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GM\Project\PPA\All Site\SPB Out Monitoring\2026\20-10-2026\"/>
    </mc:Choice>
  </mc:AlternateContent>
  <xr:revisionPtr revIDLastSave="0" documentId="13_ncr:1_{B43BF3AA-F033-4F49-B7BF-B11272EF0E43}" xr6:coauthVersionLast="47" xr6:coauthVersionMax="47" xr10:uidLastSave="{00000000-0000-0000-0000-000000000000}"/>
  <bookViews>
    <workbookView xWindow="28680" yWindow="-120" windowWidth="20730" windowHeight="11040" firstSheet="6" activeTab="9" xr2:uid="{00000000-000D-0000-FFFF-FFFF00000000}"/>
  </bookViews>
  <sheets>
    <sheet name="PPA-AMI JAN" sheetId="1" r:id="rId1"/>
    <sheet name="PPA-AMI FEB" sheetId="2" r:id="rId2"/>
    <sheet name="PPA-AMI MAR" sheetId="3" r:id="rId3"/>
    <sheet name="PPA-AMI APR" sheetId="4" r:id="rId4"/>
    <sheet name="PPA-AMI MEI" sheetId="5" r:id="rId5"/>
    <sheet name="PPA-AMI JUNI" sheetId="6" r:id="rId6"/>
    <sheet name="PPA-AMI JULI" sheetId="7" r:id="rId7"/>
    <sheet name="PPA-AMI AGUSTUS" sheetId="8" r:id="rId8"/>
    <sheet name="PPA-AMI SEPTEMBER" sheetId="9" r:id="rId9"/>
    <sheet name="PPA-AMI OKTOBER" sheetId="10" r:id="rId10"/>
  </sheets>
  <externalReferences>
    <externalReference r:id="rId11"/>
  </externalReferences>
  <definedNames>
    <definedName name="_xlnm._FilterDatabase" localSheetId="3" hidden="1">'PPA-AMI APR'!$A$2:$BO$514</definedName>
    <definedName name="_xlnm._FilterDatabase" localSheetId="1" hidden="1">'PPA-AMI FEB'!$A$2:$BO$516</definedName>
    <definedName name="_xlnm._FilterDatabase" localSheetId="0" hidden="1">'PPA-AMI JAN'!$A$2:$BO$514</definedName>
    <definedName name="_xlnm._FilterDatabase" localSheetId="5" hidden="1">'PPA-AMI JUNI'!$A$2:$BO$512</definedName>
    <definedName name="_xlnm._FilterDatabase" localSheetId="2" hidden="1">'PPA-AMI MAR'!$A$2:$BO$514</definedName>
    <definedName name="_xlnm._FilterDatabase" localSheetId="4" hidden="1">'PPA-AMI MEI'!$A$2:$BO$514</definedName>
    <definedName name="_xlnm._FilterDatabase" localSheetId="9" hidden="1">'PPA-AMI OKTOBER'!$A$2:$BO$514</definedName>
    <definedName name="_xlnm._FilterDatabase" localSheetId="8" hidden="1">'PPA-AMI SEPTEMBER'!$A$2:$BO$514</definedName>
    <definedName name="Z_18689988_1682_45BB_A703_505ACD71DCDE_.wvu.FilterData" localSheetId="3" hidden="1">'PPA-AMI APR'!$A$2:$BO$514</definedName>
    <definedName name="Z_18689988_1682_45BB_A703_505ACD71DCDE_.wvu.FilterData" localSheetId="0" hidden="1">'PPA-AMI JAN'!$A$2:$BO$514</definedName>
    <definedName name="Z_18689988_1682_45BB_A703_505ACD71DCDE_.wvu.FilterData" localSheetId="2" hidden="1">'PPA-AMI MAR'!$A$2:$BO$514</definedName>
    <definedName name="Z_18689988_1682_45BB_A703_505ACD71DCDE_.wvu.FilterData" localSheetId="4" hidden="1">'PPA-AMI MEI'!$A$2:$BO$514</definedName>
  </definedNames>
  <calcPr calcId="191029"/>
  <customWorkbookViews>
    <customWorkbookView name="Dess" guid="{18689988-1682-45BB-A703-505ACD71DCDE}" maximized="1" windowWidth="0" windowHeight="0" activeSheetId="0"/>
  </customWorkbookViews>
  <extLst>
    <ext uri="GoogleSheetsCustomDataVersion2">
      <go:sheetsCustomData xmlns:go="http://customooxmlschemas.google.com/" r:id="rId15" roundtripDataChecksum="468TlOlxocxP2emDjiTKOpsExuTc7916CrvtTdgwCCU="/>
    </ext>
  </extLst>
</workbook>
</file>

<file path=xl/calcChain.xml><?xml version="1.0" encoding="utf-8"?>
<calcChain xmlns="http://schemas.openxmlformats.org/spreadsheetml/2006/main">
  <c r="AT514" i="10" l="1"/>
  <c r="BG514" i="10" s="1"/>
  <c r="AQ514" i="10"/>
  <c r="AP514" i="10"/>
  <c r="AO514" i="10"/>
  <c r="AN514" i="10"/>
  <c r="AM514" i="10"/>
  <c r="AL514" i="10"/>
  <c r="AJ514" i="10" a="1"/>
  <c r="AJ514" i="10" s="1"/>
  <c r="AK514" i="10" s="1"/>
  <c r="A514" i="10"/>
  <c r="AT513" i="10"/>
  <c r="AZ513" i="10" s="1"/>
  <c r="AP513" i="10"/>
  <c r="AO513" i="10"/>
  <c r="AN513" i="10"/>
  <c r="AM513" i="10"/>
  <c r="AL513" i="10"/>
  <c r="AQ513" i="10" s="1"/>
  <c r="AJ513" i="10" a="1"/>
  <c r="AJ513" i="10" s="1"/>
  <c r="AK513" i="10" s="1"/>
  <c r="A513" i="10"/>
  <c r="AT512" i="10"/>
  <c r="AS512" i="10" s="1"/>
  <c r="AP512" i="10"/>
  <c r="AO512" i="10"/>
  <c r="AN512" i="10"/>
  <c r="AM512" i="10"/>
  <c r="AL512" i="10"/>
  <c r="AQ512" i="10" s="1"/>
  <c r="AJ512" i="10" a="1"/>
  <c r="AJ512" i="10" s="1"/>
  <c r="AK512" i="10" s="1"/>
  <c r="A512" i="10"/>
  <c r="BE511" i="10"/>
  <c r="BC511" i="10"/>
  <c r="AV511" i="10"/>
  <c r="AT511" i="10"/>
  <c r="BB511" i="10" s="1"/>
  <c r="AP511" i="10"/>
  <c r="AO511" i="10"/>
  <c r="AN511" i="10"/>
  <c r="AM511" i="10"/>
  <c r="AL511" i="10"/>
  <c r="AQ511" i="10" s="1"/>
  <c r="AJ511" i="10" a="1"/>
  <c r="AJ511" i="10" s="1"/>
  <c r="AK511" i="10" s="1"/>
  <c r="A511" i="10"/>
  <c r="BE510" i="10"/>
  <c r="BC510" i="10"/>
  <c r="BA510" i="10"/>
  <c r="AX510" i="10"/>
  <c r="AV510" i="10"/>
  <c r="AT510" i="10"/>
  <c r="AU510" i="10" s="1"/>
  <c r="AP510" i="10"/>
  <c r="AO510" i="10"/>
  <c r="AN510" i="10"/>
  <c r="AM510" i="10"/>
  <c r="AL510" i="10"/>
  <c r="AQ510" i="10" s="1"/>
  <c r="AJ510" i="10" a="1"/>
  <c r="AJ510" i="10" s="1"/>
  <c r="AK510" i="10" s="1"/>
  <c r="A510" i="10"/>
  <c r="AT509" i="10"/>
  <c r="BD509" i="10" s="1"/>
  <c r="AP509" i="10"/>
  <c r="AO509" i="10"/>
  <c r="AN509" i="10"/>
  <c r="AM509" i="10"/>
  <c r="AL509" i="10"/>
  <c r="AQ509" i="10" s="1"/>
  <c r="AJ509" i="10" a="1"/>
  <c r="AJ509" i="10" s="1"/>
  <c r="AK509" i="10" s="1"/>
  <c r="A509" i="10"/>
  <c r="BG508" i="10"/>
  <c r="BE508" i="10"/>
  <c r="BC508" i="10"/>
  <c r="AZ508" i="10"/>
  <c r="AY508" i="10"/>
  <c r="AX508" i="10"/>
  <c r="AV508" i="10"/>
  <c r="AT508" i="10"/>
  <c r="AW508" i="10" s="1"/>
  <c r="AP508" i="10"/>
  <c r="AO508" i="10"/>
  <c r="AN508" i="10"/>
  <c r="AM508" i="10"/>
  <c r="AL508" i="10"/>
  <c r="AQ508" i="10" s="1"/>
  <c r="AJ508" i="10" a="1"/>
  <c r="AJ508" i="10" s="1"/>
  <c r="AK508" i="10" s="1"/>
  <c r="A508" i="10"/>
  <c r="BG507" i="10"/>
  <c r="AV507" i="10"/>
  <c r="AT507" i="10"/>
  <c r="BF507" i="10" s="1"/>
  <c r="AP507" i="10"/>
  <c r="AO507" i="10"/>
  <c r="AN507" i="10"/>
  <c r="AQ507" i="10" s="1"/>
  <c r="AM507" i="10"/>
  <c r="AL507" i="10"/>
  <c r="AJ507" i="10" a="1"/>
  <c r="AJ507" i="10"/>
  <c r="AK507" i="10" s="1"/>
  <c r="A507" i="10"/>
  <c r="BG506" i="10"/>
  <c r="BE506" i="10"/>
  <c r="BC506" i="10"/>
  <c r="BB506" i="10"/>
  <c r="AZ506" i="10"/>
  <c r="AT506" i="10"/>
  <c r="AY506" i="10" s="1"/>
  <c r="AS506" i="10"/>
  <c r="AP506" i="10"/>
  <c r="AO506" i="10"/>
  <c r="AN506" i="10"/>
  <c r="AM506" i="10"/>
  <c r="AL506" i="10"/>
  <c r="AQ506" i="10" s="1"/>
  <c r="AJ506" i="10" a="1"/>
  <c r="AJ506" i="10" s="1"/>
  <c r="AK506" i="10" s="1"/>
  <c r="A506" i="10"/>
  <c r="AX505" i="10"/>
  <c r="AT505" i="10"/>
  <c r="BG505" i="10" s="1"/>
  <c r="AP505" i="10"/>
  <c r="AO505" i="10"/>
  <c r="AN505" i="10"/>
  <c r="AM505" i="10"/>
  <c r="AL505" i="10"/>
  <c r="AQ505" i="10" s="1"/>
  <c r="AJ505" i="10" a="1"/>
  <c r="AJ505" i="10" s="1"/>
  <c r="AK505" i="10" s="1"/>
  <c r="A505" i="10"/>
  <c r="BG504" i="10"/>
  <c r="BC504" i="10"/>
  <c r="BB504" i="10"/>
  <c r="AT504" i="10"/>
  <c r="BA504" i="10" s="1"/>
  <c r="AP504" i="10"/>
  <c r="AO504" i="10"/>
  <c r="AN504" i="10"/>
  <c r="AM504" i="10"/>
  <c r="AL504" i="10"/>
  <c r="AQ504" i="10" s="1"/>
  <c r="AK504" i="10"/>
  <c r="AJ504" i="10" a="1"/>
  <c r="AJ504" i="10"/>
  <c r="A504" i="10"/>
  <c r="BG503" i="10"/>
  <c r="BE503" i="10"/>
  <c r="BD503" i="10"/>
  <c r="BC503" i="10"/>
  <c r="BB503" i="10"/>
  <c r="AZ503" i="10"/>
  <c r="AX503" i="10"/>
  <c r="AW503" i="10"/>
  <c r="AV503" i="10"/>
  <c r="AU503" i="10"/>
  <c r="AT503" i="10"/>
  <c r="BF503" i="10" s="1"/>
  <c r="AS503" i="10"/>
  <c r="AP503" i="10"/>
  <c r="AO503" i="10"/>
  <c r="AN503" i="10"/>
  <c r="AM503" i="10"/>
  <c r="AL503" i="10"/>
  <c r="AQ503" i="10" s="1"/>
  <c r="AJ503" i="10" a="1"/>
  <c r="AJ503" i="10"/>
  <c r="AK503" i="10" s="1"/>
  <c r="A503" i="10"/>
  <c r="BG502" i="10"/>
  <c r="BF502" i="10"/>
  <c r="BE502" i="10"/>
  <c r="BD502" i="10"/>
  <c r="AW502" i="10"/>
  <c r="AV502" i="10"/>
  <c r="AU502" i="10"/>
  <c r="AT502" i="10"/>
  <c r="BC502" i="10" s="1"/>
  <c r="AS502" i="10"/>
  <c r="AP502" i="10"/>
  <c r="AO502" i="10"/>
  <c r="AN502" i="10"/>
  <c r="AM502" i="10"/>
  <c r="AL502" i="10"/>
  <c r="AQ502" i="10" s="1"/>
  <c r="AJ502" i="10" a="1"/>
  <c r="AJ502" i="10" s="1"/>
  <c r="AK502" i="10" s="1"/>
  <c r="A502" i="10"/>
  <c r="BF501" i="10"/>
  <c r="BE501" i="10"/>
  <c r="BD501" i="10"/>
  <c r="BB501" i="10"/>
  <c r="AZ501" i="10"/>
  <c r="AY501" i="10"/>
  <c r="AX501" i="10"/>
  <c r="AW501" i="10"/>
  <c r="AT501" i="10"/>
  <c r="AV501" i="10" s="1"/>
  <c r="AP501" i="10"/>
  <c r="AO501" i="10"/>
  <c r="AN501" i="10"/>
  <c r="AM501" i="10"/>
  <c r="AL501" i="10"/>
  <c r="AQ501" i="10" s="1"/>
  <c r="AJ501" i="10" a="1"/>
  <c r="AJ501" i="10" s="1"/>
  <c r="AK501" i="10" s="1"/>
  <c r="A501" i="10"/>
  <c r="AT500" i="10"/>
  <c r="BE500" i="10" s="1"/>
  <c r="AP500" i="10"/>
  <c r="AO500" i="10"/>
  <c r="AQ500" i="10" s="1"/>
  <c r="AN500" i="10"/>
  <c r="AM500" i="10"/>
  <c r="AL500" i="10"/>
  <c r="AJ500" i="10" a="1"/>
  <c r="AJ500" i="10" s="1"/>
  <c r="AK500" i="10" s="1"/>
  <c r="A500" i="10"/>
  <c r="BG499" i="10"/>
  <c r="BD499" i="10"/>
  <c r="BC499" i="10"/>
  <c r="BB499" i="10"/>
  <c r="BA499" i="10"/>
  <c r="AZ499" i="10"/>
  <c r="AY499" i="10"/>
  <c r="AT499" i="10"/>
  <c r="AX499" i="10" s="1"/>
  <c r="AP499" i="10"/>
  <c r="AO499" i="10"/>
  <c r="AN499" i="10"/>
  <c r="AM499" i="10"/>
  <c r="AL499" i="10"/>
  <c r="AQ499" i="10" s="1"/>
  <c r="AJ499" i="10" a="1"/>
  <c r="AJ499" i="10" s="1"/>
  <c r="AK499" i="10" s="1"/>
  <c r="A499" i="10"/>
  <c r="AW498" i="10"/>
  <c r="AV498" i="10"/>
  <c r="AT498" i="10"/>
  <c r="BG498" i="10" s="1"/>
  <c r="AQ498" i="10"/>
  <c r="AP498" i="10"/>
  <c r="AO498" i="10"/>
  <c r="AN498" i="10"/>
  <c r="AM498" i="10"/>
  <c r="AL498" i="10"/>
  <c r="AJ498" i="10" a="1"/>
  <c r="AJ498" i="10" s="1"/>
  <c r="AK498" i="10" s="1"/>
  <c r="A498" i="10"/>
  <c r="BF497" i="10"/>
  <c r="BE497" i="10"/>
  <c r="AT497" i="10"/>
  <c r="AZ497" i="10" s="1"/>
  <c r="AP497" i="10"/>
  <c r="AO497" i="10"/>
  <c r="AN497" i="10"/>
  <c r="AM497" i="10"/>
  <c r="AL497" i="10"/>
  <c r="AQ497" i="10" s="1"/>
  <c r="AJ497" i="10" a="1"/>
  <c r="AJ497" i="10" s="1"/>
  <c r="AK497" i="10" s="1"/>
  <c r="A497" i="10"/>
  <c r="AY496" i="10"/>
  <c r="AX496" i="10"/>
  <c r="AT496" i="10"/>
  <c r="AS496" i="10" s="1"/>
  <c r="AP496" i="10"/>
  <c r="AO496" i="10"/>
  <c r="AN496" i="10"/>
  <c r="AM496" i="10"/>
  <c r="AL496" i="10"/>
  <c r="AQ496" i="10" s="1"/>
  <c r="AJ496" i="10" a="1"/>
  <c r="AJ496" i="10" s="1"/>
  <c r="AK496" i="10" s="1"/>
  <c r="A496" i="10"/>
  <c r="BG495" i="10"/>
  <c r="BE495" i="10"/>
  <c r="BC495" i="10"/>
  <c r="AV495" i="10"/>
  <c r="AT495" i="10"/>
  <c r="BB495" i="10" s="1"/>
  <c r="AP495" i="10"/>
  <c r="AQ495" i="10" s="1"/>
  <c r="AO495" i="10"/>
  <c r="AN495" i="10"/>
  <c r="AM495" i="10"/>
  <c r="AL495" i="10"/>
  <c r="AJ495" i="10" a="1"/>
  <c r="AJ495" i="10" s="1"/>
  <c r="AK495" i="10" s="1"/>
  <c r="A495" i="10"/>
  <c r="BE494" i="10"/>
  <c r="BD494" i="10"/>
  <c r="BC494" i="10"/>
  <c r="BA494" i="10"/>
  <c r="AZ494" i="10"/>
  <c r="AY494" i="10"/>
  <c r="AX494" i="10"/>
  <c r="AW494" i="10"/>
  <c r="AV494" i="10"/>
  <c r="AT494" i="10"/>
  <c r="AU494" i="10" s="1"/>
  <c r="AP494" i="10"/>
  <c r="AO494" i="10"/>
  <c r="AN494" i="10"/>
  <c r="AM494" i="10"/>
  <c r="AL494" i="10"/>
  <c r="AQ494" i="10" s="1"/>
  <c r="AJ494" i="10" a="1"/>
  <c r="AJ494" i="10" s="1"/>
  <c r="AK494" i="10" s="1"/>
  <c r="A494" i="10"/>
  <c r="AT493" i="10"/>
  <c r="AP493" i="10"/>
  <c r="AO493" i="10"/>
  <c r="AN493" i="10"/>
  <c r="AQ493" i="10" s="1"/>
  <c r="AM493" i="10"/>
  <c r="AL493" i="10"/>
  <c r="AJ493" i="10" a="1"/>
  <c r="AJ493" i="10" s="1"/>
  <c r="AK493" i="10" s="1"/>
  <c r="A493" i="10"/>
  <c r="BG492" i="10"/>
  <c r="BF492" i="10"/>
  <c r="BE492" i="10"/>
  <c r="BC492" i="10"/>
  <c r="BB492" i="10"/>
  <c r="BA492" i="10"/>
  <c r="AZ492" i="10"/>
  <c r="AY492" i="10"/>
  <c r="AX492" i="10"/>
  <c r="AV492" i="10"/>
  <c r="AT492" i="10"/>
  <c r="AW492" i="10" s="1"/>
  <c r="AP492" i="10"/>
  <c r="AO492" i="10"/>
  <c r="AN492" i="10"/>
  <c r="AM492" i="10"/>
  <c r="AL492" i="10"/>
  <c r="AQ492" i="10" s="1"/>
  <c r="AJ492" i="10" a="1"/>
  <c r="AJ492" i="10" s="1"/>
  <c r="AK492" i="10" s="1"/>
  <c r="A492" i="10"/>
  <c r="AV491" i="10"/>
  <c r="AT491" i="10"/>
  <c r="BF491" i="10" s="1"/>
  <c r="AP491" i="10"/>
  <c r="AQ491" i="10" s="1"/>
  <c r="AO491" i="10"/>
  <c r="AN491" i="10"/>
  <c r="AM491" i="10"/>
  <c r="AL491" i="10"/>
  <c r="AJ491" i="10" a="1"/>
  <c r="AJ491" i="10"/>
  <c r="AK491" i="10" s="1"/>
  <c r="A491" i="10"/>
  <c r="BG490" i="10"/>
  <c r="BE490" i="10"/>
  <c r="BD490" i="10"/>
  <c r="BC490" i="10"/>
  <c r="BB490" i="10"/>
  <c r="BA490" i="10"/>
  <c r="AZ490" i="10"/>
  <c r="AX490" i="10"/>
  <c r="AV490" i="10"/>
  <c r="AT490" i="10"/>
  <c r="AY490" i="10" s="1"/>
  <c r="AS490" i="10"/>
  <c r="AP490" i="10"/>
  <c r="AO490" i="10"/>
  <c r="AN490" i="10"/>
  <c r="AM490" i="10"/>
  <c r="AL490" i="10"/>
  <c r="AJ490" i="10" a="1"/>
  <c r="AJ490" i="10" s="1"/>
  <c r="AK490" i="10" s="1"/>
  <c r="A490" i="10"/>
  <c r="AX489" i="10"/>
  <c r="AW489" i="10"/>
  <c r="AV489" i="10"/>
  <c r="AT489" i="10"/>
  <c r="BG489" i="10" s="1"/>
  <c r="AP489" i="10"/>
  <c r="AO489" i="10"/>
  <c r="AN489" i="10"/>
  <c r="AM489" i="10"/>
  <c r="AL489" i="10"/>
  <c r="AQ489" i="10" s="1"/>
  <c r="AJ489" i="10" a="1"/>
  <c r="AJ489" i="10" s="1"/>
  <c r="AK489" i="10" s="1"/>
  <c r="A489" i="10"/>
  <c r="BG488" i="10"/>
  <c r="BF488" i="10"/>
  <c r="BE488" i="10"/>
  <c r="BC488" i="10"/>
  <c r="AT488" i="10"/>
  <c r="BA488" i="10" s="1"/>
  <c r="AP488" i="10"/>
  <c r="AO488" i="10"/>
  <c r="AN488" i="10"/>
  <c r="AM488" i="10"/>
  <c r="AL488" i="10"/>
  <c r="AQ488" i="10" s="1"/>
  <c r="AK488" i="10"/>
  <c r="AJ488" i="10" a="1"/>
  <c r="AJ488" i="10"/>
  <c r="A488" i="10"/>
  <c r="BG487" i="10"/>
  <c r="BD487" i="10"/>
  <c r="BC487" i="10"/>
  <c r="BB487" i="10"/>
  <c r="AZ487" i="10"/>
  <c r="AY487" i="10"/>
  <c r="AX487" i="10"/>
  <c r="AW487" i="10"/>
  <c r="AV487" i="10"/>
  <c r="AU487" i="10"/>
  <c r="AT487" i="10"/>
  <c r="BF487" i="10" s="1"/>
  <c r="AS487" i="10"/>
  <c r="AP487" i="10"/>
  <c r="AO487" i="10"/>
  <c r="AN487" i="10"/>
  <c r="AM487" i="10"/>
  <c r="AL487" i="10"/>
  <c r="AQ487" i="10" s="1"/>
  <c r="AJ487" i="10" a="1"/>
  <c r="AJ487" i="10"/>
  <c r="AK487" i="10" s="1"/>
  <c r="A487" i="10"/>
  <c r="BG486" i="10"/>
  <c r="BF486" i="10"/>
  <c r="BE486" i="10"/>
  <c r="BD486" i="10"/>
  <c r="AW486" i="10"/>
  <c r="AV486" i="10"/>
  <c r="AT486" i="10"/>
  <c r="BC486" i="10" s="1"/>
  <c r="AS486" i="10"/>
  <c r="AP486" i="10"/>
  <c r="AQ486" i="10" s="1"/>
  <c r="AO486" i="10"/>
  <c r="AN486" i="10"/>
  <c r="AM486" i="10"/>
  <c r="AL486" i="10"/>
  <c r="AJ486" i="10" a="1"/>
  <c r="AJ486" i="10" s="1"/>
  <c r="AK486" i="10" s="1"/>
  <c r="A486" i="10"/>
  <c r="BF485" i="10"/>
  <c r="BE485" i="10"/>
  <c r="BB485" i="10"/>
  <c r="BA485" i="10"/>
  <c r="AZ485" i="10"/>
  <c r="AX485" i="10"/>
  <c r="AW485" i="10"/>
  <c r="AT485" i="10"/>
  <c r="AV485" i="10" s="1"/>
  <c r="AP485" i="10"/>
  <c r="AO485" i="10"/>
  <c r="AN485" i="10"/>
  <c r="AM485" i="10"/>
  <c r="AL485" i="10"/>
  <c r="AQ485" i="10" s="1"/>
  <c r="AJ485" i="10" a="1"/>
  <c r="AJ485" i="10" s="1"/>
  <c r="AK485" i="10" s="1"/>
  <c r="A485" i="10"/>
  <c r="AU484" i="10"/>
  <c r="AT484" i="10"/>
  <c r="BE484" i="10" s="1"/>
  <c r="AP484" i="10"/>
  <c r="AO484" i="10"/>
  <c r="AN484" i="10"/>
  <c r="AM484" i="10"/>
  <c r="AL484" i="10"/>
  <c r="AQ484" i="10" s="1"/>
  <c r="AJ484" i="10" a="1"/>
  <c r="AJ484" i="10" s="1"/>
  <c r="AK484" i="10" s="1"/>
  <c r="A484" i="10"/>
  <c r="BG483" i="10"/>
  <c r="BF483" i="10"/>
  <c r="BE483" i="10"/>
  <c r="BD483" i="10"/>
  <c r="BC483" i="10"/>
  <c r="BB483" i="10"/>
  <c r="BA483" i="10"/>
  <c r="AZ483" i="10"/>
  <c r="AY483" i="10"/>
  <c r="AV483" i="10"/>
  <c r="AT483" i="10"/>
  <c r="AX483" i="10" s="1"/>
  <c r="AP483" i="10"/>
  <c r="AO483" i="10"/>
  <c r="AN483" i="10"/>
  <c r="AM483" i="10"/>
  <c r="AL483" i="10"/>
  <c r="AJ483" i="10" a="1"/>
  <c r="AJ483" i="10" s="1"/>
  <c r="AK483" i="10" s="1"/>
  <c r="A483" i="10"/>
  <c r="AW482" i="10"/>
  <c r="AV482" i="10"/>
  <c r="AU482" i="10"/>
  <c r="AT482" i="10"/>
  <c r="BG482" i="10" s="1"/>
  <c r="AQ482" i="10"/>
  <c r="AP482" i="10"/>
  <c r="AO482" i="10"/>
  <c r="AN482" i="10"/>
  <c r="AM482" i="10"/>
  <c r="AL482" i="10"/>
  <c r="AJ482" i="10" a="1"/>
  <c r="AJ482" i="10" s="1"/>
  <c r="AK482" i="10" s="1"/>
  <c r="A482" i="10"/>
  <c r="BF481" i="10"/>
  <c r="BE481" i="10"/>
  <c r="BD481" i="10"/>
  <c r="AT481" i="10"/>
  <c r="AZ481" i="10" s="1"/>
  <c r="AP481" i="10"/>
  <c r="AO481" i="10"/>
  <c r="AN481" i="10"/>
  <c r="AM481" i="10"/>
  <c r="AL481" i="10"/>
  <c r="AJ481" i="10" a="1"/>
  <c r="AJ481" i="10" s="1"/>
  <c r="AK481" i="10" s="1"/>
  <c r="A481" i="10"/>
  <c r="AY480" i="10"/>
  <c r="AT480" i="10"/>
  <c r="AP480" i="10"/>
  <c r="AO480" i="10"/>
  <c r="AN480" i="10"/>
  <c r="AM480" i="10"/>
  <c r="AL480" i="10"/>
  <c r="AQ480" i="10" s="1"/>
  <c r="AJ480" i="10" a="1"/>
  <c r="AJ480" i="10" s="1"/>
  <c r="AK480" i="10" s="1"/>
  <c r="A480" i="10"/>
  <c r="BG479" i="10"/>
  <c r="BF479" i="10"/>
  <c r="BE479" i="10"/>
  <c r="BD479" i="10"/>
  <c r="BC479" i="10"/>
  <c r="AV479" i="10"/>
  <c r="AT479" i="10"/>
  <c r="BB479" i="10" s="1"/>
  <c r="AP479" i="10"/>
  <c r="AO479" i="10"/>
  <c r="AN479" i="10"/>
  <c r="AM479" i="10"/>
  <c r="AL479" i="10"/>
  <c r="AQ479" i="10" s="1"/>
  <c r="AJ479" i="10" a="1"/>
  <c r="AJ479" i="10" s="1"/>
  <c r="AK479" i="10" s="1"/>
  <c r="A479" i="10"/>
  <c r="BE478" i="10"/>
  <c r="BC478" i="10"/>
  <c r="BA478" i="10"/>
  <c r="AZ478" i="10"/>
  <c r="AY478" i="10"/>
  <c r="AX478" i="10"/>
  <c r="AW478" i="10"/>
  <c r="AV478" i="10"/>
  <c r="AT478" i="10"/>
  <c r="AU478" i="10" s="1"/>
  <c r="AP478" i="10"/>
  <c r="AO478" i="10"/>
  <c r="AN478" i="10"/>
  <c r="AM478" i="10"/>
  <c r="AL478" i="10"/>
  <c r="AQ478" i="10" s="1"/>
  <c r="AJ478" i="10" a="1"/>
  <c r="AJ478" i="10" s="1"/>
  <c r="AK478" i="10" s="1"/>
  <c r="A478" i="10"/>
  <c r="AT477" i="10"/>
  <c r="AS477" i="10" s="1"/>
  <c r="AP477" i="10"/>
  <c r="AO477" i="10"/>
  <c r="AN477" i="10"/>
  <c r="AQ477" i="10" s="1"/>
  <c r="AM477" i="10"/>
  <c r="AL477" i="10"/>
  <c r="AJ477" i="10" a="1"/>
  <c r="AJ477" i="10" s="1"/>
  <c r="AK477" i="10" s="1"/>
  <c r="A477" i="10"/>
  <c r="BG476" i="10"/>
  <c r="BF476" i="10"/>
  <c r="BE476" i="10"/>
  <c r="BD476" i="10"/>
  <c r="BC476" i="10"/>
  <c r="BB476" i="10"/>
  <c r="BA476" i="10"/>
  <c r="AZ476" i="10"/>
  <c r="AY476" i="10"/>
  <c r="AX476" i="10"/>
  <c r="AV476" i="10"/>
  <c r="AU476" i="10"/>
  <c r="AT476" i="10"/>
  <c r="AW476" i="10" s="1"/>
  <c r="AP476" i="10"/>
  <c r="AO476" i="10"/>
  <c r="AN476" i="10"/>
  <c r="AM476" i="10"/>
  <c r="AL476" i="10"/>
  <c r="AQ476" i="10" s="1"/>
  <c r="AJ476" i="10" a="1"/>
  <c r="AJ476" i="10" s="1"/>
  <c r="AK476" i="10" s="1"/>
  <c r="A476" i="10"/>
  <c r="BG475" i="10"/>
  <c r="AV475" i="10"/>
  <c r="AU475" i="10"/>
  <c r="AT475" i="10"/>
  <c r="AP475" i="10"/>
  <c r="AQ475" i="10" s="1"/>
  <c r="AO475" i="10"/>
  <c r="AN475" i="10"/>
  <c r="AM475" i="10"/>
  <c r="AL475" i="10"/>
  <c r="AJ475" i="10" a="1"/>
  <c r="AJ475" i="10"/>
  <c r="AK475" i="10" s="1"/>
  <c r="A475" i="10"/>
  <c r="BG474" i="10"/>
  <c r="BE474" i="10"/>
  <c r="BD474" i="10"/>
  <c r="BC474" i="10"/>
  <c r="BB474" i="10"/>
  <c r="BA474" i="10"/>
  <c r="AZ474" i="10"/>
  <c r="AX474" i="10"/>
  <c r="AW474" i="10"/>
  <c r="AT474" i="10"/>
  <c r="AY474" i="10" s="1"/>
  <c r="AS474" i="10"/>
  <c r="AP474" i="10"/>
  <c r="AO474" i="10"/>
  <c r="AN474" i="10"/>
  <c r="AM474" i="10"/>
  <c r="AL474" i="10"/>
  <c r="AJ474" i="10" a="1"/>
  <c r="AJ474" i="10"/>
  <c r="AK474" i="10" s="1"/>
  <c r="A474" i="10"/>
  <c r="AT473" i="10"/>
  <c r="AS473" i="10" s="1"/>
  <c r="AP473" i="10"/>
  <c r="AO473" i="10"/>
  <c r="AN473" i="10"/>
  <c r="AM473" i="10"/>
  <c r="AL473" i="10"/>
  <c r="AQ473" i="10" s="1"/>
  <c r="AJ473" i="10" a="1"/>
  <c r="AJ473" i="10" s="1"/>
  <c r="AK473" i="10" s="1"/>
  <c r="A473" i="10"/>
  <c r="BG472" i="10"/>
  <c r="BF472" i="10"/>
  <c r="BE472" i="10"/>
  <c r="BC472" i="10"/>
  <c r="BB472" i="10"/>
  <c r="AT472" i="10"/>
  <c r="BA472" i="10" s="1"/>
  <c r="AP472" i="10"/>
  <c r="AO472" i="10"/>
  <c r="AN472" i="10"/>
  <c r="AM472" i="10"/>
  <c r="AL472" i="10"/>
  <c r="AJ472" i="10" a="1"/>
  <c r="AJ472" i="10" s="1"/>
  <c r="AK472" i="10" s="1"/>
  <c r="A472" i="10"/>
  <c r="BD471" i="10"/>
  <c r="BC471" i="10"/>
  <c r="BB471" i="10"/>
  <c r="AZ471" i="10"/>
  <c r="AY471" i="10"/>
  <c r="AX471" i="10"/>
  <c r="AW471" i="10"/>
  <c r="AV471" i="10"/>
  <c r="AU471" i="10"/>
  <c r="AT471" i="10"/>
  <c r="AS471" i="10" s="1"/>
  <c r="AP471" i="10"/>
  <c r="AO471" i="10"/>
  <c r="AN471" i="10"/>
  <c r="AM471" i="10"/>
  <c r="AL471" i="10"/>
  <c r="AQ471" i="10" s="1"/>
  <c r="AJ471" i="10" a="1"/>
  <c r="AJ471" i="10"/>
  <c r="AK471" i="10" s="1"/>
  <c r="A471" i="10"/>
  <c r="BG470" i="10"/>
  <c r="BF470" i="10"/>
  <c r="BE470" i="10"/>
  <c r="BD470" i="10"/>
  <c r="AW470" i="10"/>
  <c r="AV470" i="10"/>
  <c r="AT470" i="10"/>
  <c r="BC470" i="10" s="1"/>
  <c r="AS470" i="10"/>
  <c r="AP470" i="10"/>
  <c r="AO470" i="10"/>
  <c r="AN470" i="10"/>
  <c r="AM470" i="10"/>
  <c r="AQ470" i="10" s="1"/>
  <c r="AL470" i="10"/>
  <c r="AJ470" i="10" a="1"/>
  <c r="AJ470" i="10" s="1"/>
  <c r="AK470" i="10" s="1"/>
  <c r="A470" i="10"/>
  <c r="AZ469" i="10"/>
  <c r="AX469" i="10"/>
  <c r="AT469" i="10"/>
  <c r="AP469" i="10"/>
  <c r="AO469" i="10"/>
  <c r="AN469" i="10"/>
  <c r="AM469" i="10"/>
  <c r="AL469" i="10"/>
  <c r="AQ469" i="10" s="1"/>
  <c r="AJ469" i="10" a="1"/>
  <c r="AJ469" i="10" s="1"/>
  <c r="AK469" i="10" s="1"/>
  <c r="A469" i="10"/>
  <c r="AT468" i="10"/>
  <c r="AS468" i="10" s="1"/>
  <c r="AP468" i="10"/>
  <c r="AO468" i="10"/>
  <c r="AN468" i="10"/>
  <c r="AM468" i="10"/>
  <c r="AL468" i="10"/>
  <c r="AJ468" i="10" a="1"/>
  <c r="AJ468" i="10" s="1"/>
  <c r="AK468" i="10" s="1"/>
  <c r="A468" i="10"/>
  <c r="BD467" i="10"/>
  <c r="AT467" i="10"/>
  <c r="AP467" i="10"/>
  <c r="AO467" i="10"/>
  <c r="AN467" i="10"/>
  <c r="AM467" i="10"/>
  <c r="AL467" i="10"/>
  <c r="AQ467" i="10" s="1"/>
  <c r="AJ467" i="10" a="1"/>
  <c r="AJ467" i="10"/>
  <c r="AK467" i="10" s="1"/>
  <c r="A467" i="10"/>
  <c r="BE466" i="10"/>
  <c r="BC466" i="10"/>
  <c r="AW466" i="10"/>
  <c r="AV466" i="10"/>
  <c r="AU466" i="10"/>
  <c r="AT466" i="10"/>
  <c r="AS466" i="10"/>
  <c r="AQ466" i="10"/>
  <c r="AP466" i="10"/>
  <c r="AO466" i="10"/>
  <c r="AN466" i="10"/>
  <c r="AM466" i="10"/>
  <c r="AL466" i="10"/>
  <c r="AJ466" i="10" a="1"/>
  <c r="AJ466" i="10" s="1"/>
  <c r="AK466" i="10" s="1"/>
  <c r="A466" i="10"/>
  <c r="BE465" i="10"/>
  <c r="AT465" i="10"/>
  <c r="AP465" i="10"/>
  <c r="AO465" i="10"/>
  <c r="AN465" i="10"/>
  <c r="AM465" i="10"/>
  <c r="AL465" i="10"/>
  <c r="AJ465" i="10" a="1"/>
  <c r="AJ465" i="10" s="1"/>
  <c r="AK465" i="10" s="1"/>
  <c r="A465" i="10"/>
  <c r="BG464" i="10"/>
  <c r="AV464" i="10"/>
  <c r="AU464" i="10"/>
  <c r="AT464" i="10"/>
  <c r="AP464" i="10"/>
  <c r="AO464" i="10"/>
  <c r="AN464" i="10"/>
  <c r="AM464" i="10"/>
  <c r="AL464" i="10"/>
  <c r="AJ464" i="10" a="1"/>
  <c r="AJ464" i="10" s="1"/>
  <c r="AK464" i="10" s="1"/>
  <c r="A464" i="10"/>
  <c r="BG463" i="10"/>
  <c r="AX463" i="10"/>
  <c r="AV463" i="10"/>
  <c r="AT463" i="10"/>
  <c r="AP463" i="10"/>
  <c r="AO463" i="10"/>
  <c r="AN463" i="10"/>
  <c r="AM463" i="10"/>
  <c r="AL463" i="10"/>
  <c r="AQ463" i="10" s="1"/>
  <c r="AJ463" i="10" a="1"/>
  <c r="AJ463" i="10"/>
  <c r="AK463" i="10" s="1"/>
  <c r="A463" i="10"/>
  <c r="BG462" i="10"/>
  <c r="BE462" i="10"/>
  <c r="BC462" i="10"/>
  <c r="BA462" i="10"/>
  <c r="AZ462" i="10"/>
  <c r="AY462" i="10"/>
  <c r="AX462" i="10"/>
  <c r="AW462" i="10"/>
  <c r="AV462" i="10"/>
  <c r="AT462" i="10"/>
  <c r="AU462" i="10" s="1"/>
  <c r="AS462" i="10"/>
  <c r="AP462" i="10"/>
  <c r="AO462" i="10"/>
  <c r="AN462" i="10"/>
  <c r="AM462" i="10"/>
  <c r="AL462" i="10"/>
  <c r="AJ462" i="10" a="1"/>
  <c r="AJ462" i="10" s="1"/>
  <c r="AK462" i="10" s="1"/>
  <c r="A462" i="10"/>
  <c r="BF461" i="10"/>
  <c r="BE461" i="10"/>
  <c r="BB461" i="10"/>
  <c r="AZ461" i="10"/>
  <c r="AX461" i="10"/>
  <c r="AV461" i="10"/>
  <c r="AT461" i="10"/>
  <c r="AS461" i="10"/>
  <c r="AP461" i="10"/>
  <c r="AO461" i="10"/>
  <c r="AQ461" i="10" s="1"/>
  <c r="AN461" i="10"/>
  <c r="AM461" i="10"/>
  <c r="AL461" i="10"/>
  <c r="AJ461" i="10" a="1"/>
  <c r="AJ461" i="10"/>
  <c r="AK461" i="10" s="1"/>
  <c r="A461" i="10"/>
  <c r="BG460" i="10"/>
  <c r="BF460" i="10"/>
  <c r="BE460" i="10"/>
  <c r="BD460" i="10"/>
  <c r="BC460" i="10"/>
  <c r="BB460" i="10"/>
  <c r="BA460" i="10"/>
  <c r="AZ460" i="10"/>
  <c r="AY460" i="10"/>
  <c r="AX460" i="10"/>
  <c r="AV460" i="10"/>
  <c r="AU460" i="10"/>
  <c r="AT460" i="10"/>
  <c r="AW460" i="10" s="1"/>
  <c r="AS460" i="10"/>
  <c r="AP460" i="10"/>
  <c r="AO460" i="10"/>
  <c r="AN460" i="10"/>
  <c r="AM460" i="10"/>
  <c r="AL460" i="10"/>
  <c r="AQ460" i="10" s="1"/>
  <c r="AJ460" i="10" a="1"/>
  <c r="AJ460" i="10" s="1"/>
  <c r="AK460" i="10" s="1"/>
  <c r="A460" i="10"/>
  <c r="BD459" i="10"/>
  <c r="AZ459" i="10"/>
  <c r="AT459" i="10"/>
  <c r="AS459" i="10"/>
  <c r="AP459" i="10"/>
  <c r="AO459" i="10"/>
  <c r="AN459" i="10"/>
  <c r="AM459" i="10"/>
  <c r="AQ459" i="10" s="1"/>
  <c r="AL459" i="10"/>
  <c r="AJ459" i="10" a="1"/>
  <c r="AJ459" i="10"/>
  <c r="AK459" i="10" s="1"/>
  <c r="A459" i="10"/>
  <c r="BG458" i="10"/>
  <c r="BE458" i="10"/>
  <c r="BD458" i="10"/>
  <c r="BC458" i="10"/>
  <c r="BB458" i="10"/>
  <c r="BA458" i="10"/>
  <c r="AZ458" i="10"/>
  <c r="AX458" i="10"/>
  <c r="AW458" i="10"/>
  <c r="AU458" i="10"/>
  <c r="AT458" i="10"/>
  <c r="AY458" i="10" s="1"/>
  <c r="AS458" i="10"/>
  <c r="AP458" i="10"/>
  <c r="AO458" i="10"/>
  <c r="AN458" i="10"/>
  <c r="AM458" i="10"/>
  <c r="AL458" i="10"/>
  <c r="AJ458" i="10" a="1"/>
  <c r="AJ458" i="10" s="1"/>
  <c r="AK458" i="10" s="1"/>
  <c r="A458" i="10"/>
  <c r="BF457" i="10"/>
  <c r="BD457" i="10"/>
  <c r="BB457" i="10"/>
  <c r="AZ457" i="10"/>
  <c r="AX457" i="10"/>
  <c r="AW457" i="10"/>
  <c r="AV457" i="10"/>
  <c r="AU457" i="10"/>
  <c r="AT457" i="10"/>
  <c r="AS457" i="10"/>
  <c r="AP457" i="10"/>
  <c r="AO457" i="10"/>
  <c r="AN457" i="10"/>
  <c r="AM457" i="10"/>
  <c r="AL457" i="10"/>
  <c r="AK457" i="10"/>
  <c r="AJ457" i="10" a="1"/>
  <c r="AJ457" i="10"/>
  <c r="A457" i="10"/>
  <c r="BG456" i="10"/>
  <c r="BF456" i="10"/>
  <c r="BE456" i="10"/>
  <c r="BD456" i="10"/>
  <c r="BC456" i="10"/>
  <c r="AY456" i="10"/>
  <c r="AW456" i="10"/>
  <c r="AU456" i="10"/>
  <c r="AT456" i="10"/>
  <c r="AS456" i="10"/>
  <c r="AP456" i="10"/>
  <c r="AO456" i="10"/>
  <c r="AN456" i="10"/>
  <c r="AM456" i="10"/>
  <c r="AL456" i="10"/>
  <c r="AK456" i="10"/>
  <c r="AJ456" i="10" a="1"/>
  <c r="AJ456" i="10"/>
  <c r="A456" i="10"/>
  <c r="BF455" i="10"/>
  <c r="BD455" i="10"/>
  <c r="BC455" i="10"/>
  <c r="BB455" i="10"/>
  <c r="AZ455" i="10"/>
  <c r="AY455" i="10"/>
  <c r="AX455" i="10"/>
  <c r="AW455" i="10"/>
  <c r="AV455" i="10"/>
  <c r="AU455" i="10"/>
  <c r="AT455" i="10"/>
  <c r="BG455" i="10" s="1"/>
  <c r="AS455" i="10"/>
  <c r="AP455" i="10"/>
  <c r="AO455" i="10"/>
  <c r="AN455" i="10"/>
  <c r="AM455" i="10"/>
  <c r="AQ455" i="10" s="1"/>
  <c r="AL455" i="10"/>
  <c r="AK455" i="10"/>
  <c r="AJ455" i="10" a="1"/>
  <c r="AJ455" i="10"/>
  <c r="A455" i="10"/>
  <c r="BG454" i="10"/>
  <c r="BE454" i="10"/>
  <c r="BD454" i="10"/>
  <c r="BA454" i="10"/>
  <c r="AY454" i="10"/>
  <c r="AW454" i="10"/>
  <c r="AV454" i="10"/>
  <c r="AU454" i="10"/>
  <c r="AT454" i="10"/>
  <c r="AS454" i="10"/>
  <c r="AP454" i="10"/>
  <c r="AO454" i="10"/>
  <c r="AN454" i="10"/>
  <c r="AQ454" i="10" s="1"/>
  <c r="AM454" i="10"/>
  <c r="AL454" i="10"/>
  <c r="AJ454" i="10" a="1"/>
  <c r="AJ454" i="10" s="1"/>
  <c r="AK454" i="10" s="1"/>
  <c r="A454" i="10"/>
  <c r="BF453" i="10"/>
  <c r="BE453" i="10"/>
  <c r="BD453" i="10"/>
  <c r="BC453" i="10"/>
  <c r="BB453" i="10"/>
  <c r="BA453" i="10"/>
  <c r="AZ453" i="10"/>
  <c r="AY453" i="10"/>
  <c r="AW453" i="10"/>
  <c r="AT453" i="10"/>
  <c r="AP453" i="10"/>
  <c r="AO453" i="10"/>
  <c r="AN453" i="10"/>
  <c r="AM453" i="10"/>
  <c r="AL453" i="10"/>
  <c r="AQ453" i="10" s="1"/>
  <c r="AJ453" i="10" a="1"/>
  <c r="AJ453" i="10" s="1"/>
  <c r="AK453" i="10" s="1"/>
  <c r="A453" i="10"/>
  <c r="AY452" i="10"/>
  <c r="AT452" i="10"/>
  <c r="AS452" i="10" s="1"/>
  <c r="AP452" i="10"/>
  <c r="AO452" i="10"/>
  <c r="AN452" i="10"/>
  <c r="AM452" i="10"/>
  <c r="AL452" i="10"/>
  <c r="AQ452" i="10" s="1"/>
  <c r="AJ452" i="10" a="1"/>
  <c r="AJ452" i="10" s="1"/>
  <c r="AK452" i="10" s="1"/>
  <c r="A452" i="10"/>
  <c r="AT451" i="10"/>
  <c r="AP451" i="10"/>
  <c r="AO451" i="10"/>
  <c r="AN451" i="10"/>
  <c r="AM451" i="10"/>
  <c r="AQ451" i="10" s="1"/>
  <c r="AL451" i="10"/>
  <c r="AJ451" i="10" a="1"/>
  <c r="AJ451" i="10" s="1"/>
  <c r="AK451" i="10" s="1"/>
  <c r="A451" i="10"/>
  <c r="AX450" i="10"/>
  <c r="AT450" i="10"/>
  <c r="AS450" i="10" s="1"/>
  <c r="AP450" i="10"/>
  <c r="AO450" i="10"/>
  <c r="AN450" i="10"/>
  <c r="AM450" i="10"/>
  <c r="AL450" i="10"/>
  <c r="AQ450" i="10" s="1"/>
  <c r="AJ450" i="10" a="1"/>
  <c r="AJ450" i="10" s="1"/>
  <c r="AK450" i="10" s="1"/>
  <c r="A450" i="10"/>
  <c r="BF449" i="10"/>
  <c r="AT449" i="10"/>
  <c r="AS449" i="10" s="1"/>
  <c r="AP449" i="10"/>
  <c r="AO449" i="10"/>
  <c r="AN449" i="10"/>
  <c r="AM449" i="10"/>
  <c r="AL449" i="10"/>
  <c r="AQ449" i="10" s="1"/>
  <c r="AJ449" i="10" a="1"/>
  <c r="AJ449" i="10" s="1"/>
  <c r="AK449" i="10" s="1"/>
  <c r="A449" i="10"/>
  <c r="BG448" i="10"/>
  <c r="BE448" i="10"/>
  <c r="BA448" i="10"/>
  <c r="AZ448" i="10"/>
  <c r="AV448" i="10"/>
  <c r="AT448" i="10"/>
  <c r="BC448" i="10" s="1"/>
  <c r="AP448" i="10"/>
  <c r="AO448" i="10"/>
  <c r="AN448" i="10"/>
  <c r="AM448" i="10"/>
  <c r="AL448" i="10"/>
  <c r="AJ448" i="10" a="1"/>
  <c r="AJ448" i="10" s="1"/>
  <c r="AK448" i="10" s="1"/>
  <c r="A448" i="10"/>
  <c r="AT447" i="10"/>
  <c r="AP447" i="10"/>
  <c r="AO447" i="10"/>
  <c r="AN447" i="10"/>
  <c r="AM447" i="10"/>
  <c r="AL447" i="10"/>
  <c r="AQ447" i="10" s="1"/>
  <c r="AJ447" i="10" a="1"/>
  <c r="AJ447" i="10"/>
  <c r="AK447" i="10" s="1"/>
  <c r="A447" i="10"/>
  <c r="BG446" i="10"/>
  <c r="BB446" i="10"/>
  <c r="BA446" i="10"/>
  <c r="AW446" i="10"/>
  <c r="AT446" i="10"/>
  <c r="BE446" i="10" s="1"/>
  <c r="AS446" i="10"/>
  <c r="AP446" i="10"/>
  <c r="AO446" i="10"/>
  <c r="AN446" i="10"/>
  <c r="AM446" i="10"/>
  <c r="AL446" i="10"/>
  <c r="AJ446" i="10" a="1"/>
  <c r="AJ446" i="10"/>
  <c r="AK446" i="10" s="1"/>
  <c r="A446" i="10"/>
  <c r="AT445" i="10"/>
  <c r="AS445" i="10" s="1"/>
  <c r="AP445" i="10"/>
  <c r="AO445" i="10"/>
  <c r="AN445" i="10"/>
  <c r="AM445" i="10"/>
  <c r="AL445" i="10"/>
  <c r="AK445" i="10"/>
  <c r="AJ445" i="10" a="1"/>
  <c r="AJ445" i="10"/>
  <c r="A445" i="10"/>
  <c r="BG444" i="10"/>
  <c r="BF444" i="10"/>
  <c r="BE444" i="10"/>
  <c r="BD444" i="10"/>
  <c r="BC444" i="10"/>
  <c r="BB444" i="10"/>
  <c r="BA444" i="10"/>
  <c r="AZ444" i="10"/>
  <c r="AY444" i="10"/>
  <c r="AX444" i="10"/>
  <c r="AV444" i="10"/>
  <c r="AU444" i="10"/>
  <c r="AT444" i="10"/>
  <c r="AW444" i="10" s="1"/>
  <c r="AS444" i="10"/>
  <c r="AP444" i="10"/>
  <c r="AO444" i="10"/>
  <c r="AN444" i="10"/>
  <c r="AM444" i="10"/>
  <c r="AL444" i="10"/>
  <c r="AJ444" i="10" a="1"/>
  <c r="AJ444" i="10" s="1"/>
  <c r="AK444" i="10" s="1"/>
  <c r="A444" i="10"/>
  <c r="BG443" i="10"/>
  <c r="BE443" i="10"/>
  <c r="BD443" i="10"/>
  <c r="AZ443" i="10"/>
  <c r="AY443" i="10"/>
  <c r="AX443" i="10"/>
  <c r="AV443" i="10"/>
  <c r="AU443" i="10"/>
  <c r="AT443" i="10"/>
  <c r="AS443" i="10" s="1"/>
  <c r="AP443" i="10"/>
  <c r="AO443" i="10"/>
  <c r="AN443" i="10"/>
  <c r="AM443" i="10"/>
  <c r="AQ443" i="10" s="1"/>
  <c r="AL443" i="10"/>
  <c r="AK443" i="10"/>
  <c r="AJ443" i="10" a="1"/>
  <c r="AJ443" i="10"/>
  <c r="A443" i="10"/>
  <c r="AZ442" i="10"/>
  <c r="AT442" i="10"/>
  <c r="BG442" i="10" s="1"/>
  <c r="AS442" i="10"/>
  <c r="AP442" i="10"/>
  <c r="AO442" i="10"/>
  <c r="AN442" i="10"/>
  <c r="AM442" i="10"/>
  <c r="AL442" i="10"/>
  <c r="AQ442" i="10" s="1"/>
  <c r="AJ442" i="10" a="1"/>
  <c r="AJ442" i="10" s="1"/>
  <c r="AK442" i="10" s="1"/>
  <c r="A442" i="10"/>
  <c r="BG441" i="10"/>
  <c r="BB441" i="10"/>
  <c r="BA441" i="10"/>
  <c r="AW441" i="10"/>
  <c r="AT441" i="10"/>
  <c r="BE441" i="10" s="1"/>
  <c r="AS441" i="10"/>
  <c r="AP441" i="10"/>
  <c r="AO441" i="10"/>
  <c r="AN441" i="10"/>
  <c r="AM441" i="10"/>
  <c r="AL441" i="10"/>
  <c r="AQ441" i="10" s="1"/>
  <c r="AJ441" i="10" a="1"/>
  <c r="AJ441" i="10"/>
  <c r="AK441" i="10" s="1"/>
  <c r="A441" i="10"/>
  <c r="BG440" i="10"/>
  <c r="BF440" i="10"/>
  <c r="BE440" i="10"/>
  <c r="BC440" i="10"/>
  <c r="BB440" i="10"/>
  <c r="AZ440" i="10"/>
  <c r="AV440" i="10"/>
  <c r="AT440" i="10"/>
  <c r="AS440" i="10"/>
  <c r="AQ440" i="10"/>
  <c r="AP440" i="10"/>
  <c r="AO440" i="10"/>
  <c r="AN440" i="10"/>
  <c r="AM440" i="10"/>
  <c r="AL440" i="10"/>
  <c r="AJ440" i="10" a="1"/>
  <c r="AJ440" i="10"/>
  <c r="AK440" i="10" s="1"/>
  <c r="A440" i="10"/>
  <c r="BF439" i="10"/>
  <c r="BE439" i="10"/>
  <c r="BD439" i="10"/>
  <c r="BC439" i="10"/>
  <c r="BB439" i="10"/>
  <c r="BA439" i="10"/>
  <c r="AZ439" i="10"/>
  <c r="AY439" i="10"/>
  <c r="AX439" i="10"/>
  <c r="AW439" i="10"/>
  <c r="AV439" i="10"/>
  <c r="AU439" i="10"/>
  <c r="AT439" i="10"/>
  <c r="BG439" i="10" s="1"/>
  <c r="AS439" i="10"/>
  <c r="AP439" i="10"/>
  <c r="AO439" i="10"/>
  <c r="AN439" i="10"/>
  <c r="AM439" i="10"/>
  <c r="AQ439" i="10" s="1"/>
  <c r="AL439" i="10"/>
  <c r="AJ439" i="10" a="1"/>
  <c r="AJ439" i="10"/>
  <c r="AK439" i="10" s="1"/>
  <c r="A439" i="10"/>
  <c r="BF438" i="10"/>
  <c r="BE438" i="10"/>
  <c r="BD438" i="10"/>
  <c r="BB438" i="10"/>
  <c r="BA438" i="10"/>
  <c r="AY438" i="10"/>
  <c r="AV438" i="10"/>
  <c r="AT438" i="10"/>
  <c r="AZ438" i="10" s="1"/>
  <c r="AS438" i="10"/>
  <c r="AP438" i="10"/>
  <c r="AQ438" i="10" s="1"/>
  <c r="AO438" i="10"/>
  <c r="AN438" i="10"/>
  <c r="AM438" i="10"/>
  <c r="AL438" i="10"/>
  <c r="AJ438" i="10" a="1"/>
  <c r="AJ438" i="10" s="1"/>
  <c r="AK438" i="10" s="1"/>
  <c r="A438" i="10"/>
  <c r="BG437" i="10"/>
  <c r="BF437" i="10"/>
  <c r="BE437" i="10"/>
  <c r="BD437" i="10"/>
  <c r="BC437" i="10"/>
  <c r="BB437" i="10"/>
  <c r="BA437" i="10"/>
  <c r="AZ437" i="10"/>
  <c r="AY437" i="10"/>
  <c r="AX437" i="10"/>
  <c r="AW437" i="10"/>
  <c r="AV437" i="10"/>
  <c r="AU437" i="10"/>
  <c r="AT437" i="10"/>
  <c r="AS437" i="10" s="1"/>
  <c r="AP437" i="10"/>
  <c r="AO437" i="10"/>
  <c r="AN437" i="10"/>
  <c r="AM437" i="10"/>
  <c r="AL437" i="10"/>
  <c r="AQ437" i="10" s="1"/>
  <c r="AJ437" i="10" a="1"/>
  <c r="AJ437" i="10"/>
  <c r="AK437" i="10" s="1"/>
  <c r="A437" i="10"/>
  <c r="BG436" i="10"/>
  <c r="BF436" i="10"/>
  <c r="BE436" i="10"/>
  <c r="BD436" i="10"/>
  <c r="BC436" i="10"/>
  <c r="AZ436" i="10"/>
  <c r="AY436" i="10"/>
  <c r="AX436" i="10"/>
  <c r="AV436" i="10"/>
  <c r="AU436" i="10"/>
  <c r="AT436" i="10"/>
  <c r="BB436" i="10" s="1"/>
  <c r="AS436" i="10"/>
  <c r="AP436" i="10"/>
  <c r="AO436" i="10"/>
  <c r="AQ436" i="10" s="1"/>
  <c r="AN436" i="10"/>
  <c r="AM436" i="10"/>
  <c r="AL436" i="10"/>
  <c r="AJ436" i="10" a="1"/>
  <c r="AJ436" i="10" s="1"/>
  <c r="AK436" i="10" s="1"/>
  <c r="A436" i="10"/>
  <c r="BG435" i="10"/>
  <c r="BF435" i="10"/>
  <c r="BC435" i="10"/>
  <c r="BA435" i="10"/>
  <c r="AZ435" i="10"/>
  <c r="AY435" i="10"/>
  <c r="AX435" i="10"/>
  <c r="AT435" i="10"/>
  <c r="AU435" i="10" s="1"/>
  <c r="AS435" i="10"/>
  <c r="AP435" i="10"/>
  <c r="AO435" i="10"/>
  <c r="AN435" i="10"/>
  <c r="AM435" i="10"/>
  <c r="AL435" i="10"/>
  <c r="AQ435" i="10" s="1"/>
  <c r="AK435" i="10"/>
  <c r="AJ435" i="10" a="1"/>
  <c r="AJ435" i="10"/>
  <c r="A435" i="10"/>
  <c r="AT434" i="10"/>
  <c r="AP434" i="10"/>
  <c r="AO434" i="10"/>
  <c r="AN434" i="10"/>
  <c r="AM434" i="10"/>
  <c r="AL434" i="10"/>
  <c r="AJ434" i="10" a="1"/>
  <c r="AJ434" i="10" s="1"/>
  <c r="AK434" i="10" s="1"/>
  <c r="A434" i="10"/>
  <c r="BG433" i="10"/>
  <c r="BF433" i="10"/>
  <c r="BC433" i="10"/>
  <c r="BA433" i="10"/>
  <c r="AZ433" i="10"/>
  <c r="AY433" i="10"/>
  <c r="AX433" i="10"/>
  <c r="AT433" i="10"/>
  <c r="AW433" i="10" s="1"/>
  <c r="AS433" i="10"/>
  <c r="AP433" i="10"/>
  <c r="AO433" i="10"/>
  <c r="AN433" i="10"/>
  <c r="AM433" i="10"/>
  <c r="AL433" i="10"/>
  <c r="AQ433" i="10" s="1"/>
  <c r="AK433" i="10"/>
  <c r="AJ433" i="10" a="1"/>
  <c r="AJ433" i="10" s="1"/>
  <c r="A433" i="10"/>
  <c r="BA432" i="10"/>
  <c r="AT432" i="10"/>
  <c r="AS432" i="10"/>
  <c r="AP432" i="10"/>
  <c r="AO432" i="10"/>
  <c r="AN432" i="10"/>
  <c r="AQ432" i="10" s="1"/>
  <c r="AM432" i="10"/>
  <c r="AL432" i="10"/>
  <c r="AJ432" i="10" a="1"/>
  <c r="AJ432" i="10" s="1"/>
  <c r="AK432" i="10" s="1"/>
  <c r="A432" i="10"/>
  <c r="BC431" i="10"/>
  <c r="BB431" i="10"/>
  <c r="AX431" i="10"/>
  <c r="AT431" i="10"/>
  <c r="AP431" i="10"/>
  <c r="AO431" i="10"/>
  <c r="AN431" i="10"/>
  <c r="AM431" i="10"/>
  <c r="AL431" i="10"/>
  <c r="AQ431" i="10" s="1"/>
  <c r="AJ431" i="10" a="1"/>
  <c r="AJ431" i="10" s="1"/>
  <c r="AK431" i="10" s="1"/>
  <c r="A431" i="10"/>
  <c r="BC430" i="10"/>
  <c r="AT430" i="10"/>
  <c r="AP430" i="10"/>
  <c r="AO430" i="10"/>
  <c r="AN430" i="10"/>
  <c r="AM430" i="10"/>
  <c r="AL430" i="10"/>
  <c r="AQ430" i="10" s="1"/>
  <c r="AJ430" i="10" a="1"/>
  <c r="AJ430" i="10" s="1"/>
  <c r="AK430" i="10" s="1"/>
  <c r="A430" i="10"/>
  <c r="BE429" i="10"/>
  <c r="BD429" i="10"/>
  <c r="BC429" i="10"/>
  <c r="BA429" i="10"/>
  <c r="AZ429" i="10"/>
  <c r="AT429" i="10"/>
  <c r="AP429" i="10"/>
  <c r="AO429" i="10"/>
  <c r="AN429" i="10"/>
  <c r="AM429" i="10"/>
  <c r="AL429" i="10"/>
  <c r="AJ429" i="10" a="1"/>
  <c r="AJ429" i="10" s="1"/>
  <c r="AK429" i="10" s="1"/>
  <c r="A429" i="10"/>
  <c r="AT428" i="10"/>
  <c r="AS428" i="10" s="1"/>
  <c r="AP428" i="10"/>
  <c r="AO428" i="10"/>
  <c r="AN428" i="10"/>
  <c r="AM428" i="10"/>
  <c r="AL428" i="10"/>
  <c r="AQ428" i="10" s="1"/>
  <c r="AJ428" i="10" a="1"/>
  <c r="AJ428" i="10" s="1"/>
  <c r="AK428" i="10" s="1"/>
  <c r="A428" i="10"/>
  <c r="AT427" i="10"/>
  <c r="BG427" i="10" s="1"/>
  <c r="AP427" i="10"/>
  <c r="AO427" i="10"/>
  <c r="AN427" i="10"/>
  <c r="AM427" i="10"/>
  <c r="AL427" i="10"/>
  <c r="AJ427" i="10" a="1"/>
  <c r="AJ427" i="10" s="1"/>
  <c r="AK427" i="10" s="1"/>
  <c r="A427" i="10"/>
  <c r="BG426" i="10"/>
  <c r="BE426" i="10"/>
  <c r="BD426" i="10"/>
  <c r="BC426" i="10"/>
  <c r="AZ426" i="10"/>
  <c r="AY426" i="10"/>
  <c r="AX426" i="10"/>
  <c r="AW426" i="10"/>
  <c r="AV426" i="10"/>
  <c r="AU426" i="10"/>
  <c r="AT426" i="10"/>
  <c r="BF426" i="10" s="1"/>
  <c r="AP426" i="10"/>
  <c r="AO426" i="10"/>
  <c r="AN426" i="10"/>
  <c r="AM426" i="10"/>
  <c r="AL426" i="10"/>
  <c r="AQ426" i="10" s="1"/>
  <c r="AJ426" i="10" a="1"/>
  <c r="AJ426" i="10"/>
  <c r="AK426" i="10" s="1"/>
  <c r="A426" i="10"/>
  <c r="BG425" i="10"/>
  <c r="BF425" i="10"/>
  <c r="BE425" i="10"/>
  <c r="BD425" i="10"/>
  <c r="AZ425" i="10"/>
  <c r="AX425" i="10"/>
  <c r="AW425" i="10"/>
  <c r="AV425" i="10"/>
  <c r="AT425" i="10"/>
  <c r="AY425" i="10" s="1"/>
  <c r="AS425" i="10"/>
  <c r="AP425" i="10"/>
  <c r="AO425" i="10"/>
  <c r="AN425" i="10"/>
  <c r="AM425" i="10"/>
  <c r="AQ425" i="10" s="1"/>
  <c r="AL425" i="10"/>
  <c r="AJ425" i="10" a="1"/>
  <c r="AJ425" i="10"/>
  <c r="AK425" i="10" s="1"/>
  <c r="A425" i="10"/>
  <c r="BG424" i="10"/>
  <c r="BE424" i="10"/>
  <c r="BB424" i="10"/>
  <c r="BA424" i="10"/>
  <c r="AZ424" i="10"/>
  <c r="AX424" i="10"/>
  <c r="AW424" i="10"/>
  <c r="AT424" i="10"/>
  <c r="BF424" i="10" s="1"/>
  <c r="AS424" i="10"/>
  <c r="AP424" i="10"/>
  <c r="AO424" i="10"/>
  <c r="AN424" i="10"/>
  <c r="AM424" i="10"/>
  <c r="AL424" i="10"/>
  <c r="AJ424" i="10" a="1"/>
  <c r="AJ424" i="10" s="1"/>
  <c r="AK424" i="10" s="1"/>
  <c r="A424" i="10"/>
  <c r="BF423" i="10"/>
  <c r="BB423" i="10"/>
  <c r="AX423" i="10"/>
  <c r="AT423" i="10"/>
  <c r="AS423" i="10"/>
  <c r="AP423" i="10"/>
  <c r="AO423" i="10"/>
  <c r="AN423" i="10"/>
  <c r="AM423" i="10"/>
  <c r="AL423" i="10"/>
  <c r="AQ423" i="10" s="1"/>
  <c r="AK423" i="10"/>
  <c r="AJ423" i="10" a="1"/>
  <c r="AJ423" i="10"/>
  <c r="A423" i="10"/>
  <c r="BG422" i="10"/>
  <c r="BE422" i="10"/>
  <c r="BD422" i="10"/>
  <c r="BC422" i="10"/>
  <c r="BB422" i="10"/>
  <c r="BA422" i="10"/>
  <c r="AZ422" i="10"/>
  <c r="AY422" i="10"/>
  <c r="AX422" i="10"/>
  <c r="AW422" i="10"/>
  <c r="AV422" i="10"/>
  <c r="AU422" i="10"/>
  <c r="AT422" i="10"/>
  <c r="BF422" i="10" s="1"/>
  <c r="AS422" i="10"/>
  <c r="AP422" i="10"/>
  <c r="AO422" i="10"/>
  <c r="AN422" i="10"/>
  <c r="AM422" i="10"/>
  <c r="AL422" i="10"/>
  <c r="AK422" i="10"/>
  <c r="AJ422" i="10" a="1"/>
  <c r="AJ422" i="10"/>
  <c r="A422" i="10"/>
  <c r="AW421" i="10"/>
  <c r="AV421" i="10"/>
  <c r="AU421" i="10"/>
  <c r="AT421" i="10"/>
  <c r="BD421" i="10" s="1"/>
  <c r="AS421" i="10"/>
  <c r="AP421" i="10"/>
  <c r="AO421" i="10"/>
  <c r="AN421" i="10"/>
  <c r="AM421" i="10"/>
  <c r="AQ421" i="10" s="1"/>
  <c r="AL421" i="10"/>
  <c r="AJ421" i="10" a="1"/>
  <c r="AJ421" i="10"/>
  <c r="AK421" i="10" s="1"/>
  <c r="A421" i="10"/>
  <c r="AT420" i="10"/>
  <c r="AS420" i="10" s="1"/>
  <c r="AP420" i="10"/>
  <c r="AO420" i="10"/>
  <c r="AN420" i="10"/>
  <c r="AM420" i="10"/>
  <c r="AL420" i="10"/>
  <c r="AJ420" i="10" a="1"/>
  <c r="AJ420" i="10" s="1"/>
  <c r="AK420" i="10" s="1"/>
  <c r="A420" i="10"/>
  <c r="BF419" i="10"/>
  <c r="BD419" i="10"/>
  <c r="BC419" i="10"/>
  <c r="BB419" i="10"/>
  <c r="AX419" i="10"/>
  <c r="AW419" i="10"/>
  <c r="AU419" i="10"/>
  <c r="AT419" i="10"/>
  <c r="AP419" i="10"/>
  <c r="AO419" i="10"/>
  <c r="AN419" i="10"/>
  <c r="AM419" i="10"/>
  <c r="AL419" i="10"/>
  <c r="AK419" i="10"/>
  <c r="AJ419" i="10" a="1"/>
  <c r="AJ419" i="10"/>
  <c r="A419" i="10"/>
  <c r="BG418" i="10"/>
  <c r="BF418" i="10"/>
  <c r="BE418" i="10"/>
  <c r="BD418" i="10"/>
  <c r="BC418" i="10"/>
  <c r="BB418" i="10"/>
  <c r="BA418" i="10"/>
  <c r="AZ418" i="10"/>
  <c r="AY418" i="10"/>
  <c r="AW418" i="10"/>
  <c r="AV418" i="10"/>
  <c r="AU418" i="10"/>
  <c r="AT418" i="10"/>
  <c r="AX418" i="10" s="1"/>
  <c r="AS418" i="10"/>
  <c r="AP418" i="10"/>
  <c r="AO418" i="10"/>
  <c r="AN418" i="10"/>
  <c r="AM418" i="10"/>
  <c r="AL418" i="10"/>
  <c r="AQ418" i="10" s="1"/>
  <c r="AJ418" i="10" a="1"/>
  <c r="AJ418" i="10"/>
  <c r="AK418" i="10" s="1"/>
  <c r="A418" i="10"/>
  <c r="BF417" i="10"/>
  <c r="BE417" i="10"/>
  <c r="BD417" i="10"/>
  <c r="BA417" i="10"/>
  <c r="AZ417" i="10"/>
  <c r="AY417" i="10"/>
  <c r="AX417" i="10"/>
  <c r="AW417" i="10"/>
  <c r="AV417" i="10"/>
  <c r="AT417" i="10"/>
  <c r="BG417" i="10" s="1"/>
  <c r="AS417" i="10"/>
  <c r="AP417" i="10"/>
  <c r="AO417" i="10"/>
  <c r="AN417" i="10"/>
  <c r="AQ417" i="10" s="1"/>
  <c r="AM417" i="10"/>
  <c r="AL417" i="10"/>
  <c r="AJ417" i="10" a="1"/>
  <c r="AJ417" i="10" s="1"/>
  <c r="AK417" i="10" s="1"/>
  <c r="A417" i="10"/>
  <c r="BG416" i="10"/>
  <c r="BF416" i="10"/>
  <c r="BE416" i="10"/>
  <c r="BA416" i="10"/>
  <c r="AY416" i="10"/>
  <c r="AX416" i="10"/>
  <c r="AT416" i="10"/>
  <c r="AS416" i="10"/>
  <c r="AP416" i="10"/>
  <c r="AO416" i="10"/>
  <c r="AN416" i="10"/>
  <c r="AQ416" i="10" s="1"/>
  <c r="AM416" i="10"/>
  <c r="AL416" i="10"/>
  <c r="AJ416" i="10" a="1"/>
  <c r="AJ416" i="10" s="1"/>
  <c r="AK416" i="10" s="1"/>
  <c r="A416" i="10"/>
  <c r="BG415" i="10"/>
  <c r="BF415" i="10"/>
  <c r="BC415" i="10"/>
  <c r="BB415" i="10"/>
  <c r="BA415" i="10"/>
  <c r="AY415" i="10"/>
  <c r="AX415" i="10"/>
  <c r="AT415" i="10"/>
  <c r="AP415" i="10"/>
  <c r="AO415" i="10"/>
  <c r="AN415" i="10"/>
  <c r="AM415" i="10"/>
  <c r="AL415" i="10"/>
  <c r="AQ415" i="10" s="1"/>
  <c r="AJ415" i="10" a="1"/>
  <c r="AJ415" i="10" s="1"/>
  <c r="AK415" i="10" s="1"/>
  <c r="A415" i="10"/>
  <c r="BG414" i="10"/>
  <c r="BC414" i="10"/>
  <c r="AZ414" i="10"/>
  <c r="AY414" i="10"/>
  <c r="AU414" i="10"/>
  <c r="AT414" i="10"/>
  <c r="AS414" i="10"/>
  <c r="AQ414" i="10"/>
  <c r="AP414" i="10"/>
  <c r="AO414" i="10"/>
  <c r="AN414" i="10"/>
  <c r="AM414" i="10"/>
  <c r="AL414" i="10"/>
  <c r="AJ414" i="10" a="1"/>
  <c r="AJ414" i="10" s="1"/>
  <c r="AK414" i="10" s="1"/>
  <c r="A414" i="10"/>
  <c r="AT413" i="10"/>
  <c r="AS413" i="10" s="1"/>
  <c r="AP413" i="10"/>
  <c r="AO413" i="10"/>
  <c r="AN413" i="10"/>
  <c r="AM413" i="10"/>
  <c r="AQ413" i="10" s="1"/>
  <c r="AL413" i="10"/>
  <c r="AJ413" i="10" a="1"/>
  <c r="AJ413" i="10" s="1"/>
  <c r="AK413" i="10" s="1"/>
  <c r="A413" i="10"/>
  <c r="AX412" i="10"/>
  <c r="AT412" i="10"/>
  <c r="AS412" i="10" s="1"/>
  <c r="AP412" i="10"/>
  <c r="AO412" i="10"/>
  <c r="AN412" i="10"/>
  <c r="AM412" i="10"/>
  <c r="AL412" i="10"/>
  <c r="AK412" i="10"/>
  <c r="AJ412" i="10" a="1"/>
  <c r="AJ412" i="10" s="1"/>
  <c r="A412" i="10"/>
  <c r="BE411" i="10"/>
  <c r="BC411" i="10"/>
  <c r="BB411" i="10"/>
  <c r="AX411" i="10"/>
  <c r="AU411" i="10"/>
  <c r="AT411" i="10"/>
  <c r="BG411" i="10" s="1"/>
  <c r="AP411" i="10"/>
  <c r="AO411" i="10"/>
  <c r="AN411" i="10"/>
  <c r="AM411" i="10"/>
  <c r="AL411" i="10"/>
  <c r="AK411" i="10"/>
  <c r="AJ411" i="10" a="1"/>
  <c r="AJ411" i="10" s="1"/>
  <c r="A411" i="10"/>
  <c r="BG410" i="10"/>
  <c r="BE410" i="10"/>
  <c r="BD410" i="10"/>
  <c r="BC410" i="10"/>
  <c r="AZ410" i="10"/>
  <c r="AY410" i="10"/>
  <c r="AX410" i="10"/>
  <c r="AW410" i="10"/>
  <c r="AV410" i="10"/>
  <c r="AU410" i="10"/>
  <c r="AT410" i="10"/>
  <c r="BF410" i="10" s="1"/>
  <c r="AP410" i="10"/>
  <c r="AO410" i="10"/>
  <c r="AN410" i="10"/>
  <c r="AM410" i="10"/>
  <c r="AL410" i="10"/>
  <c r="AJ410" i="10" a="1"/>
  <c r="AJ410" i="10"/>
  <c r="AK410" i="10" s="1"/>
  <c r="A410" i="10"/>
  <c r="BG409" i="10"/>
  <c r="BF409" i="10"/>
  <c r="BE409" i="10"/>
  <c r="BD409" i="10"/>
  <c r="AZ409" i="10"/>
  <c r="AX409" i="10"/>
  <c r="AW409" i="10"/>
  <c r="AV409" i="10"/>
  <c r="AT409" i="10"/>
  <c r="AY409" i="10" s="1"/>
  <c r="AS409" i="10"/>
  <c r="AP409" i="10"/>
  <c r="AO409" i="10"/>
  <c r="AN409" i="10"/>
  <c r="AM409" i="10"/>
  <c r="AQ409" i="10" s="1"/>
  <c r="AL409" i="10"/>
  <c r="AJ409" i="10" a="1"/>
  <c r="AJ409" i="10"/>
  <c r="AK409" i="10" s="1"/>
  <c r="A409" i="10"/>
  <c r="BG408" i="10"/>
  <c r="BF408" i="10"/>
  <c r="BE408" i="10"/>
  <c r="BB408" i="10"/>
  <c r="BA408" i="10"/>
  <c r="AZ408" i="10"/>
  <c r="AY408" i="10"/>
  <c r="AX408" i="10"/>
  <c r="AT408" i="10"/>
  <c r="AS408" i="10"/>
  <c r="AP408" i="10"/>
  <c r="AO408" i="10"/>
  <c r="AN408" i="10"/>
  <c r="AM408" i="10"/>
  <c r="AL408" i="10"/>
  <c r="AJ408" i="10" a="1"/>
  <c r="AJ408" i="10" s="1"/>
  <c r="AK408" i="10" s="1"/>
  <c r="A408" i="10"/>
  <c r="BF407" i="10"/>
  <c r="AX407" i="10"/>
  <c r="AT407" i="10"/>
  <c r="AS407" i="10"/>
  <c r="AP407" i="10"/>
  <c r="AO407" i="10"/>
  <c r="AQ407" i="10" s="1"/>
  <c r="AN407" i="10"/>
  <c r="AM407" i="10"/>
  <c r="AL407" i="10"/>
  <c r="AJ407" i="10" a="1"/>
  <c r="AJ407" i="10"/>
  <c r="AK407" i="10" s="1"/>
  <c r="A407" i="10"/>
  <c r="BG406" i="10"/>
  <c r="BE406" i="10"/>
  <c r="BD406" i="10"/>
  <c r="BC406" i="10"/>
  <c r="BB406" i="10"/>
  <c r="BA406" i="10"/>
  <c r="AZ406" i="10"/>
  <c r="AY406" i="10"/>
  <c r="AX406" i="10"/>
  <c r="AW406" i="10"/>
  <c r="AV406" i="10"/>
  <c r="AU406" i="10"/>
  <c r="AT406" i="10"/>
  <c r="BF406" i="10" s="1"/>
  <c r="AS406" i="10"/>
  <c r="AP406" i="10"/>
  <c r="AO406" i="10"/>
  <c r="AN406" i="10"/>
  <c r="AM406" i="10"/>
  <c r="AQ406" i="10" s="1"/>
  <c r="AL406" i="10"/>
  <c r="AJ406" i="10" a="1"/>
  <c r="AJ406" i="10" s="1"/>
  <c r="AK406" i="10" s="1"/>
  <c r="A406" i="10"/>
  <c r="BE405" i="10"/>
  <c r="BD405" i="10"/>
  <c r="BB405" i="10"/>
  <c r="BA405" i="10"/>
  <c r="AZ405" i="10"/>
  <c r="AX405" i="10"/>
  <c r="AW405" i="10"/>
  <c r="AV405" i="10"/>
  <c r="AT405" i="10"/>
  <c r="AS405" i="10"/>
  <c r="AP405" i="10"/>
  <c r="AO405" i="10"/>
  <c r="AN405" i="10"/>
  <c r="AM405" i="10"/>
  <c r="AQ405" i="10" s="1"/>
  <c r="AL405" i="10"/>
  <c r="AJ405" i="10" a="1"/>
  <c r="AJ405" i="10" s="1"/>
  <c r="AK405" i="10" s="1"/>
  <c r="A405" i="10"/>
  <c r="BG404" i="10"/>
  <c r="BF404" i="10"/>
  <c r="BB404" i="10"/>
  <c r="AX404" i="10"/>
  <c r="AW404" i="10"/>
  <c r="AU404" i="10"/>
  <c r="AT404" i="10"/>
  <c r="AS404" i="10"/>
  <c r="AP404" i="10"/>
  <c r="AO404" i="10"/>
  <c r="AN404" i="10"/>
  <c r="AM404" i="10"/>
  <c r="AL404" i="10"/>
  <c r="AJ404" i="10" a="1"/>
  <c r="AJ404" i="10" s="1"/>
  <c r="AK404" i="10" s="1"/>
  <c r="A404" i="10"/>
  <c r="BF403" i="10"/>
  <c r="BD403" i="10"/>
  <c r="BC403" i="10"/>
  <c r="BB403" i="10"/>
  <c r="AZ403" i="10"/>
  <c r="AY403" i="10"/>
  <c r="AX403" i="10"/>
  <c r="AW403" i="10"/>
  <c r="AV403" i="10"/>
  <c r="AU403" i="10"/>
  <c r="AT403" i="10"/>
  <c r="BG403" i="10" s="1"/>
  <c r="AP403" i="10"/>
  <c r="AO403" i="10"/>
  <c r="AN403" i="10"/>
  <c r="AM403" i="10"/>
  <c r="AL403" i="10"/>
  <c r="AK403" i="10"/>
  <c r="AJ403" i="10" a="1"/>
  <c r="AJ403" i="10"/>
  <c r="A403" i="10"/>
  <c r="BG402" i="10"/>
  <c r="BF402" i="10"/>
  <c r="BE402" i="10"/>
  <c r="BD402" i="10"/>
  <c r="BC402" i="10"/>
  <c r="BB402" i="10"/>
  <c r="BA402" i="10"/>
  <c r="AZ402" i="10"/>
  <c r="AY402" i="10"/>
  <c r="AW402" i="10"/>
  <c r="AV402" i="10"/>
  <c r="AU402" i="10"/>
  <c r="AT402" i="10"/>
  <c r="AX402" i="10" s="1"/>
  <c r="AS402" i="10"/>
  <c r="AP402" i="10"/>
  <c r="AO402" i="10"/>
  <c r="AN402" i="10"/>
  <c r="AM402" i="10"/>
  <c r="AL402" i="10"/>
  <c r="AQ402" i="10" s="1"/>
  <c r="AJ402" i="10" a="1"/>
  <c r="AJ402" i="10"/>
  <c r="AK402" i="10" s="1"/>
  <c r="A402" i="10"/>
  <c r="BF401" i="10"/>
  <c r="BE401" i="10"/>
  <c r="BD401" i="10"/>
  <c r="AZ401" i="10"/>
  <c r="AX401" i="10"/>
  <c r="AW401" i="10"/>
  <c r="AV401" i="10"/>
  <c r="AT401" i="10"/>
  <c r="AS401" i="10"/>
  <c r="AP401" i="10"/>
  <c r="AO401" i="10"/>
  <c r="AN401" i="10"/>
  <c r="AM401" i="10"/>
  <c r="AQ401" i="10" s="1"/>
  <c r="AL401" i="10"/>
  <c r="AJ401" i="10" a="1"/>
  <c r="AJ401" i="10" s="1"/>
  <c r="AK401" i="10" s="1"/>
  <c r="A401" i="10"/>
  <c r="BE400" i="10"/>
  <c r="BA400" i="10"/>
  <c r="AX400" i="10"/>
  <c r="AT400" i="10"/>
  <c r="AS400" i="10" s="1"/>
  <c r="AP400" i="10"/>
  <c r="AO400" i="10"/>
  <c r="AN400" i="10"/>
  <c r="AM400" i="10"/>
  <c r="AL400" i="10"/>
  <c r="AQ400" i="10" s="1"/>
  <c r="AJ400" i="10" a="1"/>
  <c r="AJ400" i="10" s="1"/>
  <c r="AK400" i="10" s="1"/>
  <c r="A400" i="10"/>
  <c r="BG399" i="10"/>
  <c r="BF399" i="10"/>
  <c r="BD399" i="10"/>
  <c r="BC399" i="10"/>
  <c r="BA399" i="10"/>
  <c r="AZ399" i="10"/>
  <c r="AY399" i="10"/>
  <c r="AX399" i="10"/>
  <c r="AU399" i="10"/>
  <c r="AT399" i="10"/>
  <c r="AP399" i="10"/>
  <c r="AO399" i="10"/>
  <c r="AN399" i="10"/>
  <c r="AM399" i="10"/>
  <c r="AL399" i="10"/>
  <c r="AQ399" i="10" s="1"/>
  <c r="AJ399" i="10" a="1"/>
  <c r="AJ399" i="10" s="1"/>
  <c r="AK399" i="10" s="1"/>
  <c r="A399" i="10"/>
  <c r="AT398" i="10"/>
  <c r="AQ398" i="10"/>
  <c r="AP398" i="10"/>
  <c r="AO398" i="10"/>
  <c r="AN398" i="10"/>
  <c r="AM398" i="10"/>
  <c r="AL398" i="10"/>
  <c r="AJ398" i="10" a="1"/>
  <c r="AJ398" i="10" s="1"/>
  <c r="AK398" i="10" s="1"/>
  <c r="A398" i="10"/>
  <c r="BD397" i="10"/>
  <c r="BC397" i="10"/>
  <c r="BA397" i="10"/>
  <c r="AX397" i="10"/>
  <c r="AW397" i="10"/>
  <c r="AT397" i="10"/>
  <c r="AS397" i="10" s="1"/>
  <c r="AP397" i="10"/>
  <c r="AO397" i="10"/>
  <c r="AN397" i="10"/>
  <c r="AM397" i="10"/>
  <c r="AL397" i="10"/>
  <c r="AQ397" i="10" s="1"/>
  <c r="AJ397" i="10" a="1"/>
  <c r="AJ397" i="10" s="1"/>
  <c r="AK397" i="10" s="1"/>
  <c r="A397" i="10"/>
  <c r="BG396" i="10"/>
  <c r="BF396" i="10"/>
  <c r="BE396" i="10"/>
  <c r="BB396" i="10"/>
  <c r="AX396" i="10"/>
  <c r="AV396" i="10"/>
  <c r="AT396" i="10"/>
  <c r="AS396" i="10"/>
  <c r="AP396" i="10"/>
  <c r="AO396" i="10"/>
  <c r="AN396" i="10"/>
  <c r="AM396" i="10"/>
  <c r="AL396" i="10"/>
  <c r="AK396" i="10"/>
  <c r="AJ396" i="10" a="1"/>
  <c r="AJ396" i="10" s="1"/>
  <c r="A396" i="10"/>
  <c r="BE395" i="10"/>
  <c r="BC395" i="10"/>
  <c r="AY395" i="10"/>
  <c r="AX395" i="10"/>
  <c r="AU395" i="10"/>
  <c r="AT395" i="10"/>
  <c r="BG395" i="10" s="1"/>
  <c r="AQ395" i="10"/>
  <c r="AP395" i="10"/>
  <c r="AO395" i="10"/>
  <c r="AN395" i="10"/>
  <c r="AM395" i="10"/>
  <c r="AL395" i="10"/>
  <c r="AK395" i="10"/>
  <c r="AJ395" i="10" a="1"/>
  <c r="AJ395" i="10"/>
  <c r="A395" i="10"/>
  <c r="BG394" i="10"/>
  <c r="BE394" i="10"/>
  <c r="BD394" i="10"/>
  <c r="BA394" i="10"/>
  <c r="AZ394" i="10"/>
  <c r="AY394" i="10"/>
  <c r="AX394" i="10"/>
  <c r="AW394" i="10"/>
  <c r="AV394" i="10"/>
  <c r="AT394" i="10"/>
  <c r="BC394" i="10" s="1"/>
  <c r="AS394" i="10"/>
  <c r="AP394" i="10"/>
  <c r="AO394" i="10"/>
  <c r="AN394" i="10"/>
  <c r="AM394" i="10"/>
  <c r="AL394" i="10"/>
  <c r="AQ394" i="10" s="1"/>
  <c r="AJ394" i="10" a="1"/>
  <c r="AJ394" i="10"/>
  <c r="AK394" i="10" s="1"/>
  <c r="A394" i="10"/>
  <c r="BG393" i="10"/>
  <c r="BF393" i="10"/>
  <c r="BA393" i="10"/>
  <c r="AX393" i="10"/>
  <c r="AT393" i="10"/>
  <c r="AS393" i="10"/>
  <c r="AP393" i="10"/>
  <c r="AO393" i="10"/>
  <c r="AN393" i="10"/>
  <c r="AQ393" i="10" s="1"/>
  <c r="AM393" i="10"/>
  <c r="AL393" i="10"/>
  <c r="AJ393" i="10" a="1"/>
  <c r="AJ393" i="10" s="1"/>
  <c r="AK393" i="10" s="1"/>
  <c r="A393" i="10"/>
  <c r="BF392" i="10"/>
  <c r="BB392" i="10"/>
  <c r="BA392" i="10"/>
  <c r="AZ392" i="10"/>
  <c r="AY392" i="10"/>
  <c r="AW392" i="10"/>
  <c r="AV392" i="10"/>
  <c r="AT392" i="10"/>
  <c r="BD392" i="10" s="1"/>
  <c r="AS392" i="10"/>
  <c r="AP392" i="10"/>
  <c r="AO392" i="10"/>
  <c r="AN392" i="10"/>
  <c r="AM392" i="10"/>
  <c r="AL392" i="10"/>
  <c r="AJ392" i="10" a="1"/>
  <c r="AJ392" i="10"/>
  <c r="AK392" i="10" s="1"/>
  <c r="A392" i="10"/>
  <c r="BG391" i="10"/>
  <c r="BF391" i="10"/>
  <c r="BE391" i="10"/>
  <c r="BD391" i="10"/>
  <c r="BC391" i="10"/>
  <c r="BB391" i="10"/>
  <c r="AZ391" i="10"/>
  <c r="AY391" i="10"/>
  <c r="AX391" i="10"/>
  <c r="AU391" i="10"/>
  <c r="AT391" i="10"/>
  <c r="AS391" i="10"/>
  <c r="AP391" i="10"/>
  <c r="AQ391" i="10" s="1"/>
  <c r="AO391" i="10"/>
  <c r="AN391" i="10"/>
  <c r="AM391" i="10"/>
  <c r="AL391" i="10"/>
  <c r="AK391" i="10"/>
  <c r="AJ391" i="10" a="1"/>
  <c r="AJ391" i="10"/>
  <c r="A391" i="10"/>
  <c r="BG390" i="10"/>
  <c r="BE390" i="10"/>
  <c r="BD390" i="10"/>
  <c r="BC390" i="10"/>
  <c r="BB390" i="10"/>
  <c r="BA390" i="10"/>
  <c r="AZ390" i="10"/>
  <c r="AY390" i="10"/>
  <c r="AX390" i="10"/>
  <c r="AW390" i="10"/>
  <c r="AV390" i="10"/>
  <c r="AU390" i="10"/>
  <c r="AT390" i="10"/>
  <c r="BF390" i="10" s="1"/>
  <c r="AS390" i="10"/>
  <c r="AP390" i="10"/>
  <c r="AO390" i="10"/>
  <c r="AN390" i="10"/>
  <c r="AM390" i="10"/>
  <c r="AL390" i="10"/>
  <c r="AQ390" i="10" s="1"/>
  <c r="AJ390" i="10" a="1"/>
  <c r="AJ390" i="10"/>
  <c r="AK390" i="10" s="1"/>
  <c r="A390" i="10"/>
  <c r="BF389" i="10"/>
  <c r="AV389" i="10"/>
  <c r="AT389" i="10"/>
  <c r="AS389" i="10" s="1"/>
  <c r="AP389" i="10"/>
  <c r="AO389" i="10"/>
  <c r="AN389" i="10"/>
  <c r="AM389" i="10"/>
  <c r="AL389" i="10"/>
  <c r="AJ389" i="10" a="1"/>
  <c r="AJ389" i="10" s="1"/>
  <c r="AK389" i="10" s="1"/>
  <c r="A389" i="10"/>
  <c r="BE388" i="10"/>
  <c r="BC388" i="10"/>
  <c r="AZ388" i="10"/>
  <c r="AY388" i="10"/>
  <c r="AW388" i="10"/>
  <c r="AT388" i="10"/>
  <c r="AV388" i="10" s="1"/>
  <c r="AS388" i="10"/>
  <c r="AP388" i="10"/>
  <c r="AO388" i="10"/>
  <c r="AN388" i="10"/>
  <c r="AM388" i="10"/>
  <c r="AL388" i="10"/>
  <c r="AQ388" i="10" s="1"/>
  <c r="AJ388" i="10" a="1"/>
  <c r="AJ388" i="10" s="1"/>
  <c r="AK388" i="10" s="1"/>
  <c r="A388" i="10"/>
  <c r="AT387" i="10"/>
  <c r="AQ387" i="10"/>
  <c r="AP387" i="10"/>
  <c r="AO387" i="10"/>
  <c r="AN387" i="10"/>
  <c r="AM387" i="10"/>
  <c r="AL387" i="10"/>
  <c r="AK387" i="10"/>
  <c r="AJ387" i="10" a="1"/>
  <c r="AJ387" i="10"/>
  <c r="A387" i="10"/>
  <c r="BC386" i="10"/>
  <c r="BA386" i="10"/>
  <c r="AW386" i="10"/>
  <c r="AV386" i="10"/>
  <c r="AT386" i="10"/>
  <c r="AX386" i="10" s="1"/>
  <c r="AP386" i="10"/>
  <c r="AQ386" i="10" s="1"/>
  <c r="AO386" i="10"/>
  <c r="AN386" i="10"/>
  <c r="AM386" i="10"/>
  <c r="AL386" i="10"/>
  <c r="AK386" i="10"/>
  <c r="AJ386" i="10" a="1"/>
  <c r="AJ386" i="10"/>
  <c r="A386" i="10"/>
  <c r="BE385" i="10"/>
  <c r="BD385" i="10"/>
  <c r="AY385" i="10"/>
  <c r="AT385" i="10"/>
  <c r="AP385" i="10"/>
  <c r="AO385" i="10"/>
  <c r="AN385" i="10"/>
  <c r="AM385" i="10"/>
  <c r="AQ385" i="10" s="1"/>
  <c r="AL385" i="10"/>
  <c r="AJ385" i="10" a="1"/>
  <c r="AJ385" i="10" s="1"/>
  <c r="AK385" i="10" s="1"/>
  <c r="A385" i="10"/>
  <c r="BC384" i="10"/>
  <c r="BA384" i="10"/>
  <c r="AW384" i="10"/>
  <c r="AV384" i="10"/>
  <c r="AT384" i="10"/>
  <c r="AZ384" i="10" s="1"/>
  <c r="AS384" i="10"/>
  <c r="AP384" i="10"/>
  <c r="AQ384" i="10" s="1"/>
  <c r="AO384" i="10"/>
  <c r="AN384" i="10"/>
  <c r="AM384" i="10"/>
  <c r="AL384" i="10"/>
  <c r="AK384" i="10"/>
  <c r="AJ384" i="10" a="1"/>
  <c r="AJ384" i="10" s="1"/>
  <c r="A384" i="10"/>
  <c r="AY383" i="10"/>
  <c r="AT383" i="10"/>
  <c r="AP383" i="10"/>
  <c r="AO383" i="10"/>
  <c r="AN383" i="10"/>
  <c r="AM383" i="10"/>
  <c r="AL383" i="10"/>
  <c r="AQ383" i="10" s="1"/>
  <c r="AJ383" i="10" a="1"/>
  <c r="AJ383" i="10" s="1"/>
  <c r="AK383" i="10" s="1"/>
  <c r="A383" i="10"/>
  <c r="BG382" i="10"/>
  <c r="BA382" i="10"/>
  <c r="AY382" i="10"/>
  <c r="AV382" i="10"/>
  <c r="AU382" i="10"/>
  <c r="AT382" i="10"/>
  <c r="BB382" i="10" s="1"/>
  <c r="AS382" i="10"/>
  <c r="AP382" i="10"/>
  <c r="AO382" i="10"/>
  <c r="AQ382" i="10" s="1"/>
  <c r="AN382" i="10"/>
  <c r="AM382" i="10"/>
  <c r="AL382" i="10"/>
  <c r="AJ382" i="10" a="1"/>
  <c r="AJ382" i="10"/>
  <c r="AK382" i="10" s="1"/>
  <c r="A382" i="10"/>
  <c r="BG381" i="10"/>
  <c r="BD381" i="10"/>
  <c r="BC381" i="10"/>
  <c r="BB381" i="10"/>
  <c r="BA381" i="10"/>
  <c r="AZ381" i="10"/>
  <c r="AY381" i="10"/>
  <c r="AX381" i="10"/>
  <c r="AT381" i="10"/>
  <c r="AU381" i="10" s="1"/>
  <c r="AP381" i="10"/>
  <c r="AO381" i="10"/>
  <c r="AN381" i="10"/>
  <c r="AM381" i="10"/>
  <c r="AL381" i="10"/>
  <c r="AQ381" i="10" s="1"/>
  <c r="AJ381" i="10" a="1"/>
  <c r="AJ381" i="10"/>
  <c r="AK381" i="10" s="1"/>
  <c r="A381" i="10"/>
  <c r="BF380" i="10"/>
  <c r="BA380" i="10"/>
  <c r="AT380" i="10"/>
  <c r="AS380" i="10"/>
  <c r="AP380" i="10"/>
  <c r="AO380" i="10"/>
  <c r="AQ380" i="10" s="1"/>
  <c r="AN380" i="10"/>
  <c r="AM380" i="10"/>
  <c r="AL380" i="10"/>
  <c r="AJ380" i="10" a="1"/>
  <c r="AJ380" i="10" s="1"/>
  <c r="AK380" i="10" s="1"/>
  <c r="A380" i="10"/>
  <c r="BE379" i="10"/>
  <c r="BD379" i="10"/>
  <c r="BC379" i="10"/>
  <c r="BB379" i="10"/>
  <c r="AY379" i="10"/>
  <c r="AT379" i="10"/>
  <c r="AP379" i="10"/>
  <c r="AO379" i="10"/>
  <c r="AN379" i="10"/>
  <c r="AM379" i="10"/>
  <c r="AL379" i="10"/>
  <c r="AQ379" i="10" s="1"/>
  <c r="AJ379" i="10" a="1"/>
  <c r="AJ379" i="10" s="1"/>
  <c r="AK379" i="10" s="1"/>
  <c r="A379" i="10"/>
  <c r="BC378" i="10"/>
  <c r="BA378" i="10"/>
  <c r="AX378" i="10"/>
  <c r="AW378" i="10"/>
  <c r="AV378" i="10"/>
  <c r="AU378" i="10"/>
  <c r="AT378" i="10"/>
  <c r="AP378" i="10"/>
  <c r="AO378" i="10"/>
  <c r="AN378" i="10"/>
  <c r="AM378" i="10"/>
  <c r="AL378" i="10"/>
  <c r="AQ378" i="10" s="1"/>
  <c r="AJ378" i="10" a="1"/>
  <c r="AJ378" i="10" s="1"/>
  <c r="AK378" i="10" s="1"/>
  <c r="A378" i="10"/>
  <c r="BG377" i="10"/>
  <c r="BF377" i="10"/>
  <c r="BE377" i="10"/>
  <c r="BD377" i="10"/>
  <c r="BC377" i="10"/>
  <c r="BA377" i="10"/>
  <c r="AV377" i="10"/>
  <c r="AT377" i="10"/>
  <c r="AP377" i="10"/>
  <c r="AO377" i="10"/>
  <c r="AN377" i="10"/>
  <c r="AM377" i="10"/>
  <c r="AL377" i="10"/>
  <c r="AJ377" i="10" a="1"/>
  <c r="AJ377" i="10" s="1"/>
  <c r="AK377" i="10" s="1"/>
  <c r="A377" i="10"/>
  <c r="BE376" i="10"/>
  <c r="BC376" i="10"/>
  <c r="AZ376" i="10"/>
  <c r="AY376" i="10"/>
  <c r="AX376" i="10"/>
  <c r="AW376" i="10"/>
  <c r="AV376" i="10"/>
  <c r="AT376" i="10"/>
  <c r="AP376" i="10"/>
  <c r="AO376" i="10"/>
  <c r="AN376" i="10"/>
  <c r="AM376" i="10"/>
  <c r="AL376" i="10"/>
  <c r="AJ376" i="10" a="1"/>
  <c r="AJ376" i="10"/>
  <c r="AK376" i="10" s="1"/>
  <c r="A376" i="10"/>
  <c r="BG375" i="10"/>
  <c r="BF375" i="10"/>
  <c r="BE375" i="10"/>
  <c r="BC375" i="10"/>
  <c r="AX375" i="10"/>
  <c r="AV375" i="10"/>
  <c r="AT375" i="10"/>
  <c r="BD375" i="10" s="1"/>
  <c r="AS375" i="10"/>
  <c r="AP375" i="10"/>
  <c r="AO375" i="10"/>
  <c r="AN375" i="10"/>
  <c r="AM375" i="10"/>
  <c r="AL375" i="10"/>
  <c r="AQ375" i="10" s="1"/>
  <c r="AJ375" i="10" a="1"/>
  <c r="AJ375" i="10" s="1"/>
  <c r="AK375" i="10" s="1"/>
  <c r="A375" i="10"/>
  <c r="BG374" i="10"/>
  <c r="BE374" i="10"/>
  <c r="BC374" i="10"/>
  <c r="BB374" i="10"/>
  <c r="BA374" i="10"/>
  <c r="AZ374" i="10"/>
  <c r="AY374" i="10"/>
  <c r="AX374" i="10"/>
  <c r="AV374" i="10"/>
  <c r="AT374" i="10"/>
  <c r="AW374" i="10" s="1"/>
  <c r="AP374" i="10"/>
  <c r="AO374" i="10"/>
  <c r="AN374" i="10"/>
  <c r="AM374" i="10"/>
  <c r="AL374" i="10"/>
  <c r="AQ374" i="10" s="1"/>
  <c r="AK374" i="10"/>
  <c r="AJ374" i="10" a="1"/>
  <c r="AJ374" i="10"/>
  <c r="A374" i="10"/>
  <c r="BG373" i="10"/>
  <c r="BE373" i="10"/>
  <c r="AZ373" i="10"/>
  <c r="AX373" i="10"/>
  <c r="AU373" i="10"/>
  <c r="AT373" i="10"/>
  <c r="AS373" i="10"/>
  <c r="AQ373" i="10"/>
  <c r="AP373" i="10"/>
  <c r="AO373" i="10"/>
  <c r="AN373" i="10"/>
  <c r="AM373" i="10"/>
  <c r="AL373" i="10"/>
  <c r="AJ373" i="10" a="1"/>
  <c r="AJ373" i="10"/>
  <c r="AK373" i="10" s="1"/>
  <c r="A373" i="10"/>
  <c r="BG372" i="10"/>
  <c r="BD372" i="10"/>
  <c r="BC372" i="10"/>
  <c r="BB372" i="10"/>
  <c r="BA372" i="10"/>
  <c r="AZ372" i="10"/>
  <c r="AX372" i="10"/>
  <c r="AT372" i="10"/>
  <c r="AY372" i="10" s="1"/>
  <c r="AS372" i="10"/>
  <c r="AP372" i="10"/>
  <c r="AO372" i="10"/>
  <c r="AN372" i="10"/>
  <c r="AM372" i="10"/>
  <c r="AL372" i="10"/>
  <c r="AJ372" i="10" a="1"/>
  <c r="AJ372" i="10" s="1"/>
  <c r="AK372" i="10" s="1"/>
  <c r="A372" i="10"/>
  <c r="BG371" i="10"/>
  <c r="BB371" i="10"/>
  <c r="AU371" i="10"/>
  <c r="AT371" i="10"/>
  <c r="AS371" i="10" s="1"/>
  <c r="AP371" i="10"/>
  <c r="AO371" i="10"/>
  <c r="AN371" i="10"/>
  <c r="AM371" i="10"/>
  <c r="AL371" i="10"/>
  <c r="AQ371" i="10" s="1"/>
  <c r="AK371" i="10"/>
  <c r="AJ371" i="10" a="1"/>
  <c r="AJ371" i="10"/>
  <c r="A371" i="10"/>
  <c r="AT370" i="10"/>
  <c r="BF370" i="10" s="1"/>
  <c r="AS370" i="10"/>
  <c r="AP370" i="10"/>
  <c r="AO370" i="10"/>
  <c r="AN370" i="10"/>
  <c r="AM370" i="10"/>
  <c r="AL370" i="10"/>
  <c r="AK370" i="10"/>
  <c r="AJ370" i="10" a="1"/>
  <c r="AJ370" i="10"/>
  <c r="A370" i="10"/>
  <c r="AX369" i="10"/>
  <c r="AW369" i="10"/>
  <c r="AV369" i="10"/>
  <c r="AU369" i="10"/>
  <c r="AT369" i="10"/>
  <c r="AS369" i="10" s="1"/>
  <c r="AP369" i="10"/>
  <c r="AO369" i="10"/>
  <c r="AN369" i="10"/>
  <c r="AM369" i="10"/>
  <c r="AL369" i="10"/>
  <c r="AK369" i="10"/>
  <c r="AJ369" i="10" a="1"/>
  <c r="AJ369" i="10"/>
  <c r="A369" i="10"/>
  <c r="BG368" i="10"/>
  <c r="BF368" i="10"/>
  <c r="BE368" i="10"/>
  <c r="BD368" i="10"/>
  <c r="BC368" i="10"/>
  <c r="BB368" i="10"/>
  <c r="BA368" i="10"/>
  <c r="AZ368" i="10"/>
  <c r="AY368" i="10"/>
  <c r="AX368" i="10"/>
  <c r="AW368" i="10"/>
  <c r="AV368" i="10"/>
  <c r="AU368" i="10"/>
  <c r="AT368" i="10"/>
  <c r="AS368" i="10"/>
  <c r="AP368" i="10"/>
  <c r="AO368" i="10"/>
  <c r="AN368" i="10"/>
  <c r="AM368" i="10"/>
  <c r="AL368" i="10"/>
  <c r="AQ368" i="10" s="1"/>
  <c r="AK368" i="10"/>
  <c r="AJ368" i="10" a="1"/>
  <c r="AJ368" i="10"/>
  <c r="A368" i="10"/>
  <c r="BG367" i="10"/>
  <c r="BF367" i="10"/>
  <c r="BE367" i="10"/>
  <c r="BD367" i="10"/>
  <c r="BB367" i="10"/>
  <c r="BA367" i="10"/>
  <c r="AZ367" i="10"/>
  <c r="AY367" i="10"/>
  <c r="AX367" i="10"/>
  <c r="AW367" i="10"/>
  <c r="AV367" i="10"/>
  <c r="AU367" i="10"/>
  <c r="AT367" i="10"/>
  <c r="BC367" i="10" s="1"/>
  <c r="AS367" i="10"/>
  <c r="AP367" i="10"/>
  <c r="AO367" i="10"/>
  <c r="AN367" i="10"/>
  <c r="AM367" i="10"/>
  <c r="AL367" i="10"/>
  <c r="AJ367" i="10" a="1"/>
  <c r="AJ367" i="10" s="1"/>
  <c r="AK367" i="10" s="1"/>
  <c r="A367" i="10"/>
  <c r="BE366" i="10"/>
  <c r="BD366" i="10"/>
  <c r="AZ366" i="10"/>
  <c r="AY366" i="10"/>
  <c r="AX366" i="10"/>
  <c r="AT366" i="10"/>
  <c r="AS366" i="10"/>
  <c r="AP366" i="10"/>
  <c r="AO366" i="10"/>
  <c r="AN366" i="10"/>
  <c r="AQ366" i="10" s="1"/>
  <c r="AM366" i="10"/>
  <c r="AL366" i="10"/>
  <c r="AJ366" i="10" a="1"/>
  <c r="AJ366" i="10"/>
  <c r="AK366" i="10" s="1"/>
  <c r="A366" i="10"/>
  <c r="BG365" i="10"/>
  <c r="BF365" i="10"/>
  <c r="BC365" i="10"/>
  <c r="BB365" i="10"/>
  <c r="BA365" i="10"/>
  <c r="AZ365" i="10"/>
  <c r="AY365" i="10"/>
  <c r="AX365" i="10"/>
  <c r="AW365" i="10"/>
  <c r="AT365" i="10"/>
  <c r="AS365" i="10"/>
  <c r="AP365" i="10"/>
  <c r="AO365" i="10"/>
  <c r="AN365" i="10"/>
  <c r="AM365" i="10"/>
  <c r="AL365" i="10"/>
  <c r="AQ365" i="10" s="1"/>
  <c r="AJ365" i="10" a="1"/>
  <c r="AJ365" i="10" s="1"/>
  <c r="AK365" i="10" s="1"/>
  <c r="A365" i="10"/>
  <c r="BG364" i="10"/>
  <c r="BF364" i="10"/>
  <c r="BC364" i="10"/>
  <c r="AZ364" i="10"/>
  <c r="AY364" i="10"/>
  <c r="AV364" i="10"/>
  <c r="AU364" i="10"/>
  <c r="AT364" i="10"/>
  <c r="AS364" i="10"/>
  <c r="AP364" i="10"/>
  <c r="AO364" i="10"/>
  <c r="AQ364" i="10" s="1"/>
  <c r="AN364" i="10"/>
  <c r="AM364" i="10"/>
  <c r="AL364" i="10"/>
  <c r="AJ364" i="10" a="1"/>
  <c r="AJ364" i="10" s="1"/>
  <c r="AK364" i="10" s="1"/>
  <c r="A364" i="10"/>
  <c r="BE363" i="10"/>
  <c r="AZ363" i="10"/>
  <c r="AY363" i="10"/>
  <c r="AV363" i="10"/>
  <c r="AU363" i="10"/>
  <c r="AT363" i="10"/>
  <c r="AS363" i="10" s="1"/>
  <c r="AP363" i="10"/>
  <c r="AO363" i="10"/>
  <c r="AN363" i="10"/>
  <c r="AM363" i="10"/>
  <c r="AL363" i="10"/>
  <c r="AQ363" i="10" s="1"/>
  <c r="AJ363" i="10" a="1"/>
  <c r="AJ363" i="10" s="1"/>
  <c r="AK363" i="10" s="1"/>
  <c r="A363" i="10"/>
  <c r="BE362" i="10"/>
  <c r="BD362" i="10"/>
  <c r="BC362" i="10"/>
  <c r="BB362" i="10"/>
  <c r="BA362" i="10"/>
  <c r="AX362" i="10"/>
  <c r="AW362" i="10"/>
  <c r="AV362" i="10"/>
  <c r="AU362" i="10"/>
  <c r="AT362" i="10"/>
  <c r="AS362" i="10" s="1"/>
  <c r="AQ362" i="10"/>
  <c r="AP362" i="10"/>
  <c r="AO362" i="10"/>
  <c r="AN362" i="10"/>
  <c r="AM362" i="10"/>
  <c r="AL362" i="10"/>
  <c r="AJ362" i="10" a="1"/>
  <c r="AJ362" i="10" s="1"/>
  <c r="AK362" i="10" s="1"/>
  <c r="A362" i="10"/>
  <c r="BG361" i="10"/>
  <c r="BF361" i="10"/>
  <c r="BE361" i="10"/>
  <c r="BD361" i="10"/>
  <c r="BC361" i="10"/>
  <c r="AX361" i="10"/>
  <c r="AW361" i="10"/>
  <c r="AV361" i="10"/>
  <c r="AU361" i="10"/>
  <c r="AT361" i="10"/>
  <c r="AP361" i="10"/>
  <c r="AO361" i="10"/>
  <c r="AN361" i="10"/>
  <c r="AM361" i="10"/>
  <c r="AL361" i="10"/>
  <c r="AJ361" i="10" a="1"/>
  <c r="AJ361" i="10" s="1"/>
  <c r="AK361" i="10" s="1"/>
  <c r="A361" i="10"/>
  <c r="AT360" i="10"/>
  <c r="BG360" i="10" s="1"/>
  <c r="AP360" i="10"/>
  <c r="AO360" i="10"/>
  <c r="AN360" i="10"/>
  <c r="AM360" i="10"/>
  <c r="AL360" i="10"/>
  <c r="AQ360" i="10" s="1"/>
  <c r="AJ360" i="10" a="1"/>
  <c r="AJ360" i="10"/>
  <c r="AK360" i="10" s="1"/>
  <c r="A360" i="10"/>
  <c r="BF359" i="10"/>
  <c r="AZ359" i="10"/>
  <c r="AY359" i="10"/>
  <c r="AX359" i="10"/>
  <c r="AT359" i="10"/>
  <c r="AS359" i="10" s="1"/>
  <c r="AQ359" i="10"/>
  <c r="AP359" i="10"/>
  <c r="AO359" i="10"/>
  <c r="AN359" i="10"/>
  <c r="AM359" i="10"/>
  <c r="AL359" i="10"/>
  <c r="AJ359" i="10" a="1"/>
  <c r="AJ359" i="10"/>
  <c r="AK359" i="10" s="1"/>
  <c r="A359" i="10"/>
  <c r="BG358" i="10"/>
  <c r="BF358" i="10"/>
  <c r="BE358" i="10"/>
  <c r="BC358" i="10"/>
  <c r="BB358" i="10"/>
  <c r="BA358" i="10"/>
  <c r="AZ358" i="10"/>
  <c r="AY358" i="10"/>
  <c r="AV358" i="10"/>
  <c r="AT358" i="10"/>
  <c r="AS358" i="10"/>
  <c r="AP358" i="10"/>
  <c r="AO358" i="10"/>
  <c r="AN358" i="10"/>
  <c r="AM358" i="10"/>
  <c r="AL358" i="10"/>
  <c r="AQ358" i="10" s="1"/>
  <c r="AJ358" i="10" a="1"/>
  <c r="AJ358" i="10"/>
  <c r="AK358" i="10" s="1"/>
  <c r="A358" i="10"/>
  <c r="AT357" i="10"/>
  <c r="AS357" i="10" s="1"/>
  <c r="AP357" i="10"/>
  <c r="AO357" i="10"/>
  <c r="AN357" i="10"/>
  <c r="AQ357" i="10" s="1"/>
  <c r="AM357" i="10"/>
  <c r="AL357" i="10"/>
  <c r="AJ357" i="10" a="1"/>
  <c r="AJ357" i="10"/>
  <c r="AK357" i="10" s="1"/>
  <c r="A357" i="10"/>
  <c r="BG356" i="10"/>
  <c r="BE356" i="10"/>
  <c r="BD356" i="10"/>
  <c r="BC356" i="10"/>
  <c r="BB356" i="10"/>
  <c r="BA356" i="10"/>
  <c r="AZ356" i="10"/>
  <c r="AY356" i="10"/>
  <c r="AX356" i="10"/>
  <c r="AV356" i="10"/>
  <c r="AT356" i="10"/>
  <c r="AS356" i="10"/>
  <c r="AP356" i="10"/>
  <c r="AO356" i="10"/>
  <c r="AN356" i="10"/>
  <c r="AM356" i="10"/>
  <c r="AL356" i="10"/>
  <c r="AQ356" i="10" s="1"/>
  <c r="AJ356" i="10" a="1"/>
  <c r="AJ356" i="10" s="1"/>
  <c r="AK356" i="10" s="1"/>
  <c r="A356" i="10"/>
  <c r="AT355" i="10"/>
  <c r="BG355" i="10" s="1"/>
  <c r="AS355" i="10"/>
  <c r="AQ355" i="10"/>
  <c r="AP355" i="10"/>
  <c r="AO355" i="10"/>
  <c r="AN355" i="10"/>
  <c r="AM355" i="10"/>
  <c r="AL355" i="10"/>
  <c r="AJ355" i="10" a="1"/>
  <c r="AJ355" i="10" s="1"/>
  <c r="AK355" i="10" s="1"/>
  <c r="A355" i="10"/>
  <c r="BG354" i="10"/>
  <c r="BF354" i="10"/>
  <c r="BE354" i="10"/>
  <c r="BD354" i="10"/>
  <c r="BC354" i="10"/>
  <c r="BB354" i="10"/>
  <c r="BA354" i="10"/>
  <c r="AZ354" i="10"/>
  <c r="AX354" i="10"/>
  <c r="AW354" i="10"/>
  <c r="AV354" i="10"/>
  <c r="AU354" i="10"/>
  <c r="AT354" i="10"/>
  <c r="AY354" i="10" s="1"/>
  <c r="AS354" i="10"/>
  <c r="AP354" i="10"/>
  <c r="AO354" i="10"/>
  <c r="AN354" i="10"/>
  <c r="AM354" i="10"/>
  <c r="AL354" i="10"/>
  <c r="AJ354" i="10" a="1"/>
  <c r="AJ354" i="10" s="1"/>
  <c r="AK354" i="10" s="1"/>
  <c r="A354" i="10"/>
  <c r="BE353" i="10"/>
  <c r="BC353" i="10"/>
  <c r="AZ353" i="10"/>
  <c r="AY353" i="10"/>
  <c r="AW353" i="10"/>
  <c r="AT353" i="10"/>
  <c r="BA353" i="10" s="1"/>
  <c r="AS353" i="10"/>
  <c r="AP353" i="10"/>
  <c r="AO353" i="10"/>
  <c r="AN353" i="10"/>
  <c r="AM353" i="10"/>
  <c r="AL353" i="10"/>
  <c r="AK353" i="10"/>
  <c r="AJ353" i="10" a="1"/>
  <c r="AJ353" i="10"/>
  <c r="A353" i="10"/>
  <c r="BG352" i="10"/>
  <c r="BF352" i="10"/>
  <c r="BE352" i="10"/>
  <c r="BD352" i="10"/>
  <c r="BC352" i="10"/>
  <c r="BB352" i="10"/>
  <c r="BA352" i="10"/>
  <c r="AZ352" i="10"/>
  <c r="AY352" i="10"/>
  <c r="AX352" i="10"/>
  <c r="AW352" i="10"/>
  <c r="AV352" i="10"/>
  <c r="AU352" i="10"/>
  <c r="AT352" i="10"/>
  <c r="AS352" i="10"/>
  <c r="AQ352" i="10"/>
  <c r="AP352" i="10"/>
  <c r="AO352" i="10"/>
  <c r="AN352" i="10"/>
  <c r="AM352" i="10"/>
  <c r="AL352" i="10"/>
  <c r="AJ352" i="10" a="1"/>
  <c r="AJ352" i="10"/>
  <c r="AK352" i="10" s="1"/>
  <c r="A352" i="10"/>
  <c r="BG351" i="10"/>
  <c r="BF351" i="10"/>
  <c r="BE351" i="10"/>
  <c r="BD351" i="10"/>
  <c r="BB351" i="10"/>
  <c r="BA351" i="10"/>
  <c r="AZ351" i="10"/>
  <c r="AY351" i="10"/>
  <c r="AX351" i="10"/>
  <c r="AW351" i="10"/>
  <c r="AV351" i="10"/>
  <c r="AU351" i="10"/>
  <c r="AT351" i="10"/>
  <c r="BC351" i="10" s="1"/>
  <c r="AS351" i="10"/>
  <c r="AP351" i="10"/>
  <c r="AQ351" i="10" s="1"/>
  <c r="AO351" i="10"/>
  <c r="AN351" i="10"/>
  <c r="AM351" i="10"/>
  <c r="AL351" i="10"/>
  <c r="AJ351" i="10" a="1"/>
  <c r="AJ351" i="10"/>
  <c r="AK351" i="10" s="1"/>
  <c r="A351" i="10"/>
  <c r="BG350" i="10"/>
  <c r="BF350" i="10"/>
  <c r="BB350" i="10"/>
  <c r="BA350" i="10"/>
  <c r="AZ350" i="10"/>
  <c r="AY350" i="10"/>
  <c r="AX350" i="10"/>
  <c r="AW350" i="10"/>
  <c r="AU350" i="10"/>
  <c r="AT350" i="10"/>
  <c r="AS350" i="10"/>
  <c r="AP350" i="10"/>
  <c r="AO350" i="10"/>
  <c r="AN350" i="10"/>
  <c r="AM350" i="10"/>
  <c r="AQ350" i="10" s="1"/>
  <c r="AL350" i="10"/>
  <c r="AJ350" i="10" a="1"/>
  <c r="AJ350" i="10"/>
  <c r="AK350" i="10" s="1"/>
  <c r="A350" i="10"/>
  <c r="BG349" i="10"/>
  <c r="BF349" i="10"/>
  <c r="BD349" i="10"/>
  <c r="BC349" i="10"/>
  <c r="BB349" i="10"/>
  <c r="BA349" i="10"/>
  <c r="AZ349" i="10"/>
  <c r="AY349" i="10"/>
  <c r="AX349" i="10"/>
  <c r="AW349" i="10"/>
  <c r="AV349" i="10"/>
  <c r="AU349" i="10"/>
  <c r="AT349" i="10"/>
  <c r="BE349" i="10" s="1"/>
  <c r="AS349" i="10"/>
  <c r="AP349" i="10"/>
  <c r="AO349" i="10"/>
  <c r="AQ349" i="10" s="1"/>
  <c r="AN349" i="10"/>
  <c r="AM349" i="10"/>
  <c r="AL349" i="10"/>
  <c r="AJ349" i="10" a="1"/>
  <c r="AJ349" i="10" s="1"/>
  <c r="AK349" i="10" s="1"/>
  <c r="A349" i="10"/>
  <c r="BG348" i="10"/>
  <c r="BF348" i="10"/>
  <c r="BE348" i="10"/>
  <c r="BB348" i="10"/>
  <c r="BA348" i="10"/>
  <c r="AZ348" i="10"/>
  <c r="AY348" i="10"/>
  <c r="AW348" i="10"/>
  <c r="AV348" i="10"/>
  <c r="AU348" i="10"/>
  <c r="AT348" i="10"/>
  <c r="AX348" i="10" s="1"/>
  <c r="AS348" i="10"/>
  <c r="AP348" i="10"/>
  <c r="AO348" i="10"/>
  <c r="AN348" i="10"/>
  <c r="AM348" i="10"/>
  <c r="AQ348" i="10" s="1"/>
  <c r="AL348" i="10"/>
  <c r="AJ348" i="10" a="1"/>
  <c r="AJ348" i="10" s="1"/>
  <c r="AK348" i="10" s="1"/>
  <c r="A348" i="10"/>
  <c r="BF347" i="10"/>
  <c r="BE347" i="10"/>
  <c r="BD347" i="10"/>
  <c r="BC347" i="10"/>
  <c r="BB347" i="10"/>
  <c r="BA347" i="10"/>
  <c r="AZ347" i="10"/>
  <c r="AY347" i="10"/>
  <c r="AX347" i="10"/>
  <c r="AW347" i="10"/>
  <c r="AV347" i="10"/>
  <c r="AU347" i="10"/>
  <c r="AT347" i="10"/>
  <c r="BG347" i="10" s="1"/>
  <c r="AS347" i="10"/>
  <c r="AP347" i="10"/>
  <c r="AO347" i="10"/>
  <c r="AQ347" i="10" s="1"/>
  <c r="AN347" i="10"/>
  <c r="AM347" i="10"/>
  <c r="AL347" i="10"/>
  <c r="AJ347" i="10" a="1"/>
  <c r="AJ347" i="10" s="1"/>
  <c r="AK347" i="10" s="1"/>
  <c r="A347" i="10"/>
  <c r="BG346" i="10"/>
  <c r="BF346" i="10"/>
  <c r="BE346" i="10"/>
  <c r="BB346" i="10"/>
  <c r="BA346" i="10"/>
  <c r="AY346" i="10"/>
  <c r="AX346" i="10"/>
  <c r="AW346" i="10"/>
  <c r="AV346" i="10"/>
  <c r="AU346" i="10"/>
  <c r="AT346" i="10"/>
  <c r="AZ346" i="10" s="1"/>
  <c r="AS346" i="10"/>
  <c r="AP346" i="10"/>
  <c r="AO346" i="10"/>
  <c r="AN346" i="10"/>
  <c r="AM346" i="10"/>
  <c r="AQ346" i="10" s="1"/>
  <c r="AL346" i="10"/>
  <c r="AJ346" i="10" a="1"/>
  <c r="AJ346" i="10" s="1"/>
  <c r="AK346" i="10" s="1"/>
  <c r="A346" i="10"/>
  <c r="BG345" i="10"/>
  <c r="BF345" i="10"/>
  <c r="BE345" i="10"/>
  <c r="BD345" i="10"/>
  <c r="BC345" i="10"/>
  <c r="BB345" i="10"/>
  <c r="BA345" i="10"/>
  <c r="AZ345" i="10"/>
  <c r="AY345" i="10"/>
  <c r="AX345" i="10"/>
  <c r="AW345" i="10"/>
  <c r="AV345" i="10"/>
  <c r="AU345" i="10"/>
  <c r="AT345" i="10"/>
  <c r="AS345" i="10" s="1"/>
  <c r="AQ345" i="10"/>
  <c r="AP345" i="10"/>
  <c r="AO345" i="10"/>
  <c r="AN345" i="10"/>
  <c r="AM345" i="10"/>
  <c r="AL345" i="10"/>
  <c r="AJ345" i="10" a="1"/>
  <c r="AJ345" i="10"/>
  <c r="AK345" i="10" s="1"/>
  <c r="A345" i="10"/>
  <c r="BG344" i="10"/>
  <c r="BF344" i="10"/>
  <c r="BD344" i="10"/>
  <c r="AZ344" i="10"/>
  <c r="AY344" i="10"/>
  <c r="AX344" i="10"/>
  <c r="AW344" i="10"/>
  <c r="AT344" i="10"/>
  <c r="BB344" i="10" s="1"/>
  <c r="AQ344" i="10"/>
  <c r="AP344" i="10"/>
  <c r="AO344" i="10"/>
  <c r="AN344" i="10"/>
  <c r="AM344" i="10"/>
  <c r="AL344" i="10"/>
  <c r="AJ344" i="10" a="1"/>
  <c r="AJ344" i="10" s="1"/>
  <c r="AK344" i="10" s="1"/>
  <c r="A344" i="10"/>
  <c r="BG343" i="10"/>
  <c r="BF343" i="10"/>
  <c r="BE343" i="10"/>
  <c r="AZ343" i="10"/>
  <c r="AX343" i="10"/>
  <c r="AT343" i="10"/>
  <c r="AU343" i="10" s="1"/>
  <c r="AP343" i="10"/>
  <c r="AO343" i="10"/>
  <c r="AN343" i="10"/>
  <c r="AM343" i="10"/>
  <c r="AL343" i="10"/>
  <c r="AJ343" i="10" a="1"/>
  <c r="AJ343" i="10" s="1"/>
  <c r="AK343" i="10" s="1"/>
  <c r="A343" i="10"/>
  <c r="BG342" i="10"/>
  <c r="BF342" i="10"/>
  <c r="BE342" i="10"/>
  <c r="BC342" i="10"/>
  <c r="BB342" i="10"/>
  <c r="AY342" i="10"/>
  <c r="AX342" i="10"/>
  <c r="AW342" i="10"/>
  <c r="AV342" i="10"/>
  <c r="AT342" i="10"/>
  <c r="BD342" i="10" s="1"/>
  <c r="AS342" i="10"/>
  <c r="AP342" i="10"/>
  <c r="AO342" i="10"/>
  <c r="AN342" i="10"/>
  <c r="AM342" i="10"/>
  <c r="AL342" i="10"/>
  <c r="AQ342" i="10" s="1"/>
  <c r="AJ342" i="10" a="1"/>
  <c r="AJ342" i="10" s="1"/>
  <c r="AK342" i="10" s="1"/>
  <c r="A342" i="10"/>
  <c r="BG341" i="10"/>
  <c r="BF341" i="10"/>
  <c r="BE341" i="10"/>
  <c r="BB341" i="10"/>
  <c r="AZ341" i="10"/>
  <c r="AX341" i="10"/>
  <c r="AT341" i="10"/>
  <c r="AW341" i="10" s="1"/>
  <c r="AS341" i="10"/>
  <c r="AP341" i="10"/>
  <c r="AO341" i="10"/>
  <c r="AN341" i="10"/>
  <c r="AM341" i="10"/>
  <c r="AL341" i="10"/>
  <c r="AJ341" i="10" a="1"/>
  <c r="AJ341" i="10" s="1"/>
  <c r="AK341" i="10" s="1"/>
  <c r="A341" i="10"/>
  <c r="BG340" i="10"/>
  <c r="BE340" i="10"/>
  <c r="BD340" i="10"/>
  <c r="BC340" i="10"/>
  <c r="BB340" i="10"/>
  <c r="BA340" i="10"/>
  <c r="AY340" i="10"/>
  <c r="AX340" i="10"/>
  <c r="AW340" i="10"/>
  <c r="AV340" i="10"/>
  <c r="AT340" i="10"/>
  <c r="BF340" i="10" s="1"/>
  <c r="AS340" i="10"/>
  <c r="AP340" i="10"/>
  <c r="AO340" i="10"/>
  <c r="AN340" i="10"/>
  <c r="AM340" i="10"/>
  <c r="AL340" i="10"/>
  <c r="AQ340" i="10" s="1"/>
  <c r="AJ340" i="10" a="1"/>
  <c r="AJ340" i="10" s="1"/>
  <c r="AK340" i="10" s="1"/>
  <c r="A340" i="10"/>
  <c r="BG339" i="10"/>
  <c r="BF339" i="10"/>
  <c r="BE339" i="10"/>
  <c r="BB339" i="10"/>
  <c r="AZ339" i="10"/>
  <c r="AW339" i="10"/>
  <c r="AT339" i="10"/>
  <c r="AY339" i="10" s="1"/>
  <c r="AS339" i="10"/>
  <c r="AP339" i="10"/>
  <c r="AO339" i="10"/>
  <c r="AN339" i="10"/>
  <c r="AM339" i="10"/>
  <c r="AL339" i="10"/>
  <c r="AJ339" i="10" a="1"/>
  <c r="AJ339" i="10" s="1"/>
  <c r="AK339" i="10" s="1"/>
  <c r="A339" i="10"/>
  <c r="AZ338" i="10"/>
  <c r="AT338" i="10"/>
  <c r="AP338" i="10"/>
  <c r="AO338" i="10"/>
  <c r="AN338" i="10"/>
  <c r="AM338" i="10"/>
  <c r="AL338" i="10"/>
  <c r="AJ338" i="10" a="1"/>
  <c r="AJ338" i="10" s="1"/>
  <c r="AK338" i="10" s="1"/>
  <c r="A338" i="10"/>
  <c r="BG337" i="10"/>
  <c r="BF337" i="10"/>
  <c r="BE337" i="10"/>
  <c r="BB337" i="10"/>
  <c r="AY337" i="10"/>
  <c r="AW337" i="10"/>
  <c r="AT337" i="10"/>
  <c r="BA337" i="10" s="1"/>
  <c r="AS337" i="10"/>
  <c r="AP337" i="10"/>
  <c r="AO337" i="10"/>
  <c r="AN337" i="10"/>
  <c r="AM337" i="10"/>
  <c r="AL337" i="10"/>
  <c r="AK337" i="10"/>
  <c r="AJ337" i="10" a="1"/>
  <c r="AJ337" i="10"/>
  <c r="A337" i="10"/>
  <c r="BG336" i="10"/>
  <c r="BF336" i="10"/>
  <c r="BE336" i="10"/>
  <c r="BD336" i="10"/>
  <c r="BC336" i="10"/>
  <c r="BB336" i="10"/>
  <c r="BA336" i="10"/>
  <c r="AZ336" i="10"/>
  <c r="AY336" i="10"/>
  <c r="AX336" i="10"/>
  <c r="AW336" i="10"/>
  <c r="AV336" i="10"/>
  <c r="AU336" i="10"/>
  <c r="AT336" i="10"/>
  <c r="AS336" i="10"/>
  <c r="AQ336" i="10"/>
  <c r="AP336" i="10"/>
  <c r="AO336" i="10"/>
  <c r="AN336" i="10"/>
  <c r="AM336" i="10"/>
  <c r="AL336" i="10"/>
  <c r="AJ336" i="10" a="1"/>
  <c r="AJ336" i="10"/>
  <c r="AK336" i="10" s="1"/>
  <c r="A336" i="10"/>
  <c r="BB335" i="10"/>
  <c r="AZ335" i="10"/>
  <c r="AT335" i="10"/>
  <c r="BC335" i="10" s="1"/>
  <c r="AQ335" i="10"/>
  <c r="AP335" i="10"/>
  <c r="AO335" i="10"/>
  <c r="AN335" i="10"/>
  <c r="AM335" i="10"/>
  <c r="AL335" i="10"/>
  <c r="AJ335" i="10" a="1"/>
  <c r="AJ335" i="10"/>
  <c r="AK335" i="10" s="1"/>
  <c r="A335" i="10"/>
  <c r="AT334" i="10"/>
  <c r="AQ334" i="10"/>
  <c r="AP334" i="10"/>
  <c r="AO334" i="10"/>
  <c r="AN334" i="10"/>
  <c r="AM334" i="10"/>
  <c r="AL334" i="10"/>
  <c r="AJ334" i="10" a="1"/>
  <c r="AJ334" i="10"/>
  <c r="AK334" i="10" s="1"/>
  <c r="A334" i="10"/>
  <c r="BB333" i="10"/>
  <c r="AZ333" i="10"/>
  <c r="AT333" i="10"/>
  <c r="BE333" i="10" s="1"/>
  <c r="AQ333" i="10"/>
  <c r="AP333" i="10"/>
  <c r="AO333" i="10"/>
  <c r="AN333" i="10"/>
  <c r="AM333" i="10"/>
  <c r="AL333" i="10"/>
  <c r="AK333" i="10"/>
  <c r="AJ333" i="10" a="1"/>
  <c r="AJ333" i="10"/>
  <c r="A333" i="10"/>
  <c r="AT332" i="10"/>
  <c r="AQ332" i="10"/>
  <c r="AP332" i="10"/>
  <c r="AO332" i="10"/>
  <c r="AN332" i="10"/>
  <c r="AM332" i="10"/>
  <c r="AL332" i="10"/>
  <c r="AJ332" i="10" a="1"/>
  <c r="AJ332" i="10"/>
  <c r="AK332" i="10" s="1"/>
  <c r="A332" i="10"/>
  <c r="BB331" i="10"/>
  <c r="AT331" i="10"/>
  <c r="AQ331" i="10"/>
  <c r="AP331" i="10"/>
  <c r="AO331" i="10"/>
  <c r="AN331" i="10"/>
  <c r="AM331" i="10"/>
  <c r="AL331" i="10"/>
  <c r="AK331" i="10"/>
  <c r="AJ331" i="10" a="1"/>
  <c r="AJ331" i="10"/>
  <c r="A331" i="10"/>
  <c r="BC330" i="10"/>
  <c r="BA330" i="10"/>
  <c r="AT330" i="10"/>
  <c r="AS330" i="10" s="1"/>
  <c r="AQ330" i="10"/>
  <c r="AP330" i="10"/>
  <c r="AO330" i="10"/>
  <c r="AN330" i="10"/>
  <c r="AM330" i="10"/>
  <c r="AL330" i="10"/>
  <c r="AK330" i="10"/>
  <c r="AJ330" i="10" a="1"/>
  <c r="AJ330" i="10" s="1"/>
  <c r="A330" i="10"/>
  <c r="AT329" i="10"/>
  <c r="AQ329" i="10"/>
  <c r="AP329" i="10"/>
  <c r="AO329" i="10"/>
  <c r="AN329" i="10"/>
  <c r="AM329" i="10"/>
  <c r="AL329" i="10"/>
  <c r="AJ329" i="10" a="1"/>
  <c r="AJ329" i="10" s="1"/>
  <c r="AK329" i="10" s="1"/>
  <c r="A329" i="10"/>
  <c r="BA328" i="10"/>
  <c r="AT328" i="10"/>
  <c r="AS328" i="10"/>
  <c r="AP328" i="10"/>
  <c r="AO328" i="10"/>
  <c r="AN328" i="10"/>
  <c r="AM328" i="10"/>
  <c r="AL328" i="10"/>
  <c r="AQ328" i="10" s="1"/>
  <c r="AJ328" i="10" a="1"/>
  <c r="AJ328" i="10" s="1"/>
  <c r="AK328" i="10" s="1"/>
  <c r="A328" i="10"/>
  <c r="BC327" i="10"/>
  <c r="AT327" i="10"/>
  <c r="AP327" i="10"/>
  <c r="AO327" i="10"/>
  <c r="AN327" i="10"/>
  <c r="AM327" i="10"/>
  <c r="AL327" i="10"/>
  <c r="AK327" i="10"/>
  <c r="AJ327" i="10" a="1"/>
  <c r="AJ327" i="10" s="1"/>
  <c r="A327" i="10"/>
  <c r="BE326" i="10"/>
  <c r="BD326" i="10"/>
  <c r="BC326" i="10"/>
  <c r="BB326" i="10"/>
  <c r="AZ326" i="10"/>
  <c r="AW326" i="10"/>
  <c r="AV326" i="10"/>
  <c r="AU326" i="10"/>
  <c r="AT326" i="10"/>
  <c r="AS326" i="10" s="1"/>
  <c r="AP326" i="10"/>
  <c r="AO326" i="10"/>
  <c r="AN326" i="10"/>
  <c r="AM326" i="10"/>
  <c r="AL326" i="10"/>
  <c r="AQ326" i="10" s="1"/>
  <c r="AJ326" i="10" a="1"/>
  <c r="AJ326" i="10"/>
  <c r="AK326" i="10" s="1"/>
  <c r="A326" i="10"/>
  <c r="BF325" i="10"/>
  <c r="BE325" i="10"/>
  <c r="BD325" i="10"/>
  <c r="AX325" i="10"/>
  <c r="AW325" i="10"/>
  <c r="AV325" i="10"/>
  <c r="AT325" i="10"/>
  <c r="BC325" i="10" s="1"/>
  <c r="AS325" i="10"/>
  <c r="AP325" i="10"/>
  <c r="AO325" i="10"/>
  <c r="AN325" i="10"/>
  <c r="AM325" i="10"/>
  <c r="AL325" i="10"/>
  <c r="AQ325" i="10" s="1"/>
  <c r="AJ325" i="10" a="1"/>
  <c r="AJ325" i="10" s="1"/>
  <c r="AK325" i="10" s="1"/>
  <c r="A325" i="10"/>
  <c r="BG324" i="10"/>
  <c r="BF324" i="10"/>
  <c r="BE324" i="10"/>
  <c r="BD324" i="10"/>
  <c r="BC324" i="10"/>
  <c r="BB324" i="10"/>
  <c r="AY324" i="10"/>
  <c r="AX324" i="10"/>
  <c r="AW324" i="10"/>
  <c r="AT324" i="10"/>
  <c r="AV324" i="10" s="1"/>
  <c r="AP324" i="10"/>
  <c r="AO324" i="10"/>
  <c r="AN324" i="10"/>
  <c r="AM324" i="10"/>
  <c r="AL324" i="10"/>
  <c r="AJ324" i="10" a="1"/>
  <c r="AJ324" i="10" s="1"/>
  <c r="AK324" i="10" s="1"/>
  <c r="A324" i="10"/>
  <c r="BG323" i="10"/>
  <c r="BF323" i="10"/>
  <c r="BC323" i="10"/>
  <c r="AZ323" i="10"/>
  <c r="AY323" i="10"/>
  <c r="AX323" i="10"/>
  <c r="AW323" i="10"/>
  <c r="AV323" i="10"/>
  <c r="AU323" i="10"/>
  <c r="AT323" i="10"/>
  <c r="BE323" i="10" s="1"/>
  <c r="AP323" i="10"/>
  <c r="AO323" i="10"/>
  <c r="AQ323" i="10" s="1"/>
  <c r="AN323" i="10"/>
  <c r="AM323" i="10"/>
  <c r="AL323" i="10"/>
  <c r="AJ323" i="10" a="1"/>
  <c r="AJ323" i="10"/>
  <c r="AK323" i="10" s="1"/>
  <c r="A323" i="10"/>
  <c r="BG322" i="10"/>
  <c r="BF322" i="10"/>
  <c r="BE322" i="10"/>
  <c r="BD322" i="10"/>
  <c r="BA322" i="10"/>
  <c r="AZ322" i="10"/>
  <c r="AY322" i="10"/>
  <c r="AT322" i="10"/>
  <c r="AX322" i="10" s="1"/>
  <c r="AS322" i="10"/>
  <c r="AP322" i="10"/>
  <c r="AQ322" i="10" s="1"/>
  <c r="AO322" i="10"/>
  <c r="AN322" i="10"/>
  <c r="AM322" i="10"/>
  <c r="AL322" i="10"/>
  <c r="AJ322" i="10" a="1"/>
  <c r="AJ322" i="10" s="1"/>
  <c r="AK322" i="10" s="1"/>
  <c r="A322" i="10"/>
  <c r="AT321" i="10"/>
  <c r="AS321" i="10"/>
  <c r="AQ321" i="10"/>
  <c r="AP321" i="10"/>
  <c r="AO321" i="10"/>
  <c r="AN321" i="10"/>
  <c r="AM321" i="10"/>
  <c r="AL321" i="10"/>
  <c r="AJ321" i="10" a="1"/>
  <c r="AJ321" i="10"/>
  <c r="AK321" i="10" s="1"/>
  <c r="A321" i="10"/>
  <c r="BB320" i="10"/>
  <c r="AT320" i="10"/>
  <c r="AS320" i="10"/>
  <c r="AP320" i="10"/>
  <c r="AO320" i="10"/>
  <c r="AN320" i="10"/>
  <c r="AM320" i="10"/>
  <c r="AL320" i="10"/>
  <c r="AQ320" i="10" s="1"/>
  <c r="AJ320" i="10" a="1"/>
  <c r="AJ320" i="10" s="1"/>
  <c r="AK320" i="10" s="1"/>
  <c r="A320" i="10"/>
  <c r="BD319" i="10"/>
  <c r="BC319" i="10"/>
  <c r="AV319" i="10"/>
  <c r="AT319" i="10"/>
  <c r="AP319" i="10"/>
  <c r="AO319" i="10"/>
  <c r="AN319" i="10"/>
  <c r="AM319" i="10"/>
  <c r="AL319" i="10"/>
  <c r="AQ319" i="10" s="1"/>
  <c r="AJ319" i="10" a="1"/>
  <c r="AJ319" i="10" s="1"/>
  <c r="AK319" i="10" s="1"/>
  <c r="A319" i="10"/>
  <c r="BE318" i="10"/>
  <c r="BD318" i="10"/>
  <c r="BC318" i="10"/>
  <c r="AW318" i="10"/>
  <c r="AV318" i="10"/>
  <c r="AU318" i="10"/>
  <c r="AT318" i="10"/>
  <c r="BB318" i="10" s="1"/>
  <c r="AP318" i="10"/>
  <c r="AO318" i="10"/>
  <c r="AN318" i="10"/>
  <c r="AM318" i="10"/>
  <c r="AL318" i="10"/>
  <c r="AQ318" i="10" s="1"/>
  <c r="AJ318" i="10" a="1"/>
  <c r="AJ318" i="10" s="1"/>
  <c r="AK318" i="10" s="1"/>
  <c r="A318" i="10"/>
  <c r="BF317" i="10"/>
  <c r="BE317" i="10"/>
  <c r="BD317" i="10"/>
  <c r="BC317" i="10"/>
  <c r="BB317" i="10"/>
  <c r="BA317" i="10"/>
  <c r="AX317" i="10"/>
  <c r="AW317" i="10"/>
  <c r="AV317" i="10"/>
  <c r="AT317" i="10"/>
  <c r="AU317" i="10" s="1"/>
  <c r="AP317" i="10"/>
  <c r="AO317" i="10"/>
  <c r="AN317" i="10"/>
  <c r="AM317" i="10"/>
  <c r="AL317" i="10"/>
  <c r="AQ317" i="10" s="1"/>
  <c r="AJ317" i="10" a="1"/>
  <c r="AJ317" i="10" s="1"/>
  <c r="AK317" i="10" s="1"/>
  <c r="A317" i="10"/>
  <c r="AY316" i="10"/>
  <c r="AT316" i="10"/>
  <c r="AP316" i="10"/>
  <c r="AO316" i="10"/>
  <c r="AN316" i="10"/>
  <c r="AM316" i="10"/>
  <c r="AL316" i="10"/>
  <c r="AQ316" i="10" s="1"/>
  <c r="AJ316" i="10" a="1"/>
  <c r="AJ316" i="10"/>
  <c r="AK316" i="10" s="1"/>
  <c r="A316" i="10"/>
  <c r="BG315" i="10"/>
  <c r="BF315" i="10"/>
  <c r="BE315" i="10"/>
  <c r="BD315" i="10"/>
  <c r="BC315" i="10"/>
  <c r="BB315" i="10"/>
  <c r="AZ315" i="10"/>
  <c r="AY315" i="10"/>
  <c r="AX315" i="10"/>
  <c r="AW315" i="10"/>
  <c r="AV315" i="10"/>
  <c r="AU315" i="10"/>
  <c r="AT315" i="10"/>
  <c r="BA315" i="10" s="1"/>
  <c r="AS315" i="10"/>
  <c r="AP315" i="10"/>
  <c r="AO315" i="10"/>
  <c r="AQ315" i="10" s="1"/>
  <c r="AN315" i="10"/>
  <c r="AM315" i="10"/>
  <c r="AL315" i="10"/>
  <c r="AJ315" i="10" a="1"/>
  <c r="AJ315" i="10"/>
  <c r="AK315" i="10" s="1"/>
  <c r="A315" i="10"/>
  <c r="BG314" i="10"/>
  <c r="BF314" i="10"/>
  <c r="BE314" i="10"/>
  <c r="BD314" i="10"/>
  <c r="BC314" i="10"/>
  <c r="BB314" i="10"/>
  <c r="BA314" i="10"/>
  <c r="AZ314" i="10"/>
  <c r="AY314" i="10"/>
  <c r="AX314" i="10"/>
  <c r="AW314" i="10"/>
  <c r="AV314" i="10"/>
  <c r="AU314" i="10"/>
  <c r="AT314" i="10"/>
  <c r="AS314" i="10"/>
  <c r="AP314" i="10"/>
  <c r="AQ314" i="10" s="1"/>
  <c r="AO314" i="10"/>
  <c r="AN314" i="10"/>
  <c r="AM314" i="10"/>
  <c r="AL314" i="10"/>
  <c r="AJ314" i="10" a="1"/>
  <c r="AJ314" i="10" s="1"/>
  <c r="AK314" i="10" s="1"/>
  <c r="A314" i="10"/>
  <c r="BE313" i="10"/>
  <c r="BB313" i="10"/>
  <c r="AZ313" i="10"/>
  <c r="AT313" i="10"/>
  <c r="AS313" i="10"/>
  <c r="AQ313" i="10"/>
  <c r="AP313" i="10"/>
  <c r="AO313" i="10"/>
  <c r="AN313" i="10"/>
  <c r="AM313" i="10"/>
  <c r="AL313" i="10"/>
  <c r="AJ313" i="10" a="1"/>
  <c r="AJ313" i="10" s="1"/>
  <c r="AK313" i="10" s="1"/>
  <c r="A313" i="10"/>
  <c r="AX312" i="10"/>
  <c r="AT312" i="10"/>
  <c r="AP312" i="10"/>
  <c r="AO312" i="10"/>
  <c r="AN312" i="10"/>
  <c r="AM312" i="10"/>
  <c r="AL312" i="10"/>
  <c r="AQ312" i="10" s="1"/>
  <c r="AJ312" i="10" a="1"/>
  <c r="AJ312" i="10" s="1"/>
  <c r="AK312" i="10" s="1"/>
  <c r="A312" i="10"/>
  <c r="AT311" i="10"/>
  <c r="AP311" i="10"/>
  <c r="AO311" i="10"/>
  <c r="AN311" i="10"/>
  <c r="AM311" i="10"/>
  <c r="AL311" i="10"/>
  <c r="AJ311" i="10" a="1"/>
  <c r="AJ311" i="10" s="1"/>
  <c r="AK311" i="10" s="1"/>
  <c r="A311" i="10"/>
  <c r="BE310" i="10"/>
  <c r="BD310" i="10"/>
  <c r="BC310" i="10"/>
  <c r="BB310" i="10"/>
  <c r="AZ310" i="10"/>
  <c r="AW310" i="10"/>
  <c r="AV310" i="10"/>
  <c r="AU310" i="10"/>
  <c r="AT310" i="10"/>
  <c r="AS310" i="10" s="1"/>
  <c r="AP310" i="10"/>
  <c r="AO310" i="10"/>
  <c r="AN310" i="10"/>
  <c r="AM310" i="10"/>
  <c r="AL310" i="10"/>
  <c r="AJ310" i="10" a="1"/>
  <c r="AJ310" i="10"/>
  <c r="AK310" i="10" s="1"/>
  <c r="A310" i="10"/>
  <c r="AT309" i="10"/>
  <c r="AP309" i="10"/>
  <c r="AO309" i="10"/>
  <c r="AN309" i="10"/>
  <c r="AM309" i="10"/>
  <c r="AL309" i="10"/>
  <c r="AJ309" i="10" a="1"/>
  <c r="AJ309" i="10" s="1"/>
  <c r="AK309" i="10" s="1"/>
  <c r="A309" i="10"/>
  <c r="BG308" i="10"/>
  <c r="BF308" i="10"/>
  <c r="BE308" i="10"/>
  <c r="BD308" i="10"/>
  <c r="BC308" i="10"/>
  <c r="BB308" i="10"/>
  <c r="AY308" i="10"/>
  <c r="AX308" i="10"/>
  <c r="AW308" i="10"/>
  <c r="AT308" i="10"/>
  <c r="AV308" i="10" s="1"/>
  <c r="AP308" i="10"/>
  <c r="AO308" i="10"/>
  <c r="AN308" i="10"/>
  <c r="AM308" i="10"/>
  <c r="AL308" i="10"/>
  <c r="AK308" i="10"/>
  <c r="AJ308" i="10" a="1"/>
  <c r="AJ308" i="10" s="1"/>
  <c r="A308" i="10"/>
  <c r="BG307" i="10"/>
  <c r="BF307" i="10"/>
  <c r="BC307" i="10"/>
  <c r="AZ307" i="10"/>
  <c r="AY307" i="10"/>
  <c r="AX307" i="10"/>
  <c r="AW307" i="10"/>
  <c r="AV307" i="10"/>
  <c r="AU307" i="10"/>
  <c r="AT307" i="10"/>
  <c r="BE307" i="10" s="1"/>
  <c r="AP307" i="10"/>
  <c r="AO307" i="10"/>
  <c r="AQ307" i="10" s="1"/>
  <c r="AN307" i="10"/>
  <c r="AM307" i="10"/>
  <c r="AL307" i="10"/>
  <c r="AJ307" i="10" a="1"/>
  <c r="AJ307" i="10"/>
  <c r="AK307" i="10" s="1"/>
  <c r="A307" i="10"/>
  <c r="BG306" i="10"/>
  <c r="BF306" i="10"/>
  <c r="BE306" i="10"/>
  <c r="BD306" i="10"/>
  <c r="BA306" i="10"/>
  <c r="AZ306" i="10"/>
  <c r="AY306" i="10"/>
  <c r="AT306" i="10"/>
  <c r="AX306" i="10" s="1"/>
  <c r="AS306" i="10"/>
  <c r="AP306" i="10"/>
  <c r="AO306" i="10"/>
  <c r="AN306" i="10"/>
  <c r="AM306" i="10"/>
  <c r="AL306" i="10"/>
  <c r="AJ306" i="10" a="1"/>
  <c r="AJ306" i="10"/>
  <c r="AK306" i="10" s="1"/>
  <c r="A306" i="10"/>
  <c r="BB305" i="10"/>
  <c r="BA305" i="10"/>
  <c r="AX305" i="10"/>
  <c r="AT305" i="10"/>
  <c r="AS305" i="10" s="1"/>
  <c r="AQ305" i="10"/>
  <c r="AP305" i="10"/>
  <c r="AO305" i="10"/>
  <c r="AN305" i="10"/>
  <c r="AM305" i="10"/>
  <c r="AL305" i="10"/>
  <c r="AJ305" i="10" a="1"/>
  <c r="AJ305" i="10" s="1"/>
  <c r="AK305" i="10" s="1"/>
  <c r="A305" i="10"/>
  <c r="BG304" i="10"/>
  <c r="BC304" i="10"/>
  <c r="AT304" i="10"/>
  <c r="AS304" i="10"/>
  <c r="AP304" i="10"/>
  <c r="AO304" i="10"/>
  <c r="AN304" i="10"/>
  <c r="AM304" i="10"/>
  <c r="AL304" i="10"/>
  <c r="AQ304" i="10" s="1"/>
  <c r="AK304" i="10"/>
  <c r="AJ304" i="10" a="1"/>
  <c r="AJ304" i="10" s="1"/>
  <c r="A304" i="10"/>
  <c r="AT303" i="10"/>
  <c r="AP303" i="10"/>
  <c r="AO303" i="10"/>
  <c r="AN303" i="10"/>
  <c r="AM303" i="10"/>
  <c r="AL303" i="10"/>
  <c r="AQ303" i="10" s="1"/>
  <c r="AJ303" i="10" a="1"/>
  <c r="AJ303" i="10"/>
  <c r="AK303" i="10" s="1"/>
  <c r="A303" i="10"/>
  <c r="AT302" i="10"/>
  <c r="AP302" i="10"/>
  <c r="AO302" i="10"/>
  <c r="AN302" i="10"/>
  <c r="AM302" i="10"/>
  <c r="AL302" i="10"/>
  <c r="AQ302" i="10" s="1"/>
  <c r="AJ302" i="10" a="1"/>
  <c r="AJ302" i="10" s="1"/>
  <c r="AK302" i="10" s="1"/>
  <c r="A302" i="10"/>
  <c r="BF301" i="10"/>
  <c r="BE301" i="10"/>
  <c r="BD301" i="10"/>
  <c r="BC301" i="10"/>
  <c r="BB301" i="10"/>
  <c r="BA301" i="10"/>
  <c r="AX301" i="10"/>
  <c r="AW301" i="10"/>
  <c r="AV301" i="10"/>
  <c r="AT301" i="10"/>
  <c r="AU301" i="10" s="1"/>
  <c r="AP301" i="10"/>
  <c r="AO301" i="10"/>
  <c r="AN301" i="10"/>
  <c r="AM301" i="10"/>
  <c r="AL301" i="10"/>
  <c r="AQ301" i="10" s="1"/>
  <c r="AJ301" i="10" a="1"/>
  <c r="AJ301" i="10" s="1"/>
  <c r="AK301" i="10" s="1"/>
  <c r="A301" i="10"/>
  <c r="AX300" i="10"/>
  <c r="AT300" i="10"/>
  <c r="AP300" i="10"/>
  <c r="AO300" i="10"/>
  <c r="AN300" i="10"/>
  <c r="AM300" i="10"/>
  <c r="AL300" i="10"/>
  <c r="AJ300" i="10" a="1"/>
  <c r="AJ300" i="10"/>
  <c r="AK300" i="10" s="1"/>
  <c r="A300" i="10"/>
  <c r="BG299" i="10"/>
  <c r="BF299" i="10"/>
  <c r="BE299" i="10"/>
  <c r="BD299" i="10"/>
  <c r="BC299" i="10"/>
  <c r="BB299" i="10"/>
  <c r="AZ299" i="10"/>
  <c r="AY299" i="10"/>
  <c r="AX299" i="10"/>
  <c r="AW299" i="10"/>
  <c r="AV299" i="10"/>
  <c r="AU299" i="10"/>
  <c r="AT299" i="10"/>
  <c r="BA299" i="10" s="1"/>
  <c r="AS299" i="10"/>
  <c r="AQ299" i="10"/>
  <c r="AP299" i="10"/>
  <c r="AO299" i="10"/>
  <c r="AN299" i="10"/>
  <c r="AM299" i="10"/>
  <c r="AL299" i="10"/>
  <c r="AJ299" i="10" a="1"/>
  <c r="AJ299" i="10"/>
  <c r="AK299" i="10" s="1"/>
  <c r="A299" i="10"/>
  <c r="BG298" i="10"/>
  <c r="BF298" i="10"/>
  <c r="BE298" i="10"/>
  <c r="BD298" i="10"/>
  <c r="BC298" i="10"/>
  <c r="BB298" i="10"/>
  <c r="BA298" i="10"/>
  <c r="AZ298" i="10"/>
  <c r="AY298" i="10"/>
  <c r="AX298" i="10"/>
  <c r="AW298" i="10"/>
  <c r="AV298" i="10"/>
  <c r="AU298" i="10"/>
  <c r="AT298" i="10"/>
  <c r="AS298" i="10"/>
  <c r="AP298" i="10"/>
  <c r="AQ298" i="10" s="1"/>
  <c r="AO298" i="10"/>
  <c r="AN298" i="10"/>
  <c r="AM298" i="10"/>
  <c r="AL298" i="10"/>
  <c r="AJ298" i="10" a="1"/>
  <c r="AJ298" i="10" s="1"/>
  <c r="AK298" i="10" s="1"/>
  <c r="A298" i="10"/>
  <c r="BA297" i="10"/>
  <c r="AT297" i="10"/>
  <c r="AS297" i="10"/>
  <c r="AP297" i="10"/>
  <c r="AO297" i="10"/>
  <c r="AN297" i="10"/>
  <c r="AM297" i="10"/>
  <c r="AL297" i="10"/>
  <c r="AJ297" i="10" a="1"/>
  <c r="AJ297" i="10" s="1"/>
  <c r="AK297" i="10" s="1"/>
  <c r="A297" i="10"/>
  <c r="AT296" i="10"/>
  <c r="AS296" i="10" s="1"/>
  <c r="AP296" i="10"/>
  <c r="AO296" i="10"/>
  <c r="AN296" i="10"/>
  <c r="AM296" i="10"/>
  <c r="AL296" i="10"/>
  <c r="AQ296" i="10" s="1"/>
  <c r="AJ296" i="10" a="1"/>
  <c r="AJ296" i="10" s="1"/>
  <c r="AK296" i="10" s="1"/>
  <c r="A296" i="10"/>
  <c r="AT295" i="10"/>
  <c r="AP295" i="10"/>
  <c r="AQ295" i="10" s="1"/>
  <c r="AO295" i="10"/>
  <c r="AN295" i="10"/>
  <c r="AM295" i="10"/>
  <c r="AL295" i="10"/>
  <c r="AJ295" i="10" a="1"/>
  <c r="AJ295" i="10" s="1"/>
  <c r="AK295" i="10" s="1"/>
  <c r="A295" i="10"/>
  <c r="BA294" i="10"/>
  <c r="AZ294" i="10"/>
  <c r="AV294" i="10"/>
  <c r="AU294" i="10"/>
  <c r="AT294" i="10"/>
  <c r="BE294" i="10" s="1"/>
  <c r="AP294" i="10"/>
  <c r="AO294" i="10"/>
  <c r="AN294" i="10"/>
  <c r="AM294" i="10"/>
  <c r="AL294" i="10"/>
  <c r="AJ294" i="10" a="1"/>
  <c r="AJ294" i="10" s="1"/>
  <c r="AK294" i="10" s="1"/>
  <c r="A294" i="10"/>
  <c r="BF293" i="10"/>
  <c r="BE293" i="10"/>
  <c r="BD293" i="10"/>
  <c r="BC293" i="10"/>
  <c r="AX293" i="10"/>
  <c r="AW293" i="10"/>
  <c r="AV293" i="10"/>
  <c r="AU293" i="10"/>
  <c r="AT293" i="10"/>
  <c r="AS293" i="10"/>
  <c r="AP293" i="10"/>
  <c r="AO293" i="10"/>
  <c r="AN293" i="10"/>
  <c r="AM293" i="10"/>
  <c r="AL293" i="10"/>
  <c r="AJ293" i="10" a="1"/>
  <c r="AJ293" i="10" s="1"/>
  <c r="AK293" i="10" s="1"/>
  <c r="A293" i="10"/>
  <c r="BG292" i="10"/>
  <c r="BF292" i="10"/>
  <c r="BE292" i="10"/>
  <c r="BD292" i="10"/>
  <c r="BC292" i="10"/>
  <c r="BB292" i="10"/>
  <c r="AY292" i="10"/>
  <c r="AW292" i="10"/>
  <c r="AT292" i="10"/>
  <c r="AP292" i="10"/>
  <c r="AO292" i="10"/>
  <c r="AN292" i="10"/>
  <c r="AM292" i="10"/>
  <c r="AL292" i="10"/>
  <c r="AK292" i="10"/>
  <c r="AJ292" i="10" a="1"/>
  <c r="AJ292" i="10" s="1"/>
  <c r="A292" i="10"/>
  <c r="BG291" i="10"/>
  <c r="BF291" i="10"/>
  <c r="BE291" i="10"/>
  <c r="BC291" i="10"/>
  <c r="AY291" i="10"/>
  <c r="AV291" i="10"/>
  <c r="AU291" i="10"/>
  <c r="AT291" i="10"/>
  <c r="AP291" i="10"/>
  <c r="AO291" i="10"/>
  <c r="AN291" i="10"/>
  <c r="AM291" i="10"/>
  <c r="AL291" i="10"/>
  <c r="AJ291" i="10" a="1"/>
  <c r="AJ291" i="10"/>
  <c r="AK291" i="10" s="1"/>
  <c r="A291" i="10"/>
  <c r="BC290" i="10"/>
  <c r="AT290" i="10"/>
  <c r="AP290" i="10"/>
  <c r="AQ290" i="10" s="1"/>
  <c r="AO290" i="10"/>
  <c r="AN290" i="10"/>
  <c r="AM290" i="10"/>
  <c r="AL290" i="10"/>
  <c r="AJ290" i="10" a="1"/>
  <c r="AJ290" i="10" s="1"/>
  <c r="AK290" i="10" s="1"/>
  <c r="A290" i="10"/>
  <c r="AT289" i="10"/>
  <c r="AP289" i="10"/>
  <c r="AO289" i="10"/>
  <c r="AN289" i="10"/>
  <c r="AQ289" i="10" s="1"/>
  <c r="AM289" i="10"/>
  <c r="AL289" i="10"/>
  <c r="AJ289" i="10" a="1"/>
  <c r="AJ289" i="10"/>
  <c r="AK289" i="10" s="1"/>
  <c r="A289" i="10"/>
  <c r="BF288" i="10"/>
  <c r="BE288" i="10"/>
  <c r="BC288" i="10"/>
  <c r="BB288" i="10"/>
  <c r="AZ288" i="10"/>
  <c r="AX288" i="10"/>
  <c r="AU288" i="10"/>
  <c r="AT288" i="10"/>
  <c r="AS288" i="10" s="1"/>
  <c r="AP288" i="10"/>
  <c r="AO288" i="10"/>
  <c r="AN288" i="10"/>
  <c r="AM288" i="10"/>
  <c r="AL288" i="10"/>
  <c r="AQ288" i="10" s="1"/>
  <c r="AK288" i="10"/>
  <c r="AJ288" i="10" a="1"/>
  <c r="AJ288" i="10"/>
  <c r="A288" i="10"/>
  <c r="AX287" i="10"/>
  <c r="AT287" i="10"/>
  <c r="AS287" i="10" s="1"/>
  <c r="AP287" i="10"/>
  <c r="AO287" i="10"/>
  <c r="AN287" i="10"/>
  <c r="AM287" i="10"/>
  <c r="AL287" i="10"/>
  <c r="AJ287" i="10" a="1"/>
  <c r="AJ287" i="10" s="1"/>
  <c r="AK287" i="10" s="1"/>
  <c r="A287" i="10"/>
  <c r="BD286" i="10"/>
  <c r="BC286" i="10"/>
  <c r="AZ286" i="10"/>
  <c r="AX286" i="10"/>
  <c r="AW286" i="10"/>
  <c r="AV286" i="10"/>
  <c r="AT286" i="10"/>
  <c r="AS286" i="10" s="1"/>
  <c r="AP286" i="10"/>
  <c r="AO286" i="10"/>
  <c r="AN286" i="10"/>
  <c r="AM286" i="10"/>
  <c r="AL286" i="10"/>
  <c r="AQ286" i="10" s="1"/>
  <c r="AK286" i="10"/>
  <c r="AJ286" i="10" a="1"/>
  <c r="AJ286" i="10"/>
  <c r="A286" i="10"/>
  <c r="BG285" i="10"/>
  <c r="AT285" i="10"/>
  <c r="AS285" i="10" s="1"/>
  <c r="AP285" i="10"/>
  <c r="AO285" i="10"/>
  <c r="AN285" i="10"/>
  <c r="AM285" i="10"/>
  <c r="AL285" i="10"/>
  <c r="AJ285" i="10" a="1"/>
  <c r="AJ285" i="10" s="1"/>
  <c r="AK285" i="10" s="1"/>
  <c r="A285" i="10"/>
  <c r="BG284" i="10"/>
  <c r="BF284" i="10"/>
  <c r="BE284" i="10"/>
  <c r="BD284" i="10"/>
  <c r="BC284" i="10"/>
  <c r="BB284" i="10"/>
  <c r="AZ284" i="10"/>
  <c r="AY284" i="10"/>
  <c r="AX284" i="10"/>
  <c r="AW284" i="10"/>
  <c r="AV284" i="10"/>
  <c r="AU284" i="10"/>
  <c r="AT284" i="10"/>
  <c r="BA284" i="10" s="1"/>
  <c r="AS284" i="10"/>
  <c r="AP284" i="10"/>
  <c r="AO284" i="10"/>
  <c r="AN284" i="10"/>
  <c r="AM284" i="10"/>
  <c r="AL284" i="10"/>
  <c r="AJ284" i="10" a="1"/>
  <c r="AJ284" i="10"/>
  <c r="AK284" i="10" s="1"/>
  <c r="A284" i="10"/>
  <c r="BG283" i="10"/>
  <c r="BF283" i="10"/>
  <c r="BE283" i="10"/>
  <c r="BD283" i="10"/>
  <c r="BC283" i="10"/>
  <c r="AZ283" i="10"/>
  <c r="AY283" i="10"/>
  <c r="AW283" i="10"/>
  <c r="AV283" i="10"/>
  <c r="AU283" i="10"/>
  <c r="AT283" i="10"/>
  <c r="BA283" i="10" s="1"/>
  <c r="AS283" i="10"/>
  <c r="AP283" i="10"/>
  <c r="AQ283" i="10" s="1"/>
  <c r="AO283" i="10"/>
  <c r="AN283" i="10"/>
  <c r="AM283" i="10"/>
  <c r="AL283" i="10"/>
  <c r="AJ283" i="10" a="1"/>
  <c r="AJ283" i="10"/>
  <c r="AK283" i="10" s="1"/>
  <c r="A283" i="10"/>
  <c r="BG282" i="10"/>
  <c r="BF282" i="10"/>
  <c r="BE282" i="10"/>
  <c r="BD282" i="10"/>
  <c r="BC282" i="10"/>
  <c r="BB282" i="10"/>
  <c r="BA282" i="10"/>
  <c r="AZ282" i="10"/>
  <c r="AY282" i="10"/>
  <c r="AX282" i="10"/>
  <c r="AW282" i="10"/>
  <c r="AV282" i="10"/>
  <c r="AU282" i="10"/>
  <c r="AT282" i="10"/>
  <c r="AS282" i="10"/>
  <c r="AP282" i="10"/>
  <c r="AO282" i="10"/>
  <c r="AQ282" i="10" s="1"/>
  <c r="AN282" i="10"/>
  <c r="AM282" i="10"/>
  <c r="AL282" i="10"/>
  <c r="AJ282" i="10" a="1"/>
  <c r="AJ282" i="10"/>
  <c r="AK282" i="10" s="1"/>
  <c r="A282" i="10"/>
  <c r="BG281" i="10"/>
  <c r="BF281" i="10"/>
  <c r="BE281" i="10"/>
  <c r="BD281" i="10"/>
  <c r="BA281" i="10"/>
  <c r="AX281" i="10"/>
  <c r="AT281" i="10"/>
  <c r="BC281" i="10" s="1"/>
  <c r="AS281" i="10"/>
  <c r="AP281" i="10"/>
  <c r="AO281" i="10"/>
  <c r="AN281" i="10"/>
  <c r="AQ281" i="10" s="1"/>
  <c r="AM281" i="10"/>
  <c r="AL281" i="10"/>
  <c r="AJ281" i="10" a="1"/>
  <c r="AJ281" i="10" s="1"/>
  <c r="AK281" i="10" s="1"/>
  <c r="A281" i="10"/>
  <c r="BG280" i="10"/>
  <c r="BF280" i="10"/>
  <c r="BE280" i="10"/>
  <c r="BD280" i="10"/>
  <c r="BC280" i="10"/>
  <c r="BB280" i="10"/>
  <c r="BA280" i="10"/>
  <c r="AZ280" i="10"/>
  <c r="AY280" i="10"/>
  <c r="AX280" i="10"/>
  <c r="AW280" i="10"/>
  <c r="AU280" i="10"/>
  <c r="AT280" i="10"/>
  <c r="AV280" i="10" s="1"/>
  <c r="AS280" i="10"/>
  <c r="AP280" i="10"/>
  <c r="AO280" i="10"/>
  <c r="AQ280" i="10" s="1"/>
  <c r="AN280" i="10"/>
  <c r="AM280" i="10"/>
  <c r="AL280" i="10"/>
  <c r="AJ280" i="10" a="1"/>
  <c r="AJ280" i="10" s="1"/>
  <c r="AK280" i="10" s="1"/>
  <c r="A280" i="10"/>
  <c r="BG279" i="10"/>
  <c r="BF279" i="10"/>
  <c r="BD279" i="10"/>
  <c r="BC279" i="10"/>
  <c r="BA279" i="10"/>
  <c r="AX279" i="10"/>
  <c r="AT279" i="10"/>
  <c r="BE279" i="10" s="1"/>
  <c r="AS279" i="10"/>
  <c r="AP279" i="10"/>
  <c r="AO279" i="10"/>
  <c r="AN279" i="10"/>
  <c r="AM279" i="10"/>
  <c r="AL279" i="10"/>
  <c r="AQ279" i="10" s="1"/>
  <c r="AJ279" i="10" a="1"/>
  <c r="AJ279" i="10" s="1"/>
  <c r="AK279" i="10" s="1"/>
  <c r="A279" i="10"/>
  <c r="BG278" i="10"/>
  <c r="BF278" i="10"/>
  <c r="BE278" i="10"/>
  <c r="BD278" i="10"/>
  <c r="BC278" i="10"/>
  <c r="BB278" i="10"/>
  <c r="BA278" i="10"/>
  <c r="AZ278" i="10"/>
  <c r="AY278" i="10"/>
  <c r="AW278" i="10"/>
  <c r="AV278" i="10"/>
  <c r="AU278" i="10"/>
  <c r="AT278" i="10"/>
  <c r="AX278" i="10" s="1"/>
  <c r="AS278" i="10"/>
  <c r="AP278" i="10"/>
  <c r="AO278" i="10"/>
  <c r="AQ278" i="10" s="1"/>
  <c r="AN278" i="10"/>
  <c r="AM278" i="10"/>
  <c r="AL278" i="10"/>
  <c r="AJ278" i="10" a="1"/>
  <c r="AJ278" i="10" s="1"/>
  <c r="AK278" i="10" s="1"/>
  <c r="A278" i="10"/>
  <c r="BF277" i="10"/>
  <c r="BE277" i="10"/>
  <c r="BD277" i="10"/>
  <c r="BC277" i="10"/>
  <c r="BA277" i="10"/>
  <c r="AX277" i="10"/>
  <c r="AT277" i="10"/>
  <c r="BG277" i="10" s="1"/>
  <c r="AS277" i="10"/>
  <c r="AP277" i="10"/>
  <c r="AO277" i="10"/>
  <c r="AN277" i="10"/>
  <c r="AM277" i="10"/>
  <c r="AL277" i="10"/>
  <c r="AQ277" i="10" s="1"/>
  <c r="AJ277" i="10" a="1"/>
  <c r="AJ277" i="10" s="1"/>
  <c r="AK277" i="10" s="1"/>
  <c r="A277" i="10"/>
  <c r="BG276" i="10"/>
  <c r="BF276" i="10"/>
  <c r="BE276" i="10"/>
  <c r="BD276" i="10"/>
  <c r="BC276" i="10"/>
  <c r="BB276" i="10"/>
  <c r="BA276" i="10"/>
  <c r="AY276" i="10"/>
  <c r="AX276" i="10"/>
  <c r="AW276" i="10"/>
  <c r="AV276" i="10"/>
  <c r="AU276" i="10"/>
  <c r="AT276" i="10"/>
  <c r="AZ276" i="10" s="1"/>
  <c r="AS276" i="10"/>
  <c r="AP276" i="10"/>
  <c r="AO276" i="10"/>
  <c r="AQ276" i="10" s="1"/>
  <c r="AN276" i="10"/>
  <c r="AM276" i="10"/>
  <c r="AL276" i="10"/>
  <c r="AJ276" i="10" a="1"/>
  <c r="AJ276" i="10" s="1"/>
  <c r="AK276" i="10" s="1"/>
  <c r="A276" i="10"/>
  <c r="BF275" i="10"/>
  <c r="BE275" i="10"/>
  <c r="BD275" i="10"/>
  <c r="BC275" i="10"/>
  <c r="BA275" i="10"/>
  <c r="AX275" i="10"/>
  <c r="AT275" i="10"/>
  <c r="AS275" i="10" s="1"/>
  <c r="AP275" i="10"/>
  <c r="AO275" i="10"/>
  <c r="AN275" i="10"/>
  <c r="AM275" i="10"/>
  <c r="AQ275" i="10" s="1"/>
  <c r="AL275" i="10"/>
  <c r="AJ275" i="10" a="1"/>
  <c r="AJ275" i="10"/>
  <c r="AK275" i="10" s="1"/>
  <c r="A275" i="10"/>
  <c r="AZ274" i="10"/>
  <c r="AY274" i="10"/>
  <c r="AW274" i="10"/>
  <c r="AV274" i="10"/>
  <c r="AT274" i="10"/>
  <c r="AP274" i="10"/>
  <c r="AO274" i="10"/>
  <c r="AN274" i="10"/>
  <c r="AQ274" i="10" s="1"/>
  <c r="AM274" i="10"/>
  <c r="AL274" i="10"/>
  <c r="AJ274" i="10" a="1"/>
  <c r="AJ274" i="10"/>
  <c r="AK274" i="10" s="1"/>
  <c r="A274" i="10"/>
  <c r="BG273" i="10"/>
  <c r="BE273" i="10"/>
  <c r="BD273" i="10"/>
  <c r="BC273" i="10"/>
  <c r="BB273" i="10"/>
  <c r="AZ273" i="10"/>
  <c r="AW273" i="10"/>
  <c r="AT273" i="10"/>
  <c r="BF273" i="10" s="1"/>
  <c r="AS273" i="10"/>
  <c r="AP273" i="10"/>
  <c r="AO273" i="10"/>
  <c r="AN273" i="10"/>
  <c r="AM273" i="10"/>
  <c r="AQ273" i="10" s="1"/>
  <c r="AL273" i="10"/>
  <c r="AK273" i="10"/>
  <c r="AJ273" i="10" a="1"/>
  <c r="AJ273" i="10"/>
  <c r="A273" i="10"/>
  <c r="BF272" i="10"/>
  <c r="BA272" i="10"/>
  <c r="AZ272" i="10"/>
  <c r="AX272" i="10"/>
  <c r="AW272" i="10"/>
  <c r="AV272" i="10"/>
  <c r="AU272" i="10"/>
  <c r="AT272" i="10"/>
  <c r="AY272" i="10" s="1"/>
  <c r="AS272" i="10"/>
  <c r="AP272" i="10"/>
  <c r="AO272" i="10"/>
  <c r="AN272" i="10"/>
  <c r="AM272" i="10"/>
  <c r="AL272" i="10"/>
  <c r="AJ272" i="10" a="1"/>
  <c r="AJ272" i="10"/>
  <c r="AK272" i="10" s="1"/>
  <c r="A272" i="10"/>
  <c r="BG271" i="10"/>
  <c r="BF271" i="10"/>
  <c r="BD271" i="10"/>
  <c r="BB271" i="10"/>
  <c r="AY271" i="10"/>
  <c r="AT271" i="10"/>
  <c r="AS271" i="10"/>
  <c r="AP271" i="10"/>
  <c r="AO271" i="10"/>
  <c r="AN271" i="10"/>
  <c r="AM271" i="10"/>
  <c r="AL271" i="10"/>
  <c r="AQ271" i="10" s="1"/>
  <c r="AK271" i="10"/>
  <c r="AJ271" i="10" a="1"/>
  <c r="AJ271" i="10" s="1"/>
  <c r="A271" i="10"/>
  <c r="BC270" i="10"/>
  <c r="BB270" i="10"/>
  <c r="AZ270" i="10"/>
  <c r="AY270" i="10"/>
  <c r="AW270" i="10"/>
  <c r="AU270" i="10"/>
  <c r="AT270" i="10"/>
  <c r="AP270" i="10"/>
  <c r="AO270" i="10"/>
  <c r="AN270" i="10"/>
  <c r="AM270" i="10"/>
  <c r="AL270" i="10"/>
  <c r="AQ270" i="10" s="1"/>
  <c r="AJ270" i="10" a="1"/>
  <c r="AJ270" i="10"/>
  <c r="AK270" i="10" s="1"/>
  <c r="A270" i="10"/>
  <c r="BG269" i="10"/>
  <c r="BF269" i="10"/>
  <c r="BE269" i="10"/>
  <c r="BD269" i="10"/>
  <c r="BC269" i="10"/>
  <c r="BA269" i="10"/>
  <c r="AV269" i="10"/>
  <c r="AU269" i="10"/>
  <c r="AT269" i="10"/>
  <c r="BB269" i="10" s="1"/>
  <c r="AS269" i="10"/>
  <c r="AQ269" i="10"/>
  <c r="AP269" i="10"/>
  <c r="AO269" i="10"/>
  <c r="AN269" i="10"/>
  <c r="AM269" i="10"/>
  <c r="AL269" i="10"/>
  <c r="AJ269" i="10" a="1"/>
  <c r="AJ269" i="10" s="1"/>
  <c r="AK269" i="10" s="1"/>
  <c r="A269" i="10"/>
  <c r="AT268" i="10"/>
  <c r="AP268" i="10"/>
  <c r="AO268" i="10"/>
  <c r="AN268" i="10"/>
  <c r="AM268" i="10"/>
  <c r="AL268" i="10"/>
  <c r="AQ268" i="10" s="1"/>
  <c r="AJ268" i="10" a="1"/>
  <c r="AJ268" i="10" s="1"/>
  <c r="AK268" i="10" s="1"/>
  <c r="A268" i="10"/>
  <c r="AT267" i="10"/>
  <c r="AP267" i="10"/>
  <c r="AO267" i="10"/>
  <c r="AN267" i="10"/>
  <c r="AM267" i="10"/>
  <c r="AL267" i="10"/>
  <c r="AQ267" i="10" s="1"/>
  <c r="AJ267" i="10" a="1"/>
  <c r="AJ267" i="10"/>
  <c r="AK267" i="10" s="1"/>
  <c r="A267" i="10"/>
  <c r="BG266" i="10"/>
  <c r="BF266" i="10"/>
  <c r="BE266" i="10"/>
  <c r="BD266" i="10"/>
  <c r="BC266" i="10"/>
  <c r="BB266" i="10"/>
  <c r="BA266" i="10"/>
  <c r="AZ266" i="10"/>
  <c r="AY266" i="10"/>
  <c r="AX266" i="10"/>
  <c r="AV266" i="10"/>
  <c r="AU266" i="10"/>
  <c r="AT266" i="10"/>
  <c r="AW266" i="10" s="1"/>
  <c r="AS266" i="10"/>
  <c r="AP266" i="10"/>
  <c r="AO266" i="10"/>
  <c r="AN266" i="10"/>
  <c r="AM266" i="10"/>
  <c r="AL266" i="10"/>
  <c r="AJ266" i="10" a="1"/>
  <c r="AJ266" i="10" s="1"/>
  <c r="AK266" i="10" s="1"/>
  <c r="A266" i="10"/>
  <c r="BG265" i="10"/>
  <c r="BE265" i="10"/>
  <c r="AZ265" i="10"/>
  <c r="AY265" i="10"/>
  <c r="AW265" i="10"/>
  <c r="AV265" i="10"/>
  <c r="AT265" i="10"/>
  <c r="AQ265" i="10"/>
  <c r="AP265" i="10"/>
  <c r="AO265" i="10"/>
  <c r="AN265" i="10"/>
  <c r="AM265" i="10"/>
  <c r="AL265" i="10"/>
  <c r="AJ265" i="10" a="1"/>
  <c r="AJ265" i="10"/>
  <c r="AK265" i="10" s="1"/>
  <c r="A265" i="10"/>
  <c r="BF264" i="10"/>
  <c r="BE264" i="10"/>
  <c r="BC264" i="10"/>
  <c r="BA264" i="10"/>
  <c r="AZ264" i="10"/>
  <c r="AX264" i="10"/>
  <c r="AT264" i="10"/>
  <c r="AS264" i="10"/>
  <c r="AP264" i="10"/>
  <c r="AO264" i="10"/>
  <c r="AN264" i="10"/>
  <c r="AM264" i="10"/>
  <c r="AL264" i="10"/>
  <c r="AQ264" i="10" s="1"/>
  <c r="AJ264" i="10" a="1"/>
  <c r="AJ264" i="10"/>
  <c r="AK264" i="10" s="1"/>
  <c r="A264" i="10"/>
  <c r="BG263" i="10"/>
  <c r="BC263" i="10"/>
  <c r="BB263" i="10"/>
  <c r="BA263" i="10"/>
  <c r="AY263" i="10"/>
  <c r="AV263" i="10"/>
  <c r="AT263" i="10"/>
  <c r="AS263" i="10"/>
  <c r="AP263" i="10"/>
  <c r="AO263" i="10"/>
  <c r="AN263" i="10"/>
  <c r="AM263" i="10"/>
  <c r="AL263" i="10"/>
  <c r="AJ263" i="10" a="1"/>
  <c r="AJ263" i="10" s="1"/>
  <c r="AK263" i="10" s="1"/>
  <c r="A263" i="10"/>
  <c r="BG262" i="10"/>
  <c r="BE262" i="10"/>
  <c r="BC262" i="10"/>
  <c r="AV262" i="10"/>
  <c r="AT262" i="10"/>
  <c r="AP262" i="10"/>
  <c r="AO262" i="10"/>
  <c r="AN262" i="10"/>
  <c r="AM262" i="10"/>
  <c r="AL262" i="10"/>
  <c r="AQ262" i="10" s="1"/>
  <c r="AJ262" i="10" a="1"/>
  <c r="AJ262" i="10"/>
  <c r="AK262" i="10" s="1"/>
  <c r="A262" i="10"/>
  <c r="BF261" i="10"/>
  <c r="BE261" i="10"/>
  <c r="BD261" i="10"/>
  <c r="BC261" i="10"/>
  <c r="BB261" i="10"/>
  <c r="BA261" i="10"/>
  <c r="AZ261" i="10"/>
  <c r="AY261" i="10"/>
  <c r="AX261" i="10"/>
  <c r="AW261" i="10"/>
  <c r="AV261" i="10"/>
  <c r="AU261" i="10"/>
  <c r="AT261" i="10"/>
  <c r="BG261" i="10" s="1"/>
  <c r="AS261" i="10"/>
  <c r="AP261" i="10"/>
  <c r="AO261" i="10"/>
  <c r="AN261" i="10"/>
  <c r="AM261" i="10"/>
  <c r="AL261" i="10"/>
  <c r="AJ261" i="10" a="1"/>
  <c r="AJ261" i="10" s="1"/>
  <c r="AK261" i="10" s="1"/>
  <c r="A261" i="10"/>
  <c r="AW260" i="10"/>
  <c r="AV260" i="10"/>
  <c r="AT260" i="10"/>
  <c r="AS260" i="10"/>
  <c r="AP260" i="10"/>
  <c r="AO260" i="10"/>
  <c r="AN260" i="10"/>
  <c r="AM260" i="10"/>
  <c r="AL260" i="10"/>
  <c r="AJ260" i="10" a="1"/>
  <c r="AJ260" i="10" s="1"/>
  <c r="AK260" i="10" s="1"/>
  <c r="A260" i="10"/>
  <c r="BB259" i="10"/>
  <c r="AW259" i="10"/>
  <c r="AT259" i="10"/>
  <c r="AP259" i="10"/>
  <c r="AO259" i="10"/>
  <c r="AN259" i="10"/>
  <c r="AM259" i="10"/>
  <c r="AL259" i="10"/>
  <c r="AK259" i="10"/>
  <c r="AJ259" i="10" a="1"/>
  <c r="AJ259" i="10"/>
  <c r="A259" i="10"/>
  <c r="BG258" i="10"/>
  <c r="BF258" i="10"/>
  <c r="BD258" i="10"/>
  <c r="BC258" i="10"/>
  <c r="AZ258" i="10"/>
  <c r="AY258" i="10"/>
  <c r="AX258" i="10"/>
  <c r="AV258" i="10"/>
  <c r="AU258" i="10"/>
  <c r="AT258" i="10"/>
  <c r="AW258" i="10" s="1"/>
  <c r="AS258" i="10"/>
  <c r="AP258" i="10"/>
  <c r="AO258" i="10"/>
  <c r="AN258" i="10"/>
  <c r="AM258" i="10"/>
  <c r="AL258" i="10"/>
  <c r="AJ258" i="10" a="1"/>
  <c r="AJ258" i="10"/>
  <c r="AK258" i="10" s="1"/>
  <c r="A258" i="10"/>
  <c r="BG257" i="10"/>
  <c r="BE257" i="10"/>
  <c r="BD257" i="10"/>
  <c r="BB257" i="10"/>
  <c r="AW257" i="10"/>
  <c r="AT257" i="10"/>
  <c r="AP257" i="10"/>
  <c r="AO257" i="10"/>
  <c r="AN257" i="10"/>
  <c r="AM257" i="10"/>
  <c r="AQ257" i="10" s="1"/>
  <c r="AL257" i="10"/>
  <c r="AJ257" i="10" a="1"/>
  <c r="AJ257" i="10"/>
  <c r="AK257" i="10" s="1"/>
  <c r="A257" i="10"/>
  <c r="BF256" i="10"/>
  <c r="BC256" i="10"/>
  <c r="BA256" i="10"/>
  <c r="AZ256" i="10"/>
  <c r="AW256" i="10"/>
  <c r="AU256" i="10"/>
  <c r="AT256" i="10"/>
  <c r="AS256" i="10"/>
  <c r="AP256" i="10"/>
  <c r="AO256" i="10"/>
  <c r="AQ256" i="10" s="1"/>
  <c r="AN256" i="10"/>
  <c r="AM256" i="10"/>
  <c r="AL256" i="10"/>
  <c r="AJ256" i="10" a="1"/>
  <c r="AJ256" i="10" s="1"/>
  <c r="AK256" i="10" s="1"/>
  <c r="A256" i="10"/>
  <c r="AY255" i="10"/>
  <c r="AX255" i="10"/>
  <c r="AV255" i="10"/>
  <c r="AU255" i="10"/>
  <c r="AT255" i="10"/>
  <c r="AP255" i="10"/>
  <c r="AO255" i="10"/>
  <c r="AN255" i="10"/>
  <c r="AM255" i="10"/>
  <c r="AL255" i="10"/>
  <c r="AJ255" i="10" a="1"/>
  <c r="AJ255" i="10" s="1"/>
  <c r="AK255" i="10" s="1"/>
  <c r="A255" i="10"/>
  <c r="BG254" i="10"/>
  <c r="BE254" i="10"/>
  <c r="BD254" i="10"/>
  <c r="BC254" i="10"/>
  <c r="BB254" i="10"/>
  <c r="AZ254" i="10"/>
  <c r="AY254" i="10"/>
  <c r="AW254" i="10"/>
  <c r="AV254" i="10"/>
  <c r="AU254" i="10"/>
  <c r="AT254" i="10"/>
  <c r="AQ254" i="10"/>
  <c r="AP254" i="10"/>
  <c r="AO254" i="10"/>
  <c r="AN254" i="10"/>
  <c r="AM254" i="10"/>
  <c r="AL254" i="10"/>
  <c r="AK254" i="10"/>
  <c r="AJ254" i="10" a="1"/>
  <c r="AJ254" i="10"/>
  <c r="A254" i="10"/>
  <c r="BF253" i="10"/>
  <c r="BE253" i="10"/>
  <c r="BD253" i="10"/>
  <c r="BA253" i="10"/>
  <c r="AX253" i="10"/>
  <c r="AW253" i="10"/>
  <c r="AU253" i="10"/>
  <c r="AT253" i="10"/>
  <c r="AS253" i="10" s="1"/>
  <c r="AP253" i="10"/>
  <c r="AO253" i="10"/>
  <c r="AN253" i="10"/>
  <c r="AM253" i="10"/>
  <c r="AL253" i="10"/>
  <c r="AQ253" i="10" s="1"/>
  <c r="AJ253" i="10" a="1"/>
  <c r="AJ253" i="10" s="1"/>
  <c r="AK253" i="10" s="1"/>
  <c r="A253" i="10"/>
  <c r="AT252" i="10"/>
  <c r="AS252" i="10" s="1"/>
  <c r="AP252" i="10"/>
  <c r="AO252" i="10"/>
  <c r="AN252" i="10"/>
  <c r="AM252" i="10"/>
  <c r="AL252" i="10"/>
  <c r="AQ252" i="10" s="1"/>
  <c r="AK252" i="10"/>
  <c r="AJ252" i="10" a="1"/>
  <c r="AJ252" i="10" s="1"/>
  <c r="A252" i="10"/>
  <c r="BG251" i="10"/>
  <c r="BF251" i="10"/>
  <c r="BE251" i="10"/>
  <c r="BC251" i="10"/>
  <c r="BB251" i="10"/>
  <c r="AZ251" i="10"/>
  <c r="AY251" i="10"/>
  <c r="AX251" i="10"/>
  <c r="AW251" i="10"/>
  <c r="AV251" i="10"/>
  <c r="AU251" i="10"/>
  <c r="AT251" i="10"/>
  <c r="AQ251" i="10"/>
  <c r="AP251" i="10"/>
  <c r="AO251" i="10"/>
  <c r="AN251" i="10"/>
  <c r="AM251" i="10"/>
  <c r="AL251" i="10"/>
  <c r="AK251" i="10"/>
  <c r="AJ251" i="10" a="1"/>
  <c r="AJ251" i="10"/>
  <c r="A251" i="10"/>
  <c r="BG250" i="10"/>
  <c r="BF250" i="10"/>
  <c r="BE250" i="10"/>
  <c r="BD250" i="10"/>
  <c r="BC250" i="10"/>
  <c r="AZ250" i="10"/>
  <c r="AY250" i="10"/>
  <c r="AV250" i="10"/>
  <c r="AU250" i="10"/>
  <c r="AT250" i="10"/>
  <c r="AS250" i="10"/>
  <c r="AP250" i="10"/>
  <c r="AQ250" i="10" s="1"/>
  <c r="AO250" i="10"/>
  <c r="AN250" i="10"/>
  <c r="AM250" i="10"/>
  <c r="AL250" i="10"/>
  <c r="AJ250" i="10" a="1"/>
  <c r="AJ250" i="10"/>
  <c r="AK250" i="10" s="1"/>
  <c r="A250" i="10"/>
  <c r="BG249" i="10"/>
  <c r="BC249" i="10"/>
  <c r="AZ249" i="10"/>
  <c r="AY249" i="10"/>
  <c r="AW249" i="10"/>
  <c r="AV249" i="10"/>
  <c r="AT249" i="10"/>
  <c r="AP249" i="10"/>
  <c r="AO249" i="10"/>
  <c r="AN249" i="10"/>
  <c r="AM249" i="10"/>
  <c r="AL249" i="10"/>
  <c r="AJ249" i="10" a="1"/>
  <c r="AJ249" i="10" s="1"/>
  <c r="AK249" i="10" s="1"/>
  <c r="A249" i="10"/>
  <c r="BG248" i="10"/>
  <c r="BF248" i="10"/>
  <c r="BE248" i="10"/>
  <c r="BC248" i="10"/>
  <c r="BB248" i="10"/>
  <c r="BA248" i="10"/>
  <c r="AZ248" i="10"/>
  <c r="AX248" i="10"/>
  <c r="AV248" i="10"/>
  <c r="AU248" i="10"/>
  <c r="AT248" i="10"/>
  <c r="AS248" i="10"/>
  <c r="AP248" i="10"/>
  <c r="AO248" i="10"/>
  <c r="AN248" i="10"/>
  <c r="AM248" i="10"/>
  <c r="AL248" i="10"/>
  <c r="AJ248" i="10" a="1"/>
  <c r="AJ248" i="10" s="1"/>
  <c r="AK248" i="10" s="1"/>
  <c r="A248" i="10"/>
  <c r="BE247" i="10"/>
  <c r="BB247" i="10"/>
  <c r="AY247" i="10"/>
  <c r="AX247" i="10"/>
  <c r="AT247" i="10"/>
  <c r="AS247" i="10"/>
  <c r="AP247" i="10"/>
  <c r="AO247" i="10"/>
  <c r="AN247" i="10"/>
  <c r="AM247" i="10"/>
  <c r="AL247" i="10"/>
  <c r="AQ247" i="10" s="1"/>
  <c r="AJ247" i="10" a="1"/>
  <c r="AJ247" i="10"/>
  <c r="AK247" i="10" s="1"/>
  <c r="A247" i="10"/>
  <c r="AT246" i="10"/>
  <c r="AP246" i="10"/>
  <c r="AO246" i="10"/>
  <c r="AN246" i="10"/>
  <c r="AM246" i="10"/>
  <c r="AL246" i="10"/>
  <c r="AQ246" i="10" s="1"/>
  <c r="AK246" i="10"/>
  <c r="AJ246" i="10" a="1"/>
  <c r="AJ246" i="10"/>
  <c r="A246" i="10"/>
  <c r="BE245" i="10"/>
  <c r="BC245" i="10"/>
  <c r="AZ245" i="10"/>
  <c r="AT245" i="10"/>
  <c r="AS245" i="10"/>
  <c r="AP245" i="10"/>
  <c r="AO245" i="10"/>
  <c r="AN245" i="10"/>
  <c r="AM245" i="10"/>
  <c r="AQ245" i="10" s="1"/>
  <c r="AL245" i="10"/>
  <c r="AK245" i="10"/>
  <c r="AJ245" i="10" a="1"/>
  <c r="AJ245" i="10" s="1"/>
  <c r="A245" i="10"/>
  <c r="BE244" i="10"/>
  <c r="BD244" i="10"/>
  <c r="BC244" i="10"/>
  <c r="BB244" i="10"/>
  <c r="BA244" i="10"/>
  <c r="AZ244" i="10"/>
  <c r="AY244" i="10"/>
  <c r="AW244" i="10"/>
  <c r="AU244" i="10"/>
  <c r="AT244" i="10"/>
  <c r="AX244" i="10" s="1"/>
  <c r="AP244" i="10"/>
  <c r="AO244" i="10"/>
  <c r="AN244" i="10"/>
  <c r="AM244" i="10"/>
  <c r="AL244" i="10"/>
  <c r="AJ244" i="10" a="1"/>
  <c r="AJ244" i="10" s="1"/>
  <c r="AK244" i="10" s="1"/>
  <c r="A244" i="10"/>
  <c r="AT243" i="10"/>
  <c r="AP243" i="10"/>
  <c r="AQ243" i="10" s="1"/>
  <c r="AO243" i="10"/>
  <c r="AN243" i="10"/>
  <c r="AM243" i="10"/>
  <c r="AL243" i="10"/>
  <c r="AK243" i="10"/>
  <c r="AJ243" i="10" a="1"/>
  <c r="AJ243" i="10"/>
  <c r="A243" i="10"/>
  <c r="BG242" i="10"/>
  <c r="BF242" i="10"/>
  <c r="BE242" i="10"/>
  <c r="BD242" i="10"/>
  <c r="BC242" i="10"/>
  <c r="BB242" i="10"/>
  <c r="BA242" i="10"/>
  <c r="AZ242" i="10"/>
  <c r="AY242" i="10"/>
  <c r="AX242" i="10"/>
  <c r="AW242" i="10"/>
  <c r="AV242" i="10"/>
  <c r="AU242" i="10"/>
  <c r="AT242" i="10"/>
  <c r="AS242" i="10"/>
  <c r="AP242" i="10"/>
  <c r="AO242" i="10"/>
  <c r="AN242" i="10"/>
  <c r="AM242" i="10"/>
  <c r="AL242" i="10"/>
  <c r="AQ242" i="10" s="1"/>
  <c r="AJ242" i="10" a="1"/>
  <c r="AJ242" i="10"/>
  <c r="AK242" i="10" s="1"/>
  <c r="A242" i="10"/>
  <c r="BF241" i="10"/>
  <c r="AZ241" i="10"/>
  <c r="AW241" i="10"/>
  <c r="AV241" i="10"/>
  <c r="AU241" i="10"/>
  <c r="AT241" i="10"/>
  <c r="AS241" i="10" s="1"/>
  <c r="AP241" i="10"/>
  <c r="AO241" i="10"/>
  <c r="AN241" i="10"/>
  <c r="AQ241" i="10" s="1"/>
  <c r="AM241" i="10"/>
  <c r="AL241" i="10"/>
  <c r="AJ241" i="10" a="1"/>
  <c r="AJ241" i="10"/>
  <c r="AK241" i="10" s="1"/>
  <c r="A241" i="10"/>
  <c r="BF240" i="10"/>
  <c r="BE240" i="10"/>
  <c r="BD240" i="10"/>
  <c r="BC240" i="10"/>
  <c r="BB240" i="10"/>
  <c r="BA240" i="10"/>
  <c r="AZ240" i="10"/>
  <c r="AX240" i="10"/>
  <c r="AU240" i="10"/>
  <c r="AT240" i="10"/>
  <c r="AV240" i="10" s="1"/>
  <c r="AP240" i="10"/>
  <c r="AO240" i="10"/>
  <c r="AN240" i="10"/>
  <c r="AM240" i="10"/>
  <c r="AL240" i="10"/>
  <c r="AQ240" i="10" s="1"/>
  <c r="AJ240" i="10" a="1"/>
  <c r="AJ240" i="10"/>
  <c r="AK240" i="10" s="1"/>
  <c r="A240" i="10"/>
  <c r="AT239" i="10"/>
  <c r="AQ239" i="10"/>
  <c r="AP239" i="10"/>
  <c r="AO239" i="10"/>
  <c r="AN239" i="10"/>
  <c r="AM239" i="10"/>
  <c r="AL239" i="10"/>
  <c r="AJ239" i="10" a="1"/>
  <c r="AJ239" i="10"/>
  <c r="AK239" i="10" s="1"/>
  <c r="A239" i="10"/>
  <c r="BF238" i="10"/>
  <c r="BE238" i="10"/>
  <c r="BD238" i="10"/>
  <c r="BC238" i="10"/>
  <c r="BB238" i="10"/>
  <c r="BA238" i="10"/>
  <c r="AZ238" i="10"/>
  <c r="AW238" i="10"/>
  <c r="AU238" i="10"/>
  <c r="AT238" i="10"/>
  <c r="AX238" i="10" s="1"/>
  <c r="AQ238" i="10"/>
  <c r="AP238" i="10"/>
  <c r="AO238" i="10"/>
  <c r="AN238" i="10"/>
  <c r="AM238" i="10"/>
  <c r="AL238" i="10"/>
  <c r="AJ238" i="10" a="1"/>
  <c r="AJ238" i="10"/>
  <c r="AK238" i="10" s="1"/>
  <c r="A238" i="10"/>
  <c r="AU237" i="10"/>
  <c r="AT237" i="10"/>
  <c r="AP237" i="10"/>
  <c r="AO237" i="10"/>
  <c r="AN237" i="10"/>
  <c r="AQ237" i="10" s="1"/>
  <c r="AM237" i="10"/>
  <c r="AL237" i="10"/>
  <c r="AJ237" i="10" a="1"/>
  <c r="AJ237" i="10"/>
  <c r="AK237" i="10" s="1"/>
  <c r="A237" i="10"/>
  <c r="BF236" i="10"/>
  <c r="BE236" i="10"/>
  <c r="BD236" i="10"/>
  <c r="BC236" i="10"/>
  <c r="BB236" i="10"/>
  <c r="BA236" i="10"/>
  <c r="AY236" i="10"/>
  <c r="AW236" i="10"/>
  <c r="AU236" i="10"/>
  <c r="AT236" i="10"/>
  <c r="AZ236" i="10" s="1"/>
  <c r="AP236" i="10"/>
  <c r="AO236" i="10"/>
  <c r="AN236" i="10"/>
  <c r="AM236" i="10"/>
  <c r="AQ236" i="10" s="1"/>
  <c r="AL236" i="10"/>
  <c r="AJ236" i="10" a="1"/>
  <c r="AJ236" i="10" s="1"/>
  <c r="AK236" i="10" s="1"/>
  <c r="A236" i="10"/>
  <c r="BE235" i="10"/>
  <c r="BC235" i="10"/>
  <c r="AZ235" i="10"/>
  <c r="AV235" i="10"/>
  <c r="AU235" i="10"/>
  <c r="AT235" i="10"/>
  <c r="AP235" i="10"/>
  <c r="AO235" i="10"/>
  <c r="AN235" i="10"/>
  <c r="AM235" i="10"/>
  <c r="AQ235" i="10" s="1"/>
  <c r="AL235" i="10"/>
  <c r="AK235" i="10"/>
  <c r="AJ235" i="10" a="1"/>
  <c r="AJ235" i="10" s="1"/>
  <c r="A235" i="10"/>
  <c r="BE234" i="10"/>
  <c r="BD234" i="10"/>
  <c r="BC234" i="10"/>
  <c r="AZ234" i="10"/>
  <c r="AY234" i="10"/>
  <c r="AT234" i="10"/>
  <c r="AP234" i="10"/>
  <c r="AO234" i="10"/>
  <c r="AN234" i="10"/>
  <c r="AM234" i="10"/>
  <c r="AL234" i="10"/>
  <c r="AJ234" i="10" a="1"/>
  <c r="AJ234" i="10" s="1"/>
  <c r="AK234" i="10" s="1"/>
  <c r="A234" i="10"/>
  <c r="BG233" i="10"/>
  <c r="BD233" i="10"/>
  <c r="BB233" i="10"/>
  <c r="AT233" i="10"/>
  <c r="AS233" i="10" s="1"/>
  <c r="AQ233" i="10"/>
  <c r="AP233" i="10"/>
  <c r="AO233" i="10"/>
  <c r="AN233" i="10"/>
  <c r="AM233" i="10"/>
  <c r="AL233" i="10"/>
  <c r="AJ233" i="10" a="1"/>
  <c r="AJ233" i="10" s="1"/>
  <c r="AK233" i="10" s="1"/>
  <c r="A233" i="10"/>
  <c r="BG232" i="10"/>
  <c r="BF232" i="10"/>
  <c r="BE232" i="10"/>
  <c r="BC232" i="10"/>
  <c r="BB232" i="10"/>
  <c r="BA232" i="10"/>
  <c r="AZ232" i="10"/>
  <c r="AY232" i="10"/>
  <c r="AX232" i="10"/>
  <c r="AW232" i="10"/>
  <c r="AV232" i="10"/>
  <c r="AU232" i="10"/>
  <c r="AT232" i="10"/>
  <c r="BD232" i="10" s="1"/>
  <c r="AS232" i="10"/>
  <c r="AP232" i="10"/>
  <c r="AO232" i="10"/>
  <c r="AN232" i="10"/>
  <c r="AM232" i="10"/>
  <c r="AL232" i="10"/>
  <c r="AQ232" i="10" s="1"/>
  <c r="AK232" i="10"/>
  <c r="AJ232" i="10" a="1"/>
  <c r="AJ232" i="10"/>
  <c r="A232" i="10"/>
  <c r="AT231" i="10"/>
  <c r="AS231" i="10" s="1"/>
  <c r="AP231" i="10"/>
  <c r="AO231" i="10"/>
  <c r="AN231" i="10"/>
  <c r="AM231" i="10"/>
  <c r="AL231" i="10"/>
  <c r="AQ231" i="10" s="1"/>
  <c r="AJ231" i="10" a="1"/>
  <c r="AJ231" i="10" s="1"/>
  <c r="AK231" i="10" s="1"/>
  <c r="A231" i="10"/>
  <c r="BG230" i="10"/>
  <c r="BE230" i="10"/>
  <c r="BD230" i="10"/>
  <c r="BC230" i="10"/>
  <c r="BB230" i="10"/>
  <c r="BA230" i="10"/>
  <c r="AZ230" i="10"/>
  <c r="AY230" i="10"/>
  <c r="AX230" i="10"/>
  <c r="AW230" i="10"/>
  <c r="AV230" i="10"/>
  <c r="AU230" i="10"/>
  <c r="AT230" i="10"/>
  <c r="BF230" i="10" s="1"/>
  <c r="AS230" i="10"/>
  <c r="AP230" i="10"/>
  <c r="AO230" i="10"/>
  <c r="AN230" i="10"/>
  <c r="AM230" i="10"/>
  <c r="AL230" i="10"/>
  <c r="AQ230" i="10" s="1"/>
  <c r="AJ230" i="10" a="1"/>
  <c r="AJ230" i="10"/>
  <c r="AK230" i="10" s="1"/>
  <c r="A230" i="10"/>
  <c r="AT229" i="10"/>
  <c r="AS229" i="10"/>
  <c r="AP229" i="10"/>
  <c r="AO229" i="10"/>
  <c r="AN229" i="10"/>
  <c r="AM229" i="10"/>
  <c r="AL229" i="10"/>
  <c r="AQ229" i="10" s="1"/>
  <c r="AJ229" i="10" a="1"/>
  <c r="AJ229" i="10" s="1"/>
  <c r="AK229" i="10" s="1"/>
  <c r="A229" i="10"/>
  <c r="BG228" i="10"/>
  <c r="BD228" i="10"/>
  <c r="BC228" i="10"/>
  <c r="BB228" i="10"/>
  <c r="BA228" i="10"/>
  <c r="AZ228" i="10"/>
  <c r="AY228" i="10"/>
  <c r="AV228" i="10"/>
  <c r="AT228" i="10"/>
  <c r="AP228" i="10"/>
  <c r="AO228" i="10"/>
  <c r="AN228" i="10"/>
  <c r="AM228" i="10"/>
  <c r="AL228" i="10"/>
  <c r="AJ228" i="10" a="1"/>
  <c r="AJ228" i="10"/>
  <c r="AK228" i="10" s="1"/>
  <c r="A228" i="10"/>
  <c r="AT227" i="10"/>
  <c r="AP227" i="10"/>
  <c r="AQ227" i="10" s="1"/>
  <c r="AO227" i="10"/>
  <c r="AN227" i="10"/>
  <c r="AM227" i="10"/>
  <c r="AL227" i="10"/>
  <c r="AJ227" i="10" a="1"/>
  <c r="AJ227" i="10"/>
  <c r="AK227" i="10" s="1"/>
  <c r="A227" i="10"/>
  <c r="BG226" i="10"/>
  <c r="BF226" i="10"/>
  <c r="BE226" i="10"/>
  <c r="BD226" i="10"/>
  <c r="BC226" i="10"/>
  <c r="BB226" i="10"/>
  <c r="BA226" i="10"/>
  <c r="AZ226" i="10"/>
  <c r="AY226" i="10"/>
  <c r="AX226" i="10"/>
  <c r="AW226" i="10"/>
  <c r="AV226" i="10"/>
  <c r="AU226" i="10"/>
  <c r="AT226" i="10"/>
  <c r="AS226" i="10"/>
  <c r="AP226" i="10"/>
  <c r="AO226" i="10"/>
  <c r="AN226" i="10"/>
  <c r="AM226" i="10"/>
  <c r="AL226" i="10"/>
  <c r="AQ226" i="10" s="1"/>
  <c r="AJ226" i="10" a="1"/>
  <c r="AJ226" i="10" s="1"/>
  <c r="AK226" i="10" s="1"/>
  <c r="A226" i="10"/>
  <c r="BE225" i="10"/>
  <c r="BB225" i="10"/>
  <c r="AY225" i="10"/>
  <c r="AT225" i="10"/>
  <c r="AS225" i="10"/>
  <c r="AP225" i="10"/>
  <c r="AO225" i="10"/>
  <c r="AN225" i="10"/>
  <c r="AM225" i="10"/>
  <c r="AQ225" i="10" s="1"/>
  <c r="AL225" i="10"/>
  <c r="AK225" i="10"/>
  <c r="AJ225" i="10" a="1"/>
  <c r="AJ225" i="10" s="1"/>
  <c r="A225" i="10"/>
  <c r="BE224" i="10"/>
  <c r="BD224" i="10"/>
  <c r="BC224" i="10"/>
  <c r="AW224" i="10"/>
  <c r="AT224" i="10"/>
  <c r="AP224" i="10"/>
  <c r="AO224" i="10"/>
  <c r="AN224" i="10"/>
  <c r="AM224" i="10"/>
  <c r="AL224" i="10"/>
  <c r="AK224" i="10"/>
  <c r="AJ224" i="10" a="1"/>
  <c r="AJ224" i="10"/>
  <c r="A224" i="10"/>
  <c r="AT223" i="10"/>
  <c r="AS223" i="10" s="1"/>
  <c r="AP223" i="10"/>
  <c r="AO223" i="10"/>
  <c r="AN223" i="10"/>
  <c r="AM223" i="10"/>
  <c r="AQ223" i="10" s="1"/>
  <c r="AL223" i="10"/>
  <c r="AJ223" i="10" a="1"/>
  <c r="AJ223" i="10" s="1"/>
  <c r="AK223" i="10" s="1"/>
  <c r="A223" i="10"/>
  <c r="AT222" i="10"/>
  <c r="AP222" i="10"/>
  <c r="AO222" i="10"/>
  <c r="AN222" i="10"/>
  <c r="AM222" i="10"/>
  <c r="AL222" i="10"/>
  <c r="AJ222" i="10" a="1"/>
  <c r="AJ222" i="10"/>
  <c r="AK222" i="10" s="1"/>
  <c r="A222" i="10"/>
  <c r="BD221" i="10"/>
  <c r="AU221" i="10"/>
  <c r="AT221" i="10"/>
  <c r="AS221" i="10"/>
  <c r="AQ221" i="10"/>
  <c r="AP221" i="10"/>
  <c r="AO221" i="10"/>
  <c r="AN221" i="10"/>
  <c r="AM221" i="10"/>
  <c r="AL221" i="10"/>
  <c r="AJ221" i="10" a="1"/>
  <c r="AJ221" i="10" s="1"/>
  <c r="AK221" i="10" s="1"/>
  <c r="A221" i="10"/>
  <c r="AT220" i="10"/>
  <c r="AP220" i="10"/>
  <c r="AO220" i="10"/>
  <c r="AN220" i="10"/>
  <c r="AM220" i="10"/>
  <c r="AL220" i="10"/>
  <c r="AJ220" i="10" a="1"/>
  <c r="AJ220" i="10" s="1"/>
  <c r="AK220" i="10" s="1"/>
  <c r="A220" i="10"/>
  <c r="AT219" i="10"/>
  <c r="AP219" i="10"/>
  <c r="AQ219" i="10" s="1"/>
  <c r="AO219" i="10"/>
  <c r="AN219" i="10"/>
  <c r="AM219" i="10"/>
  <c r="AL219" i="10"/>
  <c r="AJ219" i="10" a="1"/>
  <c r="AJ219" i="10" s="1"/>
  <c r="AK219" i="10" s="1"/>
  <c r="A219" i="10"/>
  <c r="BG218" i="10"/>
  <c r="BF218" i="10"/>
  <c r="BE218" i="10"/>
  <c r="BD218" i="10"/>
  <c r="BC218" i="10"/>
  <c r="BA218" i="10"/>
  <c r="AZ218" i="10"/>
  <c r="AY218" i="10"/>
  <c r="AX218" i="10"/>
  <c r="AW218" i="10"/>
  <c r="AV218" i="10"/>
  <c r="AU218" i="10"/>
  <c r="AT218" i="10"/>
  <c r="BB218" i="10" s="1"/>
  <c r="AS218" i="10"/>
  <c r="AP218" i="10"/>
  <c r="AO218" i="10"/>
  <c r="AN218" i="10"/>
  <c r="AM218" i="10"/>
  <c r="AL218" i="10"/>
  <c r="AJ218" i="10" a="1"/>
  <c r="AJ218" i="10"/>
  <c r="AK218" i="10" s="1"/>
  <c r="A218" i="10"/>
  <c r="BF217" i="10"/>
  <c r="BC217" i="10"/>
  <c r="BA217" i="10"/>
  <c r="AX217" i="10"/>
  <c r="AT217" i="10"/>
  <c r="AS217" i="10" s="1"/>
  <c r="AP217" i="10"/>
  <c r="AO217" i="10"/>
  <c r="AN217" i="10"/>
  <c r="AQ217" i="10" s="1"/>
  <c r="AM217" i="10"/>
  <c r="AL217" i="10"/>
  <c r="AJ217" i="10" a="1"/>
  <c r="AJ217" i="10"/>
  <c r="AK217" i="10" s="1"/>
  <c r="A217" i="10"/>
  <c r="BF216" i="10"/>
  <c r="BB216" i="10"/>
  <c r="BA216" i="10"/>
  <c r="AZ216" i="10"/>
  <c r="AY216" i="10"/>
  <c r="AX216" i="10"/>
  <c r="AT216" i="10"/>
  <c r="AQ216" i="10"/>
  <c r="AP216" i="10"/>
  <c r="AO216" i="10"/>
  <c r="AN216" i="10"/>
  <c r="AM216" i="10"/>
  <c r="AL216" i="10"/>
  <c r="AJ216" i="10" a="1"/>
  <c r="AJ216" i="10"/>
  <c r="AK216" i="10" s="1"/>
  <c r="A216" i="10"/>
  <c r="BG215" i="10"/>
  <c r="BF215" i="10"/>
  <c r="BC215" i="10"/>
  <c r="BA215" i="10"/>
  <c r="AT215" i="10"/>
  <c r="AS215" i="10"/>
  <c r="AP215" i="10"/>
  <c r="AQ215" i="10" s="1"/>
  <c r="AO215" i="10"/>
  <c r="AN215" i="10"/>
  <c r="AM215" i="10"/>
  <c r="AL215" i="10"/>
  <c r="AJ215" i="10" a="1"/>
  <c r="AJ215" i="10"/>
  <c r="AK215" i="10" s="1"/>
  <c r="A215" i="10"/>
  <c r="BE214" i="10"/>
  <c r="BB214" i="10"/>
  <c r="BA214" i="10"/>
  <c r="AY214" i="10"/>
  <c r="AX214" i="10"/>
  <c r="AW214" i="10"/>
  <c r="AV214" i="10"/>
  <c r="AT214" i="10"/>
  <c r="AP214" i="10"/>
  <c r="AO214" i="10"/>
  <c r="AN214" i="10"/>
  <c r="AQ214" i="10" s="1"/>
  <c r="AM214" i="10"/>
  <c r="AL214" i="10"/>
  <c r="AJ214" i="10" a="1"/>
  <c r="AJ214" i="10" s="1"/>
  <c r="AK214" i="10" s="1"/>
  <c r="A214" i="10"/>
  <c r="BF213" i="10"/>
  <c r="BE213" i="10"/>
  <c r="BC213" i="10"/>
  <c r="BA213" i="10"/>
  <c r="AT213" i="10"/>
  <c r="AS213" i="10" s="1"/>
  <c r="AP213" i="10"/>
  <c r="AO213" i="10"/>
  <c r="AN213" i="10"/>
  <c r="AM213" i="10"/>
  <c r="AL213" i="10"/>
  <c r="AK213" i="10"/>
  <c r="AJ213" i="10" a="1"/>
  <c r="AJ213" i="10"/>
  <c r="A213" i="10"/>
  <c r="BF212" i="10"/>
  <c r="BE212" i="10"/>
  <c r="BD212" i="10"/>
  <c r="BC212" i="10"/>
  <c r="BB212" i="10"/>
  <c r="BA212" i="10"/>
  <c r="AZ212" i="10"/>
  <c r="AY212" i="10"/>
  <c r="AX212" i="10"/>
  <c r="AW212" i="10"/>
  <c r="AV212" i="10"/>
  <c r="AU212" i="10"/>
  <c r="AT212" i="10"/>
  <c r="BG212" i="10" s="1"/>
  <c r="AS212" i="10"/>
  <c r="AP212" i="10"/>
  <c r="AO212" i="10"/>
  <c r="AN212" i="10"/>
  <c r="AM212" i="10"/>
  <c r="AL212" i="10"/>
  <c r="AJ212" i="10" a="1"/>
  <c r="AJ212" i="10" s="1"/>
  <c r="AK212" i="10" s="1"/>
  <c r="A212" i="10"/>
  <c r="BF211" i="10"/>
  <c r="BE211" i="10"/>
  <c r="BC211" i="10"/>
  <c r="AZ211" i="10"/>
  <c r="AW211" i="10"/>
  <c r="AT211" i="10"/>
  <c r="AP211" i="10"/>
  <c r="AQ211" i="10" s="1"/>
  <c r="AO211" i="10"/>
  <c r="AN211" i="10"/>
  <c r="AM211" i="10"/>
  <c r="AL211" i="10"/>
  <c r="AJ211" i="10" a="1"/>
  <c r="AJ211" i="10"/>
  <c r="AK211" i="10" s="1"/>
  <c r="A211" i="10"/>
  <c r="BG210" i="10"/>
  <c r="BF210" i="10"/>
  <c r="BE210" i="10"/>
  <c r="BD210" i="10"/>
  <c r="BC210" i="10"/>
  <c r="BB210" i="10"/>
  <c r="BA210" i="10"/>
  <c r="AZ210" i="10"/>
  <c r="AY210" i="10"/>
  <c r="AX210" i="10"/>
  <c r="AW210" i="10"/>
  <c r="AV210" i="10"/>
  <c r="AU210" i="10"/>
  <c r="AT210" i="10"/>
  <c r="AS210" i="10"/>
  <c r="AP210" i="10"/>
  <c r="AO210" i="10"/>
  <c r="AN210" i="10"/>
  <c r="AM210" i="10"/>
  <c r="AL210" i="10"/>
  <c r="AQ210" i="10" s="1"/>
  <c r="AK210" i="10"/>
  <c r="AJ210" i="10" a="1"/>
  <c r="AJ210" i="10"/>
  <c r="A210" i="10"/>
  <c r="BG209" i="10"/>
  <c r="BF209" i="10"/>
  <c r="AU209" i="10"/>
  <c r="AT209" i="10"/>
  <c r="AS209" i="10"/>
  <c r="AP209" i="10"/>
  <c r="AO209" i="10"/>
  <c r="AN209" i="10"/>
  <c r="AQ209" i="10" s="1"/>
  <c r="AM209" i="10"/>
  <c r="AL209" i="10"/>
  <c r="AJ209" i="10" a="1"/>
  <c r="AJ209" i="10" s="1"/>
  <c r="AK209" i="10" s="1"/>
  <c r="A209" i="10"/>
  <c r="BG208" i="10"/>
  <c r="BF208" i="10"/>
  <c r="BE208" i="10"/>
  <c r="BD208" i="10"/>
  <c r="BC208" i="10"/>
  <c r="BB208" i="10"/>
  <c r="BA208" i="10"/>
  <c r="AZ208" i="10"/>
  <c r="AY208" i="10"/>
  <c r="AX208" i="10"/>
  <c r="AW208" i="10"/>
  <c r="AU208" i="10"/>
  <c r="AT208" i="10"/>
  <c r="AV208" i="10" s="1"/>
  <c r="AS208" i="10"/>
  <c r="AP208" i="10"/>
  <c r="AO208" i="10"/>
  <c r="AN208" i="10"/>
  <c r="AM208" i="10"/>
  <c r="AL208" i="10"/>
  <c r="AJ208" i="10" a="1"/>
  <c r="AJ208" i="10"/>
  <c r="AK208" i="10" s="1"/>
  <c r="A208" i="10"/>
  <c r="BG207" i="10"/>
  <c r="BF207" i="10"/>
  <c r="BC207" i="10"/>
  <c r="BA207" i="10"/>
  <c r="AX207" i="10"/>
  <c r="AU207" i="10"/>
  <c r="AT207" i="10"/>
  <c r="AS207" i="10"/>
  <c r="AQ207" i="10"/>
  <c r="AP207" i="10"/>
  <c r="AO207" i="10"/>
  <c r="AN207" i="10"/>
  <c r="AM207" i="10"/>
  <c r="AL207" i="10"/>
  <c r="AJ207" i="10" a="1"/>
  <c r="AJ207" i="10" s="1"/>
  <c r="AK207" i="10" s="1"/>
  <c r="A207" i="10"/>
  <c r="BG206" i="10"/>
  <c r="BF206" i="10"/>
  <c r="BE206" i="10"/>
  <c r="BD206" i="10"/>
  <c r="BC206" i="10"/>
  <c r="BB206" i="10"/>
  <c r="BA206" i="10"/>
  <c r="AZ206" i="10"/>
  <c r="AY206" i="10"/>
  <c r="AW206" i="10"/>
  <c r="AV206" i="10"/>
  <c r="AU206" i="10"/>
  <c r="AT206" i="10"/>
  <c r="AX206" i="10" s="1"/>
  <c r="AS206" i="10"/>
  <c r="AP206" i="10"/>
  <c r="AO206" i="10"/>
  <c r="AN206" i="10"/>
  <c r="AM206" i="10"/>
  <c r="AL206" i="10"/>
  <c r="AQ206" i="10" s="1"/>
  <c r="AJ206" i="10" a="1"/>
  <c r="AJ206" i="10"/>
  <c r="AK206" i="10" s="1"/>
  <c r="A206" i="10"/>
  <c r="BF205" i="10"/>
  <c r="BE205" i="10"/>
  <c r="BC205" i="10"/>
  <c r="BA205" i="10"/>
  <c r="AT205" i="10"/>
  <c r="AS205" i="10"/>
  <c r="AP205" i="10"/>
  <c r="AO205" i="10"/>
  <c r="AN205" i="10"/>
  <c r="AM205" i="10"/>
  <c r="AL205" i="10"/>
  <c r="AQ205" i="10" s="1"/>
  <c r="AJ205" i="10" a="1"/>
  <c r="AJ205" i="10" s="1"/>
  <c r="AK205" i="10" s="1"/>
  <c r="A205" i="10"/>
  <c r="AT204" i="10"/>
  <c r="AP204" i="10"/>
  <c r="AO204" i="10"/>
  <c r="AN204" i="10"/>
  <c r="AM204" i="10"/>
  <c r="AL204" i="10"/>
  <c r="AQ204" i="10" s="1"/>
  <c r="AJ204" i="10" a="1"/>
  <c r="AJ204" i="10"/>
  <c r="AK204" i="10" s="1"/>
  <c r="A204" i="10"/>
  <c r="AT203" i="10"/>
  <c r="AS203" i="10" s="1"/>
  <c r="AP203" i="10"/>
  <c r="AQ203" i="10" s="1"/>
  <c r="AO203" i="10"/>
  <c r="AN203" i="10"/>
  <c r="AM203" i="10"/>
  <c r="AL203" i="10"/>
  <c r="AJ203" i="10" a="1"/>
  <c r="AJ203" i="10"/>
  <c r="AK203" i="10" s="1"/>
  <c r="A203" i="10"/>
  <c r="BG202" i="10"/>
  <c r="BF202" i="10"/>
  <c r="BE202" i="10"/>
  <c r="BD202" i="10"/>
  <c r="BC202" i="10"/>
  <c r="BB202" i="10"/>
  <c r="BA202" i="10"/>
  <c r="AZ202" i="10"/>
  <c r="AY202" i="10"/>
  <c r="AX202" i="10"/>
  <c r="AV202" i="10"/>
  <c r="AU202" i="10"/>
  <c r="AT202" i="10"/>
  <c r="AW202" i="10" s="1"/>
  <c r="AS202" i="10"/>
  <c r="AP202" i="10"/>
  <c r="AO202" i="10"/>
  <c r="AN202" i="10"/>
  <c r="AM202" i="10"/>
  <c r="AL202" i="10"/>
  <c r="AQ202" i="10" s="1"/>
  <c r="AJ202" i="10" a="1"/>
  <c r="AJ202" i="10"/>
  <c r="AK202" i="10" s="1"/>
  <c r="A202" i="10"/>
  <c r="BG201" i="10"/>
  <c r="BE201" i="10"/>
  <c r="BB201" i="10"/>
  <c r="AX201" i="10"/>
  <c r="AW201" i="10"/>
  <c r="AV201" i="10"/>
  <c r="AU201" i="10"/>
  <c r="AT201" i="10"/>
  <c r="AS201" i="10"/>
  <c r="AP201" i="10"/>
  <c r="AO201" i="10"/>
  <c r="AN201" i="10"/>
  <c r="AQ201" i="10" s="1"/>
  <c r="AM201" i="10"/>
  <c r="AL201" i="10"/>
  <c r="AJ201" i="10" a="1"/>
  <c r="AJ201" i="10" s="1"/>
  <c r="AK201" i="10" s="1"/>
  <c r="A201" i="10"/>
  <c r="BG200" i="10"/>
  <c r="BF200" i="10"/>
  <c r="BE200" i="10"/>
  <c r="BD200" i="10"/>
  <c r="BC200" i="10"/>
  <c r="BB200" i="10"/>
  <c r="BA200" i="10"/>
  <c r="AZ200" i="10"/>
  <c r="AX200" i="10"/>
  <c r="AU200" i="10"/>
  <c r="AT200" i="10"/>
  <c r="AY200" i="10" s="1"/>
  <c r="AP200" i="10"/>
  <c r="AO200" i="10"/>
  <c r="AN200" i="10"/>
  <c r="AM200" i="10"/>
  <c r="AL200" i="10"/>
  <c r="AQ200" i="10" s="1"/>
  <c r="AJ200" i="10" a="1"/>
  <c r="AJ200" i="10"/>
  <c r="AK200" i="10" s="1"/>
  <c r="A200" i="10"/>
  <c r="AV199" i="10"/>
  <c r="AT199" i="10"/>
  <c r="AS199" i="10" s="1"/>
  <c r="AP199" i="10"/>
  <c r="AO199" i="10"/>
  <c r="AN199" i="10"/>
  <c r="AM199" i="10"/>
  <c r="AL199" i="10"/>
  <c r="AJ199" i="10" a="1"/>
  <c r="AJ199" i="10" s="1"/>
  <c r="AK199" i="10" s="1"/>
  <c r="A199" i="10"/>
  <c r="AT198" i="10"/>
  <c r="AP198" i="10"/>
  <c r="AQ198" i="10" s="1"/>
  <c r="AO198" i="10"/>
  <c r="AN198" i="10"/>
  <c r="AM198" i="10"/>
  <c r="AL198" i="10"/>
  <c r="AJ198" i="10" a="1"/>
  <c r="AJ198" i="10"/>
  <c r="AK198" i="10" s="1"/>
  <c r="A198" i="10"/>
  <c r="BG197" i="10"/>
  <c r="BF197" i="10"/>
  <c r="BE197" i="10"/>
  <c r="BD197" i="10"/>
  <c r="BC197" i="10"/>
  <c r="BB197" i="10"/>
  <c r="BA197" i="10"/>
  <c r="AZ197" i="10"/>
  <c r="AY197" i="10"/>
  <c r="AX197" i="10"/>
  <c r="AW197" i="10"/>
  <c r="AV197" i="10"/>
  <c r="AU197" i="10"/>
  <c r="AT197" i="10"/>
  <c r="AS197" i="10"/>
  <c r="AP197" i="10"/>
  <c r="AO197" i="10"/>
  <c r="AN197" i="10"/>
  <c r="AM197" i="10"/>
  <c r="AL197" i="10"/>
  <c r="AQ197" i="10" s="1"/>
  <c r="AK197" i="10"/>
  <c r="AJ197" i="10" a="1"/>
  <c r="AJ197" i="10"/>
  <c r="A197" i="10"/>
  <c r="AT196" i="10"/>
  <c r="AS196" i="10" s="1"/>
  <c r="AQ196" i="10"/>
  <c r="AP196" i="10"/>
  <c r="AO196" i="10"/>
  <c r="AN196" i="10"/>
  <c r="AM196" i="10"/>
  <c r="AL196" i="10"/>
  <c r="AK196" i="10"/>
  <c r="AJ196" i="10" a="1"/>
  <c r="AJ196" i="10" s="1"/>
  <c r="A196" i="10"/>
  <c r="BG195" i="10"/>
  <c r="BE195" i="10"/>
  <c r="BD195" i="10"/>
  <c r="BC195" i="10"/>
  <c r="BB195" i="10"/>
  <c r="BA195" i="10"/>
  <c r="AZ195" i="10"/>
  <c r="AY195" i="10"/>
  <c r="AX195" i="10"/>
  <c r="AW195" i="10"/>
  <c r="AU195" i="10"/>
  <c r="AT195" i="10"/>
  <c r="AV195" i="10" s="1"/>
  <c r="AP195" i="10"/>
  <c r="AO195" i="10"/>
  <c r="AN195" i="10"/>
  <c r="AM195" i="10"/>
  <c r="AL195" i="10"/>
  <c r="AQ195" i="10" s="1"/>
  <c r="AJ195" i="10" a="1"/>
  <c r="AJ195" i="10"/>
  <c r="AK195" i="10" s="1"/>
  <c r="A195" i="10"/>
  <c r="BG194" i="10"/>
  <c r="BF194" i="10"/>
  <c r="BD194" i="10"/>
  <c r="AZ194" i="10"/>
  <c r="AX194" i="10"/>
  <c r="AW194" i="10"/>
  <c r="AV194" i="10"/>
  <c r="AU194" i="10"/>
  <c r="AT194" i="10"/>
  <c r="AS194" i="10"/>
  <c r="AP194" i="10"/>
  <c r="AO194" i="10"/>
  <c r="AN194" i="10"/>
  <c r="AM194" i="10"/>
  <c r="AQ194" i="10" s="1"/>
  <c r="AL194" i="10"/>
  <c r="AJ194" i="10" a="1"/>
  <c r="AJ194" i="10"/>
  <c r="AK194" i="10" s="1"/>
  <c r="A194" i="10"/>
  <c r="AT193" i="10"/>
  <c r="AP193" i="10"/>
  <c r="AO193" i="10"/>
  <c r="AN193" i="10"/>
  <c r="AM193" i="10"/>
  <c r="AL193" i="10"/>
  <c r="AJ193" i="10" a="1"/>
  <c r="AJ193" i="10" s="1"/>
  <c r="AK193" i="10" s="1"/>
  <c r="A193" i="10"/>
  <c r="AU192" i="10"/>
  <c r="AT192" i="10"/>
  <c r="AP192" i="10"/>
  <c r="AO192" i="10"/>
  <c r="AQ192" i="10" s="1"/>
  <c r="AN192" i="10"/>
  <c r="AM192" i="10"/>
  <c r="AL192" i="10"/>
  <c r="AJ192" i="10" a="1"/>
  <c r="AJ192" i="10"/>
  <c r="AK192" i="10" s="1"/>
  <c r="A192" i="10"/>
  <c r="BG191" i="10"/>
  <c r="BF191" i="10"/>
  <c r="BE191" i="10"/>
  <c r="BD191" i="10"/>
  <c r="BC191" i="10"/>
  <c r="BB191" i="10"/>
  <c r="BA191" i="10"/>
  <c r="AY191" i="10"/>
  <c r="AX191" i="10"/>
  <c r="AV191" i="10"/>
  <c r="AU191" i="10"/>
  <c r="AT191" i="10"/>
  <c r="AZ191" i="10" s="1"/>
  <c r="AS191" i="10"/>
  <c r="AP191" i="10"/>
  <c r="AO191" i="10"/>
  <c r="AN191" i="10"/>
  <c r="AM191" i="10"/>
  <c r="AL191" i="10"/>
  <c r="AQ191" i="10" s="1"/>
  <c r="AJ191" i="10" a="1"/>
  <c r="AJ191" i="10" s="1"/>
  <c r="AK191" i="10" s="1"/>
  <c r="A191" i="10"/>
  <c r="AT190" i="10"/>
  <c r="AP190" i="10"/>
  <c r="AQ190" i="10" s="1"/>
  <c r="AO190" i="10"/>
  <c r="AN190" i="10"/>
  <c r="AM190" i="10"/>
  <c r="AL190" i="10"/>
  <c r="AJ190" i="10" a="1"/>
  <c r="AJ190" i="10" s="1"/>
  <c r="AK190" i="10" s="1"/>
  <c r="A190" i="10"/>
  <c r="BF189" i="10"/>
  <c r="BD189" i="10"/>
  <c r="BC189" i="10"/>
  <c r="BA189" i="10"/>
  <c r="AZ189" i="10"/>
  <c r="AX189" i="10"/>
  <c r="AW189" i="10"/>
  <c r="AT189" i="10"/>
  <c r="BG189" i="10" s="1"/>
  <c r="AS189" i="10"/>
  <c r="AP189" i="10"/>
  <c r="AO189" i="10"/>
  <c r="AN189" i="10"/>
  <c r="AM189" i="10"/>
  <c r="AL189" i="10"/>
  <c r="AQ189" i="10" s="1"/>
  <c r="AJ189" i="10" a="1"/>
  <c r="AJ189" i="10"/>
  <c r="AK189" i="10" s="1"/>
  <c r="A189" i="10"/>
  <c r="BG188" i="10"/>
  <c r="BF188" i="10"/>
  <c r="BD188" i="10"/>
  <c r="BC188" i="10"/>
  <c r="BA188" i="10"/>
  <c r="AZ188" i="10"/>
  <c r="AY188" i="10"/>
  <c r="AX188" i="10"/>
  <c r="AW188" i="10"/>
  <c r="AT188" i="10"/>
  <c r="AS188" i="10"/>
  <c r="AP188" i="10"/>
  <c r="AO188" i="10"/>
  <c r="AN188" i="10"/>
  <c r="AM188" i="10"/>
  <c r="AL188" i="10"/>
  <c r="AQ188" i="10" s="1"/>
  <c r="AJ188" i="10" a="1"/>
  <c r="AJ188" i="10" s="1"/>
  <c r="AK188" i="10" s="1"/>
  <c r="A188" i="10"/>
  <c r="AU187" i="10"/>
  <c r="AT187" i="10"/>
  <c r="AS187" i="10"/>
  <c r="AQ187" i="10"/>
  <c r="AP187" i="10"/>
  <c r="AO187" i="10"/>
  <c r="AN187" i="10"/>
  <c r="AM187" i="10"/>
  <c r="AL187" i="10"/>
  <c r="AK187" i="10"/>
  <c r="AJ187" i="10" a="1"/>
  <c r="AJ187" i="10"/>
  <c r="A187" i="10"/>
  <c r="BG186" i="10"/>
  <c r="BF186" i="10"/>
  <c r="BE186" i="10"/>
  <c r="BD186" i="10"/>
  <c r="BC186" i="10"/>
  <c r="BB186" i="10"/>
  <c r="BA186" i="10"/>
  <c r="AZ186" i="10"/>
  <c r="AY186" i="10"/>
  <c r="AX186" i="10"/>
  <c r="AV186" i="10"/>
  <c r="AU186" i="10"/>
  <c r="AT186" i="10"/>
  <c r="AW186" i="10" s="1"/>
  <c r="AS186" i="10"/>
  <c r="AP186" i="10"/>
  <c r="AO186" i="10"/>
  <c r="AN186" i="10"/>
  <c r="AM186" i="10"/>
  <c r="AL186" i="10"/>
  <c r="AQ186" i="10" s="1"/>
  <c r="AJ186" i="10" a="1"/>
  <c r="AJ186" i="10" s="1"/>
  <c r="AK186" i="10" s="1"/>
  <c r="A186" i="10"/>
  <c r="AT185" i="10"/>
  <c r="AP185" i="10"/>
  <c r="AO185" i="10"/>
  <c r="AN185" i="10"/>
  <c r="AQ185" i="10" s="1"/>
  <c r="AM185" i="10"/>
  <c r="AL185" i="10"/>
  <c r="AJ185" i="10" a="1"/>
  <c r="AJ185" i="10" s="1"/>
  <c r="AK185" i="10" s="1"/>
  <c r="A185" i="10"/>
  <c r="BE184" i="10"/>
  <c r="BC184" i="10"/>
  <c r="BB184" i="10"/>
  <c r="BA184" i="10"/>
  <c r="AZ184" i="10"/>
  <c r="AX184" i="10"/>
  <c r="AW184" i="10"/>
  <c r="AT184" i="10"/>
  <c r="BG184" i="10" s="1"/>
  <c r="AS184" i="10"/>
  <c r="AP184" i="10"/>
  <c r="AO184" i="10"/>
  <c r="AN184" i="10"/>
  <c r="AM184" i="10"/>
  <c r="AL184" i="10"/>
  <c r="AQ184" i="10" s="1"/>
  <c r="AJ184" i="10" a="1"/>
  <c r="AJ184" i="10"/>
  <c r="AK184" i="10" s="1"/>
  <c r="A184" i="10"/>
  <c r="BG183" i="10"/>
  <c r="BF183" i="10"/>
  <c r="BD183" i="10"/>
  <c r="BB183" i="10"/>
  <c r="BA183" i="10"/>
  <c r="AZ183" i="10"/>
  <c r="AY183" i="10"/>
  <c r="AX183" i="10"/>
  <c r="AU183" i="10"/>
  <c r="AT183" i="10"/>
  <c r="BE183" i="10" s="1"/>
  <c r="AS183" i="10"/>
  <c r="AP183" i="10"/>
  <c r="AO183" i="10"/>
  <c r="AN183" i="10"/>
  <c r="AM183" i="10"/>
  <c r="AL183" i="10"/>
  <c r="AQ183" i="10" s="1"/>
  <c r="AJ183" i="10" a="1"/>
  <c r="AJ183" i="10"/>
  <c r="AK183" i="10" s="1"/>
  <c r="A183" i="10"/>
  <c r="AZ182" i="10"/>
  <c r="AY182" i="10"/>
  <c r="AW182" i="10"/>
  <c r="AT182" i="10"/>
  <c r="AP182" i="10"/>
  <c r="AO182" i="10"/>
  <c r="AN182" i="10"/>
  <c r="AQ182" i="10" s="1"/>
  <c r="AM182" i="10"/>
  <c r="AL182" i="10"/>
  <c r="AJ182" i="10" a="1"/>
  <c r="AJ182" i="10"/>
  <c r="AK182" i="10" s="1"/>
  <c r="A182" i="10"/>
  <c r="BG181" i="10"/>
  <c r="BF181" i="10"/>
  <c r="BE181" i="10"/>
  <c r="BD181" i="10"/>
  <c r="BC181" i="10"/>
  <c r="BB181" i="10"/>
  <c r="BA181" i="10"/>
  <c r="AZ181" i="10"/>
  <c r="AY181" i="10"/>
  <c r="AX181" i="10"/>
  <c r="AW181" i="10"/>
  <c r="AV181" i="10"/>
  <c r="AU181" i="10"/>
  <c r="AT181" i="10"/>
  <c r="AS181" i="10"/>
  <c r="AP181" i="10"/>
  <c r="AO181" i="10"/>
  <c r="AN181" i="10"/>
  <c r="AM181" i="10"/>
  <c r="AL181" i="10"/>
  <c r="AQ181" i="10" s="1"/>
  <c r="AJ181" i="10" a="1"/>
  <c r="AJ181" i="10"/>
  <c r="AK181" i="10" s="1"/>
  <c r="A181" i="10"/>
  <c r="AT180" i="10"/>
  <c r="AP180" i="10"/>
  <c r="AO180" i="10"/>
  <c r="AQ180" i="10" s="1"/>
  <c r="AN180" i="10"/>
  <c r="AM180" i="10"/>
  <c r="AL180" i="10"/>
  <c r="AJ180" i="10" a="1"/>
  <c r="AJ180" i="10" s="1"/>
  <c r="AK180" i="10" s="1"/>
  <c r="A180" i="10"/>
  <c r="BG179" i="10"/>
  <c r="BF179" i="10"/>
  <c r="BE179" i="10"/>
  <c r="BD179" i="10"/>
  <c r="BC179" i="10"/>
  <c r="BB179" i="10"/>
  <c r="AZ179" i="10"/>
  <c r="AY179" i="10"/>
  <c r="AX179" i="10"/>
  <c r="AW179" i="10"/>
  <c r="AU179" i="10"/>
  <c r="AT179" i="10"/>
  <c r="AP179" i="10"/>
  <c r="AO179" i="10"/>
  <c r="AN179" i="10"/>
  <c r="AM179" i="10"/>
  <c r="AL179" i="10"/>
  <c r="AJ179" i="10" a="1"/>
  <c r="AJ179" i="10"/>
  <c r="AK179" i="10" s="1"/>
  <c r="A179" i="10"/>
  <c r="AT178" i="10"/>
  <c r="AS178" i="10"/>
  <c r="AP178" i="10"/>
  <c r="AQ178" i="10" s="1"/>
  <c r="AO178" i="10"/>
  <c r="AN178" i="10"/>
  <c r="AM178" i="10"/>
  <c r="AL178" i="10"/>
  <c r="AJ178" i="10" a="1"/>
  <c r="AJ178" i="10" s="1"/>
  <c r="AK178" i="10" s="1"/>
  <c r="A178" i="10"/>
  <c r="BD177" i="10"/>
  <c r="BC177" i="10"/>
  <c r="BB177" i="10"/>
  <c r="BA177" i="10"/>
  <c r="AZ177" i="10"/>
  <c r="AY177" i="10"/>
  <c r="AT177" i="10"/>
  <c r="AS177" i="10" s="1"/>
  <c r="AP177" i="10"/>
  <c r="AO177" i="10"/>
  <c r="AN177" i="10"/>
  <c r="AM177" i="10"/>
  <c r="AQ177" i="10" s="1"/>
  <c r="AL177" i="10"/>
  <c r="AJ177" i="10" a="1"/>
  <c r="AJ177" i="10" s="1"/>
  <c r="AK177" i="10" s="1"/>
  <c r="A177" i="10"/>
  <c r="BF176" i="10"/>
  <c r="BE176" i="10"/>
  <c r="BB176" i="10"/>
  <c r="BA176" i="10"/>
  <c r="AZ176" i="10"/>
  <c r="AY176" i="10"/>
  <c r="AX176" i="10"/>
  <c r="AU176" i="10"/>
  <c r="AT176" i="10"/>
  <c r="AS176" i="10"/>
  <c r="AP176" i="10"/>
  <c r="AO176" i="10"/>
  <c r="AN176" i="10"/>
  <c r="AM176" i="10"/>
  <c r="AL176" i="10"/>
  <c r="AJ176" i="10" a="1"/>
  <c r="AJ176" i="10" s="1"/>
  <c r="AK176" i="10" s="1"/>
  <c r="A176" i="10"/>
  <c r="BD175" i="10"/>
  <c r="BB175" i="10"/>
  <c r="BA175" i="10"/>
  <c r="AY175" i="10"/>
  <c r="AX175" i="10"/>
  <c r="AW175" i="10"/>
  <c r="AV175" i="10"/>
  <c r="AT175" i="10"/>
  <c r="AZ175" i="10" s="1"/>
  <c r="AS175" i="10"/>
  <c r="AP175" i="10"/>
  <c r="AO175" i="10"/>
  <c r="AN175" i="10"/>
  <c r="AM175" i="10"/>
  <c r="AL175" i="10"/>
  <c r="AQ175" i="10" s="1"/>
  <c r="AJ175" i="10" a="1"/>
  <c r="AJ175" i="10" s="1"/>
  <c r="AK175" i="10" s="1"/>
  <c r="A175" i="10"/>
  <c r="BG174" i="10"/>
  <c r="BF174" i="10"/>
  <c r="BE174" i="10"/>
  <c r="BD174" i="10"/>
  <c r="BB174" i="10"/>
  <c r="BA174" i="10"/>
  <c r="AZ174" i="10"/>
  <c r="AY174" i="10"/>
  <c r="AX174" i="10"/>
  <c r="AU174" i="10"/>
  <c r="AT174" i="10"/>
  <c r="AS174" i="10" s="1"/>
  <c r="AP174" i="10"/>
  <c r="AQ174" i="10" s="1"/>
  <c r="AO174" i="10"/>
  <c r="AN174" i="10"/>
  <c r="AM174" i="10"/>
  <c r="AL174" i="10"/>
  <c r="AJ174" i="10" a="1"/>
  <c r="AJ174" i="10"/>
  <c r="AK174" i="10" s="1"/>
  <c r="A174" i="10"/>
  <c r="BG173" i="10"/>
  <c r="BF173" i="10"/>
  <c r="BE173" i="10"/>
  <c r="BD173" i="10"/>
  <c r="BC173" i="10"/>
  <c r="BA173" i="10"/>
  <c r="AZ173" i="10"/>
  <c r="AY173" i="10"/>
  <c r="AX173" i="10"/>
  <c r="AW173" i="10"/>
  <c r="AV173" i="10"/>
  <c r="AU173" i="10"/>
  <c r="AT173" i="10"/>
  <c r="BB173" i="10" s="1"/>
  <c r="AS173" i="10"/>
  <c r="AQ173" i="10"/>
  <c r="AP173" i="10"/>
  <c r="AO173" i="10"/>
  <c r="AN173" i="10"/>
  <c r="AM173" i="10"/>
  <c r="AL173" i="10"/>
  <c r="AJ173" i="10" a="1"/>
  <c r="AJ173" i="10" s="1"/>
  <c r="AK173" i="10" s="1"/>
  <c r="A173" i="10"/>
  <c r="BG172" i="10"/>
  <c r="BF172" i="10"/>
  <c r="BE172" i="10"/>
  <c r="BD172" i="10"/>
  <c r="BC172" i="10"/>
  <c r="BA172" i="10"/>
  <c r="AZ172" i="10"/>
  <c r="AY172" i="10"/>
  <c r="AX172" i="10"/>
  <c r="AW172" i="10"/>
  <c r="AT172" i="10"/>
  <c r="AU172" i="10" s="1"/>
  <c r="AS172" i="10"/>
  <c r="AP172" i="10"/>
  <c r="AO172" i="10"/>
  <c r="AN172" i="10"/>
  <c r="AM172" i="10"/>
  <c r="AL172" i="10"/>
  <c r="AQ172" i="10" s="1"/>
  <c r="AK172" i="10"/>
  <c r="AJ172" i="10" a="1"/>
  <c r="AJ172" i="10"/>
  <c r="A172" i="10"/>
  <c r="AT171" i="10"/>
  <c r="AP171" i="10"/>
  <c r="AO171" i="10"/>
  <c r="AN171" i="10"/>
  <c r="AQ171" i="10" s="1"/>
  <c r="AM171" i="10"/>
  <c r="AL171" i="10"/>
  <c r="AJ171" i="10" a="1"/>
  <c r="AJ171" i="10" s="1"/>
  <c r="AK171" i="10" s="1"/>
  <c r="A171" i="10"/>
  <c r="BG170" i="10"/>
  <c r="BF170" i="10"/>
  <c r="BE170" i="10"/>
  <c r="BD170" i="10"/>
  <c r="BC170" i="10"/>
  <c r="BA170" i="10"/>
  <c r="AZ170" i="10"/>
  <c r="AY170" i="10"/>
  <c r="AX170" i="10"/>
  <c r="AV170" i="10"/>
  <c r="AT170" i="10"/>
  <c r="AW170" i="10" s="1"/>
  <c r="AS170" i="10"/>
  <c r="AP170" i="10"/>
  <c r="AO170" i="10"/>
  <c r="AN170" i="10"/>
  <c r="AM170" i="10"/>
  <c r="AL170" i="10"/>
  <c r="AK170" i="10"/>
  <c r="AJ170" i="10" a="1"/>
  <c r="AJ170" i="10"/>
  <c r="A170" i="10"/>
  <c r="BG169" i="10"/>
  <c r="BF169" i="10"/>
  <c r="BE169" i="10"/>
  <c r="BD169" i="10"/>
  <c r="BC169" i="10"/>
  <c r="BB169" i="10"/>
  <c r="BA169" i="10"/>
  <c r="AZ169" i="10"/>
  <c r="AY169" i="10"/>
  <c r="AX169" i="10"/>
  <c r="AW169" i="10"/>
  <c r="AV169" i="10"/>
  <c r="AU169" i="10"/>
  <c r="AT169" i="10"/>
  <c r="AS169" i="10"/>
  <c r="AQ169" i="10"/>
  <c r="AP169" i="10"/>
  <c r="AO169" i="10"/>
  <c r="AN169" i="10"/>
  <c r="AM169" i="10"/>
  <c r="AL169" i="10"/>
  <c r="AJ169" i="10" a="1"/>
  <c r="AJ169" i="10"/>
  <c r="AK169" i="10" s="1"/>
  <c r="A169" i="10"/>
  <c r="BG168" i="10"/>
  <c r="BF168" i="10"/>
  <c r="BE168" i="10"/>
  <c r="BD168" i="10"/>
  <c r="BB168" i="10"/>
  <c r="BA168" i="10"/>
  <c r="AZ168" i="10"/>
  <c r="AY168" i="10"/>
  <c r="AX168" i="10"/>
  <c r="AU168" i="10"/>
  <c r="AT168" i="10"/>
  <c r="BC168" i="10" s="1"/>
  <c r="AS168" i="10"/>
  <c r="AP168" i="10"/>
  <c r="AO168" i="10"/>
  <c r="AN168" i="10"/>
  <c r="AM168" i="10"/>
  <c r="AQ168" i="10" s="1"/>
  <c r="AL168" i="10"/>
  <c r="AJ168" i="10" a="1"/>
  <c r="AJ168" i="10" s="1"/>
  <c r="AK168" i="10" s="1"/>
  <c r="A168" i="10"/>
  <c r="AW167" i="10"/>
  <c r="AT167" i="10"/>
  <c r="AP167" i="10"/>
  <c r="AO167" i="10"/>
  <c r="AN167" i="10"/>
  <c r="AM167" i="10"/>
  <c r="AQ167" i="10" s="1"/>
  <c r="AL167" i="10"/>
  <c r="AK167" i="10"/>
  <c r="AJ167" i="10" a="1"/>
  <c r="AJ167" i="10"/>
  <c r="A167" i="10"/>
  <c r="AT166" i="10"/>
  <c r="AS166" i="10" s="1"/>
  <c r="AP166" i="10"/>
  <c r="AO166" i="10"/>
  <c r="AN166" i="10"/>
  <c r="AM166" i="10"/>
  <c r="AL166" i="10"/>
  <c r="AQ166" i="10" s="1"/>
  <c r="AJ166" i="10" a="1"/>
  <c r="AJ166" i="10" s="1"/>
  <c r="AK166" i="10" s="1"/>
  <c r="A166" i="10"/>
  <c r="BF165" i="10"/>
  <c r="BD165" i="10"/>
  <c r="BC165" i="10"/>
  <c r="BB165" i="10"/>
  <c r="BA165" i="10"/>
  <c r="AZ165" i="10"/>
  <c r="AY165" i="10"/>
  <c r="AV165" i="10"/>
  <c r="AT165" i="10"/>
  <c r="AX165" i="10" s="1"/>
  <c r="AP165" i="10"/>
  <c r="AO165" i="10"/>
  <c r="AN165" i="10"/>
  <c r="AM165" i="10"/>
  <c r="AL165" i="10"/>
  <c r="AQ165" i="10" s="1"/>
  <c r="AJ165" i="10" a="1"/>
  <c r="AJ165" i="10" s="1"/>
  <c r="AK165" i="10" s="1"/>
  <c r="A165" i="10"/>
  <c r="AU164" i="10"/>
  <c r="AT164" i="10"/>
  <c r="AS164" i="10"/>
  <c r="AP164" i="10"/>
  <c r="AO164" i="10"/>
  <c r="AN164" i="10"/>
  <c r="AQ164" i="10" s="1"/>
  <c r="AM164" i="10"/>
  <c r="AL164" i="10"/>
  <c r="AK164" i="10"/>
  <c r="AJ164" i="10" a="1"/>
  <c r="AJ164" i="10"/>
  <c r="A164" i="10"/>
  <c r="BG163" i="10"/>
  <c r="BF163" i="10"/>
  <c r="BE163" i="10"/>
  <c r="BD163" i="10"/>
  <c r="BC163" i="10"/>
  <c r="BB163" i="10"/>
  <c r="BA163" i="10"/>
  <c r="AY163" i="10"/>
  <c r="AX163" i="10"/>
  <c r="AW163" i="10"/>
  <c r="AV163" i="10"/>
  <c r="AU163" i="10"/>
  <c r="AT163" i="10"/>
  <c r="AZ163" i="10" s="1"/>
  <c r="AP163" i="10"/>
  <c r="AO163" i="10"/>
  <c r="AN163" i="10"/>
  <c r="AM163" i="10"/>
  <c r="AL163" i="10"/>
  <c r="AQ163" i="10" s="1"/>
  <c r="AK163" i="10"/>
  <c r="AJ163" i="10" a="1"/>
  <c r="AJ163" i="10" s="1"/>
  <c r="A163" i="10"/>
  <c r="BG162" i="10"/>
  <c r="BE162" i="10"/>
  <c r="BA162" i="10"/>
  <c r="AY162" i="10"/>
  <c r="AX162" i="10"/>
  <c r="AW162" i="10"/>
  <c r="AV162" i="10"/>
  <c r="AT162" i="10"/>
  <c r="AP162" i="10"/>
  <c r="AO162" i="10"/>
  <c r="AN162" i="10"/>
  <c r="AM162" i="10"/>
  <c r="AL162" i="10"/>
  <c r="AJ162" i="10" a="1"/>
  <c r="AJ162" i="10" s="1"/>
  <c r="AK162" i="10" s="1"/>
  <c r="A162" i="10"/>
  <c r="BG161" i="10"/>
  <c r="BF161" i="10"/>
  <c r="BE161" i="10"/>
  <c r="BD161" i="10"/>
  <c r="BC161" i="10"/>
  <c r="AZ161" i="10"/>
  <c r="AY161" i="10"/>
  <c r="AT161" i="10"/>
  <c r="AP161" i="10"/>
  <c r="AO161" i="10"/>
  <c r="AN161" i="10"/>
  <c r="AM161" i="10"/>
  <c r="AL161" i="10"/>
  <c r="AQ161" i="10" s="1"/>
  <c r="AJ161" i="10" a="1"/>
  <c r="AJ161" i="10"/>
  <c r="AK161" i="10" s="1"/>
  <c r="A161" i="10"/>
  <c r="BG160" i="10"/>
  <c r="BC160" i="10"/>
  <c r="BA160" i="10"/>
  <c r="AZ160" i="10"/>
  <c r="AY160" i="10"/>
  <c r="AX160" i="10"/>
  <c r="AW160" i="10"/>
  <c r="AV160" i="10"/>
  <c r="AT160" i="10"/>
  <c r="AU160" i="10" s="1"/>
  <c r="AS160" i="10"/>
  <c r="AP160" i="10"/>
  <c r="AO160" i="10"/>
  <c r="AN160" i="10"/>
  <c r="AM160" i="10"/>
  <c r="AL160" i="10"/>
  <c r="AQ160" i="10" s="1"/>
  <c r="AJ160" i="10" a="1"/>
  <c r="AJ160" i="10"/>
  <c r="AK160" i="10" s="1"/>
  <c r="A160" i="10"/>
  <c r="BG159" i="10"/>
  <c r="BF159" i="10"/>
  <c r="BA159" i="10"/>
  <c r="AZ159" i="10"/>
  <c r="AT159" i="10"/>
  <c r="AS159" i="10"/>
  <c r="AP159" i="10"/>
  <c r="AO159" i="10"/>
  <c r="AN159" i="10"/>
  <c r="AQ159" i="10" s="1"/>
  <c r="AM159" i="10"/>
  <c r="AL159" i="10"/>
  <c r="AJ159" i="10" a="1"/>
  <c r="AJ159" i="10"/>
  <c r="AK159" i="10" s="1"/>
  <c r="A159" i="10"/>
  <c r="AT158" i="10"/>
  <c r="AS158" i="10" s="1"/>
  <c r="AP158" i="10"/>
  <c r="AO158" i="10"/>
  <c r="AN158" i="10"/>
  <c r="AM158" i="10"/>
  <c r="AL158" i="10"/>
  <c r="AJ158" i="10" a="1"/>
  <c r="AJ158" i="10"/>
  <c r="AK158" i="10" s="1"/>
  <c r="A158" i="10"/>
  <c r="AT157" i="10"/>
  <c r="AS157" i="10"/>
  <c r="AQ157" i="10"/>
  <c r="AP157" i="10"/>
  <c r="AO157" i="10"/>
  <c r="AN157" i="10"/>
  <c r="AM157" i="10"/>
  <c r="AL157" i="10"/>
  <c r="AJ157" i="10" a="1"/>
  <c r="AJ157" i="10" s="1"/>
  <c r="AK157" i="10" s="1"/>
  <c r="A157" i="10"/>
  <c r="BG156" i="10"/>
  <c r="BE156" i="10"/>
  <c r="BD156" i="10"/>
  <c r="BC156" i="10"/>
  <c r="BB156" i="10"/>
  <c r="BA156" i="10"/>
  <c r="AZ156" i="10"/>
  <c r="AX156" i="10"/>
  <c r="AW156" i="10"/>
  <c r="AV156" i="10"/>
  <c r="AU156" i="10"/>
  <c r="AT156" i="10"/>
  <c r="AY156" i="10" s="1"/>
  <c r="AP156" i="10"/>
  <c r="AO156" i="10"/>
  <c r="AN156" i="10"/>
  <c r="AM156" i="10"/>
  <c r="AL156" i="10"/>
  <c r="AQ156" i="10" s="1"/>
  <c r="AJ156" i="10" a="1"/>
  <c r="AJ156" i="10"/>
  <c r="AK156" i="10" s="1"/>
  <c r="A156" i="10"/>
  <c r="BG155" i="10"/>
  <c r="BF155" i="10"/>
  <c r="BE155" i="10"/>
  <c r="AT155" i="10"/>
  <c r="AS155" i="10" s="1"/>
  <c r="AP155" i="10"/>
  <c r="AO155" i="10"/>
  <c r="AN155" i="10"/>
  <c r="AM155" i="10"/>
  <c r="AL155" i="10"/>
  <c r="AJ155" i="10" a="1"/>
  <c r="AJ155" i="10"/>
  <c r="AK155" i="10" s="1"/>
  <c r="A155" i="10"/>
  <c r="BG154" i="10"/>
  <c r="BF154" i="10"/>
  <c r="BE154" i="10"/>
  <c r="BD154" i="10"/>
  <c r="BC154" i="10"/>
  <c r="BB154" i="10"/>
  <c r="AZ154" i="10"/>
  <c r="AY154" i="10"/>
  <c r="AX154" i="10"/>
  <c r="AW154" i="10"/>
  <c r="AV154" i="10"/>
  <c r="AT154" i="10"/>
  <c r="BA154" i="10" s="1"/>
  <c r="AS154" i="10"/>
  <c r="AP154" i="10"/>
  <c r="AO154" i="10"/>
  <c r="AN154" i="10"/>
  <c r="AM154" i="10"/>
  <c r="AL154" i="10"/>
  <c r="AK154" i="10"/>
  <c r="AJ154" i="10" a="1"/>
  <c r="AJ154" i="10"/>
  <c r="A154" i="10"/>
  <c r="BG153" i="10"/>
  <c r="BF153" i="10"/>
  <c r="BE153" i="10"/>
  <c r="BD153" i="10"/>
  <c r="BC153" i="10"/>
  <c r="BB153" i="10"/>
  <c r="BA153" i="10"/>
  <c r="AZ153" i="10"/>
  <c r="AY153" i="10"/>
  <c r="AX153" i="10"/>
  <c r="AW153" i="10"/>
  <c r="AV153" i="10"/>
  <c r="AU153" i="10"/>
  <c r="AT153" i="10"/>
  <c r="AS153" i="10"/>
  <c r="AP153" i="10"/>
  <c r="AO153" i="10"/>
  <c r="AQ153" i="10" s="1"/>
  <c r="AN153" i="10"/>
  <c r="AM153" i="10"/>
  <c r="AL153" i="10"/>
  <c r="AK153" i="10"/>
  <c r="AJ153" i="10" a="1"/>
  <c r="AJ153" i="10"/>
  <c r="A153" i="10"/>
  <c r="BG152" i="10"/>
  <c r="BF152" i="10"/>
  <c r="BE152" i="10"/>
  <c r="BD152" i="10"/>
  <c r="BB152" i="10"/>
  <c r="BA152" i="10"/>
  <c r="AZ152" i="10"/>
  <c r="AY152" i="10"/>
  <c r="AX152" i="10"/>
  <c r="AU152" i="10"/>
  <c r="AT152" i="10"/>
  <c r="BC152" i="10" s="1"/>
  <c r="AS152" i="10"/>
  <c r="AQ152" i="10"/>
  <c r="AP152" i="10"/>
  <c r="AO152" i="10"/>
  <c r="AN152" i="10"/>
  <c r="AM152" i="10"/>
  <c r="AL152" i="10"/>
  <c r="AJ152" i="10" a="1"/>
  <c r="AJ152" i="10" s="1"/>
  <c r="AK152" i="10" s="1"/>
  <c r="A152" i="10"/>
  <c r="AT151" i="10"/>
  <c r="AS151" i="10"/>
  <c r="AQ151" i="10"/>
  <c r="AP151" i="10"/>
  <c r="AO151" i="10"/>
  <c r="AN151" i="10"/>
  <c r="AM151" i="10"/>
  <c r="AL151" i="10"/>
  <c r="AJ151" i="10" a="1"/>
  <c r="AJ151" i="10" s="1"/>
  <c r="AK151" i="10" s="1"/>
  <c r="A151" i="10"/>
  <c r="BG150" i="10"/>
  <c r="BF150" i="10"/>
  <c r="BD150" i="10"/>
  <c r="BC150" i="10"/>
  <c r="BB150" i="10"/>
  <c r="BA150" i="10"/>
  <c r="AW150" i="10"/>
  <c r="AU150" i="10"/>
  <c r="AT150" i="10"/>
  <c r="AS150" i="10"/>
  <c r="AP150" i="10"/>
  <c r="AO150" i="10"/>
  <c r="AN150" i="10"/>
  <c r="AM150" i="10"/>
  <c r="AL150" i="10"/>
  <c r="AQ150" i="10" s="1"/>
  <c r="AJ150" i="10" a="1"/>
  <c r="AJ150" i="10" s="1"/>
  <c r="AK150" i="10" s="1"/>
  <c r="A150" i="10"/>
  <c r="BF149" i="10"/>
  <c r="BD149" i="10"/>
  <c r="BC149" i="10"/>
  <c r="BB149" i="10"/>
  <c r="AT149" i="10"/>
  <c r="AP149" i="10"/>
  <c r="AO149" i="10"/>
  <c r="AN149" i="10"/>
  <c r="AM149" i="10"/>
  <c r="AL149" i="10"/>
  <c r="AJ149" i="10" a="1"/>
  <c r="AJ149" i="10" s="1"/>
  <c r="AK149" i="10" s="1"/>
  <c r="A149" i="10"/>
  <c r="AT148" i="10"/>
  <c r="AS148" i="10"/>
  <c r="AP148" i="10"/>
  <c r="AO148" i="10"/>
  <c r="AN148" i="10"/>
  <c r="AM148" i="10"/>
  <c r="AL148" i="10"/>
  <c r="AQ148" i="10" s="1"/>
  <c r="AJ148" i="10" a="1"/>
  <c r="AJ148" i="10" s="1"/>
  <c r="AK148" i="10" s="1"/>
  <c r="A148" i="10"/>
  <c r="BG147" i="10"/>
  <c r="BF147" i="10"/>
  <c r="BE147" i="10"/>
  <c r="BD147" i="10"/>
  <c r="BC147" i="10"/>
  <c r="BB147" i="10"/>
  <c r="BA147" i="10"/>
  <c r="AY147" i="10"/>
  <c r="AX147" i="10"/>
  <c r="AW147" i="10"/>
  <c r="AV147" i="10"/>
  <c r="AU147" i="10"/>
  <c r="AT147" i="10"/>
  <c r="AZ147" i="10" s="1"/>
  <c r="AQ147" i="10"/>
  <c r="AP147" i="10"/>
  <c r="AO147" i="10"/>
  <c r="AN147" i="10"/>
  <c r="AM147" i="10"/>
  <c r="AL147" i="10"/>
  <c r="AJ147" i="10" a="1"/>
  <c r="AJ147" i="10" s="1"/>
  <c r="AK147" i="10" s="1"/>
  <c r="A147" i="10"/>
  <c r="BG146" i="10"/>
  <c r="BF146" i="10"/>
  <c r="BE146" i="10"/>
  <c r="BD146" i="10"/>
  <c r="BA146" i="10"/>
  <c r="AY146" i="10"/>
  <c r="AX146" i="10"/>
  <c r="AW146" i="10"/>
  <c r="AT146" i="10"/>
  <c r="AP146" i="10"/>
  <c r="AO146" i="10"/>
  <c r="AN146" i="10"/>
  <c r="AM146" i="10"/>
  <c r="AQ146" i="10" s="1"/>
  <c r="AL146" i="10"/>
  <c r="AJ146" i="10" a="1"/>
  <c r="AJ146" i="10" s="1"/>
  <c r="AK146" i="10" s="1"/>
  <c r="A146" i="10"/>
  <c r="BG145" i="10"/>
  <c r="BF145" i="10"/>
  <c r="BE145" i="10"/>
  <c r="BD145" i="10"/>
  <c r="BC145" i="10"/>
  <c r="AY145" i="10"/>
  <c r="AX145" i="10"/>
  <c r="AW145" i="10"/>
  <c r="AT145" i="10"/>
  <c r="AP145" i="10"/>
  <c r="AO145" i="10"/>
  <c r="AN145" i="10"/>
  <c r="AM145" i="10"/>
  <c r="AL145" i="10"/>
  <c r="AJ145" i="10" a="1"/>
  <c r="AJ145" i="10" s="1"/>
  <c r="AK145" i="10" s="1"/>
  <c r="A145" i="10"/>
  <c r="BG144" i="10"/>
  <c r="AT144" i="10"/>
  <c r="AS144" i="10"/>
  <c r="AP144" i="10"/>
  <c r="AO144" i="10"/>
  <c r="AN144" i="10"/>
  <c r="AM144" i="10"/>
  <c r="AL144" i="10"/>
  <c r="AQ144" i="10" s="1"/>
  <c r="AJ144" i="10" a="1"/>
  <c r="AJ144" i="10" s="1"/>
  <c r="AK144" i="10" s="1"/>
  <c r="A144" i="10"/>
  <c r="AV143" i="10"/>
  <c r="AT143" i="10"/>
  <c r="AQ143" i="10"/>
  <c r="AP143" i="10"/>
  <c r="AO143" i="10"/>
  <c r="AN143" i="10"/>
  <c r="AM143" i="10"/>
  <c r="AL143" i="10"/>
  <c r="AJ143" i="10" a="1"/>
  <c r="AJ143" i="10"/>
  <c r="AK143" i="10" s="1"/>
  <c r="A143" i="10"/>
  <c r="BE142" i="10"/>
  <c r="BC142" i="10"/>
  <c r="BB142" i="10"/>
  <c r="BA142" i="10"/>
  <c r="AZ142" i="10"/>
  <c r="AY142" i="10"/>
  <c r="AX142" i="10"/>
  <c r="AV142" i="10"/>
  <c r="AU142" i="10"/>
  <c r="AT142" i="10"/>
  <c r="AS142" i="10"/>
  <c r="AP142" i="10"/>
  <c r="AO142" i="10"/>
  <c r="AN142" i="10"/>
  <c r="AM142" i="10"/>
  <c r="AL142" i="10"/>
  <c r="AQ142" i="10" s="1"/>
  <c r="AJ142" i="10" a="1"/>
  <c r="AJ142" i="10" s="1"/>
  <c r="AK142" i="10" s="1"/>
  <c r="A142" i="10"/>
  <c r="BG141" i="10"/>
  <c r="BE141" i="10"/>
  <c r="BD141" i="10"/>
  <c r="AT141" i="10"/>
  <c r="AS141" i="10" s="1"/>
  <c r="AP141" i="10"/>
  <c r="AO141" i="10"/>
  <c r="AN141" i="10"/>
  <c r="AM141" i="10"/>
  <c r="AL141" i="10"/>
  <c r="AK141" i="10"/>
  <c r="AJ141" i="10" a="1"/>
  <c r="AJ141" i="10" s="1"/>
  <c r="A141" i="10"/>
  <c r="AT140" i="10"/>
  <c r="AP140" i="10"/>
  <c r="AO140" i="10"/>
  <c r="AN140" i="10"/>
  <c r="AM140" i="10"/>
  <c r="AL140" i="10"/>
  <c r="AJ140" i="10" a="1"/>
  <c r="AJ140" i="10" s="1"/>
  <c r="AK140" i="10" s="1"/>
  <c r="A140" i="10"/>
  <c r="BG139" i="10"/>
  <c r="BF139" i="10"/>
  <c r="BE139" i="10"/>
  <c r="BD139" i="10"/>
  <c r="BC139" i="10"/>
  <c r="AZ139" i="10"/>
  <c r="AX139" i="10"/>
  <c r="AW139" i="10"/>
  <c r="AV139" i="10"/>
  <c r="AU139" i="10"/>
  <c r="AT139" i="10"/>
  <c r="AS139" i="10" s="1"/>
  <c r="AP139" i="10"/>
  <c r="AO139" i="10"/>
  <c r="AN139" i="10"/>
  <c r="AM139" i="10"/>
  <c r="AL139" i="10"/>
  <c r="AQ139" i="10" s="1"/>
  <c r="AJ139" i="10" a="1"/>
  <c r="AJ139" i="10"/>
  <c r="AK139" i="10" s="1"/>
  <c r="A139" i="10"/>
  <c r="BG138" i="10"/>
  <c r="BF138" i="10"/>
  <c r="BE138" i="10"/>
  <c r="BD138" i="10"/>
  <c r="BC138" i="10"/>
  <c r="BB138" i="10"/>
  <c r="AZ138" i="10"/>
  <c r="AY138" i="10"/>
  <c r="AX138" i="10"/>
  <c r="AW138" i="10"/>
  <c r="AV138" i="10"/>
  <c r="AT138" i="10"/>
  <c r="BA138" i="10" s="1"/>
  <c r="AS138" i="10"/>
  <c r="AP138" i="10"/>
  <c r="AO138" i="10"/>
  <c r="AN138" i="10"/>
  <c r="AM138" i="10"/>
  <c r="AL138" i="10"/>
  <c r="AJ138" i="10" a="1"/>
  <c r="AJ138" i="10"/>
  <c r="AK138" i="10" s="1"/>
  <c r="A138" i="10"/>
  <c r="BG137" i="10"/>
  <c r="BF137" i="10"/>
  <c r="BE137" i="10"/>
  <c r="BD137" i="10"/>
  <c r="BC137" i="10"/>
  <c r="BB137" i="10"/>
  <c r="BA137" i="10"/>
  <c r="AZ137" i="10"/>
  <c r="AY137" i="10"/>
  <c r="AX137" i="10"/>
  <c r="AW137" i="10"/>
  <c r="AV137" i="10"/>
  <c r="AU137" i="10"/>
  <c r="AT137" i="10"/>
  <c r="AS137" i="10"/>
  <c r="AP137" i="10"/>
  <c r="AO137" i="10"/>
  <c r="AN137" i="10"/>
  <c r="AQ137" i="10" s="1"/>
  <c r="AM137" i="10"/>
  <c r="AL137" i="10"/>
  <c r="AJ137" i="10" a="1"/>
  <c r="AJ137" i="10"/>
  <c r="AK137" i="10" s="1"/>
  <c r="A137" i="10"/>
  <c r="BG136" i="10"/>
  <c r="BF136" i="10"/>
  <c r="BE136" i="10"/>
  <c r="BD136" i="10"/>
  <c r="BB136" i="10"/>
  <c r="BA136" i="10"/>
  <c r="AZ136" i="10"/>
  <c r="AY136" i="10"/>
  <c r="AX136" i="10"/>
  <c r="AU136" i="10"/>
  <c r="AT136" i="10"/>
  <c r="AS136" i="10" s="1"/>
  <c r="AP136" i="10"/>
  <c r="AO136" i="10"/>
  <c r="AN136" i="10"/>
  <c r="AM136" i="10"/>
  <c r="AQ136" i="10" s="1"/>
  <c r="AL136" i="10"/>
  <c r="AJ136" i="10" a="1"/>
  <c r="AJ136" i="10" s="1"/>
  <c r="AK136" i="10" s="1"/>
  <c r="A136" i="10"/>
  <c r="AT135" i="10"/>
  <c r="AS135" i="10"/>
  <c r="AP135" i="10"/>
  <c r="AQ135" i="10" s="1"/>
  <c r="AO135" i="10"/>
  <c r="AN135" i="10"/>
  <c r="AM135" i="10"/>
  <c r="AL135" i="10"/>
  <c r="AJ135" i="10" a="1"/>
  <c r="AJ135" i="10" s="1"/>
  <c r="AK135" i="10" s="1"/>
  <c r="A135" i="10"/>
  <c r="BG134" i="10"/>
  <c r="BF134" i="10"/>
  <c r="BD134" i="10"/>
  <c r="BC134" i="10"/>
  <c r="BB134" i="10"/>
  <c r="BA134" i="10"/>
  <c r="AZ134" i="10"/>
  <c r="AW134" i="10"/>
  <c r="AV134" i="10"/>
  <c r="AU134" i="10"/>
  <c r="AT134" i="10"/>
  <c r="AS134" i="10"/>
  <c r="AP134" i="10"/>
  <c r="AO134" i="10"/>
  <c r="AN134" i="10"/>
  <c r="AM134" i="10"/>
  <c r="AL134" i="10"/>
  <c r="AQ134" i="10" s="1"/>
  <c r="AJ134" i="10" a="1"/>
  <c r="AJ134" i="10"/>
  <c r="AK134" i="10" s="1"/>
  <c r="A134" i="10"/>
  <c r="BF133" i="10"/>
  <c r="BE133" i="10"/>
  <c r="BD133" i="10"/>
  <c r="BC133" i="10"/>
  <c r="AU133" i="10"/>
  <c r="AT133" i="10"/>
  <c r="AS133" i="10"/>
  <c r="AP133" i="10"/>
  <c r="AO133" i="10"/>
  <c r="AN133" i="10"/>
  <c r="AM133" i="10"/>
  <c r="AL133" i="10"/>
  <c r="AK133" i="10"/>
  <c r="AJ133" i="10" a="1"/>
  <c r="AJ133" i="10" s="1"/>
  <c r="A133" i="10"/>
  <c r="AT132" i="10"/>
  <c r="AS132" i="10" s="1"/>
  <c r="AQ132" i="10"/>
  <c r="AP132" i="10"/>
  <c r="AO132" i="10"/>
  <c r="AN132" i="10"/>
  <c r="AM132" i="10"/>
  <c r="AL132" i="10"/>
  <c r="AK132" i="10"/>
  <c r="AJ132" i="10" a="1"/>
  <c r="AJ132" i="10" s="1"/>
  <c r="A132" i="10"/>
  <c r="BG131" i="10"/>
  <c r="BF131" i="10"/>
  <c r="BE131" i="10"/>
  <c r="BD131" i="10"/>
  <c r="BC131" i="10"/>
  <c r="BB131" i="10"/>
  <c r="BA131" i="10"/>
  <c r="AY131" i="10"/>
  <c r="AX131" i="10"/>
  <c r="AT131" i="10"/>
  <c r="AZ131" i="10" s="1"/>
  <c r="AP131" i="10"/>
  <c r="AO131" i="10"/>
  <c r="AN131" i="10"/>
  <c r="AM131" i="10"/>
  <c r="AL131" i="10"/>
  <c r="AQ131" i="10" s="1"/>
  <c r="AJ131" i="10" a="1"/>
  <c r="AJ131" i="10" s="1"/>
  <c r="AK131" i="10" s="1"/>
  <c r="A131" i="10"/>
  <c r="AT130" i="10"/>
  <c r="AP130" i="10"/>
  <c r="AO130" i="10"/>
  <c r="AN130" i="10"/>
  <c r="AQ130" i="10" s="1"/>
  <c r="AM130" i="10"/>
  <c r="AL130" i="10"/>
  <c r="AJ130" i="10" a="1"/>
  <c r="AJ130" i="10" s="1"/>
  <c r="AK130" i="10" s="1"/>
  <c r="A130" i="10"/>
  <c r="BG129" i="10"/>
  <c r="BF129" i="10"/>
  <c r="BE129" i="10"/>
  <c r="BD129" i="10"/>
  <c r="BC129" i="10"/>
  <c r="BA129" i="10"/>
  <c r="AZ129" i="10"/>
  <c r="AY129" i="10"/>
  <c r="AX129" i="10"/>
  <c r="AW129" i="10"/>
  <c r="AT129" i="10"/>
  <c r="BB129" i="10" s="1"/>
  <c r="AS129" i="10"/>
  <c r="AP129" i="10"/>
  <c r="AO129" i="10"/>
  <c r="AN129" i="10"/>
  <c r="AM129" i="10"/>
  <c r="AL129" i="10"/>
  <c r="AQ129" i="10" s="1"/>
  <c r="AJ129" i="10" a="1"/>
  <c r="AJ129" i="10"/>
  <c r="AK129" i="10" s="1"/>
  <c r="A129" i="10"/>
  <c r="BG128" i="10"/>
  <c r="BF128" i="10"/>
  <c r="BE128" i="10"/>
  <c r="AT128" i="10"/>
  <c r="AU128" i="10" s="1"/>
  <c r="AS128" i="10"/>
  <c r="AP128" i="10"/>
  <c r="AO128" i="10"/>
  <c r="AN128" i="10"/>
  <c r="AM128" i="10"/>
  <c r="AL128" i="10"/>
  <c r="AJ128" i="10" a="1"/>
  <c r="AJ128" i="10"/>
  <c r="AK128" i="10" s="1"/>
  <c r="BE127" i="10"/>
  <c r="BD127" i="10"/>
  <c r="BB127" i="10"/>
  <c r="BA127" i="10"/>
  <c r="AZ127" i="10"/>
  <c r="AY127" i="10"/>
  <c r="AX127" i="10"/>
  <c r="AW127" i="10"/>
  <c r="AV127" i="10"/>
  <c r="AU127" i="10"/>
  <c r="AT127" i="10"/>
  <c r="BC127" i="10" s="1"/>
  <c r="AS127" i="10"/>
  <c r="AP127" i="10"/>
  <c r="AO127" i="10"/>
  <c r="AN127" i="10"/>
  <c r="AM127" i="10"/>
  <c r="AQ127" i="10" s="1"/>
  <c r="AL127" i="10"/>
  <c r="AJ127" i="10" a="1"/>
  <c r="AJ127" i="10"/>
  <c r="AK127" i="10" s="1"/>
  <c r="A127" i="10"/>
  <c r="BG126" i="10"/>
  <c r="BF126" i="10"/>
  <c r="BE126" i="10"/>
  <c r="BD126" i="10"/>
  <c r="AT126" i="10"/>
  <c r="AV126" i="10" s="1"/>
  <c r="AS126" i="10"/>
  <c r="AP126" i="10"/>
  <c r="AO126" i="10"/>
  <c r="AN126" i="10"/>
  <c r="AM126" i="10"/>
  <c r="AL126" i="10"/>
  <c r="AJ126" i="10" a="1"/>
  <c r="AJ126" i="10"/>
  <c r="AK126" i="10" s="1"/>
  <c r="A126" i="10"/>
  <c r="BD125" i="10"/>
  <c r="BC125" i="10"/>
  <c r="BB125" i="10"/>
  <c r="BA125" i="10"/>
  <c r="AZ125" i="10"/>
  <c r="AY125" i="10"/>
  <c r="AX125" i="10"/>
  <c r="AW125" i="10"/>
  <c r="AV125" i="10"/>
  <c r="AU125" i="10"/>
  <c r="AT125" i="10"/>
  <c r="BE125" i="10" s="1"/>
  <c r="AS125" i="10"/>
  <c r="AP125" i="10"/>
  <c r="AO125" i="10"/>
  <c r="AN125" i="10"/>
  <c r="AM125" i="10"/>
  <c r="AL125" i="10"/>
  <c r="AQ125" i="10" s="1"/>
  <c r="AJ125" i="10" a="1"/>
  <c r="AJ125" i="10"/>
  <c r="AK125" i="10" s="1"/>
  <c r="A125" i="10"/>
  <c r="BG124" i="10"/>
  <c r="BF124" i="10"/>
  <c r="BE124" i="10"/>
  <c r="BD124" i="10"/>
  <c r="AT124" i="10"/>
  <c r="AX124" i="10" s="1"/>
  <c r="AS124" i="10"/>
  <c r="AP124" i="10"/>
  <c r="AO124" i="10"/>
  <c r="AQ124" i="10" s="1"/>
  <c r="AN124" i="10"/>
  <c r="AM124" i="10"/>
  <c r="AL124" i="10"/>
  <c r="AJ124" i="10" a="1"/>
  <c r="AJ124" i="10"/>
  <c r="AK124" i="10" s="1"/>
  <c r="A124" i="10"/>
  <c r="BD123" i="10"/>
  <c r="BC123" i="10"/>
  <c r="BB123" i="10"/>
  <c r="BA123" i="10"/>
  <c r="AZ123" i="10"/>
  <c r="AY123" i="10"/>
  <c r="AX123" i="10"/>
  <c r="AW123" i="10"/>
  <c r="AV123" i="10"/>
  <c r="AU123" i="10"/>
  <c r="AT123" i="10"/>
  <c r="BG123" i="10" s="1"/>
  <c r="AS123" i="10"/>
  <c r="AP123" i="10"/>
  <c r="AO123" i="10"/>
  <c r="AN123" i="10"/>
  <c r="AM123" i="10"/>
  <c r="AL123" i="10"/>
  <c r="AQ123" i="10" s="1"/>
  <c r="AJ123" i="10" a="1"/>
  <c r="AJ123" i="10"/>
  <c r="AK123" i="10" s="1"/>
  <c r="A123" i="10"/>
  <c r="BG122" i="10"/>
  <c r="BF122" i="10"/>
  <c r="BE122" i="10"/>
  <c r="BD122" i="10"/>
  <c r="AT122" i="10"/>
  <c r="AZ122" i="10" s="1"/>
  <c r="AS122" i="10"/>
  <c r="AP122" i="10"/>
  <c r="AO122" i="10"/>
  <c r="AN122" i="10"/>
  <c r="AM122" i="10"/>
  <c r="AL122" i="10"/>
  <c r="AQ122" i="10" s="1"/>
  <c r="AJ122" i="10" a="1"/>
  <c r="AJ122" i="10" s="1"/>
  <c r="AK122" i="10" s="1"/>
  <c r="A122" i="10"/>
  <c r="BG121" i="10"/>
  <c r="BD121" i="10"/>
  <c r="BC121" i="10"/>
  <c r="BB121" i="10"/>
  <c r="BA121" i="10"/>
  <c r="AZ121" i="10"/>
  <c r="AY121" i="10"/>
  <c r="AX121" i="10"/>
  <c r="AW121" i="10"/>
  <c r="AV121" i="10"/>
  <c r="AU121" i="10"/>
  <c r="AT121" i="10"/>
  <c r="AS121" i="10" s="1"/>
  <c r="AP121" i="10"/>
  <c r="AO121" i="10"/>
  <c r="AN121" i="10"/>
  <c r="AM121" i="10"/>
  <c r="AL121" i="10"/>
  <c r="AQ121" i="10" s="1"/>
  <c r="AJ121" i="10" a="1"/>
  <c r="AJ121" i="10"/>
  <c r="AK121" i="10" s="1"/>
  <c r="A121" i="10"/>
  <c r="BG120" i="10"/>
  <c r="BF120" i="10"/>
  <c r="BE120" i="10"/>
  <c r="BD120" i="10"/>
  <c r="BC120" i="10"/>
  <c r="AU120" i="10"/>
  <c r="AT120" i="10"/>
  <c r="BB120" i="10" s="1"/>
  <c r="AS120" i="10"/>
  <c r="AP120" i="10"/>
  <c r="AO120" i="10"/>
  <c r="AN120" i="10"/>
  <c r="AM120" i="10"/>
  <c r="AL120" i="10"/>
  <c r="AJ120" i="10" a="1"/>
  <c r="AJ120" i="10" s="1"/>
  <c r="AK120" i="10" s="1"/>
  <c r="A120" i="10"/>
  <c r="AX119" i="10"/>
  <c r="AW119" i="10"/>
  <c r="AV119" i="10"/>
  <c r="AT119" i="10"/>
  <c r="AP119" i="10"/>
  <c r="AO119" i="10"/>
  <c r="AN119" i="10"/>
  <c r="AQ119" i="10" s="1"/>
  <c r="AM119" i="10"/>
  <c r="AL119" i="10"/>
  <c r="AJ119" i="10" a="1"/>
  <c r="AJ119" i="10"/>
  <c r="AK119" i="10" s="1"/>
  <c r="A119" i="10"/>
  <c r="BG118" i="10"/>
  <c r="BF118" i="10"/>
  <c r="BE118" i="10"/>
  <c r="BC118" i="10"/>
  <c r="BB118" i="10"/>
  <c r="BA118" i="10"/>
  <c r="AT118" i="10"/>
  <c r="BD118" i="10" s="1"/>
  <c r="AP118" i="10"/>
  <c r="AO118" i="10"/>
  <c r="AN118" i="10"/>
  <c r="AM118" i="10"/>
  <c r="AL118" i="10"/>
  <c r="AQ118" i="10" s="1"/>
  <c r="AJ118" i="10" a="1"/>
  <c r="AJ118" i="10" s="1"/>
  <c r="AK118" i="10" s="1"/>
  <c r="A118" i="10"/>
  <c r="AU117" i="10"/>
  <c r="AT117" i="10"/>
  <c r="AS117" i="10"/>
  <c r="AP117" i="10"/>
  <c r="AO117" i="10"/>
  <c r="AN117" i="10"/>
  <c r="AM117" i="10"/>
  <c r="AL117" i="10"/>
  <c r="AQ117" i="10" s="1"/>
  <c r="AJ117" i="10" a="1"/>
  <c r="AJ117" i="10"/>
  <c r="AK117" i="10" s="1"/>
  <c r="A117" i="10"/>
  <c r="BG116" i="10"/>
  <c r="BE116" i="10"/>
  <c r="BD116" i="10"/>
  <c r="BC116" i="10"/>
  <c r="BB116" i="10"/>
  <c r="BA116" i="10"/>
  <c r="AT116" i="10"/>
  <c r="BF116" i="10" s="1"/>
  <c r="AP116" i="10"/>
  <c r="AO116" i="10"/>
  <c r="AN116" i="10"/>
  <c r="AM116" i="10"/>
  <c r="AL116" i="10"/>
  <c r="AJ116" i="10" a="1"/>
  <c r="AJ116" i="10" s="1"/>
  <c r="AK116" i="10" s="1"/>
  <c r="A116" i="10"/>
  <c r="AT115" i="10"/>
  <c r="AP115" i="10"/>
  <c r="AO115" i="10"/>
  <c r="AN115" i="10"/>
  <c r="AM115" i="10"/>
  <c r="AL115" i="10"/>
  <c r="AQ115" i="10" s="1"/>
  <c r="AK115" i="10"/>
  <c r="AJ115" i="10" a="1"/>
  <c r="AJ115" i="10"/>
  <c r="A115" i="10"/>
  <c r="BG114" i="10"/>
  <c r="BF114" i="10"/>
  <c r="BE114" i="10"/>
  <c r="BD114" i="10"/>
  <c r="BC114" i="10"/>
  <c r="BB114" i="10"/>
  <c r="AU114" i="10"/>
  <c r="AT114" i="10"/>
  <c r="BA114" i="10" s="1"/>
  <c r="AS114" i="10"/>
  <c r="AP114" i="10"/>
  <c r="AO114" i="10"/>
  <c r="AN114" i="10"/>
  <c r="AM114" i="10"/>
  <c r="AL114" i="10"/>
  <c r="AJ114" i="10" a="1"/>
  <c r="AJ114" i="10" s="1"/>
  <c r="AK114" i="10" s="1"/>
  <c r="A114" i="10"/>
  <c r="AT113" i="10"/>
  <c r="AS113" i="10"/>
  <c r="AP113" i="10"/>
  <c r="AO113" i="10"/>
  <c r="AN113" i="10"/>
  <c r="AM113" i="10"/>
  <c r="AL113" i="10"/>
  <c r="AQ113" i="10" s="1"/>
  <c r="AK113" i="10"/>
  <c r="AJ113" i="10" a="1"/>
  <c r="AJ113" i="10"/>
  <c r="A113" i="10"/>
  <c r="BG112" i="10"/>
  <c r="BF112" i="10"/>
  <c r="BE112" i="10"/>
  <c r="BD112" i="10"/>
  <c r="BC112" i="10"/>
  <c r="BB112" i="10"/>
  <c r="AU112" i="10"/>
  <c r="AT112" i="10"/>
  <c r="BA112" i="10" s="1"/>
  <c r="AS112" i="10"/>
  <c r="AQ112" i="10"/>
  <c r="AP112" i="10"/>
  <c r="AO112" i="10"/>
  <c r="AN112" i="10"/>
  <c r="AM112" i="10"/>
  <c r="AL112" i="10"/>
  <c r="AK112" i="10"/>
  <c r="AJ112" i="10" a="1"/>
  <c r="AJ112" i="10"/>
  <c r="A112" i="10"/>
  <c r="BG111" i="10"/>
  <c r="BD111" i="10"/>
  <c r="BC111" i="10"/>
  <c r="BB111" i="10"/>
  <c r="BA111" i="10"/>
  <c r="AZ111" i="10"/>
  <c r="AY111" i="10"/>
  <c r="AX111" i="10"/>
  <c r="AW111" i="10"/>
  <c r="AV111" i="10"/>
  <c r="AU111" i="10"/>
  <c r="AT111" i="10"/>
  <c r="BF111" i="10" s="1"/>
  <c r="AS111" i="10"/>
  <c r="AP111" i="10"/>
  <c r="AO111" i="10"/>
  <c r="AN111" i="10"/>
  <c r="AM111" i="10"/>
  <c r="AL111" i="10"/>
  <c r="AQ111" i="10" s="1"/>
  <c r="AJ111" i="10" a="1"/>
  <c r="AJ111" i="10"/>
  <c r="AK111" i="10" s="1"/>
  <c r="A111" i="10"/>
  <c r="BG110" i="10"/>
  <c r="BF110" i="10"/>
  <c r="BD110" i="10"/>
  <c r="AT110" i="10"/>
  <c r="AS110" i="10"/>
  <c r="AP110" i="10"/>
  <c r="AO110" i="10"/>
  <c r="AN110" i="10"/>
  <c r="AM110" i="10"/>
  <c r="AQ110" i="10" s="1"/>
  <c r="AL110" i="10"/>
  <c r="AJ110" i="10" a="1"/>
  <c r="AJ110" i="10"/>
  <c r="AK110" i="10" s="1"/>
  <c r="A110" i="10"/>
  <c r="BF109" i="10"/>
  <c r="BE109" i="10"/>
  <c r="BD109" i="10"/>
  <c r="BC109" i="10"/>
  <c r="BB109" i="10"/>
  <c r="BA109" i="10"/>
  <c r="AZ109" i="10"/>
  <c r="AY109" i="10"/>
  <c r="AX109" i="10"/>
  <c r="AW109" i="10"/>
  <c r="AT109" i="10"/>
  <c r="AV109" i="10" s="1"/>
  <c r="AS109" i="10"/>
  <c r="AP109" i="10"/>
  <c r="AO109" i="10"/>
  <c r="AN109" i="10"/>
  <c r="AM109" i="10"/>
  <c r="AL109" i="10"/>
  <c r="AQ109" i="10" s="1"/>
  <c r="AK109" i="10"/>
  <c r="AJ109" i="10" a="1"/>
  <c r="AJ109" i="10"/>
  <c r="A109" i="10"/>
  <c r="AT108" i="10"/>
  <c r="AS108" i="10"/>
  <c r="AP108" i="10"/>
  <c r="AO108" i="10"/>
  <c r="AQ108" i="10" s="1"/>
  <c r="AN108" i="10"/>
  <c r="AM108" i="10"/>
  <c r="AL108" i="10"/>
  <c r="AJ108" i="10" a="1"/>
  <c r="AJ108" i="10" s="1"/>
  <c r="AK108" i="10" s="1"/>
  <c r="A108" i="10"/>
  <c r="BG107" i="10"/>
  <c r="BF107" i="10"/>
  <c r="BE107" i="10"/>
  <c r="BD107" i="10"/>
  <c r="BC107" i="10"/>
  <c r="BB107" i="10"/>
  <c r="BA107" i="10"/>
  <c r="AZ107" i="10"/>
  <c r="AY107" i="10"/>
  <c r="AW107" i="10"/>
  <c r="AV107" i="10"/>
  <c r="AU107" i="10"/>
  <c r="AT107" i="10"/>
  <c r="AX107" i="10" s="1"/>
  <c r="AP107" i="10"/>
  <c r="AO107" i="10"/>
  <c r="AN107" i="10"/>
  <c r="AM107" i="10"/>
  <c r="AL107" i="10"/>
  <c r="AQ107" i="10" s="1"/>
  <c r="AJ107" i="10" a="1"/>
  <c r="AJ107" i="10"/>
  <c r="AK107" i="10" s="1"/>
  <c r="A107" i="10"/>
  <c r="BA106" i="10"/>
  <c r="AZ106" i="10"/>
  <c r="AY106" i="10"/>
  <c r="AX106" i="10"/>
  <c r="AW106" i="10"/>
  <c r="AU106" i="10"/>
  <c r="AT106" i="10"/>
  <c r="AS106" i="10"/>
  <c r="AQ106" i="10"/>
  <c r="AP106" i="10"/>
  <c r="AO106" i="10"/>
  <c r="AN106" i="10"/>
  <c r="AM106" i="10"/>
  <c r="AL106" i="10"/>
  <c r="AJ106" i="10" a="1"/>
  <c r="AJ106" i="10" s="1"/>
  <c r="AK106" i="10" s="1"/>
  <c r="A106" i="10"/>
  <c r="BG105" i="10"/>
  <c r="BF105" i="10"/>
  <c r="BE105" i="10"/>
  <c r="AT105" i="10"/>
  <c r="AS105" i="10" s="1"/>
  <c r="AP105" i="10"/>
  <c r="AO105" i="10"/>
  <c r="AN105" i="10"/>
  <c r="AM105" i="10"/>
  <c r="AL105" i="10"/>
  <c r="AQ105" i="10" s="1"/>
  <c r="AJ105" i="10" a="1"/>
  <c r="AJ105" i="10" s="1"/>
  <c r="AK105" i="10" s="1"/>
  <c r="A105" i="10"/>
  <c r="BC104" i="10"/>
  <c r="AX104" i="10"/>
  <c r="AV104" i="10"/>
  <c r="AT104" i="10"/>
  <c r="AP104" i="10"/>
  <c r="AO104" i="10"/>
  <c r="AN104" i="10"/>
  <c r="AM104" i="10"/>
  <c r="AL104" i="10"/>
  <c r="AQ104" i="10" s="1"/>
  <c r="AJ104" i="10" a="1"/>
  <c r="AJ104" i="10" s="1"/>
  <c r="AK104" i="10" s="1"/>
  <c r="A104" i="10"/>
  <c r="AT103" i="10"/>
  <c r="AS103" i="10"/>
  <c r="AP103" i="10"/>
  <c r="AO103" i="10"/>
  <c r="AN103" i="10"/>
  <c r="AM103" i="10"/>
  <c r="AQ103" i="10" s="1"/>
  <c r="AL103" i="10"/>
  <c r="AJ103" i="10" a="1"/>
  <c r="AJ103" i="10"/>
  <c r="AK103" i="10" s="1"/>
  <c r="A103" i="10"/>
  <c r="BE102" i="10"/>
  <c r="BD102" i="10"/>
  <c r="BC102" i="10"/>
  <c r="BB102" i="10"/>
  <c r="BA102" i="10"/>
  <c r="AZ102" i="10"/>
  <c r="AY102" i="10"/>
  <c r="AX102" i="10"/>
  <c r="AW102" i="10"/>
  <c r="AV102" i="10"/>
  <c r="AT102" i="10"/>
  <c r="AU102" i="10" s="1"/>
  <c r="AS102" i="10"/>
  <c r="AP102" i="10"/>
  <c r="AO102" i="10"/>
  <c r="AN102" i="10"/>
  <c r="AM102" i="10"/>
  <c r="AL102" i="10"/>
  <c r="AQ102" i="10" s="1"/>
  <c r="AJ102" i="10" a="1"/>
  <c r="AJ102" i="10" s="1"/>
  <c r="AK102" i="10" s="1"/>
  <c r="A102" i="10"/>
  <c r="BG101" i="10"/>
  <c r="BF101" i="10"/>
  <c r="BE101" i="10"/>
  <c r="AX101" i="10"/>
  <c r="AW101" i="10"/>
  <c r="AV101" i="10"/>
  <c r="AU101" i="10"/>
  <c r="AT101" i="10"/>
  <c r="AS101" i="10"/>
  <c r="AP101" i="10"/>
  <c r="AO101" i="10"/>
  <c r="AN101" i="10"/>
  <c r="AQ101" i="10" s="1"/>
  <c r="AM101" i="10"/>
  <c r="AL101" i="10"/>
  <c r="AJ101" i="10" a="1"/>
  <c r="AJ101" i="10" s="1"/>
  <c r="AK101" i="10" s="1"/>
  <c r="A101" i="10"/>
  <c r="BG100" i="10"/>
  <c r="BF100" i="10"/>
  <c r="BE100" i="10"/>
  <c r="BD100" i="10"/>
  <c r="BC100" i="10"/>
  <c r="BB100" i="10"/>
  <c r="BA100" i="10"/>
  <c r="AZ100" i="10"/>
  <c r="AY100" i="10"/>
  <c r="AX100" i="10"/>
  <c r="AT100" i="10"/>
  <c r="AW100" i="10" s="1"/>
  <c r="AP100" i="10"/>
  <c r="AO100" i="10"/>
  <c r="AN100" i="10"/>
  <c r="AM100" i="10"/>
  <c r="AL100" i="10"/>
  <c r="AQ100" i="10" s="1"/>
  <c r="AJ100" i="10" a="1"/>
  <c r="AJ100" i="10"/>
  <c r="AK100" i="10" s="1"/>
  <c r="A100" i="10"/>
  <c r="BG99" i="10"/>
  <c r="AZ99" i="10"/>
  <c r="AU99" i="10"/>
  <c r="AT99" i="10"/>
  <c r="AS99" i="10"/>
  <c r="AP99" i="10"/>
  <c r="AQ99" i="10" s="1"/>
  <c r="AO99" i="10"/>
  <c r="AN99" i="10"/>
  <c r="AM99" i="10"/>
  <c r="AL99" i="10"/>
  <c r="AJ99" i="10" a="1"/>
  <c r="AJ99" i="10"/>
  <c r="AK99" i="10" s="1"/>
  <c r="A99" i="10"/>
  <c r="BG98" i="10"/>
  <c r="BF98" i="10"/>
  <c r="BE98" i="10"/>
  <c r="BD98" i="10"/>
  <c r="BC98" i="10"/>
  <c r="BB98" i="10"/>
  <c r="BA98" i="10"/>
  <c r="AZ98" i="10"/>
  <c r="AX98" i="10"/>
  <c r="AW98" i="10"/>
  <c r="AV98" i="10"/>
  <c r="AT98" i="10"/>
  <c r="AY98" i="10" s="1"/>
  <c r="AS98" i="10"/>
  <c r="AP98" i="10"/>
  <c r="AO98" i="10"/>
  <c r="AQ98" i="10" s="1"/>
  <c r="AN98" i="10"/>
  <c r="AM98" i="10"/>
  <c r="AL98" i="10"/>
  <c r="AJ98" i="10" a="1"/>
  <c r="AJ98" i="10" s="1"/>
  <c r="AK98" i="10" s="1"/>
  <c r="A98" i="10"/>
  <c r="BE97" i="10"/>
  <c r="BB97" i="10"/>
  <c r="BA97" i="10"/>
  <c r="AZ97" i="10"/>
  <c r="AY97" i="10"/>
  <c r="AX97" i="10"/>
  <c r="AW97" i="10"/>
  <c r="AV97" i="10"/>
  <c r="AU97" i="10"/>
  <c r="AT97" i="10"/>
  <c r="AS97" i="10"/>
  <c r="AP97" i="10"/>
  <c r="AO97" i="10"/>
  <c r="AN97" i="10"/>
  <c r="AM97" i="10"/>
  <c r="AL97" i="10"/>
  <c r="AJ97" i="10" a="1"/>
  <c r="AJ97" i="10"/>
  <c r="AK97" i="10" s="1"/>
  <c r="A97" i="10"/>
  <c r="BG96" i="10"/>
  <c r="BF96" i="10"/>
  <c r="BE96" i="10"/>
  <c r="BD96" i="10"/>
  <c r="BC96" i="10"/>
  <c r="AX96" i="10"/>
  <c r="AT96" i="10"/>
  <c r="AS96" i="10"/>
  <c r="AP96" i="10"/>
  <c r="AO96" i="10"/>
  <c r="AN96" i="10"/>
  <c r="AM96" i="10"/>
  <c r="AL96" i="10"/>
  <c r="AQ96" i="10" s="1"/>
  <c r="AK96" i="10"/>
  <c r="AJ96" i="10" a="1"/>
  <c r="AJ96" i="10"/>
  <c r="A96" i="10"/>
  <c r="BG95" i="10"/>
  <c r="BD95" i="10"/>
  <c r="BC95" i="10"/>
  <c r="BB95" i="10"/>
  <c r="BA95" i="10"/>
  <c r="AZ95" i="10"/>
  <c r="AY95" i="10"/>
  <c r="AX95" i="10"/>
  <c r="AW95" i="10"/>
  <c r="AV95" i="10"/>
  <c r="AU95" i="10"/>
  <c r="AT95" i="10"/>
  <c r="BF95" i="10" s="1"/>
  <c r="AS95" i="10"/>
  <c r="AP95" i="10"/>
  <c r="AO95" i="10"/>
  <c r="AN95" i="10"/>
  <c r="AM95" i="10"/>
  <c r="AL95" i="10"/>
  <c r="AJ95" i="10" a="1"/>
  <c r="AJ95" i="10" s="1"/>
  <c r="AK95" i="10" s="1"/>
  <c r="A95" i="10"/>
  <c r="AW94" i="10"/>
  <c r="AU94" i="10"/>
  <c r="AT94" i="10"/>
  <c r="AS94" i="10"/>
  <c r="AQ94" i="10"/>
  <c r="AP94" i="10"/>
  <c r="AO94" i="10"/>
  <c r="AN94" i="10"/>
  <c r="AM94" i="10"/>
  <c r="AL94" i="10"/>
  <c r="AJ94" i="10" a="1"/>
  <c r="AJ94" i="10"/>
  <c r="AK94" i="10" s="1"/>
  <c r="A94" i="10"/>
  <c r="BF93" i="10"/>
  <c r="BE93" i="10"/>
  <c r="BD93" i="10"/>
  <c r="BC93" i="10"/>
  <c r="BB93" i="10"/>
  <c r="BA93" i="10"/>
  <c r="AZ93" i="10"/>
  <c r="AY93" i="10"/>
  <c r="AX93" i="10"/>
  <c r="AW93" i="10"/>
  <c r="AT93" i="10"/>
  <c r="AV93" i="10" s="1"/>
  <c r="AS93" i="10"/>
  <c r="AP93" i="10"/>
  <c r="AO93" i="10"/>
  <c r="AN93" i="10"/>
  <c r="AM93" i="10"/>
  <c r="AL93" i="10"/>
  <c r="AQ93" i="10" s="1"/>
  <c r="AJ93" i="10" a="1"/>
  <c r="AJ93" i="10"/>
  <c r="AK93" i="10" s="1"/>
  <c r="A93" i="10"/>
  <c r="BG92" i="10"/>
  <c r="BF92" i="10"/>
  <c r="BB92" i="10"/>
  <c r="AU92" i="10"/>
  <c r="AT92" i="10"/>
  <c r="AS92" i="10"/>
  <c r="AP92" i="10"/>
  <c r="AO92" i="10"/>
  <c r="AQ92" i="10" s="1"/>
  <c r="AN92" i="10"/>
  <c r="AM92" i="10"/>
  <c r="AL92" i="10"/>
  <c r="AK92" i="10"/>
  <c r="AJ92" i="10" a="1"/>
  <c r="AJ92" i="10" s="1"/>
  <c r="A92" i="10"/>
  <c r="BG91" i="10"/>
  <c r="BF91" i="10"/>
  <c r="BE91" i="10"/>
  <c r="BD91" i="10"/>
  <c r="BC91" i="10"/>
  <c r="BB91" i="10"/>
  <c r="BA91" i="10"/>
  <c r="AZ91" i="10"/>
  <c r="AY91" i="10"/>
  <c r="AV91" i="10"/>
  <c r="AU91" i="10"/>
  <c r="AT91" i="10"/>
  <c r="AX91" i="10" s="1"/>
  <c r="AP91" i="10"/>
  <c r="AO91" i="10"/>
  <c r="AN91" i="10"/>
  <c r="AQ91" i="10" s="1"/>
  <c r="AM91" i="10"/>
  <c r="AL91" i="10"/>
  <c r="AJ91" i="10" a="1"/>
  <c r="AJ91" i="10"/>
  <c r="AK91" i="10" s="1"/>
  <c r="A91" i="10"/>
  <c r="AT90" i="10"/>
  <c r="AP90" i="10"/>
  <c r="AO90" i="10"/>
  <c r="AN90" i="10"/>
  <c r="AM90" i="10"/>
  <c r="AQ90" i="10" s="1"/>
  <c r="AL90" i="10"/>
  <c r="AJ90" i="10" a="1"/>
  <c r="AJ90" i="10"/>
  <c r="AK90" i="10" s="1"/>
  <c r="A90" i="10"/>
  <c r="BG89" i="10"/>
  <c r="BF89" i="10"/>
  <c r="BE89" i="10"/>
  <c r="BD89" i="10"/>
  <c r="BC89" i="10"/>
  <c r="BB89" i="10"/>
  <c r="AX89" i="10"/>
  <c r="AT89" i="10"/>
  <c r="AS89" i="10"/>
  <c r="AP89" i="10"/>
  <c r="AO89" i="10"/>
  <c r="AN89" i="10"/>
  <c r="AM89" i="10"/>
  <c r="AL89" i="10"/>
  <c r="AQ89" i="10" s="1"/>
  <c r="AJ89" i="10" a="1"/>
  <c r="AJ89" i="10" s="1"/>
  <c r="AK89" i="10" s="1"/>
  <c r="A89" i="10"/>
  <c r="BG88" i="10"/>
  <c r="BF88" i="10"/>
  <c r="AT88" i="10"/>
  <c r="AP88" i="10"/>
  <c r="AO88" i="10"/>
  <c r="AN88" i="10"/>
  <c r="AM88" i="10"/>
  <c r="AL88" i="10"/>
  <c r="AK88" i="10"/>
  <c r="AJ88" i="10" a="1"/>
  <c r="AJ88" i="10"/>
  <c r="A88" i="10"/>
  <c r="AT87" i="10"/>
  <c r="AS87" i="10" s="1"/>
  <c r="AQ87" i="10"/>
  <c r="AP87" i="10"/>
  <c r="AO87" i="10"/>
  <c r="AN87" i="10"/>
  <c r="AM87" i="10"/>
  <c r="AL87" i="10"/>
  <c r="AJ87" i="10" a="1"/>
  <c r="AJ87" i="10"/>
  <c r="AK87" i="10" s="1"/>
  <c r="A87" i="10"/>
  <c r="BE86" i="10"/>
  <c r="BD86" i="10"/>
  <c r="BC86" i="10"/>
  <c r="BB86" i="10"/>
  <c r="BA86" i="10"/>
  <c r="AZ86" i="10"/>
  <c r="AY86" i="10"/>
  <c r="AX86" i="10"/>
  <c r="AW86" i="10"/>
  <c r="AV86" i="10"/>
  <c r="AT86" i="10"/>
  <c r="AU86" i="10" s="1"/>
  <c r="AS86" i="10"/>
  <c r="AP86" i="10"/>
  <c r="AO86" i="10"/>
  <c r="AN86" i="10"/>
  <c r="AM86" i="10"/>
  <c r="AL86" i="10"/>
  <c r="AQ86" i="10" s="1"/>
  <c r="AJ86" i="10" a="1"/>
  <c r="AJ86" i="10"/>
  <c r="AK86" i="10" s="1"/>
  <c r="A86" i="10"/>
  <c r="BG85" i="10"/>
  <c r="BF85" i="10"/>
  <c r="BE85" i="10"/>
  <c r="AV85" i="10"/>
  <c r="AT85" i="10"/>
  <c r="AS85" i="10" s="1"/>
  <c r="AP85" i="10"/>
  <c r="AO85" i="10"/>
  <c r="AN85" i="10"/>
  <c r="AQ85" i="10" s="1"/>
  <c r="AM85" i="10"/>
  <c r="AL85" i="10"/>
  <c r="AK85" i="10"/>
  <c r="AJ85" i="10" a="1"/>
  <c r="AJ85" i="10" s="1"/>
  <c r="A85" i="10"/>
  <c r="AT84" i="10"/>
  <c r="AP84" i="10"/>
  <c r="AO84" i="10"/>
  <c r="AN84" i="10"/>
  <c r="AM84" i="10"/>
  <c r="AL84" i="10"/>
  <c r="AJ84" i="10" a="1"/>
  <c r="AJ84" i="10"/>
  <c r="AK84" i="10" s="1"/>
  <c r="A84" i="10"/>
  <c r="AY83" i="10"/>
  <c r="AX83" i="10"/>
  <c r="AW83" i="10"/>
  <c r="AT83" i="10"/>
  <c r="AP83" i="10"/>
  <c r="AO83" i="10"/>
  <c r="AN83" i="10"/>
  <c r="AM83" i="10"/>
  <c r="AL83" i="10"/>
  <c r="AQ83" i="10" s="1"/>
  <c r="AJ83" i="10" a="1"/>
  <c r="AJ83" i="10"/>
  <c r="AK83" i="10" s="1"/>
  <c r="A83" i="10"/>
  <c r="BG82" i="10"/>
  <c r="BF82" i="10"/>
  <c r="BE82" i="10"/>
  <c r="BD82" i="10"/>
  <c r="BC82" i="10"/>
  <c r="BB82" i="10"/>
  <c r="BA82" i="10"/>
  <c r="AZ82" i="10"/>
  <c r="AX82" i="10"/>
  <c r="AW82" i="10"/>
  <c r="AV82" i="10"/>
  <c r="AT82" i="10"/>
  <c r="AY82" i="10" s="1"/>
  <c r="AS82" i="10"/>
  <c r="AP82" i="10"/>
  <c r="AO82" i="10"/>
  <c r="AN82" i="10"/>
  <c r="AM82" i="10"/>
  <c r="AL82" i="10"/>
  <c r="AQ82" i="10" s="1"/>
  <c r="AJ82" i="10" a="1"/>
  <c r="AJ82" i="10" s="1"/>
  <c r="AK82" i="10" s="1"/>
  <c r="A82" i="10"/>
  <c r="AT81" i="10"/>
  <c r="AS81" i="10"/>
  <c r="AP81" i="10"/>
  <c r="AO81" i="10"/>
  <c r="AN81" i="10"/>
  <c r="AM81" i="10"/>
  <c r="AL81" i="10"/>
  <c r="AJ81" i="10" a="1"/>
  <c r="AJ81" i="10"/>
  <c r="AK81" i="10" s="1"/>
  <c r="A81" i="10"/>
  <c r="BC80" i="10"/>
  <c r="BB80" i="10"/>
  <c r="AY80" i="10"/>
  <c r="AX80" i="10"/>
  <c r="AT80" i="10"/>
  <c r="AP80" i="10"/>
  <c r="AO80" i="10"/>
  <c r="AN80" i="10"/>
  <c r="AM80" i="10"/>
  <c r="AL80" i="10"/>
  <c r="AQ80" i="10" s="1"/>
  <c r="AK80" i="10"/>
  <c r="AJ80" i="10" a="1"/>
  <c r="AJ80" i="10"/>
  <c r="A80" i="10"/>
  <c r="BG79" i="10"/>
  <c r="BD79" i="10"/>
  <c r="BC79" i="10"/>
  <c r="BB79" i="10"/>
  <c r="BA79" i="10"/>
  <c r="AZ79" i="10"/>
  <c r="AY79" i="10"/>
  <c r="AX79" i="10"/>
  <c r="AW79" i="10"/>
  <c r="AV79" i="10"/>
  <c r="AU79" i="10"/>
  <c r="AT79" i="10"/>
  <c r="BF79" i="10" s="1"/>
  <c r="AS79" i="10"/>
  <c r="AP79" i="10"/>
  <c r="AO79" i="10"/>
  <c r="AN79" i="10"/>
  <c r="AM79" i="10"/>
  <c r="AL79" i="10"/>
  <c r="AQ79" i="10" s="1"/>
  <c r="AJ79" i="10" a="1"/>
  <c r="AJ79" i="10" s="1"/>
  <c r="AK79" i="10" s="1"/>
  <c r="A79" i="10"/>
  <c r="AT78" i="10"/>
  <c r="AS78" i="10"/>
  <c r="AP78" i="10"/>
  <c r="AQ78" i="10" s="1"/>
  <c r="AO78" i="10"/>
  <c r="AN78" i="10"/>
  <c r="AM78" i="10"/>
  <c r="AL78" i="10"/>
  <c r="AJ78" i="10" a="1"/>
  <c r="AJ78" i="10"/>
  <c r="AK78" i="10" s="1"/>
  <c r="A78" i="10"/>
  <c r="BF77" i="10"/>
  <c r="BE77" i="10"/>
  <c r="BD77" i="10"/>
  <c r="BC77" i="10"/>
  <c r="BB77" i="10"/>
  <c r="BA77" i="10"/>
  <c r="AZ77" i="10"/>
  <c r="AY77" i="10"/>
  <c r="AX77" i="10"/>
  <c r="AW77" i="10"/>
  <c r="AT77" i="10"/>
  <c r="AS77" i="10"/>
  <c r="AP77" i="10"/>
  <c r="AO77" i="10"/>
  <c r="AN77" i="10"/>
  <c r="AM77" i="10"/>
  <c r="AL77" i="10"/>
  <c r="AJ77" i="10" a="1"/>
  <c r="AJ77" i="10"/>
  <c r="AK77" i="10" s="1"/>
  <c r="A77" i="10"/>
  <c r="BG76" i="10"/>
  <c r="BF76" i="10"/>
  <c r="BC76" i="10"/>
  <c r="BB76" i="10"/>
  <c r="AY76" i="10"/>
  <c r="AT76" i="10"/>
  <c r="AS76" i="10" s="1"/>
  <c r="AP76" i="10"/>
  <c r="AO76" i="10"/>
  <c r="AN76" i="10"/>
  <c r="AM76" i="10"/>
  <c r="AL76" i="10"/>
  <c r="AQ76" i="10" s="1"/>
  <c r="AK76" i="10"/>
  <c r="AJ76" i="10" a="1"/>
  <c r="AJ76" i="10" s="1"/>
  <c r="A76" i="10"/>
  <c r="BG75" i="10"/>
  <c r="BF75" i="10"/>
  <c r="BE75" i="10"/>
  <c r="BD75" i="10"/>
  <c r="BC75" i="10"/>
  <c r="BB75" i="10"/>
  <c r="BA75" i="10"/>
  <c r="AZ75" i="10"/>
  <c r="AY75" i="10"/>
  <c r="AV75" i="10"/>
  <c r="AU75" i="10"/>
  <c r="AT75" i="10"/>
  <c r="AX75" i="10" s="1"/>
  <c r="AP75" i="10"/>
  <c r="AO75" i="10"/>
  <c r="AN75" i="10"/>
  <c r="AM75" i="10"/>
  <c r="AQ75" i="10" s="1"/>
  <c r="AL75" i="10"/>
  <c r="AK75" i="10"/>
  <c r="AJ75" i="10" a="1"/>
  <c r="AJ75" i="10"/>
  <c r="A75" i="10"/>
  <c r="AT74" i="10"/>
  <c r="AS74" i="10" s="1"/>
  <c r="AP74" i="10"/>
  <c r="AO74" i="10"/>
  <c r="AN74" i="10"/>
  <c r="AM74" i="10"/>
  <c r="AL74" i="10"/>
  <c r="AQ74" i="10" s="1"/>
  <c r="AJ74" i="10" a="1"/>
  <c r="AJ74" i="10" s="1"/>
  <c r="AK74" i="10" s="1"/>
  <c r="A74" i="10"/>
  <c r="BG73" i="10"/>
  <c r="BF73" i="10"/>
  <c r="BE73" i="10"/>
  <c r="BD73" i="10"/>
  <c r="BC73" i="10"/>
  <c r="BB73" i="10"/>
  <c r="BA73" i="10"/>
  <c r="AV73" i="10"/>
  <c r="AT73" i="10"/>
  <c r="AU73" i="10" s="1"/>
  <c r="AS73" i="10"/>
  <c r="AP73" i="10"/>
  <c r="AO73" i="10"/>
  <c r="AN73" i="10"/>
  <c r="AM73" i="10"/>
  <c r="AL73" i="10"/>
  <c r="AJ73" i="10" a="1"/>
  <c r="AJ73" i="10" s="1"/>
  <c r="AK73" i="10" s="1"/>
  <c r="A73" i="10"/>
  <c r="AW72" i="10"/>
  <c r="AU72" i="10"/>
  <c r="AT72" i="10"/>
  <c r="AS72" i="10"/>
  <c r="AQ72" i="10"/>
  <c r="AP72" i="10"/>
  <c r="AO72" i="10"/>
  <c r="AN72" i="10"/>
  <c r="AM72" i="10"/>
  <c r="AL72" i="10"/>
  <c r="AJ72" i="10" a="1"/>
  <c r="AJ72" i="10" s="1"/>
  <c r="AK72" i="10" s="1"/>
  <c r="A72" i="10"/>
  <c r="BG71" i="10"/>
  <c r="BF71" i="10"/>
  <c r="BE71" i="10"/>
  <c r="BD71" i="10"/>
  <c r="BC71" i="10"/>
  <c r="BB71" i="10"/>
  <c r="BA71" i="10"/>
  <c r="AV71" i="10"/>
  <c r="AT71" i="10"/>
  <c r="AZ71" i="10" s="1"/>
  <c r="AP71" i="10"/>
  <c r="AO71" i="10"/>
  <c r="AN71" i="10"/>
  <c r="AM71" i="10"/>
  <c r="AL71" i="10"/>
  <c r="AK71" i="10"/>
  <c r="AJ71" i="10" a="1"/>
  <c r="AJ71" i="10" s="1"/>
  <c r="A71" i="10"/>
  <c r="AW70" i="10"/>
  <c r="AU70" i="10"/>
  <c r="AT70" i="10"/>
  <c r="AP70" i="10"/>
  <c r="AO70" i="10"/>
  <c r="AN70" i="10"/>
  <c r="AM70" i="10"/>
  <c r="AL70" i="10"/>
  <c r="AQ70" i="10" s="1"/>
  <c r="AJ70" i="10" a="1"/>
  <c r="AJ70" i="10"/>
  <c r="AK70" i="10" s="1"/>
  <c r="A70" i="10"/>
  <c r="BG69" i="10"/>
  <c r="BF69" i="10"/>
  <c r="BE69" i="10"/>
  <c r="BD69" i="10"/>
  <c r="BC69" i="10"/>
  <c r="AX69" i="10"/>
  <c r="AT69" i="10"/>
  <c r="BB69" i="10" s="1"/>
  <c r="AS69" i="10"/>
  <c r="AP69" i="10"/>
  <c r="AO69" i="10"/>
  <c r="AN69" i="10"/>
  <c r="AM69" i="10"/>
  <c r="AL69" i="10"/>
  <c r="AQ69" i="10" s="1"/>
  <c r="AJ69" i="10" a="1"/>
  <c r="AJ69" i="10" s="1"/>
  <c r="AK69" i="10" s="1"/>
  <c r="A69" i="10"/>
  <c r="BG68" i="10"/>
  <c r="BF68" i="10"/>
  <c r="BE68" i="10"/>
  <c r="BD68" i="10"/>
  <c r="BC68" i="10"/>
  <c r="BB68" i="10"/>
  <c r="BA68" i="10"/>
  <c r="AZ68" i="10"/>
  <c r="AY68" i="10"/>
  <c r="AX68" i="10"/>
  <c r="AW68" i="10"/>
  <c r="AV68" i="10"/>
  <c r="AT68" i="10"/>
  <c r="AU68" i="10" s="1"/>
  <c r="AP68" i="10"/>
  <c r="AO68" i="10"/>
  <c r="AN68" i="10"/>
  <c r="AM68" i="10"/>
  <c r="AL68" i="10"/>
  <c r="AQ68" i="10" s="1"/>
  <c r="AJ68" i="10" a="1"/>
  <c r="AJ68" i="10" s="1"/>
  <c r="AK68" i="10" s="1"/>
  <c r="A68" i="10"/>
  <c r="BF67" i="10"/>
  <c r="AT67" i="10"/>
  <c r="AS67" i="10" s="1"/>
  <c r="AP67" i="10"/>
  <c r="AO67" i="10"/>
  <c r="AN67" i="10"/>
  <c r="AM67" i="10"/>
  <c r="AL67" i="10"/>
  <c r="AJ67" i="10" a="1"/>
  <c r="AJ67" i="10"/>
  <c r="AK67" i="10" s="1"/>
  <c r="A67" i="10"/>
  <c r="BG66" i="10"/>
  <c r="BF66" i="10"/>
  <c r="BE66" i="10"/>
  <c r="BD66" i="10"/>
  <c r="BC66" i="10"/>
  <c r="BB66" i="10"/>
  <c r="BA66" i="10"/>
  <c r="AZ66" i="10"/>
  <c r="AY66" i="10"/>
  <c r="AX66" i="10"/>
  <c r="AV66" i="10"/>
  <c r="AT66" i="10"/>
  <c r="AW66" i="10" s="1"/>
  <c r="AS66" i="10"/>
  <c r="AP66" i="10"/>
  <c r="AO66" i="10"/>
  <c r="AN66" i="10"/>
  <c r="AM66" i="10"/>
  <c r="AL66" i="10"/>
  <c r="AQ66" i="10" s="1"/>
  <c r="AJ66" i="10" a="1"/>
  <c r="AJ66" i="10" s="1"/>
  <c r="AK66" i="10" s="1"/>
  <c r="A66" i="10"/>
  <c r="AT65" i="10"/>
  <c r="AQ65" i="10"/>
  <c r="AP65" i="10"/>
  <c r="AO65" i="10"/>
  <c r="AN65" i="10"/>
  <c r="AM65" i="10"/>
  <c r="AL65" i="10"/>
  <c r="AK65" i="10"/>
  <c r="AJ65" i="10" a="1"/>
  <c r="AJ65" i="10"/>
  <c r="A65" i="10"/>
  <c r="BG64" i="10"/>
  <c r="BF64" i="10"/>
  <c r="BE64" i="10"/>
  <c r="BD64" i="10"/>
  <c r="BC64" i="10"/>
  <c r="BB64" i="10"/>
  <c r="BA64" i="10"/>
  <c r="AZ64" i="10"/>
  <c r="AU64" i="10"/>
  <c r="AT64" i="10"/>
  <c r="AY64" i="10" s="1"/>
  <c r="AS64" i="10"/>
  <c r="AP64" i="10"/>
  <c r="AO64" i="10"/>
  <c r="AN64" i="10"/>
  <c r="AM64" i="10"/>
  <c r="AL64" i="10"/>
  <c r="AJ64" i="10" a="1"/>
  <c r="AJ64" i="10" s="1"/>
  <c r="AK64" i="10" s="1"/>
  <c r="A64" i="10"/>
  <c r="AX63" i="10"/>
  <c r="AW63" i="10"/>
  <c r="AV63" i="10"/>
  <c r="AU63" i="10"/>
  <c r="AT63" i="10"/>
  <c r="AS63" i="10"/>
  <c r="AP63" i="10"/>
  <c r="AO63" i="10"/>
  <c r="AN63" i="10"/>
  <c r="AM63" i="10"/>
  <c r="AL63" i="10"/>
  <c r="AQ63" i="10" s="1"/>
  <c r="AJ63" i="10" a="1"/>
  <c r="AJ63" i="10"/>
  <c r="AK63" i="10" s="1"/>
  <c r="A63" i="10"/>
  <c r="BG62" i="10"/>
  <c r="BF62" i="10"/>
  <c r="BE62" i="10"/>
  <c r="BD62" i="10"/>
  <c r="BC62" i="10"/>
  <c r="BB62" i="10"/>
  <c r="AW62" i="10"/>
  <c r="AU62" i="10"/>
  <c r="AT62" i="10"/>
  <c r="BA62" i="10" s="1"/>
  <c r="AS62" i="10"/>
  <c r="AP62" i="10"/>
  <c r="AO62" i="10"/>
  <c r="AN62" i="10"/>
  <c r="AM62" i="10"/>
  <c r="AL62" i="10"/>
  <c r="AK62" i="10"/>
  <c r="AJ62" i="10" a="1"/>
  <c r="AJ62" i="10"/>
  <c r="A62" i="10"/>
  <c r="BG61" i="10"/>
  <c r="BF61" i="10"/>
  <c r="BE61" i="10"/>
  <c r="BD61" i="10"/>
  <c r="BC61" i="10"/>
  <c r="BB61" i="10"/>
  <c r="BA61" i="10"/>
  <c r="AZ61" i="10"/>
  <c r="AY61" i="10"/>
  <c r="AX61" i="10"/>
  <c r="AW61" i="10"/>
  <c r="AV61" i="10"/>
  <c r="AU61" i="10"/>
  <c r="AT61" i="10"/>
  <c r="AS61" i="10"/>
  <c r="AP61" i="10"/>
  <c r="AO61" i="10"/>
  <c r="AN61" i="10"/>
  <c r="AM61" i="10"/>
  <c r="AL61" i="10"/>
  <c r="AQ61" i="10" s="1"/>
  <c r="AJ61" i="10" a="1"/>
  <c r="AJ61" i="10"/>
  <c r="AK61" i="10" s="1"/>
  <c r="A61" i="10"/>
  <c r="BG60" i="10"/>
  <c r="BF60" i="10"/>
  <c r="BE60" i="10"/>
  <c r="BD60" i="10"/>
  <c r="AY60" i="10"/>
  <c r="AT60" i="10"/>
  <c r="BC60" i="10" s="1"/>
  <c r="AS60" i="10"/>
  <c r="AP60" i="10"/>
  <c r="AO60" i="10"/>
  <c r="AN60" i="10"/>
  <c r="AM60" i="10"/>
  <c r="AL60" i="10"/>
  <c r="AK60" i="10"/>
  <c r="AJ60" i="10" a="1"/>
  <c r="AJ60" i="10"/>
  <c r="A60" i="10"/>
  <c r="BG59" i="10"/>
  <c r="BF59" i="10"/>
  <c r="BE59" i="10"/>
  <c r="BD59" i="10"/>
  <c r="BC59" i="10"/>
  <c r="BB59" i="10"/>
  <c r="BA59" i="10"/>
  <c r="AZ59" i="10"/>
  <c r="AY59" i="10"/>
  <c r="AX59" i="10"/>
  <c r="AW59" i="10"/>
  <c r="AU59" i="10"/>
  <c r="AT59" i="10"/>
  <c r="AV59" i="10" s="1"/>
  <c r="AS59" i="10"/>
  <c r="AQ59" i="10"/>
  <c r="AP59" i="10"/>
  <c r="AO59" i="10"/>
  <c r="AN59" i="10"/>
  <c r="AM59" i="10"/>
  <c r="AL59" i="10"/>
  <c r="AJ59" i="10" a="1"/>
  <c r="AJ59" i="10"/>
  <c r="AK59" i="10" s="1"/>
  <c r="A59" i="10"/>
  <c r="BG58" i="10"/>
  <c r="BF58" i="10"/>
  <c r="AU58" i="10"/>
  <c r="AT58" i="10"/>
  <c r="AS58" i="10"/>
  <c r="AP58" i="10"/>
  <c r="AO58" i="10"/>
  <c r="AQ58" i="10" s="1"/>
  <c r="AN58" i="10"/>
  <c r="AM58" i="10"/>
  <c r="AL58" i="10"/>
  <c r="AJ58" i="10" a="1"/>
  <c r="AJ58" i="10" s="1"/>
  <c r="AK58" i="10" s="1"/>
  <c r="A58" i="10"/>
  <c r="BD57" i="10"/>
  <c r="BC57" i="10"/>
  <c r="BB57" i="10"/>
  <c r="BA57" i="10"/>
  <c r="AZ57" i="10"/>
  <c r="AY57" i="10"/>
  <c r="AT57" i="10"/>
  <c r="AX57" i="10" s="1"/>
  <c r="AP57" i="10"/>
  <c r="AO57" i="10"/>
  <c r="AN57" i="10"/>
  <c r="AM57" i="10"/>
  <c r="AL57" i="10"/>
  <c r="AK57" i="10"/>
  <c r="AJ57" i="10" a="1"/>
  <c r="AJ57" i="10"/>
  <c r="A57" i="10"/>
  <c r="AU56" i="10"/>
  <c r="AT56" i="10"/>
  <c r="AQ56" i="10"/>
  <c r="AP56" i="10"/>
  <c r="AO56" i="10"/>
  <c r="AN56" i="10"/>
  <c r="AM56" i="10"/>
  <c r="AL56" i="10"/>
  <c r="AJ56" i="10" a="1"/>
  <c r="AJ56" i="10" s="1"/>
  <c r="AK56" i="10" s="1"/>
  <c r="A56" i="10"/>
  <c r="BG55" i="10"/>
  <c r="BF55" i="10"/>
  <c r="BE55" i="10"/>
  <c r="BD55" i="10"/>
  <c r="BC55" i="10"/>
  <c r="BB55" i="10"/>
  <c r="BA55" i="10"/>
  <c r="AV55" i="10"/>
  <c r="AT55" i="10"/>
  <c r="AZ55" i="10" s="1"/>
  <c r="AP55" i="10"/>
  <c r="AO55" i="10"/>
  <c r="AN55" i="10"/>
  <c r="AM55" i="10"/>
  <c r="AL55" i="10"/>
  <c r="AQ55" i="10" s="1"/>
  <c r="AJ55" i="10" a="1"/>
  <c r="AJ55" i="10" s="1"/>
  <c r="AK55" i="10" s="1"/>
  <c r="A55" i="10"/>
  <c r="AT54" i="10"/>
  <c r="AP54" i="10"/>
  <c r="AO54" i="10"/>
  <c r="AN54" i="10"/>
  <c r="AM54" i="10"/>
  <c r="AL54" i="10"/>
  <c r="AQ54" i="10" s="1"/>
  <c r="AJ54" i="10" a="1"/>
  <c r="AJ54" i="10"/>
  <c r="AK54" i="10" s="1"/>
  <c r="A54" i="10"/>
  <c r="BG53" i="10"/>
  <c r="BF53" i="10"/>
  <c r="BE53" i="10"/>
  <c r="BD53" i="10"/>
  <c r="BC53" i="10"/>
  <c r="AX53" i="10"/>
  <c r="AT53" i="10"/>
  <c r="BB53" i="10" s="1"/>
  <c r="AS53" i="10"/>
  <c r="AP53" i="10"/>
  <c r="AQ53" i="10" s="1"/>
  <c r="AO53" i="10"/>
  <c r="AN53" i="10"/>
  <c r="AM53" i="10"/>
  <c r="AL53" i="10"/>
  <c r="AJ53" i="10" a="1"/>
  <c r="AJ53" i="10" s="1"/>
  <c r="AK53" i="10" s="1"/>
  <c r="A53" i="10"/>
  <c r="BG52" i="10"/>
  <c r="BF52" i="10"/>
  <c r="BE52" i="10"/>
  <c r="BD52" i="10"/>
  <c r="BC52" i="10"/>
  <c r="BB52" i="10"/>
  <c r="BA52" i="10"/>
  <c r="AZ52" i="10"/>
  <c r="AY52" i="10"/>
  <c r="AX52" i="10"/>
  <c r="AW52" i="10"/>
  <c r="AV52" i="10"/>
  <c r="AT52" i="10"/>
  <c r="AU52" i="10" s="1"/>
  <c r="AP52" i="10"/>
  <c r="AO52" i="10"/>
  <c r="AN52" i="10"/>
  <c r="AM52" i="10"/>
  <c r="AL52" i="10"/>
  <c r="AQ52" i="10" s="1"/>
  <c r="AJ52" i="10" a="1"/>
  <c r="AJ52" i="10" s="1"/>
  <c r="AK52" i="10" s="1"/>
  <c r="A52" i="10"/>
  <c r="AT51" i="10"/>
  <c r="AS51" i="10" s="1"/>
  <c r="AP51" i="10"/>
  <c r="AO51" i="10"/>
  <c r="AN51" i="10"/>
  <c r="AQ51" i="10" s="1"/>
  <c r="AM51" i="10"/>
  <c r="AL51" i="10"/>
  <c r="AJ51" i="10" a="1"/>
  <c r="AJ51" i="10"/>
  <c r="AK51" i="10" s="1"/>
  <c r="A51" i="10"/>
  <c r="BG50" i="10"/>
  <c r="BF50" i="10"/>
  <c r="BE50" i="10"/>
  <c r="BD50" i="10"/>
  <c r="BC50" i="10"/>
  <c r="BB50" i="10"/>
  <c r="BA50" i="10"/>
  <c r="AZ50" i="10"/>
  <c r="AY50" i="10"/>
  <c r="AX50" i="10"/>
  <c r="AV50" i="10"/>
  <c r="AT50" i="10"/>
  <c r="AW50" i="10" s="1"/>
  <c r="AS50" i="10"/>
  <c r="AP50" i="10"/>
  <c r="AO50" i="10"/>
  <c r="AN50" i="10"/>
  <c r="AM50" i="10"/>
  <c r="AL50" i="10"/>
  <c r="AQ50" i="10" s="1"/>
  <c r="AJ50" i="10" a="1"/>
  <c r="AJ50" i="10" s="1"/>
  <c r="AK50" i="10" s="1"/>
  <c r="A50" i="10"/>
  <c r="BG49" i="10"/>
  <c r="AT49" i="10"/>
  <c r="AS49" i="10" s="1"/>
  <c r="AQ49" i="10"/>
  <c r="AP49" i="10"/>
  <c r="AO49" i="10"/>
  <c r="AN49" i="10"/>
  <c r="AM49" i="10"/>
  <c r="AL49" i="10"/>
  <c r="AK49" i="10"/>
  <c r="AJ49" i="10" a="1"/>
  <c r="AJ49" i="10"/>
  <c r="A49" i="10"/>
  <c r="BG48" i="10"/>
  <c r="BF48" i="10"/>
  <c r="BE48" i="10"/>
  <c r="BD48" i="10"/>
  <c r="BC48" i="10"/>
  <c r="BB48" i="10"/>
  <c r="BA48" i="10"/>
  <c r="AZ48" i="10"/>
  <c r="AU48" i="10"/>
  <c r="AT48" i="10"/>
  <c r="AY48" i="10" s="1"/>
  <c r="AS48" i="10"/>
  <c r="AP48" i="10"/>
  <c r="AO48" i="10"/>
  <c r="AN48" i="10"/>
  <c r="AM48" i="10"/>
  <c r="AL48" i="10"/>
  <c r="AK48" i="10"/>
  <c r="AJ48" i="10" a="1"/>
  <c r="AJ48" i="10" s="1"/>
  <c r="A48" i="10"/>
  <c r="AV47" i="10"/>
  <c r="AT47" i="10"/>
  <c r="AS47" i="10" s="1"/>
  <c r="AP47" i="10"/>
  <c r="AO47" i="10"/>
  <c r="AN47" i="10"/>
  <c r="AM47" i="10"/>
  <c r="AL47" i="10"/>
  <c r="AQ47" i="10" s="1"/>
  <c r="AJ47" i="10" a="1"/>
  <c r="AJ47" i="10"/>
  <c r="AK47" i="10" s="1"/>
  <c r="A47" i="10"/>
  <c r="BG46" i="10"/>
  <c r="BF46" i="10"/>
  <c r="BE46" i="10"/>
  <c r="BD46" i="10"/>
  <c r="BC46" i="10"/>
  <c r="BB46" i="10"/>
  <c r="AW46" i="10"/>
  <c r="AU46" i="10"/>
  <c r="AT46" i="10"/>
  <c r="BA46" i="10" s="1"/>
  <c r="AS46" i="10"/>
  <c r="AP46" i="10"/>
  <c r="AO46" i="10"/>
  <c r="AN46" i="10"/>
  <c r="AM46" i="10"/>
  <c r="AL46" i="10"/>
  <c r="AQ46" i="10" s="1"/>
  <c r="AK46" i="10"/>
  <c r="AJ46" i="10" a="1"/>
  <c r="AJ46" i="10"/>
  <c r="A46" i="10"/>
  <c r="BG45" i="10"/>
  <c r="BF45" i="10"/>
  <c r="BE45" i="10"/>
  <c r="BD45" i="10"/>
  <c r="BC45" i="10"/>
  <c r="BB45" i="10"/>
  <c r="BA45" i="10"/>
  <c r="AZ45" i="10"/>
  <c r="AY45" i="10"/>
  <c r="AX45" i="10"/>
  <c r="AW45" i="10"/>
  <c r="AV45" i="10"/>
  <c r="AU45" i="10"/>
  <c r="AT45" i="10"/>
  <c r="AS45" i="10"/>
  <c r="AP45" i="10"/>
  <c r="AO45" i="10"/>
  <c r="AN45" i="10"/>
  <c r="AM45" i="10"/>
  <c r="AL45" i="10"/>
  <c r="AQ45" i="10" s="1"/>
  <c r="AJ45" i="10" a="1"/>
  <c r="AJ45" i="10"/>
  <c r="AK45" i="10" s="1"/>
  <c r="A45" i="10"/>
  <c r="BG44" i="10"/>
  <c r="BF44" i="10"/>
  <c r="BE44" i="10"/>
  <c r="BD44" i="10"/>
  <c r="AY44" i="10"/>
  <c r="AT44" i="10"/>
  <c r="BC44" i="10" s="1"/>
  <c r="AS44" i="10"/>
  <c r="AP44" i="10"/>
  <c r="AO44" i="10"/>
  <c r="AN44" i="10"/>
  <c r="AQ44" i="10" s="1"/>
  <c r="AM44" i="10"/>
  <c r="AL44" i="10"/>
  <c r="AK44" i="10"/>
  <c r="AJ44" i="10" a="1"/>
  <c r="AJ44" i="10"/>
  <c r="A44" i="10"/>
  <c r="BG43" i="10"/>
  <c r="BF43" i="10"/>
  <c r="BE43" i="10"/>
  <c r="BD43" i="10"/>
  <c r="BC43" i="10"/>
  <c r="BB43" i="10"/>
  <c r="BA43" i="10"/>
  <c r="AZ43" i="10"/>
  <c r="AY43" i="10"/>
  <c r="AX43" i="10"/>
  <c r="AW43" i="10"/>
  <c r="AV43" i="10"/>
  <c r="AU43" i="10"/>
  <c r="AT43" i="10"/>
  <c r="AS43" i="10"/>
  <c r="AQ43" i="10"/>
  <c r="AP43" i="10"/>
  <c r="AO43" i="10"/>
  <c r="AN43" i="10"/>
  <c r="AM43" i="10"/>
  <c r="AL43" i="10"/>
  <c r="AJ43" i="10" a="1"/>
  <c r="AJ43" i="10" s="1"/>
  <c r="AK43" i="10" s="1"/>
  <c r="A43" i="10"/>
  <c r="BG42" i="10"/>
  <c r="AU42" i="10"/>
  <c r="AT42" i="10"/>
  <c r="AS42" i="10"/>
  <c r="AP42" i="10"/>
  <c r="AO42" i="10"/>
  <c r="AQ42" i="10" s="1"/>
  <c r="AN42" i="10"/>
  <c r="AM42" i="10"/>
  <c r="AL42" i="10"/>
  <c r="AJ42" i="10" a="1"/>
  <c r="AJ42" i="10" s="1"/>
  <c r="AK42" i="10" s="1"/>
  <c r="A42" i="10"/>
  <c r="BD41" i="10"/>
  <c r="BC41" i="10"/>
  <c r="BB41" i="10"/>
  <c r="BA41" i="10"/>
  <c r="AZ41" i="10"/>
  <c r="AY41" i="10"/>
  <c r="AT41" i="10"/>
  <c r="AX41" i="10" s="1"/>
  <c r="AP41" i="10"/>
  <c r="AO41" i="10"/>
  <c r="AN41" i="10"/>
  <c r="AM41" i="10"/>
  <c r="AL41" i="10"/>
  <c r="AQ41" i="10" s="1"/>
  <c r="AJ41" i="10" a="1"/>
  <c r="AJ41" i="10"/>
  <c r="AK41" i="10" s="1"/>
  <c r="A41" i="10"/>
  <c r="AT40" i="10"/>
  <c r="AS40" i="10" s="1"/>
  <c r="AQ40" i="10"/>
  <c r="AP40" i="10"/>
  <c r="AO40" i="10"/>
  <c r="AN40" i="10"/>
  <c r="AM40" i="10"/>
  <c r="AL40" i="10"/>
  <c r="AJ40" i="10" a="1"/>
  <c r="AJ40" i="10" s="1"/>
  <c r="AK40" i="10" s="1"/>
  <c r="A40" i="10"/>
  <c r="BG39" i="10"/>
  <c r="BF39" i="10"/>
  <c r="BE39" i="10"/>
  <c r="BD39" i="10"/>
  <c r="BC39" i="10"/>
  <c r="BB39" i="10"/>
  <c r="BA39" i="10"/>
  <c r="AV39" i="10"/>
  <c r="AT39" i="10"/>
  <c r="AZ39" i="10" s="1"/>
  <c r="AP39" i="10"/>
  <c r="AO39" i="10"/>
  <c r="AN39" i="10"/>
  <c r="AM39" i="10"/>
  <c r="AL39" i="10"/>
  <c r="AQ39" i="10" s="1"/>
  <c r="AK39" i="10"/>
  <c r="AJ39" i="10" a="1"/>
  <c r="AJ39" i="10" s="1"/>
  <c r="A39" i="10"/>
  <c r="AY38" i="10"/>
  <c r="AT38" i="10"/>
  <c r="AP38" i="10"/>
  <c r="AO38" i="10"/>
  <c r="AN38" i="10"/>
  <c r="AM38" i="10"/>
  <c r="AL38" i="10"/>
  <c r="AQ38" i="10" s="1"/>
  <c r="AJ38" i="10" a="1"/>
  <c r="AJ38" i="10"/>
  <c r="AK38" i="10" s="1"/>
  <c r="A38" i="10"/>
  <c r="BG37" i="10"/>
  <c r="BF37" i="10"/>
  <c r="BE37" i="10"/>
  <c r="BD37" i="10"/>
  <c r="BC37" i="10"/>
  <c r="AX37" i="10"/>
  <c r="AT37" i="10"/>
  <c r="BB37" i="10" s="1"/>
  <c r="AS37" i="10"/>
  <c r="AP37" i="10"/>
  <c r="AO37" i="10"/>
  <c r="AN37" i="10"/>
  <c r="AM37" i="10"/>
  <c r="AL37" i="10"/>
  <c r="AQ37" i="10" s="1"/>
  <c r="AJ37" i="10" a="1"/>
  <c r="AJ37" i="10" s="1"/>
  <c r="AK37" i="10" s="1"/>
  <c r="A37" i="10"/>
  <c r="BG36" i="10"/>
  <c r="BF36" i="10"/>
  <c r="BE36" i="10"/>
  <c r="BD36" i="10"/>
  <c r="BC36" i="10"/>
  <c r="BB36" i="10"/>
  <c r="BA36" i="10"/>
  <c r="AZ36" i="10"/>
  <c r="AY36" i="10"/>
  <c r="AX36" i="10"/>
  <c r="AW36" i="10"/>
  <c r="AV36" i="10"/>
  <c r="AT36" i="10"/>
  <c r="AU36" i="10" s="1"/>
  <c r="AP36" i="10"/>
  <c r="AO36" i="10"/>
  <c r="AN36" i="10"/>
  <c r="AM36" i="10"/>
  <c r="AL36" i="10"/>
  <c r="AQ36" i="10" s="1"/>
  <c r="AJ36" i="10" a="1"/>
  <c r="AJ36" i="10" s="1"/>
  <c r="AK36" i="10" s="1"/>
  <c r="A36" i="10"/>
  <c r="BG35" i="10"/>
  <c r="BF35" i="10"/>
  <c r="BE35" i="10"/>
  <c r="AT35" i="10"/>
  <c r="AS35" i="10"/>
  <c r="AP35" i="10"/>
  <c r="AO35" i="10"/>
  <c r="AN35" i="10"/>
  <c r="AQ35" i="10" s="1"/>
  <c r="AM35" i="10"/>
  <c r="AL35" i="10"/>
  <c r="AJ35" i="10" a="1"/>
  <c r="AJ35" i="10"/>
  <c r="AK35" i="10" s="1"/>
  <c r="A35" i="10"/>
  <c r="BG34" i="10"/>
  <c r="BF34" i="10"/>
  <c r="BE34" i="10"/>
  <c r="BD34" i="10"/>
  <c r="BC34" i="10"/>
  <c r="BB34" i="10"/>
  <c r="BA34" i="10"/>
  <c r="AZ34" i="10"/>
  <c r="AY34" i="10"/>
  <c r="AX34" i="10"/>
  <c r="AV34" i="10"/>
  <c r="AT34" i="10"/>
  <c r="AW34" i="10" s="1"/>
  <c r="AS34" i="10"/>
  <c r="AP34" i="10"/>
  <c r="AO34" i="10"/>
  <c r="AN34" i="10"/>
  <c r="AM34" i="10"/>
  <c r="AL34" i="10"/>
  <c r="AQ34" i="10" s="1"/>
  <c r="AJ34" i="10" a="1"/>
  <c r="AJ34" i="10"/>
  <c r="AK34" i="10" s="1"/>
  <c r="A34" i="10"/>
  <c r="BG33" i="10"/>
  <c r="BF33" i="10"/>
  <c r="BE33" i="10"/>
  <c r="BD33" i="10"/>
  <c r="BC33" i="10"/>
  <c r="BB33" i="10"/>
  <c r="BA33" i="10"/>
  <c r="AZ33" i="10"/>
  <c r="AY33" i="10"/>
  <c r="AX33" i="10"/>
  <c r="AW33" i="10"/>
  <c r="AV33" i="10"/>
  <c r="AU33" i="10"/>
  <c r="AS33" i="10"/>
  <c r="AQ33" i="10"/>
  <c r="AP33" i="10"/>
  <c r="AO33" i="10"/>
  <c r="AN33" i="10"/>
  <c r="AM33" i="10"/>
  <c r="AL33" i="10"/>
  <c r="AJ33" i="10" a="1"/>
  <c r="AJ33" i="10" s="1"/>
  <c r="AK33" i="10" s="1"/>
  <c r="A33" i="10"/>
  <c r="BG32" i="10"/>
  <c r="BF32" i="10"/>
  <c r="BE32" i="10"/>
  <c r="BD32" i="10"/>
  <c r="BC32" i="10"/>
  <c r="BB32" i="10"/>
  <c r="BA32" i="10"/>
  <c r="AZ32" i="10"/>
  <c r="AY32" i="10"/>
  <c r="AX32" i="10"/>
  <c r="AW32" i="10"/>
  <c r="AV32" i="10"/>
  <c r="AU32" i="10"/>
  <c r="AS32" i="10"/>
  <c r="AP32" i="10"/>
  <c r="AO32" i="10"/>
  <c r="AN32" i="10"/>
  <c r="AM32" i="10"/>
  <c r="AL32" i="10"/>
  <c r="AQ32" i="10" s="1"/>
  <c r="AK32" i="10"/>
  <c r="AJ32" i="10" a="1"/>
  <c r="AJ32" i="10"/>
  <c r="A32" i="10"/>
  <c r="BG31" i="10"/>
  <c r="BF31" i="10"/>
  <c r="BE31" i="10"/>
  <c r="BD31" i="10"/>
  <c r="BC31" i="10"/>
  <c r="BB31" i="10"/>
  <c r="BA31" i="10"/>
  <c r="AZ31" i="10"/>
  <c r="AY31" i="10"/>
  <c r="AX31" i="10"/>
  <c r="AW31" i="10"/>
  <c r="AV31" i="10"/>
  <c r="AU31" i="10"/>
  <c r="AS31" i="10"/>
  <c r="AQ31" i="10"/>
  <c r="AP31" i="10"/>
  <c r="AO31" i="10"/>
  <c r="AN31" i="10"/>
  <c r="AM31" i="10"/>
  <c r="AL31" i="10"/>
  <c r="AJ31" i="10" a="1"/>
  <c r="AJ31" i="10" s="1"/>
  <c r="AK31" i="10" s="1"/>
  <c r="A31" i="10"/>
  <c r="BG30" i="10"/>
  <c r="BF30" i="10"/>
  <c r="BE30" i="10"/>
  <c r="BD30" i="10"/>
  <c r="BC30" i="10"/>
  <c r="BB30" i="10"/>
  <c r="BA30" i="10"/>
  <c r="AZ30" i="10"/>
  <c r="AY30" i="10"/>
  <c r="AX30" i="10"/>
  <c r="AW30" i="10"/>
  <c r="AV30" i="10"/>
  <c r="AU30" i="10"/>
  <c r="AS30" i="10"/>
  <c r="AP30" i="10"/>
  <c r="AO30" i="10"/>
  <c r="AN30" i="10"/>
  <c r="AM30" i="10"/>
  <c r="AL30" i="10"/>
  <c r="AQ30" i="10" s="1"/>
  <c r="AK30" i="10"/>
  <c r="AJ30" i="10" a="1"/>
  <c r="AJ30" i="10"/>
  <c r="A30" i="10"/>
  <c r="BG29" i="10"/>
  <c r="BF29" i="10"/>
  <c r="BE29" i="10"/>
  <c r="BD29" i="10"/>
  <c r="BC29" i="10"/>
  <c r="BB29" i="10"/>
  <c r="BA29" i="10"/>
  <c r="AZ29" i="10"/>
  <c r="AY29" i="10"/>
  <c r="AX29" i="10"/>
  <c r="AW29" i="10"/>
  <c r="AV29" i="10"/>
  <c r="AU29" i="10"/>
  <c r="AS29" i="10"/>
  <c r="AP29" i="10"/>
  <c r="AQ29" i="10" s="1"/>
  <c r="AO29" i="10"/>
  <c r="AN29" i="10"/>
  <c r="AM29" i="10"/>
  <c r="AL29" i="10"/>
  <c r="AJ29" i="10" a="1"/>
  <c r="AJ29" i="10" s="1"/>
  <c r="AK29" i="10" s="1"/>
  <c r="A29" i="10"/>
  <c r="BG28" i="10"/>
  <c r="BF28" i="10"/>
  <c r="BE28" i="10"/>
  <c r="BD28" i="10"/>
  <c r="BC28" i="10"/>
  <c r="BB28" i="10"/>
  <c r="BA28" i="10"/>
  <c r="AZ28" i="10"/>
  <c r="AY28" i="10"/>
  <c r="AX28" i="10"/>
  <c r="AW28" i="10"/>
  <c r="AV28" i="10"/>
  <c r="AU28" i="10"/>
  <c r="AS28" i="10"/>
  <c r="AP28" i="10"/>
  <c r="AO28" i="10"/>
  <c r="AN28" i="10"/>
  <c r="AM28" i="10"/>
  <c r="AL28" i="10"/>
  <c r="AQ28" i="10" s="1"/>
  <c r="AJ28" i="10" a="1"/>
  <c r="AJ28" i="10"/>
  <c r="AK28" i="10" s="1"/>
  <c r="A28" i="10"/>
  <c r="BG27" i="10"/>
  <c r="BF27" i="10"/>
  <c r="BE27" i="10"/>
  <c r="BD27" i="10"/>
  <c r="BC27" i="10"/>
  <c r="BB27" i="10"/>
  <c r="BA27" i="10"/>
  <c r="AZ27" i="10"/>
  <c r="AY27" i="10"/>
  <c r="AX27" i="10"/>
  <c r="AW27" i="10"/>
  <c r="AV27" i="10"/>
  <c r="AU27" i="10"/>
  <c r="AS27" i="10"/>
  <c r="AP27" i="10"/>
  <c r="AO27" i="10"/>
  <c r="AN27" i="10"/>
  <c r="AM27" i="10"/>
  <c r="AL27" i="10"/>
  <c r="AJ27" i="10" a="1"/>
  <c r="AJ27" i="10" s="1"/>
  <c r="AK27" i="10" s="1"/>
  <c r="A27" i="10"/>
  <c r="BG26" i="10"/>
  <c r="BF26" i="10"/>
  <c r="BE26" i="10"/>
  <c r="BD26" i="10"/>
  <c r="BC26" i="10"/>
  <c r="BB26" i="10"/>
  <c r="BA26" i="10"/>
  <c r="AZ26" i="10"/>
  <c r="AY26" i="10"/>
  <c r="AX26" i="10"/>
  <c r="AW26" i="10"/>
  <c r="AV26" i="10"/>
  <c r="AU26" i="10"/>
  <c r="AS26" i="10"/>
  <c r="AP26" i="10"/>
  <c r="AO26" i="10"/>
  <c r="AN26" i="10"/>
  <c r="AM26" i="10"/>
  <c r="AL26" i="10"/>
  <c r="AQ26" i="10" s="1"/>
  <c r="AK26" i="10"/>
  <c r="AJ26" i="10" a="1"/>
  <c r="AJ26" i="10"/>
  <c r="A26" i="10"/>
  <c r="BG25" i="10"/>
  <c r="BF25" i="10"/>
  <c r="BE25" i="10"/>
  <c r="BD25" i="10"/>
  <c r="BC25" i="10"/>
  <c r="BB25" i="10"/>
  <c r="BA25" i="10"/>
  <c r="AZ25" i="10"/>
  <c r="AY25" i="10"/>
  <c r="AX25" i="10"/>
  <c r="AW25" i="10"/>
  <c r="AV25" i="10"/>
  <c r="AU25" i="10"/>
  <c r="AS25" i="10"/>
  <c r="AP25" i="10"/>
  <c r="AO25" i="10"/>
  <c r="AQ25" i="10" s="1"/>
  <c r="AN25" i="10"/>
  <c r="AM25" i="10"/>
  <c r="AL25" i="10"/>
  <c r="AJ25" i="10" a="1"/>
  <c r="AJ25" i="10" s="1"/>
  <c r="AK25" i="10" s="1"/>
  <c r="A25" i="10"/>
  <c r="BG24" i="10"/>
  <c r="BF24" i="10"/>
  <c r="BE24" i="10"/>
  <c r="BD24" i="10"/>
  <c r="BC24" i="10"/>
  <c r="BB24" i="10"/>
  <c r="BA24" i="10"/>
  <c r="AZ24" i="10"/>
  <c r="AY24" i="10"/>
  <c r="AX24" i="10"/>
  <c r="AW24" i="10"/>
  <c r="AV24" i="10"/>
  <c r="AU24" i="10"/>
  <c r="AS24" i="10"/>
  <c r="AP24" i="10"/>
  <c r="AO24" i="10"/>
  <c r="AN24" i="10"/>
  <c r="AM24" i="10"/>
  <c r="AL24" i="10"/>
  <c r="AQ24" i="10" s="1"/>
  <c r="AJ24" i="10" a="1"/>
  <c r="AJ24" i="10" s="1"/>
  <c r="AK24" i="10" s="1"/>
  <c r="A24" i="10"/>
  <c r="BG23" i="10"/>
  <c r="BF23" i="10"/>
  <c r="BE23" i="10"/>
  <c r="BD23" i="10"/>
  <c r="BC23" i="10"/>
  <c r="BB23" i="10"/>
  <c r="BA23" i="10"/>
  <c r="AZ23" i="10"/>
  <c r="AY23" i="10"/>
  <c r="AX23" i="10"/>
  <c r="AW23" i="10"/>
  <c r="AV23" i="10"/>
  <c r="AU23" i="10"/>
  <c r="AS23" i="10"/>
  <c r="AP23" i="10"/>
  <c r="AO23" i="10"/>
  <c r="AQ23" i="10" s="1"/>
  <c r="AN23" i="10"/>
  <c r="AM23" i="10"/>
  <c r="AL23" i="10"/>
  <c r="AJ23" i="10" a="1"/>
  <c r="AJ23" i="10" s="1"/>
  <c r="AK23" i="10" s="1"/>
  <c r="A23" i="10"/>
  <c r="BG22" i="10"/>
  <c r="BF22" i="10"/>
  <c r="BE22" i="10"/>
  <c r="BD22" i="10"/>
  <c r="BC22" i="10"/>
  <c r="BB22" i="10"/>
  <c r="BA22" i="10"/>
  <c r="AZ22" i="10"/>
  <c r="AY22" i="10"/>
  <c r="AX22" i="10"/>
  <c r="AW22" i="10"/>
  <c r="AV22" i="10"/>
  <c r="AU22" i="10"/>
  <c r="AS22" i="10"/>
  <c r="AP22" i="10"/>
  <c r="AO22" i="10"/>
  <c r="AN22" i="10"/>
  <c r="AM22" i="10"/>
  <c r="AL22" i="10"/>
  <c r="AQ22" i="10" s="1"/>
  <c r="AJ22" i="10" a="1"/>
  <c r="AJ22" i="10" s="1"/>
  <c r="AK22" i="10" s="1"/>
  <c r="A22" i="10"/>
  <c r="BG21" i="10"/>
  <c r="BF21" i="10"/>
  <c r="BE21" i="10"/>
  <c r="BD21" i="10"/>
  <c r="BC21" i="10"/>
  <c r="BB21" i="10"/>
  <c r="BA21" i="10"/>
  <c r="AZ21" i="10"/>
  <c r="AY21" i="10"/>
  <c r="AX21" i="10"/>
  <c r="AW21" i="10"/>
  <c r="AV21" i="10"/>
  <c r="AU21" i="10"/>
  <c r="AS21" i="10"/>
  <c r="AP21" i="10"/>
  <c r="AO21" i="10"/>
  <c r="AQ21" i="10" s="1"/>
  <c r="AN21" i="10"/>
  <c r="AM21" i="10"/>
  <c r="AL21" i="10"/>
  <c r="AJ21" i="10" a="1"/>
  <c r="AJ21" i="10" s="1"/>
  <c r="AK21" i="10" s="1"/>
  <c r="A21" i="10"/>
  <c r="BG20" i="10"/>
  <c r="BF20" i="10"/>
  <c r="BE20" i="10"/>
  <c r="BD20" i="10"/>
  <c r="BC20" i="10"/>
  <c r="BB20" i="10"/>
  <c r="BA20" i="10"/>
  <c r="AZ20" i="10"/>
  <c r="AY20" i="10"/>
  <c r="AX20" i="10"/>
  <c r="AW20" i="10"/>
  <c r="AV20" i="10"/>
  <c r="AU20" i="10"/>
  <c r="AS20" i="10"/>
  <c r="AP20" i="10"/>
  <c r="AO20" i="10"/>
  <c r="AN20" i="10"/>
  <c r="AM20" i="10"/>
  <c r="AL20" i="10"/>
  <c r="AQ20" i="10" s="1"/>
  <c r="AJ20" i="10" a="1"/>
  <c r="AJ20" i="10"/>
  <c r="AK20" i="10" s="1"/>
  <c r="A20" i="10"/>
  <c r="BG19" i="10"/>
  <c r="BF19" i="10"/>
  <c r="BE19" i="10"/>
  <c r="BD19" i="10"/>
  <c r="BC19" i="10"/>
  <c r="BB19" i="10"/>
  <c r="BA19" i="10"/>
  <c r="AZ19" i="10"/>
  <c r="AY19" i="10"/>
  <c r="AX19" i="10"/>
  <c r="AW19" i="10"/>
  <c r="AV19" i="10"/>
  <c r="AU19" i="10"/>
  <c r="AS19" i="10"/>
  <c r="AQ19" i="10"/>
  <c r="AP19" i="10"/>
  <c r="AO19" i="10"/>
  <c r="AN19" i="10"/>
  <c r="AM19" i="10"/>
  <c r="AL19" i="10"/>
  <c r="AJ19" i="10" a="1"/>
  <c r="AJ19" i="10" s="1"/>
  <c r="AK19" i="10" s="1"/>
  <c r="A19" i="10"/>
  <c r="BG18" i="10"/>
  <c r="BF18" i="10"/>
  <c r="BE18" i="10"/>
  <c r="BD18" i="10"/>
  <c r="BC18" i="10"/>
  <c r="BB18" i="10"/>
  <c r="BA18" i="10"/>
  <c r="AZ18" i="10"/>
  <c r="AY18" i="10"/>
  <c r="AX18" i="10"/>
  <c r="AW18" i="10"/>
  <c r="AV18" i="10"/>
  <c r="AU18" i="10"/>
  <c r="AS18" i="10"/>
  <c r="AP18" i="10"/>
  <c r="AO18" i="10"/>
  <c r="AN18" i="10"/>
  <c r="AM18" i="10"/>
  <c r="AL18" i="10"/>
  <c r="AQ18" i="10" s="1"/>
  <c r="AJ18" i="10" a="1"/>
  <c r="AJ18" i="10" s="1"/>
  <c r="AK18" i="10" s="1"/>
  <c r="A18" i="10"/>
  <c r="BG17" i="10"/>
  <c r="BF17" i="10"/>
  <c r="BE17" i="10"/>
  <c r="BD17" i="10"/>
  <c r="BC17" i="10"/>
  <c r="BB17" i="10"/>
  <c r="BA17" i="10"/>
  <c r="AZ17" i="10"/>
  <c r="AY17" i="10"/>
  <c r="AX17" i="10"/>
  <c r="AW17" i="10"/>
  <c r="AV17" i="10"/>
  <c r="AU17" i="10"/>
  <c r="AS17" i="10"/>
  <c r="AP17" i="10"/>
  <c r="AQ17" i="10" s="1"/>
  <c r="AO17" i="10"/>
  <c r="AN17" i="10"/>
  <c r="AM17" i="10"/>
  <c r="AL17" i="10"/>
  <c r="AJ17" i="10" a="1"/>
  <c r="AJ17" i="10" s="1"/>
  <c r="AK17" i="10" s="1"/>
  <c r="A17" i="10"/>
  <c r="BG16" i="10"/>
  <c r="BF16" i="10"/>
  <c r="BE16" i="10"/>
  <c r="BD16" i="10"/>
  <c r="BC16" i="10"/>
  <c r="BB16" i="10"/>
  <c r="BA16" i="10"/>
  <c r="AZ16" i="10"/>
  <c r="AY16" i="10"/>
  <c r="AX16" i="10"/>
  <c r="AW16" i="10"/>
  <c r="AV16" i="10"/>
  <c r="AU16" i="10"/>
  <c r="AS16" i="10"/>
  <c r="AP16" i="10"/>
  <c r="AO16" i="10"/>
  <c r="AN16" i="10"/>
  <c r="AM16" i="10"/>
  <c r="AL16" i="10"/>
  <c r="AQ16" i="10" s="1"/>
  <c r="AJ16" i="10" a="1"/>
  <c r="AJ16" i="10" s="1"/>
  <c r="AK16" i="10" s="1"/>
  <c r="A16" i="10"/>
  <c r="BG15" i="10"/>
  <c r="BF15" i="10"/>
  <c r="BE15" i="10"/>
  <c r="BD15" i="10"/>
  <c r="BC15" i="10"/>
  <c r="BB15" i="10"/>
  <c r="BA15" i="10"/>
  <c r="AZ15" i="10"/>
  <c r="AY15" i="10"/>
  <c r="AX15" i="10"/>
  <c r="AW15" i="10"/>
  <c r="AV15" i="10"/>
  <c r="AU15" i="10"/>
  <c r="AS15" i="10"/>
  <c r="AP15" i="10"/>
  <c r="AO15" i="10"/>
  <c r="AQ15" i="10" s="1"/>
  <c r="AN15" i="10"/>
  <c r="AM15" i="10"/>
  <c r="AL15" i="10"/>
  <c r="AJ15" i="10" a="1"/>
  <c r="AJ15" i="10" s="1"/>
  <c r="AK15" i="10" s="1"/>
  <c r="A15" i="10"/>
  <c r="BG14" i="10"/>
  <c r="BF14" i="10"/>
  <c r="BE14" i="10"/>
  <c r="BD14" i="10"/>
  <c r="BC14" i="10"/>
  <c r="BB14" i="10"/>
  <c r="BA14" i="10"/>
  <c r="AZ14" i="10"/>
  <c r="AY14" i="10"/>
  <c r="AX14" i="10"/>
  <c r="AW14" i="10"/>
  <c r="AV14" i="10"/>
  <c r="AU14" i="10"/>
  <c r="AS14" i="10"/>
  <c r="AP14" i="10"/>
  <c r="AO14" i="10"/>
  <c r="AN14" i="10"/>
  <c r="AM14" i="10"/>
  <c r="AL14" i="10"/>
  <c r="AQ14" i="10" s="1"/>
  <c r="AK14" i="10"/>
  <c r="AJ14" i="10" a="1"/>
  <c r="AJ14" i="10"/>
  <c r="A14" i="10"/>
  <c r="BG13" i="10"/>
  <c r="BF13" i="10"/>
  <c r="BE13" i="10"/>
  <c r="BD13" i="10"/>
  <c r="BC13" i="10"/>
  <c r="BB13" i="10"/>
  <c r="BA13" i="10"/>
  <c r="AZ13" i="10"/>
  <c r="AY13" i="10"/>
  <c r="AX13" i="10"/>
  <c r="AW13" i="10"/>
  <c r="AV13" i="10"/>
  <c r="AU13" i="10"/>
  <c r="AS13" i="10"/>
  <c r="AQ13" i="10"/>
  <c r="AP13" i="10"/>
  <c r="AO13" i="10"/>
  <c r="AN13" i="10"/>
  <c r="AM13" i="10"/>
  <c r="AL13" i="10"/>
  <c r="AJ13" i="10" a="1"/>
  <c r="AJ13" i="10" s="1"/>
  <c r="AK13" i="10" s="1"/>
  <c r="A13" i="10"/>
  <c r="BG12" i="10"/>
  <c r="BF12" i="10"/>
  <c r="BE12" i="10"/>
  <c r="BD12" i="10"/>
  <c r="BC12" i="10"/>
  <c r="BB12" i="10"/>
  <c r="BA12" i="10"/>
  <c r="AZ12" i="10"/>
  <c r="AY12" i="10"/>
  <c r="AX12" i="10"/>
  <c r="AW12" i="10"/>
  <c r="AV12" i="10"/>
  <c r="AU12" i="10"/>
  <c r="AS12" i="10"/>
  <c r="AP12" i="10"/>
  <c r="AO12" i="10"/>
  <c r="AN12" i="10"/>
  <c r="AM12" i="10"/>
  <c r="AL12" i="10"/>
  <c r="AQ12" i="10" s="1"/>
  <c r="AJ12" i="10" a="1"/>
  <c r="AJ12" i="10" s="1"/>
  <c r="AK12" i="10" s="1"/>
  <c r="A12" i="10"/>
  <c r="BG11" i="10"/>
  <c r="BF11" i="10"/>
  <c r="BE11" i="10"/>
  <c r="BD11" i="10"/>
  <c r="BC11" i="10"/>
  <c r="BB11" i="10"/>
  <c r="BA11" i="10"/>
  <c r="AZ11" i="10"/>
  <c r="AY11" i="10"/>
  <c r="AX11" i="10"/>
  <c r="AW11" i="10"/>
  <c r="AV11" i="10"/>
  <c r="AU11" i="10"/>
  <c r="AS11" i="10"/>
  <c r="AP11" i="10"/>
  <c r="AQ11" i="10" s="1"/>
  <c r="AO11" i="10"/>
  <c r="AN11" i="10"/>
  <c r="AM11" i="10"/>
  <c r="AL11" i="10"/>
  <c r="AJ11" i="10" a="1"/>
  <c r="AJ11" i="10" s="1"/>
  <c r="AK11" i="10" s="1"/>
  <c r="A11" i="10"/>
  <c r="BG10" i="10"/>
  <c r="BF10" i="10"/>
  <c r="BE10" i="10"/>
  <c r="BD10" i="10"/>
  <c r="BC10" i="10"/>
  <c r="BB10" i="10"/>
  <c r="BA10" i="10"/>
  <c r="AZ10" i="10"/>
  <c r="AY10" i="10"/>
  <c r="AX10" i="10"/>
  <c r="AW10" i="10"/>
  <c r="AV10" i="10"/>
  <c r="AU10" i="10"/>
  <c r="AS10" i="10"/>
  <c r="AP10" i="10"/>
  <c r="AO10" i="10"/>
  <c r="AN10" i="10"/>
  <c r="AM10" i="10"/>
  <c r="AL10" i="10"/>
  <c r="AQ10" i="10" s="1"/>
  <c r="AJ10" i="10" a="1"/>
  <c r="AJ10" i="10" s="1"/>
  <c r="AK10" i="10" s="1"/>
  <c r="A10" i="10"/>
  <c r="BG9" i="10"/>
  <c r="BF9" i="10"/>
  <c r="BE9" i="10"/>
  <c r="BD9" i="10"/>
  <c r="BC9" i="10"/>
  <c r="BB9" i="10"/>
  <c r="BA9" i="10"/>
  <c r="AZ9" i="10"/>
  <c r="AY9" i="10"/>
  <c r="AX9" i="10"/>
  <c r="AW9" i="10"/>
  <c r="AV9" i="10"/>
  <c r="AU9" i="10"/>
  <c r="AS9" i="10"/>
  <c r="AP9" i="10"/>
  <c r="AO9" i="10"/>
  <c r="AQ9" i="10" s="1"/>
  <c r="AN9" i="10"/>
  <c r="AM9" i="10"/>
  <c r="AL9" i="10"/>
  <c r="AJ9" i="10" a="1"/>
  <c r="AJ9" i="10" s="1"/>
  <c r="AK9" i="10" s="1"/>
  <c r="A9" i="10"/>
  <c r="BG8" i="10"/>
  <c r="BF8" i="10"/>
  <c r="BE8" i="10"/>
  <c r="BD8" i="10"/>
  <c r="BC8" i="10"/>
  <c r="BB8" i="10"/>
  <c r="BA8" i="10"/>
  <c r="AZ8" i="10"/>
  <c r="AY8" i="10"/>
  <c r="AX8" i="10"/>
  <c r="AW8" i="10"/>
  <c r="AV8" i="10"/>
  <c r="AU8" i="10"/>
  <c r="AS8" i="10"/>
  <c r="AP8" i="10"/>
  <c r="AO8" i="10"/>
  <c r="AN8" i="10"/>
  <c r="AM8" i="10"/>
  <c r="AL8" i="10"/>
  <c r="AQ8" i="10" s="1"/>
  <c r="AJ8" i="10" a="1"/>
  <c r="AJ8" i="10" s="1"/>
  <c r="AK8" i="10" s="1"/>
  <c r="A8" i="10"/>
  <c r="BG7" i="10"/>
  <c r="BF7" i="10"/>
  <c r="BE7" i="10"/>
  <c r="BD7" i="10"/>
  <c r="BC7" i="10"/>
  <c r="BB7" i="10"/>
  <c r="BA7" i="10"/>
  <c r="AZ7" i="10"/>
  <c r="AY7" i="10"/>
  <c r="AX7" i="10"/>
  <c r="AW7" i="10"/>
  <c r="AV7" i="10"/>
  <c r="AU7" i="10"/>
  <c r="AS7" i="10"/>
  <c r="AP7" i="10"/>
  <c r="AO7" i="10"/>
  <c r="AQ7" i="10" s="1"/>
  <c r="AN7" i="10"/>
  <c r="AM7" i="10"/>
  <c r="AL7" i="10"/>
  <c r="AJ7" i="10" a="1"/>
  <c r="AJ7" i="10" s="1"/>
  <c r="AK7" i="10" s="1"/>
  <c r="A7" i="10"/>
  <c r="BL6" i="10"/>
  <c r="BK6" i="10"/>
  <c r="BG6" i="10"/>
  <c r="BF6" i="10"/>
  <c r="BE6" i="10"/>
  <c r="BD6" i="10"/>
  <c r="BC6" i="10"/>
  <c r="BB6" i="10"/>
  <c r="BA6" i="10"/>
  <c r="AZ6" i="10"/>
  <c r="AY6" i="10"/>
  <c r="AX6" i="10"/>
  <c r="AW6" i="10"/>
  <c r="AV6" i="10"/>
  <c r="AU6" i="10"/>
  <c r="AS6" i="10"/>
  <c r="AP6" i="10"/>
  <c r="AO6" i="10"/>
  <c r="AN6" i="10"/>
  <c r="AM6" i="10"/>
  <c r="AL6" i="10"/>
  <c r="AJ6" i="10" a="1"/>
  <c r="AJ6" i="10" s="1"/>
  <c r="AK6" i="10" s="1"/>
  <c r="A6" i="10"/>
  <c r="BL5" i="10"/>
  <c r="BK5" i="10"/>
  <c r="BG5" i="10"/>
  <c r="BF5" i="10"/>
  <c r="BE5" i="10"/>
  <c r="BD5" i="10"/>
  <c r="BC5" i="10"/>
  <c r="BB5" i="10"/>
  <c r="BA5" i="10"/>
  <c r="AZ5" i="10"/>
  <c r="AY5" i="10"/>
  <c r="AX5" i="10"/>
  <c r="AW5" i="10"/>
  <c r="AV5" i="10"/>
  <c r="AU5" i="10"/>
  <c r="AS5" i="10"/>
  <c r="AP5" i="10"/>
  <c r="AO5" i="10"/>
  <c r="AN5" i="10"/>
  <c r="AM5" i="10"/>
  <c r="AL5" i="10"/>
  <c r="AQ5" i="10" s="1"/>
  <c r="AJ5" i="10" a="1"/>
  <c r="AJ5" i="10" s="1"/>
  <c r="AK5" i="10" s="1"/>
  <c r="A5" i="10"/>
  <c r="BL4" i="10"/>
  <c r="BK4" i="10"/>
  <c r="BG4" i="10"/>
  <c r="BF4" i="10"/>
  <c r="BE4" i="10"/>
  <c r="BD4" i="10"/>
  <c r="BC4" i="10"/>
  <c r="BB4" i="10"/>
  <c r="BA4" i="10"/>
  <c r="AZ4" i="10"/>
  <c r="AY4" i="10"/>
  <c r="AX4" i="10"/>
  <c r="AW4" i="10"/>
  <c r="AV4" i="10"/>
  <c r="AU4" i="10"/>
  <c r="AS4" i="10"/>
  <c r="AQ4" i="10"/>
  <c r="AP4" i="10"/>
  <c r="AO4" i="10"/>
  <c r="AN4" i="10"/>
  <c r="AM4" i="10"/>
  <c r="AL4" i="10"/>
  <c r="AK4" i="10"/>
  <c r="AJ4" i="10" a="1"/>
  <c r="AJ4" i="10"/>
  <c r="A4" i="10"/>
  <c r="BL3" i="10"/>
  <c r="BK3" i="10"/>
  <c r="BG3" i="10"/>
  <c r="BF3" i="10"/>
  <c r="BE3" i="10"/>
  <c r="BD3" i="10"/>
  <c r="BC3" i="10"/>
  <c r="BB3" i="10"/>
  <c r="BA3" i="10"/>
  <c r="AZ3" i="10"/>
  <c r="AY3" i="10"/>
  <c r="AX3" i="10"/>
  <c r="AW3" i="10"/>
  <c r="AV3" i="10"/>
  <c r="AU3" i="10"/>
  <c r="AS3" i="10"/>
  <c r="AP3" i="10"/>
  <c r="AO3" i="10"/>
  <c r="AN3" i="10"/>
  <c r="AM3" i="10"/>
  <c r="AL3" i="10"/>
  <c r="AQ3" i="10" s="1"/>
  <c r="AK3" i="10"/>
  <c r="AJ3" i="10" a="1"/>
  <c r="AJ3" i="10"/>
  <c r="BC2" i="10" a="1"/>
  <c r="BC2" i="10" s="1"/>
  <c r="BG514" i="9"/>
  <c r="BE514" i="9"/>
  <c r="BD514" i="9"/>
  <c r="BC514" i="9"/>
  <c r="BB514" i="9"/>
  <c r="BA514" i="9"/>
  <c r="AZ514" i="9"/>
  <c r="AY514" i="9"/>
  <c r="AX514" i="9"/>
  <c r="AW514" i="9"/>
  <c r="AV514" i="9"/>
  <c r="AT514" i="9"/>
  <c r="AU514" i="9" s="1"/>
  <c r="AP514" i="9"/>
  <c r="AO514" i="9"/>
  <c r="AN514" i="9"/>
  <c r="AM514" i="9"/>
  <c r="AL514" i="9"/>
  <c r="AJ514" i="9" a="1"/>
  <c r="AJ514" i="9" s="1"/>
  <c r="AK514" i="9" s="1"/>
  <c r="A514" i="9"/>
  <c r="BG513" i="9"/>
  <c r="BE513" i="9"/>
  <c r="AZ513" i="9"/>
  <c r="AV513" i="9"/>
  <c r="AU513" i="9"/>
  <c r="AT513" i="9"/>
  <c r="AS513" i="9"/>
  <c r="AP513" i="9"/>
  <c r="AO513" i="9"/>
  <c r="AN513" i="9"/>
  <c r="AQ513" i="9" s="1"/>
  <c r="AM513" i="9"/>
  <c r="AL513" i="9"/>
  <c r="AJ513" i="9" a="1"/>
  <c r="AJ513" i="9"/>
  <c r="AK513" i="9" s="1"/>
  <c r="A513" i="9"/>
  <c r="BG512" i="9"/>
  <c r="BF512" i="9"/>
  <c r="BE512" i="9"/>
  <c r="BD512" i="9"/>
  <c r="BC512" i="9"/>
  <c r="BB512" i="9"/>
  <c r="BA512" i="9"/>
  <c r="AZ512" i="9"/>
  <c r="AY512" i="9"/>
  <c r="AX512" i="9"/>
  <c r="AW512" i="9"/>
  <c r="AV512" i="9"/>
  <c r="AU512" i="9"/>
  <c r="AT512" i="9"/>
  <c r="AS512" i="9"/>
  <c r="AP512" i="9"/>
  <c r="AO512" i="9"/>
  <c r="AN512" i="9"/>
  <c r="AM512" i="9"/>
  <c r="AL512" i="9"/>
  <c r="AK512" i="9"/>
  <c r="AJ512" i="9" a="1"/>
  <c r="AJ512" i="9"/>
  <c r="A512" i="9"/>
  <c r="AT511" i="9"/>
  <c r="AS511" i="9" s="1"/>
  <c r="AP511" i="9"/>
  <c r="AQ511" i="9" s="1"/>
  <c r="AO511" i="9"/>
  <c r="AN511" i="9"/>
  <c r="AM511" i="9"/>
  <c r="AL511" i="9"/>
  <c r="AK511" i="9"/>
  <c r="AJ511" i="9" a="1"/>
  <c r="AJ511" i="9"/>
  <c r="A511" i="9"/>
  <c r="BG510" i="9"/>
  <c r="BF510" i="9"/>
  <c r="BE510" i="9"/>
  <c r="BD510" i="9"/>
  <c r="BC510" i="9"/>
  <c r="BB510" i="9"/>
  <c r="BA510" i="9"/>
  <c r="AZ510" i="9"/>
  <c r="AY510" i="9"/>
  <c r="AX510" i="9"/>
  <c r="AW510" i="9"/>
  <c r="AV510" i="9"/>
  <c r="AU510" i="9"/>
  <c r="AT510" i="9"/>
  <c r="AS510" i="9"/>
  <c r="AP510" i="9"/>
  <c r="AO510" i="9"/>
  <c r="AN510" i="9"/>
  <c r="AM510" i="9"/>
  <c r="AL510" i="9"/>
  <c r="AJ510" i="9" a="1"/>
  <c r="AJ510" i="9" s="1"/>
  <c r="AK510" i="9" s="1"/>
  <c r="A510" i="9"/>
  <c r="BD509" i="9"/>
  <c r="AZ509" i="9"/>
  <c r="AY509" i="9"/>
  <c r="AW509" i="9"/>
  <c r="AT509" i="9"/>
  <c r="AS509" i="9"/>
  <c r="AP509" i="9"/>
  <c r="AO509" i="9"/>
  <c r="AN509" i="9"/>
  <c r="AM509" i="9"/>
  <c r="AQ509" i="9" s="1"/>
  <c r="AL509" i="9"/>
  <c r="AJ509" i="9" a="1"/>
  <c r="AJ509" i="9"/>
  <c r="AK509" i="9" s="1"/>
  <c r="A509" i="9"/>
  <c r="BG508" i="9"/>
  <c r="BF508" i="9"/>
  <c r="BE508" i="9"/>
  <c r="BD508" i="9"/>
  <c r="BC508" i="9"/>
  <c r="BB508" i="9"/>
  <c r="AW508" i="9"/>
  <c r="AT508" i="9"/>
  <c r="BA508" i="9" s="1"/>
  <c r="AS508" i="9"/>
  <c r="AP508" i="9"/>
  <c r="AO508" i="9"/>
  <c r="AN508" i="9"/>
  <c r="AM508" i="9"/>
  <c r="AL508" i="9"/>
  <c r="AK508" i="9"/>
  <c r="AJ508" i="9" a="1"/>
  <c r="AJ508" i="9"/>
  <c r="A508" i="9"/>
  <c r="BF507" i="9"/>
  <c r="BD507" i="9"/>
  <c r="BC507" i="9"/>
  <c r="BB507" i="9"/>
  <c r="BA507" i="9"/>
  <c r="AZ507" i="9"/>
  <c r="AY507" i="9"/>
  <c r="AX507" i="9"/>
  <c r="AW507" i="9"/>
  <c r="AV507" i="9"/>
  <c r="AU507" i="9"/>
  <c r="AT507" i="9"/>
  <c r="BG507" i="9" s="1"/>
  <c r="AS507" i="9"/>
  <c r="AP507" i="9"/>
  <c r="AO507" i="9"/>
  <c r="AN507" i="9"/>
  <c r="AM507" i="9"/>
  <c r="AL507" i="9"/>
  <c r="AJ507" i="9" a="1"/>
  <c r="AJ507" i="9"/>
  <c r="AK507" i="9" s="1"/>
  <c r="A507" i="9"/>
  <c r="BG506" i="9"/>
  <c r="BF506" i="9"/>
  <c r="BE506" i="9"/>
  <c r="BD506" i="9"/>
  <c r="AV506" i="9"/>
  <c r="AU506" i="9"/>
  <c r="AT506" i="9"/>
  <c r="AS506" i="9"/>
  <c r="AP506" i="9"/>
  <c r="AO506" i="9"/>
  <c r="AN506" i="9"/>
  <c r="AM506" i="9"/>
  <c r="AQ506" i="9" s="1"/>
  <c r="AL506" i="9"/>
  <c r="AJ506" i="9" a="1"/>
  <c r="AJ506" i="9" s="1"/>
  <c r="AK506" i="9" s="1"/>
  <c r="A506" i="9"/>
  <c r="BF505" i="9"/>
  <c r="BE505" i="9"/>
  <c r="BD505" i="9"/>
  <c r="BC505" i="9"/>
  <c r="BB505" i="9"/>
  <c r="BA505" i="9"/>
  <c r="AZ505" i="9"/>
  <c r="AY505" i="9"/>
  <c r="AX505" i="9"/>
  <c r="AW505" i="9"/>
  <c r="AT505" i="9"/>
  <c r="AV505" i="9" s="1"/>
  <c r="AP505" i="9"/>
  <c r="AO505" i="9"/>
  <c r="AN505" i="9"/>
  <c r="AM505" i="9"/>
  <c r="AL505" i="9"/>
  <c r="AQ505" i="9" s="1"/>
  <c r="AJ505" i="9" a="1"/>
  <c r="AJ505" i="9" s="1"/>
  <c r="AK505" i="9" s="1"/>
  <c r="A505" i="9"/>
  <c r="BG504" i="9"/>
  <c r="BF504" i="9"/>
  <c r="BA504" i="9"/>
  <c r="AW504" i="9"/>
  <c r="AT504" i="9"/>
  <c r="AS504" i="9"/>
  <c r="AQ504" i="9"/>
  <c r="AP504" i="9"/>
  <c r="AO504" i="9"/>
  <c r="AN504" i="9"/>
  <c r="AM504" i="9"/>
  <c r="AL504" i="9"/>
  <c r="AJ504" i="9" a="1"/>
  <c r="AJ504" i="9" s="1"/>
  <c r="AK504" i="9" s="1"/>
  <c r="A504" i="9"/>
  <c r="AY503" i="9"/>
  <c r="AT503" i="9"/>
  <c r="AP503" i="9"/>
  <c r="AQ503" i="9" s="1"/>
  <c r="AO503" i="9"/>
  <c r="AN503" i="9"/>
  <c r="AM503" i="9"/>
  <c r="AL503" i="9"/>
  <c r="AJ503" i="9" a="1"/>
  <c r="AJ503" i="9" s="1"/>
  <c r="AK503" i="9" s="1"/>
  <c r="A503" i="9"/>
  <c r="AT502" i="9"/>
  <c r="AP502" i="9"/>
  <c r="AO502" i="9"/>
  <c r="AN502" i="9"/>
  <c r="AM502" i="9"/>
  <c r="AL502" i="9"/>
  <c r="AQ502" i="9" s="1"/>
  <c r="AJ502" i="9" a="1"/>
  <c r="AJ502" i="9"/>
  <c r="AK502" i="9" s="1"/>
  <c r="A502" i="9"/>
  <c r="BF501" i="9"/>
  <c r="BE501" i="9"/>
  <c r="BD501" i="9"/>
  <c r="BC501" i="9"/>
  <c r="BB501" i="9"/>
  <c r="AT501" i="9"/>
  <c r="AS501" i="9" s="1"/>
  <c r="AP501" i="9"/>
  <c r="AO501" i="9"/>
  <c r="AQ501" i="9" s="1"/>
  <c r="AN501" i="9"/>
  <c r="AM501" i="9"/>
  <c r="AL501" i="9"/>
  <c r="AJ501" i="9" a="1"/>
  <c r="AJ501" i="9" s="1"/>
  <c r="AK501" i="9" s="1"/>
  <c r="A501" i="9"/>
  <c r="BE500" i="9"/>
  <c r="BC500" i="9"/>
  <c r="BB500" i="9"/>
  <c r="BA500" i="9"/>
  <c r="AZ500" i="9"/>
  <c r="AY500" i="9"/>
  <c r="AX500" i="9"/>
  <c r="AW500" i="9"/>
  <c r="AU500" i="9"/>
  <c r="AT500" i="9"/>
  <c r="AP500" i="9"/>
  <c r="AO500" i="9"/>
  <c r="AN500" i="9"/>
  <c r="AM500" i="9"/>
  <c r="AL500" i="9"/>
  <c r="AQ500" i="9" s="1"/>
  <c r="AJ500" i="9" a="1"/>
  <c r="AJ500" i="9" s="1"/>
  <c r="AK500" i="9" s="1"/>
  <c r="A500" i="9"/>
  <c r="BG499" i="9"/>
  <c r="BF499" i="9"/>
  <c r="BE499" i="9"/>
  <c r="BD499" i="9"/>
  <c r="AX499" i="9"/>
  <c r="AT499" i="9"/>
  <c r="AS499" i="9"/>
  <c r="AP499" i="9"/>
  <c r="AO499" i="9"/>
  <c r="AN499" i="9"/>
  <c r="AM499" i="9"/>
  <c r="AQ499" i="9" s="1"/>
  <c r="AL499" i="9"/>
  <c r="AJ499" i="9" a="1"/>
  <c r="AJ499" i="9"/>
  <c r="AK499" i="9" s="1"/>
  <c r="A499" i="9"/>
  <c r="BG498" i="9"/>
  <c r="BE498" i="9"/>
  <c r="BD498" i="9"/>
  <c r="BC498" i="9"/>
  <c r="BB498" i="9"/>
  <c r="BA498" i="9"/>
  <c r="AZ498" i="9"/>
  <c r="AY498" i="9"/>
  <c r="AX498" i="9"/>
  <c r="AW498" i="9"/>
  <c r="AV498" i="9"/>
  <c r="AT498" i="9"/>
  <c r="AU498" i="9" s="1"/>
  <c r="AS498" i="9"/>
  <c r="AP498" i="9"/>
  <c r="AO498" i="9"/>
  <c r="AN498" i="9"/>
  <c r="AM498" i="9"/>
  <c r="AL498" i="9"/>
  <c r="AK498" i="9"/>
  <c r="AJ498" i="9" a="1"/>
  <c r="AJ498" i="9"/>
  <c r="A498" i="9"/>
  <c r="BF497" i="9"/>
  <c r="BE497" i="9"/>
  <c r="AZ497" i="9"/>
  <c r="AX497" i="9"/>
  <c r="AW497" i="9"/>
  <c r="AT497" i="9"/>
  <c r="AS497" i="9" s="1"/>
  <c r="AP497" i="9"/>
  <c r="AO497" i="9"/>
  <c r="AQ497" i="9" s="1"/>
  <c r="AN497" i="9"/>
  <c r="AM497" i="9"/>
  <c r="AL497" i="9"/>
  <c r="AJ497" i="9" a="1"/>
  <c r="AJ497" i="9"/>
  <c r="AK497" i="9" s="1"/>
  <c r="A497" i="9"/>
  <c r="BG496" i="9"/>
  <c r="BF496" i="9"/>
  <c r="BE496" i="9"/>
  <c r="BD496" i="9"/>
  <c r="BC496" i="9"/>
  <c r="BB496" i="9"/>
  <c r="BA496" i="9"/>
  <c r="AZ496" i="9"/>
  <c r="AY496" i="9"/>
  <c r="AX496" i="9"/>
  <c r="AW496" i="9"/>
  <c r="AV496" i="9"/>
  <c r="AU496" i="9"/>
  <c r="AT496" i="9"/>
  <c r="AS496" i="9"/>
  <c r="AP496" i="9"/>
  <c r="AO496" i="9"/>
  <c r="AN496" i="9"/>
  <c r="AM496" i="9"/>
  <c r="AL496" i="9"/>
  <c r="AJ496" i="9" a="1"/>
  <c r="AJ496" i="9" s="1"/>
  <c r="AK496" i="9" s="1"/>
  <c r="A496" i="9"/>
  <c r="AT495" i="9"/>
  <c r="AS495" i="9" s="1"/>
  <c r="AQ495" i="9"/>
  <c r="AP495" i="9"/>
  <c r="AO495" i="9"/>
  <c r="AN495" i="9"/>
  <c r="AM495" i="9"/>
  <c r="AL495" i="9"/>
  <c r="AK495" i="9"/>
  <c r="AJ495" i="9" a="1"/>
  <c r="AJ495" i="9"/>
  <c r="A495" i="9"/>
  <c r="BG494" i="9"/>
  <c r="BF494" i="9"/>
  <c r="BE494" i="9"/>
  <c r="BD494" i="9"/>
  <c r="BC494" i="9"/>
  <c r="BB494" i="9"/>
  <c r="BA494" i="9"/>
  <c r="AZ494" i="9"/>
  <c r="AY494" i="9"/>
  <c r="AX494" i="9"/>
  <c r="AW494" i="9"/>
  <c r="AV494" i="9"/>
  <c r="AU494" i="9"/>
  <c r="AT494" i="9"/>
  <c r="AS494" i="9"/>
  <c r="AP494" i="9"/>
  <c r="AO494" i="9"/>
  <c r="AN494" i="9"/>
  <c r="AM494" i="9"/>
  <c r="AL494" i="9"/>
  <c r="AQ494" i="9" s="1"/>
  <c r="AK494" i="9"/>
  <c r="AJ494" i="9" a="1"/>
  <c r="AJ494" i="9" s="1"/>
  <c r="A494" i="9"/>
  <c r="AU493" i="9"/>
  <c r="AT493" i="9"/>
  <c r="AS493" i="9"/>
  <c r="AP493" i="9"/>
  <c r="AO493" i="9"/>
  <c r="AN493" i="9"/>
  <c r="AM493" i="9"/>
  <c r="AL493" i="9"/>
  <c r="AJ493" i="9" a="1"/>
  <c r="AJ493" i="9" s="1"/>
  <c r="AK493" i="9" s="1"/>
  <c r="A493" i="9"/>
  <c r="BE492" i="9"/>
  <c r="BD492" i="9"/>
  <c r="BC492" i="9"/>
  <c r="BB492" i="9"/>
  <c r="AY492" i="9"/>
  <c r="AW492" i="9"/>
  <c r="AU492" i="9"/>
  <c r="AT492" i="9"/>
  <c r="BG492" i="9" s="1"/>
  <c r="AS492" i="9"/>
  <c r="AP492" i="9"/>
  <c r="AO492" i="9"/>
  <c r="AN492" i="9"/>
  <c r="AM492" i="9"/>
  <c r="AQ492" i="9" s="1"/>
  <c r="AL492" i="9"/>
  <c r="AK492" i="9"/>
  <c r="AJ492" i="9" a="1"/>
  <c r="AJ492" i="9"/>
  <c r="A492" i="9"/>
  <c r="BF491" i="9"/>
  <c r="BD491" i="9"/>
  <c r="BC491" i="9"/>
  <c r="BB491" i="9"/>
  <c r="BA491" i="9"/>
  <c r="AZ491" i="9"/>
  <c r="AY491" i="9"/>
  <c r="AX491" i="9"/>
  <c r="AW491" i="9"/>
  <c r="AV491" i="9"/>
  <c r="AU491" i="9"/>
  <c r="AT491" i="9"/>
  <c r="BG491" i="9" s="1"/>
  <c r="AS491" i="9"/>
  <c r="AP491" i="9"/>
  <c r="AO491" i="9"/>
  <c r="AN491" i="9"/>
  <c r="AM491" i="9"/>
  <c r="AL491" i="9"/>
  <c r="AQ491" i="9" s="1"/>
  <c r="AK491" i="9"/>
  <c r="AJ491" i="9" a="1"/>
  <c r="AJ491" i="9"/>
  <c r="A491" i="9"/>
  <c r="BD490" i="9"/>
  <c r="AU490" i="9"/>
  <c r="AT490" i="9"/>
  <c r="AS490" i="9"/>
  <c r="AP490" i="9"/>
  <c r="AQ490" i="9" s="1"/>
  <c r="AO490" i="9"/>
  <c r="AN490" i="9"/>
  <c r="AM490" i="9"/>
  <c r="AL490" i="9"/>
  <c r="AJ490" i="9" a="1"/>
  <c r="AJ490" i="9" s="1"/>
  <c r="AK490" i="9" s="1"/>
  <c r="A490" i="9"/>
  <c r="BF489" i="9"/>
  <c r="BC489" i="9"/>
  <c r="BB489" i="9"/>
  <c r="BA489" i="9"/>
  <c r="AZ489" i="9"/>
  <c r="AY489" i="9"/>
  <c r="AX489" i="9"/>
  <c r="AW489" i="9"/>
  <c r="AT489" i="9"/>
  <c r="BE489" i="9" s="1"/>
  <c r="AP489" i="9"/>
  <c r="AO489" i="9"/>
  <c r="AN489" i="9"/>
  <c r="AM489" i="9"/>
  <c r="AL489" i="9"/>
  <c r="AQ489" i="9" s="1"/>
  <c r="AJ489" i="9" a="1"/>
  <c r="AJ489" i="9"/>
  <c r="AK489" i="9" s="1"/>
  <c r="A489" i="9"/>
  <c r="BG488" i="9"/>
  <c r="BF488" i="9"/>
  <c r="BC488" i="9"/>
  <c r="BA488" i="9"/>
  <c r="AY488" i="9"/>
  <c r="AT488" i="9"/>
  <c r="AS488" i="9" s="1"/>
  <c r="AP488" i="9"/>
  <c r="AO488" i="9"/>
  <c r="AN488" i="9"/>
  <c r="AM488" i="9"/>
  <c r="AL488" i="9"/>
  <c r="AQ488" i="9" s="1"/>
  <c r="AJ488" i="9" a="1"/>
  <c r="AJ488" i="9" s="1"/>
  <c r="AK488" i="9" s="1"/>
  <c r="A488" i="9"/>
  <c r="BG487" i="9"/>
  <c r="BF487" i="9"/>
  <c r="BD487" i="9"/>
  <c r="BC487" i="9"/>
  <c r="BB487" i="9"/>
  <c r="BA487" i="9"/>
  <c r="AY487" i="9"/>
  <c r="AT487" i="9"/>
  <c r="AP487" i="9"/>
  <c r="AO487" i="9"/>
  <c r="AN487" i="9"/>
  <c r="AM487" i="9"/>
  <c r="AL487" i="9"/>
  <c r="AQ487" i="9" s="1"/>
  <c r="AJ487" i="9" a="1"/>
  <c r="AJ487" i="9"/>
  <c r="AK487" i="9" s="1"/>
  <c r="A487" i="9"/>
  <c r="BC486" i="9"/>
  <c r="AW486" i="9"/>
  <c r="AU486" i="9"/>
  <c r="AT486" i="9"/>
  <c r="AS486" i="9"/>
  <c r="AP486" i="9"/>
  <c r="AO486" i="9"/>
  <c r="AN486" i="9"/>
  <c r="AQ486" i="9" s="1"/>
  <c r="AM486" i="9"/>
  <c r="AL486" i="9"/>
  <c r="AJ486" i="9" a="1"/>
  <c r="AJ486" i="9" s="1"/>
  <c r="AK486" i="9" s="1"/>
  <c r="A486" i="9"/>
  <c r="BE485" i="9"/>
  <c r="BD485" i="9"/>
  <c r="BC485" i="9"/>
  <c r="BB485" i="9"/>
  <c r="BA485" i="9"/>
  <c r="AV485" i="9"/>
  <c r="AT485" i="9"/>
  <c r="BG485" i="9" s="1"/>
  <c r="AS485" i="9"/>
  <c r="AP485" i="9"/>
  <c r="AO485" i="9"/>
  <c r="AN485" i="9"/>
  <c r="AM485" i="9"/>
  <c r="AL485" i="9"/>
  <c r="AJ485" i="9" a="1"/>
  <c r="AJ485" i="9" s="1"/>
  <c r="AK485" i="9" s="1"/>
  <c r="A485" i="9"/>
  <c r="BG484" i="9"/>
  <c r="BE484" i="9"/>
  <c r="BB484" i="9"/>
  <c r="BA484" i="9"/>
  <c r="AZ484" i="9"/>
  <c r="AY484" i="9"/>
  <c r="AW484" i="9"/>
  <c r="AT484" i="9"/>
  <c r="AP484" i="9"/>
  <c r="AO484" i="9"/>
  <c r="AN484" i="9"/>
  <c r="AM484" i="9"/>
  <c r="AL484" i="9"/>
  <c r="AJ484" i="9" a="1"/>
  <c r="AJ484" i="9"/>
  <c r="AK484" i="9" s="1"/>
  <c r="A484" i="9"/>
  <c r="BE483" i="9"/>
  <c r="AV483" i="9"/>
  <c r="AT483" i="9"/>
  <c r="AP483" i="9"/>
  <c r="AO483" i="9"/>
  <c r="AN483" i="9"/>
  <c r="AM483" i="9"/>
  <c r="AL483" i="9"/>
  <c r="AJ483" i="9" a="1"/>
  <c r="AJ483" i="9" s="1"/>
  <c r="AK483" i="9" s="1"/>
  <c r="A483" i="9"/>
  <c r="BD482" i="9"/>
  <c r="BC482" i="9"/>
  <c r="BB482" i="9"/>
  <c r="BA482" i="9"/>
  <c r="AZ482" i="9"/>
  <c r="AX482" i="9"/>
  <c r="AW482" i="9"/>
  <c r="AV482" i="9"/>
  <c r="AT482" i="9"/>
  <c r="AS482" i="9" s="1"/>
  <c r="AP482" i="9"/>
  <c r="AO482" i="9"/>
  <c r="AN482" i="9"/>
  <c r="AM482" i="9"/>
  <c r="AL482" i="9"/>
  <c r="AK482" i="9"/>
  <c r="AJ482" i="9" a="1"/>
  <c r="AJ482" i="9"/>
  <c r="A482" i="9"/>
  <c r="BG481" i="9"/>
  <c r="BE481" i="9"/>
  <c r="BC481" i="9"/>
  <c r="BB481" i="9"/>
  <c r="AZ481" i="9"/>
  <c r="AW481" i="9"/>
  <c r="AT481" i="9"/>
  <c r="AS481" i="9"/>
  <c r="AP481" i="9"/>
  <c r="AQ481" i="9" s="1"/>
  <c r="AO481" i="9"/>
  <c r="AN481" i="9"/>
  <c r="AM481" i="9"/>
  <c r="AL481" i="9"/>
  <c r="AJ481" i="9" a="1"/>
  <c r="AJ481" i="9"/>
  <c r="AK481" i="9" s="1"/>
  <c r="A481" i="9"/>
  <c r="BG480" i="9"/>
  <c r="BF480" i="9"/>
  <c r="BE480" i="9"/>
  <c r="BD480" i="9"/>
  <c r="BC480" i="9"/>
  <c r="BB480" i="9"/>
  <c r="BA480" i="9"/>
  <c r="AZ480" i="9"/>
  <c r="AY480" i="9"/>
  <c r="AX480" i="9"/>
  <c r="AW480" i="9"/>
  <c r="AV480" i="9"/>
  <c r="AU480" i="9"/>
  <c r="AT480" i="9"/>
  <c r="AS480" i="9"/>
  <c r="AP480" i="9"/>
  <c r="AO480" i="9"/>
  <c r="AN480" i="9"/>
  <c r="AM480" i="9"/>
  <c r="AL480" i="9"/>
  <c r="AJ480" i="9" a="1"/>
  <c r="AJ480" i="9"/>
  <c r="AK480" i="9" s="1"/>
  <c r="A480" i="9"/>
  <c r="BG479" i="9"/>
  <c r="BF479" i="9"/>
  <c r="BE479" i="9"/>
  <c r="BD479" i="9"/>
  <c r="BB479" i="9"/>
  <c r="AZ479" i="9"/>
  <c r="AY479" i="9"/>
  <c r="AX479" i="9"/>
  <c r="AW479" i="9"/>
  <c r="AV479" i="9"/>
  <c r="AT479" i="9"/>
  <c r="AS479" i="9"/>
  <c r="AP479" i="9"/>
  <c r="AO479" i="9"/>
  <c r="AN479" i="9"/>
  <c r="AM479" i="9"/>
  <c r="AL479" i="9"/>
  <c r="AJ479" i="9" a="1"/>
  <c r="AJ479" i="9"/>
  <c r="AK479" i="9" s="1"/>
  <c r="A479" i="9"/>
  <c r="BG478" i="9"/>
  <c r="BF478" i="9"/>
  <c r="BE478" i="9"/>
  <c r="BD478" i="9"/>
  <c r="BC478" i="9"/>
  <c r="BB478" i="9"/>
  <c r="BA478" i="9"/>
  <c r="AZ478" i="9"/>
  <c r="AY478" i="9"/>
  <c r="AX478" i="9"/>
  <c r="AW478" i="9"/>
  <c r="AV478" i="9"/>
  <c r="AU478" i="9"/>
  <c r="AT478" i="9"/>
  <c r="AS478" i="9"/>
  <c r="AP478" i="9"/>
  <c r="AO478" i="9"/>
  <c r="AN478" i="9"/>
  <c r="AQ478" i="9" s="1"/>
  <c r="AM478" i="9"/>
  <c r="AL478" i="9"/>
  <c r="AJ478" i="9" a="1"/>
  <c r="AJ478" i="9"/>
  <c r="AK478" i="9" s="1"/>
  <c r="A478" i="9"/>
  <c r="BG477" i="9"/>
  <c r="BF477" i="9"/>
  <c r="BE477" i="9"/>
  <c r="BD477" i="9"/>
  <c r="BB477" i="9"/>
  <c r="BA477" i="9"/>
  <c r="AZ477" i="9"/>
  <c r="AY477" i="9"/>
  <c r="AW477" i="9"/>
  <c r="AT477" i="9"/>
  <c r="BC477" i="9" s="1"/>
  <c r="AS477" i="9"/>
  <c r="AP477" i="9"/>
  <c r="AO477" i="9"/>
  <c r="AN477" i="9"/>
  <c r="AM477" i="9"/>
  <c r="AQ477" i="9" s="1"/>
  <c r="AL477" i="9"/>
  <c r="AJ477" i="9" a="1"/>
  <c r="AJ477" i="9" s="1"/>
  <c r="AK477" i="9" s="1"/>
  <c r="A477" i="9"/>
  <c r="AT476" i="9"/>
  <c r="AS476" i="9" s="1"/>
  <c r="AQ476" i="9"/>
  <c r="AP476" i="9"/>
  <c r="AO476" i="9"/>
  <c r="AN476" i="9"/>
  <c r="AM476" i="9"/>
  <c r="AL476" i="9"/>
  <c r="AJ476" i="9" a="1"/>
  <c r="AJ476" i="9"/>
  <c r="AK476" i="9" s="1"/>
  <c r="A476" i="9"/>
  <c r="BG475" i="9"/>
  <c r="BF475" i="9"/>
  <c r="BD475" i="9"/>
  <c r="BC475" i="9"/>
  <c r="BB475" i="9"/>
  <c r="BA475" i="9"/>
  <c r="AZ475" i="9"/>
  <c r="AY475" i="9"/>
  <c r="AW475" i="9"/>
  <c r="AT475" i="9"/>
  <c r="BE475" i="9" s="1"/>
  <c r="AP475" i="9"/>
  <c r="AO475" i="9"/>
  <c r="AN475" i="9"/>
  <c r="AM475" i="9"/>
  <c r="AQ475" i="9" s="1"/>
  <c r="AL475" i="9"/>
  <c r="AJ475" i="9" a="1"/>
  <c r="AJ475" i="9"/>
  <c r="AK475" i="9" s="1"/>
  <c r="A475" i="9"/>
  <c r="BF474" i="9"/>
  <c r="BA474" i="9"/>
  <c r="AZ474" i="9"/>
  <c r="AY474" i="9"/>
  <c r="AW474" i="9"/>
  <c r="AV474" i="9"/>
  <c r="AT474" i="9"/>
  <c r="AS474" i="9" s="1"/>
  <c r="AP474" i="9"/>
  <c r="AO474" i="9"/>
  <c r="AN474" i="9"/>
  <c r="AQ474" i="9" s="1"/>
  <c r="AM474" i="9"/>
  <c r="AL474" i="9"/>
  <c r="AJ474" i="9" a="1"/>
  <c r="AJ474" i="9"/>
  <c r="AK474" i="9" s="1"/>
  <c r="A474" i="9"/>
  <c r="BF473" i="9"/>
  <c r="BE473" i="9"/>
  <c r="BD473" i="9"/>
  <c r="BC473" i="9"/>
  <c r="BB473" i="9"/>
  <c r="BA473" i="9"/>
  <c r="AZ473" i="9"/>
  <c r="AY473" i="9"/>
  <c r="AW473" i="9"/>
  <c r="AT473" i="9"/>
  <c r="BG473" i="9" s="1"/>
  <c r="AP473" i="9"/>
  <c r="AO473" i="9"/>
  <c r="AN473" i="9"/>
  <c r="AM473" i="9"/>
  <c r="AL473" i="9"/>
  <c r="AQ473" i="9" s="1"/>
  <c r="AK473" i="9"/>
  <c r="AJ473" i="9" a="1"/>
  <c r="AJ473" i="9" s="1"/>
  <c r="A473" i="9"/>
  <c r="BA472" i="9"/>
  <c r="AX472" i="9"/>
  <c r="AU472" i="9"/>
  <c r="AT472" i="9"/>
  <c r="AS472" i="9"/>
  <c r="AP472" i="9"/>
  <c r="AO472" i="9"/>
  <c r="AN472" i="9"/>
  <c r="AQ472" i="9" s="1"/>
  <c r="AM472" i="9"/>
  <c r="AL472" i="9"/>
  <c r="AK472" i="9"/>
  <c r="AJ472" i="9" a="1"/>
  <c r="AJ472" i="9" s="1"/>
  <c r="A472" i="9"/>
  <c r="BG471" i="9"/>
  <c r="BF471" i="9"/>
  <c r="BE471" i="9"/>
  <c r="BD471" i="9"/>
  <c r="BC471" i="9"/>
  <c r="BB471" i="9"/>
  <c r="BA471" i="9"/>
  <c r="AZ471" i="9"/>
  <c r="AY471" i="9"/>
  <c r="AW471" i="9"/>
  <c r="AT471" i="9"/>
  <c r="AS471" i="9" s="1"/>
  <c r="AP471" i="9"/>
  <c r="AO471" i="9"/>
  <c r="AN471" i="9"/>
  <c r="AM471" i="9"/>
  <c r="AL471" i="9"/>
  <c r="AJ471" i="9" a="1"/>
  <c r="AJ471" i="9" s="1"/>
  <c r="AK471" i="9" s="1"/>
  <c r="A471" i="9"/>
  <c r="AX470" i="9"/>
  <c r="AW470" i="9"/>
  <c r="AV470" i="9"/>
  <c r="AU470" i="9"/>
  <c r="AT470" i="9"/>
  <c r="AS470" i="9"/>
  <c r="AQ470" i="9"/>
  <c r="AP470" i="9"/>
  <c r="AO470" i="9"/>
  <c r="AN470" i="9"/>
  <c r="AM470" i="9"/>
  <c r="AL470" i="9"/>
  <c r="AJ470" i="9" a="1"/>
  <c r="AJ470" i="9"/>
  <c r="AK470" i="9" s="1"/>
  <c r="A470" i="9"/>
  <c r="BG469" i="9"/>
  <c r="BF469" i="9"/>
  <c r="BE469" i="9"/>
  <c r="BD469" i="9"/>
  <c r="BC469" i="9"/>
  <c r="BB469" i="9"/>
  <c r="BA469" i="9"/>
  <c r="AZ469" i="9"/>
  <c r="AY469" i="9"/>
  <c r="AX469" i="9"/>
  <c r="AW469" i="9"/>
  <c r="AV469" i="9"/>
  <c r="AT469" i="9"/>
  <c r="AU469" i="9" s="1"/>
  <c r="AS469" i="9"/>
  <c r="AP469" i="9"/>
  <c r="AO469" i="9"/>
  <c r="AN469" i="9"/>
  <c r="AM469" i="9"/>
  <c r="AL469" i="9"/>
  <c r="AJ469" i="9" a="1"/>
  <c r="AJ469" i="9" s="1"/>
  <c r="AK469" i="9" s="1"/>
  <c r="A469" i="9"/>
  <c r="BG468" i="9"/>
  <c r="BC468" i="9"/>
  <c r="AT468" i="9"/>
  <c r="AS468" i="9" s="1"/>
  <c r="AP468" i="9"/>
  <c r="AO468" i="9"/>
  <c r="AN468" i="9"/>
  <c r="AM468" i="9"/>
  <c r="AL468" i="9"/>
  <c r="AJ468" i="9" a="1"/>
  <c r="AJ468" i="9"/>
  <c r="AK468" i="9" s="1"/>
  <c r="A468" i="9"/>
  <c r="BG467" i="9"/>
  <c r="BF467" i="9"/>
  <c r="BE467" i="9"/>
  <c r="BD467" i="9"/>
  <c r="BC467" i="9"/>
  <c r="BB467" i="9"/>
  <c r="BA467" i="9"/>
  <c r="AZ467" i="9"/>
  <c r="AY467" i="9"/>
  <c r="AX467" i="9"/>
  <c r="AV467" i="9"/>
  <c r="AU467" i="9"/>
  <c r="AT467" i="9"/>
  <c r="AW467" i="9" s="1"/>
  <c r="AS467" i="9"/>
  <c r="AP467" i="9"/>
  <c r="AO467" i="9"/>
  <c r="AN467" i="9"/>
  <c r="AM467" i="9"/>
  <c r="AL467" i="9"/>
  <c r="AJ467" i="9" a="1"/>
  <c r="AJ467" i="9"/>
  <c r="AK467" i="9" s="1"/>
  <c r="A467" i="9"/>
  <c r="BG466" i="9"/>
  <c r="BE466" i="9"/>
  <c r="BC466" i="9"/>
  <c r="AX466" i="9"/>
  <c r="AW466" i="9"/>
  <c r="AT466" i="9"/>
  <c r="AQ466" i="9"/>
  <c r="AP466" i="9"/>
  <c r="AO466" i="9"/>
  <c r="AN466" i="9"/>
  <c r="AM466" i="9"/>
  <c r="AL466" i="9"/>
  <c r="AJ466" i="9" a="1"/>
  <c r="AJ466" i="9"/>
  <c r="AK466" i="9" s="1"/>
  <c r="A466" i="9"/>
  <c r="BG465" i="9"/>
  <c r="BF465" i="9"/>
  <c r="BE465" i="9"/>
  <c r="BD465" i="9"/>
  <c r="BC465" i="9"/>
  <c r="BB465" i="9"/>
  <c r="BA465" i="9"/>
  <c r="AZ465" i="9"/>
  <c r="AX465" i="9"/>
  <c r="AW465" i="9"/>
  <c r="AV465" i="9"/>
  <c r="AU465" i="9"/>
  <c r="AT465" i="9"/>
  <c r="AY465" i="9" s="1"/>
  <c r="AP465" i="9"/>
  <c r="AO465" i="9"/>
  <c r="AN465" i="9"/>
  <c r="AM465" i="9"/>
  <c r="AL465" i="9"/>
  <c r="AQ465" i="9" s="1"/>
  <c r="AJ465" i="9" a="1"/>
  <c r="AJ465" i="9" s="1"/>
  <c r="AK465" i="9" s="1"/>
  <c r="A465" i="9"/>
  <c r="AT464" i="9"/>
  <c r="AS464" i="9"/>
  <c r="AP464" i="9"/>
  <c r="AO464" i="9"/>
  <c r="AN464" i="9"/>
  <c r="AM464" i="9"/>
  <c r="AL464" i="9"/>
  <c r="AJ464" i="9" a="1"/>
  <c r="AJ464" i="9"/>
  <c r="AK464" i="9" s="1"/>
  <c r="A464" i="9"/>
  <c r="BG463" i="9"/>
  <c r="BF463" i="9"/>
  <c r="BE463" i="9"/>
  <c r="BD463" i="9"/>
  <c r="BC463" i="9"/>
  <c r="BB463" i="9"/>
  <c r="AZ463" i="9"/>
  <c r="AY463" i="9"/>
  <c r="AX463" i="9"/>
  <c r="AW463" i="9"/>
  <c r="AV463" i="9"/>
  <c r="AU463" i="9"/>
  <c r="AT463" i="9"/>
  <c r="BA463" i="9" s="1"/>
  <c r="AP463" i="9"/>
  <c r="AO463" i="9"/>
  <c r="AN463" i="9"/>
  <c r="AM463" i="9"/>
  <c r="AL463" i="9"/>
  <c r="AJ463" i="9" a="1"/>
  <c r="AJ463" i="9"/>
  <c r="AK463" i="9" s="1"/>
  <c r="A463" i="9"/>
  <c r="BG462" i="9"/>
  <c r="BF462" i="9"/>
  <c r="BE462" i="9"/>
  <c r="BD462" i="9"/>
  <c r="BC462" i="9"/>
  <c r="BB462" i="9"/>
  <c r="BA462" i="9"/>
  <c r="AZ462" i="9"/>
  <c r="AY462" i="9"/>
  <c r="AX462" i="9"/>
  <c r="AW462" i="9"/>
  <c r="AV462" i="9"/>
  <c r="AU462" i="9"/>
  <c r="AT462" i="9"/>
  <c r="AS462" i="9"/>
  <c r="AP462" i="9"/>
  <c r="AO462" i="9"/>
  <c r="AN462" i="9"/>
  <c r="AM462" i="9"/>
  <c r="AQ462" i="9" s="1"/>
  <c r="AL462" i="9"/>
  <c r="AJ462" i="9" a="1"/>
  <c r="AJ462" i="9" s="1"/>
  <c r="AK462" i="9" s="1"/>
  <c r="A462" i="9"/>
  <c r="BG461" i="9"/>
  <c r="BF461" i="9"/>
  <c r="BE461" i="9"/>
  <c r="BD461" i="9"/>
  <c r="BB461" i="9"/>
  <c r="BA461" i="9"/>
  <c r="AZ461" i="9"/>
  <c r="AY461" i="9"/>
  <c r="AX461" i="9"/>
  <c r="AW461" i="9"/>
  <c r="AV461" i="9"/>
  <c r="AU461" i="9"/>
  <c r="AT461" i="9"/>
  <c r="BC461" i="9" s="1"/>
  <c r="AS461" i="9"/>
  <c r="AP461" i="9"/>
  <c r="AO461" i="9"/>
  <c r="AN461" i="9"/>
  <c r="AM461" i="9"/>
  <c r="AL461" i="9"/>
  <c r="AJ461" i="9" a="1"/>
  <c r="AJ461" i="9" s="1"/>
  <c r="AK461" i="9" s="1"/>
  <c r="A461" i="9"/>
  <c r="BE460" i="9"/>
  <c r="BD460" i="9"/>
  <c r="AZ460" i="9"/>
  <c r="AY460" i="9"/>
  <c r="AT460" i="9"/>
  <c r="AQ460" i="9"/>
  <c r="AP460" i="9"/>
  <c r="AO460" i="9"/>
  <c r="AN460" i="9"/>
  <c r="AM460" i="9"/>
  <c r="AL460" i="9"/>
  <c r="AJ460" i="9" a="1"/>
  <c r="AJ460" i="9" s="1"/>
  <c r="AK460" i="9" s="1"/>
  <c r="A460" i="9"/>
  <c r="BG459" i="9"/>
  <c r="BF459" i="9"/>
  <c r="BD459" i="9"/>
  <c r="BC459" i="9"/>
  <c r="BB459" i="9"/>
  <c r="BA459" i="9"/>
  <c r="AZ459" i="9"/>
  <c r="AY459" i="9"/>
  <c r="AX459" i="9"/>
  <c r="AW459" i="9"/>
  <c r="AV459" i="9"/>
  <c r="AU459" i="9"/>
  <c r="AT459" i="9"/>
  <c r="BE459" i="9" s="1"/>
  <c r="AS459" i="9"/>
  <c r="AP459" i="9"/>
  <c r="AO459" i="9"/>
  <c r="AN459" i="9"/>
  <c r="AM459" i="9"/>
  <c r="AL459" i="9"/>
  <c r="AK459" i="9"/>
  <c r="AJ459" i="9" a="1"/>
  <c r="AJ459" i="9"/>
  <c r="A459" i="9"/>
  <c r="AT458" i="9"/>
  <c r="AS458" i="9" s="1"/>
  <c r="AP458" i="9"/>
  <c r="AO458" i="9"/>
  <c r="AN458" i="9"/>
  <c r="AM458" i="9"/>
  <c r="AQ458" i="9" s="1"/>
  <c r="AL458" i="9"/>
  <c r="AJ458" i="9" a="1"/>
  <c r="AJ458" i="9" s="1"/>
  <c r="AK458" i="9" s="1"/>
  <c r="A458" i="9"/>
  <c r="BF457" i="9"/>
  <c r="BE457" i="9"/>
  <c r="BD457" i="9"/>
  <c r="BC457" i="9"/>
  <c r="BB457" i="9"/>
  <c r="BA457" i="9"/>
  <c r="AZ457" i="9"/>
  <c r="AY457" i="9"/>
  <c r="AX457" i="9"/>
  <c r="AW457" i="9"/>
  <c r="AV457" i="9"/>
  <c r="AU457" i="9"/>
  <c r="AT457" i="9"/>
  <c r="BG457" i="9" s="1"/>
  <c r="AS457" i="9"/>
  <c r="AP457" i="9"/>
  <c r="AO457" i="9"/>
  <c r="AN457" i="9"/>
  <c r="AM457" i="9"/>
  <c r="AL457" i="9"/>
  <c r="AJ457" i="9" a="1"/>
  <c r="AJ457" i="9"/>
  <c r="AK457" i="9" s="1"/>
  <c r="A457" i="9"/>
  <c r="BG456" i="9"/>
  <c r="BF456" i="9"/>
  <c r="BE456" i="9"/>
  <c r="BD456" i="9"/>
  <c r="AY456" i="9"/>
  <c r="AX456" i="9"/>
  <c r="AV456" i="9"/>
  <c r="AT456" i="9"/>
  <c r="AS456" i="9" s="1"/>
  <c r="AP456" i="9"/>
  <c r="AO456" i="9"/>
  <c r="AN456" i="9"/>
  <c r="AM456" i="9"/>
  <c r="AL456" i="9"/>
  <c r="AJ456" i="9" a="1"/>
  <c r="AJ456" i="9" s="1"/>
  <c r="AK456" i="9" s="1"/>
  <c r="A456" i="9"/>
  <c r="BG455" i="9"/>
  <c r="BF455" i="9"/>
  <c r="BE455" i="9"/>
  <c r="BD455" i="9"/>
  <c r="BC455" i="9"/>
  <c r="BB455" i="9"/>
  <c r="BA455" i="9"/>
  <c r="AZ455" i="9"/>
  <c r="AY455" i="9"/>
  <c r="AX455" i="9"/>
  <c r="AW455" i="9"/>
  <c r="AV455" i="9"/>
  <c r="AU455" i="9"/>
  <c r="AT455" i="9"/>
  <c r="AS455" i="9" s="1"/>
  <c r="AP455" i="9"/>
  <c r="AO455" i="9"/>
  <c r="AN455" i="9"/>
  <c r="AM455" i="9"/>
  <c r="AL455" i="9"/>
  <c r="AJ455" i="9" a="1"/>
  <c r="AJ455" i="9" s="1"/>
  <c r="AK455" i="9" s="1"/>
  <c r="A455" i="9"/>
  <c r="AT454" i="9"/>
  <c r="AS454" i="9" s="1"/>
  <c r="AP454" i="9"/>
  <c r="AO454" i="9"/>
  <c r="AQ454" i="9" s="1"/>
  <c r="AN454" i="9"/>
  <c r="AM454" i="9"/>
  <c r="AL454" i="9"/>
  <c r="AJ454" i="9" a="1"/>
  <c r="AJ454" i="9" s="1"/>
  <c r="AK454" i="9" s="1"/>
  <c r="A454" i="9"/>
  <c r="BF453" i="9"/>
  <c r="BE453" i="9"/>
  <c r="BD453" i="9"/>
  <c r="BC453" i="9"/>
  <c r="BB453" i="9"/>
  <c r="BA453" i="9"/>
  <c r="AZ453" i="9"/>
  <c r="AY453" i="9"/>
  <c r="AX453" i="9"/>
  <c r="AV453" i="9"/>
  <c r="AT453" i="9"/>
  <c r="AS453" i="9"/>
  <c r="AP453" i="9"/>
  <c r="AO453" i="9"/>
  <c r="AN453" i="9"/>
  <c r="AM453" i="9"/>
  <c r="AL453" i="9"/>
  <c r="AQ453" i="9" s="1"/>
  <c r="AJ453" i="9" a="1"/>
  <c r="AJ453" i="9" s="1"/>
  <c r="AK453" i="9" s="1"/>
  <c r="A453" i="9"/>
  <c r="BG452" i="9"/>
  <c r="BF452" i="9"/>
  <c r="BE452" i="9"/>
  <c r="BB452" i="9"/>
  <c r="AT452" i="9"/>
  <c r="AS452" i="9" s="1"/>
  <c r="AP452" i="9"/>
  <c r="AO452" i="9"/>
  <c r="AN452" i="9"/>
  <c r="AM452" i="9"/>
  <c r="AL452" i="9"/>
  <c r="AQ452" i="9" s="1"/>
  <c r="AK452" i="9"/>
  <c r="AJ452" i="9" a="1"/>
  <c r="AJ452" i="9" s="1"/>
  <c r="A452" i="9"/>
  <c r="BF451" i="9"/>
  <c r="AY451" i="9"/>
  <c r="AX451" i="9"/>
  <c r="AV451" i="9"/>
  <c r="AU451" i="9"/>
  <c r="AT451" i="9"/>
  <c r="AS451" i="9"/>
  <c r="AP451" i="9"/>
  <c r="AO451" i="9"/>
  <c r="AN451" i="9"/>
  <c r="AM451" i="9"/>
  <c r="AL451" i="9"/>
  <c r="AJ451" i="9" a="1"/>
  <c r="AJ451" i="9" s="1"/>
  <c r="AK451" i="9" s="1"/>
  <c r="A451" i="9"/>
  <c r="BG450" i="9"/>
  <c r="BE450" i="9"/>
  <c r="BD450" i="9"/>
  <c r="BC450" i="9"/>
  <c r="BB450" i="9"/>
  <c r="BA450" i="9"/>
  <c r="AW450" i="9"/>
  <c r="AV450" i="9"/>
  <c r="AU450" i="9"/>
  <c r="AT450" i="9"/>
  <c r="AS450" i="9"/>
  <c r="AP450" i="9"/>
  <c r="AO450" i="9"/>
  <c r="AN450" i="9"/>
  <c r="AM450" i="9"/>
  <c r="AL450" i="9"/>
  <c r="AQ450" i="9" s="1"/>
  <c r="AJ450" i="9" a="1"/>
  <c r="AJ450" i="9" s="1"/>
  <c r="AK450" i="9" s="1"/>
  <c r="A450" i="9"/>
  <c r="BF449" i="9"/>
  <c r="BE449" i="9"/>
  <c r="BD449" i="9"/>
  <c r="BC449" i="9"/>
  <c r="BB449" i="9"/>
  <c r="AZ449" i="9"/>
  <c r="AT449" i="9"/>
  <c r="AS449" i="9" s="1"/>
  <c r="AP449" i="9"/>
  <c r="AO449" i="9"/>
  <c r="AN449" i="9"/>
  <c r="AM449" i="9"/>
  <c r="AL449" i="9"/>
  <c r="AJ449" i="9" a="1"/>
  <c r="AJ449" i="9"/>
  <c r="AK449" i="9" s="1"/>
  <c r="A449" i="9"/>
  <c r="BG448" i="9"/>
  <c r="AW448" i="9"/>
  <c r="AV448" i="9"/>
  <c r="AU448" i="9"/>
  <c r="AT448" i="9"/>
  <c r="AS448" i="9"/>
  <c r="AP448" i="9"/>
  <c r="AO448" i="9"/>
  <c r="AN448" i="9"/>
  <c r="AM448" i="9"/>
  <c r="AL448" i="9"/>
  <c r="AQ448" i="9" s="1"/>
  <c r="AJ448" i="9" a="1"/>
  <c r="AJ448" i="9" s="1"/>
  <c r="AK448" i="9" s="1"/>
  <c r="A448" i="9"/>
  <c r="BE447" i="9"/>
  <c r="BD447" i="9"/>
  <c r="BC447" i="9"/>
  <c r="BB447" i="9"/>
  <c r="AZ447" i="9"/>
  <c r="AY447" i="9"/>
  <c r="AX447" i="9"/>
  <c r="AW447" i="9"/>
  <c r="AV447" i="9"/>
  <c r="AU447" i="9"/>
  <c r="AT447" i="9"/>
  <c r="BF447" i="9" s="1"/>
  <c r="AS447" i="9"/>
  <c r="AP447" i="9"/>
  <c r="AO447" i="9"/>
  <c r="AN447" i="9"/>
  <c r="AM447" i="9"/>
  <c r="AL447" i="9"/>
  <c r="AQ447" i="9" s="1"/>
  <c r="AJ447" i="9" a="1"/>
  <c r="AJ447" i="9"/>
  <c r="AK447" i="9" s="1"/>
  <c r="A447" i="9"/>
  <c r="BG446" i="9"/>
  <c r="BF446" i="9"/>
  <c r="BE446" i="9"/>
  <c r="BD446" i="9"/>
  <c r="BC446" i="9"/>
  <c r="BB446" i="9"/>
  <c r="BA446" i="9"/>
  <c r="AZ446" i="9"/>
  <c r="AY446" i="9"/>
  <c r="AX446" i="9"/>
  <c r="AW446" i="9"/>
  <c r="AV446" i="9"/>
  <c r="AU446" i="9"/>
  <c r="AT446" i="9"/>
  <c r="AS446" i="9"/>
  <c r="AP446" i="9"/>
  <c r="AO446" i="9"/>
  <c r="AN446" i="9"/>
  <c r="AQ446" i="9" s="1"/>
  <c r="AM446" i="9"/>
  <c r="AL446" i="9"/>
  <c r="AJ446" i="9" a="1"/>
  <c r="AJ446" i="9"/>
  <c r="AK446" i="9" s="1"/>
  <c r="A446" i="9"/>
  <c r="BG445" i="9"/>
  <c r="BE445" i="9"/>
  <c r="BD445" i="9"/>
  <c r="BB445" i="9"/>
  <c r="BA445" i="9"/>
  <c r="AZ445" i="9"/>
  <c r="AY445" i="9"/>
  <c r="AX445" i="9"/>
  <c r="AW445" i="9"/>
  <c r="AV445" i="9"/>
  <c r="AU445" i="9"/>
  <c r="AT445" i="9"/>
  <c r="BF445" i="9" s="1"/>
  <c r="AQ445" i="9"/>
  <c r="AP445" i="9"/>
  <c r="AO445" i="9"/>
  <c r="AN445" i="9"/>
  <c r="AM445" i="9"/>
  <c r="AL445" i="9"/>
  <c r="AJ445" i="9" a="1"/>
  <c r="AJ445" i="9"/>
  <c r="AK445" i="9" s="1"/>
  <c r="A445" i="9"/>
  <c r="BG444" i="9"/>
  <c r="BF444" i="9"/>
  <c r="BE444" i="9"/>
  <c r="BD444" i="9"/>
  <c r="BC444" i="9"/>
  <c r="BA444" i="9"/>
  <c r="AY444" i="9"/>
  <c r="AX444" i="9"/>
  <c r="AW444" i="9"/>
  <c r="AU444" i="9"/>
  <c r="AT444" i="9"/>
  <c r="AS444" i="9"/>
  <c r="AP444" i="9"/>
  <c r="AO444" i="9"/>
  <c r="AN444" i="9"/>
  <c r="AM444" i="9"/>
  <c r="AL444" i="9"/>
  <c r="AQ444" i="9" s="1"/>
  <c r="AJ444" i="9" a="1"/>
  <c r="AJ444" i="9"/>
  <c r="AK444" i="9" s="1"/>
  <c r="A444" i="9"/>
  <c r="BG443" i="9"/>
  <c r="AU443" i="9"/>
  <c r="AT443" i="9"/>
  <c r="AQ443" i="9"/>
  <c r="AP443" i="9"/>
  <c r="AO443" i="9"/>
  <c r="AN443" i="9"/>
  <c r="AM443" i="9"/>
  <c r="AL443" i="9"/>
  <c r="AJ443" i="9" a="1"/>
  <c r="AJ443" i="9"/>
  <c r="AK443" i="9" s="1"/>
  <c r="A443" i="9"/>
  <c r="BG442" i="9"/>
  <c r="BF442" i="9"/>
  <c r="BE442" i="9"/>
  <c r="BD442" i="9"/>
  <c r="BC442" i="9"/>
  <c r="BA442" i="9"/>
  <c r="AY442" i="9"/>
  <c r="AW442" i="9"/>
  <c r="AU442" i="9"/>
  <c r="AT442" i="9"/>
  <c r="AS442" i="9"/>
  <c r="AP442" i="9"/>
  <c r="AO442" i="9"/>
  <c r="AN442" i="9"/>
  <c r="AM442" i="9"/>
  <c r="AL442" i="9"/>
  <c r="AJ442" i="9" a="1"/>
  <c r="AJ442" i="9"/>
  <c r="AK442" i="9" s="1"/>
  <c r="A442" i="9"/>
  <c r="AT441" i="9"/>
  <c r="AP441" i="9"/>
  <c r="AO441" i="9"/>
  <c r="AN441" i="9"/>
  <c r="AQ441" i="9" s="1"/>
  <c r="AM441" i="9"/>
  <c r="AL441" i="9"/>
  <c r="AJ441" i="9" a="1"/>
  <c r="AJ441" i="9"/>
  <c r="AK441" i="9" s="1"/>
  <c r="A441" i="9"/>
  <c r="AT440" i="9"/>
  <c r="AQ440" i="9"/>
  <c r="AP440" i="9"/>
  <c r="AO440" i="9"/>
  <c r="AN440" i="9"/>
  <c r="AM440" i="9"/>
  <c r="AL440" i="9"/>
  <c r="AK440" i="9"/>
  <c r="AJ440" i="9" a="1"/>
  <c r="AJ440" i="9" s="1"/>
  <c r="A440" i="9"/>
  <c r="BF439" i="9"/>
  <c r="BD439" i="9"/>
  <c r="BC439" i="9"/>
  <c r="BB439" i="9"/>
  <c r="BA439" i="9"/>
  <c r="AY439" i="9"/>
  <c r="AW439" i="9"/>
  <c r="AT439" i="9"/>
  <c r="BE439" i="9" s="1"/>
  <c r="AP439" i="9"/>
  <c r="AO439" i="9"/>
  <c r="AN439" i="9"/>
  <c r="AM439" i="9"/>
  <c r="AL439" i="9"/>
  <c r="AQ439" i="9" s="1"/>
  <c r="AJ439" i="9" a="1"/>
  <c r="AJ439" i="9"/>
  <c r="AK439" i="9" s="1"/>
  <c r="A439" i="9"/>
  <c r="BF438" i="9"/>
  <c r="AY438" i="9"/>
  <c r="AV438" i="9"/>
  <c r="AU438" i="9"/>
  <c r="AT438" i="9"/>
  <c r="AP438" i="9"/>
  <c r="AO438" i="9"/>
  <c r="AN438" i="9"/>
  <c r="AM438" i="9"/>
  <c r="AL438" i="9"/>
  <c r="AQ438" i="9" s="1"/>
  <c r="AJ438" i="9" a="1"/>
  <c r="AJ438" i="9"/>
  <c r="AK438" i="9" s="1"/>
  <c r="A438" i="9"/>
  <c r="BE437" i="9"/>
  <c r="BC437" i="9"/>
  <c r="BB437" i="9"/>
  <c r="BA437" i="9"/>
  <c r="AZ437" i="9"/>
  <c r="AY437" i="9"/>
  <c r="AT437" i="9"/>
  <c r="AP437" i="9"/>
  <c r="AO437" i="9"/>
  <c r="AN437" i="9"/>
  <c r="AM437" i="9"/>
  <c r="AL437" i="9"/>
  <c r="AJ437" i="9" a="1"/>
  <c r="AJ437" i="9"/>
  <c r="AK437" i="9" s="1"/>
  <c r="A437" i="9"/>
  <c r="BG436" i="9"/>
  <c r="BF436" i="9"/>
  <c r="BE436" i="9"/>
  <c r="BD436" i="9"/>
  <c r="BB436" i="9"/>
  <c r="AX436" i="9"/>
  <c r="AU436" i="9"/>
  <c r="AT436" i="9"/>
  <c r="AS436" i="9"/>
  <c r="AP436" i="9"/>
  <c r="AO436" i="9"/>
  <c r="AN436" i="9"/>
  <c r="AM436" i="9"/>
  <c r="AL436" i="9"/>
  <c r="AJ436" i="9" a="1"/>
  <c r="AJ436" i="9"/>
  <c r="AK436" i="9" s="1"/>
  <c r="A436" i="9"/>
  <c r="BG435" i="9"/>
  <c r="BF435" i="9"/>
  <c r="BE435" i="9"/>
  <c r="BD435" i="9"/>
  <c r="BC435" i="9"/>
  <c r="BB435" i="9"/>
  <c r="BA435" i="9"/>
  <c r="AZ435" i="9"/>
  <c r="AY435" i="9"/>
  <c r="AX435" i="9"/>
  <c r="AW435" i="9"/>
  <c r="AV435" i="9"/>
  <c r="AU435" i="9"/>
  <c r="AT435" i="9"/>
  <c r="AS435" i="9"/>
  <c r="AP435" i="9"/>
  <c r="AO435" i="9"/>
  <c r="AN435" i="9"/>
  <c r="AM435" i="9"/>
  <c r="AL435" i="9"/>
  <c r="AJ435" i="9" a="1"/>
  <c r="AJ435" i="9" s="1"/>
  <c r="AK435" i="9" s="1"/>
  <c r="A435" i="9"/>
  <c r="BG434" i="9"/>
  <c r="BE434" i="9"/>
  <c r="BD434" i="9"/>
  <c r="BA434" i="9"/>
  <c r="AY434" i="9"/>
  <c r="AV434" i="9"/>
  <c r="AU434" i="9"/>
  <c r="AT434" i="9"/>
  <c r="AS434" i="9" s="1"/>
  <c r="AP434" i="9"/>
  <c r="AO434" i="9"/>
  <c r="AN434" i="9"/>
  <c r="AM434" i="9"/>
  <c r="AQ434" i="9" s="1"/>
  <c r="AL434" i="9"/>
  <c r="AJ434" i="9" a="1"/>
  <c r="AJ434" i="9" s="1"/>
  <c r="AK434" i="9" s="1"/>
  <c r="A434" i="9"/>
  <c r="BG433" i="9"/>
  <c r="BE433" i="9"/>
  <c r="BD433" i="9"/>
  <c r="BC433" i="9"/>
  <c r="BB433" i="9"/>
  <c r="BA433" i="9"/>
  <c r="AZ433" i="9"/>
  <c r="AY433" i="9"/>
  <c r="AX433" i="9"/>
  <c r="AW433" i="9"/>
  <c r="AU433" i="9"/>
  <c r="AT433" i="9"/>
  <c r="AV433" i="9" s="1"/>
  <c r="AS433" i="9"/>
  <c r="AP433" i="9"/>
  <c r="AO433" i="9"/>
  <c r="AN433" i="9"/>
  <c r="AM433" i="9"/>
  <c r="AL433" i="9"/>
  <c r="AJ433" i="9" a="1"/>
  <c r="AJ433" i="9" s="1"/>
  <c r="AK433" i="9" s="1"/>
  <c r="A433" i="9"/>
  <c r="BC432" i="9"/>
  <c r="AY432" i="9"/>
  <c r="AT432" i="9"/>
  <c r="AS432" i="9" s="1"/>
  <c r="AP432" i="9"/>
  <c r="AO432" i="9"/>
  <c r="AQ432" i="9" s="1"/>
  <c r="AN432" i="9"/>
  <c r="AM432" i="9"/>
  <c r="AL432" i="9"/>
  <c r="AJ432" i="9" a="1"/>
  <c r="AJ432" i="9" s="1"/>
  <c r="AK432" i="9" s="1"/>
  <c r="A432" i="9"/>
  <c r="BG431" i="9"/>
  <c r="BE431" i="9"/>
  <c r="BD431" i="9"/>
  <c r="BC431" i="9"/>
  <c r="BB431" i="9"/>
  <c r="BA431" i="9"/>
  <c r="AZ431" i="9"/>
  <c r="AY431" i="9"/>
  <c r="AW431" i="9"/>
  <c r="AV431" i="9"/>
  <c r="AU431" i="9"/>
  <c r="AT431" i="9"/>
  <c r="AX431" i="9" s="1"/>
  <c r="AS431" i="9"/>
  <c r="AP431" i="9"/>
  <c r="AO431" i="9"/>
  <c r="AN431" i="9"/>
  <c r="AM431" i="9"/>
  <c r="AL431" i="9"/>
  <c r="AJ431" i="9" a="1"/>
  <c r="AJ431" i="9" s="1"/>
  <c r="AK431" i="9" s="1"/>
  <c r="A431" i="9"/>
  <c r="BF430" i="9"/>
  <c r="BD430" i="9"/>
  <c r="BC430" i="9"/>
  <c r="BA430" i="9"/>
  <c r="AY430" i="9"/>
  <c r="AV430" i="9"/>
  <c r="AU430" i="9"/>
  <c r="AT430" i="9"/>
  <c r="AS430" i="9" s="1"/>
  <c r="AP430" i="9"/>
  <c r="AO430" i="9"/>
  <c r="AN430" i="9"/>
  <c r="AM430" i="9"/>
  <c r="AL430" i="9"/>
  <c r="AQ430" i="9" s="1"/>
  <c r="AJ430" i="9" a="1"/>
  <c r="AJ430" i="9" s="1"/>
  <c r="AK430" i="9" s="1"/>
  <c r="A430" i="9"/>
  <c r="BG429" i="9"/>
  <c r="BE429" i="9"/>
  <c r="BD429" i="9"/>
  <c r="BC429" i="9"/>
  <c r="BB429" i="9"/>
  <c r="BA429" i="9"/>
  <c r="AY429" i="9"/>
  <c r="AX429" i="9"/>
  <c r="AW429" i="9"/>
  <c r="AV429" i="9"/>
  <c r="AU429" i="9"/>
  <c r="AT429" i="9"/>
  <c r="AZ429" i="9" s="1"/>
  <c r="AS429" i="9"/>
  <c r="AP429" i="9"/>
  <c r="AO429" i="9"/>
  <c r="AN429" i="9"/>
  <c r="AM429" i="9"/>
  <c r="AL429" i="9"/>
  <c r="AJ429" i="9" a="1"/>
  <c r="AJ429" i="9" s="1"/>
  <c r="AK429" i="9" s="1"/>
  <c r="A429" i="9"/>
  <c r="BG428" i="9"/>
  <c r="BC428" i="9"/>
  <c r="AY428" i="9"/>
  <c r="AT428" i="9"/>
  <c r="AP428" i="9"/>
  <c r="AO428" i="9"/>
  <c r="AN428" i="9"/>
  <c r="AM428" i="9"/>
  <c r="AL428" i="9"/>
  <c r="AK428" i="9"/>
  <c r="AJ428" i="9" a="1"/>
  <c r="AJ428" i="9"/>
  <c r="A428" i="9"/>
  <c r="AT427" i="9"/>
  <c r="AQ427" i="9"/>
  <c r="AP427" i="9"/>
  <c r="AO427" i="9"/>
  <c r="AN427" i="9"/>
  <c r="AM427" i="9"/>
  <c r="AL427" i="9"/>
  <c r="AJ427" i="9" a="1"/>
  <c r="AJ427" i="9"/>
  <c r="AK427" i="9" s="1"/>
  <c r="A427" i="9"/>
  <c r="AT426" i="9"/>
  <c r="AP426" i="9"/>
  <c r="AO426" i="9"/>
  <c r="AN426" i="9"/>
  <c r="AM426" i="9"/>
  <c r="AL426" i="9"/>
  <c r="AQ426" i="9" s="1"/>
  <c r="AJ426" i="9" a="1"/>
  <c r="AJ426" i="9" s="1"/>
  <c r="AK426" i="9" s="1"/>
  <c r="A426" i="9"/>
  <c r="BF425" i="9"/>
  <c r="BB425" i="9"/>
  <c r="BA425" i="9"/>
  <c r="AZ425" i="9"/>
  <c r="AY425" i="9"/>
  <c r="AX425" i="9"/>
  <c r="AT425" i="9"/>
  <c r="AS425" i="9" s="1"/>
  <c r="AP425" i="9"/>
  <c r="AO425" i="9"/>
  <c r="AN425" i="9"/>
  <c r="AM425" i="9"/>
  <c r="AL425" i="9"/>
  <c r="AK425" i="9"/>
  <c r="AJ425" i="9" a="1"/>
  <c r="AJ425" i="9"/>
  <c r="A425" i="9"/>
  <c r="BG424" i="9"/>
  <c r="BF424" i="9"/>
  <c r="BB424" i="9"/>
  <c r="AX424" i="9"/>
  <c r="AT424" i="9"/>
  <c r="AS424" i="9" s="1"/>
  <c r="AP424" i="9"/>
  <c r="AO424" i="9"/>
  <c r="AN424" i="9"/>
  <c r="AM424" i="9"/>
  <c r="AL424" i="9"/>
  <c r="AJ424" i="9" a="1"/>
  <c r="AJ424" i="9" s="1"/>
  <c r="AK424" i="9" s="1"/>
  <c r="A424" i="9"/>
  <c r="AT423" i="9"/>
  <c r="AS423" i="9"/>
  <c r="AP423" i="9"/>
  <c r="AO423" i="9"/>
  <c r="AN423" i="9"/>
  <c r="AM423" i="9"/>
  <c r="AL423" i="9"/>
  <c r="AJ423" i="9" a="1"/>
  <c r="AJ423" i="9"/>
  <c r="AK423" i="9" s="1"/>
  <c r="A423" i="9"/>
  <c r="AW422" i="9"/>
  <c r="AT422" i="9"/>
  <c r="AS422" i="9" s="1"/>
  <c r="AQ422" i="9"/>
  <c r="AP422" i="9"/>
  <c r="AO422" i="9"/>
  <c r="AN422" i="9"/>
  <c r="AM422" i="9"/>
  <c r="AL422" i="9"/>
  <c r="AK422" i="9"/>
  <c r="AJ422" i="9" a="1"/>
  <c r="AJ422" i="9" s="1"/>
  <c r="A422" i="9"/>
  <c r="BF421" i="9"/>
  <c r="BB421" i="9"/>
  <c r="BA421" i="9"/>
  <c r="AZ421" i="9"/>
  <c r="AY421" i="9"/>
  <c r="AX421" i="9"/>
  <c r="AW421" i="9"/>
  <c r="AT421" i="9"/>
  <c r="BC421" i="9" s="1"/>
  <c r="AP421" i="9"/>
  <c r="AO421" i="9"/>
  <c r="AN421" i="9"/>
  <c r="AM421" i="9"/>
  <c r="AL421" i="9"/>
  <c r="AJ421" i="9" a="1"/>
  <c r="AJ421" i="9"/>
  <c r="AK421" i="9" s="1"/>
  <c r="A421" i="9"/>
  <c r="BG420" i="9"/>
  <c r="BF420" i="9"/>
  <c r="BE420" i="9"/>
  <c r="BD420" i="9"/>
  <c r="AT420" i="9"/>
  <c r="AS420" i="9" s="1"/>
  <c r="AP420" i="9"/>
  <c r="AO420" i="9"/>
  <c r="AN420" i="9"/>
  <c r="AM420" i="9"/>
  <c r="AL420" i="9"/>
  <c r="AK420" i="9"/>
  <c r="AJ420" i="9" a="1"/>
  <c r="AJ420" i="9"/>
  <c r="A420" i="9"/>
  <c r="BG419" i="9"/>
  <c r="BF419" i="9"/>
  <c r="BE419" i="9"/>
  <c r="BD419" i="9"/>
  <c r="BC419" i="9"/>
  <c r="BB419" i="9"/>
  <c r="BA419" i="9"/>
  <c r="AZ419" i="9"/>
  <c r="AY419" i="9"/>
  <c r="AX419" i="9"/>
  <c r="AW419" i="9"/>
  <c r="AV419" i="9"/>
  <c r="AU419" i="9"/>
  <c r="AT419" i="9"/>
  <c r="AS419" i="9"/>
  <c r="AP419" i="9"/>
  <c r="AO419" i="9"/>
  <c r="AN419" i="9"/>
  <c r="AM419" i="9"/>
  <c r="AL419" i="9"/>
  <c r="AJ419" i="9" a="1"/>
  <c r="AJ419" i="9" s="1"/>
  <c r="AK419" i="9" s="1"/>
  <c r="A419" i="9"/>
  <c r="BF418" i="9"/>
  <c r="BE418" i="9"/>
  <c r="BD418" i="9"/>
  <c r="BB418" i="9"/>
  <c r="AZ418" i="9"/>
  <c r="AW418" i="9"/>
  <c r="AV418" i="9"/>
  <c r="AT418" i="9"/>
  <c r="BG418" i="9" s="1"/>
  <c r="AS418" i="9"/>
  <c r="AP418" i="9"/>
  <c r="AO418" i="9"/>
  <c r="AN418" i="9"/>
  <c r="AM418" i="9"/>
  <c r="AQ418" i="9" s="1"/>
  <c r="AL418" i="9"/>
  <c r="AJ418" i="9" a="1"/>
  <c r="AJ418" i="9"/>
  <c r="AK418" i="9" s="1"/>
  <c r="A418" i="9"/>
  <c r="BF417" i="9"/>
  <c r="BE417" i="9"/>
  <c r="BD417" i="9"/>
  <c r="BC417" i="9"/>
  <c r="BB417" i="9"/>
  <c r="BA417" i="9"/>
  <c r="AZ417" i="9"/>
  <c r="AY417" i="9"/>
  <c r="AX417" i="9"/>
  <c r="AW417" i="9"/>
  <c r="AU417" i="9"/>
  <c r="AT417" i="9"/>
  <c r="AV417" i="9" s="1"/>
  <c r="AS417" i="9"/>
  <c r="AP417" i="9"/>
  <c r="AO417" i="9"/>
  <c r="AN417" i="9"/>
  <c r="AM417" i="9"/>
  <c r="AL417" i="9"/>
  <c r="AK417" i="9"/>
  <c r="AJ417" i="9" a="1"/>
  <c r="AJ417" i="9"/>
  <c r="A417" i="9"/>
  <c r="AV416" i="9"/>
  <c r="AU416" i="9"/>
  <c r="AT416" i="9"/>
  <c r="AS416" i="9" s="1"/>
  <c r="AQ416" i="9"/>
  <c r="AP416" i="9"/>
  <c r="AO416" i="9"/>
  <c r="AN416" i="9"/>
  <c r="AM416" i="9"/>
  <c r="AL416" i="9"/>
  <c r="AK416" i="9"/>
  <c r="AJ416" i="9" a="1"/>
  <c r="AJ416" i="9" s="1"/>
  <c r="A416" i="9"/>
  <c r="BG415" i="9"/>
  <c r="BF415" i="9"/>
  <c r="BE415" i="9"/>
  <c r="BD415" i="9"/>
  <c r="BC415" i="9"/>
  <c r="BB415" i="9"/>
  <c r="BA415" i="9"/>
  <c r="AZ415" i="9"/>
  <c r="AY415" i="9"/>
  <c r="AW415" i="9"/>
  <c r="AU415" i="9"/>
  <c r="AT415" i="9"/>
  <c r="AX415" i="9" s="1"/>
  <c r="AP415" i="9"/>
  <c r="AO415" i="9"/>
  <c r="AN415" i="9"/>
  <c r="AM415" i="9"/>
  <c r="AQ415" i="9" s="1"/>
  <c r="AL415" i="9"/>
  <c r="AJ415" i="9" a="1"/>
  <c r="AJ415" i="9"/>
  <c r="AK415" i="9" s="1"/>
  <c r="A415" i="9"/>
  <c r="BF414" i="9"/>
  <c r="BD414" i="9"/>
  <c r="AX414" i="9"/>
  <c r="AV414" i="9"/>
  <c r="AU414" i="9"/>
  <c r="AT414" i="9"/>
  <c r="AS414" i="9"/>
  <c r="AP414" i="9"/>
  <c r="AO414" i="9"/>
  <c r="AN414" i="9"/>
  <c r="AM414" i="9"/>
  <c r="AL414" i="9"/>
  <c r="AJ414" i="9" a="1"/>
  <c r="AJ414" i="9" s="1"/>
  <c r="AK414" i="9" s="1"/>
  <c r="A414" i="9"/>
  <c r="AW413" i="9"/>
  <c r="AT413" i="9"/>
  <c r="AS413" i="9" s="1"/>
  <c r="AQ413" i="9"/>
  <c r="AP413" i="9"/>
  <c r="AO413" i="9"/>
  <c r="AN413" i="9"/>
  <c r="AM413" i="9"/>
  <c r="AL413" i="9"/>
  <c r="AK413" i="9"/>
  <c r="AJ413" i="9" a="1"/>
  <c r="AJ413" i="9" s="1"/>
  <c r="A413" i="9"/>
  <c r="BF412" i="9"/>
  <c r="BC412" i="9"/>
  <c r="BB412" i="9"/>
  <c r="AZ412" i="9"/>
  <c r="AY412" i="9"/>
  <c r="AX412" i="9"/>
  <c r="AW412" i="9"/>
  <c r="AV412" i="9"/>
  <c r="AU412" i="9"/>
  <c r="AT412" i="9"/>
  <c r="BA412" i="9" s="1"/>
  <c r="AP412" i="9"/>
  <c r="AO412" i="9"/>
  <c r="AN412" i="9"/>
  <c r="AM412" i="9"/>
  <c r="AL412" i="9"/>
  <c r="AQ412" i="9" s="1"/>
  <c r="AJ412" i="9" a="1"/>
  <c r="AJ412" i="9" s="1"/>
  <c r="AK412" i="9" s="1"/>
  <c r="A412" i="9"/>
  <c r="BG411" i="9"/>
  <c r="BF411" i="9"/>
  <c r="BE411" i="9"/>
  <c r="BD411" i="9"/>
  <c r="BC411" i="9"/>
  <c r="AU411" i="9"/>
  <c r="AT411" i="9"/>
  <c r="AS411" i="9"/>
  <c r="AP411" i="9"/>
  <c r="AO411" i="9"/>
  <c r="AN411" i="9"/>
  <c r="AM411" i="9"/>
  <c r="AL411" i="9"/>
  <c r="AQ411" i="9" s="1"/>
  <c r="AJ411" i="9" a="1"/>
  <c r="AJ411" i="9" s="1"/>
  <c r="AK411" i="9" s="1"/>
  <c r="A411" i="9"/>
  <c r="BE410" i="9"/>
  <c r="BD410" i="9"/>
  <c r="AZ410" i="9"/>
  <c r="AX410" i="9"/>
  <c r="AT410" i="9"/>
  <c r="AP410" i="9"/>
  <c r="AO410" i="9"/>
  <c r="AN410" i="9"/>
  <c r="AM410" i="9"/>
  <c r="AL410" i="9"/>
  <c r="AJ410" i="9" a="1"/>
  <c r="AJ410" i="9" s="1"/>
  <c r="AK410" i="9" s="1"/>
  <c r="A410" i="9"/>
  <c r="AV409" i="9"/>
  <c r="AU409" i="9"/>
  <c r="AT409" i="9"/>
  <c r="AS409" i="9"/>
  <c r="AP409" i="9"/>
  <c r="AQ409" i="9" s="1"/>
  <c r="AO409" i="9"/>
  <c r="AN409" i="9"/>
  <c r="AM409" i="9"/>
  <c r="AL409" i="9"/>
  <c r="AJ409" i="9" a="1"/>
  <c r="AJ409" i="9" s="1"/>
  <c r="AK409" i="9" s="1"/>
  <c r="A409" i="9"/>
  <c r="BG408" i="9"/>
  <c r="BF408" i="9"/>
  <c r="BE408" i="9"/>
  <c r="BC408" i="9"/>
  <c r="BB408" i="9"/>
  <c r="BA408" i="9"/>
  <c r="AZ408" i="9"/>
  <c r="AY408" i="9"/>
  <c r="AX408" i="9"/>
  <c r="AV408" i="9"/>
  <c r="AT408" i="9"/>
  <c r="BD408" i="9" s="1"/>
  <c r="AP408" i="9"/>
  <c r="AO408" i="9"/>
  <c r="AN408" i="9"/>
  <c r="AM408" i="9"/>
  <c r="AL408" i="9"/>
  <c r="AJ408" i="9" a="1"/>
  <c r="AJ408" i="9" s="1"/>
  <c r="AK408" i="9" s="1"/>
  <c r="A408" i="9"/>
  <c r="BG407" i="9"/>
  <c r="BE407" i="9"/>
  <c r="BC407" i="9"/>
  <c r="AZ407" i="9"/>
  <c r="AY407" i="9"/>
  <c r="AX407" i="9"/>
  <c r="AU407" i="9"/>
  <c r="AT407" i="9"/>
  <c r="AS407" i="9"/>
  <c r="AP407" i="9"/>
  <c r="AO407" i="9"/>
  <c r="AN407" i="9"/>
  <c r="AM407" i="9"/>
  <c r="AL407" i="9"/>
  <c r="AQ407" i="9" s="1"/>
  <c r="AJ407" i="9" a="1"/>
  <c r="AJ407" i="9"/>
  <c r="AK407" i="9" s="1"/>
  <c r="A407" i="9"/>
  <c r="BG406" i="9"/>
  <c r="BF406" i="9"/>
  <c r="BE406" i="9"/>
  <c r="BC406" i="9"/>
  <c r="BB406" i="9"/>
  <c r="BA406" i="9"/>
  <c r="AZ406" i="9"/>
  <c r="AX406" i="9"/>
  <c r="AV406" i="9"/>
  <c r="AT406" i="9"/>
  <c r="AS406" i="9"/>
  <c r="AP406" i="9"/>
  <c r="AO406" i="9"/>
  <c r="AN406" i="9"/>
  <c r="AM406" i="9"/>
  <c r="AQ406" i="9" s="1"/>
  <c r="AL406" i="9"/>
  <c r="AJ406" i="9" a="1"/>
  <c r="AJ406" i="9"/>
  <c r="AK406" i="9" s="1"/>
  <c r="A406" i="9"/>
  <c r="BG405" i="9"/>
  <c r="BE405" i="9"/>
  <c r="BC405" i="9"/>
  <c r="BB405" i="9"/>
  <c r="AZ405" i="9"/>
  <c r="AY405" i="9"/>
  <c r="AX405" i="9"/>
  <c r="AW405" i="9"/>
  <c r="AV405" i="9"/>
  <c r="AU405" i="9"/>
  <c r="AT405" i="9"/>
  <c r="AS405" i="9" s="1"/>
  <c r="AP405" i="9"/>
  <c r="AO405" i="9"/>
  <c r="AN405" i="9"/>
  <c r="AM405" i="9"/>
  <c r="AL405" i="9"/>
  <c r="AQ405" i="9" s="1"/>
  <c r="AJ405" i="9" a="1"/>
  <c r="AJ405" i="9" s="1"/>
  <c r="AK405" i="9" s="1"/>
  <c r="A405" i="9"/>
  <c r="BG404" i="9"/>
  <c r="BF404" i="9"/>
  <c r="BE404" i="9"/>
  <c r="BD404" i="9"/>
  <c r="BC404" i="9"/>
  <c r="AT404" i="9"/>
  <c r="AS404" i="9" s="1"/>
  <c r="AP404" i="9"/>
  <c r="AO404" i="9"/>
  <c r="AN404" i="9"/>
  <c r="AM404" i="9"/>
  <c r="AL404" i="9"/>
  <c r="AQ404" i="9" s="1"/>
  <c r="AK404" i="9"/>
  <c r="AJ404" i="9" a="1"/>
  <c r="AJ404" i="9"/>
  <c r="A404" i="9"/>
  <c r="BG403" i="9"/>
  <c r="BF403" i="9"/>
  <c r="BE403" i="9"/>
  <c r="BD403" i="9"/>
  <c r="BC403" i="9"/>
  <c r="BB403" i="9"/>
  <c r="BA403" i="9"/>
  <c r="AZ403" i="9"/>
  <c r="AY403" i="9"/>
  <c r="AX403" i="9"/>
  <c r="AW403" i="9"/>
  <c r="AV403" i="9"/>
  <c r="AU403" i="9"/>
  <c r="AT403" i="9"/>
  <c r="AS403" i="9"/>
  <c r="AP403" i="9"/>
  <c r="AO403" i="9"/>
  <c r="AN403" i="9"/>
  <c r="AM403" i="9"/>
  <c r="AL403" i="9"/>
  <c r="AJ403" i="9" a="1"/>
  <c r="AJ403" i="9" s="1"/>
  <c r="AK403" i="9" s="1"/>
  <c r="A403" i="9"/>
  <c r="BF402" i="9"/>
  <c r="BE402" i="9"/>
  <c r="BD402" i="9"/>
  <c r="BB402" i="9"/>
  <c r="AZ402" i="9"/>
  <c r="AX402" i="9"/>
  <c r="AT402" i="9"/>
  <c r="AS402" i="9" s="1"/>
  <c r="AQ402" i="9"/>
  <c r="AP402" i="9"/>
  <c r="AO402" i="9"/>
  <c r="AN402" i="9"/>
  <c r="AM402" i="9"/>
  <c r="AL402" i="9"/>
  <c r="AK402" i="9"/>
  <c r="AJ402" i="9" a="1"/>
  <c r="AJ402" i="9"/>
  <c r="A402" i="9"/>
  <c r="BG401" i="9"/>
  <c r="BF401" i="9"/>
  <c r="BE401" i="9"/>
  <c r="BD401" i="9"/>
  <c r="BC401" i="9"/>
  <c r="BB401" i="9"/>
  <c r="BA401" i="9"/>
  <c r="AZ401" i="9"/>
  <c r="AY401" i="9"/>
  <c r="AX401" i="9"/>
  <c r="AW401" i="9"/>
  <c r="AU401" i="9"/>
  <c r="AT401" i="9"/>
  <c r="AV401" i="9" s="1"/>
  <c r="AS401" i="9"/>
  <c r="AP401" i="9"/>
  <c r="AO401" i="9"/>
  <c r="AN401" i="9"/>
  <c r="AM401" i="9"/>
  <c r="AL401" i="9"/>
  <c r="AJ401" i="9" a="1"/>
  <c r="AJ401" i="9" s="1"/>
  <c r="AK401" i="9" s="1"/>
  <c r="A401" i="9"/>
  <c r="BG400" i="9"/>
  <c r="BF400" i="9"/>
  <c r="BD400" i="9"/>
  <c r="AZ400" i="9"/>
  <c r="AY400" i="9"/>
  <c r="AX400" i="9"/>
  <c r="AW400" i="9"/>
  <c r="AV400" i="9"/>
  <c r="AU400" i="9"/>
  <c r="AT400" i="9"/>
  <c r="AS400" i="9" s="1"/>
  <c r="AP400" i="9"/>
  <c r="AO400" i="9"/>
  <c r="AN400" i="9"/>
  <c r="AM400" i="9"/>
  <c r="AQ400" i="9" s="1"/>
  <c r="AL400" i="9"/>
  <c r="AJ400" i="9" a="1"/>
  <c r="AJ400" i="9"/>
  <c r="AK400" i="9" s="1"/>
  <c r="A400" i="9"/>
  <c r="BG399" i="9"/>
  <c r="BF399" i="9"/>
  <c r="BE399" i="9"/>
  <c r="BD399" i="9"/>
  <c r="BC399" i="9"/>
  <c r="BB399" i="9"/>
  <c r="BA399" i="9"/>
  <c r="AZ399" i="9"/>
  <c r="AY399" i="9"/>
  <c r="AW399" i="9"/>
  <c r="AU399" i="9"/>
  <c r="AT399" i="9"/>
  <c r="AX399" i="9" s="1"/>
  <c r="AS399" i="9"/>
  <c r="AP399" i="9"/>
  <c r="AO399" i="9"/>
  <c r="AN399" i="9"/>
  <c r="AM399" i="9"/>
  <c r="AL399" i="9"/>
  <c r="AJ399" i="9" a="1"/>
  <c r="AJ399" i="9" s="1"/>
  <c r="AK399" i="9" s="1"/>
  <c r="A399" i="9"/>
  <c r="AW398" i="9"/>
  <c r="AV398" i="9"/>
  <c r="AU398" i="9"/>
  <c r="AT398" i="9"/>
  <c r="AS398" i="9" s="1"/>
  <c r="AQ398" i="9"/>
  <c r="AP398" i="9"/>
  <c r="AO398" i="9"/>
  <c r="AN398" i="9"/>
  <c r="AM398" i="9"/>
  <c r="AL398" i="9"/>
  <c r="AJ398" i="9" a="1"/>
  <c r="AJ398" i="9" s="1"/>
  <c r="AK398" i="9" s="1"/>
  <c r="A398" i="9"/>
  <c r="BF397" i="9"/>
  <c r="BE397" i="9"/>
  <c r="BD397" i="9"/>
  <c r="BC397" i="9"/>
  <c r="BB397" i="9"/>
  <c r="BA397" i="9"/>
  <c r="AT397" i="9"/>
  <c r="AS397" i="9" s="1"/>
  <c r="AP397" i="9"/>
  <c r="AO397" i="9"/>
  <c r="AN397" i="9"/>
  <c r="AM397" i="9"/>
  <c r="AL397" i="9"/>
  <c r="AQ397" i="9" s="1"/>
  <c r="AJ397" i="9" a="1"/>
  <c r="AJ397" i="9" s="1"/>
  <c r="AK397" i="9" s="1"/>
  <c r="A397" i="9"/>
  <c r="BF396" i="9"/>
  <c r="BD396" i="9"/>
  <c r="BC396" i="9"/>
  <c r="BB396" i="9"/>
  <c r="AZ396" i="9"/>
  <c r="AY396" i="9"/>
  <c r="AX396" i="9"/>
  <c r="AW396" i="9"/>
  <c r="AV396" i="9"/>
  <c r="AU396" i="9"/>
  <c r="AT396" i="9"/>
  <c r="AP396" i="9"/>
  <c r="AO396" i="9"/>
  <c r="AQ396" i="9" s="1"/>
  <c r="AN396" i="9"/>
  <c r="AM396" i="9"/>
  <c r="AL396" i="9"/>
  <c r="AJ396" i="9" a="1"/>
  <c r="AJ396" i="9" s="1"/>
  <c r="AK396" i="9" s="1"/>
  <c r="A396" i="9"/>
  <c r="AY395" i="9"/>
  <c r="AX395" i="9"/>
  <c r="AW395" i="9"/>
  <c r="AV395" i="9"/>
  <c r="AU395" i="9"/>
  <c r="AT395" i="9"/>
  <c r="AP395" i="9"/>
  <c r="AO395" i="9"/>
  <c r="AN395" i="9"/>
  <c r="AM395" i="9"/>
  <c r="AL395" i="9"/>
  <c r="AQ395" i="9" s="1"/>
  <c r="AJ395" i="9" a="1"/>
  <c r="AJ395" i="9" s="1"/>
  <c r="AK395" i="9" s="1"/>
  <c r="A395" i="9"/>
  <c r="BF394" i="9"/>
  <c r="BE394" i="9"/>
  <c r="BD394" i="9"/>
  <c r="BB394" i="9"/>
  <c r="BA394" i="9"/>
  <c r="AT394" i="9"/>
  <c r="AP394" i="9"/>
  <c r="AO394" i="9"/>
  <c r="AN394" i="9"/>
  <c r="AM394" i="9"/>
  <c r="AL394" i="9"/>
  <c r="AJ394" i="9" a="1"/>
  <c r="AJ394" i="9"/>
  <c r="AK394" i="9" s="1"/>
  <c r="A394" i="9"/>
  <c r="AT393" i="9"/>
  <c r="AS393" i="9" s="1"/>
  <c r="AQ393" i="9"/>
  <c r="AP393" i="9"/>
  <c r="AO393" i="9"/>
  <c r="AN393" i="9"/>
  <c r="AM393" i="9"/>
  <c r="AL393" i="9"/>
  <c r="AJ393" i="9" a="1"/>
  <c r="AJ393" i="9" s="1"/>
  <c r="AK393" i="9" s="1"/>
  <c r="A393" i="9"/>
  <c r="BG392" i="9"/>
  <c r="BF392" i="9"/>
  <c r="BE392" i="9"/>
  <c r="BC392" i="9"/>
  <c r="BB392" i="9"/>
  <c r="BA392" i="9"/>
  <c r="AZ392" i="9"/>
  <c r="AY392" i="9"/>
  <c r="AX392" i="9"/>
  <c r="AV392" i="9"/>
  <c r="AT392" i="9"/>
  <c r="AS392" i="9" s="1"/>
  <c r="AP392" i="9"/>
  <c r="AO392" i="9"/>
  <c r="AQ392" i="9" s="1"/>
  <c r="AN392" i="9"/>
  <c r="AM392" i="9"/>
  <c r="AL392" i="9"/>
  <c r="AJ392" i="9" a="1"/>
  <c r="AJ392" i="9"/>
  <c r="AK392" i="9" s="1"/>
  <c r="A392" i="9"/>
  <c r="BG391" i="9"/>
  <c r="BE391" i="9"/>
  <c r="BC391" i="9"/>
  <c r="AY391" i="9"/>
  <c r="AW391" i="9"/>
  <c r="AT391" i="9"/>
  <c r="AS391" i="9" s="1"/>
  <c r="AP391" i="9"/>
  <c r="AO391" i="9"/>
  <c r="AN391" i="9"/>
  <c r="AM391" i="9"/>
  <c r="AL391" i="9"/>
  <c r="AQ391" i="9" s="1"/>
  <c r="AJ391" i="9" a="1"/>
  <c r="AJ391" i="9" s="1"/>
  <c r="AK391" i="9" s="1"/>
  <c r="A391" i="9"/>
  <c r="BF390" i="9"/>
  <c r="BA390" i="9"/>
  <c r="AX390" i="9"/>
  <c r="AV390" i="9"/>
  <c r="AU390" i="9"/>
  <c r="AT390" i="9"/>
  <c r="AP390" i="9"/>
  <c r="AO390" i="9"/>
  <c r="AN390" i="9"/>
  <c r="AM390" i="9"/>
  <c r="AL390" i="9"/>
  <c r="AJ390" i="9" a="1"/>
  <c r="AJ390" i="9" s="1"/>
  <c r="AK390" i="9" s="1"/>
  <c r="A390" i="9"/>
  <c r="BG389" i="9"/>
  <c r="BF389" i="9"/>
  <c r="BE389" i="9"/>
  <c r="BD389" i="9"/>
  <c r="BC389" i="9"/>
  <c r="AY389" i="9"/>
  <c r="AW389" i="9"/>
  <c r="AT389" i="9"/>
  <c r="BB389" i="9" s="1"/>
  <c r="AP389" i="9"/>
  <c r="AO389" i="9"/>
  <c r="AN389" i="9"/>
  <c r="AM389" i="9"/>
  <c r="AL389" i="9"/>
  <c r="AJ389" i="9" a="1"/>
  <c r="AJ389" i="9" s="1"/>
  <c r="AK389" i="9" s="1"/>
  <c r="A389" i="9"/>
  <c r="BG388" i="9"/>
  <c r="BE388" i="9"/>
  <c r="AY388" i="9"/>
  <c r="AX388" i="9"/>
  <c r="AT388" i="9"/>
  <c r="AP388" i="9"/>
  <c r="AO388" i="9"/>
  <c r="AN388" i="9"/>
  <c r="AM388" i="9"/>
  <c r="AL388" i="9"/>
  <c r="AK388" i="9"/>
  <c r="AJ388" i="9" a="1"/>
  <c r="AJ388" i="9"/>
  <c r="A388" i="9"/>
  <c r="BG387" i="9"/>
  <c r="BF387" i="9"/>
  <c r="BE387" i="9"/>
  <c r="BD387" i="9"/>
  <c r="BC387" i="9"/>
  <c r="BB387" i="9"/>
  <c r="BA387" i="9"/>
  <c r="AZ387" i="9"/>
  <c r="AY387" i="9"/>
  <c r="AX387" i="9"/>
  <c r="AW387" i="9"/>
  <c r="AV387" i="9"/>
  <c r="AU387" i="9"/>
  <c r="AT387" i="9"/>
  <c r="AS387" i="9"/>
  <c r="AQ387" i="9"/>
  <c r="AP387" i="9"/>
  <c r="AO387" i="9"/>
  <c r="AN387" i="9"/>
  <c r="AM387" i="9"/>
  <c r="AL387" i="9"/>
  <c r="AJ387" i="9" a="1"/>
  <c r="AJ387" i="9" s="1"/>
  <c r="AK387" i="9" s="1"/>
  <c r="A387" i="9"/>
  <c r="BF386" i="9"/>
  <c r="BE386" i="9"/>
  <c r="BD386" i="9"/>
  <c r="BB386" i="9"/>
  <c r="AZ386" i="9"/>
  <c r="AY386" i="9"/>
  <c r="AX386" i="9"/>
  <c r="AW386" i="9"/>
  <c r="AV386" i="9"/>
  <c r="AU386" i="9"/>
  <c r="AT386" i="9"/>
  <c r="BC386" i="9" s="1"/>
  <c r="AP386" i="9"/>
  <c r="AO386" i="9"/>
  <c r="AN386" i="9"/>
  <c r="AM386" i="9"/>
  <c r="AL386" i="9"/>
  <c r="AJ386" i="9" a="1"/>
  <c r="AJ386" i="9"/>
  <c r="AK386" i="9" s="1"/>
  <c r="A386" i="9"/>
  <c r="BG385" i="9"/>
  <c r="BF385" i="9"/>
  <c r="BE385" i="9"/>
  <c r="BD385" i="9"/>
  <c r="AZ385" i="9"/>
  <c r="AX385" i="9"/>
  <c r="AW385" i="9"/>
  <c r="AT385" i="9"/>
  <c r="AV385" i="9" s="1"/>
  <c r="AQ385" i="9"/>
  <c r="AP385" i="9"/>
  <c r="AO385" i="9"/>
  <c r="AN385" i="9"/>
  <c r="AM385" i="9"/>
  <c r="AL385" i="9"/>
  <c r="AJ385" i="9" a="1"/>
  <c r="AJ385" i="9" s="1"/>
  <c r="AK385" i="9" s="1"/>
  <c r="A385" i="9"/>
  <c r="BF384" i="9"/>
  <c r="BD384" i="9"/>
  <c r="BC384" i="9"/>
  <c r="BB384" i="9"/>
  <c r="AZ384" i="9"/>
  <c r="AY384" i="9"/>
  <c r="AX384" i="9"/>
  <c r="AW384" i="9"/>
  <c r="AV384" i="9"/>
  <c r="AU384" i="9"/>
  <c r="AT384" i="9"/>
  <c r="BE384" i="9" s="1"/>
  <c r="AP384" i="9"/>
  <c r="AO384" i="9"/>
  <c r="AN384" i="9"/>
  <c r="AM384" i="9"/>
  <c r="AL384" i="9"/>
  <c r="AK384" i="9"/>
  <c r="AJ384" i="9" a="1"/>
  <c r="AJ384" i="9"/>
  <c r="A384" i="9"/>
  <c r="BG383" i="9"/>
  <c r="BF383" i="9"/>
  <c r="BE383" i="9"/>
  <c r="BD383" i="9"/>
  <c r="AZ383" i="9"/>
  <c r="AV383" i="9"/>
  <c r="AT383" i="9"/>
  <c r="AP383" i="9"/>
  <c r="AO383" i="9"/>
  <c r="AN383" i="9"/>
  <c r="AM383" i="9"/>
  <c r="AQ383" i="9" s="1"/>
  <c r="AL383" i="9"/>
  <c r="AJ383" i="9" a="1"/>
  <c r="AJ383" i="9" s="1"/>
  <c r="AK383" i="9" s="1"/>
  <c r="A383" i="9"/>
  <c r="BE382" i="9"/>
  <c r="BD382" i="9"/>
  <c r="BC382" i="9"/>
  <c r="BB382" i="9"/>
  <c r="AZ382" i="9"/>
  <c r="AY382" i="9"/>
  <c r="AX382" i="9"/>
  <c r="AW382" i="9"/>
  <c r="AV382" i="9"/>
  <c r="AU382" i="9"/>
  <c r="AT382" i="9"/>
  <c r="BG382" i="9" s="1"/>
  <c r="AP382" i="9"/>
  <c r="AO382" i="9"/>
  <c r="AN382" i="9"/>
  <c r="AM382" i="9"/>
  <c r="AL382" i="9"/>
  <c r="AK382" i="9"/>
  <c r="AJ382" i="9" a="1"/>
  <c r="AJ382" i="9"/>
  <c r="A382" i="9"/>
  <c r="BG381" i="9"/>
  <c r="BE381" i="9"/>
  <c r="BD381" i="9"/>
  <c r="AY381" i="9"/>
  <c r="AV381" i="9"/>
  <c r="AT381" i="9"/>
  <c r="AP381" i="9"/>
  <c r="AO381" i="9"/>
  <c r="AN381" i="9"/>
  <c r="AM381" i="9"/>
  <c r="AL381" i="9"/>
  <c r="AQ381" i="9" s="1"/>
  <c r="AK381" i="9"/>
  <c r="AJ381" i="9" a="1"/>
  <c r="AJ381" i="9" s="1"/>
  <c r="A381" i="9"/>
  <c r="BG380" i="9"/>
  <c r="BE380" i="9"/>
  <c r="BD380" i="9"/>
  <c r="BC380" i="9"/>
  <c r="BB380" i="9"/>
  <c r="AZ380" i="9"/>
  <c r="AY380" i="9"/>
  <c r="AX380" i="9"/>
  <c r="AW380" i="9"/>
  <c r="AV380" i="9"/>
  <c r="AU380" i="9"/>
  <c r="AT380" i="9"/>
  <c r="AS380" i="9" s="1"/>
  <c r="AP380" i="9"/>
  <c r="AO380" i="9"/>
  <c r="AN380" i="9"/>
  <c r="AM380" i="9"/>
  <c r="AL380" i="9"/>
  <c r="AJ380" i="9" a="1"/>
  <c r="AJ380" i="9" s="1"/>
  <c r="AK380" i="9" s="1"/>
  <c r="A380" i="9"/>
  <c r="BG379" i="9"/>
  <c r="BF379" i="9"/>
  <c r="BE379" i="9"/>
  <c r="BD379" i="9"/>
  <c r="BC379" i="9"/>
  <c r="AX379" i="9"/>
  <c r="AV379" i="9"/>
  <c r="AU379" i="9"/>
  <c r="AT379" i="9"/>
  <c r="BB379" i="9" s="1"/>
  <c r="AS379" i="9"/>
  <c r="AP379" i="9"/>
  <c r="AO379" i="9"/>
  <c r="AN379" i="9"/>
  <c r="AM379" i="9"/>
  <c r="AL379" i="9"/>
  <c r="AK379" i="9"/>
  <c r="AJ379" i="9" a="1"/>
  <c r="AJ379" i="9" s="1"/>
  <c r="A379" i="9"/>
  <c r="BG378" i="9"/>
  <c r="BE378" i="9"/>
  <c r="BD378" i="9"/>
  <c r="BC378" i="9"/>
  <c r="BB378" i="9"/>
  <c r="AZ378" i="9"/>
  <c r="AY378" i="9"/>
  <c r="AX378" i="9"/>
  <c r="AW378" i="9"/>
  <c r="AV378" i="9"/>
  <c r="AU378" i="9"/>
  <c r="AT378" i="9"/>
  <c r="AS378" i="9" s="1"/>
  <c r="AP378" i="9"/>
  <c r="AO378" i="9"/>
  <c r="AN378" i="9"/>
  <c r="AM378" i="9"/>
  <c r="AL378" i="9"/>
  <c r="AQ378" i="9" s="1"/>
  <c r="AK378" i="9"/>
  <c r="AJ378" i="9" a="1"/>
  <c r="AJ378" i="9"/>
  <c r="A378" i="9"/>
  <c r="BG377" i="9"/>
  <c r="BF377" i="9"/>
  <c r="BE377" i="9"/>
  <c r="BD377" i="9"/>
  <c r="BC377" i="9"/>
  <c r="BB377" i="9"/>
  <c r="AZ377" i="9"/>
  <c r="AY377" i="9"/>
  <c r="AX377" i="9"/>
  <c r="AW377" i="9"/>
  <c r="AV377" i="9"/>
  <c r="AU377" i="9"/>
  <c r="AT377" i="9"/>
  <c r="BA377" i="9" s="1"/>
  <c r="AS377" i="9"/>
  <c r="AP377" i="9"/>
  <c r="AO377" i="9"/>
  <c r="AN377" i="9"/>
  <c r="AM377" i="9"/>
  <c r="AL377" i="9"/>
  <c r="AJ377" i="9" a="1"/>
  <c r="AJ377" i="9"/>
  <c r="AK377" i="9" s="1"/>
  <c r="A377" i="9"/>
  <c r="BG376" i="9"/>
  <c r="BF376" i="9"/>
  <c r="BE376" i="9"/>
  <c r="BD376" i="9"/>
  <c r="BB376" i="9"/>
  <c r="BA376" i="9"/>
  <c r="AZ376" i="9"/>
  <c r="AY376" i="9"/>
  <c r="AX376" i="9"/>
  <c r="AW376" i="9"/>
  <c r="AV376" i="9"/>
  <c r="AU376" i="9"/>
  <c r="AT376" i="9"/>
  <c r="BC376" i="9" s="1"/>
  <c r="AS376" i="9"/>
  <c r="AP376" i="9"/>
  <c r="AO376" i="9"/>
  <c r="AN376" i="9"/>
  <c r="AM376" i="9"/>
  <c r="AL376" i="9"/>
  <c r="AJ376" i="9" a="1"/>
  <c r="AJ376" i="9" s="1"/>
  <c r="AK376" i="9" s="1"/>
  <c r="A376" i="9"/>
  <c r="BG375" i="9"/>
  <c r="AZ375" i="9"/>
  <c r="AY375" i="9"/>
  <c r="AX375" i="9"/>
  <c r="AW375" i="9"/>
  <c r="AU375" i="9"/>
  <c r="AT375" i="9"/>
  <c r="BF375" i="9" s="1"/>
  <c r="AS375" i="9"/>
  <c r="AQ375" i="9"/>
  <c r="AP375" i="9"/>
  <c r="AO375" i="9"/>
  <c r="AN375" i="9"/>
  <c r="AM375" i="9"/>
  <c r="AL375" i="9"/>
  <c r="AK375" i="9"/>
  <c r="AJ375" i="9" a="1"/>
  <c r="AJ375" i="9"/>
  <c r="A375" i="9"/>
  <c r="BG374" i="9"/>
  <c r="BF374" i="9"/>
  <c r="BD374" i="9"/>
  <c r="BC374" i="9"/>
  <c r="BB374" i="9"/>
  <c r="BA374" i="9"/>
  <c r="AZ374" i="9"/>
  <c r="AY374" i="9"/>
  <c r="AX374" i="9"/>
  <c r="AU374" i="9"/>
  <c r="AT374" i="9"/>
  <c r="AW374" i="9" s="1"/>
  <c r="AS374" i="9"/>
  <c r="AP374" i="9"/>
  <c r="AO374" i="9"/>
  <c r="AN374" i="9"/>
  <c r="AM374" i="9"/>
  <c r="AL374" i="9"/>
  <c r="AQ374" i="9" s="1"/>
  <c r="AJ374" i="9" a="1"/>
  <c r="AJ374" i="9" s="1"/>
  <c r="AK374" i="9" s="1"/>
  <c r="A374" i="9"/>
  <c r="BD373" i="9"/>
  <c r="BB373" i="9"/>
  <c r="BA373" i="9"/>
  <c r="AZ373" i="9"/>
  <c r="AY373" i="9"/>
  <c r="AW373" i="9"/>
  <c r="AV373" i="9"/>
  <c r="AT373" i="9"/>
  <c r="AS373" i="9"/>
  <c r="AQ373" i="9"/>
  <c r="AP373" i="9"/>
  <c r="AO373" i="9"/>
  <c r="AN373" i="9"/>
  <c r="AM373" i="9"/>
  <c r="AL373" i="9"/>
  <c r="AJ373" i="9" a="1"/>
  <c r="AJ373" i="9" s="1"/>
  <c r="AK373" i="9" s="1"/>
  <c r="A373" i="9"/>
  <c r="AZ372" i="9"/>
  <c r="AW372" i="9"/>
  <c r="AU372" i="9"/>
  <c r="AT372" i="9"/>
  <c r="AP372" i="9"/>
  <c r="AO372" i="9"/>
  <c r="AN372" i="9"/>
  <c r="AM372" i="9"/>
  <c r="AQ372" i="9" s="1"/>
  <c r="AL372" i="9"/>
  <c r="AJ372" i="9" a="1"/>
  <c r="AJ372" i="9" s="1"/>
  <c r="AK372" i="9" s="1"/>
  <c r="A372" i="9"/>
  <c r="BF371" i="9"/>
  <c r="BD371" i="9"/>
  <c r="BC371" i="9"/>
  <c r="BB371" i="9"/>
  <c r="BA371" i="9"/>
  <c r="AT371" i="9"/>
  <c r="AS371" i="9" s="1"/>
  <c r="AP371" i="9"/>
  <c r="AO371" i="9"/>
  <c r="AN371" i="9"/>
  <c r="AM371" i="9"/>
  <c r="AL371" i="9"/>
  <c r="AQ371" i="9" s="1"/>
  <c r="AJ371" i="9" a="1"/>
  <c r="AJ371" i="9" s="1"/>
  <c r="AK371" i="9" s="1"/>
  <c r="A371" i="9"/>
  <c r="BG370" i="9"/>
  <c r="BF370" i="9"/>
  <c r="BE370" i="9"/>
  <c r="BD370" i="9"/>
  <c r="BC370" i="9"/>
  <c r="BB370" i="9"/>
  <c r="AY370" i="9"/>
  <c r="AW370" i="9"/>
  <c r="AV370" i="9"/>
  <c r="AU370" i="9"/>
  <c r="AT370" i="9"/>
  <c r="AP370" i="9"/>
  <c r="AO370" i="9"/>
  <c r="AN370" i="9"/>
  <c r="AM370" i="9"/>
  <c r="AL370" i="9"/>
  <c r="AJ370" i="9" a="1"/>
  <c r="AJ370" i="9" s="1"/>
  <c r="AK370" i="9" s="1"/>
  <c r="A370" i="9"/>
  <c r="BF369" i="9"/>
  <c r="BE369" i="9"/>
  <c r="BD369" i="9"/>
  <c r="BC369" i="9"/>
  <c r="BA369" i="9"/>
  <c r="AZ369" i="9"/>
  <c r="AY369" i="9"/>
  <c r="AX369" i="9"/>
  <c r="AW369" i="9"/>
  <c r="AV369" i="9"/>
  <c r="AU369" i="9"/>
  <c r="AT369" i="9"/>
  <c r="AS369" i="9" s="1"/>
  <c r="AQ369" i="9"/>
  <c r="AP369" i="9"/>
  <c r="AO369" i="9"/>
  <c r="AN369" i="9"/>
  <c r="AM369" i="9"/>
  <c r="AL369" i="9"/>
  <c r="AJ369" i="9" a="1"/>
  <c r="AJ369" i="9" s="1"/>
  <c r="AK369" i="9" s="1"/>
  <c r="A369" i="9"/>
  <c r="BD368" i="9"/>
  <c r="BA368" i="9"/>
  <c r="AY368" i="9"/>
  <c r="AX368" i="9"/>
  <c r="AW368" i="9"/>
  <c r="AT368" i="9"/>
  <c r="AS368" i="9" s="1"/>
  <c r="AP368" i="9"/>
  <c r="AO368" i="9"/>
  <c r="AQ368" i="9" s="1"/>
  <c r="AN368" i="9"/>
  <c r="AM368" i="9"/>
  <c r="AL368" i="9"/>
  <c r="AJ368" i="9" a="1"/>
  <c r="AJ368" i="9" s="1"/>
  <c r="AK368" i="9" s="1"/>
  <c r="A368" i="9"/>
  <c r="BG367" i="9"/>
  <c r="BF367" i="9"/>
  <c r="BE367" i="9"/>
  <c r="BC367" i="9"/>
  <c r="BB367" i="9"/>
  <c r="AT367" i="9"/>
  <c r="AP367" i="9"/>
  <c r="AO367" i="9"/>
  <c r="AN367" i="9"/>
  <c r="AM367" i="9"/>
  <c r="AL367" i="9"/>
  <c r="AQ367" i="9" s="1"/>
  <c r="AJ367" i="9" a="1"/>
  <c r="AJ367" i="9" s="1"/>
  <c r="AK367" i="9" s="1"/>
  <c r="A367" i="9"/>
  <c r="BG366" i="9"/>
  <c r="BF366" i="9"/>
  <c r="BC366" i="9"/>
  <c r="BA366" i="9"/>
  <c r="AZ366" i="9"/>
  <c r="AY366" i="9"/>
  <c r="AX366" i="9"/>
  <c r="AV366" i="9"/>
  <c r="AU366" i="9"/>
  <c r="AT366" i="9"/>
  <c r="AS366" i="9"/>
  <c r="AP366" i="9"/>
  <c r="AO366" i="9"/>
  <c r="AQ366" i="9" s="1"/>
  <c r="AN366" i="9"/>
  <c r="AM366" i="9"/>
  <c r="AL366" i="9"/>
  <c r="AJ366" i="9" a="1"/>
  <c r="AJ366" i="9" s="1"/>
  <c r="AK366" i="9" s="1"/>
  <c r="A366" i="9"/>
  <c r="AT365" i="9"/>
  <c r="AS365" i="9"/>
  <c r="AQ365" i="9"/>
  <c r="AP365" i="9"/>
  <c r="AO365" i="9"/>
  <c r="AN365" i="9"/>
  <c r="AM365" i="9"/>
  <c r="AL365" i="9"/>
  <c r="AJ365" i="9" a="1"/>
  <c r="AJ365" i="9" s="1"/>
  <c r="AK365" i="9" s="1"/>
  <c r="A365" i="9"/>
  <c r="BB364" i="9"/>
  <c r="BA364" i="9"/>
  <c r="AZ364" i="9"/>
  <c r="AX364" i="9"/>
  <c r="AW364" i="9"/>
  <c r="AU364" i="9"/>
  <c r="AT364" i="9"/>
  <c r="BE364" i="9" s="1"/>
  <c r="AS364" i="9"/>
  <c r="AP364" i="9"/>
  <c r="AO364" i="9"/>
  <c r="AN364" i="9"/>
  <c r="AQ364" i="9" s="1"/>
  <c r="AM364" i="9"/>
  <c r="AL364" i="9"/>
  <c r="AJ364" i="9" a="1"/>
  <c r="AJ364" i="9" s="1"/>
  <c r="AK364" i="9" s="1"/>
  <c r="A364" i="9"/>
  <c r="BG363" i="9"/>
  <c r="BF363" i="9"/>
  <c r="BE363" i="9"/>
  <c r="BD363" i="9"/>
  <c r="BC363" i="9"/>
  <c r="BB363" i="9"/>
  <c r="BA363" i="9"/>
  <c r="AY363" i="9"/>
  <c r="AX363" i="9"/>
  <c r="AV363" i="9"/>
  <c r="AU363" i="9"/>
  <c r="AT363" i="9"/>
  <c r="AS363" i="9"/>
  <c r="AP363" i="9"/>
  <c r="AO363" i="9"/>
  <c r="AN363" i="9"/>
  <c r="AM363" i="9"/>
  <c r="AL363" i="9"/>
  <c r="AJ363" i="9" a="1"/>
  <c r="AJ363" i="9" s="1"/>
  <c r="AK363" i="9" s="1"/>
  <c r="A363" i="9"/>
  <c r="AT362" i="9"/>
  <c r="AQ362" i="9"/>
  <c r="AP362" i="9"/>
  <c r="AO362" i="9"/>
  <c r="AN362" i="9"/>
  <c r="AM362" i="9"/>
  <c r="AL362" i="9"/>
  <c r="AK362" i="9"/>
  <c r="AJ362" i="9" a="1"/>
  <c r="AJ362" i="9"/>
  <c r="A362" i="9"/>
  <c r="BG361" i="9"/>
  <c r="BF361" i="9"/>
  <c r="BE361" i="9"/>
  <c r="BD361" i="9"/>
  <c r="BC361" i="9"/>
  <c r="BB361" i="9"/>
  <c r="BA361" i="9"/>
  <c r="AZ361" i="9"/>
  <c r="AY361" i="9"/>
  <c r="AX361" i="9"/>
  <c r="AW361" i="9"/>
  <c r="AV361" i="9"/>
  <c r="AU361" i="9"/>
  <c r="AT361" i="9"/>
  <c r="AS361" i="9"/>
  <c r="AP361" i="9"/>
  <c r="AO361" i="9"/>
  <c r="AN361" i="9"/>
  <c r="AM361" i="9"/>
  <c r="AL361" i="9"/>
  <c r="AJ361" i="9" a="1"/>
  <c r="AJ361" i="9"/>
  <c r="AK361" i="9" s="1"/>
  <c r="A361" i="9"/>
  <c r="AT360" i="9"/>
  <c r="AS360" i="9" s="1"/>
  <c r="AP360" i="9"/>
  <c r="AO360" i="9"/>
  <c r="AN360" i="9"/>
  <c r="AM360" i="9"/>
  <c r="AL360" i="9"/>
  <c r="AJ360" i="9" a="1"/>
  <c r="AJ360" i="9"/>
  <c r="AK360" i="9" s="1"/>
  <c r="A360" i="9"/>
  <c r="BC359" i="9"/>
  <c r="BB359" i="9"/>
  <c r="AZ359" i="9"/>
  <c r="AY359" i="9"/>
  <c r="AX359" i="9"/>
  <c r="AU359" i="9"/>
  <c r="AT359" i="9"/>
  <c r="BG359" i="9" s="1"/>
  <c r="AS359" i="9"/>
  <c r="AP359" i="9"/>
  <c r="AO359" i="9"/>
  <c r="AQ359" i="9" s="1"/>
  <c r="AN359" i="9"/>
  <c r="AM359" i="9"/>
  <c r="AL359" i="9"/>
  <c r="AJ359" i="9" a="1"/>
  <c r="AJ359" i="9"/>
  <c r="AK359" i="9" s="1"/>
  <c r="A359" i="9"/>
  <c r="BG358" i="9"/>
  <c r="BF358" i="9"/>
  <c r="BD358" i="9"/>
  <c r="BC358" i="9"/>
  <c r="BB358" i="9"/>
  <c r="BA358" i="9"/>
  <c r="AZ358" i="9"/>
  <c r="AY358" i="9"/>
  <c r="AX358" i="9"/>
  <c r="AW358" i="9"/>
  <c r="AV358" i="9"/>
  <c r="AU358" i="9"/>
  <c r="AT358" i="9"/>
  <c r="BE358" i="9" s="1"/>
  <c r="AS358" i="9"/>
  <c r="AQ358" i="9"/>
  <c r="AP358" i="9"/>
  <c r="AO358" i="9"/>
  <c r="AN358" i="9"/>
  <c r="AM358" i="9"/>
  <c r="AL358" i="9"/>
  <c r="AJ358" i="9" a="1"/>
  <c r="AJ358" i="9" s="1"/>
  <c r="AK358" i="9" s="1"/>
  <c r="A358" i="9"/>
  <c r="BA357" i="9"/>
  <c r="AZ357" i="9"/>
  <c r="AY357" i="9"/>
  <c r="AW357" i="9"/>
  <c r="AV357" i="9"/>
  <c r="AT357" i="9"/>
  <c r="AS357" i="9" s="1"/>
  <c r="AP357" i="9"/>
  <c r="AO357" i="9"/>
  <c r="AQ357" i="9" s="1"/>
  <c r="AN357" i="9"/>
  <c r="AM357" i="9"/>
  <c r="AL357" i="9"/>
  <c r="AJ357" i="9" a="1"/>
  <c r="AJ357" i="9"/>
  <c r="AK357" i="9" s="1"/>
  <c r="A357" i="9"/>
  <c r="BF356" i="9"/>
  <c r="BE356" i="9"/>
  <c r="BD356" i="9"/>
  <c r="BB356" i="9"/>
  <c r="BA356" i="9"/>
  <c r="AZ356" i="9"/>
  <c r="AY356" i="9"/>
  <c r="AX356" i="9"/>
  <c r="AW356" i="9"/>
  <c r="AU356" i="9"/>
  <c r="AT356" i="9"/>
  <c r="AS356" i="9" s="1"/>
  <c r="AP356" i="9"/>
  <c r="AO356" i="9"/>
  <c r="AN356" i="9"/>
  <c r="AM356" i="9"/>
  <c r="AL356" i="9"/>
  <c r="AQ356" i="9" s="1"/>
  <c r="AJ356" i="9" a="1"/>
  <c r="AJ356" i="9" s="1"/>
  <c r="AK356" i="9" s="1"/>
  <c r="A356" i="9"/>
  <c r="AX355" i="9"/>
  <c r="AW355" i="9"/>
  <c r="AU355" i="9"/>
  <c r="AT355" i="9"/>
  <c r="AP355" i="9"/>
  <c r="AO355" i="9"/>
  <c r="AN355" i="9"/>
  <c r="AM355" i="9"/>
  <c r="AQ355" i="9" s="1"/>
  <c r="AL355" i="9"/>
  <c r="AK355" i="9"/>
  <c r="AJ355" i="9" a="1"/>
  <c r="AJ355" i="9" s="1"/>
  <c r="A355" i="9"/>
  <c r="BF354" i="9"/>
  <c r="BE354" i="9"/>
  <c r="BD354" i="9"/>
  <c r="BC354" i="9"/>
  <c r="BB354" i="9"/>
  <c r="AZ354" i="9"/>
  <c r="AY354" i="9"/>
  <c r="AX354" i="9"/>
  <c r="AW354" i="9"/>
  <c r="AV354" i="9"/>
  <c r="AU354" i="9"/>
  <c r="AT354" i="9"/>
  <c r="AS354" i="9" s="1"/>
  <c r="AP354" i="9"/>
  <c r="AO354" i="9"/>
  <c r="AN354" i="9"/>
  <c r="AM354" i="9"/>
  <c r="AL354" i="9"/>
  <c r="AQ354" i="9" s="1"/>
  <c r="AK354" i="9"/>
  <c r="AJ354" i="9" a="1"/>
  <c r="AJ354" i="9" s="1"/>
  <c r="A354" i="9"/>
  <c r="AW353" i="9"/>
  <c r="AU353" i="9"/>
  <c r="AT353" i="9"/>
  <c r="AS353" i="9" s="1"/>
  <c r="AP353" i="9"/>
  <c r="AO353" i="9"/>
  <c r="AN353" i="9"/>
  <c r="AM353" i="9"/>
  <c r="AL353" i="9"/>
  <c r="AJ353" i="9" a="1"/>
  <c r="AJ353" i="9" s="1"/>
  <c r="AK353" i="9" s="1"/>
  <c r="A353" i="9"/>
  <c r="BE352" i="9"/>
  <c r="BD352" i="9"/>
  <c r="BC352" i="9"/>
  <c r="BB352" i="9"/>
  <c r="BA352" i="9"/>
  <c r="AY352" i="9"/>
  <c r="AT352" i="9"/>
  <c r="AU352" i="9" s="1"/>
  <c r="AP352" i="9"/>
  <c r="AO352" i="9"/>
  <c r="AN352" i="9"/>
  <c r="AM352" i="9"/>
  <c r="AL352" i="9"/>
  <c r="AQ352" i="9" s="1"/>
  <c r="AK352" i="9"/>
  <c r="AJ352" i="9" a="1"/>
  <c r="AJ352" i="9"/>
  <c r="A352" i="9"/>
  <c r="BG351" i="9"/>
  <c r="AT351" i="9"/>
  <c r="AS351" i="9"/>
  <c r="AP351" i="9"/>
  <c r="AO351" i="9"/>
  <c r="AQ351" i="9" s="1"/>
  <c r="AN351" i="9"/>
  <c r="AM351" i="9"/>
  <c r="AL351" i="9"/>
  <c r="AJ351" i="9" a="1"/>
  <c r="AJ351" i="9" s="1"/>
  <c r="AK351" i="9" s="1"/>
  <c r="A351" i="9"/>
  <c r="BE350" i="9"/>
  <c r="BD350" i="9"/>
  <c r="BC350" i="9"/>
  <c r="BB350" i="9"/>
  <c r="BA350" i="9"/>
  <c r="AY350" i="9"/>
  <c r="AT350" i="9"/>
  <c r="AW350" i="9" s="1"/>
  <c r="AP350" i="9"/>
  <c r="AO350" i="9"/>
  <c r="AN350" i="9"/>
  <c r="AM350" i="9"/>
  <c r="AL350" i="9"/>
  <c r="AJ350" i="9" a="1"/>
  <c r="AJ350" i="9"/>
  <c r="AK350" i="9" s="1"/>
  <c r="A350" i="9"/>
  <c r="AT349" i="9"/>
  <c r="AP349" i="9"/>
  <c r="AO349" i="9"/>
  <c r="AN349" i="9"/>
  <c r="AM349" i="9"/>
  <c r="AL349" i="9"/>
  <c r="AJ349" i="9" a="1"/>
  <c r="AJ349" i="9" s="1"/>
  <c r="AK349" i="9" s="1"/>
  <c r="A349" i="9"/>
  <c r="BF348" i="9"/>
  <c r="BE348" i="9"/>
  <c r="BD348" i="9"/>
  <c r="BC348" i="9"/>
  <c r="BB348" i="9"/>
  <c r="AZ348" i="9"/>
  <c r="AY348" i="9"/>
  <c r="AX348" i="9"/>
  <c r="AW348" i="9"/>
  <c r="AV348" i="9"/>
  <c r="AU348" i="9"/>
  <c r="AT348" i="9"/>
  <c r="BA348" i="9" s="1"/>
  <c r="AP348" i="9"/>
  <c r="AO348" i="9"/>
  <c r="AN348" i="9"/>
  <c r="AM348" i="9"/>
  <c r="AL348" i="9"/>
  <c r="AK348" i="9"/>
  <c r="AJ348" i="9" a="1"/>
  <c r="AJ348" i="9"/>
  <c r="A348" i="9"/>
  <c r="BG347" i="9"/>
  <c r="BF347" i="9"/>
  <c r="BE347" i="9"/>
  <c r="BD347" i="9"/>
  <c r="BC347" i="9"/>
  <c r="BB347" i="9"/>
  <c r="AY347" i="9"/>
  <c r="AX347" i="9"/>
  <c r="AW347" i="9"/>
  <c r="AV347" i="9"/>
  <c r="AU347" i="9"/>
  <c r="AT347" i="9"/>
  <c r="BA347" i="9" s="1"/>
  <c r="AS347" i="9"/>
  <c r="AP347" i="9"/>
  <c r="AO347" i="9"/>
  <c r="AN347" i="9"/>
  <c r="AM347" i="9"/>
  <c r="AQ347" i="9" s="1"/>
  <c r="AL347" i="9"/>
  <c r="AK347" i="9"/>
  <c r="AJ347" i="9" a="1"/>
  <c r="AJ347" i="9"/>
  <c r="A347" i="9"/>
  <c r="BG346" i="9"/>
  <c r="BF346" i="9"/>
  <c r="BE346" i="9"/>
  <c r="BD346" i="9"/>
  <c r="BC346" i="9"/>
  <c r="BB346" i="9"/>
  <c r="BA346" i="9"/>
  <c r="AZ346" i="9"/>
  <c r="AY346" i="9"/>
  <c r="AX346" i="9"/>
  <c r="AW346" i="9"/>
  <c r="AV346" i="9"/>
  <c r="AU346" i="9"/>
  <c r="AT346" i="9"/>
  <c r="AS346" i="9"/>
  <c r="AQ346" i="9"/>
  <c r="AP346" i="9"/>
  <c r="AO346" i="9"/>
  <c r="AN346" i="9"/>
  <c r="AM346" i="9"/>
  <c r="AL346" i="9"/>
  <c r="AK346" i="9"/>
  <c r="AJ346" i="9" a="1"/>
  <c r="AJ346" i="9"/>
  <c r="A346" i="9"/>
  <c r="BG345" i="9"/>
  <c r="BA345" i="9"/>
  <c r="AZ345" i="9"/>
  <c r="AY345" i="9"/>
  <c r="AX345" i="9"/>
  <c r="AW345" i="9"/>
  <c r="AU345" i="9"/>
  <c r="AT345" i="9"/>
  <c r="AV345" i="9" s="1"/>
  <c r="AS345" i="9"/>
  <c r="AP345" i="9"/>
  <c r="AQ345" i="9" s="1"/>
  <c r="AO345" i="9"/>
  <c r="AN345" i="9"/>
  <c r="AM345" i="9"/>
  <c r="AL345" i="9"/>
  <c r="AJ345" i="9" a="1"/>
  <c r="AJ345" i="9" s="1"/>
  <c r="AK345" i="9" s="1"/>
  <c r="A345" i="9"/>
  <c r="AT344" i="9"/>
  <c r="AS344" i="9"/>
  <c r="AQ344" i="9"/>
  <c r="AP344" i="9"/>
  <c r="AO344" i="9"/>
  <c r="AN344" i="9"/>
  <c r="AM344" i="9"/>
  <c r="AL344" i="9"/>
  <c r="AJ344" i="9" a="1"/>
  <c r="AJ344" i="9"/>
  <c r="AK344" i="9" s="1"/>
  <c r="A344" i="9"/>
  <c r="BC343" i="9"/>
  <c r="BB343" i="9"/>
  <c r="BA343" i="9"/>
  <c r="AZ343" i="9"/>
  <c r="AY343" i="9"/>
  <c r="AW343" i="9"/>
  <c r="AU343" i="9"/>
  <c r="AT343" i="9"/>
  <c r="AX343" i="9" s="1"/>
  <c r="AS343" i="9"/>
  <c r="AP343" i="9"/>
  <c r="AO343" i="9"/>
  <c r="AN343" i="9"/>
  <c r="AM343" i="9"/>
  <c r="AL343" i="9"/>
  <c r="AQ343" i="9" s="1"/>
  <c r="AJ343" i="9" a="1"/>
  <c r="AJ343" i="9" s="1"/>
  <c r="AK343" i="9" s="1"/>
  <c r="A343" i="9"/>
  <c r="AV342" i="9"/>
  <c r="AT342" i="9"/>
  <c r="AS342" i="9" s="1"/>
  <c r="AQ342" i="9"/>
  <c r="AP342" i="9"/>
  <c r="AO342" i="9"/>
  <c r="AN342" i="9"/>
  <c r="AM342" i="9"/>
  <c r="AL342" i="9"/>
  <c r="AJ342" i="9" a="1"/>
  <c r="AJ342" i="9" s="1"/>
  <c r="AK342" i="9" s="1"/>
  <c r="A342" i="9"/>
  <c r="BE341" i="9"/>
  <c r="BD341" i="9"/>
  <c r="BC341" i="9"/>
  <c r="BB341" i="9"/>
  <c r="BA341" i="9"/>
  <c r="AY341" i="9"/>
  <c r="AX341" i="9"/>
  <c r="AW341" i="9"/>
  <c r="AV341" i="9"/>
  <c r="AU341" i="9"/>
  <c r="AT341" i="9"/>
  <c r="AZ341" i="9" s="1"/>
  <c r="AP341" i="9"/>
  <c r="AO341" i="9"/>
  <c r="AN341" i="9"/>
  <c r="AM341" i="9"/>
  <c r="AL341" i="9"/>
  <c r="AK341" i="9"/>
  <c r="AJ341" i="9" a="1"/>
  <c r="AJ341" i="9" s="1"/>
  <c r="A341" i="9"/>
  <c r="AW340" i="9"/>
  <c r="AV340" i="9"/>
  <c r="AT340" i="9"/>
  <c r="AQ340" i="9"/>
  <c r="AP340" i="9"/>
  <c r="AO340" i="9"/>
  <c r="AN340" i="9"/>
  <c r="AM340" i="9"/>
  <c r="AL340" i="9"/>
  <c r="AJ340" i="9" a="1"/>
  <c r="AJ340" i="9" s="1"/>
  <c r="AK340" i="9" s="1"/>
  <c r="A340" i="9"/>
  <c r="BG339" i="9"/>
  <c r="BF339" i="9"/>
  <c r="BE339" i="9"/>
  <c r="BD339" i="9"/>
  <c r="BC339" i="9"/>
  <c r="BA339" i="9"/>
  <c r="AZ339" i="9"/>
  <c r="AY339" i="9"/>
  <c r="AX339" i="9"/>
  <c r="AW339" i="9"/>
  <c r="AV339" i="9"/>
  <c r="AU339" i="9"/>
  <c r="AT339" i="9"/>
  <c r="BB339" i="9" s="1"/>
  <c r="AP339" i="9"/>
  <c r="AO339" i="9"/>
  <c r="AN339" i="9"/>
  <c r="AM339" i="9"/>
  <c r="AL339" i="9"/>
  <c r="AJ339" i="9" a="1"/>
  <c r="AJ339" i="9" s="1"/>
  <c r="AK339" i="9" s="1"/>
  <c r="A339" i="9"/>
  <c r="AZ338" i="9"/>
  <c r="AY338" i="9"/>
  <c r="AX338" i="9"/>
  <c r="AW338" i="9"/>
  <c r="AV338" i="9"/>
  <c r="AT338" i="9"/>
  <c r="AP338" i="9"/>
  <c r="AO338" i="9"/>
  <c r="AQ338" i="9" s="1"/>
  <c r="AN338" i="9"/>
  <c r="AM338" i="9"/>
  <c r="AL338" i="9"/>
  <c r="AJ338" i="9" a="1"/>
  <c r="AJ338" i="9"/>
  <c r="AK338" i="9" s="1"/>
  <c r="A338" i="9"/>
  <c r="BG337" i="9"/>
  <c r="BF337" i="9"/>
  <c r="BE337" i="9"/>
  <c r="BD337" i="9"/>
  <c r="BC337" i="9"/>
  <c r="BB337" i="9"/>
  <c r="BA337" i="9"/>
  <c r="AZ337" i="9"/>
  <c r="AY337" i="9"/>
  <c r="AX337" i="9"/>
  <c r="AW337" i="9"/>
  <c r="AV337" i="9"/>
  <c r="AT337" i="9"/>
  <c r="AU337" i="9" s="1"/>
  <c r="AS337" i="9"/>
  <c r="AP337" i="9"/>
  <c r="AO337" i="9"/>
  <c r="AN337" i="9"/>
  <c r="AM337" i="9"/>
  <c r="AL337" i="9"/>
  <c r="AQ337" i="9" s="1"/>
  <c r="AJ337" i="9" a="1"/>
  <c r="AJ337" i="9" s="1"/>
  <c r="AK337" i="9" s="1"/>
  <c r="A337" i="9"/>
  <c r="BB336" i="9"/>
  <c r="BA336" i="9"/>
  <c r="AZ336" i="9"/>
  <c r="AY336" i="9"/>
  <c r="AX336" i="9"/>
  <c r="AV336" i="9"/>
  <c r="AT336" i="9"/>
  <c r="AW336" i="9" s="1"/>
  <c r="AQ336" i="9"/>
  <c r="AP336" i="9"/>
  <c r="AO336" i="9"/>
  <c r="AN336" i="9"/>
  <c r="AM336" i="9"/>
  <c r="AL336" i="9"/>
  <c r="AJ336" i="9" a="1"/>
  <c r="AJ336" i="9" s="1"/>
  <c r="AK336" i="9" s="1"/>
  <c r="A336" i="9"/>
  <c r="BE335" i="9"/>
  <c r="AU335" i="9"/>
  <c r="AT335" i="9"/>
  <c r="AS335" i="9"/>
  <c r="AQ335" i="9"/>
  <c r="AP335" i="9"/>
  <c r="AO335" i="9"/>
  <c r="AN335" i="9"/>
  <c r="AM335" i="9"/>
  <c r="AL335" i="9"/>
  <c r="AJ335" i="9" a="1"/>
  <c r="AJ335" i="9" s="1"/>
  <c r="AK335" i="9" s="1"/>
  <c r="A335" i="9"/>
  <c r="BD334" i="9"/>
  <c r="BC334" i="9"/>
  <c r="BB334" i="9"/>
  <c r="BA334" i="9"/>
  <c r="AZ334" i="9"/>
  <c r="AX334" i="9"/>
  <c r="AT334" i="9"/>
  <c r="AY334" i="9" s="1"/>
  <c r="AP334" i="9"/>
  <c r="AO334" i="9"/>
  <c r="AN334" i="9"/>
  <c r="AM334" i="9"/>
  <c r="AL334" i="9"/>
  <c r="AJ334" i="9" a="1"/>
  <c r="AJ334" i="9"/>
  <c r="AK334" i="9" s="1"/>
  <c r="A334" i="9"/>
  <c r="BG333" i="9"/>
  <c r="AW333" i="9"/>
  <c r="AV333" i="9"/>
  <c r="AT333" i="9"/>
  <c r="AS333" i="9" s="1"/>
  <c r="AP333" i="9"/>
  <c r="AO333" i="9"/>
  <c r="AN333" i="9"/>
  <c r="AM333" i="9"/>
  <c r="AL333" i="9"/>
  <c r="AQ333" i="9" s="1"/>
  <c r="AJ333" i="9" a="1"/>
  <c r="AJ333" i="9" s="1"/>
  <c r="AK333" i="9" s="1"/>
  <c r="A333" i="9"/>
  <c r="BF332" i="9"/>
  <c r="BE332" i="9"/>
  <c r="BD332" i="9"/>
  <c r="BC332" i="9"/>
  <c r="BB332" i="9"/>
  <c r="AZ332" i="9"/>
  <c r="AY332" i="9"/>
  <c r="AX332" i="9"/>
  <c r="AW332" i="9"/>
  <c r="AV332" i="9"/>
  <c r="AU332" i="9"/>
  <c r="AT332" i="9"/>
  <c r="BA332" i="9" s="1"/>
  <c r="AP332" i="9"/>
  <c r="AO332" i="9"/>
  <c r="AN332" i="9"/>
  <c r="AM332" i="9"/>
  <c r="AL332" i="9"/>
  <c r="AQ332" i="9" s="1"/>
  <c r="AJ332" i="9" a="1"/>
  <c r="AJ332" i="9"/>
  <c r="AK332" i="9" s="1"/>
  <c r="A332" i="9"/>
  <c r="BG331" i="9"/>
  <c r="BF331" i="9"/>
  <c r="BE331" i="9"/>
  <c r="BD331" i="9"/>
  <c r="BC331" i="9"/>
  <c r="BB331" i="9"/>
  <c r="AY331" i="9"/>
  <c r="AX331" i="9"/>
  <c r="AW331" i="9"/>
  <c r="AV331" i="9"/>
  <c r="AU331" i="9"/>
  <c r="AT331" i="9"/>
  <c r="BA331" i="9" s="1"/>
  <c r="AS331" i="9"/>
  <c r="AP331" i="9"/>
  <c r="AO331" i="9"/>
  <c r="AN331" i="9"/>
  <c r="AM331" i="9"/>
  <c r="AQ331" i="9" s="1"/>
  <c r="AL331" i="9"/>
  <c r="AK331" i="9"/>
  <c r="AJ331" i="9" a="1"/>
  <c r="AJ331" i="9"/>
  <c r="A331" i="9"/>
  <c r="BG330" i="9"/>
  <c r="BF330" i="9"/>
  <c r="BE330" i="9"/>
  <c r="BD330" i="9"/>
  <c r="BC330" i="9"/>
  <c r="BB330" i="9"/>
  <c r="BA330" i="9"/>
  <c r="AZ330" i="9"/>
  <c r="AY330" i="9"/>
  <c r="AX330" i="9"/>
  <c r="AW330" i="9"/>
  <c r="AV330" i="9"/>
  <c r="AU330" i="9"/>
  <c r="AT330" i="9"/>
  <c r="AS330" i="9"/>
  <c r="AP330" i="9"/>
  <c r="AO330" i="9"/>
  <c r="AN330" i="9"/>
  <c r="AQ330" i="9" s="1"/>
  <c r="AM330" i="9"/>
  <c r="AL330" i="9"/>
  <c r="AK330" i="9"/>
  <c r="AJ330" i="9" a="1"/>
  <c r="AJ330" i="9"/>
  <c r="A330" i="9"/>
  <c r="BG329" i="9"/>
  <c r="BA329" i="9"/>
  <c r="AZ329" i="9"/>
  <c r="AY329" i="9"/>
  <c r="AX329" i="9"/>
  <c r="AW329" i="9"/>
  <c r="AU329" i="9"/>
  <c r="AT329" i="9"/>
  <c r="AV329" i="9" s="1"/>
  <c r="AS329" i="9"/>
  <c r="AP329" i="9"/>
  <c r="AQ329" i="9" s="1"/>
  <c r="AO329" i="9"/>
  <c r="AN329" i="9"/>
  <c r="AM329" i="9"/>
  <c r="AL329" i="9"/>
  <c r="AJ329" i="9" a="1"/>
  <c r="AJ329" i="9" s="1"/>
  <c r="AK329" i="9" s="1"/>
  <c r="A329" i="9"/>
  <c r="BG328" i="9"/>
  <c r="BD328" i="9"/>
  <c r="AT328" i="9"/>
  <c r="AS328" i="9" s="1"/>
  <c r="AP328" i="9"/>
  <c r="AO328" i="9"/>
  <c r="AQ328" i="9" s="1"/>
  <c r="AN328" i="9"/>
  <c r="AM328" i="9"/>
  <c r="AL328" i="9"/>
  <c r="AJ328" i="9" a="1"/>
  <c r="AJ328" i="9"/>
  <c r="AK328" i="9" s="1"/>
  <c r="A328" i="9"/>
  <c r="BC327" i="9"/>
  <c r="BB327" i="9"/>
  <c r="BA327" i="9"/>
  <c r="AZ327" i="9"/>
  <c r="AY327" i="9"/>
  <c r="AW327" i="9"/>
  <c r="AU327" i="9"/>
  <c r="AT327" i="9"/>
  <c r="AX327" i="9" s="1"/>
  <c r="AS327" i="9"/>
  <c r="AP327" i="9"/>
  <c r="AO327" i="9"/>
  <c r="AN327" i="9"/>
  <c r="AM327" i="9"/>
  <c r="AL327" i="9"/>
  <c r="AQ327" i="9" s="1"/>
  <c r="AJ327" i="9" a="1"/>
  <c r="AJ327" i="9"/>
  <c r="AK327" i="9" s="1"/>
  <c r="A327" i="9"/>
  <c r="BF326" i="9"/>
  <c r="AU326" i="9"/>
  <c r="AT326" i="9"/>
  <c r="AS326" i="9" s="1"/>
  <c r="AP326" i="9"/>
  <c r="AO326" i="9"/>
  <c r="AQ326" i="9" s="1"/>
  <c r="AN326" i="9"/>
  <c r="AM326" i="9"/>
  <c r="AL326" i="9"/>
  <c r="AJ326" i="9" a="1"/>
  <c r="AJ326" i="9" s="1"/>
  <c r="AK326" i="9" s="1"/>
  <c r="A326" i="9"/>
  <c r="BE325" i="9"/>
  <c r="BD325" i="9"/>
  <c r="BC325" i="9"/>
  <c r="BB325" i="9"/>
  <c r="BA325" i="9"/>
  <c r="AY325" i="9"/>
  <c r="AW325" i="9"/>
  <c r="AV325" i="9"/>
  <c r="AU325" i="9"/>
  <c r="AT325" i="9"/>
  <c r="AZ325" i="9" s="1"/>
  <c r="AP325" i="9"/>
  <c r="AO325" i="9"/>
  <c r="AN325" i="9"/>
  <c r="AM325" i="9"/>
  <c r="AL325" i="9"/>
  <c r="AQ325" i="9" s="1"/>
  <c r="AJ325" i="9" a="1"/>
  <c r="AJ325" i="9" s="1"/>
  <c r="AK325" i="9" s="1"/>
  <c r="A325" i="9"/>
  <c r="AX324" i="9"/>
  <c r="AW324" i="9"/>
  <c r="AU324" i="9"/>
  <c r="AT324" i="9"/>
  <c r="AQ324" i="9"/>
  <c r="AP324" i="9"/>
  <c r="AO324" i="9"/>
  <c r="AN324" i="9"/>
  <c r="AM324" i="9"/>
  <c r="AL324" i="9"/>
  <c r="AJ324" i="9" a="1"/>
  <c r="AJ324" i="9" s="1"/>
  <c r="AK324" i="9" s="1"/>
  <c r="A324" i="9"/>
  <c r="BG323" i="9"/>
  <c r="BF323" i="9"/>
  <c r="BE323" i="9"/>
  <c r="BD323" i="9"/>
  <c r="BC323" i="9"/>
  <c r="BA323" i="9"/>
  <c r="AZ323" i="9"/>
  <c r="AY323" i="9"/>
  <c r="AX323" i="9"/>
  <c r="AW323" i="9"/>
  <c r="AV323" i="9"/>
  <c r="AU323" i="9"/>
  <c r="AT323" i="9"/>
  <c r="BB323" i="9" s="1"/>
  <c r="AP323" i="9"/>
  <c r="AO323" i="9"/>
  <c r="AN323" i="9"/>
  <c r="AM323" i="9"/>
  <c r="AL323" i="9"/>
  <c r="AJ323" i="9" a="1"/>
  <c r="AJ323" i="9" s="1"/>
  <c r="AK323" i="9" s="1"/>
  <c r="A323" i="9"/>
  <c r="AZ322" i="9"/>
  <c r="AX322" i="9"/>
  <c r="AW322" i="9"/>
  <c r="AT322" i="9"/>
  <c r="AP322" i="9"/>
  <c r="AO322" i="9"/>
  <c r="AQ322" i="9" s="1"/>
  <c r="AN322" i="9"/>
  <c r="AM322" i="9"/>
  <c r="AL322" i="9"/>
  <c r="AJ322" i="9" a="1"/>
  <c r="AJ322" i="9"/>
  <c r="AK322" i="9" s="1"/>
  <c r="A322" i="9"/>
  <c r="BG321" i="9"/>
  <c r="BF321" i="9"/>
  <c r="BE321" i="9"/>
  <c r="BD321" i="9"/>
  <c r="BC321" i="9"/>
  <c r="BB321" i="9"/>
  <c r="BA321" i="9"/>
  <c r="AZ321" i="9"/>
  <c r="AY321" i="9"/>
  <c r="AX321" i="9"/>
  <c r="AW321" i="9"/>
  <c r="AV321" i="9"/>
  <c r="AT321" i="9"/>
  <c r="AU321" i="9" s="1"/>
  <c r="AS321" i="9"/>
  <c r="AP321" i="9"/>
  <c r="AO321" i="9"/>
  <c r="AQ321" i="9" s="1"/>
  <c r="AN321" i="9"/>
  <c r="AM321" i="9"/>
  <c r="AL321" i="9"/>
  <c r="AJ321" i="9" a="1"/>
  <c r="AJ321" i="9" s="1"/>
  <c r="AK321" i="9" s="1"/>
  <c r="A321" i="9"/>
  <c r="BB320" i="9"/>
  <c r="BA320" i="9"/>
  <c r="AZ320" i="9"/>
  <c r="AY320" i="9"/>
  <c r="AX320" i="9"/>
  <c r="AV320" i="9"/>
  <c r="AT320" i="9"/>
  <c r="AW320" i="9" s="1"/>
  <c r="AQ320" i="9"/>
  <c r="AP320" i="9"/>
  <c r="AO320" i="9"/>
  <c r="AN320" i="9"/>
  <c r="AM320" i="9"/>
  <c r="AL320" i="9"/>
  <c r="AJ320" i="9" a="1"/>
  <c r="AJ320" i="9" s="1"/>
  <c r="AK320" i="9" s="1"/>
  <c r="A320" i="9"/>
  <c r="BE319" i="9"/>
  <c r="AT319" i="9"/>
  <c r="AS319" i="9" s="1"/>
  <c r="AP319" i="9"/>
  <c r="AO319" i="9"/>
  <c r="AN319" i="9"/>
  <c r="AQ319" i="9" s="1"/>
  <c r="AM319" i="9"/>
  <c r="AL319" i="9"/>
  <c r="AJ319" i="9" a="1"/>
  <c r="AJ319" i="9" s="1"/>
  <c r="AK319" i="9" s="1"/>
  <c r="A319" i="9"/>
  <c r="BD318" i="9"/>
  <c r="BC318" i="9"/>
  <c r="BB318" i="9"/>
  <c r="BA318" i="9"/>
  <c r="AZ318" i="9"/>
  <c r="AX318" i="9"/>
  <c r="AT318" i="9"/>
  <c r="AY318" i="9" s="1"/>
  <c r="AP318" i="9"/>
  <c r="AO318" i="9"/>
  <c r="AN318" i="9"/>
  <c r="AM318" i="9"/>
  <c r="AL318" i="9"/>
  <c r="AJ318" i="9" a="1"/>
  <c r="AJ318" i="9"/>
  <c r="AK318" i="9" s="1"/>
  <c r="A318" i="9"/>
  <c r="BG317" i="9"/>
  <c r="AT317" i="9"/>
  <c r="AS317" i="9" s="1"/>
  <c r="AP317" i="9"/>
  <c r="AO317" i="9"/>
  <c r="AN317" i="9"/>
  <c r="AM317" i="9"/>
  <c r="AL317" i="9"/>
  <c r="AQ317" i="9" s="1"/>
  <c r="AJ317" i="9" a="1"/>
  <c r="AJ317" i="9" s="1"/>
  <c r="AK317" i="9" s="1"/>
  <c r="A317" i="9"/>
  <c r="BF316" i="9"/>
  <c r="BE316" i="9"/>
  <c r="BD316" i="9"/>
  <c r="BC316" i="9"/>
  <c r="BB316" i="9"/>
  <c r="AZ316" i="9"/>
  <c r="AY316" i="9"/>
  <c r="AX316" i="9"/>
  <c r="AW316" i="9"/>
  <c r="AV316" i="9"/>
  <c r="AU316" i="9"/>
  <c r="AT316" i="9"/>
  <c r="BA316" i="9" s="1"/>
  <c r="AP316" i="9"/>
  <c r="AO316" i="9"/>
  <c r="AN316" i="9"/>
  <c r="AM316" i="9"/>
  <c r="AL316" i="9"/>
  <c r="AQ316" i="9" s="1"/>
  <c r="AK316" i="9"/>
  <c r="AJ316" i="9" a="1"/>
  <c r="AJ316" i="9"/>
  <c r="A316" i="9"/>
  <c r="BG315" i="9"/>
  <c r="BF315" i="9"/>
  <c r="BE315" i="9"/>
  <c r="BD315" i="9"/>
  <c r="BC315" i="9"/>
  <c r="BB315" i="9"/>
  <c r="AY315" i="9"/>
  <c r="AX315" i="9"/>
  <c r="AW315" i="9"/>
  <c r="AV315" i="9"/>
  <c r="AU315" i="9"/>
  <c r="AT315" i="9"/>
  <c r="BA315" i="9" s="1"/>
  <c r="AS315" i="9"/>
  <c r="AP315" i="9"/>
  <c r="AO315" i="9"/>
  <c r="AN315" i="9"/>
  <c r="AM315" i="9"/>
  <c r="AQ315" i="9" s="1"/>
  <c r="AL315" i="9"/>
  <c r="AK315" i="9"/>
  <c r="AJ315" i="9" a="1"/>
  <c r="AJ315" i="9"/>
  <c r="A315" i="9"/>
  <c r="BG314" i="9"/>
  <c r="BF314" i="9"/>
  <c r="BE314" i="9"/>
  <c r="BD314" i="9"/>
  <c r="BC314" i="9"/>
  <c r="BB314" i="9"/>
  <c r="BA314" i="9"/>
  <c r="AZ314" i="9"/>
  <c r="AY314" i="9"/>
  <c r="AX314" i="9"/>
  <c r="AW314" i="9"/>
  <c r="AV314" i="9"/>
  <c r="AU314" i="9"/>
  <c r="AT314" i="9"/>
  <c r="AS314" i="9"/>
  <c r="AP314" i="9"/>
  <c r="AO314" i="9"/>
  <c r="AN314" i="9"/>
  <c r="AM314" i="9"/>
  <c r="AL314" i="9"/>
  <c r="AK314" i="9"/>
  <c r="AJ314" i="9" a="1"/>
  <c r="AJ314" i="9"/>
  <c r="A314" i="9"/>
  <c r="BG313" i="9"/>
  <c r="BF313" i="9"/>
  <c r="BA313" i="9"/>
  <c r="AZ313" i="9"/>
  <c r="AY313" i="9"/>
  <c r="AX313" i="9"/>
  <c r="AW313" i="9"/>
  <c r="AU313" i="9"/>
  <c r="AT313" i="9"/>
  <c r="AV313" i="9" s="1"/>
  <c r="AS313" i="9"/>
  <c r="AP313" i="9"/>
  <c r="AQ313" i="9" s="1"/>
  <c r="AO313" i="9"/>
  <c r="AN313" i="9"/>
  <c r="AM313" i="9"/>
  <c r="AL313" i="9"/>
  <c r="AJ313" i="9" a="1"/>
  <c r="AJ313" i="9" s="1"/>
  <c r="AK313" i="9" s="1"/>
  <c r="A313" i="9"/>
  <c r="BF312" i="9"/>
  <c r="AT312" i="9"/>
  <c r="AS312" i="9" s="1"/>
  <c r="AP312" i="9"/>
  <c r="AO312" i="9"/>
  <c r="AN312" i="9"/>
  <c r="AM312" i="9"/>
  <c r="AQ312" i="9" s="1"/>
  <c r="AL312" i="9"/>
  <c r="AJ312" i="9" a="1"/>
  <c r="AJ312" i="9"/>
  <c r="AK312" i="9" s="1"/>
  <c r="A312" i="9"/>
  <c r="BC311" i="9"/>
  <c r="BB311" i="9"/>
  <c r="BA311" i="9"/>
  <c r="AZ311" i="9"/>
  <c r="AY311" i="9"/>
  <c r="AW311" i="9"/>
  <c r="AU311" i="9"/>
  <c r="AT311" i="9"/>
  <c r="AX311" i="9" s="1"/>
  <c r="AS311" i="9"/>
  <c r="AP311" i="9"/>
  <c r="AO311" i="9"/>
  <c r="AN311" i="9"/>
  <c r="AM311" i="9"/>
  <c r="AL311" i="9"/>
  <c r="AQ311" i="9" s="1"/>
  <c r="AJ311" i="9" a="1"/>
  <c r="AJ311" i="9" s="1"/>
  <c r="AK311" i="9" s="1"/>
  <c r="A311" i="9"/>
  <c r="AV310" i="9"/>
  <c r="AT310" i="9"/>
  <c r="AS310" i="9" s="1"/>
  <c r="AP310" i="9"/>
  <c r="AO310" i="9"/>
  <c r="AQ310" i="9" s="1"/>
  <c r="AN310" i="9"/>
  <c r="AM310" i="9"/>
  <c r="AL310" i="9"/>
  <c r="AJ310" i="9" a="1"/>
  <c r="AJ310" i="9" s="1"/>
  <c r="AK310" i="9" s="1"/>
  <c r="A310" i="9"/>
  <c r="BE309" i="9"/>
  <c r="BD309" i="9"/>
  <c r="BC309" i="9"/>
  <c r="BB309" i="9"/>
  <c r="BA309" i="9"/>
  <c r="AY309" i="9"/>
  <c r="AW309" i="9"/>
  <c r="AV309" i="9"/>
  <c r="AU309" i="9"/>
  <c r="AT309" i="9"/>
  <c r="AZ309" i="9" s="1"/>
  <c r="AP309" i="9"/>
  <c r="AO309" i="9"/>
  <c r="AN309" i="9"/>
  <c r="AM309" i="9"/>
  <c r="AL309" i="9"/>
  <c r="AQ309" i="9" s="1"/>
  <c r="AJ309" i="9" a="1"/>
  <c r="AJ309" i="9" s="1"/>
  <c r="AK309" i="9" s="1"/>
  <c r="A309" i="9"/>
  <c r="AV308" i="9"/>
  <c r="AT308" i="9"/>
  <c r="AQ308" i="9"/>
  <c r="AP308" i="9"/>
  <c r="AO308" i="9"/>
  <c r="AN308" i="9"/>
  <c r="AM308" i="9"/>
  <c r="AL308" i="9"/>
  <c r="AJ308" i="9" a="1"/>
  <c r="AJ308" i="9" s="1"/>
  <c r="AK308" i="9" s="1"/>
  <c r="A308" i="9"/>
  <c r="BG307" i="9"/>
  <c r="BF307" i="9"/>
  <c r="BE307" i="9"/>
  <c r="BD307" i="9"/>
  <c r="BC307" i="9"/>
  <c r="BA307" i="9"/>
  <c r="AZ307" i="9"/>
  <c r="AY307" i="9"/>
  <c r="AX307" i="9"/>
  <c r="AW307" i="9"/>
  <c r="AV307" i="9"/>
  <c r="AU307" i="9"/>
  <c r="AT307" i="9"/>
  <c r="BB307" i="9" s="1"/>
  <c r="AP307" i="9"/>
  <c r="AO307" i="9"/>
  <c r="AN307" i="9"/>
  <c r="AM307" i="9"/>
  <c r="AL307" i="9"/>
  <c r="AJ307" i="9" a="1"/>
  <c r="AJ307" i="9" s="1"/>
  <c r="AK307" i="9" s="1"/>
  <c r="A307" i="9"/>
  <c r="AT306" i="9"/>
  <c r="AP306" i="9"/>
  <c r="AO306" i="9"/>
  <c r="AQ306" i="9" s="1"/>
  <c r="AN306" i="9"/>
  <c r="AM306" i="9"/>
  <c r="AL306" i="9"/>
  <c r="AJ306" i="9" a="1"/>
  <c r="AJ306" i="9"/>
  <c r="AK306" i="9" s="1"/>
  <c r="A306" i="9"/>
  <c r="BG305" i="9"/>
  <c r="BF305" i="9"/>
  <c r="BE305" i="9"/>
  <c r="BD305" i="9"/>
  <c r="BC305" i="9"/>
  <c r="BB305" i="9"/>
  <c r="BA305" i="9"/>
  <c r="AZ305" i="9"/>
  <c r="AY305" i="9"/>
  <c r="AX305" i="9"/>
  <c r="AW305" i="9"/>
  <c r="AV305" i="9"/>
  <c r="AT305" i="9"/>
  <c r="AU305" i="9" s="1"/>
  <c r="AS305" i="9"/>
  <c r="AQ305" i="9"/>
  <c r="AP305" i="9"/>
  <c r="AO305" i="9"/>
  <c r="AN305" i="9"/>
  <c r="AM305" i="9"/>
  <c r="AL305" i="9"/>
  <c r="AJ305" i="9" a="1"/>
  <c r="AJ305" i="9" s="1"/>
  <c r="AK305" i="9" s="1"/>
  <c r="A305" i="9"/>
  <c r="BB304" i="9"/>
  <c r="BA304" i="9"/>
  <c r="AZ304" i="9"/>
  <c r="AY304" i="9"/>
  <c r="AX304" i="9"/>
  <c r="AV304" i="9"/>
  <c r="AT304" i="9"/>
  <c r="AW304" i="9" s="1"/>
  <c r="AQ304" i="9"/>
  <c r="AP304" i="9"/>
  <c r="AO304" i="9"/>
  <c r="AN304" i="9"/>
  <c r="AM304" i="9"/>
  <c r="AL304" i="9"/>
  <c r="AJ304" i="9" a="1"/>
  <c r="AJ304" i="9" s="1"/>
  <c r="AK304" i="9" s="1"/>
  <c r="A304" i="9"/>
  <c r="AT303" i="9"/>
  <c r="AS303" i="9"/>
  <c r="AP303" i="9"/>
  <c r="AO303" i="9"/>
  <c r="AN303" i="9"/>
  <c r="AQ303" i="9" s="1"/>
  <c r="AM303" i="9"/>
  <c r="AL303" i="9"/>
  <c r="AJ303" i="9" a="1"/>
  <c r="AJ303" i="9" s="1"/>
  <c r="AK303" i="9" s="1"/>
  <c r="A303" i="9"/>
  <c r="BA302" i="9"/>
  <c r="AZ302" i="9"/>
  <c r="AT302" i="9"/>
  <c r="AP302" i="9"/>
  <c r="AO302" i="9"/>
  <c r="AN302" i="9"/>
  <c r="AM302" i="9"/>
  <c r="AL302" i="9"/>
  <c r="AJ302" i="9" a="1"/>
  <c r="AJ302" i="9" s="1"/>
  <c r="AK302" i="9" s="1"/>
  <c r="A302" i="9"/>
  <c r="AT301" i="9"/>
  <c r="AS301" i="9" s="1"/>
  <c r="AP301" i="9"/>
  <c r="AO301" i="9"/>
  <c r="AN301" i="9"/>
  <c r="AM301" i="9"/>
  <c r="AL301" i="9"/>
  <c r="AJ301" i="9" a="1"/>
  <c r="AJ301" i="9" s="1"/>
  <c r="AK301" i="9" s="1"/>
  <c r="A301" i="9"/>
  <c r="BF300" i="9"/>
  <c r="BE300" i="9"/>
  <c r="BD300" i="9"/>
  <c r="BC300" i="9"/>
  <c r="BB300" i="9"/>
  <c r="AZ300" i="9"/>
  <c r="AY300" i="9"/>
  <c r="AX300" i="9"/>
  <c r="AW300" i="9"/>
  <c r="AV300" i="9"/>
  <c r="AU300" i="9"/>
  <c r="AT300" i="9"/>
  <c r="BA300" i="9" s="1"/>
  <c r="AP300" i="9"/>
  <c r="AO300" i="9"/>
  <c r="AN300" i="9"/>
  <c r="AM300" i="9"/>
  <c r="AL300" i="9"/>
  <c r="AK300" i="9"/>
  <c r="AJ300" i="9" a="1"/>
  <c r="AJ300" i="9"/>
  <c r="A300" i="9"/>
  <c r="BG299" i="9"/>
  <c r="BF299" i="9"/>
  <c r="BE299" i="9"/>
  <c r="BD299" i="9"/>
  <c r="BC299" i="9"/>
  <c r="BB299" i="9"/>
  <c r="AY299" i="9"/>
  <c r="AX299" i="9"/>
  <c r="AW299" i="9"/>
  <c r="AV299" i="9"/>
  <c r="AU299" i="9"/>
  <c r="AT299" i="9"/>
  <c r="BA299" i="9" s="1"/>
  <c r="AS299" i="9"/>
  <c r="AP299" i="9"/>
  <c r="AO299" i="9"/>
  <c r="AN299" i="9"/>
  <c r="AM299" i="9"/>
  <c r="AL299" i="9"/>
  <c r="AQ299" i="9" s="1"/>
  <c r="AK299" i="9"/>
  <c r="AJ299" i="9" a="1"/>
  <c r="AJ299" i="9"/>
  <c r="A299" i="9"/>
  <c r="BG298" i="9"/>
  <c r="BF298" i="9"/>
  <c r="BE298" i="9"/>
  <c r="BD298" i="9"/>
  <c r="BC298" i="9"/>
  <c r="BB298" i="9"/>
  <c r="BA298" i="9"/>
  <c r="AZ298" i="9"/>
  <c r="AY298" i="9"/>
  <c r="AX298" i="9"/>
  <c r="AW298" i="9"/>
  <c r="AV298" i="9"/>
  <c r="AU298" i="9"/>
  <c r="AT298" i="9"/>
  <c r="AS298" i="9"/>
  <c r="AP298" i="9"/>
  <c r="AO298" i="9"/>
  <c r="AN298" i="9"/>
  <c r="AM298" i="9"/>
  <c r="AQ298" i="9" s="1"/>
  <c r="AL298" i="9"/>
  <c r="AK298" i="9"/>
  <c r="AJ298" i="9" a="1"/>
  <c r="AJ298" i="9"/>
  <c r="A298" i="9"/>
  <c r="BG297" i="9"/>
  <c r="BF297" i="9"/>
  <c r="BE297" i="9"/>
  <c r="BA297" i="9"/>
  <c r="AZ297" i="9"/>
  <c r="AY297" i="9"/>
  <c r="AX297" i="9"/>
  <c r="AW297" i="9"/>
  <c r="AU297" i="9"/>
  <c r="AT297" i="9"/>
  <c r="AV297" i="9" s="1"/>
  <c r="AS297" i="9"/>
  <c r="AP297" i="9"/>
  <c r="AO297" i="9"/>
  <c r="AN297" i="9"/>
  <c r="AM297" i="9"/>
  <c r="AL297" i="9"/>
  <c r="AJ297" i="9" a="1"/>
  <c r="AJ297" i="9"/>
  <c r="AK297" i="9" s="1"/>
  <c r="A297" i="9"/>
  <c r="BG296" i="9"/>
  <c r="BF296" i="9"/>
  <c r="BD296" i="9"/>
  <c r="AZ296" i="9"/>
  <c r="AX296" i="9"/>
  <c r="AT296" i="9"/>
  <c r="AS296" i="9" s="1"/>
  <c r="AQ296" i="9"/>
  <c r="AP296" i="9"/>
  <c r="AO296" i="9"/>
  <c r="AN296" i="9"/>
  <c r="AM296" i="9"/>
  <c r="AL296" i="9"/>
  <c r="AK296" i="9"/>
  <c r="AJ296" i="9" a="1"/>
  <c r="AJ296" i="9"/>
  <c r="A296" i="9"/>
  <c r="BG295" i="9"/>
  <c r="BB295" i="9"/>
  <c r="BA295" i="9"/>
  <c r="AZ295" i="9"/>
  <c r="AW295" i="9"/>
  <c r="AU295" i="9"/>
  <c r="AT295" i="9"/>
  <c r="AS295" i="9" s="1"/>
  <c r="AP295" i="9"/>
  <c r="AO295" i="9"/>
  <c r="AN295" i="9"/>
  <c r="AM295" i="9"/>
  <c r="AL295" i="9"/>
  <c r="AQ295" i="9" s="1"/>
  <c r="AJ295" i="9" a="1"/>
  <c r="AJ295" i="9" s="1"/>
  <c r="AK295" i="9" s="1"/>
  <c r="A295" i="9"/>
  <c r="BF294" i="9"/>
  <c r="BD294" i="9"/>
  <c r="BC294" i="9"/>
  <c r="BB294" i="9"/>
  <c r="AZ294" i="9"/>
  <c r="AV294" i="9"/>
  <c r="AU294" i="9"/>
  <c r="AT294" i="9"/>
  <c r="AS294" i="9"/>
  <c r="AP294" i="9"/>
  <c r="AO294" i="9"/>
  <c r="AN294" i="9"/>
  <c r="AM294" i="9"/>
  <c r="AQ294" i="9" s="1"/>
  <c r="AL294" i="9"/>
  <c r="AK294" i="9"/>
  <c r="AJ294" i="9" a="1"/>
  <c r="AJ294" i="9"/>
  <c r="A294" i="9"/>
  <c r="AW293" i="9"/>
  <c r="AV293" i="9"/>
  <c r="AT293" i="9"/>
  <c r="AP293" i="9"/>
  <c r="AO293" i="9"/>
  <c r="AN293" i="9"/>
  <c r="AM293" i="9"/>
  <c r="AL293" i="9"/>
  <c r="AK293" i="9"/>
  <c r="AJ293" i="9" a="1"/>
  <c r="AJ293" i="9" s="1"/>
  <c r="A293" i="9"/>
  <c r="BC292" i="9"/>
  <c r="BB292" i="9"/>
  <c r="AX292" i="9"/>
  <c r="AW292" i="9"/>
  <c r="AV292" i="9"/>
  <c r="AT292" i="9"/>
  <c r="BF292" i="9" s="1"/>
  <c r="AP292" i="9"/>
  <c r="AO292" i="9"/>
  <c r="AN292" i="9"/>
  <c r="AQ292" i="9" s="1"/>
  <c r="AM292" i="9"/>
  <c r="AL292" i="9"/>
  <c r="AK292" i="9"/>
  <c r="AJ292" i="9" a="1"/>
  <c r="AJ292" i="9" s="1"/>
  <c r="A292" i="9"/>
  <c r="BG291" i="9"/>
  <c r="BF291" i="9"/>
  <c r="BE291" i="9"/>
  <c r="BD291" i="9"/>
  <c r="BC291" i="9"/>
  <c r="BA291" i="9"/>
  <c r="AZ291" i="9"/>
  <c r="AY291" i="9"/>
  <c r="AX291" i="9"/>
  <c r="AW291" i="9"/>
  <c r="AV291" i="9"/>
  <c r="AU291" i="9"/>
  <c r="AT291" i="9"/>
  <c r="BB291" i="9" s="1"/>
  <c r="AP291" i="9"/>
  <c r="AO291" i="9"/>
  <c r="AN291" i="9"/>
  <c r="AM291" i="9"/>
  <c r="AL291" i="9"/>
  <c r="AJ291" i="9" a="1"/>
  <c r="AJ291" i="9" s="1"/>
  <c r="AK291" i="9" s="1"/>
  <c r="A291" i="9"/>
  <c r="BG290" i="9"/>
  <c r="BE290" i="9"/>
  <c r="BD290" i="9"/>
  <c r="AZ290" i="9"/>
  <c r="AY290" i="9"/>
  <c r="AX290" i="9"/>
  <c r="AW290" i="9"/>
  <c r="AV290" i="9"/>
  <c r="AT290" i="9"/>
  <c r="AP290" i="9"/>
  <c r="AO290" i="9"/>
  <c r="AN290" i="9"/>
  <c r="AM290" i="9"/>
  <c r="AL290" i="9"/>
  <c r="AJ290" i="9" a="1"/>
  <c r="AJ290" i="9"/>
  <c r="AK290" i="9" s="1"/>
  <c r="A290" i="9"/>
  <c r="BG289" i="9"/>
  <c r="BF289" i="9"/>
  <c r="BE289" i="9"/>
  <c r="BD289" i="9"/>
  <c r="BC289" i="9"/>
  <c r="BB289" i="9"/>
  <c r="BA289" i="9"/>
  <c r="AZ289" i="9"/>
  <c r="AY289" i="9"/>
  <c r="AX289" i="9"/>
  <c r="AW289" i="9"/>
  <c r="AV289" i="9"/>
  <c r="AT289" i="9"/>
  <c r="AU289" i="9" s="1"/>
  <c r="AS289" i="9"/>
  <c r="AP289" i="9"/>
  <c r="AO289" i="9"/>
  <c r="AN289" i="9"/>
  <c r="AM289" i="9"/>
  <c r="AL289" i="9"/>
  <c r="AQ289" i="9" s="1"/>
  <c r="AJ289" i="9" a="1"/>
  <c r="AJ289" i="9" s="1"/>
  <c r="AK289" i="9" s="1"/>
  <c r="A289" i="9"/>
  <c r="BG288" i="9"/>
  <c r="BF288" i="9"/>
  <c r="BB288" i="9"/>
  <c r="BA288" i="9"/>
  <c r="AZ288" i="9"/>
  <c r="AY288" i="9"/>
  <c r="AV288" i="9"/>
  <c r="AU288" i="9"/>
  <c r="AT288" i="9"/>
  <c r="AS288" i="9" s="1"/>
  <c r="AQ288" i="9"/>
  <c r="AP288" i="9"/>
  <c r="AO288" i="9"/>
  <c r="AN288" i="9"/>
  <c r="AM288" i="9"/>
  <c r="AL288" i="9"/>
  <c r="AJ288" i="9" a="1"/>
  <c r="AJ288" i="9"/>
  <c r="AK288" i="9" s="1"/>
  <c r="A288" i="9"/>
  <c r="BG287" i="9"/>
  <c r="BD287" i="9"/>
  <c r="BC287" i="9"/>
  <c r="BB287" i="9"/>
  <c r="BA287" i="9"/>
  <c r="AZ287" i="9"/>
  <c r="AY287" i="9"/>
  <c r="AU287" i="9"/>
  <c r="AT287" i="9"/>
  <c r="AS287" i="9" s="1"/>
  <c r="AP287" i="9"/>
  <c r="AO287" i="9"/>
  <c r="AN287" i="9"/>
  <c r="AM287" i="9"/>
  <c r="AL287" i="9"/>
  <c r="AJ287" i="9" a="1"/>
  <c r="AJ287" i="9" s="1"/>
  <c r="AK287" i="9" s="1"/>
  <c r="A287" i="9"/>
  <c r="AT286" i="9"/>
  <c r="AS286" i="9"/>
  <c r="AQ286" i="9"/>
  <c r="AP286" i="9"/>
  <c r="AO286" i="9"/>
  <c r="AN286" i="9"/>
  <c r="AM286" i="9"/>
  <c r="AL286" i="9"/>
  <c r="AJ286" i="9" a="1"/>
  <c r="AJ286" i="9" s="1"/>
  <c r="AK286" i="9" s="1"/>
  <c r="A286" i="9"/>
  <c r="BF285" i="9"/>
  <c r="BE285" i="9"/>
  <c r="BD285" i="9"/>
  <c r="BC285" i="9"/>
  <c r="BB285" i="9"/>
  <c r="BA285" i="9"/>
  <c r="AV285" i="9"/>
  <c r="AU285" i="9"/>
  <c r="AT285" i="9"/>
  <c r="AS285" i="9" s="1"/>
  <c r="AP285" i="9"/>
  <c r="AO285" i="9"/>
  <c r="AN285" i="9"/>
  <c r="AM285" i="9"/>
  <c r="AL285" i="9"/>
  <c r="AJ285" i="9" a="1"/>
  <c r="AJ285" i="9" s="1"/>
  <c r="AK285" i="9" s="1"/>
  <c r="A285" i="9"/>
  <c r="BF284" i="9"/>
  <c r="BE284" i="9"/>
  <c r="BD284" i="9"/>
  <c r="BB284" i="9"/>
  <c r="AZ284" i="9"/>
  <c r="AY284" i="9"/>
  <c r="AX284" i="9"/>
  <c r="AW284" i="9"/>
  <c r="AV284" i="9"/>
  <c r="AU284" i="9"/>
  <c r="AT284" i="9"/>
  <c r="AP284" i="9"/>
  <c r="AO284" i="9"/>
  <c r="AN284" i="9"/>
  <c r="AM284" i="9"/>
  <c r="AL284" i="9"/>
  <c r="AK284" i="9"/>
  <c r="AJ284" i="9" a="1"/>
  <c r="AJ284" i="9"/>
  <c r="A284" i="9"/>
  <c r="BG283" i="9"/>
  <c r="BF283" i="9"/>
  <c r="BE283" i="9"/>
  <c r="BD283" i="9"/>
  <c r="BC283" i="9"/>
  <c r="BB283" i="9"/>
  <c r="AY283" i="9"/>
  <c r="AX283" i="9"/>
  <c r="AW283" i="9"/>
  <c r="AV283" i="9"/>
  <c r="AU283" i="9"/>
  <c r="AT283" i="9"/>
  <c r="BA283" i="9" s="1"/>
  <c r="AS283" i="9"/>
  <c r="AQ283" i="9"/>
  <c r="AP283" i="9"/>
  <c r="AO283" i="9"/>
  <c r="AN283" i="9"/>
  <c r="AM283" i="9"/>
  <c r="AL283" i="9"/>
  <c r="AK283" i="9"/>
  <c r="AJ283" i="9" a="1"/>
  <c r="AJ283" i="9"/>
  <c r="A283" i="9"/>
  <c r="BG282" i="9"/>
  <c r="BF282" i="9"/>
  <c r="BE282" i="9"/>
  <c r="BD282" i="9"/>
  <c r="BC282" i="9"/>
  <c r="BB282" i="9"/>
  <c r="BA282" i="9"/>
  <c r="AZ282" i="9"/>
  <c r="AY282" i="9"/>
  <c r="AX282" i="9"/>
  <c r="AW282" i="9"/>
  <c r="AV282" i="9"/>
  <c r="AU282" i="9"/>
  <c r="AT282" i="9"/>
  <c r="AS282" i="9"/>
  <c r="AP282" i="9"/>
  <c r="AO282" i="9"/>
  <c r="AN282" i="9"/>
  <c r="AM282" i="9"/>
  <c r="AQ282" i="9" s="1"/>
  <c r="AL282" i="9"/>
  <c r="AK282" i="9"/>
  <c r="AJ282" i="9" a="1"/>
  <c r="AJ282" i="9" s="1"/>
  <c r="A282" i="9"/>
  <c r="AT281" i="9"/>
  <c r="AS281" i="9"/>
  <c r="AP281" i="9"/>
  <c r="AO281" i="9"/>
  <c r="AQ281" i="9" s="1"/>
  <c r="AN281" i="9"/>
  <c r="AM281" i="9"/>
  <c r="AL281" i="9"/>
  <c r="AJ281" i="9" a="1"/>
  <c r="AJ281" i="9" s="1"/>
  <c r="AK281" i="9" s="1"/>
  <c r="A281" i="9"/>
  <c r="BA280" i="9"/>
  <c r="AZ280" i="9"/>
  <c r="AY280" i="9"/>
  <c r="AX280" i="9"/>
  <c r="AT280" i="9"/>
  <c r="AQ280" i="9"/>
  <c r="AP280" i="9"/>
  <c r="AO280" i="9"/>
  <c r="AN280" i="9"/>
  <c r="AM280" i="9"/>
  <c r="AL280" i="9"/>
  <c r="AJ280" i="9" a="1"/>
  <c r="AJ280" i="9" s="1"/>
  <c r="AK280" i="9" s="1"/>
  <c r="A280" i="9"/>
  <c r="BG279" i="9"/>
  <c r="BC279" i="9"/>
  <c r="BB279" i="9"/>
  <c r="BA279" i="9"/>
  <c r="AZ279" i="9"/>
  <c r="AX279" i="9"/>
  <c r="AT279" i="9"/>
  <c r="AS279" i="9" s="1"/>
  <c r="AP279" i="9"/>
  <c r="AO279" i="9"/>
  <c r="AN279" i="9"/>
  <c r="AM279" i="9"/>
  <c r="AL279" i="9"/>
  <c r="AQ279" i="9" s="1"/>
  <c r="AJ279" i="9" a="1"/>
  <c r="AJ279" i="9"/>
  <c r="AK279" i="9" s="1"/>
  <c r="A279" i="9"/>
  <c r="AT278" i="9"/>
  <c r="AS278" i="9"/>
  <c r="AQ278" i="9"/>
  <c r="AP278" i="9"/>
  <c r="AO278" i="9"/>
  <c r="AN278" i="9"/>
  <c r="AM278" i="9"/>
  <c r="AL278" i="9"/>
  <c r="AJ278" i="9" a="1"/>
  <c r="AJ278" i="9"/>
  <c r="AK278" i="9" s="1"/>
  <c r="A278" i="9"/>
  <c r="BB277" i="9"/>
  <c r="BA277" i="9"/>
  <c r="AZ277" i="9"/>
  <c r="AY277" i="9"/>
  <c r="AX277" i="9"/>
  <c r="AW277" i="9"/>
  <c r="AU277" i="9"/>
  <c r="AT277" i="9"/>
  <c r="AS277" i="9" s="1"/>
  <c r="AP277" i="9"/>
  <c r="AO277" i="9"/>
  <c r="AN277" i="9"/>
  <c r="AM277" i="9"/>
  <c r="AL277" i="9"/>
  <c r="AJ277" i="9" a="1"/>
  <c r="AJ277" i="9"/>
  <c r="AK277" i="9" s="1"/>
  <c r="A277" i="9"/>
  <c r="BG276" i="9"/>
  <c r="BF276" i="9"/>
  <c r="BE276" i="9"/>
  <c r="BC276" i="9"/>
  <c r="BB276" i="9"/>
  <c r="AX276" i="9"/>
  <c r="AW276" i="9"/>
  <c r="AV276" i="9"/>
  <c r="AU276" i="9"/>
  <c r="AT276" i="9"/>
  <c r="AS276" i="9" s="1"/>
  <c r="AP276" i="9"/>
  <c r="AO276" i="9"/>
  <c r="AN276" i="9"/>
  <c r="AM276" i="9"/>
  <c r="AL276" i="9"/>
  <c r="AK276" i="9"/>
  <c r="AJ276" i="9" a="1"/>
  <c r="AJ276" i="9" s="1"/>
  <c r="A276" i="9"/>
  <c r="BG275" i="9"/>
  <c r="BF275" i="9"/>
  <c r="BE275" i="9"/>
  <c r="BD275" i="9"/>
  <c r="BC275" i="9"/>
  <c r="BB275" i="9"/>
  <c r="BA275" i="9"/>
  <c r="AZ275" i="9"/>
  <c r="AY275" i="9"/>
  <c r="AX275" i="9"/>
  <c r="AW275" i="9"/>
  <c r="AV275" i="9"/>
  <c r="AU275" i="9"/>
  <c r="AT275" i="9"/>
  <c r="AS275" i="9" s="1"/>
  <c r="AP275" i="9"/>
  <c r="AO275" i="9"/>
  <c r="AN275" i="9"/>
  <c r="AM275" i="9"/>
  <c r="AL275" i="9"/>
  <c r="AJ275" i="9" a="1"/>
  <c r="AJ275" i="9" s="1"/>
  <c r="AK275" i="9" s="1"/>
  <c r="A275" i="9"/>
  <c r="BF274" i="9"/>
  <c r="BE274" i="9"/>
  <c r="BD274" i="9"/>
  <c r="AZ274" i="9"/>
  <c r="AY274" i="9"/>
  <c r="AX274" i="9"/>
  <c r="AV274" i="9"/>
  <c r="AU274" i="9"/>
  <c r="AT274" i="9"/>
  <c r="AS274" i="9" s="1"/>
  <c r="AQ274" i="9"/>
  <c r="AP274" i="9"/>
  <c r="AO274" i="9"/>
  <c r="AN274" i="9"/>
  <c r="AM274" i="9"/>
  <c r="AL274" i="9"/>
  <c r="AJ274" i="9" a="1"/>
  <c r="AJ274" i="9"/>
  <c r="AK274" i="9" s="1"/>
  <c r="A274" i="9"/>
  <c r="BG273" i="9"/>
  <c r="BF273" i="9"/>
  <c r="BE273" i="9"/>
  <c r="BD273" i="9"/>
  <c r="BC273" i="9"/>
  <c r="BB273" i="9"/>
  <c r="BA273" i="9"/>
  <c r="AZ273" i="9"/>
  <c r="AY273" i="9"/>
  <c r="AX273" i="9"/>
  <c r="AW273" i="9"/>
  <c r="AV273" i="9"/>
  <c r="AT273" i="9"/>
  <c r="AU273" i="9" s="1"/>
  <c r="AS273" i="9"/>
  <c r="AQ273" i="9"/>
  <c r="AP273" i="9"/>
  <c r="AO273" i="9"/>
  <c r="AN273" i="9"/>
  <c r="AM273" i="9"/>
  <c r="AL273" i="9"/>
  <c r="AJ273" i="9" a="1"/>
  <c r="AJ273" i="9" s="1"/>
  <c r="AK273" i="9" s="1"/>
  <c r="A273" i="9"/>
  <c r="AZ272" i="9"/>
  <c r="AY272" i="9"/>
  <c r="AX272" i="9"/>
  <c r="AW272" i="9"/>
  <c r="AV272" i="9"/>
  <c r="AT272" i="9"/>
  <c r="AS272" i="9" s="1"/>
  <c r="AP272" i="9"/>
  <c r="AO272" i="9"/>
  <c r="AQ272" i="9" s="1"/>
  <c r="AN272" i="9"/>
  <c r="AM272" i="9"/>
  <c r="AL272" i="9"/>
  <c r="AJ272" i="9" a="1"/>
  <c r="AJ272" i="9"/>
  <c r="AK272" i="9" s="1"/>
  <c r="A272" i="9"/>
  <c r="BG271" i="9"/>
  <c r="BF271" i="9"/>
  <c r="BE271" i="9"/>
  <c r="BC271" i="9"/>
  <c r="BB271" i="9"/>
  <c r="BA271" i="9"/>
  <c r="AZ271" i="9"/>
  <c r="AY271" i="9"/>
  <c r="AX271" i="9"/>
  <c r="AU271" i="9"/>
  <c r="AT271" i="9"/>
  <c r="AS271" i="9" s="1"/>
  <c r="AP271" i="9"/>
  <c r="AO271" i="9"/>
  <c r="AN271" i="9"/>
  <c r="AM271" i="9"/>
  <c r="AL271" i="9"/>
  <c r="AJ271" i="9" a="1"/>
  <c r="AJ271" i="9" s="1"/>
  <c r="AK271" i="9" s="1"/>
  <c r="A271" i="9"/>
  <c r="AX270" i="9"/>
  <c r="AT270" i="9"/>
  <c r="AQ270" i="9"/>
  <c r="AP270" i="9"/>
  <c r="AO270" i="9"/>
  <c r="AN270" i="9"/>
  <c r="AM270" i="9"/>
  <c r="AL270" i="9"/>
  <c r="AJ270" i="9" a="1"/>
  <c r="AJ270" i="9" s="1"/>
  <c r="AK270" i="9" s="1"/>
  <c r="A270" i="9"/>
  <c r="BG269" i="9"/>
  <c r="BF269" i="9"/>
  <c r="BE269" i="9"/>
  <c r="BD269" i="9"/>
  <c r="BC269" i="9"/>
  <c r="BA269" i="9"/>
  <c r="AZ269" i="9"/>
  <c r="AW269" i="9"/>
  <c r="AU269" i="9"/>
  <c r="AT269" i="9"/>
  <c r="AS269" i="9" s="1"/>
  <c r="AP269" i="9"/>
  <c r="AO269" i="9"/>
  <c r="AN269" i="9"/>
  <c r="AM269" i="9"/>
  <c r="AL269" i="9"/>
  <c r="AQ269" i="9" s="1"/>
  <c r="AK269" i="9"/>
  <c r="AJ269" i="9" a="1"/>
  <c r="AJ269" i="9" s="1"/>
  <c r="A269" i="9"/>
  <c r="AW268" i="9"/>
  <c r="AV268" i="9"/>
  <c r="AU268" i="9"/>
  <c r="AT268" i="9"/>
  <c r="AS268" i="9"/>
  <c r="AP268" i="9"/>
  <c r="AO268" i="9"/>
  <c r="AN268" i="9"/>
  <c r="AM268" i="9"/>
  <c r="AL268" i="9"/>
  <c r="AJ268" i="9" a="1"/>
  <c r="AJ268" i="9" s="1"/>
  <c r="AK268" i="9" s="1"/>
  <c r="A268" i="9"/>
  <c r="BF267" i="9"/>
  <c r="BE267" i="9"/>
  <c r="BD267" i="9"/>
  <c r="BC267" i="9"/>
  <c r="BB267" i="9"/>
  <c r="AY267" i="9"/>
  <c r="AW267" i="9"/>
  <c r="AV267" i="9"/>
  <c r="AU267" i="9"/>
  <c r="AT267" i="9"/>
  <c r="BG267" i="9" s="1"/>
  <c r="AS267" i="9"/>
  <c r="AP267" i="9"/>
  <c r="AO267" i="9"/>
  <c r="AN267" i="9"/>
  <c r="AM267" i="9"/>
  <c r="AL267" i="9"/>
  <c r="AQ267" i="9" s="1"/>
  <c r="AK267" i="9"/>
  <c r="AJ267" i="9" a="1"/>
  <c r="AJ267" i="9"/>
  <c r="A267" i="9"/>
  <c r="BG266" i="9"/>
  <c r="BF266" i="9"/>
  <c r="BE266" i="9"/>
  <c r="BD266" i="9"/>
  <c r="BC266" i="9"/>
  <c r="BB266" i="9"/>
  <c r="BA266" i="9"/>
  <c r="AZ266" i="9"/>
  <c r="AY266" i="9"/>
  <c r="AX266" i="9"/>
  <c r="AW266" i="9"/>
  <c r="AV266" i="9"/>
  <c r="AU266" i="9"/>
  <c r="AT266" i="9"/>
  <c r="AS266" i="9"/>
  <c r="AQ266" i="9"/>
  <c r="AP266" i="9"/>
  <c r="AO266" i="9"/>
  <c r="AN266" i="9"/>
  <c r="AM266" i="9"/>
  <c r="AL266" i="9"/>
  <c r="AJ266" i="9" a="1"/>
  <c r="AJ266" i="9" s="1"/>
  <c r="AK266" i="9" s="1"/>
  <c r="A266" i="9"/>
  <c r="BF265" i="9"/>
  <c r="BE265" i="9"/>
  <c r="BD265" i="9"/>
  <c r="BA265" i="9"/>
  <c r="AZ265" i="9"/>
  <c r="AY265" i="9"/>
  <c r="AW265" i="9"/>
  <c r="AV265" i="9"/>
  <c r="AU265" i="9"/>
  <c r="AT265" i="9"/>
  <c r="BG265" i="9" s="1"/>
  <c r="AS265" i="9"/>
  <c r="AP265" i="9"/>
  <c r="AO265" i="9"/>
  <c r="AN265" i="9"/>
  <c r="AM265" i="9"/>
  <c r="AQ265" i="9" s="1"/>
  <c r="AL265" i="9"/>
  <c r="AJ265" i="9" a="1"/>
  <c r="AJ265" i="9"/>
  <c r="AK265" i="9" s="1"/>
  <c r="A265" i="9"/>
  <c r="BG264" i="9"/>
  <c r="BE264" i="9"/>
  <c r="AT264" i="9"/>
  <c r="AS264" i="9"/>
  <c r="AP264" i="9"/>
  <c r="AO264" i="9"/>
  <c r="AN264" i="9"/>
  <c r="AM264" i="9"/>
  <c r="AL264" i="9"/>
  <c r="AJ264" i="9" a="1"/>
  <c r="AJ264" i="9" s="1"/>
  <c r="AK264" i="9" s="1"/>
  <c r="A264" i="9"/>
  <c r="AZ263" i="9"/>
  <c r="AY263" i="9"/>
  <c r="AX263" i="9"/>
  <c r="AW263" i="9"/>
  <c r="AV263" i="9"/>
  <c r="AT263" i="9"/>
  <c r="AS263" i="9" s="1"/>
  <c r="AP263" i="9"/>
  <c r="AO263" i="9"/>
  <c r="AQ263" i="9" s="1"/>
  <c r="AN263" i="9"/>
  <c r="AM263" i="9"/>
  <c r="AL263" i="9"/>
  <c r="AJ263" i="9" a="1"/>
  <c r="AJ263" i="9"/>
  <c r="AK263" i="9" s="1"/>
  <c r="A263" i="9"/>
  <c r="BG262" i="9"/>
  <c r="BF262" i="9"/>
  <c r="BE262" i="9"/>
  <c r="BC262" i="9"/>
  <c r="BB262" i="9"/>
  <c r="BA262" i="9"/>
  <c r="AZ262" i="9"/>
  <c r="AY262" i="9"/>
  <c r="AV262" i="9"/>
  <c r="AU262" i="9"/>
  <c r="AT262" i="9"/>
  <c r="AS262" i="9" s="1"/>
  <c r="AP262" i="9"/>
  <c r="AO262" i="9"/>
  <c r="AN262" i="9"/>
  <c r="AM262" i="9"/>
  <c r="AL262" i="9"/>
  <c r="AJ262" i="9" a="1"/>
  <c r="AJ262" i="9" s="1"/>
  <c r="AK262" i="9" s="1"/>
  <c r="A262" i="9"/>
  <c r="AT261" i="9"/>
  <c r="AQ261" i="9"/>
  <c r="AP261" i="9"/>
  <c r="AO261" i="9"/>
  <c r="AN261" i="9"/>
  <c r="AM261" i="9"/>
  <c r="AL261" i="9"/>
  <c r="AJ261" i="9" a="1"/>
  <c r="AJ261" i="9" s="1"/>
  <c r="AK261" i="9" s="1"/>
  <c r="A261" i="9"/>
  <c r="BG260" i="9"/>
  <c r="BF260" i="9"/>
  <c r="BE260" i="9"/>
  <c r="BD260" i="9"/>
  <c r="BC260" i="9"/>
  <c r="BA260" i="9"/>
  <c r="AX260" i="9"/>
  <c r="AW260" i="9"/>
  <c r="AU260" i="9"/>
  <c r="AT260" i="9"/>
  <c r="AS260" i="9" s="1"/>
  <c r="AP260" i="9"/>
  <c r="AO260" i="9"/>
  <c r="AN260" i="9"/>
  <c r="AM260" i="9"/>
  <c r="AL260" i="9"/>
  <c r="AJ260" i="9" a="1"/>
  <c r="AJ260" i="9" s="1"/>
  <c r="AK260" i="9" s="1"/>
  <c r="A260" i="9"/>
  <c r="AW259" i="9"/>
  <c r="AT259" i="9"/>
  <c r="AP259" i="9"/>
  <c r="AO259" i="9"/>
  <c r="AN259" i="9"/>
  <c r="AM259" i="9"/>
  <c r="AL259" i="9"/>
  <c r="AJ259" i="9" a="1"/>
  <c r="AJ259" i="9" s="1"/>
  <c r="AK259" i="9" s="1"/>
  <c r="A259" i="9"/>
  <c r="BE258" i="9"/>
  <c r="BD258" i="9"/>
  <c r="BC258" i="9"/>
  <c r="AZ258" i="9"/>
  <c r="AY258" i="9"/>
  <c r="AX258" i="9"/>
  <c r="AV258" i="9"/>
  <c r="AT258" i="9"/>
  <c r="AS258" i="9" s="1"/>
  <c r="AP258" i="9"/>
  <c r="AO258" i="9"/>
  <c r="AN258" i="9"/>
  <c r="AM258" i="9"/>
  <c r="AL258" i="9"/>
  <c r="AQ258" i="9" s="1"/>
  <c r="AJ258" i="9" a="1"/>
  <c r="AJ258" i="9"/>
  <c r="AK258" i="9" s="1"/>
  <c r="A258" i="9"/>
  <c r="BG257" i="9"/>
  <c r="BF257" i="9"/>
  <c r="BE257" i="9"/>
  <c r="BD257" i="9"/>
  <c r="BC257" i="9"/>
  <c r="BB257" i="9"/>
  <c r="BA257" i="9"/>
  <c r="AZ257" i="9"/>
  <c r="AY257" i="9"/>
  <c r="AX257" i="9"/>
  <c r="AW257" i="9"/>
  <c r="AV257" i="9"/>
  <c r="AT257" i="9"/>
  <c r="AU257" i="9" s="1"/>
  <c r="AS257" i="9"/>
  <c r="AP257" i="9"/>
  <c r="AO257" i="9"/>
  <c r="AN257" i="9"/>
  <c r="AQ257" i="9" s="1"/>
  <c r="AM257" i="9"/>
  <c r="AL257" i="9"/>
  <c r="AJ257" i="9" a="1"/>
  <c r="AJ257" i="9" s="1"/>
  <c r="AK257" i="9" s="1"/>
  <c r="A257" i="9"/>
  <c r="AZ256" i="9"/>
  <c r="AY256" i="9"/>
  <c r="AX256" i="9"/>
  <c r="AW256" i="9"/>
  <c r="AV256" i="9"/>
  <c r="AT256" i="9"/>
  <c r="AS256" i="9" s="1"/>
  <c r="AP256" i="9"/>
  <c r="AO256" i="9"/>
  <c r="AQ256" i="9" s="1"/>
  <c r="AN256" i="9"/>
  <c r="AM256" i="9"/>
  <c r="AL256" i="9"/>
  <c r="AJ256" i="9" a="1"/>
  <c r="AJ256" i="9"/>
  <c r="AK256" i="9" s="1"/>
  <c r="A256" i="9"/>
  <c r="BG255" i="9"/>
  <c r="BF255" i="9"/>
  <c r="BE255" i="9"/>
  <c r="BD255" i="9"/>
  <c r="BC255" i="9"/>
  <c r="BB255" i="9"/>
  <c r="BA255" i="9"/>
  <c r="AZ255" i="9"/>
  <c r="AY255" i="9"/>
  <c r="AX255" i="9"/>
  <c r="AV255" i="9"/>
  <c r="AU255" i="9"/>
  <c r="AT255" i="9"/>
  <c r="AW255" i="9" s="1"/>
  <c r="AS255" i="9"/>
  <c r="AQ255" i="9"/>
  <c r="AP255" i="9"/>
  <c r="AO255" i="9"/>
  <c r="AN255" i="9"/>
  <c r="AM255" i="9"/>
  <c r="AL255" i="9"/>
  <c r="AK255" i="9"/>
  <c r="AJ255" i="9" a="1"/>
  <c r="AJ255" i="9"/>
  <c r="A255" i="9"/>
  <c r="AZ254" i="9"/>
  <c r="AY254" i="9"/>
  <c r="AX254" i="9"/>
  <c r="AW254" i="9"/>
  <c r="AV254" i="9"/>
  <c r="AT254" i="9"/>
  <c r="BF254" i="9" s="1"/>
  <c r="AQ254" i="9"/>
  <c r="AP254" i="9"/>
  <c r="AO254" i="9"/>
  <c r="AN254" i="9"/>
  <c r="AM254" i="9"/>
  <c r="AL254" i="9"/>
  <c r="AJ254" i="9" a="1"/>
  <c r="AJ254" i="9"/>
  <c r="AK254" i="9" s="1"/>
  <c r="A254" i="9"/>
  <c r="BG253" i="9"/>
  <c r="BF253" i="9"/>
  <c r="BE253" i="9"/>
  <c r="BD253" i="9"/>
  <c r="BC253" i="9"/>
  <c r="BB253" i="9"/>
  <c r="BA253" i="9"/>
  <c r="AZ253" i="9"/>
  <c r="AX253" i="9"/>
  <c r="AW253" i="9"/>
  <c r="AV253" i="9"/>
  <c r="AU253" i="9"/>
  <c r="AT253" i="9"/>
  <c r="AY253" i="9" s="1"/>
  <c r="AS253" i="9"/>
  <c r="AP253" i="9"/>
  <c r="AO253" i="9"/>
  <c r="AN253" i="9"/>
  <c r="AM253" i="9"/>
  <c r="AQ253" i="9" s="1"/>
  <c r="AL253" i="9"/>
  <c r="AK253" i="9"/>
  <c r="AJ253" i="9" a="1"/>
  <c r="AJ253" i="9"/>
  <c r="A253" i="9"/>
  <c r="BG252" i="9"/>
  <c r="BB252" i="9"/>
  <c r="BA252" i="9"/>
  <c r="AZ252" i="9"/>
  <c r="AY252" i="9"/>
  <c r="AX252" i="9"/>
  <c r="AW252" i="9"/>
  <c r="AU252" i="9"/>
  <c r="AT252" i="9"/>
  <c r="AV252" i="9" s="1"/>
  <c r="AP252" i="9"/>
  <c r="AO252" i="9"/>
  <c r="AN252" i="9"/>
  <c r="AM252" i="9"/>
  <c r="AL252" i="9"/>
  <c r="AJ252" i="9" a="1"/>
  <c r="AJ252" i="9"/>
  <c r="AK252" i="9" s="1"/>
  <c r="A252" i="9"/>
  <c r="BG251" i="9"/>
  <c r="BF251" i="9"/>
  <c r="BE251" i="9"/>
  <c r="BD251" i="9"/>
  <c r="BC251" i="9"/>
  <c r="BB251" i="9"/>
  <c r="AZ251" i="9"/>
  <c r="AY251" i="9"/>
  <c r="AX251" i="9"/>
  <c r="AW251" i="9"/>
  <c r="AV251" i="9"/>
  <c r="AU251" i="9"/>
  <c r="AT251" i="9"/>
  <c r="BA251" i="9" s="1"/>
  <c r="AS251" i="9"/>
  <c r="AQ251" i="9"/>
  <c r="AP251" i="9"/>
  <c r="AO251" i="9"/>
  <c r="AN251" i="9"/>
  <c r="AM251" i="9"/>
  <c r="AL251" i="9"/>
  <c r="AK251" i="9"/>
  <c r="AJ251" i="9" a="1"/>
  <c r="AJ251" i="9"/>
  <c r="A251" i="9"/>
  <c r="BG250" i="9"/>
  <c r="BF250" i="9"/>
  <c r="BE250" i="9"/>
  <c r="BD250" i="9"/>
  <c r="BC250" i="9"/>
  <c r="BB250" i="9"/>
  <c r="BA250" i="9"/>
  <c r="AZ250" i="9"/>
  <c r="AY250" i="9"/>
  <c r="AX250" i="9"/>
  <c r="AW250" i="9"/>
  <c r="AV250" i="9"/>
  <c r="AU250" i="9"/>
  <c r="AT250" i="9"/>
  <c r="AS250" i="9"/>
  <c r="AP250" i="9"/>
  <c r="AO250" i="9"/>
  <c r="AQ250" i="9" s="1"/>
  <c r="AN250" i="9"/>
  <c r="AM250" i="9"/>
  <c r="AL250" i="9"/>
  <c r="AJ250" i="9" a="1"/>
  <c r="AJ250" i="9"/>
  <c r="AK250" i="9" s="1"/>
  <c r="A250" i="9"/>
  <c r="BG249" i="9"/>
  <c r="BF249" i="9"/>
  <c r="BD249" i="9"/>
  <c r="AT249" i="9"/>
  <c r="BC249" i="9" s="1"/>
  <c r="AS249" i="9"/>
  <c r="AP249" i="9"/>
  <c r="AO249" i="9"/>
  <c r="AN249" i="9"/>
  <c r="AQ249" i="9" s="1"/>
  <c r="AM249" i="9"/>
  <c r="AL249" i="9"/>
  <c r="AJ249" i="9" a="1"/>
  <c r="AJ249" i="9" s="1"/>
  <c r="AK249" i="9" s="1"/>
  <c r="A249" i="9"/>
  <c r="BC248" i="9"/>
  <c r="BB248" i="9"/>
  <c r="BA248" i="9"/>
  <c r="AZ248" i="9"/>
  <c r="AY248" i="9"/>
  <c r="AX248" i="9"/>
  <c r="AU248" i="9"/>
  <c r="AT248" i="9"/>
  <c r="AV248" i="9" s="1"/>
  <c r="AS248" i="9"/>
  <c r="AP248" i="9"/>
  <c r="AO248" i="9"/>
  <c r="AQ248" i="9" s="1"/>
  <c r="AN248" i="9"/>
  <c r="AM248" i="9"/>
  <c r="AL248" i="9"/>
  <c r="AJ248" i="9" a="1"/>
  <c r="AJ248" i="9"/>
  <c r="AK248" i="9" s="1"/>
  <c r="A248" i="9"/>
  <c r="BG247" i="9"/>
  <c r="BF247" i="9"/>
  <c r="BC247" i="9"/>
  <c r="AT247" i="9"/>
  <c r="BE247" i="9" s="1"/>
  <c r="AS247" i="9"/>
  <c r="AP247" i="9"/>
  <c r="AO247" i="9"/>
  <c r="AN247" i="9"/>
  <c r="AM247" i="9"/>
  <c r="AL247" i="9"/>
  <c r="AJ247" i="9" a="1"/>
  <c r="AJ247" i="9" s="1"/>
  <c r="AK247" i="9" s="1"/>
  <c r="A247" i="9"/>
  <c r="BC246" i="9"/>
  <c r="BB246" i="9"/>
  <c r="BA246" i="9"/>
  <c r="AZ246" i="9"/>
  <c r="AY246" i="9"/>
  <c r="AW246" i="9"/>
  <c r="AU246" i="9"/>
  <c r="AT246" i="9"/>
  <c r="AX246" i="9" s="1"/>
  <c r="AS246" i="9"/>
  <c r="AP246" i="9"/>
  <c r="AO246" i="9"/>
  <c r="AQ246" i="9" s="1"/>
  <c r="AN246" i="9"/>
  <c r="AM246" i="9"/>
  <c r="AL246" i="9"/>
  <c r="AK246" i="9"/>
  <c r="AJ246" i="9" a="1"/>
  <c r="AJ246" i="9" s="1"/>
  <c r="A246" i="9"/>
  <c r="AT245" i="9"/>
  <c r="AS245" i="9" s="1"/>
  <c r="AQ245" i="9"/>
  <c r="AP245" i="9"/>
  <c r="AO245" i="9"/>
  <c r="AN245" i="9"/>
  <c r="AM245" i="9"/>
  <c r="AL245" i="9"/>
  <c r="AJ245" i="9" a="1"/>
  <c r="AJ245" i="9" s="1"/>
  <c r="AK245" i="9" s="1"/>
  <c r="A245" i="9"/>
  <c r="BC244" i="9"/>
  <c r="BB244" i="9"/>
  <c r="BA244" i="9"/>
  <c r="AY244" i="9"/>
  <c r="AX244" i="9"/>
  <c r="AW244" i="9"/>
  <c r="AU244" i="9"/>
  <c r="AT244" i="9"/>
  <c r="AZ244" i="9" s="1"/>
  <c r="AS244" i="9"/>
  <c r="AP244" i="9"/>
  <c r="AO244" i="9"/>
  <c r="AQ244" i="9" s="1"/>
  <c r="AN244" i="9"/>
  <c r="AM244" i="9"/>
  <c r="AL244" i="9"/>
  <c r="AJ244" i="9" a="1"/>
  <c r="AJ244" i="9" s="1"/>
  <c r="AK244" i="9" s="1"/>
  <c r="A244" i="9"/>
  <c r="BC243" i="9"/>
  <c r="AT243" i="9"/>
  <c r="AP243" i="9"/>
  <c r="AO243" i="9"/>
  <c r="AQ243" i="9" s="1"/>
  <c r="AN243" i="9"/>
  <c r="AM243" i="9"/>
  <c r="AL243" i="9"/>
  <c r="AJ243" i="9" a="1"/>
  <c r="AJ243" i="9" s="1"/>
  <c r="AK243" i="9" s="1"/>
  <c r="A243" i="9"/>
  <c r="AT242" i="9"/>
  <c r="AP242" i="9"/>
  <c r="AO242" i="9"/>
  <c r="AQ242" i="9" s="1"/>
  <c r="AN242" i="9"/>
  <c r="AM242" i="9"/>
  <c r="AL242" i="9"/>
  <c r="AJ242" i="9" a="1"/>
  <c r="AJ242" i="9"/>
  <c r="AK242" i="9" s="1"/>
  <c r="A242" i="9"/>
  <c r="BG241" i="9"/>
  <c r="BF241" i="9"/>
  <c r="BE241" i="9"/>
  <c r="BD241" i="9"/>
  <c r="BB241" i="9"/>
  <c r="BA241" i="9"/>
  <c r="AZ241" i="9"/>
  <c r="AY241" i="9"/>
  <c r="AX241" i="9"/>
  <c r="AW241" i="9"/>
  <c r="AV241" i="9"/>
  <c r="AT241" i="9"/>
  <c r="AU241" i="9" s="1"/>
  <c r="AP241" i="9"/>
  <c r="AO241" i="9"/>
  <c r="AN241" i="9"/>
  <c r="AM241" i="9"/>
  <c r="AL241" i="9"/>
  <c r="AJ241" i="9" a="1"/>
  <c r="AJ241" i="9" s="1"/>
  <c r="AK241" i="9" s="1"/>
  <c r="A241" i="9"/>
  <c r="BG240" i="9"/>
  <c r="BF240" i="9"/>
  <c r="BE240" i="9"/>
  <c r="BC240" i="9"/>
  <c r="BB240" i="9"/>
  <c r="AZ240" i="9"/>
  <c r="AY240" i="9"/>
  <c r="AX240" i="9"/>
  <c r="AW240" i="9"/>
  <c r="AV240" i="9"/>
  <c r="AU240" i="9"/>
  <c r="AT240" i="9"/>
  <c r="BD240" i="9" s="1"/>
  <c r="AS240" i="9"/>
  <c r="AP240" i="9"/>
  <c r="AO240" i="9"/>
  <c r="AN240" i="9"/>
  <c r="AQ240" i="9" s="1"/>
  <c r="AM240" i="9"/>
  <c r="AL240" i="9"/>
  <c r="AJ240" i="9" a="1"/>
  <c r="AJ240" i="9"/>
  <c r="AK240" i="9" s="1"/>
  <c r="A240" i="9"/>
  <c r="BG239" i="9"/>
  <c r="BF239" i="9"/>
  <c r="BE239" i="9"/>
  <c r="BD239" i="9"/>
  <c r="BB239" i="9"/>
  <c r="BA239" i="9"/>
  <c r="AZ239" i="9"/>
  <c r="AY239" i="9"/>
  <c r="AX239" i="9"/>
  <c r="AV239" i="9"/>
  <c r="AU239" i="9"/>
  <c r="AT239" i="9"/>
  <c r="AW239" i="9" s="1"/>
  <c r="AP239" i="9"/>
  <c r="AO239" i="9"/>
  <c r="AN239" i="9"/>
  <c r="AM239" i="9"/>
  <c r="AL239" i="9"/>
  <c r="AJ239" i="9" a="1"/>
  <c r="AJ239" i="9" s="1"/>
  <c r="AK239" i="9" s="1"/>
  <c r="A239" i="9"/>
  <c r="BG238" i="9"/>
  <c r="BE238" i="9"/>
  <c r="BD238" i="9"/>
  <c r="BC238" i="9"/>
  <c r="BB238" i="9"/>
  <c r="AZ238" i="9"/>
  <c r="AY238" i="9"/>
  <c r="AX238" i="9"/>
  <c r="AW238" i="9"/>
  <c r="AV238" i="9"/>
  <c r="AU238" i="9"/>
  <c r="AT238" i="9"/>
  <c r="BF238" i="9" s="1"/>
  <c r="AS238" i="9"/>
  <c r="AP238" i="9"/>
  <c r="AO238" i="9"/>
  <c r="AN238" i="9"/>
  <c r="AM238" i="9"/>
  <c r="AQ238" i="9" s="1"/>
  <c r="AL238" i="9"/>
  <c r="AJ238" i="9" a="1"/>
  <c r="AJ238" i="9"/>
  <c r="AK238" i="9" s="1"/>
  <c r="A238" i="9"/>
  <c r="BG237" i="9"/>
  <c r="BF237" i="9"/>
  <c r="BE237" i="9"/>
  <c r="BD237" i="9"/>
  <c r="BB237" i="9"/>
  <c r="BA237" i="9"/>
  <c r="AZ237" i="9"/>
  <c r="AX237" i="9"/>
  <c r="AW237" i="9"/>
  <c r="AV237" i="9"/>
  <c r="AU237" i="9"/>
  <c r="AT237" i="9"/>
  <c r="AY237" i="9" s="1"/>
  <c r="AP237" i="9"/>
  <c r="AO237" i="9"/>
  <c r="AN237" i="9"/>
  <c r="AM237" i="9"/>
  <c r="AQ237" i="9" s="1"/>
  <c r="AL237" i="9"/>
  <c r="AJ237" i="9" a="1"/>
  <c r="AJ237" i="9" s="1"/>
  <c r="AK237" i="9" s="1"/>
  <c r="A237" i="9"/>
  <c r="AY236" i="9"/>
  <c r="AT236" i="9"/>
  <c r="AP236" i="9"/>
  <c r="AO236" i="9"/>
  <c r="AN236" i="9"/>
  <c r="AM236" i="9"/>
  <c r="AL236" i="9"/>
  <c r="AJ236" i="9" a="1"/>
  <c r="AJ236" i="9"/>
  <c r="AK236" i="9" s="1"/>
  <c r="A236" i="9"/>
  <c r="BG235" i="9"/>
  <c r="BF235" i="9"/>
  <c r="BE235" i="9"/>
  <c r="BD235" i="9"/>
  <c r="BB235" i="9"/>
  <c r="AZ235" i="9"/>
  <c r="AY235" i="9"/>
  <c r="AX235" i="9"/>
  <c r="AW235" i="9"/>
  <c r="AV235" i="9"/>
  <c r="AU235" i="9"/>
  <c r="AT235" i="9"/>
  <c r="BA235" i="9" s="1"/>
  <c r="AP235" i="9"/>
  <c r="AO235" i="9"/>
  <c r="AN235" i="9"/>
  <c r="AM235" i="9"/>
  <c r="AL235" i="9"/>
  <c r="AQ235" i="9" s="1"/>
  <c r="AJ235" i="9" a="1"/>
  <c r="AJ235" i="9"/>
  <c r="AK235" i="9" s="1"/>
  <c r="A235" i="9"/>
  <c r="BG234" i="9"/>
  <c r="BF234" i="9"/>
  <c r="BE234" i="9"/>
  <c r="BD234" i="9"/>
  <c r="BC234" i="9"/>
  <c r="BB234" i="9"/>
  <c r="BA234" i="9"/>
  <c r="AZ234" i="9"/>
  <c r="AY234" i="9"/>
  <c r="AX234" i="9"/>
  <c r="AW234" i="9"/>
  <c r="AV234" i="9"/>
  <c r="AU234" i="9"/>
  <c r="AT234" i="9"/>
  <c r="AS234" i="9"/>
  <c r="AP234" i="9"/>
  <c r="AO234" i="9"/>
  <c r="AN234" i="9"/>
  <c r="AQ234" i="9" s="1"/>
  <c r="AM234" i="9"/>
  <c r="AL234" i="9"/>
  <c r="AJ234" i="9" a="1"/>
  <c r="AJ234" i="9" s="1"/>
  <c r="AK234" i="9" s="1"/>
  <c r="A234" i="9"/>
  <c r="BG233" i="9"/>
  <c r="BF233" i="9"/>
  <c r="BE233" i="9"/>
  <c r="BD233" i="9"/>
  <c r="BB233" i="9"/>
  <c r="BA233" i="9"/>
  <c r="AZ233" i="9"/>
  <c r="AY233" i="9"/>
  <c r="AX233" i="9"/>
  <c r="AW233" i="9"/>
  <c r="AV233" i="9"/>
  <c r="AU233" i="9"/>
  <c r="AT233" i="9"/>
  <c r="BC233" i="9" s="1"/>
  <c r="AS233" i="9"/>
  <c r="AP233" i="9"/>
  <c r="AO233" i="9"/>
  <c r="AN233" i="9"/>
  <c r="AM233" i="9"/>
  <c r="AQ233" i="9" s="1"/>
  <c r="AL233" i="9"/>
  <c r="AK233" i="9"/>
  <c r="AJ233" i="9" a="1"/>
  <c r="AJ233" i="9"/>
  <c r="A233" i="9"/>
  <c r="BG232" i="9"/>
  <c r="AZ232" i="9"/>
  <c r="AY232" i="9"/>
  <c r="AX232" i="9"/>
  <c r="AW232" i="9"/>
  <c r="AT232" i="9"/>
  <c r="AP232" i="9"/>
  <c r="AO232" i="9"/>
  <c r="AN232" i="9"/>
  <c r="AQ232" i="9" s="1"/>
  <c r="AM232" i="9"/>
  <c r="AL232" i="9"/>
  <c r="AJ232" i="9" a="1"/>
  <c r="AJ232" i="9"/>
  <c r="AK232" i="9" s="1"/>
  <c r="A232" i="9"/>
  <c r="BG231" i="9"/>
  <c r="BF231" i="9"/>
  <c r="BD231" i="9"/>
  <c r="BC231" i="9"/>
  <c r="BB231" i="9"/>
  <c r="BA231" i="9"/>
  <c r="AZ231" i="9"/>
  <c r="AY231" i="9"/>
  <c r="AX231" i="9"/>
  <c r="AW231" i="9"/>
  <c r="AV231" i="9"/>
  <c r="AU231" i="9"/>
  <c r="AT231" i="9"/>
  <c r="BE231" i="9" s="1"/>
  <c r="AS231" i="9"/>
  <c r="AP231" i="9"/>
  <c r="AQ231" i="9" s="1"/>
  <c r="AO231" i="9"/>
  <c r="AN231" i="9"/>
  <c r="AM231" i="9"/>
  <c r="AL231" i="9"/>
  <c r="AK231" i="9"/>
  <c r="AJ231" i="9" a="1"/>
  <c r="AJ231" i="9"/>
  <c r="A231" i="9"/>
  <c r="BB230" i="9"/>
  <c r="AT230" i="9"/>
  <c r="AP230" i="9"/>
  <c r="AO230" i="9"/>
  <c r="AN230" i="9"/>
  <c r="AQ230" i="9" s="1"/>
  <c r="AM230" i="9"/>
  <c r="AL230" i="9"/>
  <c r="AJ230" i="9" a="1"/>
  <c r="AJ230" i="9"/>
  <c r="AK230" i="9" s="1"/>
  <c r="A230" i="9"/>
  <c r="BF229" i="9"/>
  <c r="BE229" i="9"/>
  <c r="BD229" i="9"/>
  <c r="BC229" i="9"/>
  <c r="BB229" i="9"/>
  <c r="BA229" i="9"/>
  <c r="AZ229" i="9"/>
  <c r="AY229" i="9"/>
  <c r="AX229" i="9"/>
  <c r="AW229" i="9"/>
  <c r="AV229" i="9"/>
  <c r="AU229" i="9"/>
  <c r="AT229" i="9"/>
  <c r="BG229" i="9" s="1"/>
  <c r="AS229" i="9"/>
  <c r="AQ229" i="9"/>
  <c r="AP229" i="9"/>
  <c r="AO229" i="9"/>
  <c r="AN229" i="9"/>
  <c r="AM229" i="9"/>
  <c r="AL229" i="9"/>
  <c r="AK229" i="9"/>
  <c r="AJ229" i="9" a="1"/>
  <c r="AJ229" i="9" s="1"/>
  <c r="A229" i="9"/>
  <c r="AT228" i="9"/>
  <c r="AQ228" i="9"/>
  <c r="AP228" i="9"/>
  <c r="AO228" i="9"/>
  <c r="AN228" i="9"/>
  <c r="AM228" i="9"/>
  <c r="AL228" i="9"/>
  <c r="AJ228" i="9" a="1"/>
  <c r="AJ228" i="9" s="1"/>
  <c r="AK228" i="9" s="1"/>
  <c r="A228" i="9"/>
  <c r="BG227" i="9"/>
  <c r="BF227" i="9"/>
  <c r="BE227" i="9"/>
  <c r="BD227" i="9"/>
  <c r="BC227" i="9"/>
  <c r="BB227" i="9"/>
  <c r="BA227" i="9"/>
  <c r="AZ227" i="9"/>
  <c r="AY227" i="9"/>
  <c r="AX227" i="9"/>
  <c r="AW227" i="9"/>
  <c r="AV227" i="9"/>
  <c r="AU227" i="9"/>
  <c r="AT227" i="9"/>
  <c r="AS227" i="9" s="1"/>
  <c r="AP227" i="9"/>
  <c r="AO227" i="9"/>
  <c r="AN227" i="9"/>
  <c r="AM227" i="9"/>
  <c r="AL227" i="9"/>
  <c r="AQ227" i="9" s="1"/>
  <c r="AJ227" i="9" a="1"/>
  <c r="AJ227" i="9" s="1"/>
  <c r="AK227" i="9" s="1"/>
  <c r="A227" i="9"/>
  <c r="BG226" i="9"/>
  <c r="BF226" i="9"/>
  <c r="BE226" i="9"/>
  <c r="BD226" i="9"/>
  <c r="BC226" i="9"/>
  <c r="AZ226" i="9"/>
  <c r="AY226" i="9"/>
  <c r="AX226" i="9"/>
  <c r="AW226" i="9"/>
  <c r="AV226" i="9"/>
  <c r="AU226" i="9"/>
  <c r="AT226" i="9"/>
  <c r="BB226" i="9" s="1"/>
  <c r="AS226" i="9"/>
  <c r="AP226" i="9"/>
  <c r="AO226" i="9"/>
  <c r="AN226" i="9"/>
  <c r="AM226" i="9"/>
  <c r="AQ226" i="9" s="1"/>
  <c r="AL226" i="9"/>
  <c r="AJ226" i="9" a="1"/>
  <c r="AJ226" i="9" s="1"/>
  <c r="AK226" i="9" s="1"/>
  <c r="A226" i="9"/>
  <c r="BG225" i="9"/>
  <c r="BF225" i="9"/>
  <c r="BE225" i="9"/>
  <c r="BD225" i="9"/>
  <c r="BC225" i="9"/>
  <c r="BA225" i="9"/>
  <c r="AZ225" i="9"/>
  <c r="AY225" i="9"/>
  <c r="AX225" i="9"/>
  <c r="AW225" i="9"/>
  <c r="AV225" i="9"/>
  <c r="AT225" i="9"/>
  <c r="AU225" i="9" s="1"/>
  <c r="AP225" i="9"/>
  <c r="AO225" i="9"/>
  <c r="AN225" i="9"/>
  <c r="AM225" i="9"/>
  <c r="AL225" i="9"/>
  <c r="AK225" i="9"/>
  <c r="AJ225" i="9" a="1"/>
  <c r="AJ225" i="9"/>
  <c r="A225" i="9"/>
  <c r="BG224" i="9"/>
  <c r="BF224" i="9"/>
  <c r="BE224" i="9"/>
  <c r="BC224" i="9"/>
  <c r="BB224" i="9"/>
  <c r="AY224" i="9"/>
  <c r="AW224" i="9"/>
  <c r="AV224" i="9"/>
  <c r="AU224" i="9"/>
  <c r="AT224" i="9"/>
  <c r="AQ224" i="9"/>
  <c r="AP224" i="9"/>
  <c r="AO224" i="9"/>
  <c r="AN224" i="9"/>
  <c r="AM224" i="9"/>
  <c r="AL224" i="9"/>
  <c r="AK224" i="9"/>
  <c r="AJ224" i="9" a="1"/>
  <c r="AJ224" i="9" s="1"/>
  <c r="A224" i="9"/>
  <c r="BG223" i="9"/>
  <c r="BF223" i="9"/>
  <c r="BD223" i="9"/>
  <c r="BC223" i="9"/>
  <c r="BA223" i="9"/>
  <c r="AZ223" i="9"/>
  <c r="AY223" i="9"/>
  <c r="AX223" i="9"/>
  <c r="AV223" i="9"/>
  <c r="AT223" i="9"/>
  <c r="AP223" i="9"/>
  <c r="AO223" i="9"/>
  <c r="AN223" i="9"/>
  <c r="AM223" i="9"/>
  <c r="AL223" i="9"/>
  <c r="AJ223" i="9" a="1"/>
  <c r="AJ223" i="9"/>
  <c r="AK223" i="9" s="1"/>
  <c r="A223" i="9"/>
  <c r="BG222" i="9"/>
  <c r="BE222" i="9"/>
  <c r="BD222" i="9"/>
  <c r="BC222" i="9"/>
  <c r="BB222" i="9"/>
  <c r="AW222" i="9"/>
  <c r="AV222" i="9"/>
  <c r="AU222" i="9"/>
  <c r="AT222" i="9"/>
  <c r="AP222" i="9"/>
  <c r="AO222" i="9"/>
  <c r="AN222" i="9"/>
  <c r="AM222" i="9"/>
  <c r="AL222" i="9"/>
  <c r="AQ222" i="9" s="1"/>
  <c r="AJ222" i="9" a="1"/>
  <c r="AJ222" i="9" s="1"/>
  <c r="AK222" i="9" s="1"/>
  <c r="A222" i="9"/>
  <c r="BC221" i="9"/>
  <c r="AT221" i="9"/>
  <c r="AP221" i="9"/>
  <c r="AO221" i="9"/>
  <c r="AN221" i="9"/>
  <c r="AM221" i="9"/>
  <c r="AL221" i="9"/>
  <c r="AJ221" i="9" a="1"/>
  <c r="AJ221" i="9"/>
  <c r="AK221" i="9" s="1"/>
  <c r="A221" i="9"/>
  <c r="BG220" i="9"/>
  <c r="BF220" i="9"/>
  <c r="BE220" i="9"/>
  <c r="BD220" i="9"/>
  <c r="BC220" i="9"/>
  <c r="BB220" i="9"/>
  <c r="AZ220" i="9"/>
  <c r="AY220" i="9"/>
  <c r="AX220" i="9"/>
  <c r="AW220" i="9"/>
  <c r="AV220" i="9"/>
  <c r="AU220" i="9"/>
  <c r="AT220" i="9"/>
  <c r="BA220" i="9" s="1"/>
  <c r="AS220" i="9"/>
  <c r="AP220" i="9"/>
  <c r="AO220" i="9"/>
  <c r="AN220" i="9"/>
  <c r="AM220" i="9"/>
  <c r="AL220" i="9"/>
  <c r="AK220" i="9"/>
  <c r="AJ220" i="9" a="1"/>
  <c r="AJ220" i="9" s="1"/>
  <c r="A220" i="9"/>
  <c r="BF219" i="9"/>
  <c r="BD219" i="9"/>
  <c r="BC219" i="9"/>
  <c r="AZ219" i="9"/>
  <c r="AW219" i="9"/>
  <c r="AV219" i="9"/>
  <c r="AU219" i="9"/>
  <c r="AT219" i="9"/>
  <c r="BG219" i="9" s="1"/>
  <c r="AP219" i="9"/>
  <c r="AO219" i="9"/>
  <c r="AN219" i="9"/>
  <c r="AM219" i="9"/>
  <c r="AL219" i="9"/>
  <c r="AJ219" i="9" a="1"/>
  <c r="AJ219" i="9"/>
  <c r="AK219" i="9" s="1"/>
  <c r="A219" i="9"/>
  <c r="BG218" i="9"/>
  <c r="BF218" i="9"/>
  <c r="BE218" i="9"/>
  <c r="BD218" i="9"/>
  <c r="BC218" i="9"/>
  <c r="BB218" i="9"/>
  <c r="BA218" i="9"/>
  <c r="AZ218" i="9"/>
  <c r="AY218" i="9"/>
  <c r="AX218" i="9"/>
  <c r="AW218" i="9"/>
  <c r="AV218" i="9"/>
  <c r="AU218" i="9"/>
  <c r="AT218" i="9"/>
  <c r="AS218" i="9"/>
  <c r="AP218" i="9"/>
  <c r="AO218" i="9"/>
  <c r="AN218" i="9"/>
  <c r="AM218" i="9"/>
  <c r="AL218" i="9"/>
  <c r="AJ218" i="9" a="1"/>
  <c r="AJ218" i="9"/>
  <c r="AK218" i="9" s="1"/>
  <c r="A218" i="9"/>
  <c r="BG217" i="9"/>
  <c r="BF217" i="9"/>
  <c r="BE217" i="9"/>
  <c r="BD217" i="9"/>
  <c r="BA217" i="9"/>
  <c r="AZ217" i="9"/>
  <c r="AY217" i="9"/>
  <c r="AX217" i="9"/>
  <c r="AW217" i="9"/>
  <c r="AV217" i="9"/>
  <c r="AU217" i="9"/>
  <c r="AT217" i="9"/>
  <c r="BC217" i="9" s="1"/>
  <c r="AQ217" i="9"/>
  <c r="AP217" i="9"/>
  <c r="AO217" i="9"/>
  <c r="AN217" i="9"/>
  <c r="AM217" i="9"/>
  <c r="AL217" i="9"/>
  <c r="AJ217" i="9" a="1"/>
  <c r="AJ217" i="9" s="1"/>
  <c r="AK217" i="9" s="1"/>
  <c r="A217" i="9"/>
  <c r="BG216" i="9"/>
  <c r="BF216" i="9"/>
  <c r="BE216" i="9"/>
  <c r="BD216" i="9"/>
  <c r="BC216" i="9"/>
  <c r="BA216" i="9"/>
  <c r="AZ216" i="9"/>
  <c r="AY216" i="9"/>
  <c r="AX216" i="9"/>
  <c r="AW216" i="9"/>
  <c r="AU216" i="9"/>
  <c r="AT216" i="9"/>
  <c r="AV216" i="9" s="1"/>
  <c r="AS216" i="9"/>
  <c r="AP216" i="9"/>
  <c r="AO216" i="9"/>
  <c r="AN216" i="9"/>
  <c r="AM216" i="9"/>
  <c r="AQ216" i="9" s="1"/>
  <c r="AL216" i="9"/>
  <c r="AJ216" i="9" a="1"/>
  <c r="AJ216" i="9"/>
  <c r="AK216" i="9" s="1"/>
  <c r="A216" i="9"/>
  <c r="BG215" i="9"/>
  <c r="BF215" i="9"/>
  <c r="BD215" i="9"/>
  <c r="BC215" i="9"/>
  <c r="BA215" i="9"/>
  <c r="AZ215" i="9"/>
  <c r="AY215" i="9"/>
  <c r="AX215" i="9"/>
  <c r="AW215" i="9"/>
  <c r="AV215" i="9"/>
  <c r="AU215" i="9"/>
  <c r="AT215" i="9"/>
  <c r="BE215" i="9" s="1"/>
  <c r="AP215" i="9"/>
  <c r="AO215" i="9"/>
  <c r="AN215" i="9"/>
  <c r="AM215" i="9"/>
  <c r="AL215" i="9"/>
  <c r="AJ215" i="9" a="1"/>
  <c r="AJ215" i="9" s="1"/>
  <c r="AK215" i="9" s="1"/>
  <c r="A215" i="9"/>
  <c r="BG214" i="9"/>
  <c r="BF214" i="9"/>
  <c r="BE214" i="9"/>
  <c r="BD214" i="9"/>
  <c r="BC214" i="9"/>
  <c r="BA214" i="9"/>
  <c r="AZ214" i="9"/>
  <c r="AY214" i="9"/>
  <c r="AW214" i="9"/>
  <c r="AV214" i="9"/>
  <c r="AU214" i="9"/>
  <c r="AT214" i="9"/>
  <c r="AX214" i="9" s="1"/>
  <c r="AS214" i="9"/>
  <c r="AQ214" i="9"/>
  <c r="AP214" i="9"/>
  <c r="AO214" i="9"/>
  <c r="AN214" i="9"/>
  <c r="AM214" i="9"/>
  <c r="AL214" i="9"/>
  <c r="AJ214" i="9" a="1"/>
  <c r="AJ214" i="9"/>
  <c r="AK214" i="9" s="1"/>
  <c r="A214" i="9"/>
  <c r="BG213" i="9"/>
  <c r="BF213" i="9"/>
  <c r="BE213" i="9"/>
  <c r="BD213" i="9"/>
  <c r="BC213" i="9"/>
  <c r="BB213" i="9"/>
  <c r="BA213" i="9"/>
  <c r="AZ213" i="9"/>
  <c r="AY213" i="9"/>
  <c r="AX213" i="9"/>
  <c r="AW213" i="9"/>
  <c r="AV213" i="9"/>
  <c r="AU213" i="9"/>
  <c r="AT213" i="9"/>
  <c r="AS213" i="9"/>
  <c r="AP213" i="9"/>
  <c r="AO213" i="9"/>
  <c r="AN213" i="9"/>
  <c r="AQ213" i="9" s="1"/>
  <c r="AM213" i="9"/>
  <c r="AL213" i="9"/>
  <c r="AJ213" i="9" a="1"/>
  <c r="AJ213" i="9" s="1"/>
  <c r="AK213" i="9" s="1"/>
  <c r="A213" i="9"/>
  <c r="BG212" i="9"/>
  <c r="BF212" i="9"/>
  <c r="BB212" i="9"/>
  <c r="BA212" i="9"/>
  <c r="AZ212" i="9"/>
  <c r="AY212" i="9"/>
  <c r="AX212" i="9"/>
  <c r="AW212" i="9"/>
  <c r="AU212" i="9"/>
  <c r="AT212" i="9"/>
  <c r="AS212" i="9"/>
  <c r="AP212" i="9"/>
  <c r="AO212" i="9"/>
  <c r="AN212" i="9"/>
  <c r="AQ212" i="9" s="1"/>
  <c r="AM212" i="9"/>
  <c r="AL212" i="9"/>
  <c r="AJ212" i="9" a="1"/>
  <c r="AJ212" i="9" s="1"/>
  <c r="AK212" i="9" s="1"/>
  <c r="A212" i="9"/>
  <c r="AY211" i="9"/>
  <c r="AX211" i="9"/>
  <c r="AU211" i="9"/>
  <c r="AT211" i="9"/>
  <c r="AS211" i="9"/>
  <c r="AP211" i="9"/>
  <c r="AO211" i="9"/>
  <c r="AN211" i="9"/>
  <c r="AM211" i="9"/>
  <c r="AL211" i="9"/>
  <c r="AK211" i="9"/>
  <c r="AJ211" i="9" a="1"/>
  <c r="AJ211" i="9" s="1"/>
  <c r="A211" i="9"/>
  <c r="BD210" i="9"/>
  <c r="BB210" i="9"/>
  <c r="BA210" i="9"/>
  <c r="AZ210" i="9"/>
  <c r="AW210" i="9"/>
  <c r="AV210" i="9"/>
  <c r="AU210" i="9"/>
  <c r="AT210" i="9"/>
  <c r="AS210" i="9" s="1"/>
  <c r="AQ210" i="9"/>
  <c r="AP210" i="9"/>
  <c r="AO210" i="9"/>
  <c r="AN210" i="9"/>
  <c r="AM210" i="9"/>
  <c r="AL210" i="9"/>
  <c r="AJ210" i="9" a="1"/>
  <c r="AJ210" i="9"/>
  <c r="AK210" i="9" s="1"/>
  <c r="A210" i="9"/>
  <c r="BE209" i="9"/>
  <c r="BD209" i="9"/>
  <c r="BC209" i="9"/>
  <c r="BB209" i="9"/>
  <c r="BA209" i="9"/>
  <c r="AW209" i="9"/>
  <c r="AT209" i="9"/>
  <c r="AS209" i="9"/>
  <c r="AP209" i="9"/>
  <c r="AO209" i="9"/>
  <c r="AN209" i="9"/>
  <c r="AM209" i="9"/>
  <c r="AL209" i="9"/>
  <c r="AQ209" i="9" s="1"/>
  <c r="AJ209" i="9" a="1"/>
  <c r="AJ209" i="9" s="1"/>
  <c r="AK209" i="9" s="1"/>
  <c r="A209" i="9"/>
  <c r="BF208" i="9"/>
  <c r="BE208" i="9"/>
  <c r="BA208" i="9"/>
  <c r="AY208" i="9"/>
  <c r="AX208" i="9"/>
  <c r="AW208" i="9"/>
  <c r="AT208" i="9"/>
  <c r="AS208" i="9"/>
  <c r="AP208" i="9"/>
  <c r="AO208" i="9"/>
  <c r="AN208" i="9"/>
  <c r="AM208" i="9"/>
  <c r="AL208" i="9"/>
  <c r="AJ208" i="9" a="1"/>
  <c r="AJ208" i="9" s="1"/>
  <c r="AK208" i="9" s="1"/>
  <c r="A208" i="9"/>
  <c r="AT207" i="9"/>
  <c r="AQ207" i="9"/>
  <c r="AP207" i="9"/>
  <c r="AO207" i="9"/>
  <c r="AN207" i="9"/>
  <c r="AM207" i="9"/>
  <c r="AL207" i="9"/>
  <c r="AJ207" i="9" a="1"/>
  <c r="AJ207" i="9" s="1"/>
  <c r="AK207" i="9" s="1"/>
  <c r="A207" i="9"/>
  <c r="BG206" i="9"/>
  <c r="BF206" i="9"/>
  <c r="BE206" i="9"/>
  <c r="BD206" i="9"/>
  <c r="BC206" i="9"/>
  <c r="BA206" i="9"/>
  <c r="AZ206" i="9"/>
  <c r="AY206" i="9"/>
  <c r="AX206" i="9"/>
  <c r="AW206" i="9"/>
  <c r="AV206" i="9"/>
  <c r="AU206" i="9"/>
  <c r="AT206" i="9"/>
  <c r="BB206" i="9" s="1"/>
  <c r="AP206" i="9"/>
  <c r="AO206" i="9"/>
  <c r="AN206" i="9"/>
  <c r="AM206" i="9"/>
  <c r="AQ206" i="9" s="1"/>
  <c r="AL206" i="9"/>
  <c r="AJ206" i="9" a="1"/>
  <c r="AJ206" i="9"/>
  <c r="AK206" i="9" s="1"/>
  <c r="A206" i="9"/>
  <c r="BG205" i="9"/>
  <c r="BF205" i="9"/>
  <c r="BE205" i="9"/>
  <c r="BD205" i="9"/>
  <c r="BA205" i="9"/>
  <c r="AZ205" i="9"/>
  <c r="AY205" i="9"/>
  <c r="AX205" i="9"/>
  <c r="AW205" i="9"/>
  <c r="AV205" i="9"/>
  <c r="AT205" i="9"/>
  <c r="AS205" i="9"/>
  <c r="AP205" i="9"/>
  <c r="AO205" i="9"/>
  <c r="AN205" i="9"/>
  <c r="AM205" i="9"/>
  <c r="AQ205" i="9" s="1"/>
  <c r="AL205" i="9"/>
  <c r="AJ205" i="9" a="1"/>
  <c r="AJ205" i="9"/>
  <c r="AK205" i="9" s="1"/>
  <c r="A205" i="9"/>
  <c r="BG204" i="9"/>
  <c r="AT204" i="9"/>
  <c r="AS204" i="9" s="1"/>
  <c r="AQ204" i="9"/>
  <c r="AP204" i="9"/>
  <c r="AO204" i="9"/>
  <c r="AN204" i="9"/>
  <c r="AM204" i="9"/>
  <c r="AL204" i="9"/>
  <c r="AJ204" i="9" a="1"/>
  <c r="AJ204" i="9"/>
  <c r="AK204" i="9" s="1"/>
  <c r="A204" i="9"/>
  <c r="AT203" i="9"/>
  <c r="AP203" i="9"/>
  <c r="AQ203" i="9" s="1"/>
  <c r="AO203" i="9"/>
  <c r="AN203" i="9"/>
  <c r="AM203" i="9"/>
  <c r="AL203" i="9"/>
  <c r="AJ203" i="9" a="1"/>
  <c r="AJ203" i="9" s="1"/>
  <c r="AK203" i="9" s="1"/>
  <c r="A203" i="9"/>
  <c r="AT202" i="9"/>
  <c r="AP202" i="9"/>
  <c r="AO202" i="9"/>
  <c r="AN202" i="9"/>
  <c r="AM202" i="9"/>
  <c r="AQ202" i="9" s="1"/>
  <c r="AL202" i="9"/>
  <c r="AJ202" i="9" a="1"/>
  <c r="AJ202" i="9"/>
  <c r="AK202" i="9" s="1"/>
  <c r="A202" i="9"/>
  <c r="BE201" i="9"/>
  <c r="BD201" i="9"/>
  <c r="BC201" i="9"/>
  <c r="BA201" i="9"/>
  <c r="AZ201" i="9"/>
  <c r="AX201" i="9"/>
  <c r="AW201" i="9"/>
  <c r="AU201" i="9"/>
  <c r="AT201" i="9"/>
  <c r="AP201" i="9"/>
  <c r="AO201" i="9"/>
  <c r="AN201" i="9"/>
  <c r="AM201" i="9"/>
  <c r="AL201" i="9"/>
  <c r="AQ201" i="9" s="1"/>
  <c r="AJ201" i="9" a="1"/>
  <c r="AJ201" i="9"/>
  <c r="AK201" i="9" s="1"/>
  <c r="A201" i="9"/>
  <c r="BG200" i="9"/>
  <c r="BF200" i="9"/>
  <c r="BE200" i="9"/>
  <c r="BD200" i="9"/>
  <c r="BC200" i="9"/>
  <c r="AX200" i="9"/>
  <c r="AW200" i="9"/>
  <c r="AV200" i="9"/>
  <c r="AU200" i="9"/>
  <c r="AT200" i="9"/>
  <c r="AS200" i="9"/>
  <c r="AP200" i="9"/>
  <c r="AO200" i="9"/>
  <c r="AN200" i="9"/>
  <c r="AM200" i="9"/>
  <c r="AL200" i="9"/>
  <c r="AJ200" i="9" a="1"/>
  <c r="AJ200" i="9" s="1"/>
  <c r="AK200" i="9" s="1"/>
  <c r="A200" i="9"/>
  <c r="BE199" i="9"/>
  <c r="BC199" i="9"/>
  <c r="BB199" i="9"/>
  <c r="AZ199" i="9"/>
  <c r="AY199" i="9"/>
  <c r="AV199" i="9"/>
  <c r="AU199" i="9"/>
  <c r="AT199" i="9"/>
  <c r="AP199" i="9"/>
  <c r="AO199" i="9"/>
  <c r="AN199" i="9"/>
  <c r="AM199" i="9"/>
  <c r="AL199" i="9"/>
  <c r="AK199" i="9"/>
  <c r="AJ199" i="9" a="1"/>
  <c r="AJ199" i="9"/>
  <c r="A199" i="9"/>
  <c r="BG198" i="9"/>
  <c r="BF198" i="9"/>
  <c r="BE198" i="9"/>
  <c r="BD198" i="9"/>
  <c r="BC198" i="9"/>
  <c r="BB198" i="9"/>
  <c r="AZ198" i="9"/>
  <c r="AY198" i="9"/>
  <c r="AX198" i="9"/>
  <c r="AW198" i="9"/>
  <c r="AV198" i="9"/>
  <c r="AU198" i="9"/>
  <c r="AT198" i="9"/>
  <c r="BA198" i="9" s="1"/>
  <c r="AS198" i="9"/>
  <c r="AP198" i="9"/>
  <c r="AO198" i="9"/>
  <c r="AN198" i="9"/>
  <c r="AQ198" i="9" s="1"/>
  <c r="AM198" i="9"/>
  <c r="AL198" i="9"/>
  <c r="AJ198" i="9" a="1"/>
  <c r="AJ198" i="9"/>
  <c r="AK198" i="9" s="1"/>
  <c r="A198" i="9"/>
  <c r="BG197" i="9"/>
  <c r="BF197" i="9"/>
  <c r="BE197" i="9"/>
  <c r="BD197" i="9"/>
  <c r="BC197" i="9"/>
  <c r="BB197" i="9"/>
  <c r="BA197" i="9"/>
  <c r="AZ197" i="9"/>
  <c r="AY197" i="9"/>
  <c r="AX197" i="9"/>
  <c r="AW197" i="9"/>
  <c r="AV197" i="9"/>
  <c r="AU197" i="9"/>
  <c r="AT197" i="9"/>
  <c r="AS197" i="9"/>
  <c r="AP197" i="9"/>
  <c r="AO197" i="9"/>
  <c r="AN197" i="9"/>
  <c r="AM197" i="9"/>
  <c r="AL197" i="9"/>
  <c r="AK197" i="9"/>
  <c r="AJ197" i="9" a="1"/>
  <c r="AJ197" i="9" s="1"/>
  <c r="A197" i="9"/>
  <c r="BG196" i="9"/>
  <c r="BF196" i="9"/>
  <c r="BB196" i="9"/>
  <c r="BA196" i="9"/>
  <c r="AZ196" i="9"/>
  <c r="AY196" i="9"/>
  <c r="AX196" i="9"/>
  <c r="AW196" i="9"/>
  <c r="AU196" i="9"/>
  <c r="AT196" i="9"/>
  <c r="AS196" i="9"/>
  <c r="AQ196" i="9"/>
  <c r="AP196" i="9"/>
  <c r="AO196" i="9"/>
  <c r="AN196" i="9"/>
  <c r="AM196" i="9"/>
  <c r="AL196" i="9"/>
  <c r="AJ196" i="9" a="1"/>
  <c r="AJ196" i="9" s="1"/>
  <c r="AK196" i="9" s="1"/>
  <c r="A196" i="9"/>
  <c r="AT195" i="9"/>
  <c r="AP195" i="9"/>
  <c r="AO195" i="9"/>
  <c r="AN195" i="9"/>
  <c r="AM195" i="9"/>
  <c r="AL195" i="9"/>
  <c r="AJ195" i="9" a="1"/>
  <c r="AJ195" i="9" s="1"/>
  <c r="AK195" i="9" s="1"/>
  <c r="A195" i="9"/>
  <c r="BD194" i="9"/>
  <c r="BC194" i="9"/>
  <c r="BB194" i="9"/>
  <c r="BA194" i="9"/>
  <c r="AZ194" i="9"/>
  <c r="AW194" i="9"/>
  <c r="AT194" i="9"/>
  <c r="AS194" i="9" s="1"/>
  <c r="AP194" i="9"/>
  <c r="AO194" i="9"/>
  <c r="AN194" i="9"/>
  <c r="AM194" i="9"/>
  <c r="AQ194" i="9" s="1"/>
  <c r="AL194" i="9"/>
  <c r="AJ194" i="9" a="1"/>
  <c r="AJ194" i="9" s="1"/>
  <c r="AK194" i="9" s="1"/>
  <c r="A194" i="9"/>
  <c r="BE193" i="9"/>
  <c r="BD193" i="9"/>
  <c r="BC193" i="9"/>
  <c r="BA193" i="9"/>
  <c r="AZ193" i="9"/>
  <c r="AW193" i="9"/>
  <c r="AT193" i="9"/>
  <c r="AS193" i="9" s="1"/>
  <c r="AP193" i="9"/>
  <c r="AO193" i="9"/>
  <c r="AN193" i="9"/>
  <c r="AM193" i="9"/>
  <c r="AL193" i="9"/>
  <c r="AJ193" i="9" a="1"/>
  <c r="AJ193" i="9"/>
  <c r="AK193" i="9" s="1"/>
  <c r="A193" i="9"/>
  <c r="BE192" i="9"/>
  <c r="BB192" i="9"/>
  <c r="BA192" i="9"/>
  <c r="AY192" i="9"/>
  <c r="AW192" i="9"/>
  <c r="AV192" i="9"/>
  <c r="AT192" i="9"/>
  <c r="AS192" i="9"/>
  <c r="AP192" i="9"/>
  <c r="AO192" i="9"/>
  <c r="AN192" i="9"/>
  <c r="AM192" i="9"/>
  <c r="AL192" i="9"/>
  <c r="AJ192" i="9" a="1"/>
  <c r="AJ192" i="9" s="1"/>
  <c r="AK192" i="9" s="1"/>
  <c r="A192" i="9"/>
  <c r="AV191" i="9"/>
  <c r="AT191" i="9"/>
  <c r="AQ191" i="9"/>
  <c r="AP191" i="9"/>
  <c r="AO191" i="9"/>
  <c r="AN191" i="9"/>
  <c r="AM191" i="9"/>
  <c r="AL191" i="9"/>
  <c r="AJ191" i="9" a="1"/>
  <c r="AJ191" i="9" s="1"/>
  <c r="AK191" i="9" s="1"/>
  <c r="A191" i="9"/>
  <c r="BG190" i="9"/>
  <c r="BF190" i="9"/>
  <c r="BE190" i="9"/>
  <c r="BD190" i="9"/>
  <c r="BC190" i="9"/>
  <c r="BA190" i="9"/>
  <c r="AZ190" i="9"/>
  <c r="AY190" i="9"/>
  <c r="AX190" i="9"/>
  <c r="AW190" i="9"/>
  <c r="AV190" i="9"/>
  <c r="AU190" i="9"/>
  <c r="AT190" i="9"/>
  <c r="BB190" i="9" s="1"/>
  <c r="AP190" i="9"/>
  <c r="AO190" i="9"/>
  <c r="AN190" i="9"/>
  <c r="AM190" i="9"/>
  <c r="AL190" i="9"/>
  <c r="AQ190" i="9" s="1"/>
  <c r="AJ190" i="9" a="1"/>
  <c r="AJ190" i="9"/>
  <c r="AK190" i="9" s="1"/>
  <c r="A190" i="9"/>
  <c r="BG189" i="9"/>
  <c r="BF189" i="9"/>
  <c r="BE189" i="9"/>
  <c r="BD189" i="9"/>
  <c r="BA189" i="9"/>
  <c r="AZ189" i="9"/>
  <c r="AY189" i="9"/>
  <c r="AX189" i="9"/>
  <c r="AW189" i="9"/>
  <c r="AV189" i="9"/>
  <c r="AT189" i="9"/>
  <c r="AS189" i="9"/>
  <c r="AP189" i="9"/>
  <c r="AO189" i="9"/>
  <c r="AN189" i="9"/>
  <c r="AM189" i="9"/>
  <c r="AQ189" i="9" s="1"/>
  <c r="AL189" i="9"/>
  <c r="AJ189" i="9" a="1"/>
  <c r="AJ189" i="9"/>
  <c r="AK189" i="9" s="1"/>
  <c r="A189" i="9"/>
  <c r="AT188" i="9"/>
  <c r="AS188" i="9" s="1"/>
  <c r="AP188" i="9"/>
  <c r="AO188" i="9"/>
  <c r="AN188" i="9"/>
  <c r="AQ188" i="9" s="1"/>
  <c r="AM188" i="9"/>
  <c r="AL188" i="9"/>
  <c r="AJ188" i="9" a="1"/>
  <c r="AJ188" i="9" s="1"/>
  <c r="AK188" i="9" s="1"/>
  <c r="A188" i="9"/>
  <c r="BA187" i="9"/>
  <c r="AZ187" i="9"/>
  <c r="AY187" i="9"/>
  <c r="AT187" i="9"/>
  <c r="AS187" i="9"/>
  <c r="AP187" i="9"/>
  <c r="AO187" i="9"/>
  <c r="AQ187" i="9" s="1"/>
  <c r="AN187" i="9"/>
  <c r="AM187" i="9"/>
  <c r="AL187" i="9"/>
  <c r="AJ187" i="9" a="1"/>
  <c r="AJ187" i="9"/>
  <c r="AK187" i="9" s="1"/>
  <c r="A187" i="9"/>
  <c r="BG186" i="9"/>
  <c r="BC186" i="9"/>
  <c r="BB186" i="9"/>
  <c r="BA186" i="9"/>
  <c r="AZ186" i="9"/>
  <c r="AY186" i="9"/>
  <c r="AV186" i="9"/>
  <c r="AT186" i="9"/>
  <c r="AS186" i="9"/>
  <c r="AP186" i="9"/>
  <c r="AQ186" i="9" s="1"/>
  <c r="AO186" i="9"/>
  <c r="AN186" i="9"/>
  <c r="AM186" i="9"/>
  <c r="AL186" i="9"/>
  <c r="AJ186" i="9" a="1"/>
  <c r="AJ186" i="9"/>
  <c r="AK186" i="9" s="1"/>
  <c r="A186" i="9"/>
  <c r="BE185" i="9"/>
  <c r="BD185" i="9"/>
  <c r="BC185" i="9"/>
  <c r="BA185" i="9"/>
  <c r="AZ185" i="9"/>
  <c r="AW185" i="9"/>
  <c r="AV185" i="9"/>
  <c r="AU185" i="9"/>
  <c r="AT185" i="9"/>
  <c r="AP185" i="9"/>
  <c r="AO185" i="9"/>
  <c r="AN185" i="9"/>
  <c r="AM185" i="9"/>
  <c r="AL185" i="9"/>
  <c r="AQ185" i="9" s="1"/>
  <c r="AK185" i="9"/>
  <c r="AJ185" i="9" a="1"/>
  <c r="AJ185" i="9"/>
  <c r="A185" i="9"/>
  <c r="BG184" i="9"/>
  <c r="BF184" i="9"/>
  <c r="BD184" i="9"/>
  <c r="BC184" i="9"/>
  <c r="BA184" i="9"/>
  <c r="AX184" i="9"/>
  <c r="AV184" i="9"/>
  <c r="AU184" i="9"/>
  <c r="AT184" i="9"/>
  <c r="AS184" i="9"/>
  <c r="AP184" i="9"/>
  <c r="AO184" i="9"/>
  <c r="AN184" i="9"/>
  <c r="AM184" i="9"/>
  <c r="AL184" i="9"/>
  <c r="AQ184" i="9" s="1"/>
  <c r="AK184" i="9"/>
  <c r="AJ184" i="9" a="1"/>
  <c r="AJ184" i="9" s="1"/>
  <c r="A184" i="9"/>
  <c r="AW183" i="9"/>
  <c r="AV183" i="9"/>
  <c r="AU183" i="9"/>
  <c r="AT183" i="9"/>
  <c r="AP183" i="9"/>
  <c r="AO183" i="9"/>
  <c r="AN183" i="9"/>
  <c r="AM183" i="9"/>
  <c r="AL183" i="9"/>
  <c r="AK183" i="9"/>
  <c r="AJ183" i="9" a="1"/>
  <c r="AJ183" i="9"/>
  <c r="A183" i="9"/>
  <c r="BG182" i="9"/>
  <c r="BF182" i="9"/>
  <c r="BE182" i="9"/>
  <c r="BD182" i="9"/>
  <c r="BC182" i="9"/>
  <c r="BB182" i="9"/>
  <c r="AZ182" i="9"/>
  <c r="AY182" i="9"/>
  <c r="AX182" i="9"/>
  <c r="AW182" i="9"/>
  <c r="AV182" i="9"/>
  <c r="AU182" i="9"/>
  <c r="AT182" i="9"/>
  <c r="BA182" i="9" s="1"/>
  <c r="AS182" i="9"/>
  <c r="AP182" i="9"/>
  <c r="AO182" i="9"/>
  <c r="AN182" i="9"/>
  <c r="AM182" i="9"/>
  <c r="AL182" i="9"/>
  <c r="AQ182" i="9" s="1"/>
  <c r="AJ182" i="9" a="1"/>
  <c r="AJ182" i="9"/>
  <c r="AK182" i="9" s="1"/>
  <c r="A182" i="9"/>
  <c r="BG181" i="9"/>
  <c r="BF181" i="9"/>
  <c r="BE181" i="9"/>
  <c r="BD181" i="9"/>
  <c r="BC181" i="9"/>
  <c r="BB181" i="9"/>
  <c r="BA181" i="9"/>
  <c r="AZ181" i="9"/>
  <c r="AY181" i="9"/>
  <c r="AX181" i="9"/>
  <c r="AW181" i="9"/>
  <c r="AV181" i="9"/>
  <c r="AU181" i="9"/>
  <c r="AT181" i="9"/>
  <c r="AS181" i="9"/>
  <c r="AP181" i="9"/>
  <c r="AO181" i="9"/>
  <c r="AN181" i="9"/>
  <c r="AM181" i="9"/>
  <c r="AL181" i="9"/>
  <c r="AJ181" i="9" a="1"/>
  <c r="AJ181" i="9" s="1"/>
  <c r="AK181" i="9" s="1"/>
  <c r="A181" i="9"/>
  <c r="BG180" i="9"/>
  <c r="BF180" i="9"/>
  <c r="BB180" i="9"/>
  <c r="BA180" i="9"/>
  <c r="AZ180" i="9"/>
  <c r="AY180" i="9"/>
  <c r="AX180" i="9"/>
  <c r="AW180" i="9"/>
  <c r="AU180" i="9"/>
  <c r="AT180" i="9"/>
  <c r="AS180" i="9"/>
  <c r="AQ180" i="9"/>
  <c r="AP180" i="9"/>
  <c r="AO180" i="9"/>
  <c r="AN180" i="9"/>
  <c r="AM180" i="9"/>
  <c r="AL180" i="9"/>
  <c r="AJ180" i="9" a="1"/>
  <c r="AJ180" i="9" s="1"/>
  <c r="AK180" i="9" s="1"/>
  <c r="A180" i="9"/>
  <c r="BG179" i="9"/>
  <c r="BF179" i="9"/>
  <c r="BD179" i="9"/>
  <c r="BC179" i="9"/>
  <c r="BA179" i="9"/>
  <c r="AX179" i="9"/>
  <c r="AT179" i="9"/>
  <c r="AS179" i="9" s="1"/>
  <c r="AP179" i="9"/>
  <c r="AO179" i="9"/>
  <c r="AN179" i="9"/>
  <c r="AM179" i="9"/>
  <c r="AL179" i="9"/>
  <c r="AQ179" i="9" s="1"/>
  <c r="AJ179" i="9" a="1"/>
  <c r="AJ179" i="9" s="1"/>
  <c r="AK179" i="9" s="1"/>
  <c r="A179" i="9"/>
  <c r="BG178" i="9"/>
  <c r="BD178" i="9"/>
  <c r="BC178" i="9"/>
  <c r="BA178" i="9"/>
  <c r="AZ178" i="9"/>
  <c r="AW178" i="9"/>
  <c r="AV178" i="9"/>
  <c r="AT178" i="9"/>
  <c r="AS178" i="9"/>
  <c r="AP178" i="9"/>
  <c r="AO178" i="9"/>
  <c r="AN178" i="9"/>
  <c r="AM178" i="9"/>
  <c r="AL178" i="9"/>
  <c r="AJ178" i="9" a="1"/>
  <c r="AJ178" i="9" s="1"/>
  <c r="AK178" i="9" s="1"/>
  <c r="A178" i="9"/>
  <c r="AU177" i="9"/>
  <c r="AT177" i="9"/>
  <c r="AS177" i="9"/>
  <c r="AP177" i="9"/>
  <c r="AO177" i="9"/>
  <c r="AQ177" i="9" s="1"/>
  <c r="AN177" i="9"/>
  <c r="AM177" i="9"/>
  <c r="AL177" i="9"/>
  <c r="AJ177" i="9" a="1"/>
  <c r="AJ177" i="9" s="1"/>
  <c r="AK177" i="9" s="1"/>
  <c r="A177" i="9"/>
  <c r="BE176" i="9"/>
  <c r="BB176" i="9"/>
  <c r="BA176" i="9"/>
  <c r="AY176" i="9"/>
  <c r="AX176" i="9"/>
  <c r="AW176" i="9"/>
  <c r="AV176" i="9"/>
  <c r="AT176" i="9"/>
  <c r="AS176" i="9" s="1"/>
  <c r="AP176" i="9"/>
  <c r="AO176" i="9"/>
  <c r="AN176" i="9"/>
  <c r="AM176" i="9"/>
  <c r="AL176" i="9"/>
  <c r="AJ176" i="9" a="1"/>
  <c r="AJ176" i="9" s="1"/>
  <c r="AK176" i="9" s="1"/>
  <c r="A176" i="9"/>
  <c r="BF175" i="9"/>
  <c r="BE175" i="9"/>
  <c r="BD175" i="9"/>
  <c r="BC175" i="9"/>
  <c r="AY175" i="9"/>
  <c r="AX175" i="9"/>
  <c r="AW175" i="9"/>
  <c r="AU175" i="9"/>
  <c r="AT175" i="9"/>
  <c r="BG175" i="9" s="1"/>
  <c r="AP175" i="9"/>
  <c r="AO175" i="9"/>
  <c r="AN175" i="9"/>
  <c r="AM175" i="9"/>
  <c r="AQ175" i="9" s="1"/>
  <c r="AL175" i="9"/>
  <c r="AJ175" i="9" a="1"/>
  <c r="AJ175" i="9" s="1"/>
  <c r="AK175" i="9" s="1"/>
  <c r="A175" i="9"/>
  <c r="BG174" i="9"/>
  <c r="BF174" i="9"/>
  <c r="BE174" i="9"/>
  <c r="BD174" i="9"/>
  <c r="BC174" i="9"/>
  <c r="BA174" i="9"/>
  <c r="AZ174" i="9"/>
  <c r="AY174" i="9"/>
  <c r="AX174" i="9"/>
  <c r="AW174" i="9"/>
  <c r="AV174" i="9"/>
  <c r="AU174" i="9"/>
  <c r="AT174" i="9"/>
  <c r="BB174" i="9" s="1"/>
  <c r="AP174" i="9"/>
  <c r="AO174" i="9"/>
  <c r="AN174" i="9"/>
  <c r="AM174" i="9"/>
  <c r="AL174" i="9"/>
  <c r="AQ174" i="9" s="1"/>
  <c r="AJ174" i="9" a="1"/>
  <c r="AJ174" i="9" s="1"/>
  <c r="AK174" i="9" s="1"/>
  <c r="A174" i="9"/>
  <c r="BG173" i="9"/>
  <c r="BF173" i="9"/>
  <c r="BE173" i="9"/>
  <c r="BD173" i="9"/>
  <c r="BA173" i="9"/>
  <c r="AZ173" i="9"/>
  <c r="AY173" i="9"/>
  <c r="AX173" i="9"/>
  <c r="AW173" i="9"/>
  <c r="AV173" i="9"/>
  <c r="AT173" i="9"/>
  <c r="AS173" i="9"/>
  <c r="AQ173" i="9"/>
  <c r="AP173" i="9"/>
  <c r="AO173" i="9"/>
  <c r="AN173" i="9"/>
  <c r="AM173" i="9"/>
  <c r="AL173" i="9"/>
  <c r="AJ173" i="9" a="1"/>
  <c r="AJ173" i="9"/>
  <c r="AK173" i="9" s="1"/>
  <c r="A173" i="9"/>
  <c r="BG172" i="9"/>
  <c r="BF172" i="9"/>
  <c r="BE172" i="9"/>
  <c r="BC172" i="9"/>
  <c r="BB172" i="9"/>
  <c r="AZ172" i="9"/>
  <c r="AY172" i="9"/>
  <c r="AX172" i="9"/>
  <c r="AW172" i="9"/>
  <c r="AT172" i="9"/>
  <c r="AS172" i="9"/>
  <c r="AP172" i="9"/>
  <c r="AO172" i="9"/>
  <c r="AN172" i="9"/>
  <c r="AM172" i="9"/>
  <c r="AL172" i="9"/>
  <c r="AQ172" i="9" s="1"/>
  <c r="AJ172" i="9" a="1"/>
  <c r="AJ172" i="9" s="1"/>
  <c r="AK172" i="9" s="1"/>
  <c r="A172" i="9"/>
  <c r="BG171" i="9"/>
  <c r="BF171" i="9"/>
  <c r="BC171" i="9"/>
  <c r="BB171" i="9"/>
  <c r="BA171" i="9"/>
  <c r="AZ171" i="9"/>
  <c r="AY171" i="9"/>
  <c r="AV171" i="9"/>
  <c r="AU171" i="9"/>
  <c r="AT171" i="9"/>
  <c r="AS171" i="9"/>
  <c r="AP171" i="9"/>
  <c r="AO171" i="9"/>
  <c r="AN171" i="9"/>
  <c r="AM171" i="9"/>
  <c r="AL171" i="9"/>
  <c r="AJ171" i="9" a="1"/>
  <c r="AJ171" i="9" s="1"/>
  <c r="AK171" i="9" s="1"/>
  <c r="A171" i="9"/>
  <c r="AT170" i="9"/>
  <c r="AS170" i="9"/>
  <c r="AP170" i="9"/>
  <c r="AO170" i="9"/>
  <c r="AN170" i="9"/>
  <c r="AQ170" i="9" s="1"/>
  <c r="AM170" i="9"/>
  <c r="AL170" i="9"/>
  <c r="AK170" i="9"/>
  <c r="AJ170" i="9" a="1"/>
  <c r="AJ170" i="9"/>
  <c r="A170" i="9"/>
  <c r="AZ169" i="9"/>
  <c r="AX169" i="9"/>
  <c r="AW169" i="9"/>
  <c r="AU169" i="9"/>
  <c r="AT169" i="9"/>
  <c r="AQ169" i="9"/>
  <c r="AP169" i="9"/>
  <c r="AO169" i="9"/>
  <c r="AN169" i="9"/>
  <c r="AM169" i="9"/>
  <c r="AL169" i="9"/>
  <c r="AJ169" i="9" a="1"/>
  <c r="AJ169" i="9"/>
  <c r="AK169" i="9" s="1"/>
  <c r="A169" i="9"/>
  <c r="BG168" i="9"/>
  <c r="BF168" i="9"/>
  <c r="BE168" i="9"/>
  <c r="BD168" i="9"/>
  <c r="BC168" i="9"/>
  <c r="BA168" i="9"/>
  <c r="AX168" i="9"/>
  <c r="AV168" i="9"/>
  <c r="AT168" i="9"/>
  <c r="AS168" i="9" s="1"/>
  <c r="AP168" i="9"/>
  <c r="AO168" i="9"/>
  <c r="AN168" i="9"/>
  <c r="AM168" i="9"/>
  <c r="AL168" i="9"/>
  <c r="AQ168" i="9" s="1"/>
  <c r="AJ168" i="9" a="1"/>
  <c r="AJ168" i="9" s="1"/>
  <c r="AK168" i="9" s="1"/>
  <c r="A168" i="9"/>
  <c r="BF167" i="9"/>
  <c r="BE167" i="9"/>
  <c r="BB167" i="9"/>
  <c r="AT167" i="9"/>
  <c r="AP167" i="9"/>
  <c r="AO167" i="9"/>
  <c r="AN167" i="9"/>
  <c r="AM167" i="9"/>
  <c r="AL167" i="9"/>
  <c r="AK167" i="9"/>
  <c r="AJ167" i="9" a="1"/>
  <c r="AJ167" i="9"/>
  <c r="A167" i="9"/>
  <c r="BG166" i="9"/>
  <c r="BF166" i="9"/>
  <c r="BE166" i="9"/>
  <c r="BD166" i="9"/>
  <c r="BC166" i="9"/>
  <c r="BB166" i="9"/>
  <c r="AZ166" i="9"/>
  <c r="AY166" i="9"/>
  <c r="AX166" i="9"/>
  <c r="AW166" i="9"/>
  <c r="AV166" i="9"/>
  <c r="AU166" i="9"/>
  <c r="AT166" i="9"/>
  <c r="BA166" i="9" s="1"/>
  <c r="AS166" i="9"/>
  <c r="AP166" i="9"/>
  <c r="AO166" i="9"/>
  <c r="AQ166" i="9" s="1"/>
  <c r="AN166" i="9"/>
  <c r="AM166" i="9"/>
  <c r="AL166" i="9"/>
  <c r="AJ166" i="9" a="1"/>
  <c r="AJ166" i="9"/>
  <c r="AK166" i="9" s="1"/>
  <c r="A166" i="9"/>
  <c r="BG165" i="9"/>
  <c r="BF165" i="9"/>
  <c r="BE165" i="9"/>
  <c r="BD165" i="9"/>
  <c r="BC165" i="9"/>
  <c r="BB165" i="9"/>
  <c r="BA165" i="9"/>
  <c r="AZ165" i="9"/>
  <c r="AY165" i="9"/>
  <c r="AX165" i="9"/>
  <c r="AW165" i="9"/>
  <c r="AV165" i="9"/>
  <c r="AU165" i="9"/>
  <c r="AT165" i="9"/>
  <c r="AS165" i="9"/>
  <c r="AP165" i="9"/>
  <c r="AO165" i="9"/>
  <c r="AN165" i="9"/>
  <c r="AM165" i="9"/>
  <c r="AL165" i="9"/>
  <c r="AJ165" i="9" a="1"/>
  <c r="AJ165" i="9" s="1"/>
  <c r="AK165" i="9" s="1"/>
  <c r="A165" i="9"/>
  <c r="BG164" i="9"/>
  <c r="BF164" i="9"/>
  <c r="BB164" i="9"/>
  <c r="BA164" i="9"/>
  <c r="AZ164" i="9"/>
  <c r="AY164" i="9"/>
  <c r="AX164" i="9"/>
  <c r="AW164" i="9"/>
  <c r="AU164" i="9"/>
  <c r="AT164" i="9"/>
  <c r="AS164" i="9"/>
  <c r="AP164" i="9"/>
  <c r="AO164" i="9"/>
  <c r="AQ164" i="9" s="1"/>
  <c r="AN164" i="9"/>
  <c r="AM164" i="9"/>
  <c r="AL164" i="9"/>
  <c r="AJ164" i="9" a="1"/>
  <c r="AJ164" i="9" s="1"/>
  <c r="AK164" i="9" s="1"/>
  <c r="A164" i="9"/>
  <c r="BA163" i="9"/>
  <c r="AZ163" i="9"/>
  <c r="AY163" i="9"/>
  <c r="AU163" i="9"/>
  <c r="AT163" i="9"/>
  <c r="AP163" i="9"/>
  <c r="AO163" i="9"/>
  <c r="AN163" i="9"/>
  <c r="AM163" i="9"/>
  <c r="AL163" i="9"/>
  <c r="AJ163" i="9" a="1"/>
  <c r="AJ163" i="9" s="1"/>
  <c r="AK163" i="9" s="1"/>
  <c r="A163" i="9"/>
  <c r="BD162" i="9"/>
  <c r="BC162" i="9"/>
  <c r="BB162" i="9"/>
  <c r="BA162" i="9"/>
  <c r="AZ162" i="9"/>
  <c r="AW162" i="9"/>
  <c r="AT162" i="9"/>
  <c r="AS162" i="9" s="1"/>
  <c r="AP162" i="9"/>
  <c r="AO162" i="9"/>
  <c r="AN162" i="9"/>
  <c r="AM162" i="9"/>
  <c r="AQ162" i="9" s="1"/>
  <c r="AL162" i="9"/>
  <c r="AJ162" i="9" a="1"/>
  <c r="AJ162" i="9"/>
  <c r="AK162" i="9" s="1"/>
  <c r="A162" i="9"/>
  <c r="BE161" i="9"/>
  <c r="BD161" i="9"/>
  <c r="BC161" i="9"/>
  <c r="BB161" i="9"/>
  <c r="BA161" i="9"/>
  <c r="AZ161" i="9"/>
  <c r="AW161" i="9"/>
  <c r="AU161" i="9"/>
  <c r="AT161" i="9"/>
  <c r="AS161" i="9"/>
  <c r="AP161" i="9"/>
  <c r="AO161" i="9"/>
  <c r="AN161" i="9"/>
  <c r="AM161" i="9"/>
  <c r="AL161" i="9"/>
  <c r="AJ161" i="9" a="1"/>
  <c r="AJ161" i="9" s="1"/>
  <c r="AK161" i="9" s="1"/>
  <c r="A161" i="9"/>
  <c r="AT160" i="9"/>
  <c r="AP160" i="9"/>
  <c r="AO160" i="9"/>
  <c r="AN160" i="9"/>
  <c r="AM160" i="9"/>
  <c r="AL160" i="9"/>
  <c r="AJ160" i="9" a="1"/>
  <c r="AJ160" i="9" s="1"/>
  <c r="AK160" i="9" s="1"/>
  <c r="A160" i="9"/>
  <c r="AX159" i="9"/>
  <c r="AW159" i="9"/>
  <c r="AV159" i="9"/>
  <c r="AT159" i="9"/>
  <c r="AQ159" i="9"/>
  <c r="AP159" i="9"/>
  <c r="AO159" i="9"/>
  <c r="AN159" i="9"/>
  <c r="AM159" i="9"/>
  <c r="AL159" i="9"/>
  <c r="AK159" i="9"/>
  <c r="AJ159" i="9" a="1"/>
  <c r="AJ159" i="9" s="1"/>
  <c r="A159" i="9"/>
  <c r="BG158" i="9"/>
  <c r="BF158" i="9"/>
  <c r="BE158" i="9"/>
  <c r="BD158" i="9"/>
  <c r="BC158" i="9"/>
  <c r="BA158" i="9"/>
  <c r="AZ158" i="9"/>
  <c r="AY158" i="9"/>
  <c r="AX158" i="9"/>
  <c r="AW158" i="9"/>
  <c r="AV158" i="9"/>
  <c r="AU158" i="9"/>
  <c r="AT158" i="9"/>
  <c r="BB158" i="9" s="1"/>
  <c r="AP158" i="9"/>
  <c r="AO158" i="9"/>
  <c r="AN158" i="9"/>
  <c r="AM158" i="9"/>
  <c r="AL158" i="9"/>
  <c r="AQ158" i="9" s="1"/>
  <c r="AJ158" i="9" a="1"/>
  <c r="AJ158" i="9" s="1"/>
  <c r="AK158" i="9" s="1"/>
  <c r="A158" i="9"/>
  <c r="BG157" i="9"/>
  <c r="BF157" i="9"/>
  <c r="BE157" i="9"/>
  <c r="BD157" i="9"/>
  <c r="BA157" i="9"/>
  <c r="AZ157" i="9"/>
  <c r="AY157" i="9"/>
  <c r="AX157" i="9"/>
  <c r="AW157" i="9"/>
  <c r="AV157" i="9"/>
  <c r="AT157" i="9"/>
  <c r="AS157" i="9"/>
  <c r="AP157" i="9"/>
  <c r="AO157" i="9"/>
  <c r="AN157" i="9"/>
  <c r="AM157" i="9"/>
  <c r="AQ157" i="9" s="1"/>
  <c r="AL157" i="9"/>
  <c r="AJ157" i="9" a="1"/>
  <c r="AJ157" i="9"/>
  <c r="AK157" i="9" s="1"/>
  <c r="A157" i="9"/>
  <c r="AT156" i="9"/>
  <c r="AQ156" i="9"/>
  <c r="AP156" i="9"/>
  <c r="AO156" i="9"/>
  <c r="AN156" i="9"/>
  <c r="AM156" i="9"/>
  <c r="AL156" i="9"/>
  <c r="AJ156" i="9" a="1"/>
  <c r="AJ156" i="9" s="1"/>
  <c r="AK156" i="9" s="1"/>
  <c r="A156" i="9"/>
  <c r="BG155" i="9"/>
  <c r="BF155" i="9"/>
  <c r="BC155" i="9"/>
  <c r="BB155" i="9"/>
  <c r="BA155" i="9"/>
  <c r="AZ155" i="9"/>
  <c r="AY155" i="9"/>
  <c r="AV155" i="9"/>
  <c r="AU155" i="9"/>
  <c r="AT155" i="9"/>
  <c r="AS155" i="9"/>
  <c r="AP155" i="9"/>
  <c r="AO155" i="9"/>
  <c r="AN155" i="9"/>
  <c r="AM155" i="9"/>
  <c r="AL155" i="9"/>
  <c r="AQ155" i="9" s="1"/>
  <c r="AJ155" i="9" a="1"/>
  <c r="AJ155" i="9" s="1"/>
  <c r="AK155" i="9" s="1"/>
  <c r="A155" i="9"/>
  <c r="BG154" i="9"/>
  <c r="BD154" i="9"/>
  <c r="BC154" i="9"/>
  <c r="BB154" i="9"/>
  <c r="AZ154" i="9"/>
  <c r="AY154" i="9"/>
  <c r="AV154" i="9"/>
  <c r="AT154" i="9"/>
  <c r="AS154" i="9" s="1"/>
  <c r="AP154" i="9"/>
  <c r="AO154" i="9"/>
  <c r="AN154" i="9"/>
  <c r="AM154" i="9"/>
  <c r="AL154" i="9"/>
  <c r="AJ154" i="9" a="1"/>
  <c r="AJ154" i="9" s="1"/>
  <c r="AK154" i="9" s="1"/>
  <c r="A154" i="9"/>
  <c r="AT153" i="9"/>
  <c r="AP153" i="9"/>
  <c r="AO153" i="9"/>
  <c r="AN153" i="9"/>
  <c r="AM153" i="9"/>
  <c r="AL153" i="9"/>
  <c r="AJ153" i="9" a="1"/>
  <c r="AJ153" i="9"/>
  <c r="AK153" i="9" s="1"/>
  <c r="A153" i="9"/>
  <c r="BA152" i="9"/>
  <c r="AX152" i="9"/>
  <c r="AW152" i="9"/>
  <c r="AU152" i="9"/>
  <c r="AT152" i="9"/>
  <c r="AP152" i="9"/>
  <c r="AO152" i="9"/>
  <c r="AN152" i="9"/>
  <c r="AM152" i="9"/>
  <c r="AL152" i="9"/>
  <c r="AJ152" i="9" a="1"/>
  <c r="AJ152" i="9" s="1"/>
  <c r="AK152" i="9" s="1"/>
  <c r="A152" i="9"/>
  <c r="BF151" i="9"/>
  <c r="BE151" i="9"/>
  <c r="BD151" i="9"/>
  <c r="BC151" i="9"/>
  <c r="BB151" i="9"/>
  <c r="AZ151" i="9"/>
  <c r="AV151" i="9"/>
  <c r="AT151" i="9"/>
  <c r="BG151" i="9" s="1"/>
  <c r="AP151" i="9"/>
  <c r="AO151" i="9"/>
  <c r="AN151" i="9"/>
  <c r="AM151" i="9"/>
  <c r="AL151" i="9"/>
  <c r="AJ151" i="9" a="1"/>
  <c r="AJ151" i="9"/>
  <c r="AK151" i="9" s="1"/>
  <c r="A151" i="9"/>
  <c r="BG150" i="9"/>
  <c r="BF150" i="9"/>
  <c r="BE150" i="9"/>
  <c r="BD150" i="9"/>
  <c r="BC150" i="9"/>
  <c r="BB150" i="9"/>
  <c r="AZ150" i="9"/>
  <c r="AY150" i="9"/>
  <c r="AX150" i="9"/>
  <c r="AW150" i="9"/>
  <c r="AV150" i="9"/>
  <c r="AU150" i="9"/>
  <c r="AT150" i="9"/>
  <c r="BA150" i="9" s="1"/>
  <c r="AS150" i="9"/>
  <c r="AQ150" i="9"/>
  <c r="AP150" i="9"/>
  <c r="AO150" i="9"/>
  <c r="AN150" i="9"/>
  <c r="AM150" i="9"/>
  <c r="AL150" i="9"/>
  <c r="AJ150" i="9" a="1"/>
  <c r="AJ150" i="9"/>
  <c r="AK150" i="9" s="1"/>
  <c r="A150" i="9"/>
  <c r="BG149" i="9"/>
  <c r="BF149" i="9"/>
  <c r="BE149" i="9"/>
  <c r="BD149" i="9"/>
  <c r="BC149" i="9"/>
  <c r="BB149" i="9"/>
  <c r="BA149" i="9"/>
  <c r="AZ149" i="9"/>
  <c r="AY149" i="9"/>
  <c r="AX149" i="9"/>
  <c r="AW149" i="9"/>
  <c r="AV149" i="9"/>
  <c r="AU149" i="9"/>
  <c r="AT149" i="9"/>
  <c r="AS149" i="9"/>
  <c r="AP149" i="9"/>
  <c r="AO149" i="9"/>
  <c r="AN149" i="9"/>
  <c r="AM149" i="9"/>
  <c r="AQ149" i="9" s="1"/>
  <c r="AL149" i="9"/>
  <c r="AJ149" i="9" a="1"/>
  <c r="AJ149" i="9"/>
  <c r="AK149" i="9" s="1"/>
  <c r="A149" i="9"/>
  <c r="BG148" i="9"/>
  <c r="BF148" i="9"/>
  <c r="BB148" i="9"/>
  <c r="AZ148" i="9"/>
  <c r="AY148" i="9"/>
  <c r="AX148" i="9"/>
  <c r="AW148" i="9"/>
  <c r="AT148" i="9"/>
  <c r="AS148" i="9"/>
  <c r="AP148" i="9"/>
  <c r="AO148" i="9"/>
  <c r="AN148" i="9"/>
  <c r="AM148" i="9"/>
  <c r="AL148" i="9"/>
  <c r="AJ148" i="9" a="1"/>
  <c r="AJ148" i="9" s="1"/>
  <c r="AK148" i="9" s="1"/>
  <c r="A148" i="9"/>
  <c r="AX147" i="9"/>
  <c r="AT147" i="9"/>
  <c r="AP147" i="9"/>
  <c r="AO147" i="9"/>
  <c r="AN147" i="9"/>
  <c r="AM147" i="9"/>
  <c r="AL147" i="9"/>
  <c r="AJ147" i="9" a="1"/>
  <c r="AJ147" i="9" s="1"/>
  <c r="AK147" i="9" s="1"/>
  <c r="A147" i="9"/>
  <c r="BD146" i="9"/>
  <c r="BB146" i="9"/>
  <c r="BA146" i="9"/>
  <c r="AZ146" i="9"/>
  <c r="AW146" i="9"/>
  <c r="AV146" i="9"/>
  <c r="AU146" i="9"/>
  <c r="AT146" i="9"/>
  <c r="AS146" i="9" s="1"/>
  <c r="AQ146" i="9"/>
  <c r="AP146" i="9"/>
  <c r="AO146" i="9"/>
  <c r="AN146" i="9"/>
  <c r="AM146" i="9"/>
  <c r="AL146" i="9"/>
  <c r="AJ146" i="9" a="1"/>
  <c r="AJ146" i="9"/>
  <c r="AK146" i="9" s="1"/>
  <c r="A146" i="9"/>
  <c r="BE145" i="9"/>
  <c r="BD145" i="9"/>
  <c r="BC145" i="9"/>
  <c r="BB145" i="9"/>
  <c r="BA145" i="9"/>
  <c r="AW145" i="9"/>
  <c r="AV145" i="9"/>
  <c r="AU145" i="9"/>
  <c r="AT145" i="9"/>
  <c r="AS145" i="9" s="1"/>
  <c r="AP145" i="9"/>
  <c r="AO145" i="9"/>
  <c r="AN145" i="9"/>
  <c r="AM145" i="9"/>
  <c r="AL145" i="9"/>
  <c r="AJ145" i="9" a="1"/>
  <c r="AJ145" i="9"/>
  <c r="AK145" i="9" s="1"/>
  <c r="A145" i="9"/>
  <c r="AV144" i="9"/>
  <c r="AT144" i="9"/>
  <c r="AS144" i="9"/>
  <c r="AP144" i="9"/>
  <c r="AO144" i="9"/>
  <c r="AN144" i="9"/>
  <c r="AM144" i="9"/>
  <c r="AL144" i="9"/>
  <c r="AK144" i="9"/>
  <c r="AJ144" i="9" a="1"/>
  <c r="AJ144" i="9" s="1"/>
  <c r="A144" i="9"/>
  <c r="BD143" i="9"/>
  <c r="BA143" i="9"/>
  <c r="AY143" i="9"/>
  <c r="AX143" i="9"/>
  <c r="AW143" i="9"/>
  <c r="AV143" i="9"/>
  <c r="AU143" i="9"/>
  <c r="AT143" i="9"/>
  <c r="BG143" i="9" s="1"/>
  <c r="AP143" i="9"/>
  <c r="AO143" i="9"/>
  <c r="AN143" i="9"/>
  <c r="AM143" i="9"/>
  <c r="AQ143" i="9" s="1"/>
  <c r="AL143" i="9"/>
  <c r="AJ143" i="9" a="1"/>
  <c r="AJ143" i="9" s="1"/>
  <c r="AK143" i="9" s="1"/>
  <c r="A143" i="9"/>
  <c r="BG142" i="9"/>
  <c r="BF142" i="9"/>
  <c r="BE142" i="9"/>
  <c r="BD142" i="9"/>
  <c r="BC142" i="9"/>
  <c r="BA142" i="9"/>
  <c r="AZ142" i="9"/>
  <c r="AY142" i="9"/>
  <c r="AX142" i="9"/>
  <c r="AW142" i="9"/>
  <c r="AV142" i="9"/>
  <c r="AU142" i="9"/>
  <c r="AT142" i="9"/>
  <c r="AP142" i="9"/>
  <c r="AO142" i="9"/>
  <c r="AN142" i="9"/>
  <c r="AM142" i="9"/>
  <c r="AL142" i="9"/>
  <c r="AQ142" i="9" s="1"/>
  <c r="AJ142" i="9" a="1"/>
  <c r="AJ142" i="9"/>
  <c r="AK142" i="9" s="1"/>
  <c r="A142" i="9"/>
  <c r="AT141" i="9"/>
  <c r="AS141" i="9"/>
  <c r="AP141" i="9"/>
  <c r="AO141" i="9"/>
  <c r="AN141" i="9"/>
  <c r="AQ141" i="9" s="1"/>
  <c r="AM141" i="9"/>
  <c r="AL141" i="9"/>
  <c r="AJ141" i="9" a="1"/>
  <c r="AJ141" i="9" s="1"/>
  <c r="AK141" i="9" s="1"/>
  <c r="A141" i="9"/>
  <c r="AT140" i="9"/>
  <c r="AP140" i="9"/>
  <c r="AO140" i="9"/>
  <c r="AN140" i="9"/>
  <c r="AQ140" i="9" s="1"/>
  <c r="AM140" i="9"/>
  <c r="AL140" i="9"/>
  <c r="AJ140" i="9" a="1"/>
  <c r="AJ140" i="9"/>
  <c r="AK140" i="9" s="1"/>
  <c r="A140" i="9"/>
  <c r="BG139" i="9"/>
  <c r="BF139" i="9"/>
  <c r="BE139" i="9"/>
  <c r="BC139" i="9"/>
  <c r="BB139" i="9"/>
  <c r="BA139" i="9"/>
  <c r="AZ139" i="9"/>
  <c r="AX139" i="9"/>
  <c r="AV139" i="9"/>
  <c r="AU139" i="9"/>
  <c r="AT139" i="9"/>
  <c r="AP139" i="9"/>
  <c r="AO139" i="9"/>
  <c r="AN139" i="9"/>
  <c r="AM139" i="9"/>
  <c r="AL139" i="9"/>
  <c r="AQ139" i="9" s="1"/>
  <c r="AJ139" i="9" a="1"/>
  <c r="AJ139" i="9"/>
  <c r="AK139" i="9" s="1"/>
  <c r="A139" i="9"/>
  <c r="AT138" i="9"/>
  <c r="AS138" i="9"/>
  <c r="AP138" i="9"/>
  <c r="AO138" i="9"/>
  <c r="AN138" i="9"/>
  <c r="AQ138" i="9" s="1"/>
  <c r="AM138" i="9"/>
  <c r="AL138" i="9"/>
  <c r="AK138" i="9"/>
  <c r="AJ138" i="9" a="1"/>
  <c r="AJ138" i="9" s="1"/>
  <c r="A138" i="9"/>
  <c r="BC137" i="9"/>
  <c r="BA137" i="9"/>
  <c r="AZ137" i="9"/>
  <c r="AX137" i="9"/>
  <c r="AW137" i="9"/>
  <c r="AV137" i="9"/>
  <c r="AU137" i="9"/>
  <c r="AT137" i="9"/>
  <c r="AS137" i="9" s="1"/>
  <c r="AQ137" i="9"/>
  <c r="AP137" i="9"/>
  <c r="AO137" i="9"/>
  <c r="AN137" i="9"/>
  <c r="AM137" i="9"/>
  <c r="AL137" i="9"/>
  <c r="AJ137" i="9" a="1"/>
  <c r="AJ137" i="9"/>
  <c r="AK137" i="9" s="1"/>
  <c r="A137" i="9"/>
  <c r="BG136" i="9"/>
  <c r="BF136" i="9"/>
  <c r="BE136" i="9"/>
  <c r="BD136" i="9"/>
  <c r="BC136" i="9"/>
  <c r="BA136" i="9"/>
  <c r="AX136" i="9"/>
  <c r="AW136" i="9"/>
  <c r="AV136" i="9"/>
  <c r="AT136" i="9"/>
  <c r="AS136" i="9"/>
  <c r="AP136" i="9"/>
  <c r="AO136" i="9"/>
  <c r="AN136" i="9"/>
  <c r="AM136" i="9"/>
  <c r="AL136" i="9"/>
  <c r="AK136" i="9"/>
  <c r="AJ136" i="9" a="1"/>
  <c r="AJ136" i="9" s="1"/>
  <c r="A136" i="9"/>
  <c r="AW135" i="9"/>
  <c r="AV135" i="9"/>
  <c r="AU135" i="9"/>
  <c r="AT135" i="9"/>
  <c r="AS135" i="9"/>
  <c r="AP135" i="9"/>
  <c r="AO135" i="9"/>
  <c r="AN135" i="9"/>
  <c r="AM135" i="9"/>
  <c r="AL135" i="9"/>
  <c r="AK135" i="9"/>
  <c r="AJ135" i="9" a="1"/>
  <c r="AJ135" i="9"/>
  <c r="A135" i="9"/>
  <c r="BG134" i="9"/>
  <c r="BF134" i="9"/>
  <c r="BE134" i="9"/>
  <c r="BD134" i="9"/>
  <c r="BC134" i="9"/>
  <c r="BB134" i="9"/>
  <c r="AZ134" i="9"/>
  <c r="AY134" i="9"/>
  <c r="AX134" i="9"/>
  <c r="AW134" i="9"/>
  <c r="AV134" i="9"/>
  <c r="AU134" i="9"/>
  <c r="AT134" i="9"/>
  <c r="BA134" i="9" s="1"/>
  <c r="AS134" i="9"/>
  <c r="AP134" i="9"/>
  <c r="AO134" i="9"/>
  <c r="AN134" i="9"/>
  <c r="AM134" i="9"/>
  <c r="AL134" i="9"/>
  <c r="AK134" i="9"/>
  <c r="AJ134" i="9" a="1"/>
  <c r="AJ134" i="9"/>
  <c r="A134" i="9"/>
  <c r="BG133" i="9"/>
  <c r="BF133" i="9"/>
  <c r="BE133" i="9"/>
  <c r="BD133" i="9"/>
  <c r="BC133" i="9"/>
  <c r="BB133" i="9"/>
  <c r="BA133" i="9"/>
  <c r="AZ133" i="9"/>
  <c r="AY133" i="9"/>
  <c r="AX133" i="9"/>
  <c r="AW133" i="9"/>
  <c r="AV133" i="9"/>
  <c r="AU133" i="9"/>
  <c r="AT133" i="9"/>
  <c r="AS133" i="9"/>
  <c r="AQ133" i="9"/>
  <c r="AP133" i="9"/>
  <c r="AO133" i="9"/>
  <c r="AN133" i="9"/>
  <c r="AM133" i="9"/>
  <c r="AL133" i="9"/>
  <c r="AK133" i="9"/>
  <c r="AJ133" i="9" a="1"/>
  <c r="AJ133" i="9"/>
  <c r="A133" i="9"/>
  <c r="BF132" i="9"/>
  <c r="BE132" i="9"/>
  <c r="BD132" i="9"/>
  <c r="BB132" i="9"/>
  <c r="BA132" i="9"/>
  <c r="AZ132" i="9"/>
  <c r="AU132" i="9"/>
  <c r="AT132" i="9"/>
  <c r="BG132" i="9" s="1"/>
  <c r="AS132" i="9"/>
  <c r="AP132" i="9"/>
  <c r="AO132" i="9"/>
  <c r="AN132" i="9"/>
  <c r="AQ132" i="9" s="1"/>
  <c r="AM132" i="9"/>
  <c r="AL132" i="9"/>
  <c r="AJ132" i="9" a="1"/>
  <c r="AJ132" i="9" s="1"/>
  <c r="AK132" i="9" s="1"/>
  <c r="A132" i="9"/>
  <c r="BG131" i="9"/>
  <c r="BD131" i="9"/>
  <c r="BB131" i="9"/>
  <c r="BA131" i="9"/>
  <c r="AZ131" i="9"/>
  <c r="AY131" i="9"/>
  <c r="AW131" i="9"/>
  <c r="AU131" i="9"/>
  <c r="AT131" i="9"/>
  <c r="AS131" i="9"/>
  <c r="AQ131" i="9"/>
  <c r="AP131" i="9"/>
  <c r="AO131" i="9"/>
  <c r="AN131" i="9"/>
  <c r="AM131" i="9"/>
  <c r="AL131" i="9"/>
  <c r="AJ131" i="9" a="1"/>
  <c r="AJ131" i="9" s="1"/>
  <c r="AK131" i="9" s="1"/>
  <c r="A131" i="9"/>
  <c r="AT130" i="9"/>
  <c r="AP130" i="9"/>
  <c r="AO130" i="9"/>
  <c r="AN130" i="9"/>
  <c r="AM130" i="9"/>
  <c r="AL130" i="9"/>
  <c r="AQ130" i="9" s="1"/>
  <c r="AJ130" i="9" a="1"/>
  <c r="AJ130" i="9" s="1"/>
  <c r="AK130" i="9" s="1"/>
  <c r="A130" i="9"/>
  <c r="BF129" i="9"/>
  <c r="BE129" i="9"/>
  <c r="BD129" i="9"/>
  <c r="BB129" i="9"/>
  <c r="BA129" i="9"/>
  <c r="AZ129" i="9"/>
  <c r="AW129" i="9"/>
  <c r="AV129" i="9"/>
  <c r="AU129" i="9"/>
  <c r="AT129" i="9"/>
  <c r="AS129" i="9" s="1"/>
  <c r="AP129" i="9"/>
  <c r="AO129" i="9"/>
  <c r="AN129" i="9"/>
  <c r="AM129" i="9"/>
  <c r="AL129" i="9"/>
  <c r="AJ129" i="9" a="1"/>
  <c r="AJ129" i="9"/>
  <c r="AK129" i="9" s="1"/>
  <c r="A129" i="9"/>
  <c r="AU128" i="9"/>
  <c r="AT128" i="9"/>
  <c r="AP128" i="9"/>
  <c r="AO128" i="9"/>
  <c r="AN128" i="9"/>
  <c r="AQ128" i="9" s="1"/>
  <c r="AM128" i="9"/>
  <c r="AL128" i="9"/>
  <c r="AK128" i="9"/>
  <c r="AJ128" i="9" a="1"/>
  <c r="AJ128" i="9" s="1"/>
  <c r="BA127" i="9"/>
  <c r="AX127" i="9"/>
  <c r="AW127" i="9"/>
  <c r="AT127" i="9"/>
  <c r="AP127" i="9"/>
  <c r="AO127" i="9"/>
  <c r="AN127" i="9"/>
  <c r="AM127" i="9"/>
  <c r="AL127" i="9"/>
  <c r="AJ127" i="9" a="1"/>
  <c r="AJ127" i="9"/>
  <c r="AK127" i="9" s="1"/>
  <c r="A127" i="9"/>
  <c r="BF126" i="9"/>
  <c r="BE126" i="9"/>
  <c r="BD126" i="9"/>
  <c r="BC126" i="9"/>
  <c r="BB126" i="9"/>
  <c r="BA126" i="9"/>
  <c r="AZ126" i="9"/>
  <c r="AY126" i="9"/>
  <c r="AX126" i="9"/>
  <c r="AW126" i="9"/>
  <c r="AV126" i="9"/>
  <c r="AU126" i="9"/>
  <c r="AT126" i="9"/>
  <c r="BG126" i="9" s="1"/>
  <c r="AS126" i="9"/>
  <c r="AP126" i="9"/>
  <c r="AO126" i="9"/>
  <c r="AN126" i="9"/>
  <c r="AM126" i="9"/>
  <c r="AL126" i="9"/>
  <c r="AJ126" i="9" a="1"/>
  <c r="AJ126" i="9" s="1"/>
  <c r="AK126" i="9" s="1"/>
  <c r="A126" i="9"/>
  <c r="BF125" i="9"/>
  <c r="AW125" i="9"/>
  <c r="AV125" i="9"/>
  <c r="AU125" i="9"/>
  <c r="AT125" i="9"/>
  <c r="BA125" i="9" s="1"/>
  <c r="AS125" i="9"/>
  <c r="AQ125" i="9"/>
  <c r="AP125" i="9"/>
  <c r="AO125" i="9"/>
  <c r="AN125" i="9"/>
  <c r="AM125" i="9"/>
  <c r="AL125" i="9"/>
  <c r="AK125" i="9"/>
  <c r="AJ125" i="9" a="1"/>
  <c r="AJ125" i="9"/>
  <c r="A125" i="9"/>
  <c r="BG124" i="9"/>
  <c r="BF124" i="9"/>
  <c r="BE124" i="9"/>
  <c r="BD124" i="9"/>
  <c r="BC124" i="9"/>
  <c r="BB124" i="9"/>
  <c r="BA124" i="9"/>
  <c r="AZ124" i="9"/>
  <c r="AY124" i="9"/>
  <c r="AX124" i="9"/>
  <c r="AW124" i="9"/>
  <c r="AV124" i="9"/>
  <c r="AU124" i="9"/>
  <c r="AT124" i="9"/>
  <c r="AS124" i="9"/>
  <c r="AP124" i="9"/>
  <c r="AO124" i="9"/>
  <c r="AN124" i="9"/>
  <c r="AM124" i="9"/>
  <c r="AL124" i="9"/>
  <c r="AQ124" i="9" s="1"/>
  <c r="AJ124" i="9" a="1"/>
  <c r="AJ124" i="9" s="1"/>
  <c r="AK124" i="9" s="1"/>
  <c r="A124" i="9"/>
  <c r="AV123" i="9"/>
  <c r="AT123" i="9"/>
  <c r="AS123" i="9"/>
  <c r="AP123" i="9"/>
  <c r="AO123" i="9"/>
  <c r="AN123" i="9"/>
  <c r="AM123" i="9"/>
  <c r="AQ123" i="9" s="1"/>
  <c r="AL123" i="9"/>
  <c r="AJ123" i="9" a="1"/>
  <c r="AJ123" i="9"/>
  <c r="AK123" i="9" s="1"/>
  <c r="A123" i="9"/>
  <c r="BG122" i="9"/>
  <c r="BF122" i="9"/>
  <c r="BE122" i="9"/>
  <c r="BD122" i="9"/>
  <c r="BC122" i="9"/>
  <c r="BB122" i="9"/>
  <c r="BA122" i="9"/>
  <c r="AZ122" i="9"/>
  <c r="AY122" i="9"/>
  <c r="AX122" i="9"/>
  <c r="AW122" i="9"/>
  <c r="AU122" i="9"/>
  <c r="AT122" i="9"/>
  <c r="AV122" i="9" s="1"/>
  <c r="AS122" i="9"/>
  <c r="AP122" i="9"/>
  <c r="AO122" i="9"/>
  <c r="AN122" i="9"/>
  <c r="AM122" i="9"/>
  <c r="AL122" i="9"/>
  <c r="AJ122" i="9" a="1"/>
  <c r="AJ122" i="9" s="1"/>
  <c r="AK122" i="9" s="1"/>
  <c r="A122" i="9"/>
  <c r="AW121" i="9"/>
  <c r="AT121" i="9"/>
  <c r="AS121" i="9"/>
  <c r="AP121" i="9"/>
  <c r="AO121" i="9"/>
  <c r="AN121" i="9"/>
  <c r="AM121" i="9"/>
  <c r="AQ121" i="9" s="1"/>
  <c r="AL121" i="9"/>
  <c r="AJ121" i="9" a="1"/>
  <c r="AJ121" i="9"/>
  <c r="AK121" i="9" s="1"/>
  <c r="A121" i="9"/>
  <c r="BG120" i="9"/>
  <c r="BF120" i="9"/>
  <c r="BE120" i="9"/>
  <c r="BD120" i="9"/>
  <c r="BC120" i="9"/>
  <c r="BB120" i="9"/>
  <c r="BA120" i="9"/>
  <c r="AZ120" i="9"/>
  <c r="AY120" i="9"/>
  <c r="AW120" i="9"/>
  <c r="AV120" i="9"/>
  <c r="AU120" i="9"/>
  <c r="AT120" i="9"/>
  <c r="AX120" i="9" s="1"/>
  <c r="AS120" i="9"/>
  <c r="AP120" i="9"/>
  <c r="AO120" i="9"/>
  <c r="AN120" i="9"/>
  <c r="AM120" i="9"/>
  <c r="AL120" i="9"/>
  <c r="AQ120" i="9" s="1"/>
  <c r="AJ120" i="9" a="1"/>
  <c r="AJ120" i="9" s="1"/>
  <c r="AK120" i="9" s="1"/>
  <c r="A120" i="9"/>
  <c r="AX119" i="9"/>
  <c r="AW119" i="9"/>
  <c r="AV119" i="9"/>
  <c r="AT119" i="9"/>
  <c r="AS119" i="9"/>
  <c r="AP119" i="9"/>
  <c r="AO119" i="9"/>
  <c r="AN119" i="9"/>
  <c r="AM119" i="9"/>
  <c r="AQ119" i="9" s="1"/>
  <c r="AL119" i="9"/>
  <c r="AJ119" i="9" a="1"/>
  <c r="AJ119" i="9"/>
  <c r="AK119" i="9" s="1"/>
  <c r="A119" i="9"/>
  <c r="BG118" i="9"/>
  <c r="BF118" i="9"/>
  <c r="BE118" i="9"/>
  <c r="BD118" i="9"/>
  <c r="BC118" i="9"/>
  <c r="BB118" i="9"/>
  <c r="BA118" i="9"/>
  <c r="AY118" i="9"/>
  <c r="AX118" i="9"/>
  <c r="AW118" i="9"/>
  <c r="AV118" i="9"/>
  <c r="AU118" i="9"/>
  <c r="AT118" i="9"/>
  <c r="AZ118" i="9" s="1"/>
  <c r="AS118" i="9"/>
  <c r="AP118" i="9"/>
  <c r="AO118" i="9"/>
  <c r="AN118" i="9"/>
  <c r="AM118" i="9"/>
  <c r="AL118" i="9"/>
  <c r="AJ118" i="9" a="1"/>
  <c r="AJ118" i="9" s="1"/>
  <c r="AK118" i="9" s="1"/>
  <c r="A118" i="9"/>
  <c r="AT117" i="9"/>
  <c r="AQ117" i="9"/>
  <c r="AP117" i="9"/>
  <c r="AO117" i="9"/>
  <c r="AN117" i="9"/>
  <c r="AM117" i="9"/>
  <c r="AL117" i="9"/>
  <c r="AK117" i="9"/>
  <c r="AJ117" i="9" a="1"/>
  <c r="AJ117" i="9"/>
  <c r="A117" i="9"/>
  <c r="BF116" i="9"/>
  <c r="BE116" i="9"/>
  <c r="BD116" i="9"/>
  <c r="BC116" i="9"/>
  <c r="BA116" i="9"/>
  <c r="AZ116" i="9"/>
  <c r="AY116" i="9"/>
  <c r="AW116" i="9"/>
  <c r="AV116" i="9"/>
  <c r="AU116" i="9"/>
  <c r="AT116" i="9"/>
  <c r="BB116" i="9" s="1"/>
  <c r="AP116" i="9"/>
  <c r="AO116" i="9"/>
  <c r="AN116" i="9"/>
  <c r="AM116" i="9"/>
  <c r="AL116" i="9"/>
  <c r="AQ116" i="9" s="1"/>
  <c r="AJ116" i="9" a="1"/>
  <c r="AJ116" i="9"/>
  <c r="AK116" i="9" s="1"/>
  <c r="A116" i="9"/>
  <c r="AT115" i="9"/>
  <c r="AP115" i="9"/>
  <c r="AQ115" i="9" s="1"/>
  <c r="AO115" i="9"/>
  <c r="AN115" i="9"/>
  <c r="AM115" i="9"/>
  <c r="AL115" i="9"/>
  <c r="AJ115" i="9" a="1"/>
  <c r="AJ115" i="9" s="1"/>
  <c r="AK115" i="9" s="1"/>
  <c r="A115" i="9"/>
  <c r="BG114" i="9"/>
  <c r="BE114" i="9"/>
  <c r="BC114" i="9"/>
  <c r="BB114" i="9"/>
  <c r="BA114" i="9"/>
  <c r="AZ114" i="9"/>
  <c r="AY114" i="9"/>
  <c r="AV114" i="9"/>
  <c r="AT114" i="9"/>
  <c r="BD114" i="9" s="1"/>
  <c r="AP114" i="9"/>
  <c r="AO114" i="9"/>
  <c r="AN114" i="9"/>
  <c r="AM114" i="9"/>
  <c r="AL114" i="9"/>
  <c r="AQ114" i="9" s="1"/>
  <c r="AK114" i="9"/>
  <c r="AJ114" i="9" a="1"/>
  <c r="AJ114" i="9"/>
  <c r="A114" i="9"/>
  <c r="AV113" i="9"/>
  <c r="AU113" i="9"/>
  <c r="AT113" i="9"/>
  <c r="AQ113" i="9"/>
  <c r="AP113" i="9"/>
  <c r="AO113" i="9"/>
  <c r="AN113" i="9"/>
  <c r="AM113" i="9"/>
  <c r="AL113" i="9"/>
  <c r="AJ113" i="9" a="1"/>
  <c r="AJ113" i="9" s="1"/>
  <c r="AK113" i="9" s="1"/>
  <c r="A113" i="9"/>
  <c r="BG112" i="9"/>
  <c r="BD112" i="9"/>
  <c r="BC112" i="9"/>
  <c r="BB112" i="9"/>
  <c r="BA112" i="9"/>
  <c r="AZ112" i="9"/>
  <c r="AY112" i="9"/>
  <c r="AV112" i="9"/>
  <c r="AT112" i="9"/>
  <c r="BF112" i="9" s="1"/>
  <c r="AP112" i="9"/>
  <c r="AO112" i="9"/>
  <c r="AN112" i="9"/>
  <c r="AM112" i="9"/>
  <c r="AL112" i="9"/>
  <c r="AQ112" i="9" s="1"/>
  <c r="AJ112" i="9" a="1"/>
  <c r="AJ112" i="9"/>
  <c r="AK112" i="9" s="1"/>
  <c r="A112" i="9"/>
  <c r="AV111" i="9"/>
  <c r="AT111" i="9"/>
  <c r="AP111" i="9"/>
  <c r="AQ111" i="9" s="1"/>
  <c r="AO111" i="9"/>
  <c r="AN111" i="9"/>
  <c r="AM111" i="9"/>
  <c r="AL111" i="9"/>
  <c r="AJ111" i="9" a="1"/>
  <c r="AJ111" i="9" s="1"/>
  <c r="AK111" i="9" s="1"/>
  <c r="A111" i="9"/>
  <c r="BG110" i="9"/>
  <c r="BE110" i="9"/>
  <c r="BD110" i="9"/>
  <c r="BC110" i="9"/>
  <c r="BB110" i="9"/>
  <c r="BA110" i="9"/>
  <c r="AZ110" i="9"/>
  <c r="AY110" i="9"/>
  <c r="AW110" i="9"/>
  <c r="AV110" i="9"/>
  <c r="AU110" i="9"/>
  <c r="AT110" i="9"/>
  <c r="AX110" i="9" s="1"/>
  <c r="AP110" i="9"/>
  <c r="AO110" i="9"/>
  <c r="AN110" i="9"/>
  <c r="AM110" i="9"/>
  <c r="AL110" i="9"/>
  <c r="AQ110" i="9" s="1"/>
  <c r="AJ110" i="9" a="1"/>
  <c r="AJ110" i="9"/>
  <c r="AK110" i="9" s="1"/>
  <c r="A110" i="9"/>
  <c r="AT109" i="9"/>
  <c r="AQ109" i="9"/>
  <c r="AP109" i="9"/>
  <c r="AO109" i="9"/>
  <c r="AN109" i="9"/>
  <c r="AM109" i="9"/>
  <c r="AL109" i="9"/>
  <c r="AK109" i="9"/>
  <c r="AJ109" i="9" a="1"/>
  <c r="AJ109" i="9"/>
  <c r="A109" i="9"/>
  <c r="BG108" i="9"/>
  <c r="BF108" i="9"/>
  <c r="BE108" i="9"/>
  <c r="BD108" i="9"/>
  <c r="BC108" i="9"/>
  <c r="BB108" i="9"/>
  <c r="BA108" i="9"/>
  <c r="AZ108" i="9"/>
  <c r="AY108" i="9"/>
  <c r="AX108" i="9"/>
  <c r="AW108" i="9"/>
  <c r="AV108" i="9"/>
  <c r="AU108" i="9"/>
  <c r="AT108" i="9"/>
  <c r="AS108" i="9"/>
  <c r="AP108" i="9"/>
  <c r="AO108" i="9"/>
  <c r="AN108" i="9"/>
  <c r="AM108" i="9"/>
  <c r="AL108" i="9"/>
  <c r="AQ108" i="9" s="1"/>
  <c r="AJ108" i="9" a="1"/>
  <c r="AJ108" i="9"/>
  <c r="AK108" i="9" s="1"/>
  <c r="A108" i="9"/>
  <c r="BF107" i="9"/>
  <c r="AW107" i="9"/>
  <c r="AV107" i="9"/>
  <c r="AU107" i="9"/>
  <c r="AT107" i="9"/>
  <c r="BC107" i="9" s="1"/>
  <c r="AS107" i="9"/>
  <c r="AQ107" i="9"/>
  <c r="AP107" i="9"/>
  <c r="AO107" i="9"/>
  <c r="AN107" i="9"/>
  <c r="AM107" i="9"/>
  <c r="AL107" i="9"/>
  <c r="AK107" i="9"/>
  <c r="AJ107" i="9" a="1"/>
  <c r="AJ107" i="9"/>
  <c r="A107" i="9"/>
  <c r="BF106" i="9"/>
  <c r="BE106" i="9"/>
  <c r="BD106" i="9"/>
  <c r="BC106" i="9"/>
  <c r="BB106" i="9"/>
  <c r="BA106" i="9"/>
  <c r="AZ106" i="9"/>
  <c r="AX106" i="9"/>
  <c r="AW106" i="9"/>
  <c r="AU106" i="9"/>
  <c r="AT106" i="9"/>
  <c r="AV106" i="9" s="1"/>
  <c r="AP106" i="9"/>
  <c r="AO106" i="9"/>
  <c r="AN106" i="9"/>
  <c r="AM106" i="9"/>
  <c r="AL106" i="9"/>
  <c r="AJ106" i="9" a="1"/>
  <c r="AJ106" i="9" s="1"/>
  <c r="AK106" i="9" s="1"/>
  <c r="A106" i="9"/>
  <c r="BF105" i="9"/>
  <c r="AW105" i="9"/>
  <c r="AV105" i="9"/>
  <c r="AU105" i="9"/>
  <c r="AT105" i="9"/>
  <c r="BE105" i="9" s="1"/>
  <c r="AS105" i="9"/>
  <c r="AQ105" i="9"/>
  <c r="AP105" i="9"/>
  <c r="AO105" i="9"/>
  <c r="AN105" i="9"/>
  <c r="AM105" i="9"/>
  <c r="AL105" i="9"/>
  <c r="AK105" i="9"/>
  <c r="AJ105" i="9" a="1"/>
  <c r="AJ105" i="9"/>
  <c r="A105" i="9"/>
  <c r="BF104" i="9"/>
  <c r="BE104" i="9"/>
  <c r="BD104" i="9"/>
  <c r="BC104" i="9"/>
  <c r="BB104" i="9"/>
  <c r="BA104" i="9"/>
  <c r="AZ104" i="9"/>
  <c r="AW104" i="9"/>
  <c r="AV104" i="9"/>
  <c r="AU104" i="9"/>
  <c r="AT104" i="9"/>
  <c r="AX104" i="9" s="1"/>
  <c r="AP104" i="9"/>
  <c r="AO104" i="9"/>
  <c r="AN104" i="9"/>
  <c r="AM104" i="9"/>
  <c r="AL104" i="9"/>
  <c r="AJ104" i="9" a="1"/>
  <c r="AJ104" i="9"/>
  <c r="AK104" i="9" s="1"/>
  <c r="A104" i="9"/>
  <c r="BE103" i="9"/>
  <c r="AW103" i="9"/>
  <c r="AV103" i="9"/>
  <c r="AU103" i="9"/>
  <c r="AT103" i="9"/>
  <c r="BG103" i="9" s="1"/>
  <c r="AS103" i="9"/>
  <c r="AQ103" i="9"/>
  <c r="AP103" i="9"/>
  <c r="AO103" i="9"/>
  <c r="AN103" i="9"/>
  <c r="AM103" i="9"/>
  <c r="AL103" i="9"/>
  <c r="AK103" i="9"/>
  <c r="AJ103" i="9" a="1"/>
  <c r="AJ103" i="9"/>
  <c r="A103" i="9"/>
  <c r="BF102" i="9"/>
  <c r="BE102" i="9"/>
  <c r="BD102" i="9"/>
  <c r="BC102" i="9"/>
  <c r="BB102" i="9"/>
  <c r="BA102" i="9"/>
  <c r="AY102" i="9"/>
  <c r="AW102" i="9"/>
  <c r="AV102" i="9"/>
  <c r="AU102" i="9"/>
  <c r="AT102" i="9"/>
  <c r="AZ102" i="9" s="1"/>
  <c r="AP102" i="9"/>
  <c r="AO102" i="9"/>
  <c r="AN102" i="9"/>
  <c r="AM102" i="9"/>
  <c r="AL102" i="9"/>
  <c r="AJ102" i="9" a="1"/>
  <c r="AJ102" i="9" s="1"/>
  <c r="AK102" i="9" s="1"/>
  <c r="A102" i="9"/>
  <c r="BE101" i="9"/>
  <c r="AW101" i="9"/>
  <c r="AV101" i="9"/>
  <c r="AU101" i="9"/>
  <c r="AT101" i="9"/>
  <c r="AS101" i="9" s="1"/>
  <c r="AP101" i="9"/>
  <c r="AQ101" i="9" s="1"/>
  <c r="AO101" i="9"/>
  <c r="AN101" i="9"/>
  <c r="AM101" i="9"/>
  <c r="AL101" i="9"/>
  <c r="AJ101" i="9" a="1"/>
  <c r="AJ101" i="9" s="1"/>
  <c r="AK101" i="9" s="1"/>
  <c r="A101" i="9"/>
  <c r="BG100" i="9"/>
  <c r="BE100" i="9"/>
  <c r="BD100" i="9"/>
  <c r="BC100" i="9"/>
  <c r="BA100" i="9"/>
  <c r="AZ100" i="9"/>
  <c r="AY100" i="9"/>
  <c r="AV100" i="9"/>
  <c r="AT100" i="9"/>
  <c r="BB100" i="9" s="1"/>
  <c r="AP100" i="9"/>
  <c r="AO100" i="9"/>
  <c r="AN100" i="9"/>
  <c r="AM100" i="9"/>
  <c r="AL100" i="9"/>
  <c r="AQ100" i="9" s="1"/>
  <c r="AJ100" i="9" a="1"/>
  <c r="AJ100" i="9" s="1"/>
  <c r="AK100" i="9" s="1"/>
  <c r="A100" i="9"/>
  <c r="AT99" i="9"/>
  <c r="AS99" i="9" s="1"/>
  <c r="AP99" i="9"/>
  <c r="AO99" i="9"/>
  <c r="AN99" i="9"/>
  <c r="AM99" i="9"/>
  <c r="AL99" i="9"/>
  <c r="AJ99" i="9" a="1"/>
  <c r="AJ99" i="9" s="1"/>
  <c r="AK99" i="9" s="1"/>
  <c r="A99" i="9"/>
  <c r="BF98" i="9"/>
  <c r="BC98" i="9"/>
  <c r="BB98" i="9"/>
  <c r="BA98" i="9"/>
  <c r="AZ98" i="9"/>
  <c r="AY98" i="9"/>
  <c r="AX98" i="9"/>
  <c r="AU98" i="9"/>
  <c r="AT98" i="9"/>
  <c r="BD98" i="9" s="1"/>
  <c r="AS98" i="9"/>
  <c r="AP98" i="9"/>
  <c r="AO98" i="9"/>
  <c r="AN98" i="9"/>
  <c r="AM98" i="9"/>
  <c r="AL98" i="9"/>
  <c r="AQ98" i="9" s="1"/>
  <c r="AJ98" i="9" a="1"/>
  <c r="AJ98" i="9" s="1"/>
  <c r="AK98" i="9" s="1"/>
  <c r="A98" i="9"/>
  <c r="BG97" i="9"/>
  <c r="AT97" i="9"/>
  <c r="AS97" i="9" s="1"/>
  <c r="AP97" i="9"/>
  <c r="AO97" i="9"/>
  <c r="AN97" i="9"/>
  <c r="AM97" i="9"/>
  <c r="AL97" i="9"/>
  <c r="AQ97" i="9" s="1"/>
  <c r="AJ97" i="9" a="1"/>
  <c r="AJ97" i="9" s="1"/>
  <c r="AK97" i="9" s="1"/>
  <c r="A97" i="9"/>
  <c r="BE96" i="9"/>
  <c r="BC96" i="9"/>
  <c r="BB96" i="9"/>
  <c r="BA96" i="9"/>
  <c r="AZ96" i="9"/>
  <c r="AY96" i="9"/>
  <c r="AX96" i="9"/>
  <c r="AU96" i="9"/>
  <c r="AT96" i="9"/>
  <c r="BF96" i="9" s="1"/>
  <c r="AS96" i="9"/>
  <c r="AP96" i="9"/>
  <c r="AO96" i="9"/>
  <c r="AN96" i="9"/>
  <c r="AM96" i="9"/>
  <c r="AL96" i="9"/>
  <c r="AQ96" i="9" s="1"/>
  <c r="AK96" i="9"/>
  <c r="AJ96" i="9" a="1"/>
  <c r="AJ96" i="9" s="1"/>
  <c r="A96" i="9"/>
  <c r="BG95" i="9"/>
  <c r="AU95" i="9"/>
  <c r="AT95" i="9"/>
  <c r="AS95" i="9"/>
  <c r="AP95" i="9"/>
  <c r="AO95" i="9"/>
  <c r="AN95" i="9"/>
  <c r="AM95" i="9"/>
  <c r="AL95" i="9"/>
  <c r="AJ95" i="9" a="1"/>
  <c r="AJ95" i="9" s="1"/>
  <c r="AK95" i="9" s="1"/>
  <c r="A95" i="9"/>
  <c r="BF94" i="9"/>
  <c r="BD94" i="9"/>
  <c r="BC94" i="9"/>
  <c r="BB94" i="9"/>
  <c r="BA94" i="9"/>
  <c r="AZ94" i="9"/>
  <c r="AY94" i="9"/>
  <c r="AV94" i="9"/>
  <c r="AT94" i="9"/>
  <c r="AX94" i="9" s="1"/>
  <c r="AP94" i="9"/>
  <c r="AO94" i="9"/>
  <c r="AN94" i="9"/>
  <c r="AM94" i="9"/>
  <c r="AL94" i="9"/>
  <c r="AQ94" i="9" s="1"/>
  <c r="AJ94" i="9" a="1"/>
  <c r="AJ94" i="9" s="1"/>
  <c r="AK94" i="9" s="1"/>
  <c r="A94" i="9"/>
  <c r="BD93" i="9"/>
  <c r="AT93" i="9"/>
  <c r="AS93" i="9"/>
  <c r="AP93" i="9"/>
  <c r="AO93" i="9"/>
  <c r="AN93" i="9"/>
  <c r="AM93" i="9"/>
  <c r="AL93" i="9"/>
  <c r="AK93" i="9"/>
  <c r="AJ93" i="9" a="1"/>
  <c r="AJ93" i="9"/>
  <c r="A93" i="9"/>
  <c r="BG92" i="9"/>
  <c r="BF92" i="9"/>
  <c r="BE92" i="9"/>
  <c r="BD92" i="9"/>
  <c r="BC92" i="9"/>
  <c r="BB92" i="9"/>
  <c r="BA92" i="9"/>
  <c r="AZ92" i="9"/>
  <c r="AY92" i="9"/>
  <c r="AX92" i="9"/>
  <c r="AW92" i="9"/>
  <c r="AV92" i="9"/>
  <c r="AU92" i="9"/>
  <c r="AT92" i="9"/>
  <c r="AS92" i="9"/>
  <c r="AP92" i="9"/>
  <c r="AO92" i="9"/>
  <c r="AN92" i="9"/>
  <c r="AM92" i="9"/>
  <c r="AL92" i="9"/>
  <c r="AQ92" i="9" s="1"/>
  <c r="AJ92" i="9" a="1"/>
  <c r="AJ92" i="9"/>
  <c r="AK92" i="9" s="1"/>
  <c r="A92" i="9"/>
  <c r="AV91" i="9"/>
  <c r="AT91" i="9"/>
  <c r="AP91" i="9"/>
  <c r="AO91" i="9"/>
  <c r="AN91" i="9"/>
  <c r="AM91" i="9"/>
  <c r="AQ91" i="9" s="1"/>
  <c r="AL91" i="9"/>
  <c r="AJ91" i="9" a="1"/>
  <c r="AJ91" i="9" s="1"/>
  <c r="AK91" i="9" s="1"/>
  <c r="A91" i="9"/>
  <c r="BG90" i="9"/>
  <c r="BE90" i="9"/>
  <c r="BD90" i="9"/>
  <c r="BC90" i="9"/>
  <c r="BB90" i="9"/>
  <c r="BA90" i="9"/>
  <c r="AZ90" i="9"/>
  <c r="AY90" i="9"/>
  <c r="AW90" i="9"/>
  <c r="AV90" i="9"/>
  <c r="AU90" i="9"/>
  <c r="AT90" i="9"/>
  <c r="AX90" i="9" s="1"/>
  <c r="AP90" i="9"/>
  <c r="AO90" i="9"/>
  <c r="AN90" i="9"/>
  <c r="AM90" i="9"/>
  <c r="AL90" i="9"/>
  <c r="AJ90" i="9" a="1"/>
  <c r="AJ90" i="9"/>
  <c r="AK90" i="9" s="1"/>
  <c r="A90" i="9"/>
  <c r="AX89" i="9"/>
  <c r="AV89" i="9"/>
  <c r="AT89" i="9"/>
  <c r="AS89" i="9"/>
  <c r="AP89" i="9"/>
  <c r="AO89" i="9"/>
  <c r="AN89" i="9"/>
  <c r="AM89" i="9"/>
  <c r="AQ89" i="9" s="1"/>
  <c r="AL89" i="9"/>
  <c r="AJ89" i="9" a="1"/>
  <c r="AJ89" i="9"/>
  <c r="AK89" i="9" s="1"/>
  <c r="A89" i="9"/>
  <c r="BG88" i="9"/>
  <c r="BF88" i="9"/>
  <c r="BE88" i="9"/>
  <c r="BD88" i="9"/>
  <c r="BC88" i="9"/>
  <c r="BB88" i="9"/>
  <c r="BA88" i="9"/>
  <c r="AY88" i="9"/>
  <c r="AX88" i="9"/>
  <c r="AW88" i="9"/>
  <c r="AV88" i="9"/>
  <c r="AT88" i="9"/>
  <c r="AZ88" i="9" s="1"/>
  <c r="AS88" i="9"/>
  <c r="AP88" i="9"/>
  <c r="AO88" i="9"/>
  <c r="AN88" i="9"/>
  <c r="AM88" i="9"/>
  <c r="AL88" i="9"/>
  <c r="AJ88" i="9" a="1"/>
  <c r="AJ88" i="9" s="1"/>
  <c r="AK88" i="9" s="1"/>
  <c r="A88" i="9"/>
  <c r="BG87" i="9"/>
  <c r="BF87" i="9"/>
  <c r="BB87" i="9"/>
  <c r="AZ87" i="9"/>
  <c r="AY87" i="9"/>
  <c r="AX87" i="9"/>
  <c r="AW87" i="9"/>
  <c r="AV87" i="9"/>
  <c r="AU87" i="9"/>
  <c r="AT87" i="9"/>
  <c r="AS87" i="9" s="1"/>
  <c r="AQ87" i="9"/>
  <c r="AP87" i="9"/>
  <c r="AO87" i="9"/>
  <c r="AN87" i="9"/>
  <c r="AM87" i="9"/>
  <c r="AL87" i="9"/>
  <c r="AJ87" i="9" a="1"/>
  <c r="AJ87" i="9"/>
  <c r="AK87" i="9" s="1"/>
  <c r="A87" i="9"/>
  <c r="BG86" i="9"/>
  <c r="BF86" i="9"/>
  <c r="BE86" i="9"/>
  <c r="BD86" i="9"/>
  <c r="BC86" i="9"/>
  <c r="BA86" i="9"/>
  <c r="AZ86" i="9"/>
  <c r="AY86" i="9"/>
  <c r="AX86" i="9"/>
  <c r="AU86" i="9"/>
  <c r="AT86" i="9"/>
  <c r="BB86" i="9" s="1"/>
  <c r="AS86" i="9"/>
  <c r="AP86" i="9"/>
  <c r="AO86" i="9"/>
  <c r="AN86" i="9"/>
  <c r="AM86" i="9"/>
  <c r="AQ86" i="9" s="1"/>
  <c r="AL86" i="9"/>
  <c r="AJ86" i="9" a="1"/>
  <c r="AJ86" i="9" s="1"/>
  <c r="AK86" i="9" s="1"/>
  <c r="A86" i="9"/>
  <c r="BB85" i="9"/>
  <c r="BA85" i="9"/>
  <c r="AY85" i="9"/>
  <c r="AX85" i="9"/>
  <c r="AW85" i="9"/>
  <c r="AT85" i="9"/>
  <c r="AZ85" i="9" s="1"/>
  <c r="AP85" i="9"/>
  <c r="AO85" i="9"/>
  <c r="AN85" i="9"/>
  <c r="AM85" i="9"/>
  <c r="AQ85" i="9" s="1"/>
  <c r="AL85" i="9"/>
  <c r="AK85" i="9"/>
  <c r="AJ85" i="9" a="1"/>
  <c r="AJ85" i="9"/>
  <c r="A85" i="9"/>
  <c r="AT84" i="9"/>
  <c r="AS84" i="9"/>
  <c r="AP84" i="9"/>
  <c r="AO84" i="9"/>
  <c r="AN84" i="9"/>
  <c r="AM84" i="9"/>
  <c r="AL84" i="9"/>
  <c r="AQ84" i="9" s="1"/>
  <c r="AJ84" i="9" a="1"/>
  <c r="AJ84" i="9" s="1"/>
  <c r="AK84" i="9" s="1"/>
  <c r="A84" i="9"/>
  <c r="BF83" i="9"/>
  <c r="BD83" i="9"/>
  <c r="BC83" i="9"/>
  <c r="BB83" i="9"/>
  <c r="BA83" i="9"/>
  <c r="AZ83" i="9"/>
  <c r="AY83" i="9"/>
  <c r="AV83" i="9"/>
  <c r="AT83" i="9"/>
  <c r="AX83" i="9" s="1"/>
  <c r="AP83" i="9"/>
  <c r="AO83" i="9"/>
  <c r="AN83" i="9"/>
  <c r="AM83" i="9"/>
  <c r="AL83" i="9"/>
  <c r="AQ83" i="9" s="1"/>
  <c r="AK83" i="9"/>
  <c r="AJ83" i="9" a="1"/>
  <c r="AJ83" i="9"/>
  <c r="A83" i="9"/>
  <c r="AW82" i="9"/>
  <c r="AT82" i="9"/>
  <c r="AS82" i="9" s="1"/>
  <c r="AP82" i="9"/>
  <c r="AO82" i="9"/>
  <c r="AN82" i="9"/>
  <c r="AQ82" i="9" s="1"/>
  <c r="AM82" i="9"/>
  <c r="AL82" i="9"/>
  <c r="AK82" i="9"/>
  <c r="AJ82" i="9" a="1"/>
  <c r="AJ82" i="9"/>
  <c r="A82" i="9"/>
  <c r="BG81" i="9"/>
  <c r="BF81" i="9"/>
  <c r="BE81" i="9"/>
  <c r="BD81" i="9"/>
  <c r="BC81" i="9"/>
  <c r="BB81" i="9"/>
  <c r="BA81" i="9"/>
  <c r="AZ81" i="9"/>
  <c r="AY81" i="9"/>
  <c r="AX81" i="9"/>
  <c r="AW81" i="9"/>
  <c r="AV81" i="9"/>
  <c r="AU81" i="9"/>
  <c r="AT81" i="9"/>
  <c r="AS81" i="9"/>
  <c r="AP81" i="9"/>
  <c r="AO81" i="9"/>
  <c r="AN81" i="9"/>
  <c r="AM81" i="9"/>
  <c r="AL81" i="9"/>
  <c r="AQ81" i="9" s="1"/>
  <c r="AJ81" i="9" a="1"/>
  <c r="AJ81" i="9" s="1"/>
  <c r="AK81" i="9" s="1"/>
  <c r="A81" i="9"/>
  <c r="BG80" i="9"/>
  <c r="AY80" i="9"/>
  <c r="AX80" i="9"/>
  <c r="AW80" i="9"/>
  <c r="AV80" i="9"/>
  <c r="AU80" i="9"/>
  <c r="AT80" i="9"/>
  <c r="AP80" i="9"/>
  <c r="AO80" i="9"/>
  <c r="AN80" i="9"/>
  <c r="AM80" i="9"/>
  <c r="AQ80" i="9" s="1"/>
  <c r="AL80" i="9"/>
  <c r="AJ80" i="9" a="1"/>
  <c r="AJ80" i="9" s="1"/>
  <c r="AK80" i="9" s="1"/>
  <c r="A80" i="9"/>
  <c r="BG79" i="9"/>
  <c r="BF79" i="9"/>
  <c r="BE79" i="9"/>
  <c r="BD79" i="9"/>
  <c r="BC79" i="9"/>
  <c r="AZ79" i="9"/>
  <c r="AT79" i="9"/>
  <c r="BB79" i="9" s="1"/>
  <c r="AP79" i="9"/>
  <c r="AO79" i="9"/>
  <c r="AN79" i="9"/>
  <c r="AM79" i="9"/>
  <c r="AL79" i="9"/>
  <c r="AQ79" i="9" s="1"/>
  <c r="AJ79" i="9" a="1"/>
  <c r="AJ79" i="9"/>
  <c r="AK79" i="9" s="1"/>
  <c r="A79" i="9"/>
  <c r="BG78" i="9"/>
  <c r="BF78" i="9"/>
  <c r="BD78" i="9"/>
  <c r="BC78" i="9"/>
  <c r="BB78" i="9"/>
  <c r="BA78" i="9"/>
  <c r="AZ78" i="9"/>
  <c r="AY78" i="9"/>
  <c r="AX78" i="9"/>
  <c r="AW78" i="9"/>
  <c r="AV78" i="9"/>
  <c r="AU78" i="9"/>
  <c r="AT78" i="9"/>
  <c r="BE78" i="9" s="1"/>
  <c r="AS78" i="9"/>
  <c r="AP78" i="9"/>
  <c r="AO78" i="9"/>
  <c r="AN78" i="9"/>
  <c r="AM78" i="9"/>
  <c r="AL78" i="9"/>
  <c r="AQ78" i="9" s="1"/>
  <c r="AJ78" i="9" a="1"/>
  <c r="AJ78" i="9"/>
  <c r="AK78" i="9" s="1"/>
  <c r="A78" i="9"/>
  <c r="BG77" i="9"/>
  <c r="BF77" i="9"/>
  <c r="AT77" i="9"/>
  <c r="AS77" i="9"/>
  <c r="AP77" i="9"/>
  <c r="AO77" i="9"/>
  <c r="AQ77" i="9" s="1"/>
  <c r="AN77" i="9"/>
  <c r="AM77" i="9"/>
  <c r="AL77" i="9"/>
  <c r="AK77" i="9"/>
  <c r="AJ77" i="9" a="1"/>
  <c r="AJ77" i="9"/>
  <c r="A77" i="9"/>
  <c r="BE76" i="9"/>
  <c r="BC76" i="9"/>
  <c r="BB76" i="9"/>
  <c r="BA76" i="9"/>
  <c r="AZ76" i="9"/>
  <c r="AY76" i="9"/>
  <c r="AX76" i="9"/>
  <c r="AU76" i="9"/>
  <c r="AT76" i="9"/>
  <c r="AW76" i="9" s="1"/>
  <c r="AS76" i="9"/>
  <c r="AP76" i="9"/>
  <c r="AO76" i="9"/>
  <c r="AN76" i="9"/>
  <c r="AM76" i="9"/>
  <c r="AL76" i="9"/>
  <c r="AQ76" i="9" s="1"/>
  <c r="AJ76" i="9" a="1"/>
  <c r="AJ76" i="9" s="1"/>
  <c r="AK76" i="9" s="1"/>
  <c r="A76" i="9"/>
  <c r="BG75" i="9"/>
  <c r="BD75" i="9"/>
  <c r="AV75" i="9"/>
  <c r="AU75" i="9"/>
  <c r="AT75" i="9"/>
  <c r="AS75" i="9"/>
  <c r="AQ75" i="9"/>
  <c r="AP75" i="9"/>
  <c r="AO75" i="9"/>
  <c r="AN75" i="9"/>
  <c r="AM75" i="9"/>
  <c r="AL75" i="9"/>
  <c r="AJ75" i="9" a="1"/>
  <c r="AJ75" i="9" s="1"/>
  <c r="AK75" i="9" s="1"/>
  <c r="A75" i="9"/>
  <c r="BG74" i="9"/>
  <c r="BE74" i="9"/>
  <c r="BD74" i="9"/>
  <c r="BC74" i="9"/>
  <c r="BB74" i="9"/>
  <c r="BA74" i="9"/>
  <c r="AZ74" i="9"/>
  <c r="AY74" i="9"/>
  <c r="AW74" i="9"/>
  <c r="AV74" i="9"/>
  <c r="AU74" i="9"/>
  <c r="AT74" i="9"/>
  <c r="AX74" i="9" s="1"/>
  <c r="AP74" i="9"/>
  <c r="AO74" i="9"/>
  <c r="AN74" i="9"/>
  <c r="AM74" i="9"/>
  <c r="AL74" i="9"/>
  <c r="AJ74" i="9" a="1"/>
  <c r="AJ74" i="9"/>
  <c r="AK74" i="9" s="1"/>
  <c r="A74" i="9"/>
  <c r="BF73" i="9"/>
  <c r="AX73" i="9"/>
  <c r="AW73" i="9"/>
  <c r="AV73" i="9"/>
  <c r="AU73" i="9"/>
  <c r="AT73" i="9"/>
  <c r="AS73" i="9"/>
  <c r="AP73" i="9"/>
  <c r="AO73" i="9"/>
  <c r="AN73" i="9"/>
  <c r="AM73" i="9"/>
  <c r="AQ73" i="9" s="1"/>
  <c r="AL73" i="9"/>
  <c r="AJ73" i="9" a="1"/>
  <c r="AJ73" i="9"/>
  <c r="AK73" i="9" s="1"/>
  <c r="A73" i="9"/>
  <c r="BG72" i="9"/>
  <c r="BF72" i="9"/>
  <c r="BE72" i="9"/>
  <c r="BD72" i="9"/>
  <c r="BC72" i="9"/>
  <c r="BB72" i="9"/>
  <c r="BA72" i="9"/>
  <c r="AY72" i="9"/>
  <c r="AX72" i="9"/>
  <c r="AW72" i="9"/>
  <c r="AV72" i="9"/>
  <c r="AT72" i="9"/>
  <c r="AZ72" i="9" s="1"/>
  <c r="AS72" i="9"/>
  <c r="AP72" i="9"/>
  <c r="AO72" i="9"/>
  <c r="AN72" i="9"/>
  <c r="AM72" i="9"/>
  <c r="AL72" i="9"/>
  <c r="AQ72" i="9" s="1"/>
  <c r="AJ72" i="9" a="1"/>
  <c r="AJ72" i="9" s="1"/>
  <c r="AK72" i="9" s="1"/>
  <c r="A72" i="9"/>
  <c r="BG71" i="9"/>
  <c r="BF71" i="9"/>
  <c r="BB71" i="9"/>
  <c r="AZ71" i="9"/>
  <c r="AY71" i="9"/>
  <c r="AX71" i="9"/>
  <c r="AW71" i="9"/>
  <c r="AV71" i="9"/>
  <c r="AU71" i="9"/>
  <c r="AT71" i="9"/>
  <c r="AS71" i="9" s="1"/>
  <c r="AQ71" i="9"/>
  <c r="AP71" i="9"/>
  <c r="AO71" i="9"/>
  <c r="AN71" i="9"/>
  <c r="AM71" i="9"/>
  <c r="AL71" i="9"/>
  <c r="AJ71" i="9" a="1"/>
  <c r="AJ71" i="9"/>
  <c r="AK71" i="9" s="1"/>
  <c r="A71" i="9"/>
  <c r="BG70" i="9"/>
  <c r="BF70" i="9"/>
  <c r="BE70" i="9"/>
  <c r="BD70" i="9"/>
  <c r="BC70" i="9"/>
  <c r="BA70" i="9"/>
  <c r="AZ70" i="9"/>
  <c r="AY70" i="9"/>
  <c r="AX70" i="9"/>
  <c r="AU70" i="9"/>
  <c r="AT70" i="9"/>
  <c r="BB70" i="9" s="1"/>
  <c r="AS70" i="9"/>
  <c r="AQ70" i="9"/>
  <c r="AP70" i="9"/>
  <c r="AO70" i="9"/>
  <c r="AN70" i="9"/>
  <c r="AM70" i="9"/>
  <c r="AL70" i="9"/>
  <c r="AJ70" i="9" a="1"/>
  <c r="AJ70" i="9" s="1"/>
  <c r="AK70" i="9" s="1"/>
  <c r="A70" i="9"/>
  <c r="BB69" i="9"/>
  <c r="AZ69" i="9"/>
  <c r="AY69" i="9"/>
  <c r="AX69" i="9"/>
  <c r="AW69" i="9"/>
  <c r="AT69" i="9"/>
  <c r="AP69" i="9"/>
  <c r="AO69" i="9"/>
  <c r="AN69" i="9"/>
  <c r="AM69" i="9"/>
  <c r="AQ69" i="9" s="1"/>
  <c r="AL69" i="9"/>
  <c r="AJ69" i="9" a="1"/>
  <c r="AJ69" i="9" s="1"/>
  <c r="AK69" i="9" s="1"/>
  <c r="A69" i="9"/>
  <c r="AT68" i="9"/>
  <c r="AS68" i="9"/>
  <c r="AP68" i="9"/>
  <c r="AO68" i="9"/>
  <c r="AN68" i="9"/>
  <c r="AM68" i="9"/>
  <c r="AL68" i="9"/>
  <c r="AJ68" i="9" a="1"/>
  <c r="AJ68" i="9" s="1"/>
  <c r="AK68" i="9" s="1"/>
  <c r="A68" i="9"/>
  <c r="BF67" i="9"/>
  <c r="BD67" i="9"/>
  <c r="BC67" i="9"/>
  <c r="BB67" i="9"/>
  <c r="BA67" i="9"/>
  <c r="AZ67" i="9"/>
  <c r="AY67" i="9"/>
  <c r="AV67" i="9"/>
  <c r="AT67" i="9"/>
  <c r="AX67" i="9" s="1"/>
  <c r="AP67" i="9"/>
  <c r="AO67" i="9"/>
  <c r="AN67" i="9"/>
  <c r="AM67" i="9"/>
  <c r="AL67" i="9"/>
  <c r="AJ67" i="9" a="1"/>
  <c r="AJ67" i="9" s="1"/>
  <c r="AK67" i="9" s="1"/>
  <c r="A67" i="9"/>
  <c r="AT66" i="9"/>
  <c r="AQ66" i="9"/>
  <c r="AP66" i="9"/>
  <c r="AO66" i="9"/>
  <c r="AN66" i="9"/>
  <c r="AM66" i="9"/>
  <c r="AL66" i="9"/>
  <c r="AK66" i="9"/>
  <c r="AJ66" i="9" a="1"/>
  <c r="AJ66" i="9"/>
  <c r="A66" i="9"/>
  <c r="BG65" i="9"/>
  <c r="BF65" i="9"/>
  <c r="BE65" i="9"/>
  <c r="BD65" i="9"/>
  <c r="BC65" i="9"/>
  <c r="BB65" i="9"/>
  <c r="BA65" i="9"/>
  <c r="AZ65" i="9"/>
  <c r="AY65" i="9"/>
  <c r="AX65" i="9"/>
  <c r="AW65" i="9"/>
  <c r="AV65" i="9"/>
  <c r="AU65" i="9"/>
  <c r="AT65" i="9"/>
  <c r="AS65" i="9"/>
  <c r="AP65" i="9"/>
  <c r="AO65" i="9"/>
  <c r="AN65" i="9"/>
  <c r="AM65" i="9"/>
  <c r="AL65" i="9"/>
  <c r="AQ65" i="9" s="1"/>
  <c r="AJ65" i="9" a="1"/>
  <c r="AJ65" i="9" s="1"/>
  <c r="AK65" i="9" s="1"/>
  <c r="A65" i="9"/>
  <c r="BG64" i="9"/>
  <c r="AY64" i="9"/>
  <c r="AW64" i="9"/>
  <c r="AU64" i="9"/>
  <c r="AT64" i="9"/>
  <c r="AP64" i="9"/>
  <c r="AO64" i="9"/>
  <c r="AN64" i="9"/>
  <c r="AM64" i="9"/>
  <c r="AQ64" i="9" s="1"/>
  <c r="AL64" i="9"/>
  <c r="AJ64" i="9" a="1"/>
  <c r="AJ64" i="9" s="1"/>
  <c r="AK64" i="9" s="1"/>
  <c r="A64" i="9"/>
  <c r="BG63" i="9"/>
  <c r="BF63" i="9"/>
  <c r="BD63" i="9"/>
  <c r="AZ63" i="9"/>
  <c r="AT63" i="9"/>
  <c r="AQ63" i="9"/>
  <c r="AP63" i="9"/>
  <c r="AO63" i="9"/>
  <c r="AN63" i="9"/>
  <c r="AM63" i="9"/>
  <c r="AL63" i="9"/>
  <c r="AJ63" i="9" a="1"/>
  <c r="AJ63" i="9"/>
  <c r="AK63" i="9" s="1"/>
  <c r="A63" i="9"/>
  <c r="BG62" i="9"/>
  <c r="BF62" i="9"/>
  <c r="BD62" i="9"/>
  <c r="BC62" i="9"/>
  <c r="BB62" i="9"/>
  <c r="BA62" i="9"/>
  <c r="AZ62" i="9"/>
  <c r="AY62" i="9"/>
  <c r="AX62" i="9"/>
  <c r="AW62" i="9"/>
  <c r="AV62" i="9"/>
  <c r="AU62" i="9"/>
  <c r="AT62" i="9"/>
  <c r="BE62" i="9" s="1"/>
  <c r="AS62" i="9"/>
  <c r="AP62" i="9"/>
  <c r="AO62" i="9"/>
  <c r="AN62" i="9"/>
  <c r="AM62" i="9"/>
  <c r="AL62" i="9"/>
  <c r="AQ62" i="9" s="1"/>
  <c r="AJ62" i="9" a="1"/>
  <c r="AJ62" i="9" s="1"/>
  <c r="AK62" i="9" s="1"/>
  <c r="A62" i="9"/>
  <c r="BF61" i="9"/>
  <c r="BE61" i="9"/>
  <c r="AT61" i="9"/>
  <c r="AS61" i="9"/>
  <c r="AQ61" i="9"/>
  <c r="AP61" i="9"/>
  <c r="AO61" i="9"/>
  <c r="AN61" i="9"/>
  <c r="AM61" i="9"/>
  <c r="AL61" i="9"/>
  <c r="AK61" i="9"/>
  <c r="AJ61" i="9" a="1"/>
  <c r="AJ61" i="9"/>
  <c r="A61" i="9"/>
  <c r="BE60" i="9"/>
  <c r="BC60" i="9"/>
  <c r="BB60" i="9"/>
  <c r="BA60" i="9"/>
  <c r="AZ60" i="9"/>
  <c r="AY60" i="9"/>
  <c r="AX60" i="9"/>
  <c r="AU60" i="9"/>
  <c r="AT60" i="9"/>
  <c r="AW60" i="9" s="1"/>
  <c r="AS60" i="9"/>
  <c r="AP60" i="9"/>
  <c r="AO60" i="9"/>
  <c r="AN60" i="9"/>
  <c r="AM60" i="9"/>
  <c r="AL60" i="9"/>
  <c r="AQ60" i="9" s="1"/>
  <c r="AJ60" i="9" a="1"/>
  <c r="AJ60" i="9" s="1"/>
  <c r="AK60" i="9" s="1"/>
  <c r="A60" i="9"/>
  <c r="AT59" i="9"/>
  <c r="AS59" i="9"/>
  <c r="AQ59" i="9"/>
  <c r="AP59" i="9"/>
  <c r="AO59" i="9"/>
  <c r="AN59" i="9"/>
  <c r="AM59" i="9"/>
  <c r="AL59" i="9"/>
  <c r="AJ59" i="9" a="1"/>
  <c r="AJ59" i="9" s="1"/>
  <c r="AK59" i="9" s="1"/>
  <c r="A59" i="9"/>
  <c r="BG58" i="9"/>
  <c r="BE58" i="9"/>
  <c r="BD58" i="9"/>
  <c r="BC58" i="9"/>
  <c r="BB58" i="9"/>
  <c r="BA58" i="9"/>
  <c r="AZ58" i="9"/>
  <c r="AY58" i="9"/>
  <c r="AW58" i="9"/>
  <c r="AV58" i="9"/>
  <c r="AU58" i="9"/>
  <c r="AT58" i="9"/>
  <c r="AX58" i="9" s="1"/>
  <c r="AP58" i="9"/>
  <c r="AO58" i="9"/>
  <c r="AN58" i="9"/>
  <c r="AM58" i="9"/>
  <c r="AL58" i="9"/>
  <c r="AJ58" i="9" a="1"/>
  <c r="AJ58" i="9"/>
  <c r="AK58" i="9" s="1"/>
  <c r="A58" i="9"/>
  <c r="BF57" i="9"/>
  <c r="AZ57" i="9"/>
  <c r="AX57" i="9"/>
  <c r="AW57" i="9"/>
  <c r="AV57" i="9"/>
  <c r="AU57" i="9"/>
  <c r="AT57" i="9"/>
  <c r="AS57" i="9"/>
  <c r="AP57" i="9"/>
  <c r="AO57" i="9"/>
  <c r="AN57" i="9"/>
  <c r="AM57" i="9"/>
  <c r="AL57" i="9"/>
  <c r="AJ57" i="9" a="1"/>
  <c r="AJ57" i="9"/>
  <c r="AK57" i="9" s="1"/>
  <c r="A57" i="9"/>
  <c r="BG56" i="9"/>
  <c r="BF56" i="9"/>
  <c r="BE56" i="9"/>
  <c r="BD56" i="9"/>
  <c r="BC56" i="9"/>
  <c r="BB56" i="9"/>
  <c r="BA56" i="9"/>
  <c r="AY56" i="9"/>
  <c r="AX56" i="9"/>
  <c r="AW56" i="9"/>
  <c r="AV56" i="9"/>
  <c r="AT56" i="9"/>
  <c r="AZ56" i="9" s="1"/>
  <c r="AS56" i="9"/>
  <c r="AP56" i="9"/>
  <c r="AO56" i="9"/>
  <c r="AN56" i="9"/>
  <c r="AM56" i="9"/>
  <c r="AL56" i="9"/>
  <c r="AJ56" i="9" a="1"/>
  <c r="AJ56" i="9" s="1"/>
  <c r="AK56" i="9" s="1"/>
  <c r="A56" i="9"/>
  <c r="BG55" i="9"/>
  <c r="BF55" i="9"/>
  <c r="BB55" i="9"/>
  <c r="AZ55" i="9"/>
  <c r="AY55" i="9"/>
  <c r="AX55" i="9"/>
  <c r="AW55" i="9"/>
  <c r="AV55" i="9"/>
  <c r="AU55" i="9"/>
  <c r="AT55" i="9"/>
  <c r="AS55" i="9" s="1"/>
  <c r="AQ55" i="9"/>
  <c r="AP55" i="9"/>
  <c r="AO55" i="9"/>
  <c r="AN55" i="9"/>
  <c r="AM55" i="9"/>
  <c r="AL55" i="9"/>
  <c r="AJ55" i="9" a="1"/>
  <c r="AJ55" i="9"/>
  <c r="AK55" i="9" s="1"/>
  <c r="A55" i="9"/>
  <c r="BG54" i="9"/>
  <c r="BF54" i="9"/>
  <c r="BE54" i="9"/>
  <c r="BD54" i="9"/>
  <c r="BC54" i="9"/>
  <c r="BA54" i="9"/>
  <c r="AZ54" i="9"/>
  <c r="AY54" i="9"/>
  <c r="AX54" i="9"/>
  <c r="AV54" i="9"/>
  <c r="AU54" i="9"/>
  <c r="AT54" i="9"/>
  <c r="BB54" i="9" s="1"/>
  <c r="AS54" i="9"/>
  <c r="AP54" i="9"/>
  <c r="AO54" i="9"/>
  <c r="AN54" i="9"/>
  <c r="AM54" i="9"/>
  <c r="AQ54" i="9" s="1"/>
  <c r="AL54" i="9"/>
  <c r="AJ54" i="9" a="1"/>
  <c r="AJ54" i="9" s="1"/>
  <c r="AK54" i="9" s="1"/>
  <c r="A54" i="9"/>
  <c r="BD53" i="9"/>
  <c r="BB53" i="9"/>
  <c r="AZ53" i="9"/>
  <c r="AY53" i="9"/>
  <c r="AX53" i="9"/>
  <c r="AT53" i="9"/>
  <c r="BA53" i="9" s="1"/>
  <c r="AP53" i="9"/>
  <c r="AO53" i="9"/>
  <c r="AN53" i="9"/>
  <c r="AM53" i="9"/>
  <c r="AQ53" i="9" s="1"/>
  <c r="AL53" i="9"/>
  <c r="AJ53" i="9" a="1"/>
  <c r="AJ53" i="9"/>
  <c r="AK53" i="9" s="1"/>
  <c r="A53" i="9"/>
  <c r="BG52" i="9"/>
  <c r="BF52" i="9"/>
  <c r="BC52" i="9"/>
  <c r="BA52" i="9"/>
  <c r="AW52" i="9"/>
  <c r="AU52" i="9"/>
  <c r="AT52" i="9"/>
  <c r="AS52" i="9"/>
  <c r="AP52" i="9"/>
  <c r="AO52" i="9"/>
  <c r="AN52" i="9"/>
  <c r="AM52" i="9"/>
  <c r="AL52" i="9"/>
  <c r="AQ52" i="9" s="1"/>
  <c r="AJ52" i="9" a="1"/>
  <c r="AJ52" i="9" s="1"/>
  <c r="AK52" i="9" s="1"/>
  <c r="A52" i="9"/>
  <c r="BF51" i="9"/>
  <c r="BD51" i="9"/>
  <c r="BC51" i="9"/>
  <c r="BB51" i="9"/>
  <c r="BA51" i="9"/>
  <c r="AZ51" i="9"/>
  <c r="AV51" i="9"/>
  <c r="AT51" i="9"/>
  <c r="AP51" i="9"/>
  <c r="AO51" i="9"/>
  <c r="AN51" i="9"/>
  <c r="AM51" i="9"/>
  <c r="AL51" i="9"/>
  <c r="AQ51" i="9" s="1"/>
  <c r="AJ51" i="9" a="1"/>
  <c r="AJ51" i="9" s="1"/>
  <c r="AK51" i="9" s="1"/>
  <c r="A51" i="9"/>
  <c r="BE50" i="9"/>
  <c r="BC50" i="9"/>
  <c r="AY50" i="9"/>
  <c r="AW50" i="9"/>
  <c r="AU50" i="9"/>
  <c r="AT50" i="9"/>
  <c r="AS50" i="9"/>
  <c r="AP50" i="9"/>
  <c r="AO50" i="9"/>
  <c r="AN50" i="9"/>
  <c r="AM50" i="9"/>
  <c r="AL50" i="9"/>
  <c r="AQ50" i="9" s="1"/>
  <c r="AK50" i="9"/>
  <c r="AJ50" i="9" a="1"/>
  <c r="AJ50" i="9"/>
  <c r="A50" i="9"/>
  <c r="BG49" i="9"/>
  <c r="BF49" i="9"/>
  <c r="BE49" i="9"/>
  <c r="BD49" i="9"/>
  <c r="BC49" i="9"/>
  <c r="BB49" i="9"/>
  <c r="BA49" i="9"/>
  <c r="AZ49" i="9"/>
  <c r="AY49" i="9"/>
  <c r="AX49" i="9"/>
  <c r="AW49" i="9"/>
  <c r="AV49" i="9"/>
  <c r="AU49" i="9"/>
  <c r="AT49" i="9"/>
  <c r="AS49" i="9"/>
  <c r="AQ49" i="9"/>
  <c r="AP49" i="9"/>
  <c r="AO49" i="9"/>
  <c r="AN49" i="9"/>
  <c r="AM49" i="9"/>
  <c r="AL49" i="9"/>
  <c r="AK49" i="9"/>
  <c r="AJ49" i="9" a="1"/>
  <c r="AJ49" i="9" s="1"/>
  <c r="A49" i="9"/>
  <c r="BG48" i="9"/>
  <c r="BE48" i="9"/>
  <c r="BA48" i="9"/>
  <c r="AY48" i="9"/>
  <c r="AW48" i="9"/>
  <c r="AV48" i="9"/>
  <c r="AU48" i="9"/>
  <c r="AT48" i="9"/>
  <c r="AX48" i="9" s="1"/>
  <c r="AP48" i="9"/>
  <c r="AO48" i="9"/>
  <c r="AN48" i="9"/>
  <c r="AM48" i="9"/>
  <c r="AL48" i="9"/>
  <c r="AJ48" i="9" a="1"/>
  <c r="AJ48" i="9" s="1"/>
  <c r="AK48" i="9" s="1"/>
  <c r="A48" i="9"/>
  <c r="AZ47" i="9"/>
  <c r="AT47" i="9"/>
  <c r="AP47" i="9"/>
  <c r="AO47" i="9"/>
  <c r="AN47" i="9"/>
  <c r="AM47" i="9"/>
  <c r="AL47" i="9"/>
  <c r="AQ47" i="9" s="1"/>
  <c r="AJ47" i="9" a="1"/>
  <c r="AJ47" i="9"/>
  <c r="AK47" i="9" s="1"/>
  <c r="A47" i="9"/>
  <c r="BG46" i="9"/>
  <c r="BF46" i="9"/>
  <c r="BD46" i="9"/>
  <c r="BC46" i="9"/>
  <c r="BB46" i="9"/>
  <c r="BA46" i="9"/>
  <c r="AZ46" i="9"/>
  <c r="AY46" i="9"/>
  <c r="AX46" i="9"/>
  <c r="AW46" i="9"/>
  <c r="AV46" i="9"/>
  <c r="AU46" i="9"/>
  <c r="AT46" i="9"/>
  <c r="BE46" i="9" s="1"/>
  <c r="AS46" i="9"/>
  <c r="AP46" i="9"/>
  <c r="AO46" i="9"/>
  <c r="AN46" i="9"/>
  <c r="AM46" i="9"/>
  <c r="AL46" i="9"/>
  <c r="AQ46" i="9" s="1"/>
  <c r="AJ46" i="9" a="1"/>
  <c r="AJ46" i="9"/>
  <c r="AK46" i="9" s="1"/>
  <c r="A46" i="9"/>
  <c r="BG45" i="9"/>
  <c r="AT45" i="9"/>
  <c r="AS45" i="9" s="1"/>
  <c r="AP45" i="9"/>
  <c r="AO45" i="9"/>
  <c r="AN45" i="9"/>
  <c r="AQ45" i="9" s="1"/>
  <c r="AM45" i="9"/>
  <c r="AL45" i="9"/>
  <c r="AJ45" i="9" a="1"/>
  <c r="AJ45" i="9"/>
  <c r="AK45" i="9" s="1"/>
  <c r="A45" i="9"/>
  <c r="BE44" i="9"/>
  <c r="BC44" i="9"/>
  <c r="BB44" i="9"/>
  <c r="BA44" i="9"/>
  <c r="AZ44" i="9"/>
  <c r="AY44" i="9"/>
  <c r="AX44" i="9"/>
  <c r="AU44" i="9"/>
  <c r="AT44" i="9"/>
  <c r="AW44" i="9" s="1"/>
  <c r="AS44" i="9"/>
  <c r="AP44" i="9"/>
  <c r="AO44" i="9"/>
  <c r="AN44" i="9"/>
  <c r="AM44" i="9"/>
  <c r="AL44" i="9"/>
  <c r="AQ44" i="9" s="1"/>
  <c r="AJ44" i="9" a="1"/>
  <c r="AJ44" i="9" s="1"/>
  <c r="AK44" i="9" s="1"/>
  <c r="A44" i="9"/>
  <c r="BD43" i="9"/>
  <c r="AU43" i="9"/>
  <c r="AT43" i="9"/>
  <c r="AS43" i="9"/>
  <c r="AP43" i="9"/>
  <c r="AO43" i="9"/>
  <c r="AN43" i="9"/>
  <c r="AM43" i="9"/>
  <c r="AQ43" i="9" s="1"/>
  <c r="AL43" i="9"/>
  <c r="AJ43" i="9" a="1"/>
  <c r="AJ43" i="9" s="1"/>
  <c r="AK43" i="9" s="1"/>
  <c r="A43" i="9"/>
  <c r="BG42" i="9"/>
  <c r="BE42" i="9"/>
  <c r="BD42" i="9"/>
  <c r="BC42" i="9"/>
  <c r="BB42" i="9"/>
  <c r="BA42" i="9"/>
  <c r="AZ42" i="9"/>
  <c r="AY42" i="9"/>
  <c r="AW42" i="9"/>
  <c r="AV42" i="9"/>
  <c r="AU42" i="9"/>
  <c r="AT42" i="9"/>
  <c r="AX42" i="9" s="1"/>
  <c r="AP42" i="9"/>
  <c r="AO42" i="9"/>
  <c r="AN42" i="9"/>
  <c r="AM42" i="9"/>
  <c r="AL42" i="9"/>
  <c r="AQ42" i="9" s="1"/>
  <c r="AK42" i="9"/>
  <c r="AJ42" i="9" a="1"/>
  <c r="AJ42" i="9"/>
  <c r="A42" i="9"/>
  <c r="BF41" i="9"/>
  <c r="BE41" i="9"/>
  <c r="BD41" i="9"/>
  <c r="AZ41" i="9"/>
  <c r="AX41" i="9"/>
  <c r="AW41" i="9"/>
  <c r="AV41" i="9"/>
  <c r="AU41" i="9"/>
  <c r="AT41" i="9"/>
  <c r="AS41" i="9"/>
  <c r="AP41" i="9"/>
  <c r="AO41" i="9"/>
  <c r="AN41" i="9"/>
  <c r="AM41" i="9"/>
  <c r="AL41" i="9"/>
  <c r="AJ41" i="9" a="1"/>
  <c r="AJ41" i="9"/>
  <c r="AK41" i="9" s="1"/>
  <c r="A41" i="9"/>
  <c r="BG40" i="9"/>
  <c r="BF40" i="9"/>
  <c r="BE40" i="9"/>
  <c r="BD40" i="9"/>
  <c r="BC40" i="9"/>
  <c r="BB40" i="9"/>
  <c r="BA40" i="9"/>
  <c r="AY40" i="9"/>
  <c r="AX40" i="9"/>
  <c r="AW40" i="9"/>
  <c r="AV40" i="9"/>
  <c r="AT40" i="9"/>
  <c r="AZ40" i="9" s="1"/>
  <c r="AS40" i="9"/>
  <c r="AP40" i="9"/>
  <c r="AO40" i="9"/>
  <c r="AN40" i="9"/>
  <c r="AM40" i="9"/>
  <c r="AL40" i="9"/>
  <c r="AQ40" i="9" s="1"/>
  <c r="AJ40" i="9" a="1"/>
  <c r="AJ40" i="9" s="1"/>
  <c r="AK40" i="9" s="1"/>
  <c r="A40" i="9"/>
  <c r="BG39" i="9"/>
  <c r="BF39" i="9"/>
  <c r="BB39" i="9"/>
  <c r="AZ39" i="9"/>
  <c r="AY39" i="9"/>
  <c r="AX39" i="9"/>
  <c r="AW39" i="9"/>
  <c r="AV39" i="9"/>
  <c r="AU39" i="9"/>
  <c r="AT39" i="9"/>
  <c r="AS39" i="9" s="1"/>
  <c r="AP39" i="9"/>
  <c r="AO39" i="9"/>
  <c r="AQ39" i="9" s="1"/>
  <c r="AN39" i="9"/>
  <c r="AM39" i="9"/>
  <c r="AL39" i="9"/>
  <c r="AK39" i="9"/>
  <c r="AJ39" i="9" a="1"/>
  <c r="AJ39" i="9"/>
  <c r="A39" i="9"/>
  <c r="BG38" i="9"/>
  <c r="BF38" i="9"/>
  <c r="BE38" i="9"/>
  <c r="BD38" i="9"/>
  <c r="BC38" i="9"/>
  <c r="BA38" i="9"/>
  <c r="AZ38" i="9"/>
  <c r="AY38" i="9"/>
  <c r="AX38" i="9"/>
  <c r="AV38" i="9"/>
  <c r="AU38" i="9"/>
  <c r="AT38" i="9"/>
  <c r="BB38" i="9" s="1"/>
  <c r="AS38" i="9"/>
  <c r="AP38" i="9"/>
  <c r="AO38" i="9"/>
  <c r="AN38" i="9"/>
  <c r="AM38" i="9"/>
  <c r="AQ38" i="9" s="1"/>
  <c r="AL38" i="9"/>
  <c r="AJ38" i="9" a="1"/>
  <c r="AJ38" i="9"/>
  <c r="AK38" i="9" s="1"/>
  <c r="A38" i="9"/>
  <c r="BD37" i="9"/>
  <c r="BA37" i="9"/>
  <c r="AZ37" i="9"/>
  <c r="AY37" i="9"/>
  <c r="AW37" i="9"/>
  <c r="AT37" i="9"/>
  <c r="AS37" i="9" s="1"/>
  <c r="AQ37" i="9"/>
  <c r="AP37" i="9"/>
  <c r="AO37" i="9"/>
  <c r="AN37" i="9"/>
  <c r="AM37" i="9"/>
  <c r="AL37" i="9"/>
  <c r="AJ37" i="9" a="1"/>
  <c r="AJ37" i="9"/>
  <c r="AK37" i="9" s="1"/>
  <c r="A37" i="9"/>
  <c r="BG36" i="9"/>
  <c r="BF36" i="9"/>
  <c r="BE36" i="9"/>
  <c r="BC36" i="9"/>
  <c r="BB36" i="9"/>
  <c r="BA36" i="9"/>
  <c r="AW36" i="9"/>
  <c r="AU36" i="9"/>
  <c r="AT36" i="9"/>
  <c r="AS36" i="9"/>
  <c r="AP36" i="9"/>
  <c r="AO36" i="9"/>
  <c r="AN36" i="9"/>
  <c r="AM36" i="9"/>
  <c r="AL36" i="9"/>
  <c r="AK36" i="9"/>
  <c r="AJ36" i="9" a="1"/>
  <c r="AJ36" i="9" s="1"/>
  <c r="A36" i="9"/>
  <c r="BD35" i="9"/>
  <c r="BC35" i="9"/>
  <c r="BB35" i="9"/>
  <c r="BA35" i="9"/>
  <c r="AY35" i="9"/>
  <c r="AX35" i="9"/>
  <c r="AV35" i="9"/>
  <c r="AU35" i="9"/>
  <c r="AT35" i="9"/>
  <c r="AP35" i="9"/>
  <c r="AO35" i="9"/>
  <c r="AN35" i="9"/>
  <c r="AM35" i="9"/>
  <c r="AL35" i="9"/>
  <c r="AJ35" i="9" a="1"/>
  <c r="AJ35" i="9" s="1"/>
  <c r="AK35" i="9" s="1"/>
  <c r="A35" i="9"/>
  <c r="AU34" i="9"/>
  <c r="AT34" i="9"/>
  <c r="AS34" i="9"/>
  <c r="AP34" i="9"/>
  <c r="AO34" i="9"/>
  <c r="AN34" i="9"/>
  <c r="AM34" i="9"/>
  <c r="AL34" i="9"/>
  <c r="AQ34" i="9" s="1"/>
  <c r="AK34" i="9"/>
  <c r="AJ34" i="9" a="1"/>
  <c r="AJ34" i="9"/>
  <c r="A34" i="9"/>
  <c r="BG33" i="9"/>
  <c r="BF33" i="9"/>
  <c r="BE33" i="9"/>
  <c r="BD33" i="9"/>
  <c r="BC33" i="9"/>
  <c r="BB33" i="9"/>
  <c r="BA33" i="9"/>
  <c r="AZ33" i="9"/>
  <c r="AY33" i="9"/>
  <c r="AX33" i="9"/>
  <c r="AW33" i="9"/>
  <c r="AV33" i="9"/>
  <c r="AU33" i="9"/>
  <c r="AS33" i="9"/>
  <c r="AP33" i="9"/>
  <c r="AO33" i="9"/>
  <c r="AN33" i="9"/>
  <c r="AM33" i="9"/>
  <c r="AL33" i="9"/>
  <c r="AJ33" i="9" a="1"/>
  <c r="AJ33" i="9" s="1"/>
  <c r="AK33" i="9" s="1"/>
  <c r="A33" i="9"/>
  <c r="BG32" i="9"/>
  <c r="BF32" i="9"/>
  <c r="BE32" i="9"/>
  <c r="BD32" i="9"/>
  <c r="BC32" i="9"/>
  <c r="BB32" i="9"/>
  <c r="BA32" i="9"/>
  <c r="AZ32" i="9"/>
  <c r="AY32" i="9"/>
  <c r="AX32" i="9"/>
  <c r="AW32" i="9"/>
  <c r="AV32" i="9"/>
  <c r="AU32" i="9"/>
  <c r="AS32" i="9"/>
  <c r="AQ32" i="9"/>
  <c r="AP32" i="9"/>
  <c r="AO32" i="9"/>
  <c r="AN32" i="9"/>
  <c r="AM32" i="9"/>
  <c r="AL32" i="9"/>
  <c r="AK32" i="9"/>
  <c r="AJ32" i="9" a="1"/>
  <c r="AJ32" i="9"/>
  <c r="A32" i="9"/>
  <c r="BG31" i="9"/>
  <c r="BF31" i="9"/>
  <c r="BE31" i="9"/>
  <c r="BD31" i="9"/>
  <c r="BC31" i="9"/>
  <c r="BB31" i="9"/>
  <c r="BA31" i="9"/>
  <c r="AZ31" i="9"/>
  <c r="AY31" i="9"/>
  <c r="AX31" i="9"/>
  <c r="AW31" i="9"/>
  <c r="AV31" i="9"/>
  <c r="AU31" i="9"/>
  <c r="AS31" i="9"/>
  <c r="AP31" i="9"/>
  <c r="AO31" i="9"/>
  <c r="AN31" i="9"/>
  <c r="AM31" i="9"/>
  <c r="AL31" i="9"/>
  <c r="AQ31" i="9" s="1"/>
  <c r="AJ31" i="9" a="1"/>
  <c r="AJ31" i="9"/>
  <c r="AK31" i="9" s="1"/>
  <c r="A31" i="9"/>
  <c r="BG30" i="9"/>
  <c r="BF30" i="9"/>
  <c r="BE30" i="9"/>
  <c r="BD30" i="9"/>
  <c r="BC30" i="9"/>
  <c r="BB30" i="9"/>
  <c r="BA30" i="9"/>
  <c r="AZ30" i="9"/>
  <c r="AY30" i="9"/>
  <c r="AX30" i="9"/>
  <c r="AW30" i="9"/>
  <c r="AV30" i="9"/>
  <c r="AU30" i="9"/>
  <c r="AS30" i="9"/>
  <c r="AP30" i="9"/>
  <c r="AQ30" i="9" s="1"/>
  <c r="AO30" i="9"/>
  <c r="AN30" i="9"/>
  <c r="AM30" i="9"/>
  <c r="AL30" i="9"/>
  <c r="AK30" i="9"/>
  <c r="AJ30" i="9" a="1"/>
  <c r="AJ30" i="9"/>
  <c r="A30" i="9"/>
  <c r="BG29" i="9"/>
  <c r="BF29" i="9"/>
  <c r="BE29" i="9"/>
  <c r="BD29" i="9"/>
  <c r="BC29" i="9"/>
  <c r="BB29" i="9"/>
  <c r="BA29" i="9"/>
  <c r="AZ29" i="9"/>
  <c r="AY29" i="9"/>
  <c r="AX29" i="9"/>
  <c r="AW29" i="9"/>
  <c r="AV29" i="9"/>
  <c r="AU29" i="9"/>
  <c r="AS29" i="9"/>
  <c r="AP29" i="9"/>
  <c r="AO29" i="9"/>
  <c r="AN29" i="9"/>
  <c r="AM29" i="9"/>
  <c r="AL29" i="9"/>
  <c r="AQ29" i="9" s="1"/>
  <c r="AK29" i="9"/>
  <c r="AJ29" i="9" a="1"/>
  <c r="AJ29" i="9"/>
  <c r="A29" i="9"/>
  <c r="BG28" i="9"/>
  <c r="BF28" i="9"/>
  <c r="BE28" i="9"/>
  <c r="BD28" i="9"/>
  <c r="BC28" i="9"/>
  <c r="BB28" i="9"/>
  <c r="BA28" i="9"/>
  <c r="AZ28" i="9"/>
  <c r="AY28" i="9"/>
  <c r="AX28" i="9"/>
  <c r="AW28" i="9"/>
  <c r="AV28" i="9"/>
  <c r="AU28" i="9"/>
  <c r="AS28" i="9"/>
  <c r="AP28" i="9"/>
  <c r="AQ28" i="9" s="1"/>
  <c r="AO28" i="9"/>
  <c r="AN28" i="9"/>
  <c r="AM28" i="9"/>
  <c r="AL28" i="9"/>
  <c r="AK28" i="9"/>
  <c r="AJ28" i="9" a="1"/>
  <c r="AJ28" i="9"/>
  <c r="A28" i="9"/>
  <c r="BG27" i="9"/>
  <c r="BF27" i="9"/>
  <c r="BE27" i="9"/>
  <c r="BD27" i="9"/>
  <c r="BC27" i="9"/>
  <c r="BB27" i="9"/>
  <c r="BA27" i="9"/>
  <c r="AZ27" i="9"/>
  <c r="AY27" i="9"/>
  <c r="AX27" i="9"/>
  <c r="AW27" i="9"/>
  <c r="AV27" i="9"/>
  <c r="AU27" i="9"/>
  <c r="AS27" i="9"/>
  <c r="AP27" i="9"/>
  <c r="AO27" i="9"/>
  <c r="AN27" i="9"/>
  <c r="AM27" i="9"/>
  <c r="AL27" i="9"/>
  <c r="AJ27" i="9" a="1"/>
  <c r="AJ27" i="9" s="1"/>
  <c r="AK27" i="9" s="1"/>
  <c r="A27" i="9"/>
  <c r="BG26" i="9"/>
  <c r="BF26" i="9"/>
  <c r="BE26" i="9"/>
  <c r="BD26" i="9"/>
  <c r="BC26" i="9"/>
  <c r="BB26" i="9"/>
  <c r="BA26" i="9"/>
  <c r="AZ26" i="9"/>
  <c r="AY26" i="9"/>
  <c r="AX26" i="9"/>
  <c r="AW26" i="9"/>
  <c r="AV26" i="9"/>
  <c r="AU26" i="9"/>
  <c r="AS26" i="9"/>
  <c r="AP26" i="9"/>
  <c r="AO26" i="9"/>
  <c r="AN26" i="9"/>
  <c r="AM26" i="9"/>
  <c r="AL26" i="9"/>
  <c r="AQ26" i="9" s="1"/>
  <c r="AK26" i="9"/>
  <c r="AJ26" i="9" a="1"/>
  <c r="AJ26" i="9"/>
  <c r="A26" i="9"/>
  <c r="BG25" i="9"/>
  <c r="BF25" i="9"/>
  <c r="BE25" i="9"/>
  <c r="BD25" i="9"/>
  <c r="BC25" i="9"/>
  <c r="BB25" i="9"/>
  <c r="BA25" i="9"/>
  <c r="AZ25" i="9"/>
  <c r="AY25" i="9"/>
  <c r="AX25" i="9"/>
  <c r="AW25" i="9"/>
  <c r="AV25" i="9"/>
  <c r="AU25" i="9"/>
  <c r="AS25" i="9"/>
  <c r="AP25" i="9"/>
  <c r="AO25" i="9"/>
  <c r="AN25" i="9"/>
  <c r="AM25" i="9"/>
  <c r="AL25" i="9"/>
  <c r="AJ25" i="9" a="1"/>
  <c r="AJ25" i="9"/>
  <c r="AK25" i="9" s="1"/>
  <c r="A25" i="9"/>
  <c r="BG24" i="9"/>
  <c r="BF24" i="9"/>
  <c r="BE24" i="9"/>
  <c r="BD24" i="9"/>
  <c r="BC24" i="9"/>
  <c r="BB24" i="9"/>
  <c r="BA24" i="9"/>
  <c r="AZ24" i="9"/>
  <c r="AY24" i="9"/>
  <c r="AX24" i="9"/>
  <c r="AW24" i="9"/>
  <c r="AV24" i="9"/>
  <c r="AU24" i="9"/>
  <c r="AS24" i="9"/>
  <c r="AP24" i="9"/>
  <c r="AO24" i="9"/>
  <c r="AN24" i="9"/>
  <c r="AM24" i="9"/>
  <c r="AQ24" i="9" s="1"/>
  <c r="AL24" i="9"/>
  <c r="AK24" i="9"/>
  <c r="AJ24" i="9" a="1"/>
  <c r="AJ24" i="9"/>
  <c r="A24" i="9"/>
  <c r="BG23" i="9"/>
  <c r="BF23" i="9"/>
  <c r="BE23" i="9"/>
  <c r="BD23" i="9"/>
  <c r="BC23" i="9"/>
  <c r="BB23" i="9"/>
  <c r="BA23" i="9"/>
  <c r="AZ23" i="9"/>
  <c r="AY23" i="9"/>
  <c r="AX23" i="9"/>
  <c r="AW23" i="9"/>
  <c r="AV23" i="9"/>
  <c r="AU23" i="9"/>
  <c r="AS23" i="9"/>
  <c r="AP23" i="9"/>
  <c r="AO23" i="9"/>
  <c r="AN23" i="9"/>
  <c r="AM23" i="9"/>
  <c r="AL23" i="9"/>
  <c r="AJ23" i="9" a="1"/>
  <c r="AJ23" i="9"/>
  <c r="AK23" i="9" s="1"/>
  <c r="A23" i="9"/>
  <c r="BG22" i="9"/>
  <c r="BF22" i="9"/>
  <c r="BE22" i="9"/>
  <c r="BD22" i="9"/>
  <c r="BC22" i="9"/>
  <c r="BB22" i="9"/>
  <c r="BA22" i="9"/>
  <c r="AZ22" i="9"/>
  <c r="AY22" i="9"/>
  <c r="AX22" i="9"/>
  <c r="AW22" i="9"/>
  <c r="AV22" i="9"/>
  <c r="AU22" i="9"/>
  <c r="AS22" i="9"/>
  <c r="AP22" i="9"/>
  <c r="AO22" i="9"/>
  <c r="AN22" i="9"/>
  <c r="AM22" i="9"/>
  <c r="AL22" i="9"/>
  <c r="AK22" i="9"/>
  <c r="AJ22" i="9" a="1"/>
  <c r="AJ22" i="9"/>
  <c r="A22" i="9"/>
  <c r="BG21" i="9"/>
  <c r="BF21" i="9"/>
  <c r="BE21" i="9"/>
  <c r="BD21" i="9"/>
  <c r="BC21" i="9"/>
  <c r="BB21" i="9"/>
  <c r="BA21" i="9"/>
  <c r="AZ21" i="9"/>
  <c r="AY21" i="9"/>
  <c r="AX21" i="9"/>
  <c r="AW21" i="9"/>
  <c r="AV21" i="9"/>
  <c r="AU21" i="9"/>
  <c r="AS21" i="9"/>
  <c r="AP21" i="9"/>
  <c r="AO21" i="9"/>
  <c r="AN21" i="9"/>
  <c r="AM21" i="9"/>
  <c r="AL21" i="9"/>
  <c r="AJ21" i="9" a="1"/>
  <c r="AJ21" i="9"/>
  <c r="AK21" i="9" s="1"/>
  <c r="A21" i="9"/>
  <c r="BG20" i="9"/>
  <c r="BF20" i="9"/>
  <c r="BE20" i="9"/>
  <c r="BD20" i="9"/>
  <c r="BC20" i="9"/>
  <c r="BB20" i="9"/>
  <c r="BA20" i="9"/>
  <c r="AZ20" i="9"/>
  <c r="AY20" i="9"/>
  <c r="AX20" i="9"/>
  <c r="AW20" i="9"/>
  <c r="AV20" i="9"/>
  <c r="AU20" i="9"/>
  <c r="AS20" i="9"/>
  <c r="AP20" i="9"/>
  <c r="AO20" i="9"/>
  <c r="AN20" i="9"/>
  <c r="AM20" i="9"/>
  <c r="AL20" i="9"/>
  <c r="AQ20" i="9" s="1"/>
  <c r="AK20" i="9"/>
  <c r="AJ20" i="9" a="1"/>
  <c r="AJ20" i="9"/>
  <c r="A20" i="9"/>
  <c r="BG19" i="9"/>
  <c r="BF19" i="9"/>
  <c r="BE19" i="9"/>
  <c r="BD19" i="9"/>
  <c r="BC19" i="9"/>
  <c r="BB19" i="9"/>
  <c r="BA19" i="9"/>
  <c r="AZ19" i="9"/>
  <c r="AY19" i="9"/>
  <c r="AX19" i="9"/>
  <c r="AW19" i="9"/>
  <c r="AV19" i="9"/>
  <c r="AU19" i="9"/>
  <c r="AS19" i="9"/>
  <c r="AP19" i="9"/>
  <c r="AO19" i="9"/>
  <c r="AN19" i="9"/>
  <c r="AM19" i="9"/>
  <c r="AL19" i="9"/>
  <c r="AQ19" i="9" s="1"/>
  <c r="AK19" i="9"/>
  <c r="AJ19" i="9" a="1"/>
  <c r="AJ19" i="9"/>
  <c r="A19" i="9"/>
  <c r="BG18" i="9"/>
  <c r="BF18" i="9"/>
  <c r="BE18" i="9"/>
  <c r="BD18" i="9"/>
  <c r="BC18" i="9"/>
  <c r="BB18" i="9"/>
  <c r="BA18" i="9"/>
  <c r="AZ18" i="9"/>
  <c r="AY18" i="9"/>
  <c r="AX18" i="9"/>
  <c r="AW18" i="9"/>
  <c r="AV18" i="9"/>
  <c r="AU18" i="9"/>
  <c r="AS18" i="9"/>
  <c r="AP18" i="9"/>
  <c r="AO18" i="9"/>
  <c r="AN18" i="9"/>
  <c r="AM18" i="9"/>
  <c r="AL18" i="9"/>
  <c r="AK18" i="9"/>
  <c r="AJ18" i="9" a="1"/>
  <c r="AJ18" i="9"/>
  <c r="A18" i="9"/>
  <c r="BG17" i="9"/>
  <c r="BF17" i="9"/>
  <c r="BE17" i="9"/>
  <c r="BD17" i="9"/>
  <c r="BC17" i="9"/>
  <c r="BB17" i="9"/>
  <c r="BA17" i="9"/>
  <c r="AZ17" i="9"/>
  <c r="AY17" i="9"/>
  <c r="AX17" i="9"/>
  <c r="AW17" i="9"/>
  <c r="AV17" i="9"/>
  <c r="AU17" i="9"/>
  <c r="AS17" i="9"/>
  <c r="AP17" i="9"/>
  <c r="AO17" i="9"/>
  <c r="AN17" i="9"/>
  <c r="AM17" i="9"/>
  <c r="AL17" i="9"/>
  <c r="AJ17" i="9" a="1"/>
  <c r="AJ17" i="9" s="1"/>
  <c r="AK17" i="9" s="1"/>
  <c r="A17" i="9"/>
  <c r="BG16" i="9"/>
  <c r="BF16" i="9"/>
  <c r="BE16" i="9"/>
  <c r="BD16" i="9"/>
  <c r="BC16" i="9"/>
  <c r="BB16" i="9"/>
  <c r="BA16" i="9"/>
  <c r="AZ16" i="9"/>
  <c r="AY16" i="9"/>
  <c r="AX16" i="9"/>
  <c r="AW16" i="9"/>
  <c r="AV16" i="9"/>
  <c r="AU16" i="9"/>
  <c r="AS16" i="9"/>
  <c r="AP16" i="9"/>
  <c r="AO16" i="9"/>
  <c r="AN16" i="9"/>
  <c r="AM16" i="9"/>
  <c r="AL16" i="9"/>
  <c r="AK16" i="9"/>
  <c r="AJ16" i="9" a="1"/>
  <c r="AJ16" i="9"/>
  <c r="A16" i="9"/>
  <c r="BG15" i="9"/>
  <c r="BF15" i="9"/>
  <c r="BE15" i="9"/>
  <c r="BD15" i="9"/>
  <c r="BC15" i="9"/>
  <c r="BB15" i="9"/>
  <c r="BA15" i="9"/>
  <c r="AZ15" i="9"/>
  <c r="AY15" i="9"/>
  <c r="AX15" i="9"/>
  <c r="AW15" i="9"/>
  <c r="AV15" i="9"/>
  <c r="AU15" i="9"/>
  <c r="AS15" i="9"/>
  <c r="AP15" i="9"/>
  <c r="AO15" i="9"/>
  <c r="AN15" i="9"/>
  <c r="AM15" i="9"/>
  <c r="AL15" i="9"/>
  <c r="AJ15" i="9" a="1"/>
  <c r="AJ15" i="9" s="1"/>
  <c r="AK15" i="9" s="1"/>
  <c r="A15" i="9"/>
  <c r="BG14" i="9"/>
  <c r="BF14" i="9"/>
  <c r="BE14" i="9"/>
  <c r="BD14" i="9"/>
  <c r="BC14" i="9"/>
  <c r="BB14" i="9"/>
  <c r="BA14" i="9"/>
  <c r="AZ14" i="9"/>
  <c r="AY14" i="9"/>
  <c r="AX14" i="9"/>
  <c r="AW14" i="9"/>
  <c r="AV14" i="9"/>
  <c r="AU14" i="9"/>
  <c r="AS14" i="9"/>
  <c r="AP14" i="9"/>
  <c r="AO14" i="9"/>
  <c r="AN14" i="9"/>
  <c r="AM14" i="9"/>
  <c r="AL14" i="9"/>
  <c r="AQ14" i="9" s="1"/>
  <c r="AK14" i="9"/>
  <c r="AJ14" i="9" a="1"/>
  <c r="AJ14" i="9"/>
  <c r="A14" i="9"/>
  <c r="BG13" i="9"/>
  <c r="BF13" i="9"/>
  <c r="BE13" i="9"/>
  <c r="BD13" i="9"/>
  <c r="BC13" i="9"/>
  <c r="BB13" i="9"/>
  <c r="BA13" i="9"/>
  <c r="AZ13" i="9"/>
  <c r="AY13" i="9"/>
  <c r="AX13" i="9"/>
  <c r="AW13" i="9"/>
  <c r="AV13" i="9"/>
  <c r="AU13" i="9"/>
  <c r="AS13" i="9"/>
  <c r="AP13" i="9"/>
  <c r="AO13" i="9"/>
  <c r="AN13" i="9"/>
  <c r="AM13" i="9"/>
  <c r="AL13" i="9"/>
  <c r="AJ13" i="9" a="1"/>
  <c r="AJ13" i="9"/>
  <c r="AK13" i="9" s="1"/>
  <c r="A13" i="9"/>
  <c r="BG12" i="9"/>
  <c r="BF12" i="9"/>
  <c r="BE12" i="9"/>
  <c r="BD12" i="9"/>
  <c r="BC12" i="9"/>
  <c r="BB12" i="9"/>
  <c r="BA12" i="9"/>
  <c r="AZ12" i="9"/>
  <c r="AY12" i="9"/>
  <c r="AX12" i="9"/>
  <c r="AW12" i="9"/>
  <c r="AV12" i="9"/>
  <c r="AU12" i="9"/>
  <c r="AS12" i="9"/>
  <c r="AP12" i="9"/>
  <c r="AO12" i="9"/>
  <c r="AN12" i="9"/>
  <c r="AM12" i="9"/>
  <c r="AL12" i="9"/>
  <c r="AQ12" i="9" s="1"/>
  <c r="AK12" i="9"/>
  <c r="AJ12" i="9" a="1"/>
  <c r="AJ12" i="9"/>
  <c r="A12" i="9"/>
  <c r="BG11" i="9"/>
  <c r="BF11" i="9"/>
  <c r="BE11" i="9"/>
  <c r="BD11" i="9"/>
  <c r="BC11" i="9"/>
  <c r="BB11" i="9"/>
  <c r="BA11" i="9"/>
  <c r="AZ11" i="9"/>
  <c r="AY11" i="9"/>
  <c r="AX11" i="9"/>
  <c r="AW11" i="9"/>
  <c r="AV11" i="9"/>
  <c r="AU11" i="9"/>
  <c r="AS11" i="9"/>
  <c r="AP11" i="9"/>
  <c r="AO11" i="9"/>
  <c r="AN11" i="9"/>
  <c r="AM11" i="9"/>
  <c r="AL11" i="9"/>
  <c r="AJ11" i="9" a="1"/>
  <c r="AJ11" i="9" s="1"/>
  <c r="AK11" i="9" s="1"/>
  <c r="A11" i="9"/>
  <c r="BG10" i="9"/>
  <c r="BF10" i="9"/>
  <c r="BE10" i="9"/>
  <c r="BD10" i="9"/>
  <c r="BC10" i="9"/>
  <c r="BB10" i="9"/>
  <c r="BA10" i="9"/>
  <c r="AZ10" i="9"/>
  <c r="AY10" i="9"/>
  <c r="AX10" i="9"/>
  <c r="AW10" i="9"/>
  <c r="AV10" i="9"/>
  <c r="AU10" i="9"/>
  <c r="AS10" i="9"/>
  <c r="AP10" i="9"/>
  <c r="AO10" i="9"/>
  <c r="AN10" i="9"/>
  <c r="AM10" i="9"/>
  <c r="AL10" i="9"/>
  <c r="AQ10" i="9" s="1"/>
  <c r="AK10" i="9"/>
  <c r="AJ10" i="9" a="1"/>
  <c r="AJ10" i="9"/>
  <c r="A10" i="9"/>
  <c r="BG9" i="9"/>
  <c r="BF9" i="9"/>
  <c r="BE9" i="9"/>
  <c r="BD9" i="9"/>
  <c r="BC9" i="9"/>
  <c r="BB9" i="9"/>
  <c r="BA9" i="9"/>
  <c r="AZ9" i="9"/>
  <c r="AY9" i="9"/>
  <c r="AX9" i="9"/>
  <c r="AW9" i="9"/>
  <c r="AV9" i="9"/>
  <c r="AU9" i="9"/>
  <c r="AS9" i="9"/>
  <c r="AP9" i="9"/>
  <c r="AO9" i="9"/>
  <c r="AN9" i="9"/>
  <c r="AM9" i="9"/>
  <c r="AL9" i="9"/>
  <c r="AJ9" i="9" a="1"/>
  <c r="AJ9" i="9"/>
  <c r="AK9" i="9" s="1"/>
  <c r="A9" i="9"/>
  <c r="BG8" i="9"/>
  <c r="BF8" i="9"/>
  <c r="BE8" i="9"/>
  <c r="BD8" i="9"/>
  <c r="BC8" i="9"/>
  <c r="BB8" i="9"/>
  <c r="BA8" i="9"/>
  <c r="AZ8" i="9"/>
  <c r="AY8" i="9"/>
  <c r="AX8" i="9"/>
  <c r="AW8" i="9"/>
  <c r="AV8" i="9"/>
  <c r="AU8" i="9"/>
  <c r="AS8" i="9"/>
  <c r="AQ8" i="9"/>
  <c r="AP8" i="9"/>
  <c r="AO8" i="9"/>
  <c r="AN8" i="9"/>
  <c r="AM8" i="9"/>
  <c r="AL8" i="9"/>
  <c r="AJ8" i="9" a="1"/>
  <c r="AJ8" i="9" s="1"/>
  <c r="AK8" i="9" s="1"/>
  <c r="A8" i="9"/>
  <c r="BG7" i="9"/>
  <c r="BF7" i="9"/>
  <c r="BE7" i="9"/>
  <c r="BD7" i="9"/>
  <c r="BC7" i="9"/>
  <c r="BB7" i="9"/>
  <c r="BA7" i="9"/>
  <c r="AZ7" i="9"/>
  <c r="AY7" i="9"/>
  <c r="AX7" i="9"/>
  <c r="AW7" i="9"/>
  <c r="AV7" i="9"/>
  <c r="AU7" i="9"/>
  <c r="AS7" i="9"/>
  <c r="AP7" i="9"/>
  <c r="AO7" i="9"/>
  <c r="AN7" i="9"/>
  <c r="AM7" i="9"/>
  <c r="AL7" i="9"/>
  <c r="AK7" i="9"/>
  <c r="AJ7" i="9" a="1"/>
  <c r="AJ7" i="9"/>
  <c r="A7" i="9"/>
  <c r="BL6" i="9"/>
  <c r="BK6" i="9"/>
  <c r="BG6" i="9"/>
  <c r="BF6" i="9"/>
  <c r="BE6" i="9"/>
  <c r="BD6" i="9"/>
  <c r="BC6" i="9"/>
  <c r="BB6" i="9"/>
  <c r="BA6" i="9"/>
  <c r="AZ6" i="9"/>
  <c r="AY6" i="9"/>
  <c r="AX6" i="9"/>
  <c r="AW6" i="9"/>
  <c r="AV6" i="9"/>
  <c r="AU6" i="9"/>
  <c r="AS6" i="9"/>
  <c r="AP6" i="9"/>
  <c r="AO6" i="9"/>
  <c r="AQ6" i="9" s="1"/>
  <c r="AN6" i="9"/>
  <c r="AM6" i="9"/>
  <c r="AL6" i="9"/>
  <c r="AJ6" i="9" a="1"/>
  <c r="AJ6" i="9"/>
  <c r="AK6" i="9" s="1"/>
  <c r="A6" i="9"/>
  <c r="BL5" i="9"/>
  <c r="BK5" i="9"/>
  <c r="BG5" i="9"/>
  <c r="BF5" i="9"/>
  <c r="BE5" i="9"/>
  <c r="BD5" i="9"/>
  <c r="BC5" i="9"/>
  <c r="BB5" i="9"/>
  <c r="BA5" i="9"/>
  <c r="AZ5" i="9"/>
  <c r="AY5" i="9"/>
  <c r="AX5" i="9"/>
  <c r="AW5" i="9"/>
  <c r="AV5" i="9"/>
  <c r="AU5" i="9"/>
  <c r="AS5" i="9"/>
  <c r="AQ5" i="9"/>
  <c r="AP5" i="9"/>
  <c r="AO5" i="9"/>
  <c r="AN5" i="9"/>
  <c r="AM5" i="9"/>
  <c r="AL5" i="9"/>
  <c r="AJ5" i="9" a="1"/>
  <c r="AJ5" i="9" s="1"/>
  <c r="AK5" i="9" s="1"/>
  <c r="A5" i="9"/>
  <c r="BL4" i="9"/>
  <c r="BK4" i="9"/>
  <c r="BG4" i="9"/>
  <c r="BF4" i="9"/>
  <c r="BE4" i="9"/>
  <c r="BD4" i="9"/>
  <c r="BC4" i="9"/>
  <c r="BB4" i="9"/>
  <c r="BA4" i="9"/>
  <c r="AZ4" i="9"/>
  <c r="AY4" i="9"/>
  <c r="AX4" i="9"/>
  <c r="AW4" i="9"/>
  <c r="AV4" i="9"/>
  <c r="AU4" i="9"/>
  <c r="AS4" i="9"/>
  <c r="AP4" i="9"/>
  <c r="AO4" i="9"/>
  <c r="AN4" i="9"/>
  <c r="AM4" i="9"/>
  <c r="AL4" i="9"/>
  <c r="AQ4" i="9" s="1"/>
  <c r="AK4" i="9"/>
  <c r="AJ4" i="9" a="1"/>
  <c r="AJ4" i="9" s="1"/>
  <c r="A4" i="9"/>
  <c r="BL3" i="9"/>
  <c r="BK3" i="9"/>
  <c r="BG3" i="9"/>
  <c r="BF3" i="9"/>
  <c r="BE3" i="9"/>
  <c r="BD3" i="9"/>
  <c r="BC3" i="9"/>
  <c r="BB3" i="9"/>
  <c r="BA3" i="9"/>
  <c r="AZ3" i="9"/>
  <c r="AY3" i="9"/>
  <c r="AX3" i="9"/>
  <c r="AW3" i="9"/>
  <c r="AV3" i="9"/>
  <c r="AU3" i="9"/>
  <c r="AS3" i="9"/>
  <c r="AP3" i="9"/>
  <c r="AO3" i="9"/>
  <c r="AQ3" i="9" s="1"/>
  <c r="AN3" i="9"/>
  <c r="AM3" i="9"/>
  <c r="AL3" i="9"/>
  <c r="AJ3" i="9" a="1"/>
  <c r="AJ3" i="9"/>
  <c r="AK3" i="9" s="1"/>
  <c r="BC2" i="9" a="1"/>
  <c r="BC2" i="9"/>
  <c r="BG531" i="8"/>
  <c r="BF531" i="8"/>
  <c r="BC531" i="8"/>
  <c r="BA531" i="8"/>
  <c r="AW531" i="8"/>
  <c r="AV531" i="8"/>
  <c r="AT531" i="8"/>
  <c r="AS531" i="8"/>
  <c r="AP531" i="8"/>
  <c r="AO531" i="8"/>
  <c r="AN531" i="8"/>
  <c r="AM531" i="8"/>
  <c r="AL531" i="8"/>
  <c r="AQ531" i="8" s="1"/>
  <c r="AJ531" i="8" a="1"/>
  <c r="AJ531" i="8" s="1"/>
  <c r="AK531" i="8" s="1"/>
  <c r="A531" i="8"/>
  <c r="AY530" i="8"/>
  <c r="AV530" i="8"/>
  <c r="AU530" i="8"/>
  <c r="AT530" i="8"/>
  <c r="AP530" i="8"/>
  <c r="AO530" i="8"/>
  <c r="AN530" i="8"/>
  <c r="AM530" i="8"/>
  <c r="AL530" i="8"/>
  <c r="AQ530" i="8" s="1"/>
  <c r="AK530" i="8"/>
  <c r="AJ530" i="8" a="1"/>
  <c r="AJ530" i="8"/>
  <c r="A530" i="8"/>
  <c r="BG529" i="8"/>
  <c r="BE529" i="8"/>
  <c r="BC529" i="8"/>
  <c r="BB529" i="8"/>
  <c r="AY529" i="8"/>
  <c r="AX529" i="8"/>
  <c r="AW529" i="8"/>
  <c r="AU529" i="8"/>
  <c r="AT529" i="8"/>
  <c r="BD529" i="8" s="1"/>
  <c r="AS529" i="8"/>
  <c r="AP529" i="8"/>
  <c r="AO529" i="8"/>
  <c r="AN529" i="8"/>
  <c r="AM529" i="8"/>
  <c r="AL529" i="8"/>
  <c r="AQ529" i="8" s="1"/>
  <c r="AJ529" i="8" a="1"/>
  <c r="AJ529" i="8" s="1"/>
  <c r="AK529" i="8" s="1"/>
  <c r="A529" i="8"/>
  <c r="BG528" i="8"/>
  <c r="BF528" i="8"/>
  <c r="BE528" i="8"/>
  <c r="BD528" i="8"/>
  <c r="BC528" i="8"/>
  <c r="BB528" i="8"/>
  <c r="BA528" i="8"/>
  <c r="AZ528" i="8"/>
  <c r="AY528" i="8"/>
  <c r="AX528" i="8"/>
  <c r="AW528" i="8"/>
  <c r="AV528" i="8"/>
  <c r="AU528" i="8"/>
  <c r="AT528" i="8"/>
  <c r="AS528" i="8" s="1"/>
  <c r="AP528" i="8"/>
  <c r="AO528" i="8"/>
  <c r="AQ528" i="8" s="1"/>
  <c r="AN528" i="8"/>
  <c r="AM528" i="8"/>
  <c r="AL528" i="8"/>
  <c r="AJ528" i="8" a="1"/>
  <c r="AJ528" i="8"/>
  <c r="AK528" i="8" s="1"/>
  <c r="A528" i="8"/>
  <c r="BF527" i="8"/>
  <c r="BE527" i="8"/>
  <c r="BD527" i="8"/>
  <c r="BA527" i="8"/>
  <c r="AY527" i="8"/>
  <c r="AX527" i="8"/>
  <c r="AW527" i="8"/>
  <c r="AV527" i="8"/>
  <c r="AU527" i="8"/>
  <c r="AT527" i="8"/>
  <c r="BG527" i="8" s="1"/>
  <c r="AS527" i="8"/>
  <c r="AP527" i="8"/>
  <c r="AO527" i="8"/>
  <c r="AN527" i="8"/>
  <c r="AM527" i="8"/>
  <c r="AQ527" i="8" s="1"/>
  <c r="AL527" i="8"/>
  <c r="AJ527" i="8" a="1"/>
  <c r="AJ527" i="8"/>
  <c r="AK527" i="8" s="1"/>
  <c r="A527" i="8"/>
  <c r="BG526" i="8"/>
  <c r="BF526" i="8"/>
  <c r="BE526" i="8"/>
  <c r="BD526" i="8"/>
  <c r="BC526" i="8"/>
  <c r="BA526" i="8"/>
  <c r="AY526" i="8"/>
  <c r="AX526" i="8"/>
  <c r="AT526" i="8"/>
  <c r="AS526" i="8"/>
  <c r="AP526" i="8"/>
  <c r="AO526" i="8"/>
  <c r="AN526" i="8"/>
  <c r="AM526" i="8"/>
  <c r="AL526" i="8"/>
  <c r="AJ526" i="8" a="1"/>
  <c r="AJ526" i="8" s="1"/>
  <c r="AK526" i="8" s="1"/>
  <c r="A526" i="8"/>
  <c r="AX525" i="8"/>
  <c r="AV525" i="8"/>
  <c r="AU525" i="8"/>
  <c r="AT525" i="8"/>
  <c r="AQ525" i="8"/>
  <c r="AP525" i="8"/>
  <c r="AO525" i="8"/>
  <c r="AN525" i="8"/>
  <c r="AM525" i="8"/>
  <c r="AL525" i="8"/>
  <c r="AJ525" i="8" a="1"/>
  <c r="AJ525" i="8"/>
  <c r="AK525" i="8" s="1"/>
  <c r="A525" i="8"/>
  <c r="BG524" i="8"/>
  <c r="BE524" i="8"/>
  <c r="BD524" i="8"/>
  <c r="BC524" i="8"/>
  <c r="BB524" i="8"/>
  <c r="BA524" i="8"/>
  <c r="AY524" i="8"/>
  <c r="AU524" i="8"/>
  <c r="AT524" i="8"/>
  <c r="AS524" i="8" s="1"/>
  <c r="AP524" i="8"/>
  <c r="AO524" i="8"/>
  <c r="AN524" i="8"/>
  <c r="AM524" i="8"/>
  <c r="AL524" i="8"/>
  <c r="AK524" i="8"/>
  <c r="AJ524" i="8" a="1"/>
  <c r="AJ524" i="8" s="1"/>
  <c r="A524" i="8"/>
  <c r="AT523" i="8"/>
  <c r="AQ523" i="8"/>
  <c r="AP523" i="8"/>
  <c r="AO523" i="8"/>
  <c r="AN523" i="8"/>
  <c r="AM523" i="8"/>
  <c r="AL523" i="8"/>
  <c r="AJ523" i="8" a="1"/>
  <c r="AJ523" i="8" s="1"/>
  <c r="AK523" i="8" s="1"/>
  <c r="A523" i="8"/>
  <c r="BG522" i="8"/>
  <c r="BF522" i="8"/>
  <c r="BE522" i="8"/>
  <c r="BC522" i="8"/>
  <c r="BB522" i="8"/>
  <c r="BA522" i="8"/>
  <c r="AX522" i="8"/>
  <c r="AW522" i="8"/>
  <c r="AU522" i="8"/>
  <c r="AT522" i="8"/>
  <c r="BD522" i="8" s="1"/>
  <c r="AS522" i="8"/>
  <c r="AP522" i="8"/>
  <c r="AO522" i="8"/>
  <c r="AN522" i="8"/>
  <c r="AM522" i="8"/>
  <c r="AL522" i="8"/>
  <c r="AQ522" i="8" s="1"/>
  <c r="AJ522" i="8" a="1"/>
  <c r="AJ522" i="8" s="1"/>
  <c r="AK522" i="8" s="1"/>
  <c r="A522" i="8"/>
  <c r="AV521" i="8"/>
  <c r="AT521" i="8"/>
  <c r="AS521" i="8"/>
  <c r="AP521" i="8"/>
  <c r="AO521" i="8"/>
  <c r="AN521" i="8"/>
  <c r="AM521" i="8"/>
  <c r="AL521" i="8"/>
  <c r="AJ521" i="8" a="1"/>
  <c r="AJ521" i="8" s="1"/>
  <c r="AK521" i="8" s="1"/>
  <c r="A521" i="8"/>
  <c r="BG520" i="8"/>
  <c r="BF520" i="8"/>
  <c r="BE520" i="8"/>
  <c r="BD520" i="8"/>
  <c r="BB520" i="8"/>
  <c r="AZ520" i="8"/>
  <c r="AY520" i="8"/>
  <c r="AX520" i="8"/>
  <c r="AW520" i="8"/>
  <c r="AU520" i="8"/>
  <c r="AT520" i="8"/>
  <c r="BA520" i="8" s="1"/>
  <c r="AS520" i="8"/>
  <c r="AP520" i="8"/>
  <c r="AO520" i="8"/>
  <c r="AN520" i="8"/>
  <c r="AM520" i="8"/>
  <c r="AL520" i="8"/>
  <c r="AQ520" i="8" s="1"/>
  <c r="AJ520" i="8" a="1"/>
  <c r="AJ520" i="8"/>
  <c r="AK520" i="8" s="1"/>
  <c r="A520" i="8"/>
  <c r="BD519" i="8"/>
  <c r="AV519" i="8"/>
  <c r="AT519" i="8"/>
  <c r="AS519" i="8"/>
  <c r="AQ519" i="8"/>
  <c r="AP519" i="8"/>
  <c r="AO519" i="8"/>
  <c r="AN519" i="8"/>
  <c r="AM519" i="8"/>
  <c r="AL519" i="8"/>
  <c r="AJ519" i="8" a="1"/>
  <c r="AJ519" i="8" s="1"/>
  <c r="AK519" i="8" s="1"/>
  <c r="A519" i="8"/>
  <c r="BG518" i="8"/>
  <c r="BF518" i="8"/>
  <c r="BE518" i="8"/>
  <c r="BC518" i="8"/>
  <c r="BB518" i="8"/>
  <c r="BA518" i="8"/>
  <c r="AZ518" i="8"/>
  <c r="AY518" i="8"/>
  <c r="AW518" i="8"/>
  <c r="AU518" i="8"/>
  <c r="AT518" i="8"/>
  <c r="AX518" i="8" s="1"/>
  <c r="AP518" i="8"/>
  <c r="AO518" i="8"/>
  <c r="AN518" i="8"/>
  <c r="AM518" i="8"/>
  <c r="AL518" i="8"/>
  <c r="AJ518" i="8" a="1"/>
  <c r="AJ518" i="8" s="1"/>
  <c r="AK518" i="8" s="1"/>
  <c r="A518" i="8"/>
  <c r="AT517" i="8"/>
  <c r="AP517" i="8"/>
  <c r="AO517" i="8"/>
  <c r="AQ517" i="8" s="1"/>
  <c r="AN517" i="8"/>
  <c r="AM517" i="8"/>
  <c r="AL517" i="8"/>
  <c r="AJ517" i="8" a="1"/>
  <c r="AJ517" i="8"/>
  <c r="AK517" i="8" s="1"/>
  <c r="A517" i="8"/>
  <c r="BG516" i="8"/>
  <c r="BE516" i="8"/>
  <c r="BD516" i="8"/>
  <c r="BC516" i="8"/>
  <c r="BB516" i="8"/>
  <c r="BA516" i="8"/>
  <c r="AY516" i="8"/>
  <c r="AW516" i="8"/>
  <c r="AV516" i="8"/>
  <c r="AT516" i="8"/>
  <c r="AZ516" i="8" s="1"/>
  <c r="AS516" i="8"/>
  <c r="AP516" i="8"/>
  <c r="AO516" i="8"/>
  <c r="AN516" i="8"/>
  <c r="AM516" i="8"/>
  <c r="AL516" i="8"/>
  <c r="AQ516" i="8" s="1"/>
  <c r="AJ516" i="8" a="1"/>
  <c r="AJ516" i="8" s="1"/>
  <c r="AK516" i="8" s="1"/>
  <c r="A516" i="8"/>
  <c r="BF515" i="8"/>
  <c r="BA515" i="8"/>
  <c r="AZ515" i="8"/>
  <c r="AX515" i="8"/>
  <c r="AW515" i="8"/>
  <c r="AV515" i="8"/>
  <c r="AT515" i="8"/>
  <c r="AP515" i="8"/>
  <c r="AO515" i="8"/>
  <c r="AQ515" i="8" s="1"/>
  <c r="AN515" i="8"/>
  <c r="AM515" i="8"/>
  <c r="AL515" i="8"/>
  <c r="AJ515" i="8" a="1"/>
  <c r="AJ515" i="8" s="1"/>
  <c r="AK515" i="8" s="1"/>
  <c r="A515" i="8"/>
  <c r="BG514" i="8"/>
  <c r="BF514" i="8"/>
  <c r="BE514" i="8"/>
  <c r="BD514" i="8"/>
  <c r="BC514" i="8"/>
  <c r="AY514" i="8"/>
  <c r="AT514" i="8"/>
  <c r="AS514" i="8" s="1"/>
  <c r="AP514" i="8"/>
  <c r="AO514" i="8"/>
  <c r="AN514" i="8"/>
  <c r="AM514" i="8"/>
  <c r="AL514" i="8"/>
  <c r="AQ514" i="8" s="1"/>
  <c r="AJ514" i="8" a="1"/>
  <c r="AJ514" i="8" s="1"/>
  <c r="AK514" i="8" s="1"/>
  <c r="A514" i="8"/>
  <c r="BC513" i="8"/>
  <c r="BB513" i="8"/>
  <c r="AZ513" i="8"/>
  <c r="AY513" i="8"/>
  <c r="AX513" i="8"/>
  <c r="AV513" i="8"/>
  <c r="AT513" i="8"/>
  <c r="AP513" i="8"/>
  <c r="AO513" i="8"/>
  <c r="AN513" i="8"/>
  <c r="AM513" i="8"/>
  <c r="AL513" i="8"/>
  <c r="AQ513" i="8" s="1"/>
  <c r="AJ513" i="8" a="1"/>
  <c r="AJ513" i="8"/>
  <c r="AK513" i="8" s="1"/>
  <c r="A513" i="8"/>
  <c r="BG512" i="8"/>
  <c r="BF512" i="8"/>
  <c r="BE512" i="8"/>
  <c r="BD512" i="8"/>
  <c r="BC512" i="8"/>
  <c r="BB512" i="8"/>
  <c r="BA512" i="8"/>
  <c r="AZ512" i="8"/>
  <c r="AX512" i="8"/>
  <c r="AW512" i="8"/>
  <c r="AV512" i="8"/>
  <c r="AU512" i="8"/>
  <c r="AT512" i="8"/>
  <c r="AY512" i="8" s="1"/>
  <c r="AS512" i="8"/>
  <c r="AQ512" i="8"/>
  <c r="AP512" i="8"/>
  <c r="AO512" i="8"/>
  <c r="AN512" i="8"/>
  <c r="AM512" i="8"/>
  <c r="AL512" i="8"/>
  <c r="AJ512" i="8" a="1"/>
  <c r="AJ512" i="8" s="1"/>
  <c r="AK512" i="8" s="1"/>
  <c r="A512" i="8"/>
  <c r="AT511" i="8"/>
  <c r="AP511" i="8"/>
  <c r="AO511" i="8"/>
  <c r="AN511" i="8"/>
  <c r="AM511" i="8"/>
  <c r="AL511" i="8"/>
  <c r="AJ511" i="8" a="1"/>
  <c r="AJ511" i="8"/>
  <c r="AK511" i="8" s="1"/>
  <c r="A511" i="8"/>
  <c r="BC510" i="8"/>
  <c r="AW510" i="8"/>
  <c r="AU510" i="8"/>
  <c r="AT510" i="8"/>
  <c r="BG510" i="8" s="1"/>
  <c r="AS510" i="8"/>
  <c r="AQ510" i="8"/>
  <c r="AP510" i="8"/>
  <c r="AO510" i="8"/>
  <c r="AN510" i="8"/>
  <c r="AM510" i="8"/>
  <c r="AL510" i="8"/>
  <c r="AK510" i="8"/>
  <c r="AJ510" i="8" a="1"/>
  <c r="AJ510" i="8"/>
  <c r="A510" i="8"/>
  <c r="BG509" i="8"/>
  <c r="BF509" i="8"/>
  <c r="BD509" i="8"/>
  <c r="BC509" i="8"/>
  <c r="BB509" i="8"/>
  <c r="BA509" i="8"/>
  <c r="AZ509" i="8"/>
  <c r="AY509" i="8"/>
  <c r="AX509" i="8"/>
  <c r="AW509" i="8"/>
  <c r="AV509" i="8"/>
  <c r="AU509" i="8"/>
  <c r="AT509" i="8"/>
  <c r="BE509" i="8" s="1"/>
  <c r="AS509" i="8"/>
  <c r="AP509" i="8"/>
  <c r="AO509" i="8"/>
  <c r="AN509" i="8"/>
  <c r="AM509" i="8"/>
  <c r="AL509" i="8"/>
  <c r="AJ509" i="8" a="1"/>
  <c r="AJ509" i="8" s="1"/>
  <c r="AK509" i="8" s="1"/>
  <c r="A509" i="8"/>
  <c r="AU508" i="8"/>
  <c r="AT508" i="8"/>
  <c r="AS508" i="8" s="1"/>
  <c r="AP508" i="8"/>
  <c r="AO508" i="8"/>
  <c r="AN508" i="8"/>
  <c r="AM508" i="8"/>
  <c r="AQ508" i="8" s="1"/>
  <c r="AL508" i="8"/>
  <c r="AJ508" i="8" a="1"/>
  <c r="AJ508" i="8"/>
  <c r="AK508" i="8" s="1"/>
  <c r="A508" i="8"/>
  <c r="BE507" i="8"/>
  <c r="BD507" i="8"/>
  <c r="BC507" i="8"/>
  <c r="AZ507" i="8"/>
  <c r="AX507" i="8"/>
  <c r="AT507" i="8"/>
  <c r="AS507" i="8"/>
  <c r="AP507" i="8"/>
  <c r="AO507" i="8"/>
  <c r="AQ507" i="8" s="1"/>
  <c r="AN507" i="8"/>
  <c r="AM507" i="8"/>
  <c r="AL507" i="8"/>
  <c r="AJ507" i="8" a="1"/>
  <c r="AJ507" i="8"/>
  <c r="AK507" i="8" s="1"/>
  <c r="A507" i="8"/>
  <c r="BG506" i="8"/>
  <c r="BF506" i="8"/>
  <c r="BD506" i="8"/>
  <c r="BC506" i="8"/>
  <c r="BB506" i="8"/>
  <c r="BA506" i="8"/>
  <c r="AY506" i="8"/>
  <c r="AX506" i="8"/>
  <c r="AW506" i="8"/>
  <c r="AV506" i="8"/>
  <c r="AU506" i="8"/>
  <c r="AT506" i="8"/>
  <c r="BE506" i="8" s="1"/>
  <c r="AS506" i="8"/>
  <c r="AP506" i="8"/>
  <c r="AO506" i="8"/>
  <c r="AN506" i="8"/>
  <c r="AM506" i="8"/>
  <c r="AL506" i="8"/>
  <c r="AK506" i="8"/>
  <c r="AJ506" i="8" a="1"/>
  <c r="AJ506" i="8" s="1"/>
  <c r="A506" i="8"/>
  <c r="BG505" i="8"/>
  <c r="BF505" i="8"/>
  <c r="BE505" i="8"/>
  <c r="BD505" i="8"/>
  <c r="BB505" i="8"/>
  <c r="AY505" i="8"/>
  <c r="AT505" i="8"/>
  <c r="AP505" i="8"/>
  <c r="AO505" i="8"/>
  <c r="AN505" i="8"/>
  <c r="AM505" i="8"/>
  <c r="AL505" i="8"/>
  <c r="AK505" i="8"/>
  <c r="AJ505" i="8" a="1"/>
  <c r="AJ505" i="8"/>
  <c r="A505" i="8"/>
  <c r="BF504" i="8"/>
  <c r="BE504" i="8"/>
  <c r="BD504" i="8"/>
  <c r="BC504" i="8"/>
  <c r="BA504" i="8"/>
  <c r="AZ504" i="8"/>
  <c r="AY504" i="8"/>
  <c r="AX504" i="8"/>
  <c r="AW504" i="8"/>
  <c r="AU504" i="8"/>
  <c r="AT504" i="8"/>
  <c r="AV504" i="8" s="1"/>
  <c r="AS504" i="8"/>
  <c r="AP504" i="8"/>
  <c r="AO504" i="8"/>
  <c r="AN504" i="8"/>
  <c r="AQ504" i="8" s="1"/>
  <c r="AM504" i="8"/>
  <c r="AL504" i="8"/>
  <c r="AJ504" i="8" a="1"/>
  <c r="AJ504" i="8" s="1"/>
  <c r="AK504" i="8" s="1"/>
  <c r="A504" i="8"/>
  <c r="AT503" i="8"/>
  <c r="AQ503" i="8"/>
  <c r="AP503" i="8"/>
  <c r="AO503" i="8"/>
  <c r="AN503" i="8"/>
  <c r="AM503" i="8"/>
  <c r="AL503" i="8"/>
  <c r="AJ503" i="8" a="1"/>
  <c r="AJ503" i="8" s="1"/>
  <c r="AK503" i="8" s="1"/>
  <c r="A503" i="8"/>
  <c r="BF502" i="8"/>
  <c r="BE502" i="8"/>
  <c r="BB502" i="8"/>
  <c r="BA502" i="8"/>
  <c r="AZ502" i="8"/>
  <c r="AY502" i="8"/>
  <c r="AW502" i="8"/>
  <c r="AT502" i="8"/>
  <c r="BG502" i="8" s="1"/>
  <c r="AP502" i="8"/>
  <c r="AO502" i="8"/>
  <c r="AN502" i="8"/>
  <c r="AM502" i="8"/>
  <c r="AL502" i="8"/>
  <c r="AQ502" i="8" s="1"/>
  <c r="AJ502" i="8" a="1"/>
  <c r="AJ502" i="8" s="1"/>
  <c r="AK502" i="8" s="1"/>
  <c r="A502" i="8"/>
  <c r="BF501" i="8"/>
  <c r="BD501" i="8"/>
  <c r="BC501" i="8"/>
  <c r="AZ501" i="8"/>
  <c r="AY501" i="8"/>
  <c r="AX501" i="8"/>
  <c r="AV501" i="8"/>
  <c r="AU501" i="8"/>
  <c r="AT501" i="8"/>
  <c r="AS501" i="8"/>
  <c r="AP501" i="8"/>
  <c r="AO501" i="8"/>
  <c r="AN501" i="8"/>
  <c r="AM501" i="8"/>
  <c r="AQ501" i="8" s="1"/>
  <c r="AL501" i="8"/>
  <c r="AJ501" i="8" a="1"/>
  <c r="AJ501" i="8"/>
  <c r="AK501" i="8" s="1"/>
  <c r="A501" i="8"/>
  <c r="BG500" i="8"/>
  <c r="BE500" i="8"/>
  <c r="BC500" i="8"/>
  <c r="AY500" i="8"/>
  <c r="AW500" i="8"/>
  <c r="AV500" i="8"/>
  <c r="AT500" i="8"/>
  <c r="AS500" i="8"/>
  <c r="AP500" i="8"/>
  <c r="AO500" i="8"/>
  <c r="AN500" i="8"/>
  <c r="AM500" i="8"/>
  <c r="AL500" i="8"/>
  <c r="AK500" i="8"/>
  <c r="AJ500" i="8" a="1"/>
  <c r="AJ500" i="8" s="1"/>
  <c r="A500" i="8"/>
  <c r="AX499" i="8"/>
  <c r="AU499" i="8"/>
  <c r="AT499" i="8"/>
  <c r="AP499" i="8"/>
  <c r="AO499" i="8"/>
  <c r="AQ499" i="8" s="1"/>
  <c r="AN499" i="8"/>
  <c r="AM499" i="8"/>
  <c r="AL499" i="8"/>
  <c r="AJ499" i="8" a="1"/>
  <c r="AJ499" i="8"/>
  <c r="AK499" i="8" s="1"/>
  <c r="A499" i="8"/>
  <c r="BF498" i="8"/>
  <c r="BE498" i="8"/>
  <c r="BC498" i="8"/>
  <c r="BA498" i="8"/>
  <c r="AY498" i="8"/>
  <c r="AX498" i="8"/>
  <c r="AV498" i="8"/>
  <c r="AT498" i="8"/>
  <c r="AS498" i="8" s="1"/>
  <c r="AP498" i="8"/>
  <c r="AO498" i="8"/>
  <c r="AN498" i="8"/>
  <c r="AM498" i="8"/>
  <c r="AL498" i="8"/>
  <c r="AJ498" i="8" a="1"/>
  <c r="AJ498" i="8" s="1"/>
  <c r="AK498" i="8" s="1"/>
  <c r="A498" i="8"/>
  <c r="BE497" i="8"/>
  <c r="BD497" i="8"/>
  <c r="BC497" i="8"/>
  <c r="BB497" i="8"/>
  <c r="AZ497" i="8"/>
  <c r="AX497" i="8"/>
  <c r="AT497" i="8"/>
  <c r="BG497" i="8" s="1"/>
  <c r="AP497" i="8"/>
  <c r="AO497" i="8"/>
  <c r="AN497" i="8"/>
  <c r="AM497" i="8"/>
  <c r="AQ497" i="8" s="1"/>
  <c r="AL497" i="8"/>
  <c r="AK497" i="8"/>
  <c r="AJ497" i="8" a="1"/>
  <c r="AJ497" i="8"/>
  <c r="A497" i="8"/>
  <c r="BG496" i="8"/>
  <c r="BF496" i="8"/>
  <c r="BE496" i="8"/>
  <c r="BD496" i="8"/>
  <c r="BC496" i="8"/>
  <c r="BB496" i="8"/>
  <c r="BA496" i="8"/>
  <c r="AZ496" i="8"/>
  <c r="AX496" i="8"/>
  <c r="AW496" i="8"/>
  <c r="AV496" i="8"/>
  <c r="AU496" i="8"/>
  <c r="AT496" i="8"/>
  <c r="AY496" i="8" s="1"/>
  <c r="AS496" i="8"/>
  <c r="AP496" i="8"/>
  <c r="AO496" i="8"/>
  <c r="AN496" i="8"/>
  <c r="AM496" i="8"/>
  <c r="AL496" i="8"/>
  <c r="AJ496" i="8" a="1"/>
  <c r="AJ496" i="8"/>
  <c r="AK496" i="8" s="1"/>
  <c r="A496" i="8"/>
  <c r="BG495" i="8"/>
  <c r="BF495" i="8"/>
  <c r="BE495" i="8"/>
  <c r="BD495" i="8"/>
  <c r="BB495" i="8"/>
  <c r="BA495" i="8"/>
  <c r="AZ495" i="8"/>
  <c r="AY495" i="8"/>
  <c r="AX495" i="8"/>
  <c r="AV495" i="8"/>
  <c r="AT495" i="8"/>
  <c r="AS495" i="8"/>
  <c r="AP495" i="8"/>
  <c r="AO495" i="8"/>
  <c r="AN495" i="8"/>
  <c r="AM495" i="8"/>
  <c r="AL495" i="8"/>
  <c r="AQ495" i="8" s="1"/>
  <c r="AJ495" i="8" a="1"/>
  <c r="AJ495" i="8" s="1"/>
  <c r="AK495" i="8" s="1"/>
  <c r="A495" i="8"/>
  <c r="BG494" i="8"/>
  <c r="BE494" i="8"/>
  <c r="BC494" i="8"/>
  <c r="BB494" i="8"/>
  <c r="AZ494" i="8"/>
  <c r="AX494" i="8"/>
  <c r="AT494" i="8"/>
  <c r="AS494" i="8"/>
  <c r="AP494" i="8"/>
  <c r="AO494" i="8"/>
  <c r="AN494" i="8"/>
  <c r="AM494" i="8"/>
  <c r="AL494" i="8"/>
  <c r="AK494" i="8"/>
  <c r="AJ494" i="8" a="1"/>
  <c r="AJ494" i="8"/>
  <c r="A494" i="8"/>
  <c r="BG493" i="8"/>
  <c r="BF493" i="8"/>
  <c r="BD493" i="8"/>
  <c r="BC493" i="8"/>
  <c r="BB493" i="8"/>
  <c r="BA493" i="8"/>
  <c r="AZ493" i="8"/>
  <c r="AY493" i="8"/>
  <c r="AX493" i="8"/>
  <c r="AW493" i="8"/>
  <c r="AV493" i="8"/>
  <c r="AU493" i="8"/>
  <c r="AT493" i="8"/>
  <c r="BE493" i="8" s="1"/>
  <c r="AS493" i="8"/>
  <c r="AQ493" i="8"/>
  <c r="AP493" i="8"/>
  <c r="AO493" i="8"/>
  <c r="AN493" i="8"/>
  <c r="AM493" i="8"/>
  <c r="AL493" i="8"/>
  <c r="AJ493" i="8" a="1"/>
  <c r="AJ493" i="8" s="1"/>
  <c r="AK493" i="8" s="1"/>
  <c r="A493" i="8"/>
  <c r="BG492" i="8"/>
  <c r="BF492" i="8"/>
  <c r="BE492" i="8"/>
  <c r="BD492" i="8"/>
  <c r="BB492" i="8"/>
  <c r="BA492" i="8"/>
  <c r="AZ492" i="8"/>
  <c r="AY492" i="8"/>
  <c r="AW492" i="8"/>
  <c r="AV492" i="8"/>
  <c r="AU492" i="8"/>
  <c r="AT492" i="8"/>
  <c r="AS492" i="8"/>
  <c r="AP492" i="8"/>
  <c r="AO492" i="8"/>
  <c r="AN492" i="8"/>
  <c r="AM492" i="8"/>
  <c r="AL492" i="8"/>
  <c r="AJ492" i="8" a="1"/>
  <c r="AJ492" i="8" s="1"/>
  <c r="AK492" i="8" s="1"/>
  <c r="A492" i="8"/>
  <c r="BF491" i="8"/>
  <c r="AX491" i="8"/>
  <c r="AT491" i="8"/>
  <c r="AS491" i="8"/>
  <c r="AP491" i="8"/>
  <c r="AO491" i="8"/>
  <c r="AN491" i="8"/>
  <c r="AM491" i="8"/>
  <c r="AL491" i="8"/>
  <c r="AQ491" i="8" s="1"/>
  <c r="AK491" i="8"/>
  <c r="AJ491" i="8" a="1"/>
  <c r="AJ491" i="8"/>
  <c r="A491" i="8"/>
  <c r="BG490" i="8"/>
  <c r="BF490" i="8"/>
  <c r="BD490" i="8"/>
  <c r="BC490" i="8"/>
  <c r="BB490" i="8"/>
  <c r="BA490" i="8"/>
  <c r="AY490" i="8"/>
  <c r="AX490" i="8"/>
  <c r="AW490" i="8"/>
  <c r="AV490" i="8"/>
  <c r="AU490" i="8"/>
  <c r="AT490" i="8"/>
  <c r="BE490" i="8" s="1"/>
  <c r="AS490" i="8"/>
  <c r="AP490" i="8"/>
  <c r="AO490" i="8"/>
  <c r="AN490" i="8"/>
  <c r="AM490" i="8"/>
  <c r="AQ490" i="8" s="1"/>
  <c r="AL490" i="8"/>
  <c r="AJ490" i="8" a="1"/>
  <c r="AJ490" i="8" s="1"/>
  <c r="AK490" i="8" s="1"/>
  <c r="A490" i="8"/>
  <c r="BF489" i="8"/>
  <c r="AT489" i="8"/>
  <c r="AP489" i="8"/>
  <c r="AO489" i="8"/>
  <c r="AN489" i="8"/>
  <c r="AQ489" i="8" s="1"/>
  <c r="AM489" i="8"/>
  <c r="AL489" i="8"/>
  <c r="AK489" i="8"/>
  <c r="AJ489" i="8" a="1"/>
  <c r="AJ489" i="8"/>
  <c r="A489" i="8"/>
  <c r="BE488" i="8"/>
  <c r="BA488" i="8"/>
  <c r="AZ488" i="8"/>
  <c r="AY488" i="8"/>
  <c r="AW488" i="8"/>
  <c r="AU488" i="8"/>
  <c r="AT488" i="8"/>
  <c r="AS488" i="8"/>
  <c r="AP488" i="8"/>
  <c r="AO488" i="8"/>
  <c r="AQ488" i="8" s="1"/>
  <c r="AN488" i="8"/>
  <c r="AM488" i="8"/>
  <c r="AL488" i="8"/>
  <c r="AJ488" i="8" a="1"/>
  <c r="AJ488" i="8" s="1"/>
  <c r="AK488" i="8" s="1"/>
  <c r="A488" i="8"/>
  <c r="BG487" i="8"/>
  <c r="BC487" i="8"/>
  <c r="BB487" i="8"/>
  <c r="AY487" i="8"/>
  <c r="AX487" i="8"/>
  <c r="AV487" i="8"/>
  <c r="AT487" i="8"/>
  <c r="AS487" i="8" s="1"/>
  <c r="AP487" i="8"/>
  <c r="AO487" i="8"/>
  <c r="AN487" i="8"/>
  <c r="AM487" i="8"/>
  <c r="AQ487" i="8" s="1"/>
  <c r="AL487" i="8"/>
  <c r="AJ487" i="8" a="1"/>
  <c r="AJ487" i="8" s="1"/>
  <c r="AK487" i="8" s="1"/>
  <c r="A487" i="8"/>
  <c r="BE486" i="8"/>
  <c r="BB486" i="8"/>
  <c r="AT486" i="8"/>
  <c r="AP486" i="8"/>
  <c r="AO486" i="8"/>
  <c r="AN486" i="8"/>
  <c r="AM486" i="8"/>
  <c r="AL486" i="8"/>
  <c r="AJ486" i="8" a="1"/>
  <c r="AJ486" i="8"/>
  <c r="AK486" i="8" s="1"/>
  <c r="A486" i="8"/>
  <c r="BE485" i="8"/>
  <c r="BA485" i="8"/>
  <c r="AZ485" i="8"/>
  <c r="AY485" i="8"/>
  <c r="AV485" i="8"/>
  <c r="AU485" i="8"/>
  <c r="AT485" i="8"/>
  <c r="AS485" i="8"/>
  <c r="AQ485" i="8"/>
  <c r="AP485" i="8"/>
  <c r="AO485" i="8"/>
  <c r="AN485" i="8"/>
  <c r="AM485" i="8"/>
  <c r="AL485" i="8"/>
  <c r="AJ485" i="8" a="1"/>
  <c r="AJ485" i="8" s="1"/>
  <c r="AK485" i="8" s="1"/>
  <c r="A485" i="8"/>
  <c r="BG484" i="8"/>
  <c r="BC484" i="8"/>
  <c r="BB484" i="8"/>
  <c r="AY484" i="8"/>
  <c r="AX484" i="8"/>
  <c r="AV484" i="8"/>
  <c r="AT484" i="8"/>
  <c r="AS484" i="8" s="1"/>
  <c r="AP484" i="8"/>
  <c r="AO484" i="8"/>
  <c r="AN484" i="8"/>
  <c r="AM484" i="8"/>
  <c r="AQ484" i="8" s="1"/>
  <c r="AL484" i="8"/>
  <c r="AJ484" i="8" a="1"/>
  <c r="AJ484" i="8" s="1"/>
  <c r="AK484" i="8" s="1"/>
  <c r="A484" i="8"/>
  <c r="AT483" i="8"/>
  <c r="AP483" i="8"/>
  <c r="AO483" i="8"/>
  <c r="AN483" i="8"/>
  <c r="AM483" i="8"/>
  <c r="AL483" i="8"/>
  <c r="AK483" i="8"/>
  <c r="AJ483" i="8" a="1"/>
  <c r="AJ483" i="8"/>
  <c r="A483" i="8"/>
  <c r="AT482" i="8"/>
  <c r="AS482" i="8"/>
  <c r="AP482" i="8"/>
  <c r="AO482" i="8"/>
  <c r="AN482" i="8"/>
  <c r="AM482" i="8"/>
  <c r="AL482" i="8"/>
  <c r="AJ482" i="8" a="1"/>
  <c r="AJ482" i="8" s="1"/>
  <c r="AK482" i="8" s="1"/>
  <c r="A482" i="8"/>
  <c r="BG481" i="8"/>
  <c r="BC481" i="8"/>
  <c r="BB481" i="8"/>
  <c r="AY481" i="8"/>
  <c r="AX481" i="8"/>
  <c r="AV481" i="8"/>
  <c r="AT481" i="8"/>
  <c r="AS481" i="8" s="1"/>
  <c r="AP481" i="8"/>
  <c r="AO481" i="8"/>
  <c r="AN481" i="8"/>
  <c r="AM481" i="8"/>
  <c r="AQ481" i="8" s="1"/>
  <c r="AL481" i="8"/>
  <c r="AJ481" i="8" a="1"/>
  <c r="AJ481" i="8"/>
  <c r="AK481" i="8" s="1"/>
  <c r="A481" i="8"/>
  <c r="BG480" i="8"/>
  <c r="BF480" i="8"/>
  <c r="BE480" i="8"/>
  <c r="BD480" i="8"/>
  <c r="BC480" i="8"/>
  <c r="BB480" i="8"/>
  <c r="BA480" i="8"/>
  <c r="AZ480" i="8"/>
  <c r="AX480" i="8"/>
  <c r="AW480" i="8"/>
  <c r="AV480" i="8"/>
  <c r="AU480" i="8"/>
  <c r="AT480" i="8"/>
  <c r="AY480" i="8" s="1"/>
  <c r="AS480" i="8"/>
  <c r="AQ480" i="8"/>
  <c r="AP480" i="8"/>
  <c r="AO480" i="8"/>
  <c r="AN480" i="8"/>
  <c r="AM480" i="8"/>
  <c r="AL480" i="8"/>
  <c r="AK480" i="8"/>
  <c r="AJ480" i="8" a="1"/>
  <c r="AJ480" i="8"/>
  <c r="A480" i="8"/>
  <c r="BE479" i="8"/>
  <c r="BA479" i="8"/>
  <c r="AZ479" i="8"/>
  <c r="AX479" i="8"/>
  <c r="AW479" i="8"/>
  <c r="AU479" i="8"/>
  <c r="AT479" i="8"/>
  <c r="BC479" i="8" s="1"/>
  <c r="AP479" i="8"/>
  <c r="AO479" i="8"/>
  <c r="AN479" i="8"/>
  <c r="AM479" i="8"/>
  <c r="AL479" i="8"/>
  <c r="AQ479" i="8" s="1"/>
  <c r="AJ479" i="8" a="1"/>
  <c r="AJ479" i="8"/>
  <c r="AK479" i="8" s="1"/>
  <c r="A479" i="8"/>
  <c r="AT478" i="8"/>
  <c r="AP478" i="8"/>
  <c r="AO478" i="8"/>
  <c r="AN478" i="8"/>
  <c r="AM478" i="8"/>
  <c r="AL478" i="8"/>
  <c r="AJ478" i="8" a="1"/>
  <c r="AJ478" i="8"/>
  <c r="AK478" i="8" s="1"/>
  <c r="A478" i="8"/>
  <c r="BG477" i="8"/>
  <c r="BF477" i="8"/>
  <c r="BD477" i="8"/>
  <c r="BC477" i="8"/>
  <c r="BB477" i="8"/>
  <c r="BA477" i="8"/>
  <c r="AZ477" i="8"/>
  <c r="AY477" i="8"/>
  <c r="AX477" i="8"/>
  <c r="AW477" i="8"/>
  <c r="AV477" i="8"/>
  <c r="AU477" i="8"/>
  <c r="AT477" i="8"/>
  <c r="BE477" i="8" s="1"/>
  <c r="AS477" i="8"/>
  <c r="AQ477" i="8"/>
  <c r="AP477" i="8"/>
  <c r="AO477" i="8"/>
  <c r="AN477" i="8"/>
  <c r="AM477" i="8"/>
  <c r="AL477" i="8"/>
  <c r="AJ477" i="8" a="1"/>
  <c r="AJ477" i="8" s="1"/>
  <c r="AK477" i="8" s="1"/>
  <c r="A477" i="8"/>
  <c r="BG476" i="8"/>
  <c r="BE476" i="8"/>
  <c r="BD476" i="8"/>
  <c r="BB476" i="8"/>
  <c r="BA476" i="8"/>
  <c r="AZ476" i="8"/>
  <c r="AW476" i="8"/>
  <c r="AT476" i="8"/>
  <c r="BF476" i="8" s="1"/>
  <c r="AS476" i="8"/>
  <c r="AP476" i="8"/>
  <c r="AO476" i="8"/>
  <c r="AN476" i="8"/>
  <c r="AQ476" i="8" s="1"/>
  <c r="AM476" i="8"/>
  <c r="AL476" i="8"/>
  <c r="AJ476" i="8" a="1"/>
  <c r="AJ476" i="8"/>
  <c r="AK476" i="8" s="1"/>
  <c r="A476" i="8"/>
  <c r="BA475" i="8"/>
  <c r="AW475" i="8"/>
  <c r="AT475" i="8"/>
  <c r="AS475" i="8" s="1"/>
  <c r="AP475" i="8"/>
  <c r="AO475" i="8"/>
  <c r="AN475" i="8"/>
  <c r="AM475" i="8"/>
  <c r="AQ475" i="8" s="1"/>
  <c r="AL475" i="8"/>
  <c r="AJ475" i="8" a="1"/>
  <c r="AJ475" i="8"/>
  <c r="AK475" i="8" s="1"/>
  <c r="A475" i="8"/>
  <c r="BG474" i="8"/>
  <c r="BF474" i="8"/>
  <c r="BD474" i="8"/>
  <c r="BC474" i="8"/>
  <c r="BB474" i="8"/>
  <c r="BA474" i="8"/>
  <c r="AY474" i="8"/>
  <c r="AX474" i="8"/>
  <c r="AW474" i="8"/>
  <c r="AU474" i="8"/>
  <c r="AT474" i="8"/>
  <c r="AS474" i="8" s="1"/>
  <c r="AP474" i="8"/>
  <c r="AO474" i="8"/>
  <c r="AN474" i="8"/>
  <c r="AM474" i="8"/>
  <c r="AL474" i="8"/>
  <c r="AQ474" i="8" s="1"/>
  <c r="AJ474" i="8" a="1"/>
  <c r="AJ474" i="8" s="1"/>
  <c r="AK474" i="8" s="1"/>
  <c r="A474" i="8"/>
  <c r="BF473" i="8"/>
  <c r="AY473" i="8"/>
  <c r="AU473" i="8"/>
  <c r="AT473" i="8"/>
  <c r="AP473" i="8"/>
  <c r="AO473" i="8"/>
  <c r="AN473" i="8"/>
  <c r="AM473" i="8"/>
  <c r="AL473" i="8"/>
  <c r="AJ473" i="8" a="1"/>
  <c r="AJ473" i="8" s="1"/>
  <c r="AK473" i="8" s="1"/>
  <c r="A473" i="8"/>
  <c r="BE472" i="8"/>
  <c r="BC472" i="8"/>
  <c r="BA472" i="8"/>
  <c r="AZ472" i="8"/>
  <c r="AX472" i="8"/>
  <c r="AW472" i="8"/>
  <c r="AU472" i="8"/>
  <c r="AT472" i="8"/>
  <c r="AS472" i="8" s="1"/>
  <c r="AP472" i="8"/>
  <c r="AO472" i="8"/>
  <c r="AN472" i="8"/>
  <c r="AM472" i="8"/>
  <c r="AQ472" i="8" s="1"/>
  <c r="AL472" i="8"/>
  <c r="AJ472" i="8" a="1"/>
  <c r="AJ472" i="8" s="1"/>
  <c r="AK472" i="8" s="1"/>
  <c r="A472" i="8"/>
  <c r="BC471" i="8"/>
  <c r="AT471" i="8"/>
  <c r="AQ471" i="8"/>
  <c r="AP471" i="8"/>
  <c r="AO471" i="8"/>
  <c r="AN471" i="8"/>
  <c r="AM471" i="8"/>
  <c r="AL471" i="8"/>
  <c r="AJ471" i="8" a="1"/>
  <c r="AJ471" i="8" s="1"/>
  <c r="AK471" i="8" s="1"/>
  <c r="A471" i="8"/>
  <c r="AT470" i="8"/>
  <c r="AP470" i="8"/>
  <c r="AO470" i="8"/>
  <c r="AN470" i="8"/>
  <c r="AM470" i="8"/>
  <c r="AL470" i="8"/>
  <c r="AJ470" i="8" a="1"/>
  <c r="AJ470" i="8"/>
  <c r="AK470" i="8" s="1"/>
  <c r="A470" i="8"/>
  <c r="BG469" i="8"/>
  <c r="BF469" i="8"/>
  <c r="BE469" i="8"/>
  <c r="BD469" i="8"/>
  <c r="BC469" i="8"/>
  <c r="BA469" i="8"/>
  <c r="AZ469" i="8"/>
  <c r="AY469" i="8"/>
  <c r="AX469" i="8"/>
  <c r="AU469" i="8"/>
  <c r="AT469" i="8"/>
  <c r="AS469" i="8" s="1"/>
  <c r="AP469" i="8"/>
  <c r="AO469" i="8"/>
  <c r="AN469" i="8"/>
  <c r="AM469" i="8"/>
  <c r="AL469" i="8"/>
  <c r="AJ469" i="8" a="1"/>
  <c r="AJ469" i="8"/>
  <c r="AK469" i="8" s="1"/>
  <c r="A469" i="8"/>
  <c r="AT468" i="8"/>
  <c r="AS468" i="8"/>
  <c r="AP468" i="8"/>
  <c r="AO468" i="8"/>
  <c r="AN468" i="8"/>
  <c r="AM468" i="8"/>
  <c r="AL468" i="8"/>
  <c r="AJ468" i="8" a="1"/>
  <c r="AJ468" i="8" s="1"/>
  <c r="AK468" i="8" s="1"/>
  <c r="A468" i="8"/>
  <c r="BF467" i="8"/>
  <c r="BC467" i="8"/>
  <c r="BB467" i="8"/>
  <c r="BA467" i="8"/>
  <c r="AX467" i="8"/>
  <c r="AW467" i="8"/>
  <c r="AU467" i="8"/>
  <c r="AT467" i="8"/>
  <c r="AS467" i="8" s="1"/>
  <c r="AQ467" i="8"/>
  <c r="AP467" i="8"/>
  <c r="AO467" i="8"/>
  <c r="AN467" i="8"/>
  <c r="AM467" i="8"/>
  <c r="AL467" i="8"/>
  <c r="AJ467" i="8" a="1"/>
  <c r="AJ467" i="8" s="1"/>
  <c r="AK467" i="8" s="1"/>
  <c r="A467" i="8"/>
  <c r="BG466" i="8"/>
  <c r="BD466" i="8"/>
  <c r="AV466" i="8"/>
  <c r="AT466" i="8"/>
  <c r="AS466" i="8"/>
  <c r="AP466" i="8"/>
  <c r="AO466" i="8"/>
  <c r="AN466" i="8"/>
  <c r="AM466" i="8"/>
  <c r="AL466" i="8"/>
  <c r="AJ466" i="8" a="1"/>
  <c r="AJ466" i="8" s="1"/>
  <c r="AK466" i="8" s="1"/>
  <c r="A466" i="8"/>
  <c r="BC465" i="8"/>
  <c r="BB465" i="8"/>
  <c r="AZ465" i="8"/>
  <c r="AY465" i="8"/>
  <c r="AX465" i="8"/>
  <c r="AV465" i="8"/>
  <c r="AU465" i="8"/>
  <c r="AT465" i="8"/>
  <c r="BG465" i="8" s="1"/>
  <c r="AS465" i="8"/>
  <c r="AQ465" i="8"/>
  <c r="AP465" i="8"/>
  <c r="AO465" i="8"/>
  <c r="AN465" i="8"/>
  <c r="AM465" i="8"/>
  <c r="AL465" i="8"/>
  <c r="AJ465" i="8" a="1"/>
  <c r="AJ465" i="8"/>
  <c r="AK465" i="8" s="1"/>
  <c r="A465" i="8"/>
  <c r="BG464" i="8"/>
  <c r="BF464" i="8"/>
  <c r="BE464" i="8"/>
  <c r="BD464" i="8"/>
  <c r="BC464" i="8"/>
  <c r="BB464" i="8"/>
  <c r="BA464" i="8"/>
  <c r="AZ464" i="8"/>
  <c r="AX464" i="8"/>
  <c r="AW464" i="8"/>
  <c r="AV464" i="8"/>
  <c r="AU464" i="8"/>
  <c r="AT464" i="8"/>
  <c r="AY464" i="8" s="1"/>
  <c r="AS464" i="8"/>
  <c r="AQ464" i="8"/>
  <c r="AP464" i="8"/>
  <c r="AO464" i="8"/>
  <c r="AN464" i="8"/>
  <c r="AM464" i="8"/>
  <c r="AL464" i="8"/>
  <c r="AJ464" i="8" a="1"/>
  <c r="AJ464" i="8" s="1"/>
  <c r="AK464" i="8" s="1"/>
  <c r="A464" i="8"/>
  <c r="BG463" i="8"/>
  <c r="BB463" i="8"/>
  <c r="BA463" i="8"/>
  <c r="AZ463" i="8"/>
  <c r="AY463" i="8"/>
  <c r="AX463" i="8"/>
  <c r="AV463" i="8"/>
  <c r="AU463" i="8"/>
  <c r="AT463" i="8"/>
  <c r="BC463" i="8" s="1"/>
  <c r="AS463" i="8"/>
  <c r="AP463" i="8"/>
  <c r="AO463" i="8"/>
  <c r="AN463" i="8"/>
  <c r="AM463" i="8"/>
  <c r="AL463" i="8"/>
  <c r="AJ463" i="8" a="1"/>
  <c r="AJ463" i="8" s="1"/>
  <c r="AK463" i="8" s="1"/>
  <c r="A463" i="8"/>
  <c r="BG462" i="8"/>
  <c r="BF462" i="8"/>
  <c r="BD462" i="8"/>
  <c r="BC462" i="8"/>
  <c r="BB462" i="8"/>
  <c r="AZ462" i="8"/>
  <c r="AY462" i="8"/>
  <c r="AW462" i="8"/>
  <c r="AT462" i="8"/>
  <c r="AS462" i="8" s="1"/>
  <c r="AP462" i="8"/>
  <c r="AO462" i="8"/>
  <c r="AN462" i="8"/>
  <c r="AM462" i="8"/>
  <c r="AQ462" i="8" s="1"/>
  <c r="AL462" i="8"/>
  <c r="AK462" i="8"/>
  <c r="AJ462" i="8" a="1"/>
  <c r="AJ462" i="8"/>
  <c r="A462" i="8"/>
  <c r="BG461" i="8"/>
  <c r="BF461" i="8"/>
  <c r="BD461" i="8"/>
  <c r="BC461" i="8"/>
  <c r="BB461" i="8"/>
  <c r="BA461" i="8"/>
  <c r="AZ461" i="8"/>
  <c r="AY461" i="8"/>
  <c r="AX461" i="8"/>
  <c r="AW461" i="8"/>
  <c r="AV461" i="8"/>
  <c r="AU461" i="8"/>
  <c r="AT461" i="8"/>
  <c r="BE461" i="8" s="1"/>
  <c r="AS461" i="8"/>
  <c r="AP461" i="8"/>
  <c r="AO461" i="8"/>
  <c r="AN461" i="8"/>
  <c r="AM461" i="8"/>
  <c r="AL461" i="8"/>
  <c r="AJ461" i="8" a="1"/>
  <c r="AJ461" i="8"/>
  <c r="AK461" i="8" s="1"/>
  <c r="A461" i="8"/>
  <c r="BG460" i="8"/>
  <c r="BF460" i="8"/>
  <c r="BE460" i="8"/>
  <c r="BB460" i="8"/>
  <c r="BA460" i="8"/>
  <c r="AZ460" i="8"/>
  <c r="AY460" i="8"/>
  <c r="AW460" i="8"/>
  <c r="AU460" i="8"/>
  <c r="AT460" i="8"/>
  <c r="AS460" i="8" s="1"/>
  <c r="AP460" i="8"/>
  <c r="AO460" i="8"/>
  <c r="AN460" i="8"/>
  <c r="AM460" i="8"/>
  <c r="AL460" i="8"/>
  <c r="AJ460" i="8" a="1"/>
  <c r="AJ460" i="8" s="1"/>
  <c r="AK460" i="8" s="1"/>
  <c r="A460" i="8"/>
  <c r="AT459" i="8"/>
  <c r="AQ459" i="8"/>
  <c r="AP459" i="8"/>
  <c r="AO459" i="8"/>
  <c r="AN459" i="8"/>
  <c r="AM459" i="8"/>
  <c r="AL459" i="8"/>
  <c r="AJ459" i="8" a="1"/>
  <c r="AJ459" i="8" s="1"/>
  <c r="AK459" i="8" s="1"/>
  <c r="A459" i="8"/>
  <c r="BG458" i="8"/>
  <c r="BF458" i="8"/>
  <c r="BD458" i="8"/>
  <c r="BC458" i="8"/>
  <c r="BB458" i="8"/>
  <c r="AY458" i="8"/>
  <c r="AX458" i="8"/>
  <c r="AW458" i="8"/>
  <c r="AV458" i="8"/>
  <c r="AU458" i="8"/>
  <c r="AT458" i="8"/>
  <c r="BA458" i="8" s="1"/>
  <c r="AS458" i="8"/>
  <c r="AP458" i="8"/>
  <c r="AO458" i="8"/>
  <c r="AN458" i="8"/>
  <c r="AM458" i="8"/>
  <c r="AL458" i="8"/>
  <c r="AQ458" i="8" s="1"/>
  <c r="AJ458" i="8" a="1"/>
  <c r="AJ458" i="8" s="1"/>
  <c r="AK458" i="8" s="1"/>
  <c r="A458" i="8"/>
  <c r="AT457" i="8"/>
  <c r="AQ457" i="8"/>
  <c r="AP457" i="8"/>
  <c r="AO457" i="8"/>
  <c r="AN457" i="8"/>
  <c r="AM457" i="8"/>
  <c r="AL457" i="8"/>
  <c r="AK457" i="8"/>
  <c r="AJ457" i="8" a="1"/>
  <c r="AJ457" i="8" s="1"/>
  <c r="A457" i="8"/>
  <c r="BC456" i="8"/>
  <c r="BA456" i="8"/>
  <c r="AZ456" i="8"/>
  <c r="AY456" i="8"/>
  <c r="AX456" i="8"/>
  <c r="AV456" i="8"/>
  <c r="AU456" i="8"/>
  <c r="AT456" i="8"/>
  <c r="BF456" i="8" s="1"/>
  <c r="AS456" i="8"/>
  <c r="AQ456" i="8"/>
  <c r="AP456" i="8"/>
  <c r="AO456" i="8"/>
  <c r="AN456" i="8"/>
  <c r="AM456" i="8"/>
  <c r="AL456" i="8"/>
  <c r="AJ456" i="8" a="1"/>
  <c r="AJ456" i="8" s="1"/>
  <c r="AK456" i="8" s="1"/>
  <c r="A456" i="8"/>
  <c r="BG455" i="8"/>
  <c r="BF455" i="8"/>
  <c r="BD455" i="8"/>
  <c r="BC455" i="8"/>
  <c r="BB455" i="8"/>
  <c r="BA455" i="8"/>
  <c r="AY455" i="8"/>
  <c r="AX455" i="8"/>
  <c r="AW455" i="8"/>
  <c r="AV455" i="8"/>
  <c r="AT455" i="8"/>
  <c r="AS455" i="8" s="1"/>
  <c r="AP455" i="8"/>
  <c r="AO455" i="8"/>
  <c r="AN455" i="8"/>
  <c r="AM455" i="8"/>
  <c r="AQ455" i="8" s="1"/>
  <c r="AL455" i="8"/>
  <c r="AJ455" i="8" a="1"/>
  <c r="AJ455" i="8" s="1"/>
  <c r="AK455" i="8" s="1"/>
  <c r="A455" i="8"/>
  <c r="BG454" i="8"/>
  <c r="BF454" i="8"/>
  <c r="BE454" i="8"/>
  <c r="BC454" i="8"/>
  <c r="BB454" i="8"/>
  <c r="BA454" i="8"/>
  <c r="AZ454" i="8"/>
  <c r="AY454" i="8"/>
  <c r="AX454" i="8"/>
  <c r="AW454" i="8"/>
  <c r="AV454" i="8"/>
  <c r="AU454" i="8"/>
  <c r="AT454" i="8"/>
  <c r="AP454" i="8"/>
  <c r="AO454" i="8"/>
  <c r="AN454" i="8"/>
  <c r="AQ454" i="8" s="1"/>
  <c r="AM454" i="8"/>
  <c r="AL454" i="8"/>
  <c r="AJ454" i="8" a="1"/>
  <c r="AJ454" i="8" s="1"/>
  <c r="AK454" i="8" s="1"/>
  <c r="A454" i="8"/>
  <c r="BG453" i="8"/>
  <c r="BF453" i="8"/>
  <c r="BE453" i="8"/>
  <c r="BD453" i="8"/>
  <c r="BC453" i="8"/>
  <c r="AZ453" i="8"/>
  <c r="AY453" i="8"/>
  <c r="AX453" i="8"/>
  <c r="AV453" i="8"/>
  <c r="AU453" i="8"/>
  <c r="AT453" i="8"/>
  <c r="BA453" i="8" s="1"/>
  <c r="AS453" i="8"/>
  <c r="AP453" i="8"/>
  <c r="AO453" i="8"/>
  <c r="AN453" i="8"/>
  <c r="AM453" i="8"/>
  <c r="AL453" i="8"/>
  <c r="AQ453" i="8" s="1"/>
  <c r="AJ453" i="8" a="1"/>
  <c r="AJ453" i="8"/>
  <c r="AK453" i="8" s="1"/>
  <c r="A453" i="8"/>
  <c r="BG452" i="8"/>
  <c r="BE452" i="8"/>
  <c r="BC452" i="8"/>
  <c r="BB452" i="8"/>
  <c r="AZ452" i="8"/>
  <c r="AV452" i="8"/>
  <c r="AT452" i="8"/>
  <c r="AS452" i="8"/>
  <c r="AP452" i="8"/>
  <c r="AQ452" i="8" s="1"/>
  <c r="AO452" i="8"/>
  <c r="AN452" i="8"/>
  <c r="AM452" i="8"/>
  <c r="AL452" i="8"/>
  <c r="AK452" i="8"/>
  <c r="AJ452" i="8" a="1"/>
  <c r="AJ452" i="8" s="1"/>
  <c r="A452" i="8"/>
  <c r="BC451" i="8"/>
  <c r="BB451" i="8"/>
  <c r="BA451" i="8"/>
  <c r="AZ451" i="8"/>
  <c r="AX451" i="8"/>
  <c r="AV451" i="8"/>
  <c r="AU451" i="8"/>
  <c r="AT451" i="8"/>
  <c r="BG451" i="8" s="1"/>
  <c r="AS451" i="8"/>
  <c r="AQ451" i="8"/>
  <c r="AP451" i="8"/>
  <c r="AO451" i="8"/>
  <c r="AN451" i="8"/>
  <c r="AM451" i="8"/>
  <c r="AL451" i="8"/>
  <c r="AJ451" i="8" a="1"/>
  <c r="AJ451" i="8"/>
  <c r="AK451" i="8" s="1"/>
  <c r="A451" i="8"/>
  <c r="BD450" i="8"/>
  <c r="AT450" i="8"/>
  <c r="AP450" i="8"/>
  <c r="AO450" i="8"/>
  <c r="AN450" i="8"/>
  <c r="AM450" i="8"/>
  <c r="AL450" i="8"/>
  <c r="AJ450" i="8" a="1"/>
  <c r="AJ450" i="8"/>
  <c r="AK450" i="8" s="1"/>
  <c r="A450" i="8"/>
  <c r="AT449" i="8"/>
  <c r="AS449" i="8" s="1"/>
  <c r="AP449" i="8"/>
  <c r="AO449" i="8"/>
  <c r="AN449" i="8"/>
  <c r="AM449" i="8"/>
  <c r="AL449" i="8"/>
  <c r="AJ449" i="8" a="1"/>
  <c r="AJ449" i="8"/>
  <c r="AK449" i="8" s="1"/>
  <c r="A449" i="8"/>
  <c r="BG448" i="8"/>
  <c r="BF448" i="8"/>
  <c r="BE448" i="8"/>
  <c r="BD448" i="8"/>
  <c r="BC448" i="8"/>
  <c r="BB448" i="8"/>
  <c r="BA448" i="8"/>
  <c r="AZ448" i="8"/>
  <c r="AX448" i="8"/>
  <c r="AW448" i="8"/>
  <c r="AV448" i="8"/>
  <c r="AU448" i="8"/>
  <c r="AT448" i="8"/>
  <c r="AY448" i="8" s="1"/>
  <c r="AS448" i="8"/>
  <c r="AP448" i="8"/>
  <c r="AO448" i="8"/>
  <c r="AN448" i="8"/>
  <c r="AM448" i="8"/>
  <c r="AL448" i="8"/>
  <c r="AQ448" i="8" s="1"/>
  <c r="AJ448" i="8" a="1"/>
  <c r="AJ448" i="8" s="1"/>
  <c r="AK448" i="8" s="1"/>
  <c r="A448" i="8"/>
  <c r="BG447" i="8"/>
  <c r="AZ447" i="8"/>
  <c r="AW447" i="8"/>
  <c r="AV447" i="8"/>
  <c r="AT447" i="8"/>
  <c r="AS447" i="8" s="1"/>
  <c r="AP447" i="8"/>
  <c r="AO447" i="8"/>
  <c r="AN447" i="8"/>
  <c r="AM447" i="8"/>
  <c r="AL447" i="8"/>
  <c r="AJ447" i="8" a="1"/>
  <c r="AJ447" i="8" s="1"/>
  <c r="AK447" i="8" s="1"/>
  <c r="A447" i="8"/>
  <c r="BF446" i="8"/>
  <c r="BE446" i="8"/>
  <c r="BD446" i="8"/>
  <c r="BC446" i="8"/>
  <c r="BB446" i="8"/>
  <c r="AZ446" i="8"/>
  <c r="AX446" i="8"/>
  <c r="AW446" i="8"/>
  <c r="AT446" i="8"/>
  <c r="AS446" i="8" s="1"/>
  <c r="AP446" i="8"/>
  <c r="AO446" i="8"/>
  <c r="AN446" i="8"/>
  <c r="AM446" i="8"/>
  <c r="AL446" i="8"/>
  <c r="AQ446" i="8" s="1"/>
  <c r="AJ446" i="8" a="1"/>
  <c r="AJ446" i="8"/>
  <c r="AK446" i="8" s="1"/>
  <c r="A446" i="8"/>
  <c r="BG445" i="8"/>
  <c r="BF445" i="8"/>
  <c r="BD445" i="8"/>
  <c r="BC445" i="8"/>
  <c r="BB445" i="8"/>
  <c r="BA445" i="8"/>
  <c r="AZ445" i="8"/>
  <c r="AY445" i="8"/>
  <c r="AX445" i="8"/>
  <c r="AW445" i="8"/>
  <c r="AV445" i="8"/>
  <c r="AU445" i="8"/>
  <c r="AT445" i="8"/>
  <c r="BE445" i="8" s="1"/>
  <c r="AS445" i="8"/>
  <c r="AP445" i="8"/>
  <c r="AQ445" i="8" s="1"/>
  <c r="AO445" i="8"/>
  <c r="AN445" i="8"/>
  <c r="AM445" i="8"/>
  <c r="AL445" i="8"/>
  <c r="AJ445" i="8" a="1"/>
  <c r="AJ445" i="8" s="1"/>
  <c r="AK445" i="8" s="1"/>
  <c r="A445" i="8"/>
  <c r="BG444" i="8"/>
  <c r="BF444" i="8"/>
  <c r="BE444" i="8"/>
  <c r="BD444" i="8"/>
  <c r="BB444" i="8"/>
  <c r="BA444" i="8"/>
  <c r="AZ444" i="8"/>
  <c r="AY444" i="8"/>
  <c r="AW444" i="8"/>
  <c r="AV444" i="8"/>
  <c r="AU444" i="8"/>
  <c r="AT444" i="8"/>
  <c r="AS444" i="8"/>
  <c r="AP444" i="8"/>
  <c r="AO444" i="8"/>
  <c r="AN444" i="8"/>
  <c r="AM444" i="8"/>
  <c r="AL444" i="8"/>
  <c r="AJ444" i="8" a="1"/>
  <c r="AJ444" i="8" s="1"/>
  <c r="AK444" i="8" s="1"/>
  <c r="A444" i="8"/>
  <c r="BF443" i="8"/>
  <c r="BD443" i="8"/>
  <c r="BC443" i="8"/>
  <c r="AX443" i="8"/>
  <c r="AW443" i="8"/>
  <c r="AT443" i="8"/>
  <c r="AS443" i="8"/>
  <c r="AP443" i="8"/>
  <c r="AO443" i="8"/>
  <c r="AN443" i="8"/>
  <c r="AM443" i="8"/>
  <c r="AL443" i="8"/>
  <c r="AQ443" i="8" s="1"/>
  <c r="AK443" i="8"/>
  <c r="AJ443" i="8" a="1"/>
  <c r="AJ443" i="8"/>
  <c r="A443" i="8"/>
  <c r="BF442" i="8"/>
  <c r="BD442" i="8"/>
  <c r="BB442" i="8"/>
  <c r="BA442" i="8"/>
  <c r="AX442" i="8"/>
  <c r="AT442" i="8"/>
  <c r="AS442" i="8" s="1"/>
  <c r="AP442" i="8"/>
  <c r="AO442" i="8"/>
  <c r="AN442" i="8"/>
  <c r="AM442" i="8"/>
  <c r="AL442" i="8"/>
  <c r="AQ442" i="8" s="1"/>
  <c r="AJ442" i="8" a="1"/>
  <c r="AJ442" i="8" s="1"/>
  <c r="AK442" i="8" s="1"/>
  <c r="A442" i="8"/>
  <c r="BG441" i="8"/>
  <c r="BF441" i="8"/>
  <c r="BE441" i="8"/>
  <c r="BB441" i="8"/>
  <c r="AT441" i="8"/>
  <c r="AP441" i="8"/>
  <c r="AO441" i="8"/>
  <c r="AN441" i="8"/>
  <c r="AM441" i="8"/>
  <c r="AL441" i="8"/>
  <c r="AJ441" i="8" a="1"/>
  <c r="AJ441" i="8"/>
  <c r="AK441" i="8" s="1"/>
  <c r="A441" i="8"/>
  <c r="BA440" i="8"/>
  <c r="AZ440" i="8"/>
  <c r="AW440" i="8"/>
  <c r="AT440" i="8"/>
  <c r="AS440" i="8" s="1"/>
  <c r="AP440" i="8"/>
  <c r="AO440" i="8"/>
  <c r="AN440" i="8"/>
  <c r="AM440" i="8"/>
  <c r="AL440" i="8"/>
  <c r="AJ440" i="8" a="1"/>
  <c r="AJ440" i="8"/>
  <c r="AK440" i="8" s="1"/>
  <c r="A440" i="8"/>
  <c r="BF439" i="8"/>
  <c r="BE439" i="8"/>
  <c r="BD439" i="8"/>
  <c r="BC439" i="8"/>
  <c r="BB439" i="8"/>
  <c r="BA439" i="8"/>
  <c r="AX439" i="8"/>
  <c r="AW439" i="8"/>
  <c r="AT439" i="8"/>
  <c r="AS439" i="8" s="1"/>
  <c r="AP439" i="8"/>
  <c r="AO439" i="8"/>
  <c r="AN439" i="8"/>
  <c r="AM439" i="8"/>
  <c r="AL439" i="8"/>
  <c r="AQ439" i="8" s="1"/>
  <c r="AJ439" i="8" a="1"/>
  <c r="AJ439" i="8" s="1"/>
  <c r="AK439" i="8" s="1"/>
  <c r="A439" i="8"/>
  <c r="BG438" i="8"/>
  <c r="BC438" i="8"/>
  <c r="AX438" i="8"/>
  <c r="AU438" i="8"/>
  <c r="AT438" i="8"/>
  <c r="AP438" i="8"/>
  <c r="AO438" i="8"/>
  <c r="AN438" i="8"/>
  <c r="AM438" i="8"/>
  <c r="AL438" i="8"/>
  <c r="AQ438" i="8" s="1"/>
  <c r="AK438" i="8"/>
  <c r="AJ438" i="8" a="1"/>
  <c r="AJ438" i="8"/>
  <c r="A438" i="8"/>
  <c r="BE437" i="8"/>
  <c r="AT437" i="8"/>
  <c r="AS437" i="8" s="1"/>
  <c r="AP437" i="8"/>
  <c r="AO437" i="8"/>
  <c r="AN437" i="8"/>
  <c r="AM437" i="8"/>
  <c r="AL437" i="8"/>
  <c r="AQ437" i="8" s="1"/>
  <c r="AJ437" i="8" a="1"/>
  <c r="AJ437" i="8"/>
  <c r="AK437" i="8" s="1"/>
  <c r="A437" i="8"/>
  <c r="AT436" i="8"/>
  <c r="AS436" i="8" s="1"/>
  <c r="AP436" i="8"/>
  <c r="AO436" i="8"/>
  <c r="AN436" i="8"/>
  <c r="AM436" i="8"/>
  <c r="AL436" i="8"/>
  <c r="AK436" i="8"/>
  <c r="AJ436" i="8" a="1"/>
  <c r="AJ436" i="8"/>
  <c r="A436" i="8"/>
  <c r="AV435" i="8"/>
  <c r="AU435" i="8"/>
  <c r="AT435" i="8"/>
  <c r="AS435" i="8"/>
  <c r="AP435" i="8"/>
  <c r="AO435" i="8"/>
  <c r="AN435" i="8"/>
  <c r="AM435" i="8"/>
  <c r="AL435" i="8"/>
  <c r="AJ435" i="8" a="1"/>
  <c r="AJ435" i="8"/>
  <c r="AK435" i="8" s="1"/>
  <c r="A435" i="8"/>
  <c r="BG434" i="8"/>
  <c r="BF434" i="8"/>
  <c r="BE434" i="8"/>
  <c r="BD434" i="8"/>
  <c r="BC434" i="8"/>
  <c r="BB434" i="8"/>
  <c r="BA434" i="8"/>
  <c r="AZ434" i="8"/>
  <c r="AY434" i="8"/>
  <c r="AX434" i="8"/>
  <c r="AV434" i="8"/>
  <c r="AU434" i="8"/>
  <c r="AT434" i="8"/>
  <c r="AW434" i="8" s="1"/>
  <c r="AS434" i="8"/>
  <c r="AP434" i="8"/>
  <c r="AO434" i="8"/>
  <c r="AN434" i="8"/>
  <c r="AM434" i="8"/>
  <c r="AL434" i="8"/>
  <c r="AJ434" i="8" a="1"/>
  <c r="AJ434" i="8"/>
  <c r="AK434" i="8" s="1"/>
  <c r="A434" i="8"/>
  <c r="BG433" i="8"/>
  <c r="BE433" i="8"/>
  <c r="AY433" i="8"/>
  <c r="AX433" i="8"/>
  <c r="AV433" i="8"/>
  <c r="AU433" i="8"/>
  <c r="AT433" i="8"/>
  <c r="AS433" i="8"/>
  <c r="AQ433" i="8"/>
  <c r="AP433" i="8"/>
  <c r="AO433" i="8"/>
  <c r="AN433" i="8"/>
  <c r="AM433" i="8"/>
  <c r="AL433" i="8"/>
  <c r="AK433" i="8"/>
  <c r="AJ433" i="8" a="1"/>
  <c r="AJ433" i="8"/>
  <c r="A433" i="8"/>
  <c r="BG432" i="8"/>
  <c r="BF432" i="8"/>
  <c r="BE432" i="8"/>
  <c r="BD432" i="8"/>
  <c r="BC432" i="8"/>
  <c r="BB432" i="8"/>
  <c r="BA432" i="8"/>
  <c r="AZ432" i="8"/>
  <c r="AX432" i="8"/>
  <c r="AW432" i="8"/>
  <c r="AV432" i="8"/>
  <c r="AU432" i="8"/>
  <c r="AT432" i="8"/>
  <c r="AY432" i="8" s="1"/>
  <c r="AS432" i="8"/>
  <c r="AP432" i="8"/>
  <c r="AO432" i="8"/>
  <c r="AN432" i="8"/>
  <c r="AM432" i="8"/>
  <c r="AL432" i="8"/>
  <c r="AK432" i="8"/>
  <c r="AJ432" i="8" a="1"/>
  <c r="AJ432" i="8"/>
  <c r="A432" i="8"/>
  <c r="BE431" i="8"/>
  <c r="AV431" i="8"/>
  <c r="AU431" i="8"/>
  <c r="AT431" i="8"/>
  <c r="AS431" i="8"/>
  <c r="AP431" i="8"/>
  <c r="AO431" i="8"/>
  <c r="AN431" i="8"/>
  <c r="AM431" i="8"/>
  <c r="AL431" i="8"/>
  <c r="AQ431" i="8" s="1"/>
  <c r="AJ431" i="8" a="1"/>
  <c r="AJ431" i="8" s="1"/>
  <c r="AK431" i="8" s="1"/>
  <c r="A431" i="8"/>
  <c r="AT430" i="8"/>
  <c r="AP430" i="8"/>
  <c r="AO430" i="8"/>
  <c r="AN430" i="8"/>
  <c r="AM430" i="8"/>
  <c r="AL430" i="8"/>
  <c r="AK430" i="8"/>
  <c r="AJ430" i="8" a="1"/>
  <c r="AJ430" i="8"/>
  <c r="A430" i="8"/>
  <c r="BG429" i="8"/>
  <c r="BF429" i="8"/>
  <c r="BD429" i="8"/>
  <c r="BC429" i="8"/>
  <c r="BB429" i="8"/>
  <c r="BA429" i="8"/>
  <c r="AZ429" i="8"/>
  <c r="AY429" i="8"/>
  <c r="AX429" i="8"/>
  <c r="AW429" i="8"/>
  <c r="AV429" i="8"/>
  <c r="AU429" i="8"/>
  <c r="AT429" i="8"/>
  <c r="BE429" i="8" s="1"/>
  <c r="AS429" i="8"/>
  <c r="AP429" i="8"/>
  <c r="AO429" i="8"/>
  <c r="AN429" i="8"/>
  <c r="AM429" i="8"/>
  <c r="AL429" i="8"/>
  <c r="AQ429" i="8" s="1"/>
  <c r="AK429" i="8"/>
  <c r="AJ429" i="8" a="1"/>
  <c r="AJ429" i="8"/>
  <c r="A429" i="8"/>
  <c r="BF428" i="8"/>
  <c r="BE428" i="8"/>
  <c r="BB428" i="8"/>
  <c r="AZ428" i="8"/>
  <c r="AV428" i="8"/>
  <c r="AT428" i="8"/>
  <c r="AS428" i="8" s="1"/>
  <c r="AP428" i="8"/>
  <c r="AO428" i="8"/>
  <c r="AN428" i="8"/>
  <c r="AM428" i="8"/>
  <c r="AQ428" i="8" s="1"/>
  <c r="AL428" i="8"/>
  <c r="AJ428" i="8" a="1"/>
  <c r="AJ428" i="8" s="1"/>
  <c r="AK428" i="8" s="1"/>
  <c r="A428" i="8"/>
  <c r="BF427" i="8"/>
  <c r="BD427" i="8"/>
  <c r="AU427" i="8"/>
  <c r="AT427" i="8"/>
  <c r="AP427" i="8"/>
  <c r="AO427" i="8"/>
  <c r="AN427" i="8"/>
  <c r="AM427" i="8"/>
  <c r="AL427" i="8"/>
  <c r="AQ427" i="8" s="1"/>
  <c r="AJ427" i="8" a="1"/>
  <c r="AJ427" i="8"/>
  <c r="AK427" i="8" s="1"/>
  <c r="A427" i="8"/>
  <c r="BC426" i="8"/>
  <c r="AY426" i="8"/>
  <c r="AX426" i="8"/>
  <c r="AW426" i="8"/>
  <c r="AV426" i="8"/>
  <c r="AU426" i="8"/>
  <c r="AT426" i="8"/>
  <c r="AP426" i="8"/>
  <c r="AQ426" i="8" s="1"/>
  <c r="AO426" i="8"/>
  <c r="AN426" i="8"/>
  <c r="AM426" i="8"/>
  <c r="AL426" i="8"/>
  <c r="AK426" i="8"/>
  <c r="AJ426" i="8" a="1"/>
  <c r="AJ426" i="8" s="1"/>
  <c r="A426" i="8"/>
  <c r="BG425" i="8"/>
  <c r="BF425" i="8"/>
  <c r="BE425" i="8"/>
  <c r="BD425" i="8"/>
  <c r="BC425" i="8"/>
  <c r="BB425" i="8"/>
  <c r="BA425" i="8"/>
  <c r="AZ425" i="8"/>
  <c r="AY425" i="8"/>
  <c r="AW425" i="8"/>
  <c r="AV425" i="8"/>
  <c r="AU425" i="8"/>
  <c r="AT425" i="8"/>
  <c r="AQ425" i="8"/>
  <c r="AP425" i="8"/>
  <c r="AO425" i="8"/>
  <c r="AN425" i="8"/>
  <c r="AM425" i="8"/>
  <c r="AL425" i="8"/>
  <c r="AJ425" i="8" a="1"/>
  <c r="AJ425" i="8" s="1"/>
  <c r="AK425" i="8" s="1"/>
  <c r="A425" i="8"/>
  <c r="AV424" i="8"/>
  <c r="AU424" i="8"/>
  <c r="AT424" i="8"/>
  <c r="AS424" i="8"/>
  <c r="AQ424" i="8"/>
  <c r="AP424" i="8"/>
  <c r="AO424" i="8"/>
  <c r="AN424" i="8"/>
  <c r="AM424" i="8"/>
  <c r="AL424" i="8"/>
  <c r="AJ424" i="8" a="1"/>
  <c r="AJ424" i="8" s="1"/>
  <c r="AK424" i="8" s="1"/>
  <c r="A424" i="8"/>
  <c r="BG423" i="8"/>
  <c r="BF423" i="8"/>
  <c r="BD423" i="8"/>
  <c r="BC423" i="8"/>
  <c r="BB423" i="8"/>
  <c r="BA423" i="8"/>
  <c r="AY423" i="8"/>
  <c r="AX423" i="8"/>
  <c r="AV423" i="8"/>
  <c r="AT423" i="8"/>
  <c r="AP423" i="8"/>
  <c r="AO423" i="8"/>
  <c r="AN423" i="8"/>
  <c r="AM423" i="8"/>
  <c r="AQ423" i="8" s="1"/>
  <c r="AL423" i="8"/>
  <c r="AJ423" i="8" a="1"/>
  <c r="AJ423" i="8" s="1"/>
  <c r="AK423" i="8" s="1"/>
  <c r="A423" i="8"/>
  <c r="BG422" i="8"/>
  <c r="BF422" i="8"/>
  <c r="BE422" i="8"/>
  <c r="BB422" i="8"/>
  <c r="BA422" i="8"/>
  <c r="AY422" i="8"/>
  <c r="AV422" i="8"/>
  <c r="AU422" i="8"/>
  <c r="AT422" i="8"/>
  <c r="AP422" i="8"/>
  <c r="AO422" i="8"/>
  <c r="AN422" i="8"/>
  <c r="AM422" i="8"/>
  <c r="AL422" i="8"/>
  <c r="AQ422" i="8" s="1"/>
  <c r="AJ422" i="8" a="1"/>
  <c r="AJ422" i="8" s="1"/>
  <c r="AK422" i="8" s="1"/>
  <c r="A422" i="8"/>
  <c r="BD421" i="8"/>
  <c r="BC421" i="8"/>
  <c r="AZ421" i="8"/>
  <c r="AY421" i="8"/>
  <c r="AX421" i="8"/>
  <c r="AU421" i="8"/>
  <c r="AT421" i="8"/>
  <c r="AP421" i="8"/>
  <c r="AQ421" i="8" s="1"/>
  <c r="AO421" i="8"/>
  <c r="AN421" i="8"/>
  <c r="AM421" i="8"/>
  <c r="AL421" i="8"/>
  <c r="AJ421" i="8" a="1"/>
  <c r="AJ421" i="8"/>
  <c r="AK421" i="8" s="1"/>
  <c r="A421" i="8"/>
  <c r="BG420" i="8"/>
  <c r="BE420" i="8"/>
  <c r="BD420" i="8"/>
  <c r="BC420" i="8"/>
  <c r="BB420" i="8"/>
  <c r="BA420" i="8"/>
  <c r="AZ420" i="8"/>
  <c r="AY420" i="8"/>
  <c r="AX420" i="8"/>
  <c r="AV420" i="8"/>
  <c r="AT420" i="8"/>
  <c r="AS420" i="8" s="1"/>
  <c r="AP420" i="8"/>
  <c r="AO420" i="8"/>
  <c r="AN420" i="8"/>
  <c r="AM420" i="8"/>
  <c r="AL420" i="8"/>
  <c r="AJ420" i="8" a="1"/>
  <c r="AJ420" i="8"/>
  <c r="AK420" i="8" s="1"/>
  <c r="A420" i="8"/>
  <c r="BG419" i="8"/>
  <c r="AX419" i="8"/>
  <c r="AT419" i="8"/>
  <c r="AS419" i="8"/>
  <c r="AP419" i="8"/>
  <c r="AO419" i="8"/>
  <c r="AN419" i="8"/>
  <c r="AQ419" i="8" s="1"/>
  <c r="AM419" i="8"/>
  <c r="AL419" i="8"/>
  <c r="AJ419" i="8" a="1"/>
  <c r="AJ419" i="8" s="1"/>
  <c r="AK419" i="8" s="1"/>
  <c r="A419" i="8"/>
  <c r="BG418" i="8"/>
  <c r="BE418" i="8"/>
  <c r="BD418" i="8"/>
  <c r="BC418" i="8"/>
  <c r="BB418" i="8"/>
  <c r="BA418" i="8"/>
  <c r="AZ418" i="8"/>
  <c r="AX418" i="8"/>
  <c r="AV418" i="8"/>
  <c r="AT418" i="8"/>
  <c r="AW418" i="8" s="1"/>
  <c r="AP418" i="8"/>
  <c r="AO418" i="8"/>
  <c r="AN418" i="8"/>
  <c r="AM418" i="8"/>
  <c r="AL418" i="8"/>
  <c r="AJ418" i="8" a="1"/>
  <c r="AJ418" i="8" s="1"/>
  <c r="AK418" i="8" s="1"/>
  <c r="A418" i="8"/>
  <c r="BG417" i="8"/>
  <c r="AW417" i="8"/>
  <c r="AV417" i="8"/>
  <c r="AT417" i="8"/>
  <c r="AS417" i="8"/>
  <c r="AP417" i="8"/>
  <c r="AO417" i="8"/>
  <c r="AN417" i="8"/>
  <c r="AQ417" i="8" s="1"/>
  <c r="AM417" i="8"/>
  <c r="AL417" i="8"/>
  <c r="AK417" i="8"/>
  <c r="AJ417" i="8" a="1"/>
  <c r="AJ417" i="8"/>
  <c r="A417" i="8"/>
  <c r="BG416" i="8"/>
  <c r="BF416" i="8"/>
  <c r="BE416" i="8"/>
  <c r="BD416" i="8"/>
  <c r="BC416" i="8"/>
  <c r="BB416" i="8"/>
  <c r="BA416" i="8"/>
  <c r="AZ416" i="8"/>
  <c r="AX416" i="8"/>
  <c r="AW416" i="8"/>
  <c r="AV416" i="8"/>
  <c r="AU416" i="8"/>
  <c r="AT416" i="8"/>
  <c r="AY416" i="8" s="1"/>
  <c r="AS416" i="8"/>
  <c r="AP416" i="8"/>
  <c r="AO416" i="8"/>
  <c r="AN416" i="8"/>
  <c r="AM416" i="8"/>
  <c r="AL416" i="8"/>
  <c r="AJ416" i="8" a="1"/>
  <c r="AJ416" i="8"/>
  <c r="AK416" i="8" s="1"/>
  <c r="A416" i="8"/>
  <c r="BG415" i="8"/>
  <c r="BF415" i="8"/>
  <c r="BD415" i="8"/>
  <c r="BB415" i="8"/>
  <c r="AV415" i="8"/>
  <c r="AT415" i="8"/>
  <c r="AS415" i="8" s="1"/>
  <c r="AP415" i="8"/>
  <c r="AO415" i="8"/>
  <c r="AN415" i="8"/>
  <c r="AM415" i="8"/>
  <c r="AL415" i="8"/>
  <c r="AJ415" i="8" a="1"/>
  <c r="AJ415" i="8" s="1"/>
  <c r="AK415" i="8" s="1"/>
  <c r="A415" i="8"/>
  <c r="BE414" i="8"/>
  <c r="BD414" i="8"/>
  <c r="BC414" i="8"/>
  <c r="BB414" i="8"/>
  <c r="AZ414" i="8"/>
  <c r="AY414" i="8"/>
  <c r="AX414" i="8"/>
  <c r="AW414" i="8"/>
  <c r="AU414" i="8"/>
  <c r="AT414" i="8"/>
  <c r="BG414" i="8" s="1"/>
  <c r="AS414" i="8"/>
  <c r="AP414" i="8"/>
  <c r="AO414" i="8"/>
  <c r="AN414" i="8"/>
  <c r="AM414" i="8"/>
  <c r="AL414" i="8"/>
  <c r="AQ414" i="8" s="1"/>
  <c r="AK414" i="8"/>
  <c r="AJ414" i="8" a="1"/>
  <c r="AJ414" i="8"/>
  <c r="A414" i="8"/>
  <c r="BG413" i="8"/>
  <c r="BF413" i="8"/>
  <c r="BD413" i="8"/>
  <c r="BC413" i="8"/>
  <c r="BB413" i="8"/>
  <c r="BA413" i="8"/>
  <c r="AZ413" i="8"/>
  <c r="AY413" i="8"/>
  <c r="AX413" i="8"/>
  <c r="AW413" i="8"/>
  <c r="AV413" i="8"/>
  <c r="AU413" i="8"/>
  <c r="AT413" i="8"/>
  <c r="BE413" i="8" s="1"/>
  <c r="AS413" i="8"/>
  <c r="AQ413" i="8"/>
  <c r="AP413" i="8"/>
  <c r="AO413" i="8"/>
  <c r="AN413" i="8"/>
  <c r="AM413" i="8"/>
  <c r="AL413" i="8"/>
  <c r="AJ413" i="8" a="1"/>
  <c r="AJ413" i="8" s="1"/>
  <c r="AK413" i="8" s="1"/>
  <c r="A413" i="8"/>
  <c r="BG412" i="8"/>
  <c r="BD412" i="8"/>
  <c r="BB412" i="8"/>
  <c r="AZ412" i="8"/>
  <c r="AY412" i="8"/>
  <c r="AW412" i="8"/>
  <c r="AV412" i="8"/>
  <c r="AU412" i="8"/>
  <c r="AT412" i="8"/>
  <c r="AQ412" i="8"/>
  <c r="AP412" i="8"/>
  <c r="AO412" i="8"/>
  <c r="AN412" i="8"/>
  <c r="AM412" i="8"/>
  <c r="AL412" i="8"/>
  <c r="AJ412" i="8" a="1"/>
  <c r="AJ412" i="8" s="1"/>
  <c r="AK412" i="8" s="1"/>
  <c r="A412" i="8"/>
  <c r="BF411" i="8"/>
  <c r="BE411" i="8"/>
  <c r="BD411" i="8"/>
  <c r="BC411" i="8"/>
  <c r="BB411" i="8"/>
  <c r="BA411" i="8"/>
  <c r="AZ411" i="8"/>
  <c r="AY411" i="8"/>
  <c r="AX411" i="8"/>
  <c r="AW411" i="8"/>
  <c r="AU411" i="8"/>
  <c r="AT411" i="8"/>
  <c r="AS411" i="8"/>
  <c r="AP411" i="8"/>
  <c r="AO411" i="8"/>
  <c r="AN411" i="8"/>
  <c r="AM411" i="8"/>
  <c r="AL411" i="8"/>
  <c r="AQ411" i="8" s="1"/>
  <c r="AJ411" i="8" a="1"/>
  <c r="AJ411" i="8" s="1"/>
  <c r="AK411" i="8" s="1"/>
  <c r="A411" i="8"/>
  <c r="BD410" i="8"/>
  <c r="AW410" i="8"/>
  <c r="AT410" i="8"/>
  <c r="AS410" i="8"/>
  <c r="AP410" i="8"/>
  <c r="AO410" i="8"/>
  <c r="AN410" i="8"/>
  <c r="AM410" i="8"/>
  <c r="AL410" i="8"/>
  <c r="AQ410" i="8" s="1"/>
  <c r="AK410" i="8"/>
  <c r="AJ410" i="8" a="1"/>
  <c r="AJ410" i="8" s="1"/>
  <c r="A410" i="8"/>
  <c r="BG409" i="8"/>
  <c r="BF409" i="8"/>
  <c r="BE409" i="8"/>
  <c r="BD409" i="8"/>
  <c r="BC409" i="8"/>
  <c r="BB409" i="8"/>
  <c r="BA409" i="8"/>
  <c r="AZ409" i="8"/>
  <c r="AY409" i="8"/>
  <c r="AX409" i="8"/>
  <c r="AW409" i="8"/>
  <c r="AU409" i="8"/>
  <c r="AT409" i="8"/>
  <c r="AV409" i="8" s="1"/>
  <c r="AQ409" i="8"/>
  <c r="AP409" i="8"/>
  <c r="AO409" i="8"/>
  <c r="AN409" i="8"/>
  <c r="AM409" i="8"/>
  <c r="AL409" i="8"/>
  <c r="AJ409" i="8" a="1"/>
  <c r="AJ409" i="8"/>
  <c r="AK409" i="8" s="1"/>
  <c r="A409" i="8"/>
  <c r="BG408" i="8"/>
  <c r="BF408" i="8"/>
  <c r="BD408" i="8"/>
  <c r="BA408" i="8"/>
  <c r="AZ408" i="8"/>
  <c r="AX408" i="8"/>
  <c r="AW408" i="8"/>
  <c r="AU408" i="8"/>
  <c r="AT408" i="8"/>
  <c r="AS408" i="8" s="1"/>
  <c r="AP408" i="8"/>
  <c r="AO408" i="8"/>
  <c r="AN408" i="8"/>
  <c r="AM408" i="8"/>
  <c r="AL408" i="8"/>
  <c r="AJ408" i="8" a="1"/>
  <c r="AJ408" i="8"/>
  <c r="AK408" i="8" s="1"/>
  <c r="A408" i="8"/>
  <c r="BG407" i="8"/>
  <c r="BF407" i="8"/>
  <c r="BE407" i="8"/>
  <c r="BD407" i="8"/>
  <c r="BB407" i="8"/>
  <c r="AW407" i="8"/>
  <c r="AT407" i="8"/>
  <c r="AS407" i="8" s="1"/>
  <c r="AP407" i="8"/>
  <c r="AO407" i="8"/>
  <c r="AN407" i="8"/>
  <c r="AM407" i="8"/>
  <c r="AL407" i="8"/>
  <c r="AQ407" i="8" s="1"/>
  <c r="AK407" i="8"/>
  <c r="AJ407" i="8" a="1"/>
  <c r="AJ407" i="8"/>
  <c r="A407" i="8"/>
  <c r="BF406" i="8"/>
  <c r="BC406" i="8"/>
  <c r="BB406" i="8"/>
  <c r="BA406" i="8"/>
  <c r="AZ406" i="8"/>
  <c r="AY406" i="8"/>
  <c r="AX406" i="8"/>
  <c r="AW406" i="8"/>
  <c r="AV406" i="8"/>
  <c r="AU406" i="8"/>
  <c r="AT406" i="8"/>
  <c r="BG406" i="8" s="1"/>
  <c r="AS406" i="8"/>
  <c r="AQ406" i="8"/>
  <c r="AP406" i="8"/>
  <c r="AO406" i="8"/>
  <c r="AN406" i="8"/>
  <c r="AM406" i="8"/>
  <c r="AL406" i="8"/>
  <c r="AJ406" i="8" a="1"/>
  <c r="AJ406" i="8"/>
  <c r="AK406" i="8" s="1"/>
  <c r="A406" i="8"/>
  <c r="BG405" i="8"/>
  <c r="BF405" i="8"/>
  <c r="BE405" i="8"/>
  <c r="BD405" i="8"/>
  <c r="BB405" i="8"/>
  <c r="BA405" i="8"/>
  <c r="AY405" i="8"/>
  <c r="AV405" i="8"/>
  <c r="AU405" i="8"/>
  <c r="AT405" i="8"/>
  <c r="BC405" i="8" s="1"/>
  <c r="AS405" i="8"/>
  <c r="AQ405" i="8"/>
  <c r="AP405" i="8"/>
  <c r="AO405" i="8"/>
  <c r="AN405" i="8"/>
  <c r="AM405" i="8"/>
  <c r="AL405" i="8"/>
  <c r="AJ405" i="8" a="1"/>
  <c r="AJ405" i="8" s="1"/>
  <c r="AK405" i="8" s="1"/>
  <c r="A405" i="8"/>
  <c r="BE404" i="8"/>
  <c r="BD404" i="8"/>
  <c r="BB404" i="8"/>
  <c r="BA404" i="8"/>
  <c r="AZ404" i="8"/>
  <c r="AY404" i="8"/>
  <c r="AW404" i="8"/>
  <c r="AU404" i="8"/>
  <c r="AT404" i="8"/>
  <c r="AQ404" i="8"/>
  <c r="AP404" i="8"/>
  <c r="AO404" i="8"/>
  <c r="AN404" i="8"/>
  <c r="AM404" i="8"/>
  <c r="AL404" i="8"/>
  <c r="AJ404" i="8" a="1"/>
  <c r="AJ404" i="8" s="1"/>
  <c r="AK404" i="8" s="1"/>
  <c r="A404" i="8"/>
  <c r="BG403" i="8"/>
  <c r="BF403" i="8"/>
  <c r="BD403" i="8"/>
  <c r="BC403" i="8"/>
  <c r="BA403" i="8"/>
  <c r="AX403" i="8"/>
  <c r="AW403" i="8"/>
  <c r="AU403" i="8"/>
  <c r="AT403" i="8"/>
  <c r="AS403" i="8"/>
  <c r="AP403" i="8"/>
  <c r="AO403" i="8"/>
  <c r="AN403" i="8"/>
  <c r="AM403" i="8"/>
  <c r="AL403" i="8"/>
  <c r="AJ403" i="8" a="1"/>
  <c r="AJ403" i="8" s="1"/>
  <c r="AK403" i="8" s="1"/>
  <c r="A403" i="8"/>
  <c r="AT402" i="8"/>
  <c r="AP402" i="8"/>
  <c r="AO402" i="8"/>
  <c r="AN402" i="8"/>
  <c r="AM402" i="8"/>
  <c r="AL402" i="8"/>
  <c r="AJ402" i="8" a="1"/>
  <c r="AJ402" i="8" s="1"/>
  <c r="AK402" i="8" s="1"/>
  <c r="A402" i="8"/>
  <c r="AU401" i="8"/>
  <c r="AT401" i="8"/>
  <c r="AS401" i="8"/>
  <c r="AQ401" i="8"/>
  <c r="AP401" i="8"/>
  <c r="AO401" i="8"/>
  <c r="AN401" i="8"/>
  <c r="AM401" i="8"/>
  <c r="AL401" i="8"/>
  <c r="AJ401" i="8" a="1"/>
  <c r="AJ401" i="8"/>
  <c r="AK401" i="8" s="1"/>
  <c r="A401" i="8"/>
  <c r="BG400" i="8"/>
  <c r="BF400" i="8"/>
  <c r="BE400" i="8"/>
  <c r="BD400" i="8"/>
  <c r="BC400" i="8"/>
  <c r="BB400" i="8"/>
  <c r="BA400" i="8"/>
  <c r="AZ400" i="8"/>
  <c r="AY400" i="8"/>
  <c r="AX400" i="8"/>
  <c r="AW400" i="8"/>
  <c r="AV400" i="8"/>
  <c r="AU400" i="8"/>
  <c r="AT400" i="8"/>
  <c r="AS400" i="8"/>
  <c r="AP400" i="8"/>
  <c r="AO400" i="8"/>
  <c r="AN400" i="8"/>
  <c r="AM400" i="8"/>
  <c r="AL400" i="8"/>
  <c r="AQ400" i="8" s="1"/>
  <c r="AK400" i="8"/>
  <c r="AJ400" i="8" a="1"/>
  <c r="AJ400" i="8" s="1"/>
  <c r="A400" i="8"/>
  <c r="BG399" i="8"/>
  <c r="BB399" i="8"/>
  <c r="AX399" i="8"/>
  <c r="AT399" i="8"/>
  <c r="AP399" i="8"/>
  <c r="AO399" i="8"/>
  <c r="AN399" i="8"/>
  <c r="AQ399" i="8" s="1"/>
  <c r="AM399" i="8"/>
  <c r="AL399" i="8"/>
  <c r="AK399" i="8"/>
  <c r="AJ399" i="8" a="1"/>
  <c r="AJ399" i="8" s="1"/>
  <c r="A399" i="8"/>
  <c r="AT398" i="8"/>
  <c r="AQ398" i="8"/>
  <c r="AP398" i="8"/>
  <c r="AO398" i="8"/>
  <c r="AN398" i="8"/>
  <c r="AM398" i="8"/>
  <c r="AL398" i="8"/>
  <c r="AJ398" i="8" a="1"/>
  <c r="AJ398" i="8" s="1"/>
  <c r="AK398" i="8" s="1"/>
  <c r="A398" i="8"/>
  <c r="AX397" i="8"/>
  <c r="AW397" i="8"/>
  <c r="AV397" i="8"/>
  <c r="AT397" i="8"/>
  <c r="AS397" i="8" s="1"/>
  <c r="AP397" i="8"/>
  <c r="AO397" i="8"/>
  <c r="AN397" i="8"/>
  <c r="AM397" i="8"/>
  <c r="AL397" i="8"/>
  <c r="AQ397" i="8" s="1"/>
  <c r="AJ397" i="8" a="1"/>
  <c r="AJ397" i="8" s="1"/>
  <c r="AK397" i="8" s="1"/>
  <c r="A397" i="8"/>
  <c r="BG396" i="8"/>
  <c r="BF396" i="8"/>
  <c r="BE396" i="8"/>
  <c r="BC396" i="8"/>
  <c r="BB396" i="8"/>
  <c r="AZ396" i="8"/>
  <c r="AW396" i="8"/>
  <c r="AV396" i="8"/>
  <c r="AT396" i="8"/>
  <c r="AS396" i="8"/>
  <c r="AP396" i="8"/>
  <c r="AO396" i="8"/>
  <c r="AN396" i="8"/>
  <c r="AM396" i="8"/>
  <c r="AL396" i="8"/>
  <c r="AQ396" i="8" s="1"/>
  <c r="AJ396" i="8" a="1"/>
  <c r="AJ396" i="8"/>
  <c r="AK396" i="8" s="1"/>
  <c r="A396" i="8"/>
  <c r="BF395" i="8"/>
  <c r="BE395" i="8"/>
  <c r="BD395" i="8"/>
  <c r="BC395" i="8"/>
  <c r="BB395" i="8"/>
  <c r="BA395" i="8"/>
  <c r="AZ395" i="8"/>
  <c r="AY395" i="8"/>
  <c r="AX395" i="8"/>
  <c r="AW395" i="8"/>
  <c r="AV395" i="8"/>
  <c r="AU395" i="8"/>
  <c r="AT395" i="8"/>
  <c r="BG395" i="8" s="1"/>
  <c r="AS395" i="8"/>
  <c r="AP395" i="8"/>
  <c r="AO395" i="8"/>
  <c r="AN395" i="8"/>
  <c r="AM395" i="8"/>
  <c r="AL395" i="8"/>
  <c r="AK395" i="8"/>
  <c r="AJ395" i="8" a="1"/>
  <c r="AJ395" i="8"/>
  <c r="A395" i="8"/>
  <c r="AT394" i="8"/>
  <c r="AS394" i="8" s="1"/>
  <c r="AP394" i="8"/>
  <c r="AQ394" i="8" s="1"/>
  <c r="AO394" i="8"/>
  <c r="AN394" i="8"/>
  <c r="AM394" i="8"/>
  <c r="AL394" i="8"/>
  <c r="AJ394" i="8" a="1"/>
  <c r="AJ394" i="8" s="1"/>
  <c r="AK394" i="8" s="1"/>
  <c r="A394" i="8"/>
  <c r="BG393" i="8"/>
  <c r="BF393" i="8"/>
  <c r="BE393" i="8"/>
  <c r="BD393" i="8"/>
  <c r="BC393" i="8"/>
  <c r="BB393" i="8"/>
  <c r="BA393" i="8"/>
  <c r="AZ393" i="8"/>
  <c r="AY393" i="8"/>
  <c r="AX393" i="8"/>
  <c r="AW393" i="8"/>
  <c r="AU393" i="8"/>
  <c r="AT393" i="8"/>
  <c r="AV393" i="8" s="1"/>
  <c r="AP393" i="8"/>
  <c r="AO393" i="8"/>
  <c r="AN393" i="8"/>
  <c r="AM393" i="8"/>
  <c r="AL393" i="8"/>
  <c r="AQ393" i="8" s="1"/>
  <c r="AJ393" i="8" a="1"/>
  <c r="AJ393" i="8"/>
  <c r="AK393" i="8" s="1"/>
  <c r="A393" i="8"/>
  <c r="BG392" i="8"/>
  <c r="BF392" i="8"/>
  <c r="BD392" i="8"/>
  <c r="BA392" i="8"/>
  <c r="AZ392" i="8"/>
  <c r="AX392" i="8"/>
  <c r="AW392" i="8"/>
  <c r="AV392" i="8"/>
  <c r="AU392" i="8"/>
  <c r="AT392" i="8"/>
  <c r="AS392" i="8"/>
  <c r="AP392" i="8"/>
  <c r="AO392" i="8"/>
  <c r="AN392" i="8"/>
  <c r="AM392" i="8"/>
  <c r="AQ392" i="8" s="1"/>
  <c r="AL392" i="8"/>
  <c r="AJ392" i="8" a="1"/>
  <c r="AJ392" i="8"/>
  <c r="AK392" i="8" s="1"/>
  <c r="A392" i="8"/>
  <c r="BF391" i="8"/>
  <c r="BC391" i="8"/>
  <c r="AW391" i="8"/>
  <c r="AT391" i="8"/>
  <c r="AS391" i="8"/>
  <c r="AP391" i="8"/>
  <c r="AO391" i="8"/>
  <c r="AN391" i="8"/>
  <c r="AM391" i="8"/>
  <c r="AL391" i="8"/>
  <c r="AQ391" i="8" s="1"/>
  <c r="AJ391" i="8" a="1"/>
  <c r="AJ391" i="8"/>
  <c r="AK391" i="8" s="1"/>
  <c r="A391" i="8"/>
  <c r="BF390" i="8"/>
  <c r="BC390" i="8"/>
  <c r="BB390" i="8"/>
  <c r="BA390" i="8"/>
  <c r="AZ390" i="8"/>
  <c r="AY390" i="8"/>
  <c r="AX390" i="8"/>
  <c r="AW390" i="8"/>
  <c r="AV390" i="8"/>
  <c r="AU390" i="8"/>
  <c r="AT390" i="8"/>
  <c r="BG390" i="8" s="1"/>
  <c r="AS390" i="8"/>
  <c r="AP390" i="8"/>
  <c r="AO390" i="8"/>
  <c r="AN390" i="8"/>
  <c r="AM390" i="8"/>
  <c r="AL390" i="8"/>
  <c r="AQ390" i="8" s="1"/>
  <c r="AJ390" i="8" a="1"/>
  <c r="AJ390" i="8"/>
  <c r="AK390" i="8" s="1"/>
  <c r="A390" i="8"/>
  <c r="BG389" i="8"/>
  <c r="BF389" i="8"/>
  <c r="BE389" i="8"/>
  <c r="BD389" i="8"/>
  <c r="BB389" i="8"/>
  <c r="BA389" i="8"/>
  <c r="AY389" i="8"/>
  <c r="AV389" i="8"/>
  <c r="AU389" i="8"/>
  <c r="AT389" i="8"/>
  <c r="BC389" i="8" s="1"/>
  <c r="AS389" i="8"/>
  <c r="AP389" i="8"/>
  <c r="AO389" i="8"/>
  <c r="AN389" i="8"/>
  <c r="AM389" i="8"/>
  <c r="AQ389" i="8" s="1"/>
  <c r="AL389" i="8"/>
  <c r="AK389" i="8"/>
  <c r="AJ389" i="8" a="1"/>
  <c r="AJ389" i="8" s="1"/>
  <c r="A389" i="8"/>
  <c r="BE388" i="8"/>
  <c r="BD388" i="8"/>
  <c r="BA388" i="8"/>
  <c r="AX388" i="8"/>
  <c r="AT388" i="8"/>
  <c r="AP388" i="8"/>
  <c r="AO388" i="8"/>
  <c r="AN388" i="8"/>
  <c r="AM388" i="8"/>
  <c r="AL388" i="8"/>
  <c r="AK388" i="8"/>
  <c r="AJ388" i="8" a="1"/>
  <c r="AJ388" i="8" s="1"/>
  <c r="A388" i="8"/>
  <c r="AT387" i="8"/>
  <c r="AS387" i="8"/>
  <c r="AQ387" i="8"/>
  <c r="AP387" i="8"/>
  <c r="AO387" i="8"/>
  <c r="AN387" i="8"/>
  <c r="AM387" i="8"/>
  <c r="AL387" i="8"/>
  <c r="AJ387" i="8" a="1"/>
  <c r="AJ387" i="8" s="1"/>
  <c r="AK387" i="8" s="1"/>
  <c r="A387" i="8"/>
  <c r="AY386" i="8"/>
  <c r="AT386" i="8"/>
  <c r="AP386" i="8"/>
  <c r="AO386" i="8"/>
  <c r="AN386" i="8"/>
  <c r="AM386" i="8"/>
  <c r="AL386" i="8"/>
  <c r="AJ386" i="8" a="1"/>
  <c r="AJ386" i="8" s="1"/>
  <c r="AK386" i="8" s="1"/>
  <c r="A386" i="8"/>
  <c r="BF385" i="8"/>
  <c r="BE385" i="8"/>
  <c r="BC385" i="8"/>
  <c r="AZ385" i="8"/>
  <c r="AY385" i="8"/>
  <c r="AW385" i="8"/>
  <c r="AV385" i="8"/>
  <c r="AU385" i="8"/>
  <c r="AT385" i="8"/>
  <c r="AS385" i="8"/>
  <c r="AP385" i="8"/>
  <c r="AO385" i="8"/>
  <c r="AN385" i="8"/>
  <c r="AM385" i="8"/>
  <c r="AL385" i="8"/>
  <c r="AQ385" i="8" s="1"/>
  <c r="AJ385" i="8" a="1"/>
  <c r="AJ385" i="8"/>
  <c r="AK385" i="8" s="1"/>
  <c r="A385" i="8"/>
  <c r="BG384" i="8"/>
  <c r="BF384" i="8"/>
  <c r="BE384" i="8"/>
  <c r="BD384" i="8"/>
  <c r="BC384" i="8"/>
  <c r="BB384" i="8"/>
  <c r="BA384" i="8"/>
  <c r="AZ384" i="8"/>
  <c r="AY384" i="8"/>
  <c r="AX384" i="8"/>
  <c r="AW384" i="8"/>
  <c r="AV384" i="8"/>
  <c r="AU384" i="8"/>
  <c r="AT384" i="8"/>
  <c r="AS384" i="8"/>
  <c r="AP384" i="8"/>
  <c r="AO384" i="8"/>
  <c r="AN384" i="8"/>
  <c r="AM384" i="8"/>
  <c r="AL384" i="8"/>
  <c r="AQ384" i="8" s="1"/>
  <c r="AJ384" i="8" a="1"/>
  <c r="AJ384" i="8" s="1"/>
  <c r="AK384" i="8" s="1"/>
  <c r="A384" i="8"/>
  <c r="AU383" i="8"/>
  <c r="AT383" i="8"/>
  <c r="AP383" i="8"/>
  <c r="AQ383" i="8" s="1"/>
  <c r="AO383" i="8"/>
  <c r="AN383" i="8"/>
  <c r="AM383" i="8"/>
  <c r="AL383" i="8"/>
  <c r="AJ383" i="8" a="1"/>
  <c r="AJ383" i="8" s="1"/>
  <c r="AK383" i="8" s="1"/>
  <c r="A383" i="8"/>
  <c r="BA382" i="8"/>
  <c r="AZ382" i="8"/>
  <c r="AX382" i="8"/>
  <c r="AU382" i="8"/>
  <c r="AT382" i="8"/>
  <c r="AP382" i="8"/>
  <c r="AO382" i="8"/>
  <c r="AN382" i="8"/>
  <c r="AM382" i="8"/>
  <c r="AL382" i="8"/>
  <c r="AQ382" i="8" s="1"/>
  <c r="AJ382" i="8" a="1"/>
  <c r="AJ382" i="8"/>
  <c r="AK382" i="8" s="1"/>
  <c r="A382" i="8"/>
  <c r="BG381" i="8"/>
  <c r="BD381" i="8"/>
  <c r="BC381" i="8"/>
  <c r="BA381" i="8"/>
  <c r="AZ381" i="8"/>
  <c r="AY381" i="8"/>
  <c r="AX381" i="8"/>
  <c r="AV381" i="8"/>
  <c r="AT381" i="8"/>
  <c r="AS381" i="8" s="1"/>
  <c r="AP381" i="8"/>
  <c r="AO381" i="8"/>
  <c r="AN381" i="8"/>
  <c r="AM381" i="8"/>
  <c r="AL381" i="8"/>
  <c r="AJ381" i="8" a="1"/>
  <c r="AJ381" i="8"/>
  <c r="AK381" i="8" s="1"/>
  <c r="A381" i="8"/>
  <c r="BG380" i="8"/>
  <c r="BF380" i="8"/>
  <c r="BE380" i="8"/>
  <c r="BC380" i="8"/>
  <c r="AT380" i="8"/>
  <c r="AS380" i="8" s="1"/>
  <c r="AP380" i="8"/>
  <c r="AO380" i="8"/>
  <c r="AN380" i="8"/>
  <c r="AM380" i="8"/>
  <c r="AL380" i="8"/>
  <c r="AQ380" i="8" s="1"/>
  <c r="AK380" i="8"/>
  <c r="AJ380" i="8" a="1"/>
  <c r="AJ380" i="8"/>
  <c r="A380" i="8"/>
  <c r="BF379" i="8"/>
  <c r="BE379" i="8"/>
  <c r="BD379" i="8"/>
  <c r="BC379" i="8"/>
  <c r="BB379" i="8"/>
  <c r="BA379" i="8"/>
  <c r="AZ379" i="8"/>
  <c r="AY379" i="8"/>
  <c r="AX379" i="8"/>
  <c r="AW379" i="8"/>
  <c r="AV379" i="8"/>
  <c r="AU379" i="8"/>
  <c r="AT379" i="8"/>
  <c r="BG379" i="8" s="1"/>
  <c r="AS379" i="8"/>
  <c r="AP379" i="8"/>
  <c r="AO379" i="8"/>
  <c r="AN379" i="8"/>
  <c r="AM379" i="8"/>
  <c r="AL379" i="8"/>
  <c r="AJ379" i="8" a="1"/>
  <c r="AJ379" i="8" s="1"/>
  <c r="AK379" i="8" s="1"/>
  <c r="A379" i="8"/>
  <c r="BG378" i="8"/>
  <c r="BE378" i="8"/>
  <c r="BD378" i="8"/>
  <c r="BB378" i="8"/>
  <c r="AY378" i="8"/>
  <c r="AX378" i="8"/>
  <c r="AW378" i="8"/>
  <c r="AV378" i="8"/>
  <c r="AU378" i="8"/>
  <c r="AT378" i="8"/>
  <c r="AS378" i="8"/>
  <c r="AP378" i="8"/>
  <c r="AO378" i="8"/>
  <c r="AN378" i="8"/>
  <c r="AQ378" i="8" s="1"/>
  <c r="AM378" i="8"/>
  <c r="AL378" i="8"/>
  <c r="AK378" i="8"/>
  <c r="AJ378" i="8" a="1"/>
  <c r="AJ378" i="8" s="1"/>
  <c r="A378" i="8"/>
  <c r="BG377" i="8"/>
  <c r="BF377" i="8"/>
  <c r="BE377" i="8"/>
  <c r="BD377" i="8"/>
  <c r="BC377" i="8"/>
  <c r="BB377" i="8"/>
  <c r="BA377" i="8"/>
  <c r="AZ377" i="8"/>
  <c r="AY377" i="8"/>
  <c r="AX377" i="8"/>
  <c r="AW377" i="8"/>
  <c r="AU377" i="8"/>
  <c r="AT377" i="8"/>
  <c r="AV377" i="8" s="1"/>
  <c r="AP377" i="8"/>
  <c r="AO377" i="8"/>
  <c r="AN377" i="8"/>
  <c r="AM377" i="8"/>
  <c r="AL377" i="8"/>
  <c r="AJ377" i="8" a="1"/>
  <c r="AJ377" i="8" s="1"/>
  <c r="AK377" i="8" s="1"/>
  <c r="A377" i="8"/>
  <c r="AU376" i="8"/>
  <c r="AT376" i="8"/>
  <c r="AS376" i="8"/>
  <c r="AP376" i="8"/>
  <c r="AO376" i="8"/>
  <c r="AN376" i="8"/>
  <c r="AM376" i="8"/>
  <c r="AL376" i="8"/>
  <c r="AJ376" i="8" a="1"/>
  <c r="AJ376" i="8"/>
  <c r="AK376" i="8" s="1"/>
  <c r="A376" i="8"/>
  <c r="AT375" i="8"/>
  <c r="AP375" i="8"/>
  <c r="AO375" i="8"/>
  <c r="AN375" i="8"/>
  <c r="AQ375" i="8" s="1"/>
  <c r="AM375" i="8"/>
  <c r="AL375" i="8"/>
  <c r="AJ375" i="8" a="1"/>
  <c r="AJ375" i="8"/>
  <c r="AK375" i="8" s="1"/>
  <c r="A375" i="8"/>
  <c r="BF374" i="8"/>
  <c r="BC374" i="8"/>
  <c r="BB374" i="8"/>
  <c r="BA374" i="8"/>
  <c r="AZ374" i="8"/>
  <c r="AY374" i="8"/>
  <c r="AX374" i="8"/>
  <c r="AW374" i="8"/>
  <c r="AV374" i="8"/>
  <c r="AU374" i="8"/>
  <c r="AT374" i="8"/>
  <c r="BG374" i="8" s="1"/>
  <c r="AS374" i="8"/>
  <c r="AP374" i="8"/>
  <c r="AO374" i="8"/>
  <c r="AN374" i="8"/>
  <c r="AM374" i="8"/>
  <c r="AL374" i="8"/>
  <c r="AQ374" i="8" s="1"/>
  <c r="AK374" i="8"/>
  <c r="AJ374" i="8" a="1"/>
  <c r="AJ374" i="8" s="1"/>
  <c r="A374" i="8"/>
  <c r="BG373" i="8"/>
  <c r="BD373" i="8"/>
  <c r="AT373" i="8"/>
  <c r="AS373" i="8"/>
  <c r="AP373" i="8"/>
  <c r="AQ373" i="8" s="1"/>
  <c r="AO373" i="8"/>
  <c r="AN373" i="8"/>
  <c r="AM373" i="8"/>
  <c r="AL373" i="8"/>
  <c r="AK373" i="8"/>
  <c r="AJ373" i="8" a="1"/>
  <c r="AJ373" i="8" s="1"/>
  <c r="A373" i="8"/>
  <c r="AY372" i="8"/>
  <c r="AT372" i="8"/>
  <c r="AP372" i="8"/>
  <c r="AO372" i="8"/>
  <c r="AN372" i="8"/>
  <c r="AM372" i="8"/>
  <c r="AL372" i="8"/>
  <c r="AQ372" i="8" s="1"/>
  <c r="AJ372" i="8" a="1"/>
  <c r="AJ372" i="8"/>
  <c r="AK372" i="8" s="1"/>
  <c r="A372" i="8"/>
  <c r="BG371" i="8"/>
  <c r="BF371" i="8"/>
  <c r="BD371" i="8"/>
  <c r="BC371" i="8"/>
  <c r="BA371" i="8"/>
  <c r="AX371" i="8"/>
  <c r="AW371" i="8"/>
  <c r="AV371" i="8"/>
  <c r="AU371" i="8"/>
  <c r="AT371" i="8"/>
  <c r="AS371" i="8"/>
  <c r="AP371" i="8"/>
  <c r="AO371" i="8"/>
  <c r="AN371" i="8"/>
  <c r="AM371" i="8"/>
  <c r="AL371" i="8"/>
  <c r="AQ371" i="8" s="1"/>
  <c r="AJ371" i="8" a="1"/>
  <c r="AJ371" i="8" s="1"/>
  <c r="AK371" i="8" s="1"/>
  <c r="A371" i="8"/>
  <c r="BG370" i="8"/>
  <c r="BF370" i="8"/>
  <c r="BE370" i="8"/>
  <c r="BC370" i="8"/>
  <c r="AZ370" i="8"/>
  <c r="AT370" i="8"/>
  <c r="AP370" i="8"/>
  <c r="AO370" i="8"/>
  <c r="AN370" i="8"/>
  <c r="AM370" i="8"/>
  <c r="AL370" i="8"/>
  <c r="AJ370" i="8" a="1"/>
  <c r="AJ370" i="8" s="1"/>
  <c r="AK370" i="8" s="1"/>
  <c r="A370" i="8"/>
  <c r="AT369" i="8"/>
  <c r="AS369" i="8"/>
  <c r="AQ369" i="8"/>
  <c r="AP369" i="8"/>
  <c r="AO369" i="8"/>
  <c r="AN369" i="8"/>
  <c r="AM369" i="8"/>
  <c r="AL369" i="8"/>
  <c r="AJ369" i="8" a="1"/>
  <c r="AJ369" i="8"/>
  <c r="AK369" i="8" s="1"/>
  <c r="A369" i="8"/>
  <c r="BG368" i="8"/>
  <c r="BF368" i="8"/>
  <c r="BE368" i="8"/>
  <c r="BD368" i="8"/>
  <c r="BC368" i="8"/>
  <c r="BB368" i="8"/>
  <c r="BA368" i="8"/>
  <c r="AZ368" i="8"/>
  <c r="AY368" i="8"/>
  <c r="AX368" i="8"/>
  <c r="AW368" i="8"/>
  <c r="AV368" i="8"/>
  <c r="AU368" i="8"/>
  <c r="AT368" i="8"/>
  <c r="AS368" i="8"/>
  <c r="AP368" i="8"/>
  <c r="AO368" i="8"/>
  <c r="AN368" i="8"/>
  <c r="AM368" i="8"/>
  <c r="AL368" i="8"/>
  <c r="AQ368" i="8" s="1"/>
  <c r="AJ368" i="8" a="1"/>
  <c r="AJ368" i="8" s="1"/>
  <c r="AK368" i="8" s="1"/>
  <c r="A368" i="8"/>
  <c r="BG367" i="8"/>
  <c r="BE367" i="8"/>
  <c r="BA367" i="8"/>
  <c r="AX367" i="8"/>
  <c r="AT367" i="8"/>
  <c r="AP367" i="8"/>
  <c r="AO367" i="8"/>
  <c r="AN367" i="8"/>
  <c r="AQ367" i="8" s="1"/>
  <c r="AM367" i="8"/>
  <c r="AL367" i="8"/>
  <c r="AK367" i="8"/>
  <c r="AJ367" i="8" a="1"/>
  <c r="AJ367" i="8"/>
  <c r="A367" i="8"/>
  <c r="AU366" i="8"/>
  <c r="AT366" i="8"/>
  <c r="AS366" i="8"/>
  <c r="AQ366" i="8"/>
  <c r="AP366" i="8"/>
  <c r="AO366" i="8"/>
  <c r="AN366" i="8"/>
  <c r="AM366" i="8"/>
  <c r="AL366" i="8"/>
  <c r="AJ366" i="8" a="1"/>
  <c r="AJ366" i="8" s="1"/>
  <c r="AK366" i="8" s="1"/>
  <c r="A366" i="8"/>
  <c r="BB365" i="8"/>
  <c r="BA365" i="8"/>
  <c r="AZ365" i="8"/>
  <c r="AY365" i="8"/>
  <c r="AX365" i="8"/>
  <c r="AW365" i="8"/>
  <c r="AT365" i="8"/>
  <c r="AS365" i="8" s="1"/>
  <c r="AP365" i="8"/>
  <c r="AO365" i="8"/>
  <c r="AN365" i="8"/>
  <c r="AM365" i="8"/>
  <c r="AL365" i="8"/>
  <c r="AQ365" i="8" s="1"/>
  <c r="AJ365" i="8" a="1"/>
  <c r="AJ365" i="8"/>
  <c r="AK365" i="8" s="1"/>
  <c r="A365" i="8"/>
  <c r="BG364" i="8"/>
  <c r="BF364" i="8"/>
  <c r="BE364" i="8"/>
  <c r="BC364" i="8"/>
  <c r="AZ364" i="8"/>
  <c r="AU364" i="8"/>
  <c r="AT364" i="8"/>
  <c r="AS364" i="8" s="1"/>
  <c r="AP364" i="8"/>
  <c r="AO364" i="8"/>
  <c r="AN364" i="8"/>
  <c r="AM364" i="8"/>
  <c r="AL364" i="8"/>
  <c r="AQ364" i="8" s="1"/>
  <c r="AJ364" i="8" a="1"/>
  <c r="AJ364" i="8"/>
  <c r="AK364" i="8" s="1"/>
  <c r="A364" i="8"/>
  <c r="BF363" i="8"/>
  <c r="BE363" i="8"/>
  <c r="BD363" i="8"/>
  <c r="BC363" i="8"/>
  <c r="BB363" i="8"/>
  <c r="BA363" i="8"/>
  <c r="AZ363" i="8"/>
  <c r="AY363" i="8"/>
  <c r="AX363" i="8"/>
  <c r="AW363" i="8"/>
  <c r="AV363" i="8"/>
  <c r="AU363" i="8"/>
  <c r="AT363" i="8"/>
  <c r="BG363" i="8" s="1"/>
  <c r="AS363" i="8"/>
  <c r="AP363" i="8"/>
  <c r="AO363" i="8"/>
  <c r="AN363" i="8"/>
  <c r="AM363" i="8"/>
  <c r="AL363" i="8"/>
  <c r="AJ363" i="8" a="1"/>
  <c r="AJ363" i="8" s="1"/>
  <c r="AK363" i="8" s="1"/>
  <c r="A363" i="8"/>
  <c r="BB362" i="8"/>
  <c r="AY362" i="8"/>
  <c r="AX362" i="8"/>
  <c r="AW362" i="8"/>
  <c r="AV362" i="8"/>
  <c r="AT362" i="8"/>
  <c r="AS362" i="8" s="1"/>
  <c r="AP362" i="8"/>
  <c r="AO362" i="8"/>
  <c r="AN362" i="8"/>
  <c r="AM362" i="8"/>
  <c r="AQ362" i="8" s="1"/>
  <c r="AL362" i="8"/>
  <c r="AJ362" i="8" a="1"/>
  <c r="AJ362" i="8" s="1"/>
  <c r="AK362" i="8" s="1"/>
  <c r="A362" i="8"/>
  <c r="BG361" i="8"/>
  <c r="BF361" i="8"/>
  <c r="BE361" i="8"/>
  <c r="BD361" i="8"/>
  <c r="BC361" i="8"/>
  <c r="BB361" i="8"/>
  <c r="BA361" i="8"/>
  <c r="AZ361" i="8"/>
  <c r="AY361" i="8"/>
  <c r="AX361" i="8"/>
  <c r="AW361" i="8"/>
  <c r="AU361" i="8"/>
  <c r="AT361" i="8"/>
  <c r="AV361" i="8" s="1"/>
  <c r="AP361" i="8"/>
  <c r="AO361" i="8"/>
  <c r="AN361" i="8"/>
  <c r="AM361" i="8"/>
  <c r="AL361" i="8"/>
  <c r="AK361" i="8"/>
  <c r="AJ361" i="8" a="1"/>
  <c r="AJ361" i="8"/>
  <c r="A361" i="8"/>
  <c r="AV360" i="8"/>
  <c r="AU360" i="8"/>
  <c r="AT360" i="8"/>
  <c r="AS360" i="8" s="1"/>
  <c r="AP360" i="8"/>
  <c r="AO360" i="8"/>
  <c r="AN360" i="8"/>
  <c r="AM360" i="8"/>
  <c r="AL360" i="8"/>
  <c r="AJ360" i="8" a="1"/>
  <c r="AJ360" i="8" s="1"/>
  <c r="AK360" i="8" s="1"/>
  <c r="A360" i="8"/>
  <c r="BG359" i="8"/>
  <c r="BF359" i="8"/>
  <c r="BE359" i="8"/>
  <c r="BD359" i="8"/>
  <c r="BC359" i="8"/>
  <c r="BB359" i="8"/>
  <c r="AZ359" i="8"/>
  <c r="AY359" i="8"/>
  <c r="AW359" i="8"/>
  <c r="AT359" i="8"/>
  <c r="AS359" i="8"/>
  <c r="AP359" i="8"/>
  <c r="AO359" i="8"/>
  <c r="AN359" i="8"/>
  <c r="AM359" i="8"/>
  <c r="AL359" i="8"/>
  <c r="AQ359" i="8" s="1"/>
  <c r="AJ359" i="8" a="1"/>
  <c r="AJ359" i="8"/>
  <c r="AK359" i="8" s="1"/>
  <c r="A359" i="8"/>
  <c r="BF358" i="8"/>
  <c r="BC358" i="8"/>
  <c r="BB358" i="8"/>
  <c r="BA358" i="8"/>
  <c r="AZ358" i="8"/>
  <c r="AY358" i="8"/>
  <c r="AX358" i="8"/>
  <c r="AW358" i="8"/>
  <c r="AV358" i="8"/>
  <c r="AU358" i="8"/>
  <c r="AT358" i="8"/>
  <c r="BG358" i="8" s="1"/>
  <c r="AS358" i="8"/>
  <c r="AP358" i="8"/>
  <c r="AO358" i="8"/>
  <c r="AN358" i="8"/>
  <c r="AM358" i="8"/>
  <c r="AL358" i="8"/>
  <c r="AQ358" i="8" s="1"/>
  <c r="AJ358" i="8" a="1"/>
  <c r="AJ358" i="8" s="1"/>
  <c r="AK358" i="8" s="1"/>
  <c r="A358" i="8"/>
  <c r="AT357" i="8"/>
  <c r="AS357" i="8" s="1"/>
  <c r="AP357" i="8"/>
  <c r="AO357" i="8"/>
  <c r="AQ357" i="8" s="1"/>
  <c r="AN357" i="8"/>
  <c r="AM357" i="8"/>
  <c r="AL357" i="8"/>
  <c r="AJ357" i="8" a="1"/>
  <c r="AJ357" i="8" s="1"/>
  <c r="AK357" i="8" s="1"/>
  <c r="A357" i="8"/>
  <c r="BD356" i="8"/>
  <c r="BC356" i="8"/>
  <c r="BB356" i="8"/>
  <c r="BA356" i="8"/>
  <c r="AZ356" i="8"/>
  <c r="AY356" i="8"/>
  <c r="AX356" i="8"/>
  <c r="AW356" i="8"/>
  <c r="AU356" i="8"/>
  <c r="AT356" i="8"/>
  <c r="BE356" i="8" s="1"/>
  <c r="AP356" i="8"/>
  <c r="AO356" i="8"/>
  <c r="AN356" i="8"/>
  <c r="AQ356" i="8" s="1"/>
  <c r="AM356" i="8"/>
  <c r="AL356" i="8"/>
  <c r="AJ356" i="8" a="1"/>
  <c r="AJ356" i="8" s="1"/>
  <c r="AK356" i="8" s="1"/>
  <c r="A356" i="8"/>
  <c r="BG355" i="8"/>
  <c r="BF355" i="8"/>
  <c r="BD355" i="8"/>
  <c r="BC355" i="8"/>
  <c r="BA355" i="8"/>
  <c r="AT355" i="8"/>
  <c r="AS355" i="8" s="1"/>
  <c r="AP355" i="8"/>
  <c r="AO355" i="8"/>
  <c r="AN355" i="8"/>
  <c r="AM355" i="8"/>
  <c r="AL355" i="8"/>
  <c r="AQ355" i="8" s="1"/>
  <c r="AJ355" i="8" a="1"/>
  <c r="AJ355" i="8" s="1"/>
  <c r="AK355" i="8" s="1"/>
  <c r="A355" i="8"/>
  <c r="BG354" i="8"/>
  <c r="BF354" i="8"/>
  <c r="BA354" i="8"/>
  <c r="AT354" i="8"/>
  <c r="AP354" i="8"/>
  <c r="AO354" i="8"/>
  <c r="AN354" i="8"/>
  <c r="AM354" i="8"/>
  <c r="AL354" i="8"/>
  <c r="AJ354" i="8" a="1"/>
  <c r="AJ354" i="8" s="1"/>
  <c r="AK354" i="8" s="1"/>
  <c r="A354" i="8"/>
  <c r="AW353" i="8"/>
  <c r="AV353" i="8"/>
  <c r="AU353" i="8"/>
  <c r="AT353" i="8"/>
  <c r="AS353" i="8"/>
  <c r="AP353" i="8"/>
  <c r="AO353" i="8"/>
  <c r="AN353" i="8"/>
  <c r="AM353" i="8"/>
  <c r="AL353" i="8"/>
  <c r="AQ353" i="8" s="1"/>
  <c r="AJ353" i="8" a="1"/>
  <c r="AJ353" i="8"/>
  <c r="AK353" i="8" s="1"/>
  <c r="A353" i="8"/>
  <c r="BG352" i="8"/>
  <c r="BF352" i="8"/>
  <c r="BE352" i="8"/>
  <c r="BD352" i="8"/>
  <c r="BC352" i="8"/>
  <c r="BB352" i="8"/>
  <c r="BA352" i="8"/>
  <c r="AZ352" i="8"/>
  <c r="AY352" i="8"/>
  <c r="AX352" i="8"/>
  <c r="AW352" i="8"/>
  <c r="AV352" i="8"/>
  <c r="AU352" i="8"/>
  <c r="AT352" i="8"/>
  <c r="AS352" i="8"/>
  <c r="AP352" i="8"/>
  <c r="AO352" i="8"/>
  <c r="AN352" i="8"/>
  <c r="AM352" i="8"/>
  <c r="AL352" i="8"/>
  <c r="AJ352" i="8" a="1"/>
  <c r="AJ352" i="8" s="1"/>
  <c r="AK352" i="8" s="1"/>
  <c r="A352" i="8"/>
  <c r="AU351" i="8"/>
  <c r="AT351" i="8"/>
  <c r="AS351" i="8" s="1"/>
  <c r="AP351" i="8"/>
  <c r="AQ351" i="8" s="1"/>
  <c r="AO351" i="8"/>
  <c r="AN351" i="8"/>
  <c r="AM351" i="8"/>
  <c r="AL351" i="8"/>
  <c r="AJ351" i="8" a="1"/>
  <c r="AJ351" i="8" s="1"/>
  <c r="AK351" i="8" s="1"/>
  <c r="A351" i="8"/>
  <c r="BG350" i="8"/>
  <c r="BF350" i="8"/>
  <c r="BE350" i="8"/>
  <c r="BD350" i="8"/>
  <c r="BC350" i="8"/>
  <c r="BB350" i="8"/>
  <c r="BA350" i="8"/>
  <c r="AZ350" i="8"/>
  <c r="AU350" i="8"/>
  <c r="AT350" i="8"/>
  <c r="AS350" i="8" s="1"/>
  <c r="AQ350" i="8"/>
  <c r="AP350" i="8"/>
  <c r="AO350" i="8"/>
  <c r="AN350" i="8"/>
  <c r="AM350" i="8"/>
  <c r="AL350" i="8"/>
  <c r="AJ350" i="8" a="1"/>
  <c r="AJ350" i="8" s="1"/>
  <c r="AK350" i="8" s="1"/>
  <c r="A350" i="8"/>
  <c r="BG349" i="8"/>
  <c r="BD349" i="8"/>
  <c r="BB349" i="8"/>
  <c r="AY349" i="8"/>
  <c r="AU349" i="8"/>
  <c r="AT349" i="8"/>
  <c r="AS349" i="8"/>
  <c r="AP349" i="8"/>
  <c r="AO349" i="8"/>
  <c r="AN349" i="8"/>
  <c r="AM349" i="8"/>
  <c r="AL349" i="8"/>
  <c r="AJ349" i="8" a="1"/>
  <c r="AJ349" i="8" s="1"/>
  <c r="AK349" i="8" s="1"/>
  <c r="A349" i="8"/>
  <c r="AW348" i="8"/>
  <c r="AV348" i="8"/>
  <c r="AU348" i="8"/>
  <c r="AT348" i="8"/>
  <c r="AS348" i="8"/>
  <c r="AP348" i="8"/>
  <c r="AO348" i="8"/>
  <c r="AN348" i="8"/>
  <c r="AM348" i="8"/>
  <c r="AL348" i="8"/>
  <c r="AQ348" i="8" s="1"/>
  <c r="AJ348" i="8" a="1"/>
  <c r="AJ348" i="8"/>
  <c r="AK348" i="8" s="1"/>
  <c r="A348" i="8"/>
  <c r="BF347" i="8"/>
  <c r="BE347" i="8"/>
  <c r="BD347" i="8"/>
  <c r="BC347" i="8"/>
  <c r="BB347" i="8"/>
  <c r="BA347" i="8"/>
  <c r="AZ347" i="8"/>
  <c r="AY347" i="8"/>
  <c r="AX347" i="8"/>
  <c r="AW347" i="8"/>
  <c r="AV347" i="8"/>
  <c r="AU347" i="8"/>
  <c r="AT347" i="8"/>
  <c r="BG347" i="8" s="1"/>
  <c r="AS347" i="8"/>
  <c r="AP347" i="8"/>
  <c r="AO347" i="8"/>
  <c r="AN347" i="8"/>
  <c r="AM347" i="8"/>
  <c r="AL347" i="8"/>
  <c r="AQ347" i="8" s="1"/>
  <c r="AJ347" i="8" a="1"/>
  <c r="AJ347" i="8"/>
  <c r="AK347" i="8" s="1"/>
  <c r="A347" i="8"/>
  <c r="AT346" i="8"/>
  <c r="AS346" i="8" s="1"/>
  <c r="AP346" i="8"/>
  <c r="AO346" i="8"/>
  <c r="AQ346" i="8" s="1"/>
  <c r="AN346" i="8"/>
  <c r="AM346" i="8"/>
  <c r="AL346" i="8"/>
  <c r="AJ346" i="8" a="1"/>
  <c r="AJ346" i="8" s="1"/>
  <c r="AK346" i="8" s="1"/>
  <c r="A346" i="8"/>
  <c r="BG345" i="8"/>
  <c r="BF345" i="8"/>
  <c r="BE345" i="8"/>
  <c r="BD345" i="8"/>
  <c r="BC345" i="8"/>
  <c r="BB345" i="8"/>
  <c r="BA345" i="8"/>
  <c r="AZ345" i="8"/>
  <c r="AY345" i="8"/>
  <c r="AX345" i="8"/>
  <c r="AW345" i="8"/>
  <c r="AU345" i="8"/>
  <c r="AT345" i="8"/>
  <c r="AV345" i="8" s="1"/>
  <c r="AP345" i="8"/>
  <c r="AO345" i="8"/>
  <c r="AN345" i="8"/>
  <c r="AM345" i="8"/>
  <c r="AL345" i="8"/>
  <c r="AQ345" i="8" s="1"/>
  <c r="AJ345" i="8" a="1"/>
  <c r="AJ345" i="8"/>
  <c r="AK345" i="8" s="1"/>
  <c r="A345" i="8"/>
  <c r="BG344" i="8"/>
  <c r="BF344" i="8"/>
  <c r="BD344" i="8"/>
  <c r="AZ344" i="8"/>
  <c r="AW344" i="8"/>
  <c r="AT344" i="8"/>
  <c r="AS344" i="8"/>
  <c r="AP344" i="8"/>
  <c r="AO344" i="8"/>
  <c r="AN344" i="8"/>
  <c r="AM344" i="8"/>
  <c r="AL344" i="8"/>
  <c r="AJ344" i="8" a="1"/>
  <c r="AJ344" i="8" s="1"/>
  <c r="AK344" i="8" s="1"/>
  <c r="A344" i="8"/>
  <c r="AT343" i="8"/>
  <c r="AS343" i="8" s="1"/>
  <c r="AQ343" i="8"/>
  <c r="AP343" i="8"/>
  <c r="AO343" i="8"/>
  <c r="AN343" i="8"/>
  <c r="AM343" i="8"/>
  <c r="AL343" i="8"/>
  <c r="AJ343" i="8" a="1"/>
  <c r="AJ343" i="8" s="1"/>
  <c r="AK343" i="8" s="1"/>
  <c r="A343" i="8"/>
  <c r="BF342" i="8"/>
  <c r="BC342" i="8"/>
  <c r="BB342" i="8"/>
  <c r="BA342" i="8"/>
  <c r="AZ342" i="8"/>
  <c r="AY342" i="8"/>
  <c r="AX342" i="8"/>
  <c r="AW342" i="8"/>
  <c r="AU342" i="8"/>
  <c r="AT342" i="8"/>
  <c r="AS342" i="8" s="1"/>
  <c r="AQ342" i="8"/>
  <c r="AP342" i="8"/>
  <c r="AO342" i="8"/>
  <c r="AN342" i="8"/>
  <c r="AM342" i="8"/>
  <c r="AL342" i="8"/>
  <c r="AJ342" i="8" a="1"/>
  <c r="AJ342" i="8" s="1"/>
  <c r="AK342" i="8" s="1"/>
  <c r="A342" i="8"/>
  <c r="BG341" i="8"/>
  <c r="BF341" i="8"/>
  <c r="BD341" i="8"/>
  <c r="BA341" i="8"/>
  <c r="AT341" i="8"/>
  <c r="AS341" i="8" s="1"/>
  <c r="AP341" i="8"/>
  <c r="AO341" i="8"/>
  <c r="AN341" i="8"/>
  <c r="AM341" i="8"/>
  <c r="AL341" i="8"/>
  <c r="AJ341" i="8" a="1"/>
  <c r="AJ341" i="8" s="1"/>
  <c r="AK341" i="8" s="1"/>
  <c r="A341" i="8"/>
  <c r="AW340" i="8"/>
  <c r="AV340" i="8"/>
  <c r="AU340" i="8"/>
  <c r="AT340" i="8"/>
  <c r="AQ340" i="8"/>
  <c r="AP340" i="8"/>
  <c r="AO340" i="8"/>
  <c r="AN340" i="8"/>
  <c r="AM340" i="8"/>
  <c r="AL340" i="8"/>
  <c r="AJ340" i="8" a="1"/>
  <c r="AJ340" i="8"/>
  <c r="AK340" i="8" s="1"/>
  <c r="A340" i="8"/>
  <c r="BG339" i="8"/>
  <c r="BF339" i="8"/>
  <c r="BE339" i="8"/>
  <c r="BD339" i="8"/>
  <c r="BC339" i="8"/>
  <c r="BA339" i="8"/>
  <c r="AX339" i="8"/>
  <c r="AW339" i="8"/>
  <c r="AV339" i="8"/>
  <c r="AU339" i="8"/>
  <c r="AT339" i="8"/>
  <c r="AS339" i="8"/>
  <c r="AP339" i="8"/>
  <c r="AO339" i="8"/>
  <c r="AN339" i="8"/>
  <c r="AM339" i="8"/>
  <c r="AL339" i="8"/>
  <c r="AQ339" i="8" s="1"/>
  <c r="AJ339" i="8" a="1"/>
  <c r="AJ339" i="8" s="1"/>
  <c r="AK339" i="8" s="1"/>
  <c r="A339" i="8"/>
  <c r="BG338" i="8"/>
  <c r="BF338" i="8"/>
  <c r="AT338" i="8"/>
  <c r="AU338" i="8" s="1"/>
  <c r="AS338" i="8"/>
  <c r="AP338" i="8"/>
  <c r="AO338" i="8"/>
  <c r="AN338" i="8"/>
  <c r="AM338" i="8"/>
  <c r="AL338" i="8"/>
  <c r="AJ338" i="8" a="1"/>
  <c r="AJ338" i="8" s="1"/>
  <c r="AK338" i="8" s="1"/>
  <c r="A338" i="8"/>
  <c r="BG337" i="8"/>
  <c r="BE337" i="8"/>
  <c r="BC337" i="8"/>
  <c r="BB337" i="8"/>
  <c r="AZ337" i="8"/>
  <c r="AY337" i="8"/>
  <c r="AX337" i="8"/>
  <c r="AW337" i="8"/>
  <c r="AV337" i="8"/>
  <c r="AU337" i="8"/>
  <c r="AT337" i="8"/>
  <c r="BF337" i="8" s="1"/>
  <c r="AS337" i="8"/>
  <c r="AP337" i="8"/>
  <c r="AO337" i="8"/>
  <c r="AN337" i="8"/>
  <c r="AM337" i="8"/>
  <c r="AL337" i="8"/>
  <c r="AQ337" i="8" s="1"/>
  <c r="AJ337" i="8" a="1"/>
  <c r="AJ337" i="8"/>
  <c r="AK337" i="8" s="1"/>
  <c r="A337" i="8"/>
  <c r="BG336" i="8"/>
  <c r="BF336" i="8"/>
  <c r="BE336" i="8"/>
  <c r="BD336" i="8"/>
  <c r="BC336" i="8"/>
  <c r="BB336" i="8"/>
  <c r="BA336" i="8"/>
  <c r="AZ336" i="8"/>
  <c r="AY336" i="8"/>
  <c r="AX336" i="8"/>
  <c r="AW336" i="8"/>
  <c r="AV336" i="8"/>
  <c r="AU336" i="8"/>
  <c r="AT336" i="8"/>
  <c r="AS336" i="8"/>
  <c r="AP336" i="8"/>
  <c r="AO336" i="8"/>
  <c r="AN336" i="8"/>
  <c r="AM336" i="8"/>
  <c r="AQ336" i="8" s="1"/>
  <c r="AL336" i="8"/>
  <c r="AJ336" i="8" a="1"/>
  <c r="AJ336" i="8" s="1"/>
  <c r="AK336" i="8" s="1"/>
  <c r="A336" i="8"/>
  <c r="BA335" i="8"/>
  <c r="AZ335" i="8"/>
  <c r="AY335" i="8"/>
  <c r="AX335" i="8"/>
  <c r="AW335" i="8"/>
  <c r="AV335" i="8"/>
  <c r="AT335" i="8"/>
  <c r="BC335" i="8" s="1"/>
  <c r="AP335" i="8"/>
  <c r="AO335" i="8"/>
  <c r="AN335" i="8"/>
  <c r="AM335" i="8"/>
  <c r="AQ335" i="8" s="1"/>
  <c r="AL335" i="8"/>
  <c r="AJ335" i="8" a="1"/>
  <c r="AJ335" i="8"/>
  <c r="AK335" i="8" s="1"/>
  <c r="A335" i="8"/>
  <c r="BG334" i="8"/>
  <c r="BF334" i="8"/>
  <c r="BE334" i="8"/>
  <c r="BC334" i="8"/>
  <c r="AZ334" i="8"/>
  <c r="AU334" i="8"/>
  <c r="AT334" i="8"/>
  <c r="AV334" i="8" s="1"/>
  <c r="AS334" i="8"/>
  <c r="AP334" i="8"/>
  <c r="AO334" i="8"/>
  <c r="AN334" i="8"/>
  <c r="AQ334" i="8" s="1"/>
  <c r="AM334" i="8"/>
  <c r="AL334" i="8"/>
  <c r="AJ334" i="8" a="1"/>
  <c r="AJ334" i="8" s="1"/>
  <c r="AK334" i="8" s="1"/>
  <c r="A334" i="8"/>
  <c r="BA333" i="8"/>
  <c r="AZ333" i="8"/>
  <c r="AY333" i="8"/>
  <c r="AX333" i="8"/>
  <c r="AW333" i="8"/>
  <c r="AV333" i="8"/>
  <c r="AT333" i="8"/>
  <c r="BE333" i="8" s="1"/>
  <c r="AP333" i="8"/>
  <c r="AO333" i="8"/>
  <c r="AN333" i="8"/>
  <c r="AM333" i="8"/>
  <c r="AL333" i="8"/>
  <c r="AQ333" i="8" s="1"/>
  <c r="AJ333" i="8" a="1"/>
  <c r="AJ333" i="8"/>
  <c r="AK333" i="8" s="1"/>
  <c r="A333" i="8"/>
  <c r="BG332" i="8"/>
  <c r="BF332" i="8"/>
  <c r="BE332" i="8"/>
  <c r="BC332" i="8"/>
  <c r="AZ332" i="8"/>
  <c r="AU332" i="8"/>
  <c r="AT332" i="8"/>
  <c r="AX332" i="8" s="1"/>
  <c r="AS332" i="8"/>
  <c r="AP332" i="8"/>
  <c r="AO332" i="8"/>
  <c r="AN332" i="8"/>
  <c r="AM332" i="8"/>
  <c r="AQ332" i="8" s="1"/>
  <c r="AL332" i="8"/>
  <c r="AJ332" i="8" a="1"/>
  <c r="AJ332" i="8" s="1"/>
  <c r="AK332" i="8" s="1"/>
  <c r="A332" i="8"/>
  <c r="BA331" i="8"/>
  <c r="AZ331" i="8"/>
  <c r="AY331" i="8"/>
  <c r="AX331" i="8"/>
  <c r="AW331" i="8"/>
  <c r="AV331" i="8"/>
  <c r="AT331" i="8"/>
  <c r="BG331" i="8" s="1"/>
  <c r="AP331" i="8"/>
  <c r="AO331" i="8"/>
  <c r="AN331" i="8"/>
  <c r="AM331" i="8"/>
  <c r="AL331" i="8"/>
  <c r="AQ331" i="8" s="1"/>
  <c r="AJ331" i="8" a="1"/>
  <c r="AJ331" i="8"/>
  <c r="AK331" i="8" s="1"/>
  <c r="A331" i="8"/>
  <c r="BG330" i="8"/>
  <c r="BF330" i="8"/>
  <c r="BE330" i="8"/>
  <c r="BC330" i="8"/>
  <c r="AY330" i="8"/>
  <c r="AU330" i="8"/>
  <c r="AT330" i="8"/>
  <c r="AZ330" i="8" s="1"/>
  <c r="AS330" i="8"/>
  <c r="AP330" i="8"/>
  <c r="AO330" i="8"/>
  <c r="AN330" i="8"/>
  <c r="AM330" i="8"/>
  <c r="AQ330" i="8" s="1"/>
  <c r="AL330" i="8"/>
  <c r="AK330" i="8"/>
  <c r="AJ330" i="8" a="1"/>
  <c r="AJ330" i="8" s="1"/>
  <c r="A330" i="8"/>
  <c r="BG329" i="8"/>
  <c r="BA329" i="8"/>
  <c r="AZ329" i="8"/>
  <c r="AY329" i="8"/>
  <c r="AX329" i="8"/>
  <c r="AW329" i="8"/>
  <c r="AV329" i="8"/>
  <c r="AT329" i="8"/>
  <c r="AS329" i="8" s="1"/>
  <c r="AP329" i="8"/>
  <c r="AO329" i="8"/>
  <c r="AN329" i="8"/>
  <c r="AM329" i="8"/>
  <c r="AL329" i="8"/>
  <c r="AQ329" i="8" s="1"/>
  <c r="AJ329" i="8" a="1"/>
  <c r="AJ329" i="8"/>
  <c r="AK329" i="8" s="1"/>
  <c r="A329" i="8"/>
  <c r="BG328" i="8"/>
  <c r="BF328" i="8"/>
  <c r="BE328" i="8"/>
  <c r="BD328" i="8"/>
  <c r="BA328" i="8"/>
  <c r="AX328" i="8"/>
  <c r="AT328" i="8"/>
  <c r="BB328" i="8" s="1"/>
  <c r="AP328" i="8"/>
  <c r="AO328" i="8"/>
  <c r="AN328" i="8"/>
  <c r="AM328" i="8"/>
  <c r="AL328" i="8"/>
  <c r="AQ328" i="8" s="1"/>
  <c r="AJ328" i="8" a="1"/>
  <c r="AJ328" i="8"/>
  <c r="AK328" i="8" s="1"/>
  <c r="A328" i="8"/>
  <c r="AY327" i="8"/>
  <c r="AW327" i="8"/>
  <c r="AV327" i="8"/>
  <c r="AT327" i="8"/>
  <c r="AP327" i="8"/>
  <c r="AO327" i="8"/>
  <c r="AN327" i="8"/>
  <c r="AQ327" i="8" s="1"/>
  <c r="AM327" i="8"/>
  <c r="AL327" i="8"/>
  <c r="AJ327" i="8" a="1"/>
  <c r="AJ327" i="8" s="1"/>
  <c r="AK327" i="8" s="1"/>
  <c r="A327" i="8"/>
  <c r="BG326" i="8"/>
  <c r="BF326" i="8"/>
  <c r="BE326" i="8"/>
  <c r="BC326" i="8"/>
  <c r="BB326" i="8"/>
  <c r="AZ326" i="8"/>
  <c r="AW326" i="8"/>
  <c r="AT326" i="8"/>
  <c r="BD326" i="8" s="1"/>
  <c r="AS326" i="8"/>
  <c r="AP326" i="8"/>
  <c r="AO326" i="8"/>
  <c r="AN326" i="8"/>
  <c r="AM326" i="8"/>
  <c r="AL326" i="8"/>
  <c r="AQ326" i="8" s="1"/>
  <c r="AK326" i="8"/>
  <c r="AJ326" i="8" a="1"/>
  <c r="AJ326" i="8"/>
  <c r="A326" i="8"/>
  <c r="AV325" i="8"/>
  <c r="AT325" i="8"/>
  <c r="AP325" i="8"/>
  <c r="AO325" i="8"/>
  <c r="AN325" i="8"/>
  <c r="AQ325" i="8" s="1"/>
  <c r="AM325" i="8"/>
  <c r="AL325" i="8"/>
  <c r="AJ325" i="8" a="1"/>
  <c r="AJ325" i="8" s="1"/>
  <c r="AK325" i="8" s="1"/>
  <c r="A325" i="8"/>
  <c r="BG324" i="8"/>
  <c r="BE324" i="8"/>
  <c r="BD324" i="8"/>
  <c r="BC324" i="8"/>
  <c r="BB324" i="8"/>
  <c r="AZ324" i="8"/>
  <c r="AW324" i="8"/>
  <c r="AT324" i="8"/>
  <c r="BF324" i="8" s="1"/>
  <c r="AS324" i="8"/>
  <c r="AP324" i="8"/>
  <c r="AO324" i="8"/>
  <c r="AN324" i="8"/>
  <c r="AM324" i="8"/>
  <c r="AL324" i="8"/>
  <c r="AK324" i="8"/>
  <c r="AJ324" i="8" a="1"/>
  <c r="AJ324" i="8"/>
  <c r="A324" i="8"/>
  <c r="AX323" i="8"/>
  <c r="AW323" i="8"/>
  <c r="AT323" i="8"/>
  <c r="AP323" i="8"/>
  <c r="AO323" i="8"/>
  <c r="AN323" i="8"/>
  <c r="AQ323" i="8" s="1"/>
  <c r="AM323" i="8"/>
  <c r="AL323" i="8"/>
  <c r="AJ323" i="8" a="1"/>
  <c r="AJ323" i="8" s="1"/>
  <c r="AK323" i="8" s="1"/>
  <c r="A323" i="8"/>
  <c r="BG322" i="8"/>
  <c r="BF322" i="8"/>
  <c r="BE322" i="8"/>
  <c r="BD322" i="8"/>
  <c r="BC322" i="8"/>
  <c r="BA322" i="8"/>
  <c r="AX322" i="8"/>
  <c r="AT322" i="8"/>
  <c r="BB322" i="8" s="1"/>
  <c r="AP322" i="8"/>
  <c r="AO322" i="8"/>
  <c r="AN322" i="8"/>
  <c r="AM322" i="8"/>
  <c r="AL322" i="8"/>
  <c r="AK322" i="8"/>
  <c r="AJ322" i="8" a="1"/>
  <c r="AJ322" i="8"/>
  <c r="A322" i="8"/>
  <c r="BF321" i="8"/>
  <c r="AY321" i="8"/>
  <c r="AX321" i="8"/>
  <c r="AW321" i="8"/>
  <c r="AV321" i="8"/>
  <c r="AU321" i="8"/>
  <c r="AT321" i="8"/>
  <c r="AP321" i="8"/>
  <c r="AO321" i="8"/>
  <c r="AN321" i="8"/>
  <c r="AQ321" i="8" s="1"/>
  <c r="AM321" i="8"/>
  <c r="AL321" i="8"/>
  <c r="AJ321" i="8" a="1"/>
  <c r="AJ321" i="8"/>
  <c r="AK321" i="8" s="1"/>
  <c r="A321" i="8"/>
  <c r="BG320" i="8"/>
  <c r="BF320" i="8"/>
  <c r="BE320" i="8"/>
  <c r="BD320" i="8"/>
  <c r="BC320" i="8"/>
  <c r="BB320" i="8"/>
  <c r="BA320" i="8"/>
  <c r="AZ320" i="8"/>
  <c r="AY320" i="8"/>
  <c r="AX320" i="8"/>
  <c r="AW320" i="8"/>
  <c r="AV320" i="8"/>
  <c r="AU320" i="8"/>
  <c r="AT320" i="8"/>
  <c r="AS320" i="8"/>
  <c r="AP320" i="8"/>
  <c r="AO320" i="8"/>
  <c r="AN320" i="8"/>
  <c r="AM320" i="8"/>
  <c r="AL320" i="8"/>
  <c r="AQ320" i="8" s="1"/>
  <c r="AJ320" i="8" a="1"/>
  <c r="AJ320" i="8" s="1"/>
  <c r="AK320" i="8" s="1"/>
  <c r="A320" i="8"/>
  <c r="BG319" i="8"/>
  <c r="BF319" i="8"/>
  <c r="BD319" i="8"/>
  <c r="BB319" i="8"/>
  <c r="BA319" i="8"/>
  <c r="AZ319" i="8"/>
  <c r="AY319" i="8"/>
  <c r="AX319" i="8"/>
  <c r="AW319" i="8"/>
  <c r="AV319" i="8"/>
  <c r="AU319" i="8"/>
  <c r="AT319" i="8"/>
  <c r="BC319" i="8" s="1"/>
  <c r="AS319" i="8"/>
  <c r="AP319" i="8"/>
  <c r="AO319" i="8"/>
  <c r="AN319" i="8"/>
  <c r="AM319" i="8"/>
  <c r="AL319" i="8"/>
  <c r="AJ319" i="8" a="1"/>
  <c r="AJ319" i="8"/>
  <c r="AK319" i="8" s="1"/>
  <c r="A319" i="8"/>
  <c r="BG318" i="8"/>
  <c r="BF318" i="8"/>
  <c r="BE318" i="8"/>
  <c r="BD318" i="8"/>
  <c r="BB318" i="8"/>
  <c r="AY318" i="8"/>
  <c r="AT318" i="8"/>
  <c r="AV318" i="8" s="1"/>
  <c r="AP318" i="8"/>
  <c r="AO318" i="8"/>
  <c r="AN318" i="8"/>
  <c r="AM318" i="8"/>
  <c r="AL318" i="8"/>
  <c r="AQ318" i="8" s="1"/>
  <c r="AJ318" i="8" a="1"/>
  <c r="AJ318" i="8" s="1"/>
  <c r="AK318" i="8" s="1"/>
  <c r="A318" i="8"/>
  <c r="BG317" i="8"/>
  <c r="BF317" i="8"/>
  <c r="BC317" i="8"/>
  <c r="BB317" i="8"/>
  <c r="BA317" i="8"/>
  <c r="AZ317" i="8"/>
  <c r="AY317" i="8"/>
  <c r="AX317" i="8"/>
  <c r="AW317" i="8"/>
  <c r="AV317" i="8"/>
  <c r="AU317" i="8"/>
  <c r="AT317" i="8"/>
  <c r="BE317" i="8" s="1"/>
  <c r="AS317" i="8"/>
  <c r="AP317" i="8"/>
  <c r="AO317" i="8"/>
  <c r="AN317" i="8"/>
  <c r="AM317" i="8"/>
  <c r="AL317" i="8"/>
  <c r="AQ317" i="8" s="1"/>
  <c r="AJ317" i="8" a="1"/>
  <c r="AJ317" i="8"/>
  <c r="AK317" i="8" s="1"/>
  <c r="A317" i="8"/>
  <c r="BG316" i="8"/>
  <c r="BF316" i="8"/>
  <c r="BE316" i="8"/>
  <c r="BD316" i="8"/>
  <c r="BB316" i="8"/>
  <c r="AY316" i="8"/>
  <c r="AT316" i="8"/>
  <c r="AX316" i="8" s="1"/>
  <c r="AP316" i="8"/>
  <c r="AO316" i="8"/>
  <c r="AN316" i="8"/>
  <c r="AM316" i="8"/>
  <c r="AL316" i="8"/>
  <c r="AQ316" i="8" s="1"/>
  <c r="AJ316" i="8" a="1"/>
  <c r="AJ316" i="8" s="1"/>
  <c r="AK316" i="8" s="1"/>
  <c r="A316" i="8"/>
  <c r="BF315" i="8"/>
  <c r="BE315" i="8"/>
  <c r="BC315" i="8"/>
  <c r="BB315" i="8"/>
  <c r="BA315" i="8"/>
  <c r="AZ315" i="8"/>
  <c r="AY315" i="8"/>
  <c r="AX315" i="8"/>
  <c r="AW315" i="8"/>
  <c r="AV315" i="8"/>
  <c r="AU315" i="8"/>
  <c r="AT315" i="8"/>
  <c r="BG315" i="8" s="1"/>
  <c r="AS315" i="8"/>
  <c r="AP315" i="8"/>
  <c r="AO315" i="8"/>
  <c r="AN315" i="8"/>
  <c r="AM315" i="8"/>
  <c r="AL315" i="8"/>
  <c r="AJ315" i="8" a="1"/>
  <c r="AJ315" i="8"/>
  <c r="AK315" i="8" s="1"/>
  <c r="A315" i="8"/>
  <c r="BG314" i="8"/>
  <c r="BF314" i="8"/>
  <c r="BE314" i="8"/>
  <c r="BD314" i="8"/>
  <c r="BB314" i="8"/>
  <c r="AX314" i="8"/>
  <c r="AT314" i="8"/>
  <c r="AZ314" i="8" s="1"/>
  <c r="AQ314" i="8"/>
  <c r="AP314" i="8"/>
  <c r="AO314" i="8"/>
  <c r="AN314" i="8"/>
  <c r="AM314" i="8"/>
  <c r="AL314" i="8"/>
  <c r="AJ314" i="8" a="1"/>
  <c r="AJ314" i="8" s="1"/>
  <c r="AK314" i="8" s="1"/>
  <c r="A314" i="8"/>
  <c r="BF313" i="8"/>
  <c r="BE313" i="8"/>
  <c r="BC313" i="8"/>
  <c r="BB313" i="8"/>
  <c r="BA313" i="8"/>
  <c r="AZ313" i="8"/>
  <c r="AY313" i="8"/>
  <c r="AX313" i="8"/>
  <c r="AW313" i="8"/>
  <c r="AV313" i="8"/>
  <c r="AU313" i="8"/>
  <c r="AT313" i="8"/>
  <c r="AS313" i="8" s="1"/>
  <c r="AP313" i="8"/>
  <c r="AO313" i="8"/>
  <c r="AN313" i="8"/>
  <c r="AM313" i="8"/>
  <c r="AQ313" i="8" s="1"/>
  <c r="AL313" i="8"/>
  <c r="AJ313" i="8" a="1"/>
  <c r="AJ313" i="8" s="1"/>
  <c r="AK313" i="8" s="1"/>
  <c r="A313" i="8"/>
  <c r="BG312" i="8"/>
  <c r="BF312" i="8"/>
  <c r="BE312" i="8"/>
  <c r="BD312" i="8"/>
  <c r="BC312" i="8"/>
  <c r="AZ312" i="8"/>
  <c r="AW312" i="8"/>
  <c r="AV312" i="8"/>
  <c r="AT312" i="8"/>
  <c r="BB312" i="8" s="1"/>
  <c r="AS312" i="8"/>
  <c r="AP312" i="8"/>
  <c r="AO312" i="8"/>
  <c r="AN312" i="8"/>
  <c r="AM312" i="8"/>
  <c r="AL312" i="8"/>
  <c r="AQ312" i="8" s="1"/>
  <c r="AJ312" i="8" a="1"/>
  <c r="AJ312" i="8" s="1"/>
  <c r="AK312" i="8" s="1"/>
  <c r="A312" i="8"/>
  <c r="BD311" i="8"/>
  <c r="AX311" i="8"/>
  <c r="AW311" i="8"/>
  <c r="AV311" i="8"/>
  <c r="AT311" i="8"/>
  <c r="AS311" i="8" s="1"/>
  <c r="AP311" i="8"/>
  <c r="AO311" i="8"/>
  <c r="AN311" i="8"/>
  <c r="AM311" i="8"/>
  <c r="AL311" i="8"/>
  <c r="AJ311" i="8" a="1"/>
  <c r="AJ311" i="8"/>
  <c r="AK311" i="8" s="1"/>
  <c r="A311" i="8"/>
  <c r="BG310" i="8"/>
  <c r="BF310" i="8"/>
  <c r="BE310" i="8"/>
  <c r="BC310" i="8"/>
  <c r="BB310" i="8"/>
  <c r="BA310" i="8"/>
  <c r="AZ310" i="8"/>
  <c r="AY310" i="8"/>
  <c r="AX310" i="8"/>
  <c r="AW310" i="8"/>
  <c r="AV310" i="8"/>
  <c r="AU310" i="8"/>
  <c r="AT310" i="8"/>
  <c r="BD310" i="8" s="1"/>
  <c r="AS310" i="8"/>
  <c r="AP310" i="8"/>
  <c r="AO310" i="8"/>
  <c r="AN310" i="8"/>
  <c r="AM310" i="8"/>
  <c r="AL310" i="8"/>
  <c r="AQ310" i="8" s="1"/>
  <c r="AJ310" i="8" a="1"/>
  <c r="AJ310" i="8" s="1"/>
  <c r="AK310" i="8" s="1"/>
  <c r="A310" i="8"/>
  <c r="BE309" i="8"/>
  <c r="AV309" i="8"/>
  <c r="AU309" i="8"/>
  <c r="AT309" i="8"/>
  <c r="AS309" i="8"/>
  <c r="AP309" i="8"/>
  <c r="AO309" i="8"/>
  <c r="AN309" i="8"/>
  <c r="AM309" i="8"/>
  <c r="AL309" i="8"/>
  <c r="AJ309" i="8" a="1"/>
  <c r="AJ309" i="8"/>
  <c r="AK309" i="8" s="1"/>
  <c r="A309" i="8"/>
  <c r="BG308" i="8"/>
  <c r="BE308" i="8"/>
  <c r="BD308" i="8"/>
  <c r="BC308" i="8"/>
  <c r="BB308" i="8"/>
  <c r="BA308" i="8"/>
  <c r="AZ308" i="8"/>
  <c r="AY308" i="8"/>
  <c r="AX308" i="8"/>
  <c r="AW308" i="8"/>
  <c r="AV308" i="8"/>
  <c r="AU308" i="8"/>
  <c r="AT308" i="8"/>
  <c r="BF308" i="8" s="1"/>
  <c r="AS308" i="8"/>
  <c r="AP308" i="8"/>
  <c r="AO308" i="8"/>
  <c r="AN308" i="8"/>
  <c r="AM308" i="8"/>
  <c r="AL308" i="8"/>
  <c r="AJ308" i="8" a="1"/>
  <c r="AJ308" i="8" s="1"/>
  <c r="AK308" i="8" s="1"/>
  <c r="A308" i="8"/>
  <c r="BD307" i="8"/>
  <c r="AX307" i="8"/>
  <c r="AU307" i="8"/>
  <c r="AT307" i="8"/>
  <c r="AS307" i="8" s="1"/>
  <c r="AP307" i="8"/>
  <c r="AO307" i="8"/>
  <c r="AN307" i="8"/>
  <c r="AM307" i="8"/>
  <c r="AL307" i="8"/>
  <c r="AJ307" i="8" a="1"/>
  <c r="AJ307" i="8"/>
  <c r="AK307" i="8" s="1"/>
  <c r="A307" i="8"/>
  <c r="BG306" i="8"/>
  <c r="BF306" i="8"/>
  <c r="BE306" i="8"/>
  <c r="BD306" i="8"/>
  <c r="BC306" i="8"/>
  <c r="BB306" i="8"/>
  <c r="AZ306" i="8"/>
  <c r="AW306" i="8"/>
  <c r="AV306" i="8"/>
  <c r="AT306" i="8"/>
  <c r="BA306" i="8" s="1"/>
  <c r="AS306" i="8"/>
  <c r="AP306" i="8"/>
  <c r="AO306" i="8"/>
  <c r="AN306" i="8"/>
  <c r="AM306" i="8"/>
  <c r="AL306" i="8"/>
  <c r="AQ306" i="8" s="1"/>
  <c r="AJ306" i="8" a="1"/>
  <c r="AJ306" i="8" s="1"/>
  <c r="AK306" i="8" s="1"/>
  <c r="A306" i="8"/>
  <c r="AX305" i="8"/>
  <c r="AW305" i="8"/>
  <c r="AU305" i="8"/>
  <c r="AT305" i="8"/>
  <c r="AS305" i="8" s="1"/>
  <c r="AP305" i="8"/>
  <c r="AO305" i="8"/>
  <c r="AN305" i="8"/>
  <c r="AM305" i="8"/>
  <c r="AL305" i="8"/>
  <c r="AQ305" i="8" s="1"/>
  <c r="AJ305" i="8" a="1"/>
  <c r="AJ305" i="8"/>
  <c r="AK305" i="8" s="1"/>
  <c r="A305" i="8"/>
  <c r="BG304" i="8"/>
  <c r="BF304" i="8"/>
  <c r="BE304" i="8"/>
  <c r="BD304" i="8"/>
  <c r="BC304" i="8"/>
  <c r="BB304" i="8"/>
  <c r="BA304" i="8"/>
  <c r="AZ304" i="8"/>
  <c r="AY304" i="8"/>
  <c r="AX304" i="8"/>
  <c r="AW304" i="8"/>
  <c r="AV304" i="8"/>
  <c r="AU304" i="8"/>
  <c r="AT304" i="8"/>
  <c r="AS304" i="8"/>
  <c r="AP304" i="8"/>
  <c r="AO304" i="8"/>
  <c r="AN304" i="8"/>
  <c r="AM304" i="8"/>
  <c r="AL304" i="8"/>
  <c r="AK304" i="8"/>
  <c r="AJ304" i="8" a="1"/>
  <c r="AJ304" i="8"/>
  <c r="A304" i="8"/>
  <c r="AT303" i="8"/>
  <c r="AP303" i="8"/>
  <c r="AO303" i="8"/>
  <c r="AN303" i="8"/>
  <c r="AM303" i="8"/>
  <c r="AQ303" i="8" s="1"/>
  <c r="AL303" i="8"/>
  <c r="AJ303" i="8" a="1"/>
  <c r="AJ303" i="8" s="1"/>
  <c r="AK303" i="8" s="1"/>
  <c r="A303" i="8"/>
  <c r="BG302" i="8"/>
  <c r="BF302" i="8"/>
  <c r="BE302" i="8"/>
  <c r="BD302" i="8"/>
  <c r="BC302" i="8"/>
  <c r="BA302" i="8"/>
  <c r="AX302" i="8"/>
  <c r="AW302" i="8"/>
  <c r="AT302" i="8"/>
  <c r="AV302" i="8" s="1"/>
  <c r="AS302" i="8"/>
  <c r="AP302" i="8"/>
  <c r="AO302" i="8"/>
  <c r="AN302" i="8"/>
  <c r="AM302" i="8"/>
  <c r="AL302" i="8"/>
  <c r="AK302" i="8"/>
  <c r="AJ302" i="8" a="1"/>
  <c r="AJ302" i="8"/>
  <c r="A302" i="8"/>
  <c r="AX301" i="8"/>
  <c r="AW301" i="8"/>
  <c r="AT301" i="8"/>
  <c r="BF301" i="8" s="1"/>
  <c r="AQ301" i="8"/>
  <c r="AP301" i="8"/>
  <c r="AO301" i="8"/>
  <c r="AN301" i="8"/>
  <c r="AM301" i="8"/>
  <c r="AL301" i="8"/>
  <c r="AJ301" i="8" a="1"/>
  <c r="AJ301" i="8" s="1"/>
  <c r="AK301" i="8" s="1"/>
  <c r="A301" i="8"/>
  <c r="BG300" i="8"/>
  <c r="BF300" i="8"/>
  <c r="BE300" i="8"/>
  <c r="BD300" i="8"/>
  <c r="BC300" i="8"/>
  <c r="BA300" i="8"/>
  <c r="AW300" i="8"/>
  <c r="AV300" i="8"/>
  <c r="AT300" i="8"/>
  <c r="AX300" i="8" s="1"/>
  <c r="AS300" i="8"/>
  <c r="AP300" i="8"/>
  <c r="AO300" i="8"/>
  <c r="AN300" i="8"/>
  <c r="AM300" i="8"/>
  <c r="AL300" i="8"/>
  <c r="AJ300" i="8" a="1"/>
  <c r="AJ300" i="8"/>
  <c r="AK300" i="8" s="1"/>
  <c r="A300" i="8"/>
  <c r="BE299" i="8"/>
  <c r="BD299" i="8"/>
  <c r="AT299" i="8"/>
  <c r="AQ299" i="8"/>
  <c r="AP299" i="8"/>
  <c r="AO299" i="8"/>
  <c r="AN299" i="8"/>
  <c r="AM299" i="8"/>
  <c r="AL299" i="8"/>
  <c r="AJ299" i="8" a="1"/>
  <c r="AJ299" i="8" s="1"/>
  <c r="AK299" i="8" s="1"/>
  <c r="A299" i="8"/>
  <c r="BG298" i="8"/>
  <c r="BF298" i="8"/>
  <c r="BE298" i="8"/>
  <c r="BD298" i="8"/>
  <c r="BC298" i="8"/>
  <c r="BA298" i="8"/>
  <c r="AW298" i="8"/>
  <c r="AV298" i="8"/>
  <c r="AT298" i="8"/>
  <c r="AZ298" i="8" s="1"/>
  <c r="AS298" i="8"/>
  <c r="AP298" i="8"/>
  <c r="AO298" i="8"/>
  <c r="AN298" i="8"/>
  <c r="AM298" i="8"/>
  <c r="AL298" i="8"/>
  <c r="AQ298" i="8" s="1"/>
  <c r="AK298" i="8"/>
  <c r="AJ298" i="8" a="1"/>
  <c r="AJ298" i="8" s="1"/>
  <c r="A298" i="8"/>
  <c r="BE297" i="8"/>
  <c r="BA297" i="8"/>
  <c r="AY297" i="8"/>
  <c r="AX297" i="8"/>
  <c r="AW297" i="8"/>
  <c r="AV297" i="8"/>
  <c r="AU297" i="8"/>
  <c r="AT297" i="8"/>
  <c r="AP297" i="8"/>
  <c r="AO297" i="8"/>
  <c r="AN297" i="8"/>
  <c r="AM297" i="8"/>
  <c r="AL297" i="8"/>
  <c r="AJ297" i="8" a="1"/>
  <c r="AJ297" i="8"/>
  <c r="AK297" i="8" s="1"/>
  <c r="A297" i="8"/>
  <c r="BG296" i="8"/>
  <c r="BF296" i="8"/>
  <c r="BE296" i="8"/>
  <c r="BD296" i="8"/>
  <c r="BC296" i="8"/>
  <c r="BA296" i="8"/>
  <c r="AZ296" i="8"/>
  <c r="AY296" i="8"/>
  <c r="AX296" i="8"/>
  <c r="AW296" i="8"/>
  <c r="AV296" i="8"/>
  <c r="AU296" i="8"/>
  <c r="AT296" i="8"/>
  <c r="BB296" i="8" s="1"/>
  <c r="AS296" i="8"/>
  <c r="AQ296" i="8"/>
  <c r="AP296" i="8"/>
  <c r="AO296" i="8"/>
  <c r="AN296" i="8"/>
  <c r="AM296" i="8"/>
  <c r="AL296" i="8"/>
  <c r="AJ296" i="8" a="1"/>
  <c r="AJ296" i="8" s="1"/>
  <c r="AK296" i="8" s="1"/>
  <c r="A296" i="8"/>
  <c r="AV295" i="8"/>
  <c r="AT295" i="8"/>
  <c r="AP295" i="8"/>
  <c r="AO295" i="8"/>
  <c r="AN295" i="8"/>
  <c r="AM295" i="8"/>
  <c r="AL295" i="8"/>
  <c r="AQ295" i="8" s="1"/>
  <c r="AK295" i="8"/>
  <c r="AJ295" i="8" a="1"/>
  <c r="AJ295" i="8"/>
  <c r="A295" i="8"/>
  <c r="BB294" i="8"/>
  <c r="BA294" i="8"/>
  <c r="AU294" i="8"/>
  <c r="AT294" i="8"/>
  <c r="BF294" i="8" s="1"/>
  <c r="AP294" i="8"/>
  <c r="AO294" i="8"/>
  <c r="AN294" i="8"/>
  <c r="AM294" i="8"/>
  <c r="AL294" i="8"/>
  <c r="AJ294" i="8" a="1"/>
  <c r="AJ294" i="8"/>
  <c r="AK294" i="8" s="1"/>
  <c r="A294" i="8"/>
  <c r="BD293" i="8"/>
  <c r="BC293" i="8"/>
  <c r="AV293" i="8"/>
  <c r="AU293" i="8"/>
  <c r="AT293" i="8"/>
  <c r="BG293" i="8" s="1"/>
  <c r="AS293" i="8"/>
  <c r="AQ293" i="8"/>
  <c r="AP293" i="8"/>
  <c r="AO293" i="8"/>
  <c r="AN293" i="8"/>
  <c r="AM293" i="8"/>
  <c r="AL293" i="8"/>
  <c r="AK293" i="8"/>
  <c r="AJ293" i="8" a="1"/>
  <c r="AJ293" i="8"/>
  <c r="A293" i="8"/>
  <c r="BC292" i="8"/>
  <c r="BB292" i="8"/>
  <c r="BA292" i="8"/>
  <c r="AZ292" i="8"/>
  <c r="AX292" i="8"/>
  <c r="AU292" i="8"/>
  <c r="AT292" i="8"/>
  <c r="AP292" i="8"/>
  <c r="AO292" i="8"/>
  <c r="AN292" i="8"/>
  <c r="AM292" i="8"/>
  <c r="AL292" i="8"/>
  <c r="AK292" i="8"/>
  <c r="AJ292" i="8" a="1"/>
  <c r="AJ292" i="8" s="1"/>
  <c r="A292" i="8"/>
  <c r="BG291" i="8"/>
  <c r="BD291" i="8"/>
  <c r="BC291" i="8"/>
  <c r="AZ291" i="8"/>
  <c r="AW291" i="8"/>
  <c r="AV291" i="8"/>
  <c r="AU291" i="8"/>
  <c r="AT291" i="8"/>
  <c r="AS291" i="8"/>
  <c r="AQ291" i="8"/>
  <c r="AP291" i="8"/>
  <c r="AO291" i="8"/>
  <c r="AN291" i="8"/>
  <c r="AM291" i="8"/>
  <c r="AL291" i="8"/>
  <c r="AK291" i="8"/>
  <c r="AJ291" i="8" a="1"/>
  <c r="AJ291" i="8"/>
  <c r="A291" i="8"/>
  <c r="BG290" i="8"/>
  <c r="BF290" i="8"/>
  <c r="BE290" i="8"/>
  <c r="BD290" i="8"/>
  <c r="BC290" i="8"/>
  <c r="BB290" i="8"/>
  <c r="BA290" i="8"/>
  <c r="AZ290" i="8"/>
  <c r="AY290" i="8"/>
  <c r="AX290" i="8"/>
  <c r="AW290" i="8"/>
  <c r="AV290" i="8"/>
  <c r="AU290" i="8"/>
  <c r="AT290" i="8"/>
  <c r="AS290" i="8"/>
  <c r="AP290" i="8"/>
  <c r="AO290" i="8"/>
  <c r="AN290" i="8"/>
  <c r="AM290" i="8"/>
  <c r="AL290" i="8"/>
  <c r="AJ290" i="8" a="1"/>
  <c r="AJ290" i="8"/>
  <c r="AK290" i="8" s="1"/>
  <c r="A290" i="8"/>
  <c r="BD289" i="8"/>
  <c r="BC289" i="8"/>
  <c r="AV289" i="8"/>
  <c r="AU289" i="8"/>
  <c r="AT289" i="8"/>
  <c r="BG289" i="8" s="1"/>
  <c r="AS289" i="8"/>
  <c r="AQ289" i="8"/>
  <c r="AP289" i="8"/>
  <c r="AO289" i="8"/>
  <c r="AN289" i="8"/>
  <c r="AM289" i="8"/>
  <c r="AL289" i="8"/>
  <c r="AK289" i="8"/>
  <c r="AJ289" i="8" a="1"/>
  <c r="AJ289" i="8"/>
  <c r="A289" i="8"/>
  <c r="BG288" i="8"/>
  <c r="BF288" i="8"/>
  <c r="BE288" i="8"/>
  <c r="BD288" i="8"/>
  <c r="BC288" i="8"/>
  <c r="BB288" i="8"/>
  <c r="BA288" i="8"/>
  <c r="AZ288" i="8"/>
  <c r="AY288" i="8"/>
  <c r="AX288" i="8"/>
  <c r="AW288" i="8"/>
  <c r="AV288" i="8"/>
  <c r="AU288" i="8"/>
  <c r="AT288" i="8"/>
  <c r="AS288" i="8"/>
  <c r="AQ288" i="8"/>
  <c r="AP288" i="8"/>
  <c r="AO288" i="8"/>
  <c r="AN288" i="8"/>
  <c r="AM288" i="8"/>
  <c r="AL288" i="8"/>
  <c r="AK288" i="8"/>
  <c r="AJ288" i="8" a="1"/>
  <c r="AJ288" i="8" s="1"/>
  <c r="A288" i="8"/>
  <c r="BE287" i="8"/>
  <c r="AY287" i="8"/>
  <c r="AX287" i="8"/>
  <c r="AV287" i="8"/>
  <c r="AU287" i="8"/>
  <c r="AT287" i="8"/>
  <c r="BD287" i="8" s="1"/>
  <c r="AS287" i="8"/>
  <c r="AP287" i="8"/>
  <c r="AO287" i="8"/>
  <c r="AN287" i="8"/>
  <c r="AM287" i="8"/>
  <c r="AQ287" i="8" s="1"/>
  <c r="AL287" i="8"/>
  <c r="AJ287" i="8" a="1"/>
  <c r="AJ287" i="8"/>
  <c r="AK287" i="8" s="1"/>
  <c r="A287" i="8"/>
  <c r="BG286" i="8"/>
  <c r="BF286" i="8"/>
  <c r="BE286" i="8"/>
  <c r="BD286" i="8"/>
  <c r="BC286" i="8"/>
  <c r="BB286" i="8"/>
  <c r="BA286" i="8"/>
  <c r="AZ286" i="8"/>
  <c r="AY286" i="8"/>
  <c r="AX286" i="8"/>
  <c r="AW286" i="8"/>
  <c r="AU286" i="8"/>
  <c r="AT286" i="8"/>
  <c r="AV286" i="8" s="1"/>
  <c r="AS286" i="8"/>
  <c r="AP286" i="8"/>
  <c r="AO286" i="8"/>
  <c r="AN286" i="8"/>
  <c r="AM286" i="8"/>
  <c r="AQ286" i="8" s="1"/>
  <c r="AL286" i="8"/>
  <c r="AJ286" i="8" a="1"/>
  <c r="AJ286" i="8" s="1"/>
  <c r="AK286" i="8" s="1"/>
  <c r="A286" i="8"/>
  <c r="BD285" i="8"/>
  <c r="BC285" i="8"/>
  <c r="AZ285" i="8"/>
  <c r="AY285" i="8"/>
  <c r="AX285" i="8"/>
  <c r="AW285" i="8"/>
  <c r="AV285" i="8"/>
  <c r="AU285" i="8"/>
  <c r="AT285" i="8"/>
  <c r="AS285" i="8"/>
  <c r="AP285" i="8"/>
  <c r="AO285" i="8"/>
  <c r="AN285" i="8"/>
  <c r="AM285" i="8"/>
  <c r="AL285" i="8"/>
  <c r="AQ285" i="8" s="1"/>
  <c r="AJ285" i="8" a="1"/>
  <c r="AJ285" i="8"/>
  <c r="AK285" i="8" s="1"/>
  <c r="A285" i="8"/>
  <c r="BG284" i="8"/>
  <c r="BF284" i="8"/>
  <c r="BE284" i="8"/>
  <c r="BD284" i="8"/>
  <c r="BC284" i="8"/>
  <c r="BB284" i="8"/>
  <c r="BA284" i="8"/>
  <c r="AZ284" i="8"/>
  <c r="AY284" i="8"/>
  <c r="AW284" i="8"/>
  <c r="AV284" i="8"/>
  <c r="AU284" i="8"/>
  <c r="AT284" i="8"/>
  <c r="AX284" i="8" s="1"/>
  <c r="AS284" i="8"/>
  <c r="AP284" i="8"/>
  <c r="AO284" i="8"/>
  <c r="AN284" i="8"/>
  <c r="AM284" i="8"/>
  <c r="AL284" i="8"/>
  <c r="AQ284" i="8" s="1"/>
  <c r="AK284" i="8"/>
  <c r="AJ284" i="8" a="1"/>
  <c r="AJ284" i="8" s="1"/>
  <c r="A284" i="8"/>
  <c r="AX283" i="8"/>
  <c r="AW283" i="8"/>
  <c r="AT283" i="8"/>
  <c r="AS283" i="8" s="1"/>
  <c r="AP283" i="8"/>
  <c r="AO283" i="8"/>
  <c r="AN283" i="8"/>
  <c r="AM283" i="8"/>
  <c r="AL283" i="8"/>
  <c r="AJ283" i="8" a="1"/>
  <c r="AJ283" i="8"/>
  <c r="AK283" i="8" s="1"/>
  <c r="A283" i="8"/>
  <c r="BG282" i="8"/>
  <c r="BF282" i="8"/>
  <c r="BE282" i="8"/>
  <c r="BD282" i="8"/>
  <c r="BC282" i="8"/>
  <c r="BB282" i="8"/>
  <c r="BA282" i="8"/>
  <c r="AY282" i="8"/>
  <c r="AX282" i="8"/>
  <c r="AW282" i="8"/>
  <c r="AV282" i="8"/>
  <c r="AU282" i="8"/>
  <c r="AT282" i="8"/>
  <c r="AZ282" i="8" s="1"/>
  <c r="AS282" i="8"/>
  <c r="AP282" i="8"/>
  <c r="AO282" i="8"/>
  <c r="AN282" i="8"/>
  <c r="AM282" i="8"/>
  <c r="AL282" i="8"/>
  <c r="AQ282" i="8" s="1"/>
  <c r="AJ282" i="8" a="1"/>
  <c r="AJ282" i="8" s="1"/>
  <c r="AK282" i="8" s="1"/>
  <c r="A282" i="8"/>
  <c r="BG281" i="8"/>
  <c r="BC281" i="8"/>
  <c r="AZ281" i="8"/>
  <c r="AT281" i="8"/>
  <c r="AP281" i="8"/>
  <c r="AO281" i="8"/>
  <c r="AN281" i="8"/>
  <c r="AM281" i="8"/>
  <c r="AL281" i="8"/>
  <c r="AK281" i="8"/>
  <c r="AJ281" i="8" a="1"/>
  <c r="AJ281" i="8"/>
  <c r="A281" i="8"/>
  <c r="BG280" i="8"/>
  <c r="BF280" i="8"/>
  <c r="BD280" i="8"/>
  <c r="BC280" i="8"/>
  <c r="BA280" i="8"/>
  <c r="AZ280" i="8"/>
  <c r="AX280" i="8"/>
  <c r="AU280" i="8"/>
  <c r="AT280" i="8"/>
  <c r="BE280" i="8" s="1"/>
  <c r="AP280" i="8"/>
  <c r="AO280" i="8"/>
  <c r="AN280" i="8"/>
  <c r="AM280" i="8"/>
  <c r="AL280" i="8"/>
  <c r="AQ280" i="8" s="1"/>
  <c r="AJ280" i="8" a="1"/>
  <c r="AJ280" i="8" s="1"/>
  <c r="AK280" i="8" s="1"/>
  <c r="A280" i="8"/>
  <c r="BC279" i="8"/>
  <c r="BB279" i="8"/>
  <c r="AY279" i="8"/>
  <c r="AX279" i="8"/>
  <c r="AW279" i="8"/>
  <c r="AV279" i="8"/>
  <c r="AT279" i="8"/>
  <c r="BF279" i="8" s="1"/>
  <c r="AS279" i="8"/>
  <c r="AP279" i="8"/>
  <c r="AO279" i="8"/>
  <c r="AN279" i="8"/>
  <c r="AQ279" i="8" s="1"/>
  <c r="AM279" i="8"/>
  <c r="AL279" i="8"/>
  <c r="AK279" i="8"/>
  <c r="AJ279" i="8" a="1"/>
  <c r="AJ279" i="8" s="1"/>
  <c r="A279" i="8"/>
  <c r="BF278" i="8"/>
  <c r="BC278" i="8"/>
  <c r="BB278" i="8"/>
  <c r="AY278" i="8"/>
  <c r="AW278" i="8"/>
  <c r="AT278" i="8"/>
  <c r="BG278" i="8" s="1"/>
  <c r="AS278" i="8"/>
  <c r="AP278" i="8"/>
  <c r="AO278" i="8"/>
  <c r="AN278" i="8"/>
  <c r="AM278" i="8"/>
  <c r="AL278" i="8"/>
  <c r="AJ278" i="8" a="1"/>
  <c r="AJ278" i="8" s="1"/>
  <c r="AK278" i="8" s="1"/>
  <c r="A278" i="8"/>
  <c r="BF277" i="8"/>
  <c r="AY277" i="8"/>
  <c r="AX277" i="8"/>
  <c r="AU277" i="8"/>
  <c r="AT277" i="8"/>
  <c r="AS277" i="8" s="1"/>
  <c r="AP277" i="8"/>
  <c r="AO277" i="8"/>
  <c r="AN277" i="8"/>
  <c r="AQ277" i="8" s="1"/>
  <c r="AM277" i="8"/>
  <c r="AL277" i="8"/>
  <c r="AJ277" i="8" a="1"/>
  <c r="AJ277" i="8" s="1"/>
  <c r="AK277" i="8" s="1"/>
  <c r="A277" i="8"/>
  <c r="BG276" i="8"/>
  <c r="BE276" i="8"/>
  <c r="BD276" i="8"/>
  <c r="BC276" i="8"/>
  <c r="BB276" i="8"/>
  <c r="BA276" i="8"/>
  <c r="AZ276" i="8"/>
  <c r="AY276" i="8"/>
  <c r="AT276" i="8"/>
  <c r="AS276" i="8"/>
  <c r="AP276" i="8"/>
  <c r="AO276" i="8"/>
  <c r="AN276" i="8"/>
  <c r="AM276" i="8"/>
  <c r="AL276" i="8"/>
  <c r="AJ276" i="8" a="1"/>
  <c r="AJ276" i="8" s="1"/>
  <c r="AK276" i="8" s="1"/>
  <c r="A276" i="8"/>
  <c r="BF275" i="8"/>
  <c r="BC275" i="8"/>
  <c r="AT275" i="8"/>
  <c r="AS275" i="8" s="1"/>
  <c r="AP275" i="8"/>
  <c r="AQ275" i="8" s="1"/>
  <c r="AO275" i="8"/>
  <c r="AN275" i="8"/>
  <c r="AM275" i="8"/>
  <c r="AL275" i="8"/>
  <c r="AJ275" i="8" a="1"/>
  <c r="AJ275" i="8" s="1"/>
  <c r="AK275" i="8" s="1"/>
  <c r="A275" i="8"/>
  <c r="BG274" i="8"/>
  <c r="BF274" i="8"/>
  <c r="BC274" i="8"/>
  <c r="BB274" i="8"/>
  <c r="AZ274" i="8"/>
  <c r="AX274" i="8"/>
  <c r="AT274" i="8"/>
  <c r="BE274" i="8" s="1"/>
  <c r="AP274" i="8"/>
  <c r="AO274" i="8"/>
  <c r="AN274" i="8"/>
  <c r="AM274" i="8"/>
  <c r="AL274" i="8"/>
  <c r="AJ274" i="8" a="1"/>
  <c r="AJ274" i="8" s="1"/>
  <c r="AK274" i="8" s="1"/>
  <c r="A274" i="8"/>
  <c r="AX273" i="8"/>
  <c r="AW273" i="8"/>
  <c r="AT273" i="8"/>
  <c r="BF273" i="8" s="1"/>
  <c r="AS273" i="8"/>
  <c r="AP273" i="8"/>
  <c r="AQ273" i="8" s="1"/>
  <c r="AO273" i="8"/>
  <c r="AN273" i="8"/>
  <c r="AM273" i="8"/>
  <c r="AL273" i="8"/>
  <c r="AK273" i="8"/>
  <c r="AJ273" i="8" a="1"/>
  <c r="AJ273" i="8"/>
  <c r="A273" i="8"/>
  <c r="BG272" i="8"/>
  <c r="BF272" i="8"/>
  <c r="BE272" i="8"/>
  <c r="BD272" i="8"/>
  <c r="BC272" i="8"/>
  <c r="BB272" i="8"/>
  <c r="BA272" i="8"/>
  <c r="AZ272" i="8"/>
  <c r="AY272" i="8"/>
  <c r="AX272" i="8"/>
  <c r="AW272" i="8"/>
  <c r="AV272" i="8"/>
  <c r="AU272" i="8"/>
  <c r="AT272" i="8"/>
  <c r="AS272" i="8"/>
  <c r="AP272" i="8"/>
  <c r="AO272" i="8"/>
  <c r="AN272" i="8"/>
  <c r="AM272" i="8"/>
  <c r="AL272" i="8"/>
  <c r="AJ272" i="8" a="1"/>
  <c r="AJ272" i="8" s="1"/>
  <c r="AK272" i="8" s="1"/>
  <c r="A272" i="8"/>
  <c r="AT271" i="8"/>
  <c r="AS271" i="8"/>
  <c r="AP271" i="8"/>
  <c r="AO271" i="8"/>
  <c r="AQ271" i="8" s="1"/>
  <c r="AN271" i="8"/>
  <c r="AM271" i="8"/>
  <c r="AL271" i="8"/>
  <c r="AK271" i="8"/>
  <c r="AJ271" i="8" a="1"/>
  <c r="AJ271" i="8"/>
  <c r="A271" i="8"/>
  <c r="BC270" i="8"/>
  <c r="BB270" i="8"/>
  <c r="AT270" i="8"/>
  <c r="BG270" i="8" s="1"/>
  <c r="AP270" i="8"/>
  <c r="AO270" i="8"/>
  <c r="AN270" i="8"/>
  <c r="AM270" i="8"/>
  <c r="AL270" i="8"/>
  <c r="AJ270" i="8" a="1"/>
  <c r="AJ270" i="8"/>
  <c r="AK270" i="8" s="1"/>
  <c r="A270" i="8"/>
  <c r="BC269" i="8"/>
  <c r="BB269" i="8"/>
  <c r="AT269" i="8"/>
  <c r="AS269" i="8" s="1"/>
  <c r="AP269" i="8"/>
  <c r="AO269" i="8"/>
  <c r="AN269" i="8"/>
  <c r="AM269" i="8"/>
  <c r="AL269" i="8"/>
  <c r="AQ269" i="8" s="1"/>
  <c r="AK269" i="8"/>
  <c r="AJ269" i="8" a="1"/>
  <c r="AJ269" i="8"/>
  <c r="A269" i="8"/>
  <c r="BG268" i="8"/>
  <c r="BF268" i="8"/>
  <c r="BE268" i="8"/>
  <c r="BD268" i="8"/>
  <c r="BC268" i="8"/>
  <c r="BB268" i="8"/>
  <c r="BA268" i="8"/>
  <c r="AY268" i="8"/>
  <c r="AT268" i="8"/>
  <c r="AP268" i="8"/>
  <c r="AO268" i="8"/>
  <c r="AN268" i="8"/>
  <c r="AM268" i="8"/>
  <c r="AL268" i="8"/>
  <c r="AQ268" i="8" s="1"/>
  <c r="AJ268" i="8" a="1"/>
  <c r="AJ268" i="8"/>
  <c r="AK268" i="8" s="1"/>
  <c r="A268" i="8"/>
  <c r="BC267" i="8"/>
  <c r="BB267" i="8"/>
  <c r="AT267" i="8"/>
  <c r="AS267" i="8" s="1"/>
  <c r="AQ267" i="8"/>
  <c r="AP267" i="8"/>
  <c r="AO267" i="8"/>
  <c r="AN267" i="8"/>
  <c r="AM267" i="8"/>
  <c r="AL267" i="8"/>
  <c r="AK267" i="8"/>
  <c r="AJ267" i="8" a="1"/>
  <c r="AJ267" i="8"/>
  <c r="A267" i="8"/>
  <c r="BG266" i="8"/>
  <c r="BD266" i="8"/>
  <c r="BC266" i="8"/>
  <c r="BA266" i="8"/>
  <c r="AX266" i="8"/>
  <c r="AT266" i="8"/>
  <c r="BF266" i="8" s="1"/>
  <c r="AP266" i="8"/>
  <c r="AO266" i="8"/>
  <c r="AN266" i="8"/>
  <c r="AM266" i="8"/>
  <c r="AL266" i="8"/>
  <c r="AK266" i="8"/>
  <c r="AJ266" i="8" a="1"/>
  <c r="AJ266" i="8" s="1"/>
  <c r="A266" i="8"/>
  <c r="AX265" i="8"/>
  <c r="AW265" i="8"/>
  <c r="AT265" i="8"/>
  <c r="BF265" i="8" s="1"/>
  <c r="AQ265" i="8"/>
  <c r="AP265" i="8"/>
  <c r="AO265" i="8"/>
  <c r="AN265" i="8"/>
  <c r="AM265" i="8"/>
  <c r="AL265" i="8"/>
  <c r="AJ265" i="8" a="1"/>
  <c r="AJ265" i="8" s="1"/>
  <c r="AK265" i="8" s="1"/>
  <c r="A265" i="8"/>
  <c r="BE264" i="8"/>
  <c r="BD264" i="8"/>
  <c r="AT264" i="8"/>
  <c r="AS264" i="8" s="1"/>
  <c r="AP264" i="8"/>
  <c r="AO264" i="8"/>
  <c r="AN264" i="8"/>
  <c r="AM264" i="8"/>
  <c r="AL264" i="8"/>
  <c r="AQ264" i="8" s="1"/>
  <c r="AJ264" i="8" a="1"/>
  <c r="AJ264" i="8" s="1"/>
  <c r="AK264" i="8" s="1"/>
  <c r="A264" i="8"/>
  <c r="BG263" i="8"/>
  <c r="BA263" i="8"/>
  <c r="AX263" i="8"/>
  <c r="AV263" i="8"/>
  <c r="AT263" i="8"/>
  <c r="AS263" i="8" s="1"/>
  <c r="AP263" i="8"/>
  <c r="AO263" i="8"/>
  <c r="AN263" i="8"/>
  <c r="AM263" i="8"/>
  <c r="AQ263" i="8" s="1"/>
  <c r="AL263" i="8"/>
  <c r="AJ263" i="8" a="1"/>
  <c r="AJ263" i="8"/>
  <c r="AK263" i="8" s="1"/>
  <c r="A263" i="8"/>
  <c r="BG262" i="8"/>
  <c r="BF262" i="8"/>
  <c r="BE262" i="8"/>
  <c r="BC262" i="8"/>
  <c r="BB262" i="8"/>
  <c r="BA262" i="8"/>
  <c r="AZ262" i="8"/>
  <c r="AY262" i="8"/>
  <c r="AX262" i="8"/>
  <c r="AW262" i="8"/>
  <c r="AV262" i="8"/>
  <c r="AU262" i="8"/>
  <c r="AT262" i="8"/>
  <c r="BD262" i="8" s="1"/>
  <c r="AS262" i="8"/>
  <c r="AQ262" i="8"/>
  <c r="AP262" i="8"/>
  <c r="AO262" i="8"/>
  <c r="AN262" i="8"/>
  <c r="AM262" i="8"/>
  <c r="AL262" i="8"/>
  <c r="AJ262" i="8" a="1"/>
  <c r="AJ262" i="8" s="1"/>
  <c r="AK262" i="8" s="1"/>
  <c r="A262" i="8"/>
  <c r="BG261" i="8"/>
  <c r="BE261" i="8"/>
  <c r="BB261" i="8"/>
  <c r="BA261" i="8"/>
  <c r="AX261" i="8"/>
  <c r="AV261" i="8"/>
  <c r="AU261" i="8"/>
  <c r="AT261" i="8"/>
  <c r="AS261" i="8"/>
  <c r="AP261" i="8"/>
  <c r="AQ261" i="8" s="1"/>
  <c r="AO261" i="8"/>
  <c r="AN261" i="8"/>
  <c r="AM261" i="8"/>
  <c r="AL261" i="8"/>
  <c r="AJ261" i="8" a="1"/>
  <c r="AJ261" i="8" s="1"/>
  <c r="AK261" i="8" s="1"/>
  <c r="A261" i="8"/>
  <c r="BG260" i="8"/>
  <c r="BE260" i="8"/>
  <c r="BD260" i="8"/>
  <c r="BC260" i="8"/>
  <c r="BB260" i="8"/>
  <c r="BA260" i="8"/>
  <c r="AZ260" i="8"/>
  <c r="AY260" i="8"/>
  <c r="AX260" i="8"/>
  <c r="AW260" i="8"/>
  <c r="AV260" i="8"/>
  <c r="AU260" i="8"/>
  <c r="AT260" i="8"/>
  <c r="BF260" i="8" s="1"/>
  <c r="AS260" i="8"/>
  <c r="AP260" i="8"/>
  <c r="AO260" i="8"/>
  <c r="AN260" i="8"/>
  <c r="AM260" i="8"/>
  <c r="AL260" i="8"/>
  <c r="AQ260" i="8" s="1"/>
  <c r="AK260" i="8"/>
  <c r="AJ260" i="8" a="1"/>
  <c r="AJ260" i="8"/>
  <c r="A260" i="8"/>
  <c r="BG259" i="8"/>
  <c r="BE259" i="8"/>
  <c r="BB259" i="8"/>
  <c r="BA259" i="8"/>
  <c r="AW259" i="8"/>
  <c r="AV259" i="8"/>
  <c r="AT259" i="8"/>
  <c r="AS259" i="8"/>
  <c r="AP259" i="8"/>
  <c r="AO259" i="8"/>
  <c r="AQ259" i="8" s="1"/>
  <c r="AN259" i="8"/>
  <c r="AM259" i="8"/>
  <c r="AL259" i="8"/>
  <c r="AJ259" i="8" a="1"/>
  <c r="AJ259" i="8"/>
  <c r="AK259" i="8" s="1"/>
  <c r="A259" i="8"/>
  <c r="AT258" i="8"/>
  <c r="AS258" i="8"/>
  <c r="AP258" i="8"/>
  <c r="AO258" i="8"/>
  <c r="AN258" i="8"/>
  <c r="AM258" i="8"/>
  <c r="AL258" i="8"/>
  <c r="AJ258" i="8" a="1"/>
  <c r="AJ258" i="8" s="1"/>
  <c r="AK258" i="8" s="1"/>
  <c r="A258" i="8"/>
  <c r="BE257" i="8"/>
  <c r="BB257" i="8"/>
  <c r="AZ257" i="8"/>
  <c r="AW257" i="8"/>
  <c r="AV257" i="8"/>
  <c r="AU257" i="8"/>
  <c r="AT257" i="8"/>
  <c r="BG257" i="8" s="1"/>
  <c r="AS257" i="8"/>
  <c r="AP257" i="8"/>
  <c r="AQ257" i="8" s="1"/>
  <c r="AO257" i="8"/>
  <c r="AN257" i="8"/>
  <c r="AM257" i="8"/>
  <c r="AL257" i="8"/>
  <c r="AJ257" i="8" a="1"/>
  <c r="AJ257" i="8"/>
  <c r="AK257" i="8" s="1"/>
  <c r="A257" i="8"/>
  <c r="BG256" i="8"/>
  <c r="BF256" i="8"/>
  <c r="BE256" i="8"/>
  <c r="BD256" i="8"/>
  <c r="BC256" i="8"/>
  <c r="BB256" i="8"/>
  <c r="BA256" i="8"/>
  <c r="AZ256" i="8"/>
  <c r="AY256" i="8"/>
  <c r="AX256" i="8"/>
  <c r="AW256" i="8"/>
  <c r="AV256" i="8"/>
  <c r="AU256" i="8"/>
  <c r="AT256" i="8"/>
  <c r="AS256" i="8"/>
  <c r="AP256" i="8"/>
  <c r="AO256" i="8"/>
  <c r="AN256" i="8"/>
  <c r="AM256" i="8"/>
  <c r="AL256" i="8"/>
  <c r="AQ256" i="8" s="1"/>
  <c r="AK256" i="8"/>
  <c r="AJ256" i="8" a="1"/>
  <c r="AJ256" i="8"/>
  <c r="A256" i="8"/>
  <c r="BF255" i="8"/>
  <c r="BB255" i="8"/>
  <c r="BA255" i="8"/>
  <c r="AX255" i="8"/>
  <c r="AW255" i="8"/>
  <c r="AV255" i="8"/>
  <c r="AT255" i="8"/>
  <c r="AS255" i="8"/>
  <c r="AP255" i="8"/>
  <c r="AO255" i="8"/>
  <c r="AN255" i="8"/>
  <c r="AQ255" i="8" s="1"/>
  <c r="AM255" i="8"/>
  <c r="AL255" i="8"/>
  <c r="AJ255" i="8" a="1"/>
  <c r="AJ255" i="8" s="1"/>
  <c r="AK255" i="8" s="1"/>
  <c r="A255" i="8"/>
  <c r="AT254" i="8"/>
  <c r="AS254" i="8"/>
  <c r="AP254" i="8"/>
  <c r="AO254" i="8"/>
  <c r="AN254" i="8"/>
  <c r="AM254" i="8"/>
  <c r="AL254" i="8"/>
  <c r="AJ254" i="8" a="1"/>
  <c r="AJ254" i="8" s="1"/>
  <c r="AK254" i="8" s="1"/>
  <c r="A254" i="8"/>
  <c r="BA253" i="8"/>
  <c r="AX253" i="8"/>
  <c r="AW253" i="8"/>
  <c r="AV253" i="8"/>
  <c r="AU253" i="8"/>
  <c r="AT253" i="8"/>
  <c r="BF253" i="8" s="1"/>
  <c r="AS253" i="8"/>
  <c r="AP253" i="8"/>
  <c r="AQ253" i="8" s="1"/>
  <c r="AO253" i="8"/>
  <c r="AN253" i="8"/>
  <c r="AM253" i="8"/>
  <c r="AL253" i="8"/>
  <c r="AK253" i="8"/>
  <c r="AJ253" i="8" a="1"/>
  <c r="AJ253" i="8" s="1"/>
  <c r="A253" i="8"/>
  <c r="BF252" i="8"/>
  <c r="BD252" i="8"/>
  <c r="BC252" i="8"/>
  <c r="AZ252" i="8"/>
  <c r="AW252" i="8"/>
  <c r="AT252" i="8"/>
  <c r="BG252" i="8" s="1"/>
  <c r="AS252" i="8"/>
  <c r="AP252" i="8"/>
  <c r="AO252" i="8"/>
  <c r="AN252" i="8"/>
  <c r="AM252" i="8"/>
  <c r="AL252" i="8"/>
  <c r="AJ252" i="8" a="1"/>
  <c r="AJ252" i="8" s="1"/>
  <c r="AK252" i="8" s="1"/>
  <c r="A252" i="8"/>
  <c r="BE251" i="8"/>
  <c r="AX251" i="8"/>
  <c r="AW251" i="8"/>
  <c r="AU251" i="8"/>
  <c r="AT251" i="8"/>
  <c r="AS251" i="8" s="1"/>
  <c r="AP251" i="8"/>
  <c r="AO251" i="8"/>
  <c r="AN251" i="8"/>
  <c r="AQ251" i="8" s="1"/>
  <c r="AM251" i="8"/>
  <c r="AL251" i="8"/>
  <c r="AJ251" i="8" a="1"/>
  <c r="AJ251" i="8" s="1"/>
  <c r="AK251" i="8" s="1"/>
  <c r="A251" i="8"/>
  <c r="BG250" i="8"/>
  <c r="BF250" i="8"/>
  <c r="BE250" i="8"/>
  <c r="BD250" i="8"/>
  <c r="BC250" i="8"/>
  <c r="BB250" i="8"/>
  <c r="BA250" i="8"/>
  <c r="AY250" i="8"/>
  <c r="AT250" i="8"/>
  <c r="AS250" i="8"/>
  <c r="AP250" i="8"/>
  <c r="AO250" i="8"/>
  <c r="AN250" i="8"/>
  <c r="AM250" i="8"/>
  <c r="AL250" i="8"/>
  <c r="AJ250" i="8" a="1"/>
  <c r="AJ250" i="8" s="1"/>
  <c r="AK250" i="8" s="1"/>
  <c r="A250" i="8"/>
  <c r="BE249" i="8"/>
  <c r="BB249" i="8"/>
  <c r="AT249" i="8"/>
  <c r="AP249" i="8"/>
  <c r="AO249" i="8"/>
  <c r="AN249" i="8"/>
  <c r="AM249" i="8"/>
  <c r="AL249" i="8"/>
  <c r="AJ249" i="8" a="1"/>
  <c r="AJ249" i="8" s="1"/>
  <c r="AK249" i="8" s="1"/>
  <c r="A249" i="8"/>
  <c r="BG248" i="8"/>
  <c r="BF248" i="8"/>
  <c r="BE248" i="8"/>
  <c r="BD248" i="8"/>
  <c r="BC248" i="8"/>
  <c r="BA248" i="8"/>
  <c r="AZ248" i="8"/>
  <c r="AY248" i="8"/>
  <c r="AX248" i="8"/>
  <c r="AW248" i="8"/>
  <c r="AV248" i="8"/>
  <c r="AU248" i="8"/>
  <c r="AT248" i="8"/>
  <c r="BB248" i="8" s="1"/>
  <c r="AS248" i="8"/>
  <c r="AQ248" i="8"/>
  <c r="AP248" i="8"/>
  <c r="AO248" i="8"/>
  <c r="AN248" i="8"/>
  <c r="AM248" i="8"/>
  <c r="AL248" i="8"/>
  <c r="AJ248" i="8" a="1"/>
  <c r="AJ248" i="8"/>
  <c r="AK248" i="8" s="1"/>
  <c r="A248" i="8"/>
  <c r="BF247" i="8"/>
  <c r="BD247" i="8"/>
  <c r="AW247" i="8"/>
  <c r="AV247" i="8"/>
  <c r="AT247" i="8"/>
  <c r="BG247" i="8" s="1"/>
  <c r="AS247" i="8"/>
  <c r="AQ247" i="8"/>
  <c r="AP247" i="8"/>
  <c r="AO247" i="8"/>
  <c r="AN247" i="8"/>
  <c r="AM247" i="8"/>
  <c r="AL247" i="8"/>
  <c r="AJ247" i="8" a="1"/>
  <c r="AJ247" i="8"/>
  <c r="AK247" i="8" s="1"/>
  <c r="A247" i="8"/>
  <c r="BE246" i="8"/>
  <c r="BC246" i="8"/>
  <c r="BB246" i="8"/>
  <c r="BA246" i="8"/>
  <c r="AZ246" i="8"/>
  <c r="AY246" i="8"/>
  <c r="AX246" i="8"/>
  <c r="AW246" i="8"/>
  <c r="AV246" i="8"/>
  <c r="AU246" i="8"/>
  <c r="AT246" i="8"/>
  <c r="BD246" i="8" s="1"/>
  <c r="AP246" i="8"/>
  <c r="AO246" i="8"/>
  <c r="AN246" i="8"/>
  <c r="AM246" i="8"/>
  <c r="AL246" i="8"/>
  <c r="AQ246" i="8" s="1"/>
  <c r="AJ246" i="8" a="1"/>
  <c r="AJ246" i="8"/>
  <c r="AK246" i="8" s="1"/>
  <c r="A246" i="8"/>
  <c r="BG245" i="8"/>
  <c r="BF245" i="8"/>
  <c r="BE245" i="8"/>
  <c r="BD245" i="8"/>
  <c r="BC245" i="8"/>
  <c r="AV245" i="8"/>
  <c r="AU245" i="8"/>
  <c r="AT245" i="8"/>
  <c r="AS245" i="8"/>
  <c r="AP245" i="8"/>
  <c r="AO245" i="8"/>
  <c r="AN245" i="8"/>
  <c r="AM245" i="8"/>
  <c r="AQ245" i="8" s="1"/>
  <c r="AL245" i="8"/>
  <c r="AK245" i="8"/>
  <c r="AJ245" i="8" a="1"/>
  <c r="AJ245" i="8"/>
  <c r="A245" i="8"/>
  <c r="AT244" i="8"/>
  <c r="AP244" i="8"/>
  <c r="AQ244" i="8" s="1"/>
  <c r="AO244" i="8"/>
  <c r="AN244" i="8"/>
  <c r="AM244" i="8"/>
  <c r="AL244" i="8"/>
  <c r="AJ244" i="8" a="1"/>
  <c r="AJ244" i="8"/>
  <c r="AK244" i="8" s="1"/>
  <c r="A244" i="8"/>
  <c r="BG243" i="8"/>
  <c r="BF243" i="8"/>
  <c r="BC243" i="8"/>
  <c r="BA243" i="8"/>
  <c r="AZ243" i="8"/>
  <c r="AV243" i="8"/>
  <c r="AU243" i="8"/>
  <c r="AT243" i="8"/>
  <c r="AS243" i="8" s="1"/>
  <c r="AP243" i="8"/>
  <c r="AO243" i="8"/>
  <c r="AN243" i="8"/>
  <c r="AM243" i="8"/>
  <c r="AL243" i="8"/>
  <c r="AQ243" i="8" s="1"/>
  <c r="AK243" i="8"/>
  <c r="AJ243" i="8" a="1"/>
  <c r="AJ243" i="8"/>
  <c r="A243" i="8"/>
  <c r="BF242" i="8"/>
  <c r="BE242" i="8"/>
  <c r="BD242" i="8"/>
  <c r="BC242" i="8"/>
  <c r="BB242" i="8"/>
  <c r="BA242" i="8"/>
  <c r="AZ242" i="8"/>
  <c r="AY242" i="8"/>
  <c r="AX242" i="8"/>
  <c r="AW242" i="8"/>
  <c r="AV242" i="8"/>
  <c r="AU242" i="8"/>
  <c r="AT242" i="8"/>
  <c r="BG242" i="8" s="1"/>
  <c r="AS242" i="8"/>
  <c r="AP242" i="8"/>
  <c r="AO242" i="8"/>
  <c r="AN242" i="8"/>
  <c r="AM242" i="8"/>
  <c r="AL242" i="8"/>
  <c r="AQ242" i="8" s="1"/>
  <c r="AJ242" i="8" a="1"/>
  <c r="AJ242" i="8" s="1"/>
  <c r="AK242" i="8" s="1"/>
  <c r="A242" i="8"/>
  <c r="BE241" i="8"/>
  <c r="BC241" i="8"/>
  <c r="AZ241" i="8"/>
  <c r="AV241" i="8"/>
  <c r="AU241" i="8"/>
  <c r="AT241" i="8"/>
  <c r="BG241" i="8" s="1"/>
  <c r="AS241" i="8"/>
  <c r="AQ241" i="8"/>
  <c r="AP241" i="8"/>
  <c r="AO241" i="8"/>
  <c r="AN241" i="8"/>
  <c r="AM241" i="8"/>
  <c r="AL241" i="8"/>
  <c r="AJ241" i="8" a="1"/>
  <c r="AJ241" i="8"/>
  <c r="AK241" i="8" s="1"/>
  <c r="A241" i="8"/>
  <c r="BG240" i="8"/>
  <c r="BF240" i="8"/>
  <c r="BE240" i="8"/>
  <c r="BD240" i="8"/>
  <c r="BC240" i="8"/>
  <c r="BB240" i="8"/>
  <c r="BA240" i="8"/>
  <c r="AZ240" i="8"/>
  <c r="AY240" i="8"/>
  <c r="AX240" i="8"/>
  <c r="AW240" i="8"/>
  <c r="AV240" i="8"/>
  <c r="AU240" i="8"/>
  <c r="AT240" i="8"/>
  <c r="AS240" i="8"/>
  <c r="AQ240" i="8"/>
  <c r="AP240" i="8"/>
  <c r="AO240" i="8"/>
  <c r="AN240" i="8"/>
  <c r="AM240" i="8"/>
  <c r="AL240" i="8"/>
  <c r="AJ240" i="8" a="1"/>
  <c r="AJ240" i="8" s="1"/>
  <c r="AK240" i="8" s="1"/>
  <c r="A240" i="8"/>
  <c r="AZ239" i="8"/>
  <c r="AX239" i="8"/>
  <c r="AU239" i="8"/>
  <c r="AT239" i="8"/>
  <c r="AP239" i="8"/>
  <c r="AQ239" i="8" s="1"/>
  <c r="AO239" i="8"/>
  <c r="AN239" i="8"/>
  <c r="AM239" i="8"/>
  <c r="AL239" i="8"/>
  <c r="AJ239" i="8" a="1"/>
  <c r="AJ239" i="8"/>
  <c r="AK239" i="8" s="1"/>
  <c r="A239" i="8"/>
  <c r="BG238" i="8"/>
  <c r="BF238" i="8"/>
  <c r="BE238" i="8"/>
  <c r="BD238" i="8"/>
  <c r="BC238" i="8"/>
  <c r="BB238" i="8"/>
  <c r="BA238" i="8"/>
  <c r="AZ238" i="8"/>
  <c r="AY238" i="8"/>
  <c r="AX238" i="8"/>
  <c r="AW238" i="8"/>
  <c r="AU238" i="8"/>
  <c r="AT238" i="8"/>
  <c r="AV238" i="8" s="1"/>
  <c r="AS238" i="8"/>
  <c r="AP238" i="8"/>
  <c r="AO238" i="8"/>
  <c r="AN238" i="8"/>
  <c r="AQ238" i="8" s="1"/>
  <c r="AM238" i="8"/>
  <c r="AL238" i="8"/>
  <c r="AK238" i="8"/>
  <c r="AJ238" i="8" a="1"/>
  <c r="AJ238" i="8" s="1"/>
  <c r="A238" i="8"/>
  <c r="BG237" i="8"/>
  <c r="BF237" i="8"/>
  <c r="BD237" i="8"/>
  <c r="BC237" i="8"/>
  <c r="BA237" i="8"/>
  <c r="AZ237" i="8"/>
  <c r="AX237" i="8"/>
  <c r="AV237" i="8"/>
  <c r="AU237" i="8"/>
  <c r="AT237" i="8"/>
  <c r="AW237" i="8" s="1"/>
  <c r="AS237" i="8"/>
  <c r="AP237" i="8"/>
  <c r="AQ237" i="8" s="1"/>
  <c r="AO237" i="8"/>
  <c r="AN237" i="8"/>
  <c r="AM237" i="8"/>
  <c r="AL237" i="8"/>
  <c r="AJ237" i="8" a="1"/>
  <c r="AJ237" i="8" s="1"/>
  <c r="AK237" i="8" s="1"/>
  <c r="A237" i="8"/>
  <c r="BG236" i="8"/>
  <c r="BF236" i="8"/>
  <c r="BE236" i="8"/>
  <c r="BD236" i="8"/>
  <c r="BC236" i="8"/>
  <c r="BB236" i="8"/>
  <c r="BA236" i="8"/>
  <c r="AZ236" i="8"/>
  <c r="AY236" i="8"/>
  <c r="AW236" i="8"/>
  <c r="AV236" i="8"/>
  <c r="AU236" i="8"/>
  <c r="AT236" i="8"/>
  <c r="AX236" i="8" s="1"/>
  <c r="AS236" i="8"/>
  <c r="AP236" i="8"/>
  <c r="AO236" i="8"/>
  <c r="AN236" i="8"/>
  <c r="AM236" i="8"/>
  <c r="AL236" i="8"/>
  <c r="AK236" i="8"/>
  <c r="AJ236" i="8" a="1"/>
  <c r="AJ236" i="8"/>
  <c r="A236" i="8"/>
  <c r="BF235" i="8"/>
  <c r="BE235" i="8"/>
  <c r="BD235" i="8"/>
  <c r="BC235" i="8"/>
  <c r="BA235" i="8"/>
  <c r="AZ235" i="8"/>
  <c r="AX235" i="8"/>
  <c r="AV235" i="8"/>
  <c r="AU235" i="8"/>
  <c r="AT235" i="8"/>
  <c r="AS235" i="8"/>
  <c r="AP235" i="8"/>
  <c r="AO235" i="8"/>
  <c r="AN235" i="8"/>
  <c r="AM235" i="8"/>
  <c r="AL235" i="8"/>
  <c r="AQ235" i="8" s="1"/>
  <c r="AJ235" i="8" a="1"/>
  <c r="AJ235" i="8"/>
  <c r="AK235" i="8" s="1"/>
  <c r="A235" i="8"/>
  <c r="BG234" i="8"/>
  <c r="BF234" i="8"/>
  <c r="BE234" i="8"/>
  <c r="BD234" i="8"/>
  <c r="BC234" i="8"/>
  <c r="BB234" i="8"/>
  <c r="BA234" i="8"/>
  <c r="AY234" i="8"/>
  <c r="AX234" i="8"/>
  <c r="AW234" i="8"/>
  <c r="AV234" i="8"/>
  <c r="AU234" i="8"/>
  <c r="AT234" i="8"/>
  <c r="AZ234" i="8" s="1"/>
  <c r="AS234" i="8"/>
  <c r="AQ234" i="8"/>
  <c r="AP234" i="8"/>
  <c r="AO234" i="8"/>
  <c r="AN234" i="8"/>
  <c r="AM234" i="8"/>
  <c r="AL234" i="8"/>
  <c r="AK234" i="8"/>
  <c r="AJ234" i="8" a="1"/>
  <c r="AJ234" i="8" s="1"/>
  <c r="A234" i="8"/>
  <c r="BG233" i="8"/>
  <c r="BE233" i="8"/>
  <c r="BD233" i="8"/>
  <c r="BC233" i="8"/>
  <c r="BA233" i="8"/>
  <c r="AZ233" i="8"/>
  <c r="AX233" i="8"/>
  <c r="AW233" i="8"/>
  <c r="AV233" i="8"/>
  <c r="AU233" i="8"/>
  <c r="AT233" i="8"/>
  <c r="AP233" i="8"/>
  <c r="AO233" i="8"/>
  <c r="AN233" i="8"/>
  <c r="AM233" i="8"/>
  <c r="AQ233" i="8" s="1"/>
  <c r="AL233" i="8"/>
  <c r="AJ233" i="8" a="1"/>
  <c r="AJ233" i="8"/>
  <c r="AK233" i="8" s="1"/>
  <c r="A233" i="8"/>
  <c r="BF232" i="8"/>
  <c r="BE232" i="8"/>
  <c r="BD232" i="8"/>
  <c r="BC232" i="8"/>
  <c r="BA232" i="8"/>
  <c r="AY232" i="8"/>
  <c r="AX232" i="8"/>
  <c r="AW232" i="8"/>
  <c r="AV232" i="8"/>
  <c r="AU232" i="8"/>
  <c r="AT232" i="8"/>
  <c r="AZ232" i="8" s="1"/>
  <c r="AP232" i="8"/>
  <c r="AO232" i="8"/>
  <c r="AN232" i="8"/>
  <c r="AM232" i="8"/>
  <c r="AL232" i="8"/>
  <c r="AJ232" i="8" a="1"/>
  <c r="AJ232" i="8" s="1"/>
  <c r="AK232" i="8" s="1"/>
  <c r="A232" i="8"/>
  <c r="BF231" i="8"/>
  <c r="BE231" i="8"/>
  <c r="BC231" i="8"/>
  <c r="BB231" i="8"/>
  <c r="AT231" i="8"/>
  <c r="AS231" i="8"/>
  <c r="AQ231" i="8"/>
  <c r="AP231" i="8"/>
  <c r="AO231" i="8"/>
  <c r="AN231" i="8"/>
  <c r="AM231" i="8"/>
  <c r="AL231" i="8"/>
  <c r="AK231" i="8"/>
  <c r="AJ231" i="8" a="1"/>
  <c r="AJ231" i="8" s="1"/>
  <c r="A231" i="8"/>
  <c r="BG230" i="8"/>
  <c r="BC230" i="8"/>
  <c r="BB230" i="8"/>
  <c r="BA230" i="8"/>
  <c r="AZ230" i="8"/>
  <c r="AY230" i="8"/>
  <c r="AX230" i="8"/>
  <c r="AW230" i="8"/>
  <c r="AV230" i="8"/>
  <c r="AU230" i="8"/>
  <c r="AT230" i="8"/>
  <c r="AS230" i="8"/>
  <c r="AP230" i="8"/>
  <c r="AO230" i="8"/>
  <c r="AN230" i="8"/>
  <c r="AM230" i="8"/>
  <c r="AL230" i="8"/>
  <c r="AJ230" i="8" a="1"/>
  <c r="AJ230" i="8"/>
  <c r="AK230" i="8" s="1"/>
  <c r="A230" i="8"/>
  <c r="BF229" i="8"/>
  <c r="AZ229" i="8"/>
  <c r="AY229" i="8"/>
  <c r="AT229" i="8"/>
  <c r="AP229" i="8"/>
  <c r="AO229" i="8"/>
  <c r="AN229" i="8"/>
  <c r="AM229" i="8"/>
  <c r="AL229" i="8"/>
  <c r="AQ229" i="8" s="1"/>
  <c r="AK229" i="8"/>
  <c r="AJ229" i="8" a="1"/>
  <c r="AJ229" i="8" s="1"/>
  <c r="A229" i="8"/>
  <c r="BD228" i="8"/>
  <c r="AZ228" i="8"/>
  <c r="AW228" i="8"/>
  <c r="AV228" i="8"/>
  <c r="AT228" i="8"/>
  <c r="AS228" i="8"/>
  <c r="AP228" i="8"/>
  <c r="AO228" i="8"/>
  <c r="AN228" i="8"/>
  <c r="AM228" i="8"/>
  <c r="AL228" i="8"/>
  <c r="AQ228" i="8" s="1"/>
  <c r="AJ228" i="8" a="1"/>
  <c r="AJ228" i="8"/>
  <c r="AK228" i="8" s="1"/>
  <c r="A228" i="8"/>
  <c r="BF227" i="8"/>
  <c r="BE227" i="8"/>
  <c r="BD227" i="8"/>
  <c r="BC227" i="8"/>
  <c r="BB227" i="8"/>
  <c r="AZ227" i="8"/>
  <c r="AX227" i="8"/>
  <c r="AV227" i="8"/>
  <c r="AU227" i="8"/>
  <c r="AT227" i="8"/>
  <c r="AS227" i="8"/>
  <c r="AP227" i="8"/>
  <c r="AO227" i="8"/>
  <c r="AN227" i="8"/>
  <c r="AQ227" i="8" s="1"/>
  <c r="AM227" i="8"/>
  <c r="AL227" i="8"/>
  <c r="AJ227" i="8" a="1"/>
  <c r="AJ227" i="8" s="1"/>
  <c r="AK227" i="8" s="1"/>
  <c r="A227" i="8"/>
  <c r="BG226" i="8"/>
  <c r="BE226" i="8"/>
  <c r="BD226" i="8"/>
  <c r="BC226" i="8"/>
  <c r="BB226" i="8"/>
  <c r="AZ226" i="8"/>
  <c r="AY226" i="8"/>
  <c r="AW226" i="8"/>
  <c r="AV226" i="8"/>
  <c r="AT226" i="8"/>
  <c r="BA226" i="8" s="1"/>
  <c r="AP226" i="8"/>
  <c r="AO226" i="8"/>
  <c r="AN226" i="8"/>
  <c r="AM226" i="8"/>
  <c r="AL226" i="8"/>
  <c r="AK226" i="8"/>
  <c r="AJ226" i="8" a="1"/>
  <c r="AJ226" i="8" s="1"/>
  <c r="A226" i="8"/>
  <c r="AT225" i="8"/>
  <c r="AS225" i="8"/>
  <c r="AP225" i="8"/>
  <c r="AO225" i="8"/>
  <c r="AN225" i="8"/>
  <c r="AM225" i="8"/>
  <c r="AL225" i="8"/>
  <c r="AQ225" i="8" s="1"/>
  <c r="AJ225" i="8" a="1"/>
  <c r="AJ225" i="8"/>
  <c r="AK225" i="8" s="1"/>
  <c r="A225" i="8"/>
  <c r="BG224" i="8"/>
  <c r="BF224" i="8"/>
  <c r="BE224" i="8"/>
  <c r="BD224" i="8"/>
  <c r="BC224" i="8"/>
  <c r="BB224" i="8"/>
  <c r="BA224" i="8"/>
  <c r="AZ224" i="8"/>
  <c r="AY224" i="8"/>
  <c r="AX224" i="8"/>
  <c r="AW224" i="8"/>
  <c r="AV224" i="8"/>
  <c r="AU224" i="8"/>
  <c r="AT224" i="8"/>
  <c r="AS224" i="8"/>
  <c r="AP224" i="8"/>
  <c r="AO224" i="8"/>
  <c r="AN224" i="8"/>
  <c r="AM224" i="8"/>
  <c r="AL224" i="8"/>
  <c r="AJ224" i="8" a="1"/>
  <c r="AJ224" i="8" s="1"/>
  <c r="AK224" i="8" s="1"/>
  <c r="A224" i="8"/>
  <c r="BB223" i="8"/>
  <c r="BA223" i="8"/>
  <c r="AT223" i="8"/>
  <c r="AS223" i="8" s="1"/>
  <c r="AP223" i="8"/>
  <c r="AO223" i="8"/>
  <c r="AN223" i="8"/>
  <c r="AM223" i="8"/>
  <c r="AQ223" i="8" s="1"/>
  <c r="AL223" i="8"/>
  <c r="AJ223" i="8" a="1"/>
  <c r="AJ223" i="8" s="1"/>
  <c r="AK223" i="8" s="1"/>
  <c r="A223" i="8"/>
  <c r="BE222" i="8"/>
  <c r="BD222" i="8"/>
  <c r="BC222" i="8"/>
  <c r="BB222" i="8"/>
  <c r="BA222" i="8"/>
  <c r="AZ222" i="8"/>
  <c r="AT222" i="8"/>
  <c r="AP222" i="8"/>
  <c r="AO222" i="8"/>
  <c r="AN222" i="8"/>
  <c r="AM222" i="8"/>
  <c r="AL222" i="8"/>
  <c r="AJ222" i="8" a="1"/>
  <c r="AJ222" i="8"/>
  <c r="AK222" i="8" s="1"/>
  <c r="A222" i="8"/>
  <c r="BC221" i="8"/>
  <c r="BB221" i="8"/>
  <c r="AZ221" i="8"/>
  <c r="AY221" i="8"/>
  <c r="AT221" i="8"/>
  <c r="AS221" i="8"/>
  <c r="AQ221" i="8"/>
  <c r="AP221" i="8"/>
  <c r="AO221" i="8"/>
  <c r="AN221" i="8"/>
  <c r="AM221" i="8"/>
  <c r="AL221" i="8"/>
  <c r="AJ221" i="8" a="1"/>
  <c r="AJ221" i="8" s="1"/>
  <c r="AK221" i="8" s="1"/>
  <c r="A221" i="8"/>
  <c r="BF220" i="8"/>
  <c r="BD220" i="8"/>
  <c r="BC220" i="8"/>
  <c r="BB220" i="8"/>
  <c r="BA220" i="8"/>
  <c r="AZ220" i="8"/>
  <c r="AY220" i="8"/>
  <c r="AW220" i="8"/>
  <c r="AV220" i="8"/>
  <c r="AU220" i="8"/>
  <c r="AT220" i="8"/>
  <c r="AS220" i="8"/>
  <c r="AP220" i="8"/>
  <c r="AO220" i="8"/>
  <c r="AN220" i="8"/>
  <c r="AQ220" i="8" s="1"/>
  <c r="AM220" i="8"/>
  <c r="AL220" i="8"/>
  <c r="AJ220" i="8" a="1"/>
  <c r="AJ220" i="8" s="1"/>
  <c r="AK220" i="8" s="1"/>
  <c r="A220" i="8"/>
  <c r="BF219" i="8"/>
  <c r="BE219" i="8"/>
  <c r="BD219" i="8"/>
  <c r="BC219" i="8"/>
  <c r="BA219" i="8"/>
  <c r="AZ219" i="8"/>
  <c r="AW219" i="8"/>
  <c r="AV219" i="8"/>
  <c r="AT219" i="8"/>
  <c r="BB219" i="8" s="1"/>
  <c r="AS219" i="8"/>
  <c r="AP219" i="8"/>
  <c r="AO219" i="8"/>
  <c r="AN219" i="8"/>
  <c r="AQ219" i="8" s="1"/>
  <c r="AM219" i="8"/>
  <c r="AL219" i="8"/>
  <c r="AJ219" i="8" a="1"/>
  <c r="AJ219" i="8"/>
  <c r="AK219" i="8" s="1"/>
  <c r="A219" i="8"/>
  <c r="BE218" i="8"/>
  <c r="BD218" i="8"/>
  <c r="BA218" i="8"/>
  <c r="AY218" i="8"/>
  <c r="AX218" i="8"/>
  <c r="AW218" i="8"/>
  <c r="AV218" i="8"/>
  <c r="AU218" i="8"/>
  <c r="AT218" i="8"/>
  <c r="AS218" i="8" s="1"/>
  <c r="AP218" i="8"/>
  <c r="AO218" i="8"/>
  <c r="AN218" i="8"/>
  <c r="AM218" i="8"/>
  <c r="AL218" i="8"/>
  <c r="AJ218" i="8" a="1"/>
  <c r="AJ218" i="8" s="1"/>
  <c r="AK218" i="8" s="1"/>
  <c r="A218" i="8"/>
  <c r="BG217" i="8"/>
  <c r="BF217" i="8"/>
  <c r="BE217" i="8"/>
  <c r="AY217" i="8"/>
  <c r="AW217" i="8"/>
  <c r="AU217" i="8"/>
  <c r="AT217" i="8"/>
  <c r="AP217" i="8"/>
  <c r="AO217" i="8"/>
  <c r="AN217" i="8"/>
  <c r="AM217" i="8"/>
  <c r="AL217" i="8"/>
  <c r="AK217" i="8"/>
  <c r="AJ217" i="8" a="1"/>
  <c r="AJ217" i="8" s="1"/>
  <c r="A217" i="8"/>
  <c r="BE216" i="8"/>
  <c r="BD216" i="8"/>
  <c r="AW216" i="8"/>
  <c r="AV216" i="8"/>
  <c r="AU216" i="8"/>
  <c r="AT216" i="8"/>
  <c r="AS216" i="8"/>
  <c r="AP216" i="8"/>
  <c r="AO216" i="8"/>
  <c r="AN216" i="8"/>
  <c r="AM216" i="8"/>
  <c r="AL216" i="8"/>
  <c r="AQ216" i="8" s="1"/>
  <c r="AJ216" i="8" a="1"/>
  <c r="AJ216" i="8"/>
  <c r="AK216" i="8" s="1"/>
  <c r="A216" i="8"/>
  <c r="BB215" i="8"/>
  <c r="AT215" i="8"/>
  <c r="AP215" i="8"/>
  <c r="AO215" i="8"/>
  <c r="AN215" i="8"/>
  <c r="AM215" i="8"/>
  <c r="AL215" i="8"/>
  <c r="AQ215" i="8" s="1"/>
  <c r="AK215" i="8"/>
  <c r="AJ215" i="8" a="1"/>
  <c r="AJ215" i="8" s="1"/>
  <c r="A215" i="8"/>
  <c r="BC214" i="8"/>
  <c r="BB214" i="8"/>
  <c r="AZ214" i="8"/>
  <c r="AY214" i="8"/>
  <c r="AV214" i="8"/>
  <c r="AU214" i="8"/>
  <c r="AT214" i="8"/>
  <c r="AS214" i="8"/>
  <c r="AP214" i="8"/>
  <c r="AO214" i="8"/>
  <c r="AN214" i="8"/>
  <c r="AM214" i="8"/>
  <c r="AL214" i="8"/>
  <c r="AQ214" i="8" s="1"/>
  <c r="AJ214" i="8" a="1"/>
  <c r="AJ214" i="8"/>
  <c r="AK214" i="8" s="1"/>
  <c r="A214" i="8"/>
  <c r="AT213" i="8"/>
  <c r="AP213" i="8"/>
  <c r="AQ213" i="8" s="1"/>
  <c r="AO213" i="8"/>
  <c r="AN213" i="8"/>
  <c r="AM213" i="8"/>
  <c r="AL213" i="8"/>
  <c r="AJ213" i="8" a="1"/>
  <c r="AJ213" i="8" s="1"/>
  <c r="AK213" i="8" s="1"/>
  <c r="A213" i="8"/>
  <c r="AU212" i="8"/>
  <c r="AT212" i="8"/>
  <c r="AS212" i="8"/>
  <c r="AP212" i="8"/>
  <c r="AQ212" i="8" s="1"/>
  <c r="AO212" i="8"/>
  <c r="AN212" i="8"/>
  <c r="AM212" i="8"/>
  <c r="AL212" i="8"/>
  <c r="AK212" i="8"/>
  <c r="AJ212" i="8" a="1"/>
  <c r="AJ212" i="8"/>
  <c r="A212" i="8"/>
  <c r="AU211" i="8"/>
  <c r="AT211" i="8"/>
  <c r="AP211" i="8"/>
  <c r="AO211" i="8"/>
  <c r="AN211" i="8"/>
  <c r="AM211" i="8"/>
  <c r="AL211" i="8"/>
  <c r="AQ211" i="8" s="1"/>
  <c r="AJ211" i="8" a="1"/>
  <c r="AJ211" i="8" s="1"/>
  <c r="AK211" i="8" s="1"/>
  <c r="A211" i="8"/>
  <c r="BD210" i="8"/>
  <c r="BC210" i="8"/>
  <c r="BA210" i="8"/>
  <c r="AZ210" i="8"/>
  <c r="AW210" i="8"/>
  <c r="AV210" i="8"/>
  <c r="AU210" i="8"/>
  <c r="AT210" i="8"/>
  <c r="AS210" i="8"/>
  <c r="AP210" i="8"/>
  <c r="AO210" i="8"/>
  <c r="AN210" i="8"/>
  <c r="AM210" i="8"/>
  <c r="AL210" i="8"/>
  <c r="AJ210" i="8" a="1"/>
  <c r="AJ210" i="8"/>
  <c r="AK210" i="8" s="1"/>
  <c r="A210" i="8"/>
  <c r="BE209" i="8"/>
  <c r="BD209" i="8"/>
  <c r="BC209" i="8"/>
  <c r="BB209" i="8"/>
  <c r="AX209" i="8"/>
  <c r="AU209" i="8"/>
  <c r="AT209" i="8"/>
  <c r="AP209" i="8"/>
  <c r="AO209" i="8"/>
  <c r="AN209" i="8"/>
  <c r="AM209" i="8"/>
  <c r="AL209" i="8"/>
  <c r="AQ209" i="8" s="1"/>
  <c r="AK209" i="8"/>
  <c r="AJ209" i="8" a="1"/>
  <c r="AJ209" i="8"/>
  <c r="A209" i="8"/>
  <c r="BG208" i="8"/>
  <c r="BF208" i="8"/>
  <c r="BE208" i="8"/>
  <c r="BD208" i="8"/>
  <c r="BC208" i="8"/>
  <c r="BB208" i="8"/>
  <c r="BA208" i="8"/>
  <c r="AZ208" i="8"/>
  <c r="AY208" i="8"/>
  <c r="AX208" i="8"/>
  <c r="AW208" i="8"/>
  <c r="AV208" i="8"/>
  <c r="AU208" i="8"/>
  <c r="AT208" i="8"/>
  <c r="AS208" i="8"/>
  <c r="AP208" i="8"/>
  <c r="AQ208" i="8" s="1"/>
  <c r="AO208" i="8"/>
  <c r="AN208" i="8"/>
  <c r="AM208" i="8"/>
  <c r="AL208" i="8"/>
  <c r="AJ208" i="8" a="1"/>
  <c r="AJ208" i="8" s="1"/>
  <c r="AK208" i="8" s="1"/>
  <c r="A208" i="8"/>
  <c r="BG207" i="8"/>
  <c r="BF207" i="8"/>
  <c r="BE207" i="8"/>
  <c r="BD207" i="8"/>
  <c r="BB207" i="8"/>
  <c r="BA207" i="8"/>
  <c r="AZ207" i="8"/>
  <c r="AY207" i="8"/>
  <c r="AX207" i="8"/>
  <c r="AV207" i="8"/>
  <c r="AU207" i="8"/>
  <c r="AT207" i="8"/>
  <c r="BC207" i="8" s="1"/>
  <c r="AS207" i="8"/>
  <c r="AP207" i="8"/>
  <c r="AO207" i="8"/>
  <c r="AN207" i="8"/>
  <c r="AQ207" i="8" s="1"/>
  <c r="AM207" i="8"/>
  <c r="AL207" i="8"/>
  <c r="AJ207" i="8" a="1"/>
  <c r="AJ207" i="8" s="1"/>
  <c r="AK207" i="8" s="1"/>
  <c r="A207" i="8"/>
  <c r="BE206" i="8"/>
  <c r="BD206" i="8"/>
  <c r="AX206" i="8"/>
  <c r="AW206" i="8"/>
  <c r="AU206" i="8"/>
  <c r="AT206" i="8"/>
  <c r="AS206" i="8"/>
  <c r="AP206" i="8"/>
  <c r="AO206" i="8"/>
  <c r="AN206" i="8"/>
  <c r="AM206" i="8"/>
  <c r="AL206" i="8"/>
  <c r="AQ206" i="8" s="1"/>
  <c r="AJ206" i="8" a="1"/>
  <c r="AJ206" i="8"/>
  <c r="AK206" i="8" s="1"/>
  <c r="A206" i="8"/>
  <c r="BG205" i="8"/>
  <c r="BF205" i="8"/>
  <c r="BD205" i="8"/>
  <c r="BC205" i="8"/>
  <c r="BB205" i="8"/>
  <c r="BA205" i="8"/>
  <c r="AZ205" i="8"/>
  <c r="AY205" i="8"/>
  <c r="AX205" i="8"/>
  <c r="AW205" i="8"/>
  <c r="AV205" i="8"/>
  <c r="AU205" i="8"/>
  <c r="AT205" i="8"/>
  <c r="BE205" i="8" s="1"/>
  <c r="AS205" i="8"/>
  <c r="AQ205" i="8"/>
  <c r="AP205" i="8"/>
  <c r="AO205" i="8"/>
  <c r="AN205" i="8"/>
  <c r="AM205" i="8"/>
  <c r="AL205" i="8"/>
  <c r="AK205" i="8"/>
  <c r="AJ205" i="8" a="1"/>
  <c r="AJ205" i="8"/>
  <c r="A205" i="8"/>
  <c r="AT204" i="8"/>
  <c r="AP204" i="8"/>
  <c r="AO204" i="8"/>
  <c r="AN204" i="8"/>
  <c r="AM204" i="8"/>
  <c r="AL204" i="8"/>
  <c r="AQ204" i="8" s="1"/>
  <c r="AJ204" i="8" a="1"/>
  <c r="AJ204" i="8" s="1"/>
  <c r="AK204" i="8" s="1"/>
  <c r="A204" i="8"/>
  <c r="BF203" i="8"/>
  <c r="BE203" i="8"/>
  <c r="BD203" i="8"/>
  <c r="BC203" i="8"/>
  <c r="BB203" i="8"/>
  <c r="BA203" i="8"/>
  <c r="AZ203" i="8"/>
  <c r="AY203" i="8"/>
  <c r="AX203" i="8"/>
  <c r="AV203" i="8"/>
  <c r="AU203" i="8"/>
  <c r="AT203" i="8"/>
  <c r="BG203" i="8" s="1"/>
  <c r="AS203" i="8"/>
  <c r="AP203" i="8"/>
  <c r="AO203" i="8"/>
  <c r="AN203" i="8"/>
  <c r="AM203" i="8"/>
  <c r="AQ203" i="8" s="1"/>
  <c r="AL203" i="8"/>
  <c r="AJ203" i="8" a="1"/>
  <c r="AJ203" i="8"/>
  <c r="AK203" i="8" s="1"/>
  <c r="A203" i="8"/>
  <c r="BD202" i="8"/>
  <c r="BB202" i="8"/>
  <c r="BA202" i="8"/>
  <c r="AW202" i="8"/>
  <c r="AV202" i="8"/>
  <c r="AU202" i="8"/>
  <c r="AT202" i="8"/>
  <c r="AS202" i="8"/>
  <c r="AP202" i="8"/>
  <c r="AO202" i="8"/>
  <c r="AN202" i="8"/>
  <c r="AM202" i="8"/>
  <c r="AL202" i="8"/>
  <c r="AJ202" i="8" a="1"/>
  <c r="AJ202" i="8" s="1"/>
  <c r="AK202" i="8" s="1"/>
  <c r="A202" i="8"/>
  <c r="BF201" i="8"/>
  <c r="BE201" i="8"/>
  <c r="BD201" i="8"/>
  <c r="BC201" i="8"/>
  <c r="BB201" i="8"/>
  <c r="BA201" i="8"/>
  <c r="AZ201" i="8"/>
  <c r="AY201" i="8"/>
  <c r="AX201" i="8"/>
  <c r="AV201" i="8"/>
  <c r="AU201" i="8"/>
  <c r="AT201" i="8"/>
  <c r="AS201" i="8" s="1"/>
  <c r="AQ201" i="8"/>
  <c r="AP201" i="8"/>
  <c r="AO201" i="8"/>
  <c r="AN201" i="8"/>
  <c r="AM201" i="8"/>
  <c r="AL201" i="8"/>
  <c r="AK201" i="8"/>
  <c r="AJ201" i="8" a="1"/>
  <c r="AJ201" i="8"/>
  <c r="A201" i="8"/>
  <c r="BG200" i="8"/>
  <c r="BF200" i="8"/>
  <c r="BD200" i="8"/>
  <c r="BC200" i="8"/>
  <c r="AZ200" i="8"/>
  <c r="AY200" i="8"/>
  <c r="AW200" i="8"/>
  <c r="AV200" i="8"/>
  <c r="AU200" i="8"/>
  <c r="AT200" i="8"/>
  <c r="AS200" i="8"/>
  <c r="AQ200" i="8"/>
  <c r="AP200" i="8"/>
  <c r="AO200" i="8"/>
  <c r="AN200" i="8"/>
  <c r="AM200" i="8"/>
  <c r="AL200" i="8"/>
  <c r="AJ200" i="8" a="1"/>
  <c r="AJ200" i="8" s="1"/>
  <c r="AK200" i="8" s="1"/>
  <c r="A200" i="8"/>
  <c r="BG199" i="8"/>
  <c r="BE199" i="8"/>
  <c r="BD199" i="8"/>
  <c r="BC199" i="8"/>
  <c r="BB199" i="8"/>
  <c r="AY199" i="8"/>
  <c r="AX199" i="8"/>
  <c r="AW199" i="8"/>
  <c r="AT199" i="8"/>
  <c r="AS199" i="8"/>
  <c r="AP199" i="8"/>
  <c r="AO199" i="8"/>
  <c r="AN199" i="8"/>
  <c r="AM199" i="8"/>
  <c r="AL199" i="8"/>
  <c r="AQ199" i="8" s="1"/>
  <c r="AJ199" i="8" a="1"/>
  <c r="AJ199" i="8"/>
  <c r="AK199" i="8" s="1"/>
  <c r="A199" i="8"/>
  <c r="BE198" i="8"/>
  <c r="BB198" i="8"/>
  <c r="BA198" i="8"/>
  <c r="AY198" i="8"/>
  <c r="AX198" i="8"/>
  <c r="AV198" i="8"/>
  <c r="AT198" i="8"/>
  <c r="AS198" i="8"/>
  <c r="AP198" i="8"/>
  <c r="AO198" i="8"/>
  <c r="AN198" i="8"/>
  <c r="AQ198" i="8" s="1"/>
  <c r="AM198" i="8"/>
  <c r="AL198" i="8"/>
  <c r="AJ198" i="8" a="1"/>
  <c r="AJ198" i="8" s="1"/>
  <c r="AK198" i="8" s="1"/>
  <c r="A198" i="8"/>
  <c r="AT197" i="8"/>
  <c r="AS197" i="8"/>
  <c r="AP197" i="8"/>
  <c r="AO197" i="8"/>
  <c r="AN197" i="8"/>
  <c r="AM197" i="8"/>
  <c r="AL197" i="8"/>
  <c r="AJ197" i="8" a="1"/>
  <c r="AJ197" i="8"/>
  <c r="AK197" i="8" s="1"/>
  <c r="A197" i="8"/>
  <c r="BD196" i="8"/>
  <c r="BA196" i="8"/>
  <c r="AY196" i="8"/>
  <c r="AX196" i="8"/>
  <c r="AT196" i="8"/>
  <c r="BG196" i="8" s="1"/>
  <c r="AS196" i="8"/>
  <c r="AP196" i="8"/>
  <c r="AO196" i="8"/>
  <c r="AN196" i="8"/>
  <c r="AQ196" i="8" s="1"/>
  <c r="AM196" i="8"/>
  <c r="AL196" i="8"/>
  <c r="AJ196" i="8" a="1"/>
  <c r="AJ196" i="8" s="1"/>
  <c r="AK196" i="8" s="1"/>
  <c r="A196" i="8"/>
  <c r="BG195" i="8"/>
  <c r="BE195" i="8"/>
  <c r="BD195" i="8"/>
  <c r="BA195" i="8"/>
  <c r="AZ195" i="8"/>
  <c r="AX195" i="8"/>
  <c r="AW195" i="8"/>
  <c r="AV195" i="8"/>
  <c r="AU195" i="8"/>
  <c r="AT195" i="8"/>
  <c r="AS195" i="8"/>
  <c r="AP195" i="8"/>
  <c r="AO195" i="8"/>
  <c r="AN195" i="8"/>
  <c r="AM195" i="8"/>
  <c r="AL195" i="8"/>
  <c r="AQ195" i="8" s="1"/>
  <c r="AK195" i="8"/>
  <c r="AJ195" i="8" a="1"/>
  <c r="AJ195" i="8" s="1"/>
  <c r="A195" i="8"/>
  <c r="AU194" i="8"/>
  <c r="AT194" i="8"/>
  <c r="AP194" i="8"/>
  <c r="AO194" i="8"/>
  <c r="AN194" i="8"/>
  <c r="AM194" i="8"/>
  <c r="AL194" i="8"/>
  <c r="AJ194" i="8" a="1"/>
  <c r="AJ194" i="8" s="1"/>
  <c r="AK194" i="8" s="1"/>
  <c r="A194" i="8"/>
  <c r="BF193" i="8"/>
  <c r="BE193" i="8"/>
  <c r="BD193" i="8"/>
  <c r="BC193" i="8"/>
  <c r="BB193" i="8"/>
  <c r="AX193" i="8"/>
  <c r="AW193" i="8"/>
  <c r="AV193" i="8"/>
  <c r="AT193" i="8"/>
  <c r="BA193" i="8" s="1"/>
  <c r="AS193" i="8"/>
  <c r="AP193" i="8"/>
  <c r="AO193" i="8"/>
  <c r="AN193" i="8"/>
  <c r="AM193" i="8"/>
  <c r="AL193" i="8"/>
  <c r="AQ193" i="8" s="1"/>
  <c r="AK193" i="8"/>
  <c r="AJ193" i="8" a="1"/>
  <c r="AJ193" i="8"/>
  <c r="A193" i="8"/>
  <c r="BG192" i="8"/>
  <c r="BF192" i="8"/>
  <c r="BE192" i="8"/>
  <c r="BD192" i="8"/>
  <c r="BC192" i="8"/>
  <c r="BB192" i="8"/>
  <c r="BA192" i="8"/>
  <c r="AZ192" i="8"/>
  <c r="AY192" i="8"/>
  <c r="AX192" i="8"/>
  <c r="AW192" i="8"/>
  <c r="AV192" i="8"/>
  <c r="AU192" i="8"/>
  <c r="AT192" i="8"/>
  <c r="AS192" i="8"/>
  <c r="AP192" i="8"/>
  <c r="AO192" i="8"/>
  <c r="AN192" i="8"/>
  <c r="AM192" i="8"/>
  <c r="AL192" i="8"/>
  <c r="AQ192" i="8" s="1"/>
  <c r="AK192" i="8"/>
  <c r="AJ192" i="8" a="1"/>
  <c r="AJ192" i="8"/>
  <c r="A192" i="8"/>
  <c r="BG191" i="8"/>
  <c r="BE191" i="8"/>
  <c r="BD191" i="8"/>
  <c r="BB191" i="8"/>
  <c r="AX191" i="8"/>
  <c r="AT191" i="8"/>
  <c r="BC191" i="8" s="1"/>
  <c r="AP191" i="8"/>
  <c r="AO191" i="8"/>
  <c r="AN191" i="8"/>
  <c r="AM191" i="8"/>
  <c r="AQ191" i="8" s="1"/>
  <c r="AL191" i="8"/>
  <c r="AJ191" i="8" a="1"/>
  <c r="AJ191" i="8" s="1"/>
  <c r="AK191" i="8" s="1"/>
  <c r="A191" i="8"/>
  <c r="AT190" i="8"/>
  <c r="AP190" i="8"/>
  <c r="AO190" i="8"/>
  <c r="AN190" i="8"/>
  <c r="AM190" i="8"/>
  <c r="AL190" i="8"/>
  <c r="AQ190" i="8" s="1"/>
  <c r="AJ190" i="8" a="1"/>
  <c r="AJ190" i="8" s="1"/>
  <c r="AK190" i="8" s="1"/>
  <c r="A190" i="8"/>
  <c r="BG189" i="8"/>
  <c r="BD189" i="8"/>
  <c r="BC189" i="8"/>
  <c r="BB189" i="8"/>
  <c r="AX189" i="8"/>
  <c r="AT189" i="8"/>
  <c r="BE189" i="8" s="1"/>
  <c r="AP189" i="8"/>
  <c r="AO189" i="8"/>
  <c r="AN189" i="8"/>
  <c r="AM189" i="8"/>
  <c r="AL189" i="8"/>
  <c r="AQ189" i="8" s="1"/>
  <c r="AJ189" i="8" a="1"/>
  <c r="AJ189" i="8" s="1"/>
  <c r="AK189" i="8" s="1"/>
  <c r="A189" i="8"/>
  <c r="AU188" i="8"/>
  <c r="AT188" i="8"/>
  <c r="AP188" i="8"/>
  <c r="AO188" i="8"/>
  <c r="AN188" i="8"/>
  <c r="AM188" i="8"/>
  <c r="AL188" i="8"/>
  <c r="AQ188" i="8" s="1"/>
  <c r="AJ188" i="8" a="1"/>
  <c r="AJ188" i="8" s="1"/>
  <c r="AK188" i="8" s="1"/>
  <c r="A188" i="8"/>
  <c r="BF187" i="8"/>
  <c r="BD187" i="8"/>
  <c r="BC187" i="8"/>
  <c r="BB187" i="8"/>
  <c r="AX187" i="8"/>
  <c r="AT187" i="8"/>
  <c r="BG187" i="8" s="1"/>
  <c r="AP187" i="8"/>
  <c r="AO187" i="8"/>
  <c r="AN187" i="8"/>
  <c r="AM187" i="8"/>
  <c r="AL187" i="8"/>
  <c r="AQ187" i="8" s="1"/>
  <c r="AK187" i="8"/>
  <c r="AJ187" i="8" a="1"/>
  <c r="AJ187" i="8" s="1"/>
  <c r="A187" i="8"/>
  <c r="AU186" i="8"/>
  <c r="AT186" i="8"/>
  <c r="AP186" i="8"/>
  <c r="AO186" i="8"/>
  <c r="AN186" i="8"/>
  <c r="AM186" i="8"/>
  <c r="AL186" i="8"/>
  <c r="AQ186" i="8" s="1"/>
  <c r="AK186" i="8"/>
  <c r="AJ186" i="8" a="1"/>
  <c r="AJ186" i="8" s="1"/>
  <c r="A186" i="8"/>
  <c r="BF185" i="8"/>
  <c r="BD185" i="8"/>
  <c r="BC185" i="8"/>
  <c r="BB185" i="8"/>
  <c r="AX185" i="8"/>
  <c r="AT185" i="8"/>
  <c r="AS185" i="8" s="1"/>
  <c r="AP185" i="8"/>
  <c r="AO185" i="8"/>
  <c r="AN185" i="8"/>
  <c r="AM185" i="8"/>
  <c r="AL185" i="8"/>
  <c r="AQ185" i="8" s="1"/>
  <c r="AJ185" i="8" a="1"/>
  <c r="AJ185" i="8" s="1"/>
  <c r="AK185" i="8" s="1"/>
  <c r="A185" i="8"/>
  <c r="AT184" i="8"/>
  <c r="AP184" i="8"/>
  <c r="AO184" i="8"/>
  <c r="AN184" i="8"/>
  <c r="AM184" i="8"/>
  <c r="AL184" i="8"/>
  <c r="AQ184" i="8" s="1"/>
  <c r="AJ184" i="8" a="1"/>
  <c r="AJ184" i="8"/>
  <c r="AK184" i="8" s="1"/>
  <c r="A184" i="8"/>
  <c r="BF183" i="8"/>
  <c r="BE183" i="8"/>
  <c r="BD183" i="8"/>
  <c r="BC183" i="8"/>
  <c r="BB183" i="8"/>
  <c r="BA183" i="8"/>
  <c r="AX183" i="8"/>
  <c r="AW183" i="8"/>
  <c r="AV183" i="8"/>
  <c r="AT183" i="8"/>
  <c r="AU183" i="8" s="1"/>
  <c r="AS183" i="8"/>
  <c r="AP183" i="8"/>
  <c r="AO183" i="8"/>
  <c r="AN183" i="8"/>
  <c r="AM183" i="8"/>
  <c r="AQ183" i="8" s="1"/>
  <c r="AL183" i="8"/>
  <c r="AJ183" i="8" a="1"/>
  <c r="AJ183" i="8"/>
  <c r="AK183" i="8" s="1"/>
  <c r="A183" i="8"/>
  <c r="BE182" i="8"/>
  <c r="AV182" i="8"/>
  <c r="AT182" i="8"/>
  <c r="BD182" i="8" s="1"/>
  <c r="AS182" i="8"/>
  <c r="AQ182" i="8"/>
  <c r="AP182" i="8"/>
  <c r="AO182" i="8"/>
  <c r="AN182" i="8"/>
  <c r="AM182" i="8"/>
  <c r="AL182" i="8"/>
  <c r="AJ182" i="8" a="1"/>
  <c r="AJ182" i="8"/>
  <c r="AK182" i="8" s="1"/>
  <c r="A182" i="8"/>
  <c r="BF181" i="8"/>
  <c r="BE181" i="8"/>
  <c r="BD181" i="8"/>
  <c r="BC181" i="8"/>
  <c r="BB181" i="8"/>
  <c r="BA181" i="8"/>
  <c r="AX181" i="8"/>
  <c r="AV181" i="8"/>
  <c r="AU181" i="8"/>
  <c r="AT181" i="8"/>
  <c r="AW181" i="8" s="1"/>
  <c r="AS181" i="8"/>
  <c r="AP181" i="8"/>
  <c r="AO181" i="8"/>
  <c r="AN181" i="8"/>
  <c r="AM181" i="8"/>
  <c r="AQ181" i="8" s="1"/>
  <c r="AL181" i="8"/>
  <c r="AJ181" i="8" a="1"/>
  <c r="AJ181" i="8"/>
  <c r="AK181" i="8" s="1"/>
  <c r="A181" i="8"/>
  <c r="BD180" i="8"/>
  <c r="AV180" i="8"/>
  <c r="AT180" i="8"/>
  <c r="BF180" i="8" s="1"/>
  <c r="AS180" i="8"/>
  <c r="AQ180" i="8"/>
  <c r="AP180" i="8"/>
  <c r="AO180" i="8"/>
  <c r="AN180" i="8"/>
  <c r="AM180" i="8"/>
  <c r="AL180" i="8"/>
  <c r="AJ180" i="8" a="1"/>
  <c r="AJ180" i="8"/>
  <c r="AK180" i="8" s="1"/>
  <c r="A180" i="8"/>
  <c r="BF179" i="8"/>
  <c r="BE179" i="8"/>
  <c r="BD179" i="8"/>
  <c r="BC179" i="8"/>
  <c r="BB179" i="8"/>
  <c r="BA179" i="8"/>
  <c r="AW179" i="8"/>
  <c r="AV179" i="8"/>
  <c r="AU179" i="8"/>
  <c r="AT179" i="8"/>
  <c r="AY179" i="8" s="1"/>
  <c r="AS179" i="8"/>
  <c r="AP179" i="8"/>
  <c r="AO179" i="8"/>
  <c r="AN179" i="8"/>
  <c r="AM179" i="8"/>
  <c r="AL179" i="8"/>
  <c r="AQ179" i="8" s="1"/>
  <c r="AJ179" i="8" a="1"/>
  <c r="AJ179" i="8"/>
  <c r="AK179" i="8" s="1"/>
  <c r="A179" i="8"/>
  <c r="AT178" i="8"/>
  <c r="AS178" i="8"/>
  <c r="AP178" i="8"/>
  <c r="AO178" i="8"/>
  <c r="AN178" i="8"/>
  <c r="AM178" i="8"/>
  <c r="AL178" i="8"/>
  <c r="AJ178" i="8" a="1"/>
  <c r="AJ178" i="8"/>
  <c r="AK178" i="8" s="1"/>
  <c r="A178" i="8"/>
  <c r="BF177" i="8"/>
  <c r="BE177" i="8"/>
  <c r="BD177" i="8"/>
  <c r="BC177" i="8"/>
  <c r="BB177" i="8"/>
  <c r="AZ177" i="8"/>
  <c r="AW177" i="8"/>
  <c r="AV177" i="8"/>
  <c r="AU177" i="8"/>
  <c r="AT177" i="8"/>
  <c r="BA177" i="8" s="1"/>
  <c r="AS177" i="8"/>
  <c r="AP177" i="8"/>
  <c r="AO177" i="8"/>
  <c r="AN177" i="8"/>
  <c r="AM177" i="8"/>
  <c r="AL177" i="8"/>
  <c r="AQ177" i="8" s="1"/>
  <c r="AJ177" i="8" a="1"/>
  <c r="AJ177" i="8"/>
  <c r="AK177" i="8" s="1"/>
  <c r="A177" i="8"/>
  <c r="BG176" i="8"/>
  <c r="BF176" i="8"/>
  <c r="BE176" i="8"/>
  <c r="BD176" i="8"/>
  <c r="BC176" i="8"/>
  <c r="BB176" i="8"/>
  <c r="BA176" i="8"/>
  <c r="AZ176" i="8"/>
  <c r="AY176" i="8"/>
  <c r="AX176" i="8"/>
  <c r="AW176" i="8"/>
  <c r="AV176" i="8"/>
  <c r="AU176" i="8"/>
  <c r="AT176" i="8"/>
  <c r="AS176" i="8"/>
  <c r="AP176" i="8"/>
  <c r="AO176" i="8"/>
  <c r="AN176" i="8"/>
  <c r="AM176" i="8"/>
  <c r="AL176" i="8"/>
  <c r="AQ176" i="8" s="1"/>
  <c r="AJ176" i="8" a="1"/>
  <c r="AJ176" i="8" s="1"/>
  <c r="AK176" i="8" s="1"/>
  <c r="A176" i="8"/>
  <c r="BG175" i="8"/>
  <c r="BF175" i="8"/>
  <c r="BE175" i="8"/>
  <c r="BD175" i="8"/>
  <c r="BB175" i="8"/>
  <c r="BA175" i="8"/>
  <c r="AX175" i="8"/>
  <c r="AW175" i="8"/>
  <c r="AV175" i="8"/>
  <c r="AT175" i="8"/>
  <c r="BC175" i="8" s="1"/>
  <c r="AS175" i="8"/>
  <c r="AP175" i="8"/>
  <c r="AO175" i="8"/>
  <c r="AN175" i="8"/>
  <c r="AM175" i="8"/>
  <c r="AQ175" i="8" s="1"/>
  <c r="AL175" i="8"/>
  <c r="AK175" i="8"/>
  <c r="AJ175" i="8" a="1"/>
  <c r="AJ175" i="8" s="1"/>
  <c r="A175" i="8"/>
  <c r="AT174" i="8"/>
  <c r="AS174" i="8" s="1"/>
  <c r="AP174" i="8"/>
  <c r="AO174" i="8"/>
  <c r="AN174" i="8"/>
  <c r="AM174" i="8"/>
  <c r="AL174" i="8"/>
  <c r="AQ174" i="8" s="1"/>
  <c r="AJ174" i="8" a="1"/>
  <c r="AJ174" i="8" s="1"/>
  <c r="AK174" i="8" s="1"/>
  <c r="A174" i="8"/>
  <c r="BG173" i="8"/>
  <c r="BF173" i="8"/>
  <c r="BD173" i="8"/>
  <c r="BC173" i="8"/>
  <c r="BB173" i="8"/>
  <c r="BA173" i="8"/>
  <c r="AX173" i="8"/>
  <c r="AW173" i="8"/>
  <c r="AV173" i="8"/>
  <c r="AT173" i="8"/>
  <c r="BE173" i="8" s="1"/>
  <c r="AS173" i="8"/>
  <c r="AP173" i="8"/>
  <c r="AO173" i="8"/>
  <c r="AN173" i="8"/>
  <c r="AM173" i="8"/>
  <c r="AL173" i="8"/>
  <c r="AQ173" i="8" s="1"/>
  <c r="AJ173" i="8" a="1"/>
  <c r="AJ173" i="8" s="1"/>
  <c r="AK173" i="8" s="1"/>
  <c r="A173" i="8"/>
  <c r="AT172" i="8"/>
  <c r="AS172" i="8" s="1"/>
  <c r="AP172" i="8"/>
  <c r="AO172" i="8"/>
  <c r="AN172" i="8"/>
  <c r="AM172" i="8"/>
  <c r="AL172" i="8"/>
  <c r="AQ172" i="8" s="1"/>
  <c r="AJ172" i="8" a="1"/>
  <c r="AJ172" i="8" s="1"/>
  <c r="AK172" i="8" s="1"/>
  <c r="A172" i="8"/>
  <c r="BF171" i="8"/>
  <c r="BE171" i="8"/>
  <c r="BD171" i="8"/>
  <c r="BC171" i="8"/>
  <c r="BB171" i="8"/>
  <c r="BA171" i="8"/>
  <c r="AX171" i="8"/>
  <c r="AW171" i="8"/>
  <c r="AV171" i="8"/>
  <c r="AT171" i="8"/>
  <c r="BG171" i="8" s="1"/>
  <c r="AS171" i="8"/>
  <c r="AP171" i="8"/>
  <c r="AO171" i="8"/>
  <c r="AN171" i="8"/>
  <c r="AM171" i="8"/>
  <c r="AL171" i="8"/>
  <c r="AQ171" i="8" s="1"/>
  <c r="AK171" i="8"/>
  <c r="AJ171" i="8" a="1"/>
  <c r="AJ171" i="8" s="1"/>
  <c r="A171" i="8"/>
  <c r="AT170" i="8"/>
  <c r="AS170" i="8" s="1"/>
  <c r="AP170" i="8"/>
  <c r="AO170" i="8"/>
  <c r="AN170" i="8"/>
  <c r="AM170" i="8"/>
  <c r="AL170" i="8"/>
  <c r="AQ170" i="8" s="1"/>
  <c r="AJ170" i="8" a="1"/>
  <c r="AJ170" i="8" s="1"/>
  <c r="AK170" i="8" s="1"/>
  <c r="A170" i="8"/>
  <c r="BF169" i="8"/>
  <c r="BE169" i="8"/>
  <c r="BD169" i="8"/>
  <c r="BC169" i="8"/>
  <c r="BB169" i="8"/>
  <c r="BA169" i="8"/>
  <c r="AX169" i="8"/>
  <c r="AW169" i="8"/>
  <c r="AV169" i="8"/>
  <c r="AT169" i="8"/>
  <c r="AS169" i="8" s="1"/>
  <c r="AP169" i="8"/>
  <c r="AO169" i="8"/>
  <c r="AN169" i="8"/>
  <c r="AM169" i="8"/>
  <c r="AL169" i="8"/>
  <c r="AQ169" i="8" s="1"/>
  <c r="AJ169" i="8" a="1"/>
  <c r="AJ169" i="8" s="1"/>
  <c r="AK169" i="8" s="1"/>
  <c r="A169" i="8"/>
  <c r="AT168" i="8"/>
  <c r="AS168" i="8" s="1"/>
  <c r="AP168" i="8"/>
  <c r="AO168" i="8"/>
  <c r="AN168" i="8"/>
  <c r="AM168" i="8"/>
  <c r="AL168" i="8"/>
  <c r="AQ168" i="8" s="1"/>
  <c r="AJ168" i="8" a="1"/>
  <c r="AJ168" i="8" s="1"/>
  <c r="AK168" i="8" s="1"/>
  <c r="A168" i="8"/>
  <c r="BG167" i="8"/>
  <c r="BF167" i="8"/>
  <c r="BE167" i="8"/>
  <c r="BD167" i="8"/>
  <c r="BC167" i="8"/>
  <c r="BB167" i="8"/>
  <c r="AY167" i="8"/>
  <c r="AX167" i="8"/>
  <c r="AW167" i="8"/>
  <c r="AT167" i="8"/>
  <c r="BA167" i="8" s="1"/>
  <c r="AP167" i="8"/>
  <c r="AO167" i="8"/>
  <c r="AN167" i="8"/>
  <c r="AM167" i="8"/>
  <c r="AL167" i="8"/>
  <c r="AQ167" i="8" s="1"/>
  <c r="AJ167" i="8" a="1"/>
  <c r="AJ167" i="8" s="1"/>
  <c r="AK167" i="8" s="1"/>
  <c r="A167" i="8"/>
  <c r="BG166" i="8"/>
  <c r="BF166" i="8"/>
  <c r="BE166" i="8"/>
  <c r="BD166" i="8"/>
  <c r="BC166" i="8"/>
  <c r="BB166" i="8"/>
  <c r="BA166" i="8"/>
  <c r="AZ166" i="8"/>
  <c r="AY166" i="8"/>
  <c r="AX166" i="8"/>
  <c r="AW166" i="8"/>
  <c r="AV166" i="8"/>
  <c r="AU166" i="8"/>
  <c r="AT166" i="8"/>
  <c r="AS166" i="8" s="1"/>
  <c r="AP166" i="8"/>
  <c r="AO166" i="8"/>
  <c r="AQ166" i="8" s="1"/>
  <c r="AN166" i="8"/>
  <c r="AM166" i="8"/>
  <c r="AL166" i="8"/>
  <c r="AJ166" i="8" a="1"/>
  <c r="AJ166" i="8"/>
  <c r="AK166" i="8" s="1"/>
  <c r="A166" i="8"/>
  <c r="BG165" i="8"/>
  <c r="BF165" i="8"/>
  <c r="BE165" i="8"/>
  <c r="BD165" i="8"/>
  <c r="BA165" i="8"/>
  <c r="AZ165" i="8"/>
  <c r="AY165" i="8"/>
  <c r="AX165" i="8"/>
  <c r="AW165" i="8"/>
  <c r="AV165" i="8"/>
  <c r="AT165" i="8"/>
  <c r="BC165" i="8" s="1"/>
  <c r="AS165" i="8"/>
  <c r="AP165" i="8"/>
  <c r="AO165" i="8"/>
  <c r="AN165" i="8"/>
  <c r="AM165" i="8"/>
  <c r="AL165" i="8"/>
  <c r="AJ165" i="8" a="1"/>
  <c r="AJ165" i="8"/>
  <c r="AK165" i="8" s="1"/>
  <c r="A165" i="8"/>
  <c r="BA164" i="8"/>
  <c r="AY164" i="8"/>
  <c r="AX164" i="8"/>
  <c r="AW164" i="8"/>
  <c r="AT164" i="8"/>
  <c r="AV164" i="8" s="1"/>
  <c r="AS164" i="8"/>
  <c r="AQ164" i="8"/>
  <c r="AP164" i="8"/>
  <c r="AO164" i="8"/>
  <c r="AN164" i="8"/>
  <c r="AM164" i="8"/>
  <c r="AL164" i="8"/>
  <c r="AJ164" i="8" a="1"/>
  <c r="AJ164" i="8" s="1"/>
  <c r="AK164" i="8" s="1"/>
  <c r="A164" i="8"/>
  <c r="BG163" i="8"/>
  <c r="BF163" i="8"/>
  <c r="BB163" i="8"/>
  <c r="AT163" i="8"/>
  <c r="BE163" i="8" s="1"/>
  <c r="AP163" i="8"/>
  <c r="AO163" i="8"/>
  <c r="AQ163" i="8" s="1"/>
  <c r="AN163" i="8"/>
  <c r="AM163" i="8"/>
  <c r="AL163" i="8"/>
  <c r="AJ163" i="8" a="1"/>
  <c r="AJ163" i="8" s="1"/>
  <c r="AK163" i="8" s="1"/>
  <c r="A163" i="8"/>
  <c r="BC162" i="8"/>
  <c r="BA162" i="8"/>
  <c r="AZ162" i="8"/>
  <c r="AY162" i="8"/>
  <c r="AU162" i="8"/>
  <c r="AT162" i="8"/>
  <c r="AX162" i="8" s="1"/>
  <c r="AP162" i="8"/>
  <c r="AO162" i="8"/>
  <c r="AN162" i="8"/>
  <c r="AM162" i="8"/>
  <c r="AL162" i="8"/>
  <c r="AQ162" i="8" s="1"/>
  <c r="AJ162" i="8" a="1"/>
  <c r="AJ162" i="8"/>
  <c r="AK162" i="8" s="1"/>
  <c r="A162" i="8"/>
  <c r="BD161" i="8"/>
  <c r="AV161" i="8"/>
  <c r="AT161" i="8"/>
  <c r="BG161" i="8" s="1"/>
  <c r="AS161" i="8"/>
  <c r="AP161" i="8"/>
  <c r="AO161" i="8"/>
  <c r="AN161" i="8"/>
  <c r="AM161" i="8"/>
  <c r="AQ161" i="8" s="1"/>
  <c r="AL161" i="8"/>
  <c r="AJ161" i="8" a="1"/>
  <c r="AJ161" i="8"/>
  <c r="AK161" i="8" s="1"/>
  <c r="A161" i="8"/>
  <c r="BF160" i="8"/>
  <c r="BE160" i="8"/>
  <c r="BD160" i="8"/>
  <c r="BC160" i="8"/>
  <c r="BB160" i="8"/>
  <c r="BA160" i="8"/>
  <c r="AX160" i="8"/>
  <c r="AW160" i="8"/>
  <c r="AV160" i="8"/>
  <c r="AT160" i="8"/>
  <c r="AZ160" i="8" s="1"/>
  <c r="AS160" i="8"/>
  <c r="AP160" i="8"/>
  <c r="AO160" i="8"/>
  <c r="AN160" i="8"/>
  <c r="AM160" i="8"/>
  <c r="AL160" i="8"/>
  <c r="AQ160" i="8" s="1"/>
  <c r="AK160" i="8"/>
  <c r="AJ160" i="8" a="1"/>
  <c r="AJ160" i="8" s="1"/>
  <c r="A160" i="8"/>
  <c r="BF159" i="8"/>
  <c r="AU159" i="8"/>
  <c r="AT159" i="8"/>
  <c r="AP159" i="8"/>
  <c r="AO159" i="8"/>
  <c r="AN159" i="8"/>
  <c r="AM159" i="8"/>
  <c r="AL159" i="8"/>
  <c r="AQ159" i="8" s="1"/>
  <c r="AK159" i="8"/>
  <c r="AJ159" i="8" a="1"/>
  <c r="AJ159" i="8"/>
  <c r="A159" i="8"/>
  <c r="BG158" i="8"/>
  <c r="BF158" i="8"/>
  <c r="BE158" i="8"/>
  <c r="BD158" i="8"/>
  <c r="BC158" i="8"/>
  <c r="AZ158" i="8"/>
  <c r="AY158" i="8"/>
  <c r="AX158" i="8"/>
  <c r="AW158" i="8"/>
  <c r="AV158" i="8"/>
  <c r="AU158" i="8"/>
  <c r="AT158" i="8"/>
  <c r="BB158" i="8" s="1"/>
  <c r="AS158" i="8"/>
  <c r="AP158" i="8"/>
  <c r="AO158" i="8"/>
  <c r="AN158" i="8"/>
  <c r="AM158" i="8"/>
  <c r="AL158" i="8"/>
  <c r="AJ158" i="8" a="1"/>
  <c r="AJ158" i="8"/>
  <c r="AK158" i="8" s="1"/>
  <c r="A158" i="8"/>
  <c r="BG157" i="8"/>
  <c r="BF157" i="8"/>
  <c r="BE157" i="8"/>
  <c r="BD157" i="8"/>
  <c r="BC157" i="8"/>
  <c r="BB157" i="8"/>
  <c r="BA157" i="8"/>
  <c r="AZ157" i="8"/>
  <c r="AY157" i="8"/>
  <c r="AX157" i="8"/>
  <c r="AW157" i="8"/>
  <c r="AV157" i="8"/>
  <c r="AU157" i="8"/>
  <c r="AT157" i="8"/>
  <c r="AS157" i="8"/>
  <c r="AQ157" i="8"/>
  <c r="AP157" i="8"/>
  <c r="AO157" i="8"/>
  <c r="AN157" i="8"/>
  <c r="AM157" i="8"/>
  <c r="AL157" i="8"/>
  <c r="AJ157" i="8" a="1"/>
  <c r="AJ157" i="8"/>
  <c r="AK157" i="8" s="1"/>
  <c r="A157" i="8"/>
  <c r="BG156" i="8"/>
  <c r="BF156" i="8"/>
  <c r="BE156" i="8"/>
  <c r="BA156" i="8"/>
  <c r="AZ156" i="8"/>
  <c r="AT156" i="8"/>
  <c r="BD156" i="8" s="1"/>
  <c r="AS156" i="8"/>
  <c r="AP156" i="8"/>
  <c r="AO156" i="8"/>
  <c r="AN156" i="8"/>
  <c r="AM156" i="8"/>
  <c r="AL156" i="8"/>
  <c r="AJ156" i="8" a="1"/>
  <c r="AJ156" i="8" s="1"/>
  <c r="AK156" i="8" s="1"/>
  <c r="A156" i="8"/>
  <c r="AT155" i="8"/>
  <c r="AP155" i="8"/>
  <c r="AO155" i="8"/>
  <c r="AN155" i="8"/>
  <c r="AM155" i="8"/>
  <c r="AL155" i="8"/>
  <c r="AQ155" i="8" s="1"/>
  <c r="AK155" i="8"/>
  <c r="AJ155" i="8" a="1"/>
  <c r="AJ155" i="8"/>
  <c r="A155" i="8"/>
  <c r="BG154" i="8"/>
  <c r="BC154" i="8"/>
  <c r="BB154" i="8"/>
  <c r="AV154" i="8"/>
  <c r="AU154" i="8"/>
  <c r="AT154" i="8"/>
  <c r="BF154" i="8" s="1"/>
  <c r="AS154" i="8"/>
  <c r="AQ154" i="8"/>
  <c r="AP154" i="8"/>
  <c r="AO154" i="8"/>
  <c r="AN154" i="8"/>
  <c r="AM154" i="8"/>
  <c r="AL154" i="8"/>
  <c r="AK154" i="8"/>
  <c r="AJ154" i="8" a="1"/>
  <c r="AJ154" i="8"/>
  <c r="A154" i="8"/>
  <c r="BE153" i="8"/>
  <c r="BD153" i="8"/>
  <c r="BC153" i="8"/>
  <c r="BB153" i="8"/>
  <c r="BA153" i="8"/>
  <c r="AZ153" i="8"/>
  <c r="AW153" i="8"/>
  <c r="AV153" i="8"/>
  <c r="AU153" i="8"/>
  <c r="AT153" i="8"/>
  <c r="AY153" i="8" s="1"/>
  <c r="AS153" i="8"/>
  <c r="AP153" i="8"/>
  <c r="AO153" i="8"/>
  <c r="AN153" i="8"/>
  <c r="AM153" i="8"/>
  <c r="AL153" i="8"/>
  <c r="AJ153" i="8" a="1"/>
  <c r="AJ153" i="8" s="1"/>
  <c r="AK153" i="8" s="1"/>
  <c r="A153" i="8"/>
  <c r="BE152" i="8"/>
  <c r="BD152" i="8"/>
  <c r="AW152" i="8"/>
  <c r="AU152" i="8"/>
  <c r="AT152" i="8"/>
  <c r="AS152" i="8"/>
  <c r="AP152" i="8"/>
  <c r="AO152" i="8"/>
  <c r="AN152" i="8"/>
  <c r="AM152" i="8"/>
  <c r="AL152" i="8"/>
  <c r="AQ152" i="8" s="1"/>
  <c r="AJ152" i="8" a="1"/>
  <c r="AJ152" i="8" s="1"/>
  <c r="AK152" i="8" s="1"/>
  <c r="A152" i="8"/>
  <c r="BG151" i="8"/>
  <c r="BF151" i="8"/>
  <c r="BE151" i="8"/>
  <c r="BD151" i="8"/>
  <c r="BC151" i="8"/>
  <c r="BB151" i="8"/>
  <c r="AY151" i="8"/>
  <c r="AX151" i="8"/>
  <c r="AW151" i="8"/>
  <c r="AT151" i="8"/>
  <c r="BA151" i="8" s="1"/>
  <c r="AP151" i="8"/>
  <c r="AO151" i="8"/>
  <c r="AN151" i="8"/>
  <c r="AM151" i="8"/>
  <c r="AL151" i="8"/>
  <c r="AJ151" i="8" a="1"/>
  <c r="AJ151" i="8" s="1"/>
  <c r="AK151" i="8" s="1"/>
  <c r="A151" i="8"/>
  <c r="BG150" i="8"/>
  <c r="BF150" i="8"/>
  <c r="BE150" i="8"/>
  <c r="BD150" i="8"/>
  <c r="BC150" i="8"/>
  <c r="BB150" i="8"/>
  <c r="BA150" i="8"/>
  <c r="AZ150" i="8"/>
  <c r="AY150" i="8"/>
  <c r="AX150" i="8"/>
  <c r="AW150" i="8"/>
  <c r="AV150" i="8"/>
  <c r="AU150" i="8"/>
  <c r="AT150" i="8"/>
  <c r="AS150" i="8" s="1"/>
  <c r="AP150" i="8"/>
  <c r="AO150" i="8"/>
  <c r="AN150" i="8"/>
  <c r="AM150" i="8"/>
  <c r="AL150" i="8"/>
  <c r="AJ150" i="8" a="1"/>
  <c r="AJ150" i="8"/>
  <c r="AK150" i="8" s="1"/>
  <c r="A150" i="8"/>
  <c r="BG149" i="8"/>
  <c r="BF149" i="8"/>
  <c r="BE149" i="8"/>
  <c r="BD149" i="8"/>
  <c r="BA149" i="8"/>
  <c r="AZ149" i="8"/>
  <c r="AY149" i="8"/>
  <c r="AX149" i="8"/>
  <c r="AW149" i="8"/>
  <c r="AV149" i="8"/>
  <c r="AT149" i="8"/>
  <c r="BC149" i="8" s="1"/>
  <c r="AS149" i="8"/>
  <c r="AQ149" i="8"/>
  <c r="AP149" i="8"/>
  <c r="AO149" i="8"/>
  <c r="AN149" i="8"/>
  <c r="AM149" i="8"/>
  <c r="AL149" i="8"/>
  <c r="AJ149" i="8" a="1"/>
  <c r="AJ149" i="8"/>
  <c r="AK149" i="8" s="1"/>
  <c r="A149" i="8"/>
  <c r="BB148" i="8"/>
  <c r="BA148" i="8"/>
  <c r="AZ148" i="8"/>
  <c r="AY148" i="8"/>
  <c r="AX148" i="8"/>
  <c r="AW148" i="8"/>
  <c r="AT148" i="8"/>
  <c r="AV148" i="8" s="1"/>
  <c r="AS148" i="8"/>
  <c r="AQ148" i="8"/>
  <c r="AP148" i="8"/>
  <c r="AO148" i="8"/>
  <c r="AN148" i="8"/>
  <c r="AM148" i="8"/>
  <c r="AL148" i="8"/>
  <c r="AJ148" i="8" a="1"/>
  <c r="AJ148" i="8"/>
  <c r="AK148" i="8" s="1"/>
  <c r="A148" i="8"/>
  <c r="AT147" i="8"/>
  <c r="AS147" i="8"/>
  <c r="AP147" i="8"/>
  <c r="AO147" i="8"/>
  <c r="AQ147" i="8" s="1"/>
  <c r="AN147" i="8"/>
  <c r="AM147" i="8"/>
  <c r="AL147" i="8"/>
  <c r="AJ147" i="8" a="1"/>
  <c r="AJ147" i="8" s="1"/>
  <c r="AK147" i="8" s="1"/>
  <c r="A147" i="8"/>
  <c r="BC146" i="8"/>
  <c r="BB146" i="8"/>
  <c r="BA146" i="8"/>
  <c r="AZ146" i="8"/>
  <c r="AY146" i="8"/>
  <c r="AU146" i="8"/>
  <c r="AT146" i="8"/>
  <c r="BD146" i="8" s="1"/>
  <c r="AP146" i="8"/>
  <c r="AO146" i="8"/>
  <c r="AN146" i="8"/>
  <c r="AM146" i="8"/>
  <c r="AL146" i="8"/>
  <c r="AJ146" i="8" a="1"/>
  <c r="AJ146" i="8" s="1"/>
  <c r="AK146" i="8" s="1"/>
  <c r="A146" i="8"/>
  <c r="BE145" i="8"/>
  <c r="BD145" i="8"/>
  <c r="BC145" i="8"/>
  <c r="AW145" i="8"/>
  <c r="AV145" i="8"/>
  <c r="AU145" i="8"/>
  <c r="AT145" i="8"/>
  <c r="AS145" i="8" s="1"/>
  <c r="AP145" i="8"/>
  <c r="AO145" i="8"/>
  <c r="AN145" i="8"/>
  <c r="AM145" i="8"/>
  <c r="AL145" i="8"/>
  <c r="AQ145" i="8" s="1"/>
  <c r="AJ145" i="8" a="1"/>
  <c r="AJ145" i="8"/>
  <c r="AK145" i="8" s="1"/>
  <c r="BE144" i="8"/>
  <c r="BD144" i="8"/>
  <c r="BC144" i="8"/>
  <c r="BB144" i="8"/>
  <c r="BA144" i="8"/>
  <c r="AZ144" i="8"/>
  <c r="AW144" i="8"/>
  <c r="AV144" i="8"/>
  <c r="AU144" i="8"/>
  <c r="AT144" i="8"/>
  <c r="AY144" i="8" s="1"/>
  <c r="AS144" i="8"/>
  <c r="AP144" i="8"/>
  <c r="AO144" i="8"/>
  <c r="AN144" i="8"/>
  <c r="AM144" i="8"/>
  <c r="AL144" i="8"/>
  <c r="AJ144" i="8" a="1"/>
  <c r="AJ144" i="8"/>
  <c r="AK144" i="8" s="1"/>
  <c r="H144" i="8"/>
  <c r="A144" i="8"/>
  <c r="BG143" i="8"/>
  <c r="AT143" i="8"/>
  <c r="AP143" i="8"/>
  <c r="AO143" i="8"/>
  <c r="AN143" i="8"/>
  <c r="AM143" i="8"/>
  <c r="AL143" i="8"/>
  <c r="AK143" i="8"/>
  <c r="AJ143" i="8" a="1"/>
  <c r="AJ143" i="8"/>
  <c r="H143" i="8"/>
  <c r="A143" i="8"/>
  <c r="BG142" i="8"/>
  <c r="BF142" i="8"/>
  <c r="BE142" i="8"/>
  <c r="BD142" i="8"/>
  <c r="BA142" i="8"/>
  <c r="AZ142" i="8"/>
  <c r="AY142" i="8"/>
  <c r="AX142" i="8"/>
  <c r="AW142" i="8"/>
  <c r="AV142" i="8"/>
  <c r="AT142" i="8"/>
  <c r="BC142" i="8" s="1"/>
  <c r="AS142" i="8"/>
  <c r="AQ142" i="8"/>
  <c r="AP142" i="8"/>
  <c r="AO142" i="8"/>
  <c r="AN142" i="8"/>
  <c r="AM142" i="8"/>
  <c r="AL142" i="8"/>
  <c r="AJ142" i="8" a="1"/>
  <c r="AJ142" i="8" s="1"/>
  <c r="AK142" i="8" s="1"/>
  <c r="H142" i="8"/>
  <c r="A142" i="8"/>
  <c r="AT141" i="8"/>
  <c r="AP141" i="8"/>
  <c r="AO141" i="8"/>
  <c r="AN141" i="8"/>
  <c r="AM141" i="8"/>
  <c r="AL141" i="8"/>
  <c r="AQ141" i="8" s="1"/>
  <c r="AJ141" i="8" a="1"/>
  <c r="AJ141" i="8" s="1"/>
  <c r="AK141" i="8" s="1"/>
  <c r="H141" i="8"/>
  <c r="A141" i="8"/>
  <c r="BE140" i="8"/>
  <c r="BD140" i="8"/>
  <c r="BC140" i="8"/>
  <c r="AZ140" i="8"/>
  <c r="AW140" i="8"/>
  <c r="AT140" i="8"/>
  <c r="AS140" i="8" s="1"/>
  <c r="AP140" i="8"/>
  <c r="AO140" i="8"/>
  <c r="AN140" i="8"/>
  <c r="AQ140" i="8" s="1"/>
  <c r="AM140" i="8"/>
  <c r="AL140" i="8"/>
  <c r="AJ140" i="8" a="1"/>
  <c r="AJ140" i="8"/>
  <c r="AK140" i="8" s="1"/>
  <c r="H140" i="8"/>
  <c r="A140" i="8"/>
  <c r="BG139" i="8"/>
  <c r="BF139" i="8"/>
  <c r="AT139" i="8"/>
  <c r="AP139" i="8"/>
  <c r="AO139" i="8"/>
  <c r="AN139" i="8"/>
  <c r="AM139" i="8"/>
  <c r="AL139" i="8"/>
  <c r="AQ139" i="8" s="1"/>
  <c r="AJ139" i="8" a="1"/>
  <c r="AJ139" i="8" s="1"/>
  <c r="AK139" i="8" s="1"/>
  <c r="H139" i="8"/>
  <c r="A139" i="8"/>
  <c r="BG138" i="8"/>
  <c r="BF138" i="8"/>
  <c r="BE138" i="8"/>
  <c r="BD138" i="8"/>
  <c r="BC138" i="8"/>
  <c r="BB138" i="8"/>
  <c r="BA138" i="8"/>
  <c r="AZ138" i="8"/>
  <c r="AY138" i="8"/>
  <c r="AX138" i="8"/>
  <c r="AW138" i="8"/>
  <c r="AV138" i="8"/>
  <c r="AU138" i="8"/>
  <c r="AT138" i="8"/>
  <c r="AS138" i="8"/>
  <c r="AP138" i="8"/>
  <c r="AO138" i="8"/>
  <c r="AN138" i="8"/>
  <c r="AM138" i="8"/>
  <c r="AQ138" i="8" s="1"/>
  <c r="AL138" i="8"/>
  <c r="AJ138" i="8" a="1"/>
  <c r="AJ138" i="8"/>
  <c r="AK138" i="8" s="1"/>
  <c r="H138" i="8"/>
  <c r="A138" i="8"/>
  <c r="BG137" i="8"/>
  <c r="BF137" i="8"/>
  <c r="BC137" i="8"/>
  <c r="BB137" i="8"/>
  <c r="BA137" i="8"/>
  <c r="AX137" i="8"/>
  <c r="AU137" i="8"/>
  <c r="AT137" i="8"/>
  <c r="AS137" i="8"/>
  <c r="AP137" i="8"/>
  <c r="AO137" i="8"/>
  <c r="AN137" i="8"/>
  <c r="AM137" i="8"/>
  <c r="AL137" i="8"/>
  <c r="AQ137" i="8" s="1"/>
  <c r="AJ137" i="8" a="1"/>
  <c r="AJ137" i="8" s="1"/>
  <c r="AK137" i="8" s="1"/>
  <c r="H137" i="8"/>
  <c r="A137" i="8"/>
  <c r="BE136" i="8"/>
  <c r="BD136" i="8"/>
  <c r="BC136" i="8"/>
  <c r="BB136" i="8"/>
  <c r="BA136" i="8"/>
  <c r="AZ136" i="8"/>
  <c r="AW136" i="8"/>
  <c r="AV136" i="8"/>
  <c r="AU136" i="8"/>
  <c r="AT136" i="8"/>
  <c r="AY136" i="8" s="1"/>
  <c r="AS136" i="8"/>
  <c r="AP136" i="8"/>
  <c r="AO136" i="8"/>
  <c r="AN136" i="8"/>
  <c r="AM136" i="8"/>
  <c r="AL136" i="8"/>
  <c r="AQ136" i="8" s="1"/>
  <c r="AJ136" i="8" a="1"/>
  <c r="AJ136" i="8" s="1"/>
  <c r="AK136" i="8" s="1"/>
  <c r="H136" i="8"/>
  <c r="A136" i="8"/>
  <c r="AT135" i="8"/>
  <c r="AP135" i="8"/>
  <c r="AO135" i="8"/>
  <c r="AN135" i="8"/>
  <c r="AM135" i="8"/>
  <c r="AL135" i="8"/>
  <c r="AJ135" i="8" a="1"/>
  <c r="AJ135" i="8" s="1"/>
  <c r="AK135" i="8" s="1"/>
  <c r="H135" i="8"/>
  <c r="A135" i="8"/>
  <c r="BG134" i="8"/>
  <c r="BF134" i="8"/>
  <c r="BE134" i="8"/>
  <c r="BD134" i="8"/>
  <c r="BA134" i="8"/>
  <c r="AZ134" i="8"/>
  <c r="AY134" i="8"/>
  <c r="AX134" i="8"/>
  <c r="AW134" i="8"/>
  <c r="AV134" i="8"/>
  <c r="AU134" i="8"/>
  <c r="AT134" i="8"/>
  <c r="BC134" i="8" s="1"/>
  <c r="AS134" i="8"/>
  <c r="AP134" i="8"/>
  <c r="AO134" i="8"/>
  <c r="AN134" i="8"/>
  <c r="AQ134" i="8" s="1"/>
  <c r="AM134" i="8"/>
  <c r="AL134" i="8"/>
  <c r="AJ134" i="8" a="1"/>
  <c r="AJ134" i="8" s="1"/>
  <c r="AK134" i="8" s="1"/>
  <c r="H134" i="8"/>
  <c r="A134" i="8"/>
  <c r="BG133" i="8"/>
  <c r="BF133" i="8"/>
  <c r="AT133" i="8"/>
  <c r="AS133" i="8" s="1"/>
  <c r="AP133" i="8"/>
  <c r="AO133" i="8"/>
  <c r="AN133" i="8"/>
  <c r="AM133" i="8"/>
  <c r="AL133" i="8"/>
  <c r="AQ133" i="8" s="1"/>
  <c r="AK133" i="8"/>
  <c r="AJ133" i="8" a="1"/>
  <c r="AJ133" i="8" s="1"/>
  <c r="H133" i="8"/>
  <c r="A133" i="8"/>
  <c r="AT132" i="8"/>
  <c r="AS132" i="8"/>
  <c r="AQ132" i="8"/>
  <c r="AP132" i="8"/>
  <c r="AO132" i="8"/>
  <c r="AN132" i="8"/>
  <c r="AM132" i="8"/>
  <c r="AL132" i="8"/>
  <c r="AJ132" i="8" a="1"/>
  <c r="AJ132" i="8"/>
  <c r="AK132" i="8" s="1"/>
  <c r="H132" i="8"/>
  <c r="A132" i="8"/>
  <c r="BG131" i="8"/>
  <c r="BF131" i="8"/>
  <c r="BE131" i="8"/>
  <c r="BD131" i="8"/>
  <c r="BC131" i="8"/>
  <c r="BB131" i="8"/>
  <c r="AW131" i="8"/>
  <c r="AU131" i="8"/>
  <c r="AT131" i="8"/>
  <c r="AP131" i="8"/>
  <c r="AO131" i="8"/>
  <c r="AN131" i="8"/>
  <c r="AM131" i="8"/>
  <c r="AL131" i="8"/>
  <c r="AQ131" i="8" s="1"/>
  <c r="AJ131" i="8" a="1"/>
  <c r="AJ131" i="8" s="1"/>
  <c r="AK131" i="8" s="1"/>
  <c r="H131" i="8"/>
  <c r="A131" i="8"/>
  <c r="BG130" i="8"/>
  <c r="BF130" i="8"/>
  <c r="BE130" i="8"/>
  <c r="BD130" i="8"/>
  <c r="BC130" i="8"/>
  <c r="BB130" i="8"/>
  <c r="BA130" i="8"/>
  <c r="AZ130" i="8"/>
  <c r="AY130" i="8"/>
  <c r="AX130" i="8"/>
  <c r="AW130" i="8"/>
  <c r="AV130" i="8"/>
  <c r="AU130" i="8"/>
  <c r="AT130" i="8"/>
  <c r="AS130" i="8"/>
  <c r="AQ130" i="8"/>
  <c r="AP130" i="8"/>
  <c r="AO130" i="8"/>
  <c r="AN130" i="8"/>
  <c r="AM130" i="8"/>
  <c r="AL130" i="8"/>
  <c r="AJ130" i="8" a="1"/>
  <c r="AJ130" i="8" s="1"/>
  <c r="AK130" i="8" s="1"/>
  <c r="H130" i="8"/>
  <c r="A130" i="8"/>
  <c r="BG129" i="8"/>
  <c r="BF129" i="8"/>
  <c r="BC129" i="8"/>
  <c r="BB129" i="8"/>
  <c r="BA129" i="8"/>
  <c r="AZ129" i="8"/>
  <c r="AY129" i="8"/>
  <c r="AX129" i="8"/>
  <c r="AU129" i="8"/>
  <c r="AT129" i="8"/>
  <c r="AS129" i="8"/>
  <c r="AP129" i="8"/>
  <c r="AO129" i="8"/>
  <c r="AN129" i="8"/>
  <c r="AM129" i="8"/>
  <c r="AL129" i="8"/>
  <c r="AQ129" i="8" s="1"/>
  <c r="AJ129" i="8" a="1"/>
  <c r="AJ129" i="8" s="1"/>
  <c r="AK129" i="8" s="1"/>
  <c r="H129" i="8"/>
  <c r="A129" i="8"/>
  <c r="BE128" i="8"/>
  <c r="BD128" i="8"/>
  <c r="BA128" i="8"/>
  <c r="AT128" i="8"/>
  <c r="AS128" i="8" s="1"/>
  <c r="AP128" i="8"/>
  <c r="AO128" i="8"/>
  <c r="AN128" i="8"/>
  <c r="AM128" i="8"/>
  <c r="AL128" i="8"/>
  <c r="AQ128" i="8" s="1"/>
  <c r="AK128" i="8"/>
  <c r="AJ128" i="8" a="1"/>
  <c r="AJ128" i="8" s="1"/>
  <c r="H128" i="8"/>
  <c r="A128" i="8"/>
  <c r="AT127" i="8"/>
  <c r="AP127" i="8"/>
  <c r="AO127" i="8"/>
  <c r="AN127" i="8"/>
  <c r="AM127" i="8"/>
  <c r="AL127" i="8"/>
  <c r="AK127" i="8"/>
  <c r="AJ127" i="8" a="1"/>
  <c r="AJ127" i="8" s="1"/>
  <c r="H127" i="8"/>
  <c r="A127" i="8"/>
  <c r="BG126" i="8"/>
  <c r="BF126" i="8"/>
  <c r="BE126" i="8"/>
  <c r="BD126" i="8"/>
  <c r="BA126" i="8"/>
  <c r="AZ126" i="8"/>
  <c r="AY126" i="8"/>
  <c r="AX126" i="8"/>
  <c r="AW126" i="8"/>
  <c r="AV126" i="8"/>
  <c r="AU126" i="8"/>
  <c r="AT126" i="8"/>
  <c r="BC126" i="8" s="1"/>
  <c r="AS126" i="8"/>
  <c r="AP126" i="8"/>
  <c r="AO126" i="8"/>
  <c r="AN126" i="8"/>
  <c r="AM126" i="8"/>
  <c r="AQ126" i="8" s="1"/>
  <c r="AL126" i="8"/>
  <c r="AJ126" i="8" a="1"/>
  <c r="AJ126" i="8"/>
  <c r="AK126" i="8" s="1"/>
  <c r="H126" i="8"/>
  <c r="A126" i="8"/>
  <c r="BG125" i="8"/>
  <c r="BC125" i="8"/>
  <c r="BA125" i="8"/>
  <c r="AZ125" i="8"/>
  <c r="AX125" i="8"/>
  <c r="AU125" i="8"/>
  <c r="AT125" i="8"/>
  <c r="AS125" i="8"/>
  <c r="AP125" i="8"/>
  <c r="AO125" i="8"/>
  <c r="AQ125" i="8" s="1"/>
  <c r="AN125" i="8"/>
  <c r="AM125" i="8"/>
  <c r="AL125" i="8"/>
  <c r="AJ125" i="8" a="1"/>
  <c r="AJ125" i="8" s="1"/>
  <c r="AK125" i="8" s="1"/>
  <c r="H125" i="8"/>
  <c r="A125" i="8"/>
  <c r="AT124" i="8"/>
  <c r="AP124" i="8"/>
  <c r="AO124" i="8"/>
  <c r="AN124" i="8"/>
  <c r="AM124" i="8"/>
  <c r="AQ124" i="8" s="1"/>
  <c r="AL124" i="8"/>
  <c r="AJ124" i="8" a="1"/>
  <c r="AJ124" i="8" s="1"/>
  <c r="AK124" i="8" s="1"/>
  <c r="H124" i="8"/>
  <c r="A124" i="8"/>
  <c r="BG123" i="8"/>
  <c r="BF123" i="8"/>
  <c r="BE123" i="8"/>
  <c r="BD123" i="8"/>
  <c r="AY123" i="8"/>
  <c r="AT123" i="8"/>
  <c r="AP123" i="8"/>
  <c r="AO123" i="8"/>
  <c r="AN123" i="8"/>
  <c r="AM123" i="8"/>
  <c r="AL123" i="8"/>
  <c r="AJ123" i="8" a="1"/>
  <c r="AJ123" i="8" s="1"/>
  <c r="AK123" i="8" s="1"/>
  <c r="H123" i="8"/>
  <c r="A123" i="8"/>
  <c r="BG122" i="8"/>
  <c r="BF122" i="8"/>
  <c r="BE122" i="8"/>
  <c r="BD122" i="8"/>
  <c r="BC122" i="8"/>
  <c r="BB122" i="8"/>
  <c r="BA122" i="8"/>
  <c r="AZ122" i="8"/>
  <c r="AY122" i="8"/>
  <c r="AX122" i="8"/>
  <c r="AW122" i="8"/>
  <c r="AV122" i="8"/>
  <c r="AU122" i="8"/>
  <c r="AT122" i="8"/>
  <c r="AS122" i="8"/>
  <c r="AP122" i="8"/>
  <c r="AO122" i="8"/>
  <c r="AN122" i="8"/>
  <c r="AM122" i="8"/>
  <c r="AQ122" i="8" s="1"/>
  <c r="AL122" i="8"/>
  <c r="AJ122" i="8" a="1"/>
  <c r="AJ122" i="8"/>
  <c r="AK122" i="8" s="1"/>
  <c r="H122" i="8"/>
  <c r="A122" i="8"/>
  <c r="BG121" i="8"/>
  <c r="BF121" i="8"/>
  <c r="BC121" i="8"/>
  <c r="BB121" i="8"/>
  <c r="BA121" i="8"/>
  <c r="AZ121" i="8"/>
  <c r="AY121" i="8"/>
  <c r="AU121" i="8"/>
  <c r="AT121" i="8"/>
  <c r="AS121" i="8"/>
  <c r="AP121" i="8"/>
  <c r="AO121" i="8"/>
  <c r="AN121" i="8"/>
  <c r="AM121" i="8"/>
  <c r="AL121" i="8"/>
  <c r="AQ121" i="8" s="1"/>
  <c r="AJ121" i="8" a="1"/>
  <c r="AJ121" i="8"/>
  <c r="AK121" i="8" s="1"/>
  <c r="H121" i="8"/>
  <c r="A121" i="8"/>
  <c r="BE120" i="8"/>
  <c r="BC120" i="8"/>
  <c r="BA120" i="8"/>
  <c r="AZ120" i="8"/>
  <c r="AV120" i="8"/>
  <c r="AU120" i="8"/>
  <c r="AT120" i="8"/>
  <c r="AS120" i="8"/>
  <c r="AP120" i="8"/>
  <c r="AO120" i="8"/>
  <c r="AN120" i="8"/>
  <c r="AM120" i="8"/>
  <c r="AQ120" i="8" s="1"/>
  <c r="AL120" i="8"/>
  <c r="AJ120" i="8" a="1"/>
  <c r="AJ120" i="8" s="1"/>
  <c r="AK120" i="8" s="1"/>
  <c r="H120" i="8"/>
  <c r="A120" i="8"/>
  <c r="BF119" i="8"/>
  <c r="BE119" i="8"/>
  <c r="BD119" i="8"/>
  <c r="BC119" i="8"/>
  <c r="BB119" i="8"/>
  <c r="AY119" i="8"/>
  <c r="AX119" i="8"/>
  <c r="AW119" i="8"/>
  <c r="AV119" i="8"/>
  <c r="AU119" i="8"/>
  <c r="AT119" i="8"/>
  <c r="BG119" i="8" s="1"/>
  <c r="AP119" i="8"/>
  <c r="AO119" i="8"/>
  <c r="AN119" i="8"/>
  <c r="AM119" i="8"/>
  <c r="AL119" i="8"/>
  <c r="AK119" i="8"/>
  <c r="AJ119" i="8" a="1"/>
  <c r="AJ119" i="8" s="1"/>
  <c r="H119" i="8"/>
  <c r="A119" i="8"/>
  <c r="BG118" i="8"/>
  <c r="BF118" i="8"/>
  <c r="BE118" i="8"/>
  <c r="BD118" i="8"/>
  <c r="BA118" i="8"/>
  <c r="AZ118" i="8"/>
  <c r="AY118" i="8"/>
  <c r="AX118" i="8"/>
  <c r="AW118" i="8"/>
  <c r="AV118" i="8"/>
  <c r="AU118" i="8"/>
  <c r="AT118" i="8"/>
  <c r="BC118" i="8" s="1"/>
  <c r="AS118" i="8"/>
  <c r="AP118" i="8"/>
  <c r="AO118" i="8"/>
  <c r="AN118" i="8"/>
  <c r="AM118" i="8"/>
  <c r="AQ118" i="8" s="1"/>
  <c r="AL118" i="8"/>
  <c r="AJ118" i="8" a="1"/>
  <c r="AJ118" i="8"/>
  <c r="AK118" i="8" s="1"/>
  <c r="H118" i="8"/>
  <c r="A118" i="8"/>
  <c r="AU117" i="8"/>
  <c r="AT117" i="8"/>
  <c r="AS117" i="8"/>
  <c r="AP117" i="8"/>
  <c r="AO117" i="8"/>
  <c r="AQ117" i="8" s="1"/>
  <c r="AN117" i="8"/>
  <c r="AM117" i="8"/>
  <c r="AL117" i="8"/>
  <c r="AJ117" i="8" a="1"/>
  <c r="AJ117" i="8" s="1"/>
  <c r="AK117" i="8" s="1"/>
  <c r="H117" i="8"/>
  <c r="A117" i="8"/>
  <c r="BE116" i="8"/>
  <c r="BD116" i="8"/>
  <c r="BC116" i="8"/>
  <c r="BB116" i="8"/>
  <c r="BA116" i="8"/>
  <c r="AZ116" i="8"/>
  <c r="AW116" i="8"/>
  <c r="AV116" i="8"/>
  <c r="AU116" i="8"/>
  <c r="AT116" i="8"/>
  <c r="AS116" i="8"/>
  <c r="AP116" i="8"/>
  <c r="AO116" i="8"/>
  <c r="AN116" i="8"/>
  <c r="AM116" i="8"/>
  <c r="AL116" i="8"/>
  <c r="AQ116" i="8" s="1"/>
  <c r="AJ116" i="8" a="1"/>
  <c r="AJ116" i="8" s="1"/>
  <c r="AK116" i="8" s="1"/>
  <c r="H116" i="8"/>
  <c r="A116" i="8"/>
  <c r="BG115" i="8"/>
  <c r="BF115" i="8"/>
  <c r="BE115" i="8"/>
  <c r="BC115" i="8"/>
  <c r="AY115" i="8"/>
  <c r="AX115" i="8"/>
  <c r="AV115" i="8"/>
  <c r="AU115" i="8"/>
  <c r="AT115" i="8"/>
  <c r="AP115" i="8"/>
  <c r="AO115" i="8"/>
  <c r="AN115" i="8"/>
  <c r="AM115" i="8"/>
  <c r="AL115" i="8"/>
  <c r="AQ115" i="8" s="1"/>
  <c r="AK115" i="8"/>
  <c r="AJ115" i="8" a="1"/>
  <c r="AJ115" i="8" s="1"/>
  <c r="H115" i="8"/>
  <c r="A115" i="8"/>
  <c r="BG114" i="8"/>
  <c r="BF114" i="8"/>
  <c r="BE114" i="8"/>
  <c r="BD114" i="8"/>
  <c r="BC114" i="8"/>
  <c r="BB114" i="8"/>
  <c r="BA114" i="8"/>
  <c r="AZ114" i="8"/>
  <c r="AY114" i="8"/>
  <c r="AX114" i="8"/>
  <c r="AW114" i="8"/>
  <c r="AV114" i="8"/>
  <c r="AU114" i="8"/>
  <c r="AT114" i="8"/>
  <c r="AS114" i="8"/>
  <c r="AQ114" i="8"/>
  <c r="AP114" i="8"/>
  <c r="AO114" i="8"/>
  <c r="AN114" i="8"/>
  <c r="AM114" i="8"/>
  <c r="AL114" i="8"/>
  <c r="AJ114" i="8" a="1"/>
  <c r="AJ114" i="8" s="1"/>
  <c r="AK114" i="8" s="1"/>
  <c r="H114" i="8"/>
  <c r="A114" i="8"/>
  <c r="BG113" i="8"/>
  <c r="BF113" i="8"/>
  <c r="BC113" i="8"/>
  <c r="BB113" i="8"/>
  <c r="AY113" i="8"/>
  <c r="AU113" i="8"/>
  <c r="AT113" i="8"/>
  <c r="AS113" i="8" s="1"/>
  <c r="AP113" i="8"/>
  <c r="AO113" i="8"/>
  <c r="AN113" i="8"/>
  <c r="AM113" i="8"/>
  <c r="AL113" i="8"/>
  <c r="AQ113" i="8" s="1"/>
  <c r="AJ113" i="8" a="1"/>
  <c r="AJ113" i="8" s="1"/>
  <c r="AK113" i="8" s="1"/>
  <c r="H113" i="8"/>
  <c r="A113" i="8"/>
  <c r="AU112" i="8"/>
  <c r="AT112" i="8"/>
  <c r="AS112" i="8"/>
  <c r="AQ112" i="8"/>
  <c r="AP112" i="8"/>
  <c r="AO112" i="8"/>
  <c r="AN112" i="8"/>
  <c r="AM112" i="8"/>
  <c r="AL112" i="8"/>
  <c r="AJ112" i="8" a="1"/>
  <c r="AJ112" i="8" s="1"/>
  <c r="AK112" i="8" s="1"/>
  <c r="H112" i="8"/>
  <c r="A112" i="8"/>
  <c r="BG111" i="8"/>
  <c r="BF111" i="8"/>
  <c r="BE111" i="8"/>
  <c r="BD111" i="8"/>
  <c r="BC111" i="8"/>
  <c r="BB111" i="8"/>
  <c r="AY111" i="8"/>
  <c r="AX111" i="8"/>
  <c r="AW111" i="8"/>
  <c r="AU111" i="8"/>
  <c r="AT111" i="8"/>
  <c r="AP111" i="8"/>
  <c r="AO111" i="8"/>
  <c r="AN111" i="8"/>
  <c r="AM111" i="8"/>
  <c r="AL111" i="8"/>
  <c r="AJ111" i="8" a="1"/>
  <c r="AJ111" i="8" s="1"/>
  <c r="AK111" i="8" s="1"/>
  <c r="H111" i="8"/>
  <c r="A111" i="8"/>
  <c r="BG110" i="8"/>
  <c r="BF110" i="8"/>
  <c r="BE110" i="8"/>
  <c r="BD110" i="8"/>
  <c r="BA110" i="8"/>
  <c r="AZ110" i="8"/>
  <c r="AY110" i="8"/>
  <c r="AX110" i="8"/>
  <c r="AW110" i="8"/>
  <c r="AV110" i="8"/>
  <c r="AU110" i="8"/>
  <c r="AT110" i="8"/>
  <c r="BC110" i="8" s="1"/>
  <c r="AS110" i="8"/>
  <c r="AP110" i="8"/>
  <c r="AO110" i="8"/>
  <c r="AN110" i="8"/>
  <c r="AM110" i="8"/>
  <c r="AQ110" i="8" s="1"/>
  <c r="AL110" i="8"/>
  <c r="AJ110" i="8" a="1"/>
  <c r="AJ110" i="8" s="1"/>
  <c r="AK110" i="8" s="1"/>
  <c r="H110" i="8"/>
  <c r="A110" i="8"/>
  <c r="AT109" i="8"/>
  <c r="AS109" i="8"/>
  <c r="AQ109" i="8"/>
  <c r="AP109" i="8"/>
  <c r="AO109" i="8"/>
  <c r="AN109" i="8"/>
  <c r="AM109" i="8"/>
  <c r="AL109" i="8"/>
  <c r="AJ109" i="8" a="1"/>
  <c r="AJ109" i="8"/>
  <c r="AK109" i="8" s="1"/>
  <c r="H109" i="8"/>
  <c r="A109" i="8"/>
  <c r="BE108" i="8"/>
  <c r="BD108" i="8"/>
  <c r="BC108" i="8"/>
  <c r="BB108" i="8"/>
  <c r="BA108" i="8"/>
  <c r="AZ108" i="8"/>
  <c r="AW108" i="8"/>
  <c r="AU108" i="8"/>
  <c r="AT108" i="8"/>
  <c r="AS108" i="8"/>
  <c r="AP108" i="8"/>
  <c r="AO108" i="8"/>
  <c r="AN108" i="8"/>
  <c r="AM108" i="8"/>
  <c r="AL108" i="8"/>
  <c r="AQ108" i="8" s="1"/>
  <c r="AJ108" i="8" a="1"/>
  <c r="AJ108" i="8"/>
  <c r="AK108" i="8" s="1"/>
  <c r="H108" i="8"/>
  <c r="A108" i="8"/>
  <c r="AU107" i="8"/>
  <c r="AT107" i="8"/>
  <c r="AP107" i="8"/>
  <c r="AO107" i="8"/>
  <c r="AN107" i="8"/>
  <c r="AM107" i="8"/>
  <c r="AL107" i="8"/>
  <c r="AJ107" i="8" a="1"/>
  <c r="AJ107" i="8" s="1"/>
  <c r="AK107" i="8" s="1"/>
  <c r="H107" i="8"/>
  <c r="A107" i="8"/>
  <c r="BG106" i="8"/>
  <c r="BF106" i="8"/>
  <c r="BE106" i="8"/>
  <c r="BD106" i="8"/>
  <c r="BC106" i="8"/>
  <c r="BB106" i="8"/>
  <c r="BA106" i="8"/>
  <c r="AZ106" i="8"/>
  <c r="AY106" i="8"/>
  <c r="AX106" i="8"/>
  <c r="AW106" i="8"/>
  <c r="AV106" i="8"/>
  <c r="AU106" i="8"/>
  <c r="AT106" i="8"/>
  <c r="AS106" i="8"/>
  <c r="AP106" i="8"/>
  <c r="AO106" i="8"/>
  <c r="AN106" i="8"/>
  <c r="AQ106" i="8" s="1"/>
  <c r="AM106" i="8"/>
  <c r="AL106" i="8"/>
  <c r="AJ106" i="8" a="1"/>
  <c r="AJ106" i="8" s="1"/>
  <c r="AK106" i="8" s="1"/>
  <c r="H106" i="8"/>
  <c r="A106" i="8"/>
  <c r="BG105" i="8"/>
  <c r="BF105" i="8"/>
  <c r="BA105" i="8"/>
  <c r="AT105" i="8"/>
  <c r="AS105" i="8" s="1"/>
  <c r="AP105" i="8"/>
  <c r="AO105" i="8"/>
  <c r="AN105" i="8"/>
  <c r="AM105" i="8"/>
  <c r="AL105" i="8"/>
  <c r="AQ105" i="8" s="1"/>
  <c r="AJ105" i="8" a="1"/>
  <c r="AJ105" i="8" s="1"/>
  <c r="AK105" i="8" s="1"/>
  <c r="H105" i="8"/>
  <c r="A105" i="8"/>
  <c r="AT102" i="8"/>
  <c r="AS102" i="8"/>
  <c r="AQ102" i="8"/>
  <c r="AP102" i="8"/>
  <c r="AO102" i="8"/>
  <c r="AN102" i="8"/>
  <c r="AM102" i="8"/>
  <c r="AL102" i="8"/>
  <c r="AJ102" i="8" a="1"/>
  <c r="AJ102" i="8"/>
  <c r="AK102" i="8" s="1"/>
  <c r="H102" i="8"/>
  <c r="A102" i="8"/>
  <c r="BG101" i="8"/>
  <c r="BF101" i="8"/>
  <c r="BE101" i="8"/>
  <c r="BD101" i="8"/>
  <c r="BC101" i="8"/>
  <c r="BB101" i="8"/>
  <c r="AY101" i="8"/>
  <c r="AW101" i="8"/>
  <c r="AU101" i="8"/>
  <c r="AT101" i="8"/>
  <c r="AP101" i="8"/>
  <c r="AO101" i="8"/>
  <c r="AN101" i="8"/>
  <c r="AM101" i="8"/>
  <c r="AL101" i="8"/>
  <c r="AQ101" i="8" s="1"/>
  <c r="AJ101" i="8" a="1"/>
  <c r="AJ101" i="8" s="1"/>
  <c r="AK101" i="8" s="1"/>
  <c r="H101" i="8"/>
  <c r="A101" i="8"/>
  <c r="BG100" i="8"/>
  <c r="BF100" i="8"/>
  <c r="BE100" i="8"/>
  <c r="BD100" i="8"/>
  <c r="BC100" i="8"/>
  <c r="BA100" i="8"/>
  <c r="AZ100" i="8"/>
  <c r="AY100" i="8"/>
  <c r="AX100" i="8"/>
  <c r="AW100" i="8"/>
  <c r="AV100" i="8"/>
  <c r="AU100" i="8"/>
  <c r="AT100" i="8"/>
  <c r="BB100" i="8" s="1"/>
  <c r="AS100" i="8"/>
  <c r="AP100" i="8"/>
  <c r="AO100" i="8"/>
  <c r="AQ100" i="8" s="1"/>
  <c r="AN100" i="8"/>
  <c r="AM100" i="8"/>
  <c r="AL100" i="8"/>
  <c r="AJ100" i="8" a="1"/>
  <c r="AJ100" i="8"/>
  <c r="AK100" i="8" s="1"/>
  <c r="H100" i="8"/>
  <c r="A100" i="8"/>
  <c r="BG99" i="8"/>
  <c r="BB99" i="8"/>
  <c r="BA99" i="8"/>
  <c r="AZ99" i="8"/>
  <c r="AY99" i="8"/>
  <c r="AX99" i="8"/>
  <c r="AU99" i="8"/>
  <c r="AT99" i="8"/>
  <c r="AS99" i="8" s="1"/>
  <c r="AQ99" i="8"/>
  <c r="AP99" i="8"/>
  <c r="AO99" i="8"/>
  <c r="AN99" i="8"/>
  <c r="AM99" i="8"/>
  <c r="AL99" i="8"/>
  <c r="AJ99" i="8" a="1"/>
  <c r="AJ99" i="8"/>
  <c r="AK99" i="8" s="1"/>
  <c r="H99" i="8"/>
  <c r="A99" i="8"/>
  <c r="BE98" i="8"/>
  <c r="BD98" i="8"/>
  <c r="BC98" i="8"/>
  <c r="BB98" i="8"/>
  <c r="AZ98" i="8"/>
  <c r="AV98" i="8"/>
  <c r="AU98" i="8"/>
  <c r="AT98" i="8"/>
  <c r="AS98" i="8"/>
  <c r="AP98" i="8"/>
  <c r="AO98" i="8"/>
  <c r="AN98" i="8"/>
  <c r="AM98" i="8"/>
  <c r="AL98" i="8"/>
  <c r="AQ98" i="8" s="1"/>
  <c r="AJ98" i="8" a="1"/>
  <c r="AJ98" i="8" s="1"/>
  <c r="AK98" i="8" s="1"/>
  <c r="H98" i="8"/>
  <c r="A98" i="8"/>
  <c r="AT97" i="8"/>
  <c r="AP97" i="8"/>
  <c r="AO97" i="8"/>
  <c r="AN97" i="8"/>
  <c r="AM97" i="8"/>
  <c r="AL97" i="8"/>
  <c r="AK97" i="8"/>
  <c r="AJ97" i="8" a="1"/>
  <c r="AJ97" i="8" s="1"/>
  <c r="H97" i="8"/>
  <c r="A97" i="8"/>
  <c r="BG96" i="8"/>
  <c r="BF96" i="8"/>
  <c r="BE96" i="8"/>
  <c r="BD96" i="8"/>
  <c r="BC96" i="8"/>
  <c r="BB96" i="8"/>
  <c r="BA96" i="8"/>
  <c r="AZ96" i="8"/>
  <c r="AY96" i="8"/>
  <c r="AX96" i="8"/>
  <c r="AW96" i="8"/>
  <c r="AV96" i="8"/>
  <c r="AU96" i="8"/>
  <c r="AT96" i="8"/>
  <c r="AS96" i="8"/>
  <c r="AP96" i="8"/>
  <c r="AO96" i="8"/>
  <c r="AN96" i="8"/>
  <c r="AM96" i="8"/>
  <c r="AQ96" i="8" s="1"/>
  <c r="AL96" i="8"/>
  <c r="AJ96" i="8" a="1"/>
  <c r="AJ96" i="8"/>
  <c r="AK96" i="8" s="1"/>
  <c r="H96" i="8"/>
  <c r="A96" i="8"/>
  <c r="AT95" i="8"/>
  <c r="AS95" i="8" s="1"/>
  <c r="AP95" i="8"/>
  <c r="AO95" i="8"/>
  <c r="AQ95" i="8" s="1"/>
  <c r="AN95" i="8"/>
  <c r="AM95" i="8"/>
  <c r="AL95" i="8"/>
  <c r="AK95" i="8"/>
  <c r="AJ95" i="8" a="1"/>
  <c r="AJ95" i="8"/>
  <c r="H95" i="8"/>
  <c r="A95" i="8"/>
  <c r="BE94" i="8"/>
  <c r="BB94" i="8"/>
  <c r="BA94" i="8"/>
  <c r="AZ94" i="8"/>
  <c r="AW94" i="8"/>
  <c r="AV94" i="8"/>
  <c r="AU94" i="8"/>
  <c r="AT94" i="8"/>
  <c r="AS94" i="8" s="1"/>
  <c r="AQ94" i="8"/>
  <c r="AP94" i="8"/>
  <c r="AO94" i="8"/>
  <c r="AN94" i="8"/>
  <c r="AM94" i="8"/>
  <c r="AL94" i="8"/>
  <c r="AJ94" i="8" a="1"/>
  <c r="AJ94" i="8"/>
  <c r="AK94" i="8" s="1"/>
  <c r="H94" i="8"/>
  <c r="A94" i="8"/>
  <c r="BG93" i="8"/>
  <c r="BF93" i="8"/>
  <c r="BE93" i="8"/>
  <c r="BD93" i="8"/>
  <c r="BB93" i="8"/>
  <c r="AX93" i="8"/>
  <c r="AU93" i="8"/>
  <c r="AT93" i="8"/>
  <c r="AP93" i="8"/>
  <c r="AO93" i="8"/>
  <c r="AN93" i="8"/>
  <c r="AM93" i="8"/>
  <c r="AL93" i="8"/>
  <c r="AQ93" i="8" s="1"/>
  <c r="AK93" i="8"/>
  <c r="AJ93" i="8" a="1"/>
  <c r="AJ93" i="8" s="1"/>
  <c r="H93" i="8"/>
  <c r="A93" i="8"/>
  <c r="BG92" i="8"/>
  <c r="BF92" i="8"/>
  <c r="BE92" i="8"/>
  <c r="BD92" i="8"/>
  <c r="BC92" i="8"/>
  <c r="BA92" i="8"/>
  <c r="AZ92" i="8"/>
  <c r="AY92" i="8"/>
  <c r="AX92" i="8"/>
  <c r="AW92" i="8"/>
  <c r="AV92" i="8"/>
  <c r="AU92" i="8"/>
  <c r="AT92" i="8"/>
  <c r="BB92" i="8" s="1"/>
  <c r="AS92" i="8"/>
  <c r="AP92" i="8"/>
  <c r="AO92" i="8"/>
  <c r="AN92" i="8"/>
  <c r="AM92" i="8"/>
  <c r="AQ92" i="8" s="1"/>
  <c r="AL92" i="8"/>
  <c r="AJ92" i="8" a="1"/>
  <c r="AJ92" i="8"/>
  <c r="AK92" i="8" s="1"/>
  <c r="H92" i="8"/>
  <c r="A92" i="8"/>
  <c r="BG87" i="8"/>
  <c r="BF87" i="8"/>
  <c r="BC87" i="8"/>
  <c r="BB87" i="8"/>
  <c r="BA87" i="8"/>
  <c r="AZ87" i="8"/>
  <c r="AY87" i="8"/>
  <c r="AU87" i="8"/>
  <c r="AT87" i="8"/>
  <c r="AS87" i="8"/>
  <c r="AP87" i="8"/>
  <c r="AO87" i="8"/>
  <c r="AN87" i="8"/>
  <c r="AM87" i="8"/>
  <c r="AL87" i="8"/>
  <c r="AQ87" i="8" s="1"/>
  <c r="AJ87" i="8" a="1"/>
  <c r="AJ87" i="8"/>
  <c r="AK87" i="8" s="1"/>
  <c r="H87" i="8"/>
  <c r="A87" i="8"/>
  <c r="AT86" i="8"/>
  <c r="AS86" i="8" s="1"/>
  <c r="AP86" i="8"/>
  <c r="AO86" i="8"/>
  <c r="AN86" i="8"/>
  <c r="AQ86" i="8" s="1"/>
  <c r="AM86" i="8"/>
  <c r="AL86" i="8"/>
  <c r="AK86" i="8"/>
  <c r="AJ86" i="8" a="1"/>
  <c r="AJ86" i="8"/>
  <c r="H86" i="8"/>
  <c r="A86" i="8"/>
  <c r="BD85" i="8"/>
  <c r="BC85" i="8"/>
  <c r="BB85" i="8"/>
  <c r="AY85" i="8"/>
  <c r="AX85" i="8"/>
  <c r="AW85" i="8"/>
  <c r="AT85" i="8"/>
  <c r="AS85" i="8" s="1"/>
  <c r="AP85" i="8"/>
  <c r="AO85" i="8"/>
  <c r="AN85" i="8"/>
  <c r="AM85" i="8"/>
  <c r="AL85" i="8"/>
  <c r="AJ85" i="8" a="1"/>
  <c r="AJ85" i="8" s="1"/>
  <c r="AK85" i="8" s="1"/>
  <c r="H85" i="8"/>
  <c r="A85" i="8"/>
  <c r="BG84" i="8"/>
  <c r="BF84" i="8"/>
  <c r="BE84" i="8"/>
  <c r="BD84" i="8"/>
  <c r="BC84" i="8"/>
  <c r="BB84" i="8"/>
  <c r="BA84" i="8"/>
  <c r="AZ84" i="8"/>
  <c r="AY84" i="8"/>
  <c r="AX84" i="8"/>
  <c r="AW84" i="8"/>
  <c r="AV84" i="8"/>
  <c r="AU84" i="8"/>
  <c r="AT84" i="8"/>
  <c r="AS84" i="8"/>
  <c r="AP84" i="8"/>
  <c r="AO84" i="8"/>
  <c r="AN84" i="8"/>
  <c r="AM84" i="8"/>
  <c r="AL84" i="8"/>
  <c r="AJ84" i="8" a="1"/>
  <c r="AJ84" i="8" s="1"/>
  <c r="AK84" i="8" s="1"/>
  <c r="H84" i="8"/>
  <c r="A84" i="8"/>
  <c r="BF83" i="8"/>
  <c r="BA83" i="8"/>
  <c r="AZ83" i="8"/>
  <c r="AY83" i="8"/>
  <c r="AX83" i="8"/>
  <c r="AW83" i="8"/>
  <c r="AU83" i="8"/>
  <c r="AT83" i="8"/>
  <c r="AS83" i="8" s="1"/>
  <c r="AQ83" i="8"/>
  <c r="AP83" i="8"/>
  <c r="AO83" i="8"/>
  <c r="AN83" i="8"/>
  <c r="AM83" i="8"/>
  <c r="AL83" i="8"/>
  <c r="AJ83" i="8" a="1"/>
  <c r="AJ83" i="8"/>
  <c r="AK83" i="8" s="1"/>
  <c r="H83" i="8"/>
  <c r="A83" i="8"/>
  <c r="BG82" i="8"/>
  <c r="BE82" i="8"/>
  <c r="BD82" i="8"/>
  <c r="BA82" i="8"/>
  <c r="AT82" i="8"/>
  <c r="AS82" i="8" s="1"/>
  <c r="AP82" i="8"/>
  <c r="AO82" i="8"/>
  <c r="AN82" i="8"/>
  <c r="AM82" i="8"/>
  <c r="AL82" i="8"/>
  <c r="AQ82" i="8" s="1"/>
  <c r="AK82" i="8"/>
  <c r="AJ82" i="8" a="1"/>
  <c r="AJ82" i="8" s="1"/>
  <c r="H82" i="8"/>
  <c r="A82" i="8"/>
  <c r="BG81" i="8"/>
  <c r="BD81" i="8"/>
  <c r="BA81" i="8"/>
  <c r="AY81" i="8"/>
  <c r="AX81" i="8"/>
  <c r="AW81" i="8"/>
  <c r="AV81" i="8"/>
  <c r="AU81" i="8"/>
  <c r="AT81" i="8"/>
  <c r="BF81" i="8" s="1"/>
  <c r="AP81" i="8"/>
  <c r="AO81" i="8"/>
  <c r="AN81" i="8"/>
  <c r="AM81" i="8"/>
  <c r="AL81" i="8"/>
  <c r="AJ81" i="8" a="1"/>
  <c r="AJ81" i="8" s="1"/>
  <c r="AK81" i="8" s="1"/>
  <c r="H81" i="8"/>
  <c r="A81" i="8"/>
  <c r="BG80" i="8"/>
  <c r="BF80" i="8"/>
  <c r="BE80" i="8"/>
  <c r="BD80" i="8"/>
  <c r="BC80" i="8"/>
  <c r="BA80" i="8"/>
  <c r="AZ80" i="8"/>
  <c r="AY80" i="8"/>
  <c r="AX80" i="8"/>
  <c r="AW80" i="8"/>
  <c r="AV80" i="8"/>
  <c r="AU80" i="8"/>
  <c r="AT80" i="8"/>
  <c r="BB80" i="8" s="1"/>
  <c r="AS80" i="8"/>
  <c r="AP80" i="8"/>
  <c r="AO80" i="8"/>
  <c r="AN80" i="8"/>
  <c r="AM80" i="8"/>
  <c r="AL80" i="8"/>
  <c r="AQ80" i="8" s="1"/>
  <c r="AJ80" i="8" a="1"/>
  <c r="AJ80" i="8" s="1"/>
  <c r="AK80" i="8" s="1"/>
  <c r="H80" i="8"/>
  <c r="A80" i="8"/>
  <c r="AT79" i="8"/>
  <c r="AS79" i="8"/>
  <c r="AQ79" i="8"/>
  <c r="AP79" i="8"/>
  <c r="AO79" i="8"/>
  <c r="AN79" i="8"/>
  <c r="AM79" i="8"/>
  <c r="AL79" i="8"/>
  <c r="AJ79" i="8" a="1"/>
  <c r="AJ79" i="8"/>
  <c r="AK79" i="8" s="1"/>
  <c r="H79" i="8"/>
  <c r="A79" i="8"/>
  <c r="BG78" i="8"/>
  <c r="BE78" i="8"/>
  <c r="BD78" i="8"/>
  <c r="BC78" i="8"/>
  <c r="BB78" i="8"/>
  <c r="BA78" i="8"/>
  <c r="AZ78" i="8"/>
  <c r="AW78" i="8"/>
  <c r="AU78" i="8"/>
  <c r="AT78" i="8"/>
  <c r="AS78" i="8" s="1"/>
  <c r="AP78" i="8"/>
  <c r="AO78" i="8"/>
  <c r="AN78" i="8"/>
  <c r="AM78" i="8"/>
  <c r="AL78" i="8"/>
  <c r="AQ78" i="8" s="1"/>
  <c r="AJ78" i="8" a="1"/>
  <c r="AJ78" i="8"/>
  <c r="AK78" i="8" s="1"/>
  <c r="H78" i="8"/>
  <c r="A78" i="8"/>
  <c r="AT77" i="8"/>
  <c r="AP77" i="8"/>
  <c r="AO77" i="8"/>
  <c r="AN77" i="8"/>
  <c r="AM77" i="8"/>
  <c r="AL77" i="8"/>
  <c r="AK77" i="8"/>
  <c r="AJ77" i="8" a="1"/>
  <c r="AJ77" i="8" s="1"/>
  <c r="H77" i="8"/>
  <c r="A77" i="8"/>
  <c r="BG76" i="8"/>
  <c r="BF76" i="8"/>
  <c r="BE76" i="8"/>
  <c r="BD76" i="8"/>
  <c r="BC76" i="8"/>
  <c r="BB76" i="8"/>
  <c r="BA76" i="8"/>
  <c r="AZ76" i="8"/>
  <c r="AY76" i="8"/>
  <c r="AX76" i="8"/>
  <c r="AW76" i="8"/>
  <c r="AV76" i="8"/>
  <c r="AU76" i="8"/>
  <c r="AT76" i="8"/>
  <c r="AS76" i="8"/>
  <c r="AP76" i="8"/>
  <c r="AO76" i="8"/>
  <c r="AN76" i="8"/>
  <c r="AM76" i="8"/>
  <c r="AL76" i="8"/>
  <c r="AQ76" i="8" s="1"/>
  <c r="AJ76" i="8" a="1"/>
  <c r="AJ76" i="8"/>
  <c r="AK76" i="8" s="1"/>
  <c r="H76" i="8"/>
  <c r="A76" i="8"/>
  <c r="AT75" i="8"/>
  <c r="AS75" i="8"/>
  <c r="AQ75" i="8"/>
  <c r="AP75" i="8"/>
  <c r="AO75" i="8"/>
  <c r="AN75" i="8"/>
  <c r="AM75" i="8"/>
  <c r="AL75" i="8"/>
  <c r="AJ75" i="8" a="1"/>
  <c r="AJ75" i="8"/>
  <c r="AK75" i="8" s="1"/>
  <c r="H75" i="8"/>
  <c r="A75" i="8"/>
  <c r="BG74" i="8"/>
  <c r="BE74" i="8"/>
  <c r="BD74" i="8"/>
  <c r="BC74" i="8"/>
  <c r="BB74" i="8"/>
  <c r="BA74" i="8"/>
  <c r="AZ74" i="8"/>
  <c r="AW74" i="8"/>
  <c r="AU74" i="8"/>
  <c r="AT74" i="8"/>
  <c r="AS74" i="8" s="1"/>
  <c r="AP74" i="8"/>
  <c r="AO74" i="8"/>
  <c r="AN74" i="8"/>
  <c r="AM74" i="8"/>
  <c r="AL74" i="8"/>
  <c r="AQ74" i="8" s="1"/>
  <c r="AJ74" i="8" a="1"/>
  <c r="AJ74" i="8"/>
  <c r="AK74" i="8" s="1"/>
  <c r="H74" i="8"/>
  <c r="A74" i="8"/>
  <c r="AT73" i="8"/>
  <c r="AS73" i="8" s="1"/>
  <c r="AP73" i="8"/>
  <c r="AO73" i="8"/>
  <c r="AN73" i="8"/>
  <c r="AM73" i="8"/>
  <c r="AL73" i="8"/>
  <c r="AK73" i="8"/>
  <c r="AJ73" i="8" a="1"/>
  <c r="AJ73" i="8" s="1"/>
  <c r="H73" i="8"/>
  <c r="A73" i="8"/>
  <c r="BG72" i="8"/>
  <c r="BF72" i="8"/>
  <c r="BE72" i="8"/>
  <c r="BD72" i="8"/>
  <c r="BC72" i="8"/>
  <c r="BA72" i="8"/>
  <c r="AZ72" i="8"/>
  <c r="AY72" i="8"/>
  <c r="AX72" i="8"/>
  <c r="AW72" i="8"/>
  <c r="AV72" i="8"/>
  <c r="AU72" i="8"/>
  <c r="AT72" i="8"/>
  <c r="BB72" i="8" s="1"/>
  <c r="AS72" i="8"/>
  <c r="AP72" i="8"/>
  <c r="AO72" i="8"/>
  <c r="AN72" i="8"/>
  <c r="AM72" i="8"/>
  <c r="AL72" i="8"/>
  <c r="AQ72" i="8" s="1"/>
  <c r="AJ72" i="8" a="1"/>
  <c r="AJ72" i="8"/>
  <c r="AK72" i="8" s="1"/>
  <c r="H72" i="8"/>
  <c r="A72" i="8"/>
  <c r="AW71" i="8"/>
  <c r="AT71" i="8"/>
  <c r="AS71" i="8"/>
  <c r="AP71" i="8"/>
  <c r="AQ71" i="8" s="1"/>
  <c r="AO71" i="8"/>
  <c r="AN71" i="8"/>
  <c r="AM71" i="8"/>
  <c r="AL71" i="8"/>
  <c r="AJ71" i="8" a="1"/>
  <c r="AJ71" i="8" s="1"/>
  <c r="AK71" i="8" s="1"/>
  <c r="H71" i="8"/>
  <c r="A71" i="8"/>
  <c r="BE70" i="8"/>
  <c r="BD70" i="8"/>
  <c r="BC70" i="8"/>
  <c r="BB70" i="8"/>
  <c r="BA70" i="8"/>
  <c r="AZ70" i="8"/>
  <c r="AV70" i="8"/>
  <c r="AT70" i="8"/>
  <c r="AS70" i="8" s="1"/>
  <c r="AP70" i="8"/>
  <c r="AO70" i="8"/>
  <c r="AN70" i="8"/>
  <c r="AM70" i="8"/>
  <c r="AL70" i="8"/>
  <c r="AQ70" i="8" s="1"/>
  <c r="AJ70" i="8" a="1"/>
  <c r="AJ70" i="8"/>
  <c r="AK70" i="8" s="1"/>
  <c r="H70" i="8"/>
  <c r="A70" i="8"/>
  <c r="AT69" i="8"/>
  <c r="AZ69" i="8" s="1"/>
  <c r="AS69" i="8"/>
  <c r="AP69" i="8"/>
  <c r="AO69" i="8"/>
  <c r="AN69" i="8"/>
  <c r="AM69" i="8"/>
  <c r="AL69" i="8"/>
  <c r="AK69" i="8"/>
  <c r="AJ69" i="8" a="1"/>
  <c r="AJ69" i="8" s="1"/>
  <c r="H69" i="8"/>
  <c r="A69" i="8"/>
  <c r="BG68" i="8"/>
  <c r="BF68" i="8"/>
  <c r="BE68" i="8"/>
  <c r="BD68" i="8"/>
  <c r="BC68" i="8"/>
  <c r="BB68" i="8"/>
  <c r="BA68" i="8"/>
  <c r="AZ68" i="8"/>
  <c r="AY68" i="8"/>
  <c r="AX68" i="8"/>
  <c r="AW68" i="8"/>
  <c r="AV68" i="8"/>
  <c r="AU68" i="8"/>
  <c r="AT68" i="8"/>
  <c r="AS68" i="8"/>
  <c r="AP68" i="8"/>
  <c r="AO68" i="8"/>
  <c r="AN68" i="8"/>
  <c r="AM68" i="8"/>
  <c r="AL68" i="8"/>
  <c r="AQ68" i="8" s="1"/>
  <c r="AJ68" i="8" a="1"/>
  <c r="AJ68" i="8"/>
  <c r="AK68" i="8" s="1"/>
  <c r="H68" i="8"/>
  <c r="A68" i="8"/>
  <c r="AW67" i="8"/>
  <c r="AT67" i="8"/>
  <c r="AS67" i="8"/>
  <c r="AP67" i="8"/>
  <c r="AQ67" i="8" s="1"/>
  <c r="AO67" i="8"/>
  <c r="AN67" i="8"/>
  <c r="AM67" i="8"/>
  <c r="AL67" i="8"/>
  <c r="AJ67" i="8" a="1"/>
  <c r="AJ67" i="8" s="1"/>
  <c r="AK67" i="8" s="1"/>
  <c r="H67" i="8"/>
  <c r="A67" i="8"/>
  <c r="BE66" i="8"/>
  <c r="BD66" i="8"/>
  <c r="BC66" i="8"/>
  <c r="BB66" i="8"/>
  <c r="BA66" i="8"/>
  <c r="AZ66" i="8"/>
  <c r="AV66" i="8"/>
  <c r="AT66" i="8"/>
  <c r="AS66" i="8" s="1"/>
  <c r="AP66" i="8"/>
  <c r="AO66" i="8"/>
  <c r="AN66" i="8"/>
  <c r="AM66" i="8"/>
  <c r="AL66" i="8"/>
  <c r="AQ66" i="8" s="1"/>
  <c r="AJ66" i="8" a="1"/>
  <c r="AJ66" i="8"/>
  <c r="AK66" i="8" s="1"/>
  <c r="H66" i="8"/>
  <c r="A66" i="8"/>
  <c r="AT65" i="8"/>
  <c r="AZ65" i="8" s="1"/>
  <c r="AS65" i="8"/>
  <c r="AP65" i="8"/>
  <c r="AO65" i="8"/>
  <c r="AN65" i="8"/>
  <c r="AM65" i="8"/>
  <c r="AL65" i="8"/>
  <c r="AK65" i="8"/>
  <c r="AJ65" i="8" a="1"/>
  <c r="AJ65" i="8" s="1"/>
  <c r="H65" i="8"/>
  <c r="A65" i="8"/>
  <c r="BG64" i="8"/>
  <c r="BF64" i="8"/>
  <c r="BE64" i="8"/>
  <c r="BD64" i="8"/>
  <c r="BC64" i="8"/>
  <c r="BA64" i="8"/>
  <c r="AZ64" i="8"/>
  <c r="AY64" i="8"/>
  <c r="AX64" i="8"/>
  <c r="AW64" i="8"/>
  <c r="AV64" i="8"/>
  <c r="AU64" i="8"/>
  <c r="AT64" i="8"/>
  <c r="BB64" i="8" s="1"/>
  <c r="AS64" i="8"/>
  <c r="AP64" i="8"/>
  <c r="AO64" i="8"/>
  <c r="AN64" i="8"/>
  <c r="AM64" i="8"/>
  <c r="AL64" i="8"/>
  <c r="AQ64" i="8" s="1"/>
  <c r="AJ64" i="8" a="1"/>
  <c r="AJ64" i="8"/>
  <c r="AK64" i="8" s="1"/>
  <c r="H64" i="8"/>
  <c r="A64" i="8"/>
  <c r="AU63" i="8"/>
  <c r="AT63" i="8"/>
  <c r="AS63" i="8"/>
  <c r="AP63" i="8"/>
  <c r="AO63" i="8"/>
  <c r="AN63" i="8"/>
  <c r="AM63" i="8"/>
  <c r="AL63" i="8"/>
  <c r="AJ63" i="8" a="1"/>
  <c r="AJ63" i="8" s="1"/>
  <c r="AK63" i="8" s="1"/>
  <c r="H63" i="8"/>
  <c r="A63" i="8"/>
  <c r="BD62" i="8"/>
  <c r="BC62" i="8"/>
  <c r="BB62" i="8"/>
  <c r="BA62" i="8"/>
  <c r="AZ62" i="8"/>
  <c r="AY62" i="8"/>
  <c r="AV62" i="8"/>
  <c r="AT62" i="8"/>
  <c r="BF62" i="8" s="1"/>
  <c r="AP62" i="8"/>
  <c r="AO62" i="8"/>
  <c r="AN62" i="8"/>
  <c r="AM62" i="8"/>
  <c r="AL62" i="8"/>
  <c r="AQ62" i="8" s="1"/>
  <c r="AJ62" i="8" a="1"/>
  <c r="AJ62" i="8"/>
  <c r="AK62" i="8" s="1"/>
  <c r="H62" i="8"/>
  <c r="A62" i="8"/>
  <c r="AT61" i="8"/>
  <c r="AZ61" i="8" s="1"/>
  <c r="AS61" i="8"/>
  <c r="AQ61" i="8"/>
  <c r="AP61" i="8"/>
  <c r="AO61" i="8"/>
  <c r="AN61" i="8"/>
  <c r="AM61" i="8"/>
  <c r="AL61" i="8"/>
  <c r="AK61" i="8"/>
  <c r="AJ61" i="8" a="1"/>
  <c r="AJ61" i="8" s="1"/>
  <c r="H61" i="8"/>
  <c r="A61" i="8"/>
  <c r="BG60" i="8"/>
  <c r="BF60" i="8"/>
  <c r="BE60" i="8"/>
  <c r="BD60" i="8"/>
  <c r="BC60" i="8"/>
  <c r="BB60" i="8"/>
  <c r="BA60" i="8"/>
  <c r="AZ60" i="8"/>
  <c r="AY60" i="8"/>
  <c r="AX60" i="8"/>
  <c r="AW60" i="8"/>
  <c r="AV60" i="8"/>
  <c r="AU60" i="8"/>
  <c r="AT60" i="8"/>
  <c r="AS60" i="8"/>
  <c r="AP60" i="8"/>
  <c r="AO60" i="8"/>
  <c r="AN60" i="8"/>
  <c r="AM60" i="8"/>
  <c r="AL60" i="8"/>
  <c r="AQ60" i="8" s="1"/>
  <c r="AJ60" i="8" a="1"/>
  <c r="AJ60" i="8" s="1"/>
  <c r="AK60" i="8" s="1"/>
  <c r="H60" i="8"/>
  <c r="A60" i="8"/>
  <c r="AT59" i="8"/>
  <c r="AP59" i="8"/>
  <c r="AO59" i="8"/>
  <c r="AN59" i="8"/>
  <c r="AQ59" i="8" s="1"/>
  <c r="AM59" i="8"/>
  <c r="AL59" i="8"/>
  <c r="AJ59" i="8" a="1"/>
  <c r="AJ59" i="8" s="1"/>
  <c r="AK59" i="8" s="1"/>
  <c r="H59" i="8"/>
  <c r="A59" i="8"/>
  <c r="BG58" i="8"/>
  <c r="BF58" i="8"/>
  <c r="BE58" i="8"/>
  <c r="BD58" i="8"/>
  <c r="BC58" i="8"/>
  <c r="BA58" i="8"/>
  <c r="AY58" i="8"/>
  <c r="AW58" i="8"/>
  <c r="AU58" i="8"/>
  <c r="AT58" i="8"/>
  <c r="AX58" i="8" s="1"/>
  <c r="AP58" i="8"/>
  <c r="AO58" i="8"/>
  <c r="AN58" i="8"/>
  <c r="AM58" i="8"/>
  <c r="AL58" i="8"/>
  <c r="AJ58" i="8" a="1"/>
  <c r="AJ58" i="8"/>
  <c r="AK58" i="8" s="1"/>
  <c r="H58" i="8"/>
  <c r="A58" i="8"/>
  <c r="BB57" i="8"/>
  <c r="BA57" i="8"/>
  <c r="AZ57" i="8"/>
  <c r="AY57" i="8"/>
  <c r="AX57" i="8"/>
  <c r="AW57" i="8"/>
  <c r="AT57" i="8"/>
  <c r="AV57" i="8" s="1"/>
  <c r="AP57" i="8"/>
  <c r="AO57" i="8"/>
  <c r="AN57" i="8"/>
  <c r="AM57" i="8"/>
  <c r="AL57" i="8"/>
  <c r="AJ57" i="8" a="1"/>
  <c r="AJ57" i="8" s="1"/>
  <c r="AK57" i="8" s="1"/>
  <c r="H57" i="8"/>
  <c r="A57" i="8"/>
  <c r="BG56" i="8"/>
  <c r="BF56" i="8"/>
  <c r="AT56" i="8"/>
  <c r="BB56" i="8" s="1"/>
  <c r="AP56" i="8"/>
  <c r="AO56" i="8"/>
  <c r="AN56" i="8"/>
  <c r="AQ56" i="8" s="1"/>
  <c r="AM56" i="8"/>
  <c r="AL56" i="8"/>
  <c r="AJ56" i="8" a="1"/>
  <c r="AJ56" i="8" s="1"/>
  <c r="AK56" i="8" s="1"/>
  <c r="H56" i="8"/>
  <c r="A56" i="8"/>
  <c r="BC55" i="8"/>
  <c r="BB55" i="8"/>
  <c r="BA55" i="8"/>
  <c r="AZ55" i="8"/>
  <c r="AY55" i="8"/>
  <c r="AX55" i="8"/>
  <c r="AT55" i="8"/>
  <c r="AV55" i="8" s="1"/>
  <c r="AQ55" i="8"/>
  <c r="AP55" i="8"/>
  <c r="AO55" i="8"/>
  <c r="AN55" i="8"/>
  <c r="AM55" i="8"/>
  <c r="AL55" i="8"/>
  <c r="AK55" i="8"/>
  <c r="AJ55" i="8" a="1"/>
  <c r="AJ55" i="8"/>
  <c r="H55" i="8"/>
  <c r="A55" i="8"/>
  <c r="BG54" i="8"/>
  <c r="AU54" i="8"/>
  <c r="AT54" i="8"/>
  <c r="BF54" i="8" s="1"/>
  <c r="AS54" i="8"/>
  <c r="AP54" i="8"/>
  <c r="AQ54" i="8" s="1"/>
  <c r="AO54" i="8"/>
  <c r="AN54" i="8"/>
  <c r="AM54" i="8"/>
  <c r="AL54" i="8"/>
  <c r="AJ54" i="8" a="1"/>
  <c r="AJ54" i="8" s="1"/>
  <c r="AK54" i="8" s="1"/>
  <c r="H54" i="8"/>
  <c r="A54" i="8"/>
  <c r="BE53" i="8"/>
  <c r="BD53" i="8"/>
  <c r="BC53" i="8"/>
  <c r="BB53" i="8"/>
  <c r="BA53" i="8"/>
  <c r="AY53" i="8"/>
  <c r="AV53" i="8"/>
  <c r="AT53" i="8"/>
  <c r="AZ53" i="8" s="1"/>
  <c r="AP53" i="8"/>
  <c r="AO53" i="8"/>
  <c r="AN53" i="8"/>
  <c r="AM53" i="8"/>
  <c r="AL53" i="8"/>
  <c r="AQ53" i="8" s="1"/>
  <c r="AJ53" i="8" a="1"/>
  <c r="AJ53" i="8" s="1"/>
  <c r="AK53" i="8" s="1"/>
  <c r="H53" i="8"/>
  <c r="A53" i="8"/>
  <c r="BG52" i="8"/>
  <c r="BF52" i="8"/>
  <c r="BE52" i="8"/>
  <c r="BD52" i="8"/>
  <c r="BC52" i="8"/>
  <c r="BB52" i="8"/>
  <c r="BA52" i="8"/>
  <c r="AZ52" i="8"/>
  <c r="AY52" i="8"/>
  <c r="AX52" i="8"/>
  <c r="AW52" i="8"/>
  <c r="AV52" i="8"/>
  <c r="AU52" i="8"/>
  <c r="AT52" i="8"/>
  <c r="AS52" i="8"/>
  <c r="AQ52" i="8"/>
  <c r="AP52" i="8"/>
  <c r="AO52" i="8"/>
  <c r="AN52" i="8"/>
  <c r="AM52" i="8"/>
  <c r="AL52" i="8"/>
  <c r="AJ52" i="8" a="1"/>
  <c r="AJ52" i="8"/>
  <c r="AK52" i="8" s="1"/>
  <c r="H52" i="8"/>
  <c r="A52" i="8"/>
  <c r="BG47" i="8"/>
  <c r="BF47" i="8"/>
  <c r="BE47" i="8"/>
  <c r="BC47" i="8"/>
  <c r="BB47" i="8"/>
  <c r="BA47" i="8"/>
  <c r="AZ47" i="8"/>
  <c r="AY47" i="8"/>
  <c r="AX47" i="8"/>
  <c r="AW47" i="8"/>
  <c r="AV47" i="8"/>
  <c r="AU47" i="8"/>
  <c r="AT47" i="8"/>
  <c r="BD47" i="8" s="1"/>
  <c r="AS47" i="8"/>
  <c r="AP47" i="8"/>
  <c r="AO47" i="8"/>
  <c r="AN47" i="8"/>
  <c r="AM47" i="8"/>
  <c r="AL47" i="8"/>
  <c r="AQ47" i="8" s="1"/>
  <c r="AK47" i="8"/>
  <c r="AJ47" i="8" a="1"/>
  <c r="AJ47" i="8" s="1"/>
  <c r="H47" i="8"/>
  <c r="A47" i="8"/>
  <c r="BF46" i="8"/>
  <c r="BC46" i="8"/>
  <c r="AZ46" i="8"/>
  <c r="AY46" i="8"/>
  <c r="AX46" i="8"/>
  <c r="AW46" i="8"/>
  <c r="AV46" i="8"/>
  <c r="AU46" i="8"/>
  <c r="AT46" i="8"/>
  <c r="AS46" i="8" s="1"/>
  <c r="AP46" i="8"/>
  <c r="AO46" i="8"/>
  <c r="AQ46" i="8" s="1"/>
  <c r="AN46" i="8"/>
  <c r="AM46" i="8"/>
  <c r="AL46" i="8"/>
  <c r="AJ46" i="8" a="1"/>
  <c r="AJ46" i="8"/>
  <c r="AK46" i="8" s="1"/>
  <c r="H46" i="8"/>
  <c r="A46" i="8"/>
  <c r="BG45" i="8"/>
  <c r="BF45" i="8"/>
  <c r="BE45" i="8"/>
  <c r="AT45" i="8"/>
  <c r="BD45" i="8" s="1"/>
  <c r="AP45" i="8"/>
  <c r="AO45" i="8"/>
  <c r="AN45" i="8"/>
  <c r="AQ45" i="8" s="1"/>
  <c r="AM45" i="8"/>
  <c r="AL45" i="8"/>
  <c r="AJ45" i="8" a="1"/>
  <c r="AJ45" i="8"/>
  <c r="AK45" i="8" s="1"/>
  <c r="H45" i="8"/>
  <c r="A45" i="8"/>
  <c r="BD44" i="8"/>
  <c r="BC44" i="8"/>
  <c r="BB44" i="8"/>
  <c r="BA44" i="8"/>
  <c r="AZ44" i="8"/>
  <c r="AY44" i="8"/>
  <c r="AT44" i="8"/>
  <c r="AX44" i="8" s="1"/>
  <c r="AP44" i="8"/>
  <c r="AO44" i="8"/>
  <c r="AN44" i="8"/>
  <c r="AM44" i="8"/>
  <c r="AL44" i="8"/>
  <c r="AQ44" i="8" s="1"/>
  <c r="AJ44" i="8" a="1"/>
  <c r="AJ44" i="8"/>
  <c r="AK44" i="8" s="1"/>
  <c r="H44" i="8"/>
  <c r="A44" i="8"/>
  <c r="AT43" i="8"/>
  <c r="AS43" i="8"/>
  <c r="AP43" i="8"/>
  <c r="AO43" i="8"/>
  <c r="AN43" i="8"/>
  <c r="AM43" i="8"/>
  <c r="AQ43" i="8" s="1"/>
  <c r="AL43" i="8"/>
  <c r="AJ43" i="8" a="1"/>
  <c r="AJ43" i="8" s="1"/>
  <c r="AK43" i="8" s="1"/>
  <c r="H43" i="8"/>
  <c r="A43" i="8"/>
  <c r="BG42" i="8"/>
  <c r="BF42" i="8"/>
  <c r="BE42" i="8"/>
  <c r="BD42" i="8"/>
  <c r="BC42" i="8"/>
  <c r="BB42" i="8"/>
  <c r="AZ42" i="8"/>
  <c r="AX42" i="8"/>
  <c r="AW42" i="8"/>
  <c r="AU42" i="8"/>
  <c r="AT42" i="8"/>
  <c r="BA42" i="8" s="1"/>
  <c r="AP42" i="8"/>
  <c r="AO42" i="8"/>
  <c r="AN42" i="8"/>
  <c r="AM42" i="8"/>
  <c r="AL42" i="8"/>
  <c r="AQ42" i="8" s="1"/>
  <c r="AJ42" i="8" a="1"/>
  <c r="AJ42" i="8"/>
  <c r="AK42" i="8" s="1"/>
  <c r="H42" i="8"/>
  <c r="A42" i="8"/>
  <c r="BB41" i="8"/>
  <c r="BA41" i="8"/>
  <c r="AZ41" i="8"/>
  <c r="AY41" i="8"/>
  <c r="AX41" i="8"/>
  <c r="AW41" i="8"/>
  <c r="AT41" i="8"/>
  <c r="AV41" i="8" s="1"/>
  <c r="AQ41" i="8"/>
  <c r="AP41" i="8"/>
  <c r="AO41" i="8"/>
  <c r="AN41" i="8"/>
  <c r="AM41" i="8"/>
  <c r="AL41" i="8"/>
  <c r="AK41" i="8"/>
  <c r="AJ41" i="8" a="1"/>
  <c r="AJ41" i="8"/>
  <c r="H41" i="8"/>
  <c r="A41" i="8"/>
  <c r="BG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S40" i="8"/>
  <c r="AP40" i="8"/>
  <c r="AO40" i="8"/>
  <c r="AN40" i="8"/>
  <c r="AM40" i="8"/>
  <c r="AL40" i="8"/>
  <c r="AJ40" i="8" a="1"/>
  <c r="AJ40" i="8" s="1"/>
  <c r="AK40" i="8" s="1"/>
  <c r="H40" i="8"/>
  <c r="A40" i="8"/>
  <c r="BG39" i="8"/>
  <c r="BF39" i="8"/>
  <c r="BE39" i="8"/>
  <c r="BD39" i="8"/>
  <c r="BC39" i="8"/>
  <c r="BB39" i="8"/>
  <c r="BA39" i="8"/>
  <c r="AZ39" i="8"/>
  <c r="AY39" i="8"/>
  <c r="AX39" i="8"/>
  <c r="AW39" i="8"/>
  <c r="AV39" i="8"/>
  <c r="AU39" i="8"/>
  <c r="AS39" i="8"/>
  <c r="AP39" i="8"/>
  <c r="AO39" i="8"/>
  <c r="AN39" i="8"/>
  <c r="AM39" i="8"/>
  <c r="AL39" i="8"/>
  <c r="AQ39" i="8" s="1"/>
  <c r="AJ39" i="8" a="1"/>
  <c r="AJ39" i="8"/>
  <c r="AK39" i="8" s="1"/>
  <c r="H39" i="8"/>
  <c r="A39" i="8"/>
  <c r="BG38" i="8"/>
  <c r="BF38" i="8"/>
  <c r="BE38" i="8"/>
  <c r="BD38" i="8"/>
  <c r="BC38" i="8"/>
  <c r="BB38" i="8"/>
  <c r="BA38" i="8"/>
  <c r="AZ38" i="8"/>
  <c r="AY38" i="8"/>
  <c r="AX38" i="8"/>
  <c r="AW38" i="8"/>
  <c r="AV38" i="8"/>
  <c r="AU38" i="8"/>
  <c r="AS38" i="8"/>
  <c r="AQ38" i="8"/>
  <c r="AP38" i="8"/>
  <c r="AO38" i="8"/>
  <c r="AN38" i="8"/>
  <c r="AM38" i="8"/>
  <c r="AL38" i="8"/>
  <c r="AJ38" i="8" a="1"/>
  <c r="AJ38" i="8"/>
  <c r="AK38" i="8" s="1"/>
  <c r="H38" i="8"/>
  <c r="A38" i="8"/>
  <c r="BG37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S37" i="8"/>
  <c r="AP37" i="8"/>
  <c r="AO37" i="8"/>
  <c r="AN37" i="8"/>
  <c r="AM37" i="8"/>
  <c r="AL37" i="8"/>
  <c r="AQ37" i="8" s="1"/>
  <c r="AJ37" i="8" a="1"/>
  <c r="AJ37" i="8" s="1"/>
  <c r="AK37" i="8" s="1"/>
  <c r="H37" i="8"/>
  <c r="A37" i="8"/>
  <c r="BG36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S36" i="8"/>
  <c r="AP36" i="8"/>
  <c r="AO36" i="8"/>
  <c r="AN36" i="8"/>
  <c r="AM36" i="8"/>
  <c r="AQ36" i="8" s="1"/>
  <c r="AL36" i="8"/>
  <c r="AJ36" i="8" a="1"/>
  <c r="AJ36" i="8" s="1"/>
  <c r="AK36" i="8" s="1"/>
  <c r="H36" i="8"/>
  <c r="A36" i="8"/>
  <c r="BG35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S35" i="8"/>
  <c r="AP35" i="8"/>
  <c r="AO35" i="8"/>
  <c r="AN35" i="8"/>
  <c r="AM35" i="8"/>
  <c r="AL35" i="8"/>
  <c r="AQ35" i="8" s="1"/>
  <c r="AJ35" i="8" a="1"/>
  <c r="AJ35" i="8"/>
  <c r="AK35" i="8" s="1"/>
  <c r="H35" i="8"/>
  <c r="A35" i="8"/>
  <c r="BG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S34" i="8"/>
  <c r="AP34" i="8"/>
  <c r="AO34" i="8"/>
  <c r="AN34" i="8"/>
  <c r="AM34" i="8"/>
  <c r="AL34" i="8"/>
  <c r="AQ34" i="8" s="1"/>
  <c r="AJ34" i="8" a="1"/>
  <c r="AJ34" i="8" s="1"/>
  <c r="AK34" i="8" s="1"/>
  <c r="H34" i="8"/>
  <c r="A34" i="8"/>
  <c r="BG33" i="8"/>
  <c r="BF33" i="8"/>
  <c r="BE33" i="8"/>
  <c r="BD33" i="8"/>
  <c r="BC33" i="8"/>
  <c r="BB33" i="8"/>
  <c r="BA33" i="8"/>
  <c r="AZ33" i="8"/>
  <c r="AY33" i="8"/>
  <c r="AX33" i="8"/>
  <c r="AW33" i="8"/>
  <c r="AV33" i="8"/>
  <c r="AU33" i="8"/>
  <c r="AS33" i="8"/>
  <c r="AP33" i="8"/>
  <c r="AO33" i="8"/>
  <c r="AN33" i="8"/>
  <c r="AM33" i="8"/>
  <c r="AL33" i="8"/>
  <c r="AJ33" i="8" a="1"/>
  <c r="AJ33" i="8"/>
  <c r="AK33" i="8" s="1"/>
  <c r="H33" i="8"/>
  <c r="A33" i="8"/>
  <c r="BG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S32" i="8"/>
  <c r="AP32" i="8"/>
  <c r="AO32" i="8"/>
  <c r="AN32" i="8"/>
  <c r="AM32" i="8"/>
  <c r="AL32" i="8"/>
  <c r="AQ32" i="8" s="1"/>
  <c r="AJ32" i="8" a="1"/>
  <c r="AJ32" i="8"/>
  <c r="AK32" i="8" s="1"/>
  <c r="H32" i="8"/>
  <c r="A32" i="8"/>
  <c r="BG31" i="8"/>
  <c r="BF31" i="8"/>
  <c r="BE31" i="8"/>
  <c r="BD31" i="8"/>
  <c r="BC31" i="8"/>
  <c r="BB31" i="8"/>
  <c r="BA31" i="8"/>
  <c r="AZ31" i="8"/>
  <c r="AY31" i="8"/>
  <c r="AX31" i="8"/>
  <c r="AW31" i="8"/>
  <c r="AV31" i="8"/>
  <c r="AU31" i="8"/>
  <c r="AS31" i="8"/>
  <c r="AP31" i="8"/>
  <c r="AQ31" i="8" s="1"/>
  <c r="AO31" i="8"/>
  <c r="AN31" i="8"/>
  <c r="AM31" i="8"/>
  <c r="AL31" i="8"/>
  <c r="AJ31" i="8" a="1"/>
  <c r="AJ31" i="8" s="1"/>
  <c r="AK31" i="8" s="1"/>
  <c r="H31" i="8"/>
  <c r="A31" i="8"/>
  <c r="BG30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S30" i="8"/>
  <c r="AP30" i="8"/>
  <c r="AO30" i="8"/>
  <c r="AN30" i="8"/>
  <c r="AM30" i="8"/>
  <c r="AL30" i="8"/>
  <c r="AQ30" i="8" s="1"/>
  <c r="AJ30" i="8" a="1"/>
  <c r="AJ30" i="8"/>
  <c r="AK30" i="8" s="1"/>
  <c r="H30" i="8"/>
  <c r="A30" i="8"/>
  <c r="BG29" i="8"/>
  <c r="BF29" i="8"/>
  <c r="BE29" i="8"/>
  <c r="BD29" i="8"/>
  <c r="BC29" i="8"/>
  <c r="BB29" i="8"/>
  <c r="BA29" i="8"/>
  <c r="AZ29" i="8"/>
  <c r="AY29" i="8"/>
  <c r="AX29" i="8"/>
  <c r="AW29" i="8"/>
  <c r="AV29" i="8"/>
  <c r="AU29" i="8"/>
  <c r="AS29" i="8"/>
  <c r="AP29" i="8"/>
  <c r="AO29" i="8"/>
  <c r="AN29" i="8"/>
  <c r="AM29" i="8"/>
  <c r="AL29" i="8"/>
  <c r="AQ29" i="8" s="1"/>
  <c r="AJ29" i="8" a="1"/>
  <c r="AJ29" i="8" s="1"/>
  <c r="AK29" i="8" s="1"/>
  <c r="H29" i="8"/>
  <c r="A29" i="8"/>
  <c r="BG26" i="8"/>
  <c r="BF26" i="8"/>
  <c r="BE26" i="8"/>
  <c r="BD26" i="8"/>
  <c r="BC26" i="8"/>
  <c r="BB26" i="8"/>
  <c r="BA26" i="8"/>
  <c r="AZ26" i="8"/>
  <c r="AY26" i="8"/>
  <c r="AX26" i="8"/>
  <c r="AW26" i="8"/>
  <c r="AV26" i="8"/>
  <c r="AU26" i="8"/>
  <c r="AS26" i="8"/>
  <c r="AP26" i="8"/>
  <c r="AO26" i="8"/>
  <c r="AN26" i="8"/>
  <c r="AM26" i="8"/>
  <c r="AL26" i="8"/>
  <c r="AQ26" i="8" s="1"/>
  <c r="AK26" i="8"/>
  <c r="AJ26" i="8" a="1"/>
  <c r="AJ26" i="8" s="1"/>
  <c r="H26" i="8"/>
  <c r="A26" i="8"/>
  <c r="BG25" i="8"/>
  <c r="BF25" i="8"/>
  <c r="BE25" i="8"/>
  <c r="BD25" i="8"/>
  <c r="BC25" i="8"/>
  <c r="BB25" i="8"/>
  <c r="BA25" i="8"/>
  <c r="AZ25" i="8"/>
  <c r="AY25" i="8"/>
  <c r="AX25" i="8"/>
  <c r="AW25" i="8"/>
  <c r="AV25" i="8"/>
  <c r="AU25" i="8"/>
  <c r="AS25" i="8"/>
  <c r="AP25" i="8"/>
  <c r="AO25" i="8"/>
  <c r="AQ25" i="8" s="1"/>
  <c r="AN25" i="8"/>
  <c r="AM25" i="8"/>
  <c r="AL25" i="8"/>
  <c r="AJ25" i="8" a="1"/>
  <c r="AJ25" i="8"/>
  <c r="AK25" i="8" s="1"/>
  <c r="H25" i="8"/>
  <c r="A25" i="8"/>
  <c r="BG24" i="8"/>
  <c r="BF24" i="8"/>
  <c r="BE24" i="8"/>
  <c r="BD24" i="8"/>
  <c r="BC24" i="8"/>
  <c r="BB24" i="8"/>
  <c r="BA24" i="8"/>
  <c r="AZ24" i="8"/>
  <c r="AY24" i="8"/>
  <c r="AX24" i="8"/>
  <c r="AW24" i="8"/>
  <c r="AV24" i="8"/>
  <c r="AU24" i="8"/>
  <c r="AS24" i="8"/>
  <c r="AP24" i="8"/>
  <c r="AO24" i="8"/>
  <c r="AN24" i="8"/>
  <c r="AM24" i="8"/>
  <c r="AL24" i="8"/>
  <c r="AJ24" i="8" a="1"/>
  <c r="AJ24" i="8" s="1"/>
  <c r="AK24" i="8" s="1"/>
  <c r="H24" i="8"/>
  <c r="A24" i="8"/>
  <c r="BG23" i="8"/>
  <c r="BF23" i="8"/>
  <c r="BE23" i="8"/>
  <c r="BD23" i="8"/>
  <c r="BC23" i="8"/>
  <c r="BB23" i="8"/>
  <c r="BA23" i="8"/>
  <c r="AZ23" i="8"/>
  <c r="AY23" i="8"/>
  <c r="AX23" i="8"/>
  <c r="AW23" i="8"/>
  <c r="AV23" i="8"/>
  <c r="AU23" i="8"/>
  <c r="AS23" i="8"/>
  <c r="AQ23" i="8"/>
  <c r="AP23" i="8"/>
  <c r="AO23" i="8"/>
  <c r="AN23" i="8"/>
  <c r="AM23" i="8"/>
  <c r="AL23" i="8"/>
  <c r="AK23" i="8"/>
  <c r="AJ23" i="8" a="1"/>
  <c r="AJ23" i="8"/>
  <c r="H23" i="8"/>
  <c r="A23" i="8"/>
  <c r="BG20" i="8"/>
  <c r="BF20" i="8"/>
  <c r="BE20" i="8"/>
  <c r="BD20" i="8"/>
  <c r="BC20" i="8"/>
  <c r="BB20" i="8"/>
  <c r="BA20" i="8"/>
  <c r="AZ20" i="8"/>
  <c r="AY20" i="8"/>
  <c r="AX20" i="8"/>
  <c r="AW20" i="8"/>
  <c r="AV20" i="8"/>
  <c r="AU20" i="8"/>
  <c r="AS20" i="8"/>
  <c r="AP20" i="8"/>
  <c r="AO20" i="8"/>
  <c r="AQ20" i="8" s="1"/>
  <c r="AN20" i="8"/>
  <c r="AM20" i="8"/>
  <c r="AL20" i="8"/>
  <c r="AJ20" i="8" a="1"/>
  <c r="AJ20" i="8" s="1"/>
  <c r="AK20" i="8" s="1"/>
  <c r="H20" i="8"/>
  <c r="A20" i="8"/>
  <c r="BG19" i="8"/>
  <c r="BF19" i="8"/>
  <c r="BE19" i="8"/>
  <c r="BD19" i="8"/>
  <c r="BC19" i="8"/>
  <c r="BB19" i="8"/>
  <c r="BA19" i="8"/>
  <c r="AZ19" i="8"/>
  <c r="AY19" i="8"/>
  <c r="AX19" i="8"/>
  <c r="AW19" i="8"/>
  <c r="AV19" i="8"/>
  <c r="AU19" i="8"/>
  <c r="AS19" i="8"/>
  <c r="AP19" i="8"/>
  <c r="AO19" i="8"/>
  <c r="AN19" i="8"/>
  <c r="AM19" i="8"/>
  <c r="AL19" i="8"/>
  <c r="AQ19" i="8" s="1"/>
  <c r="AJ19" i="8" a="1"/>
  <c r="AJ19" i="8"/>
  <c r="AK19" i="8" s="1"/>
  <c r="H19" i="8"/>
  <c r="A19" i="8"/>
  <c r="BG18" i="8"/>
  <c r="BF18" i="8"/>
  <c r="BE18" i="8"/>
  <c r="BD18" i="8"/>
  <c r="BC18" i="8"/>
  <c r="BB18" i="8"/>
  <c r="BA18" i="8"/>
  <c r="AZ18" i="8"/>
  <c r="AY18" i="8"/>
  <c r="AX18" i="8"/>
  <c r="AW18" i="8"/>
  <c r="AV18" i="8"/>
  <c r="AU18" i="8"/>
  <c r="AS18" i="8"/>
  <c r="AQ18" i="8"/>
  <c r="AP18" i="8"/>
  <c r="AO18" i="8"/>
  <c r="AN18" i="8"/>
  <c r="AM18" i="8"/>
  <c r="AL18" i="8"/>
  <c r="AJ18" i="8" a="1"/>
  <c r="AJ18" i="8"/>
  <c r="AK18" i="8" s="1"/>
  <c r="H18" i="8"/>
  <c r="A18" i="8"/>
  <c r="BG17" i="8"/>
  <c r="BF17" i="8"/>
  <c r="BE17" i="8"/>
  <c r="BD17" i="8"/>
  <c r="BC17" i="8"/>
  <c r="BB17" i="8"/>
  <c r="BA17" i="8"/>
  <c r="AZ17" i="8"/>
  <c r="AY17" i="8"/>
  <c r="AX17" i="8"/>
  <c r="AW17" i="8"/>
  <c r="AV17" i="8"/>
  <c r="AU17" i="8"/>
  <c r="AS17" i="8"/>
  <c r="AP17" i="8"/>
  <c r="AO17" i="8"/>
  <c r="AN17" i="8"/>
  <c r="AM17" i="8"/>
  <c r="AL17" i="8"/>
  <c r="AQ17" i="8" s="1"/>
  <c r="AK17" i="8"/>
  <c r="AJ17" i="8" a="1"/>
  <c r="AJ17" i="8" s="1"/>
  <c r="H17" i="8"/>
  <c r="A17" i="8"/>
  <c r="BG16" i="8"/>
  <c r="BF16" i="8"/>
  <c r="BE16" i="8"/>
  <c r="BD16" i="8"/>
  <c r="BC16" i="8"/>
  <c r="BB16" i="8"/>
  <c r="BA16" i="8"/>
  <c r="AZ16" i="8"/>
  <c r="AY16" i="8"/>
  <c r="AX16" i="8"/>
  <c r="AW16" i="8"/>
  <c r="AV16" i="8"/>
  <c r="AU16" i="8"/>
  <c r="AS16" i="8"/>
  <c r="AP16" i="8"/>
  <c r="AO16" i="8"/>
  <c r="AN16" i="8"/>
  <c r="AM16" i="8"/>
  <c r="AQ16" i="8" s="1"/>
  <c r="AL16" i="8"/>
  <c r="AJ16" i="8" a="1"/>
  <c r="AJ16" i="8" s="1"/>
  <c r="AK16" i="8" s="1"/>
  <c r="H16" i="8"/>
  <c r="A16" i="8"/>
  <c r="BG15" i="8"/>
  <c r="BF15" i="8"/>
  <c r="BE15" i="8"/>
  <c r="BD15" i="8"/>
  <c r="BC15" i="8"/>
  <c r="BB15" i="8"/>
  <c r="BA15" i="8"/>
  <c r="AZ15" i="8"/>
  <c r="AY15" i="8"/>
  <c r="AX15" i="8"/>
  <c r="AW15" i="8"/>
  <c r="AV15" i="8"/>
  <c r="AU15" i="8"/>
  <c r="AS15" i="8"/>
  <c r="AP15" i="8"/>
  <c r="AO15" i="8"/>
  <c r="AN15" i="8"/>
  <c r="AM15" i="8"/>
  <c r="AL15" i="8"/>
  <c r="AQ15" i="8" s="1"/>
  <c r="AJ15" i="8" a="1"/>
  <c r="AJ15" i="8"/>
  <c r="AK15" i="8" s="1"/>
  <c r="H15" i="8"/>
  <c r="A15" i="8"/>
  <c r="BG14" i="8"/>
  <c r="BF14" i="8"/>
  <c r="BE14" i="8"/>
  <c r="BD14" i="8"/>
  <c r="BC14" i="8"/>
  <c r="BB14" i="8"/>
  <c r="BA14" i="8"/>
  <c r="AZ14" i="8"/>
  <c r="AY14" i="8"/>
  <c r="AX14" i="8"/>
  <c r="AW14" i="8"/>
  <c r="AV14" i="8"/>
  <c r="AU14" i="8"/>
  <c r="AS14" i="8"/>
  <c r="AP14" i="8"/>
  <c r="AO14" i="8"/>
  <c r="AN14" i="8"/>
  <c r="AM14" i="8"/>
  <c r="AL14" i="8"/>
  <c r="AQ14" i="8" s="1"/>
  <c r="AJ14" i="8" a="1"/>
  <c r="AJ14" i="8" s="1"/>
  <c r="AK14" i="8" s="1"/>
  <c r="H14" i="8"/>
  <c r="A14" i="8"/>
  <c r="BG13" i="8"/>
  <c r="BF13" i="8"/>
  <c r="BE13" i="8"/>
  <c r="BD13" i="8"/>
  <c r="BC13" i="8"/>
  <c r="BB13" i="8"/>
  <c r="BA13" i="8"/>
  <c r="AZ13" i="8"/>
  <c r="AY13" i="8"/>
  <c r="AX13" i="8"/>
  <c r="AW13" i="8"/>
  <c r="AV13" i="8"/>
  <c r="AU13" i="8"/>
  <c r="AS13" i="8"/>
  <c r="AP13" i="8"/>
  <c r="AO13" i="8"/>
  <c r="AN13" i="8"/>
  <c r="AQ13" i="8" s="1"/>
  <c r="AM13" i="8"/>
  <c r="AL13" i="8"/>
  <c r="AJ13" i="8" a="1"/>
  <c r="AJ13" i="8"/>
  <c r="AK13" i="8" s="1"/>
  <c r="H13" i="8"/>
  <c r="A13" i="8"/>
  <c r="BG12" i="8"/>
  <c r="BF12" i="8"/>
  <c r="BE12" i="8"/>
  <c r="BD12" i="8"/>
  <c r="BC12" i="8"/>
  <c r="BB12" i="8"/>
  <c r="BA12" i="8"/>
  <c r="AZ12" i="8"/>
  <c r="AY12" i="8"/>
  <c r="AX12" i="8"/>
  <c r="AW12" i="8"/>
  <c r="AV12" i="8"/>
  <c r="AU12" i="8"/>
  <c r="AS12" i="8"/>
  <c r="AP12" i="8"/>
  <c r="AO12" i="8"/>
  <c r="AN12" i="8"/>
  <c r="AM12" i="8"/>
  <c r="AL12" i="8"/>
  <c r="AQ12" i="8" s="1"/>
  <c r="AJ12" i="8" a="1"/>
  <c r="AJ12" i="8"/>
  <c r="AK12" i="8" s="1"/>
  <c r="H12" i="8"/>
  <c r="A12" i="8"/>
  <c r="BG11" i="8"/>
  <c r="BF11" i="8"/>
  <c r="BE11" i="8"/>
  <c r="BD11" i="8"/>
  <c r="BC11" i="8"/>
  <c r="BB11" i="8"/>
  <c r="BA11" i="8"/>
  <c r="AZ11" i="8"/>
  <c r="AY11" i="8"/>
  <c r="AX11" i="8"/>
  <c r="AW11" i="8"/>
  <c r="AV11" i="8"/>
  <c r="AU11" i="8"/>
  <c r="AS11" i="8"/>
  <c r="AQ11" i="8"/>
  <c r="AP11" i="8"/>
  <c r="AO11" i="8"/>
  <c r="AN11" i="8"/>
  <c r="AM11" i="8"/>
  <c r="AL11" i="8"/>
  <c r="AJ11" i="8" a="1"/>
  <c r="AJ11" i="8" s="1"/>
  <c r="AK11" i="8" s="1"/>
  <c r="H11" i="8"/>
  <c r="A11" i="8"/>
  <c r="BG10" i="8"/>
  <c r="BF10" i="8"/>
  <c r="BE10" i="8"/>
  <c r="BD10" i="8"/>
  <c r="BC10" i="8"/>
  <c r="BB10" i="8"/>
  <c r="BA10" i="8"/>
  <c r="AZ10" i="8"/>
  <c r="AY10" i="8"/>
  <c r="AX10" i="8"/>
  <c r="AW10" i="8"/>
  <c r="AV10" i="8"/>
  <c r="AU10" i="8"/>
  <c r="AS10" i="8"/>
  <c r="AP10" i="8"/>
  <c r="AO10" i="8"/>
  <c r="AN10" i="8"/>
  <c r="AM10" i="8"/>
  <c r="AL10" i="8"/>
  <c r="AQ10" i="8" s="1"/>
  <c r="AJ10" i="8" a="1"/>
  <c r="AJ10" i="8" s="1"/>
  <c r="AK10" i="8" s="1"/>
  <c r="H10" i="8"/>
  <c r="A10" i="8"/>
  <c r="BL9" i="8"/>
  <c r="BK9" i="8"/>
  <c r="BG9" i="8"/>
  <c r="BF9" i="8"/>
  <c r="BE9" i="8"/>
  <c r="BD9" i="8"/>
  <c r="BC9" i="8"/>
  <c r="BB9" i="8"/>
  <c r="BA9" i="8"/>
  <c r="AZ9" i="8"/>
  <c r="AY9" i="8"/>
  <c r="AX9" i="8"/>
  <c r="AW9" i="8"/>
  <c r="AV9" i="8"/>
  <c r="AU9" i="8"/>
  <c r="AS9" i="8"/>
  <c r="AP9" i="8"/>
  <c r="AO9" i="8"/>
  <c r="AN9" i="8"/>
  <c r="AM9" i="8"/>
  <c r="AL9" i="8"/>
  <c r="AQ9" i="8" s="1"/>
  <c r="AJ9" i="8" a="1"/>
  <c r="AJ9" i="8" s="1"/>
  <c r="AK9" i="8" s="1"/>
  <c r="H9" i="8"/>
  <c r="A9" i="8"/>
  <c r="BL8" i="8"/>
  <c r="BK8" i="8"/>
  <c r="BG8" i="8"/>
  <c r="BF8" i="8"/>
  <c r="BE8" i="8"/>
  <c r="BD8" i="8"/>
  <c r="BC8" i="8"/>
  <c r="BB8" i="8"/>
  <c r="BA8" i="8"/>
  <c r="AZ8" i="8"/>
  <c r="AY8" i="8"/>
  <c r="AX8" i="8"/>
  <c r="AW8" i="8"/>
  <c r="AV8" i="8"/>
  <c r="AU8" i="8"/>
  <c r="AS8" i="8"/>
  <c r="AQ8" i="8"/>
  <c r="AP8" i="8"/>
  <c r="AO8" i="8"/>
  <c r="AN8" i="8"/>
  <c r="AM8" i="8"/>
  <c r="AL8" i="8"/>
  <c r="AJ8" i="8" a="1"/>
  <c r="AJ8" i="8"/>
  <c r="AK8" i="8" s="1"/>
  <c r="H8" i="8"/>
  <c r="A8" i="8"/>
  <c r="BL7" i="8"/>
  <c r="BK7" i="8"/>
  <c r="BG7" i="8"/>
  <c r="BF7" i="8"/>
  <c r="BE7" i="8"/>
  <c r="BD7" i="8"/>
  <c r="BC7" i="8"/>
  <c r="BB7" i="8"/>
  <c r="BA7" i="8"/>
  <c r="AZ7" i="8"/>
  <c r="AY7" i="8"/>
  <c r="AX7" i="8"/>
  <c r="AW7" i="8"/>
  <c r="AV7" i="8"/>
  <c r="AU7" i="8"/>
  <c r="AS7" i="8"/>
  <c r="AP7" i="8"/>
  <c r="AO7" i="8"/>
  <c r="AN7" i="8"/>
  <c r="AM7" i="8"/>
  <c r="AL7" i="8"/>
  <c r="AJ7" i="8" a="1"/>
  <c r="AJ7" i="8" s="1"/>
  <c r="AK7" i="8" s="1"/>
  <c r="H7" i="8"/>
  <c r="A7" i="8"/>
  <c r="BL6" i="8"/>
  <c r="BK6" i="8"/>
  <c r="BG6" i="8"/>
  <c r="BF6" i="8"/>
  <c r="BE6" i="8"/>
  <c r="BD6" i="8"/>
  <c r="BC6" i="8"/>
  <c r="BB6" i="8"/>
  <c r="BA6" i="8"/>
  <c r="AZ6" i="8"/>
  <c r="AY6" i="8"/>
  <c r="AX6" i="8"/>
  <c r="AW6" i="8"/>
  <c r="AV6" i="8"/>
  <c r="AU6" i="8"/>
  <c r="AS6" i="8"/>
  <c r="AP6" i="8"/>
  <c r="AO6" i="8"/>
  <c r="AN6" i="8"/>
  <c r="AM6" i="8"/>
  <c r="AL6" i="8"/>
  <c r="AQ6" i="8" s="1"/>
  <c r="AJ6" i="8" a="1"/>
  <c r="AJ6" i="8"/>
  <c r="AK6" i="8" s="1"/>
  <c r="H6" i="8"/>
  <c r="A6" i="8"/>
  <c r="BC2" i="8" a="1"/>
  <c r="BC2" i="8" s="1"/>
  <c r="BG519" i="7"/>
  <c r="BF519" i="7"/>
  <c r="BD519" i="7"/>
  <c r="BC519" i="7"/>
  <c r="BB519" i="7"/>
  <c r="BA519" i="7"/>
  <c r="AZ519" i="7"/>
  <c r="AY519" i="7"/>
  <c r="AX519" i="7"/>
  <c r="AW519" i="7"/>
  <c r="AV519" i="7"/>
  <c r="AU519" i="7"/>
  <c r="AT519" i="7"/>
  <c r="BE519" i="7" s="1"/>
  <c r="AS519" i="7"/>
  <c r="AP519" i="7"/>
  <c r="AO519" i="7"/>
  <c r="AN519" i="7"/>
  <c r="AM519" i="7"/>
  <c r="AL519" i="7"/>
  <c r="AQ519" i="7" s="1"/>
  <c r="AJ519" i="7" a="1"/>
  <c r="AJ519" i="7" s="1"/>
  <c r="AK519" i="7" s="1"/>
  <c r="A519" i="7"/>
  <c r="BG518" i="7"/>
  <c r="BF518" i="7"/>
  <c r="BE518" i="7"/>
  <c r="AT518" i="7"/>
  <c r="BD518" i="7" s="1"/>
  <c r="AP518" i="7"/>
  <c r="AO518" i="7"/>
  <c r="AN518" i="7"/>
  <c r="AM518" i="7"/>
  <c r="AL518" i="7"/>
  <c r="AJ518" i="7" a="1"/>
  <c r="AJ518" i="7"/>
  <c r="AK518" i="7" s="1"/>
  <c r="A518" i="7"/>
  <c r="BF517" i="7"/>
  <c r="BE517" i="7"/>
  <c r="BD517" i="7"/>
  <c r="BC517" i="7"/>
  <c r="BB517" i="7"/>
  <c r="BA517" i="7"/>
  <c r="AZ517" i="7"/>
  <c r="AY517" i="7"/>
  <c r="AX517" i="7"/>
  <c r="AW517" i="7"/>
  <c r="AV517" i="7"/>
  <c r="AU517" i="7"/>
  <c r="AT517" i="7"/>
  <c r="BG517" i="7" s="1"/>
  <c r="AS517" i="7"/>
  <c r="AP517" i="7"/>
  <c r="AO517" i="7"/>
  <c r="AN517" i="7"/>
  <c r="AM517" i="7"/>
  <c r="AL517" i="7"/>
  <c r="AQ517" i="7" s="1"/>
  <c r="AJ517" i="7" a="1"/>
  <c r="AJ517" i="7"/>
  <c r="AK517" i="7" s="1"/>
  <c r="A517" i="7"/>
  <c r="BG516" i="7"/>
  <c r="AV516" i="7"/>
  <c r="AT516" i="7"/>
  <c r="BF516" i="7" s="1"/>
  <c r="AS516" i="7"/>
  <c r="AP516" i="7"/>
  <c r="AQ516" i="7" s="1"/>
  <c r="AO516" i="7"/>
  <c r="AN516" i="7"/>
  <c r="AM516" i="7"/>
  <c r="AL516" i="7"/>
  <c r="AJ516" i="7" a="1"/>
  <c r="AJ516" i="7" s="1"/>
  <c r="AK516" i="7" s="1"/>
  <c r="A516" i="7"/>
  <c r="BE515" i="7"/>
  <c r="BD515" i="7"/>
  <c r="BC515" i="7"/>
  <c r="BB515" i="7"/>
  <c r="BA515" i="7"/>
  <c r="AZ515" i="7"/>
  <c r="AW515" i="7"/>
  <c r="AU515" i="7"/>
  <c r="AT515" i="7"/>
  <c r="AY515" i="7" s="1"/>
  <c r="AP515" i="7"/>
  <c r="AO515" i="7"/>
  <c r="AN515" i="7"/>
  <c r="AM515" i="7"/>
  <c r="AL515" i="7"/>
  <c r="AQ515" i="7" s="1"/>
  <c r="AJ515" i="7" a="1"/>
  <c r="AJ515" i="7" s="1"/>
  <c r="AK515" i="7" s="1"/>
  <c r="A515" i="7"/>
  <c r="AT514" i="7"/>
  <c r="AS514" i="7"/>
  <c r="AP514" i="7"/>
  <c r="AO514" i="7"/>
  <c r="AN514" i="7"/>
  <c r="AM514" i="7"/>
  <c r="AL514" i="7"/>
  <c r="AQ514" i="7" s="1"/>
  <c r="AJ514" i="7" a="1"/>
  <c r="AJ514" i="7" s="1"/>
  <c r="AK514" i="7" s="1"/>
  <c r="A514" i="7"/>
  <c r="BG513" i="7"/>
  <c r="BF513" i="7"/>
  <c r="BE513" i="7"/>
  <c r="BD513" i="7"/>
  <c r="BC513" i="7"/>
  <c r="BB513" i="7"/>
  <c r="AY513" i="7"/>
  <c r="AW513" i="7"/>
  <c r="AT513" i="7"/>
  <c r="BA513" i="7" s="1"/>
  <c r="AP513" i="7"/>
  <c r="AO513" i="7"/>
  <c r="AN513" i="7"/>
  <c r="AM513" i="7"/>
  <c r="AL513" i="7"/>
  <c r="AQ513" i="7" s="1"/>
  <c r="AJ513" i="7" a="1"/>
  <c r="AJ513" i="7" s="1"/>
  <c r="AK513" i="7" s="1"/>
  <c r="A513" i="7"/>
  <c r="BF512" i="7"/>
  <c r="BE512" i="7"/>
  <c r="BC512" i="7"/>
  <c r="AZ512" i="7"/>
  <c r="AY512" i="7"/>
  <c r="AX512" i="7"/>
  <c r="AW512" i="7"/>
  <c r="AV512" i="7"/>
  <c r="AU512" i="7"/>
  <c r="AT512" i="7"/>
  <c r="AS512" i="7" s="1"/>
  <c r="AP512" i="7"/>
  <c r="AO512" i="7"/>
  <c r="AQ512" i="7" s="1"/>
  <c r="AN512" i="7"/>
  <c r="AM512" i="7"/>
  <c r="AL512" i="7"/>
  <c r="AJ512" i="7" a="1"/>
  <c r="AJ512" i="7"/>
  <c r="AK512" i="7" s="1"/>
  <c r="A512" i="7"/>
  <c r="BG511" i="7"/>
  <c r="BF511" i="7"/>
  <c r="BE511" i="7"/>
  <c r="BD511" i="7"/>
  <c r="BC511" i="7"/>
  <c r="BA511" i="7"/>
  <c r="AY511" i="7"/>
  <c r="AX511" i="7"/>
  <c r="AV511" i="7"/>
  <c r="AU511" i="7"/>
  <c r="AT511" i="7"/>
  <c r="BB511" i="7" s="1"/>
  <c r="AS511" i="7"/>
  <c r="AP511" i="7"/>
  <c r="AO511" i="7"/>
  <c r="AN511" i="7"/>
  <c r="AM511" i="7"/>
  <c r="AQ511" i="7" s="1"/>
  <c r="AL511" i="7"/>
  <c r="AJ511" i="7" a="1"/>
  <c r="AJ511" i="7" s="1"/>
  <c r="AK511" i="7" s="1"/>
  <c r="A511" i="7"/>
  <c r="BB510" i="7"/>
  <c r="BA510" i="7"/>
  <c r="AZ510" i="7"/>
  <c r="AY510" i="7"/>
  <c r="AX510" i="7"/>
  <c r="AW510" i="7"/>
  <c r="AT510" i="7"/>
  <c r="AV510" i="7" s="1"/>
  <c r="AQ510" i="7"/>
  <c r="AP510" i="7"/>
  <c r="AO510" i="7"/>
  <c r="AN510" i="7"/>
  <c r="AM510" i="7"/>
  <c r="AL510" i="7"/>
  <c r="AK510" i="7"/>
  <c r="AJ510" i="7" a="1"/>
  <c r="AJ510" i="7"/>
  <c r="A510" i="7"/>
  <c r="BG509" i="7"/>
  <c r="BF509" i="7"/>
  <c r="AU509" i="7"/>
  <c r="AT509" i="7"/>
  <c r="BE509" i="7" s="1"/>
  <c r="AS509" i="7"/>
  <c r="AP509" i="7"/>
  <c r="AO509" i="7"/>
  <c r="AQ509" i="7" s="1"/>
  <c r="AN509" i="7"/>
  <c r="AM509" i="7"/>
  <c r="AL509" i="7"/>
  <c r="AJ509" i="7" a="1"/>
  <c r="AJ509" i="7" s="1"/>
  <c r="AK509" i="7" s="1"/>
  <c r="A509" i="7"/>
  <c r="BD508" i="7"/>
  <c r="BC508" i="7"/>
  <c r="BB508" i="7"/>
  <c r="BA508" i="7"/>
  <c r="AZ508" i="7"/>
  <c r="AY508" i="7"/>
  <c r="AT508" i="7"/>
  <c r="AX508" i="7" s="1"/>
  <c r="AP508" i="7"/>
  <c r="AO508" i="7"/>
  <c r="AN508" i="7"/>
  <c r="AM508" i="7"/>
  <c r="AL508" i="7"/>
  <c r="AQ508" i="7" s="1"/>
  <c r="AJ508" i="7" a="1"/>
  <c r="AJ508" i="7"/>
  <c r="AK508" i="7" s="1"/>
  <c r="A508" i="7"/>
  <c r="AT507" i="7"/>
  <c r="BG507" i="7" s="1"/>
  <c r="AS507" i="7"/>
  <c r="AQ507" i="7"/>
  <c r="AP507" i="7"/>
  <c r="AO507" i="7"/>
  <c r="AN507" i="7"/>
  <c r="AM507" i="7"/>
  <c r="AL507" i="7"/>
  <c r="AJ507" i="7" a="1"/>
  <c r="AJ507" i="7"/>
  <c r="AK507" i="7" s="1"/>
  <c r="A507" i="7"/>
  <c r="BG506" i="7"/>
  <c r="BF506" i="7"/>
  <c r="BE506" i="7"/>
  <c r="BD506" i="7"/>
  <c r="BC506" i="7"/>
  <c r="BB506" i="7"/>
  <c r="BA506" i="7"/>
  <c r="AZ506" i="7"/>
  <c r="AY506" i="7"/>
  <c r="AX506" i="7"/>
  <c r="AV506" i="7"/>
  <c r="AU506" i="7"/>
  <c r="AT506" i="7"/>
  <c r="AW506" i="7" s="1"/>
  <c r="AS506" i="7"/>
  <c r="AP506" i="7"/>
  <c r="AO506" i="7"/>
  <c r="AN506" i="7"/>
  <c r="AM506" i="7"/>
  <c r="AL506" i="7"/>
  <c r="AQ506" i="7" s="1"/>
  <c r="AJ506" i="7" a="1"/>
  <c r="AJ506" i="7" s="1"/>
  <c r="AK506" i="7" s="1"/>
  <c r="A506" i="7"/>
  <c r="AU505" i="7"/>
  <c r="AT505" i="7"/>
  <c r="AP505" i="7"/>
  <c r="AO505" i="7"/>
  <c r="AN505" i="7"/>
  <c r="AM505" i="7"/>
  <c r="AQ505" i="7" s="1"/>
  <c r="AL505" i="7"/>
  <c r="AJ505" i="7" a="1"/>
  <c r="AJ505" i="7" s="1"/>
  <c r="AK505" i="7" s="1"/>
  <c r="A505" i="7"/>
  <c r="BG504" i="7"/>
  <c r="BF504" i="7"/>
  <c r="BE504" i="7"/>
  <c r="BD504" i="7"/>
  <c r="BC504" i="7"/>
  <c r="BB504" i="7"/>
  <c r="AZ504" i="7"/>
  <c r="AX504" i="7"/>
  <c r="AW504" i="7"/>
  <c r="AU504" i="7"/>
  <c r="AT504" i="7"/>
  <c r="BA504" i="7" s="1"/>
  <c r="AP504" i="7"/>
  <c r="AO504" i="7"/>
  <c r="AN504" i="7"/>
  <c r="AM504" i="7"/>
  <c r="AL504" i="7"/>
  <c r="AJ504" i="7" a="1"/>
  <c r="AJ504" i="7"/>
  <c r="AK504" i="7" s="1"/>
  <c r="A504" i="7"/>
  <c r="BG503" i="7"/>
  <c r="BF503" i="7"/>
  <c r="BD503" i="7"/>
  <c r="BC503" i="7"/>
  <c r="BB503" i="7"/>
  <c r="BA503" i="7"/>
  <c r="AZ503" i="7"/>
  <c r="AY503" i="7"/>
  <c r="AX503" i="7"/>
  <c r="AW503" i="7"/>
  <c r="AV503" i="7"/>
  <c r="AU503" i="7"/>
  <c r="AT503" i="7"/>
  <c r="BE503" i="7" s="1"/>
  <c r="AS503" i="7"/>
  <c r="AP503" i="7"/>
  <c r="AO503" i="7"/>
  <c r="AN503" i="7"/>
  <c r="AM503" i="7"/>
  <c r="AL503" i="7"/>
  <c r="AQ503" i="7" s="1"/>
  <c r="AJ503" i="7" a="1"/>
  <c r="AJ503" i="7" s="1"/>
  <c r="AK503" i="7" s="1"/>
  <c r="A503" i="7"/>
  <c r="BG502" i="7"/>
  <c r="BF502" i="7"/>
  <c r="BE502" i="7"/>
  <c r="AT502" i="7"/>
  <c r="BD502" i="7" s="1"/>
  <c r="AP502" i="7"/>
  <c r="AO502" i="7"/>
  <c r="AN502" i="7"/>
  <c r="AM502" i="7"/>
  <c r="AL502" i="7"/>
  <c r="AJ502" i="7" a="1"/>
  <c r="AJ502" i="7"/>
  <c r="AK502" i="7" s="1"/>
  <c r="A502" i="7"/>
  <c r="BF501" i="7"/>
  <c r="BE501" i="7"/>
  <c r="BD501" i="7"/>
  <c r="BC501" i="7"/>
  <c r="BB501" i="7"/>
  <c r="BA501" i="7"/>
  <c r="AZ501" i="7"/>
  <c r="AY501" i="7"/>
  <c r="AX501" i="7"/>
  <c r="AW501" i="7"/>
  <c r="AV501" i="7"/>
  <c r="AU501" i="7"/>
  <c r="AT501" i="7"/>
  <c r="BG501" i="7" s="1"/>
  <c r="AS501" i="7"/>
  <c r="AP501" i="7"/>
  <c r="AO501" i="7"/>
  <c r="AN501" i="7"/>
  <c r="AM501" i="7"/>
  <c r="AL501" i="7"/>
  <c r="AQ501" i="7" s="1"/>
  <c r="AJ501" i="7" a="1"/>
  <c r="AJ501" i="7"/>
  <c r="AK501" i="7" s="1"/>
  <c r="A501" i="7"/>
  <c r="BG500" i="7"/>
  <c r="AV500" i="7"/>
  <c r="AT500" i="7"/>
  <c r="BF500" i="7" s="1"/>
  <c r="AS500" i="7"/>
  <c r="AQ500" i="7"/>
  <c r="AP500" i="7"/>
  <c r="AO500" i="7"/>
  <c r="AN500" i="7"/>
  <c r="AM500" i="7"/>
  <c r="AL500" i="7"/>
  <c r="AJ500" i="7" a="1"/>
  <c r="AJ500" i="7" s="1"/>
  <c r="AK500" i="7" s="1"/>
  <c r="A500" i="7"/>
  <c r="BE499" i="7"/>
  <c r="BD499" i="7"/>
  <c r="BC499" i="7"/>
  <c r="BB499" i="7"/>
  <c r="BA499" i="7"/>
  <c r="AZ499" i="7"/>
  <c r="AW499" i="7"/>
  <c r="AU499" i="7"/>
  <c r="AT499" i="7"/>
  <c r="AY499" i="7" s="1"/>
  <c r="AP499" i="7"/>
  <c r="AO499" i="7"/>
  <c r="AN499" i="7"/>
  <c r="AM499" i="7"/>
  <c r="AL499" i="7"/>
  <c r="AQ499" i="7" s="1"/>
  <c r="AJ499" i="7" a="1"/>
  <c r="AJ499" i="7"/>
  <c r="AK499" i="7" s="1"/>
  <c r="A499" i="7"/>
  <c r="AT498" i="7"/>
  <c r="AS498" i="7"/>
  <c r="AP498" i="7"/>
  <c r="AO498" i="7"/>
  <c r="AN498" i="7"/>
  <c r="AM498" i="7"/>
  <c r="AL498" i="7"/>
  <c r="AQ498" i="7" s="1"/>
  <c r="AJ498" i="7" a="1"/>
  <c r="AJ498" i="7" s="1"/>
  <c r="AK498" i="7" s="1"/>
  <c r="A498" i="7"/>
  <c r="BG497" i="7"/>
  <c r="BF497" i="7"/>
  <c r="BE497" i="7"/>
  <c r="BD497" i="7"/>
  <c r="BC497" i="7"/>
  <c r="BB497" i="7"/>
  <c r="AY497" i="7"/>
  <c r="AW497" i="7"/>
  <c r="AT497" i="7"/>
  <c r="BA497" i="7" s="1"/>
  <c r="AP497" i="7"/>
  <c r="AO497" i="7"/>
  <c r="AN497" i="7"/>
  <c r="AM497" i="7"/>
  <c r="AL497" i="7"/>
  <c r="AJ497" i="7" a="1"/>
  <c r="AJ497" i="7" s="1"/>
  <c r="AK497" i="7" s="1"/>
  <c r="A497" i="7"/>
  <c r="BF496" i="7"/>
  <c r="BE496" i="7"/>
  <c r="BC496" i="7"/>
  <c r="AZ496" i="7"/>
  <c r="AY496" i="7"/>
  <c r="AX496" i="7"/>
  <c r="AW496" i="7"/>
  <c r="AV496" i="7"/>
  <c r="AU496" i="7"/>
  <c r="AT496" i="7"/>
  <c r="AS496" i="7" s="1"/>
  <c r="AP496" i="7"/>
  <c r="AO496" i="7"/>
  <c r="AQ496" i="7" s="1"/>
  <c r="AN496" i="7"/>
  <c r="AM496" i="7"/>
  <c r="AL496" i="7"/>
  <c r="AJ496" i="7" a="1"/>
  <c r="AJ496" i="7"/>
  <c r="AK496" i="7" s="1"/>
  <c r="A496" i="7"/>
  <c r="BG495" i="7"/>
  <c r="BF495" i="7"/>
  <c r="BE495" i="7"/>
  <c r="BD495" i="7"/>
  <c r="BC495" i="7"/>
  <c r="BA495" i="7"/>
  <c r="AY495" i="7"/>
  <c r="AX495" i="7"/>
  <c r="AV495" i="7"/>
  <c r="AU495" i="7"/>
  <c r="AT495" i="7"/>
  <c r="BB495" i="7" s="1"/>
  <c r="AS495" i="7"/>
  <c r="AP495" i="7"/>
  <c r="AO495" i="7"/>
  <c r="AN495" i="7"/>
  <c r="AM495" i="7"/>
  <c r="AQ495" i="7" s="1"/>
  <c r="AL495" i="7"/>
  <c r="AJ495" i="7" a="1"/>
  <c r="AJ495" i="7" s="1"/>
  <c r="AK495" i="7" s="1"/>
  <c r="A495" i="7"/>
  <c r="BB494" i="7"/>
  <c r="BA494" i="7"/>
  <c r="AZ494" i="7"/>
  <c r="AY494" i="7"/>
  <c r="AX494" i="7"/>
  <c r="AW494" i="7"/>
  <c r="AT494" i="7"/>
  <c r="AV494" i="7" s="1"/>
  <c r="AQ494" i="7"/>
  <c r="AP494" i="7"/>
  <c r="AO494" i="7"/>
  <c r="AN494" i="7"/>
  <c r="AM494" i="7"/>
  <c r="AL494" i="7"/>
  <c r="AK494" i="7"/>
  <c r="AJ494" i="7" a="1"/>
  <c r="AJ494" i="7"/>
  <c r="A494" i="7"/>
  <c r="BG493" i="7"/>
  <c r="BF493" i="7"/>
  <c r="AU493" i="7"/>
  <c r="AT493" i="7"/>
  <c r="BE493" i="7" s="1"/>
  <c r="AS493" i="7"/>
  <c r="AP493" i="7"/>
  <c r="AO493" i="7"/>
  <c r="AQ493" i="7" s="1"/>
  <c r="AN493" i="7"/>
  <c r="AM493" i="7"/>
  <c r="AL493" i="7"/>
  <c r="AJ493" i="7" a="1"/>
  <c r="AJ493" i="7" s="1"/>
  <c r="AK493" i="7" s="1"/>
  <c r="A493" i="7"/>
  <c r="BD492" i="7"/>
  <c r="BC492" i="7"/>
  <c r="BB492" i="7"/>
  <c r="BA492" i="7"/>
  <c r="AZ492" i="7"/>
  <c r="AY492" i="7"/>
  <c r="AT492" i="7"/>
  <c r="AX492" i="7" s="1"/>
  <c r="AP492" i="7"/>
  <c r="AO492" i="7"/>
  <c r="AN492" i="7"/>
  <c r="AM492" i="7"/>
  <c r="AL492" i="7"/>
  <c r="AQ492" i="7" s="1"/>
  <c r="AJ492" i="7" a="1"/>
  <c r="AJ492" i="7"/>
  <c r="AK492" i="7" s="1"/>
  <c r="A492" i="7"/>
  <c r="AW491" i="7"/>
  <c r="AV491" i="7"/>
  <c r="AT491" i="7"/>
  <c r="AS491" i="7"/>
  <c r="AQ491" i="7"/>
  <c r="AP491" i="7"/>
  <c r="AO491" i="7"/>
  <c r="AN491" i="7"/>
  <c r="AM491" i="7"/>
  <c r="AL491" i="7"/>
  <c r="AK491" i="7"/>
  <c r="AJ491" i="7" a="1"/>
  <c r="AJ491" i="7"/>
  <c r="A491" i="7"/>
  <c r="BG490" i="7"/>
  <c r="BF490" i="7"/>
  <c r="BE490" i="7"/>
  <c r="BD490" i="7"/>
  <c r="BC490" i="7"/>
  <c r="BB490" i="7"/>
  <c r="BA490" i="7"/>
  <c r="AZ490" i="7"/>
  <c r="AY490" i="7"/>
  <c r="AX490" i="7"/>
  <c r="AV490" i="7"/>
  <c r="AU490" i="7"/>
  <c r="AT490" i="7"/>
  <c r="AW490" i="7" s="1"/>
  <c r="AS490" i="7"/>
  <c r="AP490" i="7"/>
  <c r="AO490" i="7"/>
  <c r="AN490" i="7"/>
  <c r="AM490" i="7"/>
  <c r="AL490" i="7"/>
  <c r="AJ490" i="7" a="1"/>
  <c r="AJ490" i="7" s="1"/>
  <c r="AK490" i="7" s="1"/>
  <c r="A490" i="7"/>
  <c r="AW489" i="7"/>
  <c r="AT489" i="7"/>
  <c r="AP489" i="7"/>
  <c r="AO489" i="7"/>
  <c r="AN489" i="7"/>
  <c r="AM489" i="7"/>
  <c r="AQ489" i="7" s="1"/>
  <c r="AL489" i="7"/>
  <c r="AJ489" i="7" a="1"/>
  <c r="AJ489" i="7" s="1"/>
  <c r="AK489" i="7" s="1"/>
  <c r="A489" i="7"/>
  <c r="BG488" i="7"/>
  <c r="BF488" i="7"/>
  <c r="BE488" i="7"/>
  <c r="BD488" i="7"/>
  <c r="BC488" i="7"/>
  <c r="BB488" i="7"/>
  <c r="AZ488" i="7"/>
  <c r="AX488" i="7"/>
  <c r="AW488" i="7"/>
  <c r="AU488" i="7"/>
  <c r="AT488" i="7"/>
  <c r="BA488" i="7" s="1"/>
  <c r="AP488" i="7"/>
  <c r="AO488" i="7"/>
  <c r="AN488" i="7"/>
  <c r="AQ488" i="7" s="1"/>
  <c r="AM488" i="7"/>
  <c r="AL488" i="7"/>
  <c r="AJ488" i="7" a="1"/>
  <c r="AJ488" i="7"/>
  <c r="AK488" i="7" s="1"/>
  <c r="A488" i="7"/>
  <c r="BG487" i="7"/>
  <c r="BF487" i="7"/>
  <c r="BD487" i="7"/>
  <c r="BC487" i="7"/>
  <c r="BB487" i="7"/>
  <c r="BA487" i="7"/>
  <c r="AZ487" i="7"/>
  <c r="AY487" i="7"/>
  <c r="AX487" i="7"/>
  <c r="AW487" i="7"/>
  <c r="AV487" i="7"/>
  <c r="AU487" i="7"/>
  <c r="AT487" i="7"/>
  <c r="BE487" i="7" s="1"/>
  <c r="AS487" i="7"/>
  <c r="AP487" i="7"/>
  <c r="AO487" i="7"/>
  <c r="AN487" i="7"/>
  <c r="AM487" i="7"/>
  <c r="AL487" i="7"/>
  <c r="AQ487" i="7" s="1"/>
  <c r="AJ487" i="7" a="1"/>
  <c r="AJ487" i="7"/>
  <c r="AK487" i="7" s="1"/>
  <c r="A487" i="7"/>
  <c r="AT486" i="7"/>
  <c r="AP486" i="7"/>
  <c r="AO486" i="7"/>
  <c r="AN486" i="7"/>
  <c r="AQ486" i="7" s="1"/>
  <c r="AM486" i="7"/>
  <c r="AL486" i="7"/>
  <c r="AJ486" i="7" a="1"/>
  <c r="AJ486" i="7"/>
  <c r="AK486" i="7" s="1"/>
  <c r="A486" i="7"/>
  <c r="BF485" i="7"/>
  <c r="BE485" i="7"/>
  <c r="BD485" i="7"/>
  <c r="BC485" i="7"/>
  <c r="BB485" i="7"/>
  <c r="BA485" i="7"/>
  <c r="AZ485" i="7"/>
  <c r="AY485" i="7"/>
  <c r="AX485" i="7"/>
  <c r="AW485" i="7"/>
  <c r="AV485" i="7"/>
  <c r="AU485" i="7"/>
  <c r="AT485" i="7"/>
  <c r="BG485" i="7" s="1"/>
  <c r="AS485" i="7"/>
  <c r="AP485" i="7"/>
  <c r="AO485" i="7"/>
  <c r="AN485" i="7"/>
  <c r="AM485" i="7"/>
  <c r="AL485" i="7"/>
  <c r="AQ485" i="7" s="1"/>
  <c r="AJ485" i="7" a="1"/>
  <c r="AJ485" i="7"/>
  <c r="AK485" i="7" s="1"/>
  <c r="A485" i="7"/>
  <c r="AT484" i="7"/>
  <c r="AS484" i="7" s="1"/>
  <c r="AP484" i="7"/>
  <c r="AQ484" i="7" s="1"/>
  <c r="AO484" i="7"/>
  <c r="AN484" i="7"/>
  <c r="AM484" i="7"/>
  <c r="AL484" i="7"/>
  <c r="AJ484" i="7" a="1"/>
  <c r="AJ484" i="7" s="1"/>
  <c r="AK484" i="7" s="1"/>
  <c r="A484" i="7"/>
  <c r="BE483" i="7"/>
  <c r="BD483" i="7"/>
  <c r="BC483" i="7"/>
  <c r="BB483" i="7"/>
  <c r="BA483" i="7"/>
  <c r="AZ483" i="7"/>
  <c r="AW483" i="7"/>
  <c r="AU483" i="7"/>
  <c r="AT483" i="7"/>
  <c r="AY483" i="7" s="1"/>
  <c r="AP483" i="7"/>
  <c r="AO483" i="7"/>
  <c r="AN483" i="7"/>
  <c r="AM483" i="7"/>
  <c r="AL483" i="7"/>
  <c r="AQ483" i="7" s="1"/>
  <c r="AJ483" i="7" a="1"/>
  <c r="AJ483" i="7"/>
  <c r="AK483" i="7" s="1"/>
  <c r="A483" i="7"/>
  <c r="BD482" i="7"/>
  <c r="AU482" i="7"/>
  <c r="AT482" i="7"/>
  <c r="AS482" i="7"/>
  <c r="AP482" i="7"/>
  <c r="AO482" i="7"/>
  <c r="AN482" i="7"/>
  <c r="AM482" i="7"/>
  <c r="AL482" i="7"/>
  <c r="AQ482" i="7" s="1"/>
  <c r="AJ482" i="7" a="1"/>
  <c r="AJ482" i="7" s="1"/>
  <c r="AK482" i="7" s="1"/>
  <c r="A482" i="7"/>
  <c r="BG481" i="7"/>
  <c r="BF481" i="7"/>
  <c r="BE481" i="7"/>
  <c r="BD481" i="7"/>
  <c r="BC481" i="7"/>
  <c r="BB481" i="7"/>
  <c r="AY481" i="7"/>
  <c r="AW481" i="7"/>
  <c r="AV481" i="7"/>
  <c r="AT481" i="7"/>
  <c r="BA481" i="7" s="1"/>
  <c r="AP481" i="7"/>
  <c r="AO481" i="7"/>
  <c r="AN481" i="7"/>
  <c r="AM481" i="7"/>
  <c r="AL481" i="7"/>
  <c r="AJ481" i="7" a="1"/>
  <c r="AJ481" i="7" s="1"/>
  <c r="AK481" i="7" s="1"/>
  <c r="A481" i="7"/>
  <c r="BF480" i="7"/>
  <c r="BE480" i="7"/>
  <c r="BC480" i="7"/>
  <c r="AZ480" i="7"/>
  <c r="AY480" i="7"/>
  <c r="AX480" i="7"/>
  <c r="AW480" i="7"/>
  <c r="AV480" i="7"/>
  <c r="AU480" i="7"/>
  <c r="AT480" i="7"/>
  <c r="AS480" i="7" s="1"/>
  <c r="AP480" i="7"/>
  <c r="AO480" i="7"/>
  <c r="AQ480" i="7" s="1"/>
  <c r="AN480" i="7"/>
  <c r="AM480" i="7"/>
  <c r="AL480" i="7"/>
  <c r="AJ480" i="7" a="1"/>
  <c r="AJ480" i="7"/>
  <c r="AK480" i="7" s="1"/>
  <c r="A480" i="7"/>
  <c r="BG479" i="7"/>
  <c r="BF479" i="7"/>
  <c r="BE479" i="7"/>
  <c r="BD479" i="7"/>
  <c r="BC479" i="7"/>
  <c r="BA479" i="7"/>
  <c r="AY479" i="7"/>
  <c r="AX479" i="7"/>
  <c r="AV479" i="7"/>
  <c r="AU479" i="7"/>
  <c r="AT479" i="7"/>
  <c r="BB479" i="7" s="1"/>
  <c r="AS479" i="7"/>
  <c r="AP479" i="7"/>
  <c r="AQ479" i="7" s="1"/>
  <c r="AO479" i="7"/>
  <c r="AN479" i="7"/>
  <c r="AM479" i="7"/>
  <c r="AL479" i="7"/>
  <c r="AJ479" i="7" a="1"/>
  <c r="AJ479" i="7" s="1"/>
  <c r="AK479" i="7" s="1"/>
  <c r="A479" i="7"/>
  <c r="BB478" i="7"/>
  <c r="BA478" i="7"/>
  <c r="AZ478" i="7"/>
  <c r="AX478" i="7"/>
  <c r="AW478" i="7"/>
  <c r="AT478" i="7"/>
  <c r="AQ478" i="7"/>
  <c r="AP478" i="7"/>
  <c r="AO478" i="7"/>
  <c r="AN478" i="7"/>
  <c r="AM478" i="7"/>
  <c r="AL478" i="7"/>
  <c r="AJ478" i="7" a="1"/>
  <c r="AJ478" i="7" s="1"/>
  <c r="AK478" i="7" s="1"/>
  <c r="A478" i="7"/>
  <c r="BG477" i="7"/>
  <c r="BF477" i="7"/>
  <c r="BA477" i="7"/>
  <c r="AU477" i="7"/>
  <c r="AT477" i="7"/>
  <c r="AS477" i="7"/>
  <c r="AP477" i="7"/>
  <c r="AO477" i="7"/>
  <c r="AN477" i="7"/>
  <c r="AM477" i="7"/>
  <c r="AL477" i="7"/>
  <c r="AJ477" i="7" a="1"/>
  <c r="AJ477" i="7" s="1"/>
  <c r="AK477" i="7" s="1"/>
  <c r="A477" i="7"/>
  <c r="BD476" i="7"/>
  <c r="BC476" i="7"/>
  <c r="AZ476" i="7"/>
  <c r="AY476" i="7"/>
  <c r="AT476" i="7"/>
  <c r="AP476" i="7"/>
  <c r="AO476" i="7"/>
  <c r="AN476" i="7"/>
  <c r="AM476" i="7"/>
  <c r="AL476" i="7"/>
  <c r="AJ476" i="7" a="1"/>
  <c r="AJ476" i="7" s="1"/>
  <c r="AK476" i="7" s="1"/>
  <c r="A476" i="7"/>
  <c r="BE475" i="7"/>
  <c r="BC475" i="7"/>
  <c r="AV475" i="7"/>
  <c r="AU475" i="7"/>
  <c r="AT475" i="7"/>
  <c r="AS475" i="7"/>
  <c r="AQ475" i="7"/>
  <c r="AP475" i="7"/>
  <c r="AO475" i="7"/>
  <c r="AN475" i="7"/>
  <c r="AM475" i="7"/>
  <c r="AL475" i="7"/>
  <c r="AK475" i="7"/>
  <c r="AJ475" i="7" a="1"/>
  <c r="AJ475" i="7"/>
  <c r="A475" i="7"/>
  <c r="BG474" i="7"/>
  <c r="BF474" i="7"/>
  <c r="BE474" i="7"/>
  <c r="BD474" i="7"/>
  <c r="BC474" i="7"/>
  <c r="BB474" i="7"/>
  <c r="BA474" i="7"/>
  <c r="AZ474" i="7"/>
  <c r="AY474" i="7"/>
  <c r="AX474" i="7"/>
  <c r="AV474" i="7"/>
  <c r="AU474" i="7"/>
  <c r="AT474" i="7"/>
  <c r="AW474" i="7" s="1"/>
  <c r="AS474" i="7"/>
  <c r="AP474" i="7"/>
  <c r="AO474" i="7"/>
  <c r="AN474" i="7"/>
  <c r="AM474" i="7"/>
  <c r="AL474" i="7"/>
  <c r="AK474" i="7"/>
  <c r="AJ474" i="7" a="1"/>
  <c r="AJ474" i="7" s="1"/>
  <c r="A474" i="7"/>
  <c r="BG473" i="7"/>
  <c r="BE473" i="7"/>
  <c r="AY473" i="7"/>
  <c r="AU473" i="7"/>
  <c r="AT473" i="7"/>
  <c r="AP473" i="7"/>
  <c r="AO473" i="7"/>
  <c r="AN473" i="7"/>
  <c r="AM473" i="7"/>
  <c r="AL473" i="7"/>
  <c r="AJ473" i="7" a="1"/>
  <c r="AJ473" i="7" s="1"/>
  <c r="AK473" i="7" s="1"/>
  <c r="A473" i="7"/>
  <c r="BG472" i="7"/>
  <c r="BF472" i="7"/>
  <c r="BE472" i="7"/>
  <c r="BD472" i="7"/>
  <c r="BC472" i="7"/>
  <c r="BB472" i="7"/>
  <c r="AZ472" i="7"/>
  <c r="AX472" i="7"/>
  <c r="AW472" i="7"/>
  <c r="AU472" i="7"/>
  <c r="AT472" i="7"/>
  <c r="BA472" i="7" s="1"/>
  <c r="AP472" i="7"/>
  <c r="AO472" i="7"/>
  <c r="AN472" i="7"/>
  <c r="AM472" i="7"/>
  <c r="AL472" i="7"/>
  <c r="AQ472" i="7" s="1"/>
  <c r="AJ472" i="7" a="1"/>
  <c r="AJ472" i="7"/>
  <c r="AK472" i="7" s="1"/>
  <c r="A472" i="7"/>
  <c r="BG471" i="7"/>
  <c r="BF471" i="7"/>
  <c r="BD471" i="7"/>
  <c r="BC471" i="7"/>
  <c r="BB471" i="7"/>
  <c r="BA471" i="7"/>
  <c r="AZ471" i="7"/>
  <c r="AY471" i="7"/>
  <c r="AX471" i="7"/>
  <c r="AW471" i="7"/>
  <c r="AV471" i="7"/>
  <c r="AU471" i="7"/>
  <c r="AT471" i="7"/>
  <c r="BE471" i="7" s="1"/>
  <c r="AS471" i="7"/>
  <c r="AP471" i="7"/>
  <c r="AO471" i="7"/>
  <c r="AN471" i="7"/>
  <c r="AM471" i="7"/>
  <c r="AL471" i="7"/>
  <c r="AJ471" i="7" a="1"/>
  <c r="AJ471" i="7" s="1"/>
  <c r="AK471" i="7" s="1"/>
  <c r="A471" i="7"/>
  <c r="BB470" i="7"/>
  <c r="AW470" i="7"/>
  <c r="AT470" i="7"/>
  <c r="AS470" i="7"/>
  <c r="AP470" i="7"/>
  <c r="AO470" i="7"/>
  <c r="AN470" i="7"/>
  <c r="AM470" i="7"/>
  <c r="AQ470" i="7" s="1"/>
  <c r="AL470" i="7"/>
  <c r="AK470" i="7"/>
  <c r="AJ470" i="7" a="1"/>
  <c r="AJ470" i="7"/>
  <c r="A470" i="7"/>
  <c r="BF469" i="7"/>
  <c r="BE469" i="7"/>
  <c r="BD469" i="7"/>
  <c r="BC469" i="7"/>
  <c r="BB469" i="7"/>
  <c r="BA469" i="7"/>
  <c r="AZ469" i="7"/>
  <c r="AY469" i="7"/>
  <c r="AX469" i="7"/>
  <c r="AW469" i="7"/>
  <c r="AV469" i="7"/>
  <c r="AU469" i="7"/>
  <c r="AT469" i="7"/>
  <c r="BG469" i="7" s="1"/>
  <c r="AS469" i="7"/>
  <c r="AP469" i="7"/>
  <c r="AO469" i="7"/>
  <c r="AN469" i="7"/>
  <c r="AM469" i="7"/>
  <c r="AL469" i="7"/>
  <c r="AQ469" i="7" s="1"/>
  <c r="AJ469" i="7" a="1"/>
  <c r="AJ469" i="7" s="1"/>
  <c r="AK469" i="7" s="1"/>
  <c r="A469" i="7"/>
  <c r="BF468" i="7"/>
  <c r="AT468" i="7"/>
  <c r="AP468" i="7"/>
  <c r="AO468" i="7"/>
  <c r="AQ468" i="7" s="1"/>
  <c r="AN468" i="7"/>
  <c r="AM468" i="7"/>
  <c r="AL468" i="7"/>
  <c r="AJ468" i="7" a="1"/>
  <c r="AJ468" i="7" s="1"/>
  <c r="AK468" i="7" s="1"/>
  <c r="A468" i="7"/>
  <c r="AT467" i="7"/>
  <c r="AP467" i="7"/>
  <c r="AO467" i="7"/>
  <c r="AN467" i="7"/>
  <c r="AM467" i="7"/>
  <c r="AQ467" i="7" s="1"/>
  <c r="AL467" i="7"/>
  <c r="AJ467" i="7" a="1"/>
  <c r="AJ467" i="7" s="1"/>
  <c r="AK467" i="7" s="1"/>
  <c r="A467" i="7"/>
  <c r="BF466" i="7"/>
  <c r="BD466" i="7"/>
  <c r="BC466" i="7"/>
  <c r="BA466" i="7"/>
  <c r="AX466" i="7"/>
  <c r="AW466" i="7"/>
  <c r="AV466" i="7"/>
  <c r="AU466" i="7"/>
  <c r="AT466" i="7"/>
  <c r="AS466" i="7"/>
  <c r="AQ466" i="7"/>
  <c r="AP466" i="7"/>
  <c r="AO466" i="7"/>
  <c r="AN466" i="7"/>
  <c r="AM466" i="7"/>
  <c r="AL466" i="7"/>
  <c r="AJ466" i="7" a="1"/>
  <c r="AJ466" i="7" s="1"/>
  <c r="AK466" i="7" s="1"/>
  <c r="A466" i="7"/>
  <c r="BE465" i="7"/>
  <c r="BD465" i="7"/>
  <c r="BC465" i="7"/>
  <c r="AW465" i="7"/>
  <c r="AT465" i="7"/>
  <c r="BG465" i="7" s="1"/>
  <c r="AP465" i="7"/>
  <c r="AO465" i="7"/>
  <c r="AN465" i="7"/>
  <c r="AM465" i="7"/>
  <c r="AL465" i="7"/>
  <c r="AJ465" i="7" a="1"/>
  <c r="AJ465" i="7" s="1"/>
  <c r="AK465" i="7" s="1"/>
  <c r="A465" i="7"/>
  <c r="BF464" i="7"/>
  <c r="BE464" i="7"/>
  <c r="AX464" i="7"/>
  <c r="AV464" i="7"/>
  <c r="AU464" i="7"/>
  <c r="AT464" i="7"/>
  <c r="AP464" i="7"/>
  <c r="AO464" i="7"/>
  <c r="AN464" i="7"/>
  <c r="AM464" i="7"/>
  <c r="AL464" i="7"/>
  <c r="AQ464" i="7" s="1"/>
  <c r="AJ464" i="7" a="1"/>
  <c r="AJ464" i="7"/>
  <c r="AK464" i="7" s="1"/>
  <c r="A464" i="7"/>
  <c r="BG463" i="7"/>
  <c r="BF463" i="7"/>
  <c r="BE463" i="7"/>
  <c r="BD463" i="7"/>
  <c r="BC463" i="7"/>
  <c r="BA463" i="7"/>
  <c r="AY463" i="7"/>
  <c r="AX463" i="7"/>
  <c r="AV463" i="7"/>
  <c r="AU463" i="7"/>
  <c r="AT463" i="7"/>
  <c r="BB463" i="7" s="1"/>
  <c r="AS463" i="7"/>
  <c r="AP463" i="7"/>
  <c r="AO463" i="7"/>
  <c r="AQ463" i="7" s="1"/>
  <c r="AN463" i="7"/>
  <c r="AM463" i="7"/>
  <c r="AL463" i="7"/>
  <c r="AJ463" i="7" a="1"/>
  <c r="AJ463" i="7" s="1"/>
  <c r="AK463" i="7" s="1"/>
  <c r="A463" i="7"/>
  <c r="AY462" i="7"/>
  <c r="AV462" i="7"/>
  <c r="AT462" i="7"/>
  <c r="AQ462" i="7"/>
  <c r="AP462" i="7"/>
  <c r="AO462" i="7"/>
  <c r="AN462" i="7"/>
  <c r="AM462" i="7"/>
  <c r="AL462" i="7"/>
  <c r="AJ462" i="7" a="1"/>
  <c r="AJ462" i="7" s="1"/>
  <c r="AK462" i="7" s="1"/>
  <c r="A462" i="7"/>
  <c r="BG461" i="7"/>
  <c r="BF461" i="7"/>
  <c r="BE461" i="7"/>
  <c r="BC461" i="7"/>
  <c r="BA461" i="7"/>
  <c r="AZ461" i="7"/>
  <c r="AX461" i="7"/>
  <c r="AU461" i="7"/>
  <c r="AT461" i="7"/>
  <c r="AS461" i="7"/>
  <c r="AQ461" i="7"/>
  <c r="AP461" i="7"/>
  <c r="AO461" i="7"/>
  <c r="AN461" i="7"/>
  <c r="AM461" i="7"/>
  <c r="AL461" i="7"/>
  <c r="AJ461" i="7" a="1"/>
  <c r="AJ461" i="7"/>
  <c r="AK461" i="7" s="1"/>
  <c r="A461" i="7"/>
  <c r="BD460" i="7"/>
  <c r="BC460" i="7"/>
  <c r="BB460" i="7"/>
  <c r="AX460" i="7"/>
  <c r="AT460" i="7"/>
  <c r="BG460" i="7" s="1"/>
  <c r="AS460" i="7"/>
  <c r="AP460" i="7"/>
  <c r="AO460" i="7"/>
  <c r="AN460" i="7"/>
  <c r="AM460" i="7"/>
  <c r="AL460" i="7"/>
  <c r="AJ460" i="7" a="1"/>
  <c r="AJ460" i="7" s="1"/>
  <c r="AK460" i="7" s="1"/>
  <c r="A460" i="7"/>
  <c r="BG459" i="7"/>
  <c r="BC459" i="7"/>
  <c r="BB459" i="7"/>
  <c r="AZ459" i="7"/>
  <c r="AW459" i="7"/>
  <c r="AV459" i="7"/>
  <c r="AU459" i="7"/>
  <c r="AT459" i="7"/>
  <c r="AS459" i="7"/>
  <c r="AQ459" i="7"/>
  <c r="AP459" i="7"/>
  <c r="AO459" i="7"/>
  <c r="AN459" i="7"/>
  <c r="AM459" i="7"/>
  <c r="AL459" i="7"/>
  <c r="AK459" i="7"/>
  <c r="AJ459" i="7" a="1"/>
  <c r="AJ459" i="7"/>
  <c r="A459" i="7"/>
  <c r="BG458" i="7"/>
  <c r="BF458" i="7"/>
  <c r="BE458" i="7"/>
  <c r="BD458" i="7"/>
  <c r="BC458" i="7"/>
  <c r="BB458" i="7"/>
  <c r="BA458" i="7"/>
  <c r="AZ458" i="7"/>
  <c r="AY458" i="7"/>
  <c r="AX458" i="7"/>
  <c r="AV458" i="7"/>
  <c r="AU458" i="7"/>
  <c r="AT458" i="7"/>
  <c r="AW458" i="7" s="1"/>
  <c r="AS458" i="7"/>
  <c r="AP458" i="7"/>
  <c r="AO458" i="7"/>
  <c r="AN458" i="7"/>
  <c r="AM458" i="7"/>
  <c r="AL458" i="7"/>
  <c r="AQ458" i="7" s="1"/>
  <c r="AJ458" i="7" a="1"/>
  <c r="AJ458" i="7"/>
  <c r="AK458" i="7" s="1"/>
  <c r="A458" i="7"/>
  <c r="BG457" i="7"/>
  <c r="BE457" i="7"/>
  <c r="BD457" i="7"/>
  <c r="BB457" i="7"/>
  <c r="AY457" i="7"/>
  <c r="AX457" i="7"/>
  <c r="AU457" i="7"/>
  <c r="AT457" i="7"/>
  <c r="AS457" i="7"/>
  <c r="AP457" i="7"/>
  <c r="AO457" i="7"/>
  <c r="AN457" i="7"/>
  <c r="AM457" i="7"/>
  <c r="AL457" i="7"/>
  <c r="AK457" i="7"/>
  <c r="AJ457" i="7" a="1"/>
  <c r="AJ457" i="7" s="1"/>
  <c r="A457" i="7"/>
  <c r="BG456" i="7"/>
  <c r="BF456" i="7"/>
  <c r="BE456" i="7"/>
  <c r="BD456" i="7"/>
  <c r="BC456" i="7"/>
  <c r="BB456" i="7"/>
  <c r="AZ456" i="7"/>
  <c r="AX456" i="7"/>
  <c r="AW456" i="7"/>
  <c r="AU456" i="7"/>
  <c r="AT456" i="7"/>
  <c r="BA456" i="7" s="1"/>
  <c r="AP456" i="7"/>
  <c r="AO456" i="7"/>
  <c r="AN456" i="7"/>
  <c r="AM456" i="7"/>
  <c r="AL456" i="7"/>
  <c r="AK456" i="7"/>
  <c r="AJ456" i="7" a="1"/>
  <c r="AJ456" i="7"/>
  <c r="A456" i="7"/>
  <c r="BG455" i="7"/>
  <c r="BF455" i="7"/>
  <c r="BD455" i="7"/>
  <c r="BC455" i="7"/>
  <c r="BB455" i="7"/>
  <c r="BA455" i="7"/>
  <c r="AZ455" i="7"/>
  <c r="AY455" i="7"/>
  <c r="AX455" i="7"/>
  <c r="AW455" i="7"/>
  <c r="AV455" i="7"/>
  <c r="AU455" i="7"/>
  <c r="AT455" i="7"/>
  <c r="BE455" i="7" s="1"/>
  <c r="AS455" i="7"/>
  <c r="AP455" i="7"/>
  <c r="AO455" i="7"/>
  <c r="AN455" i="7"/>
  <c r="AM455" i="7"/>
  <c r="AL455" i="7"/>
  <c r="AQ455" i="7" s="1"/>
  <c r="AJ455" i="7" a="1"/>
  <c r="AJ455" i="7" s="1"/>
  <c r="AK455" i="7" s="1"/>
  <c r="A455" i="7"/>
  <c r="BG454" i="7"/>
  <c r="BF454" i="7"/>
  <c r="BE454" i="7"/>
  <c r="BD454" i="7"/>
  <c r="BB454" i="7"/>
  <c r="AZ454" i="7"/>
  <c r="AY454" i="7"/>
  <c r="AW454" i="7"/>
  <c r="AT454" i="7"/>
  <c r="AS454" i="7"/>
  <c r="AP454" i="7"/>
  <c r="AO454" i="7"/>
  <c r="AN454" i="7"/>
  <c r="AQ454" i="7" s="1"/>
  <c r="AM454" i="7"/>
  <c r="AL454" i="7"/>
  <c r="AK454" i="7"/>
  <c r="AJ454" i="7" a="1"/>
  <c r="AJ454" i="7"/>
  <c r="A454" i="7"/>
  <c r="BF453" i="7"/>
  <c r="BE453" i="7"/>
  <c r="BD453" i="7"/>
  <c r="BC453" i="7"/>
  <c r="BB453" i="7"/>
  <c r="BA453" i="7"/>
  <c r="AZ453" i="7"/>
  <c r="AY453" i="7"/>
  <c r="AX453" i="7"/>
  <c r="AW453" i="7"/>
  <c r="AV453" i="7"/>
  <c r="AU453" i="7"/>
  <c r="AT453" i="7"/>
  <c r="BG453" i="7" s="1"/>
  <c r="AS453" i="7"/>
  <c r="AP453" i="7"/>
  <c r="AO453" i="7"/>
  <c r="AN453" i="7"/>
  <c r="AM453" i="7"/>
  <c r="AL453" i="7"/>
  <c r="AQ453" i="7" s="1"/>
  <c r="AJ453" i="7" a="1"/>
  <c r="AJ453" i="7"/>
  <c r="AK453" i="7" s="1"/>
  <c r="A453" i="7"/>
  <c r="BF452" i="7"/>
  <c r="AT452" i="7"/>
  <c r="AS452" i="7"/>
  <c r="AQ452" i="7"/>
  <c r="AP452" i="7"/>
  <c r="AO452" i="7"/>
  <c r="AN452" i="7"/>
  <c r="AM452" i="7"/>
  <c r="AL452" i="7"/>
  <c r="AJ452" i="7" a="1"/>
  <c r="AJ452" i="7" s="1"/>
  <c r="AK452" i="7" s="1"/>
  <c r="A452" i="7"/>
  <c r="BE451" i="7"/>
  <c r="BD451" i="7"/>
  <c r="BC451" i="7"/>
  <c r="BB451" i="7"/>
  <c r="BA451" i="7"/>
  <c r="AZ451" i="7"/>
  <c r="AY451" i="7"/>
  <c r="AW451" i="7"/>
  <c r="AU451" i="7"/>
  <c r="AT451" i="7"/>
  <c r="AP451" i="7"/>
  <c r="AO451" i="7"/>
  <c r="AN451" i="7"/>
  <c r="AM451" i="7"/>
  <c r="AL451" i="7"/>
  <c r="AQ451" i="7" s="1"/>
  <c r="AJ451" i="7" a="1"/>
  <c r="AJ451" i="7"/>
  <c r="AK451" i="7" s="1"/>
  <c r="A451" i="7"/>
  <c r="BF450" i="7"/>
  <c r="BD450" i="7"/>
  <c r="BC450" i="7"/>
  <c r="BA450" i="7"/>
  <c r="AX450" i="7"/>
  <c r="AU450" i="7"/>
  <c r="AT450" i="7"/>
  <c r="AS450" i="7"/>
  <c r="AP450" i="7"/>
  <c r="AO450" i="7"/>
  <c r="AN450" i="7"/>
  <c r="AM450" i="7"/>
  <c r="AQ450" i="7" s="1"/>
  <c r="AL450" i="7"/>
  <c r="AJ450" i="7" a="1"/>
  <c r="AJ450" i="7" s="1"/>
  <c r="AK450" i="7" s="1"/>
  <c r="A450" i="7"/>
  <c r="BG449" i="7"/>
  <c r="BF449" i="7"/>
  <c r="BE449" i="7"/>
  <c r="BC449" i="7"/>
  <c r="BB449" i="7"/>
  <c r="BA449" i="7"/>
  <c r="AY449" i="7"/>
  <c r="AW449" i="7"/>
  <c r="AV449" i="7"/>
  <c r="AT449" i="7"/>
  <c r="AP449" i="7"/>
  <c r="AO449" i="7"/>
  <c r="AN449" i="7"/>
  <c r="AM449" i="7"/>
  <c r="AL449" i="7"/>
  <c r="AQ449" i="7" s="1"/>
  <c r="AJ449" i="7" a="1"/>
  <c r="AJ449" i="7" s="1"/>
  <c r="AK449" i="7" s="1"/>
  <c r="A449" i="7"/>
  <c r="BC448" i="7"/>
  <c r="AT448" i="7"/>
  <c r="AP448" i="7"/>
  <c r="AO448" i="7"/>
  <c r="AN448" i="7"/>
  <c r="AM448" i="7"/>
  <c r="AL448" i="7"/>
  <c r="AJ448" i="7" a="1"/>
  <c r="AJ448" i="7"/>
  <c r="AK448" i="7" s="1"/>
  <c r="A448" i="7"/>
  <c r="BG447" i="7"/>
  <c r="BF447" i="7"/>
  <c r="BE447" i="7"/>
  <c r="BD447" i="7"/>
  <c r="BC447" i="7"/>
  <c r="BA447" i="7"/>
  <c r="AY447" i="7"/>
  <c r="AX447" i="7"/>
  <c r="AV447" i="7"/>
  <c r="AU447" i="7"/>
  <c r="AT447" i="7"/>
  <c r="BB447" i="7" s="1"/>
  <c r="AS447" i="7"/>
  <c r="AP447" i="7"/>
  <c r="AO447" i="7"/>
  <c r="AN447" i="7"/>
  <c r="AM447" i="7"/>
  <c r="AL447" i="7"/>
  <c r="AJ447" i="7" a="1"/>
  <c r="AJ447" i="7" s="1"/>
  <c r="AK447" i="7" s="1"/>
  <c r="A447" i="7"/>
  <c r="BG446" i="7"/>
  <c r="BE446" i="7"/>
  <c r="BB446" i="7"/>
  <c r="BA446" i="7"/>
  <c r="AZ446" i="7"/>
  <c r="AY446" i="7"/>
  <c r="AX446" i="7"/>
  <c r="AW446" i="7"/>
  <c r="AV446" i="7"/>
  <c r="AT446" i="7"/>
  <c r="AP446" i="7"/>
  <c r="AO446" i="7"/>
  <c r="AN446" i="7"/>
  <c r="AM446" i="7"/>
  <c r="AL446" i="7"/>
  <c r="AJ446" i="7" a="1"/>
  <c r="AJ446" i="7"/>
  <c r="AK446" i="7" s="1"/>
  <c r="A446" i="7"/>
  <c r="BG445" i="7"/>
  <c r="BF445" i="7"/>
  <c r="BE445" i="7"/>
  <c r="BC445" i="7"/>
  <c r="BA445" i="7"/>
  <c r="AU445" i="7"/>
  <c r="AT445" i="7"/>
  <c r="AS445" i="7"/>
  <c r="AQ445" i="7"/>
  <c r="AP445" i="7"/>
  <c r="AO445" i="7"/>
  <c r="AN445" i="7"/>
  <c r="AM445" i="7"/>
  <c r="AL445" i="7"/>
  <c r="AJ445" i="7" a="1"/>
  <c r="AJ445" i="7"/>
  <c r="AK445" i="7" s="1"/>
  <c r="A445" i="7"/>
  <c r="BG444" i="7"/>
  <c r="BD444" i="7"/>
  <c r="BB444" i="7"/>
  <c r="BA444" i="7"/>
  <c r="AZ444" i="7"/>
  <c r="AY444" i="7"/>
  <c r="AX444" i="7"/>
  <c r="AV444" i="7"/>
  <c r="AT444" i="7"/>
  <c r="AS444" i="7"/>
  <c r="AP444" i="7"/>
  <c r="AO444" i="7"/>
  <c r="AN444" i="7"/>
  <c r="AM444" i="7"/>
  <c r="AL444" i="7"/>
  <c r="AK444" i="7"/>
  <c r="AJ444" i="7" a="1"/>
  <c r="AJ444" i="7" s="1"/>
  <c r="A444" i="7"/>
  <c r="BG443" i="7"/>
  <c r="BC443" i="7"/>
  <c r="BB443" i="7"/>
  <c r="AV443" i="7"/>
  <c r="AU443" i="7"/>
  <c r="AT443" i="7"/>
  <c r="AS443" i="7"/>
  <c r="AQ443" i="7"/>
  <c r="AP443" i="7"/>
  <c r="AO443" i="7"/>
  <c r="AN443" i="7"/>
  <c r="AM443" i="7"/>
  <c r="AL443" i="7"/>
  <c r="AK443" i="7"/>
  <c r="AJ443" i="7" a="1"/>
  <c r="AJ443" i="7"/>
  <c r="A443" i="7"/>
  <c r="BG442" i="7"/>
  <c r="BF442" i="7"/>
  <c r="BE442" i="7"/>
  <c r="BD442" i="7"/>
  <c r="BC442" i="7"/>
  <c r="BB442" i="7"/>
  <c r="BA442" i="7"/>
  <c r="AZ442" i="7"/>
  <c r="AY442" i="7"/>
  <c r="AX442" i="7"/>
  <c r="AV442" i="7"/>
  <c r="AU442" i="7"/>
  <c r="AT442" i="7"/>
  <c r="AW442" i="7" s="1"/>
  <c r="AS442" i="7"/>
  <c r="AP442" i="7"/>
  <c r="AO442" i="7"/>
  <c r="AN442" i="7"/>
  <c r="AM442" i="7"/>
  <c r="AL442" i="7"/>
  <c r="AK442" i="7"/>
  <c r="AJ442" i="7" a="1"/>
  <c r="AJ442" i="7"/>
  <c r="A442" i="7"/>
  <c r="BG441" i="7"/>
  <c r="BE441" i="7"/>
  <c r="BD441" i="7"/>
  <c r="AX441" i="7"/>
  <c r="AV441" i="7"/>
  <c r="AU441" i="7"/>
  <c r="AT441" i="7"/>
  <c r="AS441" i="7" s="1"/>
  <c r="AP441" i="7"/>
  <c r="AO441" i="7"/>
  <c r="AN441" i="7"/>
  <c r="AM441" i="7"/>
  <c r="AL441" i="7"/>
  <c r="AJ441" i="7" a="1"/>
  <c r="AJ441" i="7" s="1"/>
  <c r="AK441" i="7" s="1"/>
  <c r="A441" i="7"/>
  <c r="BG440" i="7"/>
  <c r="BF440" i="7"/>
  <c r="BE440" i="7"/>
  <c r="BD440" i="7"/>
  <c r="BC440" i="7"/>
  <c r="BB440" i="7"/>
  <c r="AZ440" i="7"/>
  <c r="AX440" i="7"/>
  <c r="AW440" i="7"/>
  <c r="AU440" i="7"/>
  <c r="AT440" i="7"/>
  <c r="BA440" i="7" s="1"/>
  <c r="AP440" i="7"/>
  <c r="AO440" i="7"/>
  <c r="AN440" i="7"/>
  <c r="AM440" i="7"/>
  <c r="AL440" i="7"/>
  <c r="AJ440" i="7" a="1"/>
  <c r="AJ440" i="7"/>
  <c r="AK440" i="7" s="1"/>
  <c r="A440" i="7"/>
  <c r="BG439" i="7"/>
  <c r="BF439" i="7"/>
  <c r="BD439" i="7"/>
  <c r="BC439" i="7"/>
  <c r="BB439" i="7"/>
  <c r="BA439" i="7"/>
  <c r="AZ439" i="7"/>
  <c r="AY439" i="7"/>
  <c r="AX439" i="7"/>
  <c r="AW439" i="7"/>
  <c r="AV439" i="7"/>
  <c r="AU439" i="7"/>
  <c r="AT439" i="7"/>
  <c r="BE439" i="7" s="1"/>
  <c r="AS439" i="7"/>
  <c r="AP439" i="7"/>
  <c r="AO439" i="7"/>
  <c r="AN439" i="7"/>
  <c r="AM439" i="7"/>
  <c r="AL439" i="7"/>
  <c r="AJ439" i="7" a="1"/>
  <c r="AJ439" i="7" s="1"/>
  <c r="AK439" i="7" s="1"/>
  <c r="A439" i="7"/>
  <c r="BG438" i="7"/>
  <c r="BF438" i="7"/>
  <c r="BE438" i="7"/>
  <c r="BD438" i="7"/>
  <c r="AY438" i="7"/>
  <c r="AV438" i="7"/>
  <c r="AU438" i="7"/>
  <c r="AT438" i="7"/>
  <c r="AS438" i="7" s="1"/>
  <c r="AP438" i="7"/>
  <c r="AO438" i="7"/>
  <c r="AN438" i="7"/>
  <c r="AM438" i="7"/>
  <c r="AL438" i="7"/>
  <c r="AK438" i="7"/>
  <c r="AJ438" i="7" a="1"/>
  <c r="AJ438" i="7"/>
  <c r="A438" i="7"/>
  <c r="BF437" i="7"/>
  <c r="BE437" i="7"/>
  <c r="BD437" i="7"/>
  <c r="BC437" i="7"/>
  <c r="BB437" i="7"/>
  <c r="BA437" i="7"/>
  <c r="AZ437" i="7"/>
  <c r="AY437" i="7"/>
  <c r="AX437" i="7"/>
  <c r="AW437" i="7"/>
  <c r="AV437" i="7"/>
  <c r="AU437" i="7"/>
  <c r="AT437" i="7"/>
  <c r="BG437" i="7" s="1"/>
  <c r="AS437" i="7"/>
  <c r="AP437" i="7"/>
  <c r="AO437" i="7"/>
  <c r="AN437" i="7"/>
  <c r="AM437" i="7"/>
  <c r="AL437" i="7"/>
  <c r="AQ437" i="7" s="1"/>
  <c r="AJ437" i="7" a="1"/>
  <c r="AJ437" i="7"/>
  <c r="AK437" i="7" s="1"/>
  <c r="A437" i="7"/>
  <c r="BD436" i="7"/>
  <c r="BB436" i="7"/>
  <c r="BA436" i="7"/>
  <c r="AV436" i="7"/>
  <c r="AT436" i="7"/>
  <c r="BG436" i="7" s="1"/>
  <c r="AS436" i="7"/>
  <c r="AP436" i="7"/>
  <c r="AO436" i="7"/>
  <c r="AN436" i="7"/>
  <c r="AM436" i="7"/>
  <c r="AQ436" i="7" s="1"/>
  <c r="AL436" i="7"/>
  <c r="AK436" i="7"/>
  <c r="AJ436" i="7" a="1"/>
  <c r="AJ436" i="7" s="1"/>
  <c r="A436" i="7"/>
  <c r="BG435" i="7"/>
  <c r="BD435" i="7"/>
  <c r="BB435" i="7"/>
  <c r="BA435" i="7"/>
  <c r="AW435" i="7"/>
  <c r="AU435" i="7"/>
  <c r="AT435" i="7"/>
  <c r="AP435" i="7"/>
  <c r="AO435" i="7"/>
  <c r="AN435" i="7"/>
  <c r="AM435" i="7"/>
  <c r="AL435" i="7"/>
  <c r="AJ435" i="7" a="1"/>
  <c r="AJ435" i="7" s="1"/>
  <c r="AK435" i="7" s="1"/>
  <c r="A435" i="7"/>
  <c r="BF434" i="7"/>
  <c r="BA434" i="7"/>
  <c r="AZ434" i="7"/>
  <c r="AW434" i="7"/>
  <c r="AV434" i="7"/>
  <c r="AU434" i="7"/>
  <c r="AT434" i="7"/>
  <c r="AS434" i="7" s="1"/>
  <c r="AP434" i="7"/>
  <c r="AO434" i="7"/>
  <c r="AN434" i="7"/>
  <c r="AM434" i="7"/>
  <c r="AL434" i="7"/>
  <c r="AQ434" i="7" s="1"/>
  <c r="AJ434" i="7" a="1"/>
  <c r="AJ434" i="7"/>
  <c r="AK434" i="7" s="1"/>
  <c r="A434" i="7"/>
  <c r="BE433" i="7"/>
  <c r="BD433" i="7"/>
  <c r="BC433" i="7"/>
  <c r="AW433" i="7"/>
  <c r="AT433" i="7"/>
  <c r="BG433" i="7" s="1"/>
  <c r="AS433" i="7"/>
  <c r="AP433" i="7"/>
  <c r="AO433" i="7"/>
  <c r="AN433" i="7"/>
  <c r="AM433" i="7"/>
  <c r="AL433" i="7"/>
  <c r="AJ433" i="7" a="1"/>
  <c r="AJ433" i="7" s="1"/>
  <c r="AK433" i="7" s="1"/>
  <c r="A433" i="7"/>
  <c r="BF432" i="7"/>
  <c r="BB432" i="7"/>
  <c r="AZ432" i="7"/>
  <c r="AY432" i="7"/>
  <c r="AV432" i="7"/>
  <c r="AU432" i="7"/>
  <c r="AT432" i="7"/>
  <c r="AP432" i="7"/>
  <c r="AO432" i="7"/>
  <c r="AN432" i="7"/>
  <c r="AM432" i="7"/>
  <c r="AL432" i="7"/>
  <c r="AJ432" i="7" a="1"/>
  <c r="AJ432" i="7" s="1"/>
  <c r="AK432" i="7" s="1"/>
  <c r="A432" i="7"/>
  <c r="BG431" i="7"/>
  <c r="BD431" i="7"/>
  <c r="BC431" i="7"/>
  <c r="AX431" i="7"/>
  <c r="AV431" i="7"/>
  <c r="AU431" i="7"/>
  <c r="AT431" i="7"/>
  <c r="AS431" i="7" s="1"/>
  <c r="AP431" i="7"/>
  <c r="AO431" i="7"/>
  <c r="AN431" i="7"/>
  <c r="AM431" i="7"/>
  <c r="AL431" i="7"/>
  <c r="AJ431" i="7" a="1"/>
  <c r="AJ431" i="7" s="1"/>
  <c r="AK431" i="7" s="1"/>
  <c r="A431" i="7"/>
  <c r="BG430" i="7"/>
  <c r="BC430" i="7"/>
  <c r="BB430" i="7"/>
  <c r="BA430" i="7"/>
  <c r="AW430" i="7"/>
  <c r="AT430" i="7"/>
  <c r="BE430" i="7" s="1"/>
  <c r="AQ430" i="7"/>
  <c r="AP430" i="7"/>
  <c r="AO430" i="7"/>
  <c r="AN430" i="7"/>
  <c r="AM430" i="7"/>
  <c r="AL430" i="7"/>
  <c r="AJ430" i="7" a="1"/>
  <c r="AJ430" i="7" s="1"/>
  <c r="AK430" i="7" s="1"/>
  <c r="A430" i="7"/>
  <c r="BC429" i="7"/>
  <c r="AX429" i="7"/>
  <c r="AT429" i="7"/>
  <c r="AP429" i="7"/>
  <c r="AO429" i="7"/>
  <c r="AN429" i="7"/>
  <c r="AM429" i="7"/>
  <c r="AL429" i="7"/>
  <c r="AJ429" i="7" a="1"/>
  <c r="AJ429" i="7"/>
  <c r="AK429" i="7" s="1"/>
  <c r="A429" i="7"/>
  <c r="BG428" i="7"/>
  <c r="BF428" i="7"/>
  <c r="BC428" i="7"/>
  <c r="BB428" i="7"/>
  <c r="AY428" i="7"/>
  <c r="AX428" i="7"/>
  <c r="AV428" i="7"/>
  <c r="AT428" i="7"/>
  <c r="AS428" i="7" s="1"/>
  <c r="AP428" i="7"/>
  <c r="AO428" i="7"/>
  <c r="AN428" i="7"/>
  <c r="AM428" i="7"/>
  <c r="AL428" i="7"/>
  <c r="AQ428" i="7" s="1"/>
  <c r="AJ428" i="7" a="1"/>
  <c r="AJ428" i="7"/>
  <c r="AK428" i="7" s="1"/>
  <c r="A428" i="7"/>
  <c r="BC427" i="7"/>
  <c r="BB427" i="7"/>
  <c r="AZ427" i="7"/>
  <c r="AV427" i="7"/>
  <c r="AT427" i="7"/>
  <c r="BG427" i="7" s="1"/>
  <c r="AS427" i="7"/>
  <c r="AP427" i="7"/>
  <c r="AO427" i="7"/>
  <c r="AN427" i="7"/>
  <c r="AM427" i="7"/>
  <c r="AL427" i="7"/>
  <c r="AK427" i="7"/>
  <c r="AJ427" i="7" a="1"/>
  <c r="AJ427" i="7"/>
  <c r="A427" i="7"/>
  <c r="BG426" i="7"/>
  <c r="BF426" i="7"/>
  <c r="BE426" i="7"/>
  <c r="BD426" i="7"/>
  <c r="BC426" i="7"/>
  <c r="BB426" i="7"/>
  <c r="BA426" i="7"/>
  <c r="AZ426" i="7"/>
  <c r="AY426" i="7"/>
  <c r="AX426" i="7"/>
  <c r="AV426" i="7"/>
  <c r="AU426" i="7"/>
  <c r="AT426" i="7"/>
  <c r="AW426" i="7" s="1"/>
  <c r="AS426" i="7"/>
  <c r="AQ426" i="7"/>
  <c r="AP426" i="7"/>
  <c r="AO426" i="7"/>
  <c r="AN426" i="7"/>
  <c r="AM426" i="7"/>
  <c r="AL426" i="7"/>
  <c r="AJ426" i="7" a="1"/>
  <c r="AJ426" i="7" s="1"/>
  <c r="AK426" i="7" s="1"/>
  <c r="A426" i="7"/>
  <c r="BG425" i="7"/>
  <c r="BE425" i="7"/>
  <c r="BD425" i="7"/>
  <c r="BB425" i="7"/>
  <c r="BA425" i="7"/>
  <c r="AZ425" i="7"/>
  <c r="AY425" i="7"/>
  <c r="AX425" i="7"/>
  <c r="AU425" i="7"/>
  <c r="AT425" i="7"/>
  <c r="AS425" i="7"/>
  <c r="AP425" i="7"/>
  <c r="AO425" i="7"/>
  <c r="AN425" i="7"/>
  <c r="AM425" i="7"/>
  <c r="AL425" i="7"/>
  <c r="AJ425" i="7" a="1"/>
  <c r="AJ425" i="7"/>
  <c r="AK425" i="7" s="1"/>
  <c r="A425" i="7"/>
  <c r="BG424" i="7"/>
  <c r="BC424" i="7"/>
  <c r="AX424" i="7"/>
  <c r="AT424" i="7"/>
  <c r="AS424" i="7"/>
  <c r="AP424" i="7"/>
  <c r="AO424" i="7"/>
  <c r="AN424" i="7"/>
  <c r="AM424" i="7"/>
  <c r="AL424" i="7"/>
  <c r="AJ424" i="7" a="1"/>
  <c r="AJ424" i="7"/>
  <c r="AK424" i="7" s="1"/>
  <c r="A424" i="7"/>
  <c r="BG423" i="7"/>
  <c r="BF423" i="7"/>
  <c r="BD423" i="7"/>
  <c r="BC423" i="7"/>
  <c r="BB423" i="7"/>
  <c r="BA423" i="7"/>
  <c r="AZ423" i="7"/>
  <c r="AY423" i="7"/>
  <c r="AX423" i="7"/>
  <c r="AW423" i="7"/>
  <c r="AV423" i="7"/>
  <c r="AU423" i="7"/>
  <c r="AT423" i="7"/>
  <c r="BE423" i="7" s="1"/>
  <c r="AS423" i="7"/>
  <c r="AP423" i="7"/>
  <c r="AO423" i="7"/>
  <c r="AN423" i="7"/>
  <c r="AM423" i="7"/>
  <c r="AL423" i="7"/>
  <c r="AJ423" i="7" a="1"/>
  <c r="AJ423" i="7"/>
  <c r="AK423" i="7" s="1"/>
  <c r="A423" i="7"/>
  <c r="BF422" i="7"/>
  <c r="BE422" i="7"/>
  <c r="BD422" i="7"/>
  <c r="AT422" i="7"/>
  <c r="AP422" i="7"/>
  <c r="AO422" i="7"/>
  <c r="AN422" i="7"/>
  <c r="AM422" i="7"/>
  <c r="AQ422" i="7" s="1"/>
  <c r="AL422" i="7"/>
  <c r="AK422" i="7"/>
  <c r="AJ422" i="7" a="1"/>
  <c r="AJ422" i="7"/>
  <c r="A422" i="7"/>
  <c r="BF421" i="7"/>
  <c r="BE421" i="7"/>
  <c r="BD421" i="7"/>
  <c r="BC421" i="7"/>
  <c r="BB421" i="7"/>
  <c r="BA421" i="7"/>
  <c r="AZ421" i="7"/>
  <c r="AY421" i="7"/>
  <c r="AX421" i="7"/>
  <c r="AW421" i="7"/>
  <c r="AV421" i="7"/>
  <c r="AU421" i="7"/>
  <c r="AT421" i="7"/>
  <c r="BG421" i="7" s="1"/>
  <c r="AS421" i="7"/>
  <c r="AP421" i="7"/>
  <c r="AO421" i="7"/>
  <c r="AN421" i="7"/>
  <c r="AM421" i="7"/>
  <c r="AL421" i="7"/>
  <c r="AQ421" i="7" s="1"/>
  <c r="AK421" i="7"/>
  <c r="AJ421" i="7" a="1"/>
  <c r="AJ421" i="7" s="1"/>
  <c r="A421" i="7"/>
  <c r="BG420" i="7"/>
  <c r="BF420" i="7"/>
  <c r="BD420" i="7"/>
  <c r="BB420" i="7"/>
  <c r="BA420" i="7"/>
  <c r="AY420" i="7"/>
  <c r="AX420" i="7"/>
  <c r="AU420" i="7"/>
  <c r="AT420" i="7"/>
  <c r="AS420" i="7"/>
  <c r="AP420" i="7"/>
  <c r="AO420" i="7"/>
  <c r="AN420" i="7"/>
  <c r="AM420" i="7"/>
  <c r="AQ420" i="7" s="1"/>
  <c r="AL420" i="7"/>
  <c r="AJ420" i="7" a="1"/>
  <c r="AJ420" i="7" s="1"/>
  <c r="AK420" i="7" s="1"/>
  <c r="A420" i="7"/>
  <c r="AT419" i="7"/>
  <c r="AP419" i="7"/>
  <c r="AO419" i="7"/>
  <c r="AN419" i="7"/>
  <c r="AM419" i="7"/>
  <c r="AL419" i="7"/>
  <c r="AJ419" i="7" a="1"/>
  <c r="AJ419" i="7"/>
  <c r="AK419" i="7" s="1"/>
  <c r="A419" i="7"/>
  <c r="BD418" i="7"/>
  <c r="AV418" i="7"/>
  <c r="AU418" i="7"/>
  <c r="AT418" i="7"/>
  <c r="AP418" i="7"/>
  <c r="AO418" i="7"/>
  <c r="AN418" i="7"/>
  <c r="AM418" i="7"/>
  <c r="AL418" i="7"/>
  <c r="AQ418" i="7" s="1"/>
  <c r="AJ418" i="7" a="1"/>
  <c r="AJ418" i="7" s="1"/>
  <c r="AK418" i="7" s="1"/>
  <c r="A418" i="7"/>
  <c r="BG417" i="7"/>
  <c r="BF417" i="7"/>
  <c r="BE417" i="7"/>
  <c r="BD417" i="7"/>
  <c r="BC417" i="7"/>
  <c r="BB417" i="7"/>
  <c r="BA417" i="7"/>
  <c r="AV417" i="7"/>
  <c r="AT417" i="7"/>
  <c r="AS417" i="7"/>
  <c r="AQ417" i="7"/>
  <c r="AP417" i="7"/>
  <c r="AO417" i="7"/>
  <c r="AN417" i="7"/>
  <c r="AM417" i="7"/>
  <c r="AL417" i="7"/>
  <c r="AJ417" i="7" a="1"/>
  <c r="AJ417" i="7" s="1"/>
  <c r="AK417" i="7" s="1"/>
  <c r="A417" i="7"/>
  <c r="BF416" i="7"/>
  <c r="BA416" i="7"/>
  <c r="AX416" i="7"/>
  <c r="AT416" i="7"/>
  <c r="AP416" i="7"/>
  <c r="AO416" i="7"/>
  <c r="AN416" i="7"/>
  <c r="AM416" i="7"/>
  <c r="AL416" i="7"/>
  <c r="AJ416" i="7" a="1"/>
  <c r="AJ416" i="7"/>
  <c r="AK416" i="7" s="1"/>
  <c r="A416" i="7"/>
  <c r="AT415" i="7"/>
  <c r="AP415" i="7"/>
  <c r="AO415" i="7"/>
  <c r="AN415" i="7"/>
  <c r="AM415" i="7"/>
  <c r="AL415" i="7"/>
  <c r="AJ415" i="7" a="1"/>
  <c r="AJ415" i="7" s="1"/>
  <c r="AK415" i="7" s="1"/>
  <c r="A415" i="7"/>
  <c r="BG414" i="7"/>
  <c r="BE414" i="7"/>
  <c r="BD414" i="7"/>
  <c r="BC414" i="7"/>
  <c r="BB414" i="7"/>
  <c r="BA414" i="7"/>
  <c r="AZ414" i="7"/>
  <c r="AY414" i="7"/>
  <c r="AV414" i="7"/>
  <c r="AT414" i="7"/>
  <c r="AP414" i="7"/>
  <c r="AO414" i="7"/>
  <c r="AN414" i="7"/>
  <c r="AM414" i="7"/>
  <c r="AL414" i="7"/>
  <c r="AJ414" i="7" a="1"/>
  <c r="AJ414" i="7"/>
  <c r="AK414" i="7" s="1"/>
  <c r="A414" i="7"/>
  <c r="BG413" i="7"/>
  <c r="BA413" i="7"/>
  <c r="AW413" i="7"/>
  <c r="AT413" i="7"/>
  <c r="AS413" i="7"/>
  <c r="AP413" i="7"/>
  <c r="AO413" i="7"/>
  <c r="AN413" i="7"/>
  <c r="AM413" i="7"/>
  <c r="AL413" i="7"/>
  <c r="AJ413" i="7" a="1"/>
  <c r="AJ413" i="7"/>
  <c r="AK413" i="7" s="1"/>
  <c r="A413" i="7"/>
  <c r="AT412" i="7"/>
  <c r="AP412" i="7"/>
  <c r="AO412" i="7"/>
  <c r="AN412" i="7"/>
  <c r="AM412" i="7"/>
  <c r="AL412" i="7"/>
  <c r="AK412" i="7"/>
  <c r="AJ412" i="7" a="1"/>
  <c r="AJ412" i="7" s="1"/>
  <c r="A412" i="7"/>
  <c r="BG411" i="7"/>
  <c r="BE411" i="7"/>
  <c r="BC411" i="7"/>
  <c r="BB411" i="7"/>
  <c r="AZ411" i="7"/>
  <c r="AY411" i="7"/>
  <c r="AX411" i="7"/>
  <c r="AU411" i="7"/>
  <c r="AT411" i="7"/>
  <c r="AS411" i="7"/>
  <c r="AQ411" i="7"/>
  <c r="AP411" i="7"/>
  <c r="AO411" i="7"/>
  <c r="AN411" i="7"/>
  <c r="AM411" i="7"/>
  <c r="AL411" i="7"/>
  <c r="AJ411" i="7" a="1"/>
  <c r="AJ411" i="7"/>
  <c r="AK411" i="7" s="1"/>
  <c r="A411" i="7"/>
  <c r="BG410" i="7"/>
  <c r="BF410" i="7"/>
  <c r="BE410" i="7"/>
  <c r="BD410" i="7"/>
  <c r="BC410" i="7"/>
  <c r="BB410" i="7"/>
  <c r="BA410" i="7"/>
  <c r="AZ410" i="7"/>
  <c r="AY410" i="7"/>
  <c r="AX410" i="7"/>
  <c r="AV410" i="7"/>
  <c r="AU410" i="7"/>
  <c r="AT410" i="7"/>
  <c r="AW410" i="7" s="1"/>
  <c r="AS410" i="7"/>
  <c r="AQ410" i="7"/>
  <c r="AP410" i="7"/>
  <c r="AO410" i="7"/>
  <c r="AN410" i="7"/>
  <c r="AM410" i="7"/>
  <c r="AL410" i="7"/>
  <c r="AJ410" i="7" a="1"/>
  <c r="AJ410" i="7"/>
  <c r="AK410" i="7" s="1"/>
  <c r="A410" i="7"/>
  <c r="AY409" i="7"/>
  <c r="AX409" i="7"/>
  <c r="AT409" i="7"/>
  <c r="BD409" i="7" s="1"/>
  <c r="AP409" i="7"/>
  <c r="AO409" i="7"/>
  <c r="AN409" i="7"/>
  <c r="AM409" i="7"/>
  <c r="AL409" i="7"/>
  <c r="AK409" i="7"/>
  <c r="AJ409" i="7" a="1"/>
  <c r="AJ409" i="7"/>
  <c r="A409" i="7"/>
  <c r="BG408" i="7"/>
  <c r="BF408" i="7"/>
  <c r="BE408" i="7"/>
  <c r="BC408" i="7"/>
  <c r="BB408" i="7"/>
  <c r="AZ408" i="7"/>
  <c r="AX408" i="7"/>
  <c r="AW408" i="7"/>
  <c r="AU408" i="7"/>
  <c r="AT408" i="7"/>
  <c r="AS408" i="7"/>
  <c r="AP408" i="7"/>
  <c r="AO408" i="7"/>
  <c r="AN408" i="7"/>
  <c r="AM408" i="7"/>
  <c r="AQ408" i="7" s="1"/>
  <c r="AL408" i="7"/>
  <c r="AK408" i="7"/>
  <c r="AJ408" i="7" a="1"/>
  <c r="AJ408" i="7"/>
  <c r="A408" i="7"/>
  <c r="BG407" i="7"/>
  <c r="BF407" i="7"/>
  <c r="BD407" i="7"/>
  <c r="BC407" i="7"/>
  <c r="BB407" i="7"/>
  <c r="BA407" i="7"/>
  <c r="AZ407" i="7"/>
  <c r="AY407" i="7"/>
  <c r="AX407" i="7"/>
  <c r="AW407" i="7"/>
  <c r="AV407" i="7"/>
  <c r="AU407" i="7"/>
  <c r="AT407" i="7"/>
  <c r="BE407" i="7" s="1"/>
  <c r="AS407" i="7"/>
  <c r="AP407" i="7"/>
  <c r="AO407" i="7"/>
  <c r="AN407" i="7"/>
  <c r="AM407" i="7"/>
  <c r="AL407" i="7"/>
  <c r="AJ407" i="7" a="1"/>
  <c r="AJ407" i="7"/>
  <c r="AK407" i="7" s="1"/>
  <c r="A407" i="7"/>
  <c r="BE406" i="7"/>
  <c r="BD406" i="7"/>
  <c r="BB406" i="7"/>
  <c r="AV406" i="7"/>
  <c r="AT406" i="7"/>
  <c r="BG406" i="7" s="1"/>
  <c r="AS406" i="7"/>
  <c r="AP406" i="7"/>
  <c r="AO406" i="7"/>
  <c r="AN406" i="7"/>
  <c r="AM406" i="7"/>
  <c r="AQ406" i="7" s="1"/>
  <c r="AL406" i="7"/>
  <c r="AK406" i="7"/>
  <c r="AJ406" i="7" a="1"/>
  <c r="AJ406" i="7"/>
  <c r="A406" i="7"/>
  <c r="BF405" i="7"/>
  <c r="BE405" i="7"/>
  <c r="BD405" i="7"/>
  <c r="BC405" i="7"/>
  <c r="BB405" i="7"/>
  <c r="BA405" i="7"/>
  <c r="AZ405" i="7"/>
  <c r="AY405" i="7"/>
  <c r="AX405" i="7"/>
  <c r="AW405" i="7"/>
  <c r="AV405" i="7"/>
  <c r="AU405" i="7"/>
  <c r="AT405" i="7"/>
  <c r="BG405" i="7" s="1"/>
  <c r="AS405" i="7"/>
  <c r="AQ405" i="7"/>
  <c r="AP405" i="7"/>
  <c r="AO405" i="7"/>
  <c r="AN405" i="7"/>
  <c r="AM405" i="7"/>
  <c r="AL405" i="7"/>
  <c r="AJ405" i="7" a="1"/>
  <c r="AJ405" i="7" s="1"/>
  <c r="AK405" i="7" s="1"/>
  <c r="A405" i="7"/>
  <c r="AT404" i="7"/>
  <c r="AP404" i="7"/>
  <c r="AO404" i="7"/>
  <c r="AN404" i="7"/>
  <c r="AM404" i="7"/>
  <c r="AL404" i="7"/>
  <c r="AJ404" i="7" a="1"/>
  <c r="AJ404" i="7" s="1"/>
  <c r="AK404" i="7" s="1"/>
  <c r="A404" i="7"/>
  <c r="BG403" i="7"/>
  <c r="BF403" i="7"/>
  <c r="BB403" i="7"/>
  <c r="AY403" i="7"/>
  <c r="AT403" i="7"/>
  <c r="AP403" i="7"/>
  <c r="AO403" i="7"/>
  <c r="AN403" i="7"/>
  <c r="AM403" i="7"/>
  <c r="AQ403" i="7" s="1"/>
  <c r="AL403" i="7"/>
  <c r="AK403" i="7"/>
  <c r="AJ403" i="7" a="1"/>
  <c r="AJ403" i="7"/>
  <c r="A403" i="7"/>
  <c r="AT402" i="7"/>
  <c r="AS402" i="7"/>
  <c r="AP402" i="7"/>
  <c r="AO402" i="7"/>
  <c r="AN402" i="7"/>
  <c r="AM402" i="7"/>
  <c r="AL402" i="7"/>
  <c r="AQ402" i="7" s="1"/>
  <c r="AJ402" i="7" a="1"/>
  <c r="AJ402" i="7" s="1"/>
  <c r="AK402" i="7" s="1"/>
  <c r="A402" i="7"/>
  <c r="BC401" i="7"/>
  <c r="BB401" i="7"/>
  <c r="AT401" i="7"/>
  <c r="AP401" i="7"/>
  <c r="AO401" i="7"/>
  <c r="AN401" i="7"/>
  <c r="AM401" i="7"/>
  <c r="AL401" i="7"/>
  <c r="AJ401" i="7" a="1"/>
  <c r="AJ401" i="7" s="1"/>
  <c r="AK401" i="7" s="1"/>
  <c r="A401" i="7"/>
  <c r="BF400" i="7"/>
  <c r="BE400" i="7"/>
  <c r="AZ400" i="7"/>
  <c r="AW400" i="7"/>
  <c r="AT400" i="7"/>
  <c r="AQ400" i="7"/>
  <c r="AP400" i="7"/>
  <c r="AO400" i="7"/>
  <c r="AN400" i="7"/>
  <c r="AM400" i="7"/>
  <c r="AL400" i="7"/>
  <c r="AK400" i="7"/>
  <c r="AJ400" i="7" a="1"/>
  <c r="AJ400" i="7"/>
  <c r="A400" i="7"/>
  <c r="AT399" i="7"/>
  <c r="AP399" i="7"/>
  <c r="AO399" i="7"/>
  <c r="AN399" i="7"/>
  <c r="AM399" i="7"/>
  <c r="AL399" i="7"/>
  <c r="AJ399" i="7" a="1"/>
  <c r="AJ399" i="7" s="1"/>
  <c r="AK399" i="7" s="1"/>
  <c r="A399" i="7"/>
  <c r="BD398" i="7"/>
  <c r="BA398" i="7"/>
  <c r="AZ398" i="7"/>
  <c r="AY398" i="7"/>
  <c r="AT398" i="7"/>
  <c r="AP398" i="7"/>
  <c r="AO398" i="7"/>
  <c r="AN398" i="7"/>
  <c r="AM398" i="7"/>
  <c r="AL398" i="7"/>
  <c r="AQ398" i="7" s="1"/>
  <c r="AK398" i="7"/>
  <c r="AJ398" i="7" a="1"/>
  <c r="AJ398" i="7"/>
  <c r="A398" i="7"/>
  <c r="BG397" i="7"/>
  <c r="BF397" i="7"/>
  <c r="BE397" i="7"/>
  <c r="BA397" i="7"/>
  <c r="AZ397" i="7"/>
  <c r="AX397" i="7"/>
  <c r="AW397" i="7"/>
  <c r="AV397" i="7"/>
  <c r="AU397" i="7"/>
  <c r="AT397" i="7"/>
  <c r="AS397" i="7"/>
  <c r="AP397" i="7"/>
  <c r="AO397" i="7"/>
  <c r="AN397" i="7"/>
  <c r="AM397" i="7"/>
  <c r="AL397" i="7"/>
  <c r="AQ397" i="7" s="1"/>
  <c r="AJ397" i="7" a="1"/>
  <c r="AJ397" i="7" s="1"/>
  <c r="AK397" i="7" s="1"/>
  <c r="A397" i="7"/>
  <c r="BG396" i="7"/>
  <c r="AZ396" i="7"/>
  <c r="AT396" i="7"/>
  <c r="AS396" i="7"/>
  <c r="AP396" i="7"/>
  <c r="AO396" i="7"/>
  <c r="AN396" i="7"/>
  <c r="AM396" i="7"/>
  <c r="AL396" i="7"/>
  <c r="AJ396" i="7" a="1"/>
  <c r="AJ396" i="7" s="1"/>
  <c r="AK396" i="7" s="1"/>
  <c r="A396" i="7"/>
  <c r="BE395" i="7"/>
  <c r="AZ395" i="7"/>
  <c r="AY395" i="7"/>
  <c r="AX395" i="7"/>
  <c r="AT395" i="7"/>
  <c r="AP395" i="7"/>
  <c r="AO395" i="7"/>
  <c r="AN395" i="7"/>
  <c r="AM395" i="7"/>
  <c r="AL395" i="7"/>
  <c r="AQ395" i="7" s="1"/>
  <c r="AJ395" i="7" a="1"/>
  <c r="AJ395" i="7"/>
  <c r="AK395" i="7" s="1"/>
  <c r="A395" i="7"/>
  <c r="BG394" i="7"/>
  <c r="BF394" i="7"/>
  <c r="BE394" i="7"/>
  <c r="BD394" i="7"/>
  <c r="BC394" i="7"/>
  <c r="BB394" i="7"/>
  <c r="BA394" i="7"/>
  <c r="AZ394" i="7"/>
  <c r="AY394" i="7"/>
  <c r="AX394" i="7"/>
  <c r="AV394" i="7"/>
  <c r="AU394" i="7"/>
  <c r="AT394" i="7"/>
  <c r="AW394" i="7" s="1"/>
  <c r="AS394" i="7"/>
  <c r="AP394" i="7"/>
  <c r="AO394" i="7"/>
  <c r="AQ394" i="7" s="1"/>
  <c r="AN394" i="7"/>
  <c r="AM394" i="7"/>
  <c r="AL394" i="7"/>
  <c r="AK394" i="7"/>
  <c r="AJ394" i="7" a="1"/>
  <c r="AJ394" i="7"/>
  <c r="A394" i="7"/>
  <c r="BG393" i="7"/>
  <c r="BD393" i="7"/>
  <c r="BB393" i="7"/>
  <c r="BA393" i="7"/>
  <c r="AZ393" i="7"/>
  <c r="AY393" i="7"/>
  <c r="AX393" i="7"/>
  <c r="AW393" i="7"/>
  <c r="AV393" i="7"/>
  <c r="AT393" i="7"/>
  <c r="BE393" i="7" s="1"/>
  <c r="AS393" i="7"/>
  <c r="AP393" i="7"/>
  <c r="AO393" i="7"/>
  <c r="AN393" i="7"/>
  <c r="AQ393" i="7" s="1"/>
  <c r="AM393" i="7"/>
  <c r="AL393" i="7"/>
  <c r="AK393" i="7"/>
  <c r="AJ393" i="7" a="1"/>
  <c r="AJ393" i="7"/>
  <c r="A393" i="7"/>
  <c r="BG392" i="7"/>
  <c r="BF392" i="7"/>
  <c r="BB392" i="7"/>
  <c r="AX392" i="7"/>
  <c r="AT392" i="7"/>
  <c r="AS392" i="7"/>
  <c r="AP392" i="7"/>
  <c r="AO392" i="7"/>
  <c r="AN392" i="7"/>
  <c r="AM392" i="7"/>
  <c r="AL392" i="7"/>
  <c r="AQ392" i="7" s="1"/>
  <c r="AJ392" i="7" a="1"/>
  <c r="AJ392" i="7"/>
  <c r="AK392" i="7" s="1"/>
  <c r="A392" i="7"/>
  <c r="BG391" i="7"/>
  <c r="BF391" i="7"/>
  <c r="BD391" i="7"/>
  <c r="BC391" i="7"/>
  <c r="BB391" i="7"/>
  <c r="BA391" i="7"/>
  <c r="AZ391" i="7"/>
  <c r="AY391" i="7"/>
  <c r="AX391" i="7"/>
  <c r="AW391" i="7"/>
  <c r="AV391" i="7"/>
  <c r="AU391" i="7"/>
  <c r="AT391" i="7"/>
  <c r="BE391" i="7" s="1"/>
  <c r="AS391" i="7"/>
  <c r="AP391" i="7"/>
  <c r="AO391" i="7"/>
  <c r="AN391" i="7"/>
  <c r="AM391" i="7"/>
  <c r="AL391" i="7"/>
  <c r="AJ391" i="7" a="1"/>
  <c r="AJ391" i="7"/>
  <c r="AK391" i="7" s="1"/>
  <c r="A391" i="7"/>
  <c r="BG390" i="7"/>
  <c r="BF390" i="7"/>
  <c r="BE390" i="7"/>
  <c r="BD390" i="7"/>
  <c r="BC390" i="7"/>
  <c r="AY390" i="7"/>
  <c r="AV390" i="7"/>
  <c r="AU390" i="7"/>
  <c r="AT390" i="7"/>
  <c r="AS390" i="7" s="1"/>
  <c r="AP390" i="7"/>
  <c r="AO390" i="7"/>
  <c r="AN390" i="7"/>
  <c r="AM390" i="7"/>
  <c r="AL390" i="7"/>
  <c r="AK390" i="7"/>
  <c r="AJ390" i="7" a="1"/>
  <c r="AJ390" i="7"/>
  <c r="A390" i="7"/>
  <c r="BF389" i="7"/>
  <c r="BE389" i="7"/>
  <c r="BD389" i="7"/>
  <c r="BC389" i="7"/>
  <c r="BB389" i="7"/>
  <c r="BA389" i="7"/>
  <c r="AZ389" i="7"/>
  <c r="AY389" i="7"/>
  <c r="AX389" i="7"/>
  <c r="AW389" i="7"/>
  <c r="AV389" i="7"/>
  <c r="AU389" i="7"/>
  <c r="AT389" i="7"/>
  <c r="BG389" i="7" s="1"/>
  <c r="AS389" i="7"/>
  <c r="AP389" i="7"/>
  <c r="AO389" i="7"/>
  <c r="AN389" i="7"/>
  <c r="AM389" i="7"/>
  <c r="AL389" i="7"/>
  <c r="AQ389" i="7" s="1"/>
  <c r="AJ389" i="7" a="1"/>
  <c r="AJ389" i="7"/>
  <c r="AK389" i="7" s="1"/>
  <c r="A389" i="7"/>
  <c r="AT388" i="7"/>
  <c r="AP388" i="7"/>
  <c r="AO388" i="7"/>
  <c r="AN388" i="7"/>
  <c r="AM388" i="7"/>
  <c r="AQ388" i="7" s="1"/>
  <c r="AL388" i="7"/>
  <c r="AJ388" i="7" a="1"/>
  <c r="AJ388" i="7" s="1"/>
  <c r="AK388" i="7" s="1"/>
  <c r="A388" i="7"/>
  <c r="AT387" i="7"/>
  <c r="AP387" i="7"/>
  <c r="AO387" i="7"/>
  <c r="AN387" i="7"/>
  <c r="AM387" i="7"/>
  <c r="AL387" i="7"/>
  <c r="AQ387" i="7" s="1"/>
  <c r="AJ387" i="7" a="1"/>
  <c r="AJ387" i="7"/>
  <c r="AK387" i="7" s="1"/>
  <c r="A387" i="7"/>
  <c r="AT386" i="7"/>
  <c r="AP386" i="7"/>
  <c r="AO386" i="7"/>
  <c r="AN386" i="7"/>
  <c r="AM386" i="7"/>
  <c r="AL386" i="7"/>
  <c r="AQ386" i="7" s="1"/>
  <c r="AJ386" i="7" a="1"/>
  <c r="AJ386" i="7"/>
  <c r="AK386" i="7" s="1"/>
  <c r="A386" i="7"/>
  <c r="BG385" i="7"/>
  <c r="BF385" i="7"/>
  <c r="BB385" i="7"/>
  <c r="AY385" i="7"/>
  <c r="AT385" i="7"/>
  <c r="AS385" i="7"/>
  <c r="AP385" i="7"/>
  <c r="AO385" i="7"/>
  <c r="AN385" i="7"/>
  <c r="AM385" i="7"/>
  <c r="AL385" i="7"/>
  <c r="AJ385" i="7" a="1"/>
  <c r="AJ385" i="7"/>
  <c r="AK385" i="7" s="1"/>
  <c r="A385" i="7"/>
  <c r="BF384" i="7"/>
  <c r="BE384" i="7"/>
  <c r="BA384" i="7"/>
  <c r="AZ384" i="7"/>
  <c r="AW384" i="7"/>
  <c r="AV384" i="7"/>
  <c r="AU384" i="7"/>
  <c r="AT384" i="7"/>
  <c r="AS384" i="7" s="1"/>
  <c r="AP384" i="7"/>
  <c r="AO384" i="7"/>
  <c r="AN384" i="7"/>
  <c r="AM384" i="7"/>
  <c r="AL384" i="7"/>
  <c r="AQ384" i="7" s="1"/>
  <c r="AJ384" i="7" a="1"/>
  <c r="AJ384" i="7"/>
  <c r="AK384" i="7" s="1"/>
  <c r="A384" i="7"/>
  <c r="BG383" i="7"/>
  <c r="BF383" i="7"/>
  <c r="BE383" i="7"/>
  <c r="BD383" i="7"/>
  <c r="BC383" i="7"/>
  <c r="AY383" i="7"/>
  <c r="AV383" i="7"/>
  <c r="AU383" i="7"/>
  <c r="AT383" i="7"/>
  <c r="AS383" i="7" s="1"/>
  <c r="AP383" i="7"/>
  <c r="AO383" i="7"/>
  <c r="AN383" i="7"/>
  <c r="AM383" i="7"/>
  <c r="AL383" i="7"/>
  <c r="AK383" i="7"/>
  <c r="AJ383" i="7" a="1"/>
  <c r="AJ383" i="7" s="1"/>
  <c r="A383" i="7"/>
  <c r="BB382" i="7"/>
  <c r="AX382" i="7"/>
  <c r="AT382" i="7"/>
  <c r="AP382" i="7"/>
  <c r="AO382" i="7"/>
  <c r="AN382" i="7"/>
  <c r="AM382" i="7"/>
  <c r="AQ382" i="7" s="1"/>
  <c r="AL382" i="7"/>
  <c r="AJ382" i="7" a="1"/>
  <c r="AJ382" i="7" s="1"/>
  <c r="AK382" i="7" s="1"/>
  <c r="A382" i="7"/>
  <c r="BG381" i="7"/>
  <c r="BF381" i="7"/>
  <c r="BE381" i="7"/>
  <c r="BD381" i="7"/>
  <c r="BC381" i="7"/>
  <c r="BA381" i="7"/>
  <c r="AZ381" i="7"/>
  <c r="AX381" i="7"/>
  <c r="AU381" i="7"/>
  <c r="AT381" i="7"/>
  <c r="AS381" i="7"/>
  <c r="AQ381" i="7"/>
  <c r="AP381" i="7"/>
  <c r="AO381" i="7"/>
  <c r="AN381" i="7"/>
  <c r="AM381" i="7"/>
  <c r="AL381" i="7"/>
  <c r="AJ381" i="7" a="1"/>
  <c r="AJ381" i="7"/>
  <c r="AK381" i="7" s="1"/>
  <c r="A381" i="7"/>
  <c r="BG380" i="7"/>
  <c r="BF380" i="7"/>
  <c r="BC380" i="7"/>
  <c r="BA380" i="7"/>
  <c r="AZ380" i="7"/>
  <c r="AW380" i="7"/>
  <c r="AV380" i="7"/>
  <c r="AT380" i="7"/>
  <c r="AU380" i="7" s="1"/>
  <c r="AS380" i="7"/>
  <c r="AP380" i="7"/>
  <c r="AO380" i="7"/>
  <c r="AN380" i="7"/>
  <c r="AM380" i="7"/>
  <c r="AL380" i="7"/>
  <c r="AJ380" i="7" a="1"/>
  <c r="AJ380" i="7" s="1"/>
  <c r="AK380" i="7" s="1"/>
  <c r="A380" i="7"/>
  <c r="BG379" i="7"/>
  <c r="BF379" i="7"/>
  <c r="BE379" i="7"/>
  <c r="BC379" i="7"/>
  <c r="BB379" i="7"/>
  <c r="AZ379" i="7"/>
  <c r="AY379" i="7"/>
  <c r="AX379" i="7"/>
  <c r="AW379" i="7"/>
  <c r="AV379" i="7"/>
  <c r="AU379" i="7"/>
  <c r="AT379" i="7"/>
  <c r="AS379" i="7"/>
  <c r="AQ379" i="7"/>
  <c r="AP379" i="7"/>
  <c r="AO379" i="7"/>
  <c r="AN379" i="7"/>
  <c r="AM379" i="7"/>
  <c r="AL379" i="7"/>
  <c r="AK379" i="7"/>
  <c r="AJ379" i="7" a="1"/>
  <c r="AJ379" i="7"/>
  <c r="A379" i="7"/>
  <c r="BG378" i="7"/>
  <c r="BF378" i="7"/>
  <c r="BE378" i="7"/>
  <c r="BD378" i="7"/>
  <c r="BC378" i="7"/>
  <c r="BB378" i="7"/>
  <c r="BA378" i="7"/>
  <c r="AZ378" i="7"/>
  <c r="AY378" i="7"/>
  <c r="AX378" i="7"/>
  <c r="AV378" i="7"/>
  <c r="AU378" i="7"/>
  <c r="AT378" i="7"/>
  <c r="AW378" i="7" s="1"/>
  <c r="AS378" i="7"/>
  <c r="AP378" i="7"/>
  <c r="AO378" i="7"/>
  <c r="AN378" i="7"/>
  <c r="AM378" i="7"/>
  <c r="AL378" i="7"/>
  <c r="AQ378" i="7" s="1"/>
  <c r="AJ378" i="7" a="1"/>
  <c r="AJ378" i="7"/>
  <c r="AK378" i="7" s="1"/>
  <c r="A378" i="7"/>
  <c r="BG377" i="7"/>
  <c r="BE377" i="7"/>
  <c r="BA377" i="7"/>
  <c r="AZ377" i="7"/>
  <c r="AW377" i="7"/>
  <c r="AV377" i="7"/>
  <c r="AU377" i="7"/>
  <c r="AT377" i="7"/>
  <c r="AS377" i="7" s="1"/>
  <c r="AP377" i="7"/>
  <c r="AO377" i="7"/>
  <c r="AN377" i="7"/>
  <c r="AM377" i="7"/>
  <c r="AQ377" i="7" s="1"/>
  <c r="AL377" i="7"/>
  <c r="AJ377" i="7" a="1"/>
  <c r="AJ377" i="7"/>
  <c r="AK377" i="7" s="1"/>
  <c r="A377" i="7"/>
  <c r="BG376" i="7"/>
  <c r="BF376" i="7"/>
  <c r="BE376" i="7"/>
  <c r="BD376" i="7"/>
  <c r="BC376" i="7"/>
  <c r="AZ376" i="7"/>
  <c r="AW376" i="7"/>
  <c r="AU376" i="7"/>
  <c r="AT376" i="7"/>
  <c r="AS376" i="7" s="1"/>
  <c r="AP376" i="7"/>
  <c r="AO376" i="7"/>
  <c r="AN376" i="7"/>
  <c r="AM376" i="7"/>
  <c r="AL376" i="7"/>
  <c r="AJ376" i="7" a="1"/>
  <c r="AJ376" i="7" s="1"/>
  <c r="AK376" i="7" s="1"/>
  <c r="A376" i="7"/>
  <c r="BG375" i="7"/>
  <c r="AY375" i="7"/>
  <c r="AV375" i="7"/>
  <c r="AT375" i="7"/>
  <c r="AP375" i="7"/>
  <c r="AO375" i="7"/>
  <c r="AN375" i="7"/>
  <c r="AM375" i="7"/>
  <c r="AL375" i="7"/>
  <c r="AQ375" i="7" s="1"/>
  <c r="AK375" i="7"/>
  <c r="AJ375" i="7" a="1"/>
  <c r="AJ375" i="7" s="1"/>
  <c r="A375" i="7"/>
  <c r="BG374" i="7"/>
  <c r="BD374" i="7"/>
  <c r="BC374" i="7"/>
  <c r="BB374" i="7"/>
  <c r="AV374" i="7"/>
  <c r="AT374" i="7"/>
  <c r="BF374" i="7" s="1"/>
  <c r="AS374" i="7"/>
  <c r="AP374" i="7"/>
  <c r="AO374" i="7"/>
  <c r="AN374" i="7"/>
  <c r="AM374" i="7"/>
  <c r="AL374" i="7"/>
  <c r="AQ374" i="7" s="1"/>
  <c r="AK374" i="7"/>
  <c r="AJ374" i="7" a="1"/>
  <c r="AJ374" i="7"/>
  <c r="A374" i="7"/>
  <c r="BF373" i="7"/>
  <c r="BE373" i="7"/>
  <c r="BD373" i="7"/>
  <c r="BC373" i="7"/>
  <c r="BB373" i="7"/>
  <c r="BA373" i="7"/>
  <c r="AZ373" i="7"/>
  <c r="AY373" i="7"/>
  <c r="AX373" i="7"/>
  <c r="AW373" i="7"/>
  <c r="AV373" i="7"/>
  <c r="AU373" i="7"/>
  <c r="AT373" i="7"/>
  <c r="BG373" i="7" s="1"/>
  <c r="AS373" i="7"/>
  <c r="AP373" i="7"/>
  <c r="AO373" i="7"/>
  <c r="AN373" i="7"/>
  <c r="AM373" i="7"/>
  <c r="AQ373" i="7" s="1"/>
  <c r="AL373" i="7"/>
  <c r="AJ373" i="7" a="1"/>
  <c r="AJ373" i="7" s="1"/>
  <c r="AK373" i="7" s="1"/>
  <c r="A373" i="7"/>
  <c r="BG372" i="7"/>
  <c r="BF372" i="7"/>
  <c r="BE372" i="7"/>
  <c r="BD372" i="7"/>
  <c r="BB372" i="7"/>
  <c r="BA372" i="7"/>
  <c r="AY372" i="7"/>
  <c r="AX372" i="7"/>
  <c r="AU372" i="7"/>
  <c r="AT372" i="7"/>
  <c r="AS372" i="7"/>
  <c r="AQ372" i="7"/>
  <c r="AP372" i="7"/>
  <c r="AO372" i="7"/>
  <c r="AN372" i="7"/>
  <c r="AM372" i="7"/>
  <c r="AL372" i="7"/>
  <c r="AJ372" i="7" a="1"/>
  <c r="AJ372" i="7" s="1"/>
  <c r="AK372" i="7" s="1"/>
  <c r="A372" i="7"/>
  <c r="BG371" i="7"/>
  <c r="BF371" i="7"/>
  <c r="BC371" i="7"/>
  <c r="BA371" i="7"/>
  <c r="AZ371" i="7"/>
  <c r="AW371" i="7"/>
  <c r="AU371" i="7"/>
  <c r="AT371" i="7"/>
  <c r="AP371" i="7"/>
  <c r="AO371" i="7"/>
  <c r="AN371" i="7"/>
  <c r="AM371" i="7"/>
  <c r="AL371" i="7"/>
  <c r="AJ371" i="7" a="1"/>
  <c r="AJ371" i="7" s="1"/>
  <c r="AK371" i="7" s="1"/>
  <c r="A371" i="7"/>
  <c r="BG370" i="7"/>
  <c r="BF370" i="7"/>
  <c r="BD370" i="7"/>
  <c r="BC370" i="7"/>
  <c r="BA370" i="7"/>
  <c r="AZ370" i="7"/>
  <c r="AY370" i="7"/>
  <c r="AX370" i="7"/>
  <c r="AW370" i="7"/>
  <c r="AV370" i="7"/>
  <c r="AU370" i="7"/>
  <c r="AT370" i="7"/>
  <c r="AS370" i="7"/>
  <c r="AQ370" i="7"/>
  <c r="AP370" i="7"/>
  <c r="AO370" i="7"/>
  <c r="AN370" i="7"/>
  <c r="AM370" i="7"/>
  <c r="AL370" i="7"/>
  <c r="AJ370" i="7" a="1"/>
  <c r="AJ370" i="7"/>
  <c r="AK370" i="7" s="1"/>
  <c r="A370" i="7"/>
  <c r="BG369" i="7"/>
  <c r="BF369" i="7"/>
  <c r="BE369" i="7"/>
  <c r="BD369" i="7"/>
  <c r="BC369" i="7"/>
  <c r="AZ369" i="7"/>
  <c r="AW369" i="7"/>
  <c r="AV369" i="7"/>
  <c r="AT369" i="7"/>
  <c r="AS369" i="7" s="1"/>
  <c r="AP369" i="7"/>
  <c r="AO369" i="7"/>
  <c r="AN369" i="7"/>
  <c r="AM369" i="7"/>
  <c r="AL369" i="7"/>
  <c r="AQ369" i="7" s="1"/>
  <c r="AK369" i="7"/>
  <c r="AJ369" i="7" a="1"/>
  <c r="AJ369" i="7" s="1"/>
  <c r="A369" i="7"/>
  <c r="BF368" i="7"/>
  <c r="BB368" i="7"/>
  <c r="AY368" i="7"/>
  <c r="AU368" i="7"/>
  <c r="AT368" i="7"/>
  <c r="AS368" i="7" s="1"/>
  <c r="AP368" i="7"/>
  <c r="AO368" i="7"/>
  <c r="AN368" i="7"/>
  <c r="AM368" i="7"/>
  <c r="AL368" i="7"/>
  <c r="AQ368" i="7" s="1"/>
  <c r="AJ368" i="7" a="1"/>
  <c r="AJ368" i="7" s="1"/>
  <c r="AK368" i="7" s="1"/>
  <c r="A368" i="7"/>
  <c r="BG367" i="7"/>
  <c r="BD367" i="7"/>
  <c r="BC367" i="7"/>
  <c r="BB367" i="7"/>
  <c r="AV367" i="7"/>
  <c r="AT367" i="7"/>
  <c r="BF367" i="7" s="1"/>
  <c r="AS367" i="7"/>
  <c r="AP367" i="7"/>
  <c r="AO367" i="7"/>
  <c r="AN367" i="7"/>
  <c r="AM367" i="7"/>
  <c r="AL367" i="7"/>
  <c r="AJ367" i="7" a="1"/>
  <c r="AJ367" i="7" s="1"/>
  <c r="AK367" i="7" s="1"/>
  <c r="A367" i="7"/>
  <c r="BG366" i="7"/>
  <c r="BC366" i="7"/>
  <c r="BA366" i="7"/>
  <c r="AZ366" i="7"/>
  <c r="AW366" i="7"/>
  <c r="AV366" i="7"/>
  <c r="AT366" i="7"/>
  <c r="AQ366" i="7"/>
  <c r="AP366" i="7"/>
  <c r="AO366" i="7"/>
  <c r="AN366" i="7"/>
  <c r="AM366" i="7"/>
  <c r="AL366" i="7"/>
  <c r="AK366" i="7"/>
  <c r="AJ366" i="7" a="1"/>
  <c r="AJ366" i="7"/>
  <c r="A366" i="7"/>
  <c r="BG365" i="7"/>
  <c r="BE365" i="7"/>
  <c r="BD365" i="7"/>
  <c r="BC365" i="7"/>
  <c r="BA365" i="7"/>
  <c r="AZ365" i="7"/>
  <c r="AX365" i="7"/>
  <c r="AW365" i="7"/>
  <c r="AV365" i="7"/>
  <c r="AT365" i="7"/>
  <c r="BF365" i="7" s="1"/>
  <c r="AS365" i="7"/>
  <c r="AP365" i="7"/>
  <c r="AO365" i="7"/>
  <c r="AN365" i="7"/>
  <c r="AM365" i="7"/>
  <c r="AL365" i="7"/>
  <c r="AJ365" i="7" a="1"/>
  <c r="AJ365" i="7" s="1"/>
  <c r="AK365" i="7" s="1"/>
  <c r="A365" i="7"/>
  <c r="BG364" i="7"/>
  <c r="BF364" i="7"/>
  <c r="BA364" i="7"/>
  <c r="AX364" i="7"/>
  <c r="AT364" i="7"/>
  <c r="AS364" i="7"/>
  <c r="AP364" i="7"/>
  <c r="AO364" i="7"/>
  <c r="AN364" i="7"/>
  <c r="AM364" i="7"/>
  <c r="AL364" i="7"/>
  <c r="AQ364" i="7" s="1"/>
  <c r="AK364" i="7"/>
  <c r="AJ364" i="7" a="1"/>
  <c r="AJ364" i="7"/>
  <c r="A364" i="7"/>
  <c r="BE363" i="7"/>
  <c r="AZ363" i="7"/>
  <c r="AV363" i="7"/>
  <c r="AU363" i="7"/>
  <c r="AT363" i="7"/>
  <c r="AP363" i="7"/>
  <c r="AO363" i="7"/>
  <c r="AN363" i="7"/>
  <c r="AM363" i="7"/>
  <c r="AL363" i="7"/>
  <c r="AQ363" i="7" s="1"/>
  <c r="AJ363" i="7" a="1"/>
  <c r="AJ363" i="7"/>
  <c r="AK363" i="7" s="1"/>
  <c r="A363" i="7"/>
  <c r="BG362" i="7"/>
  <c r="BF362" i="7"/>
  <c r="BE362" i="7"/>
  <c r="BD362" i="7"/>
  <c r="BC362" i="7"/>
  <c r="BB362" i="7"/>
  <c r="BA362" i="7"/>
  <c r="AZ362" i="7"/>
  <c r="AY362" i="7"/>
  <c r="AX362" i="7"/>
  <c r="AV362" i="7"/>
  <c r="AU362" i="7"/>
  <c r="AT362" i="7"/>
  <c r="AW362" i="7" s="1"/>
  <c r="AS362" i="7"/>
  <c r="AQ362" i="7"/>
  <c r="AP362" i="7"/>
  <c r="AO362" i="7"/>
  <c r="AN362" i="7"/>
  <c r="AM362" i="7"/>
  <c r="AL362" i="7"/>
  <c r="AJ362" i="7" a="1"/>
  <c r="AJ362" i="7" s="1"/>
  <c r="AK362" i="7" s="1"/>
  <c r="A362" i="7"/>
  <c r="AT361" i="7"/>
  <c r="AS361" i="7"/>
  <c r="AP361" i="7"/>
  <c r="AO361" i="7"/>
  <c r="AN361" i="7"/>
  <c r="AQ361" i="7" s="1"/>
  <c r="AM361" i="7"/>
  <c r="AL361" i="7"/>
  <c r="AK361" i="7"/>
  <c r="AJ361" i="7" a="1"/>
  <c r="AJ361" i="7" s="1"/>
  <c r="A361" i="7"/>
  <c r="AT360" i="7"/>
  <c r="AP360" i="7"/>
  <c r="AO360" i="7"/>
  <c r="AN360" i="7"/>
  <c r="AM360" i="7"/>
  <c r="AL360" i="7"/>
  <c r="AJ360" i="7" a="1"/>
  <c r="AJ360" i="7" s="1"/>
  <c r="AK360" i="7" s="1"/>
  <c r="A360" i="7"/>
  <c r="AT359" i="7"/>
  <c r="AP359" i="7"/>
  <c r="AO359" i="7"/>
  <c r="AN359" i="7"/>
  <c r="AM359" i="7"/>
  <c r="AL359" i="7"/>
  <c r="AJ359" i="7" a="1"/>
  <c r="AJ359" i="7" s="1"/>
  <c r="AK359" i="7" s="1"/>
  <c r="A359" i="7"/>
  <c r="AT358" i="7"/>
  <c r="AP358" i="7"/>
  <c r="AO358" i="7"/>
  <c r="AN358" i="7"/>
  <c r="AM358" i="7"/>
  <c r="AL358" i="7"/>
  <c r="AQ358" i="7" s="1"/>
  <c r="AJ358" i="7" a="1"/>
  <c r="AJ358" i="7"/>
  <c r="AK358" i="7" s="1"/>
  <c r="A358" i="7"/>
  <c r="BF357" i="7"/>
  <c r="BE357" i="7"/>
  <c r="BD357" i="7"/>
  <c r="BC357" i="7"/>
  <c r="BB357" i="7"/>
  <c r="BA357" i="7"/>
  <c r="AZ357" i="7"/>
  <c r="AY357" i="7"/>
  <c r="AX357" i="7"/>
  <c r="AW357" i="7"/>
  <c r="AV357" i="7"/>
  <c r="AU357" i="7"/>
  <c r="AT357" i="7"/>
  <c r="BG357" i="7" s="1"/>
  <c r="AS357" i="7"/>
  <c r="AQ357" i="7"/>
  <c r="AP357" i="7"/>
  <c r="AO357" i="7"/>
  <c r="AN357" i="7"/>
  <c r="AM357" i="7"/>
  <c r="AL357" i="7"/>
  <c r="AJ357" i="7" a="1"/>
  <c r="AJ357" i="7"/>
  <c r="AK357" i="7" s="1"/>
  <c r="A357" i="7"/>
  <c r="BG356" i="7"/>
  <c r="BE356" i="7"/>
  <c r="BD356" i="7"/>
  <c r="BB356" i="7"/>
  <c r="BA356" i="7"/>
  <c r="AY356" i="7"/>
  <c r="AX356" i="7"/>
  <c r="AW356" i="7"/>
  <c r="AV356" i="7"/>
  <c r="AT356" i="7"/>
  <c r="BF356" i="7" s="1"/>
  <c r="AS356" i="7"/>
  <c r="AP356" i="7"/>
  <c r="AO356" i="7"/>
  <c r="AN356" i="7"/>
  <c r="AQ356" i="7" s="1"/>
  <c r="AM356" i="7"/>
  <c r="AL356" i="7"/>
  <c r="AK356" i="7"/>
  <c r="AJ356" i="7" a="1"/>
  <c r="AJ356" i="7" s="1"/>
  <c r="A356" i="7"/>
  <c r="BG355" i="7"/>
  <c r="BE355" i="7"/>
  <c r="BD355" i="7"/>
  <c r="AT355" i="7"/>
  <c r="AP355" i="7"/>
  <c r="AO355" i="7"/>
  <c r="AN355" i="7"/>
  <c r="AQ355" i="7" s="1"/>
  <c r="AM355" i="7"/>
  <c r="AL355" i="7"/>
  <c r="AK355" i="7"/>
  <c r="AJ355" i="7" a="1"/>
  <c r="AJ355" i="7"/>
  <c r="A355" i="7"/>
  <c r="AT354" i="7"/>
  <c r="AS354" i="7"/>
  <c r="AP354" i="7"/>
  <c r="AO354" i="7"/>
  <c r="AN354" i="7"/>
  <c r="AM354" i="7"/>
  <c r="AL354" i="7"/>
  <c r="AQ354" i="7" s="1"/>
  <c r="AJ354" i="7" a="1"/>
  <c r="AJ354" i="7" s="1"/>
  <c r="AK354" i="7" s="1"/>
  <c r="A354" i="7"/>
  <c r="AT353" i="7"/>
  <c r="AS353" i="7"/>
  <c r="AP353" i="7"/>
  <c r="AO353" i="7"/>
  <c r="AN353" i="7"/>
  <c r="AM353" i="7"/>
  <c r="AL353" i="7"/>
  <c r="AQ353" i="7" s="1"/>
  <c r="AJ353" i="7" a="1"/>
  <c r="AJ353" i="7"/>
  <c r="AK353" i="7" s="1"/>
  <c r="A353" i="7"/>
  <c r="AT352" i="7"/>
  <c r="AS352" i="7"/>
  <c r="AQ352" i="7"/>
  <c r="AP352" i="7"/>
  <c r="AO352" i="7"/>
  <c r="AN352" i="7"/>
  <c r="AM352" i="7"/>
  <c r="AL352" i="7"/>
  <c r="AJ352" i="7" a="1"/>
  <c r="AJ352" i="7"/>
  <c r="AK352" i="7" s="1"/>
  <c r="A352" i="7"/>
  <c r="AT351" i="7"/>
  <c r="AP351" i="7"/>
  <c r="AO351" i="7"/>
  <c r="AN351" i="7"/>
  <c r="AM351" i="7"/>
  <c r="AL351" i="7"/>
  <c r="AQ351" i="7" s="1"/>
  <c r="AJ351" i="7" a="1"/>
  <c r="AJ351" i="7" s="1"/>
  <c r="AK351" i="7" s="1"/>
  <c r="A351" i="7"/>
  <c r="AT350" i="7"/>
  <c r="AP350" i="7"/>
  <c r="AO350" i="7"/>
  <c r="AN350" i="7"/>
  <c r="AM350" i="7"/>
  <c r="AL350" i="7"/>
  <c r="AJ350" i="7" a="1"/>
  <c r="AJ350" i="7"/>
  <c r="AK350" i="7" s="1"/>
  <c r="A350" i="7"/>
  <c r="BF349" i="7"/>
  <c r="BC349" i="7"/>
  <c r="BA349" i="7"/>
  <c r="AX349" i="7"/>
  <c r="AW349" i="7"/>
  <c r="AV349" i="7"/>
  <c r="AU349" i="7"/>
  <c r="AT349" i="7"/>
  <c r="AP349" i="7"/>
  <c r="AO349" i="7"/>
  <c r="AN349" i="7"/>
  <c r="AM349" i="7"/>
  <c r="AL349" i="7"/>
  <c r="AJ349" i="7" a="1"/>
  <c r="AJ349" i="7"/>
  <c r="AK349" i="7" s="1"/>
  <c r="A349" i="7"/>
  <c r="BF348" i="7"/>
  <c r="BE348" i="7"/>
  <c r="BD348" i="7"/>
  <c r="BC348" i="7"/>
  <c r="BB348" i="7"/>
  <c r="AY348" i="7"/>
  <c r="AW348" i="7"/>
  <c r="AV348" i="7"/>
  <c r="AT348" i="7"/>
  <c r="AU348" i="7" s="1"/>
  <c r="AP348" i="7"/>
  <c r="AO348" i="7"/>
  <c r="AN348" i="7"/>
  <c r="AM348" i="7"/>
  <c r="AL348" i="7"/>
  <c r="AK348" i="7"/>
  <c r="AJ348" i="7" a="1"/>
  <c r="AJ348" i="7"/>
  <c r="A348" i="7"/>
  <c r="AX347" i="7"/>
  <c r="AT347" i="7"/>
  <c r="AS347" i="7"/>
  <c r="AQ347" i="7"/>
  <c r="AP347" i="7"/>
  <c r="AO347" i="7"/>
  <c r="AN347" i="7"/>
  <c r="AM347" i="7"/>
  <c r="AL347" i="7"/>
  <c r="AK347" i="7"/>
  <c r="AJ347" i="7" a="1"/>
  <c r="AJ347" i="7"/>
  <c r="A347" i="7"/>
  <c r="BG346" i="7"/>
  <c r="BF346" i="7"/>
  <c r="BE346" i="7"/>
  <c r="BD346" i="7"/>
  <c r="BC346" i="7"/>
  <c r="BB346" i="7"/>
  <c r="BA346" i="7"/>
  <c r="AZ346" i="7"/>
  <c r="AY346" i="7"/>
  <c r="AX346" i="7"/>
  <c r="AV346" i="7"/>
  <c r="AU346" i="7"/>
  <c r="AT346" i="7"/>
  <c r="AW346" i="7" s="1"/>
  <c r="AS346" i="7"/>
  <c r="AP346" i="7"/>
  <c r="AO346" i="7"/>
  <c r="AN346" i="7"/>
  <c r="AQ346" i="7" s="1"/>
  <c r="AM346" i="7"/>
  <c r="AL346" i="7"/>
  <c r="AK346" i="7"/>
  <c r="AJ346" i="7" a="1"/>
  <c r="AJ346" i="7" s="1"/>
  <c r="A346" i="7"/>
  <c r="BD345" i="7"/>
  <c r="BA345" i="7"/>
  <c r="AW345" i="7"/>
  <c r="AV345" i="7"/>
  <c r="AT345" i="7"/>
  <c r="AS345" i="7"/>
  <c r="AP345" i="7"/>
  <c r="AQ345" i="7" s="1"/>
  <c r="AO345" i="7"/>
  <c r="AN345" i="7"/>
  <c r="AM345" i="7"/>
  <c r="AL345" i="7"/>
  <c r="AJ345" i="7" a="1"/>
  <c r="AJ345" i="7" s="1"/>
  <c r="AK345" i="7" s="1"/>
  <c r="A345" i="7"/>
  <c r="AT344" i="7"/>
  <c r="AP344" i="7"/>
  <c r="AO344" i="7"/>
  <c r="AN344" i="7"/>
  <c r="AM344" i="7"/>
  <c r="AQ344" i="7" s="1"/>
  <c r="AL344" i="7"/>
  <c r="AJ344" i="7" a="1"/>
  <c r="AJ344" i="7" s="1"/>
  <c r="AK344" i="7" s="1"/>
  <c r="A344" i="7"/>
  <c r="BG343" i="7"/>
  <c r="BF343" i="7"/>
  <c r="BB343" i="7"/>
  <c r="AZ343" i="7"/>
  <c r="AY343" i="7"/>
  <c r="AX343" i="7"/>
  <c r="AV343" i="7"/>
  <c r="AT343" i="7"/>
  <c r="AS343" i="7"/>
  <c r="AP343" i="7"/>
  <c r="AO343" i="7"/>
  <c r="AN343" i="7"/>
  <c r="AM343" i="7"/>
  <c r="AL343" i="7"/>
  <c r="AJ343" i="7" a="1"/>
  <c r="AJ343" i="7" s="1"/>
  <c r="AK343" i="7" s="1"/>
  <c r="A343" i="7"/>
  <c r="BG342" i="7"/>
  <c r="BF342" i="7"/>
  <c r="BE342" i="7"/>
  <c r="BD342" i="7"/>
  <c r="BC342" i="7"/>
  <c r="BB342" i="7"/>
  <c r="AZ342" i="7"/>
  <c r="AY342" i="7"/>
  <c r="AW342" i="7"/>
  <c r="AV342" i="7"/>
  <c r="AU342" i="7"/>
  <c r="AT342" i="7"/>
  <c r="AS342" i="7"/>
  <c r="AP342" i="7"/>
  <c r="AO342" i="7"/>
  <c r="AN342" i="7"/>
  <c r="AM342" i="7"/>
  <c r="AQ342" i="7" s="1"/>
  <c r="AL342" i="7"/>
  <c r="AJ342" i="7" a="1"/>
  <c r="AJ342" i="7"/>
  <c r="AK342" i="7" s="1"/>
  <c r="A342" i="7"/>
  <c r="BF341" i="7"/>
  <c r="BE341" i="7"/>
  <c r="BD341" i="7"/>
  <c r="BC341" i="7"/>
  <c r="BB341" i="7"/>
  <c r="BA341" i="7"/>
  <c r="AZ341" i="7"/>
  <c r="AY341" i="7"/>
  <c r="AX341" i="7"/>
  <c r="AW341" i="7"/>
  <c r="AV341" i="7"/>
  <c r="AU341" i="7"/>
  <c r="AT341" i="7"/>
  <c r="BG341" i="7" s="1"/>
  <c r="AS341" i="7"/>
  <c r="AP341" i="7"/>
  <c r="AO341" i="7"/>
  <c r="AN341" i="7"/>
  <c r="AM341" i="7"/>
  <c r="AL341" i="7"/>
  <c r="AJ341" i="7" a="1"/>
  <c r="AJ341" i="7"/>
  <c r="AK341" i="7" s="1"/>
  <c r="A341" i="7"/>
  <c r="AT340" i="7"/>
  <c r="AP340" i="7"/>
  <c r="AO340" i="7"/>
  <c r="AN340" i="7"/>
  <c r="AM340" i="7"/>
  <c r="AL340" i="7"/>
  <c r="AJ340" i="7" a="1"/>
  <c r="AJ340" i="7" s="1"/>
  <c r="AK340" i="7" s="1"/>
  <c r="A340" i="7"/>
  <c r="BB339" i="7"/>
  <c r="AU339" i="7"/>
  <c r="AT339" i="7"/>
  <c r="AP339" i="7"/>
  <c r="AO339" i="7"/>
  <c r="AN339" i="7"/>
  <c r="AM339" i="7"/>
  <c r="AL339" i="7"/>
  <c r="AJ339" i="7" a="1"/>
  <c r="AJ339" i="7" s="1"/>
  <c r="AK339" i="7" s="1"/>
  <c r="A339" i="7"/>
  <c r="BF338" i="7"/>
  <c r="BC338" i="7"/>
  <c r="BA338" i="7"/>
  <c r="AX338" i="7"/>
  <c r="AW338" i="7"/>
  <c r="AV338" i="7"/>
  <c r="AU338" i="7"/>
  <c r="AT338" i="7"/>
  <c r="AZ338" i="7" s="1"/>
  <c r="AS338" i="7"/>
  <c r="AP338" i="7"/>
  <c r="AO338" i="7"/>
  <c r="AN338" i="7"/>
  <c r="AM338" i="7"/>
  <c r="AQ338" i="7" s="1"/>
  <c r="AL338" i="7"/>
  <c r="AJ338" i="7" a="1"/>
  <c r="AJ338" i="7"/>
  <c r="AK338" i="7" s="1"/>
  <c r="A338" i="7"/>
  <c r="BE337" i="7"/>
  <c r="BD337" i="7"/>
  <c r="BC337" i="7"/>
  <c r="BB337" i="7"/>
  <c r="BA337" i="7"/>
  <c r="AZ337" i="7"/>
  <c r="AY337" i="7"/>
  <c r="AT337" i="7"/>
  <c r="BF337" i="7" s="1"/>
  <c r="AP337" i="7"/>
  <c r="AO337" i="7"/>
  <c r="AN337" i="7"/>
  <c r="AM337" i="7"/>
  <c r="AL337" i="7"/>
  <c r="AQ337" i="7" s="1"/>
  <c r="AK337" i="7"/>
  <c r="AJ337" i="7" a="1"/>
  <c r="AJ337" i="7"/>
  <c r="A337" i="7"/>
  <c r="BF336" i="7"/>
  <c r="BE336" i="7"/>
  <c r="AY336" i="7"/>
  <c r="AT336" i="7"/>
  <c r="AS336" i="7" s="1"/>
  <c r="AP336" i="7"/>
  <c r="AO336" i="7"/>
  <c r="AN336" i="7"/>
  <c r="AQ336" i="7" s="1"/>
  <c r="AM336" i="7"/>
  <c r="AL336" i="7"/>
  <c r="AJ336" i="7" a="1"/>
  <c r="AJ336" i="7" s="1"/>
  <c r="AK336" i="7" s="1"/>
  <c r="A336" i="7"/>
  <c r="BG335" i="7"/>
  <c r="BF335" i="7"/>
  <c r="BE335" i="7"/>
  <c r="BD335" i="7"/>
  <c r="BC335" i="7"/>
  <c r="BB335" i="7"/>
  <c r="BA335" i="7"/>
  <c r="AY335" i="7"/>
  <c r="AX335" i="7"/>
  <c r="AV335" i="7"/>
  <c r="AU335" i="7"/>
  <c r="AT335" i="7"/>
  <c r="AS335" i="7"/>
  <c r="AP335" i="7"/>
  <c r="AO335" i="7"/>
  <c r="AN335" i="7"/>
  <c r="AM335" i="7"/>
  <c r="AL335" i="7"/>
  <c r="AK335" i="7"/>
  <c r="AJ335" i="7" a="1"/>
  <c r="AJ335" i="7" s="1"/>
  <c r="A335" i="7"/>
  <c r="BG334" i="7"/>
  <c r="BE334" i="7"/>
  <c r="BD334" i="7"/>
  <c r="BC334" i="7"/>
  <c r="BB334" i="7"/>
  <c r="AZ334" i="7"/>
  <c r="AY334" i="7"/>
  <c r="AX334" i="7"/>
  <c r="AW334" i="7"/>
  <c r="AV334" i="7"/>
  <c r="AU334" i="7"/>
  <c r="AT334" i="7"/>
  <c r="AQ334" i="7"/>
  <c r="AP334" i="7"/>
  <c r="AO334" i="7"/>
  <c r="AN334" i="7"/>
  <c r="AM334" i="7"/>
  <c r="AL334" i="7"/>
  <c r="AJ334" i="7" a="1"/>
  <c r="AJ334" i="7" s="1"/>
  <c r="AK334" i="7" s="1"/>
  <c r="A334" i="7"/>
  <c r="BG333" i="7"/>
  <c r="BD333" i="7"/>
  <c r="BC333" i="7"/>
  <c r="AZ333" i="7"/>
  <c r="AX333" i="7"/>
  <c r="AW333" i="7"/>
  <c r="AV333" i="7"/>
  <c r="AU333" i="7"/>
  <c r="AT333" i="7"/>
  <c r="BE333" i="7" s="1"/>
  <c r="AS333" i="7"/>
  <c r="AP333" i="7"/>
  <c r="AO333" i="7"/>
  <c r="AN333" i="7"/>
  <c r="AM333" i="7"/>
  <c r="AL333" i="7"/>
  <c r="AQ333" i="7" s="1"/>
  <c r="AJ333" i="7" a="1"/>
  <c r="AJ333" i="7"/>
  <c r="AK333" i="7" s="1"/>
  <c r="A333" i="7"/>
  <c r="BG332" i="7"/>
  <c r="BF332" i="7"/>
  <c r="BD332" i="7"/>
  <c r="BC332" i="7"/>
  <c r="BA332" i="7"/>
  <c r="AZ332" i="7"/>
  <c r="AW332" i="7"/>
  <c r="AT332" i="7"/>
  <c r="AS332" i="7"/>
  <c r="AP332" i="7"/>
  <c r="AO332" i="7"/>
  <c r="AN332" i="7"/>
  <c r="AM332" i="7"/>
  <c r="AL332" i="7"/>
  <c r="AQ332" i="7" s="1"/>
  <c r="AJ332" i="7" a="1"/>
  <c r="AJ332" i="7" s="1"/>
  <c r="AK332" i="7" s="1"/>
  <c r="A332" i="7"/>
  <c r="AT331" i="7"/>
  <c r="AS331" i="7"/>
  <c r="AP331" i="7"/>
  <c r="AO331" i="7"/>
  <c r="AN331" i="7"/>
  <c r="AM331" i="7"/>
  <c r="AL331" i="7"/>
  <c r="AK331" i="7"/>
  <c r="AJ331" i="7" a="1"/>
  <c r="AJ331" i="7"/>
  <c r="A331" i="7"/>
  <c r="BG330" i="7"/>
  <c r="BF330" i="7"/>
  <c r="BE330" i="7"/>
  <c r="BD330" i="7"/>
  <c r="BC330" i="7"/>
  <c r="BB330" i="7"/>
  <c r="BA330" i="7"/>
  <c r="AZ330" i="7"/>
  <c r="AY330" i="7"/>
  <c r="AX330" i="7"/>
  <c r="AV330" i="7"/>
  <c r="AU330" i="7"/>
  <c r="AT330" i="7"/>
  <c r="AW330" i="7" s="1"/>
  <c r="AS330" i="7"/>
  <c r="AP330" i="7"/>
  <c r="AO330" i="7"/>
  <c r="AN330" i="7"/>
  <c r="AM330" i="7"/>
  <c r="AL330" i="7"/>
  <c r="AQ330" i="7" s="1"/>
  <c r="AJ330" i="7" a="1"/>
  <c r="AJ330" i="7" s="1"/>
  <c r="AK330" i="7" s="1"/>
  <c r="A330" i="7"/>
  <c r="BG329" i="7"/>
  <c r="BE329" i="7"/>
  <c r="BA329" i="7"/>
  <c r="AX329" i="7"/>
  <c r="AW329" i="7"/>
  <c r="AT329" i="7"/>
  <c r="AS329" i="7"/>
  <c r="AP329" i="7"/>
  <c r="AO329" i="7"/>
  <c r="AN329" i="7"/>
  <c r="AM329" i="7"/>
  <c r="AQ329" i="7" s="1"/>
  <c r="AL329" i="7"/>
  <c r="AJ329" i="7" a="1"/>
  <c r="AJ329" i="7" s="1"/>
  <c r="AK329" i="7" s="1"/>
  <c r="A329" i="7"/>
  <c r="BG328" i="7"/>
  <c r="BF328" i="7"/>
  <c r="BE328" i="7"/>
  <c r="BD328" i="7"/>
  <c r="BC328" i="7"/>
  <c r="BB328" i="7"/>
  <c r="BA328" i="7"/>
  <c r="AZ328" i="7"/>
  <c r="AX328" i="7"/>
  <c r="AW328" i="7"/>
  <c r="AU328" i="7"/>
  <c r="AT328" i="7"/>
  <c r="AS328" i="7"/>
  <c r="AP328" i="7"/>
  <c r="AO328" i="7"/>
  <c r="AN328" i="7"/>
  <c r="AM328" i="7"/>
  <c r="AQ328" i="7" s="1"/>
  <c r="AL328" i="7"/>
  <c r="AJ328" i="7" a="1"/>
  <c r="AJ328" i="7" s="1"/>
  <c r="AK328" i="7" s="1"/>
  <c r="A328" i="7"/>
  <c r="AY327" i="7"/>
  <c r="AV327" i="7"/>
  <c r="AT327" i="7"/>
  <c r="AP327" i="7"/>
  <c r="AO327" i="7"/>
  <c r="AN327" i="7"/>
  <c r="AM327" i="7"/>
  <c r="AL327" i="7"/>
  <c r="AK327" i="7"/>
  <c r="AJ327" i="7" a="1"/>
  <c r="AJ327" i="7"/>
  <c r="A327" i="7"/>
  <c r="BG326" i="7"/>
  <c r="BF326" i="7"/>
  <c r="BD326" i="7"/>
  <c r="BB326" i="7"/>
  <c r="AZ326" i="7"/>
  <c r="AY326" i="7"/>
  <c r="AW326" i="7"/>
  <c r="AV326" i="7"/>
  <c r="AU326" i="7"/>
  <c r="AT326" i="7"/>
  <c r="BE326" i="7" s="1"/>
  <c r="AS326" i="7"/>
  <c r="AP326" i="7"/>
  <c r="AO326" i="7"/>
  <c r="AN326" i="7"/>
  <c r="AM326" i="7"/>
  <c r="AL326" i="7"/>
  <c r="AQ326" i="7" s="1"/>
  <c r="AK326" i="7"/>
  <c r="AJ326" i="7" a="1"/>
  <c r="AJ326" i="7"/>
  <c r="A326" i="7"/>
  <c r="BF325" i="7"/>
  <c r="BE325" i="7"/>
  <c r="BD325" i="7"/>
  <c r="BC325" i="7"/>
  <c r="BB325" i="7"/>
  <c r="BA325" i="7"/>
  <c r="AZ325" i="7"/>
  <c r="AY325" i="7"/>
  <c r="AX325" i="7"/>
  <c r="AW325" i="7"/>
  <c r="AV325" i="7"/>
  <c r="AU325" i="7"/>
  <c r="AT325" i="7"/>
  <c r="BG325" i="7" s="1"/>
  <c r="AS325" i="7"/>
  <c r="AP325" i="7"/>
  <c r="AO325" i="7"/>
  <c r="AN325" i="7"/>
  <c r="AM325" i="7"/>
  <c r="AL325" i="7"/>
  <c r="AQ325" i="7" s="1"/>
  <c r="AK325" i="7"/>
  <c r="AJ325" i="7" a="1"/>
  <c r="AJ325" i="7" s="1"/>
  <c r="A325" i="7"/>
  <c r="BD324" i="7"/>
  <c r="BB324" i="7"/>
  <c r="AY324" i="7"/>
  <c r="AV324" i="7"/>
  <c r="AU324" i="7"/>
  <c r="AT324" i="7"/>
  <c r="AS324" i="7" s="1"/>
  <c r="AQ324" i="7"/>
  <c r="AP324" i="7"/>
  <c r="AO324" i="7"/>
  <c r="AN324" i="7"/>
  <c r="AM324" i="7"/>
  <c r="AL324" i="7"/>
  <c r="AJ324" i="7" a="1"/>
  <c r="AJ324" i="7" s="1"/>
  <c r="AK324" i="7" s="1"/>
  <c r="A324" i="7"/>
  <c r="BG323" i="7"/>
  <c r="BE323" i="7"/>
  <c r="BD323" i="7"/>
  <c r="BC323" i="7"/>
  <c r="BB323" i="7"/>
  <c r="AZ323" i="7"/>
  <c r="AW323" i="7"/>
  <c r="AT323" i="7"/>
  <c r="BF323" i="7" s="1"/>
  <c r="AP323" i="7"/>
  <c r="AO323" i="7"/>
  <c r="AN323" i="7"/>
  <c r="AM323" i="7"/>
  <c r="AL323" i="7"/>
  <c r="AQ323" i="7" s="1"/>
  <c r="AJ323" i="7" a="1"/>
  <c r="AJ323" i="7"/>
  <c r="AK323" i="7" s="1"/>
  <c r="A323" i="7"/>
  <c r="BC322" i="7"/>
  <c r="AT322" i="7"/>
  <c r="AS322" i="7"/>
  <c r="AQ322" i="7"/>
  <c r="AP322" i="7"/>
  <c r="AO322" i="7"/>
  <c r="AN322" i="7"/>
  <c r="AM322" i="7"/>
  <c r="AL322" i="7"/>
  <c r="AJ322" i="7" a="1"/>
  <c r="AJ322" i="7"/>
  <c r="AK322" i="7" s="1"/>
  <c r="A322" i="7"/>
  <c r="BG321" i="7"/>
  <c r="BF321" i="7"/>
  <c r="BE321" i="7"/>
  <c r="BD321" i="7"/>
  <c r="BC321" i="7"/>
  <c r="BB321" i="7"/>
  <c r="BA321" i="7"/>
  <c r="AZ321" i="7"/>
  <c r="AY321" i="7"/>
  <c r="AW321" i="7"/>
  <c r="AV321" i="7"/>
  <c r="AT321" i="7"/>
  <c r="AS321" i="7"/>
  <c r="AP321" i="7"/>
  <c r="AO321" i="7"/>
  <c r="AN321" i="7"/>
  <c r="AM321" i="7"/>
  <c r="AQ321" i="7" s="1"/>
  <c r="AL321" i="7"/>
  <c r="AJ321" i="7" a="1"/>
  <c r="AJ321" i="7"/>
  <c r="AK321" i="7" s="1"/>
  <c r="A321" i="7"/>
  <c r="BF320" i="7"/>
  <c r="BE320" i="7"/>
  <c r="BC320" i="7"/>
  <c r="BB320" i="7"/>
  <c r="AZ320" i="7"/>
  <c r="AY320" i="7"/>
  <c r="AX320" i="7"/>
  <c r="AW320" i="7"/>
  <c r="AV320" i="7"/>
  <c r="AU320" i="7"/>
  <c r="AT320" i="7"/>
  <c r="AS320" i="7"/>
  <c r="AP320" i="7"/>
  <c r="AO320" i="7"/>
  <c r="AN320" i="7"/>
  <c r="AQ320" i="7" s="1"/>
  <c r="AM320" i="7"/>
  <c r="AL320" i="7"/>
  <c r="AJ320" i="7" a="1"/>
  <c r="AJ320" i="7"/>
  <c r="AK320" i="7" s="1"/>
  <c r="A320" i="7"/>
  <c r="AT319" i="7"/>
  <c r="AP319" i="7"/>
  <c r="AO319" i="7"/>
  <c r="AN319" i="7"/>
  <c r="AM319" i="7"/>
  <c r="AL319" i="7"/>
  <c r="AK319" i="7"/>
  <c r="AJ319" i="7" a="1"/>
  <c r="AJ319" i="7" s="1"/>
  <c r="A319" i="7"/>
  <c r="BB318" i="7"/>
  <c r="BA318" i="7"/>
  <c r="AZ318" i="7"/>
  <c r="AV318" i="7"/>
  <c r="AU318" i="7"/>
  <c r="AT318" i="7"/>
  <c r="BG318" i="7" s="1"/>
  <c r="AP318" i="7"/>
  <c r="AO318" i="7"/>
  <c r="AN318" i="7"/>
  <c r="AM318" i="7"/>
  <c r="AL318" i="7"/>
  <c r="AQ318" i="7" s="1"/>
  <c r="AJ318" i="7" a="1"/>
  <c r="AJ318" i="7"/>
  <c r="AK318" i="7" s="1"/>
  <c r="A318" i="7"/>
  <c r="BF317" i="7"/>
  <c r="BD317" i="7"/>
  <c r="BC317" i="7"/>
  <c r="BA317" i="7"/>
  <c r="AZ317" i="7"/>
  <c r="AW317" i="7"/>
  <c r="AV317" i="7"/>
  <c r="AU317" i="7"/>
  <c r="AT317" i="7"/>
  <c r="BE317" i="7" s="1"/>
  <c r="AS317" i="7"/>
  <c r="AP317" i="7"/>
  <c r="AO317" i="7"/>
  <c r="AN317" i="7"/>
  <c r="AM317" i="7"/>
  <c r="AL317" i="7"/>
  <c r="AQ317" i="7" s="1"/>
  <c r="AJ317" i="7" a="1"/>
  <c r="AJ317" i="7"/>
  <c r="AK317" i="7" s="1"/>
  <c r="A317" i="7"/>
  <c r="BG316" i="7"/>
  <c r="BC316" i="7"/>
  <c r="AT316" i="7"/>
  <c r="AS316" i="7"/>
  <c r="AP316" i="7"/>
  <c r="AO316" i="7"/>
  <c r="AN316" i="7"/>
  <c r="AM316" i="7"/>
  <c r="AL316" i="7"/>
  <c r="AQ316" i="7" s="1"/>
  <c r="AJ316" i="7" a="1"/>
  <c r="AJ316" i="7"/>
  <c r="AK316" i="7" s="1"/>
  <c r="A316" i="7"/>
  <c r="AY315" i="7"/>
  <c r="AX315" i="7"/>
  <c r="AW315" i="7"/>
  <c r="AT315" i="7"/>
  <c r="AS315" i="7"/>
  <c r="AQ315" i="7"/>
  <c r="AP315" i="7"/>
  <c r="AO315" i="7"/>
  <c r="AN315" i="7"/>
  <c r="AM315" i="7"/>
  <c r="AL315" i="7"/>
  <c r="AJ315" i="7" a="1"/>
  <c r="AJ315" i="7"/>
  <c r="AK315" i="7" s="1"/>
  <c r="A315" i="7"/>
  <c r="BG314" i="7"/>
  <c r="BF314" i="7"/>
  <c r="BE314" i="7"/>
  <c r="BD314" i="7"/>
  <c r="BC314" i="7"/>
  <c r="BB314" i="7"/>
  <c r="BA314" i="7"/>
  <c r="AZ314" i="7"/>
  <c r="AY314" i="7"/>
  <c r="AX314" i="7"/>
  <c r="AV314" i="7"/>
  <c r="AU314" i="7"/>
  <c r="AT314" i="7"/>
  <c r="AW314" i="7" s="1"/>
  <c r="AS314" i="7"/>
  <c r="AP314" i="7"/>
  <c r="AO314" i="7"/>
  <c r="AN314" i="7"/>
  <c r="AM314" i="7"/>
  <c r="AQ314" i="7" s="1"/>
  <c r="AL314" i="7"/>
  <c r="AJ314" i="7" a="1"/>
  <c r="AJ314" i="7"/>
  <c r="AK314" i="7" s="1"/>
  <c r="A314" i="7"/>
  <c r="BG313" i="7"/>
  <c r="BE313" i="7"/>
  <c r="BD313" i="7"/>
  <c r="BB313" i="7"/>
  <c r="AZ313" i="7"/>
  <c r="AY313" i="7"/>
  <c r="AX313" i="7"/>
  <c r="AW313" i="7"/>
  <c r="AV313" i="7"/>
  <c r="AU313" i="7"/>
  <c r="AT313" i="7"/>
  <c r="AS313" i="7"/>
  <c r="AP313" i="7"/>
  <c r="AO313" i="7"/>
  <c r="AN313" i="7"/>
  <c r="AM313" i="7"/>
  <c r="AL313" i="7"/>
  <c r="AK313" i="7"/>
  <c r="AJ313" i="7" a="1"/>
  <c r="AJ313" i="7"/>
  <c r="A313" i="7"/>
  <c r="BD312" i="7"/>
  <c r="BB312" i="7"/>
  <c r="BA312" i="7"/>
  <c r="AW312" i="7"/>
  <c r="AU312" i="7"/>
  <c r="AT312" i="7"/>
  <c r="AS312" i="7" s="1"/>
  <c r="AP312" i="7"/>
  <c r="AO312" i="7"/>
  <c r="AN312" i="7"/>
  <c r="AM312" i="7"/>
  <c r="AL312" i="7"/>
  <c r="AJ312" i="7" a="1"/>
  <c r="AJ312" i="7"/>
  <c r="AK312" i="7" s="1"/>
  <c r="A312" i="7"/>
  <c r="BG311" i="7"/>
  <c r="BD311" i="7"/>
  <c r="BC311" i="7"/>
  <c r="BB311" i="7"/>
  <c r="BA311" i="7"/>
  <c r="AX311" i="7"/>
  <c r="AT311" i="7"/>
  <c r="BF311" i="7" s="1"/>
  <c r="AP311" i="7"/>
  <c r="AO311" i="7"/>
  <c r="AN311" i="7"/>
  <c r="AM311" i="7"/>
  <c r="AL311" i="7"/>
  <c r="AQ311" i="7" s="1"/>
  <c r="AJ311" i="7" a="1"/>
  <c r="AJ311" i="7"/>
  <c r="AK311" i="7" s="1"/>
  <c r="A311" i="7"/>
  <c r="AT310" i="7"/>
  <c r="AS310" i="7"/>
  <c r="AP310" i="7"/>
  <c r="AO310" i="7"/>
  <c r="AN310" i="7"/>
  <c r="AM310" i="7"/>
  <c r="AL310" i="7"/>
  <c r="AK310" i="7"/>
  <c r="AJ310" i="7" a="1"/>
  <c r="AJ310" i="7"/>
  <c r="A310" i="7"/>
  <c r="BF309" i="7"/>
  <c r="BE309" i="7"/>
  <c r="BD309" i="7"/>
  <c r="BC309" i="7"/>
  <c r="BB309" i="7"/>
  <c r="BA309" i="7"/>
  <c r="AZ309" i="7"/>
  <c r="AY309" i="7"/>
  <c r="AX309" i="7"/>
  <c r="AW309" i="7"/>
  <c r="AV309" i="7"/>
  <c r="AU309" i="7"/>
  <c r="AT309" i="7"/>
  <c r="BG309" i="7" s="1"/>
  <c r="AS309" i="7"/>
  <c r="AP309" i="7"/>
  <c r="AO309" i="7"/>
  <c r="AN309" i="7"/>
  <c r="AM309" i="7"/>
  <c r="AL309" i="7"/>
  <c r="AQ309" i="7" s="1"/>
  <c r="AJ309" i="7" a="1"/>
  <c r="AJ309" i="7" s="1"/>
  <c r="AK309" i="7" s="1"/>
  <c r="A309" i="7"/>
  <c r="BF308" i="7"/>
  <c r="BE308" i="7"/>
  <c r="BD308" i="7"/>
  <c r="BA308" i="7"/>
  <c r="AT308" i="7"/>
  <c r="AS308" i="7" s="1"/>
  <c r="AP308" i="7"/>
  <c r="AO308" i="7"/>
  <c r="AQ308" i="7" s="1"/>
  <c r="AN308" i="7"/>
  <c r="AM308" i="7"/>
  <c r="AL308" i="7"/>
  <c r="AK308" i="7"/>
  <c r="AJ308" i="7" a="1"/>
  <c r="AJ308" i="7" s="1"/>
  <c r="A308" i="7"/>
  <c r="BG307" i="7"/>
  <c r="BE307" i="7"/>
  <c r="BD307" i="7"/>
  <c r="BC307" i="7"/>
  <c r="BB307" i="7"/>
  <c r="BA307" i="7"/>
  <c r="AZ307" i="7"/>
  <c r="AY307" i="7"/>
  <c r="AX307" i="7"/>
  <c r="AU307" i="7"/>
  <c r="AT307" i="7"/>
  <c r="AP307" i="7"/>
  <c r="AO307" i="7"/>
  <c r="AN307" i="7"/>
  <c r="AM307" i="7"/>
  <c r="AL307" i="7"/>
  <c r="AK307" i="7"/>
  <c r="AJ307" i="7" a="1"/>
  <c r="AJ307" i="7"/>
  <c r="A307" i="7"/>
  <c r="BA306" i="7"/>
  <c r="AZ306" i="7"/>
  <c r="AW306" i="7"/>
  <c r="AV306" i="7"/>
  <c r="AT306" i="7"/>
  <c r="AS306" i="7" s="1"/>
  <c r="AQ306" i="7"/>
  <c r="AP306" i="7"/>
  <c r="AO306" i="7"/>
  <c r="AN306" i="7"/>
  <c r="AM306" i="7"/>
  <c r="AL306" i="7"/>
  <c r="AJ306" i="7" a="1"/>
  <c r="AJ306" i="7"/>
  <c r="AK306" i="7" s="1"/>
  <c r="A306" i="7"/>
  <c r="BG305" i="7"/>
  <c r="BE305" i="7"/>
  <c r="BD305" i="7"/>
  <c r="BB305" i="7"/>
  <c r="BA305" i="7"/>
  <c r="AY305" i="7"/>
  <c r="AW305" i="7"/>
  <c r="AT305" i="7"/>
  <c r="BF305" i="7" s="1"/>
  <c r="AS305" i="7"/>
  <c r="AP305" i="7"/>
  <c r="AO305" i="7"/>
  <c r="AN305" i="7"/>
  <c r="AM305" i="7"/>
  <c r="AL305" i="7"/>
  <c r="AQ305" i="7" s="1"/>
  <c r="AJ305" i="7" a="1"/>
  <c r="AJ305" i="7"/>
  <c r="AK305" i="7" s="1"/>
  <c r="A305" i="7"/>
  <c r="AT304" i="7"/>
  <c r="AS304" i="7"/>
  <c r="AP304" i="7"/>
  <c r="AO304" i="7"/>
  <c r="AN304" i="7"/>
  <c r="AM304" i="7"/>
  <c r="AL304" i="7"/>
  <c r="AJ304" i="7" a="1"/>
  <c r="AJ304" i="7" s="1"/>
  <c r="AK304" i="7" s="1"/>
  <c r="A304" i="7"/>
  <c r="AY303" i="7"/>
  <c r="AT303" i="7"/>
  <c r="AP303" i="7"/>
  <c r="AO303" i="7"/>
  <c r="AN303" i="7"/>
  <c r="AM303" i="7"/>
  <c r="AL303" i="7"/>
  <c r="AQ303" i="7" s="1"/>
  <c r="AK303" i="7"/>
  <c r="AJ303" i="7" a="1"/>
  <c r="AJ303" i="7" s="1"/>
  <c r="A303" i="7"/>
  <c r="BE302" i="7"/>
  <c r="BD302" i="7"/>
  <c r="BB302" i="7"/>
  <c r="BA302" i="7"/>
  <c r="AZ302" i="7"/>
  <c r="AY302" i="7"/>
  <c r="AX302" i="7"/>
  <c r="AV302" i="7"/>
  <c r="AU302" i="7"/>
  <c r="AT302" i="7"/>
  <c r="BC302" i="7" s="1"/>
  <c r="AP302" i="7"/>
  <c r="AO302" i="7"/>
  <c r="AN302" i="7"/>
  <c r="AM302" i="7"/>
  <c r="AL302" i="7"/>
  <c r="AQ302" i="7" s="1"/>
  <c r="AK302" i="7"/>
  <c r="AJ302" i="7" a="1"/>
  <c r="AJ302" i="7"/>
  <c r="A302" i="7"/>
  <c r="BG301" i="7"/>
  <c r="BF301" i="7"/>
  <c r="BC301" i="7"/>
  <c r="AU301" i="7"/>
  <c r="AT301" i="7"/>
  <c r="AS301" i="7"/>
  <c r="AP301" i="7"/>
  <c r="AO301" i="7"/>
  <c r="AN301" i="7"/>
  <c r="AM301" i="7"/>
  <c r="AL301" i="7"/>
  <c r="AJ301" i="7" a="1"/>
  <c r="AJ301" i="7" s="1"/>
  <c r="AK301" i="7" s="1"/>
  <c r="A301" i="7"/>
  <c r="BG300" i="7"/>
  <c r="BF300" i="7"/>
  <c r="BE300" i="7"/>
  <c r="BD300" i="7"/>
  <c r="BC300" i="7"/>
  <c r="BB300" i="7"/>
  <c r="BA300" i="7"/>
  <c r="AZ300" i="7"/>
  <c r="AY300" i="7"/>
  <c r="AX300" i="7"/>
  <c r="AW300" i="7"/>
  <c r="AV300" i="7"/>
  <c r="AT300" i="7"/>
  <c r="AU300" i="7" s="1"/>
  <c r="AS300" i="7"/>
  <c r="AP300" i="7"/>
  <c r="AO300" i="7"/>
  <c r="AN300" i="7"/>
  <c r="AM300" i="7"/>
  <c r="AL300" i="7"/>
  <c r="AJ300" i="7" a="1"/>
  <c r="AJ300" i="7"/>
  <c r="AK300" i="7" s="1"/>
  <c r="A300" i="7"/>
  <c r="BG299" i="7"/>
  <c r="BF299" i="7"/>
  <c r="BE299" i="7"/>
  <c r="BB299" i="7"/>
  <c r="AY299" i="7"/>
  <c r="AX299" i="7"/>
  <c r="AW299" i="7"/>
  <c r="AU299" i="7"/>
  <c r="AT299" i="7"/>
  <c r="BC299" i="7" s="1"/>
  <c r="AP299" i="7"/>
  <c r="AO299" i="7"/>
  <c r="AN299" i="7"/>
  <c r="AM299" i="7"/>
  <c r="AL299" i="7"/>
  <c r="AQ299" i="7" s="1"/>
  <c r="AK299" i="7"/>
  <c r="AJ299" i="7" a="1"/>
  <c r="AJ299" i="7"/>
  <c r="A299" i="7"/>
  <c r="BG298" i="7"/>
  <c r="BF298" i="7"/>
  <c r="BE298" i="7"/>
  <c r="BD298" i="7"/>
  <c r="BC298" i="7"/>
  <c r="BB298" i="7"/>
  <c r="BA298" i="7"/>
  <c r="AZ298" i="7"/>
  <c r="AY298" i="7"/>
  <c r="AX298" i="7"/>
  <c r="AV298" i="7"/>
  <c r="AU298" i="7"/>
  <c r="AT298" i="7"/>
  <c r="AW298" i="7" s="1"/>
  <c r="AS298" i="7"/>
  <c r="AP298" i="7"/>
  <c r="AO298" i="7"/>
  <c r="AN298" i="7"/>
  <c r="AM298" i="7"/>
  <c r="AL298" i="7"/>
  <c r="AJ298" i="7" a="1"/>
  <c r="AJ298" i="7"/>
  <c r="AK298" i="7" s="1"/>
  <c r="A298" i="7"/>
  <c r="AT297" i="7"/>
  <c r="AP297" i="7"/>
  <c r="AO297" i="7"/>
  <c r="AN297" i="7"/>
  <c r="AM297" i="7"/>
  <c r="AL297" i="7"/>
  <c r="AJ297" i="7" a="1"/>
  <c r="AJ297" i="7" s="1"/>
  <c r="AK297" i="7" s="1"/>
  <c r="A297" i="7"/>
  <c r="BG296" i="7"/>
  <c r="BF296" i="7"/>
  <c r="BD296" i="7"/>
  <c r="BC296" i="7"/>
  <c r="BB296" i="7"/>
  <c r="AZ296" i="7"/>
  <c r="AX296" i="7"/>
  <c r="AW296" i="7"/>
  <c r="AU296" i="7"/>
  <c r="AT296" i="7"/>
  <c r="BE296" i="7" s="1"/>
  <c r="AS296" i="7"/>
  <c r="AP296" i="7"/>
  <c r="AO296" i="7"/>
  <c r="AN296" i="7"/>
  <c r="AM296" i="7"/>
  <c r="AL296" i="7"/>
  <c r="AQ296" i="7" s="1"/>
  <c r="AJ296" i="7" a="1"/>
  <c r="AJ296" i="7"/>
  <c r="AK296" i="7" s="1"/>
  <c r="A296" i="7"/>
  <c r="AT295" i="7"/>
  <c r="AP295" i="7"/>
  <c r="AO295" i="7"/>
  <c r="AN295" i="7"/>
  <c r="AM295" i="7"/>
  <c r="AL295" i="7"/>
  <c r="AJ295" i="7" a="1"/>
  <c r="AJ295" i="7" s="1"/>
  <c r="AK295" i="7" s="1"/>
  <c r="A295" i="7"/>
  <c r="AZ294" i="7"/>
  <c r="AU294" i="7"/>
  <c r="AT294" i="7"/>
  <c r="AP294" i="7"/>
  <c r="AO294" i="7"/>
  <c r="AN294" i="7"/>
  <c r="AM294" i="7"/>
  <c r="AL294" i="7"/>
  <c r="AQ294" i="7" s="1"/>
  <c r="AJ294" i="7" a="1"/>
  <c r="AJ294" i="7"/>
  <c r="AK294" i="7" s="1"/>
  <c r="A294" i="7"/>
  <c r="BF293" i="7"/>
  <c r="BE293" i="7"/>
  <c r="BD293" i="7"/>
  <c r="BC293" i="7"/>
  <c r="BB293" i="7"/>
  <c r="BA293" i="7"/>
  <c r="AZ293" i="7"/>
  <c r="AY293" i="7"/>
  <c r="AX293" i="7"/>
  <c r="AW293" i="7"/>
  <c r="AV293" i="7"/>
  <c r="AU293" i="7"/>
  <c r="AT293" i="7"/>
  <c r="BG293" i="7" s="1"/>
  <c r="AS293" i="7"/>
  <c r="AP293" i="7"/>
  <c r="AO293" i="7"/>
  <c r="AN293" i="7"/>
  <c r="AM293" i="7"/>
  <c r="AL293" i="7"/>
  <c r="AQ293" i="7" s="1"/>
  <c r="AJ293" i="7" a="1"/>
  <c r="AJ293" i="7" s="1"/>
  <c r="AK293" i="7" s="1"/>
  <c r="A293" i="7"/>
  <c r="BG292" i="7"/>
  <c r="BF292" i="7"/>
  <c r="BD292" i="7"/>
  <c r="BB292" i="7"/>
  <c r="BA292" i="7"/>
  <c r="AY292" i="7"/>
  <c r="AX292" i="7"/>
  <c r="AW292" i="7"/>
  <c r="AU292" i="7"/>
  <c r="AT292" i="7"/>
  <c r="AS292" i="7"/>
  <c r="AP292" i="7"/>
  <c r="AQ292" i="7" s="1"/>
  <c r="AO292" i="7"/>
  <c r="AN292" i="7"/>
  <c r="AM292" i="7"/>
  <c r="AL292" i="7"/>
  <c r="AJ292" i="7" a="1"/>
  <c r="AJ292" i="7" s="1"/>
  <c r="AK292" i="7" s="1"/>
  <c r="A292" i="7"/>
  <c r="BG291" i="7"/>
  <c r="BF291" i="7"/>
  <c r="BE291" i="7"/>
  <c r="BD291" i="7"/>
  <c r="BC291" i="7"/>
  <c r="BB291" i="7"/>
  <c r="BA291" i="7"/>
  <c r="AZ291" i="7"/>
  <c r="AY291" i="7"/>
  <c r="AX291" i="7"/>
  <c r="AW291" i="7"/>
  <c r="AU291" i="7"/>
  <c r="AT291" i="7"/>
  <c r="AP291" i="7"/>
  <c r="AO291" i="7"/>
  <c r="AN291" i="7"/>
  <c r="AM291" i="7"/>
  <c r="AL291" i="7"/>
  <c r="AQ291" i="7" s="1"/>
  <c r="AJ291" i="7" a="1"/>
  <c r="AJ291" i="7" s="1"/>
  <c r="AK291" i="7" s="1"/>
  <c r="A291" i="7"/>
  <c r="BG290" i="7"/>
  <c r="BF290" i="7"/>
  <c r="BD290" i="7"/>
  <c r="BA290" i="7"/>
  <c r="AU290" i="7"/>
  <c r="AT290" i="7"/>
  <c r="AS290" i="7"/>
  <c r="AP290" i="7"/>
  <c r="AO290" i="7"/>
  <c r="AN290" i="7"/>
  <c r="AM290" i="7"/>
  <c r="AL290" i="7"/>
  <c r="AJ290" i="7" a="1"/>
  <c r="AJ290" i="7" s="1"/>
  <c r="AK290" i="7" s="1"/>
  <c r="A290" i="7"/>
  <c r="AY289" i="7"/>
  <c r="AT289" i="7"/>
  <c r="AS289" i="7"/>
  <c r="AQ289" i="7"/>
  <c r="AP289" i="7"/>
  <c r="AO289" i="7"/>
  <c r="AN289" i="7"/>
  <c r="AM289" i="7"/>
  <c r="AL289" i="7"/>
  <c r="AJ289" i="7" a="1"/>
  <c r="AJ289" i="7" s="1"/>
  <c r="AK289" i="7" s="1"/>
  <c r="A289" i="7"/>
  <c r="BF288" i="7"/>
  <c r="BE288" i="7"/>
  <c r="BB288" i="7"/>
  <c r="BA288" i="7"/>
  <c r="AZ288" i="7"/>
  <c r="AY288" i="7"/>
  <c r="AX288" i="7"/>
  <c r="AV288" i="7"/>
  <c r="AU288" i="7"/>
  <c r="AT288" i="7"/>
  <c r="BC288" i="7" s="1"/>
  <c r="AS288" i="7"/>
  <c r="AP288" i="7"/>
  <c r="AO288" i="7"/>
  <c r="AN288" i="7"/>
  <c r="AM288" i="7"/>
  <c r="AL288" i="7"/>
  <c r="AQ288" i="7" s="1"/>
  <c r="AJ288" i="7" a="1"/>
  <c r="AJ288" i="7"/>
  <c r="AK288" i="7" s="1"/>
  <c r="A288" i="7"/>
  <c r="AT287" i="7"/>
  <c r="AS287" i="7"/>
  <c r="AP287" i="7"/>
  <c r="AO287" i="7"/>
  <c r="AN287" i="7"/>
  <c r="AM287" i="7"/>
  <c r="AL287" i="7"/>
  <c r="AQ287" i="7" s="1"/>
  <c r="AK287" i="7"/>
  <c r="AJ287" i="7" a="1"/>
  <c r="AJ287" i="7" s="1"/>
  <c r="A287" i="7"/>
  <c r="BA286" i="7"/>
  <c r="AZ286" i="7"/>
  <c r="AW286" i="7"/>
  <c r="AV286" i="7"/>
  <c r="AT286" i="7"/>
  <c r="BG286" i="7" s="1"/>
  <c r="AP286" i="7"/>
  <c r="AO286" i="7"/>
  <c r="AN286" i="7"/>
  <c r="AM286" i="7"/>
  <c r="AL286" i="7"/>
  <c r="AQ286" i="7" s="1"/>
  <c r="AJ286" i="7" a="1"/>
  <c r="AJ286" i="7"/>
  <c r="AK286" i="7" s="1"/>
  <c r="A286" i="7"/>
  <c r="BG285" i="7"/>
  <c r="BE285" i="7"/>
  <c r="BD285" i="7"/>
  <c r="BA285" i="7"/>
  <c r="AZ285" i="7"/>
  <c r="AW285" i="7"/>
  <c r="AV285" i="7"/>
  <c r="AT285" i="7"/>
  <c r="BF285" i="7" s="1"/>
  <c r="AS285" i="7"/>
  <c r="AP285" i="7"/>
  <c r="AO285" i="7"/>
  <c r="AN285" i="7"/>
  <c r="AM285" i="7"/>
  <c r="AQ285" i="7" s="1"/>
  <c r="AL285" i="7"/>
  <c r="AJ285" i="7" a="1"/>
  <c r="AJ285" i="7" s="1"/>
  <c r="AK285" i="7" s="1"/>
  <c r="A285" i="7"/>
  <c r="AT284" i="7"/>
  <c r="AP284" i="7"/>
  <c r="AO284" i="7"/>
  <c r="AN284" i="7"/>
  <c r="AM284" i="7"/>
  <c r="AL284" i="7"/>
  <c r="AJ284" i="7" a="1"/>
  <c r="AJ284" i="7" s="1"/>
  <c r="AK284" i="7" s="1"/>
  <c r="A284" i="7"/>
  <c r="BB283" i="7"/>
  <c r="AZ283" i="7"/>
  <c r="AV283" i="7"/>
  <c r="AU283" i="7"/>
  <c r="AT283" i="7"/>
  <c r="AS283" i="7" s="1"/>
  <c r="AQ283" i="7"/>
  <c r="AP283" i="7"/>
  <c r="AO283" i="7"/>
  <c r="AN283" i="7"/>
  <c r="AM283" i="7"/>
  <c r="AL283" i="7"/>
  <c r="AJ283" i="7" a="1"/>
  <c r="AJ283" i="7"/>
  <c r="AK283" i="7" s="1"/>
  <c r="A283" i="7"/>
  <c r="BG282" i="7"/>
  <c r="BF282" i="7"/>
  <c r="BE282" i="7"/>
  <c r="BD282" i="7"/>
  <c r="BC282" i="7"/>
  <c r="BB282" i="7"/>
  <c r="BA282" i="7"/>
  <c r="AZ282" i="7"/>
  <c r="AY282" i="7"/>
  <c r="AX282" i="7"/>
  <c r="AV282" i="7"/>
  <c r="AU282" i="7"/>
  <c r="AT282" i="7"/>
  <c r="AW282" i="7" s="1"/>
  <c r="AS282" i="7"/>
  <c r="AP282" i="7"/>
  <c r="AO282" i="7"/>
  <c r="AN282" i="7"/>
  <c r="AM282" i="7"/>
  <c r="AL282" i="7"/>
  <c r="AJ282" i="7" a="1"/>
  <c r="AJ282" i="7"/>
  <c r="AK282" i="7" s="1"/>
  <c r="A282" i="7"/>
  <c r="AX281" i="7"/>
  <c r="AT281" i="7"/>
  <c r="AS281" i="7"/>
  <c r="AQ281" i="7"/>
  <c r="AP281" i="7"/>
  <c r="AO281" i="7"/>
  <c r="AN281" i="7"/>
  <c r="AM281" i="7"/>
  <c r="AL281" i="7"/>
  <c r="AJ281" i="7" a="1"/>
  <c r="AJ281" i="7" s="1"/>
  <c r="AK281" i="7" s="1"/>
  <c r="A281" i="7"/>
  <c r="BG280" i="7"/>
  <c r="BE280" i="7"/>
  <c r="BC280" i="7"/>
  <c r="BB280" i="7"/>
  <c r="BA280" i="7"/>
  <c r="AZ280" i="7"/>
  <c r="AX280" i="7"/>
  <c r="AW280" i="7"/>
  <c r="AU280" i="7"/>
  <c r="AT280" i="7"/>
  <c r="BD280" i="7" s="1"/>
  <c r="AS280" i="7"/>
  <c r="AP280" i="7"/>
  <c r="AO280" i="7"/>
  <c r="AN280" i="7"/>
  <c r="AM280" i="7"/>
  <c r="AL280" i="7"/>
  <c r="AQ280" i="7" s="1"/>
  <c r="AJ280" i="7" a="1"/>
  <c r="AJ280" i="7"/>
  <c r="AK280" i="7" s="1"/>
  <c r="A280" i="7"/>
  <c r="BG279" i="7"/>
  <c r="BF279" i="7"/>
  <c r="BD279" i="7"/>
  <c r="BC279" i="7"/>
  <c r="BB279" i="7"/>
  <c r="BA279" i="7"/>
  <c r="AZ279" i="7"/>
  <c r="AY279" i="7"/>
  <c r="AX279" i="7"/>
  <c r="AW279" i="7"/>
  <c r="AV279" i="7"/>
  <c r="AU279" i="7"/>
  <c r="AT279" i="7"/>
  <c r="BE279" i="7" s="1"/>
  <c r="AS279" i="7"/>
  <c r="AP279" i="7"/>
  <c r="AO279" i="7"/>
  <c r="AN279" i="7"/>
  <c r="AM279" i="7"/>
  <c r="AL279" i="7"/>
  <c r="AK279" i="7"/>
  <c r="AJ279" i="7" a="1"/>
  <c r="AJ279" i="7"/>
  <c r="A279" i="7"/>
  <c r="BC278" i="7"/>
  <c r="AY278" i="7"/>
  <c r="AW278" i="7"/>
  <c r="AT278" i="7"/>
  <c r="AS278" i="7" s="1"/>
  <c r="AP278" i="7"/>
  <c r="AO278" i="7"/>
  <c r="AN278" i="7"/>
  <c r="AM278" i="7"/>
  <c r="AL278" i="7"/>
  <c r="AQ278" i="7" s="1"/>
  <c r="AK278" i="7"/>
  <c r="AJ278" i="7" a="1"/>
  <c r="AJ278" i="7"/>
  <c r="A278" i="7"/>
  <c r="BF277" i="7"/>
  <c r="BE277" i="7"/>
  <c r="BD277" i="7"/>
  <c r="BC277" i="7"/>
  <c r="BB277" i="7"/>
  <c r="BA277" i="7"/>
  <c r="AZ277" i="7"/>
  <c r="AY277" i="7"/>
  <c r="AX277" i="7"/>
  <c r="AW277" i="7"/>
  <c r="AV277" i="7"/>
  <c r="AU277" i="7"/>
  <c r="AT277" i="7"/>
  <c r="BG277" i="7" s="1"/>
  <c r="AS277" i="7"/>
  <c r="AP277" i="7"/>
  <c r="AO277" i="7"/>
  <c r="AN277" i="7"/>
  <c r="AM277" i="7"/>
  <c r="AL277" i="7"/>
  <c r="AJ277" i="7" a="1"/>
  <c r="AJ277" i="7" s="1"/>
  <c r="AK277" i="7" s="1"/>
  <c r="A277" i="7"/>
  <c r="BG276" i="7"/>
  <c r="BF276" i="7"/>
  <c r="BE276" i="7"/>
  <c r="BD276" i="7"/>
  <c r="BB276" i="7"/>
  <c r="BA276" i="7"/>
  <c r="AX276" i="7"/>
  <c r="AW276" i="7"/>
  <c r="AV276" i="7"/>
  <c r="AU276" i="7"/>
  <c r="AT276" i="7"/>
  <c r="AY276" i="7" s="1"/>
  <c r="AS276" i="7"/>
  <c r="AP276" i="7"/>
  <c r="AO276" i="7"/>
  <c r="AN276" i="7"/>
  <c r="AM276" i="7"/>
  <c r="AQ276" i="7" s="1"/>
  <c r="AL276" i="7"/>
  <c r="AJ276" i="7" a="1"/>
  <c r="AJ276" i="7" s="1"/>
  <c r="AK276" i="7" s="1"/>
  <c r="A276" i="7"/>
  <c r="BF275" i="7"/>
  <c r="BE275" i="7"/>
  <c r="BD275" i="7"/>
  <c r="BC275" i="7"/>
  <c r="BA275" i="7"/>
  <c r="AU275" i="7"/>
  <c r="AT275" i="7"/>
  <c r="BG275" i="7" s="1"/>
  <c r="AP275" i="7"/>
  <c r="AO275" i="7"/>
  <c r="AN275" i="7"/>
  <c r="AM275" i="7"/>
  <c r="AL275" i="7"/>
  <c r="AQ275" i="7" s="1"/>
  <c r="AJ275" i="7" a="1"/>
  <c r="AJ275" i="7" s="1"/>
  <c r="AK275" i="7" s="1"/>
  <c r="A275" i="7"/>
  <c r="AW274" i="7"/>
  <c r="AT274" i="7"/>
  <c r="AS274" i="7" s="1"/>
  <c r="AP274" i="7"/>
  <c r="AO274" i="7"/>
  <c r="AQ274" i="7" s="1"/>
  <c r="AN274" i="7"/>
  <c r="AM274" i="7"/>
  <c r="AL274" i="7"/>
  <c r="AJ274" i="7" a="1"/>
  <c r="AJ274" i="7"/>
  <c r="AK274" i="7" s="1"/>
  <c r="A274" i="7"/>
  <c r="BG273" i="7"/>
  <c r="BF273" i="7"/>
  <c r="BE273" i="7"/>
  <c r="BC273" i="7"/>
  <c r="BB273" i="7"/>
  <c r="BA273" i="7"/>
  <c r="AZ273" i="7"/>
  <c r="AY273" i="7"/>
  <c r="AW273" i="7"/>
  <c r="AV273" i="7"/>
  <c r="AT273" i="7"/>
  <c r="BD273" i="7" s="1"/>
  <c r="AS273" i="7"/>
  <c r="AP273" i="7"/>
  <c r="AO273" i="7"/>
  <c r="AN273" i="7"/>
  <c r="AM273" i="7"/>
  <c r="AL273" i="7"/>
  <c r="AQ273" i="7" s="1"/>
  <c r="AJ273" i="7" a="1"/>
  <c r="AJ273" i="7"/>
  <c r="AK273" i="7" s="1"/>
  <c r="A273" i="7"/>
  <c r="BG272" i="7"/>
  <c r="BF272" i="7"/>
  <c r="BE272" i="7"/>
  <c r="BC272" i="7"/>
  <c r="BB272" i="7"/>
  <c r="BA272" i="7"/>
  <c r="AZ272" i="7"/>
  <c r="AY272" i="7"/>
  <c r="AX272" i="7"/>
  <c r="AW272" i="7"/>
  <c r="AV272" i="7"/>
  <c r="AU272" i="7"/>
  <c r="AT272" i="7"/>
  <c r="BD272" i="7" s="1"/>
  <c r="AS272" i="7"/>
  <c r="AP272" i="7"/>
  <c r="AQ272" i="7" s="1"/>
  <c r="AO272" i="7"/>
  <c r="AN272" i="7"/>
  <c r="AM272" i="7"/>
  <c r="AL272" i="7"/>
  <c r="AJ272" i="7" a="1"/>
  <c r="AJ272" i="7"/>
  <c r="AK272" i="7" s="1"/>
  <c r="A272" i="7"/>
  <c r="BG271" i="7"/>
  <c r="BF271" i="7"/>
  <c r="BE271" i="7"/>
  <c r="BD271" i="7"/>
  <c r="BB271" i="7"/>
  <c r="BA271" i="7"/>
  <c r="AZ271" i="7"/>
  <c r="AY271" i="7"/>
  <c r="AX271" i="7"/>
  <c r="AV271" i="7"/>
  <c r="AU271" i="7"/>
  <c r="AT271" i="7"/>
  <c r="AW271" i="7" s="1"/>
  <c r="AS271" i="7"/>
  <c r="AP271" i="7"/>
  <c r="AO271" i="7"/>
  <c r="AN271" i="7"/>
  <c r="AM271" i="7"/>
  <c r="AL271" i="7"/>
  <c r="AQ271" i="7" s="1"/>
  <c r="AJ271" i="7" a="1"/>
  <c r="AJ271" i="7"/>
  <c r="AK271" i="7" s="1"/>
  <c r="A271" i="7"/>
  <c r="BG270" i="7"/>
  <c r="BE270" i="7"/>
  <c r="BD270" i="7"/>
  <c r="BC270" i="7"/>
  <c r="BB270" i="7"/>
  <c r="BA270" i="7"/>
  <c r="AZ270" i="7"/>
  <c r="AY270" i="7"/>
  <c r="AX270" i="7"/>
  <c r="AW270" i="7"/>
  <c r="AV270" i="7"/>
  <c r="AU270" i="7"/>
  <c r="AT270" i="7"/>
  <c r="BF270" i="7" s="1"/>
  <c r="AS270" i="7"/>
  <c r="AQ270" i="7"/>
  <c r="AP270" i="7"/>
  <c r="AO270" i="7"/>
  <c r="AN270" i="7"/>
  <c r="AM270" i="7"/>
  <c r="AL270" i="7"/>
  <c r="AJ270" i="7" a="1"/>
  <c r="AJ270" i="7"/>
  <c r="AK270" i="7" s="1"/>
  <c r="A270" i="7"/>
  <c r="BG269" i="7"/>
  <c r="BF269" i="7"/>
  <c r="BE269" i="7"/>
  <c r="BD269" i="7"/>
  <c r="BB269" i="7"/>
  <c r="BA269" i="7"/>
  <c r="AZ269" i="7"/>
  <c r="AY269" i="7"/>
  <c r="AX269" i="7"/>
  <c r="AW269" i="7"/>
  <c r="AV269" i="7"/>
  <c r="AT269" i="7"/>
  <c r="AU269" i="7" s="1"/>
  <c r="AS269" i="7"/>
  <c r="AP269" i="7"/>
  <c r="AO269" i="7"/>
  <c r="AN269" i="7"/>
  <c r="AM269" i="7"/>
  <c r="AQ269" i="7" s="1"/>
  <c r="AL269" i="7"/>
  <c r="AJ269" i="7" a="1"/>
  <c r="AJ269" i="7" s="1"/>
  <c r="AK269" i="7" s="1"/>
  <c r="A269" i="7"/>
  <c r="AW268" i="7"/>
  <c r="AT268" i="7"/>
  <c r="AS268" i="7"/>
  <c r="AP268" i="7"/>
  <c r="AO268" i="7"/>
  <c r="AQ268" i="7" s="1"/>
  <c r="AN268" i="7"/>
  <c r="AM268" i="7"/>
  <c r="AL268" i="7"/>
  <c r="AJ268" i="7" a="1"/>
  <c r="AJ268" i="7" s="1"/>
  <c r="AK268" i="7" s="1"/>
  <c r="A268" i="7"/>
  <c r="BG267" i="7"/>
  <c r="BF267" i="7"/>
  <c r="BC267" i="7"/>
  <c r="BB267" i="7"/>
  <c r="BA267" i="7"/>
  <c r="AY267" i="7"/>
  <c r="AT267" i="7"/>
  <c r="AZ267" i="7" s="1"/>
  <c r="AP267" i="7"/>
  <c r="AO267" i="7"/>
  <c r="AN267" i="7"/>
  <c r="AM267" i="7"/>
  <c r="AL267" i="7"/>
  <c r="AQ267" i="7" s="1"/>
  <c r="AJ267" i="7" a="1"/>
  <c r="AJ267" i="7" s="1"/>
  <c r="AK267" i="7" s="1"/>
  <c r="A267" i="7"/>
  <c r="AZ266" i="7"/>
  <c r="AY266" i="7"/>
  <c r="AV266" i="7"/>
  <c r="AU266" i="7"/>
  <c r="AT266" i="7"/>
  <c r="AS266" i="7" s="1"/>
  <c r="AQ266" i="7"/>
  <c r="AP266" i="7"/>
  <c r="AO266" i="7"/>
  <c r="AN266" i="7"/>
  <c r="AM266" i="7"/>
  <c r="AL266" i="7"/>
  <c r="AJ266" i="7" a="1"/>
  <c r="AJ266" i="7"/>
  <c r="AK266" i="7" s="1"/>
  <c r="A266" i="7"/>
  <c r="BE265" i="7"/>
  <c r="BD265" i="7"/>
  <c r="BC265" i="7"/>
  <c r="BA265" i="7"/>
  <c r="AT265" i="7"/>
  <c r="BB265" i="7" s="1"/>
  <c r="AS265" i="7"/>
  <c r="AQ265" i="7"/>
  <c r="AP265" i="7"/>
  <c r="AO265" i="7"/>
  <c r="AN265" i="7"/>
  <c r="AM265" i="7"/>
  <c r="AL265" i="7"/>
  <c r="AJ265" i="7" a="1"/>
  <c r="AJ265" i="7" s="1"/>
  <c r="AK265" i="7" s="1"/>
  <c r="A265" i="7"/>
  <c r="AT264" i="7"/>
  <c r="AP264" i="7"/>
  <c r="AO264" i="7"/>
  <c r="AN264" i="7"/>
  <c r="AM264" i="7"/>
  <c r="AL264" i="7"/>
  <c r="AQ264" i="7" s="1"/>
  <c r="AJ264" i="7" a="1"/>
  <c r="AJ264" i="7" s="1"/>
  <c r="AK264" i="7" s="1"/>
  <c r="A264" i="7"/>
  <c r="BG263" i="7"/>
  <c r="BC263" i="7"/>
  <c r="AT263" i="7"/>
  <c r="AP263" i="7"/>
  <c r="AO263" i="7"/>
  <c r="AN263" i="7"/>
  <c r="AM263" i="7"/>
  <c r="AL263" i="7"/>
  <c r="AQ263" i="7" s="1"/>
  <c r="AK263" i="7"/>
  <c r="AJ263" i="7" a="1"/>
  <c r="AJ263" i="7"/>
  <c r="A263" i="7"/>
  <c r="BG262" i="7"/>
  <c r="BF262" i="7"/>
  <c r="BE262" i="7"/>
  <c r="BD262" i="7"/>
  <c r="BC262" i="7"/>
  <c r="BA262" i="7"/>
  <c r="AZ262" i="7"/>
  <c r="AY262" i="7"/>
  <c r="AX262" i="7"/>
  <c r="AW262" i="7"/>
  <c r="AV262" i="7"/>
  <c r="AU262" i="7"/>
  <c r="AT262" i="7"/>
  <c r="BB262" i="7" s="1"/>
  <c r="AS262" i="7"/>
  <c r="AP262" i="7"/>
  <c r="AO262" i="7"/>
  <c r="AN262" i="7"/>
  <c r="AM262" i="7"/>
  <c r="AL262" i="7"/>
  <c r="AQ262" i="7" s="1"/>
  <c r="AJ262" i="7" a="1"/>
  <c r="AJ262" i="7"/>
  <c r="AK262" i="7" s="1"/>
  <c r="A262" i="7"/>
  <c r="BG261" i="7"/>
  <c r="BE261" i="7"/>
  <c r="AZ261" i="7"/>
  <c r="AX261" i="7"/>
  <c r="AW261" i="7"/>
  <c r="AV261" i="7"/>
  <c r="AT261" i="7"/>
  <c r="BF261" i="7" s="1"/>
  <c r="AS261" i="7"/>
  <c r="AP261" i="7"/>
  <c r="AO261" i="7"/>
  <c r="AN261" i="7"/>
  <c r="AQ261" i="7" s="1"/>
  <c r="AM261" i="7"/>
  <c r="AL261" i="7"/>
  <c r="AJ261" i="7" a="1"/>
  <c r="AJ261" i="7"/>
  <c r="AK261" i="7" s="1"/>
  <c r="A261" i="7"/>
  <c r="BG260" i="7"/>
  <c r="BF260" i="7"/>
  <c r="BE260" i="7"/>
  <c r="BC260" i="7"/>
  <c r="BB260" i="7"/>
  <c r="BA260" i="7"/>
  <c r="AZ260" i="7"/>
  <c r="AX260" i="7"/>
  <c r="AW260" i="7"/>
  <c r="AT260" i="7"/>
  <c r="AY260" i="7" s="1"/>
  <c r="AS260" i="7"/>
  <c r="AP260" i="7"/>
  <c r="AO260" i="7"/>
  <c r="AN260" i="7"/>
  <c r="AM260" i="7"/>
  <c r="AL260" i="7"/>
  <c r="AJ260" i="7" a="1"/>
  <c r="AJ260" i="7" s="1"/>
  <c r="AK260" i="7" s="1"/>
  <c r="A260" i="7"/>
  <c r="BG259" i="7"/>
  <c r="AY259" i="7"/>
  <c r="AX259" i="7"/>
  <c r="AU259" i="7"/>
  <c r="AT259" i="7"/>
  <c r="AP259" i="7"/>
  <c r="AO259" i="7"/>
  <c r="AN259" i="7"/>
  <c r="AM259" i="7"/>
  <c r="AL259" i="7"/>
  <c r="AQ259" i="7" s="1"/>
  <c r="AJ259" i="7" a="1"/>
  <c r="AJ259" i="7"/>
  <c r="AK259" i="7" s="1"/>
  <c r="A259" i="7"/>
  <c r="BG258" i="7"/>
  <c r="BE258" i="7"/>
  <c r="BD258" i="7"/>
  <c r="BC258" i="7"/>
  <c r="BB258" i="7"/>
  <c r="AZ258" i="7"/>
  <c r="AY258" i="7"/>
  <c r="AU258" i="7"/>
  <c r="AT258" i="7"/>
  <c r="BA258" i="7" s="1"/>
  <c r="AS258" i="7"/>
  <c r="AP258" i="7"/>
  <c r="AO258" i="7"/>
  <c r="AN258" i="7"/>
  <c r="AM258" i="7"/>
  <c r="AQ258" i="7" s="1"/>
  <c r="AL258" i="7"/>
  <c r="AK258" i="7"/>
  <c r="AJ258" i="7" a="1"/>
  <c r="AJ258" i="7"/>
  <c r="A258" i="7"/>
  <c r="BE257" i="7"/>
  <c r="BD257" i="7"/>
  <c r="BC257" i="7"/>
  <c r="BB257" i="7"/>
  <c r="BA257" i="7"/>
  <c r="AZ257" i="7"/>
  <c r="AX257" i="7"/>
  <c r="AW257" i="7"/>
  <c r="AV257" i="7"/>
  <c r="AU257" i="7"/>
  <c r="AT257" i="7"/>
  <c r="BG257" i="7" s="1"/>
  <c r="AS257" i="7"/>
  <c r="AP257" i="7"/>
  <c r="AO257" i="7"/>
  <c r="AN257" i="7"/>
  <c r="AM257" i="7"/>
  <c r="AQ257" i="7" s="1"/>
  <c r="AL257" i="7"/>
  <c r="AJ257" i="7" a="1"/>
  <c r="AJ257" i="7" s="1"/>
  <c r="AK257" i="7" s="1"/>
  <c r="A257" i="7"/>
  <c r="BE256" i="7"/>
  <c r="AT256" i="7"/>
  <c r="AS256" i="7" s="1"/>
  <c r="AP256" i="7"/>
  <c r="AO256" i="7"/>
  <c r="AN256" i="7"/>
  <c r="AM256" i="7"/>
  <c r="AL256" i="7"/>
  <c r="AJ256" i="7" a="1"/>
  <c r="AJ256" i="7" s="1"/>
  <c r="AK256" i="7" s="1"/>
  <c r="A256" i="7"/>
  <c r="BF255" i="7"/>
  <c r="BD255" i="7"/>
  <c r="BC255" i="7"/>
  <c r="BB255" i="7"/>
  <c r="AZ255" i="7"/>
  <c r="AY255" i="7"/>
  <c r="AX255" i="7"/>
  <c r="AW255" i="7"/>
  <c r="AU255" i="7"/>
  <c r="AT255" i="7"/>
  <c r="AV255" i="7" s="1"/>
  <c r="AP255" i="7"/>
  <c r="AO255" i="7"/>
  <c r="AN255" i="7"/>
  <c r="AM255" i="7"/>
  <c r="AL255" i="7"/>
  <c r="AQ255" i="7" s="1"/>
  <c r="AK255" i="7"/>
  <c r="AJ255" i="7" a="1"/>
  <c r="AJ255" i="7"/>
  <c r="A255" i="7"/>
  <c r="BG254" i="7"/>
  <c r="BF254" i="7"/>
  <c r="BE254" i="7"/>
  <c r="BD254" i="7"/>
  <c r="BC254" i="7"/>
  <c r="BB254" i="7"/>
  <c r="BA254" i="7"/>
  <c r="AZ254" i="7"/>
  <c r="AY254" i="7"/>
  <c r="AX254" i="7"/>
  <c r="AW254" i="7"/>
  <c r="AV254" i="7"/>
  <c r="AU254" i="7"/>
  <c r="AT254" i="7"/>
  <c r="AS254" i="7"/>
  <c r="AP254" i="7"/>
  <c r="AO254" i="7"/>
  <c r="AN254" i="7"/>
  <c r="AM254" i="7"/>
  <c r="AQ254" i="7" s="1"/>
  <c r="AL254" i="7"/>
  <c r="AJ254" i="7" a="1"/>
  <c r="AJ254" i="7"/>
  <c r="AK254" i="7" s="1"/>
  <c r="A254" i="7"/>
  <c r="BG253" i="7"/>
  <c r="BF253" i="7"/>
  <c r="BE253" i="7"/>
  <c r="BD253" i="7"/>
  <c r="BB253" i="7"/>
  <c r="BA253" i="7"/>
  <c r="AZ253" i="7"/>
  <c r="AY253" i="7"/>
  <c r="AX253" i="7"/>
  <c r="AW253" i="7"/>
  <c r="AV253" i="7"/>
  <c r="AT253" i="7"/>
  <c r="AU253" i="7" s="1"/>
  <c r="AS253" i="7"/>
  <c r="AP253" i="7"/>
  <c r="AO253" i="7"/>
  <c r="AN253" i="7"/>
  <c r="AM253" i="7"/>
  <c r="AQ253" i="7" s="1"/>
  <c r="AL253" i="7"/>
  <c r="AJ253" i="7" a="1"/>
  <c r="AJ253" i="7"/>
  <c r="AK253" i="7" s="1"/>
  <c r="A253" i="7"/>
  <c r="AT252" i="7"/>
  <c r="AS252" i="7" s="1"/>
  <c r="AQ252" i="7"/>
  <c r="AP252" i="7"/>
  <c r="AO252" i="7"/>
  <c r="AN252" i="7"/>
  <c r="AM252" i="7"/>
  <c r="AL252" i="7"/>
  <c r="AJ252" i="7" a="1"/>
  <c r="AJ252" i="7" s="1"/>
  <c r="AK252" i="7" s="1"/>
  <c r="A252" i="7"/>
  <c r="BG251" i="7"/>
  <c r="BF251" i="7"/>
  <c r="BC251" i="7"/>
  <c r="BB251" i="7"/>
  <c r="BA251" i="7"/>
  <c r="AY251" i="7"/>
  <c r="AT251" i="7"/>
  <c r="AZ251" i="7" s="1"/>
  <c r="AP251" i="7"/>
  <c r="AO251" i="7"/>
  <c r="AN251" i="7"/>
  <c r="AM251" i="7"/>
  <c r="AL251" i="7"/>
  <c r="AQ251" i="7" s="1"/>
  <c r="AJ251" i="7" a="1"/>
  <c r="AJ251" i="7" s="1"/>
  <c r="AK251" i="7" s="1"/>
  <c r="A251" i="7"/>
  <c r="AY250" i="7"/>
  <c r="AV250" i="7"/>
  <c r="AU250" i="7"/>
  <c r="AT250" i="7"/>
  <c r="AZ250" i="7" s="1"/>
  <c r="AQ250" i="7"/>
  <c r="AP250" i="7"/>
  <c r="AO250" i="7"/>
  <c r="AN250" i="7"/>
  <c r="AM250" i="7"/>
  <c r="AL250" i="7"/>
  <c r="AJ250" i="7" a="1"/>
  <c r="AJ250" i="7"/>
  <c r="AK250" i="7" s="1"/>
  <c r="A250" i="7"/>
  <c r="BE249" i="7"/>
  <c r="BD249" i="7"/>
  <c r="BC249" i="7"/>
  <c r="BA249" i="7"/>
  <c r="AT249" i="7"/>
  <c r="BB249" i="7" s="1"/>
  <c r="AS249" i="7"/>
  <c r="AP249" i="7"/>
  <c r="AO249" i="7"/>
  <c r="AN249" i="7"/>
  <c r="AM249" i="7"/>
  <c r="AQ249" i="7" s="1"/>
  <c r="AL249" i="7"/>
  <c r="AJ249" i="7" a="1"/>
  <c r="AJ249" i="7" s="1"/>
  <c r="AK249" i="7" s="1"/>
  <c r="A249" i="7"/>
  <c r="BB248" i="7"/>
  <c r="AX248" i="7"/>
  <c r="AW248" i="7"/>
  <c r="AT248" i="7"/>
  <c r="AP248" i="7"/>
  <c r="AO248" i="7"/>
  <c r="AN248" i="7"/>
  <c r="AM248" i="7"/>
  <c r="AL248" i="7"/>
  <c r="AQ248" i="7" s="1"/>
  <c r="AK248" i="7"/>
  <c r="AJ248" i="7" a="1"/>
  <c r="AJ248" i="7" s="1"/>
  <c r="A248" i="7"/>
  <c r="AT247" i="7"/>
  <c r="AP247" i="7"/>
  <c r="AO247" i="7"/>
  <c r="AN247" i="7"/>
  <c r="AM247" i="7"/>
  <c r="AL247" i="7"/>
  <c r="AK247" i="7"/>
  <c r="AJ247" i="7" a="1"/>
  <c r="AJ247" i="7"/>
  <c r="A247" i="7"/>
  <c r="BG246" i="7"/>
  <c r="BF246" i="7"/>
  <c r="BE246" i="7"/>
  <c r="BD246" i="7"/>
  <c r="BC246" i="7"/>
  <c r="BA246" i="7"/>
  <c r="AZ246" i="7"/>
  <c r="AY246" i="7"/>
  <c r="AX246" i="7"/>
  <c r="AW246" i="7"/>
  <c r="AV246" i="7"/>
  <c r="AU246" i="7"/>
  <c r="AT246" i="7"/>
  <c r="BB246" i="7" s="1"/>
  <c r="AS246" i="7"/>
  <c r="AP246" i="7"/>
  <c r="AO246" i="7"/>
  <c r="AN246" i="7"/>
  <c r="AM246" i="7"/>
  <c r="AL246" i="7"/>
  <c r="AJ246" i="7" a="1"/>
  <c r="AJ246" i="7"/>
  <c r="AK246" i="7" s="1"/>
  <c r="A246" i="7"/>
  <c r="BG245" i="7"/>
  <c r="BE245" i="7"/>
  <c r="AZ245" i="7"/>
  <c r="AX245" i="7"/>
  <c r="AW245" i="7"/>
  <c r="AV245" i="7"/>
  <c r="AT245" i="7"/>
  <c r="BF245" i="7" s="1"/>
  <c r="AS245" i="7"/>
  <c r="AQ245" i="7"/>
  <c r="AP245" i="7"/>
  <c r="AO245" i="7"/>
  <c r="AN245" i="7"/>
  <c r="AM245" i="7"/>
  <c r="AL245" i="7"/>
  <c r="AJ245" i="7" a="1"/>
  <c r="AJ245" i="7"/>
  <c r="AK245" i="7" s="1"/>
  <c r="A245" i="7"/>
  <c r="BG244" i="7"/>
  <c r="BF244" i="7"/>
  <c r="BE244" i="7"/>
  <c r="BC244" i="7"/>
  <c r="BB244" i="7"/>
  <c r="BA244" i="7"/>
  <c r="AZ244" i="7"/>
  <c r="AX244" i="7"/>
  <c r="AW244" i="7"/>
  <c r="AT244" i="7"/>
  <c r="AY244" i="7" s="1"/>
  <c r="AS244" i="7"/>
  <c r="AP244" i="7"/>
  <c r="AO244" i="7"/>
  <c r="AN244" i="7"/>
  <c r="AM244" i="7"/>
  <c r="AL244" i="7"/>
  <c r="AQ244" i="7" s="1"/>
  <c r="AJ244" i="7" a="1"/>
  <c r="AJ244" i="7"/>
  <c r="AK244" i="7" s="1"/>
  <c r="A244" i="7"/>
  <c r="BG243" i="7"/>
  <c r="AU243" i="7"/>
  <c r="AT243" i="7"/>
  <c r="AS243" i="7" s="1"/>
  <c r="AP243" i="7"/>
  <c r="AO243" i="7"/>
  <c r="AN243" i="7"/>
  <c r="AM243" i="7"/>
  <c r="AL243" i="7"/>
  <c r="AQ243" i="7" s="1"/>
  <c r="AJ243" i="7" a="1"/>
  <c r="AJ243" i="7"/>
  <c r="AK243" i="7" s="1"/>
  <c r="A243" i="7"/>
  <c r="BG242" i="7"/>
  <c r="BE242" i="7"/>
  <c r="BD242" i="7"/>
  <c r="BC242" i="7"/>
  <c r="BB242" i="7"/>
  <c r="AZ242" i="7"/>
  <c r="AY242" i="7"/>
  <c r="AU242" i="7"/>
  <c r="AT242" i="7"/>
  <c r="BA242" i="7" s="1"/>
  <c r="AS242" i="7"/>
  <c r="AQ242" i="7"/>
  <c r="AP242" i="7"/>
  <c r="AO242" i="7"/>
  <c r="AN242" i="7"/>
  <c r="AM242" i="7"/>
  <c r="AL242" i="7"/>
  <c r="AK242" i="7"/>
  <c r="AJ242" i="7" a="1"/>
  <c r="AJ242" i="7"/>
  <c r="A242" i="7"/>
  <c r="BE241" i="7"/>
  <c r="BD241" i="7"/>
  <c r="BC241" i="7"/>
  <c r="BB241" i="7"/>
  <c r="BA241" i="7"/>
  <c r="AZ241" i="7"/>
  <c r="AX241" i="7"/>
  <c r="AW241" i="7"/>
  <c r="AV241" i="7"/>
  <c r="AU241" i="7"/>
  <c r="AT241" i="7"/>
  <c r="BG241" i="7" s="1"/>
  <c r="AS241" i="7"/>
  <c r="AP241" i="7"/>
  <c r="AO241" i="7"/>
  <c r="AN241" i="7"/>
  <c r="AM241" i="7"/>
  <c r="AL241" i="7"/>
  <c r="AQ241" i="7" s="1"/>
  <c r="AJ241" i="7" a="1"/>
  <c r="AJ241" i="7" s="1"/>
  <c r="AK241" i="7" s="1"/>
  <c r="A241" i="7"/>
  <c r="BE240" i="7"/>
  <c r="BD240" i="7"/>
  <c r="BB240" i="7"/>
  <c r="AU240" i="7"/>
  <c r="AT240" i="7"/>
  <c r="AS240" i="7"/>
  <c r="AP240" i="7"/>
  <c r="AO240" i="7"/>
  <c r="AN240" i="7"/>
  <c r="AM240" i="7"/>
  <c r="AL240" i="7"/>
  <c r="AK240" i="7"/>
  <c r="AJ240" i="7" a="1"/>
  <c r="AJ240" i="7" s="1"/>
  <c r="A240" i="7"/>
  <c r="BF239" i="7"/>
  <c r="BD239" i="7"/>
  <c r="BC239" i="7"/>
  <c r="BB239" i="7"/>
  <c r="AZ239" i="7"/>
  <c r="AY239" i="7"/>
  <c r="AX239" i="7"/>
  <c r="AW239" i="7"/>
  <c r="AU239" i="7"/>
  <c r="AT239" i="7"/>
  <c r="AV239" i="7" s="1"/>
  <c r="AP239" i="7"/>
  <c r="AO239" i="7"/>
  <c r="AN239" i="7"/>
  <c r="AM239" i="7"/>
  <c r="AL239" i="7"/>
  <c r="AK239" i="7"/>
  <c r="AJ239" i="7" a="1"/>
  <c r="AJ239" i="7"/>
  <c r="A239" i="7"/>
  <c r="BG238" i="7"/>
  <c r="BF238" i="7"/>
  <c r="BE238" i="7"/>
  <c r="BD238" i="7"/>
  <c r="BC238" i="7"/>
  <c r="BB238" i="7"/>
  <c r="BA238" i="7"/>
  <c r="AZ238" i="7"/>
  <c r="AY238" i="7"/>
  <c r="AX238" i="7"/>
  <c r="AW238" i="7"/>
  <c r="AV238" i="7"/>
  <c r="AU238" i="7"/>
  <c r="AT238" i="7"/>
  <c r="AS238" i="7"/>
  <c r="AQ238" i="7"/>
  <c r="AP238" i="7"/>
  <c r="AO238" i="7"/>
  <c r="AN238" i="7"/>
  <c r="AM238" i="7"/>
  <c r="AL238" i="7"/>
  <c r="AJ238" i="7" a="1"/>
  <c r="AJ238" i="7"/>
  <c r="AK238" i="7" s="1"/>
  <c r="A238" i="7"/>
  <c r="BG237" i="7"/>
  <c r="BF237" i="7"/>
  <c r="BE237" i="7"/>
  <c r="BD237" i="7"/>
  <c r="BB237" i="7"/>
  <c r="BA237" i="7"/>
  <c r="AZ237" i="7"/>
  <c r="AY237" i="7"/>
  <c r="AX237" i="7"/>
  <c r="AW237" i="7"/>
  <c r="AV237" i="7"/>
  <c r="AT237" i="7"/>
  <c r="AU237" i="7" s="1"/>
  <c r="AS237" i="7"/>
  <c r="AP237" i="7"/>
  <c r="AO237" i="7"/>
  <c r="AN237" i="7"/>
  <c r="AM237" i="7"/>
  <c r="AL237" i="7"/>
  <c r="AJ237" i="7" a="1"/>
  <c r="AJ237" i="7" s="1"/>
  <c r="AK237" i="7" s="1"/>
  <c r="A237" i="7"/>
  <c r="AX236" i="7"/>
  <c r="AT236" i="7"/>
  <c r="AS236" i="7"/>
  <c r="AP236" i="7"/>
  <c r="AO236" i="7"/>
  <c r="AQ236" i="7" s="1"/>
  <c r="AN236" i="7"/>
  <c r="AM236" i="7"/>
  <c r="AL236" i="7"/>
  <c r="AJ236" i="7" a="1"/>
  <c r="AJ236" i="7" s="1"/>
  <c r="AK236" i="7" s="1"/>
  <c r="A236" i="7"/>
  <c r="BG235" i="7"/>
  <c r="BF235" i="7"/>
  <c r="BC235" i="7"/>
  <c r="BB235" i="7"/>
  <c r="BA235" i="7"/>
  <c r="AY235" i="7"/>
  <c r="AT235" i="7"/>
  <c r="AZ235" i="7" s="1"/>
  <c r="AQ235" i="7"/>
  <c r="AP235" i="7"/>
  <c r="AO235" i="7"/>
  <c r="AN235" i="7"/>
  <c r="AM235" i="7"/>
  <c r="AL235" i="7"/>
  <c r="AJ235" i="7" a="1"/>
  <c r="AJ235" i="7" s="1"/>
  <c r="AK235" i="7" s="1"/>
  <c r="A235" i="7"/>
  <c r="BA234" i="7"/>
  <c r="AY234" i="7"/>
  <c r="AU234" i="7"/>
  <c r="AT234" i="7"/>
  <c r="AQ234" i="7"/>
  <c r="AP234" i="7"/>
  <c r="AO234" i="7"/>
  <c r="AN234" i="7"/>
  <c r="AM234" i="7"/>
  <c r="AL234" i="7"/>
  <c r="AJ234" i="7" a="1"/>
  <c r="AJ234" i="7" s="1"/>
  <c r="AK234" i="7" s="1"/>
  <c r="A234" i="7"/>
  <c r="BE233" i="7"/>
  <c r="BD233" i="7"/>
  <c r="BC233" i="7"/>
  <c r="BA233" i="7"/>
  <c r="AT233" i="7"/>
  <c r="AS233" i="7"/>
  <c r="AP233" i="7"/>
  <c r="AO233" i="7"/>
  <c r="AN233" i="7"/>
  <c r="AM233" i="7"/>
  <c r="AL233" i="7"/>
  <c r="AQ233" i="7" s="1"/>
  <c r="AJ233" i="7" a="1"/>
  <c r="AJ233" i="7" s="1"/>
  <c r="AK233" i="7" s="1"/>
  <c r="A233" i="7"/>
  <c r="BA232" i="7"/>
  <c r="AX232" i="7"/>
  <c r="AW232" i="7"/>
  <c r="AV232" i="7"/>
  <c r="AT232" i="7"/>
  <c r="AP232" i="7"/>
  <c r="AO232" i="7"/>
  <c r="AN232" i="7"/>
  <c r="AM232" i="7"/>
  <c r="AL232" i="7"/>
  <c r="AQ232" i="7" s="1"/>
  <c r="AJ232" i="7" a="1"/>
  <c r="AJ232" i="7" s="1"/>
  <c r="AK232" i="7" s="1"/>
  <c r="A232" i="7"/>
  <c r="BG231" i="7"/>
  <c r="BC231" i="7"/>
  <c r="AX231" i="7"/>
  <c r="AV231" i="7"/>
  <c r="AU231" i="7"/>
  <c r="AT231" i="7"/>
  <c r="AP231" i="7"/>
  <c r="AO231" i="7"/>
  <c r="AN231" i="7"/>
  <c r="AM231" i="7"/>
  <c r="AL231" i="7"/>
  <c r="AK231" i="7"/>
  <c r="AJ231" i="7" a="1"/>
  <c r="AJ231" i="7"/>
  <c r="A231" i="7"/>
  <c r="BG230" i="7"/>
  <c r="BF230" i="7"/>
  <c r="BE230" i="7"/>
  <c r="BD230" i="7"/>
  <c r="BC230" i="7"/>
  <c r="BA230" i="7"/>
  <c r="AZ230" i="7"/>
  <c r="AY230" i="7"/>
  <c r="AX230" i="7"/>
  <c r="AW230" i="7"/>
  <c r="AV230" i="7"/>
  <c r="AU230" i="7"/>
  <c r="AT230" i="7"/>
  <c r="BB230" i="7" s="1"/>
  <c r="AS230" i="7"/>
  <c r="AP230" i="7"/>
  <c r="AO230" i="7"/>
  <c r="AN230" i="7"/>
  <c r="AM230" i="7"/>
  <c r="AL230" i="7"/>
  <c r="AJ230" i="7" a="1"/>
  <c r="AJ230" i="7"/>
  <c r="AK230" i="7" s="1"/>
  <c r="A230" i="7"/>
  <c r="BG229" i="7"/>
  <c r="BE229" i="7"/>
  <c r="AZ229" i="7"/>
  <c r="AY229" i="7"/>
  <c r="AX229" i="7"/>
  <c r="AW229" i="7"/>
  <c r="AV229" i="7"/>
  <c r="AT229" i="7"/>
  <c r="BF229" i="7" s="1"/>
  <c r="AS229" i="7"/>
  <c r="AP229" i="7"/>
  <c r="AO229" i="7"/>
  <c r="AN229" i="7"/>
  <c r="AQ229" i="7" s="1"/>
  <c r="AM229" i="7"/>
  <c r="AL229" i="7"/>
  <c r="AJ229" i="7" a="1"/>
  <c r="AJ229" i="7"/>
  <c r="AK229" i="7" s="1"/>
  <c r="A229" i="7"/>
  <c r="BG228" i="7"/>
  <c r="BF228" i="7"/>
  <c r="BE228" i="7"/>
  <c r="BC228" i="7"/>
  <c r="BB228" i="7"/>
  <c r="BA228" i="7"/>
  <c r="AZ228" i="7"/>
  <c r="AX228" i="7"/>
  <c r="AW228" i="7"/>
  <c r="AT228" i="7"/>
  <c r="AY228" i="7" s="1"/>
  <c r="AS228" i="7"/>
  <c r="AP228" i="7"/>
  <c r="AO228" i="7"/>
  <c r="AN228" i="7"/>
  <c r="AQ228" i="7" s="1"/>
  <c r="AM228" i="7"/>
  <c r="AL228" i="7"/>
  <c r="AJ228" i="7" a="1"/>
  <c r="AJ228" i="7"/>
  <c r="AK228" i="7" s="1"/>
  <c r="A228" i="7"/>
  <c r="BG227" i="7"/>
  <c r="BB227" i="7"/>
  <c r="AZ227" i="7"/>
  <c r="AT227" i="7"/>
  <c r="AS227" i="7" s="1"/>
  <c r="AP227" i="7"/>
  <c r="AO227" i="7"/>
  <c r="AN227" i="7"/>
  <c r="AM227" i="7"/>
  <c r="AL227" i="7"/>
  <c r="AK227" i="7"/>
  <c r="AJ227" i="7" a="1"/>
  <c r="AJ227" i="7"/>
  <c r="A227" i="7"/>
  <c r="BG226" i="7"/>
  <c r="BD226" i="7"/>
  <c r="BC226" i="7"/>
  <c r="BB226" i="7"/>
  <c r="AZ226" i="7"/>
  <c r="AU226" i="7"/>
  <c r="AT226" i="7"/>
  <c r="BA226" i="7" s="1"/>
  <c r="AS226" i="7"/>
  <c r="AP226" i="7"/>
  <c r="AO226" i="7"/>
  <c r="AN226" i="7"/>
  <c r="AM226" i="7"/>
  <c r="AL226" i="7"/>
  <c r="AQ226" i="7" s="1"/>
  <c r="AJ226" i="7" a="1"/>
  <c r="AJ226" i="7"/>
  <c r="AK226" i="7" s="1"/>
  <c r="A226" i="7"/>
  <c r="BE225" i="7"/>
  <c r="BD225" i="7"/>
  <c r="BC225" i="7"/>
  <c r="BB225" i="7"/>
  <c r="BA225" i="7"/>
  <c r="AZ225" i="7"/>
  <c r="AX225" i="7"/>
  <c r="AW225" i="7"/>
  <c r="AV225" i="7"/>
  <c r="AU225" i="7"/>
  <c r="AT225" i="7"/>
  <c r="BG225" i="7" s="1"/>
  <c r="AS225" i="7"/>
  <c r="AP225" i="7"/>
  <c r="AO225" i="7"/>
  <c r="AN225" i="7"/>
  <c r="AM225" i="7"/>
  <c r="AL225" i="7"/>
  <c r="AJ225" i="7" a="1"/>
  <c r="AJ225" i="7"/>
  <c r="AK225" i="7" s="1"/>
  <c r="A225" i="7"/>
  <c r="BD224" i="7"/>
  <c r="AW224" i="7"/>
  <c r="AV224" i="7"/>
  <c r="AT224" i="7"/>
  <c r="AS224" i="7"/>
  <c r="AP224" i="7"/>
  <c r="AO224" i="7"/>
  <c r="AN224" i="7"/>
  <c r="AM224" i="7"/>
  <c r="AL224" i="7"/>
  <c r="AK224" i="7"/>
  <c r="AJ224" i="7" a="1"/>
  <c r="AJ224" i="7" s="1"/>
  <c r="A224" i="7"/>
  <c r="BF223" i="7"/>
  <c r="BE223" i="7"/>
  <c r="BD223" i="7"/>
  <c r="BC223" i="7"/>
  <c r="BB223" i="7"/>
  <c r="AZ223" i="7"/>
  <c r="AY223" i="7"/>
  <c r="AX223" i="7"/>
  <c r="AW223" i="7"/>
  <c r="AU223" i="7"/>
  <c r="AT223" i="7"/>
  <c r="AV223" i="7" s="1"/>
  <c r="AP223" i="7"/>
  <c r="AO223" i="7"/>
  <c r="AN223" i="7"/>
  <c r="AM223" i="7"/>
  <c r="AL223" i="7"/>
  <c r="AJ223" i="7" a="1"/>
  <c r="AJ223" i="7"/>
  <c r="AK223" i="7" s="1"/>
  <c r="A223" i="7"/>
  <c r="BG222" i="7"/>
  <c r="BF222" i="7"/>
  <c r="BE222" i="7"/>
  <c r="BD222" i="7"/>
  <c r="BC222" i="7"/>
  <c r="BB222" i="7"/>
  <c r="BA222" i="7"/>
  <c r="AZ222" i="7"/>
  <c r="AY222" i="7"/>
  <c r="AX222" i="7"/>
  <c r="AW222" i="7"/>
  <c r="AV222" i="7"/>
  <c r="AU222" i="7"/>
  <c r="AT222" i="7"/>
  <c r="AS222" i="7"/>
  <c r="AP222" i="7"/>
  <c r="AO222" i="7"/>
  <c r="AN222" i="7"/>
  <c r="AM222" i="7"/>
  <c r="AL222" i="7"/>
  <c r="AJ222" i="7" a="1"/>
  <c r="AJ222" i="7"/>
  <c r="AK222" i="7" s="1"/>
  <c r="A222" i="7"/>
  <c r="BG221" i="7"/>
  <c r="BF221" i="7"/>
  <c r="BE221" i="7"/>
  <c r="BD221" i="7"/>
  <c r="BB221" i="7"/>
  <c r="BA221" i="7"/>
  <c r="AZ221" i="7"/>
  <c r="AY221" i="7"/>
  <c r="AX221" i="7"/>
  <c r="AW221" i="7"/>
  <c r="AV221" i="7"/>
  <c r="AT221" i="7"/>
  <c r="AU221" i="7" s="1"/>
  <c r="AS221" i="7"/>
  <c r="AP221" i="7"/>
  <c r="AO221" i="7"/>
  <c r="AN221" i="7"/>
  <c r="AM221" i="7"/>
  <c r="AQ221" i="7" s="1"/>
  <c r="AL221" i="7"/>
  <c r="AJ221" i="7" a="1"/>
  <c r="AJ221" i="7"/>
  <c r="AK221" i="7" s="1"/>
  <c r="A221" i="7"/>
  <c r="BF220" i="7"/>
  <c r="BE220" i="7"/>
  <c r="BA220" i="7"/>
  <c r="AZ220" i="7"/>
  <c r="AY220" i="7"/>
  <c r="AX220" i="7"/>
  <c r="AW220" i="7"/>
  <c r="AT220" i="7"/>
  <c r="AS220" i="7"/>
  <c r="AP220" i="7"/>
  <c r="AO220" i="7"/>
  <c r="AQ220" i="7" s="1"/>
  <c r="AN220" i="7"/>
  <c r="AM220" i="7"/>
  <c r="AL220" i="7"/>
  <c r="AJ220" i="7" a="1"/>
  <c r="AJ220" i="7"/>
  <c r="AK220" i="7" s="1"/>
  <c r="A220" i="7"/>
  <c r="BG219" i="7"/>
  <c r="BF219" i="7"/>
  <c r="BD219" i="7"/>
  <c r="BC219" i="7"/>
  <c r="AY219" i="7"/>
  <c r="AX219" i="7"/>
  <c r="AT219" i="7"/>
  <c r="AS219" i="7"/>
  <c r="AP219" i="7"/>
  <c r="AO219" i="7"/>
  <c r="AN219" i="7"/>
  <c r="AM219" i="7"/>
  <c r="AL219" i="7"/>
  <c r="AQ219" i="7" s="1"/>
  <c r="AJ219" i="7" a="1"/>
  <c r="AJ219" i="7" s="1"/>
  <c r="AK219" i="7" s="1"/>
  <c r="A219" i="7"/>
  <c r="BG218" i="7"/>
  <c r="BA218" i="7"/>
  <c r="AZ218" i="7"/>
  <c r="AY218" i="7"/>
  <c r="AW218" i="7"/>
  <c r="AU218" i="7"/>
  <c r="AT218" i="7"/>
  <c r="AP218" i="7"/>
  <c r="AO218" i="7"/>
  <c r="AN218" i="7"/>
  <c r="AM218" i="7"/>
  <c r="AL218" i="7"/>
  <c r="AK218" i="7"/>
  <c r="AJ218" i="7" a="1"/>
  <c r="AJ218" i="7"/>
  <c r="A218" i="7"/>
  <c r="BF217" i="7"/>
  <c r="BE217" i="7"/>
  <c r="BD217" i="7"/>
  <c r="BA217" i="7"/>
  <c r="AZ217" i="7"/>
  <c r="AV217" i="7"/>
  <c r="AU217" i="7"/>
  <c r="AT217" i="7"/>
  <c r="AS217" i="7"/>
  <c r="AQ217" i="7"/>
  <c r="AP217" i="7"/>
  <c r="AO217" i="7"/>
  <c r="AN217" i="7"/>
  <c r="AM217" i="7"/>
  <c r="AL217" i="7"/>
  <c r="AJ217" i="7" a="1"/>
  <c r="AJ217" i="7" s="1"/>
  <c r="AK217" i="7" s="1"/>
  <c r="A217" i="7"/>
  <c r="BD216" i="7"/>
  <c r="BB216" i="7"/>
  <c r="BA216" i="7"/>
  <c r="AX216" i="7"/>
  <c r="AW216" i="7"/>
  <c r="AV216" i="7"/>
  <c r="AT216" i="7"/>
  <c r="AS216" i="7" s="1"/>
  <c r="AP216" i="7"/>
  <c r="AO216" i="7"/>
  <c r="AN216" i="7"/>
  <c r="AM216" i="7"/>
  <c r="AL216" i="7"/>
  <c r="AJ216" i="7" a="1"/>
  <c r="AJ216" i="7" s="1"/>
  <c r="AK216" i="7" s="1"/>
  <c r="A216" i="7"/>
  <c r="BG215" i="7"/>
  <c r="BF215" i="7"/>
  <c r="BC215" i="7"/>
  <c r="BB215" i="7"/>
  <c r="AX215" i="7"/>
  <c r="AT215" i="7"/>
  <c r="BE215" i="7" s="1"/>
  <c r="AP215" i="7"/>
  <c r="AO215" i="7"/>
  <c r="AQ215" i="7" s="1"/>
  <c r="AN215" i="7"/>
  <c r="AM215" i="7"/>
  <c r="AL215" i="7"/>
  <c r="AK215" i="7"/>
  <c r="AJ215" i="7" a="1"/>
  <c r="AJ215" i="7"/>
  <c r="A215" i="7"/>
  <c r="BG214" i="7"/>
  <c r="BF214" i="7"/>
  <c r="BE214" i="7"/>
  <c r="BD214" i="7"/>
  <c r="BC214" i="7"/>
  <c r="BA214" i="7"/>
  <c r="AZ214" i="7"/>
  <c r="AY214" i="7"/>
  <c r="AX214" i="7"/>
  <c r="AW214" i="7"/>
  <c r="AV214" i="7"/>
  <c r="AU214" i="7"/>
  <c r="AT214" i="7"/>
  <c r="BB214" i="7" s="1"/>
  <c r="AS214" i="7"/>
  <c r="AP214" i="7"/>
  <c r="AO214" i="7"/>
  <c r="AN214" i="7"/>
  <c r="AM214" i="7"/>
  <c r="AL214" i="7"/>
  <c r="AJ214" i="7" a="1"/>
  <c r="AJ214" i="7"/>
  <c r="AK214" i="7" s="1"/>
  <c r="A214" i="7"/>
  <c r="BG213" i="7"/>
  <c r="BE213" i="7"/>
  <c r="BD213" i="7"/>
  <c r="AY213" i="7"/>
  <c r="AX213" i="7"/>
  <c r="AW213" i="7"/>
  <c r="AV213" i="7"/>
  <c r="AT213" i="7"/>
  <c r="AS213" i="7"/>
  <c r="AQ213" i="7"/>
  <c r="AP213" i="7"/>
  <c r="AO213" i="7"/>
  <c r="AN213" i="7"/>
  <c r="AM213" i="7"/>
  <c r="AL213" i="7"/>
  <c r="AJ213" i="7" a="1"/>
  <c r="AJ213" i="7"/>
  <c r="AK213" i="7" s="1"/>
  <c r="A213" i="7"/>
  <c r="BG212" i="7"/>
  <c r="BF212" i="7"/>
  <c r="BE212" i="7"/>
  <c r="BC212" i="7"/>
  <c r="BB212" i="7"/>
  <c r="BA212" i="7"/>
  <c r="AZ212" i="7"/>
  <c r="AX212" i="7"/>
  <c r="AW212" i="7"/>
  <c r="AT212" i="7"/>
  <c r="AY212" i="7" s="1"/>
  <c r="AS212" i="7"/>
  <c r="AP212" i="7"/>
  <c r="AO212" i="7"/>
  <c r="AN212" i="7"/>
  <c r="AM212" i="7"/>
  <c r="AL212" i="7"/>
  <c r="AQ212" i="7" s="1"/>
  <c r="AK212" i="7"/>
  <c r="AJ212" i="7" a="1"/>
  <c r="AJ212" i="7"/>
  <c r="A212" i="7"/>
  <c r="BF211" i="7"/>
  <c r="BB211" i="7"/>
  <c r="BA211" i="7"/>
  <c r="AZ211" i="7"/>
  <c r="AV211" i="7"/>
  <c r="AU211" i="7"/>
  <c r="AT211" i="7"/>
  <c r="BG211" i="7" s="1"/>
  <c r="AS211" i="7"/>
  <c r="AP211" i="7"/>
  <c r="AO211" i="7"/>
  <c r="AN211" i="7"/>
  <c r="AM211" i="7"/>
  <c r="AL211" i="7"/>
  <c r="AQ211" i="7" s="1"/>
  <c r="AJ211" i="7" a="1"/>
  <c r="AJ211" i="7"/>
  <c r="AK211" i="7" s="1"/>
  <c r="A211" i="7"/>
  <c r="AT210" i="7"/>
  <c r="AS210" i="7" s="1"/>
  <c r="AP210" i="7"/>
  <c r="AO210" i="7"/>
  <c r="AN210" i="7"/>
  <c r="AM210" i="7"/>
  <c r="AL210" i="7"/>
  <c r="AK210" i="7"/>
  <c r="AJ210" i="7" a="1"/>
  <c r="AJ210" i="7"/>
  <c r="A210" i="7"/>
  <c r="BE209" i="7"/>
  <c r="BD209" i="7"/>
  <c r="BC209" i="7"/>
  <c r="BB209" i="7"/>
  <c r="BA209" i="7"/>
  <c r="AZ209" i="7"/>
  <c r="AX209" i="7"/>
  <c r="AW209" i="7"/>
  <c r="AV209" i="7"/>
  <c r="AU209" i="7"/>
  <c r="AT209" i="7"/>
  <c r="BG209" i="7" s="1"/>
  <c r="AS209" i="7"/>
  <c r="AQ209" i="7"/>
  <c r="AP209" i="7"/>
  <c r="AO209" i="7"/>
  <c r="AN209" i="7"/>
  <c r="AM209" i="7"/>
  <c r="AL209" i="7"/>
  <c r="AJ209" i="7" a="1"/>
  <c r="AJ209" i="7"/>
  <c r="AK209" i="7" s="1"/>
  <c r="A209" i="7"/>
  <c r="BG208" i="7"/>
  <c r="BF208" i="7"/>
  <c r="BD208" i="7"/>
  <c r="BB208" i="7"/>
  <c r="BA208" i="7"/>
  <c r="AT208" i="7"/>
  <c r="AS208" i="7" s="1"/>
  <c r="AP208" i="7"/>
  <c r="AO208" i="7"/>
  <c r="AN208" i="7"/>
  <c r="AM208" i="7"/>
  <c r="AL208" i="7"/>
  <c r="AJ208" i="7" a="1"/>
  <c r="AJ208" i="7" s="1"/>
  <c r="AK208" i="7" s="1"/>
  <c r="A208" i="7"/>
  <c r="BF207" i="7"/>
  <c r="BE207" i="7"/>
  <c r="BD207" i="7"/>
  <c r="BC207" i="7"/>
  <c r="AY207" i="7"/>
  <c r="AX207" i="7"/>
  <c r="AW207" i="7"/>
  <c r="AU207" i="7"/>
  <c r="AT207" i="7"/>
  <c r="AP207" i="7"/>
  <c r="AO207" i="7"/>
  <c r="AN207" i="7"/>
  <c r="AM207" i="7"/>
  <c r="AL207" i="7"/>
  <c r="AJ207" i="7" a="1"/>
  <c r="AJ207" i="7"/>
  <c r="AK207" i="7" s="1"/>
  <c r="A207" i="7"/>
  <c r="BG206" i="7"/>
  <c r="BF206" i="7"/>
  <c r="BE206" i="7"/>
  <c r="BD206" i="7"/>
  <c r="BC206" i="7"/>
  <c r="BB206" i="7"/>
  <c r="BA206" i="7"/>
  <c r="AZ206" i="7"/>
  <c r="AY206" i="7"/>
  <c r="AX206" i="7"/>
  <c r="AW206" i="7"/>
  <c r="AV206" i="7"/>
  <c r="AU206" i="7"/>
  <c r="AT206" i="7"/>
  <c r="AS206" i="7"/>
  <c r="AQ206" i="7"/>
  <c r="AP206" i="7"/>
  <c r="AO206" i="7"/>
  <c r="AN206" i="7"/>
  <c r="AM206" i="7"/>
  <c r="AL206" i="7"/>
  <c r="AJ206" i="7" a="1"/>
  <c r="AJ206" i="7"/>
  <c r="AK206" i="7" s="1"/>
  <c r="A206" i="7"/>
  <c r="BG205" i="7"/>
  <c r="BF205" i="7"/>
  <c r="BE205" i="7"/>
  <c r="BD205" i="7"/>
  <c r="BB205" i="7"/>
  <c r="BA205" i="7"/>
  <c r="AZ205" i="7"/>
  <c r="AY205" i="7"/>
  <c r="AX205" i="7"/>
  <c r="AW205" i="7"/>
  <c r="AV205" i="7"/>
  <c r="AT205" i="7"/>
  <c r="AU205" i="7" s="1"/>
  <c r="AS205" i="7"/>
  <c r="AP205" i="7"/>
  <c r="AO205" i="7"/>
  <c r="AN205" i="7"/>
  <c r="AM205" i="7"/>
  <c r="AQ205" i="7" s="1"/>
  <c r="AL205" i="7"/>
  <c r="AJ205" i="7" a="1"/>
  <c r="AJ205" i="7"/>
  <c r="AK205" i="7" s="1"/>
  <c r="A205" i="7"/>
  <c r="AT204" i="7"/>
  <c r="AS204" i="7" s="1"/>
  <c r="AQ204" i="7"/>
  <c r="AP204" i="7"/>
  <c r="AO204" i="7"/>
  <c r="AN204" i="7"/>
  <c r="AM204" i="7"/>
  <c r="AL204" i="7"/>
  <c r="AJ204" i="7" a="1"/>
  <c r="AJ204" i="7" s="1"/>
  <c r="AK204" i="7" s="1"/>
  <c r="A204" i="7"/>
  <c r="AT203" i="7"/>
  <c r="AP203" i="7"/>
  <c r="AO203" i="7"/>
  <c r="AN203" i="7"/>
  <c r="AM203" i="7"/>
  <c r="AL203" i="7"/>
  <c r="AK203" i="7"/>
  <c r="AJ203" i="7" a="1"/>
  <c r="AJ203" i="7" s="1"/>
  <c r="A203" i="7"/>
  <c r="AY202" i="7"/>
  <c r="AU202" i="7"/>
  <c r="AT202" i="7"/>
  <c r="AQ202" i="7"/>
  <c r="AP202" i="7"/>
  <c r="AO202" i="7"/>
  <c r="AN202" i="7"/>
  <c r="AM202" i="7"/>
  <c r="AL202" i="7"/>
  <c r="AJ202" i="7" a="1"/>
  <c r="AJ202" i="7"/>
  <c r="AK202" i="7" s="1"/>
  <c r="A202" i="7"/>
  <c r="BF201" i="7"/>
  <c r="BE201" i="7"/>
  <c r="BD201" i="7"/>
  <c r="BC201" i="7"/>
  <c r="BA201" i="7"/>
  <c r="AZ201" i="7"/>
  <c r="AV201" i="7"/>
  <c r="AT201" i="7"/>
  <c r="AS201" i="7"/>
  <c r="AP201" i="7"/>
  <c r="AO201" i="7"/>
  <c r="AN201" i="7"/>
  <c r="AM201" i="7"/>
  <c r="AQ201" i="7" s="1"/>
  <c r="AL201" i="7"/>
  <c r="AJ201" i="7" a="1"/>
  <c r="AJ201" i="7"/>
  <c r="AK201" i="7" s="1"/>
  <c r="A201" i="7"/>
  <c r="BE200" i="7"/>
  <c r="BD200" i="7"/>
  <c r="BC200" i="7"/>
  <c r="BB200" i="7"/>
  <c r="AX200" i="7"/>
  <c r="AW200" i="7"/>
  <c r="AT200" i="7"/>
  <c r="AS200" i="7" s="1"/>
  <c r="AP200" i="7"/>
  <c r="AO200" i="7"/>
  <c r="AN200" i="7"/>
  <c r="AM200" i="7"/>
  <c r="AL200" i="7"/>
  <c r="AJ200" i="7" a="1"/>
  <c r="AJ200" i="7" s="1"/>
  <c r="AK200" i="7" s="1"/>
  <c r="A200" i="7"/>
  <c r="BG199" i="7"/>
  <c r="BC199" i="7"/>
  <c r="BB199" i="7"/>
  <c r="AX199" i="7"/>
  <c r="AW199" i="7"/>
  <c r="AU199" i="7"/>
  <c r="AT199" i="7"/>
  <c r="AP199" i="7"/>
  <c r="AO199" i="7"/>
  <c r="AN199" i="7"/>
  <c r="AM199" i="7"/>
  <c r="AL199" i="7"/>
  <c r="AQ199" i="7" s="1"/>
  <c r="AK199" i="7"/>
  <c r="AJ199" i="7" a="1"/>
  <c r="AJ199" i="7"/>
  <c r="A199" i="7"/>
  <c r="BG198" i="7"/>
  <c r="BF198" i="7"/>
  <c r="BE198" i="7"/>
  <c r="BD198" i="7"/>
  <c r="BC198" i="7"/>
  <c r="BA198" i="7"/>
  <c r="AZ198" i="7"/>
  <c r="AY198" i="7"/>
  <c r="AX198" i="7"/>
  <c r="AW198" i="7"/>
  <c r="AV198" i="7"/>
  <c r="AU198" i="7"/>
  <c r="AT198" i="7"/>
  <c r="BB198" i="7" s="1"/>
  <c r="AS198" i="7"/>
  <c r="AP198" i="7"/>
  <c r="AO198" i="7"/>
  <c r="AN198" i="7"/>
  <c r="AM198" i="7"/>
  <c r="AL198" i="7"/>
  <c r="AQ198" i="7" s="1"/>
  <c r="AJ198" i="7" a="1"/>
  <c r="AJ198" i="7" s="1"/>
  <c r="AK198" i="7" s="1"/>
  <c r="A198" i="7"/>
  <c r="BG197" i="7"/>
  <c r="BD197" i="7"/>
  <c r="BA197" i="7"/>
  <c r="AZ197" i="7"/>
  <c r="AY197" i="7"/>
  <c r="AV197" i="7"/>
  <c r="AT197" i="7"/>
  <c r="AS197" i="7" s="1"/>
  <c r="AP197" i="7"/>
  <c r="AO197" i="7"/>
  <c r="AN197" i="7"/>
  <c r="AM197" i="7"/>
  <c r="AQ197" i="7" s="1"/>
  <c r="AL197" i="7"/>
  <c r="AJ197" i="7" a="1"/>
  <c r="AJ197" i="7"/>
  <c r="AK197" i="7" s="1"/>
  <c r="A197" i="7"/>
  <c r="BG196" i="7"/>
  <c r="AT196" i="7"/>
  <c r="AS196" i="7" s="1"/>
  <c r="AP196" i="7"/>
  <c r="AO196" i="7"/>
  <c r="AN196" i="7"/>
  <c r="AM196" i="7"/>
  <c r="AL196" i="7"/>
  <c r="AK196" i="7"/>
  <c r="AJ196" i="7" a="1"/>
  <c r="AJ196" i="7"/>
  <c r="A196" i="7"/>
  <c r="AX195" i="7"/>
  <c r="AT195" i="7"/>
  <c r="AS195" i="7" s="1"/>
  <c r="AP195" i="7"/>
  <c r="AO195" i="7"/>
  <c r="AN195" i="7"/>
  <c r="AM195" i="7"/>
  <c r="AL195" i="7"/>
  <c r="AJ195" i="7" a="1"/>
  <c r="AJ195" i="7" s="1"/>
  <c r="AK195" i="7" s="1"/>
  <c r="A195" i="7"/>
  <c r="BG194" i="7"/>
  <c r="BE194" i="7"/>
  <c r="BD194" i="7"/>
  <c r="BC194" i="7"/>
  <c r="BB194" i="7"/>
  <c r="AZ194" i="7"/>
  <c r="AY194" i="7"/>
  <c r="AV194" i="7"/>
  <c r="AU194" i="7"/>
  <c r="AT194" i="7"/>
  <c r="AS194" i="7"/>
  <c r="AP194" i="7"/>
  <c r="AO194" i="7"/>
  <c r="AN194" i="7"/>
  <c r="AM194" i="7"/>
  <c r="AQ194" i="7" s="1"/>
  <c r="AL194" i="7"/>
  <c r="AK194" i="7"/>
  <c r="AJ194" i="7" a="1"/>
  <c r="AJ194" i="7"/>
  <c r="A194" i="7"/>
  <c r="BE193" i="7"/>
  <c r="BD193" i="7"/>
  <c r="AT193" i="7"/>
  <c r="AS193" i="7" s="1"/>
  <c r="AP193" i="7"/>
  <c r="AO193" i="7"/>
  <c r="AN193" i="7"/>
  <c r="AM193" i="7"/>
  <c r="AL193" i="7"/>
  <c r="AQ193" i="7" s="1"/>
  <c r="AJ193" i="7" a="1"/>
  <c r="AJ193" i="7" s="1"/>
  <c r="AK193" i="7" s="1"/>
  <c r="A193" i="7"/>
  <c r="AX192" i="7"/>
  <c r="AT192" i="7"/>
  <c r="AP192" i="7"/>
  <c r="AO192" i="7"/>
  <c r="AN192" i="7"/>
  <c r="AM192" i="7"/>
  <c r="AL192" i="7"/>
  <c r="AK192" i="7"/>
  <c r="AJ192" i="7" a="1"/>
  <c r="AJ192" i="7" s="1"/>
  <c r="A192" i="7"/>
  <c r="BF191" i="7"/>
  <c r="BE191" i="7"/>
  <c r="BC191" i="7"/>
  <c r="BB191" i="7"/>
  <c r="AZ191" i="7"/>
  <c r="AY191" i="7"/>
  <c r="AV191" i="7"/>
  <c r="AU191" i="7"/>
  <c r="AT191" i="7"/>
  <c r="BG191" i="7" s="1"/>
  <c r="AP191" i="7"/>
  <c r="AO191" i="7"/>
  <c r="AN191" i="7"/>
  <c r="AM191" i="7"/>
  <c r="AL191" i="7"/>
  <c r="AK191" i="7"/>
  <c r="AJ191" i="7" a="1"/>
  <c r="AJ191" i="7"/>
  <c r="A191" i="7"/>
  <c r="BG190" i="7"/>
  <c r="BF190" i="7"/>
  <c r="BE190" i="7"/>
  <c r="BD190" i="7"/>
  <c r="BC190" i="7"/>
  <c r="BB190" i="7"/>
  <c r="BA190" i="7"/>
  <c r="AZ190" i="7"/>
  <c r="AY190" i="7"/>
  <c r="AX190" i="7"/>
  <c r="AW190" i="7"/>
  <c r="AV190" i="7"/>
  <c r="AU190" i="7"/>
  <c r="AT190" i="7"/>
  <c r="AS190" i="7"/>
  <c r="AP190" i="7"/>
  <c r="AQ190" i="7" s="1"/>
  <c r="AO190" i="7"/>
  <c r="AN190" i="7"/>
  <c r="AM190" i="7"/>
  <c r="AL190" i="7"/>
  <c r="AJ190" i="7" a="1"/>
  <c r="AJ190" i="7"/>
  <c r="AK190" i="7" s="1"/>
  <c r="A190" i="7"/>
  <c r="BG189" i="7"/>
  <c r="BF189" i="7"/>
  <c r="BE189" i="7"/>
  <c r="BD189" i="7"/>
  <c r="BB189" i="7"/>
  <c r="BA189" i="7"/>
  <c r="AZ189" i="7"/>
  <c r="AY189" i="7"/>
  <c r="AX189" i="7"/>
  <c r="AW189" i="7"/>
  <c r="AV189" i="7"/>
  <c r="AT189" i="7"/>
  <c r="AU189" i="7" s="1"/>
  <c r="AS189" i="7"/>
  <c r="AP189" i="7"/>
  <c r="AO189" i="7"/>
  <c r="AN189" i="7"/>
  <c r="AM189" i="7"/>
  <c r="AQ189" i="7" s="1"/>
  <c r="AL189" i="7"/>
  <c r="AJ189" i="7" a="1"/>
  <c r="AJ189" i="7" s="1"/>
  <c r="AK189" i="7" s="1"/>
  <c r="A189" i="7"/>
  <c r="BG188" i="7"/>
  <c r="BF188" i="7"/>
  <c r="AT188" i="7"/>
  <c r="AS188" i="7" s="1"/>
  <c r="AP188" i="7"/>
  <c r="AQ188" i="7" s="1"/>
  <c r="AO188" i="7"/>
  <c r="AN188" i="7"/>
  <c r="AM188" i="7"/>
  <c r="AL188" i="7"/>
  <c r="AJ188" i="7" a="1"/>
  <c r="AJ188" i="7" s="1"/>
  <c r="AK188" i="7" s="1"/>
  <c r="A188" i="7"/>
  <c r="AT187" i="7"/>
  <c r="AS187" i="7"/>
  <c r="AQ187" i="7"/>
  <c r="AP187" i="7"/>
  <c r="AO187" i="7"/>
  <c r="AN187" i="7"/>
  <c r="AM187" i="7"/>
  <c r="AL187" i="7"/>
  <c r="AJ187" i="7" a="1"/>
  <c r="AJ187" i="7"/>
  <c r="AK187" i="7" s="1"/>
  <c r="A187" i="7"/>
  <c r="BG186" i="7"/>
  <c r="BD186" i="7"/>
  <c r="BB186" i="7"/>
  <c r="BA186" i="7"/>
  <c r="AZ186" i="7"/>
  <c r="AY186" i="7"/>
  <c r="AU186" i="7"/>
  <c r="AT186" i="7"/>
  <c r="AS186" i="7" s="1"/>
  <c r="AP186" i="7"/>
  <c r="AO186" i="7"/>
  <c r="AN186" i="7"/>
  <c r="AM186" i="7"/>
  <c r="AL186" i="7"/>
  <c r="AQ186" i="7" s="1"/>
  <c r="AJ186" i="7" a="1"/>
  <c r="AJ186" i="7"/>
  <c r="AK186" i="7" s="1"/>
  <c r="A186" i="7"/>
  <c r="AV185" i="7"/>
  <c r="AT185" i="7"/>
  <c r="AS185" i="7"/>
  <c r="AP185" i="7"/>
  <c r="AO185" i="7"/>
  <c r="AN185" i="7"/>
  <c r="AM185" i="7"/>
  <c r="AQ185" i="7" s="1"/>
  <c r="AL185" i="7"/>
  <c r="AJ185" i="7" a="1"/>
  <c r="AJ185" i="7" s="1"/>
  <c r="AK185" i="7" s="1"/>
  <c r="A185" i="7"/>
  <c r="BF184" i="7"/>
  <c r="BE184" i="7"/>
  <c r="BD184" i="7"/>
  <c r="BC184" i="7"/>
  <c r="BB184" i="7"/>
  <c r="BA184" i="7"/>
  <c r="AY184" i="7"/>
  <c r="AX184" i="7"/>
  <c r="AW184" i="7"/>
  <c r="AV184" i="7"/>
  <c r="AU184" i="7"/>
  <c r="AT184" i="7"/>
  <c r="AS184" i="7" s="1"/>
  <c r="AP184" i="7"/>
  <c r="AO184" i="7"/>
  <c r="AN184" i="7"/>
  <c r="AM184" i="7"/>
  <c r="AL184" i="7"/>
  <c r="AK184" i="7"/>
  <c r="AJ184" i="7" a="1"/>
  <c r="AJ184" i="7" s="1"/>
  <c r="A184" i="7"/>
  <c r="BG183" i="7"/>
  <c r="BE183" i="7"/>
  <c r="BD183" i="7"/>
  <c r="BC183" i="7"/>
  <c r="BB183" i="7"/>
  <c r="AW183" i="7"/>
  <c r="AV183" i="7"/>
  <c r="AT183" i="7"/>
  <c r="BF183" i="7" s="1"/>
  <c r="AP183" i="7"/>
  <c r="AO183" i="7"/>
  <c r="AN183" i="7"/>
  <c r="AM183" i="7"/>
  <c r="AQ183" i="7" s="1"/>
  <c r="AL183" i="7"/>
  <c r="AK183" i="7"/>
  <c r="AJ183" i="7" a="1"/>
  <c r="AJ183" i="7"/>
  <c r="A183" i="7"/>
  <c r="BG182" i="7"/>
  <c r="BF182" i="7"/>
  <c r="BE182" i="7"/>
  <c r="BD182" i="7"/>
  <c r="BC182" i="7"/>
  <c r="BA182" i="7"/>
  <c r="AZ182" i="7"/>
  <c r="AY182" i="7"/>
  <c r="AX182" i="7"/>
  <c r="AW182" i="7"/>
  <c r="AV182" i="7"/>
  <c r="AU182" i="7"/>
  <c r="AT182" i="7"/>
  <c r="BB182" i="7" s="1"/>
  <c r="AS182" i="7"/>
  <c r="AQ182" i="7"/>
  <c r="AP182" i="7"/>
  <c r="AO182" i="7"/>
  <c r="AN182" i="7"/>
  <c r="AM182" i="7"/>
  <c r="AL182" i="7"/>
  <c r="AJ182" i="7" a="1"/>
  <c r="AJ182" i="7"/>
  <c r="AK182" i="7" s="1"/>
  <c r="A182" i="7"/>
  <c r="BG181" i="7"/>
  <c r="BF181" i="7"/>
  <c r="BE181" i="7"/>
  <c r="BD181" i="7"/>
  <c r="BA181" i="7"/>
  <c r="AZ181" i="7"/>
  <c r="AY181" i="7"/>
  <c r="AX181" i="7"/>
  <c r="AW181" i="7"/>
  <c r="AV181" i="7"/>
  <c r="AT181" i="7"/>
  <c r="AS181" i="7"/>
  <c r="AP181" i="7"/>
  <c r="AO181" i="7"/>
  <c r="AN181" i="7"/>
  <c r="AM181" i="7"/>
  <c r="AQ181" i="7" s="1"/>
  <c r="AL181" i="7"/>
  <c r="AJ181" i="7" a="1"/>
  <c r="AJ181" i="7"/>
  <c r="AK181" i="7" s="1"/>
  <c r="A181" i="7"/>
  <c r="BF180" i="7"/>
  <c r="BE180" i="7"/>
  <c r="AT180" i="7"/>
  <c r="AS180" i="7" s="1"/>
  <c r="AP180" i="7"/>
  <c r="AO180" i="7"/>
  <c r="AN180" i="7"/>
  <c r="AM180" i="7"/>
  <c r="AL180" i="7"/>
  <c r="AJ180" i="7" a="1"/>
  <c r="AJ180" i="7" s="1"/>
  <c r="AK180" i="7" s="1"/>
  <c r="A180" i="7"/>
  <c r="AT179" i="7"/>
  <c r="AP179" i="7"/>
  <c r="AO179" i="7"/>
  <c r="AN179" i="7"/>
  <c r="AM179" i="7"/>
  <c r="AL179" i="7"/>
  <c r="AQ179" i="7" s="1"/>
  <c r="AJ179" i="7" a="1"/>
  <c r="AJ179" i="7" s="1"/>
  <c r="AK179" i="7" s="1"/>
  <c r="A179" i="7"/>
  <c r="BG178" i="7"/>
  <c r="BD178" i="7"/>
  <c r="BC178" i="7"/>
  <c r="BB178" i="7"/>
  <c r="BA178" i="7"/>
  <c r="AW178" i="7"/>
  <c r="AV178" i="7"/>
  <c r="AT178" i="7"/>
  <c r="AS178" i="7" s="1"/>
  <c r="AP178" i="7"/>
  <c r="AO178" i="7"/>
  <c r="AN178" i="7"/>
  <c r="AQ178" i="7" s="1"/>
  <c r="AM178" i="7"/>
  <c r="AL178" i="7"/>
  <c r="AJ178" i="7" a="1"/>
  <c r="AJ178" i="7" s="1"/>
  <c r="AK178" i="7" s="1"/>
  <c r="A178" i="7"/>
  <c r="AZ177" i="7"/>
  <c r="AW177" i="7"/>
  <c r="AV177" i="7"/>
  <c r="AT177" i="7"/>
  <c r="AS177" i="7"/>
  <c r="AQ177" i="7"/>
  <c r="AP177" i="7"/>
  <c r="AO177" i="7"/>
  <c r="AN177" i="7"/>
  <c r="AM177" i="7"/>
  <c r="AL177" i="7"/>
  <c r="AJ177" i="7" a="1"/>
  <c r="AJ177" i="7" s="1"/>
  <c r="AK177" i="7" s="1"/>
  <c r="A177" i="7"/>
  <c r="BF176" i="7"/>
  <c r="BE176" i="7"/>
  <c r="BC176" i="7"/>
  <c r="BB176" i="7"/>
  <c r="BA176" i="7"/>
  <c r="AY176" i="7"/>
  <c r="AV176" i="7"/>
  <c r="AU176" i="7"/>
  <c r="AT176" i="7"/>
  <c r="AZ176" i="7" s="1"/>
  <c r="AS176" i="7"/>
  <c r="AP176" i="7"/>
  <c r="AO176" i="7"/>
  <c r="AN176" i="7"/>
  <c r="AM176" i="7"/>
  <c r="AL176" i="7"/>
  <c r="AQ176" i="7" s="1"/>
  <c r="AJ176" i="7" a="1"/>
  <c r="AJ176" i="7" s="1"/>
  <c r="AK176" i="7" s="1"/>
  <c r="A176" i="7"/>
  <c r="AT175" i="7"/>
  <c r="AP175" i="7"/>
  <c r="AO175" i="7"/>
  <c r="AN175" i="7"/>
  <c r="AM175" i="7"/>
  <c r="AL175" i="7"/>
  <c r="AJ175" i="7" a="1"/>
  <c r="AJ175" i="7"/>
  <c r="AK175" i="7" s="1"/>
  <c r="A175" i="7"/>
  <c r="BG174" i="7"/>
  <c r="BF174" i="7"/>
  <c r="BE174" i="7"/>
  <c r="BD174" i="7"/>
  <c r="BC174" i="7"/>
  <c r="BB174" i="7"/>
  <c r="BA174" i="7"/>
  <c r="AZ174" i="7"/>
  <c r="AY174" i="7"/>
  <c r="AX174" i="7"/>
  <c r="AW174" i="7"/>
  <c r="AV174" i="7"/>
  <c r="AU174" i="7"/>
  <c r="AT174" i="7"/>
  <c r="AS174" i="7"/>
  <c r="AP174" i="7"/>
  <c r="AO174" i="7"/>
  <c r="AN174" i="7"/>
  <c r="AM174" i="7"/>
  <c r="AL174" i="7"/>
  <c r="AQ174" i="7" s="1"/>
  <c r="AJ174" i="7" a="1"/>
  <c r="AJ174" i="7" s="1"/>
  <c r="AK174" i="7" s="1"/>
  <c r="A174" i="7"/>
  <c r="BG173" i="7"/>
  <c r="BF173" i="7"/>
  <c r="BE173" i="7"/>
  <c r="BA173" i="7"/>
  <c r="AZ173" i="7"/>
  <c r="AY173" i="7"/>
  <c r="AX173" i="7"/>
  <c r="AV173" i="7"/>
  <c r="AT173" i="7"/>
  <c r="AS173" i="7"/>
  <c r="AQ173" i="7"/>
  <c r="AP173" i="7"/>
  <c r="AO173" i="7"/>
  <c r="AN173" i="7"/>
  <c r="AM173" i="7"/>
  <c r="AL173" i="7"/>
  <c r="AJ173" i="7" a="1"/>
  <c r="AJ173" i="7"/>
  <c r="AK173" i="7" s="1"/>
  <c r="A173" i="7"/>
  <c r="BC172" i="7"/>
  <c r="BA172" i="7"/>
  <c r="AZ172" i="7"/>
  <c r="AX172" i="7"/>
  <c r="AW172" i="7"/>
  <c r="AU172" i="7"/>
  <c r="AT172" i="7"/>
  <c r="AS172" i="7" s="1"/>
  <c r="AP172" i="7"/>
  <c r="AO172" i="7"/>
  <c r="AN172" i="7"/>
  <c r="AM172" i="7"/>
  <c r="AL172" i="7"/>
  <c r="AQ172" i="7" s="1"/>
  <c r="AK172" i="7"/>
  <c r="AJ172" i="7" a="1"/>
  <c r="AJ172" i="7"/>
  <c r="A172" i="7"/>
  <c r="BF171" i="7"/>
  <c r="BD171" i="7"/>
  <c r="BC171" i="7"/>
  <c r="BB171" i="7"/>
  <c r="AY171" i="7"/>
  <c r="AX171" i="7"/>
  <c r="AV171" i="7"/>
  <c r="AU171" i="7"/>
  <c r="AT171" i="7"/>
  <c r="BG171" i="7" s="1"/>
  <c r="AS171" i="7"/>
  <c r="AP171" i="7"/>
  <c r="AO171" i="7"/>
  <c r="AN171" i="7"/>
  <c r="AM171" i="7"/>
  <c r="AL171" i="7"/>
  <c r="AQ171" i="7" s="1"/>
  <c r="AK171" i="7"/>
  <c r="AJ171" i="7" a="1"/>
  <c r="AJ171" i="7" s="1"/>
  <c r="A171" i="7"/>
  <c r="AW170" i="7"/>
  <c r="AT170" i="7"/>
  <c r="AS170" i="7"/>
  <c r="AQ170" i="7"/>
  <c r="AP170" i="7"/>
  <c r="AO170" i="7"/>
  <c r="AN170" i="7"/>
  <c r="AM170" i="7"/>
  <c r="AL170" i="7"/>
  <c r="AJ170" i="7" a="1"/>
  <c r="AJ170" i="7"/>
  <c r="AK170" i="7" s="1"/>
  <c r="A170" i="7"/>
  <c r="BF169" i="7"/>
  <c r="BE169" i="7"/>
  <c r="BC169" i="7"/>
  <c r="BB169" i="7"/>
  <c r="BA169" i="7"/>
  <c r="AZ169" i="7"/>
  <c r="AV169" i="7"/>
  <c r="AU169" i="7"/>
  <c r="AT169" i="7"/>
  <c r="BD169" i="7" s="1"/>
  <c r="AS169" i="7"/>
  <c r="AP169" i="7"/>
  <c r="AO169" i="7"/>
  <c r="AN169" i="7"/>
  <c r="AM169" i="7"/>
  <c r="AQ169" i="7" s="1"/>
  <c r="AL169" i="7"/>
  <c r="AJ169" i="7" a="1"/>
  <c r="AJ169" i="7"/>
  <c r="AK169" i="7" s="1"/>
  <c r="A169" i="7"/>
  <c r="AY168" i="7"/>
  <c r="AW168" i="7"/>
  <c r="AV168" i="7"/>
  <c r="AT168" i="7"/>
  <c r="AZ168" i="7" s="1"/>
  <c r="AS168" i="7"/>
  <c r="AP168" i="7"/>
  <c r="AO168" i="7"/>
  <c r="AN168" i="7"/>
  <c r="AM168" i="7"/>
  <c r="AL168" i="7"/>
  <c r="AK168" i="7"/>
  <c r="AJ168" i="7" a="1"/>
  <c r="AJ168" i="7" s="1"/>
  <c r="A168" i="7"/>
  <c r="BF167" i="7"/>
  <c r="BD167" i="7"/>
  <c r="BC167" i="7"/>
  <c r="AZ167" i="7"/>
  <c r="AY167" i="7"/>
  <c r="AX167" i="7"/>
  <c r="AW167" i="7"/>
  <c r="AT167" i="7"/>
  <c r="BG167" i="7" s="1"/>
  <c r="AP167" i="7"/>
  <c r="AO167" i="7"/>
  <c r="AN167" i="7"/>
  <c r="AM167" i="7"/>
  <c r="AQ167" i="7" s="1"/>
  <c r="AL167" i="7"/>
  <c r="AK167" i="7"/>
  <c r="AJ167" i="7" a="1"/>
  <c r="AJ167" i="7"/>
  <c r="A167" i="7"/>
  <c r="BG166" i="7"/>
  <c r="BF166" i="7"/>
  <c r="BE166" i="7"/>
  <c r="BD166" i="7"/>
  <c r="BC166" i="7"/>
  <c r="BA166" i="7"/>
  <c r="AZ166" i="7"/>
  <c r="AY166" i="7"/>
  <c r="AX166" i="7"/>
  <c r="AW166" i="7"/>
  <c r="AV166" i="7"/>
  <c r="AU166" i="7"/>
  <c r="AT166" i="7"/>
  <c r="BB166" i="7" s="1"/>
  <c r="AS166" i="7"/>
  <c r="AP166" i="7"/>
  <c r="AO166" i="7"/>
  <c r="AN166" i="7"/>
  <c r="AM166" i="7"/>
  <c r="AL166" i="7"/>
  <c r="AJ166" i="7" a="1"/>
  <c r="AJ166" i="7"/>
  <c r="AK166" i="7" s="1"/>
  <c r="A166" i="7"/>
  <c r="BD165" i="7"/>
  <c r="BA165" i="7"/>
  <c r="AZ165" i="7"/>
  <c r="AX165" i="7"/>
  <c r="AW165" i="7"/>
  <c r="AV165" i="7"/>
  <c r="AT165" i="7"/>
  <c r="AS165" i="7" s="1"/>
  <c r="AP165" i="7"/>
  <c r="AO165" i="7"/>
  <c r="AN165" i="7"/>
  <c r="AM165" i="7"/>
  <c r="AQ165" i="7" s="1"/>
  <c r="AL165" i="7"/>
  <c r="AK165" i="7"/>
  <c r="AJ165" i="7" a="1"/>
  <c r="AJ165" i="7"/>
  <c r="A165" i="7"/>
  <c r="BF164" i="7"/>
  <c r="BE164" i="7"/>
  <c r="BC164" i="7"/>
  <c r="BB164" i="7"/>
  <c r="AY164" i="7"/>
  <c r="AX164" i="7"/>
  <c r="AW164" i="7"/>
  <c r="AU164" i="7"/>
  <c r="AT164" i="7"/>
  <c r="BG164" i="7" s="1"/>
  <c r="AS164" i="7"/>
  <c r="AP164" i="7"/>
  <c r="AO164" i="7"/>
  <c r="AN164" i="7"/>
  <c r="AM164" i="7"/>
  <c r="AL164" i="7"/>
  <c r="AJ164" i="7" a="1"/>
  <c r="AJ164" i="7" s="1"/>
  <c r="AK164" i="7" s="1"/>
  <c r="A164" i="7"/>
  <c r="AT163" i="7"/>
  <c r="AS163" i="7"/>
  <c r="AQ163" i="7"/>
  <c r="AP163" i="7"/>
  <c r="AO163" i="7"/>
  <c r="AN163" i="7"/>
  <c r="AM163" i="7"/>
  <c r="AL163" i="7"/>
  <c r="AJ163" i="7" a="1"/>
  <c r="AJ163" i="7"/>
  <c r="AK163" i="7" s="1"/>
  <c r="A163" i="7"/>
  <c r="BG162" i="7"/>
  <c r="BE162" i="7"/>
  <c r="BC162" i="7"/>
  <c r="BB162" i="7"/>
  <c r="BA162" i="7"/>
  <c r="AZ162" i="7"/>
  <c r="AV162" i="7"/>
  <c r="AU162" i="7"/>
  <c r="AT162" i="7"/>
  <c r="BD162" i="7" s="1"/>
  <c r="AS162" i="7"/>
  <c r="AP162" i="7"/>
  <c r="AO162" i="7"/>
  <c r="AN162" i="7"/>
  <c r="AM162" i="7"/>
  <c r="AQ162" i="7" s="1"/>
  <c r="AL162" i="7"/>
  <c r="AJ162" i="7" a="1"/>
  <c r="AJ162" i="7"/>
  <c r="AK162" i="7" s="1"/>
  <c r="A162" i="7"/>
  <c r="BD161" i="7"/>
  <c r="BC161" i="7"/>
  <c r="BB161" i="7"/>
  <c r="BA161" i="7"/>
  <c r="AZ161" i="7"/>
  <c r="AX161" i="7"/>
  <c r="AW161" i="7"/>
  <c r="AV161" i="7"/>
  <c r="AU161" i="7"/>
  <c r="AT161" i="7"/>
  <c r="AS161" i="7"/>
  <c r="AQ161" i="7"/>
  <c r="AP161" i="7"/>
  <c r="AO161" i="7"/>
  <c r="AN161" i="7"/>
  <c r="AM161" i="7"/>
  <c r="AL161" i="7"/>
  <c r="AK161" i="7"/>
  <c r="AJ161" i="7" a="1"/>
  <c r="AJ161" i="7"/>
  <c r="A161" i="7"/>
  <c r="BG160" i="7"/>
  <c r="BE160" i="7"/>
  <c r="BD160" i="7"/>
  <c r="BB160" i="7"/>
  <c r="BA160" i="7"/>
  <c r="AY160" i="7"/>
  <c r="AX160" i="7"/>
  <c r="AU160" i="7"/>
  <c r="AT160" i="7"/>
  <c r="AZ160" i="7" s="1"/>
  <c r="AP160" i="7"/>
  <c r="AO160" i="7"/>
  <c r="AN160" i="7"/>
  <c r="AM160" i="7"/>
  <c r="AL160" i="7"/>
  <c r="AK160" i="7"/>
  <c r="AJ160" i="7" a="1"/>
  <c r="AJ160" i="7"/>
  <c r="A160" i="7"/>
  <c r="BG159" i="7"/>
  <c r="AT159" i="7"/>
  <c r="AP159" i="7"/>
  <c r="AO159" i="7"/>
  <c r="AQ159" i="7" s="1"/>
  <c r="AN159" i="7"/>
  <c r="AM159" i="7"/>
  <c r="AL159" i="7"/>
  <c r="AK159" i="7"/>
  <c r="AJ159" i="7" a="1"/>
  <c r="AJ159" i="7"/>
  <c r="A159" i="7"/>
  <c r="BG158" i="7"/>
  <c r="BF158" i="7"/>
  <c r="BE158" i="7"/>
  <c r="BD158" i="7"/>
  <c r="BC158" i="7"/>
  <c r="BB158" i="7"/>
  <c r="BA158" i="7"/>
  <c r="AZ158" i="7"/>
  <c r="AY158" i="7"/>
  <c r="AX158" i="7"/>
  <c r="AW158" i="7"/>
  <c r="AV158" i="7"/>
  <c r="AU158" i="7"/>
  <c r="AT158" i="7"/>
  <c r="AS158" i="7"/>
  <c r="AP158" i="7"/>
  <c r="AO158" i="7"/>
  <c r="AN158" i="7"/>
  <c r="AM158" i="7"/>
  <c r="AL158" i="7"/>
  <c r="AQ158" i="7" s="1"/>
  <c r="AJ158" i="7" a="1"/>
  <c r="AJ158" i="7"/>
  <c r="AK158" i="7" s="1"/>
  <c r="A158" i="7"/>
  <c r="BG157" i="7"/>
  <c r="BD157" i="7"/>
  <c r="BB157" i="7"/>
  <c r="BA157" i="7"/>
  <c r="AZ157" i="7"/>
  <c r="AY157" i="7"/>
  <c r="AX157" i="7"/>
  <c r="AW157" i="7"/>
  <c r="AV157" i="7"/>
  <c r="AU157" i="7"/>
  <c r="AT157" i="7"/>
  <c r="BC157" i="7" s="1"/>
  <c r="AS157" i="7"/>
  <c r="AQ157" i="7"/>
  <c r="AP157" i="7"/>
  <c r="AO157" i="7"/>
  <c r="AN157" i="7"/>
  <c r="AM157" i="7"/>
  <c r="AL157" i="7"/>
  <c r="AK157" i="7"/>
  <c r="AJ157" i="7" a="1"/>
  <c r="AJ157" i="7"/>
  <c r="AF157" i="7"/>
  <c r="H157" i="7"/>
  <c r="A157" i="7"/>
  <c r="BG156" i="7"/>
  <c r="BF156" i="7"/>
  <c r="BD156" i="7"/>
  <c r="BC156" i="7"/>
  <c r="BB156" i="7"/>
  <c r="BA156" i="7"/>
  <c r="AW156" i="7"/>
  <c r="AV156" i="7"/>
  <c r="AT156" i="7"/>
  <c r="AX156" i="7" s="1"/>
  <c r="AP156" i="7"/>
  <c r="AO156" i="7"/>
  <c r="AN156" i="7"/>
  <c r="AQ156" i="7" s="1"/>
  <c r="AM156" i="7"/>
  <c r="AL156" i="7"/>
  <c r="AJ156" i="7" a="1"/>
  <c r="AJ156" i="7" s="1"/>
  <c r="AK156" i="7" s="1"/>
  <c r="AF156" i="7"/>
  <c r="H156" i="7"/>
  <c r="A156" i="7"/>
  <c r="BG155" i="7"/>
  <c r="BF155" i="7"/>
  <c r="BE155" i="7"/>
  <c r="BD155" i="7"/>
  <c r="BC155" i="7"/>
  <c r="BB155" i="7"/>
  <c r="BA155" i="7"/>
  <c r="AZ155" i="7"/>
  <c r="AY155" i="7"/>
  <c r="AX155" i="7"/>
  <c r="AW155" i="7"/>
  <c r="AV155" i="7"/>
  <c r="AU155" i="7"/>
  <c r="AT155" i="7"/>
  <c r="AS155" i="7" s="1"/>
  <c r="AP155" i="7"/>
  <c r="AO155" i="7"/>
  <c r="AN155" i="7"/>
  <c r="AM155" i="7"/>
  <c r="AL155" i="7"/>
  <c r="AQ155" i="7" s="1"/>
  <c r="AJ155" i="7" a="1"/>
  <c r="AJ155" i="7"/>
  <c r="AK155" i="7" s="1"/>
  <c r="AF155" i="7"/>
  <c r="H155" i="7"/>
  <c r="A155" i="7"/>
  <c r="BG154" i="7"/>
  <c r="BF154" i="7"/>
  <c r="BC154" i="7"/>
  <c r="BB154" i="7"/>
  <c r="BA154" i="7"/>
  <c r="AZ154" i="7"/>
  <c r="AY154" i="7"/>
  <c r="AX154" i="7"/>
  <c r="AW154" i="7"/>
  <c r="AV154" i="7"/>
  <c r="AU154" i="7"/>
  <c r="AT154" i="7"/>
  <c r="BE154" i="7" s="1"/>
  <c r="AS154" i="7"/>
  <c r="AP154" i="7"/>
  <c r="AQ154" i="7" s="1"/>
  <c r="AO154" i="7"/>
  <c r="AN154" i="7"/>
  <c r="AM154" i="7"/>
  <c r="AL154" i="7"/>
  <c r="AK154" i="7"/>
  <c r="AJ154" i="7" a="1"/>
  <c r="AJ154" i="7"/>
  <c r="AF154" i="7"/>
  <c r="H154" i="7"/>
  <c r="A154" i="7"/>
  <c r="BG153" i="7"/>
  <c r="BF153" i="7"/>
  <c r="BD153" i="7"/>
  <c r="BC153" i="7"/>
  <c r="BB153" i="7"/>
  <c r="BA153" i="7"/>
  <c r="AX153" i="7"/>
  <c r="AW153" i="7"/>
  <c r="AV153" i="7"/>
  <c r="AU153" i="7"/>
  <c r="AT153" i="7"/>
  <c r="AZ153" i="7" s="1"/>
  <c r="AS153" i="7"/>
  <c r="AP153" i="7"/>
  <c r="AO153" i="7"/>
  <c r="AN153" i="7"/>
  <c r="AM153" i="7"/>
  <c r="AL153" i="7"/>
  <c r="AQ153" i="7" s="1"/>
  <c r="AK153" i="7"/>
  <c r="AJ153" i="7" a="1"/>
  <c r="AJ153" i="7" s="1"/>
  <c r="AF153" i="7"/>
  <c r="H153" i="7"/>
  <c r="A153" i="7"/>
  <c r="BG152" i="7"/>
  <c r="BF152" i="7"/>
  <c r="BE152" i="7"/>
  <c r="BD152" i="7"/>
  <c r="BC152" i="7"/>
  <c r="BB152" i="7"/>
  <c r="BA152" i="7"/>
  <c r="AZ152" i="7"/>
  <c r="AY152" i="7"/>
  <c r="AX152" i="7"/>
  <c r="AW152" i="7"/>
  <c r="AV152" i="7"/>
  <c r="AU152" i="7"/>
  <c r="AT152" i="7"/>
  <c r="AS152" i="7"/>
  <c r="AP152" i="7"/>
  <c r="AO152" i="7"/>
  <c r="AN152" i="7"/>
  <c r="AM152" i="7"/>
  <c r="AQ152" i="7" s="1"/>
  <c r="AL152" i="7"/>
  <c r="AJ152" i="7" a="1"/>
  <c r="AJ152" i="7" s="1"/>
  <c r="AK152" i="7" s="1"/>
  <c r="AF152" i="7"/>
  <c r="H152" i="7"/>
  <c r="A152" i="7"/>
  <c r="BG151" i="7"/>
  <c r="AY151" i="7"/>
  <c r="AW151" i="7"/>
  <c r="AV151" i="7"/>
  <c r="AT151" i="7"/>
  <c r="BF151" i="7" s="1"/>
  <c r="AS151" i="7"/>
  <c r="AQ151" i="7"/>
  <c r="AP151" i="7"/>
  <c r="AO151" i="7"/>
  <c r="AN151" i="7"/>
  <c r="AM151" i="7"/>
  <c r="AL151" i="7"/>
  <c r="AJ151" i="7" a="1"/>
  <c r="AJ151" i="7" s="1"/>
  <c r="AK151" i="7" s="1"/>
  <c r="AF151" i="7"/>
  <c r="H151" i="7"/>
  <c r="A151" i="7"/>
  <c r="BG150" i="7"/>
  <c r="BD150" i="7"/>
  <c r="BC150" i="7"/>
  <c r="AT150" i="7"/>
  <c r="BB150" i="7" s="1"/>
  <c r="AP150" i="7"/>
  <c r="AO150" i="7"/>
  <c r="AN150" i="7"/>
  <c r="AM150" i="7"/>
  <c r="AL150" i="7"/>
  <c r="AQ150" i="7" s="1"/>
  <c r="AJ150" i="7" a="1"/>
  <c r="AJ150" i="7" s="1"/>
  <c r="AK150" i="7" s="1"/>
  <c r="AF150" i="7"/>
  <c r="H150" i="7"/>
  <c r="A150" i="7"/>
  <c r="BE149" i="7"/>
  <c r="BC149" i="7"/>
  <c r="BB149" i="7"/>
  <c r="AZ149" i="7"/>
  <c r="AY149" i="7"/>
  <c r="AX149" i="7"/>
  <c r="AW149" i="7"/>
  <c r="AT149" i="7"/>
  <c r="AV149" i="7" s="1"/>
  <c r="AP149" i="7"/>
  <c r="AO149" i="7"/>
  <c r="AN149" i="7"/>
  <c r="AM149" i="7"/>
  <c r="AL149" i="7"/>
  <c r="AQ149" i="7" s="1"/>
  <c r="AK149" i="7"/>
  <c r="AJ149" i="7" a="1"/>
  <c r="AJ149" i="7"/>
  <c r="AF149" i="7"/>
  <c r="H149" i="7"/>
  <c r="A149" i="7"/>
  <c r="AW148" i="7"/>
  <c r="AT148" i="7"/>
  <c r="AQ148" i="7"/>
  <c r="AP148" i="7"/>
  <c r="AO148" i="7"/>
  <c r="AN148" i="7"/>
  <c r="AM148" i="7"/>
  <c r="AL148" i="7"/>
  <c r="AJ148" i="7" a="1"/>
  <c r="AJ148" i="7"/>
  <c r="AK148" i="7" s="1"/>
  <c r="AF148" i="7"/>
  <c r="H148" i="7"/>
  <c r="A148" i="7"/>
  <c r="BF147" i="7"/>
  <c r="BE147" i="7"/>
  <c r="BD147" i="7"/>
  <c r="BC147" i="7"/>
  <c r="AZ147" i="7"/>
  <c r="AY147" i="7"/>
  <c r="AX147" i="7"/>
  <c r="AW147" i="7"/>
  <c r="AU147" i="7"/>
  <c r="AT147" i="7"/>
  <c r="BB147" i="7" s="1"/>
  <c r="AS147" i="7"/>
  <c r="AQ147" i="7"/>
  <c r="AP147" i="7"/>
  <c r="AO147" i="7"/>
  <c r="AN147" i="7"/>
  <c r="AM147" i="7"/>
  <c r="AL147" i="7"/>
  <c r="AJ147" i="7" a="1"/>
  <c r="AJ147" i="7"/>
  <c r="AK147" i="7" s="1"/>
  <c r="AF147" i="7"/>
  <c r="H147" i="7"/>
  <c r="A147" i="7"/>
  <c r="BF146" i="7"/>
  <c r="BD146" i="7"/>
  <c r="BC146" i="7"/>
  <c r="BA146" i="7"/>
  <c r="AZ146" i="7"/>
  <c r="AY146" i="7"/>
  <c r="AX146" i="7"/>
  <c r="AU146" i="7"/>
  <c r="AT146" i="7"/>
  <c r="AW146" i="7" s="1"/>
  <c r="AP146" i="7"/>
  <c r="AO146" i="7"/>
  <c r="AN146" i="7"/>
  <c r="AM146" i="7"/>
  <c r="AL146" i="7"/>
  <c r="AQ146" i="7" s="1"/>
  <c r="AJ146" i="7" a="1"/>
  <c r="AJ146" i="7"/>
  <c r="AK146" i="7" s="1"/>
  <c r="AF146" i="7"/>
  <c r="H146" i="7"/>
  <c r="A146" i="7"/>
  <c r="BA145" i="7"/>
  <c r="AX145" i="7"/>
  <c r="AU145" i="7"/>
  <c r="AT145" i="7"/>
  <c r="AP145" i="7"/>
  <c r="AO145" i="7"/>
  <c r="AN145" i="7"/>
  <c r="AM145" i="7"/>
  <c r="AL145" i="7"/>
  <c r="AQ145" i="7" s="1"/>
  <c r="AJ145" i="7" a="1"/>
  <c r="AJ145" i="7" s="1"/>
  <c r="AK145" i="7" s="1"/>
  <c r="AF145" i="7"/>
  <c r="H145" i="7"/>
  <c r="A145" i="7"/>
  <c r="BF144" i="7"/>
  <c r="BE144" i="7"/>
  <c r="AV144" i="7"/>
  <c r="AT144" i="7"/>
  <c r="BD144" i="7" s="1"/>
  <c r="AS144" i="7"/>
  <c r="AP144" i="7"/>
  <c r="AO144" i="7"/>
  <c r="AN144" i="7"/>
  <c r="AM144" i="7"/>
  <c r="AL144" i="7"/>
  <c r="AJ144" i="7" a="1"/>
  <c r="AJ144" i="7" s="1"/>
  <c r="AK144" i="7" s="1"/>
  <c r="AF144" i="7"/>
  <c r="H144" i="7"/>
  <c r="A144" i="7"/>
  <c r="BG143" i="7"/>
  <c r="BE143" i="7"/>
  <c r="BD143" i="7"/>
  <c r="BB143" i="7"/>
  <c r="BA143" i="7"/>
  <c r="AZ143" i="7"/>
  <c r="AY143" i="7"/>
  <c r="AV143" i="7"/>
  <c r="AU143" i="7"/>
  <c r="AT143" i="7"/>
  <c r="AX143" i="7" s="1"/>
  <c r="AS143" i="7"/>
  <c r="AP143" i="7"/>
  <c r="AO143" i="7"/>
  <c r="AN143" i="7"/>
  <c r="AM143" i="7"/>
  <c r="AQ143" i="7" s="1"/>
  <c r="AL143" i="7"/>
  <c r="AJ143" i="7" a="1"/>
  <c r="AJ143" i="7" s="1"/>
  <c r="AK143" i="7" s="1"/>
  <c r="AF143" i="7"/>
  <c r="H143" i="7"/>
  <c r="A143" i="7"/>
  <c r="BB139" i="7"/>
  <c r="AZ139" i="7"/>
  <c r="AY139" i="7"/>
  <c r="AV139" i="7"/>
  <c r="AU139" i="7"/>
  <c r="AT139" i="7"/>
  <c r="AS139" i="7" s="1"/>
  <c r="AP139" i="7"/>
  <c r="AO139" i="7"/>
  <c r="AN139" i="7"/>
  <c r="AM139" i="7"/>
  <c r="AL139" i="7"/>
  <c r="AQ139" i="7" s="1"/>
  <c r="AK139" i="7"/>
  <c r="AJ139" i="7" a="1"/>
  <c r="AJ139" i="7"/>
  <c r="AF139" i="7"/>
  <c r="H139" i="7"/>
  <c r="A139" i="7"/>
  <c r="BG138" i="7"/>
  <c r="BF138" i="7"/>
  <c r="AW138" i="7"/>
  <c r="AU138" i="7"/>
  <c r="AT138" i="7"/>
  <c r="AP138" i="7"/>
  <c r="AO138" i="7"/>
  <c r="AN138" i="7"/>
  <c r="AQ138" i="7" s="1"/>
  <c r="AM138" i="7"/>
  <c r="AL138" i="7"/>
  <c r="AJ138" i="7" a="1"/>
  <c r="AJ138" i="7" s="1"/>
  <c r="AK138" i="7" s="1"/>
  <c r="AF138" i="7"/>
  <c r="H138" i="7"/>
  <c r="A138" i="7"/>
  <c r="BF137" i="7"/>
  <c r="BE137" i="7"/>
  <c r="BC137" i="7"/>
  <c r="BB137" i="7"/>
  <c r="BA137" i="7"/>
  <c r="AZ137" i="7"/>
  <c r="AW137" i="7"/>
  <c r="AV137" i="7"/>
  <c r="AT137" i="7"/>
  <c r="AY137" i="7" s="1"/>
  <c r="AP137" i="7"/>
  <c r="AO137" i="7"/>
  <c r="AN137" i="7"/>
  <c r="AM137" i="7"/>
  <c r="AL137" i="7"/>
  <c r="AJ137" i="7" a="1"/>
  <c r="AJ137" i="7" s="1"/>
  <c r="AK137" i="7" s="1"/>
  <c r="AF137" i="7"/>
  <c r="H137" i="7"/>
  <c r="A137" i="7"/>
  <c r="BG136" i="7"/>
  <c r="BF136" i="7"/>
  <c r="BE136" i="7"/>
  <c r="BD136" i="7"/>
  <c r="BC136" i="7"/>
  <c r="BB136" i="7"/>
  <c r="BA136" i="7"/>
  <c r="AZ136" i="7"/>
  <c r="AY136" i="7"/>
  <c r="AX136" i="7"/>
  <c r="AW136" i="7"/>
  <c r="AV136" i="7"/>
  <c r="AU136" i="7"/>
  <c r="AT136" i="7"/>
  <c r="AS136" i="7" s="1"/>
  <c r="AP136" i="7"/>
  <c r="AO136" i="7"/>
  <c r="AN136" i="7"/>
  <c r="AM136" i="7"/>
  <c r="AL136" i="7"/>
  <c r="AQ136" i="7" s="1"/>
  <c r="AJ136" i="7" a="1"/>
  <c r="AJ136" i="7" s="1"/>
  <c r="AK136" i="7" s="1"/>
  <c r="AF136" i="7"/>
  <c r="H136" i="7"/>
  <c r="A136" i="7"/>
  <c r="BG135" i="7"/>
  <c r="BF135" i="7"/>
  <c r="BC135" i="7"/>
  <c r="BB135" i="7"/>
  <c r="BA135" i="7"/>
  <c r="AZ135" i="7"/>
  <c r="AY135" i="7"/>
  <c r="AX135" i="7"/>
  <c r="AW135" i="7"/>
  <c r="AV135" i="7"/>
  <c r="AU135" i="7"/>
  <c r="AT135" i="7"/>
  <c r="BE135" i="7" s="1"/>
  <c r="AS135" i="7"/>
  <c r="AP135" i="7"/>
  <c r="AQ135" i="7" s="1"/>
  <c r="AO135" i="7"/>
  <c r="AN135" i="7"/>
  <c r="AM135" i="7"/>
  <c r="AL135" i="7"/>
  <c r="AJ135" i="7" a="1"/>
  <c r="AJ135" i="7" s="1"/>
  <c r="AK135" i="7" s="1"/>
  <c r="AF135" i="7"/>
  <c r="H135" i="7"/>
  <c r="A135" i="7"/>
  <c r="BG134" i="7"/>
  <c r="BF134" i="7"/>
  <c r="BD134" i="7"/>
  <c r="BC134" i="7"/>
  <c r="BB134" i="7"/>
  <c r="BA134" i="7"/>
  <c r="AX134" i="7"/>
  <c r="AW134" i="7"/>
  <c r="AV134" i="7"/>
  <c r="AU134" i="7"/>
  <c r="AT134" i="7"/>
  <c r="AZ134" i="7" s="1"/>
  <c r="AS134" i="7"/>
  <c r="AP134" i="7"/>
  <c r="AO134" i="7"/>
  <c r="AN134" i="7"/>
  <c r="AM134" i="7"/>
  <c r="AL134" i="7"/>
  <c r="AK134" i="7"/>
  <c r="AJ134" i="7" a="1"/>
  <c r="AJ134" i="7" s="1"/>
  <c r="AF134" i="7"/>
  <c r="H134" i="7"/>
  <c r="A134" i="7"/>
  <c r="BG133" i="7"/>
  <c r="BF133" i="7"/>
  <c r="BE133" i="7"/>
  <c r="BD133" i="7"/>
  <c r="BC133" i="7"/>
  <c r="BB133" i="7"/>
  <c r="BA133" i="7"/>
  <c r="AZ133" i="7"/>
  <c r="AY133" i="7"/>
  <c r="AX133" i="7"/>
  <c r="AW133" i="7"/>
  <c r="AV133" i="7"/>
  <c r="AU133" i="7"/>
  <c r="AT133" i="7"/>
  <c r="AS133" i="7"/>
  <c r="AP133" i="7"/>
  <c r="AO133" i="7"/>
  <c r="AN133" i="7"/>
  <c r="AM133" i="7"/>
  <c r="AQ133" i="7" s="1"/>
  <c r="AL133" i="7"/>
  <c r="AJ133" i="7" a="1"/>
  <c r="AJ133" i="7" s="1"/>
  <c r="AK133" i="7" s="1"/>
  <c r="AF133" i="7"/>
  <c r="H133" i="7"/>
  <c r="A133" i="7"/>
  <c r="BG132" i="7"/>
  <c r="AY132" i="7"/>
  <c r="AW132" i="7"/>
  <c r="AV132" i="7"/>
  <c r="AT132" i="7"/>
  <c r="BF132" i="7" s="1"/>
  <c r="AS132" i="7"/>
  <c r="AP132" i="7"/>
  <c r="AQ132" i="7" s="1"/>
  <c r="AO132" i="7"/>
  <c r="AN132" i="7"/>
  <c r="AM132" i="7"/>
  <c r="AL132" i="7"/>
  <c r="AJ132" i="7" a="1"/>
  <c r="AJ132" i="7" s="1"/>
  <c r="AK132" i="7" s="1"/>
  <c r="AF132" i="7"/>
  <c r="H132" i="7"/>
  <c r="A132" i="7"/>
  <c r="BG131" i="7"/>
  <c r="BD131" i="7"/>
  <c r="BC131" i="7"/>
  <c r="BB131" i="7"/>
  <c r="AT131" i="7"/>
  <c r="AP131" i="7"/>
  <c r="AO131" i="7"/>
  <c r="AN131" i="7"/>
  <c r="AM131" i="7"/>
  <c r="AL131" i="7"/>
  <c r="AJ131" i="7" a="1"/>
  <c r="AJ131" i="7" s="1"/>
  <c r="AK131" i="7" s="1"/>
  <c r="AF131" i="7"/>
  <c r="H131" i="7"/>
  <c r="A131" i="7"/>
  <c r="BE130" i="7"/>
  <c r="BC130" i="7"/>
  <c r="BB130" i="7"/>
  <c r="AZ130" i="7"/>
  <c r="AY130" i="7"/>
  <c r="AX130" i="7"/>
  <c r="AW130" i="7"/>
  <c r="AT130" i="7"/>
  <c r="AV130" i="7" s="1"/>
  <c r="AP130" i="7"/>
  <c r="AO130" i="7"/>
  <c r="AN130" i="7"/>
  <c r="AM130" i="7"/>
  <c r="AL130" i="7"/>
  <c r="AK130" i="7"/>
  <c r="AJ130" i="7" a="1"/>
  <c r="AJ130" i="7"/>
  <c r="AF130" i="7"/>
  <c r="H130" i="7"/>
  <c r="A130" i="7"/>
  <c r="AZ129" i="7"/>
  <c r="AX129" i="7"/>
  <c r="AW129" i="7"/>
  <c r="AT129" i="7"/>
  <c r="AS129" i="7"/>
  <c r="AQ129" i="7"/>
  <c r="AP129" i="7"/>
  <c r="AO129" i="7"/>
  <c r="AN129" i="7"/>
  <c r="AM129" i="7"/>
  <c r="AL129" i="7"/>
  <c r="AJ129" i="7" a="1"/>
  <c r="AJ129" i="7"/>
  <c r="AK129" i="7" s="1"/>
  <c r="AF129" i="7"/>
  <c r="H129" i="7"/>
  <c r="A129" i="7"/>
  <c r="BF128" i="7"/>
  <c r="BE128" i="7"/>
  <c r="BD128" i="7"/>
  <c r="BC128" i="7"/>
  <c r="AZ128" i="7"/>
  <c r="AY128" i="7"/>
  <c r="AX128" i="7"/>
  <c r="AW128" i="7"/>
  <c r="AU128" i="7"/>
  <c r="AT128" i="7"/>
  <c r="BB128" i="7" s="1"/>
  <c r="AS128" i="7"/>
  <c r="AP128" i="7"/>
  <c r="AO128" i="7"/>
  <c r="AN128" i="7"/>
  <c r="AQ128" i="7" s="1"/>
  <c r="AM128" i="7"/>
  <c r="AL128" i="7"/>
  <c r="AJ128" i="7" a="1"/>
  <c r="AJ128" i="7"/>
  <c r="AK128" i="7" s="1"/>
  <c r="AF128" i="7"/>
  <c r="H128" i="7"/>
  <c r="A128" i="7"/>
  <c r="BF127" i="7"/>
  <c r="BD127" i="7"/>
  <c r="BC127" i="7"/>
  <c r="BA127" i="7"/>
  <c r="AZ127" i="7"/>
  <c r="AY127" i="7"/>
  <c r="AX127" i="7"/>
  <c r="AU127" i="7"/>
  <c r="AT127" i="7"/>
  <c r="AW127" i="7" s="1"/>
  <c r="AP127" i="7"/>
  <c r="AO127" i="7"/>
  <c r="AN127" i="7"/>
  <c r="AM127" i="7"/>
  <c r="AL127" i="7"/>
  <c r="AJ127" i="7" a="1"/>
  <c r="AJ127" i="7"/>
  <c r="AK127" i="7" s="1"/>
  <c r="AF127" i="7"/>
  <c r="H127" i="7"/>
  <c r="A127" i="7"/>
  <c r="AU126" i="7"/>
  <c r="AT126" i="7"/>
  <c r="AS126" i="7" s="1"/>
  <c r="AP126" i="7"/>
  <c r="AO126" i="7"/>
  <c r="AN126" i="7"/>
  <c r="AM126" i="7"/>
  <c r="AL126" i="7"/>
  <c r="AQ126" i="7" s="1"/>
  <c r="AJ126" i="7" a="1"/>
  <c r="AJ126" i="7" s="1"/>
  <c r="AK126" i="7" s="1"/>
  <c r="AF126" i="7"/>
  <c r="H126" i="7"/>
  <c r="A126" i="7"/>
  <c r="AT125" i="7"/>
  <c r="AS125" i="7" s="1"/>
  <c r="AP125" i="7"/>
  <c r="AO125" i="7"/>
  <c r="AN125" i="7"/>
  <c r="AM125" i="7"/>
  <c r="AL125" i="7"/>
  <c r="AJ125" i="7" a="1"/>
  <c r="AJ125" i="7" s="1"/>
  <c r="AK125" i="7" s="1"/>
  <c r="AF125" i="7"/>
  <c r="H125" i="7"/>
  <c r="A125" i="7"/>
  <c r="BG124" i="7"/>
  <c r="BE124" i="7"/>
  <c r="BD124" i="7"/>
  <c r="BB124" i="7"/>
  <c r="BA124" i="7"/>
  <c r="AZ124" i="7"/>
  <c r="AY124" i="7"/>
  <c r="AV124" i="7"/>
  <c r="AU124" i="7"/>
  <c r="AT124" i="7"/>
  <c r="AX124" i="7" s="1"/>
  <c r="AP124" i="7"/>
  <c r="AO124" i="7"/>
  <c r="AN124" i="7"/>
  <c r="AM124" i="7"/>
  <c r="AQ124" i="7" s="1"/>
  <c r="AL124" i="7"/>
  <c r="AJ124" i="7" a="1"/>
  <c r="AJ124" i="7" s="1"/>
  <c r="AK124" i="7" s="1"/>
  <c r="AF124" i="7"/>
  <c r="H124" i="7"/>
  <c r="A124" i="7"/>
  <c r="BB123" i="7"/>
  <c r="AZ123" i="7"/>
  <c r="AY123" i="7"/>
  <c r="AV123" i="7"/>
  <c r="AU123" i="7"/>
  <c r="AT123" i="7"/>
  <c r="AP123" i="7"/>
  <c r="AO123" i="7"/>
  <c r="AN123" i="7"/>
  <c r="AM123" i="7"/>
  <c r="AL123" i="7"/>
  <c r="AQ123" i="7" s="1"/>
  <c r="AK123" i="7"/>
  <c r="AJ123" i="7" a="1"/>
  <c r="AJ123" i="7"/>
  <c r="AF123" i="7"/>
  <c r="H123" i="7"/>
  <c r="A123" i="7"/>
  <c r="BG122" i="7"/>
  <c r="BF122" i="7"/>
  <c r="BE122" i="7"/>
  <c r="AW122" i="7"/>
  <c r="AU122" i="7"/>
  <c r="AT122" i="7"/>
  <c r="AP122" i="7"/>
  <c r="AO122" i="7"/>
  <c r="AN122" i="7"/>
  <c r="AQ122" i="7" s="1"/>
  <c r="AM122" i="7"/>
  <c r="AL122" i="7"/>
  <c r="AJ122" i="7" a="1"/>
  <c r="AJ122" i="7" s="1"/>
  <c r="AK122" i="7" s="1"/>
  <c r="AF122" i="7"/>
  <c r="H122" i="7"/>
  <c r="A122" i="7"/>
  <c r="BF121" i="7"/>
  <c r="BE121" i="7"/>
  <c r="BC121" i="7"/>
  <c r="BB121" i="7"/>
  <c r="BA121" i="7"/>
  <c r="AZ121" i="7"/>
  <c r="AW121" i="7"/>
  <c r="AV121" i="7"/>
  <c r="AT121" i="7"/>
  <c r="AY121" i="7" s="1"/>
  <c r="AP121" i="7"/>
  <c r="AO121" i="7"/>
  <c r="AN121" i="7"/>
  <c r="AQ121" i="7" s="1"/>
  <c r="AM121" i="7"/>
  <c r="AL121" i="7"/>
  <c r="AJ121" i="7" a="1"/>
  <c r="AJ121" i="7"/>
  <c r="AK121" i="7" s="1"/>
  <c r="AF121" i="7"/>
  <c r="H121" i="7"/>
  <c r="A121" i="7"/>
  <c r="BG120" i="7"/>
  <c r="BF120" i="7"/>
  <c r="BE120" i="7"/>
  <c r="BD120" i="7"/>
  <c r="BC120" i="7"/>
  <c r="BB120" i="7"/>
  <c r="BA120" i="7"/>
  <c r="AZ120" i="7"/>
  <c r="AY120" i="7"/>
  <c r="AX120" i="7"/>
  <c r="AW120" i="7"/>
  <c r="AV120" i="7"/>
  <c r="AU120" i="7"/>
  <c r="AT120" i="7"/>
  <c r="AS120" i="7" s="1"/>
  <c r="AP120" i="7"/>
  <c r="AO120" i="7"/>
  <c r="AN120" i="7"/>
  <c r="AM120" i="7"/>
  <c r="AL120" i="7"/>
  <c r="AQ120" i="7" s="1"/>
  <c r="AJ120" i="7" a="1"/>
  <c r="AJ120" i="7"/>
  <c r="AK120" i="7" s="1"/>
  <c r="AF120" i="7"/>
  <c r="H120" i="7"/>
  <c r="A120" i="7"/>
  <c r="BG119" i="7"/>
  <c r="BF119" i="7"/>
  <c r="BC119" i="7"/>
  <c r="BB119" i="7"/>
  <c r="BA119" i="7"/>
  <c r="AZ119" i="7"/>
  <c r="AY119" i="7"/>
  <c r="AX119" i="7"/>
  <c r="AW119" i="7"/>
  <c r="AV119" i="7"/>
  <c r="AU119" i="7"/>
  <c r="AT119" i="7"/>
  <c r="BE119" i="7" s="1"/>
  <c r="AS119" i="7"/>
  <c r="AP119" i="7"/>
  <c r="AQ119" i="7" s="1"/>
  <c r="AO119" i="7"/>
  <c r="AN119" i="7"/>
  <c r="AM119" i="7"/>
  <c r="AL119" i="7"/>
  <c r="AJ119" i="7" a="1"/>
  <c r="AJ119" i="7" s="1"/>
  <c r="AK119" i="7" s="1"/>
  <c r="AF119" i="7"/>
  <c r="H119" i="7"/>
  <c r="A119" i="7"/>
  <c r="BG118" i="7"/>
  <c r="BF118" i="7"/>
  <c r="BD118" i="7"/>
  <c r="BC118" i="7"/>
  <c r="BB118" i="7"/>
  <c r="BA118" i="7"/>
  <c r="AX118" i="7"/>
  <c r="AW118" i="7"/>
  <c r="AV118" i="7"/>
  <c r="AU118" i="7"/>
  <c r="AT118" i="7"/>
  <c r="AZ118" i="7" s="1"/>
  <c r="AS118" i="7"/>
  <c r="AP118" i="7"/>
  <c r="AO118" i="7"/>
  <c r="AN118" i="7"/>
  <c r="AM118" i="7"/>
  <c r="AL118" i="7"/>
  <c r="AK118" i="7"/>
  <c r="AJ118" i="7" a="1"/>
  <c r="AJ118" i="7" s="1"/>
  <c r="AF118" i="7"/>
  <c r="H118" i="7"/>
  <c r="A118" i="7"/>
  <c r="BG117" i="7"/>
  <c r="BF117" i="7"/>
  <c r="BE117" i="7"/>
  <c r="BD117" i="7"/>
  <c r="BC117" i="7"/>
  <c r="BB117" i="7"/>
  <c r="BA117" i="7"/>
  <c r="AZ117" i="7"/>
  <c r="AY117" i="7"/>
  <c r="AX117" i="7"/>
  <c r="AW117" i="7"/>
  <c r="AV117" i="7"/>
  <c r="AU117" i="7"/>
  <c r="AT117" i="7"/>
  <c r="AS117" i="7"/>
  <c r="AP117" i="7"/>
  <c r="AO117" i="7"/>
  <c r="AN117" i="7"/>
  <c r="AM117" i="7"/>
  <c r="AQ117" i="7" s="1"/>
  <c r="AL117" i="7"/>
  <c r="AK117" i="7"/>
  <c r="AJ117" i="7" a="1"/>
  <c r="AJ117" i="7" s="1"/>
  <c r="AF117" i="7"/>
  <c r="H117" i="7"/>
  <c r="A117" i="7"/>
  <c r="BG116" i="7"/>
  <c r="AY116" i="7"/>
  <c r="AW116" i="7"/>
  <c r="AT116" i="7"/>
  <c r="AS116" i="7" s="1"/>
  <c r="AP116" i="7"/>
  <c r="AQ116" i="7" s="1"/>
  <c r="AO116" i="7"/>
  <c r="AN116" i="7"/>
  <c r="AM116" i="7"/>
  <c r="AL116" i="7"/>
  <c r="AJ116" i="7" a="1"/>
  <c r="AJ116" i="7" s="1"/>
  <c r="AK116" i="7" s="1"/>
  <c r="AF116" i="7"/>
  <c r="H116" i="7"/>
  <c r="A116" i="7"/>
  <c r="BG115" i="7"/>
  <c r="BE115" i="7"/>
  <c r="BD115" i="7"/>
  <c r="BC115" i="7"/>
  <c r="BB115" i="7"/>
  <c r="AT115" i="7"/>
  <c r="AP115" i="7"/>
  <c r="AO115" i="7"/>
  <c r="AN115" i="7"/>
  <c r="AM115" i="7"/>
  <c r="AL115" i="7"/>
  <c r="AJ115" i="7" a="1"/>
  <c r="AJ115" i="7" s="1"/>
  <c r="AK115" i="7" s="1"/>
  <c r="AF115" i="7"/>
  <c r="H115" i="7"/>
  <c r="A115" i="7"/>
  <c r="BE114" i="7"/>
  <c r="BC114" i="7"/>
  <c r="BB114" i="7"/>
  <c r="AZ114" i="7"/>
  <c r="AY114" i="7"/>
  <c r="AX114" i="7"/>
  <c r="AW114" i="7"/>
  <c r="AT114" i="7"/>
  <c r="AV114" i="7" s="1"/>
  <c r="AP114" i="7"/>
  <c r="AO114" i="7"/>
  <c r="AN114" i="7"/>
  <c r="AM114" i="7"/>
  <c r="AL114" i="7"/>
  <c r="AQ114" i="7" s="1"/>
  <c r="AK114" i="7"/>
  <c r="AJ114" i="7" a="1"/>
  <c r="AJ114" i="7"/>
  <c r="AF114" i="7"/>
  <c r="H114" i="7"/>
  <c r="A114" i="7"/>
  <c r="AU113" i="7"/>
  <c r="AT113" i="7"/>
  <c r="AQ113" i="7"/>
  <c r="AP113" i="7"/>
  <c r="AO113" i="7"/>
  <c r="AN113" i="7"/>
  <c r="AM113" i="7"/>
  <c r="AL113" i="7"/>
  <c r="AJ113" i="7" a="1"/>
  <c r="AJ113" i="7"/>
  <c r="AK113" i="7" s="1"/>
  <c r="AF113" i="7"/>
  <c r="H113" i="7"/>
  <c r="A113" i="7"/>
  <c r="BF112" i="7"/>
  <c r="BE112" i="7"/>
  <c r="BD112" i="7"/>
  <c r="BC112" i="7"/>
  <c r="AZ112" i="7"/>
  <c r="AY112" i="7"/>
  <c r="AX112" i="7"/>
  <c r="AW112" i="7"/>
  <c r="AU112" i="7"/>
  <c r="AT112" i="7"/>
  <c r="BB112" i="7" s="1"/>
  <c r="AS112" i="7"/>
  <c r="AQ112" i="7"/>
  <c r="AP112" i="7"/>
  <c r="AO112" i="7"/>
  <c r="AN112" i="7"/>
  <c r="AM112" i="7"/>
  <c r="AL112" i="7"/>
  <c r="AJ112" i="7" a="1"/>
  <c r="AJ112" i="7"/>
  <c r="AK112" i="7" s="1"/>
  <c r="AF112" i="7"/>
  <c r="H112" i="7"/>
  <c r="A112" i="7"/>
  <c r="BF111" i="7"/>
  <c r="BD111" i="7"/>
  <c r="BC111" i="7"/>
  <c r="BA111" i="7"/>
  <c r="AZ111" i="7"/>
  <c r="AY111" i="7"/>
  <c r="AX111" i="7"/>
  <c r="AT111" i="7"/>
  <c r="AW111" i="7" s="1"/>
  <c r="AP111" i="7"/>
  <c r="AO111" i="7"/>
  <c r="AN111" i="7"/>
  <c r="AM111" i="7"/>
  <c r="AL111" i="7"/>
  <c r="AQ111" i="7" s="1"/>
  <c r="AJ111" i="7" a="1"/>
  <c r="AJ111" i="7" s="1"/>
  <c r="AK111" i="7" s="1"/>
  <c r="AF111" i="7"/>
  <c r="H111" i="7"/>
  <c r="A111" i="7"/>
  <c r="BA110" i="7"/>
  <c r="AY110" i="7"/>
  <c r="AX110" i="7"/>
  <c r="AV110" i="7"/>
  <c r="AU110" i="7"/>
  <c r="AT110" i="7"/>
  <c r="AS110" i="7" s="1"/>
  <c r="AP110" i="7"/>
  <c r="AO110" i="7"/>
  <c r="AN110" i="7"/>
  <c r="AM110" i="7"/>
  <c r="AL110" i="7"/>
  <c r="AQ110" i="7" s="1"/>
  <c r="AJ110" i="7" a="1"/>
  <c r="AJ110" i="7" s="1"/>
  <c r="AK110" i="7" s="1"/>
  <c r="AF110" i="7"/>
  <c r="H110" i="7"/>
  <c r="A110" i="7"/>
  <c r="BG107" i="7"/>
  <c r="BF107" i="7"/>
  <c r="BE107" i="7"/>
  <c r="BD107" i="7"/>
  <c r="AV107" i="7"/>
  <c r="AT107" i="7"/>
  <c r="AS107" i="7" s="1"/>
  <c r="AP107" i="7"/>
  <c r="AO107" i="7"/>
  <c r="AN107" i="7"/>
  <c r="AM107" i="7"/>
  <c r="AQ107" i="7" s="1"/>
  <c r="AL107" i="7"/>
  <c r="AJ107" i="7" a="1"/>
  <c r="AJ107" i="7" s="1"/>
  <c r="AK107" i="7" s="1"/>
  <c r="AF107" i="7"/>
  <c r="H107" i="7"/>
  <c r="A107" i="7"/>
  <c r="BG106" i="7"/>
  <c r="BE106" i="7"/>
  <c r="BD106" i="7"/>
  <c r="BB106" i="7"/>
  <c r="BA106" i="7"/>
  <c r="AZ106" i="7"/>
  <c r="AY106" i="7"/>
  <c r="AV106" i="7"/>
  <c r="AU106" i="7"/>
  <c r="AT106" i="7"/>
  <c r="AX106" i="7" s="1"/>
  <c r="AP106" i="7"/>
  <c r="AO106" i="7"/>
  <c r="AN106" i="7"/>
  <c r="AM106" i="7"/>
  <c r="AL106" i="7"/>
  <c r="AJ106" i="7" a="1"/>
  <c r="AJ106" i="7"/>
  <c r="AK106" i="7" s="1"/>
  <c r="AF106" i="7"/>
  <c r="H106" i="7"/>
  <c r="A106" i="7"/>
  <c r="AT105" i="7"/>
  <c r="AP105" i="7"/>
  <c r="AO105" i="7"/>
  <c r="AN105" i="7"/>
  <c r="AM105" i="7"/>
  <c r="AL105" i="7"/>
  <c r="AQ105" i="7" s="1"/>
  <c r="AK105" i="7"/>
  <c r="AJ105" i="7" a="1"/>
  <c r="AJ105" i="7"/>
  <c r="AF105" i="7"/>
  <c r="H105" i="7"/>
  <c r="A105" i="7"/>
  <c r="AW104" i="7"/>
  <c r="AU104" i="7"/>
  <c r="AT104" i="7"/>
  <c r="BG104" i="7" s="1"/>
  <c r="AP104" i="7"/>
  <c r="AO104" i="7"/>
  <c r="AN104" i="7"/>
  <c r="AQ104" i="7" s="1"/>
  <c r="AM104" i="7"/>
  <c r="AL104" i="7"/>
  <c r="AJ104" i="7" a="1"/>
  <c r="AJ104" i="7" s="1"/>
  <c r="AK104" i="7" s="1"/>
  <c r="AF104" i="7"/>
  <c r="H104" i="7"/>
  <c r="A104" i="7"/>
  <c r="BF103" i="7"/>
  <c r="BE103" i="7"/>
  <c r="BC103" i="7"/>
  <c r="BB103" i="7"/>
  <c r="BA103" i="7"/>
  <c r="AZ103" i="7"/>
  <c r="AW103" i="7"/>
  <c r="AV103" i="7"/>
  <c r="AU103" i="7"/>
  <c r="AT103" i="7"/>
  <c r="AY103" i="7" s="1"/>
  <c r="AQ103" i="7"/>
  <c r="AP103" i="7"/>
  <c r="AO103" i="7"/>
  <c r="AN103" i="7"/>
  <c r="AM103" i="7"/>
  <c r="AL103" i="7"/>
  <c r="AJ103" i="7" a="1"/>
  <c r="AJ103" i="7"/>
  <c r="AK103" i="7" s="1"/>
  <c r="AF103" i="7"/>
  <c r="H103" i="7"/>
  <c r="A103" i="7"/>
  <c r="BG102" i="7"/>
  <c r="BF102" i="7"/>
  <c r="BE102" i="7"/>
  <c r="BD102" i="7"/>
  <c r="BC102" i="7"/>
  <c r="BB102" i="7"/>
  <c r="BA102" i="7"/>
  <c r="AZ102" i="7"/>
  <c r="AY102" i="7"/>
  <c r="AX102" i="7"/>
  <c r="AW102" i="7"/>
  <c r="AV102" i="7"/>
  <c r="AU102" i="7"/>
  <c r="AT102" i="7"/>
  <c r="AS102" i="7" s="1"/>
  <c r="AP102" i="7"/>
  <c r="AO102" i="7"/>
  <c r="AN102" i="7"/>
  <c r="AM102" i="7"/>
  <c r="AL102" i="7"/>
  <c r="AQ102" i="7" s="1"/>
  <c r="AJ102" i="7" a="1"/>
  <c r="AJ102" i="7"/>
  <c r="AK102" i="7" s="1"/>
  <c r="AF102" i="7"/>
  <c r="H102" i="7"/>
  <c r="A102" i="7"/>
  <c r="BG101" i="7"/>
  <c r="BF101" i="7"/>
  <c r="BC101" i="7"/>
  <c r="BB101" i="7"/>
  <c r="BA101" i="7"/>
  <c r="AZ101" i="7"/>
  <c r="AY101" i="7"/>
  <c r="AX101" i="7"/>
  <c r="AW101" i="7"/>
  <c r="AV101" i="7"/>
  <c r="AU101" i="7"/>
  <c r="AT101" i="7"/>
  <c r="BE101" i="7" s="1"/>
  <c r="AS101" i="7"/>
  <c r="AP101" i="7"/>
  <c r="AQ101" i="7" s="1"/>
  <c r="AO101" i="7"/>
  <c r="AN101" i="7"/>
  <c r="AM101" i="7"/>
  <c r="AL101" i="7"/>
  <c r="AJ101" i="7" a="1"/>
  <c r="AJ101" i="7" s="1"/>
  <c r="AK101" i="7" s="1"/>
  <c r="AF101" i="7"/>
  <c r="H101" i="7"/>
  <c r="A101" i="7"/>
  <c r="BG100" i="7"/>
  <c r="BF100" i="7"/>
  <c r="BD100" i="7"/>
  <c r="BC100" i="7"/>
  <c r="BB100" i="7"/>
  <c r="BA100" i="7"/>
  <c r="AX100" i="7"/>
  <c r="AW100" i="7"/>
  <c r="AV100" i="7"/>
  <c r="AU100" i="7"/>
  <c r="AT100" i="7"/>
  <c r="AZ100" i="7" s="1"/>
  <c r="AS100" i="7"/>
  <c r="AP100" i="7"/>
  <c r="AO100" i="7"/>
  <c r="AN100" i="7"/>
  <c r="AM100" i="7"/>
  <c r="AL100" i="7"/>
  <c r="AK100" i="7"/>
  <c r="AJ100" i="7" a="1"/>
  <c r="AJ100" i="7" s="1"/>
  <c r="AF100" i="7"/>
  <c r="H100" i="7"/>
  <c r="A100" i="7"/>
  <c r="BG99" i="7"/>
  <c r="BF99" i="7"/>
  <c r="BE99" i="7"/>
  <c r="BD99" i="7"/>
  <c r="BC99" i="7"/>
  <c r="BB99" i="7"/>
  <c r="BA99" i="7"/>
  <c r="AZ99" i="7"/>
  <c r="AY99" i="7"/>
  <c r="AX99" i="7"/>
  <c r="AW99" i="7"/>
  <c r="AV99" i="7"/>
  <c r="AU99" i="7"/>
  <c r="AT99" i="7"/>
  <c r="AS99" i="7"/>
  <c r="AQ99" i="7"/>
  <c r="AP99" i="7"/>
  <c r="AO99" i="7"/>
  <c r="AN99" i="7"/>
  <c r="AM99" i="7"/>
  <c r="AL99" i="7"/>
  <c r="AJ99" i="7" a="1"/>
  <c r="AJ99" i="7" s="1"/>
  <c r="AK99" i="7" s="1"/>
  <c r="AF99" i="7"/>
  <c r="H99" i="7"/>
  <c r="A99" i="7"/>
  <c r="AY98" i="7"/>
  <c r="AW98" i="7"/>
  <c r="AT98" i="7"/>
  <c r="AS98" i="7" s="1"/>
  <c r="AP98" i="7"/>
  <c r="AO98" i="7"/>
  <c r="AN98" i="7"/>
  <c r="AM98" i="7"/>
  <c r="AL98" i="7"/>
  <c r="AQ98" i="7" s="1"/>
  <c r="AJ98" i="7" a="1"/>
  <c r="AJ98" i="7" s="1"/>
  <c r="AK98" i="7" s="1"/>
  <c r="AF98" i="7"/>
  <c r="H98" i="7"/>
  <c r="A98" i="7"/>
  <c r="BE97" i="7"/>
  <c r="BD97" i="7"/>
  <c r="BC97" i="7"/>
  <c r="BB97" i="7"/>
  <c r="AY97" i="7"/>
  <c r="AX97" i="7"/>
  <c r="AT97" i="7"/>
  <c r="AP97" i="7"/>
  <c r="AO97" i="7"/>
  <c r="AN97" i="7"/>
  <c r="AM97" i="7"/>
  <c r="AL97" i="7"/>
  <c r="AJ97" i="7" a="1"/>
  <c r="AJ97" i="7" s="1"/>
  <c r="AK97" i="7" s="1"/>
  <c r="AF97" i="7"/>
  <c r="H97" i="7"/>
  <c r="A97" i="7"/>
  <c r="BE96" i="7"/>
  <c r="BC96" i="7"/>
  <c r="BB96" i="7"/>
  <c r="AT96" i="7"/>
  <c r="AS96" i="7"/>
  <c r="AP96" i="7"/>
  <c r="AO96" i="7"/>
  <c r="AN96" i="7"/>
  <c r="AM96" i="7"/>
  <c r="AL96" i="7"/>
  <c r="AK96" i="7"/>
  <c r="AJ96" i="7" a="1"/>
  <c r="AJ96" i="7"/>
  <c r="AF96" i="7"/>
  <c r="H96" i="7"/>
  <c r="A96" i="7"/>
  <c r="AW95" i="7"/>
  <c r="AU95" i="7"/>
  <c r="AT95" i="7"/>
  <c r="AS95" i="7" s="1"/>
  <c r="AP95" i="7"/>
  <c r="AO95" i="7"/>
  <c r="AN95" i="7"/>
  <c r="AM95" i="7"/>
  <c r="AQ95" i="7" s="1"/>
  <c r="AL95" i="7"/>
  <c r="AJ95" i="7" a="1"/>
  <c r="AJ95" i="7"/>
  <c r="AK95" i="7" s="1"/>
  <c r="AF95" i="7"/>
  <c r="H95" i="7"/>
  <c r="A95" i="7"/>
  <c r="BF94" i="7"/>
  <c r="BE94" i="7"/>
  <c r="BD94" i="7"/>
  <c r="BC94" i="7"/>
  <c r="AZ94" i="7"/>
  <c r="AY94" i="7"/>
  <c r="AX94" i="7"/>
  <c r="AW94" i="7"/>
  <c r="AV94" i="7"/>
  <c r="AU94" i="7"/>
  <c r="AT94" i="7"/>
  <c r="BB94" i="7" s="1"/>
  <c r="AS94" i="7"/>
  <c r="AP94" i="7"/>
  <c r="AO94" i="7"/>
  <c r="AN94" i="7"/>
  <c r="AM94" i="7"/>
  <c r="AL94" i="7"/>
  <c r="AQ94" i="7" s="1"/>
  <c r="AJ94" i="7" a="1"/>
  <c r="AJ94" i="7"/>
  <c r="AK94" i="7" s="1"/>
  <c r="AF94" i="7"/>
  <c r="H94" i="7"/>
  <c r="A94" i="7"/>
  <c r="BF93" i="7"/>
  <c r="BD93" i="7"/>
  <c r="BC93" i="7"/>
  <c r="BA93" i="7"/>
  <c r="AZ93" i="7"/>
  <c r="AY93" i="7"/>
  <c r="AX93" i="7"/>
  <c r="AU93" i="7"/>
  <c r="AT93" i="7"/>
  <c r="AS93" i="7"/>
  <c r="AP93" i="7"/>
  <c r="AO93" i="7"/>
  <c r="AN93" i="7"/>
  <c r="AM93" i="7"/>
  <c r="AL93" i="7"/>
  <c r="AJ93" i="7" a="1"/>
  <c r="AJ93" i="7"/>
  <c r="AK93" i="7" s="1"/>
  <c r="AF93" i="7"/>
  <c r="H93" i="7"/>
  <c r="A93" i="7"/>
  <c r="BF92" i="7"/>
  <c r="AV92" i="7"/>
  <c r="AU92" i="7"/>
  <c r="AT92" i="7"/>
  <c r="AS92" i="7" s="1"/>
  <c r="AP92" i="7"/>
  <c r="AO92" i="7"/>
  <c r="AN92" i="7"/>
  <c r="AM92" i="7"/>
  <c r="AL92" i="7"/>
  <c r="AJ92" i="7" a="1"/>
  <c r="AJ92" i="7" s="1"/>
  <c r="AK92" i="7" s="1"/>
  <c r="AF92" i="7"/>
  <c r="H92" i="7"/>
  <c r="A92" i="7"/>
  <c r="BG91" i="7"/>
  <c r="BE91" i="7"/>
  <c r="BD91" i="7"/>
  <c r="BA91" i="7"/>
  <c r="AZ91" i="7"/>
  <c r="AY91" i="7"/>
  <c r="AV91" i="7"/>
  <c r="AT91" i="7"/>
  <c r="BF91" i="7" s="1"/>
  <c r="AS91" i="7"/>
  <c r="AP91" i="7"/>
  <c r="AO91" i="7"/>
  <c r="AN91" i="7"/>
  <c r="AM91" i="7"/>
  <c r="AL91" i="7"/>
  <c r="AJ91" i="7" a="1"/>
  <c r="AJ91" i="7"/>
  <c r="AK91" i="7" s="1"/>
  <c r="AF91" i="7"/>
  <c r="H91" i="7"/>
  <c r="A91" i="7"/>
  <c r="BG90" i="7"/>
  <c r="BE90" i="7"/>
  <c r="AZ90" i="7"/>
  <c r="AY90" i="7"/>
  <c r="AV90" i="7"/>
  <c r="AU90" i="7"/>
  <c r="AT90" i="7"/>
  <c r="AP90" i="7"/>
  <c r="AO90" i="7"/>
  <c r="AN90" i="7"/>
  <c r="AM90" i="7"/>
  <c r="AL90" i="7"/>
  <c r="AK90" i="7"/>
  <c r="AJ90" i="7" a="1"/>
  <c r="AJ90" i="7" s="1"/>
  <c r="AF90" i="7"/>
  <c r="H90" i="7"/>
  <c r="A90" i="7"/>
  <c r="AT89" i="7"/>
  <c r="AP89" i="7"/>
  <c r="AO89" i="7"/>
  <c r="AN89" i="7"/>
  <c r="AM89" i="7"/>
  <c r="AL89" i="7"/>
  <c r="AK89" i="7"/>
  <c r="AJ89" i="7" a="1"/>
  <c r="AJ89" i="7"/>
  <c r="AF89" i="7"/>
  <c r="H89" i="7"/>
  <c r="A89" i="7"/>
  <c r="BF88" i="7"/>
  <c r="BB88" i="7"/>
  <c r="BA88" i="7"/>
  <c r="AZ88" i="7"/>
  <c r="AY88" i="7"/>
  <c r="AW88" i="7"/>
  <c r="AU88" i="7"/>
  <c r="AT88" i="7"/>
  <c r="BG88" i="7" s="1"/>
  <c r="AP88" i="7"/>
  <c r="AO88" i="7"/>
  <c r="AN88" i="7"/>
  <c r="AQ88" i="7" s="1"/>
  <c r="AM88" i="7"/>
  <c r="AL88" i="7"/>
  <c r="AJ88" i="7" a="1"/>
  <c r="AJ88" i="7" s="1"/>
  <c r="AK88" i="7" s="1"/>
  <c r="AF88" i="7"/>
  <c r="H88" i="7"/>
  <c r="A88" i="7"/>
  <c r="BF87" i="7"/>
  <c r="BC87" i="7"/>
  <c r="BA87" i="7"/>
  <c r="AZ87" i="7"/>
  <c r="AW87" i="7"/>
  <c r="AV87" i="7"/>
  <c r="AU87" i="7"/>
  <c r="AT87" i="7"/>
  <c r="AP87" i="7"/>
  <c r="AO87" i="7"/>
  <c r="AN87" i="7"/>
  <c r="AM87" i="7"/>
  <c r="AL87" i="7"/>
  <c r="AQ87" i="7" s="1"/>
  <c r="AK87" i="7"/>
  <c r="AJ87" i="7" a="1"/>
  <c r="AJ87" i="7"/>
  <c r="AF87" i="7"/>
  <c r="H87" i="7"/>
  <c r="A87" i="7"/>
  <c r="BG86" i="7"/>
  <c r="BF86" i="7"/>
  <c r="BE86" i="7"/>
  <c r="BD86" i="7"/>
  <c r="BC86" i="7"/>
  <c r="BB86" i="7"/>
  <c r="BA86" i="7"/>
  <c r="AZ86" i="7"/>
  <c r="AY86" i="7"/>
  <c r="AX86" i="7"/>
  <c r="AW86" i="7"/>
  <c r="AV86" i="7"/>
  <c r="AU86" i="7"/>
  <c r="AT86" i="7"/>
  <c r="AS86" i="7" s="1"/>
  <c r="AP86" i="7"/>
  <c r="AO86" i="7"/>
  <c r="AN86" i="7"/>
  <c r="AQ86" i="7" s="1"/>
  <c r="AM86" i="7"/>
  <c r="AL86" i="7"/>
  <c r="AJ86" i="7" a="1"/>
  <c r="AJ86" i="7"/>
  <c r="AK86" i="7" s="1"/>
  <c r="AF86" i="7"/>
  <c r="H86" i="7"/>
  <c r="A86" i="7"/>
  <c r="BG85" i="7"/>
  <c r="BF85" i="7"/>
  <c r="BC85" i="7"/>
  <c r="BB85" i="7"/>
  <c r="BA85" i="7"/>
  <c r="AZ85" i="7"/>
  <c r="AY85" i="7"/>
  <c r="AX85" i="7"/>
  <c r="AW85" i="7"/>
  <c r="AV85" i="7"/>
  <c r="AU85" i="7"/>
  <c r="AT85" i="7"/>
  <c r="BE85" i="7" s="1"/>
  <c r="AS85" i="7"/>
  <c r="AP85" i="7"/>
  <c r="AO85" i="7"/>
  <c r="AN85" i="7"/>
  <c r="AM85" i="7"/>
  <c r="AL85" i="7"/>
  <c r="AJ85" i="7" a="1"/>
  <c r="AJ85" i="7"/>
  <c r="AK85" i="7" s="1"/>
  <c r="AF85" i="7"/>
  <c r="H85" i="7"/>
  <c r="A85" i="7"/>
  <c r="BG84" i="7"/>
  <c r="BF84" i="7"/>
  <c r="BD84" i="7"/>
  <c r="BC84" i="7"/>
  <c r="BB84" i="7"/>
  <c r="BA84" i="7"/>
  <c r="AX84" i="7"/>
  <c r="AW84" i="7"/>
  <c r="AV84" i="7"/>
  <c r="AU84" i="7"/>
  <c r="AT84" i="7"/>
  <c r="AZ84" i="7" s="1"/>
  <c r="AS84" i="7"/>
  <c r="AP84" i="7"/>
  <c r="AO84" i="7"/>
  <c r="AN84" i="7"/>
  <c r="AM84" i="7"/>
  <c r="AL84" i="7"/>
  <c r="AK84" i="7"/>
  <c r="AJ84" i="7" a="1"/>
  <c r="AJ84" i="7" s="1"/>
  <c r="AF84" i="7"/>
  <c r="H84" i="7"/>
  <c r="A84" i="7"/>
  <c r="BG83" i="7"/>
  <c r="BF83" i="7"/>
  <c r="BE83" i="7"/>
  <c r="BD83" i="7"/>
  <c r="BC83" i="7"/>
  <c r="BB83" i="7"/>
  <c r="BA83" i="7"/>
  <c r="AZ83" i="7"/>
  <c r="AY83" i="7"/>
  <c r="AX83" i="7"/>
  <c r="AW83" i="7"/>
  <c r="AV83" i="7"/>
  <c r="AU83" i="7"/>
  <c r="AT83" i="7"/>
  <c r="AS83" i="7"/>
  <c r="AP83" i="7"/>
  <c r="AO83" i="7"/>
  <c r="AN83" i="7"/>
  <c r="AM83" i="7"/>
  <c r="AL83" i="7"/>
  <c r="AJ83" i="7" a="1"/>
  <c r="AJ83" i="7" s="1"/>
  <c r="AK83" i="7" s="1"/>
  <c r="AF83" i="7"/>
  <c r="H83" i="7"/>
  <c r="A83" i="7"/>
  <c r="AT82" i="7"/>
  <c r="AP82" i="7"/>
  <c r="AO82" i="7"/>
  <c r="AN82" i="7"/>
  <c r="AM82" i="7"/>
  <c r="AL82" i="7"/>
  <c r="AQ82" i="7" s="1"/>
  <c r="AK82" i="7"/>
  <c r="AJ82" i="7" a="1"/>
  <c r="AJ82" i="7" s="1"/>
  <c r="AF82" i="7"/>
  <c r="H82" i="7"/>
  <c r="A82" i="7"/>
  <c r="BE81" i="7"/>
  <c r="BD81" i="7"/>
  <c r="BC81" i="7"/>
  <c r="AW81" i="7"/>
  <c r="AV81" i="7"/>
  <c r="AT81" i="7"/>
  <c r="BG81" i="7" s="1"/>
  <c r="AQ81" i="7"/>
  <c r="AP81" i="7"/>
  <c r="AO81" i="7"/>
  <c r="AN81" i="7"/>
  <c r="AM81" i="7"/>
  <c r="AL81" i="7"/>
  <c r="AJ81" i="7" a="1"/>
  <c r="AJ81" i="7" s="1"/>
  <c r="AK81" i="7" s="1"/>
  <c r="AF81" i="7"/>
  <c r="H81" i="7"/>
  <c r="A81" i="7"/>
  <c r="BG80" i="7"/>
  <c r="BE80" i="7"/>
  <c r="BC80" i="7"/>
  <c r="BB80" i="7"/>
  <c r="AZ80" i="7"/>
  <c r="AY80" i="7"/>
  <c r="AX80" i="7"/>
  <c r="AW80" i="7"/>
  <c r="AT80" i="7"/>
  <c r="AS80" i="7"/>
  <c r="AP80" i="7"/>
  <c r="AO80" i="7"/>
  <c r="AN80" i="7"/>
  <c r="AM80" i="7"/>
  <c r="AL80" i="7"/>
  <c r="AJ80" i="7" a="1"/>
  <c r="AJ80" i="7"/>
  <c r="AK80" i="7" s="1"/>
  <c r="AF80" i="7"/>
  <c r="H80" i="7"/>
  <c r="A80" i="7"/>
  <c r="AU79" i="7"/>
  <c r="AT79" i="7"/>
  <c r="AP79" i="7"/>
  <c r="AO79" i="7"/>
  <c r="AN79" i="7"/>
  <c r="AM79" i="7"/>
  <c r="AL79" i="7"/>
  <c r="AQ79" i="7" s="1"/>
  <c r="AK79" i="7"/>
  <c r="AJ79" i="7" a="1"/>
  <c r="AJ79" i="7"/>
  <c r="AF79" i="7"/>
  <c r="H79" i="7"/>
  <c r="A79" i="7"/>
  <c r="BF78" i="7"/>
  <c r="BE78" i="7"/>
  <c r="BD78" i="7"/>
  <c r="BC78" i="7"/>
  <c r="AZ78" i="7"/>
  <c r="AY78" i="7"/>
  <c r="AX78" i="7"/>
  <c r="AW78" i="7"/>
  <c r="AV78" i="7"/>
  <c r="AU78" i="7"/>
  <c r="AT78" i="7"/>
  <c r="BB78" i="7" s="1"/>
  <c r="AS78" i="7"/>
  <c r="AP78" i="7"/>
  <c r="AO78" i="7"/>
  <c r="AN78" i="7"/>
  <c r="AM78" i="7"/>
  <c r="AL78" i="7"/>
  <c r="AJ78" i="7" a="1"/>
  <c r="AJ78" i="7"/>
  <c r="AK78" i="7" s="1"/>
  <c r="AF78" i="7"/>
  <c r="H78" i="7"/>
  <c r="A78" i="7"/>
  <c r="BF77" i="7"/>
  <c r="BD77" i="7"/>
  <c r="BC77" i="7"/>
  <c r="BA77" i="7"/>
  <c r="AT77" i="7"/>
  <c r="AS77" i="7"/>
  <c r="AQ77" i="7"/>
  <c r="AP77" i="7"/>
  <c r="AO77" i="7"/>
  <c r="AN77" i="7"/>
  <c r="AM77" i="7"/>
  <c r="AL77" i="7"/>
  <c r="AJ77" i="7" a="1"/>
  <c r="AJ77" i="7" s="1"/>
  <c r="AK77" i="7" s="1"/>
  <c r="AF77" i="7"/>
  <c r="H77" i="7"/>
  <c r="A77" i="7"/>
  <c r="BE76" i="7"/>
  <c r="BC76" i="7"/>
  <c r="BA76" i="7"/>
  <c r="AY76" i="7"/>
  <c r="AX76" i="7"/>
  <c r="AV76" i="7"/>
  <c r="AU76" i="7"/>
  <c r="AT76" i="7"/>
  <c r="BF76" i="7" s="1"/>
  <c r="AS76" i="7"/>
  <c r="AP76" i="7"/>
  <c r="AO76" i="7"/>
  <c r="AN76" i="7"/>
  <c r="AM76" i="7"/>
  <c r="AL76" i="7"/>
  <c r="AJ76" i="7" a="1"/>
  <c r="AJ76" i="7" s="1"/>
  <c r="AK76" i="7" s="1"/>
  <c r="AF76" i="7"/>
  <c r="H76" i="7"/>
  <c r="A76" i="7"/>
  <c r="BG75" i="7"/>
  <c r="BF75" i="7"/>
  <c r="BE75" i="7"/>
  <c r="AX75" i="7"/>
  <c r="AT75" i="7"/>
  <c r="AS75" i="7" s="1"/>
  <c r="AP75" i="7"/>
  <c r="AO75" i="7"/>
  <c r="AN75" i="7"/>
  <c r="AM75" i="7"/>
  <c r="AL75" i="7"/>
  <c r="AJ75" i="7" a="1"/>
  <c r="AJ75" i="7"/>
  <c r="AK75" i="7" s="1"/>
  <c r="AF75" i="7"/>
  <c r="H75" i="7"/>
  <c r="A75" i="7"/>
  <c r="BG74" i="7"/>
  <c r="BE74" i="7"/>
  <c r="BD74" i="7"/>
  <c r="BB74" i="7"/>
  <c r="BA74" i="7"/>
  <c r="AZ74" i="7"/>
  <c r="AY74" i="7"/>
  <c r="AV74" i="7"/>
  <c r="AU74" i="7"/>
  <c r="AT74" i="7"/>
  <c r="AS74" i="7"/>
  <c r="AP74" i="7"/>
  <c r="AO74" i="7"/>
  <c r="AN74" i="7"/>
  <c r="AM74" i="7"/>
  <c r="AL74" i="7"/>
  <c r="AJ74" i="7" a="1"/>
  <c r="AJ74" i="7"/>
  <c r="AK74" i="7" s="1"/>
  <c r="AF74" i="7"/>
  <c r="H74" i="7"/>
  <c r="A74" i="7"/>
  <c r="BG73" i="7"/>
  <c r="BE73" i="7"/>
  <c r="BB73" i="7"/>
  <c r="AZ73" i="7"/>
  <c r="AY73" i="7"/>
  <c r="AW73" i="7"/>
  <c r="AV73" i="7"/>
  <c r="AU73" i="7"/>
  <c r="AT73" i="7"/>
  <c r="BF73" i="7" s="1"/>
  <c r="AP73" i="7"/>
  <c r="AO73" i="7"/>
  <c r="AN73" i="7"/>
  <c r="AM73" i="7"/>
  <c r="AL73" i="7"/>
  <c r="AK73" i="7"/>
  <c r="AJ73" i="7" a="1"/>
  <c r="AJ73" i="7"/>
  <c r="AF73" i="7"/>
  <c r="H73" i="7"/>
  <c r="A73" i="7"/>
  <c r="BG72" i="7"/>
  <c r="BF72" i="7"/>
  <c r="AZ72" i="7"/>
  <c r="AY72" i="7"/>
  <c r="AU72" i="7"/>
  <c r="AT72" i="7"/>
  <c r="AQ72" i="7"/>
  <c r="AP72" i="7"/>
  <c r="AO72" i="7"/>
  <c r="AN72" i="7"/>
  <c r="AM72" i="7"/>
  <c r="AL72" i="7"/>
  <c r="AK72" i="7"/>
  <c r="AJ72" i="7" a="1"/>
  <c r="AJ72" i="7" s="1"/>
  <c r="AF72" i="7"/>
  <c r="H72" i="7"/>
  <c r="A72" i="7"/>
  <c r="AT71" i="7"/>
  <c r="AQ71" i="7"/>
  <c r="AP71" i="7"/>
  <c r="AO71" i="7"/>
  <c r="AN71" i="7"/>
  <c r="AM71" i="7"/>
  <c r="AL71" i="7"/>
  <c r="AK71" i="7"/>
  <c r="AJ71" i="7" a="1"/>
  <c r="AJ71" i="7"/>
  <c r="AF71" i="7"/>
  <c r="H71" i="7"/>
  <c r="A71" i="7"/>
  <c r="BG70" i="7"/>
  <c r="BF70" i="7"/>
  <c r="BE70" i="7"/>
  <c r="BD70" i="7"/>
  <c r="BC70" i="7"/>
  <c r="BB70" i="7"/>
  <c r="BA70" i="7"/>
  <c r="AZ70" i="7"/>
  <c r="AY70" i="7"/>
  <c r="AX70" i="7"/>
  <c r="AW70" i="7"/>
  <c r="AV70" i="7"/>
  <c r="AU70" i="7"/>
  <c r="AT70" i="7"/>
  <c r="AS70" i="7" s="1"/>
  <c r="AP70" i="7"/>
  <c r="AO70" i="7"/>
  <c r="AN70" i="7"/>
  <c r="AM70" i="7"/>
  <c r="AL70" i="7"/>
  <c r="AQ70" i="7" s="1"/>
  <c r="AJ70" i="7" a="1"/>
  <c r="AJ70" i="7" s="1"/>
  <c r="AK70" i="7" s="1"/>
  <c r="AF70" i="7"/>
  <c r="H70" i="7"/>
  <c r="A70" i="7"/>
  <c r="BG69" i="7"/>
  <c r="BF69" i="7"/>
  <c r="BC69" i="7"/>
  <c r="BB69" i="7"/>
  <c r="BA69" i="7"/>
  <c r="AZ69" i="7"/>
  <c r="AY69" i="7"/>
  <c r="AX69" i="7"/>
  <c r="AW69" i="7"/>
  <c r="AV69" i="7"/>
  <c r="AU69" i="7"/>
  <c r="AT69" i="7"/>
  <c r="BE69" i="7" s="1"/>
  <c r="AS69" i="7"/>
  <c r="AP69" i="7"/>
  <c r="AO69" i="7"/>
  <c r="AN69" i="7"/>
  <c r="AM69" i="7"/>
  <c r="AL69" i="7"/>
  <c r="AQ69" i="7" s="1"/>
  <c r="AJ69" i="7" a="1"/>
  <c r="AJ69" i="7" s="1"/>
  <c r="AK69" i="7" s="1"/>
  <c r="AF69" i="7"/>
  <c r="H69" i="7"/>
  <c r="A69" i="7"/>
  <c r="BF68" i="7"/>
  <c r="BD68" i="7"/>
  <c r="BC68" i="7"/>
  <c r="AV68" i="7"/>
  <c r="AT68" i="7"/>
  <c r="AS68" i="7" s="1"/>
  <c r="AP68" i="7"/>
  <c r="AO68" i="7"/>
  <c r="AN68" i="7"/>
  <c r="AM68" i="7"/>
  <c r="AL68" i="7"/>
  <c r="AQ68" i="7" s="1"/>
  <c r="AK68" i="7"/>
  <c r="AJ68" i="7" a="1"/>
  <c r="AJ68" i="7" s="1"/>
  <c r="AF68" i="7"/>
  <c r="H68" i="7"/>
  <c r="A68" i="7"/>
  <c r="BG67" i="7"/>
  <c r="BF67" i="7"/>
  <c r="BE67" i="7"/>
  <c r="BD67" i="7"/>
  <c r="BC67" i="7"/>
  <c r="BB67" i="7"/>
  <c r="BA67" i="7"/>
  <c r="AZ67" i="7"/>
  <c r="AY67" i="7"/>
  <c r="AX67" i="7"/>
  <c r="AW67" i="7"/>
  <c r="AV67" i="7"/>
  <c r="AU67" i="7"/>
  <c r="AT67" i="7"/>
  <c r="AS67" i="7"/>
  <c r="AP67" i="7"/>
  <c r="AO67" i="7"/>
  <c r="AN67" i="7"/>
  <c r="AM67" i="7"/>
  <c r="AL67" i="7"/>
  <c r="AK67" i="7"/>
  <c r="AJ67" i="7" a="1"/>
  <c r="AJ67" i="7" s="1"/>
  <c r="AF67" i="7"/>
  <c r="H67" i="7"/>
  <c r="A67" i="7"/>
  <c r="AV66" i="7"/>
  <c r="AT66" i="7"/>
  <c r="AP66" i="7"/>
  <c r="AO66" i="7"/>
  <c r="AN66" i="7"/>
  <c r="AM66" i="7"/>
  <c r="AL66" i="7"/>
  <c r="AK66" i="7"/>
  <c r="AJ66" i="7" a="1"/>
  <c r="AJ66" i="7"/>
  <c r="AF66" i="7"/>
  <c r="H66" i="7"/>
  <c r="A66" i="7"/>
  <c r="AV65" i="7"/>
  <c r="AT65" i="7"/>
  <c r="AP65" i="7"/>
  <c r="AO65" i="7"/>
  <c r="AN65" i="7"/>
  <c r="AM65" i="7"/>
  <c r="AL65" i="7"/>
  <c r="AQ65" i="7" s="1"/>
  <c r="AK65" i="7"/>
  <c r="AJ65" i="7" a="1"/>
  <c r="AJ65" i="7" s="1"/>
  <c r="AF65" i="7"/>
  <c r="H65" i="7"/>
  <c r="A65" i="7"/>
  <c r="BE64" i="7"/>
  <c r="AY64" i="7"/>
  <c r="AX64" i="7"/>
  <c r="AW64" i="7"/>
  <c r="AT64" i="7"/>
  <c r="BF64" i="7" s="1"/>
  <c r="AS64" i="7"/>
  <c r="AP64" i="7"/>
  <c r="AO64" i="7"/>
  <c r="AN64" i="7"/>
  <c r="AM64" i="7"/>
  <c r="AL64" i="7"/>
  <c r="AQ64" i="7" s="1"/>
  <c r="AK64" i="7"/>
  <c r="AJ64" i="7" a="1"/>
  <c r="AJ64" i="7"/>
  <c r="AF64" i="7"/>
  <c r="H64" i="7"/>
  <c r="A64" i="7"/>
  <c r="BE63" i="7"/>
  <c r="BD63" i="7"/>
  <c r="BC63" i="7"/>
  <c r="AT63" i="7"/>
  <c r="AS63" i="7" s="1"/>
  <c r="AP63" i="7"/>
  <c r="AO63" i="7"/>
  <c r="AN63" i="7"/>
  <c r="AM63" i="7"/>
  <c r="AL63" i="7"/>
  <c r="AK63" i="7"/>
  <c r="AJ63" i="7" a="1"/>
  <c r="AJ63" i="7" s="1"/>
  <c r="AF63" i="7"/>
  <c r="H63" i="7"/>
  <c r="A63" i="7"/>
  <c r="BE62" i="7"/>
  <c r="BD62" i="7"/>
  <c r="AT62" i="7"/>
  <c r="AS62" i="7" s="1"/>
  <c r="AP62" i="7"/>
  <c r="AO62" i="7"/>
  <c r="AN62" i="7"/>
  <c r="AM62" i="7"/>
  <c r="AL62" i="7"/>
  <c r="AQ62" i="7" s="1"/>
  <c r="AJ62" i="7" a="1"/>
  <c r="AJ62" i="7"/>
  <c r="AK62" i="7" s="1"/>
  <c r="AF62" i="7"/>
  <c r="H62" i="7"/>
  <c r="A62" i="7"/>
  <c r="BG61" i="7"/>
  <c r="BF61" i="7"/>
  <c r="BE61" i="7"/>
  <c r="BD61" i="7"/>
  <c r="BC61" i="7"/>
  <c r="AT61" i="7"/>
  <c r="AS61" i="7"/>
  <c r="AQ61" i="7"/>
  <c r="AP61" i="7"/>
  <c r="AO61" i="7"/>
  <c r="AN61" i="7"/>
  <c r="AM61" i="7"/>
  <c r="AL61" i="7"/>
  <c r="AJ61" i="7" a="1"/>
  <c r="AJ61" i="7" s="1"/>
  <c r="AK61" i="7" s="1"/>
  <c r="AF61" i="7"/>
  <c r="H61" i="7"/>
  <c r="A61" i="7"/>
  <c r="BC60" i="7"/>
  <c r="BA60" i="7"/>
  <c r="AV60" i="7"/>
  <c r="AU60" i="7"/>
  <c r="AT60" i="7"/>
  <c r="AS60" i="7" s="1"/>
  <c r="AP60" i="7"/>
  <c r="AO60" i="7"/>
  <c r="AN60" i="7"/>
  <c r="AM60" i="7"/>
  <c r="AL60" i="7"/>
  <c r="AQ60" i="7" s="1"/>
  <c r="AK60" i="7"/>
  <c r="AJ60" i="7" a="1"/>
  <c r="AJ60" i="7"/>
  <c r="AF60" i="7"/>
  <c r="H60" i="7"/>
  <c r="A60" i="7"/>
  <c r="BF59" i="7"/>
  <c r="BE59" i="7"/>
  <c r="AT59" i="7"/>
  <c r="AS59" i="7" s="1"/>
  <c r="AP59" i="7"/>
  <c r="AO59" i="7"/>
  <c r="AN59" i="7"/>
  <c r="AM59" i="7"/>
  <c r="AL59" i="7"/>
  <c r="AJ59" i="7" a="1"/>
  <c r="AJ59" i="7" s="1"/>
  <c r="AK59" i="7" s="1"/>
  <c r="AF59" i="7"/>
  <c r="H59" i="7"/>
  <c r="A59" i="7"/>
  <c r="AT58" i="7"/>
  <c r="AP58" i="7"/>
  <c r="AO58" i="7"/>
  <c r="AN58" i="7"/>
  <c r="AM58" i="7"/>
  <c r="AL58" i="7"/>
  <c r="AQ58" i="7" s="1"/>
  <c r="AK58" i="7"/>
  <c r="AJ58" i="7" a="1"/>
  <c r="AJ58" i="7" s="1"/>
  <c r="AF58" i="7"/>
  <c r="H58" i="7"/>
  <c r="A58" i="7"/>
  <c r="BG57" i="7"/>
  <c r="BF57" i="7"/>
  <c r="BE57" i="7"/>
  <c r="BD57" i="7"/>
  <c r="AY57" i="7"/>
  <c r="AX57" i="7"/>
  <c r="AW57" i="7"/>
  <c r="AV57" i="7"/>
  <c r="AT57" i="7"/>
  <c r="AS57" i="7" s="1"/>
  <c r="AP57" i="7"/>
  <c r="AO57" i="7"/>
  <c r="AN57" i="7"/>
  <c r="AM57" i="7"/>
  <c r="AL57" i="7"/>
  <c r="AQ57" i="7" s="1"/>
  <c r="AK57" i="7"/>
  <c r="AJ57" i="7" a="1"/>
  <c r="AJ57" i="7" s="1"/>
  <c r="AF57" i="7"/>
  <c r="H57" i="7"/>
  <c r="A57" i="7"/>
  <c r="BG56" i="7"/>
  <c r="BF56" i="7"/>
  <c r="BE56" i="7"/>
  <c r="AY56" i="7"/>
  <c r="AX56" i="7"/>
  <c r="AW56" i="7"/>
  <c r="AV56" i="7"/>
  <c r="AU56" i="7"/>
  <c r="AT56" i="7"/>
  <c r="AS56" i="7" s="1"/>
  <c r="AP56" i="7"/>
  <c r="AO56" i="7"/>
  <c r="AN56" i="7"/>
  <c r="AQ56" i="7" s="1"/>
  <c r="AM56" i="7"/>
  <c r="AL56" i="7"/>
  <c r="AJ56" i="7" a="1"/>
  <c r="AJ56" i="7" s="1"/>
  <c r="AK56" i="7" s="1"/>
  <c r="AF56" i="7"/>
  <c r="H56" i="7"/>
  <c r="A56" i="7"/>
  <c r="BG55" i="7"/>
  <c r="BF55" i="7"/>
  <c r="BA55" i="7"/>
  <c r="AZ55" i="7"/>
  <c r="AW55" i="7"/>
  <c r="AV55" i="7"/>
  <c r="AT55" i="7"/>
  <c r="AS55" i="7" s="1"/>
  <c r="AP55" i="7"/>
  <c r="AO55" i="7"/>
  <c r="AN55" i="7"/>
  <c r="AM55" i="7"/>
  <c r="AL55" i="7"/>
  <c r="AJ55" i="7" a="1"/>
  <c r="AJ55" i="7" s="1"/>
  <c r="AK55" i="7" s="1"/>
  <c r="AF55" i="7"/>
  <c r="H55" i="7"/>
  <c r="A55" i="7"/>
  <c r="BG54" i="7"/>
  <c r="BF54" i="7"/>
  <c r="BE54" i="7"/>
  <c r="BD54" i="7"/>
  <c r="BC54" i="7"/>
  <c r="BB54" i="7"/>
  <c r="BA54" i="7"/>
  <c r="AZ54" i="7"/>
  <c r="AY54" i="7"/>
  <c r="AX54" i="7"/>
  <c r="AW54" i="7"/>
  <c r="AV54" i="7"/>
  <c r="AU54" i="7"/>
  <c r="AT54" i="7"/>
  <c r="AS54" i="7" s="1"/>
  <c r="AQ54" i="7"/>
  <c r="AP54" i="7"/>
  <c r="AO54" i="7"/>
  <c r="AN54" i="7"/>
  <c r="AM54" i="7"/>
  <c r="AL54" i="7"/>
  <c r="AJ54" i="7" a="1"/>
  <c r="AJ54" i="7" s="1"/>
  <c r="AK54" i="7" s="1"/>
  <c r="AF54" i="7"/>
  <c r="H54" i="7"/>
  <c r="A54" i="7"/>
  <c r="AT53" i="7"/>
  <c r="AQ53" i="7"/>
  <c r="AP53" i="7"/>
  <c r="AO53" i="7"/>
  <c r="AN53" i="7"/>
  <c r="AM53" i="7"/>
  <c r="AL53" i="7"/>
  <c r="AJ53" i="7" a="1"/>
  <c r="AJ53" i="7"/>
  <c r="AK53" i="7" s="1"/>
  <c r="AF53" i="7"/>
  <c r="H53" i="7"/>
  <c r="A53" i="7"/>
  <c r="BC52" i="7"/>
  <c r="AT52" i="7"/>
  <c r="AP52" i="7"/>
  <c r="AO52" i="7"/>
  <c r="AN52" i="7"/>
  <c r="AM52" i="7"/>
  <c r="AL52" i="7"/>
  <c r="AQ52" i="7" s="1"/>
  <c r="AK52" i="7"/>
  <c r="AJ52" i="7" a="1"/>
  <c r="AJ52" i="7" s="1"/>
  <c r="AF52" i="7"/>
  <c r="H52" i="7"/>
  <c r="A52" i="7"/>
  <c r="BG51" i="7"/>
  <c r="BF51" i="7"/>
  <c r="BE51" i="7"/>
  <c r="BD51" i="7"/>
  <c r="BC51" i="7"/>
  <c r="BB51" i="7"/>
  <c r="BA51" i="7"/>
  <c r="AZ51" i="7"/>
  <c r="AY51" i="7"/>
  <c r="AX51" i="7"/>
  <c r="AW51" i="7"/>
  <c r="AV51" i="7"/>
  <c r="AU51" i="7"/>
  <c r="AT51" i="7"/>
  <c r="AS51" i="7"/>
  <c r="AP51" i="7"/>
  <c r="AO51" i="7"/>
  <c r="AN51" i="7"/>
  <c r="AM51" i="7"/>
  <c r="AL51" i="7"/>
  <c r="AQ51" i="7" s="1"/>
  <c r="AK51" i="7"/>
  <c r="AJ51" i="7" a="1"/>
  <c r="AJ51" i="7"/>
  <c r="AF51" i="7"/>
  <c r="H51" i="7"/>
  <c r="A51" i="7"/>
  <c r="BG50" i="7"/>
  <c r="BD50" i="7"/>
  <c r="BC50" i="7"/>
  <c r="BB50" i="7"/>
  <c r="AX50" i="7"/>
  <c r="AW50" i="7"/>
  <c r="AV50" i="7"/>
  <c r="AU50" i="7"/>
  <c r="AT50" i="7"/>
  <c r="BA50" i="7" s="1"/>
  <c r="AS50" i="7"/>
  <c r="AP50" i="7"/>
  <c r="AO50" i="7"/>
  <c r="AN50" i="7"/>
  <c r="AM50" i="7"/>
  <c r="AL50" i="7"/>
  <c r="AQ50" i="7" s="1"/>
  <c r="AK50" i="7"/>
  <c r="AJ50" i="7" a="1"/>
  <c r="AJ50" i="7"/>
  <c r="AF50" i="7"/>
  <c r="H50" i="7"/>
  <c r="A50" i="7"/>
  <c r="BG49" i="7"/>
  <c r="BF49" i="7"/>
  <c r="BE49" i="7"/>
  <c r="BD49" i="7"/>
  <c r="BC49" i="7"/>
  <c r="BB49" i="7"/>
  <c r="AY49" i="7"/>
  <c r="AX49" i="7"/>
  <c r="AW49" i="7"/>
  <c r="AV49" i="7"/>
  <c r="AU49" i="7"/>
  <c r="AT49" i="7"/>
  <c r="AS49" i="7"/>
  <c r="AP49" i="7"/>
  <c r="AO49" i="7"/>
  <c r="AN49" i="7"/>
  <c r="AM49" i="7"/>
  <c r="AL49" i="7"/>
  <c r="AK49" i="7"/>
  <c r="AJ49" i="7" a="1"/>
  <c r="AJ49" i="7" s="1"/>
  <c r="AF49" i="7"/>
  <c r="H49" i="7"/>
  <c r="A49" i="7"/>
  <c r="BG48" i="7"/>
  <c r="BF48" i="7"/>
  <c r="BA48" i="7"/>
  <c r="AZ48" i="7"/>
  <c r="AY48" i="7"/>
  <c r="AX48" i="7"/>
  <c r="AT48" i="7"/>
  <c r="AS48" i="7" s="1"/>
  <c r="AP48" i="7"/>
  <c r="AO48" i="7"/>
  <c r="AN48" i="7"/>
  <c r="AM48" i="7"/>
  <c r="AQ48" i="7" s="1"/>
  <c r="AL48" i="7"/>
  <c r="AJ48" i="7" a="1"/>
  <c r="AJ48" i="7" s="1"/>
  <c r="AK48" i="7" s="1"/>
  <c r="AF48" i="7"/>
  <c r="H48" i="7"/>
  <c r="A48" i="7"/>
  <c r="BE47" i="7"/>
  <c r="BD47" i="7"/>
  <c r="BC47" i="7"/>
  <c r="BA47" i="7"/>
  <c r="AZ47" i="7"/>
  <c r="AY47" i="7"/>
  <c r="AX47" i="7"/>
  <c r="AW47" i="7"/>
  <c r="AV47" i="7"/>
  <c r="AT47" i="7"/>
  <c r="AS47" i="7" s="1"/>
  <c r="AQ47" i="7"/>
  <c r="AP47" i="7"/>
  <c r="AO47" i="7"/>
  <c r="AN47" i="7"/>
  <c r="AM47" i="7"/>
  <c r="AL47" i="7"/>
  <c r="AJ47" i="7" a="1"/>
  <c r="AJ47" i="7"/>
  <c r="AK47" i="7" s="1"/>
  <c r="AF47" i="7"/>
  <c r="H47" i="7"/>
  <c r="A47" i="7"/>
  <c r="BC46" i="7"/>
  <c r="AZ46" i="7"/>
  <c r="AX46" i="7"/>
  <c r="AT46" i="7"/>
  <c r="AS46" i="7"/>
  <c r="AP46" i="7"/>
  <c r="AQ46" i="7" s="1"/>
  <c r="AO46" i="7"/>
  <c r="AN46" i="7"/>
  <c r="AM46" i="7"/>
  <c r="AL46" i="7"/>
  <c r="AJ46" i="7" a="1"/>
  <c r="AJ46" i="7"/>
  <c r="AK46" i="7" s="1"/>
  <c r="AF46" i="7"/>
  <c r="H46" i="7"/>
  <c r="A46" i="7"/>
  <c r="BA45" i="7"/>
  <c r="AT45" i="7"/>
  <c r="AP45" i="7"/>
  <c r="AO45" i="7"/>
  <c r="AN45" i="7"/>
  <c r="AM45" i="7"/>
  <c r="AL45" i="7"/>
  <c r="AQ45" i="7" s="1"/>
  <c r="AJ45" i="7" a="1"/>
  <c r="AJ45" i="7" s="1"/>
  <c r="AK45" i="7" s="1"/>
  <c r="AF45" i="7"/>
  <c r="H45" i="7"/>
  <c r="A45" i="7"/>
  <c r="BE44" i="7"/>
  <c r="BD44" i="7"/>
  <c r="BC44" i="7"/>
  <c r="BB44" i="7"/>
  <c r="AX44" i="7"/>
  <c r="AW44" i="7"/>
  <c r="AV44" i="7"/>
  <c r="AU44" i="7"/>
  <c r="AT44" i="7"/>
  <c r="AP44" i="7"/>
  <c r="AO44" i="7"/>
  <c r="AN44" i="7"/>
  <c r="AM44" i="7"/>
  <c r="AL44" i="7"/>
  <c r="AK44" i="7"/>
  <c r="AJ44" i="7" a="1"/>
  <c r="AJ44" i="7"/>
  <c r="AF44" i="7"/>
  <c r="H44" i="7"/>
  <c r="A44" i="7"/>
  <c r="BG43" i="7"/>
  <c r="BF43" i="7"/>
  <c r="BE43" i="7"/>
  <c r="AY43" i="7"/>
  <c r="AX43" i="7"/>
  <c r="AW43" i="7"/>
  <c r="AV43" i="7"/>
  <c r="AT43" i="7"/>
  <c r="BB43" i="7" s="1"/>
  <c r="AP43" i="7"/>
  <c r="AO43" i="7"/>
  <c r="AN43" i="7"/>
  <c r="AM43" i="7"/>
  <c r="AQ43" i="7" s="1"/>
  <c r="AL43" i="7"/>
  <c r="AJ43" i="7" a="1"/>
  <c r="AJ43" i="7" s="1"/>
  <c r="AK43" i="7" s="1"/>
  <c r="AF43" i="7"/>
  <c r="H43" i="7"/>
  <c r="A43" i="7"/>
  <c r="BG42" i="7"/>
  <c r="BC42" i="7"/>
  <c r="BB42" i="7"/>
  <c r="BA42" i="7"/>
  <c r="AZ42" i="7"/>
  <c r="AY42" i="7"/>
  <c r="AT42" i="7"/>
  <c r="AS42" i="7" s="1"/>
  <c r="AP42" i="7"/>
  <c r="AO42" i="7"/>
  <c r="AN42" i="7"/>
  <c r="AM42" i="7"/>
  <c r="AL42" i="7"/>
  <c r="AQ42" i="7" s="1"/>
  <c r="AJ42" i="7" a="1"/>
  <c r="AJ42" i="7" s="1"/>
  <c r="AK42" i="7" s="1"/>
  <c r="AF42" i="7"/>
  <c r="H42" i="7"/>
  <c r="A42" i="7"/>
  <c r="BE41" i="7"/>
  <c r="AW41" i="7"/>
  <c r="AV41" i="7"/>
  <c r="AU41" i="7"/>
  <c r="AT41" i="7"/>
  <c r="BD41" i="7" s="1"/>
  <c r="AP41" i="7"/>
  <c r="AO41" i="7"/>
  <c r="AN41" i="7"/>
  <c r="AM41" i="7"/>
  <c r="AL41" i="7"/>
  <c r="AK41" i="7"/>
  <c r="AJ41" i="7" a="1"/>
  <c r="AJ41" i="7"/>
  <c r="AF41" i="7"/>
  <c r="H41" i="7"/>
  <c r="A41" i="7"/>
  <c r="BG40" i="7"/>
  <c r="BF40" i="7"/>
  <c r="BE40" i="7"/>
  <c r="BD40" i="7"/>
  <c r="BB40" i="7"/>
  <c r="AZ40" i="7"/>
  <c r="AY40" i="7"/>
  <c r="AX40" i="7"/>
  <c r="AW40" i="7"/>
  <c r="AV40" i="7"/>
  <c r="AU40" i="7"/>
  <c r="AT40" i="7"/>
  <c r="BC40" i="7" s="1"/>
  <c r="AS40" i="7"/>
  <c r="AP40" i="7"/>
  <c r="AO40" i="7"/>
  <c r="AN40" i="7"/>
  <c r="AM40" i="7"/>
  <c r="AQ40" i="7" s="1"/>
  <c r="AL40" i="7"/>
  <c r="AJ40" i="7" a="1"/>
  <c r="AJ40" i="7"/>
  <c r="AK40" i="7" s="1"/>
  <c r="AF40" i="7"/>
  <c r="H40" i="7"/>
  <c r="A40" i="7"/>
  <c r="BF39" i="7"/>
  <c r="BD39" i="7"/>
  <c r="BC39" i="7"/>
  <c r="BB39" i="7"/>
  <c r="BA39" i="7"/>
  <c r="AZ39" i="7"/>
  <c r="AU39" i="7"/>
  <c r="AT39" i="7"/>
  <c r="AS39" i="7"/>
  <c r="AQ39" i="7"/>
  <c r="AP39" i="7"/>
  <c r="AO39" i="7"/>
  <c r="AN39" i="7"/>
  <c r="AM39" i="7"/>
  <c r="AL39" i="7"/>
  <c r="AJ39" i="7" a="1"/>
  <c r="AJ39" i="7"/>
  <c r="AK39" i="7" s="1"/>
  <c r="AF39" i="7"/>
  <c r="H39" i="7"/>
  <c r="A39" i="7"/>
  <c r="BC38" i="7"/>
  <c r="BA38" i="7"/>
  <c r="AY38" i="7"/>
  <c r="AT38" i="7"/>
  <c r="BF38" i="7" s="1"/>
  <c r="AP38" i="7"/>
  <c r="AO38" i="7"/>
  <c r="AN38" i="7"/>
  <c r="AM38" i="7"/>
  <c r="AL38" i="7"/>
  <c r="AJ38" i="7" a="1"/>
  <c r="AJ38" i="7" s="1"/>
  <c r="AK38" i="7" s="1"/>
  <c r="AF38" i="7"/>
  <c r="H38" i="7"/>
  <c r="A38" i="7"/>
  <c r="AT37" i="7"/>
  <c r="AP37" i="7"/>
  <c r="AO37" i="7"/>
  <c r="AN37" i="7"/>
  <c r="AQ37" i="7" s="1"/>
  <c r="AM37" i="7"/>
  <c r="AL37" i="7"/>
  <c r="AJ37" i="7" a="1"/>
  <c r="AJ37" i="7"/>
  <c r="AK37" i="7" s="1"/>
  <c r="AF37" i="7"/>
  <c r="H37" i="7"/>
  <c r="A37" i="7"/>
  <c r="BG36" i="7"/>
  <c r="BE36" i="7"/>
  <c r="BD36" i="7"/>
  <c r="BC36" i="7"/>
  <c r="BB36" i="7"/>
  <c r="BA36" i="7"/>
  <c r="AZ36" i="7"/>
  <c r="AU36" i="7"/>
  <c r="AT36" i="7"/>
  <c r="AS36" i="7"/>
  <c r="AP36" i="7"/>
  <c r="AQ36" i="7" s="1"/>
  <c r="AO36" i="7"/>
  <c r="AN36" i="7"/>
  <c r="AM36" i="7"/>
  <c r="AL36" i="7"/>
  <c r="AJ36" i="7" a="1"/>
  <c r="AJ36" i="7"/>
  <c r="AK36" i="7" s="1"/>
  <c r="AF36" i="7"/>
  <c r="H36" i="7"/>
  <c r="A36" i="7"/>
  <c r="BG35" i="7"/>
  <c r="BF35" i="7"/>
  <c r="BE35" i="7"/>
  <c r="BD35" i="7"/>
  <c r="BC35" i="7"/>
  <c r="BB35" i="7"/>
  <c r="BA35" i="7"/>
  <c r="AZ35" i="7"/>
  <c r="AY35" i="7"/>
  <c r="AX35" i="7"/>
  <c r="AW35" i="7"/>
  <c r="AV35" i="7"/>
  <c r="AU35" i="7"/>
  <c r="AT35" i="7"/>
  <c r="AS35" i="7"/>
  <c r="AP35" i="7"/>
  <c r="AO35" i="7"/>
  <c r="AN35" i="7"/>
  <c r="AM35" i="7"/>
  <c r="AL35" i="7"/>
  <c r="AQ35" i="7" s="1"/>
  <c r="AK35" i="7"/>
  <c r="AJ35" i="7" a="1"/>
  <c r="AJ35" i="7"/>
  <c r="AF35" i="7"/>
  <c r="H35" i="7"/>
  <c r="A35" i="7"/>
  <c r="BB34" i="7"/>
  <c r="AT34" i="7"/>
  <c r="AQ34" i="7"/>
  <c r="AP34" i="7"/>
  <c r="AO34" i="7"/>
  <c r="AN34" i="7"/>
  <c r="AM34" i="7"/>
  <c r="AL34" i="7"/>
  <c r="AJ34" i="7" a="1"/>
  <c r="AJ34" i="7" s="1"/>
  <c r="AK34" i="7" s="1"/>
  <c r="AF34" i="7"/>
  <c r="H34" i="7"/>
  <c r="A34" i="7"/>
  <c r="BG33" i="7"/>
  <c r="BF33" i="7"/>
  <c r="BE33" i="7"/>
  <c r="BD33" i="7"/>
  <c r="BC33" i="7"/>
  <c r="BB33" i="7"/>
  <c r="BA33" i="7"/>
  <c r="AZ33" i="7"/>
  <c r="AY33" i="7"/>
  <c r="AX33" i="7"/>
  <c r="AW33" i="7"/>
  <c r="AV33" i="7"/>
  <c r="AU33" i="7"/>
  <c r="AS33" i="7"/>
  <c r="AP33" i="7"/>
  <c r="AO33" i="7"/>
  <c r="AN33" i="7"/>
  <c r="AM33" i="7"/>
  <c r="AL33" i="7"/>
  <c r="AQ33" i="7" s="1"/>
  <c r="AJ33" i="7" a="1"/>
  <c r="AJ33" i="7" s="1"/>
  <c r="AK33" i="7" s="1"/>
  <c r="AF33" i="7"/>
  <c r="H33" i="7"/>
  <c r="A33" i="7"/>
  <c r="BG32" i="7"/>
  <c r="BF32" i="7"/>
  <c r="BE32" i="7"/>
  <c r="BD32" i="7"/>
  <c r="BC32" i="7"/>
  <c r="BB32" i="7"/>
  <c r="BA32" i="7"/>
  <c r="AZ32" i="7"/>
  <c r="AY32" i="7"/>
  <c r="AX32" i="7"/>
  <c r="AW32" i="7"/>
  <c r="AV32" i="7"/>
  <c r="AU32" i="7"/>
  <c r="AS32" i="7"/>
  <c r="AP32" i="7"/>
  <c r="AO32" i="7"/>
  <c r="AN32" i="7"/>
  <c r="AM32" i="7"/>
  <c r="AL32" i="7"/>
  <c r="AK32" i="7"/>
  <c r="AJ32" i="7" a="1"/>
  <c r="AJ32" i="7" s="1"/>
  <c r="AF32" i="7"/>
  <c r="H32" i="7"/>
  <c r="A32" i="7"/>
  <c r="BG31" i="7"/>
  <c r="BF31" i="7"/>
  <c r="BE31" i="7"/>
  <c r="BD31" i="7"/>
  <c r="BC31" i="7"/>
  <c r="BB31" i="7"/>
  <c r="BA31" i="7"/>
  <c r="AZ31" i="7"/>
  <c r="AY31" i="7"/>
  <c r="AX31" i="7"/>
  <c r="AW31" i="7"/>
  <c r="AV31" i="7"/>
  <c r="AU31" i="7"/>
  <c r="AS31" i="7"/>
  <c r="AP31" i="7"/>
  <c r="AO31" i="7"/>
  <c r="AN31" i="7"/>
  <c r="AM31" i="7"/>
  <c r="AQ31" i="7" s="1"/>
  <c r="AL31" i="7"/>
  <c r="AJ31" i="7" a="1"/>
  <c r="AJ31" i="7"/>
  <c r="AK31" i="7" s="1"/>
  <c r="AF31" i="7"/>
  <c r="H31" i="7"/>
  <c r="A31" i="7"/>
  <c r="BG30" i="7"/>
  <c r="BF30" i="7"/>
  <c r="BE30" i="7"/>
  <c r="BD30" i="7"/>
  <c r="BC30" i="7"/>
  <c r="BB30" i="7"/>
  <c r="BA30" i="7"/>
  <c r="AZ30" i="7"/>
  <c r="AY30" i="7"/>
  <c r="AX30" i="7"/>
  <c r="AW30" i="7"/>
  <c r="AV30" i="7"/>
  <c r="AU30" i="7"/>
  <c r="AS30" i="7"/>
  <c r="AP30" i="7"/>
  <c r="AO30" i="7"/>
  <c r="AN30" i="7"/>
  <c r="AQ30" i="7" s="1"/>
  <c r="AM30" i="7"/>
  <c r="AL30" i="7"/>
  <c r="AJ30" i="7" a="1"/>
  <c r="AJ30" i="7" s="1"/>
  <c r="AK30" i="7" s="1"/>
  <c r="AF30" i="7"/>
  <c r="H30" i="7"/>
  <c r="A30" i="7"/>
  <c r="BG29" i="7"/>
  <c r="BF29" i="7"/>
  <c r="BE29" i="7"/>
  <c r="BD29" i="7"/>
  <c r="BC29" i="7"/>
  <c r="BB29" i="7"/>
  <c r="BA29" i="7"/>
  <c r="AZ29" i="7"/>
  <c r="AY29" i="7"/>
  <c r="AX29" i="7"/>
  <c r="AW29" i="7"/>
  <c r="AV29" i="7"/>
  <c r="AU29" i="7"/>
  <c r="AS29" i="7"/>
  <c r="AQ29" i="7"/>
  <c r="AP29" i="7"/>
  <c r="AO29" i="7"/>
  <c r="AN29" i="7"/>
  <c r="AM29" i="7"/>
  <c r="AL29" i="7"/>
  <c r="AJ29" i="7" a="1"/>
  <c r="AJ29" i="7"/>
  <c r="AK29" i="7" s="1"/>
  <c r="AF29" i="7"/>
  <c r="H29" i="7"/>
  <c r="A29" i="7"/>
  <c r="BG28" i="7"/>
  <c r="BF28" i="7"/>
  <c r="BE28" i="7"/>
  <c r="BD28" i="7"/>
  <c r="BC28" i="7"/>
  <c r="BB28" i="7"/>
  <c r="BA28" i="7"/>
  <c r="AZ28" i="7"/>
  <c r="AY28" i="7"/>
  <c r="AX28" i="7"/>
  <c r="AW28" i="7"/>
  <c r="AV28" i="7"/>
  <c r="AU28" i="7"/>
  <c r="AS28" i="7"/>
  <c r="AP28" i="7"/>
  <c r="AO28" i="7"/>
  <c r="AN28" i="7"/>
  <c r="AM28" i="7"/>
  <c r="AL28" i="7"/>
  <c r="AK28" i="7"/>
  <c r="AJ28" i="7" a="1"/>
  <c r="AJ28" i="7"/>
  <c r="AF28" i="7"/>
  <c r="H28" i="7"/>
  <c r="A28" i="7"/>
  <c r="BG27" i="7"/>
  <c r="BF27" i="7"/>
  <c r="BE27" i="7"/>
  <c r="BD27" i="7"/>
  <c r="BC27" i="7"/>
  <c r="BB27" i="7"/>
  <c r="BA27" i="7"/>
  <c r="AZ27" i="7"/>
  <c r="AY27" i="7"/>
  <c r="AX27" i="7"/>
  <c r="AW27" i="7"/>
  <c r="AV27" i="7"/>
  <c r="AU27" i="7"/>
  <c r="AS27" i="7"/>
  <c r="AP27" i="7"/>
  <c r="AO27" i="7"/>
  <c r="AN27" i="7"/>
  <c r="AM27" i="7"/>
  <c r="AL27" i="7"/>
  <c r="AQ27" i="7" s="1"/>
  <c r="AJ27" i="7" a="1"/>
  <c r="AJ27" i="7" s="1"/>
  <c r="AK27" i="7" s="1"/>
  <c r="AF27" i="7"/>
  <c r="H27" i="7"/>
  <c r="A27" i="7"/>
  <c r="BG26" i="7"/>
  <c r="BF26" i="7"/>
  <c r="BE26" i="7"/>
  <c r="BD26" i="7"/>
  <c r="BC26" i="7"/>
  <c r="BB26" i="7"/>
  <c r="BA26" i="7"/>
  <c r="AZ26" i="7"/>
  <c r="AY26" i="7"/>
  <c r="AX26" i="7"/>
  <c r="AW26" i="7"/>
  <c r="AV26" i="7"/>
  <c r="AU26" i="7"/>
  <c r="AS26" i="7"/>
  <c r="AP26" i="7"/>
  <c r="AO26" i="7"/>
  <c r="AQ26" i="7" s="1"/>
  <c r="AN26" i="7"/>
  <c r="AM26" i="7"/>
  <c r="AL26" i="7"/>
  <c r="AJ26" i="7" a="1"/>
  <c r="AJ26" i="7"/>
  <c r="AK26" i="7" s="1"/>
  <c r="AF26" i="7"/>
  <c r="H26" i="7"/>
  <c r="A26" i="7"/>
  <c r="BG25" i="7"/>
  <c r="BF25" i="7"/>
  <c r="BE25" i="7"/>
  <c r="BD25" i="7"/>
  <c r="BC25" i="7"/>
  <c r="BB25" i="7"/>
  <c r="BA25" i="7"/>
  <c r="AZ25" i="7"/>
  <c r="AY25" i="7"/>
  <c r="AX25" i="7"/>
  <c r="AW25" i="7"/>
  <c r="AV25" i="7"/>
  <c r="AU25" i="7"/>
  <c r="AS25" i="7"/>
  <c r="AP25" i="7"/>
  <c r="AO25" i="7"/>
  <c r="AN25" i="7"/>
  <c r="AQ25" i="7" s="1"/>
  <c r="AM25" i="7"/>
  <c r="AL25" i="7"/>
  <c r="AJ25" i="7" a="1"/>
  <c r="AJ25" i="7" s="1"/>
  <c r="AK25" i="7" s="1"/>
  <c r="AF25" i="7"/>
  <c r="H25" i="7"/>
  <c r="A25" i="7"/>
  <c r="BG24" i="7"/>
  <c r="BF24" i="7"/>
  <c r="BE24" i="7"/>
  <c r="BD24" i="7"/>
  <c r="BC24" i="7"/>
  <c r="BB24" i="7"/>
  <c r="BA24" i="7"/>
  <c r="AZ24" i="7"/>
  <c r="AY24" i="7"/>
  <c r="AX24" i="7"/>
  <c r="AW24" i="7"/>
  <c r="AV24" i="7"/>
  <c r="AU24" i="7"/>
  <c r="AS24" i="7"/>
  <c r="AP24" i="7"/>
  <c r="AO24" i="7"/>
  <c r="AN24" i="7"/>
  <c r="AM24" i="7"/>
  <c r="AL24" i="7"/>
  <c r="AJ24" i="7" a="1"/>
  <c r="AJ24" i="7" s="1"/>
  <c r="AK24" i="7" s="1"/>
  <c r="AF24" i="7"/>
  <c r="H24" i="7"/>
  <c r="A24" i="7"/>
  <c r="BG23" i="7"/>
  <c r="BF23" i="7"/>
  <c r="BE23" i="7"/>
  <c r="BD23" i="7"/>
  <c r="BC23" i="7"/>
  <c r="BB23" i="7"/>
  <c r="BA23" i="7"/>
  <c r="AZ23" i="7"/>
  <c r="AY23" i="7"/>
  <c r="AX23" i="7"/>
  <c r="AW23" i="7"/>
  <c r="AV23" i="7"/>
  <c r="AU23" i="7"/>
  <c r="AS23" i="7"/>
  <c r="AQ23" i="7"/>
  <c r="AP23" i="7"/>
  <c r="AO23" i="7"/>
  <c r="AN23" i="7"/>
  <c r="AM23" i="7"/>
  <c r="AL23" i="7"/>
  <c r="AJ23" i="7" a="1"/>
  <c r="AJ23" i="7"/>
  <c r="AK23" i="7" s="1"/>
  <c r="AF23" i="7"/>
  <c r="H23" i="7"/>
  <c r="A23" i="7"/>
  <c r="BG22" i="7"/>
  <c r="BF22" i="7"/>
  <c r="BE22" i="7"/>
  <c r="BD22" i="7"/>
  <c r="BC22" i="7"/>
  <c r="BB22" i="7"/>
  <c r="BA22" i="7"/>
  <c r="AZ22" i="7"/>
  <c r="AY22" i="7"/>
  <c r="AX22" i="7"/>
  <c r="AW22" i="7"/>
  <c r="AV22" i="7"/>
  <c r="AU22" i="7"/>
  <c r="AS22" i="7"/>
  <c r="AQ22" i="7"/>
  <c r="AP22" i="7"/>
  <c r="AO22" i="7"/>
  <c r="AN22" i="7"/>
  <c r="AM22" i="7"/>
  <c r="AL22" i="7"/>
  <c r="AJ22" i="7" a="1"/>
  <c r="AJ22" i="7" s="1"/>
  <c r="AK22" i="7" s="1"/>
  <c r="AF22" i="7"/>
  <c r="H22" i="7"/>
  <c r="A22" i="7"/>
  <c r="BG21" i="7"/>
  <c r="BF21" i="7"/>
  <c r="BE21" i="7"/>
  <c r="BD21" i="7"/>
  <c r="BC21" i="7"/>
  <c r="BB21" i="7"/>
  <c r="BA21" i="7"/>
  <c r="AZ21" i="7"/>
  <c r="AY21" i="7"/>
  <c r="AX21" i="7"/>
  <c r="AW21" i="7"/>
  <c r="AV21" i="7"/>
  <c r="AU21" i="7"/>
  <c r="AS21" i="7"/>
  <c r="AP21" i="7"/>
  <c r="AO21" i="7"/>
  <c r="AN21" i="7"/>
  <c r="AM21" i="7"/>
  <c r="AL21" i="7"/>
  <c r="AK21" i="7"/>
  <c r="AJ21" i="7" a="1"/>
  <c r="AJ21" i="7"/>
  <c r="AF21" i="7"/>
  <c r="H21" i="7"/>
  <c r="A21" i="7"/>
  <c r="BG20" i="7"/>
  <c r="BF20" i="7"/>
  <c r="BE20" i="7"/>
  <c r="BD20" i="7"/>
  <c r="BC20" i="7"/>
  <c r="BB20" i="7"/>
  <c r="BA20" i="7"/>
  <c r="AZ20" i="7"/>
  <c r="AY20" i="7"/>
  <c r="AX20" i="7"/>
  <c r="AW20" i="7"/>
  <c r="AV20" i="7"/>
  <c r="AU20" i="7"/>
  <c r="AS20" i="7"/>
  <c r="AP20" i="7"/>
  <c r="AO20" i="7"/>
  <c r="AN20" i="7"/>
  <c r="AM20" i="7"/>
  <c r="AL20" i="7"/>
  <c r="AK20" i="7"/>
  <c r="AJ20" i="7" a="1"/>
  <c r="AJ20" i="7"/>
  <c r="AF20" i="7"/>
  <c r="H20" i="7"/>
  <c r="A20" i="7"/>
  <c r="BG19" i="7"/>
  <c r="BF19" i="7"/>
  <c r="BE19" i="7"/>
  <c r="BD19" i="7"/>
  <c r="BC19" i="7"/>
  <c r="BB19" i="7"/>
  <c r="BA19" i="7"/>
  <c r="AZ19" i="7"/>
  <c r="AY19" i="7"/>
  <c r="AX19" i="7"/>
  <c r="AW19" i="7"/>
  <c r="AV19" i="7"/>
  <c r="AU19" i="7"/>
  <c r="AS19" i="7"/>
  <c r="AP19" i="7"/>
  <c r="AO19" i="7"/>
  <c r="AN19" i="7"/>
  <c r="AM19" i="7"/>
  <c r="AL19" i="7"/>
  <c r="AQ19" i="7" s="1"/>
  <c r="AJ19" i="7" a="1"/>
  <c r="AJ19" i="7" s="1"/>
  <c r="AK19" i="7" s="1"/>
  <c r="AF19" i="7"/>
  <c r="H19" i="7"/>
  <c r="A19" i="7"/>
  <c r="BG18" i="7"/>
  <c r="BF18" i="7"/>
  <c r="BE18" i="7"/>
  <c r="BD18" i="7"/>
  <c r="BC18" i="7"/>
  <c r="BB18" i="7"/>
  <c r="BA18" i="7"/>
  <c r="AZ18" i="7"/>
  <c r="AY18" i="7"/>
  <c r="AX18" i="7"/>
  <c r="AW18" i="7"/>
  <c r="AV18" i="7"/>
  <c r="AU18" i="7"/>
  <c r="AS18" i="7"/>
  <c r="AP18" i="7"/>
  <c r="AO18" i="7"/>
  <c r="AN18" i="7"/>
  <c r="AM18" i="7"/>
  <c r="AL18" i="7"/>
  <c r="AJ18" i="7" a="1"/>
  <c r="AJ18" i="7"/>
  <c r="AK18" i="7" s="1"/>
  <c r="AF18" i="7"/>
  <c r="H18" i="7"/>
  <c r="A18" i="7"/>
  <c r="BG17" i="7"/>
  <c r="BF17" i="7"/>
  <c r="BE17" i="7"/>
  <c r="BD17" i="7"/>
  <c r="BC17" i="7"/>
  <c r="BB17" i="7"/>
  <c r="BA17" i="7"/>
  <c r="AZ17" i="7"/>
  <c r="AY17" i="7"/>
  <c r="AX17" i="7"/>
  <c r="AW17" i="7"/>
  <c r="AV17" i="7"/>
  <c r="AU17" i="7"/>
  <c r="AS17" i="7"/>
  <c r="AQ17" i="7"/>
  <c r="AP17" i="7"/>
  <c r="AO17" i="7"/>
  <c r="AN17" i="7"/>
  <c r="AM17" i="7"/>
  <c r="AL17" i="7"/>
  <c r="AJ17" i="7" a="1"/>
  <c r="AJ17" i="7" s="1"/>
  <c r="AK17" i="7" s="1"/>
  <c r="AF17" i="7"/>
  <c r="H17" i="7"/>
  <c r="A17" i="7"/>
  <c r="BG16" i="7"/>
  <c r="BF16" i="7"/>
  <c r="BE16" i="7"/>
  <c r="BD16" i="7"/>
  <c r="BC16" i="7"/>
  <c r="BB16" i="7"/>
  <c r="BA16" i="7"/>
  <c r="AZ16" i="7"/>
  <c r="AY16" i="7"/>
  <c r="AX16" i="7"/>
  <c r="AW16" i="7"/>
  <c r="AV16" i="7"/>
  <c r="AU16" i="7"/>
  <c r="AS16" i="7"/>
  <c r="AP16" i="7"/>
  <c r="AO16" i="7"/>
  <c r="AN16" i="7"/>
  <c r="AM16" i="7"/>
  <c r="AL16" i="7"/>
  <c r="AQ16" i="7" s="1"/>
  <c r="AJ16" i="7" a="1"/>
  <c r="AJ16" i="7" s="1"/>
  <c r="AK16" i="7" s="1"/>
  <c r="AF16" i="7"/>
  <c r="H16" i="7"/>
  <c r="A16" i="7"/>
  <c r="BG15" i="7"/>
  <c r="BF15" i="7"/>
  <c r="BE15" i="7"/>
  <c r="BD15" i="7"/>
  <c r="BC15" i="7"/>
  <c r="BB15" i="7"/>
  <c r="BA15" i="7"/>
  <c r="AZ15" i="7"/>
  <c r="AY15" i="7"/>
  <c r="AX15" i="7"/>
  <c r="AW15" i="7"/>
  <c r="AV15" i="7"/>
  <c r="AU15" i="7"/>
  <c r="AS15" i="7"/>
  <c r="AP15" i="7"/>
  <c r="AO15" i="7"/>
  <c r="AN15" i="7"/>
  <c r="AM15" i="7"/>
  <c r="AQ15" i="7" s="1"/>
  <c r="AL15" i="7"/>
  <c r="AJ15" i="7" a="1"/>
  <c r="AJ15" i="7"/>
  <c r="AK15" i="7" s="1"/>
  <c r="AF15" i="7"/>
  <c r="H15" i="7"/>
  <c r="A15" i="7"/>
  <c r="BG14" i="7"/>
  <c r="BF14" i="7"/>
  <c r="BE14" i="7"/>
  <c r="BD14" i="7"/>
  <c r="BC14" i="7"/>
  <c r="BB14" i="7"/>
  <c r="BA14" i="7"/>
  <c r="AZ14" i="7"/>
  <c r="AY14" i="7"/>
  <c r="AX14" i="7"/>
  <c r="AW14" i="7"/>
  <c r="AV14" i="7"/>
  <c r="AU14" i="7"/>
  <c r="AS14" i="7"/>
  <c r="AP14" i="7"/>
  <c r="AO14" i="7"/>
  <c r="AN14" i="7"/>
  <c r="AM14" i="7"/>
  <c r="AL14" i="7"/>
  <c r="AQ14" i="7" s="1"/>
  <c r="AJ14" i="7" a="1"/>
  <c r="AJ14" i="7"/>
  <c r="AK14" i="7" s="1"/>
  <c r="AF14" i="7"/>
  <c r="H14" i="7"/>
  <c r="A14" i="7"/>
  <c r="BG13" i="7"/>
  <c r="BF13" i="7"/>
  <c r="BE13" i="7"/>
  <c r="BD13" i="7"/>
  <c r="BC13" i="7"/>
  <c r="BB13" i="7"/>
  <c r="BA13" i="7"/>
  <c r="AZ13" i="7"/>
  <c r="AY13" i="7"/>
  <c r="AX13" i="7"/>
  <c r="AW13" i="7"/>
  <c r="AV13" i="7"/>
  <c r="AU13" i="7"/>
  <c r="AS13" i="7"/>
  <c r="AQ13" i="7"/>
  <c r="AP13" i="7"/>
  <c r="AO13" i="7"/>
  <c r="AN13" i="7"/>
  <c r="AM13" i="7"/>
  <c r="AL13" i="7"/>
  <c r="AJ13" i="7" a="1"/>
  <c r="AJ13" i="7" s="1"/>
  <c r="AK13" i="7" s="1"/>
  <c r="AF13" i="7"/>
  <c r="H13" i="7"/>
  <c r="A13" i="7"/>
  <c r="BG12" i="7"/>
  <c r="BF12" i="7"/>
  <c r="BE12" i="7"/>
  <c r="BD12" i="7"/>
  <c r="BC12" i="7"/>
  <c r="BB12" i="7"/>
  <c r="BA12" i="7"/>
  <c r="AZ12" i="7"/>
  <c r="AY12" i="7"/>
  <c r="AX12" i="7"/>
  <c r="AW12" i="7"/>
  <c r="AV12" i="7"/>
  <c r="AU12" i="7"/>
  <c r="AS12" i="7"/>
  <c r="AP12" i="7"/>
  <c r="AO12" i="7"/>
  <c r="AN12" i="7"/>
  <c r="AM12" i="7"/>
  <c r="AL12" i="7"/>
  <c r="AK12" i="7"/>
  <c r="AJ12" i="7" a="1"/>
  <c r="AJ12" i="7"/>
  <c r="AF12" i="7"/>
  <c r="H12" i="7"/>
  <c r="A12" i="7"/>
  <c r="BG11" i="7"/>
  <c r="BF11" i="7"/>
  <c r="BE11" i="7"/>
  <c r="BD11" i="7"/>
  <c r="BC11" i="7"/>
  <c r="BB11" i="7"/>
  <c r="BA11" i="7"/>
  <c r="AZ11" i="7"/>
  <c r="AY11" i="7"/>
  <c r="AX11" i="7"/>
  <c r="AW11" i="7"/>
  <c r="AV11" i="7"/>
  <c r="AU11" i="7"/>
  <c r="AS11" i="7"/>
  <c r="AQ11" i="7"/>
  <c r="AP11" i="7"/>
  <c r="AO11" i="7"/>
  <c r="AN11" i="7"/>
  <c r="AM11" i="7"/>
  <c r="AL11" i="7"/>
  <c r="AJ11" i="7" a="1"/>
  <c r="AJ11" i="7" s="1"/>
  <c r="AK11" i="7" s="1"/>
  <c r="AF11" i="7"/>
  <c r="H11" i="7"/>
  <c r="A11" i="7"/>
  <c r="BG10" i="7"/>
  <c r="BF10" i="7"/>
  <c r="BE10" i="7"/>
  <c r="BD10" i="7"/>
  <c r="BC10" i="7"/>
  <c r="BB10" i="7"/>
  <c r="BA10" i="7"/>
  <c r="AZ10" i="7"/>
  <c r="AY10" i="7"/>
  <c r="AX10" i="7"/>
  <c r="AW10" i="7"/>
  <c r="AV10" i="7"/>
  <c r="AU10" i="7"/>
  <c r="AS10" i="7"/>
  <c r="AP10" i="7"/>
  <c r="AO10" i="7"/>
  <c r="AQ10" i="7" s="1"/>
  <c r="AN10" i="7"/>
  <c r="AM10" i="7"/>
  <c r="AL10" i="7"/>
  <c r="AJ10" i="7" a="1"/>
  <c r="AJ10" i="7" s="1"/>
  <c r="AK10" i="7" s="1"/>
  <c r="AF10" i="7"/>
  <c r="H10" i="7"/>
  <c r="A10" i="7"/>
  <c r="BG9" i="7"/>
  <c r="BF9" i="7"/>
  <c r="BE9" i="7"/>
  <c r="BD9" i="7"/>
  <c r="BC9" i="7"/>
  <c r="BB9" i="7"/>
  <c r="BA9" i="7"/>
  <c r="AZ9" i="7"/>
  <c r="AY9" i="7"/>
  <c r="AX9" i="7"/>
  <c r="AW9" i="7"/>
  <c r="AV9" i="7"/>
  <c r="AU9" i="7"/>
  <c r="AS9" i="7"/>
  <c r="AP9" i="7"/>
  <c r="AO9" i="7"/>
  <c r="AN9" i="7"/>
  <c r="AM9" i="7"/>
  <c r="AL9" i="7"/>
  <c r="AJ9" i="7" a="1"/>
  <c r="AJ9" i="7"/>
  <c r="AK9" i="7" s="1"/>
  <c r="AF9" i="7"/>
  <c r="H9" i="7"/>
  <c r="A9" i="7"/>
  <c r="BG8" i="7"/>
  <c r="BF8" i="7"/>
  <c r="BE8" i="7"/>
  <c r="BD8" i="7"/>
  <c r="BC8" i="7"/>
  <c r="BB8" i="7"/>
  <c r="BA8" i="7"/>
  <c r="AZ8" i="7"/>
  <c r="AY8" i="7"/>
  <c r="AX8" i="7"/>
  <c r="AW8" i="7"/>
  <c r="AV8" i="7"/>
  <c r="AU8" i="7"/>
  <c r="AS8" i="7"/>
  <c r="AP8" i="7"/>
  <c r="AO8" i="7"/>
  <c r="AN8" i="7"/>
  <c r="AQ8" i="7" s="1"/>
  <c r="AM8" i="7"/>
  <c r="AL8" i="7"/>
  <c r="AJ8" i="7" a="1"/>
  <c r="AJ8" i="7" s="1"/>
  <c r="AK8" i="7" s="1"/>
  <c r="AF8" i="7"/>
  <c r="H8" i="7"/>
  <c r="A8" i="7"/>
  <c r="BG7" i="7"/>
  <c r="BF7" i="7"/>
  <c r="BE7" i="7"/>
  <c r="BD7" i="7"/>
  <c r="BC7" i="7"/>
  <c r="BB7" i="7"/>
  <c r="BA7" i="7"/>
  <c r="AZ7" i="7"/>
  <c r="AY7" i="7"/>
  <c r="AX7" i="7"/>
  <c r="AW7" i="7"/>
  <c r="AV7" i="7"/>
  <c r="AU7" i="7"/>
  <c r="AS7" i="7"/>
  <c r="AP7" i="7"/>
  <c r="AO7" i="7"/>
  <c r="AQ7" i="7" s="1"/>
  <c r="AN7" i="7"/>
  <c r="AM7" i="7"/>
  <c r="AL7" i="7"/>
  <c r="AK7" i="7"/>
  <c r="AJ7" i="7" a="1"/>
  <c r="AJ7" i="7"/>
  <c r="AF7" i="7"/>
  <c r="H7" i="7"/>
  <c r="A7" i="7"/>
  <c r="BL6" i="7"/>
  <c r="BK6" i="7"/>
  <c r="BG6" i="7"/>
  <c r="BF6" i="7"/>
  <c r="BE6" i="7"/>
  <c r="BD6" i="7"/>
  <c r="BC6" i="7"/>
  <c r="BB6" i="7"/>
  <c r="BA6" i="7"/>
  <c r="AZ6" i="7"/>
  <c r="AY6" i="7"/>
  <c r="AX6" i="7"/>
  <c r="AW6" i="7"/>
  <c r="AV6" i="7"/>
  <c r="AU6" i="7"/>
  <c r="AS6" i="7"/>
  <c r="AP6" i="7"/>
  <c r="AO6" i="7"/>
  <c r="AN6" i="7"/>
  <c r="AM6" i="7"/>
  <c r="AL6" i="7"/>
  <c r="AJ6" i="7" a="1"/>
  <c r="AJ6" i="7" s="1"/>
  <c r="AK6" i="7" s="1"/>
  <c r="AF6" i="7"/>
  <c r="H6" i="7"/>
  <c r="A6" i="7"/>
  <c r="BL5" i="7"/>
  <c r="BK5" i="7"/>
  <c r="BG5" i="7"/>
  <c r="BF5" i="7"/>
  <c r="BE5" i="7"/>
  <c r="BD5" i="7"/>
  <c r="BC5" i="7"/>
  <c r="BB5" i="7"/>
  <c r="BA5" i="7"/>
  <c r="AZ5" i="7"/>
  <c r="AY5" i="7"/>
  <c r="AX5" i="7"/>
  <c r="AW5" i="7"/>
  <c r="AV5" i="7"/>
  <c r="AU5" i="7"/>
  <c r="AS5" i="7"/>
  <c r="AQ5" i="7"/>
  <c r="AP5" i="7"/>
  <c r="AO5" i="7"/>
  <c r="AN5" i="7"/>
  <c r="AM5" i="7"/>
  <c r="AL5" i="7"/>
  <c r="AJ5" i="7" a="1"/>
  <c r="AJ5" i="7" s="1"/>
  <c r="AK5" i="7" s="1"/>
  <c r="AF5" i="7"/>
  <c r="H5" i="7"/>
  <c r="A5" i="7"/>
  <c r="BL4" i="7"/>
  <c r="BK4" i="7"/>
  <c r="BG4" i="7"/>
  <c r="BF4" i="7"/>
  <c r="BE4" i="7"/>
  <c r="BD4" i="7"/>
  <c r="BC4" i="7"/>
  <c r="BB4" i="7"/>
  <c r="BA4" i="7"/>
  <c r="AZ4" i="7"/>
  <c r="AY4" i="7"/>
  <c r="AX4" i="7"/>
  <c r="AW4" i="7"/>
  <c r="AV4" i="7"/>
  <c r="AU4" i="7"/>
  <c r="AS4" i="7"/>
  <c r="AP4" i="7"/>
  <c r="AO4" i="7"/>
  <c r="AN4" i="7"/>
  <c r="AM4" i="7"/>
  <c r="AL4" i="7"/>
  <c r="AK4" i="7"/>
  <c r="AJ4" i="7" a="1"/>
  <c r="AJ4" i="7"/>
  <c r="AF4" i="7"/>
  <c r="H4" i="7"/>
  <c r="A4" i="7"/>
  <c r="BL3" i="7"/>
  <c r="BK3" i="7"/>
  <c r="BG3" i="7"/>
  <c r="BF3" i="7"/>
  <c r="BE3" i="7"/>
  <c r="BD3" i="7"/>
  <c r="BC3" i="7"/>
  <c r="BB3" i="7"/>
  <c r="BA3" i="7"/>
  <c r="AZ3" i="7"/>
  <c r="AY3" i="7"/>
  <c r="AX3" i="7"/>
  <c r="AW3" i="7"/>
  <c r="AV3" i="7"/>
  <c r="AU3" i="7"/>
  <c r="AS3" i="7"/>
  <c r="AQ3" i="7"/>
  <c r="AP3" i="7"/>
  <c r="AO3" i="7"/>
  <c r="AN3" i="7"/>
  <c r="AM3" i="7"/>
  <c r="AL3" i="7"/>
  <c r="AJ3" i="7" a="1"/>
  <c r="AJ3" i="7" s="1"/>
  <c r="AK3" i="7" s="1"/>
  <c r="AF3" i="7"/>
  <c r="H3" i="7"/>
  <c r="A3" i="7"/>
  <c r="BC2" i="7" a="1"/>
  <c r="BC2" i="7" s="1"/>
  <c r="AT512" i="6"/>
  <c r="AS512" i="6" s="1"/>
  <c r="AP512" i="6"/>
  <c r="AO512" i="6"/>
  <c r="AN512" i="6"/>
  <c r="AM512" i="6"/>
  <c r="AL512" i="6"/>
  <c r="AJ512" i="6" a="1"/>
  <c r="AJ512" i="6" s="1"/>
  <c r="AK512" i="6" s="1"/>
  <c r="A512" i="6"/>
  <c r="BB511" i="6"/>
  <c r="AV511" i="6"/>
  <c r="AT511" i="6"/>
  <c r="BG511" i="6" s="1"/>
  <c r="AP511" i="6"/>
  <c r="AQ511" i="6" s="1"/>
  <c r="AO511" i="6"/>
  <c r="AN511" i="6"/>
  <c r="AM511" i="6"/>
  <c r="AL511" i="6"/>
  <c r="AJ511" i="6" a="1"/>
  <c r="AJ511" i="6" s="1"/>
  <c r="AK511" i="6" s="1"/>
  <c r="A511" i="6"/>
  <c r="AZ510" i="6"/>
  <c r="AT510" i="6"/>
  <c r="AS510" i="6" s="1"/>
  <c r="AP510" i="6"/>
  <c r="AO510" i="6"/>
  <c r="AN510" i="6"/>
  <c r="AM510" i="6"/>
  <c r="AL510" i="6"/>
  <c r="AJ510" i="6" a="1"/>
  <c r="AJ510" i="6" s="1"/>
  <c r="AK510" i="6" s="1"/>
  <c r="A510" i="6"/>
  <c r="BG509" i="6"/>
  <c r="BE509" i="6"/>
  <c r="BB509" i="6"/>
  <c r="AZ509" i="6"/>
  <c r="AV509" i="6"/>
  <c r="AU509" i="6"/>
  <c r="AT509" i="6"/>
  <c r="AS509" i="6" s="1"/>
  <c r="AP509" i="6"/>
  <c r="AO509" i="6"/>
  <c r="AN509" i="6"/>
  <c r="AM509" i="6"/>
  <c r="AL509" i="6"/>
  <c r="AJ509" i="6" a="1"/>
  <c r="AJ509" i="6" s="1"/>
  <c r="AK509" i="6" s="1"/>
  <c r="A509" i="6"/>
  <c r="AT508" i="6"/>
  <c r="AP508" i="6"/>
  <c r="AO508" i="6"/>
  <c r="AN508" i="6"/>
  <c r="AM508" i="6"/>
  <c r="AL508" i="6"/>
  <c r="AJ508" i="6" a="1"/>
  <c r="AJ508" i="6" s="1"/>
  <c r="AK508" i="6" s="1"/>
  <c r="A508" i="6"/>
  <c r="BD507" i="6"/>
  <c r="BC507" i="6"/>
  <c r="BB507" i="6"/>
  <c r="AX507" i="6"/>
  <c r="AW507" i="6"/>
  <c r="AU507" i="6"/>
  <c r="AT507" i="6"/>
  <c r="BG507" i="6" s="1"/>
  <c r="AS507" i="6"/>
  <c r="AP507" i="6"/>
  <c r="AO507" i="6"/>
  <c r="AN507" i="6"/>
  <c r="AM507" i="6"/>
  <c r="AL507" i="6"/>
  <c r="AJ507" i="6" a="1"/>
  <c r="AJ507" i="6" s="1"/>
  <c r="AK507" i="6" s="1"/>
  <c r="A507" i="6"/>
  <c r="AT506" i="6"/>
  <c r="BA506" i="6" s="1"/>
  <c r="AP506" i="6"/>
  <c r="AO506" i="6"/>
  <c r="AN506" i="6"/>
  <c r="AM506" i="6"/>
  <c r="AL506" i="6"/>
  <c r="AJ506" i="6" a="1"/>
  <c r="AJ506" i="6" s="1"/>
  <c r="AK506" i="6" s="1"/>
  <c r="A506" i="6"/>
  <c r="BG505" i="6"/>
  <c r="AY505" i="6"/>
  <c r="AU505" i="6"/>
  <c r="AT505" i="6"/>
  <c r="BC505" i="6" s="1"/>
  <c r="AP505" i="6"/>
  <c r="AO505" i="6"/>
  <c r="AN505" i="6"/>
  <c r="AM505" i="6"/>
  <c r="AL505" i="6"/>
  <c r="AJ505" i="6" a="1"/>
  <c r="AJ505" i="6" s="1"/>
  <c r="AK505" i="6" s="1"/>
  <c r="A505" i="6"/>
  <c r="BF504" i="6"/>
  <c r="BB504" i="6"/>
  <c r="AY504" i="6"/>
  <c r="AT504" i="6"/>
  <c r="AW504" i="6" s="1"/>
  <c r="AP504" i="6"/>
  <c r="AO504" i="6"/>
  <c r="AN504" i="6"/>
  <c r="AM504" i="6"/>
  <c r="AL504" i="6"/>
  <c r="AJ504" i="6" a="1"/>
  <c r="AJ504" i="6"/>
  <c r="AK504" i="6" s="1"/>
  <c r="A504" i="6"/>
  <c r="AZ503" i="6"/>
  <c r="AT503" i="6"/>
  <c r="AS503" i="6" s="1"/>
  <c r="AP503" i="6"/>
  <c r="AO503" i="6"/>
  <c r="AQ503" i="6" s="1"/>
  <c r="AN503" i="6"/>
  <c r="AM503" i="6"/>
  <c r="AL503" i="6"/>
  <c r="AJ503" i="6" a="1"/>
  <c r="AJ503" i="6" s="1"/>
  <c r="AK503" i="6" s="1"/>
  <c r="A503" i="6"/>
  <c r="BF502" i="6"/>
  <c r="BC502" i="6"/>
  <c r="BB502" i="6"/>
  <c r="AZ502" i="6"/>
  <c r="AW502" i="6"/>
  <c r="AU502" i="6"/>
  <c r="AT502" i="6"/>
  <c r="AS502" i="6" s="1"/>
  <c r="AP502" i="6"/>
  <c r="AO502" i="6"/>
  <c r="AN502" i="6"/>
  <c r="AM502" i="6"/>
  <c r="AL502" i="6"/>
  <c r="AJ502" i="6" a="1"/>
  <c r="AJ502" i="6"/>
  <c r="AK502" i="6" s="1"/>
  <c r="A502" i="6"/>
  <c r="AT501" i="6"/>
  <c r="BC501" i="6" s="1"/>
  <c r="AP501" i="6"/>
  <c r="AO501" i="6"/>
  <c r="AN501" i="6"/>
  <c r="AM501" i="6"/>
  <c r="AL501" i="6"/>
  <c r="AJ501" i="6" a="1"/>
  <c r="AJ501" i="6" s="1"/>
  <c r="AK501" i="6" s="1"/>
  <c r="A501" i="6"/>
  <c r="BE500" i="6"/>
  <c r="BC500" i="6"/>
  <c r="BB500" i="6"/>
  <c r="BA500" i="6"/>
  <c r="AT500" i="6"/>
  <c r="AS500" i="6" s="1"/>
  <c r="AP500" i="6"/>
  <c r="AO500" i="6"/>
  <c r="AN500" i="6"/>
  <c r="AM500" i="6"/>
  <c r="AL500" i="6"/>
  <c r="AQ500" i="6" s="1"/>
  <c r="AJ500" i="6" a="1"/>
  <c r="AJ500" i="6" s="1"/>
  <c r="AK500" i="6" s="1"/>
  <c r="A500" i="6"/>
  <c r="BF499" i="6"/>
  <c r="BD499" i="6"/>
  <c r="BA499" i="6"/>
  <c r="AY499" i="6"/>
  <c r="AV499" i="6"/>
  <c r="AU499" i="6"/>
  <c r="AT499" i="6"/>
  <c r="BE499" i="6" s="1"/>
  <c r="AP499" i="6"/>
  <c r="AO499" i="6"/>
  <c r="AN499" i="6"/>
  <c r="AM499" i="6"/>
  <c r="AL499" i="6"/>
  <c r="AJ499" i="6" a="1"/>
  <c r="AJ499" i="6" s="1"/>
  <c r="AK499" i="6" s="1"/>
  <c r="A499" i="6"/>
  <c r="AT498" i="6"/>
  <c r="BE498" i="6" s="1"/>
  <c r="AP498" i="6"/>
  <c r="AO498" i="6"/>
  <c r="AN498" i="6"/>
  <c r="AM498" i="6"/>
  <c r="AL498" i="6"/>
  <c r="AJ498" i="6" a="1"/>
  <c r="AJ498" i="6" s="1"/>
  <c r="AK498" i="6" s="1"/>
  <c r="A498" i="6"/>
  <c r="BG497" i="6"/>
  <c r="BD497" i="6"/>
  <c r="BA497" i="6"/>
  <c r="AY497" i="6"/>
  <c r="AX497" i="6"/>
  <c r="AW497" i="6"/>
  <c r="AT497" i="6"/>
  <c r="BF497" i="6" s="1"/>
  <c r="AP497" i="6"/>
  <c r="AO497" i="6"/>
  <c r="AN497" i="6"/>
  <c r="AM497" i="6"/>
  <c r="AL497" i="6"/>
  <c r="AJ497" i="6" a="1"/>
  <c r="AJ497" i="6" s="1"/>
  <c r="AK497" i="6" s="1"/>
  <c r="A497" i="6"/>
  <c r="BG496" i="6"/>
  <c r="AT496" i="6"/>
  <c r="AS496" i="6" s="1"/>
  <c r="AP496" i="6"/>
  <c r="AO496" i="6"/>
  <c r="AN496" i="6"/>
  <c r="AM496" i="6"/>
  <c r="AL496" i="6"/>
  <c r="AJ496" i="6" a="1"/>
  <c r="AJ496" i="6" s="1"/>
  <c r="AK496" i="6" s="1"/>
  <c r="A496" i="6"/>
  <c r="BG495" i="6"/>
  <c r="BF495" i="6"/>
  <c r="BE495" i="6"/>
  <c r="BC495" i="6"/>
  <c r="BB495" i="6"/>
  <c r="AZ495" i="6"/>
  <c r="AY495" i="6"/>
  <c r="AV495" i="6"/>
  <c r="AT495" i="6"/>
  <c r="BA495" i="6" s="1"/>
  <c r="AS495" i="6"/>
  <c r="AP495" i="6"/>
  <c r="AO495" i="6"/>
  <c r="AN495" i="6"/>
  <c r="AM495" i="6"/>
  <c r="AL495" i="6"/>
  <c r="AJ495" i="6" a="1"/>
  <c r="AJ495" i="6" s="1"/>
  <c r="AK495" i="6" s="1"/>
  <c r="A495" i="6"/>
  <c r="BB494" i="6"/>
  <c r="AZ494" i="6"/>
  <c r="AX494" i="6"/>
  <c r="AT494" i="6"/>
  <c r="AS494" i="6" s="1"/>
  <c r="AP494" i="6"/>
  <c r="AO494" i="6"/>
  <c r="AN494" i="6"/>
  <c r="AM494" i="6"/>
  <c r="AL494" i="6"/>
  <c r="AJ494" i="6" a="1"/>
  <c r="AJ494" i="6" s="1"/>
  <c r="AK494" i="6" s="1"/>
  <c r="A494" i="6"/>
  <c r="BG493" i="6"/>
  <c r="BE493" i="6"/>
  <c r="AZ493" i="6"/>
  <c r="AV493" i="6"/>
  <c r="AT493" i="6"/>
  <c r="AS493" i="6" s="1"/>
  <c r="AP493" i="6"/>
  <c r="AO493" i="6"/>
  <c r="AN493" i="6"/>
  <c r="AM493" i="6"/>
  <c r="AL493" i="6"/>
  <c r="AQ493" i="6" s="1"/>
  <c r="AJ493" i="6" a="1"/>
  <c r="AJ493" i="6" s="1"/>
  <c r="AK493" i="6" s="1"/>
  <c r="A493" i="6"/>
  <c r="BD492" i="6"/>
  <c r="AV492" i="6"/>
  <c r="AT492" i="6"/>
  <c r="AP492" i="6"/>
  <c r="AO492" i="6"/>
  <c r="AN492" i="6"/>
  <c r="AM492" i="6"/>
  <c r="AL492" i="6"/>
  <c r="AJ492" i="6" a="1"/>
  <c r="AJ492" i="6" s="1"/>
  <c r="AK492" i="6" s="1"/>
  <c r="A492" i="6"/>
  <c r="BD491" i="6"/>
  <c r="BC491" i="6"/>
  <c r="AW491" i="6"/>
  <c r="AU491" i="6"/>
  <c r="AT491" i="6"/>
  <c r="BG491" i="6" s="1"/>
  <c r="AP491" i="6"/>
  <c r="AO491" i="6"/>
  <c r="AN491" i="6"/>
  <c r="AM491" i="6"/>
  <c r="AL491" i="6"/>
  <c r="AJ491" i="6" a="1"/>
  <c r="AJ491" i="6" s="1"/>
  <c r="AK491" i="6" s="1"/>
  <c r="A491" i="6"/>
  <c r="BF490" i="6"/>
  <c r="BB490" i="6"/>
  <c r="AT490" i="6"/>
  <c r="AW490" i="6" s="1"/>
  <c r="AP490" i="6"/>
  <c r="AO490" i="6"/>
  <c r="AN490" i="6"/>
  <c r="AM490" i="6"/>
  <c r="AL490" i="6"/>
  <c r="AJ490" i="6" a="1"/>
  <c r="AJ490" i="6"/>
  <c r="AK490" i="6" s="1"/>
  <c r="A490" i="6"/>
  <c r="BG489" i="6"/>
  <c r="BF489" i="6"/>
  <c r="BE489" i="6"/>
  <c r="BB489" i="6"/>
  <c r="AZ489" i="6"/>
  <c r="AY489" i="6"/>
  <c r="AX489" i="6"/>
  <c r="AW489" i="6"/>
  <c r="AV489" i="6"/>
  <c r="AU489" i="6"/>
  <c r="AT489" i="6"/>
  <c r="BC489" i="6" s="1"/>
  <c r="AS489" i="6"/>
  <c r="AP489" i="6"/>
  <c r="AO489" i="6"/>
  <c r="AN489" i="6"/>
  <c r="AM489" i="6"/>
  <c r="AL489" i="6"/>
  <c r="AJ489" i="6" a="1"/>
  <c r="AJ489" i="6" s="1"/>
  <c r="AK489" i="6" s="1"/>
  <c r="A489" i="6"/>
  <c r="BF488" i="6"/>
  <c r="BB488" i="6"/>
  <c r="AY488" i="6"/>
  <c r="AX488" i="6"/>
  <c r="AU488" i="6"/>
  <c r="AT488" i="6"/>
  <c r="AS488" i="6" s="1"/>
  <c r="AP488" i="6"/>
  <c r="AO488" i="6"/>
  <c r="AN488" i="6"/>
  <c r="AM488" i="6"/>
  <c r="AL488" i="6"/>
  <c r="AJ488" i="6" a="1"/>
  <c r="AJ488" i="6"/>
  <c r="AK488" i="6" s="1"/>
  <c r="A488" i="6"/>
  <c r="AT487" i="6"/>
  <c r="AP487" i="6"/>
  <c r="AO487" i="6"/>
  <c r="AQ487" i="6" s="1"/>
  <c r="AN487" i="6"/>
  <c r="AM487" i="6"/>
  <c r="AL487" i="6"/>
  <c r="AJ487" i="6" a="1"/>
  <c r="AJ487" i="6" s="1"/>
  <c r="AK487" i="6" s="1"/>
  <c r="A487" i="6"/>
  <c r="BG486" i="6"/>
  <c r="BF486" i="6"/>
  <c r="BC486" i="6"/>
  <c r="BB486" i="6"/>
  <c r="AZ486" i="6"/>
  <c r="AW486" i="6"/>
  <c r="AU486" i="6"/>
  <c r="AT486" i="6"/>
  <c r="AS486" i="6" s="1"/>
  <c r="AP486" i="6"/>
  <c r="AO486" i="6"/>
  <c r="AN486" i="6"/>
  <c r="AM486" i="6"/>
  <c r="AL486" i="6"/>
  <c r="AJ486" i="6" a="1"/>
  <c r="AJ486" i="6" s="1"/>
  <c r="AK486" i="6" s="1"/>
  <c r="A486" i="6"/>
  <c r="AT485" i="6"/>
  <c r="BC485" i="6" s="1"/>
  <c r="AP485" i="6"/>
  <c r="AO485" i="6"/>
  <c r="AN485" i="6"/>
  <c r="AM485" i="6"/>
  <c r="AL485" i="6"/>
  <c r="AJ485" i="6" a="1"/>
  <c r="AJ485" i="6" s="1"/>
  <c r="AK485" i="6" s="1"/>
  <c r="A485" i="6"/>
  <c r="BB484" i="6"/>
  <c r="BA484" i="6"/>
  <c r="AV484" i="6"/>
  <c r="AT484" i="6"/>
  <c r="AS484" i="6" s="1"/>
  <c r="AP484" i="6"/>
  <c r="AO484" i="6"/>
  <c r="AN484" i="6"/>
  <c r="AM484" i="6"/>
  <c r="AL484" i="6"/>
  <c r="AQ484" i="6" s="1"/>
  <c r="AJ484" i="6" a="1"/>
  <c r="AJ484" i="6" s="1"/>
  <c r="AK484" i="6" s="1"/>
  <c r="A484" i="6"/>
  <c r="BF483" i="6"/>
  <c r="BE483" i="6"/>
  <c r="BD483" i="6"/>
  <c r="BC483" i="6"/>
  <c r="BB483" i="6"/>
  <c r="BA483" i="6"/>
  <c r="AX483" i="6"/>
  <c r="AW483" i="6"/>
  <c r="AV483" i="6"/>
  <c r="AT483" i="6"/>
  <c r="AY483" i="6" s="1"/>
  <c r="AP483" i="6"/>
  <c r="AO483" i="6"/>
  <c r="AN483" i="6"/>
  <c r="AM483" i="6"/>
  <c r="AL483" i="6"/>
  <c r="AJ483" i="6" a="1"/>
  <c r="AJ483" i="6" s="1"/>
  <c r="AK483" i="6" s="1"/>
  <c r="A483" i="6"/>
  <c r="BE482" i="6"/>
  <c r="AX482" i="6"/>
  <c r="AU482" i="6"/>
  <c r="AT482" i="6"/>
  <c r="AV482" i="6" s="1"/>
  <c r="AP482" i="6"/>
  <c r="AO482" i="6"/>
  <c r="AN482" i="6"/>
  <c r="AM482" i="6"/>
  <c r="AL482" i="6"/>
  <c r="AJ482" i="6" a="1"/>
  <c r="AJ482" i="6" s="1"/>
  <c r="AK482" i="6" s="1"/>
  <c r="A482" i="6"/>
  <c r="BG481" i="6"/>
  <c r="BF481" i="6"/>
  <c r="AZ481" i="6"/>
  <c r="AT481" i="6"/>
  <c r="BE481" i="6" s="1"/>
  <c r="AP481" i="6"/>
  <c r="AO481" i="6"/>
  <c r="AN481" i="6"/>
  <c r="AM481" i="6"/>
  <c r="AL481" i="6"/>
  <c r="AJ481" i="6" a="1"/>
  <c r="AJ481" i="6"/>
  <c r="AK481" i="6" s="1"/>
  <c r="A481" i="6"/>
  <c r="BE480" i="6"/>
  <c r="AT480" i="6"/>
  <c r="AS480" i="6" s="1"/>
  <c r="AP480" i="6"/>
  <c r="AO480" i="6"/>
  <c r="AN480" i="6"/>
  <c r="AM480" i="6"/>
  <c r="AL480" i="6"/>
  <c r="AJ480" i="6" a="1"/>
  <c r="AJ480" i="6" s="1"/>
  <c r="AK480" i="6" s="1"/>
  <c r="A480" i="6"/>
  <c r="BG479" i="6"/>
  <c r="BF479" i="6"/>
  <c r="BE479" i="6"/>
  <c r="BC479" i="6"/>
  <c r="BB479" i="6"/>
  <c r="AZ479" i="6"/>
  <c r="AY479" i="6"/>
  <c r="AV479" i="6"/>
  <c r="AT479" i="6"/>
  <c r="BA479" i="6" s="1"/>
  <c r="AS479" i="6"/>
  <c r="AP479" i="6"/>
  <c r="AO479" i="6"/>
  <c r="AN479" i="6"/>
  <c r="AM479" i="6"/>
  <c r="AL479" i="6"/>
  <c r="AJ479" i="6" a="1"/>
  <c r="AJ479" i="6" s="1"/>
  <c r="AK479" i="6" s="1"/>
  <c r="A479" i="6"/>
  <c r="AT478" i="6"/>
  <c r="AZ478" i="6" s="1"/>
  <c r="AP478" i="6"/>
  <c r="AO478" i="6"/>
  <c r="AN478" i="6"/>
  <c r="AM478" i="6"/>
  <c r="AL478" i="6"/>
  <c r="AJ478" i="6" a="1"/>
  <c r="AJ478" i="6" s="1"/>
  <c r="AK478" i="6" s="1"/>
  <c r="A478" i="6"/>
  <c r="BC477" i="6"/>
  <c r="AT477" i="6"/>
  <c r="AS477" i="6" s="1"/>
  <c r="AP477" i="6"/>
  <c r="AO477" i="6"/>
  <c r="AN477" i="6"/>
  <c r="AM477" i="6"/>
  <c r="AL477" i="6"/>
  <c r="AJ477" i="6" a="1"/>
  <c r="AJ477" i="6"/>
  <c r="AK477" i="6" s="1"/>
  <c r="A477" i="6"/>
  <c r="BG476" i="6"/>
  <c r="AX476" i="6"/>
  <c r="AV476" i="6"/>
  <c r="AT476" i="6"/>
  <c r="AU476" i="6" s="1"/>
  <c r="AP476" i="6"/>
  <c r="AO476" i="6"/>
  <c r="AN476" i="6"/>
  <c r="AM476" i="6"/>
  <c r="AL476" i="6"/>
  <c r="AJ476" i="6" a="1"/>
  <c r="AJ476" i="6" s="1"/>
  <c r="AK476" i="6" s="1"/>
  <c r="A476" i="6"/>
  <c r="BF475" i="6"/>
  <c r="BD475" i="6"/>
  <c r="BC475" i="6"/>
  <c r="BB475" i="6"/>
  <c r="AX475" i="6"/>
  <c r="AW475" i="6"/>
  <c r="AT475" i="6"/>
  <c r="BG475" i="6" s="1"/>
  <c r="AP475" i="6"/>
  <c r="AO475" i="6"/>
  <c r="AN475" i="6"/>
  <c r="AM475" i="6"/>
  <c r="AL475" i="6"/>
  <c r="AQ475" i="6" s="1"/>
  <c r="AJ475" i="6" a="1"/>
  <c r="AJ475" i="6"/>
  <c r="AK475" i="6" s="1"/>
  <c r="A475" i="6"/>
  <c r="BG474" i="6"/>
  <c r="BF474" i="6"/>
  <c r="BD474" i="6"/>
  <c r="BC474" i="6"/>
  <c r="AY474" i="6"/>
  <c r="AV474" i="6"/>
  <c r="AU474" i="6"/>
  <c r="AT474" i="6"/>
  <c r="BB474" i="6" s="1"/>
  <c r="AS474" i="6"/>
  <c r="AP474" i="6"/>
  <c r="AO474" i="6"/>
  <c r="AN474" i="6"/>
  <c r="AM474" i="6"/>
  <c r="AL474" i="6"/>
  <c r="AJ474" i="6" a="1"/>
  <c r="AJ474" i="6" s="1"/>
  <c r="AK474" i="6" s="1"/>
  <c r="A474" i="6"/>
  <c r="BG473" i="6"/>
  <c r="BF473" i="6"/>
  <c r="BB473" i="6"/>
  <c r="AZ473" i="6"/>
  <c r="AY473" i="6"/>
  <c r="AX473" i="6"/>
  <c r="AW473" i="6"/>
  <c r="AV473" i="6"/>
  <c r="AU473" i="6"/>
  <c r="AT473" i="6"/>
  <c r="BC473" i="6" s="1"/>
  <c r="AS473" i="6"/>
  <c r="AP473" i="6"/>
  <c r="AO473" i="6"/>
  <c r="AN473" i="6"/>
  <c r="AM473" i="6"/>
  <c r="AL473" i="6"/>
  <c r="AJ473" i="6" a="1"/>
  <c r="AJ473" i="6" s="1"/>
  <c r="AK473" i="6" s="1"/>
  <c r="A473" i="6"/>
  <c r="BG472" i="6"/>
  <c r="BF472" i="6"/>
  <c r="BE472" i="6"/>
  <c r="BD472" i="6"/>
  <c r="BC472" i="6"/>
  <c r="BB472" i="6"/>
  <c r="AZ472" i="6"/>
  <c r="AY472" i="6"/>
  <c r="AU472" i="6"/>
  <c r="AT472" i="6"/>
  <c r="AX472" i="6" s="1"/>
  <c r="AP472" i="6"/>
  <c r="AO472" i="6"/>
  <c r="AN472" i="6"/>
  <c r="AM472" i="6"/>
  <c r="AL472" i="6"/>
  <c r="AJ472" i="6" a="1"/>
  <c r="AJ472" i="6" s="1"/>
  <c r="AK472" i="6" s="1"/>
  <c r="A472" i="6"/>
  <c r="AT471" i="6"/>
  <c r="AP471" i="6"/>
  <c r="AO471" i="6"/>
  <c r="AN471" i="6"/>
  <c r="AM471" i="6"/>
  <c r="AL471" i="6"/>
  <c r="AJ471" i="6" a="1"/>
  <c r="AJ471" i="6"/>
  <c r="AK471" i="6" s="1"/>
  <c r="A471" i="6"/>
  <c r="BG470" i="6"/>
  <c r="BF470" i="6"/>
  <c r="BE470" i="6"/>
  <c r="BD470" i="6"/>
  <c r="BB470" i="6"/>
  <c r="BA470" i="6"/>
  <c r="AU470" i="6"/>
  <c r="AT470" i="6"/>
  <c r="AZ470" i="6" s="1"/>
  <c r="AP470" i="6"/>
  <c r="AO470" i="6"/>
  <c r="AN470" i="6"/>
  <c r="AM470" i="6"/>
  <c r="AL470" i="6"/>
  <c r="AJ470" i="6" a="1"/>
  <c r="AJ470" i="6" s="1"/>
  <c r="AK470" i="6" s="1"/>
  <c r="A470" i="6"/>
  <c r="BF469" i="6"/>
  <c r="BD469" i="6"/>
  <c r="AT469" i="6"/>
  <c r="BC469" i="6" s="1"/>
  <c r="AS469" i="6"/>
  <c r="AP469" i="6"/>
  <c r="AO469" i="6"/>
  <c r="AN469" i="6"/>
  <c r="AM469" i="6"/>
  <c r="AL469" i="6"/>
  <c r="AJ469" i="6" a="1"/>
  <c r="AJ469" i="6"/>
  <c r="AK469" i="6" s="1"/>
  <c r="A469" i="6"/>
  <c r="AT468" i="6"/>
  <c r="BG468" i="6" s="1"/>
  <c r="AP468" i="6"/>
  <c r="AO468" i="6"/>
  <c r="AN468" i="6"/>
  <c r="AM468" i="6"/>
  <c r="AL468" i="6"/>
  <c r="AJ468" i="6" a="1"/>
  <c r="AJ468" i="6" s="1"/>
  <c r="AK468" i="6" s="1"/>
  <c r="A468" i="6"/>
  <c r="AT467" i="6"/>
  <c r="AP467" i="6"/>
  <c r="AO467" i="6"/>
  <c r="AN467" i="6"/>
  <c r="AM467" i="6"/>
  <c r="AL467" i="6"/>
  <c r="AJ467" i="6" a="1"/>
  <c r="AJ467" i="6"/>
  <c r="AK467" i="6" s="1"/>
  <c r="A467" i="6"/>
  <c r="AT466" i="6"/>
  <c r="AP466" i="6"/>
  <c r="AO466" i="6"/>
  <c r="AN466" i="6"/>
  <c r="AM466" i="6"/>
  <c r="AL466" i="6"/>
  <c r="AQ466" i="6" s="1"/>
  <c r="AJ466" i="6" a="1"/>
  <c r="AJ466" i="6" s="1"/>
  <c r="AK466" i="6" s="1"/>
  <c r="A466" i="6"/>
  <c r="BF465" i="6"/>
  <c r="BE465" i="6"/>
  <c r="BD465" i="6"/>
  <c r="BC465" i="6"/>
  <c r="BB465" i="6"/>
  <c r="AZ465" i="6"/>
  <c r="AY465" i="6"/>
  <c r="AX465" i="6"/>
  <c r="AT465" i="6"/>
  <c r="BG465" i="6" s="1"/>
  <c r="AP465" i="6"/>
  <c r="AO465" i="6"/>
  <c r="AN465" i="6"/>
  <c r="AM465" i="6"/>
  <c r="AL465" i="6"/>
  <c r="AJ465" i="6" a="1"/>
  <c r="AJ465" i="6" s="1"/>
  <c r="AK465" i="6" s="1"/>
  <c r="A465" i="6"/>
  <c r="BG464" i="6"/>
  <c r="BF464" i="6"/>
  <c r="AT464" i="6"/>
  <c r="AP464" i="6"/>
  <c r="AO464" i="6"/>
  <c r="AN464" i="6"/>
  <c r="AM464" i="6"/>
  <c r="AL464" i="6"/>
  <c r="AJ464" i="6" a="1"/>
  <c r="AJ464" i="6" s="1"/>
  <c r="AK464" i="6" s="1"/>
  <c r="A464" i="6"/>
  <c r="BF463" i="6"/>
  <c r="BE463" i="6"/>
  <c r="BD463" i="6"/>
  <c r="BC463" i="6"/>
  <c r="BB463" i="6"/>
  <c r="AZ463" i="6"/>
  <c r="AY463" i="6"/>
  <c r="AT463" i="6"/>
  <c r="AS463" i="6"/>
  <c r="AP463" i="6"/>
  <c r="AO463" i="6"/>
  <c r="AN463" i="6"/>
  <c r="AM463" i="6"/>
  <c r="AL463" i="6"/>
  <c r="AJ463" i="6" a="1"/>
  <c r="AJ463" i="6" s="1"/>
  <c r="AK463" i="6" s="1"/>
  <c r="A463" i="6"/>
  <c r="AT462" i="6"/>
  <c r="AP462" i="6"/>
  <c r="AO462" i="6"/>
  <c r="AN462" i="6"/>
  <c r="AM462" i="6"/>
  <c r="AL462" i="6"/>
  <c r="AJ462" i="6" a="1"/>
  <c r="AJ462" i="6" s="1"/>
  <c r="AK462" i="6" s="1"/>
  <c r="A462" i="6"/>
  <c r="AT461" i="6"/>
  <c r="AS461" i="6" s="1"/>
  <c r="AP461" i="6"/>
  <c r="AO461" i="6"/>
  <c r="AN461" i="6"/>
  <c r="AM461" i="6"/>
  <c r="AL461" i="6"/>
  <c r="AJ461" i="6" a="1"/>
  <c r="AJ461" i="6" s="1"/>
  <c r="AK461" i="6" s="1"/>
  <c r="A461" i="6"/>
  <c r="AT460" i="6"/>
  <c r="AP460" i="6"/>
  <c r="AO460" i="6"/>
  <c r="AN460" i="6"/>
  <c r="AM460" i="6"/>
  <c r="AL460" i="6"/>
  <c r="AJ460" i="6" a="1"/>
  <c r="AJ460" i="6"/>
  <c r="AK460" i="6" s="1"/>
  <c r="A460" i="6"/>
  <c r="AT459" i="6"/>
  <c r="AZ459" i="6" s="1"/>
  <c r="AS459" i="6"/>
  <c r="AP459" i="6"/>
  <c r="AO459" i="6"/>
  <c r="AN459" i="6"/>
  <c r="AM459" i="6"/>
  <c r="AL459" i="6"/>
  <c r="AJ459" i="6" a="1"/>
  <c r="AJ459" i="6"/>
  <c r="AK459" i="6" s="1"/>
  <c r="A459" i="6"/>
  <c r="BE458" i="6"/>
  <c r="BD458" i="6"/>
  <c r="BC458" i="6"/>
  <c r="BA458" i="6"/>
  <c r="AZ458" i="6"/>
  <c r="AX458" i="6"/>
  <c r="AW458" i="6"/>
  <c r="AV458" i="6"/>
  <c r="AU458" i="6"/>
  <c r="AT458" i="6"/>
  <c r="BG458" i="6" s="1"/>
  <c r="AS458" i="6"/>
  <c r="AP458" i="6"/>
  <c r="AO458" i="6"/>
  <c r="AN458" i="6"/>
  <c r="AM458" i="6"/>
  <c r="AL458" i="6"/>
  <c r="AJ458" i="6" a="1"/>
  <c r="AJ458" i="6" s="1"/>
  <c r="AK458" i="6" s="1"/>
  <c r="A458" i="6"/>
  <c r="BG457" i="6"/>
  <c r="BF457" i="6"/>
  <c r="AT457" i="6"/>
  <c r="AS457" i="6" s="1"/>
  <c r="AP457" i="6"/>
  <c r="AO457" i="6"/>
  <c r="AN457" i="6"/>
  <c r="AM457" i="6"/>
  <c r="AL457" i="6"/>
  <c r="AK457" i="6"/>
  <c r="AJ457" i="6" a="1"/>
  <c r="AJ457" i="6"/>
  <c r="A457" i="6"/>
  <c r="BG456" i="6"/>
  <c r="BF456" i="6"/>
  <c r="BD456" i="6"/>
  <c r="BC456" i="6"/>
  <c r="BB456" i="6"/>
  <c r="BA456" i="6"/>
  <c r="AZ456" i="6"/>
  <c r="AY456" i="6"/>
  <c r="AX456" i="6"/>
  <c r="AW456" i="6"/>
  <c r="AV456" i="6"/>
  <c r="AU456" i="6"/>
  <c r="AT456" i="6"/>
  <c r="BE456" i="6" s="1"/>
  <c r="AS456" i="6"/>
  <c r="AP456" i="6"/>
  <c r="AO456" i="6"/>
  <c r="AN456" i="6"/>
  <c r="AM456" i="6"/>
  <c r="AL456" i="6"/>
  <c r="AQ456" i="6" s="1"/>
  <c r="AK456" i="6"/>
  <c r="AJ456" i="6" a="1"/>
  <c r="AJ456" i="6" s="1"/>
  <c r="A456" i="6"/>
  <c r="BG455" i="6"/>
  <c r="BF455" i="6"/>
  <c r="BD455" i="6"/>
  <c r="AY455" i="6"/>
  <c r="AX455" i="6"/>
  <c r="AT455" i="6"/>
  <c r="AW455" i="6" s="1"/>
  <c r="AS455" i="6"/>
  <c r="AP455" i="6"/>
  <c r="AO455" i="6"/>
  <c r="AN455" i="6"/>
  <c r="AM455" i="6"/>
  <c r="AL455" i="6"/>
  <c r="AJ455" i="6" a="1"/>
  <c r="AJ455" i="6" s="1"/>
  <c r="AK455" i="6" s="1"/>
  <c r="A455" i="6"/>
  <c r="BG454" i="6"/>
  <c r="BE454" i="6"/>
  <c r="BD454" i="6"/>
  <c r="AT454" i="6"/>
  <c r="BC454" i="6" s="1"/>
  <c r="AP454" i="6"/>
  <c r="AO454" i="6"/>
  <c r="AN454" i="6"/>
  <c r="AM454" i="6"/>
  <c r="AL454" i="6"/>
  <c r="AJ454" i="6" a="1"/>
  <c r="AJ454" i="6" s="1"/>
  <c r="AK454" i="6" s="1"/>
  <c r="A454" i="6"/>
  <c r="BD453" i="6"/>
  <c r="BB453" i="6"/>
  <c r="AY453" i="6"/>
  <c r="AW453" i="6"/>
  <c r="AT453" i="6"/>
  <c r="AS453" i="6"/>
  <c r="AP453" i="6"/>
  <c r="AO453" i="6"/>
  <c r="AN453" i="6"/>
  <c r="AM453" i="6"/>
  <c r="AL453" i="6"/>
  <c r="AK453" i="6"/>
  <c r="AJ453" i="6" a="1"/>
  <c r="AJ453" i="6" s="1"/>
  <c r="A453" i="6"/>
  <c r="AW452" i="6"/>
  <c r="AT452" i="6"/>
  <c r="AS452" i="6" s="1"/>
  <c r="AP452" i="6"/>
  <c r="AO452" i="6"/>
  <c r="AN452" i="6"/>
  <c r="AM452" i="6"/>
  <c r="AQ452" i="6" s="1"/>
  <c r="AL452" i="6"/>
  <c r="AJ452" i="6" a="1"/>
  <c r="AJ452" i="6" s="1"/>
  <c r="AK452" i="6" s="1"/>
  <c r="A452" i="6"/>
  <c r="AU451" i="6"/>
  <c r="AT451" i="6"/>
  <c r="AP451" i="6"/>
  <c r="AO451" i="6"/>
  <c r="AN451" i="6"/>
  <c r="AM451" i="6"/>
  <c r="AQ451" i="6" s="1"/>
  <c r="AL451" i="6"/>
  <c r="AJ451" i="6" a="1"/>
  <c r="AJ451" i="6"/>
  <c r="AK451" i="6" s="1"/>
  <c r="A451" i="6"/>
  <c r="BG450" i="6"/>
  <c r="BC450" i="6"/>
  <c r="BA450" i="6"/>
  <c r="AY450" i="6"/>
  <c r="AX450" i="6"/>
  <c r="AW450" i="6"/>
  <c r="AV450" i="6"/>
  <c r="AU450" i="6"/>
  <c r="AT450" i="6"/>
  <c r="BE450" i="6" s="1"/>
  <c r="AP450" i="6"/>
  <c r="AQ450" i="6" s="1"/>
  <c r="AO450" i="6"/>
  <c r="AN450" i="6"/>
  <c r="AM450" i="6"/>
  <c r="AL450" i="6"/>
  <c r="AJ450" i="6" a="1"/>
  <c r="AJ450" i="6" s="1"/>
  <c r="AK450" i="6" s="1"/>
  <c r="A450" i="6"/>
  <c r="BG449" i="6"/>
  <c r="BF449" i="6"/>
  <c r="BE449" i="6"/>
  <c r="BC449" i="6"/>
  <c r="BB449" i="6"/>
  <c r="BA449" i="6"/>
  <c r="AY449" i="6"/>
  <c r="AX449" i="6"/>
  <c r="AT449" i="6"/>
  <c r="AW449" i="6" s="1"/>
  <c r="AP449" i="6"/>
  <c r="AO449" i="6"/>
  <c r="AN449" i="6"/>
  <c r="AM449" i="6"/>
  <c r="AL449" i="6"/>
  <c r="AJ449" i="6" a="1"/>
  <c r="AJ449" i="6" s="1"/>
  <c r="AK449" i="6" s="1"/>
  <c r="A449" i="6"/>
  <c r="AU448" i="6"/>
  <c r="AT448" i="6"/>
  <c r="AS448" i="6" s="1"/>
  <c r="AP448" i="6"/>
  <c r="AO448" i="6"/>
  <c r="AN448" i="6"/>
  <c r="AM448" i="6"/>
  <c r="AL448" i="6"/>
  <c r="AJ448" i="6" a="1"/>
  <c r="AJ448" i="6" s="1"/>
  <c r="AK448" i="6" s="1"/>
  <c r="A448" i="6"/>
  <c r="AZ447" i="6"/>
  <c r="AT447" i="6"/>
  <c r="AP447" i="6"/>
  <c r="AO447" i="6"/>
  <c r="AN447" i="6"/>
  <c r="AM447" i="6"/>
  <c r="AL447" i="6"/>
  <c r="AJ447" i="6" a="1"/>
  <c r="AJ447" i="6"/>
  <c r="AK447" i="6" s="1"/>
  <c r="A447" i="6"/>
  <c r="BE446" i="6"/>
  <c r="AZ446" i="6"/>
  <c r="AY446" i="6"/>
  <c r="AV446" i="6"/>
  <c r="AT446" i="6"/>
  <c r="AP446" i="6"/>
  <c r="AO446" i="6"/>
  <c r="AN446" i="6"/>
  <c r="AM446" i="6"/>
  <c r="AL446" i="6"/>
  <c r="AJ446" i="6" a="1"/>
  <c r="AJ446" i="6" s="1"/>
  <c r="AK446" i="6" s="1"/>
  <c r="A446" i="6"/>
  <c r="BC445" i="6"/>
  <c r="BB445" i="6"/>
  <c r="AX445" i="6"/>
  <c r="AV445" i="6"/>
  <c r="AT445" i="6"/>
  <c r="BG445" i="6" s="1"/>
  <c r="AP445" i="6"/>
  <c r="AO445" i="6"/>
  <c r="AN445" i="6"/>
  <c r="AM445" i="6"/>
  <c r="AL445" i="6"/>
  <c r="AJ445" i="6" a="1"/>
  <c r="AJ445" i="6" s="1"/>
  <c r="AK445" i="6" s="1"/>
  <c r="A445" i="6"/>
  <c r="BG444" i="6"/>
  <c r="BD444" i="6"/>
  <c r="BC444" i="6"/>
  <c r="BB444" i="6"/>
  <c r="BA444" i="6"/>
  <c r="AZ444" i="6"/>
  <c r="AY444" i="6"/>
  <c r="AX444" i="6"/>
  <c r="AW444" i="6"/>
  <c r="AV444" i="6"/>
  <c r="AU444" i="6"/>
  <c r="AT444" i="6"/>
  <c r="BF444" i="6" s="1"/>
  <c r="AS444" i="6"/>
  <c r="AP444" i="6"/>
  <c r="AO444" i="6"/>
  <c r="AN444" i="6"/>
  <c r="AM444" i="6"/>
  <c r="AL444" i="6"/>
  <c r="AJ444" i="6" a="1"/>
  <c r="AJ444" i="6" s="1"/>
  <c r="AK444" i="6" s="1"/>
  <c r="A444" i="6"/>
  <c r="BE443" i="6"/>
  <c r="AT443" i="6"/>
  <c r="AP443" i="6"/>
  <c r="AO443" i="6"/>
  <c r="AN443" i="6"/>
  <c r="AQ443" i="6" s="1"/>
  <c r="AM443" i="6"/>
  <c r="AL443" i="6"/>
  <c r="AJ443" i="6" a="1"/>
  <c r="AJ443" i="6"/>
  <c r="AK443" i="6" s="1"/>
  <c r="A443" i="6"/>
  <c r="BE442" i="6"/>
  <c r="BB442" i="6"/>
  <c r="BA442" i="6"/>
  <c r="AX442" i="6"/>
  <c r="AT442" i="6"/>
  <c r="AS442" i="6"/>
  <c r="AP442" i="6"/>
  <c r="AO442" i="6"/>
  <c r="AN442" i="6"/>
  <c r="AM442" i="6"/>
  <c r="AL442" i="6"/>
  <c r="AJ442" i="6" a="1"/>
  <c r="AJ442" i="6"/>
  <c r="AK442" i="6" s="1"/>
  <c r="A442" i="6"/>
  <c r="AW441" i="6"/>
  <c r="AU441" i="6"/>
  <c r="AT441" i="6"/>
  <c r="AP441" i="6"/>
  <c r="AO441" i="6"/>
  <c r="AN441" i="6"/>
  <c r="AM441" i="6"/>
  <c r="AL441" i="6"/>
  <c r="AJ441" i="6" a="1"/>
  <c r="AJ441" i="6"/>
  <c r="AK441" i="6" s="1"/>
  <c r="A441" i="6"/>
  <c r="BE440" i="6"/>
  <c r="BC440" i="6"/>
  <c r="BA440" i="6"/>
  <c r="AZ440" i="6"/>
  <c r="AY440" i="6"/>
  <c r="AW440" i="6"/>
  <c r="AV440" i="6"/>
  <c r="AU440" i="6"/>
  <c r="AT440" i="6"/>
  <c r="BG440" i="6" s="1"/>
  <c r="AS440" i="6"/>
  <c r="AP440" i="6"/>
  <c r="AO440" i="6"/>
  <c r="AN440" i="6"/>
  <c r="AM440" i="6"/>
  <c r="AL440" i="6"/>
  <c r="AJ440" i="6" a="1"/>
  <c r="AJ440" i="6" s="1"/>
  <c r="AK440" i="6" s="1"/>
  <c r="A440" i="6"/>
  <c r="BG439" i="6"/>
  <c r="AZ439" i="6"/>
  <c r="AW439" i="6"/>
  <c r="AV439" i="6"/>
  <c r="AU439" i="6"/>
  <c r="AT439" i="6"/>
  <c r="AS439" i="6" s="1"/>
  <c r="AP439" i="6"/>
  <c r="AO439" i="6"/>
  <c r="AN439" i="6"/>
  <c r="AM439" i="6"/>
  <c r="AL439" i="6"/>
  <c r="AJ439" i="6" a="1"/>
  <c r="AJ439" i="6"/>
  <c r="AK439" i="6" s="1"/>
  <c r="A439" i="6"/>
  <c r="BG438" i="6"/>
  <c r="BC438" i="6"/>
  <c r="AT438" i="6"/>
  <c r="BF438" i="6" s="1"/>
  <c r="AP438" i="6"/>
  <c r="AO438" i="6"/>
  <c r="AN438" i="6"/>
  <c r="AM438" i="6"/>
  <c r="AL438" i="6"/>
  <c r="AJ438" i="6" a="1"/>
  <c r="AJ438" i="6" s="1"/>
  <c r="AK438" i="6" s="1"/>
  <c r="A438" i="6"/>
  <c r="BB437" i="6"/>
  <c r="AU437" i="6"/>
  <c r="AT437" i="6"/>
  <c r="AS437" i="6" s="1"/>
  <c r="AP437" i="6"/>
  <c r="AO437" i="6"/>
  <c r="AN437" i="6"/>
  <c r="AM437" i="6"/>
  <c r="AL437" i="6"/>
  <c r="AQ437" i="6" s="1"/>
  <c r="AJ437" i="6" a="1"/>
  <c r="AJ437" i="6" s="1"/>
  <c r="AK437" i="6" s="1"/>
  <c r="A437" i="6"/>
  <c r="BE436" i="6"/>
  <c r="AU436" i="6"/>
  <c r="AT436" i="6"/>
  <c r="AP436" i="6"/>
  <c r="AO436" i="6"/>
  <c r="AN436" i="6"/>
  <c r="AM436" i="6"/>
  <c r="AL436" i="6"/>
  <c r="AJ436" i="6" a="1"/>
  <c r="AJ436" i="6" s="1"/>
  <c r="AK436" i="6" s="1"/>
  <c r="A436" i="6"/>
  <c r="BF435" i="6"/>
  <c r="BD435" i="6"/>
  <c r="BC435" i="6"/>
  <c r="BB435" i="6"/>
  <c r="AZ435" i="6"/>
  <c r="AY435" i="6"/>
  <c r="AT435" i="6"/>
  <c r="AP435" i="6"/>
  <c r="AO435" i="6"/>
  <c r="AN435" i="6"/>
  <c r="AM435" i="6"/>
  <c r="AL435" i="6"/>
  <c r="AJ435" i="6" a="1"/>
  <c r="AJ435" i="6" s="1"/>
  <c r="AK435" i="6" s="1"/>
  <c r="A435" i="6"/>
  <c r="BE434" i="6"/>
  <c r="AV434" i="6"/>
  <c r="AU434" i="6"/>
  <c r="AT434" i="6"/>
  <c r="AS434" i="6"/>
  <c r="AP434" i="6"/>
  <c r="AO434" i="6"/>
  <c r="AN434" i="6"/>
  <c r="AM434" i="6"/>
  <c r="AL434" i="6"/>
  <c r="AJ434" i="6" a="1"/>
  <c r="AJ434" i="6" s="1"/>
  <c r="AK434" i="6" s="1"/>
  <c r="A434" i="6"/>
  <c r="AT433" i="6"/>
  <c r="BC433" i="6" s="1"/>
  <c r="AP433" i="6"/>
  <c r="AO433" i="6"/>
  <c r="AN433" i="6"/>
  <c r="AM433" i="6"/>
  <c r="AL433" i="6"/>
  <c r="AJ433" i="6" a="1"/>
  <c r="AJ433" i="6" s="1"/>
  <c r="AK433" i="6" s="1"/>
  <c r="A433" i="6"/>
  <c r="AT432" i="6"/>
  <c r="AP432" i="6"/>
  <c r="AO432" i="6"/>
  <c r="AN432" i="6"/>
  <c r="AM432" i="6"/>
  <c r="AL432" i="6"/>
  <c r="AJ432" i="6" a="1"/>
  <c r="AJ432" i="6" s="1"/>
  <c r="AK432" i="6" s="1"/>
  <c r="A432" i="6"/>
  <c r="AT431" i="6"/>
  <c r="AP431" i="6"/>
  <c r="AO431" i="6"/>
  <c r="AN431" i="6"/>
  <c r="AM431" i="6"/>
  <c r="AL431" i="6"/>
  <c r="AJ431" i="6" a="1"/>
  <c r="AJ431" i="6" s="1"/>
  <c r="AK431" i="6" s="1"/>
  <c r="A431" i="6"/>
  <c r="BG430" i="6"/>
  <c r="BE430" i="6"/>
  <c r="BC430" i="6"/>
  <c r="BB430" i="6"/>
  <c r="BA430" i="6"/>
  <c r="AZ430" i="6"/>
  <c r="AY430" i="6"/>
  <c r="AX430" i="6"/>
  <c r="AW430" i="6"/>
  <c r="AV430" i="6"/>
  <c r="AU430" i="6"/>
  <c r="AT430" i="6"/>
  <c r="AS430" i="6"/>
  <c r="AP430" i="6"/>
  <c r="AO430" i="6"/>
  <c r="AN430" i="6"/>
  <c r="AM430" i="6"/>
  <c r="AL430" i="6"/>
  <c r="AJ430" i="6" a="1"/>
  <c r="AJ430" i="6" s="1"/>
  <c r="AK430" i="6" s="1"/>
  <c r="A430" i="6"/>
  <c r="AT429" i="6"/>
  <c r="AP429" i="6"/>
  <c r="AO429" i="6"/>
  <c r="AN429" i="6"/>
  <c r="AM429" i="6"/>
  <c r="AL429" i="6"/>
  <c r="AJ429" i="6" a="1"/>
  <c r="AJ429" i="6" s="1"/>
  <c r="AK429" i="6" s="1"/>
  <c r="A429" i="6"/>
  <c r="BC428" i="6"/>
  <c r="BB428" i="6"/>
  <c r="AU428" i="6"/>
  <c r="AT428" i="6"/>
  <c r="AY428" i="6" s="1"/>
  <c r="AP428" i="6"/>
  <c r="AO428" i="6"/>
  <c r="AN428" i="6"/>
  <c r="AM428" i="6"/>
  <c r="AL428" i="6"/>
  <c r="AJ428" i="6" a="1"/>
  <c r="AJ428" i="6"/>
  <c r="AK428" i="6" s="1"/>
  <c r="A428" i="6"/>
  <c r="BE427" i="6"/>
  <c r="BC427" i="6"/>
  <c r="AW427" i="6"/>
  <c r="AU427" i="6"/>
  <c r="AT427" i="6"/>
  <c r="AP427" i="6"/>
  <c r="AO427" i="6"/>
  <c r="AN427" i="6"/>
  <c r="AM427" i="6"/>
  <c r="AL427" i="6"/>
  <c r="AK427" i="6"/>
  <c r="AJ427" i="6" a="1"/>
  <c r="AJ427" i="6" s="1"/>
  <c r="A427" i="6"/>
  <c r="BC426" i="6"/>
  <c r="BA426" i="6"/>
  <c r="AY426" i="6"/>
  <c r="AX426" i="6"/>
  <c r="AU426" i="6"/>
  <c r="AT426" i="6"/>
  <c r="BG426" i="6" s="1"/>
  <c r="AP426" i="6"/>
  <c r="AO426" i="6"/>
  <c r="AN426" i="6"/>
  <c r="AM426" i="6"/>
  <c r="AL426" i="6"/>
  <c r="AJ426" i="6" a="1"/>
  <c r="AJ426" i="6" s="1"/>
  <c r="AK426" i="6" s="1"/>
  <c r="A426" i="6"/>
  <c r="BG425" i="6"/>
  <c r="BF425" i="6"/>
  <c r="BE425" i="6"/>
  <c r="AZ425" i="6"/>
  <c r="AV425" i="6"/>
  <c r="AT425" i="6"/>
  <c r="BD425" i="6" s="1"/>
  <c r="AP425" i="6"/>
  <c r="AO425" i="6"/>
  <c r="AN425" i="6"/>
  <c r="AM425" i="6"/>
  <c r="AL425" i="6"/>
  <c r="AJ425" i="6" a="1"/>
  <c r="AJ425" i="6" s="1"/>
  <c r="AK425" i="6" s="1"/>
  <c r="A425" i="6"/>
  <c r="AX424" i="6"/>
  <c r="AT424" i="6"/>
  <c r="AS424" i="6" s="1"/>
  <c r="AP424" i="6"/>
  <c r="AO424" i="6"/>
  <c r="AN424" i="6"/>
  <c r="AM424" i="6"/>
  <c r="AL424" i="6"/>
  <c r="AJ424" i="6" a="1"/>
  <c r="AJ424" i="6" s="1"/>
  <c r="AK424" i="6" s="1"/>
  <c r="A424" i="6"/>
  <c r="BD423" i="6"/>
  <c r="BA423" i="6"/>
  <c r="AT423" i="6"/>
  <c r="AZ423" i="6" s="1"/>
  <c r="AP423" i="6"/>
  <c r="AO423" i="6"/>
  <c r="AN423" i="6"/>
  <c r="AM423" i="6"/>
  <c r="AL423" i="6"/>
  <c r="AJ423" i="6" a="1"/>
  <c r="AJ423" i="6" s="1"/>
  <c r="AK423" i="6" s="1"/>
  <c r="A423" i="6"/>
  <c r="BB422" i="6"/>
  <c r="AT422" i="6"/>
  <c r="AS422" i="6" s="1"/>
  <c r="AP422" i="6"/>
  <c r="AO422" i="6"/>
  <c r="AN422" i="6"/>
  <c r="AM422" i="6"/>
  <c r="AL422" i="6"/>
  <c r="AJ422" i="6" a="1"/>
  <c r="AJ422" i="6" s="1"/>
  <c r="AK422" i="6" s="1"/>
  <c r="A422" i="6"/>
  <c r="AY421" i="6"/>
  <c r="AW421" i="6"/>
  <c r="AT421" i="6"/>
  <c r="AS421" i="6" s="1"/>
  <c r="AP421" i="6"/>
  <c r="AO421" i="6"/>
  <c r="AN421" i="6"/>
  <c r="AM421" i="6"/>
  <c r="AL421" i="6"/>
  <c r="AJ421" i="6" a="1"/>
  <c r="AJ421" i="6" s="1"/>
  <c r="AK421" i="6" s="1"/>
  <c r="A421" i="6"/>
  <c r="BD420" i="6"/>
  <c r="AT420" i="6"/>
  <c r="AP420" i="6"/>
  <c r="AO420" i="6"/>
  <c r="AN420" i="6"/>
  <c r="AM420" i="6"/>
  <c r="AL420" i="6"/>
  <c r="AJ420" i="6" a="1"/>
  <c r="AJ420" i="6" s="1"/>
  <c r="AK420" i="6" s="1"/>
  <c r="A420" i="6"/>
  <c r="BF419" i="6"/>
  <c r="BE419" i="6"/>
  <c r="BD419" i="6"/>
  <c r="BC419" i="6"/>
  <c r="BB419" i="6"/>
  <c r="BA419" i="6"/>
  <c r="AZ419" i="6"/>
  <c r="AY419" i="6"/>
  <c r="AX419" i="6"/>
  <c r="AW419" i="6"/>
  <c r="AV419" i="6"/>
  <c r="AU419" i="6"/>
  <c r="AT419" i="6"/>
  <c r="AP419" i="6"/>
  <c r="AO419" i="6"/>
  <c r="AN419" i="6"/>
  <c r="AM419" i="6"/>
  <c r="AQ419" i="6" s="1"/>
  <c r="AL419" i="6"/>
  <c r="AJ419" i="6" a="1"/>
  <c r="AJ419" i="6"/>
  <c r="AK419" i="6" s="1"/>
  <c r="A419" i="6"/>
  <c r="AX418" i="6"/>
  <c r="AV418" i="6"/>
  <c r="AT418" i="6"/>
  <c r="AP418" i="6"/>
  <c r="AO418" i="6"/>
  <c r="AN418" i="6"/>
  <c r="AM418" i="6"/>
  <c r="AL418" i="6"/>
  <c r="AJ418" i="6" a="1"/>
  <c r="AJ418" i="6" s="1"/>
  <c r="AK418" i="6" s="1"/>
  <c r="A418" i="6"/>
  <c r="BF417" i="6"/>
  <c r="BE417" i="6"/>
  <c r="BB417" i="6"/>
  <c r="AZ417" i="6"/>
  <c r="AT417" i="6"/>
  <c r="AV417" i="6" s="1"/>
  <c r="AP417" i="6"/>
  <c r="AO417" i="6"/>
  <c r="AN417" i="6"/>
  <c r="AM417" i="6"/>
  <c r="AL417" i="6"/>
  <c r="AJ417" i="6" a="1"/>
  <c r="AJ417" i="6" s="1"/>
  <c r="AK417" i="6" s="1"/>
  <c r="A417" i="6"/>
  <c r="AT416" i="6"/>
  <c r="AS416" i="6" s="1"/>
  <c r="AP416" i="6"/>
  <c r="AO416" i="6"/>
  <c r="AN416" i="6"/>
  <c r="AM416" i="6"/>
  <c r="AL416" i="6"/>
  <c r="AJ416" i="6" a="1"/>
  <c r="AJ416" i="6" s="1"/>
  <c r="AK416" i="6" s="1"/>
  <c r="A416" i="6"/>
  <c r="AY415" i="6"/>
  <c r="AX415" i="6"/>
  <c r="AT415" i="6"/>
  <c r="AP415" i="6"/>
  <c r="AO415" i="6"/>
  <c r="AN415" i="6"/>
  <c r="AM415" i="6"/>
  <c r="AL415" i="6"/>
  <c r="AJ415" i="6" a="1"/>
  <c r="AJ415" i="6"/>
  <c r="AK415" i="6" s="1"/>
  <c r="A415" i="6"/>
  <c r="BC414" i="6"/>
  <c r="AY414" i="6"/>
  <c r="AT414" i="6"/>
  <c r="BB414" i="6" s="1"/>
  <c r="AP414" i="6"/>
  <c r="AO414" i="6"/>
  <c r="AN414" i="6"/>
  <c r="AM414" i="6"/>
  <c r="AL414" i="6"/>
  <c r="AQ414" i="6" s="1"/>
  <c r="AJ414" i="6" a="1"/>
  <c r="AJ414" i="6" s="1"/>
  <c r="AK414" i="6" s="1"/>
  <c r="A414" i="6"/>
  <c r="AT413" i="6"/>
  <c r="AS413" i="6"/>
  <c r="AP413" i="6"/>
  <c r="AO413" i="6"/>
  <c r="AN413" i="6"/>
  <c r="AM413" i="6"/>
  <c r="AL413" i="6"/>
  <c r="AJ413" i="6" a="1"/>
  <c r="AJ413" i="6" s="1"/>
  <c r="AK413" i="6" s="1"/>
  <c r="A413" i="6"/>
  <c r="BC412" i="6"/>
  <c r="AY412" i="6"/>
  <c r="AT412" i="6"/>
  <c r="AS412" i="6"/>
  <c r="AP412" i="6"/>
  <c r="AO412" i="6"/>
  <c r="AN412" i="6"/>
  <c r="AM412" i="6"/>
  <c r="AL412" i="6"/>
  <c r="AJ412" i="6" a="1"/>
  <c r="AJ412" i="6" s="1"/>
  <c r="AK412" i="6" s="1"/>
  <c r="A412" i="6"/>
  <c r="BF411" i="6"/>
  <c r="BE411" i="6"/>
  <c r="BD411" i="6"/>
  <c r="BB411" i="6"/>
  <c r="AZ411" i="6"/>
  <c r="AW411" i="6"/>
  <c r="AV411" i="6"/>
  <c r="AU411" i="6"/>
  <c r="AT411" i="6"/>
  <c r="AP411" i="6"/>
  <c r="AO411" i="6"/>
  <c r="AN411" i="6"/>
  <c r="AM411" i="6"/>
  <c r="AL411" i="6"/>
  <c r="AJ411" i="6" a="1"/>
  <c r="AJ411" i="6" s="1"/>
  <c r="AK411" i="6" s="1"/>
  <c r="A411" i="6"/>
  <c r="BG410" i="6"/>
  <c r="BF410" i="6"/>
  <c r="BE410" i="6"/>
  <c r="BD410" i="6"/>
  <c r="BC410" i="6"/>
  <c r="BB410" i="6"/>
  <c r="AW410" i="6"/>
  <c r="AU410" i="6"/>
  <c r="AT410" i="6"/>
  <c r="AY410" i="6" s="1"/>
  <c r="AS410" i="6"/>
  <c r="AP410" i="6"/>
  <c r="AO410" i="6"/>
  <c r="AN410" i="6"/>
  <c r="AM410" i="6"/>
  <c r="AL410" i="6"/>
  <c r="AJ410" i="6" a="1"/>
  <c r="AJ410" i="6" s="1"/>
  <c r="AK410" i="6" s="1"/>
  <c r="A410" i="6"/>
  <c r="BG409" i="6"/>
  <c r="BF409" i="6"/>
  <c r="BE409" i="6"/>
  <c r="BD409" i="6"/>
  <c r="AT409" i="6"/>
  <c r="AP409" i="6"/>
  <c r="AO409" i="6"/>
  <c r="AN409" i="6"/>
  <c r="AM409" i="6"/>
  <c r="AL409" i="6"/>
  <c r="AJ409" i="6" a="1"/>
  <c r="AJ409" i="6"/>
  <c r="AK409" i="6" s="1"/>
  <c r="A409" i="6"/>
  <c r="AT408" i="6"/>
  <c r="AP408" i="6"/>
  <c r="AO408" i="6"/>
  <c r="AN408" i="6"/>
  <c r="AM408" i="6"/>
  <c r="AL408" i="6"/>
  <c r="AJ408" i="6" a="1"/>
  <c r="AJ408" i="6" s="1"/>
  <c r="AK408" i="6" s="1"/>
  <c r="A408" i="6"/>
  <c r="BG407" i="6"/>
  <c r="BF407" i="6"/>
  <c r="BB407" i="6"/>
  <c r="BA407" i="6"/>
  <c r="AZ407" i="6"/>
  <c r="AY407" i="6"/>
  <c r="AX407" i="6"/>
  <c r="AV407" i="6"/>
  <c r="AT407" i="6"/>
  <c r="AU407" i="6" s="1"/>
  <c r="AS407" i="6"/>
  <c r="AP407" i="6"/>
  <c r="AO407" i="6"/>
  <c r="AN407" i="6"/>
  <c r="AM407" i="6"/>
  <c r="AL407" i="6"/>
  <c r="AJ407" i="6" a="1"/>
  <c r="AJ407" i="6" s="1"/>
  <c r="AK407" i="6" s="1"/>
  <c r="A407" i="6"/>
  <c r="AT406" i="6"/>
  <c r="BA406" i="6" s="1"/>
  <c r="AP406" i="6"/>
  <c r="AO406" i="6"/>
  <c r="AN406" i="6"/>
  <c r="AM406" i="6"/>
  <c r="AL406" i="6"/>
  <c r="AQ406" i="6" s="1"/>
  <c r="AJ406" i="6" a="1"/>
  <c r="AJ406" i="6" s="1"/>
  <c r="AK406" i="6" s="1"/>
  <c r="A406" i="6"/>
  <c r="BA405" i="6"/>
  <c r="AZ405" i="6"/>
  <c r="AY405" i="6"/>
  <c r="AW405" i="6"/>
  <c r="AT405" i="6"/>
  <c r="AP405" i="6"/>
  <c r="AO405" i="6"/>
  <c r="AN405" i="6"/>
  <c r="AM405" i="6"/>
  <c r="AL405" i="6"/>
  <c r="AJ405" i="6" a="1"/>
  <c r="AJ405" i="6"/>
  <c r="AK405" i="6" s="1"/>
  <c r="A405" i="6"/>
  <c r="BE404" i="6"/>
  <c r="AT404" i="6"/>
  <c r="AP404" i="6"/>
  <c r="AO404" i="6"/>
  <c r="AN404" i="6"/>
  <c r="AM404" i="6"/>
  <c r="AL404" i="6"/>
  <c r="AJ404" i="6" a="1"/>
  <c r="AJ404" i="6" s="1"/>
  <c r="AK404" i="6" s="1"/>
  <c r="A404" i="6"/>
  <c r="BA403" i="6"/>
  <c r="AT403" i="6"/>
  <c r="AU403" i="6" s="1"/>
  <c r="AP403" i="6"/>
  <c r="AO403" i="6"/>
  <c r="AN403" i="6"/>
  <c r="AM403" i="6"/>
  <c r="AL403" i="6"/>
  <c r="AJ403" i="6" a="1"/>
  <c r="AJ403" i="6" s="1"/>
  <c r="AK403" i="6" s="1"/>
  <c r="A403" i="6"/>
  <c r="AV402" i="6"/>
  <c r="AT402" i="6"/>
  <c r="BC402" i="6" s="1"/>
  <c r="AP402" i="6"/>
  <c r="AO402" i="6"/>
  <c r="AN402" i="6"/>
  <c r="AM402" i="6"/>
  <c r="AQ402" i="6" s="1"/>
  <c r="AL402" i="6"/>
  <c r="AJ402" i="6" a="1"/>
  <c r="AJ402" i="6" s="1"/>
  <c r="AK402" i="6" s="1"/>
  <c r="A402" i="6"/>
  <c r="BB401" i="6"/>
  <c r="AT401" i="6"/>
  <c r="AP401" i="6"/>
  <c r="AO401" i="6"/>
  <c r="AN401" i="6"/>
  <c r="AM401" i="6"/>
  <c r="AL401" i="6"/>
  <c r="AJ401" i="6" a="1"/>
  <c r="AJ401" i="6"/>
  <c r="AK401" i="6" s="1"/>
  <c r="A401" i="6"/>
  <c r="AT400" i="6"/>
  <c r="AZ400" i="6" s="1"/>
  <c r="AS400" i="6"/>
  <c r="AP400" i="6"/>
  <c r="AO400" i="6"/>
  <c r="AN400" i="6"/>
  <c r="AM400" i="6"/>
  <c r="AL400" i="6"/>
  <c r="AJ400" i="6" a="1"/>
  <c r="AJ400" i="6"/>
  <c r="AK400" i="6" s="1"/>
  <c r="A400" i="6"/>
  <c r="AT399" i="6"/>
  <c r="AP399" i="6"/>
  <c r="AO399" i="6"/>
  <c r="AN399" i="6"/>
  <c r="AM399" i="6"/>
  <c r="AL399" i="6"/>
  <c r="AJ399" i="6" a="1"/>
  <c r="AJ399" i="6"/>
  <c r="AK399" i="6" s="1"/>
  <c r="A399" i="6"/>
  <c r="AT398" i="6"/>
  <c r="AP398" i="6"/>
  <c r="AO398" i="6"/>
  <c r="AN398" i="6"/>
  <c r="AM398" i="6"/>
  <c r="AL398" i="6"/>
  <c r="AJ398" i="6" a="1"/>
  <c r="AJ398" i="6" s="1"/>
  <c r="AK398" i="6" s="1"/>
  <c r="A398" i="6"/>
  <c r="AT397" i="6"/>
  <c r="AP397" i="6"/>
  <c r="AO397" i="6"/>
  <c r="AN397" i="6"/>
  <c r="AM397" i="6"/>
  <c r="AL397" i="6"/>
  <c r="AQ397" i="6" s="1"/>
  <c r="AJ397" i="6" a="1"/>
  <c r="AJ397" i="6" s="1"/>
  <c r="AK397" i="6" s="1"/>
  <c r="A397" i="6"/>
  <c r="BE396" i="6"/>
  <c r="AZ396" i="6"/>
  <c r="AY396" i="6"/>
  <c r="AU396" i="6"/>
  <c r="AT396" i="6"/>
  <c r="AS396" i="6" s="1"/>
  <c r="AP396" i="6"/>
  <c r="AO396" i="6"/>
  <c r="AN396" i="6"/>
  <c r="AM396" i="6"/>
  <c r="AL396" i="6"/>
  <c r="AJ396" i="6" a="1"/>
  <c r="AJ396" i="6" s="1"/>
  <c r="AK396" i="6" s="1"/>
  <c r="A396" i="6"/>
  <c r="AT395" i="6"/>
  <c r="AP395" i="6"/>
  <c r="AO395" i="6"/>
  <c r="AN395" i="6"/>
  <c r="AM395" i="6"/>
  <c r="AL395" i="6"/>
  <c r="AJ395" i="6" a="1"/>
  <c r="AJ395" i="6" s="1"/>
  <c r="AK395" i="6" s="1"/>
  <c r="A395" i="6"/>
  <c r="BA394" i="6"/>
  <c r="AT394" i="6"/>
  <c r="AP394" i="6"/>
  <c r="AO394" i="6"/>
  <c r="AN394" i="6"/>
  <c r="AM394" i="6"/>
  <c r="AL394" i="6"/>
  <c r="AJ394" i="6" a="1"/>
  <c r="AJ394" i="6"/>
  <c r="AK394" i="6" s="1"/>
  <c r="A394" i="6"/>
  <c r="BG393" i="6"/>
  <c r="BF393" i="6"/>
  <c r="BD393" i="6"/>
  <c r="AW393" i="6"/>
  <c r="AT393" i="6"/>
  <c r="AZ393" i="6" s="1"/>
  <c r="AS393" i="6"/>
  <c r="AP393" i="6"/>
  <c r="AO393" i="6"/>
  <c r="AN393" i="6"/>
  <c r="AM393" i="6"/>
  <c r="AL393" i="6"/>
  <c r="AJ393" i="6" a="1"/>
  <c r="AJ393" i="6" s="1"/>
  <c r="AK393" i="6" s="1"/>
  <c r="A393" i="6"/>
  <c r="BF392" i="6"/>
  <c r="AZ392" i="6"/>
  <c r="AW392" i="6"/>
  <c r="AT392" i="6"/>
  <c r="AP392" i="6"/>
  <c r="AO392" i="6"/>
  <c r="AN392" i="6"/>
  <c r="AM392" i="6"/>
  <c r="AL392" i="6"/>
  <c r="AJ392" i="6" a="1"/>
  <c r="AJ392" i="6" s="1"/>
  <c r="AK392" i="6" s="1"/>
  <c r="A392" i="6"/>
  <c r="BG391" i="6"/>
  <c r="BF391" i="6"/>
  <c r="BE391" i="6"/>
  <c r="BC391" i="6"/>
  <c r="BB391" i="6"/>
  <c r="BA391" i="6"/>
  <c r="AZ391" i="6"/>
  <c r="AY391" i="6"/>
  <c r="AW391" i="6"/>
  <c r="AV391" i="6"/>
  <c r="AT391" i="6"/>
  <c r="BD391" i="6" s="1"/>
  <c r="AS391" i="6"/>
  <c r="AP391" i="6"/>
  <c r="AO391" i="6"/>
  <c r="AN391" i="6"/>
  <c r="AM391" i="6"/>
  <c r="AL391" i="6"/>
  <c r="AJ391" i="6" a="1"/>
  <c r="AJ391" i="6" s="1"/>
  <c r="AK391" i="6" s="1"/>
  <c r="A391" i="6"/>
  <c r="AT390" i="6"/>
  <c r="AP390" i="6"/>
  <c r="AO390" i="6"/>
  <c r="AN390" i="6"/>
  <c r="AM390" i="6"/>
  <c r="AL390" i="6"/>
  <c r="AJ390" i="6" a="1"/>
  <c r="AJ390" i="6"/>
  <c r="AK390" i="6" s="1"/>
  <c r="A390" i="6"/>
  <c r="BG389" i="6"/>
  <c r="BE389" i="6"/>
  <c r="BA389" i="6"/>
  <c r="AZ389" i="6"/>
  <c r="AW389" i="6"/>
  <c r="AT389" i="6"/>
  <c r="BD389" i="6" s="1"/>
  <c r="AS389" i="6"/>
  <c r="AP389" i="6"/>
  <c r="AO389" i="6"/>
  <c r="AN389" i="6"/>
  <c r="AM389" i="6"/>
  <c r="AL389" i="6"/>
  <c r="AJ389" i="6" a="1"/>
  <c r="AJ389" i="6" s="1"/>
  <c r="AK389" i="6" s="1"/>
  <c r="A389" i="6"/>
  <c r="BF388" i="6"/>
  <c r="AV388" i="6"/>
  <c r="AT388" i="6"/>
  <c r="AX388" i="6" s="1"/>
  <c r="AP388" i="6"/>
  <c r="AO388" i="6"/>
  <c r="AN388" i="6"/>
  <c r="AM388" i="6"/>
  <c r="AL388" i="6"/>
  <c r="AJ388" i="6" a="1"/>
  <c r="AJ388" i="6"/>
  <c r="AK388" i="6" s="1"/>
  <c r="A388" i="6"/>
  <c r="BE387" i="6"/>
  <c r="BC387" i="6"/>
  <c r="AX387" i="6"/>
  <c r="AT387" i="6"/>
  <c r="AS387" i="6" s="1"/>
  <c r="AP387" i="6"/>
  <c r="AO387" i="6"/>
  <c r="AN387" i="6"/>
  <c r="AM387" i="6"/>
  <c r="AL387" i="6"/>
  <c r="AJ387" i="6" a="1"/>
  <c r="AJ387" i="6" s="1"/>
  <c r="AK387" i="6" s="1"/>
  <c r="A387" i="6"/>
  <c r="BF386" i="6"/>
  <c r="AX386" i="6"/>
  <c r="AW386" i="6"/>
  <c r="AV386" i="6"/>
  <c r="AT386" i="6"/>
  <c r="AP386" i="6"/>
  <c r="AO386" i="6"/>
  <c r="AN386" i="6"/>
  <c r="AM386" i="6"/>
  <c r="AL386" i="6"/>
  <c r="AJ386" i="6" a="1"/>
  <c r="AJ386" i="6"/>
  <c r="AK386" i="6" s="1"/>
  <c r="A386" i="6"/>
  <c r="BG385" i="6"/>
  <c r="BF385" i="6"/>
  <c r="BE385" i="6"/>
  <c r="BC385" i="6"/>
  <c r="BB385" i="6"/>
  <c r="BA385" i="6"/>
  <c r="AZ385" i="6"/>
  <c r="AX385" i="6"/>
  <c r="AV385" i="6"/>
  <c r="AU385" i="6"/>
  <c r="AT385" i="6"/>
  <c r="AS385" i="6"/>
  <c r="AP385" i="6"/>
  <c r="AO385" i="6"/>
  <c r="AN385" i="6"/>
  <c r="AM385" i="6"/>
  <c r="AL385" i="6"/>
  <c r="AJ385" i="6" a="1"/>
  <c r="AJ385" i="6" s="1"/>
  <c r="AK385" i="6" s="1"/>
  <c r="A385" i="6"/>
  <c r="BA384" i="6"/>
  <c r="AX384" i="6"/>
  <c r="AW384" i="6"/>
  <c r="AU384" i="6"/>
  <c r="AT384" i="6"/>
  <c r="AZ384" i="6" s="1"/>
  <c r="AP384" i="6"/>
  <c r="AO384" i="6"/>
  <c r="AN384" i="6"/>
  <c r="AM384" i="6"/>
  <c r="AL384" i="6"/>
  <c r="AJ384" i="6" a="1"/>
  <c r="AJ384" i="6" s="1"/>
  <c r="AK384" i="6" s="1"/>
  <c r="A384" i="6"/>
  <c r="AT383" i="6"/>
  <c r="AP383" i="6"/>
  <c r="AO383" i="6"/>
  <c r="AN383" i="6"/>
  <c r="AM383" i="6"/>
  <c r="AL383" i="6"/>
  <c r="AJ383" i="6" a="1"/>
  <c r="AJ383" i="6"/>
  <c r="AK383" i="6" s="1"/>
  <c r="A383" i="6"/>
  <c r="BG382" i="6"/>
  <c r="BA382" i="6"/>
  <c r="AZ382" i="6"/>
  <c r="AY382" i="6"/>
  <c r="AX382" i="6"/>
  <c r="AW382" i="6"/>
  <c r="AV382" i="6"/>
  <c r="AU382" i="6"/>
  <c r="AT382" i="6"/>
  <c r="BE382" i="6" s="1"/>
  <c r="AP382" i="6"/>
  <c r="AO382" i="6"/>
  <c r="AN382" i="6"/>
  <c r="AM382" i="6"/>
  <c r="AL382" i="6"/>
  <c r="AJ382" i="6" a="1"/>
  <c r="AJ382" i="6" s="1"/>
  <c r="AK382" i="6" s="1"/>
  <c r="A382" i="6"/>
  <c r="BG381" i="6"/>
  <c r="BD381" i="6"/>
  <c r="BA381" i="6"/>
  <c r="AT381" i="6"/>
  <c r="AS381" i="6"/>
  <c r="AP381" i="6"/>
  <c r="AO381" i="6"/>
  <c r="AN381" i="6"/>
  <c r="AM381" i="6"/>
  <c r="AL381" i="6"/>
  <c r="AJ381" i="6" a="1"/>
  <c r="AJ381" i="6" s="1"/>
  <c r="AK381" i="6" s="1"/>
  <c r="A381" i="6"/>
  <c r="AZ380" i="6"/>
  <c r="AX380" i="6"/>
  <c r="AT380" i="6"/>
  <c r="AP380" i="6"/>
  <c r="AO380" i="6"/>
  <c r="AN380" i="6"/>
  <c r="AM380" i="6"/>
  <c r="AL380" i="6"/>
  <c r="AJ380" i="6" a="1"/>
  <c r="AJ380" i="6" s="1"/>
  <c r="AK380" i="6" s="1"/>
  <c r="A380" i="6"/>
  <c r="BA379" i="6"/>
  <c r="AT379" i="6"/>
  <c r="AP379" i="6"/>
  <c r="AO379" i="6"/>
  <c r="AN379" i="6"/>
  <c r="AM379" i="6"/>
  <c r="AL379" i="6"/>
  <c r="AK379" i="6"/>
  <c r="AJ379" i="6" a="1"/>
  <c r="AJ379" i="6" s="1"/>
  <c r="A379" i="6"/>
  <c r="AY378" i="6"/>
  <c r="AW378" i="6"/>
  <c r="AT378" i="6"/>
  <c r="AP378" i="6"/>
  <c r="AO378" i="6"/>
  <c r="AN378" i="6"/>
  <c r="AM378" i="6"/>
  <c r="AL378" i="6"/>
  <c r="AJ378" i="6" a="1"/>
  <c r="AJ378" i="6" s="1"/>
  <c r="AK378" i="6" s="1"/>
  <c r="A378" i="6"/>
  <c r="AY377" i="6"/>
  <c r="AT377" i="6"/>
  <c r="AP377" i="6"/>
  <c r="AO377" i="6"/>
  <c r="AN377" i="6"/>
  <c r="AM377" i="6"/>
  <c r="AL377" i="6"/>
  <c r="AJ377" i="6" a="1"/>
  <c r="AJ377" i="6" s="1"/>
  <c r="AK377" i="6" s="1"/>
  <c r="A377" i="6"/>
  <c r="BG376" i="6"/>
  <c r="AY376" i="6"/>
  <c r="AW376" i="6"/>
  <c r="AV376" i="6"/>
  <c r="AT376" i="6"/>
  <c r="AS376" i="6"/>
  <c r="AP376" i="6"/>
  <c r="AO376" i="6"/>
  <c r="AN376" i="6"/>
  <c r="AM376" i="6"/>
  <c r="AL376" i="6"/>
  <c r="AJ376" i="6" a="1"/>
  <c r="AJ376" i="6" s="1"/>
  <c r="AK376" i="6" s="1"/>
  <c r="A376" i="6"/>
  <c r="BA375" i="6"/>
  <c r="AY375" i="6"/>
  <c r="AT375" i="6"/>
  <c r="AP375" i="6"/>
  <c r="AO375" i="6"/>
  <c r="AN375" i="6"/>
  <c r="AM375" i="6"/>
  <c r="AL375" i="6"/>
  <c r="AJ375" i="6" a="1"/>
  <c r="AJ375" i="6" s="1"/>
  <c r="AK375" i="6" s="1"/>
  <c r="A375" i="6"/>
  <c r="BG374" i="6"/>
  <c r="BE374" i="6"/>
  <c r="AY374" i="6"/>
  <c r="AX374" i="6"/>
  <c r="AV374" i="6"/>
  <c r="AU374" i="6"/>
  <c r="AT374" i="6"/>
  <c r="AW374" i="6" s="1"/>
  <c r="AS374" i="6"/>
  <c r="AP374" i="6"/>
  <c r="AO374" i="6"/>
  <c r="AN374" i="6"/>
  <c r="AM374" i="6"/>
  <c r="AL374" i="6"/>
  <c r="AJ374" i="6" a="1"/>
  <c r="AJ374" i="6" s="1"/>
  <c r="AK374" i="6" s="1"/>
  <c r="A374" i="6"/>
  <c r="BG373" i="6"/>
  <c r="BE373" i="6"/>
  <c r="BD373" i="6"/>
  <c r="BB373" i="6"/>
  <c r="BA373" i="6"/>
  <c r="AY373" i="6"/>
  <c r="AX373" i="6"/>
  <c r="AV373" i="6"/>
  <c r="AU373" i="6"/>
  <c r="AT373" i="6"/>
  <c r="AP373" i="6"/>
  <c r="AO373" i="6"/>
  <c r="AN373" i="6"/>
  <c r="AM373" i="6"/>
  <c r="AL373" i="6"/>
  <c r="AJ373" i="6" a="1"/>
  <c r="AJ373" i="6" s="1"/>
  <c r="AK373" i="6" s="1"/>
  <c r="A373" i="6"/>
  <c r="BE372" i="6"/>
  <c r="AW372" i="6"/>
  <c r="AT372" i="6"/>
  <c r="AP372" i="6"/>
  <c r="AO372" i="6"/>
  <c r="AN372" i="6"/>
  <c r="AM372" i="6"/>
  <c r="AL372" i="6"/>
  <c r="AJ372" i="6" a="1"/>
  <c r="AJ372" i="6"/>
  <c r="AK372" i="6" s="1"/>
  <c r="A372" i="6"/>
  <c r="BG371" i="6"/>
  <c r="BF371" i="6"/>
  <c r="BE371" i="6"/>
  <c r="BD371" i="6"/>
  <c r="BC371" i="6"/>
  <c r="BA371" i="6"/>
  <c r="AZ371" i="6"/>
  <c r="AY371" i="6"/>
  <c r="AW371" i="6"/>
  <c r="AV371" i="6"/>
  <c r="AT371" i="6"/>
  <c r="AS371" i="6"/>
  <c r="AP371" i="6"/>
  <c r="AO371" i="6"/>
  <c r="AN371" i="6"/>
  <c r="AM371" i="6"/>
  <c r="AL371" i="6"/>
  <c r="AQ371" i="6" s="1"/>
  <c r="AJ371" i="6" a="1"/>
  <c r="AJ371" i="6" s="1"/>
  <c r="AK371" i="6" s="1"/>
  <c r="A371" i="6"/>
  <c r="BG370" i="6"/>
  <c r="AU370" i="6"/>
  <c r="AT370" i="6"/>
  <c r="BE370" i="6" s="1"/>
  <c r="AS370" i="6"/>
  <c r="AP370" i="6"/>
  <c r="AO370" i="6"/>
  <c r="AN370" i="6"/>
  <c r="AM370" i="6"/>
  <c r="AL370" i="6"/>
  <c r="AJ370" i="6" a="1"/>
  <c r="AJ370" i="6"/>
  <c r="AK370" i="6" s="1"/>
  <c r="A370" i="6"/>
  <c r="BG369" i="6"/>
  <c r="BF369" i="6"/>
  <c r="BE369" i="6"/>
  <c r="BC369" i="6"/>
  <c r="BA369" i="6"/>
  <c r="AY369" i="6"/>
  <c r="AX369" i="6"/>
  <c r="AU369" i="6"/>
  <c r="AT369" i="6"/>
  <c r="BD369" i="6" s="1"/>
  <c r="AP369" i="6"/>
  <c r="AO369" i="6"/>
  <c r="AN369" i="6"/>
  <c r="AM369" i="6"/>
  <c r="AL369" i="6"/>
  <c r="AJ369" i="6" a="1"/>
  <c r="AJ369" i="6" s="1"/>
  <c r="AK369" i="6" s="1"/>
  <c r="A369" i="6"/>
  <c r="AU368" i="6"/>
  <c r="AT368" i="6"/>
  <c r="AP368" i="6"/>
  <c r="AO368" i="6"/>
  <c r="AN368" i="6"/>
  <c r="AM368" i="6"/>
  <c r="AL368" i="6"/>
  <c r="AJ368" i="6" a="1"/>
  <c r="AJ368" i="6" s="1"/>
  <c r="AK368" i="6" s="1"/>
  <c r="A368" i="6"/>
  <c r="BG367" i="6"/>
  <c r="BF367" i="6"/>
  <c r="BE367" i="6"/>
  <c r="BC367" i="6"/>
  <c r="BB367" i="6"/>
  <c r="AZ367" i="6"/>
  <c r="AY367" i="6"/>
  <c r="AX367" i="6"/>
  <c r="AW367" i="6"/>
  <c r="AT367" i="6"/>
  <c r="AP367" i="6"/>
  <c r="AO367" i="6"/>
  <c r="AN367" i="6"/>
  <c r="AM367" i="6"/>
  <c r="AL367" i="6"/>
  <c r="AJ367" i="6" a="1"/>
  <c r="AJ367" i="6" s="1"/>
  <c r="AK367" i="6" s="1"/>
  <c r="A367" i="6"/>
  <c r="AY366" i="6"/>
  <c r="AW366" i="6"/>
  <c r="AU366" i="6"/>
  <c r="AT366" i="6"/>
  <c r="AP366" i="6"/>
  <c r="AO366" i="6"/>
  <c r="AN366" i="6"/>
  <c r="AM366" i="6"/>
  <c r="AL366" i="6"/>
  <c r="AJ366" i="6" a="1"/>
  <c r="AJ366" i="6" s="1"/>
  <c r="AK366" i="6" s="1"/>
  <c r="A366" i="6"/>
  <c r="BD365" i="6"/>
  <c r="AY365" i="6"/>
  <c r="AT365" i="6"/>
  <c r="AS365" i="6" s="1"/>
  <c r="AP365" i="6"/>
  <c r="AO365" i="6"/>
  <c r="AN365" i="6"/>
  <c r="AM365" i="6"/>
  <c r="AL365" i="6"/>
  <c r="AJ365" i="6" a="1"/>
  <c r="AJ365" i="6" s="1"/>
  <c r="AK365" i="6" s="1"/>
  <c r="A365" i="6"/>
  <c r="BE364" i="6"/>
  <c r="AY364" i="6"/>
  <c r="AX364" i="6"/>
  <c r="AW364" i="6"/>
  <c r="AT364" i="6"/>
  <c r="AP364" i="6"/>
  <c r="AO364" i="6"/>
  <c r="AN364" i="6"/>
  <c r="AM364" i="6"/>
  <c r="AL364" i="6"/>
  <c r="AJ364" i="6" a="1"/>
  <c r="AJ364" i="6" s="1"/>
  <c r="AK364" i="6" s="1"/>
  <c r="A364" i="6"/>
  <c r="AT363" i="6"/>
  <c r="AP363" i="6"/>
  <c r="AO363" i="6"/>
  <c r="AN363" i="6"/>
  <c r="AM363" i="6"/>
  <c r="AL363" i="6"/>
  <c r="AK363" i="6"/>
  <c r="AJ363" i="6" a="1"/>
  <c r="AJ363" i="6" s="1"/>
  <c r="A363" i="6"/>
  <c r="AT362" i="6"/>
  <c r="AW362" i="6" s="1"/>
  <c r="AP362" i="6"/>
  <c r="AO362" i="6"/>
  <c r="AN362" i="6"/>
  <c r="AM362" i="6"/>
  <c r="AL362" i="6"/>
  <c r="AJ362" i="6" a="1"/>
  <c r="AJ362" i="6"/>
  <c r="AK362" i="6" s="1"/>
  <c r="A362" i="6"/>
  <c r="BG361" i="6"/>
  <c r="BD361" i="6"/>
  <c r="BA361" i="6"/>
  <c r="AY361" i="6"/>
  <c r="AX361" i="6"/>
  <c r="AT361" i="6"/>
  <c r="AS361" i="6"/>
  <c r="AP361" i="6"/>
  <c r="AO361" i="6"/>
  <c r="AN361" i="6"/>
  <c r="AM361" i="6"/>
  <c r="AL361" i="6"/>
  <c r="AJ361" i="6" a="1"/>
  <c r="AJ361" i="6" s="1"/>
  <c r="AK361" i="6" s="1"/>
  <c r="A361" i="6"/>
  <c r="BC360" i="6"/>
  <c r="AX360" i="6"/>
  <c r="AW360" i="6"/>
  <c r="AV360" i="6"/>
  <c r="AT360" i="6"/>
  <c r="BF360" i="6" s="1"/>
  <c r="AS360" i="6"/>
  <c r="AP360" i="6"/>
  <c r="AO360" i="6"/>
  <c r="AN360" i="6"/>
  <c r="AM360" i="6"/>
  <c r="AQ360" i="6" s="1"/>
  <c r="AL360" i="6"/>
  <c r="AJ360" i="6" a="1"/>
  <c r="AJ360" i="6" s="1"/>
  <c r="AK360" i="6" s="1"/>
  <c r="A360" i="6"/>
  <c r="BE359" i="6"/>
  <c r="BC359" i="6"/>
  <c r="AZ359" i="6"/>
  <c r="AY359" i="6"/>
  <c r="AW359" i="6"/>
  <c r="AT359" i="6"/>
  <c r="AP359" i="6"/>
  <c r="AO359" i="6"/>
  <c r="AN359" i="6"/>
  <c r="AM359" i="6"/>
  <c r="AL359" i="6"/>
  <c r="AJ359" i="6" a="1"/>
  <c r="AJ359" i="6"/>
  <c r="AK359" i="6" s="1"/>
  <c r="A359" i="6"/>
  <c r="BF358" i="6"/>
  <c r="AV358" i="6"/>
  <c r="AU358" i="6"/>
  <c r="AT358" i="6"/>
  <c r="AS358" i="6"/>
  <c r="AP358" i="6"/>
  <c r="AO358" i="6"/>
  <c r="AN358" i="6"/>
  <c r="AM358" i="6"/>
  <c r="AL358" i="6"/>
  <c r="AJ358" i="6" a="1"/>
  <c r="AJ358" i="6" s="1"/>
  <c r="AK358" i="6" s="1"/>
  <c r="A358" i="6"/>
  <c r="BE357" i="6"/>
  <c r="AT357" i="6"/>
  <c r="AP357" i="6"/>
  <c r="AO357" i="6"/>
  <c r="AN357" i="6"/>
  <c r="AM357" i="6"/>
  <c r="AL357" i="6"/>
  <c r="AJ357" i="6" a="1"/>
  <c r="AJ357" i="6" s="1"/>
  <c r="AK357" i="6" s="1"/>
  <c r="A357" i="6"/>
  <c r="AT356" i="6"/>
  <c r="AV356" i="6" s="1"/>
  <c r="AP356" i="6"/>
  <c r="AO356" i="6"/>
  <c r="AN356" i="6"/>
  <c r="AM356" i="6"/>
  <c r="AL356" i="6"/>
  <c r="AJ356" i="6" a="1"/>
  <c r="AJ356" i="6" s="1"/>
  <c r="AK356" i="6" s="1"/>
  <c r="A356" i="6"/>
  <c r="BF355" i="6"/>
  <c r="BE355" i="6"/>
  <c r="BD355" i="6"/>
  <c r="BB355" i="6"/>
  <c r="BA355" i="6"/>
  <c r="AZ355" i="6"/>
  <c r="AX355" i="6"/>
  <c r="AT355" i="6"/>
  <c r="AS355" i="6"/>
  <c r="AP355" i="6"/>
  <c r="AO355" i="6"/>
  <c r="AN355" i="6"/>
  <c r="AM355" i="6"/>
  <c r="AL355" i="6"/>
  <c r="AJ355" i="6" a="1"/>
  <c r="AJ355" i="6"/>
  <c r="AK355" i="6" s="1"/>
  <c r="A355" i="6"/>
  <c r="BF354" i="6"/>
  <c r="AU354" i="6"/>
  <c r="AT354" i="6"/>
  <c r="AS354" i="6" s="1"/>
  <c r="AP354" i="6"/>
  <c r="AO354" i="6"/>
  <c r="AN354" i="6"/>
  <c r="AM354" i="6"/>
  <c r="AL354" i="6"/>
  <c r="AK354" i="6"/>
  <c r="AJ354" i="6" a="1"/>
  <c r="AJ354" i="6"/>
  <c r="A354" i="6"/>
  <c r="BG353" i="6"/>
  <c r="BF353" i="6"/>
  <c r="BC353" i="6"/>
  <c r="BB353" i="6"/>
  <c r="BA353" i="6"/>
  <c r="AY353" i="6"/>
  <c r="AV353" i="6"/>
  <c r="AT353" i="6"/>
  <c r="AS353" i="6" s="1"/>
  <c r="AP353" i="6"/>
  <c r="AO353" i="6"/>
  <c r="AN353" i="6"/>
  <c r="AM353" i="6"/>
  <c r="AL353" i="6"/>
  <c r="AJ353" i="6" a="1"/>
  <c r="AJ353" i="6" s="1"/>
  <c r="AK353" i="6" s="1"/>
  <c r="A353" i="6"/>
  <c r="AV352" i="6"/>
  <c r="AT352" i="6"/>
  <c r="AS352" i="6" s="1"/>
  <c r="AP352" i="6"/>
  <c r="AO352" i="6"/>
  <c r="AN352" i="6"/>
  <c r="AM352" i="6"/>
  <c r="AL352" i="6"/>
  <c r="AQ352" i="6" s="1"/>
  <c r="AJ352" i="6" a="1"/>
  <c r="AJ352" i="6" s="1"/>
  <c r="AK352" i="6" s="1"/>
  <c r="A352" i="6"/>
  <c r="BG351" i="6"/>
  <c r="BD351" i="6"/>
  <c r="AY351" i="6"/>
  <c r="AT351" i="6"/>
  <c r="AP351" i="6"/>
  <c r="AO351" i="6"/>
  <c r="AN351" i="6"/>
  <c r="AM351" i="6"/>
  <c r="AL351" i="6"/>
  <c r="AJ351" i="6" a="1"/>
  <c r="AJ351" i="6" s="1"/>
  <c r="AK351" i="6" s="1"/>
  <c r="A351" i="6"/>
  <c r="AT350" i="6"/>
  <c r="AW350" i="6" s="1"/>
  <c r="AP350" i="6"/>
  <c r="AO350" i="6"/>
  <c r="AN350" i="6"/>
  <c r="AM350" i="6"/>
  <c r="AL350" i="6"/>
  <c r="AJ350" i="6" a="1"/>
  <c r="AJ350" i="6"/>
  <c r="AK350" i="6" s="1"/>
  <c r="A350" i="6"/>
  <c r="BF349" i="6"/>
  <c r="BE349" i="6"/>
  <c r="BD349" i="6"/>
  <c r="BC349" i="6"/>
  <c r="BB349" i="6"/>
  <c r="BA349" i="6"/>
  <c r="AZ349" i="6"/>
  <c r="AY349" i="6"/>
  <c r="AW349" i="6"/>
  <c r="AV349" i="6"/>
  <c r="AU349" i="6"/>
  <c r="AT349" i="6"/>
  <c r="AX349" i="6" s="1"/>
  <c r="AS349" i="6"/>
  <c r="AP349" i="6"/>
  <c r="AO349" i="6"/>
  <c r="AN349" i="6"/>
  <c r="AM349" i="6"/>
  <c r="AL349" i="6"/>
  <c r="AQ349" i="6" s="1"/>
  <c r="AJ349" i="6" a="1"/>
  <c r="AJ349" i="6" s="1"/>
  <c r="AK349" i="6" s="1"/>
  <c r="A349" i="6"/>
  <c r="BF348" i="6"/>
  <c r="BD348" i="6"/>
  <c r="BC348" i="6"/>
  <c r="AY348" i="6"/>
  <c r="AX348" i="6"/>
  <c r="AW348" i="6"/>
  <c r="AV348" i="6"/>
  <c r="AT348" i="6"/>
  <c r="AU348" i="6" s="1"/>
  <c r="AS348" i="6"/>
  <c r="AP348" i="6"/>
  <c r="AO348" i="6"/>
  <c r="AN348" i="6"/>
  <c r="AM348" i="6"/>
  <c r="AL348" i="6"/>
  <c r="AQ348" i="6" s="1"/>
  <c r="AJ348" i="6" a="1"/>
  <c r="AJ348" i="6" s="1"/>
  <c r="AK348" i="6" s="1"/>
  <c r="A348" i="6"/>
  <c r="AT347" i="6"/>
  <c r="AS347" i="6" s="1"/>
  <c r="AP347" i="6"/>
  <c r="AO347" i="6"/>
  <c r="AN347" i="6"/>
  <c r="AM347" i="6"/>
  <c r="AL347" i="6"/>
  <c r="AJ347" i="6" a="1"/>
  <c r="AJ347" i="6" s="1"/>
  <c r="AK347" i="6" s="1"/>
  <c r="A347" i="6"/>
  <c r="AV346" i="6"/>
  <c r="AU346" i="6"/>
  <c r="AT346" i="6"/>
  <c r="AP346" i="6"/>
  <c r="AO346" i="6"/>
  <c r="AN346" i="6"/>
  <c r="AM346" i="6"/>
  <c r="AL346" i="6"/>
  <c r="AJ346" i="6" a="1"/>
  <c r="AJ346" i="6"/>
  <c r="AK346" i="6" s="1"/>
  <c r="A346" i="6"/>
  <c r="BC345" i="6"/>
  <c r="AT345" i="6"/>
  <c r="AP345" i="6"/>
  <c r="AO345" i="6"/>
  <c r="AN345" i="6"/>
  <c r="AM345" i="6"/>
  <c r="AL345" i="6"/>
  <c r="AJ345" i="6" a="1"/>
  <c r="AJ345" i="6"/>
  <c r="AK345" i="6" s="1"/>
  <c r="A345" i="6"/>
  <c r="BE344" i="6"/>
  <c r="AV344" i="6"/>
  <c r="AT344" i="6"/>
  <c r="AP344" i="6"/>
  <c r="AO344" i="6"/>
  <c r="AN344" i="6"/>
  <c r="AM344" i="6"/>
  <c r="AL344" i="6"/>
  <c r="AJ344" i="6" a="1"/>
  <c r="AJ344" i="6" s="1"/>
  <c r="AK344" i="6" s="1"/>
  <c r="A344" i="6"/>
  <c r="BF343" i="6"/>
  <c r="BC343" i="6"/>
  <c r="BB343" i="6"/>
  <c r="AY343" i="6"/>
  <c r="AV343" i="6"/>
  <c r="AT343" i="6"/>
  <c r="AS343" i="6" s="1"/>
  <c r="AP343" i="6"/>
  <c r="AO343" i="6"/>
  <c r="AN343" i="6"/>
  <c r="AM343" i="6"/>
  <c r="AL343" i="6"/>
  <c r="AJ343" i="6" a="1"/>
  <c r="AJ343" i="6" s="1"/>
  <c r="AK343" i="6" s="1"/>
  <c r="A343" i="6"/>
  <c r="AT342" i="6"/>
  <c r="AP342" i="6"/>
  <c r="AO342" i="6"/>
  <c r="AN342" i="6"/>
  <c r="AM342" i="6"/>
  <c r="AL342" i="6"/>
  <c r="AJ342" i="6" a="1"/>
  <c r="AJ342" i="6" s="1"/>
  <c r="AK342" i="6" s="1"/>
  <c r="A342" i="6"/>
  <c r="AT341" i="6"/>
  <c r="AP341" i="6"/>
  <c r="AO341" i="6"/>
  <c r="AN341" i="6"/>
  <c r="AM341" i="6"/>
  <c r="AL341" i="6"/>
  <c r="AJ341" i="6" a="1"/>
  <c r="AJ341" i="6" s="1"/>
  <c r="AK341" i="6" s="1"/>
  <c r="A341" i="6"/>
  <c r="BC340" i="6"/>
  <c r="BB340" i="6"/>
  <c r="AW340" i="6"/>
  <c r="AT340" i="6"/>
  <c r="AS340" i="6" s="1"/>
  <c r="AP340" i="6"/>
  <c r="AO340" i="6"/>
  <c r="AN340" i="6"/>
  <c r="AM340" i="6"/>
  <c r="AL340" i="6"/>
  <c r="AJ340" i="6" a="1"/>
  <c r="AJ340" i="6" s="1"/>
  <c r="AK340" i="6" s="1"/>
  <c r="A340" i="6"/>
  <c r="BC339" i="6"/>
  <c r="AT339" i="6"/>
  <c r="AP339" i="6"/>
  <c r="AO339" i="6"/>
  <c r="AN339" i="6"/>
  <c r="AM339" i="6"/>
  <c r="AL339" i="6"/>
  <c r="AJ339" i="6" a="1"/>
  <c r="AJ339" i="6" s="1"/>
  <c r="AK339" i="6" s="1"/>
  <c r="A339" i="6"/>
  <c r="BG338" i="6"/>
  <c r="AV338" i="6"/>
  <c r="AT338" i="6"/>
  <c r="AS338" i="6" s="1"/>
  <c r="AP338" i="6"/>
  <c r="AO338" i="6"/>
  <c r="AN338" i="6"/>
  <c r="AQ338" i="6" s="1"/>
  <c r="AM338" i="6"/>
  <c r="AL338" i="6"/>
  <c r="AJ338" i="6" a="1"/>
  <c r="AJ338" i="6" s="1"/>
  <c r="AK338" i="6" s="1"/>
  <c r="A338" i="6"/>
  <c r="BG337" i="6"/>
  <c r="BF337" i="6"/>
  <c r="BD337" i="6"/>
  <c r="AX337" i="6"/>
  <c r="AV337" i="6"/>
  <c r="AU337" i="6"/>
  <c r="AT337" i="6"/>
  <c r="BC337" i="6" s="1"/>
  <c r="AS337" i="6"/>
  <c r="AP337" i="6"/>
  <c r="AO337" i="6"/>
  <c r="AN337" i="6"/>
  <c r="AM337" i="6"/>
  <c r="AL337" i="6"/>
  <c r="AJ337" i="6" a="1"/>
  <c r="AJ337" i="6" s="1"/>
  <c r="AK337" i="6" s="1"/>
  <c r="A337" i="6"/>
  <c r="AT336" i="6"/>
  <c r="AS336" i="6" s="1"/>
  <c r="AP336" i="6"/>
  <c r="AO336" i="6"/>
  <c r="AN336" i="6"/>
  <c r="AM336" i="6"/>
  <c r="AQ336" i="6" s="1"/>
  <c r="AL336" i="6"/>
  <c r="AJ336" i="6" a="1"/>
  <c r="AJ336" i="6" s="1"/>
  <c r="AK336" i="6" s="1"/>
  <c r="A336" i="6"/>
  <c r="AT335" i="6"/>
  <c r="AP335" i="6"/>
  <c r="AO335" i="6"/>
  <c r="AN335" i="6"/>
  <c r="AM335" i="6"/>
  <c r="AL335" i="6"/>
  <c r="AJ335" i="6" a="1"/>
  <c r="AJ335" i="6" s="1"/>
  <c r="AK335" i="6" s="1"/>
  <c r="A335" i="6"/>
  <c r="AT334" i="6"/>
  <c r="AP334" i="6"/>
  <c r="AQ334" i="6" s="1"/>
  <c r="AO334" i="6"/>
  <c r="AN334" i="6"/>
  <c r="AM334" i="6"/>
  <c r="AL334" i="6"/>
  <c r="AJ334" i="6" a="1"/>
  <c r="AJ334" i="6" s="1"/>
  <c r="AK334" i="6" s="1"/>
  <c r="A334" i="6"/>
  <c r="BG333" i="6"/>
  <c r="BF333" i="6"/>
  <c r="BE333" i="6"/>
  <c r="BD333" i="6"/>
  <c r="BC333" i="6"/>
  <c r="BB333" i="6"/>
  <c r="BA333" i="6"/>
  <c r="AZ333" i="6"/>
  <c r="AT333" i="6"/>
  <c r="AP333" i="6"/>
  <c r="AO333" i="6"/>
  <c r="AN333" i="6"/>
  <c r="AM333" i="6"/>
  <c r="AL333" i="6"/>
  <c r="AJ333" i="6" a="1"/>
  <c r="AJ333" i="6" s="1"/>
  <c r="AK333" i="6" s="1"/>
  <c r="A333" i="6"/>
  <c r="BE332" i="6"/>
  <c r="BC332" i="6"/>
  <c r="AT332" i="6"/>
  <c r="AS332" i="6" s="1"/>
  <c r="AP332" i="6"/>
  <c r="AO332" i="6"/>
  <c r="AN332" i="6"/>
  <c r="AM332" i="6"/>
  <c r="AL332" i="6"/>
  <c r="AK332" i="6"/>
  <c r="AJ332" i="6" a="1"/>
  <c r="AJ332" i="6" s="1"/>
  <c r="A332" i="6"/>
  <c r="AT331" i="6"/>
  <c r="AP331" i="6"/>
  <c r="AO331" i="6"/>
  <c r="AN331" i="6"/>
  <c r="AM331" i="6"/>
  <c r="AL331" i="6"/>
  <c r="AJ331" i="6" a="1"/>
  <c r="AJ331" i="6" s="1"/>
  <c r="AK331" i="6" s="1"/>
  <c r="A331" i="6"/>
  <c r="AX330" i="6"/>
  <c r="AV330" i="6"/>
  <c r="AT330" i="6"/>
  <c r="BG330" i="6" s="1"/>
  <c r="AP330" i="6"/>
  <c r="AO330" i="6"/>
  <c r="AN330" i="6"/>
  <c r="AM330" i="6"/>
  <c r="AL330" i="6"/>
  <c r="AJ330" i="6" a="1"/>
  <c r="AJ330" i="6" s="1"/>
  <c r="AK330" i="6" s="1"/>
  <c r="A330" i="6"/>
  <c r="BC329" i="6"/>
  <c r="AZ329" i="6"/>
  <c r="AY329" i="6"/>
  <c r="AT329" i="6"/>
  <c r="BF329" i="6" s="1"/>
  <c r="AP329" i="6"/>
  <c r="AO329" i="6"/>
  <c r="AN329" i="6"/>
  <c r="AM329" i="6"/>
  <c r="AL329" i="6"/>
  <c r="AJ329" i="6" a="1"/>
  <c r="AJ329" i="6" s="1"/>
  <c r="AK329" i="6" s="1"/>
  <c r="A329" i="6"/>
  <c r="BG328" i="6"/>
  <c r="BF328" i="6"/>
  <c r="BE328" i="6"/>
  <c r="BD328" i="6"/>
  <c r="BC328" i="6"/>
  <c r="BA328" i="6"/>
  <c r="AV328" i="6"/>
  <c r="AT328" i="6"/>
  <c r="AS328" i="6"/>
  <c r="AP328" i="6"/>
  <c r="AO328" i="6"/>
  <c r="AN328" i="6"/>
  <c r="AM328" i="6"/>
  <c r="AL328" i="6"/>
  <c r="AJ328" i="6" a="1"/>
  <c r="AJ328" i="6" s="1"/>
  <c r="AK328" i="6" s="1"/>
  <c r="A328" i="6"/>
  <c r="AT327" i="6"/>
  <c r="AP327" i="6"/>
  <c r="AO327" i="6"/>
  <c r="AN327" i="6"/>
  <c r="AM327" i="6"/>
  <c r="AL327" i="6"/>
  <c r="AQ327" i="6" s="1"/>
  <c r="AJ327" i="6" a="1"/>
  <c r="AJ327" i="6" s="1"/>
  <c r="AK327" i="6" s="1"/>
  <c r="A327" i="6"/>
  <c r="BG326" i="6"/>
  <c r="BD326" i="6"/>
  <c r="BC326" i="6"/>
  <c r="BB326" i="6"/>
  <c r="BA326" i="6"/>
  <c r="AX326" i="6"/>
  <c r="AV326" i="6"/>
  <c r="AU326" i="6"/>
  <c r="AT326" i="6"/>
  <c r="AS326" i="6"/>
  <c r="AP326" i="6"/>
  <c r="AO326" i="6"/>
  <c r="AN326" i="6"/>
  <c r="AM326" i="6"/>
  <c r="AL326" i="6"/>
  <c r="AQ326" i="6" s="1"/>
  <c r="AJ326" i="6" a="1"/>
  <c r="AJ326" i="6" s="1"/>
  <c r="AK326" i="6" s="1"/>
  <c r="A326" i="6"/>
  <c r="AT325" i="6"/>
  <c r="BE325" i="6" s="1"/>
  <c r="AP325" i="6"/>
  <c r="AO325" i="6"/>
  <c r="AN325" i="6"/>
  <c r="AM325" i="6"/>
  <c r="AL325" i="6"/>
  <c r="AJ325" i="6" a="1"/>
  <c r="AJ325" i="6"/>
  <c r="AK325" i="6" s="1"/>
  <c r="A325" i="6"/>
  <c r="AT324" i="6"/>
  <c r="AP324" i="6"/>
  <c r="AO324" i="6"/>
  <c r="AN324" i="6"/>
  <c r="AM324" i="6"/>
  <c r="AQ324" i="6" s="1"/>
  <c r="AL324" i="6"/>
  <c r="AJ324" i="6" a="1"/>
  <c r="AJ324" i="6"/>
  <c r="AK324" i="6" s="1"/>
  <c r="A324" i="6"/>
  <c r="BF323" i="6"/>
  <c r="BE323" i="6"/>
  <c r="BD323" i="6"/>
  <c r="BC323" i="6"/>
  <c r="BB323" i="6"/>
  <c r="AV323" i="6"/>
  <c r="AT323" i="6"/>
  <c r="BG323" i="6" s="1"/>
  <c r="AS323" i="6"/>
  <c r="AP323" i="6"/>
  <c r="AO323" i="6"/>
  <c r="AN323" i="6"/>
  <c r="AM323" i="6"/>
  <c r="AL323" i="6"/>
  <c r="AJ323" i="6" a="1"/>
  <c r="AJ323" i="6" s="1"/>
  <c r="AK323" i="6" s="1"/>
  <c r="A323" i="6"/>
  <c r="AT322" i="6"/>
  <c r="AP322" i="6"/>
  <c r="AO322" i="6"/>
  <c r="AN322" i="6"/>
  <c r="AM322" i="6"/>
  <c r="AQ322" i="6" s="1"/>
  <c r="AL322" i="6"/>
  <c r="AJ322" i="6" a="1"/>
  <c r="AJ322" i="6"/>
  <c r="AK322" i="6" s="1"/>
  <c r="A322" i="6"/>
  <c r="BG321" i="6"/>
  <c r="BF321" i="6"/>
  <c r="BE321" i="6"/>
  <c r="BD321" i="6"/>
  <c r="BC321" i="6"/>
  <c r="BB321" i="6"/>
  <c r="BA321" i="6"/>
  <c r="AZ321" i="6"/>
  <c r="AY321" i="6"/>
  <c r="AX321" i="6"/>
  <c r="AW321" i="6"/>
  <c r="AV321" i="6"/>
  <c r="AU321" i="6"/>
  <c r="AT321" i="6"/>
  <c r="AS321" i="6"/>
  <c r="AP321" i="6"/>
  <c r="AO321" i="6"/>
  <c r="AN321" i="6"/>
  <c r="AM321" i="6"/>
  <c r="AL321" i="6"/>
  <c r="AJ321" i="6" a="1"/>
  <c r="AJ321" i="6"/>
  <c r="AK321" i="6" s="1"/>
  <c r="A321" i="6"/>
  <c r="AT320" i="6"/>
  <c r="AS320" i="6" s="1"/>
  <c r="AP320" i="6"/>
  <c r="AO320" i="6"/>
  <c r="AN320" i="6"/>
  <c r="AM320" i="6"/>
  <c r="AL320" i="6"/>
  <c r="AQ320" i="6" s="1"/>
  <c r="AJ320" i="6" a="1"/>
  <c r="AJ320" i="6" s="1"/>
  <c r="AK320" i="6" s="1"/>
  <c r="A320" i="6"/>
  <c r="BG319" i="6"/>
  <c r="BE319" i="6"/>
  <c r="BD319" i="6"/>
  <c r="BC319" i="6"/>
  <c r="BB319" i="6"/>
  <c r="BA319" i="6"/>
  <c r="AZ319" i="6"/>
  <c r="AY319" i="6"/>
  <c r="AX319" i="6"/>
  <c r="AW319" i="6"/>
  <c r="AU319" i="6"/>
  <c r="AT319" i="6"/>
  <c r="AV319" i="6" s="1"/>
  <c r="AP319" i="6"/>
  <c r="AO319" i="6"/>
  <c r="AN319" i="6"/>
  <c r="AM319" i="6"/>
  <c r="AL319" i="6"/>
  <c r="AJ319" i="6" a="1"/>
  <c r="AJ319" i="6"/>
  <c r="AK319" i="6" s="1"/>
  <c r="A319" i="6"/>
  <c r="BG318" i="6"/>
  <c r="BF318" i="6"/>
  <c r="BD318" i="6"/>
  <c r="BC318" i="6"/>
  <c r="BB318" i="6"/>
  <c r="BA318" i="6"/>
  <c r="AW318" i="6"/>
  <c r="AU318" i="6"/>
  <c r="AT318" i="6"/>
  <c r="AS318" i="6"/>
  <c r="AP318" i="6"/>
  <c r="AO318" i="6"/>
  <c r="AN318" i="6"/>
  <c r="AM318" i="6"/>
  <c r="AL318" i="6"/>
  <c r="AJ318" i="6" a="1"/>
  <c r="AJ318" i="6" s="1"/>
  <c r="AK318" i="6" s="1"/>
  <c r="A318" i="6"/>
  <c r="AW317" i="6"/>
  <c r="AU317" i="6"/>
  <c r="AT317" i="6"/>
  <c r="AX317" i="6" s="1"/>
  <c r="AS317" i="6"/>
  <c r="AP317" i="6"/>
  <c r="AO317" i="6"/>
  <c r="AN317" i="6"/>
  <c r="AM317" i="6"/>
  <c r="AL317" i="6"/>
  <c r="AQ317" i="6" s="1"/>
  <c r="AJ317" i="6" a="1"/>
  <c r="AJ317" i="6" s="1"/>
  <c r="AK317" i="6" s="1"/>
  <c r="A317" i="6"/>
  <c r="BF316" i="6"/>
  <c r="BE316" i="6"/>
  <c r="BD316" i="6"/>
  <c r="BC316" i="6"/>
  <c r="BB316" i="6"/>
  <c r="BA316" i="6"/>
  <c r="AX316" i="6"/>
  <c r="AW316" i="6"/>
  <c r="AV316" i="6"/>
  <c r="AU316" i="6"/>
  <c r="AT316" i="6"/>
  <c r="AS316" i="6" s="1"/>
  <c r="AP316" i="6"/>
  <c r="AO316" i="6"/>
  <c r="AN316" i="6"/>
  <c r="AM316" i="6"/>
  <c r="AL316" i="6"/>
  <c r="AJ316" i="6" a="1"/>
  <c r="AJ316" i="6" s="1"/>
  <c r="AK316" i="6" s="1"/>
  <c r="A316" i="6"/>
  <c r="BG315" i="6"/>
  <c r="BF315" i="6"/>
  <c r="BE315" i="6"/>
  <c r="AT315" i="6"/>
  <c r="AZ315" i="6" s="1"/>
  <c r="AS315" i="6"/>
  <c r="AP315" i="6"/>
  <c r="AO315" i="6"/>
  <c r="AN315" i="6"/>
  <c r="AM315" i="6"/>
  <c r="AL315" i="6"/>
  <c r="AK315" i="6"/>
  <c r="AJ315" i="6" a="1"/>
  <c r="AJ315" i="6" s="1"/>
  <c r="A315" i="6"/>
  <c r="AT314" i="6"/>
  <c r="AP314" i="6"/>
  <c r="AO314" i="6"/>
  <c r="AN314" i="6"/>
  <c r="AQ314" i="6" s="1"/>
  <c r="AM314" i="6"/>
  <c r="AL314" i="6"/>
  <c r="AJ314" i="6" a="1"/>
  <c r="AJ314" i="6" s="1"/>
  <c r="AK314" i="6" s="1"/>
  <c r="A314" i="6"/>
  <c r="BF313" i="6"/>
  <c r="BE313" i="6"/>
  <c r="BD313" i="6"/>
  <c r="BC313" i="6"/>
  <c r="BA313" i="6"/>
  <c r="AZ313" i="6"/>
  <c r="AY313" i="6"/>
  <c r="AX313" i="6"/>
  <c r="AW313" i="6"/>
  <c r="AU313" i="6"/>
  <c r="AT313" i="6"/>
  <c r="AS313" i="6"/>
  <c r="AP313" i="6"/>
  <c r="AO313" i="6"/>
  <c r="AN313" i="6"/>
  <c r="AM313" i="6"/>
  <c r="AL313" i="6"/>
  <c r="AJ313" i="6" a="1"/>
  <c r="AJ313" i="6" s="1"/>
  <c r="AK313" i="6" s="1"/>
  <c r="A313" i="6"/>
  <c r="BG312" i="6"/>
  <c r="AT312" i="6"/>
  <c r="AS312" i="6"/>
  <c r="AP312" i="6"/>
  <c r="AO312" i="6"/>
  <c r="AN312" i="6"/>
  <c r="AM312" i="6"/>
  <c r="AL312" i="6"/>
  <c r="AJ312" i="6" a="1"/>
  <c r="AJ312" i="6" s="1"/>
  <c r="AK312" i="6" s="1"/>
  <c r="A312" i="6"/>
  <c r="AX311" i="6"/>
  <c r="AT311" i="6"/>
  <c r="AP311" i="6"/>
  <c r="AO311" i="6"/>
  <c r="AN311" i="6"/>
  <c r="AM311" i="6"/>
  <c r="AL311" i="6"/>
  <c r="AJ311" i="6" a="1"/>
  <c r="AJ311" i="6" s="1"/>
  <c r="AK311" i="6" s="1"/>
  <c r="A311" i="6"/>
  <c r="BF310" i="6"/>
  <c r="BD310" i="6"/>
  <c r="AZ310" i="6"/>
  <c r="AV310" i="6"/>
  <c r="AT310" i="6"/>
  <c r="BE310" i="6" s="1"/>
  <c r="AS310" i="6"/>
  <c r="AP310" i="6"/>
  <c r="AO310" i="6"/>
  <c r="AN310" i="6"/>
  <c r="AM310" i="6"/>
  <c r="AL310" i="6"/>
  <c r="AJ310" i="6" a="1"/>
  <c r="AJ310" i="6" s="1"/>
  <c r="AK310" i="6" s="1"/>
  <c r="A310" i="6"/>
  <c r="AT309" i="6"/>
  <c r="AS309" i="6" s="1"/>
  <c r="AP309" i="6"/>
  <c r="AO309" i="6"/>
  <c r="AN309" i="6"/>
  <c r="AM309" i="6"/>
  <c r="AL309" i="6"/>
  <c r="AJ309" i="6" a="1"/>
  <c r="AJ309" i="6"/>
  <c r="AK309" i="6" s="1"/>
  <c r="A309" i="6"/>
  <c r="BD308" i="6"/>
  <c r="BC308" i="6"/>
  <c r="AT308" i="6"/>
  <c r="AP308" i="6"/>
  <c r="AO308" i="6"/>
  <c r="AN308" i="6"/>
  <c r="AM308" i="6"/>
  <c r="AL308" i="6"/>
  <c r="AJ308" i="6" a="1"/>
  <c r="AJ308" i="6" s="1"/>
  <c r="AK308" i="6" s="1"/>
  <c r="A308" i="6"/>
  <c r="AT307" i="6"/>
  <c r="AP307" i="6"/>
  <c r="AO307" i="6"/>
  <c r="AN307" i="6"/>
  <c r="AM307" i="6"/>
  <c r="AL307" i="6"/>
  <c r="AJ307" i="6" a="1"/>
  <c r="AJ307" i="6" s="1"/>
  <c r="AK307" i="6" s="1"/>
  <c r="A307" i="6"/>
  <c r="BG306" i="6"/>
  <c r="BF306" i="6"/>
  <c r="BE306" i="6"/>
  <c r="BD306" i="6"/>
  <c r="BC306" i="6"/>
  <c r="BB306" i="6"/>
  <c r="AZ306" i="6"/>
  <c r="AY306" i="6"/>
  <c r="AT306" i="6"/>
  <c r="AS306" i="6" s="1"/>
  <c r="AP306" i="6"/>
  <c r="AO306" i="6"/>
  <c r="AN306" i="6"/>
  <c r="AM306" i="6"/>
  <c r="AL306" i="6"/>
  <c r="AJ306" i="6" a="1"/>
  <c r="AJ306" i="6" s="1"/>
  <c r="AK306" i="6" s="1"/>
  <c r="A306" i="6"/>
  <c r="AT305" i="6"/>
  <c r="AS305" i="6" s="1"/>
  <c r="AQ305" i="6"/>
  <c r="AP305" i="6"/>
  <c r="AO305" i="6"/>
  <c r="AN305" i="6"/>
  <c r="AM305" i="6"/>
  <c r="AL305" i="6"/>
  <c r="AJ305" i="6" a="1"/>
  <c r="AJ305" i="6" s="1"/>
  <c r="AK305" i="6" s="1"/>
  <c r="A305" i="6"/>
  <c r="AT304" i="6"/>
  <c r="AP304" i="6"/>
  <c r="AO304" i="6"/>
  <c r="AN304" i="6"/>
  <c r="AM304" i="6"/>
  <c r="AL304" i="6"/>
  <c r="AJ304" i="6" a="1"/>
  <c r="AJ304" i="6" s="1"/>
  <c r="AK304" i="6" s="1"/>
  <c r="A304" i="6"/>
  <c r="AW303" i="6"/>
  <c r="AU303" i="6"/>
  <c r="AT303" i="6"/>
  <c r="AP303" i="6"/>
  <c r="AO303" i="6"/>
  <c r="AN303" i="6"/>
  <c r="AM303" i="6"/>
  <c r="AL303" i="6"/>
  <c r="AJ303" i="6" a="1"/>
  <c r="AJ303" i="6" s="1"/>
  <c r="AK303" i="6" s="1"/>
  <c r="A303" i="6"/>
  <c r="AZ302" i="6"/>
  <c r="AW302" i="6"/>
  <c r="AT302" i="6"/>
  <c r="BG302" i="6" s="1"/>
  <c r="AS302" i="6"/>
  <c r="AP302" i="6"/>
  <c r="AO302" i="6"/>
  <c r="AN302" i="6"/>
  <c r="AM302" i="6"/>
  <c r="AL302" i="6"/>
  <c r="AQ302" i="6" s="1"/>
  <c r="AJ302" i="6" a="1"/>
  <c r="AJ302" i="6" s="1"/>
  <c r="AK302" i="6" s="1"/>
  <c r="A302" i="6"/>
  <c r="AT301" i="6"/>
  <c r="AX301" i="6" s="1"/>
  <c r="AP301" i="6"/>
  <c r="AO301" i="6"/>
  <c r="AN301" i="6"/>
  <c r="AM301" i="6"/>
  <c r="AL301" i="6"/>
  <c r="AJ301" i="6" a="1"/>
  <c r="AJ301" i="6" s="1"/>
  <c r="AK301" i="6" s="1"/>
  <c r="A301" i="6"/>
  <c r="BC300" i="6"/>
  <c r="BB300" i="6"/>
  <c r="BA300" i="6"/>
  <c r="AT300" i="6"/>
  <c r="BE300" i="6" s="1"/>
  <c r="AP300" i="6"/>
  <c r="AO300" i="6"/>
  <c r="AN300" i="6"/>
  <c r="AM300" i="6"/>
  <c r="AL300" i="6"/>
  <c r="AJ300" i="6" a="1"/>
  <c r="AJ300" i="6" s="1"/>
  <c r="AK300" i="6" s="1"/>
  <c r="A300" i="6"/>
  <c r="AT299" i="6"/>
  <c r="AZ299" i="6" s="1"/>
  <c r="AS299" i="6"/>
  <c r="AP299" i="6"/>
  <c r="AO299" i="6"/>
  <c r="AN299" i="6"/>
  <c r="AM299" i="6"/>
  <c r="AL299" i="6"/>
  <c r="AK299" i="6"/>
  <c r="AJ299" i="6" a="1"/>
  <c r="AJ299" i="6" s="1"/>
  <c r="A299" i="6"/>
  <c r="BF298" i="6"/>
  <c r="BB298" i="6"/>
  <c r="BA298" i="6"/>
  <c r="AW298" i="6"/>
  <c r="AT298" i="6"/>
  <c r="AP298" i="6"/>
  <c r="AO298" i="6"/>
  <c r="AN298" i="6"/>
  <c r="AM298" i="6"/>
  <c r="AQ298" i="6" s="1"/>
  <c r="AL298" i="6"/>
  <c r="AJ298" i="6" a="1"/>
  <c r="AJ298" i="6" s="1"/>
  <c r="AK298" i="6" s="1"/>
  <c r="A298" i="6"/>
  <c r="BF297" i="6"/>
  <c r="BE297" i="6"/>
  <c r="BD297" i="6"/>
  <c r="BC297" i="6"/>
  <c r="BA297" i="6"/>
  <c r="AZ297" i="6"/>
  <c r="AY297" i="6"/>
  <c r="AW297" i="6"/>
  <c r="AU297" i="6"/>
  <c r="AT297" i="6"/>
  <c r="AS297" i="6"/>
  <c r="AP297" i="6"/>
  <c r="AO297" i="6"/>
  <c r="AN297" i="6"/>
  <c r="AM297" i="6"/>
  <c r="AL297" i="6"/>
  <c r="AJ297" i="6" a="1"/>
  <c r="AJ297" i="6" s="1"/>
  <c r="AK297" i="6" s="1"/>
  <c r="A297" i="6"/>
  <c r="AT296" i="6"/>
  <c r="AP296" i="6"/>
  <c r="AO296" i="6"/>
  <c r="AN296" i="6"/>
  <c r="AM296" i="6"/>
  <c r="AL296" i="6"/>
  <c r="AJ296" i="6" a="1"/>
  <c r="AJ296" i="6" s="1"/>
  <c r="AK296" i="6" s="1"/>
  <c r="A296" i="6"/>
  <c r="BG295" i="6"/>
  <c r="BC295" i="6"/>
  <c r="BB295" i="6"/>
  <c r="BA295" i="6"/>
  <c r="AZ295" i="6"/>
  <c r="AY295" i="6"/>
  <c r="AX295" i="6"/>
  <c r="AT295" i="6"/>
  <c r="AS295" i="6" s="1"/>
  <c r="AP295" i="6"/>
  <c r="AO295" i="6"/>
  <c r="AN295" i="6"/>
  <c r="AM295" i="6"/>
  <c r="AL295" i="6"/>
  <c r="AJ295" i="6" a="1"/>
  <c r="AJ295" i="6" s="1"/>
  <c r="AK295" i="6" s="1"/>
  <c r="A295" i="6"/>
  <c r="AT294" i="6"/>
  <c r="AS294" i="6" s="1"/>
  <c r="AP294" i="6"/>
  <c r="AO294" i="6"/>
  <c r="AN294" i="6"/>
  <c r="AM294" i="6"/>
  <c r="AL294" i="6"/>
  <c r="AJ294" i="6" a="1"/>
  <c r="AJ294" i="6" s="1"/>
  <c r="AK294" i="6" s="1"/>
  <c r="A294" i="6"/>
  <c r="AT293" i="6"/>
  <c r="AP293" i="6"/>
  <c r="AO293" i="6"/>
  <c r="AN293" i="6"/>
  <c r="AM293" i="6"/>
  <c r="AL293" i="6"/>
  <c r="AJ293" i="6" a="1"/>
  <c r="AJ293" i="6" s="1"/>
  <c r="AK293" i="6" s="1"/>
  <c r="A293" i="6"/>
  <c r="BG292" i="6"/>
  <c r="BF292" i="6"/>
  <c r="BE292" i="6"/>
  <c r="AT292" i="6"/>
  <c r="AX292" i="6" s="1"/>
  <c r="AP292" i="6"/>
  <c r="AO292" i="6"/>
  <c r="AN292" i="6"/>
  <c r="AM292" i="6"/>
  <c r="AQ292" i="6" s="1"/>
  <c r="AL292" i="6"/>
  <c r="AJ292" i="6" a="1"/>
  <c r="AJ292" i="6" s="1"/>
  <c r="AK292" i="6" s="1"/>
  <c r="A292" i="6"/>
  <c r="BE291" i="6"/>
  <c r="AZ291" i="6"/>
  <c r="AY291" i="6"/>
  <c r="AX291" i="6"/>
  <c r="AT291" i="6"/>
  <c r="BC291" i="6" s="1"/>
  <c r="AP291" i="6"/>
  <c r="AO291" i="6"/>
  <c r="AN291" i="6"/>
  <c r="AM291" i="6"/>
  <c r="AL291" i="6"/>
  <c r="AJ291" i="6" a="1"/>
  <c r="AJ291" i="6"/>
  <c r="AK291" i="6" s="1"/>
  <c r="A291" i="6"/>
  <c r="BF290" i="6"/>
  <c r="BE290" i="6"/>
  <c r="AT290" i="6"/>
  <c r="AS290" i="6" s="1"/>
  <c r="AP290" i="6"/>
  <c r="AO290" i="6"/>
  <c r="AN290" i="6"/>
  <c r="AM290" i="6"/>
  <c r="AL290" i="6"/>
  <c r="AJ290" i="6" a="1"/>
  <c r="AJ290" i="6"/>
  <c r="AK290" i="6" s="1"/>
  <c r="A290" i="6"/>
  <c r="BD289" i="6"/>
  <c r="BB289" i="6"/>
  <c r="BA289" i="6"/>
  <c r="AY289" i="6"/>
  <c r="AX289" i="6"/>
  <c r="AW289" i="6"/>
  <c r="AT289" i="6"/>
  <c r="AV289" i="6" s="1"/>
  <c r="AS289" i="6"/>
  <c r="AP289" i="6"/>
  <c r="AO289" i="6"/>
  <c r="AN289" i="6"/>
  <c r="AM289" i="6"/>
  <c r="AL289" i="6"/>
  <c r="AJ289" i="6" a="1"/>
  <c r="AJ289" i="6" s="1"/>
  <c r="AK289" i="6" s="1"/>
  <c r="A289" i="6"/>
  <c r="AT288" i="6"/>
  <c r="AS288" i="6"/>
  <c r="AP288" i="6"/>
  <c r="AO288" i="6"/>
  <c r="AN288" i="6"/>
  <c r="AM288" i="6"/>
  <c r="AQ288" i="6" s="1"/>
  <c r="AL288" i="6"/>
  <c r="AJ288" i="6" a="1"/>
  <c r="AJ288" i="6" s="1"/>
  <c r="AK288" i="6" s="1"/>
  <c r="A288" i="6"/>
  <c r="AX287" i="6"/>
  <c r="AU287" i="6"/>
  <c r="AT287" i="6"/>
  <c r="BF287" i="6" s="1"/>
  <c r="AS287" i="6"/>
  <c r="AP287" i="6"/>
  <c r="AO287" i="6"/>
  <c r="AN287" i="6"/>
  <c r="AM287" i="6"/>
  <c r="AQ287" i="6" s="1"/>
  <c r="AL287" i="6"/>
  <c r="AJ287" i="6" a="1"/>
  <c r="AJ287" i="6"/>
  <c r="AK287" i="6" s="1"/>
  <c r="A287" i="6"/>
  <c r="AV286" i="6"/>
  <c r="AT286" i="6"/>
  <c r="AP286" i="6"/>
  <c r="AO286" i="6"/>
  <c r="AN286" i="6"/>
  <c r="AM286" i="6"/>
  <c r="AL286" i="6"/>
  <c r="AK286" i="6"/>
  <c r="AJ286" i="6" a="1"/>
  <c r="AJ286" i="6" s="1"/>
  <c r="A286" i="6"/>
  <c r="AU285" i="6"/>
  <c r="AT285" i="6"/>
  <c r="AS285" i="6" s="1"/>
  <c r="AP285" i="6"/>
  <c r="AO285" i="6"/>
  <c r="AN285" i="6"/>
  <c r="AM285" i="6"/>
  <c r="AL285" i="6"/>
  <c r="AJ285" i="6" a="1"/>
  <c r="AJ285" i="6" s="1"/>
  <c r="AK285" i="6" s="1"/>
  <c r="A285" i="6"/>
  <c r="BE284" i="6"/>
  <c r="BD284" i="6"/>
  <c r="AZ284" i="6"/>
  <c r="AY284" i="6"/>
  <c r="AU284" i="6"/>
  <c r="AT284" i="6"/>
  <c r="AS284" i="6"/>
  <c r="AP284" i="6"/>
  <c r="AO284" i="6"/>
  <c r="AN284" i="6"/>
  <c r="AM284" i="6"/>
  <c r="AL284" i="6"/>
  <c r="AJ284" i="6" a="1"/>
  <c r="AJ284" i="6" s="1"/>
  <c r="AK284" i="6" s="1"/>
  <c r="A284" i="6"/>
  <c r="AT283" i="6"/>
  <c r="AZ283" i="6" s="1"/>
  <c r="AP283" i="6"/>
  <c r="AO283" i="6"/>
  <c r="AN283" i="6"/>
  <c r="AM283" i="6"/>
  <c r="AL283" i="6"/>
  <c r="AJ283" i="6" a="1"/>
  <c r="AJ283" i="6" s="1"/>
  <c r="AK283" i="6" s="1"/>
  <c r="A283" i="6"/>
  <c r="BD282" i="6"/>
  <c r="BA282" i="6"/>
  <c r="AZ282" i="6"/>
  <c r="AY282" i="6"/>
  <c r="AX282" i="6"/>
  <c r="AW282" i="6"/>
  <c r="AV282" i="6"/>
  <c r="AT282" i="6"/>
  <c r="BG282" i="6" s="1"/>
  <c r="AP282" i="6"/>
  <c r="AO282" i="6"/>
  <c r="AN282" i="6"/>
  <c r="AM282" i="6"/>
  <c r="AL282" i="6"/>
  <c r="AJ282" i="6" a="1"/>
  <c r="AJ282" i="6" s="1"/>
  <c r="AK282" i="6" s="1"/>
  <c r="A282" i="6"/>
  <c r="AT281" i="6"/>
  <c r="AP281" i="6"/>
  <c r="AO281" i="6"/>
  <c r="AN281" i="6"/>
  <c r="AM281" i="6"/>
  <c r="AL281" i="6"/>
  <c r="AJ281" i="6" a="1"/>
  <c r="AJ281" i="6" s="1"/>
  <c r="AK281" i="6" s="1"/>
  <c r="A281" i="6"/>
  <c r="BF280" i="6"/>
  <c r="AY280" i="6"/>
  <c r="AW280" i="6"/>
  <c r="AV280" i="6"/>
  <c r="AT280" i="6"/>
  <c r="BC280" i="6" s="1"/>
  <c r="AP280" i="6"/>
  <c r="AO280" i="6"/>
  <c r="AN280" i="6"/>
  <c r="AM280" i="6"/>
  <c r="AL280" i="6"/>
  <c r="AJ280" i="6" a="1"/>
  <c r="AJ280" i="6" s="1"/>
  <c r="AK280" i="6" s="1"/>
  <c r="A280" i="6"/>
  <c r="BF279" i="6"/>
  <c r="BC279" i="6"/>
  <c r="AW279" i="6"/>
  <c r="AT279" i="6"/>
  <c r="BG279" i="6" s="1"/>
  <c r="AS279" i="6"/>
  <c r="AP279" i="6"/>
  <c r="AO279" i="6"/>
  <c r="AN279" i="6"/>
  <c r="AM279" i="6"/>
  <c r="AL279" i="6"/>
  <c r="AJ279" i="6" a="1"/>
  <c r="AJ279" i="6" s="1"/>
  <c r="AK279" i="6" s="1"/>
  <c r="A279" i="6"/>
  <c r="AT278" i="6"/>
  <c r="AP278" i="6"/>
  <c r="AO278" i="6"/>
  <c r="AN278" i="6"/>
  <c r="AM278" i="6"/>
  <c r="AL278" i="6"/>
  <c r="AQ278" i="6" s="1"/>
  <c r="AJ278" i="6" a="1"/>
  <c r="AJ278" i="6" s="1"/>
  <c r="AK278" i="6" s="1"/>
  <c r="A278" i="6"/>
  <c r="BG277" i="6"/>
  <c r="BE277" i="6"/>
  <c r="AT277" i="6"/>
  <c r="AS277" i="6"/>
  <c r="AP277" i="6"/>
  <c r="AO277" i="6"/>
  <c r="AN277" i="6"/>
  <c r="AM277" i="6"/>
  <c r="AL277" i="6"/>
  <c r="AJ277" i="6" a="1"/>
  <c r="AJ277" i="6" s="1"/>
  <c r="AK277" i="6" s="1"/>
  <c r="A277" i="6"/>
  <c r="BF276" i="6"/>
  <c r="BB276" i="6"/>
  <c r="BA276" i="6"/>
  <c r="AT276" i="6"/>
  <c r="AP276" i="6"/>
  <c r="AO276" i="6"/>
  <c r="AN276" i="6"/>
  <c r="AM276" i="6"/>
  <c r="AL276" i="6"/>
  <c r="AJ276" i="6" a="1"/>
  <c r="AJ276" i="6" s="1"/>
  <c r="AK276" i="6" s="1"/>
  <c r="A276" i="6"/>
  <c r="BF275" i="6"/>
  <c r="BD275" i="6"/>
  <c r="AT275" i="6"/>
  <c r="AP275" i="6"/>
  <c r="AO275" i="6"/>
  <c r="AN275" i="6"/>
  <c r="AM275" i="6"/>
  <c r="AL275" i="6"/>
  <c r="AJ275" i="6" a="1"/>
  <c r="AJ275" i="6" s="1"/>
  <c r="AK275" i="6" s="1"/>
  <c r="A275" i="6"/>
  <c r="BF274" i="6"/>
  <c r="BC274" i="6"/>
  <c r="BB274" i="6"/>
  <c r="AZ274" i="6"/>
  <c r="AY274" i="6"/>
  <c r="AW274" i="6"/>
  <c r="AV274" i="6"/>
  <c r="AU274" i="6"/>
  <c r="AT274" i="6"/>
  <c r="AP274" i="6"/>
  <c r="AO274" i="6"/>
  <c r="AN274" i="6"/>
  <c r="AM274" i="6"/>
  <c r="AL274" i="6"/>
  <c r="AJ274" i="6" a="1"/>
  <c r="AJ274" i="6" s="1"/>
  <c r="AK274" i="6" s="1"/>
  <c r="A274" i="6"/>
  <c r="AT273" i="6"/>
  <c r="AP273" i="6"/>
  <c r="AO273" i="6"/>
  <c r="AN273" i="6"/>
  <c r="AM273" i="6"/>
  <c r="AL273" i="6"/>
  <c r="AJ273" i="6" a="1"/>
  <c r="AJ273" i="6"/>
  <c r="AK273" i="6" s="1"/>
  <c r="A273" i="6"/>
  <c r="AT272" i="6"/>
  <c r="AP272" i="6"/>
  <c r="AO272" i="6"/>
  <c r="AN272" i="6"/>
  <c r="AM272" i="6"/>
  <c r="AL272" i="6"/>
  <c r="AJ272" i="6" a="1"/>
  <c r="AJ272" i="6" s="1"/>
  <c r="AK272" i="6" s="1"/>
  <c r="A272" i="6"/>
  <c r="BF271" i="6"/>
  <c r="AT271" i="6"/>
  <c r="AP271" i="6"/>
  <c r="AO271" i="6"/>
  <c r="AN271" i="6"/>
  <c r="AM271" i="6"/>
  <c r="AL271" i="6"/>
  <c r="AJ271" i="6" a="1"/>
  <c r="AJ271" i="6"/>
  <c r="AK271" i="6" s="1"/>
  <c r="A271" i="6"/>
  <c r="AX270" i="6"/>
  <c r="AT270" i="6"/>
  <c r="AP270" i="6"/>
  <c r="AO270" i="6"/>
  <c r="AN270" i="6"/>
  <c r="AM270" i="6"/>
  <c r="AL270" i="6"/>
  <c r="AQ270" i="6" s="1"/>
  <c r="AJ270" i="6" a="1"/>
  <c r="AJ270" i="6" s="1"/>
  <c r="AK270" i="6" s="1"/>
  <c r="A270" i="6"/>
  <c r="AT269" i="6"/>
  <c r="AP269" i="6"/>
  <c r="AO269" i="6"/>
  <c r="AN269" i="6"/>
  <c r="AM269" i="6"/>
  <c r="AL269" i="6"/>
  <c r="AJ269" i="6" a="1"/>
  <c r="AJ269" i="6"/>
  <c r="AK269" i="6" s="1"/>
  <c r="A269" i="6"/>
  <c r="AT268" i="6"/>
  <c r="AP268" i="6"/>
  <c r="AO268" i="6"/>
  <c r="AN268" i="6"/>
  <c r="AM268" i="6"/>
  <c r="AL268" i="6"/>
  <c r="AJ268" i="6" a="1"/>
  <c r="AJ268" i="6" s="1"/>
  <c r="AK268" i="6" s="1"/>
  <c r="A268" i="6"/>
  <c r="AT267" i="6"/>
  <c r="AP267" i="6"/>
  <c r="AO267" i="6"/>
  <c r="AN267" i="6"/>
  <c r="AM267" i="6"/>
  <c r="AL267" i="6"/>
  <c r="AJ267" i="6" a="1"/>
  <c r="AJ267" i="6" s="1"/>
  <c r="AK267" i="6" s="1"/>
  <c r="A267" i="6"/>
  <c r="BA266" i="6"/>
  <c r="AY266" i="6"/>
  <c r="AX266" i="6"/>
  <c r="AT266" i="6"/>
  <c r="AP266" i="6"/>
  <c r="AO266" i="6"/>
  <c r="AN266" i="6"/>
  <c r="AM266" i="6"/>
  <c r="AL266" i="6"/>
  <c r="AJ266" i="6" a="1"/>
  <c r="AJ266" i="6" s="1"/>
  <c r="AK266" i="6" s="1"/>
  <c r="A266" i="6"/>
  <c r="BG265" i="6"/>
  <c r="BE265" i="6"/>
  <c r="BD265" i="6"/>
  <c r="AT265" i="6"/>
  <c r="BB265" i="6" s="1"/>
  <c r="AS265" i="6"/>
  <c r="AP265" i="6"/>
  <c r="AO265" i="6"/>
  <c r="AN265" i="6"/>
  <c r="AM265" i="6"/>
  <c r="AL265" i="6"/>
  <c r="AJ265" i="6" a="1"/>
  <c r="AJ265" i="6" s="1"/>
  <c r="AK265" i="6" s="1"/>
  <c r="A265" i="6"/>
  <c r="AT264" i="6"/>
  <c r="AP264" i="6"/>
  <c r="AO264" i="6"/>
  <c r="AN264" i="6"/>
  <c r="AM264" i="6"/>
  <c r="AL264" i="6"/>
  <c r="AJ264" i="6" a="1"/>
  <c r="AJ264" i="6" s="1"/>
  <c r="AK264" i="6" s="1"/>
  <c r="A264" i="6"/>
  <c r="BF263" i="6"/>
  <c r="BE263" i="6"/>
  <c r="BC263" i="6"/>
  <c r="AT263" i="6"/>
  <c r="AP263" i="6"/>
  <c r="AO263" i="6"/>
  <c r="AN263" i="6"/>
  <c r="AM263" i="6"/>
  <c r="AL263" i="6"/>
  <c r="AJ263" i="6" a="1"/>
  <c r="AJ263" i="6" s="1"/>
  <c r="AK263" i="6" s="1"/>
  <c r="A263" i="6"/>
  <c r="AT262" i="6"/>
  <c r="AX262" i="6" s="1"/>
  <c r="AP262" i="6"/>
  <c r="AO262" i="6"/>
  <c r="AN262" i="6"/>
  <c r="AM262" i="6"/>
  <c r="AL262" i="6"/>
  <c r="AJ262" i="6" a="1"/>
  <c r="AJ262" i="6" s="1"/>
  <c r="AK262" i="6" s="1"/>
  <c r="A262" i="6"/>
  <c r="AT261" i="6"/>
  <c r="AS261" i="6"/>
  <c r="AP261" i="6"/>
  <c r="AO261" i="6"/>
  <c r="AN261" i="6"/>
  <c r="AM261" i="6"/>
  <c r="AL261" i="6"/>
  <c r="AK261" i="6"/>
  <c r="AJ261" i="6" a="1"/>
  <c r="AJ261" i="6" s="1"/>
  <c r="A261" i="6"/>
  <c r="AT260" i="6"/>
  <c r="AV260" i="6" s="1"/>
  <c r="AP260" i="6"/>
  <c r="AO260" i="6"/>
  <c r="AN260" i="6"/>
  <c r="AM260" i="6"/>
  <c r="AL260" i="6"/>
  <c r="AJ260" i="6" a="1"/>
  <c r="AJ260" i="6" s="1"/>
  <c r="AK260" i="6" s="1"/>
  <c r="A260" i="6"/>
  <c r="BG259" i="6"/>
  <c r="BF259" i="6"/>
  <c r="BE259" i="6"/>
  <c r="BD259" i="6"/>
  <c r="BC259" i="6"/>
  <c r="AW259" i="6"/>
  <c r="AT259" i="6"/>
  <c r="BB259" i="6" s="1"/>
  <c r="AS259" i="6"/>
  <c r="AP259" i="6"/>
  <c r="AO259" i="6"/>
  <c r="AN259" i="6"/>
  <c r="AM259" i="6"/>
  <c r="AL259" i="6"/>
  <c r="AK259" i="6"/>
  <c r="AJ259" i="6" a="1"/>
  <c r="AJ259" i="6" s="1"/>
  <c r="A259" i="6"/>
  <c r="AU258" i="6"/>
  <c r="AT258" i="6"/>
  <c r="AY258" i="6" s="1"/>
  <c r="AP258" i="6"/>
  <c r="AO258" i="6"/>
  <c r="AN258" i="6"/>
  <c r="AM258" i="6"/>
  <c r="AL258" i="6"/>
  <c r="AJ258" i="6" a="1"/>
  <c r="AJ258" i="6"/>
  <c r="AK258" i="6" s="1"/>
  <c r="A258" i="6"/>
  <c r="AT257" i="6"/>
  <c r="BF257" i="6" s="1"/>
  <c r="AP257" i="6"/>
  <c r="AO257" i="6"/>
  <c r="AN257" i="6"/>
  <c r="AM257" i="6"/>
  <c r="AL257" i="6"/>
  <c r="AJ257" i="6" a="1"/>
  <c r="AJ257" i="6" s="1"/>
  <c r="AK257" i="6" s="1"/>
  <c r="A257" i="6"/>
  <c r="AZ256" i="6"/>
  <c r="AU256" i="6"/>
  <c r="AT256" i="6"/>
  <c r="AP256" i="6"/>
  <c r="AO256" i="6"/>
  <c r="AN256" i="6"/>
  <c r="AM256" i="6"/>
  <c r="AL256" i="6"/>
  <c r="AJ256" i="6" a="1"/>
  <c r="AJ256" i="6" s="1"/>
  <c r="AK256" i="6" s="1"/>
  <c r="A256" i="6"/>
  <c r="BG255" i="6"/>
  <c r="BE255" i="6"/>
  <c r="BD255" i="6"/>
  <c r="AT255" i="6"/>
  <c r="AS255" i="6"/>
  <c r="AQ255" i="6"/>
  <c r="AP255" i="6"/>
  <c r="AO255" i="6"/>
  <c r="AN255" i="6"/>
  <c r="AM255" i="6"/>
  <c r="AL255" i="6"/>
  <c r="AJ255" i="6" a="1"/>
  <c r="AJ255" i="6" s="1"/>
  <c r="AK255" i="6" s="1"/>
  <c r="A255" i="6"/>
  <c r="BA254" i="6"/>
  <c r="AY254" i="6"/>
  <c r="AT254" i="6"/>
  <c r="AP254" i="6"/>
  <c r="AO254" i="6"/>
  <c r="AN254" i="6"/>
  <c r="AM254" i="6"/>
  <c r="AL254" i="6"/>
  <c r="AQ254" i="6" s="1"/>
  <c r="AJ254" i="6" a="1"/>
  <c r="AJ254" i="6"/>
  <c r="AK254" i="6" s="1"/>
  <c r="A254" i="6"/>
  <c r="AT253" i="6"/>
  <c r="AP253" i="6"/>
  <c r="AO253" i="6"/>
  <c r="AN253" i="6"/>
  <c r="AM253" i="6"/>
  <c r="AL253" i="6"/>
  <c r="AJ253" i="6" a="1"/>
  <c r="AJ253" i="6" s="1"/>
  <c r="AK253" i="6" s="1"/>
  <c r="A253" i="6"/>
  <c r="BE252" i="6"/>
  <c r="AZ252" i="6"/>
  <c r="AW252" i="6"/>
  <c r="AV252" i="6"/>
  <c r="AT252" i="6"/>
  <c r="BB252" i="6" s="1"/>
  <c r="AP252" i="6"/>
  <c r="AO252" i="6"/>
  <c r="AN252" i="6"/>
  <c r="AM252" i="6"/>
  <c r="AL252" i="6"/>
  <c r="AJ252" i="6" a="1"/>
  <c r="AJ252" i="6"/>
  <c r="AK252" i="6" s="1"/>
  <c r="A252" i="6"/>
  <c r="BD251" i="6"/>
  <c r="AT251" i="6"/>
  <c r="AS251" i="6"/>
  <c r="AP251" i="6"/>
  <c r="AO251" i="6"/>
  <c r="AN251" i="6"/>
  <c r="AM251" i="6"/>
  <c r="AL251" i="6"/>
  <c r="AJ251" i="6" a="1"/>
  <c r="AJ251" i="6" s="1"/>
  <c r="AK251" i="6" s="1"/>
  <c r="A251" i="6"/>
  <c r="BE250" i="6"/>
  <c r="BB250" i="6"/>
  <c r="AX250" i="6"/>
  <c r="AV250" i="6"/>
  <c r="AU250" i="6"/>
  <c r="AT250" i="6"/>
  <c r="BA250" i="6" s="1"/>
  <c r="AP250" i="6"/>
  <c r="AO250" i="6"/>
  <c r="AN250" i="6"/>
  <c r="AM250" i="6"/>
  <c r="AL250" i="6"/>
  <c r="AJ250" i="6" a="1"/>
  <c r="AJ250" i="6" s="1"/>
  <c r="AK250" i="6" s="1"/>
  <c r="A250" i="6"/>
  <c r="BG249" i="6"/>
  <c r="AV249" i="6"/>
  <c r="AT249" i="6"/>
  <c r="AP249" i="6"/>
  <c r="AO249" i="6"/>
  <c r="AN249" i="6"/>
  <c r="AM249" i="6"/>
  <c r="AL249" i="6"/>
  <c r="AJ249" i="6" a="1"/>
  <c r="AJ249" i="6" s="1"/>
  <c r="AK249" i="6" s="1"/>
  <c r="A249" i="6"/>
  <c r="AZ248" i="6"/>
  <c r="AW248" i="6"/>
  <c r="AT248" i="6"/>
  <c r="AP248" i="6"/>
  <c r="AO248" i="6"/>
  <c r="AN248" i="6"/>
  <c r="AM248" i="6"/>
  <c r="AL248" i="6"/>
  <c r="AJ248" i="6" a="1"/>
  <c r="AJ248" i="6" s="1"/>
  <c r="AK248" i="6" s="1"/>
  <c r="A248" i="6"/>
  <c r="BG247" i="6"/>
  <c r="BF247" i="6"/>
  <c r="BC247" i="6"/>
  <c r="BB247" i="6"/>
  <c r="AZ247" i="6"/>
  <c r="AY247" i="6"/>
  <c r="AT247" i="6"/>
  <c r="AP247" i="6"/>
  <c r="AO247" i="6"/>
  <c r="AN247" i="6"/>
  <c r="AM247" i="6"/>
  <c r="AL247" i="6"/>
  <c r="AQ247" i="6" s="1"/>
  <c r="AJ247" i="6" a="1"/>
  <c r="AJ247" i="6" s="1"/>
  <c r="AK247" i="6" s="1"/>
  <c r="A247" i="6"/>
  <c r="AU246" i="6"/>
  <c r="AT246" i="6"/>
  <c r="AP246" i="6"/>
  <c r="AO246" i="6"/>
  <c r="AN246" i="6"/>
  <c r="AM246" i="6"/>
  <c r="AL246" i="6"/>
  <c r="AQ246" i="6" s="1"/>
  <c r="AJ246" i="6" a="1"/>
  <c r="AJ246" i="6" s="1"/>
  <c r="AK246" i="6" s="1"/>
  <c r="A246" i="6"/>
  <c r="BG245" i="6"/>
  <c r="BE245" i="6"/>
  <c r="BA245" i="6"/>
  <c r="AZ245" i="6"/>
  <c r="AY245" i="6"/>
  <c r="AT245" i="6"/>
  <c r="AP245" i="6"/>
  <c r="AO245" i="6"/>
  <c r="AN245" i="6"/>
  <c r="AM245" i="6"/>
  <c r="AL245" i="6"/>
  <c r="AJ245" i="6" a="1"/>
  <c r="AJ245" i="6" s="1"/>
  <c r="AK245" i="6" s="1"/>
  <c r="A245" i="6"/>
  <c r="AT244" i="6"/>
  <c r="AS244" i="6" s="1"/>
  <c r="AP244" i="6"/>
  <c r="AO244" i="6"/>
  <c r="AN244" i="6"/>
  <c r="AM244" i="6"/>
  <c r="AL244" i="6"/>
  <c r="AJ244" i="6" a="1"/>
  <c r="AJ244" i="6"/>
  <c r="AK244" i="6" s="1"/>
  <c r="A244" i="6"/>
  <c r="BG243" i="6"/>
  <c r="BF243" i="6"/>
  <c r="BE243" i="6"/>
  <c r="BD243" i="6"/>
  <c r="BC243" i="6"/>
  <c r="BB243" i="6"/>
  <c r="BA243" i="6"/>
  <c r="AT243" i="6"/>
  <c r="AS243" i="6"/>
  <c r="AP243" i="6"/>
  <c r="AO243" i="6"/>
  <c r="AN243" i="6"/>
  <c r="AM243" i="6"/>
  <c r="AL243" i="6"/>
  <c r="AJ243" i="6" a="1"/>
  <c r="AJ243" i="6" s="1"/>
  <c r="AK243" i="6" s="1"/>
  <c r="A243" i="6"/>
  <c r="AT242" i="6"/>
  <c r="AS242" i="6" s="1"/>
  <c r="AP242" i="6"/>
  <c r="AO242" i="6"/>
  <c r="AN242" i="6"/>
  <c r="AM242" i="6"/>
  <c r="AL242" i="6"/>
  <c r="AJ242" i="6" a="1"/>
  <c r="AJ242" i="6" s="1"/>
  <c r="AK242" i="6" s="1"/>
  <c r="A242" i="6"/>
  <c r="BF241" i="6"/>
  <c r="BE241" i="6"/>
  <c r="AZ241" i="6"/>
  <c r="AY241" i="6"/>
  <c r="AX241" i="6"/>
  <c r="AV241" i="6"/>
  <c r="AU241" i="6"/>
  <c r="AT241" i="6"/>
  <c r="AP241" i="6"/>
  <c r="AO241" i="6"/>
  <c r="AN241" i="6"/>
  <c r="AM241" i="6"/>
  <c r="AL241" i="6"/>
  <c r="AJ241" i="6" a="1"/>
  <c r="AJ241" i="6" s="1"/>
  <c r="AK241" i="6" s="1"/>
  <c r="A241" i="6"/>
  <c r="AT240" i="6"/>
  <c r="AP240" i="6"/>
  <c r="AO240" i="6"/>
  <c r="AN240" i="6"/>
  <c r="AM240" i="6"/>
  <c r="AL240" i="6"/>
  <c r="AJ240" i="6" a="1"/>
  <c r="AJ240" i="6"/>
  <c r="AK240" i="6" s="1"/>
  <c r="A240" i="6"/>
  <c r="AT239" i="6"/>
  <c r="AP239" i="6"/>
  <c r="AO239" i="6"/>
  <c r="AN239" i="6"/>
  <c r="AM239" i="6"/>
  <c r="AL239" i="6"/>
  <c r="AJ239" i="6" a="1"/>
  <c r="AJ239" i="6" s="1"/>
  <c r="AK239" i="6" s="1"/>
  <c r="A239" i="6"/>
  <c r="AT238" i="6"/>
  <c r="BD238" i="6" s="1"/>
  <c r="AP238" i="6"/>
  <c r="AO238" i="6"/>
  <c r="AN238" i="6"/>
  <c r="AM238" i="6"/>
  <c r="AL238" i="6"/>
  <c r="AJ238" i="6" a="1"/>
  <c r="AJ238" i="6" s="1"/>
  <c r="AK238" i="6" s="1"/>
  <c r="A238" i="6"/>
  <c r="BE237" i="6"/>
  <c r="BC237" i="6"/>
  <c r="BB237" i="6"/>
  <c r="AT237" i="6"/>
  <c r="AP237" i="6"/>
  <c r="AO237" i="6"/>
  <c r="AN237" i="6"/>
  <c r="AM237" i="6"/>
  <c r="AL237" i="6"/>
  <c r="AJ237" i="6" a="1"/>
  <c r="AJ237" i="6" s="1"/>
  <c r="AK237" i="6" s="1"/>
  <c r="A237" i="6"/>
  <c r="AT236" i="6"/>
  <c r="BD236" i="6" s="1"/>
  <c r="AP236" i="6"/>
  <c r="AO236" i="6"/>
  <c r="AN236" i="6"/>
  <c r="AM236" i="6"/>
  <c r="AQ236" i="6" s="1"/>
  <c r="AL236" i="6"/>
  <c r="AJ236" i="6" a="1"/>
  <c r="AJ236" i="6"/>
  <c r="AK236" i="6" s="1"/>
  <c r="A236" i="6"/>
  <c r="AT235" i="6"/>
  <c r="AP235" i="6"/>
  <c r="AO235" i="6"/>
  <c r="AN235" i="6"/>
  <c r="AM235" i="6"/>
  <c r="AL235" i="6"/>
  <c r="AJ235" i="6" a="1"/>
  <c r="AJ235" i="6" s="1"/>
  <c r="AK235" i="6" s="1"/>
  <c r="A235" i="6"/>
  <c r="AZ234" i="6"/>
  <c r="AX234" i="6"/>
  <c r="AV234" i="6"/>
  <c r="AU234" i="6"/>
  <c r="AT234" i="6"/>
  <c r="AP234" i="6"/>
  <c r="AO234" i="6"/>
  <c r="AN234" i="6"/>
  <c r="AM234" i="6"/>
  <c r="AL234" i="6"/>
  <c r="AQ234" i="6" s="1"/>
  <c r="AJ234" i="6" a="1"/>
  <c r="AJ234" i="6"/>
  <c r="AK234" i="6" s="1"/>
  <c r="A234" i="6"/>
  <c r="BF233" i="6"/>
  <c r="BD233" i="6"/>
  <c r="BC233" i="6"/>
  <c r="BA233" i="6"/>
  <c r="AZ233" i="6"/>
  <c r="AY233" i="6"/>
  <c r="AW233" i="6"/>
  <c r="AU233" i="6"/>
  <c r="AT233" i="6"/>
  <c r="BB233" i="6" s="1"/>
  <c r="AS233" i="6"/>
  <c r="AP233" i="6"/>
  <c r="AO233" i="6"/>
  <c r="AN233" i="6"/>
  <c r="AM233" i="6"/>
  <c r="AL233" i="6"/>
  <c r="AJ233" i="6" a="1"/>
  <c r="AJ233" i="6" s="1"/>
  <c r="AK233" i="6" s="1"/>
  <c r="A233" i="6"/>
  <c r="AX232" i="6"/>
  <c r="AV232" i="6"/>
  <c r="AT232" i="6"/>
  <c r="AS232" i="6" s="1"/>
  <c r="AP232" i="6"/>
  <c r="AO232" i="6"/>
  <c r="AN232" i="6"/>
  <c r="AM232" i="6"/>
  <c r="AL232" i="6"/>
  <c r="AQ232" i="6" s="1"/>
  <c r="AJ232" i="6" a="1"/>
  <c r="AJ232" i="6" s="1"/>
  <c r="AK232" i="6" s="1"/>
  <c r="A232" i="6"/>
  <c r="AT231" i="6"/>
  <c r="AP231" i="6"/>
  <c r="AO231" i="6"/>
  <c r="AN231" i="6"/>
  <c r="AM231" i="6"/>
  <c r="AL231" i="6"/>
  <c r="AJ231" i="6" a="1"/>
  <c r="AJ231" i="6" s="1"/>
  <c r="AK231" i="6" s="1"/>
  <c r="A231" i="6"/>
  <c r="AT230" i="6"/>
  <c r="AP230" i="6"/>
  <c r="AO230" i="6"/>
  <c r="AN230" i="6"/>
  <c r="AM230" i="6"/>
  <c r="AL230" i="6"/>
  <c r="AQ230" i="6" s="1"/>
  <c r="AJ230" i="6" a="1"/>
  <c r="AJ230" i="6" s="1"/>
  <c r="AK230" i="6" s="1"/>
  <c r="A230" i="6"/>
  <c r="BE229" i="6"/>
  <c r="BD229" i="6"/>
  <c r="BA229" i="6"/>
  <c r="AT229" i="6"/>
  <c r="BB229" i="6" s="1"/>
  <c r="AP229" i="6"/>
  <c r="AO229" i="6"/>
  <c r="AN229" i="6"/>
  <c r="AM229" i="6"/>
  <c r="AL229" i="6"/>
  <c r="AJ229" i="6" a="1"/>
  <c r="AJ229" i="6"/>
  <c r="AK229" i="6" s="1"/>
  <c r="A229" i="6"/>
  <c r="BC228" i="6"/>
  <c r="AX228" i="6"/>
  <c r="AV228" i="6"/>
  <c r="AU228" i="6"/>
  <c r="AT228" i="6"/>
  <c r="AS228" i="6" s="1"/>
  <c r="AP228" i="6"/>
  <c r="AO228" i="6"/>
  <c r="AN228" i="6"/>
  <c r="AQ228" i="6" s="1"/>
  <c r="AM228" i="6"/>
  <c r="AL228" i="6"/>
  <c r="AK228" i="6"/>
  <c r="AJ228" i="6" a="1"/>
  <c r="AJ228" i="6"/>
  <c r="A228" i="6"/>
  <c r="BG227" i="6"/>
  <c r="BF227" i="6"/>
  <c r="BE227" i="6"/>
  <c r="BD227" i="6"/>
  <c r="BC227" i="6"/>
  <c r="BB227" i="6"/>
  <c r="BA227" i="6"/>
  <c r="AZ227" i="6"/>
  <c r="AY227" i="6"/>
  <c r="AW227" i="6"/>
  <c r="AT227" i="6"/>
  <c r="AX227" i="6" s="1"/>
  <c r="AS227" i="6"/>
  <c r="AP227" i="6"/>
  <c r="AO227" i="6"/>
  <c r="AN227" i="6"/>
  <c r="AM227" i="6"/>
  <c r="AL227" i="6"/>
  <c r="AJ227" i="6" a="1"/>
  <c r="AJ227" i="6" s="1"/>
  <c r="AK227" i="6" s="1"/>
  <c r="A227" i="6"/>
  <c r="BC226" i="6"/>
  <c r="AW226" i="6"/>
  <c r="AV226" i="6"/>
  <c r="AT226" i="6"/>
  <c r="AP226" i="6"/>
  <c r="AO226" i="6"/>
  <c r="AN226" i="6"/>
  <c r="AM226" i="6"/>
  <c r="AL226" i="6"/>
  <c r="AQ226" i="6" s="1"/>
  <c r="AK226" i="6"/>
  <c r="AJ226" i="6" a="1"/>
  <c r="AJ226" i="6"/>
  <c r="A226" i="6"/>
  <c r="BF225" i="6"/>
  <c r="BE225" i="6"/>
  <c r="BD225" i="6"/>
  <c r="BC225" i="6"/>
  <c r="AZ225" i="6"/>
  <c r="AT225" i="6"/>
  <c r="AP225" i="6"/>
  <c r="AO225" i="6"/>
  <c r="AN225" i="6"/>
  <c r="AM225" i="6"/>
  <c r="AL225" i="6"/>
  <c r="AJ225" i="6" a="1"/>
  <c r="AJ225" i="6" s="1"/>
  <c r="AK225" i="6" s="1"/>
  <c r="A225" i="6"/>
  <c r="BD224" i="6"/>
  <c r="AW224" i="6"/>
  <c r="AV224" i="6"/>
  <c r="AT224" i="6"/>
  <c r="AY224" i="6" s="1"/>
  <c r="AS224" i="6"/>
  <c r="AP224" i="6"/>
  <c r="AO224" i="6"/>
  <c r="AN224" i="6"/>
  <c r="AM224" i="6"/>
  <c r="AL224" i="6"/>
  <c r="AJ224" i="6" a="1"/>
  <c r="AJ224" i="6"/>
  <c r="AK224" i="6" s="1"/>
  <c r="A224" i="6"/>
  <c r="BF223" i="6"/>
  <c r="BD223" i="6"/>
  <c r="BC223" i="6"/>
  <c r="BB223" i="6"/>
  <c r="BA223" i="6"/>
  <c r="AZ223" i="6"/>
  <c r="AX223" i="6"/>
  <c r="AU223" i="6"/>
  <c r="AT223" i="6"/>
  <c r="AV223" i="6" s="1"/>
  <c r="AS223" i="6"/>
  <c r="AP223" i="6"/>
  <c r="AO223" i="6"/>
  <c r="AN223" i="6"/>
  <c r="AM223" i="6"/>
  <c r="AL223" i="6"/>
  <c r="AJ223" i="6" a="1"/>
  <c r="AJ223" i="6" s="1"/>
  <c r="AK223" i="6" s="1"/>
  <c r="A223" i="6"/>
  <c r="BC222" i="6"/>
  <c r="AY222" i="6"/>
  <c r="AX222" i="6"/>
  <c r="AW222" i="6"/>
  <c r="AV222" i="6"/>
  <c r="AU222" i="6"/>
  <c r="AT222" i="6"/>
  <c r="AS222" i="6" s="1"/>
  <c r="AP222" i="6"/>
  <c r="AO222" i="6"/>
  <c r="AN222" i="6"/>
  <c r="AM222" i="6"/>
  <c r="AL222" i="6"/>
  <c r="AJ222" i="6" a="1"/>
  <c r="AJ222" i="6" s="1"/>
  <c r="AK222" i="6" s="1"/>
  <c r="A222" i="6"/>
  <c r="BF221" i="6"/>
  <c r="BE221" i="6"/>
  <c r="BD221" i="6"/>
  <c r="AT221" i="6"/>
  <c r="AP221" i="6"/>
  <c r="AO221" i="6"/>
  <c r="AN221" i="6"/>
  <c r="AM221" i="6"/>
  <c r="AL221" i="6"/>
  <c r="AQ221" i="6" s="1"/>
  <c r="AJ221" i="6" a="1"/>
  <c r="AJ221" i="6" s="1"/>
  <c r="AK221" i="6" s="1"/>
  <c r="A221" i="6"/>
  <c r="BC220" i="6"/>
  <c r="AY220" i="6"/>
  <c r="AX220" i="6"/>
  <c r="AV220" i="6"/>
  <c r="AT220" i="6"/>
  <c r="AW220" i="6" s="1"/>
  <c r="AP220" i="6"/>
  <c r="AO220" i="6"/>
  <c r="AN220" i="6"/>
  <c r="AM220" i="6"/>
  <c r="AL220" i="6"/>
  <c r="AQ220" i="6" s="1"/>
  <c r="AJ220" i="6" a="1"/>
  <c r="AJ220" i="6"/>
  <c r="AK220" i="6" s="1"/>
  <c r="A220" i="6"/>
  <c r="BG219" i="6"/>
  <c r="BF219" i="6"/>
  <c r="BE219" i="6"/>
  <c r="BD219" i="6"/>
  <c r="BC219" i="6"/>
  <c r="BB219" i="6"/>
  <c r="BA219" i="6"/>
  <c r="AY219" i="6"/>
  <c r="AW219" i="6"/>
  <c r="AU219" i="6"/>
  <c r="AT219" i="6"/>
  <c r="AZ219" i="6" s="1"/>
  <c r="AS219" i="6"/>
  <c r="AP219" i="6"/>
  <c r="AO219" i="6"/>
  <c r="AN219" i="6"/>
  <c r="AM219" i="6"/>
  <c r="AL219" i="6"/>
  <c r="AK219" i="6"/>
  <c r="AJ219" i="6" a="1"/>
  <c r="AJ219" i="6" s="1"/>
  <c r="A219" i="6"/>
  <c r="AT218" i="6"/>
  <c r="AP218" i="6"/>
  <c r="AO218" i="6"/>
  <c r="AN218" i="6"/>
  <c r="AM218" i="6"/>
  <c r="AL218" i="6"/>
  <c r="AJ218" i="6" a="1"/>
  <c r="AJ218" i="6"/>
  <c r="AK218" i="6" s="1"/>
  <c r="A218" i="6"/>
  <c r="BE217" i="6"/>
  <c r="BC217" i="6"/>
  <c r="BA217" i="6"/>
  <c r="AY217" i="6"/>
  <c r="AT217" i="6"/>
  <c r="AP217" i="6"/>
  <c r="AO217" i="6"/>
  <c r="AN217" i="6"/>
  <c r="AM217" i="6"/>
  <c r="AL217" i="6"/>
  <c r="AJ217" i="6" a="1"/>
  <c r="AJ217" i="6" s="1"/>
  <c r="AK217" i="6" s="1"/>
  <c r="A217" i="6"/>
  <c r="BB216" i="6"/>
  <c r="AT216" i="6"/>
  <c r="AS216" i="6"/>
  <c r="AP216" i="6"/>
  <c r="AO216" i="6"/>
  <c r="AN216" i="6"/>
  <c r="AM216" i="6"/>
  <c r="AL216" i="6"/>
  <c r="AJ216" i="6" a="1"/>
  <c r="AJ216" i="6" s="1"/>
  <c r="AK216" i="6" s="1"/>
  <c r="A216" i="6"/>
  <c r="AU215" i="6"/>
  <c r="AT215" i="6"/>
  <c r="AS215" i="6" s="1"/>
  <c r="AP215" i="6"/>
  <c r="AO215" i="6"/>
  <c r="AN215" i="6"/>
  <c r="AM215" i="6"/>
  <c r="AL215" i="6"/>
  <c r="AJ215" i="6" a="1"/>
  <c r="AJ215" i="6"/>
  <c r="AK215" i="6" s="1"/>
  <c r="A215" i="6"/>
  <c r="BB214" i="6"/>
  <c r="AV214" i="6"/>
  <c r="AT214" i="6"/>
  <c r="AS214" i="6" s="1"/>
  <c r="AP214" i="6"/>
  <c r="AO214" i="6"/>
  <c r="AN214" i="6"/>
  <c r="AM214" i="6"/>
  <c r="AL214" i="6"/>
  <c r="AJ214" i="6" a="1"/>
  <c r="AJ214" i="6" s="1"/>
  <c r="AK214" i="6" s="1"/>
  <c r="A214" i="6"/>
  <c r="AY213" i="6"/>
  <c r="AW213" i="6"/>
  <c r="AT213" i="6"/>
  <c r="AS213" i="6" s="1"/>
  <c r="AP213" i="6"/>
  <c r="AO213" i="6"/>
  <c r="AN213" i="6"/>
  <c r="AM213" i="6"/>
  <c r="AL213" i="6"/>
  <c r="AJ213" i="6" a="1"/>
  <c r="AJ213" i="6" s="1"/>
  <c r="AK213" i="6" s="1"/>
  <c r="A213" i="6"/>
  <c r="AT212" i="6"/>
  <c r="AS212" i="6"/>
  <c r="AP212" i="6"/>
  <c r="AQ212" i="6" s="1"/>
  <c r="AO212" i="6"/>
  <c r="AN212" i="6"/>
  <c r="AM212" i="6"/>
  <c r="AL212" i="6"/>
  <c r="AJ212" i="6" a="1"/>
  <c r="AJ212" i="6" s="1"/>
  <c r="AK212" i="6" s="1"/>
  <c r="A212" i="6"/>
  <c r="BB211" i="6"/>
  <c r="AZ211" i="6"/>
  <c r="AX211" i="6"/>
  <c r="AT211" i="6"/>
  <c r="AP211" i="6"/>
  <c r="AO211" i="6"/>
  <c r="AN211" i="6"/>
  <c r="AM211" i="6"/>
  <c r="AL211" i="6"/>
  <c r="AJ211" i="6" a="1"/>
  <c r="AJ211" i="6" s="1"/>
  <c r="AK211" i="6" s="1"/>
  <c r="A211" i="6"/>
  <c r="AT210" i="6"/>
  <c r="AP210" i="6"/>
  <c r="AO210" i="6"/>
  <c r="AN210" i="6"/>
  <c r="AM210" i="6"/>
  <c r="AL210" i="6"/>
  <c r="AJ210" i="6" a="1"/>
  <c r="AJ210" i="6"/>
  <c r="AK210" i="6" s="1"/>
  <c r="A210" i="6"/>
  <c r="BF209" i="6"/>
  <c r="AU209" i="6"/>
  <c r="AT209" i="6"/>
  <c r="BD209" i="6" s="1"/>
  <c r="AP209" i="6"/>
  <c r="AO209" i="6"/>
  <c r="AN209" i="6"/>
  <c r="AM209" i="6"/>
  <c r="AL209" i="6"/>
  <c r="AJ209" i="6" a="1"/>
  <c r="AJ209" i="6" s="1"/>
  <c r="AK209" i="6" s="1"/>
  <c r="A209" i="6"/>
  <c r="AT208" i="6"/>
  <c r="AP208" i="6"/>
  <c r="AO208" i="6"/>
  <c r="AN208" i="6"/>
  <c r="AM208" i="6"/>
  <c r="AL208" i="6"/>
  <c r="AK208" i="6"/>
  <c r="AJ208" i="6" a="1"/>
  <c r="AJ208" i="6"/>
  <c r="A208" i="6"/>
  <c r="BG207" i="6"/>
  <c r="BF207" i="6"/>
  <c r="BC207" i="6"/>
  <c r="BA207" i="6"/>
  <c r="AY207" i="6"/>
  <c r="AT207" i="6"/>
  <c r="BE207" i="6" s="1"/>
  <c r="AP207" i="6"/>
  <c r="AO207" i="6"/>
  <c r="AN207" i="6"/>
  <c r="AM207" i="6"/>
  <c r="AL207" i="6"/>
  <c r="AJ207" i="6" a="1"/>
  <c r="AJ207" i="6" s="1"/>
  <c r="AK207" i="6" s="1"/>
  <c r="A207" i="6"/>
  <c r="AV206" i="6"/>
  <c r="AT206" i="6"/>
  <c r="AS206" i="6"/>
  <c r="AP206" i="6"/>
  <c r="AO206" i="6"/>
  <c r="AN206" i="6"/>
  <c r="AM206" i="6"/>
  <c r="AL206" i="6"/>
  <c r="AJ206" i="6" a="1"/>
  <c r="AJ206" i="6" s="1"/>
  <c r="AK206" i="6" s="1"/>
  <c r="A206" i="6"/>
  <c r="BG205" i="6"/>
  <c r="BE205" i="6"/>
  <c r="BD205" i="6"/>
  <c r="BC205" i="6"/>
  <c r="BB205" i="6"/>
  <c r="BA205" i="6"/>
  <c r="AY205" i="6"/>
  <c r="AT205" i="6"/>
  <c r="AV205" i="6" s="1"/>
  <c r="AP205" i="6"/>
  <c r="AO205" i="6"/>
  <c r="AN205" i="6"/>
  <c r="AM205" i="6"/>
  <c r="AL205" i="6"/>
  <c r="AK205" i="6"/>
  <c r="AJ205" i="6" a="1"/>
  <c r="AJ205" i="6"/>
  <c r="A205" i="6"/>
  <c r="AT204" i="6"/>
  <c r="AP204" i="6"/>
  <c r="AO204" i="6"/>
  <c r="AQ204" i="6" s="1"/>
  <c r="AN204" i="6"/>
  <c r="AM204" i="6"/>
  <c r="AL204" i="6"/>
  <c r="AJ204" i="6" a="1"/>
  <c r="AJ204" i="6"/>
  <c r="AK204" i="6" s="1"/>
  <c r="A204" i="6"/>
  <c r="BG203" i="6"/>
  <c r="BF203" i="6"/>
  <c r="BC203" i="6"/>
  <c r="AX203" i="6"/>
  <c r="AT203" i="6"/>
  <c r="AP203" i="6"/>
  <c r="AO203" i="6"/>
  <c r="AN203" i="6"/>
  <c r="AM203" i="6"/>
  <c r="AL203" i="6"/>
  <c r="AJ203" i="6" a="1"/>
  <c r="AJ203" i="6" s="1"/>
  <c r="AK203" i="6" s="1"/>
  <c r="A203" i="6"/>
  <c r="BF202" i="6"/>
  <c r="BB202" i="6"/>
  <c r="AX202" i="6"/>
  <c r="AV202" i="6"/>
  <c r="AU202" i="6"/>
  <c r="AT202" i="6"/>
  <c r="BG202" i="6" s="1"/>
  <c r="AQ202" i="6"/>
  <c r="AP202" i="6"/>
  <c r="AO202" i="6"/>
  <c r="AN202" i="6"/>
  <c r="AM202" i="6"/>
  <c r="AL202" i="6"/>
  <c r="AJ202" i="6" a="1"/>
  <c r="AJ202" i="6" s="1"/>
  <c r="AK202" i="6" s="1"/>
  <c r="A202" i="6"/>
  <c r="BG201" i="6"/>
  <c r="BF201" i="6"/>
  <c r="BD201" i="6"/>
  <c r="BC201" i="6"/>
  <c r="BA201" i="6"/>
  <c r="AZ201" i="6"/>
  <c r="AX201" i="6"/>
  <c r="AW201" i="6"/>
  <c r="AV201" i="6"/>
  <c r="AT201" i="6"/>
  <c r="AS201" i="6" s="1"/>
  <c r="AP201" i="6"/>
  <c r="AO201" i="6"/>
  <c r="AN201" i="6"/>
  <c r="AM201" i="6"/>
  <c r="AL201" i="6"/>
  <c r="AJ201" i="6" a="1"/>
  <c r="AJ201" i="6" s="1"/>
  <c r="AK201" i="6" s="1"/>
  <c r="A201" i="6"/>
  <c r="AT200" i="6"/>
  <c r="AP200" i="6"/>
  <c r="AO200" i="6"/>
  <c r="AN200" i="6"/>
  <c r="AM200" i="6"/>
  <c r="AL200" i="6"/>
  <c r="AJ200" i="6" a="1"/>
  <c r="AJ200" i="6"/>
  <c r="AK200" i="6" s="1"/>
  <c r="A200" i="6"/>
  <c r="BB199" i="6"/>
  <c r="AT199" i="6"/>
  <c r="BG199" i="6" s="1"/>
  <c r="AP199" i="6"/>
  <c r="AO199" i="6"/>
  <c r="AN199" i="6"/>
  <c r="AM199" i="6"/>
  <c r="AL199" i="6"/>
  <c r="AQ199" i="6" s="1"/>
  <c r="AJ199" i="6" a="1"/>
  <c r="AJ199" i="6"/>
  <c r="AK199" i="6" s="1"/>
  <c r="A199" i="6"/>
  <c r="BG198" i="6"/>
  <c r="BF198" i="6"/>
  <c r="BE198" i="6"/>
  <c r="BC198" i="6"/>
  <c r="BA198" i="6"/>
  <c r="AY198" i="6"/>
  <c r="AX198" i="6"/>
  <c r="AU198" i="6"/>
  <c r="AT198" i="6"/>
  <c r="AV198" i="6" s="1"/>
  <c r="AS198" i="6"/>
  <c r="AP198" i="6"/>
  <c r="AO198" i="6"/>
  <c r="AN198" i="6"/>
  <c r="AQ198" i="6" s="1"/>
  <c r="AM198" i="6"/>
  <c r="AL198" i="6"/>
  <c r="AJ198" i="6" a="1"/>
  <c r="AJ198" i="6"/>
  <c r="AK198" i="6" s="1"/>
  <c r="A198" i="6"/>
  <c r="AT197" i="6"/>
  <c r="AP197" i="6"/>
  <c r="AO197" i="6"/>
  <c r="AN197" i="6"/>
  <c r="AM197" i="6"/>
  <c r="AL197" i="6"/>
  <c r="AJ197" i="6" a="1"/>
  <c r="AJ197" i="6" s="1"/>
  <c r="AK197" i="6" s="1"/>
  <c r="A197" i="6"/>
  <c r="BG196" i="6"/>
  <c r="BC196" i="6"/>
  <c r="AX196" i="6"/>
  <c r="AV196" i="6"/>
  <c r="AT196" i="6"/>
  <c r="BF196" i="6" s="1"/>
  <c r="AS196" i="6"/>
  <c r="AP196" i="6"/>
  <c r="AO196" i="6"/>
  <c r="AN196" i="6"/>
  <c r="AM196" i="6"/>
  <c r="AL196" i="6"/>
  <c r="AJ196" i="6" a="1"/>
  <c r="AJ196" i="6" s="1"/>
  <c r="AK196" i="6" s="1"/>
  <c r="A196" i="6"/>
  <c r="BF195" i="6"/>
  <c r="BE195" i="6"/>
  <c r="BD195" i="6"/>
  <c r="BC195" i="6"/>
  <c r="BB195" i="6"/>
  <c r="BA195" i="6"/>
  <c r="AZ195" i="6"/>
  <c r="AX195" i="6"/>
  <c r="AW195" i="6"/>
  <c r="AV195" i="6"/>
  <c r="AU195" i="6"/>
  <c r="AT195" i="6"/>
  <c r="AS195" i="6"/>
  <c r="AP195" i="6"/>
  <c r="AO195" i="6"/>
  <c r="AN195" i="6"/>
  <c r="AM195" i="6"/>
  <c r="AL195" i="6"/>
  <c r="AJ195" i="6" a="1"/>
  <c r="AJ195" i="6" s="1"/>
  <c r="AK195" i="6" s="1"/>
  <c r="A195" i="6"/>
  <c r="BG194" i="6"/>
  <c r="AT194" i="6"/>
  <c r="AP194" i="6"/>
  <c r="AO194" i="6"/>
  <c r="AN194" i="6"/>
  <c r="AM194" i="6"/>
  <c r="AL194" i="6"/>
  <c r="AJ194" i="6" a="1"/>
  <c r="AJ194" i="6" s="1"/>
  <c r="AK194" i="6" s="1"/>
  <c r="A194" i="6"/>
  <c r="AT193" i="6"/>
  <c r="AS193" i="6" s="1"/>
  <c r="AP193" i="6"/>
  <c r="AO193" i="6"/>
  <c r="AN193" i="6"/>
  <c r="AM193" i="6"/>
  <c r="AL193" i="6"/>
  <c r="AJ193" i="6" a="1"/>
  <c r="AJ193" i="6" s="1"/>
  <c r="AK193" i="6" s="1"/>
  <c r="A193" i="6"/>
  <c r="AT192" i="6"/>
  <c r="AP192" i="6"/>
  <c r="AO192" i="6"/>
  <c r="AN192" i="6"/>
  <c r="AM192" i="6"/>
  <c r="AL192" i="6"/>
  <c r="AJ192" i="6" a="1"/>
  <c r="AJ192" i="6" s="1"/>
  <c r="AK192" i="6" s="1"/>
  <c r="A192" i="6"/>
  <c r="AT191" i="6"/>
  <c r="AP191" i="6"/>
  <c r="AO191" i="6"/>
  <c r="AN191" i="6"/>
  <c r="AM191" i="6"/>
  <c r="AL191" i="6"/>
  <c r="AJ191" i="6" a="1"/>
  <c r="AJ191" i="6"/>
  <c r="AK191" i="6" s="1"/>
  <c r="A191" i="6"/>
  <c r="BF190" i="6"/>
  <c r="BA190" i="6"/>
  <c r="AX190" i="6"/>
  <c r="AW190" i="6"/>
  <c r="AT190" i="6"/>
  <c r="AP190" i="6"/>
  <c r="AO190" i="6"/>
  <c r="AN190" i="6"/>
  <c r="AM190" i="6"/>
  <c r="AL190" i="6"/>
  <c r="AJ190" i="6" a="1"/>
  <c r="AJ190" i="6" s="1"/>
  <c r="AK190" i="6" s="1"/>
  <c r="A190" i="6"/>
  <c r="BE189" i="6"/>
  <c r="BD189" i="6"/>
  <c r="BC189" i="6"/>
  <c r="AT189" i="6"/>
  <c r="AS189" i="6"/>
  <c r="AP189" i="6"/>
  <c r="AO189" i="6"/>
  <c r="AN189" i="6"/>
  <c r="AM189" i="6"/>
  <c r="AL189" i="6"/>
  <c r="AJ189" i="6" a="1"/>
  <c r="AJ189" i="6" s="1"/>
  <c r="AK189" i="6" s="1"/>
  <c r="A189" i="6"/>
  <c r="AX188" i="6"/>
  <c r="AT188" i="6"/>
  <c r="AP188" i="6"/>
  <c r="AO188" i="6"/>
  <c r="AN188" i="6"/>
  <c r="AQ188" i="6" s="1"/>
  <c r="AM188" i="6"/>
  <c r="AL188" i="6"/>
  <c r="AJ188" i="6" a="1"/>
  <c r="AJ188" i="6" s="1"/>
  <c r="AK188" i="6" s="1"/>
  <c r="A188" i="6"/>
  <c r="BG187" i="6"/>
  <c r="BF187" i="6"/>
  <c r="BE187" i="6"/>
  <c r="BD187" i="6"/>
  <c r="BC187" i="6"/>
  <c r="BB187" i="6"/>
  <c r="AT187" i="6"/>
  <c r="AP187" i="6"/>
  <c r="AO187" i="6"/>
  <c r="AN187" i="6"/>
  <c r="AM187" i="6"/>
  <c r="AL187" i="6"/>
  <c r="AJ187" i="6" a="1"/>
  <c r="AJ187" i="6" s="1"/>
  <c r="AK187" i="6" s="1"/>
  <c r="A187" i="6"/>
  <c r="BG186" i="6"/>
  <c r="BE186" i="6"/>
  <c r="BC186" i="6"/>
  <c r="BA186" i="6"/>
  <c r="AY186" i="6"/>
  <c r="AX186" i="6"/>
  <c r="AV186" i="6"/>
  <c r="AU186" i="6"/>
  <c r="AT186" i="6"/>
  <c r="BF186" i="6" s="1"/>
  <c r="AP186" i="6"/>
  <c r="AO186" i="6"/>
  <c r="AN186" i="6"/>
  <c r="AM186" i="6"/>
  <c r="AL186" i="6"/>
  <c r="AJ186" i="6" a="1"/>
  <c r="AJ186" i="6"/>
  <c r="AK186" i="6" s="1"/>
  <c r="A186" i="6"/>
  <c r="BG185" i="6"/>
  <c r="BF185" i="6"/>
  <c r="BA185" i="6"/>
  <c r="AY185" i="6"/>
  <c r="AX185" i="6"/>
  <c r="AV185" i="6"/>
  <c r="AU185" i="6"/>
  <c r="AT185" i="6"/>
  <c r="AS185" i="6"/>
  <c r="AP185" i="6"/>
  <c r="AO185" i="6"/>
  <c r="AN185" i="6"/>
  <c r="AM185" i="6"/>
  <c r="AL185" i="6"/>
  <c r="AJ185" i="6" a="1"/>
  <c r="AJ185" i="6"/>
  <c r="AK185" i="6" s="1"/>
  <c r="A185" i="6"/>
  <c r="BG184" i="6"/>
  <c r="BF184" i="6"/>
  <c r="BB184" i="6"/>
  <c r="AT184" i="6"/>
  <c r="AP184" i="6"/>
  <c r="AO184" i="6"/>
  <c r="AN184" i="6"/>
  <c r="AM184" i="6"/>
  <c r="AL184" i="6"/>
  <c r="AQ184" i="6" s="1"/>
  <c r="AJ184" i="6" a="1"/>
  <c r="AJ184" i="6"/>
  <c r="AK184" i="6" s="1"/>
  <c r="A184" i="6"/>
  <c r="AT183" i="6"/>
  <c r="AW183" i="6" s="1"/>
  <c r="AP183" i="6"/>
  <c r="AO183" i="6"/>
  <c r="AN183" i="6"/>
  <c r="AM183" i="6"/>
  <c r="AL183" i="6"/>
  <c r="AJ183" i="6" a="1"/>
  <c r="AJ183" i="6" s="1"/>
  <c r="AK183" i="6" s="1"/>
  <c r="A183" i="6"/>
  <c r="BG182" i="6"/>
  <c r="BF182" i="6"/>
  <c r="BD182" i="6"/>
  <c r="BB182" i="6"/>
  <c r="BA182" i="6"/>
  <c r="AZ182" i="6"/>
  <c r="AY182" i="6"/>
  <c r="AX182" i="6"/>
  <c r="AW182" i="6"/>
  <c r="AV182" i="6"/>
  <c r="AU182" i="6"/>
  <c r="AT182" i="6"/>
  <c r="AS182" i="6"/>
  <c r="AP182" i="6"/>
  <c r="AO182" i="6"/>
  <c r="AQ182" i="6" s="1"/>
  <c r="AN182" i="6"/>
  <c r="AM182" i="6"/>
  <c r="AL182" i="6"/>
  <c r="AJ182" i="6" a="1"/>
  <c r="AJ182" i="6" s="1"/>
  <c r="AK182" i="6" s="1"/>
  <c r="A182" i="6"/>
  <c r="AT181" i="6"/>
  <c r="BB181" i="6" s="1"/>
  <c r="AP181" i="6"/>
  <c r="AO181" i="6"/>
  <c r="AN181" i="6"/>
  <c r="AM181" i="6"/>
  <c r="AL181" i="6"/>
  <c r="AQ181" i="6" s="1"/>
  <c r="AJ181" i="6" a="1"/>
  <c r="AJ181" i="6" s="1"/>
  <c r="AK181" i="6" s="1"/>
  <c r="A181" i="6"/>
  <c r="AT180" i="6"/>
  <c r="AP180" i="6"/>
  <c r="AO180" i="6"/>
  <c r="AN180" i="6"/>
  <c r="AM180" i="6"/>
  <c r="AL180" i="6"/>
  <c r="AJ180" i="6" a="1"/>
  <c r="AJ180" i="6" s="1"/>
  <c r="AK180" i="6" s="1"/>
  <c r="A180" i="6"/>
  <c r="AT179" i="6"/>
  <c r="AP179" i="6"/>
  <c r="AO179" i="6"/>
  <c r="AN179" i="6"/>
  <c r="AM179" i="6"/>
  <c r="AL179" i="6"/>
  <c r="AJ179" i="6" a="1"/>
  <c r="AJ179" i="6" s="1"/>
  <c r="AK179" i="6" s="1"/>
  <c r="A179" i="6"/>
  <c r="BA178" i="6"/>
  <c r="AT178" i="6"/>
  <c r="BF178" i="6" s="1"/>
  <c r="AP178" i="6"/>
  <c r="AO178" i="6"/>
  <c r="AN178" i="6"/>
  <c r="AM178" i="6"/>
  <c r="AL178" i="6"/>
  <c r="AJ178" i="6" a="1"/>
  <c r="AJ178" i="6"/>
  <c r="AK178" i="6" s="1"/>
  <c r="A178" i="6"/>
  <c r="BE177" i="6"/>
  <c r="BA177" i="6"/>
  <c r="AX177" i="6"/>
  <c r="AU177" i="6"/>
  <c r="AT177" i="6"/>
  <c r="AS177" i="6" s="1"/>
  <c r="AP177" i="6"/>
  <c r="AO177" i="6"/>
  <c r="AN177" i="6"/>
  <c r="AM177" i="6"/>
  <c r="AL177" i="6"/>
  <c r="AJ177" i="6" a="1"/>
  <c r="AJ177" i="6" s="1"/>
  <c r="AK177" i="6" s="1"/>
  <c r="A177" i="6"/>
  <c r="BG176" i="6"/>
  <c r="BE176" i="6"/>
  <c r="BD176" i="6"/>
  <c r="BB176" i="6"/>
  <c r="BA176" i="6"/>
  <c r="AY176" i="6"/>
  <c r="AX176" i="6"/>
  <c r="AW176" i="6"/>
  <c r="AT176" i="6"/>
  <c r="AP176" i="6"/>
  <c r="AO176" i="6"/>
  <c r="AN176" i="6"/>
  <c r="AM176" i="6"/>
  <c r="AL176" i="6"/>
  <c r="AJ176" i="6" a="1"/>
  <c r="AJ176" i="6" s="1"/>
  <c r="AK176" i="6" s="1"/>
  <c r="A176" i="6"/>
  <c r="AT175" i="6"/>
  <c r="AS175" i="6" s="1"/>
  <c r="AP175" i="6"/>
  <c r="AO175" i="6"/>
  <c r="AN175" i="6"/>
  <c r="AM175" i="6"/>
  <c r="AL175" i="6"/>
  <c r="AJ175" i="6" a="1"/>
  <c r="AJ175" i="6"/>
  <c r="AK175" i="6" s="1"/>
  <c r="A175" i="6"/>
  <c r="BE174" i="6"/>
  <c r="BD174" i="6"/>
  <c r="BA174" i="6"/>
  <c r="AY174" i="6"/>
  <c r="AX174" i="6"/>
  <c r="AT174" i="6"/>
  <c r="AS174" i="6"/>
  <c r="AP174" i="6"/>
  <c r="AO174" i="6"/>
  <c r="AN174" i="6"/>
  <c r="AM174" i="6"/>
  <c r="AL174" i="6"/>
  <c r="AJ174" i="6" a="1"/>
  <c r="AJ174" i="6"/>
  <c r="AK174" i="6" s="1"/>
  <c r="A174" i="6"/>
  <c r="BA173" i="6"/>
  <c r="AT173" i="6"/>
  <c r="BD173" i="6" s="1"/>
  <c r="AP173" i="6"/>
  <c r="AO173" i="6"/>
  <c r="AN173" i="6"/>
  <c r="AM173" i="6"/>
  <c r="AL173" i="6"/>
  <c r="AJ173" i="6" a="1"/>
  <c r="AJ173" i="6" s="1"/>
  <c r="AK173" i="6" s="1"/>
  <c r="A173" i="6"/>
  <c r="BF172" i="6"/>
  <c r="BD172" i="6"/>
  <c r="BC172" i="6"/>
  <c r="BB172" i="6"/>
  <c r="BA172" i="6"/>
  <c r="AZ172" i="6"/>
  <c r="AX172" i="6"/>
  <c r="AV172" i="6"/>
  <c r="AT172" i="6"/>
  <c r="AW172" i="6" s="1"/>
  <c r="AS172" i="6"/>
  <c r="AP172" i="6"/>
  <c r="AO172" i="6"/>
  <c r="AN172" i="6"/>
  <c r="AM172" i="6"/>
  <c r="AL172" i="6"/>
  <c r="AJ172" i="6" a="1"/>
  <c r="AJ172" i="6"/>
  <c r="AK172" i="6" s="1"/>
  <c r="A172" i="6"/>
  <c r="BA171" i="6"/>
  <c r="AT171" i="6"/>
  <c r="BF171" i="6" s="1"/>
  <c r="AP171" i="6"/>
  <c r="AO171" i="6"/>
  <c r="AN171" i="6"/>
  <c r="AQ171" i="6" s="1"/>
  <c r="AM171" i="6"/>
  <c r="AL171" i="6"/>
  <c r="AJ171" i="6" a="1"/>
  <c r="AJ171" i="6" s="1"/>
  <c r="AK171" i="6" s="1"/>
  <c r="A171" i="6"/>
  <c r="AT170" i="6"/>
  <c r="AP170" i="6"/>
  <c r="AO170" i="6"/>
  <c r="AN170" i="6"/>
  <c r="AM170" i="6"/>
  <c r="AL170" i="6"/>
  <c r="AJ170" i="6" a="1"/>
  <c r="AJ170" i="6" s="1"/>
  <c r="AK170" i="6" s="1"/>
  <c r="A170" i="6"/>
  <c r="AT169" i="6"/>
  <c r="AP169" i="6"/>
  <c r="AO169" i="6"/>
  <c r="AN169" i="6"/>
  <c r="AM169" i="6"/>
  <c r="AL169" i="6"/>
  <c r="AQ169" i="6" s="1"/>
  <c r="AJ169" i="6" a="1"/>
  <c r="AJ169" i="6" s="1"/>
  <c r="AK169" i="6" s="1"/>
  <c r="A169" i="6"/>
  <c r="BE168" i="6"/>
  <c r="BC168" i="6"/>
  <c r="AZ168" i="6"/>
  <c r="AY168" i="6"/>
  <c r="AV168" i="6"/>
  <c r="AT168" i="6"/>
  <c r="AU168" i="6" s="1"/>
  <c r="AP168" i="6"/>
  <c r="AO168" i="6"/>
  <c r="AN168" i="6"/>
  <c r="AM168" i="6"/>
  <c r="AL168" i="6"/>
  <c r="AQ168" i="6" s="1"/>
  <c r="AJ168" i="6" a="1"/>
  <c r="AJ168" i="6"/>
  <c r="AK168" i="6" s="1"/>
  <c r="A168" i="6"/>
  <c r="BG167" i="6"/>
  <c r="BF167" i="6"/>
  <c r="BE167" i="6"/>
  <c r="BD167" i="6"/>
  <c r="BC167" i="6"/>
  <c r="BB167" i="6"/>
  <c r="BA167" i="6"/>
  <c r="AZ167" i="6"/>
  <c r="AY167" i="6"/>
  <c r="AX167" i="6"/>
  <c r="AW167" i="6"/>
  <c r="AV167" i="6"/>
  <c r="AU167" i="6"/>
  <c r="AT167" i="6"/>
  <c r="AS167" i="6"/>
  <c r="AP167" i="6"/>
  <c r="AO167" i="6"/>
  <c r="AN167" i="6"/>
  <c r="AM167" i="6"/>
  <c r="AL167" i="6"/>
  <c r="AJ167" i="6" a="1"/>
  <c r="AJ167" i="6" s="1"/>
  <c r="AK167" i="6" s="1"/>
  <c r="A167" i="6"/>
  <c r="AT166" i="6"/>
  <c r="AP166" i="6"/>
  <c r="AO166" i="6"/>
  <c r="AN166" i="6"/>
  <c r="AM166" i="6"/>
  <c r="AL166" i="6"/>
  <c r="AJ166" i="6" a="1"/>
  <c r="AJ166" i="6" s="1"/>
  <c r="AK166" i="6" s="1"/>
  <c r="A166" i="6"/>
  <c r="BG165" i="6"/>
  <c r="BC165" i="6"/>
  <c r="AZ165" i="6"/>
  <c r="AX165" i="6"/>
  <c r="AU165" i="6"/>
  <c r="AT165" i="6"/>
  <c r="BF165" i="6" s="1"/>
  <c r="AP165" i="6"/>
  <c r="AO165" i="6"/>
  <c r="AN165" i="6"/>
  <c r="AM165" i="6"/>
  <c r="AL165" i="6"/>
  <c r="AJ165" i="6" a="1"/>
  <c r="AJ165" i="6"/>
  <c r="AK165" i="6" s="1"/>
  <c r="A165" i="6"/>
  <c r="BG164" i="6"/>
  <c r="BD164" i="6"/>
  <c r="BC164" i="6"/>
  <c r="AZ164" i="6"/>
  <c r="AX164" i="6"/>
  <c r="AV164" i="6"/>
  <c r="AT164" i="6"/>
  <c r="AY164" i="6" s="1"/>
  <c r="AP164" i="6"/>
  <c r="AO164" i="6"/>
  <c r="AN164" i="6"/>
  <c r="AM164" i="6"/>
  <c r="AL164" i="6"/>
  <c r="AQ164" i="6" s="1"/>
  <c r="AJ164" i="6" a="1"/>
  <c r="AJ164" i="6"/>
  <c r="AK164" i="6" s="1"/>
  <c r="A164" i="6"/>
  <c r="BG163" i="6"/>
  <c r="BE163" i="6"/>
  <c r="BC163" i="6"/>
  <c r="BB163" i="6"/>
  <c r="BA163" i="6"/>
  <c r="AZ163" i="6"/>
  <c r="AY163" i="6"/>
  <c r="AW163" i="6"/>
  <c r="AT163" i="6"/>
  <c r="BF163" i="6" s="1"/>
  <c r="AS163" i="6"/>
  <c r="AP163" i="6"/>
  <c r="AO163" i="6"/>
  <c r="AN163" i="6"/>
  <c r="AM163" i="6"/>
  <c r="AL163" i="6"/>
  <c r="AJ163" i="6" a="1"/>
  <c r="AJ163" i="6"/>
  <c r="AK163" i="6" s="1"/>
  <c r="A163" i="6"/>
  <c r="BF162" i="6"/>
  <c r="BE162" i="6"/>
  <c r="BB162" i="6"/>
  <c r="AT162" i="6"/>
  <c r="AP162" i="6"/>
  <c r="AO162" i="6"/>
  <c r="AN162" i="6"/>
  <c r="AM162" i="6"/>
  <c r="AL162" i="6"/>
  <c r="AJ162" i="6" a="1"/>
  <c r="AJ162" i="6"/>
  <c r="AK162" i="6" s="1"/>
  <c r="A162" i="6"/>
  <c r="AT161" i="6"/>
  <c r="BG161" i="6" s="1"/>
  <c r="AP161" i="6"/>
  <c r="AO161" i="6"/>
  <c r="AN161" i="6"/>
  <c r="AM161" i="6"/>
  <c r="AL161" i="6"/>
  <c r="AJ161" i="6" a="1"/>
  <c r="AJ161" i="6" s="1"/>
  <c r="AK161" i="6" s="1"/>
  <c r="A161" i="6"/>
  <c r="AT160" i="6"/>
  <c r="AP160" i="6"/>
  <c r="AO160" i="6"/>
  <c r="AN160" i="6"/>
  <c r="AM160" i="6"/>
  <c r="AL160" i="6"/>
  <c r="AJ160" i="6" a="1"/>
  <c r="AJ160" i="6"/>
  <c r="AK160" i="6" s="1"/>
  <c r="A160" i="6"/>
  <c r="BG159" i="6"/>
  <c r="BA159" i="6"/>
  <c r="AW159" i="6"/>
  <c r="AV159" i="6"/>
  <c r="AT159" i="6"/>
  <c r="AS159" i="6" s="1"/>
  <c r="AP159" i="6"/>
  <c r="AO159" i="6"/>
  <c r="AN159" i="6"/>
  <c r="AM159" i="6"/>
  <c r="AL159" i="6"/>
  <c r="AJ159" i="6" a="1"/>
  <c r="AJ159" i="6" s="1"/>
  <c r="AK159" i="6" s="1"/>
  <c r="A159" i="6"/>
  <c r="AT158" i="6"/>
  <c r="AP158" i="6"/>
  <c r="AO158" i="6"/>
  <c r="AN158" i="6"/>
  <c r="AM158" i="6"/>
  <c r="AL158" i="6"/>
  <c r="AJ158" i="6" a="1"/>
  <c r="AJ158" i="6" s="1"/>
  <c r="AK158" i="6" s="1"/>
  <c r="A158" i="6"/>
  <c r="BG157" i="6"/>
  <c r="BF157" i="6"/>
  <c r="BE157" i="6"/>
  <c r="BC157" i="6"/>
  <c r="BB157" i="6"/>
  <c r="AY157" i="6"/>
  <c r="AX157" i="6"/>
  <c r="AW157" i="6"/>
  <c r="AV157" i="6"/>
  <c r="AU157" i="6"/>
  <c r="AT157" i="6"/>
  <c r="AS157" i="6"/>
  <c r="AP157" i="6"/>
  <c r="AO157" i="6"/>
  <c r="AN157" i="6"/>
  <c r="AM157" i="6"/>
  <c r="AL157" i="6"/>
  <c r="AJ157" i="6" a="1"/>
  <c r="AJ157" i="6" s="1"/>
  <c r="AK157" i="6" s="1"/>
  <c r="A157" i="6"/>
  <c r="BF156" i="6"/>
  <c r="BD156" i="6"/>
  <c r="BC156" i="6"/>
  <c r="BA156" i="6"/>
  <c r="AZ156" i="6"/>
  <c r="AY156" i="6"/>
  <c r="AX156" i="6"/>
  <c r="AV156" i="6"/>
  <c r="AU156" i="6"/>
  <c r="AT156" i="6"/>
  <c r="AP156" i="6"/>
  <c r="AO156" i="6"/>
  <c r="AN156" i="6"/>
  <c r="AM156" i="6"/>
  <c r="AL156" i="6"/>
  <c r="AQ156" i="6" s="1"/>
  <c r="AJ156" i="6" a="1"/>
  <c r="AJ156" i="6" s="1"/>
  <c r="AK156" i="6" s="1"/>
  <c r="A156" i="6"/>
  <c r="AT155" i="6"/>
  <c r="AP155" i="6"/>
  <c r="AO155" i="6"/>
  <c r="AN155" i="6"/>
  <c r="AQ155" i="6" s="1"/>
  <c r="AM155" i="6"/>
  <c r="AL155" i="6"/>
  <c r="AJ155" i="6" a="1"/>
  <c r="AJ155" i="6" s="1"/>
  <c r="AK155" i="6" s="1"/>
  <c r="A155" i="6"/>
  <c r="AT154" i="6"/>
  <c r="BC154" i="6" s="1"/>
  <c r="AP154" i="6"/>
  <c r="AO154" i="6"/>
  <c r="AN154" i="6"/>
  <c r="AM154" i="6"/>
  <c r="AL154" i="6"/>
  <c r="AJ154" i="6" a="1"/>
  <c r="AJ154" i="6" s="1"/>
  <c r="AK154" i="6" s="1"/>
  <c r="A154" i="6"/>
  <c r="AT153" i="6"/>
  <c r="AP153" i="6"/>
  <c r="AO153" i="6"/>
  <c r="AN153" i="6"/>
  <c r="AM153" i="6"/>
  <c r="AL153" i="6"/>
  <c r="AJ153" i="6" a="1"/>
  <c r="AJ153" i="6" s="1"/>
  <c r="AK153" i="6" s="1"/>
  <c r="A153" i="6"/>
  <c r="AT152" i="6"/>
  <c r="AP152" i="6"/>
  <c r="AO152" i="6"/>
  <c r="AN152" i="6"/>
  <c r="AM152" i="6"/>
  <c r="AL152" i="6"/>
  <c r="AJ152" i="6" a="1"/>
  <c r="AJ152" i="6"/>
  <c r="AK152" i="6" s="1"/>
  <c r="A152" i="6"/>
  <c r="BB151" i="6"/>
  <c r="AZ151" i="6"/>
  <c r="AY151" i="6"/>
  <c r="AW151" i="6"/>
  <c r="AV151" i="6"/>
  <c r="AT151" i="6"/>
  <c r="AS151" i="6"/>
  <c r="AP151" i="6"/>
  <c r="AO151" i="6"/>
  <c r="AN151" i="6"/>
  <c r="AM151" i="6"/>
  <c r="AL151" i="6"/>
  <c r="AJ151" i="6" a="1"/>
  <c r="AJ151" i="6" s="1"/>
  <c r="AK151" i="6" s="1"/>
  <c r="A151" i="6"/>
  <c r="BE150" i="6"/>
  <c r="BB150" i="6"/>
  <c r="AT150" i="6"/>
  <c r="AP150" i="6"/>
  <c r="AO150" i="6"/>
  <c r="AN150" i="6"/>
  <c r="AM150" i="6"/>
  <c r="AL150" i="6"/>
  <c r="AJ150" i="6" a="1"/>
  <c r="AJ150" i="6" s="1"/>
  <c r="AK150" i="6" s="1"/>
  <c r="A150" i="6"/>
  <c r="AX149" i="6"/>
  <c r="AT149" i="6"/>
  <c r="AP149" i="6"/>
  <c r="AO149" i="6"/>
  <c r="AN149" i="6"/>
  <c r="AM149" i="6"/>
  <c r="AL149" i="6"/>
  <c r="AQ149" i="6" s="1"/>
  <c r="AJ149" i="6" a="1"/>
  <c r="AJ149" i="6" s="1"/>
  <c r="AK149" i="6" s="1"/>
  <c r="A149" i="6"/>
  <c r="BG148" i="6"/>
  <c r="AT148" i="6"/>
  <c r="AP148" i="6"/>
  <c r="AO148" i="6"/>
  <c r="AN148" i="6"/>
  <c r="AM148" i="6"/>
  <c r="AL148" i="6"/>
  <c r="AJ148" i="6" a="1"/>
  <c r="AJ148" i="6"/>
  <c r="AK148" i="6" s="1"/>
  <c r="A148" i="6"/>
  <c r="BG147" i="6"/>
  <c r="BE147" i="6"/>
  <c r="AY147" i="6"/>
  <c r="AV147" i="6"/>
  <c r="AT147" i="6"/>
  <c r="AP147" i="6"/>
  <c r="AO147" i="6"/>
  <c r="AN147" i="6"/>
  <c r="AM147" i="6"/>
  <c r="AL147" i="6"/>
  <c r="AJ147" i="6" a="1"/>
  <c r="AJ147" i="6"/>
  <c r="AK147" i="6" s="1"/>
  <c r="A147" i="6"/>
  <c r="BF146" i="6"/>
  <c r="BE146" i="6"/>
  <c r="BB146" i="6"/>
  <c r="AZ146" i="6"/>
  <c r="AX146" i="6"/>
  <c r="AV146" i="6"/>
  <c r="AU146" i="6"/>
  <c r="AT146" i="6"/>
  <c r="BA146" i="6" s="1"/>
  <c r="AS146" i="6"/>
  <c r="AP146" i="6"/>
  <c r="AO146" i="6"/>
  <c r="AN146" i="6"/>
  <c r="AM146" i="6"/>
  <c r="AL146" i="6"/>
  <c r="AJ146" i="6" a="1"/>
  <c r="AJ146" i="6" s="1"/>
  <c r="AK146" i="6" s="1"/>
  <c r="A146" i="6"/>
  <c r="BC145" i="6"/>
  <c r="BB145" i="6"/>
  <c r="AY145" i="6"/>
  <c r="AX145" i="6"/>
  <c r="AU145" i="6"/>
  <c r="AT145" i="6"/>
  <c r="AP145" i="6"/>
  <c r="AO145" i="6"/>
  <c r="AN145" i="6"/>
  <c r="AM145" i="6"/>
  <c r="AL145" i="6"/>
  <c r="AJ145" i="6" a="1"/>
  <c r="AJ145" i="6" s="1"/>
  <c r="AK145" i="6" s="1"/>
  <c r="A145" i="6"/>
  <c r="AT144" i="6"/>
  <c r="AU144" i="6" s="1"/>
  <c r="AP144" i="6"/>
  <c r="AO144" i="6"/>
  <c r="AN144" i="6"/>
  <c r="AM144" i="6"/>
  <c r="AL144" i="6"/>
  <c r="AJ144" i="6" a="1"/>
  <c r="AJ144" i="6"/>
  <c r="AK144" i="6" s="1"/>
  <c r="A144" i="6"/>
  <c r="BG143" i="6"/>
  <c r="BF143" i="6"/>
  <c r="BD143" i="6"/>
  <c r="BC143" i="6"/>
  <c r="BA143" i="6"/>
  <c r="AZ143" i="6"/>
  <c r="AX143" i="6"/>
  <c r="AW143" i="6"/>
  <c r="AV143" i="6"/>
  <c r="AU143" i="6"/>
  <c r="AT143" i="6"/>
  <c r="BB143" i="6" s="1"/>
  <c r="AP143" i="6"/>
  <c r="AO143" i="6"/>
  <c r="AN143" i="6"/>
  <c r="AM143" i="6"/>
  <c r="AL143" i="6"/>
  <c r="AJ143" i="6" a="1"/>
  <c r="AJ143" i="6" s="1"/>
  <c r="AK143" i="6" s="1"/>
  <c r="A143" i="6"/>
  <c r="AT142" i="6"/>
  <c r="BE142" i="6" s="1"/>
  <c r="AP142" i="6"/>
  <c r="AO142" i="6"/>
  <c r="AN142" i="6"/>
  <c r="AM142" i="6"/>
  <c r="AL142" i="6"/>
  <c r="AJ142" i="6" a="1"/>
  <c r="AJ142" i="6" s="1"/>
  <c r="AK142" i="6" s="1"/>
  <c r="A142" i="6"/>
  <c r="BG141" i="6"/>
  <c r="BE141" i="6"/>
  <c r="BC141" i="6"/>
  <c r="BB141" i="6"/>
  <c r="AZ141" i="6"/>
  <c r="AY141" i="6"/>
  <c r="AX141" i="6"/>
  <c r="AW141" i="6"/>
  <c r="AV141" i="6"/>
  <c r="AU141" i="6"/>
  <c r="AT141" i="6"/>
  <c r="BD141" i="6" s="1"/>
  <c r="AS141" i="6"/>
  <c r="AP141" i="6"/>
  <c r="AO141" i="6"/>
  <c r="AN141" i="6"/>
  <c r="AM141" i="6"/>
  <c r="AL141" i="6"/>
  <c r="AQ141" i="6" s="1"/>
  <c r="AJ141" i="6" a="1"/>
  <c r="AJ141" i="6" s="1"/>
  <c r="AK141" i="6" s="1"/>
  <c r="A141" i="6"/>
  <c r="BG140" i="6"/>
  <c r="BF140" i="6"/>
  <c r="BA140" i="6"/>
  <c r="AY140" i="6"/>
  <c r="AX140" i="6"/>
  <c r="AU140" i="6"/>
  <c r="AT140" i="6"/>
  <c r="AS140" i="6" s="1"/>
  <c r="AP140" i="6"/>
  <c r="AO140" i="6"/>
  <c r="AN140" i="6"/>
  <c r="AQ140" i="6" s="1"/>
  <c r="AM140" i="6"/>
  <c r="AL140" i="6"/>
  <c r="AJ140" i="6" a="1"/>
  <c r="AJ140" i="6" s="1"/>
  <c r="AK140" i="6" s="1"/>
  <c r="A140" i="6"/>
  <c r="BE139" i="6"/>
  <c r="AT139" i="6"/>
  <c r="AP139" i="6"/>
  <c r="AO139" i="6"/>
  <c r="AN139" i="6"/>
  <c r="AM139" i="6"/>
  <c r="AL139" i="6"/>
  <c r="AJ139" i="6" a="1"/>
  <c r="AJ139" i="6" s="1"/>
  <c r="AK139" i="6" s="1"/>
  <c r="A139" i="6"/>
  <c r="AT138" i="6"/>
  <c r="BC138" i="6" s="1"/>
  <c r="AP138" i="6"/>
  <c r="AO138" i="6"/>
  <c r="AN138" i="6"/>
  <c r="AM138" i="6"/>
  <c r="AL138" i="6"/>
  <c r="AQ138" i="6" s="1"/>
  <c r="AJ138" i="6" a="1"/>
  <c r="AJ138" i="6" s="1"/>
  <c r="AK138" i="6" s="1"/>
  <c r="A138" i="6"/>
  <c r="BG137" i="6"/>
  <c r="AV137" i="6"/>
  <c r="AT137" i="6"/>
  <c r="BC137" i="6" s="1"/>
  <c r="AP137" i="6"/>
  <c r="AO137" i="6"/>
  <c r="AN137" i="6"/>
  <c r="AM137" i="6"/>
  <c r="AL137" i="6"/>
  <c r="AJ137" i="6" a="1"/>
  <c r="AJ137" i="6" s="1"/>
  <c r="AK137" i="6" s="1"/>
  <c r="A137" i="6"/>
  <c r="AZ136" i="6"/>
  <c r="AT136" i="6"/>
  <c r="AP136" i="6"/>
  <c r="AO136" i="6"/>
  <c r="AN136" i="6"/>
  <c r="AM136" i="6"/>
  <c r="AL136" i="6"/>
  <c r="AQ136" i="6" s="1"/>
  <c r="AJ136" i="6" a="1"/>
  <c r="AJ136" i="6" s="1"/>
  <c r="AK136" i="6" s="1"/>
  <c r="A136" i="6"/>
  <c r="AX135" i="6"/>
  <c r="AW135" i="6"/>
  <c r="AV135" i="6"/>
  <c r="AT135" i="6"/>
  <c r="AS135" i="6"/>
  <c r="AP135" i="6"/>
  <c r="AO135" i="6"/>
  <c r="AN135" i="6"/>
  <c r="AM135" i="6"/>
  <c r="AL135" i="6"/>
  <c r="AJ135" i="6" a="1"/>
  <c r="AJ135" i="6" s="1"/>
  <c r="AK135" i="6" s="1"/>
  <c r="A135" i="6"/>
  <c r="BE134" i="6"/>
  <c r="AT134" i="6"/>
  <c r="AP134" i="6"/>
  <c r="AO134" i="6"/>
  <c r="AN134" i="6"/>
  <c r="AQ134" i="6" s="1"/>
  <c r="AM134" i="6"/>
  <c r="AL134" i="6"/>
  <c r="AK134" i="6"/>
  <c r="AJ134" i="6" a="1"/>
  <c r="AJ134" i="6" s="1"/>
  <c r="A134" i="6"/>
  <c r="BC133" i="6"/>
  <c r="BA133" i="6"/>
  <c r="AZ133" i="6"/>
  <c r="AW133" i="6"/>
  <c r="AV133" i="6"/>
  <c r="AT133" i="6"/>
  <c r="AS133" i="6" s="1"/>
  <c r="AP133" i="6"/>
  <c r="AO133" i="6"/>
  <c r="AN133" i="6"/>
  <c r="AM133" i="6"/>
  <c r="AL133" i="6"/>
  <c r="AJ133" i="6" a="1"/>
  <c r="AJ133" i="6"/>
  <c r="AK133" i="6" s="1"/>
  <c r="A133" i="6"/>
  <c r="BF132" i="6"/>
  <c r="BE132" i="6"/>
  <c r="AZ132" i="6"/>
  <c r="AX132" i="6"/>
  <c r="AV132" i="6"/>
  <c r="AU132" i="6"/>
  <c r="AT132" i="6"/>
  <c r="AS132" i="6" s="1"/>
  <c r="AP132" i="6"/>
  <c r="AO132" i="6"/>
  <c r="AN132" i="6"/>
  <c r="AM132" i="6"/>
  <c r="AL132" i="6"/>
  <c r="AJ132" i="6" a="1"/>
  <c r="AJ132" i="6"/>
  <c r="AK132" i="6" s="1"/>
  <c r="AF132" i="6"/>
  <c r="H132" i="6"/>
  <c r="A132" i="6"/>
  <c r="BG131" i="6"/>
  <c r="BF131" i="6"/>
  <c r="BE131" i="6"/>
  <c r="BD131" i="6"/>
  <c r="BC131" i="6"/>
  <c r="BA131" i="6"/>
  <c r="AZ131" i="6"/>
  <c r="AX131" i="6"/>
  <c r="AW131" i="6"/>
  <c r="AV131" i="6"/>
  <c r="AU131" i="6"/>
  <c r="AT131" i="6"/>
  <c r="BB131" i="6" s="1"/>
  <c r="AS131" i="6"/>
  <c r="AP131" i="6"/>
  <c r="AO131" i="6"/>
  <c r="AN131" i="6"/>
  <c r="AM131" i="6"/>
  <c r="AL131" i="6"/>
  <c r="AJ131" i="6" a="1"/>
  <c r="AJ131" i="6" s="1"/>
  <c r="AK131" i="6" s="1"/>
  <c r="AF131" i="6"/>
  <c r="H131" i="6"/>
  <c r="A131" i="6"/>
  <c r="BA130" i="6"/>
  <c r="AZ130" i="6"/>
  <c r="AT130" i="6"/>
  <c r="AS130" i="6"/>
  <c r="AP130" i="6"/>
  <c r="AO130" i="6"/>
  <c r="AN130" i="6"/>
  <c r="AM130" i="6"/>
  <c r="AL130" i="6"/>
  <c r="AJ130" i="6" a="1"/>
  <c r="AJ130" i="6" s="1"/>
  <c r="AK130" i="6" s="1"/>
  <c r="AF130" i="6"/>
  <c r="H130" i="6"/>
  <c r="A130" i="6"/>
  <c r="BF129" i="6"/>
  <c r="AY129" i="6"/>
  <c r="AT129" i="6"/>
  <c r="BG129" i="6" s="1"/>
  <c r="AP129" i="6"/>
  <c r="AO129" i="6"/>
  <c r="AN129" i="6"/>
  <c r="AM129" i="6"/>
  <c r="AL129" i="6"/>
  <c r="AJ129" i="6" a="1"/>
  <c r="AJ129" i="6" s="1"/>
  <c r="AK129" i="6" s="1"/>
  <c r="AF129" i="6"/>
  <c r="H129" i="6"/>
  <c r="A129" i="6"/>
  <c r="AT128" i="6"/>
  <c r="AX128" i="6" s="1"/>
  <c r="AP128" i="6"/>
  <c r="AQ128" i="6" s="1"/>
  <c r="AO128" i="6"/>
  <c r="AN128" i="6"/>
  <c r="AM128" i="6"/>
  <c r="AL128" i="6"/>
  <c r="AJ128" i="6" a="1"/>
  <c r="AJ128" i="6" s="1"/>
  <c r="AK128" i="6" s="1"/>
  <c r="AF128" i="6"/>
  <c r="H128" i="6"/>
  <c r="A128" i="6"/>
  <c r="AT127" i="6"/>
  <c r="BB127" i="6" s="1"/>
  <c r="AP127" i="6"/>
  <c r="AO127" i="6"/>
  <c r="AN127" i="6"/>
  <c r="AM127" i="6"/>
  <c r="AL127" i="6"/>
  <c r="AJ127" i="6" a="1"/>
  <c r="AJ127" i="6" s="1"/>
  <c r="AK127" i="6" s="1"/>
  <c r="AF127" i="6"/>
  <c r="H127" i="6"/>
  <c r="A127" i="6"/>
  <c r="BG126" i="6"/>
  <c r="BD126" i="6"/>
  <c r="BB126" i="6"/>
  <c r="AZ126" i="6"/>
  <c r="AX126" i="6"/>
  <c r="AW126" i="6"/>
  <c r="AU126" i="6"/>
  <c r="AT126" i="6"/>
  <c r="BC126" i="6" s="1"/>
  <c r="AP126" i="6"/>
  <c r="AO126" i="6"/>
  <c r="AN126" i="6"/>
  <c r="AM126" i="6"/>
  <c r="AL126" i="6"/>
  <c r="AQ126" i="6" s="1"/>
  <c r="AJ126" i="6" a="1"/>
  <c r="AJ126" i="6" s="1"/>
  <c r="AK126" i="6" s="1"/>
  <c r="AF126" i="6"/>
  <c r="H126" i="6"/>
  <c r="A126" i="6"/>
  <c r="BG125" i="6"/>
  <c r="BF125" i="6"/>
  <c r="BE125" i="6"/>
  <c r="BC125" i="6"/>
  <c r="AW125" i="6"/>
  <c r="AT125" i="6"/>
  <c r="AS125" i="6"/>
  <c r="AP125" i="6"/>
  <c r="AO125" i="6"/>
  <c r="AN125" i="6"/>
  <c r="AM125" i="6"/>
  <c r="AL125" i="6"/>
  <c r="AQ125" i="6" s="1"/>
  <c r="AK125" i="6"/>
  <c r="AJ125" i="6" a="1"/>
  <c r="AJ125" i="6" s="1"/>
  <c r="AF125" i="6"/>
  <c r="H125" i="6"/>
  <c r="A125" i="6"/>
  <c r="AT124" i="6"/>
  <c r="BA124" i="6" s="1"/>
  <c r="AP124" i="6"/>
  <c r="AO124" i="6"/>
  <c r="AN124" i="6"/>
  <c r="AM124" i="6"/>
  <c r="AL124" i="6"/>
  <c r="AJ124" i="6" a="1"/>
  <c r="AJ124" i="6" s="1"/>
  <c r="AK124" i="6" s="1"/>
  <c r="AF124" i="6"/>
  <c r="H124" i="6"/>
  <c r="A124" i="6"/>
  <c r="BG123" i="6"/>
  <c r="BE123" i="6"/>
  <c r="BD123" i="6"/>
  <c r="BB123" i="6"/>
  <c r="BA123" i="6"/>
  <c r="AZ123" i="6"/>
  <c r="AY123" i="6"/>
  <c r="AX123" i="6"/>
  <c r="AW123" i="6"/>
  <c r="AV123" i="6"/>
  <c r="AU123" i="6"/>
  <c r="AT123" i="6"/>
  <c r="AS123" i="6" s="1"/>
  <c r="AP123" i="6"/>
  <c r="AO123" i="6"/>
  <c r="AN123" i="6"/>
  <c r="AM123" i="6"/>
  <c r="AL123" i="6"/>
  <c r="AJ123" i="6" a="1"/>
  <c r="AJ123" i="6" s="1"/>
  <c r="AK123" i="6" s="1"/>
  <c r="AF123" i="6"/>
  <c r="H123" i="6"/>
  <c r="A123" i="6"/>
  <c r="BG122" i="6"/>
  <c r="BC122" i="6"/>
  <c r="AT122" i="6"/>
  <c r="AS122" i="6" s="1"/>
  <c r="AP122" i="6"/>
  <c r="AO122" i="6"/>
  <c r="AN122" i="6"/>
  <c r="AM122" i="6"/>
  <c r="AL122" i="6"/>
  <c r="AJ122" i="6" a="1"/>
  <c r="AJ122" i="6"/>
  <c r="AK122" i="6" s="1"/>
  <c r="AF122" i="6"/>
  <c r="H122" i="6"/>
  <c r="A122" i="6"/>
  <c r="BG121" i="6"/>
  <c r="BE121" i="6"/>
  <c r="BD121" i="6"/>
  <c r="BC121" i="6"/>
  <c r="BB121" i="6"/>
  <c r="BA121" i="6"/>
  <c r="AY121" i="6"/>
  <c r="AX121" i="6"/>
  <c r="AU121" i="6"/>
  <c r="AT121" i="6"/>
  <c r="BF121" i="6" s="1"/>
  <c r="AS121" i="6"/>
  <c r="AP121" i="6"/>
  <c r="AO121" i="6"/>
  <c r="AN121" i="6"/>
  <c r="AM121" i="6"/>
  <c r="AL121" i="6"/>
  <c r="AJ121" i="6" a="1"/>
  <c r="AJ121" i="6" s="1"/>
  <c r="AK121" i="6" s="1"/>
  <c r="AF121" i="6"/>
  <c r="H121" i="6"/>
  <c r="A121" i="6"/>
  <c r="AT120" i="6"/>
  <c r="AS120" i="6" s="1"/>
  <c r="AP120" i="6"/>
  <c r="AO120" i="6"/>
  <c r="AN120" i="6"/>
  <c r="AM120" i="6"/>
  <c r="AL120" i="6"/>
  <c r="AJ120" i="6" a="1"/>
  <c r="AJ120" i="6" s="1"/>
  <c r="AK120" i="6" s="1"/>
  <c r="AF120" i="6"/>
  <c r="H120" i="6"/>
  <c r="A120" i="6"/>
  <c r="AT119" i="6"/>
  <c r="BG119" i="6" s="1"/>
  <c r="AP119" i="6"/>
  <c r="AO119" i="6"/>
  <c r="AN119" i="6"/>
  <c r="AM119" i="6"/>
  <c r="AL119" i="6"/>
  <c r="AJ119" i="6" a="1"/>
  <c r="AJ119" i="6" s="1"/>
  <c r="AK119" i="6" s="1"/>
  <c r="AF119" i="6"/>
  <c r="H119" i="6"/>
  <c r="A119" i="6"/>
  <c r="BF118" i="6"/>
  <c r="BE118" i="6"/>
  <c r="BB118" i="6"/>
  <c r="AZ118" i="6"/>
  <c r="AT118" i="6"/>
  <c r="BC118" i="6" s="1"/>
  <c r="AP118" i="6"/>
  <c r="AO118" i="6"/>
  <c r="AQ118" i="6" s="1"/>
  <c r="AN118" i="6"/>
  <c r="AM118" i="6"/>
  <c r="AL118" i="6"/>
  <c r="AJ118" i="6" a="1"/>
  <c r="AJ118" i="6"/>
  <c r="AK118" i="6" s="1"/>
  <c r="AF118" i="6"/>
  <c r="H118" i="6"/>
  <c r="A118" i="6"/>
  <c r="BC117" i="6"/>
  <c r="AX117" i="6"/>
  <c r="AW117" i="6"/>
  <c r="AT117" i="6"/>
  <c r="BE117" i="6" s="1"/>
  <c r="AP117" i="6"/>
  <c r="AO117" i="6"/>
  <c r="AN117" i="6"/>
  <c r="AM117" i="6"/>
  <c r="AL117" i="6"/>
  <c r="AJ117" i="6" a="1"/>
  <c r="AJ117" i="6" s="1"/>
  <c r="AK117" i="6" s="1"/>
  <c r="AF117" i="6"/>
  <c r="H117" i="6"/>
  <c r="A117" i="6"/>
  <c r="BB116" i="6"/>
  <c r="AZ116" i="6"/>
  <c r="AT116" i="6"/>
  <c r="AS116" i="6" s="1"/>
  <c r="AP116" i="6"/>
  <c r="AO116" i="6"/>
  <c r="AN116" i="6"/>
  <c r="AM116" i="6"/>
  <c r="AL116" i="6"/>
  <c r="AJ116" i="6" a="1"/>
  <c r="AJ116" i="6" s="1"/>
  <c r="AK116" i="6" s="1"/>
  <c r="AF116" i="6"/>
  <c r="H116" i="6"/>
  <c r="A116" i="6"/>
  <c r="BG115" i="6"/>
  <c r="BE115" i="6"/>
  <c r="BD115" i="6"/>
  <c r="BA115" i="6"/>
  <c r="AZ115" i="6"/>
  <c r="AX115" i="6"/>
  <c r="AW115" i="6"/>
  <c r="AV115" i="6"/>
  <c r="AU115" i="6"/>
  <c r="AT115" i="6"/>
  <c r="AP115" i="6"/>
  <c r="AO115" i="6"/>
  <c r="AN115" i="6"/>
  <c r="AM115" i="6"/>
  <c r="AL115" i="6"/>
  <c r="AJ115" i="6" a="1"/>
  <c r="AJ115" i="6" s="1"/>
  <c r="AK115" i="6" s="1"/>
  <c r="AF115" i="6"/>
  <c r="H115" i="6"/>
  <c r="A115" i="6"/>
  <c r="BG114" i="6"/>
  <c r="BF114" i="6"/>
  <c r="BE114" i="6"/>
  <c r="BD114" i="6"/>
  <c r="BC114" i="6"/>
  <c r="BB114" i="6"/>
  <c r="AV114" i="6"/>
  <c r="AT114" i="6"/>
  <c r="AS114" i="6"/>
  <c r="AP114" i="6"/>
  <c r="AO114" i="6"/>
  <c r="AN114" i="6"/>
  <c r="AM114" i="6"/>
  <c r="AL114" i="6"/>
  <c r="AJ114" i="6" a="1"/>
  <c r="AJ114" i="6"/>
  <c r="AK114" i="6" s="1"/>
  <c r="AF114" i="6"/>
  <c r="H114" i="6"/>
  <c r="A114" i="6"/>
  <c r="AW113" i="6"/>
  <c r="AT113" i="6"/>
  <c r="AS113" i="6" s="1"/>
  <c r="AP113" i="6"/>
  <c r="AO113" i="6"/>
  <c r="AN113" i="6"/>
  <c r="AM113" i="6"/>
  <c r="AL113" i="6"/>
  <c r="AJ113" i="6" a="1"/>
  <c r="AJ113" i="6" s="1"/>
  <c r="AK113" i="6" s="1"/>
  <c r="AF113" i="6"/>
  <c r="H113" i="6"/>
  <c r="A113" i="6"/>
  <c r="BG112" i="6"/>
  <c r="BF112" i="6"/>
  <c r="BB112" i="6"/>
  <c r="AT112" i="6"/>
  <c r="AP112" i="6"/>
  <c r="AO112" i="6"/>
  <c r="AN112" i="6"/>
  <c r="AQ112" i="6" s="1"/>
  <c r="AM112" i="6"/>
  <c r="AL112" i="6"/>
  <c r="AJ112" i="6" a="1"/>
  <c r="AJ112" i="6" s="1"/>
  <c r="AK112" i="6" s="1"/>
  <c r="AF112" i="6"/>
  <c r="H112" i="6"/>
  <c r="A112" i="6"/>
  <c r="AT111" i="6"/>
  <c r="AP111" i="6"/>
  <c r="AQ111" i="6" s="1"/>
  <c r="AO111" i="6"/>
  <c r="AN111" i="6"/>
  <c r="AM111" i="6"/>
  <c r="AL111" i="6"/>
  <c r="AJ111" i="6" a="1"/>
  <c r="AJ111" i="6"/>
  <c r="AK111" i="6" s="1"/>
  <c r="AF111" i="6"/>
  <c r="H111" i="6"/>
  <c r="A111" i="6"/>
  <c r="AZ110" i="6"/>
  <c r="AX110" i="6"/>
  <c r="AU110" i="6"/>
  <c r="AT110" i="6"/>
  <c r="BG110" i="6" s="1"/>
  <c r="AP110" i="6"/>
  <c r="AO110" i="6"/>
  <c r="AN110" i="6"/>
  <c r="AM110" i="6"/>
  <c r="AL110" i="6"/>
  <c r="AJ110" i="6" a="1"/>
  <c r="AJ110" i="6" s="1"/>
  <c r="AK110" i="6" s="1"/>
  <c r="AF110" i="6"/>
  <c r="H110" i="6"/>
  <c r="A110" i="6"/>
  <c r="BG109" i="6"/>
  <c r="AT109" i="6"/>
  <c r="AS109" i="6"/>
  <c r="AP109" i="6"/>
  <c r="AO109" i="6"/>
  <c r="AN109" i="6"/>
  <c r="AM109" i="6"/>
  <c r="AL109" i="6"/>
  <c r="AJ109" i="6" a="1"/>
  <c r="AJ109" i="6" s="1"/>
  <c r="AK109" i="6" s="1"/>
  <c r="AF109" i="6"/>
  <c r="H109" i="6"/>
  <c r="A109" i="6"/>
  <c r="AT108" i="6"/>
  <c r="BF108" i="6" s="1"/>
  <c r="AS108" i="6"/>
  <c r="AQ108" i="6"/>
  <c r="AP108" i="6"/>
  <c r="AO108" i="6"/>
  <c r="AN108" i="6"/>
  <c r="AM108" i="6"/>
  <c r="AL108" i="6"/>
  <c r="AJ108" i="6" a="1"/>
  <c r="AJ108" i="6" s="1"/>
  <c r="AK108" i="6" s="1"/>
  <c r="AF108" i="6"/>
  <c r="H108" i="6"/>
  <c r="A108" i="6"/>
  <c r="BF107" i="6"/>
  <c r="BE107" i="6"/>
  <c r="BD107" i="6"/>
  <c r="BC107" i="6"/>
  <c r="BB107" i="6"/>
  <c r="BA107" i="6"/>
  <c r="AZ107" i="6"/>
  <c r="AV107" i="6"/>
  <c r="AT107" i="6"/>
  <c r="AS107" i="6" s="1"/>
  <c r="AP107" i="6"/>
  <c r="AO107" i="6"/>
  <c r="AN107" i="6"/>
  <c r="AM107" i="6"/>
  <c r="AL107" i="6"/>
  <c r="AQ107" i="6" s="1"/>
  <c r="AJ107" i="6" a="1"/>
  <c r="AJ107" i="6" s="1"/>
  <c r="AK107" i="6" s="1"/>
  <c r="AF107" i="6"/>
  <c r="H107" i="6"/>
  <c r="A107" i="6"/>
  <c r="AT106" i="6"/>
  <c r="AP106" i="6"/>
  <c r="AO106" i="6"/>
  <c r="AN106" i="6"/>
  <c r="AM106" i="6"/>
  <c r="AL106" i="6"/>
  <c r="AJ106" i="6" a="1"/>
  <c r="AJ106" i="6" s="1"/>
  <c r="AK106" i="6" s="1"/>
  <c r="AF106" i="6"/>
  <c r="H106" i="6"/>
  <c r="A106" i="6"/>
  <c r="BE105" i="6"/>
  <c r="BD105" i="6"/>
  <c r="BC105" i="6"/>
  <c r="AY105" i="6"/>
  <c r="AX105" i="6"/>
  <c r="AT105" i="6"/>
  <c r="BG105" i="6" s="1"/>
  <c r="AS105" i="6"/>
  <c r="AP105" i="6"/>
  <c r="AO105" i="6"/>
  <c r="AN105" i="6"/>
  <c r="AM105" i="6"/>
  <c r="AL105" i="6"/>
  <c r="AJ105" i="6" a="1"/>
  <c r="AJ105" i="6" s="1"/>
  <c r="AK105" i="6" s="1"/>
  <c r="AF105" i="6"/>
  <c r="H105" i="6"/>
  <c r="A105" i="6"/>
  <c r="BF104" i="6"/>
  <c r="BE104" i="6"/>
  <c r="AT104" i="6"/>
  <c r="AP104" i="6"/>
  <c r="AO104" i="6"/>
  <c r="AN104" i="6"/>
  <c r="AM104" i="6"/>
  <c r="AL104" i="6"/>
  <c r="AJ104" i="6" a="1"/>
  <c r="AJ104" i="6" s="1"/>
  <c r="AK104" i="6" s="1"/>
  <c r="AF104" i="6"/>
  <c r="H104" i="6"/>
  <c r="A104" i="6"/>
  <c r="AT103" i="6"/>
  <c r="AP103" i="6"/>
  <c r="AO103" i="6"/>
  <c r="AN103" i="6"/>
  <c r="AM103" i="6"/>
  <c r="AQ103" i="6" s="1"/>
  <c r="AL103" i="6"/>
  <c r="AJ103" i="6" a="1"/>
  <c r="AJ103" i="6" s="1"/>
  <c r="AK103" i="6" s="1"/>
  <c r="AF103" i="6"/>
  <c r="H103" i="6"/>
  <c r="A103" i="6"/>
  <c r="AT102" i="6"/>
  <c r="BF102" i="6" s="1"/>
  <c r="AS102" i="6"/>
  <c r="AP102" i="6"/>
  <c r="AO102" i="6"/>
  <c r="AN102" i="6"/>
  <c r="AM102" i="6"/>
  <c r="AL102" i="6"/>
  <c r="AQ102" i="6" s="1"/>
  <c r="AJ102" i="6" a="1"/>
  <c r="AJ102" i="6" s="1"/>
  <c r="AK102" i="6" s="1"/>
  <c r="AF102" i="6"/>
  <c r="H102" i="6"/>
  <c r="A102" i="6"/>
  <c r="AT101" i="6"/>
  <c r="AP101" i="6"/>
  <c r="AO101" i="6"/>
  <c r="AN101" i="6"/>
  <c r="AM101" i="6"/>
  <c r="AL101" i="6"/>
  <c r="AJ101" i="6" a="1"/>
  <c r="AJ101" i="6" s="1"/>
  <c r="AK101" i="6" s="1"/>
  <c r="AF101" i="6"/>
  <c r="H101" i="6"/>
  <c r="A101" i="6"/>
  <c r="AT100" i="6"/>
  <c r="AZ100" i="6" s="1"/>
  <c r="AP100" i="6"/>
  <c r="AO100" i="6"/>
  <c r="AQ100" i="6" s="1"/>
  <c r="AN100" i="6"/>
  <c r="AM100" i="6"/>
  <c r="AL100" i="6"/>
  <c r="AJ100" i="6" a="1"/>
  <c r="AJ100" i="6" s="1"/>
  <c r="AK100" i="6" s="1"/>
  <c r="AF100" i="6"/>
  <c r="H100" i="6"/>
  <c r="A100" i="6"/>
  <c r="BF99" i="6"/>
  <c r="BE99" i="6"/>
  <c r="AZ99" i="6"/>
  <c r="AX99" i="6"/>
  <c r="AW99" i="6"/>
  <c r="AV99" i="6"/>
  <c r="AU99" i="6"/>
  <c r="AT99" i="6"/>
  <c r="AP99" i="6"/>
  <c r="AO99" i="6"/>
  <c r="AN99" i="6"/>
  <c r="AM99" i="6"/>
  <c r="AL99" i="6"/>
  <c r="AJ99" i="6" a="1"/>
  <c r="AJ99" i="6" s="1"/>
  <c r="AK99" i="6" s="1"/>
  <c r="AF99" i="6"/>
  <c r="H99" i="6"/>
  <c r="A99" i="6"/>
  <c r="BG98" i="6"/>
  <c r="BF98" i="6"/>
  <c r="BE98" i="6"/>
  <c r="BD98" i="6"/>
  <c r="BC98" i="6"/>
  <c r="BB98" i="6"/>
  <c r="AX98" i="6"/>
  <c r="AU98" i="6"/>
  <c r="AT98" i="6"/>
  <c r="AP98" i="6"/>
  <c r="AO98" i="6"/>
  <c r="AN98" i="6"/>
  <c r="AM98" i="6"/>
  <c r="AL98" i="6"/>
  <c r="AJ98" i="6" a="1"/>
  <c r="AJ98" i="6" s="1"/>
  <c r="AK98" i="6" s="1"/>
  <c r="AF98" i="6"/>
  <c r="H98" i="6"/>
  <c r="A98" i="6"/>
  <c r="AT97" i="6"/>
  <c r="AP97" i="6"/>
  <c r="AO97" i="6"/>
  <c r="AN97" i="6"/>
  <c r="AM97" i="6"/>
  <c r="AL97" i="6"/>
  <c r="AJ97" i="6" a="1"/>
  <c r="AJ97" i="6" s="1"/>
  <c r="AK97" i="6" s="1"/>
  <c r="AF97" i="6"/>
  <c r="H97" i="6"/>
  <c r="A97" i="6"/>
  <c r="BD96" i="6"/>
  <c r="AT96" i="6"/>
  <c r="AP96" i="6"/>
  <c r="AO96" i="6"/>
  <c r="AN96" i="6"/>
  <c r="AM96" i="6"/>
  <c r="AL96" i="6"/>
  <c r="AJ96" i="6" a="1"/>
  <c r="AJ96" i="6" s="1"/>
  <c r="AK96" i="6" s="1"/>
  <c r="AF96" i="6"/>
  <c r="H96" i="6"/>
  <c r="A96" i="6"/>
  <c r="AT95" i="6"/>
  <c r="AS95" i="6" s="1"/>
  <c r="AP95" i="6"/>
  <c r="AO95" i="6"/>
  <c r="AN95" i="6"/>
  <c r="AM95" i="6"/>
  <c r="AL95" i="6"/>
  <c r="AJ95" i="6" a="1"/>
  <c r="AJ95" i="6" s="1"/>
  <c r="AK95" i="6" s="1"/>
  <c r="AF95" i="6"/>
  <c r="H95" i="6"/>
  <c r="A95" i="6"/>
  <c r="BE94" i="6"/>
  <c r="BD94" i="6"/>
  <c r="BC94" i="6"/>
  <c r="BA94" i="6"/>
  <c r="AZ94" i="6"/>
  <c r="AY94" i="6"/>
  <c r="AW94" i="6"/>
  <c r="AV94" i="6"/>
  <c r="AU94" i="6"/>
  <c r="AT94" i="6"/>
  <c r="BG94" i="6" s="1"/>
  <c r="AP94" i="6"/>
  <c r="AO94" i="6"/>
  <c r="AN94" i="6"/>
  <c r="AM94" i="6"/>
  <c r="AL94" i="6"/>
  <c r="AJ94" i="6" a="1"/>
  <c r="AJ94" i="6"/>
  <c r="AK94" i="6" s="1"/>
  <c r="AF94" i="6"/>
  <c r="H94" i="6"/>
  <c r="A94" i="6"/>
  <c r="BG93" i="6"/>
  <c r="BF93" i="6"/>
  <c r="BE93" i="6"/>
  <c r="BC93" i="6"/>
  <c r="BB93" i="6"/>
  <c r="AY93" i="6"/>
  <c r="AW93" i="6"/>
  <c r="AV93" i="6"/>
  <c r="AU93" i="6"/>
  <c r="AT93" i="6"/>
  <c r="AZ93" i="6" s="1"/>
  <c r="AS93" i="6"/>
  <c r="AP93" i="6"/>
  <c r="AQ93" i="6" s="1"/>
  <c r="AO93" i="6"/>
  <c r="AN93" i="6"/>
  <c r="AM93" i="6"/>
  <c r="AL93" i="6"/>
  <c r="AJ93" i="6" a="1"/>
  <c r="AJ93" i="6"/>
  <c r="AK93" i="6" s="1"/>
  <c r="AF93" i="6"/>
  <c r="H93" i="6"/>
  <c r="A93" i="6"/>
  <c r="AW92" i="6"/>
  <c r="AT92" i="6"/>
  <c r="AP92" i="6"/>
  <c r="AO92" i="6"/>
  <c r="AN92" i="6"/>
  <c r="AM92" i="6"/>
  <c r="AL92" i="6"/>
  <c r="AJ92" i="6" a="1"/>
  <c r="AJ92" i="6" s="1"/>
  <c r="AK92" i="6" s="1"/>
  <c r="AF92" i="6"/>
  <c r="H92" i="6"/>
  <c r="A92" i="6"/>
  <c r="BG91" i="6"/>
  <c r="BF91" i="6"/>
  <c r="BD91" i="6"/>
  <c r="BC91" i="6"/>
  <c r="BB91" i="6"/>
  <c r="BA91" i="6"/>
  <c r="AZ91" i="6"/>
  <c r="AY91" i="6"/>
  <c r="AX91" i="6"/>
  <c r="AW91" i="6"/>
  <c r="AV91" i="6"/>
  <c r="AU91" i="6"/>
  <c r="AT91" i="6"/>
  <c r="BE91" i="6" s="1"/>
  <c r="AS91" i="6"/>
  <c r="AP91" i="6"/>
  <c r="AO91" i="6"/>
  <c r="AN91" i="6"/>
  <c r="AM91" i="6"/>
  <c r="AL91" i="6"/>
  <c r="AJ91" i="6" a="1"/>
  <c r="AJ91" i="6"/>
  <c r="AK91" i="6" s="1"/>
  <c r="AF91" i="6"/>
  <c r="H91" i="6"/>
  <c r="A91" i="6"/>
  <c r="BG90" i="6"/>
  <c r="BF90" i="6"/>
  <c r="BA90" i="6"/>
  <c r="AT90" i="6"/>
  <c r="AS90" i="6" s="1"/>
  <c r="AP90" i="6"/>
  <c r="AO90" i="6"/>
  <c r="AN90" i="6"/>
  <c r="AM90" i="6"/>
  <c r="AL90" i="6"/>
  <c r="AQ90" i="6" s="1"/>
  <c r="AJ90" i="6" a="1"/>
  <c r="AJ90" i="6"/>
  <c r="AK90" i="6" s="1"/>
  <c r="AF90" i="6"/>
  <c r="H90" i="6"/>
  <c r="A90" i="6"/>
  <c r="AT89" i="6"/>
  <c r="AP89" i="6"/>
  <c r="AQ89" i="6" s="1"/>
  <c r="AO89" i="6"/>
  <c r="AN89" i="6"/>
  <c r="AM89" i="6"/>
  <c r="AL89" i="6"/>
  <c r="AJ89" i="6" a="1"/>
  <c r="AJ89" i="6" s="1"/>
  <c r="AK89" i="6" s="1"/>
  <c r="AF89" i="6"/>
  <c r="H89" i="6"/>
  <c r="A89" i="6"/>
  <c r="BG88" i="6"/>
  <c r="AT88" i="6"/>
  <c r="AP88" i="6"/>
  <c r="AO88" i="6"/>
  <c r="AN88" i="6"/>
  <c r="AM88" i="6"/>
  <c r="AL88" i="6"/>
  <c r="AJ88" i="6" a="1"/>
  <c r="AJ88" i="6" s="1"/>
  <c r="AK88" i="6" s="1"/>
  <c r="AF88" i="6"/>
  <c r="H88" i="6"/>
  <c r="A88" i="6"/>
  <c r="BB87" i="6"/>
  <c r="BA87" i="6"/>
  <c r="AX87" i="6"/>
  <c r="AW87" i="6"/>
  <c r="AT87" i="6"/>
  <c r="AP87" i="6"/>
  <c r="AO87" i="6"/>
  <c r="AN87" i="6"/>
  <c r="AM87" i="6"/>
  <c r="AL87" i="6"/>
  <c r="AJ87" i="6" a="1"/>
  <c r="AJ87" i="6" s="1"/>
  <c r="AK87" i="6" s="1"/>
  <c r="AF87" i="6"/>
  <c r="H87" i="6"/>
  <c r="A87" i="6"/>
  <c r="BG86" i="6"/>
  <c r="BF86" i="6"/>
  <c r="BE86" i="6"/>
  <c r="BD86" i="6"/>
  <c r="BC86" i="6"/>
  <c r="BB86" i="6"/>
  <c r="AW86" i="6"/>
  <c r="AV86" i="6"/>
  <c r="AT86" i="6"/>
  <c r="AS86" i="6" s="1"/>
  <c r="AP86" i="6"/>
  <c r="AO86" i="6"/>
  <c r="AN86" i="6"/>
  <c r="AM86" i="6"/>
  <c r="AL86" i="6"/>
  <c r="AQ86" i="6" s="1"/>
  <c r="AJ86" i="6" a="1"/>
  <c r="AJ86" i="6"/>
  <c r="AK86" i="6" s="1"/>
  <c r="AF86" i="6"/>
  <c r="H86" i="6"/>
  <c r="A86" i="6"/>
  <c r="AZ85" i="6"/>
  <c r="AY85" i="6"/>
  <c r="AT85" i="6"/>
  <c r="AS85" i="6"/>
  <c r="AP85" i="6"/>
  <c r="AO85" i="6"/>
  <c r="AN85" i="6"/>
  <c r="AM85" i="6"/>
  <c r="AL85" i="6"/>
  <c r="AJ85" i="6" a="1"/>
  <c r="AJ85" i="6" s="1"/>
  <c r="AK85" i="6" s="1"/>
  <c r="AF85" i="6"/>
  <c r="H85" i="6"/>
  <c r="A85" i="6"/>
  <c r="BF84" i="6"/>
  <c r="BE84" i="6"/>
  <c r="BC84" i="6"/>
  <c r="BA84" i="6"/>
  <c r="AZ84" i="6"/>
  <c r="AY84" i="6"/>
  <c r="AX84" i="6"/>
  <c r="AW84" i="6"/>
  <c r="AV84" i="6"/>
  <c r="AU84" i="6"/>
  <c r="AT84" i="6"/>
  <c r="BG84" i="6" s="1"/>
  <c r="AS84" i="6"/>
  <c r="AP84" i="6"/>
  <c r="AO84" i="6"/>
  <c r="AN84" i="6"/>
  <c r="AM84" i="6"/>
  <c r="AL84" i="6"/>
  <c r="AQ84" i="6" s="1"/>
  <c r="AJ84" i="6" a="1"/>
  <c r="AJ84" i="6"/>
  <c r="AK84" i="6" s="1"/>
  <c r="AF84" i="6"/>
  <c r="H84" i="6"/>
  <c r="A84" i="6"/>
  <c r="AT83" i="6"/>
  <c r="AS83" i="6"/>
  <c r="AP83" i="6"/>
  <c r="AO83" i="6"/>
  <c r="AN83" i="6"/>
  <c r="AM83" i="6"/>
  <c r="AL83" i="6"/>
  <c r="AJ83" i="6" a="1"/>
  <c r="AJ83" i="6"/>
  <c r="AK83" i="6" s="1"/>
  <c r="AF83" i="6"/>
  <c r="H83" i="6"/>
  <c r="A83" i="6"/>
  <c r="BD82" i="6"/>
  <c r="BC82" i="6"/>
  <c r="AZ82" i="6"/>
  <c r="AT82" i="6"/>
  <c r="AW82" i="6" s="1"/>
  <c r="AP82" i="6"/>
  <c r="AO82" i="6"/>
  <c r="AN82" i="6"/>
  <c r="AM82" i="6"/>
  <c r="AL82" i="6"/>
  <c r="AK82" i="6"/>
  <c r="AJ82" i="6" a="1"/>
  <c r="AJ82" i="6"/>
  <c r="AF82" i="6"/>
  <c r="H82" i="6"/>
  <c r="A82" i="6"/>
  <c r="AT81" i="6"/>
  <c r="AV81" i="6" s="1"/>
  <c r="AP81" i="6"/>
  <c r="AO81" i="6"/>
  <c r="AN81" i="6"/>
  <c r="AM81" i="6"/>
  <c r="AL81" i="6"/>
  <c r="AJ81" i="6" a="1"/>
  <c r="AJ81" i="6" s="1"/>
  <c r="AK81" i="6" s="1"/>
  <c r="AF81" i="6"/>
  <c r="H81" i="6"/>
  <c r="A81" i="6"/>
  <c r="BB80" i="6"/>
  <c r="AY80" i="6"/>
  <c r="AT80" i="6"/>
  <c r="BC80" i="6" s="1"/>
  <c r="AP80" i="6"/>
  <c r="AO80" i="6"/>
  <c r="AN80" i="6"/>
  <c r="AM80" i="6"/>
  <c r="AL80" i="6"/>
  <c r="AJ80" i="6" a="1"/>
  <c r="AJ80" i="6" s="1"/>
  <c r="AK80" i="6" s="1"/>
  <c r="AF80" i="6"/>
  <c r="H80" i="6"/>
  <c r="A80" i="6"/>
  <c r="AT79" i="6"/>
  <c r="BE79" i="6" s="1"/>
  <c r="AQ79" i="6"/>
  <c r="AP79" i="6"/>
  <c r="AO79" i="6"/>
  <c r="AN79" i="6"/>
  <c r="AM79" i="6"/>
  <c r="AL79" i="6"/>
  <c r="AJ79" i="6" a="1"/>
  <c r="AJ79" i="6"/>
  <c r="AK79" i="6" s="1"/>
  <c r="AF79" i="6"/>
  <c r="H79" i="6"/>
  <c r="A79" i="6"/>
  <c r="BE78" i="6"/>
  <c r="BD78" i="6"/>
  <c r="BB78" i="6"/>
  <c r="BA78" i="6"/>
  <c r="AY78" i="6"/>
  <c r="AW78" i="6"/>
  <c r="AV78" i="6"/>
  <c r="AT78" i="6"/>
  <c r="BG78" i="6" s="1"/>
  <c r="AP78" i="6"/>
  <c r="AO78" i="6"/>
  <c r="AN78" i="6"/>
  <c r="AM78" i="6"/>
  <c r="AL78" i="6"/>
  <c r="AQ78" i="6" s="1"/>
  <c r="AJ78" i="6" a="1"/>
  <c r="AJ78" i="6" s="1"/>
  <c r="AK78" i="6" s="1"/>
  <c r="AF78" i="6"/>
  <c r="H78" i="6"/>
  <c r="A78" i="6"/>
  <c r="BG77" i="6"/>
  <c r="BF77" i="6"/>
  <c r="BE77" i="6"/>
  <c r="BA77" i="6"/>
  <c r="AZ77" i="6"/>
  <c r="AW77" i="6"/>
  <c r="AV77" i="6"/>
  <c r="AT77" i="6"/>
  <c r="BD77" i="6" s="1"/>
  <c r="AP77" i="6"/>
  <c r="AO77" i="6"/>
  <c r="AN77" i="6"/>
  <c r="AM77" i="6"/>
  <c r="AL77" i="6"/>
  <c r="AJ77" i="6" a="1"/>
  <c r="AJ77" i="6" s="1"/>
  <c r="AK77" i="6" s="1"/>
  <c r="AF77" i="6"/>
  <c r="H77" i="6"/>
  <c r="A77" i="6"/>
  <c r="BG76" i="6"/>
  <c r="AZ76" i="6"/>
  <c r="AX76" i="6"/>
  <c r="AT76" i="6"/>
  <c r="AY76" i="6" s="1"/>
  <c r="AP76" i="6"/>
  <c r="AO76" i="6"/>
  <c r="AN76" i="6"/>
  <c r="AM76" i="6"/>
  <c r="AQ76" i="6" s="1"/>
  <c r="AL76" i="6"/>
  <c r="AJ76" i="6" a="1"/>
  <c r="AJ76" i="6" s="1"/>
  <c r="AK76" i="6" s="1"/>
  <c r="AF76" i="6"/>
  <c r="H76" i="6"/>
  <c r="A76" i="6"/>
  <c r="BG75" i="6"/>
  <c r="BF75" i="6"/>
  <c r="BE75" i="6"/>
  <c r="BD75" i="6"/>
  <c r="BC75" i="6"/>
  <c r="BB75" i="6"/>
  <c r="BA75" i="6"/>
  <c r="AZ75" i="6"/>
  <c r="AY75" i="6"/>
  <c r="AX75" i="6"/>
  <c r="AW75" i="6"/>
  <c r="AV75" i="6"/>
  <c r="AU75" i="6"/>
  <c r="AT75" i="6"/>
  <c r="AS75" i="6"/>
  <c r="AP75" i="6"/>
  <c r="AO75" i="6"/>
  <c r="AN75" i="6"/>
  <c r="AM75" i="6"/>
  <c r="AL75" i="6"/>
  <c r="AJ75" i="6" a="1"/>
  <c r="AJ75" i="6" s="1"/>
  <c r="AK75" i="6" s="1"/>
  <c r="AF75" i="6"/>
  <c r="H75" i="6"/>
  <c r="A75" i="6"/>
  <c r="AZ74" i="6"/>
  <c r="AY74" i="6"/>
  <c r="AT74" i="6"/>
  <c r="AS74" i="6"/>
  <c r="AP74" i="6"/>
  <c r="AO74" i="6"/>
  <c r="AN74" i="6"/>
  <c r="AM74" i="6"/>
  <c r="AL74" i="6"/>
  <c r="AJ74" i="6" a="1"/>
  <c r="AJ74" i="6" s="1"/>
  <c r="AK74" i="6" s="1"/>
  <c r="AF74" i="6"/>
  <c r="H74" i="6"/>
  <c r="A74" i="6"/>
  <c r="AW73" i="6"/>
  <c r="AT73" i="6"/>
  <c r="AZ73" i="6" s="1"/>
  <c r="AP73" i="6"/>
  <c r="AO73" i="6"/>
  <c r="AN73" i="6"/>
  <c r="AM73" i="6"/>
  <c r="AL73" i="6"/>
  <c r="AQ73" i="6" s="1"/>
  <c r="AJ73" i="6" a="1"/>
  <c r="AJ73" i="6" s="1"/>
  <c r="AK73" i="6" s="1"/>
  <c r="AF73" i="6"/>
  <c r="H73" i="6"/>
  <c r="A73" i="6"/>
  <c r="BG72" i="6"/>
  <c r="BD72" i="6"/>
  <c r="BC72" i="6"/>
  <c r="AZ72" i="6"/>
  <c r="AY72" i="6"/>
  <c r="AW72" i="6"/>
  <c r="AT72" i="6"/>
  <c r="AU72" i="6" s="1"/>
  <c r="AP72" i="6"/>
  <c r="AO72" i="6"/>
  <c r="AN72" i="6"/>
  <c r="AM72" i="6"/>
  <c r="AL72" i="6"/>
  <c r="AQ72" i="6" s="1"/>
  <c r="AJ72" i="6" a="1"/>
  <c r="AJ72" i="6" s="1"/>
  <c r="AK72" i="6" s="1"/>
  <c r="AF72" i="6"/>
  <c r="H72" i="6"/>
  <c r="A72" i="6"/>
  <c r="BB71" i="6"/>
  <c r="BA71" i="6"/>
  <c r="AW71" i="6"/>
  <c r="AT71" i="6"/>
  <c r="AS71" i="6"/>
  <c r="AP71" i="6"/>
  <c r="AO71" i="6"/>
  <c r="AN71" i="6"/>
  <c r="AM71" i="6"/>
  <c r="AL71" i="6"/>
  <c r="AJ71" i="6" a="1"/>
  <c r="AJ71" i="6" s="1"/>
  <c r="AK71" i="6" s="1"/>
  <c r="AF71" i="6"/>
  <c r="H71" i="6"/>
  <c r="A71" i="6"/>
  <c r="AT70" i="6"/>
  <c r="AP70" i="6"/>
  <c r="AO70" i="6"/>
  <c r="AN70" i="6"/>
  <c r="AM70" i="6"/>
  <c r="AL70" i="6"/>
  <c r="AJ70" i="6" a="1"/>
  <c r="AJ70" i="6"/>
  <c r="AK70" i="6" s="1"/>
  <c r="AF70" i="6"/>
  <c r="H70" i="6"/>
  <c r="A70" i="6"/>
  <c r="BB69" i="6"/>
  <c r="BA69" i="6"/>
  <c r="AX69" i="6"/>
  <c r="AT69" i="6"/>
  <c r="AV69" i="6" s="1"/>
  <c r="AP69" i="6"/>
  <c r="AO69" i="6"/>
  <c r="AN69" i="6"/>
  <c r="AM69" i="6"/>
  <c r="AL69" i="6"/>
  <c r="AJ69" i="6" a="1"/>
  <c r="AJ69" i="6" s="1"/>
  <c r="AK69" i="6" s="1"/>
  <c r="AF69" i="6"/>
  <c r="H69" i="6"/>
  <c r="A69" i="6"/>
  <c r="AT68" i="6"/>
  <c r="BG68" i="6" s="1"/>
  <c r="AP68" i="6"/>
  <c r="AO68" i="6"/>
  <c r="AN68" i="6"/>
  <c r="AM68" i="6"/>
  <c r="AL68" i="6"/>
  <c r="AJ68" i="6" a="1"/>
  <c r="AJ68" i="6" s="1"/>
  <c r="AK68" i="6" s="1"/>
  <c r="AF68" i="6"/>
  <c r="H68" i="6"/>
  <c r="A68" i="6"/>
  <c r="AT67" i="6"/>
  <c r="BB67" i="6" s="1"/>
  <c r="AS67" i="6"/>
  <c r="AP67" i="6"/>
  <c r="AO67" i="6"/>
  <c r="AN67" i="6"/>
  <c r="AM67" i="6"/>
  <c r="AL67" i="6"/>
  <c r="AQ67" i="6" s="1"/>
  <c r="AJ67" i="6" a="1"/>
  <c r="AJ67" i="6" s="1"/>
  <c r="AK67" i="6" s="1"/>
  <c r="AF67" i="6"/>
  <c r="H67" i="6"/>
  <c r="A67" i="6"/>
  <c r="AT66" i="6"/>
  <c r="AW66" i="6" s="1"/>
  <c r="AP66" i="6"/>
  <c r="AO66" i="6"/>
  <c r="AN66" i="6"/>
  <c r="AM66" i="6"/>
  <c r="AL66" i="6"/>
  <c r="AQ66" i="6" s="1"/>
  <c r="AJ66" i="6" a="1"/>
  <c r="AJ66" i="6" s="1"/>
  <c r="AK66" i="6" s="1"/>
  <c r="AF66" i="6"/>
  <c r="H66" i="6"/>
  <c r="A66" i="6"/>
  <c r="AT65" i="6"/>
  <c r="AU65" i="6" s="1"/>
  <c r="AS65" i="6"/>
  <c r="AP65" i="6"/>
  <c r="AO65" i="6"/>
  <c r="AN65" i="6"/>
  <c r="AM65" i="6"/>
  <c r="AL65" i="6"/>
  <c r="AJ65" i="6" a="1"/>
  <c r="AJ65" i="6" s="1"/>
  <c r="AK65" i="6" s="1"/>
  <c r="AF65" i="6"/>
  <c r="H65" i="6"/>
  <c r="A65" i="6"/>
  <c r="BG64" i="6"/>
  <c r="BE64" i="6"/>
  <c r="BD64" i="6"/>
  <c r="BB64" i="6"/>
  <c r="BA64" i="6"/>
  <c r="AZ64" i="6"/>
  <c r="AY64" i="6"/>
  <c r="AX64" i="6"/>
  <c r="AW64" i="6"/>
  <c r="AV64" i="6"/>
  <c r="AU64" i="6"/>
  <c r="AT64" i="6"/>
  <c r="BC64" i="6" s="1"/>
  <c r="AS64" i="6"/>
  <c r="AP64" i="6"/>
  <c r="AO64" i="6"/>
  <c r="AN64" i="6"/>
  <c r="AM64" i="6"/>
  <c r="AL64" i="6"/>
  <c r="AJ64" i="6" a="1"/>
  <c r="AJ64" i="6" s="1"/>
  <c r="AK64" i="6" s="1"/>
  <c r="AF64" i="6"/>
  <c r="H64" i="6"/>
  <c r="A64" i="6"/>
  <c r="BG63" i="6"/>
  <c r="AT63" i="6"/>
  <c r="AX63" i="6" s="1"/>
  <c r="AS63" i="6"/>
  <c r="AP63" i="6"/>
  <c r="AO63" i="6"/>
  <c r="AN63" i="6"/>
  <c r="AM63" i="6"/>
  <c r="AL63" i="6"/>
  <c r="AJ63" i="6" a="1"/>
  <c r="AJ63" i="6"/>
  <c r="AK63" i="6" s="1"/>
  <c r="AF63" i="6"/>
  <c r="H63" i="6"/>
  <c r="A63" i="6"/>
  <c r="AT62" i="6"/>
  <c r="AP62" i="6"/>
  <c r="AO62" i="6"/>
  <c r="AN62" i="6"/>
  <c r="AM62" i="6"/>
  <c r="AL62" i="6"/>
  <c r="AQ62" i="6" s="1"/>
  <c r="AJ62" i="6" a="1"/>
  <c r="AJ62" i="6" s="1"/>
  <c r="AK62" i="6" s="1"/>
  <c r="AF62" i="6"/>
  <c r="H62" i="6"/>
  <c r="A62" i="6"/>
  <c r="BF61" i="6"/>
  <c r="BE61" i="6"/>
  <c r="BC61" i="6"/>
  <c r="AZ61" i="6"/>
  <c r="AY61" i="6"/>
  <c r="AW61" i="6"/>
  <c r="AV61" i="6"/>
  <c r="AT61" i="6"/>
  <c r="BD61" i="6" s="1"/>
  <c r="AS61" i="6"/>
  <c r="AP61" i="6"/>
  <c r="AO61" i="6"/>
  <c r="AN61" i="6"/>
  <c r="AM61" i="6"/>
  <c r="AL61" i="6"/>
  <c r="AJ61" i="6" a="1"/>
  <c r="AJ61" i="6"/>
  <c r="AK61" i="6" s="1"/>
  <c r="AF61" i="6"/>
  <c r="H61" i="6"/>
  <c r="A61" i="6"/>
  <c r="AT60" i="6"/>
  <c r="AY60" i="6" s="1"/>
  <c r="AP60" i="6"/>
  <c r="AO60" i="6"/>
  <c r="AN60" i="6"/>
  <c r="AM60" i="6"/>
  <c r="AL60" i="6"/>
  <c r="AQ60" i="6" s="1"/>
  <c r="AJ60" i="6" a="1"/>
  <c r="AJ60" i="6" s="1"/>
  <c r="AK60" i="6" s="1"/>
  <c r="AF60" i="6"/>
  <c r="H60" i="6"/>
  <c r="A60" i="6"/>
  <c r="BG59" i="6"/>
  <c r="BF59" i="6"/>
  <c r="BE59" i="6"/>
  <c r="BD59" i="6"/>
  <c r="BC59" i="6"/>
  <c r="BB59" i="6"/>
  <c r="BA59" i="6"/>
  <c r="AZ59" i="6"/>
  <c r="AX59" i="6"/>
  <c r="AW59" i="6"/>
  <c r="AV59" i="6"/>
  <c r="AU59" i="6"/>
  <c r="AT59" i="6"/>
  <c r="AY59" i="6" s="1"/>
  <c r="AS59" i="6"/>
  <c r="AP59" i="6"/>
  <c r="AO59" i="6"/>
  <c r="AN59" i="6"/>
  <c r="AM59" i="6"/>
  <c r="AQ59" i="6" s="1"/>
  <c r="AL59" i="6"/>
  <c r="AJ59" i="6" a="1"/>
  <c r="AJ59" i="6"/>
  <c r="AK59" i="6" s="1"/>
  <c r="AF59" i="6"/>
  <c r="H59" i="6"/>
  <c r="A59" i="6"/>
  <c r="BC58" i="6"/>
  <c r="BB58" i="6"/>
  <c r="AY58" i="6"/>
  <c r="AT58" i="6"/>
  <c r="BE58" i="6" s="1"/>
  <c r="AP58" i="6"/>
  <c r="AO58" i="6"/>
  <c r="AN58" i="6"/>
  <c r="AM58" i="6"/>
  <c r="AL58" i="6"/>
  <c r="AQ58" i="6" s="1"/>
  <c r="AK58" i="6"/>
  <c r="AJ58" i="6" a="1"/>
  <c r="AJ58" i="6" s="1"/>
  <c r="AF58" i="6"/>
  <c r="H58" i="6"/>
  <c r="A58" i="6"/>
  <c r="AT57" i="6"/>
  <c r="AS57" i="6" s="1"/>
  <c r="AP57" i="6"/>
  <c r="AO57" i="6"/>
  <c r="AN57" i="6"/>
  <c r="AM57" i="6"/>
  <c r="AL57" i="6"/>
  <c r="AJ57" i="6" a="1"/>
  <c r="AJ57" i="6" s="1"/>
  <c r="AK57" i="6" s="1"/>
  <c r="AF57" i="6"/>
  <c r="H57" i="6"/>
  <c r="A57" i="6"/>
  <c r="BF56" i="6"/>
  <c r="BE56" i="6"/>
  <c r="BD56" i="6"/>
  <c r="BC56" i="6"/>
  <c r="BB56" i="6"/>
  <c r="BA56" i="6"/>
  <c r="AT56" i="6"/>
  <c r="AU56" i="6" s="1"/>
  <c r="AS56" i="6"/>
  <c r="AP56" i="6"/>
  <c r="AO56" i="6"/>
  <c r="AN56" i="6"/>
  <c r="AM56" i="6"/>
  <c r="AL56" i="6"/>
  <c r="AJ56" i="6" a="1"/>
  <c r="AJ56" i="6" s="1"/>
  <c r="AK56" i="6" s="1"/>
  <c r="AF56" i="6"/>
  <c r="H56" i="6"/>
  <c r="A56" i="6"/>
  <c r="BG55" i="6"/>
  <c r="BE55" i="6"/>
  <c r="BC55" i="6"/>
  <c r="AZ55" i="6"/>
  <c r="AY55" i="6"/>
  <c r="AV55" i="6"/>
  <c r="AU55" i="6"/>
  <c r="AT55" i="6"/>
  <c r="BF55" i="6" s="1"/>
  <c r="AS55" i="6"/>
  <c r="AP55" i="6"/>
  <c r="AO55" i="6"/>
  <c r="AN55" i="6"/>
  <c r="AM55" i="6"/>
  <c r="AL55" i="6"/>
  <c r="AJ55" i="6" a="1"/>
  <c r="AJ55" i="6" s="1"/>
  <c r="AK55" i="6" s="1"/>
  <c r="AF55" i="6"/>
  <c r="H55" i="6"/>
  <c r="A55" i="6"/>
  <c r="AT54" i="6"/>
  <c r="BA54" i="6" s="1"/>
  <c r="AS54" i="6"/>
  <c r="AP54" i="6"/>
  <c r="AO54" i="6"/>
  <c r="AN54" i="6"/>
  <c r="AM54" i="6"/>
  <c r="AL54" i="6"/>
  <c r="AJ54" i="6" a="1"/>
  <c r="AJ54" i="6" s="1"/>
  <c r="AK54" i="6" s="1"/>
  <c r="AF54" i="6"/>
  <c r="H54" i="6"/>
  <c r="A54" i="6"/>
  <c r="AZ53" i="6"/>
  <c r="AX53" i="6"/>
  <c r="AT53" i="6"/>
  <c r="AV53" i="6" s="1"/>
  <c r="AS53" i="6"/>
  <c r="AP53" i="6"/>
  <c r="AO53" i="6"/>
  <c r="AN53" i="6"/>
  <c r="AM53" i="6"/>
  <c r="AL53" i="6"/>
  <c r="AJ53" i="6" a="1"/>
  <c r="AJ53" i="6" s="1"/>
  <c r="AK53" i="6" s="1"/>
  <c r="AF53" i="6"/>
  <c r="H53" i="6"/>
  <c r="A53" i="6"/>
  <c r="AT52" i="6"/>
  <c r="BG52" i="6" s="1"/>
  <c r="AP52" i="6"/>
  <c r="AO52" i="6"/>
  <c r="AN52" i="6"/>
  <c r="AM52" i="6"/>
  <c r="AL52" i="6"/>
  <c r="AQ52" i="6" s="1"/>
  <c r="AJ52" i="6" a="1"/>
  <c r="AJ52" i="6" s="1"/>
  <c r="AK52" i="6" s="1"/>
  <c r="AF52" i="6"/>
  <c r="H52" i="6"/>
  <c r="A52" i="6"/>
  <c r="AT51" i="6"/>
  <c r="AS51" i="6" s="1"/>
  <c r="AP51" i="6"/>
  <c r="AO51" i="6"/>
  <c r="AN51" i="6"/>
  <c r="AM51" i="6"/>
  <c r="AL51" i="6"/>
  <c r="AJ51" i="6" a="1"/>
  <c r="AJ51" i="6"/>
  <c r="AK51" i="6" s="1"/>
  <c r="AF51" i="6"/>
  <c r="H51" i="6"/>
  <c r="A51" i="6"/>
  <c r="BG50" i="6"/>
  <c r="BE50" i="6"/>
  <c r="BC50" i="6"/>
  <c r="BB50" i="6"/>
  <c r="BA50" i="6"/>
  <c r="AX50" i="6"/>
  <c r="AV50" i="6"/>
  <c r="AT50" i="6"/>
  <c r="AW50" i="6" s="1"/>
  <c r="AS50" i="6"/>
  <c r="AP50" i="6"/>
  <c r="AO50" i="6"/>
  <c r="AN50" i="6"/>
  <c r="AM50" i="6"/>
  <c r="AL50" i="6"/>
  <c r="AQ50" i="6" s="1"/>
  <c r="AJ50" i="6" a="1"/>
  <c r="AJ50" i="6"/>
  <c r="AK50" i="6" s="1"/>
  <c r="AF50" i="6"/>
  <c r="H50" i="6"/>
  <c r="A50" i="6"/>
  <c r="BG49" i="6"/>
  <c r="BF49" i="6"/>
  <c r="BE49" i="6"/>
  <c r="BD49" i="6"/>
  <c r="BC49" i="6"/>
  <c r="BB49" i="6"/>
  <c r="AW49" i="6"/>
  <c r="AV49" i="6"/>
  <c r="AU49" i="6"/>
  <c r="AT49" i="6"/>
  <c r="AZ49" i="6" s="1"/>
  <c r="AS49" i="6"/>
  <c r="AP49" i="6"/>
  <c r="AO49" i="6"/>
  <c r="AN49" i="6"/>
  <c r="AM49" i="6"/>
  <c r="AL49" i="6"/>
  <c r="AK49" i="6"/>
  <c r="AJ49" i="6" a="1"/>
  <c r="AJ49" i="6"/>
  <c r="AF49" i="6"/>
  <c r="H49" i="6"/>
  <c r="A49" i="6"/>
  <c r="AT48" i="6"/>
  <c r="BC48" i="6" s="1"/>
  <c r="AP48" i="6"/>
  <c r="AO48" i="6"/>
  <c r="AN48" i="6"/>
  <c r="AM48" i="6"/>
  <c r="AL48" i="6"/>
  <c r="AJ48" i="6" a="1"/>
  <c r="AJ48" i="6" s="1"/>
  <c r="AK48" i="6" s="1"/>
  <c r="AF48" i="6"/>
  <c r="H48" i="6"/>
  <c r="A48" i="6"/>
  <c r="BG47" i="6"/>
  <c r="AZ47" i="6"/>
  <c r="AT47" i="6"/>
  <c r="AX47" i="6" s="1"/>
  <c r="AP47" i="6"/>
  <c r="AO47" i="6"/>
  <c r="AN47" i="6"/>
  <c r="AM47" i="6"/>
  <c r="AL47" i="6"/>
  <c r="AJ47" i="6" a="1"/>
  <c r="AJ47" i="6"/>
  <c r="AK47" i="6" s="1"/>
  <c r="AF47" i="6"/>
  <c r="H47" i="6"/>
  <c r="A47" i="6"/>
  <c r="AT46" i="6"/>
  <c r="AS46" i="6" s="1"/>
  <c r="AP46" i="6"/>
  <c r="AO46" i="6"/>
  <c r="AN46" i="6"/>
  <c r="AM46" i="6"/>
  <c r="AL46" i="6"/>
  <c r="AQ46" i="6" s="1"/>
  <c r="AJ46" i="6" a="1"/>
  <c r="AJ46" i="6"/>
  <c r="AK46" i="6" s="1"/>
  <c r="AF46" i="6"/>
  <c r="H46" i="6"/>
  <c r="A46" i="6"/>
  <c r="AT45" i="6"/>
  <c r="BD45" i="6" s="1"/>
  <c r="AP45" i="6"/>
  <c r="AO45" i="6"/>
  <c r="AN45" i="6"/>
  <c r="AM45" i="6"/>
  <c r="AL45" i="6"/>
  <c r="AJ45" i="6" a="1"/>
  <c r="AJ45" i="6"/>
  <c r="AK45" i="6" s="1"/>
  <c r="AF45" i="6"/>
  <c r="H45" i="6"/>
  <c r="A45" i="6"/>
  <c r="BA44" i="6"/>
  <c r="AX44" i="6"/>
  <c r="AT44" i="6"/>
  <c r="AY44" i="6" s="1"/>
  <c r="AS44" i="6"/>
  <c r="AP44" i="6"/>
  <c r="AO44" i="6"/>
  <c r="AN44" i="6"/>
  <c r="AM44" i="6"/>
  <c r="AL44" i="6"/>
  <c r="AJ44" i="6" a="1"/>
  <c r="AJ44" i="6" s="1"/>
  <c r="AK44" i="6" s="1"/>
  <c r="AF44" i="6"/>
  <c r="H44" i="6"/>
  <c r="A44" i="6"/>
  <c r="BG43" i="6"/>
  <c r="BF43" i="6"/>
  <c r="BE43" i="6"/>
  <c r="BD43" i="6"/>
  <c r="BC43" i="6"/>
  <c r="BB43" i="6"/>
  <c r="BA43" i="6"/>
  <c r="AZ43" i="6"/>
  <c r="AY43" i="6"/>
  <c r="AX43" i="6"/>
  <c r="AW43" i="6"/>
  <c r="AV43" i="6"/>
  <c r="AT43" i="6"/>
  <c r="AU43" i="6" s="1"/>
  <c r="AS43" i="6"/>
  <c r="AP43" i="6"/>
  <c r="AO43" i="6"/>
  <c r="AN43" i="6"/>
  <c r="AM43" i="6"/>
  <c r="AL43" i="6"/>
  <c r="AJ43" i="6" a="1"/>
  <c r="AJ43" i="6"/>
  <c r="AK43" i="6" s="1"/>
  <c r="AF43" i="6"/>
  <c r="H43" i="6"/>
  <c r="A43" i="6"/>
  <c r="BB42" i="6"/>
  <c r="BA42" i="6"/>
  <c r="AX42" i="6"/>
  <c r="AT42" i="6"/>
  <c r="BE42" i="6" s="1"/>
  <c r="AS42" i="6"/>
  <c r="AP42" i="6"/>
  <c r="AO42" i="6"/>
  <c r="AN42" i="6"/>
  <c r="AM42" i="6"/>
  <c r="AL42" i="6"/>
  <c r="AJ42" i="6" a="1"/>
  <c r="AJ42" i="6" s="1"/>
  <c r="AK42" i="6" s="1"/>
  <c r="AF42" i="6"/>
  <c r="H42" i="6"/>
  <c r="A42" i="6"/>
  <c r="BG41" i="6"/>
  <c r="AY41" i="6"/>
  <c r="AW41" i="6"/>
  <c r="AV41" i="6"/>
  <c r="AT41" i="6"/>
  <c r="AZ41" i="6" s="1"/>
  <c r="AS41" i="6"/>
  <c r="AP41" i="6"/>
  <c r="AO41" i="6"/>
  <c r="AN41" i="6"/>
  <c r="AQ41" i="6" s="1"/>
  <c r="AM41" i="6"/>
  <c r="AL41" i="6"/>
  <c r="AJ41" i="6" a="1"/>
  <c r="AJ41" i="6" s="1"/>
  <c r="AK41" i="6" s="1"/>
  <c r="AF41" i="6"/>
  <c r="H41" i="6"/>
  <c r="A41" i="6"/>
  <c r="BB40" i="6"/>
  <c r="AT40" i="6"/>
  <c r="AU40" i="6" s="1"/>
  <c r="AP40" i="6"/>
  <c r="AO40" i="6"/>
  <c r="AN40" i="6"/>
  <c r="AM40" i="6"/>
  <c r="AL40" i="6"/>
  <c r="AJ40" i="6" a="1"/>
  <c r="AJ40" i="6" s="1"/>
  <c r="AK40" i="6" s="1"/>
  <c r="AF40" i="6"/>
  <c r="H40" i="6"/>
  <c r="A40" i="6"/>
  <c r="BG39" i="6"/>
  <c r="AY39" i="6"/>
  <c r="AX39" i="6"/>
  <c r="AT39" i="6"/>
  <c r="BF39" i="6" s="1"/>
  <c r="AP39" i="6"/>
  <c r="AO39" i="6"/>
  <c r="AN39" i="6"/>
  <c r="AM39" i="6"/>
  <c r="AQ39" i="6" s="1"/>
  <c r="AL39" i="6"/>
  <c r="AJ39" i="6" a="1"/>
  <c r="AJ39" i="6" s="1"/>
  <c r="AK39" i="6" s="1"/>
  <c r="AF39" i="6"/>
  <c r="H39" i="6"/>
  <c r="A39" i="6"/>
  <c r="BE38" i="6"/>
  <c r="BB38" i="6"/>
  <c r="AZ38" i="6"/>
  <c r="AT38" i="6"/>
  <c r="BA38" i="6" s="1"/>
  <c r="AS38" i="6"/>
  <c r="AP38" i="6"/>
  <c r="AO38" i="6"/>
  <c r="AN38" i="6"/>
  <c r="AQ38" i="6" s="1"/>
  <c r="AM38" i="6"/>
  <c r="AL38" i="6"/>
  <c r="AJ38" i="6" a="1"/>
  <c r="AJ38" i="6" s="1"/>
  <c r="AK38" i="6" s="1"/>
  <c r="AF38" i="6"/>
  <c r="H38" i="6"/>
  <c r="A38" i="6"/>
  <c r="BD37" i="6"/>
  <c r="BC37" i="6"/>
  <c r="AT37" i="6"/>
  <c r="AV37" i="6" s="1"/>
  <c r="AP37" i="6"/>
  <c r="AO37" i="6"/>
  <c r="AN37" i="6"/>
  <c r="AM37" i="6"/>
  <c r="AL37" i="6"/>
  <c r="AK37" i="6"/>
  <c r="AJ37" i="6" a="1"/>
  <c r="AJ37" i="6"/>
  <c r="AF37" i="6"/>
  <c r="H37" i="6"/>
  <c r="A37" i="6"/>
  <c r="AT36" i="6"/>
  <c r="AP36" i="6"/>
  <c r="AO36" i="6"/>
  <c r="AN36" i="6"/>
  <c r="AM36" i="6"/>
  <c r="AL36" i="6"/>
  <c r="AJ36" i="6" a="1"/>
  <c r="AJ36" i="6"/>
  <c r="AK36" i="6" s="1"/>
  <c r="AF36" i="6"/>
  <c r="H36" i="6"/>
  <c r="A36" i="6"/>
  <c r="BG35" i="6"/>
  <c r="BD35" i="6"/>
  <c r="BC35" i="6"/>
  <c r="AY35" i="6"/>
  <c r="AX35" i="6"/>
  <c r="AT35" i="6"/>
  <c r="BB35" i="6" s="1"/>
  <c r="AP35" i="6"/>
  <c r="AO35" i="6"/>
  <c r="AN35" i="6"/>
  <c r="AM35" i="6"/>
  <c r="AL35" i="6"/>
  <c r="AQ35" i="6" s="1"/>
  <c r="AJ35" i="6" a="1"/>
  <c r="AJ35" i="6" s="1"/>
  <c r="AK35" i="6" s="1"/>
  <c r="AF35" i="6"/>
  <c r="H35" i="6"/>
  <c r="A35" i="6"/>
  <c r="BG34" i="6"/>
  <c r="BF34" i="6"/>
  <c r="BD34" i="6"/>
  <c r="BB34" i="6"/>
  <c r="BA34" i="6"/>
  <c r="AZ34" i="6"/>
  <c r="AV34" i="6"/>
  <c r="AU34" i="6"/>
  <c r="AT34" i="6"/>
  <c r="AW34" i="6" s="1"/>
  <c r="AS34" i="6"/>
  <c r="AP34" i="6"/>
  <c r="AO34" i="6"/>
  <c r="AN34" i="6"/>
  <c r="AM34" i="6"/>
  <c r="AL34" i="6"/>
  <c r="AJ34" i="6" a="1"/>
  <c r="AJ34" i="6"/>
  <c r="AK34" i="6" s="1"/>
  <c r="AF34" i="6"/>
  <c r="H34" i="6"/>
  <c r="A34" i="6"/>
  <c r="BG33" i="6"/>
  <c r="BF33" i="6"/>
  <c r="BE33" i="6"/>
  <c r="BD33" i="6"/>
  <c r="BC33" i="6"/>
  <c r="BB33" i="6"/>
  <c r="BA33" i="6"/>
  <c r="AZ33" i="6"/>
  <c r="AY33" i="6"/>
  <c r="AX33" i="6"/>
  <c r="AW33" i="6"/>
  <c r="AV33" i="6"/>
  <c r="AU33" i="6"/>
  <c r="AS33" i="6"/>
  <c r="AP33" i="6"/>
  <c r="AO33" i="6"/>
  <c r="AN33" i="6"/>
  <c r="AM33" i="6"/>
  <c r="AL33" i="6"/>
  <c r="AJ33" i="6" a="1"/>
  <c r="AJ33" i="6" s="1"/>
  <c r="AK33" i="6" s="1"/>
  <c r="AF33" i="6"/>
  <c r="H33" i="6"/>
  <c r="A33" i="6"/>
  <c r="BG32" i="6"/>
  <c r="BF32" i="6"/>
  <c r="BE32" i="6"/>
  <c r="BD32" i="6"/>
  <c r="BC32" i="6"/>
  <c r="BB32" i="6"/>
  <c r="BA32" i="6"/>
  <c r="AZ32" i="6"/>
  <c r="AY32" i="6"/>
  <c r="AX32" i="6"/>
  <c r="AW32" i="6"/>
  <c r="AV32" i="6"/>
  <c r="AU32" i="6"/>
  <c r="AS32" i="6"/>
  <c r="AP32" i="6"/>
  <c r="AO32" i="6"/>
  <c r="AN32" i="6"/>
  <c r="AM32" i="6"/>
  <c r="AL32" i="6"/>
  <c r="AJ32" i="6" a="1"/>
  <c r="AJ32" i="6"/>
  <c r="AK32" i="6" s="1"/>
  <c r="AF32" i="6"/>
  <c r="H32" i="6"/>
  <c r="A32" i="6"/>
  <c r="BG31" i="6"/>
  <c r="BF31" i="6"/>
  <c r="BE31" i="6"/>
  <c r="BD31" i="6"/>
  <c r="BC31" i="6"/>
  <c r="BB31" i="6"/>
  <c r="BA31" i="6"/>
  <c r="AZ31" i="6"/>
  <c r="AY31" i="6"/>
  <c r="AX31" i="6"/>
  <c r="AW31" i="6"/>
  <c r="AV31" i="6"/>
  <c r="AU31" i="6"/>
  <c r="AS31" i="6"/>
  <c r="AP31" i="6"/>
  <c r="AO31" i="6"/>
  <c r="AN31" i="6"/>
  <c r="AM31" i="6"/>
  <c r="AL31" i="6"/>
  <c r="AJ31" i="6" a="1"/>
  <c r="AJ31" i="6" s="1"/>
  <c r="AK31" i="6" s="1"/>
  <c r="AF31" i="6"/>
  <c r="H31" i="6"/>
  <c r="A31" i="6"/>
  <c r="BG30" i="6"/>
  <c r="BF30" i="6"/>
  <c r="BE30" i="6"/>
  <c r="BD30" i="6"/>
  <c r="BC30" i="6"/>
  <c r="BB30" i="6"/>
  <c r="BA30" i="6"/>
  <c r="AZ30" i="6"/>
  <c r="AY30" i="6"/>
  <c r="AX30" i="6"/>
  <c r="AW30" i="6"/>
  <c r="AV30" i="6"/>
  <c r="AU30" i="6"/>
  <c r="AS30" i="6"/>
  <c r="AP30" i="6"/>
  <c r="AO30" i="6"/>
  <c r="AN30" i="6"/>
  <c r="AM30" i="6"/>
  <c r="AL30" i="6"/>
  <c r="AJ30" i="6" a="1"/>
  <c r="AJ30" i="6"/>
  <c r="AK30" i="6" s="1"/>
  <c r="AF30" i="6"/>
  <c r="H30" i="6"/>
  <c r="A30" i="6"/>
  <c r="BG29" i="6"/>
  <c r="BF29" i="6"/>
  <c r="BE29" i="6"/>
  <c r="BD29" i="6"/>
  <c r="BC29" i="6"/>
  <c r="BB29" i="6"/>
  <c r="BA29" i="6"/>
  <c r="AZ29" i="6"/>
  <c r="AY29" i="6"/>
  <c r="AX29" i="6"/>
  <c r="AW29" i="6"/>
  <c r="AV29" i="6"/>
  <c r="AU29" i="6"/>
  <c r="AS29" i="6"/>
  <c r="AP29" i="6"/>
  <c r="AO29" i="6"/>
  <c r="AN29" i="6"/>
  <c r="AM29" i="6"/>
  <c r="AL29" i="6"/>
  <c r="AJ29" i="6" a="1"/>
  <c r="AJ29" i="6" s="1"/>
  <c r="AK29" i="6" s="1"/>
  <c r="AF29" i="6"/>
  <c r="H29" i="6"/>
  <c r="A29" i="6"/>
  <c r="BG28" i="6"/>
  <c r="BF28" i="6"/>
  <c r="BE28" i="6"/>
  <c r="BD28" i="6"/>
  <c r="BC28" i="6"/>
  <c r="BB28" i="6"/>
  <c r="BA28" i="6"/>
  <c r="AZ28" i="6"/>
  <c r="AY28" i="6"/>
  <c r="AX28" i="6"/>
  <c r="AW28" i="6"/>
  <c r="AV28" i="6"/>
  <c r="AU28" i="6"/>
  <c r="AS28" i="6"/>
  <c r="AP28" i="6"/>
  <c r="AO28" i="6"/>
  <c r="AN28" i="6"/>
  <c r="AM28" i="6"/>
  <c r="AL28" i="6"/>
  <c r="AJ28" i="6" a="1"/>
  <c r="AJ28" i="6" s="1"/>
  <c r="AK28" i="6" s="1"/>
  <c r="AF28" i="6"/>
  <c r="H28" i="6"/>
  <c r="A28" i="6"/>
  <c r="BG27" i="6"/>
  <c r="BF27" i="6"/>
  <c r="BE27" i="6"/>
  <c r="BD27" i="6"/>
  <c r="BC27" i="6"/>
  <c r="BB27" i="6"/>
  <c r="BA27" i="6"/>
  <c r="AZ27" i="6"/>
  <c r="AY27" i="6"/>
  <c r="AX27" i="6"/>
  <c r="AW27" i="6"/>
  <c r="AV27" i="6"/>
  <c r="AU27" i="6"/>
  <c r="AS27" i="6"/>
  <c r="AP27" i="6"/>
  <c r="AO27" i="6"/>
  <c r="AN27" i="6"/>
  <c r="AM27" i="6"/>
  <c r="AL27" i="6"/>
  <c r="AJ27" i="6" a="1"/>
  <c r="AJ27" i="6" s="1"/>
  <c r="AK27" i="6" s="1"/>
  <c r="AF27" i="6"/>
  <c r="H27" i="6"/>
  <c r="A27" i="6"/>
  <c r="BG26" i="6"/>
  <c r="BF26" i="6"/>
  <c r="BE26" i="6"/>
  <c r="BD26" i="6"/>
  <c r="BC26" i="6"/>
  <c r="BB26" i="6"/>
  <c r="BA26" i="6"/>
  <c r="AZ26" i="6"/>
  <c r="AY26" i="6"/>
  <c r="AX26" i="6"/>
  <c r="AW26" i="6"/>
  <c r="AV26" i="6"/>
  <c r="AU26" i="6"/>
  <c r="AS26" i="6"/>
  <c r="AP26" i="6"/>
  <c r="AO26" i="6"/>
  <c r="AN26" i="6"/>
  <c r="AM26" i="6"/>
  <c r="AL26" i="6"/>
  <c r="AJ26" i="6" a="1"/>
  <c r="AJ26" i="6"/>
  <c r="AK26" i="6" s="1"/>
  <c r="AF26" i="6"/>
  <c r="H26" i="6"/>
  <c r="A26" i="6"/>
  <c r="BG25" i="6"/>
  <c r="BF25" i="6"/>
  <c r="BE25" i="6"/>
  <c r="BD25" i="6"/>
  <c r="BC25" i="6"/>
  <c r="BB25" i="6"/>
  <c r="BA25" i="6"/>
  <c r="AZ25" i="6"/>
  <c r="AY25" i="6"/>
  <c r="AX25" i="6"/>
  <c r="AW25" i="6"/>
  <c r="AV25" i="6"/>
  <c r="AU25" i="6"/>
  <c r="AS25" i="6"/>
  <c r="AP25" i="6"/>
  <c r="AO25" i="6"/>
  <c r="AN25" i="6"/>
  <c r="AM25" i="6"/>
  <c r="AL25" i="6"/>
  <c r="AQ25" i="6" s="1"/>
  <c r="AJ25" i="6" a="1"/>
  <c r="AJ25" i="6" s="1"/>
  <c r="AK25" i="6" s="1"/>
  <c r="AF25" i="6"/>
  <c r="H25" i="6"/>
  <c r="A25" i="6"/>
  <c r="BG24" i="6"/>
  <c r="BF24" i="6"/>
  <c r="BE24" i="6"/>
  <c r="BD24" i="6"/>
  <c r="BC24" i="6"/>
  <c r="BB24" i="6"/>
  <c r="BA24" i="6"/>
  <c r="AZ24" i="6"/>
  <c r="AY24" i="6"/>
  <c r="AX24" i="6"/>
  <c r="AW24" i="6"/>
  <c r="AV24" i="6"/>
  <c r="AU24" i="6"/>
  <c r="AS24" i="6"/>
  <c r="AP24" i="6"/>
  <c r="AO24" i="6"/>
  <c r="AN24" i="6"/>
  <c r="AM24" i="6"/>
  <c r="AL24" i="6"/>
  <c r="AJ24" i="6" a="1"/>
  <c r="AJ24" i="6"/>
  <c r="AK24" i="6" s="1"/>
  <c r="AF24" i="6"/>
  <c r="H24" i="6"/>
  <c r="A24" i="6"/>
  <c r="BG23" i="6"/>
  <c r="BF23" i="6"/>
  <c r="BE23" i="6"/>
  <c r="BD23" i="6"/>
  <c r="BC23" i="6"/>
  <c r="BB23" i="6"/>
  <c r="BA23" i="6"/>
  <c r="AZ23" i="6"/>
  <c r="AY23" i="6"/>
  <c r="AX23" i="6"/>
  <c r="AW23" i="6"/>
  <c r="AV23" i="6"/>
  <c r="AU23" i="6"/>
  <c r="AS23" i="6"/>
  <c r="AP23" i="6"/>
  <c r="AO23" i="6"/>
  <c r="AN23" i="6"/>
  <c r="AM23" i="6"/>
  <c r="AL23" i="6"/>
  <c r="AJ23" i="6" a="1"/>
  <c r="AJ23" i="6" s="1"/>
  <c r="AK23" i="6" s="1"/>
  <c r="AF23" i="6"/>
  <c r="H23" i="6"/>
  <c r="A23" i="6"/>
  <c r="BG22" i="6"/>
  <c r="BF22" i="6"/>
  <c r="BE22" i="6"/>
  <c r="BD22" i="6"/>
  <c r="BC22" i="6"/>
  <c r="BB22" i="6"/>
  <c r="BA22" i="6"/>
  <c r="AZ22" i="6"/>
  <c r="AY22" i="6"/>
  <c r="AX22" i="6"/>
  <c r="AW22" i="6"/>
  <c r="AV22" i="6"/>
  <c r="AU22" i="6"/>
  <c r="AS22" i="6"/>
  <c r="AP22" i="6"/>
  <c r="AO22" i="6"/>
  <c r="AN22" i="6"/>
  <c r="AM22" i="6"/>
  <c r="AL22" i="6"/>
  <c r="AJ22" i="6" a="1"/>
  <c r="AJ22" i="6" s="1"/>
  <c r="AK22" i="6" s="1"/>
  <c r="AF22" i="6"/>
  <c r="H22" i="6"/>
  <c r="A22" i="6"/>
  <c r="BG21" i="6"/>
  <c r="BF21" i="6"/>
  <c r="BE21" i="6"/>
  <c r="BD21" i="6"/>
  <c r="BC21" i="6"/>
  <c r="BB21" i="6"/>
  <c r="BA21" i="6"/>
  <c r="AZ21" i="6"/>
  <c r="AY21" i="6"/>
  <c r="AX21" i="6"/>
  <c r="AW21" i="6"/>
  <c r="AV21" i="6"/>
  <c r="AU21" i="6"/>
  <c r="AS21" i="6"/>
  <c r="AP21" i="6"/>
  <c r="AO21" i="6"/>
  <c r="AN21" i="6"/>
  <c r="AM21" i="6"/>
  <c r="AL21" i="6"/>
  <c r="AJ21" i="6" a="1"/>
  <c r="AJ21" i="6" s="1"/>
  <c r="AK21" i="6" s="1"/>
  <c r="AF21" i="6"/>
  <c r="H21" i="6"/>
  <c r="A21" i="6"/>
  <c r="BG20" i="6"/>
  <c r="BF20" i="6"/>
  <c r="BE20" i="6"/>
  <c r="BD20" i="6"/>
  <c r="BC20" i="6"/>
  <c r="BB20" i="6"/>
  <c r="BA20" i="6"/>
  <c r="AZ20" i="6"/>
  <c r="AY20" i="6"/>
  <c r="AX20" i="6"/>
  <c r="AW20" i="6"/>
  <c r="AV20" i="6"/>
  <c r="AU20" i="6"/>
  <c r="AS20" i="6"/>
  <c r="AP20" i="6"/>
  <c r="AO20" i="6"/>
  <c r="AN20" i="6"/>
  <c r="AQ20" i="6" s="1"/>
  <c r="AM20" i="6"/>
  <c r="AL20" i="6"/>
  <c r="AJ20" i="6" a="1"/>
  <c r="AJ20" i="6" s="1"/>
  <c r="AK20" i="6" s="1"/>
  <c r="AF20" i="6"/>
  <c r="H20" i="6"/>
  <c r="A20" i="6"/>
  <c r="BG19" i="6"/>
  <c r="BF19" i="6"/>
  <c r="BE19" i="6"/>
  <c r="BD19" i="6"/>
  <c r="BC19" i="6"/>
  <c r="BB19" i="6"/>
  <c r="BA19" i="6"/>
  <c r="AZ19" i="6"/>
  <c r="AY19" i="6"/>
  <c r="AX19" i="6"/>
  <c r="AW19" i="6"/>
  <c r="AV19" i="6"/>
  <c r="AU19" i="6"/>
  <c r="AS19" i="6"/>
  <c r="AP19" i="6"/>
  <c r="AO19" i="6"/>
  <c r="AN19" i="6"/>
  <c r="AM19" i="6"/>
  <c r="AL19" i="6"/>
  <c r="AJ19" i="6" a="1"/>
  <c r="AJ19" i="6" s="1"/>
  <c r="AK19" i="6" s="1"/>
  <c r="AF19" i="6"/>
  <c r="AB19" i="6"/>
  <c r="Y19" i="6"/>
  <c r="H19" i="6"/>
  <c r="A19" i="6"/>
  <c r="BG18" i="6"/>
  <c r="BF18" i="6"/>
  <c r="BE18" i="6"/>
  <c r="BD18" i="6"/>
  <c r="BC18" i="6"/>
  <c r="BB18" i="6"/>
  <c r="BA18" i="6"/>
  <c r="AZ18" i="6"/>
  <c r="AY18" i="6"/>
  <c r="AX18" i="6"/>
  <c r="AW18" i="6"/>
  <c r="AV18" i="6"/>
  <c r="AU18" i="6"/>
  <c r="AS18" i="6"/>
  <c r="AP18" i="6"/>
  <c r="AO18" i="6"/>
  <c r="AN18" i="6"/>
  <c r="AM18" i="6"/>
  <c r="AL18" i="6"/>
  <c r="AJ18" i="6" a="1"/>
  <c r="AJ18" i="6" s="1"/>
  <c r="AK18" i="6" s="1"/>
  <c r="AF18" i="6"/>
  <c r="AB18" i="6"/>
  <c r="Y18" i="6"/>
  <c r="H18" i="6"/>
  <c r="A18" i="6"/>
  <c r="BG17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S17" i="6"/>
  <c r="AP17" i="6"/>
  <c r="AO17" i="6"/>
  <c r="AN17" i="6"/>
  <c r="AM17" i="6"/>
  <c r="AL17" i="6"/>
  <c r="AJ17" i="6" a="1"/>
  <c r="AJ17" i="6" s="1"/>
  <c r="AK17" i="6" s="1"/>
  <c r="AF17" i="6"/>
  <c r="AB17" i="6"/>
  <c r="Y17" i="6"/>
  <c r="H17" i="6"/>
  <c r="A17" i="6"/>
  <c r="BG16" i="6"/>
  <c r="BF16" i="6"/>
  <c r="BE16" i="6"/>
  <c r="BD16" i="6"/>
  <c r="BC16" i="6"/>
  <c r="BB16" i="6"/>
  <c r="BA16" i="6"/>
  <c r="AZ16" i="6"/>
  <c r="AY16" i="6"/>
  <c r="AX16" i="6"/>
  <c r="AW16" i="6"/>
  <c r="AV16" i="6"/>
  <c r="AU16" i="6"/>
  <c r="AS16" i="6"/>
  <c r="AP16" i="6"/>
  <c r="AO16" i="6"/>
  <c r="AN16" i="6"/>
  <c r="AM16" i="6"/>
  <c r="AL16" i="6"/>
  <c r="AJ16" i="6" a="1"/>
  <c r="AJ16" i="6" s="1"/>
  <c r="AK16" i="6" s="1"/>
  <c r="AF16" i="6"/>
  <c r="AB16" i="6"/>
  <c r="Y16" i="6"/>
  <c r="H16" i="6"/>
  <c r="A16" i="6"/>
  <c r="BG15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S15" i="6"/>
  <c r="AP15" i="6"/>
  <c r="AO15" i="6"/>
  <c r="AN15" i="6"/>
  <c r="AM15" i="6"/>
  <c r="AL15" i="6"/>
  <c r="AJ15" i="6" a="1"/>
  <c r="AJ15" i="6" s="1"/>
  <c r="AK15" i="6" s="1"/>
  <c r="AF15" i="6"/>
  <c r="AB15" i="6"/>
  <c r="Y15" i="6"/>
  <c r="H15" i="6"/>
  <c r="A15" i="6"/>
  <c r="BG14" i="6"/>
  <c r="BF14" i="6"/>
  <c r="BE14" i="6"/>
  <c r="BD14" i="6"/>
  <c r="BC14" i="6"/>
  <c r="BB14" i="6"/>
  <c r="BA14" i="6"/>
  <c r="AZ14" i="6"/>
  <c r="AY14" i="6"/>
  <c r="AX14" i="6"/>
  <c r="AW14" i="6"/>
  <c r="AV14" i="6"/>
  <c r="AU14" i="6"/>
  <c r="AS14" i="6"/>
  <c r="AP14" i="6"/>
  <c r="AO14" i="6"/>
  <c r="AN14" i="6"/>
  <c r="AM14" i="6"/>
  <c r="AL14" i="6"/>
  <c r="AJ14" i="6" a="1"/>
  <c r="AJ14" i="6" s="1"/>
  <c r="AK14" i="6" s="1"/>
  <c r="AF14" i="6"/>
  <c r="AB14" i="6"/>
  <c r="Y14" i="6"/>
  <c r="H14" i="6"/>
  <c r="A14" i="6"/>
  <c r="BG13" i="6"/>
  <c r="BF13" i="6"/>
  <c r="BE13" i="6"/>
  <c r="BD13" i="6"/>
  <c r="BC13" i="6"/>
  <c r="BB13" i="6"/>
  <c r="BA13" i="6"/>
  <c r="AZ13" i="6"/>
  <c r="AY13" i="6"/>
  <c r="AX13" i="6"/>
  <c r="AW13" i="6"/>
  <c r="AV13" i="6"/>
  <c r="AU13" i="6"/>
  <c r="AS13" i="6"/>
  <c r="AP13" i="6"/>
  <c r="AO13" i="6"/>
  <c r="AN13" i="6"/>
  <c r="AM13" i="6"/>
  <c r="AL13" i="6"/>
  <c r="AQ13" i="6" s="1"/>
  <c r="AJ13" i="6" a="1"/>
  <c r="AJ13" i="6" s="1"/>
  <c r="AK13" i="6" s="1"/>
  <c r="AF13" i="6"/>
  <c r="AB13" i="6"/>
  <c r="Y13" i="6"/>
  <c r="H13" i="6"/>
  <c r="A13" i="6"/>
  <c r="BG12" i="6"/>
  <c r="BF12" i="6"/>
  <c r="BE12" i="6"/>
  <c r="BD12" i="6"/>
  <c r="BC12" i="6"/>
  <c r="BB12" i="6"/>
  <c r="BA12" i="6"/>
  <c r="AZ12" i="6"/>
  <c r="AY12" i="6"/>
  <c r="AX12" i="6"/>
  <c r="AW12" i="6"/>
  <c r="AV12" i="6"/>
  <c r="AU12" i="6"/>
  <c r="AS12" i="6"/>
  <c r="AP12" i="6"/>
  <c r="AO12" i="6"/>
  <c r="AN12" i="6"/>
  <c r="AM12" i="6"/>
  <c r="AL12" i="6"/>
  <c r="AQ12" i="6" s="1"/>
  <c r="AJ12" i="6" a="1"/>
  <c r="AJ12" i="6" s="1"/>
  <c r="AK12" i="6" s="1"/>
  <c r="AF12" i="6"/>
  <c r="AB12" i="6"/>
  <c r="Y12" i="6"/>
  <c r="H12" i="6"/>
  <c r="A12" i="6"/>
  <c r="BG11" i="6"/>
  <c r="BF11" i="6"/>
  <c r="BE11" i="6"/>
  <c r="BD11" i="6"/>
  <c r="BC11" i="6"/>
  <c r="BB11" i="6"/>
  <c r="BA11" i="6"/>
  <c r="AZ11" i="6"/>
  <c r="AY11" i="6"/>
  <c r="AX11" i="6"/>
  <c r="AW11" i="6"/>
  <c r="AV11" i="6"/>
  <c r="AU11" i="6"/>
  <c r="AS11" i="6"/>
  <c r="AP11" i="6"/>
  <c r="AO11" i="6"/>
  <c r="AN11" i="6"/>
  <c r="AM11" i="6"/>
  <c r="AL11" i="6"/>
  <c r="AJ11" i="6" a="1"/>
  <c r="AJ11" i="6" s="1"/>
  <c r="AK11" i="6" s="1"/>
  <c r="AF11" i="6"/>
  <c r="AB11" i="6"/>
  <c r="Y11" i="6"/>
  <c r="H11" i="6"/>
  <c r="A11" i="6"/>
  <c r="BG10" i="6"/>
  <c r="BF10" i="6"/>
  <c r="BE10" i="6"/>
  <c r="BD10" i="6"/>
  <c r="BC10" i="6"/>
  <c r="BB10" i="6"/>
  <c r="BA10" i="6"/>
  <c r="AZ10" i="6"/>
  <c r="AY10" i="6"/>
  <c r="AX10" i="6"/>
  <c r="AW10" i="6"/>
  <c r="AV10" i="6"/>
  <c r="AU10" i="6"/>
  <c r="AS10" i="6"/>
  <c r="AP10" i="6"/>
  <c r="AO10" i="6"/>
  <c r="AN10" i="6"/>
  <c r="AM10" i="6"/>
  <c r="AL10" i="6"/>
  <c r="AJ10" i="6" a="1"/>
  <c r="AJ10" i="6" s="1"/>
  <c r="AK10" i="6" s="1"/>
  <c r="AF10" i="6"/>
  <c r="AB10" i="6"/>
  <c r="Y10" i="6"/>
  <c r="H10" i="6"/>
  <c r="A10" i="6"/>
  <c r="BG9" i="6"/>
  <c r="BF9" i="6"/>
  <c r="BE9" i="6"/>
  <c r="BD9" i="6"/>
  <c r="BC9" i="6"/>
  <c r="BB9" i="6"/>
  <c r="BA9" i="6"/>
  <c r="AZ9" i="6"/>
  <c r="AY9" i="6"/>
  <c r="AX9" i="6"/>
  <c r="AW9" i="6"/>
  <c r="AV9" i="6"/>
  <c r="AU9" i="6"/>
  <c r="AS9" i="6"/>
  <c r="AP9" i="6"/>
  <c r="AO9" i="6"/>
  <c r="AN9" i="6"/>
  <c r="AM9" i="6"/>
  <c r="AL9" i="6"/>
  <c r="AJ9" i="6" a="1"/>
  <c r="AJ9" i="6" s="1"/>
  <c r="AK9" i="6" s="1"/>
  <c r="AF9" i="6"/>
  <c r="AB9" i="6"/>
  <c r="Y9" i="6"/>
  <c r="H9" i="6"/>
  <c r="A9" i="6"/>
  <c r="BG8" i="6"/>
  <c r="BF8" i="6"/>
  <c r="BE8" i="6"/>
  <c r="BD8" i="6"/>
  <c r="BC8" i="6"/>
  <c r="BB8" i="6"/>
  <c r="BA8" i="6"/>
  <c r="AZ8" i="6"/>
  <c r="AY8" i="6"/>
  <c r="AX8" i="6"/>
  <c r="AW8" i="6"/>
  <c r="AV8" i="6"/>
  <c r="AU8" i="6"/>
  <c r="AS8" i="6"/>
  <c r="AP8" i="6"/>
  <c r="AO8" i="6"/>
  <c r="AN8" i="6"/>
  <c r="AM8" i="6"/>
  <c r="AL8" i="6"/>
  <c r="AJ8" i="6" a="1"/>
  <c r="AJ8" i="6" s="1"/>
  <c r="AK8" i="6" s="1"/>
  <c r="AF8" i="6"/>
  <c r="AB8" i="6"/>
  <c r="Y8" i="6"/>
  <c r="H8" i="6"/>
  <c r="A8" i="6"/>
  <c r="BG7" i="6"/>
  <c r="BF7" i="6"/>
  <c r="BE7" i="6"/>
  <c r="BD7" i="6"/>
  <c r="BC7" i="6"/>
  <c r="BB7" i="6"/>
  <c r="BA7" i="6"/>
  <c r="AZ7" i="6"/>
  <c r="AY7" i="6"/>
  <c r="AX7" i="6"/>
  <c r="AW7" i="6"/>
  <c r="AV7" i="6"/>
  <c r="AU7" i="6"/>
  <c r="AS7" i="6"/>
  <c r="AP7" i="6"/>
  <c r="AO7" i="6"/>
  <c r="AN7" i="6"/>
  <c r="AM7" i="6"/>
  <c r="AL7" i="6"/>
  <c r="AJ7" i="6" a="1"/>
  <c r="AJ7" i="6" s="1"/>
  <c r="AK7" i="6" s="1"/>
  <c r="AF7" i="6"/>
  <c r="AB7" i="6"/>
  <c r="Y7" i="6"/>
  <c r="H7" i="6"/>
  <c r="A7" i="6"/>
  <c r="BL6" i="6"/>
  <c r="BK6" i="6"/>
  <c r="BG6" i="6"/>
  <c r="BF6" i="6"/>
  <c r="BE6" i="6"/>
  <c r="BD6" i="6"/>
  <c r="BC6" i="6"/>
  <c r="BB6" i="6"/>
  <c r="BA6" i="6"/>
  <c r="AZ6" i="6"/>
  <c r="AY6" i="6"/>
  <c r="AX6" i="6"/>
  <c r="AW6" i="6"/>
  <c r="AV6" i="6"/>
  <c r="AU6" i="6"/>
  <c r="AS6" i="6"/>
  <c r="AP6" i="6"/>
  <c r="AO6" i="6"/>
  <c r="AN6" i="6"/>
  <c r="AM6" i="6"/>
  <c r="AL6" i="6"/>
  <c r="AJ6" i="6" a="1"/>
  <c r="AJ6" i="6" s="1"/>
  <c r="AK6" i="6" s="1"/>
  <c r="AF6" i="6"/>
  <c r="AB6" i="6"/>
  <c r="Y6" i="6"/>
  <c r="H6" i="6"/>
  <c r="A6" i="6"/>
  <c r="BL5" i="6"/>
  <c r="BK5" i="6"/>
  <c r="BG5" i="6"/>
  <c r="BF5" i="6"/>
  <c r="BE5" i="6"/>
  <c r="BD5" i="6"/>
  <c r="BC5" i="6"/>
  <c r="BB5" i="6"/>
  <c r="BA5" i="6"/>
  <c r="AZ5" i="6"/>
  <c r="AY5" i="6"/>
  <c r="AX5" i="6"/>
  <c r="AW5" i="6"/>
  <c r="AV5" i="6"/>
  <c r="AU5" i="6"/>
  <c r="AS5" i="6"/>
  <c r="AP5" i="6"/>
  <c r="AO5" i="6"/>
  <c r="AN5" i="6"/>
  <c r="AM5" i="6"/>
  <c r="AL5" i="6"/>
  <c r="AJ5" i="6" a="1"/>
  <c r="AJ5" i="6"/>
  <c r="AK5" i="6" s="1"/>
  <c r="AF5" i="6"/>
  <c r="AB5" i="6"/>
  <c r="Y5" i="6"/>
  <c r="H5" i="6"/>
  <c r="A5" i="6"/>
  <c r="BL4" i="6"/>
  <c r="BK4" i="6"/>
  <c r="BG4" i="6"/>
  <c r="BF4" i="6"/>
  <c r="BE4" i="6"/>
  <c r="BD4" i="6"/>
  <c r="BC4" i="6"/>
  <c r="BB4" i="6"/>
  <c r="BA4" i="6"/>
  <c r="AZ4" i="6"/>
  <c r="AY4" i="6"/>
  <c r="AX4" i="6"/>
  <c r="AW4" i="6"/>
  <c r="AV4" i="6"/>
  <c r="AU4" i="6"/>
  <c r="AS4" i="6"/>
  <c r="AP4" i="6"/>
  <c r="AO4" i="6"/>
  <c r="AN4" i="6"/>
  <c r="AM4" i="6"/>
  <c r="AL4" i="6"/>
  <c r="AQ4" i="6" s="1"/>
  <c r="AJ4" i="6" a="1"/>
  <c r="AJ4" i="6" s="1"/>
  <c r="AK4" i="6" s="1"/>
  <c r="AF4" i="6"/>
  <c r="AB4" i="6"/>
  <c r="Y4" i="6"/>
  <c r="H4" i="6"/>
  <c r="A4" i="6"/>
  <c r="BL3" i="6"/>
  <c r="BK3" i="6"/>
  <c r="BG3" i="6"/>
  <c r="BF3" i="6"/>
  <c r="BE3" i="6"/>
  <c r="BD3" i="6"/>
  <c r="BC3" i="6"/>
  <c r="BB3" i="6"/>
  <c r="BA3" i="6"/>
  <c r="AZ3" i="6"/>
  <c r="AY3" i="6"/>
  <c r="AX3" i="6"/>
  <c r="AW3" i="6"/>
  <c r="AV3" i="6"/>
  <c r="AU3" i="6"/>
  <c r="AS3" i="6"/>
  <c r="AP3" i="6"/>
  <c r="AO3" i="6"/>
  <c r="AN3" i="6"/>
  <c r="AM3" i="6"/>
  <c r="AL3" i="6"/>
  <c r="AJ3" i="6" a="1"/>
  <c r="AJ3" i="6" s="1"/>
  <c r="AK3" i="6" s="1"/>
  <c r="AF3" i="6"/>
  <c r="AB3" i="6"/>
  <c r="Y3" i="6"/>
  <c r="H3" i="6"/>
  <c r="A3" i="6"/>
  <c r="BC2" i="6" a="1"/>
  <c r="BC2" i="6" s="1"/>
  <c r="AZ514" i="5"/>
  <c r="AT514" i="5"/>
  <c r="AY514" i="5" s="1"/>
  <c r="AQ514" i="5"/>
  <c r="AP514" i="5"/>
  <c r="AO514" i="5"/>
  <c r="AN514" i="5"/>
  <c r="AM514" i="5"/>
  <c r="AL514" i="5"/>
  <c r="AJ514" i="5" a="1"/>
  <c r="AJ514" i="5"/>
  <c r="AK514" i="5" s="1"/>
  <c r="A514" i="5"/>
  <c r="BF513" i="5"/>
  <c r="BC513" i="5"/>
  <c r="AT513" i="5"/>
  <c r="BG513" i="5" s="1"/>
  <c r="AS513" i="5"/>
  <c r="AP513" i="5"/>
  <c r="AO513" i="5"/>
  <c r="AN513" i="5"/>
  <c r="AM513" i="5"/>
  <c r="AL513" i="5"/>
  <c r="AQ513" i="5" s="1"/>
  <c r="AJ513" i="5" a="1"/>
  <c r="AJ513" i="5" s="1"/>
  <c r="AK513" i="5" s="1"/>
  <c r="A513" i="5"/>
  <c r="BD512" i="5"/>
  <c r="BC512" i="5"/>
  <c r="BB512" i="5"/>
  <c r="AY512" i="5"/>
  <c r="AV512" i="5"/>
  <c r="AT512" i="5"/>
  <c r="BA512" i="5" s="1"/>
  <c r="AP512" i="5"/>
  <c r="AO512" i="5"/>
  <c r="AN512" i="5"/>
  <c r="AM512" i="5"/>
  <c r="AL512" i="5"/>
  <c r="AQ512" i="5" s="1"/>
  <c r="AJ512" i="5" a="1"/>
  <c r="AJ512" i="5" s="1"/>
  <c r="AK512" i="5" s="1"/>
  <c r="A512" i="5"/>
  <c r="BG511" i="5"/>
  <c r="BF511" i="5"/>
  <c r="BE511" i="5"/>
  <c r="BD511" i="5"/>
  <c r="BC511" i="5"/>
  <c r="BB511" i="5"/>
  <c r="BA511" i="5"/>
  <c r="AY511" i="5"/>
  <c r="AW511" i="5"/>
  <c r="AV511" i="5"/>
  <c r="AU511" i="5"/>
  <c r="AT511" i="5"/>
  <c r="AS511" i="5" s="1"/>
  <c r="AP511" i="5"/>
  <c r="AO511" i="5"/>
  <c r="AN511" i="5"/>
  <c r="AQ511" i="5" s="1"/>
  <c r="AM511" i="5"/>
  <c r="AL511" i="5"/>
  <c r="AJ511" i="5" a="1"/>
  <c r="AJ511" i="5" s="1"/>
  <c r="AK511" i="5" s="1"/>
  <c r="A511" i="5"/>
  <c r="BF510" i="5"/>
  <c r="BE510" i="5"/>
  <c r="BD510" i="5"/>
  <c r="BA510" i="5"/>
  <c r="AZ510" i="5"/>
  <c r="AX510" i="5"/>
  <c r="AW510" i="5"/>
  <c r="AV510" i="5"/>
  <c r="AT510" i="5"/>
  <c r="BC510" i="5" s="1"/>
  <c r="AP510" i="5"/>
  <c r="AO510" i="5"/>
  <c r="AN510" i="5"/>
  <c r="AM510" i="5"/>
  <c r="AQ510" i="5" s="1"/>
  <c r="AL510" i="5"/>
  <c r="AJ510" i="5" a="1"/>
  <c r="AJ510" i="5" s="1"/>
  <c r="AK510" i="5" s="1"/>
  <c r="A510" i="5"/>
  <c r="BG509" i="5"/>
  <c r="AW509" i="5"/>
  <c r="AT509" i="5"/>
  <c r="AV509" i="5" s="1"/>
  <c r="AP509" i="5"/>
  <c r="AO509" i="5"/>
  <c r="AN509" i="5"/>
  <c r="AM509" i="5"/>
  <c r="AL509" i="5"/>
  <c r="AQ509" i="5" s="1"/>
  <c r="AJ509" i="5" a="1"/>
  <c r="AJ509" i="5" s="1"/>
  <c r="AK509" i="5" s="1"/>
  <c r="A509" i="5"/>
  <c r="BG508" i="5"/>
  <c r="BF508" i="5"/>
  <c r="BC508" i="5"/>
  <c r="BB508" i="5"/>
  <c r="AZ508" i="5"/>
  <c r="AY508" i="5"/>
  <c r="AX508" i="5"/>
  <c r="AV508" i="5"/>
  <c r="AT508" i="5"/>
  <c r="BE508" i="5" s="1"/>
  <c r="AP508" i="5"/>
  <c r="AO508" i="5"/>
  <c r="AN508" i="5"/>
  <c r="AM508" i="5"/>
  <c r="AL508" i="5"/>
  <c r="AQ508" i="5" s="1"/>
  <c r="AJ508" i="5" a="1"/>
  <c r="AJ508" i="5"/>
  <c r="AK508" i="5" s="1"/>
  <c r="A508" i="5"/>
  <c r="BG507" i="5"/>
  <c r="BE507" i="5"/>
  <c r="BC507" i="5"/>
  <c r="BA507" i="5"/>
  <c r="AZ507" i="5"/>
  <c r="AY507" i="5"/>
  <c r="AV507" i="5"/>
  <c r="AU507" i="5"/>
  <c r="AT507" i="5"/>
  <c r="AX507" i="5" s="1"/>
  <c r="AS507" i="5"/>
  <c r="AP507" i="5"/>
  <c r="AQ507" i="5" s="1"/>
  <c r="AO507" i="5"/>
  <c r="AN507" i="5"/>
  <c r="AM507" i="5"/>
  <c r="AL507" i="5"/>
  <c r="AJ507" i="5" a="1"/>
  <c r="AJ507" i="5"/>
  <c r="AK507" i="5" s="1"/>
  <c r="A507" i="5"/>
  <c r="BE506" i="5"/>
  <c r="BB506" i="5"/>
  <c r="AT506" i="5"/>
  <c r="BG506" i="5" s="1"/>
  <c r="AS506" i="5"/>
  <c r="AQ506" i="5"/>
  <c r="AP506" i="5"/>
  <c r="AO506" i="5"/>
  <c r="AN506" i="5"/>
  <c r="AM506" i="5"/>
  <c r="AL506" i="5"/>
  <c r="AK506" i="5"/>
  <c r="AJ506" i="5" a="1"/>
  <c r="AJ506" i="5"/>
  <c r="A506" i="5"/>
  <c r="BC505" i="5"/>
  <c r="BB505" i="5"/>
  <c r="BA505" i="5"/>
  <c r="AX505" i="5"/>
  <c r="AW505" i="5"/>
  <c r="AU505" i="5"/>
  <c r="AT505" i="5"/>
  <c r="AZ505" i="5" s="1"/>
  <c r="AS505" i="5"/>
  <c r="AP505" i="5"/>
  <c r="AO505" i="5"/>
  <c r="AN505" i="5"/>
  <c r="AM505" i="5"/>
  <c r="AL505" i="5"/>
  <c r="AQ505" i="5" s="1"/>
  <c r="AJ505" i="5" a="1"/>
  <c r="AJ505" i="5" s="1"/>
  <c r="AK505" i="5" s="1"/>
  <c r="A505" i="5"/>
  <c r="AT504" i="5"/>
  <c r="AP504" i="5"/>
  <c r="AO504" i="5"/>
  <c r="AN504" i="5"/>
  <c r="AM504" i="5"/>
  <c r="AL504" i="5"/>
  <c r="AQ504" i="5" s="1"/>
  <c r="AK504" i="5"/>
  <c r="AJ504" i="5" a="1"/>
  <c r="AJ504" i="5"/>
  <c r="A504" i="5"/>
  <c r="BG503" i="5"/>
  <c r="BE503" i="5"/>
  <c r="BD503" i="5"/>
  <c r="BC503" i="5"/>
  <c r="AZ503" i="5"/>
  <c r="AY503" i="5"/>
  <c r="AX503" i="5"/>
  <c r="AW503" i="5"/>
  <c r="AV503" i="5"/>
  <c r="AU503" i="5"/>
  <c r="AT503" i="5"/>
  <c r="BB503" i="5" s="1"/>
  <c r="AS503" i="5"/>
  <c r="AP503" i="5"/>
  <c r="AO503" i="5"/>
  <c r="AN503" i="5"/>
  <c r="AM503" i="5"/>
  <c r="AL503" i="5"/>
  <c r="AQ503" i="5" s="1"/>
  <c r="AJ503" i="5" a="1"/>
  <c r="AJ503" i="5"/>
  <c r="AK503" i="5" s="1"/>
  <c r="A503" i="5"/>
  <c r="BG502" i="5"/>
  <c r="BF502" i="5"/>
  <c r="BE502" i="5"/>
  <c r="BD502" i="5"/>
  <c r="BC502" i="5"/>
  <c r="BB502" i="5"/>
  <c r="AZ502" i="5"/>
  <c r="AX502" i="5"/>
  <c r="AW502" i="5"/>
  <c r="AV502" i="5"/>
  <c r="AU502" i="5"/>
  <c r="AT502" i="5"/>
  <c r="BA502" i="5" s="1"/>
  <c r="AS502" i="5"/>
  <c r="AP502" i="5"/>
  <c r="AO502" i="5"/>
  <c r="AN502" i="5"/>
  <c r="AM502" i="5"/>
  <c r="AQ502" i="5" s="1"/>
  <c r="AL502" i="5"/>
  <c r="AK502" i="5"/>
  <c r="AJ502" i="5" a="1"/>
  <c r="AJ502" i="5"/>
  <c r="A502" i="5"/>
  <c r="BG501" i="5"/>
  <c r="BF501" i="5"/>
  <c r="BE501" i="5"/>
  <c r="BD501" i="5"/>
  <c r="BC501" i="5"/>
  <c r="BB501" i="5"/>
  <c r="BA501" i="5"/>
  <c r="AZ501" i="5"/>
  <c r="AY501" i="5"/>
  <c r="AX501" i="5"/>
  <c r="AW501" i="5"/>
  <c r="AV501" i="5"/>
  <c r="AU501" i="5"/>
  <c r="AT501" i="5"/>
  <c r="AS501" i="5"/>
  <c r="AP501" i="5"/>
  <c r="AO501" i="5"/>
  <c r="AN501" i="5"/>
  <c r="AM501" i="5"/>
  <c r="AL501" i="5"/>
  <c r="AQ501" i="5" s="1"/>
  <c r="AJ501" i="5" a="1"/>
  <c r="AJ501" i="5" s="1"/>
  <c r="AK501" i="5" s="1"/>
  <c r="A501" i="5"/>
  <c r="AZ500" i="5"/>
  <c r="AY500" i="5"/>
  <c r="AX500" i="5"/>
  <c r="AU500" i="5"/>
  <c r="AT500" i="5"/>
  <c r="AW500" i="5" s="1"/>
  <c r="AQ500" i="5"/>
  <c r="AP500" i="5"/>
  <c r="AO500" i="5"/>
  <c r="AN500" i="5"/>
  <c r="AM500" i="5"/>
  <c r="AL500" i="5"/>
  <c r="AJ500" i="5" a="1"/>
  <c r="AJ500" i="5"/>
  <c r="AK500" i="5" s="1"/>
  <c r="A500" i="5"/>
  <c r="BG499" i="5"/>
  <c r="BF499" i="5"/>
  <c r="BE499" i="5"/>
  <c r="BD499" i="5"/>
  <c r="BC499" i="5"/>
  <c r="BB499" i="5"/>
  <c r="BA499" i="5"/>
  <c r="AZ499" i="5"/>
  <c r="AY499" i="5"/>
  <c r="AX499" i="5"/>
  <c r="AW499" i="5"/>
  <c r="AV499" i="5"/>
  <c r="AU499" i="5"/>
  <c r="AT499" i="5"/>
  <c r="AS499" i="5"/>
  <c r="AP499" i="5"/>
  <c r="AO499" i="5"/>
  <c r="AN499" i="5"/>
  <c r="AM499" i="5"/>
  <c r="AL499" i="5"/>
  <c r="AJ499" i="5" a="1"/>
  <c r="AJ499" i="5" s="1"/>
  <c r="AK499" i="5" s="1"/>
  <c r="A499" i="5"/>
  <c r="AZ498" i="5"/>
  <c r="AT498" i="5"/>
  <c r="AY498" i="5" s="1"/>
  <c r="AQ498" i="5"/>
  <c r="AP498" i="5"/>
  <c r="AO498" i="5"/>
  <c r="AN498" i="5"/>
  <c r="AM498" i="5"/>
  <c r="AL498" i="5"/>
  <c r="AJ498" i="5" a="1"/>
  <c r="AJ498" i="5"/>
  <c r="AK498" i="5" s="1"/>
  <c r="A498" i="5"/>
  <c r="BF497" i="5"/>
  <c r="BC497" i="5"/>
  <c r="AT497" i="5"/>
  <c r="BG497" i="5" s="1"/>
  <c r="AS497" i="5"/>
  <c r="AP497" i="5"/>
  <c r="AO497" i="5"/>
  <c r="AN497" i="5"/>
  <c r="AM497" i="5"/>
  <c r="AL497" i="5"/>
  <c r="AQ497" i="5" s="1"/>
  <c r="AJ497" i="5" a="1"/>
  <c r="AJ497" i="5" s="1"/>
  <c r="AK497" i="5" s="1"/>
  <c r="A497" i="5"/>
  <c r="BD496" i="5"/>
  <c r="BC496" i="5"/>
  <c r="BB496" i="5"/>
  <c r="AY496" i="5"/>
  <c r="AX496" i="5"/>
  <c r="AV496" i="5"/>
  <c r="AT496" i="5"/>
  <c r="BA496" i="5" s="1"/>
  <c r="AP496" i="5"/>
  <c r="AO496" i="5"/>
  <c r="AN496" i="5"/>
  <c r="AM496" i="5"/>
  <c r="AL496" i="5"/>
  <c r="AQ496" i="5" s="1"/>
  <c r="AJ496" i="5" a="1"/>
  <c r="AJ496" i="5" s="1"/>
  <c r="AK496" i="5" s="1"/>
  <c r="A496" i="5"/>
  <c r="BG495" i="5"/>
  <c r="BF495" i="5"/>
  <c r="BE495" i="5"/>
  <c r="BD495" i="5"/>
  <c r="BC495" i="5"/>
  <c r="BB495" i="5"/>
  <c r="BA495" i="5"/>
  <c r="AY495" i="5"/>
  <c r="AW495" i="5"/>
  <c r="AV495" i="5"/>
  <c r="AU495" i="5"/>
  <c r="AT495" i="5"/>
  <c r="AS495" i="5" s="1"/>
  <c r="AP495" i="5"/>
  <c r="AO495" i="5"/>
  <c r="AN495" i="5"/>
  <c r="AQ495" i="5" s="1"/>
  <c r="AM495" i="5"/>
  <c r="AL495" i="5"/>
  <c r="AJ495" i="5" a="1"/>
  <c r="AJ495" i="5" s="1"/>
  <c r="AK495" i="5" s="1"/>
  <c r="A495" i="5"/>
  <c r="BF494" i="5"/>
  <c r="BE494" i="5"/>
  <c r="BD494" i="5"/>
  <c r="BA494" i="5"/>
  <c r="AZ494" i="5"/>
  <c r="AX494" i="5"/>
  <c r="AW494" i="5"/>
  <c r="AV494" i="5"/>
  <c r="AT494" i="5"/>
  <c r="BC494" i="5" s="1"/>
  <c r="AP494" i="5"/>
  <c r="AO494" i="5"/>
  <c r="AN494" i="5"/>
  <c r="AM494" i="5"/>
  <c r="AQ494" i="5" s="1"/>
  <c r="AL494" i="5"/>
  <c r="AJ494" i="5" a="1"/>
  <c r="AJ494" i="5" s="1"/>
  <c r="AK494" i="5" s="1"/>
  <c r="A494" i="5"/>
  <c r="BG493" i="5"/>
  <c r="AW493" i="5"/>
  <c r="AT493" i="5"/>
  <c r="AV493" i="5" s="1"/>
  <c r="AP493" i="5"/>
  <c r="AO493" i="5"/>
  <c r="AN493" i="5"/>
  <c r="AM493" i="5"/>
  <c r="AL493" i="5"/>
  <c r="AQ493" i="5" s="1"/>
  <c r="AJ493" i="5" a="1"/>
  <c r="AJ493" i="5" s="1"/>
  <c r="AK493" i="5" s="1"/>
  <c r="A493" i="5"/>
  <c r="BG492" i="5"/>
  <c r="BF492" i="5"/>
  <c r="BC492" i="5"/>
  <c r="BB492" i="5"/>
  <c r="AZ492" i="5"/>
  <c r="AY492" i="5"/>
  <c r="AX492" i="5"/>
  <c r="AV492" i="5"/>
  <c r="AT492" i="5"/>
  <c r="BE492" i="5" s="1"/>
  <c r="AP492" i="5"/>
  <c r="AO492" i="5"/>
  <c r="AN492" i="5"/>
  <c r="AM492" i="5"/>
  <c r="AL492" i="5"/>
  <c r="AQ492" i="5" s="1"/>
  <c r="AJ492" i="5" a="1"/>
  <c r="AJ492" i="5"/>
  <c r="AK492" i="5" s="1"/>
  <c r="A492" i="5"/>
  <c r="BG491" i="5"/>
  <c r="BE491" i="5"/>
  <c r="BC491" i="5"/>
  <c r="BA491" i="5"/>
  <c r="AZ491" i="5"/>
  <c r="AY491" i="5"/>
  <c r="AV491" i="5"/>
  <c r="AU491" i="5"/>
  <c r="AT491" i="5"/>
  <c r="AX491" i="5" s="1"/>
  <c r="AS491" i="5"/>
  <c r="AP491" i="5"/>
  <c r="AQ491" i="5" s="1"/>
  <c r="AO491" i="5"/>
  <c r="AN491" i="5"/>
  <c r="AM491" i="5"/>
  <c r="AL491" i="5"/>
  <c r="AJ491" i="5" a="1"/>
  <c r="AJ491" i="5"/>
  <c r="AK491" i="5" s="1"/>
  <c r="A491" i="5"/>
  <c r="BE490" i="5"/>
  <c r="BB490" i="5"/>
  <c r="AT490" i="5"/>
  <c r="BG490" i="5" s="1"/>
  <c r="AS490" i="5"/>
  <c r="AQ490" i="5"/>
  <c r="AP490" i="5"/>
  <c r="AO490" i="5"/>
  <c r="AN490" i="5"/>
  <c r="AM490" i="5"/>
  <c r="AL490" i="5"/>
  <c r="AK490" i="5"/>
  <c r="AJ490" i="5" a="1"/>
  <c r="AJ490" i="5"/>
  <c r="A490" i="5"/>
  <c r="BC489" i="5"/>
  <c r="BB489" i="5"/>
  <c r="BA489" i="5"/>
  <c r="AX489" i="5"/>
  <c r="AW489" i="5"/>
  <c r="AU489" i="5"/>
  <c r="AT489" i="5"/>
  <c r="AZ489" i="5" s="1"/>
  <c r="AS489" i="5"/>
  <c r="AP489" i="5"/>
  <c r="AO489" i="5"/>
  <c r="AN489" i="5"/>
  <c r="AM489" i="5"/>
  <c r="AL489" i="5"/>
  <c r="AQ489" i="5" s="1"/>
  <c r="AK489" i="5"/>
  <c r="AJ489" i="5" a="1"/>
  <c r="AJ489" i="5" s="1"/>
  <c r="A489" i="5"/>
  <c r="AT488" i="5"/>
  <c r="AP488" i="5"/>
  <c r="AO488" i="5"/>
  <c r="AN488" i="5"/>
  <c r="AM488" i="5"/>
  <c r="AL488" i="5"/>
  <c r="AK488" i="5"/>
  <c r="AJ488" i="5" a="1"/>
  <c r="AJ488" i="5"/>
  <c r="A488" i="5"/>
  <c r="BG487" i="5"/>
  <c r="BE487" i="5"/>
  <c r="BD487" i="5"/>
  <c r="BC487" i="5"/>
  <c r="AZ487" i="5"/>
  <c r="AY487" i="5"/>
  <c r="AX487" i="5"/>
  <c r="AW487" i="5"/>
  <c r="AV487" i="5"/>
  <c r="AU487" i="5"/>
  <c r="AT487" i="5"/>
  <c r="BB487" i="5" s="1"/>
  <c r="AS487" i="5"/>
  <c r="AP487" i="5"/>
  <c r="AO487" i="5"/>
  <c r="AN487" i="5"/>
  <c r="AM487" i="5"/>
  <c r="AL487" i="5"/>
  <c r="AJ487" i="5" a="1"/>
  <c r="AJ487" i="5"/>
  <c r="AK487" i="5" s="1"/>
  <c r="A487" i="5"/>
  <c r="BG486" i="5"/>
  <c r="BF486" i="5"/>
  <c r="BE486" i="5"/>
  <c r="BD486" i="5"/>
  <c r="BC486" i="5"/>
  <c r="BB486" i="5"/>
  <c r="AZ486" i="5"/>
  <c r="AX486" i="5"/>
  <c r="AW486" i="5"/>
  <c r="AV486" i="5"/>
  <c r="AU486" i="5"/>
  <c r="AT486" i="5"/>
  <c r="BA486" i="5" s="1"/>
  <c r="AS486" i="5"/>
  <c r="AP486" i="5"/>
  <c r="AO486" i="5"/>
  <c r="AQ486" i="5" s="1"/>
  <c r="AN486" i="5"/>
  <c r="AM486" i="5"/>
  <c r="AL486" i="5"/>
  <c r="AK486" i="5"/>
  <c r="AJ486" i="5" a="1"/>
  <c r="AJ486" i="5"/>
  <c r="A486" i="5"/>
  <c r="BG485" i="5"/>
  <c r="BF485" i="5"/>
  <c r="BE485" i="5"/>
  <c r="BD485" i="5"/>
  <c r="BC485" i="5"/>
  <c r="BB485" i="5"/>
  <c r="BA485" i="5"/>
  <c r="AZ485" i="5"/>
  <c r="AY485" i="5"/>
  <c r="AX485" i="5"/>
  <c r="AW485" i="5"/>
  <c r="AV485" i="5"/>
  <c r="AU485" i="5"/>
  <c r="AT485" i="5"/>
  <c r="AS485" i="5"/>
  <c r="AP485" i="5"/>
  <c r="AO485" i="5"/>
  <c r="AN485" i="5"/>
  <c r="AM485" i="5"/>
  <c r="AL485" i="5"/>
  <c r="AJ485" i="5" a="1"/>
  <c r="AJ485" i="5" s="1"/>
  <c r="AK485" i="5" s="1"/>
  <c r="A485" i="5"/>
  <c r="AZ484" i="5"/>
  <c r="AY484" i="5"/>
  <c r="AX484" i="5"/>
  <c r="AU484" i="5"/>
  <c r="AT484" i="5"/>
  <c r="AQ484" i="5"/>
  <c r="AP484" i="5"/>
  <c r="AO484" i="5"/>
  <c r="AN484" i="5"/>
  <c r="AM484" i="5"/>
  <c r="AL484" i="5"/>
  <c r="AJ484" i="5" a="1"/>
  <c r="AJ484" i="5"/>
  <c r="AK484" i="5" s="1"/>
  <c r="A484" i="5"/>
  <c r="BG483" i="5"/>
  <c r="BF483" i="5"/>
  <c r="BE483" i="5"/>
  <c r="BD483" i="5"/>
  <c r="BC483" i="5"/>
  <c r="BB483" i="5"/>
  <c r="BA483" i="5"/>
  <c r="AZ483" i="5"/>
  <c r="AY483" i="5"/>
  <c r="AX483" i="5"/>
  <c r="AW483" i="5"/>
  <c r="AV483" i="5"/>
  <c r="AU483" i="5"/>
  <c r="AT483" i="5"/>
  <c r="AS483" i="5"/>
  <c r="AP483" i="5"/>
  <c r="AO483" i="5"/>
  <c r="AN483" i="5"/>
  <c r="AM483" i="5"/>
  <c r="AL483" i="5"/>
  <c r="AQ483" i="5" s="1"/>
  <c r="AJ483" i="5" a="1"/>
  <c r="AJ483" i="5" s="1"/>
  <c r="AK483" i="5" s="1"/>
  <c r="A483" i="5"/>
  <c r="AW482" i="5"/>
  <c r="AV482" i="5"/>
  <c r="AT482" i="5"/>
  <c r="BB482" i="5" s="1"/>
  <c r="AQ482" i="5"/>
  <c r="AP482" i="5"/>
  <c r="AO482" i="5"/>
  <c r="AN482" i="5"/>
  <c r="AM482" i="5"/>
  <c r="AL482" i="5"/>
  <c r="AJ482" i="5" a="1"/>
  <c r="AJ482" i="5" s="1"/>
  <c r="AK482" i="5" s="1"/>
  <c r="A482" i="5"/>
  <c r="BA481" i="5"/>
  <c r="AU481" i="5"/>
  <c r="AT481" i="5"/>
  <c r="BF481" i="5" s="1"/>
  <c r="AS481" i="5"/>
  <c r="AP481" i="5"/>
  <c r="AO481" i="5"/>
  <c r="AN481" i="5"/>
  <c r="AM481" i="5"/>
  <c r="AL481" i="5"/>
  <c r="AJ481" i="5" a="1"/>
  <c r="AJ481" i="5" s="1"/>
  <c r="AK481" i="5" s="1"/>
  <c r="A481" i="5"/>
  <c r="AV480" i="5"/>
  <c r="AT480" i="5"/>
  <c r="BD480" i="5" s="1"/>
  <c r="AP480" i="5"/>
  <c r="AO480" i="5"/>
  <c r="AN480" i="5"/>
  <c r="AM480" i="5"/>
  <c r="AL480" i="5"/>
  <c r="AQ480" i="5" s="1"/>
  <c r="AK480" i="5"/>
  <c r="AJ480" i="5" a="1"/>
  <c r="AJ480" i="5" s="1"/>
  <c r="A480" i="5"/>
  <c r="BG479" i="5"/>
  <c r="BF479" i="5"/>
  <c r="BE479" i="5"/>
  <c r="BD479" i="5"/>
  <c r="BC479" i="5"/>
  <c r="BB479" i="5"/>
  <c r="BA479" i="5"/>
  <c r="AY479" i="5"/>
  <c r="AW479" i="5"/>
  <c r="AV479" i="5"/>
  <c r="AU479" i="5"/>
  <c r="AT479" i="5"/>
  <c r="AS479" i="5" s="1"/>
  <c r="AQ479" i="5"/>
  <c r="AP479" i="5"/>
  <c r="AO479" i="5"/>
  <c r="AN479" i="5"/>
  <c r="AM479" i="5"/>
  <c r="AL479" i="5"/>
  <c r="AJ479" i="5" a="1"/>
  <c r="AJ479" i="5" s="1"/>
  <c r="AK479" i="5" s="1"/>
  <c r="A479" i="5"/>
  <c r="BF478" i="5"/>
  <c r="BE478" i="5"/>
  <c r="BD478" i="5"/>
  <c r="BA478" i="5"/>
  <c r="AZ478" i="5"/>
  <c r="AX478" i="5"/>
  <c r="AW478" i="5"/>
  <c r="AV478" i="5"/>
  <c r="AT478" i="5"/>
  <c r="BC478" i="5" s="1"/>
  <c r="AP478" i="5"/>
  <c r="AO478" i="5"/>
  <c r="AN478" i="5"/>
  <c r="AM478" i="5"/>
  <c r="AQ478" i="5" s="1"/>
  <c r="AL478" i="5"/>
  <c r="AJ478" i="5" a="1"/>
  <c r="AJ478" i="5" s="1"/>
  <c r="AK478" i="5" s="1"/>
  <c r="A478" i="5"/>
  <c r="BE477" i="5"/>
  <c r="AY477" i="5"/>
  <c r="AX477" i="5"/>
  <c r="AW477" i="5"/>
  <c r="AT477" i="5"/>
  <c r="BG477" i="5" s="1"/>
  <c r="AS477" i="5"/>
  <c r="AP477" i="5"/>
  <c r="AO477" i="5"/>
  <c r="AN477" i="5"/>
  <c r="AM477" i="5"/>
  <c r="AL477" i="5"/>
  <c r="AJ477" i="5" a="1"/>
  <c r="AJ477" i="5" s="1"/>
  <c r="AK477" i="5" s="1"/>
  <c r="A477" i="5"/>
  <c r="BG476" i="5"/>
  <c r="BF476" i="5"/>
  <c r="BC476" i="5"/>
  <c r="BB476" i="5"/>
  <c r="AZ476" i="5"/>
  <c r="AY476" i="5"/>
  <c r="AX476" i="5"/>
  <c r="AV476" i="5"/>
  <c r="AT476" i="5"/>
  <c r="BE476" i="5" s="1"/>
  <c r="AQ476" i="5"/>
  <c r="AP476" i="5"/>
  <c r="AO476" i="5"/>
  <c r="AN476" i="5"/>
  <c r="AM476" i="5"/>
  <c r="AL476" i="5"/>
  <c r="AJ476" i="5" a="1"/>
  <c r="AJ476" i="5"/>
  <c r="AK476" i="5" s="1"/>
  <c r="A476" i="5"/>
  <c r="BG475" i="5"/>
  <c r="BE475" i="5"/>
  <c r="BC475" i="5"/>
  <c r="BA475" i="5"/>
  <c r="AZ475" i="5"/>
  <c r="AY475" i="5"/>
  <c r="AV475" i="5"/>
  <c r="AU475" i="5"/>
  <c r="AT475" i="5"/>
  <c r="AX475" i="5" s="1"/>
  <c r="AS475" i="5"/>
  <c r="AP475" i="5"/>
  <c r="AQ475" i="5" s="1"/>
  <c r="AO475" i="5"/>
  <c r="AN475" i="5"/>
  <c r="AM475" i="5"/>
  <c r="AL475" i="5"/>
  <c r="AJ475" i="5" a="1"/>
  <c r="AJ475" i="5"/>
  <c r="AK475" i="5" s="1"/>
  <c r="A475" i="5"/>
  <c r="AT474" i="5"/>
  <c r="AS474" i="5" s="1"/>
  <c r="AP474" i="5"/>
  <c r="AO474" i="5"/>
  <c r="AN474" i="5"/>
  <c r="AQ474" i="5" s="1"/>
  <c r="AM474" i="5"/>
  <c r="AL474" i="5"/>
  <c r="AJ474" i="5" a="1"/>
  <c r="AJ474" i="5"/>
  <c r="AK474" i="5" s="1"/>
  <c r="A474" i="5"/>
  <c r="BC473" i="5"/>
  <c r="BB473" i="5"/>
  <c r="BA473" i="5"/>
  <c r="AX473" i="5"/>
  <c r="AW473" i="5"/>
  <c r="AU473" i="5"/>
  <c r="AT473" i="5"/>
  <c r="AZ473" i="5" s="1"/>
  <c r="AS473" i="5"/>
  <c r="AP473" i="5"/>
  <c r="AO473" i="5"/>
  <c r="AN473" i="5"/>
  <c r="AM473" i="5"/>
  <c r="AL473" i="5"/>
  <c r="AQ473" i="5" s="1"/>
  <c r="AJ473" i="5" a="1"/>
  <c r="AJ473" i="5" s="1"/>
  <c r="AK473" i="5" s="1"/>
  <c r="A473" i="5"/>
  <c r="BF472" i="5"/>
  <c r="AV472" i="5"/>
  <c r="AT472" i="5"/>
  <c r="AP472" i="5"/>
  <c r="AO472" i="5"/>
  <c r="AN472" i="5"/>
  <c r="AM472" i="5"/>
  <c r="AL472" i="5"/>
  <c r="AK472" i="5"/>
  <c r="AJ472" i="5" a="1"/>
  <c r="AJ472" i="5"/>
  <c r="A472" i="5"/>
  <c r="BG471" i="5"/>
  <c r="BE471" i="5"/>
  <c r="BD471" i="5"/>
  <c r="BC471" i="5"/>
  <c r="AZ471" i="5"/>
  <c r="AY471" i="5"/>
  <c r="AX471" i="5"/>
  <c r="AW471" i="5"/>
  <c r="AV471" i="5"/>
  <c r="AU471" i="5"/>
  <c r="AT471" i="5"/>
  <c r="BB471" i="5" s="1"/>
  <c r="AS471" i="5"/>
  <c r="AP471" i="5"/>
  <c r="AO471" i="5"/>
  <c r="AN471" i="5"/>
  <c r="AM471" i="5"/>
  <c r="AL471" i="5"/>
  <c r="AJ471" i="5" a="1"/>
  <c r="AJ471" i="5"/>
  <c r="AK471" i="5" s="1"/>
  <c r="A471" i="5"/>
  <c r="BG470" i="5"/>
  <c r="BF470" i="5"/>
  <c r="BE470" i="5"/>
  <c r="BD470" i="5"/>
  <c r="BC470" i="5"/>
  <c r="BB470" i="5"/>
  <c r="AZ470" i="5"/>
  <c r="AX470" i="5"/>
  <c r="AW470" i="5"/>
  <c r="AV470" i="5"/>
  <c r="AU470" i="5"/>
  <c r="AT470" i="5"/>
  <c r="BA470" i="5" s="1"/>
  <c r="AS470" i="5"/>
  <c r="AQ470" i="5"/>
  <c r="AP470" i="5"/>
  <c r="AO470" i="5"/>
  <c r="AN470" i="5"/>
  <c r="AM470" i="5"/>
  <c r="AL470" i="5"/>
  <c r="AK470" i="5"/>
  <c r="AJ470" i="5" a="1"/>
  <c r="AJ470" i="5"/>
  <c r="A470" i="5"/>
  <c r="BG469" i="5"/>
  <c r="BF469" i="5"/>
  <c r="BE469" i="5"/>
  <c r="BD469" i="5"/>
  <c r="BC469" i="5"/>
  <c r="BB469" i="5"/>
  <c r="BA469" i="5"/>
  <c r="AZ469" i="5"/>
  <c r="AY469" i="5"/>
  <c r="AX469" i="5"/>
  <c r="AW469" i="5"/>
  <c r="AV469" i="5"/>
  <c r="AU469" i="5"/>
  <c r="AT469" i="5"/>
  <c r="AS469" i="5"/>
  <c r="AP469" i="5"/>
  <c r="AO469" i="5"/>
  <c r="AN469" i="5"/>
  <c r="AM469" i="5"/>
  <c r="AL469" i="5"/>
  <c r="AQ469" i="5" s="1"/>
  <c r="AK469" i="5"/>
  <c r="AJ469" i="5" a="1"/>
  <c r="AJ469" i="5" s="1"/>
  <c r="A469" i="5"/>
  <c r="AZ468" i="5"/>
  <c r="AY468" i="5"/>
  <c r="AX468" i="5"/>
  <c r="AU468" i="5"/>
  <c r="AT468" i="5"/>
  <c r="AQ468" i="5"/>
  <c r="AP468" i="5"/>
  <c r="AO468" i="5"/>
  <c r="AN468" i="5"/>
  <c r="AM468" i="5"/>
  <c r="AL468" i="5"/>
  <c r="AJ468" i="5" a="1"/>
  <c r="AJ468" i="5"/>
  <c r="AK468" i="5" s="1"/>
  <c r="A468" i="5"/>
  <c r="BG467" i="5"/>
  <c r="BF467" i="5"/>
  <c r="BE467" i="5"/>
  <c r="BD467" i="5"/>
  <c r="BC467" i="5"/>
  <c r="BB467" i="5"/>
  <c r="BA467" i="5"/>
  <c r="AZ467" i="5"/>
  <c r="AY467" i="5"/>
  <c r="AX467" i="5"/>
  <c r="AW467" i="5"/>
  <c r="AV467" i="5"/>
  <c r="AU467" i="5"/>
  <c r="AT467" i="5"/>
  <c r="AS467" i="5"/>
  <c r="AP467" i="5"/>
  <c r="AO467" i="5"/>
  <c r="AN467" i="5"/>
  <c r="AM467" i="5"/>
  <c r="AL467" i="5"/>
  <c r="AQ467" i="5" s="1"/>
  <c r="AJ467" i="5" a="1"/>
  <c r="AJ467" i="5" s="1"/>
  <c r="AK467" i="5" s="1"/>
  <c r="A467" i="5"/>
  <c r="BB466" i="5"/>
  <c r="BA466" i="5"/>
  <c r="AZ466" i="5"/>
  <c r="AW466" i="5"/>
  <c r="AV466" i="5"/>
  <c r="AT466" i="5"/>
  <c r="AQ466" i="5"/>
  <c r="AP466" i="5"/>
  <c r="AO466" i="5"/>
  <c r="AN466" i="5"/>
  <c r="AM466" i="5"/>
  <c r="AL466" i="5"/>
  <c r="AJ466" i="5" a="1"/>
  <c r="AJ466" i="5" s="1"/>
  <c r="AK466" i="5" s="1"/>
  <c r="A466" i="5"/>
  <c r="BF465" i="5"/>
  <c r="BE465" i="5"/>
  <c r="BC465" i="5"/>
  <c r="BA465" i="5"/>
  <c r="AU465" i="5"/>
  <c r="AT465" i="5"/>
  <c r="AS465" i="5"/>
  <c r="AP465" i="5"/>
  <c r="AO465" i="5"/>
  <c r="AN465" i="5"/>
  <c r="AM465" i="5"/>
  <c r="AL465" i="5"/>
  <c r="AJ465" i="5" a="1"/>
  <c r="AJ465" i="5" s="1"/>
  <c r="AK465" i="5" s="1"/>
  <c r="A465" i="5"/>
  <c r="AT464" i="5"/>
  <c r="AP464" i="5"/>
  <c r="AO464" i="5"/>
  <c r="AN464" i="5"/>
  <c r="AM464" i="5"/>
  <c r="AL464" i="5"/>
  <c r="AQ464" i="5" s="1"/>
  <c r="AJ464" i="5" a="1"/>
  <c r="AJ464" i="5" s="1"/>
  <c r="AK464" i="5" s="1"/>
  <c r="A464" i="5"/>
  <c r="BG463" i="5"/>
  <c r="BF463" i="5"/>
  <c r="BE463" i="5"/>
  <c r="BD463" i="5"/>
  <c r="BC463" i="5"/>
  <c r="BB463" i="5"/>
  <c r="BA463" i="5"/>
  <c r="AY463" i="5"/>
  <c r="AW463" i="5"/>
  <c r="AV463" i="5"/>
  <c r="AU463" i="5"/>
  <c r="AT463" i="5"/>
  <c r="AS463" i="5" s="1"/>
  <c r="AP463" i="5"/>
  <c r="AO463" i="5"/>
  <c r="AN463" i="5"/>
  <c r="AQ463" i="5" s="1"/>
  <c r="AM463" i="5"/>
  <c r="AL463" i="5"/>
  <c r="AJ463" i="5" a="1"/>
  <c r="AJ463" i="5" s="1"/>
  <c r="AK463" i="5" s="1"/>
  <c r="A463" i="5"/>
  <c r="BF462" i="5"/>
  <c r="BE462" i="5"/>
  <c r="BD462" i="5"/>
  <c r="BA462" i="5"/>
  <c r="AZ462" i="5"/>
  <c r="AX462" i="5"/>
  <c r="AW462" i="5"/>
  <c r="AV462" i="5"/>
  <c r="AT462" i="5"/>
  <c r="BC462" i="5" s="1"/>
  <c r="AP462" i="5"/>
  <c r="AO462" i="5"/>
  <c r="AN462" i="5"/>
  <c r="AM462" i="5"/>
  <c r="AL462" i="5"/>
  <c r="AJ462" i="5" a="1"/>
  <c r="AJ462" i="5"/>
  <c r="AK462" i="5" s="1"/>
  <c r="A462" i="5"/>
  <c r="AY461" i="5"/>
  <c r="AW461" i="5"/>
  <c r="AT461" i="5"/>
  <c r="BG461" i="5" s="1"/>
  <c r="AS461" i="5"/>
  <c r="AP461" i="5"/>
  <c r="AO461" i="5"/>
  <c r="AN461" i="5"/>
  <c r="AM461" i="5"/>
  <c r="AL461" i="5"/>
  <c r="AJ461" i="5" a="1"/>
  <c r="AJ461" i="5" s="1"/>
  <c r="AK461" i="5" s="1"/>
  <c r="A461" i="5"/>
  <c r="BG460" i="5"/>
  <c r="BF460" i="5"/>
  <c r="BC460" i="5"/>
  <c r="BB460" i="5"/>
  <c r="AZ460" i="5"/>
  <c r="AY460" i="5"/>
  <c r="AX460" i="5"/>
  <c r="AV460" i="5"/>
  <c r="AT460" i="5"/>
  <c r="BE460" i="5" s="1"/>
  <c r="AQ460" i="5"/>
  <c r="AP460" i="5"/>
  <c r="AO460" i="5"/>
  <c r="AN460" i="5"/>
  <c r="AM460" i="5"/>
  <c r="AL460" i="5"/>
  <c r="AJ460" i="5" a="1"/>
  <c r="AJ460" i="5"/>
  <c r="AK460" i="5" s="1"/>
  <c r="A460" i="5"/>
  <c r="BG459" i="5"/>
  <c r="BE459" i="5"/>
  <c r="BC459" i="5"/>
  <c r="BA459" i="5"/>
  <c r="AZ459" i="5"/>
  <c r="AY459" i="5"/>
  <c r="AV459" i="5"/>
  <c r="AU459" i="5"/>
  <c r="AT459" i="5"/>
  <c r="AX459" i="5" s="1"/>
  <c r="AS459" i="5"/>
  <c r="AP459" i="5"/>
  <c r="AQ459" i="5" s="1"/>
  <c r="AO459" i="5"/>
  <c r="AN459" i="5"/>
  <c r="AM459" i="5"/>
  <c r="AL459" i="5"/>
  <c r="AJ459" i="5" a="1"/>
  <c r="AJ459" i="5" s="1"/>
  <c r="AK459" i="5" s="1"/>
  <c r="A459" i="5"/>
  <c r="BD458" i="5"/>
  <c r="AT458" i="5"/>
  <c r="AS458" i="5" s="1"/>
  <c r="AQ458" i="5"/>
  <c r="AP458" i="5"/>
  <c r="AO458" i="5"/>
  <c r="AN458" i="5"/>
  <c r="AM458" i="5"/>
  <c r="AL458" i="5"/>
  <c r="AK458" i="5"/>
  <c r="AJ458" i="5" a="1"/>
  <c r="AJ458" i="5"/>
  <c r="A458" i="5"/>
  <c r="BC457" i="5"/>
  <c r="BB457" i="5"/>
  <c r="BA457" i="5"/>
  <c r="AX457" i="5"/>
  <c r="AW457" i="5"/>
  <c r="AU457" i="5"/>
  <c r="AT457" i="5"/>
  <c r="AZ457" i="5" s="1"/>
  <c r="AS457" i="5"/>
  <c r="AP457" i="5"/>
  <c r="AO457" i="5"/>
  <c r="AN457" i="5"/>
  <c r="AM457" i="5"/>
  <c r="AL457" i="5"/>
  <c r="AQ457" i="5" s="1"/>
  <c r="AJ457" i="5" a="1"/>
  <c r="AJ457" i="5" s="1"/>
  <c r="AK457" i="5" s="1"/>
  <c r="A457" i="5"/>
  <c r="BF456" i="5"/>
  <c r="BB456" i="5"/>
  <c r="AV456" i="5"/>
  <c r="AT456" i="5"/>
  <c r="BG456" i="5" s="1"/>
  <c r="AP456" i="5"/>
  <c r="AO456" i="5"/>
  <c r="AN456" i="5"/>
  <c r="AM456" i="5"/>
  <c r="AL456" i="5"/>
  <c r="AK456" i="5"/>
  <c r="AJ456" i="5" a="1"/>
  <c r="AJ456" i="5"/>
  <c r="A456" i="5"/>
  <c r="BG455" i="5"/>
  <c r="BE455" i="5"/>
  <c r="BD455" i="5"/>
  <c r="BC455" i="5"/>
  <c r="AZ455" i="5"/>
  <c r="AY455" i="5"/>
  <c r="AX455" i="5"/>
  <c r="AW455" i="5"/>
  <c r="AV455" i="5"/>
  <c r="AU455" i="5"/>
  <c r="AT455" i="5"/>
  <c r="BB455" i="5" s="1"/>
  <c r="AS455" i="5"/>
  <c r="AP455" i="5"/>
  <c r="AO455" i="5"/>
  <c r="AN455" i="5"/>
  <c r="AM455" i="5"/>
  <c r="AL455" i="5"/>
  <c r="AJ455" i="5" a="1"/>
  <c r="AJ455" i="5"/>
  <c r="AK455" i="5" s="1"/>
  <c r="A455" i="5"/>
  <c r="BG454" i="5"/>
  <c r="BF454" i="5"/>
  <c r="BE454" i="5"/>
  <c r="BD454" i="5"/>
  <c r="BC454" i="5"/>
  <c r="BB454" i="5"/>
  <c r="AZ454" i="5"/>
  <c r="AX454" i="5"/>
  <c r="AW454" i="5"/>
  <c r="AV454" i="5"/>
  <c r="AU454" i="5"/>
  <c r="AT454" i="5"/>
  <c r="BA454" i="5" s="1"/>
  <c r="AS454" i="5"/>
  <c r="AQ454" i="5"/>
  <c r="AP454" i="5"/>
  <c r="AO454" i="5"/>
  <c r="AN454" i="5"/>
  <c r="AM454" i="5"/>
  <c r="AL454" i="5"/>
  <c r="AK454" i="5"/>
  <c r="AJ454" i="5" a="1"/>
  <c r="AJ454" i="5"/>
  <c r="A454" i="5"/>
  <c r="BG453" i="5"/>
  <c r="BF453" i="5"/>
  <c r="BE453" i="5"/>
  <c r="BD453" i="5"/>
  <c r="BC453" i="5"/>
  <c r="BB453" i="5"/>
  <c r="BA453" i="5"/>
  <c r="AZ453" i="5"/>
  <c r="AY453" i="5"/>
  <c r="AX453" i="5"/>
  <c r="AW453" i="5"/>
  <c r="AV453" i="5"/>
  <c r="AU453" i="5"/>
  <c r="AT453" i="5"/>
  <c r="AS453" i="5"/>
  <c r="AP453" i="5"/>
  <c r="AO453" i="5"/>
  <c r="AN453" i="5"/>
  <c r="AM453" i="5"/>
  <c r="AL453" i="5"/>
  <c r="AK453" i="5"/>
  <c r="AJ453" i="5" a="1"/>
  <c r="AJ453" i="5" s="1"/>
  <c r="A453" i="5"/>
  <c r="AY452" i="5"/>
  <c r="AT452" i="5"/>
  <c r="AQ452" i="5"/>
  <c r="AP452" i="5"/>
  <c r="AO452" i="5"/>
  <c r="AN452" i="5"/>
  <c r="AM452" i="5"/>
  <c r="AL452" i="5"/>
  <c r="AJ452" i="5" a="1"/>
  <c r="AJ452" i="5"/>
  <c r="AK452" i="5" s="1"/>
  <c r="A452" i="5"/>
  <c r="BG451" i="5"/>
  <c r="BF451" i="5"/>
  <c r="BE451" i="5"/>
  <c r="BD451" i="5"/>
  <c r="BC451" i="5"/>
  <c r="BB451" i="5"/>
  <c r="BA451" i="5"/>
  <c r="AZ451" i="5"/>
  <c r="AY451" i="5"/>
  <c r="AX451" i="5"/>
  <c r="AW451" i="5"/>
  <c r="AV451" i="5"/>
  <c r="AU451" i="5"/>
  <c r="AT451" i="5"/>
  <c r="AS451" i="5"/>
  <c r="AP451" i="5"/>
  <c r="AO451" i="5"/>
  <c r="AN451" i="5"/>
  <c r="AM451" i="5"/>
  <c r="AL451" i="5"/>
  <c r="AJ451" i="5" a="1"/>
  <c r="AJ451" i="5" s="1"/>
  <c r="AK451" i="5" s="1"/>
  <c r="A451" i="5"/>
  <c r="BG450" i="5"/>
  <c r="BB450" i="5"/>
  <c r="BA450" i="5"/>
  <c r="AZ450" i="5"/>
  <c r="AW450" i="5"/>
  <c r="AV450" i="5"/>
  <c r="AT450" i="5"/>
  <c r="AQ450" i="5"/>
  <c r="AP450" i="5"/>
  <c r="AO450" i="5"/>
  <c r="AN450" i="5"/>
  <c r="AM450" i="5"/>
  <c r="AL450" i="5"/>
  <c r="AJ450" i="5" a="1"/>
  <c r="AJ450" i="5"/>
  <c r="AK450" i="5" s="1"/>
  <c r="A450" i="5"/>
  <c r="AT449" i="5"/>
  <c r="AS449" i="5" s="1"/>
  <c r="AP449" i="5"/>
  <c r="AO449" i="5"/>
  <c r="AN449" i="5"/>
  <c r="AM449" i="5"/>
  <c r="AL449" i="5"/>
  <c r="AJ449" i="5" a="1"/>
  <c r="AJ449" i="5"/>
  <c r="AK449" i="5" s="1"/>
  <c r="A449" i="5"/>
  <c r="AT448" i="5"/>
  <c r="AS448" i="5" s="1"/>
  <c r="AP448" i="5"/>
  <c r="AO448" i="5"/>
  <c r="AN448" i="5"/>
  <c r="AM448" i="5"/>
  <c r="AL448" i="5"/>
  <c r="AJ448" i="5" a="1"/>
  <c r="AJ448" i="5" s="1"/>
  <c r="AK448" i="5" s="1"/>
  <c r="A448" i="5"/>
  <c r="BG447" i="5"/>
  <c r="BF447" i="5"/>
  <c r="BE447" i="5"/>
  <c r="BD447" i="5"/>
  <c r="BC447" i="5"/>
  <c r="BB447" i="5"/>
  <c r="BA447" i="5"/>
  <c r="AY447" i="5"/>
  <c r="AW447" i="5"/>
  <c r="AV447" i="5"/>
  <c r="AU447" i="5"/>
  <c r="AT447" i="5"/>
  <c r="AS447" i="5" s="1"/>
  <c r="AP447" i="5"/>
  <c r="AO447" i="5"/>
  <c r="AN447" i="5"/>
  <c r="AM447" i="5"/>
  <c r="AL447" i="5"/>
  <c r="AQ447" i="5" s="1"/>
  <c r="AJ447" i="5" a="1"/>
  <c r="AJ447" i="5" s="1"/>
  <c r="AK447" i="5" s="1"/>
  <c r="A447" i="5"/>
  <c r="BF446" i="5"/>
  <c r="BE446" i="5"/>
  <c r="BD446" i="5"/>
  <c r="BA446" i="5"/>
  <c r="AZ446" i="5"/>
  <c r="AX446" i="5"/>
  <c r="AW446" i="5"/>
  <c r="AV446" i="5"/>
  <c r="AU446" i="5"/>
  <c r="AT446" i="5"/>
  <c r="BC446" i="5" s="1"/>
  <c r="AP446" i="5"/>
  <c r="AO446" i="5"/>
  <c r="AN446" i="5"/>
  <c r="AM446" i="5"/>
  <c r="AL446" i="5"/>
  <c r="AJ446" i="5" a="1"/>
  <c r="AJ446" i="5" s="1"/>
  <c r="AK446" i="5" s="1"/>
  <c r="A446" i="5"/>
  <c r="BF445" i="5"/>
  <c r="AY445" i="5"/>
  <c r="AT445" i="5"/>
  <c r="AS445" i="5" s="1"/>
  <c r="AP445" i="5"/>
  <c r="AO445" i="5"/>
  <c r="AN445" i="5"/>
  <c r="AM445" i="5"/>
  <c r="AL445" i="5"/>
  <c r="AJ445" i="5" a="1"/>
  <c r="AJ445" i="5" s="1"/>
  <c r="AK445" i="5" s="1"/>
  <c r="A445" i="5"/>
  <c r="BG444" i="5"/>
  <c r="BF444" i="5"/>
  <c r="BC444" i="5"/>
  <c r="BB444" i="5"/>
  <c r="AZ444" i="5"/>
  <c r="AY444" i="5"/>
  <c r="AX444" i="5"/>
  <c r="AW444" i="5"/>
  <c r="AV444" i="5"/>
  <c r="AT444" i="5"/>
  <c r="BE444" i="5" s="1"/>
  <c r="AP444" i="5"/>
  <c r="AO444" i="5"/>
  <c r="AN444" i="5"/>
  <c r="AM444" i="5"/>
  <c r="AL444" i="5"/>
  <c r="AQ444" i="5" s="1"/>
  <c r="AJ444" i="5" a="1"/>
  <c r="AJ444" i="5"/>
  <c r="AK444" i="5" s="1"/>
  <c r="A444" i="5"/>
  <c r="BG443" i="5"/>
  <c r="BF443" i="5"/>
  <c r="BE443" i="5"/>
  <c r="BC443" i="5"/>
  <c r="BA443" i="5"/>
  <c r="AZ443" i="5"/>
  <c r="AY443" i="5"/>
  <c r="AV443" i="5"/>
  <c r="AU443" i="5"/>
  <c r="AT443" i="5"/>
  <c r="AX443" i="5" s="1"/>
  <c r="AS443" i="5"/>
  <c r="AP443" i="5"/>
  <c r="AO443" i="5"/>
  <c r="AQ443" i="5" s="1"/>
  <c r="AN443" i="5"/>
  <c r="AM443" i="5"/>
  <c r="AL443" i="5"/>
  <c r="AJ443" i="5" a="1"/>
  <c r="AJ443" i="5"/>
  <c r="AK443" i="5" s="1"/>
  <c r="A443" i="5"/>
  <c r="BE442" i="5"/>
  <c r="BD442" i="5"/>
  <c r="BB442" i="5"/>
  <c r="BA442" i="5"/>
  <c r="AZ442" i="5"/>
  <c r="AY442" i="5"/>
  <c r="AT442" i="5"/>
  <c r="AS442" i="5"/>
  <c r="AP442" i="5"/>
  <c r="AO442" i="5"/>
  <c r="AN442" i="5"/>
  <c r="AM442" i="5"/>
  <c r="AQ442" i="5" s="1"/>
  <c r="AL442" i="5"/>
  <c r="AJ442" i="5" a="1"/>
  <c r="AJ442" i="5" s="1"/>
  <c r="AK442" i="5" s="1"/>
  <c r="A442" i="5"/>
  <c r="BC441" i="5"/>
  <c r="BB441" i="5"/>
  <c r="BA441" i="5"/>
  <c r="AX441" i="5"/>
  <c r="AW441" i="5"/>
  <c r="AU441" i="5"/>
  <c r="AT441" i="5"/>
  <c r="AS441" i="5"/>
  <c r="AP441" i="5"/>
  <c r="AO441" i="5"/>
  <c r="AN441" i="5"/>
  <c r="AM441" i="5"/>
  <c r="AL441" i="5"/>
  <c r="AQ441" i="5" s="1"/>
  <c r="AJ441" i="5" a="1"/>
  <c r="AJ441" i="5" s="1"/>
  <c r="AK441" i="5" s="1"/>
  <c r="A441" i="5"/>
  <c r="AV440" i="5"/>
  <c r="AT440" i="5"/>
  <c r="BG440" i="5" s="1"/>
  <c r="AP440" i="5"/>
  <c r="AO440" i="5"/>
  <c r="AN440" i="5"/>
  <c r="AM440" i="5"/>
  <c r="AL440" i="5"/>
  <c r="AK440" i="5"/>
  <c r="AJ440" i="5" a="1"/>
  <c r="AJ440" i="5" s="1"/>
  <c r="A440" i="5"/>
  <c r="AW439" i="5"/>
  <c r="AT439" i="5"/>
  <c r="BE439" i="5" s="1"/>
  <c r="AP439" i="5"/>
  <c r="AO439" i="5"/>
  <c r="AN439" i="5"/>
  <c r="AM439" i="5"/>
  <c r="AL439" i="5"/>
  <c r="AJ439" i="5" a="1"/>
  <c r="AJ439" i="5"/>
  <c r="AK439" i="5" s="1"/>
  <c r="A439" i="5"/>
  <c r="BG438" i="5"/>
  <c r="BF438" i="5"/>
  <c r="BE438" i="5"/>
  <c r="BD438" i="5"/>
  <c r="BC438" i="5"/>
  <c r="BB438" i="5"/>
  <c r="AZ438" i="5"/>
  <c r="AX438" i="5"/>
  <c r="AW438" i="5"/>
  <c r="AV438" i="5"/>
  <c r="AU438" i="5"/>
  <c r="AT438" i="5"/>
  <c r="BA438" i="5" s="1"/>
  <c r="AS438" i="5"/>
  <c r="AP438" i="5"/>
  <c r="AO438" i="5"/>
  <c r="AN438" i="5"/>
  <c r="AM438" i="5"/>
  <c r="AL438" i="5"/>
  <c r="AQ438" i="5" s="1"/>
  <c r="AK438" i="5"/>
  <c r="AJ438" i="5" a="1"/>
  <c r="AJ438" i="5"/>
  <c r="A438" i="5"/>
  <c r="BG437" i="5"/>
  <c r="BF437" i="5"/>
  <c r="BE437" i="5"/>
  <c r="BD437" i="5"/>
  <c r="BC437" i="5"/>
  <c r="BB437" i="5"/>
  <c r="BA437" i="5"/>
  <c r="AZ437" i="5"/>
  <c r="AY437" i="5"/>
  <c r="AX437" i="5"/>
  <c r="AW437" i="5"/>
  <c r="AV437" i="5"/>
  <c r="AU437" i="5"/>
  <c r="AT437" i="5"/>
  <c r="AS437" i="5"/>
  <c r="AP437" i="5"/>
  <c r="AO437" i="5"/>
  <c r="AN437" i="5"/>
  <c r="AM437" i="5"/>
  <c r="AL437" i="5"/>
  <c r="AJ437" i="5" a="1"/>
  <c r="AJ437" i="5" s="1"/>
  <c r="AK437" i="5" s="1"/>
  <c r="A437" i="5"/>
  <c r="BG436" i="5"/>
  <c r="BF436" i="5"/>
  <c r="BE436" i="5"/>
  <c r="AZ436" i="5"/>
  <c r="AY436" i="5"/>
  <c r="AU436" i="5"/>
  <c r="AT436" i="5"/>
  <c r="AX436" i="5" s="1"/>
  <c r="AP436" i="5"/>
  <c r="AO436" i="5"/>
  <c r="AN436" i="5"/>
  <c r="AQ436" i="5" s="1"/>
  <c r="AM436" i="5"/>
  <c r="AL436" i="5"/>
  <c r="AJ436" i="5" a="1"/>
  <c r="AJ436" i="5"/>
  <c r="AK436" i="5" s="1"/>
  <c r="A436" i="5"/>
  <c r="BG435" i="5"/>
  <c r="BF435" i="5"/>
  <c r="BE435" i="5"/>
  <c r="BD435" i="5"/>
  <c r="BC435" i="5"/>
  <c r="BB435" i="5"/>
  <c r="BA435" i="5"/>
  <c r="AZ435" i="5"/>
  <c r="AY435" i="5"/>
  <c r="AX435" i="5"/>
  <c r="AW435" i="5"/>
  <c r="AV435" i="5"/>
  <c r="AU435" i="5"/>
  <c r="AT435" i="5"/>
  <c r="AS435" i="5"/>
  <c r="AP435" i="5"/>
  <c r="AO435" i="5"/>
  <c r="AN435" i="5"/>
  <c r="AM435" i="5"/>
  <c r="AQ435" i="5" s="1"/>
  <c r="AL435" i="5"/>
  <c r="AJ435" i="5" a="1"/>
  <c r="AJ435" i="5" s="1"/>
  <c r="AK435" i="5" s="1"/>
  <c r="A435" i="5"/>
  <c r="BG434" i="5"/>
  <c r="BB434" i="5"/>
  <c r="BA434" i="5"/>
  <c r="AZ434" i="5"/>
  <c r="AV434" i="5"/>
  <c r="AT434" i="5"/>
  <c r="AS434" i="5"/>
  <c r="AQ434" i="5"/>
  <c r="AP434" i="5"/>
  <c r="AO434" i="5"/>
  <c r="AN434" i="5"/>
  <c r="AM434" i="5"/>
  <c r="AL434" i="5"/>
  <c r="AJ434" i="5" a="1"/>
  <c r="AJ434" i="5"/>
  <c r="AK434" i="5" s="1"/>
  <c r="A434" i="5"/>
  <c r="BF433" i="5"/>
  <c r="BE433" i="5"/>
  <c r="BB433" i="5"/>
  <c r="AZ433" i="5"/>
  <c r="AU433" i="5"/>
  <c r="AT433" i="5"/>
  <c r="AS433" i="5" s="1"/>
  <c r="AP433" i="5"/>
  <c r="AO433" i="5"/>
  <c r="AN433" i="5"/>
  <c r="AM433" i="5"/>
  <c r="AL433" i="5"/>
  <c r="AJ433" i="5" a="1"/>
  <c r="AJ433" i="5" s="1"/>
  <c r="AK433" i="5" s="1"/>
  <c r="A433" i="5"/>
  <c r="BC432" i="5"/>
  <c r="AX432" i="5"/>
  <c r="AT432" i="5"/>
  <c r="AS432" i="5" s="1"/>
  <c r="AP432" i="5"/>
  <c r="AO432" i="5"/>
  <c r="AN432" i="5"/>
  <c r="AM432" i="5"/>
  <c r="AL432" i="5"/>
  <c r="AJ432" i="5" a="1"/>
  <c r="AJ432" i="5" s="1"/>
  <c r="AK432" i="5" s="1"/>
  <c r="A432" i="5"/>
  <c r="BG431" i="5"/>
  <c r="BF431" i="5"/>
  <c r="BE431" i="5"/>
  <c r="BD431" i="5"/>
  <c r="BC431" i="5"/>
  <c r="BB431" i="5"/>
  <c r="BA431" i="5"/>
  <c r="AY431" i="5"/>
  <c r="AW431" i="5"/>
  <c r="AV431" i="5"/>
  <c r="AU431" i="5"/>
  <c r="AT431" i="5"/>
  <c r="AS431" i="5" s="1"/>
  <c r="AP431" i="5"/>
  <c r="AO431" i="5"/>
  <c r="AN431" i="5"/>
  <c r="AM431" i="5"/>
  <c r="AQ431" i="5" s="1"/>
  <c r="AL431" i="5"/>
  <c r="AJ431" i="5" a="1"/>
  <c r="AJ431" i="5" s="1"/>
  <c r="AK431" i="5" s="1"/>
  <c r="A431" i="5"/>
  <c r="BF430" i="5"/>
  <c r="BE430" i="5"/>
  <c r="BD430" i="5"/>
  <c r="BA430" i="5"/>
  <c r="AZ430" i="5"/>
  <c r="AX430" i="5"/>
  <c r="AW430" i="5"/>
  <c r="AV430" i="5"/>
  <c r="AU430" i="5"/>
  <c r="AT430" i="5"/>
  <c r="BC430" i="5" s="1"/>
  <c r="AP430" i="5"/>
  <c r="AO430" i="5"/>
  <c r="AN430" i="5"/>
  <c r="AM430" i="5"/>
  <c r="AL430" i="5"/>
  <c r="AJ430" i="5" a="1"/>
  <c r="AJ430" i="5" s="1"/>
  <c r="AK430" i="5" s="1"/>
  <c r="A430" i="5"/>
  <c r="BF429" i="5"/>
  <c r="AY429" i="5"/>
  <c r="AT429" i="5"/>
  <c r="AS429" i="5" s="1"/>
  <c r="AP429" i="5"/>
  <c r="AO429" i="5"/>
  <c r="AN429" i="5"/>
  <c r="AM429" i="5"/>
  <c r="AL429" i="5"/>
  <c r="AJ429" i="5" a="1"/>
  <c r="AJ429" i="5" s="1"/>
  <c r="AK429" i="5" s="1"/>
  <c r="A429" i="5"/>
  <c r="BG428" i="5"/>
  <c r="BF428" i="5"/>
  <c r="BC428" i="5"/>
  <c r="BB428" i="5"/>
  <c r="AZ428" i="5"/>
  <c r="AY428" i="5"/>
  <c r="AX428" i="5"/>
  <c r="AW428" i="5"/>
  <c r="AV428" i="5"/>
  <c r="AT428" i="5"/>
  <c r="BE428" i="5" s="1"/>
  <c r="AP428" i="5"/>
  <c r="AO428" i="5"/>
  <c r="AN428" i="5"/>
  <c r="AM428" i="5"/>
  <c r="AL428" i="5"/>
  <c r="AQ428" i="5" s="1"/>
  <c r="AJ428" i="5" a="1"/>
  <c r="AJ428" i="5"/>
  <c r="AK428" i="5" s="1"/>
  <c r="A428" i="5"/>
  <c r="BG427" i="5"/>
  <c r="BF427" i="5"/>
  <c r="BE427" i="5"/>
  <c r="BC427" i="5"/>
  <c r="BA427" i="5"/>
  <c r="AZ427" i="5"/>
  <c r="AY427" i="5"/>
  <c r="AV427" i="5"/>
  <c r="AU427" i="5"/>
  <c r="AT427" i="5"/>
  <c r="AX427" i="5" s="1"/>
  <c r="AS427" i="5"/>
  <c r="AP427" i="5"/>
  <c r="AO427" i="5"/>
  <c r="AQ427" i="5" s="1"/>
  <c r="AN427" i="5"/>
  <c r="AM427" i="5"/>
  <c r="AL427" i="5"/>
  <c r="AJ427" i="5" a="1"/>
  <c r="AJ427" i="5" s="1"/>
  <c r="AK427" i="5" s="1"/>
  <c r="A427" i="5"/>
  <c r="BD426" i="5"/>
  <c r="BB426" i="5"/>
  <c r="BA426" i="5"/>
  <c r="AZ426" i="5"/>
  <c r="AY426" i="5"/>
  <c r="AT426" i="5"/>
  <c r="AS426" i="5"/>
  <c r="AP426" i="5"/>
  <c r="AO426" i="5"/>
  <c r="AN426" i="5"/>
  <c r="AM426" i="5"/>
  <c r="AQ426" i="5" s="1"/>
  <c r="AL426" i="5"/>
  <c r="AJ426" i="5" a="1"/>
  <c r="AJ426" i="5" s="1"/>
  <c r="AK426" i="5" s="1"/>
  <c r="A426" i="5"/>
  <c r="BC425" i="5"/>
  <c r="BB425" i="5"/>
  <c r="BA425" i="5"/>
  <c r="AX425" i="5"/>
  <c r="AW425" i="5"/>
  <c r="AU425" i="5"/>
  <c r="AT425" i="5"/>
  <c r="AS425" i="5"/>
  <c r="AP425" i="5"/>
  <c r="AO425" i="5"/>
  <c r="AN425" i="5"/>
  <c r="AM425" i="5"/>
  <c r="AL425" i="5"/>
  <c r="AQ425" i="5" s="1"/>
  <c r="AJ425" i="5" a="1"/>
  <c r="AJ425" i="5" s="1"/>
  <c r="AK425" i="5" s="1"/>
  <c r="A425" i="5"/>
  <c r="BG424" i="5"/>
  <c r="BF424" i="5"/>
  <c r="AV424" i="5"/>
  <c r="AT424" i="5"/>
  <c r="BD424" i="5" s="1"/>
  <c r="AP424" i="5"/>
  <c r="AO424" i="5"/>
  <c r="AN424" i="5"/>
  <c r="AM424" i="5"/>
  <c r="AL424" i="5"/>
  <c r="AK424" i="5"/>
  <c r="AJ424" i="5" a="1"/>
  <c r="AJ424" i="5" s="1"/>
  <c r="A424" i="5"/>
  <c r="AW423" i="5"/>
  <c r="AT423" i="5"/>
  <c r="BE423" i="5" s="1"/>
  <c r="AP423" i="5"/>
  <c r="AO423" i="5"/>
  <c r="AN423" i="5"/>
  <c r="AM423" i="5"/>
  <c r="AL423" i="5"/>
  <c r="AQ423" i="5" s="1"/>
  <c r="AJ423" i="5" a="1"/>
  <c r="AJ423" i="5"/>
  <c r="AK423" i="5" s="1"/>
  <c r="A423" i="5"/>
  <c r="BG422" i="5"/>
  <c r="BF422" i="5"/>
  <c r="BE422" i="5"/>
  <c r="BD422" i="5"/>
  <c r="BC422" i="5"/>
  <c r="BB422" i="5"/>
  <c r="AZ422" i="5"/>
  <c r="AX422" i="5"/>
  <c r="AW422" i="5"/>
  <c r="AV422" i="5"/>
  <c r="AU422" i="5"/>
  <c r="AT422" i="5"/>
  <c r="BA422" i="5" s="1"/>
  <c r="AS422" i="5"/>
  <c r="AP422" i="5"/>
  <c r="AO422" i="5"/>
  <c r="AN422" i="5"/>
  <c r="AM422" i="5"/>
  <c r="AL422" i="5"/>
  <c r="AQ422" i="5" s="1"/>
  <c r="AK422" i="5"/>
  <c r="AJ422" i="5" a="1"/>
  <c r="AJ422" i="5"/>
  <c r="A422" i="5"/>
  <c r="BG421" i="5"/>
  <c r="BF421" i="5"/>
  <c r="BE421" i="5"/>
  <c r="BD421" i="5"/>
  <c r="BC421" i="5"/>
  <c r="BB421" i="5"/>
  <c r="BA421" i="5"/>
  <c r="AZ421" i="5"/>
  <c r="AY421" i="5"/>
  <c r="AX421" i="5"/>
  <c r="AW421" i="5"/>
  <c r="AV421" i="5"/>
  <c r="AU421" i="5"/>
  <c r="AT421" i="5"/>
  <c r="AS421" i="5"/>
  <c r="AP421" i="5"/>
  <c r="AO421" i="5"/>
  <c r="AN421" i="5"/>
  <c r="AM421" i="5"/>
  <c r="AL421" i="5"/>
  <c r="AJ421" i="5" a="1"/>
  <c r="AJ421" i="5" s="1"/>
  <c r="AK421" i="5" s="1"/>
  <c r="A421" i="5"/>
  <c r="BG420" i="5"/>
  <c r="BF420" i="5"/>
  <c r="BE420" i="5"/>
  <c r="AZ420" i="5"/>
  <c r="AY420" i="5"/>
  <c r="AU420" i="5"/>
  <c r="AT420" i="5"/>
  <c r="AX420" i="5" s="1"/>
  <c r="AP420" i="5"/>
  <c r="AO420" i="5"/>
  <c r="AQ420" i="5" s="1"/>
  <c r="AN420" i="5"/>
  <c r="AM420" i="5"/>
  <c r="AL420" i="5"/>
  <c r="AJ420" i="5" a="1"/>
  <c r="AJ420" i="5"/>
  <c r="AK420" i="5" s="1"/>
  <c r="A420" i="5"/>
  <c r="BG419" i="5"/>
  <c r="BF419" i="5"/>
  <c r="BE419" i="5"/>
  <c r="BD419" i="5"/>
  <c r="BC419" i="5"/>
  <c r="BB419" i="5"/>
  <c r="BA419" i="5"/>
  <c r="AZ419" i="5"/>
  <c r="AY419" i="5"/>
  <c r="AX419" i="5"/>
  <c r="AW419" i="5"/>
  <c r="AV419" i="5"/>
  <c r="AU419" i="5"/>
  <c r="AT419" i="5"/>
  <c r="AS419" i="5"/>
  <c r="AP419" i="5"/>
  <c r="AO419" i="5"/>
  <c r="AN419" i="5"/>
  <c r="AM419" i="5"/>
  <c r="AQ419" i="5" s="1"/>
  <c r="AL419" i="5"/>
  <c r="AJ419" i="5" a="1"/>
  <c r="AJ419" i="5" s="1"/>
  <c r="AK419" i="5" s="1"/>
  <c r="A419" i="5"/>
  <c r="BG418" i="5"/>
  <c r="BB418" i="5"/>
  <c r="BA418" i="5"/>
  <c r="AZ418" i="5"/>
  <c r="AV418" i="5"/>
  <c r="AT418" i="5"/>
  <c r="AS418" i="5"/>
  <c r="AQ418" i="5"/>
  <c r="AP418" i="5"/>
  <c r="AO418" i="5"/>
  <c r="AN418" i="5"/>
  <c r="AM418" i="5"/>
  <c r="AL418" i="5"/>
  <c r="AJ418" i="5" a="1"/>
  <c r="AJ418" i="5"/>
  <c r="AK418" i="5" s="1"/>
  <c r="A418" i="5"/>
  <c r="BF417" i="5"/>
  <c r="BE417" i="5"/>
  <c r="BB417" i="5"/>
  <c r="AZ417" i="5"/>
  <c r="AU417" i="5"/>
  <c r="AT417" i="5"/>
  <c r="AS417" i="5" s="1"/>
  <c r="AP417" i="5"/>
  <c r="AO417" i="5"/>
  <c r="AN417" i="5"/>
  <c r="AM417" i="5"/>
  <c r="AL417" i="5"/>
  <c r="AJ417" i="5" a="1"/>
  <c r="AJ417" i="5" s="1"/>
  <c r="AK417" i="5" s="1"/>
  <c r="A417" i="5"/>
  <c r="BC416" i="5"/>
  <c r="AX416" i="5"/>
  <c r="AT416" i="5"/>
  <c r="AS416" i="5" s="1"/>
  <c r="AP416" i="5"/>
  <c r="AO416" i="5"/>
  <c r="AN416" i="5"/>
  <c r="AM416" i="5"/>
  <c r="AL416" i="5"/>
  <c r="AJ416" i="5" a="1"/>
  <c r="AJ416" i="5" s="1"/>
  <c r="AK416" i="5" s="1"/>
  <c r="A416" i="5"/>
  <c r="BG415" i="5"/>
  <c r="BE415" i="5"/>
  <c r="BD415" i="5"/>
  <c r="BC415" i="5"/>
  <c r="BB415" i="5"/>
  <c r="BA415" i="5"/>
  <c r="AY415" i="5"/>
  <c r="AW415" i="5"/>
  <c r="AV415" i="5"/>
  <c r="AU415" i="5"/>
  <c r="AT415" i="5"/>
  <c r="AS415" i="5" s="1"/>
  <c r="AQ415" i="5"/>
  <c r="AP415" i="5"/>
  <c r="AO415" i="5"/>
  <c r="AN415" i="5"/>
  <c r="AM415" i="5"/>
  <c r="AL415" i="5"/>
  <c r="AJ415" i="5" a="1"/>
  <c r="AJ415" i="5" s="1"/>
  <c r="AK415" i="5" s="1"/>
  <c r="A415" i="5"/>
  <c r="BF414" i="5"/>
  <c r="BE414" i="5"/>
  <c r="BD414" i="5"/>
  <c r="BA414" i="5"/>
  <c r="AZ414" i="5"/>
  <c r="AX414" i="5"/>
  <c r="AW414" i="5"/>
  <c r="AV414" i="5"/>
  <c r="AU414" i="5"/>
  <c r="AT414" i="5"/>
  <c r="BC414" i="5" s="1"/>
  <c r="AP414" i="5"/>
  <c r="AO414" i="5"/>
  <c r="AN414" i="5"/>
  <c r="AM414" i="5"/>
  <c r="AL414" i="5"/>
  <c r="AJ414" i="5" a="1"/>
  <c r="AJ414" i="5" s="1"/>
  <c r="AK414" i="5" s="1"/>
  <c r="A414" i="5"/>
  <c r="BG413" i="5"/>
  <c r="BE413" i="5"/>
  <c r="AY413" i="5"/>
  <c r="AX413" i="5"/>
  <c r="AW413" i="5"/>
  <c r="AT413" i="5"/>
  <c r="BF413" i="5" s="1"/>
  <c r="AS413" i="5"/>
  <c r="AP413" i="5"/>
  <c r="AO413" i="5"/>
  <c r="AN413" i="5"/>
  <c r="AM413" i="5"/>
  <c r="AL413" i="5"/>
  <c r="AJ413" i="5" a="1"/>
  <c r="AJ413" i="5" s="1"/>
  <c r="AK413" i="5" s="1"/>
  <c r="A413" i="5"/>
  <c r="BG412" i="5"/>
  <c r="BF412" i="5"/>
  <c r="BC412" i="5"/>
  <c r="BB412" i="5"/>
  <c r="AZ412" i="5"/>
  <c r="AY412" i="5"/>
  <c r="AX412" i="5"/>
  <c r="AW412" i="5"/>
  <c r="AV412" i="5"/>
  <c r="AT412" i="5"/>
  <c r="BE412" i="5" s="1"/>
  <c r="AQ412" i="5"/>
  <c r="AP412" i="5"/>
  <c r="AO412" i="5"/>
  <c r="AN412" i="5"/>
  <c r="AM412" i="5"/>
  <c r="AL412" i="5"/>
  <c r="AJ412" i="5" a="1"/>
  <c r="AJ412" i="5"/>
  <c r="AK412" i="5" s="1"/>
  <c r="A412" i="5"/>
  <c r="BG411" i="5"/>
  <c r="BF411" i="5"/>
  <c r="BE411" i="5"/>
  <c r="BC411" i="5"/>
  <c r="BA411" i="5"/>
  <c r="AZ411" i="5"/>
  <c r="AY411" i="5"/>
  <c r="AX411" i="5"/>
  <c r="AV411" i="5"/>
  <c r="AU411" i="5"/>
  <c r="AT411" i="5"/>
  <c r="AW411" i="5" s="1"/>
  <c r="AS411" i="5"/>
  <c r="AP411" i="5"/>
  <c r="AO411" i="5"/>
  <c r="AQ411" i="5" s="1"/>
  <c r="AN411" i="5"/>
  <c r="AM411" i="5"/>
  <c r="AL411" i="5"/>
  <c r="AJ411" i="5" a="1"/>
  <c r="AJ411" i="5" s="1"/>
  <c r="AK411" i="5" s="1"/>
  <c r="A411" i="5"/>
  <c r="BD410" i="5"/>
  <c r="BB410" i="5"/>
  <c r="BA410" i="5"/>
  <c r="AZ410" i="5"/>
  <c r="AY410" i="5"/>
  <c r="AT410" i="5"/>
  <c r="AS410" i="5"/>
  <c r="AP410" i="5"/>
  <c r="AO410" i="5"/>
  <c r="AN410" i="5"/>
  <c r="AM410" i="5"/>
  <c r="AQ410" i="5" s="1"/>
  <c r="AL410" i="5"/>
  <c r="AJ410" i="5" a="1"/>
  <c r="AJ410" i="5" s="1"/>
  <c r="AK410" i="5" s="1"/>
  <c r="A410" i="5"/>
  <c r="BC409" i="5"/>
  <c r="BB409" i="5"/>
  <c r="BA409" i="5"/>
  <c r="AX409" i="5"/>
  <c r="AW409" i="5"/>
  <c r="AU409" i="5"/>
  <c r="AT409" i="5"/>
  <c r="AS409" i="5"/>
  <c r="AP409" i="5"/>
  <c r="AO409" i="5"/>
  <c r="AN409" i="5"/>
  <c r="AM409" i="5"/>
  <c r="AL409" i="5"/>
  <c r="AQ409" i="5" s="1"/>
  <c r="AJ409" i="5" a="1"/>
  <c r="AJ409" i="5" s="1"/>
  <c r="AK409" i="5" s="1"/>
  <c r="A409" i="5"/>
  <c r="BF408" i="5"/>
  <c r="AV408" i="5"/>
  <c r="AT408" i="5"/>
  <c r="BG408" i="5" s="1"/>
  <c r="AP408" i="5"/>
  <c r="AO408" i="5"/>
  <c r="AN408" i="5"/>
  <c r="AM408" i="5"/>
  <c r="AL408" i="5"/>
  <c r="AK408" i="5"/>
  <c r="AJ408" i="5" a="1"/>
  <c r="AJ408" i="5" s="1"/>
  <c r="A408" i="5"/>
  <c r="AW407" i="5"/>
  <c r="AT407" i="5"/>
  <c r="BE407" i="5" s="1"/>
  <c r="AP407" i="5"/>
  <c r="AO407" i="5"/>
  <c r="AN407" i="5"/>
  <c r="AM407" i="5"/>
  <c r="AL407" i="5"/>
  <c r="AQ407" i="5" s="1"/>
  <c r="AJ407" i="5" a="1"/>
  <c r="AJ407" i="5"/>
  <c r="AK407" i="5" s="1"/>
  <c r="A407" i="5"/>
  <c r="BG406" i="5"/>
  <c r="BF406" i="5"/>
  <c r="BE406" i="5"/>
  <c r="BD406" i="5"/>
  <c r="BC406" i="5"/>
  <c r="BB406" i="5"/>
  <c r="AZ406" i="5"/>
  <c r="AX406" i="5"/>
  <c r="AW406" i="5"/>
  <c r="AV406" i="5"/>
  <c r="AU406" i="5"/>
  <c r="AT406" i="5"/>
  <c r="BA406" i="5" s="1"/>
  <c r="AS406" i="5"/>
  <c r="AP406" i="5"/>
  <c r="AO406" i="5"/>
  <c r="AN406" i="5"/>
  <c r="AM406" i="5"/>
  <c r="AL406" i="5"/>
  <c r="AQ406" i="5" s="1"/>
  <c r="AK406" i="5"/>
  <c r="AJ406" i="5" a="1"/>
  <c r="AJ406" i="5"/>
  <c r="A406" i="5"/>
  <c r="BG405" i="5"/>
  <c r="BF405" i="5"/>
  <c r="BE405" i="5"/>
  <c r="BD405" i="5"/>
  <c r="BC405" i="5"/>
  <c r="BB405" i="5"/>
  <c r="BA405" i="5"/>
  <c r="AZ405" i="5"/>
  <c r="AY405" i="5"/>
  <c r="AX405" i="5"/>
  <c r="AW405" i="5"/>
  <c r="AV405" i="5"/>
  <c r="AU405" i="5"/>
  <c r="AT405" i="5"/>
  <c r="AS405" i="5"/>
  <c r="AP405" i="5"/>
  <c r="AO405" i="5"/>
  <c r="AN405" i="5"/>
  <c r="AM405" i="5"/>
  <c r="AL405" i="5"/>
  <c r="AJ405" i="5" a="1"/>
  <c r="AJ405" i="5" s="1"/>
  <c r="AK405" i="5" s="1"/>
  <c r="A405" i="5"/>
  <c r="BG404" i="5"/>
  <c r="BF404" i="5"/>
  <c r="BE404" i="5"/>
  <c r="AZ404" i="5"/>
  <c r="AY404" i="5"/>
  <c r="AU404" i="5"/>
  <c r="AT404" i="5"/>
  <c r="AX404" i="5" s="1"/>
  <c r="AP404" i="5"/>
  <c r="AO404" i="5"/>
  <c r="AQ404" i="5" s="1"/>
  <c r="AN404" i="5"/>
  <c r="AM404" i="5"/>
  <c r="AL404" i="5"/>
  <c r="AJ404" i="5" a="1"/>
  <c r="AJ404" i="5"/>
  <c r="AK404" i="5" s="1"/>
  <c r="A404" i="5"/>
  <c r="BG403" i="5"/>
  <c r="BF403" i="5"/>
  <c r="BE403" i="5"/>
  <c r="BD403" i="5"/>
  <c r="BC403" i="5"/>
  <c r="BB403" i="5"/>
  <c r="BA403" i="5"/>
  <c r="AZ403" i="5"/>
  <c r="AY403" i="5"/>
  <c r="AX403" i="5"/>
  <c r="AW403" i="5"/>
  <c r="AV403" i="5"/>
  <c r="AU403" i="5"/>
  <c r="AT403" i="5"/>
  <c r="AS403" i="5"/>
  <c r="AP403" i="5"/>
  <c r="AO403" i="5"/>
  <c r="AN403" i="5"/>
  <c r="AM403" i="5"/>
  <c r="AQ403" i="5" s="1"/>
  <c r="AL403" i="5"/>
  <c r="AJ403" i="5" a="1"/>
  <c r="AJ403" i="5" s="1"/>
  <c r="AK403" i="5" s="1"/>
  <c r="A403" i="5"/>
  <c r="BG402" i="5"/>
  <c r="BB402" i="5"/>
  <c r="BA402" i="5"/>
  <c r="AZ402" i="5"/>
  <c r="AV402" i="5"/>
  <c r="AT402" i="5"/>
  <c r="AS402" i="5"/>
  <c r="AQ402" i="5"/>
  <c r="AP402" i="5"/>
  <c r="AO402" i="5"/>
  <c r="AN402" i="5"/>
  <c r="AM402" i="5"/>
  <c r="AL402" i="5"/>
  <c r="AJ402" i="5" a="1"/>
  <c r="AJ402" i="5"/>
  <c r="AK402" i="5" s="1"/>
  <c r="A402" i="5"/>
  <c r="BE401" i="5"/>
  <c r="BB401" i="5"/>
  <c r="AZ401" i="5"/>
  <c r="AU401" i="5"/>
  <c r="AT401" i="5"/>
  <c r="AS401" i="5" s="1"/>
  <c r="AP401" i="5"/>
  <c r="AO401" i="5"/>
  <c r="AN401" i="5"/>
  <c r="AM401" i="5"/>
  <c r="AL401" i="5"/>
  <c r="AJ401" i="5" a="1"/>
  <c r="AJ401" i="5" s="1"/>
  <c r="AK401" i="5" s="1"/>
  <c r="A401" i="5"/>
  <c r="BC400" i="5"/>
  <c r="AX400" i="5"/>
  <c r="AT400" i="5"/>
  <c r="AS400" i="5" s="1"/>
  <c r="AP400" i="5"/>
  <c r="AO400" i="5"/>
  <c r="AN400" i="5"/>
  <c r="AM400" i="5"/>
  <c r="AL400" i="5"/>
  <c r="AJ400" i="5" a="1"/>
  <c r="AJ400" i="5" s="1"/>
  <c r="AK400" i="5" s="1"/>
  <c r="A400" i="5"/>
  <c r="BG399" i="5"/>
  <c r="BE399" i="5"/>
  <c r="BD399" i="5"/>
  <c r="BC399" i="5"/>
  <c r="BB399" i="5"/>
  <c r="BA399" i="5"/>
  <c r="AY399" i="5"/>
  <c r="AW399" i="5"/>
  <c r="AV399" i="5"/>
  <c r="AU399" i="5"/>
  <c r="AT399" i="5"/>
  <c r="AS399" i="5" s="1"/>
  <c r="AQ399" i="5"/>
  <c r="AP399" i="5"/>
  <c r="AO399" i="5"/>
  <c r="AN399" i="5"/>
  <c r="AM399" i="5"/>
  <c r="AL399" i="5"/>
  <c r="AJ399" i="5" a="1"/>
  <c r="AJ399" i="5" s="1"/>
  <c r="AK399" i="5" s="1"/>
  <c r="A399" i="5"/>
  <c r="BF398" i="5"/>
  <c r="BE398" i="5"/>
  <c r="BD398" i="5"/>
  <c r="BA398" i="5"/>
  <c r="AZ398" i="5"/>
  <c r="AX398" i="5"/>
  <c r="AW398" i="5"/>
  <c r="AV398" i="5"/>
  <c r="AU398" i="5"/>
  <c r="AT398" i="5"/>
  <c r="BC398" i="5" s="1"/>
  <c r="AP398" i="5"/>
  <c r="AO398" i="5"/>
  <c r="AN398" i="5"/>
  <c r="AM398" i="5"/>
  <c r="AL398" i="5"/>
  <c r="AJ398" i="5" a="1"/>
  <c r="AJ398" i="5" s="1"/>
  <c r="AK398" i="5" s="1"/>
  <c r="A398" i="5"/>
  <c r="BG397" i="5"/>
  <c r="BE397" i="5"/>
  <c r="AY397" i="5"/>
  <c r="AX397" i="5"/>
  <c r="AW397" i="5"/>
  <c r="AT397" i="5"/>
  <c r="BF397" i="5" s="1"/>
  <c r="AS397" i="5"/>
  <c r="AP397" i="5"/>
  <c r="AO397" i="5"/>
  <c r="AN397" i="5"/>
  <c r="AM397" i="5"/>
  <c r="AL397" i="5"/>
  <c r="AJ397" i="5" a="1"/>
  <c r="AJ397" i="5" s="1"/>
  <c r="AK397" i="5" s="1"/>
  <c r="A397" i="5"/>
  <c r="BG396" i="5"/>
  <c r="BF396" i="5"/>
  <c r="BC396" i="5"/>
  <c r="BB396" i="5"/>
  <c r="AZ396" i="5"/>
  <c r="AY396" i="5"/>
  <c r="AX396" i="5"/>
  <c r="AW396" i="5"/>
  <c r="AV396" i="5"/>
  <c r="AT396" i="5"/>
  <c r="BE396" i="5" s="1"/>
  <c r="AQ396" i="5"/>
  <c r="AP396" i="5"/>
  <c r="AO396" i="5"/>
  <c r="AN396" i="5"/>
  <c r="AM396" i="5"/>
  <c r="AL396" i="5"/>
  <c r="AJ396" i="5" a="1"/>
  <c r="AJ396" i="5"/>
  <c r="AK396" i="5" s="1"/>
  <c r="A396" i="5"/>
  <c r="BG395" i="5"/>
  <c r="BF395" i="5"/>
  <c r="BE395" i="5"/>
  <c r="BC395" i="5"/>
  <c r="BA395" i="5"/>
  <c r="AZ395" i="5"/>
  <c r="AY395" i="5"/>
  <c r="AX395" i="5"/>
  <c r="AV395" i="5"/>
  <c r="AU395" i="5"/>
  <c r="AT395" i="5"/>
  <c r="AW395" i="5" s="1"/>
  <c r="AS395" i="5"/>
  <c r="AP395" i="5"/>
  <c r="AO395" i="5"/>
  <c r="AQ395" i="5" s="1"/>
  <c r="AN395" i="5"/>
  <c r="AM395" i="5"/>
  <c r="AL395" i="5"/>
  <c r="AJ395" i="5" a="1"/>
  <c r="AJ395" i="5" s="1"/>
  <c r="AK395" i="5" s="1"/>
  <c r="A395" i="5"/>
  <c r="BD394" i="5"/>
  <c r="BB394" i="5"/>
  <c r="BA394" i="5"/>
  <c r="AZ394" i="5"/>
  <c r="AY394" i="5"/>
  <c r="AT394" i="5"/>
  <c r="AS394" i="5"/>
  <c r="AP394" i="5"/>
  <c r="AO394" i="5"/>
  <c r="AN394" i="5"/>
  <c r="AM394" i="5"/>
  <c r="AQ394" i="5" s="1"/>
  <c r="AL394" i="5"/>
  <c r="AJ394" i="5" a="1"/>
  <c r="AJ394" i="5" s="1"/>
  <c r="AK394" i="5" s="1"/>
  <c r="A394" i="5"/>
  <c r="BC393" i="5"/>
  <c r="BB393" i="5"/>
  <c r="BA393" i="5"/>
  <c r="AX393" i="5"/>
  <c r="AW393" i="5"/>
  <c r="AU393" i="5"/>
  <c r="AT393" i="5"/>
  <c r="AS393" i="5"/>
  <c r="AP393" i="5"/>
  <c r="AO393" i="5"/>
  <c r="AN393" i="5"/>
  <c r="AM393" i="5"/>
  <c r="AL393" i="5"/>
  <c r="AQ393" i="5" s="1"/>
  <c r="AJ393" i="5" a="1"/>
  <c r="AJ393" i="5" s="1"/>
  <c r="AK393" i="5" s="1"/>
  <c r="A393" i="5"/>
  <c r="BF392" i="5"/>
  <c r="AV392" i="5"/>
  <c r="AT392" i="5"/>
  <c r="BG392" i="5" s="1"/>
  <c r="AP392" i="5"/>
  <c r="AO392" i="5"/>
  <c r="AN392" i="5"/>
  <c r="AM392" i="5"/>
  <c r="AL392" i="5"/>
  <c r="AK392" i="5"/>
  <c r="AJ392" i="5" a="1"/>
  <c r="AJ392" i="5" s="1"/>
  <c r="A392" i="5"/>
  <c r="AW391" i="5"/>
  <c r="AT391" i="5"/>
  <c r="BE391" i="5" s="1"/>
  <c r="AP391" i="5"/>
  <c r="AO391" i="5"/>
  <c r="AN391" i="5"/>
  <c r="AM391" i="5"/>
  <c r="AL391" i="5"/>
  <c r="AQ391" i="5" s="1"/>
  <c r="AJ391" i="5" a="1"/>
  <c r="AJ391" i="5"/>
  <c r="AK391" i="5" s="1"/>
  <c r="A391" i="5"/>
  <c r="BG390" i="5"/>
  <c r="BF390" i="5"/>
  <c r="BE390" i="5"/>
  <c r="BD390" i="5"/>
  <c r="BC390" i="5"/>
  <c r="BB390" i="5"/>
  <c r="AZ390" i="5"/>
  <c r="AX390" i="5"/>
  <c r="AW390" i="5"/>
  <c r="AV390" i="5"/>
  <c r="AU390" i="5"/>
  <c r="AT390" i="5"/>
  <c r="BA390" i="5" s="1"/>
  <c r="AS390" i="5"/>
  <c r="AP390" i="5"/>
  <c r="AO390" i="5"/>
  <c r="AN390" i="5"/>
  <c r="AM390" i="5"/>
  <c r="AL390" i="5"/>
  <c r="AQ390" i="5" s="1"/>
  <c r="AK390" i="5"/>
  <c r="AJ390" i="5" a="1"/>
  <c r="AJ390" i="5"/>
  <c r="A390" i="5"/>
  <c r="BG389" i="5"/>
  <c r="BF389" i="5"/>
  <c r="BE389" i="5"/>
  <c r="BD389" i="5"/>
  <c r="BC389" i="5"/>
  <c r="BB389" i="5"/>
  <c r="BA389" i="5"/>
  <c r="AZ389" i="5"/>
  <c r="AY389" i="5"/>
  <c r="AX389" i="5"/>
  <c r="AW389" i="5"/>
  <c r="AV389" i="5"/>
  <c r="AU389" i="5"/>
  <c r="AT389" i="5"/>
  <c r="AS389" i="5"/>
  <c r="AP389" i="5"/>
  <c r="AO389" i="5"/>
  <c r="AN389" i="5"/>
  <c r="AM389" i="5"/>
  <c r="AL389" i="5"/>
  <c r="AJ389" i="5" a="1"/>
  <c r="AJ389" i="5" s="1"/>
  <c r="AK389" i="5" s="1"/>
  <c r="A389" i="5"/>
  <c r="BG388" i="5"/>
  <c r="BF388" i="5"/>
  <c r="BE388" i="5"/>
  <c r="AZ388" i="5"/>
  <c r="AY388" i="5"/>
  <c r="AX388" i="5"/>
  <c r="AU388" i="5"/>
  <c r="AT388" i="5"/>
  <c r="AP388" i="5"/>
  <c r="AO388" i="5"/>
  <c r="AQ388" i="5" s="1"/>
  <c r="AN388" i="5"/>
  <c r="AM388" i="5"/>
  <c r="AL388" i="5"/>
  <c r="AJ388" i="5" a="1"/>
  <c r="AJ388" i="5"/>
  <c r="AK388" i="5" s="1"/>
  <c r="A388" i="5"/>
  <c r="BG387" i="5"/>
  <c r="BF387" i="5"/>
  <c r="BE387" i="5"/>
  <c r="BD387" i="5"/>
  <c r="BC387" i="5"/>
  <c r="BB387" i="5"/>
  <c r="BA387" i="5"/>
  <c r="AZ387" i="5"/>
  <c r="AY387" i="5"/>
  <c r="AX387" i="5"/>
  <c r="AW387" i="5"/>
  <c r="AV387" i="5"/>
  <c r="AU387" i="5"/>
  <c r="AT387" i="5"/>
  <c r="AS387" i="5"/>
  <c r="AP387" i="5"/>
  <c r="AO387" i="5"/>
  <c r="AN387" i="5"/>
  <c r="AM387" i="5"/>
  <c r="AQ387" i="5" s="1"/>
  <c r="AL387" i="5"/>
  <c r="AJ387" i="5" a="1"/>
  <c r="AJ387" i="5" s="1"/>
  <c r="AK387" i="5" s="1"/>
  <c r="A387" i="5"/>
  <c r="BG386" i="5"/>
  <c r="BB386" i="5"/>
  <c r="AZ386" i="5"/>
  <c r="AV386" i="5"/>
  <c r="AT386" i="5"/>
  <c r="AS386" i="5"/>
  <c r="AQ386" i="5"/>
  <c r="AP386" i="5"/>
  <c r="AO386" i="5"/>
  <c r="AN386" i="5"/>
  <c r="AM386" i="5"/>
  <c r="AL386" i="5"/>
  <c r="AJ386" i="5" a="1"/>
  <c r="AJ386" i="5"/>
  <c r="AK386" i="5" s="1"/>
  <c r="A386" i="5"/>
  <c r="BE385" i="5"/>
  <c r="BB385" i="5"/>
  <c r="AZ385" i="5"/>
  <c r="AU385" i="5"/>
  <c r="AT385" i="5"/>
  <c r="AS385" i="5" s="1"/>
  <c r="AP385" i="5"/>
  <c r="AO385" i="5"/>
  <c r="AN385" i="5"/>
  <c r="AM385" i="5"/>
  <c r="AL385" i="5"/>
  <c r="AJ385" i="5" a="1"/>
  <c r="AJ385" i="5" s="1"/>
  <c r="AK385" i="5" s="1"/>
  <c r="A385" i="5"/>
  <c r="BC384" i="5"/>
  <c r="AX384" i="5"/>
  <c r="AT384" i="5"/>
  <c r="AS384" i="5" s="1"/>
  <c r="AP384" i="5"/>
  <c r="AO384" i="5"/>
  <c r="AN384" i="5"/>
  <c r="AM384" i="5"/>
  <c r="AL384" i="5"/>
  <c r="AK384" i="5"/>
  <c r="AJ384" i="5" a="1"/>
  <c r="AJ384" i="5"/>
  <c r="A384" i="5"/>
  <c r="BG383" i="5"/>
  <c r="BE383" i="5"/>
  <c r="BD383" i="5"/>
  <c r="BC383" i="5"/>
  <c r="BB383" i="5"/>
  <c r="BA383" i="5"/>
  <c r="AY383" i="5"/>
  <c r="AW383" i="5"/>
  <c r="AV383" i="5"/>
  <c r="AU383" i="5"/>
  <c r="AT383" i="5"/>
  <c r="BF383" i="5" s="1"/>
  <c r="AS383" i="5"/>
  <c r="AP383" i="5"/>
  <c r="AO383" i="5"/>
  <c r="AN383" i="5"/>
  <c r="AM383" i="5"/>
  <c r="AL383" i="5"/>
  <c r="AQ383" i="5" s="1"/>
  <c r="AK383" i="5"/>
  <c r="AJ383" i="5" a="1"/>
  <c r="AJ383" i="5" s="1"/>
  <c r="A383" i="5"/>
  <c r="BF382" i="5"/>
  <c r="BE382" i="5"/>
  <c r="BD382" i="5"/>
  <c r="BA382" i="5"/>
  <c r="AZ382" i="5"/>
  <c r="AX382" i="5"/>
  <c r="AW382" i="5"/>
  <c r="AV382" i="5"/>
  <c r="AU382" i="5"/>
  <c r="AT382" i="5"/>
  <c r="BC382" i="5" s="1"/>
  <c r="AP382" i="5"/>
  <c r="AO382" i="5"/>
  <c r="AN382" i="5"/>
  <c r="AM382" i="5"/>
  <c r="AQ382" i="5" s="1"/>
  <c r="AL382" i="5"/>
  <c r="AJ382" i="5" a="1"/>
  <c r="AJ382" i="5"/>
  <c r="AK382" i="5" s="1"/>
  <c r="A382" i="5"/>
  <c r="BG381" i="5"/>
  <c r="BE381" i="5"/>
  <c r="BD381" i="5"/>
  <c r="AY381" i="5"/>
  <c r="AX381" i="5"/>
  <c r="AW381" i="5"/>
  <c r="AT381" i="5"/>
  <c r="AS381" i="5"/>
  <c r="AP381" i="5"/>
  <c r="AO381" i="5"/>
  <c r="AN381" i="5"/>
  <c r="AM381" i="5"/>
  <c r="AL381" i="5"/>
  <c r="AJ381" i="5" a="1"/>
  <c r="AJ381" i="5" s="1"/>
  <c r="AK381" i="5" s="1"/>
  <c r="A381" i="5"/>
  <c r="BG380" i="5"/>
  <c r="BF380" i="5"/>
  <c r="BC380" i="5"/>
  <c r="BB380" i="5"/>
  <c r="AZ380" i="5"/>
  <c r="AY380" i="5"/>
  <c r="AX380" i="5"/>
  <c r="AW380" i="5"/>
  <c r="AV380" i="5"/>
  <c r="AT380" i="5"/>
  <c r="BE380" i="5" s="1"/>
  <c r="AP380" i="5"/>
  <c r="AQ380" i="5" s="1"/>
  <c r="AO380" i="5"/>
  <c r="AN380" i="5"/>
  <c r="AM380" i="5"/>
  <c r="AL380" i="5"/>
  <c r="AK380" i="5"/>
  <c r="AJ380" i="5" a="1"/>
  <c r="AJ380" i="5"/>
  <c r="A380" i="5"/>
  <c r="BG379" i="5"/>
  <c r="BF379" i="5"/>
  <c r="BE379" i="5"/>
  <c r="BC379" i="5"/>
  <c r="BA379" i="5"/>
  <c r="AZ379" i="5"/>
  <c r="AY379" i="5"/>
  <c r="AX379" i="5"/>
  <c r="AW379" i="5"/>
  <c r="AV379" i="5"/>
  <c r="AU379" i="5"/>
  <c r="AT379" i="5"/>
  <c r="BD379" i="5" s="1"/>
  <c r="AS379" i="5"/>
  <c r="AP379" i="5"/>
  <c r="AO379" i="5"/>
  <c r="AN379" i="5"/>
  <c r="AQ379" i="5" s="1"/>
  <c r="AM379" i="5"/>
  <c r="AL379" i="5"/>
  <c r="AJ379" i="5" a="1"/>
  <c r="AJ379" i="5"/>
  <c r="AK379" i="5" s="1"/>
  <c r="A379" i="5"/>
  <c r="BE378" i="5"/>
  <c r="BD378" i="5"/>
  <c r="BB378" i="5"/>
  <c r="BA378" i="5"/>
  <c r="AZ378" i="5"/>
  <c r="AY378" i="5"/>
  <c r="AX378" i="5"/>
  <c r="AT378" i="5"/>
  <c r="AS378" i="5"/>
  <c r="AQ378" i="5"/>
  <c r="AP378" i="5"/>
  <c r="AO378" i="5"/>
  <c r="AN378" i="5"/>
  <c r="AM378" i="5"/>
  <c r="AL378" i="5"/>
  <c r="AJ378" i="5" a="1"/>
  <c r="AJ378" i="5"/>
  <c r="AK378" i="5" s="1"/>
  <c r="A378" i="5"/>
  <c r="BA377" i="5"/>
  <c r="AU377" i="5"/>
  <c r="AT377" i="5"/>
  <c r="AS377" i="5" s="1"/>
  <c r="AP377" i="5"/>
  <c r="AO377" i="5"/>
  <c r="AN377" i="5"/>
  <c r="AM377" i="5"/>
  <c r="AL377" i="5"/>
  <c r="AQ377" i="5" s="1"/>
  <c r="AK377" i="5"/>
  <c r="AJ377" i="5" a="1"/>
  <c r="AJ377" i="5" s="1"/>
  <c r="A377" i="5"/>
  <c r="BF376" i="5"/>
  <c r="BB376" i="5"/>
  <c r="AT376" i="5"/>
  <c r="BG376" i="5" s="1"/>
  <c r="AP376" i="5"/>
  <c r="AO376" i="5"/>
  <c r="AN376" i="5"/>
  <c r="AM376" i="5"/>
  <c r="AL376" i="5"/>
  <c r="AJ376" i="5" a="1"/>
  <c r="AJ376" i="5"/>
  <c r="AK376" i="5" s="1"/>
  <c r="A376" i="5"/>
  <c r="BE375" i="5"/>
  <c r="BD375" i="5"/>
  <c r="BC375" i="5"/>
  <c r="AY375" i="5"/>
  <c r="AV375" i="5"/>
  <c r="AT375" i="5"/>
  <c r="AS375" i="5"/>
  <c r="AP375" i="5"/>
  <c r="AO375" i="5"/>
  <c r="AN375" i="5"/>
  <c r="AM375" i="5"/>
  <c r="AL375" i="5"/>
  <c r="AQ375" i="5" s="1"/>
  <c r="AJ375" i="5" a="1"/>
  <c r="AJ375" i="5"/>
  <c r="AK375" i="5" s="1"/>
  <c r="A375" i="5"/>
  <c r="BF374" i="5"/>
  <c r="BE374" i="5"/>
  <c r="BD374" i="5"/>
  <c r="BC374" i="5"/>
  <c r="BB374" i="5"/>
  <c r="AX374" i="5"/>
  <c r="AW374" i="5"/>
  <c r="AV374" i="5"/>
  <c r="AT374" i="5"/>
  <c r="AU374" i="5" s="1"/>
  <c r="AS374" i="5"/>
  <c r="AP374" i="5"/>
  <c r="AO374" i="5"/>
  <c r="AN374" i="5"/>
  <c r="AM374" i="5"/>
  <c r="AL374" i="5"/>
  <c r="AK374" i="5"/>
  <c r="AJ374" i="5" a="1"/>
  <c r="AJ374" i="5"/>
  <c r="A374" i="5"/>
  <c r="BG373" i="5"/>
  <c r="BF373" i="5"/>
  <c r="BE373" i="5"/>
  <c r="BD373" i="5"/>
  <c r="BC373" i="5"/>
  <c r="BB373" i="5"/>
  <c r="BA373" i="5"/>
  <c r="AZ373" i="5"/>
  <c r="AY373" i="5"/>
  <c r="AX373" i="5"/>
  <c r="AW373" i="5"/>
  <c r="AV373" i="5"/>
  <c r="AU373" i="5"/>
  <c r="AT373" i="5"/>
  <c r="AS373" i="5"/>
  <c r="AP373" i="5"/>
  <c r="AO373" i="5"/>
  <c r="AN373" i="5"/>
  <c r="AM373" i="5"/>
  <c r="AL373" i="5"/>
  <c r="AK373" i="5"/>
  <c r="AJ373" i="5" a="1"/>
  <c r="AJ373" i="5" s="1"/>
  <c r="A373" i="5"/>
  <c r="BF372" i="5"/>
  <c r="BD372" i="5"/>
  <c r="AZ372" i="5"/>
  <c r="AY372" i="5"/>
  <c r="AX372" i="5"/>
  <c r="AU372" i="5"/>
  <c r="AT372" i="5"/>
  <c r="BG372" i="5" s="1"/>
  <c r="AP372" i="5"/>
  <c r="AO372" i="5"/>
  <c r="AN372" i="5"/>
  <c r="AQ372" i="5" s="1"/>
  <c r="AM372" i="5"/>
  <c r="AL372" i="5"/>
  <c r="AJ372" i="5" a="1"/>
  <c r="AJ372" i="5"/>
  <c r="AK372" i="5" s="1"/>
  <c r="A372" i="5"/>
  <c r="BG371" i="5"/>
  <c r="BF371" i="5"/>
  <c r="BE371" i="5"/>
  <c r="BD371" i="5"/>
  <c r="BC371" i="5"/>
  <c r="BB371" i="5"/>
  <c r="BA371" i="5"/>
  <c r="AZ371" i="5"/>
  <c r="AY371" i="5"/>
  <c r="AX371" i="5"/>
  <c r="AW371" i="5"/>
  <c r="AV371" i="5"/>
  <c r="AU371" i="5"/>
  <c r="AT371" i="5"/>
  <c r="AS371" i="5"/>
  <c r="AQ371" i="5"/>
  <c r="AP371" i="5"/>
  <c r="AO371" i="5"/>
  <c r="AN371" i="5"/>
  <c r="AM371" i="5"/>
  <c r="AL371" i="5"/>
  <c r="AJ371" i="5" a="1"/>
  <c r="AJ371" i="5" s="1"/>
  <c r="AK371" i="5" s="1"/>
  <c r="A371" i="5"/>
  <c r="AT370" i="5"/>
  <c r="AP370" i="5"/>
  <c r="AO370" i="5"/>
  <c r="AQ370" i="5" s="1"/>
  <c r="AN370" i="5"/>
  <c r="AM370" i="5"/>
  <c r="AL370" i="5"/>
  <c r="AK370" i="5"/>
  <c r="AJ370" i="5" a="1"/>
  <c r="AJ370" i="5"/>
  <c r="A370" i="5"/>
  <c r="BA369" i="5"/>
  <c r="AU369" i="5"/>
  <c r="AT369" i="5"/>
  <c r="AS369" i="5" s="1"/>
  <c r="AP369" i="5"/>
  <c r="AO369" i="5"/>
  <c r="AN369" i="5"/>
  <c r="AM369" i="5"/>
  <c r="AL369" i="5"/>
  <c r="AJ369" i="5" a="1"/>
  <c r="AJ369" i="5" s="1"/>
  <c r="AK369" i="5" s="1"/>
  <c r="A369" i="5"/>
  <c r="BC368" i="5"/>
  <c r="AX368" i="5"/>
  <c r="AV368" i="5"/>
  <c r="AT368" i="5"/>
  <c r="AS368" i="5" s="1"/>
  <c r="AQ368" i="5"/>
  <c r="AP368" i="5"/>
  <c r="AO368" i="5"/>
  <c r="AN368" i="5"/>
  <c r="AM368" i="5"/>
  <c r="AL368" i="5"/>
  <c r="AK368" i="5"/>
  <c r="AJ368" i="5" a="1"/>
  <c r="AJ368" i="5"/>
  <c r="A368" i="5"/>
  <c r="BG367" i="5"/>
  <c r="BE367" i="5"/>
  <c r="BD367" i="5"/>
  <c r="BC367" i="5"/>
  <c r="BB367" i="5"/>
  <c r="BA367" i="5"/>
  <c r="AY367" i="5"/>
  <c r="AW367" i="5"/>
  <c r="AV367" i="5"/>
  <c r="AU367" i="5"/>
  <c r="AT367" i="5"/>
  <c r="BF367" i="5" s="1"/>
  <c r="AS367" i="5"/>
  <c r="AP367" i="5"/>
  <c r="AO367" i="5"/>
  <c r="AN367" i="5"/>
  <c r="AM367" i="5"/>
  <c r="AL367" i="5"/>
  <c r="AQ367" i="5" s="1"/>
  <c r="AK367" i="5"/>
  <c r="AJ367" i="5" a="1"/>
  <c r="AJ367" i="5" s="1"/>
  <c r="A367" i="5"/>
  <c r="AT366" i="5"/>
  <c r="AP366" i="5"/>
  <c r="AO366" i="5"/>
  <c r="AN366" i="5"/>
  <c r="AM366" i="5"/>
  <c r="AL366" i="5"/>
  <c r="AJ366" i="5" a="1"/>
  <c r="AJ366" i="5" s="1"/>
  <c r="AK366" i="5" s="1"/>
  <c r="A366" i="5"/>
  <c r="BG365" i="5"/>
  <c r="BF365" i="5"/>
  <c r="BE365" i="5"/>
  <c r="BD365" i="5"/>
  <c r="BC365" i="5"/>
  <c r="AY365" i="5"/>
  <c r="AW365" i="5"/>
  <c r="AT365" i="5"/>
  <c r="AX365" i="5" s="1"/>
  <c r="AS365" i="5"/>
  <c r="AP365" i="5"/>
  <c r="AO365" i="5"/>
  <c r="AN365" i="5"/>
  <c r="AM365" i="5"/>
  <c r="AL365" i="5"/>
  <c r="AJ365" i="5" a="1"/>
  <c r="AJ365" i="5" s="1"/>
  <c r="AK365" i="5" s="1"/>
  <c r="A365" i="5"/>
  <c r="BG364" i="5"/>
  <c r="BF364" i="5"/>
  <c r="BD364" i="5"/>
  <c r="BC364" i="5"/>
  <c r="BB364" i="5"/>
  <c r="AZ364" i="5"/>
  <c r="AY364" i="5"/>
  <c r="AX364" i="5"/>
  <c r="AW364" i="5"/>
  <c r="AV364" i="5"/>
  <c r="AT364" i="5"/>
  <c r="BE364" i="5" s="1"/>
  <c r="AP364" i="5"/>
  <c r="AO364" i="5"/>
  <c r="AN364" i="5"/>
  <c r="AM364" i="5"/>
  <c r="AL364" i="5"/>
  <c r="AQ364" i="5" s="1"/>
  <c r="AK364" i="5"/>
  <c r="AJ364" i="5" a="1"/>
  <c r="AJ364" i="5"/>
  <c r="A364" i="5"/>
  <c r="BG363" i="5"/>
  <c r="BF363" i="5"/>
  <c r="BE363" i="5"/>
  <c r="BC363" i="5"/>
  <c r="BA363" i="5"/>
  <c r="AZ363" i="5"/>
  <c r="AY363" i="5"/>
  <c r="AX363" i="5"/>
  <c r="AW363" i="5"/>
  <c r="AV363" i="5"/>
  <c r="AU363" i="5"/>
  <c r="AT363" i="5"/>
  <c r="BD363" i="5" s="1"/>
  <c r="AS363" i="5"/>
  <c r="AP363" i="5"/>
  <c r="AO363" i="5"/>
  <c r="AQ363" i="5" s="1"/>
  <c r="AN363" i="5"/>
  <c r="AM363" i="5"/>
  <c r="AL363" i="5"/>
  <c r="AJ363" i="5" a="1"/>
  <c r="AJ363" i="5"/>
  <c r="AK363" i="5" s="1"/>
  <c r="A363" i="5"/>
  <c r="BD362" i="5"/>
  <c r="BA362" i="5"/>
  <c r="AY362" i="5"/>
  <c r="AX362" i="5"/>
  <c r="AT362" i="5"/>
  <c r="AS362" i="5" s="1"/>
  <c r="AP362" i="5"/>
  <c r="AO362" i="5"/>
  <c r="AN362" i="5"/>
  <c r="AM362" i="5"/>
  <c r="AQ362" i="5" s="1"/>
  <c r="AL362" i="5"/>
  <c r="AK362" i="5"/>
  <c r="AJ362" i="5" a="1"/>
  <c r="AJ362" i="5"/>
  <c r="A362" i="5"/>
  <c r="BG361" i="5"/>
  <c r="BC361" i="5"/>
  <c r="BB361" i="5"/>
  <c r="BA361" i="5"/>
  <c r="AX361" i="5"/>
  <c r="AW361" i="5"/>
  <c r="AU361" i="5"/>
  <c r="AT361" i="5"/>
  <c r="AS361" i="5"/>
  <c r="AP361" i="5"/>
  <c r="AO361" i="5"/>
  <c r="AN361" i="5"/>
  <c r="AM361" i="5"/>
  <c r="AL361" i="5"/>
  <c r="AQ361" i="5" s="1"/>
  <c r="AJ361" i="5" a="1"/>
  <c r="AJ361" i="5" s="1"/>
  <c r="AK361" i="5" s="1"/>
  <c r="A361" i="5"/>
  <c r="AZ360" i="5"/>
  <c r="AT360" i="5"/>
  <c r="BG360" i="5" s="1"/>
  <c r="AP360" i="5"/>
  <c r="AO360" i="5"/>
  <c r="AN360" i="5"/>
  <c r="AM360" i="5"/>
  <c r="AL360" i="5"/>
  <c r="AJ360" i="5" a="1"/>
  <c r="AJ360" i="5"/>
  <c r="AK360" i="5" s="1"/>
  <c r="A360" i="5"/>
  <c r="BD359" i="5"/>
  <c r="AZ359" i="5"/>
  <c r="AW359" i="5"/>
  <c r="AV359" i="5"/>
  <c r="AU359" i="5"/>
  <c r="AT359" i="5"/>
  <c r="BE359" i="5" s="1"/>
  <c r="AS359" i="5"/>
  <c r="AP359" i="5"/>
  <c r="AO359" i="5"/>
  <c r="AN359" i="5"/>
  <c r="AM359" i="5"/>
  <c r="AL359" i="5"/>
  <c r="AQ359" i="5" s="1"/>
  <c r="AJ359" i="5" a="1"/>
  <c r="AJ359" i="5"/>
  <c r="AK359" i="5" s="1"/>
  <c r="A359" i="5"/>
  <c r="BF358" i="5"/>
  <c r="BE358" i="5"/>
  <c r="BD358" i="5"/>
  <c r="BC358" i="5"/>
  <c r="BB358" i="5"/>
  <c r="AX358" i="5"/>
  <c r="AW358" i="5"/>
  <c r="AV358" i="5"/>
  <c r="AT358" i="5"/>
  <c r="AU358" i="5" s="1"/>
  <c r="AS358" i="5"/>
  <c r="AP358" i="5"/>
  <c r="AO358" i="5"/>
  <c r="AN358" i="5"/>
  <c r="AM358" i="5"/>
  <c r="AL358" i="5"/>
  <c r="AQ358" i="5" s="1"/>
  <c r="AK358" i="5"/>
  <c r="AJ358" i="5" a="1"/>
  <c r="AJ358" i="5"/>
  <c r="A358" i="5"/>
  <c r="BG357" i="5"/>
  <c r="BF357" i="5"/>
  <c r="BE357" i="5"/>
  <c r="BD357" i="5"/>
  <c r="BC357" i="5"/>
  <c r="BB357" i="5"/>
  <c r="BA357" i="5"/>
  <c r="AZ357" i="5"/>
  <c r="AY357" i="5"/>
  <c r="AX357" i="5"/>
  <c r="AW357" i="5"/>
  <c r="AV357" i="5"/>
  <c r="AU357" i="5"/>
  <c r="AT357" i="5"/>
  <c r="AS357" i="5"/>
  <c r="AP357" i="5"/>
  <c r="AO357" i="5"/>
  <c r="AN357" i="5"/>
  <c r="AM357" i="5"/>
  <c r="AL357" i="5"/>
  <c r="AJ357" i="5" a="1"/>
  <c r="AJ357" i="5" s="1"/>
  <c r="AK357" i="5" s="1"/>
  <c r="A357" i="5"/>
  <c r="BF356" i="5"/>
  <c r="AX356" i="5"/>
  <c r="AT356" i="5"/>
  <c r="BG356" i="5" s="1"/>
  <c r="AQ356" i="5"/>
  <c r="AP356" i="5"/>
  <c r="AO356" i="5"/>
  <c r="AN356" i="5"/>
  <c r="AM356" i="5"/>
  <c r="AL356" i="5"/>
  <c r="AJ356" i="5" a="1"/>
  <c r="AJ356" i="5"/>
  <c r="AK356" i="5" s="1"/>
  <c r="A356" i="5"/>
  <c r="BG355" i="5"/>
  <c r="BF355" i="5"/>
  <c r="BE355" i="5"/>
  <c r="BD355" i="5"/>
  <c r="BC355" i="5"/>
  <c r="BB355" i="5"/>
  <c r="BA355" i="5"/>
  <c r="AZ355" i="5"/>
  <c r="AY355" i="5"/>
  <c r="AX355" i="5"/>
  <c r="AW355" i="5"/>
  <c r="AV355" i="5"/>
  <c r="AU355" i="5"/>
  <c r="AT355" i="5"/>
  <c r="AS355" i="5"/>
  <c r="AP355" i="5"/>
  <c r="AO355" i="5"/>
  <c r="AN355" i="5"/>
  <c r="AM355" i="5"/>
  <c r="AL355" i="5"/>
  <c r="AQ355" i="5" s="1"/>
  <c r="AJ355" i="5" a="1"/>
  <c r="AJ355" i="5"/>
  <c r="AK355" i="5" s="1"/>
  <c r="A355" i="5"/>
  <c r="BG354" i="5"/>
  <c r="AT354" i="5"/>
  <c r="AS354" i="5" s="1"/>
  <c r="AP354" i="5"/>
  <c r="AQ354" i="5" s="1"/>
  <c r="AO354" i="5"/>
  <c r="AN354" i="5"/>
  <c r="AM354" i="5"/>
  <c r="AL354" i="5"/>
  <c r="AJ354" i="5" a="1"/>
  <c r="AJ354" i="5" s="1"/>
  <c r="AK354" i="5" s="1"/>
  <c r="A354" i="5"/>
  <c r="BE353" i="5"/>
  <c r="BC353" i="5"/>
  <c r="BB353" i="5"/>
  <c r="BA353" i="5"/>
  <c r="AZ353" i="5"/>
  <c r="AY353" i="5"/>
  <c r="AU353" i="5"/>
  <c r="AT353" i="5"/>
  <c r="AS353" i="5"/>
  <c r="AP353" i="5"/>
  <c r="AO353" i="5"/>
  <c r="AN353" i="5"/>
  <c r="AM353" i="5"/>
  <c r="AL353" i="5"/>
  <c r="AJ353" i="5" a="1"/>
  <c r="AJ353" i="5"/>
  <c r="AK353" i="5" s="1"/>
  <c r="A353" i="5"/>
  <c r="BD352" i="5"/>
  <c r="BC352" i="5"/>
  <c r="BB352" i="5"/>
  <c r="AY352" i="5"/>
  <c r="AX352" i="5"/>
  <c r="AV352" i="5"/>
  <c r="AU352" i="5"/>
  <c r="AT352" i="5"/>
  <c r="AS352" i="5"/>
  <c r="AQ352" i="5"/>
  <c r="AP352" i="5"/>
  <c r="AO352" i="5"/>
  <c r="AN352" i="5"/>
  <c r="AM352" i="5"/>
  <c r="AL352" i="5"/>
  <c r="AJ352" i="5" a="1"/>
  <c r="AJ352" i="5"/>
  <c r="AK352" i="5" s="1"/>
  <c r="A352" i="5"/>
  <c r="BG351" i="5"/>
  <c r="BE351" i="5"/>
  <c r="BD351" i="5"/>
  <c r="BC351" i="5"/>
  <c r="BB351" i="5"/>
  <c r="BA351" i="5"/>
  <c r="AW351" i="5"/>
  <c r="AV351" i="5"/>
  <c r="AU351" i="5"/>
  <c r="AT351" i="5"/>
  <c r="BF351" i="5" s="1"/>
  <c r="AS351" i="5"/>
  <c r="AP351" i="5"/>
  <c r="AO351" i="5"/>
  <c r="AN351" i="5"/>
  <c r="AQ351" i="5" s="1"/>
  <c r="AM351" i="5"/>
  <c r="AL351" i="5"/>
  <c r="AK351" i="5"/>
  <c r="AJ351" i="5" a="1"/>
  <c r="AJ351" i="5" s="1"/>
  <c r="A351" i="5"/>
  <c r="BD350" i="5"/>
  <c r="BB350" i="5"/>
  <c r="AT350" i="5"/>
  <c r="AP350" i="5"/>
  <c r="AO350" i="5"/>
  <c r="AN350" i="5"/>
  <c r="AM350" i="5"/>
  <c r="AL350" i="5"/>
  <c r="AQ350" i="5" s="1"/>
  <c r="AJ350" i="5" a="1"/>
  <c r="AJ350" i="5"/>
  <c r="AK350" i="5" s="1"/>
  <c r="A350" i="5"/>
  <c r="BD349" i="5"/>
  <c r="AX349" i="5"/>
  <c r="AT349" i="5"/>
  <c r="AS349" i="5" s="1"/>
  <c r="AP349" i="5"/>
  <c r="AO349" i="5"/>
  <c r="AN349" i="5"/>
  <c r="AM349" i="5"/>
  <c r="AL349" i="5"/>
  <c r="AJ349" i="5" a="1"/>
  <c r="AJ349" i="5" s="1"/>
  <c r="AK349" i="5" s="1"/>
  <c r="A349" i="5"/>
  <c r="BG348" i="5"/>
  <c r="BF348" i="5"/>
  <c r="BD348" i="5"/>
  <c r="BC348" i="5"/>
  <c r="BB348" i="5"/>
  <c r="AZ348" i="5"/>
  <c r="AY348" i="5"/>
  <c r="AX348" i="5"/>
  <c r="AW348" i="5"/>
  <c r="AV348" i="5"/>
  <c r="AT348" i="5"/>
  <c r="BE348" i="5" s="1"/>
  <c r="AP348" i="5"/>
  <c r="AO348" i="5"/>
  <c r="AQ348" i="5" s="1"/>
  <c r="AN348" i="5"/>
  <c r="AM348" i="5"/>
  <c r="AL348" i="5"/>
  <c r="AK348" i="5"/>
  <c r="AJ348" i="5" a="1"/>
  <c r="AJ348" i="5"/>
  <c r="A348" i="5"/>
  <c r="BG347" i="5"/>
  <c r="BF347" i="5"/>
  <c r="BE347" i="5"/>
  <c r="BC347" i="5"/>
  <c r="BA347" i="5"/>
  <c r="AZ347" i="5"/>
  <c r="AY347" i="5"/>
  <c r="AX347" i="5"/>
  <c r="AW347" i="5"/>
  <c r="AV347" i="5"/>
  <c r="AU347" i="5"/>
  <c r="AT347" i="5"/>
  <c r="BD347" i="5" s="1"/>
  <c r="AS347" i="5"/>
  <c r="AP347" i="5"/>
  <c r="AO347" i="5"/>
  <c r="AN347" i="5"/>
  <c r="AQ347" i="5" s="1"/>
  <c r="AM347" i="5"/>
  <c r="AL347" i="5"/>
  <c r="AJ347" i="5" a="1"/>
  <c r="AJ347" i="5"/>
  <c r="AK347" i="5" s="1"/>
  <c r="A347" i="5"/>
  <c r="BF346" i="5"/>
  <c r="BE346" i="5"/>
  <c r="BD346" i="5"/>
  <c r="AY346" i="5"/>
  <c r="AT346" i="5"/>
  <c r="AS346" i="5"/>
  <c r="AP346" i="5"/>
  <c r="AO346" i="5"/>
  <c r="AN346" i="5"/>
  <c r="AM346" i="5"/>
  <c r="AQ346" i="5" s="1"/>
  <c r="AL346" i="5"/>
  <c r="AJ346" i="5" a="1"/>
  <c r="AJ346" i="5" s="1"/>
  <c r="AK346" i="5" s="1"/>
  <c r="A346" i="5"/>
  <c r="BB345" i="5"/>
  <c r="AX345" i="5"/>
  <c r="AT345" i="5"/>
  <c r="AS345" i="5" s="1"/>
  <c r="AQ345" i="5"/>
  <c r="AP345" i="5"/>
  <c r="AO345" i="5"/>
  <c r="AN345" i="5"/>
  <c r="AM345" i="5"/>
  <c r="AL345" i="5"/>
  <c r="AK345" i="5"/>
  <c r="AJ345" i="5" a="1"/>
  <c r="AJ345" i="5" s="1"/>
  <c r="A345" i="5"/>
  <c r="BD344" i="5"/>
  <c r="AV344" i="5"/>
  <c r="AT344" i="5"/>
  <c r="BG344" i="5" s="1"/>
  <c r="AQ344" i="5"/>
  <c r="AP344" i="5"/>
  <c r="AO344" i="5"/>
  <c r="AN344" i="5"/>
  <c r="AM344" i="5"/>
  <c r="AL344" i="5"/>
  <c r="AJ344" i="5" a="1"/>
  <c r="AJ344" i="5"/>
  <c r="AK344" i="5" s="1"/>
  <c r="A344" i="5"/>
  <c r="BD343" i="5"/>
  <c r="BA343" i="5"/>
  <c r="AY343" i="5"/>
  <c r="AW343" i="5"/>
  <c r="AV343" i="5"/>
  <c r="AT343" i="5"/>
  <c r="AS343" i="5" s="1"/>
  <c r="AP343" i="5"/>
  <c r="AO343" i="5"/>
  <c r="AN343" i="5"/>
  <c r="AM343" i="5"/>
  <c r="AL343" i="5"/>
  <c r="AJ343" i="5" a="1"/>
  <c r="AJ343" i="5"/>
  <c r="AK343" i="5" s="1"/>
  <c r="A343" i="5"/>
  <c r="BF342" i="5"/>
  <c r="BC342" i="5"/>
  <c r="BB342" i="5"/>
  <c r="AT342" i="5"/>
  <c r="AS342" i="5" s="1"/>
  <c r="AP342" i="5"/>
  <c r="AO342" i="5"/>
  <c r="AN342" i="5"/>
  <c r="AM342" i="5"/>
  <c r="AQ342" i="5" s="1"/>
  <c r="AL342" i="5"/>
  <c r="AK342" i="5"/>
  <c r="AJ342" i="5" a="1"/>
  <c r="AJ342" i="5"/>
  <c r="A342" i="5"/>
  <c r="BG341" i="5"/>
  <c r="BF341" i="5"/>
  <c r="BE341" i="5"/>
  <c r="BD341" i="5"/>
  <c r="BC341" i="5"/>
  <c r="BB341" i="5"/>
  <c r="BA341" i="5"/>
  <c r="AZ341" i="5"/>
  <c r="AY341" i="5"/>
  <c r="AX341" i="5"/>
  <c r="AW341" i="5"/>
  <c r="AV341" i="5"/>
  <c r="AU341" i="5"/>
  <c r="AT341" i="5"/>
  <c r="AS341" i="5"/>
  <c r="AP341" i="5"/>
  <c r="AO341" i="5"/>
  <c r="AN341" i="5"/>
  <c r="AM341" i="5"/>
  <c r="AL341" i="5"/>
  <c r="AK341" i="5"/>
  <c r="AJ341" i="5" a="1"/>
  <c r="AJ341" i="5" s="1"/>
  <c r="A341" i="5"/>
  <c r="BG340" i="5"/>
  <c r="BF340" i="5"/>
  <c r="BD340" i="5"/>
  <c r="AY340" i="5"/>
  <c r="AW340" i="5"/>
  <c r="AV340" i="5"/>
  <c r="AU340" i="5"/>
  <c r="AT340" i="5"/>
  <c r="BE340" i="5" s="1"/>
  <c r="AP340" i="5"/>
  <c r="AO340" i="5"/>
  <c r="AN340" i="5"/>
  <c r="AM340" i="5"/>
  <c r="AQ340" i="5" s="1"/>
  <c r="AL340" i="5"/>
  <c r="AJ340" i="5" a="1"/>
  <c r="AJ340" i="5"/>
  <c r="AK340" i="5" s="1"/>
  <c r="A340" i="5"/>
  <c r="BG339" i="5"/>
  <c r="BF339" i="5"/>
  <c r="BE339" i="5"/>
  <c r="BD339" i="5"/>
  <c r="BC339" i="5"/>
  <c r="BB339" i="5"/>
  <c r="BA339" i="5"/>
  <c r="AZ339" i="5"/>
  <c r="AY339" i="5"/>
  <c r="AX339" i="5"/>
  <c r="AW339" i="5"/>
  <c r="AV339" i="5"/>
  <c r="AU339" i="5"/>
  <c r="AT339" i="5"/>
  <c r="AS339" i="5"/>
  <c r="AP339" i="5"/>
  <c r="AO339" i="5"/>
  <c r="AN339" i="5"/>
  <c r="AM339" i="5"/>
  <c r="AL339" i="5"/>
  <c r="AQ339" i="5" s="1"/>
  <c r="AJ339" i="5" a="1"/>
  <c r="AJ339" i="5"/>
  <c r="AK339" i="5" s="1"/>
  <c r="A339" i="5"/>
  <c r="BG338" i="5"/>
  <c r="BB338" i="5"/>
  <c r="AW338" i="5"/>
  <c r="AT338" i="5"/>
  <c r="BF338" i="5" s="1"/>
  <c r="AS338" i="5"/>
  <c r="AQ338" i="5"/>
  <c r="AP338" i="5"/>
  <c r="AO338" i="5"/>
  <c r="AN338" i="5"/>
  <c r="AM338" i="5"/>
  <c r="AL338" i="5"/>
  <c r="AJ338" i="5" a="1"/>
  <c r="AJ338" i="5" s="1"/>
  <c r="AK338" i="5" s="1"/>
  <c r="A338" i="5"/>
  <c r="BE337" i="5"/>
  <c r="BA337" i="5"/>
  <c r="AZ337" i="5"/>
  <c r="AT337" i="5"/>
  <c r="AS337" i="5" s="1"/>
  <c r="AP337" i="5"/>
  <c r="AQ337" i="5" s="1"/>
  <c r="AO337" i="5"/>
  <c r="AN337" i="5"/>
  <c r="AM337" i="5"/>
  <c r="AL337" i="5"/>
  <c r="AK337" i="5"/>
  <c r="AJ337" i="5" a="1"/>
  <c r="AJ337" i="5"/>
  <c r="A337" i="5"/>
  <c r="BF336" i="5"/>
  <c r="BA336" i="5"/>
  <c r="AX336" i="5"/>
  <c r="AT336" i="5"/>
  <c r="AS336" i="5" s="1"/>
  <c r="AQ336" i="5"/>
  <c r="AP336" i="5"/>
  <c r="AO336" i="5"/>
  <c r="AN336" i="5"/>
  <c r="AM336" i="5"/>
  <c r="AL336" i="5"/>
  <c r="AJ336" i="5" a="1"/>
  <c r="AJ336" i="5"/>
  <c r="AK336" i="5" s="1"/>
  <c r="A336" i="5"/>
  <c r="AY335" i="5"/>
  <c r="AU335" i="5"/>
  <c r="AT335" i="5"/>
  <c r="AS335" i="5" s="1"/>
  <c r="AP335" i="5"/>
  <c r="AO335" i="5"/>
  <c r="AN335" i="5"/>
  <c r="AM335" i="5"/>
  <c r="AL335" i="5"/>
  <c r="AQ335" i="5" s="1"/>
  <c r="AK335" i="5"/>
  <c r="AJ335" i="5" a="1"/>
  <c r="AJ335" i="5" s="1"/>
  <c r="A335" i="5"/>
  <c r="BE334" i="5"/>
  <c r="BC334" i="5"/>
  <c r="BB334" i="5"/>
  <c r="BA334" i="5"/>
  <c r="AV334" i="5"/>
  <c r="AT334" i="5"/>
  <c r="BF334" i="5" s="1"/>
  <c r="AP334" i="5"/>
  <c r="AO334" i="5"/>
  <c r="AN334" i="5"/>
  <c r="AM334" i="5"/>
  <c r="AL334" i="5"/>
  <c r="AQ334" i="5" s="1"/>
  <c r="AJ334" i="5" a="1"/>
  <c r="AJ334" i="5"/>
  <c r="AK334" i="5" s="1"/>
  <c r="A334" i="5"/>
  <c r="AT333" i="5"/>
  <c r="AP333" i="5"/>
  <c r="AO333" i="5"/>
  <c r="AN333" i="5"/>
  <c r="AM333" i="5"/>
  <c r="AL333" i="5"/>
  <c r="AJ333" i="5" a="1"/>
  <c r="AJ333" i="5" s="1"/>
  <c r="AK333" i="5" s="1"/>
  <c r="A333" i="5"/>
  <c r="AY332" i="5"/>
  <c r="AV332" i="5"/>
  <c r="AT332" i="5"/>
  <c r="BG332" i="5" s="1"/>
  <c r="AP332" i="5"/>
  <c r="AO332" i="5"/>
  <c r="AN332" i="5"/>
  <c r="AM332" i="5"/>
  <c r="AL332" i="5"/>
  <c r="AQ332" i="5" s="1"/>
  <c r="AK332" i="5"/>
  <c r="AJ332" i="5" a="1"/>
  <c r="AJ332" i="5"/>
  <c r="A332" i="5"/>
  <c r="BG331" i="5"/>
  <c r="BF331" i="5"/>
  <c r="BE331" i="5"/>
  <c r="BC331" i="5"/>
  <c r="BA331" i="5"/>
  <c r="AZ331" i="5"/>
  <c r="AY331" i="5"/>
  <c r="AX331" i="5"/>
  <c r="AW331" i="5"/>
  <c r="AV331" i="5"/>
  <c r="AU331" i="5"/>
  <c r="AT331" i="5"/>
  <c r="BD331" i="5" s="1"/>
  <c r="AS331" i="5"/>
  <c r="AP331" i="5"/>
  <c r="AO331" i="5"/>
  <c r="AQ331" i="5" s="1"/>
  <c r="AN331" i="5"/>
  <c r="AM331" i="5"/>
  <c r="AL331" i="5"/>
  <c r="AJ331" i="5" a="1"/>
  <c r="AJ331" i="5"/>
  <c r="AK331" i="5" s="1"/>
  <c r="A331" i="5"/>
  <c r="BG330" i="5"/>
  <c r="BF330" i="5"/>
  <c r="BE330" i="5"/>
  <c r="BD330" i="5"/>
  <c r="BB330" i="5"/>
  <c r="BA330" i="5"/>
  <c r="AZ330" i="5"/>
  <c r="AY330" i="5"/>
  <c r="AX330" i="5"/>
  <c r="AV330" i="5"/>
  <c r="AT330" i="5"/>
  <c r="AS330" i="5"/>
  <c r="AP330" i="5"/>
  <c r="AO330" i="5"/>
  <c r="AN330" i="5"/>
  <c r="AM330" i="5"/>
  <c r="AQ330" i="5" s="1"/>
  <c r="AL330" i="5"/>
  <c r="AJ330" i="5" a="1"/>
  <c r="AJ330" i="5" s="1"/>
  <c r="AK330" i="5" s="1"/>
  <c r="A330" i="5"/>
  <c r="BG329" i="5"/>
  <c r="BE329" i="5"/>
  <c r="BB329" i="5"/>
  <c r="AZ329" i="5"/>
  <c r="AX329" i="5"/>
  <c r="AW329" i="5"/>
  <c r="AU329" i="5"/>
  <c r="AT329" i="5"/>
  <c r="BC329" i="5" s="1"/>
  <c r="AS329" i="5"/>
  <c r="AP329" i="5"/>
  <c r="AO329" i="5"/>
  <c r="AN329" i="5"/>
  <c r="AM329" i="5"/>
  <c r="AL329" i="5"/>
  <c r="AQ329" i="5" s="1"/>
  <c r="AJ329" i="5" a="1"/>
  <c r="AJ329" i="5" s="1"/>
  <c r="AK329" i="5" s="1"/>
  <c r="A329" i="5"/>
  <c r="BD328" i="5"/>
  <c r="BC328" i="5"/>
  <c r="AX328" i="5"/>
  <c r="AT328" i="5"/>
  <c r="AS328" i="5" s="1"/>
  <c r="AP328" i="5"/>
  <c r="AO328" i="5"/>
  <c r="AN328" i="5"/>
  <c r="AM328" i="5"/>
  <c r="AL328" i="5"/>
  <c r="AQ328" i="5" s="1"/>
  <c r="AJ328" i="5" a="1"/>
  <c r="AJ328" i="5" s="1"/>
  <c r="AK328" i="5" s="1"/>
  <c r="A328" i="5"/>
  <c r="BE327" i="5"/>
  <c r="BB327" i="5"/>
  <c r="AV327" i="5"/>
  <c r="AT327" i="5"/>
  <c r="BG327" i="5" s="1"/>
  <c r="AS327" i="5"/>
  <c r="AP327" i="5"/>
  <c r="AO327" i="5"/>
  <c r="AN327" i="5"/>
  <c r="AM327" i="5"/>
  <c r="AL327" i="5"/>
  <c r="AJ327" i="5" a="1"/>
  <c r="AJ327" i="5"/>
  <c r="AK327" i="5" s="1"/>
  <c r="A327" i="5"/>
  <c r="BF326" i="5"/>
  <c r="BE326" i="5"/>
  <c r="BC326" i="5"/>
  <c r="AZ326" i="5"/>
  <c r="AX326" i="5"/>
  <c r="AW326" i="5"/>
  <c r="AV326" i="5"/>
  <c r="AU326" i="5"/>
  <c r="AT326" i="5"/>
  <c r="BD326" i="5" s="1"/>
  <c r="AS326" i="5"/>
  <c r="AP326" i="5"/>
  <c r="AO326" i="5"/>
  <c r="AN326" i="5"/>
  <c r="AM326" i="5"/>
  <c r="AL326" i="5"/>
  <c r="AQ326" i="5" s="1"/>
  <c r="AJ326" i="5" a="1"/>
  <c r="AJ326" i="5"/>
  <c r="AK326" i="5" s="1"/>
  <c r="A326" i="5"/>
  <c r="BG325" i="5"/>
  <c r="BF325" i="5"/>
  <c r="BE325" i="5"/>
  <c r="BD325" i="5"/>
  <c r="BC325" i="5"/>
  <c r="BB325" i="5"/>
  <c r="BA325" i="5"/>
  <c r="AZ325" i="5"/>
  <c r="AY325" i="5"/>
  <c r="AX325" i="5"/>
  <c r="AW325" i="5"/>
  <c r="AV325" i="5"/>
  <c r="AU325" i="5"/>
  <c r="AT325" i="5"/>
  <c r="AS325" i="5"/>
  <c r="AP325" i="5"/>
  <c r="AO325" i="5"/>
  <c r="AN325" i="5"/>
  <c r="AM325" i="5"/>
  <c r="AL325" i="5"/>
  <c r="AJ325" i="5" a="1"/>
  <c r="AJ325" i="5" s="1"/>
  <c r="AK325" i="5" s="1"/>
  <c r="A325" i="5"/>
  <c r="BG324" i="5"/>
  <c r="BF324" i="5"/>
  <c r="BE324" i="5"/>
  <c r="BB324" i="5"/>
  <c r="AY324" i="5"/>
  <c r="AW324" i="5"/>
  <c r="AV324" i="5"/>
  <c r="AU324" i="5"/>
  <c r="AT324" i="5"/>
  <c r="BD324" i="5" s="1"/>
  <c r="AP324" i="5"/>
  <c r="AO324" i="5"/>
  <c r="AN324" i="5"/>
  <c r="AM324" i="5"/>
  <c r="AQ324" i="5" s="1"/>
  <c r="AL324" i="5"/>
  <c r="AJ324" i="5" a="1"/>
  <c r="AJ324" i="5"/>
  <c r="AK324" i="5" s="1"/>
  <c r="A324" i="5"/>
  <c r="BG323" i="5"/>
  <c r="BF323" i="5"/>
  <c r="BE323" i="5"/>
  <c r="BD323" i="5"/>
  <c r="BC323" i="5"/>
  <c r="BB323" i="5"/>
  <c r="BA323" i="5"/>
  <c r="AZ323" i="5"/>
  <c r="AY323" i="5"/>
  <c r="AX323" i="5"/>
  <c r="AW323" i="5"/>
  <c r="AV323" i="5"/>
  <c r="AU323" i="5"/>
  <c r="AT323" i="5"/>
  <c r="AS323" i="5"/>
  <c r="AP323" i="5"/>
  <c r="AO323" i="5"/>
  <c r="AN323" i="5"/>
  <c r="AM323" i="5"/>
  <c r="AL323" i="5"/>
  <c r="AJ323" i="5" a="1"/>
  <c r="AJ323" i="5" s="1"/>
  <c r="AK323" i="5" s="1"/>
  <c r="A323" i="5"/>
  <c r="AX322" i="5"/>
  <c r="AU322" i="5"/>
  <c r="AT322" i="5"/>
  <c r="AS322" i="5" s="1"/>
  <c r="AP322" i="5"/>
  <c r="AO322" i="5"/>
  <c r="AN322" i="5"/>
  <c r="AM322" i="5"/>
  <c r="AQ322" i="5" s="1"/>
  <c r="AL322" i="5"/>
  <c r="AJ322" i="5" a="1"/>
  <c r="AJ322" i="5"/>
  <c r="AK322" i="5" s="1"/>
  <c r="A322" i="5"/>
  <c r="BG321" i="5"/>
  <c r="BD321" i="5"/>
  <c r="BC321" i="5"/>
  <c r="AY321" i="5"/>
  <c r="AT321" i="5"/>
  <c r="AS321" i="5" s="1"/>
  <c r="AP321" i="5"/>
  <c r="AO321" i="5"/>
  <c r="AN321" i="5"/>
  <c r="AM321" i="5"/>
  <c r="AL321" i="5"/>
  <c r="AJ321" i="5" a="1"/>
  <c r="AJ321" i="5" s="1"/>
  <c r="AK321" i="5" s="1"/>
  <c r="A321" i="5"/>
  <c r="BD320" i="5"/>
  <c r="BA320" i="5"/>
  <c r="AV320" i="5"/>
  <c r="AT320" i="5"/>
  <c r="BF320" i="5" s="1"/>
  <c r="AS320" i="5"/>
  <c r="AQ320" i="5"/>
  <c r="AP320" i="5"/>
  <c r="AO320" i="5"/>
  <c r="AN320" i="5"/>
  <c r="AM320" i="5"/>
  <c r="AL320" i="5"/>
  <c r="AJ320" i="5" a="1"/>
  <c r="AJ320" i="5" s="1"/>
  <c r="AK320" i="5" s="1"/>
  <c r="A320" i="5"/>
  <c r="BG319" i="5"/>
  <c r="BE319" i="5"/>
  <c r="BC319" i="5"/>
  <c r="BB319" i="5"/>
  <c r="BA319" i="5"/>
  <c r="AY319" i="5"/>
  <c r="AW319" i="5"/>
  <c r="AU319" i="5"/>
  <c r="AT319" i="5"/>
  <c r="BF319" i="5" s="1"/>
  <c r="AS319" i="5"/>
  <c r="AP319" i="5"/>
  <c r="AO319" i="5"/>
  <c r="AN319" i="5"/>
  <c r="AM319" i="5"/>
  <c r="AL319" i="5"/>
  <c r="AQ319" i="5" s="1"/>
  <c r="AJ319" i="5" a="1"/>
  <c r="AJ319" i="5" s="1"/>
  <c r="AK319" i="5" s="1"/>
  <c r="A319" i="5"/>
  <c r="AT318" i="5"/>
  <c r="AP318" i="5"/>
  <c r="AO318" i="5"/>
  <c r="AN318" i="5"/>
  <c r="AM318" i="5"/>
  <c r="AL318" i="5"/>
  <c r="AQ318" i="5" s="1"/>
  <c r="AJ318" i="5" a="1"/>
  <c r="AJ318" i="5" s="1"/>
  <c r="AK318" i="5" s="1"/>
  <c r="A318" i="5"/>
  <c r="BG317" i="5"/>
  <c r="BD317" i="5"/>
  <c r="BA317" i="5"/>
  <c r="AX317" i="5"/>
  <c r="AW317" i="5"/>
  <c r="AV317" i="5"/>
  <c r="AT317" i="5"/>
  <c r="AS317" i="5" s="1"/>
  <c r="AQ317" i="5"/>
  <c r="AP317" i="5"/>
  <c r="AO317" i="5"/>
  <c r="AN317" i="5"/>
  <c r="AM317" i="5"/>
  <c r="AL317" i="5"/>
  <c r="AJ317" i="5" a="1"/>
  <c r="AJ317" i="5" s="1"/>
  <c r="AK317" i="5" s="1"/>
  <c r="A317" i="5"/>
  <c r="BG316" i="5"/>
  <c r="BE316" i="5"/>
  <c r="BD316" i="5"/>
  <c r="BC316" i="5"/>
  <c r="BA316" i="5"/>
  <c r="AY316" i="5"/>
  <c r="AW316" i="5"/>
  <c r="AV316" i="5"/>
  <c r="AT316" i="5"/>
  <c r="AP316" i="5"/>
  <c r="AO316" i="5"/>
  <c r="AN316" i="5"/>
  <c r="AM316" i="5"/>
  <c r="AL316" i="5"/>
  <c r="AQ316" i="5" s="1"/>
  <c r="AJ316" i="5" a="1"/>
  <c r="AJ316" i="5" s="1"/>
  <c r="AK316" i="5" s="1"/>
  <c r="A316" i="5"/>
  <c r="BF315" i="5"/>
  <c r="BA315" i="5"/>
  <c r="AV315" i="5"/>
  <c r="AT315" i="5"/>
  <c r="BG315" i="5" s="1"/>
  <c r="AS315" i="5"/>
  <c r="AQ315" i="5"/>
  <c r="AP315" i="5"/>
  <c r="AO315" i="5"/>
  <c r="AN315" i="5"/>
  <c r="AM315" i="5"/>
  <c r="AL315" i="5"/>
  <c r="AJ315" i="5" a="1"/>
  <c r="AJ315" i="5"/>
  <c r="AK315" i="5" s="1"/>
  <c r="A315" i="5"/>
  <c r="BD314" i="5"/>
  <c r="BA314" i="5"/>
  <c r="AZ314" i="5"/>
  <c r="AT314" i="5"/>
  <c r="AS314" i="5" s="1"/>
  <c r="AP314" i="5"/>
  <c r="AO314" i="5"/>
  <c r="AN314" i="5"/>
  <c r="AM314" i="5"/>
  <c r="AQ314" i="5" s="1"/>
  <c r="AL314" i="5"/>
  <c r="AK314" i="5"/>
  <c r="AJ314" i="5" a="1"/>
  <c r="AJ314" i="5"/>
  <c r="A314" i="5"/>
  <c r="BG313" i="5"/>
  <c r="BE313" i="5"/>
  <c r="BC313" i="5"/>
  <c r="BB313" i="5"/>
  <c r="BA313" i="5"/>
  <c r="AZ313" i="5"/>
  <c r="AY313" i="5"/>
  <c r="AX313" i="5"/>
  <c r="AW313" i="5"/>
  <c r="AV313" i="5"/>
  <c r="AU313" i="5"/>
  <c r="AT313" i="5"/>
  <c r="AS313" i="5"/>
  <c r="AP313" i="5"/>
  <c r="AO313" i="5"/>
  <c r="AN313" i="5"/>
  <c r="AM313" i="5"/>
  <c r="AL313" i="5"/>
  <c r="AQ313" i="5" s="1"/>
  <c r="AJ313" i="5" a="1"/>
  <c r="AJ313" i="5" s="1"/>
  <c r="AK313" i="5" s="1"/>
  <c r="A313" i="5"/>
  <c r="BG312" i="5"/>
  <c r="BD312" i="5"/>
  <c r="BB312" i="5"/>
  <c r="AZ312" i="5"/>
  <c r="AX312" i="5"/>
  <c r="AV312" i="5"/>
  <c r="AT312" i="5"/>
  <c r="AS312" i="5" s="1"/>
  <c r="AQ312" i="5"/>
  <c r="AP312" i="5"/>
  <c r="AO312" i="5"/>
  <c r="AN312" i="5"/>
  <c r="AM312" i="5"/>
  <c r="AL312" i="5"/>
  <c r="AJ312" i="5" a="1"/>
  <c r="AJ312" i="5"/>
  <c r="AK312" i="5" s="1"/>
  <c r="A312" i="5"/>
  <c r="BG311" i="5"/>
  <c r="BE311" i="5"/>
  <c r="BD311" i="5"/>
  <c r="AZ311" i="5"/>
  <c r="AW311" i="5"/>
  <c r="AT311" i="5"/>
  <c r="BF311" i="5" s="1"/>
  <c r="AP311" i="5"/>
  <c r="AO311" i="5"/>
  <c r="AN311" i="5"/>
  <c r="AM311" i="5"/>
  <c r="AL311" i="5"/>
  <c r="AJ311" i="5" a="1"/>
  <c r="AJ311" i="5" s="1"/>
  <c r="AK311" i="5" s="1"/>
  <c r="A311" i="5"/>
  <c r="AX310" i="5"/>
  <c r="AT310" i="5"/>
  <c r="AS310" i="5" s="1"/>
  <c r="AP310" i="5"/>
  <c r="AO310" i="5"/>
  <c r="AN310" i="5"/>
  <c r="AM310" i="5"/>
  <c r="AL310" i="5"/>
  <c r="AQ310" i="5" s="1"/>
  <c r="AJ310" i="5" a="1"/>
  <c r="AJ310" i="5"/>
  <c r="AK310" i="5" s="1"/>
  <c r="A310" i="5"/>
  <c r="BG309" i="5"/>
  <c r="BF309" i="5"/>
  <c r="BE309" i="5"/>
  <c r="BD309" i="5"/>
  <c r="BC309" i="5"/>
  <c r="BB309" i="5"/>
  <c r="BA309" i="5"/>
  <c r="AZ309" i="5"/>
  <c r="AY309" i="5"/>
  <c r="AX309" i="5"/>
  <c r="AW309" i="5"/>
  <c r="AV309" i="5"/>
  <c r="AU309" i="5"/>
  <c r="AT309" i="5"/>
  <c r="AS309" i="5"/>
  <c r="AP309" i="5"/>
  <c r="AO309" i="5"/>
  <c r="AN309" i="5"/>
  <c r="AM309" i="5"/>
  <c r="AL309" i="5"/>
  <c r="AK309" i="5"/>
  <c r="AJ309" i="5" a="1"/>
  <c r="AJ309" i="5"/>
  <c r="A309" i="5"/>
  <c r="AW308" i="5"/>
  <c r="AT308" i="5"/>
  <c r="AS308" i="5" s="1"/>
  <c r="AP308" i="5"/>
  <c r="AO308" i="5"/>
  <c r="AN308" i="5"/>
  <c r="AQ308" i="5" s="1"/>
  <c r="AM308" i="5"/>
  <c r="AL308" i="5"/>
  <c r="AK308" i="5"/>
  <c r="AJ308" i="5" a="1"/>
  <c r="AJ308" i="5"/>
  <c r="A308" i="5"/>
  <c r="BG307" i="5"/>
  <c r="BF307" i="5"/>
  <c r="BE307" i="5"/>
  <c r="BD307" i="5"/>
  <c r="BC307" i="5"/>
  <c r="BB307" i="5"/>
  <c r="BA307" i="5"/>
  <c r="AZ307" i="5"/>
  <c r="AY307" i="5"/>
  <c r="AX307" i="5"/>
  <c r="AW307" i="5"/>
  <c r="AV307" i="5"/>
  <c r="AU307" i="5"/>
  <c r="AT307" i="5"/>
  <c r="AS307" i="5"/>
  <c r="AP307" i="5"/>
  <c r="AO307" i="5"/>
  <c r="AN307" i="5"/>
  <c r="AM307" i="5"/>
  <c r="AL307" i="5"/>
  <c r="AK307" i="5"/>
  <c r="AJ307" i="5" a="1"/>
  <c r="AJ307" i="5"/>
  <c r="A307" i="5"/>
  <c r="AT306" i="5"/>
  <c r="AS306" i="5"/>
  <c r="AP306" i="5"/>
  <c r="AQ306" i="5" s="1"/>
  <c r="AO306" i="5"/>
  <c r="AN306" i="5"/>
  <c r="AM306" i="5"/>
  <c r="AL306" i="5"/>
  <c r="AJ306" i="5" a="1"/>
  <c r="AJ306" i="5" s="1"/>
  <c r="AK306" i="5" s="1"/>
  <c r="A306" i="5"/>
  <c r="BF305" i="5"/>
  <c r="BD305" i="5"/>
  <c r="BC305" i="5"/>
  <c r="BB305" i="5"/>
  <c r="AZ305" i="5"/>
  <c r="AW305" i="5"/>
  <c r="AT305" i="5"/>
  <c r="BG305" i="5" s="1"/>
  <c r="AS305" i="5"/>
  <c r="AP305" i="5"/>
  <c r="AO305" i="5"/>
  <c r="AN305" i="5"/>
  <c r="AM305" i="5"/>
  <c r="AQ305" i="5" s="1"/>
  <c r="AL305" i="5"/>
  <c r="AJ305" i="5" a="1"/>
  <c r="AJ305" i="5"/>
  <c r="AK305" i="5" s="1"/>
  <c r="A305" i="5"/>
  <c r="BF304" i="5"/>
  <c r="BC304" i="5"/>
  <c r="BB304" i="5"/>
  <c r="BA304" i="5"/>
  <c r="AZ304" i="5"/>
  <c r="AY304" i="5"/>
  <c r="AX304" i="5"/>
  <c r="AW304" i="5"/>
  <c r="AU304" i="5"/>
  <c r="AT304" i="5"/>
  <c r="BD304" i="5" s="1"/>
  <c r="AS304" i="5"/>
  <c r="AQ304" i="5"/>
  <c r="AP304" i="5"/>
  <c r="AO304" i="5"/>
  <c r="AN304" i="5"/>
  <c r="AM304" i="5"/>
  <c r="AL304" i="5"/>
  <c r="AJ304" i="5" a="1"/>
  <c r="AJ304" i="5"/>
  <c r="AK304" i="5" s="1"/>
  <c r="A304" i="5"/>
  <c r="BD303" i="5"/>
  <c r="BA303" i="5"/>
  <c r="AY303" i="5"/>
  <c r="AT303" i="5"/>
  <c r="AS303" i="5" s="1"/>
  <c r="AP303" i="5"/>
  <c r="AO303" i="5"/>
  <c r="AN303" i="5"/>
  <c r="AM303" i="5"/>
  <c r="AQ303" i="5" s="1"/>
  <c r="AL303" i="5"/>
  <c r="AK303" i="5"/>
  <c r="AJ303" i="5" a="1"/>
  <c r="AJ303" i="5" s="1"/>
  <c r="A303" i="5"/>
  <c r="BF302" i="5"/>
  <c r="BE302" i="5"/>
  <c r="BD302" i="5"/>
  <c r="BC302" i="5"/>
  <c r="BB302" i="5"/>
  <c r="BA302" i="5"/>
  <c r="AZ302" i="5"/>
  <c r="AY302" i="5"/>
  <c r="AX302" i="5"/>
  <c r="AW302" i="5"/>
  <c r="AV302" i="5"/>
  <c r="AU302" i="5"/>
  <c r="AT302" i="5"/>
  <c r="AP302" i="5"/>
  <c r="AO302" i="5"/>
  <c r="AN302" i="5"/>
  <c r="AQ302" i="5" s="1"/>
  <c r="AM302" i="5"/>
  <c r="AL302" i="5"/>
  <c r="AJ302" i="5" a="1"/>
  <c r="AJ302" i="5"/>
  <c r="AK302" i="5" s="1"/>
  <c r="A302" i="5"/>
  <c r="BG301" i="5"/>
  <c r="BF301" i="5"/>
  <c r="BE301" i="5"/>
  <c r="BC301" i="5"/>
  <c r="AY301" i="5"/>
  <c r="AW301" i="5"/>
  <c r="AV301" i="5"/>
  <c r="AU301" i="5"/>
  <c r="AT301" i="5"/>
  <c r="BD301" i="5" s="1"/>
  <c r="AS301" i="5"/>
  <c r="AP301" i="5"/>
  <c r="AO301" i="5"/>
  <c r="AN301" i="5"/>
  <c r="AM301" i="5"/>
  <c r="AL301" i="5"/>
  <c r="AQ301" i="5" s="1"/>
  <c r="AJ301" i="5" a="1"/>
  <c r="AJ301" i="5" s="1"/>
  <c r="AK301" i="5" s="1"/>
  <c r="A301" i="5"/>
  <c r="BF300" i="5"/>
  <c r="BC300" i="5"/>
  <c r="BB300" i="5"/>
  <c r="AX300" i="5"/>
  <c r="AT300" i="5"/>
  <c r="BG300" i="5" s="1"/>
  <c r="AP300" i="5"/>
  <c r="AO300" i="5"/>
  <c r="AN300" i="5"/>
  <c r="AM300" i="5"/>
  <c r="AQ300" i="5" s="1"/>
  <c r="AL300" i="5"/>
  <c r="AJ300" i="5" a="1"/>
  <c r="AJ300" i="5"/>
  <c r="AK300" i="5" s="1"/>
  <c r="A300" i="5"/>
  <c r="BG299" i="5"/>
  <c r="BE299" i="5"/>
  <c r="BC299" i="5"/>
  <c r="BA299" i="5"/>
  <c r="AZ299" i="5"/>
  <c r="AY299" i="5"/>
  <c r="AX299" i="5"/>
  <c r="AW299" i="5"/>
  <c r="AU299" i="5"/>
  <c r="AT299" i="5"/>
  <c r="BF299" i="5" s="1"/>
  <c r="AS299" i="5"/>
  <c r="AP299" i="5"/>
  <c r="AO299" i="5"/>
  <c r="AN299" i="5"/>
  <c r="AM299" i="5"/>
  <c r="AL299" i="5"/>
  <c r="AQ299" i="5" s="1"/>
  <c r="AJ299" i="5" a="1"/>
  <c r="AJ299" i="5"/>
  <c r="AK299" i="5" s="1"/>
  <c r="A299" i="5"/>
  <c r="BG298" i="5"/>
  <c r="BF298" i="5"/>
  <c r="BE298" i="5"/>
  <c r="BC298" i="5"/>
  <c r="BB298" i="5"/>
  <c r="BA298" i="5"/>
  <c r="AZ298" i="5"/>
  <c r="AY298" i="5"/>
  <c r="AX298" i="5"/>
  <c r="AV298" i="5"/>
  <c r="AT298" i="5"/>
  <c r="BD298" i="5" s="1"/>
  <c r="AS298" i="5"/>
  <c r="AP298" i="5"/>
  <c r="AO298" i="5"/>
  <c r="AN298" i="5"/>
  <c r="AM298" i="5"/>
  <c r="AL298" i="5"/>
  <c r="AQ298" i="5" s="1"/>
  <c r="AJ298" i="5" a="1"/>
  <c r="AJ298" i="5" s="1"/>
  <c r="AK298" i="5" s="1"/>
  <c r="A298" i="5"/>
  <c r="BG297" i="5"/>
  <c r="BE297" i="5"/>
  <c r="AZ297" i="5"/>
  <c r="AW297" i="5"/>
  <c r="AT297" i="5"/>
  <c r="AS297" i="5" s="1"/>
  <c r="AP297" i="5"/>
  <c r="AO297" i="5"/>
  <c r="AN297" i="5"/>
  <c r="AQ297" i="5" s="1"/>
  <c r="AM297" i="5"/>
  <c r="AL297" i="5"/>
  <c r="AJ297" i="5" a="1"/>
  <c r="AJ297" i="5"/>
  <c r="AK297" i="5" s="1"/>
  <c r="A297" i="5"/>
  <c r="BG296" i="5"/>
  <c r="BF296" i="5"/>
  <c r="BE296" i="5"/>
  <c r="BC296" i="5"/>
  <c r="BA296" i="5"/>
  <c r="AX296" i="5"/>
  <c r="AV296" i="5"/>
  <c r="AU296" i="5"/>
  <c r="AT296" i="5"/>
  <c r="BD296" i="5" s="1"/>
  <c r="AS296" i="5"/>
  <c r="AP296" i="5"/>
  <c r="AO296" i="5"/>
  <c r="AN296" i="5"/>
  <c r="AM296" i="5"/>
  <c r="AL296" i="5"/>
  <c r="AJ296" i="5" a="1"/>
  <c r="AJ296" i="5" s="1"/>
  <c r="AK296" i="5" s="1"/>
  <c r="A296" i="5"/>
  <c r="BE295" i="5"/>
  <c r="BD295" i="5"/>
  <c r="BC295" i="5"/>
  <c r="BB295" i="5"/>
  <c r="BA295" i="5"/>
  <c r="AY295" i="5"/>
  <c r="AW295" i="5"/>
  <c r="AV295" i="5"/>
  <c r="AU295" i="5"/>
  <c r="AT295" i="5"/>
  <c r="BF295" i="5" s="1"/>
  <c r="AS295" i="5"/>
  <c r="AP295" i="5"/>
  <c r="AO295" i="5"/>
  <c r="AN295" i="5"/>
  <c r="AM295" i="5"/>
  <c r="AL295" i="5"/>
  <c r="AQ295" i="5" s="1"/>
  <c r="AK295" i="5"/>
  <c r="AJ295" i="5" a="1"/>
  <c r="AJ295" i="5"/>
  <c r="A295" i="5"/>
  <c r="BG294" i="5"/>
  <c r="BD294" i="5"/>
  <c r="AW294" i="5"/>
  <c r="AT294" i="5"/>
  <c r="AS294" i="5"/>
  <c r="AP294" i="5"/>
  <c r="AO294" i="5"/>
  <c r="AN294" i="5"/>
  <c r="AM294" i="5"/>
  <c r="AL294" i="5"/>
  <c r="AQ294" i="5" s="1"/>
  <c r="AK294" i="5"/>
  <c r="AJ294" i="5" a="1"/>
  <c r="AJ294" i="5"/>
  <c r="A294" i="5"/>
  <c r="BG293" i="5"/>
  <c r="BF293" i="5"/>
  <c r="BE293" i="5"/>
  <c r="BD293" i="5"/>
  <c r="BC293" i="5"/>
  <c r="BB293" i="5"/>
  <c r="BA293" i="5"/>
  <c r="AZ293" i="5"/>
  <c r="AY293" i="5"/>
  <c r="AX293" i="5"/>
  <c r="AW293" i="5"/>
  <c r="AV293" i="5"/>
  <c r="AU293" i="5"/>
  <c r="AT293" i="5"/>
  <c r="AS293" i="5"/>
  <c r="AP293" i="5"/>
  <c r="AO293" i="5"/>
  <c r="AN293" i="5"/>
  <c r="AM293" i="5"/>
  <c r="AL293" i="5"/>
  <c r="AK293" i="5"/>
  <c r="AJ293" i="5" a="1"/>
  <c r="AJ293" i="5" s="1"/>
  <c r="A293" i="5"/>
  <c r="BF292" i="5"/>
  <c r="BB292" i="5"/>
  <c r="AV292" i="5"/>
  <c r="AT292" i="5"/>
  <c r="BG292" i="5" s="1"/>
  <c r="AS292" i="5"/>
  <c r="AP292" i="5"/>
  <c r="AO292" i="5"/>
  <c r="AN292" i="5"/>
  <c r="AM292" i="5"/>
  <c r="AQ292" i="5" s="1"/>
  <c r="AL292" i="5"/>
  <c r="AK292" i="5"/>
  <c r="AJ292" i="5" a="1"/>
  <c r="AJ292" i="5"/>
  <c r="A292" i="5"/>
  <c r="BG291" i="5"/>
  <c r="BF291" i="5"/>
  <c r="BE291" i="5"/>
  <c r="BD291" i="5"/>
  <c r="BC291" i="5"/>
  <c r="BB291" i="5"/>
  <c r="BA291" i="5"/>
  <c r="AZ291" i="5"/>
  <c r="AY291" i="5"/>
  <c r="AX291" i="5"/>
  <c r="AW291" i="5"/>
  <c r="AV291" i="5"/>
  <c r="AU291" i="5"/>
  <c r="AT291" i="5"/>
  <c r="AS291" i="5"/>
  <c r="AP291" i="5"/>
  <c r="AO291" i="5"/>
  <c r="AN291" i="5"/>
  <c r="AM291" i="5"/>
  <c r="AL291" i="5"/>
  <c r="AJ291" i="5" a="1"/>
  <c r="AJ291" i="5" s="1"/>
  <c r="AK291" i="5" s="1"/>
  <c r="A291" i="5"/>
  <c r="BF290" i="5"/>
  <c r="BA290" i="5"/>
  <c r="AV290" i="5"/>
  <c r="AT290" i="5"/>
  <c r="BG290" i="5" s="1"/>
  <c r="AS290" i="5"/>
  <c r="AP290" i="5"/>
  <c r="AO290" i="5"/>
  <c r="AN290" i="5"/>
  <c r="AM290" i="5"/>
  <c r="AQ290" i="5" s="1"/>
  <c r="AL290" i="5"/>
  <c r="AJ290" i="5" a="1"/>
  <c r="AJ290" i="5" s="1"/>
  <c r="AK290" i="5" s="1"/>
  <c r="A290" i="5"/>
  <c r="BG289" i="5"/>
  <c r="BE289" i="5"/>
  <c r="BC289" i="5"/>
  <c r="BB289" i="5"/>
  <c r="BA289" i="5"/>
  <c r="AZ289" i="5"/>
  <c r="AY289" i="5"/>
  <c r="AU289" i="5"/>
  <c r="AT289" i="5"/>
  <c r="BF289" i="5" s="1"/>
  <c r="AS289" i="5"/>
  <c r="AQ289" i="5"/>
  <c r="AP289" i="5"/>
  <c r="AO289" i="5"/>
  <c r="AN289" i="5"/>
  <c r="AM289" i="5"/>
  <c r="AL289" i="5"/>
  <c r="AJ289" i="5" a="1"/>
  <c r="AJ289" i="5"/>
  <c r="AK289" i="5" s="1"/>
  <c r="A289" i="5"/>
  <c r="AT288" i="5"/>
  <c r="AP288" i="5"/>
  <c r="AO288" i="5"/>
  <c r="AQ288" i="5" s="1"/>
  <c r="AN288" i="5"/>
  <c r="AM288" i="5"/>
  <c r="AL288" i="5"/>
  <c r="AK288" i="5"/>
  <c r="AJ288" i="5" a="1"/>
  <c r="AJ288" i="5"/>
  <c r="A288" i="5"/>
  <c r="BG287" i="5"/>
  <c r="BF287" i="5"/>
  <c r="BE287" i="5"/>
  <c r="BC287" i="5"/>
  <c r="BB287" i="5"/>
  <c r="BA287" i="5"/>
  <c r="AY287" i="5"/>
  <c r="AW287" i="5"/>
  <c r="AV287" i="5"/>
  <c r="AU287" i="5"/>
  <c r="AT287" i="5"/>
  <c r="BD287" i="5" s="1"/>
  <c r="AS287" i="5"/>
  <c r="AP287" i="5"/>
  <c r="AO287" i="5"/>
  <c r="AN287" i="5"/>
  <c r="AM287" i="5"/>
  <c r="AL287" i="5"/>
  <c r="AJ287" i="5" a="1"/>
  <c r="AJ287" i="5" s="1"/>
  <c r="AK287" i="5" s="1"/>
  <c r="A287" i="5"/>
  <c r="BF286" i="5"/>
  <c r="BE286" i="5"/>
  <c r="BD286" i="5"/>
  <c r="AZ286" i="5"/>
  <c r="AW286" i="5"/>
  <c r="AT286" i="5"/>
  <c r="AP286" i="5"/>
  <c r="AO286" i="5"/>
  <c r="AN286" i="5"/>
  <c r="AM286" i="5"/>
  <c r="AL286" i="5"/>
  <c r="AQ286" i="5" s="1"/>
  <c r="AJ286" i="5" a="1"/>
  <c r="AJ286" i="5" s="1"/>
  <c r="AK286" i="5" s="1"/>
  <c r="A286" i="5"/>
  <c r="AT285" i="5"/>
  <c r="AP285" i="5"/>
  <c r="AO285" i="5"/>
  <c r="AN285" i="5"/>
  <c r="AM285" i="5"/>
  <c r="AL285" i="5"/>
  <c r="AQ285" i="5" s="1"/>
  <c r="AJ285" i="5" a="1"/>
  <c r="AJ285" i="5" s="1"/>
  <c r="AK285" i="5" s="1"/>
  <c r="A285" i="5"/>
  <c r="BG284" i="5"/>
  <c r="BE284" i="5"/>
  <c r="BC284" i="5"/>
  <c r="BB284" i="5"/>
  <c r="BA284" i="5"/>
  <c r="AY284" i="5"/>
  <c r="AW284" i="5"/>
  <c r="AT284" i="5"/>
  <c r="BF284" i="5" s="1"/>
  <c r="AP284" i="5"/>
  <c r="AO284" i="5"/>
  <c r="AN284" i="5"/>
  <c r="AM284" i="5"/>
  <c r="AL284" i="5"/>
  <c r="AQ284" i="5" s="1"/>
  <c r="AJ284" i="5" a="1"/>
  <c r="AJ284" i="5"/>
  <c r="AK284" i="5" s="1"/>
  <c r="A284" i="5"/>
  <c r="AY283" i="5"/>
  <c r="AT283" i="5"/>
  <c r="AP283" i="5"/>
  <c r="AO283" i="5"/>
  <c r="AQ283" i="5" s="1"/>
  <c r="AN283" i="5"/>
  <c r="AM283" i="5"/>
  <c r="AL283" i="5"/>
  <c r="AJ283" i="5" a="1"/>
  <c r="AJ283" i="5" s="1"/>
  <c r="AK283" i="5" s="1"/>
  <c r="A283" i="5"/>
  <c r="BG282" i="5"/>
  <c r="BD282" i="5"/>
  <c r="BB282" i="5"/>
  <c r="AZ282" i="5"/>
  <c r="AY282" i="5"/>
  <c r="AX282" i="5"/>
  <c r="AT282" i="5"/>
  <c r="AS282" i="5" s="1"/>
  <c r="AQ282" i="5"/>
  <c r="AP282" i="5"/>
  <c r="AO282" i="5"/>
  <c r="AN282" i="5"/>
  <c r="AM282" i="5"/>
  <c r="AL282" i="5"/>
  <c r="AJ282" i="5" a="1"/>
  <c r="AJ282" i="5"/>
  <c r="AK282" i="5" s="1"/>
  <c r="A282" i="5"/>
  <c r="BG281" i="5"/>
  <c r="BE281" i="5"/>
  <c r="BC281" i="5"/>
  <c r="BB281" i="5"/>
  <c r="BA281" i="5"/>
  <c r="AY281" i="5"/>
  <c r="AW281" i="5"/>
  <c r="AV281" i="5"/>
  <c r="AU281" i="5"/>
  <c r="AT281" i="5"/>
  <c r="AS281" i="5"/>
  <c r="AP281" i="5"/>
  <c r="AO281" i="5"/>
  <c r="AN281" i="5"/>
  <c r="AM281" i="5"/>
  <c r="AL281" i="5"/>
  <c r="AJ281" i="5" a="1"/>
  <c r="AJ281" i="5" s="1"/>
  <c r="AK281" i="5" s="1"/>
  <c r="A281" i="5"/>
  <c r="BE280" i="5"/>
  <c r="AZ280" i="5"/>
  <c r="AU280" i="5"/>
  <c r="AT280" i="5"/>
  <c r="AP280" i="5"/>
  <c r="AO280" i="5"/>
  <c r="AN280" i="5"/>
  <c r="AM280" i="5"/>
  <c r="AL280" i="5"/>
  <c r="AJ280" i="5" a="1"/>
  <c r="AJ280" i="5"/>
  <c r="AK280" i="5" s="1"/>
  <c r="A280" i="5"/>
  <c r="BG279" i="5"/>
  <c r="BD279" i="5"/>
  <c r="BC279" i="5"/>
  <c r="BB279" i="5"/>
  <c r="AZ279" i="5"/>
  <c r="AX279" i="5"/>
  <c r="AV279" i="5"/>
  <c r="AU279" i="5"/>
  <c r="AT279" i="5"/>
  <c r="BF279" i="5" s="1"/>
  <c r="AP279" i="5"/>
  <c r="AO279" i="5"/>
  <c r="AN279" i="5"/>
  <c r="AM279" i="5"/>
  <c r="AL279" i="5"/>
  <c r="AQ279" i="5" s="1"/>
  <c r="AK279" i="5"/>
  <c r="AJ279" i="5" a="1"/>
  <c r="AJ279" i="5" s="1"/>
  <c r="A279" i="5"/>
  <c r="BF278" i="5"/>
  <c r="BC278" i="5"/>
  <c r="AV278" i="5"/>
  <c r="AT278" i="5"/>
  <c r="AS278" i="5" s="1"/>
  <c r="AQ278" i="5"/>
  <c r="AP278" i="5"/>
  <c r="AO278" i="5"/>
  <c r="AN278" i="5"/>
  <c r="AM278" i="5"/>
  <c r="AL278" i="5"/>
  <c r="AK278" i="5"/>
  <c r="AJ278" i="5" a="1"/>
  <c r="AJ278" i="5"/>
  <c r="A278" i="5"/>
  <c r="BG277" i="5"/>
  <c r="BF277" i="5"/>
  <c r="BE277" i="5"/>
  <c r="BD277" i="5"/>
  <c r="BC277" i="5"/>
  <c r="BB277" i="5"/>
  <c r="BA277" i="5"/>
  <c r="AZ277" i="5"/>
  <c r="AY277" i="5"/>
  <c r="AX277" i="5"/>
  <c r="AW277" i="5"/>
  <c r="AV277" i="5"/>
  <c r="AU277" i="5"/>
  <c r="AT277" i="5"/>
  <c r="AS277" i="5"/>
  <c r="AP277" i="5"/>
  <c r="AO277" i="5"/>
  <c r="AN277" i="5"/>
  <c r="AM277" i="5"/>
  <c r="AL277" i="5"/>
  <c r="AJ277" i="5" a="1"/>
  <c r="AJ277" i="5"/>
  <c r="AK277" i="5" s="1"/>
  <c r="A277" i="5"/>
  <c r="BG276" i="5"/>
  <c r="BE276" i="5"/>
  <c r="BB276" i="5"/>
  <c r="AZ276" i="5"/>
  <c r="AY276" i="5"/>
  <c r="AX276" i="5"/>
  <c r="AW276" i="5"/>
  <c r="AU276" i="5"/>
  <c r="AT276" i="5"/>
  <c r="BF276" i="5" s="1"/>
  <c r="AS276" i="5"/>
  <c r="AP276" i="5"/>
  <c r="AQ276" i="5" s="1"/>
  <c r="AO276" i="5"/>
  <c r="AN276" i="5"/>
  <c r="AM276" i="5"/>
  <c r="AL276" i="5"/>
  <c r="AJ276" i="5" a="1"/>
  <c r="AJ276" i="5"/>
  <c r="AK276" i="5" s="1"/>
  <c r="A276" i="5"/>
  <c r="BG275" i="5"/>
  <c r="BF275" i="5"/>
  <c r="BE275" i="5"/>
  <c r="BD275" i="5"/>
  <c r="BC275" i="5"/>
  <c r="BB275" i="5"/>
  <c r="BA275" i="5"/>
  <c r="AZ275" i="5"/>
  <c r="AY275" i="5"/>
  <c r="AX275" i="5"/>
  <c r="AW275" i="5"/>
  <c r="AV275" i="5"/>
  <c r="AU275" i="5"/>
  <c r="AT275" i="5"/>
  <c r="AS275" i="5"/>
  <c r="AP275" i="5"/>
  <c r="AO275" i="5"/>
  <c r="AN275" i="5"/>
  <c r="AM275" i="5"/>
  <c r="AQ275" i="5" s="1"/>
  <c r="AL275" i="5"/>
  <c r="AJ275" i="5" a="1"/>
  <c r="AJ275" i="5"/>
  <c r="AK275" i="5" s="1"/>
  <c r="A275" i="5"/>
  <c r="BG274" i="5"/>
  <c r="BD274" i="5"/>
  <c r="BA274" i="5"/>
  <c r="AZ274" i="5"/>
  <c r="AY274" i="5"/>
  <c r="AX274" i="5"/>
  <c r="AW274" i="5"/>
  <c r="AU274" i="5"/>
  <c r="AT274" i="5"/>
  <c r="BF274" i="5" s="1"/>
  <c r="AS274" i="5"/>
  <c r="AP274" i="5"/>
  <c r="AQ274" i="5" s="1"/>
  <c r="AO274" i="5"/>
  <c r="AN274" i="5"/>
  <c r="AM274" i="5"/>
  <c r="AL274" i="5"/>
  <c r="AJ274" i="5" a="1"/>
  <c r="AJ274" i="5"/>
  <c r="AK274" i="5" s="1"/>
  <c r="A274" i="5"/>
  <c r="BF273" i="5"/>
  <c r="BB273" i="5"/>
  <c r="BA273" i="5"/>
  <c r="AT273" i="5"/>
  <c r="AP273" i="5"/>
  <c r="AO273" i="5"/>
  <c r="AN273" i="5"/>
  <c r="AM273" i="5"/>
  <c r="AQ273" i="5" s="1"/>
  <c r="AL273" i="5"/>
  <c r="AK273" i="5"/>
  <c r="AJ273" i="5" a="1"/>
  <c r="AJ273" i="5"/>
  <c r="A273" i="5"/>
  <c r="BF272" i="5"/>
  <c r="BD272" i="5"/>
  <c r="BC272" i="5"/>
  <c r="BB272" i="5"/>
  <c r="BA272" i="5"/>
  <c r="AZ272" i="5"/>
  <c r="AY272" i="5"/>
  <c r="AX272" i="5"/>
  <c r="AW272" i="5"/>
  <c r="AV272" i="5"/>
  <c r="AU272" i="5"/>
  <c r="AT272" i="5"/>
  <c r="AS272" i="5"/>
  <c r="AP272" i="5"/>
  <c r="AO272" i="5"/>
  <c r="AN272" i="5"/>
  <c r="AM272" i="5"/>
  <c r="AL272" i="5"/>
  <c r="AJ272" i="5" a="1"/>
  <c r="AJ272" i="5" s="1"/>
  <c r="AK272" i="5" s="1"/>
  <c r="A272" i="5"/>
  <c r="BG271" i="5"/>
  <c r="BB271" i="5"/>
  <c r="AW271" i="5"/>
  <c r="AV271" i="5"/>
  <c r="AT271" i="5"/>
  <c r="BD271" i="5" s="1"/>
  <c r="AP271" i="5"/>
  <c r="AO271" i="5"/>
  <c r="AN271" i="5"/>
  <c r="AQ271" i="5" s="1"/>
  <c r="AM271" i="5"/>
  <c r="AL271" i="5"/>
  <c r="AK271" i="5"/>
  <c r="AJ271" i="5" a="1"/>
  <c r="AJ271" i="5" s="1"/>
  <c r="A271" i="5"/>
  <c r="BE270" i="5"/>
  <c r="BD270" i="5"/>
  <c r="BC270" i="5"/>
  <c r="BA270" i="5"/>
  <c r="AY270" i="5"/>
  <c r="AW270" i="5"/>
  <c r="AV270" i="5"/>
  <c r="AU270" i="5"/>
  <c r="AT270" i="5"/>
  <c r="AP270" i="5"/>
  <c r="AO270" i="5"/>
  <c r="AN270" i="5"/>
  <c r="AM270" i="5"/>
  <c r="AQ270" i="5" s="1"/>
  <c r="AL270" i="5"/>
  <c r="AK270" i="5"/>
  <c r="AJ270" i="5" a="1"/>
  <c r="AJ270" i="5"/>
  <c r="A270" i="5"/>
  <c r="AT269" i="5"/>
  <c r="AS269" i="5" s="1"/>
  <c r="AP269" i="5"/>
  <c r="AO269" i="5"/>
  <c r="AN269" i="5"/>
  <c r="AM269" i="5"/>
  <c r="AL269" i="5"/>
  <c r="AJ269" i="5" a="1"/>
  <c r="AJ269" i="5" s="1"/>
  <c r="AK269" i="5" s="1"/>
  <c r="A269" i="5"/>
  <c r="BG268" i="5"/>
  <c r="BF268" i="5"/>
  <c r="BD268" i="5"/>
  <c r="BC268" i="5"/>
  <c r="BB268" i="5"/>
  <c r="BA268" i="5"/>
  <c r="AZ268" i="5"/>
  <c r="AY268" i="5"/>
  <c r="AX268" i="5"/>
  <c r="AV268" i="5"/>
  <c r="AT268" i="5"/>
  <c r="BE268" i="5" s="1"/>
  <c r="AP268" i="5"/>
  <c r="AO268" i="5"/>
  <c r="AN268" i="5"/>
  <c r="AM268" i="5"/>
  <c r="AQ268" i="5" s="1"/>
  <c r="AL268" i="5"/>
  <c r="AK268" i="5"/>
  <c r="AJ268" i="5" a="1"/>
  <c r="AJ268" i="5"/>
  <c r="A268" i="5"/>
  <c r="BG267" i="5"/>
  <c r="BF267" i="5"/>
  <c r="BE267" i="5"/>
  <c r="BC267" i="5"/>
  <c r="BA267" i="5"/>
  <c r="AZ267" i="5"/>
  <c r="AY267" i="5"/>
  <c r="AX267" i="5"/>
  <c r="AW267" i="5"/>
  <c r="AV267" i="5"/>
  <c r="AU267" i="5"/>
  <c r="AT267" i="5"/>
  <c r="AS267" i="5"/>
  <c r="AP267" i="5"/>
  <c r="AO267" i="5"/>
  <c r="AN267" i="5"/>
  <c r="AM267" i="5"/>
  <c r="AL267" i="5"/>
  <c r="AJ267" i="5" a="1"/>
  <c r="AJ267" i="5"/>
  <c r="AK267" i="5" s="1"/>
  <c r="A267" i="5"/>
  <c r="BG266" i="5"/>
  <c r="BF266" i="5"/>
  <c r="BE266" i="5"/>
  <c r="BC266" i="5"/>
  <c r="BA266" i="5"/>
  <c r="AY266" i="5"/>
  <c r="AX266" i="5"/>
  <c r="AV266" i="5"/>
  <c r="AT266" i="5"/>
  <c r="BD266" i="5" s="1"/>
  <c r="AS266" i="5"/>
  <c r="AP266" i="5"/>
  <c r="AO266" i="5"/>
  <c r="AN266" i="5"/>
  <c r="AM266" i="5"/>
  <c r="AL266" i="5"/>
  <c r="AJ266" i="5" a="1"/>
  <c r="AJ266" i="5" s="1"/>
  <c r="AK266" i="5" s="1"/>
  <c r="A266" i="5"/>
  <c r="BE265" i="5"/>
  <c r="BC265" i="5"/>
  <c r="BB265" i="5"/>
  <c r="AZ265" i="5"/>
  <c r="AX265" i="5"/>
  <c r="AV265" i="5"/>
  <c r="AU265" i="5"/>
  <c r="AT265" i="5"/>
  <c r="AS265" i="5" s="1"/>
  <c r="AP265" i="5"/>
  <c r="AO265" i="5"/>
  <c r="AN265" i="5"/>
  <c r="AM265" i="5"/>
  <c r="AL265" i="5"/>
  <c r="AQ265" i="5" s="1"/>
  <c r="AK265" i="5"/>
  <c r="AJ265" i="5" a="1"/>
  <c r="AJ265" i="5"/>
  <c r="A265" i="5"/>
  <c r="BE264" i="5"/>
  <c r="BD264" i="5"/>
  <c r="AX264" i="5"/>
  <c r="AT264" i="5"/>
  <c r="AS264" i="5"/>
  <c r="AP264" i="5"/>
  <c r="AO264" i="5"/>
  <c r="AN264" i="5"/>
  <c r="AM264" i="5"/>
  <c r="AL264" i="5"/>
  <c r="AQ264" i="5" s="1"/>
  <c r="AK264" i="5"/>
  <c r="AJ264" i="5" a="1"/>
  <c r="AJ264" i="5" s="1"/>
  <c r="A264" i="5"/>
  <c r="BC263" i="5"/>
  <c r="BB263" i="5"/>
  <c r="AT263" i="5"/>
  <c r="AP263" i="5"/>
  <c r="AO263" i="5"/>
  <c r="AN263" i="5"/>
  <c r="AM263" i="5"/>
  <c r="AL263" i="5"/>
  <c r="AJ263" i="5" a="1"/>
  <c r="AJ263" i="5"/>
  <c r="AK263" i="5" s="1"/>
  <c r="A263" i="5"/>
  <c r="BG262" i="5"/>
  <c r="BE262" i="5"/>
  <c r="BC262" i="5"/>
  <c r="BB262" i="5"/>
  <c r="AZ262" i="5"/>
  <c r="AX262" i="5"/>
  <c r="AW262" i="5"/>
  <c r="AU262" i="5"/>
  <c r="AT262" i="5"/>
  <c r="BF262" i="5" s="1"/>
  <c r="AS262" i="5"/>
  <c r="AP262" i="5"/>
  <c r="AQ262" i="5" s="1"/>
  <c r="AO262" i="5"/>
  <c r="AN262" i="5"/>
  <c r="AM262" i="5"/>
  <c r="AL262" i="5"/>
  <c r="AJ262" i="5" a="1"/>
  <c r="AJ262" i="5"/>
  <c r="AK262" i="5" s="1"/>
  <c r="A262" i="5"/>
  <c r="BG261" i="5"/>
  <c r="BF261" i="5"/>
  <c r="BE261" i="5"/>
  <c r="BD261" i="5"/>
  <c r="BC261" i="5"/>
  <c r="BB261" i="5"/>
  <c r="BA261" i="5"/>
  <c r="AZ261" i="5"/>
  <c r="AY261" i="5"/>
  <c r="AX261" i="5"/>
  <c r="AW261" i="5"/>
  <c r="AV261" i="5"/>
  <c r="AU261" i="5"/>
  <c r="AT261" i="5"/>
  <c r="AS261" i="5"/>
  <c r="AP261" i="5"/>
  <c r="AO261" i="5"/>
  <c r="AN261" i="5"/>
  <c r="AM261" i="5"/>
  <c r="AL261" i="5"/>
  <c r="AQ261" i="5" s="1"/>
  <c r="AJ261" i="5" a="1"/>
  <c r="AJ261" i="5" s="1"/>
  <c r="AK261" i="5" s="1"/>
  <c r="A261" i="5"/>
  <c r="BF260" i="5"/>
  <c r="BD260" i="5"/>
  <c r="AZ260" i="5"/>
  <c r="AY260" i="5"/>
  <c r="AV260" i="5"/>
  <c r="AT260" i="5"/>
  <c r="AP260" i="5"/>
  <c r="AQ260" i="5" s="1"/>
  <c r="AO260" i="5"/>
  <c r="AN260" i="5"/>
  <c r="AM260" i="5"/>
  <c r="AL260" i="5"/>
  <c r="AK260" i="5"/>
  <c r="AJ260" i="5" a="1"/>
  <c r="AJ260" i="5"/>
  <c r="A260" i="5"/>
  <c r="BG259" i="5"/>
  <c r="BF259" i="5"/>
  <c r="BE259" i="5"/>
  <c r="BD259" i="5"/>
  <c r="BC259" i="5"/>
  <c r="BB259" i="5"/>
  <c r="BA259" i="5"/>
  <c r="AZ259" i="5"/>
  <c r="AY259" i="5"/>
  <c r="AX259" i="5"/>
  <c r="AW259" i="5"/>
  <c r="AV259" i="5"/>
  <c r="AU259" i="5"/>
  <c r="AT259" i="5"/>
  <c r="AS259" i="5"/>
  <c r="AQ259" i="5"/>
  <c r="AP259" i="5"/>
  <c r="AO259" i="5"/>
  <c r="AN259" i="5"/>
  <c r="AM259" i="5"/>
  <c r="AL259" i="5"/>
  <c r="AJ259" i="5" a="1"/>
  <c r="AJ259" i="5"/>
  <c r="AK259" i="5" s="1"/>
  <c r="A259" i="5"/>
  <c r="BG258" i="5"/>
  <c r="BF258" i="5"/>
  <c r="BD258" i="5"/>
  <c r="BA258" i="5"/>
  <c r="AZ258" i="5"/>
  <c r="AY258" i="5"/>
  <c r="AX258" i="5"/>
  <c r="AW258" i="5"/>
  <c r="AU258" i="5"/>
  <c r="AT258" i="5"/>
  <c r="BC258" i="5" s="1"/>
  <c r="AS258" i="5"/>
  <c r="AP258" i="5"/>
  <c r="AO258" i="5"/>
  <c r="AN258" i="5"/>
  <c r="AQ258" i="5" s="1"/>
  <c r="AM258" i="5"/>
  <c r="AL258" i="5"/>
  <c r="AJ258" i="5" a="1"/>
  <c r="AJ258" i="5" s="1"/>
  <c r="AK258" i="5" s="1"/>
  <c r="A258" i="5"/>
  <c r="BG257" i="5"/>
  <c r="BF257" i="5"/>
  <c r="BD257" i="5"/>
  <c r="BC257" i="5"/>
  <c r="BB257" i="5"/>
  <c r="BA257" i="5"/>
  <c r="AZ257" i="5"/>
  <c r="AY257" i="5"/>
  <c r="AX257" i="5"/>
  <c r="AU257" i="5"/>
  <c r="AT257" i="5"/>
  <c r="AV257" i="5" s="1"/>
  <c r="AS257" i="5"/>
  <c r="AP257" i="5"/>
  <c r="AO257" i="5"/>
  <c r="AN257" i="5"/>
  <c r="AM257" i="5"/>
  <c r="AL257" i="5"/>
  <c r="AQ257" i="5" s="1"/>
  <c r="AJ257" i="5" a="1"/>
  <c r="AJ257" i="5"/>
  <c r="AK257" i="5" s="1"/>
  <c r="A257" i="5"/>
  <c r="BG256" i="5"/>
  <c r="BF256" i="5"/>
  <c r="BC256" i="5"/>
  <c r="BA256" i="5"/>
  <c r="AZ256" i="5"/>
  <c r="AY256" i="5"/>
  <c r="AX256" i="5"/>
  <c r="AW256" i="5"/>
  <c r="AU256" i="5"/>
  <c r="AT256" i="5"/>
  <c r="BE256" i="5" s="1"/>
  <c r="AS256" i="5"/>
  <c r="AP256" i="5"/>
  <c r="AO256" i="5"/>
  <c r="AN256" i="5"/>
  <c r="AM256" i="5"/>
  <c r="AL256" i="5"/>
  <c r="AQ256" i="5" s="1"/>
  <c r="AJ256" i="5" a="1"/>
  <c r="AJ256" i="5" s="1"/>
  <c r="AK256" i="5" s="1"/>
  <c r="A256" i="5"/>
  <c r="BG255" i="5"/>
  <c r="BF255" i="5"/>
  <c r="BD255" i="5"/>
  <c r="BC255" i="5"/>
  <c r="BB255" i="5"/>
  <c r="BA255" i="5"/>
  <c r="AZ255" i="5"/>
  <c r="AY255" i="5"/>
  <c r="AW255" i="5"/>
  <c r="AU255" i="5"/>
  <c r="AT255" i="5"/>
  <c r="AX255" i="5" s="1"/>
  <c r="AS255" i="5"/>
  <c r="AQ255" i="5"/>
  <c r="AP255" i="5"/>
  <c r="AO255" i="5"/>
  <c r="AN255" i="5"/>
  <c r="AM255" i="5"/>
  <c r="AL255" i="5"/>
  <c r="AJ255" i="5" a="1"/>
  <c r="AJ255" i="5" s="1"/>
  <c r="AK255" i="5" s="1"/>
  <c r="A255" i="5"/>
  <c r="BF254" i="5"/>
  <c r="BE254" i="5"/>
  <c r="BC254" i="5"/>
  <c r="BA254" i="5"/>
  <c r="AZ254" i="5"/>
  <c r="AY254" i="5"/>
  <c r="AX254" i="5"/>
  <c r="AW254" i="5"/>
  <c r="AU254" i="5"/>
  <c r="AT254" i="5"/>
  <c r="BG254" i="5" s="1"/>
  <c r="AS254" i="5"/>
  <c r="AP254" i="5"/>
  <c r="AO254" i="5"/>
  <c r="AN254" i="5"/>
  <c r="AM254" i="5"/>
  <c r="AL254" i="5"/>
  <c r="AQ254" i="5" s="1"/>
  <c r="AJ254" i="5" a="1"/>
  <c r="AJ254" i="5"/>
  <c r="AK254" i="5" s="1"/>
  <c r="A254" i="5"/>
  <c r="BG253" i="5"/>
  <c r="BF253" i="5"/>
  <c r="BD253" i="5"/>
  <c r="BC253" i="5"/>
  <c r="BB253" i="5"/>
  <c r="BA253" i="5"/>
  <c r="AY253" i="5"/>
  <c r="AX253" i="5"/>
  <c r="AW253" i="5"/>
  <c r="AU253" i="5"/>
  <c r="AT253" i="5"/>
  <c r="AZ253" i="5" s="1"/>
  <c r="AS253" i="5"/>
  <c r="AP253" i="5"/>
  <c r="AO253" i="5"/>
  <c r="AN253" i="5"/>
  <c r="AM253" i="5"/>
  <c r="AL253" i="5"/>
  <c r="AQ253" i="5" s="1"/>
  <c r="AJ253" i="5" a="1"/>
  <c r="AJ253" i="5" s="1"/>
  <c r="AK253" i="5" s="1"/>
  <c r="A253" i="5"/>
  <c r="BG252" i="5"/>
  <c r="BF252" i="5"/>
  <c r="BE252" i="5"/>
  <c r="BC252" i="5"/>
  <c r="BA252" i="5"/>
  <c r="AZ252" i="5"/>
  <c r="AY252" i="5"/>
  <c r="AX252" i="5"/>
  <c r="AW252" i="5"/>
  <c r="AU252" i="5"/>
  <c r="AT252" i="5"/>
  <c r="AS252" i="5" s="1"/>
  <c r="AP252" i="5"/>
  <c r="AO252" i="5"/>
  <c r="AN252" i="5"/>
  <c r="AM252" i="5"/>
  <c r="AQ252" i="5" s="1"/>
  <c r="AL252" i="5"/>
  <c r="AK252" i="5"/>
  <c r="AJ252" i="5" a="1"/>
  <c r="AJ252" i="5"/>
  <c r="A252" i="5"/>
  <c r="BG251" i="5"/>
  <c r="AV251" i="5"/>
  <c r="AT251" i="5"/>
  <c r="BF251" i="5" s="1"/>
  <c r="AQ251" i="5"/>
  <c r="AP251" i="5"/>
  <c r="AO251" i="5"/>
  <c r="AN251" i="5"/>
  <c r="AM251" i="5"/>
  <c r="AL251" i="5"/>
  <c r="AJ251" i="5" a="1"/>
  <c r="AJ251" i="5" s="1"/>
  <c r="AK251" i="5" s="1"/>
  <c r="A251" i="5"/>
  <c r="BG250" i="5"/>
  <c r="BF250" i="5"/>
  <c r="BE250" i="5"/>
  <c r="BD250" i="5"/>
  <c r="BB250" i="5"/>
  <c r="BA250" i="5"/>
  <c r="AZ250" i="5"/>
  <c r="AY250" i="5"/>
  <c r="AX250" i="5"/>
  <c r="AW250" i="5"/>
  <c r="AV250" i="5"/>
  <c r="AT250" i="5"/>
  <c r="AU250" i="5" s="1"/>
  <c r="AS250" i="5"/>
  <c r="AP250" i="5"/>
  <c r="AO250" i="5"/>
  <c r="AN250" i="5"/>
  <c r="AM250" i="5"/>
  <c r="AL250" i="5"/>
  <c r="AJ250" i="5" a="1"/>
  <c r="AJ250" i="5" s="1"/>
  <c r="AK250" i="5" s="1"/>
  <c r="A250" i="5"/>
  <c r="BG249" i="5"/>
  <c r="BF249" i="5"/>
  <c r="BE249" i="5"/>
  <c r="BC249" i="5"/>
  <c r="BB249" i="5"/>
  <c r="BA249" i="5"/>
  <c r="AZ249" i="5"/>
  <c r="AY249" i="5"/>
  <c r="AX249" i="5"/>
  <c r="AW249" i="5"/>
  <c r="AV249" i="5"/>
  <c r="AU249" i="5"/>
  <c r="AT249" i="5"/>
  <c r="BD249" i="5" s="1"/>
  <c r="AS249" i="5"/>
  <c r="AP249" i="5"/>
  <c r="AO249" i="5"/>
  <c r="AN249" i="5"/>
  <c r="AM249" i="5"/>
  <c r="AL249" i="5"/>
  <c r="AQ249" i="5" s="1"/>
  <c r="AJ249" i="5" a="1"/>
  <c r="AJ249" i="5" s="1"/>
  <c r="AK249" i="5" s="1"/>
  <c r="A249" i="5"/>
  <c r="BG248" i="5"/>
  <c r="BF248" i="5"/>
  <c r="BE248" i="5"/>
  <c r="BD248" i="5"/>
  <c r="BB248" i="5"/>
  <c r="BA248" i="5"/>
  <c r="AZ248" i="5"/>
  <c r="AY248" i="5"/>
  <c r="AX248" i="5"/>
  <c r="AV248" i="5"/>
  <c r="AU248" i="5"/>
  <c r="AT248" i="5"/>
  <c r="AW248" i="5" s="1"/>
  <c r="AS248" i="5"/>
  <c r="AP248" i="5"/>
  <c r="AO248" i="5"/>
  <c r="AN248" i="5"/>
  <c r="AM248" i="5"/>
  <c r="AL248" i="5"/>
  <c r="AJ248" i="5" a="1"/>
  <c r="AJ248" i="5" s="1"/>
  <c r="AK248" i="5" s="1"/>
  <c r="A248" i="5"/>
  <c r="BG247" i="5"/>
  <c r="BE247" i="5"/>
  <c r="BD247" i="5"/>
  <c r="BC247" i="5"/>
  <c r="BB247" i="5"/>
  <c r="BA247" i="5"/>
  <c r="AZ247" i="5"/>
  <c r="AY247" i="5"/>
  <c r="AX247" i="5"/>
  <c r="AW247" i="5"/>
  <c r="AV247" i="5"/>
  <c r="AU247" i="5"/>
  <c r="AT247" i="5"/>
  <c r="BF247" i="5" s="1"/>
  <c r="AS247" i="5"/>
  <c r="AP247" i="5"/>
  <c r="AO247" i="5"/>
  <c r="AN247" i="5"/>
  <c r="AM247" i="5"/>
  <c r="AL247" i="5"/>
  <c r="AJ247" i="5" a="1"/>
  <c r="AJ247" i="5" s="1"/>
  <c r="AK247" i="5" s="1"/>
  <c r="A247" i="5"/>
  <c r="BG246" i="5"/>
  <c r="BF246" i="5"/>
  <c r="BE246" i="5"/>
  <c r="BD246" i="5"/>
  <c r="BB246" i="5"/>
  <c r="BA246" i="5"/>
  <c r="AZ246" i="5"/>
  <c r="AX246" i="5"/>
  <c r="AW246" i="5"/>
  <c r="AV246" i="5"/>
  <c r="AU246" i="5"/>
  <c r="AT246" i="5"/>
  <c r="AY246" i="5" s="1"/>
  <c r="AS246" i="5"/>
  <c r="AP246" i="5"/>
  <c r="AO246" i="5"/>
  <c r="AN246" i="5"/>
  <c r="AM246" i="5"/>
  <c r="AL246" i="5"/>
  <c r="AJ246" i="5" a="1"/>
  <c r="AJ246" i="5" s="1"/>
  <c r="AK246" i="5" s="1"/>
  <c r="A246" i="5"/>
  <c r="BG245" i="5"/>
  <c r="BF245" i="5"/>
  <c r="BE245" i="5"/>
  <c r="BD245" i="5"/>
  <c r="AZ245" i="5"/>
  <c r="AX245" i="5"/>
  <c r="AW245" i="5"/>
  <c r="AT245" i="5"/>
  <c r="AP245" i="5"/>
  <c r="AO245" i="5"/>
  <c r="AN245" i="5"/>
  <c r="AM245" i="5"/>
  <c r="AL245" i="5"/>
  <c r="AJ245" i="5" a="1"/>
  <c r="AJ245" i="5" s="1"/>
  <c r="AK245" i="5" s="1"/>
  <c r="A245" i="5"/>
  <c r="BG244" i="5"/>
  <c r="BF244" i="5"/>
  <c r="BE244" i="5"/>
  <c r="BD244" i="5"/>
  <c r="BB244" i="5"/>
  <c r="AZ244" i="5"/>
  <c r="AY244" i="5"/>
  <c r="AX244" i="5"/>
  <c r="AW244" i="5"/>
  <c r="AV244" i="5"/>
  <c r="AU244" i="5"/>
  <c r="AT244" i="5"/>
  <c r="BA244" i="5" s="1"/>
  <c r="AS244" i="5"/>
  <c r="AP244" i="5"/>
  <c r="AO244" i="5"/>
  <c r="AN244" i="5"/>
  <c r="AM244" i="5"/>
  <c r="AL244" i="5"/>
  <c r="AJ244" i="5" a="1"/>
  <c r="AJ244" i="5"/>
  <c r="AK244" i="5" s="1"/>
  <c r="A244" i="5"/>
  <c r="BG243" i="5"/>
  <c r="BF243" i="5"/>
  <c r="BE243" i="5"/>
  <c r="BD243" i="5"/>
  <c r="BC243" i="5"/>
  <c r="BB243" i="5"/>
  <c r="BA243" i="5"/>
  <c r="AZ243" i="5"/>
  <c r="AY243" i="5"/>
  <c r="AX243" i="5"/>
  <c r="AW243" i="5"/>
  <c r="AV243" i="5"/>
  <c r="AU243" i="5"/>
  <c r="AT243" i="5"/>
  <c r="AS243" i="5"/>
  <c r="AP243" i="5"/>
  <c r="AO243" i="5"/>
  <c r="AN243" i="5"/>
  <c r="AM243" i="5"/>
  <c r="AQ243" i="5" s="1"/>
  <c r="AL243" i="5"/>
  <c r="AK243" i="5"/>
  <c r="AJ243" i="5" a="1"/>
  <c r="AJ243" i="5"/>
  <c r="A243" i="5"/>
  <c r="BG242" i="5"/>
  <c r="BF242" i="5"/>
  <c r="BE242" i="5"/>
  <c r="BB242" i="5"/>
  <c r="AY242" i="5"/>
  <c r="AW242" i="5"/>
  <c r="AV242" i="5"/>
  <c r="AT242" i="5"/>
  <c r="AQ242" i="5"/>
  <c r="AP242" i="5"/>
  <c r="AO242" i="5"/>
  <c r="AN242" i="5"/>
  <c r="AM242" i="5"/>
  <c r="AL242" i="5"/>
  <c r="AK242" i="5"/>
  <c r="AJ242" i="5" a="1"/>
  <c r="AJ242" i="5"/>
  <c r="A242" i="5"/>
  <c r="BF241" i="5"/>
  <c r="BC241" i="5"/>
  <c r="BA241" i="5"/>
  <c r="AY241" i="5"/>
  <c r="AW241" i="5"/>
  <c r="AT241" i="5"/>
  <c r="AP241" i="5"/>
  <c r="AO241" i="5"/>
  <c r="AN241" i="5"/>
  <c r="AM241" i="5"/>
  <c r="AQ241" i="5" s="1"/>
  <c r="AL241" i="5"/>
  <c r="AK241" i="5"/>
  <c r="AJ241" i="5" a="1"/>
  <c r="AJ241" i="5"/>
  <c r="A241" i="5"/>
  <c r="BG240" i="5"/>
  <c r="AV240" i="5"/>
  <c r="AT240" i="5"/>
  <c r="BF240" i="5" s="1"/>
  <c r="AQ240" i="5"/>
  <c r="AP240" i="5"/>
  <c r="AO240" i="5"/>
  <c r="AN240" i="5"/>
  <c r="AM240" i="5"/>
  <c r="AL240" i="5"/>
  <c r="AK240" i="5"/>
  <c r="AJ240" i="5" a="1"/>
  <c r="AJ240" i="5"/>
  <c r="A240" i="5"/>
  <c r="BA239" i="5"/>
  <c r="AZ239" i="5"/>
  <c r="AY239" i="5"/>
  <c r="AW239" i="5"/>
  <c r="AT239" i="5"/>
  <c r="BG239" i="5" s="1"/>
  <c r="AP239" i="5"/>
  <c r="AO239" i="5"/>
  <c r="AN239" i="5"/>
  <c r="AM239" i="5"/>
  <c r="AQ239" i="5" s="1"/>
  <c r="AL239" i="5"/>
  <c r="AK239" i="5"/>
  <c r="AJ239" i="5" a="1"/>
  <c r="AJ239" i="5"/>
  <c r="A239" i="5"/>
  <c r="BF238" i="5"/>
  <c r="BE238" i="5"/>
  <c r="BD238" i="5"/>
  <c r="BB238" i="5"/>
  <c r="AY238" i="5"/>
  <c r="AW238" i="5"/>
  <c r="AV238" i="5"/>
  <c r="AT238" i="5"/>
  <c r="AQ238" i="5"/>
  <c r="AP238" i="5"/>
  <c r="AO238" i="5"/>
  <c r="AN238" i="5"/>
  <c r="AM238" i="5"/>
  <c r="AL238" i="5"/>
  <c r="AK238" i="5"/>
  <c r="AJ238" i="5" a="1"/>
  <c r="AJ238" i="5"/>
  <c r="A238" i="5"/>
  <c r="BF237" i="5"/>
  <c r="BC237" i="5"/>
  <c r="BA237" i="5"/>
  <c r="AX237" i="5"/>
  <c r="AV237" i="5"/>
  <c r="AT237" i="5"/>
  <c r="AP237" i="5"/>
  <c r="AO237" i="5"/>
  <c r="AN237" i="5"/>
  <c r="AM237" i="5"/>
  <c r="AQ237" i="5" s="1"/>
  <c r="AL237" i="5"/>
  <c r="AK237" i="5"/>
  <c r="AJ237" i="5" a="1"/>
  <c r="AJ237" i="5" s="1"/>
  <c r="A237" i="5"/>
  <c r="BF236" i="5"/>
  <c r="AV236" i="5"/>
  <c r="AT236" i="5"/>
  <c r="BG236" i="5" s="1"/>
  <c r="AP236" i="5"/>
  <c r="AO236" i="5"/>
  <c r="AN236" i="5"/>
  <c r="AM236" i="5"/>
  <c r="AL236" i="5"/>
  <c r="AJ236" i="5" a="1"/>
  <c r="AJ236" i="5" s="1"/>
  <c r="AK236" i="5" s="1"/>
  <c r="A236" i="5"/>
  <c r="BG235" i="5"/>
  <c r="BF235" i="5"/>
  <c r="BE235" i="5"/>
  <c r="BD235" i="5"/>
  <c r="BC235" i="5"/>
  <c r="BA235" i="5"/>
  <c r="AZ235" i="5"/>
  <c r="AY235" i="5"/>
  <c r="AX235" i="5"/>
  <c r="AW235" i="5"/>
  <c r="AV235" i="5"/>
  <c r="AU235" i="5"/>
  <c r="AT235" i="5"/>
  <c r="BB235" i="5" s="1"/>
  <c r="AS235" i="5"/>
  <c r="AP235" i="5"/>
  <c r="AO235" i="5"/>
  <c r="AN235" i="5"/>
  <c r="AM235" i="5"/>
  <c r="AL235" i="5"/>
  <c r="AJ235" i="5" a="1"/>
  <c r="AJ235" i="5"/>
  <c r="AK235" i="5" s="1"/>
  <c r="A235" i="5"/>
  <c r="BF234" i="5"/>
  <c r="BE234" i="5"/>
  <c r="BD234" i="5"/>
  <c r="BC234" i="5"/>
  <c r="AY234" i="5"/>
  <c r="AW234" i="5"/>
  <c r="AV234" i="5"/>
  <c r="AT234" i="5"/>
  <c r="AQ234" i="5"/>
  <c r="AP234" i="5"/>
  <c r="AO234" i="5"/>
  <c r="AN234" i="5"/>
  <c r="AM234" i="5"/>
  <c r="AL234" i="5"/>
  <c r="AK234" i="5"/>
  <c r="AJ234" i="5" a="1"/>
  <c r="AJ234" i="5"/>
  <c r="A234" i="5"/>
  <c r="BF233" i="5"/>
  <c r="BC233" i="5"/>
  <c r="BB233" i="5"/>
  <c r="AX233" i="5"/>
  <c r="AV233" i="5"/>
  <c r="AT233" i="5"/>
  <c r="BG233" i="5" s="1"/>
  <c r="AP233" i="5"/>
  <c r="AO233" i="5"/>
  <c r="AN233" i="5"/>
  <c r="AM233" i="5"/>
  <c r="AL233" i="5"/>
  <c r="AQ233" i="5" s="1"/>
  <c r="AJ233" i="5" a="1"/>
  <c r="AJ233" i="5"/>
  <c r="AK233" i="5" s="1"/>
  <c r="A233" i="5"/>
  <c r="BF232" i="5"/>
  <c r="AX232" i="5"/>
  <c r="AU232" i="5"/>
  <c r="AT232" i="5"/>
  <c r="BG232" i="5" s="1"/>
  <c r="AP232" i="5"/>
  <c r="AO232" i="5"/>
  <c r="AN232" i="5"/>
  <c r="AM232" i="5"/>
  <c r="AL232" i="5"/>
  <c r="AQ232" i="5" s="1"/>
  <c r="AK232" i="5"/>
  <c r="AJ232" i="5" a="1"/>
  <c r="AJ232" i="5"/>
  <c r="A232" i="5"/>
  <c r="BD231" i="5"/>
  <c r="AT231" i="5"/>
  <c r="AP231" i="5"/>
  <c r="AO231" i="5"/>
  <c r="AN231" i="5"/>
  <c r="AM231" i="5"/>
  <c r="AL231" i="5"/>
  <c r="AQ231" i="5" s="1"/>
  <c r="AJ231" i="5" a="1"/>
  <c r="AJ231" i="5"/>
  <c r="AK231" i="5" s="1"/>
  <c r="A231" i="5"/>
  <c r="BG230" i="5"/>
  <c r="BE230" i="5"/>
  <c r="BC230" i="5"/>
  <c r="BA230" i="5"/>
  <c r="AW230" i="5"/>
  <c r="AU230" i="5"/>
  <c r="AT230" i="5"/>
  <c r="AP230" i="5"/>
  <c r="AO230" i="5"/>
  <c r="AN230" i="5"/>
  <c r="AM230" i="5"/>
  <c r="AL230" i="5"/>
  <c r="AQ230" i="5" s="1"/>
  <c r="AK230" i="5"/>
  <c r="AJ230" i="5" a="1"/>
  <c r="AJ230" i="5"/>
  <c r="A230" i="5"/>
  <c r="BG229" i="5"/>
  <c r="BF229" i="5"/>
  <c r="BE229" i="5"/>
  <c r="BD229" i="5"/>
  <c r="BC229" i="5"/>
  <c r="BB229" i="5"/>
  <c r="BA229" i="5"/>
  <c r="AZ229" i="5"/>
  <c r="AY229" i="5"/>
  <c r="AX229" i="5"/>
  <c r="AW229" i="5"/>
  <c r="AV229" i="5"/>
  <c r="AU229" i="5"/>
  <c r="AT229" i="5"/>
  <c r="AS229" i="5"/>
  <c r="AP229" i="5"/>
  <c r="AO229" i="5"/>
  <c r="AN229" i="5"/>
  <c r="AM229" i="5"/>
  <c r="AL229" i="5"/>
  <c r="AK229" i="5"/>
  <c r="AJ229" i="5" a="1"/>
  <c r="AJ229" i="5"/>
  <c r="A229" i="5"/>
  <c r="BG228" i="5"/>
  <c r="AT228" i="5"/>
  <c r="AP228" i="5"/>
  <c r="AO228" i="5"/>
  <c r="AN228" i="5"/>
  <c r="AM228" i="5"/>
  <c r="AL228" i="5"/>
  <c r="AQ228" i="5" s="1"/>
  <c r="AJ228" i="5" a="1"/>
  <c r="AJ228" i="5"/>
  <c r="AK228" i="5" s="1"/>
  <c r="A228" i="5"/>
  <c r="BG227" i="5"/>
  <c r="BF227" i="5"/>
  <c r="BE227" i="5"/>
  <c r="BD227" i="5"/>
  <c r="BC227" i="5"/>
  <c r="BB227" i="5"/>
  <c r="BA227" i="5"/>
  <c r="AZ227" i="5"/>
  <c r="AY227" i="5"/>
  <c r="AX227" i="5"/>
  <c r="AW227" i="5"/>
  <c r="AV227" i="5"/>
  <c r="AU227" i="5"/>
  <c r="AT227" i="5"/>
  <c r="AS227" i="5"/>
  <c r="AP227" i="5"/>
  <c r="AO227" i="5"/>
  <c r="AN227" i="5"/>
  <c r="AM227" i="5"/>
  <c r="AL227" i="5"/>
  <c r="AJ227" i="5" a="1"/>
  <c r="AJ227" i="5"/>
  <c r="AK227" i="5" s="1"/>
  <c r="A227" i="5"/>
  <c r="BG226" i="5"/>
  <c r="BF226" i="5"/>
  <c r="BE226" i="5"/>
  <c r="BD226" i="5"/>
  <c r="BA226" i="5"/>
  <c r="AY226" i="5"/>
  <c r="AX226" i="5"/>
  <c r="AW226" i="5"/>
  <c r="AV226" i="5"/>
  <c r="AU226" i="5"/>
  <c r="AT226" i="5"/>
  <c r="BC226" i="5" s="1"/>
  <c r="AS226" i="5"/>
  <c r="AP226" i="5"/>
  <c r="AO226" i="5"/>
  <c r="AQ226" i="5" s="1"/>
  <c r="AN226" i="5"/>
  <c r="AM226" i="5"/>
  <c r="AL226" i="5"/>
  <c r="AJ226" i="5" a="1"/>
  <c r="AJ226" i="5" s="1"/>
  <c r="AK226" i="5" s="1"/>
  <c r="A226" i="5"/>
  <c r="BG225" i="5"/>
  <c r="BF225" i="5"/>
  <c r="BE225" i="5"/>
  <c r="BD225" i="5"/>
  <c r="BC225" i="5"/>
  <c r="BB225" i="5"/>
  <c r="BA225" i="5"/>
  <c r="AZ225" i="5"/>
  <c r="AY225" i="5"/>
  <c r="AX225" i="5"/>
  <c r="AW225" i="5"/>
  <c r="AU225" i="5"/>
  <c r="AT225" i="5"/>
  <c r="AV225" i="5" s="1"/>
  <c r="AS225" i="5"/>
  <c r="AP225" i="5"/>
  <c r="AO225" i="5"/>
  <c r="AN225" i="5"/>
  <c r="AM225" i="5"/>
  <c r="AL225" i="5"/>
  <c r="AJ225" i="5" a="1"/>
  <c r="AJ225" i="5" s="1"/>
  <c r="AK225" i="5" s="1"/>
  <c r="A225" i="5"/>
  <c r="BG224" i="5"/>
  <c r="BF224" i="5"/>
  <c r="BD224" i="5"/>
  <c r="BC224" i="5"/>
  <c r="BA224" i="5"/>
  <c r="AY224" i="5"/>
  <c r="AX224" i="5"/>
  <c r="AW224" i="5"/>
  <c r="AV224" i="5"/>
  <c r="AU224" i="5"/>
  <c r="AT224" i="5"/>
  <c r="BE224" i="5" s="1"/>
  <c r="AS224" i="5"/>
  <c r="AP224" i="5"/>
  <c r="AO224" i="5"/>
  <c r="AN224" i="5"/>
  <c r="AM224" i="5"/>
  <c r="AL224" i="5"/>
  <c r="AQ224" i="5" s="1"/>
  <c r="AJ224" i="5" a="1"/>
  <c r="AJ224" i="5" s="1"/>
  <c r="AK224" i="5" s="1"/>
  <c r="A224" i="5"/>
  <c r="BG223" i="5"/>
  <c r="BF223" i="5"/>
  <c r="BE223" i="5"/>
  <c r="BD223" i="5"/>
  <c r="BC223" i="5"/>
  <c r="BB223" i="5"/>
  <c r="BA223" i="5"/>
  <c r="AZ223" i="5"/>
  <c r="AY223" i="5"/>
  <c r="AW223" i="5"/>
  <c r="AV223" i="5"/>
  <c r="AU223" i="5"/>
  <c r="AT223" i="5"/>
  <c r="AX223" i="5" s="1"/>
  <c r="AS223" i="5"/>
  <c r="AP223" i="5"/>
  <c r="AO223" i="5"/>
  <c r="AN223" i="5"/>
  <c r="AM223" i="5"/>
  <c r="AL223" i="5"/>
  <c r="AJ223" i="5" a="1"/>
  <c r="AJ223" i="5"/>
  <c r="AK223" i="5" s="1"/>
  <c r="A223" i="5"/>
  <c r="BF222" i="5"/>
  <c r="BE222" i="5"/>
  <c r="BD222" i="5"/>
  <c r="BC222" i="5"/>
  <c r="BA222" i="5"/>
  <c r="AY222" i="5"/>
  <c r="AX222" i="5"/>
  <c r="AW222" i="5"/>
  <c r="AV222" i="5"/>
  <c r="AU222" i="5"/>
  <c r="AT222" i="5"/>
  <c r="BG222" i="5" s="1"/>
  <c r="AS222" i="5"/>
  <c r="AP222" i="5"/>
  <c r="AO222" i="5"/>
  <c r="AN222" i="5"/>
  <c r="AM222" i="5"/>
  <c r="AL222" i="5"/>
  <c r="AQ222" i="5" s="1"/>
  <c r="AJ222" i="5" a="1"/>
  <c r="AJ222" i="5" s="1"/>
  <c r="AK222" i="5" s="1"/>
  <c r="A222" i="5"/>
  <c r="BG221" i="5"/>
  <c r="BF221" i="5"/>
  <c r="BE221" i="5"/>
  <c r="BD221" i="5"/>
  <c r="BC221" i="5"/>
  <c r="BB221" i="5"/>
  <c r="BA221" i="5"/>
  <c r="AY221" i="5"/>
  <c r="AX221" i="5"/>
  <c r="AW221" i="5"/>
  <c r="AV221" i="5"/>
  <c r="AU221" i="5"/>
  <c r="AT221" i="5"/>
  <c r="AZ221" i="5" s="1"/>
  <c r="AS221" i="5"/>
  <c r="AP221" i="5"/>
  <c r="AO221" i="5"/>
  <c r="AN221" i="5"/>
  <c r="AM221" i="5"/>
  <c r="AL221" i="5"/>
  <c r="AJ221" i="5" a="1"/>
  <c r="AJ221" i="5" s="1"/>
  <c r="AK221" i="5" s="1"/>
  <c r="A221" i="5"/>
  <c r="BG220" i="5"/>
  <c r="BF220" i="5"/>
  <c r="BE220" i="5"/>
  <c r="BD220" i="5"/>
  <c r="BC220" i="5"/>
  <c r="BA220" i="5"/>
  <c r="AY220" i="5"/>
  <c r="AX220" i="5"/>
  <c r="AW220" i="5"/>
  <c r="AV220" i="5"/>
  <c r="AU220" i="5"/>
  <c r="AT220" i="5"/>
  <c r="AS220" i="5" s="1"/>
  <c r="AP220" i="5"/>
  <c r="AO220" i="5"/>
  <c r="AN220" i="5"/>
  <c r="AM220" i="5"/>
  <c r="AL220" i="5"/>
  <c r="AQ220" i="5" s="1"/>
  <c r="AK220" i="5"/>
  <c r="AJ220" i="5" a="1"/>
  <c r="AJ220" i="5"/>
  <c r="A220" i="5"/>
  <c r="BF219" i="5"/>
  <c r="AT219" i="5"/>
  <c r="AP219" i="5"/>
  <c r="AO219" i="5"/>
  <c r="AN219" i="5"/>
  <c r="AM219" i="5"/>
  <c r="AL219" i="5"/>
  <c r="AQ219" i="5" s="1"/>
  <c r="AJ219" i="5" a="1"/>
  <c r="AJ219" i="5" s="1"/>
  <c r="AK219" i="5" s="1"/>
  <c r="A219" i="5"/>
  <c r="BG218" i="5"/>
  <c r="BE218" i="5"/>
  <c r="BC218" i="5"/>
  <c r="BB218" i="5"/>
  <c r="AZ218" i="5"/>
  <c r="AX218" i="5"/>
  <c r="AW218" i="5"/>
  <c r="AV218" i="5"/>
  <c r="AT218" i="5"/>
  <c r="AS218" i="5"/>
  <c r="AP218" i="5"/>
  <c r="AO218" i="5"/>
  <c r="AN218" i="5"/>
  <c r="AM218" i="5"/>
  <c r="AL218" i="5"/>
  <c r="AJ218" i="5" a="1"/>
  <c r="AJ218" i="5" s="1"/>
  <c r="AK218" i="5" s="1"/>
  <c r="A218" i="5"/>
  <c r="BF217" i="5"/>
  <c r="BE217" i="5"/>
  <c r="BB217" i="5"/>
  <c r="AU217" i="5"/>
  <c r="AT217" i="5"/>
  <c r="AS217" i="5" s="1"/>
  <c r="AP217" i="5"/>
  <c r="AO217" i="5"/>
  <c r="AN217" i="5"/>
  <c r="AM217" i="5"/>
  <c r="AL217" i="5"/>
  <c r="AQ217" i="5" s="1"/>
  <c r="AK217" i="5"/>
  <c r="AJ217" i="5" a="1"/>
  <c r="AJ217" i="5" s="1"/>
  <c r="A217" i="5"/>
  <c r="BB216" i="5"/>
  <c r="AZ216" i="5"/>
  <c r="AX216" i="5"/>
  <c r="AV216" i="5"/>
  <c r="AT216" i="5"/>
  <c r="AS216" i="5" s="1"/>
  <c r="AP216" i="5"/>
  <c r="AO216" i="5"/>
  <c r="AN216" i="5"/>
  <c r="AM216" i="5"/>
  <c r="AL216" i="5"/>
  <c r="AK216" i="5"/>
  <c r="AJ216" i="5" a="1"/>
  <c r="AJ216" i="5" s="1"/>
  <c r="A216" i="5"/>
  <c r="BD215" i="5"/>
  <c r="BC215" i="5"/>
  <c r="BB215" i="5"/>
  <c r="BA215" i="5"/>
  <c r="AX215" i="5"/>
  <c r="AV215" i="5"/>
  <c r="AU215" i="5"/>
  <c r="AT215" i="5"/>
  <c r="AS215" i="5"/>
  <c r="AP215" i="5"/>
  <c r="AO215" i="5"/>
  <c r="AN215" i="5"/>
  <c r="AM215" i="5"/>
  <c r="AL215" i="5"/>
  <c r="AK215" i="5"/>
  <c r="AJ215" i="5" a="1"/>
  <c r="AJ215" i="5" s="1"/>
  <c r="A215" i="5"/>
  <c r="BG214" i="5"/>
  <c r="BE214" i="5"/>
  <c r="BC214" i="5"/>
  <c r="BB214" i="5"/>
  <c r="AZ214" i="5"/>
  <c r="AW214" i="5"/>
  <c r="AV214" i="5"/>
  <c r="AU214" i="5"/>
  <c r="AT214" i="5"/>
  <c r="AS214" i="5"/>
  <c r="AP214" i="5"/>
  <c r="AO214" i="5"/>
  <c r="AN214" i="5"/>
  <c r="AM214" i="5"/>
  <c r="AL214" i="5"/>
  <c r="AJ214" i="5" a="1"/>
  <c r="AJ214" i="5" s="1"/>
  <c r="AK214" i="5" s="1"/>
  <c r="A214" i="5"/>
  <c r="BF213" i="5"/>
  <c r="BE213" i="5"/>
  <c r="BC213" i="5"/>
  <c r="AV213" i="5"/>
  <c r="AU213" i="5"/>
  <c r="AT213" i="5"/>
  <c r="BD213" i="5" s="1"/>
  <c r="AP213" i="5"/>
  <c r="AO213" i="5"/>
  <c r="AN213" i="5"/>
  <c r="AM213" i="5"/>
  <c r="AL213" i="5"/>
  <c r="AQ213" i="5" s="1"/>
  <c r="AK213" i="5"/>
  <c r="AJ213" i="5" a="1"/>
  <c r="AJ213" i="5" s="1"/>
  <c r="A213" i="5"/>
  <c r="BB212" i="5"/>
  <c r="AY212" i="5"/>
  <c r="AW212" i="5"/>
  <c r="AV212" i="5"/>
  <c r="AT212" i="5"/>
  <c r="AS212" i="5" s="1"/>
  <c r="AP212" i="5"/>
  <c r="AO212" i="5"/>
  <c r="AN212" i="5"/>
  <c r="AM212" i="5"/>
  <c r="AL212" i="5"/>
  <c r="AK212" i="5"/>
  <c r="AJ212" i="5" a="1"/>
  <c r="AJ212" i="5"/>
  <c r="A212" i="5"/>
  <c r="BG211" i="5"/>
  <c r="BF211" i="5"/>
  <c r="BE211" i="5"/>
  <c r="BD211" i="5"/>
  <c r="BC211" i="5"/>
  <c r="BB211" i="5"/>
  <c r="BA211" i="5"/>
  <c r="AZ211" i="5"/>
  <c r="AY211" i="5"/>
  <c r="AX211" i="5"/>
  <c r="AW211" i="5"/>
  <c r="AV211" i="5"/>
  <c r="AU211" i="5"/>
  <c r="AT211" i="5"/>
  <c r="AS211" i="5"/>
  <c r="AP211" i="5"/>
  <c r="AO211" i="5"/>
  <c r="AN211" i="5"/>
  <c r="AM211" i="5"/>
  <c r="AL211" i="5"/>
  <c r="AQ211" i="5" s="1"/>
  <c r="AJ211" i="5" a="1"/>
  <c r="AJ211" i="5"/>
  <c r="AK211" i="5" s="1"/>
  <c r="A211" i="5"/>
  <c r="BF210" i="5"/>
  <c r="AW210" i="5"/>
  <c r="AT210" i="5"/>
  <c r="BG210" i="5" s="1"/>
  <c r="AP210" i="5"/>
  <c r="AO210" i="5"/>
  <c r="AN210" i="5"/>
  <c r="AM210" i="5"/>
  <c r="AQ210" i="5" s="1"/>
  <c r="AL210" i="5"/>
  <c r="AK210" i="5"/>
  <c r="AJ210" i="5" a="1"/>
  <c r="AJ210" i="5"/>
  <c r="A210" i="5"/>
  <c r="BE209" i="5"/>
  <c r="BD209" i="5"/>
  <c r="BC209" i="5"/>
  <c r="BA209" i="5"/>
  <c r="AY209" i="5"/>
  <c r="AW209" i="5"/>
  <c r="AU209" i="5"/>
  <c r="AT209" i="5"/>
  <c r="AQ209" i="5"/>
  <c r="AP209" i="5"/>
  <c r="AO209" i="5"/>
  <c r="AN209" i="5"/>
  <c r="AM209" i="5"/>
  <c r="AL209" i="5"/>
  <c r="AK209" i="5"/>
  <c r="AJ209" i="5" a="1"/>
  <c r="AJ209" i="5"/>
  <c r="A209" i="5"/>
  <c r="BF208" i="5"/>
  <c r="BC208" i="5"/>
  <c r="BB208" i="5"/>
  <c r="AZ208" i="5"/>
  <c r="AX208" i="5"/>
  <c r="AW208" i="5"/>
  <c r="AV208" i="5"/>
  <c r="AT208" i="5"/>
  <c r="BG208" i="5" s="1"/>
  <c r="AP208" i="5"/>
  <c r="AO208" i="5"/>
  <c r="AN208" i="5"/>
  <c r="AM208" i="5"/>
  <c r="AL208" i="5"/>
  <c r="AQ208" i="5" s="1"/>
  <c r="AJ208" i="5" a="1"/>
  <c r="AJ208" i="5"/>
  <c r="AK208" i="5" s="1"/>
  <c r="A208" i="5"/>
  <c r="BG207" i="5"/>
  <c r="BF207" i="5"/>
  <c r="BE207" i="5"/>
  <c r="BD207" i="5"/>
  <c r="BC207" i="5"/>
  <c r="BA207" i="5"/>
  <c r="AY207" i="5"/>
  <c r="AW207" i="5"/>
  <c r="AV207" i="5"/>
  <c r="AU207" i="5"/>
  <c r="AT207" i="5"/>
  <c r="AP207" i="5"/>
  <c r="AO207" i="5"/>
  <c r="AN207" i="5"/>
  <c r="AM207" i="5"/>
  <c r="AL207" i="5"/>
  <c r="AQ207" i="5" s="1"/>
  <c r="AK207" i="5"/>
  <c r="AJ207" i="5" a="1"/>
  <c r="AJ207" i="5"/>
  <c r="A207" i="5"/>
  <c r="BE206" i="5"/>
  <c r="BD206" i="5"/>
  <c r="BC206" i="5"/>
  <c r="BB206" i="5"/>
  <c r="AX206" i="5"/>
  <c r="AV206" i="5"/>
  <c r="AU206" i="5"/>
  <c r="AT206" i="5"/>
  <c r="AQ206" i="5"/>
  <c r="AP206" i="5"/>
  <c r="AO206" i="5"/>
  <c r="AN206" i="5"/>
  <c r="AM206" i="5"/>
  <c r="AL206" i="5"/>
  <c r="AK206" i="5"/>
  <c r="AJ206" i="5" a="1"/>
  <c r="AJ206" i="5"/>
  <c r="A206" i="5"/>
  <c r="BG205" i="5"/>
  <c r="BF205" i="5"/>
  <c r="BD205" i="5"/>
  <c r="BC205" i="5"/>
  <c r="BA205" i="5"/>
  <c r="AY205" i="5"/>
  <c r="AX205" i="5"/>
  <c r="AW205" i="5"/>
  <c r="AV205" i="5"/>
  <c r="AU205" i="5"/>
  <c r="AT205" i="5"/>
  <c r="BE205" i="5" s="1"/>
  <c r="AQ205" i="5"/>
  <c r="AP205" i="5"/>
  <c r="AO205" i="5"/>
  <c r="AN205" i="5"/>
  <c r="AM205" i="5"/>
  <c r="AL205" i="5"/>
  <c r="AK205" i="5"/>
  <c r="AJ205" i="5" a="1"/>
  <c r="AJ205" i="5" s="1"/>
  <c r="A205" i="5"/>
  <c r="BG204" i="5"/>
  <c r="BF204" i="5"/>
  <c r="BE204" i="5"/>
  <c r="BD204" i="5"/>
  <c r="BC204" i="5"/>
  <c r="BB204" i="5"/>
  <c r="AX204" i="5"/>
  <c r="AW204" i="5"/>
  <c r="AV204" i="5"/>
  <c r="AU204" i="5"/>
  <c r="AT204" i="5"/>
  <c r="AP204" i="5"/>
  <c r="AO204" i="5"/>
  <c r="AN204" i="5"/>
  <c r="AM204" i="5"/>
  <c r="AL204" i="5"/>
  <c r="AK204" i="5"/>
  <c r="AJ204" i="5" a="1"/>
  <c r="AJ204" i="5" s="1"/>
  <c r="A204" i="5"/>
  <c r="BC203" i="5"/>
  <c r="AU203" i="5"/>
  <c r="AT203" i="5"/>
  <c r="AS203" i="5" s="1"/>
  <c r="AP203" i="5"/>
  <c r="AO203" i="5"/>
  <c r="AN203" i="5"/>
  <c r="AM203" i="5"/>
  <c r="AL203" i="5"/>
  <c r="AJ203" i="5" a="1"/>
  <c r="AJ203" i="5"/>
  <c r="AK203" i="5" s="1"/>
  <c r="A203" i="5"/>
  <c r="BG202" i="5"/>
  <c r="BF202" i="5"/>
  <c r="BD202" i="5"/>
  <c r="BB202" i="5"/>
  <c r="BA202" i="5"/>
  <c r="AY202" i="5"/>
  <c r="AW202" i="5"/>
  <c r="AV202" i="5"/>
  <c r="AT202" i="5"/>
  <c r="AS202" i="5" s="1"/>
  <c r="AP202" i="5"/>
  <c r="AO202" i="5"/>
  <c r="AN202" i="5"/>
  <c r="AM202" i="5"/>
  <c r="AL202" i="5"/>
  <c r="AQ202" i="5" s="1"/>
  <c r="AJ202" i="5" a="1"/>
  <c r="AJ202" i="5" s="1"/>
  <c r="AK202" i="5" s="1"/>
  <c r="A202" i="5"/>
  <c r="BG201" i="5"/>
  <c r="BC201" i="5"/>
  <c r="AW201" i="5"/>
  <c r="AT201" i="5"/>
  <c r="AS201" i="5" s="1"/>
  <c r="AP201" i="5"/>
  <c r="AO201" i="5"/>
  <c r="AN201" i="5"/>
  <c r="AM201" i="5"/>
  <c r="AL201" i="5"/>
  <c r="AQ201" i="5" s="1"/>
  <c r="AJ201" i="5" a="1"/>
  <c r="AJ201" i="5" s="1"/>
  <c r="AK201" i="5" s="1"/>
  <c r="A201" i="5"/>
  <c r="BF200" i="5"/>
  <c r="BE200" i="5"/>
  <c r="BD200" i="5"/>
  <c r="BC200" i="5"/>
  <c r="BA200" i="5"/>
  <c r="AV200" i="5"/>
  <c r="AU200" i="5"/>
  <c r="AT200" i="5"/>
  <c r="AS200" i="5"/>
  <c r="AP200" i="5"/>
  <c r="AO200" i="5"/>
  <c r="AN200" i="5"/>
  <c r="AM200" i="5"/>
  <c r="AL200" i="5"/>
  <c r="AQ200" i="5" s="1"/>
  <c r="AJ200" i="5" a="1"/>
  <c r="AJ200" i="5"/>
  <c r="AK200" i="5" s="1"/>
  <c r="A200" i="5"/>
  <c r="AZ199" i="5"/>
  <c r="AT199" i="5"/>
  <c r="AS199" i="5" s="1"/>
  <c r="AP199" i="5"/>
  <c r="AO199" i="5"/>
  <c r="AN199" i="5"/>
  <c r="AM199" i="5"/>
  <c r="AL199" i="5"/>
  <c r="AQ199" i="5" s="1"/>
  <c r="AJ199" i="5" a="1"/>
  <c r="AJ199" i="5"/>
  <c r="AK199" i="5" s="1"/>
  <c r="A199" i="5"/>
  <c r="BG198" i="5"/>
  <c r="BF198" i="5"/>
  <c r="BE198" i="5"/>
  <c r="BD198" i="5"/>
  <c r="BC198" i="5"/>
  <c r="BB198" i="5"/>
  <c r="BA198" i="5"/>
  <c r="AX198" i="5"/>
  <c r="AV198" i="5"/>
  <c r="AU198" i="5"/>
  <c r="AT198" i="5"/>
  <c r="AS198" i="5"/>
  <c r="AP198" i="5"/>
  <c r="AO198" i="5"/>
  <c r="AQ198" i="5" s="1"/>
  <c r="AN198" i="5"/>
  <c r="AM198" i="5"/>
  <c r="AL198" i="5"/>
  <c r="AJ198" i="5" a="1"/>
  <c r="AJ198" i="5"/>
  <c r="AK198" i="5" s="1"/>
  <c r="A198" i="5"/>
  <c r="BG197" i="5"/>
  <c r="BE197" i="5"/>
  <c r="BC197" i="5"/>
  <c r="BA197" i="5"/>
  <c r="AZ197" i="5"/>
  <c r="AY197" i="5"/>
  <c r="AX197" i="5"/>
  <c r="AW197" i="5"/>
  <c r="AV197" i="5"/>
  <c r="AT197" i="5"/>
  <c r="BF197" i="5" s="1"/>
  <c r="AP197" i="5"/>
  <c r="AO197" i="5"/>
  <c r="AN197" i="5"/>
  <c r="AM197" i="5"/>
  <c r="AL197" i="5"/>
  <c r="AJ197" i="5" a="1"/>
  <c r="AJ197" i="5"/>
  <c r="AK197" i="5" s="1"/>
  <c r="A197" i="5"/>
  <c r="BF196" i="5"/>
  <c r="AX196" i="5"/>
  <c r="AT196" i="5"/>
  <c r="AS196" i="5" s="1"/>
  <c r="AP196" i="5"/>
  <c r="AO196" i="5"/>
  <c r="AN196" i="5"/>
  <c r="AM196" i="5"/>
  <c r="AL196" i="5"/>
  <c r="AQ196" i="5" s="1"/>
  <c r="AK196" i="5"/>
  <c r="AJ196" i="5" a="1"/>
  <c r="AJ196" i="5"/>
  <c r="A196" i="5"/>
  <c r="BG195" i="5"/>
  <c r="BF195" i="5"/>
  <c r="BE195" i="5"/>
  <c r="BD195" i="5"/>
  <c r="BC195" i="5"/>
  <c r="BB195" i="5"/>
  <c r="BA195" i="5"/>
  <c r="AZ195" i="5"/>
  <c r="AY195" i="5"/>
  <c r="AX195" i="5"/>
  <c r="AW195" i="5"/>
  <c r="AV195" i="5"/>
  <c r="AU195" i="5"/>
  <c r="AT195" i="5"/>
  <c r="AS195" i="5"/>
  <c r="AP195" i="5"/>
  <c r="AO195" i="5"/>
  <c r="AN195" i="5"/>
  <c r="AM195" i="5"/>
  <c r="AL195" i="5"/>
  <c r="AK195" i="5"/>
  <c r="AJ195" i="5" a="1"/>
  <c r="AJ195" i="5"/>
  <c r="A195" i="5"/>
  <c r="BG194" i="5"/>
  <c r="BF194" i="5"/>
  <c r="BD194" i="5"/>
  <c r="AV194" i="5"/>
  <c r="AT194" i="5"/>
  <c r="BE194" i="5" s="1"/>
  <c r="AS194" i="5"/>
  <c r="AP194" i="5"/>
  <c r="AO194" i="5"/>
  <c r="AN194" i="5"/>
  <c r="AM194" i="5"/>
  <c r="AQ194" i="5" s="1"/>
  <c r="AL194" i="5"/>
  <c r="AK194" i="5"/>
  <c r="AJ194" i="5" a="1"/>
  <c r="AJ194" i="5" s="1"/>
  <c r="A194" i="5"/>
  <c r="BD193" i="5"/>
  <c r="BC193" i="5"/>
  <c r="BB193" i="5"/>
  <c r="BA193" i="5"/>
  <c r="AY193" i="5"/>
  <c r="AW193" i="5"/>
  <c r="AU193" i="5"/>
  <c r="AT193" i="5"/>
  <c r="AV193" i="5" s="1"/>
  <c r="AS193" i="5"/>
  <c r="AP193" i="5"/>
  <c r="AO193" i="5"/>
  <c r="AN193" i="5"/>
  <c r="AM193" i="5"/>
  <c r="AL193" i="5"/>
  <c r="AJ193" i="5" a="1"/>
  <c r="AJ193" i="5" s="1"/>
  <c r="AK193" i="5" s="1"/>
  <c r="A193" i="5"/>
  <c r="BG192" i="5"/>
  <c r="BF192" i="5"/>
  <c r="BC192" i="5"/>
  <c r="BB192" i="5"/>
  <c r="BA192" i="5"/>
  <c r="AY192" i="5"/>
  <c r="AX192" i="5"/>
  <c r="AW192" i="5"/>
  <c r="AV192" i="5"/>
  <c r="AU192" i="5"/>
  <c r="AT192" i="5"/>
  <c r="BD192" i="5" s="1"/>
  <c r="AS192" i="5"/>
  <c r="AP192" i="5"/>
  <c r="AO192" i="5"/>
  <c r="AQ192" i="5" s="1"/>
  <c r="AN192" i="5"/>
  <c r="AM192" i="5"/>
  <c r="AL192" i="5"/>
  <c r="AK192" i="5"/>
  <c r="AJ192" i="5" a="1"/>
  <c r="AJ192" i="5" s="1"/>
  <c r="A192" i="5"/>
  <c r="BG191" i="5"/>
  <c r="BF191" i="5"/>
  <c r="BE191" i="5"/>
  <c r="BD191" i="5"/>
  <c r="BC191" i="5"/>
  <c r="BB191" i="5"/>
  <c r="BA191" i="5"/>
  <c r="AZ191" i="5"/>
  <c r="AY191" i="5"/>
  <c r="AW191" i="5"/>
  <c r="AV191" i="5"/>
  <c r="AU191" i="5"/>
  <c r="AT191" i="5"/>
  <c r="AX191" i="5" s="1"/>
  <c r="AS191" i="5"/>
  <c r="AP191" i="5"/>
  <c r="AO191" i="5"/>
  <c r="AN191" i="5"/>
  <c r="AM191" i="5"/>
  <c r="AL191" i="5"/>
  <c r="AJ191" i="5" a="1"/>
  <c r="AJ191" i="5" s="1"/>
  <c r="AK191" i="5" s="1"/>
  <c r="A191" i="5"/>
  <c r="BF190" i="5"/>
  <c r="BE190" i="5"/>
  <c r="BD190" i="5"/>
  <c r="BB190" i="5"/>
  <c r="AY190" i="5"/>
  <c r="AX190" i="5"/>
  <c r="AW190" i="5"/>
  <c r="AV190" i="5"/>
  <c r="AU190" i="5"/>
  <c r="AT190" i="5"/>
  <c r="AS190" i="5" s="1"/>
  <c r="AP190" i="5"/>
  <c r="AO190" i="5"/>
  <c r="AN190" i="5"/>
  <c r="AM190" i="5"/>
  <c r="AL190" i="5"/>
  <c r="AQ190" i="5" s="1"/>
  <c r="AJ190" i="5" a="1"/>
  <c r="AJ190" i="5" s="1"/>
  <c r="AK190" i="5" s="1"/>
  <c r="A190" i="5"/>
  <c r="BG189" i="5"/>
  <c r="BF189" i="5"/>
  <c r="BD189" i="5"/>
  <c r="AW189" i="5"/>
  <c r="AT189" i="5"/>
  <c r="AZ189" i="5" s="1"/>
  <c r="AP189" i="5"/>
  <c r="AO189" i="5"/>
  <c r="AN189" i="5"/>
  <c r="AM189" i="5"/>
  <c r="AL189" i="5"/>
  <c r="AK189" i="5"/>
  <c r="AJ189" i="5" a="1"/>
  <c r="AJ189" i="5" s="1"/>
  <c r="A189" i="5"/>
  <c r="BD188" i="5"/>
  <c r="BC188" i="5"/>
  <c r="BB188" i="5"/>
  <c r="BA188" i="5"/>
  <c r="AX188" i="5"/>
  <c r="AV188" i="5"/>
  <c r="AU188" i="5"/>
  <c r="AT188" i="5"/>
  <c r="BG188" i="5" s="1"/>
  <c r="AQ188" i="5"/>
  <c r="AP188" i="5"/>
  <c r="AO188" i="5"/>
  <c r="AN188" i="5"/>
  <c r="AM188" i="5"/>
  <c r="AL188" i="5"/>
  <c r="AJ188" i="5" a="1"/>
  <c r="AJ188" i="5" s="1"/>
  <c r="AK188" i="5" s="1"/>
  <c r="A188" i="5"/>
  <c r="AZ187" i="5"/>
  <c r="AT187" i="5"/>
  <c r="BB187" i="5" s="1"/>
  <c r="AP187" i="5"/>
  <c r="AO187" i="5"/>
  <c r="AN187" i="5"/>
  <c r="AM187" i="5"/>
  <c r="AL187" i="5"/>
  <c r="AQ187" i="5" s="1"/>
  <c r="AJ187" i="5" a="1"/>
  <c r="AJ187" i="5" s="1"/>
  <c r="AK187" i="5" s="1"/>
  <c r="A187" i="5"/>
  <c r="BB186" i="5"/>
  <c r="AT186" i="5"/>
  <c r="AU186" i="5" s="1"/>
  <c r="AP186" i="5"/>
  <c r="AO186" i="5"/>
  <c r="AQ186" i="5" s="1"/>
  <c r="AN186" i="5"/>
  <c r="AM186" i="5"/>
  <c r="AL186" i="5"/>
  <c r="AJ186" i="5" a="1"/>
  <c r="AJ186" i="5" s="1"/>
  <c r="AK186" i="5" s="1"/>
  <c r="A186" i="5"/>
  <c r="BG185" i="5"/>
  <c r="BF185" i="5"/>
  <c r="BE185" i="5"/>
  <c r="BB185" i="5"/>
  <c r="BA185" i="5"/>
  <c r="AZ185" i="5"/>
  <c r="AY185" i="5"/>
  <c r="AX185" i="5"/>
  <c r="AW185" i="5"/>
  <c r="AV185" i="5"/>
  <c r="AU185" i="5"/>
  <c r="AT185" i="5"/>
  <c r="BD185" i="5" s="1"/>
  <c r="AS185" i="5"/>
  <c r="AP185" i="5"/>
  <c r="AO185" i="5"/>
  <c r="AQ185" i="5" s="1"/>
  <c r="AN185" i="5"/>
  <c r="AM185" i="5"/>
  <c r="AL185" i="5"/>
  <c r="AJ185" i="5" a="1"/>
  <c r="AJ185" i="5" s="1"/>
  <c r="AK185" i="5" s="1"/>
  <c r="A185" i="5"/>
  <c r="BB184" i="5"/>
  <c r="AT184" i="5"/>
  <c r="AW184" i="5" s="1"/>
  <c r="AP184" i="5"/>
  <c r="AO184" i="5"/>
  <c r="AQ184" i="5" s="1"/>
  <c r="AN184" i="5"/>
  <c r="AM184" i="5"/>
  <c r="AL184" i="5"/>
  <c r="AJ184" i="5" a="1"/>
  <c r="AJ184" i="5" s="1"/>
  <c r="AK184" i="5" s="1"/>
  <c r="A184" i="5"/>
  <c r="BG183" i="5"/>
  <c r="BE183" i="5"/>
  <c r="BD183" i="5"/>
  <c r="BB183" i="5"/>
  <c r="BA183" i="5"/>
  <c r="AZ183" i="5"/>
  <c r="AY183" i="5"/>
  <c r="AX183" i="5"/>
  <c r="AW183" i="5"/>
  <c r="AV183" i="5"/>
  <c r="AU183" i="5"/>
  <c r="AT183" i="5"/>
  <c r="BF183" i="5" s="1"/>
  <c r="AS183" i="5"/>
  <c r="AP183" i="5"/>
  <c r="AQ183" i="5" s="1"/>
  <c r="AO183" i="5"/>
  <c r="AN183" i="5"/>
  <c r="AM183" i="5"/>
  <c r="AL183" i="5"/>
  <c r="AJ183" i="5" a="1"/>
  <c r="AJ183" i="5" s="1"/>
  <c r="AK183" i="5" s="1"/>
  <c r="A183" i="5"/>
  <c r="BB182" i="5"/>
  <c r="AT182" i="5"/>
  <c r="AY182" i="5" s="1"/>
  <c r="AP182" i="5"/>
  <c r="AO182" i="5"/>
  <c r="AQ182" i="5" s="1"/>
  <c r="AN182" i="5"/>
  <c r="AM182" i="5"/>
  <c r="AL182" i="5"/>
  <c r="AJ182" i="5" a="1"/>
  <c r="AJ182" i="5" s="1"/>
  <c r="AK182" i="5" s="1"/>
  <c r="A182" i="5"/>
  <c r="AZ181" i="5"/>
  <c r="AT181" i="5"/>
  <c r="AV181" i="5" s="1"/>
  <c r="AP181" i="5"/>
  <c r="AO181" i="5"/>
  <c r="AN181" i="5"/>
  <c r="AM181" i="5"/>
  <c r="AL181" i="5"/>
  <c r="AJ181" i="5" a="1"/>
  <c r="AJ181" i="5" s="1"/>
  <c r="AK181" i="5" s="1"/>
  <c r="A181" i="5"/>
  <c r="BB180" i="5"/>
  <c r="AT180" i="5"/>
  <c r="BA180" i="5" s="1"/>
  <c r="AP180" i="5"/>
  <c r="AO180" i="5"/>
  <c r="AQ180" i="5" s="1"/>
  <c r="AN180" i="5"/>
  <c r="AM180" i="5"/>
  <c r="AL180" i="5"/>
  <c r="AJ180" i="5" a="1"/>
  <c r="AJ180" i="5"/>
  <c r="AK180" i="5" s="1"/>
  <c r="A180" i="5"/>
  <c r="BG179" i="5"/>
  <c r="BF179" i="5"/>
  <c r="BE179" i="5"/>
  <c r="BD179" i="5"/>
  <c r="BC179" i="5"/>
  <c r="BB179" i="5"/>
  <c r="BA179" i="5"/>
  <c r="AZ179" i="5"/>
  <c r="AY179" i="5"/>
  <c r="AX179" i="5"/>
  <c r="AW179" i="5"/>
  <c r="AV179" i="5"/>
  <c r="AU179" i="5"/>
  <c r="AT179" i="5"/>
  <c r="AS179" i="5"/>
  <c r="AP179" i="5"/>
  <c r="AO179" i="5"/>
  <c r="AN179" i="5"/>
  <c r="AM179" i="5"/>
  <c r="AL179" i="5"/>
  <c r="AQ179" i="5" s="1"/>
  <c r="AJ179" i="5" a="1"/>
  <c r="AJ179" i="5"/>
  <c r="AK179" i="5" s="1"/>
  <c r="A179" i="5"/>
  <c r="BB178" i="5"/>
  <c r="AU178" i="5"/>
  <c r="AT178" i="5"/>
  <c r="BC178" i="5" s="1"/>
  <c r="AQ178" i="5"/>
  <c r="AP178" i="5"/>
  <c r="AO178" i="5"/>
  <c r="AN178" i="5"/>
  <c r="AM178" i="5"/>
  <c r="AL178" i="5"/>
  <c r="AK178" i="5"/>
  <c r="AJ178" i="5" a="1"/>
  <c r="AJ178" i="5"/>
  <c r="A178" i="5"/>
  <c r="BA177" i="5"/>
  <c r="AT177" i="5"/>
  <c r="AV177" i="5" s="1"/>
  <c r="AP177" i="5"/>
  <c r="AO177" i="5"/>
  <c r="AN177" i="5"/>
  <c r="AM177" i="5"/>
  <c r="AL177" i="5"/>
  <c r="AQ177" i="5" s="1"/>
  <c r="AJ177" i="5" a="1"/>
  <c r="AJ177" i="5"/>
  <c r="AK177" i="5" s="1"/>
  <c r="A177" i="5"/>
  <c r="BB176" i="5"/>
  <c r="AU176" i="5"/>
  <c r="AT176" i="5"/>
  <c r="BE176" i="5" s="1"/>
  <c r="AQ176" i="5"/>
  <c r="AP176" i="5"/>
  <c r="AO176" i="5"/>
  <c r="AN176" i="5"/>
  <c r="AM176" i="5"/>
  <c r="AL176" i="5"/>
  <c r="AK176" i="5"/>
  <c r="AJ176" i="5" a="1"/>
  <c r="AJ176" i="5"/>
  <c r="A176" i="5"/>
  <c r="BA175" i="5"/>
  <c r="AT175" i="5"/>
  <c r="AX175" i="5" s="1"/>
  <c r="AP175" i="5"/>
  <c r="AO175" i="5"/>
  <c r="AN175" i="5"/>
  <c r="AM175" i="5"/>
  <c r="AL175" i="5"/>
  <c r="AQ175" i="5" s="1"/>
  <c r="AJ175" i="5" a="1"/>
  <c r="AJ175" i="5"/>
  <c r="AK175" i="5" s="1"/>
  <c r="A175" i="5"/>
  <c r="BB174" i="5"/>
  <c r="AU174" i="5"/>
  <c r="AT174" i="5"/>
  <c r="BG174" i="5" s="1"/>
  <c r="AQ174" i="5"/>
  <c r="AP174" i="5"/>
  <c r="AO174" i="5"/>
  <c r="AN174" i="5"/>
  <c r="AM174" i="5"/>
  <c r="AL174" i="5"/>
  <c r="AJ174" i="5" a="1"/>
  <c r="AJ174" i="5" s="1"/>
  <c r="AK174" i="5" s="1"/>
  <c r="A174" i="5"/>
  <c r="BA173" i="5"/>
  <c r="AT173" i="5"/>
  <c r="AZ173" i="5" s="1"/>
  <c r="AP173" i="5"/>
  <c r="AO173" i="5"/>
  <c r="AN173" i="5"/>
  <c r="AM173" i="5"/>
  <c r="AL173" i="5"/>
  <c r="AQ173" i="5" s="1"/>
  <c r="AK173" i="5"/>
  <c r="AJ173" i="5" a="1"/>
  <c r="AJ173" i="5" s="1"/>
  <c r="A173" i="5"/>
  <c r="BB172" i="5"/>
  <c r="AU172" i="5"/>
  <c r="AT172" i="5"/>
  <c r="AS172" i="5" s="1"/>
  <c r="AP172" i="5"/>
  <c r="AO172" i="5"/>
  <c r="AQ172" i="5" s="1"/>
  <c r="AN172" i="5"/>
  <c r="AM172" i="5"/>
  <c r="AL172" i="5"/>
  <c r="AJ172" i="5" a="1"/>
  <c r="AJ172" i="5" s="1"/>
  <c r="AK172" i="5" s="1"/>
  <c r="A172" i="5"/>
  <c r="BG171" i="5"/>
  <c r="BF171" i="5"/>
  <c r="BE171" i="5"/>
  <c r="BD171" i="5"/>
  <c r="BC171" i="5"/>
  <c r="BA171" i="5"/>
  <c r="AZ171" i="5"/>
  <c r="AY171" i="5"/>
  <c r="AX171" i="5"/>
  <c r="AW171" i="5"/>
  <c r="AV171" i="5"/>
  <c r="AU171" i="5"/>
  <c r="AT171" i="5"/>
  <c r="BB171" i="5" s="1"/>
  <c r="AS171" i="5"/>
  <c r="AP171" i="5"/>
  <c r="AO171" i="5"/>
  <c r="AQ171" i="5" s="1"/>
  <c r="AN171" i="5"/>
  <c r="AM171" i="5"/>
  <c r="AL171" i="5"/>
  <c r="AJ171" i="5" a="1"/>
  <c r="AJ171" i="5" s="1"/>
  <c r="AK171" i="5" s="1"/>
  <c r="A171" i="5"/>
  <c r="BG170" i="5"/>
  <c r="BF170" i="5"/>
  <c r="BE170" i="5"/>
  <c r="BD170" i="5"/>
  <c r="BC170" i="5"/>
  <c r="BA170" i="5"/>
  <c r="AZ170" i="5"/>
  <c r="AY170" i="5"/>
  <c r="AX170" i="5"/>
  <c r="AW170" i="5"/>
  <c r="AV170" i="5"/>
  <c r="AT170" i="5"/>
  <c r="AU170" i="5" s="1"/>
  <c r="AS170" i="5"/>
  <c r="AP170" i="5"/>
  <c r="AO170" i="5"/>
  <c r="AQ170" i="5" s="1"/>
  <c r="AN170" i="5"/>
  <c r="AM170" i="5"/>
  <c r="AL170" i="5"/>
  <c r="AJ170" i="5" a="1"/>
  <c r="AJ170" i="5"/>
  <c r="AK170" i="5" s="1"/>
  <c r="A170" i="5"/>
  <c r="BG169" i="5"/>
  <c r="BF169" i="5"/>
  <c r="BC169" i="5"/>
  <c r="BA169" i="5"/>
  <c r="AZ169" i="5"/>
  <c r="AY169" i="5"/>
  <c r="AX169" i="5"/>
  <c r="AW169" i="5"/>
  <c r="AV169" i="5"/>
  <c r="AT169" i="5"/>
  <c r="BD169" i="5" s="1"/>
  <c r="AQ169" i="5"/>
  <c r="AP169" i="5"/>
  <c r="AO169" i="5"/>
  <c r="AN169" i="5"/>
  <c r="AM169" i="5"/>
  <c r="AL169" i="5"/>
  <c r="AJ169" i="5" a="1"/>
  <c r="AJ169" i="5" s="1"/>
  <c r="AK169" i="5" s="1"/>
  <c r="A169" i="5"/>
  <c r="BG168" i="5"/>
  <c r="BF168" i="5"/>
  <c r="BE168" i="5"/>
  <c r="BD168" i="5"/>
  <c r="BC168" i="5"/>
  <c r="BA168" i="5"/>
  <c r="AZ168" i="5"/>
  <c r="AY168" i="5"/>
  <c r="AX168" i="5"/>
  <c r="AV168" i="5"/>
  <c r="AU168" i="5"/>
  <c r="AT168" i="5"/>
  <c r="AW168" i="5" s="1"/>
  <c r="AS168" i="5"/>
  <c r="AP168" i="5"/>
  <c r="AO168" i="5"/>
  <c r="AQ168" i="5" s="1"/>
  <c r="AN168" i="5"/>
  <c r="AM168" i="5"/>
  <c r="AL168" i="5"/>
  <c r="AJ168" i="5" a="1"/>
  <c r="AJ168" i="5"/>
  <c r="AK168" i="5" s="1"/>
  <c r="A168" i="5"/>
  <c r="BG167" i="5"/>
  <c r="BE167" i="5"/>
  <c r="BC167" i="5"/>
  <c r="BA167" i="5"/>
  <c r="AZ167" i="5"/>
  <c r="AY167" i="5"/>
  <c r="AX167" i="5"/>
  <c r="AW167" i="5"/>
  <c r="AV167" i="5"/>
  <c r="AT167" i="5"/>
  <c r="BF167" i="5" s="1"/>
  <c r="AQ167" i="5"/>
  <c r="AP167" i="5"/>
  <c r="AO167" i="5"/>
  <c r="AN167" i="5"/>
  <c r="AM167" i="5"/>
  <c r="AL167" i="5"/>
  <c r="AJ167" i="5" a="1"/>
  <c r="AJ167" i="5" s="1"/>
  <c r="AK167" i="5" s="1"/>
  <c r="A167" i="5"/>
  <c r="BG166" i="5"/>
  <c r="BF166" i="5"/>
  <c r="BE166" i="5"/>
  <c r="BD166" i="5"/>
  <c r="BC166" i="5"/>
  <c r="BA166" i="5"/>
  <c r="AZ166" i="5"/>
  <c r="AX166" i="5"/>
  <c r="AW166" i="5"/>
  <c r="AV166" i="5"/>
  <c r="AU166" i="5"/>
  <c r="AT166" i="5"/>
  <c r="AY166" i="5" s="1"/>
  <c r="AS166" i="5"/>
  <c r="AP166" i="5"/>
  <c r="AO166" i="5"/>
  <c r="AQ166" i="5" s="1"/>
  <c r="AN166" i="5"/>
  <c r="AM166" i="5"/>
  <c r="AL166" i="5"/>
  <c r="AJ166" i="5" a="1"/>
  <c r="AJ166" i="5"/>
  <c r="AK166" i="5" s="1"/>
  <c r="A166" i="5"/>
  <c r="BG165" i="5"/>
  <c r="BF165" i="5"/>
  <c r="BE165" i="5"/>
  <c r="BD165" i="5"/>
  <c r="BC165" i="5"/>
  <c r="BB165" i="5"/>
  <c r="BA165" i="5"/>
  <c r="AZ165" i="5"/>
  <c r="AY165" i="5"/>
  <c r="AX165" i="5"/>
  <c r="AW165" i="5"/>
  <c r="AV165" i="5"/>
  <c r="AU165" i="5"/>
  <c r="AT165" i="5"/>
  <c r="AS165" i="5"/>
  <c r="AP165" i="5"/>
  <c r="AO165" i="5"/>
  <c r="AN165" i="5"/>
  <c r="AM165" i="5"/>
  <c r="AL165" i="5"/>
  <c r="AJ165" i="5" a="1"/>
  <c r="AJ165" i="5" s="1"/>
  <c r="AK165" i="5" s="1"/>
  <c r="A165" i="5"/>
  <c r="BG164" i="5"/>
  <c r="BF164" i="5"/>
  <c r="BE164" i="5"/>
  <c r="BD164" i="5"/>
  <c r="BC164" i="5"/>
  <c r="AZ164" i="5"/>
  <c r="AY164" i="5"/>
  <c r="AX164" i="5"/>
  <c r="AW164" i="5"/>
  <c r="AV164" i="5"/>
  <c r="AU164" i="5"/>
  <c r="AT164" i="5"/>
  <c r="BA164" i="5" s="1"/>
  <c r="AS164" i="5"/>
  <c r="AP164" i="5"/>
  <c r="AO164" i="5"/>
  <c r="AQ164" i="5" s="1"/>
  <c r="AN164" i="5"/>
  <c r="AM164" i="5"/>
  <c r="AL164" i="5"/>
  <c r="AJ164" i="5" a="1"/>
  <c r="AJ164" i="5"/>
  <c r="AK164" i="5" s="1"/>
  <c r="A164" i="5"/>
  <c r="BG163" i="5"/>
  <c r="BF163" i="5"/>
  <c r="BE163" i="5"/>
  <c r="BD163" i="5"/>
  <c r="BC163" i="5"/>
  <c r="BB163" i="5"/>
  <c r="BA163" i="5"/>
  <c r="AZ163" i="5"/>
  <c r="AY163" i="5"/>
  <c r="AX163" i="5"/>
  <c r="AW163" i="5"/>
  <c r="AV163" i="5"/>
  <c r="AU163" i="5"/>
  <c r="AT163" i="5"/>
  <c r="AS163" i="5"/>
  <c r="AP163" i="5"/>
  <c r="AO163" i="5"/>
  <c r="AQ163" i="5" s="1"/>
  <c r="AN163" i="5"/>
  <c r="AM163" i="5"/>
  <c r="AL163" i="5"/>
  <c r="AJ163" i="5" a="1"/>
  <c r="AJ163" i="5" s="1"/>
  <c r="AK163" i="5" s="1"/>
  <c r="A163" i="5"/>
  <c r="AT162" i="5"/>
  <c r="BC162" i="5" s="1"/>
  <c r="AP162" i="5"/>
  <c r="AO162" i="5"/>
  <c r="AQ162" i="5" s="1"/>
  <c r="AN162" i="5"/>
  <c r="AM162" i="5"/>
  <c r="AL162" i="5"/>
  <c r="AJ162" i="5" a="1"/>
  <c r="AJ162" i="5" s="1"/>
  <c r="AK162" i="5" s="1"/>
  <c r="A162" i="5"/>
  <c r="BG161" i="5"/>
  <c r="BF161" i="5"/>
  <c r="BE161" i="5"/>
  <c r="BD161" i="5"/>
  <c r="BC161" i="5"/>
  <c r="BB161" i="5"/>
  <c r="BA161" i="5"/>
  <c r="AZ161" i="5"/>
  <c r="AY161" i="5"/>
  <c r="AX161" i="5"/>
  <c r="AW161" i="5"/>
  <c r="AU161" i="5"/>
  <c r="AT161" i="5"/>
  <c r="AV161" i="5" s="1"/>
  <c r="AS161" i="5"/>
  <c r="AP161" i="5"/>
  <c r="AO161" i="5"/>
  <c r="AQ161" i="5" s="1"/>
  <c r="AN161" i="5"/>
  <c r="AM161" i="5"/>
  <c r="AL161" i="5"/>
  <c r="AJ161" i="5" a="1"/>
  <c r="AJ161" i="5" s="1"/>
  <c r="AK161" i="5" s="1"/>
  <c r="A161" i="5"/>
  <c r="AT160" i="5"/>
  <c r="BE160" i="5" s="1"/>
  <c r="AP160" i="5"/>
  <c r="AO160" i="5"/>
  <c r="AQ160" i="5" s="1"/>
  <c r="AN160" i="5"/>
  <c r="AM160" i="5"/>
  <c r="AL160" i="5"/>
  <c r="AJ160" i="5" a="1"/>
  <c r="AJ160" i="5" s="1"/>
  <c r="AK160" i="5" s="1"/>
  <c r="A160" i="5"/>
  <c r="BG159" i="5"/>
  <c r="BF159" i="5"/>
  <c r="BE159" i="5"/>
  <c r="BD159" i="5"/>
  <c r="BC159" i="5"/>
  <c r="BB159" i="5"/>
  <c r="BA159" i="5"/>
  <c r="AZ159" i="5"/>
  <c r="AY159" i="5"/>
  <c r="AW159" i="5"/>
  <c r="AV159" i="5"/>
  <c r="AU159" i="5"/>
  <c r="AT159" i="5"/>
  <c r="AX159" i="5" s="1"/>
  <c r="AS159" i="5"/>
  <c r="AP159" i="5"/>
  <c r="AO159" i="5"/>
  <c r="AQ159" i="5" s="1"/>
  <c r="AN159" i="5"/>
  <c r="AM159" i="5"/>
  <c r="AL159" i="5"/>
  <c r="AJ159" i="5" a="1"/>
  <c r="AJ159" i="5" s="1"/>
  <c r="AK159" i="5" s="1"/>
  <c r="A159" i="5"/>
  <c r="AT158" i="5"/>
  <c r="BG158" i="5" s="1"/>
  <c r="AP158" i="5"/>
  <c r="AO158" i="5"/>
  <c r="AQ158" i="5" s="1"/>
  <c r="AN158" i="5"/>
  <c r="AM158" i="5"/>
  <c r="AL158" i="5"/>
  <c r="AJ158" i="5" a="1"/>
  <c r="AJ158" i="5" s="1"/>
  <c r="AK158" i="5" s="1"/>
  <c r="A158" i="5"/>
  <c r="BG157" i="5"/>
  <c r="BF157" i="5"/>
  <c r="BE157" i="5"/>
  <c r="BD157" i="5"/>
  <c r="BC157" i="5"/>
  <c r="BB157" i="5"/>
  <c r="BA157" i="5"/>
  <c r="AY157" i="5"/>
  <c r="AX157" i="5"/>
  <c r="AW157" i="5"/>
  <c r="AV157" i="5"/>
  <c r="AU157" i="5"/>
  <c r="AT157" i="5"/>
  <c r="AZ157" i="5" s="1"/>
  <c r="AS157" i="5"/>
  <c r="AP157" i="5"/>
  <c r="AO157" i="5"/>
  <c r="AQ157" i="5" s="1"/>
  <c r="AN157" i="5"/>
  <c r="AM157" i="5"/>
  <c r="AL157" i="5"/>
  <c r="AK157" i="5"/>
  <c r="AJ157" i="5" a="1"/>
  <c r="AJ157" i="5" s="1"/>
  <c r="A157" i="5"/>
  <c r="BG156" i="5"/>
  <c r="AT156" i="5"/>
  <c r="AS156" i="5" s="1"/>
  <c r="AP156" i="5"/>
  <c r="AO156" i="5"/>
  <c r="AQ156" i="5" s="1"/>
  <c r="AN156" i="5"/>
  <c r="AM156" i="5"/>
  <c r="AL156" i="5"/>
  <c r="AJ156" i="5" a="1"/>
  <c r="AJ156" i="5"/>
  <c r="AK156" i="5" s="1"/>
  <c r="A156" i="5"/>
  <c r="BG155" i="5"/>
  <c r="BF155" i="5"/>
  <c r="BE155" i="5"/>
  <c r="BD155" i="5"/>
  <c r="BA155" i="5"/>
  <c r="AZ155" i="5"/>
  <c r="AY155" i="5"/>
  <c r="AX155" i="5"/>
  <c r="AW155" i="5"/>
  <c r="AV155" i="5"/>
  <c r="AT155" i="5"/>
  <c r="BB155" i="5" s="1"/>
  <c r="AQ155" i="5"/>
  <c r="AP155" i="5"/>
  <c r="AO155" i="5"/>
  <c r="AN155" i="5"/>
  <c r="AM155" i="5"/>
  <c r="AL155" i="5"/>
  <c r="AJ155" i="5" a="1"/>
  <c r="AJ155" i="5"/>
  <c r="AK155" i="5" s="1"/>
  <c r="A155" i="5"/>
  <c r="BF154" i="5"/>
  <c r="BE154" i="5"/>
  <c r="AZ154" i="5"/>
  <c r="AY154" i="5"/>
  <c r="AX154" i="5"/>
  <c r="AW154" i="5"/>
  <c r="AT154" i="5"/>
  <c r="AU154" i="5" s="1"/>
  <c r="AP154" i="5"/>
  <c r="AO154" i="5"/>
  <c r="AN154" i="5"/>
  <c r="AQ154" i="5" s="1"/>
  <c r="AM154" i="5"/>
  <c r="AL154" i="5"/>
  <c r="AJ154" i="5" a="1"/>
  <c r="AJ154" i="5" s="1"/>
  <c r="AK154" i="5" s="1"/>
  <c r="A154" i="5"/>
  <c r="BG153" i="5"/>
  <c r="BF153" i="5"/>
  <c r="BE153" i="5"/>
  <c r="BC153" i="5"/>
  <c r="BB153" i="5"/>
  <c r="AZ153" i="5"/>
  <c r="AY153" i="5"/>
  <c r="AX153" i="5"/>
  <c r="AW153" i="5"/>
  <c r="AV153" i="5"/>
  <c r="AU153" i="5"/>
  <c r="AT153" i="5"/>
  <c r="BD153" i="5" s="1"/>
  <c r="AS153" i="5"/>
  <c r="AP153" i="5"/>
  <c r="AO153" i="5"/>
  <c r="AN153" i="5"/>
  <c r="AM153" i="5"/>
  <c r="AL153" i="5"/>
  <c r="AQ153" i="5" s="1"/>
  <c r="AJ153" i="5" a="1"/>
  <c r="AJ153" i="5"/>
  <c r="AK153" i="5" s="1"/>
  <c r="A153" i="5"/>
  <c r="BF152" i="5"/>
  <c r="BE152" i="5"/>
  <c r="BD152" i="5"/>
  <c r="AZ152" i="5"/>
  <c r="AY152" i="5"/>
  <c r="AX152" i="5"/>
  <c r="AV152" i="5"/>
  <c r="AT152" i="5"/>
  <c r="AW152" i="5" s="1"/>
  <c r="AP152" i="5"/>
  <c r="AO152" i="5"/>
  <c r="AN152" i="5"/>
  <c r="AM152" i="5"/>
  <c r="AL152" i="5"/>
  <c r="AQ152" i="5" s="1"/>
  <c r="AJ152" i="5" a="1"/>
  <c r="AJ152" i="5" s="1"/>
  <c r="AK152" i="5" s="1"/>
  <c r="A152" i="5"/>
  <c r="BG151" i="5"/>
  <c r="BE151" i="5"/>
  <c r="BD151" i="5"/>
  <c r="BC151" i="5"/>
  <c r="BB151" i="5"/>
  <c r="AZ151" i="5"/>
  <c r="AY151" i="5"/>
  <c r="AX151" i="5"/>
  <c r="AW151" i="5"/>
  <c r="AV151" i="5"/>
  <c r="AU151" i="5"/>
  <c r="AT151" i="5"/>
  <c r="BF151" i="5" s="1"/>
  <c r="AS151" i="5"/>
  <c r="AP151" i="5"/>
  <c r="AO151" i="5"/>
  <c r="AN151" i="5"/>
  <c r="AM151" i="5"/>
  <c r="AL151" i="5"/>
  <c r="AQ151" i="5" s="1"/>
  <c r="AJ151" i="5" a="1"/>
  <c r="AJ151" i="5"/>
  <c r="AK151" i="5" s="1"/>
  <c r="A151" i="5"/>
  <c r="BF150" i="5"/>
  <c r="BE150" i="5"/>
  <c r="BD150" i="5"/>
  <c r="AZ150" i="5"/>
  <c r="AX150" i="5"/>
  <c r="AW150" i="5"/>
  <c r="AV150" i="5"/>
  <c r="AT150" i="5"/>
  <c r="AY150" i="5" s="1"/>
  <c r="AP150" i="5"/>
  <c r="AO150" i="5"/>
  <c r="AN150" i="5"/>
  <c r="AM150" i="5"/>
  <c r="AL150" i="5"/>
  <c r="AQ150" i="5" s="1"/>
  <c r="AJ150" i="5" a="1"/>
  <c r="AJ150" i="5" s="1"/>
  <c r="AK150" i="5" s="1"/>
  <c r="A150" i="5"/>
  <c r="BG149" i="5"/>
  <c r="BF149" i="5"/>
  <c r="BE149" i="5"/>
  <c r="BD149" i="5"/>
  <c r="BC149" i="5"/>
  <c r="BA149" i="5"/>
  <c r="AZ149" i="5"/>
  <c r="AY149" i="5"/>
  <c r="AX149" i="5"/>
  <c r="AW149" i="5"/>
  <c r="AV149" i="5"/>
  <c r="AT149" i="5"/>
  <c r="AS149" i="5" s="1"/>
  <c r="AP149" i="5"/>
  <c r="AO149" i="5"/>
  <c r="AN149" i="5"/>
  <c r="AM149" i="5"/>
  <c r="AL149" i="5"/>
  <c r="AJ149" i="5" a="1"/>
  <c r="AJ149" i="5"/>
  <c r="AK149" i="5" s="1"/>
  <c r="A149" i="5"/>
  <c r="BF148" i="5"/>
  <c r="BE148" i="5"/>
  <c r="BD148" i="5"/>
  <c r="AY148" i="5"/>
  <c r="AX148" i="5"/>
  <c r="AW148" i="5"/>
  <c r="AV148" i="5"/>
  <c r="AT148" i="5"/>
  <c r="BA148" i="5" s="1"/>
  <c r="AP148" i="5"/>
  <c r="AO148" i="5"/>
  <c r="AN148" i="5"/>
  <c r="AM148" i="5"/>
  <c r="AL148" i="5"/>
  <c r="AQ148" i="5" s="1"/>
  <c r="AK148" i="5"/>
  <c r="AJ148" i="5" a="1"/>
  <c r="AJ148" i="5"/>
  <c r="A148" i="5"/>
  <c r="BG147" i="5"/>
  <c r="BF147" i="5"/>
  <c r="BE147" i="5"/>
  <c r="BD147" i="5"/>
  <c r="BC147" i="5"/>
  <c r="BB147" i="5"/>
  <c r="BA147" i="5"/>
  <c r="AZ147" i="5"/>
  <c r="AY147" i="5"/>
  <c r="AX147" i="5"/>
  <c r="AW147" i="5"/>
  <c r="AV147" i="5"/>
  <c r="AU147" i="5"/>
  <c r="AT147" i="5"/>
  <c r="AS147" i="5"/>
  <c r="AQ147" i="5"/>
  <c r="AP147" i="5"/>
  <c r="AO147" i="5"/>
  <c r="AN147" i="5"/>
  <c r="AM147" i="5"/>
  <c r="AL147" i="5"/>
  <c r="AJ147" i="5" a="1"/>
  <c r="AJ147" i="5" s="1"/>
  <c r="AK147" i="5" s="1"/>
  <c r="A147" i="5"/>
  <c r="BG146" i="5"/>
  <c r="BF146" i="5"/>
  <c r="BE146" i="5"/>
  <c r="BD146" i="5"/>
  <c r="BB146" i="5"/>
  <c r="AZ146" i="5"/>
  <c r="AY146" i="5"/>
  <c r="AX146" i="5"/>
  <c r="AW146" i="5"/>
  <c r="AV146" i="5"/>
  <c r="AU146" i="5"/>
  <c r="AT146" i="5"/>
  <c r="BC146" i="5" s="1"/>
  <c r="AS146" i="5"/>
  <c r="AP146" i="5"/>
  <c r="AO146" i="5"/>
  <c r="AN146" i="5"/>
  <c r="AM146" i="5"/>
  <c r="AQ146" i="5" s="1"/>
  <c r="AL146" i="5"/>
  <c r="AJ146" i="5" a="1"/>
  <c r="AJ146" i="5"/>
  <c r="AK146" i="5" s="1"/>
  <c r="A146" i="5"/>
  <c r="BG145" i="5"/>
  <c r="BF145" i="5"/>
  <c r="BE145" i="5"/>
  <c r="BD145" i="5"/>
  <c r="BB145" i="5"/>
  <c r="BA145" i="5"/>
  <c r="AZ145" i="5"/>
  <c r="AY145" i="5"/>
  <c r="AX145" i="5"/>
  <c r="AW145" i="5"/>
  <c r="AT145" i="5"/>
  <c r="AV145" i="5" s="1"/>
  <c r="AQ145" i="5"/>
  <c r="AP145" i="5"/>
  <c r="AO145" i="5"/>
  <c r="AN145" i="5"/>
  <c r="AM145" i="5"/>
  <c r="AL145" i="5"/>
  <c r="AJ145" i="5" a="1"/>
  <c r="AJ145" i="5" s="1"/>
  <c r="AK145" i="5" s="1"/>
  <c r="A145" i="5"/>
  <c r="BG144" i="5"/>
  <c r="BF144" i="5"/>
  <c r="BD144" i="5"/>
  <c r="BC144" i="5"/>
  <c r="BB144" i="5"/>
  <c r="AZ144" i="5"/>
  <c r="AY144" i="5"/>
  <c r="AX144" i="5"/>
  <c r="AW144" i="5"/>
  <c r="AV144" i="5"/>
  <c r="AU144" i="5"/>
  <c r="AT144" i="5"/>
  <c r="BE144" i="5" s="1"/>
  <c r="AS144" i="5"/>
  <c r="AP144" i="5"/>
  <c r="AO144" i="5"/>
  <c r="AN144" i="5"/>
  <c r="AM144" i="5"/>
  <c r="AQ144" i="5" s="1"/>
  <c r="AL144" i="5"/>
  <c r="AJ144" i="5" a="1"/>
  <c r="AJ144" i="5"/>
  <c r="AK144" i="5" s="1"/>
  <c r="A144" i="5"/>
  <c r="BG143" i="5"/>
  <c r="BF143" i="5"/>
  <c r="BE143" i="5"/>
  <c r="BD143" i="5"/>
  <c r="BB143" i="5"/>
  <c r="BA143" i="5"/>
  <c r="AZ143" i="5"/>
  <c r="AY143" i="5"/>
  <c r="AW143" i="5"/>
  <c r="AV143" i="5"/>
  <c r="AT143" i="5"/>
  <c r="AX143" i="5" s="1"/>
  <c r="AP143" i="5"/>
  <c r="AO143" i="5"/>
  <c r="AN143" i="5"/>
  <c r="AQ143" i="5" s="1"/>
  <c r="AM143" i="5"/>
  <c r="AL143" i="5"/>
  <c r="AJ143" i="5" a="1"/>
  <c r="AJ143" i="5" s="1"/>
  <c r="AK143" i="5" s="1"/>
  <c r="A143" i="5"/>
  <c r="BF142" i="5"/>
  <c r="BE142" i="5"/>
  <c r="BD142" i="5"/>
  <c r="BC142" i="5"/>
  <c r="BB142" i="5"/>
  <c r="AZ142" i="5"/>
  <c r="AY142" i="5"/>
  <c r="AX142" i="5"/>
  <c r="AW142" i="5"/>
  <c r="AV142" i="5"/>
  <c r="AU142" i="5"/>
  <c r="AT142" i="5"/>
  <c r="BG142" i="5" s="1"/>
  <c r="AS142" i="5"/>
  <c r="AP142" i="5"/>
  <c r="AO142" i="5"/>
  <c r="AN142" i="5"/>
  <c r="AM142" i="5"/>
  <c r="AL142" i="5"/>
  <c r="AQ142" i="5" s="1"/>
  <c r="AJ142" i="5" a="1"/>
  <c r="AJ142" i="5"/>
  <c r="AK142" i="5" s="1"/>
  <c r="A142" i="5"/>
  <c r="BG141" i="5"/>
  <c r="BF141" i="5"/>
  <c r="BE141" i="5"/>
  <c r="BD141" i="5"/>
  <c r="BB141" i="5"/>
  <c r="BA141" i="5"/>
  <c r="AY141" i="5"/>
  <c r="AX141" i="5"/>
  <c r="AW141" i="5"/>
  <c r="AV141" i="5"/>
  <c r="AU141" i="5"/>
  <c r="AT141" i="5"/>
  <c r="AZ141" i="5" s="1"/>
  <c r="AP141" i="5"/>
  <c r="AO141" i="5"/>
  <c r="AN141" i="5"/>
  <c r="AQ141" i="5" s="1"/>
  <c r="AM141" i="5"/>
  <c r="AL141" i="5"/>
  <c r="AJ141" i="5" a="1"/>
  <c r="AJ141" i="5" s="1"/>
  <c r="AK141" i="5" s="1"/>
  <c r="A141" i="5"/>
  <c r="BG140" i="5"/>
  <c r="BF140" i="5"/>
  <c r="BE140" i="5"/>
  <c r="BD140" i="5"/>
  <c r="BC140" i="5"/>
  <c r="BB140" i="5"/>
  <c r="AZ140" i="5"/>
  <c r="AY140" i="5"/>
  <c r="AX140" i="5"/>
  <c r="AW140" i="5"/>
  <c r="AV140" i="5"/>
  <c r="AU140" i="5"/>
  <c r="AT140" i="5"/>
  <c r="AS140" i="5" s="1"/>
  <c r="AP140" i="5"/>
  <c r="AO140" i="5"/>
  <c r="AN140" i="5"/>
  <c r="AM140" i="5"/>
  <c r="AL140" i="5"/>
  <c r="AQ140" i="5" s="1"/>
  <c r="AJ140" i="5" a="1"/>
  <c r="AJ140" i="5" s="1"/>
  <c r="AK140" i="5" s="1"/>
  <c r="AB140" i="5"/>
  <c r="A140" i="5"/>
  <c r="BG139" i="5"/>
  <c r="BF139" i="5"/>
  <c r="BE139" i="5"/>
  <c r="BD139" i="5"/>
  <c r="BA139" i="5"/>
  <c r="AZ139" i="5"/>
  <c r="AY139" i="5"/>
  <c r="AX139" i="5"/>
  <c r="AW139" i="5"/>
  <c r="AV139" i="5"/>
  <c r="AU139" i="5"/>
  <c r="AT139" i="5"/>
  <c r="BC139" i="5" s="1"/>
  <c r="AP139" i="5"/>
  <c r="AO139" i="5"/>
  <c r="AN139" i="5"/>
  <c r="AQ139" i="5" s="1"/>
  <c r="AM139" i="5"/>
  <c r="AL139" i="5"/>
  <c r="AJ139" i="5" a="1"/>
  <c r="AJ139" i="5" s="1"/>
  <c r="AK139" i="5" s="1"/>
  <c r="AB139" i="5"/>
  <c r="A139" i="5"/>
  <c r="BF138" i="5"/>
  <c r="BE138" i="5"/>
  <c r="AT138" i="5"/>
  <c r="AW138" i="5" s="1"/>
  <c r="AP138" i="5"/>
  <c r="AO138" i="5"/>
  <c r="AN138" i="5"/>
  <c r="AM138" i="5"/>
  <c r="AQ138" i="5" s="1"/>
  <c r="AL138" i="5"/>
  <c r="AJ138" i="5" a="1"/>
  <c r="AJ138" i="5" s="1"/>
  <c r="AK138" i="5" s="1"/>
  <c r="AB138" i="5"/>
  <c r="A138" i="5"/>
  <c r="BC137" i="5"/>
  <c r="AZ137" i="5"/>
  <c r="AX137" i="5"/>
  <c r="AW137" i="5"/>
  <c r="AT137" i="5"/>
  <c r="BG137" i="5" s="1"/>
  <c r="AP137" i="5"/>
  <c r="AO137" i="5"/>
  <c r="AN137" i="5"/>
  <c r="AM137" i="5"/>
  <c r="AL137" i="5"/>
  <c r="AQ137" i="5" s="1"/>
  <c r="AJ137" i="5" a="1"/>
  <c r="AJ137" i="5"/>
  <c r="AK137" i="5" s="1"/>
  <c r="AB137" i="5"/>
  <c r="A137" i="5"/>
  <c r="BG136" i="5"/>
  <c r="BD136" i="5"/>
  <c r="BC136" i="5"/>
  <c r="BB136" i="5"/>
  <c r="AZ136" i="5"/>
  <c r="AX136" i="5"/>
  <c r="AV136" i="5"/>
  <c r="AU136" i="5"/>
  <c r="AT136" i="5"/>
  <c r="BA136" i="5" s="1"/>
  <c r="AS136" i="5"/>
  <c r="AP136" i="5"/>
  <c r="AO136" i="5"/>
  <c r="AN136" i="5"/>
  <c r="AM136" i="5"/>
  <c r="AL136" i="5"/>
  <c r="AQ136" i="5" s="1"/>
  <c r="AJ136" i="5" a="1"/>
  <c r="AJ136" i="5"/>
  <c r="AK136" i="5" s="1"/>
  <c r="AF136" i="5"/>
  <c r="AB136" i="5"/>
  <c r="A136" i="5"/>
  <c r="BG135" i="5"/>
  <c r="BD135" i="5"/>
  <c r="BB135" i="5"/>
  <c r="BA135" i="5"/>
  <c r="AT135" i="5"/>
  <c r="AV135" i="5" s="1"/>
  <c r="AP135" i="5"/>
  <c r="AO135" i="5"/>
  <c r="AN135" i="5"/>
  <c r="AM135" i="5"/>
  <c r="AL135" i="5"/>
  <c r="AQ135" i="5" s="1"/>
  <c r="AJ135" i="5" a="1"/>
  <c r="AJ135" i="5"/>
  <c r="AK135" i="5" s="1"/>
  <c r="AF135" i="5"/>
  <c r="AB135" i="5"/>
  <c r="Y135" i="5"/>
  <c r="A135" i="5"/>
  <c r="BG134" i="5"/>
  <c r="BF134" i="5"/>
  <c r="BE134" i="5"/>
  <c r="BD134" i="5"/>
  <c r="BC134" i="5"/>
  <c r="BB134" i="5"/>
  <c r="BA134" i="5"/>
  <c r="AZ134" i="5"/>
  <c r="AY134" i="5"/>
  <c r="AX134" i="5"/>
  <c r="AW134" i="5"/>
  <c r="AV134" i="5"/>
  <c r="AU134" i="5"/>
  <c r="AT134" i="5"/>
  <c r="AS134" i="5"/>
  <c r="AP134" i="5"/>
  <c r="AO134" i="5"/>
  <c r="AN134" i="5"/>
  <c r="AM134" i="5"/>
  <c r="AL134" i="5"/>
  <c r="AJ134" i="5" a="1"/>
  <c r="AJ134" i="5" s="1"/>
  <c r="AK134" i="5" s="1"/>
  <c r="AF134" i="5"/>
  <c r="AB134" i="5"/>
  <c r="Y134" i="5"/>
  <c r="A134" i="5"/>
  <c r="BG133" i="5"/>
  <c r="BC133" i="5"/>
  <c r="BB133" i="5"/>
  <c r="BA133" i="5"/>
  <c r="AZ133" i="5"/>
  <c r="AX133" i="5"/>
  <c r="AV133" i="5"/>
  <c r="AU133" i="5"/>
  <c r="AT133" i="5"/>
  <c r="BD133" i="5" s="1"/>
  <c r="AS133" i="5"/>
  <c r="AP133" i="5"/>
  <c r="AO133" i="5"/>
  <c r="AN133" i="5"/>
  <c r="AM133" i="5"/>
  <c r="AL133" i="5"/>
  <c r="AQ133" i="5" s="1"/>
  <c r="AJ133" i="5" a="1"/>
  <c r="AJ133" i="5"/>
  <c r="AK133" i="5" s="1"/>
  <c r="AF133" i="5"/>
  <c r="AB133" i="5"/>
  <c r="Y133" i="5"/>
  <c r="A133" i="5"/>
  <c r="BG132" i="5"/>
  <c r="BF132" i="5"/>
  <c r="BE132" i="5"/>
  <c r="BD132" i="5"/>
  <c r="BC132" i="5"/>
  <c r="BB132" i="5"/>
  <c r="AX132" i="5"/>
  <c r="AW132" i="5"/>
  <c r="AV132" i="5"/>
  <c r="AU132" i="5"/>
  <c r="AT132" i="5"/>
  <c r="AZ132" i="5" s="1"/>
  <c r="AS132" i="5"/>
  <c r="AP132" i="5"/>
  <c r="AO132" i="5"/>
  <c r="AN132" i="5"/>
  <c r="AM132" i="5"/>
  <c r="AL132" i="5"/>
  <c r="AQ132" i="5" s="1"/>
  <c r="AJ132" i="5" a="1"/>
  <c r="AJ132" i="5" s="1"/>
  <c r="AK132" i="5" s="1"/>
  <c r="AF132" i="5"/>
  <c r="AB132" i="5"/>
  <c r="Y132" i="5"/>
  <c r="A132" i="5"/>
  <c r="BG131" i="5"/>
  <c r="BF131" i="5"/>
  <c r="BE131" i="5"/>
  <c r="BD131" i="5"/>
  <c r="BB131" i="5"/>
  <c r="BA131" i="5"/>
  <c r="AZ131" i="5"/>
  <c r="AY131" i="5"/>
  <c r="AX131" i="5"/>
  <c r="AW131" i="5"/>
  <c r="AU131" i="5"/>
  <c r="AT131" i="5"/>
  <c r="AV131" i="5" s="1"/>
  <c r="AP131" i="5"/>
  <c r="AO131" i="5"/>
  <c r="AN131" i="5"/>
  <c r="AQ131" i="5" s="1"/>
  <c r="AM131" i="5"/>
  <c r="AL131" i="5"/>
  <c r="AJ131" i="5" a="1"/>
  <c r="AJ131" i="5" s="1"/>
  <c r="AK131" i="5" s="1"/>
  <c r="AF131" i="5"/>
  <c r="AB131" i="5"/>
  <c r="Y131" i="5"/>
  <c r="A131" i="5"/>
  <c r="BG130" i="5"/>
  <c r="AT130" i="5"/>
  <c r="BF130" i="5" s="1"/>
  <c r="AP130" i="5"/>
  <c r="AO130" i="5"/>
  <c r="AN130" i="5"/>
  <c r="AM130" i="5"/>
  <c r="AL130" i="5"/>
  <c r="AJ130" i="5" a="1"/>
  <c r="AJ130" i="5"/>
  <c r="AK130" i="5" s="1"/>
  <c r="AF130" i="5"/>
  <c r="AB130" i="5"/>
  <c r="Y130" i="5"/>
  <c r="A130" i="5"/>
  <c r="BG129" i="5"/>
  <c r="BF129" i="5"/>
  <c r="BE129" i="5"/>
  <c r="BC129" i="5"/>
  <c r="BB129" i="5"/>
  <c r="BA129" i="5"/>
  <c r="AX129" i="5"/>
  <c r="AW129" i="5"/>
  <c r="AV129" i="5"/>
  <c r="AU129" i="5"/>
  <c r="AT129" i="5"/>
  <c r="BD129" i="5" s="1"/>
  <c r="AS129" i="5"/>
  <c r="AP129" i="5"/>
  <c r="AO129" i="5"/>
  <c r="AN129" i="5"/>
  <c r="AM129" i="5"/>
  <c r="AL129" i="5"/>
  <c r="AQ129" i="5" s="1"/>
  <c r="AJ129" i="5" a="1"/>
  <c r="AJ129" i="5" s="1"/>
  <c r="AK129" i="5" s="1"/>
  <c r="AF129" i="5"/>
  <c r="AB129" i="5"/>
  <c r="Y129" i="5"/>
  <c r="A129" i="5"/>
  <c r="BG128" i="5"/>
  <c r="BF128" i="5"/>
  <c r="BE128" i="5"/>
  <c r="BD128" i="5"/>
  <c r="BC128" i="5"/>
  <c r="BB128" i="5"/>
  <c r="BA128" i="5"/>
  <c r="AY128" i="5"/>
  <c r="AX128" i="5"/>
  <c r="AW128" i="5"/>
  <c r="AV128" i="5"/>
  <c r="AU128" i="5"/>
  <c r="AT128" i="5"/>
  <c r="AZ128" i="5" s="1"/>
  <c r="AS128" i="5"/>
  <c r="AP128" i="5"/>
  <c r="AO128" i="5"/>
  <c r="AQ128" i="5" s="1"/>
  <c r="AN128" i="5"/>
  <c r="AM128" i="5"/>
  <c r="AL128" i="5"/>
  <c r="AK128" i="5"/>
  <c r="AJ128" i="5" a="1"/>
  <c r="AJ128" i="5" s="1"/>
  <c r="AF128" i="5"/>
  <c r="AB128" i="5"/>
  <c r="Y128" i="5"/>
  <c r="A128" i="5"/>
  <c r="BG127" i="5"/>
  <c r="BD127" i="5"/>
  <c r="BC127" i="5"/>
  <c r="BB127" i="5"/>
  <c r="BA127" i="5"/>
  <c r="AY127" i="5"/>
  <c r="AW127" i="5"/>
  <c r="AU127" i="5"/>
  <c r="AT127" i="5"/>
  <c r="AV127" i="5" s="1"/>
  <c r="AS127" i="5"/>
  <c r="AP127" i="5"/>
  <c r="AO127" i="5"/>
  <c r="AN127" i="5"/>
  <c r="AM127" i="5"/>
  <c r="AL127" i="5"/>
  <c r="AQ127" i="5" s="1"/>
  <c r="AJ127" i="5" a="1"/>
  <c r="AJ127" i="5"/>
  <c r="AK127" i="5" s="1"/>
  <c r="AF127" i="5"/>
  <c r="AB127" i="5"/>
  <c r="Y127" i="5"/>
  <c r="A127" i="5"/>
  <c r="BG126" i="5"/>
  <c r="BE126" i="5"/>
  <c r="BD126" i="5"/>
  <c r="BC126" i="5"/>
  <c r="BB126" i="5"/>
  <c r="AY126" i="5"/>
  <c r="AX126" i="5"/>
  <c r="AW126" i="5"/>
  <c r="AV126" i="5"/>
  <c r="AT126" i="5"/>
  <c r="BA126" i="5" s="1"/>
  <c r="AP126" i="5"/>
  <c r="AO126" i="5"/>
  <c r="AN126" i="5"/>
  <c r="AM126" i="5"/>
  <c r="AL126" i="5"/>
  <c r="AJ126" i="5" a="1"/>
  <c r="AJ126" i="5" s="1"/>
  <c r="AK126" i="5" s="1"/>
  <c r="AF126" i="5"/>
  <c r="AB126" i="5"/>
  <c r="Y126" i="5"/>
  <c r="A126" i="5"/>
  <c r="BG125" i="5"/>
  <c r="BF125" i="5"/>
  <c r="BE125" i="5"/>
  <c r="BC125" i="5"/>
  <c r="BB125" i="5"/>
  <c r="BA125" i="5"/>
  <c r="AZ125" i="5"/>
  <c r="AY125" i="5"/>
  <c r="AX125" i="5"/>
  <c r="AW125" i="5"/>
  <c r="AV125" i="5"/>
  <c r="AU125" i="5"/>
  <c r="AT125" i="5"/>
  <c r="BD125" i="5" s="1"/>
  <c r="AS125" i="5"/>
  <c r="AP125" i="5"/>
  <c r="AO125" i="5"/>
  <c r="AQ125" i="5" s="1"/>
  <c r="AN125" i="5"/>
  <c r="AM125" i="5"/>
  <c r="AL125" i="5"/>
  <c r="AJ125" i="5" a="1"/>
  <c r="AJ125" i="5" s="1"/>
  <c r="AK125" i="5" s="1"/>
  <c r="AF125" i="5"/>
  <c r="AB125" i="5"/>
  <c r="Y125" i="5"/>
  <c r="A125" i="5"/>
  <c r="AT124" i="5"/>
  <c r="AZ124" i="5" s="1"/>
  <c r="AP124" i="5"/>
  <c r="AQ124" i="5" s="1"/>
  <c r="AO124" i="5"/>
  <c r="AN124" i="5"/>
  <c r="AM124" i="5"/>
  <c r="AL124" i="5"/>
  <c r="AJ124" i="5" a="1"/>
  <c r="AJ124" i="5" s="1"/>
  <c r="AK124" i="5" s="1"/>
  <c r="AF124" i="5"/>
  <c r="AB124" i="5"/>
  <c r="Y124" i="5"/>
  <c r="A124" i="5"/>
  <c r="BG123" i="5"/>
  <c r="BF123" i="5"/>
  <c r="BE123" i="5"/>
  <c r="BD123" i="5"/>
  <c r="BC123" i="5"/>
  <c r="BB123" i="5"/>
  <c r="AY123" i="5"/>
  <c r="AX123" i="5"/>
  <c r="AW123" i="5"/>
  <c r="AU123" i="5"/>
  <c r="AT123" i="5"/>
  <c r="AV123" i="5" s="1"/>
  <c r="AS123" i="5"/>
  <c r="AP123" i="5"/>
  <c r="AO123" i="5"/>
  <c r="AN123" i="5"/>
  <c r="AM123" i="5"/>
  <c r="AL123" i="5"/>
  <c r="AQ123" i="5" s="1"/>
  <c r="AJ123" i="5" a="1"/>
  <c r="AJ123" i="5" s="1"/>
  <c r="AK123" i="5" s="1"/>
  <c r="AF123" i="5"/>
  <c r="AB123" i="5"/>
  <c r="Y123" i="5"/>
  <c r="A123" i="5"/>
  <c r="BG122" i="5"/>
  <c r="BC122" i="5"/>
  <c r="AZ122" i="5"/>
  <c r="AX122" i="5"/>
  <c r="AW122" i="5"/>
  <c r="AT122" i="5"/>
  <c r="AV122" i="5" s="1"/>
  <c r="AP122" i="5"/>
  <c r="AO122" i="5"/>
  <c r="AN122" i="5"/>
  <c r="AM122" i="5"/>
  <c r="AL122" i="5"/>
  <c r="AJ122" i="5" a="1"/>
  <c r="AJ122" i="5" s="1"/>
  <c r="AK122" i="5" s="1"/>
  <c r="AF122" i="5"/>
  <c r="AB122" i="5"/>
  <c r="Y122" i="5"/>
  <c r="A122" i="5"/>
  <c r="AT121" i="5"/>
  <c r="BD121" i="5" s="1"/>
  <c r="AP121" i="5"/>
  <c r="AQ121" i="5" s="1"/>
  <c r="AO121" i="5"/>
  <c r="AN121" i="5"/>
  <c r="AM121" i="5"/>
  <c r="AL121" i="5"/>
  <c r="AJ121" i="5" a="1"/>
  <c r="AJ121" i="5" s="1"/>
  <c r="AK121" i="5" s="1"/>
  <c r="AF121" i="5"/>
  <c r="AB121" i="5"/>
  <c r="Y121" i="5"/>
  <c r="A121" i="5"/>
  <c r="BG120" i="5"/>
  <c r="BF120" i="5"/>
  <c r="BE120" i="5"/>
  <c r="BD120" i="5"/>
  <c r="BC120" i="5"/>
  <c r="AY120" i="5"/>
  <c r="AX120" i="5"/>
  <c r="AW120" i="5"/>
  <c r="AV120" i="5"/>
  <c r="AT120" i="5"/>
  <c r="AZ120" i="5" s="1"/>
  <c r="AP120" i="5"/>
  <c r="AO120" i="5"/>
  <c r="AN120" i="5"/>
  <c r="AQ120" i="5" s="1"/>
  <c r="AM120" i="5"/>
  <c r="AL120" i="5"/>
  <c r="AK120" i="5"/>
  <c r="AJ120" i="5" a="1"/>
  <c r="AJ120" i="5" s="1"/>
  <c r="AF120" i="5"/>
  <c r="AB120" i="5"/>
  <c r="Y120" i="5"/>
  <c r="A120" i="5"/>
  <c r="BG119" i="5"/>
  <c r="BF119" i="5"/>
  <c r="BE119" i="5"/>
  <c r="BD119" i="5"/>
  <c r="BC119" i="5"/>
  <c r="BB119" i="5"/>
  <c r="BA119" i="5"/>
  <c r="AZ119" i="5"/>
  <c r="AY119" i="5"/>
  <c r="AX119" i="5"/>
  <c r="AW119" i="5"/>
  <c r="AU119" i="5"/>
  <c r="AT119" i="5"/>
  <c r="AV119" i="5" s="1"/>
  <c r="AS119" i="5"/>
  <c r="AP119" i="5"/>
  <c r="AO119" i="5"/>
  <c r="AQ119" i="5" s="1"/>
  <c r="AN119" i="5"/>
  <c r="AM119" i="5"/>
  <c r="AL119" i="5"/>
  <c r="AJ119" i="5" a="1"/>
  <c r="AJ119" i="5" s="1"/>
  <c r="AK119" i="5" s="1"/>
  <c r="AF119" i="5"/>
  <c r="AB119" i="5"/>
  <c r="Y119" i="5"/>
  <c r="H119" i="5"/>
  <c r="A119" i="5"/>
  <c r="AV118" i="5"/>
  <c r="AT118" i="5"/>
  <c r="AS118" i="5" s="1"/>
  <c r="AQ118" i="5"/>
  <c r="AP118" i="5"/>
  <c r="AO118" i="5"/>
  <c r="AN118" i="5"/>
  <c r="AM118" i="5"/>
  <c r="AL118" i="5"/>
  <c r="AK118" i="5"/>
  <c r="AJ118" i="5" a="1"/>
  <c r="AJ118" i="5"/>
  <c r="AF118" i="5"/>
  <c r="AB118" i="5"/>
  <c r="Y118" i="5"/>
  <c r="H118" i="5"/>
  <c r="A118" i="5"/>
  <c r="BD117" i="5"/>
  <c r="AT117" i="5"/>
  <c r="BF117" i="5" s="1"/>
  <c r="AP117" i="5"/>
  <c r="AO117" i="5"/>
  <c r="AN117" i="5"/>
  <c r="AM117" i="5"/>
  <c r="AQ117" i="5" s="1"/>
  <c r="AL117" i="5"/>
  <c r="AJ117" i="5" a="1"/>
  <c r="AJ117" i="5" s="1"/>
  <c r="AK117" i="5" s="1"/>
  <c r="AF117" i="5"/>
  <c r="AB117" i="5"/>
  <c r="Y117" i="5"/>
  <c r="H117" i="5"/>
  <c r="A117" i="5"/>
  <c r="BG116" i="5"/>
  <c r="BD116" i="5"/>
  <c r="BA116" i="5"/>
  <c r="AZ116" i="5"/>
  <c r="AT116" i="5"/>
  <c r="BC116" i="5" s="1"/>
  <c r="AP116" i="5"/>
  <c r="AO116" i="5"/>
  <c r="AN116" i="5"/>
  <c r="AM116" i="5"/>
  <c r="AQ116" i="5" s="1"/>
  <c r="AL116" i="5"/>
  <c r="AJ116" i="5" a="1"/>
  <c r="AJ116" i="5"/>
  <c r="AK116" i="5" s="1"/>
  <c r="AF116" i="5"/>
  <c r="AB116" i="5"/>
  <c r="Y116" i="5"/>
  <c r="H116" i="5"/>
  <c r="A116" i="5"/>
  <c r="BG115" i="5"/>
  <c r="BF115" i="5"/>
  <c r="BE115" i="5"/>
  <c r="BD115" i="5"/>
  <c r="BC115" i="5"/>
  <c r="BB115" i="5"/>
  <c r="BA115" i="5"/>
  <c r="AY115" i="5"/>
  <c r="AX115" i="5"/>
  <c r="AW115" i="5"/>
  <c r="AV115" i="5"/>
  <c r="AU115" i="5"/>
  <c r="AT115" i="5"/>
  <c r="AZ115" i="5" s="1"/>
  <c r="AS115" i="5"/>
  <c r="AP115" i="5"/>
  <c r="AO115" i="5"/>
  <c r="AQ115" i="5" s="1"/>
  <c r="AN115" i="5"/>
  <c r="AM115" i="5"/>
  <c r="AL115" i="5"/>
  <c r="AK115" i="5"/>
  <c r="AJ115" i="5" a="1"/>
  <c r="AJ115" i="5" s="1"/>
  <c r="AF115" i="5"/>
  <c r="AB115" i="5"/>
  <c r="Y115" i="5"/>
  <c r="H115" i="5"/>
  <c r="A115" i="5"/>
  <c r="AT114" i="5"/>
  <c r="AW114" i="5" s="1"/>
  <c r="AP114" i="5"/>
  <c r="AQ114" i="5" s="1"/>
  <c r="AO114" i="5"/>
  <c r="AN114" i="5"/>
  <c r="AM114" i="5"/>
  <c r="AL114" i="5"/>
  <c r="AJ114" i="5" a="1"/>
  <c r="AJ114" i="5" s="1"/>
  <c r="AK114" i="5" s="1"/>
  <c r="AF114" i="5"/>
  <c r="AB114" i="5"/>
  <c r="Y114" i="5"/>
  <c r="H114" i="5"/>
  <c r="A114" i="5"/>
  <c r="BG113" i="5"/>
  <c r="BF113" i="5"/>
  <c r="BE113" i="5"/>
  <c r="BD113" i="5"/>
  <c r="BC113" i="5"/>
  <c r="BB113" i="5"/>
  <c r="BA113" i="5"/>
  <c r="AZ113" i="5"/>
  <c r="AY113" i="5"/>
  <c r="AX113" i="5"/>
  <c r="AW113" i="5"/>
  <c r="AV113" i="5"/>
  <c r="AU113" i="5"/>
  <c r="AT113" i="5"/>
  <c r="AS113" i="5"/>
  <c r="AP113" i="5"/>
  <c r="AO113" i="5"/>
  <c r="AN113" i="5"/>
  <c r="AM113" i="5"/>
  <c r="AQ113" i="5" s="1"/>
  <c r="AL113" i="5"/>
  <c r="AJ113" i="5" a="1"/>
  <c r="AJ113" i="5" s="1"/>
  <c r="AK113" i="5" s="1"/>
  <c r="AF113" i="5"/>
  <c r="AB113" i="5"/>
  <c r="Y113" i="5"/>
  <c r="H113" i="5"/>
  <c r="A113" i="5"/>
  <c r="BC112" i="5"/>
  <c r="BA112" i="5"/>
  <c r="AZ112" i="5"/>
  <c r="AT112" i="5"/>
  <c r="BG112" i="5" s="1"/>
  <c r="AP112" i="5"/>
  <c r="AO112" i="5"/>
  <c r="AN112" i="5"/>
  <c r="AM112" i="5"/>
  <c r="AL112" i="5"/>
  <c r="AQ112" i="5" s="1"/>
  <c r="AJ112" i="5" a="1"/>
  <c r="AJ112" i="5"/>
  <c r="AK112" i="5" s="1"/>
  <c r="AF112" i="5"/>
  <c r="AB112" i="5"/>
  <c r="Y112" i="5"/>
  <c r="H112" i="5"/>
  <c r="A112" i="5"/>
  <c r="BG111" i="5"/>
  <c r="BF111" i="5"/>
  <c r="BE111" i="5"/>
  <c r="BC111" i="5"/>
  <c r="BB111" i="5"/>
  <c r="BA111" i="5"/>
  <c r="AZ111" i="5"/>
  <c r="AY111" i="5"/>
  <c r="AX111" i="5"/>
  <c r="AW111" i="5"/>
  <c r="AV111" i="5"/>
  <c r="AU111" i="5"/>
  <c r="AT111" i="5"/>
  <c r="BD111" i="5" s="1"/>
  <c r="AS111" i="5"/>
  <c r="AP111" i="5"/>
  <c r="AO111" i="5"/>
  <c r="AQ111" i="5" s="1"/>
  <c r="AN111" i="5"/>
  <c r="AM111" i="5"/>
  <c r="AL111" i="5"/>
  <c r="AJ111" i="5" a="1"/>
  <c r="AJ111" i="5" s="1"/>
  <c r="AK111" i="5" s="1"/>
  <c r="AF111" i="5"/>
  <c r="AB111" i="5"/>
  <c r="Y111" i="5"/>
  <c r="H111" i="5"/>
  <c r="A111" i="5"/>
  <c r="BF110" i="5"/>
  <c r="BD110" i="5"/>
  <c r="BC110" i="5"/>
  <c r="AX110" i="5"/>
  <c r="AW110" i="5"/>
  <c r="AU110" i="5"/>
  <c r="AT110" i="5"/>
  <c r="BA110" i="5" s="1"/>
  <c r="AS110" i="5"/>
  <c r="AQ110" i="5"/>
  <c r="AP110" i="5"/>
  <c r="AO110" i="5"/>
  <c r="AN110" i="5"/>
  <c r="AM110" i="5"/>
  <c r="AL110" i="5"/>
  <c r="AK110" i="5"/>
  <c r="AJ110" i="5" a="1"/>
  <c r="AJ110" i="5"/>
  <c r="AF110" i="5"/>
  <c r="AB110" i="5"/>
  <c r="Y110" i="5"/>
  <c r="H110" i="5"/>
  <c r="A110" i="5"/>
  <c r="BF109" i="5"/>
  <c r="BE109" i="5"/>
  <c r="AY109" i="5"/>
  <c r="AT109" i="5"/>
  <c r="AX109" i="5" s="1"/>
  <c r="AP109" i="5"/>
  <c r="AO109" i="5"/>
  <c r="AN109" i="5"/>
  <c r="AM109" i="5"/>
  <c r="AQ109" i="5" s="1"/>
  <c r="AL109" i="5"/>
  <c r="AJ109" i="5" a="1"/>
  <c r="AJ109" i="5" s="1"/>
  <c r="AK109" i="5" s="1"/>
  <c r="AF109" i="5"/>
  <c r="AB109" i="5"/>
  <c r="Y109" i="5"/>
  <c r="H109" i="5"/>
  <c r="A109" i="5"/>
  <c r="BD108" i="5"/>
  <c r="BB108" i="5"/>
  <c r="BA108" i="5"/>
  <c r="AT108" i="5"/>
  <c r="AU108" i="5" s="1"/>
  <c r="AP108" i="5"/>
  <c r="AO108" i="5"/>
  <c r="AN108" i="5"/>
  <c r="AM108" i="5"/>
  <c r="AL108" i="5"/>
  <c r="AQ108" i="5" s="1"/>
  <c r="AJ108" i="5" a="1"/>
  <c r="AJ108" i="5"/>
  <c r="AK108" i="5" s="1"/>
  <c r="AF108" i="5"/>
  <c r="AB108" i="5"/>
  <c r="Y108" i="5"/>
  <c r="H108" i="5"/>
  <c r="A108" i="5"/>
  <c r="BG107" i="5"/>
  <c r="BC107" i="5"/>
  <c r="AZ107" i="5"/>
  <c r="AX107" i="5"/>
  <c r="AW107" i="5"/>
  <c r="AT107" i="5"/>
  <c r="AV107" i="5" s="1"/>
  <c r="AP107" i="5"/>
  <c r="AO107" i="5"/>
  <c r="AN107" i="5"/>
  <c r="AM107" i="5"/>
  <c r="AL107" i="5"/>
  <c r="AJ107" i="5" a="1"/>
  <c r="AJ107" i="5" s="1"/>
  <c r="AK107" i="5" s="1"/>
  <c r="AF107" i="5"/>
  <c r="AB107" i="5"/>
  <c r="Y107" i="5"/>
  <c r="H107" i="5"/>
  <c r="A107" i="5"/>
  <c r="BF106" i="5"/>
  <c r="BC106" i="5"/>
  <c r="BB106" i="5"/>
  <c r="AX106" i="5"/>
  <c r="AW106" i="5"/>
  <c r="AU106" i="5"/>
  <c r="AT106" i="5"/>
  <c r="BE106" i="5" s="1"/>
  <c r="AS106" i="5"/>
  <c r="AQ106" i="5"/>
  <c r="AP106" i="5"/>
  <c r="AO106" i="5"/>
  <c r="AN106" i="5"/>
  <c r="AM106" i="5"/>
  <c r="AL106" i="5"/>
  <c r="AK106" i="5"/>
  <c r="AJ106" i="5" a="1"/>
  <c r="AJ106" i="5"/>
  <c r="AF106" i="5"/>
  <c r="AB106" i="5"/>
  <c r="Y106" i="5"/>
  <c r="H106" i="5"/>
  <c r="A106" i="5"/>
  <c r="BF105" i="5"/>
  <c r="BE105" i="5"/>
  <c r="AX105" i="5"/>
  <c r="AT105" i="5"/>
  <c r="BB105" i="5" s="1"/>
  <c r="AP105" i="5"/>
  <c r="AO105" i="5"/>
  <c r="AN105" i="5"/>
  <c r="AM105" i="5"/>
  <c r="AQ105" i="5" s="1"/>
  <c r="AL105" i="5"/>
  <c r="AJ105" i="5" a="1"/>
  <c r="AJ105" i="5"/>
  <c r="AK105" i="5" s="1"/>
  <c r="AF105" i="5"/>
  <c r="AB105" i="5"/>
  <c r="Y105" i="5"/>
  <c r="H105" i="5"/>
  <c r="A105" i="5"/>
  <c r="BF104" i="5"/>
  <c r="BE104" i="5"/>
  <c r="BC104" i="5"/>
  <c r="BA104" i="5"/>
  <c r="AZ104" i="5"/>
  <c r="AV104" i="5"/>
  <c r="AT104" i="5"/>
  <c r="AY104" i="5" s="1"/>
  <c r="AS104" i="5"/>
  <c r="AP104" i="5"/>
  <c r="AO104" i="5"/>
  <c r="AN104" i="5"/>
  <c r="AM104" i="5"/>
  <c r="AL104" i="5"/>
  <c r="AQ104" i="5" s="1"/>
  <c r="AK104" i="5"/>
  <c r="AJ104" i="5" a="1"/>
  <c r="AJ104" i="5"/>
  <c r="AF104" i="5"/>
  <c r="AB104" i="5"/>
  <c r="Y104" i="5"/>
  <c r="H104" i="5"/>
  <c r="A104" i="5"/>
  <c r="BG103" i="5"/>
  <c r="BF103" i="5"/>
  <c r="BE103" i="5"/>
  <c r="BD103" i="5"/>
  <c r="BB103" i="5"/>
  <c r="BA103" i="5"/>
  <c r="AZ103" i="5"/>
  <c r="AY103" i="5"/>
  <c r="AX103" i="5"/>
  <c r="AW103" i="5"/>
  <c r="AU103" i="5"/>
  <c r="AT103" i="5"/>
  <c r="AV103" i="5" s="1"/>
  <c r="AP103" i="5"/>
  <c r="AO103" i="5"/>
  <c r="AN103" i="5"/>
  <c r="AQ103" i="5" s="1"/>
  <c r="AM103" i="5"/>
  <c r="AL103" i="5"/>
  <c r="AJ103" i="5" a="1"/>
  <c r="AJ103" i="5" s="1"/>
  <c r="AK103" i="5" s="1"/>
  <c r="AF103" i="5"/>
  <c r="AB103" i="5"/>
  <c r="Y103" i="5"/>
  <c r="H103" i="5"/>
  <c r="A103" i="5"/>
  <c r="BE102" i="5"/>
  <c r="BC102" i="5"/>
  <c r="BB102" i="5"/>
  <c r="AX102" i="5"/>
  <c r="AW102" i="5"/>
  <c r="AU102" i="5"/>
  <c r="AT102" i="5"/>
  <c r="AS102" i="5" s="1"/>
  <c r="AP102" i="5"/>
  <c r="AQ102" i="5" s="1"/>
  <c r="AO102" i="5"/>
  <c r="AN102" i="5"/>
  <c r="AM102" i="5"/>
  <c r="AL102" i="5"/>
  <c r="AJ102" i="5" a="1"/>
  <c r="AJ102" i="5" s="1"/>
  <c r="AK102" i="5" s="1"/>
  <c r="AF102" i="5"/>
  <c r="AB102" i="5"/>
  <c r="Y102" i="5"/>
  <c r="H102" i="5"/>
  <c r="A102" i="5"/>
  <c r="BG101" i="5"/>
  <c r="BE101" i="5"/>
  <c r="BD101" i="5"/>
  <c r="BC101" i="5"/>
  <c r="BB101" i="5"/>
  <c r="AZ101" i="5"/>
  <c r="AY101" i="5"/>
  <c r="AX101" i="5"/>
  <c r="AW101" i="5"/>
  <c r="AV101" i="5"/>
  <c r="AU101" i="5"/>
  <c r="AT101" i="5"/>
  <c r="BF101" i="5" s="1"/>
  <c r="AS101" i="5"/>
  <c r="AP101" i="5"/>
  <c r="AO101" i="5"/>
  <c r="AN101" i="5"/>
  <c r="AM101" i="5"/>
  <c r="AL101" i="5"/>
  <c r="AQ101" i="5" s="1"/>
  <c r="AJ101" i="5" a="1"/>
  <c r="AJ101" i="5"/>
  <c r="AK101" i="5" s="1"/>
  <c r="AF101" i="5"/>
  <c r="AB101" i="5"/>
  <c r="Y101" i="5"/>
  <c r="H101" i="5"/>
  <c r="A101" i="5"/>
  <c r="BF100" i="5"/>
  <c r="BE100" i="5"/>
  <c r="BB100" i="5"/>
  <c r="AZ100" i="5"/>
  <c r="AY100" i="5"/>
  <c r="AV100" i="5"/>
  <c r="AT100" i="5"/>
  <c r="BC100" i="5" s="1"/>
  <c r="AS100" i="5"/>
  <c r="AP100" i="5"/>
  <c r="AO100" i="5"/>
  <c r="AN100" i="5"/>
  <c r="AM100" i="5"/>
  <c r="AQ100" i="5" s="1"/>
  <c r="AL100" i="5"/>
  <c r="AK100" i="5"/>
  <c r="AJ100" i="5" a="1"/>
  <c r="AJ100" i="5"/>
  <c r="AF100" i="5"/>
  <c r="AB100" i="5"/>
  <c r="Y100" i="5"/>
  <c r="H100" i="5"/>
  <c r="A100" i="5"/>
  <c r="BG99" i="5"/>
  <c r="BF99" i="5"/>
  <c r="BE99" i="5"/>
  <c r="BD99" i="5"/>
  <c r="BB99" i="5"/>
  <c r="BA99" i="5"/>
  <c r="AY99" i="5"/>
  <c r="AX99" i="5"/>
  <c r="AW99" i="5"/>
  <c r="AV99" i="5"/>
  <c r="AU99" i="5"/>
  <c r="AT99" i="5"/>
  <c r="AZ99" i="5" s="1"/>
  <c r="AP99" i="5"/>
  <c r="AO99" i="5"/>
  <c r="AN99" i="5"/>
  <c r="AQ99" i="5" s="1"/>
  <c r="AM99" i="5"/>
  <c r="AL99" i="5"/>
  <c r="AJ99" i="5" a="1"/>
  <c r="AJ99" i="5" s="1"/>
  <c r="AK99" i="5" s="1"/>
  <c r="AF99" i="5"/>
  <c r="AB99" i="5"/>
  <c r="Y99" i="5"/>
  <c r="H99" i="5"/>
  <c r="A99" i="5"/>
  <c r="BG98" i="5"/>
  <c r="BD98" i="5"/>
  <c r="BC98" i="5"/>
  <c r="BB98" i="5"/>
  <c r="BA98" i="5"/>
  <c r="AV98" i="5"/>
  <c r="AU98" i="5"/>
  <c r="AT98" i="5"/>
  <c r="AW98" i="5" s="1"/>
  <c r="AS98" i="5"/>
  <c r="AP98" i="5"/>
  <c r="AO98" i="5"/>
  <c r="AN98" i="5"/>
  <c r="AM98" i="5"/>
  <c r="AL98" i="5"/>
  <c r="AQ98" i="5" s="1"/>
  <c r="AJ98" i="5" a="1"/>
  <c r="AJ98" i="5"/>
  <c r="AK98" i="5" s="1"/>
  <c r="AF98" i="5"/>
  <c r="AB98" i="5"/>
  <c r="Y98" i="5"/>
  <c r="H98" i="5"/>
  <c r="A98" i="5"/>
  <c r="BG97" i="5"/>
  <c r="BF97" i="5"/>
  <c r="BE97" i="5"/>
  <c r="BD97" i="5"/>
  <c r="BC97" i="5"/>
  <c r="BB97" i="5"/>
  <c r="BA97" i="5"/>
  <c r="AZ97" i="5"/>
  <c r="AY97" i="5"/>
  <c r="AX97" i="5"/>
  <c r="AW97" i="5"/>
  <c r="AV97" i="5"/>
  <c r="AU97" i="5"/>
  <c r="AT97" i="5"/>
  <c r="AS97" i="5"/>
  <c r="AP97" i="5"/>
  <c r="AO97" i="5"/>
  <c r="AN97" i="5"/>
  <c r="AM97" i="5"/>
  <c r="AL97" i="5"/>
  <c r="AQ97" i="5" s="1"/>
  <c r="AJ97" i="5" a="1"/>
  <c r="AJ97" i="5"/>
  <c r="AK97" i="5" s="1"/>
  <c r="AF97" i="5"/>
  <c r="AB97" i="5"/>
  <c r="Y97" i="5"/>
  <c r="H97" i="5"/>
  <c r="A97" i="5"/>
  <c r="BE96" i="5"/>
  <c r="BB96" i="5"/>
  <c r="AZ96" i="5"/>
  <c r="AY96" i="5"/>
  <c r="AT96" i="5"/>
  <c r="BG96" i="5" s="1"/>
  <c r="AS96" i="5"/>
  <c r="AP96" i="5"/>
  <c r="AO96" i="5"/>
  <c r="AN96" i="5"/>
  <c r="AM96" i="5"/>
  <c r="AL96" i="5"/>
  <c r="AQ96" i="5" s="1"/>
  <c r="AK96" i="5"/>
  <c r="AJ96" i="5" a="1"/>
  <c r="AJ96" i="5"/>
  <c r="AF96" i="5"/>
  <c r="AB96" i="5"/>
  <c r="Y96" i="5"/>
  <c r="H96" i="5"/>
  <c r="A96" i="5"/>
  <c r="BG95" i="5"/>
  <c r="BF95" i="5"/>
  <c r="BE95" i="5"/>
  <c r="BC95" i="5"/>
  <c r="BA95" i="5"/>
  <c r="AZ95" i="5"/>
  <c r="AY95" i="5"/>
  <c r="AX95" i="5"/>
  <c r="AW95" i="5"/>
  <c r="AV95" i="5"/>
  <c r="AU95" i="5"/>
  <c r="AT95" i="5"/>
  <c r="BD95" i="5" s="1"/>
  <c r="AP95" i="5"/>
  <c r="AO95" i="5"/>
  <c r="AN95" i="5"/>
  <c r="AQ95" i="5" s="1"/>
  <c r="AM95" i="5"/>
  <c r="AL95" i="5"/>
  <c r="AJ95" i="5" a="1"/>
  <c r="AJ95" i="5" s="1"/>
  <c r="AK95" i="5" s="1"/>
  <c r="AF95" i="5"/>
  <c r="AB95" i="5"/>
  <c r="Y95" i="5"/>
  <c r="H95" i="5"/>
  <c r="A95" i="5"/>
  <c r="AT94" i="5"/>
  <c r="BA94" i="5" s="1"/>
  <c r="AP94" i="5"/>
  <c r="AQ94" i="5" s="1"/>
  <c r="AO94" i="5"/>
  <c r="AN94" i="5"/>
  <c r="AM94" i="5"/>
  <c r="AL94" i="5"/>
  <c r="AK94" i="5"/>
  <c r="AJ94" i="5" a="1"/>
  <c r="AJ94" i="5"/>
  <c r="AF94" i="5"/>
  <c r="AB94" i="5"/>
  <c r="Y94" i="5"/>
  <c r="H94" i="5"/>
  <c r="A94" i="5"/>
  <c r="BG93" i="5"/>
  <c r="BF93" i="5"/>
  <c r="BE93" i="5"/>
  <c r="BD93" i="5"/>
  <c r="BC93" i="5"/>
  <c r="BA93" i="5"/>
  <c r="AZ93" i="5"/>
  <c r="AY93" i="5"/>
  <c r="AW93" i="5"/>
  <c r="AV93" i="5"/>
  <c r="AU93" i="5"/>
  <c r="AT93" i="5"/>
  <c r="AX93" i="5" s="1"/>
  <c r="AS93" i="5"/>
  <c r="AP93" i="5"/>
  <c r="AO93" i="5"/>
  <c r="AN93" i="5"/>
  <c r="AM93" i="5"/>
  <c r="AL93" i="5"/>
  <c r="AQ93" i="5" s="1"/>
  <c r="AJ93" i="5" a="1"/>
  <c r="AJ93" i="5"/>
  <c r="AK93" i="5" s="1"/>
  <c r="AF93" i="5"/>
  <c r="AB93" i="5"/>
  <c r="Y93" i="5"/>
  <c r="H93" i="5"/>
  <c r="A93" i="5"/>
  <c r="BF92" i="5"/>
  <c r="BC92" i="5"/>
  <c r="BA92" i="5"/>
  <c r="AZ92" i="5"/>
  <c r="AT92" i="5"/>
  <c r="AU92" i="5" s="1"/>
  <c r="AS92" i="5"/>
  <c r="AP92" i="5"/>
  <c r="AO92" i="5"/>
  <c r="AN92" i="5"/>
  <c r="AM92" i="5"/>
  <c r="AL92" i="5"/>
  <c r="AQ92" i="5" s="1"/>
  <c r="AK92" i="5"/>
  <c r="AJ92" i="5" a="1"/>
  <c r="AJ92" i="5"/>
  <c r="AF92" i="5"/>
  <c r="AB92" i="5"/>
  <c r="Y92" i="5"/>
  <c r="H92" i="5"/>
  <c r="A92" i="5"/>
  <c r="BG91" i="5"/>
  <c r="BF91" i="5"/>
  <c r="BE91" i="5"/>
  <c r="BD91" i="5"/>
  <c r="BC91" i="5"/>
  <c r="BB91" i="5"/>
  <c r="BA91" i="5"/>
  <c r="AZ91" i="5"/>
  <c r="AY91" i="5"/>
  <c r="AX91" i="5"/>
  <c r="AW91" i="5"/>
  <c r="AV91" i="5"/>
  <c r="AU91" i="5"/>
  <c r="AT91" i="5"/>
  <c r="AS91" i="5"/>
  <c r="AP91" i="5"/>
  <c r="AO91" i="5"/>
  <c r="AN91" i="5"/>
  <c r="AM91" i="5"/>
  <c r="AL91" i="5"/>
  <c r="AJ91" i="5" a="1"/>
  <c r="AJ91" i="5" s="1"/>
  <c r="AK91" i="5" s="1"/>
  <c r="AF91" i="5"/>
  <c r="AB91" i="5"/>
  <c r="Y91" i="5"/>
  <c r="H91" i="5"/>
  <c r="A91" i="5"/>
  <c r="AT90" i="5"/>
  <c r="BE90" i="5" s="1"/>
  <c r="AP90" i="5"/>
  <c r="AQ90" i="5" s="1"/>
  <c r="AO90" i="5"/>
  <c r="AN90" i="5"/>
  <c r="AM90" i="5"/>
  <c r="AL90" i="5"/>
  <c r="AJ90" i="5" a="1"/>
  <c r="AJ90" i="5" s="1"/>
  <c r="AK90" i="5" s="1"/>
  <c r="AF90" i="5"/>
  <c r="AB90" i="5"/>
  <c r="Y90" i="5"/>
  <c r="H90" i="5"/>
  <c r="A90" i="5"/>
  <c r="BG89" i="5"/>
  <c r="BF89" i="5"/>
  <c r="BE89" i="5"/>
  <c r="BD89" i="5"/>
  <c r="BC89" i="5"/>
  <c r="AZ89" i="5"/>
  <c r="AY89" i="5"/>
  <c r="AX89" i="5"/>
  <c r="AW89" i="5"/>
  <c r="AV89" i="5"/>
  <c r="AU89" i="5"/>
  <c r="AT89" i="5"/>
  <c r="BB89" i="5" s="1"/>
  <c r="AS89" i="5"/>
  <c r="AP89" i="5"/>
  <c r="AO89" i="5"/>
  <c r="AN89" i="5"/>
  <c r="AM89" i="5"/>
  <c r="AL89" i="5"/>
  <c r="AQ89" i="5" s="1"/>
  <c r="AJ89" i="5" a="1"/>
  <c r="AJ89" i="5" s="1"/>
  <c r="AK89" i="5" s="1"/>
  <c r="AF89" i="5"/>
  <c r="AB89" i="5"/>
  <c r="Y89" i="5"/>
  <c r="H89" i="5"/>
  <c r="A89" i="5"/>
  <c r="BE88" i="5"/>
  <c r="BD88" i="5"/>
  <c r="BB88" i="5"/>
  <c r="BA88" i="5"/>
  <c r="AZ88" i="5"/>
  <c r="AX88" i="5"/>
  <c r="AU88" i="5"/>
  <c r="AT88" i="5"/>
  <c r="AY88" i="5" s="1"/>
  <c r="AS88" i="5"/>
  <c r="AP88" i="5"/>
  <c r="AO88" i="5"/>
  <c r="AN88" i="5"/>
  <c r="AM88" i="5"/>
  <c r="AQ88" i="5" s="1"/>
  <c r="AL88" i="5"/>
  <c r="AJ88" i="5" a="1"/>
  <c r="AJ88" i="5" s="1"/>
  <c r="AK88" i="5" s="1"/>
  <c r="AF88" i="5"/>
  <c r="AB88" i="5"/>
  <c r="Y88" i="5"/>
  <c r="H88" i="5"/>
  <c r="A88" i="5"/>
  <c r="AT87" i="5"/>
  <c r="AP87" i="5"/>
  <c r="AO87" i="5"/>
  <c r="AN87" i="5"/>
  <c r="AM87" i="5"/>
  <c r="AL87" i="5"/>
  <c r="AQ87" i="5" s="1"/>
  <c r="AJ87" i="5" a="1"/>
  <c r="AJ87" i="5"/>
  <c r="AK87" i="5" s="1"/>
  <c r="AF87" i="5"/>
  <c r="AB87" i="5"/>
  <c r="Y87" i="5"/>
  <c r="H87" i="5"/>
  <c r="A87" i="5"/>
  <c r="BG86" i="5"/>
  <c r="AT86" i="5"/>
  <c r="AS86" i="5" s="1"/>
  <c r="AP86" i="5"/>
  <c r="AO86" i="5"/>
  <c r="AN86" i="5"/>
  <c r="AM86" i="5"/>
  <c r="AL86" i="5"/>
  <c r="AJ86" i="5" a="1"/>
  <c r="AJ86" i="5"/>
  <c r="AK86" i="5" s="1"/>
  <c r="AF86" i="5"/>
  <c r="AB86" i="5"/>
  <c r="Y86" i="5"/>
  <c r="H86" i="5"/>
  <c r="A86" i="5"/>
  <c r="BG85" i="5"/>
  <c r="BE85" i="5"/>
  <c r="BD85" i="5"/>
  <c r="BC85" i="5"/>
  <c r="BB85" i="5"/>
  <c r="AY85" i="5"/>
  <c r="AX85" i="5"/>
  <c r="AW85" i="5"/>
  <c r="AV85" i="5"/>
  <c r="AU85" i="5"/>
  <c r="AT85" i="5"/>
  <c r="BF85" i="5" s="1"/>
  <c r="AP85" i="5"/>
  <c r="AO85" i="5"/>
  <c r="AN85" i="5"/>
  <c r="AQ85" i="5" s="1"/>
  <c r="AM85" i="5"/>
  <c r="AL85" i="5"/>
  <c r="AJ85" i="5" a="1"/>
  <c r="AJ85" i="5" s="1"/>
  <c r="AK85" i="5" s="1"/>
  <c r="AF85" i="5"/>
  <c r="AB85" i="5"/>
  <c r="Y85" i="5"/>
  <c r="H85" i="5"/>
  <c r="A85" i="5"/>
  <c r="BE84" i="5"/>
  <c r="BD84" i="5"/>
  <c r="BA84" i="5"/>
  <c r="AZ84" i="5"/>
  <c r="AY84" i="5"/>
  <c r="AX84" i="5"/>
  <c r="AU84" i="5"/>
  <c r="AT84" i="5"/>
  <c r="BC84" i="5" s="1"/>
  <c r="AS84" i="5"/>
  <c r="AP84" i="5"/>
  <c r="AO84" i="5"/>
  <c r="AN84" i="5"/>
  <c r="AM84" i="5"/>
  <c r="AQ84" i="5" s="1"/>
  <c r="AL84" i="5"/>
  <c r="AJ84" i="5" a="1"/>
  <c r="AJ84" i="5" s="1"/>
  <c r="AK84" i="5" s="1"/>
  <c r="AF84" i="5"/>
  <c r="AB84" i="5"/>
  <c r="Y84" i="5"/>
  <c r="H84" i="5"/>
  <c r="A84" i="5"/>
  <c r="AT83" i="5"/>
  <c r="AP83" i="5"/>
  <c r="AO83" i="5"/>
  <c r="AN83" i="5"/>
  <c r="AM83" i="5"/>
  <c r="AL83" i="5"/>
  <c r="AQ83" i="5" s="1"/>
  <c r="AK83" i="5"/>
  <c r="AJ83" i="5" a="1"/>
  <c r="AJ83" i="5" s="1"/>
  <c r="AF83" i="5"/>
  <c r="AB83" i="5"/>
  <c r="Y83" i="5"/>
  <c r="H83" i="5"/>
  <c r="A83" i="5"/>
  <c r="BG82" i="5"/>
  <c r="BF82" i="5"/>
  <c r="BC82" i="5"/>
  <c r="BA82" i="5"/>
  <c r="AZ82" i="5"/>
  <c r="AU82" i="5"/>
  <c r="AT82" i="5"/>
  <c r="AW82" i="5" s="1"/>
  <c r="AP82" i="5"/>
  <c r="AO82" i="5"/>
  <c r="AN82" i="5"/>
  <c r="AQ82" i="5" s="1"/>
  <c r="AM82" i="5"/>
  <c r="AL82" i="5"/>
  <c r="AJ82" i="5" a="1"/>
  <c r="AJ82" i="5"/>
  <c r="AK82" i="5" s="1"/>
  <c r="AF82" i="5"/>
  <c r="AB82" i="5"/>
  <c r="Y82" i="5"/>
  <c r="H82" i="5"/>
  <c r="A82" i="5"/>
  <c r="BG81" i="5"/>
  <c r="BF81" i="5"/>
  <c r="BE81" i="5"/>
  <c r="BD81" i="5"/>
  <c r="BC81" i="5"/>
  <c r="BB81" i="5"/>
  <c r="BA81" i="5"/>
  <c r="AZ81" i="5"/>
  <c r="AY81" i="5"/>
  <c r="AX81" i="5"/>
  <c r="AW81" i="5"/>
  <c r="AV81" i="5"/>
  <c r="AU81" i="5"/>
  <c r="AT81" i="5"/>
  <c r="AS81" i="5"/>
  <c r="AP81" i="5"/>
  <c r="AO81" i="5"/>
  <c r="AN81" i="5"/>
  <c r="AQ81" i="5" s="1"/>
  <c r="AM81" i="5"/>
  <c r="AL81" i="5"/>
  <c r="AK81" i="5"/>
  <c r="AJ81" i="5" a="1"/>
  <c r="AJ81" i="5" s="1"/>
  <c r="AF81" i="5"/>
  <c r="AB81" i="5"/>
  <c r="Y81" i="5"/>
  <c r="H81" i="5"/>
  <c r="A81" i="5"/>
  <c r="BD80" i="5"/>
  <c r="BC80" i="5"/>
  <c r="BA80" i="5"/>
  <c r="AZ80" i="5"/>
  <c r="AY80" i="5"/>
  <c r="AX80" i="5"/>
  <c r="AU80" i="5"/>
  <c r="AT80" i="5"/>
  <c r="BG80" i="5" s="1"/>
  <c r="AS80" i="5"/>
  <c r="AP80" i="5"/>
  <c r="AO80" i="5"/>
  <c r="AN80" i="5"/>
  <c r="AM80" i="5"/>
  <c r="AQ80" i="5" s="1"/>
  <c r="AL80" i="5"/>
  <c r="AJ80" i="5" a="1"/>
  <c r="AJ80" i="5" s="1"/>
  <c r="AK80" i="5" s="1"/>
  <c r="AF80" i="5"/>
  <c r="AB80" i="5"/>
  <c r="Y80" i="5"/>
  <c r="H80" i="5"/>
  <c r="A80" i="5"/>
  <c r="AT79" i="5"/>
  <c r="AP79" i="5"/>
  <c r="AO79" i="5"/>
  <c r="AN79" i="5"/>
  <c r="AM79" i="5"/>
  <c r="AL79" i="5"/>
  <c r="AQ79" i="5" s="1"/>
  <c r="AJ79" i="5" a="1"/>
  <c r="AJ79" i="5"/>
  <c r="AK79" i="5" s="1"/>
  <c r="AF79" i="5"/>
  <c r="AB79" i="5"/>
  <c r="Y79" i="5"/>
  <c r="H79" i="5"/>
  <c r="A79" i="5"/>
  <c r="BG78" i="5"/>
  <c r="BD78" i="5"/>
  <c r="BC78" i="5"/>
  <c r="BB78" i="5"/>
  <c r="AZ78" i="5"/>
  <c r="AV78" i="5"/>
  <c r="AU78" i="5"/>
  <c r="AT78" i="5"/>
  <c r="BA78" i="5" s="1"/>
  <c r="AS78" i="5"/>
  <c r="AP78" i="5"/>
  <c r="AO78" i="5"/>
  <c r="AN78" i="5"/>
  <c r="AM78" i="5"/>
  <c r="AL78" i="5"/>
  <c r="AQ78" i="5" s="1"/>
  <c r="AJ78" i="5" a="1"/>
  <c r="AJ78" i="5"/>
  <c r="AK78" i="5" s="1"/>
  <c r="AF78" i="5"/>
  <c r="AB78" i="5"/>
  <c r="Y78" i="5"/>
  <c r="H78" i="5"/>
  <c r="A78" i="5"/>
  <c r="BG77" i="5"/>
  <c r="BF77" i="5"/>
  <c r="BE77" i="5"/>
  <c r="BD77" i="5"/>
  <c r="BC77" i="5"/>
  <c r="AZ77" i="5"/>
  <c r="AY77" i="5"/>
  <c r="AW77" i="5"/>
  <c r="AV77" i="5"/>
  <c r="AU77" i="5"/>
  <c r="AT77" i="5"/>
  <c r="AX77" i="5" s="1"/>
  <c r="AP77" i="5"/>
  <c r="AO77" i="5"/>
  <c r="AN77" i="5"/>
  <c r="AQ77" i="5" s="1"/>
  <c r="AM77" i="5"/>
  <c r="AL77" i="5"/>
  <c r="AJ77" i="5" a="1"/>
  <c r="AJ77" i="5" s="1"/>
  <c r="AK77" i="5" s="1"/>
  <c r="AF77" i="5"/>
  <c r="AB77" i="5"/>
  <c r="Y77" i="5"/>
  <c r="H77" i="5"/>
  <c r="A77" i="5"/>
  <c r="BE76" i="5"/>
  <c r="BD76" i="5"/>
  <c r="BB76" i="5"/>
  <c r="BA76" i="5"/>
  <c r="AZ76" i="5"/>
  <c r="AY76" i="5"/>
  <c r="AV76" i="5"/>
  <c r="AT76" i="5"/>
  <c r="AU76" i="5" s="1"/>
  <c r="AS76" i="5"/>
  <c r="AP76" i="5"/>
  <c r="AO76" i="5"/>
  <c r="AN76" i="5"/>
  <c r="AM76" i="5"/>
  <c r="AQ76" i="5" s="1"/>
  <c r="AL76" i="5"/>
  <c r="AJ76" i="5" a="1"/>
  <c r="AJ76" i="5" s="1"/>
  <c r="AK76" i="5" s="1"/>
  <c r="AF76" i="5"/>
  <c r="AB76" i="5"/>
  <c r="Y76" i="5"/>
  <c r="H76" i="5"/>
  <c r="A76" i="5"/>
  <c r="BG75" i="5"/>
  <c r="BF75" i="5"/>
  <c r="BE75" i="5"/>
  <c r="BD75" i="5"/>
  <c r="BC75" i="5"/>
  <c r="BA75" i="5"/>
  <c r="AZ75" i="5"/>
  <c r="AY75" i="5"/>
  <c r="AX75" i="5"/>
  <c r="AW75" i="5"/>
  <c r="AV75" i="5"/>
  <c r="AU75" i="5"/>
  <c r="AT75" i="5"/>
  <c r="AS75" i="5" s="1"/>
  <c r="AP75" i="5"/>
  <c r="AO75" i="5"/>
  <c r="AN75" i="5"/>
  <c r="AM75" i="5"/>
  <c r="AL75" i="5"/>
  <c r="AJ75" i="5" a="1"/>
  <c r="AJ75" i="5"/>
  <c r="AK75" i="5" s="1"/>
  <c r="AF75" i="5"/>
  <c r="AB75" i="5"/>
  <c r="Y75" i="5"/>
  <c r="H75" i="5"/>
  <c r="A75" i="5"/>
  <c r="BG74" i="5"/>
  <c r="BC74" i="5"/>
  <c r="BB74" i="5"/>
  <c r="BA74" i="5"/>
  <c r="AZ74" i="5"/>
  <c r="AV74" i="5"/>
  <c r="AU74" i="5"/>
  <c r="AT74" i="5"/>
  <c r="BE74" i="5" s="1"/>
  <c r="AS74" i="5"/>
  <c r="AP74" i="5"/>
  <c r="AO74" i="5"/>
  <c r="AN74" i="5"/>
  <c r="AM74" i="5"/>
  <c r="AL74" i="5"/>
  <c r="AQ74" i="5" s="1"/>
  <c r="AJ74" i="5" a="1"/>
  <c r="AJ74" i="5"/>
  <c r="AK74" i="5" s="1"/>
  <c r="AF74" i="5"/>
  <c r="AB74" i="5"/>
  <c r="Y74" i="5"/>
  <c r="H74" i="5"/>
  <c r="A74" i="5"/>
  <c r="BG73" i="5"/>
  <c r="BF73" i="5"/>
  <c r="BE73" i="5"/>
  <c r="BD73" i="5"/>
  <c r="BC73" i="5"/>
  <c r="AY73" i="5"/>
  <c r="AX73" i="5"/>
  <c r="AW73" i="5"/>
  <c r="AV73" i="5"/>
  <c r="AU73" i="5"/>
  <c r="AT73" i="5"/>
  <c r="BB73" i="5" s="1"/>
  <c r="AP73" i="5"/>
  <c r="AO73" i="5"/>
  <c r="AN73" i="5"/>
  <c r="AQ73" i="5" s="1"/>
  <c r="AM73" i="5"/>
  <c r="AL73" i="5"/>
  <c r="AJ73" i="5" a="1"/>
  <c r="AJ73" i="5" s="1"/>
  <c r="AK73" i="5" s="1"/>
  <c r="AF73" i="5"/>
  <c r="AB73" i="5"/>
  <c r="Y73" i="5"/>
  <c r="H73" i="5"/>
  <c r="A73" i="5"/>
  <c r="BD72" i="5"/>
  <c r="BA72" i="5"/>
  <c r="AX72" i="5"/>
  <c r="AW72" i="5"/>
  <c r="AT72" i="5"/>
  <c r="AY72" i="5" s="1"/>
  <c r="AP72" i="5"/>
  <c r="AO72" i="5"/>
  <c r="AN72" i="5"/>
  <c r="AM72" i="5"/>
  <c r="AL72" i="5"/>
  <c r="AQ72" i="5" s="1"/>
  <c r="AJ72" i="5" a="1"/>
  <c r="AJ72" i="5"/>
  <c r="AK72" i="5" s="1"/>
  <c r="AF72" i="5"/>
  <c r="AB72" i="5"/>
  <c r="Y72" i="5"/>
  <c r="H72" i="5"/>
  <c r="A72" i="5"/>
  <c r="AZ71" i="5"/>
  <c r="AW71" i="5"/>
  <c r="AT71" i="5"/>
  <c r="AV71" i="5" s="1"/>
  <c r="AS71" i="5"/>
  <c r="AP71" i="5"/>
  <c r="AO71" i="5"/>
  <c r="AN71" i="5"/>
  <c r="AM71" i="5"/>
  <c r="AL71" i="5"/>
  <c r="AQ71" i="5" s="1"/>
  <c r="AJ71" i="5" a="1"/>
  <c r="AJ71" i="5" s="1"/>
  <c r="AK71" i="5" s="1"/>
  <c r="AF71" i="5"/>
  <c r="AB71" i="5"/>
  <c r="Y71" i="5"/>
  <c r="H71" i="5"/>
  <c r="A71" i="5"/>
  <c r="BG70" i="5"/>
  <c r="BF70" i="5"/>
  <c r="BC70" i="5"/>
  <c r="BB70" i="5"/>
  <c r="BA70" i="5"/>
  <c r="AZ70" i="5"/>
  <c r="AV70" i="5"/>
  <c r="AU70" i="5"/>
  <c r="AT70" i="5"/>
  <c r="AS70" i="5" s="1"/>
  <c r="AQ70" i="5"/>
  <c r="AP70" i="5"/>
  <c r="AO70" i="5"/>
  <c r="AN70" i="5"/>
  <c r="AM70" i="5"/>
  <c r="AL70" i="5"/>
  <c r="AJ70" i="5" a="1"/>
  <c r="AJ70" i="5"/>
  <c r="AK70" i="5" s="1"/>
  <c r="AF70" i="5"/>
  <c r="AB70" i="5"/>
  <c r="Y70" i="5"/>
  <c r="H70" i="5"/>
  <c r="A70" i="5"/>
  <c r="BG69" i="5"/>
  <c r="BE69" i="5"/>
  <c r="BD69" i="5"/>
  <c r="BC69" i="5"/>
  <c r="BB69" i="5"/>
  <c r="BA69" i="5"/>
  <c r="AX69" i="5"/>
  <c r="AW69" i="5"/>
  <c r="AV69" i="5"/>
  <c r="AU69" i="5"/>
  <c r="AT69" i="5"/>
  <c r="BF69" i="5" s="1"/>
  <c r="AP69" i="5"/>
  <c r="AO69" i="5"/>
  <c r="AN69" i="5"/>
  <c r="AM69" i="5"/>
  <c r="AL69" i="5"/>
  <c r="AQ69" i="5" s="1"/>
  <c r="AJ69" i="5" a="1"/>
  <c r="AJ69" i="5" s="1"/>
  <c r="AK69" i="5" s="1"/>
  <c r="AF69" i="5"/>
  <c r="AB69" i="5"/>
  <c r="Y69" i="5"/>
  <c r="H69" i="5"/>
  <c r="A69" i="5"/>
  <c r="BD68" i="5"/>
  <c r="AZ68" i="5"/>
  <c r="AX68" i="5"/>
  <c r="AW68" i="5"/>
  <c r="AT68" i="5"/>
  <c r="BC68" i="5" s="1"/>
  <c r="AP68" i="5"/>
  <c r="AQ68" i="5" s="1"/>
  <c r="AO68" i="5"/>
  <c r="AN68" i="5"/>
  <c r="AM68" i="5"/>
  <c r="AL68" i="5"/>
  <c r="AJ68" i="5" a="1"/>
  <c r="AJ68" i="5"/>
  <c r="AK68" i="5" s="1"/>
  <c r="AF68" i="5"/>
  <c r="AB68" i="5"/>
  <c r="Y68" i="5"/>
  <c r="H68" i="5"/>
  <c r="A68" i="5"/>
  <c r="AY67" i="5"/>
  <c r="AV67" i="5"/>
  <c r="AT67" i="5"/>
  <c r="AZ67" i="5" s="1"/>
  <c r="AS67" i="5"/>
  <c r="AP67" i="5"/>
  <c r="AO67" i="5"/>
  <c r="AN67" i="5"/>
  <c r="AM67" i="5"/>
  <c r="AL67" i="5"/>
  <c r="AQ67" i="5" s="1"/>
  <c r="AK67" i="5"/>
  <c r="AJ67" i="5" a="1"/>
  <c r="AJ67" i="5" s="1"/>
  <c r="AF67" i="5"/>
  <c r="AB67" i="5"/>
  <c r="Y67" i="5"/>
  <c r="H67" i="5"/>
  <c r="A67" i="5"/>
  <c r="BE66" i="5"/>
  <c r="AT66" i="5"/>
  <c r="AP66" i="5"/>
  <c r="AO66" i="5"/>
  <c r="AN66" i="5"/>
  <c r="AM66" i="5"/>
  <c r="AQ66" i="5" s="1"/>
  <c r="AL66" i="5"/>
  <c r="AJ66" i="5" a="1"/>
  <c r="AJ66" i="5" s="1"/>
  <c r="AK66" i="5" s="1"/>
  <c r="AF66" i="5"/>
  <c r="AB66" i="5"/>
  <c r="Y66" i="5"/>
  <c r="H66" i="5"/>
  <c r="A66" i="5"/>
  <c r="BG65" i="5"/>
  <c r="BF65" i="5"/>
  <c r="BE65" i="5"/>
  <c r="BD65" i="5"/>
  <c r="BC65" i="5"/>
  <c r="BB65" i="5"/>
  <c r="BA65" i="5"/>
  <c r="AZ65" i="5"/>
  <c r="AY65" i="5"/>
  <c r="AX65" i="5"/>
  <c r="AW65" i="5"/>
  <c r="AV65" i="5"/>
  <c r="AU65" i="5"/>
  <c r="AT65" i="5"/>
  <c r="AS65" i="5"/>
  <c r="AP65" i="5"/>
  <c r="AO65" i="5"/>
  <c r="AN65" i="5"/>
  <c r="AM65" i="5"/>
  <c r="AL65" i="5"/>
  <c r="AJ65" i="5" a="1"/>
  <c r="AJ65" i="5" s="1"/>
  <c r="AK65" i="5" s="1"/>
  <c r="AF65" i="5"/>
  <c r="AB65" i="5"/>
  <c r="Y65" i="5"/>
  <c r="H65" i="5"/>
  <c r="A65" i="5"/>
  <c r="BC64" i="5"/>
  <c r="AZ64" i="5"/>
  <c r="AX64" i="5"/>
  <c r="AW64" i="5"/>
  <c r="AT64" i="5"/>
  <c r="BG64" i="5" s="1"/>
  <c r="AP64" i="5"/>
  <c r="AO64" i="5"/>
  <c r="AN64" i="5"/>
  <c r="AM64" i="5"/>
  <c r="AL64" i="5"/>
  <c r="AQ64" i="5" s="1"/>
  <c r="AJ64" i="5" a="1"/>
  <c r="AJ64" i="5"/>
  <c r="AK64" i="5" s="1"/>
  <c r="AF64" i="5"/>
  <c r="AB64" i="5"/>
  <c r="Y64" i="5"/>
  <c r="H64" i="5"/>
  <c r="A64" i="5"/>
  <c r="AY63" i="5"/>
  <c r="AV63" i="5"/>
  <c r="AT63" i="5"/>
  <c r="BD63" i="5" s="1"/>
  <c r="AS63" i="5"/>
  <c r="AP63" i="5"/>
  <c r="AO63" i="5"/>
  <c r="AN63" i="5"/>
  <c r="AM63" i="5"/>
  <c r="AL63" i="5"/>
  <c r="AQ63" i="5" s="1"/>
  <c r="AJ63" i="5" a="1"/>
  <c r="AJ63" i="5" s="1"/>
  <c r="AK63" i="5" s="1"/>
  <c r="AF63" i="5"/>
  <c r="AB63" i="5"/>
  <c r="Y63" i="5"/>
  <c r="H63" i="5"/>
  <c r="A63" i="5"/>
  <c r="BG62" i="5"/>
  <c r="BF62" i="5"/>
  <c r="BC62" i="5"/>
  <c r="AZ62" i="5"/>
  <c r="AY62" i="5"/>
  <c r="AU62" i="5"/>
  <c r="AT62" i="5"/>
  <c r="BA62" i="5" s="1"/>
  <c r="AQ62" i="5"/>
  <c r="AP62" i="5"/>
  <c r="AO62" i="5"/>
  <c r="AN62" i="5"/>
  <c r="AM62" i="5"/>
  <c r="AL62" i="5"/>
  <c r="AK62" i="5"/>
  <c r="AJ62" i="5" a="1"/>
  <c r="AJ62" i="5"/>
  <c r="AF62" i="5"/>
  <c r="AB62" i="5"/>
  <c r="Y62" i="5"/>
  <c r="H62" i="5"/>
  <c r="A62" i="5"/>
  <c r="BG61" i="5"/>
  <c r="BF61" i="5"/>
  <c r="BE61" i="5"/>
  <c r="BD61" i="5"/>
  <c r="BC61" i="5"/>
  <c r="BB61" i="5"/>
  <c r="AY61" i="5"/>
  <c r="AW61" i="5"/>
  <c r="AV61" i="5"/>
  <c r="AU61" i="5"/>
  <c r="AT61" i="5"/>
  <c r="AX61" i="5" s="1"/>
  <c r="AP61" i="5"/>
  <c r="AO61" i="5"/>
  <c r="AN61" i="5"/>
  <c r="AM61" i="5"/>
  <c r="AL61" i="5"/>
  <c r="AJ61" i="5" a="1"/>
  <c r="AJ61" i="5" s="1"/>
  <c r="AK61" i="5" s="1"/>
  <c r="AF61" i="5"/>
  <c r="AB61" i="5"/>
  <c r="Y61" i="5"/>
  <c r="H61" i="5"/>
  <c r="A61" i="5"/>
  <c r="BD60" i="5"/>
  <c r="BA60" i="5"/>
  <c r="AY60" i="5"/>
  <c r="AX60" i="5"/>
  <c r="AT60" i="5"/>
  <c r="AU60" i="5" s="1"/>
  <c r="AP60" i="5"/>
  <c r="AO60" i="5"/>
  <c r="AN60" i="5"/>
  <c r="AM60" i="5"/>
  <c r="AL60" i="5"/>
  <c r="AQ60" i="5" s="1"/>
  <c r="AJ60" i="5" a="1"/>
  <c r="AJ60" i="5"/>
  <c r="AK60" i="5" s="1"/>
  <c r="AF60" i="5"/>
  <c r="AB60" i="5"/>
  <c r="Y60" i="5"/>
  <c r="H60" i="5"/>
  <c r="A60" i="5"/>
  <c r="AT59" i="5"/>
  <c r="AP59" i="5"/>
  <c r="AO59" i="5"/>
  <c r="AN59" i="5"/>
  <c r="AM59" i="5"/>
  <c r="AL59" i="5"/>
  <c r="AQ59" i="5" s="1"/>
  <c r="AJ59" i="5" a="1"/>
  <c r="AJ59" i="5" s="1"/>
  <c r="AK59" i="5" s="1"/>
  <c r="AF59" i="5"/>
  <c r="AB59" i="5"/>
  <c r="Y59" i="5"/>
  <c r="H59" i="5"/>
  <c r="A59" i="5"/>
  <c r="BG58" i="5"/>
  <c r="BF58" i="5"/>
  <c r="BB58" i="5"/>
  <c r="AZ58" i="5"/>
  <c r="AY58" i="5"/>
  <c r="AU58" i="5"/>
  <c r="AT58" i="5"/>
  <c r="BE58" i="5" s="1"/>
  <c r="AQ58" i="5"/>
  <c r="AP58" i="5"/>
  <c r="AO58" i="5"/>
  <c r="AN58" i="5"/>
  <c r="AM58" i="5"/>
  <c r="AL58" i="5"/>
  <c r="AK58" i="5"/>
  <c r="AJ58" i="5" a="1"/>
  <c r="AJ58" i="5"/>
  <c r="AF58" i="5"/>
  <c r="AB58" i="5"/>
  <c r="Y58" i="5"/>
  <c r="H58" i="5"/>
  <c r="A58" i="5"/>
  <c r="BG57" i="5"/>
  <c r="BF57" i="5"/>
  <c r="BE57" i="5"/>
  <c r="BD57" i="5"/>
  <c r="BC57" i="5"/>
  <c r="BA57" i="5"/>
  <c r="AX57" i="5"/>
  <c r="AW57" i="5"/>
  <c r="AV57" i="5"/>
  <c r="AU57" i="5"/>
  <c r="AT57" i="5"/>
  <c r="BB57" i="5" s="1"/>
  <c r="AP57" i="5"/>
  <c r="AO57" i="5"/>
  <c r="AN57" i="5"/>
  <c r="AM57" i="5"/>
  <c r="AL57" i="5"/>
  <c r="AQ57" i="5" s="1"/>
  <c r="AJ57" i="5" a="1"/>
  <c r="AJ57" i="5" s="1"/>
  <c r="AK57" i="5" s="1"/>
  <c r="AF57" i="5"/>
  <c r="AB57" i="5"/>
  <c r="Y57" i="5"/>
  <c r="H57" i="5"/>
  <c r="A57" i="5"/>
  <c r="BG56" i="5"/>
  <c r="BF56" i="5"/>
  <c r="BE56" i="5"/>
  <c r="BC56" i="5"/>
  <c r="BB56" i="5"/>
  <c r="BA56" i="5"/>
  <c r="AZ56" i="5"/>
  <c r="AX56" i="5"/>
  <c r="AW56" i="5"/>
  <c r="AV56" i="5"/>
  <c r="AU56" i="5"/>
  <c r="AT56" i="5"/>
  <c r="AY56" i="5" s="1"/>
  <c r="AS56" i="5"/>
  <c r="AP56" i="5"/>
  <c r="AO56" i="5"/>
  <c r="AQ56" i="5" s="1"/>
  <c r="AN56" i="5"/>
  <c r="AM56" i="5"/>
  <c r="AL56" i="5"/>
  <c r="AJ56" i="5" a="1"/>
  <c r="AJ56" i="5" s="1"/>
  <c r="AK56" i="5" s="1"/>
  <c r="AF56" i="5"/>
  <c r="AB56" i="5"/>
  <c r="Y56" i="5"/>
  <c r="H56" i="5"/>
  <c r="A56" i="5"/>
  <c r="BF55" i="5"/>
  <c r="BD55" i="5"/>
  <c r="BC55" i="5"/>
  <c r="AY55" i="5"/>
  <c r="AX55" i="5"/>
  <c r="AU55" i="5"/>
  <c r="AT55" i="5"/>
  <c r="AV55" i="5" s="1"/>
  <c r="AS55" i="5"/>
  <c r="AQ55" i="5"/>
  <c r="AP55" i="5"/>
  <c r="AO55" i="5"/>
  <c r="AN55" i="5"/>
  <c r="AM55" i="5"/>
  <c r="AL55" i="5"/>
  <c r="AJ55" i="5" a="1"/>
  <c r="AJ55" i="5" s="1"/>
  <c r="AK55" i="5" s="1"/>
  <c r="AF55" i="5"/>
  <c r="AB55" i="5"/>
  <c r="Y55" i="5"/>
  <c r="H55" i="5"/>
  <c r="A55" i="5"/>
  <c r="BF54" i="5"/>
  <c r="BE54" i="5"/>
  <c r="BB54" i="5"/>
  <c r="AZ54" i="5"/>
  <c r="AY54" i="5"/>
  <c r="AU54" i="5"/>
  <c r="AT54" i="5"/>
  <c r="AS54" i="5" s="1"/>
  <c r="AP54" i="5"/>
  <c r="AO54" i="5"/>
  <c r="AN54" i="5"/>
  <c r="AM54" i="5"/>
  <c r="AQ54" i="5" s="1"/>
  <c r="AL54" i="5"/>
  <c r="AJ54" i="5" a="1"/>
  <c r="AJ54" i="5" s="1"/>
  <c r="AK54" i="5" s="1"/>
  <c r="AF54" i="5"/>
  <c r="AB54" i="5"/>
  <c r="Y54" i="5"/>
  <c r="H54" i="5"/>
  <c r="A54" i="5"/>
  <c r="BG53" i="5"/>
  <c r="BC53" i="5"/>
  <c r="AZ53" i="5"/>
  <c r="AT53" i="5"/>
  <c r="BA53" i="5" s="1"/>
  <c r="AP53" i="5"/>
  <c r="AO53" i="5"/>
  <c r="AN53" i="5"/>
  <c r="AM53" i="5"/>
  <c r="AL53" i="5"/>
  <c r="AQ53" i="5" s="1"/>
  <c r="AJ53" i="5" a="1"/>
  <c r="AJ53" i="5"/>
  <c r="AK53" i="5" s="1"/>
  <c r="AF53" i="5"/>
  <c r="AB53" i="5"/>
  <c r="Y53" i="5"/>
  <c r="H53" i="5"/>
  <c r="A53" i="5"/>
  <c r="BG52" i="5"/>
  <c r="BF52" i="5"/>
  <c r="BE52" i="5"/>
  <c r="BB52" i="5"/>
  <c r="BA52" i="5"/>
  <c r="AZ52" i="5"/>
  <c r="AY52" i="5"/>
  <c r="AX52" i="5"/>
  <c r="AW52" i="5"/>
  <c r="AV52" i="5"/>
  <c r="AU52" i="5"/>
  <c r="AT52" i="5"/>
  <c r="BC52" i="5" s="1"/>
  <c r="AS52" i="5"/>
  <c r="AP52" i="5"/>
  <c r="AO52" i="5"/>
  <c r="AQ52" i="5" s="1"/>
  <c r="AN52" i="5"/>
  <c r="AM52" i="5"/>
  <c r="AL52" i="5"/>
  <c r="AK52" i="5"/>
  <c r="AJ52" i="5" a="1"/>
  <c r="AJ52" i="5" s="1"/>
  <c r="AF52" i="5"/>
  <c r="AB52" i="5"/>
  <c r="Y52" i="5"/>
  <c r="H52" i="5"/>
  <c r="A52" i="5"/>
  <c r="BF51" i="5"/>
  <c r="BD51" i="5"/>
  <c r="BC51" i="5"/>
  <c r="AX51" i="5"/>
  <c r="AW51" i="5"/>
  <c r="AU51" i="5"/>
  <c r="AT51" i="5"/>
  <c r="AZ51" i="5" s="1"/>
  <c r="AS51" i="5"/>
  <c r="AQ51" i="5"/>
  <c r="AP51" i="5"/>
  <c r="AO51" i="5"/>
  <c r="AN51" i="5"/>
  <c r="AM51" i="5"/>
  <c r="AL51" i="5"/>
  <c r="AK51" i="5"/>
  <c r="AJ51" i="5" a="1"/>
  <c r="AJ51" i="5" s="1"/>
  <c r="AF51" i="5"/>
  <c r="AB51" i="5"/>
  <c r="Y51" i="5"/>
  <c r="H51" i="5"/>
  <c r="A51" i="5"/>
  <c r="BG50" i="5"/>
  <c r="BF50" i="5"/>
  <c r="BE50" i="5"/>
  <c r="BD50" i="5"/>
  <c r="BC50" i="5"/>
  <c r="BB50" i="5"/>
  <c r="BA50" i="5"/>
  <c r="AZ50" i="5"/>
  <c r="AY50" i="5"/>
  <c r="AX50" i="5"/>
  <c r="AV50" i="5"/>
  <c r="AU50" i="5"/>
  <c r="AT50" i="5"/>
  <c r="AW50" i="5" s="1"/>
  <c r="AS50" i="5"/>
  <c r="AP50" i="5"/>
  <c r="AO50" i="5"/>
  <c r="AN50" i="5"/>
  <c r="AM50" i="5"/>
  <c r="AL50" i="5"/>
  <c r="AQ50" i="5" s="1"/>
  <c r="AJ50" i="5" a="1"/>
  <c r="AJ50" i="5"/>
  <c r="AK50" i="5" s="1"/>
  <c r="AF50" i="5"/>
  <c r="AB50" i="5"/>
  <c r="Y50" i="5"/>
  <c r="H50" i="5"/>
  <c r="A50" i="5"/>
  <c r="BG49" i="5"/>
  <c r="BF49" i="5"/>
  <c r="BE49" i="5"/>
  <c r="BD49" i="5"/>
  <c r="BC49" i="5"/>
  <c r="BB49" i="5"/>
  <c r="BA49" i="5"/>
  <c r="AZ49" i="5"/>
  <c r="AY49" i="5"/>
  <c r="AX49" i="5"/>
  <c r="AW49" i="5"/>
  <c r="AV49" i="5"/>
  <c r="AU49" i="5"/>
  <c r="AT49" i="5"/>
  <c r="AS49" i="5"/>
  <c r="AP49" i="5"/>
  <c r="AO49" i="5"/>
  <c r="AN49" i="5"/>
  <c r="AM49" i="5"/>
  <c r="AL49" i="5"/>
  <c r="AJ49" i="5" a="1"/>
  <c r="AJ49" i="5" s="1"/>
  <c r="AK49" i="5" s="1"/>
  <c r="AF49" i="5"/>
  <c r="AB49" i="5"/>
  <c r="Y49" i="5"/>
  <c r="H49" i="5"/>
  <c r="A49" i="5"/>
  <c r="BF48" i="5"/>
  <c r="BE48" i="5"/>
  <c r="BD48" i="5"/>
  <c r="BB48" i="5"/>
  <c r="BA48" i="5"/>
  <c r="AZ48" i="5"/>
  <c r="AY48" i="5"/>
  <c r="AX48" i="5"/>
  <c r="AW48" i="5"/>
  <c r="AV48" i="5"/>
  <c r="AU48" i="5"/>
  <c r="AT48" i="5"/>
  <c r="BG48" i="5" s="1"/>
  <c r="AS48" i="5"/>
  <c r="AP48" i="5"/>
  <c r="AO48" i="5"/>
  <c r="AQ48" i="5" s="1"/>
  <c r="AN48" i="5"/>
  <c r="AM48" i="5"/>
  <c r="AL48" i="5"/>
  <c r="AJ48" i="5" a="1"/>
  <c r="AJ48" i="5" s="1"/>
  <c r="AK48" i="5" s="1"/>
  <c r="AF48" i="5"/>
  <c r="AB48" i="5"/>
  <c r="Y48" i="5"/>
  <c r="H48" i="5"/>
  <c r="A48" i="5"/>
  <c r="BF47" i="5"/>
  <c r="BC47" i="5"/>
  <c r="BB47" i="5"/>
  <c r="AX47" i="5"/>
  <c r="AW47" i="5"/>
  <c r="AU47" i="5"/>
  <c r="AT47" i="5"/>
  <c r="BD47" i="5" s="1"/>
  <c r="AS47" i="5"/>
  <c r="AP47" i="5"/>
  <c r="AO47" i="5"/>
  <c r="AN47" i="5"/>
  <c r="AQ47" i="5" s="1"/>
  <c r="AM47" i="5"/>
  <c r="AL47" i="5"/>
  <c r="AK47" i="5"/>
  <c r="AJ47" i="5" a="1"/>
  <c r="AJ47" i="5" s="1"/>
  <c r="AF47" i="5"/>
  <c r="AB47" i="5"/>
  <c r="Y47" i="5"/>
  <c r="H47" i="5"/>
  <c r="A47" i="5"/>
  <c r="AX46" i="5"/>
  <c r="AT46" i="5"/>
  <c r="BF46" i="5" s="1"/>
  <c r="AP46" i="5"/>
  <c r="AO46" i="5"/>
  <c r="AN46" i="5"/>
  <c r="AM46" i="5"/>
  <c r="AL46" i="5"/>
  <c r="AJ46" i="5" a="1"/>
  <c r="AJ46" i="5"/>
  <c r="AK46" i="5" s="1"/>
  <c r="AF46" i="5"/>
  <c r="AB46" i="5"/>
  <c r="Y46" i="5"/>
  <c r="H46" i="5"/>
  <c r="A46" i="5"/>
  <c r="AT45" i="5"/>
  <c r="AP45" i="5"/>
  <c r="AO45" i="5"/>
  <c r="AN45" i="5"/>
  <c r="AM45" i="5"/>
  <c r="AL45" i="5"/>
  <c r="AQ45" i="5" s="1"/>
  <c r="AJ45" i="5" a="1"/>
  <c r="AJ45" i="5"/>
  <c r="AK45" i="5" s="1"/>
  <c r="AF45" i="5"/>
  <c r="AB45" i="5"/>
  <c r="Y45" i="5"/>
  <c r="H45" i="5"/>
  <c r="A45" i="5"/>
  <c r="BG44" i="5"/>
  <c r="BF44" i="5"/>
  <c r="BE44" i="5"/>
  <c r="BC44" i="5"/>
  <c r="BB44" i="5"/>
  <c r="BA44" i="5"/>
  <c r="AZ44" i="5"/>
  <c r="AY44" i="5"/>
  <c r="AX44" i="5"/>
  <c r="AW44" i="5"/>
  <c r="AV44" i="5"/>
  <c r="AT44" i="5"/>
  <c r="AU44" i="5" s="1"/>
  <c r="AS44" i="5"/>
  <c r="AP44" i="5"/>
  <c r="AO44" i="5"/>
  <c r="AQ44" i="5" s="1"/>
  <c r="AN44" i="5"/>
  <c r="AM44" i="5"/>
  <c r="AL44" i="5"/>
  <c r="AJ44" i="5" a="1"/>
  <c r="AJ44" i="5" s="1"/>
  <c r="AK44" i="5" s="1"/>
  <c r="AF44" i="5"/>
  <c r="AB44" i="5"/>
  <c r="Y44" i="5"/>
  <c r="H44" i="5"/>
  <c r="A44" i="5"/>
  <c r="BC43" i="5"/>
  <c r="AY43" i="5"/>
  <c r="AV43" i="5"/>
  <c r="AT43" i="5"/>
  <c r="AS43" i="5"/>
  <c r="AP43" i="5"/>
  <c r="AO43" i="5"/>
  <c r="AN43" i="5"/>
  <c r="AM43" i="5"/>
  <c r="AL43" i="5"/>
  <c r="AK43" i="5"/>
  <c r="AJ43" i="5" a="1"/>
  <c r="AJ43" i="5" s="1"/>
  <c r="AF43" i="5"/>
  <c r="AB43" i="5"/>
  <c r="Y43" i="5"/>
  <c r="H43" i="5"/>
  <c r="A43" i="5"/>
  <c r="BF42" i="5"/>
  <c r="BD42" i="5"/>
  <c r="AX42" i="5"/>
  <c r="AT42" i="5"/>
  <c r="BA42" i="5" s="1"/>
  <c r="AP42" i="5"/>
  <c r="AO42" i="5"/>
  <c r="AN42" i="5"/>
  <c r="AM42" i="5"/>
  <c r="AQ42" i="5" s="1"/>
  <c r="AL42" i="5"/>
  <c r="AJ42" i="5" a="1"/>
  <c r="AJ42" i="5" s="1"/>
  <c r="AK42" i="5" s="1"/>
  <c r="AF42" i="5"/>
  <c r="AB42" i="5"/>
  <c r="Y42" i="5"/>
  <c r="H42" i="5"/>
  <c r="A42" i="5"/>
  <c r="BG41" i="5"/>
  <c r="BF41" i="5"/>
  <c r="AW41" i="5"/>
  <c r="AT41" i="5"/>
  <c r="BD41" i="5" s="1"/>
  <c r="AP41" i="5"/>
  <c r="AO41" i="5"/>
  <c r="AN41" i="5"/>
  <c r="AM41" i="5"/>
  <c r="AL41" i="5"/>
  <c r="AJ41" i="5" a="1"/>
  <c r="AJ41" i="5"/>
  <c r="AK41" i="5" s="1"/>
  <c r="AF41" i="5"/>
  <c r="AB41" i="5"/>
  <c r="Y41" i="5"/>
  <c r="H41" i="5"/>
  <c r="A41" i="5"/>
  <c r="BG40" i="5"/>
  <c r="BF40" i="5"/>
  <c r="BE40" i="5"/>
  <c r="BD40" i="5"/>
  <c r="BB40" i="5"/>
  <c r="BA40" i="5"/>
  <c r="AZ40" i="5"/>
  <c r="AX40" i="5"/>
  <c r="AW40" i="5"/>
  <c r="AV40" i="5"/>
  <c r="AU40" i="5"/>
  <c r="AT40" i="5"/>
  <c r="AY40" i="5" s="1"/>
  <c r="AQ40" i="5"/>
  <c r="AP40" i="5"/>
  <c r="AO40" i="5"/>
  <c r="AN40" i="5"/>
  <c r="AM40" i="5"/>
  <c r="AL40" i="5"/>
  <c r="AJ40" i="5" a="1"/>
  <c r="AJ40" i="5"/>
  <c r="AK40" i="5" s="1"/>
  <c r="AF40" i="5"/>
  <c r="AB40" i="5"/>
  <c r="Y40" i="5"/>
  <c r="H40" i="5"/>
  <c r="A40" i="5"/>
  <c r="BE39" i="5"/>
  <c r="BB39" i="5"/>
  <c r="AX39" i="5"/>
  <c r="AW39" i="5"/>
  <c r="AT39" i="5"/>
  <c r="AP39" i="5"/>
  <c r="AO39" i="5"/>
  <c r="AN39" i="5"/>
  <c r="AM39" i="5"/>
  <c r="AQ39" i="5" s="1"/>
  <c r="AL39" i="5"/>
  <c r="AK39" i="5"/>
  <c r="AJ39" i="5" a="1"/>
  <c r="AJ39" i="5" s="1"/>
  <c r="AF39" i="5"/>
  <c r="AB39" i="5"/>
  <c r="Y39" i="5"/>
  <c r="H39" i="5"/>
  <c r="A39" i="5"/>
  <c r="BG38" i="5"/>
  <c r="BE38" i="5"/>
  <c r="BA38" i="5"/>
  <c r="AX38" i="5"/>
  <c r="AT38" i="5"/>
  <c r="BD38" i="5" s="1"/>
  <c r="AP38" i="5"/>
  <c r="AO38" i="5"/>
  <c r="AN38" i="5"/>
  <c r="AM38" i="5"/>
  <c r="AQ38" i="5" s="1"/>
  <c r="AL38" i="5"/>
  <c r="AJ38" i="5" a="1"/>
  <c r="AJ38" i="5"/>
  <c r="AK38" i="5" s="1"/>
  <c r="AF38" i="5"/>
  <c r="AB38" i="5"/>
  <c r="Y38" i="5"/>
  <c r="H38" i="5"/>
  <c r="A38" i="5"/>
  <c r="BD37" i="5"/>
  <c r="AY37" i="5"/>
  <c r="AV37" i="5"/>
  <c r="AT37" i="5"/>
  <c r="AS37" i="5"/>
  <c r="AP37" i="5"/>
  <c r="AO37" i="5"/>
  <c r="AN37" i="5"/>
  <c r="AM37" i="5"/>
  <c r="AL37" i="5"/>
  <c r="AK37" i="5"/>
  <c r="AJ37" i="5" a="1"/>
  <c r="AJ37" i="5"/>
  <c r="AF37" i="5"/>
  <c r="AB37" i="5"/>
  <c r="Y37" i="5"/>
  <c r="H37" i="5"/>
  <c r="A37" i="5"/>
  <c r="BG36" i="5"/>
  <c r="BF36" i="5"/>
  <c r="BE36" i="5"/>
  <c r="BD36" i="5"/>
  <c r="BA36" i="5"/>
  <c r="AZ36" i="5"/>
  <c r="AY36" i="5"/>
  <c r="AX36" i="5"/>
  <c r="AW36" i="5"/>
  <c r="AV36" i="5"/>
  <c r="AU36" i="5"/>
  <c r="AT36" i="5"/>
  <c r="BC36" i="5" s="1"/>
  <c r="AP36" i="5"/>
  <c r="AO36" i="5"/>
  <c r="AN36" i="5"/>
  <c r="AQ36" i="5" s="1"/>
  <c r="AM36" i="5"/>
  <c r="AL36" i="5"/>
  <c r="AJ36" i="5" a="1"/>
  <c r="AJ36" i="5" s="1"/>
  <c r="AK36" i="5" s="1"/>
  <c r="AF36" i="5"/>
  <c r="AB36" i="5"/>
  <c r="Y36" i="5"/>
  <c r="H36" i="5"/>
  <c r="A36" i="5"/>
  <c r="AW35" i="5"/>
  <c r="AT35" i="5"/>
  <c r="BE35" i="5" s="1"/>
  <c r="AQ35" i="5"/>
  <c r="AP35" i="5"/>
  <c r="AO35" i="5"/>
  <c r="AN35" i="5"/>
  <c r="AM35" i="5"/>
  <c r="AL35" i="5"/>
  <c r="AJ35" i="5" a="1"/>
  <c r="AJ35" i="5" s="1"/>
  <c r="AK35" i="5" s="1"/>
  <c r="AF35" i="5"/>
  <c r="AB35" i="5"/>
  <c r="Y35" i="5"/>
  <c r="H35" i="5"/>
  <c r="A35" i="5"/>
  <c r="BG34" i="5"/>
  <c r="BF34" i="5"/>
  <c r="BE34" i="5"/>
  <c r="BD34" i="5"/>
  <c r="BC34" i="5"/>
  <c r="AZ34" i="5"/>
  <c r="AY34" i="5"/>
  <c r="AX34" i="5"/>
  <c r="AV34" i="5"/>
  <c r="AU34" i="5"/>
  <c r="AT34" i="5"/>
  <c r="AW34" i="5" s="1"/>
  <c r="AP34" i="5"/>
  <c r="AO34" i="5"/>
  <c r="AN34" i="5"/>
  <c r="AM34" i="5"/>
  <c r="AL34" i="5"/>
  <c r="AQ34" i="5" s="1"/>
  <c r="AJ34" i="5" a="1"/>
  <c r="AJ34" i="5" s="1"/>
  <c r="AK34" i="5" s="1"/>
  <c r="AF34" i="5"/>
  <c r="AB34" i="5"/>
  <c r="Y34" i="5"/>
  <c r="H34" i="5"/>
  <c r="A34" i="5"/>
  <c r="BG33" i="5"/>
  <c r="BF33" i="5"/>
  <c r="BE33" i="5"/>
  <c r="BD33" i="5"/>
  <c r="BC33" i="5"/>
  <c r="BB33" i="5"/>
  <c r="BA33" i="5"/>
  <c r="AZ33" i="5"/>
  <c r="AY33" i="5"/>
  <c r="AX33" i="5"/>
  <c r="AW33" i="5"/>
  <c r="AV33" i="5"/>
  <c r="AU33" i="5"/>
  <c r="AS33" i="5"/>
  <c r="AQ33" i="5"/>
  <c r="AP33" i="5"/>
  <c r="AO33" i="5"/>
  <c r="AN33" i="5"/>
  <c r="AM33" i="5"/>
  <c r="AL33" i="5"/>
  <c r="AJ33" i="5" a="1"/>
  <c r="AJ33" i="5" s="1"/>
  <c r="AK33" i="5" s="1"/>
  <c r="AF33" i="5"/>
  <c r="AB33" i="5"/>
  <c r="Y33" i="5"/>
  <c r="H33" i="5"/>
  <c r="A33" i="5"/>
  <c r="BG32" i="5"/>
  <c r="BF32" i="5"/>
  <c r="BE32" i="5"/>
  <c r="BD32" i="5"/>
  <c r="BC32" i="5"/>
  <c r="BB32" i="5"/>
  <c r="BA32" i="5"/>
  <c r="AZ32" i="5"/>
  <c r="AY32" i="5"/>
  <c r="AX32" i="5"/>
  <c r="AW32" i="5"/>
  <c r="AV32" i="5"/>
  <c r="AU32" i="5"/>
  <c r="AS32" i="5"/>
  <c r="AP32" i="5"/>
  <c r="AO32" i="5"/>
  <c r="AN32" i="5"/>
  <c r="AM32" i="5"/>
  <c r="AL32" i="5"/>
  <c r="AJ32" i="5" a="1"/>
  <c r="AJ32" i="5"/>
  <c r="AK32" i="5" s="1"/>
  <c r="AF32" i="5"/>
  <c r="AB32" i="5"/>
  <c r="Y32" i="5"/>
  <c r="H32" i="5"/>
  <c r="A32" i="5"/>
  <c r="BG31" i="5"/>
  <c r="BF31" i="5"/>
  <c r="BE31" i="5"/>
  <c r="BD31" i="5"/>
  <c r="BC31" i="5"/>
  <c r="BB31" i="5"/>
  <c r="BA31" i="5"/>
  <c r="AZ31" i="5"/>
  <c r="AY31" i="5"/>
  <c r="AX31" i="5"/>
  <c r="AW31" i="5"/>
  <c r="AV31" i="5"/>
  <c r="AU31" i="5"/>
  <c r="AS31" i="5"/>
  <c r="AP31" i="5"/>
  <c r="AO31" i="5"/>
  <c r="AQ31" i="5" s="1"/>
  <c r="AN31" i="5"/>
  <c r="AM31" i="5"/>
  <c r="AL31" i="5"/>
  <c r="AJ31" i="5" a="1"/>
  <c r="AJ31" i="5"/>
  <c r="AK31" i="5" s="1"/>
  <c r="AF31" i="5"/>
  <c r="AB31" i="5"/>
  <c r="Y31" i="5"/>
  <c r="H31" i="5"/>
  <c r="A31" i="5"/>
  <c r="BG30" i="5"/>
  <c r="BF30" i="5"/>
  <c r="BE30" i="5"/>
  <c r="BD30" i="5"/>
  <c r="BC30" i="5"/>
  <c r="BB30" i="5"/>
  <c r="BA30" i="5"/>
  <c r="AZ30" i="5"/>
  <c r="AY30" i="5"/>
  <c r="AX30" i="5"/>
  <c r="AW30" i="5"/>
  <c r="AV30" i="5"/>
  <c r="AU30" i="5"/>
  <c r="AS30" i="5"/>
  <c r="AP30" i="5"/>
  <c r="AO30" i="5"/>
  <c r="AN30" i="5"/>
  <c r="AM30" i="5"/>
  <c r="AL30" i="5"/>
  <c r="AQ30" i="5" s="1"/>
  <c r="AJ30" i="5" a="1"/>
  <c r="AJ30" i="5" s="1"/>
  <c r="AK30" i="5" s="1"/>
  <c r="AF30" i="5"/>
  <c r="AB30" i="5"/>
  <c r="Y30" i="5"/>
  <c r="H30" i="5"/>
  <c r="A30" i="5"/>
  <c r="BG29" i="5"/>
  <c r="BF29" i="5"/>
  <c r="BE29" i="5"/>
  <c r="BD29" i="5"/>
  <c r="BC29" i="5"/>
  <c r="BB29" i="5"/>
  <c r="BA29" i="5"/>
  <c r="AZ29" i="5"/>
  <c r="AY29" i="5"/>
  <c r="AX29" i="5"/>
  <c r="AW29" i="5"/>
  <c r="AV29" i="5"/>
  <c r="AU29" i="5"/>
  <c r="AS29" i="5"/>
  <c r="AP29" i="5"/>
  <c r="AO29" i="5"/>
  <c r="AN29" i="5"/>
  <c r="AM29" i="5"/>
  <c r="AQ29" i="5" s="1"/>
  <c r="AL29" i="5"/>
  <c r="AJ29" i="5" a="1"/>
  <c r="AJ29" i="5" s="1"/>
  <c r="AK29" i="5" s="1"/>
  <c r="AF29" i="5"/>
  <c r="AB29" i="5"/>
  <c r="Y29" i="5"/>
  <c r="H29" i="5"/>
  <c r="A29" i="5"/>
  <c r="BG28" i="5"/>
  <c r="BF28" i="5"/>
  <c r="BE28" i="5"/>
  <c r="BD28" i="5"/>
  <c r="BC28" i="5"/>
  <c r="BB28" i="5"/>
  <c r="BA28" i="5"/>
  <c r="AZ28" i="5"/>
  <c r="AY28" i="5"/>
  <c r="AX28" i="5"/>
  <c r="AW28" i="5"/>
  <c r="AV28" i="5"/>
  <c r="AU28" i="5"/>
  <c r="AS28" i="5"/>
  <c r="AP28" i="5"/>
  <c r="AO28" i="5"/>
  <c r="AN28" i="5"/>
  <c r="AM28" i="5"/>
  <c r="AL28" i="5"/>
  <c r="AJ28" i="5" a="1"/>
  <c r="AJ28" i="5"/>
  <c r="AK28" i="5" s="1"/>
  <c r="AF28" i="5"/>
  <c r="AB28" i="5"/>
  <c r="Y28" i="5"/>
  <c r="H28" i="5"/>
  <c r="A28" i="5"/>
  <c r="BG27" i="5"/>
  <c r="BF27" i="5"/>
  <c r="BE27" i="5"/>
  <c r="BD27" i="5"/>
  <c r="BC27" i="5"/>
  <c r="BB27" i="5"/>
  <c r="BA27" i="5"/>
  <c r="AZ27" i="5"/>
  <c r="AY27" i="5"/>
  <c r="AX27" i="5"/>
  <c r="AW27" i="5"/>
  <c r="AV27" i="5"/>
  <c r="AU27" i="5"/>
  <c r="AS27" i="5"/>
  <c r="AP27" i="5"/>
  <c r="AO27" i="5"/>
  <c r="AN27" i="5"/>
  <c r="AM27" i="5"/>
  <c r="AL27" i="5"/>
  <c r="AQ27" i="5" s="1"/>
  <c r="AJ27" i="5" a="1"/>
  <c r="AJ27" i="5"/>
  <c r="AK27" i="5" s="1"/>
  <c r="AF27" i="5"/>
  <c r="AB27" i="5"/>
  <c r="Y27" i="5"/>
  <c r="H27" i="5"/>
  <c r="A27" i="5"/>
  <c r="BG26" i="5"/>
  <c r="BF26" i="5"/>
  <c r="BE26" i="5"/>
  <c r="BD26" i="5"/>
  <c r="BC26" i="5"/>
  <c r="BB26" i="5"/>
  <c r="BA26" i="5"/>
  <c r="AZ26" i="5"/>
  <c r="AY26" i="5"/>
  <c r="AX26" i="5"/>
  <c r="AW26" i="5"/>
  <c r="AV26" i="5"/>
  <c r="AU26" i="5"/>
  <c r="AS26" i="5"/>
  <c r="AP26" i="5"/>
  <c r="AO26" i="5"/>
  <c r="AN26" i="5"/>
  <c r="AM26" i="5"/>
  <c r="AQ26" i="5" s="1"/>
  <c r="AL26" i="5"/>
  <c r="AK26" i="5"/>
  <c r="AJ26" i="5" a="1"/>
  <c r="AJ26" i="5" s="1"/>
  <c r="AF26" i="5"/>
  <c r="AB26" i="5"/>
  <c r="Y26" i="5"/>
  <c r="H26" i="5"/>
  <c r="A26" i="5"/>
  <c r="BG25" i="5"/>
  <c r="BF25" i="5"/>
  <c r="BE25" i="5"/>
  <c r="BD25" i="5"/>
  <c r="BC25" i="5"/>
  <c r="BB25" i="5"/>
  <c r="BA25" i="5"/>
  <c r="AZ25" i="5"/>
  <c r="AY25" i="5"/>
  <c r="AX25" i="5"/>
  <c r="AW25" i="5"/>
  <c r="AV25" i="5"/>
  <c r="AU25" i="5"/>
  <c r="AS25" i="5"/>
  <c r="AP25" i="5"/>
  <c r="AO25" i="5"/>
  <c r="AN25" i="5"/>
  <c r="AM25" i="5"/>
  <c r="AL25" i="5"/>
  <c r="AQ25" i="5" s="1"/>
  <c r="AJ25" i="5" a="1"/>
  <c r="AJ25" i="5"/>
  <c r="AK25" i="5" s="1"/>
  <c r="AF25" i="5"/>
  <c r="AB25" i="5"/>
  <c r="Y25" i="5"/>
  <c r="H25" i="5"/>
  <c r="A25" i="5"/>
  <c r="BG24" i="5"/>
  <c r="BF24" i="5"/>
  <c r="BE24" i="5"/>
  <c r="BD24" i="5"/>
  <c r="BC24" i="5"/>
  <c r="BB24" i="5"/>
  <c r="BA24" i="5"/>
  <c r="AZ24" i="5"/>
  <c r="AY24" i="5"/>
  <c r="AX24" i="5"/>
  <c r="AW24" i="5"/>
  <c r="AV24" i="5"/>
  <c r="AU24" i="5"/>
  <c r="AS24" i="5"/>
  <c r="AP24" i="5"/>
  <c r="AO24" i="5"/>
  <c r="AN24" i="5"/>
  <c r="AM24" i="5"/>
  <c r="AL24" i="5"/>
  <c r="AJ24" i="5" a="1"/>
  <c r="AJ24" i="5"/>
  <c r="AK24" i="5" s="1"/>
  <c r="AF24" i="5"/>
  <c r="AB24" i="5"/>
  <c r="Y24" i="5"/>
  <c r="H24" i="5"/>
  <c r="A24" i="5"/>
  <c r="BG23" i="5"/>
  <c r="BF23" i="5"/>
  <c r="BE23" i="5"/>
  <c r="BD23" i="5"/>
  <c r="BC23" i="5"/>
  <c r="BB23" i="5"/>
  <c r="BA23" i="5"/>
  <c r="AZ23" i="5"/>
  <c r="AY23" i="5"/>
  <c r="AX23" i="5"/>
  <c r="AW23" i="5"/>
  <c r="AV23" i="5"/>
  <c r="AU23" i="5"/>
  <c r="AS23" i="5"/>
  <c r="AQ23" i="5"/>
  <c r="AP23" i="5"/>
  <c r="AO23" i="5"/>
  <c r="AN23" i="5"/>
  <c r="AM23" i="5"/>
  <c r="AL23" i="5"/>
  <c r="AJ23" i="5" a="1"/>
  <c r="AJ23" i="5"/>
  <c r="AK23" i="5" s="1"/>
  <c r="AF23" i="5"/>
  <c r="AB23" i="5"/>
  <c r="Y23" i="5"/>
  <c r="H23" i="5"/>
  <c r="A23" i="5"/>
  <c r="BG22" i="5"/>
  <c r="BF22" i="5"/>
  <c r="BE22" i="5"/>
  <c r="BD22" i="5"/>
  <c r="BC22" i="5"/>
  <c r="BB22" i="5"/>
  <c r="BA22" i="5"/>
  <c r="AZ22" i="5"/>
  <c r="AY22" i="5"/>
  <c r="AX22" i="5"/>
  <c r="AW22" i="5"/>
  <c r="AV22" i="5"/>
  <c r="AU22" i="5"/>
  <c r="AS22" i="5"/>
  <c r="AP22" i="5"/>
  <c r="AO22" i="5"/>
  <c r="AN22" i="5"/>
  <c r="AM22" i="5"/>
  <c r="AL22" i="5"/>
  <c r="AQ22" i="5" s="1"/>
  <c r="AK22" i="5"/>
  <c r="AJ22" i="5" a="1"/>
  <c r="AJ22" i="5" s="1"/>
  <c r="AF22" i="5"/>
  <c r="AB22" i="5"/>
  <c r="Y22" i="5"/>
  <c r="H22" i="5"/>
  <c r="A22" i="5"/>
  <c r="BG21" i="5"/>
  <c r="BF21" i="5"/>
  <c r="BE21" i="5"/>
  <c r="BD21" i="5"/>
  <c r="BC21" i="5"/>
  <c r="BB21" i="5"/>
  <c r="BA21" i="5"/>
  <c r="AZ21" i="5"/>
  <c r="AY21" i="5"/>
  <c r="AX21" i="5"/>
  <c r="AW21" i="5"/>
  <c r="AV21" i="5"/>
  <c r="AU21" i="5"/>
  <c r="AS21" i="5"/>
  <c r="AQ21" i="5"/>
  <c r="AP21" i="5"/>
  <c r="AO21" i="5"/>
  <c r="AN21" i="5"/>
  <c r="AM21" i="5"/>
  <c r="AL21" i="5"/>
  <c r="AJ21" i="5" a="1"/>
  <c r="AJ21" i="5" s="1"/>
  <c r="AK21" i="5" s="1"/>
  <c r="AF21" i="5"/>
  <c r="AB21" i="5"/>
  <c r="Y21" i="5"/>
  <c r="H21" i="5"/>
  <c r="A21" i="5"/>
  <c r="BG20" i="5"/>
  <c r="BF20" i="5"/>
  <c r="BE20" i="5"/>
  <c r="BD20" i="5"/>
  <c r="BC20" i="5"/>
  <c r="BB20" i="5"/>
  <c r="BA20" i="5"/>
  <c r="AZ20" i="5"/>
  <c r="AY20" i="5"/>
  <c r="AX20" i="5"/>
  <c r="AW20" i="5"/>
  <c r="AV20" i="5"/>
  <c r="AU20" i="5"/>
  <c r="AS20" i="5"/>
  <c r="AP20" i="5"/>
  <c r="AO20" i="5"/>
  <c r="AN20" i="5"/>
  <c r="AM20" i="5"/>
  <c r="AL20" i="5"/>
  <c r="AJ20" i="5" a="1"/>
  <c r="AJ20" i="5"/>
  <c r="AK20" i="5" s="1"/>
  <c r="AF20" i="5"/>
  <c r="AB20" i="5"/>
  <c r="Y20" i="5"/>
  <c r="H20" i="5"/>
  <c r="A20" i="5"/>
  <c r="BG19" i="5"/>
  <c r="BF19" i="5"/>
  <c r="BE19" i="5"/>
  <c r="BD19" i="5"/>
  <c r="BC19" i="5"/>
  <c r="BB19" i="5"/>
  <c r="BA19" i="5"/>
  <c r="AZ19" i="5"/>
  <c r="AY19" i="5"/>
  <c r="AX19" i="5"/>
  <c r="AW19" i="5"/>
  <c r="AV19" i="5"/>
  <c r="AU19" i="5"/>
  <c r="AS19" i="5"/>
  <c r="AP19" i="5"/>
  <c r="AO19" i="5"/>
  <c r="AN19" i="5"/>
  <c r="AM19" i="5"/>
  <c r="AL19" i="5"/>
  <c r="AQ19" i="5" s="1"/>
  <c r="AJ19" i="5" a="1"/>
  <c r="AJ19" i="5"/>
  <c r="AK19" i="5" s="1"/>
  <c r="AF19" i="5"/>
  <c r="AB19" i="5"/>
  <c r="Y19" i="5"/>
  <c r="H19" i="5"/>
  <c r="A19" i="5"/>
  <c r="BG18" i="5"/>
  <c r="BF18" i="5"/>
  <c r="BE18" i="5"/>
  <c r="BD18" i="5"/>
  <c r="BC18" i="5"/>
  <c r="BB18" i="5"/>
  <c r="BA18" i="5"/>
  <c r="AZ18" i="5"/>
  <c r="AY18" i="5"/>
  <c r="AX18" i="5"/>
  <c r="AW18" i="5"/>
  <c r="AV18" i="5"/>
  <c r="AU18" i="5"/>
  <c r="AS18" i="5"/>
  <c r="AP18" i="5"/>
  <c r="AO18" i="5"/>
  <c r="AN18" i="5"/>
  <c r="AM18" i="5"/>
  <c r="AQ18" i="5" s="1"/>
  <c r="AL18" i="5"/>
  <c r="AK18" i="5"/>
  <c r="AJ18" i="5" a="1"/>
  <c r="AJ18" i="5" s="1"/>
  <c r="AF18" i="5"/>
  <c r="AB18" i="5"/>
  <c r="Y18" i="5"/>
  <c r="H18" i="5"/>
  <c r="A18" i="5"/>
  <c r="BG17" i="5"/>
  <c r="BF17" i="5"/>
  <c r="BE17" i="5"/>
  <c r="BD17" i="5"/>
  <c r="BC17" i="5"/>
  <c r="BB17" i="5"/>
  <c r="BA17" i="5"/>
  <c r="AZ17" i="5"/>
  <c r="AY17" i="5"/>
  <c r="AX17" i="5"/>
  <c r="AW17" i="5"/>
  <c r="AV17" i="5"/>
  <c r="AU17" i="5"/>
  <c r="AS17" i="5"/>
  <c r="AP17" i="5"/>
  <c r="AO17" i="5"/>
  <c r="AN17" i="5"/>
  <c r="AM17" i="5"/>
  <c r="AL17" i="5"/>
  <c r="AQ17" i="5" s="1"/>
  <c r="AJ17" i="5" a="1"/>
  <c r="AJ17" i="5"/>
  <c r="AK17" i="5" s="1"/>
  <c r="AF17" i="5"/>
  <c r="AB17" i="5"/>
  <c r="Y17" i="5"/>
  <c r="H17" i="5"/>
  <c r="A17" i="5"/>
  <c r="BG16" i="5"/>
  <c r="BF16" i="5"/>
  <c r="BE16" i="5"/>
  <c r="BD16" i="5"/>
  <c r="BC16" i="5"/>
  <c r="BB16" i="5"/>
  <c r="BA16" i="5"/>
  <c r="AZ16" i="5"/>
  <c r="AY16" i="5"/>
  <c r="AX16" i="5"/>
  <c r="AW16" i="5"/>
  <c r="AV16" i="5"/>
  <c r="AU16" i="5"/>
  <c r="AS16" i="5"/>
  <c r="AP16" i="5"/>
  <c r="AO16" i="5"/>
  <c r="AN16" i="5"/>
  <c r="AM16" i="5"/>
  <c r="AL16" i="5"/>
  <c r="AJ16" i="5" a="1"/>
  <c r="AJ16" i="5"/>
  <c r="AK16" i="5" s="1"/>
  <c r="AF16" i="5"/>
  <c r="AB16" i="5"/>
  <c r="Y16" i="5"/>
  <c r="H16" i="5"/>
  <c r="A16" i="5"/>
  <c r="BG15" i="5"/>
  <c r="BF15" i="5"/>
  <c r="BE15" i="5"/>
  <c r="BD15" i="5"/>
  <c r="BC15" i="5"/>
  <c r="BB15" i="5"/>
  <c r="BA15" i="5"/>
  <c r="AZ15" i="5"/>
  <c r="AY15" i="5"/>
  <c r="AX15" i="5"/>
  <c r="AW15" i="5"/>
  <c r="AV15" i="5"/>
  <c r="AU15" i="5"/>
  <c r="AS15" i="5"/>
  <c r="AQ15" i="5"/>
  <c r="AP15" i="5"/>
  <c r="AO15" i="5"/>
  <c r="AN15" i="5"/>
  <c r="AM15" i="5"/>
  <c r="AL15" i="5"/>
  <c r="AK15" i="5"/>
  <c r="AJ15" i="5" a="1"/>
  <c r="AJ15" i="5"/>
  <c r="AF15" i="5"/>
  <c r="AB15" i="5"/>
  <c r="Y15" i="5"/>
  <c r="H15" i="5"/>
  <c r="A15" i="5"/>
  <c r="BG14" i="5"/>
  <c r="BF14" i="5"/>
  <c r="BE14" i="5"/>
  <c r="BD14" i="5"/>
  <c r="BC14" i="5"/>
  <c r="BB14" i="5"/>
  <c r="BA14" i="5"/>
  <c r="AZ14" i="5"/>
  <c r="AY14" i="5"/>
  <c r="AX14" i="5"/>
  <c r="AW14" i="5"/>
  <c r="AV14" i="5"/>
  <c r="AU14" i="5"/>
  <c r="AS14" i="5"/>
  <c r="AP14" i="5"/>
  <c r="AO14" i="5"/>
  <c r="AN14" i="5"/>
  <c r="AM14" i="5"/>
  <c r="AQ14" i="5" s="1"/>
  <c r="AL14" i="5"/>
  <c r="AK14" i="5"/>
  <c r="AJ14" i="5" a="1"/>
  <c r="AJ14" i="5" s="1"/>
  <c r="AF14" i="5"/>
  <c r="AB14" i="5"/>
  <c r="Y14" i="5"/>
  <c r="H14" i="5"/>
  <c r="A14" i="5"/>
  <c r="BG13" i="5"/>
  <c r="BF13" i="5"/>
  <c r="BE13" i="5"/>
  <c r="BD13" i="5"/>
  <c r="BC13" i="5"/>
  <c r="BB13" i="5"/>
  <c r="BA13" i="5"/>
  <c r="AZ13" i="5"/>
  <c r="AY13" i="5"/>
  <c r="AX13" i="5"/>
  <c r="AW13" i="5"/>
  <c r="AV13" i="5"/>
  <c r="AU13" i="5"/>
  <c r="AS13" i="5"/>
  <c r="AP13" i="5"/>
  <c r="AO13" i="5"/>
  <c r="AN13" i="5"/>
  <c r="AM13" i="5"/>
  <c r="AL13" i="5"/>
  <c r="AQ13" i="5" s="1"/>
  <c r="AJ13" i="5" a="1"/>
  <c r="AJ13" i="5" s="1"/>
  <c r="AK13" i="5" s="1"/>
  <c r="AF13" i="5"/>
  <c r="AB13" i="5"/>
  <c r="Y13" i="5"/>
  <c r="H13" i="5"/>
  <c r="A13" i="5"/>
  <c r="BG12" i="5"/>
  <c r="BF12" i="5"/>
  <c r="BE12" i="5"/>
  <c r="BD12" i="5"/>
  <c r="BC12" i="5"/>
  <c r="BB12" i="5"/>
  <c r="BA12" i="5"/>
  <c r="AZ12" i="5"/>
  <c r="AY12" i="5"/>
  <c r="AX12" i="5"/>
  <c r="AW12" i="5"/>
  <c r="AV12" i="5"/>
  <c r="AU12" i="5"/>
  <c r="AS12" i="5"/>
  <c r="AP12" i="5"/>
  <c r="AO12" i="5"/>
  <c r="AN12" i="5"/>
  <c r="AM12" i="5"/>
  <c r="AL12" i="5"/>
  <c r="AQ12" i="5" s="1"/>
  <c r="AJ12" i="5" a="1"/>
  <c r="AJ12" i="5"/>
  <c r="AK12" i="5" s="1"/>
  <c r="AF12" i="5"/>
  <c r="AB12" i="5"/>
  <c r="Y12" i="5"/>
  <c r="H12" i="5"/>
  <c r="A12" i="5"/>
  <c r="BG11" i="5"/>
  <c r="BF11" i="5"/>
  <c r="BE11" i="5"/>
  <c r="BD11" i="5"/>
  <c r="BC11" i="5"/>
  <c r="BB11" i="5"/>
  <c r="BA11" i="5"/>
  <c r="AZ11" i="5"/>
  <c r="AY11" i="5"/>
  <c r="AX11" i="5"/>
  <c r="AW11" i="5"/>
  <c r="AV11" i="5"/>
  <c r="AU11" i="5"/>
  <c r="AS11" i="5"/>
  <c r="AP11" i="5"/>
  <c r="AO11" i="5"/>
  <c r="AQ11" i="5" s="1"/>
  <c r="AN11" i="5"/>
  <c r="AM11" i="5"/>
  <c r="AL11" i="5"/>
  <c r="AJ11" i="5" a="1"/>
  <c r="AJ11" i="5"/>
  <c r="AK11" i="5" s="1"/>
  <c r="AF11" i="5"/>
  <c r="AB11" i="5"/>
  <c r="Y11" i="5"/>
  <c r="H11" i="5"/>
  <c r="A11" i="5"/>
  <c r="BG10" i="5"/>
  <c r="BF10" i="5"/>
  <c r="BE10" i="5"/>
  <c r="BD10" i="5"/>
  <c r="BC10" i="5"/>
  <c r="BB10" i="5"/>
  <c r="BA10" i="5"/>
  <c r="AZ10" i="5"/>
  <c r="AY10" i="5"/>
  <c r="AX10" i="5"/>
  <c r="AW10" i="5"/>
  <c r="AV10" i="5"/>
  <c r="AU10" i="5"/>
  <c r="AS10" i="5"/>
  <c r="AP10" i="5"/>
  <c r="AO10" i="5"/>
  <c r="AN10" i="5"/>
  <c r="AM10" i="5"/>
  <c r="AL10" i="5"/>
  <c r="AQ10" i="5" s="1"/>
  <c r="AK10" i="5"/>
  <c r="AJ10" i="5" a="1"/>
  <c r="AJ10" i="5" s="1"/>
  <c r="AF10" i="5"/>
  <c r="AB10" i="5"/>
  <c r="Y10" i="5"/>
  <c r="H10" i="5"/>
  <c r="A10" i="5"/>
  <c r="BG9" i="5"/>
  <c r="BF9" i="5"/>
  <c r="BE9" i="5"/>
  <c r="BD9" i="5"/>
  <c r="BC9" i="5"/>
  <c r="BB9" i="5"/>
  <c r="BA9" i="5"/>
  <c r="AZ9" i="5"/>
  <c r="AY9" i="5"/>
  <c r="AX9" i="5"/>
  <c r="AW9" i="5"/>
  <c r="AV9" i="5"/>
  <c r="AU9" i="5"/>
  <c r="AS9" i="5"/>
  <c r="AP9" i="5"/>
  <c r="AO9" i="5"/>
  <c r="AN9" i="5"/>
  <c r="AM9" i="5"/>
  <c r="AL9" i="5"/>
  <c r="AQ9" i="5" s="1"/>
  <c r="AJ9" i="5" a="1"/>
  <c r="AJ9" i="5"/>
  <c r="AK9" i="5" s="1"/>
  <c r="AF9" i="5"/>
  <c r="AB9" i="5"/>
  <c r="Y9" i="5"/>
  <c r="H9" i="5"/>
  <c r="A9" i="5"/>
  <c r="BG8" i="5"/>
  <c r="BF8" i="5"/>
  <c r="BE8" i="5"/>
  <c r="BD8" i="5"/>
  <c r="BC8" i="5"/>
  <c r="BB8" i="5"/>
  <c r="BA8" i="5"/>
  <c r="AZ8" i="5"/>
  <c r="AY8" i="5"/>
  <c r="AX8" i="5"/>
  <c r="AW8" i="5"/>
  <c r="AV8" i="5"/>
  <c r="AU8" i="5"/>
  <c r="AS8" i="5"/>
  <c r="AP8" i="5"/>
  <c r="AO8" i="5"/>
  <c r="AN8" i="5"/>
  <c r="AM8" i="5"/>
  <c r="AL8" i="5"/>
  <c r="AJ8" i="5" a="1"/>
  <c r="AJ8" i="5"/>
  <c r="AK8" i="5" s="1"/>
  <c r="AF8" i="5"/>
  <c r="AB8" i="5"/>
  <c r="Y8" i="5"/>
  <c r="H8" i="5"/>
  <c r="A8" i="5"/>
  <c r="BG7" i="5"/>
  <c r="BF7" i="5"/>
  <c r="BE7" i="5"/>
  <c r="BD7" i="5"/>
  <c r="BC7" i="5"/>
  <c r="BB7" i="5"/>
  <c r="BA7" i="5"/>
  <c r="AZ7" i="5"/>
  <c r="AY7" i="5"/>
  <c r="AX7" i="5"/>
  <c r="AW7" i="5"/>
  <c r="AV7" i="5"/>
  <c r="AU7" i="5"/>
  <c r="AS7" i="5"/>
  <c r="AP7" i="5"/>
  <c r="AO7" i="5"/>
  <c r="AN7" i="5"/>
  <c r="AM7" i="5"/>
  <c r="AL7" i="5"/>
  <c r="AQ7" i="5" s="1"/>
  <c r="AJ7" i="5" a="1"/>
  <c r="AJ7" i="5"/>
  <c r="AK7" i="5" s="1"/>
  <c r="AF7" i="5"/>
  <c r="AB7" i="5"/>
  <c r="Y7" i="5"/>
  <c r="H7" i="5"/>
  <c r="A7" i="5"/>
  <c r="BL6" i="5"/>
  <c r="BK6" i="5"/>
  <c r="BG6" i="5"/>
  <c r="BF6" i="5"/>
  <c r="BE6" i="5"/>
  <c r="BD6" i="5"/>
  <c r="BC6" i="5"/>
  <c r="BB6" i="5"/>
  <c r="BA6" i="5"/>
  <c r="AZ6" i="5"/>
  <c r="AY6" i="5"/>
  <c r="AX6" i="5"/>
  <c r="AW6" i="5"/>
  <c r="AV6" i="5"/>
  <c r="AU6" i="5"/>
  <c r="AS6" i="5"/>
  <c r="AP6" i="5"/>
  <c r="AO6" i="5"/>
  <c r="AN6" i="5"/>
  <c r="AQ6" i="5" s="1"/>
  <c r="AM6" i="5"/>
  <c r="AL6" i="5"/>
  <c r="AJ6" i="5" a="1"/>
  <c r="AJ6" i="5" s="1"/>
  <c r="AK6" i="5" s="1"/>
  <c r="AF6" i="5"/>
  <c r="AB6" i="5"/>
  <c r="Y6" i="5"/>
  <c r="H6" i="5"/>
  <c r="A6" i="5"/>
  <c r="BL5" i="5"/>
  <c r="BK5" i="5"/>
  <c r="BG5" i="5"/>
  <c r="BF5" i="5"/>
  <c r="BE5" i="5"/>
  <c r="BD5" i="5"/>
  <c r="BC5" i="5"/>
  <c r="BB5" i="5"/>
  <c r="BA5" i="5"/>
  <c r="AZ5" i="5"/>
  <c r="AY5" i="5"/>
  <c r="AX5" i="5"/>
  <c r="AW5" i="5"/>
  <c r="AV5" i="5"/>
  <c r="AU5" i="5"/>
  <c r="AS5" i="5"/>
  <c r="AQ5" i="5"/>
  <c r="AP5" i="5"/>
  <c r="AO5" i="5"/>
  <c r="AN5" i="5"/>
  <c r="AM5" i="5"/>
  <c r="AL5" i="5"/>
  <c r="AJ5" i="5" a="1"/>
  <c r="AJ5" i="5"/>
  <c r="AK5" i="5" s="1"/>
  <c r="AF5" i="5"/>
  <c r="AB5" i="5"/>
  <c r="Y5" i="5"/>
  <c r="H5" i="5"/>
  <c r="A5" i="5"/>
  <c r="BL4" i="5"/>
  <c r="BK4" i="5"/>
  <c r="BG4" i="5"/>
  <c r="BF4" i="5"/>
  <c r="BE4" i="5"/>
  <c r="BD4" i="5"/>
  <c r="BC4" i="5"/>
  <c r="BB4" i="5"/>
  <c r="BA4" i="5"/>
  <c r="AZ4" i="5"/>
  <c r="AY4" i="5"/>
  <c r="AX4" i="5"/>
  <c r="AW4" i="5"/>
  <c r="AV4" i="5"/>
  <c r="AU4" i="5"/>
  <c r="AS4" i="5"/>
  <c r="AP4" i="5"/>
  <c r="AO4" i="5"/>
  <c r="AQ4" i="5" s="1"/>
  <c r="AN4" i="5"/>
  <c r="AM4" i="5"/>
  <c r="AL4" i="5"/>
  <c r="AJ4" i="5" a="1"/>
  <c r="AJ4" i="5"/>
  <c r="AK4" i="5" s="1"/>
  <c r="AF4" i="5"/>
  <c r="AB4" i="5"/>
  <c r="Y4" i="5"/>
  <c r="H4" i="5"/>
  <c r="A4" i="5"/>
  <c r="BL3" i="5"/>
  <c r="BK3" i="5"/>
  <c r="BG3" i="5"/>
  <c r="BF3" i="5"/>
  <c r="BE3" i="5"/>
  <c r="BD3" i="5"/>
  <c r="BC3" i="5"/>
  <c r="BB3" i="5"/>
  <c r="BA3" i="5"/>
  <c r="AZ3" i="5"/>
  <c r="AY3" i="5"/>
  <c r="AX3" i="5"/>
  <c r="AW3" i="5"/>
  <c r="AV3" i="5"/>
  <c r="AU3" i="5"/>
  <c r="AS3" i="5"/>
  <c r="AP3" i="5"/>
  <c r="AO3" i="5"/>
  <c r="AN3" i="5"/>
  <c r="AM3" i="5"/>
  <c r="AL3" i="5"/>
  <c r="AQ3" i="5" s="1"/>
  <c r="AJ3" i="5" a="1"/>
  <c r="AJ3" i="5" s="1"/>
  <c r="AK3" i="5" s="1"/>
  <c r="AF3" i="5"/>
  <c r="AB3" i="5"/>
  <c r="Y3" i="5"/>
  <c r="H3" i="5"/>
  <c r="A3" i="5"/>
  <c r="BC2" i="5" a="1"/>
  <c r="BC2" i="5" s="1"/>
  <c r="BF514" i="4"/>
  <c r="BB514" i="4"/>
  <c r="AX514" i="4"/>
  <c r="AT514" i="4"/>
  <c r="BG514" i="4" s="1"/>
  <c r="AP514" i="4"/>
  <c r="AO514" i="4"/>
  <c r="AN514" i="4"/>
  <c r="AM514" i="4"/>
  <c r="AL514" i="4"/>
  <c r="AK514" i="4"/>
  <c r="AJ514" i="4" a="1"/>
  <c r="AJ514" i="4" s="1"/>
  <c r="A514" i="4"/>
  <c r="BF513" i="4"/>
  <c r="BD513" i="4"/>
  <c r="AU513" i="4"/>
  <c r="AT513" i="4"/>
  <c r="BG513" i="4" s="1"/>
  <c r="AP513" i="4"/>
  <c r="AO513" i="4"/>
  <c r="AN513" i="4"/>
  <c r="AM513" i="4"/>
  <c r="AL513" i="4"/>
  <c r="AJ513" i="4" a="1"/>
  <c r="AJ513" i="4"/>
  <c r="AK513" i="4" s="1"/>
  <c r="A513" i="4"/>
  <c r="BG512" i="4"/>
  <c r="BF512" i="4"/>
  <c r="BE512" i="4"/>
  <c r="BD512" i="4"/>
  <c r="BC512" i="4"/>
  <c r="BB512" i="4"/>
  <c r="AZ512" i="4"/>
  <c r="AY512" i="4"/>
  <c r="AX512" i="4"/>
  <c r="AW512" i="4"/>
  <c r="AV512" i="4"/>
  <c r="AU512" i="4"/>
  <c r="AT512" i="4"/>
  <c r="BA512" i="4" s="1"/>
  <c r="AS512" i="4"/>
  <c r="AP512" i="4"/>
  <c r="AO512" i="4"/>
  <c r="AN512" i="4"/>
  <c r="AM512" i="4"/>
  <c r="AL512" i="4"/>
  <c r="AQ512" i="4" s="1"/>
  <c r="AJ512" i="4" a="1"/>
  <c r="AJ512" i="4"/>
  <c r="AK512" i="4" s="1"/>
  <c r="A512" i="4"/>
  <c r="BG511" i="4"/>
  <c r="BF511" i="4"/>
  <c r="BE511" i="4"/>
  <c r="BD511" i="4"/>
  <c r="BC511" i="4"/>
  <c r="BB511" i="4"/>
  <c r="BA511" i="4"/>
  <c r="AZ511" i="4"/>
  <c r="AY511" i="4"/>
  <c r="AX511" i="4"/>
  <c r="AW511" i="4"/>
  <c r="AV511" i="4"/>
  <c r="AU511" i="4"/>
  <c r="AT511" i="4"/>
  <c r="AS511" i="4"/>
  <c r="AQ511" i="4"/>
  <c r="AP511" i="4"/>
  <c r="AO511" i="4"/>
  <c r="AN511" i="4"/>
  <c r="AM511" i="4"/>
  <c r="AL511" i="4"/>
  <c r="AJ511" i="4" a="1"/>
  <c r="AJ511" i="4" s="1"/>
  <c r="AK511" i="4" s="1"/>
  <c r="A511" i="4"/>
  <c r="AY510" i="4"/>
  <c r="AT510" i="4"/>
  <c r="AS510" i="4" s="1"/>
  <c r="AP510" i="4"/>
  <c r="AO510" i="4"/>
  <c r="AN510" i="4"/>
  <c r="AQ510" i="4" s="1"/>
  <c r="AM510" i="4"/>
  <c r="AL510" i="4"/>
  <c r="AJ510" i="4" a="1"/>
  <c r="AJ510" i="4"/>
  <c r="AK510" i="4" s="1"/>
  <c r="A510" i="4"/>
  <c r="BD509" i="4"/>
  <c r="BC509" i="4"/>
  <c r="BB509" i="4"/>
  <c r="BA509" i="4"/>
  <c r="AU509" i="4"/>
  <c r="AT509" i="4"/>
  <c r="AS509" i="4"/>
  <c r="AP509" i="4"/>
  <c r="AO509" i="4"/>
  <c r="AN509" i="4"/>
  <c r="AM509" i="4"/>
  <c r="AL509" i="4"/>
  <c r="AQ509" i="4" s="1"/>
  <c r="AJ509" i="4" a="1"/>
  <c r="AJ509" i="4" s="1"/>
  <c r="AK509" i="4" s="1"/>
  <c r="A509" i="4"/>
  <c r="BB508" i="4"/>
  <c r="AZ508" i="4"/>
  <c r="AT508" i="4"/>
  <c r="AS508" i="4" s="1"/>
  <c r="AP508" i="4"/>
  <c r="AO508" i="4"/>
  <c r="AN508" i="4"/>
  <c r="AM508" i="4"/>
  <c r="AQ508" i="4" s="1"/>
  <c r="AL508" i="4"/>
  <c r="AJ508" i="4" a="1"/>
  <c r="AJ508" i="4"/>
  <c r="AK508" i="4" s="1"/>
  <c r="A508" i="4"/>
  <c r="BF507" i="4"/>
  <c r="AW507" i="4"/>
  <c r="AT507" i="4"/>
  <c r="AS507" i="4" s="1"/>
  <c r="AP507" i="4"/>
  <c r="AO507" i="4"/>
  <c r="AN507" i="4"/>
  <c r="AM507" i="4"/>
  <c r="AL507" i="4"/>
  <c r="AQ507" i="4" s="1"/>
  <c r="AJ507" i="4" a="1"/>
  <c r="AJ507" i="4" s="1"/>
  <c r="AK507" i="4" s="1"/>
  <c r="A507" i="4"/>
  <c r="BD506" i="4"/>
  <c r="BC506" i="4"/>
  <c r="BB506" i="4"/>
  <c r="AY506" i="4"/>
  <c r="AU506" i="4"/>
  <c r="AT506" i="4"/>
  <c r="AS506" i="4"/>
  <c r="AP506" i="4"/>
  <c r="AO506" i="4"/>
  <c r="AN506" i="4"/>
  <c r="AM506" i="4"/>
  <c r="AL506" i="4"/>
  <c r="AJ506" i="4" a="1"/>
  <c r="AJ506" i="4" s="1"/>
  <c r="AK506" i="4" s="1"/>
  <c r="A506" i="4"/>
  <c r="BG505" i="4"/>
  <c r="BF505" i="4"/>
  <c r="BE505" i="4"/>
  <c r="BD505" i="4"/>
  <c r="BC505" i="4"/>
  <c r="BB505" i="4"/>
  <c r="AY505" i="4"/>
  <c r="AX505" i="4"/>
  <c r="AW505" i="4"/>
  <c r="AV505" i="4"/>
  <c r="AU505" i="4"/>
  <c r="AT505" i="4"/>
  <c r="BA505" i="4" s="1"/>
  <c r="AP505" i="4"/>
  <c r="AO505" i="4"/>
  <c r="AN505" i="4"/>
  <c r="AM505" i="4"/>
  <c r="AL505" i="4"/>
  <c r="AQ505" i="4" s="1"/>
  <c r="AJ505" i="4" a="1"/>
  <c r="AJ505" i="4" s="1"/>
  <c r="AK505" i="4" s="1"/>
  <c r="A505" i="4"/>
  <c r="BG504" i="4"/>
  <c r="BF504" i="4"/>
  <c r="BE504" i="4"/>
  <c r="BD504" i="4"/>
  <c r="BC504" i="4"/>
  <c r="BA504" i="4"/>
  <c r="AZ504" i="4"/>
  <c r="AY504" i="4"/>
  <c r="AX504" i="4"/>
  <c r="AW504" i="4"/>
  <c r="AV504" i="4"/>
  <c r="AU504" i="4"/>
  <c r="AT504" i="4"/>
  <c r="AS504" i="4" s="1"/>
  <c r="AP504" i="4"/>
  <c r="AO504" i="4"/>
  <c r="AN504" i="4"/>
  <c r="AM504" i="4"/>
  <c r="AQ504" i="4" s="1"/>
  <c r="AL504" i="4"/>
  <c r="AJ504" i="4" a="1"/>
  <c r="AJ504" i="4"/>
  <c r="AK504" i="4" s="1"/>
  <c r="A504" i="4"/>
  <c r="AT503" i="4"/>
  <c r="AS503" i="4" s="1"/>
  <c r="AQ503" i="4"/>
  <c r="AP503" i="4"/>
  <c r="AO503" i="4"/>
  <c r="AN503" i="4"/>
  <c r="AM503" i="4"/>
  <c r="AL503" i="4"/>
  <c r="AJ503" i="4" a="1"/>
  <c r="AJ503" i="4"/>
  <c r="AK503" i="4" s="1"/>
  <c r="A503" i="4"/>
  <c r="BG502" i="4"/>
  <c r="BF502" i="4"/>
  <c r="BC502" i="4"/>
  <c r="BA502" i="4"/>
  <c r="AZ502" i="4"/>
  <c r="AY502" i="4"/>
  <c r="AW502" i="4"/>
  <c r="AT502" i="4"/>
  <c r="BE502" i="4" s="1"/>
  <c r="AS502" i="4"/>
  <c r="AP502" i="4"/>
  <c r="AO502" i="4"/>
  <c r="AN502" i="4"/>
  <c r="AM502" i="4"/>
  <c r="AL502" i="4"/>
  <c r="AQ502" i="4" s="1"/>
  <c r="AJ502" i="4" a="1"/>
  <c r="AJ502" i="4" s="1"/>
  <c r="AK502" i="4" s="1"/>
  <c r="A502" i="4"/>
  <c r="BF501" i="4"/>
  <c r="AV501" i="4"/>
  <c r="AU501" i="4"/>
  <c r="AT501" i="4"/>
  <c r="BG501" i="4" s="1"/>
  <c r="AS501" i="4"/>
  <c r="AP501" i="4"/>
  <c r="AO501" i="4"/>
  <c r="AN501" i="4"/>
  <c r="AM501" i="4"/>
  <c r="AL501" i="4"/>
  <c r="AQ501" i="4" s="1"/>
  <c r="AJ501" i="4" a="1"/>
  <c r="AJ501" i="4" s="1"/>
  <c r="AK501" i="4" s="1"/>
  <c r="A501" i="4"/>
  <c r="BD500" i="4"/>
  <c r="BC500" i="4"/>
  <c r="BB500" i="4"/>
  <c r="BA500" i="4"/>
  <c r="AU500" i="4"/>
  <c r="AT500" i="4"/>
  <c r="AS500" i="4"/>
  <c r="AP500" i="4"/>
  <c r="AO500" i="4"/>
  <c r="AN500" i="4"/>
  <c r="AM500" i="4"/>
  <c r="AL500" i="4"/>
  <c r="AQ500" i="4" s="1"/>
  <c r="AJ500" i="4" a="1"/>
  <c r="AJ500" i="4" s="1"/>
  <c r="AK500" i="4" s="1"/>
  <c r="A500" i="4"/>
  <c r="BD499" i="4"/>
  <c r="BB499" i="4"/>
  <c r="BA499" i="4"/>
  <c r="AZ499" i="4"/>
  <c r="AW499" i="4"/>
  <c r="AU499" i="4"/>
  <c r="AT499" i="4"/>
  <c r="AS499" i="4" s="1"/>
  <c r="AQ499" i="4"/>
  <c r="AP499" i="4"/>
  <c r="AO499" i="4"/>
  <c r="AN499" i="4"/>
  <c r="AM499" i="4"/>
  <c r="AL499" i="4"/>
  <c r="AJ499" i="4" a="1"/>
  <c r="AJ499" i="4" s="1"/>
  <c r="AK499" i="4" s="1"/>
  <c r="A499" i="4"/>
  <c r="BF498" i="4"/>
  <c r="BD498" i="4"/>
  <c r="BA498" i="4"/>
  <c r="AX498" i="4"/>
  <c r="AW498" i="4"/>
  <c r="AV498" i="4"/>
  <c r="AT498" i="4"/>
  <c r="AS498" i="4" s="1"/>
  <c r="AP498" i="4"/>
  <c r="AO498" i="4"/>
  <c r="AN498" i="4"/>
  <c r="AM498" i="4"/>
  <c r="AL498" i="4"/>
  <c r="AJ498" i="4" a="1"/>
  <c r="AJ498" i="4" s="1"/>
  <c r="AK498" i="4" s="1"/>
  <c r="A498" i="4"/>
  <c r="BF497" i="4"/>
  <c r="BE497" i="4"/>
  <c r="BD497" i="4"/>
  <c r="BC497" i="4"/>
  <c r="AX497" i="4"/>
  <c r="AW497" i="4"/>
  <c r="AV497" i="4"/>
  <c r="AT497" i="4"/>
  <c r="BG497" i="4" s="1"/>
  <c r="AP497" i="4"/>
  <c r="AO497" i="4"/>
  <c r="AN497" i="4"/>
  <c r="AM497" i="4"/>
  <c r="AL497" i="4"/>
  <c r="AQ497" i="4" s="1"/>
  <c r="AJ497" i="4" a="1"/>
  <c r="AJ497" i="4"/>
  <c r="AK497" i="4" s="1"/>
  <c r="A497" i="4"/>
  <c r="BG496" i="4"/>
  <c r="BF496" i="4"/>
  <c r="BE496" i="4"/>
  <c r="BD496" i="4"/>
  <c r="BC496" i="4"/>
  <c r="BB496" i="4"/>
  <c r="AZ496" i="4"/>
  <c r="AY496" i="4"/>
  <c r="AX496" i="4"/>
  <c r="AW496" i="4"/>
  <c r="AV496" i="4"/>
  <c r="AU496" i="4"/>
  <c r="AT496" i="4"/>
  <c r="BA496" i="4" s="1"/>
  <c r="AS496" i="4"/>
  <c r="AQ496" i="4"/>
  <c r="AP496" i="4"/>
  <c r="AO496" i="4"/>
  <c r="AN496" i="4"/>
  <c r="AM496" i="4"/>
  <c r="AL496" i="4"/>
  <c r="AJ496" i="4" a="1"/>
  <c r="AJ496" i="4"/>
  <c r="AK496" i="4" s="1"/>
  <c r="A496" i="4"/>
  <c r="BG495" i="4"/>
  <c r="BF495" i="4"/>
  <c r="BE495" i="4"/>
  <c r="BD495" i="4"/>
  <c r="BC495" i="4"/>
  <c r="BB495" i="4"/>
  <c r="BA495" i="4"/>
  <c r="AZ495" i="4"/>
  <c r="AY495" i="4"/>
  <c r="AX495" i="4"/>
  <c r="AW495" i="4"/>
  <c r="AV495" i="4"/>
  <c r="AU495" i="4"/>
  <c r="AT495" i="4"/>
  <c r="AS495" i="4"/>
  <c r="AP495" i="4"/>
  <c r="AO495" i="4"/>
  <c r="AQ495" i="4" s="1"/>
  <c r="AN495" i="4"/>
  <c r="AM495" i="4"/>
  <c r="AL495" i="4"/>
  <c r="AJ495" i="4" a="1"/>
  <c r="AJ495" i="4"/>
  <c r="AK495" i="4" s="1"/>
  <c r="A495" i="4"/>
  <c r="BG494" i="4"/>
  <c r="BE494" i="4"/>
  <c r="BB494" i="4"/>
  <c r="BA494" i="4"/>
  <c r="AY494" i="4"/>
  <c r="AW494" i="4"/>
  <c r="AT494" i="4"/>
  <c r="BF494" i="4" s="1"/>
  <c r="AS494" i="4"/>
  <c r="AP494" i="4"/>
  <c r="AO494" i="4"/>
  <c r="AQ494" i="4" s="1"/>
  <c r="AN494" i="4"/>
  <c r="AM494" i="4"/>
  <c r="AL494" i="4"/>
  <c r="AK494" i="4"/>
  <c r="AJ494" i="4" a="1"/>
  <c r="AJ494" i="4"/>
  <c r="A494" i="4"/>
  <c r="BG493" i="4"/>
  <c r="BD493" i="4"/>
  <c r="BA493" i="4"/>
  <c r="AZ493" i="4"/>
  <c r="AY493" i="4"/>
  <c r="AX493" i="4"/>
  <c r="AT493" i="4"/>
  <c r="AS493" i="4" s="1"/>
  <c r="AQ493" i="4"/>
  <c r="AP493" i="4"/>
  <c r="AO493" i="4"/>
  <c r="AN493" i="4"/>
  <c r="AM493" i="4"/>
  <c r="AL493" i="4"/>
  <c r="AJ493" i="4" a="1"/>
  <c r="AJ493" i="4" s="1"/>
  <c r="AK493" i="4" s="1"/>
  <c r="A493" i="4"/>
  <c r="BG492" i="4"/>
  <c r="BD492" i="4"/>
  <c r="BC492" i="4"/>
  <c r="AY492" i="4"/>
  <c r="AW492" i="4"/>
  <c r="AV492" i="4"/>
  <c r="AT492" i="4"/>
  <c r="AS492" i="4" s="1"/>
  <c r="AP492" i="4"/>
  <c r="AO492" i="4"/>
  <c r="AN492" i="4"/>
  <c r="AM492" i="4"/>
  <c r="AL492" i="4"/>
  <c r="AQ492" i="4" s="1"/>
  <c r="AK492" i="4"/>
  <c r="AJ492" i="4" a="1"/>
  <c r="AJ492" i="4"/>
  <c r="A492" i="4"/>
  <c r="BF491" i="4"/>
  <c r="BD491" i="4"/>
  <c r="AU491" i="4"/>
  <c r="AT491" i="4"/>
  <c r="BE491" i="4" s="1"/>
  <c r="AS491" i="4"/>
  <c r="AQ491" i="4"/>
  <c r="AP491" i="4"/>
  <c r="AO491" i="4"/>
  <c r="AN491" i="4"/>
  <c r="AM491" i="4"/>
  <c r="AL491" i="4"/>
  <c r="AK491" i="4"/>
  <c r="AJ491" i="4" a="1"/>
  <c r="AJ491" i="4"/>
  <c r="A491" i="4"/>
  <c r="BC490" i="4"/>
  <c r="BB490" i="4"/>
  <c r="BA490" i="4"/>
  <c r="AY490" i="4"/>
  <c r="AU490" i="4"/>
  <c r="AT490" i="4"/>
  <c r="AS490" i="4"/>
  <c r="AP490" i="4"/>
  <c r="AO490" i="4"/>
  <c r="AN490" i="4"/>
  <c r="AM490" i="4"/>
  <c r="AL490" i="4"/>
  <c r="AJ490" i="4" a="1"/>
  <c r="AJ490" i="4" s="1"/>
  <c r="AK490" i="4" s="1"/>
  <c r="A490" i="4"/>
  <c r="BG489" i="4"/>
  <c r="BF489" i="4"/>
  <c r="BB489" i="4"/>
  <c r="AX489" i="4"/>
  <c r="AT489" i="4"/>
  <c r="BE489" i="4" s="1"/>
  <c r="AP489" i="4"/>
  <c r="AO489" i="4"/>
  <c r="AN489" i="4"/>
  <c r="AM489" i="4"/>
  <c r="AL489" i="4"/>
  <c r="AQ489" i="4" s="1"/>
  <c r="AJ489" i="4" a="1"/>
  <c r="AJ489" i="4" s="1"/>
  <c r="AK489" i="4" s="1"/>
  <c r="A489" i="4"/>
  <c r="BG488" i="4"/>
  <c r="BF488" i="4"/>
  <c r="BE488" i="4"/>
  <c r="BD488" i="4"/>
  <c r="BC488" i="4"/>
  <c r="BA488" i="4"/>
  <c r="AZ488" i="4"/>
  <c r="AY488" i="4"/>
  <c r="AX488" i="4"/>
  <c r="AW488" i="4"/>
  <c r="AV488" i="4"/>
  <c r="AU488" i="4"/>
  <c r="AT488" i="4"/>
  <c r="AS488" i="4" s="1"/>
  <c r="AP488" i="4"/>
  <c r="AO488" i="4"/>
  <c r="AN488" i="4"/>
  <c r="AM488" i="4"/>
  <c r="AL488" i="4"/>
  <c r="AQ488" i="4" s="1"/>
  <c r="AJ488" i="4" a="1"/>
  <c r="AJ488" i="4"/>
  <c r="AK488" i="4" s="1"/>
  <c r="A488" i="4"/>
  <c r="AY487" i="4"/>
  <c r="AT487" i="4"/>
  <c r="AQ487" i="4"/>
  <c r="AP487" i="4"/>
  <c r="AO487" i="4"/>
  <c r="AN487" i="4"/>
  <c r="AM487" i="4"/>
  <c r="AL487" i="4"/>
  <c r="AJ487" i="4" a="1"/>
  <c r="AJ487" i="4"/>
  <c r="AK487" i="4" s="1"/>
  <c r="A487" i="4"/>
  <c r="BG486" i="4"/>
  <c r="BF486" i="4"/>
  <c r="BC486" i="4"/>
  <c r="BA486" i="4"/>
  <c r="AZ486" i="4"/>
  <c r="AY486" i="4"/>
  <c r="AW486" i="4"/>
  <c r="AT486" i="4"/>
  <c r="BE486" i="4" s="1"/>
  <c r="AS486" i="4"/>
  <c r="AP486" i="4"/>
  <c r="AO486" i="4"/>
  <c r="AN486" i="4"/>
  <c r="AM486" i="4"/>
  <c r="AL486" i="4"/>
  <c r="AJ486" i="4" a="1"/>
  <c r="AJ486" i="4" s="1"/>
  <c r="AK486" i="4" s="1"/>
  <c r="A486" i="4"/>
  <c r="BF485" i="4"/>
  <c r="AV485" i="4"/>
  <c r="AT485" i="4"/>
  <c r="AS485" i="4"/>
  <c r="AP485" i="4"/>
  <c r="AO485" i="4"/>
  <c r="AN485" i="4"/>
  <c r="AM485" i="4"/>
  <c r="AL485" i="4"/>
  <c r="AQ485" i="4" s="1"/>
  <c r="AJ485" i="4" a="1"/>
  <c r="AJ485" i="4" s="1"/>
  <c r="AK485" i="4" s="1"/>
  <c r="A485" i="4"/>
  <c r="BD484" i="4"/>
  <c r="BC484" i="4"/>
  <c r="BB484" i="4"/>
  <c r="BA484" i="4"/>
  <c r="AU484" i="4"/>
  <c r="AT484" i="4"/>
  <c r="AS484" i="4"/>
  <c r="AP484" i="4"/>
  <c r="AO484" i="4"/>
  <c r="AN484" i="4"/>
  <c r="AM484" i="4"/>
  <c r="AL484" i="4"/>
  <c r="AQ484" i="4" s="1"/>
  <c r="AJ484" i="4" a="1"/>
  <c r="AJ484" i="4" s="1"/>
  <c r="AK484" i="4" s="1"/>
  <c r="A484" i="4"/>
  <c r="BD483" i="4"/>
  <c r="BB483" i="4"/>
  <c r="BA483" i="4"/>
  <c r="AZ483" i="4"/>
  <c r="AW483" i="4"/>
  <c r="AU483" i="4"/>
  <c r="AT483" i="4"/>
  <c r="AS483" i="4" s="1"/>
  <c r="AP483" i="4"/>
  <c r="AO483" i="4"/>
  <c r="AN483" i="4"/>
  <c r="AQ483" i="4" s="1"/>
  <c r="AM483" i="4"/>
  <c r="AL483" i="4"/>
  <c r="AJ483" i="4" a="1"/>
  <c r="AJ483" i="4" s="1"/>
  <c r="AK483" i="4" s="1"/>
  <c r="A483" i="4"/>
  <c r="BF482" i="4"/>
  <c r="BE482" i="4"/>
  <c r="BD482" i="4"/>
  <c r="BC482" i="4"/>
  <c r="BB482" i="4"/>
  <c r="BA482" i="4"/>
  <c r="AZ482" i="4"/>
  <c r="AX482" i="4"/>
  <c r="AW482" i="4"/>
  <c r="AU482" i="4"/>
  <c r="AT482" i="4"/>
  <c r="AY482" i="4" s="1"/>
  <c r="AS482" i="4"/>
  <c r="AP482" i="4"/>
  <c r="AO482" i="4"/>
  <c r="AN482" i="4"/>
  <c r="AM482" i="4"/>
  <c r="AL482" i="4"/>
  <c r="AJ482" i="4" a="1"/>
  <c r="AJ482" i="4" s="1"/>
  <c r="AK482" i="4" s="1"/>
  <c r="A482" i="4"/>
  <c r="BG481" i="4"/>
  <c r="BF481" i="4"/>
  <c r="BE481" i="4"/>
  <c r="AZ481" i="4"/>
  <c r="AX481" i="4"/>
  <c r="AV481" i="4"/>
  <c r="AT481" i="4"/>
  <c r="BA481" i="4" s="1"/>
  <c r="AP481" i="4"/>
  <c r="AO481" i="4"/>
  <c r="AN481" i="4"/>
  <c r="AM481" i="4"/>
  <c r="AL481" i="4"/>
  <c r="AQ481" i="4" s="1"/>
  <c r="AJ481" i="4" a="1"/>
  <c r="AJ481" i="4"/>
  <c r="AK481" i="4" s="1"/>
  <c r="A481" i="4"/>
  <c r="BG480" i="4"/>
  <c r="BF480" i="4"/>
  <c r="BE480" i="4"/>
  <c r="BD480" i="4"/>
  <c r="BC480" i="4"/>
  <c r="BB480" i="4"/>
  <c r="AZ480" i="4"/>
  <c r="AY480" i="4"/>
  <c r="AX480" i="4"/>
  <c r="AW480" i="4"/>
  <c r="AV480" i="4"/>
  <c r="AU480" i="4"/>
  <c r="AT480" i="4"/>
  <c r="BA480" i="4" s="1"/>
  <c r="AS480" i="4"/>
  <c r="AP480" i="4"/>
  <c r="AO480" i="4"/>
  <c r="AN480" i="4"/>
  <c r="AM480" i="4"/>
  <c r="AL480" i="4"/>
  <c r="AJ480" i="4" a="1"/>
  <c r="AJ480" i="4"/>
  <c r="AK480" i="4" s="1"/>
  <c r="A480" i="4"/>
  <c r="BG479" i="4"/>
  <c r="BF479" i="4"/>
  <c r="BE479" i="4"/>
  <c r="BD479" i="4"/>
  <c r="BC479" i="4"/>
  <c r="BB479" i="4"/>
  <c r="BA479" i="4"/>
  <c r="AZ479" i="4"/>
  <c r="AY479" i="4"/>
  <c r="AX479" i="4"/>
  <c r="AW479" i="4"/>
  <c r="AV479" i="4"/>
  <c r="AU479" i="4"/>
  <c r="AT479" i="4"/>
  <c r="AS479" i="4"/>
  <c r="AP479" i="4"/>
  <c r="AO479" i="4"/>
  <c r="AN479" i="4"/>
  <c r="AM479" i="4"/>
  <c r="AL479" i="4"/>
  <c r="AJ479" i="4" a="1"/>
  <c r="AJ479" i="4"/>
  <c r="AK479" i="4" s="1"/>
  <c r="A479" i="4"/>
  <c r="BG478" i="4"/>
  <c r="BF478" i="4"/>
  <c r="BE478" i="4"/>
  <c r="BD478" i="4"/>
  <c r="BB478" i="4"/>
  <c r="BA478" i="4"/>
  <c r="AZ478" i="4"/>
  <c r="AY478" i="4"/>
  <c r="AX478" i="4"/>
  <c r="AW478" i="4"/>
  <c r="AU478" i="4"/>
  <c r="AT478" i="4"/>
  <c r="AS478" i="4"/>
  <c r="AP478" i="4"/>
  <c r="AO478" i="4"/>
  <c r="AN478" i="4"/>
  <c r="AM478" i="4"/>
  <c r="AL478" i="4"/>
  <c r="AJ478" i="4" a="1"/>
  <c r="AJ478" i="4" s="1"/>
  <c r="AK478" i="4" s="1"/>
  <c r="A478" i="4"/>
  <c r="BF477" i="4"/>
  <c r="BD477" i="4"/>
  <c r="BC477" i="4"/>
  <c r="AY477" i="4"/>
  <c r="AW477" i="4"/>
  <c r="AT477" i="4"/>
  <c r="BG477" i="4" s="1"/>
  <c r="AP477" i="4"/>
  <c r="AO477" i="4"/>
  <c r="AN477" i="4"/>
  <c r="AM477" i="4"/>
  <c r="AL477" i="4"/>
  <c r="AQ477" i="4" s="1"/>
  <c r="AK477" i="4"/>
  <c r="AJ477" i="4" a="1"/>
  <c r="AJ477" i="4"/>
  <c r="A477" i="4"/>
  <c r="BD476" i="4"/>
  <c r="BB476" i="4"/>
  <c r="AU476" i="4"/>
  <c r="AT476" i="4"/>
  <c r="AS476" i="4" s="1"/>
  <c r="AP476" i="4"/>
  <c r="AO476" i="4"/>
  <c r="AN476" i="4"/>
  <c r="AM476" i="4"/>
  <c r="AL476" i="4"/>
  <c r="AQ476" i="4" s="1"/>
  <c r="AJ476" i="4" a="1"/>
  <c r="AJ476" i="4" s="1"/>
  <c r="AK476" i="4" s="1"/>
  <c r="A476" i="4"/>
  <c r="BD475" i="4"/>
  <c r="BA475" i="4"/>
  <c r="AV475" i="4"/>
  <c r="AT475" i="4"/>
  <c r="AQ475" i="4"/>
  <c r="AP475" i="4"/>
  <c r="AO475" i="4"/>
  <c r="AN475" i="4"/>
  <c r="AM475" i="4"/>
  <c r="AL475" i="4"/>
  <c r="AJ475" i="4" a="1"/>
  <c r="AJ475" i="4" s="1"/>
  <c r="AK475" i="4" s="1"/>
  <c r="A475" i="4"/>
  <c r="BD474" i="4"/>
  <c r="AT474" i="4"/>
  <c r="AS474" i="4"/>
  <c r="AP474" i="4"/>
  <c r="AO474" i="4"/>
  <c r="AN474" i="4"/>
  <c r="AM474" i="4"/>
  <c r="AL474" i="4"/>
  <c r="AQ474" i="4" s="1"/>
  <c r="AJ474" i="4" a="1"/>
  <c r="AJ474" i="4" s="1"/>
  <c r="AK474" i="4" s="1"/>
  <c r="A474" i="4"/>
  <c r="BG473" i="4"/>
  <c r="BB473" i="4"/>
  <c r="BA473" i="4"/>
  <c r="AY473" i="4"/>
  <c r="AT473" i="4"/>
  <c r="AP473" i="4"/>
  <c r="AO473" i="4"/>
  <c r="AN473" i="4"/>
  <c r="AM473" i="4"/>
  <c r="AL473" i="4"/>
  <c r="AJ473" i="4" a="1"/>
  <c r="AJ473" i="4" s="1"/>
  <c r="AK473" i="4" s="1"/>
  <c r="A473" i="4"/>
  <c r="BG472" i="4"/>
  <c r="BF472" i="4"/>
  <c r="BE472" i="4"/>
  <c r="AZ472" i="4"/>
  <c r="AX472" i="4"/>
  <c r="AV472" i="4"/>
  <c r="AT472" i="4"/>
  <c r="BD472" i="4" s="1"/>
  <c r="AP472" i="4"/>
  <c r="AO472" i="4"/>
  <c r="AN472" i="4"/>
  <c r="AM472" i="4"/>
  <c r="AL472" i="4"/>
  <c r="AJ472" i="4" a="1"/>
  <c r="AJ472" i="4"/>
  <c r="AK472" i="4" s="1"/>
  <c r="A472" i="4"/>
  <c r="BE471" i="4"/>
  <c r="AW471" i="4"/>
  <c r="AV471" i="4"/>
  <c r="AT471" i="4"/>
  <c r="AS471" i="4"/>
  <c r="AP471" i="4"/>
  <c r="AO471" i="4"/>
  <c r="AN471" i="4"/>
  <c r="AM471" i="4"/>
  <c r="AL471" i="4"/>
  <c r="AQ471" i="4" s="1"/>
  <c r="AJ471" i="4" a="1"/>
  <c r="AJ471" i="4"/>
  <c r="AK471" i="4" s="1"/>
  <c r="A471" i="4"/>
  <c r="BG470" i="4"/>
  <c r="BC470" i="4"/>
  <c r="BB470" i="4"/>
  <c r="BA470" i="4"/>
  <c r="AZ470" i="4"/>
  <c r="AV470" i="4"/>
  <c r="AT470" i="4"/>
  <c r="AS470" i="4"/>
  <c r="AP470" i="4"/>
  <c r="AO470" i="4"/>
  <c r="AN470" i="4"/>
  <c r="AM470" i="4"/>
  <c r="AL470" i="4"/>
  <c r="AJ470" i="4" a="1"/>
  <c r="AJ470" i="4" s="1"/>
  <c r="AK470" i="4" s="1"/>
  <c r="A470" i="4"/>
  <c r="BF469" i="4"/>
  <c r="BC469" i="4"/>
  <c r="BB469" i="4"/>
  <c r="BA469" i="4"/>
  <c r="AY469" i="4"/>
  <c r="AV469" i="4"/>
  <c r="AT469" i="4"/>
  <c r="BG469" i="4" s="1"/>
  <c r="AS469" i="4"/>
  <c r="AP469" i="4"/>
  <c r="AO469" i="4"/>
  <c r="AQ469" i="4" s="1"/>
  <c r="AN469" i="4"/>
  <c r="AM469" i="4"/>
  <c r="AL469" i="4"/>
  <c r="AJ469" i="4" a="1"/>
  <c r="AJ469" i="4"/>
  <c r="AK469" i="4" s="1"/>
  <c r="A469" i="4"/>
  <c r="BG468" i="4"/>
  <c r="BE468" i="4"/>
  <c r="BD468" i="4"/>
  <c r="BC468" i="4"/>
  <c r="BB468" i="4"/>
  <c r="BA468" i="4"/>
  <c r="AZ468" i="4"/>
  <c r="AY468" i="4"/>
  <c r="AX468" i="4"/>
  <c r="AU468" i="4"/>
  <c r="AT468" i="4"/>
  <c r="AS468" i="4"/>
  <c r="AP468" i="4"/>
  <c r="AO468" i="4"/>
  <c r="AN468" i="4"/>
  <c r="AM468" i="4"/>
  <c r="AL468" i="4"/>
  <c r="AQ468" i="4" s="1"/>
  <c r="AJ468" i="4" a="1"/>
  <c r="AJ468" i="4"/>
  <c r="AK468" i="4" s="1"/>
  <c r="A468" i="4"/>
  <c r="BG467" i="4"/>
  <c r="BE467" i="4"/>
  <c r="AT467" i="4"/>
  <c r="AP467" i="4"/>
  <c r="AO467" i="4"/>
  <c r="AN467" i="4"/>
  <c r="AM467" i="4"/>
  <c r="AL467" i="4"/>
  <c r="AJ467" i="4" a="1"/>
  <c r="AJ467" i="4"/>
  <c r="AK467" i="4" s="1"/>
  <c r="A467" i="4"/>
  <c r="BG466" i="4"/>
  <c r="BE466" i="4"/>
  <c r="BC466" i="4"/>
  <c r="AZ466" i="4"/>
  <c r="AX466" i="4"/>
  <c r="AW466" i="4"/>
  <c r="AV466" i="4"/>
  <c r="AT466" i="4"/>
  <c r="AY466" i="4" s="1"/>
  <c r="AP466" i="4"/>
  <c r="AO466" i="4"/>
  <c r="AN466" i="4"/>
  <c r="AM466" i="4"/>
  <c r="AL466" i="4"/>
  <c r="AJ466" i="4" a="1"/>
  <c r="AJ466" i="4" s="1"/>
  <c r="AK466" i="4" s="1"/>
  <c r="A466" i="4"/>
  <c r="BG465" i="4"/>
  <c r="BF465" i="4"/>
  <c r="BE465" i="4"/>
  <c r="BD465" i="4"/>
  <c r="BB465" i="4"/>
  <c r="AY465" i="4"/>
  <c r="AX465" i="4"/>
  <c r="AW465" i="4"/>
  <c r="AU465" i="4"/>
  <c r="AT465" i="4"/>
  <c r="BA465" i="4" s="1"/>
  <c r="AS465" i="4"/>
  <c r="AP465" i="4"/>
  <c r="AO465" i="4"/>
  <c r="AN465" i="4"/>
  <c r="AM465" i="4"/>
  <c r="AL465" i="4"/>
  <c r="AK465" i="4"/>
  <c r="AJ465" i="4" a="1"/>
  <c r="AJ465" i="4"/>
  <c r="A465" i="4"/>
  <c r="BG464" i="4"/>
  <c r="BF464" i="4"/>
  <c r="BE464" i="4"/>
  <c r="BD464" i="4"/>
  <c r="BC464" i="4"/>
  <c r="BB464" i="4"/>
  <c r="AZ464" i="4"/>
  <c r="AY464" i="4"/>
  <c r="AX464" i="4"/>
  <c r="AW464" i="4"/>
  <c r="AV464" i="4"/>
  <c r="AU464" i="4"/>
  <c r="AT464" i="4"/>
  <c r="BA464" i="4" s="1"/>
  <c r="AS464" i="4"/>
  <c r="AP464" i="4"/>
  <c r="AO464" i="4"/>
  <c r="AN464" i="4"/>
  <c r="AM464" i="4"/>
  <c r="AL464" i="4"/>
  <c r="AK464" i="4"/>
  <c r="AJ464" i="4" a="1"/>
  <c r="AJ464" i="4"/>
  <c r="A464" i="4"/>
  <c r="BG463" i="4"/>
  <c r="BF463" i="4"/>
  <c r="BE463" i="4"/>
  <c r="BD463" i="4"/>
  <c r="BC463" i="4"/>
  <c r="BB463" i="4"/>
  <c r="BA463" i="4"/>
  <c r="AZ463" i="4"/>
  <c r="AY463" i="4"/>
  <c r="AX463" i="4"/>
  <c r="AW463" i="4"/>
  <c r="AV463" i="4"/>
  <c r="AU463" i="4"/>
  <c r="AT463" i="4"/>
  <c r="AS463" i="4"/>
  <c r="AP463" i="4"/>
  <c r="AO463" i="4"/>
  <c r="AN463" i="4"/>
  <c r="AM463" i="4"/>
  <c r="AQ463" i="4" s="1"/>
  <c r="AL463" i="4"/>
  <c r="AJ463" i="4" a="1"/>
  <c r="AJ463" i="4" s="1"/>
  <c r="AK463" i="4" s="1"/>
  <c r="A463" i="4"/>
  <c r="BG462" i="4"/>
  <c r="BD462" i="4"/>
  <c r="BA462" i="4"/>
  <c r="AU462" i="4"/>
  <c r="AT462" i="4"/>
  <c r="AP462" i="4"/>
  <c r="AO462" i="4"/>
  <c r="AN462" i="4"/>
  <c r="AM462" i="4"/>
  <c r="AL462" i="4"/>
  <c r="AK462" i="4"/>
  <c r="AJ462" i="4" a="1"/>
  <c r="AJ462" i="4"/>
  <c r="A462" i="4"/>
  <c r="BG461" i="4"/>
  <c r="BF461" i="4"/>
  <c r="BD461" i="4"/>
  <c r="BC461" i="4"/>
  <c r="BB461" i="4"/>
  <c r="AZ461" i="4"/>
  <c r="AX461" i="4"/>
  <c r="AW461" i="4"/>
  <c r="AU461" i="4"/>
  <c r="AT461" i="4"/>
  <c r="AS461" i="4"/>
  <c r="AP461" i="4"/>
  <c r="AO461" i="4"/>
  <c r="AN461" i="4"/>
  <c r="AM461" i="4"/>
  <c r="AL461" i="4"/>
  <c r="AQ461" i="4" s="1"/>
  <c r="AJ461" i="4" a="1"/>
  <c r="AJ461" i="4" s="1"/>
  <c r="AK461" i="4" s="1"/>
  <c r="A461" i="4"/>
  <c r="BF460" i="4"/>
  <c r="BD460" i="4"/>
  <c r="BC460" i="4"/>
  <c r="BA460" i="4"/>
  <c r="AY460" i="4"/>
  <c r="AU460" i="4"/>
  <c r="AT460" i="4"/>
  <c r="AS460" i="4" s="1"/>
  <c r="AP460" i="4"/>
  <c r="AO460" i="4"/>
  <c r="AN460" i="4"/>
  <c r="AM460" i="4"/>
  <c r="AL460" i="4"/>
  <c r="AQ460" i="4" s="1"/>
  <c r="AK460" i="4"/>
  <c r="AJ460" i="4" a="1"/>
  <c r="AJ460" i="4"/>
  <c r="A460" i="4"/>
  <c r="AT459" i="4"/>
  <c r="AS459" i="4" s="1"/>
  <c r="AP459" i="4"/>
  <c r="AO459" i="4"/>
  <c r="AN459" i="4"/>
  <c r="AM459" i="4"/>
  <c r="AL459" i="4"/>
  <c r="AQ459" i="4" s="1"/>
  <c r="AJ459" i="4" a="1"/>
  <c r="AJ459" i="4"/>
  <c r="AK459" i="4" s="1"/>
  <c r="A459" i="4"/>
  <c r="BE458" i="4"/>
  <c r="BC458" i="4"/>
  <c r="BB458" i="4"/>
  <c r="BA458" i="4"/>
  <c r="AX458" i="4"/>
  <c r="AV458" i="4"/>
  <c r="AT458" i="4"/>
  <c r="BF458" i="4" s="1"/>
  <c r="AS458" i="4"/>
  <c r="AP458" i="4"/>
  <c r="AO458" i="4"/>
  <c r="AQ458" i="4" s="1"/>
  <c r="AN458" i="4"/>
  <c r="AM458" i="4"/>
  <c r="AL458" i="4"/>
  <c r="AJ458" i="4" a="1"/>
  <c r="AJ458" i="4" s="1"/>
  <c r="AK458" i="4" s="1"/>
  <c r="A458" i="4"/>
  <c r="BG457" i="4"/>
  <c r="BF457" i="4"/>
  <c r="BE457" i="4"/>
  <c r="BD457" i="4"/>
  <c r="BC457" i="4"/>
  <c r="BB457" i="4"/>
  <c r="BA457" i="4"/>
  <c r="AY457" i="4"/>
  <c r="AX457" i="4"/>
  <c r="AW457" i="4"/>
  <c r="AU457" i="4"/>
  <c r="AT457" i="4"/>
  <c r="AP457" i="4"/>
  <c r="AO457" i="4"/>
  <c r="AN457" i="4"/>
  <c r="AM457" i="4"/>
  <c r="AQ457" i="4" s="1"/>
  <c r="AL457" i="4"/>
  <c r="AK457" i="4"/>
  <c r="AJ457" i="4" a="1"/>
  <c r="AJ457" i="4" s="1"/>
  <c r="A457" i="4"/>
  <c r="BG456" i="4"/>
  <c r="BF456" i="4"/>
  <c r="BE456" i="4"/>
  <c r="BD456" i="4"/>
  <c r="BA456" i="4"/>
  <c r="AY456" i="4"/>
  <c r="AX456" i="4"/>
  <c r="AW456" i="4"/>
  <c r="AU456" i="4"/>
  <c r="AT456" i="4"/>
  <c r="BC456" i="4" s="1"/>
  <c r="AP456" i="4"/>
  <c r="AO456" i="4"/>
  <c r="AN456" i="4"/>
  <c r="AM456" i="4"/>
  <c r="AL456" i="4"/>
  <c r="AQ456" i="4" s="1"/>
  <c r="AJ456" i="4" a="1"/>
  <c r="AJ456" i="4" s="1"/>
  <c r="AK456" i="4" s="1"/>
  <c r="A456" i="4"/>
  <c r="BF455" i="4"/>
  <c r="BD455" i="4"/>
  <c r="BA455" i="4"/>
  <c r="AT455" i="4"/>
  <c r="AS455" i="4"/>
  <c r="AP455" i="4"/>
  <c r="AO455" i="4"/>
  <c r="AN455" i="4"/>
  <c r="AM455" i="4"/>
  <c r="AL455" i="4"/>
  <c r="AQ455" i="4" s="1"/>
  <c r="AJ455" i="4" a="1"/>
  <c r="AJ455" i="4" s="1"/>
  <c r="AK455" i="4" s="1"/>
  <c r="A455" i="4"/>
  <c r="BF454" i="4"/>
  <c r="BA454" i="4"/>
  <c r="AZ454" i="4"/>
  <c r="AT454" i="4"/>
  <c r="AS454" i="4"/>
  <c r="AP454" i="4"/>
  <c r="AO454" i="4"/>
  <c r="AQ454" i="4" s="1"/>
  <c r="AN454" i="4"/>
  <c r="AM454" i="4"/>
  <c r="AL454" i="4"/>
  <c r="AJ454" i="4" a="1"/>
  <c r="AJ454" i="4" s="1"/>
  <c r="AK454" i="4" s="1"/>
  <c r="A454" i="4"/>
  <c r="BG453" i="4"/>
  <c r="BE453" i="4"/>
  <c r="BB453" i="4"/>
  <c r="BA453" i="4"/>
  <c r="AZ453" i="4"/>
  <c r="AX453" i="4"/>
  <c r="AU453" i="4"/>
  <c r="AT453" i="4"/>
  <c r="BF453" i="4" s="1"/>
  <c r="AS453" i="4"/>
  <c r="AP453" i="4"/>
  <c r="AO453" i="4"/>
  <c r="AN453" i="4"/>
  <c r="AM453" i="4"/>
  <c r="AL453" i="4"/>
  <c r="AQ453" i="4" s="1"/>
  <c r="AJ453" i="4" a="1"/>
  <c r="AJ453" i="4" s="1"/>
  <c r="AK453" i="4" s="1"/>
  <c r="A453" i="4"/>
  <c r="BE452" i="4"/>
  <c r="AX452" i="4"/>
  <c r="AT452" i="4"/>
  <c r="BC452" i="4" s="1"/>
  <c r="AP452" i="4"/>
  <c r="AO452" i="4"/>
  <c r="AN452" i="4"/>
  <c r="AM452" i="4"/>
  <c r="AQ452" i="4" s="1"/>
  <c r="AL452" i="4"/>
  <c r="AK452" i="4"/>
  <c r="AJ452" i="4" a="1"/>
  <c r="AJ452" i="4"/>
  <c r="A452" i="4"/>
  <c r="BG451" i="4"/>
  <c r="BE451" i="4"/>
  <c r="BD451" i="4"/>
  <c r="BB451" i="4"/>
  <c r="AZ451" i="4"/>
  <c r="AX451" i="4"/>
  <c r="AW451" i="4"/>
  <c r="AU451" i="4"/>
  <c r="AT451" i="4"/>
  <c r="BC451" i="4" s="1"/>
  <c r="AS451" i="4"/>
  <c r="AP451" i="4"/>
  <c r="AO451" i="4"/>
  <c r="AN451" i="4"/>
  <c r="AM451" i="4"/>
  <c r="AL451" i="4"/>
  <c r="AQ451" i="4" s="1"/>
  <c r="AJ451" i="4" a="1"/>
  <c r="AJ451" i="4" s="1"/>
  <c r="AK451" i="4" s="1"/>
  <c r="A451" i="4"/>
  <c r="BG450" i="4"/>
  <c r="BF450" i="4"/>
  <c r="BE450" i="4"/>
  <c r="BD450" i="4"/>
  <c r="BC450" i="4"/>
  <c r="BB450" i="4"/>
  <c r="BA450" i="4"/>
  <c r="AZ450" i="4"/>
  <c r="AX450" i="4"/>
  <c r="AW450" i="4"/>
  <c r="AV450" i="4"/>
  <c r="AU450" i="4"/>
  <c r="AT450" i="4"/>
  <c r="AY450" i="4" s="1"/>
  <c r="AS450" i="4"/>
  <c r="AP450" i="4"/>
  <c r="AO450" i="4"/>
  <c r="AN450" i="4"/>
  <c r="AM450" i="4"/>
  <c r="AL450" i="4"/>
  <c r="AJ450" i="4" a="1"/>
  <c r="AJ450" i="4" s="1"/>
  <c r="AK450" i="4" s="1"/>
  <c r="A450" i="4"/>
  <c r="BF449" i="4"/>
  <c r="BE449" i="4"/>
  <c r="BD449" i="4"/>
  <c r="BC449" i="4"/>
  <c r="AZ449" i="4"/>
  <c r="AX449" i="4"/>
  <c r="AW449" i="4"/>
  <c r="AV449" i="4"/>
  <c r="AT449" i="4"/>
  <c r="AS449" i="4"/>
  <c r="AP449" i="4"/>
  <c r="AO449" i="4"/>
  <c r="AN449" i="4"/>
  <c r="AM449" i="4"/>
  <c r="AL449" i="4"/>
  <c r="AK449" i="4"/>
  <c r="AJ449" i="4" a="1"/>
  <c r="AJ449" i="4"/>
  <c r="A449" i="4"/>
  <c r="BG448" i="4"/>
  <c r="BF448" i="4"/>
  <c r="BE448" i="4"/>
  <c r="BD448" i="4"/>
  <c r="BC448" i="4"/>
  <c r="BB448" i="4"/>
  <c r="AZ448" i="4"/>
  <c r="AY448" i="4"/>
  <c r="AX448" i="4"/>
  <c r="AW448" i="4"/>
  <c r="AV448" i="4"/>
  <c r="AU448" i="4"/>
  <c r="AT448" i="4"/>
  <c r="BA448" i="4" s="1"/>
  <c r="AS448" i="4"/>
  <c r="AP448" i="4"/>
  <c r="AO448" i="4"/>
  <c r="AN448" i="4"/>
  <c r="AM448" i="4"/>
  <c r="AL448" i="4"/>
  <c r="AJ448" i="4" a="1"/>
  <c r="AJ448" i="4"/>
  <c r="AK448" i="4" s="1"/>
  <c r="A448" i="4"/>
  <c r="BG447" i="4"/>
  <c r="BF447" i="4"/>
  <c r="BE447" i="4"/>
  <c r="BD447" i="4"/>
  <c r="BC447" i="4"/>
  <c r="BB447" i="4"/>
  <c r="BA447" i="4"/>
  <c r="AZ447" i="4"/>
  <c r="AY447" i="4"/>
  <c r="AX447" i="4"/>
  <c r="AW447" i="4"/>
  <c r="AV447" i="4"/>
  <c r="AU447" i="4"/>
  <c r="AT447" i="4"/>
  <c r="AS447" i="4"/>
  <c r="AP447" i="4"/>
  <c r="AO447" i="4"/>
  <c r="AN447" i="4"/>
  <c r="AQ447" i="4" s="1"/>
  <c r="AM447" i="4"/>
  <c r="AL447" i="4"/>
  <c r="AJ447" i="4" a="1"/>
  <c r="AJ447" i="4"/>
  <c r="AK447" i="4" s="1"/>
  <c r="A447" i="4"/>
  <c r="BG446" i="4"/>
  <c r="BF446" i="4"/>
  <c r="BE446" i="4"/>
  <c r="BA446" i="4"/>
  <c r="AZ446" i="4"/>
  <c r="AT446" i="4"/>
  <c r="AS446" i="4"/>
  <c r="AP446" i="4"/>
  <c r="AO446" i="4"/>
  <c r="AN446" i="4"/>
  <c r="AM446" i="4"/>
  <c r="AL446" i="4"/>
  <c r="AJ446" i="4" a="1"/>
  <c r="AJ446" i="4" s="1"/>
  <c r="AK446" i="4" s="1"/>
  <c r="A446" i="4"/>
  <c r="BD445" i="4"/>
  <c r="BB445" i="4"/>
  <c r="BA445" i="4"/>
  <c r="AT445" i="4"/>
  <c r="AP445" i="4"/>
  <c r="AO445" i="4"/>
  <c r="AN445" i="4"/>
  <c r="AM445" i="4"/>
  <c r="AL445" i="4"/>
  <c r="AQ445" i="4" s="1"/>
  <c r="AJ445" i="4" a="1"/>
  <c r="AJ445" i="4"/>
  <c r="AK445" i="4" s="1"/>
  <c r="A445" i="4"/>
  <c r="BG444" i="4"/>
  <c r="BD444" i="4"/>
  <c r="AY444" i="4"/>
  <c r="AT444" i="4"/>
  <c r="AS444" i="4" s="1"/>
  <c r="AP444" i="4"/>
  <c r="AO444" i="4"/>
  <c r="AN444" i="4"/>
  <c r="AM444" i="4"/>
  <c r="AL444" i="4"/>
  <c r="AQ444" i="4" s="1"/>
  <c r="AJ444" i="4" a="1"/>
  <c r="AJ444" i="4" s="1"/>
  <c r="AK444" i="4" s="1"/>
  <c r="A444" i="4"/>
  <c r="BF443" i="4"/>
  <c r="BE443" i="4"/>
  <c r="BB443" i="4"/>
  <c r="BA443" i="4"/>
  <c r="AZ443" i="4"/>
  <c r="AY443" i="4"/>
  <c r="AV443" i="4"/>
  <c r="AT443" i="4"/>
  <c r="AS443" i="4"/>
  <c r="AP443" i="4"/>
  <c r="AO443" i="4"/>
  <c r="AN443" i="4"/>
  <c r="AQ443" i="4" s="1"/>
  <c r="AM443" i="4"/>
  <c r="AL443" i="4"/>
  <c r="AJ443" i="4" a="1"/>
  <c r="AJ443" i="4" s="1"/>
  <c r="AK443" i="4" s="1"/>
  <c r="A443" i="4"/>
  <c r="BF442" i="4"/>
  <c r="BD442" i="4"/>
  <c r="BB442" i="4"/>
  <c r="BA442" i="4"/>
  <c r="AY442" i="4"/>
  <c r="AW442" i="4"/>
  <c r="AV442" i="4"/>
  <c r="AU442" i="4"/>
  <c r="AT442" i="4"/>
  <c r="BE442" i="4" s="1"/>
  <c r="AS442" i="4"/>
  <c r="AP442" i="4"/>
  <c r="AO442" i="4"/>
  <c r="AQ442" i="4" s="1"/>
  <c r="AN442" i="4"/>
  <c r="AM442" i="4"/>
  <c r="AL442" i="4"/>
  <c r="AJ442" i="4" a="1"/>
  <c r="AJ442" i="4" s="1"/>
  <c r="AK442" i="4" s="1"/>
  <c r="A442" i="4"/>
  <c r="AT441" i="4"/>
  <c r="BG441" i="4" s="1"/>
  <c r="AP441" i="4"/>
  <c r="AO441" i="4"/>
  <c r="AN441" i="4"/>
  <c r="AM441" i="4"/>
  <c r="AL441" i="4"/>
  <c r="AJ441" i="4" a="1"/>
  <c r="AJ441" i="4" s="1"/>
  <c r="AK441" i="4" s="1"/>
  <c r="A441" i="4"/>
  <c r="BF440" i="4"/>
  <c r="AZ440" i="4"/>
  <c r="AX440" i="4"/>
  <c r="AW440" i="4"/>
  <c r="AV440" i="4"/>
  <c r="AT440" i="4"/>
  <c r="AQ440" i="4"/>
  <c r="AP440" i="4"/>
  <c r="AO440" i="4"/>
  <c r="AN440" i="4"/>
  <c r="AM440" i="4"/>
  <c r="AL440" i="4"/>
  <c r="AJ440" i="4" a="1"/>
  <c r="AJ440" i="4"/>
  <c r="AK440" i="4" s="1"/>
  <c r="A440" i="4"/>
  <c r="AT439" i="4"/>
  <c r="AP439" i="4"/>
  <c r="AO439" i="4"/>
  <c r="AN439" i="4"/>
  <c r="AM439" i="4"/>
  <c r="AL439" i="4"/>
  <c r="AQ439" i="4" s="1"/>
  <c r="AJ439" i="4" a="1"/>
  <c r="AJ439" i="4" s="1"/>
  <c r="AK439" i="4" s="1"/>
  <c r="A439" i="4"/>
  <c r="BG438" i="4"/>
  <c r="BF438" i="4"/>
  <c r="BE438" i="4"/>
  <c r="BC438" i="4"/>
  <c r="BB438" i="4"/>
  <c r="BA438" i="4"/>
  <c r="AZ438" i="4"/>
  <c r="AY438" i="4"/>
  <c r="AX438" i="4"/>
  <c r="AV438" i="4"/>
  <c r="AT438" i="4"/>
  <c r="AS438" i="4"/>
  <c r="AP438" i="4"/>
  <c r="AO438" i="4"/>
  <c r="AN438" i="4"/>
  <c r="AM438" i="4"/>
  <c r="AL438" i="4"/>
  <c r="AQ438" i="4" s="1"/>
  <c r="AJ438" i="4" a="1"/>
  <c r="AJ438" i="4"/>
  <c r="AK438" i="4" s="1"/>
  <c r="A438" i="4"/>
  <c r="BG437" i="4"/>
  <c r="BF437" i="4"/>
  <c r="AZ437" i="4"/>
  <c r="AY437" i="4"/>
  <c r="AU437" i="4"/>
  <c r="AT437" i="4"/>
  <c r="BC437" i="4" s="1"/>
  <c r="AP437" i="4"/>
  <c r="AO437" i="4"/>
  <c r="AN437" i="4"/>
  <c r="AQ437" i="4" s="1"/>
  <c r="AM437" i="4"/>
  <c r="AL437" i="4"/>
  <c r="AJ437" i="4" a="1"/>
  <c r="AJ437" i="4"/>
  <c r="AK437" i="4" s="1"/>
  <c r="A437" i="4"/>
  <c r="BG436" i="4"/>
  <c r="BE436" i="4"/>
  <c r="BD436" i="4"/>
  <c r="BC436" i="4"/>
  <c r="BB436" i="4"/>
  <c r="BA436" i="4"/>
  <c r="AZ436" i="4"/>
  <c r="AY436" i="4"/>
  <c r="AX436" i="4"/>
  <c r="AV436" i="4"/>
  <c r="AU436" i="4"/>
  <c r="AT436" i="4"/>
  <c r="AS436" i="4"/>
  <c r="AP436" i="4"/>
  <c r="AO436" i="4"/>
  <c r="AN436" i="4"/>
  <c r="AM436" i="4"/>
  <c r="AL436" i="4"/>
  <c r="AK436" i="4"/>
  <c r="AJ436" i="4" a="1"/>
  <c r="AJ436" i="4"/>
  <c r="A436" i="4"/>
  <c r="AV435" i="4"/>
  <c r="AT435" i="4"/>
  <c r="AS435" i="4" s="1"/>
  <c r="AP435" i="4"/>
  <c r="AO435" i="4"/>
  <c r="AN435" i="4"/>
  <c r="AM435" i="4"/>
  <c r="AL435" i="4"/>
  <c r="AQ435" i="4" s="1"/>
  <c r="AJ435" i="4" a="1"/>
  <c r="AJ435" i="4"/>
  <c r="AK435" i="4" s="1"/>
  <c r="A435" i="4"/>
  <c r="BG434" i="4"/>
  <c r="BF434" i="4"/>
  <c r="BC434" i="4"/>
  <c r="BB434" i="4"/>
  <c r="AX434" i="4"/>
  <c r="AW434" i="4"/>
  <c r="AU434" i="4"/>
  <c r="AT434" i="4"/>
  <c r="BE434" i="4" s="1"/>
  <c r="AP434" i="4"/>
  <c r="AO434" i="4"/>
  <c r="AN434" i="4"/>
  <c r="AM434" i="4"/>
  <c r="AL434" i="4"/>
  <c r="AQ434" i="4" s="1"/>
  <c r="AJ434" i="4" a="1"/>
  <c r="AJ434" i="4" s="1"/>
  <c r="AK434" i="4" s="1"/>
  <c r="A434" i="4"/>
  <c r="BG433" i="4"/>
  <c r="BF433" i="4"/>
  <c r="BE433" i="4"/>
  <c r="BD433" i="4"/>
  <c r="BC433" i="4"/>
  <c r="BB433" i="4"/>
  <c r="AY433" i="4"/>
  <c r="AW433" i="4"/>
  <c r="AV433" i="4"/>
  <c r="AU433" i="4"/>
  <c r="AT433" i="4"/>
  <c r="BA433" i="4" s="1"/>
  <c r="AS433" i="4"/>
  <c r="AP433" i="4"/>
  <c r="AO433" i="4"/>
  <c r="AN433" i="4"/>
  <c r="AM433" i="4"/>
  <c r="AL433" i="4"/>
  <c r="AJ433" i="4" a="1"/>
  <c r="AJ433" i="4"/>
  <c r="AK433" i="4" s="1"/>
  <c r="A433" i="4"/>
  <c r="BG432" i="4"/>
  <c r="BF432" i="4"/>
  <c r="BE432" i="4"/>
  <c r="BD432" i="4"/>
  <c r="BC432" i="4"/>
  <c r="BB432" i="4"/>
  <c r="AZ432" i="4"/>
  <c r="AY432" i="4"/>
  <c r="AX432" i="4"/>
  <c r="AW432" i="4"/>
  <c r="AV432" i="4"/>
  <c r="AU432" i="4"/>
  <c r="AT432" i="4"/>
  <c r="BA432" i="4" s="1"/>
  <c r="AS432" i="4"/>
  <c r="AQ432" i="4"/>
  <c r="AP432" i="4"/>
  <c r="AO432" i="4"/>
  <c r="AN432" i="4"/>
  <c r="AM432" i="4"/>
  <c r="AL432" i="4"/>
  <c r="AJ432" i="4" a="1"/>
  <c r="AJ432" i="4"/>
  <c r="AK432" i="4" s="1"/>
  <c r="A432" i="4"/>
  <c r="BG431" i="4"/>
  <c r="BF431" i="4"/>
  <c r="BE431" i="4"/>
  <c r="BD431" i="4"/>
  <c r="BC431" i="4"/>
  <c r="BB431" i="4"/>
  <c r="BA431" i="4"/>
  <c r="AZ431" i="4"/>
  <c r="AY431" i="4"/>
  <c r="AX431" i="4"/>
  <c r="AW431" i="4"/>
  <c r="AV431" i="4"/>
  <c r="AU431" i="4"/>
  <c r="AT431" i="4"/>
  <c r="AS431" i="4"/>
  <c r="AP431" i="4"/>
  <c r="AO431" i="4"/>
  <c r="AN431" i="4"/>
  <c r="AM431" i="4"/>
  <c r="AQ431" i="4" s="1"/>
  <c r="AL431" i="4"/>
  <c r="AJ431" i="4" a="1"/>
  <c r="AJ431" i="4" s="1"/>
  <c r="AK431" i="4" s="1"/>
  <c r="A431" i="4"/>
  <c r="AT430" i="4"/>
  <c r="AP430" i="4"/>
  <c r="AO430" i="4"/>
  <c r="AN430" i="4"/>
  <c r="AM430" i="4"/>
  <c r="AQ430" i="4" s="1"/>
  <c r="AL430" i="4"/>
  <c r="AK430" i="4"/>
  <c r="AJ430" i="4" a="1"/>
  <c r="AJ430" i="4"/>
  <c r="A430" i="4"/>
  <c r="BG429" i="4"/>
  <c r="BF429" i="4"/>
  <c r="BD429" i="4"/>
  <c r="BB429" i="4"/>
  <c r="BA429" i="4"/>
  <c r="AU429" i="4"/>
  <c r="AT429" i="4"/>
  <c r="AS429" i="4" s="1"/>
  <c r="AP429" i="4"/>
  <c r="AO429" i="4"/>
  <c r="AN429" i="4"/>
  <c r="AM429" i="4"/>
  <c r="AL429" i="4"/>
  <c r="AQ429" i="4" s="1"/>
  <c r="AJ429" i="4" a="1"/>
  <c r="AJ429" i="4" s="1"/>
  <c r="AK429" i="4" s="1"/>
  <c r="A429" i="4"/>
  <c r="BF428" i="4"/>
  <c r="BA428" i="4"/>
  <c r="AZ428" i="4"/>
  <c r="AY428" i="4"/>
  <c r="AW428" i="4"/>
  <c r="AV428" i="4"/>
  <c r="AT428" i="4"/>
  <c r="BC428" i="4" s="1"/>
  <c r="AS428" i="4"/>
  <c r="AP428" i="4"/>
  <c r="AO428" i="4"/>
  <c r="AN428" i="4"/>
  <c r="AM428" i="4"/>
  <c r="AQ428" i="4" s="1"/>
  <c r="AL428" i="4"/>
  <c r="AJ428" i="4" a="1"/>
  <c r="AJ428" i="4"/>
  <c r="AK428" i="4" s="1"/>
  <c r="A428" i="4"/>
  <c r="BF427" i="4"/>
  <c r="BE427" i="4"/>
  <c r="BD427" i="4"/>
  <c r="BC427" i="4"/>
  <c r="BB427" i="4"/>
  <c r="BA427" i="4"/>
  <c r="AZ427" i="4"/>
  <c r="AY427" i="4"/>
  <c r="AW427" i="4"/>
  <c r="AU427" i="4"/>
  <c r="AT427" i="4"/>
  <c r="AS427" i="4"/>
  <c r="AP427" i="4"/>
  <c r="AO427" i="4"/>
  <c r="AN427" i="4"/>
  <c r="AM427" i="4"/>
  <c r="AL427" i="4"/>
  <c r="AQ427" i="4" s="1"/>
  <c r="AK427" i="4"/>
  <c r="AJ427" i="4" a="1"/>
  <c r="AJ427" i="4"/>
  <c r="A427" i="4"/>
  <c r="BF426" i="4"/>
  <c r="BE426" i="4"/>
  <c r="BC426" i="4"/>
  <c r="AY426" i="4"/>
  <c r="AX426" i="4"/>
  <c r="AU426" i="4"/>
  <c r="AT426" i="4"/>
  <c r="AS426" i="4" s="1"/>
  <c r="AP426" i="4"/>
  <c r="AO426" i="4"/>
  <c r="AN426" i="4"/>
  <c r="AM426" i="4"/>
  <c r="AQ426" i="4" s="1"/>
  <c r="AL426" i="4"/>
  <c r="AK426" i="4"/>
  <c r="AJ426" i="4" a="1"/>
  <c r="AJ426" i="4" s="1"/>
  <c r="A426" i="4"/>
  <c r="BG425" i="4"/>
  <c r="BF425" i="4"/>
  <c r="BE425" i="4"/>
  <c r="BD425" i="4"/>
  <c r="BC425" i="4"/>
  <c r="BB425" i="4"/>
  <c r="BA425" i="4"/>
  <c r="AY425" i="4"/>
  <c r="AX425" i="4"/>
  <c r="AW425" i="4"/>
  <c r="AV425" i="4"/>
  <c r="AU425" i="4"/>
  <c r="AT425" i="4"/>
  <c r="AP425" i="4"/>
  <c r="AO425" i="4"/>
  <c r="AN425" i="4"/>
  <c r="AM425" i="4"/>
  <c r="AQ425" i="4" s="1"/>
  <c r="AL425" i="4"/>
  <c r="AJ425" i="4" a="1"/>
  <c r="AJ425" i="4" s="1"/>
  <c r="AK425" i="4" s="1"/>
  <c r="A425" i="4"/>
  <c r="AT424" i="4"/>
  <c r="AQ424" i="4"/>
  <c r="AP424" i="4"/>
  <c r="AO424" i="4"/>
  <c r="AN424" i="4"/>
  <c r="AM424" i="4"/>
  <c r="AL424" i="4"/>
  <c r="AJ424" i="4" a="1"/>
  <c r="AJ424" i="4" s="1"/>
  <c r="AK424" i="4" s="1"/>
  <c r="A424" i="4"/>
  <c r="BD423" i="4"/>
  <c r="BC423" i="4"/>
  <c r="BA423" i="4"/>
  <c r="AZ423" i="4"/>
  <c r="AX423" i="4"/>
  <c r="AW423" i="4"/>
  <c r="AT423" i="4"/>
  <c r="AS423" i="4"/>
  <c r="AQ423" i="4"/>
  <c r="AP423" i="4"/>
  <c r="AO423" i="4"/>
  <c r="AN423" i="4"/>
  <c r="AM423" i="4"/>
  <c r="AL423" i="4"/>
  <c r="AJ423" i="4" a="1"/>
  <c r="AJ423" i="4" s="1"/>
  <c r="AK423" i="4" s="1"/>
  <c r="A423" i="4"/>
  <c r="BG422" i="4"/>
  <c r="BF422" i="4"/>
  <c r="BE422" i="4"/>
  <c r="BD422" i="4"/>
  <c r="BC422" i="4"/>
  <c r="BB422" i="4"/>
  <c r="BA422" i="4"/>
  <c r="AZ422" i="4"/>
  <c r="AY422" i="4"/>
  <c r="AX422" i="4"/>
  <c r="AV422" i="4"/>
  <c r="AT422" i="4"/>
  <c r="AU422" i="4" s="1"/>
  <c r="AS422" i="4"/>
  <c r="AP422" i="4"/>
  <c r="AO422" i="4"/>
  <c r="AN422" i="4"/>
  <c r="AM422" i="4"/>
  <c r="AL422" i="4"/>
  <c r="AQ422" i="4" s="1"/>
  <c r="AK422" i="4"/>
  <c r="AJ422" i="4" a="1"/>
  <c r="AJ422" i="4"/>
  <c r="A422" i="4"/>
  <c r="BG421" i="4"/>
  <c r="BF421" i="4"/>
  <c r="BC421" i="4"/>
  <c r="BA421" i="4"/>
  <c r="AX421" i="4"/>
  <c r="AW421" i="4"/>
  <c r="AV421" i="4"/>
  <c r="AU421" i="4"/>
  <c r="AT421" i="4"/>
  <c r="AS421" i="4"/>
  <c r="AQ421" i="4"/>
  <c r="AP421" i="4"/>
  <c r="AO421" i="4"/>
  <c r="AN421" i="4"/>
  <c r="AM421" i="4"/>
  <c r="AL421" i="4"/>
  <c r="AJ421" i="4" a="1"/>
  <c r="AJ421" i="4" s="1"/>
  <c r="AK421" i="4" s="1"/>
  <c r="A421" i="4"/>
  <c r="BG420" i="4"/>
  <c r="BF420" i="4"/>
  <c r="BE420" i="4"/>
  <c r="BD420" i="4"/>
  <c r="BC420" i="4"/>
  <c r="BB420" i="4"/>
  <c r="BA420" i="4"/>
  <c r="AZ420" i="4"/>
  <c r="AY420" i="4"/>
  <c r="AX420" i="4"/>
  <c r="AU420" i="4"/>
  <c r="AT420" i="4"/>
  <c r="AW420" i="4" s="1"/>
  <c r="AS420" i="4"/>
  <c r="AP420" i="4"/>
  <c r="AO420" i="4"/>
  <c r="AN420" i="4"/>
  <c r="AM420" i="4"/>
  <c r="AL420" i="4"/>
  <c r="AQ420" i="4" s="1"/>
  <c r="AJ420" i="4" a="1"/>
  <c r="AJ420" i="4" s="1"/>
  <c r="AK420" i="4" s="1"/>
  <c r="A420" i="4"/>
  <c r="BG419" i="4"/>
  <c r="BA419" i="4"/>
  <c r="AT419" i="4"/>
  <c r="AS419" i="4" s="1"/>
  <c r="AP419" i="4"/>
  <c r="AO419" i="4"/>
  <c r="AN419" i="4"/>
  <c r="AQ419" i="4" s="1"/>
  <c r="AM419" i="4"/>
  <c r="AL419" i="4"/>
  <c r="AJ419" i="4" a="1"/>
  <c r="AJ419" i="4"/>
  <c r="AK419" i="4" s="1"/>
  <c r="A419" i="4"/>
  <c r="BG418" i="4"/>
  <c r="BF418" i="4"/>
  <c r="BE418" i="4"/>
  <c r="BD418" i="4"/>
  <c r="BC418" i="4"/>
  <c r="BB418" i="4"/>
  <c r="BA418" i="4"/>
  <c r="AZ418" i="4"/>
  <c r="AX418" i="4"/>
  <c r="AW418" i="4"/>
  <c r="AU418" i="4"/>
  <c r="AT418" i="4"/>
  <c r="AY418" i="4" s="1"/>
  <c r="AS418" i="4"/>
  <c r="AP418" i="4"/>
  <c r="AO418" i="4"/>
  <c r="AN418" i="4"/>
  <c r="AM418" i="4"/>
  <c r="AL418" i="4"/>
  <c r="AQ418" i="4" s="1"/>
  <c r="AJ418" i="4" a="1"/>
  <c r="AJ418" i="4"/>
  <c r="AK418" i="4" s="1"/>
  <c r="A418" i="4"/>
  <c r="BG417" i="4"/>
  <c r="BF417" i="4"/>
  <c r="BB417" i="4"/>
  <c r="BA417" i="4"/>
  <c r="AX417" i="4"/>
  <c r="AW417" i="4"/>
  <c r="AV417" i="4"/>
  <c r="AU417" i="4"/>
  <c r="AT417" i="4"/>
  <c r="AS417" i="4" s="1"/>
  <c r="AP417" i="4"/>
  <c r="AO417" i="4"/>
  <c r="AN417" i="4"/>
  <c r="AM417" i="4"/>
  <c r="AL417" i="4"/>
  <c r="AQ417" i="4" s="1"/>
  <c r="AJ417" i="4" a="1"/>
  <c r="AJ417" i="4"/>
  <c r="AK417" i="4" s="1"/>
  <c r="A417" i="4"/>
  <c r="BG416" i="4"/>
  <c r="BF416" i="4"/>
  <c r="BE416" i="4"/>
  <c r="BD416" i="4"/>
  <c r="BC416" i="4"/>
  <c r="BB416" i="4"/>
  <c r="AZ416" i="4"/>
  <c r="AY416" i="4"/>
  <c r="AX416" i="4"/>
  <c r="AW416" i="4"/>
  <c r="AU416" i="4"/>
  <c r="AT416" i="4"/>
  <c r="BA416" i="4" s="1"/>
  <c r="AS416" i="4"/>
  <c r="AP416" i="4"/>
  <c r="AO416" i="4"/>
  <c r="AN416" i="4"/>
  <c r="AM416" i="4"/>
  <c r="AL416" i="4"/>
  <c r="AJ416" i="4" a="1"/>
  <c r="AJ416" i="4"/>
  <c r="AK416" i="4" s="1"/>
  <c r="A416" i="4"/>
  <c r="BG415" i="4"/>
  <c r="BF415" i="4"/>
  <c r="BE415" i="4"/>
  <c r="BD415" i="4"/>
  <c r="BC415" i="4"/>
  <c r="BB415" i="4"/>
  <c r="BA415" i="4"/>
  <c r="AZ415" i="4"/>
  <c r="AY415" i="4"/>
  <c r="AX415" i="4"/>
  <c r="AW415" i="4"/>
  <c r="AV415" i="4"/>
  <c r="AU415" i="4"/>
  <c r="AT415" i="4"/>
  <c r="AS415" i="4"/>
  <c r="AP415" i="4"/>
  <c r="AO415" i="4"/>
  <c r="AN415" i="4"/>
  <c r="AM415" i="4"/>
  <c r="AL415" i="4"/>
  <c r="AQ415" i="4" s="1"/>
  <c r="AJ415" i="4" a="1"/>
  <c r="AJ415" i="4"/>
  <c r="AK415" i="4" s="1"/>
  <c r="A415" i="4"/>
  <c r="BE414" i="4"/>
  <c r="AT414" i="4"/>
  <c r="BG414" i="4" s="1"/>
  <c r="AS414" i="4"/>
  <c r="AP414" i="4"/>
  <c r="AO414" i="4"/>
  <c r="AN414" i="4"/>
  <c r="AM414" i="4"/>
  <c r="AQ414" i="4" s="1"/>
  <c r="AL414" i="4"/>
  <c r="AJ414" i="4" a="1"/>
  <c r="AJ414" i="4" s="1"/>
  <c r="AK414" i="4" s="1"/>
  <c r="A414" i="4"/>
  <c r="BA413" i="4"/>
  <c r="AY413" i="4"/>
  <c r="AX413" i="4"/>
  <c r="AT413" i="4"/>
  <c r="AS413" i="4" s="1"/>
  <c r="AQ413" i="4"/>
  <c r="AP413" i="4"/>
  <c r="AO413" i="4"/>
  <c r="AN413" i="4"/>
  <c r="AM413" i="4"/>
  <c r="AL413" i="4"/>
  <c r="AJ413" i="4" a="1"/>
  <c r="AJ413" i="4"/>
  <c r="AK413" i="4" s="1"/>
  <c r="A413" i="4"/>
  <c r="BG412" i="4"/>
  <c r="BF412" i="4"/>
  <c r="BB412" i="4"/>
  <c r="AZ412" i="4"/>
  <c r="AT412" i="4"/>
  <c r="AS412" i="4" s="1"/>
  <c r="AP412" i="4"/>
  <c r="AO412" i="4"/>
  <c r="AN412" i="4"/>
  <c r="AM412" i="4"/>
  <c r="AQ412" i="4" s="1"/>
  <c r="AL412" i="4"/>
  <c r="AJ412" i="4" a="1"/>
  <c r="AJ412" i="4" s="1"/>
  <c r="AK412" i="4" s="1"/>
  <c r="A412" i="4"/>
  <c r="BG411" i="4"/>
  <c r="BE411" i="4"/>
  <c r="BC411" i="4"/>
  <c r="BB411" i="4"/>
  <c r="BA411" i="4"/>
  <c r="AZ411" i="4"/>
  <c r="AY411" i="4"/>
  <c r="AV411" i="4"/>
  <c r="AU411" i="4"/>
  <c r="AT411" i="4"/>
  <c r="AS411" i="4" s="1"/>
  <c r="AQ411" i="4"/>
  <c r="AP411" i="4"/>
  <c r="AO411" i="4"/>
  <c r="AN411" i="4"/>
  <c r="AM411" i="4"/>
  <c r="AL411" i="4"/>
  <c r="AJ411" i="4" a="1"/>
  <c r="AJ411" i="4" s="1"/>
  <c r="AK411" i="4" s="1"/>
  <c r="A411" i="4"/>
  <c r="BF410" i="4"/>
  <c r="BE410" i="4"/>
  <c r="BD410" i="4"/>
  <c r="BC410" i="4"/>
  <c r="BB410" i="4"/>
  <c r="AZ410" i="4"/>
  <c r="AY410" i="4"/>
  <c r="AX410" i="4"/>
  <c r="AV410" i="4"/>
  <c r="AU410" i="4"/>
  <c r="AT410" i="4"/>
  <c r="BA410" i="4" s="1"/>
  <c r="AS410" i="4"/>
  <c r="AP410" i="4"/>
  <c r="AO410" i="4"/>
  <c r="AN410" i="4"/>
  <c r="AM410" i="4"/>
  <c r="AL410" i="4"/>
  <c r="AQ410" i="4" s="1"/>
  <c r="AJ410" i="4" a="1"/>
  <c r="AJ410" i="4" s="1"/>
  <c r="AK410" i="4" s="1"/>
  <c r="A410" i="4"/>
  <c r="AT409" i="4"/>
  <c r="AP409" i="4"/>
  <c r="AO409" i="4"/>
  <c r="AN409" i="4"/>
  <c r="AM409" i="4"/>
  <c r="AL409" i="4"/>
  <c r="AQ409" i="4" s="1"/>
  <c r="AK409" i="4"/>
  <c r="AJ409" i="4" a="1"/>
  <c r="AJ409" i="4" s="1"/>
  <c r="A409" i="4"/>
  <c r="BG408" i="4"/>
  <c r="BF408" i="4"/>
  <c r="BE408" i="4"/>
  <c r="BD408" i="4"/>
  <c r="BB408" i="4"/>
  <c r="BA408" i="4"/>
  <c r="AX408" i="4"/>
  <c r="AU408" i="4"/>
  <c r="AT408" i="4"/>
  <c r="BC408" i="4" s="1"/>
  <c r="AP408" i="4"/>
  <c r="AO408" i="4"/>
  <c r="AN408" i="4"/>
  <c r="AM408" i="4"/>
  <c r="AL408" i="4"/>
  <c r="AQ408" i="4" s="1"/>
  <c r="AJ408" i="4" a="1"/>
  <c r="AJ408" i="4"/>
  <c r="AK408" i="4" s="1"/>
  <c r="A408" i="4"/>
  <c r="BD407" i="4"/>
  <c r="AT407" i="4"/>
  <c r="BG407" i="4" s="1"/>
  <c r="AS407" i="4"/>
  <c r="AP407" i="4"/>
  <c r="AO407" i="4"/>
  <c r="AN407" i="4"/>
  <c r="AM407" i="4"/>
  <c r="AL407" i="4"/>
  <c r="AJ407" i="4" a="1"/>
  <c r="AJ407" i="4"/>
  <c r="AK407" i="4" s="1"/>
  <c r="A407" i="4"/>
  <c r="BG406" i="4"/>
  <c r="BF406" i="4"/>
  <c r="BE406" i="4"/>
  <c r="BD406" i="4"/>
  <c r="BC406" i="4"/>
  <c r="BB406" i="4"/>
  <c r="BA406" i="4"/>
  <c r="AZ406" i="4"/>
  <c r="AY406" i="4"/>
  <c r="AX406" i="4"/>
  <c r="AW406" i="4"/>
  <c r="AT406" i="4"/>
  <c r="AS406" i="4"/>
  <c r="AP406" i="4"/>
  <c r="AO406" i="4"/>
  <c r="AQ406" i="4" s="1"/>
  <c r="AN406" i="4"/>
  <c r="AM406" i="4"/>
  <c r="AL406" i="4"/>
  <c r="AJ406" i="4" a="1"/>
  <c r="AJ406" i="4"/>
  <c r="AK406" i="4" s="1"/>
  <c r="A406" i="4"/>
  <c r="BF405" i="4"/>
  <c r="BE405" i="4"/>
  <c r="AZ405" i="4"/>
  <c r="AY405" i="4"/>
  <c r="AX405" i="4"/>
  <c r="AW405" i="4"/>
  <c r="AV405" i="4"/>
  <c r="AT405" i="4"/>
  <c r="BG405" i="4" s="1"/>
  <c r="AS405" i="4"/>
  <c r="AP405" i="4"/>
  <c r="AO405" i="4"/>
  <c r="AQ405" i="4" s="1"/>
  <c r="AN405" i="4"/>
  <c r="AM405" i="4"/>
  <c r="AL405" i="4"/>
  <c r="AJ405" i="4" a="1"/>
  <c r="AJ405" i="4"/>
  <c r="AK405" i="4" s="1"/>
  <c r="A405" i="4"/>
  <c r="AV404" i="4"/>
  <c r="AT404" i="4"/>
  <c r="AS404" i="4" s="1"/>
  <c r="AP404" i="4"/>
  <c r="AO404" i="4"/>
  <c r="AN404" i="4"/>
  <c r="AM404" i="4"/>
  <c r="AL404" i="4"/>
  <c r="AQ404" i="4" s="1"/>
  <c r="AJ404" i="4" a="1"/>
  <c r="AJ404" i="4"/>
  <c r="AK404" i="4" s="1"/>
  <c r="A404" i="4"/>
  <c r="BG403" i="4"/>
  <c r="BE403" i="4"/>
  <c r="BB403" i="4"/>
  <c r="BA403" i="4"/>
  <c r="AX403" i="4"/>
  <c r="AW403" i="4"/>
  <c r="AV403" i="4"/>
  <c r="AU403" i="4"/>
  <c r="AT403" i="4"/>
  <c r="AS403" i="4" s="1"/>
  <c r="AP403" i="4"/>
  <c r="AO403" i="4"/>
  <c r="AN403" i="4"/>
  <c r="AM403" i="4"/>
  <c r="AQ403" i="4" s="1"/>
  <c r="AL403" i="4"/>
  <c r="AK403" i="4"/>
  <c r="AJ403" i="4" a="1"/>
  <c r="AJ403" i="4" s="1"/>
  <c r="A403" i="4"/>
  <c r="BG402" i="4"/>
  <c r="BF402" i="4"/>
  <c r="BE402" i="4"/>
  <c r="BD402" i="4"/>
  <c r="BC402" i="4"/>
  <c r="BA402" i="4"/>
  <c r="AZ402" i="4"/>
  <c r="AX402" i="4"/>
  <c r="AW402" i="4"/>
  <c r="AV402" i="4"/>
  <c r="AT402" i="4"/>
  <c r="AS402" i="4"/>
  <c r="AQ402" i="4"/>
  <c r="AP402" i="4"/>
  <c r="AO402" i="4"/>
  <c r="AN402" i="4"/>
  <c r="AM402" i="4"/>
  <c r="AL402" i="4"/>
  <c r="AJ402" i="4" a="1"/>
  <c r="AJ402" i="4" s="1"/>
  <c r="AK402" i="4" s="1"/>
  <c r="A402" i="4"/>
  <c r="BG401" i="4"/>
  <c r="BF401" i="4"/>
  <c r="BE401" i="4"/>
  <c r="BC401" i="4"/>
  <c r="BA401" i="4"/>
  <c r="AZ401" i="4"/>
  <c r="AW401" i="4"/>
  <c r="AU401" i="4"/>
  <c r="AT401" i="4"/>
  <c r="BD401" i="4" s="1"/>
  <c r="AP401" i="4"/>
  <c r="AO401" i="4"/>
  <c r="AN401" i="4"/>
  <c r="AM401" i="4"/>
  <c r="AL401" i="4"/>
  <c r="AJ401" i="4" a="1"/>
  <c r="AJ401" i="4"/>
  <c r="AK401" i="4" s="1"/>
  <c r="A401" i="4"/>
  <c r="BE400" i="4"/>
  <c r="BC400" i="4"/>
  <c r="AT400" i="4"/>
  <c r="BG400" i="4" s="1"/>
  <c r="AS400" i="4"/>
  <c r="AP400" i="4"/>
  <c r="AO400" i="4"/>
  <c r="AN400" i="4"/>
  <c r="AM400" i="4"/>
  <c r="AL400" i="4"/>
  <c r="AJ400" i="4" a="1"/>
  <c r="AJ400" i="4"/>
  <c r="AK400" i="4" s="1"/>
  <c r="A400" i="4"/>
  <c r="BG399" i="4"/>
  <c r="BF399" i="4"/>
  <c r="BE399" i="4"/>
  <c r="BD399" i="4"/>
  <c r="BC399" i="4"/>
  <c r="BB399" i="4"/>
  <c r="BA399" i="4"/>
  <c r="AZ399" i="4"/>
  <c r="AY399" i="4"/>
  <c r="AX399" i="4"/>
  <c r="AW399" i="4"/>
  <c r="AV399" i="4"/>
  <c r="AU399" i="4"/>
  <c r="AT399" i="4"/>
  <c r="AS399" i="4"/>
  <c r="AP399" i="4"/>
  <c r="AO399" i="4"/>
  <c r="AN399" i="4"/>
  <c r="AM399" i="4"/>
  <c r="AL399" i="4"/>
  <c r="AQ399" i="4" s="1"/>
  <c r="AJ399" i="4" a="1"/>
  <c r="AJ399" i="4"/>
  <c r="AK399" i="4" s="1"/>
  <c r="A399" i="4"/>
  <c r="BE398" i="4"/>
  <c r="BB398" i="4"/>
  <c r="AT398" i="4"/>
  <c r="BG398" i="4" s="1"/>
  <c r="AS398" i="4"/>
  <c r="AP398" i="4"/>
  <c r="AO398" i="4"/>
  <c r="AN398" i="4"/>
  <c r="AM398" i="4"/>
  <c r="AL398" i="4"/>
  <c r="AJ398" i="4" a="1"/>
  <c r="AJ398" i="4" s="1"/>
  <c r="AK398" i="4" s="1"/>
  <c r="A398" i="4"/>
  <c r="BA397" i="4"/>
  <c r="AY397" i="4"/>
  <c r="AX397" i="4"/>
  <c r="AT397" i="4"/>
  <c r="AS397" i="4" s="1"/>
  <c r="AQ397" i="4"/>
  <c r="AP397" i="4"/>
  <c r="AO397" i="4"/>
  <c r="AN397" i="4"/>
  <c r="AM397" i="4"/>
  <c r="AL397" i="4"/>
  <c r="AJ397" i="4" a="1"/>
  <c r="AJ397" i="4"/>
  <c r="AK397" i="4" s="1"/>
  <c r="A397" i="4"/>
  <c r="BG396" i="4"/>
  <c r="BF396" i="4"/>
  <c r="BB396" i="4"/>
  <c r="AZ396" i="4"/>
  <c r="AT396" i="4"/>
  <c r="AS396" i="4" s="1"/>
  <c r="AP396" i="4"/>
  <c r="AO396" i="4"/>
  <c r="AN396" i="4"/>
  <c r="AM396" i="4"/>
  <c r="AQ396" i="4" s="1"/>
  <c r="AL396" i="4"/>
  <c r="AJ396" i="4" a="1"/>
  <c r="AJ396" i="4" s="1"/>
  <c r="AK396" i="4" s="1"/>
  <c r="A396" i="4"/>
  <c r="BG395" i="4"/>
  <c r="BF395" i="4"/>
  <c r="BB395" i="4"/>
  <c r="BA395" i="4"/>
  <c r="AZ395" i="4"/>
  <c r="AY395" i="4"/>
  <c r="AV395" i="4"/>
  <c r="AU395" i="4"/>
  <c r="AT395" i="4"/>
  <c r="AS395" i="4" s="1"/>
  <c r="AQ395" i="4"/>
  <c r="AP395" i="4"/>
  <c r="AO395" i="4"/>
  <c r="AN395" i="4"/>
  <c r="AM395" i="4"/>
  <c r="AL395" i="4"/>
  <c r="AJ395" i="4" a="1"/>
  <c r="AJ395" i="4" s="1"/>
  <c r="AK395" i="4" s="1"/>
  <c r="A395" i="4"/>
  <c r="BF394" i="4"/>
  <c r="BE394" i="4"/>
  <c r="BD394" i="4"/>
  <c r="BC394" i="4"/>
  <c r="BB394" i="4"/>
  <c r="AZ394" i="4"/>
  <c r="AY394" i="4"/>
  <c r="AX394" i="4"/>
  <c r="AW394" i="4"/>
  <c r="AU394" i="4"/>
  <c r="AT394" i="4"/>
  <c r="BA394" i="4" s="1"/>
  <c r="AS394" i="4"/>
  <c r="AP394" i="4"/>
  <c r="AO394" i="4"/>
  <c r="AN394" i="4"/>
  <c r="AM394" i="4"/>
  <c r="AL394" i="4"/>
  <c r="AQ394" i="4" s="1"/>
  <c r="AJ394" i="4" a="1"/>
  <c r="AJ394" i="4" s="1"/>
  <c r="AK394" i="4" s="1"/>
  <c r="A394" i="4"/>
  <c r="AT393" i="4"/>
  <c r="AP393" i="4"/>
  <c r="AO393" i="4"/>
  <c r="AN393" i="4"/>
  <c r="AM393" i="4"/>
  <c r="AL393" i="4"/>
  <c r="AQ393" i="4" s="1"/>
  <c r="AK393" i="4"/>
  <c r="AJ393" i="4" a="1"/>
  <c r="AJ393" i="4" s="1"/>
  <c r="A393" i="4"/>
  <c r="BG392" i="4"/>
  <c r="BE392" i="4"/>
  <c r="BD392" i="4"/>
  <c r="BB392" i="4"/>
  <c r="BA392" i="4"/>
  <c r="AX392" i="4"/>
  <c r="AU392" i="4"/>
  <c r="AT392" i="4"/>
  <c r="BF392" i="4" s="1"/>
  <c r="AP392" i="4"/>
  <c r="AO392" i="4"/>
  <c r="AN392" i="4"/>
  <c r="AM392" i="4"/>
  <c r="AL392" i="4"/>
  <c r="AQ392" i="4" s="1"/>
  <c r="AJ392" i="4" a="1"/>
  <c r="AJ392" i="4"/>
  <c r="AK392" i="4" s="1"/>
  <c r="A392" i="4"/>
  <c r="BE391" i="4"/>
  <c r="BA391" i="4"/>
  <c r="AT391" i="4"/>
  <c r="BG391" i="4" s="1"/>
  <c r="AS391" i="4"/>
  <c r="AP391" i="4"/>
  <c r="AO391" i="4"/>
  <c r="AN391" i="4"/>
  <c r="AM391" i="4"/>
  <c r="AL391" i="4"/>
  <c r="AJ391" i="4" a="1"/>
  <c r="AJ391" i="4"/>
  <c r="AK391" i="4" s="1"/>
  <c r="A391" i="4"/>
  <c r="BG390" i="4"/>
  <c r="BF390" i="4"/>
  <c r="BE390" i="4"/>
  <c r="BD390" i="4"/>
  <c r="BC390" i="4"/>
  <c r="BB390" i="4"/>
  <c r="BA390" i="4"/>
  <c r="AZ390" i="4"/>
  <c r="AY390" i="4"/>
  <c r="AX390" i="4"/>
  <c r="AW390" i="4"/>
  <c r="AV390" i="4"/>
  <c r="AT390" i="4"/>
  <c r="AU390" i="4" s="1"/>
  <c r="AS390" i="4"/>
  <c r="AQ390" i="4"/>
  <c r="AP390" i="4"/>
  <c r="AO390" i="4"/>
  <c r="AN390" i="4"/>
  <c r="AM390" i="4"/>
  <c r="AL390" i="4"/>
  <c r="AJ390" i="4" a="1"/>
  <c r="AJ390" i="4"/>
  <c r="AK390" i="4" s="1"/>
  <c r="A390" i="4"/>
  <c r="BG389" i="4"/>
  <c r="BF389" i="4"/>
  <c r="BA389" i="4"/>
  <c r="AY389" i="4"/>
  <c r="AT389" i="4"/>
  <c r="AS389" i="4" s="1"/>
  <c r="AP389" i="4"/>
  <c r="AO389" i="4"/>
  <c r="AN389" i="4"/>
  <c r="AQ389" i="4" s="1"/>
  <c r="AM389" i="4"/>
  <c r="AL389" i="4"/>
  <c r="AJ389" i="4" a="1"/>
  <c r="AJ389" i="4"/>
  <c r="AK389" i="4" s="1"/>
  <c r="A389" i="4"/>
  <c r="BG388" i="4"/>
  <c r="BF388" i="4"/>
  <c r="BE388" i="4"/>
  <c r="BD388" i="4"/>
  <c r="BC388" i="4"/>
  <c r="BB388" i="4"/>
  <c r="BA388" i="4"/>
  <c r="AZ388" i="4"/>
  <c r="AY388" i="4"/>
  <c r="AX388" i="4"/>
  <c r="AV388" i="4"/>
  <c r="AU388" i="4"/>
  <c r="AT388" i="4"/>
  <c r="AW388" i="4" s="1"/>
  <c r="AS388" i="4"/>
  <c r="AQ388" i="4"/>
  <c r="AP388" i="4"/>
  <c r="AO388" i="4"/>
  <c r="AN388" i="4"/>
  <c r="AM388" i="4"/>
  <c r="AL388" i="4"/>
  <c r="AJ388" i="4" a="1"/>
  <c r="AJ388" i="4" s="1"/>
  <c r="AK388" i="4" s="1"/>
  <c r="A388" i="4"/>
  <c r="BG387" i="4"/>
  <c r="BF387" i="4"/>
  <c r="BE387" i="4"/>
  <c r="BD387" i="4"/>
  <c r="BB387" i="4"/>
  <c r="AZ387" i="4"/>
  <c r="AY387" i="4"/>
  <c r="AX387" i="4"/>
  <c r="AW387" i="4"/>
  <c r="AV387" i="4"/>
  <c r="AT387" i="4"/>
  <c r="BC387" i="4" s="1"/>
  <c r="AS387" i="4"/>
  <c r="AP387" i="4"/>
  <c r="AO387" i="4"/>
  <c r="AN387" i="4"/>
  <c r="AM387" i="4"/>
  <c r="AQ387" i="4" s="1"/>
  <c r="AL387" i="4"/>
  <c r="AJ387" i="4" a="1"/>
  <c r="AJ387" i="4"/>
  <c r="AK387" i="4" s="1"/>
  <c r="A387" i="4"/>
  <c r="BG386" i="4"/>
  <c r="BF386" i="4"/>
  <c r="BE386" i="4"/>
  <c r="BB386" i="4"/>
  <c r="BA386" i="4"/>
  <c r="AZ386" i="4"/>
  <c r="AY386" i="4"/>
  <c r="AX386" i="4"/>
  <c r="AW386" i="4"/>
  <c r="AU386" i="4"/>
  <c r="AT386" i="4"/>
  <c r="AV386" i="4" s="1"/>
  <c r="AQ386" i="4"/>
  <c r="AP386" i="4"/>
  <c r="AO386" i="4"/>
  <c r="AN386" i="4"/>
  <c r="AM386" i="4"/>
  <c r="AL386" i="4"/>
  <c r="AJ386" i="4" a="1"/>
  <c r="AJ386" i="4" s="1"/>
  <c r="AK386" i="4" s="1"/>
  <c r="A386" i="4"/>
  <c r="BG385" i="4"/>
  <c r="BF385" i="4"/>
  <c r="BD385" i="4"/>
  <c r="BC385" i="4"/>
  <c r="BB385" i="4"/>
  <c r="AZ385" i="4"/>
  <c r="AY385" i="4"/>
  <c r="AX385" i="4"/>
  <c r="AW385" i="4"/>
  <c r="AV385" i="4"/>
  <c r="AT385" i="4"/>
  <c r="BE385" i="4" s="1"/>
  <c r="AS385" i="4"/>
  <c r="AP385" i="4"/>
  <c r="AO385" i="4"/>
  <c r="AN385" i="4"/>
  <c r="AM385" i="4"/>
  <c r="AL385" i="4"/>
  <c r="AJ385" i="4" a="1"/>
  <c r="AJ385" i="4"/>
  <c r="AK385" i="4" s="1"/>
  <c r="A385" i="4"/>
  <c r="BG384" i="4"/>
  <c r="BF384" i="4"/>
  <c r="BE384" i="4"/>
  <c r="BB384" i="4"/>
  <c r="BA384" i="4"/>
  <c r="AZ384" i="4"/>
  <c r="AY384" i="4"/>
  <c r="AW384" i="4"/>
  <c r="AV384" i="4"/>
  <c r="AU384" i="4"/>
  <c r="AT384" i="4"/>
  <c r="AX384" i="4" s="1"/>
  <c r="AQ384" i="4"/>
  <c r="AP384" i="4"/>
  <c r="AO384" i="4"/>
  <c r="AN384" i="4"/>
  <c r="AM384" i="4"/>
  <c r="AL384" i="4"/>
  <c r="AJ384" i="4" a="1"/>
  <c r="AJ384" i="4" s="1"/>
  <c r="AK384" i="4" s="1"/>
  <c r="A384" i="4"/>
  <c r="BF383" i="4"/>
  <c r="BE383" i="4"/>
  <c r="BD383" i="4"/>
  <c r="BC383" i="4"/>
  <c r="BB383" i="4"/>
  <c r="AZ383" i="4"/>
  <c r="AY383" i="4"/>
  <c r="AX383" i="4"/>
  <c r="AW383" i="4"/>
  <c r="AV383" i="4"/>
  <c r="AT383" i="4"/>
  <c r="BG383" i="4" s="1"/>
  <c r="AS383" i="4"/>
  <c r="AP383" i="4"/>
  <c r="AO383" i="4"/>
  <c r="AN383" i="4"/>
  <c r="AM383" i="4"/>
  <c r="AL383" i="4"/>
  <c r="AJ383" i="4" a="1"/>
  <c r="AJ383" i="4"/>
  <c r="AK383" i="4" s="1"/>
  <c r="A383" i="4"/>
  <c r="BG382" i="4"/>
  <c r="BF382" i="4"/>
  <c r="BE382" i="4"/>
  <c r="BB382" i="4"/>
  <c r="BA382" i="4"/>
  <c r="AY382" i="4"/>
  <c r="AX382" i="4"/>
  <c r="AW382" i="4"/>
  <c r="AV382" i="4"/>
  <c r="AU382" i="4"/>
  <c r="AT382" i="4"/>
  <c r="AZ382" i="4" s="1"/>
  <c r="AP382" i="4"/>
  <c r="AO382" i="4"/>
  <c r="AQ382" i="4" s="1"/>
  <c r="AN382" i="4"/>
  <c r="AM382" i="4"/>
  <c r="AL382" i="4"/>
  <c r="AJ382" i="4" a="1"/>
  <c r="AJ382" i="4" s="1"/>
  <c r="AK382" i="4" s="1"/>
  <c r="A382" i="4"/>
  <c r="BG381" i="4"/>
  <c r="BF381" i="4"/>
  <c r="BE381" i="4"/>
  <c r="BD381" i="4"/>
  <c r="BC381" i="4"/>
  <c r="BB381" i="4"/>
  <c r="AZ381" i="4"/>
  <c r="AY381" i="4"/>
  <c r="AX381" i="4"/>
  <c r="AW381" i="4"/>
  <c r="AV381" i="4"/>
  <c r="AT381" i="4"/>
  <c r="AS381" i="4" s="1"/>
  <c r="AP381" i="4"/>
  <c r="AO381" i="4"/>
  <c r="AN381" i="4"/>
  <c r="AM381" i="4"/>
  <c r="AL381" i="4"/>
  <c r="AQ381" i="4" s="1"/>
  <c r="AJ381" i="4" a="1"/>
  <c r="AJ381" i="4" s="1"/>
  <c r="AK381" i="4" s="1"/>
  <c r="A381" i="4"/>
  <c r="AU380" i="4"/>
  <c r="AT380" i="4"/>
  <c r="BB380" i="4" s="1"/>
  <c r="AP380" i="4"/>
  <c r="AO380" i="4"/>
  <c r="AN380" i="4"/>
  <c r="AM380" i="4"/>
  <c r="AL380" i="4"/>
  <c r="AQ380" i="4" s="1"/>
  <c r="AJ380" i="4" a="1"/>
  <c r="AJ380" i="4"/>
  <c r="AK380" i="4" s="1"/>
  <c r="A380" i="4"/>
  <c r="BF379" i="4"/>
  <c r="BE379" i="4"/>
  <c r="BC379" i="4"/>
  <c r="BB379" i="4"/>
  <c r="AY379" i="4"/>
  <c r="AW379" i="4"/>
  <c r="AV379" i="4"/>
  <c r="AT379" i="4"/>
  <c r="AU379" i="4" s="1"/>
  <c r="AP379" i="4"/>
  <c r="AO379" i="4"/>
  <c r="AN379" i="4"/>
  <c r="AM379" i="4"/>
  <c r="AL379" i="4"/>
  <c r="AQ379" i="4" s="1"/>
  <c r="AK379" i="4"/>
  <c r="AJ379" i="4" a="1"/>
  <c r="AJ379" i="4" s="1"/>
  <c r="A379" i="4"/>
  <c r="AT378" i="4"/>
  <c r="AP378" i="4"/>
  <c r="AO378" i="4"/>
  <c r="AN378" i="4"/>
  <c r="AM378" i="4"/>
  <c r="AL378" i="4"/>
  <c r="AQ378" i="4" s="1"/>
  <c r="AK378" i="4"/>
  <c r="AJ378" i="4" a="1"/>
  <c r="AJ378" i="4"/>
  <c r="A378" i="4"/>
  <c r="BF377" i="4"/>
  <c r="BE377" i="4"/>
  <c r="BC377" i="4"/>
  <c r="BB377" i="4"/>
  <c r="AY377" i="4"/>
  <c r="AV377" i="4"/>
  <c r="AU377" i="4"/>
  <c r="AT377" i="4"/>
  <c r="AW377" i="4" s="1"/>
  <c r="AP377" i="4"/>
  <c r="AO377" i="4"/>
  <c r="AN377" i="4"/>
  <c r="AM377" i="4"/>
  <c r="AL377" i="4"/>
  <c r="AQ377" i="4" s="1"/>
  <c r="AK377" i="4"/>
  <c r="AJ377" i="4" a="1"/>
  <c r="AJ377" i="4" s="1"/>
  <c r="A377" i="4"/>
  <c r="AT376" i="4"/>
  <c r="AP376" i="4"/>
  <c r="AO376" i="4"/>
  <c r="AN376" i="4"/>
  <c r="AM376" i="4"/>
  <c r="AL376" i="4"/>
  <c r="AQ376" i="4" s="1"/>
  <c r="AK376" i="4"/>
  <c r="AJ376" i="4" a="1"/>
  <c r="AJ376" i="4"/>
  <c r="A376" i="4"/>
  <c r="BF375" i="4"/>
  <c r="BE375" i="4"/>
  <c r="BC375" i="4"/>
  <c r="BB375" i="4"/>
  <c r="AX375" i="4"/>
  <c r="AV375" i="4"/>
  <c r="AU375" i="4"/>
  <c r="AT375" i="4"/>
  <c r="AY375" i="4" s="1"/>
  <c r="AP375" i="4"/>
  <c r="AO375" i="4"/>
  <c r="AN375" i="4"/>
  <c r="AM375" i="4"/>
  <c r="AL375" i="4"/>
  <c r="AQ375" i="4" s="1"/>
  <c r="AJ375" i="4" a="1"/>
  <c r="AJ375" i="4" s="1"/>
  <c r="AK375" i="4" s="1"/>
  <c r="A375" i="4"/>
  <c r="AU374" i="4"/>
  <c r="AT374" i="4"/>
  <c r="BD374" i="4" s="1"/>
  <c r="AP374" i="4"/>
  <c r="AO374" i="4"/>
  <c r="AN374" i="4"/>
  <c r="AM374" i="4"/>
  <c r="AL374" i="4"/>
  <c r="AK374" i="4"/>
  <c r="AJ374" i="4" a="1"/>
  <c r="AJ374" i="4"/>
  <c r="A374" i="4"/>
  <c r="BF373" i="4"/>
  <c r="BE373" i="4"/>
  <c r="BC373" i="4"/>
  <c r="BB373" i="4"/>
  <c r="AX373" i="4"/>
  <c r="AV373" i="4"/>
  <c r="AU373" i="4"/>
  <c r="AT373" i="4"/>
  <c r="BA373" i="4" s="1"/>
  <c r="AP373" i="4"/>
  <c r="AO373" i="4"/>
  <c r="AN373" i="4"/>
  <c r="AM373" i="4"/>
  <c r="AL373" i="4"/>
  <c r="AQ373" i="4" s="1"/>
  <c r="AK373" i="4"/>
  <c r="AJ373" i="4" a="1"/>
  <c r="AJ373" i="4"/>
  <c r="A373" i="4"/>
  <c r="BG372" i="4"/>
  <c r="BF372" i="4"/>
  <c r="BE372" i="4"/>
  <c r="BD372" i="4"/>
  <c r="BC372" i="4"/>
  <c r="BB372" i="4"/>
  <c r="BA372" i="4"/>
  <c r="AZ372" i="4"/>
  <c r="AY372" i="4"/>
  <c r="AX372" i="4"/>
  <c r="AW372" i="4"/>
  <c r="AV372" i="4"/>
  <c r="AU372" i="4"/>
  <c r="AT372" i="4"/>
  <c r="AS372" i="4"/>
  <c r="AP372" i="4"/>
  <c r="AO372" i="4"/>
  <c r="AN372" i="4"/>
  <c r="AM372" i="4"/>
  <c r="AL372" i="4"/>
  <c r="AQ372" i="4" s="1"/>
  <c r="AJ372" i="4" a="1"/>
  <c r="AJ372" i="4"/>
  <c r="AK372" i="4" s="1"/>
  <c r="A372" i="4"/>
  <c r="BG371" i="4"/>
  <c r="BF371" i="4"/>
  <c r="BE371" i="4"/>
  <c r="BD371" i="4"/>
  <c r="BB371" i="4"/>
  <c r="BA371" i="4"/>
  <c r="AY371" i="4"/>
  <c r="AX371" i="4"/>
  <c r="AW371" i="4"/>
  <c r="AV371" i="4"/>
  <c r="AU371" i="4"/>
  <c r="AT371" i="4"/>
  <c r="BC371" i="4" s="1"/>
  <c r="AS371" i="4"/>
  <c r="AP371" i="4"/>
  <c r="AO371" i="4"/>
  <c r="AN371" i="4"/>
  <c r="AQ371" i="4" s="1"/>
  <c r="AM371" i="4"/>
  <c r="AL371" i="4"/>
  <c r="AJ371" i="4" a="1"/>
  <c r="AJ371" i="4" s="1"/>
  <c r="AK371" i="4" s="1"/>
  <c r="A371" i="4"/>
  <c r="AU370" i="4"/>
  <c r="AT370" i="4"/>
  <c r="AV370" i="4" s="1"/>
  <c r="AP370" i="4"/>
  <c r="AO370" i="4"/>
  <c r="AN370" i="4"/>
  <c r="AM370" i="4"/>
  <c r="AL370" i="4"/>
  <c r="AQ370" i="4" s="1"/>
  <c r="AJ370" i="4" a="1"/>
  <c r="AJ370" i="4"/>
  <c r="AK370" i="4" s="1"/>
  <c r="A370" i="4"/>
  <c r="BG369" i="4"/>
  <c r="BF369" i="4"/>
  <c r="BD369" i="4"/>
  <c r="BC369" i="4"/>
  <c r="BB369" i="4"/>
  <c r="BA369" i="4"/>
  <c r="AY369" i="4"/>
  <c r="AX369" i="4"/>
  <c r="AW369" i="4"/>
  <c r="AV369" i="4"/>
  <c r="AU369" i="4"/>
  <c r="AT369" i="4"/>
  <c r="BE369" i="4" s="1"/>
  <c r="AS369" i="4"/>
  <c r="AP369" i="4"/>
  <c r="AO369" i="4"/>
  <c r="AN369" i="4"/>
  <c r="AM369" i="4"/>
  <c r="AL369" i="4"/>
  <c r="AQ369" i="4" s="1"/>
  <c r="AJ369" i="4" a="1"/>
  <c r="AJ369" i="4" s="1"/>
  <c r="AK369" i="4" s="1"/>
  <c r="A369" i="4"/>
  <c r="AU368" i="4"/>
  <c r="AT368" i="4"/>
  <c r="AX368" i="4" s="1"/>
  <c r="AP368" i="4"/>
  <c r="AO368" i="4"/>
  <c r="AN368" i="4"/>
  <c r="AM368" i="4"/>
  <c r="AL368" i="4"/>
  <c r="AQ368" i="4" s="1"/>
  <c r="AJ368" i="4" a="1"/>
  <c r="AJ368" i="4"/>
  <c r="AK368" i="4" s="1"/>
  <c r="A368" i="4"/>
  <c r="BF367" i="4"/>
  <c r="BE367" i="4"/>
  <c r="BD367" i="4"/>
  <c r="BC367" i="4"/>
  <c r="BB367" i="4"/>
  <c r="BA367" i="4"/>
  <c r="AY367" i="4"/>
  <c r="AX367" i="4"/>
  <c r="AW367" i="4"/>
  <c r="AV367" i="4"/>
  <c r="AU367" i="4"/>
  <c r="AT367" i="4"/>
  <c r="BG367" i="4" s="1"/>
  <c r="AS367" i="4"/>
  <c r="AP367" i="4"/>
  <c r="AO367" i="4"/>
  <c r="AN367" i="4"/>
  <c r="AM367" i="4"/>
  <c r="AL367" i="4"/>
  <c r="AQ367" i="4" s="1"/>
  <c r="AJ367" i="4" a="1"/>
  <c r="AJ367" i="4" s="1"/>
  <c r="AK367" i="4" s="1"/>
  <c r="A367" i="4"/>
  <c r="AU366" i="4"/>
  <c r="AT366" i="4"/>
  <c r="AZ366" i="4" s="1"/>
  <c r="AP366" i="4"/>
  <c r="AO366" i="4"/>
  <c r="AN366" i="4"/>
  <c r="AM366" i="4"/>
  <c r="AL366" i="4"/>
  <c r="AQ366" i="4" s="1"/>
  <c r="AJ366" i="4" a="1"/>
  <c r="AJ366" i="4" s="1"/>
  <c r="AK366" i="4" s="1"/>
  <c r="A366" i="4"/>
  <c r="BG365" i="4"/>
  <c r="BF365" i="4"/>
  <c r="BE365" i="4"/>
  <c r="BD365" i="4"/>
  <c r="BC365" i="4"/>
  <c r="BB365" i="4"/>
  <c r="BA365" i="4"/>
  <c r="AY365" i="4"/>
  <c r="AX365" i="4"/>
  <c r="AW365" i="4"/>
  <c r="AV365" i="4"/>
  <c r="AU365" i="4"/>
  <c r="AT365" i="4"/>
  <c r="AS365" i="4" s="1"/>
  <c r="AP365" i="4"/>
  <c r="AO365" i="4"/>
  <c r="AN365" i="4"/>
  <c r="AM365" i="4"/>
  <c r="AL365" i="4"/>
  <c r="AQ365" i="4" s="1"/>
  <c r="AK365" i="4"/>
  <c r="AJ365" i="4" a="1"/>
  <c r="AJ365" i="4" s="1"/>
  <c r="A365" i="4"/>
  <c r="AT364" i="4"/>
  <c r="AP364" i="4"/>
  <c r="AO364" i="4"/>
  <c r="AN364" i="4"/>
  <c r="AM364" i="4"/>
  <c r="AL364" i="4"/>
  <c r="AQ364" i="4" s="1"/>
  <c r="AJ364" i="4" a="1"/>
  <c r="AJ364" i="4" s="1"/>
  <c r="AK364" i="4" s="1"/>
  <c r="A364" i="4"/>
  <c r="BE363" i="4"/>
  <c r="BD363" i="4"/>
  <c r="BB363" i="4"/>
  <c r="BA363" i="4"/>
  <c r="AX363" i="4"/>
  <c r="AV363" i="4"/>
  <c r="AT363" i="4"/>
  <c r="AU363" i="4" s="1"/>
  <c r="AP363" i="4"/>
  <c r="AO363" i="4"/>
  <c r="AN363" i="4"/>
  <c r="AM363" i="4"/>
  <c r="AL363" i="4"/>
  <c r="AQ363" i="4" s="1"/>
  <c r="AJ363" i="4" a="1"/>
  <c r="AJ363" i="4" s="1"/>
  <c r="AK363" i="4" s="1"/>
  <c r="A363" i="4"/>
  <c r="BF362" i="4"/>
  <c r="BE362" i="4"/>
  <c r="BC362" i="4"/>
  <c r="BB362" i="4"/>
  <c r="BA362" i="4"/>
  <c r="AX362" i="4"/>
  <c r="AV362" i="4"/>
  <c r="AU362" i="4"/>
  <c r="AT362" i="4"/>
  <c r="BD362" i="4" s="1"/>
  <c r="AS362" i="4"/>
  <c r="AQ362" i="4"/>
  <c r="AP362" i="4"/>
  <c r="AO362" i="4"/>
  <c r="AN362" i="4"/>
  <c r="AM362" i="4"/>
  <c r="AL362" i="4"/>
  <c r="AJ362" i="4" a="1"/>
  <c r="AJ362" i="4" s="1"/>
  <c r="AK362" i="4" s="1"/>
  <c r="A362" i="4"/>
  <c r="BE361" i="4"/>
  <c r="BD361" i="4"/>
  <c r="BB361" i="4"/>
  <c r="BA361" i="4"/>
  <c r="AX361" i="4"/>
  <c r="AU361" i="4"/>
  <c r="AT361" i="4"/>
  <c r="AW361" i="4" s="1"/>
  <c r="AP361" i="4"/>
  <c r="AO361" i="4"/>
  <c r="AN361" i="4"/>
  <c r="AM361" i="4"/>
  <c r="AL361" i="4"/>
  <c r="AQ361" i="4" s="1"/>
  <c r="AJ361" i="4" a="1"/>
  <c r="AJ361" i="4" s="1"/>
  <c r="AK361" i="4" s="1"/>
  <c r="A361" i="4"/>
  <c r="BE360" i="4"/>
  <c r="BD360" i="4"/>
  <c r="BC360" i="4"/>
  <c r="BB360" i="4"/>
  <c r="BA360" i="4"/>
  <c r="AX360" i="4"/>
  <c r="AV360" i="4"/>
  <c r="AU360" i="4"/>
  <c r="AT360" i="4"/>
  <c r="BF360" i="4" s="1"/>
  <c r="AS360" i="4"/>
  <c r="AQ360" i="4"/>
  <c r="AP360" i="4"/>
  <c r="AO360" i="4"/>
  <c r="AN360" i="4"/>
  <c r="AM360" i="4"/>
  <c r="AL360" i="4"/>
  <c r="AJ360" i="4" a="1"/>
  <c r="AJ360" i="4" s="1"/>
  <c r="AK360" i="4" s="1"/>
  <c r="A360" i="4"/>
  <c r="BE359" i="4"/>
  <c r="BD359" i="4"/>
  <c r="BB359" i="4"/>
  <c r="BA359" i="4"/>
  <c r="AW359" i="4"/>
  <c r="AU359" i="4"/>
  <c r="AT359" i="4"/>
  <c r="AY359" i="4" s="1"/>
  <c r="AP359" i="4"/>
  <c r="AO359" i="4"/>
  <c r="AN359" i="4"/>
  <c r="AM359" i="4"/>
  <c r="AL359" i="4"/>
  <c r="AQ359" i="4" s="1"/>
  <c r="AJ359" i="4" a="1"/>
  <c r="AJ359" i="4" s="1"/>
  <c r="AK359" i="4" s="1"/>
  <c r="A359" i="4"/>
  <c r="AT358" i="4"/>
  <c r="AP358" i="4"/>
  <c r="AO358" i="4"/>
  <c r="AN358" i="4"/>
  <c r="AM358" i="4"/>
  <c r="AL358" i="4"/>
  <c r="AJ358" i="4" a="1"/>
  <c r="AJ358" i="4" s="1"/>
  <c r="AK358" i="4" s="1"/>
  <c r="A358" i="4"/>
  <c r="BE357" i="4"/>
  <c r="BD357" i="4"/>
  <c r="BB357" i="4"/>
  <c r="AZ357" i="4"/>
  <c r="AW357" i="4"/>
  <c r="AU357" i="4"/>
  <c r="AT357" i="4"/>
  <c r="BA357" i="4" s="1"/>
  <c r="AP357" i="4"/>
  <c r="AO357" i="4"/>
  <c r="AN357" i="4"/>
  <c r="AM357" i="4"/>
  <c r="AL357" i="4"/>
  <c r="AQ357" i="4" s="1"/>
  <c r="AJ357" i="4" a="1"/>
  <c r="AJ357" i="4"/>
  <c r="AK357" i="4" s="1"/>
  <c r="A357" i="4"/>
  <c r="BG356" i="4"/>
  <c r="BF356" i="4"/>
  <c r="BE356" i="4"/>
  <c r="BD356" i="4"/>
  <c r="BC356" i="4"/>
  <c r="BB356" i="4"/>
  <c r="BA356" i="4"/>
  <c r="AZ356" i="4"/>
  <c r="AY356" i="4"/>
  <c r="AX356" i="4"/>
  <c r="AW356" i="4"/>
  <c r="AV356" i="4"/>
  <c r="AU356" i="4"/>
  <c r="AT356" i="4"/>
  <c r="AS356" i="4"/>
  <c r="AP356" i="4"/>
  <c r="AO356" i="4"/>
  <c r="AN356" i="4"/>
  <c r="AM356" i="4"/>
  <c r="AL356" i="4"/>
  <c r="AQ356" i="4" s="1"/>
  <c r="AK356" i="4"/>
  <c r="AJ356" i="4" a="1"/>
  <c r="AJ356" i="4"/>
  <c r="A356" i="4"/>
  <c r="BF355" i="4"/>
  <c r="BE355" i="4"/>
  <c r="BB355" i="4"/>
  <c r="BA355" i="4"/>
  <c r="AX355" i="4"/>
  <c r="AV355" i="4"/>
  <c r="AU355" i="4"/>
  <c r="AT355" i="4"/>
  <c r="BC355" i="4" s="1"/>
  <c r="AP355" i="4"/>
  <c r="AO355" i="4"/>
  <c r="AN355" i="4"/>
  <c r="AM355" i="4"/>
  <c r="AQ355" i="4" s="1"/>
  <c r="AL355" i="4"/>
  <c r="AK355" i="4"/>
  <c r="AJ355" i="4" a="1"/>
  <c r="AJ355" i="4" s="1"/>
  <c r="A355" i="4"/>
  <c r="AT354" i="4"/>
  <c r="AP354" i="4"/>
  <c r="AO354" i="4"/>
  <c r="AN354" i="4"/>
  <c r="AM354" i="4"/>
  <c r="AL354" i="4"/>
  <c r="AQ354" i="4" s="1"/>
  <c r="AK354" i="4"/>
  <c r="AJ354" i="4" a="1"/>
  <c r="AJ354" i="4"/>
  <c r="A354" i="4"/>
  <c r="BF353" i="4"/>
  <c r="BD353" i="4"/>
  <c r="BB353" i="4"/>
  <c r="BA353" i="4"/>
  <c r="AX353" i="4"/>
  <c r="AV353" i="4"/>
  <c r="AU353" i="4"/>
  <c r="AT353" i="4"/>
  <c r="BE353" i="4" s="1"/>
  <c r="AP353" i="4"/>
  <c r="AO353" i="4"/>
  <c r="AN353" i="4"/>
  <c r="AM353" i="4"/>
  <c r="AL353" i="4"/>
  <c r="AQ353" i="4" s="1"/>
  <c r="AJ353" i="4" a="1"/>
  <c r="AJ353" i="4" s="1"/>
  <c r="AK353" i="4" s="1"/>
  <c r="A353" i="4"/>
  <c r="AT352" i="4"/>
  <c r="AP352" i="4"/>
  <c r="AO352" i="4"/>
  <c r="AN352" i="4"/>
  <c r="AM352" i="4"/>
  <c r="AL352" i="4"/>
  <c r="AQ352" i="4" s="1"/>
  <c r="AK352" i="4"/>
  <c r="AJ352" i="4" a="1"/>
  <c r="AJ352" i="4"/>
  <c r="A352" i="4"/>
  <c r="BE351" i="4"/>
  <c r="BD351" i="4"/>
  <c r="BB351" i="4"/>
  <c r="BA351" i="4"/>
  <c r="AX351" i="4"/>
  <c r="AV351" i="4"/>
  <c r="AU351" i="4"/>
  <c r="AT351" i="4"/>
  <c r="BG351" i="4" s="1"/>
  <c r="AP351" i="4"/>
  <c r="AO351" i="4"/>
  <c r="AN351" i="4"/>
  <c r="AM351" i="4"/>
  <c r="AL351" i="4"/>
  <c r="AQ351" i="4" s="1"/>
  <c r="AJ351" i="4" a="1"/>
  <c r="AJ351" i="4" s="1"/>
  <c r="AK351" i="4" s="1"/>
  <c r="A351" i="4"/>
  <c r="AT350" i="4"/>
  <c r="AP350" i="4"/>
  <c r="AO350" i="4"/>
  <c r="AN350" i="4"/>
  <c r="AM350" i="4"/>
  <c r="AL350" i="4"/>
  <c r="AQ350" i="4" s="1"/>
  <c r="AK350" i="4"/>
  <c r="AJ350" i="4" a="1"/>
  <c r="AJ350" i="4" s="1"/>
  <c r="A350" i="4"/>
  <c r="BE349" i="4"/>
  <c r="BD349" i="4"/>
  <c r="BB349" i="4"/>
  <c r="BA349" i="4"/>
  <c r="AX349" i="4"/>
  <c r="AV349" i="4"/>
  <c r="AU349" i="4"/>
  <c r="AT349" i="4"/>
  <c r="AS349" i="4" s="1"/>
  <c r="AP349" i="4"/>
  <c r="AO349" i="4"/>
  <c r="AN349" i="4"/>
  <c r="AM349" i="4"/>
  <c r="AL349" i="4"/>
  <c r="AQ349" i="4" s="1"/>
  <c r="AJ349" i="4" a="1"/>
  <c r="AJ349" i="4" s="1"/>
  <c r="AK349" i="4" s="1"/>
  <c r="A349" i="4"/>
  <c r="BF348" i="4"/>
  <c r="BE348" i="4"/>
  <c r="BD348" i="4"/>
  <c r="BC348" i="4"/>
  <c r="BA348" i="4"/>
  <c r="AX348" i="4"/>
  <c r="AV348" i="4"/>
  <c r="AU348" i="4"/>
  <c r="AT348" i="4"/>
  <c r="BB348" i="4" s="1"/>
  <c r="AS348" i="4"/>
  <c r="AQ348" i="4"/>
  <c r="AP348" i="4"/>
  <c r="AO348" i="4"/>
  <c r="AN348" i="4"/>
  <c r="AM348" i="4"/>
  <c r="AL348" i="4"/>
  <c r="AJ348" i="4" a="1"/>
  <c r="AJ348" i="4" s="1"/>
  <c r="AK348" i="4" s="1"/>
  <c r="A348" i="4"/>
  <c r="BC347" i="4"/>
  <c r="BA347" i="4"/>
  <c r="AZ347" i="4"/>
  <c r="AT347" i="4"/>
  <c r="AU347" i="4" s="1"/>
  <c r="AP347" i="4"/>
  <c r="AO347" i="4"/>
  <c r="AN347" i="4"/>
  <c r="AM347" i="4"/>
  <c r="AL347" i="4"/>
  <c r="AQ347" i="4" s="1"/>
  <c r="AJ347" i="4" a="1"/>
  <c r="AJ347" i="4"/>
  <c r="AK347" i="4" s="1"/>
  <c r="A347" i="4"/>
  <c r="AT346" i="4"/>
  <c r="BD346" i="4" s="1"/>
  <c r="AQ346" i="4"/>
  <c r="AP346" i="4"/>
  <c r="AO346" i="4"/>
  <c r="AN346" i="4"/>
  <c r="AM346" i="4"/>
  <c r="AL346" i="4"/>
  <c r="AJ346" i="4" a="1"/>
  <c r="AJ346" i="4" s="1"/>
  <c r="AK346" i="4" s="1"/>
  <c r="A346" i="4"/>
  <c r="BC345" i="4"/>
  <c r="BA345" i="4"/>
  <c r="AZ345" i="4"/>
  <c r="AT345" i="4"/>
  <c r="AW345" i="4" s="1"/>
  <c r="AP345" i="4"/>
  <c r="AO345" i="4"/>
  <c r="AN345" i="4"/>
  <c r="AM345" i="4"/>
  <c r="AL345" i="4"/>
  <c r="AQ345" i="4" s="1"/>
  <c r="AJ345" i="4" a="1"/>
  <c r="AJ345" i="4"/>
  <c r="AK345" i="4" s="1"/>
  <c r="A345" i="4"/>
  <c r="AT344" i="4"/>
  <c r="BF344" i="4" s="1"/>
  <c r="AQ344" i="4"/>
  <c r="AP344" i="4"/>
  <c r="AO344" i="4"/>
  <c r="AN344" i="4"/>
  <c r="AM344" i="4"/>
  <c r="AL344" i="4"/>
  <c r="AJ344" i="4" a="1"/>
  <c r="AJ344" i="4" s="1"/>
  <c r="AK344" i="4" s="1"/>
  <c r="A344" i="4"/>
  <c r="BC343" i="4"/>
  <c r="BA343" i="4"/>
  <c r="AZ343" i="4"/>
  <c r="AT343" i="4"/>
  <c r="AY343" i="4" s="1"/>
  <c r="AP343" i="4"/>
  <c r="AO343" i="4"/>
  <c r="AN343" i="4"/>
  <c r="AM343" i="4"/>
  <c r="AL343" i="4"/>
  <c r="AQ343" i="4" s="1"/>
  <c r="AJ343" i="4" a="1"/>
  <c r="AJ343" i="4"/>
  <c r="AK343" i="4" s="1"/>
  <c r="A343" i="4"/>
  <c r="BE342" i="4"/>
  <c r="BD342" i="4"/>
  <c r="BC342" i="4"/>
  <c r="BB342" i="4"/>
  <c r="BA342" i="4"/>
  <c r="AX342" i="4"/>
  <c r="AV342" i="4"/>
  <c r="AU342" i="4"/>
  <c r="AT342" i="4"/>
  <c r="AZ342" i="4" s="1"/>
  <c r="AS342" i="4"/>
  <c r="AP342" i="4"/>
  <c r="AO342" i="4"/>
  <c r="AN342" i="4"/>
  <c r="AM342" i="4"/>
  <c r="AL342" i="4"/>
  <c r="AJ342" i="4" a="1"/>
  <c r="AJ342" i="4" s="1"/>
  <c r="AK342" i="4" s="1"/>
  <c r="A342" i="4"/>
  <c r="BC341" i="4"/>
  <c r="AZ341" i="4"/>
  <c r="AY341" i="4"/>
  <c r="AT341" i="4"/>
  <c r="BA341" i="4" s="1"/>
  <c r="AP341" i="4"/>
  <c r="AO341" i="4"/>
  <c r="AN341" i="4"/>
  <c r="AM341" i="4"/>
  <c r="AL341" i="4"/>
  <c r="AQ341" i="4" s="1"/>
  <c r="AJ341" i="4" a="1"/>
  <c r="AJ341" i="4"/>
  <c r="AK341" i="4" s="1"/>
  <c r="A341" i="4"/>
  <c r="BG340" i="4"/>
  <c r="BF340" i="4"/>
  <c r="BE340" i="4"/>
  <c r="BD340" i="4"/>
  <c r="BC340" i="4"/>
  <c r="BB340" i="4"/>
  <c r="BA340" i="4"/>
  <c r="AZ340" i="4"/>
  <c r="AY340" i="4"/>
  <c r="AX340" i="4"/>
  <c r="AW340" i="4"/>
  <c r="AV340" i="4"/>
  <c r="AU340" i="4"/>
  <c r="AT340" i="4"/>
  <c r="AS340" i="4"/>
  <c r="AQ340" i="4"/>
  <c r="AP340" i="4"/>
  <c r="AO340" i="4"/>
  <c r="AN340" i="4"/>
  <c r="AM340" i="4"/>
  <c r="AL340" i="4"/>
  <c r="AJ340" i="4" a="1"/>
  <c r="AJ340" i="4" s="1"/>
  <c r="AK340" i="4" s="1"/>
  <c r="A340" i="4"/>
  <c r="BE339" i="4"/>
  <c r="BD339" i="4"/>
  <c r="BA339" i="4"/>
  <c r="AZ339" i="4"/>
  <c r="AW339" i="4"/>
  <c r="AU339" i="4"/>
  <c r="AT339" i="4"/>
  <c r="BC339" i="4" s="1"/>
  <c r="AP339" i="4"/>
  <c r="AO339" i="4"/>
  <c r="AN339" i="4"/>
  <c r="AM339" i="4"/>
  <c r="AQ339" i="4" s="1"/>
  <c r="AL339" i="4"/>
  <c r="AJ339" i="4" a="1"/>
  <c r="AJ339" i="4" s="1"/>
  <c r="AK339" i="4" s="1"/>
  <c r="A339" i="4"/>
  <c r="BF338" i="4"/>
  <c r="BE338" i="4"/>
  <c r="BD338" i="4"/>
  <c r="BC338" i="4"/>
  <c r="BB338" i="4"/>
  <c r="AY338" i="4"/>
  <c r="AW338" i="4"/>
  <c r="AU338" i="4"/>
  <c r="AT338" i="4"/>
  <c r="AV338" i="4" s="1"/>
  <c r="AS338" i="4"/>
  <c r="AQ338" i="4"/>
  <c r="AP338" i="4"/>
  <c r="AO338" i="4"/>
  <c r="AN338" i="4"/>
  <c r="AM338" i="4"/>
  <c r="AL338" i="4"/>
  <c r="AJ338" i="4" a="1"/>
  <c r="AJ338" i="4" s="1"/>
  <c r="AK338" i="4" s="1"/>
  <c r="A338" i="4"/>
  <c r="BD337" i="4"/>
  <c r="BC337" i="4"/>
  <c r="BA337" i="4"/>
  <c r="AZ337" i="4"/>
  <c r="AW337" i="4"/>
  <c r="AU337" i="4"/>
  <c r="AT337" i="4"/>
  <c r="BE337" i="4" s="1"/>
  <c r="AP337" i="4"/>
  <c r="AO337" i="4"/>
  <c r="AN337" i="4"/>
  <c r="AM337" i="4"/>
  <c r="AL337" i="4"/>
  <c r="AQ337" i="4" s="1"/>
  <c r="AJ337" i="4" a="1"/>
  <c r="AJ337" i="4" s="1"/>
  <c r="AK337" i="4" s="1"/>
  <c r="A337" i="4"/>
  <c r="BF336" i="4"/>
  <c r="BE336" i="4"/>
  <c r="BD336" i="4"/>
  <c r="BC336" i="4"/>
  <c r="BB336" i="4"/>
  <c r="AY336" i="4"/>
  <c r="AV336" i="4"/>
  <c r="AU336" i="4"/>
  <c r="AT336" i="4"/>
  <c r="AX336" i="4" s="1"/>
  <c r="AS336" i="4"/>
  <c r="AQ336" i="4"/>
  <c r="AP336" i="4"/>
  <c r="AO336" i="4"/>
  <c r="AN336" i="4"/>
  <c r="AM336" i="4"/>
  <c r="AL336" i="4"/>
  <c r="AJ336" i="4" a="1"/>
  <c r="AJ336" i="4" s="1"/>
  <c r="AK336" i="4" s="1"/>
  <c r="A336" i="4"/>
  <c r="BD335" i="4"/>
  <c r="BC335" i="4"/>
  <c r="BA335" i="4"/>
  <c r="AZ335" i="4"/>
  <c r="AW335" i="4"/>
  <c r="AU335" i="4"/>
  <c r="AT335" i="4"/>
  <c r="BG335" i="4" s="1"/>
  <c r="AP335" i="4"/>
  <c r="AO335" i="4"/>
  <c r="AN335" i="4"/>
  <c r="AM335" i="4"/>
  <c r="AL335" i="4"/>
  <c r="AQ335" i="4" s="1"/>
  <c r="AJ335" i="4" a="1"/>
  <c r="AJ335" i="4" s="1"/>
  <c r="AK335" i="4" s="1"/>
  <c r="A335" i="4"/>
  <c r="BF334" i="4"/>
  <c r="BE334" i="4"/>
  <c r="BD334" i="4"/>
  <c r="BC334" i="4"/>
  <c r="BB334" i="4"/>
  <c r="AX334" i="4"/>
  <c r="AV334" i="4"/>
  <c r="AU334" i="4"/>
  <c r="AT334" i="4"/>
  <c r="AZ334" i="4" s="1"/>
  <c r="AS334" i="4"/>
  <c r="AP334" i="4"/>
  <c r="AO334" i="4"/>
  <c r="AN334" i="4"/>
  <c r="AM334" i="4"/>
  <c r="AL334" i="4"/>
  <c r="AQ334" i="4" s="1"/>
  <c r="AK334" i="4"/>
  <c r="AJ334" i="4" a="1"/>
  <c r="AJ334" i="4" s="1"/>
  <c r="A334" i="4"/>
  <c r="BD333" i="4"/>
  <c r="BC333" i="4"/>
  <c r="BA333" i="4"/>
  <c r="AZ333" i="4"/>
  <c r="AW333" i="4"/>
  <c r="AU333" i="4"/>
  <c r="AT333" i="4"/>
  <c r="AS333" i="4" s="1"/>
  <c r="AP333" i="4"/>
  <c r="AO333" i="4"/>
  <c r="AN333" i="4"/>
  <c r="AM333" i="4"/>
  <c r="AL333" i="4"/>
  <c r="AQ333" i="4" s="1"/>
  <c r="AJ333" i="4" a="1"/>
  <c r="AJ333" i="4"/>
  <c r="AK333" i="4" s="1"/>
  <c r="A333" i="4"/>
  <c r="AT332" i="4"/>
  <c r="BB332" i="4" s="1"/>
  <c r="AQ332" i="4"/>
  <c r="AP332" i="4"/>
  <c r="AO332" i="4"/>
  <c r="AN332" i="4"/>
  <c r="AM332" i="4"/>
  <c r="AL332" i="4"/>
  <c r="AJ332" i="4" a="1"/>
  <c r="AJ332" i="4" s="1"/>
  <c r="AK332" i="4" s="1"/>
  <c r="A332" i="4"/>
  <c r="BE331" i="4"/>
  <c r="BC331" i="4"/>
  <c r="BB331" i="4"/>
  <c r="AZ331" i="4"/>
  <c r="AY331" i="4"/>
  <c r="AV331" i="4"/>
  <c r="AT331" i="4"/>
  <c r="AU331" i="4" s="1"/>
  <c r="AS331" i="4"/>
  <c r="AQ331" i="4"/>
  <c r="AP331" i="4"/>
  <c r="AO331" i="4"/>
  <c r="AN331" i="4"/>
  <c r="AM331" i="4"/>
  <c r="AL331" i="4"/>
  <c r="AJ331" i="4" a="1"/>
  <c r="AJ331" i="4" s="1"/>
  <c r="AK331" i="4" s="1"/>
  <c r="A331" i="4"/>
  <c r="BG330" i="4"/>
  <c r="BC330" i="4"/>
  <c r="BA330" i="4"/>
  <c r="AT330" i="4"/>
  <c r="BD330" i="4" s="1"/>
  <c r="AS330" i="4"/>
  <c r="AP330" i="4"/>
  <c r="AO330" i="4"/>
  <c r="AN330" i="4"/>
  <c r="AM330" i="4"/>
  <c r="AL330" i="4"/>
  <c r="AQ330" i="4" s="1"/>
  <c r="AJ330" i="4" a="1"/>
  <c r="AJ330" i="4" s="1"/>
  <c r="AK330" i="4" s="1"/>
  <c r="A330" i="4"/>
  <c r="BE329" i="4"/>
  <c r="BC329" i="4"/>
  <c r="BB329" i="4"/>
  <c r="AZ329" i="4"/>
  <c r="AY329" i="4"/>
  <c r="AU329" i="4"/>
  <c r="AT329" i="4"/>
  <c r="AW329" i="4" s="1"/>
  <c r="AS329" i="4"/>
  <c r="AQ329" i="4"/>
  <c r="AP329" i="4"/>
  <c r="AO329" i="4"/>
  <c r="AN329" i="4"/>
  <c r="AM329" i="4"/>
  <c r="AL329" i="4"/>
  <c r="AJ329" i="4" a="1"/>
  <c r="AJ329" i="4" s="1"/>
  <c r="AK329" i="4" s="1"/>
  <c r="A329" i="4"/>
  <c r="BG328" i="4"/>
  <c r="BC328" i="4"/>
  <c r="BA328" i="4"/>
  <c r="AT328" i="4"/>
  <c r="BF328" i="4" s="1"/>
  <c r="AS328" i="4"/>
  <c r="AP328" i="4"/>
  <c r="AO328" i="4"/>
  <c r="AN328" i="4"/>
  <c r="AM328" i="4"/>
  <c r="AL328" i="4"/>
  <c r="AQ328" i="4" s="1"/>
  <c r="AJ328" i="4" a="1"/>
  <c r="AJ328" i="4" s="1"/>
  <c r="AK328" i="4" s="1"/>
  <c r="A328" i="4"/>
  <c r="BE327" i="4"/>
  <c r="BC327" i="4"/>
  <c r="BB327" i="4"/>
  <c r="AZ327" i="4"/>
  <c r="AX327" i="4"/>
  <c r="AU327" i="4"/>
  <c r="AT327" i="4"/>
  <c r="AY327" i="4" s="1"/>
  <c r="AS327" i="4"/>
  <c r="AQ327" i="4"/>
  <c r="AP327" i="4"/>
  <c r="AO327" i="4"/>
  <c r="AN327" i="4"/>
  <c r="AM327" i="4"/>
  <c r="AL327" i="4"/>
  <c r="AJ327" i="4" a="1"/>
  <c r="AJ327" i="4" s="1"/>
  <c r="AK327" i="4" s="1"/>
  <c r="A327" i="4"/>
  <c r="AT326" i="4"/>
  <c r="BA326" i="4" s="1"/>
  <c r="AP326" i="4"/>
  <c r="AO326" i="4"/>
  <c r="AN326" i="4"/>
  <c r="AM326" i="4"/>
  <c r="AL326" i="4"/>
  <c r="AJ326" i="4" a="1"/>
  <c r="AJ326" i="4" s="1"/>
  <c r="AK326" i="4" s="1"/>
  <c r="A326" i="4"/>
  <c r="BE325" i="4"/>
  <c r="BC325" i="4"/>
  <c r="BB325" i="4"/>
  <c r="AY325" i="4"/>
  <c r="AX325" i="4"/>
  <c r="AU325" i="4"/>
  <c r="AT325" i="4"/>
  <c r="BA325" i="4" s="1"/>
  <c r="AS325" i="4"/>
  <c r="AQ325" i="4"/>
  <c r="AP325" i="4"/>
  <c r="AO325" i="4"/>
  <c r="AN325" i="4"/>
  <c r="AM325" i="4"/>
  <c r="AL325" i="4"/>
  <c r="AK325" i="4"/>
  <c r="AJ325" i="4" a="1"/>
  <c r="AJ325" i="4"/>
  <c r="A325" i="4"/>
  <c r="BG324" i="4"/>
  <c r="BF324" i="4"/>
  <c r="BE324" i="4"/>
  <c r="BD324" i="4"/>
  <c r="BC324" i="4"/>
  <c r="BB324" i="4"/>
  <c r="BA324" i="4"/>
  <c r="AZ324" i="4"/>
  <c r="AY324" i="4"/>
  <c r="AX324" i="4"/>
  <c r="AW324" i="4"/>
  <c r="AV324" i="4"/>
  <c r="AU324" i="4"/>
  <c r="AT324" i="4"/>
  <c r="AS324" i="4"/>
  <c r="AQ324" i="4"/>
  <c r="AP324" i="4"/>
  <c r="AO324" i="4"/>
  <c r="AN324" i="4"/>
  <c r="AM324" i="4"/>
  <c r="AL324" i="4"/>
  <c r="AJ324" i="4" a="1"/>
  <c r="AJ324" i="4" s="1"/>
  <c r="AK324" i="4" s="1"/>
  <c r="A324" i="4"/>
  <c r="BB323" i="4"/>
  <c r="AZ323" i="4"/>
  <c r="AY323" i="4"/>
  <c r="AV323" i="4"/>
  <c r="AT323" i="4"/>
  <c r="BC323" i="4" s="1"/>
  <c r="AP323" i="4"/>
  <c r="AO323" i="4"/>
  <c r="AN323" i="4"/>
  <c r="AQ323" i="4" s="1"/>
  <c r="AM323" i="4"/>
  <c r="AL323" i="4"/>
  <c r="AJ323" i="4" a="1"/>
  <c r="AJ323" i="4"/>
  <c r="AK323" i="4" s="1"/>
  <c r="A323" i="4"/>
  <c r="AT322" i="4"/>
  <c r="AV322" i="4" s="1"/>
  <c r="AQ322" i="4"/>
  <c r="AP322" i="4"/>
  <c r="AO322" i="4"/>
  <c r="AN322" i="4"/>
  <c r="AM322" i="4"/>
  <c r="AL322" i="4"/>
  <c r="AJ322" i="4" a="1"/>
  <c r="AJ322" i="4" s="1"/>
  <c r="AK322" i="4" s="1"/>
  <c r="A322" i="4"/>
  <c r="BB321" i="4"/>
  <c r="AZ321" i="4"/>
  <c r="AY321" i="4"/>
  <c r="AV321" i="4"/>
  <c r="AT321" i="4"/>
  <c r="BE321" i="4" s="1"/>
  <c r="AP321" i="4"/>
  <c r="AO321" i="4"/>
  <c r="AN321" i="4"/>
  <c r="AM321" i="4"/>
  <c r="AL321" i="4"/>
  <c r="AQ321" i="4" s="1"/>
  <c r="AJ321" i="4" a="1"/>
  <c r="AJ321" i="4"/>
  <c r="AK321" i="4" s="1"/>
  <c r="A321" i="4"/>
  <c r="AT320" i="4"/>
  <c r="AX320" i="4" s="1"/>
  <c r="AQ320" i="4"/>
  <c r="AP320" i="4"/>
  <c r="AO320" i="4"/>
  <c r="AN320" i="4"/>
  <c r="AM320" i="4"/>
  <c r="AL320" i="4"/>
  <c r="AJ320" i="4" a="1"/>
  <c r="AJ320" i="4" s="1"/>
  <c r="AK320" i="4" s="1"/>
  <c r="A320" i="4"/>
  <c r="BB319" i="4"/>
  <c r="AZ319" i="4"/>
  <c r="AY319" i="4"/>
  <c r="AV319" i="4"/>
  <c r="AT319" i="4"/>
  <c r="BG319" i="4" s="1"/>
  <c r="AP319" i="4"/>
  <c r="AO319" i="4"/>
  <c r="AN319" i="4"/>
  <c r="AM319" i="4"/>
  <c r="AL319" i="4"/>
  <c r="AQ319" i="4" s="1"/>
  <c r="AJ319" i="4" a="1"/>
  <c r="AJ319" i="4"/>
  <c r="AK319" i="4" s="1"/>
  <c r="A319" i="4"/>
  <c r="AT318" i="4"/>
  <c r="AZ318" i="4" s="1"/>
  <c r="AQ318" i="4"/>
  <c r="AP318" i="4"/>
  <c r="AO318" i="4"/>
  <c r="AN318" i="4"/>
  <c r="AM318" i="4"/>
  <c r="AL318" i="4"/>
  <c r="AK318" i="4"/>
  <c r="AJ318" i="4" a="1"/>
  <c r="AJ318" i="4" s="1"/>
  <c r="A318" i="4"/>
  <c r="BB317" i="4"/>
  <c r="AZ317" i="4"/>
  <c r="AY317" i="4"/>
  <c r="AV317" i="4"/>
  <c r="AT317" i="4"/>
  <c r="AS317" i="4" s="1"/>
  <c r="AQ317" i="4"/>
  <c r="AP317" i="4"/>
  <c r="AO317" i="4"/>
  <c r="AN317" i="4"/>
  <c r="AM317" i="4"/>
  <c r="AL317" i="4"/>
  <c r="AJ317" i="4" a="1"/>
  <c r="AJ317" i="4" s="1"/>
  <c r="AK317" i="4" s="1"/>
  <c r="A317" i="4"/>
  <c r="BG316" i="4"/>
  <c r="BD316" i="4"/>
  <c r="BA316" i="4"/>
  <c r="AT316" i="4"/>
  <c r="BB316" i="4" s="1"/>
  <c r="AS316" i="4"/>
  <c r="AP316" i="4"/>
  <c r="AO316" i="4"/>
  <c r="AN316" i="4"/>
  <c r="AM316" i="4"/>
  <c r="AL316" i="4"/>
  <c r="AQ316" i="4" s="1"/>
  <c r="AJ316" i="4" a="1"/>
  <c r="AJ316" i="4"/>
  <c r="AK316" i="4" s="1"/>
  <c r="A316" i="4"/>
  <c r="BA315" i="4"/>
  <c r="AY315" i="4"/>
  <c r="AX315" i="4"/>
  <c r="AT315" i="4"/>
  <c r="AU315" i="4" s="1"/>
  <c r="AQ315" i="4"/>
  <c r="AP315" i="4"/>
  <c r="AO315" i="4"/>
  <c r="AN315" i="4"/>
  <c r="AM315" i="4"/>
  <c r="AL315" i="4"/>
  <c r="AJ315" i="4" a="1"/>
  <c r="AJ315" i="4"/>
  <c r="AK315" i="4" s="1"/>
  <c r="A315" i="4"/>
  <c r="BG314" i="4"/>
  <c r="BF314" i="4"/>
  <c r="BB314" i="4"/>
  <c r="BA314" i="4"/>
  <c r="AZ314" i="4"/>
  <c r="AY314" i="4"/>
  <c r="AX314" i="4"/>
  <c r="AU314" i="4"/>
  <c r="AT314" i="4"/>
  <c r="BD314" i="4" s="1"/>
  <c r="AS314" i="4"/>
  <c r="AP314" i="4"/>
  <c r="AO314" i="4"/>
  <c r="AQ314" i="4" s="1"/>
  <c r="AN314" i="4"/>
  <c r="AM314" i="4"/>
  <c r="AL314" i="4"/>
  <c r="AK314" i="4"/>
  <c r="AJ314" i="4" a="1"/>
  <c r="AJ314" i="4"/>
  <c r="A314" i="4"/>
  <c r="BA313" i="4"/>
  <c r="AY313" i="4"/>
  <c r="AX313" i="4"/>
  <c r="AT313" i="4"/>
  <c r="AW313" i="4" s="1"/>
  <c r="AQ313" i="4"/>
  <c r="AP313" i="4"/>
  <c r="AO313" i="4"/>
  <c r="AN313" i="4"/>
  <c r="AM313" i="4"/>
  <c r="AL313" i="4"/>
  <c r="AJ313" i="4" a="1"/>
  <c r="AJ313" i="4"/>
  <c r="AK313" i="4" s="1"/>
  <c r="A313" i="4"/>
  <c r="BG312" i="4"/>
  <c r="BE312" i="4"/>
  <c r="BB312" i="4"/>
  <c r="BA312" i="4"/>
  <c r="AZ312" i="4"/>
  <c r="AY312" i="4"/>
  <c r="AX312" i="4"/>
  <c r="AU312" i="4"/>
  <c r="AT312" i="4"/>
  <c r="BF312" i="4" s="1"/>
  <c r="AS312" i="4"/>
  <c r="AP312" i="4"/>
  <c r="AO312" i="4"/>
  <c r="AN312" i="4"/>
  <c r="AQ312" i="4" s="1"/>
  <c r="AM312" i="4"/>
  <c r="AL312" i="4"/>
  <c r="AK312" i="4"/>
  <c r="AJ312" i="4" a="1"/>
  <c r="AJ312" i="4"/>
  <c r="A312" i="4"/>
  <c r="BA311" i="4"/>
  <c r="AX311" i="4"/>
  <c r="AW311" i="4"/>
  <c r="AT311" i="4"/>
  <c r="AY311" i="4" s="1"/>
  <c r="AQ311" i="4"/>
  <c r="AP311" i="4"/>
  <c r="AO311" i="4"/>
  <c r="AN311" i="4"/>
  <c r="AM311" i="4"/>
  <c r="AL311" i="4"/>
  <c r="AJ311" i="4" a="1"/>
  <c r="AJ311" i="4"/>
  <c r="AK311" i="4" s="1"/>
  <c r="A311" i="4"/>
  <c r="BG310" i="4"/>
  <c r="BF310" i="4"/>
  <c r="BC310" i="4"/>
  <c r="BA310" i="4"/>
  <c r="AT310" i="4"/>
  <c r="AZ310" i="4" s="1"/>
  <c r="AS310" i="4"/>
  <c r="AP310" i="4"/>
  <c r="AO310" i="4"/>
  <c r="AN310" i="4"/>
  <c r="AM310" i="4"/>
  <c r="AL310" i="4"/>
  <c r="AK310" i="4"/>
  <c r="AJ310" i="4" a="1"/>
  <c r="AJ310" i="4"/>
  <c r="A310" i="4"/>
  <c r="AZ309" i="4"/>
  <c r="AX309" i="4"/>
  <c r="AW309" i="4"/>
  <c r="AT309" i="4"/>
  <c r="BA309" i="4" s="1"/>
  <c r="AQ309" i="4"/>
  <c r="AP309" i="4"/>
  <c r="AO309" i="4"/>
  <c r="AN309" i="4"/>
  <c r="AM309" i="4"/>
  <c r="AL309" i="4"/>
  <c r="AJ309" i="4" a="1"/>
  <c r="AJ309" i="4"/>
  <c r="AK309" i="4" s="1"/>
  <c r="A309" i="4"/>
  <c r="BG308" i="4"/>
  <c r="BF308" i="4"/>
  <c r="BE308" i="4"/>
  <c r="BD308" i="4"/>
  <c r="BC308" i="4"/>
  <c r="BB308" i="4"/>
  <c r="BA308" i="4"/>
  <c r="AZ308" i="4"/>
  <c r="AY308" i="4"/>
  <c r="AX308" i="4"/>
  <c r="AW308" i="4"/>
  <c r="AV308" i="4"/>
  <c r="AU308" i="4"/>
  <c r="AT308" i="4"/>
  <c r="AS308" i="4"/>
  <c r="AP308" i="4"/>
  <c r="AO308" i="4"/>
  <c r="AN308" i="4"/>
  <c r="AM308" i="4"/>
  <c r="AL308" i="4"/>
  <c r="AQ308" i="4" s="1"/>
  <c r="AJ308" i="4" a="1"/>
  <c r="AJ308" i="4" s="1"/>
  <c r="AK308" i="4" s="1"/>
  <c r="A308" i="4"/>
  <c r="BE307" i="4"/>
  <c r="BB307" i="4"/>
  <c r="BA307" i="4"/>
  <c r="AY307" i="4"/>
  <c r="AX307" i="4"/>
  <c r="AU307" i="4"/>
  <c r="AT307" i="4"/>
  <c r="BC307" i="4" s="1"/>
  <c r="AS307" i="4"/>
  <c r="AQ307" i="4"/>
  <c r="AP307" i="4"/>
  <c r="AO307" i="4"/>
  <c r="AN307" i="4"/>
  <c r="AM307" i="4"/>
  <c r="AL307" i="4"/>
  <c r="AJ307" i="4" a="1"/>
  <c r="AJ307" i="4" s="1"/>
  <c r="AK307" i="4" s="1"/>
  <c r="A307" i="4"/>
  <c r="BG306" i="4"/>
  <c r="BD306" i="4"/>
  <c r="BB306" i="4"/>
  <c r="AT306" i="4"/>
  <c r="AV306" i="4" s="1"/>
  <c r="AS306" i="4"/>
  <c r="AP306" i="4"/>
  <c r="AO306" i="4"/>
  <c r="AN306" i="4"/>
  <c r="AM306" i="4"/>
  <c r="AL306" i="4"/>
  <c r="AJ306" i="4" a="1"/>
  <c r="AJ306" i="4" s="1"/>
  <c r="AK306" i="4" s="1"/>
  <c r="A306" i="4"/>
  <c r="BD305" i="4"/>
  <c r="BB305" i="4"/>
  <c r="BA305" i="4"/>
  <c r="AY305" i="4"/>
  <c r="AX305" i="4"/>
  <c r="AU305" i="4"/>
  <c r="AT305" i="4"/>
  <c r="BE305" i="4" s="1"/>
  <c r="AS305" i="4"/>
  <c r="AQ305" i="4"/>
  <c r="AP305" i="4"/>
  <c r="AO305" i="4"/>
  <c r="AN305" i="4"/>
  <c r="AM305" i="4"/>
  <c r="AL305" i="4"/>
  <c r="AJ305" i="4" a="1"/>
  <c r="AJ305" i="4" s="1"/>
  <c r="AK305" i="4" s="1"/>
  <c r="A305" i="4"/>
  <c r="BG304" i="4"/>
  <c r="BD304" i="4"/>
  <c r="BB304" i="4"/>
  <c r="AT304" i="4"/>
  <c r="AX304" i="4" s="1"/>
  <c r="AS304" i="4"/>
  <c r="AP304" i="4"/>
  <c r="AO304" i="4"/>
  <c r="AN304" i="4"/>
  <c r="AM304" i="4"/>
  <c r="AL304" i="4"/>
  <c r="AQ304" i="4" s="1"/>
  <c r="AJ304" i="4" a="1"/>
  <c r="AJ304" i="4" s="1"/>
  <c r="AK304" i="4" s="1"/>
  <c r="A304" i="4"/>
  <c r="BD303" i="4"/>
  <c r="BB303" i="4"/>
  <c r="BA303" i="4"/>
  <c r="AY303" i="4"/>
  <c r="AX303" i="4"/>
  <c r="AU303" i="4"/>
  <c r="AT303" i="4"/>
  <c r="BG303" i="4" s="1"/>
  <c r="AS303" i="4"/>
  <c r="AQ303" i="4"/>
  <c r="AP303" i="4"/>
  <c r="AO303" i="4"/>
  <c r="AN303" i="4"/>
  <c r="AM303" i="4"/>
  <c r="AL303" i="4"/>
  <c r="AJ303" i="4" a="1"/>
  <c r="AJ303" i="4" s="1"/>
  <c r="AK303" i="4" s="1"/>
  <c r="A303" i="4"/>
  <c r="BG302" i="4"/>
  <c r="BD302" i="4"/>
  <c r="BB302" i="4"/>
  <c r="AT302" i="4"/>
  <c r="AZ302" i="4" s="1"/>
  <c r="AS302" i="4"/>
  <c r="AP302" i="4"/>
  <c r="AO302" i="4"/>
  <c r="AN302" i="4"/>
  <c r="AM302" i="4"/>
  <c r="AL302" i="4"/>
  <c r="AJ302" i="4" a="1"/>
  <c r="AJ302" i="4" s="1"/>
  <c r="AK302" i="4" s="1"/>
  <c r="A302" i="4"/>
  <c r="BG301" i="4"/>
  <c r="BD301" i="4"/>
  <c r="BB301" i="4"/>
  <c r="BA301" i="4"/>
  <c r="AY301" i="4"/>
  <c r="AX301" i="4"/>
  <c r="AU301" i="4"/>
  <c r="AT301" i="4"/>
  <c r="AS301" i="4" s="1"/>
  <c r="AQ301" i="4"/>
  <c r="AP301" i="4"/>
  <c r="AO301" i="4"/>
  <c r="AN301" i="4"/>
  <c r="AM301" i="4"/>
  <c r="AL301" i="4"/>
  <c r="AJ301" i="4" a="1"/>
  <c r="AJ301" i="4"/>
  <c r="AK301" i="4" s="1"/>
  <c r="A301" i="4"/>
  <c r="BG300" i="4"/>
  <c r="BF300" i="4"/>
  <c r="BC300" i="4"/>
  <c r="BA300" i="4"/>
  <c r="AZ300" i="4"/>
  <c r="AY300" i="4"/>
  <c r="AX300" i="4"/>
  <c r="AU300" i="4"/>
  <c r="AT300" i="4"/>
  <c r="BB300" i="4" s="1"/>
  <c r="AS300" i="4"/>
  <c r="AP300" i="4"/>
  <c r="AO300" i="4"/>
  <c r="AN300" i="4"/>
  <c r="AQ300" i="4" s="1"/>
  <c r="AM300" i="4"/>
  <c r="AL300" i="4"/>
  <c r="AJ300" i="4" a="1"/>
  <c r="AJ300" i="4" s="1"/>
  <c r="AK300" i="4" s="1"/>
  <c r="A300" i="4"/>
  <c r="BG299" i="4"/>
  <c r="BF299" i="4"/>
  <c r="BD299" i="4"/>
  <c r="BC299" i="4"/>
  <c r="BB299" i="4"/>
  <c r="BA299" i="4"/>
  <c r="AZ299" i="4"/>
  <c r="AY299" i="4"/>
  <c r="AX299" i="4"/>
  <c r="AW299" i="4"/>
  <c r="AV299" i="4"/>
  <c r="AT299" i="4"/>
  <c r="AU299" i="4" s="1"/>
  <c r="AS299" i="4"/>
  <c r="AP299" i="4"/>
  <c r="AO299" i="4"/>
  <c r="AN299" i="4"/>
  <c r="AQ299" i="4" s="1"/>
  <c r="AM299" i="4"/>
  <c r="AL299" i="4"/>
  <c r="AJ299" i="4" a="1"/>
  <c r="AJ299" i="4"/>
  <c r="AK299" i="4" s="1"/>
  <c r="A299" i="4"/>
  <c r="BF298" i="4"/>
  <c r="BE298" i="4"/>
  <c r="BA298" i="4"/>
  <c r="AY298" i="4"/>
  <c r="AX298" i="4"/>
  <c r="AT298" i="4"/>
  <c r="BD298" i="4" s="1"/>
  <c r="AP298" i="4"/>
  <c r="AO298" i="4"/>
  <c r="AN298" i="4"/>
  <c r="AQ298" i="4" s="1"/>
  <c r="AM298" i="4"/>
  <c r="AL298" i="4"/>
  <c r="AJ298" i="4" a="1"/>
  <c r="AJ298" i="4" s="1"/>
  <c r="AK298" i="4" s="1"/>
  <c r="A298" i="4"/>
  <c r="BG297" i="4"/>
  <c r="BF297" i="4"/>
  <c r="BD297" i="4"/>
  <c r="BC297" i="4"/>
  <c r="BB297" i="4"/>
  <c r="BA297" i="4"/>
  <c r="AZ297" i="4"/>
  <c r="AY297" i="4"/>
  <c r="AX297" i="4"/>
  <c r="AV297" i="4"/>
  <c r="AU297" i="4"/>
  <c r="AT297" i="4"/>
  <c r="AW297" i="4" s="1"/>
  <c r="AS297" i="4"/>
  <c r="AP297" i="4"/>
  <c r="AO297" i="4"/>
  <c r="AN297" i="4"/>
  <c r="AQ297" i="4" s="1"/>
  <c r="AM297" i="4"/>
  <c r="AL297" i="4"/>
  <c r="AJ297" i="4" a="1"/>
  <c r="AJ297" i="4"/>
  <c r="AK297" i="4" s="1"/>
  <c r="A297" i="4"/>
  <c r="BE296" i="4"/>
  <c r="BD296" i="4"/>
  <c r="BA296" i="4"/>
  <c r="AY296" i="4"/>
  <c r="AX296" i="4"/>
  <c r="AT296" i="4"/>
  <c r="BF296" i="4" s="1"/>
  <c r="AP296" i="4"/>
  <c r="AO296" i="4"/>
  <c r="AN296" i="4"/>
  <c r="AM296" i="4"/>
  <c r="AL296" i="4"/>
  <c r="AJ296" i="4" a="1"/>
  <c r="AJ296" i="4" s="1"/>
  <c r="AK296" i="4" s="1"/>
  <c r="A296" i="4"/>
  <c r="BG295" i="4"/>
  <c r="BF295" i="4"/>
  <c r="BD295" i="4"/>
  <c r="BC295" i="4"/>
  <c r="BB295" i="4"/>
  <c r="BA295" i="4"/>
  <c r="AZ295" i="4"/>
  <c r="AX295" i="4"/>
  <c r="AW295" i="4"/>
  <c r="AV295" i="4"/>
  <c r="AU295" i="4"/>
  <c r="AT295" i="4"/>
  <c r="AY295" i="4" s="1"/>
  <c r="AS295" i="4"/>
  <c r="AP295" i="4"/>
  <c r="AO295" i="4"/>
  <c r="AN295" i="4"/>
  <c r="AQ295" i="4" s="1"/>
  <c r="AM295" i="4"/>
  <c r="AL295" i="4"/>
  <c r="AJ295" i="4" a="1"/>
  <c r="AJ295" i="4"/>
  <c r="AK295" i="4" s="1"/>
  <c r="A295" i="4"/>
  <c r="BF294" i="4"/>
  <c r="BE294" i="4"/>
  <c r="BB294" i="4"/>
  <c r="BA294" i="4"/>
  <c r="AZ294" i="4"/>
  <c r="AY294" i="4"/>
  <c r="AX294" i="4"/>
  <c r="AU294" i="4"/>
  <c r="AT294" i="4"/>
  <c r="AW294" i="4" s="1"/>
  <c r="AS294" i="4"/>
  <c r="AP294" i="4"/>
  <c r="AO294" i="4"/>
  <c r="AN294" i="4"/>
  <c r="AM294" i="4"/>
  <c r="AL294" i="4"/>
  <c r="AJ294" i="4" a="1"/>
  <c r="AJ294" i="4" s="1"/>
  <c r="AK294" i="4" s="1"/>
  <c r="A294" i="4"/>
  <c r="BG293" i="4"/>
  <c r="BF293" i="4"/>
  <c r="BD293" i="4"/>
  <c r="BC293" i="4"/>
  <c r="BB293" i="4"/>
  <c r="AZ293" i="4"/>
  <c r="AY293" i="4"/>
  <c r="AX293" i="4"/>
  <c r="AW293" i="4"/>
  <c r="AV293" i="4"/>
  <c r="AU293" i="4"/>
  <c r="AT293" i="4"/>
  <c r="BA293" i="4" s="1"/>
  <c r="AS293" i="4"/>
  <c r="AP293" i="4"/>
  <c r="AO293" i="4"/>
  <c r="AN293" i="4"/>
  <c r="AQ293" i="4" s="1"/>
  <c r="AM293" i="4"/>
  <c r="AL293" i="4"/>
  <c r="AJ293" i="4" a="1"/>
  <c r="AJ293" i="4"/>
  <c r="AK293" i="4" s="1"/>
  <c r="A293" i="4"/>
  <c r="BG292" i="4"/>
  <c r="BF292" i="4"/>
  <c r="BE292" i="4"/>
  <c r="BD292" i="4"/>
  <c r="BC292" i="4"/>
  <c r="BB292" i="4"/>
  <c r="BA292" i="4"/>
  <c r="AZ292" i="4"/>
  <c r="AY292" i="4"/>
  <c r="AX292" i="4"/>
  <c r="AW292" i="4"/>
  <c r="AV292" i="4"/>
  <c r="AU292" i="4"/>
  <c r="AT292" i="4"/>
  <c r="AS292" i="4"/>
  <c r="AP292" i="4"/>
  <c r="AO292" i="4"/>
  <c r="AN292" i="4"/>
  <c r="AM292" i="4"/>
  <c r="AL292" i="4"/>
  <c r="AK292" i="4"/>
  <c r="AJ292" i="4" a="1"/>
  <c r="AJ292" i="4"/>
  <c r="A292" i="4"/>
  <c r="AX291" i="4"/>
  <c r="AW291" i="4"/>
  <c r="AT291" i="4"/>
  <c r="BC291" i="4" s="1"/>
  <c r="AQ291" i="4"/>
  <c r="AP291" i="4"/>
  <c r="AO291" i="4"/>
  <c r="AN291" i="4"/>
  <c r="AM291" i="4"/>
  <c r="AL291" i="4"/>
  <c r="AJ291" i="4" a="1"/>
  <c r="AJ291" i="4"/>
  <c r="AK291" i="4" s="1"/>
  <c r="A291" i="4"/>
  <c r="BG290" i="4"/>
  <c r="BF290" i="4"/>
  <c r="BC290" i="4"/>
  <c r="BB290" i="4"/>
  <c r="BA290" i="4"/>
  <c r="AZ290" i="4"/>
  <c r="AY290" i="4"/>
  <c r="AU290" i="4"/>
  <c r="AT290" i="4"/>
  <c r="AV290" i="4" s="1"/>
  <c r="AS290" i="4"/>
  <c r="AP290" i="4"/>
  <c r="AO290" i="4"/>
  <c r="AN290" i="4"/>
  <c r="AQ290" i="4" s="1"/>
  <c r="AM290" i="4"/>
  <c r="AL290" i="4"/>
  <c r="AK290" i="4"/>
  <c r="AJ290" i="4" a="1"/>
  <c r="AJ290" i="4"/>
  <c r="A290" i="4"/>
  <c r="AX289" i="4"/>
  <c r="AW289" i="4"/>
  <c r="AT289" i="4"/>
  <c r="BE289" i="4" s="1"/>
  <c r="AQ289" i="4"/>
  <c r="AP289" i="4"/>
  <c r="AO289" i="4"/>
  <c r="AN289" i="4"/>
  <c r="AM289" i="4"/>
  <c r="AL289" i="4"/>
  <c r="AJ289" i="4" a="1"/>
  <c r="AJ289" i="4"/>
  <c r="AK289" i="4" s="1"/>
  <c r="A289" i="4"/>
  <c r="BG288" i="4"/>
  <c r="BF288" i="4"/>
  <c r="BC288" i="4"/>
  <c r="BB288" i="4"/>
  <c r="BA288" i="4"/>
  <c r="AZ288" i="4"/>
  <c r="AY288" i="4"/>
  <c r="AU288" i="4"/>
  <c r="AT288" i="4"/>
  <c r="AX288" i="4" s="1"/>
  <c r="AS288" i="4"/>
  <c r="AP288" i="4"/>
  <c r="AO288" i="4"/>
  <c r="AN288" i="4"/>
  <c r="AM288" i="4"/>
  <c r="AL288" i="4"/>
  <c r="AK288" i="4"/>
  <c r="AJ288" i="4" a="1"/>
  <c r="AJ288" i="4"/>
  <c r="A288" i="4"/>
  <c r="AX287" i="4"/>
  <c r="AW287" i="4"/>
  <c r="AT287" i="4"/>
  <c r="BG287" i="4" s="1"/>
  <c r="AQ287" i="4"/>
  <c r="AP287" i="4"/>
  <c r="AO287" i="4"/>
  <c r="AN287" i="4"/>
  <c r="AM287" i="4"/>
  <c r="AL287" i="4"/>
  <c r="AJ287" i="4" a="1"/>
  <c r="AJ287" i="4"/>
  <c r="AK287" i="4" s="1"/>
  <c r="A287" i="4"/>
  <c r="BG286" i="4"/>
  <c r="BF286" i="4"/>
  <c r="BC286" i="4"/>
  <c r="BB286" i="4"/>
  <c r="BA286" i="4"/>
  <c r="AY286" i="4"/>
  <c r="AX286" i="4"/>
  <c r="AU286" i="4"/>
  <c r="AT286" i="4"/>
  <c r="AZ286" i="4" s="1"/>
  <c r="AS286" i="4"/>
  <c r="AP286" i="4"/>
  <c r="AO286" i="4"/>
  <c r="AN286" i="4"/>
  <c r="AQ286" i="4" s="1"/>
  <c r="AM286" i="4"/>
  <c r="AL286" i="4"/>
  <c r="AK286" i="4"/>
  <c r="AJ286" i="4" a="1"/>
  <c r="AJ286" i="4" s="1"/>
  <c r="A286" i="4"/>
  <c r="AX285" i="4"/>
  <c r="AW285" i="4"/>
  <c r="AT285" i="4"/>
  <c r="AS285" i="4" s="1"/>
  <c r="AP285" i="4"/>
  <c r="AO285" i="4"/>
  <c r="AN285" i="4"/>
  <c r="AQ285" i="4" s="1"/>
  <c r="AM285" i="4"/>
  <c r="AL285" i="4"/>
  <c r="AJ285" i="4" a="1"/>
  <c r="AJ285" i="4"/>
  <c r="AK285" i="4" s="1"/>
  <c r="A285" i="4"/>
  <c r="BF284" i="4"/>
  <c r="BE284" i="4"/>
  <c r="BA284" i="4"/>
  <c r="AY284" i="4"/>
  <c r="AX284" i="4"/>
  <c r="AT284" i="4"/>
  <c r="BB284" i="4" s="1"/>
  <c r="AP284" i="4"/>
  <c r="AO284" i="4"/>
  <c r="AN284" i="4"/>
  <c r="AM284" i="4"/>
  <c r="AQ284" i="4" s="1"/>
  <c r="AL284" i="4"/>
  <c r="AJ284" i="4" a="1"/>
  <c r="AJ284" i="4"/>
  <c r="AK284" i="4" s="1"/>
  <c r="A284" i="4"/>
  <c r="BG283" i="4"/>
  <c r="BF283" i="4"/>
  <c r="BE283" i="4"/>
  <c r="BC283" i="4"/>
  <c r="BB283" i="4"/>
  <c r="BA283" i="4"/>
  <c r="AZ283" i="4"/>
  <c r="AY283" i="4"/>
  <c r="AX283" i="4"/>
  <c r="AW283" i="4"/>
  <c r="AV283" i="4"/>
  <c r="AT283" i="4"/>
  <c r="AU283" i="4" s="1"/>
  <c r="AQ283" i="4"/>
  <c r="AP283" i="4"/>
  <c r="AO283" i="4"/>
  <c r="AN283" i="4"/>
  <c r="AM283" i="4"/>
  <c r="AL283" i="4"/>
  <c r="AJ283" i="4" a="1"/>
  <c r="AJ283" i="4" s="1"/>
  <c r="AK283" i="4" s="1"/>
  <c r="A283" i="4"/>
  <c r="BG282" i="4"/>
  <c r="BE282" i="4"/>
  <c r="BC282" i="4"/>
  <c r="AZ282" i="4"/>
  <c r="AY282" i="4"/>
  <c r="AX282" i="4"/>
  <c r="AW282" i="4"/>
  <c r="AV282" i="4"/>
  <c r="AT282" i="4"/>
  <c r="BD282" i="4" s="1"/>
  <c r="AS282" i="4"/>
  <c r="AP282" i="4"/>
  <c r="AO282" i="4"/>
  <c r="AN282" i="4"/>
  <c r="AM282" i="4"/>
  <c r="AL282" i="4"/>
  <c r="AQ282" i="4" s="1"/>
  <c r="AJ282" i="4" a="1"/>
  <c r="AJ282" i="4"/>
  <c r="AK282" i="4" s="1"/>
  <c r="A282" i="4"/>
  <c r="BG281" i="4"/>
  <c r="BF281" i="4"/>
  <c r="BE281" i="4"/>
  <c r="BC281" i="4"/>
  <c r="BB281" i="4"/>
  <c r="BA281" i="4"/>
  <c r="AZ281" i="4"/>
  <c r="AY281" i="4"/>
  <c r="AX281" i="4"/>
  <c r="AV281" i="4"/>
  <c r="AU281" i="4"/>
  <c r="AT281" i="4"/>
  <c r="AW281" i="4" s="1"/>
  <c r="AQ281" i="4"/>
  <c r="AP281" i="4"/>
  <c r="AO281" i="4"/>
  <c r="AN281" i="4"/>
  <c r="AM281" i="4"/>
  <c r="AL281" i="4"/>
  <c r="AJ281" i="4" a="1"/>
  <c r="AJ281" i="4" s="1"/>
  <c r="AK281" i="4" s="1"/>
  <c r="A281" i="4"/>
  <c r="BG280" i="4"/>
  <c r="BD280" i="4"/>
  <c r="BC280" i="4"/>
  <c r="AZ280" i="4"/>
  <c r="AY280" i="4"/>
  <c r="AX280" i="4"/>
  <c r="AW280" i="4"/>
  <c r="AV280" i="4"/>
  <c r="AT280" i="4"/>
  <c r="BF280" i="4" s="1"/>
  <c r="AS280" i="4"/>
  <c r="AP280" i="4"/>
  <c r="AO280" i="4"/>
  <c r="AN280" i="4"/>
  <c r="AM280" i="4"/>
  <c r="AL280" i="4"/>
  <c r="AQ280" i="4" s="1"/>
  <c r="AJ280" i="4" a="1"/>
  <c r="AJ280" i="4"/>
  <c r="AK280" i="4" s="1"/>
  <c r="A280" i="4"/>
  <c r="BG279" i="4"/>
  <c r="BF279" i="4"/>
  <c r="BE279" i="4"/>
  <c r="BC279" i="4"/>
  <c r="BB279" i="4"/>
  <c r="BA279" i="4"/>
  <c r="AZ279" i="4"/>
  <c r="AX279" i="4"/>
  <c r="AW279" i="4"/>
  <c r="AV279" i="4"/>
  <c r="AU279" i="4"/>
  <c r="AT279" i="4"/>
  <c r="AY279" i="4" s="1"/>
  <c r="AQ279" i="4"/>
  <c r="AP279" i="4"/>
  <c r="AO279" i="4"/>
  <c r="AN279" i="4"/>
  <c r="AM279" i="4"/>
  <c r="AL279" i="4"/>
  <c r="AJ279" i="4" a="1"/>
  <c r="AJ279" i="4" s="1"/>
  <c r="AK279" i="4" s="1"/>
  <c r="A279" i="4"/>
  <c r="BG278" i="4"/>
  <c r="BE278" i="4"/>
  <c r="BD278" i="4"/>
  <c r="BA278" i="4"/>
  <c r="AY278" i="4"/>
  <c r="AX278" i="4"/>
  <c r="AT278" i="4"/>
  <c r="AW278" i="4" s="1"/>
  <c r="AP278" i="4"/>
  <c r="AO278" i="4"/>
  <c r="AN278" i="4"/>
  <c r="AM278" i="4"/>
  <c r="AL278" i="4"/>
  <c r="AJ278" i="4" a="1"/>
  <c r="AJ278" i="4"/>
  <c r="AK278" i="4" s="1"/>
  <c r="A278" i="4"/>
  <c r="BG277" i="4"/>
  <c r="BF277" i="4"/>
  <c r="BE277" i="4"/>
  <c r="BC277" i="4"/>
  <c r="BB277" i="4"/>
  <c r="AZ277" i="4"/>
  <c r="AY277" i="4"/>
  <c r="AX277" i="4"/>
  <c r="AW277" i="4"/>
  <c r="AV277" i="4"/>
  <c r="AU277" i="4"/>
  <c r="AT277" i="4"/>
  <c r="BA277" i="4" s="1"/>
  <c r="AQ277" i="4"/>
  <c r="AP277" i="4"/>
  <c r="AO277" i="4"/>
  <c r="AN277" i="4"/>
  <c r="AM277" i="4"/>
  <c r="AL277" i="4"/>
  <c r="AK277" i="4"/>
  <c r="AJ277" i="4" a="1"/>
  <c r="AJ277" i="4"/>
  <c r="A277" i="4"/>
  <c r="BG276" i="4"/>
  <c r="BF276" i="4"/>
  <c r="BE276" i="4"/>
  <c r="BD276" i="4"/>
  <c r="BC276" i="4"/>
  <c r="BB276" i="4"/>
  <c r="BA276" i="4"/>
  <c r="AZ276" i="4"/>
  <c r="AY276" i="4"/>
  <c r="AX276" i="4"/>
  <c r="AW276" i="4"/>
  <c r="AV276" i="4"/>
  <c r="AU276" i="4"/>
  <c r="AT276" i="4"/>
  <c r="AS276" i="4"/>
  <c r="AP276" i="4"/>
  <c r="AO276" i="4"/>
  <c r="AN276" i="4"/>
  <c r="AM276" i="4"/>
  <c r="AL276" i="4"/>
  <c r="AJ276" i="4" a="1"/>
  <c r="AJ276" i="4" s="1"/>
  <c r="AK276" i="4" s="1"/>
  <c r="A276" i="4"/>
  <c r="BG275" i="4"/>
  <c r="BF275" i="4"/>
  <c r="BD275" i="4"/>
  <c r="BB275" i="4"/>
  <c r="BA275" i="4"/>
  <c r="AZ275" i="4"/>
  <c r="AY275" i="4"/>
  <c r="AX275" i="4"/>
  <c r="AW275" i="4"/>
  <c r="AV275" i="4"/>
  <c r="AU275" i="4"/>
  <c r="AT275" i="4"/>
  <c r="BC275" i="4" s="1"/>
  <c r="AS275" i="4"/>
  <c r="AP275" i="4"/>
  <c r="AO275" i="4"/>
  <c r="AN275" i="4"/>
  <c r="AQ275" i="4" s="1"/>
  <c r="AM275" i="4"/>
  <c r="AL275" i="4"/>
  <c r="AJ275" i="4" a="1"/>
  <c r="AJ275" i="4"/>
  <c r="AK275" i="4" s="1"/>
  <c r="A275" i="4"/>
  <c r="BF274" i="4"/>
  <c r="BE274" i="4"/>
  <c r="BB274" i="4"/>
  <c r="AZ274" i="4"/>
  <c r="AY274" i="4"/>
  <c r="AT274" i="4"/>
  <c r="AV274" i="4" s="1"/>
  <c r="AP274" i="4"/>
  <c r="AO274" i="4"/>
  <c r="AN274" i="4"/>
  <c r="AM274" i="4"/>
  <c r="AL274" i="4"/>
  <c r="AJ274" i="4" a="1"/>
  <c r="AJ274" i="4" s="1"/>
  <c r="AK274" i="4" s="1"/>
  <c r="A274" i="4"/>
  <c r="BG273" i="4"/>
  <c r="BF273" i="4"/>
  <c r="BC273" i="4"/>
  <c r="BB273" i="4"/>
  <c r="BA273" i="4"/>
  <c r="AZ273" i="4"/>
  <c r="AY273" i="4"/>
  <c r="AX273" i="4"/>
  <c r="AW273" i="4"/>
  <c r="AV273" i="4"/>
  <c r="AU273" i="4"/>
  <c r="AT273" i="4"/>
  <c r="BE273" i="4" s="1"/>
  <c r="AS273" i="4"/>
  <c r="AP273" i="4"/>
  <c r="AO273" i="4"/>
  <c r="AQ273" i="4" s="1"/>
  <c r="AN273" i="4"/>
  <c r="AM273" i="4"/>
  <c r="AL273" i="4"/>
  <c r="AJ273" i="4" a="1"/>
  <c r="AJ273" i="4"/>
  <c r="AK273" i="4" s="1"/>
  <c r="A273" i="4"/>
  <c r="BF272" i="4"/>
  <c r="BE272" i="4"/>
  <c r="BB272" i="4"/>
  <c r="AZ272" i="4"/>
  <c r="AY272" i="4"/>
  <c r="AT272" i="4"/>
  <c r="AX272" i="4" s="1"/>
  <c r="AP272" i="4"/>
  <c r="AO272" i="4"/>
  <c r="AN272" i="4"/>
  <c r="AM272" i="4"/>
  <c r="AQ272" i="4" s="1"/>
  <c r="AL272" i="4"/>
  <c r="AJ272" i="4" a="1"/>
  <c r="AJ272" i="4" s="1"/>
  <c r="AK272" i="4" s="1"/>
  <c r="A272" i="4"/>
  <c r="BF271" i="4"/>
  <c r="BE271" i="4"/>
  <c r="BC271" i="4"/>
  <c r="BB271" i="4"/>
  <c r="BA271" i="4"/>
  <c r="AZ271" i="4"/>
  <c r="AY271" i="4"/>
  <c r="AX271" i="4"/>
  <c r="AW271" i="4"/>
  <c r="AV271" i="4"/>
  <c r="AU271" i="4"/>
  <c r="AT271" i="4"/>
  <c r="BG271" i="4" s="1"/>
  <c r="AS271" i="4"/>
  <c r="AP271" i="4"/>
  <c r="AO271" i="4"/>
  <c r="AN271" i="4"/>
  <c r="AQ271" i="4" s="1"/>
  <c r="AM271" i="4"/>
  <c r="AL271" i="4"/>
  <c r="AJ271" i="4" a="1"/>
  <c r="AJ271" i="4"/>
  <c r="AK271" i="4" s="1"/>
  <c r="A271" i="4"/>
  <c r="BF270" i="4"/>
  <c r="BE270" i="4"/>
  <c r="BB270" i="4"/>
  <c r="AY270" i="4"/>
  <c r="AX270" i="4"/>
  <c r="AT270" i="4"/>
  <c r="AZ270" i="4" s="1"/>
  <c r="AP270" i="4"/>
  <c r="AO270" i="4"/>
  <c r="AN270" i="4"/>
  <c r="AM270" i="4"/>
  <c r="AL270" i="4"/>
  <c r="AJ270" i="4" a="1"/>
  <c r="AJ270" i="4" s="1"/>
  <c r="AK270" i="4" s="1"/>
  <c r="A270" i="4"/>
  <c r="BG269" i="4"/>
  <c r="BF269" i="4"/>
  <c r="BE269" i="4"/>
  <c r="BC269" i="4"/>
  <c r="BB269" i="4"/>
  <c r="BA269" i="4"/>
  <c r="AZ269" i="4"/>
  <c r="AY269" i="4"/>
  <c r="AX269" i="4"/>
  <c r="AW269" i="4"/>
  <c r="AV269" i="4"/>
  <c r="AU269" i="4"/>
  <c r="AT269" i="4"/>
  <c r="AS269" i="4" s="1"/>
  <c r="AQ269" i="4"/>
  <c r="AP269" i="4"/>
  <c r="AO269" i="4"/>
  <c r="AN269" i="4"/>
  <c r="AM269" i="4"/>
  <c r="AL269" i="4"/>
  <c r="AJ269" i="4" a="1"/>
  <c r="AJ269" i="4" s="1"/>
  <c r="AK269" i="4" s="1"/>
  <c r="A269" i="4"/>
  <c r="BG268" i="4"/>
  <c r="BF268" i="4"/>
  <c r="BE268" i="4"/>
  <c r="BD268" i="4"/>
  <c r="BC268" i="4"/>
  <c r="AZ268" i="4"/>
  <c r="AY268" i="4"/>
  <c r="AX268" i="4"/>
  <c r="AW268" i="4"/>
  <c r="AV268" i="4"/>
  <c r="AT268" i="4"/>
  <c r="BB268" i="4" s="1"/>
  <c r="AS268" i="4"/>
  <c r="AP268" i="4"/>
  <c r="AO268" i="4"/>
  <c r="AN268" i="4"/>
  <c r="AM268" i="4"/>
  <c r="AL268" i="4"/>
  <c r="AQ268" i="4" s="1"/>
  <c r="AJ268" i="4" a="1"/>
  <c r="AJ268" i="4" s="1"/>
  <c r="AK268" i="4" s="1"/>
  <c r="A268" i="4"/>
  <c r="AV267" i="4"/>
  <c r="AT267" i="4"/>
  <c r="AU267" i="4" s="1"/>
  <c r="AP267" i="4"/>
  <c r="AO267" i="4"/>
  <c r="AN267" i="4"/>
  <c r="AM267" i="4"/>
  <c r="AL267" i="4"/>
  <c r="AQ267" i="4" s="1"/>
  <c r="AJ267" i="4" a="1"/>
  <c r="AJ267" i="4"/>
  <c r="AK267" i="4" s="1"/>
  <c r="A267" i="4"/>
  <c r="BG266" i="4"/>
  <c r="BF266" i="4"/>
  <c r="BE266" i="4"/>
  <c r="BC266" i="4"/>
  <c r="BB266" i="4"/>
  <c r="BA266" i="4"/>
  <c r="AZ266" i="4"/>
  <c r="AY266" i="4"/>
  <c r="AX266" i="4"/>
  <c r="AW266" i="4"/>
  <c r="AV266" i="4"/>
  <c r="AU266" i="4"/>
  <c r="AT266" i="4"/>
  <c r="BD266" i="4" s="1"/>
  <c r="AS266" i="4"/>
  <c r="AP266" i="4"/>
  <c r="AO266" i="4"/>
  <c r="AN266" i="4"/>
  <c r="AM266" i="4"/>
  <c r="AL266" i="4"/>
  <c r="AQ266" i="4" s="1"/>
  <c r="AJ266" i="4" a="1"/>
  <c r="AJ266" i="4" s="1"/>
  <c r="AK266" i="4" s="1"/>
  <c r="A266" i="4"/>
  <c r="AU265" i="4"/>
  <c r="AT265" i="4"/>
  <c r="AW265" i="4" s="1"/>
  <c r="AP265" i="4"/>
  <c r="AO265" i="4"/>
  <c r="AN265" i="4"/>
  <c r="AM265" i="4"/>
  <c r="AL265" i="4"/>
  <c r="AQ265" i="4" s="1"/>
  <c r="AJ265" i="4" a="1"/>
  <c r="AJ265" i="4"/>
  <c r="AK265" i="4" s="1"/>
  <c r="A265" i="4"/>
  <c r="BG264" i="4"/>
  <c r="BE264" i="4"/>
  <c r="BD264" i="4"/>
  <c r="BC264" i="4"/>
  <c r="BB264" i="4"/>
  <c r="BA264" i="4"/>
  <c r="AZ264" i="4"/>
  <c r="AY264" i="4"/>
  <c r="AX264" i="4"/>
  <c r="AW264" i="4"/>
  <c r="AV264" i="4"/>
  <c r="AU264" i="4"/>
  <c r="AT264" i="4"/>
  <c r="BF264" i="4" s="1"/>
  <c r="AS264" i="4"/>
  <c r="AP264" i="4"/>
  <c r="AO264" i="4"/>
  <c r="AN264" i="4"/>
  <c r="AM264" i="4"/>
  <c r="AL264" i="4"/>
  <c r="AQ264" i="4" s="1"/>
  <c r="AJ264" i="4" a="1"/>
  <c r="AJ264" i="4" s="1"/>
  <c r="AK264" i="4" s="1"/>
  <c r="A264" i="4"/>
  <c r="AU263" i="4"/>
  <c r="AT263" i="4"/>
  <c r="AY263" i="4" s="1"/>
  <c r="AP263" i="4"/>
  <c r="AO263" i="4"/>
  <c r="AN263" i="4"/>
  <c r="AM263" i="4"/>
  <c r="AL263" i="4"/>
  <c r="AQ263" i="4" s="1"/>
  <c r="AJ263" i="4" a="1"/>
  <c r="AJ263" i="4"/>
  <c r="AK263" i="4" s="1"/>
  <c r="A263" i="4"/>
  <c r="BG262" i="4"/>
  <c r="BF262" i="4"/>
  <c r="BE262" i="4"/>
  <c r="BD262" i="4"/>
  <c r="BC262" i="4"/>
  <c r="BB262" i="4"/>
  <c r="AZ262" i="4"/>
  <c r="AY262" i="4"/>
  <c r="AX262" i="4"/>
  <c r="AW262" i="4"/>
  <c r="AV262" i="4"/>
  <c r="AT262" i="4"/>
  <c r="AU262" i="4" s="1"/>
  <c r="AS262" i="4"/>
  <c r="AP262" i="4"/>
  <c r="AO262" i="4"/>
  <c r="AN262" i="4"/>
  <c r="AM262" i="4"/>
  <c r="AL262" i="4"/>
  <c r="AQ262" i="4" s="1"/>
  <c r="AJ262" i="4" a="1"/>
  <c r="AJ262" i="4" s="1"/>
  <c r="AK262" i="4" s="1"/>
  <c r="A262" i="4"/>
  <c r="AU261" i="4"/>
  <c r="AT261" i="4"/>
  <c r="BA261" i="4" s="1"/>
  <c r="AP261" i="4"/>
  <c r="AO261" i="4"/>
  <c r="AN261" i="4"/>
  <c r="AM261" i="4"/>
  <c r="AL261" i="4"/>
  <c r="AQ261" i="4" s="1"/>
  <c r="AJ261" i="4" a="1"/>
  <c r="AJ261" i="4"/>
  <c r="AK261" i="4" s="1"/>
  <c r="A261" i="4"/>
  <c r="BG260" i="4"/>
  <c r="BF260" i="4"/>
  <c r="BE260" i="4"/>
  <c r="BD260" i="4"/>
  <c r="BC260" i="4"/>
  <c r="BB260" i="4"/>
  <c r="BA260" i="4"/>
  <c r="AZ260" i="4"/>
  <c r="AY260" i="4"/>
  <c r="AX260" i="4"/>
  <c r="AW260" i="4"/>
  <c r="AV260" i="4"/>
  <c r="AU260" i="4"/>
  <c r="AT260" i="4"/>
  <c r="AS260" i="4"/>
  <c r="AP260" i="4"/>
  <c r="AO260" i="4"/>
  <c r="AN260" i="4"/>
  <c r="AM260" i="4"/>
  <c r="AL260" i="4"/>
  <c r="AJ260" i="4" a="1"/>
  <c r="AJ260" i="4"/>
  <c r="AK260" i="4" s="1"/>
  <c r="A260" i="4"/>
  <c r="BG259" i="4"/>
  <c r="BF259" i="4"/>
  <c r="BE259" i="4"/>
  <c r="BA259" i="4"/>
  <c r="AY259" i="4"/>
  <c r="AX259" i="4"/>
  <c r="AV259" i="4"/>
  <c r="AU259" i="4"/>
  <c r="AT259" i="4"/>
  <c r="BC259" i="4" s="1"/>
  <c r="AQ259" i="4"/>
  <c r="AP259" i="4"/>
  <c r="AO259" i="4"/>
  <c r="AN259" i="4"/>
  <c r="AM259" i="4"/>
  <c r="AL259" i="4"/>
  <c r="AJ259" i="4" a="1"/>
  <c r="AJ259" i="4" s="1"/>
  <c r="AK259" i="4" s="1"/>
  <c r="A259" i="4"/>
  <c r="BG258" i="4"/>
  <c r="BF258" i="4"/>
  <c r="BE258" i="4"/>
  <c r="BD258" i="4"/>
  <c r="BC258" i="4"/>
  <c r="BA258" i="4"/>
  <c r="AZ258" i="4"/>
  <c r="AY258" i="4"/>
  <c r="AX258" i="4"/>
  <c r="AW258" i="4"/>
  <c r="AT258" i="4"/>
  <c r="AV258" i="4" s="1"/>
  <c r="AS258" i="4"/>
  <c r="AP258" i="4"/>
  <c r="AO258" i="4"/>
  <c r="AN258" i="4"/>
  <c r="AM258" i="4"/>
  <c r="AL258" i="4"/>
  <c r="AJ258" i="4" a="1"/>
  <c r="AJ258" i="4"/>
  <c r="AK258" i="4" s="1"/>
  <c r="A258" i="4"/>
  <c r="BG257" i="4"/>
  <c r="BF257" i="4"/>
  <c r="BD257" i="4"/>
  <c r="BA257" i="4"/>
  <c r="AY257" i="4"/>
  <c r="AX257" i="4"/>
  <c r="AV257" i="4"/>
  <c r="AU257" i="4"/>
  <c r="AT257" i="4"/>
  <c r="BE257" i="4" s="1"/>
  <c r="AQ257" i="4"/>
  <c r="AP257" i="4"/>
  <c r="AO257" i="4"/>
  <c r="AN257" i="4"/>
  <c r="AM257" i="4"/>
  <c r="AL257" i="4"/>
  <c r="AJ257" i="4" a="1"/>
  <c r="AJ257" i="4" s="1"/>
  <c r="AK257" i="4" s="1"/>
  <c r="A257" i="4"/>
  <c r="BG256" i="4"/>
  <c r="BF256" i="4"/>
  <c r="BE256" i="4"/>
  <c r="BD256" i="4"/>
  <c r="BC256" i="4"/>
  <c r="BA256" i="4"/>
  <c r="AZ256" i="4"/>
  <c r="AY256" i="4"/>
  <c r="AW256" i="4"/>
  <c r="AV256" i="4"/>
  <c r="AT256" i="4"/>
  <c r="AX256" i="4" s="1"/>
  <c r="AS256" i="4"/>
  <c r="AP256" i="4"/>
  <c r="AO256" i="4"/>
  <c r="AN256" i="4"/>
  <c r="AM256" i="4"/>
  <c r="AL256" i="4"/>
  <c r="AJ256" i="4" a="1"/>
  <c r="AJ256" i="4"/>
  <c r="AK256" i="4" s="1"/>
  <c r="A256" i="4"/>
  <c r="BF255" i="4"/>
  <c r="BE255" i="4"/>
  <c r="BD255" i="4"/>
  <c r="BA255" i="4"/>
  <c r="AY255" i="4"/>
  <c r="AX255" i="4"/>
  <c r="AV255" i="4"/>
  <c r="AU255" i="4"/>
  <c r="AT255" i="4"/>
  <c r="BG255" i="4" s="1"/>
  <c r="AQ255" i="4"/>
  <c r="AP255" i="4"/>
  <c r="AO255" i="4"/>
  <c r="AN255" i="4"/>
  <c r="AM255" i="4"/>
  <c r="AL255" i="4"/>
  <c r="AJ255" i="4" a="1"/>
  <c r="AJ255" i="4" s="1"/>
  <c r="AK255" i="4" s="1"/>
  <c r="A255" i="4"/>
  <c r="BG254" i="4"/>
  <c r="BF254" i="4"/>
  <c r="BE254" i="4"/>
  <c r="BD254" i="4"/>
  <c r="BC254" i="4"/>
  <c r="BA254" i="4"/>
  <c r="AY254" i="4"/>
  <c r="AX254" i="4"/>
  <c r="AW254" i="4"/>
  <c r="AV254" i="4"/>
  <c r="AT254" i="4"/>
  <c r="AZ254" i="4" s="1"/>
  <c r="AS254" i="4"/>
  <c r="AP254" i="4"/>
  <c r="AO254" i="4"/>
  <c r="AN254" i="4"/>
  <c r="AM254" i="4"/>
  <c r="AL254" i="4"/>
  <c r="AQ254" i="4" s="1"/>
  <c r="AK254" i="4"/>
  <c r="AJ254" i="4" a="1"/>
  <c r="AJ254" i="4" s="1"/>
  <c r="A254" i="4"/>
  <c r="BG253" i="4"/>
  <c r="BF253" i="4"/>
  <c r="BE253" i="4"/>
  <c r="BD253" i="4"/>
  <c r="BA253" i="4"/>
  <c r="AY253" i="4"/>
  <c r="AX253" i="4"/>
  <c r="AV253" i="4"/>
  <c r="AU253" i="4"/>
  <c r="AT253" i="4"/>
  <c r="AS253" i="4" s="1"/>
  <c r="AP253" i="4"/>
  <c r="AO253" i="4"/>
  <c r="AN253" i="4"/>
  <c r="AM253" i="4"/>
  <c r="AL253" i="4"/>
  <c r="AQ253" i="4" s="1"/>
  <c r="AJ253" i="4" a="1"/>
  <c r="AJ253" i="4"/>
  <c r="AK253" i="4" s="1"/>
  <c r="A253" i="4"/>
  <c r="BG252" i="4"/>
  <c r="BF252" i="4"/>
  <c r="BE252" i="4"/>
  <c r="BD252" i="4"/>
  <c r="BC252" i="4"/>
  <c r="BA252" i="4"/>
  <c r="AZ252" i="4"/>
  <c r="AY252" i="4"/>
  <c r="AX252" i="4"/>
  <c r="AW252" i="4"/>
  <c r="AV252" i="4"/>
  <c r="AU252" i="4"/>
  <c r="AT252" i="4"/>
  <c r="BB252" i="4" s="1"/>
  <c r="AS252" i="4"/>
  <c r="AP252" i="4"/>
  <c r="AO252" i="4"/>
  <c r="AN252" i="4"/>
  <c r="AM252" i="4"/>
  <c r="AL252" i="4"/>
  <c r="AQ252" i="4" s="1"/>
  <c r="AJ252" i="4" a="1"/>
  <c r="AJ252" i="4" s="1"/>
  <c r="AK252" i="4" s="1"/>
  <c r="A252" i="4"/>
  <c r="AT251" i="4"/>
  <c r="AP251" i="4"/>
  <c r="AO251" i="4"/>
  <c r="AN251" i="4"/>
  <c r="AM251" i="4"/>
  <c r="AL251" i="4"/>
  <c r="AQ251" i="4" s="1"/>
  <c r="AK251" i="4"/>
  <c r="AJ251" i="4" a="1"/>
  <c r="AJ251" i="4"/>
  <c r="A251" i="4"/>
  <c r="BF250" i="4"/>
  <c r="BE250" i="4"/>
  <c r="BB250" i="4"/>
  <c r="BA250" i="4"/>
  <c r="AX250" i="4"/>
  <c r="AV250" i="4"/>
  <c r="AU250" i="4"/>
  <c r="AT250" i="4"/>
  <c r="BD250" i="4" s="1"/>
  <c r="AP250" i="4"/>
  <c r="AO250" i="4"/>
  <c r="AN250" i="4"/>
  <c r="AM250" i="4"/>
  <c r="AL250" i="4"/>
  <c r="AQ250" i="4" s="1"/>
  <c r="AK250" i="4"/>
  <c r="AJ250" i="4" a="1"/>
  <c r="AJ250" i="4" s="1"/>
  <c r="A250" i="4"/>
  <c r="AT249" i="4"/>
  <c r="AP249" i="4"/>
  <c r="AO249" i="4"/>
  <c r="AN249" i="4"/>
  <c r="AM249" i="4"/>
  <c r="AL249" i="4"/>
  <c r="AQ249" i="4" s="1"/>
  <c r="AK249" i="4"/>
  <c r="AJ249" i="4" a="1"/>
  <c r="AJ249" i="4"/>
  <c r="A249" i="4"/>
  <c r="BE248" i="4"/>
  <c r="BD248" i="4"/>
  <c r="BB248" i="4"/>
  <c r="BA248" i="4"/>
  <c r="AX248" i="4"/>
  <c r="AV248" i="4"/>
  <c r="AU248" i="4"/>
  <c r="AT248" i="4"/>
  <c r="BF248" i="4" s="1"/>
  <c r="AP248" i="4"/>
  <c r="AO248" i="4"/>
  <c r="AN248" i="4"/>
  <c r="AM248" i="4"/>
  <c r="AL248" i="4"/>
  <c r="AQ248" i="4" s="1"/>
  <c r="AJ248" i="4" a="1"/>
  <c r="AJ248" i="4" s="1"/>
  <c r="AK248" i="4" s="1"/>
  <c r="A248" i="4"/>
  <c r="AT247" i="4"/>
  <c r="AP247" i="4"/>
  <c r="AO247" i="4"/>
  <c r="AN247" i="4"/>
  <c r="AM247" i="4"/>
  <c r="AL247" i="4"/>
  <c r="AQ247" i="4" s="1"/>
  <c r="AK247" i="4"/>
  <c r="AJ247" i="4" a="1"/>
  <c r="AJ247" i="4"/>
  <c r="A247" i="4"/>
  <c r="BG246" i="4"/>
  <c r="BF246" i="4"/>
  <c r="BE246" i="4"/>
  <c r="BD246" i="4"/>
  <c r="BC246" i="4"/>
  <c r="BB246" i="4"/>
  <c r="BA246" i="4"/>
  <c r="AZ246" i="4"/>
  <c r="AY246" i="4"/>
  <c r="AX246" i="4"/>
  <c r="AW246" i="4"/>
  <c r="AV246" i="4"/>
  <c r="AU246" i="4"/>
  <c r="AT246" i="4"/>
  <c r="AS246" i="4"/>
  <c r="AP246" i="4"/>
  <c r="AO246" i="4"/>
  <c r="AN246" i="4"/>
  <c r="AM246" i="4"/>
  <c r="AL246" i="4"/>
  <c r="AK246" i="4"/>
  <c r="AJ246" i="4" a="1"/>
  <c r="AJ246" i="4" s="1"/>
  <c r="A246" i="4"/>
  <c r="AT245" i="4"/>
  <c r="AP245" i="4"/>
  <c r="AO245" i="4"/>
  <c r="AN245" i="4"/>
  <c r="AM245" i="4"/>
  <c r="AL245" i="4"/>
  <c r="AQ245" i="4" s="1"/>
  <c r="AK245" i="4"/>
  <c r="AJ245" i="4" a="1"/>
  <c r="AJ245" i="4"/>
  <c r="A245" i="4"/>
  <c r="BG244" i="4"/>
  <c r="BF244" i="4"/>
  <c r="BE244" i="4"/>
  <c r="BD244" i="4"/>
  <c r="BC244" i="4"/>
  <c r="BB244" i="4"/>
  <c r="BA244" i="4"/>
  <c r="AZ244" i="4"/>
  <c r="AY244" i="4"/>
  <c r="AX244" i="4"/>
  <c r="AW244" i="4"/>
  <c r="AV244" i="4"/>
  <c r="AU244" i="4"/>
  <c r="AT244" i="4"/>
  <c r="AS244" i="4"/>
  <c r="AP244" i="4"/>
  <c r="AO244" i="4"/>
  <c r="AN244" i="4"/>
  <c r="AM244" i="4"/>
  <c r="AL244" i="4"/>
  <c r="AQ244" i="4" s="1"/>
  <c r="AJ244" i="4" a="1"/>
  <c r="AJ244" i="4" s="1"/>
  <c r="AK244" i="4" s="1"/>
  <c r="A244" i="4"/>
  <c r="AU243" i="4"/>
  <c r="AT243" i="4"/>
  <c r="BC243" i="4" s="1"/>
  <c r="AP243" i="4"/>
  <c r="AO243" i="4"/>
  <c r="AN243" i="4"/>
  <c r="AM243" i="4"/>
  <c r="AQ243" i="4" s="1"/>
  <c r="AL243" i="4"/>
  <c r="AJ243" i="4" a="1"/>
  <c r="AJ243" i="4"/>
  <c r="AK243" i="4" s="1"/>
  <c r="A243" i="4"/>
  <c r="BG242" i="4"/>
  <c r="BF242" i="4"/>
  <c r="BE242" i="4"/>
  <c r="BD242" i="4"/>
  <c r="BC242" i="4"/>
  <c r="BB242" i="4"/>
  <c r="BA242" i="4"/>
  <c r="AZ242" i="4"/>
  <c r="AY242" i="4"/>
  <c r="AX242" i="4"/>
  <c r="AW242" i="4"/>
  <c r="AU242" i="4"/>
  <c r="AT242" i="4"/>
  <c r="AV242" i="4" s="1"/>
  <c r="AS242" i="4"/>
  <c r="AP242" i="4"/>
  <c r="AO242" i="4"/>
  <c r="AN242" i="4"/>
  <c r="AM242" i="4"/>
  <c r="AL242" i="4"/>
  <c r="AQ242" i="4" s="1"/>
  <c r="AK242" i="4"/>
  <c r="AJ242" i="4" a="1"/>
  <c r="AJ242" i="4" s="1"/>
  <c r="A242" i="4"/>
  <c r="AU241" i="4"/>
  <c r="AT241" i="4"/>
  <c r="AP241" i="4"/>
  <c r="AO241" i="4"/>
  <c r="AN241" i="4"/>
  <c r="AM241" i="4"/>
  <c r="AL241" i="4"/>
  <c r="AQ241" i="4" s="1"/>
  <c r="AJ241" i="4" a="1"/>
  <c r="AJ241" i="4"/>
  <c r="AK241" i="4" s="1"/>
  <c r="A241" i="4"/>
  <c r="BG240" i="4"/>
  <c r="BF240" i="4"/>
  <c r="BE240" i="4"/>
  <c r="BD240" i="4"/>
  <c r="BC240" i="4"/>
  <c r="BB240" i="4"/>
  <c r="BA240" i="4"/>
  <c r="AZ240" i="4"/>
  <c r="AY240" i="4"/>
  <c r="AW240" i="4"/>
  <c r="AV240" i="4"/>
  <c r="AU240" i="4"/>
  <c r="AT240" i="4"/>
  <c r="AX240" i="4" s="1"/>
  <c r="AS240" i="4"/>
  <c r="AP240" i="4"/>
  <c r="AO240" i="4"/>
  <c r="AN240" i="4"/>
  <c r="AM240" i="4"/>
  <c r="AL240" i="4"/>
  <c r="AQ240" i="4" s="1"/>
  <c r="AK240" i="4"/>
  <c r="AJ240" i="4" a="1"/>
  <c r="AJ240" i="4" s="1"/>
  <c r="A240" i="4"/>
  <c r="AU239" i="4"/>
  <c r="AT239" i="4"/>
  <c r="AP239" i="4"/>
  <c r="AO239" i="4"/>
  <c r="AN239" i="4"/>
  <c r="AM239" i="4"/>
  <c r="AL239" i="4"/>
  <c r="AQ239" i="4" s="1"/>
  <c r="AJ239" i="4" a="1"/>
  <c r="AJ239" i="4"/>
  <c r="AK239" i="4" s="1"/>
  <c r="A239" i="4"/>
  <c r="BG238" i="4"/>
  <c r="BF238" i="4"/>
  <c r="BE238" i="4"/>
  <c r="BD238" i="4"/>
  <c r="BC238" i="4"/>
  <c r="BB238" i="4"/>
  <c r="BA238" i="4"/>
  <c r="AY238" i="4"/>
  <c r="AX238" i="4"/>
  <c r="AW238" i="4"/>
  <c r="AV238" i="4"/>
  <c r="AU238" i="4"/>
  <c r="AT238" i="4"/>
  <c r="AZ238" i="4" s="1"/>
  <c r="AS238" i="4"/>
  <c r="AP238" i="4"/>
  <c r="AO238" i="4"/>
  <c r="AN238" i="4"/>
  <c r="AM238" i="4"/>
  <c r="AL238" i="4"/>
  <c r="AQ238" i="4" s="1"/>
  <c r="AK238" i="4"/>
  <c r="AJ238" i="4" a="1"/>
  <c r="AJ238" i="4" s="1"/>
  <c r="A238" i="4"/>
  <c r="AU237" i="4"/>
  <c r="AT237" i="4"/>
  <c r="AP237" i="4"/>
  <c r="AO237" i="4"/>
  <c r="AN237" i="4"/>
  <c r="AM237" i="4"/>
  <c r="AL237" i="4"/>
  <c r="AQ237" i="4" s="1"/>
  <c r="AK237" i="4"/>
  <c r="AJ237" i="4" a="1"/>
  <c r="AJ237" i="4"/>
  <c r="A237" i="4"/>
  <c r="BF236" i="4"/>
  <c r="BE236" i="4"/>
  <c r="BC236" i="4"/>
  <c r="BA236" i="4"/>
  <c r="AX236" i="4"/>
  <c r="AV236" i="4"/>
  <c r="AU236" i="4"/>
  <c r="AT236" i="4"/>
  <c r="BB236" i="4" s="1"/>
  <c r="AP236" i="4"/>
  <c r="AO236" i="4"/>
  <c r="AN236" i="4"/>
  <c r="AM236" i="4"/>
  <c r="AL236" i="4"/>
  <c r="AQ236" i="4" s="1"/>
  <c r="AJ236" i="4" a="1"/>
  <c r="AJ236" i="4" s="1"/>
  <c r="AK236" i="4" s="1"/>
  <c r="A236" i="4"/>
  <c r="BF235" i="4"/>
  <c r="BE235" i="4"/>
  <c r="BD235" i="4"/>
  <c r="BC235" i="4"/>
  <c r="BB235" i="4"/>
  <c r="AY235" i="4"/>
  <c r="AW235" i="4"/>
  <c r="AV235" i="4"/>
  <c r="AT235" i="4"/>
  <c r="AU235" i="4" s="1"/>
  <c r="AS235" i="4"/>
  <c r="AQ235" i="4"/>
  <c r="AP235" i="4"/>
  <c r="AO235" i="4"/>
  <c r="AN235" i="4"/>
  <c r="AM235" i="4"/>
  <c r="AL235" i="4"/>
  <c r="AJ235" i="4" a="1"/>
  <c r="AJ235" i="4" s="1"/>
  <c r="AK235" i="4" s="1"/>
  <c r="A235" i="4"/>
  <c r="BC234" i="4"/>
  <c r="BA234" i="4"/>
  <c r="AZ234" i="4"/>
  <c r="AW234" i="4"/>
  <c r="AU234" i="4"/>
  <c r="AT234" i="4"/>
  <c r="BD234" i="4" s="1"/>
  <c r="AP234" i="4"/>
  <c r="AO234" i="4"/>
  <c r="AN234" i="4"/>
  <c r="AM234" i="4"/>
  <c r="AL234" i="4"/>
  <c r="AQ234" i="4" s="1"/>
  <c r="AJ234" i="4" a="1"/>
  <c r="AJ234" i="4" s="1"/>
  <c r="AK234" i="4" s="1"/>
  <c r="A234" i="4"/>
  <c r="BF233" i="4"/>
  <c r="BE233" i="4"/>
  <c r="BD233" i="4"/>
  <c r="BC233" i="4"/>
  <c r="BB233" i="4"/>
  <c r="AY233" i="4"/>
  <c r="AV233" i="4"/>
  <c r="AU233" i="4"/>
  <c r="AT233" i="4"/>
  <c r="AW233" i="4" s="1"/>
  <c r="AS233" i="4"/>
  <c r="AQ233" i="4"/>
  <c r="AP233" i="4"/>
  <c r="AO233" i="4"/>
  <c r="AN233" i="4"/>
  <c r="AM233" i="4"/>
  <c r="AL233" i="4"/>
  <c r="AJ233" i="4" a="1"/>
  <c r="AJ233" i="4" s="1"/>
  <c r="AK233" i="4" s="1"/>
  <c r="A233" i="4"/>
  <c r="BC232" i="4"/>
  <c r="BA232" i="4"/>
  <c r="AZ232" i="4"/>
  <c r="AW232" i="4"/>
  <c r="AU232" i="4"/>
  <c r="AT232" i="4"/>
  <c r="BF232" i="4" s="1"/>
  <c r="AP232" i="4"/>
  <c r="AO232" i="4"/>
  <c r="AN232" i="4"/>
  <c r="AM232" i="4"/>
  <c r="AL232" i="4"/>
  <c r="AQ232" i="4" s="1"/>
  <c r="AJ232" i="4" a="1"/>
  <c r="AJ232" i="4" s="1"/>
  <c r="AK232" i="4" s="1"/>
  <c r="A232" i="4"/>
  <c r="BF231" i="4"/>
  <c r="BE231" i="4"/>
  <c r="BD231" i="4"/>
  <c r="BC231" i="4"/>
  <c r="BB231" i="4"/>
  <c r="AX231" i="4"/>
  <c r="AV231" i="4"/>
  <c r="AU231" i="4"/>
  <c r="AT231" i="4"/>
  <c r="AY231" i="4" s="1"/>
  <c r="AS231" i="4"/>
  <c r="AQ231" i="4"/>
  <c r="AP231" i="4"/>
  <c r="AO231" i="4"/>
  <c r="AN231" i="4"/>
  <c r="AM231" i="4"/>
  <c r="AL231" i="4"/>
  <c r="AJ231" i="4" a="1"/>
  <c r="AJ231" i="4" s="1"/>
  <c r="AK231" i="4" s="1"/>
  <c r="A231" i="4"/>
  <c r="BE230" i="4"/>
  <c r="BD230" i="4"/>
  <c r="BB230" i="4"/>
  <c r="BA230" i="4"/>
  <c r="AX230" i="4"/>
  <c r="AV230" i="4"/>
  <c r="AU230" i="4"/>
  <c r="AT230" i="4"/>
  <c r="AS230" i="4" s="1"/>
  <c r="AP230" i="4"/>
  <c r="AO230" i="4"/>
  <c r="AN230" i="4"/>
  <c r="AM230" i="4"/>
  <c r="AL230" i="4"/>
  <c r="AQ230" i="4" s="1"/>
  <c r="AJ230" i="4" a="1"/>
  <c r="AJ230" i="4" s="1"/>
  <c r="AK230" i="4" s="1"/>
  <c r="A230" i="4"/>
  <c r="BF229" i="4"/>
  <c r="BE229" i="4"/>
  <c r="BD229" i="4"/>
  <c r="BC229" i="4"/>
  <c r="BB229" i="4"/>
  <c r="AX229" i="4"/>
  <c r="AV229" i="4"/>
  <c r="AU229" i="4"/>
  <c r="AT229" i="4"/>
  <c r="BA229" i="4" s="1"/>
  <c r="AS229" i="4"/>
  <c r="AQ229" i="4"/>
  <c r="AP229" i="4"/>
  <c r="AO229" i="4"/>
  <c r="AN229" i="4"/>
  <c r="AM229" i="4"/>
  <c r="AL229" i="4"/>
  <c r="AK229" i="4"/>
  <c r="AJ229" i="4" a="1"/>
  <c r="AJ229" i="4"/>
  <c r="A229" i="4"/>
  <c r="BG228" i="4"/>
  <c r="BF228" i="4"/>
  <c r="BE228" i="4"/>
  <c r="BD228" i="4"/>
  <c r="BC228" i="4"/>
  <c r="BB228" i="4"/>
  <c r="BA228" i="4"/>
  <c r="AZ228" i="4"/>
  <c r="AY228" i="4"/>
  <c r="AX228" i="4"/>
  <c r="AW228" i="4"/>
  <c r="AV228" i="4"/>
  <c r="AU228" i="4"/>
  <c r="AT228" i="4"/>
  <c r="AS228" i="4"/>
  <c r="AP228" i="4"/>
  <c r="AO228" i="4"/>
  <c r="AN228" i="4"/>
  <c r="AM228" i="4"/>
  <c r="AL228" i="4"/>
  <c r="AQ228" i="4" s="1"/>
  <c r="AK228" i="4"/>
  <c r="AJ228" i="4" a="1"/>
  <c r="AJ228" i="4" s="1"/>
  <c r="A228" i="4"/>
  <c r="AT227" i="4"/>
  <c r="AS227" i="4" s="1"/>
  <c r="AP227" i="4"/>
  <c r="AO227" i="4"/>
  <c r="AN227" i="4"/>
  <c r="AM227" i="4"/>
  <c r="AQ227" i="4" s="1"/>
  <c r="AL227" i="4"/>
  <c r="AK227" i="4"/>
  <c r="AJ227" i="4" a="1"/>
  <c r="AJ227" i="4"/>
  <c r="A227" i="4"/>
  <c r="BF226" i="4"/>
  <c r="BE226" i="4"/>
  <c r="BC226" i="4"/>
  <c r="BB226" i="4"/>
  <c r="AY226" i="4"/>
  <c r="AW226" i="4"/>
  <c r="AU226" i="4"/>
  <c r="AT226" i="4"/>
  <c r="AV226" i="4" s="1"/>
  <c r="AP226" i="4"/>
  <c r="AO226" i="4"/>
  <c r="AN226" i="4"/>
  <c r="AM226" i="4"/>
  <c r="AL226" i="4"/>
  <c r="AQ226" i="4" s="1"/>
  <c r="AK226" i="4"/>
  <c r="AJ226" i="4" a="1"/>
  <c r="AJ226" i="4" s="1"/>
  <c r="A226" i="4"/>
  <c r="AT225" i="4"/>
  <c r="AS225" i="4"/>
  <c r="AP225" i="4"/>
  <c r="AO225" i="4"/>
  <c r="AN225" i="4"/>
  <c r="AM225" i="4"/>
  <c r="AL225" i="4"/>
  <c r="AQ225" i="4" s="1"/>
  <c r="AK225" i="4"/>
  <c r="AJ225" i="4" a="1"/>
  <c r="AJ225" i="4"/>
  <c r="A225" i="4"/>
  <c r="BF224" i="4"/>
  <c r="BE224" i="4"/>
  <c r="BC224" i="4"/>
  <c r="BB224" i="4"/>
  <c r="AY224" i="4"/>
  <c r="AV224" i="4"/>
  <c r="AU224" i="4"/>
  <c r="AT224" i="4"/>
  <c r="AX224" i="4" s="1"/>
  <c r="AP224" i="4"/>
  <c r="AO224" i="4"/>
  <c r="AN224" i="4"/>
  <c r="AM224" i="4"/>
  <c r="AL224" i="4"/>
  <c r="AQ224" i="4" s="1"/>
  <c r="AJ224" i="4" a="1"/>
  <c r="AJ224" i="4" s="1"/>
  <c r="AK224" i="4" s="1"/>
  <c r="A224" i="4"/>
  <c r="AT223" i="4"/>
  <c r="AS223" i="4"/>
  <c r="AP223" i="4"/>
  <c r="AO223" i="4"/>
  <c r="AN223" i="4"/>
  <c r="AM223" i="4"/>
  <c r="AL223" i="4"/>
  <c r="AQ223" i="4" s="1"/>
  <c r="AK223" i="4"/>
  <c r="AJ223" i="4" a="1"/>
  <c r="AJ223" i="4"/>
  <c r="A223" i="4"/>
  <c r="BF222" i="4"/>
  <c r="BE222" i="4"/>
  <c r="BC222" i="4"/>
  <c r="BB222" i="4"/>
  <c r="AX222" i="4"/>
  <c r="AV222" i="4"/>
  <c r="AU222" i="4"/>
  <c r="AT222" i="4"/>
  <c r="AZ222" i="4" s="1"/>
  <c r="AP222" i="4"/>
  <c r="AO222" i="4"/>
  <c r="AN222" i="4"/>
  <c r="AM222" i="4"/>
  <c r="AL222" i="4"/>
  <c r="AQ222" i="4" s="1"/>
  <c r="AJ222" i="4" a="1"/>
  <c r="AJ222" i="4" s="1"/>
  <c r="AK222" i="4" s="1"/>
  <c r="A222" i="4"/>
  <c r="AT221" i="4"/>
  <c r="AQ221" i="4"/>
  <c r="AP221" i="4"/>
  <c r="AO221" i="4"/>
  <c r="AN221" i="4"/>
  <c r="AM221" i="4"/>
  <c r="AL221" i="4"/>
  <c r="AJ221" i="4" a="1"/>
  <c r="AJ221" i="4" s="1"/>
  <c r="AK221" i="4" s="1"/>
  <c r="A221" i="4"/>
  <c r="BD220" i="4"/>
  <c r="BA220" i="4"/>
  <c r="AZ220" i="4"/>
  <c r="AW220" i="4"/>
  <c r="AU220" i="4"/>
  <c r="AT220" i="4"/>
  <c r="BB220" i="4" s="1"/>
  <c r="AP220" i="4"/>
  <c r="AO220" i="4"/>
  <c r="AN220" i="4"/>
  <c r="AM220" i="4"/>
  <c r="AL220" i="4"/>
  <c r="AQ220" i="4" s="1"/>
  <c r="AJ220" i="4" a="1"/>
  <c r="AJ220" i="4"/>
  <c r="AK220" i="4" s="1"/>
  <c r="A220" i="4"/>
  <c r="BE219" i="4"/>
  <c r="AT219" i="4"/>
  <c r="AU219" i="4" s="1"/>
  <c r="AP219" i="4"/>
  <c r="AO219" i="4"/>
  <c r="AN219" i="4"/>
  <c r="AM219" i="4"/>
  <c r="AQ219" i="4" s="1"/>
  <c r="AL219" i="4"/>
  <c r="AJ219" i="4" a="1"/>
  <c r="AJ219" i="4" s="1"/>
  <c r="AK219" i="4" s="1"/>
  <c r="A219" i="4"/>
  <c r="BB218" i="4"/>
  <c r="AZ218" i="4"/>
  <c r="AY218" i="4"/>
  <c r="AV218" i="4"/>
  <c r="AT218" i="4"/>
  <c r="BD218" i="4" s="1"/>
  <c r="AP218" i="4"/>
  <c r="AO218" i="4"/>
  <c r="AN218" i="4"/>
  <c r="AM218" i="4"/>
  <c r="AL218" i="4"/>
  <c r="AQ218" i="4" s="1"/>
  <c r="AJ218" i="4" a="1"/>
  <c r="AJ218" i="4"/>
  <c r="AK218" i="4" s="1"/>
  <c r="A218" i="4"/>
  <c r="AT217" i="4"/>
  <c r="AP217" i="4"/>
  <c r="AO217" i="4"/>
  <c r="AN217" i="4"/>
  <c r="AM217" i="4"/>
  <c r="AQ217" i="4" s="1"/>
  <c r="AL217" i="4"/>
  <c r="AK217" i="4"/>
  <c r="AJ217" i="4" a="1"/>
  <c r="AJ217" i="4" s="1"/>
  <c r="A217" i="4"/>
  <c r="AZ216" i="4"/>
  <c r="AY216" i="4"/>
  <c r="AV216" i="4"/>
  <c r="AT216" i="4"/>
  <c r="AP216" i="4"/>
  <c r="AO216" i="4"/>
  <c r="AN216" i="4"/>
  <c r="AM216" i="4"/>
  <c r="AL216" i="4"/>
  <c r="AQ216" i="4" s="1"/>
  <c r="AJ216" i="4" a="1"/>
  <c r="AJ216" i="4"/>
  <c r="AK216" i="4" s="1"/>
  <c r="A216" i="4"/>
  <c r="AT215" i="4"/>
  <c r="BE215" i="4" s="1"/>
  <c r="AQ215" i="4"/>
  <c r="AP215" i="4"/>
  <c r="AO215" i="4"/>
  <c r="AN215" i="4"/>
  <c r="AM215" i="4"/>
  <c r="AL215" i="4"/>
  <c r="AJ215" i="4" a="1"/>
  <c r="AJ215" i="4" s="1"/>
  <c r="AK215" i="4" s="1"/>
  <c r="A215" i="4"/>
  <c r="BC214" i="4"/>
  <c r="BA214" i="4"/>
  <c r="AZ214" i="4"/>
  <c r="AW214" i="4"/>
  <c r="AU214" i="4"/>
  <c r="AT214" i="4"/>
  <c r="AS214" i="4" s="1"/>
  <c r="AP214" i="4"/>
  <c r="AO214" i="4"/>
  <c r="AN214" i="4"/>
  <c r="AM214" i="4"/>
  <c r="AL214" i="4"/>
  <c r="AQ214" i="4" s="1"/>
  <c r="AJ214" i="4" a="1"/>
  <c r="AJ214" i="4"/>
  <c r="AK214" i="4" s="1"/>
  <c r="A214" i="4"/>
  <c r="AT213" i="4"/>
  <c r="AQ213" i="4"/>
  <c r="AP213" i="4"/>
  <c r="AO213" i="4"/>
  <c r="AN213" i="4"/>
  <c r="AM213" i="4"/>
  <c r="AL213" i="4"/>
  <c r="AK213" i="4"/>
  <c r="AJ213" i="4" a="1"/>
  <c r="AJ213" i="4"/>
  <c r="A213" i="4"/>
  <c r="BG212" i="4"/>
  <c r="BF212" i="4"/>
  <c r="BE212" i="4"/>
  <c r="BD212" i="4"/>
  <c r="BC212" i="4"/>
  <c r="BB212" i="4"/>
  <c r="BA212" i="4"/>
  <c r="AZ212" i="4"/>
  <c r="AY212" i="4"/>
  <c r="AX212" i="4"/>
  <c r="AW212" i="4"/>
  <c r="AV212" i="4"/>
  <c r="AU212" i="4"/>
  <c r="AT212" i="4"/>
  <c r="AS212" i="4"/>
  <c r="AP212" i="4"/>
  <c r="AO212" i="4"/>
  <c r="AN212" i="4"/>
  <c r="AM212" i="4"/>
  <c r="AL212" i="4"/>
  <c r="AQ212" i="4" s="1"/>
  <c r="AJ212" i="4" a="1"/>
  <c r="AJ212" i="4"/>
  <c r="AK212" i="4" s="1"/>
  <c r="A212" i="4"/>
  <c r="BF211" i="4"/>
  <c r="BE211" i="4"/>
  <c r="BD211" i="4"/>
  <c r="BB211" i="4"/>
  <c r="BA211" i="4"/>
  <c r="AX211" i="4"/>
  <c r="AV211" i="4"/>
  <c r="AU211" i="4"/>
  <c r="AT211" i="4"/>
  <c r="BC211" i="4" s="1"/>
  <c r="AS211" i="4"/>
  <c r="AP211" i="4"/>
  <c r="AO211" i="4"/>
  <c r="AN211" i="4"/>
  <c r="AQ211" i="4" s="1"/>
  <c r="AM211" i="4"/>
  <c r="AL211" i="4"/>
  <c r="AJ211" i="4" a="1"/>
  <c r="AJ211" i="4" s="1"/>
  <c r="AK211" i="4" s="1"/>
  <c r="A211" i="4"/>
  <c r="BD210" i="4"/>
  <c r="BB210" i="4"/>
  <c r="BA210" i="4"/>
  <c r="AX210" i="4"/>
  <c r="AU210" i="4"/>
  <c r="AT210" i="4"/>
  <c r="AV210" i="4" s="1"/>
  <c r="AP210" i="4"/>
  <c r="AO210" i="4"/>
  <c r="AN210" i="4"/>
  <c r="AM210" i="4"/>
  <c r="AL210" i="4"/>
  <c r="AQ210" i="4" s="1"/>
  <c r="AJ210" i="4" a="1"/>
  <c r="AJ210" i="4"/>
  <c r="AK210" i="4" s="1"/>
  <c r="A210" i="4"/>
  <c r="BF209" i="4"/>
  <c r="BD209" i="4"/>
  <c r="BC209" i="4"/>
  <c r="BB209" i="4"/>
  <c r="BA209" i="4"/>
  <c r="AX209" i="4"/>
  <c r="AV209" i="4"/>
  <c r="AU209" i="4"/>
  <c r="AT209" i="4"/>
  <c r="BE209" i="4" s="1"/>
  <c r="AS209" i="4"/>
  <c r="AP209" i="4"/>
  <c r="AO209" i="4"/>
  <c r="AN209" i="4"/>
  <c r="AM209" i="4"/>
  <c r="AL209" i="4"/>
  <c r="AQ209" i="4" s="1"/>
  <c r="AJ209" i="4" a="1"/>
  <c r="AJ209" i="4" s="1"/>
  <c r="AK209" i="4" s="1"/>
  <c r="A209" i="4"/>
  <c r="BD208" i="4"/>
  <c r="BB208" i="4"/>
  <c r="BA208" i="4"/>
  <c r="AW208" i="4"/>
  <c r="AU208" i="4"/>
  <c r="AT208" i="4"/>
  <c r="AX208" i="4" s="1"/>
  <c r="AP208" i="4"/>
  <c r="AO208" i="4"/>
  <c r="AN208" i="4"/>
  <c r="AM208" i="4"/>
  <c r="AL208" i="4"/>
  <c r="AQ208" i="4" s="1"/>
  <c r="AJ208" i="4" a="1"/>
  <c r="AJ208" i="4"/>
  <c r="AK208" i="4" s="1"/>
  <c r="A208" i="4"/>
  <c r="BE207" i="4"/>
  <c r="BD207" i="4"/>
  <c r="BC207" i="4"/>
  <c r="BB207" i="4"/>
  <c r="BA207" i="4"/>
  <c r="AX207" i="4"/>
  <c r="AV207" i="4"/>
  <c r="AU207" i="4"/>
  <c r="AT207" i="4"/>
  <c r="BG207" i="4" s="1"/>
  <c r="AS207" i="4"/>
  <c r="AP207" i="4"/>
  <c r="AO207" i="4"/>
  <c r="AN207" i="4"/>
  <c r="AM207" i="4"/>
  <c r="AL207" i="4"/>
  <c r="AQ207" i="4" s="1"/>
  <c r="AJ207" i="4" a="1"/>
  <c r="AJ207" i="4" s="1"/>
  <c r="AK207" i="4" s="1"/>
  <c r="A207" i="4"/>
  <c r="BD206" i="4"/>
  <c r="BB206" i="4"/>
  <c r="BA206" i="4"/>
  <c r="AW206" i="4"/>
  <c r="AU206" i="4"/>
  <c r="AT206" i="4"/>
  <c r="AZ206" i="4" s="1"/>
  <c r="AP206" i="4"/>
  <c r="AO206" i="4"/>
  <c r="AN206" i="4"/>
  <c r="AM206" i="4"/>
  <c r="AL206" i="4"/>
  <c r="AQ206" i="4" s="1"/>
  <c r="AJ206" i="4" a="1"/>
  <c r="AJ206" i="4" s="1"/>
  <c r="AK206" i="4" s="1"/>
  <c r="A206" i="4"/>
  <c r="BE205" i="4"/>
  <c r="BD205" i="4"/>
  <c r="BC205" i="4"/>
  <c r="BB205" i="4"/>
  <c r="BA205" i="4"/>
  <c r="AX205" i="4"/>
  <c r="AV205" i="4"/>
  <c r="AU205" i="4"/>
  <c r="AT205" i="4"/>
  <c r="AS205" i="4" s="1"/>
  <c r="AP205" i="4"/>
  <c r="AO205" i="4"/>
  <c r="AN205" i="4"/>
  <c r="AM205" i="4"/>
  <c r="AQ205" i="4" s="1"/>
  <c r="AL205" i="4"/>
  <c r="AJ205" i="4" a="1"/>
  <c r="AJ205" i="4" s="1"/>
  <c r="AK205" i="4" s="1"/>
  <c r="A205" i="4"/>
  <c r="AV204" i="4"/>
  <c r="AT204" i="4"/>
  <c r="BC204" i="4" s="1"/>
  <c r="AP204" i="4"/>
  <c r="AO204" i="4"/>
  <c r="AN204" i="4"/>
  <c r="AM204" i="4"/>
  <c r="AL204" i="4"/>
  <c r="AQ204" i="4" s="1"/>
  <c r="AJ204" i="4" a="1"/>
  <c r="AJ204" i="4" s="1"/>
  <c r="AK204" i="4" s="1"/>
  <c r="A204" i="4"/>
  <c r="BG203" i="4"/>
  <c r="BD203" i="4"/>
  <c r="BB203" i="4"/>
  <c r="BA203" i="4"/>
  <c r="AT203" i="4"/>
  <c r="AU203" i="4" s="1"/>
  <c r="AS203" i="4"/>
  <c r="AP203" i="4"/>
  <c r="AO203" i="4"/>
  <c r="AN203" i="4"/>
  <c r="AM203" i="4"/>
  <c r="AL203" i="4"/>
  <c r="AJ203" i="4" a="1"/>
  <c r="AJ203" i="4" s="1"/>
  <c r="AK203" i="4" s="1"/>
  <c r="A203" i="4"/>
  <c r="BE202" i="4"/>
  <c r="BB202" i="4"/>
  <c r="BA202" i="4"/>
  <c r="AY202" i="4"/>
  <c r="AX202" i="4"/>
  <c r="AU202" i="4"/>
  <c r="AT202" i="4"/>
  <c r="BD202" i="4" s="1"/>
  <c r="AS202" i="4"/>
  <c r="AQ202" i="4"/>
  <c r="AP202" i="4"/>
  <c r="AO202" i="4"/>
  <c r="AN202" i="4"/>
  <c r="AM202" i="4"/>
  <c r="AL202" i="4"/>
  <c r="AJ202" i="4" a="1"/>
  <c r="AJ202" i="4" s="1"/>
  <c r="AK202" i="4" s="1"/>
  <c r="A202" i="4"/>
  <c r="BG201" i="4"/>
  <c r="BD201" i="4"/>
  <c r="BB201" i="4"/>
  <c r="BA201" i="4"/>
  <c r="AT201" i="4"/>
  <c r="AW201" i="4" s="1"/>
  <c r="AS201" i="4"/>
  <c r="AP201" i="4"/>
  <c r="AO201" i="4"/>
  <c r="AN201" i="4"/>
  <c r="AM201" i="4"/>
  <c r="AL201" i="4"/>
  <c r="AJ201" i="4" a="1"/>
  <c r="AJ201" i="4" s="1"/>
  <c r="AK201" i="4" s="1"/>
  <c r="A201" i="4"/>
  <c r="BD200" i="4"/>
  <c r="BB200" i="4"/>
  <c r="BA200" i="4"/>
  <c r="AY200" i="4"/>
  <c r="AX200" i="4"/>
  <c r="AU200" i="4"/>
  <c r="AT200" i="4"/>
  <c r="BF200" i="4" s="1"/>
  <c r="AS200" i="4"/>
  <c r="AQ200" i="4"/>
  <c r="AP200" i="4"/>
  <c r="AO200" i="4"/>
  <c r="AN200" i="4"/>
  <c r="AM200" i="4"/>
  <c r="AL200" i="4"/>
  <c r="AJ200" i="4" a="1"/>
  <c r="AJ200" i="4" s="1"/>
  <c r="AK200" i="4" s="1"/>
  <c r="A200" i="4"/>
  <c r="BG199" i="4"/>
  <c r="BD199" i="4"/>
  <c r="BB199" i="4"/>
  <c r="BA199" i="4"/>
  <c r="AT199" i="4"/>
  <c r="AY199" i="4" s="1"/>
  <c r="AS199" i="4"/>
  <c r="AP199" i="4"/>
  <c r="AO199" i="4"/>
  <c r="AN199" i="4"/>
  <c r="AM199" i="4"/>
  <c r="AL199" i="4"/>
  <c r="AJ199" i="4" a="1"/>
  <c r="AJ199" i="4" s="1"/>
  <c r="AK199" i="4" s="1"/>
  <c r="A199" i="4"/>
  <c r="BB198" i="4"/>
  <c r="AZ198" i="4"/>
  <c r="AY198" i="4"/>
  <c r="AV198" i="4"/>
  <c r="AT198" i="4"/>
  <c r="AP198" i="4"/>
  <c r="AO198" i="4"/>
  <c r="AN198" i="4"/>
  <c r="AM198" i="4"/>
  <c r="AL198" i="4"/>
  <c r="AJ198" i="4" a="1"/>
  <c r="AJ198" i="4" s="1"/>
  <c r="AK198" i="4" s="1"/>
  <c r="Y198" i="4"/>
  <c r="A198" i="4"/>
  <c r="AT197" i="4"/>
  <c r="BE197" i="4" s="1"/>
  <c r="AP197" i="4"/>
  <c r="AQ197" i="4" s="1"/>
  <c r="AO197" i="4"/>
  <c r="AN197" i="4"/>
  <c r="AM197" i="4"/>
  <c r="AL197" i="4"/>
  <c r="AJ197" i="4" a="1"/>
  <c r="AJ197" i="4" s="1"/>
  <c r="AK197" i="4" s="1"/>
  <c r="Y197" i="4"/>
  <c r="A197" i="4"/>
  <c r="BC196" i="4"/>
  <c r="BA196" i="4"/>
  <c r="AZ196" i="4"/>
  <c r="AW196" i="4"/>
  <c r="AT196" i="4"/>
  <c r="AP196" i="4"/>
  <c r="AO196" i="4"/>
  <c r="AN196" i="4"/>
  <c r="AM196" i="4"/>
  <c r="AL196" i="4"/>
  <c r="AQ196" i="4" s="1"/>
  <c r="AK196" i="4"/>
  <c r="AJ196" i="4" a="1"/>
  <c r="AJ196" i="4"/>
  <c r="Y196" i="4"/>
  <c r="A196" i="4"/>
  <c r="BE195" i="4"/>
  <c r="BD195" i="4"/>
  <c r="BC195" i="4"/>
  <c r="BB195" i="4"/>
  <c r="BA195" i="4"/>
  <c r="AX195" i="4"/>
  <c r="AV195" i="4"/>
  <c r="AU195" i="4"/>
  <c r="AT195" i="4"/>
  <c r="BF195" i="4" s="1"/>
  <c r="AS195" i="4"/>
  <c r="AQ195" i="4"/>
  <c r="AP195" i="4"/>
  <c r="AO195" i="4"/>
  <c r="AN195" i="4"/>
  <c r="AM195" i="4"/>
  <c r="AL195" i="4"/>
  <c r="AJ195" i="4" a="1"/>
  <c r="AJ195" i="4" s="1"/>
  <c r="AK195" i="4" s="1"/>
  <c r="Y195" i="4"/>
  <c r="A195" i="4"/>
  <c r="BF194" i="4"/>
  <c r="BE194" i="4"/>
  <c r="BC194" i="4"/>
  <c r="BB194" i="4"/>
  <c r="AX194" i="4"/>
  <c r="AV194" i="4"/>
  <c r="AU194" i="4"/>
  <c r="AT194" i="4"/>
  <c r="AZ194" i="4" s="1"/>
  <c r="AP194" i="4"/>
  <c r="AO194" i="4"/>
  <c r="AN194" i="4"/>
  <c r="AM194" i="4"/>
  <c r="AL194" i="4"/>
  <c r="AK194" i="4"/>
  <c r="AJ194" i="4" a="1"/>
  <c r="AJ194" i="4" s="1"/>
  <c r="Y194" i="4"/>
  <c r="A194" i="4"/>
  <c r="BG193" i="4"/>
  <c r="BF193" i="4"/>
  <c r="BE193" i="4"/>
  <c r="BD193" i="4"/>
  <c r="BC193" i="4"/>
  <c r="BB193" i="4"/>
  <c r="BA193" i="4"/>
  <c r="AZ193" i="4"/>
  <c r="AY193" i="4"/>
  <c r="AX193" i="4"/>
  <c r="AW193" i="4"/>
  <c r="AV193" i="4"/>
  <c r="AU193" i="4"/>
  <c r="AT193" i="4"/>
  <c r="AS193" i="4"/>
  <c r="AP193" i="4"/>
  <c r="AO193" i="4"/>
  <c r="AN193" i="4"/>
  <c r="AM193" i="4"/>
  <c r="AL193" i="4"/>
  <c r="AJ193" i="4" a="1"/>
  <c r="AJ193" i="4"/>
  <c r="AK193" i="4" s="1"/>
  <c r="Y193" i="4"/>
  <c r="A193" i="4"/>
  <c r="BG192" i="4"/>
  <c r="BF192" i="4"/>
  <c r="BE192" i="4"/>
  <c r="BC192" i="4"/>
  <c r="BB192" i="4"/>
  <c r="AZ192" i="4"/>
  <c r="AY192" i="4"/>
  <c r="AX192" i="4"/>
  <c r="AW192" i="4"/>
  <c r="AV192" i="4"/>
  <c r="AT192" i="4"/>
  <c r="BD192" i="4" s="1"/>
  <c r="AS192" i="4"/>
  <c r="AP192" i="4"/>
  <c r="AO192" i="4"/>
  <c r="AN192" i="4"/>
  <c r="AM192" i="4"/>
  <c r="AL192" i="4"/>
  <c r="AJ192" i="4" a="1"/>
  <c r="AJ192" i="4"/>
  <c r="AK192" i="4" s="1"/>
  <c r="Y192" i="4"/>
  <c r="A192" i="4"/>
  <c r="BG191" i="4"/>
  <c r="BF191" i="4"/>
  <c r="BD191" i="4"/>
  <c r="BC191" i="4"/>
  <c r="BB191" i="4"/>
  <c r="BA191" i="4"/>
  <c r="AZ191" i="4"/>
  <c r="AY191" i="4"/>
  <c r="AW191" i="4"/>
  <c r="AV191" i="4"/>
  <c r="AU191" i="4"/>
  <c r="AT191" i="4"/>
  <c r="AX191" i="4" s="1"/>
  <c r="AS191" i="4"/>
  <c r="AP191" i="4"/>
  <c r="AO191" i="4"/>
  <c r="AN191" i="4"/>
  <c r="AQ191" i="4" s="1"/>
  <c r="AM191" i="4"/>
  <c r="AL191" i="4"/>
  <c r="AJ191" i="4" a="1"/>
  <c r="AJ191" i="4"/>
  <c r="AK191" i="4" s="1"/>
  <c r="Y191" i="4"/>
  <c r="A191" i="4"/>
  <c r="BG190" i="4"/>
  <c r="BF190" i="4"/>
  <c r="BC190" i="4"/>
  <c r="BA190" i="4"/>
  <c r="AZ190" i="4"/>
  <c r="AT190" i="4"/>
  <c r="AY190" i="4" s="1"/>
  <c r="AS190" i="4"/>
  <c r="AP190" i="4"/>
  <c r="AO190" i="4"/>
  <c r="AN190" i="4"/>
  <c r="AM190" i="4"/>
  <c r="AL190" i="4"/>
  <c r="AK190" i="4"/>
  <c r="AJ190" i="4" a="1"/>
  <c r="AJ190" i="4"/>
  <c r="Y190" i="4"/>
  <c r="A190" i="4"/>
  <c r="BE189" i="4"/>
  <c r="BC189" i="4"/>
  <c r="BA189" i="4"/>
  <c r="AY189" i="4"/>
  <c r="AX189" i="4"/>
  <c r="AU189" i="4"/>
  <c r="AT189" i="4"/>
  <c r="BB189" i="4" s="1"/>
  <c r="AS189" i="4"/>
  <c r="AQ189" i="4"/>
  <c r="AP189" i="4"/>
  <c r="AO189" i="4"/>
  <c r="AN189" i="4"/>
  <c r="AM189" i="4"/>
  <c r="AL189" i="4"/>
  <c r="AJ189" i="4" a="1"/>
  <c r="AJ189" i="4"/>
  <c r="AK189" i="4" s="1"/>
  <c r="Y189" i="4"/>
  <c r="A189" i="4"/>
  <c r="BG188" i="4"/>
  <c r="BD188" i="4"/>
  <c r="BB188" i="4"/>
  <c r="BA188" i="4"/>
  <c r="AT188" i="4"/>
  <c r="AV188" i="4" s="1"/>
  <c r="AS188" i="4"/>
  <c r="AP188" i="4"/>
  <c r="AO188" i="4"/>
  <c r="AN188" i="4"/>
  <c r="AM188" i="4"/>
  <c r="AL188" i="4"/>
  <c r="AQ188" i="4" s="1"/>
  <c r="AJ188" i="4" a="1"/>
  <c r="AJ188" i="4"/>
  <c r="AK188" i="4" s="1"/>
  <c r="Y188" i="4"/>
  <c r="A188" i="4"/>
  <c r="BB187" i="4"/>
  <c r="AZ187" i="4"/>
  <c r="AY187" i="4"/>
  <c r="AT187" i="4"/>
  <c r="AS187" i="4" s="1"/>
  <c r="AP187" i="4"/>
  <c r="AO187" i="4"/>
  <c r="AN187" i="4"/>
  <c r="AM187" i="4"/>
  <c r="AL187" i="4"/>
  <c r="AQ187" i="4" s="1"/>
  <c r="AK187" i="4"/>
  <c r="AJ187" i="4" a="1"/>
  <c r="AJ187" i="4"/>
  <c r="Y187" i="4"/>
  <c r="A187" i="4"/>
  <c r="BF186" i="4"/>
  <c r="BE186" i="4"/>
  <c r="BD186" i="4"/>
  <c r="BC186" i="4"/>
  <c r="BB186" i="4"/>
  <c r="AX186" i="4"/>
  <c r="AV186" i="4"/>
  <c r="AU186" i="4"/>
  <c r="AT186" i="4"/>
  <c r="AZ186" i="4" s="1"/>
  <c r="AS186" i="4"/>
  <c r="AQ186" i="4"/>
  <c r="AP186" i="4"/>
  <c r="AO186" i="4"/>
  <c r="AN186" i="4"/>
  <c r="AM186" i="4"/>
  <c r="AL186" i="4"/>
  <c r="AK186" i="4"/>
  <c r="AJ186" i="4" a="1"/>
  <c r="AJ186" i="4" s="1"/>
  <c r="Y186" i="4"/>
  <c r="A186" i="4"/>
  <c r="BG185" i="4"/>
  <c r="BF185" i="4"/>
  <c r="BE185" i="4"/>
  <c r="BD185" i="4"/>
  <c r="BC185" i="4"/>
  <c r="BB185" i="4"/>
  <c r="BA185" i="4"/>
  <c r="AZ185" i="4"/>
  <c r="AY185" i="4"/>
  <c r="AX185" i="4"/>
  <c r="AW185" i="4"/>
  <c r="AV185" i="4"/>
  <c r="AU185" i="4"/>
  <c r="AT185" i="4"/>
  <c r="AS185" i="4"/>
  <c r="AP185" i="4"/>
  <c r="AO185" i="4"/>
  <c r="AN185" i="4"/>
  <c r="AM185" i="4"/>
  <c r="AL185" i="4"/>
  <c r="AQ185" i="4" s="1"/>
  <c r="AJ185" i="4" a="1"/>
  <c r="AJ185" i="4" s="1"/>
  <c r="AK185" i="4" s="1"/>
  <c r="Y185" i="4"/>
  <c r="A185" i="4"/>
  <c r="AT184" i="4"/>
  <c r="BF184" i="4" s="1"/>
  <c r="AP184" i="4"/>
  <c r="AO184" i="4"/>
  <c r="AN184" i="4"/>
  <c r="AM184" i="4"/>
  <c r="AL184" i="4"/>
  <c r="AJ184" i="4" a="1"/>
  <c r="AJ184" i="4"/>
  <c r="AK184" i="4" s="1"/>
  <c r="Y184" i="4"/>
  <c r="A184" i="4"/>
  <c r="BG183" i="4"/>
  <c r="BF183" i="4"/>
  <c r="BE183" i="4"/>
  <c r="BD183" i="4"/>
  <c r="BC183" i="4"/>
  <c r="BA183" i="4"/>
  <c r="AZ183" i="4"/>
  <c r="AY183" i="4"/>
  <c r="AW183" i="4"/>
  <c r="AV183" i="4"/>
  <c r="AT183" i="4"/>
  <c r="AX183" i="4" s="1"/>
  <c r="AS183" i="4"/>
  <c r="AP183" i="4"/>
  <c r="AO183" i="4"/>
  <c r="AN183" i="4"/>
  <c r="AM183" i="4"/>
  <c r="AL183" i="4"/>
  <c r="AQ183" i="4" s="1"/>
  <c r="AJ183" i="4" a="1"/>
  <c r="AJ183" i="4"/>
  <c r="AK183" i="4" s="1"/>
  <c r="Y183" i="4"/>
  <c r="A183" i="4"/>
  <c r="BG182" i="4"/>
  <c r="AZ182" i="4"/>
  <c r="AX182" i="4"/>
  <c r="AW182" i="4"/>
  <c r="AT182" i="4"/>
  <c r="AP182" i="4"/>
  <c r="AO182" i="4"/>
  <c r="AN182" i="4"/>
  <c r="AM182" i="4"/>
  <c r="AL182" i="4"/>
  <c r="AJ182" i="4" a="1"/>
  <c r="AJ182" i="4"/>
  <c r="AK182" i="4" s="1"/>
  <c r="Y182" i="4"/>
  <c r="A182" i="4"/>
  <c r="BG181" i="4"/>
  <c r="BF181" i="4"/>
  <c r="BE181" i="4"/>
  <c r="BC181" i="4"/>
  <c r="BA181" i="4"/>
  <c r="AZ181" i="4"/>
  <c r="AY181" i="4"/>
  <c r="AX181" i="4"/>
  <c r="AV181" i="4"/>
  <c r="AU181" i="4"/>
  <c r="AT181" i="4"/>
  <c r="BB181" i="4" s="1"/>
  <c r="AS181" i="4"/>
  <c r="AP181" i="4"/>
  <c r="AO181" i="4"/>
  <c r="AQ181" i="4" s="1"/>
  <c r="AN181" i="4"/>
  <c r="AM181" i="4"/>
  <c r="AL181" i="4"/>
  <c r="AJ181" i="4" a="1"/>
  <c r="AJ181" i="4" s="1"/>
  <c r="AK181" i="4" s="1"/>
  <c r="Y181" i="4"/>
  <c r="A181" i="4"/>
  <c r="BA180" i="4"/>
  <c r="AY180" i="4"/>
  <c r="AX180" i="4"/>
  <c r="AT180" i="4"/>
  <c r="AP180" i="4"/>
  <c r="AQ180" i="4" s="1"/>
  <c r="AO180" i="4"/>
  <c r="AN180" i="4"/>
  <c r="AM180" i="4"/>
  <c r="AL180" i="4"/>
  <c r="AJ180" i="4" a="1"/>
  <c r="AJ180" i="4"/>
  <c r="AK180" i="4" s="1"/>
  <c r="Y180" i="4"/>
  <c r="A180" i="4"/>
  <c r="BG179" i="4"/>
  <c r="BC179" i="4"/>
  <c r="BA179" i="4"/>
  <c r="AT179" i="4"/>
  <c r="AS179" i="4" s="1"/>
  <c r="AP179" i="4"/>
  <c r="AO179" i="4"/>
  <c r="AN179" i="4"/>
  <c r="AM179" i="4"/>
  <c r="AL179" i="4"/>
  <c r="AQ179" i="4" s="1"/>
  <c r="AJ179" i="4" a="1"/>
  <c r="AJ179" i="4" s="1"/>
  <c r="AK179" i="4" s="1"/>
  <c r="AB179" i="4"/>
  <c r="Y179" i="4"/>
  <c r="A179" i="4"/>
  <c r="BE178" i="4"/>
  <c r="BD178" i="4"/>
  <c r="BB178" i="4"/>
  <c r="BA178" i="4"/>
  <c r="AX178" i="4"/>
  <c r="AV178" i="4"/>
  <c r="AU178" i="4"/>
  <c r="AT178" i="4"/>
  <c r="AS178" i="4" s="1"/>
  <c r="AP178" i="4"/>
  <c r="AO178" i="4"/>
  <c r="AN178" i="4"/>
  <c r="AM178" i="4"/>
  <c r="AL178" i="4"/>
  <c r="AJ178" i="4" a="1"/>
  <c r="AJ178" i="4" s="1"/>
  <c r="AK178" i="4" s="1"/>
  <c r="AB178" i="4"/>
  <c r="Y178" i="4"/>
  <c r="A178" i="4"/>
  <c r="BG177" i="4"/>
  <c r="BF177" i="4"/>
  <c r="BE177" i="4"/>
  <c r="BC177" i="4"/>
  <c r="BB177" i="4"/>
  <c r="BA177" i="4"/>
  <c r="AZ177" i="4"/>
  <c r="AY177" i="4"/>
  <c r="AX177" i="4"/>
  <c r="AW177" i="4"/>
  <c r="AV177" i="4"/>
  <c r="AU177" i="4"/>
  <c r="AT177" i="4"/>
  <c r="BD177" i="4" s="1"/>
  <c r="AS177" i="4"/>
  <c r="AP177" i="4"/>
  <c r="AO177" i="4"/>
  <c r="AN177" i="4"/>
  <c r="AM177" i="4"/>
  <c r="AL177" i="4"/>
  <c r="AJ177" i="4" a="1"/>
  <c r="AJ177" i="4"/>
  <c r="AK177" i="4" s="1"/>
  <c r="AB177" i="4"/>
  <c r="Y177" i="4"/>
  <c r="A177" i="4"/>
  <c r="BG176" i="4"/>
  <c r="BD176" i="4"/>
  <c r="AT176" i="4"/>
  <c r="BB176" i="4" s="1"/>
  <c r="AQ176" i="4"/>
  <c r="AP176" i="4"/>
  <c r="AO176" i="4"/>
  <c r="AN176" i="4"/>
  <c r="AM176" i="4"/>
  <c r="AL176" i="4"/>
  <c r="AJ176" i="4" a="1"/>
  <c r="AJ176" i="4" s="1"/>
  <c r="AK176" i="4" s="1"/>
  <c r="AB176" i="4"/>
  <c r="Y176" i="4"/>
  <c r="A176" i="4"/>
  <c r="BG175" i="4"/>
  <c r="BF175" i="4"/>
  <c r="BE175" i="4"/>
  <c r="BD175" i="4"/>
  <c r="BC175" i="4"/>
  <c r="BB175" i="4"/>
  <c r="BA175" i="4"/>
  <c r="AZ175" i="4"/>
  <c r="AY175" i="4"/>
  <c r="AX175" i="4"/>
  <c r="AW175" i="4"/>
  <c r="AV175" i="4"/>
  <c r="AU175" i="4"/>
  <c r="AT175" i="4"/>
  <c r="AS175" i="4"/>
  <c r="AP175" i="4"/>
  <c r="AO175" i="4"/>
  <c r="AN175" i="4"/>
  <c r="AM175" i="4"/>
  <c r="AL175" i="4"/>
  <c r="AJ175" i="4" a="1"/>
  <c r="AJ175" i="4" s="1"/>
  <c r="AK175" i="4" s="1"/>
  <c r="AB175" i="4"/>
  <c r="Y175" i="4"/>
  <c r="A175" i="4"/>
  <c r="AX174" i="4"/>
  <c r="AT174" i="4"/>
  <c r="AQ174" i="4"/>
  <c r="AP174" i="4"/>
  <c r="AO174" i="4"/>
  <c r="AN174" i="4"/>
  <c r="AM174" i="4"/>
  <c r="AL174" i="4"/>
  <c r="AJ174" i="4" a="1"/>
  <c r="AJ174" i="4" s="1"/>
  <c r="AK174" i="4" s="1"/>
  <c r="AB174" i="4"/>
  <c r="Y174" i="4"/>
  <c r="A174" i="4"/>
  <c r="BE173" i="4"/>
  <c r="BD173" i="4"/>
  <c r="BC173" i="4"/>
  <c r="BB173" i="4"/>
  <c r="BA173" i="4"/>
  <c r="AX173" i="4"/>
  <c r="AV173" i="4"/>
  <c r="AU173" i="4"/>
  <c r="AT173" i="4"/>
  <c r="AZ173" i="4" s="1"/>
  <c r="AS173" i="4"/>
  <c r="AQ173" i="4"/>
  <c r="AP173" i="4"/>
  <c r="AO173" i="4"/>
  <c r="AN173" i="4"/>
  <c r="AM173" i="4"/>
  <c r="AL173" i="4"/>
  <c r="AK173" i="4"/>
  <c r="AJ173" i="4" a="1"/>
  <c r="AJ173" i="4" s="1"/>
  <c r="AB173" i="4"/>
  <c r="Y173" i="4"/>
  <c r="A173" i="4"/>
  <c r="BG172" i="4"/>
  <c r="BF172" i="4"/>
  <c r="BE172" i="4"/>
  <c r="BD172" i="4"/>
  <c r="BC172" i="4"/>
  <c r="BB172" i="4"/>
  <c r="AZ172" i="4"/>
  <c r="AY172" i="4"/>
  <c r="AX172" i="4"/>
  <c r="AW172" i="4"/>
  <c r="AV172" i="4"/>
  <c r="AT172" i="4"/>
  <c r="AU172" i="4" s="1"/>
  <c r="AS172" i="4"/>
  <c r="AP172" i="4"/>
  <c r="AO172" i="4"/>
  <c r="AN172" i="4"/>
  <c r="AM172" i="4"/>
  <c r="AL172" i="4"/>
  <c r="AJ172" i="4" a="1"/>
  <c r="AJ172" i="4"/>
  <c r="AK172" i="4" s="1"/>
  <c r="AB172" i="4"/>
  <c r="Y172" i="4"/>
  <c r="A172" i="4"/>
  <c r="BG171" i="4"/>
  <c r="BD171" i="4"/>
  <c r="BB171" i="4"/>
  <c r="BA171" i="4"/>
  <c r="AY171" i="4"/>
  <c r="AX171" i="4"/>
  <c r="AU171" i="4"/>
  <c r="AT171" i="4"/>
  <c r="BF171" i="4" s="1"/>
  <c r="AS171" i="4"/>
  <c r="AQ171" i="4"/>
  <c r="AP171" i="4"/>
  <c r="AO171" i="4"/>
  <c r="AN171" i="4"/>
  <c r="AM171" i="4"/>
  <c r="AL171" i="4"/>
  <c r="AK171" i="4"/>
  <c r="AJ171" i="4" a="1"/>
  <c r="AJ171" i="4" s="1"/>
  <c r="AB171" i="4"/>
  <c r="Y171" i="4"/>
  <c r="A171" i="4"/>
  <c r="AT170" i="4"/>
  <c r="AP170" i="4"/>
  <c r="AO170" i="4"/>
  <c r="AN170" i="4"/>
  <c r="AM170" i="4"/>
  <c r="AL170" i="4"/>
  <c r="AQ170" i="4" s="1"/>
  <c r="AK170" i="4"/>
  <c r="AJ170" i="4" a="1"/>
  <c r="AJ170" i="4"/>
  <c r="AB170" i="4"/>
  <c r="Y170" i="4"/>
  <c r="A170" i="4"/>
  <c r="BG169" i="4"/>
  <c r="BE169" i="4"/>
  <c r="BD169" i="4"/>
  <c r="BA169" i="4"/>
  <c r="AY169" i="4"/>
  <c r="AX169" i="4"/>
  <c r="AW169" i="4"/>
  <c r="AT169" i="4"/>
  <c r="AV169" i="4" s="1"/>
  <c r="AP169" i="4"/>
  <c r="AQ169" i="4" s="1"/>
  <c r="AO169" i="4"/>
  <c r="AN169" i="4"/>
  <c r="AM169" i="4"/>
  <c r="AL169" i="4"/>
  <c r="AJ169" i="4" a="1"/>
  <c r="AJ169" i="4" s="1"/>
  <c r="AK169" i="4" s="1"/>
  <c r="AB169" i="4"/>
  <c r="Y169" i="4"/>
  <c r="A169" i="4"/>
  <c r="BB168" i="4"/>
  <c r="AZ168" i="4"/>
  <c r="AT168" i="4"/>
  <c r="BC168" i="4" s="1"/>
  <c r="AS168" i="4"/>
  <c r="AQ168" i="4"/>
  <c r="AP168" i="4"/>
  <c r="AO168" i="4"/>
  <c r="AN168" i="4"/>
  <c r="AM168" i="4"/>
  <c r="AL168" i="4"/>
  <c r="AJ168" i="4" a="1"/>
  <c r="AJ168" i="4"/>
  <c r="AK168" i="4" s="1"/>
  <c r="AB168" i="4"/>
  <c r="Y168" i="4"/>
  <c r="A168" i="4"/>
  <c r="BE167" i="4"/>
  <c r="BD167" i="4"/>
  <c r="BC167" i="4"/>
  <c r="AX167" i="4"/>
  <c r="AW167" i="4"/>
  <c r="AU167" i="4"/>
  <c r="AT167" i="4"/>
  <c r="BG167" i="4" s="1"/>
  <c r="AP167" i="4"/>
  <c r="AO167" i="4"/>
  <c r="AN167" i="4"/>
  <c r="AM167" i="4"/>
  <c r="AL167" i="4"/>
  <c r="AJ167" i="4" a="1"/>
  <c r="AJ167" i="4"/>
  <c r="AK167" i="4" s="1"/>
  <c r="AB167" i="4"/>
  <c r="Y167" i="4"/>
  <c r="A167" i="4"/>
  <c r="BG166" i="4"/>
  <c r="BF166" i="4"/>
  <c r="BE166" i="4"/>
  <c r="BD166" i="4"/>
  <c r="BB166" i="4"/>
  <c r="BA166" i="4"/>
  <c r="AZ166" i="4"/>
  <c r="AY166" i="4"/>
  <c r="AX166" i="4"/>
  <c r="AV166" i="4"/>
  <c r="AU166" i="4"/>
  <c r="AT166" i="4"/>
  <c r="AW166" i="4" s="1"/>
  <c r="AS166" i="4"/>
  <c r="AQ166" i="4"/>
  <c r="AP166" i="4"/>
  <c r="AO166" i="4"/>
  <c r="AN166" i="4"/>
  <c r="AM166" i="4"/>
  <c r="AL166" i="4"/>
  <c r="AK166" i="4"/>
  <c r="AJ166" i="4" a="1"/>
  <c r="AJ166" i="4"/>
  <c r="AB166" i="4"/>
  <c r="Y166" i="4"/>
  <c r="A166" i="4"/>
  <c r="BD165" i="4"/>
  <c r="BA165" i="4"/>
  <c r="AZ165" i="4"/>
  <c r="AW165" i="4"/>
  <c r="AT165" i="4"/>
  <c r="BC165" i="4" s="1"/>
  <c r="AS165" i="4"/>
  <c r="AP165" i="4"/>
  <c r="AO165" i="4"/>
  <c r="AN165" i="4"/>
  <c r="AM165" i="4"/>
  <c r="AL165" i="4"/>
  <c r="AJ165" i="4" a="1"/>
  <c r="AJ165" i="4" s="1"/>
  <c r="AK165" i="4" s="1"/>
  <c r="AB165" i="4"/>
  <c r="Y165" i="4"/>
  <c r="A165" i="4"/>
  <c r="BG164" i="4"/>
  <c r="BF164" i="4"/>
  <c r="BE164" i="4"/>
  <c r="BD164" i="4"/>
  <c r="BA164" i="4"/>
  <c r="AY164" i="4"/>
  <c r="AX164" i="4"/>
  <c r="AW164" i="4"/>
  <c r="AV164" i="4"/>
  <c r="AU164" i="4"/>
  <c r="AT164" i="4"/>
  <c r="BC164" i="4" s="1"/>
  <c r="AP164" i="4"/>
  <c r="AO164" i="4"/>
  <c r="AN164" i="4"/>
  <c r="AM164" i="4"/>
  <c r="AQ164" i="4" s="1"/>
  <c r="AL164" i="4"/>
  <c r="AJ164" i="4" a="1"/>
  <c r="AJ164" i="4" s="1"/>
  <c r="AK164" i="4" s="1"/>
  <c r="AB164" i="4"/>
  <c r="Y164" i="4"/>
  <c r="A164" i="4"/>
  <c r="BG163" i="4"/>
  <c r="BF163" i="4"/>
  <c r="BC163" i="4"/>
  <c r="BA163" i="4"/>
  <c r="AZ163" i="4"/>
  <c r="AT163" i="4"/>
  <c r="AS163" i="4" s="1"/>
  <c r="AP163" i="4"/>
  <c r="AO163" i="4"/>
  <c r="AN163" i="4"/>
  <c r="AM163" i="4"/>
  <c r="AL163" i="4"/>
  <c r="AQ163" i="4" s="1"/>
  <c r="AJ163" i="4" a="1"/>
  <c r="AJ163" i="4" s="1"/>
  <c r="AK163" i="4" s="1"/>
  <c r="AB163" i="4"/>
  <c r="Y163" i="4"/>
  <c r="A163" i="4"/>
  <c r="BE162" i="4"/>
  <c r="AT162" i="4"/>
  <c r="AP162" i="4"/>
  <c r="AO162" i="4"/>
  <c r="AN162" i="4"/>
  <c r="AM162" i="4"/>
  <c r="AL162" i="4"/>
  <c r="AJ162" i="4" a="1"/>
  <c r="AJ162" i="4" s="1"/>
  <c r="AK162" i="4" s="1"/>
  <c r="AB162" i="4"/>
  <c r="Y162" i="4"/>
  <c r="A162" i="4"/>
  <c r="BG161" i="4"/>
  <c r="BF161" i="4"/>
  <c r="BE161" i="4"/>
  <c r="BC161" i="4"/>
  <c r="BB161" i="4"/>
  <c r="BA161" i="4"/>
  <c r="AZ161" i="4"/>
  <c r="AY161" i="4"/>
  <c r="AX161" i="4"/>
  <c r="AW161" i="4"/>
  <c r="AV161" i="4"/>
  <c r="AU161" i="4"/>
  <c r="AT161" i="4"/>
  <c r="BD161" i="4" s="1"/>
  <c r="AS161" i="4"/>
  <c r="AP161" i="4"/>
  <c r="AO161" i="4"/>
  <c r="AN161" i="4"/>
  <c r="AM161" i="4"/>
  <c r="AL161" i="4"/>
  <c r="AJ161" i="4" a="1"/>
  <c r="AJ161" i="4"/>
  <c r="AK161" i="4" s="1"/>
  <c r="AF161" i="4"/>
  <c r="AB161" i="4"/>
  <c r="Y161" i="4"/>
  <c r="A161" i="4"/>
  <c r="BE160" i="4"/>
  <c r="BD160" i="4"/>
  <c r="BC160" i="4"/>
  <c r="BB160" i="4"/>
  <c r="BA160" i="4"/>
  <c r="AX160" i="4"/>
  <c r="AV160" i="4"/>
  <c r="AU160" i="4"/>
  <c r="AT160" i="4"/>
  <c r="AZ160" i="4" s="1"/>
  <c r="AS160" i="4"/>
  <c r="AP160" i="4"/>
  <c r="AO160" i="4"/>
  <c r="AN160" i="4"/>
  <c r="AM160" i="4"/>
  <c r="AL160" i="4"/>
  <c r="AQ160" i="4" s="1"/>
  <c r="AK160" i="4"/>
  <c r="AJ160" i="4" a="1"/>
  <c r="AJ160" i="4" s="1"/>
  <c r="AF160" i="4"/>
  <c r="AB160" i="4"/>
  <c r="Y160" i="4"/>
  <c r="A160" i="4"/>
  <c r="BG159" i="4"/>
  <c r="BE159" i="4"/>
  <c r="BD159" i="4"/>
  <c r="BA159" i="4"/>
  <c r="AY159" i="4"/>
  <c r="AX159" i="4"/>
  <c r="AW159" i="4"/>
  <c r="AT159" i="4"/>
  <c r="AV159" i="4" s="1"/>
  <c r="AP159" i="4"/>
  <c r="AQ159" i="4" s="1"/>
  <c r="AO159" i="4"/>
  <c r="AN159" i="4"/>
  <c r="AM159" i="4"/>
  <c r="AL159" i="4"/>
  <c r="AJ159" i="4" a="1"/>
  <c r="AJ159" i="4" s="1"/>
  <c r="AK159" i="4" s="1"/>
  <c r="AF159" i="4"/>
  <c r="AB159" i="4"/>
  <c r="Y159" i="4"/>
  <c r="A159" i="4"/>
  <c r="AT158" i="4"/>
  <c r="AP158" i="4"/>
  <c r="AO158" i="4"/>
  <c r="AN158" i="4"/>
  <c r="AM158" i="4"/>
  <c r="AL158" i="4"/>
  <c r="AQ158" i="4" s="1"/>
  <c r="AJ158" i="4" a="1"/>
  <c r="AJ158" i="4" s="1"/>
  <c r="AK158" i="4" s="1"/>
  <c r="AI158" i="4"/>
  <c r="AF158" i="4"/>
  <c r="AB158" i="4"/>
  <c r="Y158" i="4"/>
  <c r="A158" i="4"/>
  <c r="BC157" i="4"/>
  <c r="BA157" i="4"/>
  <c r="AT157" i="4"/>
  <c r="BG157" i="4" s="1"/>
  <c r="AQ157" i="4"/>
  <c r="AP157" i="4"/>
  <c r="AO157" i="4"/>
  <c r="AN157" i="4"/>
  <c r="AM157" i="4"/>
  <c r="AL157" i="4"/>
  <c r="AJ157" i="4" a="1"/>
  <c r="AJ157" i="4"/>
  <c r="AK157" i="4" s="1"/>
  <c r="AI157" i="4"/>
  <c r="AF157" i="4"/>
  <c r="AB157" i="4"/>
  <c r="Y157" i="4"/>
  <c r="A157" i="4"/>
  <c r="BG156" i="4"/>
  <c r="BE156" i="4"/>
  <c r="BD156" i="4"/>
  <c r="BC156" i="4"/>
  <c r="AZ156" i="4"/>
  <c r="AX156" i="4"/>
  <c r="AW156" i="4"/>
  <c r="AU156" i="4"/>
  <c r="AT156" i="4"/>
  <c r="AP156" i="4"/>
  <c r="AO156" i="4"/>
  <c r="AN156" i="4"/>
  <c r="AM156" i="4"/>
  <c r="AL156" i="4"/>
  <c r="AQ156" i="4" s="1"/>
  <c r="AJ156" i="4" a="1"/>
  <c r="AJ156" i="4"/>
  <c r="AK156" i="4" s="1"/>
  <c r="AI156" i="4"/>
  <c r="AF156" i="4"/>
  <c r="AB156" i="4"/>
  <c r="Y156" i="4"/>
  <c r="A156" i="4"/>
  <c r="BG155" i="4"/>
  <c r="AW155" i="4"/>
  <c r="AT155" i="4"/>
  <c r="AQ155" i="4"/>
  <c r="AP155" i="4"/>
  <c r="AO155" i="4"/>
  <c r="AN155" i="4"/>
  <c r="AM155" i="4"/>
  <c r="AL155" i="4"/>
  <c r="AJ155" i="4" a="1"/>
  <c r="AJ155" i="4" s="1"/>
  <c r="AK155" i="4" s="1"/>
  <c r="AI155" i="4"/>
  <c r="AF155" i="4"/>
  <c r="AB155" i="4"/>
  <c r="Y155" i="4"/>
  <c r="A155" i="4"/>
  <c r="BD154" i="4"/>
  <c r="BA154" i="4"/>
  <c r="AT154" i="4"/>
  <c r="BG154" i="4" s="1"/>
  <c r="AQ154" i="4"/>
  <c r="AP154" i="4"/>
  <c r="AO154" i="4"/>
  <c r="AN154" i="4"/>
  <c r="AM154" i="4"/>
  <c r="AL154" i="4"/>
  <c r="AJ154" i="4" a="1"/>
  <c r="AJ154" i="4" s="1"/>
  <c r="AK154" i="4" s="1"/>
  <c r="AI154" i="4"/>
  <c r="AF154" i="4"/>
  <c r="AB154" i="4"/>
  <c r="Y154" i="4"/>
  <c r="A154" i="4"/>
  <c r="BD153" i="4"/>
  <c r="BB153" i="4"/>
  <c r="BA153" i="4"/>
  <c r="AX153" i="4"/>
  <c r="AV153" i="4"/>
  <c r="AT153" i="4"/>
  <c r="BG153" i="4" s="1"/>
  <c r="AP153" i="4"/>
  <c r="AO153" i="4"/>
  <c r="AN153" i="4"/>
  <c r="AM153" i="4"/>
  <c r="AL153" i="4"/>
  <c r="AK153" i="4"/>
  <c r="AJ153" i="4" a="1"/>
  <c r="AJ153" i="4" s="1"/>
  <c r="AI153" i="4"/>
  <c r="AF153" i="4"/>
  <c r="AB153" i="4"/>
  <c r="Y153" i="4"/>
  <c r="A153" i="4"/>
  <c r="BG152" i="4"/>
  <c r="BD152" i="4"/>
  <c r="BB152" i="4"/>
  <c r="BA152" i="4"/>
  <c r="AY152" i="4"/>
  <c r="AX152" i="4"/>
  <c r="AU152" i="4"/>
  <c r="AT152" i="4"/>
  <c r="BF152" i="4" s="1"/>
  <c r="AS152" i="4"/>
  <c r="AQ152" i="4"/>
  <c r="AP152" i="4"/>
  <c r="AO152" i="4"/>
  <c r="AN152" i="4"/>
  <c r="AM152" i="4"/>
  <c r="AL152" i="4"/>
  <c r="AK152" i="4"/>
  <c r="AJ152" i="4" a="1"/>
  <c r="AJ152" i="4" s="1"/>
  <c r="AI152" i="4"/>
  <c r="AF152" i="4"/>
  <c r="AB152" i="4"/>
  <c r="Y152" i="4"/>
  <c r="A152" i="4"/>
  <c r="BG151" i="4"/>
  <c r="BF151" i="4"/>
  <c r="BE151" i="4"/>
  <c r="BD151" i="4"/>
  <c r="BA151" i="4"/>
  <c r="AY151" i="4"/>
  <c r="AX151" i="4"/>
  <c r="AW151" i="4"/>
  <c r="AV151" i="4"/>
  <c r="AU151" i="4"/>
  <c r="AT151" i="4"/>
  <c r="BC151" i="4" s="1"/>
  <c r="AQ151" i="4"/>
  <c r="AP151" i="4"/>
  <c r="AO151" i="4"/>
  <c r="AN151" i="4"/>
  <c r="AM151" i="4"/>
  <c r="AL151" i="4"/>
  <c r="AJ151" i="4" a="1"/>
  <c r="AJ151" i="4" s="1"/>
  <c r="AK151" i="4" s="1"/>
  <c r="AI151" i="4"/>
  <c r="AF151" i="4"/>
  <c r="AB151" i="4"/>
  <c r="Y151" i="4"/>
  <c r="A151" i="4"/>
  <c r="BE150" i="4"/>
  <c r="BD150" i="4"/>
  <c r="BC150" i="4"/>
  <c r="BB150" i="4"/>
  <c r="BA150" i="4"/>
  <c r="AX150" i="4"/>
  <c r="AV150" i="4"/>
  <c r="AU150" i="4"/>
  <c r="AT150" i="4"/>
  <c r="AZ150" i="4" s="1"/>
  <c r="AS150" i="4"/>
  <c r="AP150" i="4"/>
  <c r="AO150" i="4"/>
  <c r="AN150" i="4"/>
  <c r="AQ150" i="4" s="1"/>
  <c r="AM150" i="4"/>
  <c r="AL150" i="4"/>
  <c r="AJ150" i="4" a="1"/>
  <c r="AJ150" i="4" s="1"/>
  <c r="AK150" i="4" s="1"/>
  <c r="AI150" i="4"/>
  <c r="AF150" i="4"/>
  <c r="AB150" i="4"/>
  <c r="Y150" i="4"/>
  <c r="A150" i="4"/>
  <c r="BG149" i="4"/>
  <c r="BF149" i="4"/>
  <c r="BE149" i="4"/>
  <c r="BD149" i="4"/>
  <c r="BB149" i="4"/>
  <c r="BA149" i="4"/>
  <c r="AZ149" i="4"/>
  <c r="AY149" i="4"/>
  <c r="AX149" i="4"/>
  <c r="AV149" i="4"/>
  <c r="AU149" i="4"/>
  <c r="AT149" i="4"/>
  <c r="AW149" i="4" s="1"/>
  <c r="AS149" i="4"/>
  <c r="AQ149" i="4"/>
  <c r="AP149" i="4"/>
  <c r="AO149" i="4"/>
  <c r="AN149" i="4"/>
  <c r="AM149" i="4"/>
  <c r="AL149" i="4"/>
  <c r="AJ149" i="4" a="1"/>
  <c r="AJ149" i="4"/>
  <c r="AK149" i="4" s="1"/>
  <c r="AI149" i="4"/>
  <c r="AF149" i="4"/>
  <c r="AB149" i="4"/>
  <c r="Y149" i="4"/>
  <c r="H149" i="4"/>
  <c r="A149" i="4"/>
  <c r="BG148" i="4"/>
  <c r="BF148" i="4"/>
  <c r="BE148" i="4"/>
  <c r="BD148" i="4"/>
  <c r="BC148" i="4"/>
  <c r="BB148" i="4"/>
  <c r="AZ148" i="4"/>
  <c r="AY148" i="4"/>
  <c r="AX148" i="4"/>
  <c r="AW148" i="4"/>
  <c r="AV148" i="4"/>
  <c r="AT148" i="4"/>
  <c r="AU148" i="4" s="1"/>
  <c r="AS148" i="4"/>
  <c r="AP148" i="4"/>
  <c r="AO148" i="4"/>
  <c r="AN148" i="4"/>
  <c r="AM148" i="4"/>
  <c r="AL148" i="4"/>
  <c r="AJ148" i="4" a="1"/>
  <c r="AJ148" i="4"/>
  <c r="AK148" i="4" s="1"/>
  <c r="AI148" i="4"/>
  <c r="AF148" i="4"/>
  <c r="AB148" i="4"/>
  <c r="Y148" i="4"/>
  <c r="H148" i="4"/>
  <c r="A148" i="4"/>
  <c r="BG147" i="4"/>
  <c r="BB147" i="4"/>
  <c r="BA147" i="4"/>
  <c r="AX147" i="4"/>
  <c r="AW147" i="4"/>
  <c r="AV147" i="4"/>
  <c r="AT147" i="4"/>
  <c r="BE147" i="4" s="1"/>
  <c r="AP147" i="4"/>
  <c r="AO147" i="4"/>
  <c r="AN147" i="4"/>
  <c r="AM147" i="4"/>
  <c r="AL147" i="4"/>
  <c r="AK147" i="4"/>
  <c r="AJ147" i="4" a="1"/>
  <c r="AJ147" i="4" s="1"/>
  <c r="AI147" i="4"/>
  <c r="AF147" i="4"/>
  <c r="AB147" i="4"/>
  <c r="Y147" i="4"/>
  <c r="H147" i="4"/>
  <c r="A147" i="4"/>
  <c r="BE146" i="4"/>
  <c r="AV146" i="4"/>
  <c r="AT146" i="4"/>
  <c r="AS146" i="4"/>
  <c r="AQ146" i="4"/>
  <c r="AP146" i="4"/>
  <c r="AO146" i="4"/>
  <c r="AN146" i="4"/>
  <c r="AM146" i="4"/>
  <c r="AL146" i="4"/>
  <c r="AK146" i="4"/>
  <c r="AJ146" i="4" a="1"/>
  <c r="AJ146" i="4"/>
  <c r="AI146" i="4"/>
  <c r="AF146" i="4"/>
  <c r="AB146" i="4"/>
  <c r="Y146" i="4"/>
  <c r="H146" i="4"/>
  <c r="A146" i="4"/>
  <c r="BG145" i="4"/>
  <c r="BF145" i="4"/>
  <c r="AW145" i="4"/>
  <c r="AT145" i="4"/>
  <c r="BC145" i="4" s="1"/>
  <c r="AS145" i="4"/>
  <c r="AP145" i="4"/>
  <c r="AO145" i="4"/>
  <c r="AN145" i="4"/>
  <c r="AM145" i="4"/>
  <c r="AL145" i="4"/>
  <c r="AQ145" i="4" s="1"/>
  <c r="AJ145" i="4" a="1"/>
  <c r="AJ145" i="4"/>
  <c r="AK145" i="4" s="1"/>
  <c r="AI145" i="4"/>
  <c r="AF145" i="4"/>
  <c r="AB145" i="4"/>
  <c r="Y145" i="4"/>
  <c r="H145" i="4"/>
  <c r="A145" i="4"/>
  <c r="BG144" i="4"/>
  <c r="BF144" i="4"/>
  <c r="BE144" i="4"/>
  <c r="BD144" i="4"/>
  <c r="BA144" i="4"/>
  <c r="AY144" i="4"/>
  <c r="AX144" i="4"/>
  <c r="AW144" i="4"/>
  <c r="AV144" i="4"/>
  <c r="AU144" i="4"/>
  <c r="AT144" i="4"/>
  <c r="BC144" i="4" s="1"/>
  <c r="AP144" i="4"/>
  <c r="AO144" i="4"/>
  <c r="AN144" i="4"/>
  <c r="AM144" i="4"/>
  <c r="AQ144" i="4" s="1"/>
  <c r="AL144" i="4"/>
  <c r="AJ144" i="4" a="1"/>
  <c r="AJ144" i="4" s="1"/>
  <c r="AK144" i="4" s="1"/>
  <c r="AI144" i="4"/>
  <c r="AF144" i="4"/>
  <c r="AB144" i="4"/>
  <c r="Y144" i="4"/>
  <c r="H144" i="4"/>
  <c r="A144" i="4"/>
  <c r="BE143" i="4"/>
  <c r="BD143" i="4"/>
  <c r="AV143" i="4"/>
  <c r="AT143" i="4"/>
  <c r="BF143" i="4" s="1"/>
  <c r="AS143" i="4"/>
  <c r="AP143" i="4"/>
  <c r="AO143" i="4"/>
  <c r="AN143" i="4"/>
  <c r="AM143" i="4"/>
  <c r="AL143" i="4"/>
  <c r="AQ143" i="4" s="1"/>
  <c r="AK143" i="4"/>
  <c r="AJ143" i="4" a="1"/>
  <c r="AJ143" i="4"/>
  <c r="AI143" i="4"/>
  <c r="AF143" i="4"/>
  <c r="AB143" i="4"/>
  <c r="Y143" i="4"/>
  <c r="H143" i="4"/>
  <c r="A143" i="4"/>
  <c r="BG142" i="4"/>
  <c r="BD142" i="4"/>
  <c r="AW142" i="4"/>
  <c r="AT142" i="4"/>
  <c r="AQ142" i="4"/>
  <c r="AP142" i="4"/>
  <c r="AO142" i="4"/>
  <c r="AN142" i="4"/>
  <c r="AM142" i="4"/>
  <c r="AL142" i="4"/>
  <c r="AJ142" i="4" a="1"/>
  <c r="AJ142" i="4"/>
  <c r="AK142" i="4" s="1"/>
  <c r="AI142" i="4"/>
  <c r="AF142" i="4"/>
  <c r="AB142" i="4"/>
  <c r="Y142" i="4"/>
  <c r="H142" i="4"/>
  <c r="A142" i="4"/>
  <c r="BG141" i="4"/>
  <c r="BF141" i="4"/>
  <c r="BE141" i="4"/>
  <c r="BD141" i="4"/>
  <c r="BB141" i="4"/>
  <c r="BA141" i="4"/>
  <c r="AZ141" i="4"/>
  <c r="AY141" i="4"/>
  <c r="AX141" i="4"/>
  <c r="AV141" i="4"/>
  <c r="AU141" i="4"/>
  <c r="AT141" i="4"/>
  <c r="AW141" i="4" s="1"/>
  <c r="AS141" i="4"/>
  <c r="AP141" i="4"/>
  <c r="AO141" i="4"/>
  <c r="AN141" i="4"/>
  <c r="AQ141" i="4" s="1"/>
  <c r="AM141" i="4"/>
  <c r="AL141" i="4"/>
  <c r="AJ141" i="4" a="1"/>
  <c r="AJ141" i="4"/>
  <c r="AK141" i="4" s="1"/>
  <c r="AI141" i="4"/>
  <c r="AF141" i="4"/>
  <c r="AB141" i="4"/>
  <c r="Y141" i="4"/>
  <c r="H141" i="4"/>
  <c r="A141" i="4"/>
  <c r="BG140" i="4"/>
  <c r="BF140" i="4"/>
  <c r="BE140" i="4"/>
  <c r="BD140" i="4"/>
  <c r="BC140" i="4"/>
  <c r="BB140" i="4"/>
  <c r="AZ140" i="4"/>
  <c r="AY140" i="4"/>
  <c r="AX140" i="4"/>
  <c r="AW140" i="4"/>
  <c r="AV140" i="4"/>
  <c r="AT140" i="4"/>
  <c r="AU140" i="4" s="1"/>
  <c r="AS140" i="4"/>
  <c r="AP140" i="4"/>
  <c r="AO140" i="4"/>
  <c r="AN140" i="4"/>
  <c r="AM140" i="4"/>
  <c r="AL140" i="4"/>
  <c r="AJ140" i="4" a="1"/>
  <c r="AJ140" i="4"/>
  <c r="AK140" i="4" s="1"/>
  <c r="AI140" i="4"/>
  <c r="AF140" i="4"/>
  <c r="AB140" i="4"/>
  <c r="Y140" i="4"/>
  <c r="H140" i="4"/>
  <c r="A140" i="4"/>
  <c r="BG139" i="4"/>
  <c r="BE139" i="4"/>
  <c r="BD139" i="4"/>
  <c r="BC139" i="4"/>
  <c r="AV139" i="4"/>
  <c r="AT139" i="4"/>
  <c r="AP139" i="4"/>
  <c r="AO139" i="4"/>
  <c r="AN139" i="4"/>
  <c r="AM139" i="4"/>
  <c r="AL139" i="4"/>
  <c r="AJ139" i="4" a="1"/>
  <c r="AJ139" i="4" s="1"/>
  <c r="AK139" i="4" s="1"/>
  <c r="AI139" i="4"/>
  <c r="AF139" i="4"/>
  <c r="AB139" i="4"/>
  <c r="Y139" i="4"/>
  <c r="H139" i="4"/>
  <c r="A139" i="4"/>
  <c r="BA138" i="4"/>
  <c r="AZ138" i="4"/>
  <c r="AT138" i="4"/>
  <c r="BE138" i="4" s="1"/>
  <c r="AS138" i="4"/>
  <c r="AQ138" i="4"/>
  <c r="AP138" i="4"/>
  <c r="AO138" i="4"/>
  <c r="AN138" i="4"/>
  <c r="AM138" i="4"/>
  <c r="AL138" i="4"/>
  <c r="AK138" i="4"/>
  <c r="AJ138" i="4" a="1"/>
  <c r="AJ138" i="4"/>
  <c r="AI138" i="4"/>
  <c r="AF138" i="4"/>
  <c r="AB138" i="4"/>
  <c r="Y138" i="4"/>
  <c r="H138" i="4"/>
  <c r="A138" i="4"/>
  <c r="BG137" i="4"/>
  <c r="BF137" i="4"/>
  <c r="BC137" i="4"/>
  <c r="AZ137" i="4"/>
  <c r="AW137" i="4"/>
  <c r="AT137" i="4"/>
  <c r="AS137" i="4"/>
  <c r="AQ137" i="4"/>
  <c r="AP137" i="4"/>
  <c r="AO137" i="4"/>
  <c r="AN137" i="4"/>
  <c r="AM137" i="4"/>
  <c r="AL137" i="4"/>
  <c r="AJ137" i="4" a="1"/>
  <c r="AJ137" i="4" s="1"/>
  <c r="AK137" i="4" s="1"/>
  <c r="AI137" i="4"/>
  <c r="AF137" i="4"/>
  <c r="AB137" i="4"/>
  <c r="Y137" i="4"/>
  <c r="H137" i="4"/>
  <c r="A137" i="4"/>
  <c r="BG136" i="4"/>
  <c r="BF136" i="4"/>
  <c r="BE136" i="4"/>
  <c r="BD136" i="4"/>
  <c r="BA136" i="4"/>
  <c r="AY136" i="4"/>
  <c r="AX136" i="4"/>
  <c r="AW136" i="4"/>
  <c r="AV136" i="4"/>
  <c r="AU136" i="4"/>
  <c r="AT136" i="4"/>
  <c r="BC136" i="4" s="1"/>
  <c r="AP136" i="4"/>
  <c r="AO136" i="4"/>
  <c r="AN136" i="4"/>
  <c r="AM136" i="4"/>
  <c r="AQ136" i="4" s="1"/>
  <c r="AL136" i="4"/>
  <c r="AJ136" i="4" a="1"/>
  <c r="AJ136" i="4" s="1"/>
  <c r="AK136" i="4" s="1"/>
  <c r="AI136" i="4"/>
  <c r="AF136" i="4"/>
  <c r="AB136" i="4"/>
  <c r="Y136" i="4"/>
  <c r="H136" i="4"/>
  <c r="A136" i="4"/>
  <c r="BF135" i="4"/>
  <c r="BE135" i="4"/>
  <c r="BD135" i="4"/>
  <c r="AV135" i="4"/>
  <c r="AT135" i="4"/>
  <c r="AS135" i="4"/>
  <c r="AP135" i="4"/>
  <c r="AO135" i="4"/>
  <c r="AN135" i="4"/>
  <c r="AM135" i="4"/>
  <c r="AL135" i="4"/>
  <c r="AQ135" i="4" s="1"/>
  <c r="AK135" i="4"/>
  <c r="AJ135" i="4" a="1"/>
  <c r="AJ135" i="4"/>
  <c r="AI135" i="4"/>
  <c r="AF135" i="4"/>
  <c r="AB135" i="4"/>
  <c r="Y135" i="4"/>
  <c r="H135" i="4"/>
  <c r="A135" i="4"/>
  <c r="BD134" i="4"/>
  <c r="BC134" i="4"/>
  <c r="AU134" i="4"/>
  <c r="AT134" i="4"/>
  <c r="BG134" i="4" s="1"/>
  <c r="AS134" i="4"/>
  <c r="AP134" i="4"/>
  <c r="AO134" i="4"/>
  <c r="AN134" i="4"/>
  <c r="AM134" i="4"/>
  <c r="AL134" i="4"/>
  <c r="AQ134" i="4" s="1"/>
  <c r="AJ134" i="4" a="1"/>
  <c r="AJ134" i="4" s="1"/>
  <c r="AK134" i="4" s="1"/>
  <c r="AI134" i="4"/>
  <c r="AF134" i="4"/>
  <c r="AB134" i="4"/>
  <c r="Y134" i="4"/>
  <c r="H134" i="4"/>
  <c r="A134" i="4"/>
  <c r="BG133" i="4"/>
  <c r="BF133" i="4"/>
  <c r="BE133" i="4"/>
  <c r="BD133" i="4"/>
  <c r="BB133" i="4"/>
  <c r="BA133" i="4"/>
  <c r="AZ133" i="4"/>
  <c r="AY133" i="4"/>
  <c r="AX133" i="4"/>
  <c r="AV133" i="4"/>
  <c r="AU133" i="4"/>
  <c r="AT133" i="4"/>
  <c r="AW133" i="4" s="1"/>
  <c r="AS133" i="4"/>
  <c r="AP133" i="4"/>
  <c r="AO133" i="4"/>
  <c r="AN133" i="4"/>
  <c r="AQ133" i="4" s="1"/>
  <c r="AM133" i="4"/>
  <c r="AL133" i="4"/>
  <c r="AJ133" i="4" a="1"/>
  <c r="AJ133" i="4"/>
  <c r="AK133" i="4" s="1"/>
  <c r="AI133" i="4"/>
  <c r="AF133" i="4"/>
  <c r="AB133" i="4"/>
  <c r="Y133" i="4"/>
  <c r="H133" i="4"/>
  <c r="A133" i="4"/>
  <c r="BG132" i="4"/>
  <c r="BF132" i="4"/>
  <c r="BE132" i="4"/>
  <c r="BD132" i="4"/>
  <c r="BC132" i="4"/>
  <c r="BB132" i="4"/>
  <c r="AZ132" i="4"/>
  <c r="AY132" i="4"/>
  <c r="AX132" i="4"/>
  <c r="AW132" i="4"/>
  <c r="AV132" i="4"/>
  <c r="AT132" i="4"/>
  <c r="AU132" i="4" s="1"/>
  <c r="AS132" i="4"/>
  <c r="AP132" i="4"/>
  <c r="AO132" i="4"/>
  <c r="AN132" i="4"/>
  <c r="AM132" i="4"/>
  <c r="AL132" i="4"/>
  <c r="AJ132" i="4" a="1"/>
  <c r="AJ132" i="4"/>
  <c r="AK132" i="4" s="1"/>
  <c r="AI132" i="4"/>
  <c r="AF132" i="4"/>
  <c r="AB132" i="4"/>
  <c r="Y132" i="4"/>
  <c r="H132" i="4"/>
  <c r="A132" i="4"/>
  <c r="BG131" i="4"/>
  <c r="BE131" i="4"/>
  <c r="BD131" i="4"/>
  <c r="BA131" i="4"/>
  <c r="AZ131" i="4"/>
  <c r="AX131" i="4"/>
  <c r="AW131" i="4"/>
  <c r="AV131" i="4"/>
  <c r="AT131" i="4"/>
  <c r="BC131" i="4" s="1"/>
  <c r="AP131" i="4"/>
  <c r="AO131" i="4"/>
  <c r="AN131" i="4"/>
  <c r="AM131" i="4"/>
  <c r="AL131" i="4"/>
  <c r="AJ131" i="4" a="1"/>
  <c r="AJ131" i="4" s="1"/>
  <c r="AK131" i="4" s="1"/>
  <c r="AI131" i="4"/>
  <c r="AF131" i="4"/>
  <c r="AB131" i="4"/>
  <c r="Y131" i="4"/>
  <c r="H131" i="4"/>
  <c r="A131" i="4"/>
  <c r="BC130" i="4"/>
  <c r="BB130" i="4"/>
  <c r="BA130" i="4"/>
  <c r="AZ130" i="4"/>
  <c r="AY130" i="4"/>
  <c r="AX130" i="4"/>
  <c r="AV130" i="4"/>
  <c r="AU130" i="4"/>
  <c r="AT130" i="4"/>
  <c r="AS130" i="4"/>
  <c r="AP130" i="4"/>
  <c r="AO130" i="4"/>
  <c r="AN130" i="4"/>
  <c r="AQ130" i="4" s="1"/>
  <c r="AM130" i="4"/>
  <c r="AL130" i="4"/>
  <c r="AJ130" i="4" a="1"/>
  <c r="AJ130" i="4" s="1"/>
  <c r="AK130" i="4" s="1"/>
  <c r="AI130" i="4"/>
  <c r="AF130" i="4"/>
  <c r="AB130" i="4"/>
  <c r="Y130" i="4"/>
  <c r="H130" i="4"/>
  <c r="A130" i="4"/>
  <c r="BG129" i="4"/>
  <c r="BF129" i="4"/>
  <c r="BC129" i="4"/>
  <c r="BA129" i="4"/>
  <c r="AZ129" i="4"/>
  <c r="AY129" i="4"/>
  <c r="AW129" i="4"/>
  <c r="AV129" i="4"/>
  <c r="AT129" i="4"/>
  <c r="AS129" i="4"/>
  <c r="AP129" i="4"/>
  <c r="AO129" i="4"/>
  <c r="AQ129" i="4" s="1"/>
  <c r="AN129" i="4"/>
  <c r="AM129" i="4"/>
  <c r="AL129" i="4"/>
  <c r="AJ129" i="4" a="1"/>
  <c r="AJ129" i="4"/>
  <c r="AK129" i="4" s="1"/>
  <c r="AI129" i="4"/>
  <c r="AF129" i="4"/>
  <c r="AB129" i="4"/>
  <c r="Y129" i="4"/>
  <c r="H129" i="4"/>
  <c r="A129" i="4"/>
  <c r="BA128" i="4"/>
  <c r="AY128" i="4"/>
  <c r="AT128" i="4"/>
  <c r="BG128" i="4" s="1"/>
  <c r="AP128" i="4"/>
  <c r="AQ128" i="4" s="1"/>
  <c r="AO128" i="4"/>
  <c r="AN128" i="4"/>
  <c r="AM128" i="4"/>
  <c r="AL128" i="4"/>
  <c r="AJ128" i="4" a="1"/>
  <c r="AJ128" i="4" s="1"/>
  <c r="AK128" i="4" s="1"/>
  <c r="AI128" i="4"/>
  <c r="AF128" i="4"/>
  <c r="AB128" i="4"/>
  <c r="Y128" i="4"/>
  <c r="H128" i="4"/>
  <c r="A128" i="4"/>
  <c r="BE127" i="4"/>
  <c r="BD127" i="4"/>
  <c r="BC127" i="4"/>
  <c r="BB127" i="4"/>
  <c r="AT127" i="4"/>
  <c r="AS127" i="4" s="1"/>
  <c r="AP127" i="4"/>
  <c r="AO127" i="4"/>
  <c r="AN127" i="4"/>
  <c r="AM127" i="4"/>
  <c r="AL127" i="4"/>
  <c r="AQ127" i="4" s="1"/>
  <c r="AK127" i="4"/>
  <c r="AJ127" i="4" a="1"/>
  <c r="AJ127" i="4"/>
  <c r="AI127" i="4"/>
  <c r="AF127" i="4"/>
  <c r="AB127" i="4"/>
  <c r="Y127" i="4"/>
  <c r="H127" i="4"/>
  <c r="A127" i="4"/>
  <c r="BD126" i="4"/>
  <c r="BC126" i="4"/>
  <c r="AT126" i="4"/>
  <c r="BG126" i="4" s="1"/>
  <c r="AS126" i="4"/>
  <c r="AP126" i="4"/>
  <c r="AO126" i="4"/>
  <c r="AN126" i="4"/>
  <c r="AM126" i="4"/>
  <c r="AL126" i="4"/>
  <c r="AQ126" i="4" s="1"/>
  <c r="AJ126" i="4" a="1"/>
  <c r="AJ126" i="4" s="1"/>
  <c r="AK126" i="4" s="1"/>
  <c r="AI126" i="4"/>
  <c r="AF126" i="4"/>
  <c r="AB126" i="4"/>
  <c r="Y126" i="4"/>
  <c r="H126" i="4"/>
  <c r="A126" i="4"/>
  <c r="BG125" i="4"/>
  <c r="BF125" i="4"/>
  <c r="BE125" i="4"/>
  <c r="BD125" i="4"/>
  <c r="BB125" i="4"/>
  <c r="BA125" i="4"/>
  <c r="AZ125" i="4"/>
  <c r="AY125" i="4"/>
  <c r="AX125" i="4"/>
  <c r="AV125" i="4"/>
  <c r="AU125" i="4"/>
  <c r="AT125" i="4"/>
  <c r="AW125" i="4" s="1"/>
  <c r="AS125" i="4"/>
  <c r="AP125" i="4"/>
  <c r="AO125" i="4"/>
  <c r="AN125" i="4"/>
  <c r="AQ125" i="4" s="1"/>
  <c r="AM125" i="4"/>
  <c r="AL125" i="4"/>
  <c r="AJ125" i="4" a="1"/>
  <c r="AJ125" i="4"/>
  <c r="AK125" i="4" s="1"/>
  <c r="AI125" i="4"/>
  <c r="AF125" i="4"/>
  <c r="AB125" i="4"/>
  <c r="Y125" i="4"/>
  <c r="H125" i="4"/>
  <c r="A125" i="4"/>
  <c r="BG124" i="4"/>
  <c r="BF124" i="4"/>
  <c r="BE124" i="4"/>
  <c r="BD124" i="4"/>
  <c r="BC124" i="4"/>
  <c r="BB124" i="4"/>
  <c r="AZ124" i="4"/>
  <c r="AY124" i="4"/>
  <c r="AX124" i="4"/>
  <c r="AW124" i="4"/>
  <c r="AV124" i="4"/>
  <c r="AT124" i="4"/>
  <c r="AU124" i="4" s="1"/>
  <c r="AS124" i="4"/>
  <c r="AP124" i="4"/>
  <c r="AO124" i="4"/>
  <c r="AN124" i="4"/>
  <c r="AM124" i="4"/>
  <c r="AL124" i="4"/>
  <c r="AJ124" i="4" a="1"/>
  <c r="AJ124" i="4"/>
  <c r="AK124" i="4" s="1"/>
  <c r="AI124" i="4"/>
  <c r="AF124" i="4"/>
  <c r="AB124" i="4"/>
  <c r="Y124" i="4"/>
  <c r="H124" i="4"/>
  <c r="A124" i="4"/>
  <c r="BG123" i="4"/>
  <c r="BE123" i="4"/>
  <c r="BD123" i="4"/>
  <c r="BA123" i="4"/>
  <c r="AZ123" i="4"/>
  <c r="AX123" i="4"/>
  <c r="AW123" i="4"/>
  <c r="AV123" i="4"/>
  <c r="AT123" i="4"/>
  <c r="BC123" i="4" s="1"/>
  <c r="AP123" i="4"/>
  <c r="AO123" i="4"/>
  <c r="AN123" i="4"/>
  <c r="AM123" i="4"/>
  <c r="AL123" i="4"/>
  <c r="AJ123" i="4" a="1"/>
  <c r="AJ123" i="4" s="1"/>
  <c r="AK123" i="4" s="1"/>
  <c r="AI123" i="4"/>
  <c r="AF123" i="4"/>
  <c r="AB123" i="4"/>
  <c r="Y123" i="4"/>
  <c r="H123" i="4"/>
  <c r="A123" i="4"/>
  <c r="BE122" i="4"/>
  <c r="BC122" i="4"/>
  <c r="BB122" i="4"/>
  <c r="BA122" i="4"/>
  <c r="AZ122" i="4"/>
  <c r="AY122" i="4"/>
  <c r="AX122" i="4"/>
  <c r="AV122" i="4"/>
  <c r="AU122" i="4"/>
  <c r="AT122" i="4"/>
  <c r="AS122" i="4"/>
  <c r="AP122" i="4"/>
  <c r="AO122" i="4"/>
  <c r="AN122" i="4"/>
  <c r="AQ122" i="4" s="1"/>
  <c r="AM122" i="4"/>
  <c r="AL122" i="4"/>
  <c r="AJ122" i="4" a="1"/>
  <c r="AJ122" i="4" s="1"/>
  <c r="AK122" i="4" s="1"/>
  <c r="AI122" i="4"/>
  <c r="AF122" i="4"/>
  <c r="AB122" i="4"/>
  <c r="Y122" i="4"/>
  <c r="H122" i="4"/>
  <c r="A122" i="4"/>
  <c r="BG121" i="4"/>
  <c r="BF121" i="4"/>
  <c r="BC121" i="4"/>
  <c r="BA121" i="4"/>
  <c r="AZ121" i="4"/>
  <c r="AY121" i="4"/>
  <c r="AW121" i="4"/>
  <c r="AV121" i="4"/>
  <c r="AT121" i="4"/>
  <c r="AS121" i="4"/>
  <c r="AP121" i="4"/>
  <c r="AO121" i="4"/>
  <c r="AQ121" i="4" s="1"/>
  <c r="AN121" i="4"/>
  <c r="AM121" i="4"/>
  <c r="AL121" i="4"/>
  <c r="AJ121" i="4" a="1"/>
  <c r="AJ121" i="4"/>
  <c r="AK121" i="4" s="1"/>
  <c r="AI121" i="4"/>
  <c r="AF121" i="4"/>
  <c r="AB121" i="4"/>
  <c r="Y121" i="4"/>
  <c r="H121" i="4"/>
  <c r="A121" i="4"/>
  <c r="BA120" i="4"/>
  <c r="AY120" i="4"/>
  <c r="AT120" i="4"/>
  <c r="BG120" i="4" s="1"/>
  <c r="AP120" i="4"/>
  <c r="AQ120" i="4" s="1"/>
  <c r="AO120" i="4"/>
  <c r="AN120" i="4"/>
  <c r="AM120" i="4"/>
  <c r="AL120" i="4"/>
  <c r="AJ120" i="4" a="1"/>
  <c r="AJ120" i="4" s="1"/>
  <c r="AK120" i="4" s="1"/>
  <c r="AI120" i="4"/>
  <c r="AF120" i="4"/>
  <c r="AB120" i="4"/>
  <c r="Y120" i="4"/>
  <c r="H120" i="4"/>
  <c r="A120" i="4"/>
  <c r="BE119" i="4"/>
  <c r="BD119" i="4"/>
  <c r="BC119" i="4"/>
  <c r="BB119" i="4"/>
  <c r="AT119" i="4"/>
  <c r="AS119" i="4" s="1"/>
  <c r="AP119" i="4"/>
  <c r="AO119" i="4"/>
  <c r="AN119" i="4"/>
  <c r="AM119" i="4"/>
  <c r="AL119" i="4"/>
  <c r="AQ119" i="4" s="1"/>
  <c r="AK119" i="4"/>
  <c r="AJ119" i="4" a="1"/>
  <c r="AJ119" i="4"/>
  <c r="AI119" i="4"/>
  <c r="AF119" i="4"/>
  <c r="AB119" i="4"/>
  <c r="Y119" i="4"/>
  <c r="H119" i="4"/>
  <c r="A119" i="4"/>
  <c r="BD118" i="4"/>
  <c r="BC118" i="4"/>
  <c r="AT118" i="4"/>
  <c r="BG118" i="4" s="1"/>
  <c r="AS118" i="4"/>
  <c r="AP118" i="4"/>
  <c r="AO118" i="4"/>
  <c r="AN118" i="4"/>
  <c r="AM118" i="4"/>
  <c r="AL118" i="4"/>
  <c r="AQ118" i="4" s="1"/>
  <c r="AJ118" i="4" a="1"/>
  <c r="AJ118" i="4" s="1"/>
  <c r="AK118" i="4" s="1"/>
  <c r="AI118" i="4"/>
  <c r="AF118" i="4"/>
  <c r="AB118" i="4"/>
  <c r="Y118" i="4"/>
  <c r="H118" i="4"/>
  <c r="A118" i="4"/>
  <c r="BG117" i="4"/>
  <c r="BF117" i="4"/>
  <c r="BE117" i="4"/>
  <c r="BD117" i="4"/>
  <c r="BB117" i="4"/>
  <c r="BA117" i="4"/>
  <c r="AZ117" i="4"/>
  <c r="AY117" i="4"/>
  <c r="AX117" i="4"/>
  <c r="AV117" i="4"/>
  <c r="AU117" i="4"/>
  <c r="AT117" i="4"/>
  <c r="AW117" i="4" s="1"/>
  <c r="AS117" i="4"/>
  <c r="AP117" i="4"/>
  <c r="AO117" i="4"/>
  <c r="AN117" i="4"/>
  <c r="AQ117" i="4" s="1"/>
  <c r="AM117" i="4"/>
  <c r="AL117" i="4"/>
  <c r="AJ117" i="4" a="1"/>
  <c r="AJ117" i="4"/>
  <c r="AK117" i="4" s="1"/>
  <c r="AI117" i="4"/>
  <c r="AF117" i="4"/>
  <c r="AB117" i="4"/>
  <c r="Y117" i="4"/>
  <c r="H117" i="4"/>
  <c r="A117" i="4"/>
  <c r="BG116" i="4"/>
  <c r="BF116" i="4"/>
  <c r="BE116" i="4"/>
  <c r="BD116" i="4"/>
  <c r="BC116" i="4"/>
  <c r="BB116" i="4"/>
  <c r="AZ116" i="4"/>
  <c r="AY116" i="4"/>
  <c r="AX116" i="4"/>
  <c r="AW116" i="4"/>
  <c r="AV116" i="4"/>
  <c r="AT116" i="4"/>
  <c r="AU116" i="4" s="1"/>
  <c r="AS116" i="4"/>
  <c r="AP116" i="4"/>
  <c r="AO116" i="4"/>
  <c r="AN116" i="4"/>
  <c r="AM116" i="4"/>
  <c r="AL116" i="4"/>
  <c r="AJ116" i="4" a="1"/>
  <c r="AJ116" i="4"/>
  <c r="AK116" i="4" s="1"/>
  <c r="AI116" i="4"/>
  <c r="AF116" i="4"/>
  <c r="AB116" i="4"/>
  <c r="Y116" i="4"/>
  <c r="H116" i="4"/>
  <c r="A116" i="4"/>
  <c r="BG115" i="4"/>
  <c r="BE115" i="4"/>
  <c r="BD115" i="4"/>
  <c r="BA115" i="4"/>
  <c r="AZ115" i="4"/>
  <c r="AX115" i="4"/>
  <c r="AW115" i="4"/>
  <c r="AV115" i="4"/>
  <c r="AT115" i="4"/>
  <c r="BC115" i="4" s="1"/>
  <c r="AP115" i="4"/>
  <c r="AO115" i="4"/>
  <c r="AN115" i="4"/>
  <c r="AM115" i="4"/>
  <c r="AL115" i="4"/>
  <c r="AQ115" i="4" s="1"/>
  <c r="AK115" i="4"/>
  <c r="AJ115" i="4" a="1"/>
  <c r="AJ115" i="4"/>
  <c r="AI115" i="4"/>
  <c r="AF115" i="4"/>
  <c r="AB115" i="4"/>
  <c r="Y115" i="4"/>
  <c r="H115" i="4"/>
  <c r="A115" i="4"/>
  <c r="BB114" i="4"/>
  <c r="AY114" i="4"/>
  <c r="AX114" i="4"/>
  <c r="AT114" i="4"/>
  <c r="BF114" i="4" s="1"/>
  <c r="AS114" i="4"/>
  <c r="AP114" i="4"/>
  <c r="AO114" i="4"/>
  <c r="AQ114" i="4" s="1"/>
  <c r="AN114" i="4"/>
  <c r="AM114" i="4"/>
  <c r="AL114" i="4"/>
  <c r="AJ114" i="4" a="1"/>
  <c r="AJ114" i="4" s="1"/>
  <c r="AK114" i="4" s="1"/>
  <c r="AI114" i="4"/>
  <c r="AF114" i="4"/>
  <c r="AB114" i="4"/>
  <c r="Y114" i="4"/>
  <c r="H114" i="4"/>
  <c r="A114" i="4"/>
  <c r="BG113" i="4"/>
  <c r="BF113" i="4"/>
  <c r="BD113" i="4"/>
  <c r="BC113" i="4"/>
  <c r="AW113" i="4"/>
  <c r="AT113" i="4"/>
  <c r="AS113" i="4"/>
  <c r="AP113" i="4"/>
  <c r="AO113" i="4"/>
  <c r="AN113" i="4"/>
  <c r="AM113" i="4"/>
  <c r="AL113" i="4"/>
  <c r="AQ113" i="4" s="1"/>
  <c r="AJ113" i="4" a="1"/>
  <c r="AJ113" i="4"/>
  <c r="AK113" i="4" s="1"/>
  <c r="AI113" i="4"/>
  <c r="AF113" i="4"/>
  <c r="AB113" i="4"/>
  <c r="Y113" i="4"/>
  <c r="H113" i="4"/>
  <c r="A113" i="4"/>
  <c r="BG112" i="4"/>
  <c r="BF112" i="4"/>
  <c r="BE112" i="4"/>
  <c r="BA112" i="4"/>
  <c r="AY112" i="4"/>
  <c r="AX112" i="4"/>
  <c r="AW112" i="4"/>
  <c r="AV112" i="4"/>
  <c r="AT112" i="4"/>
  <c r="BD112" i="4" s="1"/>
  <c r="AP112" i="4"/>
  <c r="AO112" i="4"/>
  <c r="AN112" i="4"/>
  <c r="AM112" i="4"/>
  <c r="AQ112" i="4" s="1"/>
  <c r="AL112" i="4"/>
  <c r="AK112" i="4"/>
  <c r="AJ112" i="4" a="1"/>
  <c r="AJ112" i="4" s="1"/>
  <c r="AI112" i="4"/>
  <c r="AF112" i="4"/>
  <c r="AB112" i="4"/>
  <c r="Y112" i="4"/>
  <c r="H112" i="4"/>
  <c r="A112" i="4"/>
  <c r="BE111" i="4"/>
  <c r="BB111" i="4"/>
  <c r="AZ111" i="4"/>
  <c r="AY111" i="4"/>
  <c r="AW111" i="4"/>
  <c r="AV111" i="4"/>
  <c r="AT111" i="4"/>
  <c r="BF111" i="4" s="1"/>
  <c r="AS111" i="4"/>
  <c r="AP111" i="4"/>
  <c r="AO111" i="4"/>
  <c r="AN111" i="4"/>
  <c r="AQ111" i="4" s="1"/>
  <c r="AM111" i="4"/>
  <c r="AL111" i="4"/>
  <c r="AJ111" i="4" a="1"/>
  <c r="AJ111" i="4"/>
  <c r="AK111" i="4" s="1"/>
  <c r="AI111" i="4"/>
  <c r="AF111" i="4"/>
  <c r="AB111" i="4"/>
  <c r="Y111" i="4"/>
  <c r="H111" i="4"/>
  <c r="A111" i="4"/>
  <c r="BG110" i="4"/>
  <c r="BF110" i="4"/>
  <c r="BD110" i="4"/>
  <c r="BC110" i="4"/>
  <c r="BB110" i="4"/>
  <c r="AU110" i="4"/>
  <c r="AT110" i="4"/>
  <c r="AS110" i="4"/>
  <c r="AQ110" i="4"/>
  <c r="AP110" i="4"/>
  <c r="AO110" i="4"/>
  <c r="AN110" i="4"/>
  <c r="AM110" i="4"/>
  <c r="AL110" i="4"/>
  <c r="AJ110" i="4" a="1"/>
  <c r="AJ110" i="4" s="1"/>
  <c r="AK110" i="4" s="1"/>
  <c r="AI110" i="4"/>
  <c r="AF110" i="4"/>
  <c r="AB110" i="4"/>
  <c r="Y110" i="4"/>
  <c r="H110" i="4"/>
  <c r="A110" i="4"/>
  <c r="BG109" i="4"/>
  <c r="BF109" i="4"/>
  <c r="BE109" i="4"/>
  <c r="BD109" i="4"/>
  <c r="BB109" i="4"/>
  <c r="BA109" i="4"/>
  <c r="AZ109" i="4"/>
  <c r="AY109" i="4"/>
  <c r="AX109" i="4"/>
  <c r="AV109" i="4"/>
  <c r="AU109" i="4"/>
  <c r="AT109" i="4"/>
  <c r="AW109" i="4" s="1"/>
  <c r="AS109" i="4"/>
  <c r="AP109" i="4"/>
  <c r="AO109" i="4"/>
  <c r="AN109" i="4"/>
  <c r="AM109" i="4"/>
  <c r="AQ109" i="4" s="1"/>
  <c r="AL109" i="4"/>
  <c r="AJ109" i="4" a="1"/>
  <c r="AJ109" i="4"/>
  <c r="AK109" i="4" s="1"/>
  <c r="AI109" i="4"/>
  <c r="AF109" i="4"/>
  <c r="AB109" i="4"/>
  <c r="Y109" i="4"/>
  <c r="H109" i="4"/>
  <c r="A109" i="4"/>
  <c r="BB108" i="4"/>
  <c r="AT108" i="4"/>
  <c r="AS108" i="4"/>
  <c r="AP108" i="4"/>
  <c r="AO108" i="4"/>
  <c r="AN108" i="4"/>
  <c r="AM108" i="4"/>
  <c r="AL108" i="4"/>
  <c r="AK108" i="4"/>
  <c r="AJ108" i="4" a="1"/>
  <c r="AJ108" i="4"/>
  <c r="AI108" i="4"/>
  <c r="AF108" i="4"/>
  <c r="AB108" i="4"/>
  <c r="Y108" i="4"/>
  <c r="H108" i="4"/>
  <c r="A108" i="4"/>
  <c r="BE107" i="4"/>
  <c r="AT107" i="4"/>
  <c r="AP107" i="4"/>
  <c r="AO107" i="4"/>
  <c r="AN107" i="4"/>
  <c r="AM107" i="4"/>
  <c r="AL107" i="4"/>
  <c r="AK107" i="4"/>
  <c r="AJ107" i="4" a="1"/>
  <c r="AJ107" i="4"/>
  <c r="AI107" i="4"/>
  <c r="AF107" i="4"/>
  <c r="AB107" i="4"/>
  <c r="Y107" i="4"/>
  <c r="H107" i="4"/>
  <c r="A107" i="4"/>
  <c r="BF106" i="4"/>
  <c r="BC106" i="4"/>
  <c r="BB106" i="4"/>
  <c r="BA106" i="4"/>
  <c r="AZ106" i="4"/>
  <c r="AY106" i="4"/>
  <c r="AX106" i="4"/>
  <c r="AU106" i="4"/>
  <c r="AT106" i="4"/>
  <c r="AS106" i="4" s="1"/>
  <c r="AP106" i="4"/>
  <c r="AO106" i="4"/>
  <c r="AN106" i="4"/>
  <c r="AQ106" i="4" s="1"/>
  <c r="AM106" i="4"/>
  <c r="AL106" i="4"/>
  <c r="AJ106" i="4" a="1"/>
  <c r="AJ106" i="4"/>
  <c r="AK106" i="4" s="1"/>
  <c r="AI106" i="4"/>
  <c r="AF106" i="4"/>
  <c r="AB106" i="4"/>
  <c r="Y106" i="4"/>
  <c r="H106" i="4"/>
  <c r="A106" i="4"/>
  <c r="BA105" i="4"/>
  <c r="AZ105" i="4"/>
  <c r="AV105" i="4"/>
  <c r="AT105" i="4"/>
  <c r="AS105" i="4"/>
  <c r="AQ105" i="4"/>
  <c r="AP105" i="4"/>
  <c r="AO105" i="4"/>
  <c r="AN105" i="4"/>
  <c r="AM105" i="4"/>
  <c r="AL105" i="4"/>
  <c r="AJ105" i="4" a="1"/>
  <c r="AJ105" i="4"/>
  <c r="AK105" i="4" s="1"/>
  <c r="AI105" i="4"/>
  <c r="AF105" i="4"/>
  <c r="AB105" i="4"/>
  <c r="Y105" i="4"/>
  <c r="H105" i="4"/>
  <c r="A105" i="4"/>
  <c r="BF104" i="4"/>
  <c r="AT104" i="4"/>
  <c r="AP104" i="4"/>
  <c r="AO104" i="4"/>
  <c r="AN104" i="4"/>
  <c r="AM104" i="4"/>
  <c r="AQ104" i="4" s="1"/>
  <c r="AL104" i="4"/>
  <c r="AK104" i="4"/>
  <c r="AJ104" i="4" a="1"/>
  <c r="AJ104" i="4" s="1"/>
  <c r="AI104" i="4"/>
  <c r="AF104" i="4"/>
  <c r="AB104" i="4"/>
  <c r="Y104" i="4"/>
  <c r="H104" i="4"/>
  <c r="A104" i="4"/>
  <c r="BF103" i="4"/>
  <c r="BE103" i="4"/>
  <c r="BB103" i="4"/>
  <c r="AZ103" i="4"/>
  <c r="AY103" i="4"/>
  <c r="AW103" i="4"/>
  <c r="AV103" i="4"/>
  <c r="AT103" i="4"/>
  <c r="AS103" i="4" s="1"/>
  <c r="AP103" i="4"/>
  <c r="AO103" i="4"/>
  <c r="AN103" i="4"/>
  <c r="AM103" i="4"/>
  <c r="AL103" i="4"/>
  <c r="AQ103" i="4" s="1"/>
  <c r="AJ103" i="4" a="1"/>
  <c r="AJ103" i="4"/>
  <c r="AK103" i="4" s="1"/>
  <c r="AI103" i="4"/>
  <c r="AF103" i="4"/>
  <c r="AB103" i="4"/>
  <c r="Y103" i="4"/>
  <c r="H103" i="4"/>
  <c r="A103" i="4"/>
  <c r="BA102" i="4"/>
  <c r="AZ102" i="4"/>
  <c r="AT102" i="4"/>
  <c r="AS102" i="4"/>
  <c r="AP102" i="4"/>
  <c r="AQ102" i="4" s="1"/>
  <c r="AO102" i="4"/>
  <c r="AN102" i="4"/>
  <c r="AM102" i="4"/>
  <c r="AL102" i="4"/>
  <c r="AK102" i="4"/>
  <c r="AJ102" i="4" a="1"/>
  <c r="AJ102" i="4"/>
  <c r="AI102" i="4"/>
  <c r="AF102" i="4"/>
  <c r="AB102" i="4"/>
  <c r="Y102" i="4"/>
  <c r="H102" i="4"/>
  <c r="A102" i="4"/>
  <c r="BG101" i="4"/>
  <c r="BF101" i="4"/>
  <c r="BE101" i="4"/>
  <c r="BD101" i="4"/>
  <c r="BB101" i="4"/>
  <c r="BA101" i="4"/>
  <c r="AZ101" i="4"/>
  <c r="AY101" i="4"/>
  <c r="AX101" i="4"/>
  <c r="AV101" i="4"/>
  <c r="AU101" i="4"/>
  <c r="AT101" i="4"/>
  <c r="AW101" i="4" s="1"/>
  <c r="AS101" i="4"/>
  <c r="AP101" i="4"/>
  <c r="AO101" i="4"/>
  <c r="AN101" i="4"/>
  <c r="AM101" i="4"/>
  <c r="AQ101" i="4" s="1"/>
  <c r="AL101" i="4"/>
  <c r="AJ101" i="4" a="1"/>
  <c r="AJ101" i="4" s="1"/>
  <c r="AK101" i="4" s="1"/>
  <c r="AI101" i="4"/>
  <c r="AF101" i="4"/>
  <c r="AB101" i="4"/>
  <c r="Y101" i="4"/>
  <c r="H101" i="4"/>
  <c r="A101" i="4"/>
  <c r="BD100" i="4"/>
  <c r="BC100" i="4"/>
  <c r="BB100" i="4"/>
  <c r="AZ100" i="4"/>
  <c r="AT100" i="4"/>
  <c r="AS100" i="4" s="1"/>
  <c r="AP100" i="4"/>
  <c r="AO100" i="4"/>
  <c r="AN100" i="4"/>
  <c r="AM100" i="4"/>
  <c r="AL100" i="4"/>
  <c r="AJ100" i="4" a="1"/>
  <c r="AJ100" i="4"/>
  <c r="AK100" i="4" s="1"/>
  <c r="AI100" i="4"/>
  <c r="AF100" i="4"/>
  <c r="AB100" i="4"/>
  <c r="Y100" i="4"/>
  <c r="H100" i="4"/>
  <c r="A100" i="4"/>
  <c r="AT99" i="4"/>
  <c r="AP99" i="4"/>
  <c r="AO99" i="4"/>
  <c r="AN99" i="4"/>
  <c r="AM99" i="4"/>
  <c r="AL99" i="4"/>
  <c r="AQ99" i="4" s="1"/>
  <c r="AJ99" i="4" a="1"/>
  <c r="AJ99" i="4"/>
  <c r="AK99" i="4" s="1"/>
  <c r="AI99" i="4"/>
  <c r="AF99" i="4"/>
  <c r="AB99" i="4"/>
  <c r="Y99" i="4"/>
  <c r="H99" i="4"/>
  <c r="A99" i="4"/>
  <c r="BF98" i="4"/>
  <c r="BD98" i="4"/>
  <c r="BA98" i="4"/>
  <c r="AZ98" i="4"/>
  <c r="AY98" i="4"/>
  <c r="AX98" i="4"/>
  <c r="AV98" i="4"/>
  <c r="AT98" i="4"/>
  <c r="BE98" i="4" s="1"/>
  <c r="AS98" i="4"/>
  <c r="AQ98" i="4"/>
  <c r="AP98" i="4"/>
  <c r="AO98" i="4"/>
  <c r="AN98" i="4"/>
  <c r="AM98" i="4"/>
  <c r="AL98" i="4"/>
  <c r="AJ98" i="4" a="1"/>
  <c r="AJ98" i="4"/>
  <c r="AK98" i="4" s="1"/>
  <c r="AI98" i="4"/>
  <c r="AF98" i="4"/>
  <c r="AB98" i="4"/>
  <c r="Y98" i="4"/>
  <c r="H98" i="4"/>
  <c r="A98" i="4"/>
  <c r="BG97" i="4"/>
  <c r="BF97" i="4"/>
  <c r="BD97" i="4"/>
  <c r="BC97" i="4"/>
  <c r="BB97" i="4"/>
  <c r="AW97" i="4"/>
  <c r="AT97" i="4"/>
  <c r="AS97" i="4"/>
  <c r="AP97" i="4"/>
  <c r="AO97" i="4"/>
  <c r="AN97" i="4"/>
  <c r="AM97" i="4"/>
  <c r="AL97" i="4"/>
  <c r="AQ97" i="4" s="1"/>
  <c r="AJ97" i="4" a="1"/>
  <c r="AJ97" i="4" s="1"/>
  <c r="AK97" i="4" s="1"/>
  <c r="AI97" i="4"/>
  <c r="AF97" i="4"/>
  <c r="AB97" i="4"/>
  <c r="Y97" i="4"/>
  <c r="H97" i="4"/>
  <c r="A97" i="4"/>
  <c r="BG96" i="4"/>
  <c r="BF96" i="4"/>
  <c r="BD96" i="4"/>
  <c r="BB96" i="4"/>
  <c r="BA96" i="4"/>
  <c r="AZ96" i="4"/>
  <c r="AY96" i="4"/>
  <c r="AX96" i="4"/>
  <c r="AV96" i="4"/>
  <c r="AU96" i="4"/>
  <c r="AT96" i="4"/>
  <c r="BE96" i="4" s="1"/>
  <c r="AP96" i="4"/>
  <c r="AO96" i="4"/>
  <c r="AN96" i="4"/>
  <c r="AM96" i="4"/>
  <c r="AQ96" i="4" s="1"/>
  <c r="AL96" i="4"/>
  <c r="AJ96" i="4" a="1"/>
  <c r="AJ96" i="4"/>
  <c r="AK96" i="4" s="1"/>
  <c r="AI96" i="4"/>
  <c r="AF96" i="4"/>
  <c r="AB96" i="4"/>
  <c r="Y96" i="4"/>
  <c r="H96" i="4"/>
  <c r="A96" i="4"/>
  <c r="AZ95" i="4"/>
  <c r="AT95" i="4"/>
  <c r="AS95" i="4" s="1"/>
  <c r="AP95" i="4"/>
  <c r="AO95" i="4"/>
  <c r="AN95" i="4"/>
  <c r="AM95" i="4"/>
  <c r="AL95" i="4"/>
  <c r="AQ95" i="4" s="1"/>
  <c r="AJ95" i="4" a="1"/>
  <c r="AJ95" i="4"/>
  <c r="AK95" i="4" s="1"/>
  <c r="AI95" i="4"/>
  <c r="AF95" i="4"/>
  <c r="AB95" i="4"/>
  <c r="Y95" i="4"/>
  <c r="H95" i="4"/>
  <c r="A95" i="4"/>
  <c r="BG94" i="4"/>
  <c r="BD94" i="4"/>
  <c r="BA94" i="4"/>
  <c r="AZ94" i="4"/>
  <c r="AX94" i="4"/>
  <c r="AW94" i="4"/>
  <c r="AV94" i="4"/>
  <c r="AT94" i="4"/>
  <c r="BF94" i="4" s="1"/>
  <c r="AS94" i="4"/>
  <c r="AP94" i="4"/>
  <c r="AQ94" i="4" s="1"/>
  <c r="AO94" i="4"/>
  <c r="AN94" i="4"/>
  <c r="AM94" i="4"/>
  <c r="AL94" i="4"/>
  <c r="AJ94" i="4" a="1"/>
  <c r="AJ94" i="4"/>
  <c r="AK94" i="4" s="1"/>
  <c r="AI94" i="4"/>
  <c r="AF94" i="4"/>
  <c r="AB94" i="4"/>
  <c r="Y94" i="4"/>
  <c r="H94" i="4"/>
  <c r="A94" i="4"/>
  <c r="BG93" i="4"/>
  <c r="BF93" i="4"/>
  <c r="BE93" i="4"/>
  <c r="BD93" i="4"/>
  <c r="BB93" i="4"/>
  <c r="AV93" i="4"/>
  <c r="AT93" i="4"/>
  <c r="AS93" i="4"/>
  <c r="AP93" i="4"/>
  <c r="AO93" i="4"/>
  <c r="AN93" i="4"/>
  <c r="AM93" i="4"/>
  <c r="AQ93" i="4" s="1"/>
  <c r="AL93" i="4"/>
  <c r="AK93" i="4"/>
  <c r="AJ93" i="4" a="1"/>
  <c r="AJ93" i="4" s="1"/>
  <c r="AI93" i="4"/>
  <c r="AF93" i="4"/>
  <c r="AB93" i="4"/>
  <c r="Y93" i="4"/>
  <c r="H93" i="4"/>
  <c r="A93" i="4"/>
  <c r="BG92" i="4"/>
  <c r="BF92" i="4"/>
  <c r="BD92" i="4"/>
  <c r="BC92" i="4"/>
  <c r="BB92" i="4"/>
  <c r="AZ92" i="4"/>
  <c r="AY92" i="4"/>
  <c r="AX92" i="4"/>
  <c r="AV92" i="4"/>
  <c r="AT92" i="4"/>
  <c r="AS92" i="4" s="1"/>
  <c r="AP92" i="4"/>
  <c r="AO92" i="4"/>
  <c r="AN92" i="4"/>
  <c r="AQ92" i="4" s="1"/>
  <c r="AM92" i="4"/>
  <c r="AL92" i="4"/>
  <c r="AJ92" i="4" a="1"/>
  <c r="AJ92" i="4"/>
  <c r="AK92" i="4" s="1"/>
  <c r="AI92" i="4"/>
  <c r="AF92" i="4"/>
  <c r="AB92" i="4"/>
  <c r="Y92" i="4"/>
  <c r="H92" i="4"/>
  <c r="A92" i="4"/>
  <c r="BF91" i="4"/>
  <c r="BC91" i="4"/>
  <c r="BB91" i="4"/>
  <c r="AW91" i="4"/>
  <c r="AV91" i="4"/>
  <c r="AU91" i="4"/>
  <c r="AT91" i="4"/>
  <c r="AP91" i="4"/>
  <c r="AO91" i="4"/>
  <c r="AN91" i="4"/>
  <c r="AM91" i="4"/>
  <c r="AL91" i="4"/>
  <c r="AQ91" i="4" s="1"/>
  <c r="AJ91" i="4" a="1"/>
  <c r="AJ91" i="4" s="1"/>
  <c r="AK91" i="4" s="1"/>
  <c r="AI91" i="4"/>
  <c r="AF91" i="4"/>
  <c r="AB91" i="4"/>
  <c r="Y91" i="4"/>
  <c r="H91" i="4"/>
  <c r="A91" i="4"/>
  <c r="BF90" i="4"/>
  <c r="BD90" i="4"/>
  <c r="BA90" i="4"/>
  <c r="AZ90" i="4"/>
  <c r="AY90" i="4"/>
  <c r="AX90" i="4"/>
  <c r="AV90" i="4"/>
  <c r="AT90" i="4"/>
  <c r="BE90" i="4" s="1"/>
  <c r="AS90" i="4"/>
  <c r="AP90" i="4"/>
  <c r="AO90" i="4"/>
  <c r="AN90" i="4"/>
  <c r="AQ90" i="4" s="1"/>
  <c r="AM90" i="4"/>
  <c r="AL90" i="4"/>
  <c r="AJ90" i="4" a="1"/>
  <c r="AJ90" i="4"/>
  <c r="AK90" i="4" s="1"/>
  <c r="AI90" i="4"/>
  <c r="AF90" i="4"/>
  <c r="AB90" i="4"/>
  <c r="Y90" i="4"/>
  <c r="H90" i="4"/>
  <c r="A90" i="4"/>
  <c r="BG89" i="4"/>
  <c r="BF89" i="4"/>
  <c r="BD89" i="4"/>
  <c r="BC89" i="4"/>
  <c r="BB89" i="4"/>
  <c r="AW89" i="4"/>
  <c r="AT89" i="4"/>
  <c r="AS89" i="4"/>
  <c r="AP89" i="4"/>
  <c r="AO89" i="4"/>
  <c r="AN89" i="4"/>
  <c r="AM89" i="4"/>
  <c r="AQ89" i="4" s="1"/>
  <c r="AL89" i="4"/>
  <c r="AK89" i="4"/>
  <c r="AJ89" i="4" a="1"/>
  <c r="AJ89" i="4" s="1"/>
  <c r="AI89" i="4"/>
  <c r="AF89" i="4"/>
  <c r="AB89" i="4"/>
  <c r="Y89" i="4"/>
  <c r="H89" i="4"/>
  <c r="A89" i="4"/>
  <c r="BG88" i="4"/>
  <c r="BF88" i="4"/>
  <c r="BD88" i="4"/>
  <c r="BB88" i="4"/>
  <c r="BA88" i="4"/>
  <c r="AZ88" i="4"/>
  <c r="AY88" i="4"/>
  <c r="AX88" i="4"/>
  <c r="AV88" i="4"/>
  <c r="AU88" i="4"/>
  <c r="AT88" i="4"/>
  <c r="BE88" i="4" s="1"/>
  <c r="AQ88" i="4"/>
  <c r="AP88" i="4"/>
  <c r="AO88" i="4"/>
  <c r="AN88" i="4"/>
  <c r="AM88" i="4"/>
  <c r="AL88" i="4"/>
  <c r="AJ88" i="4" a="1"/>
  <c r="AJ88" i="4"/>
  <c r="AK88" i="4" s="1"/>
  <c r="AI88" i="4"/>
  <c r="AF88" i="4"/>
  <c r="AB88" i="4"/>
  <c r="Y88" i="4"/>
  <c r="H88" i="4"/>
  <c r="A88" i="4"/>
  <c r="AZ87" i="4"/>
  <c r="AT87" i="4"/>
  <c r="AS87" i="4" s="1"/>
  <c r="AP87" i="4"/>
  <c r="AO87" i="4"/>
  <c r="AN87" i="4"/>
  <c r="AM87" i="4"/>
  <c r="AL87" i="4"/>
  <c r="AJ87" i="4" a="1"/>
  <c r="AJ87" i="4"/>
  <c r="AK87" i="4" s="1"/>
  <c r="AI87" i="4"/>
  <c r="AF87" i="4"/>
  <c r="AB87" i="4"/>
  <c r="Y87" i="4"/>
  <c r="H87" i="4"/>
  <c r="A87" i="4"/>
  <c r="BG86" i="4"/>
  <c r="BD86" i="4"/>
  <c r="BA86" i="4"/>
  <c r="AZ86" i="4"/>
  <c r="AX86" i="4"/>
  <c r="AW86" i="4"/>
  <c r="AV86" i="4"/>
  <c r="AT86" i="4"/>
  <c r="BF86" i="4" s="1"/>
  <c r="AS86" i="4"/>
  <c r="AP86" i="4"/>
  <c r="AO86" i="4"/>
  <c r="AQ86" i="4" s="1"/>
  <c r="AN86" i="4"/>
  <c r="AM86" i="4"/>
  <c r="AL86" i="4"/>
  <c r="AJ86" i="4" a="1"/>
  <c r="AJ86" i="4"/>
  <c r="AK86" i="4" s="1"/>
  <c r="AI86" i="4"/>
  <c r="AF86" i="4"/>
  <c r="AB86" i="4"/>
  <c r="Y86" i="4"/>
  <c r="H86" i="4"/>
  <c r="A86" i="4"/>
  <c r="BG85" i="4"/>
  <c r="BF85" i="4"/>
  <c r="BE85" i="4"/>
  <c r="BD85" i="4"/>
  <c r="BC85" i="4"/>
  <c r="AX85" i="4"/>
  <c r="AU85" i="4"/>
  <c r="AT85" i="4"/>
  <c r="AP85" i="4"/>
  <c r="AO85" i="4"/>
  <c r="AN85" i="4"/>
  <c r="AM85" i="4"/>
  <c r="AL85" i="4"/>
  <c r="AJ85" i="4" a="1"/>
  <c r="AJ85" i="4" s="1"/>
  <c r="AK85" i="4" s="1"/>
  <c r="AI85" i="4"/>
  <c r="AF85" i="4"/>
  <c r="AB85" i="4"/>
  <c r="Y85" i="4"/>
  <c r="H85" i="4"/>
  <c r="A85" i="4"/>
  <c r="BC84" i="4"/>
  <c r="AT84" i="4"/>
  <c r="AS84" i="4" s="1"/>
  <c r="AP84" i="4"/>
  <c r="AO84" i="4"/>
  <c r="AN84" i="4"/>
  <c r="AM84" i="4"/>
  <c r="AL84" i="4"/>
  <c r="AJ84" i="4" a="1"/>
  <c r="AJ84" i="4" s="1"/>
  <c r="AK84" i="4" s="1"/>
  <c r="AI84" i="4"/>
  <c r="AF84" i="4"/>
  <c r="AB84" i="4"/>
  <c r="Y84" i="4"/>
  <c r="H84" i="4"/>
  <c r="A84" i="4"/>
  <c r="BG83" i="4"/>
  <c r="AZ83" i="4"/>
  <c r="AT83" i="4"/>
  <c r="BF83" i="4" s="1"/>
  <c r="AP83" i="4"/>
  <c r="AO83" i="4"/>
  <c r="AQ83" i="4" s="1"/>
  <c r="AN83" i="4"/>
  <c r="AM83" i="4"/>
  <c r="AL83" i="4"/>
  <c r="AJ83" i="4" a="1"/>
  <c r="AJ83" i="4"/>
  <c r="AK83" i="4" s="1"/>
  <c r="AI83" i="4"/>
  <c r="AF83" i="4"/>
  <c r="AB83" i="4"/>
  <c r="Y83" i="4"/>
  <c r="H83" i="4"/>
  <c r="A83" i="4"/>
  <c r="BG82" i="4"/>
  <c r="BF82" i="4"/>
  <c r="BE82" i="4"/>
  <c r="BD82" i="4"/>
  <c r="BB82" i="4"/>
  <c r="BA82" i="4"/>
  <c r="AZ82" i="4"/>
  <c r="AY82" i="4"/>
  <c r="AX82" i="4"/>
  <c r="AW82" i="4"/>
  <c r="AU82" i="4"/>
  <c r="AT82" i="4"/>
  <c r="AV82" i="4" s="1"/>
  <c r="AP82" i="4"/>
  <c r="AO82" i="4"/>
  <c r="AN82" i="4"/>
  <c r="AM82" i="4"/>
  <c r="AL82" i="4"/>
  <c r="AJ82" i="4" a="1"/>
  <c r="AJ82" i="4" s="1"/>
  <c r="AK82" i="4" s="1"/>
  <c r="AI82" i="4"/>
  <c r="AF82" i="4"/>
  <c r="AB82" i="4"/>
  <c r="Y82" i="4"/>
  <c r="H82" i="4"/>
  <c r="A82" i="4"/>
  <c r="BG81" i="4"/>
  <c r="BF81" i="4"/>
  <c r="BE81" i="4"/>
  <c r="BD81" i="4"/>
  <c r="BC81" i="4"/>
  <c r="BB81" i="4"/>
  <c r="AZ81" i="4"/>
  <c r="AY81" i="4"/>
  <c r="AX81" i="4"/>
  <c r="AW81" i="4"/>
  <c r="AV81" i="4"/>
  <c r="AU81" i="4"/>
  <c r="AT81" i="4"/>
  <c r="BA81" i="4" s="1"/>
  <c r="AS81" i="4"/>
  <c r="AP81" i="4"/>
  <c r="AO81" i="4"/>
  <c r="AN81" i="4"/>
  <c r="AM81" i="4"/>
  <c r="AL81" i="4"/>
  <c r="AK81" i="4"/>
  <c r="AJ81" i="4" a="1"/>
  <c r="AJ81" i="4"/>
  <c r="AI81" i="4"/>
  <c r="AF81" i="4"/>
  <c r="AB81" i="4"/>
  <c r="Y81" i="4"/>
  <c r="H81" i="4"/>
  <c r="A81" i="4"/>
  <c r="BC80" i="4"/>
  <c r="BB80" i="4"/>
  <c r="AZ80" i="4"/>
  <c r="AW80" i="4"/>
  <c r="AV80" i="4"/>
  <c r="AU80" i="4"/>
  <c r="AT80" i="4"/>
  <c r="BG80" i="4" s="1"/>
  <c r="AS80" i="4"/>
  <c r="AP80" i="4"/>
  <c r="AO80" i="4"/>
  <c r="AN80" i="4"/>
  <c r="AM80" i="4"/>
  <c r="AL80" i="4"/>
  <c r="AQ80" i="4" s="1"/>
  <c r="AJ80" i="4" a="1"/>
  <c r="AJ80" i="4"/>
  <c r="AK80" i="4" s="1"/>
  <c r="AI80" i="4"/>
  <c r="AF80" i="4"/>
  <c r="AB80" i="4"/>
  <c r="Y80" i="4"/>
  <c r="H80" i="4"/>
  <c r="A80" i="4"/>
  <c r="BG79" i="4"/>
  <c r="BE79" i="4"/>
  <c r="BA79" i="4"/>
  <c r="AY79" i="4"/>
  <c r="AX79" i="4"/>
  <c r="AT79" i="4"/>
  <c r="AS79" i="4"/>
  <c r="AQ79" i="4"/>
  <c r="AP79" i="4"/>
  <c r="AO79" i="4"/>
  <c r="AN79" i="4"/>
  <c r="AM79" i="4"/>
  <c r="AL79" i="4"/>
  <c r="AJ79" i="4" a="1"/>
  <c r="AJ79" i="4" s="1"/>
  <c r="AK79" i="4" s="1"/>
  <c r="AI79" i="4"/>
  <c r="AF79" i="4"/>
  <c r="AB79" i="4"/>
  <c r="Y79" i="4"/>
  <c r="H79" i="4"/>
  <c r="A79" i="4"/>
  <c r="BG78" i="4"/>
  <c r="BF78" i="4"/>
  <c r="BE78" i="4"/>
  <c r="BC78" i="4"/>
  <c r="AZ78" i="4"/>
  <c r="AY78" i="4"/>
  <c r="AX78" i="4"/>
  <c r="AW78" i="4"/>
  <c r="AV78" i="4"/>
  <c r="AT78" i="4"/>
  <c r="BD78" i="4" s="1"/>
  <c r="AS78" i="4"/>
  <c r="AP78" i="4"/>
  <c r="AO78" i="4"/>
  <c r="AN78" i="4"/>
  <c r="AM78" i="4"/>
  <c r="AL78" i="4"/>
  <c r="AQ78" i="4" s="1"/>
  <c r="AJ78" i="4" a="1"/>
  <c r="AJ78" i="4"/>
  <c r="AK78" i="4" s="1"/>
  <c r="AI78" i="4"/>
  <c r="AF78" i="4"/>
  <c r="AB78" i="4"/>
  <c r="Y78" i="4"/>
  <c r="H78" i="4"/>
  <c r="A78" i="4"/>
  <c r="BF77" i="4"/>
  <c r="BC77" i="4"/>
  <c r="AV77" i="4"/>
  <c r="AT77" i="4"/>
  <c r="AP77" i="4"/>
  <c r="AO77" i="4"/>
  <c r="AN77" i="4"/>
  <c r="AM77" i="4"/>
  <c r="AL77" i="4"/>
  <c r="AJ77" i="4" a="1"/>
  <c r="AJ77" i="4" s="1"/>
  <c r="AK77" i="4" s="1"/>
  <c r="AI77" i="4"/>
  <c r="AF77" i="4"/>
  <c r="AB77" i="4"/>
  <c r="Y77" i="4"/>
  <c r="H77" i="4"/>
  <c r="A77" i="4"/>
  <c r="AV76" i="4"/>
  <c r="AT76" i="4"/>
  <c r="AS76" i="4" s="1"/>
  <c r="AQ76" i="4"/>
  <c r="AP76" i="4"/>
  <c r="AO76" i="4"/>
  <c r="AN76" i="4"/>
  <c r="AM76" i="4"/>
  <c r="AL76" i="4"/>
  <c r="AJ76" i="4" a="1"/>
  <c r="AJ76" i="4" s="1"/>
  <c r="AK76" i="4" s="1"/>
  <c r="AI76" i="4"/>
  <c r="AF76" i="4"/>
  <c r="AB76" i="4"/>
  <c r="Y76" i="4"/>
  <c r="H76" i="4"/>
  <c r="A76" i="4"/>
  <c r="BG75" i="4"/>
  <c r="BC75" i="4"/>
  <c r="AZ75" i="4"/>
  <c r="AT75" i="4"/>
  <c r="AS75" i="4"/>
  <c r="AP75" i="4"/>
  <c r="AO75" i="4"/>
  <c r="AN75" i="4"/>
  <c r="AM75" i="4"/>
  <c r="AL75" i="4"/>
  <c r="AQ75" i="4" s="1"/>
  <c r="AJ75" i="4" a="1"/>
  <c r="AJ75" i="4"/>
  <c r="AK75" i="4" s="1"/>
  <c r="AI75" i="4"/>
  <c r="AF75" i="4"/>
  <c r="AB75" i="4"/>
  <c r="Y75" i="4"/>
  <c r="H75" i="4"/>
  <c r="A75" i="4"/>
  <c r="BG74" i="4"/>
  <c r="BF74" i="4"/>
  <c r="BE74" i="4"/>
  <c r="BD74" i="4"/>
  <c r="BB74" i="4"/>
  <c r="BA74" i="4"/>
  <c r="AZ74" i="4"/>
  <c r="AY74" i="4"/>
  <c r="AX74" i="4"/>
  <c r="AW74" i="4"/>
  <c r="AU74" i="4"/>
  <c r="AT74" i="4"/>
  <c r="AV74" i="4" s="1"/>
  <c r="AS74" i="4"/>
  <c r="AP74" i="4"/>
  <c r="AO74" i="4"/>
  <c r="AN74" i="4"/>
  <c r="AM74" i="4"/>
  <c r="AQ74" i="4" s="1"/>
  <c r="AL74" i="4"/>
  <c r="AJ74" i="4" a="1"/>
  <c r="AJ74" i="4" s="1"/>
  <c r="AK74" i="4" s="1"/>
  <c r="AI74" i="4"/>
  <c r="AF74" i="4"/>
  <c r="AB74" i="4"/>
  <c r="Y74" i="4"/>
  <c r="H74" i="4"/>
  <c r="A74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P73" i="4"/>
  <c r="AO73" i="4"/>
  <c r="AN73" i="4"/>
  <c r="AM73" i="4"/>
  <c r="AL73" i="4"/>
  <c r="AK73" i="4"/>
  <c r="AJ73" i="4" a="1"/>
  <c r="AJ73" i="4"/>
  <c r="AI73" i="4"/>
  <c r="AF73" i="4"/>
  <c r="AB73" i="4"/>
  <c r="Y73" i="4"/>
  <c r="H73" i="4"/>
  <c r="A73" i="4"/>
  <c r="BD72" i="4"/>
  <c r="BA72" i="4"/>
  <c r="AV72" i="4"/>
  <c r="AU72" i="4"/>
  <c r="AT72" i="4"/>
  <c r="AS72" i="4"/>
  <c r="AP72" i="4"/>
  <c r="AO72" i="4"/>
  <c r="AN72" i="4"/>
  <c r="AM72" i="4"/>
  <c r="AL72" i="4"/>
  <c r="AQ72" i="4" s="1"/>
  <c r="AJ72" i="4" a="1"/>
  <c r="AJ72" i="4" s="1"/>
  <c r="AK72" i="4" s="1"/>
  <c r="AI72" i="4"/>
  <c r="AF72" i="4"/>
  <c r="AB72" i="4"/>
  <c r="Y72" i="4"/>
  <c r="H72" i="4"/>
  <c r="A72" i="4"/>
  <c r="AZ71" i="4"/>
  <c r="AT71" i="4"/>
  <c r="AS71" i="4" s="1"/>
  <c r="AP71" i="4"/>
  <c r="AO71" i="4"/>
  <c r="AN71" i="4"/>
  <c r="AQ71" i="4" s="1"/>
  <c r="AM71" i="4"/>
  <c r="AL71" i="4"/>
  <c r="AJ71" i="4" a="1"/>
  <c r="AJ71" i="4"/>
  <c r="AK71" i="4" s="1"/>
  <c r="AI71" i="4"/>
  <c r="AF71" i="4"/>
  <c r="AB71" i="4"/>
  <c r="Y71" i="4"/>
  <c r="H71" i="4"/>
  <c r="A71" i="4"/>
  <c r="BG70" i="4"/>
  <c r="BF70" i="4"/>
  <c r="BE70" i="4"/>
  <c r="BC70" i="4"/>
  <c r="AZ70" i="4"/>
  <c r="AY70" i="4"/>
  <c r="AX70" i="4"/>
  <c r="AW70" i="4"/>
  <c r="AV70" i="4"/>
  <c r="AT70" i="4"/>
  <c r="BD70" i="4" s="1"/>
  <c r="AS70" i="4"/>
  <c r="AQ70" i="4"/>
  <c r="AP70" i="4"/>
  <c r="AO70" i="4"/>
  <c r="AN70" i="4"/>
  <c r="AM70" i="4"/>
  <c r="AL70" i="4"/>
  <c r="AJ70" i="4" a="1"/>
  <c r="AJ70" i="4"/>
  <c r="AK70" i="4" s="1"/>
  <c r="AI70" i="4"/>
  <c r="AF70" i="4"/>
  <c r="AB70" i="4"/>
  <c r="Y70" i="4"/>
  <c r="H70" i="4"/>
  <c r="A70" i="4"/>
  <c r="BG69" i="4"/>
  <c r="BF69" i="4"/>
  <c r="BE69" i="4"/>
  <c r="BD69" i="4"/>
  <c r="BC69" i="4"/>
  <c r="BA69" i="4"/>
  <c r="AX69" i="4"/>
  <c r="AW69" i="4"/>
  <c r="AV69" i="4"/>
  <c r="AU69" i="4"/>
  <c r="AT69" i="4"/>
  <c r="AP69" i="4"/>
  <c r="AO69" i="4"/>
  <c r="AN69" i="4"/>
  <c r="AM69" i="4"/>
  <c r="AL69" i="4"/>
  <c r="AJ69" i="4" a="1"/>
  <c r="AJ69" i="4" s="1"/>
  <c r="AK69" i="4" s="1"/>
  <c r="AI69" i="4"/>
  <c r="AF69" i="4"/>
  <c r="AB69" i="4"/>
  <c r="Y69" i="4"/>
  <c r="H69" i="4"/>
  <c r="A69" i="4"/>
  <c r="BC68" i="4"/>
  <c r="AV68" i="4"/>
  <c r="AT68" i="4"/>
  <c r="AS68" i="4"/>
  <c r="AP68" i="4"/>
  <c r="AO68" i="4"/>
  <c r="AN68" i="4"/>
  <c r="AM68" i="4"/>
  <c r="AL68" i="4"/>
  <c r="AQ68" i="4" s="1"/>
  <c r="AJ68" i="4" a="1"/>
  <c r="AJ68" i="4" s="1"/>
  <c r="AK68" i="4" s="1"/>
  <c r="AI68" i="4"/>
  <c r="AF68" i="4"/>
  <c r="AB68" i="4"/>
  <c r="Y68" i="4"/>
  <c r="H68" i="4"/>
  <c r="A68" i="4"/>
  <c r="BG67" i="4"/>
  <c r="BF67" i="4"/>
  <c r="BD67" i="4"/>
  <c r="BC67" i="4"/>
  <c r="BB67" i="4"/>
  <c r="BA67" i="4"/>
  <c r="AY67" i="4"/>
  <c r="AT67" i="4"/>
  <c r="AS67" i="4"/>
  <c r="AP67" i="4"/>
  <c r="AO67" i="4"/>
  <c r="AN67" i="4"/>
  <c r="AM67" i="4"/>
  <c r="AL67" i="4"/>
  <c r="AQ67" i="4" s="1"/>
  <c r="AJ67" i="4" a="1"/>
  <c r="AJ67" i="4"/>
  <c r="AK67" i="4" s="1"/>
  <c r="AI67" i="4"/>
  <c r="AF67" i="4"/>
  <c r="AB67" i="4"/>
  <c r="Y67" i="4"/>
  <c r="H67" i="4"/>
  <c r="A67" i="4"/>
  <c r="BG66" i="4"/>
  <c r="BF66" i="4"/>
  <c r="BE66" i="4"/>
  <c r="BD66" i="4"/>
  <c r="BB66" i="4"/>
  <c r="BA66" i="4"/>
  <c r="AZ66" i="4"/>
  <c r="AY66" i="4"/>
  <c r="AX66" i="4"/>
  <c r="AW66" i="4"/>
  <c r="AU66" i="4"/>
  <c r="AT66" i="4"/>
  <c r="AV66" i="4" s="1"/>
  <c r="AS66" i="4"/>
  <c r="AQ66" i="4"/>
  <c r="AP66" i="4"/>
  <c r="AO66" i="4"/>
  <c r="AN66" i="4"/>
  <c r="AM66" i="4"/>
  <c r="AL66" i="4"/>
  <c r="AJ66" i="4" a="1"/>
  <c r="AJ66" i="4" s="1"/>
  <c r="AK66" i="4" s="1"/>
  <c r="AI66" i="4"/>
  <c r="AF66" i="4"/>
  <c r="AB66" i="4"/>
  <c r="Y66" i="4"/>
  <c r="H66" i="4"/>
  <c r="A66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P65" i="4"/>
  <c r="AO65" i="4"/>
  <c r="AN65" i="4"/>
  <c r="AM65" i="4"/>
  <c r="AL65" i="4"/>
  <c r="AK65" i="4"/>
  <c r="AJ65" i="4" a="1"/>
  <c r="AJ65" i="4"/>
  <c r="AI65" i="4"/>
  <c r="AF65" i="4"/>
  <c r="AB65" i="4"/>
  <c r="Y65" i="4"/>
  <c r="H65" i="4"/>
  <c r="A65" i="4"/>
  <c r="BG64" i="4"/>
  <c r="BC64" i="4"/>
  <c r="BA64" i="4"/>
  <c r="AW64" i="4"/>
  <c r="AT64" i="4"/>
  <c r="AS64" i="4"/>
  <c r="AP64" i="4"/>
  <c r="AO64" i="4"/>
  <c r="AN64" i="4"/>
  <c r="AM64" i="4"/>
  <c r="AL64" i="4"/>
  <c r="AQ64" i="4" s="1"/>
  <c r="AJ64" i="4" a="1"/>
  <c r="AJ64" i="4" s="1"/>
  <c r="AK64" i="4" s="1"/>
  <c r="AI64" i="4"/>
  <c r="AF64" i="4"/>
  <c r="AB64" i="4"/>
  <c r="Y64" i="4"/>
  <c r="H64" i="4"/>
  <c r="A64" i="4"/>
  <c r="BG63" i="4"/>
  <c r="BE63" i="4"/>
  <c r="BB63" i="4"/>
  <c r="BA63" i="4"/>
  <c r="AZ63" i="4"/>
  <c r="AY63" i="4"/>
  <c r="AX63" i="4"/>
  <c r="AV63" i="4"/>
  <c r="AU63" i="4"/>
  <c r="AT63" i="4"/>
  <c r="AS63" i="4"/>
  <c r="AP63" i="4"/>
  <c r="AQ63" i="4" s="1"/>
  <c r="AO63" i="4"/>
  <c r="AN63" i="4"/>
  <c r="AM63" i="4"/>
  <c r="AL63" i="4"/>
  <c r="AK63" i="4"/>
  <c r="AJ63" i="4" a="1"/>
  <c r="AJ63" i="4"/>
  <c r="AI63" i="4"/>
  <c r="AF63" i="4"/>
  <c r="AB63" i="4"/>
  <c r="Y63" i="4"/>
  <c r="H63" i="4"/>
  <c r="A63" i="4"/>
  <c r="BG62" i="4"/>
  <c r="BC62" i="4"/>
  <c r="AW62" i="4"/>
  <c r="AT62" i="4"/>
  <c r="AS62" i="4"/>
  <c r="AP62" i="4"/>
  <c r="AO62" i="4"/>
  <c r="AN62" i="4"/>
  <c r="AM62" i="4"/>
  <c r="AL62" i="4"/>
  <c r="AQ62" i="4" s="1"/>
  <c r="AJ62" i="4" a="1"/>
  <c r="AJ62" i="4"/>
  <c r="AK62" i="4" s="1"/>
  <c r="AI62" i="4"/>
  <c r="AF62" i="4"/>
  <c r="AB62" i="4"/>
  <c r="Y62" i="4"/>
  <c r="H62" i="4"/>
  <c r="A62" i="4"/>
  <c r="BD61" i="4"/>
  <c r="AW61" i="4"/>
  <c r="AT61" i="4"/>
  <c r="BG61" i="4" s="1"/>
  <c r="AP61" i="4"/>
  <c r="AO61" i="4"/>
  <c r="AN61" i="4"/>
  <c r="AM61" i="4"/>
  <c r="AL61" i="4"/>
  <c r="AQ61" i="4" s="1"/>
  <c r="AJ61" i="4" a="1"/>
  <c r="AJ61" i="4" s="1"/>
  <c r="AK61" i="4" s="1"/>
  <c r="AI61" i="4"/>
  <c r="AF61" i="4"/>
  <c r="AB61" i="4"/>
  <c r="Y61" i="4"/>
  <c r="H61" i="4"/>
  <c r="A61" i="4"/>
  <c r="BD60" i="4"/>
  <c r="AY60" i="4"/>
  <c r="AT60" i="4"/>
  <c r="AS60" i="4" s="1"/>
  <c r="AQ60" i="4"/>
  <c r="AP60" i="4"/>
  <c r="AO60" i="4"/>
  <c r="AN60" i="4"/>
  <c r="AM60" i="4"/>
  <c r="AL60" i="4"/>
  <c r="AJ60" i="4" a="1"/>
  <c r="AJ60" i="4" s="1"/>
  <c r="AK60" i="4" s="1"/>
  <c r="AI60" i="4"/>
  <c r="AF60" i="4"/>
  <c r="AB60" i="4"/>
  <c r="Y60" i="4"/>
  <c r="H60" i="4"/>
  <c r="A60" i="4"/>
  <c r="BD59" i="4"/>
  <c r="AZ59" i="4"/>
  <c r="AT59" i="4"/>
  <c r="AS59" i="4" s="1"/>
  <c r="AP59" i="4"/>
  <c r="AO59" i="4"/>
  <c r="AN59" i="4"/>
  <c r="AM59" i="4"/>
  <c r="AL59" i="4"/>
  <c r="AQ59" i="4" s="1"/>
  <c r="AJ59" i="4" a="1"/>
  <c r="AJ59" i="4" s="1"/>
  <c r="AK59" i="4" s="1"/>
  <c r="AI59" i="4"/>
  <c r="AF59" i="4"/>
  <c r="AB59" i="4"/>
  <c r="Y59" i="4"/>
  <c r="H59" i="4"/>
  <c r="A59" i="4"/>
  <c r="BG58" i="4"/>
  <c r="BF58" i="4"/>
  <c r="BE58" i="4"/>
  <c r="BD58" i="4"/>
  <c r="BC58" i="4"/>
  <c r="BB58" i="4"/>
  <c r="BA58" i="4"/>
  <c r="AZ58" i="4"/>
  <c r="AY58" i="4"/>
  <c r="AX58" i="4"/>
  <c r="AW58" i="4"/>
  <c r="AU58" i="4"/>
  <c r="AT58" i="4"/>
  <c r="AV58" i="4" s="1"/>
  <c r="AS58" i="4"/>
  <c r="AP58" i="4"/>
  <c r="AO58" i="4"/>
  <c r="AN58" i="4"/>
  <c r="AM58" i="4"/>
  <c r="AQ58" i="4" s="1"/>
  <c r="AL58" i="4"/>
  <c r="AJ58" i="4" a="1"/>
  <c r="AJ58" i="4"/>
  <c r="AK58" i="4" s="1"/>
  <c r="AI58" i="4"/>
  <c r="AF58" i="4"/>
  <c r="AB58" i="4"/>
  <c r="Y58" i="4"/>
  <c r="H58" i="4"/>
  <c r="A58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P57" i="4"/>
  <c r="AO57" i="4"/>
  <c r="AN57" i="4"/>
  <c r="AM57" i="4"/>
  <c r="AL57" i="4"/>
  <c r="AJ57" i="4" a="1"/>
  <c r="AJ57" i="4"/>
  <c r="AK57" i="4" s="1"/>
  <c r="AI57" i="4"/>
  <c r="AF57" i="4"/>
  <c r="AB57" i="4"/>
  <c r="Y57" i="4"/>
  <c r="H57" i="4"/>
  <c r="A57" i="4"/>
  <c r="BG56" i="4"/>
  <c r="BD56" i="4"/>
  <c r="BA56" i="4"/>
  <c r="AV56" i="4"/>
  <c r="AT56" i="4"/>
  <c r="AS56" i="4"/>
  <c r="AP56" i="4"/>
  <c r="AO56" i="4"/>
  <c r="AN56" i="4"/>
  <c r="AM56" i="4"/>
  <c r="AL56" i="4"/>
  <c r="AK56" i="4"/>
  <c r="AJ56" i="4" a="1"/>
  <c r="AJ56" i="4"/>
  <c r="AI56" i="4"/>
  <c r="AF56" i="4"/>
  <c r="AB56" i="4"/>
  <c r="Y56" i="4"/>
  <c r="H56" i="4"/>
  <c r="A56" i="4"/>
  <c r="BB55" i="4"/>
  <c r="AX55" i="4"/>
  <c r="AT55" i="4"/>
  <c r="AS55" i="4" s="1"/>
  <c r="AP55" i="4"/>
  <c r="AO55" i="4"/>
  <c r="AN55" i="4"/>
  <c r="AM55" i="4"/>
  <c r="AL55" i="4"/>
  <c r="AQ55" i="4" s="1"/>
  <c r="AJ55" i="4" a="1"/>
  <c r="AJ55" i="4" s="1"/>
  <c r="AK55" i="4" s="1"/>
  <c r="AI55" i="4"/>
  <c r="AF55" i="4"/>
  <c r="AB55" i="4"/>
  <c r="Y55" i="4"/>
  <c r="H55" i="4"/>
  <c r="A55" i="4"/>
  <c r="BF54" i="4"/>
  <c r="BE54" i="4"/>
  <c r="BC54" i="4"/>
  <c r="BA54" i="4"/>
  <c r="AZ54" i="4"/>
  <c r="AY54" i="4"/>
  <c r="AX54" i="4"/>
  <c r="AW54" i="4"/>
  <c r="AV54" i="4"/>
  <c r="AU54" i="4"/>
  <c r="AT54" i="4"/>
  <c r="BG54" i="4" s="1"/>
  <c r="AS54" i="4"/>
  <c r="AP54" i="4"/>
  <c r="AO54" i="4"/>
  <c r="AN54" i="4"/>
  <c r="AM54" i="4"/>
  <c r="AL54" i="4"/>
  <c r="AQ54" i="4" s="1"/>
  <c r="AJ54" i="4" a="1"/>
  <c r="AJ54" i="4" s="1"/>
  <c r="AK54" i="4" s="1"/>
  <c r="AI54" i="4"/>
  <c r="AF54" i="4"/>
  <c r="AB54" i="4"/>
  <c r="Y54" i="4"/>
  <c r="H54" i="4"/>
  <c r="A54" i="4"/>
  <c r="BF53" i="4"/>
  <c r="BC53" i="4"/>
  <c r="AW53" i="4"/>
  <c r="AT53" i="4"/>
  <c r="AS53" i="4" s="1"/>
  <c r="AQ53" i="4"/>
  <c r="AP53" i="4"/>
  <c r="AO53" i="4"/>
  <c r="AN53" i="4"/>
  <c r="AM53" i="4"/>
  <c r="AL53" i="4"/>
  <c r="AJ53" i="4" a="1"/>
  <c r="AJ53" i="4" s="1"/>
  <c r="AK53" i="4" s="1"/>
  <c r="AI53" i="4"/>
  <c r="AF53" i="4"/>
  <c r="AB53" i="4"/>
  <c r="Y53" i="4"/>
  <c r="H53" i="4"/>
  <c r="A53" i="4"/>
  <c r="BG52" i="4"/>
  <c r="BF52" i="4"/>
  <c r="BE52" i="4"/>
  <c r="BD52" i="4"/>
  <c r="BC52" i="4"/>
  <c r="BB52" i="4"/>
  <c r="BA52" i="4"/>
  <c r="AY52" i="4"/>
  <c r="AW52" i="4"/>
  <c r="AV52" i="4"/>
  <c r="AU52" i="4"/>
  <c r="AT52" i="4"/>
  <c r="AS52" i="4"/>
  <c r="AP52" i="4"/>
  <c r="AO52" i="4"/>
  <c r="AN52" i="4"/>
  <c r="AM52" i="4"/>
  <c r="AQ52" i="4" s="1"/>
  <c r="AL52" i="4"/>
  <c r="AK52" i="4"/>
  <c r="AJ52" i="4" a="1"/>
  <c r="AJ52" i="4" s="1"/>
  <c r="AI52" i="4"/>
  <c r="AF52" i="4"/>
  <c r="AB52" i="4"/>
  <c r="Y52" i="4"/>
  <c r="H52" i="4"/>
  <c r="A52" i="4"/>
  <c r="BF51" i="4"/>
  <c r="BE51" i="4"/>
  <c r="BD51" i="4"/>
  <c r="BC51" i="4"/>
  <c r="BB51" i="4"/>
  <c r="BA51" i="4"/>
  <c r="AZ51" i="4"/>
  <c r="AY51" i="4"/>
  <c r="AW51" i="4"/>
  <c r="AU51" i="4"/>
  <c r="AT51" i="4"/>
  <c r="BG51" i="4" s="1"/>
  <c r="AS51" i="4"/>
  <c r="AP51" i="4"/>
  <c r="AO51" i="4"/>
  <c r="AN51" i="4"/>
  <c r="AM51" i="4"/>
  <c r="AL51" i="4"/>
  <c r="AQ51" i="4" s="1"/>
  <c r="AK51" i="4"/>
  <c r="AJ51" i="4" a="1"/>
  <c r="AJ51" i="4"/>
  <c r="AI51" i="4"/>
  <c r="AF51" i="4"/>
  <c r="AB51" i="4"/>
  <c r="Y51" i="4"/>
  <c r="H51" i="4"/>
  <c r="A51" i="4"/>
  <c r="BG50" i="4"/>
  <c r="BF50" i="4"/>
  <c r="BE50" i="4"/>
  <c r="BD50" i="4"/>
  <c r="BC50" i="4"/>
  <c r="BB50" i="4"/>
  <c r="BA50" i="4"/>
  <c r="AZ50" i="4"/>
  <c r="AY50" i="4"/>
  <c r="AX50" i="4"/>
  <c r="AW50" i="4"/>
  <c r="AU50" i="4"/>
  <c r="AT50" i="4"/>
  <c r="AV50" i="4" s="1"/>
  <c r="AS50" i="4"/>
  <c r="AP50" i="4"/>
  <c r="AO50" i="4"/>
  <c r="AN50" i="4"/>
  <c r="AM50" i="4"/>
  <c r="AL50" i="4"/>
  <c r="AQ50" i="4" s="1"/>
  <c r="AJ50" i="4" a="1"/>
  <c r="AJ50" i="4"/>
  <c r="AK50" i="4" s="1"/>
  <c r="AI50" i="4"/>
  <c r="AF50" i="4"/>
  <c r="AB50" i="4"/>
  <c r="Y50" i="4"/>
  <c r="H50" i="4"/>
  <c r="A50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P49" i="4"/>
  <c r="AO49" i="4"/>
  <c r="AN49" i="4"/>
  <c r="AM49" i="4"/>
  <c r="AL49" i="4"/>
  <c r="AJ49" i="4" a="1"/>
  <c r="AJ49" i="4"/>
  <c r="AK49" i="4" s="1"/>
  <c r="AI49" i="4"/>
  <c r="AF49" i="4"/>
  <c r="AB49" i="4"/>
  <c r="Y49" i="4"/>
  <c r="H49" i="4"/>
  <c r="A49" i="4"/>
  <c r="BG48" i="4"/>
  <c r="BD48" i="4"/>
  <c r="BB48" i="4"/>
  <c r="AZ48" i="4"/>
  <c r="AW48" i="4"/>
  <c r="AT48" i="4"/>
  <c r="BF48" i="4" s="1"/>
  <c r="AS48" i="4"/>
  <c r="AP48" i="4"/>
  <c r="AO48" i="4"/>
  <c r="AN48" i="4"/>
  <c r="AM48" i="4"/>
  <c r="AL48" i="4"/>
  <c r="AQ48" i="4" s="1"/>
  <c r="AJ48" i="4" a="1"/>
  <c r="AJ48" i="4" s="1"/>
  <c r="AK48" i="4" s="1"/>
  <c r="AI48" i="4"/>
  <c r="AF48" i="4"/>
  <c r="AB48" i="4"/>
  <c r="Y48" i="4"/>
  <c r="H48" i="4"/>
  <c r="A48" i="4"/>
  <c r="BG47" i="4"/>
  <c r="BE47" i="4"/>
  <c r="BC47" i="4"/>
  <c r="BB47" i="4"/>
  <c r="BA47" i="4"/>
  <c r="AZ47" i="4"/>
  <c r="AY47" i="4"/>
  <c r="AX47" i="4"/>
  <c r="AW47" i="4"/>
  <c r="AU47" i="4"/>
  <c r="AT47" i="4"/>
  <c r="AS47" i="4"/>
  <c r="AQ47" i="4"/>
  <c r="AP47" i="4"/>
  <c r="AO47" i="4"/>
  <c r="AN47" i="4"/>
  <c r="AM47" i="4"/>
  <c r="AL47" i="4"/>
  <c r="AJ47" i="4" a="1"/>
  <c r="AJ47" i="4" s="1"/>
  <c r="AK47" i="4" s="1"/>
  <c r="AI47" i="4"/>
  <c r="AF47" i="4"/>
  <c r="AB47" i="4"/>
  <c r="Y47" i="4"/>
  <c r="H47" i="4"/>
  <c r="A47" i="4"/>
  <c r="BF46" i="4"/>
  <c r="AV46" i="4"/>
  <c r="AT46" i="4"/>
  <c r="BD46" i="4" s="1"/>
  <c r="AQ46" i="4"/>
  <c r="AP46" i="4"/>
  <c r="AO46" i="4"/>
  <c r="AN46" i="4"/>
  <c r="AM46" i="4"/>
  <c r="AL46" i="4"/>
  <c r="AJ46" i="4" a="1"/>
  <c r="AJ46" i="4" s="1"/>
  <c r="AK46" i="4" s="1"/>
  <c r="AI46" i="4"/>
  <c r="AF46" i="4"/>
  <c r="AB46" i="4"/>
  <c r="Y46" i="4"/>
  <c r="H46" i="4"/>
  <c r="A46" i="4"/>
  <c r="BF45" i="4"/>
  <c r="BC45" i="4"/>
  <c r="AY45" i="4"/>
  <c r="AX45" i="4"/>
  <c r="AV45" i="4"/>
  <c r="AU45" i="4"/>
  <c r="AT45" i="4"/>
  <c r="BB45" i="4" s="1"/>
  <c r="AS45" i="4"/>
  <c r="AP45" i="4"/>
  <c r="AO45" i="4"/>
  <c r="AN45" i="4"/>
  <c r="AQ45" i="4" s="1"/>
  <c r="AM45" i="4"/>
  <c r="AL45" i="4"/>
  <c r="AJ45" i="4" a="1"/>
  <c r="AJ45" i="4" s="1"/>
  <c r="AK45" i="4" s="1"/>
  <c r="AI45" i="4"/>
  <c r="AF45" i="4"/>
  <c r="AB45" i="4"/>
  <c r="Y45" i="4"/>
  <c r="H45" i="4"/>
  <c r="A45" i="4"/>
  <c r="BF44" i="4"/>
  <c r="BD44" i="4"/>
  <c r="BB44" i="4"/>
  <c r="AX44" i="4"/>
  <c r="AT44" i="4"/>
  <c r="AZ44" i="4" s="1"/>
  <c r="AP44" i="4"/>
  <c r="AO44" i="4"/>
  <c r="AN44" i="4"/>
  <c r="AM44" i="4"/>
  <c r="AL44" i="4"/>
  <c r="AQ44" i="4" s="1"/>
  <c r="AJ44" i="4" a="1"/>
  <c r="AJ44" i="4" s="1"/>
  <c r="AK44" i="4" s="1"/>
  <c r="AI44" i="4"/>
  <c r="AF44" i="4"/>
  <c r="AB44" i="4"/>
  <c r="Y44" i="4"/>
  <c r="H44" i="4"/>
  <c r="A44" i="4"/>
  <c r="BB43" i="4"/>
  <c r="AW43" i="4"/>
  <c r="AT43" i="4"/>
  <c r="AX43" i="4" s="1"/>
  <c r="AP43" i="4"/>
  <c r="AO43" i="4"/>
  <c r="AN43" i="4"/>
  <c r="AM43" i="4"/>
  <c r="AL43" i="4"/>
  <c r="AQ43" i="4" s="1"/>
  <c r="AJ43" i="4" a="1"/>
  <c r="AJ43" i="4" s="1"/>
  <c r="AK43" i="4" s="1"/>
  <c r="AI43" i="4"/>
  <c r="AF43" i="4"/>
  <c r="AB43" i="4"/>
  <c r="Y43" i="4"/>
  <c r="H43" i="4"/>
  <c r="A43" i="4"/>
  <c r="BF42" i="4"/>
  <c r="BE42" i="4"/>
  <c r="BD42" i="4"/>
  <c r="BC42" i="4"/>
  <c r="BB42" i="4"/>
  <c r="BA42" i="4"/>
  <c r="AZ42" i="4"/>
  <c r="AY42" i="4"/>
  <c r="AX42" i="4"/>
  <c r="AW42" i="4"/>
  <c r="AU42" i="4"/>
  <c r="AT42" i="4"/>
  <c r="AV42" i="4" s="1"/>
  <c r="AS42" i="4"/>
  <c r="AQ42" i="4"/>
  <c r="AP42" i="4"/>
  <c r="AO42" i="4"/>
  <c r="AN42" i="4"/>
  <c r="AM42" i="4"/>
  <c r="AL42" i="4"/>
  <c r="AJ42" i="4" a="1"/>
  <c r="AJ42" i="4" s="1"/>
  <c r="AK42" i="4" s="1"/>
  <c r="AI42" i="4"/>
  <c r="AF42" i="4"/>
  <c r="AB42" i="4"/>
  <c r="Y42" i="4"/>
  <c r="H42" i="4"/>
  <c r="A42" i="4"/>
  <c r="BG41" i="4"/>
  <c r="BF41" i="4"/>
  <c r="BD41" i="4"/>
  <c r="BC41" i="4"/>
  <c r="BB41" i="4"/>
  <c r="BA41" i="4"/>
  <c r="AZ41" i="4"/>
  <c r="AY41" i="4"/>
  <c r="AX41" i="4"/>
  <c r="AW41" i="4"/>
  <c r="AV41" i="4"/>
  <c r="AU41" i="4"/>
  <c r="AT41" i="4"/>
  <c r="BE41" i="4" s="1"/>
  <c r="AS41" i="4"/>
  <c r="AP41" i="4"/>
  <c r="AO41" i="4"/>
  <c r="AN41" i="4"/>
  <c r="AM41" i="4"/>
  <c r="AL41" i="4"/>
  <c r="AQ41" i="4" s="1"/>
  <c r="AK41" i="4"/>
  <c r="AJ41" i="4" a="1"/>
  <c r="AJ41" i="4"/>
  <c r="AI41" i="4"/>
  <c r="AF41" i="4"/>
  <c r="AB41" i="4"/>
  <c r="Y41" i="4"/>
  <c r="H41" i="4"/>
  <c r="A41" i="4"/>
  <c r="BG40" i="4"/>
  <c r="BD40" i="4"/>
  <c r="BA40" i="4"/>
  <c r="AZ40" i="4"/>
  <c r="AX40" i="4"/>
  <c r="AW40" i="4"/>
  <c r="AU40" i="4"/>
  <c r="AT40" i="4"/>
  <c r="BF40" i="4" s="1"/>
  <c r="AS40" i="4"/>
  <c r="AP40" i="4"/>
  <c r="AO40" i="4"/>
  <c r="AN40" i="4"/>
  <c r="AM40" i="4"/>
  <c r="AQ40" i="4" s="1"/>
  <c r="AL40" i="4"/>
  <c r="AJ40" i="4" a="1"/>
  <c r="AJ40" i="4"/>
  <c r="AK40" i="4" s="1"/>
  <c r="AI40" i="4"/>
  <c r="AF40" i="4"/>
  <c r="AB40" i="4"/>
  <c r="Y40" i="4"/>
  <c r="H40" i="4"/>
  <c r="A40" i="4"/>
  <c r="BG39" i="4"/>
  <c r="BE39" i="4"/>
  <c r="BB39" i="4"/>
  <c r="AY39" i="4"/>
  <c r="AX39" i="4"/>
  <c r="AV39" i="4"/>
  <c r="AU39" i="4"/>
  <c r="AT39" i="4"/>
  <c r="BF39" i="4" s="1"/>
  <c r="AS39" i="4"/>
  <c r="AP39" i="4"/>
  <c r="AO39" i="4"/>
  <c r="AN39" i="4"/>
  <c r="AQ39" i="4" s="1"/>
  <c r="AM39" i="4"/>
  <c r="AL39" i="4"/>
  <c r="AK39" i="4"/>
  <c r="AJ39" i="4" a="1"/>
  <c r="AJ39" i="4"/>
  <c r="AI39" i="4"/>
  <c r="AF39" i="4"/>
  <c r="AB39" i="4"/>
  <c r="Y39" i="4"/>
  <c r="H39" i="4"/>
  <c r="A39" i="4"/>
  <c r="BG38" i="4"/>
  <c r="BE38" i="4"/>
  <c r="BC38" i="4"/>
  <c r="AZ38" i="4"/>
  <c r="AW38" i="4"/>
  <c r="AV38" i="4"/>
  <c r="AT38" i="4"/>
  <c r="BF38" i="4" s="1"/>
  <c r="AS38" i="4"/>
  <c r="AP38" i="4"/>
  <c r="AO38" i="4"/>
  <c r="AN38" i="4"/>
  <c r="AM38" i="4"/>
  <c r="AL38" i="4"/>
  <c r="AJ38" i="4" a="1"/>
  <c r="AJ38" i="4"/>
  <c r="AK38" i="4" s="1"/>
  <c r="AI38" i="4"/>
  <c r="AF38" i="4"/>
  <c r="AB38" i="4"/>
  <c r="Y38" i="4"/>
  <c r="H38" i="4"/>
  <c r="A38" i="4"/>
  <c r="BE37" i="4"/>
  <c r="BC37" i="4"/>
  <c r="BA37" i="4"/>
  <c r="AX37" i="4"/>
  <c r="AT37" i="4"/>
  <c r="BD37" i="4" s="1"/>
  <c r="AP37" i="4"/>
  <c r="AO37" i="4"/>
  <c r="AN37" i="4"/>
  <c r="AM37" i="4"/>
  <c r="AL37" i="4"/>
  <c r="AJ37" i="4" a="1"/>
  <c r="AJ37" i="4" s="1"/>
  <c r="AK37" i="4" s="1"/>
  <c r="AI37" i="4"/>
  <c r="AF37" i="4"/>
  <c r="AB37" i="4"/>
  <c r="Y37" i="4"/>
  <c r="H37" i="4"/>
  <c r="A37" i="4"/>
  <c r="BG36" i="4"/>
  <c r="BF36" i="4"/>
  <c r="BE36" i="4"/>
  <c r="BD36" i="4"/>
  <c r="BC36" i="4"/>
  <c r="BB36" i="4"/>
  <c r="BA36" i="4"/>
  <c r="AY36" i="4"/>
  <c r="AW36" i="4"/>
  <c r="AV36" i="4"/>
  <c r="AT36" i="4"/>
  <c r="AZ36" i="4" s="1"/>
  <c r="AS36" i="4"/>
  <c r="AP36" i="4"/>
  <c r="AO36" i="4"/>
  <c r="AN36" i="4"/>
  <c r="AM36" i="4"/>
  <c r="AL36" i="4"/>
  <c r="AQ36" i="4" s="1"/>
  <c r="AJ36" i="4" a="1"/>
  <c r="AJ36" i="4" s="1"/>
  <c r="AK36" i="4" s="1"/>
  <c r="AI36" i="4"/>
  <c r="AF36" i="4"/>
  <c r="AB36" i="4"/>
  <c r="Y36" i="4"/>
  <c r="H36" i="4"/>
  <c r="A36" i="4"/>
  <c r="BA35" i="4"/>
  <c r="AW35" i="4"/>
  <c r="AT35" i="4"/>
  <c r="AZ35" i="4" s="1"/>
  <c r="AP35" i="4"/>
  <c r="AO35" i="4"/>
  <c r="AN35" i="4"/>
  <c r="AM35" i="4"/>
  <c r="AL35" i="4"/>
  <c r="AQ35" i="4" s="1"/>
  <c r="AJ35" i="4" a="1"/>
  <c r="AJ35" i="4" s="1"/>
  <c r="AK35" i="4" s="1"/>
  <c r="AI35" i="4"/>
  <c r="AF35" i="4"/>
  <c r="AB35" i="4"/>
  <c r="Y35" i="4"/>
  <c r="H35" i="4"/>
  <c r="A35" i="4"/>
  <c r="BF34" i="4"/>
  <c r="BE34" i="4"/>
  <c r="BD34" i="4"/>
  <c r="BC34" i="4"/>
  <c r="BB34" i="4"/>
  <c r="BA34" i="4"/>
  <c r="AZ34" i="4"/>
  <c r="AY34" i="4"/>
  <c r="AX34" i="4"/>
  <c r="AW34" i="4"/>
  <c r="AU34" i="4"/>
  <c r="AT34" i="4"/>
  <c r="AV34" i="4" s="1"/>
  <c r="AS34" i="4"/>
  <c r="AQ34" i="4"/>
  <c r="AP34" i="4"/>
  <c r="AO34" i="4"/>
  <c r="AN34" i="4"/>
  <c r="AM34" i="4"/>
  <c r="AL34" i="4"/>
  <c r="AJ34" i="4" a="1"/>
  <c r="AJ34" i="4" s="1"/>
  <c r="AK34" i="4" s="1"/>
  <c r="AI34" i="4"/>
  <c r="AF34" i="4"/>
  <c r="AB34" i="4"/>
  <c r="Y34" i="4"/>
  <c r="H34" i="4"/>
  <c r="A34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S33" i="4"/>
  <c r="AQ33" i="4"/>
  <c r="AP33" i="4"/>
  <c r="AO33" i="4"/>
  <c r="AN33" i="4"/>
  <c r="AM33" i="4"/>
  <c r="AL33" i="4"/>
  <c r="AJ33" i="4" a="1"/>
  <c r="AJ33" i="4" s="1"/>
  <c r="AK33" i="4" s="1"/>
  <c r="AI33" i="4"/>
  <c r="AF33" i="4"/>
  <c r="AB33" i="4"/>
  <c r="Y33" i="4"/>
  <c r="H33" i="4"/>
  <c r="A33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S32" i="4"/>
  <c r="AP32" i="4"/>
  <c r="AO32" i="4"/>
  <c r="AN32" i="4"/>
  <c r="AQ32" i="4" s="1"/>
  <c r="AM32" i="4"/>
  <c r="AL32" i="4"/>
  <c r="AK32" i="4"/>
  <c r="AJ32" i="4" a="1"/>
  <c r="AJ32" i="4"/>
  <c r="AI32" i="4"/>
  <c r="AF32" i="4"/>
  <c r="AB32" i="4"/>
  <c r="Y32" i="4"/>
  <c r="H32" i="4"/>
  <c r="A32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S31" i="4"/>
  <c r="AP31" i="4"/>
  <c r="AO31" i="4"/>
  <c r="AN31" i="4"/>
  <c r="AM31" i="4"/>
  <c r="AQ31" i="4" s="1"/>
  <c r="AL31" i="4"/>
  <c r="AK31" i="4"/>
  <c r="AJ31" i="4" a="1"/>
  <c r="AJ31" i="4"/>
  <c r="AI31" i="4"/>
  <c r="AF31" i="4"/>
  <c r="AB31" i="4"/>
  <c r="Y31" i="4"/>
  <c r="H31" i="4"/>
  <c r="A31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S30" i="4"/>
  <c r="AP30" i="4"/>
  <c r="AO30" i="4"/>
  <c r="AN30" i="4"/>
  <c r="AM30" i="4"/>
  <c r="AL30" i="4"/>
  <c r="AQ30" i="4" s="1"/>
  <c r="AJ30" i="4" a="1"/>
  <c r="AJ30" i="4" s="1"/>
  <c r="AK30" i="4" s="1"/>
  <c r="AI30" i="4"/>
  <c r="AF30" i="4"/>
  <c r="AB30" i="4"/>
  <c r="Y30" i="4"/>
  <c r="H30" i="4"/>
  <c r="A30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S29" i="4"/>
  <c r="AP29" i="4"/>
  <c r="AO29" i="4"/>
  <c r="AN29" i="4"/>
  <c r="AM29" i="4"/>
  <c r="AL29" i="4"/>
  <c r="AQ29" i="4" s="1"/>
  <c r="AJ29" i="4" a="1"/>
  <c r="AJ29" i="4"/>
  <c r="AK29" i="4" s="1"/>
  <c r="AI29" i="4"/>
  <c r="AF29" i="4"/>
  <c r="AB29" i="4"/>
  <c r="Y29" i="4"/>
  <c r="H29" i="4"/>
  <c r="A29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S28" i="4"/>
  <c r="AP28" i="4"/>
  <c r="AO28" i="4"/>
  <c r="AN28" i="4"/>
  <c r="AM28" i="4"/>
  <c r="AL28" i="4"/>
  <c r="AQ28" i="4" s="1"/>
  <c r="AK28" i="4"/>
  <c r="AJ28" i="4" a="1"/>
  <c r="AJ28" i="4"/>
  <c r="AI28" i="4"/>
  <c r="AF28" i="4"/>
  <c r="AB28" i="4"/>
  <c r="Y28" i="4"/>
  <c r="H28" i="4"/>
  <c r="A28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S27" i="4"/>
  <c r="AP27" i="4"/>
  <c r="AO27" i="4"/>
  <c r="AN27" i="4"/>
  <c r="AM27" i="4"/>
  <c r="AL27" i="4"/>
  <c r="AQ27" i="4" s="1"/>
  <c r="AJ27" i="4" a="1"/>
  <c r="AJ27" i="4"/>
  <c r="AK27" i="4" s="1"/>
  <c r="AI27" i="4"/>
  <c r="AF27" i="4"/>
  <c r="AB27" i="4"/>
  <c r="Y27" i="4"/>
  <c r="H27" i="4"/>
  <c r="A27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S26" i="4"/>
  <c r="AP26" i="4"/>
  <c r="AO26" i="4"/>
  <c r="AN26" i="4"/>
  <c r="AM26" i="4"/>
  <c r="AL26" i="4"/>
  <c r="AQ26" i="4" s="1"/>
  <c r="AJ26" i="4" a="1"/>
  <c r="AJ26" i="4"/>
  <c r="AK26" i="4" s="1"/>
  <c r="AI26" i="4"/>
  <c r="AF26" i="4"/>
  <c r="AB26" i="4"/>
  <c r="Y26" i="4"/>
  <c r="H26" i="4"/>
  <c r="A26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S25" i="4"/>
  <c r="AP25" i="4"/>
  <c r="AO25" i="4"/>
  <c r="AN25" i="4"/>
  <c r="AM25" i="4"/>
  <c r="AQ25" i="4" s="1"/>
  <c r="AL25" i="4"/>
  <c r="AJ25" i="4" a="1"/>
  <c r="AJ25" i="4"/>
  <c r="AK25" i="4" s="1"/>
  <c r="AI25" i="4"/>
  <c r="AF25" i="4"/>
  <c r="AB25" i="4"/>
  <c r="Y25" i="4"/>
  <c r="H25" i="4"/>
  <c r="A25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S24" i="4"/>
  <c r="AP24" i="4"/>
  <c r="AO24" i="4"/>
  <c r="AN24" i="4"/>
  <c r="AM24" i="4"/>
  <c r="AL24" i="4"/>
  <c r="AQ24" i="4" s="1"/>
  <c r="AJ24" i="4" a="1"/>
  <c r="AJ24" i="4" s="1"/>
  <c r="AK24" i="4" s="1"/>
  <c r="AI24" i="4"/>
  <c r="AF24" i="4"/>
  <c r="AB24" i="4"/>
  <c r="Y24" i="4"/>
  <c r="H24" i="4"/>
  <c r="A24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S23" i="4"/>
  <c r="AP23" i="4"/>
  <c r="AO23" i="4"/>
  <c r="AN23" i="4"/>
  <c r="AM23" i="4"/>
  <c r="AL23" i="4"/>
  <c r="AQ23" i="4" s="1"/>
  <c r="AJ23" i="4" a="1"/>
  <c r="AJ23" i="4"/>
  <c r="AK23" i="4" s="1"/>
  <c r="AI23" i="4"/>
  <c r="AF23" i="4"/>
  <c r="AB23" i="4"/>
  <c r="Y23" i="4"/>
  <c r="H23" i="4"/>
  <c r="A23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S22" i="4"/>
  <c r="AP22" i="4"/>
  <c r="AO22" i="4"/>
  <c r="AN22" i="4"/>
  <c r="AM22" i="4"/>
  <c r="AL22" i="4"/>
  <c r="AQ22" i="4" s="1"/>
  <c r="AJ22" i="4" a="1"/>
  <c r="AJ22" i="4"/>
  <c r="AK22" i="4" s="1"/>
  <c r="AI22" i="4"/>
  <c r="AF22" i="4"/>
  <c r="AB22" i="4"/>
  <c r="Y22" i="4"/>
  <c r="H22" i="4"/>
  <c r="A22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S21" i="4"/>
  <c r="AQ21" i="4"/>
  <c r="AP21" i="4"/>
  <c r="AO21" i="4"/>
  <c r="AN21" i="4"/>
  <c r="AM21" i="4"/>
  <c r="AL21" i="4"/>
  <c r="AJ21" i="4" a="1"/>
  <c r="AJ21" i="4" s="1"/>
  <c r="AK21" i="4" s="1"/>
  <c r="AI21" i="4"/>
  <c r="AF21" i="4"/>
  <c r="AB21" i="4"/>
  <c r="Y21" i="4"/>
  <c r="H21" i="4"/>
  <c r="A21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S20" i="4"/>
  <c r="AP20" i="4"/>
  <c r="AO20" i="4"/>
  <c r="AN20" i="4"/>
  <c r="AM20" i="4"/>
  <c r="AL20" i="4"/>
  <c r="AJ20" i="4" a="1"/>
  <c r="AJ20" i="4" s="1"/>
  <c r="AK20" i="4" s="1"/>
  <c r="AI20" i="4"/>
  <c r="AF20" i="4"/>
  <c r="AB20" i="4"/>
  <c r="Y20" i="4"/>
  <c r="H20" i="4"/>
  <c r="A20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S19" i="4"/>
  <c r="AP19" i="4"/>
  <c r="AQ19" i="4" s="1"/>
  <c r="AO19" i="4"/>
  <c r="AN19" i="4"/>
  <c r="AM19" i="4"/>
  <c r="AL19" i="4"/>
  <c r="AK19" i="4"/>
  <c r="AJ19" i="4" a="1"/>
  <c r="AJ19" i="4"/>
  <c r="AI19" i="4"/>
  <c r="AF19" i="4"/>
  <c r="AB19" i="4"/>
  <c r="Y19" i="4"/>
  <c r="H19" i="4"/>
  <c r="A19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S18" i="4"/>
  <c r="AQ18" i="4"/>
  <c r="AP18" i="4"/>
  <c r="AO18" i="4"/>
  <c r="AN18" i="4"/>
  <c r="AM18" i="4"/>
  <c r="AL18" i="4"/>
  <c r="AJ18" i="4" a="1"/>
  <c r="AJ18" i="4" s="1"/>
  <c r="AK18" i="4" s="1"/>
  <c r="AI18" i="4"/>
  <c r="AF18" i="4"/>
  <c r="AB18" i="4"/>
  <c r="Y18" i="4"/>
  <c r="H18" i="4"/>
  <c r="A18" i="4"/>
  <c r="BG17" i="4"/>
  <c r="BF17" i="4"/>
  <c r="BE17" i="4"/>
  <c r="BD17" i="4"/>
  <c r="BC17" i="4"/>
  <c r="BB17" i="4"/>
  <c r="BA17" i="4"/>
  <c r="AZ17" i="4"/>
  <c r="AY17" i="4"/>
  <c r="AX17" i="4"/>
  <c r="AW17" i="4"/>
  <c r="AV17" i="4"/>
  <c r="AU17" i="4"/>
  <c r="AS17" i="4"/>
  <c r="AQ17" i="4"/>
  <c r="AP17" i="4"/>
  <c r="AO17" i="4"/>
  <c r="AN17" i="4"/>
  <c r="AM17" i="4"/>
  <c r="AL17" i="4"/>
  <c r="AJ17" i="4" a="1"/>
  <c r="AJ17" i="4" s="1"/>
  <c r="AK17" i="4" s="1"/>
  <c r="AI17" i="4"/>
  <c r="AF17" i="4"/>
  <c r="AB17" i="4"/>
  <c r="Y17" i="4"/>
  <c r="H17" i="4"/>
  <c r="A17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S16" i="4"/>
  <c r="AP16" i="4"/>
  <c r="AO16" i="4"/>
  <c r="AN16" i="4"/>
  <c r="AQ16" i="4" s="1"/>
  <c r="AM16" i="4"/>
  <c r="AL16" i="4"/>
  <c r="AK16" i="4"/>
  <c r="AJ16" i="4" a="1"/>
  <c r="AJ16" i="4"/>
  <c r="AI16" i="4"/>
  <c r="AF16" i="4"/>
  <c r="AB16" i="4"/>
  <c r="Y16" i="4"/>
  <c r="H16" i="4"/>
  <c r="A16" i="4"/>
  <c r="BG15" i="4"/>
  <c r="BF15" i="4"/>
  <c r="BE15" i="4"/>
  <c r="BD15" i="4"/>
  <c r="BC15" i="4"/>
  <c r="BB15" i="4"/>
  <c r="BA15" i="4"/>
  <c r="AZ15" i="4"/>
  <c r="AY15" i="4"/>
  <c r="AX15" i="4"/>
  <c r="AW15" i="4"/>
  <c r="AV15" i="4"/>
  <c r="AU15" i="4"/>
  <c r="AS15" i="4"/>
  <c r="AP15" i="4"/>
  <c r="AO15" i="4"/>
  <c r="AN15" i="4"/>
  <c r="AM15" i="4"/>
  <c r="AQ15" i="4" s="1"/>
  <c r="AL15" i="4"/>
  <c r="AK15" i="4"/>
  <c r="AJ15" i="4" a="1"/>
  <c r="AJ15" i="4"/>
  <c r="AI15" i="4"/>
  <c r="AF15" i="4"/>
  <c r="AB15" i="4"/>
  <c r="Y15" i="4"/>
  <c r="H15" i="4"/>
  <c r="A15" i="4"/>
  <c r="BG14" i="4"/>
  <c r="BF14" i="4"/>
  <c r="BE14" i="4"/>
  <c r="BD14" i="4"/>
  <c r="BC14" i="4"/>
  <c r="BB14" i="4"/>
  <c r="BA14" i="4"/>
  <c r="AZ14" i="4"/>
  <c r="AY14" i="4"/>
  <c r="AX14" i="4"/>
  <c r="AW14" i="4"/>
  <c r="AV14" i="4"/>
  <c r="AU14" i="4"/>
  <c r="AS14" i="4"/>
  <c r="AP14" i="4"/>
  <c r="AO14" i="4"/>
  <c r="AN14" i="4"/>
  <c r="AM14" i="4"/>
  <c r="AL14" i="4"/>
  <c r="AQ14" i="4" s="1"/>
  <c r="AJ14" i="4" a="1"/>
  <c r="AJ14" i="4" s="1"/>
  <c r="AK14" i="4" s="1"/>
  <c r="AI14" i="4"/>
  <c r="AF14" i="4"/>
  <c r="AB14" i="4"/>
  <c r="Y14" i="4"/>
  <c r="H14" i="4"/>
  <c r="A14" i="4"/>
  <c r="BG13" i="4"/>
  <c r="BF13" i="4"/>
  <c r="BE13" i="4"/>
  <c r="BD13" i="4"/>
  <c r="BC13" i="4"/>
  <c r="BB13" i="4"/>
  <c r="BA13" i="4"/>
  <c r="AZ13" i="4"/>
  <c r="AY13" i="4"/>
  <c r="AX13" i="4"/>
  <c r="AW13" i="4"/>
  <c r="AV13" i="4"/>
  <c r="AU13" i="4"/>
  <c r="AS13" i="4"/>
  <c r="AP13" i="4"/>
  <c r="AO13" i="4"/>
  <c r="AN13" i="4"/>
  <c r="AM13" i="4"/>
  <c r="AL13" i="4"/>
  <c r="AQ13" i="4" s="1"/>
  <c r="AJ13" i="4" a="1"/>
  <c r="AJ13" i="4"/>
  <c r="AK13" i="4" s="1"/>
  <c r="AI13" i="4"/>
  <c r="AF13" i="4"/>
  <c r="AB13" i="4"/>
  <c r="Y13" i="4"/>
  <c r="H13" i="4"/>
  <c r="A13" i="4"/>
  <c r="BG12" i="4"/>
  <c r="BF12" i="4"/>
  <c r="BE12" i="4"/>
  <c r="BD12" i="4"/>
  <c r="BC12" i="4"/>
  <c r="BB12" i="4"/>
  <c r="BA12" i="4"/>
  <c r="AZ12" i="4"/>
  <c r="AY12" i="4"/>
  <c r="AX12" i="4"/>
  <c r="AW12" i="4"/>
  <c r="AV12" i="4"/>
  <c r="AU12" i="4"/>
  <c r="AS12" i="4"/>
  <c r="AP12" i="4"/>
  <c r="AO12" i="4"/>
  <c r="AN12" i="4"/>
  <c r="AM12" i="4"/>
  <c r="AL12" i="4"/>
  <c r="AQ12" i="4" s="1"/>
  <c r="AK12" i="4"/>
  <c r="AJ12" i="4" a="1"/>
  <c r="AJ12" i="4"/>
  <c r="AI12" i="4"/>
  <c r="AF12" i="4"/>
  <c r="AB12" i="4"/>
  <c r="Y12" i="4"/>
  <c r="H12" i="4"/>
  <c r="A12" i="4"/>
  <c r="BG11" i="4"/>
  <c r="BF11" i="4"/>
  <c r="BE11" i="4"/>
  <c r="BD11" i="4"/>
  <c r="BC11" i="4"/>
  <c r="BB11" i="4"/>
  <c r="BA11" i="4"/>
  <c r="AZ11" i="4"/>
  <c r="AY11" i="4"/>
  <c r="AX11" i="4"/>
  <c r="AW11" i="4"/>
  <c r="AV11" i="4"/>
  <c r="AU11" i="4"/>
  <c r="AS11" i="4"/>
  <c r="AP11" i="4"/>
  <c r="AO11" i="4"/>
  <c r="AN11" i="4"/>
  <c r="AM11" i="4"/>
  <c r="AL11" i="4"/>
  <c r="AQ11" i="4" s="1"/>
  <c r="AJ11" i="4" a="1"/>
  <c r="AJ11" i="4"/>
  <c r="AK11" i="4" s="1"/>
  <c r="AI11" i="4"/>
  <c r="AF11" i="4"/>
  <c r="AB11" i="4"/>
  <c r="Y11" i="4"/>
  <c r="H11" i="4"/>
  <c r="A11" i="4"/>
  <c r="BG10" i="4"/>
  <c r="BF10" i="4"/>
  <c r="BE10" i="4"/>
  <c r="BD10" i="4"/>
  <c r="BC10" i="4"/>
  <c r="BB10" i="4"/>
  <c r="BA10" i="4"/>
  <c r="AZ10" i="4"/>
  <c r="AY10" i="4"/>
  <c r="AX10" i="4"/>
  <c r="AW10" i="4"/>
  <c r="AV10" i="4"/>
  <c r="AU10" i="4"/>
  <c r="AS10" i="4"/>
  <c r="AP10" i="4"/>
  <c r="AO10" i="4"/>
  <c r="AN10" i="4"/>
  <c r="AM10" i="4"/>
  <c r="AL10" i="4"/>
  <c r="AJ10" i="4" a="1"/>
  <c r="AJ10" i="4"/>
  <c r="AK10" i="4" s="1"/>
  <c r="AI10" i="4"/>
  <c r="AF10" i="4"/>
  <c r="AB10" i="4"/>
  <c r="Y10" i="4"/>
  <c r="H10" i="4"/>
  <c r="A10" i="4"/>
  <c r="BG9" i="4"/>
  <c r="BF9" i="4"/>
  <c r="BE9" i="4"/>
  <c r="BD9" i="4"/>
  <c r="BC9" i="4"/>
  <c r="BB9" i="4"/>
  <c r="BA9" i="4"/>
  <c r="AZ9" i="4"/>
  <c r="AY9" i="4"/>
  <c r="AX9" i="4"/>
  <c r="AW9" i="4"/>
  <c r="AV9" i="4"/>
  <c r="AU9" i="4"/>
  <c r="AS9" i="4"/>
  <c r="AP9" i="4"/>
  <c r="AO9" i="4"/>
  <c r="AN9" i="4"/>
  <c r="AM9" i="4"/>
  <c r="AQ9" i="4" s="1"/>
  <c r="AL9" i="4"/>
  <c r="AJ9" i="4" a="1"/>
  <c r="AJ9" i="4"/>
  <c r="AK9" i="4" s="1"/>
  <c r="AI9" i="4"/>
  <c r="AF9" i="4"/>
  <c r="AB9" i="4"/>
  <c r="Y9" i="4"/>
  <c r="H9" i="4"/>
  <c r="A9" i="4"/>
  <c r="BG8" i="4"/>
  <c r="BF8" i="4"/>
  <c r="BE8" i="4"/>
  <c r="BD8" i="4"/>
  <c r="BC8" i="4"/>
  <c r="BB8" i="4"/>
  <c r="BA8" i="4"/>
  <c r="AZ8" i="4"/>
  <c r="AY8" i="4"/>
  <c r="AX8" i="4"/>
  <c r="AW8" i="4"/>
  <c r="AV8" i="4"/>
  <c r="AU8" i="4"/>
  <c r="AS8" i="4"/>
  <c r="AP8" i="4"/>
  <c r="AO8" i="4"/>
  <c r="AN8" i="4"/>
  <c r="AM8" i="4"/>
  <c r="AL8" i="4"/>
  <c r="AQ8" i="4" s="1"/>
  <c r="AJ8" i="4" a="1"/>
  <c r="AJ8" i="4" s="1"/>
  <c r="AK8" i="4" s="1"/>
  <c r="AI8" i="4"/>
  <c r="AF8" i="4"/>
  <c r="AB8" i="4"/>
  <c r="Y8" i="4"/>
  <c r="H8" i="4"/>
  <c r="A8" i="4"/>
  <c r="BG7" i="4"/>
  <c r="BF7" i="4"/>
  <c r="BE7" i="4"/>
  <c r="BD7" i="4"/>
  <c r="BC7" i="4"/>
  <c r="BB7" i="4"/>
  <c r="BA7" i="4"/>
  <c r="AZ7" i="4"/>
  <c r="AY7" i="4"/>
  <c r="AX7" i="4"/>
  <c r="AW7" i="4"/>
  <c r="AV7" i="4"/>
  <c r="AU7" i="4"/>
  <c r="AS7" i="4"/>
  <c r="AP7" i="4"/>
  <c r="AO7" i="4"/>
  <c r="AN7" i="4"/>
  <c r="AM7" i="4"/>
  <c r="AL7" i="4"/>
  <c r="AQ7" i="4" s="1"/>
  <c r="AJ7" i="4" a="1"/>
  <c r="AJ7" i="4"/>
  <c r="AK7" i="4" s="1"/>
  <c r="AI7" i="4"/>
  <c r="AF7" i="4"/>
  <c r="AB7" i="4"/>
  <c r="Y7" i="4"/>
  <c r="H7" i="4"/>
  <c r="A7" i="4"/>
  <c r="BL6" i="4"/>
  <c r="BK6" i="4"/>
  <c r="BG6" i="4"/>
  <c r="BF6" i="4"/>
  <c r="BE6" i="4"/>
  <c r="BD6" i="4"/>
  <c r="BC6" i="4"/>
  <c r="BB6" i="4"/>
  <c r="BA6" i="4"/>
  <c r="AZ6" i="4"/>
  <c r="AY6" i="4"/>
  <c r="AX6" i="4"/>
  <c r="AW6" i="4"/>
  <c r="AV6" i="4"/>
  <c r="AU6" i="4"/>
  <c r="AS6" i="4"/>
  <c r="AP6" i="4"/>
  <c r="AO6" i="4"/>
  <c r="AN6" i="4"/>
  <c r="AM6" i="4"/>
  <c r="AL6" i="4"/>
  <c r="AQ6" i="4" s="1"/>
  <c r="AJ6" i="4" a="1"/>
  <c r="AJ6" i="4"/>
  <c r="AK6" i="4" s="1"/>
  <c r="AI6" i="4"/>
  <c r="AF6" i="4"/>
  <c r="AB6" i="4"/>
  <c r="Y6" i="4"/>
  <c r="H6" i="4"/>
  <c r="A6" i="4"/>
  <c r="BL5" i="4"/>
  <c r="BK5" i="4"/>
  <c r="BG5" i="4"/>
  <c r="BF5" i="4"/>
  <c r="BE5" i="4"/>
  <c r="BD5" i="4"/>
  <c r="BC5" i="4"/>
  <c r="BB5" i="4"/>
  <c r="BA5" i="4"/>
  <c r="AZ5" i="4"/>
  <c r="AY5" i="4"/>
  <c r="AX5" i="4"/>
  <c r="AW5" i="4"/>
  <c r="AV5" i="4"/>
  <c r="AU5" i="4"/>
  <c r="AS5" i="4"/>
  <c r="AP5" i="4"/>
  <c r="AO5" i="4"/>
  <c r="AN5" i="4"/>
  <c r="AM5" i="4"/>
  <c r="AL5" i="4"/>
  <c r="AQ5" i="4" s="1"/>
  <c r="AJ5" i="4" a="1"/>
  <c r="AJ5" i="4"/>
  <c r="AK5" i="4" s="1"/>
  <c r="AI5" i="4"/>
  <c r="AF5" i="4"/>
  <c r="AB5" i="4"/>
  <c r="Y5" i="4"/>
  <c r="H5" i="4"/>
  <c r="A5" i="4"/>
  <c r="BL4" i="4"/>
  <c r="BK4" i="4"/>
  <c r="BG4" i="4"/>
  <c r="BF4" i="4"/>
  <c r="BE4" i="4"/>
  <c r="BD4" i="4"/>
  <c r="BC4" i="4"/>
  <c r="BB4" i="4"/>
  <c r="BA4" i="4"/>
  <c r="AZ4" i="4"/>
  <c r="AY4" i="4"/>
  <c r="AX4" i="4"/>
  <c r="AW4" i="4"/>
  <c r="AV4" i="4"/>
  <c r="AU4" i="4"/>
  <c r="AS4" i="4"/>
  <c r="AP4" i="4"/>
  <c r="AO4" i="4"/>
  <c r="AN4" i="4"/>
  <c r="AM4" i="4"/>
  <c r="AL4" i="4"/>
  <c r="AQ4" i="4" s="1"/>
  <c r="AJ4" i="4" a="1"/>
  <c r="AJ4" i="4" s="1"/>
  <c r="AK4" i="4" s="1"/>
  <c r="AI4" i="4"/>
  <c r="AF4" i="4"/>
  <c r="AB4" i="4"/>
  <c r="Y4" i="4"/>
  <c r="H4" i="4"/>
  <c r="A4" i="4"/>
  <c r="BL3" i="4"/>
  <c r="BK3" i="4"/>
  <c r="BG3" i="4"/>
  <c r="BF3" i="4"/>
  <c r="BE3" i="4"/>
  <c r="BD3" i="4"/>
  <c r="BC3" i="4"/>
  <c r="BB3" i="4"/>
  <c r="BA3" i="4"/>
  <c r="AZ3" i="4"/>
  <c r="AY3" i="4"/>
  <c r="AX3" i="4"/>
  <c r="AW3" i="4"/>
  <c r="AV3" i="4"/>
  <c r="AU3" i="4"/>
  <c r="AS3" i="4"/>
  <c r="AP3" i="4"/>
  <c r="AO3" i="4"/>
  <c r="AN3" i="4"/>
  <c r="AM3" i="4"/>
  <c r="AL3" i="4"/>
  <c r="AQ3" i="4" s="1"/>
  <c r="AJ3" i="4" a="1"/>
  <c r="AJ3" i="4" s="1"/>
  <c r="AK3" i="4" s="1"/>
  <c r="AI3" i="4"/>
  <c r="AF3" i="4"/>
  <c r="AB3" i="4"/>
  <c r="Y3" i="4"/>
  <c r="H3" i="4"/>
  <c r="A3" i="4"/>
  <c r="BC2" i="4" a="1"/>
  <c r="BC2" i="4"/>
  <c r="AX514" i="3"/>
  <c r="AT514" i="3"/>
  <c r="AW514" i="3" s="1"/>
  <c r="AP514" i="3"/>
  <c r="AO514" i="3"/>
  <c r="AN514" i="3"/>
  <c r="AM514" i="3"/>
  <c r="AL514" i="3"/>
  <c r="AQ514" i="3" s="1"/>
  <c r="AJ514" i="3" a="1"/>
  <c r="AJ514" i="3" s="1"/>
  <c r="AK514" i="3" s="1"/>
  <c r="A514" i="3"/>
  <c r="BG513" i="3"/>
  <c r="BE513" i="3"/>
  <c r="BC513" i="3"/>
  <c r="AZ513" i="3"/>
  <c r="AW513" i="3"/>
  <c r="AV513" i="3"/>
  <c r="AT513" i="3"/>
  <c r="BF513" i="3" s="1"/>
  <c r="AP513" i="3"/>
  <c r="AO513" i="3"/>
  <c r="AN513" i="3"/>
  <c r="AM513" i="3"/>
  <c r="AL513" i="3"/>
  <c r="AJ513" i="3" a="1"/>
  <c r="AJ513" i="3"/>
  <c r="AK513" i="3" s="1"/>
  <c r="A513" i="3"/>
  <c r="BG512" i="3"/>
  <c r="BF512" i="3"/>
  <c r="BE512" i="3"/>
  <c r="BD512" i="3"/>
  <c r="BC512" i="3"/>
  <c r="BB512" i="3"/>
  <c r="BA512" i="3"/>
  <c r="AZ512" i="3"/>
  <c r="AY512" i="3"/>
  <c r="AX512" i="3"/>
  <c r="AV512" i="3"/>
  <c r="AT512" i="3"/>
  <c r="AW512" i="3" s="1"/>
  <c r="AS512" i="3"/>
  <c r="AP512" i="3"/>
  <c r="AO512" i="3"/>
  <c r="AN512" i="3"/>
  <c r="AM512" i="3"/>
  <c r="AL512" i="3"/>
  <c r="AQ512" i="3" s="1"/>
  <c r="AJ512" i="3" a="1"/>
  <c r="AJ512" i="3"/>
  <c r="AK512" i="3" s="1"/>
  <c r="A512" i="3"/>
  <c r="BG511" i="3"/>
  <c r="BE511" i="3"/>
  <c r="BB511" i="3"/>
  <c r="AZ511" i="3"/>
  <c r="AY511" i="3"/>
  <c r="AX511" i="3"/>
  <c r="AW511" i="3"/>
  <c r="AV511" i="3"/>
  <c r="AU511" i="3"/>
  <c r="AT511" i="3"/>
  <c r="BF511" i="3" s="1"/>
  <c r="AS511" i="3"/>
  <c r="AP511" i="3"/>
  <c r="AO511" i="3"/>
  <c r="AN511" i="3"/>
  <c r="AQ511" i="3" s="1"/>
  <c r="AM511" i="3"/>
  <c r="AL511" i="3"/>
  <c r="AK511" i="3"/>
  <c r="AJ511" i="3" a="1"/>
  <c r="AJ511" i="3"/>
  <c r="A511" i="3"/>
  <c r="BG510" i="3"/>
  <c r="BF510" i="3"/>
  <c r="BE510" i="3"/>
  <c r="BD510" i="3"/>
  <c r="BC510" i="3"/>
  <c r="BB510" i="3"/>
  <c r="BA510" i="3"/>
  <c r="AZ510" i="3"/>
  <c r="AX510" i="3"/>
  <c r="AV510" i="3"/>
  <c r="AU510" i="3"/>
  <c r="AT510" i="3"/>
  <c r="AY510" i="3" s="1"/>
  <c r="AS510" i="3"/>
  <c r="AP510" i="3"/>
  <c r="AQ510" i="3" s="1"/>
  <c r="AO510" i="3"/>
  <c r="AN510" i="3"/>
  <c r="AM510" i="3"/>
  <c r="AL510" i="3"/>
  <c r="AK510" i="3"/>
  <c r="AJ510" i="3" a="1"/>
  <c r="AJ510" i="3"/>
  <c r="A510" i="3"/>
  <c r="BG509" i="3"/>
  <c r="BD509" i="3"/>
  <c r="BA509" i="3"/>
  <c r="AZ509" i="3"/>
  <c r="AY509" i="3"/>
  <c r="AX509" i="3"/>
  <c r="AW509" i="3"/>
  <c r="AU509" i="3"/>
  <c r="AT509" i="3"/>
  <c r="BF509" i="3" s="1"/>
  <c r="AS509" i="3"/>
  <c r="AP509" i="3"/>
  <c r="AO509" i="3"/>
  <c r="AN509" i="3"/>
  <c r="AM509" i="3"/>
  <c r="AL509" i="3"/>
  <c r="AQ509" i="3" s="1"/>
  <c r="AJ509" i="3" a="1"/>
  <c r="AJ509" i="3"/>
  <c r="AK509" i="3" s="1"/>
  <c r="A509" i="3"/>
  <c r="BD508" i="3"/>
  <c r="BB508" i="3"/>
  <c r="AZ508" i="3"/>
  <c r="AW508" i="3"/>
  <c r="AT508" i="3"/>
  <c r="BC508" i="3" s="1"/>
  <c r="AS508" i="3"/>
  <c r="AP508" i="3"/>
  <c r="AO508" i="3"/>
  <c r="AN508" i="3"/>
  <c r="AM508" i="3"/>
  <c r="AQ508" i="3" s="1"/>
  <c r="AL508" i="3"/>
  <c r="AJ508" i="3" a="1"/>
  <c r="AJ508" i="3"/>
  <c r="AK508" i="3" s="1"/>
  <c r="A508" i="3"/>
  <c r="BG507" i="3"/>
  <c r="BF507" i="3"/>
  <c r="BE507" i="3"/>
  <c r="BD507" i="3"/>
  <c r="BC507" i="3"/>
  <c r="BB507" i="3"/>
  <c r="BA507" i="3"/>
  <c r="AZ507" i="3"/>
  <c r="AY507" i="3"/>
  <c r="AX507" i="3"/>
  <c r="AW507" i="3"/>
  <c r="AV507" i="3"/>
  <c r="AU507" i="3"/>
  <c r="AT507" i="3"/>
  <c r="AS507" i="3"/>
  <c r="AP507" i="3"/>
  <c r="AO507" i="3"/>
  <c r="AN507" i="3"/>
  <c r="AM507" i="3"/>
  <c r="AL507" i="3"/>
  <c r="AQ507" i="3" s="1"/>
  <c r="AK507" i="3"/>
  <c r="AJ507" i="3" a="1"/>
  <c r="AJ507" i="3"/>
  <c r="A507" i="3"/>
  <c r="BF506" i="3"/>
  <c r="BD506" i="3"/>
  <c r="BB506" i="3"/>
  <c r="AY506" i="3"/>
  <c r="AV506" i="3"/>
  <c r="AU506" i="3"/>
  <c r="AT506" i="3"/>
  <c r="BE506" i="3" s="1"/>
  <c r="AS506" i="3"/>
  <c r="AP506" i="3"/>
  <c r="AO506" i="3"/>
  <c r="AN506" i="3"/>
  <c r="AM506" i="3"/>
  <c r="AQ506" i="3" s="1"/>
  <c r="AL506" i="3"/>
  <c r="AK506" i="3"/>
  <c r="AJ506" i="3" a="1"/>
  <c r="AJ506" i="3"/>
  <c r="A506" i="3"/>
  <c r="BG505" i="3"/>
  <c r="BF505" i="3"/>
  <c r="BE505" i="3"/>
  <c r="BD505" i="3"/>
  <c r="BC505" i="3"/>
  <c r="BB505" i="3"/>
  <c r="BA505" i="3"/>
  <c r="AZ505" i="3"/>
  <c r="AY505" i="3"/>
  <c r="AX505" i="3"/>
  <c r="AW505" i="3"/>
  <c r="AV505" i="3"/>
  <c r="AU505" i="3"/>
  <c r="AT505" i="3"/>
  <c r="AS505" i="3"/>
  <c r="AQ505" i="3"/>
  <c r="AP505" i="3"/>
  <c r="AO505" i="3"/>
  <c r="AN505" i="3"/>
  <c r="AM505" i="3"/>
  <c r="AL505" i="3"/>
  <c r="AJ505" i="3" a="1"/>
  <c r="AJ505" i="3" s="1"/>
  <c r="AK505" i="3" s="1"/>
  <c r="A505" i="3"/>
  <c r="BF504" i="3"/>
  <c r="BD504" i="3"/>
  <c r="BA504" i="3"/>
  <c r="AX504" i="3"/>
  <c r="AW504" i="3"/>
  <c r="AT504" i="3"/>
  <c r="BG504" i="3" s="1"/>
  <c r="AQ504" i="3"/>
  <c r="AP504" i="3"/>
  <c r="AO504" i="3"/>
  <c r="AN504" i="3"/>
  <c r="AM504" i="3"/>
  <c r="AL504" i="3"/>
  <c r="AJ504" i="3" a="1"/>
  <c r="AJ504" i="3" s="1"/>
  <c r="AK504" i="3" s="1"/>
  <c r="A504" i="3"/>
  <c r="BA503" i="3"/>
  <c r="AY503" i="3"/>
  <c r="AW503" i="3"/>
  <c r="AT503" i="3"/>
  <c r="AZ503" i="3" s="1"/>
  <c r="AP503" i="3"/>
  <c r="AO503" i="3"/>
  <c r="AN503" i="3"/>
  <c r="AM503" i="3"/>
  <c r="AL503" i="3"/>
  <c r="AQ503" i="3" s="1"/>
  <c r="AJ503" i="3" a="1"/>
  <c r="AJ503" i="3" s="1"/>
  <c r="AK503" i="3" s="1"/>
  <c r="A503" i="3"/>
  <c r="AT502" i="3"/>
  <c r="AP502" i="3"/>
  <c r="AO502" i="3"/>
  <c r="AQ502" i="3" s="1"/>
  <c r="AN502" i="3"/>
  <c r="AM502" i="3"/>
  <c r="AL502" i="3"/>
  <c r="AJ502" i="3" a="1"/>
  <c r="AJ502" i="3"/>
  <c r="AK502" i="3" s="1"/>
  <c r="A502" i="3"/>
  <c r="BG501" i="3"/>
  <c r="BF501" i="3"/>
  <c r="BE501" i="3"/>
  <c r="BC501" i="3"/>
  <c r="BA501" i="3"/>
  <c r="AY501" i="3"/>
  <c r="AV501" i="3"/>
  <c r="AT501" i="3"/>
  <c r="BB501" i="3" s="1"/>
  <c r="AS501" i="3"/>
  <c r="AP501" i="3"/>
  <c r="AO501" i="3"/>
  <c r="AN501" i="3"/>
  <c r="AM501" i="3"/>
  <c r="AL501" i="3"/>
  <c r="AQ501" i="3" s="1"/>
  <c r="AJ501" i="3" a="1"/>
  <c r="AJ501" i="3" s="1"/>
  <c r="AK501" i="3" s="1"/>
  <c r="A501" i="3"/>
  <c r="AV500" i="3"/>
  <c r="AT500" i="3"/>
  <c r="AU500" i="3" s="1"/>
  <c r="AQ500" i="3"/>
  <c r="AP500" i="3"/>
  <c r="AO500" i="3"/>
  <c r="AN500" i="3"/>
  <c r="AM500" i="3"/>
  <c r="AL500" i="3"/>
  <c r="AJ500" i="3" a="1"/>
  <c r="AJ500" i="3" s="1"/>
  <c r="AK500" i="3" s="1"/>
  <c r="A500" i="3"/>
  <c r="BE499" i="3"/>
  <c r="BC499" i="3"/>
  <c r="BA499" i="3"/>
  <c r="AX499" i="3"/>
  <c r="AT499" i="3"/>
  <c r="BD499" i="3" s="1"/>
  <c r="AP499" i="3"/>
  <c r="AO499" i="3"/>
  <c r="AN499" i="3"/>
  <c r="AM499" i="3"/>
  <c r="AL499" i="3"/>
  <c r="AJ499" i="3" a="1"/>
  <c r="AJ499" i="3" s="1"/>
  <c r="AK499" i="3" s="1"/>
  <c r="A499" i="3"/>
  <c r="AX498" i="3"/>
  <c r="AT498" i="3"/>
  <c r="AW498" i="3" s="1"/>
  <c r="AP498" i="3"/>
  <c r="AO498" i="3"/>
  <c r="AN498" i="3"/>
  <c r="AM498" i="3"/>
  <c r="AL498" i="3"/>
  <c r="AQ498" i="3" s="1"/>
  <c r="AJ498" i="3" a="1"/>
  <c r="AJ498" i="3" s="1"/>
  <c r="AK498" i="3" s="1"/>
  <c r="A498" i="3"/>
  <c r="BG497" i="3"/>
  <c r="BE497" i="3"/>
  <c r="BC497" i="3"/>
  <c r="AZ497" i="3"/>
  <c r="AW497" i="3"/>
  <c r="AV497" i="3"/>
  <c r="AT497" i="3"/>
  <c r="BF497" i="3" s="1"/>
  <c r="AP497" i="3"/>
  <c r="AO497" i="3"/>
  <c r="AN497" i="3"/>
  <c r="AM497" i="3"/>
  <c r="AL497" i="3"/>
  <c r="AJ497" i="3" a="1"/>
  <c r="AJ497" i="3"/>
  <c r="AK497" i="3" s="1"/>
  <c r="A497" i="3"/>
  <c r="BG496" i="3"/>
  <c r="BF496" i="3"/>
  <c r="BE496" i="3"/>
  <c r="BD496" i="3"/>
  <c r="BC496" i="3"/>
  <c r="BB496" i="3"/>
  <c r="BA496" i="3"/>
  <c r="AZ496" i="3"/>
  <c r="AY496" i="3"/>
  <c r="AX496" i="3"/>
  <c r="AV496" i="3"/>
  <c r="AT496" i="3"/>
  <c r="AW496" i="3" s="1"/>
  <c r="AS496" i="3"/>
  <c r="AP496" i="3"/>
  <c r="AO496" i="3"/>
  <c r="AN496" i="3"/>
  <c r="AM496" i="3"/>
  <c r="AL496" i="3"/>
  <c r="AQ496" i="3" s="1"/>
  <c r="AJ496" i="3" a="1"/>
  <c r="AJ496" i="3"/>
  <c r="AK496" i="3" s="1"/>
  <c r="A496" i="3"/>
  <c r="BG495" i="3"/>
  <c r="BE495" i="3"/>
  <c r="BB495" i="3"/>
  <c r="AZ495" i="3"/>
  <c r="AY495" i="3"/>
  <c r="AX495" i="3"/>
  <c r="AW495" i="3"/>
  <c r="AV495" i="3"/>
  <c r="AU495" i="3"/>
  <c r="AT495" i="3"/>
  <c r="BF495" i="3" s="1"/>
  <c r="AS495" i="3"/>
  <c r="AP495" i="3"/>
  <c r="AO495" i="3"/>
  <c r="AN495" i="3"/>
  <c r="AQ495" i="3" s="1"/>
  <c r="AM495" i="3"/>
  <c r="AL495" i="3"/>
  <c r="AK495" i="3"/>
  <c r="AJ495" i="3" a="1"/>
  <c r="AJ495" i="3"/>
  <c r="A495" i="3"/>
  <c r="BG494" i="3"/>
  <c r="BF494" i="3"/>
  <c r="BE494" i="3"/>
  <c r="BD494" i="3"/>
  <c r="BC494" i="3"/>
  <c r="BB494" i="3"/>
  <c r="BA494" i="3"/>
  <c r="AZ494" i="3"/>
  <c r="AX494" i="3"/>
  <c r="AV494" i="3"/>
  <c r="AU494" i="3"/>
  <c r="AT494" i="3"/>
  <c r="AY494" i="3" s="1"/>
  <c r="AS494" i="3"/>
  <c r="AP494" i="3"/>
  <c r="AQ494" i="3" s="1"/>
  <c r="AO494" i="3"/>
  <c r="AN494" i="3"/>
  <c r="AM494" i="3"/>
  <c r="AL494" i="3"/>
  <c r="AK494" i="3"/>
  <c r="AJ494" i="3" a="1"/>
  <c r="AJ494" i="3"/>
  <c r="A494" i="3"/>
  <c r="BG493" i="3"/>
  <c r="BD493" i="3"/>
  <c r="BB493" i="3"/>
  <c r="BA493" i="3"/>
  <c r="AZ493" i="3"/>
  <c r="AY493" i="3"/>
  <c r="AX493" i="3"/>
  <c r="AW493" i="3"/>
  <c r="AU493" i="3"/>
  <c r="AT493" i="3"/>
  <c r="BF493" i="3" s="1"/>
  <c r="AS493" i="3"/>
  <c r="AP493" i="3"/>
  <c r="AO493" i="3"/>
  <c r="AN493" i="3"/>
  <c r="AM493" i="3"/>
  <c r="AL493" i="3"/>
  <c r="AJ493" i="3" a="1"/>
  <c r="AJ493" i="3"/>
  <c r="AK493" i="3" s="1"/>
  <c r="A493" i="3"/>
  <c r="BD492" i="3"/>
  <c r="BB492" i="3"/>
  <c r="AZ492" i="3"/>
  <c r="AW492" i="3"/>
  <c r="AT492" i="3"/>
  <c r="BC492" i="3" s="1"/>
  <c r="AS492" i="3"/>
  <c r="AP492" i="3"/>
  <c r="AO492" i="3"/>
  <c r="AN492" i="3"/>
  <c r="AM492" i="3"/>
  <c r="AQ492" i="3" s="1"/>
  <c r="AL492" i="3"/>
  <c r="AJ492" i="3" a="1"/>
  <c r="AJ492" i="3"/>
  <c r="AK492" i="3" s="1"/>
  <c r="A492" i="3"/>
  <c r="BG491" i="3"/>
  <c r="BF491" i="3"/>
  <c r="BE491" i="3"/>
  <c r="BD491" i="3"/>
  <c r="BC491" i="3"/>
  <c r="BB491" i="3"/>
  <c r="BA491" i="3"/>
  <c r="AZ491" i="3"/>
  <c r="AY491" i="3"/>
  <c r="AX491" i="3"/>
  <c r="AW491" i="3"/>
  <c r="AV491" i="3"/>
  <c r="AU491" i="3"/>
  <c r="AT491" i="3"/>
  <c r="AS491" i="3"/>
  <c r="AP491" i="3"/>
  <c r="AO491" i="3"/>
  <c r="AN491" i="3"/>
  <c r="AM491" i="3"/>
  <c r="AL491" i="3"/>
  <c r="AQ491" i="3" s="1"/>
  <c r="AK491" i="3"/>
  <c r="AJ491" i="3" a="1"/>
  <c r="AJ491" i="3"/>
  <c r="A491" i="3"/>
  <c r="BF490" i="3"/>
  <c r="BD490" i="3"/>
  <c r="BB490" i="3"/>
  <c r="AY490" i="3"/>
  <c r="AV490" i="3"/>
  <c r="AU490" i="3"/>
  <c r="AT490" i="3"/>
  <c r="BE490" i="3" s="1"/>
  <c r="AS490" i="3"/>
  <c r="AP490" i="3"/>
  <c r="AO490" i="3"/>
  <c r="AN490" i="3"/>
  <c r="AM490" i="3"/>
  <c r="AL490" i="3"/>
  <c r="AK490" i="3"/>
  <c r="AJ490" i="3" a="1"/>
  <c r="AJ490" i="3"/>
  <c r="A490" i="3"/>
  <c r="BG489" i="3"/>
  <c r="BF489" i="3"/>
  <c r="BE489" i="3"/>
  <c r="BD489" i="3"/>
  <c r="BC489" i="3"/>
  <c r="BB489" i="3"/>
  <c r="BA489" i="3"/>
  <c r="AZ489" i="3"/>
  <c r="AY489" i="3"/>
  <c r="AX489" i="3"/>
  <c r="AW489" i="3"/>
  <c r="AV489" i="3"/>
  <c r="AU489" i="3"/>
  <c r="AT489" i="3"/>
  <c r="AS489" i="3"/>
  <c r="AP489" i="3"/>
  <c r="AO489" i="3"/>
  <c r="AN489" i="3"/>
  <c r="AM489" i="3"/>
  <c r="AQ489" i="3" s="1"/>
  <c r="AL489" i="3"/>
  <c r="AJ489" i="3" a="1"/>
  <c r="AJ489" i="3" s="1"/>
  <c r="AK489" i="3" s="1"/>
  <c r="A489" i="3"/>
  <c r="BF488" i="3"/>
  <c r="BD488" i="3"/>
  <c r="BA488" i="3"/>
  <c r="AX488" i="3"/>
  <c r="AW488" i="3"/>
  <c r="AU488" i="3"/>
  <c r="AT488" i="3"/>
  <c r="BG488" i="3" s="1"/>
  <c r="AP488" i="3"/>
  <c r="AO488" i="3"/>
  <c r="AN488" i="3"/>
  <c r="AM488" i="3"/>
  <c r="AQ488" i="3" s="1"/>
  <c r="AL488" i="3"/>
  <c r="AJ488" i="3" a="1"/>
  <c r="AJ488" i="3" s="1"/>
  <c r="AK488" i="3" s="1"/>
  <c r="A488" i="3"/>
  <c r="BA487" i="3"/>
  <c r="AY487" i="3"/>
  <c r="AW487" i="3"/>
  <c r="AT487" i="3"/>
  <c r="AP487" i="3"/>
  <c r="AO487" i="3"/>
  <c r="AN487" i="3"/>
  <c r="AM487" i="3"/>
  <c r="AL487" i="3"/>
  <c r="AJ487" i="3" a="1"/>
  <c r="AJ487" i="3" s="1"/>
  <c r="AK487" i="3" s="1"/>
  <c r="A487" i="3"/>
  <c r="BF486" i="3"/>
  <c r="AZ486" i="3"/>
  <c r="AT486" i="3"/>
  <c r="BC486" i="3" s="1"/>
  <c r="AQ486" i="3"/>
  <c r="AP486" i="3"/>
  <c r="AO486" i="3"/>
  <c r="AN486" i="3"/>
  <c r="AM486" i="3"/>
  <c r="AL486" i="3"/>
  <c r="AJ486" i="3" a="1"/>
  <c r="AJ486" i="3"/>
  <c r="AK486" i="3" s="1"/>
  <c r="A486" i="3"/>
  <c r="BG485" i="3"/>
  <c r="BF485" i="3"/>
  <c r="BE485" i="3"/>
  <c r="BC485" i="3"/>
  <c r="BA485" i="3"/>
  <c r="AY485" i="3"/>
  <c r="AV485" i="3"/>
  <c r="AT485" i="3"/>
  <c r="BB485" i="3" s="1"/>
  <c r="AS485" i="3"/>
  <c r="AQ485" i="3"/>
  <c r="AP485" i="3"/>
  <c r="AO485" i="3"/>
  <c r="AN485" i="3"/>
  <c r="AM485" i="3"/>
  <c r="AL485" i="3"/>
  <c r="AJ485" i="3" a="1"/>
  <c r="AJ485" i="3" s="1"/>
  <c r="AK485" i="3" s="1"/>
  <c r="A485" i="3"/>
  <c r="BE484" i="3"/>
  <c r="BB484" i="3"/>
  <c r="BA484" i="3"/>
  <c r="AV484" i="3"/>
  <c r="AT484" i="3"/>
  <c r="AP484" i="3"/>
  <c r="AO484" i="3"/>
  <c r="AN484" i="3"/>
  <c r="AQ484" i="3" s="1"/>
  <c r="AM484" i="3"/>
  <c r="AL484" i="3"/>
  <c r="AK484" i="3"/>
  <c r="AJ484" i="3" a="1"/>
  <c r="AJ484" i="3" s="1"/>
  <c r="A484" i="3"/>
  <c r="AT483" i="3"/>
  <c r="AP483" i="3"/>
  <c r="AO483" i="3"/>
  <c r="AN483" i="3"/>
  <c r="AM483" i="3"/>
  <c r="AL483" i="3"/>
  <c r="AJ483" i="3" a="1"/>
  <c r="AJ483" i="3" s="1"/>
  <c r="AK483" i="3" s="1"/>
  <c r="A483" i="3"/>
  <c r="BG482" i="3"/>
  <c r="BC482" i="3"/>
  <c r="AX482" i="3"/>
  <c r="AV482" i="3"/>
  <c r="AT482" i="3"/>
  <c r="AP482" i="3"/>
  <c r="AO482" i="3"/>
  <c r="AN482" i="3"/>
  <c r="AM482" i="3"/>
  <c r="AL482" i="3"/>
  <c r="AJ482" i="3" a="1"/>
  <c r="AJ482" i="3" s="1"/>
  <c r="AK482" i="3" s="1"/>
  <c r="A482" i="3"/>
  <c r="BG481" i="3"/>
  <c r="BE481" i="3"/>
  <c r="BC481" i="3"/>
  <c r="AZ481" i="3"/>
  <c r="AW481" i="3"/>
  <c r="AV481" i="3"/>
  <c r="AT481" i="3"/>
  <c r="BF481" i="3" s="1"/>
  <c r="AP481" i="3"/>
  <c r="AO481" i="3"/>
  <c r="AN481" i="3"/>
  <c r="AM481" i="3"/>
  <c r="AL481" i="3"/>
  <c r="AQ481" i="3" s="1"/>
  <c r="AJ481" i="3" a="1"/>
  <c r="AJ481" i="3"/>
  <c r="AK481" i="3" s="1"/>
  <c r="A481" i="3"/>
  <c r="BG480" i="3"/>
  <c r="BF480" i="3"/>
  <c r="BE480" i="3"/>
  <c r="BD480" i="3"/>
  <c r="BC480" i="3"/>
  <c r="BB480" i="3"/>
  <c r="BA480" i="3"/>
  <c r="AZ480" i="3"/>
  <c r="AY480" i="3"/>
  <c r="AX480" i="3"/>
  <c r="AV480" i="3"/>
  <c r="AT480" i="3"/>
  <c r="AW480" i="3" s="1"/>
  <c r="AS480" i="3"/>
  <c r="AP480" i="3"/>
  <c r="AO480" i="3"/>
  <c r="AN480" i="3"/>
  <c r="AM480" i="3"/>
  <c r="AL480" i="3"/>
  <c r="AJ480" i="3" a="1"/>
  <c r="AJ480" i="3"/>
  <c r="AK480" i="3" s="1"/>
  <c r="A480" i="3"/>
  <c r="BG479" i="3"/>
  <c r="BE479" i="3"/>
  <c r="BB479" i="3"/>
  <c r="AZ479" i="3"/>
  <c r="AY479" i="3"/>
  <c r="AX479" i="3"/>
  <c r="AW479" i="3"/>
  <c r="AV479" i="3"/>
  <c r="AU479" i="3"/>
  <c r="AT479" i="3"/>
  <c r="BF479" i="3" s="1"/>
  <c r="AS479" i="3"/>
  <c r="AP479" i="3"/>
  <c r="AO479" i="3"/>
  <c r="AN479" i="3"/>
  <c r="AM479" i="3"/>
  <c r="AL479" i="3"/>
  <c r="AK479" i="3"/>
  <c r="AJ479" i="3" a="1"/>
  <c r="AJ479" i="3"/>
  <c r="A479" i="3"/>
  <c r="BG478" i="3"/>
  <c r="BF478" i="3"/>
  <c r="BE478" i="3"/>
  <c r="BD478" i="3"/>
  <c r="BC478" i="3"/>
  <c r="BB478" i="3"/>
  <c r="BA478" i="3"/>
  <c r="AZ478" i="3"/>
  <c r="AX478" i="3"/>
  <c r="AV478" i="3"/>
  <c r="AU478" i="3"/>
  <c r="AT478" i="3"/>
  <c r="AY478" i="3" s="1"/>
  <c r="AS478" i="3"/>
  <c r="AP478" i="3"/>
  <c r="AO478" i="3"/>
  <c r="AN478" i="3"/>
  <c r="AM478" i="3"/>
  <c r="AQ478" i="3" s="1"/>
  <c r="AL478" i="3"/>
  <c r="AK478" i="3"/>
  <c r="AJ478" i="3" a="1"/>
  <c r="AJ478" i="3"/>
  <c r="A478" i="3"/>
  <c r="BG477" i="3"/>
  <c r="BD477" i="3"/>
  <c r="BB477" i="3"/>
  <c r="BA477" i="3"/>
  <c r="AZ477" i="3"/>
  <c r="AY477" i="3"/>
  <c r="AX477" i="3"/>
  <c r="AW477" i="3"/>
  <c r="AU477" i="3"/>
  <c r="AT477" i="3"/>
  <c r="BF477" i="3" s="1"/>
  <c r="AS477" i="3"/>
  <c r="AP477" i="3"/>
  <c r="AO477" i="3"/>
  <c r="AN477" i="3"/>
  <c r="AM477" i="3"/>
  <c r="AL477" i="3"/>
  <c r="AQ477" i="3" s="1"/>
  <c r="AJ477" i="3" a="1"/>
  <c r="AJ477" i="3"/>
  <c r="AK477" i="3" s="1"/>
  <c r="A477" i="3"/>
  <c r="BG476" i="3"/>
  <c r="BB476" i="3"/>
  <c r="AZ476" i="3"/>
  <c r="AW476" i="3"/>
  <c r="AT476" i="3"/>
  <c r="AS476" i="3"/>
  <c r="AP476" i="3"/>
  <c r="AO476" i="3"/>
  <c r="AN476" i="3"/>
  <c r="AM476" i="3"/>
  <c r="AQ476" i="3" s="1"/>
  <c r="AL476" i="3"/>
  <c r="AK476" i="3"/>
  <c r="AJ476" i="3" a="1"/>
  <c r="AJ476" i="3"/>
  <c r="A476" i="3"/>
  <c r="BG475" i="3"/>
  <c r="BF475" i="3"/>
  <c r="BE475" i="3"/>
  <c r="BD475" i="3"/>
  <c r="BC475" i="3"/>
  <c r="BB475" i="3"/>
  <c r="BA475" i="3"/>
  <c r="AZ475" i="3"/>
  <c r="AY475" i="3"/>
  <c r="AX475" i="3"/>
  <c r="AW475" i="3"/>
  <c r="AV475" i="3"/>
  <c r="AU475" i="3"/>
  <c r="AT475" i="3"/>
  <c r="AS475" i="3"/>
  <c r="AP475" i="3"/>
  <c r="AO475" i="3"/>
  <c r="AN475" i="3"/>
  <c r="AM475" i="3"/>
  <c r="AL475" i="3"/>
  <c r="AQ475" i="3" s="1"/>
  <c r="AJ475" i="3" a="1"/>
  <c r="AJ475" i="3" s="1"/>
  <c r="AK475" i="3" s="1"/>
  <c r="A475" i="3"/>
  <c r="BB474" i="3"/>
  <c r="AV474" i="3"/>
  <c r="AT474" i="3"/>
  <c r="AS474" i="3" s="1"/>
  <c r="AP474" i="3"/>
  <c r="AO474" i="3"/>
  <c r="AN474" i="3"/>
  <c r="AM474" i="3"/>
  <c r="AQ474" i="3" s="1"/>
  <c r="AL474" i="3"/>
  <c r="AK474" i="3"/>
  <c r="AJ474" i="3" a="1"/>
  <c r="AJ474" i="3"/>
  <c r="A474" i="3"/>
  <c r="BG473" i="3"/>
  <c r="BF473" i="3"/>
  <c r="BE473" i="3"/>
  <c r="BD473" i="3"/>
  <c r="BC473" i="3"/>
  <c r="BB473" i="3"/>
  <c r="BA473" i="3"/>
  <c r="AZ473" i="3"/>
  <c r="AY473" i="3"/>
  <c r="AX473" i="3"/>
  <c r="AW473" i="3"/>
  <c r="AV473" i="3"/>
  <c r="AU473" i="3"/>
  <c r="AT473" i="3"/>
  <c r="AS473" i="3"/>
  <c r="AP473" i="3"/>
  <c r="AO473" i="3"/>
  <c r="AN473" i="3"/>
  <c r="AM473" i="3"/>
  <c r="AL473" i="3"/>
  <c r="AQ473" i="3" s="1"/>
  <c r="AJ473" i="3" a="1"/>
  <c r="AJ473" i="3" s="1"/>
  <c r="AK473" i="3" s="1"/>
  <c r="A473" i="3"/>
  <c r="BF472" i="3"/>
  <c r="BD472" i="3"/>
  <c r="AX472" i="3"/>
  <c r="AV472" i="3"/>
  <c r="AT472" i="3"/>
  <c r="BA472" i="3" s="1"/>
  <c r="AQ472" i="3"/>
  <c r="AP472" i="3"/>
  <c r="AO472" i="3"/>
  <c r="AN472" i="3"/>
  <c r="AM472" i="3"/>
  <c r="AL472" i="3"/>
  <c r="AJ472" i="3" a="1"/>
  <c r="AJ472" i="3" s="1"/>
  <c r="AK472" i="3" s="1"/>
  <c r="A472" i="3"/>
  <c r="AT471" i="3"/>
  <c r="AP471" i="3"/>
  <c r="AO471" i="3"/>
  <c r="AN471" i="3"/>
  <c r="AM471" i="3"/>
  <c r="AL471" i="3"/>
  <c r="AJ471" i="3" a="1"/>
  <c r="AJ471" i="3" s="1"/>
  <c r="AK471" i="3" s="1"/>
  <c r="A471" i="3"/>
  <c r="BF470" i="3"/>
  <c r="BC470" i="3"/>
  <c r="AY470" i="3"/>
  <c r="AW470" i="3"/>
  <c r="AT470" i="3"/>
  <c r="AZ470" i="3" s="1"/>
  <c r="AQ470" i="3"/>
  <c r="AP470" i="3"/>
  <c r="AO470" i="3"/>
  <c r="AN470" i="3"/>
  <c r="AM470" i="3"/>
  <c r="AL470" i="3"/>
  <c r="AJ470" i="3" a="1"/>
  <c r="AJ470" i="3"/>
  <c r="AK470" i="3" s="1"/>
  <c r="A470" i="3"/>
  <c r="BG469" i="3"/>
  <c r="BF469" i="3"/>
  <c r="BE469" i="3"/>
  <c r="BC469" i="3"/>
  <c r="BA469" i="3"/>
  <c r="AY469" i="3"/>
  <c r="AV469" i="3"/>
  <c r="AT469" i="3"/>
  <c r="BB469" i="3" s="1"/>
  <c r="AS469" i="3"/>
  <c r="AQ469" i="3"/>
  <c r="AP469" i="3"/>
  <c r="AO469" i="3"/>
  <c r="AN469" i="3"/>
  <c r="AM469" i="3"/>
  <c r="AL469" i="3"/>
  <c r="AJ469" i="3" a="1"/>
  <c r="AJ469" i="3" s="1"/>
  <c r="AK469" i="3" s="1"/>
  <c r="A469" i="3"/>
  <c r="BB468" i="3"/>
  <c r="AZ468" i="3"/>
  <c r="AV468" i="3"/>
  <c r="AT468" i="3"/>
  <c r="BE468" i="3" s="1"/>
  <c r="AQ468" i="3"/>
  <c r="AP468" i="3"/>
  <c r="AO468" i="3"/>
  <c r="AN468" i="3"/>
  <c r="AM468" i="3"/>
  <c r="AL468" i="3"/>
  <c r="AJ468" i="3" a="1"/>
  <c r="AJ468" i="3" s="1"/>
  <c r="AK468" i="3" s="1"/>
  <c r="A468" i="3"/>
  <c r="AX467" i="3"/>
  <c r="AT467" i="3"/>
  <c r="AS467" i="3" s="1"/>
  <c r="AP467" i="3"/>
  <c r="AO467" i="3"/>
  <c r="AN467" i="3"/>
  <c r="AM467" i="3"/>
  <c r="AL467" i="3"/>
  <c r="AQ467" i="3" s="1"/>
  <c r="AJ467" i="3" a="1"/>
  <c r="AJ467" i="3" s="1"/>
  <c r="AK467" i="3" s="1"/>
  <c r="A467" i="3"/>
  <c r="BD466" i="3"/>
  <c r="BA466" i="3"/>
  <c r="AX466" i="3"/>
  <c r="AT466" i="3"/>
  <c r="BG466" i="3" s="1"/>
  <c r="AP466" i="3"/>
  <c r="AO466" i="3"/>
  <c r="AN466" i="3"/>
  <c r="AM466" i="3"/>
  <c r="AL466" i="3"/>
  <c r="AQ466" i="3" s="1"/>
  <c r="AJ466" i="3" a="1"/>
  <c r="AJ466" i="3" s="1"/>
  <c r="AK466" i="3" s="1"/>
  <c r="A466" i="3"/>
  <c r="BC465" i="3"/>
  <c r="AZ465" i="3"/>
  <c r="AW465" i="3"/>
  <c r="AV465" i="3"/>
  <c r="AU465" i="3"/>
  <c r="AT465" i="3"/>
  <c r="AS465" i="3" s="1"/>
  <c r="AP465" i="3"/>
  <c r="AO465" i="3"/>
  <c r="AN465" i="3"/>
  <c r="AM465" i="3"/>
  <c r="AL465" i="3"/>
  <c r="AJ465" i="3" a="1"/>
  <c r="AJ465" i="3"/>
  <c r="AK465" i="3" s="1"/>
  <c r="A465" i="3"/>
  <c r="BG464" i="3"/>
  <c r="BF464" i="3"/>
  <c r="BE464" i="3"/>
  <c r="BD464" i="3"/>
  <c r="BC464" i="3"/>
  <c r="BB464" i="3"/>
  <c r="BA464" i="3"/>
  <c r="AZ464" i="3"/>
  <c r="AY464" i="3"/>
  <c r="AX464" i="3"/>
  <c r="AV464" i="3"/>
  <c r="AT464" i="3"/>
  <c r="AW464" i="3" s="1"/>
  <c r="AS464" i="3"/>
  <c r="AP464" i="3"/>
  <c r="AO464" i="3"/>
  <c r="AN464" i="3"/>
  <c r="AM464" i="3"/>
  <c r="AL464" i="3"/>
  <c r="AQ464" i="3" s="1"/>
  <c r="AK464" i="3"/>
  <c r="AJ464" i="3" a="1"/>
  <c r="AJ464" i="3"/>
  <c r="A464" i="3"/>
  <c r="BG463" i="3"/>
  <c r="BE463" i="3"/>
  <c r="BB463" i="3"/>
  <c r="AZ463" i="3"/>
  <c r="AY463" i="3"/>
  <c r="AX463" i="3"/>
  <c r="AW463" i="3"/>
  <c r="AV463" i="3"/>
  <c r="AU463" i="3"/>
  <c r="AT463" i="3"/>
  <c r="BF463" i="3" s="1"/>
  <c r="AS463" i="3"/>
  <c r="AP463" i="3"/>
  <c r="AO463" i="3"/>
  <c r="AN463" i="3"/>
  <c r="AM463" i="3"/>
  <c r="AL463" i="3"/>
  <c r="AJ463" i="3" a="1"/>
  <c r="AJ463" i="3"/>
  <c r="AK463" i="3" s="1"/>
  <c r="A463" i="3"/>
  <c r="BG462" i="3"/>
  <c r="BF462" i="3"/>
  <c r="BE462" i="3"/>
  <c r="BD462" i="3"/>
  <c r="BC462" i="3"/>
  <c r="BB462" i="3"/>
  <c r="BA462" i="3"/>
  <c r="AZ462" i="3"/>
  <c r="AX462" i="3"/>
  <c r="AV462" i="3"/>
  <c r="AU462" i="3"/>
  <c r="AT462" i="3"/>
  <c r="AY462" i="3" s="1"/>
  <c r="AS462" i="3"/>
  <c r="AP462" i="3"/>
  <c r="AO462" i="3"/>
  <c r="AN462" i="3"/>
  <c r="AM462" i="3"/>
  <c r="AQ462" i="3" s="1"/>
  <c r="AL462" i="3"/>
  <c r="AK462" i="3"/>
  <c r="AJ462" i="3" a="1"/>
  <c r="AJ462" i="3"/>
  <c r="A462" i="3"/>
  <c r="BG461" i="3"/>
  <c r="BD461" i="3"/>
  <c r="BB461" i="3"/>
  <c r="BA461" i="3"/>
  <c r="AZ461" i="3"/>
  <c r="AY461" i="3"/>
  <c r="AX461" i="3"/>
  <c r="AW461" i="3"/>
  <c r="AU461" i="3"/>
  <c r="AT461" i="3"/>
  <c r="BF461" i="3" s="1"/>
  <c r="AS461" i="3"/>
  <c r="AP461" i="3"/>
  <c r="AO461" i="3"/>
  <c r="AN461" i="3"/>
  <c r="AM461" i="3"/>
  <c r="AL461" i="3"/>
  <c r="AK461" i="3"/>
  <c r="AJ461" i="3" a="1"/>
  <c r="AJ461" i="3"/>
  <c r="A461" i="3"/>
  <c r="AW460" i="3"/>
  <c r="AT460" i="3"/>
  <c r="AS460" i="3" s="1"/>
  <c r="AQ460" i="3"/>
  <c r="AP460" i="3"/>
  <c r="AO460" i="3"/>
  <c r="AN460" i="3"/>
  <c r="AM460" i="3"/>
  <c r="AL460" i="3"/>
  <c r="AK460" i="3"/>
  <c r="AJ460" i="3" a="1"/>
  <c r="AJ460" i="3"/>
  <c r="A460" i="3"/>
  <c r="BG459" i="3"/>
  <c r="BF459" i="3"/>
  <c r="BE459" i="3"/>
  <c r="BD459" i="3"/>
  <c r="BC459" i="3"/>
  <c r="BB459" i="3"/>
  <c r="BA459" i="3"/>
  <c r="AZ459" i="3"/>
  <c r="AY459" i="3"/>
  <c r="AX459" i="3"/>
  <c r="AW459" i="3"/>
  <c r="AV459" i="3"/>
  <c r="AU459" i="3"/>
  <c r="AT459" i="3"/>
  <c r="AS459" i="3"/>
  <c r="AP459" i="3"/>
  <c r="AO459" i="3"/>
  <c r="AN459" i="3"/>
  <c r="AM459" i="3"/>
  <c r="AL459" i="3"/>
  <c r="AJ459" i="3" a="1"/>
  <c r="AJ459" i="3"/>
  <c r="AK459" i="3" s="1"/>
  <c r="A459" i="3"/>
  <c r="BF458" i="3"/>
  <c r="BD458" i="3"/>
  <c r="BB458" i="3"/>
  <c r="AY458" i="3"/>
  <c r="AW458" i="3"/>
  <c r="AV458" i="3"/>
  <c r="AU458" i="3"/>
  <c r="AT458" i="3"/>
  <c r="AS458" i="3"/>
  <c r="AQ458" i="3"/>
  <c r="AP458" i="3"/>
  <c r="AO458" i="3"/>
  <c r="AN458" i="3"/>
  <c r="AM458" i="3"/>
  <c r="AL458" i="3"/>
  <c r="AK458" i="3"/>
  <c r="AJ458" i="3" a="1"/>
  <c r="AJ458" i="3"/>
  <c r="A458" i="3"/>
  <c r="BG457" i="3"/>
  <c r="BF457" i="3"/>
  <c r="BE457" i="3"/>
  <c r="BD457" i="3"/>
  <c r="BC457" i="3"/>
  <c r="BB457" i="3"/>
  <c r="BA457" i="3"/>
  <c r="AZ457" i="3"/>
  <c r="AY457" i="3"/>
  <c r="AX457" i="3"/>
  <c r="AW457" i="3"/>
  <c r="AV457" i="3"/>
  <c r="AU457" i="3"/>
  <c r="AT457" i="3"/>
  <c r="AS457" i="3"/>
  <c r="AP457" i="3"/>
  <c r="AO457" i="3"/>
  <c r="AN457" i="3"/>
  <c r="AQ457" i="3" s="1"/>
  <c r="AM457" i="3"/>
  <c r="AL457" i="3"/>
  <c r="AJ457" i="3" a="1"/>
  <c r="AJ457" i="3"/>
  <c r="AK457" i="3" s="1"/>
  <c r="A457" i="3"/>
  <c r="BD456" i="3"/>
  <c r="AX456" i="3"/>
  <c r="AV456" i="3"/>
  <c r="AT456" i="3"/>
  <c r="AS456" i="3" s="1"/>
  <c r="AP456" i="3"/>
  <c r="AO456" i="3"/>
  <c r="AN456" i="3"/>
  <c r="AM456" i="3"/>
  <c r="AQ456" i="3" s="1"/>
  <c r="AL456" i="3"/>
  <c r="AJ456" i="3" a="1"/>
  <c r="AJ456" i="3" s="1"/>
  <c r="AK456" i="3" s="1"/>
  <c r="A456" i="3"/>
  <c r="BE455" i="3"/>
  <c r="BD455" i="3"/>
  <c r="BC455" i="3"/>
  <c r="BA455" i="3"/>
  <c r="AT455" i="3"/>
  <c r="AP455" i="3"/>
  <c r="AO455" i="3"/>
  <c r="AN455" i="3"/>
  <c r="AM455" i="3"/>
  <c r="AQ455" i="3" s="1"/>
  <c r="AL455" i="3"/>
  <c r="AJ455" i="3" a="1"/>
  <c r="AJ455" i="3" s="1"/>
  <c r="AK455" i="3" s="1"/>
  <c r="A455" i="3"/>
  <c r="BF454" i="3"/>
  <c r="BC454" i="3"/>
  <c r="BA454" i="3"/>
  <c r="AY454" i="3"/>
  <c r="AX454" i="3"/>
  <c r="AW454" i="3"/>
  <c r="AV454" i="3"/>
  <c r="AU454" i="3"/>
  <c r="AT454" i="3"/>
  <c r="AS454" i="3"/>
  <c r="AP454" i="3"/>
  <c r="AO454" i="3"/>
  <c r="AN454" i="3"/>
  <c r="AM454" i="3"/>
  <c r="AL454" i="3"/>
  <c r="AQ454" i="3" s="1"/>
  <c r="AJ454" i="3" a="1"/>
  <c r="AJ454" i="3" s="1"/>
  <c r="AK454" i="3" s="1"/>
  <c r="A454" i="3"/>
  <c r="BA453" i="3"/>
  <c r="AT453" i="3"/>
  <c r="AQ453" i="3"/>
  <c r="AP453" i="3"/>
  <c r="AO453" i="3"/>
  <c r="AN453" i="3"/>
  <c r="AM453" i="3"/>
  <c r="AL453" i="3"/>
  <c r="AJ453" i="3" a="1"/>
  <c r="AJ453" i="3" s="1"/>
  <c r="AK453" i="3" s="1"/>
  <c r="A453" i="3"/>
  <c r="BE452" i="3"/>
  <c r="BB452" i="3"/>
  <c r="AY452" i="3"/>
  <c r="AX452" i="3"/>
  <c r="AW452" i="3"/>
  <c r="AV452" i="3"/>
  <c r="AU452" i="3"/>
  <c r="AT452" i="3"/>
  <c r="BC452" i="3" s="1"/>
  <c r="AP452" i="3"/>
  <c r="AO452" i="3"/>
  <c r="AN452" i="3"/>
  <c r="AM452" i="3"/>
  <c r="AL452" i="3"/>
  <c r="AQ452" i="3" s="1"/>
  <c r="AJ452" i="3" a="1"/>
  <c r="AJ452" i="3" s="1"/>
  <c r="AK452" i="3" s="1"/>
  <c r="A452" i="3"/>
  <c r="BG451" i="3"/>
  <c r="BE451" i="3"/>
  <c r="AT451" i="3"/>
  <c r="AS451" i="3" s="1"/>
  <c r="AP451" i="3"/>
  <c r="AO451" i="3"/>
  <c r="AN451" i="3"/>
  <c r="AM451" i="3"/>
  <c r="AL451" i="3"/>
  <c r="AJ451" i="3" a="1"/>
  <c r="AJ451" i="3" s="1"/>
  <c r="AK451" i="3" s="1"/>
  <c r="A451" i="3"/>
  <c r="BG450" i="3"/>
  <c r="BE450" i="3"/>
  <c r="BD450" i="3"/>
  <c r="BC450" i="3"/>
  <c r="BB450" i="3"/>
  <c r="BA450" i="3"/>
  <c r="AZ450" i="3"/>
  <c r="AY450" i="3"/>
  <c r="AX450" i="3"/>
  <c r="AW450" i="3"/>
  <c r="AV450" i="3"/>
  <c r="AT450" i="3"/>
  <c r="AP450" i="3"/>
  <c r="AO450" i="3"/>
  <c r="AN450" i="3"/>
  <c r="AM450" i="3"/>
  <c r="AL450" i="3"/>
  <c r="AJ450" i="3" a="1"/>
  <c r="AJ450" i="3" s="1"/>
  <c r="AK450" i="3" s="1"/>
  <c r="A450" i="3"/>
  <c r="BF449" i="3"/>
  <c r="BC449" i="3"/>
  <c r="AX449" i="3"/>
  <c r="AU449" i="3"/>
  <c r="AT449" i="3"/>
  <c r="BG449" i="3" s="1"/>
  <c r="AS449" i="3"/>
  <c r="AP449" i="3"/>
  <c r="AQ449" i="3" s="1"/>
  <c r="AO449" i="3"/>
  <c r="AN449" i="3"/>
  <c r="AM449" i="3"/>
  <c r="AL449" i="3"/>
  <c r="AJ449" i="3" a="1"/>
  <c r="AJ449" i="3"/>
  <c r="AK449" i="3" s="1"/>
  <c r="A449" i="3"/>
  <c r="BG448" i="3"/>
  <c r="BF448" i="3"/>
  <c r="BE448" i="3"/>
  <c r="BD448" i="3"/>
  <c r="BC448" i="3"/>
  <c r="BB448" i="3"/>
  <c r="BA448" i="3"/>
  <c r="AZ448" i="3"/>
  <c r="AY448" i="3"/>
  <c r="AX448" i="3"/>
  <c r="AV448" i="3"/>
  <c r="AT448" i="3"/>
  <c r="AW448" i="3" s="1"/>
  <c r="AS448" i="3"/>
  <c r="AP448" i="3"/>
  <c r="AO448" i="3"/>
  <c r="AN448" i="3"/>
  <c r="AM448" i="3"/>
  <c r="AL448" i="3"/>
  <c r="AQ448" i="3" s="1"/>
  <c r="AJ448" i="3" a="1"/>
  <c r="AJ448" i="3"/>
  <c r="AK448" i="3" s="1"/>
  <c r="A448" i="3"/>
  <c r="BG447" i="3"/>
  <c r="BB447" i="3"/>
  <c r="AV447" i="3"/>
  <c r="AT447" i="3"/>
  <c r="AS447" i="3" s="1"/>
  <c r="AQ447" i="3"/>
  <c r="AP447" i="3"/>
  <c r="AO447" i="3"/>
  <c r="AN447" i="3"/>
  <c r="AM447" i="3"/>
  <c r="AL447" i="3"/>
  <c r="AK447" i="3"/>
  <c r="AJ447" i="3" a="1"/>
  <c r="AJ447" i="3"/>
  <c r="A447" i="3"/>
  <c r="BG446" i="3"/>
  <c r="BF446" i="3"/>
  <c r="BE446" i="3"/>
  <c r="BD446" i="3"/>
  <c r="BC446" i="3"/>
  <c r="BB446" i="3"/>
  <c r="BA446" i="3"/>
  <c r="AZ446" i="3"/>
  <c r="AX446" i="3"/>
  <c r="AV446" i="3"/>
  <c r="AU446" i="3"/>
  <c r="AT446" i="3"/>
  <c r="AY446" i="3" s="1"/>
  <c r="AS446" i="3"/>
  <c r="AP446" i="3"/>
  <c r="AO446" i="3"/>
  <c r="AN446" i="3"/>
  <c r="AM446" i="3"/>
  <c r="AL446" i="3"/>
  <c r="AQ446" i="3" s="1"/>
  <c r="AJ446" i="3" a="1"/>
  <c r="AJ446" i="3" s="1"/>
  <c r="AK446" i="3" s="1"/>
  <c r="A446" i="3"/>
  <c r="BB445" i="3"/>
  <c r="BA445" i="3"/>
  <c r="AZ445" i="3"/>
  <c r="AY445" i="3"/>
  <c r="AX445" i="3"/>
  <c r="AT445" i="3"/>
  <c r="AS445" i="3"/>
  <c r="AP445" i="3"/>
  <c r="AO445" i="3"/>
  <c r="AN445" i="3"/>
  <c r="AM445" i="3"/>
  <c r="AL445" i="3"/>
  <c r="AJ445" i="3" a="1"/>
  <c r="AJ445" i="3" s="1"/>
  <c r="AK445" i="3" s="1"/>
  <c r="A445" i="3"/>
  <c r="BG444" i="3"/>
  <c r="BF444" i="3"/>
  <c r="BE444" i="3"/>
  <c r="BC444" i="3"/>
  <c r="BB444" i="3"/>
  <c r="AZ444" i="3"/>
  <c r="AW444" i="3"/>
  <c r="AU444" i="3"/>
  <c r="AT444" i="3"/>
  <c r="AS444" i="3"/>
  <c r="AP444" i="3"/>
  <c r="AO444" i="3"/>
  <c r="AN444" i="3"/>
  <c r="AM444" i="3"/>
  <c r="AL444" i="3"/>
  <c r="AQ444" i="3" s="1"/>
  <c r="AK444" i="3"/>
  <c r="AJ444" i="3" a="1"/>
  <c r="AJ444" i="3"/>
  <c r="A444" i="3"/>
  <c r="BG443" i="3"/>
  <c r="BF443" i="3"/>
  <c r="BE443" i="3"/>
  <c r="BD443" i="3"/>
  <c r="BC443" i="3"/>
  <c r="BB443" i="3"/>
  <c r="BA443" i="3"/>
  <c r="AZ443" i="3"/>
  <c r="AY443" i="3"/>
  <c r="AX443" i="3"/>
  <c r="AW443" i="3"/>
  <c r="AV443" i="3"/>
  <c r="AU443" i="3"/>
  <c r="AT443" i="3"/>
  <c r="AS443" i="3"/>
  <c r="AP443" i="3"/>
  <c r="AO443" i="3"/>
  <c r="AN443" i="3"/>
  <c r="AM443" i="3"/>
  <c r="AL443" i="3"/>
  <c r="AQ443" i="3" s="1"/>
  <c r="AJ443" i="3" a="1"/>
  <c r="AJ443" i="3" s="1"/>
  <c r="AK443" i="3" s="1"/>
  <c r="A443" i="3"/>
  <c r="BG442" i="3"/>
  <c r="BE442" i="3"/>
  <c r="AT442" i="3"/>
  <c r="AS442" i="3" s="1"/>
  <c r="AP442" i="3"/>
  <c r="AO442" i="3"/>
  <c r="AQ442" i="3" s="1"/>
  <c r="AN442" i="3"/>
  <c r="AM442" i="3"/>
  <c r="AL442" i="3"/>
  <c r="AK442" i="3"/>
  <c r="AJ442" i="3" a="1"/>
  <c r="AJ442" i="3"/>
  <c r="A442" i="3"/>
  <c r="BG441" i="3"/>
  <c r="BF441" i="3"/>
  <c r="BE441" i="3"/>
  <c r="BD441" i="3"/>
  <c r="BC441" i="3"/>
  <c r="BB441" i="3"/>
  <c r="BA441" i="3"/>
  <c r="AZ441" i="3"/>
  <c r="AY441" i="3"/>
  <c r="AX441" i="3"/>
  <c r="AW441" i="3"/>
  <c r="AV441" i="3"/>
  <c r="AU441" i="3"/>
  <c r="AT441" i="3"/>
  <c r="AS441" i="3"/>
  <c r="AP441" i="3"/>
  <c r="AO441" i="3"/>
  <c r="AN441" i="3"/>
  <c r="AM441" i="3"/>
  <c r="AL441" i="3"/>
  <c r="AQ441" i="3" s="1"/>
  <c r="AJ441" i="3" a="1"/>
  <c r="AJ441" i="3" s="1"/>
  <c r="AK441" i="3" s="1"/>
  <c r="A441" i="3"/>
  <c r="BD440" i="3"/>
  <c r="BA440" i="3"/>
  <c r="AY440" i="3"/>
  <c r="AX440" i="3"/>
  <c r="AW440" i="3"/>
  <c r="AT440" i="3"/>
  <c r="AS440" i="3"/>
  <c r="AP440" i="3"/>
  <c r="AO440" i="3"/>
  <c r="AN440" i="3"/>
  <c r="AM440" i="3"/>
  <c r="AQ440" i="3" s="1"/>
  <c r="AL440" i="3"/>
  <c r="AJ440" i="3" a="1"/>
  <c r="AJ440" i="3" s="1"/>
  <c r="AK440" i="3" s="1"/>
  <c r="A440" i="3"/>
  <c r="BF439" i="3"/>
  <c r="AY439" i="3"/>
  <c r="AT439" i="3"/>
  <c r="AP439" i="3"/>
  <c r="AO439" i="3"/>
  <c r="AN439" i="3"/>
  <c r="AM439" i="3"/>
  <c r="AL439" i="3"/>
  <c r="AK439" i="3"/>
  <c r="AJ439" i="3" a="1"/>
  <c r="AJ439" i="3"/>
  <c r="A439" i="3"/>
  <c r="BC438" i="3"/>
  <c r="BA438" i="3"/>
  <c r="AZ438" i="3"/>
  <c r="AY438" i="3"/>
  <c r="AX438" i="3"/>
  <c r="AV438" i="3"/>
  <c r="AT438" i="3"/>
  <c r="BF438" i="3" s="1"/>
  <c r="AS438" i="3"/>
  <c r="AQ438" i="3"/>
  <c r="AP438" i="3"/>
  <c r="AO438" i="3"/>
  <c r="AN438" i="3"/>
  <c r="AM438" i="3"/>
  <c r="AL438" i="3"/>
  <c r="AJ438" i="3" a="1"/>
  <c r="AJ438" i="3"/>
  <c r="AK438" i="3" s="1"/>
  <c r="A438" i="3"/>
  <c r="BF437" i="3"/>
  <c r="BD437" i="3"/>
  <c r="BA437" i="3"/>
  <c r="AY437" i="3"/>
  <c r="AV437" i="3"/>
  <c r="AT437" i="3"/>
  <c r="BG437" i="3" s="1"/>
  <c r="AS437" i="3"/>
  <c r="AP437" i="3"/>
  <c r="AO437" i="3"/>
  <c r="AN437" i="3"/>
  <c r="AM437" i="3"/>
  <c r="AL437" i="3"/>
  <c r="AQ437" i="3" s="1"/>
  <c r="AK437" i="3"/>
  <c r="AJ437" i="3" a="1"/>
  <c r="AJ437" i="3" s="1"/>
  <c r="A437" i="3"/>
  <c r="BB436" i="3"/>
  <c r="BA436" i="3"/>
  <c r="AZ436" i="3"/>
  <c r="AY436" i="3"/>
  <c r="AX436" i="3"/>
  <c r="AT436" i="3"/>
  <c r="AQ436" i="3"/>
  <c r="AP436" i="3"/>
  <c r="AO436" i="3"/>
  <c r="AN436" i="3"/>
  <c r="AM436" i="3"/>
  <c r="AL436" i="3"/>
  <c r="AJ436" i="3" a="1"/>
  <c r="AJ436" i="3" s="1"/>
  <c r="AK436" i="3" s="1"/>
  <c r="A436" i="3"/>
  <c r="BG435" i="3"/>
  <c r="BF435" i="3"/>
  <c r="BE435" i="3"/>
  <c r="BC435" i="3"/>
  <c r="BA435" i="3"/>
  <c r="AX435" i="3"/>
  <c r="AV435" i="3"/>
  <c r="AU435" i="3"/>
  <c r="AT435" i="3"/>
  <c r="AS435" i="3"/>
  <c r="AP435" i="3"/>
  <c r="AO435" i="3"/>
  <c r="AN435" i="3"/>
  <c r="AM435" i="3"/>
  <c r="AL435" i="3"/>
  <c r="AJ435" i="3" a="1"/>
  <c r="AJ435" i="3" s="1"/>
  <c r="AK435" i="3" s="1"/>
  <c r="A435" i="3"/>
  <c r="BC434" i="3"/>
  <c r="BA434" i="3"/>
  <c r="AY434" i="3"/>
  <c r="AV434" i="3"/>
  <c r="AT434" i="3"/>
  <c r="BG434" i="3" s="1"/>
  <c r="AP434" i="3"/>
  <c r="AO434" i="3"/>
  <c r="AN434" i="3"/>
  <c r="AM434" i="3"/>
  <c r="AL434" i="3"/>
  <c r="AJ434" i="3" a="1"/>
  <c r="AJ434" i="3"/>
  <c r="AK434" i="3" s="1"/>
  <c r="A434" i="3"/>
  <c r="BG433" i="3"/>
  <c r="BE433" i="3"/>
  <c r="AX433" i="3"/>
  <c r="AV433" i="3"/>
  <c r="AT433" i="3"/>
  <c r="AS433" i="3" s="1"/>
  <c r="AP433" i="3"/>
  <c r="AO433" i="3"/>
  <c r="AN433" i="3"/>
  <c r="AM433" i="3"/>
  <c r="AL433" i="3"/>
  <c r="AQ433" i="3" s="1"/>
  <c r="AJ433" i="3" a="1"/>
  <c r="AJ433" i="3"/>
  <c r="AK433" i="3" s="1"/>
  <c r="A433" i="3"/>
  <c r="BG432" i="3"/>
  <c r="BF432" i="3"/>
  <c r="BE432" i="3"/>
  <c r="BD432" i="3"/>
  <c r="BC432" i="3"/>
  <c r="BB432" i="3"/>
  <c r="BA432" i="3"/>
  <c r="AZ432" i="3"/>
  <c r="AY432" i="3"/>
  <c r="AX432" i="3"/>
  <c r="AV432" i="3"/>
  <c r="AT432" i="3"/>
  <c r="AW432" i="3" s="1"/>
  <c r="AS432" i="3"/>
  <c r="AP432" i="3"/>
  <c r="AO432" i="3"/>
  <c r="AN432" i="3"/>
  <c r="AM432" i="3"/>
  <c r="AL432" i="3"/>
  <c r="AQ432" i="3" s="1"/>
  <c r="AJ432" i="3" a="1"/>
  <c r="AJ432" i="3" s="1"/>
  <c r="AK432" i="3" s="1"/>
  <c r="A432" i="3"/>
  <c r="BG431" i="3"/>
  <c r="BE431" i="3"/>
  <c r="BB431" i="3"/>
  <c r="AZ431" i="3"/>
  <c r="AY431" i="3"/>
  <c r="AX431" i="3"/>
  <c r="AW431" i="3"/>
  <c r="AV431" i="3"/>
  <c r="AU431" i="3"/>
  <c r="AT431" i="3"/>
  <c r="AS431" i="3"/>
  <c r="AQ431" i="3"/>
  <c r="AP431" i="3"/>
  <c r="AO431" i="3"/>
  <c r="AN431" i="3"/>
  <c r="AM431" i="3"/>
  <c r="AL431" i="3"/>
  <c r="AJ431" i="3" a="1"/>
  <c r="AJ431" i="3"/>
  <c r="AK431" i="3" s="1"/>
  <c r="A431" i="3"/>
  <c r="BG430" i="3"/>
  <c r="BF430" i="3"/>
  <c r="BE430" i="3"/>
  <c r="BD430" i="3"/>
  <c r="BC430" i="3"/>
  <c r="BB430" i="3"/>
  <c r="BA430" i="3"/>
  <c r="AZ430" i="3"/>
  <c r="AX430" i="3"/>
  <c r="AV430" i="3"/>
  <c r="AU430" i="3"/>
  <c r="AT430" i="3"/>
  <c r="AY430" i="3" s="1"/>
  <c r="AS430" i="3"/>
  <c r="AP430" i="3"/>
  <c r="AO430" i="3"/>
  <c r="AN430" i="3"/>
  <c r="AM430" i="3"/>
  <c r="AQ430" i="3" s="1"/>
  <c r="AL430" i="3"/>
  <c r="AK430" i="3"/>
  <c r="AJ430" i="3" a="1"/>
  <c r="AJ430" i="3"/>
  <c r="A430" i="3"/>
  <c r="BD429" i="3"/>
  <c r="AV429" i="3"/>
  <c r="AT429" i="3"/>
  <c r="AS429" i="3" s="1"/>
  <c r="AP429" i="3"/>
  <c r="AO429" i="3"/>
  <c r="AN429" i="3"/>
  <c r="AM429" i="3"/>
  <c r="AL429" i="3"/>
  <c r="AK429" i="3"/>
  <c r="AJ429" i="3" a="1"/>
  <c r="AJ429" i="3"/>
  <c r="A429" i="3"/>
  <c r="BF428" i="3"/>
  <c r="BE428" i="3"/>
  <c r="BD428" i="3"/>
  <c r="BC428" i="3"/>
  <c r="BB428" i="3"/>
  <c r="AW428" i="3"/>
  <c r="AT428" i="3"/>
  <c r="BG428" i="3" s="1"/>
  <c r="AS428" i="3"/>
  <c r="AP428" i="3"/>
  <c r="AO428" i="3"/>
  <c r="AN428" i="3"/>
  <c r="AM428" i="3"/>
  <c r="AL428" i="3"/>
  <c r="AJ428" i="3" a="1"/>
  <c r="AJ428" i="3"/>
  <c r="AK428" i="3" s="1"/>
  <c r="A428" i="3"/>
  <c r="BG427" i="3"/>
  <c r="BF427" i="3"/>
  <c r="BE427" i="3"/>
  <c r="BD427" i="3"/>
  <c r="BC427" i="3"/>
  <c r="BB427" i="3"/>
  <c r="BA427" i="3"/>
  <c r="AZ427" i="3"/>
  <c r="AY427" i="3"/>
  <c r="AX427" i="3"/>
  <c r="AW427" i="3"/>
  <c r="AV427" i="3"/>
  <c r="AU427" i="3"/>
  <c r="AT427" i="3"/>
  <c r="AS427" i="3"/>
  <c r="AP427" i="3"/>
  <c r="AO427" i="3"/>
  <c r="AN427" i="3"/>
  <c r="AM427" i="3"/>
  <c r="AL427" i="3"/>
  <c r="AJ427" i="3" a="1"/>
  <c r="AJ427" i="3" s="1"/>
  <c r="AK427" i="3" s="1"/>
  <c r="A427" i="3"/>
  <c r="BG426" i="3"/>
  <c r="BF426" i="3"/>
  <c r="BE426" i="3"/>
  <c r="BB426" i="3"/>
  <c r="AY426" i="3"/>
  <c r="AW426" i="3"/>
  <c r="AV426" i="3"/>
  <c r="AU426" i="3"/>
  <c r="AT426" i="3"/>
  <c r="AS426" i="3"/>
  <c r="AP426" i="3"/>
  <c r="AO426" i="3"/>
  <c r="AN426" i="3"/>
  <c r="AM426" i="3"/>
  <c r="AL426" i="3"/>
  <c r="AK426" i="3"/>
  <c r="AJ426" i="3" a="1"/>
  <c r="AJ426" i="3"/>
  <c r="A426" i="3"/>
  <c r="BG425" i="3"/>
  <c r="BF425" i="3"/>
  <c r="BE425" i="3"/>
  <c r="BD425" i="3"/>
  <c r="BC425" i="3"/>
  <c r="BB425" i="3"/>
  <c r="BA425" i="3"/>
  <c r="AZ425" i="3"/>
  <c r="AY425" i="3"/>
  <c r="AX425" i="3"/>
  <c r="AW425" i="3"/>
  <c r="AV425" i="3"/>
  <c r="AU425" i="3"/>
  <c r="AT425" i="3"/>
  <c r="AS425" i="3"/>
  <c r="AP425" i="3"/>
  <c r="AO425" i="3"/>
  <c r="AN425" i="3"/>
  <c r="AM425" i="3"/>
  <c r="AQ425" i="3" s="1"/>
  <c r="AL425" i="3"/>
  <c r="AK425" i="3"/>
  <c r="AJ425" i="3" a="1"/>
  <c r="AJ425" i="3"/>
  <c r="A425" i="3"/>
  <c r="BG424" i="3"/>
  <c r="BF424" i="3"/>
  <c r="BD424" i="3"/>
  <c r="BA424" i="3"/>
  <c r="AV424" i="3"/>
  <c r="AU424" i="3"/>
  <c r="AT424" i="3"/>
  <c r="AS424" i="3"/>
  <c r="AP424" i="3"/>
  <c r="AO424" i="3"/>
  <c r="AN424" i="3"/>
  <c r="AM424" i="3"/>
  <c r="AL424" i="3"/>
  <c r="AJ424" i="3" a="1"/>
  <c r="AJ424" i="3" s="1"/>
  <c r="AK424" i="3" s="1"/>
  <c r="A424" i="3"/>
  <c r="BG423" i="3"/>
  <c r="BF423" i="3"/>
  <c r="BD423" i="3"/>
  <c r="BC423" i="3"/>
  <c r="BB423" i="3"/>
  <c r="BA423" i="3"/>
  <c r="AZ423" i="3"/>
  <c r="AY423" i="3"/>
  <c r="AW423" i="3"/>
  <c r="AT423" i="3"/>
  <c r="BE423" i="3" s="1"/>
  <c r="AP423" i="3"/>
  <c r="AO423" i="3"/>
  <c r="AN423" i="3"/>
  <c r="AM423" i="3"/>
  <c r="AL423" i="3"/>
  <c r="AJ423" i="3" a="1"/>
  <c r="AJ423" i="3"/>
  <c r="AK423" i="3" s="1"/>
  <c r="A423" i="3"/>
  <c r="AT422" i="3"/>
  <c r="AP422" i="3"/>
  <c r="AO422" i="3"/>
  <c r="AN422" i="3"/>
  <c r="AM422" i="3"/>
  <c r="AL422" i="3"/>
  <c r="AQ422" i="3" s="1"/>
  <c r="AJ422" i="3" a="1"/>
  <c r="AJ422" i="3"/>
  <c r="AK422" i="3" s="1"/>
  <c r="A422" i="3"/>
  <c r="BG421" i="3"/>
  <c r="BE421" i="3"/>
  <c r="BD421" i="3"/>
  <c r="BC421" i="3"/>
  <c r="BB421" i="3"/>
  <c r="BA421" i="3"/>
  <c r="AY421" i="3"/>
  <c r="AV421" i="3"/>
  <c r="AT421" i="3"/>
  <c r="AS421" i="3"/>
  <c r="AP421" i="3"/>
  <c r="AO421" i="3"/>
  <c r="AN421" i="3"/>
  <c r="AM421" i="3"/>
  <c r="AL421" i="3"/>
  <c r="AQ421" i="3" s="1"/>
  <c r="AJ421" i="3" a="1"/>
  <c r="AJ421" i="3" s="1"/>
  <c r="AK421" i="3" s="1"/>
  <c r="A421" i="3"/>
  <c r="BC420" i="3"/>
  <c r="AV420" i="3"/>
  <c r="AT420" i="3"/>
  <c r="AP420" i="3"/>
  <c r="AO420" i="3"/>
  <c r="AN420" i="3"/>
  <c r="AM420" i="3"/>
  <c r="AL420" i="3"/>
  <c r="AQ420" i="3" s="1"/>
  <c r="AK420" i="3"/>
  <c r="AJ420" i="3" a="1"/>
  <c r="AJ420" i="3"/>
  <c r="A420" i="3"/>
  <c r="BF419" i="3"/>
  <c r="BE419" i="3"/>
  <c r="BD419" i="3"/>
  <c r="BC419" i="3"/>
  <c r="BA419" i="3"/>
  <c r="AV419" i="3"/>
  <c r="AT419" i="3"/>
  <c r="BG419" i="3" s="1"/>
  <c r="AS419" i="3"/>
  <c r="AP419" i="3"/>
  <c r="AO419" i="3"/>
  <c r="AN419" i="3"/>
  <c r="AQ419" i="3" s="1"/>
  <c r="AM419" i="3"/>
  <c r="AL419" i="3"/>
  <c r="AJ419" i="3" a="1"/>
  <c r="AJ419" i="3" s="1"/>
  <c r="AK419" i="3" s="1"/>
  <c r="A419" i="3"/>
  <c r="BG418" i="3"/>
  <c r="BD418" i="3"/>
  <c r="BB418" i="3"/>
  <c r="AY418" i="3"/>
  <c r="AW418" i="3"/>
  <c r="AT418" i="3"/>
  <c r="BE418" i="3" s="1"/>
  <c r="AP418" i="3"/>
  <c r="AO418" i="3"/>
  <c r="AN418" i="3"/>
  <c r="AM418" i="3"/>
  <c r="AL418" i="3"/>
  <c r="AQ418" i="3" s="1"/>
  <c r="AJ418" i="3" a="1"/>
  <c r="AJ418" i="3" s="1"/>
  <c r="AK418" i="3" s="1"/>
  <c r="A418" i="3"/>
  <c r="BE417" i="3"/>
  <c r="BC417" i="3"/>
  <c r="AZ417" i="3"/>
  <c r="AX417" i="3"/>
  <c r="AW417" i="3"/>
  <c r="AT417" i="3"/>
  <c r="AS417" i="3"/>
  <c r="AQ417" i="3"/>
  <c r="AP417" i="3"/>
  <c r="AO417" i="3"/>
  <c r="AN417" i="3"/>
  <c r="AM417" i="3"/>
  <c r="AL417" i="3"/>
  <c r="AJ417" i="3" a="1"/>
  <c r="AJ417" i="3"/>
  <c r="AK417" i="3" s="1"/>
  <c r="A417" i="3"/>
  <c r="BG416" i="3"/>
  <c r="BF416" i="3"/>
  <c r="BE416" i="3"/>
  <c r="BD416" i="3"/>
  <c r="BC416" i="3"/>
  <c r="BB416" i="3"/>
  <c r="BA416" i="3"/>
  <c r="AZ416" i="3"/>
  <c r="AY416" i="3"/>
  <c r="AX416" i="3"/>
  <c r="AV416" i="3"/>
  <c r="AT416" i="3"/>
  <c r="AW416" i="3" s="1"/>
  <c r="AS416" i="3"/>
  <c r="AP416" i="3"/>
  <c r="AO416" i="3"/>
  <c r="AN416" i="3"/>
  <c r="AM416" i="3"/>
  <c r="AL416" i="3"/>
  <c r="AJ416" i="3" a="1"/>
  <c r="AJ416" i="3" s="1"/>
  <c r="AK416" i="3" s="1"/>
  <c r="A416" i="3"/>
  <c r="BE415" i="3"/>
  <c r="AZ415" i="3"/>
  <c r="AX415" i="3"/>
  <c r="AU415" i="3"/>
  <c r="AT415" i="3"/>
  <c r="BG415" i="3" s="1"/>
  <c r="AS415" i="3"/>
  <c r="AP415" i="3"/>
  <c r="AQ415" i="3" s="1"/>
  <c r="AO415" i="3"/>
  <c r="AN415" i="3"/>
  <c r="AM415" i="3"/>
  <c r="AL415" i="3"/>
  <c r="AK415" i="3"/>
  <c r="AJ415" i="3" a="1"/>
  <c r="AJ415" i="3"/>
  <c r="A415" i="3"/>
  <c r="BG414" i="3"/>
  <c r="BF414" i="3"/>
  <c r="BE414" i="3"/>
  <c r="BD414" i="3"/>
  <c r="BC414" i="3"/>
  <c r="BB414" i="3"/>
  <c r="BA414" i="3"/>
  <c r="AZ414" i="3"/>
  <c r="AX414" i="3"/>
  <c r="AV414" i="3"/>
  <c r="AU414" i="3"/>
  <c r="AT414" i="3"/>
  <c r="AY414" i="3" s="1"/>
  <c r="AS414" i="3"/>
  <c r="AP414" i="3"/>
  <c r="AO414" i="3"/>
  <c r="AN414" i="3"/>
  <c r="AQ414" i="3" s="1"/>
  <c r="AM414" i="3"/>
  <c r="AL414" i="3"/>
  <c r="AK414" i="3"/>
  <c r="AJ414" i="3" a="1"/>
  <c r="AJ414" i="3"/>
  <c r="A414" i="3"/>
  <c r="BG413" i="3"/>
  <c r="BD413" i="3"/>
  <c r="BB413" i="3"/>
  <c r="BA413" i="3"/>
  <c r="AZ413" i="3"/>
  <c r="AY413" i="3"/>
  <c r="AX413" i="3"/>
  <c r="AW413" i="3"/>
  <c r="AV413" i="3"/>
  <c r="AU413" i="3"/>
  <c r="AT413" i="3"/>
  <c r="AS413" i="3"/>
  <c r="AP413" i="3"/>
  <c r="AO413" i="3"/>
  <c r="AN413" i="3"/>
  <c r="AM413" i="3"/>
  <c r="AL413" i="3"/>
  <c r="AJ413" i="3" a="1"/>
  <c r="AJ413" i="3"/>
  <c r="AK413" i="3" s="1"/>
  <c r="A413" i="3"/>
  <c r="BC412" i="3"/>
  <c r="AW412" i="3"/>
  <c r="AT412" i="3"/>
  <c r="AP412" i="3"/>
  <c r="AO412" i="3"/>
  <c r="AN412" i="3"/>
  <c r="AM412" i="3"/>
  <c r="AL412" i="3"/>
  <c r="AQ412" i="3" s="1"/>
  <c r="AK412" i="3"/>
  <c r="AJ412" i="3" a="1"/>
  <c r="AJ412" i="3"/>
  <c r="A412" i="3"/>
  <c r="BG411" i="3"/>
  <c r="BF411" i="3"/>
  <c r="BE411" i="3"/>
  <c r="BD411" i="3"/>
  <c r="BC411" i="3"/>
  <c r="BB411" i="3"/>
  <c r="BA411" i="3"/>
  <c r="AZ411" i="3"/>
  <c r="AY411" i="3"/>
  <c r="AX411" i="3"/>
  <c r="AW411" i="3"/>
  <c r="AV411" i="3"/>
  <c r="AU411" i="3"/>
  <c r="AT411" i="3"/>
  <c r="AS411" i="3"/>
  <c r="AP411" i="3"/>
  <c r="AO411" i="3"/>
  <c r="AN411" i="3"/>
  <c r="AM411" i="3"/>
  <c r="AL411" i="3"/>
  <c r="AK411" i="3"/>
  <c r="AJ411" i="3" a="1"/>
  <c r="AJ411" i="3"/>
  <c r="A411" i="3"/>
  <c r="BF410" i="3"/>
  <c r="BE410" i="3"/>
  <c r="BD410" i="3"/>
  <c r="BB410" i="3"/>
  <c r="AY410" i="3"/>
  <c r="AV410" i="3"/>
  <c r="AT410" i="3"/>
  <c r="BG410" i="3" s="1"/>
  <c r="AS410" i="3"/>
  <c r="AP410" i="3"/>
  <c r="AO410" i="3"/>
  <c r="AN410" i="3"/>
  <c r="AQ410" i="3" s="1"/>
  <c r="AM410" i="3"/>
  <c r="AL410" i="3"/>
  <c r="AK410" i="3"/>
  <c r="AJ410" i="3" a="1"/>
  <c r="AJ410" i="3"/>
  <c r="A410" i="3"/>
  <c r="BG409" i="3"/>
  <c r="BF409" i="3"/>
  <c r="BE409" i="3"/>
  <c r="BD409" i="3"/>
  <c r="BC409" i="3"/>
  <c r="BB409" i="3"/>
  <c r="BA409" i="3"/>
  <c r="AZ409" i="3"/>
  <c r="AY409" i="3"/>
  <c r="AX409" i="3"/>
  <c r="AW409" i="3"/>
  <c r="AV409" i="3"/>
  <c r="AU409" i="3"/>
  <c r="AT409" i="3"/>
  <c r="AS409" i="3"/>
  <c r="AP409" i="3"/>
  <c r="AO409" i="3"/>
  <c r="AN409" i="3"/>
  <c r="AQ409" i="3" s="1"/>
  <c r="AM409" i="3"/>
  <c r="AL409" i="3"/>
  <c r="AK409" i="3"/>
  <c r="AJ409" i="3" a="1"/>
  <c r="AJ409" i="3"/>
  <c r="A409" i="3"/>
  <c r="AT408" i="3"/>
  <c r="AP408" i="3"/>
  <c r="AO408" i="3"/>
  <c r="AN408" i="3"/>
  <c r="AM408" i="3"/>
  <c r="AL408" i="3"/>
  <c r="AJ408" i="3" a="1"/>
  <c r="AJ408" i="3" s="1"/>
  <c r="AK408" i="3" s="1"/>
  <c r="A408" i="3"/>
  <c r="BE407" i="3"/>
  <c r="BC407" i="3"/>
  <c r="BA407" i="3"/>
  <c r="AW407" i="3"/>
  <c r="AT407" i="3"/>
  <c r="BG407" i="3" s="1"/>
  <c r="AQ407" i="3"/>
  <c r="AP407" i="3"/>
  <c r="AO407" i="3"/>
  <c r="AN407" i="3"/>
  <c r="AM407" i="3"/>
  <c r="AL407" i="3"/>
  <c r="AJ407" i="3" a="1"/>
  <c r="AJ407" i="3" s="1"/>
  <c r="AK407" i="3" s="1"/>
  <c r="A407" i="3"/>
  <c r="BC406" i="3"/>
  <c r="AY406" i="3"/>
  <c r="AX406" i="3"/>
  <c r="AW406" i="3"/>
  <c r="AV406" i="3"/>
  <c r="AU406" i="3"/>
  <c r="AT406" i="3"/>
  <c r="AS406" i="3" s="1"/>
  <c r="AP406" i="3"/>
  <c r="AO406" i="3"/>
  <c r="AQ406" i="3" s="1"/>
  <c r="AN406" i="3"/>
  <c r="AM406" i="3"/>
  <c r="AL406" i="3"/>
  <c r="AJ406" i="3" a="1"/>
  <c r="AJ406" i="3" s="1"/>
  <c r="AK406" i="3" s="1"/>
  <c r="A406" i="3"/>
  <c r="BG405" i="3"/>
  <c r="BE405" i="3"/>
  <c r="AT405" i="3"/>
  <c r="AS405" i="3" s="1"/>
  <c r="AP405" i="3"/>
  <c r="AO405" i="3"/>
  <c r="AN405" i="3"/>
  <c r="AM405" i="3"/>
  <c r="AL405" i="3"/>
  <c r="AJ405" i="3" a="1"/>
  <c r="AJ405" i="3" s="1"/>
  <c r="AK405" i="3" s="1"/>
  <c r="A405" i="3"/>
  <c r="BE404" i="3"/>
  <c r="BC404" i="3"/>
  <c r="BB404" i="3"/>
  <c r="BA404" i="3"/>
  <c r="AZ404" i="3"/>
  <c r="AY404" i="3"/>
  <c r="AX404" i="3"/>
  <c r="AW404" i="3"/>
  <c r="AV404" i="3"/>
  <c r="AU404" i="3"/>
  <c r="AT404" i="3"/>
  <c r="AP404" i="3"/>
  <c r="AO404" i="3"/>
  <c r="AN404" i="3"/>
  <c r="AM404" i="3"/>
  <c r="AL404" i="3"/>
  <c r="AQ404" i="3" s="1"/>
  <c r="AJ404" i="3" a="1"/>
  <c r="AJ404" i="3"/>
  <c r="AK404" i="3" s="1"/>
  <c r="A404" i="3"/>
  <c r="BC403" i="3"/>
  <c r="AV403" i="3"/>
  <c r="AT403" i="3"/>
  <c r="AP403" i="3"/>
  <c r="AO403" i="3"/>
  <c r="AN403" i="3"/>
  <c r="AM403" i="3"/>
  <c r="AL403" i="3"/>
  <c r="AQ403" i="3" s="1"/>
  <c r="AJ403" i="3" a="1"/>
  <c r="AJ403" i="3" s="1"/>
  <c r="AK403" i="3" s="1"/>
  <c r="A403" i="3"/>
  <c r="BE402" i="3"/>
  <c r="BB402" i="3"/>
  <c r="BA402" i="3"/>
  <c r="AZ402" i="3"/>
  <c r="AY402" i="3"/>
  <c r="AX402" i="3"/>
  <c r="AT402" i="3"/>
  <c r="BG402" i="3" s="1"/>
  <c r="AP402" i="3"/>
  <c r="AO402" i="3"/>
  <c r="AN402" i="3"/>
  <c r="AM402" i="3"/>
  <c r="AL402" i="3"/>
  <c r="AK402" i="3"/>
  <c r="AJ402" i="3" a="1"/>
  <c r="AJ402" i="3"/>
  <c r="A402" i="3"/>
  <c r="BG401" i="3"/>
  <c r="BF401" i="3"/>
  <c r="BE401" i="3"/>
  <c r="BC401" i="3"/>
  <c r="AV401" i="3"/>
  <c r="AU401" i="3"/>
  <c r="AT401" i="3"/>
  <c r="AS401" i="3"/>
  <c r="AP401" i="3"/>
  <c r="AO401" i="3"/>
  <c r="AN401" i="3"/>
  <c r="AM401" i="3"/>
  <c r="AL401" i="3"/>
  <c r="AQ401" i="3" s="1"/>
  <c r="AJ401" i="3" a="1"/>
  <c r="AJ401" i="3"/>
  <c r="AK401" i="3" s="1"/>
  <c r="A401" i="3"/>
  <c r="BG400" i="3"/>
  <c r="BF400" i="3"/>
  <c r="BE400" i="3"/>
  <c r="BD400" i="3"/>
  <c r="BC400" i="3"/>
  <c r="BB400" i="3"/>
  <c r="BA400" i="3"/>
  <c r="AZ400" i="3"/>
  <c r="AY400" i="3"/>
  <c r="AX400" i="3"/>
  <c r="AV400" i="3"/>
  <c r="AT400" i="3"/>
  <c r="AW400" i="3" s="1"/>
  <c r="AS400" i="3"/>
  <c r="AP400" i="3"/>
  <c r="AO400" i="3"/>
  <c r="AN400" i="3"/>
  <c r="AM400" i="3"/>
  <c r="AL400" i="3"/>
  <c r="AJ400" i="3" a="1"/>
  <c r="AJ400" i="3"/>
  <c r="AK400" i="3" s="1"/>
  <c r="A400" i="3"/>
  <c r="BB399" i="3"/>
  <c r="AX399" i="3"/>
  <c r="AV399" i="3"/>
  <c r="AT399" i="3"/>
  <c r="AS399" i="3" s="1"/>
  <c r="AP399" i="3"/>
  <c r="AO399" i="3"/>
  <c r="AN399" i="3"/>
  <c r="AQ399" i="3" s="1"/>
  <c r="AM399" i="3"/>
  <c r="AL399" i="3"/>
  <c r="AK399" i="3"/>
  <c r="AJ399" i="3" a="1"/>
  <c r="AJ399" i="3"/>
  <c r="A399" i="3"/>
  <c r="BG398" i="3"/>
  <c r="BF398" i="3"/>
  <c r="BE398" i="3"/>
  <c r="BD398" i="3"/>
  <c r="BC398" i="3"/>
  <c r="BB398" i="3"/>
  <c r="BA398" i="3"/>
  <c r="AZ398" i="3"/>
  <c r="AX398" i="3"/>
  <c r="AU398" i="3"/>
  <c r="AT398" i="3"/>
  <c r="AY398" i="3" s="1"/>
  <c r="AS398" i="3"/>
  <c r="AP398" i="3"/>
  <c r="AO398" i="3"/>
  <c r="AN398" i="3"/>
  <c r="AM398" i="3"/>
  <c r="AL398" i="3"/>
  <c r="AQ398" i="3" s="1"/>
  <c r="AK398" i="3"/>
  <c r="AJ398" i="3" a="1"/>
  <c r="AJ398" i="3"/>
  <c r="A398" i="3"/>
  <c r="AW397" i="3"/>
  <c r="AT397" i="3"/>
  <c r="AP397" i="3"/>
  <c r="AO397" i="3"/>
  <c r="AN397" i="3"/>
  <c r="AM397" i="3"/>
  <c r="AL397" i="3"/>
  <c r="AJ397" i="3" a="1"/>
  <c r="AJ397" i="3"/>
  <c r="AK397" i="3" s="1"/>
  <c r="A397" i="3"/>
  <c r="BE396" i="3"/>
  <c r="BB396" i="3"/>
  <c r="AW396" i="3"/>
  <c r="AT396" i="3"/>
  <c r="AS396" i="3" s="1"/>
  <c r="AP396" i="3"/>
  <c r="AO396" i="3"/>
  <c r="AN396" i="3"/>
  <c r="AM396" i="3"/>
  <c r="AL396" i="3"/>
  <c r="AQ396" i="3" s="1"/>
  <c r="AK396" i="3"/>
  <c r="AJ396" i="3" a="1"/>
  <c r="AJ396" i="3"/>
  <c r="A396" i="3"/>
  <c r="BG395" i="3"/>
  <c r="BF395" i="3"/>
  <c r="BE395" i="3"/>
  <c r="BD395" i="3"/>
  <c r="BC395" i="3"/>
  <c r="BB395" i="3"/>
  <c r="BA395" i="3"/>
  <c r="AZ395" i="3"/>
  <c r="AY395" i="3"/>
  <c r="AX395" i="3"/>
  <c r="AW395" i="3"/>
  <c r="AV395" i="3"/>
  <c r="AU395" i="3"/>
  <c r="AT395" i="3"/>
  <c r="AS395" i="3"/>
  <c r="AP395" i="3"/>
  <c r="AO395" i="3"/>
  <c r="AN395" i="3"/>
  <c r="AM395" i="3"/>
  <c r="AL395" i="3"/>
  <c r="AJ395" i="3" a="1"/>
  <c r="AJ395" i="3" s="1"/>
  <c r="AK395" i="3" s="1"/>
  <c r="A395" i="3"/>
  <c r="BF394" i="3"/>
  <c r="BD394" i="3"/>
  <c r="AY394" i="3"/>
  <c r="AU394" i="3"/>
  <c r="AT394" i="3"/>
  <c r="BG394" i="3" s="1"/>
  <c r="AS394" i="3"/>
  <c r="AP394" i="3"/>
  <c r="AQ394" i="3" s="1"/>
  <c r="AO394" i="3"/>
  <c r="AN394" i="3"/>
  <c r="AM394" i="3"/>
  <c r="AL394" i="3"/>
  <c r="AK394" i="3"/>
  <c r="AJ394" i="3" a="1"/>
  <c r="AJ394" i="3"/>
  <c r="A394" i="3"/>
  <c r="BG393" i="3"/>
  <c r="BF393" i="3"/>
  <c r="BE393" i="3"/>
  <c r="BD393" i="3"/>
  <c r="BC393" i="3"/>
  <c r="BB393" i="3"/>
  <c r="BA393" i="3"/>
  <c r="AZ393" i="3"/>
  <c r="AY393" i="3"/>
  <c r="AX393" i="3"/>
  <c r="AW393" i="3"/>
  <c r="AV393" i="3"/>
  <c r="AU393" i="3"/>
  <c r="AT393" i="3"/>
  <c r="AS393" i="3"/>
  <c r="AP393" i="3"/>
  <c r="AO393" i="3"/>
  <c r="AN393" i="3"/>
  <c r="AM393" i="3"/>
  <c r="AL393" i="3"/>
  <c r="AK393" i="3"/>
  <c r="AJ393" i="3" a="1"/>
  <c r="AJ393" i="3"/>
  <c r="A393" i="3"/>
  <c r="AT392" i="3"/>
  <c r="AQ392" i="3"/>
  <c r="AP392" i="3"/>
  <c r="AO392" i="3"/>
  <c r="AN392" i="3"/>
  <c r="AM392" i="3"/>
  <c r="AL392" i="3"/>
  <c r="AJ392" i="3" a="1"/>
  <c r="AJ392" i="3"/>
  <c r="AK392" i="3" s="1"/>
  <c r="A392" i="3"/>
  <c r="BG391" i="3"/>
  <c r="BE391" i="3"/>
  <c r="BB391" i="3"/>
  <c r="BA391" i="3"/>
  <c r="AZ391" i="3"/>
  <c r="AY391" i="3"/>
  <c r="AW391" i="3"/>
  <c r="AT391" i="3"/>
  <c r="AS391" i="3" s="1"/>
  <c r="AP391" i="3"/>
  <c r="AO391" i="3"/>
  <c r="AN391" i="3"/>
  <c r="AM391" i="3"/>
  <c r="AQ391" i="3" s="1"/>
  <c r="AL391" i="3"/>
  <c r="AK391" i="3"/>
  <c r="AJ391" i="3" a="1"/>
  <c r="AJ391" i="3"/>
  <c r="A391" i="3"/>
  <c r="BC390" i="3"/>
  <c r="BA390" i="3"/>
  <c r="AV390" i="3"/>
  <c r="AT390" i="3"/>
  <c r="AS390" i="3" s="1"/>
  <c r="AP390" i="3"/>
  <c r="AO390" i="3"/>
  <c r="AN390" i="3"/>
  <c r="AM390" i="3"/>
  <c r="AL390" i="3"/>
  <c r="AQ390" i="3" s="1"/>
  <c r="AJ390" i="3" a="1"/>
  <c r="AJ390" i="3" s="1"/>
  <c r="AK390" i="3" s="1"/>
  <c r="A390" i="3"/>
  <c r="BE389" i="3"/>
  <c r="BC389" i="3"/>
  <c r="BA389" i="3"/>
  <c r="AU389" i="3"/>
  <c r="AT389" i="3"/>
  <c r="BG389" i="3" s="1"/>
  <c r="AS389" i="3"/>
  <c r="AP389" i="3"/>
  <c r="AQ389" i="3" s="1"/>
  <c r="AO389" i="3"/>
  <c r="AN389" i="3"/>
  <c r="AM389" i="3"/>
  <c r="AL389" i="3"/>
  <c r="AK389" i="3"/>
  <c r="AJ389" i="3" a="1"/>
  <c r="AJ389" i="3" s="1"/>
  <c r="A389" i="3"/>
  <c r="BD388" i="3"/>
  <c r="BA388" i="3"/>
  <c r="AZ388" i="3"/>
  <c r="AY388" i="3"/>
  <c r="AX388" i="3"/>
  <c r="AW388" i="3"/>
  <c r="AT388" i="3"/>
  <c r="BE388" i="3" s="1"/>
  <c r="AP388" i="3"/>
  <c r="AO388" i="3"/>
  <c r="AN388" i="3"/>
  <c r="AM388" i="3"/>
  <c r="AL388" i="3"/>
  <c r="AQ388" i="3" s="1"/>
  <c r="AJ388" i="3" a="1"/>
  <c r="AJ388" i="3"/>
  <c r="AK388" i="3" s="1"/>
  <c r="A388" i="3"/>
  <c r="BG387" i="3"/>
  <c r="BF387" i="3"/>
  <c r="BE387" i="3"/>
  <c r="BD387" i="3"/>
  <c r="BA387" i="3"/>
  <c r="AX387" i="3"/>
  <c r="AW387" i="3"/>
  <c r="AV387" i="3"/>
  <c r="AU387" i="3"/>
  <c r="AT387" i="3"/>
  <c r="AS387" i="3"/>
  <c r="AP387" i="3"/>
  <c r="AO387" i="3"/>
  <c r="AN387" i="3"/>
  <c r="AM387" i="3"/>
  <c r="AL387" i="3"/>
  <c r="AJ387" i="3" a="1"/>
  <c r="AJ387" i="3" s="1"/>
  <c r="AK387" i="3" s="1"/>
  <c r="A387" i="3"/>
  <c r="AZ386" i="3"/>
  <c r="AT386" i="3"/>
  <c r="AP386" i="3"/>
  <c r="AO386" i="3"/>
  <c r="AN386" i="3"/>
  <c r="AM386" i="3"/>
  <c r="AL386" i="3"/>
  <c r="AJ386" i="3" a="1"/>
  <c r="AJ386" i="3" s="1"/>
  <c r="AK386" i="3" s="1"/>
  <c r="A386" i="3"/>
  <c r="BF385" i="3"/>
  <c r="BC385" i="3"/>
  <c r="AZ385" i="3"/>
  <c r="AY385" i="3"/>
  <c r="AX385" i="3"/>
  <c r="AW385" i="3"/>
  <c r="AV385" i="3"/>
  <c r="AU385" i="3"/>
  <c r="AT385" i="3"/>
  <c r="BG385" i="3" s="1"/>
  <c r="AS385" i="3"/>
  <c r="AP385" i="3"/>
  <c r="AO385" i="3"/>
  <c r="AN385" i="3"/>
  <c r="AM385" i="3"/>
  <c r="AL385" i="3"/>
  <c r="AQ385" i="3" s="1"/>
  <c r="AJ385" i="3" a="1"/>
  <c r="AJ385" i="3"/>
  <c r="AK385" i="3" s="1"/>
  <c r="A385" i="3"/>
  <c r="BG384" i="3"/>
  <c r="BF384" i="3"/>
  <c r="BE384" i="3"/>
  <c r="BD384" i="3"/>
  <c r="BC384" i="3"/>
  <c r="BB384" i="3"/>
  <c r="BA384" i="3"/>
  <c r="AZ384" i="3"/>
  <c r="AY384" i="3"/>
  <c r="AX384" i="3"/>
  <c r="AV384" i="3"/>
  <c r="AT384" i="3"/>
  <c r="AW384" i="3" s="1"/>
  <c r="AS384" i="3"/>
  <c r="AP384" i="3"/>
  <c r="AO384" i="3"/>
  <c r="AN384" i="3"/>
  <c r="AM384" i="3"/>
  <c r="AL384" i="3"/>
  <c r="AJ384" i="3" a="1"/>
  <c r="AJ384" i="3" s="1"/>
  <c r="AK384" i="3" s="1"/>
  <c r="A384" i="3"/>
  <c r="AY383" i="3"/>
  <c r="AT383" i="3"/>
  <c r="AQ383" i="3"/>
  <c r="AP383" i="3"/>
  <c r="AO383" i="3"/>
  <c r="AN383" i="3"/>
  <c r="AM383" i="3"/>
  <c r="AL383" i="3"/>
  <c r="AJ383" i="3" a="1"/>
  <c r="AJ383" i="3" s="1"/>
  <c r="AK383" i="3" s="1"/>
  <c r="A383" i="3"/>
  <c r="BE382" i="3"/>
  <c r="BD382" i="3"/>
  <c r="BC382" i="3"/>
  <c r="BB382" i="3"/>
  <c r="BA382" i="3"/>
  <c r="AT382" i="3"/>
  <c r="AS382" i="3"/>
  <c r="AP382" i="3"/>
  <c r="AO382" i="3"/>
  <c r="AN382" i="3"/>
  <c r="AQ382" i="3" s="1"/>
  <c r="AM382" i="3"/>
  <c r="AL382" i="3"/>
  <c r="AK382" i="3"/>
  <c r="AJ382" i="3" a="1"/>
  <c r="AJ382" i="3"/>
  <c r="A382" i="3"/>
  <c r="BG381" i="3"/>
  <c r="BD381" i="3"/>
  <c r="BB381" i="3"/>
  <c r="BA381" i="3"/>
  <c r="AZ381" i="3"/>
  <c r="AY381" i="3"/>
  <c r="AX381" i="3"/>
  <c r="AV381" i="3"/>
  <c r="AT381" i="3"/>
  <c r="BC381" i="3" s="1"/>
  <c r="AS381" i="3"/>
  <c r="AP381" i="3"/>
  <c r="AO381" i="3"/>
  <c r="AN381" i="3"/>
  <c r="AM381" i="3"/>
  <c r="AL381" i="3"/>
  <c r="AJ381" i="3" a="1"/>
  <c r="AJ381" i="3"/>
  <c r="AK381" i="3" s="1"/>
  <c r="A381" i="3"/>
  <c r="BD380" i="3"/>
  <c r="AZ380" i="3"/>
  <c r="AV380" i="3"/>
  <c r="AT380" i="3"/>
  <c r="AS380" i="3" s="1"/>
  <c r="AP380" i="3"/>
  <c r="AO380" i="3"/>
  <c r="AN380" i="3"/>
  <c r="AM380" i="3"/>
  <c r="AL380" i="3"/>
  <c r="AQ380" i="3" s="1"/>
  <c r="AK380" i="3"/>
  <c r="AJ380" i="3" a="1"/>
  <c r="AJ380" i="3"/>
  <c r="A380" i="3"/>
  <c r="BG379" i="3"/>
  <c r="BF379" i="3"/>
  <c r="BE379" i="3"/>
  <c r="BD379" i="3"/>
  <c r="BC379" i="3"/>
  <c r="BB379" i="3"/>
  <c r="BA379" i="3"/>
  <c r="AZ379" i="3"/>
  <c r="AY379" i="3"/>
  <c r="AX379" i="3"/>
  <c r="AW379" i="3"/>
  <c r="AV379" i="3"/>
  <c r="AU379" i="3"/>
  <c r="AT379" i="3"/>
  <c r="AS379" i="3"/>
  <c r="AP379" i="3"/>
  <c r="AO379" i="3"/>
  <c r="AN379" i="3"/>
  <c r="AM379" i="3"/>
  <c r="AL379" i="3"/>
  <c r="AJ379" i="3" a="1"/>
  <c r="AJ379" i="3" s="1"/>
  <c r="AK379" i="3" s="1"/>
  <c r="A379" i="3"/>
  <c r="BF378" i="3"/>
  <c r="BD378" i="3"/>
  <c r="AZ378" i="3"/>
  <c r="AW378" i="3"/>
  <c r="AU378" i="3"/>
  <c r="AT378" i="3"/>
  <c r="BG378" i="3" s="1"/>
  <c r="AS378" i="3"/>
  <c r="AP378" i="3"/>
  <c r="AO378" i="3"/>
  <c r="AN378" i="3"/>
  <c r="AM378" i="3"/>
  <c r="AQ378" i="3" s="1"/>
  <c r="AL378" i="3"/>
  <c r="AJ378" i="3" a="1"/>
  <c r="AJ378" i="3"/>
  <c r="AK378" i="3" s="1"/>
  <c r="A378" i="3"/>
  <c r="BG377" i="3"/>
  <c r="BF377" i="3"/>
  <c r="BE377" i="3"/>
  <c r="BD377" i="3"/>
  <c r="BC377" i="3"/>
  <c r="BB377" i="3"/>
  <c r="BA377" i="3"/>
  <c r="AZ377" i="3"/>
  <c r="AY377" i="3"/>
  <c r="AX377" i="3"/>
  <c r="AW377" i="3"/>
  <c r="AV377" i="3"/>
  <c r="AU377" i="3"/>
  <c r="AT377" i="3"/>
  <c r="AS377" i="3"/>
  <c r="AP377" i="3"/>
  <c r="AO377" i="3"/>
  <c r="AN377" i="3"/>
  <c r="AM377" i="3"/>
  <c r="AL377" i="3"/>
  <c r="AJ377" i="3" a="1"/>
  <c r="AJ377" i="3" s="1"/>
  <c r="AK377" i="3" s="1"/>
  <c r="A377" i="3"/>
  <c r="BF376" i="3"/>
  <c r="BB376" i="3"/>
  <c r="AZ376" i="3"/>
  <c r="AW376" i="3"/>
  <c r="AU376" i="3"/>
  <c r="AT376" i="3"/>
  <c r="BG376" i="3" s="1"/>
  <c r="AS376" i="3"/>
  <c r="AP376" i="3"/>
  <c r="AO376" i="3"/>
  <c r="AN376" i="3"/>
  <c r="AM376" i="3"/>
  <c r="AQ376" i="3" s="1"/>
  <c r="AL376" i="3"/>
  <c r="AJ376" i="3" a="1"/>
  <c r="AJ376" i="3"/>
  <c r="AK376" i="3" s="1"/>
  <c r="A376" i="3"/>
  <c r="BF375" i="3"/>
  <c r="BE375" i="3"/>
  <c r="BD375" i="3"/>
  <c r="BC375" i="3"/>
  <c r="BB375" i="3"/>
  <c r="AW375" i="3"/>
  <c r="AU375" i="3"/>
  <c r="AT375" i="3"/>
  <c r="AS375" i="3"/>
  <c r="AP375" i="3"/>
  <c r="AO375" i="3"/>
  <c r="AN375" i="3"/>
  <c r="AM375" i="3"/>
  <c r="AL375" i="3"/>
  <c r="AK375" i="3"/>
  <c r="AJ375" i="3" a="1"/>
  <c r="AJ375" i="3"/>
  <c r="A375" i="3"/>
  <c r="BB374" i="3"/>
  <c r="AZ374" i="3"/>
  <c r="AX374" i="3"/>
  <c r="AU374" i="3"/>
  <c r="AT374" i="3"/>
  <c r="BF374" i="3" s="1"/>
  <c r="AS374" i="3"/>
  <c r="AQ374" i="3"/>
  <c r="AP374" i="3"/>
  <c r="AO374" i="3"/>
  <c r="AN374" i="3"/>
  <c r="AM374" i="3"/>
  <c r="AL374" i="3"/>
  <c r="AK374" i="3"/>
  <c r="AJ374" i="3" a="1"/>
  <c r="AJ374" i="3"/>
  <c r="A374" i="3"/>
  <c r="BG373" i="3"/>
  <c r="BD373" i="3"/>
  <c r="BC373" i="3"/>
  <c r="BB373" i="3"/>
  <c r="BA373" i="3"/>
  <c r="AY373" i="3"/>
  <c r="AT373" i="3"/>
  <c r="AS373" i="3"/>
  <c r="AP373" i="3"/>
  <c r="AO373" i="3"/>
  <c r="AN373" i="3"/>
  <c r="AQ373" i="3" s="1"/>
  <c r="AM373" i="3"/>
  <c r="AL373" i="3"/>
  <c r="AK373" i="3"/>
  <c r="AJ373" i="3" a="1"/>
  <c r="AJ373" i="3" s="1"/>
  <c r="A373" i="3"/>
  <c r="BF372" i="3"/>
  <c r="BE372" i="3"/>
  <c r="BD372" i="3"/>
  <c r="BB372" i="3"/>
  <c r="BA372" i="3"/>
  <c r="AZ372" i="3"/>
  <c r="AY372" i="3"/>
  <c r="AX372" i="3"/>
  <c r="AV372" i="3"/>
  <c r="AT372" i="3"/>
  <c r="BC372" i="3" s="1"/>
  <c r="AQ372" i="3"/>
  <c r="AP372" i="3"/>
  <c r="AO372" i="3"/>
  <c r="AN372" i="3"/>
  <c r="AM372" i="3"/>
  <c r="AL372" i="3"/>
  <c r="AJ372" i="3" a="1"/>
  <c r="AJ372" i="3"/>
  <c r="AK372" i="3" s="1"/>
  <c r="A372" i="3"/>
  <c r="BG371" i="3"/>
  <c r="BF371" i="3"/>
  <c r="BD371" i="3"/>
  <c r="AY371" i="3"/>
  <c r="AX371" i="3"/>
  <c r="AW371" i="3"/>
  <c r="AV371" i="3"/>
  <c r="AU371" i="3"/>
  <c r="AT371" i="3"/>
  <c r="AS371" i="3" s="1"/>
  <c r="AP371" i="3"/>
  <c r="AO371" i="3"/>
  <c r="AN371" i="3"/>
  <c r="AM371" i="3"/>
  <c r="AQ371" i="3" s="1"/>
  <c r="AL371" i="3"/>
  <c r="AJ371" i="3" a="1"/>
  <c r="AJ371" i="3" s="1"/>
  <c r="AK371" i="3" s="1"/>
  <c r="A371" i="3"/>
  <c r="BF370" i="3"/>
  <c r="BD370" i="3"/>
  <c r="BB370" i="3"/>
  <c r="AW370" i="3"/>
  <c r="AT370" i="3"/>
  <c r="AP370" i="3"/>
  <c r="AO370" i="3"/>
  <c r="AN370" i="3"/>
  <c r="AM370" i="3"/>
  <c r="AL370" i="3"/>
  <c r="AK370" i="3"/>
  <c r="AJ370" i="3" a="1"/>
  <c r="AJ370" i="3"/>
  <c r="A370" i="3"/>
  <c r="BC369" i="3"/>
  <c r="AZ369" i="3"/>
  <c r="AX369" i="3"/>
  <c r="AU369" i="3"/>
  <c r="AT369" i="3"/>
  <c r="BG369" i="3" s="1"/>
  <c r="AS369" i="3"/>
  <c r="AP369" i="3"/>
  <c r="AQ369" i="3" s="1"/>
  <c r="AO369" i="3"/>
  <c r="AN369" i="3"/>
  <c r="AM369" i="3"/>
  <c r="AL369" i="3"/>
  <c r="AJ369" i="3" a="1"/>
  <c r="AJ369" i="3" s="1"/>
  <c r="AK369" i="3" s="1"/>
  <c r="A369" i="3"/>
  <c r="BF368" i="3"/>
  <c r="BC368" i="3"/>
  <c r="BB368" i="3"/>
  <c r="BA368" i="3"/>
  <c r="AZ368" i="3"/>
  <c r="AY368" i="3"/>
  <c r="AX368" i="3"/>
  <c r="AT368" i="3"/>
  <c r="BG368" i="3" s="1"/>
  <c r="AS368" i="3"/>
  <c r="AP368" i="3"/>
  <c r="AO368" i="3"/>
  <c r="AN368" i="3"/>
  <c r="AM368" i="3"/>
  <c r="AQ368" i="3" s="1"/>
  <c r="AL368" i="3"/>
  <c r="AJ368" i="3" a="1"/>
  <c r="AJ368" i="3" s="1"/>
  <c r="AK368" i="3" s="1"/>
  <c r="A368" i="3"/>
  <c r="BG367" i="3"/>
  <c r="BE367" i="3"/>
  <c r="BC367" i="3"/>
  <c r="BB367" i="3"/>
  <c r="BA367" i="3"/>
  <c r="AZ367" i="3"/>
  <c r="AY367" i="3"/>
  <c r="AX367" i="3"/>
  <c r="AW367" i="3"/>
  <c r="AV367" i="3"/>
  <c r="AU367" i="3"/>
  <c r="AT367" i="3"/>
  <c r="AS367" i="3"/>
  <c r="AQ367" i="3"/>
  <c r="AP367" i="3"/>
  <c r="AO367" i="3"/>
  <c r="AN367" i="3"/>
  <c r="AM367" i="3"/>
  <c r="AL367" i="3"/>
  <c r="AJ367" i="3" a="1"/>
  <c r="AJ367" i="3"/>
  <c r="AK367" i="3" s="1"/>
  <c r="A367" i="3"/>
  <c r="BG366" i="3"/>
  <c r="BF366" i="3"/>
  <c r="BD366" i="3"/>
  <c r="BA366" i="3"/>
  <c r="AZ366" i="3"/>
  <c r="AX366" i="3"/>
  <c r="AV366" i="3"/>
  <c r="AU366" i="3"/>
  <c r="AT366" i="3"/>
  <c r="AS366" i="3" s="1"/>
  <c r="AP366" i="3"/>
  <c r="AO366" i="3"/>
  <c r="AN366" i="3"/>
  <c r="AM366" i="3"/>
  <c r="AQ366" i="3" s="1"/>
  <c r="AL366" i="3"/>
  <c r="AK366" i="3"/>
  <c r="AJ366" i="3" a="1"/>
  <c r="AJ366" i="3"/>
  <c r="A366" i="3"/>
  <c r="AT365" i="3"/>
  <c r="AP365" i="3"/>
  <c r="AO365" i="3"/>
  <c r="AN365" i="3"/>
  <c r="AM365" i="3"/>
  <c r="AL365" i="3"/>
  <c r="AJ365" i="3" a="1"/>
  <c r="AJ365" i="3" s="1"/>
  <c r="AK365" i="3" s="1"/>
  <c r="A365" i="3"/>
  <c r="BF364" i="3"/>
  <c r="BD364" i="3"/>
  <c r="BB364" i="3"/>
  <c r="AW364" i="3"/>
  <c r="AU364" i="3"/>
  <c r="AT364" i="3"/>
  <c r="BG364" i="3" s="1"/>
  <c r="AS364" i="3"/>
  <c r="AP364" i="3"/>
  <c r="AO364" i="3"/>
  <c r="AN364" i="3"/>
  <c r="AM364" i="3"/>
  <c r="AL364" i="3"/>
  <c r="AQ364" i="3" s="1"/>
  <c r="AJ364" i="3" a="1"/>
  <c r="AJ364" i="3"/>
  <c r="AK364" i="3" s="1"/>
  <c r="A364" i="3"/>
  <c r="BG363" i="3"/>
  <c r="BF363" i="3"/>
  <c r="BE363" i="3"/>
  <c r="BD363" i="3"/>
  <c r="BC363" i="3"/>
  <c r="BB363" i="3"/>
  <c r="BA363" i="3"/>
  <c r="AZ363" i="3"/>
  <c r="AY363" i="3"/>
  <c r="AX363" i="3"/>
  <c r="AW363" i="3"/>
  <c r="AV363" i="3"/>
  <c r="AU363" i="3"/>
  <c r="AT363" i="3"/>
  <c r="AS363" i="3"/>
  <c r="AP363" i="3"/>
  <c r="AO363" i="3"/>
  <c r="AN363" i="3"/>
  <c r="AM363" i="3"/>
  <c r="AL363" i="3"/>
  <c r="AJ363" i="3" a="1"/>
  <c r="AJ363" i="3" s="1"/>
  <c r="AK363" i="3" s="1"/>
  <c r="A363" i="3"/>
  <c r="AY362" i="3"/>
  <c r="AT362" i="3"/>
  <c r="AQ362" i="3"/>
  <c r="AP362" i="3"/>
  <c r="AO362" i="3"/>
  <c r="AN362" i="3"/>
  <c r="AM362" i="3"/>
  <c r="AL362" i="3"/>
  <c r="AK362" i="3"/>
  <c r="AJ362" i="3" a="1"/>
  <c r="AJ362" i="3"/>
  <c r="A362" i="3"/>
  <c r="BG361" i="3"/>
  <c r="BF361" i="3"/>
  <c r="BE361" i="3"/>
  <c r="BD361" i="3"/>
  <c r="BC361" i="3"/>
  <c r="BB361" i="3"/>
  <c r="BA361" i="3"/>
  <c r="AZ361" i="3"/>
  <c r="AY361" i="3"/>
  <c r="AX361" i="3"/>
  <c r="AW361" i="3"/>
  <c r="AV361" i="3"/>
  <c r="AU361" i="3"/>
  <c r="AT361" i="3"/>
  <c r="AS361" i="3"/>
  <c r="AP361" i="3"/>
  <c r="AO361" i="3"/>
  <c r="AN361" i="3"/>
  <c r="AM361" i="3"/>
  <c r="AL361" i="3"/>
  <c r="AQ361" i="3" s="1"/>
  <c r="AJ361" i="3" a="1"/>
  <c r="AJ361" i="3" s="1"/>
  <c r="AK361" i="3" s="1"/>
  <c r="A361" i="3"/>
  <c r="AT360" i="3"/>
  <c r="AQ360" i="3"/>
  <c r="AP360" i="3"/>
  <c r="AO360" i="3"/>
  <c r="AN360" i="3"/>
  <c r="AM360" i="3"/>
  <c r="AL360" i="3"/>
  <c r="AJ360" i="3" a="1"/>
  <c r="AJ360" i="3" s="1"/>
  <c r="AK360" i="3" s="1"/>
  <c r="A360" i="3"/>
  <c r="BE359" i="3"/>
  <c r="BC359" i="3"/>
  <c r="AT359" i="3"/>
  <c r="AS359" i="3" s="1"/>
  <c r="AP359" i="3"/>
  <c r="AO359" i="3"/>
  <c r="AN359" i="3"/>
  <c r="AM359" i="3"/>
  <c r="AL359" i="3"/>
  <c r="AQ359" i="3" s="1"/>
  <c r="AJ359" i="3" a="1"/>
  <c r="AJ359" i="3" s="1"/>
  <c r="AK359" i="3" s="1"/>
  <c r="A359" i="3"/>
  <c r="AT358" i="3"/>
  <c r="AQ358" i="3"/>
  <c r="AP358" i="3"/>
  <c r="AO358" i="3"/>
  <c r="AN358" i="3"/>
  <c r="AM358" i="3"/>
  <c r="AL358" i="3"/>
  <c r="AJ358" i="3" a="1"/>
  <c r="AJ358" i="3" s="1"/>
  <c r="AK358" i="3" s="1"/>
  <c r="A358" i="3"/>
  <c r="BF357" i="3"/>
  <c r="BC357" i="3"/>
  <c r="BB357" i="3"/>
  <c r="BA357" i="3"/>
  <c r="AY357" i="3"/>
  <c r="AW357" i="3"/>
  <c r="AV357" i="3"/>
  <c r="AT357" i="3"/>
  <c r="BG357" i="3" s="1"/>
  <c r="AS357" i="3"/>
  <c r="AP357" i="3"/>
  <c r="AO357" i="3"/>
  <c r="AN357" i="3"/>
  <c r="AM357" i="3"/>
  <c r="AQ357" i="3" s="1"/>
  <c r="AL357" i="3"/>
  <c r="AJ357" i="3" a="1"/>
  <c r="AJ357" i="3" s="1"/>
  <c r="AK357" i="3" s="1"/>
  <c r="A357" i="3"/>
  <c r="BF356" i="3"/>
  <c r="BE356" i="3"/>
  <c r="BD356" i="3"/>
  <c r="BC356" i="3"/>
  <c r="BB356" i="3"/>
  <c r="BA356" i="3"/>
  <c r="AZ356" i="3"/>
  <c r="AY356" i="3"/>
  <c r="AX356" i="3"/>
  <c r="AW356" i="3"/>
  <c r="AV356" i="3"/>
  <c r="AU356" i="3"/>
  <c r="AT356" i="3"/>
  <c r="AP356" i="3"/>
  <c r="AO356" i="3"/>
  <c r="AN356" i="3"/>
  <c r="AM356" i="3"/>
  <c r="AL356" i="3"/>
  <c r="AK356" i="3"/>
  <c r="AJ356" i="3" a="1"/>
  <c r="AJ356" i="3"/>
  <c r="A356" i="3"/>
  <c r="BG355" i="3"/>
  <c r="BC355" i="3"/>
  <c r="AX355" i="3"/>
  <c r="AV355" i="3"/>
  <c r="AT355" i="3"/>
  <c r="AS355" i="3" s="1"/>
  <c r="AP355" i="3"/>
  <c r="AO355" i="3"/>
  <c r="AN355" i="3"/>
  <c r="AM355" i="3"/>
  <c r="AL355" i="3"/>
  <c r="AQ355" i="3" s="1"/>
  <c r="AJ355" i="3" a="1"/>
  <c r="AJ355" i="3" s="1"/>
  <c r="AK355" i="3" s="1"/>
  <c r="A355" i="3"/>
  <c r="BE354" i="3"/>
  <c r="BD354" i="3"/>
  <c r="BC354" i="3"/>
  <c r="BB354" i="3"/>
  <c r="BA354" i="3"/>
  <c r="AW354" i="3"/>
  <c r="AV354" i="3"/>
  <c r="AT354" i="3"/>
  <c r="AP354" i="3"/>
  <c r="AO354" i="3"/>
  <c r="AN354" i="3"/>
  <c r="AM354" i="3"/>
  <c r="AL354" i="3"/>
  <c r="AJ354" i="3" a="1"/>
  <c r="AJ354" i="3" s="1"/>
  <c r="AK354" i="3" s="1"/>
  <c r="A354" i="3"/>
  <c r="AT353" i="3"/>
  <c r="AQ353" i="3"/>
  <c r="AP353" i="3"/>
  <c r="AO353" i="3"/>
  <c r="AN353" i="3"/>
  <c r="AM353" i="3"/>
  <c r="AL353" i="3"/>
  <c r="AJ353" i="3" a="1"/>
  <c r="AJ353" i="3"/>
  <c r="AK353" i="3" s="1"/>
  <c r="A353" i="3"/>
  <c r="BG352" i="3"/>
  <c r="BE352" i="3"/>
  <c r="BC352" i="3"/>
  <c r="BB352" i="3"/>
  <c r="BA352" i="3"/>
  <c r="AZ352" i="3"/>
  <c r="AY352" i="3"/>
  <c r="AX352" i="3"/>
  <c r="AV352" i="3"/>
  <c r="AT352" i="3"/>
  <c r="BF352" i="3" s="1"/>
  <c r="AS352" i="3"/>
  <c r="AP352" i="3"/>
  <c r="AO352" i="3"/>
  <c r="AN352" i="3"/>
  <c r="AM352" i="3"/>
  <c r="AL352" i="3"/>
  <c r="AQ352" i="3" s="1"/>
  <c r="AJ352" i="3" a="1"/>
  <c r="AJ352" i="3"/>
  <c r="AK352" i="3" s="1"/>
  <c r="A352" i="3"/>
  <c r="AT351" i="3"/>
  <c r="AP351" i="3"/>
  <c r="AO351" i="3"/>
  <c r="AN351" i="3"/>
  <c r="AM351" i="3"/>
  <c r="AL351" i="3"/>
  <c r="AK351" i="3"/>
  <c r="AJ351" i="3" a="1"/>
  <c r="AJ351" i="3"/>
  <c r="A351" i="3"/>
  <c r="BG350" i="3"/>
  <c r="BC350" i="3"/>
  <c r="AZ350" i="3"/>
  <c r="AV350" i="3"/>
  <c r="AT350" i="3"/>
  <c r="AS350" i="3" s="1"/>
  <c r="AP350" i="3"/>
  <c r="AO350" i="3"/>
  <c r="AN350" i="3"/>
  <c r="AM350" i="3"/>
  <c r="AL350" i="3"/>
  <c r="AQ350" i="3" s="1"/>
  <c r="AJ350" i="3" a="1"/>
  <c r="AJ350" i="3" s="1"/>
  <c r="AK350" i="3" s="1"/>
  <c r="A350" i="3"/>
  <c r="BG349" i="3"/>
  <c r="BE349" i="3"/>
  <c r="BD349" i="3"/>
  <c r="BC349" i="3"/>
  <c r="BB349" i="3"/>
  <c r="BA349" i="3"/>
  <c r="AZ349" i="3"/>
  <c r="AY349" i="3"/>
  <c r="AX349" i="3"/>
  <c r="AW349" i="3"/>
  <c r="AV349" i="3"/>
  <c r="AU349" i="3"/>
  <c r="AT349" i="3"/>
  <c r="BF349" i="3" s="1"/>
  <c r="AS349" i="3"/>
  <c r="AP349" i="3"/>
  <c r="AO349" i="3"/>
  <c r="AN349" i="3"/>
  <c r="AM349" i="3"/>
  <c r="AL349" i="3"/>
  <c r="AQ349" i="3" s="1"/>
  <c r="AJ349" i="3" a="1"/>
  <c r="AJ349" i="3" s="1"/>
  <c r="AK349" i="3" s="1"/>
  <c r="A349" i="3"/>
  <c r="AT348" i="3"/>
  <c r="AP348" i="3"/>
  <c r="AO348" i="3"/>
  <c r="AN348" i="3"/>
  <c r="AM348" i="3"/>
  <c r="AL348" i="3"/>
  <c r="AQ348" i="3" s="1"/>
  <c r="AK348" i="3"/>
  <c r="AJ348" i="3" a="1"/>
  <c r="AJ348" i="3"/>
  <c r="A348" i="3"/>
  <c r="BG347" i="3"/>
  <c r="BF347" i="3"/>
  <c r="BE347" i="3"/>
  <c r="BD347" i="3"/>
  <c r="BC347" i="3"/>
  <c r="BB347" i="3"/>
  <c r="BA347" i="3"/>
  <c r="AZ347" i="3"/>
  <c r="AY347" i="3"/>
  <c r="AX347" i="3"/>
  <c r="AW347" i="3"/>
  <c r="AV347" i="3"/>
  <c r="AU347" i="3"/>
  <c r="AT347" i="3"/>
  <c r="AS347" i="3"/>
  <c r="AP347" i="3"/>
  <c r="AO347" i="3"/>
  <c r="AN347" i="3"/>
  <c r="AM347" i="3"/>
  <c r="AL347" i="3"/>
  <c r="AK347" i="3"/>
  <c r="AJ347" i="3" a="1"/>
  <c r="AJ347" i="3"/>
  <c r="A347" i="3"/>
  <c r="BD346" i="3"/>
  <c r="AZ346" i="3"/>
  <c r="AX346" i="3"/>
  <c r="AU346" i="3"/>
  <c r="AT346" i="3"/>
  <c r="BG346" i="3" s="1"/>
  <c r="AS346" i="3"/>
  <c r="AP346" i="3"/>
  <c r="AQ346" i="3" s="1"/>
  <c r="AO346" i="3"/>
  <c r="AN346" i="3"/>
  <c r="AM346" i="3"/>
  <c r="AL346" i="3"/>
  <c r="AK346" i="3"/>
  <c r="AJ346" i="3" a="1"/>
  <c r="AJ346" i="3"/>
  <c r="A346" i="3"/>
  <c r="BG345" i="3"/>
  <c r="BF345" i="3"/>
  <c r="BE345" i="3"/>
  <c r="BD345" i="3"/>
  <c r="BC345" i="3"/>
  <c r="BB345" i="3"/>
  <c r="BA345" i="3"/>
  <c r="AZ345" i="3"/>
  <c r="AY345" i="3"/>
  <c r="AX345" i="3"/>
  <c r="AW345" i="3"/>
  <c r="AV345" i="3"/>
  <c r="AU345" i="3"/>
  <c r="AT345" i="3"/>
  <c r="AS345" i="3"/>
  <c r="AP345" i="3"/>
  <c r="AO345" i="3"/>
  <c r="AN345" i="3"/>
  <c r="AM345" i="3"/>
  <c r="AL345" i="3"/>
  <c r="AK345" i="3"/>
  <c r="AJ345" i="3" a="1"/>
  <c r="AJ345" i="3"/>
  <c r="A345" i="3"/>
  <c r="BB344" i="3"/>
  <c r="AZ344" i="3"/>
  <c r="AX344" i="3"/>
  <c r="AU344" i="3"/>
  <c r="AT344" i="3"/>
  <c r="BG344" i="3" s="1"/>
  <c r="AS344" i="3"/>
  <c r="AP344" i="3"/>
  <c r="AQ344" i="3" s="1"/>
  <c r="AO344" i="3"/>
  <c r="AN344" i="3"/>
  <c r="AM344" i="3"/>
  <c r="AL344" i="3"/>
  <c r="AK344" i="3"/>
  <c r="AJ344" i="3" a="1"/>
  <c r="AJ344" i="3"/>
  <c r="A344" i="3"/>
  <c r="BG343" i="3"/>
  <c r="BD343" i="3"/>
  <c r="BC343" i="3"/>
  <c r="BB343" i="3"/>
  <c r="BA343" i="3"/>
  <c r="AZ343" i="3"/>
  <c r="AT343" i="3"/>
  <c r="AS343" i="3"/>
  <c r="AP343" i="3"/>
  <c r="AO343" i="3"/>
  <c r="AN343" i="3"/>
  <c r="AQ343" i="3" s="1"/>
  <c r="AM343" i="3"/>
  <c r="AL343" i="3"/>
  <c r="AK343" i="3"/>
  <c r="AJ343" i="3" a="1"/>
  <c r="AJ343" i="3"/>
  <c r="A343" i="3"/>
  <c r="BF342" i="3"/>
  <c r="BD342" i="3"/>
  <c r="BB342" i="3"/>
  <c r="BA342" i="3"/>
  <c r="AZ342" i="3"/>
  <c r="AY342" i="3"/>
  <c r="AX342" i="3"/>
  <c r="AV342" i="3"/>
  <c r="AT342" i="3"/>
  <c r="BC342" i="3" s="1"/>
  <c r="AS342" i="3"/>
  <c r="AP342" i="3"/>
  <c r="AO342" i="3"/>
  <c r="AQ342" i="3" s="1"/>
  <c r="AN342" i="3"/>
  <c r="AM342" i="3"/>
  <c r="AL342" i="3"/>
  <c r="AJ342" i="3" a="1"/>
  <c r="AJ342" i="3"/>
  <c r="AK342" i="3" s="1"/>
  <c r="A342" i="3"/>
  <c r="BG341" i="3"/>
  <c r="BE341" i="3"/>
  <c r="BC341" i="3"/>
  <c r="BB341" i="3"/>
  <c r="BA341" i="3"/>
  <c r="AY341" i="3"/>
  <c r="AW341" i="3"/>
  <c r="AV341" i="3"/>
  <c r="AU341" i="3"/>
  <c r="AT341" i="3"/>
  <c r="BF341" i="3" s="1"/>
  <c r="AS341" i="3"/>
  <c r="AP341" i="3"/>
  <c r="AO341" i="3"/>
  <c r="AN341" i="3"/>
  <c r="AM341" i="3"/>
  <c r="AL341" i="3"/>
  <c r="AQ341" i="3" s="1"/>
  <c r="AJ341" i="3" a="1"/>
  <c r="AJ341" i="3" s="1"/>
  <c r="AK341" i="3" s="1"/>
  <c r="A341" i="3"/>
  <c r="AT340" i="3"/>
  <c r="AP340" i="3"/>
  <c r="AO340" i="3"/>
  <c r="AN340" i="3"/>
  <c r="AM340" i="3"/>
  <c r="AL340" i="3"/>
  <c r="AJ340" i="3" a="1"/>
  <c r="AJ340" i="3" s="1"/>
  <c r="AK340" i="3" s="1"/>
  <c r="A340" i="3"/>
  <c r="BF339" i="3"/>
  <c r="BA339" i="3"/>
  <c r="AW339" i="3"/>
  <c r="AU339" i="3"/>
  <c r="AT339" i="3"/>
  <c r="BG339" i="3" s="1"/>
  <c r="AS339" i="3"/>
  <c r="AP339" i="3"/>
  <c r="AO339" i="3"/>
  <c r="AN339" i="3"/>
  <c r="AM339" i="3"/>
  <c r="AL339" i="3"/>
  <c r="AQ339" i="3" s="1"/>
  <c r="AJ339" i="3" a="1"/>
  <c r="AJ339" i="3" s="1"/>
  <c r="AK339" i="3" s="1"/>
  <c r="A339" i="3"/>
  <c r="BG338" i="3"/>
  <c r="BD338" i="3"/>
  <c r="BB338" i="3"/>
  <c r="AT338" i="3"/>
  <c r="AP338" i="3"/>
  <c r="AO338" i="3"/>
  <c r="AN338" i="3"/>
  <c r="AQ338" i="3" s="1"/>
  <c r="AM338" i="3"/>
  <c r="AL338" i="3"/>
  <c r="AJ338" i="3" a="1"/>
  <c r="AJ338" i="3"/>
  <c r="AK338" i="3" s="1"/>
  <c r="A338" i="3"/>
  <c r="BG337" i="3"/>
  <c r="BF337" i="3"/>
  <c r="BC337" i="3"/>
  <c r="BA337" i="3"/>
  <c r="AZ337" i="3"/>
  <c r="AY337" i="3"/>
  <c r="AX337" i="3"/>
  <c r="AV337" i="3"/>
  <c r="AT337" i="3"/>
  <c r="BE337" i="3" s="1"/>
  <c r="AS337" i="3"/>
  <c r="AP337" i="3"/>
  <c r="AO337" i="3"/>
  <c r="AN337" i="3"/>
  <c r="AM337" i="3"/>
  <c r="AL337" i="3"/>
  <c r="AJ337" i="3" a="1"/>
  <c r="AJ337" i="3"/>
  <c r="AK337" i="3" s="1"/>
  <c r="A337" i="3"/>
  <c r="BG336" i="3"/>
  <c r="BF336" i="3"/>
  <c r="BD336" i="3"/>
  <c r="BA336" i="3"/>
  <c r="AZ336" i="3"/>
  <c r="AY336" i="3"/>
  <c r="AX336" i="3"/>
  <c r="AV336" i="3"/>
  <c r="AT336" i="3"/>
  <c r="AS336" i="3" s="1"/>
  <c r="AP336" i="3"/>
  <c r="AO336" i="3"/>
  <c r="AN336" i="3"/>
  <c r="AM336" i="3"/>
  <c r="AQ336" i="3" s="1"/>
  <c r="AL336" i="3"/>
  <c r="AK336" i="3"/>
  <c r="AJ336" i="3" a="1"/>
  <c r="AJ336" i="3"/>
  <c r="A336" i="3"/>
  <c r="BG335" i="3"/>
  <c r="BE335" i="3"/>
  <c r="BC335" i="3"/>
  <c r="BB335" i="3"/>
  <c r="BA335" i="3"/>
  <c r="AZ335" i="3"/>
  <c r="AY335" i="3"/>
  <c r="AX335" i="3"/>
  <c r="AW335" i="3"/>
  <c r="AV335" i="3"/>
  <c r="AU335" i="3"/>
  <c r="AT335" i="3"/>
  <c r="AS335" i="3"/>
  <c r="AP335" i="3"/>
  <c r="AO335" i="3"/>
  <c r="AN335" i="3"/>
  <c r="AM335" i="3"/>
  <c r="AL335" i="3"/>
  <c r="AQ335" i="3" s="1"/>
  <c r="AJ335" i="3" a="1"/>
  <c r="AJ335" i="3" s="1"/>
  <c r="AK335" i="3" s="1"/>
  <c r="A335" i="3"/>
  <c r="BF334" i="3"/>
  <c r="BD334" i="3"/>
  <c r="BB334" i="3"/>
  <c r="AX334" i="3"/>
  <c r="AU334" i="3"/>
  <c r="AT334" i="3"/>
  <c r="BG334" i="3" s="1"/>
  <c r="AS334" i="3"/>
  <c r="AP334" i="3"/>
  <c r="AO334" i="3"/>
  <c r="AN334" i="3"/>
  <c r="AM334" i="3"/>
  <c r="AL334" i="3"/>
  <c r="AQ334" i="3" s="1"/>
  <c r="AJ334" i="3" a="1"/>
  <c r="AJ334" i="3"/>
  <c r="AK334" i="3" s="1"/>
  <c r="A334" i="3"/>
  <c r="BE333" i="3"/>
  <c r="BC333" i="3"/>
  <c r="BA333" i="3"/>
  <c r="AV333" i="3"/>
  <c r="AT333" i="3"/>
  <c r="BF333" i="3" s="1"/>
  <c r="AP333" i="3"/>
  <c r="AO333" i="3"/>
  <c r="AN333" i="3"/>
  <c r="AM333" i="3"/>
  <c r="AL333" i="3"/>
  <c r="AK333" i="3"/>
  <c r="AJ333" i="3" a="1"/>
  <c r="AJ333" i="3"/>
  <c r="A333" i="3"/>
  <c r="BD332" i="3"/>
  <c r="BB332" i="3"/>
  <c r="AX332" i="3"/>
  <c r="AU332" i="3"/>
  <c r="AT332" i="3"/>
  <c r="BG332" i="3" s="1"/>
  <c r="AS332" i="3"/>
  <c r="AP332" i="3"/>
  <c r="AQ332" i="3" s="1"/>
  <c r="AO332" i="3"/>
  <c r="AN332" i="3"/>
  <c r="AM332" i="3"/>
  <c r="AL332" i="3"/>
  <c r="AK332" i="3"/>
  <c r="AJ332" i="3" a="1"/>
  <c r="AJ332" i="3"/>
  <c r="A332" i="3"/>
  <c r="BG331" i="3"/>
  <c r="BF331" i="3"/>
  <c r="BE331" i="3"/>
  <c r="BD331" i="3"/>
  <c r="BC331" i="3"/>
  <c r="BB331" i="3"/>
  <c r="BA331" i="3"/>
  <c r="AZ331" i="3"/>
  <c r="AY331" i="3"/>
  <c r="AX331" i="3"/>
  <c r="AW331" i="3"/>
  <c r="AV331" i="3"/>
  <c r="AU331" i="3"/>
  <c r="AT331" i="3"/>
  <c r="AS331" i="3"/>
  <c r="AP331" i="3"/>
  <c r="AO331" i="3"/>
  <c r="AN331" i="3"/>
  <c r="AM331" i="3"/>
  <c r="AL331" i="3"/>
  <c r="AJ331" i="3" a="1"/>
  <c r="AJ331" i="3" s="1"/>
  <c r="AK331" i="3" s="1"/>
  <c r="A331" i="3"/>
  <c r="AT330" i="3"/>
  <c r="AQ330" i="3"/>
  <c r="AP330" i="3"/>
  <c r="AO330" i="3"/>
  <c r="AN330" i="3"/>
  <c r="AM330" i="3"/>
  <c r="AL330" i="3"/>
  <c r="AK330" i="3"/>
  <c r="AJ330" i="3" a="1"/>
  <c r="AJ330" i="3"/>
  <c r="A330" i="3"/>
  <c r="BG329" i="3"/>
  <c r="BF329" i="3"/>
  <c r="BE329" i="3"/>
  <c r="BD329" i="3"/>
  <c r="BC329" i="3"/>
  <c r="BB329" i="3"/>
  <c r="BA329" i="3"/>
  <c r="AZ329" i="3"/>
  <c r="AY329" i="3"/>
  <c r="AX329" i="3"/>
  <c r="AW329" i="3"/>
  <c r="AV329" i="3"/>
  <c r="AU329" i="3"/>
  <c r="AT329" i="3"/>
  <c r="AS329" i="3"/>
  <c r="AP329" i="3"/>
  <c r="AO329" i="3"/>
  <c r="AN329" i="3"/>
  <c r="AM329" i="3"/>
  <c r="AL329" i="3"/>
  <c r="AJ329" i="3" a="1"/>
  <c r="AJ329" i="3" s="1"/>
  <c r="AK329" i="3" s="1"/>
  <c r="A329" i="3"/>
  <c r="AT328" i="3"/>
  <c r="AQ328" i="3"/>
  <c r="AP328" i="3"/>
  <c r="AO328" i="3"/>
  <c r="AN328" i="3"/>
  <c r="AM328" i="3"/>
  <c r="AL328" i="3"/>
  <c r="AJ328" i="3" a="1"/>
  <c r="AJ328" i="3" s="1"/>
  <c r="AK328" i="3" s="1"/>
  <c r="A328" i="3"/>
  <c r="BF327" i="3"/>
  <c r="BC327" i="3"/>
  <c r="BB327" i="3"/>
  <c r="BA327" i="3"/>
  <c r="AZ327" i="3"/>
  <c r="AY327" i="3"/>
  <c r="AW327" i="3"/>
  <c r="AT327" i="3"/>
  <c r="BG327" i="3" s="1"/>
  <c r="AS327" i="3"/>
  <c r="AP327" i="3"/>
  <c r="AO327" i="3"/>
  <c r="AN327" i="3"/>
  <c r="AM327" i="3"/>
  <c r="AQ327" i="3" s="1"/>
  <c r="AL327" i="3"/>
  <c r="AJ327" i="3" a="1"/>
  <c r="AJ327" i="3" s="1"/>
  <c r="AK327" i="3" s="1"/>
  <c r="A327" i="3"/>
  <c r="BF326" i="3"/>
  <c r="BD326" i="3"/>
  <c r="BC326" i="3"/>
  <c r="BB326" i="3"/>
  <c r="BA326" i="3"/>
  <c r="AZ326" i="3"/>
  <c r="AY326" i="3"/>
  <c r="AX326" i="3"/>
  <c r="AW326" i="3"/>
  <c r="AV326" i="3"/>
  <c r="AU326" i="3"/>
  <c r="AT326" i="3"/>
  <c r="AS326" i="3"/>
  <c r="AP326" i="3"/>
  <c r="AO326" i="3"/>
  <c r="AQ326" i="3" s="1"/>
  <c r="AN326" i="3"/>
  <c r="AM326" i="3"/>
  <c r="AL326" i="3"/>
  <c r="AJ326" i="3" a="1"/>
  <c r="AJ326" i="3"/>
  <c r="AK326" i="3" s="1"/>
  <c r="A326" i="3"/>
  <c r="BG325" i="3"/>
  <c r="BF325" i="3"/>
  <c r="BD325" i="3"/>
  <c r="BA325" i="3"/>
  <c r="AY325" i="3"/>
  <c r="AW325" i="3"/>
  <c r="AV325" i="3"/>
  <c r="AU325" i="3"/>
  <c r="AT325" i="3"/>
  <c r="AS325" i="3" s="1"/>
  <c r="AP325" i="3"/>
  <c r="AO325" i="3"/>
  <c r="AN325" i="3"/>
  <c r="AM325" i="3"/>
  <c r="AQ325" i="3" s="1"/>
  <c r="AL325" i="3"/>
  <c r="AK325" i="3"/>
  <c r="AJ325" i="3" a="1"/>
  <c r="AJ325" i="3" s="1"/>
  <c r="A325" i="3"/>
  <c r="BF324" i="3"/>
  <c r="BE324" i="3"/>
  <c r="BD324" i="3"/>
  <c r="BC324" i="3"/>
  <c r="BB324" i="3"/>
  <c r="BA324" i="3"/>
  <c r="AZ324" i="3"/>
  <c r="AY324" i="3"/>
  <c r="AX324" i="3"/>
  <c r="AW324" i="3"/>
  <c r="AV324" i="3"/>
  <c r="AU324" i="3"/>
  <c r="AT324" i="3"/>
  <c r="AP324" i="3"/>
  <c r="AO324" i="3"/>
  <c r="AN324" i="3"/>
  <c r="AQ324" i="3" s="1"/>
  <c r="AM324" i="3"/>
  <c r="AL324" i="3"/>
  <c r="AJ324" i="3" a="1"/>
  <c r="AJ324" i="3" s="1"/>
  <c r="AK324" i="3" s="1"/>
  <c r="A324" i="3"/>
  <c r="AV323" i="3"/>
  <c r="AT323" i="3"/>
  <c r="AP323" i="3"/>
  <c r="AO323" i="3"/>
  <c r="AN323" i="3"/>
  <c r="AM323" i="3"/>
  <c r="AL323" i="3"/>
  <c r="AQ323" i="3" s="1"/>
  <c r="AJ323" i="3" a="1"/>
  <c r="AJ323" i="3" s="1"/>
  <c r="AK323" i="3" s="1"/>
  <c r="A323" i="3"/>
  <c r="BF322" i="3"/>
  <c r="BC322" i="3"/>
  <c r="BB322" i="3"/>
  <c r="BA322" i="3"/>
  <c r="AZ322" i="3"/>
  <c r="AY322" i="3"/>
  <c r="AT322" i="3"/>
  <c r="BG322" i="3" s="1"/>
  <c r="AP322" i="3"/>
  <c r="AO322" i="3"/>
  <c r="AN322" i="3"/>
  <c r="AM322" i="3"/>
  <c r="AQ322" i="3" s="1"/>
  <c r="AL322" i="3"/>
  <c r="AJ322" i="3" a="1"/>
  <c r="AJ322" i="3" s="1"/>
  <c r="AK322" i="3" s="1"/>
  <c r="A322" i="3"/>
  <c r="BG321" i="3"/>
  <c r="BF321" i="3"/>
  <c r="BE321" i="3"/>
  <c r="BC321" i="3"/>
  <c r="BA321" i="3"/>
  <c r="AZ321" i="3"/>
  <c r="AY321" i="3"/>
  <c r="AX321" i="3"/>
  <c r="AW321" i="3"/>
  <c r="AV321" i="3"/>
  <c r="AU321" i="3"/>
  <c r="AT321" i="3"/>
  <c r="AS321" i="3"/>
  <c r="AP321" i="3"/>
  <c r="AO321" i="3"/>
  <c r="AQ321" i="3" s="1"/>
  <c r="AN321" i="3"/>
  <c r="AM321" i="3"/>
  <c r="AL321" i="3"/>
  <c r="AJ321" i="3" a="1"/>
  <c r="AJ321" i="3"/>
  <c r="AK321" i="3" s="1"/>
  <c r="A321" i="3"/>
  <c r="BG320" i="3"/>
  <c r="BC320" i="3"/>
  <c r="AZ320" i="3"/>
  <c r="AY320" i="3"/>
  <c r="AX320" i="3"/>
  <c r="AT320" i="3"/>
  <c r="AS320" i="3" s="1"/>
  <c r="AP320" i="3"/>
  <c r="AO320" i="3"/>
  <c r="AN320" i="3"/>
  <c r="AM320" i="3"/>
  <c r="AL320" i="3"/>
  <c r="AQ320" i="3" s="1"/>
  <c r="AJ320" i="3" a="1"/>
  <c r="AJ320" i="3" s="1"/>
  <c r="AK320" i="3" s="1"/>
  <c r="A320" i="3"/>
  <c r="BG319" i="3"/>
  <c r="BE319" i="3"/>
  <c r="BC319" i="3"/>
  <c r="BA319" i="3"/>
  <c r="AV319" i="3"/>
  <c r="AT319" i="3"/>
  <c r="AS319" i="3" s="1"/>
  <c r="AP319" i="3"/>
  <c r="AO319" i="3"/>
  <c r="AN319" i="3"/>
  <c r="AQ319" i="3" s="1"/>
  <c r="AM319" i="3"/>
  <c r="AL319" i="3"/>
  <c r="AJ319" i="3" a="1"/>
  <c r="AJ319" i="3" s="1"/>
  <c r="AK319" i="3" s="1"/>
  <c r="A319" i="3"/>
  <c r="BA318" i="3"/>
  <c r="AT318" i="3"/>
  <c r="AP318" i="3"/>
  <c r="AO318" i="3"/>
  <c r="AN318" i="3"/>
  <c r="AM318" i="3"/>
  <c r="AL318" i="3"/>
  <c r="AQ318" i="3" s="1"/>
  <c r="AJ318" i="3" a="1"/>
  <c r="AJ318" i="3" s="1"/>
  <c r="AK318" i="3" s="1"/>
  <c r="A318" i="3"/>
  <c r="BD317" i="3"/>
  <c r="BC317" i="3"/>
  <c r="BB317" i="3"/>
  <c r="BA317" i="3"/>
  <c r="AZ317" i="3"/>
  <c r="AV317" i="3"/>
  <c r="AU317" i="3"/>
  <c r="AT317" i="3"/>
  <c r="BF317" i="3" s="1"/>
  <c r="AS317" i="3"/>
  <c r="AP317" i="3"/>
  <c r="AO317" i="3"/>
  <c r="AN317" i="3"/>
  <c r="AM317" i="3"/>
  <c r="AL317" i="3"/>
  <c r="AQ317" i="3" s="1"/>
  <c r="AJ317" i="3" a="1"/>
  <c r="AJ317" i="3" s="1"/>
  <c r="AK317" i="3" s="1"/>
  <c r="A317" i="3"/>
  <c r="AT316" i="3"/>
  <c r="AQ316" i="3"/>
  <c r="AP316" i="3"/>
  <c r="AO316" i="3"/>
  <c r="AN316" i="3"/>
  <c r="AM316" i="3"/>
  <c r="AL316" i="3"/>
  <c r="AK316" i="3"/>
  <c r="AJ316" i="3" a="1"/>
  <c r="AJ316" i="3"/>
  <c r="A316" i="3"/>
  <c r="BF315" i="3"/>
  <c r="BC315" i="3"/>
  <c r="BA315" i="3"/>
  <c r="AT315" i="3"/>
  <c r="BE315" i="3" s="1"/>
  <c r="AP315" i="3"/>
  <c r="AO315" i="3"/>
  <c r="AN315" i="3"/>
  <c r="AM315" i="3"/>
  <c r="AL315" i="3"/>
  <c r="AK315" i="3"/>
  <c r="AJ315" i="3" a="1"/>
  <c r="AJ315" i="3"/>
  <c r="A315" i="3"/>
  <c r="AW314" i="3"/>
  <c r="AT314" i="3"/>
  <c r="AQ314" i="3"/>
  <c r="AP314" i="3"/>
  <c r="AO314" i="3"/>
  <c r="AN314" i="3"/>
  <c r="AM314" i="3"/>
  <c r="AL314" i="3"/>
  <c r="AK314" i="3"/>
  <c r="AJ314" i="3" a="1"/>
  <c r="AJ314" i="3"/>
  <c r="A314" i="3"/>
  <c r="BG313" i="3"/>
  <c r="BF313" i="3"/>
  <c r="BE313" i="3"/>
  <c r="BD313" i="3"/>
  <c r="BC313" i="3"/>
  <c r="BB313" i="3"/>
  <c r="BA313" i="3"/>
  <c r="AZ313" i="3"/>
  <c r="AY313" i="3"/>
  <c r="AX313" i="3"/>
  <c r="AW313" i="3"/>
  <c r="AV313" i="3"/>
  <c r="AU313" i="3"/>
  <c r="AT313" i="3"/>
  <c r="AS313" i="3"/>
  <c r="AP313" i="3"/>
  <c r="AO313" i="3"/>
  <c r="AN313" i="3"/>
  <c r="AM313" i="3"/>
  <c r="AL313" i="3"/>
  <c r="AQ313" i="3" s="1"/>
  <c r="AJ313" i="3" a="1"/>
  <c r="AJ313" i="3" s="1"/>
  <c r="AK313" i="3" s="1"/>
  <c r="A313" i="3"/>
  <c r="AX312" i="3"/>
  <c r="AU312" i="3"/>
  <c r="AT312" i="3"/>
  <c r="BC312" i="3" s="1"/>
  <c r="AS312" i="3"/>
  <c r="AP312" i="3"/>
  <c r="AQ312" i="3" s="1"/>
  <c r="AO312" i="3"/>
  <c r="AN312" i="3"/>
  <c r="AM312" i="3"/>
  <c r="AL312" i="3"/>
  <c r="AK312" i="3"/>
  <c r="AJ312" i="3" a="1"/>
  <c r="AJ312" i="3"/>
  <c r="A312" i="3"/>
  <c r="BG311" i="3"/>
  <c r="BD311" i="3"/>
  <c r="BC311" i="3"/>
  <c r="BB311" i="3"/>
  <c r="AT311" i="3"/>
  <c r="AV311" i="3" s="1"/>
  <c r="AP311" i="3"/>
  <c r="AO311" i="3"/>
  <c r="AN311" i="3"/>
  <c r="AM311" i="3"/>
  <c r="AL311" i="3"/>
  <c r="AQ311" i="3" s="1"/>
  <c r="AJ311" i="3" a="1"/>
  <c r="AJ311" i="3" s="1"/>
  <c r="AK311" i="3" s="1"/>
  <c r="A311" i="3"/>
  <c r="AX310" i="3"/>
  <c r="AU310" i="3"/>
  <c r="AT310" i="3"/>
  <c r="BE310" i="3" s="1"/>
  <c r="AS310" i="3"/>
  <c r="AP310" i="3"/>
  <c r="AQ310" i="3" s="1"/>
  <c r="AO310" i="3"/>
  <c r="AN310" i="3"/>
  <c r="AM310" i="3"/>
  <c r="AL310" i="3"/>
  <c r="AK310" i="3"/>
  <c r="AJ310" i="3" a="1"/>
  <c r="AJ310" i="3"/>
  <c r="A310" i="3"/>
  <c r="BG309" i="3"/>
  <c r="BD309" i="3"/>
  <c r="BC309" i="3"/>
  <c r="BB309" i="3"/>
  <c r="AT309" i="3"/>
  <c r="AX309" i="3" s="1"/>
  <c r="AP309" i="3"/>
  <c r="AO309" i="3"/>
  <c r="AN309" i="3"/>
  <c r="AM309" i="3"/>
  <c r="AL309" i="3"/>
  <c r="AQ309" i="3" s="1"/>
  <c r="AJ309" i="3" a="1"/>
  <c r="AJ309" i="3" s="1"/>
  <c r="AK309" i="3" s="1"/>
  <c r="A309" i="3"/>
  <c r="AX308" i="3"/>
  <c r="AU308" i="3"/>
  <c r="AT308" i="3"/>
  <c r="BG308" i="3" s="1"/>
  <c r="AS308" i="3"/>
  <c r="AQ308" i="3"/>
  <c r="AP308" i="3"/>
  <c r="AO308" i="3"/>
  <c r="AN308" i="3"/>
  <c r="AM308" i="3"/>
  <c r="AL308" i="3"/>
  <c r="AK308" i="3"/>
  <c r="AJ308" i="3" a="1"/>
  <c r="AJ308" i="3"/>
  <c r="A308" i="3"/>
  <c r="BG307" i="3"/>
  <c r="BD307" i="3"/>
  <c r="BC307" i="3"/>
  <c r="BB307" i="3"/>
  <c r="AT307" i="3"/>
  <c r="AZ307" i="3" s="1"/>
  <c r="AP307" i="3"/>
  <c r="AO307" i="3"/>
  <c r="AN307" i="3"/>
  <c r="AM307" i="3"/>
  <c r="AL307" i="3"/>
  <c r="AJ307" i="3" a="1"/>
  <c r="AJ307" i="3" s="1"/>
  <c r="AK307" i="3" s="1"/>
  <c r="A307" i="3"/>
  <c r="AX306" i="3"/>
  <c r="AU306" i="3"/>
  <c r="AT306" i="3"/>
  <c r="AS306" i="3" s="1"/>
  <c r="AQ306" i="3"/>
  <c r="AP306" i="3"/>
  <c r="AO306" i="3"/>
  <c r="AN306" i="3"/>
  <c r="AM306" i="3"/>
  <c r="AL306" i="3"/>
  <c r="AJ306" i="3" a="1"/>
  <c r="AJ306" i="3" s="1"/>
  <c r="AK306" i="3" s="1"/>
  <c r="A306" i="3"/>
  <c r="BF305" i="3"/>
  <c r="BC305" i="3"/>
  <c r="BA305" i="3"/>
  <c r="AZ305" i="3"/>
  <c r="AY305" i="3"/>
  <c r="AX305" i="3"/>
  <c r="AT305" i="3"/>
  <c r="BB305" i="3" s="1"/>
  <c r="AS305" i="3"/>
  <c r="AP305" i="3"/>
  <c r="AO305" i="3"/>
  <c r="AN305" i="3"/>
  <c r="AQ305" i="3" s="1"/>
  <c r="AM305" i="3"/>
  <c r="AL305" i="3"/>
  <c r="AJ305" i="3" a="1"/>
  <c r="AJ305" i="3" s="1"/>
  <c r="AK305" i="3" s="1"/>
  <c r="A305" i="3"/>
  <c r="BG304" i="3"/>
  <c r="BF304" i="3"/>
  <c r="BE304" i="3"/>
  <c r="BC304" i="3"/>
  <c r="BB304" i="3"/>
  <c r="BA304" i="3"/>
  <c r="AZ304" i="3"/>
  <c r="AY304" i="3"/>
  <c r="AW304" i="3"/>
  <c r="AT304" i="3"/>
  <c r="AU304" i="3" s="1"/>
  <c r="AS304" i="3"/>
  <c r="AP304" i="3"/>
  <c r="AQ304" i="3" s="1"/>
  <c r="AO304" i="3"/>
  <c r="AN304" i="3"/>
  <c r="AM304" i="3"/>
  <c r="AL304" i="3"/>
  <c r="AJ304" i="3" a="1"/>
  <c r="AJ304" i="3"/>
  <c r="AK304" i="3" s="1"/>
  <c r="A304" i="3"/>
  <c r="BG303" i="3"/>
  <c r="BE303" i="3"/>
  <c r="BA303" i="3"/>
  <c r="AZ303" i="3"/>
  <c r="AY303" i="3"/>
  <c r="AX303" i="3"/>
  <c r="AW303" i="3"/>
  <c r="AV303" i="3"/>
  <c r="AT303" i="3"/>
  <c r="BD303" i="3" s="1"/>
  <c r="AS303" i="3"/>
  <c r="AQ303" i="3"/>
  <c r="AP303" i="3"/>
  <c r="AO303" i="3"/>
  <c r="AN303" i="3"/>
  <c r="AM303" i="3"/>
  <c r="AL303" i="3"/>
  <c r="AJ303" i="3" a="1"/>
  <c r="AJ303" i="3" s="1"/>
  <c r="AK303" i="3" s="1"/>
  <c r="A303" i="3"/>
  <c r="BG302" i="3"/>
  <c r="BF302" i="3"/>
  <c r="BE302" i="3"/>
  <c r="BC302" i="3"/>
  <c r="BB302" i="3"/>
  <c r="BA302" i="3"/>
  <c r="AZ302" i="3"/>
  <c r="AY302" i="3"/>
  <c r="AV302" i="3"/>
  <c r="AT302" i="3"/>
  <c r="AW302" i="3" s="1"/>
  <c r="AS302" i="3"/>
  <c r="AP302" i="3"/>
  <c r="AQ302" i="3" s="1"/>
  <c r="AO302" i="3"/>
  <c r="AN302" i="3"/>
  <c r="AM302" i="3"/>
  <c r="AL302" i="3"/>
  <c r="AJ302" i="3" a="1"/>
  <c r="AJ302" i="3"/>
  <c r="AK302" i="3" s="1"/>
  <c r="A302" i="3"/>
  <c r="BG301" i="3"/>
  <c r="BD301" i="3"/>
  <c r="BA301" i="3"/>
  <c r="AZ301" i="3"/>
  <c r="AY301" i="3"/>
  <c r="AX301" i="3"/>
  <c r="AW301" i="3"/>
  <c r="AV301" i="3"/>
  <c r="AT301" i="3"/>
  <c r="BF301" i="3" s="1"/>
  <c r="AS301" i="3"/>
  <c r="AP301" i="3"/>
  <c r="AO301" i="3"/>
  <c r="AN301" i="3"/>
  <c r="AM301" i="3"/>
  <c r="AQ301" i="3" s="1"/>
  <c r="AL301" i="3"/>
  <c r="AJ301" i="3" a="1"/>
  <c r="AJ301" i="3" s="1"/>
  <c r="AK301" i="3" s="1"/>
  <c r="A301" i="3"/>
  <c r="BG300" i="3"/>
  <c r="BF300" i="3"/>
  <c r="BE300" i="3"/>
  <c r="BC300" i="3"/>
  <c r="BB300" i="3"/>
  <c r="BA300" i="3"/>
  <c r="AZ300" i="3"/>
  <c r="AX300" i="3"/>
  <c r="AV300" i="3"/>
  <c r="AT300" i="3"/>
  <c r="AY300" i="3" s="1"/>
  <c r="AS300" i="3"/>
  <c r="AP300" i="3"/>
  <c r="AQ300" i="3" s="1"/>
  <c r="AO300" i="3"/>
  <c r="AN300" i="3"/>
  <c r="AM300" i="3"/>
  <c r="AL300" i="3"/>
  <c r="AJ300" i="3" a="1"/>
  <c r="AJ300" i="3"/>
  <c r="AK300" i="3" s="1"/>
  <c r="A300" i="3"/>
  <c r="BG299" i="3"/>
  <c r="BE299" i="3"/>
  <c r="BB299" i="3"/>
  <c r="BA299" i="3"/>
  <c r="AZ299" i="3"/>
  <c r="AY299" i="3"/>
  <c r="AX299" i="3"/>
  <c r="AT299" i="3"/>
  <c r="BD299" i="3" s="1"/>
  <c r="AS299" i="3"/>
  <c r="AP299" i="3"/>
  <c r="AO299" i="3"/>
  <c r="AN299" i="3"/>
  <c r="AM299" i="3"/>
  <c r="AL299" i="3"/>
  <c r="AJ299" i="3" a="1"/>
  <c r="AJ299" i="3" s="1"/>
  <c r="AK299" i="3" s="1"/>
  <c r="A299" i="3"/>
  <c r="BG298" i="3"/>
  <c r="BF298" i="3"/>
  <c r="BE298" i="3"/>
  <c r="BC298" i="3"/>
  <c r="BB298" i="3"/>
  <c r="AZ298" i="3"/>
  <c r="AY298" i="3"/>
  <c r="AX298" i="3"/>
  <c r="AV298" i="3"/>
  <c r="AT298" i="3"/>
  <c r="BA298" i="3" s="1"/>
  <c r="AS298" i="3"/>
  <c r="AP298" i="3"/>
  <c r="AQ298" i="3" s="1"/>
  <c r="AO298" i="3"/>
  <c r="AN298" i="3"/>
  <c r="AM298" i="3"/>
  <c r="AL298" i="3"/>
  <c r="AJ298" i="3" a="1"/>
  <c r="AJ298" i="3"/>
  <c r="AK298" i="3" s="1"/>
  <c r="A298" i="3"/>
  <c r="BG297" i="3"/>
  <c r="BF297" i="3"/>
  <c r="BE297" i="3"/>
  <c r="BD297" i="3"/>
  <c r="BC297" i="3"/>
  <c r="BB297" i="3"/>
  <c r="BA297" i="3"/>
  <c r="AZ297" i="3"/>
  <c r="AY297" i="3"/>
  <c r="AX297" i="3"/>
  <c r="AW297" i="3"/>
  <c r="AV297" i="3"/>
  <c r="AU297" i="3"/>
  <c r="AT297" i="3"/>
  <c r="AS297" i="3"/>
  <c r="AP297" i="3"/>
  <c r="AO297" i="3"/>
  <c r="AN297" i="3"/>
  <c r="AQ297" i="3" s="1"/>
  <c r="AM297" i="3"/>
  <c r="AL297" i="3"/>
  <c r="AJ297" i="3" a="1"/>
  <c r="AJ297" i="3"/>
  <c r="AK297" i="3" s="1"/>
  <c r="A297" i="3"/>
  <c r="AW296" i="3"/>
  <c r="AT296" i="3"/>
  <c r="AQ296" i="3"/>
  <c r="AP296" i="3"/>
  <c r="AO296" i="3"/>
  <c r="AN296" i="3"/>
  <c r="AM296" i="3"/>
  <c r="AL296" i="3"/>
  <c r="AJ296" i="3" a="1"/>
  <c r="AJ296" i="3" s="1"/>
  <c r="AK296" i="3" s="1"/>
  <c r="A296" i="3"/>
  <c r="BF295" i="3"/>
  <c r="BC295" i="3"/>
  <c r="BB295" i="3"/>
  <c r="BA295" i="3"/>
  <c r="AZ295" i="3"/>
  <c r="AY295" i="3"/>
  <c r="AT295" i="3"/>
  <c r="AV295" i="3" s="1"/>
  <c r="AS295" i="3"/>
  <c r="AP295" i="3"/>
  <c r="AO295" i="3"/>
  <c r="AN295" i="3"/>
  <c r="AQ295" i="3" s="1"/>
  <c r="AM295" i="3"/>
  <c r="AL295" i="3"/>
  <c r="AJ295" i="3" a="1"/>
  <c r="AJ295" i="3"/>
  <c r="AK295" i="3" s="1"/>
  <c r="A295" i="3"/>
  <c r="AT294" i="3"/>
  <c r="AQ294" i="3"/>
  <c r="AP294" i="3"/>
  <c r="AO294" i="3"/>
  <c r="AN294" i="3"/>
  <c r="AM294" i="3"/>
  <c r="AL294" i="3"/>
  <c r="AJ294" i="3" a="1"/>
  <c r="AJ294" i="3" s="1"/>
  <c r="AK294" i="3" s="1"/>
  <c r="A294" i="3"/>
  <c r="BF293" i="3"/>
  <c r="BC293" i="3"/>
  <c r="BB293" i="3"/>
  <c r="BA293" i="3"/>
  <c r="AZ293" i="3"/>
  <c r="AY293" i="3"/>
  <c r="AT293" i="3"/>
  <c r="AX293" i="3" s="1"/>
  <c r="AS293" i="3"/>
  <c r="AP293" i="3"/>
  <c r="AO293" i="3"/>
  <c r="AN293" i="3"/>
  <c r="AQ293" i="3" s="1"/>
  <c r="AM293" i="3"/>
  <c r="AL293" i="3"/>
  <c r="AJ293" i="3" a="1"/>
  <c r="AJ293" i="3"/>
  <c r="AK293" i="3" s="1"/>
  <c r="A293" i="3"/>
  <c r="AW292" i="3"/>
  <c r="AT292" i="3"/>
  <c r="AQ292" i="3"/>
  <c r="AP292" i="3"/>
  <c r="AO292" i="3"/>
  <c r="AN292" i="3"/>
  <c r="AM292" i="3"/>
  <c r="AL292" i="3"/>
  <c r="AJ292" i="3" a="1"/>
  <c r="AJ292" i="3" s="1"/>
  <c r="AK292" i="3" s="1"/>
  <c r="A292" i="3"/>
  <c r="BF291" i="3"/>
  <c r="BC291" i="3"/>
  <c r="BB291" i="3"/>
  <c r="BA291" i="3"/>
  <c r="AY291" i="3"/>
  <c r="AX291" i="3"/>
  <c r="AT291" i="3"/>
  <c r="AZ291" i="3" s="1"/>
  <c r="AS291" i="3"/>
  <c r="AP291" i="3"/>
  <c r="AO291" i="3"/>
  <c r="AN291" i="3"/>
  <c r="AQ291" i="3" s="1"/>
  <c r="AM291" i="3"/>
  <c r="AL291" i="3"/>
  <c r="AK291" i="3"/>
  <c r="AJ291" i="3" a="1"/>
  <c r="AJ291" i="3" s="1"/>
  <c r="A291" i="3"/>
  <c r="AW290" i="3"/>
  <c r="AT290" i="3"/>
  <c r="AP290" i="3"/>
  <c r="AQ290" i="3" s="1"/>
  <c r="AO290" i="3"/>
  <c r="AN290" i="3"/>
  <c r="AM290" i="3"/>
  <c r="AL290" i="3"/>
  <c r="AJ290" i="3" a="1"/>
  <c r="AJ290" i="3"/>
  <c r="AK290" i="3" s="1"/>
  <c r="A290" i="3"/>
  <c r="BG289" i="3"/>
  <c r="BE289" i="3"/>
  <c r="BA289" i="3"/>
  <c r="AZ289" i="3"/>
  <c r="AY289" i="3"/>
  <c r="AX289" i="3"/>
  <c r="AW289" i="3"/>
  <c r="AV289" i="3"/>
  <c r="AT289" i="3"/>
  <c r="BB289" i="3" s="1"/>
  <c r="AS289" i="3"/>
  <c r="AP289" i="3"/>
  <c r="AO289" i="3"/>
  <c r="AN289" i="3"/>
  <c r="AM289" i="3"/>
  <c r="AQ289" i="3" s="1"/>
  <c r="AL289" i="3"/>
  <c r="AJ289" i="3" a="1"/>
  <c r="AJ289" i="3"/>
  <c r="AK289" i="3" s="1"/>
  <c r="A289" i="3"/>
  <c r="BG288" i="3"/>
  <c r="BF288" i="3"/>
  <c r="BE288" i="3"/>
  <c r="BD288" i="3"/>
  <c r="BC288" i="3"/>
  <c r="BB288" i="3"/>
  <c r="BA288" i="3"/>
  <c r="AZ288" i="3"/>
  <c r="AY288" i="3"/>
  <c r="AX288" i="3"/>
  <c r="AV288" i="3"/>
  <c r="AT288" i="3"/>
  <c r="AU288" i="3" s="1"/>
  <c r="AS288" i="3"/>
  <c r="AQ288" i="3"/>
  <c r="AP288" i="3"/>
  <c r="AO288" i="3"/>
  <c r="AN288" i="3"/>
  <c r="AM288" i="3"/>
  <c r="AL288" i="3"/>
  <c r="AJ288" i="3" a="1"/>
  <c r="AJ288" i="3"/>
  <c r="AK288" i="3" s="1"/>
  <c r="A288" i="3"/>
  <c r="BG287" i="3"/>
  <c r="BF287" i="3"/>
  <c r="BC287" i="3"/>
  <c r="BA287" i="3"/>
  <c r="AZ287" i="3"/>
  <c r="AY287" i="3"/>
  <c r="AX287" i="3"/>
  <c r="AW287" i="3"/>
  <c r="AV287" i="3"/>
  <c r="AU287" i="3"/>
  <c r="AT287" i="3"/>
  <c r="BD287" i="3" s="1"/>
  <c r="AS287" i="3"/>
  <c r="AP287" i="3"/>
  <c r="AO287" i="3"/>
  <c r="AN287" i="3"/>
  <c r="AM287" i="3"/>
  <c r="AL287" i="3"/>
  <c r="AQ287" i="3" s="1"/>
  <c r="AJ287" i="3" a="1"/>
  <c r="AJ287" i="3"/>
  <c r="AK287" i="3" s="1"/>
  <c r="A287" i="3"/>
  <c r="BG286" i="3"/>
  <c r="BF286" i="3"/>
  <c r="BE286" i="3"/>
  <c r="BD286" i="3"/>
  <c r="BC286" i="3"/>
  <c r="BB286" i="3"/>
  <c r="BA286" i="3"/>
  <c r="AZ286" i="3"/>
  <c r="AY286" i="3"/>
  <c r="AX286" i="3"/>
  <c r="AU286" i="3"/>
  <c r="AT286" i="3"/>
  <c r="AW286" i="3" s="1"/>
  <c r="AS286" i="3"/>
  <c r="AQ286" i="3"/>
  <c r="AP286" i="3"/>
  <c r="AO286" i="3"/>
  <c r="AN286" i="3"/>
  <c r="AM286" i="3"/>
  <c r="AL286" i="3"/>
  <c r="AJ286" i="3" a="1"/>
  <c r="AJ286" i="3"/>
  <c r="AK286" i="3" s="1"/>
  <c r="A286" i="3"/>
  <c r="BG285" i="3"/>
  <c r="BE285" i="3"/>
  <c r="BC285" i="3"/>
  <c r="BA285" i="3"/>
  <c r="AZ285" i="3"/>
  <c r="AY285" i="3"/>
  <c r="AX285" i="3"/>
  <c r="AW285" i="3"/>
  <c r="AV285" i="3"/>
  <c r="AU285" i="3"/>
  <c r="AT285" i="3"/>
  <c r="BF285" i="3" s="1"/>
  <c r="AS285" i="3"/>
  <c r="AP285" i="3"/>
  <c r="AO285" i="3"/>
  <c r="AN285" i="3"/>
  <c r="AM285" i="3"/>
  <c r="AL285" i="3"/>
  <c r="AQ285" i="3" s="1"/>
  <c r="AJ285" i="3" a="1"/>
  <c r="AJ285" i="3"/>
  <c r="AK285" i="3" s="1"/>
  <c r="A285" i="3"/>
  <c r="BG284" i="3"/>
  <c r="BF284" i="3"/>
  <c r="BE284" i="3"/>
  <c r="BD284" i="3"/>
  <c r="BC284" i="3"/>
  <c r="BB284" i="3"/>
  <c r="BA284" i="3"/>
  <c r="AZ284" i="3"/>
  <c r="AX284" i="3"/>
  <c r="AW284" i="3"/>
  <c r="AU284" i="3"/>
  <c r="AT284" i="3"/>
  <c r="AY284" i="3" s="1"/>
  <c r="AS284" i="3"/>
  <c r="AQ284" i="3"/>
  <c r="AP284" i="3"/>
  <c r="AO284" i="3"/>
  <c r="AN284" i="3"/>
  <c r="AM284" i="3"/>
  <c r="AL284" i="3"/>
  <c r="AJ284" i="3" a="1"/>
  <c r="AJ284" i="3"/>
  <c r="AK284" i="3" s="1"/>
  <c r="A284" i="3"/>
  <c r="BG283" i="3"/>
  <c r="BF283" i="3"/>
  <c r="BD283" i="3"/>
  <c r="BA283" i="3"/>
  <c r="AZ283" i="3"/>
  <c r="AY283" i="3"/>
  <c r="AX283" i="3"/>
  <c r="AW283" i="3"/>
  <c r="AV283" i="3"/>
  <c r="AT283" i="3"/>
  <c r="BC283" i="3" s="1"/>
  <c r="AS283" i="3"/>
  <c r="AP283" i="3"/>
  <c r="AO283" i="3"/>
  <c r="AN283" i="3"/>
  <c r="AM283" i="3"/>
  <c r="AL283" i="3"/>
  <c r="AQ283" i="3" s="1"/>
  <c r="AJ283" i="3" a="1"/>
  <c r="AJ283" i="3"/>
  <c r="AK283" i="3" s="1"/>
  <c r="A283" i="3"/>
  <c r="BG282" i="3"/>
  <c r="BF282" i="3"/>
  <c r="BE282" i="3"/>
  <c r="BD282" i="3"/>
  <c r="BC282" i="3"/>
  <c r="BB282" i="3"/>
  <c r="AZ282" i="3"/>
  <c r="AY282" i="3"/>
  <c r="AX282" i="3"/>
  <c r="AW282" i="3"/>
  <c r="AU282" i="3"/>
  <c r="AT282" i="3"/>
  <c r="BA282" i="3" s="1"/>
  <c r="AS282" i="3"/>
  <c r="AQ282" i="3"/>
  <c r="AP282" i="3"/>
  <c r="AO282" i="3"/>
  <c r="AN282" i="3"/>
  <c r="AM282" i="3"/>
  <c r="AL282" i="3"/>
  <c r="AJ282" i="3" a="1"/>
  <c r="AJ282" i="3"/>
  <c r="AK282" i="3" s="1"/>
  <c r="A282" i="3"/>
  <c r="BG281" i="3"/>
  <c r="BF281" i="3"/>
  <c r="BE281" i="3"/>
  <c r="BD281" i="3"/>
  <c r="BC281" i="3"/>
  <c r="BB281" i="3"/>
  <c r="BA281" i="3"/>
  <c r="AZ281" i="3"/>
  <c r="AY281" i="3"/>
  <c r="AX281" i="3"/>
  <c r="AW281" i="3"/>
  <c r="AV281" i="3"/>
  <c r="AU281" i="3"/>
  <c r="AT281" i="3"/>
  <c r="AS281" i="3"/>
  <c r="AP281" i="3"/>
  <c r="AO281" i="3"/>
  <c r="AN281" i="3"/>
  <c r="AM281" i="3"/>
  <c r="AQ281" i="3" s="1"/>
  <c r="AL281" i="3"/>
  <c r="AJ281" i="3" a="1"/>
  <c r="AJ281" i="3" s="1"/>
  <c r="AK281" i="3" s="1"/>
  <c r="A281" i="3"/>
  <c r="BG280" i="3"/>
  <c r="BF280" i="3"/>
  <c r="BE280" i="3"/>
  <c r="BB280" i="3"/>
  <c r="BA280" i="3"/>
  <c r="AZ280" i="3"/>
  <c r="AY280" i="3"/>
  <c r="AX280" i="3"/>
  <c r="AV280" i="3"/>
  <c r="AT280" i="3"/>
  <c r="BC280" i="3" s="1"/>
  <c r="AS280" i="3"/>
  <c r="AP280" i="3"/>
  <c r="AO280" i="3"/>
  <c r="AN280" i="3"/>
  <c r="AM280" i="3"/>
  <c r="AL280" i="3"/>
  <c r="AJ280" i="3" a="1"/>
  <c r="AJ280" i="3"/>
  <c r="AK280" i="3" s="1"/>
  <c r="A280" i="3"/>
  <c r="BG279" i="3"/>
  <c r="BE279" i="3"/>
  <c r="BB279" i="3"/>
  <c r="BA279" i="3"/>
  <c r="AZ279" i="3"/>
  <c r="AY279" i="3"/>
  <c r="AX279" i="3"/>
  <c r="AW279" i="3"/>
  <c r="AT279" i="3"/>
  <c r="AV279" i="3" s="1"/>
  <c r="AS279" i="3"/>
  <c r="AP279" i="3"/>
  <c r="AO279" i="3"/>
  <c r="AN279" i="3"/>
  <c r="AM279" i="3"/>
  <c r="AQ279" i="3" s="1"/>
  <c r="AL279" i="3"/>
  <c r="AJ279" i="3" a="1"/>
  <c r="AJ279" i="3" s="1"/>
  <c r="AK279" i="3" s="1"/>
  <c r="A279" i="3"/>
  <c r="BG278" i="3"/>
  <c r="BF278" i="3"/>
  <c r="BD278" i="3"/>
  <c r="BB278" i="3"/>
  <c r="BA278" i="3"/>
  <c r="AZ278" i="3"/>
  <c r="AY278" i="3"/>
  <c r="AX278" i="3"/>
  <c r="AV278" i="3"/>
  <c r="AT278" i="3"/>
  <c r="BE278" i="3" s="1"/>
  <c r="AS278" i="3"/>
  <c r="AP278" i="3"/>
  <c r="AQ278" i="3" s="1"/>
  <c r="AO278" i="3"/>
  <c r="AN278" i="3"/>
  <c r="AM278" i="3"/>
  <c r="AL278" i="3"/>
  <c r="AJ278" i="3" a="1"/>
  <c r="AJ278" i="3"/>
  <c r="AK278" i="3" s="1"/>
  <c r="A278" i="3"/>
  <c r="BG277" i="3"/>
  <c r="BE277" i="3"/>
  <c r="BB277" i="3"/>
  <c r="BA277" i="3"/>
  <c r="AZ277" i="3"/>
  <c r="AY277" i="3"/>
  <c r="AW277" i="3"/>
  <c r="AV277" i="3"/>
  <c r="AT277" i="3"/>
  <c r="AX277" i="3" s="1"/>
  <c r="AS277" i="3"/>
  <c r="AP277" i="3"/>
  <c r="AO277" i="3"/>
  <c r="AN277" i="3"/>
  <c r="AM277" i="3"/>
  <c r="AQ277" i="3" s="1"/>
  <c r="AL277" i="3"/>
  <c r="AJ277" i="3" a="1"/>
  <c r="AJ277" i="3" s="1"/>
  <c r="AK277" i="3" s="1"/>
  <c r="A277" i="3"/>
  <c r="BF276" i="3"/>
  <c r="BE276" i="3"/>
  <c r="BD276" i="3"/>
  <c r="BB276" i="3"/>
  <c r="BA276" i="3"/>
  <c r="AZ276" i="3"/>
  <c r="AY276" i="3"/>
  <c r="AX276" i="3"/>
  <c r="AV276" i="3"/>
  <c r="AT276" i="3"/>
  <c r="BG276" i="3" s="1"/>
  <c r="AS276" i="3"/>
  <c r="AP276" i="3"/>
  <c r="AO276" i="3"/>
  <c r="AN276" i="3"/>
  <c r="AQ276" i="3" s="1"/>
  <c r="AM276" i="3"/>
  <c r="AL276" i="3"/>
  <c r="AJ276" i="3" a="1"/>
  <c r="AJ276" i="3"/>
  <c r="AK276" i="3" s="1"/>
  <c r="A276" i="3"/>
  <c r="BG275" i="3"/>
  <c r="BE275" i="3"/>
  <c r="BB275" i="3"/>
  <c r="BA275" i="3"/>
  <c r="AY275" i="3"/>
  <c r="AX275" i="3"/>
  <c r="AW275" i="3"/>
  <c r="AV275" i="3"/>
  <c r="AT275" i="3"/>
  <c r="AZ275" i="3" s="1"/>
  <c r="AS275" i="3"/>
  <c r="AP275" i="3"/>
  <c r="AO275" i="3"/>
  <c r="AN275" i="3"/>
  <c r="AM275" i="3"/>
  <c r="AQ275" i="3" s="1"/>
  <c r="AL275" i="3"/>
  <c r="AJ275" i="3" a="1"/>
  <c r="AJ275" i="3" s="1"/>
  <c r="AK275" i="3" s="1"/>
  <c r="A275" i="3"/>
  <c r="BG274" i="3"/>
  <c r="BF274" i="3"/>
  <c r="BE274" i="3"/>
  <c r="BD274" i="3"/>
  <c r="BB274" i="3"/>
  <c r="BA274" i="3"/>
  <c r="AZ274" i="3"/>
  <c r="AY274" i="3"/>
  <c r="AX274" i="3"/>
  <c r="AV274" i="3"/>
  <c r="AT274" i="3"/>
  <c r="AS274" i="3" s="1"/>
  <c r="AP274" i="3"/>
  <c r="AO274" i="3"/>
  <c r="AQ274" i="3" s="1"/>
  <c r="AN274" i="3"/>
  <c r="AM274" i="3"/>
  <c r="AL274" i="3"/>
  <c r="AJ274" i="3" a="1"/>
  <c r="AJ274" i="3"/>
  <c r="AK274" i="3" s="1"/>
  <c r="A274" i="3"/>
  <c r="BG273" i="3"/>
  <c r="BF273" i="3"/>
  <c r="BD273" i="3"/>
  <c r="BA273" i="3"/>
  <c r="AZ273" i="3"/>
  <c r="AY273" i="3"/>
  <c r="AX273" i="3"/>
  <c r="AW273" i="3"/>
  <c r="AV273" i="3"/>
  <c r="AU273" i="3"/>
  <c r="AT273" i="3"/>
  <c r="BB273" i="3" s="1"/>
  <c r="AS273" i="3"/>
  <c r="AP273" i="3"/>
  <c r="AO273" i="3"/>
  <c r="AN273" i="3"/>
  <c r="AM273" i="3"/>
  <c r="AL273" i="3"/>
  <c r="AQ273" i="3" s="1"/>
  <c r="AJ273" i="3" a="1"/>
  <c r="AJ273" i="3"/>
  <c r="AK273" i="3" s="1"/>
  <c r="A273" i="3"/>
  <c r="BF272" i="3"/>
  <c r="AT272" i="3"/>
  <c r="AP272" i="3"/>
  <c r="AO272" i="3"/>
  <c r="AN272" i="3"/>
  <c r="AM272" i="3"/>
  <c r="AL272" i="3"/>
  <c r="AK272" i="3"/>
  <c r="AJ272" i="3" a="1"/>
  <c r="AJ272" i="3"/>
  <c r="A272" i="3"/>
  <c r="BG271" i="3"/>
  <c r="BE271" i="3"/>
  <c r="BB271" i="3"/>
  <c r="AY271" i="3"/>
  <c r="AX271" i="3"/>
  <c r="AW271" i="3"/>
  <c r="AV271" i="3"/>
  <c r="AU271" i="3"/>
  <c r="AT271" i="3"/>
  <c r="BD271" i="3" s="1"/>
  <c r="AP271" i="3"/>
  <c r="AO271" i="3"/>
  <c r="AN271" i="3"/>
  <c r="AQ271" i="3" s="1"/>
  <c r="AM271" i="3"/>
  <c r="AL271" i="3"/>
  <c r="AK271" i="3"/>
  <c r="AJ271" i="3" a="1"/>
  <c r="AJ271" i="3"/>
  <c r="A271" i="3"/>
  <c r="BF270" i="3"/>
  <c r="AT270" i="3"/>
  <c r="AP270" i="3"/>
  <c r="AO270" i="3"/>
  <c r="AN270" i="3"/>
  <c r="AM270" i="3"/>
  <c r="AL270" i="3"/>
  <c r="AK270" i="3"/>
  <c r="AJ270" i="3" a="1"/>
  <c r="AJ270" i="3"/>
  <c r="A270" i="3"/>
  <c r="BG269" i="3"/>
  <c r="BD269" i="3"/>
  <c r="BB269" i="3"/>
  <c r="AY269" i="3"/>
  <c r="AX269" i="3"/>
  <c r="AW269" i="3"/>
  <c r="AV269" i="3"/>
  <c r="AU269" i="3"/>
  <c r="AT269" i="3"/>
  <c r="BF269" i="3" s="1"/>
  <c r="AP269" i="3"/>
  <c r="AO269" i="3"/>
  <c r="AN269" i="3"/>
  <c r="AM269" i="3"/>
  <c r="AQ269" i="3" s="1"/>
  <c r="AL269" i="3"/>
  <c r="AK269" i="3"/>
  <c r="AJ269" i="3" a="1"/>
  <c r="AJ269" i="3"/>
  <c r="A269" i="3"/>
  <c r="BF268" i="3"/>
  <c r="AT268" i="3"/>
  <c r="AP268" i="3"/>
  <c r="AO268" i="3"/>
  <c r="AN268" i="3"/>
  <c r="AM268" i="3"/>
  <c r="AL268" i="3"/>
  <c r="AQ268" i="3" s="1"/>
  <c r="AK268" i="3"/>
  <c r="AJ268" i="3" a="1"/>
  <c r="AJ268" i="3"/>
  <c r="A268" i="3"/>
  <c r="BG267" i="3"/>
  <c r="BF267" i="3"/>
  <c r="BE267" i="3"/>
  <c r="BC267" i="3"/>
  <c r="BA267" i="3"/>
  <c r="AZ267" i="3"/>
  <c r="AY267" i="3"/>
  <c r="AX267" i="3"/>
  <c r="AW267" i="3"/>
  <c r="AV267" i="3"/>
  <c r="AU267" i="3"/>
  <c r="AT267" i="3"/>
  <c r="BB267" i="3" s="1"/>
  <c r="AS267" i="3"/>
  <c r="AP267" i="3"/>
  <c r="AO267" i="3"/>
  <c r="AN267" i="3"/>
  <c r="AM267" i="3"/>
  <c r="AL267" i="3"/>
  <c r="AK267" i="3"/>
  <c r="AJ267" i="3" a="1"/>
  <c r="AJ267" i="3"/>
  <c r="A267" i="3"/>
  <c r="AT266" i="3"/>
  <c r="AP266" i="3"/>
  <c r="AO266" i="3"/>
  <c r="AN266" i="3"/>
  <c r="AM266" i="3"/>
  <c r="AL266" i="3"/>
  <c r="AK266" i="3"/>
  <c r="AJ266" i="3" a="1"/>
  <c r="AJ266" i="3"/>
  <c r="A266" i="3"/>
  <c r="BG265" i="3"/>
  <c r="BF265" i="3"/>
  <c r="BE265" i="3"/>
  <c r="BD265" i="3"/>
  <c r="BC265" i="3"/>
  <c r="BB265" i="3"/>
  <c r="BA265" i="3"/>
  <c r="AZ265" i="3"/>
  <c r="AY265" i="3"/>
  <c r="AX265" i="3"/>
  <c r="AW265" i="3"/>
  <c r="AV265" i="3"/>
  <c r="AU265" i="3"/>
  <c r="AT265" i="3"/>
  <c r="AS265" i="3"/>
  <c r="AP265" i="3"/>
  <c r="AO265" i="3"/>
  <c r="AN265" i="3"/>
  <c r="AM265" i="3"/>
  <c r="AL265" i="3"/>
  <c r="AQ265" i="3" s="1"/>
  <c r="AJ265" i="3" a="1"/>
  <c r="AJ265" i="3"/>
  <c r="AK265" i="3" s="1"/>
  <c r="A265" i="3"/>
  <c r="BG264" i="3"/>
  <c r="BF264" i="3"/>
  <c r="BE264" i="3"/>
  <c r="BD264" i="3"/>
  <c r="BB264" i="3"/>
  <c r="BA264" i="3"/>
  <c r="AZ264" i="3"/>
  <c r="AY264" i="3"/>
  <c r="AX264" i="3"/>
  <c r="AW264" i="3"/>
  <c r="AU264" i="3"/>
  <c r="AT264" i="3"/>
  <c r="BC264" i="3" s="1"/>
  <c r="AS264" i="3"/>
  <c r="AQ264" i="3"/>
  <c r="AP264" i="3"/>
  <c r="AO264" i="3"/>
  <c r="AN264" i="3"/>
  <c r="AM264" i="3"/>
  <c r="AL264" i="3"/>
  <c r="AJ264" i="3" a="1"/>
  <c r="AJ264" i="3"/>
  <c r="AK264" i="3" s="1"/>
  <c r="A264" i="3"/>
  <c r="BG263" i="3"/>
  <c r="BF263" i="3"/>
  <c r="BD263" i="3"/>
  <c r="BB263" i="3"/>
  <c r="BA263" i="3"/>
  <c r="AZ263" i="3"/>
  <c r="AY263" i="3"/>
  <c r="AX263" i="3"/>
  <c r="AW263" i="3"/>
  <c r="AU263" i="3"/>
  <c r="AT263" i="3"/>
  <c r="AV263" i="3" s="1"/>
  <c r="AS263" i="3"/>
  <c r="AP263" i="3"/>
  <c r="AO263" i="3"/>
  <c r="AN263" i="3"/>
  <c r="AM263" i="3"/>
  <c r="AL263" i="3"/>
  <c r="AQ263" i="3" s="1"/>
  <c r="AJ263" i="3" a="1"/>
  <c r="AJ263" i="3"/>
  <c r="AK263" i="3" s="1"/>
  <c r="A263" i="3"/>
  <c r="BG262" i="3"/>
  <c r="BF262" i="3"/>
  <c r="BD262" i="3"/>
  <c r="BC262" i="3"/>
  <c r="BB262" i="3"/>
  <c r="BA262" i="3"/>
  <c r="AZ262" i="3"/>
  <c r="AY262" i="3"/>
  <c r="AX262" i="3"/>
  <c r="AW262" i="3"/>
  <c r="AU262" i="3"/>
  <c r="AT262" i="3"/>
  <c r="BE262" i="3" s="1"/>
  <c r="AS262" i="3"/>
  <c r="AQ262" i="3"/>
  <c r="AP262" i="3"/>
  <c r="AO262" i="3"/>
  <c r="AN262" i="3"/>
  <c r="AM262" i="3"/>
  <c r="AL262" i="3"/>
  <c r="AJ262" i="3" a="1"/>
  <c r="AJ262" i="3"/>
  <c r="AK262" i="3" s="1"/>
  <c r="A262" i="3"/>
  <c r="BG261" i="3"/>
  <c r="BF261" i="3"/>
  <c r="BD261" i="3"/>
  <c r="BB261" i="3"/>
  <c r="BA261" i="3"/>
  <c r="AZ261" i="3"/>
  <c r="AY261" i="3"/>
  <c r="AW261" i="3"/>
  <c r="AV261" i="3"/>
  <c r="AU261" i="3"/>
  <c r="AT261" i="3"/>
  <c r="AX261" i="3" s="1"/>
  <c r="AS261" i="3"/>
  <c r="AP261" i="3"/>
  <c r="AO261" i="3"/>
  <c r="AN261" i="3"/>
  <c r="AM261" i="3"/>
  <c r="AL261" i="3"/>
  <c r="AQ261" i="3" s="1"/>
  <c r="AJ261" i="3" a="1"/>
  <c r="AJ261" i="3"/>
  <c r="AK261" i="3" s="1"/>
  <c r="A261" i="3"/>
  <c r="BF260" i="3"/>
  <c r="BE260" i="3"/>
  <c r="BD260" i="3"/>
  <c r="BC260" i="3"/>
  <c r="BB260" i="3"/>
  <c r="BA260" i="3"/>
  <c r="AZ260" i="3"/>
  <c r="AY260" i="3"/>
  <c r="AX260" i="3"/>
  <c r="AW260" i="3"/>
  <c r="AU260" i="3"/>
  <c r="AT260" i="3"/>
  <c r="BG260" i="3" s="1"/>
  <c r="AS260" i="3"/>
  <c r="AP260" i="3"/>
  <c r="AO260" i="3"/>
  <c r="AQ260" i="3" s="1"/>
  <c r="AN260" i="3"/>
  <c r="AM260" i="3"/>
  <c r="AL260" i="3"/>
  <c r="AJ260" i="3" a="1"/>
  <c r="AJ260" i="3"/>
  <c r="AK260" i="3" s="1"/>
  <c r="A260" i="3"/>
  <c r="BG259" i="3"/>
  <c r="BF259" i="3"/>
  <c r="BD259" i="3"/>
  <c r="BB259" i="3"/>
  <c r="BA259" i="3"/>
  <c r="AY259" i="3"/>
  <c r="AX259" i="3"/>
  <c r="AW259" i="3"/>
  <c r="AV259" i="3"/>
  <c r="AU259" i="3"/>
  <c r="AT259" i="3"/>
  <c r="AZ259" i="3" s="1"/>
  <c r="AS259" i="3"/>
  <c r="AP259" i="3"/>
  <c r="AO259" i="3"/>
  <c r="AN259" i="3"/>
  <c r="AM259" i="3"/>
  <c r="AL259" i="3"/>
  <c r="AQ259" i="3" s="1"/>
  <c r="AJ259" i="3" a="1"/>
  <c r="AJ259" i="3" s="1"/>
  <c r="AK259" i="3" s="1"/>
  <c r="A259" i="3"/>
  <c r="BG258" i="3"/>
  <c r="BF258" i="3"/>
  <c r="BE258" i="3"/>
  <c r="BD258" i="3"/>
  <c r="BC258" i="3"/>
  <c r="BB258" i="3"/>
  <c r="BA258" i="3"/>
  <c r="AZ258" i="3"/>
  <c r="AY258" i="3"/>
  <c r="AX258" i="3"/>
  <c r="AW258" i="3"/>
  <c r="AU258" i="3"/>
  <c r="AT258" i="3"/>
  <c r="AS258" i="3" s="1"/>
  <c r="AP258" i="3"/>
  <c r="AO258" i="3"/>
  <c r="AN258" i="3"/>
  <c r="AM258" i="3"/>
  <c r="AL258" i="3"/>
  <c r="AK258" i="3"/>
  <c r="AJ258" i="3" a="1"/>
  <c r="AJ258" i="3"/>
  <c r="A258" i="3"/>
  <c r="BG257" i="3"/>
  <c r="BE257" i="3"/>
  <c r="BC257" i="3"/>
  <c r="AY257" i="3"/>
  <c r="AX257" i="3"/>
  <c r="AW257" i="3"/>
  <c r="AV257" i="3"/>
  <c r="AU257" i="3"/>
  <c r="AT257" i="3"/>
  <c r="BB257" i="3" s="1"/>
  <c r="AP257" i="3"/>
  <c r="AO257" i="3"/>
  <c r="AN257" i="3"/>
  <c r="AM257" i="3"/>
  <c r="AQ257" i="3" s="1"/>
  <c r="AL257" i="3"/>
  <c r="AJ257" i="3" a="1"/>
  <c r="AJ257" i="3" s="1"/>
  <c r="AK257" i="3" s="1"/>
  <c r="A257" i="3"/>
  <c r="BG256" i="3"/>
  <c r="BF256" i="3"/>
  <c r="BE256" i="3"/>
  <c r="BD256" i="3"/>
  <c r="BC256" i="3"/>
  <c r="BB256" i="3"/>
  <c r="BA256" i="3"/>
  <c r="AZ256" i="3"/>
  <c r="AY256" i="3"/>
  <c r="AX256" i="3"/>
  <c r="AW256" i="3"/>
  <c r="AV256" i="3"/>
  <c r="AT256" i="3"/>
  <c r="AU256" i="3" s="1"/>
  <c r="AS256" i="3"/>
  <c r="AP256" i="3"/>
  <c r="AO256" i="3"/>
  <c r="AN256" i="3"/>
  <c r="AM256" i="3"/>
  <c r="AL256" i="3"/>
  <c r="AJ256" i="3" a="1"/>
  <c r="AJ256" i="3" s="1"/>
  <c r="AK256" i="3" s="1"/>
  <c r="A256" i="3"/>
  <c r="BA255" i="3"/>
  <c r="AX255" i="3"/>
  <c r="AV255" i="3"/>
  <c r="AT255" i="3"/>
  <c r="BD255" i="3" s="1"/>
  <c r="AP255" i="3"/>
  <c r="AO255" i="3"/>
  <c r="AN255" i="3"/>
  <c r="AM255" i="3"/>
  <c r="AL255" i="3"/>
  <c r="AQ255" i="3" s="1"/>
  <c r="AJ255" i="3" a="1"/>
  <c r="AJ255" i="3" s="1"/>
  <c r="AK255" i="3" s="1"/>
  <c r="A255" i="3"/>
  <c r="BG254" i="3"/>
  <c r="BF254" i="3"/>
  <c r="BE254" i="3"/>
  <c r="BD254" i="3"/>
  <c r="BC254" i="3"/>
  <c r="BB254" i="3"/>
  <c r="BA254" i="3"/>
  <c r="AZ254" i="3"/>
  <c r="AY254" i="3"/>
  <c r="AX254" i="3"/>
  <c r="AV254" i="3"/>
  <c r="AU254" i="3"/>
  <c r="AT254" i="3"/>
  <c r="AW254" i="3" s="1"/>
  <c r="AS254" i="3"/>
  <c r="AP254" i="3"/>
  <c r="AO254" i="3"/>
  <c r="AN254" i="3"/>
  <c r="AM254" i="3"/>
  <c r="AL254" i="3"/>
  <c r="AJ254" i="3" a="1"/>
  <c r="AJ254" i="3" s="1"/>
  <c r="AK254" i="3" s="1"/>
  <c r="A254" i="3"/>
  <c r="BA253" i="3"/>
  <c r="AX253" i="3"/>
  <c r="AV253" i="3"/>
  <c r="AT253" i="3"/>
  <c r="BF253" i="3" s="1"/>
  <c r="AP253" i="3"/>
  <c r="AO253" i="3"/>
  <c r="AN253" i="3"/>
  <c r="AM253" i="3"/>
  <c r="AL253" i="3"/>
  <c r="AQ253" i="3" s="1"/>
  <c r="AJ253" i="3" a="1"/>
  <c r="AJ253" i="3" s="1"/>
  <c r="AK253" i="3" s="1"/>
  <c r="A253" i="3"/>
  <c r="BG252" i="3"/>
  <c r="BF252" i="3"/>
  <c r="BE252" i="3"/>
  <c r="BD252" i="3"/>
  <c r="BC252" i="3"/>
  <c r="BB252" i="3"/>
  <c r="BA252" i="3"/>
  <c r="AZ252" i="3"/>
  <c r="AX252" i="3"/>
  <c r="AW252" i="3"/>
  <c r="AV252" i="3"/>
  <c r="AU252" i="3"/>
  <c r="AT252" i="3"/>
  <c r="AY252" i="3" s="1"/>
  <c r="AS252" i="3"/>
  <c r="AP252" i="3"/>
  <c r="AO252" i="3"/>
  <c r="AN252" i="3"/>
  <c r="AM252" i="3"/>
  <c r="AL252" i="3"/>
  <c r="AJ252" i="3" a="1"/>
  <c r="AJ252" i="3" s="1"/>
  <c r="AK252" i="3" s="1"/>
  <c r="A252" i="3"/>
  <c r="BG251" i="3"/>
  <c r="BF251" i="3"/>
  <c r="BD251" i="3"/>
  <c r="BB251" i="3"/>
  <c r="AY251" i="3"/>
  <c r="AX251" i="3"/>
  <c r="AW251" i="3"/>
  <c r="AV251" i="3"/>
  <c r="AU251" i="3"/>
  <c r="AT251" i="3"/>
  <c r="BA251" i="3" s="1"/>
  <c r="AP251" i="3"/>
  <c r="AO251" i="3"/>
  <c r="AN251" i="3"/>
  <c r="AM251" i="3"/>
  <c r="AL251" i="3"/>
  <c r="AQ251" i="3" s="1"/>
  <c r="AJ251" i="3" a="1"/>
  <c r="AJ251" i="3" s="1"/>
  <c r="AK251" i="3" s="1"/>
  <c r="A251" i="3"/>
  <c r="BG250" i="3"/>
  <c r="BF250" i="3"/>
  <c r="BE250" i="3"/>
  <c r="BD250" i="3"/>
  <c r="BC250" i="3"/>
  <c r="BB250" i="3"/>
  <c r="AZ250" i="3"/>
  <c r="AY250" i="3"/>
  <c r="AX250" i="3"/>
  <c r="AW250" i="3"/>
  <c r="AV250" i="3"/>
  <c r="AU250" i="3"/>
  <c r="AT250" i="3"/>
  <c r="BA250" i="3" s="1"/>
  <c r="AS250" i="3"/>
  <c r="AP250" i="3"/>
  <c r="AO250" i="3"/>
  <c r="AN250" i="3"/>
  <c r="AM250" i="3"/>
  <c r="AL250" i="3"/>
  <c r="AK250" i="3"/>
  <c r="AJ250" i="3" a="1"/>
  <c r="AJ250" i="3"/>
  <c r="A250" i="3"/>
  <c r="BG249" i="3"/>
  <c r="BF249" i="3"/>
  <c r="BE249" i="3"/>
  <c r="BD249" i="3"/>
  <c r="BC249" i="3"/>
  <c r="BB249" i="3"/>
  <c r="BA249" i="3"/>
  <c r="AZ249" i="3"/>
  <c r="AY249" i="3"/>
  <c r="AX249" i="3"/>
  <c r="AW249" i="3"/>
  <c r="AV249" i="3"/>
  <c r="AU249" i="3"/>
  <c r="AT249" i="3"/>
  <c r="AS249" i="3"/>
  <c r="AP249" i="3"/>
  <c r="AO249" i="3"/>
  <c r="AN249" i="3"/>
  <c r="AM249" i="3"/>
  <c r="AQ249" i="3" s="1"/>
  <c r="AL249" i="3"/>
  <c r="AK249" i="3"/>
  <c r="AJ249" i="3" a="1"/>
  <c r="AJ249" i="3"/>
  <c r="A249" i="3"/>
  <c r="BF248" i="3"/>
  <c r="AT248" i="3"/>
  <c r="AP248" i="3"/>
  <c r="AO248" i="3"/>
  <c r="AN248" i="3"/>
  <c r="AM248" i="3"/>
  <c r="AL248" i="3"/>
  <c r="AK248" i="3"/>
  <c r="AJ248" i="3" a="1"/>
  <c r="AJ248" i="3"/>
  <c r="A248" i="3"/>
  <c r="BG247" i="3"/>
  <c r="BE247" i="3"/>
  <c r="BC247" i="3"/>
  <c r="AZ247" i="3"/>
  <c r="AY247" i="3"/>
  <c r="AX247" i="3"/>
  <c r="AW247" i="3"/>
  <c r="AU247" i="3"/>
  <c r="AT247" i="3"/>
  <c r="AV247" i="3" s="1"/>
  <c r="AP247" i="3"/>
  <c r="AO247" i="3"/>
  <c r="AN247" i="3"/>
  <c r="AM247" i="3"/>
  <c r="AQ247" i="3" s="1"/>
  <c r="AL247" i="3"/>
  <c r="AK247" i="3"/>
  <c r="AJ247" i="3" a="1"/>
  <c r="AJ247" i="3"/>
  <c r="A247" i="3"/>
  <c r="AT246" i="3"/>
  <c r="AP246" i="3"/>
  <c r="AO246" i="3"/>
  <c r="AN246" i="3"/>
  <c r="AM246" i="3"/>
  <c r="AL246" i="3"/>
  <c r="AK246" i="3"/>
  <c r="AJ246" i="3" a="1"/>
  <c r="AJ246" i="3"/>
  <c r="A246" i="3"/>
  <c r="BG245" i="3"/>
  <c r="BE245" i="3"/>
  <c r="BC245" i="3"/>
  <c r="AZ245" i="3"/>
  <c r="AY245" i="3"/>
  <c r="AW245" i="3"/>
  <c r="AV245" i="3"/>
  <c r="AU245" i="3"/>
  <c r="AT245" i="3"/>
  <c r="AX245" i="3" s="1"/>
  <c r="AP245" i="3"/>
  <c r="AO245" i="3"/>
  <c r="AN245" i="3"/>
  <c r="AM245" i="3"/>
  <c r="AQ245" i="3" s="1"/>
  <c r="AL245" i="3"/>
  <c r="AK245" i="3"/>
  <c r="AJ245" i="3" a="1"/>
  <c r="AJ245" i="3"/>
  <c r="A245" i="3"/>
  <c r="AT244" i="3"/>
  <c r="AP244" i="3"/>
  <c r="AO244" i="3"/>
  <c r="AN244" i="3"/>
  <c r="AM244" i="3"/>
  <c r="AL244" i="3"/>
  <c r="AQ244" i="3" s="1"/>
  <c r="AK244" i="3"/>
  <c r="AJ244" i="3" a="1"/>
  <c r="AJ244" i="3"/>
  <c r="A244" i="3"/>
  <c r="BG243" i="3"/>
  <c r="BE243" i="3"/>
  <c r="BC243" i="3"/>
  <c r="AY243" i="3"/>
  <c r="AX243" i="3"/>
  <c r="AW243" i="3"/>
  <c r="AV243" i="3"/>
  <c r="AU243" i="3"/>
  <c r="AT243" i="3"/>
  <c r="AZ243" i="3" s="1"/>
  <c r="AP243" i="3"/>
  <c r="AO243" i="3"/>
  <c r="AN243" i="3"/>
  <c r="AM243" i="3"/>
  <c r="AQ243" i="3" s="1"/>
  <c r="AL243" i="3"/>
  <c r="AK243" i="3"/>
  <c r="AJ243" i="3" a="1"/>
  <c r="AJ243" i="3" s="1"/>
  <c r="A243" i="3"/>
  <c r="AT242" i="3"/>
  <c r="AP242" i="3"/>
  <c r="AO242" i="3"/>
  <c r="AN242" i="3"/>
  <c r="AM242" i="3"/>
  <c r="AL242" i="3"/>
  <c r="AJ242" i="3" a="1"/>
  <c r="AJ242" i="3" s="1"/>
  <c r="AK242" i="3" s="1"/>
  <c r="A242" i="3"/>
  <c r="BA241" i="3"/>
  <c r="AX241" i="3"/>
  <c r="AV241" i="3"/>
  <c r="AT241" i="3"/>
  <c r="BB241" i="3" s="1"/>
  <c r="AP241" i="3"/>
  <c r="AO241" i="3"/>
  <c r="AN241" i="3"/>
  <c r="AM241" i="3"/>
  <c r="AL241" i="3"/>
  <c r="AQ241" i="3" s="1"/>
  <c r="AJ241" i="3" a="1"/>
  <c r="AJ241" i="3"/>
  <c r="AK241" i="3" s="1"/>
  <c r="A241" i="3"/>
  <c r="BG240" i="3"/>
  <c r="BF240" i="3"/>
  <c r="BE240" i="3"/>
  <c r="BD240" i="3"/>
  <c r="BC240" i="3"/>
  <c r="BB240" i="3"/>
  <c r="BA240" i="3"/>
  <c r="AZ240" i="3"/>
  <c r="AY240" i="3"/>
  <c r="AX240" i="3"/>
  <c r="AW240" i="3"/>
  <c r="AV240" i="3"/>
  <c r="AU240" i="3"/>
  <c r="AT240" i="3"/>
  <c r="AS240" i="3"/>
  <c r="AP240" i="3"/>
  <c r="AO240" i="3"/>
  <c r="AN240" i="3"/>
  <c r="AM240" i="3"/>
  <c r="AL240" i="3"/>
  <c r="AQ240" i="3" s="1"/>
  <c r="AJ240" i="3" a="1"/>
  <c r="AJ240" i="3" s="1"/>
  <c r="AK240" i="3" s="1"/>
  <c r="A240" i="3"/>
  <c r="BG239" i="3"/>
  <c r="BF239" i="3"/>
  <c r="BD239" i="3"/>
  <c r="BB239" i="3"/>
  <c r="AY239" i="3"/>
  <c r="AX239" i="3"/>
  <c r="AW239" i="3"/>
  <c r="AV239" i="3"/>
  <c r="AU239" i="3"/>
  <c r="AT239" i="3"/>
  <c r="BA239" i="3" s="1"/>
  <c r="AP239" i="3"/>
  <c r="AO239" i="3"/>
  <c r="AN239" i="3"/>
  <c r="AM239" i="3"/>
  <c r="AQ239" i="3" s="1"/>
  <c r="AL239" i="3"/>
  <c r="AK239" i="3"/>
  <c r="AJ239" i="3" a="1"/>
  <c r="AJ239" i="3"/>
  <c r="A239" i="3"/>
  <c r="BG238" i="3"/>
  <c r="BF238" i="3"/>
  <c r="BE238" i="3"/>
  <c r="BD238" i="3"/>
  <c r="BC238" i="3"/>
  <c r="BB238" i="3"/>
  <c r="BA238" i="3"/>
  <c r="AZ238" i="3"/>
  <c r="AY238" i="3"/>
  <c r="AX238" i="3"/>
  <c r="AW238" i="3"/>
  <c r="AU238" i="3"/>
  <c r="AT238" i="3"/>
  <c r="AV238" i="3" s="1"/>
  <c r="AS238" i="3"/>
  <c r="AP238" i="3"/>
  <c r="AO238" i="3"/>
  <c r="AQ238" i="3" s="1"/>
  <c r="AN238" i="3"/>
  <c r="AM238" i="3"/>
  <c r="AL238" i="3"/>
  <c r="AJ238" i="3" a="1"/>
  <c r="AJ238" i="3"/>
  <c r="AK238" i="3" s="1"/>
  <c r="A238" i="3"/>
  <c r="BG237" i="3"/>
  <c r="BF237" i="3"/>
  <c r="BD237" i="3"/>
  <c r="BA237" i="3"/>
  <c r="AZ237" i="3"/>
  <c r="AY237" i="3"/>
  <c r="AX237" i="3"/>
  <c r="AW237" i="3"/>
  <c r="AV237" i="3"/>
  <c r="AT237" i="3"/>
  <c r="BC237" i="3" s="1"/>
  <c r="AS237" i="3"/>
  <c r="AP237" i="3"/>
  <c r="AO237" i="3"/>
  <c r="AN237" i="3"/>
  <c r="AM237" i="3"/>
  <c r="AQ237" i="3" s="1"/>
  <c r="AL237" i="3"/>
  <c r="AJ237" i="3" a="1"/>
  <c r="AJ237" i="3" s="1"/>
  <c r="AK237" i="3" s="1"/>
  <c r="A237" i="3"/>
  <c r="AT236" i="3"/>
  <c r="AS236" i="3" s="1"/>
  <c r="AP236" i="3"/>
  <c r="AO236" i="3"/>
  <c r="AQ236" i="3" s="1"/>
  <c r="AN236" i="3"/>
  <c r="AM236" i="3"/>
  <c r="AL236" i="3"/>
  <c r="AJ236" i="3" a="1"/>
  <c r="AJ236" i="3" s="1"/>
  <c r="AK236" i="3" s="1"/>
  <c r="A236" i="3"/>
  <c r="BF235" i="3"/>
  <c r="BC235" i="3"/>
  <c r="BB235" i="3"/>
  <c r="BA235" i="3"/>
  <c r="AZ235" i="3"/>
  <c r="AY235" i="3"/>
  <c r="AT235" i="3"/>
  <c r="BE235" i="3" s="1"/>
  <c r="AP235" i="3"/>
  <c r="AO235" i="3"/>
  <c r="AN235" i="3"/>
  <c r="AM235" i="3"/>
  <c r="AL235" i="3"/>
  <c r="AQ235" i="3" s="1"/>
  <c r="AK235" i="3"/>
  <c r="AJ235" i="3" a="1"/>
  <c r="AJ235" i="3"/>
  <c r="A235" i="3"/>
  <c r="AT234" i="3"/>
  <c r="AS234" i="3"/>
  <c r="AQ234" i="3"/>
  <c r="AP234" i="3"/>
  <c r="AO234" i="3"/>
  <c r="AN234" i="3"/>
  <c r="AM234" i="3"/>
  <c r="AL234" i="3"/>
  <c r="AJ234" i="3" a="1"/>
  <c r="AJ234" i="3" s="1"/>
  <c r="AK234" i="3" s="1"/>
  <c r="A234" i="3"/>
  <c r="BE233" i="3"/>
  <c r="BD233" i="3"/>
  <c r="BC233" i="3"/>
  <c r="BB233" i="3"/>
  <c r="BA233" i="3"/>
  <c r="AT233" i="3"/>
  <c r="BG233" i="3" s="1"/>
  <c r="AP233" i="3"/>
  <c r="AO233" i="3"/>
  <c r="AN233" i="3"/>
  <c r="AQ233" i="3" s="1"/>
  <c r="AM233" i="3"/>
  <c r="AL233" i="3"/>
  <c r="AK233" i="3"/>
  <c r="AJ233" i="3" a="1"/>
  <c r="AJ233" i="3" s="1"/>
  <c r="A233" i="3"/>
  <c r="BA232" i="3"/>
  <c r="AX232" i="3"/>
  <c r="AW232" i="3"/>
  <c r="AV232" i="3"/>
  <c r="AU232" i="3"/>
  <c r="AT232" i="3"/>
  <c r="AP232" i="3"/>
  <c r="AO232" i="3"/>
  <c r="AN232" i="3"/>
  <c r="AM232" i="3"/>
  <c r="AL232" i="3"/>
  <c r="AQ232" i="3" s="1"/>
  <c r="AJ232" i="3" a="1"/>
  <c r="AJ232" i="3" s="1"/>
  <c r="AK232" i="3" s="1"/>
  <c r="A232" i="3"/>
  <c r="BD231" i="3"/>
  <c r="AT231" i="3"/>
  <c r="BG231" i="3" s="1"/>
  <c r="AP231" i="3"/>
  <c r="AO231" i="3"/>
  <c r="AN231" i="3"/>
  <c r="AM231" i="3"/>
  <c r="AL231" i="3"/>
  <c r="AK231" i="3"/>
  <c r="AJ231" i="3" a="1"/>
  <c r="AJ231" i="3"/>
  <c r="A231" i="3"/>
  <c r="BG230" i="3"/>
  <c r="BF230" i="3"/>
  <c r="BE230" i="3"/>
  <c r="BC230" i="3"/>
  <c r="BA230" i="3"/>
  <c r="AZ230" i="3"/>
  <c r="AY230" i="3"/>
  <c r="AX230" i="3"/>
  <c r="AW230" i="3"/>
  <c r="AV230" i="3"/>
  <c r="AU230" i="3"/>
  <c r="AT230" i="3"/>
  <c r="BB230" i="3" s="1"/>
  <c r="AS230" i="3"/>
  <c r="AP230" i="3"/>
  <c r="AO230" i="3"/>
  <c r="AN230" i="3"/>
  <c r="AM230" i="3"/>
  <c r="AL230" i="3"/>
  <c r="AQ230" i="3" s="1"/>
  <c r="AJ230" i="3" a="1"/>
  <c r="AJ230" i="3"/>
  <c r="AK230" i="3" s="1"/>
  <c r="A230" i="3"/>
  <c r="BG229" i="3"/>
  <c r="BF229" i="3"/>
  <c r="BE229" i="3"/>
  <c r="BD229" i="3"/>
  <c r="BB229" i="3"/>
  <c r="BA229" i="3"/>
  <c r="AZ229" i="3"/>
  <c r="AY229" i="3"/>
  <c r="AX229" i="3"/>
  <c r="AV229" i="3"/>
  <c r="AT229" i="3"/>
  <c r="AU229" i="3" s="1"/>
  <c r="AS229" i="3"/>
  <c r="AP229" i="3"/>
  <c r="AO229" i="3"/>
  <c r="AN229" i="3"/>
  <c r="AQ229" i="3" s="1"/>
  <c r="AM229" i="3"/>
  <c r="AL229" i="3"/>
  <c r="AJ229" i="3" a="1"/>
  <c r="AJ229" i="3"/>
  <c r="AK229" i="3" s="1"/>
  <c r="A229" i="3"/>
  <c r="BG228" i="3"/>
  <c r="BE228" i="3"/>
  <c r="BB228" i="3"/>
  <c r="BA228" i="3"/>
  <c r="AZ228" i="3"/>
  <c r="AY228" i="3"/>
  <c r="AX228" i="3"/>
  <c r="AT228" i="3"/>
  <c r="BD228" i="3" s="1"/>
  <c r="AS228" i="3"/>
  <c r="AP228" i="3"/>
  <c r="AO228" i="3"/>
  <c r="AN228" i="3"/>
  <c r="AQ228" i="3" s="1"/>
  <c r="AM228" i="3"/>
  <c r="AL228" i="3"/>
  <c r="AK228" i="3"/>
  <c r="AJ228" i="3" a="1"/>
  <c r="AJ228" i="3"/>
  <c r="A228" i="3"/>
  <c r="BG227" i="3"/>
  <c r="AZ227" i="3"/>
  <c r="AX227" i="3"/>
  <c r="AU227" i="3"/>
  <c r="AT227" i="3"/>
  <c r="AS227" i="3"/>
  <c r="AP227" i="3"/>
  <c r="AQ227" i="3" s="1"/>
  <c r="AO227" i="3"/>
  <c r="AN227" i="3"/>
  <c r="AM227" i="3"/>
  <c r="AL227" i="3"/>
  <c r="AJ227" i="3" a="1"/>
  <c r="AJ227" i="3"/>
  <c r="AK227" i="3" s="1"/>
  <c r="A227" i="3"/>
  <c r="BG226" i="3"/>
  <c r="BD226" i="3"/>
  <c r="BC226" i="3"/>
  <c r="BB226" i="3"/>
  <c r="BA226" i="3"/>
  <c r="AZ226" i="3"/>
  <c r="AY226" i="3"/>
  <c r="AV226" i="3"/>
  <c r="AU226" i="3"/>
  <c r="AT226" i="3"/>
  <c r="BF226" i="3" s="1"/>
  <c r="AS226" i="3"/>
  <c r="AP226" i="3"/>
  <c r="AO226" i="3"/>
  <c r="AN226" i="3"/>
  <c r="AM226" i="3"/>
  <c r="AL226" i="3"/>
  <c r="AJ226" i="3" a="1"/>
  <c r="AJ226" i="3" s="1"/>
  <c r="AK226" i="3" s="1"/>
  <c r="A226" i="3"/>
  <c r="AT225" i="3"/>
  <c r="AS225" i="3" s="1"/>
  <c r="AP225" i="3"/>
  <c r="AO225" i="3"/>
  <c r="AN225" i="3"/>
  <c r="AM225" i="3"/>
  <c r="AQ225" i="3" s="1"/>
  <c r="AL225" i="3"/>
  <c r="AK225" i="3"/>
  <c r="AJ225" i="3" a="1"/>
  <c r="AJ225" i="3"/>
  <c r="A225" i="3"/>
  <c r="BG224" i="3"/>
  <c r="BF224" i="3"/>
  <c r="BE224" i="3"/>
  <c r="BD224" i="3"/>
  <c r="BC224" i="3"/>
  <c r="BB224" i="3"/>
  <c r="BA224" i="3"/>
  <c r="AZ224" i="3"/>
  <c r="AY224" i="3"/>
  <c r="AX224" i="3"/>
  <c r="AW224" i="3"/>
  <c r="AV224" i="3"/>
  <c r="AU224" i="3"/>
  <c r="AT224" i="3"/>
  <c r="AS224" i="3"/>
  <c r="AP224" i="3"/>
  <c r="AO224" i="3"/>
  <c r="AN224" i="3"/>
  <c r="AM224" i="3"/>
  <c r="AL224" i="3"/>
  <c r="AJ224" i="3" a="1"/>
  <c r="AJ224" i="3" s="1"/>
  <c r="AK224" i="3" s="1"/>
  <c r="A224" i="3"/>
  <c r="BG223" i="3"/>
  <c r="BF223" i="3"/>
  <c r="BD223" i="3"/>
  <c r="BB223" i="3"/>
  <c r="AY223" i="3"/>
  <c r="AX223" i="3"/>
  <c r="AW223" i="3"/>
  <c r="AV223" i="3"/>
  <c r="AU223" i="3"/>
  <c r="AT223" i="3"/>
  <c r="BA223" i="3" s="1"/>
  <c r="AP223" i="3"/>
  <c r="AO223" i="3"/>
  <c r="AN223" i="3"/>
  <c r="AM223" i="3"/>
  <c r="AQ223" i="3" s="1"/>
  <c r="AL223" i="3"/>
  <c r="AK223" i="3"/>
  <c r="AJ223" i="3" a="1"/>
  <c r="AJ223" i="3"/>
  <c r="A223" i="3"/>
  <c r="BG222" i="3"/>
  <c r="BF222" i="3"/>
  <c r="BE222" i="3"/>
  <c r="BD222" i="3"/>
  <c r="BC222" i="3"/>
  <c r="BB222" i="3"/>
  <c r="BA222" i="3"/>
  <c r="AZ222" i="3"/>
  <c r="AY222" i="3"/>
  <c r="AX222" i="3"/>
  <c r="AW222" i="3"/>
  <c r="AU222" i="3"/>
  <c r="AT222" i="3"/>
  <c r="AV222" i="3" s="1"/>
  <c r="AS222" i="3"/>
  <c r="AQ222" i="3"/>
  <c r="AP222" i="3"/>
  <c r="AO222" i="3"/>
  <c r="AN222" i="3"/>
  <c r="AM222" i="3"/>
  <c r="AL222" i="3"/>
  <c r="AJ222" i="3" a="1"/>
  <c r="AJ222" i="3"/>
  <c r="AK222" i="3" s="1"/>
  <c r="A222" i="3"/>
  <c r="BG221" i="3"/>
  <c r="BF221" i="3"/>
  <c r="BD221" i="3"/>
  <c r="BA221" i="3"/>
  <c r="AZ221" i="3"/>
  <c r="AY221" i="3"/>
  <c r="AX221" i="3"/>
  <c r="AW221" i="3"/>
  <c r="AV221" i="3"/>
  <c r="AT221" i="3"/>
  <c r="BC221" i="3" s="1"/>
  <c r="AS221" i="3"/>
  <c r="AQ221" i="3"/>
  <c r="AP221" i="3"/>
  <c r="AO221" i="3"/>
  <c r="AN221" i="3"/>
  <c r="AM221" i="3"/>
  <c r="AL221" i="3"/>
  <c r="AJ221" i="3" a="1"/>
  <c r="AJ221" i="3" s="1"/>
  <c r="AK221" i="3" s="1"/>
  <c r="A221" i="3"/>
  <c r="BG220" i="3"/>
  <c r="BF220" i="3"/>
  <c r="BA220" i="3"/>
  <c r="AY220" i="3"/>
  <c r="AW220" i="3"/>
  <c r="AT220" i="3"/>
  <c r="AS220" i="3"/>
  <c r="AP220" i="3"/>
  <c r="AQ220" i="3" s="1"/>
  <c r="AO220" i="3"/>
  <c r="AN220" i="3"/>
  <c r="AM220" i="3"/>
  <c r="AL220" i="3"/>
  <c r="AJ220" i="3" a="1"/>
  <c r="AJ220" i="3" s="1"/>
  <c r="AK220" i="3" s="1"/>
  <c r="A220" i="3"/>
  <c r="BF219" i="3"/>
  <c r="BC219" i="3"/>
  <c r="BB219" i="3"/>
  <c r="BA219" i="3"/>
  <c r="AZ219" i="3"/>
  <c r="AY219" i="3"/>
  <c r="AT219" i="3"/>
  <c r="AP219" i="3"/>
  <c r="AO219" i="3"/>
  <c r="AN219" i="3"/>
  <c r="AM219" i="3"/>
  <c r="AL219" i="3"/>
  <c r="AQ219" i="3" s="1"/>
  <c r="AJ219" i="3" a="1"/>
  <c r="AJ219" i="3" s="1"/>
  <c r="AK219" i="3" s="1"/>
  <c r="A219" i="3"/>
  <c r="BC218" i="3"/>
  <c r="BA218" i="3"/>
  <c r="AY218" i="3"/>
  <c r="AV218" i="3"/>
  <c r="AU218" i="3"/>
  <c r="AT218" i="3"/>
  <c r="AS218" i="3"/>
  <c r="AQ218" i="3"/>
  <c r="AP218" i="3"/>
  <c r="AO218" i="3"/>
  <c r="AN218" i="3"/>
  <c r="AM218" i="3"/>
  <c r="AL218" i="3"/>
  <c r="AJ218" i="3" a="1"/>
  <c r="AJ218" i="3" s="1"/>
  <c r="AK218" i="3" s="1"/>
  <c r="A218" i="3"/>
  <c r="BE217" i="3"/>
  <c r="BD217" i="3"/>
  <c r="BC217" i="3"/>
  <c r="BB217" i="3"/>
  <c r="BA217" i="3"/>
  <c r="AV217" i="3"/>
  <c r="AT217" i="3"/>
  <c r="AP217" i="3"/>
  <c r="AO217" i="3"/>
  <c r="AN217" i="3"/>
  <c r="AM217" i="3"/>
  <c r="AL217" i="3"/>
  <c r="AQ217" i="3" s="1"/>
  <c r="AJ217" i="3" a="1"/>
  <c r="AJ217" i="3" s="1"/>
  <c r="AK217" i="3" s="1"/>
  <c r="A217" i="3"/>
  <c r="BE216" i="3"/>
  <c r="BC216" i="3"/>
  <c r="BA216" i="3"/>
  <c r="AX216" i="3"/>
  <c r="AW216" i="3"/>
  <c r="AV216" i="3"/>
  <c r="AT216" i="3"/>
  <c r="AP216" i="3"/>
  <c r="AO216" i="3"/>
  <c r="AN216" i="3"/>
  <c r="AM216" i="3"/>
  <c r="AL216" i="3"/>
  <c r="AQ216" i="3" s="1"/>
  <c r="AJ216" i="3" a="1"/>
  <c r="AJ216" i="3" s="1"/>
  <c r="AK216" i="3" s="1"/>
  <c r="A216" i="3"/>
  <c r="BF215" i="3"/>
  <c r="BE215" i="3"/>
  <c r="BD215" i="3"/>
  <c r="BC215" i="3"/>
  <c r="AX215" i="3"/>
  <c r="AV215" i="3"/>
  <c r="AT215" i="3"/>
  <c r="AP215" i="3"/>
  <c r="AO215" i="3"/>
  <c r="AN215" i="3"/>
  <c r="AM215" i="3"/>
  <c r="AL215" i="3"/>
  <c r="AQ215" i="3" s="1"/>
  <c r="AK215" i="3"/>
  <c r="AJ215" i="3" a="1"/>
  <c r="AJ215" i="3"/>
  <c r="A215" i="3"/>
  <c r="BG214" i="3"/>
  <c r="BF214" i="3"/>
  <c r="BE214" i="3"/>
  <c r="BC214" i="3"/>
  <c r="BA214" i="3"/>
  <c r="AZ214" i="3"/>
  <c r="AY214" i="3"/>
  <c r="AX214" i="3"/>
  <c r="AW214" i="3"/>
  <c r="AV214" i="3"/>
  <c r="AU214" i="3"/>
  <c r="AT214" i="3"/>
  <c r="BB214" i="3" s="1"/>
  <c r="AS214" i="3"/>
  <c r="AP214" i="3"/>
  <c r="AO214" i="3"/>
  <c r="AN214" i="3"/>
  <c r="AM214" i="3"/>
  <c r="AL214" i="3"/>
  <c r="AQ214" i="3" s="1"/>
  <c r="AJ214" i="3" a="1"/>
  <c r="AJ214" i="3"/>
  <c r="AK214" i="3" s="1"/>
  <c r="A214" i="3"/>
  <c r="BG213" i="3"/>
  <c r="BF213" i="3"/>
  <c r="BE213" i="3"/>
  <c r="BD213" i="3"/>
  <c r="BB213" i="3"/>
  <c r="BA213" i="3"/>
  <c r="AZ213" i="3"/>
  <c r="AY213" i="3"/>
  <c r="AX213" i="3"/>
  <c r="AV213" i="3"/>
  <c r="AT213" i="3"/>
  <c r="AU213" i="3" s="1"/>
  <c r="AS213" i="3"/>
  <c r="AP213" i="3"/>
  <c r="AO213" i="3"/>
  <c r="AN213" i="3"/>
  <c r="AQ213" i="3" s="1"/>
  <c r="AM213" i="3"/>
  <c r="AL213" i="3"/>
  <c r="AJ213" i="3" a="1"/>
  <c r="AJ213" i="3"/>
  <c r="AK213" i="3" s="1"/>
  <c r="A213" i="3"/>
  <c r="BG212" i="3"/>
  <c r="BE212" i="3"/>
  <c r="BB212" i="3"/>
  <c r="BA212" i="3"/>
  <c r="AZ212" i="3"/>
  <c r="AY212" i="3"/>
  <c r="AX212" i="3"/>
  <c r="AT212" i="3"/>
  <c r="BD212" i="3" s="1"/>
  <c r="AS212" i="3"/>
  <c r="AP212" i="3"/>
  <c r="AO212" i="3"/>
  <c r="AN212" i="3"/>
  <c r="AM212" i="3"/>
  <c r="AL212" i="3"/>
  <c r="AJ212" i="3" a="1"/>
  <c r="AJ212" i="3" s="1"/>
  <c r="AK212" i="3" s="1"/>
  <c r="A212" i="3"/>
  <c r="AT211" i="3"/>
  <c r="AS211" i="3" s="1"/>
  <c r="AP211" i="3"/>
  <c r="AQ211" i="3" s="1"/>
  <c r="AO211" i="3"/>
  <c r="AN211" i="3"/>
  <c r="AM211" i="3"/>
  <c r="AL211" i="3"/>
  <c r="AJ211" i="3" a="1"/>
  <c r="AJ211" i="3"/>
  <c r="AK211" i="3" s="1"/>
  <c r="A211" i="3"/>
  <c r="BG210" i="3"/>
  <c r="BD210" i="3"/>
  <c r="BC210" i="3"/>
  <c r="BB210" i="3"/>
  <c r="BA210" i="3"/>
  <c r="AZ210" i="3"/>
  <c r="AY210" i="3"/>
  <c r="AV210" i="3"/>
  <c r="AU210" i="3"/>
  <c r="AT210" i="3"/>
  <c r="BF210" i="3" s="1"/>
  <c r="AS210" i="3"/>
  <c r="AP210" i="3"/>
  <c r="AO210" i="3"/>
  <c r="AN210" i="3"/>
  <c r="AM210" i="3"/>
  <c r="AL210" i="3"/>
  <c r="AJ210" i="3" a="1"/>
  <c r="AJ210" i="3" s="1"/>
  <c r="AK210" i="3" s="1"/>
  <c r="A210" i="3"/>
  <c r="BD209" i="3"/>
  <c r="BB209" i="3"/>
  <c r="AZ209" i="3"/>
  <c r="AW209" i="3"/>
  <c r="AV209" i="3"/>
  <c r="AT209" i="3"/>
  <c r="AS209" i="3"/>
  <c r="AP209" i="3"/>
  <c r="AO209" i="3"/>
  <c r="AN209" i="3"/>
  <c r="AM209" i="3"/>
  <c r="AQ209" i="3" s="1"/>
  <c r="AL209" i="3"/>
  <c r="AK209" i="3"/>
  <c r="AJ209" i="3" a="1"/>
  <c r="AJ209" i="3"/>
  <c r="A209" i="3"/>
  <c r="BG208" i="3"/>
  <c r="BF208" i="3"/>
  <c r="BE208" i="3"/>
  <c r="BD208" i="3"/>
  <c r="BC208" i="3"/>
  <c r="BB208" i="3"/>
  <c r="BA208" i="3"/>
  <c r="AZ208" i="3"/>
  <c r="AY208" i="3"/>
  <c r="AX208" i="3"/>
  <c r="AW208" i="3"/>
  <c r="AV208" i="3"/>
  <c r="AU208" i="3"/>
  <c r="AT208" i="3"/>
  <c r="AS208" i="3"/>
  <c r="AP208" i="3"/>
  <c r="AO208" i="3"/>
  <c r="AN208" i="3"/>
  <c r="AM208" i="3"/>
  <c r="AL208" i="3"/>
  <c r="AJ208" i="3" a="1"/>
  <c r="AJ208" i="3" s="1"/>
  <c r="AK208" i="3" s="1"/>
  <c r="A208" i="3"/>
  <c r="BG207" i="3"/>
  <c r="BF207" i="3"/>
  <c r="BD207" i="3"/>
  <c r="BB207" i="3"/>
  <c r="AY207" i="3"/>
  <c r="AX207" i="3"/>
  <c r="AW207" i="3"/>
  <c r="AV207" i="3"/>
  <c r="AU207" i="3"/>
  <c r="AT207" i="3"/>
  <c r="BA207" i="3" s="1"/>
  <c r="AP207" i="3"/>
  <c r="AO207" i="3"/>
  <c r="AN207" i="3"/>
  <c r="AM207" i="3"/>
  <c r="AL207" i="3"/>
  <c r="AK207" i="3"/>
  <c r="AJ207" i="3" a="1"/>
  <c r="AJ207" i="3"/>
  <c r="A207" i="3"/>
  <c r="BG206" i="3"/>
  <c r="BF206" i="3"/>
  <c r="BE206" i="3"/>
  <c r="BD206" i="3"/>
  <c r="BC206" i="3"/>
  <c r="BB206" i="3"/>
  <c r="BA206" i="3"/>
  <c r="AZ206" i="3"/>
  <c r="AY206" i="3"/>
  <c r="AX206" i="3"/>
  <c r="AW206" i="3"/>
  <c r="AU206" i="3"/>
  <c r="AT206" i="3"/>
  <c r="AV206" i="3" s="1"/>
  <c r="AS206" i="3"/>
  <c r="AP206" i="3"/>
  <c r="AO206" i="3"/>
  <c r="AN206" i="3"/>
  <c r="AM206" i="3"/>
  <c r="AQ206" i="3" s="1"/>
  <c r="AL206" i="3"/>
  <c r="AJ206" i="3" a="1"/>
  <c r="AJ206" i="3"/>
  <c r="AK206" i="3" s="1"/>
  <c r="A206" i="3"/>
  <c r="BG205" i="3"/>
  <c r="BF205" i="3"/>
  <c r="BD205" i="3"/>
  <c r="BA205" i="3"/>
  <c r="AZ205" i="3"/>
  <c r="AY205" i="3"/>
  <c r="AX205" i="3"/>
  <c r="AW205" i="3"/>
  <c r="AV205" i="3"/>
  <c r="AT205" i="3"/>
  <c r="BC205" i="3" s="1"/>
  <c r="AS205" i="3"/>
  <c r="AQ205" i="3"/>
  <c r="AP205" i="3"/>
  <c r="AO205" i="3"/>
  <c r="AN205" i="3"/>
  <c r="AM205" i="3"/>
  <c r="AL205" i="3"/>
  <c r="AJ205" i="3" a="1"/>
  <c r="AJ205" i="3" s="1"/>
  <c r="AK205" i="3" s="1"/>
  <c r="A205" i="3"/>
  <c r="BF204" i="3"/>
  <c r="BA204" i="3"/>
  <c r="AW204" i="3"/>
  <c r="AT204" i="3"/>
  <c r="AS204" i="3" s="1"/>
  <c r="AQ204" i="3"/>
  <c r="AP204" i="3"/>
  <c r="AO204" i="3"/>
  <c r="AN204" i="3"/>
  <c r="AM204" i="3"/>
  <c r="AL204" i="3"/>
  <c r="AJ204" i="3" a="1"/>
  <c r="AJ204" i="3" s="1"/>
  <c r="AK204" i="3" s="1"/>
  <c r="A204" i="3"/>
  <c r="BB203" i="3"/>
  <c r="BA203" i="3"/>
  <c r="AY203" i="3"/>
  <c r="AT203" i="3"/>
  <c r="AP203" i="3"/>
  <c r="AO203" i="3"/>
  <c r="AN203" i="3"/>
  <c r="AM203" i="3"/>
  <c r="AL203" i="3"/>
  <c r="AQ203" i="3" s="1"/>
  <c r="AJ203" i="3" a="1"/>
  <c r="AJ203" i="3" s="1"/>
  <c r="AK203" i="3" s="1"/>
  <c r="A203" i="3"/>
  <c r="BA202" i="3"/>
  <c r="AY202" i="3"/>
  <c r="AU202" i="3"/>
  <c r="AT202" i="3"/>
  <c r="AS202" i="3" s="1"/>
  <c r="AP202" i="3"/>
  <c r="AO202" i="3"/>
  <c r="AN202" i="3"/>
  <c r="AM202" i="3"/>
  <c r="AL202" i="3"/>
  <c r="AQ202" i="3" s="1"/>
  <c r="AJ202" i="3" a="1"/>
  <c r="AJ202" i="3" s="1"/>
  <c r="AK202" i="3" s="1"/>
  <c r="A202" i="3"/>
  <c r="BC201" i="3"/>
  <c r="BB201" i="3"/>
  <c r="AV201" i="3"/>
  <c r="AT201" i="3"/>
  <c r="AP201" i="3"/>
  <c r="AO201" i="3"/>
  <c r="AN201" i="3"/>
  <c r="AM201" i="3"/>
  <c r="AL201" i="3"/>
  <c r="AQ201" i="3" s="1"/>
  <c r="AJ201" i="3" a="1"/>
  <c r="AJ201" i="3" s="1"/>
  <c r="AK201" i="3" s="1"/>
  <c r="A201" i="3"/>
  <c r="BE200" i="3"/>
  <c r="BC200" i="3"/>
  <c r="BA200" i="3"/>
  <c r="AX200" i="3"/>
  <c r="AV200" i="3"/>
  <c r="AU200" i="3"/>
  <c r="AT200" i="3"/>
  <c r="AP200" i="3"/>
  <c r="AO200" i="3"/>
  <c r="AN200" i="3"/>
  <c r="AM200" i="3"/>
  <c r="AL200" i="3"/>
  <c r="AQ200" i="3" s="1"/>
  <c r="AJ200" i="3" a="1"/>
  <c r="AJ200" i="3" s="1"/>
  <c r="AK200" i="3" s="1"/>
  <c r="A200" i="3"/>
  <c r="BG199" i="3"/>
  <c r="BD199" i="3"/>
  <c r="BC199" i="3"/>
  <c r="AV199" i="3"/>
  <c r="AT199" i="3"/>
  <c r="AP199" i="3"/>
  <c r="AO199" i="3"/>
  <c r="AN199" i="3"/>
  <c r="AM199" i="3"/>
  <c r="AL199" i="3"/>
  <c r="AQ199" i="3" s="1"/>
  <c r="AK199" i="3"/>
  <c r="AJ199" i="3" a="1"/>
  <c r="AJ199" i="3"/>
  <c r="A199" i="3"/>
  <c r="BG198" i="3"/>
  <c r="BF198" i="3"/>
  <c r="BE198" i="3"/>
  <c r="BC198" i="3"/>
  <c r="BA198" i="3"/>
  <c r="AZ198" i="3"/>
  <c r="AY198" i="3"/>
  <c r="AX198" i="3"/>
  <c r="AW198" i="3"/>
  <c r="AV198" i="3"/>
  <c r="AU198" i="3"/>
  <c r="AT198" i="3"/>
  <c r="BB198" i="3" s="1"/>
  <c r="AS198" i="3"/>
  <c r="AP198" i="3"/>
  <c r="AO198" i="3"/>
  <c r="AN198" i="3"/>
  <c r="AM198" i="3"/>
  <c r="AL198" i="3"/>
  <c r="AJ198" i="3" a="1"/>
  <c r="AJ198" i="3"/>
  <c r="AK198" i="3" s="1"/>
  <c r="A198" i="3"/>
  <c r="BG197" i="3"/>
  <c r="BF197" i="3"/>
  <c r="BE197" i="3"/>
  <c r="BD197" i="3"/>
  <c r="BB197" i="3"/>
  <c r="BA197" i="3"/>
  <c r="AZ197" i="3"/>
  <c r="AY197" i="3"/>
  <c r="AX197" i="3"/>
  <c r="AV197" i="3"/>
  <c r="AT197" i="3"/>
  <c r="AU197" i="3" s="1"/>
  <c r="AS197" i="3"/>
  <c r="AP197" i="3"/>
  <c r="AO197" i="3"/>
  <c r="AQ197" i="3" s="1"/>
  <c r="AN197" i="3"/>
  <c r="AM197" i="3"/>
  <c r="AL197" i="3"/>
  <c r="AJ197" i="3" a="1"/>
  <c r="AJ197" i="3"/>
  <c r="AK197" i="3" s="1"/>
  <c r="A197" i="3"/>
  <c r="BG196" i="3"/>
  <c r="BE196" i="3"/>
  <c r="BB196" i="3"/>
  <c r="BA196" i="3"/>
  <c r="AZ196" i="3"/>
  <c r="AY196" i="3"/>
  <c r="AX196" i="3"/>
  <c r="AT196" i="3"/>
  <c r="BD196" i="3" s="1"/>
  <c r="AS196" i="3"/>
  <c r="AP196" i="3"/>
  <c r="AO196" i="3"/>
  <c r="AN196" i="3"/>
  <c r="AQ196" i="3" s="1"/>
  <c r="AM196" i="3"/>
  <c r="AL196" i="3"/>
  <c r="AK196" i="3"/>
  <c r="AJ196" i="3" a="1"/>
  <c r="AJ196" i="3"/>
  <c r="A196" i="3"/>
  <c r="BG195" i="3"/>
  <c r="BB195" i="3"/>
  <c r="AZ195" i="3"/>
  <c r="AX195" i="3"/>
  <c r="AT195" i="3"/>
  <c r="AS195" i="3"/>
  <c r="AQ195" i="3"/>
  <c r="AP195" i="3"/>
  <c r="AO195" i="3"/>
  <c r="AN195" i="3"/>
  <c r="AM195" i="3"/>
  <c r="AL195" i="3"/>
  <c r="AJ195" i="3" a="1"/>
  <c r="AJ195" i="3"/>
  <c r="AK195" i="3" s="1"/>
  <c r="A195" i="3"/>
  <c r="BG194" i="3"/>
  <c r="BD194" i="3"/>
  <c r="BC194" i="3"/>
  <c r="BB194" i="3"/>
  <c r="BA194" i="3"/>
  <c r="AZ194" i="3"/>
  <c r="AY194" i="3"/>
  <c r="AV194" i="3"/>
  <c r="AU194" i="3"/>
  <c r="AT194" i="3"/>
  <c r="BF194" i="3" s="1"/>
  <c r="AS194" i="3"/>
  <c r="AP194" i="3"/>
  <c r="AO194" i="3"/>
  <c r="AN194" i="3"/>
  <c r="AM194" i="3"/>
  <c r="AL194" i="3"/>
  <c r="AJ194" i="3" a="1"/>
  <c r="AJ194" i="3" s="1"/>
  <c r="AK194" i="3" s="1"/>
  <c r="A194" i="3"/>
  <c r="BD193" i="3"/>
  <c r="BB193" i="3"/>
  <c r="AZ193" i="3"/>
  <c r="AV193" i="3"/>
  <c r="AU193" i="3"/>
  <c r="AT193" i="3"/>
  <c r="AS193" i="3"/>
  <c r="AP193" i="3"/>
  <c r="AO193" i="3"/>
  <c r="AN193" i="3"/>
  <c r="AM193" i="3"/>
  <c r="AQ193" i="3" s="1"/>
  <c r="AL193" i="3"/>
  <c r="AK193" i="3"/>
  <c r="AJ193" i="3" a="1"/>
  <c r="AJ193" i="3"/>
  <c r="A193" i="3"/>
  <c r="BG192" i="3"/>
  <c r="BF192" i="3"/>
  <c r="BE192" i="3"/>
  <c r="BD192" i="3"/>
  <c r="BC192" i="3"/>
  <c r="BB192" i="3"/>
  <c r="BA192" i="3"/>
  <c r="AZ192" i="3"/>
  <c r="AY192" i="3"/>
  <c r="AX192" i="3"/>
  <c r="AW192" i="3"/>
  <c r="AV192" i="3"/>
  <c r="AU192" i="3"/>
  <c r="AT192" i="3"/>
  <c r="AS192" i="3"/>
  <c r="AP192" i="3"/>
  <c r="AO192" i="3"/>
  <c r="AN192" i="3"/>
  <c r="AM192" i="3"/>
  <c r="AL192" i="3"/>
  <c r="AQ192" i="3" s="1"/>
  <c r="AK192" i="3"/>
  <c r="AJ192" i="3" a="1"/>
  <c r="AJ192" i="3" s="1"/>
  <c r="A192" i="3"/>
  <c r="BG191" i="3"/>
  <c r="BF191" i="3"/>
  <c r="BD191" i="3"/>
  <c r="BB191" i="3"/>
  <c r="AY191" i="3"/>
  <c r="AX191" i="3"/>
  <c r="AW191" i="3"/>
  <c r="AV191" i="3"/>
  <c r="AU191" i="3"/>
  <c r="AT191" i="3"/>
  <c r="BA191" i="3" s="1"/>
  <c r="AP191" i="3"/>
  <c r="AO191" i="3"/>
  <c r="AN191" i="3"/>
  <c r="AM191" i="3"/>
  <c r="AQ191" i="3" s="1"/>
  <c r="AL191" i="3"/>
  <c r="AK191" i="3"/>
  <c r="AJ191" i="3" a="1"/>
  <c r="AJ191" i="3"/>
  <c r="A191" i="3"/>
  <c r="BG190" i="3"/>
  <c r="BF190" i="3"/>
  <c r="BE190" i="3"/>
  <c r="BD190" i="3"/>
  <c r="BC190" i="3"/>
  <c r="BB190" i="3"/>
  <c r="BA190" i="3"/>
  <c r="AZ190" i="3"/>
  <c r="AY190" i="3"/>
  <c r="AX190" i="3"/>
  <c r="AW190" i="3"/>
  <c r="AV190" i="3"/>
  <c r="AU190" i="3"/>
  <c r="AT190" i="3"/>
  <c r="AS190" i="3"/>
  <c r="AP190" i="3"/>
  <c r="AO190" i="3"/>
  <c r="AN190" i="3"/>
  <c r="AQ190" i="3" s="1"/>
  <c r="AM190" i="3"/>
  <c r="AL190" i="3"/>
  <c r="AJ190" i="3" a="1"/>
  <c r="AJ190" i="3"/>
  <c r="AK190" i="3" s="1"/>
  <c r="A190" i="3"/>
  <c r="BG189" i="3"/>
  <c r="BF189" i="3"/>
  <c r="BD189" i="3"/>
  <c r="BA189" i="3"/>
  <c r="AZ189" i="3"/>
  <c r="AY189" i="3"/>
  <c r="AX189" i="3"/>
  <c r="AW189" i="3"/>
  <c r="AV189" i="3"/>
  <c r="AT189" i="3"/>
  <c r="BC189" i="3" s="1"/>
  <c r="AS189" i="3"/>
  <c r="AP189" i="3"/>
  <c r="AO189" i="3"/>
  <c r="AN189" i="3"/>
  <c r="AM189" i="3"/>
  <c r="AQ189" i="3" s="1"/>
  <c r="AL189" i="3"/>
  <c r="AJ189" i="3" a="1"/>
  <c r="AJ189" i="3" s="1"/>
  <c r="AK189" i="3" s="1"/>
  <c r="A189" i="3"/>
  <c r="BG188" i="3"/>
  <c r="AT188" i="3"/>
  <c r="AS188" i="3"/>
  <c r="AQ188" i="3"/>
  <c r="AP188" i="3"/>
  <c r="AO188" i="3"/>
  <c r="AN188" i="3"/>
  <c r="AM188" i="3"/>
  <c r="AL188" i="3"/>
  <c r="AJ188" i="3" a="1"/>
  <c r="AJ188" i="3" s="1"/>
  <c r="AK188" i="3" s="1"/>
  <c r="A188" i="3"/>
  <c r="BC187" i="3"/>
  <c r="AT187" i="3"/>
  <c r="BF187" i="3" s="1"/>
  <c r="AQ187" i="3"/>
  <c r="AP187" i="3"/>
  <c r="AO187" i="3"/>
  <c r="AN187" i="3"/>
  <c r="AM187" i="3"/>
  <c r="AL187" i="3"/>
  <c r="AJ187" i="3" a="1"/>
  <c r="AJ187" i="3" s="1"/>
  <c r="AK187" i="3" s="1"/>
  <c r="A187" i="3"/>
  <c r="BC186" i="3"/>
  <c r="AT186" i="3"/>
  <c r="AS186" i="3"/>
  <c r="AQ186" i="3"/>
  <c r="AP186" i="3"/>
  <c r="AO186" i="3"/>
  <c r="AN186" i="3"/>
  <c r="AM186" i="3"/>
  <c r="AL186" i="3"/>
  <c r="AJ186" i="3" a="1"/>
  <c r="AJ186" i="3" s="1"/>
  <c r="AK186" i="3" s="1"/>
  <c r="A186" i="3"/>
  <c r="BD185" i="3"/>
  <c r="AT185" i="3"/>
  <c r="BE185" i="3" s="1"/>
  <c r="AQ185" i="3"/>
  <c r="AP185" i="3"/>
  <c r="AO185" i="3"/>
  <c r="AN185" i="3"/>
  <c r="AM185" i="3"/>
  <c r="AL185" i="3"/>
  <c r="AJ185" i="3" a="1"/>
  <c r="AJ185" i="3" s="1"/>
  <c r="AK185" i="3" s="1"/>
  <c r="A185" i="3"/>
  <c r="AT184" i="3"/>
  <c r="BE184" i="3" s="1"/>
  <c r="AP184" i="3"/>
  <c r="AO184" i="3"/>
  <c r="AN184" i="3"/>
  <c r="AM184" i="3"/>
  <c r="AL184" i="3"/>
  <c r="AQ184" i="3" s="1"/>
  <c r="AJ184" i="3" a="1"/>
  <c r="AJ184" i="3" s="1"/>
  <c r="AK184" i="3" s="1"/>
  <c r="A184" i="3"/>
  <c r="BE183" i="3"/>
  <c r="AT183" i="3"/>
  <c r="BG183" i="3" s="1"/>
  <c r="AP183" i="3"/>
  <c r="AO183" i="3"/>
  <c r="AN183" i="3"/>
  <c r="AM183" i="3"/>
  <c r="AL183" i="3"/>
  <c r="AK183" i="3"/>
  <c r="AJ183" i="3" a="1"/>
  <c r="AJ183" i="3"/>
  <c r="A183" i="3"/>
  <c r="BG182" i="3"/>
  <c r="BF182" i="3"/>
  <c r="BE182" i="3"/>
  <c r="BC182" i="3"/>
  <c r="BA182" i="3"/>
  <c r="AZ182" i="3"/>
  <c r="AY182" i="3"/>
  <c r="AX182" i="3"/>
  <c r="AW182" i="3"/>
  <c r="AV182" i="3"/>
  <c r="AU182" i="3"/>
  <c r="AT182" i="3"/>
  <c r="BB182" i="3" s="1"/>
  <c r="AS182" i="3"/>
  <c r="AP182" i="3"/>
  <c r="AO182" i="3"/>
  <c r="AN182" i="3"/>
  <c r="AM182" i="3"/>
  <c r="AL182" i="3"/>
  <c r="AQ182" i="3" s="1"/>
  <c r="AJ182" i="3" a="1"/>
  <c r="AJ182" i="3"/>
  <c r="AK182" i="3" s="1"/>
  <c r="A182" i="3"/>
  <c r="BG181" i="3"/>
  <c r="BF181" i="3"/>
  <c r="BE181" i="3"/>
  <c r="BD181" i="3"/>
  <c r="BB181" i="3"/>
  <c r="BA181" i="3"/>
  <c r="AZ181" i="3"/>
  <c r="AY181" i="3"/>
  <c r="AX181" i="3"/>
  <c r="AV181" i="3"/>
  <c r="AT181" i="3"/>
  <c r="AU181" i="3" s="1"/>
  <c r="AS181" i="3"/>
  <c r="AP181" i="3"/>
  <c r="AO181" i="3"/>
  <c r="AN181" i="3"/>
  <c r="AQ181" i="3" s="1"/>
  <c r="AM181" i="3"/>
  <c r="AL181" i="3"/>
  <c r="AJ181" i="3" a="1"/>
  <c r="AJ181" i="3" s="1"/>
  <c r="AK181" i="3" s="1"/>
  <c r="A181" i="3"/>
  <c r="BG180" i="3"/>
  <c r="BE180" i="3"/>
  <c r="BA180" i="3"/>
  <c r="AZ180" i="3"/>
  <c r="AY180" i="3"/>
  <c r="AX180" i="3"/>
  <c r="AT180" i="3"/>
  <c r="BB180" i="3" s="1"/>
  <c r="AS180" i="3"/>
  <c r="AP180" i="3"/>
  <c r="AO180" i="3"/>
  <c r="AN180" i="3"/>
  <c r="AQ180" i="3" s="1"/>
  <c r="AM180" i="3"/>
  <c r="AL180" i="3"/>
  <c r="AJ180" i="3" a="1"/>
  <c r="AJ180" i="3"/>
  <c r="AK180" i="3" s="1"/>
  <c r="A180" i="3"/>
  <c r="BC179" i="3"/>
  <c r="BB179" i="3"/>
  <c r="AX179" i="3"/>
  <c r="AT179" i="3"/>
  <c r="BG179" i="3" s="1"/>
  <c r="AS179" i="3"/>
  <c r="AP179" i="3"/>
  <c r="AQ179" i="3" s="1"/>
  <c r="AO179" i="3"/>
  <c r="AN179" i="3"/>
  <c r="AM179" i="3"/>
  <c r="AL179" i="3"/>
  <c r="AK179" i="3"/>
  <c r="AJ179" i="3" a="1"/>
  <c r="AJ179" i="3"/>
  <c r="A179" i="3"/>
  <c r="BG178" i="3"/>
  <c r="BD178" i="3"/>
  <c r="BC178" i="3"/>
  <c r="BB178" i="3"/>
  <c r="BA178" i="3"/>
  <c r="AZ178" i="3"/>
  <c r="AY178" i="3"/>
  <c r="AV178" i="3"/>
  <c r="AU178" i="3"/>
  <c r="AT178" i="3"/>
  <c r="BF178" i="3" s="1"/>
  <c r="AS178" i="3"/>
  <c r="AP178" i="3"/>
  <c r="AO178" i="3"/>
  <c r="AN178" i="3"/>
  <c r="AM178" i="3"/>
  <c r="AL178" i="3"/>
  <c r="AQ178" i="3" s="1"/>
  <c r="AJ178" i="3" a="1"/>
  <c r="AJ178" i="3"/>
  <c r="AK178" i="3" s="1"/>
  <c r="A178" i="3"/>
  <c r="BD177" i="3"/>
  <c r="BB177" i="3"/>
  <c r="AZ177" i="3"/>
  <c r="AW177" i="3"/>
  <c r="AV177" i="3"/>
  <c r="AT177" i="3"/>
  <c r="AS177" i="3"/>
  <c r="AP177" i="3"/>
  <c r="AO177" i="3"/>
  <c r="AN177" i="3"/>
  <c r="AM177" i="3"/>
  <c r="AL177" i="3"/>
  <c r="AK177" i="3"/>
  <c r="AJ177" i="3" a="1"/>
  <c r="AJ177" i="3"/>
  <c r="A177" i="3"/>
  <c r="BG176" i="3"/>
  <c r="BF176" i="3"/>
  <c r="BE176" i="3"/>
  <c r="BD176" i="3"/>
  <c r="BC176" i="3"/>
  <c r="BB176" i="3"/>
  <c r="BA176" i="3"/>
  <c r="AZ176" i="3"/>
  <c r="AY176" i="3"/>
  <c r="AX176" i="3"/>
  <c r="AW176" i="3"/>
  <c r="AV176" i="3"/>
  <c r="AU176" i="3"/>
  <c r="AT176" i="3"/>
  <c r="AS176" i="3"/>
  <c r="AP176" i="3"/>
  <c r="AO176" i="3"/>
  <c r="AN176" i="3"/>
  <c r="AM176" i="3"/>
  <c r="AL176" i="3"/>
  <c r="AJ176" i="3" a="1"/>
  <c r="AJ176" i="3" s="1"/>
  <c r="AK176" i="3" s="1"/>
  <c r="A176" i="3"/>
  <c r="BG175" i="3"/>
  <c r="BD175" i="3"/>
  <c r="AX175" i="3"/>
  <c r="AU175" i="3"/>
  <c r="AT175" i="3"/>
  <c r="BF175" i="3" s="1"/>
  <c r="AP175" i="3"/>
  <c r="AO175" i="3"/>
  <c r="AN175" i="3"/>
  <c r="AM175" i="3"/>
  <c r="AL175" i="3"/>
  <c r="AK175" i="3"/>
  <c r="AJ175" i="3" a="1"/>
  <c r="AJ175" i="3"/>
  <c r="A175" i="3"/>
  <c r="BG174" i="3"/>
  <c r="BF174" i="3"/>
  <c r="BE174" i="3"/>
  <c r="BD174" i="3"/>
  <c r="BC174" i="3"/>
  <c r="BB174" i="3"/>
  <c r="BA174" i="3"/>
  <c r="AZ174" i="3"/>
  <c r="AY174" i="3"/>
  <c r="AX174" i="3"/>
  <c r="AW174" i="3"/>
  <c r="AV174" i="3"/>
  <c r="AU174" i="3"/>
  <c r="AT174" i="3"/>
  <c r="AS174" i="3"/>
  <c r="AQ174" i="3"/>
  <c r="AP174" i="3"/>
  <c r="AO174" i="3"/>
  <c r="AN174" i="3"/>
  <c r="AM174" i="3"/>
  <c r="AL174" i="3"/>
  <c r="AJ174" i="3" a="1"/>
  <c r="AJ174" i="3"/>
  <c r="AK174" i="3" s="1"/>
  <c r="A174" i="3"/>
  <c r="BG173" i="3"/>
  <c r="BF173" i="3"/>
  <c r="BD173" i="3"/>
  <c r="BA173" i="3"/>
  <c r="AZ173" i="3"/>
  <c r="AY173" i="3"/>
  <c r="AX173" i="3"/>
  <c r="AW173" i="3"/>
  <c r="AV173" i="3"/>
  <c r="AT173" i="3"/>
  <c r="BC173" i="3" s="1"/>
  <c r="AS173" i="3"/>
  <c r="AP173" i="3"/>
  <c r="AO173" i="3"/>
  <c r="AN173" i="3"/>
  <c r="AM173" i="3"/>
  <c r="AQ173" i="3" s="1"/>
  <c r="AL173" i="3"/>
  <c r="AJ173" i="3" a="1"/>
  <c r="AJ173" i="3" s="1"/>
  <c r="AK173" i="3" s="1"/>
  <c r="A173" i="3"/>
  <c r="BG172" i="3"/>
  <c r="BF172" i="3"/>
  <c r="BB172" i="3"/>
  <c r="BA172" i="3"/>
  <c r="AY172" i="3"/>
  <c r="AW172" i="3"/>
  <c r="AT172" i="3"/>
  <c r="BE172" i="3" s="1"/>
  <c r="AS172" i="3"/>
  <c r="AP172" i="3"/>
  <c r="AO172" i="3"/>
  <c r="AN172" i="3"/>
  <c r="AQ172" i="3" s="1"/>
  <c r="AM172" i="3"/>
  <c r="AL172" i="3"/>
  <c r="AJ172" i="3" a="1"/>
  <c r="AJ172" i="3" s="1"/>
  <c r="AK172" i="3" s="1"/>
  <c r="A172" i="3"/>
  <c r="BC171" i="3"/>
  <c r="AZ171" i="3"/>
  <c r="AU171" i="3"/>
  <c r="AT171" i="3"/>
  <c r="BF171" i="3" s="1"/>
  <c r="AQ171" i="3"/>
  <c r="AP171" i="3"/>
  <c r="AO171" i="3"/>
  <c r="AN171" i="3"/>
  <c r="AM171" i="3"/>
  <c r="AL171" i="3"/>
  <c r="AJ171" i="3" a="1"/>
  <c r="AJ171" i="3"/>
  <c r="AK171" i="3" s="1"/>
  <c r="A171" i="3"/>
  <c r="AT170" i="3"/>
  <c r="AS170" i="3" s="1"/>
  <c r="AP170" i="3"/>
  <c r="AO170" i="3"/>
  <c r="AN170" i="3"/>
  <c r="AM170" i="3"/>
  <c r="AL170" i="3"/>
  <c r="AQ170" i="3" s="1"/>
  <c r="AJ170" i="3" a="1"/>
  <c r="AJ170" i="3" s="1"/>
  <c r="AK170" i="3" s="1"/>
  <c r="A170" i="3"/>
  <c r="BE169" i="3"/>
  <c r="BC169" i="3"/>
  <c r="BB169" i="3"/>
  <c r="BA169" i="3"/>
  <c r="AZ169" i="3"/>
  <c r="AW169" i="3"/>
  <c r="AV169" i="3"/>
  <c r="AT169" i="3"/>
  <c r="AP169" i="3"/>
  <c r="AO169" i="3"/>
  <c r="AN169" i="3"/>
  <c r="AM169" i="3"/>
  <c r="AL169" i="3"/>
  <c r="AQ169" i="3" s="1"/>
  <c r="AJ169" i="3" a="1"/>
  <c r="AJ169" i="3" s="1"/>
  <c r="AK169" i="3" s="1"/>
  <c r="A169" i="3"/>
  <c r="BC168" i="3"/>
  <c r="BA168" i="3"/>
  <c r="AU168" i="3"/>
  <c r="AT168" i="3"/>
  <c r="AS168" i="3" s="1"/>
  <c r="AP168" i="3"/>
  <c r="AO168" i="3"/>
  <c r="AN168" i="3"/>
  <c r="AM168" i="3"/>
  <c r="AL168" i="3"/>
  <c r="AJ168" i="3" a="1"/>
  <c r="AJ168" i="3" s="1"/>
  <c r="AK168" i="3" s="1"/>
  <c r="A168" i="3"/>
  <c r="AT167" i="3"/>
  <c r="AP167" i="3"/>
  <c r="AO167" i="3"/>
  <c r="AN167" i="3"/>
  <c r="AM167" i="3"/>
  <c r="AL167" i="3"/>
  <c r="AK167" i="3"/>
  <c r="AJ167" i="3" a="1"/>
  <c r="AJ167" i="3"/>
  <c r="A167" i="3"/>
  <c r="BG166" i="3"/>
  <c r="BF166" i="3"/>
  <c r="BE166" i="3"/>
  <c r="BC166" i="3"/>
  <c r="BA166" i="3"/>
  <c r="AZ166" i="3"/>
  <c r="AY166" i="3"/>
  <c r="AX166" i="3"/>
  <c r="AW166" i="3"/>
  <c r="AV166" i="3"/>
  <c r="AU166" i="3"/>
  <c r="AT166" i="3"/>
  <c r="BB166" i="3" s="1"/>
  <c r="AS166" i="3"/>
  <c r="AP166" i="3"/>
  <c r="AO166" i="3"/>
  <c r="AN166" i="3"/>
  <c r="AQ166" i="3" s="1"/>
  <c r="AM166" i="3"/>
  <c r="AL166" i="3"/>
  <c r="AJ166" i="3" a="1"/>
  <c r="AJ166" i="3"/>
  <c r="AK166" i="3" s="1"/>
  <c r="A166" i="3"/>
  <c r="BG165" i="3"/>
  <c r="BF165" i="3"/>
  <c r="BE165" i="3"/>
  <c r="BD165" i="3"/>
  <c r="BB165" i="3"/>
  <c r="BA165" i="3"/>
  <c r="AZ165" i="3"/>
  <c r="AY165" i="3"/>
  <c r="AX165" i="3"/>
  <c r="AV165" i="3"/>
  <c r="AT165" i="3"/>
  <c r="AU165" i="3" s="1"/>
  <c r="AS165" i="3"/>
  <c r="AP165" i="3"/>
  <c r="AO165" i="3"/>
  <c r="AN165" i="3"/>
  <c r="AM165" i="3"/>
  <c r="AQ165" i="3" s="1"/>
  <c r="AL165" i="3"/>
  <c r="AJ165" i="3" a="1"/>
  <c r="AJ165" i="3"/>
  <c r="AK165" i="3" s="1"/>
  <c r="A165" i="3"/>
  <c r="BA164" i="3"/>
  <c r="AZ164" i="3"/>
  <c r="AT164" i="3"/>
  <c r="AS164" i="3" s="1"/>
  <c r="AP164" i="3"/>
  <c r="AO164" i="3"/>
  <c r="AN164" i="3"/>
  <c r="AQ164" i="3" s="1"/>
  <c r="AM164" i="3"/>
  <c r="AL164" i="3"/>
  <c r="AJ164" i="3" a="1"/>
  <c r="AJ164" i="3"/>
  <c r="AK164" i="3" s="1"/>
  <c r="A164" i="3"/>
  <c r="BG163" i="3"/>
  <c r="BF163" i="3"/>
  <c r="BC163" i="3"/>
  <c r="BB163" i="3"/>
  <c r="AZ163" i="3"/>
  <c r="AX163" i="3"/>
  <c r="AU163" i="3"/>
  <c r="AT163" i="3"/>
  <c r="AS163" i="3"/>
  <c r="AP163" i="3"/>
  <c r="AO163" i="3"/>
  <c r="AN163" i="3"/>
  <c r="AM163" i="3"/>
  <c r="AL163" i="3"/>
  <c r="AQ163" i="3" s="1"/>
  <c r="AJ163" i="3" a="1"/>
  <c r="AJ163" i="3"/>
  <c r="AK163" i="3" s="1"/>
  <c r="A163" i="3"/>
  <c r="BG162" i="3"/>
  <c r="BD162" i="3"/>
  <c r="BC162" i="3"/>
  <c r="BB162" i="3"/>
  <c r="BA162" i="3"/>
  <c r="AZ162" i="3"/>
  <c r="AY162" i="3"/>
  <c r="AV162" i="3"/>
  <c r="AU162" i="3"/>
  <c r="AT162" i="3"/>
  <c r="BF162" i="3" s="1"/>
  <c r="AS162" i="3"/>
  <c r="AP162" i="3"/>
  <c r="AO162" i="3"/>
  <c r="AN162" i="3"/>
  <c r="AM162" i="3"/>
  <c r="AL162" i="3"/>
  <c r="AJ162" i="3" a="1"/>
  <c r="AJ162" i="3"/>
  <c r="AK162" i="3" s="1"/>
  <c r="A162" i="3"/>
  <c r="BD161" i="3"/>
  <c r="AW161" i="3"/>
  <c r="AT161" i="3"/>
  <c r="AS161" i="3" s="1"/>
  <c r="AQ161" i="3"/>
  <c r="AP161" i="3"/>
  <c r="AO161" i="3"/>
  <c r="AN161" i="3"/>
  <c r="AM161" i="3"/>
  <c r="AL161" i="3"/>
  <c r="AJ161" i="3" a="1"/>
  <c r="AJ161" i="3"/>
  <c r="AK161" i="3" s="1"/>
  <c r="A161" i="3"/>
  <c r="BG160" i="3"/>
  <c r="BF160" i="3"/>
  <c r="BE160" i="3"/>
  <c r="BD160" i="3"/>
  <c r="BC160" i="3"/>
  <c r="BB160" i="3"/>
  <c r="BA160" i="3"/>
  <c r="AZ160" i="3"/>
  <c r="AY160" i="3"/>
  <c r="AX160" i="3"/>
  <c r="AW160" i="3"/>
  <c r="AV160" i="3"/>
  <c r="AU160" i="3"/>
  <c r="AT160" i="3"/>
  <c r="AS160" i="3"/>
  <c r="AP160" i="3"/>
  <c r="AO160" i="3"/>
  <c r="AN160" i="3"/>
  <c r="AM160" i="3"/>
  <c r="AL160" i="3"/>
  <c r="AK160" i="3"/>
  <c r="AJ160" i="3" a="1"/>
  <c r="AJ160" i="3" s="1"/>
  <c r="A160" i="3"/>
  <c r="AW159" i="3"/>
  <c r="AT159" i="3"/>
  <c r="AP159" i="3"/>
  <c r="AO159" i="3"/>
  <c r="AN159" i="3"/>
  <c r="AM159" i="3"/>
  <c r="AL159" i="3"/>
  <c r="AK159" i="3"/>
  <c r="AJ159" i="3" a="1"/>
  <c r="AJ159" i="3"/>
  <c r="A159" i="3"/>
  <c r="BG158" i="3"/>
  <c r="BF158" i="3"/>
  <c r="BE158" i="3"/>
  <c r="BD158" i="3"/>
  <c r="BC158" i="3"/>
  <c r="BB158" i="3"/>
  <c r="BA158" i="3"/>
  <c r="AZ158" i="3"/>
  <c r="AY158" i="3"/>
  <c r="AX158" i="3"/>
  <c r="AW158" i="3"/>
  <c r="AV158" i="3"/>
  <c r="AU158" i="3"/>
  <c r="AT158" i="3"/>
  <c r="AS158" i="3"/>
  <c r="AP158" i="3"/>
  <c r="AO158" i="3"/>
  <c r="AN158" i="3"/>
  <c r="AM158" i="3"/>
  <c r="AL158" i="3"/>
  <c r="AQ158" i="3" s="1"/>
  <c r="AJ158" i="3" a="1"/>
  <c r="AJ158" i="3"/>
  <c r="AK158" i="3" s="1"/>
  <c r="A158" i="3"/>
  <c r="BG157" i="3"/>
  <c r="BF157" i="3"/>
  <c r="BD157" i="3"/>
  <c r="BA157" i="3"/>
  <c r="AZ157" i="3"/>
  <c r="AY157" i="3"/>
  <c r="AX157" i="3"/>
  <c r="AW157" i="3"/>
  <c r="AV157" i="3"/>
  <c r="AT157" i="3"/>
  <c r="BC157" i="3" s="1"/>
  <c r="AS157" i="3"/>
  <c r="AQ157" i="3"/>
  <c r="AP157" i="3"/>
  <c r="AO157" i="3"/>
  <c r="AN157" i="3"/>
  <c r="AM157" i="3"/>
  <c r="AL157" i="3"/>
  <c r="AJ157" i="3" a="1"/>
  <c r="AJ157" i="3" s="1"/>
  <c r="AK157" i="3" s="1"/>
  <c r="A157" i="3"/>
  <c r="BG156" i="3"/>
  <c r="BA156" i="3"/>
  <c r="AZ156" i="3"/>
  <c r="AW156" i="3"/>
  <c r="AT156" i="3"/>
  <c r="AS156" i="3" s="1"/>
  <c r="AQ156" i="3"/>
  <c r="AP156" i="3"/>
  <c r="AO156" i="3"/>
  <c r="AN156" i="3"/>
  <c r="AM156" i="3"/>
  <c r="AL156" i="3"/>
  <c r="AJ156" i="3" a="1"/>
  <c r="AJ156" i="3" s="1"/>
  <c r="AK156" i="3" s="1"/>
  <c r="A156" i="3"/>
  <c r="BF155" i="3"/>
  <c r="BC155" i="3"/>
  <c r="BA155" i="3"/>
  <c r="AZ155" i="3"/>
  <c r="AX155" i="3"/>
  <c r="AT155" i="3"/>
  <c r="BB155" i="3" s="1"/>
  <c r="AS155" i="3"/>
  <c r="AP155" i="3"/>
  <c r="AO155" i="3"/>
  <c r="AQ155" i="3" s="1"/>
  <c r="AN155" i="3"/>
  <c r="AM155" i="3"/>
  <c r="AL155" i="3"/>
  <c r="AJ155" i="3" a="1"/>
  <c r="AJ155" i="3" s="1"/>
  <c r="AK155" i="3" s="1"/>
  <c r="A155" i="3"/>
  <c r="AT154" i="3"/>
  <c r="AS154" i="3" s="1"/>
  <c r="AP154" i="3"/>
  <c r="AO154" i="3"/>
  <c r="AN154" i="3"/>
  <c r="AM154" i="3"/>
  <c r="AL154" i="3"/>
  <c r="AQ154" i="3" s="1"/>
  <c r="AK154" i="3"/>
  <c r="AJ154" i="3" a="1"/>
  <c r="AJ154" i="3" s="1"/>
  <c r="A154" i="3"/>
  <c r="BA153" i="3"/>
  <c r="AZ153" i="3"/>
  <c r="AT153" i="3"/>
  <c r="AP153" i="3"/>
  <c r="AO153" i="3"/>
  <c r="AN153" i="3"/>
  <c r="AM153" i="3"/>
  <c r="AL153" i="3"/>
  <c r="AQ153" i="3" s="1"/>
  <c r="AJ153" i="3" a="1"/>
  <c r="AJ153" i="3"/>
  <c r="AK153" i="3" s="1"/>
  <c r="A153" i="3"/>
  <c r="BF152" i="3"/>
  <c r="BE152" i="3"/>
  <c r="AX152" i="3"/>
  <c r="AW152" i="3"/>
  <c r="AU152" i="3"/>
  <c r="AT152" i="3"/>
  <c r="AS152" i="3" s="1"/>
  <c r="AP152" i="3"/>
  <c r="AO152" i="3"/>
  <c r="AN152" i="3"/>
  <c r="AM152" i="3"/>
  <c r="AL152" i="3"/>
  <c r="AJ152" i="3" a="1"/>
  <c r="AJ152" i="3" s="1"/>
  <c r="AK152" i="3" s="1"/>
  <c r="A152" i="3"/>
  <c r="BG151" i="3"/>
  <c r="BE151" i="3"/>
  <c r="BD151" i="3"/>
  <c r="BC151" i="3"/>
  <c r="BB151" i="3"/>
  <c r="AY151" i="3"/>
  <c r="AX151" i="3"/>
  <c r="AV151" i="3"/>
  <c r="AT151" i="3"/>
  <c r="BF151" i="3" s="1"/>
  <c r="AP151" i="3"/>
  <c r="AO151" i="3"/>
  <c r="AN151" i="3"/>
  <c r="AM151" i="3"/>
  <c r="AL151" i="3"/>
  <c r="AQ151" i="3" s="1"/>
  <c r="AK151" i="3"/>
  <c r="AJ151" i="3" a="1"/>
  <c r="AJ151" i="3"/>
  <c r="A151" i="3"/>
  <c r="BG150" i="3"/>
  <c r="BF150" i="3"/>
  <c r="BE150" i="3"/>
  <c r="BC150" i="3"/>
  <c r="BA150" i="3"/>
  <c r="AZ150" i="3"/>
  <c r="AY150" i="3"/>
  <c r="AX150" i="3"/>
  <c r="AW150" i="3"/>
  <c r="AV150" i="3"/>
  <c r="AU150" i="3"/>
  <c r="AT150" i="3"/>
  <c r="BB150" i="3" s="1"/>
  <c r="AS150" i="3"/>
  <c r="AP150" i="3"/>
  <c r="AO150" i="3"/>
  <c r="AN150" i="3"/>
  <c r="AM150" i="3"/>
  <c r="AL150" i="3"/>
  <c r="AQ150" i="3" s="1"/>
  <c r="AJ150" i="3" a="1"/>
  <c r="AJ150" i="3"/>
  <c r="AK150" i="3" s="1"/>
  <c r="A150" i="3"/>
  <c r="BG149" i="3"/>
  <c r="BF149" i="3"/>
  <c r="BE149" i="3"/>
  <c r="BD149" i="3"/>
  <c r="BB149" i="3"/>
  <c r="BA149" i="3"/>
  <c r="AZ149" i="3"/>
  <c r="AY149" i="3"/>
  <c r="AX149" i="3"/>
  <c r="AV149" i="3"/>
  <c r="AT149" i="3"/>
  <c r="AU149" i="3" s="1"/>
  <c r="AS149" i="3"/>
  <c r="AQ149" i="3"/>
  <c r="AP149" i="3"/>
  <c r="AO149" i="3"/>
  <c r="AN149" i="3"/>
  <c r="AM149" i="3"/>
  <c r="AL149" i="3"/>
  <c r="AJ149" i="3" a="1"/>
  <c r="AJ149" i="3" s="1"/>
  <c r="AK149" i="3" s="1"/>
  <c r="A149" i="3"/>
  <c r="BG148" i="3"/>
  <c r="AZ148" i="3"/>
  <c r="AY148" i="3"/>
  <c r="AW148" i="3"/>
  <c r="AT148" i="3"/>
  <c r="AS148" i="3" s="1"/>
  <c r="AQ148" i="3"/>
  <c r="AP148" i="3"/>
  <c r="AO148" i="3"/>
  <c r="AN148" i="3"/>
  <c r="AM148" i="3"/>
  <c r="AL148" i="3"/>
  <c r="AJ148" i="3" a="1"/>
  <c r="AJ148" i="3" s="1"/>
  <c r="AK148" i="3" s="1"/>
  <c r="A148" i="3"/>
  <c r="BG147" i="3"/>
  <c r="BF147" i="3"/>
  <c r="BB147" i="3"/>
  <c r="BA147" i="3"/>
  <c r="AX147" i="3"/>
  <c r="AT147" i="3"/>
  <c r="BC147" i="3" s="1"/>
  <c r="AS147" i="3"/>
  <c r="AP147" i="3"/>
  <c r="AO147" i="3"/>
  <c r="AQ147" i="3" s="1"/>
  <c r="AN147" i="3"/>
  <c r="AM147" i="3"/>
  <c r="AL147" i="3"/>
  <c r="AJ147" i="3" a="1"/>
  <c r="AJ147" i="3" s="1"/>
  <c r="AK147" i="3" s="1"/>
  <c r="A147" i="3"/>
  <c r="BG146" i="3"/>
  <c r="BC146" i="3"/>
  <c r="AZ146" i="3"/>
  <c r="AV146" i="3"/>
  <c r="AU146" i="3"/>
  <c r="AT146" i="3"/>
  <c r="AS146" i="3" s="1"/>
  <c r="AP146" i="3"/>
  <c r="AO146" i="3"/>
  <c r="AN146" i="3"/>
  <c r="AM146" i="3"/>
  <c r="AL146" i="3"/>
  <c r="AQ146" i="3" s="1"/>
  <c r="AJ146" i="3" a="1"/>
  <c r="AJ146" i="3"/>
  <c r="AK146" i="3" s="1"/>
  <c r="A146" i="3"/>
  <c r="BD145" i="3"/>
  <c r="BB145" i="3"/>
  <c r="AZ145" i="3"/>
  <c r="AT145" i="3"/>
  <c r="AS145" i="3"/>
  <c r="AP145" i="3"/>
  <c r="AO145" i="3"/>
  <c r="AN145" i="3"/>
  <c r="AM145" i="3"/>
  <c r="AQ145" i="3" s="1"/>
  <c r="AL145" i="3"/>
  <c r="AJ145" i="3" a="1"/>
  <c r="AJ145" i="3"/>
  <c r="AK145" i="3" s="1"/>
  <c r="A145" i="3"/>
  <c r="BG144" i="3"/>
  <c r="BF144" i="3"/>
  <c r="BE144" i="3"/>
  <c r="BD144" i="3"/>
  <c r="BC144" i="3"/>
  <c r="BB144" i="3"/>
  <c r="BA144" i="3"/>
  <c r="AZ144" i="3"/>
  <c r="AY144" i="3"/>
  <c r="AX144" i="3"/>
  <c r="AW144" i="3"/>
  <c r="AV144" i="3"/>
  <c r="AU144" i="3"/>
  <c r="AT144" i="3"/>
  <c r="AS144" i="3"/>
  <c r="AP144" i="3"/>
  <c r="AO144" i="3"/>
  <c r="AN144" i="3"/>
  <c r="AM144" i="3"/>
  <c r="AL144" i="3"/>
  <c r="AJ144" i="3" a="1"/>
  <c r="AJ144" i="3" s="1"/>
  <c r="AK144" i="3" s="1"/>
  <c r="A144" i="3"/>
  <c r="BG143" i="3"/>
  <c r="BF143" i="3"/>
  <c r="BD143" i="3"/>
  <c r="AX143" i="3"/>
  <c r="AV143" i="3"/>
  <c r="AU143" i="3"/>
  <c r="AT143" i="3"/>
  <c r="BE143" i="3" s="1"/>
  <c r="AP143" i="3"/>
  <c r="AO143" i="3"/>
  <c r="AN143" i="3"/>
  <c r="AM143" i="3"/>
  <c r="AQ143" i="3" s="1"/>
  <c r="AL143" i="3"/>
  <c r="AK143" i="3"/>
  <c r="AJ143" i="3" a="1"/>
  <c r="AJ143" i="3"/>
  <c r="AF143" i="3"/>
  <c r="A143" i="3"/>
  <c r="BG142" i="3"/>
  <c r="BF142" i="3"/>
  <c r="BE142" i="3"/>
  <c r="BD142" i="3"/>
  <c r="BB142" i="3"/>
  <c r="BA142" i="3"/>
  <c r="AZ142" i="3"/>
  <c r="AY142" i="3"/>
  <c r="AX142" i="3"/>
  <c r="AV142" i="3"/>
  <c r="AT142" i="3"/>
  <c r="AU142" i="3" s="1"/>
  <c r="AS142" i="3"/>
  <c r="AP142" i="3"/>
  <c r="AO142" i="3"/>
  <c r="AQ142" i="3" s="1"/>
  <c r="AN142" i="3"/>
  <c r="AM142" i="3"/>
  <c r="AL142" i="3"/>
  <c r="AJ142" i="3" a="1"/>
  <c r="AJ142" i="3"/>
  <c r="AK142" i="3" s="1"/>
  <c r="AI142" i="3"/>
  <c r="AF142" i="3"/>
  <c r="AB142" i="3"/>
  <c r="Y142" i="3"/>
  <c r="H142" i="3"/>
  <c r="A142" i="3"/>
  <c r="BF141" i="3"/>
  <c r="AT141" i="3"/>
  <c r="BG141" i="3" s="1"/>
  <c r="AP141" i="3"/>
  <c r="AO141" i="3"/>
  <c r="AN141" i="3"/>
  <c r="AM141" i="3"/>
  <c r="AL141" i="3"/>
  <c r="AQ141" i="3" s="1"/>
  <c r="AK141" i="3"/>
  <c r="AJ141" i="3" a="1"/>
  <c r="AJ141" i="3"/>
  <c r="AI141" i="3"/>
  <c r="AF141" i="3"/>
  <c r="AB141" i="3"/>
  <c r="Y141" i="3"/>
  <c r="H141" i="3"/>
  <c r="A141" i="3"/>
  <c r="BE140" i="3"/>
  <c r="BD140" i="3"/>
  <c r="AZ140" i="3"/>
  <c r="AW140" i="3"/>
  <c r="AU140" i="3"/>
  <c r="AT140" i="3"/>
  <c r="AP140" i="3"/>
  <c r="AO140" i="3"/>
  <c r="AN140" i="3"/>
  <c r="AM140" i="3"/>
  <c r="AL140" i="3"/>
  <c r="AQ140" i="3" s="1"/>
  <c r="AJ140" i="3" a="1"/>
  <c r="AJ140" i="3" s="1"/>
  <c r="AK140" i="3" s="1"/>
  <c r="AI140" i="3"/>
  <c r="AF140" i="3"/>
  <c r="AB140" i="3"/>
  <c r="Y140" i="3"/>
  <c r="H140" i="3"/>
  <c r="A140" i="3"/>
  <c r="BF139" i="3"/>
  <c r="BB139" i="3"/>
  <c r="AY139" i="3"/>
  <c r="AX139" i="3"/>
  <c r="AV139" i="3"/>
  <c r="AU139" i="3"/>
  <c r="AT139" i="3"/>
  <c r="AS139" i="3" s="1"/>
  <c r="AP139" i="3"/>
  <c r="AO139" i="3"/>
  <c r="AN139" i="3"/>
  <c r="AM139" i="3"/>
  <c r="AL139" i="3"/>
  <c r="AQ139" i="3" s="1"/>
  <c r="AJ139" i="3" a="1"/>
  <c r="AJ139" i="3" s="1"/>
  <c r="AK139" i="3" s="1"/>
  <c r="AI139" i="3"/>
  <c r="AF139" i="3"/>
  <c r="AB139" i="3"/>
  <c r="Y139" i="3"/>
  <c r="H139" i="3"/>
  <c r="A139" i="3"/>
  <c r="BF138" i="3"/>
  <c r="BD138" i="3"/>
  <c r="BA138" i="3"/>
  <c r="AZ138" i="3"/>
  <c r="AY138" i="3"/>
  <c r="AX138" i="3"/>
  <c r="AV138" i="3"/>
  <c r="AT138" i="3"/>
  <c r="BG138" i="3" s="1"/>
  <c r="AS138" i="3"/>
  <c r="AP138" i="3"/>
  <c r="AO138" i="3"/>
  <c r="AQ138" i="3" s="1"/>
  <c r="AN138" i="3"/>
  <c r="AM138" i="3"/>
  <c r="AL138" i="3"/>
  <c r="AJ138" i="3" a="1"/>
  <c r="AJ138" i="3"/>
  <c r="AK138" i="3" s="1"/>
  <c r="AI138" i="3"/>
  <c r="AF138" i="3"/>
  <c r="AB138" i="3"/>
  <c r="Y138" i="3"/>
  <c r="H138" i="3"/>
  <c r="A138" i="3"/>
  <c r="AY137" i="3"/>
  <c r="AT137" i="3"/>
  <c r="AP137" i="3"/>
  <c r="AO137" i="3"/>
  <c r="AN137" i="3"/>
  <c r="AM137" i="3"/>
  <c r="AQ137" i="3" s="1"/>
  <c r="AL137" i="3"/>
  <c r="AK137" i="3"/>
  <c r="AJ137" i="3" a="1"/>
  <c r="AJ137" i="3"/>
  <c r="AI137" i="3"/>
  <c r="AF137" i="3"/>
  <c r="AB137" i="3"/>
  <c r="Y137" i="3"/>
  <c r="H137" i="3"/>
  <c r="A137" i="3"/>
  <c r="BF136" i="3"/>
  <c r="BD136" i="3"/>
  <c r="BC136" i="3"/>
  <c r="AZ136" i="3"/>
  <c r="AU136" i="3"/>
  <c r="AT136" i="3"/>
  <c r="BE136" i="3" s="1"/>
  <c r="AS136" i="3"/>
  <c r="AQ136" i="3"/>
  <c r="AP136" i="3"/>
  <c r="AO136" i="3"/>
  <c r="AN136" i="3"/>
  <c r="AM136" i="3"/>
  <c r="AL136" i="3"/>
  <c r="AJ136" i="3" a="1"/>
  <c r="AJ136" i="3"/>
  <c r="AK136" i="3" s="1"/>
  <c r="AI136" i="3"/>
  <c r="AF136" i="3"/>
  <c r="AB136" i="3"/>
  <c r="Y136" i="3"/>
  <c r="H136" i="3"/>
  <c r="A136" i="3"/>
  <c r="BG135" i="3"/>
  <c r="BF135" i="3"/>
  <c r="BA135" i="3"/>
  <c r="AZ135" i="3"/>
  <c r="AU135" i="3"/>
  <c r="AT135" i="3"/>
  <c r="AS135" i="3" s="1"/>
  <c r="AQ135" i="3"/>
  <c r="AP135" i="3"/>
  <c r="AO135" i="3"/>
  <c r="AN135" i="3"/>
  <c r="AM135" i="3"/>
  <c r="AL135" i="3"/>
  <c r="AJ135" i="3" a="1"/>
  <c r="AJ135" i="3" s="1"/>
  <c r="AK135" i="3" s="1"/>
  <c r="AI135" i="3"/>
  <c r="AF135" i="3"/>
  <c r="AB135" i="3"/>
  <c r="Y135" i="3"/>
  <c r="H135" i="3"/>
  <c r="A135" i="3"/>
  <c r="BG134" i="3"/>
  <c r="BF134" i="3"/>
  <c r="BE134" i="3"/>
  <c r="BD134" i="3"/>
  <c r="BB134" i="3"/>
  <c r="BA134" i="3"/>
  <c r="AZ134" i="3"/>
  <c r="AY134" i="3"/>
  <c r="AX134" i="3"/>
  <c r="AV134" i="3"/>
  <c r="AT134" i="3"/>
  <c r="AU134" i="3" s="1"/>
  <c r="AS134" i="3"/>
  <c r="AP134" i="3"/>
  <c r="AO134" i="3"/>
  <c r="AQ134" i="3" s="1"/>
  <c r="AN134" i="3"/>
  <c r="AM134" i="3"/>
  <c r="AL134" i="3"/>
  <c r="AJ134" i="3" a="1"/>
  <c r="AJ134" i="3"/>
  <c r="AK134" i="3" s="1"/>
  <c r="AI134" i="3"/>
  <c r="AF134" i="3"/>
  <c r="AB134" i="3"/>
  <c r="Y134" i="3"/>
  <c r="H134" i="3"/>
  <c r="A134" i="3"/>
  <c r="BF133" i="3"/>
  <c r="BD133" i="3"/>
  <c r="AZ133" i="3"/>
  <c r="AT133" i="3"/>
  <c r="BG133" i="3" s="1"/>
  <c r="AP133" i="3"/>
  <c r="AO133" i="3"/>
  <c r="AN133" i="3"/>
  <c r="AM133" i="3"/>
  <c r="AL133" i="3"/>
  <c r="AJ133" i="3" a="1"/>
  <c r="AJ133" i="3"/>
  <c r="AK133" i="3" s="1"/>
  <c r="AI133" i="3"/>
  <c r="AF133" i="3"/>
  <c r="AB133" i="3"/>
  <c r="Y133" i="3"/>
  <c r="H133" i="3"/>
  <c r="A133" i="3"/>
  <c r="BD132" i="3"/>
  <c r="BC132" i="3"/>
  <c r="AX132" i="3"/>
  <c r="AW132" i="3"/>
  <c r="AU132" i="3"/>
  <c r="AT132" i="3"/>
  <c r="AP132" i="3"/>
  <c r="AO132" i="3"/>
  <c r="AN132" i="3"/>
  <c r="AM132" i="3"/>
  <c r="AL132" i="3"/>
  <c r="AQ132" i="3" s="1"/>
  <c r="AJ132" i="3" a="1"/>
  <c r="AJ132" i="3" s="1"/>
  <c r="AK132" i="3" s="1"/>
  <c r="AI132" i="3"/>
  <c r="AF132" i="3"/>
  <c r="AB132" i="3"/>
  <c r="Y132" i="3"/>
  <c r="H132" i="3"/>
  <c r="A132" i="3"/>
  <c r="BF131" i="3"/>
  <c r="BB131" i="3"/>
  <c r="AY131" i="3"/>
  <c r="AX131" i="3"/>
  <c r="AV131" i="3"/>
  <c r="AU131" i="3"/>
  <c r="AT131" i="3"/>
  <c r="AS131" i="3" s="1"/>
  <c r="AP131" i="3"/>
  <c r="AO131" i="3"/>
  <c r="AN131" i="3"/>
  <c r="AM131" i="3"/>
  <c r="AL131" i="3"/>
  <c r="AQ131" i="3" s="1"/>
  <c r="AJ131" i="3" a="1"/>
  <c r="AJ131" i="3" s="1"/>
  <c r="AK131" i="3" s="1"/>
  <c r="AI131" i="3"/>
  <c r="AF131" i="3"/>
  <c r="AB131" i="3"/>
  <c r="Y131" i="3"/>
  <c r="H131" i="3"/>
  <c r="A131" i="3"/>
  <c r="BF130" i="3"/>
  <c r="BD130" i="3"/>
  <c r="BA130" i="3"/>
  <c r="AZ130" i="3"/>
  <c r="AY130" i="3"/>
  <c r="AX130" i="3"/>
  <c r="AV130" i="3"/>
  <c r="AT130" i="3"/>
  <c r="BG130" i="3" s="1"/>
  <c r="AS130" i="3"/>
  <c r="AP130" i="3"/>
  <c r="AO130" i="3"/>
  <c r="AQ130" i="3" s="1"/>
  <c r="AN130" i="3"/>
  <c r="AM130" i="3"/>
  <c r="AL130" i="3"/>
  <c r="AJ130" i="3" a="1"/>
  <c r="AJ130" i="3"/>
  <c r="AK130" i="3" s="1"/>
  <c r="AI130" i="3"/>
  <c r="AF130" i="3"/>
  <c r="AB130" i="3"/>
  <c r="Y130" i="3"/>
  <c r="H130" i="3"/>
  <c r="A130" i="3"/>
  <c r="AY129" i="3"/>
  <c r="AT129" i="3"/>
  <c r="AP129" i="3"/>
  <c r="AO129" i="3"/>
  <c r="AN129" i="3"/>
  <c r="AM129" i="3"/>
  <c r="AQ129" i="3" s="1"/>
  <c r="AL129" i="3"/>
  <c r="AK129" i="3"/>
  <c r="AJ129" i="3" a="1"/>
  <c r="AJ129" i="3"/>
  <c r="AI129" i="3"/>
  <c r="AF129" i="3"/>
  <c r="AB129" i="3"/>
  <c r="Y129" i="3"/>
  <c r="H129" i="3"/>
  <c r="A129" i="3"/>
  <c r="BF128" i="3"/>
  <c r="BD128" i="3"/>
  <c r="BC128" i="3"/>
  <c r="AZ128" i="3"/>
  <c r="AU128" i="3"/>
  <c r="AT128" i="3"/>
  <c r="BE128" i="3" s="1"/>
  <c r="AS128" i="3"/>
  <c r="AQ128" i="3"/>
  <c r="AP128" i="3"/>
  <c r="AO128" i="3"/>
  <c r="AN128" i="3"/>
  <c r="AM128" i="3"/>
  <c r="AL128" i="3"/>
  <c r="AJ128" i="3" a="1"/>
  <c r="AJ128" i="3"/>
  <c r="AK128" i="3" s="1"/>
  <c r="AI128" i="3"/>
  <c r="AF128" i="3"/>
  <c r="AB128" i="3"/>
  <c r="Y128" i="3"/>
  <c r="H128" i="3"/>
  <c r="A128" i="3"/>
  <c r="BG127" i="3"/>
  <c r="BF127" i="3"/>
  <c r="BA127" i="3"/>
  <c r="AZ127" i="3"/>
  <c r="AU127" i="3"/>
  <c r="AT127" i="3"/>
  <c r="AS127" i="3" s="1"/>
  <c r="AP127" i="3"/>
  <c r="AO127" i="3"/>
  <c r="AN127" i="3"/>
  <c r="AM127" i="3"/>
  <c r="AL127" i="3"/>
  <c r="AQ127" i="3" s="1"/>
  <c r="AJ127" i="3" a="1"/>
  <c r="AJ127" i="3" s="1"/>
  <c r="AK127" i="3" s="1"/>
  <c r="AI127" i="3"/>
  <c r="AF127" i="3"/>
  <c r="AB127" i="3"/>
  <c r="Y127" i="3"/>
  <c r="H127" i="3"/>
  <c r="A127" i="3"/>
  <c r="BG126" i="3"/>
  <c r="BF126" i="3"/>
  <c r="BE126" i="3"/>
  <c r="BD126" i="3"/>
  <c r="BB126" i="3"/>
  <c r="BA126" i="3"/>
  <c r="AZ126" i="3"/>
  <c r="AY126" i="3"/>
  <c r="AX126" i="3"/>
  <c r="AV126" i="3"/>
  <c r="AT126" i="3"/>
  <c r="AU126" i="3" s="1"/>
  <c r="AS126" i="3"/>
  <c r="AP126" i="3"/>
  <c r="AO126" i="3"/>
  <c r="AQ126" i="3" s="1"/>
  <c r="AN126" i="3"/>
  <c r="AM126" i="3"/>
  <c r="AL126" i="3"/>
  <c r="AJ126" i="3" a="1"/>
  <c r="AJ126" i="3"/>
  <c r="AK126" i="3" s="1"/>
  <c r="AI126" i="3"/>
  <c r="AF126" i="3"/>
  <c r="AB126" i="3"/>
  <c r="Y126" i="3"/>
  <c r="H126" i="3"/>
  <c r="A126" i="3"/>
  <c r="BF125" i="3"/>
  <c r="BD125" i="3"/>
  <c r="AT125" i="3"/>
  <c r="BG125" i="3" s="1"/>
  <c r="AP125" i="3"/>
  <c r="AO125" i="3"/>
  <c r="AN125" i="3"/>
  <c r="AM125" i="3"/>
  <c r="AL125" i="3"/>
  <c r="AJ125" i="3" a="1"/>
  <c r="AJ125" i="3"/>
  <c r="AK125" i="3" s="1"/>
  <c r="AI125" i="3"/>
  <c r="AF125" i="3"/>
  <c r="AB125" i="3"/>
  <c r="Y125" i="3"/>
  <c r="H125" i="3"/>
  <c r="A125" i="3"/>
  <c r="BD124" i="3"/>
  <c r="BC124" i="3"/>
  <c r="AX124" i="3"/>
  <c r="AW124" i="3"/>
  <c r="AU124" i="3"/>
  <c r="AT124" i="3"/>
  <c r="AP124" i="3"/>
  <c r="AO124" i="3"/>
  <c r="AN124" i="3"/>
  <c r="AM124" i="3"/>
  <c r="AL124" i="3"/>
  <c r="AQ124" i="3" s="1"/>
  <c r="AJ124" i="3" a="1"/>
  <c r="AJ124" i="3" s="1"/>
  <c r="AK124" i="3" s="1"/>
  <c r="AI124" i="3"/>
  <c r="AF124" i="3"/>
  <c r="AB124" i="3"/>
  <c r="Y124" i="3"/>
  <c r="H124" i="3"/>
  <c r="A124" i="3"/>
  <c r="BF123" i="3"/>
  <c r="BB123" i="3"/>
  <c r="AY123" i="3"/>
  <c r="AX123" i="3"/>
  <c r="AV123" i="3"/>
  <c r="AU123" i="3"/>
  <c r="AT123" i="3"/>
  <c r="AS123" i="3" s="1"/>
  <c r="AP123" i="3"/>
  <c r="AO123" i="3"/>
  <c r="AN123" i="3"/>
  <c r="AM123" i="3"/>
  <c r="AL123" i="3"/>
  <c r="AQ123" i="3" s="1"/>
  <c r="AJ123" i="3" a="1"/>
  <c r="AJ123" i="3" s="1"/>
  <c r="AK123" i="3" s="1"/>
  <c r="AI123" i="3"/>
  <c r="AF123" i="3"/>
  <c r="AB123" i="3"/>
  <c r="Y123" i="3"/>
  <c r="H123" i="3"/>
  <c r="A123" i="3"/>
  <c r="BF122" i="3"/>
  <c r="BD122" i="3"/>
  <c r="BA122" i="3"/>
  <c r="AZ122" i="3"/>
  <c r="AY122" i="3"/>
  <c r="AX122" i="3"/>
  <c r="AV122" i="3"/>
  <c r="AT122" i="3"/>
  <c r="BG122" i="3" s="1"/>
  <c r="AS122" i="3"/>
  <c r="AP122" i="3"/>
  <c r="AO122" i="3"/>
  <c r="AQ122" i="3" s="1"/>
  <c r="AN122" i="3"/>
  <c r="AM122" i="3"/>
  <c r="AL122" i="3"/>
  <c r="AJ122" i="3" a="1"/>
  <c r="AJ122" i="3"/>
  <c r="AK122" i="3" s="1"/>
  <c r="AI122" i="3"/>
  <c r="AF122" i="3"/>
  <c r="AB122" i="3"/>
  <c r="Y122" i="3"/>
  <c r="H122" i="3"/>
  <c r="A122" i="3"/>
  <c r="AY121" i="3"/>
  <c r="AT121" i="3"/>
  <c r="AP121" i="3"/>
  <c r="AO121" i="3"/>
  <c r="AN121" i="3"/>
  <c r="AM121" i="3"/>
  <c r="AQ121" i="3" s="1"/>
  <c r="AL121" i="3"/>
  <c r="AK121" i="3"/>
  <c r="AJ121" i="3" a="1"/>
  <c r="AJ121" i="3"/>
  <c r="AI121" i="3"/>
  <c r="AF121" i="3"/>
  <c r="AB121" i="3"/>
  <c r="Y121" i="3"/>
  <c r="H121" i="3"/>
  <c r="A121" i="3"/>
  <c r="BF120" i="3"/>
  <c r="BD120" i="3"/>
  <c r="BC120" i="3"/>
  <c r="AZ120" i="3"/>
  <c r="AU120" i="3"/>
  <c r="AT120" i="3"/>
  <c r="BE120" i="3" s="1"/>
  <c r="AS120" i="3"/>
  <c r="AQ120" i="3"/>
  <c r="AP120" i="3"/>
  <c r="AO120" i="3"/>
  <c r="AN120" i="3"/>
  <c r="AM120" i="3"/>
  <c r="AL120" i="3"/>
  <c r="AJ120" i="3" a="1"/>
  <c r="AJ120" i="3"/>
  <c r="AK120" i="3" s="1"/>
  <c r="AI120" i="3"/>
  <c r="AF120" i="3"/>
  <c r="AB120" i="3"/>
  <c r="Y120" i="3"/>
  <c r="H120" i="3"/>
  <c r="A120" i="3"/>
  <c r="BG119" i="3"/>
  <c r="BF119" i="3"/>
  <c r="BA119" i="3"/>
  <c r="AZ119" i="3"/>
  <c r="AU119" i="3"/>
  <c r="AT119" i="3"/>
  <c r="AS119" i="3" s="1"/>
  <c r="AP119" i="3"/>
  <c r="AO119" i="3"/>
  <c r="AN119" i="3"/>
  <c r="AM119" i="3"/>
  <c r="AL119" i="3"/>
  <c r="AQ119" i="3" s="1"/>
  <c r="AJ119" i="3" a="1"/>
  <c r="AJ119" i="3" s="1"/>
  <c r="AK119" i="3" s="1"/>
  <c r="AI119" i="3"/>
  <c r="AF119" i="3"/>
  <c r="AB119" i="3"/>
  <c r="Y119" i="3"/>
  <c r="H119" i="3"/>
  <c r="A119" i="3"/>
  <c r="BG118" i="3"/>
  <c r="BF118" i="3"/>
  <c r="BE118" i="3"/>
  <c r="BD118" i="3"/>
  <c r="BB118" i="3"/>
  <c r="BA118" i="3"/>
  <c r="AZ118" i="3"/>
  <c r="AY118" i="3"/>
  <c r="AX118" i="3"/>
  <c r="AV118" i="3"/>
  <c r="AT118" i="3"/>
  <c r="AU118" i="3" s="1"/>
  <c r="AS118" i="3"/>
  <c r="AP118" i="3"/>
  <c r="AO118" i="3"/>
  <c r="AQ118" i="3" s="1"/>
  <c r="AN118" i="3"/>
  <c r="AM118" i="3"/>
  <c r="AL118" i="3"/>
  <c r="AJ118" i="3" a="1"/>
  <c r="AJ118" i="3"/>
  <c r="AK118" i="3" s="1"/>
  <c r="AI118" i="3"/>
  <c r="AF118" i="3"/>
  <c r="AB118" i="3"/>
  <c r="Y118" i="3"/>
  <c r="H118" i="3"/>
  <c r="A118" i="3"/>
  <c r="BF117" i="3"/>
  <c r="BD117" i="3"/>
  <c r="AT117" i="3"/>
  <c r="BG117" i="3" s="1"/>
  <c r="AP117" i="3"/>
  <c r="AO117" i="3"/>
  <c r="AN117" i="3"/>
  <c r="AM117" i="3"/>
  <c r="AL117" i="3"/>
  <c r="AJ117" i="3" a="1"/>
  <c r="AJ117" i="3"/>
  <c r="AK117" i="3" s="1"/>
  <c r="AI117" i="3"/>
  <c r="AF117" i="3"/>
  <c r="AB117" i="3"/>
  <c r="Y117" i="3"/>
  <c r="H117" i="3"/>
  <c r="A117" i="3"/>
  <c r="BD116" i="3"/>
  <c r="BC116" i="3"/>
  <c r="AX116" i="3"/>
  <c r="AW116" i="3"/>
  <c r="AU116" i="3"/>
  <c r="AT116" i="3"/>
  <c r="AP116" i="3"/>
  <c r="AO116" i="3"/>
  <c r="AN116" i="3"/>
  <c r="AM116" i="3"/>
  <c r="AL116" i="3"/>
  <c r="AQ116" i="3" s="1"/>
  <c r="AJ116" i="3" a="1"/>
  <c r="AJ116" i="3" s="1"/>
  <c r="AK116" i="3" s="1"/>
  <c r="AI116" i="3"/>
  <c r="AF116" i="3"/>
  <c r="AB116" i="3"/>
  <c r="Y116" i="3"/>
  <c r="H116" i="3"/>
  <c r="A116" i="3"/>
  <c r="BF115" i="3"/>
  <c r="BB115" i="3"/>
  <c r="AY115" i="3"/>
  <c r="AX115" i="3"/>
  <c r="AV115" i="3"/>
  <c r="AU115" i="3"/>
  <c r="AT115" i="3"/>
  <c r="AS115" i="3" s="1"/>
  <c r="AP115" i="3"/>
  <c r="AO115" i="3"/>
  <c r="AN115" i="3"/>
  <c r="AM115" i="3"/>
  <c r="AL115" i="3"/>
  <c r="AQ115" i="3" s="1"/>
  <c r="AJ115" i="3" a="1"/>
  <c r="AJ115" i="3" s="1"/>
  <c r="AK115" i="3" s="1"/>
  <c r="AI115" i="3"/>
  <c r="AF115" i="3"/>
  <c r="AB115" i="3"/>
  <c r="Y115" i="3"/>
  <c r="H115" i="3"/>
  <c r="A115" i="3"/>
  <c r="BF114" i="3"/>
  <c r="BD114" i="3"/>
  <c r="BA114" i="3"/>
  <c r="AZ114" i="3"/>
  <c r="AY114" i="3"/>
  <c r="AX114" i="3"/>
  <c r="AV114" i="3"/>
  <c r="AT114" i="3"/>
  <c r="BG114" i="3" s="1"/>
  <c r="AS114" i="3"/>
  <c r="AP114" i="3"/>
  <c r="AO114" i="3"/>
  <c r="AQ114" i="3" s="1"/>
  <c r="AN114" i="3"/>
  <c r="AM114" i="3"/>
  <c r="AL114" i="3"/>
  <c r="AJ114" i="3" a="1"/>
  <c r="AJ114" i="3"/>
  <c r="AK114" i="3" s="1"/>
  <c r="AI114" i="3"/>
  <c r="AF114" i="3"/>
  <c r="AB114" i="3"/>
  <c r="Y114" i="3"/>
  <c r="H114" i="3"/>
  <c r="A114" i="3"/>
  <c r="AY113" i="3"/>
  <c r="AT113" i="3"/>
  <c r="AP113" i="3"/>
  <c r="AO113" i="3"/>
  <c r="AN113" i="3"/>
  <c r="AM113" i="3"/>
  <c r="AQ113" i="3" s="1"/>
  <c r="AL113" i="3"/>
  <c r="AK113" i="3"/>
  <c r="AJ113" i="3" a="1"/>
  <c r="AJ113" i="3"/>
  <c r="AI113" i="3"/>
  <c r="AF113" i="3"/>
  <c r="AB113" i="3"/>
  <c r="Y113" i="3"/>
  <c r="H113" i="3"/>
  <c r="A113" i="3"/>
  <c r="BF112" i="3"/>
  <c r="BD112" i="3"/>
  <c r="BC112" i="3"/>
  <c r="AZ112" i="3"/>
  <c r="AU112" i="3"/>
  <c r="AT112" i="3"/>
  <c r="BE112" i="3" s="1"/>
  <c r="AS112" i="3"/>
  <c r="AQ112" i="3"/>
  <c r="AP112" i="3"/>
  <c r="AO112" i="3"/>
  <c r="AN112" i="3"/>
  <c r="AM112" i="3"/>
  <c r="AL112" i="3"/>
  <c r="AJ112" i="3" a="1"/>
  <c r="AJ112" i="3"/>
  <c r="AK112" i="3" s="1"/>
  <c r="AI112" i="3"/>
  <c r="AF112" i="3"/>
  <c r="AB112" i="3"/>
  <c r="Y112" i="3"/>
  <c r="H112" i="3"/>
  <c r="A112" i="3"/>
  <c r="BG111" i="3"/>
  <c r="BF111" i="3"/>
  <c r="BA111" i="3"/>
  <c r="AZ111" i="3"/>
  <c r="AU111" i="3"/>
  <c r="AT111" i="3"/>
  <c r="AS111" i="3" s="1"/>
  <c r="AP111" i="3"/>
  <c r="AO111" i="3"/>
  <c r="AN111" i="3"/>
  <c r="AM111" i="3"/>
  <c r="AL111" i="3"/>
  <c r="AQ111" i="3" s="1"/>
  <c r="AJ111" i="3" a="1"/>
  <c r="AJ111" i="3" s="1"/>
  <c r="AK111" i="3" s="1"/>
  <c r="AI111" i="3"/>
  <c r="AF111" i="3"/>
  <c r="AB111" i="3"/>
  <c r="Y111" i="3"/>
  <c r="H111" i="3"/>
  <c r="A111" i="3"/>
  <c r="BF110" i="3"/>
  <c r="BB110" i="3"/>
  <c r="BA110" i="3"/>
  <c r="AZ110" i="3"/>
  <c r="AY110" i="3"/>
  <c r="AT110" i="3"/>
  <c r="BG110" i="3" s="1"/>
  <c r="AS110" i="3"/>
  <c r="AP110" i="3"/>
  <c r="AO110" i="3"/>
  <c r="AQ110" i="3" s="1"/>
  <c r="AN110" i="3"/>
  <c r="AM110" i="3"/>
  <c r="AL110" i="3"/>
  <c r="AJ110" i="3" a="1"/>
  <c r="AJ110" i="3"/>
  <c r="AK110" i="3" s="1"/>
  <c r="AI110" i="3"/>
  <c r="AF110" i="3"/>
  <c r="AB110" i="3"/>
  <c r="Y110" i="3"/>
  <c r="H110" i="3"/>
  <c r="A110" i="3"/>
  <c r="BF109" i="3"/>
  <c r="BD109" i="3"/>
  <c r="AT109" i="3"/>
  <c r="BG109" i="3" s="1"/>
  <c r="AP109" i="3"/>
  <c r="AO109" i="3"/>
  <c r="AN109" i="3"/>
  <c r="AM109" i="3"/>
  <c r="AL109" i="3"/>
  <c r="AQ109" i="3" s="1"/>
  <c r="AJ109" i="3" a="1"/>
  <c r="AJ109" i="3"/>
  <c r="AK109" i="3" s="1"/>
  <c r="AI109" i="3"/>
  <c r="AF109" i="3"/>
  <c r="AB109" i="3"/>
  <c r="Y109" i="3"/>
  <c r="H109" i="3"/>
  <c r="A109" i="3"/>
  <c r="BF108" i="3"/>
  <c r="BE108" i="3"/>
  <c r="AZ108" i="3"/>
  <c r="AW108" i="3"/>
  <c r="AT108" i="3"/>
  <c r="AP108" i="3"/>
  <c r="AO108" i="3"/>
  <c r="AN108" i="3"/>
  <c r="AM108" i="3"/>
  <c r="AL108" i="3"/>
  <c r="AQ108" i="3" s="1"/>
  <c r="AK108" i="3"/>
  <c r="AJ108" i="3" a="1"/>
  <c r="AJ108" i="3"/>
  <c r="AI108" i="3"/>
  <c r="AF108" i="3"/>
  <c r="AB108" i="3"/>
  <c r="Y108" i="3"/>
  <c r="H108" i="3"/>
  <c r="A108" i="3"/>
  <c r="BF107" i="3"/>
  <c r="AZ107" i="3"/>
  <c r="AY107" i="3"/>
  <c r="AT107" i="3"/>
  <c r="AS107" i="3"/>
  <c r="AP107" i="3"/>
  <c r="AO107" i="3"/>
  <c r="AN107" i="3"/>
  <c r="AM107" i="3"/>
  <c r="AL107" i="3"/>
  <c r="AQ107" i="3" s="1"/>
  <c r="AJ107" i="3" a="1"/>
  <c r="AJ107" i="3" s="1"/>
  <c r="AK107" i="3" s="1"/>
  <c r="AI107" i="3"/>
  <c r="AF107" i="3"/>
  <c r="AB107" i="3"/>
  <c r="Y107" i="3"/>
  <c r="H107" i="3"/>
  <c r="A107" i="3"/>
  <c r="BG106" i="3"/>
  <c r="BD106" i="3"/>
  <c r="AT106" i="3"/>
  <c r="BF106" i="3" s="1"/>
  <c r="AS106" i="3"/>
  <c r="AP106" i="3"/>
  <c r="AO106" i="3"/>
  <c r="AN106" i="3"/>
  <c r="AM106" i="3"/>
  <c r="AQ106" i="3" s="1"/>
  <c r="AL106" i="3"/>
  <c r="AJ106" i="3" a="1"/>
  <c r="AJ106" i="3" s="1"/>
  <c r="AK106" i="3" s="1"/>
  <c r="AI106" i="3"/>
  <c r="AF106" i="3"/>
  <c r="AB106" i="3"/>
  <c r="Y106" i="3"/>
  <c r="H106" i="3"/>
  <c r="A106" i="3"/>
  <c r="BG105" i="3"/>
  <c r="BF105" i="3"/>
  <c r="BD105" i="3"/>
  <c r="BB105" i="3"/>
  <c r="AZ105" i="3"/>
  <c r="AX105" i="3"/>
  <c r="AW105" i="3"/>
  <c r="AU105" i="3"/>
  <c r="AT105" i="3"/>
  <c r="BE105" i="3" s="1"/>
  <c r="AS105" i="3"/>
  <c r="AP105" i="3"/>
  <c r="AO105" i="3"/>
  <c r="AN105" i="3"/>
  <c r="AQ105" i="3" s="1"/>
  <c r="AM105" i="3"/>
  <c r="AL105" i="3"/>
  <c r="AJ105" i="3" a="1"/>
  <c r="AJ105" i="3"/>
  <c r="AK105" i="3" s="1"/>
  <c r="AI105" i="3"/>
  <c r="AF105" i="3"/>
  <c r="AB105" i="3"/>
  <c r="Y105" i="3"/>
  <c r="H105" i="3"/>
  <c r="A105" i="3"/>
  <c r="BC104" i="3"/>
  <c r="AT104" i="3"/>
  <c r="AS104" i="3" s="1"/>
  <c r="AP104" i="3"/>
  <c r="AO104" i="3"/>
  <c r="AN104" i="3"/>
  <c r="AM104" i="3"/>
  <c r="AL104" i="3"/>
  <c r="AQ104" i="3" s="1"/>
  <c r="AK104" i="3"/>
  <c r="AJ104" i="3" a="1"/>
  <c r="AJ104" i="3"/>
  <c r="AI104" i="3"/>
  <c r="AF104" i="3"/>
  <c r="AB104" i="3"/>
  <c r="Y104" i="3"/>
  <c r="H104" i="3"/>
  <c r="A104" i="3"/>
  <c r="BG103" i="3"/>
  <c r="BE103" i="3"/>
  <c r="BB103" i="3"/>
  <c r="BA103" i="3"/>
  <c r="AZ103" i="3"/>
  <c r="AX103" i="3"/>
  <c r="AV103" i="3"/>
  <c r="AT103" i="3"/>
  <c r="BF103" i="3" s="1"/>
  <c r="AS103" i="3"/>
  <c r="AP103" i="3"/>
  <c r="AO103" i="3"/>
  <c r="AQ103" i="3" s="1"/>
  <c r="AN103" i="3"/>
  <c r="AM103" i="3"/>
  <c r="AL103" i="3"/>
  <c r="AJ103" i="3" a="1"/>
  <c r="AJ103" i="3"/>
  <c r="AK103" i="3" s="1"/>
  <c r="AI103" i="3"/>
  <c r="AF103" i="3"/>
  <c r="AB103" i="3"/>
  <c r="Y103" i="3"/>
  <c r="H103" i="3"/>
  <c r="A103" i="3"/>
  <c r="BF102" i="3"/>
  <c r="BD102" i="3"/>
  <c r="AT102" i="3"/>
  <c r="BG102" i="3" s="1"/>
  <c r="AS102" i="3"/>
  <c r="AP102" i="3"/>
  <c r="AO102" i="3"/>
  <c r="AN102" i="3"/>
  <c r="AM102" i="3"/>
  <c r="AQ102" i="3" s="1"/>
  <c r="AL102" i="3"/>
  <c r="AJ102" i="3" a="1"/>
  <c r="AJ102" i="3" s="1"/>
  <c r="AK102" i="3" s="1"/>
  <c r="AI102" i="3"/>
  <c r="AF102" i="3"/>
  <c r="AB102" i="3"/>
  <c r="Y102" i="3"/>
  <c r="H102" i="3"/>
  <c r="A102" i="3"/>
  <c r="BG101" i="3"/>
  <c r="BF101" i="3"/>
  <c r="BD101" i="3"/>
  <c r="BC101" i="3"/>
  <c r="BB101" i="3"/>
  <c r="AZ101" i="3"/>
  <c r="AY101" i="3"/>
  <c r="AW101" i="3"/>
  <c r="AT101" i="3"/>
  <c r="BE101" i="3" s="1"/>
  <c r="AP101" i="3"/>
  <c r="AO101" i="3"/>
  <c r="AN101" i="3"/>
  <c r="AQ101" i="3" s="1"/>
  <c r="AM101" i="3"/>
  <c r="AL101" i="3"/>
  <c r="AJ101" i="3" a="1"/>
  <c r="AJ101" i="3"/>
  <c r="AK101" i="3" s="1"/>
  <c r="AI101" i="3"/>
  <c r="AF101" i="3"/>
  <c r="AB101" i="3"/>
  <c r="Y101" i="3"/>
  <c r="H101" i="3"/>
  <c r="A101" i="3"/>
  <c r="BE100" i="3"/>
  <c r="BC100" i="3"/>
  <c r="BB100" i="3"/>
  <c r="AX100" i="3"/>
  <c r="AW100" i="3"/>
  <c r="AU100" i="3"/>
  <c r="AT100" i="3"/>
  <c r="AP100" i="3"/>
  <c r="AO100" i="3"/>
  <c r="AN100" i="3"/>
  <c r="AM100" i="3"/>
  <c r="AL100" i="3"/>
  <c r="AQ100" i="3" s="1"/>
  <c r="AJ100" i="3" a="1"/>
  <c r="AJ100" i="3" s="1"/>
  <c r="AK100" i="3" s="1"/>
  <c r="AI100" i="3"/>
  <c r="AF100" i="3"/>
  <c r="AB100" i="3"/>
  <c r="Y100" i="3"/>
  <c r="H100" i="3"/>
  <c r="A100" i="3"/>
  <c r="BF99" i="3"/>
  <c r="BC99" i="3"/>
  <c r="AZ99" i="3"/>
  <c r="AY99" i="3"/>
  <c r="AX99" i="3"/>
  <c r="AW99" i="3"/>
  <c r="AV99" i="3"/>
  <c r="AT99" i="3"/>
  <c r="BD99" i="3" s="1"/>
  <c r="AS99" i="3"/>
  <c r="AP99" i="3"/>
  <c r="AO99" i="3"/>
  <c r="AQ99" i="3" s="1"/>
  <c r="AN99" i="3"/>
  <c r="AM99" i="3"/>
  <c r="AL99" i="3"/>
  <c r="AJ99" i="3" a="1"/>
  <c r="AJ99" i="3"/>
  <c r="AK99" i="3" s="1"/>
  <c r="AI99" i="3"/>
  <c r="AF99" i="3"/>
  <c r="AB99" i="3"/>
  <c r="Y99" i="3"/>
  <c r="H99" i="3"/>
  <c r="A99" i="3"/>
  <c r="BF98" i="3"/>
  <c r="BB98" i="3"/>
  <c r="AT98" i="3"/>
  <c r="BG98" i="3" s="1"/>
  <c r="AS98" i="3"/>
  <c r="AP98" i="3"/>
  <c r="AO98" i="3"/>
  <c r="AN98" i="3"/>
  <c r="AM98" i="3"/>
  <c r="AQ98" i="3" s="1"/>
  <c r="AL98" i="3"/>
  <c r="AJ98" i="3" a="1"/>
  <c r="AJ98" i="3" s="1"/>
  <c r="AK98" i="3" s="1"/>
  <c r="AI98" i="3"/>
  <c r="AF98" i="3"/>
  <c r="AB98" i="3"/>
  <c r="Y98" i="3"/>
  <c r="H98" i="3"/>
  <c r="A98" i="3"/>
  <c r="BG97" i="3"/>
  <c r="BF97" i="3"/>
  <c r="BD97" i="3"/>
  <c r="BB97" i="3"/>
  <c r="BA97" i="3"/>
  <c r="AY97" i="3"/>
  <c r="AX97" i="3"/>
  <c r="AV97" i="3"/>
  <c r="AT97" i="3"/>
  <c r="BC97" i="3" s="1"/>
  <c r="AS97" i="3"/>
  <c r="AP97" i="3"/>
  <c r="AO97" i="3"/>
  <c r="AQ97" i="3" s="1"/>
  <c r="AN97" i="3"/>
  <c r="AM97" i="3"/>
  <c r="AL97" i="3"/>
  <c r="AJ97" i="3" a="1"/>
  <c r="AJ97" i="3" s="1"/>
  <c r="AK97" i="3" s="1"/>
  <c r="AI97" i="3"/>
  <c r="AF97" i="3"/>
  <c r="AB97" i="3"/>
  <c r="Y97" i="3"/>
  <c r="H97" i="3"/>
  <c r="A97" i="3"/>
  <c r="BG96" i="3"/>
  <c r="BF96" i="3"/>
  <c r="BE96" i="3"/>
  <c r="BD96" i="3"/>
  <c r="BC96" i="3"/>
  <c r="BB96" i="3"/>
  <c r="AZ96" i="3"/>
  <c r="AY96" i="3"/>
  <c r="AX96" i="3"/>
  <c r="AW96" i="3"/>
  <c r="AV96" i="3"/>
  <c r="AU96" i="3"/>
  <c r="AT96" i="3"/>
  <c r="BA96" i="3" s="1"/>
  <c r="AS96" i="3"/>
  <c r="AP96" i="3"/>
  <c r="AO96" i="3"/>
  <c r="AN96" i="3"/>
  <c r="AM96" i="3"/>
  <c r="AL96" i="3"/>
  <c r="AQ96" i="3" s="1"/>
  <c r="AK96" i="3"/>
  <c r="AJ96" i="3" a="1"/>
  <c r="AJ96" i="3"/>
  <c r="AI96" i="3"/>
  <c r="AF96" i="3"/>
  <c r="AB96" i="3"/>
  <c r="Y96" i="3"/>
  <c r="H96" i="3"/>
  <c r="A96" i="3"/>
  <c r="BG95" i="3"/>
  <c r="BE95" i="3"/>
  <c r="BD95" i="3"/>
  <c r="BC95" i="3"/>
  <c r="BB95" i="3"/>
  <c r="BA95" i="3"/>
  <c r="AZ95" i="3"/>
  <c r="AW95" i="3"/>
  <c r="AV95" i="3"/>
  <c r="AU95" i="3"/>
  <c r="AT95" i="3"/>
  <c r="AY95" i="3" s="1"/>
  <c r="AS95" i="3"/>
  <c r="AP95" i="3"/>
  <c r="AO95" i="3"/>
  <c r="AN95" i="3"/>
  <c r="AM95" i="3"/>
  <c r="AL95" i="3"/>
  <c r="AQ95" i="3" s="1"/>
  <c r="AJ95" i="3" a="1"/>
  <c r="AJ95" i="3"/>
  <c r="AK95" i="3" s="1"/>
  <c r="AI95" i="3"/>
  <c r="AF95" i="3"/>
  <c r="AB95" i="3"/>
  <c r="Y95" i="3"/>
  <c r="H95" i="3"/>
  <c r="A95" i="3"/>
  <c r="BG94" i="3"/>
  <c r="BD94" i="3"/>
  <c r="AY94" i="3"/>
  <c r="AX94" i="3"/>
  <c r="AT94" i="3"/>
  <c r="BC94" i="3" s="1"/>
  <c r="AS94" i="3"/>
  <c r="AP94" i="3"/>
  <c r="AO94" i="3"/>
  <c r="AN94" i="3"/>
  <c r="AM94" i="3"/>
  <c r="AQ94" i="3" s="1"/>
  <c r="AL94" i="3"/>
  <c r="AJ94" i="3" a="1"/>
  <c r="AJ94" i="3" s="1"/>
  <c r="AK94" i="3" s="1"/>
  <c r="AI94" i="3"/>
  <c r="AF94" i="3"/>
  <c r="AB94" i="3"/>
  <c r="Y94" i="3"/>
  <c r="H94" i="3"/>
  <c r="A94" i="3"/>
  <c r="BG93" i="3"/>
  <c r="BF93" i="3"/>
  <c r="BE93" i="3"/>
  <c r="BD93" i="3"/>
  <c r="BB93" i="3"/>
  <c r="BA93" i="3"/>
  <c r="AZ93" i="3"/>
  <c r="AY93" i="3"/>
  <c r="AX93" i="3"/>
  <c r="AW93" i="3"/>
  <c r="AV93" i="3"/>
  <c r="AU93" i="3"/>
  <c r="AT93" i="3"/>
  <c r="BC93" i="3" s="1"/>
  <c r="AS93" i="3"/>
  <c r="AP93" i="3"/>
  <c r="AO93" i="3"/>
  <c r="AN93" i="3"/>
  <c r="AQ93" i="3" s="1"/>
  <c r="AM93" i="3"/>
  <c r="AL93" i="3"/>
  <c r="AK93" i="3"/>
  <c r="AJ93" i="3" a="1"/>
  <c r="AJ93" i="3"/>
  <c r="AI93" i="3"/>
  <c r="AF93" i="3"/>
  <c r="AB93" i="3"/>
  <c r="Y93" i="3"/>
  <c r="H93" i="3"/>
  <c r="A93" i="3"/>
  <c r="AT92" i="3"/>
  <c r="AY92" i="3" s="1"/>
  <c r="AP92" i="3"/>
  <c r="AO92" i="3"/>
  <c r="AN92" i="3"/>
  <c r="AM92" i="3"/>
  <c r="AL92" i="3"/>
  <c r="AQ92" i="3" s="1"/>
  <c r="AJ92" i="3" a="1"/>
  <c r="AJ92" i="3"/>
  <c r="AK92" i="3" s="1"/>
  <c r="AI92" i="3"/>
  <c r="AF92" i="3"/>
  <c r="AB92" i="3"/>
  <c r="Y92" i="3"/>
  <c r="H92" i="3"/>
  <c r="A92" i="3"/>
  <c r="BD91" i="3"/>
  <c r="BC91" i="3"/>
  <c r="BA91" i="3"/>
  <c r="AZ91" i="3"/>
  <c r="AX91" i="3"/>
  <c r="AU91" i="3"/>
  <c r="AT91" i="3"/>
  <c r="AW91" i="3" s="1"/>
  <c r="AS91" i="3"/>
  <c r="AP91" i="3"/>
  <c r="AO91" i="3"/>
  <c r="AN91" i="3"/>
  <c r="AM91" i="3"/>
  <c r="AL91" i="3"/>
  <c r="AQ91" i="3" s="1"/>
  <c r="AJ91" i="3" a="1"/>
  <c r="AJ91" i="3" s="1"/>
  <c r="AK91" i="3" s="1"/>
  <c r="AI91" i="3"/>
  <c r="AF91" i="3"/>
  <c r="AB91" i="3"/>
  <c r="Y91" i="3"/>
  <c r="H91" i="3"/>
  <c r="A91" i="3"/>
  <c r="BG90" i="3"/>
  <c r="BF90" i="3"/>
  <c r="BE90" i="3"/>
  <c r="BC90" i="3"/>
  <c r="BB90" i="3"/>
  <c r="BA90" i="3"/>
  <c r="AY90" i="3"/>
  <c r="AX90" i="3"/>
  <c r="AV90" i="3"/>
  <c r="AT90" i="3"/>
  <c r="AU90" i="3" s="1"/>
  <c r="AS90" i="3"/>
  <c r="AP90" i="3"/>
  <c r="AO90" i="3"/>
  <c r="AN90" i="3"/>
  <c r="AQ90" i="3" s="1"/>
  <c r="AM90" i="3"/>
  <c r="AL90" i="3"/>
  <c r="AJ90" i="3" a="1"/>
  <c r="AJ90" i="3" s="1"/>
  <c r="AK90" i="3" s="1"/>
  <c r="AI90" i="3"/>
  <c r="AF90" i="3"/>
  <c r="AB90" i="3"/>
  <c r="Y90" i="3"/>
  <c r="H90" i="3"/>
  <c r="A90" i="3"/>
  <c r="BE89" i="3"/>
  <c r="BD89" i="3"/>
  <c r="AY89" i="3"/>
  <c r="AW89" i="3"/>
  <c r="AT89" i="3"/>
  <c r="AS89" i="3" s="1"/>
  <c r="AP89" i="3"/>
  <c r="AO89" i="3"/>
  <c r="AN89" i="3"/>
  <c r="AM89" i="3"/>
  <c r="AL89" i="3"/>
  <c r="AQ89" i="3" s="1"/>
  <c r="AJ89" i="3" a="1"/>
  <c r="AJ89" i="3"/>
  <c r="AK89" i="3" s="1"/>
  <c r="AI89" i="3"/>
  <c r="AF89" i="3"/>
  <c r="AB89" i="3"/>
  <c r="Y89" i="3"/>
  <c r="H89" i="3"/>
  <c r="A89" i="3"/>
  <c r="BE88" i="3"/>
  <c r="BC88" i="3"/>
  <c r="BB88" i="3"/>
  <c r="AX88" i="3"/>
  <c r="AW88" i="3"/>
  <c r="AU88" i="3"/>
  <c r="AT88" i="3"/>
  <c r="BG88" i="3" s="1"/>
  <c r="AP88" i="3"/>
  <c r="AO88" i="3"/>
  <c r="AN88" i="3"/>
  <c r="AM88" i="3"/>
  <c r="AL88" i="3"/>
  <c r="AQ88" i="3" s="1"/>
  <c r="AJ88" i="3" a="1"/>
  <c r="AJ88" i="3" s="1"/>
  <c r="AK88" i="3" s="1"/>
  <c r="AI88" i="3"/>
  <c r="AF88" i="3"/>
  <c r="AB88" i="3"/>
  <c r="Y88" i="3"/>
  <c r="H88" i="3"/>
  <c r="A88" i="3"/>
  <c r="BF87" i="3"/>
  <c r="BD87" i="3"/>
  <c r="BC87" i="3"/>
  <c r="BB87" i="3"/>
  <c r="BA87" i="3"/>
  <c r="AZ87" i="3"/>
  <c r="AY87" i="3"/>
  <c r="AW87" i="3"/>
  <c r="AV87" i="3"/>
  <c r="AU87" i="3"/>
  <c r="AT87" i="3"/>
  <c r="BE87" i="3" s="1"/>
  <c r="AS87" i="3"/>
  <c r="AP87" i="3"/>
  <c r="AO87" i="3"/>
  <c r="AN87" i="3"/>
  <c r="AM87" i="3"/>
  <c r="AL87" i="3"/>
  <c r="AQ87" i="3" s="1"/>
  <c r="AJ87" i="3" a="1"/>
  <c r="AJ87" i="3"/>
  <c r="AK87" i="3" s="1"/>
  <c r="AI87" i="3"/>
  <c r="AF87" i="3"/>
  <c r="AB87" i="3"/>
  <c r="Y87" i="3"/>
  <c r="H87" i="3"/>
  <c r="A87" i="3"/>
  <c r="BG86" i="3"/>
  <c r="BD86" i="3"/>
  <c r="AY86" i="3"/>
  <c r="AX86" i="3"/>
  <c r="AT86" i="3"/>
  <c r="BC86" i="3" s="1"/>
  <c r="AS86" i="3"/>
  <c r="AP86" i="3"/>
  <c r="AO86" i="3"/>
  <c r="AN86" i="3"/>
  <c r="AM86" i="3"/>
  <c r="AL86" i="3"/>
  <c r="AQ86" i="3" s="1"/>
  <c r="AJ86" i="3" a="1"/>
  <c r="AJ86" i="3" s="1"/>
  <c r="AK86" i="3" s="1"/>
  <c r="AI86" i="3"/>
  <c r="AF86" i="3"/>
  <c r="AB86" i="3"/>
  <c r="Y86" i="3"/>
  <c r="H86" i="3"/>
  <c r="A86" i="3"/>
  <c r="BG85" i="3"/>
  <c r="BF85" i="3"/>
  <c r="BE85" i="3"/>
  <c r="BD85" i="3"/>
  <c r="BC85" i="3"/>
  <c r="BB85" i="3"/>
  <c r="BA85" i="3"/>
  <c r="AZ85" i="3"/>
  <c r="AY85" i="3"/>
  <c r="AX85" i="3"/>
  <c r="AW85" i="3"/>
  <c r="AV85" i="3"/>
  <c r="AU85" i="3"/>
  <c r="AT85" i="3"/>
  <c r="AS85" i="3"/>
  <c r="AP85" i="3"/>
  <c r="AO85" i="3"/>
  <c r="AN85" i="3"/>
  <c r="AQ85" i="3" s="1"/>
  <c r="AM85" i="3"/>
  <c r="AL85" i="3"/>
  <c r="AK85" i="3"/>
  <c r="AJ85" i="3" a="1"/>
  <c r="AJ85" i="3"/>
  <c r="AI85" i="3"/>
  <c r="AF85" i="3"/>
  <c r="AB85" i="3"/>
  <c r="Y85" i="3"/>
  <c r="H85" i="3"/>
  <c r="A85" i="3"/>
  <c r="BE84" i="3"/>
  <c r="BC84" i="3"/>
  <c r="AT84" i="3"/>
  <c r="AY84" i="3" s="1"/>
  <c r="AP84" i="3"/>
  <c r="AO84" i="3"/>
  <c r="AN84" i="3"/>
  <c r="AM84" i="3"/>
  <c r="AL84" i="3"/>
  <c r="AQ84" i="3" s="1"/>
  <c r="AJ84" i="3" a="1"/>
  <c r="AJ84" i="3"/>
  <c r="AK84" i="3" s="1"/>
  <c r="AI84" i="3"/>
  <c r="AF84" i="3"/>
  <c r="AB84" i="3"/>
  <c r="Y84" i="3"/>
  <c r="H84" i="3"/>
  <c r="A84" i="3"/>
  <c r="BG83" i="3"/>
  <c r="BD83" i="3"/>
  <c r="BC83" i="3"/>
  <c r="BA83" i="3"/>
  <c r="AZ83" i="3"/>
  <c r="AX83" i="3"/>
  <c r="AU83" i="3"/>
  <c r="AT83" i="3"/>
  <c r="AW83" i="3" s="1"/>
  <c r="AS83" i="3"/>
  <c r="AP83" i="3"/>
  <c r="AO83" i="3"/>
  <c r="AN83" i="3"/>
  <c r="AM83" i="3"/>
  <c r="AL83" i="3"/>
  <c r="AQ83" i="3" s="1"/>
  <c r="AJ83" i="3" a="1"/>
  <c r="AJ83" i="3" s="1"/>
  <c r="AK83" i="3" s="1"/>
  <c r="AI83" i="3"/>
  <c r="AF83" i="3"/>
  <c r="AB83" i="3"/>
  <c r="Y83" i="3"/>
  <c r="H83" i="3"/>
  <c r="A83" i="3"/>
  <c r="BG82" i="3"/>
  <c r="BF82" i="3"/>
  <c r="BE82" i="3"/>
  <c r="BC82" i="3"/>
  <c r="BB82" i="3"/>
  <c r="BA82" i="3"/>
  <c r="AY82" i="3"/>
  <c r="AX82" i="3"/>
  <c r="AV82" i="3"/>
  <c r="AT82" i="3"/>
  <c r="AU82" i="3" s="1"/>
  <c r="AS82" i="3"/>
  <c r="AP82" i="3"/>
  <c r="AO82" i="3"/>
  <c r="AN82" i="3"/>
  <c r="AQ82" i="3" s="1"/>
  <c r="AM82" i="3"/>
  <c r="AL82" i="3"/>
  <c r="AJ82" i="3" a="1"/>
  <c r="AJ82" i="3" s="1"/>
  <c r="AK82" i="3" s="1"/>
  <c r="AI82" i="3"/>
  <c r="AF82" i="3"/>
  <c r="AB82" i="3"/>
  <c r="Y82" i="3"/>
  <c r="H82" i="3"/>
  <c r="A82" i="3"/>
  <c r="BE81" i="3"/>
  <c r="BD81" i="3"/>
  <c r="AY81" i="3"/>
  <c r="AW81" i="3"/>
  <c r="AT81" i="3"/>
  <c r="AS81" i="3" s="1"/>
  <c r="AP81" i="3"/>
  <c r="AO81" i="3"/>
  <c r="AN81" i="3"/>
  <c r="AM81" i="3"/>
  <c r="AL81" i="3"/>
  <c r="AQ81" i="3" s="1"/>
  <c r="AJ81" i="3" a="1"/>
  <c r="AJ81" i="3"/>
  <c r="AK81" i="3" s="1"/>
  <c r="AI81" i="3"/>
  <c r="AF81" i="3"/>
  <c r="AB81" i="3"/>
  <c r="Y81" i="3"/>
  <c r="H81" i="3"/>
  <c r="A81" i="3"/>
  <c r="BE80" i="3"/>
  <c r="BC80" i="3"/>
  <c r="BB80" i="3"/>
  <c r="AX80" i="3"/>
  <c r="AW80" i="3"/>
  <c r="AU80" i="3"/>
  <c r="AT80" i="3"/>
  <c r="BG80" i="3" s="1"/>
  <c r="AP80" i="3"/>
  <c r="AO80" i="3"/>
  <c r="AN80" i="3"/>
  <c r="AM80" i="3"/>
  <c r="AL80" i="3"/>
  <c r="AQ80" i="3" s="1"/>
  <c r="AJ80" i="3" a="1"/>
  <c r="AJ80" i="3" s="1"/>
  <c r="AK80" i="3" s="1"/>
  <c r="AI80" i="3"/>
  <c r="AF80" i="3"/>
  <c r="AB80" i="3"/>
  <c r="Y80" i="3"/>
  <c r="H80" i="3"/>
  <c r="A80" i="3"/>
  <c r="BF79" i="3"/>
  <c r="BD79" i="3"/>
  <c r="BC79" i="3"/>
  <c r="BB79" i="3"/>
  <c r="BA79" i="3"/>
  <c r="AZ79" i="3"/>
  <c r="AY79" i="3"/>
  <c r="AW79" i="3"/>
  <c r="AV79" i="3"/>
  <c r="AU79" i="3"/>
  <c r="AT79" i="3"/>
  <c r="BE79" i="3" s="1"/>
  <c r="AS79" i="3"/>
  <c r="AP79" i="3"/>
  <c r="AO79" i="3"/>
  <c r="AN79" i="3"/>
  <c r="AM79" i="3"/>
  <c r="AL79" i="3"/>
  <c r="AQ79" i="3" s="1"/>
  <c r="AJ79" i="3" a="1"/>
  <c r="AJ79" i="3"/>
  <c r="AK79" i="3" s="1"/>
  <c r="AI79" i="3"/>
  <c r="AF79" i="3"/>
  <c r="AB79" i="3"/>
  <c r="Y79" i="3"/>
  <c r="H79" i="3"/>
  <c r="A79" i="3"/>
  <c r="BG78" i="3"/>
  <c r="BD78" i="3"/>
  <c r="AY78" i="3"/>
  <c r="AX78" i="3"/>
  <c r="AT78" i="3"/>
  <c r="BC78" i="3" s="1"/>
  <c r="AS78" i="3"/>
  <c r="AP78" i="3"/>
  <c r="AO78" i="3"/>
  <c r="AN78" i="3"/>
  <c r="AM78" i="3"/>
  <c r="AL78" i="3"/>
  <c r="AQ78" i="3" s="1"/>
  <c r="AJ78" i="3" a="1"/>
  <c r="AJ78" i="3" s="1"/>
  <c r="AK78" i="3" s="1"/>
  <c r="AI78" i="3"/>
  <c r="AF78" i="3"/>
  <c r="AB78" i="3"/>
  <c r="Y78" i="3"/>
  <c r="H78" i="3"/>
  <c r="A78" i="3"/>
  <c r="BG77" i="3"/>
  <c r="BF77" i="3"/>
  <c r="BE77" i="3"/>
  <c r="BD77" i="3"/>
  <c r="BC77" i="3"/>
  <c r="BB77" i="3"/>
  <c r="BA77" i="3"/>
  <c r="AZ77" i="3"/>
  <c r="AY77" i="3"/>
  <c r="AX77" i="3"/>
  <c r="AW77" i="3"/>
  <c r="AV77" i="3"/>
  <c r="AU77" i="3"/>
  <c r="AT77" i="3"/>
  <c r="AS77" i="3"/>
  <c r="AP77" i="3"/>
  <c r="AO77" i="3"/>
  <c r="AN77" i="3"/>
  <c r="AQ77" i="3" s="1"/>
  <c r="AM77" i="3"/>
  <c r="AL77" i="3"/>
  <c r="AK77" i="3"/>
  <c r="AJ77" i="3" a="1"/>
  <c r="AJ77" i="3"/>
  <c r="AI77" i="3"/>
  <c r="AF77" i="3"/>
  <c r="AB77" i="3"/>
  <c r="Y77" i="3"/>
  <c r="H77" i="3"/>
  <c r="A77" i="3"/>
  <c r="BE76" i="3"/>
  <c r="BC76" i="3"/>
  <c r="AT76" i="3"/>
  <c r="AY76" i="3" s="1"/>
  <c r="AP76" i="3"/>
  <c r="AO76" i="3"/>
  <c r="AN76" i="3"/>
  <c r="AM76" i="3"/>
  <c r="AL76" i="3"/>
  <c r="AQ76" i="3" s="1"/>
  <c r="AJ76" i="3" a="1"/>
  <c r="AJ76" i="3"/>
  <c r="AK76" i="3" s="1"/>
  <c r="AI76" i="3"/>
  <c r="AF76" i="3"/>
  <c r="AB76" i="3"/>
  <c r="Y76" i="3"/>
  <c r="H76" i="3"/>
  <c r="A76" i="3"/>
  <c r="BG75" i="3"/>
  <c r="BD75" i="3"/>
  <c r="BC75" i="3"/>
  <c r="BA75" i="3"/>
  <c r="AZ75" i="3"/>
  <c r="AX75" i="3"/>
  <c r="AU75" i="3"/>
  <c r="AT75" i="3"/>
  <c r="AW75" i="3" s="1"/>
  <c r="AS75" i="3"/>
  <c r="AP75" i="3"/>
  <c r="AO75" i="3"/>
  <c r="AN75" i="3"/>
  <c r="AM75" i="3"/>
  <c r="AL75" i="3"/>
  <c r="AQ75" i="3" s="1"/>
  <c r="AJ75" i="3" a="1"/>
  <c r="AJ75" i="3" s="1"/>
  <c r="AK75" i="3" s="1"/>
  <c r="AI75" i="3"/>
  <c r="AF75" i="3"/>
  <c r="AB75" i="3"/>
  <c r="Y75" i="3"/>
  <c r="H75" i="3"/>
  <c r="A75" i="3"/>
  <c r="BG74" i="3"/>
  <c r="BF74" i="3"/>
  <c r="BE74" i="3"/>
  <c r="BC74" i="3"/>
  <c r="BB74" i="3"/>
  <c r="BA74" i="3"/>
  <c r="AY74" i="3"/>
  <c r="AX74" i="3"/>
  <c r="AV74" i="3"/>
  <c r="AT74" i="3"/>
  <c r="AU74" i="3" s="1"/>
  <c r="AS74" i="3"/>
  <c r="AP74" i="3"/>
  <c r="AO74" i="3"/>
  <c r="AN74" i="3"/>
  <c r="AM74" i="3"/>
  <c r="AL74" i="3"/>
  <c r="AQ74" i="3" s="1"/>
  <c r="AJ74" i="3" a="1"/>
  <c r="AJ74" i="3" s="1"/>
  <c r="AK74" i="3" s="1"/>
  <c r="AI74" i="3"/>
  <c r="AF74" i="3"/>
  <c r="AB74" i="3"/>
  <c r="Y74" i="3"/>
  <c r="H74" i="3"/>
  <c r="A74" i="3"/>
  <c r="BE73" i="3"/>
  <c r="BD73" i="3"/>
  <c r="AY73" i="3"/>
  <c r="AW73" i="3"/>
  <c r="AT73" i="3"/>
  <c r="AS73" i="3" s="1"/>
  <c r="AP73" i="3"/>
  <c r="AO73" i="3"/>
  <c r="AN73" i="3"/>
  <c r="AM73" i="3"/>
  <c r="AL73" i="3"/>
  <c r="AQ73" i="3" s="1"/>
  <c r="AJ73" i="3" a="1"/>
  <c r="AJ73" i="3"/>
  <c r="AK73" i="3" s="1"/>
  <c r="AI73" i="3"/>
  <c r="AF73" i="3"/>
  <c r="AB73" i="3"/>
  <c r="Y73" i="3"/>
  <c r="H73" i="3"/>
  <c r="A73" i="3"/>
  <c r="BE72" i="3"/>
  <c r="BC72" i="3"/>
  <c r="BB72" i="3"/>
  <c r="AX72" i="3"/>
  <c r="AW72" i="3"/>
  <c r="AU72" i="3"/>
  <c r="AT72" i="3"/>
  <c r="BG72" i="3" s="1"/>
  <c r="AP72" i="3"/>
  <c r="AO72" i="3"/>
  <c r="AN72" i="3"/>
  <c r="AM72" i="3"/>
  <c r="AL72" i="3"/>
  <c r="AQ72" i="3" s="1"/>
  <c r="AJ72" i="3" a="1"/>
  <c r="AJ72" i="3" s="1"/>
  <c r="AK72" i="3" s="1"/>
  <c r="AI72" i="3"/>
  <c r="AF72" i="3"/>
  <c r="AB72" i="3"/>
  <c r="Y72" i="3"/>
  <c r="H72" i="3"/>
  <c r="A72" i="3"/>
  <c r="BF71" i="3"/>
  <c r="BE71" i="3"/>
  <c r="BD71" i="3"/>
  <c r="BC71" i="3"/>
  <c r="BB71" i="3"/>
  <c r="BA71" i="3"/>
  <c r="AZ71" i="3"/>
  <c r="AY71" i="3"/>
  <c r="AW71" i="3"/>
  <c r="AV71" i="3"/>
  <c r="AU71" i="3"/>
  <c r="AT71" i="3"/>
  <c r="AX71" i="3" s="1"/>
  <c r="AS71" i="3"/>
  <c r="AP71" i="3"/>
  <c r="AO71" i="3"/>
  <c r="AN71" i="3"/>
  <c r="AM71" i="3"/>
  <c r="AL71" i="3"/>
  <c r="AQ71" i="3" s="1"/>
  <c r="AJ71" i="3" a="1"/>
  <c r="AJ71" i="3"/>
  <c r="AK71" i="3" s="1"/>
  <c r="AI71" i="3"/>
  <c r="AF71" i="3"/>
  <c r="AB71" i="3"/>
  <c r="Y71" i="3"/>
  <c r="H71" i="3"/>
  <c r="A71" i="3"/>
  <c r="BG70" i="3"/>
  <c r="BD70" i="3"/>
  <c r="BA70" i="3"/>
  <c r="AY70" i="3"/>
  <c r="AX70" i="3"/>
  <c r="AT70" i="3"/>
  <c r="BC70" i="3" s="1"/>
  <c r="AS70" i="3"/>
  <c r="AP70" i="3"/>
  <c r="AO70" i="3"/>
  <c r="AN70" i="3"/>
  <c r="AM70" i="3"/>
  <c r="AL70" i="3"/>
  <c r="AQ70" i="3" s="1"/>
  <c r="AJ70" i="3" a="1"/>
  <c r="AJ70" i="3" s="1"/>
  <c r="AK70" i="3" s="1"/>
  <c r="AI70" i="3"/>
  <c r="AF70" i="3"/>
  <c r="AB70" i="3"/>
  <c r="Y70" i="3"/>
  <c r="H70" i="3"/>
  <c r="A70" i="3"/>
  <c r="BG69" i="3"/>
  <c r="BF69" i="3"/>
  <c r="BE69" i="3"/>
  <c r="BD69" i="3"/>
  <c r="BC69" i="3"/>
  <c r="BB69" i="3"/>
  <c r="BA69" i="3"/>
  <c r="AZ69" i="3"/>
  <c r="AY69" i="3"/>
  <c r="AX69" i="3"/>
  <c r="AW69" i="3"/>
  <c r="AV69" i="3"/>
  <c r="AU69" i="3"/>
  <c r="AT69" i="3"/>
  <c r="AS69" i="3"/>
  <c r="AP69" i="3"/>
  <c r="AO69" i="3"/>
  <c r="AN69" i="3"/>
  <c r="AQ69" i="3" s="1"/>
  <c r="AM69" i="3"/>
  <c r="AL69" i="3"/>
  <c r="AK69" i="3"/>
  <c r="AJ69" i="3" a="1"/>
  <c r="AJ69" i="3"/>
  <c r="AI69" i="3"/>
  <c r="AF69" i="3"/>
  <c r="AB69" i="3"/>
  <c r="Y69" i="3"/>
  <c r="H69" i="3"/>
  <c r="A69" i="3"/>
  <c r="BE68" i="3"/>
  <c r="BC68" i="3"/>
  <c r="AT68" i="3"/>
  <c r="AY68" i="3" s="1"/>
  <c r="AP68" i="3"/>
  <c r="AO68" i="3"/>
  <c r="AN68" i="3"/>
  <c r="AM68" i="3"/>
  <c r="AL68" i="3"/>
  <c r="AQ68" i="3" s="1"/>
  <c r="AJ68" i="3" a="1"/>
  <c r="AJ68" i="3"/>
  <c r="AK68" i="3" s="1"/>
  <c r="AI68" i="3"/>
  <c r="AF68" i="3"/>
  <c r="AB68" i="3"/>
  <c r="Y68" i="3"/>
  <c r="H68" i="3"/>
  <c r="A68" i="3"/>
  <c r="BG67" i="3"/>
  <c r="BE67" i="3"/>
  <c r="BD67" i="3"/>
  <c r="BC67" i="3"/>
  <c r="BA67" i="3"/>
  <c r="AZ67" i="3"/>
  <c r="AX67" i="3"/>
  <c r="AU67" i="3"/>
  <c r="AT67" i="3"/>
  <c r="AW67" i="3" s="1"/>
  <c r="AS67" i="3"/>
  <c r="AP67" i="3"/>
  <c r="AO67" i="3"/>
  <c r="AN67" i="3"/>
  <c r="AM67" i="3"/>
  <c r="AL67" i="3"/>
  <c r="AQ67" i="3" s="1"/>
  <c r="AJ67" i="3" a="1"/>
  <c r="AJ67" i="3" s="1"/>
  <c r="AK67" i="3" s="1"/>
  <c r="AI67" i="3"/>
  <c r="AF67" i="3"/>
  <c r="AB67" i="3"/>
  <c r="Y67" i="3"/>
  <c r="H67" i="3"/>
  <c r="A67" i="3"/>
  <c r="BG66" i="3"/>
  <c r="BF66" i="3"/>
  <c r="BE66" i="3"/>
  <c r="BC66" i="3"/>
  <c r="BB66" i="3"/>
  <c r="BA66" i="3"/>
  <c r="AY66" i="3"/>
  <c r="AX66" i="3"/>
  <c r="AV66" i="3"/>
  <c r="AT66" i="3"/>
  <c r="AU66" i="3" s="1"/>
  <c r="AS66" i="3"/>
  <c r="AP66" i="3"/>
  <c r="AO66" i="3"/>
  <c r="AN66" i="3"/>
  <c r="AM66" i="3"/>
  <c r="AL66" i="3"/>
  <c r="AQ66" i="3" s="1"/>
  <c r="AJ66" i="3" a="1"/>
  <c r="AJ66" i="3" s="1"/>
  <c r="AK66" i="3" s="1"/>
  <c r="AI66" i="3"/>
  <c r="AF66" i="3"/>
  <c r="AB66" i="3"/>
  <c r="Y66" i="3"/>
  <c r="H66" i="3"/>
  <c r="A66" i="3"/>
  <c r="BG65" i="3"/>
  <c r="BE65" i="3"/>
  <c r="BD65" i="3"/>
  <c r="AY65" i="3"/>
  <c r="AW65" i="3"/>
  <c r="AT65" i="3"/>
  <c r="AS65" i="3" s="1"/>
  <c r="AP65" i="3"/>
  <c r="AO65" i="3"/>
  <c r="AN65" i="3"/>
  <c r="AM65" i="3"/>
  <c r="AL65" i="3"/>
  <c r="AQ65" i="3" s="1"/>
  <c r="AJ65" i="3" a="1"/>
  <c r="AJ65" i="3"/>
  <c r="AK65" i="3" s="1"/>
  <c r="AI65" i="3"/>
  <c r="AF65" i="3"/>
  <c r="AB65" i="3"/>
  <c r="Y65" i="3"/>
  <c r="H65" i="3"/>
  <c r="A65" i="3"/>
  <c r="BE64" i="3"/>
  <c r="BC64" i="3"/>
  <c r="BB64" i="3"/>
  <c r="AX64" i="3"/>
  <c r="AW64" i="3"/>
  <c r="AU64" i="3"/>
  <c r="AT64" i="3"/>
  <c r="BG64" i="3" s="1"/>
  <c r="AP64" i="3"/>
  <c r="AO64" i="3"/>
  <c r="AN64" i="3"/>
  <c r="AM64" i="3"/>
  <c r="AL64" i="3"/>
  <c r="AQ64" i="3" s="1"/>
  <c r="AJ64" i="3" a="1"/>
  <c r="AJ64" i="3" s="1"/>
  <c r="AK64" i="3" s="1"/>
  <c r="AI64" i="3"/>
  <c r="AF64" i="3"/>
  <c r="AB64" i="3"/>
  <c r="Y64" i="3"/>
  <c r="H64" i="3"/>
  <c r="A64" i="3"/>
  <c r="BF63" i="3"/>
  <c r="BE63" i="3"/>
  <c r="BD63" i="3"/>
  <c r="BC63" i="3"/>
  <c r="BB63" i="3"/>
  <c r="BA63" i="3"/>
  <c r="AZ63" i="3"/>
  <c r="AY63" i="3"/>
  <c r="AW63" i="3"/>
  <c r="AV63" i="3"/>
  <c r="AU63" i="3"/>
  <c r="AT63" i="3"/>
  <c r="AX63" i="3" s="1"/>
  <c r="AS63" i="3"/>
  <c r="AP63" i="3"/>
  <c r="AO63" i="3"/>
  <c r="AN63" i="3"/>
  <c r="AM63" i="3"/>
  <c r="AL63" i="3"/>
  <c r="AQ63" i="3" s="1"/>
  <c r="AJ63" i="3" a="1"/>
  <c r="AJ63" i="3"/>
  <c r="AK63" i="3" s="1"/>
  <c r="AI63" i="3"/>
  <c r="AF63" i="3"/>
  <c r="AB63" i="3"/>
  <c r="Y63" i="3"/>
  <c r="H63" i="3"/>
  <c r="A63" i="3"/>
  <c r="BG62" i="3"/>
  <c r="BA62" i="3"/>
  <c r="AY62" i="3"/>
  <c r="AX62" i="3"/>
  <c r="AT62" i="3"/>
  <c r="BC62" i="3" s="1"/>
  <c r="AS62" i="3"/>
  <c r="AP62" i="3"/>
  <c r="AO62" i="3"/>
  <c r="AN62" i="3"/>
  <c r="AM62" i="3"/>
  <c r="AL62" i="3"/>
  <c r="AQ62" i="3" s="1"/>
  <c r="AJ62" i="3" a="1"/>
  <c r="AJ62" i="3" s="1"/>
  <c r="AK62" i="3" s="1"/>
  <c r="AI62" i="3"/>
  <c r="AF62" i="3"/>
  <c r="AB62" i="3"/>
  <c r="Y62" i="3"/>
  <c r="H62" i="3"/>
  <c r="A62" i="3"/>
  <c r="BG61" i="3"/>
  <c r="BF61" i="3"/>
  <c r="BE61" i="3"/>
  <c r="BD61" i="3"/>
  <c r="BC61" i="3"/>
  <c r="BB61" i="3"/>
  <c r="BA61" i="3"/>
  <c r="AZ61" i="3"/>
  <c r="AY61" i="3"/>
  <c r="AX61" i="3"/>
  <c r="AW61" i="3"/>
  <c r="AV61" i="3"/>
  <c r="AU61" i="3"/>
  <c r="AT61" i="3"/>
  <c r="AS61" i="3"/>
  <c r="AP61" i="3"/>
  <c r="AO61" i="3"/>
  <c r="AN61" i="3"/>
  <c r="AQ61" i="3" s="1"/>
  <c r="AM61" i="3"/>
  <c r="AL61" i="3"/>
  <c r="AK61" i="3"/>
  <c r="AJ61" i="3" a="1"/>
  <c r="AJ61" i="3"/>
  <c r="AI61" i="3"/>
  <c r="AF61" i="3"/>
  <c r="AB61" i="3"/>
  <c r="Y61" i="3"/>
  <c r="H61" i="3"/>
  <c r="A61" i="3"/>
  <c r="BE60" i="3"/>
  <c r="BC60" i="3"/>
  <c r="AT60" i="3"/>
  <c r="AY60" i="3" s="1"/>
  <c r="AP60" i="3"/>
  <c r="AO60" i="3"/>
  <c r="AN60" i="3"/>
  <c r="AM60" i="3"/>
  <c r="AL60" i="3"/>
  <c r="AQ60" i="3" s="1"/>
  <c r="AJ60" i="3" a="1"/>
  <c r="AJ60" i="3"/>
  <c r="AK60" i="3" s="1"/>
  <c r="AI60" i="3"/>
  <c r="AF60" i="3"/>
  <c r="AB60" i="3"/>
  <c r="Y60" i="3"/>
  <c r="H60" i="3"/>
  <c r="A60" i="3"/>
  <c r="BG59" i="3"/>
  <c r="BE59" i="3"/>
  <c r="BD59" i="3"/>
  <c r="BC59" i="3"/>
  <c r="BA59" i="3"/>
  <c r="AZ59" i="3"/>
  <c r="AX59" i="3"/>
  <c r="AU59" i="3"/>
  <c r="AT59" i="3"/>
  <c r="AW59" i="3" s="1"/>
  <c r="AS59" i="3"/>
  <c r="AP59" i="3"/>
  <c r="AO59" i="3"/>
  <c r="AN59" i="3"/>
  <c r="AM59" i="3"/>
  <c r="AL59" i="3"/>
  <c r="AQ59" i="3" s="1"/>
  <c r="AJ59" i="3" a="1"/>
  <c r="AJ59" i="3" s="1"/>
  <c r="AK59" i="3" s="1"/>
  <c r="AI59" i="3"/>
  <c r="AF59" i="3"/>
  <c r="AB59" i="3"/>
  <c r="Y59" i="3"/>
  <c r="H59" i="3"/>
  <c r="A59" i="3"/>
  <c r="BG58" i="3"/>
  <c r="BF58" i="3"/>
  <c r="BE58" i="3"/>
  <c r="BC58" i="3"/>
  <c r="BB58" i="3"/>
  <c r="BA58" i="3"/>
  <c r="AY58" i="3"/>
  <c r="AX58" i="3"/>
  <c r="AV58" i="3"/>
  <c r="AT58" i="3"/>
  <c r="AU58" i="3" s="1"/>
  <c r="AS58" i="3"/>
  <c r="AP58" i="3"/>
  <c r="AO58" i="3"/>
  <c r="AN58" i="3"/>
  <c r="AM58" i="3"/>
  <c r="AL58" i="3"/>
  <c r="AQ58" i="3" s="1"/>
  <c r="AJ58" i="3" a="1"/>
  <c r="AJ58" i="3" s="1"/>
  <c r="AK58" i="3" s="1"/>
  <c r="AI58" i="3"/>
  <c r="AF58" i="3"/>
  <c r="AB58" i="3"/>
  <c r="Y58" i="3"/>
  <c r="H58" i="3"/>
  <c r="A58" i="3"/>
  <c r="BG57" i="3"/>
  <c r="BE57" i="3"/>
  <c r="BD57" i="3"/>
  <c r="AZ57" i="3"/>
  <c r="AY57" i="3"/>
  <c r="AW57" i="3"/>
  <c r="AT57" i="3"/>
  <c r="AS57" i="3" s="1"/>
  <c r="AP57" i="3"/>
  <c r="AO57" i="3"/>
  <c r="AN57" i="3"/>
  <c r="AM57" i="3"/>
  <c r="AL57" i="3"/>
  <c r="AQ57" i="3" s="1"/>
  <c r="AJ57" i="3" a="1"/>
  <c r="AJ57" i="3"/>
  <c r="AK57" i="3" s="1"/>
  <c r="AI57" i="3"/>
  <c r="AF57" i="3"/>
  <c r="AB57" i="3"/>
  <c r="Y57" i="3"/>
  <c r="H57" i="3"/>
  <c r="A57" i="3"/>
  <c r="BE56" i="3"/>
  <c r="BC56" i="3"/>
  <c r="BB56" i="3"/>
  <c r="AX56" i="3"/>
  <c r="AW56" i="3"/>
  <c r="AU56" i="3"/>
  <c r="AT56" i="3"/>
  <c r="BG56" i="3" s="1"/>
  <c r="AP56" i="3"/>
  <c r="AO56" i="3"/>
  <c r="AN56" i="3"/>
  <c r="AM56" i="3"/>
  <c r="AL56" i="3"/>
  <c r="AQ56" i="3" s="1"/>
  <c r="AJ56" i="3" a="1"/>
  <c r="AJ56" i="3" s="1"/>
  <c r="AK56" i="3" s="1"/>
  <c r="AI56" i="3"/>
  <c r="AF56" i="3"/>
  <c r="AB56" i="3"/>
  <c r="Y56" i="3"/>
  <c r="H56" i="3"/>
  <c r="A56" i="3"/>
  <c r="BF55" i="3"/>
  <c r="BE55" i="3"/>
  <c r="BD55" i="3"/>
  <c r="BC55" i="3"/>
  <c r="BB55" i="3"/>
  <c r="BA55" i="3"/>
  <c r="AZ55" i="3"/>
  <c r="AY55" i="3"/>
  <c r="AW55" i="3"/>
  <c r="AV55" i="3"/>
  <c r="AU55" i="3"/>
  <c r="AT55" i="3"/>
  <c r="AX55" i="3" s="1"/>
  <c r="AS55" i="3"/>
  <c r="AP55" i="3"/>
  <c r="AO55" i="3"/>
  <c r="AN55" i="3"/>
  <c r="AM55" i="3"/>
  <c r="AL55" i="3"/>
  <c r="AQ55" i="3" s="1"/>
  <c r="AJ55" i="3" a="1"/>
  <c r="AJ55" i="3" s="1"/>
  <c r="AK55" i="3" s="1"/>
  <c r="AI55" i="3"/>
  <c r="AF55" i="3"/>
  <c r="AB55" i="3"/>
  <c r="Y55" i="3"/>
  <c r="H55" i="3"/>
  <c r="A55" i="3"/>
  <c r="BG54" i="3"/>
  <c r="BA54" i="3"/>
  <c r="AY54" i="3"/>
  <c r="AX54" i="3"/>
  <c r="AT54" i="3"/>
  <c r="BC54" i="3" s="1"/>
  <c r="AS54" i="3"/>
  <c r="AP54" i="3"/>
  <c r="AO54" i="3"/>
  <c r="AN54" i="3"/>
  <c r="AM54" i="3"/>
  <c r="AL54" i="3"/>
  <c r="AQ54" i="3" s="1"/>
  <c r="AJ54" i="3" a="1"/>
  <c r="AJ54" i="3" s="1"/>
  <c r="AK54" i="3" s="1"/>
  <c r="AI54" i="3"/>
  <c r="AF54" i="3"/>
  <c r="AB54" i="3"/>
  <c r="Y54" i="3"/>
  <c r="H54" i="3"/>
  <c r="A54" i="3"/>
  <c r="BG53" i="3"/>
  <c r="BF53" i="3"/>
  <c r="BE53" i="3"/>
  <c r="BD53" i="3"/>
  <c r="BC53" i="3"/>
  <c r="BB53" i="3"/>
  <c r="BA53" i="3"/>
  <c r="AZ53" i="3"/>
  <c r="AY53" i="3"/>
  <c r="AX53" i="3"/>
  <c r="AW53" i="3"/>
  <c r="AV53" i="3"/>
  <c r="AU53" i="3"/>
  <c r="AT53" i="3"/>
  <c r="AS53" i="3"/>
  <c r="AP53" i="3"/>
  <c r="AO53" i="3"/>
  <c r="AN53" i="3"/>
  <c r="AQ53" i="3" s="1"/>
  <c r="AM53" i="3"/>
  <c r="AL53" i="3"/>
  <c r="AK53" i="3"/>
  <c r="AJ53" i="3" a="1"/>
  <c r="AJ53" i="3"/>
  <c r="AI53" i="3"/>
  <c r="AF53" i="3"/>
  <c r="AB53" i="3"/>
  <c r="Y53" i="3"/>
  <c r="H53" i="3"/>
  <c r="A53" i="3"/>
  <c r="BE52" i="3"/>
  <c r="BC52" i="3"/>
  <c r="AU52" i="3"/>
  <c r="AT52" i="3"/>
  <c r="AY52" i="3" s="1"/>
  <c r="AP52" i="3"/>
  <c r="AO52" i="3"/>
  <c r="AN52" i="3"/>
  <c r="AM52" i="3"/>
  <c r="AL52" i="3"/>
  <c r="AQ52" i="3" s="1"/>
  <c r="AJ52" i="3" a="1"/>
  <c r="AJ52" i="3"/>
  <c r="AK52" i="3" s="1"/>
  <c r="AI52" i="3"/>
  <c r="AF52" i="3"/>
  <c r="AB52" i="3"/>
  <c r="Y52" i="3"/>
  <c r="H52" i="3"/>
  <c r="A52" i="3"/>
  <c r="BG51" i="3"/>
  <c r="BE51" i="3"/>
  <c r="BD51" i="3"/>
  <c r="BC51" i="3"/>
  <c r="BA51" i="3"/>
  <c r="AZ51" i="3"/>
  <c r="AX51" i="3"/>
  <c r="AU51" i="3"/>
  <c r="AT51" i="3"/>
  <c r="AW51" i="3" s="1"/>
  <c r="AS51" i="3"/>
  <c r="AP51" i="3"/>
  <c r="AO51" i="3"/>
  <c r="AN51" i="3"/>
  <c r="AM51" i="3"/>
  <c r="AL51" i="3"/>
  <c r="AQ51" i="3" s="1"/>
  <c r="AJ51" i="3" a="1"/>
  <c r="AJ51" i="3" s="1"/>
  <c r="AK51" i="3" s="1"/>
  <c r="AI51" i="3"/>
  <c r="AF51" i="3"/>
  <c r="AB51" i="3"/>
  <c r="Y51" i="3"/>
  <c r="H51" i="3"/>
  <c r="A51" i="3"/>
  <c r="BG50" i="3"/>
  <c r="BF50" i="3"/>
  <c r="BE50" i="3"/>
  <c r="BC50" i="3"/>
  <c r="BB50" i="3"/>
  <c r="BA50" i="3"/>
  <c r="AY50" i="3"/>
  <c r="AX50" i="3"/>
  <c r="AV50" i="3"/>
  <c r="AT50" i="3"/>
  <c r="AU50" i="3" s="1"/>
  <c r="AS50" i="3"/>
  <c r="AP50" i="3"/>
  <c r="AO50" i="3"/>
  <c r="AN50" i="3"/>
  <c r="AM50" i="3"/>
  <c r="AL50" i="3"/>
  <c r="AQ50" i="3" s="1"/>
  <c r="AJ50" i="3" a="1"/>
  <c r="AJ50" i="3" s="1"/>
  <c r="AK50" i="3" s="1"/>
  <c r="AI50" i="3"/>
  <c r="AF50" i="3"/>
  <c r="AB50" i="3"/>
  <c r="Y50" i="3"/>
  <c r="H50" i="3"/>
  <c r="A50" i="3"/>
  <c r="BG49" i="3"/>
  <c r="BE49" i="3"/>
  <c r="BD49" i="3"/>
  <c r="AZ49" i="3"/>
  <c r="AY49" i="3"/>
  <c r="AW49" i="3"/>
  <c r="AT49" i="3"/>
  <c r="AS49" i="3" s="1"/>
  <c r="AP49" i="3"/>
  <c r="AO49" i="3"/>
  <c r="AN49" i="3"/>
  <c r="AM49" i="3"/>
  <c r="AL49" i="3"/>
  <c r="AQ49" i="3" s="1"/>
  <c r="AJ49" i="3" a="1"/>
  <c r="AJ49" i="3"/>
  <c r="AK49" i="3" s="1"/>
  <c r="AI49" i="3"/>
  <c r="AF49" i="3"/>
  <c r="AB49" i="3"/>
  <c r="Y49" i="3"/>
  <c r="H49" i="3"/>
  <c r="A49" i="3"/>
  <c r="BE48" i="3"/>
  <c r="BC48" i="3"/>
  <c r="BB48" i="3"/>
  <c r="AX48" i="3"/>
  <c r="AW48" i="3"/>
  <c r="AU48" i="3"/>
  <c r="AT48" i="3"/>
  <c r="BG48" i="3" s="1"/>
  <c r="AP48" i="3"/>
  <c r="AO48" i="3"/>
  <c r="AN48" i="3"/>
  <c r="AM48" i="3"/>
  <c r="AL48" i="3"/>
  <c r="AQ48" i="3" s="1"/>
  <c r="AJ48" i="3" a="1"/>
  <c r="AJ48" i="3" s="1"/>
  <c r="AK48" i="3" s="1"/>
  <c r="AI48" i="3"/>
  <c r="AF48" i="3"/>
  <c r="AB48" i="3"/>
  <c r="Y48" i="3"/>
  <c r="H48" i="3"/>
  <c r="A48" i="3"/>
  <c r="BF47" i="3"/>
  <c r="BE47" i="3"/>
  <c r="BD47" i="3"/>
  <c r="BC47" i="3"/>
  <c r="BB47" i="3"/>
  <c r="BA47" i="3"/>
  <c r="AZ47" i="3"/>
  <c r="AY47" i="3"/>
  <c r="AW47" i="3"/>
  <c r="AV47" i="3"/>
  <c r="AU47" i="3"/>
  <c r="AT47" i="3"/>
  <c r="AX47" i="3" s="1"/>
  <c r="AS47" i="3"/>
  <c r="AP47" i="3"/>
  <c r="AO47" i="3"/>
  <c r="AN47" i="3"/>
  <c r="AM47" i="3"/>
  <c r="AL47" i="3"/>
  <c r="AQ47" i="3" s="1"/>
  <c r="AJ47" i="3" a="1"/>
  <c r="AJ47" i="3" s="1"/>
  <c r="AK47" i="3" s="1"/>
  <c r="AI47" i="3"/>
  <c r="AF47" i="3"/>
  <c r="AB47" i="3"/>
  <c r="Y47" i="3"/>
  <c r="H47" i="3"/>
  <c r="A47" i="3"/>
  <c r="BG46" i="3"/>
  <c r="BA46" i="3"/>
  <c r="AY46" i="3"/>
  <c r="AX46" i="3"/>
  <c r="AT46" i="3"/>
  <c r="BC46" i="3" s="1"/>
  <c r="AS46" i="3"/>
  <c r="AP46" i="3"/>
  <c r="AO46" i="3"/>
  <c r="AN46" i="3"/>
  <c r="AM46" i="3"/>
  <c r="AL46" i="3"/>
  <c r="AQ46" i="3" s="1"/>
  <c r="AJ46" i="3" a="1"/>
  <c r="AJ46" i="3" s="1"/>
  <c r="AK46" i="3" s="1"/>
  <c r="AI46" i="3"/>
  <c r="AF46" i="3"/>
  <c r="AB46" i="3"/>
  <c r="Y46" i="3"/>
  <c r="H46" i="3"/>
  <c r="A46" i="3"/>
  <c r="BG45" i="3"/>
  <c r="BF45" i="3"/>
  <c r="BE45" i="3"/>
  <c r="BD45" i="3"/>
  <c r="BC45" i="3"/>
  <c r="BB45" i="3"/>
  <c r="BA45" i="3"/>
  <c r="AZ45" i="3"/>
  <c r="AY45" i="3"/>
  <c r="AX45" i="3"/>
  <c r="AW45" i="3"/>
  <c r="AV45" i="3"/>
  <c r="AU45" i="3"/>
  <c r="AS45" i="3"/>
  <c r="AP45" i="3"/>
  <c r="AO45" i="3"/>
  <c r="AN45" i="3"/>
  <c r="AM45" i="3"/>
  <c r="AL45" i="3"/>
  <c r="AQ45" i="3" s="1"/>
  <c r="AJ45" i="3" a="1"/>
  <c r="AJ45" i="3" s="1"/>
  <c r="AK45" i="3" s="1"/>
  <c r="AI45" i="3"/>
  <c r="AF45" i="3"/>
  <c r="AB45" i="3"/>
  <c r="Y45" i="3"/>
  <c r="H45" i="3"/>
  <c r="A45" i="3"/>
  <c r="BG44" i="3"/>
  <c r="BF44" i="3"/>
  <c r="BE44" i="3"/>
  <c r="BD44" i="3"/>
  <c r="BC44" i="3"/>
  <c r="BB44" i="3"/>
  <c r="BA44" i="3"/>
  <c r="AZ44" i="3"/>
  <c r="AY44" i="3"/>
  <c r="AX44" i="3"/>
  <c r="AW44" i="3"/>
  <c r="AV44" i="3"/>
  <c r="AU44" i="3"/>
  <c r="AS44" i="3"/>
  <c r="AP44" i="3"/>
  <c r="AO44" i="3"/>
  <c r="AN44" i="3"/>
  <c r="AM44" i="3"/>
  <c r="AL44" i="3"/>
  <c r="AQ44" i="3" s="1"/>
  <c r="AJ44" i="3" a="1"/>
  <c r="AJ44" i="3" s="1"/>
  <c r="AK44" i="3" s="1"/>
  <c r="AI44" i="3"/>
  <c r="AF44" i="3"/>
  <c r="AB44" i="3"/>
  <c r="Y44" i="3"/>
  <c r="H44" i="3"/>
  <c r="A44" i="3"/>
  <c r="BG43" i="3"/>
  <c r="BF43" i="3"/>
  <c r="BE43" i="3"/>
  <c r="BD43" i="3"/>
  <c r="BC43" i="3"/>
  <c r="BB43" i="3"/>
  <c r="BA43" i="3"/>
  <c r="AZ43" i="3"/>
  <c r="AY43" i="3"/>
  <c r="AX43" i="3"/>
  <c r="AW43" i="3"/>
  <c r="AV43" i="3"/>
  <c r="AU43" i="3"/>
  <c r="AS43" i="3"/>
  <c r="AP43" i="3"/>
  <c r="AO43" i="3"/>
  <c r="AN43" i="3"/>
  <c r="AQ43" i="3" s="1"/>
  <c r="AM43" i="3"/>
  <c r="AL43" i="3"/>
  <c r="AJ43" i="3" a="1"/>
  <c r="AJ43" i="3"/>
  <c r="AK43" i="3" s="1"/>
  <c r="AI43" i="3"/>
  <c r="AF43" i="3"/>
  <c r="AB43" i="3"/>
  <c r="Y43" i="3"/>
  <c r="H43" i="3"/>
  <c r="A43" i="3"/>
  <c r="BG42" i="3"/>
  <c r="BF42" i="3"/>
  <c r="BE42" i="3"/>
  <c r="BD42" i="3"/>
  <c r="BC42" i="3"/>
  <c r="BB42" i="3"/>
  <c r="BA42" i="3"/>
  <c r="AZ42" i="3"/>
  <c r="AY42" i="3"/>
  <c r="AX42" i="3"/>
  <c r="AW42" i="3"/>
  <c r="AV42" i="3"/>
  <c r="AU42" i="3"/>
  <c r="AS42" i="3"/>
  <c r="AP42" i="3"/>
  <c r="AO42" i="3"/>
  <c r="AN42" i="3"/>
  <c r="AM42" i="3"/>
  <c r="AL42" i="3"/>
  <c r="AQ42" i="3" s="1"/>
  <c r="AJ42" i="3" a="1"/>
  <c r="AJ42" i="3" s="1"/>
  <c r="AK42" i="3" s="1"/>
  <c r="AI42" i="3"/>
  <c r="AF42" i="3"/>
  <c r="AB42" i="3"/>
  <c r="Y42" i="3"/>
  <c r="H42" i="3"/>
  <c r="A42" i="3"/>
  <c r="BG41" i="3"/>
  <c r="BF41" i="3"/>
  <c r="BE41" i="3"/>
  <c r="BD41" i="3"/>
  <c r="BC41" i="3"/>
  <c r="BB41" i="3"/>
  <c r="BA41" i="3"/>
  <c r="AZ41" i="3"/>
  <c r="AY41" i="3"/>
  <c r="AX41" i="3"/>
  <c r="AW41" i="3"/>
  <c r="AV41" i="3"/>
  <c r="AU41" i="3"/>
  <c r="AS41" i="3"/>
  <c r="AQ41" i="3"/>
  <c r="AP41" i="3"/>
  <c r="AO41" i="3"/>
  <c r="AN41" i="3"/>
  <c r="AM41" i="3"/>
  <c r="AL41" i="3"/>
  <c r="AJ41" i="3" a="1"/>
  <c r="AJ41" i="3"/>
  <c r="AK41" i="3" s="1"/>
  <c r="AI41" i="3"/>
  <c r="AF41" i="3"/>
  <c r="AB41" i="3"/>
  <c r="Y41" i="3"/>
  <c r="H41" i="3"/>
  <c r="A41" i="3"/>
  <c r="BG40" i="3"/>
  <c r="BF40" i="3"/>
  <c r="BE40" i="3"/>
  <c r="BD40" i="3"/>
  <c r="BC40" i="3"/>
  <c r="BB40" i="3"/>
  <c r="BA40" i="3"/>
  <c r="AZ40" i="3"/>
  <c r="AY40" i="3"/>
  <c r="AX40" i="3"/>
  <c r="AW40" i="3"/>
  <c r="AV40" i="3"/>
  <c r="AU40" i="3"/>
  <c r="AS40" i="3"/>
  <c r="AP40" i="3"/>
  <c r="AO40" i="3"/>
  <c r="AN40" i="3"/>
  <c r="AQ40" i="3" s="1"/>
  <c r="AM40" i="3"/>
  <c r="AL40" i="3"/>
  <c r="AK40" i="3"/>
  <c r="AJ40" i="3" a="1"/>
  <c r="AJ40" i="3"/>
  <c r="AI40" i="3"/>
  <c r="AF40" i="3"/>
  <c r="AB40" i="3"/>
  <c r="Y40" i="3"/>
  <c r="H40" i="3"/>
  <c r="A40" i="3"/>
  <c r="BG39" i="3"/>
  <c r="BF39" i="3"/>
  <c r="BE39" i="3"/>
  <c r="BD39" i="3"/>
  <c r="BC39" i="3"/>
  <c r="BB39" i="3"/>
  <c r="BA39" i="3"/>
  <c r="AZ39" i="3"/>
  <c r="AY39" i="3"/>
  <c r="AX39" i="3"/>
  <c r="AW39" i="3"/>
  <c r="AV39" i="3"/>
  <c r="AU39" i="3"/>
  <c r="AS39" i="3"/>
  <c r="AP39" i="3"/>
  <c r="AO39" i="3"/>
  <c r="AN39" i="3"/>
  <c r="AM39" i="3"/>
  <c r="AQ39" i="3" s="1"/>
  <c r="AL39" i="3"/>
  <c r="AJ39" i="3" a="1"/>
  <c r="AJ39" i="3" s="1"/>
  <c r="AK39" i="3" s="1"/>
  <c r="AI39" i="3"/>
  <c r="AF39" i="3"/>
  <c r="AB39" i="3"/>
  <c r="Y39" i="3"/>
  <c r="H39" i="3"/>
  <c r="A39" i="3"/>
  <c r="BG38" i="3"/>
  <c r="BF38" i="3"/>
  <c r="BE38" i="3"/>
  <c r="BD38" i="3"/>
  <c r="BC38" i="3"/>
  <c r="BB38" i="3"/>
  <c r="BA38" i="3"/>
  <c r="AZ38" i="3"/>
  <c r="AY38" i="3"/>
  <c r="AX38" i="3"/>
  <c r="AW38" i="3"/>
  <c r="AV38" i="3"/>
  <c r="AU38" i="3"/>
  <c r="AS38" i="3"/>
  <c r="AP38" i="3"/>
  <c r="AO38" i="3"/>
  <c r="AN38" i="3"/>
  <c r="AM38" i="3"/>
  <c r="AL38" i="3"/>
  <c r="AQ38" i="3" s="1"/>
  <c r="AJ38" i="3" a="1"/>
  <c r="AJ38" i="3" s="1"/>
  <c r="AK38" i="3" s="1"/>
  <c r="AI38" i="3"/>
  <c r="AF38" i="3"/>
  <c r="AB38" i="3"/>
  <c r="Y38" i="3"/>
  <c r="H38" i="3"/>
  <c r="A38" i="3"/>
  <c r="BG37" i="3"/>
  <c r="BF37" i="3"/>
  <c r="BE37" i="3"/>
  <c r="BD37" i="3"/>
  <c r="BC37" i="3"/>
  <c r="BB37" i="3"/>
  <c r="BA37" i="3"/>
  <c r="AZ37" i="3"/>
  <c r="AY37" i="3"/>
  <c r="AX37" i="3"/>
  <c r="AW37" i="3"/>
  <c r="AV37" i="3"/>
  <c r="AU37" i="3"/>
  <c r="AS37" i="3"/>
  <c r="AP37" i="3"/>
  <c r="AO37" i="3"/>
  <c r="AN37" i="3"/>
  <c r="AM37" i="3"/>
  <c r="AL37" i="3"/>
  <c r="AQ37" i="3" s="1"/>
  <c r="AK37" i="3"/>
  <c r="AJ37" i="3" a="1"/>
  <c r="AJ37" i="3"/>
  <c r="AI37" i="3"/>
  <c r="AF37" i="3"/>
  <c r="AB37" i="3"/>
  <c r="Y37" i="3"/>
  <c r="H37" i="3"/>
  <c r="A37" i="3"/>
  <c r="BG36" i="3"/>
  <c r="BF36" i="3"/>
  <c r="BE36" i="3"/>
  <c r="BD36" i="3"/>
  <c r="BC36" i="3"/>
  <c r="BB36" i="3"/>
  <c r="BA36" i="3"/>
  <c r="AZ36" i="3"/>
  <c r="AY36" i="3"/>
  <c r="AX36" i="3"/>
  <c r="AW36" i="3"/>
  <c r="AV36" i="3"/>
  <c r="AU36" i="3"/>
  <c r="AS36" i="3"/>
  <c r="AP36" i="3"/>
  <c r="AO36" i="3"/>
  <c r="AN36" i="3"/>
  <c r="AM36" i="3"/>
  <c r="AL36" i="3"/>
  <c r="AQ36" i="3" s="1"/>
  <c r="AJ36" i="3" a="1"/>
  <c r="AJ36" i="3" s="1"/>
  <c r="AK36" i="3" s="1"/>
  <c r="AI36" i="3"/>
  <c r="AF36" i="3"/>
  <c r="AB36" i="3"/>
  <c r="Y36" i="3"/>
  <c r="H36" i="3"/>
  <c r="A36" i="3"/>
  <c r="BG35" i="3"/>
  <c r="BF35" i="3"/>
  <c r="BE35" i="3"/>
  <c r="BD35" i="3"/>
  <c r="BC35" i="3"/>
  <c r="BB35" i="3"/>
  <c r="BA35" i="3"/>
  <c r="AZ35" i="3"/>
  <c r="AY35" i="3"/>
  <c r="AX35" i="3"/>
  <c r="AW35" i="3"/>
  <c r="AV35" i="3"/>
  <c r="AU35" i="3"/>
  <c r="AS35" i="3"/>
  <c r="AQ35" i="3"/>
  <c r="AP35" i="3"/>
  <c r="AO35" i="3"/>
  <c r="AN35" i="3"/>
  <c r="AM35" i="3"/>
  <c r="AL35" i="3"/>
  <c r="AJ35" i="3" a="1"/>
  <c r="AJ35" i="3"/>
  <c r="AK35" i="3" s="1"/>
  <c r="AI35" i="3"/>
  <c r="AF35" i="3"/>
  <c r="AB35" i="3"/>
  <c r="Y35" i="3"/>
  <c r="H35" i="3"/>
  <c r="A35" i="3"/>
  <c r="BG34" i="3"/>
  <c r="BF34" i="3"/>
  <c r="BE34" i="3"/>
  <c r="BD34" i="3"/>
  <c r="BC34" i="3"/>
  <c r="BB34" i="3"/>
  <c r="BA34" i="3"/>
  <c r="AZ34" i="3"/>
  <c r="AY34" i="3"/>
  <c r="AX34" i="3"/>
  <c r="AW34" i="3"/>
  <c r="AV34" i="3"/>
  <c r="AU34" i="3"/>
  <c r="AS34" i="3"/>
  <c r="AP34" i="3"/>
  <c r="AO34" i="3"/>
  <c r="AN34" i="3"/>
  <c r="AM34" i="3"/>
  <c r="AL34" i="3"/>
  <c r="AQ34" i="3" s="1"/>
  <c r="AJ34" i="3" a="1"/>
  <c r="AJ34" i="3"/>
  <c r="AK34" i="3" s="1"/>
  <c r="AI34" i="3"/>
  <c r="AF34" i="3"/>
  <c r="AB34" i="3"/>
  <c r="Y34" i="3"/>
  <c r="H34" i="3"/>
  <c r="A34" i="3"/>
  <c r="BG33" i="3"/>
  <c r="BF33" i="3"/>
  <c r="BE33" i="3"/>
  <c r="BD33" i="3"/>
  <c r="BC33" i="3"/>
  <c r="BB33" i="3"/>
  <c r="BA33" i="3"/>
  <c r="AZ33" i="3"/>
  <c r="AY33" i="3"/>
  <c r="AX33" i="3"/>
  <c r="AW33" i="3"/>
  <c r="AV33" i="3"/>
  <c r="AU33" i="3"/>
  <c r="AS33" i="3"/>
  <c r="AQ33" i="3"/>
  <c r="AP33" i="3"/>
  <c r="AO33" i="3"/>
  <c r="AN33" i="3"/>
  <c r="AM33" i="3"/>
  <c r="AL33" i="3"/>
  <c r="AK33" i="3"/>
  <c r="AJ33" i="3" a="1"/>
  <c r="AJ33" i="3"/>
  <c r="AI33" i="3"/>
  <c r="AF33" i="3"/>
  <c r="AB33" i="3"/>
  <c r="Y33" i="3"/>
  <c r="H33" i="3"/>
  <c r="A33" i="3"/>
  <c r="BG32" i="3"/>
  <c r="BF32" i="3"/>
  <c r="BE32" i="3"/>
  <c r="BD32" i="3"/>
  <c r="BC32" i="3"/>
  <c r="BB32" i="3"/>
  <c r="BA32" i="3"/>
  <c r="AZ32" i="3"/>
  <c r="AY32" i="3"/>
  <c r="AX32" i="3"/>
  <c r="AW32" i="3"/>
  <c r="AV32" i="3"/>
  <c r="AU32" i="3"/>
  <c r="AS32" i="3"/>
  <c r="AP32" i="3"/>
  <c r="AO32" i="3"/>
  <c r="AN32" i="3"/>
  <c r="AM32" i="3"/>
  <c r="AL32" i="3"/>
  <c r="AQ32" i="3" s="1"/>
  <c r="AJ32" i="3" a="1"/>
  <c r="AJ32" i="3"/>
  <c r="AK32" i="3" s="1"/>
  <c r="AI32" i="3"/>
  <c r="AF32" i="3"/>
  <c r="AB32" i="3"/>
  <c r="Y32" i="3"/>
  <c r="H32" i="3"/>
  <c r="A32" i="3"/>
  <c r="BG31" i="3"/>
  <c r="BF31" i="3"/>
  <c r="BE31" i="3"/>
  <c r="BD31" i="3"/>
  <c r="BC31" i="3"/>
  <c r="BB31" i="3"/>
  <c r="BA31" i="3"/>
  <c r="AZ31" i="3"/>
  <c r="AY31" i="3"/>
  <c r="AX31" i="3"/>
  <c r="AW31" i="3"/>
  <c r="AV31" i="3"/>
  <c r="AU31" i="3"/>
  <c r="AS31" i="3"/>
  <c r="AP31" i="3"/>
  <c r="AO31" i="3"/>
  <c r="AN31" i="3"/>
  <c r="AM31" i="3"/>
  <c r="AL31" i="3"/>
  <c r="AQ31" i="3" s="1"/>
  <c r="AJ31" i="3" a="1"/>
  <c r="AJ31" i="3" s="1"/>
  <c r="AK31" i="3" s="1"/>
  <c r="AI31" i="3"/>
  <c r="AF31" i="3"/>
  <c r="AB31" i="3"/>
  <c r="Y31" i="3"/>
  <c r="H31" i="3"/>
  <c r="A31" i="3"/>
  <c r="BG30" i="3"/>
  <c r="BF30" i="3"/>
  <c r="BE30" i="3"/>
  <c r="BD30" i="3"/>
  <c r="BC30" i="3"/>
  <c r="BB30" i="3"/>
  <c r="BA30" i="3"/>
  <c r="AZ30" i="3"/>
  <c r="AY30" i="3"/>
  <c r="AX30" i="3"/>
  <c r="AW30" i="3"/>
  <c r="AV30" i="3"/>
  <c r="AU30" i="3"/>
  <c r="AS30" i="3"/>
  <c r="AP30" i="3"/>
  <c r="AO30" i="3"/>
  <c r="AN30" i="3"/>
  <c r="AM30" i="3"/>
  <c r="AL30" i="3"/>
  <c r="AJ30" i="3" a="1"/>
  <c r="AJ30" i="3" s="1"/>
  <c r="AK30" i="3" s="1"/>
  <c r="AI30" i="3"/>
  <c r="AF30" i="3"/>
  <c r="AB30" i="3"/>
  <c r="Y30" i="3"/>
  <c r="H30" i="3"/>
  <c r="A30" i="3"/>
  <c r="BG29" i="3"/>
  <c r="BF29" i="3"/>
  <c r="BE29" i="3"/>
  <c r="BD29" i="3"/>
  <c r="BC29" i="3"/>
  <c r="BB29" i="3"/>
  <c r="BA29" i="3"/>
  <c r="AZ29" i="3"/>
  <c r="AY29" i="3"/>
  <c r="AX29" i="3"/>
  <c r="AW29" i="3"/>
  <c r="AV29" i="3"/>
  <c r="AU29" i="3"/>
  <c r="AS29" i="3"/>
  <c r="AP29" i="3"/>
  <c r="AO29" i="3"/>
  <c r="AN29" i="3"/>
  <c r="AM29" i="3"/>
  <c r="AL29" i="3"/>
  <c r="AJ29" i="3" a="1"/>
  <c r="AJ29" i="3" s="1"/>
  <c r="AK29" i="3" s="1"/>
  <c r="AI29" i="3"/>
  <c r="AF29" i="3"/>
  <c r="AB29" i="3"/>
  <c r="Y29" i="3"/>
  <c r="H29" i="3"/>
  <c r="A29" i="3"/>
  <c r="BG28" i="3"/>
  <c r="BF28" i="3"/>
  <c r="BE28" i="3"/>
  <c r="BD28" i="3"/>
  <c r="BC28" i="3"/>
  <c r="BB28" i="3"/>
  <c r="BA28" i="3"/>
  <c r="AZ28" i="3"/>
  <c r="AY28" i="3"/>
  <c r="AX28" i="3"/>
  <c r="AW28" i="3"/>
  <c r="AV28" i="3"/>
  <c r="AU28" i="3"/>
  <c r="AS28" i="3"/>
  <c r="AP28" i="3"/>
  <c r="AO28" i="3"/>
  <c r="AN28" i="3"/>
  <c r="AM28" i="3"/>
  <c r="AL28" i="3"/>
  <c r="AQ28" i="3" s="1"/>
  <c r="AJ28" i="3" a="1"/>
  <c r="AJ28" i="3" s="1"/>
  <c r="AK28" i="3" s="1"/>
  <c r="AI28" i="3"/>
  <c r="AF28" i="3"/>
  <c r="AB28" i="3"/>
  <c r="Y28" i="3"/>
  <c r="H28" i="3"/>
  <c r="A28" i="3"/>
  <c r="BG27" i="3"/>
  <c r="BF27" i="3"/>
  <c r="BE27" i="3"/>
  <c r="BD27" i="3"/>
  <c r="BC27" i="3"/>
  <c r="BB27" i="3"/>
  <c r="BA27" i="3"/>
  <c r="AZ27" i="3"/>
  <c r="AY27" i="3"/>
  <c r="AX27" i="3"/>
  <c r="AW27" i="3"/>
  <c r="AV27" i="3"/>
  <c r="AU27" i="3"/>
  <c r="AS27" i="3"/>
  <c r="AP27" i="3"/>
  <c r="AO27" i="3"/>
  <c r="AN27" i="3"/>
  <c r="AM27" i="3"/>
  <c r="AL27" i="3"/>
  <c r="AJ27" i="3" a="1"/>
  <c r="AJ27" i="3"/>
  <c r="AK27" i="3" s="1"/>
  <c r="AI27" i="3"/>
  <c r="AF27" i="3"/>
  <c r="AB27" i="3"/>
  <c r="Y27" i="3"/>
  <c r="H27" i="3"/>
  <c r="A27" i="3"/>
  <c r="BG26" i="3"/>
  <c r="BF26" i="3"/>
  <c r="BE26" i="3"/>
  <c r="BD26" i="3"/>
  <c r="BC26" i="3"/>
  <c r="BB26" i="3"/>
  <c r="BA26" i="3"/>
  <c r="AZ26" i="3"/>
  <c r="AY26" i="3"/>
  <c r="AX26" i="3"/>
  <c r="AW26" i="3"/>
  <c r="AV26" i="3"/>
  <c r="AU26" i="3"/>
  <c r="AS26" i="3"/>
  <c r="AP26" i="3"/>
  <c r="AO26" i="3"/>
  <c r="AN26" i="3"/>
  <c r="AM26" i="3"/>
  <c r="AL26" i="3"/>
  <c r="AQ26" i="3" s="1"/>
  <c r="AJ26" i="3" a="1"/>
  <c r="AJ26" i="3" s="1"/>
  <c r="AK26" i="3" s="1"/>
  <c r="AI26" i="3"/>
  <c r="AF26" i="3"/>
  <c r="AB26" i="3"/>
  <c r="Y26" i="3"/>
  <c r="H26" i="3"/>
  <c r="A26" i="3"/>
  <c r="BG25" i="3"/>
  <c r="BF25" i="3"/>
  <c r="BE25" i="3"/>
  <c r="BD25" i="3"/>
  <c r="BC25" i="3"/>
  <c r="BB25" i="3"/>
  <c r="BA25" i="3"/>
  <c r="AZ25" i="3"/>
  <c r="AY25" i="3"/>
  <c r="AX25" i="3"/>
  <c r="AW25" i="3"/>
  <c r="AV25" i="3"/>
  <c r="AU25" i="3"/>
  <c r="AS25" i="3"/>
  <c r="AQ25" i="3"/>
  <c r="AP25" i="3"/>
  <c r="AO25" i="3"/>
  <c r="AN25" i="3"/>
  <c r="AM25" i="3"/>
  <c r="AL25" i="3"/>
  <c r="AJ25" i="3" a="1"/>
  <c r="AJ25" i="3"/>
  <c r="AK25" i="3" s="1"/>
  <c r="AI25" i="3"/>
  <c r="AF25" i="3"/>
  <c r="AB25" i="3"/>
  <c r="Y25" i="3"/>
  <c r="H25" i="3"/>
  <c r="A25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S24" i="3"/>
  <c r="AP24" i="3"/>
  <c r="AO24" i="3"/>
  <c r="AN24" i="3"/>
  <c r="AM24" i="3"/>
  <c r="AL24" i="3"/>
  <c r="AK24" i="3"/>
  <c r="AJ24" i="3" a="1"/>
  <c r="AJ24" i="3"/>
  <c r="AI24" i="3"/>
  <c r="AF24" i="3"/>
  <c r="AB24" i="3"/>
  <c r="Y24" i="3"/>
  <c r="H24" i="3"/>
  <c r="A24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S23" i="3"/>
  <c r="AP23" i="3"/>
  <c r="AO23" i="3"/>
  <c r="AN23" i="3"/>
  <c r="AM23" i="3"/>
  <c r="AQ23" i="3" s="1"/>
  <c r="AL23" i="3"/>
  <c r="AK23" i="3"/>
  <c r="AJ23" i="3" a="1"/>
  <c r="AJ23" i="3" s="1"/>
  <c r="AI23" i="3"/>
  <c r="AF23" i="3"/>
  <c r="AB23" i="3"/>
  <c r="Y23" i="3"/>
  <c r="H23" i="3"/>
  <c r="A23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S22" i="3"/>
  <c r="AP22" i="3"/>
  <c r="AO22" i="3"/>
  <c r="AN22" i="3"/>
  <c r="AM22" i="3"/>
  <c r="AL22" i="3"/>
  <c r="AQ22" i="3" s="1"/>
  <c r="AJ22" i="3" a="1"/>
  <c r="AJ22" i="3" s="1"/>
  <c r="AK22" i="3" s="1"/>
  <c r="AI22" i="3"/>
  <c r="AF22" i="3"/>
  <c r="AB22" i="3"/>
  <c r="Y22" i="3"/>
  <c r="H22" i="3"/>
  <c r="A22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S21" i="3"/>
  <c r="AP21" i="3"/>
  <c r="AO21" i="3"/>
  <c r="AN21" i="3"/>
  <c r="AM21" i="3"/>
  <c r="AL21" i="3"/>
  <c r="AQ21" i="3" s="1"/>
  <c r="AK21" i="3"/>
  <c r="AJ21" i="3" a="1"/>
  <c r="AJ21" i="3"/>
  <c r="AI21" i="3"/>
  <c r="AF21" i="3"/>
  <c r="AB21" i="3"/>
  <c r="Y21" i="3"/>
  <c r="H21" i="3"/>
  <c r="A21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S20" i="3"/>
  <c r="AP20" i="3"/>
  <c r="AO20" i="3"/>
  <c r="AN20" i="3"/>
  <c r="AM20" i="3"/>
  <c r="AL20" i="3"/>
  <c r="AQ20" i="3" s="1"/>
  <c r="AJ20" i="3" a="1"/>
  <c r="AJ20" i="3"/>
  <c r="AK20" i="3" s="1"/>
  <c r="AI20" i="3"/>
  <c r="AF20" i="3"/>
  <c r="AB20" i="3"/>
  <c r="Y20" i="3"/>
  <c r="H20" i="3"/>
  <c r="A20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S19" i="3"/>
  <c r="AP19" i="3"/>
  <c r="AO19" i="3"/>
  <c r="AQ19" i="3" s="1"/>
  <c r="AN19" i="3"/>
  <c r="AM19" i="3"/>
  <c r="AL19" i="3"/>
  <c r="AJ19" i="3" a="1"/>
  <c r="AJ19" i="3"/>
  <c r="AK19" i="3" s="1"/>
  <c r="AI19" i="3"/>
  <c r="AF19" i="3"/>
  <c r="AB19" i="3"/>
  <c r="Y19" i="3"/>
  <c r="H19" i="3"/>
  <c r="A19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S18" i="3"/>
  <c r="AP18" i="3"/>
  <c r="AO18" i="3"/>
  <c r="AN18" i="3"/>
  <c r="AM18" i="3"/>
  <c r="AL18" i="3"/>
  <c r="AQ18" i="3" s="1"/>
  <c r="AJ18" i="3" a="1"/>
  <c r="AJ18" i="3"/>
  <c r="AK18" i="3" s="1"/>
  <c r="AI18" i="3"/>
  <c r="AF18" i="3"/>
  <c r="AB18" i="3"/>
  <c r="Y18" i="3"/>
  <c r="H18" i="3"/>
  <c r="A18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S17" i="3"/>
  <c r="AP17" i="3"/>
  <c r="AQ17" i="3" s="1"/>
  <c r="AO17" i="3"/>
  <c r="AN17" i="3"/>
  <c r="AM17" i="3"/>
  <c r="AL17" i="3"/>
  <c r="AK17" i="3"/>
  <c r="AJ17" i="3" a="1"/>
  <c r="AJ17" i="3"/>
  <c r="AI17" i="3"/>
  <c r="AF17" i="3"/>
  <c r="AB17" i="3"/>
  <c r="Y17" i="3"/>
  <c r="H17" i="3"/>
  <c r="A17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S16" i="3"/>
  <c r="AP16" i="3"/>
  <c r="AO16" i="3"/>
  <c r="AN16" i="3"/>
  <c r="AM16" i="3"/>
  <c r="AL16" i="3"/>
  <c r="AQ16" i="3" s="1"/>
  <c r="AJ16" i="3" a="1"/>
  <c r="AJ16" i="3"/>
  <c r="AK16" i="3" s="1"/>
  <c r="AI16" i="3"/>
  <c r="AF16" i="3"/>
  <c r="AB16" i="3"/>
  <c r="Y16" i="3"/>
  <c r="H16" i="3"/>
  <c r="A16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S15" i="3"/>
  <c r="AP15" i="3"/>
  <c r="AO15" i="3"/>
  <c r="AN15" i="3"/>
  <c r="AM15" i="3"/>
  <c r="AL15" i="3"/>
  <c r="AQ15" i="3" s="1"/>
  <c r="AJ15" i="3" a="1"/>
  <c r="AJ15" i="3" s="1"/>
  <c r="AK15" i="3" s="1"/>
  <c r="AI15" i="3"/>
  <c r="AF15" i="3"/>
  <c r="AB15" i="3"/>
  <c r="Y15" i="3"/>
  <c r="H15" i="3"/>
  <c r="A15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S14" i="3"/>
  <c r="AP14" i="3"/>
  <c r="AO14" i="3"/>
  <c r="AN14" i="3"/>
  <c r="AM14" i="3"/>
  <c r="AL14" i="3"/>
  <c r="AJ14" i="3" a="1"/>
  <c r="AJ14" i="3" s="1"/>
  <c r="AK14" i="3" s="1"/>
  <c r="AI14" i="3"/>
  <c r="AF14" i="3"/>
  <c r="AB14" i="3"/>
  <c r="Y14" i="3"/>
  <c r="H14" i="3"/>
  <c r="A14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S13" i="3"/>
  <c r="AP13" i="3"/>
  <c r="AO13" i="3"/>
  <c r="AN13" i="3"/>
  <c r="AM13" i="3"/>
  <c r="AL13" i="3"/>
  <c r="AQ13" i="3" s="1"/>
  <c r="AJ13" i="3" a="1"/>
  <c r="AJ13" i="3" s="1"/>
  <c r="AK13" i="3" s="1"/>
  <c r="AI13" i="3"/>
  <c r="AF13" i="3"/>
  <c r="AB13" i="3"/>
  <c r="Y13" i="3"/>
  <c r="H13" i="3"/>
  <c r="A13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S12" i="3"/>
  <c r="AP12" i="3"/>
  <c r="AO12" i="3"/>
  <c r="AN12" i="3"/>
  <c r="AM12" i="3"/>
  <c r="AL12" i="3"/>
  <c r="AQ12" i="3" s="1"/>
  <c r="AJ12" i="3" a="1"/>
  <c r="AJ12" i="3" s="1"/>
  <c r="AK12" i="3" s="1"/>
  <c r="AI12" i="3"/>
  <c r="AF12" i="3"/>
  <c r="AB12" i="3"/>
  <c r="Y12" i="3"/>
  <c r="H12" i="3"/>
  <c r="A12" i="3"/>
  <c r="BG11" i="3"/>
  <c r="BF11" i="3"/>
  <c r="BE11" i="3"/>
  <c r="BD11" i="3"/>
  <c r="BC11" i="3"/>
  <c r="BB11" i="3"/>
  <c r="BA11" i="3"/>
  <c r="AZ11" i="3"/>
  <c r="AY11" i="3"/>
  <c r="AX11" i="3"/>
  <c r="AW11" i="3"/>
  <c r="AV11" i="3"/>
  <c r="AU11" i="3"/>
  <c r="AS11" i="3"/>
  <c r="AP11" i="3"/>
  <c r="AO11" i="3"/>
  <c r="AN11" i="3"/>
  <c r="AQ11" i="3" s="1"/>
  <c r="AM11" i="3"/>
  <c r="AL11" i="3"/>
  <c r="AJ11" i="3" a="1"/>
  <c r="AJ11" i="3"/>
  <c r="AK11" i="3" s="1"/>
  <c r="AI11" i="3"/>
  <c r="AF11" i="3"/>
  <c r="AB11" i="3"/>
  <c r="Y11" i="3"/>
  <c r="H11" i="3"/>
  <c r="A11" i="3"/>
  <c r="BG10" i="3"/>
  <c r="BF10" i="3"/>
  <c r="BE10" i="3"/>
  <c r="BD10" i="3"/>
  <c r="BC10" i="3"/>
  <c r="BB10" i="3"/>
  <c r="BA10" i="3"/>
  <c r="AZ10" i="3"/>
  <c r="AY10" i="3"/>
  <c r="AX10" i="3"/>
  <c r="AW10" i="3"/>
  <c r="AV10" i="3"/>
  <c r="AU10" i="3"/>
  <c r="AS10" i="3"/>
  <c r="AP10" i="3"/>
  <c r="AO10" i="3"/>
  <c r="AN10" i="3"/>
  <c r="AM10" i="3"/>
  <c r="AL10" i="3"/>
  <c r="AQ10" i="3" s="1"/>
  <c r="AK10" i="3"/>
  <c r="AJ10" i="3" a="1"/>
  <c r="AJ10" i="3" s="1"/>
  <c r="AI10" i="3"/>
  <c r="AF10" i="3"/>
  <c r="AB10" i="3"/>
  <c r="Y10" i="3"/>
  <c r="H10" i="3"/>
  <c r="A10" i="3"/>
  <c r="BG9" i="3"/>
  <c r="BF9" i="3"/>
  <c r="BE9" i="3"/>
  <c r="BD9" i="3"/>
  <c r="BC9" i="3"/>
  <c r="BB9" i="3"/>
  <c r="BA9" i="3"/>
  <c r="AZ9" i="3"/>
  <c r="AY9" i="3"/>
  <c r="AX9" i="3"/>
  <c r="AW9" i="3"/>
  <c r="AV9" i="3"/>
  <c r="AU9" i="3"/>
  <c r="AS9" i="3"/>
  <c r="AQ9" i="3"/>
  <c r="AP9" i="3"/>
  <c r="AO9" i="3"/>
  <c r="AN9" i="3"/>
  <c r="AM9" i="3"/>
  <c r="AL9" i="3"/>
  <c r="AJ9" i="3" a="1"/>
  <c r="AJ9" i="3"/>
  <c r="AK9" i="3" s="1"/>
  <c r="AI9" i="3"/>
  <c r="AF9" i="3"/>
  <c r="AB9" i="3"/>
  <c r="Y9" i="3"/>
  <c r="H9" i="3"/>
  <c r="A9" i="3"/>
  <c r="BG8" i="3"/>
  <c r="BF8" i="3"/>
  <c r="BE8" i="3"/>
  <c r="BD8" i="3"/>
  <c r="BC8" i="3"/>
  <c r="BB8" i="3"/>
  <c r="BA8" i="3"/>
  <c r="AZ8" i="3"/>
  <c r="AY8" i="3"/>
  <c r="AX8" i="3"/>
  <c r="AW8" i="3"/>
  <c r="AV8" i="3"/>
  <c r="AU8" i="3"/>
  <c r="AS8" i="3"/>
  <c r="AP8" i="3"/>
  <c r="AO8" i="3"/>
  <c r="AN8" i="3"/>
  <c r="AQ8" i="3" s="1"/>
  <c r="AM8" i="3"/>
  <c r="AL8" i="3"/>
  <c r="AK8" i="3"/>
  <c r="AJ8" i="3" a="1"/>
  <c r="AJ8" i="3"/>
  <c r="AI8" i="3"/>
  <c r="AF8" i="3"/>
  <c r="AB8" i="3"/>
  <c r="Y8" i="3"/>
  <c r="H8" i="3"/>
  <c r="A8" i="3"/>
  <c r="BG7" i="3"/>
  <c r="BF7" i="3"/>
  <c r="BE7" i="3"/>
  <c r="BD7" i="3"/>
  <c r="BC7" i="3"/>
  <c r="BB7" i="3"/>
  <c r="BA7" i="3"/>
  <c r="AZ7" i="3"/>
  <c r="AY7" i="3"/>
  <c r="AX7" i="3"/>
  <c r="AW7" i="3"/>
  <c r="AV7" i="3"/>
  <c r="AU7" i="3"/>
  <c r="AS7" i="3"/>
  <c r="AP7" i="3"/>
  <c r="AO7" i="3"/>
  <c r="AN7" i="3"/>
  <c r="AM7" i="3"/>
  <c r="AQ7" i="3" s="1"/>
  <c r="AL7" i="3"/>
  <c r="AJ7" i="3" a="1"/>
  <c r="AJ7" i="3" s="1"/>
  <c r="AK7" i="3" s="1"/>
  <c r="AI7" i="3"/>
  <c r="AF7" i="3"/>
  <c r="AB7" i="3"/>
  <c r="Y7" i="3"/>
  <c r="H7" i="3"/>
  <c r="A7" i="3"/>
  <c r="BL6" i="3"/>
  <c r="BK6" i="3"/>
  <c r="BG6" i="3"/>
  <c r="BF6" i="3"/>
  <c r="BE6" i="3"/>
  <c r="BD6" i="3"/>
  <c r="BC6" i="3"/>
  <c r="BB6" i="3"/>
  <c r="BA6" i="3"/>
  <c r="AZ6" i="3"/>
  <c r="AY6" i="3"/>
  <c r="AX6" i="3"/>
  <c r="AW6" i="3"/>
  <c r="AV6" i="3"/>
  <c r="AU6" i="3"/>
  <c r="AS6" i="3"/>
  <c r="AP6" i="3"/>
  <c r="AO6" i="3"/>
  <c r="AN6" i="3"/>
  <c r="AM6" i="3"/>
  <c r="AQ6" i="3" s="1"/>
  <c r="AL6" i="3"/>
  <c r="AJ6" i="3" a="1"/>
  <c r="AJ6" i="3" s="1"/>
  <c r="AK6" i="3" s="1"/>
  <c r="AI6" i="3"/>
  <c r="AF6" i="3"/>
  <c r="AB6" i="3"/>
  <c r="Y6" i="3"/>
  <c r="H6" i="3"/>
  <c r="A6" i="3"/>
  <c r="BL5" i="3"/>
  <c r="BK5" i="3"/>
  <c r="BG5" i="3"/>
  <c r="BF5" i="3"/>
  <c r="BE5" i="3"/>
  <c r="BD5" i="3"/>
  <c r="BC5" i="3"/>
  <c r="BB5" i="3"/>
  <c r="BA5" i="3"/>
  <c r="AZ5" i="3"/>
  <c r="AY5" i="3"/>
  <c r="AX5" i="3"/>
  <c r="AW5" i="3"/>
  <c r="AV5" i="3"/>
  <c r="AU5" i="3"/>
  <c r="AS5" i="3"/>
  <c r="AP5" i="3"/>
  <c r="AO5" i="3"/>
  <c r="AN5" i="3"/>
  <c r="AM5" i="3"/>
  <c r="AQ5" i="3" s="1"/>
  <c r="AL5" i="3"/>
  <c r="AK5" i="3"/>
  <c r="AJ5" i="3" a="1"/>
  <c r="AJ5" i="3" s="1"/>
  <c r="AI5" i="3"/>
  <c r="AF5" i="3"/>
  <c r="AB5" i="3"/>
  <c r="Y5" i="3"/>
  <c r="H5" i="3"/>
  <c r="A5" i="3"/>
  <c r="BL4" i="3"/>
  <c r="BK4" i="3"/>
  <c r="BG4" i="3"/>
  <c r="BF4" i="3"/>
  <c r="BE4" i="3"/>
  <c r="BD4" i="3"/>
  <c r="BC4" i="3"/>
  <c r="BB4" i="3"/>
  <c r="BA4" i="3"/>
  <c r="AZ4" i="3"/>
  <c r="AY4" i="3"/>
  <c r="AX4" i="3"/>
  <c r="AW4" i="3"/>
  <c r="AV4" i="3"/>
  <c r="AU4" i="3"/>
  <c r="AS4" i="3"/>
  <c r="AP4" i="3"/>
  <c r="AO4" i="3"/>
  <c r="AN4" i="3"/>
  <c r="AM4" i="3"/>
  <c r="AQ4" i="3" s="1"/>
  <c r="AL4" i="3"/>
  <c r="AJ4" i="3" a="1"/>
  <c r="AJ4" i="3" s="1"/>
  <c r="AK4" i="3" s="1"/>
  <c r="AI4" i="3"/>
  <c r="AF4" i="3"/>
  <c r="AB4" i="3"/>
  <c r="Y4" i="3"/>
  <c r="H4" i="3"/>
  <c r="A4" i="3"/>
  <c r="BL3" i="3"/>
  <c r="BK3" i="3"/>
  <c r="BG3" i="3"/>
  <c r="BF3" i="3"/>
  <c r="BE3" i="3"/>
  <c r="BD3" i="3"/>
  <c r="BC3" i="3"/>
  <c r="BB3" i="3"/>
  <c r="BA3" i="3"/>
  <c r="AZ3" i="3"/>
  <c r="AY3" i="3"/>
  <c r="AX3" i="3"/>
  <c r="AW3" i="3"/>
  <c r="AV3" i="3"/>
  <c r="AU3" i="3"/>
  <c r="AS3" i="3"/>
  <c r="AP3" i="3"/>
  <c r="AO3" i="3"/>
  <c r="AN3" i="3"/>
  <c r="AM3" i="3"/>
  <c r="AQ3" i="3" s="1"/>
  <c r="AL3" i="3"/>
  <c r="AJ3" i="3" a="1"/>
  <c r="AJ3" i="3" s="1"/>
  <c r="AK3" i="3" s="1"/>
  <c r="AI3" i="3"/>
  <c r="AF3" i="3"/>
  <c r="AB3" i="3"/>
  <c r="Y3" i="3"/>
  <c r="H3" i="3"/>
  <c r="A3" i="3"/>
  <c r="BC2" i="3" a="1"/>
  <c r="BC2" i="3" s="1"/>
  <c r="BD516" i="2"/>
  <c r="AT516" i="2"/>
  <c r="AS516" i="2"/>
  <c r="AP516" i="2"/>
  <c r="AO516" i="2"/>
  <c r="AN516" i="2"/>
  <c r="AM516" i="2"/>
  <c r="AQ516" i="2" s="1"/>
  <c r="AL516" i="2"/>
  <c r="AJ516" i="2" a="1"/>
  <c r="AJ516" i="2" s="1"/>
  <c r="AK516" i="2" s="1"/>
  <c r="A516" i="2"/>
  <c r="BE515" i="2"/>
  <c r="BC515" i="2"/>
  <c r="BB515" i="2"/>
  <c r="AX515" i="2"/>
  <c r="AW515" i="2"/>
  <c r="AU515" i="2"/>
  <c r="AT515" i="2"/>
  <c r="BG515" i="2" s="1"/>
  <c r="AP515" i="2"/>
  <c r="AO515" i="2"/>
  <c r="AN515" i="2"/>
  <c r="AM515" i="2"/>
  <c r="AL515" i="2"/>
  <c r="AK515" i="2"/>
  <c r="AJ515" i="2" a="1"/>
  <c r="AJ515" i="2" s="1"/>
  <c r="A515" i="2"/>
  <c r="BG514" i="2"/>
  <c r="BF514" i="2"/>
  <c r="BD514" i="2"/>
  <c r="BC514" i="2"/>
  <c r="BA514" i="2"/>
  <c r="AX514" i="2"/>
  <c r="AV514" i="2"/>
  <c r="AU514" i="2"/>
  <c r="AT514" i="2"/>
  <c r="AZ514" i="2" s="1"/>
  <c r="AP514" i="2"/>
  <c r="AO514" i="2"/>
  <c r="AN514" i="2"/>
  <c r="AM514" i="2"/>
  <c r="AL514" i="2"/>
  <c r="AJ514" i="2" a="1"/>
  <c r="AJ514" i="2" s="1"/>
  <c r="AK514" i="2" s="1"/>
  <c r="A514" i="2"/>
  <c r="BG513" i="2"/>
  <c r="BE513" i="2"/>
  <c r="BD513" i="2"/>
  <c r="AZ513" i="2"/>
  <c r="AY513" i="2"/>
  <c r="AW513" i="2"/>
  <c r="AT513" i="2"/>
  <c r="AS513" i="2" s="1"/>
  <c r="AP513" i="2"/>
  <c r="AO513" i="2"/>
  <c r="AN513" i="2"/>
  <c r="AM513" i="2"/>
  <c r="AL513" i="2"/>
  <c r="AQ513" i="2" s="1"/>
  <c r="AJ513" i="2" a="1"/>
  <c r="AJ513" i="2"/>
  <c r="AK513" i="2" s="1"/>
  <c r="A513" i="2"/>
  <c r="BF512" i="2"/>
  <c r="BE512" i="2"/>
  <c r="BC512" i="2"/>
  <c r="AZ512" i="2"/>
  <c r="AX512" i="2"/>
  <c r="AW512" i="2"/>
  <c r="AV512" i="2"/>
  <c r="AT512" i="2"/>
  <c r="BB512" i="2" s="1"/>
  <c r="AS512" i="2"/>
  <c r="AP512" i="2"/>
  <c r="AO512" i="2"/>
  <c r="AQ512" i="2" s="1"/>
  <c r="AN512" i="2"/>
  <c r="AM512" i="2"/>
  <c r="AL512" i="2"/>
  <c r="AJ512" i="2" a="1"/>
  <c r="AJ512" i="2"/>
  <c r="AK512" i="2" s="1"/>
  <c r="A512" i="2"/>
  <c r="BG511" i="2"/>
  <c r="BF511" i="2"/>
  <c r="BE511" i="2"/>
  <c r="BC511" i="2"/>
  <c r="BB511" i="2"/>
  <c r="BA511" i="2"/>
  <c r="AY511" i="2"/>
  <c r="AX511" i="2"/>
  <c r="AV511" i="2"/>
  <c r="AT511" i="2"/>
  <c r="AU511" i="2" s="1"/>
  <c r="AS511" i="2"/>
  <c r="AP511" i="2"/>
  <c r="AO511" i="2"/>
  <c r="AN511" i="2"/>
  <c r="AM511" i="2"/>
  <c r="AL511" i="2"/>
  <c r="AQ511" i="2" s="1"/>
  <c r="AJ511" i="2" a="1"/>
  <c r="AJ511" i="2" s="1"/>
  <c r="AK511" i="2" s="1"/>
  <c r="A511" i="2"/>
  <c r="AZ510" i="2"/>
  <c r="AY510" i="2"/>
  <c r="AU510" i="2"/>
  <c r="AT510" i="2"/>
  <c r="AQ510" i="2"/>
  <c r="AP510" i="2"/>
  <c r="AO510" i="2"/>
  <c r="AN510" i="2"/>
  <c r="AM510" i="2"/>
  <c r="AL510" i="2"/>
  <c r="AJ510" i="2" a="1"/>
  <c r="AJ510" i="2"/>
  <c r="AK510" i="2" s="1"/>
  <c r="A510" i="2"/>
  <c r="BG509" i="2"/>
  <c r="BE509" i="2"/>
  <c r="BD509" i="2"/>
  <c r="BC509" i="2"/>
  <c r="BA509" i="2"/>
  <c r="AZ509" i="2"/>
  <c r="AX509" i="2"/>
  <c r="AU509" i="2"/>
  <c r="AT509" i="2"/>
  <c r="AW509" i="2" s="1"/>
  <c r="AS509" i="2"/>
  <c r="AP509" i="2"/>
  <c r="AO509" i="2"/>
  <c r="AN509" i="2"/>
  <c r="AM509" i="2"/>
  <c r="AL509" i="2"/>
  <c r="AQ509" i="2" s="1"/>
  <c r="AJ509" i="2" a="1"/>
  <c r="AJ509" i="2" s="1"/>
  <c r="AK509" i="2" s="1"/>
  <c r="A509" i="2"/>
  <c r="BB508" i="2"/>
  <c r="AT508" i="2"/>
  <c r="AP508" i="2"/>
  <c r="AO508" i="2"/>
  <c r="AN508" i="2"/>
  <c r="AM508" i="2"/>
  <c r="AL508" i="2"/>
  <c r="AQ508" i="2" s="1"/>
  <c r="AJ508" i="2" a="1"/>
  <c r="AJ508" i="2" s="1"/>
  <c r="AK508" i="2" s="1"/>
  <c r="A508" i="2"/>
  <c r="BE507" i="2"/>
  <c r="AZ507" i="2"/>
  <c r="AT507" i="2"/>
  <c r="AP507" i="2"/>
  <c r="AO507" i="2"/>
  <c r="AN507" i="2"/>
  <c r="AM507" i="2"/>
  <c r="AL507" i="2"/>
  <c r="AQ507" i="2" s="1"/>
  <c r="AJ507" i="2" a="1"/>
  <c r="AJ507" i="2"/>
  <c r="AK507" i="2" s="1"/>
  <c r="A507" i="2"/>
  <c r="BG506" i="2"/>
  <c r="BF506" i="2"/>
  <c r="BE506" i="2"/>
  <c r="BD506" i="2"/>
  <c r="BC506" i="2"/>
  <c r="BB506" i="2"/>
  <c r="AZ506" i="2"/>
  <c r="AY506" i="2"/>
  <c r="AX506" i="2"/>
  <c r="AW506" i="2"/>
  <c r="AV506" i="2"/>
  <c r="AU506" i="2"/>
  <c r="AT506" i="2"/>
  <c r="BA506" i="2" s="1"/>
  <c r="AS506" i="2"/>
  <c r="AP506" i="2"/>
  <c r="AO506" i="2"/>
  <c r="AN506" i="2"/>
  <c r="AM506" i="2"/>
  <c r="AL506" i="2"/>
  <c r="AQ506" i="2" s="1"/>
  <c r="AK506" i="2"/>
  <c r="AJ506" i="2" a="1"/>
  <c r="AJ506" i="2"/>
  <c r="A506" i="2"/>
  <c r="BG505" i="2"/>
  <c r="BF505" i="2"/>
  <c r="BE505" i="2"/>
  <c r="BD505" i="2"/>
  <c r="BC505" i="2"/>
  <c r="BB505" i="2"/>
  <c r="BA505" i="2"/>
  <c r="AZ505" i="2"/>
  <c r="AY505" i="2"/>
  <c r="AX505" i="2"/>
  <c r="AW505" i="2"/>
  <c r="AV505" i="2"/>
  <c r="AU505" i="2"/>
  <c r="AT505" i="2"/>
  <c r="AS505" i="2"/>
  <c r="AP505" i="2"/>
  <c r="AO505" i="2"/>
  <c r="AN505" i="2"/>
  <c r="AQ505" i="2" s="1"/>
  <c r="AM505" i="2"/>
  <c r="AL505" i="2"/>
  <c r="AK505" i="2"/>
  <c r="AJ505" i="2" a="1"/>
  <c r="AJ505" i="2"/>
  <c r="A505" i="2"/>
  <c r="BG504" i="2"/>
  <c r="BF504" i="2"/>
  <c r="BE504" i="2"/>
  <c r="BD504" i="2"/>
  <c r="BB504" i="2"/>
  <c r="BA504" i="2"/>
  <c r="AZ504" i="2"/>
  <c r="AX504" i="2"/>
  <c r="AW504" i="2"/>
  <c r="AU504" i="2"/>
  <c r="AT504" i="2"/>
  <c r="BC504" i="2" s="1"/>
  <c r="AS504" i="2"/>
  <c r="AP504" i="2"/>
  <c r="AO504" i="2"/>
  <c r="AN504" i="2"/>
  <c r="AQ504" i="2" s="1"/>
  <c r="AM504" i="2"/>
  <c r="AL504" i="2"/>
  <c r="AJ504" i="2" a="1"/>
  <c r="AJ504" i="2" s="1"/>
  <c r="AK504" i="2" s="1"/>
  <c r="A504" i="2"/>
  <c r="BA503" i="2"/>
  <c r="AY503" i="2"/>
  <c r="AT503" i="2"/>
  <c r="AS503" i="2" s="1"/>
  <c r="AP503" i="2"/>
  <c r="AO503" i="2"/>
  <c r="AN503" i="2"/>
  <c r="AM503" i="2"/>
  <c r="AL503" i="2"/>
  <c r="AJ503" i="2" a="1"/>
  <c r="AJ503" i="2" s="1"/>
  <c r="AK503" i="2" s="1"/>
  <c r="A503" i="2"/>
  <c r="BC502" i="2"/>
  <c r="AT502" i="2"/>
  <c r="AP502" i="2"/>
  <c r="AO502" i="2"/>
  <c r="AN502" i="2"/>
  <c r="AM502" i="2"/>
  <c r="AL502" i="2"/>
  <c r="AQ502" i="2" s="1"/>
  <c r="AK502" i="2"/>
  <c r="AJ502" i="2" a="1"/>
  <c r="AJ502" i="2"/>
  <c r="A502" i="2"/>
  <c r="BF501" i="2"/>
  <c r="BE501" i="2"/>
  <c r="BD501" i="2"/>
  <c r="BC501" i="2"/>
  <c r="BB501" i="2"/>
  <c r="BA501" i="2"/>
  <c r="AZ501" i="2"/>
  <c r="AY501" i="2"/>
  <c r="AW501" i="2"/>
  <c r="AV501" i="2"/>
  <c r="AU501" i="2"/>
  <c r="AT501" i="2"/>
  <c r="AX501" i="2" s="1"/>
  <c r="AS501" i="2"/>
  <c r="AP501" i="2"/>
  <c r="AO501" i="2"/>
  <c r="AN501" i="2"/>
  <c r="AM501" i="2"/>
  <c r="AL501" i="2"/>
  <c r="AQ501" i="2" s="1"/>
  <c r="AJ501" i="2" a="1"/>
  <c r="AJ501" i="2"/>
  <c r="AK501" i="2" s="1"/>
  <c r="A501" i="2"/>
  <c r="BE500" i="2"/>
  <c r="AV500" i="2"/>
  <c r="AT500" i="2"/>
  <c r="AS500" i="2"/>
  <c r="AP500" i="2"/>
  <c r="AO500" i="2"/>
  <c r="AN500" i="2"/>
  <c r="AM500" i="2"/>
  <c r="AL500" i="2"/>
  <c r="AK500" i="2"/>
  <c r="AJ500" i="2" a="1"/>
  <c r="AJ500" i="2" s="1"/>
  <c r="A500" i="2"/>
  <c r="BE499" i="2"/>
  <c r="BC499" i="2"/>
  <c r="BB499" i="2"/>
  <c r="AX499" i="2"/>
  <c r="AW499" i="2"/>
  <c r="AU499" i="2"/>
  <c r="AT499" i="2"/>
  <c r="BG499" i="2" s="1"/>
  <c r="AP499" i="2"/>
  <c r="AO499" i="2"/>
  <c r="AN499" i="2"/>
  <c r="AM499" i="2"/>
  <c r="AL499" i="2"/>
  <c r="AQ499" i="2" s="1"/>
  <c r="AK499" i="2"/>
  <c r="AJ499" i="2" a="1"/>
  <c r="AJ499" i="2" s="1"/>
  <c r="A499" i="2"/>
  <c r="BG498" i="2"/>
  <c r="BF498" i="2"/>
  <c r="BD498" i="2"/>
  <c r="BC498" i="2"/>
  <c r="BA498" i="2"/>
  <c r="AX498" i="2"/>
  <c r="AV498" i="2"/>
  <c r="AU498" i="2"/>
  <c r="AT498" i="2"/>
  <c r="AZ498" i="2" s="1"/>
  <c r="AP498" i="2"/>
  <c r="AO498" i="2"/>
  <c r="AN498" i="2"/>
  <c r="AM498" i="2"/>
  <c r="AL498" i="2"/>
  <c r="AQ498" i="2" s="1"/>
  <c r="AJ498" i="2" a="1"/>
  <c r="AJ498" i="2" s="1"/>
  <c r="AK498" i="2" s="1"/>
  <c r="A498" i="2"/>
  <c r="BG497" i="2"/>
  <c r="BE497" i="2"/>
  <c r="AW497" i="2"/>
  <c r="AV497" i="2"/>
  <c r="AT497" i="2"/>
  <c r="AP497" i="2"/>
  <c r="AO497" i="2"/>
  <c r="AN497" i="2"/>
  <c r="AM497" i="2"/>
  <c r="AL497" i="2"/>
  <c r="AJ497" i="2" a="1"/>
  <c r="AJ497" i="2"/>
  <c r="AK497" i="2" s="1"/>
  <c r="A497" i="2"/>
  <c r="BF496" i="2"/>
  <c r="BE496" i="2"/>
  <c r="BC496" i="2"/>
  <c r="AZ496" i="2"/>
  <c r="AX496" i="2"/>
  <c r="AW496" i="2"/>
  <c r="AV496" i="2"/>
  <c r="AT496" i="2"/>
  <c r="BB496" i="2" s="1"/>
  <c r="AS496" i="2"/>
  <c r="AP496" i="2"/>
  <c r="AO496" i="2"/>
  <c r="AN496" i="2"/>
  <c r="AQ496" i="2" s="1"/>
  <c r="AM496" i="2"/>
  <c r="AL496" i="2"/>
  <c r="AJ496" i="2" a="1"/>
  <c r="AJ496" i="2"/>
  <c r="AK496" i="2" s="1"/>
  <c r="A496" i="2"/>
  <c r="BG495" i="2"/>
  <c r="BF495" i="2"/>
  <c r="BE495" i="2"/>
  <c r="BC495" i="2"/>
  <c r="BB495" i="2"/>
  <c r="BA495" i="2"/>
  <c r="AY495" i="2"/>
  <c r="AX495" i="2"/>
  <c r="AV495" i="2"/>
  <c r="AT495" i="2"/>
  <c r="AU495" i="2" s="1"/>
  <c r="AS495" i="2"/>
  <c r="AP495" i="2"/>
  <c r="AO495" i="2"/>
  <c r="AN495" i="2"/>
  <c r="AM495" i="2"/>
  <c r="AL495" i="2"/>
  <c r="AK495" i="2"/>
  <c r="AJ495" i="2" a="1"/>
  <c r="AJ495" i="2" s="1"/>
  <c r="A495" i="2"/>
  <c r="BG494" i="2"/>
  <c r="AZ494" i="2"/>
  <c r="AU494" i="2"/>
  <c r="AT494" i="2"/>
  <c r="AP494" i="2"/>
  <c r="AQ494" i="2" s="1"/>
  <c r="AO494" i="2"/>
  <c r="AN494" i="2"/>
  <c r="AM494" i="2"/>
  <c r="AL494" i="2"/>
  <c r="AK494" i="2"/>
  <c r="AJ494" i="2" a="1"/>
  <c r="AJ494" i="2"/>
  <c r="A494" i="2"/>
  <c r="BG493" i="2"/>
  <c r="BE493" i="2"/>
  <c r="BD493" i="2"/>
  <c r="BC493" i="2"/>
  <c r="BA493" i="2"/>
  <c r="AZ493" i="2"/>
  <c r="AX493" i="2"/>
  <c r="AU493" i="2"/>
  <c r="AT493" i="2"/>
  <c r="AW493" i="2" s="1"/>
  <c r="AS493" i="2"/>
  <c r="AQ493" i="2"/>
  <c r="AP493" i="2"/>
  <c r="AO493" i="2"/>
  <c r="AN493" i="2"/>
  <c r="AM493" i="2"/>
  <c r="AL493" i="2"/>
  <c r="AJ493" i="2" a="1"/>
  <c r="AJ493" i="2" s="1"/>
  <c r="AK493" i="2" s="1"/>
  <c r="A493" i="2"/>
  <c r="BG492" i="2"/>
  <c r="BD492" i="2"/>
  <c r="BB492" i="2"/>
  <c r="BA492" i="2"/>
  <c r="AW492" i="2"/>
  <c r="AV492" i="2"/>
  <c r="AT492" i="2"/>
  <c r="AS492" i="2"/>
  <c r="AP492" i="2"/>
  <c r="AO492" i="2"/>
  <c r="AN492" i="2"/>
  <c r="AM492" i="2"/>
  <c r="AL492" i="2"/>
  <c r="AQ492" i="2" s="1"/>
  <c r="AJ492" i="2" a="1"/>
  <c r="AJ492" i="2"/>
  <c r="AK492" i="2" s="1"/>
  <c r="A492" i="2"/>
  <c r="BF491" i="2"/>
  <c r="BB491" i="2"/>
  <c r="AU491" i="2"/>
  <c r="AT491" i="2"/>
  <c r="AS491" i="2"/>
  <c r="AP491" i="2"/>
  <c r="AO491" i="2"/>
  <c r="AN491" i="2"/>
  <c r="AM491" i="2"/>
  <c r="AL491" i="2"/>
  <c r="AK491" i="2"/>
  <c r="AJ491" i="2" a="1"/>
  <c r="AJ491" i="2"/>
  <c r="A491" i="2"/>
  <c r="BG490" i="2"/>
  <c r="BF490" i="2"/>
  <c r="BE490" i="2"/>
  <c r="BD490" i="2"/>
  <c r="BC490" i="2"/>
  <c r="BB490" i="2"/>
  <c r="AZ490" i="2"/>
  <c r="AY490" i="2"/>
  <c r="AX490" i="2"/>
  <c r="AW490" i="2"/>
  <c r="AV490" i="2"/>
  <c r="AU490" i="2"/>
  <c r="AT490" i="2"/>
  <c r="BA490" i="2" s="1"/>
  <c r="AS490" i="2"/>
  <c r="AP490" i="2"/>
  <c r="AO490" i="2"/>
  <c r="AN490" i="2"/>
  <c r="AM490" i="2"/>
  <c r="AL490" i="2"/>
  <c r="AK490" i="2"/>
  <c r="AJ490" i="2" a="1"/>
  <c r="AJ490" i="2"/>
  <c r="A490" i="2"/>
  <c r="BG489" i="2"/>
  <c r="BF489" i="2"/>
  <c r="BE489" i="2"/>
  <c r="BD489" i="2"/>
  <c r="BC489" i="2"/>
  <c r="BB489" i="2"/>
  <c r="BA489" i="2"/>
  <c r="AZ489" i="2"/>
  <c r="AY489" i="2"/>
  <c r="AX489" i="2"/>
  <c r="AW489" i="2"/>
  <c r="AV489" i="2"/>
  <c r="AU489" i="2"/>
  <c r="AT489" i="2"/>
  <c r="AS489" i="2"/>
  <c r="AQ489" i="2"/>
  <c r="AP489" i="2"/>
  <c r="AO489" i="2"/>
  <c r="AN489" i="2"/>
  <c r="AM489" i="2"/>
  <c r="AL489" i="2"/>
  <c r="AK489" i="2"/>
  <c r="AJ489" i="2" a="1"/>
  <c r="AJ489" i="2"/>
  <c r="A489" i="2"/>
  <c r="BG488" i="2"/>
  <c r="BF488" i="2"/>
  <c r="BE488" i="2"/>
  <c r="BD488" i="2"/>
  <c r="BB488" i="2"/>
  <c r="BA488" i="2"/>
  <c r="AZ488" i="2"/>
  <c r="AX488" i="2"/>
  <c r="AW488" i="2"/>
  <c r="AU488" i="2"/>
  <c r="AT488" i="2"/>
  <c r="BC488" i="2" s="1"/>
  <c r="AS488" i="2"/>
  <c r="AQ488" i="2"/>
  <c r="AP488" i="2"/>
  <c r="AO488" i="2"/>
  <c r="AN488" i="2"/>
  <c r="AM488" i="2"/>
  <c r="AL488" i="2"/>
  <c r="AJ488" i="2" a="1"/>
  <c r="AJ488" i="2" s="1"/>
  <c r="AK488" i="2" s="1"/>
  <c r="A488" i="2"/>
  <c r="BF487" i="2"/>
  <c r="AY487" i="2"/>
  <c r="AT487" i="2"/>
  <c r="AS487" i="2" s="1"/>
  <c r="AP487" i="2"/>
  <c r="AO487" i="2"/>
  <c r="AN487" i="2"/>
  <c r="AM487" i="2"/>
  <c r="AL487" i="2"/>
  <c r="AJ487" i="2" a="1"/>
  <c r="AJ487" i="2" s="1"/>
  <c r="AK487" i="2" s="1"/>
  <c r="A487" i="2"/>
  <c r="BF486" i="2"/>
  <c r="AZ486" i="2"/>
  <c r="AT486" i="2"/>
  <c r="BG486" i="2" s="1"/>
  <c r="AP486" i="2"/>
  <c r="AO486" i="2"/>
  <c r="AQ486" i="2" s="1"/>
  <c r="AN486" i="2"/>
  <c r="AM486" i="2"/>
  <c r="AL486" i="2"/>
  <c r="AJ486" i="2" a="1"/>
  <c r="AJ486" i="2"/>
  <c r="AK486" i="2" s="1"/>
  <c r="A486" i="2"/>
  <c r="BF485" i="2"/>
  <c r="BE485" i="2"/>
  <c r="BD485" i="2"/>
  <c r="BC485" i="2"/>
  <c r="BB485" i="2"/>
  <c r="BA485" i="2"/>
  <c r="AZ485" i="2"/>
  <c r="AY485" i="2"/>
  <c r="AW485" i="2"/>
  <c r="AV485" i="2"/>
  <c r="AU485" i="2"/>
  <c r="AT485" i="2"/>
  <c r="AX485" i="2" s="1"/>
  <c r="AS485" i="2"/>
  <c r="AP485" i="2"/>
  <c r="AO485" i="2"/>
  <c r="AQ485" i="2" s="1"/>
  <c r="AN485" i="2"/>
  <c r="AM485" i="2"/>
  <c r="AL485" i="2"/>
  <c r="AJ485" i="2" a="1"/>
  <c r="AJ485" i="2" s="1"/>
  <c r="AK485" i="2" s="1"/>
  <c r="A485" i="2"/>
  <c r="BE484" i="2"/>
  <c r="BD484" i="2"/>
  <c r="BB484" i="2"/>
  <c r="BA484" i="2"/>
  <c r="AY484" i="2"/>
  <c r="AV484" i="2"/>
  <c r="AT484" i="2"/>
  <c r="AS484" i="2"/>
  <c r="AP484" i="2"/>
  <c r="AO484" i="2"/>
  <c r="AN484" i="2"/>
  <c r="AM484" i="2"/>
  <c r="AQ484" i="2" s="1"/>
  <c r="AL484" i="2"/>
  <c r="AJ484" i="2" a="1"/>
  <c r="AJ484" i="2" s="1"/>
  <c r="AK484" i="2" s="1"/>
  <c r="A484" i="2"/>
  <c r="BE483" i="2"/>
  <c r="BC483" i="2"/>
  <c r="BA483" i="2"/>
  <c r="AU483" i="2"/>
  <c r="AT483" i="2"/>
  <c r="AQ483" i="2"/>
  <c r="AP483" i="2"/>
  <c r="AO483" i="2"/>
  <c r="AN483" i="2"/>
  <c r="AM483" i="2"/>
  <c r="AL483" i="2"/>
  <c r="AK483" i="2"/>
  <c r="AJ483" i="2" a="1"/>
  <c r="AJ483" i="2" s="1"/>
  <c r="A483" i="2"/>
  <c r="BG482" i="2"/>
  <c r="BD482" i="2"/>
  <c r="AX482" i="2"/>
  <c r="AU482" i="2"/>
  <c r="AT482" i="2"/>
  <c r="BF482" i="2" s="1"/>
  <c r="AP482" i="2"/>
  <c r="AO482" i="2"/>
  <c r="AN482" i="2"/>
  <c r="AM482" i="2"/>
  <c r="AL482" i="2"/>
  <c r="AJ482" i="2" a="1"/>
  <c r="AJ482" i="2" s="1"/>
  <c r="AK482" i="2" s="1"/>
  <c r="A482" i="2"/>
  <c r="BG481" i="2"/>
  <c r="BD481" i="2"/>
  <c r="AY481" i="2"/>
  <c r="AV481" i="2"/>
  <c r="AT481" i="2"/>
  <c r="BE481" i="2" s="1"/>
  <c r="AP481" i="2"/>
  <c r="AO481" i="2"/>
  <c r="AN481" i="2"/>
  <c r="AM481" i="2"/>
  <c r="AL481" i="2"/>
  <c r="AQ481" i="2" s="1"/>
  <c r="AJ481" i="2" a="1"/>
  <c r="AJ481" i="2"/>
  <c r="AK481" i="2" s="1"/>
  <c r="A481" i="2"/>
  <c r="BF480" i="2"/>
  <c r="BE480" i="2"/>
  <c r="BC480" i="2"/>
  <c r="AZ480" i="2"/>
  <c r="AX480" i="2"/>
  <c r="AW480" i="2"/>
  <c r="AV480" i="2"/>
  <c r="AT480" i="2"/>
  <c r="BB480" i="2" s="1"/>
  <c r="AS480" i="2"/>
  <c r="AQ480" i="2"/>
  <c r="AP480" i="2"/>
  <c r="AO480" i="2"/>
  <c r="AN480" i="2"/>
  <c r="AM480" i="2"/>
  <c r="AL480" i="2"/>
  <c r="AJ480" i="2" a="1"/>
  <c r="AJ480" i="2"/>
  <c r="AK480" i="2" s="1"/>
  <c r="A480" i="2"/>
  <c r="BG479" i="2"/>
  <c r="BF479" i="2"/>
  <c r="BE479" i="2"/>
  <c r="BC479" i="2"/>
  <c r="BB479" i="2"/>
  <c r="BA479" i="2"/>
  <c r="AY479" i="2"/>
  <c r="AX479" i="2"/>
  <c r="AV479" i="2"/>
  <c r="AT479" i="2"/>
  <c r="AU479" i="2" s="1"/>
  <c r="AS479" i="2"/>
  <c r="AP479" i="2"/>
  <c r="AO479" i="2"/>
  <c r="AN479" i="2"/>
  <c r="AM479" i="2"/>
  <c r="AL479" i="2"/>
  <c r="AK479" i="2"/>
  <c r="AJ479" i="2" a="1"/>
  <c r="AJ479" i="2" s="1"/>
  <c r="A479" i="2"/>
  <c r="BG478" i="2"/>
  <c r="BE478" i="2"/>
  <c r="AY478" i="2"/>
  <c r="AT478" i="2"/>
  <c r="AP478" i="2"/>
  <c r="AO478" i="2"/>
  <c r="AN478" i="2"/>
  <c r="AQ478" i="2" s="1"/>
  <c r="AM478" i="2"/>
  <c r="AL478" i="2"/>
  <c r="AJ478" i="2" a="1"/>
  <c r="AJ478" i="2"/>
  <c r="AK478" i="2" s="1"/>
  <c r="A478" i="2"/>
  <c r="BG477" i="2"/>
  <c r="BE477" i="2"/>
  <c r="BD477" i="2"/>
  <c r="BC477" i="2"/>
  <c r="BA477" i="2"/>
  <c r="AZ477" i="2"/>
  <c r="AX477" i="2"/>
  <c r="AU477" i="2"/>
  <c r="AT477" i="2"/>
  <c r="AW477" i="2" s="1"/>
  <c r="AS477" i="2"/>
  <c r="AP477" i="2"/>
  <c r="AO477" i="2"/>
  <c r="AN477" i="2"/>
  <c r="AM477" i="2"/>
  <c r="AL477" i="2"/>
  <c r="AJ477" i="2" a="1"/>
  <c r="AJ477" i="2" s="1"/>
  <c r="AK477" i="2" s="1"/>
  <c r="A477" i="2"/>
  <c r="BG476" i="2"/>
  <c r="BD476" i="2"/>
  <c r="BB476" i="2"/>
  <c r="BA476" i="2"/>
  <c r="AZ476" i="2"/>
  <c r="AX476" i="2"/>
  <c r="AW476" i="2"/>
  <c r="AV476" i="2"/>
  <c r="AT476" i="2"/>
  <c r="AS476" i="2" s="1"/>
  <c r="AP476" i="2"/>
  <c r="AO476" i="2"/>
  <c r="AN476" i="2"/>
  <c r="AM476" i="2"/>
  <c r="AL476" i="2"/>
  <c r="AJ476" i="2" a="1"/>
  <c r="AJ476" i="2" s="1"/>
  <c r="AK476" i="2" s="1"/>
  <c r="A476" i="2"/>
  <c r="AU475" i="2"/>
  <c r="AT475" i="2"/>
  <c r="AS475" i="2"/>
  <c r="AP475" i="2"/>
  <c r="AO475" i="2"/>
  <c r="AN475" i="2"/>
  <c r="AM475" i="2"/>
  <c r="AL475" i="2"/>
  <c r="AK475" i="2"/>
  <c r="AJ475" i="2" a="1"/>
  <c r="AJ475" i="2"/>
  <c r="A475" i="2"/>
  <c r="BG474" i="2"/>
  <c r="BF474" i="2"/>
  <c r="BE474" i="2"/>
  <c r="BD474" i="2"/>
  <c r="BC474" i="2"/>
  <c r="BB474" i="2"/>
  <c r="AZ474" i="2"/>
  <c r="AY474" i="2"/>
  <c r="AX474" i="2"/>
  <c r="AW474" i="2"/>
  <c r="AV474" i="2"/>
  <c r="AU474" i="2"/>
  <c r="AT474" i="2"/>
  <c r="BA474" i="2" s="1"/>
  <c r="AS474" i="2"/>
  <c r="AP474" i="2"/>
  <c r="AO474" i="2"/>
  <c r="AN474" i="2"/>
  <c r="AM474" i="2"/>
  <c r="AL474" i="2"/>
  <c r="AJ474" i="2" a="1"/>
  <c r="AJ474" i="2"/>
  <c r="AK474" i="2" s="1"/>
  <c r="A474" i="2"/>
  <c r="BG473" i="2"/>
  <c r="BF473" i="2"/>
  <c r="BE473" i="2"/>
  <c r="BD473" i="2"/>
  <c r="BC473" i="2"/>
  <c r="BB473" i="2"/>
  <c r="BA473" i="2"/>
  <c r="AZ473" i="2"/>
  <c r="AY473" i="2"/>
  <c r="AX473" i="2"/>
  <c r="AW473" i="2"/>
  <c r="AV473" i="2"/>
  <c r="AU473" i="2"/>
  <c r="AT473" i="2"/>
  <c r="AS473" i="2"/>
  <c r="AQ473" i="2"/>
  <c r="AP473" i="2"/>
  <c r="AO473" i="2"/>
  <c r="AN473" i="2"/>
  <c r="AM473" i="2"/>
  <c r="AL473" i="2"/>
  <c r="AK473" i="2"/>
  <c r="AJ473" i="2" a="1"/>
  <c r="AJ473" i="2"/>
  <c r="A473" i="2"/>
  <c r="BG472" i="2"/>
  <c r="BF472" i="2"/>
  <c r="BE472" i="2"/>
  <c r="BD472" i="2"/>
  <c r="BB472" i="2"/>
  <c r="BA472" i="2"/>
  <c r="AZ472" i="2"/>
  <c r="AX472" i="2"/>
  <c r="AW472" i="2"/>
  <c r="AU472" i="2"/>
  <c r="AT472" i="2"/>
  <c r="BC472" i="2" s="1"/>
  <c r="AS472" i="2"/>
  <c r="AP472" i="2"/>
  <c r="AO472" i="2"/>
  <c r="AN472" i="2"/>
  <c r="AQ472" i="2" s="1"/>
  <c r="AM472" i="2"/>
  <c r="AL472" i="2"/>
  <c r="AJ472" i="2" a="1"/>
  <c r="AJ472" i="2"/>
  <c r="AK472" i="2" s="1"/>
  <c r="A472" i="2"/>
  <c r="BG471" i="2"/>
  <c r="BF471" i="2"/>
  <c r="BA471" i="2"/>
  <c r="AY471" i="2"/>
  <c r="AW471" i="2"/>
  <c r="AT471" i="2"/>
  <c r="AS471" i="2"/>
  <c r="AP471" i="2"/>
  <c r="AO471" i="2"/>
  <c r="AN471" i="2"/>
  <c r="AM471" i="2"/>
  <c r="AL471" i="2"/>
  <c r="AQ471" i="2" s="1"/>
  <c r="AJ471" i="2" a="1"/>
  <c r="AJ471" i="2" s="1"/>
  <c r="AK471" i="2" s="1"/>
  <c r="A471" i="2"/>
  <c r="AT470" i="2"/>
  <c r="AP470" i="2"/>
  <c r="AO470" i="2"/>
  <c r="AN470" i="2"/>
  <c r="AM470" i="2"/>
  <c r="AL470" i="2"/>
  <c r="AQ470" i="2" s="1"/>
  <c r="AK470" i="2"/>
  <c r="AJ470" i="2" a="1"/>
  <c r="AJ470" i="2"/>
  <c r="A470" i="2"/>
  <c r="BF469" i="2"/>
  <c r="BE469" i="2"/>
  <c r="BD469" i="2"/>
  <c r="BC469" i="2"/>
  <c r="BB469" i="2"/>
  <c r="BA469" i="2"/>
  <c r="AZ469" i="2"/>
  <c r="AY469" i="2"/>
  <c r="AW469" i="2"/>
  <c r="AV469" i="2"/>
  <c r="AU469" i="2"/>
  <c r="AT469" i="2"/>
  <c r="AX469" i="2" s="1"/>
  <c r="AS469" i="2"/>
  <c r="AP469" i="2"/>
  <c r="AO469" i="2"/>
  <c r="AN469" i="2"/>
  <c r="AM469" i="2"/>
  <c r="AL469" i="2"/>
  <c r="AQ469" i="2" s="1"/>
  <c r="AJ469" i="2" a="1"/>
  <c r="AJ469" i="2"/>
  <c r="AK469" i="2" s="1"/>
  <c r="A469" i="2"/>
  <c r="BE468" i="2"/>
  <c r="BB468" i="2"/>
  <c r="BA468" i="2"/>
  <c r="AY468" i="2"/>
  <c r="AV468" i="2"/>
  <c r="AT468" i="2"/>
  <c r="AS468" i="2" s="1"/>
  <c r="AQ468" i="2"/>
  <c r="AP468" i="2"/>
  <c r="AO468" i="2"/>
  <c r="AN468" i="2"/>
  <c r="AM468" i="2"/>
  <c r="AL468" i="2"/>
  <c r="AK468" i="2"/>
  <c r="AJ468" i="2" a="1"/>
  <c r="AJ468" i="2" s="1"/>
  <c r="A468" i="2"/>
  <c r="BB467" i="2"/>
  <c r="BA467" i="2"/>
  <c r="AY467" i="2"/>
  <c r="AT467" i="2"/>
  <c r="BE467" i="2" s="1"/>
  <c r="AP467" i="2"/>
  <c r="AO467" i="2"/>
  <c r="AN467" i="2"/>
  <c r="AQ467" i="2" s="1"/>
  <c r="AM467" i="2"/>
  <c r="AL467" i="2"/>
  <c r="AK467" i="2"/>
  <c r="AJ467" i="2" a="1"/>
  <c r="AJ467" i="2" s="1"/>
  <c r="A467" i="2"/>
  <c r="BG466" i="2"/>
  <c r="BF466" i="2"/>
  <c r="BD466" i="2"/>
  <c r="AX466" i="2"/>
  <c r="AV466" i="2"/>
  <c r="AT466" i="2"/>
  <c r="AP466" i="2"/>
  <c r="AO466" i="2"/>
  <c r="AN466" i="2"/>
  <c r="AM466" i="2"/>
  <c r="AQ466" i="2" s="1"/>
  <c r="AL466" i="2"/>
  <c r="AJ466" i="2" a="1"/>
  <c r="AJ466" i="2" s="1"/>
  <c r="AK466" i="2" s="1"/>
  <c r="A466" i="2"/>
  <c r="BG465" i="2"/>
  <c r="BE465" i="2"/>
  <c r="BD465" i="2"/>
  <c r="BA465" i="2"/>
  <c r="AZ465" i="2"/>
  <c r="AW465" i="2"/>
  <c r="AT465" i="2"/>
  <c r="AP465" i="2"/>
  <c r="AO465" i="2"/>
  <c r="AN465" i="2"/>
  <c r="AM465" i="2"/>
  <c r="AL465" i="2"/>
  <c r="AJ465" i="2" a="1"/>
  <c r="AJ465" i="2" s="1"/>
  <c r="AK465" i="2" s="1"/>
  <c r="A465" i="2"/>
  <c r="BF464" i="2"/>
  <c r="BC464" i="2"/>
  <c r="AZ464" i="2"/>
  <c r="AW464" i="2"/>
  <c r="AT464" i="2"/>
  <c r="AS464" i="2"/>
  <c r="AP464" i="2"/>
  <c r="AO464" i="2"/>
  <c r="AN464" i="2"/>
  <c r="AM464" i="2"/>
  <c r="AL464" i="2"/>
  <c r="AQ464" i="2" s="1"/>
  <c r="AJ464" i="2" a="1"/>
  <c r="AJ464" i="2"/>
  <c r="AK464" i="2" s="1"/>
  <c r="A464" i="2"/>
  <c r="BG463" i="2"/>
  <c r="BF463" i="2"/>
  <c r="BE463" i="2"/>
  <c r="BC463" i="2"/>
  <c r="BB463" i="2"/>
  <c r="BA463" i="2"/>
  <c r="AY463" i="2"/>
  <c r="AX463" i="2"/>
  <c r="AV463" i="2"/>
  <c r="AT463" i="2"/>
  <c r="AU463" i="2" s="1"/>
  <c r="AS463" i="2"/>
  <c r="AP463" i="2"/>
  <c r="AO463" i="2"/>
  <c r="AQ463" i="2" s="1"/>
  <c r="AN463" i="2"/>
  <c r="AM463" i="2"/>
  <c r="AL463" i="2"/>
  <c r="AK463" i="2"/>
  <c r="AJ463" i="2" a="1"/>
  <c r="AJ463" i="2" s="1"/>
  <c r="A463" i="2"/>
  <c r="AV462" i="2"/>
  <c r="AU462" i="2"/>
  <c r="AT462" i="2"/>
  <c r="AP462" i="2"/>
  <c r="AO462" i="2"/>
  <c r="AN462" i="2"/>
  <c r="AQ462" i="2" s="1"/>
  <c r="AM462" i="2"/>
  <c r="AL462" i="2"/>
  <c r="AJ462" i="2" a="1"/>
  <c r="AJ462" i="2"/>
  <c r="AK462" i="2" s="1"/>
  <c r="A462" i="2"/>
  <c r="BG461" i="2"/>
  <c r="BC461" i="2"/>
  <c r="BA461" i="2"/>
  <c r="AZ461" i="2"/>
  <c r="AT461" i="2"/>
  <c r="BE461" i="2" s="1"/>
  <c r="AS461" i="2"/>
  <c r="AP461" i="2"/>
  <c r="AO461" i="2"/>
  <c r="AN461" i="2"/>
  <c r="AM461" i="2"/>
  <c r="AL461" i="2"/>
  <c r="AQ461" i="2" s="1"/>
  <c r="AJ461" i="2" a="1"/>
  <c r="AJ461" i="2" s="1"/>
  <c r="AK461" i="2" s="1"/>
  <c r="A461" i="2"/>
  <c r="BG460" i="2"/>
  <c r="BD460" i="2"/>
  <c r="BC460" i="2"/>
  <c r="BB460" i="2"/>
  <c r="AZ460" i="2"/>
  <c r="AX460" i="2"/>
  <c r="AV460" i="2"/>
  <c r="AT460" i="2"/>
  <c r="AS460" i="2"/>
  <c r="AP460" i="2"/>
  <c r="AO460" i="2"/>
  <c r="AN460" i="2"/>
  <c r="AM460" i="2"/>
  <c r="AL460" i="2"/>
  <c r="AJ460" i="2" a="1"/>
  <c r="AJ460" i="2" s="1"/>
  <c r="AK460" i="2" s="1"/>
  <c r="A460" i="2"/>
  <c r="AV459" i="2"/>
  <c r="AU459" i="2"/>
  <c r="AT459" i="2"/>
  <c r="AS459" i="2" s="1"/>
  <c r="AP459" i="2"/>
  <c r="AO459" i="2"/>
  <c r="AN459" i="2"/>
  <c r="AM459" i="2"/>
  <c r="AL459" i="2"/>
  <c r="AJ459" i="2" a="1"/>
  <c r="AJ459" i="2"/>
  <c r="AK459" i="2" s="1"/>
  <c r="A459" i="2"/>
  <c r="BG458" i="2"/>
  <c r="BF458" i="2"/>
  <c r="BE458" i="2"/>
  <c r="BD458" i="2"/>
  <c r="BC458" i="2"/>
  <c r="BB458" i="2"/>
  <c r="AZ458" i="2"/>
  <c r="AY458" i="2"/>
  <c r="AX458" i="2"/>
  <c r="AW458" i="2"/>
  <c r="AV458" i="2"/>
  <c r="AU458" i="2"/>
  <c r="AT458" i="2"/>
  <c r="BA458" i="2" s="1"/>
  <c r="AS458" i="2"/>
  <c r="AP458" i="2"/>
  <c r="AO458" i="2"/>
  <c r="AN458" i="2"/>
  <c r="AM458" i="2"/>
  <c r="AL458" i="2"/>
  <c r="AK458" i="2"/>
  <c r="AJ458" i="2" a="1"/>
  <c r="AJ458" i="2"/>
  <c r="A458" i="2"/>
  <c r="BG457" i="2"/>
  <c r="BF457" i="2"/>
  <c r="BE457" i="2"/>
  <c r="BD457" i="2"/>
  <c r="BC457" i="2"/>
  <c r="BB457" i="2"/>
  <c r="BA457" i="2"/>
  <c r="AZ457" i="2"/>
  <c r="AY457" i="2"/>
  <c r="AX457" i="2"/>
  <c r="AW457" i="2"/>
  <c r="AV457" i="2"/>
  <c r="AU457" i="2"/>
  <c r="AT457" i="2"/>
  <c r="AS457" i="2"/>
  <c r="AP457" i="2"/>
  <c r="AO457" i="2"/>
  <c r="AN457" i="2"/>
  <c r="AM457" i="2"/>
  <c r="AL457" i="2"/>
  <c r="AJ457" i="2" a="1"/>
  <c r="AJ457" i="2"/>
  <c r="AK457" i="2" s="1"/>
  <c r="A457" i="2"/>
  <c r="BG456" i="2"/>
  <c r="BF456" i="2"/>
  <c r="BE456" i="2"/>
  <c r="BD456" i="2"/>
  <c r="BB456" i="2"/>
  <c r="BA456" i="2"/>
  <c r="AZ456" i="2"/>
  <c r="AX456" i="2"/>
  <c r="AW456" i="2"/>
  <c r="AU456" i="2"/>
  <c r="AT456" i="2"/>
  <c r="BC456" i="2" s="1"/>
  <c r="AS456" i="2"/>
  <c r="AP456" i="2"/>
  <c r="AO456" i="2"/>
  <c r="AN456" i="2"/>
  <c r="AM456" i="2"/>
  <c r="AQ456" i="2" s="1"/>
  <c r="AL456" i="2"/>
  <c r="AJ456" i="2" a="1"/>
  <c r="AJ456" i="2" s="1"/>
  <c r="AK456" i="2" s="1"/>
  <c r="A456" i="2"/>
  <c r="BG455" i="2"/>
  <c r="BF455" i="2"/>
  <c r="BD455" i="2"/>
  <c r="BB455" i="2"/>
  <c r="BA455" i="2"/>
  <c r="AX455" i="2"/>
  <c r="AW455" i="2"/>
  <c r="AT455" i="2"/>
  <c r="AS455" i="2" s="1"/>
  <c r="AP455" i="2"/>
  <c r="AO455" i="2"/>
  <c r="AN455" i="2"/>
  <c r="AM455" i="2"/>
  <c r="AL455" i="2"/>
  <c r="AJ455" i="2" a="1"/>
  <c r="AJ455" i="2"/>
  <c r="AK455" i="2" s="1"/>
  <c r="A455" i="2"/>
  <c r="AU454" i="2"/>
  <c r="AT454" i="2"/>
  <c r="AS454" i="2" s="1"/>
  <c r="AP454" i="2"/>
  <c r="AO454" i="2"/>
  <c r="AN454" i="2"/>
  <c r="AM454" i="2"/>
  <c r="AQ454" i="2" s="1"/>
  <c r="AL454" i="2"/>
  <c r="AJ454" i="2" a="1"/>
  <c r="AJ454" i="2"/>
  <c r="AK454" i="2" s="1"/>
  <c r="A454" i="2"/>
  <c r="BF453" i="2"/>
  <c r="BE453" i="2"/>
  <c r="BD453" i="2"/>
  <c r="BC453" i="2"/>
  <c r="BB453" i="2"/>
  <c r="BA453" i="2"/>
  <c r="AZ453" i="2"/>
  <c r="AY453" i="2"/>
  <c r="AW453" i="2"/>
  <c r="AV453" i="2"/>
  <c r="AU453" i="2"/>
  <c r="AT453" i="2"/>
  <c r="AX453" i="2" s="1"/>
  <c r="AS453" i="2"/>
  <c r="AQ453" i="2"/>
  <c r="AP453" i="2"/>
  <c r="AO453" i="2"/>
  <c r="AN453" i="2"/>
  <c r="AM453" i="2"/>
  <c r="AL453" i="2"/>
  <c r="AJ453" i="2" a="1"/>
  <c r="AJ453" i="2" s="1"/>
  <c r="AK453" i="2" s="1"/>
  <c r="A453" i="2"/>
  <c r="BF452" i="2"/>
  <c r="BE452" i="2"/>
  <c r="BD452" i="2"/>
  <c r="BB452" i="2"/>
  <c r="AW452" i="2"/>
  <c r="AV452" i="2"/>
  <c r="AT452" i="2"/>
  <c r="AS452" i="2" s="1"/>
  <c r="AP452" i="2"/>
  <c r="AO452" i="2"/>
  <c r="AN452" i="2"/>
  <c r="AM452" i="2"/>
  <c r="AQ452" i="2" s="1"/>
  <c r="AL452" i="2"/>
  <c r="AJ452" i="2" a="1"/>
  <c r="AJ452" i="2" s="1"/>
  <c r="AK452" i="2" s="1"/>
  <c r="A452" i="2"/>
  <c r="AT451" i="2"/>
  <c r="AP451" i="2"/>
  <c r="AO451" i="2"/>
  <c r="AN451" i="2"/>
  <c r="AM451" i="2"/>
  <c r="AL451" i="2"/>
  <c r="AJ451" i="2" a="1"/>
  <c r="AJ451" i="2" s="1"/>
  <c r="AK451" i="2" s="1"/>
  <c r="A451" i="2"/>
  <c r="AY450" i="2"/>
  <c r="AT450" i="2"/>
  <c r="BA450" i="2" s="1"/>
  <c r="AQ450" i="2"/>
  <c r="AP450" i="2"/>
  <c r="AO450" i="2"/>
  <c r="AN450" i="2"/>
  <c r="AM450" i="2"/>
  <c r="AL450" i="2"/>
  <c r="AJ450" i="2" a="1"/>
  <c r="AJ450" i="2" s="1"/>
  <c r="AK450" i="2" s="1"/>
  <c r="A450" i="2"/>
  <c r="BG449" i="2"/>
  <c r="BF449" i="2"/>
  <c r="BE449" i="2"/>
  <c r="BD449" i="2"/>
  <c r="BC449" i="2"/>
  <c r="BA449" i="2"/>
  <c r="AZ449" i="2"/>
  <c r="AY449" i="2"/>
  <c r="AW449" i="2"/>
  <c r="AV449" i="2"/>
  <c r="AT449" i="2"/>
  <c r="AP449" i="2"/>
  <c r="AQ449" i="2" s="1"/>
  <c r="AO449" i="2"/>
  <c r="AN449" i="2"/>
  <c r="AM449" i="2"/>
  <c r="AL449" i="2"/>
  <c r="AJ449" i="2" a="1"/>
  <c r="AJ449" i="2" s="1"/>
  <c r="AK449" i="2" s="1"/>
  <c r="A449" i="2"/>
  <c r="BF448" i="2"/>
  <c r="BE448" i="2"/>
  <c r="BC448" i="2"/>
  <c r="BA448" i="2"/>
  <c r="AZ448" i="2"/>
  <c r="AY448" i="2"/>
  <c r="AW448" i="2"/>
  <c r="AV448" i="2"/>
  <c r="AT448" i="2"/>
  <c r="AS448" i="2"/>
  <c r="AP448" i="2"/>
  <c r="AO448" i="2"/>
  <c r="AN448" i="2"/>
  <c r="AM448" i="2"/>
  <c r="AL448" i="2"/>
  <c r="AJ448" i="2" a="1"/>
  <c r="AJ448" i="2"/>
  <c r="AK448" i="2" s="1"/>
  <c r="A448" i="2"/>
  <c r="AT447" i="2"/>
  <c r="AS447" i="2"/>
  <c r="AP447" i="2"/>
  <c r="AO447" i="2"/>
  <c r="AN447" i="2"/>
  <c r="AM447" i="2"/>
  <c r="AL447" i="2"/>
  <c r="AQ447" i="2" s="1"/>
  <c r="AK447" i="2"/>
  <c r="AJ447" i="2" a="1"/>
  <c r="AJ447" i="2" s="1"/>
  <c r="A447" i="2"/>
  <c r="AT446" i="2"/>
  <c r="AP446" i="2"/>
  <c r="AQ446" i="2" s="1"/>
  <c r="AO446" i="2"/>
  <c r="AN446" i="2"/>
  <c r="AM446" i="2"/>
  <c r="AL446" i="2"/>
  <c r="AJ446" i="2" a="1"/>
  <c r="AJ446" i="2" s="1"/>
  <c r="AK446" i="2" s="1"/>
  <c r="A446" i="2"/>
  <c r="BG445" i="2"/>
  <c r="BE445" i="2"/>
  <c r="BD445" i="2"/>
  <c r="BC445" i="2"/>
  <c r="BA445" i="2"/>
  <c r="AZ445" i="2"/>
  <c r="AX445" i="2"/>
  <c r="AV445" i="2"/>
  <c r="AU445" i="2"/>
  <c r="AT445" i="2"/>
  <c r="AS445" i="2"/>
  <c r="AP445" i="2"/>
  <c r="AO445" i="2"/>
  <c r="AN445" i="2"/>
  <c r="AM445" i="2"/>
  <c r="AL445" i="2"/>
  <c r="AQ445" i="2" s="1"/>
  <c r="AJ445" i="2" a="1"/>
  <c r="AJ445" i="2"/>
  <c r="AK445" i="2" s="1"/>
  <c r="A445" i="2"/>
  <c r="BG444" i="2"/>
  <c r="BE444" i="2"/>
  <c r="BD444" i="2"/>
  <c r="BC444" i="2"/>
  <c r="BB444" i="2"/>
  <c r="AZ444" i="2"/>
  <c r="AX444" i="2"/>
  <c r="AV444" i="2"/>
  <c r="AT444" i="2"/>
  <c r="AS444" i="2"/>
  <c r="AP444" i="2"/>
  <c r="AO444" i="2"/>
  <c r="AN444" i="2"/>
  <c r="AM444" i="2"/>
  <c r="AL444" i="2"/>
  <c r="AJ444" i="2" a="1"/>
  <c r="AJ444" i="2" s="1"/>
  <c r="AK444" i="2" s="1"/>
  <c r="A444" i="2"/>
  <c r="BE443" i="2"/>
  <c r="AW443" i="2"/>
  <c r="AV443" i="2"/>
  <c r="AU443" i="2"/>
  <c r="AT443" i="2"/>
  <c r="AS443" i="2" s="1"/>
  <c r="AP443" i="2"/>
  <c r="AO443" i="2"/>
  <c r="AN443" i="2"/>
  <c r="AM443" i="2"/>
  <c r="AL443" i="2"/>
  <c r="AK443" i="2"/>
  <c r="AJ443" i="2" a="1"/>
  <c r="AJ443" i="2"/>
  <c r="A443" i="2"/>
  <c r="BG442" i="2"/>
  <c r="BF442" i="2"/>
  <c r="BE442" i="2"/>
  <c r="BD442" i="2"/>
  <c r="BC442" i="2"/>
  <c r="BB442" i="2"/>
  <c r="AZ442" i="2"/>
  <c r="AY442" i="2"/>
  <c r="AX442" i="2"/>
  <c r="AW442" i="2"/>
  <c r="AV442" i="2"/>
  <c r="AU442" i="2"/>
  <c r="AT442" i="2"/>
  <c r="BA442" i="2" s="1"/>
  <c r="AS442" i="2"/>
  <c r="AP442" i="2"/>
  <c r="AO442" i="2"/>
  <c r="AN442" i="2"/>
  <c r="AM442" i="2"/>
  <c r="AL442" i="2"/>
  <c r="AK442" i="2"/>
  <c r="AJ442" i="2" a="1"/>
  <c r="AJ442" i="2"/>
  <c r="A442" i="2"/>
  <c r="BG441" i="2"/>
  <c r="BF441" i="2"/>
  <c r="BE441" i="2"/>
  <c r="BD441" i="2"/>
  <c r="BC441" i="2"/>
  <c r="BB441" i="2"/>
  <c r="BA441" i="2"/>
  <c r="AZ441" i="2"/>
  <c r="AY441" i="2"/>
  <c r="AX441" i="2"/>
  <c r="AW441" i="2"/>
  <c r="AV441" i="2"/>
  <c r="AU441" i="2"/>
  <c r="AT441" i="2"/>
  <c r="AS441" i="2"/>
  <c r="AP441" i="2"/>
  <c r="AO441" i="2"/>
  <c r="AN441" i="2"/>
  <c r="AM441" i="2"/>
  <c r="AL441" i="2"/>
  <c r="AK441" i="2"/>
  <c r="AJ441" i="2" a="1"/>
  <c r="AJ441" i="2"/>
  <c r="A441" i="2"/>
  <c r="BG440" i="2"/>
  <c r="BF440" i="2"/>
  <c r="BE440" i="2"/>
  <c r="BD440" i="2"/>
  <c r="BB440" i="2"/>
  <c r="BA440" i="2"/>
  <c r="AZ440" i="2"/>
  <c r="AX440" i="2"/>
  <c r="AW440" i="2"/>
  <c r="AU440" i="2"/>
  <c r="AT440" i="2"/>
  <c r="BC440" i="2" s="1"/>
  <c r="AS440" i="2"/>
  <c r="AP440" i="2"/>
  <c r="AO440" i="2"/>
  <c r="AN440" i="2"/>
  <c r="AM440" i="2"/>
  <c r="AQ440" i="2" s="1"/>
  <c r="AL440" i="2"/>
  <c r="AJ440" i="2" a="1"/>
  <c r="AJ440" i="2" s="1"/>
  <c r="AK440" i="2" s="1"/>
  <c r="A440" i="2"/>
  <c r="BD439" i="2"/>
  <c r="BB439" i="2"/>
  <c r="AT439" i="2"/>
  <c r="AP439" i="2"/>
  <c r="AO439" i="2"/>
  <c r="AN439" i="2"/>
  <c r="AM439" i="2"/>
  <c r="AL439" i="2"/>
  <c r="AJ439" i="2" a="1"/>
  <c r="AJ439" i="2"/>
  <c r="AK439" i="2" s="1"/>
  <c r="A439" i="2"/>
  <c r="AZ438" i="2"/>
  <c r="AW438" i="2"/>
  <c r="AU438" i="2"/>
  <c r="AT438" i="2"/>
  <c r="AP438" i="2"/>
  <c r="AO438" i="2"/>
  <c r="AQ438" i="2" s="1"/>
  <c r="AN438" i="2"/>
  <c r="AM438" i="2"/>
  <c r="AL438" i="2"/>
  <c r="AK438" i="2"/>
  <c r="AJ438" i="2" a="1"/>
  <c r="AJ438" i="2"/>
  <c r="A438" i="2"/>
  <c r="BF437" i="2"/>
  <c r="BE437" i="2"/>
  <c r="BD437" i="2"/>
  <c r="BC437" i="2"/>
  <c r="BB437" i="2"/>
  <c r="BA437" i="2"/>
  <c r="AZ437" i="2"/>
  <c r="AY437" i="2"/>
  <c r="AW437" i="2"/>
  <c r="AV437" i="2"/>
  <c r="AU437" i="2"/>
  <c r="AT437" i="2"/>
  <c r="AX437" i="2" s="1"/>
  <c r="AS437" i="2"/>
  <c r="AP437" i="2"/>
  <c r="AO437" i="2"/>
  <c r="AN437" i="2"/>
  <c r="AM437" i="2"/>
  <c r="AL437" i="2"/>
  <c r="AQ437" i="2" s="1"/>
  <c r="AJ437" i="2" a="1"/>
  <c r="AJ437" i="2" s="1"/>
  <c r="AK437" i="2" s="1"/>
  <c r="A437" i="2"/>
  <c r="BF436" i="2"/>
  <c r="BE436" i="2"/>
  <c r="BD436" i="2"/>
  <c r="BB436" i="2"/>
  <c r="AY436" i="2"/>
  <c r="AX436" i="2"/>
  <c r="AV436" i="2"/>
  <c r="AU436" i="2"/>
  <c r="AT436" i="2"/>
  <c r="AS436" i="2"/>
  <c r="AP436" i="2"/>
  <c r="AO436" i="2"/>
  <c r="AN436" i="2"/>
  <c r="AM436" i="2"/>
  <c r="AQ436" i="2" s="1"/>
  <c r="AL436" i="2"/>
  <c r="AK436" i="2"/>
  <c r="AJ436" i="2" a="1"/>
  <c r="AJ436" i="2" s="1"/>
  <c r="A436" i="2"/>
  <c r="BC435" i="2"/>
  <c r="BA435" i="2"/>
  <c r="AX435" i="2"/>
  <c r="AT435" i="2"/>
  <c r="AQ435" i="2"/>
  <c r="AP435" i="2"/>
  <c r="AO435" i="2"/>
  <c r="AN435" i="2"/>
  <c r="AM435" i="2"/>
  <c r="AL435" i="2"/>
  <c r="AJ435" i="2" a="1"/>
  <c r="AJ435" i="2" s="1"/>
  <c r="AK435" i="2" s="1"/>
  <c r="A435" i="2"/>
  <c r="BF434" i="2"/>
  <c r="BD434" i="2"/>
  <c r="BC434" i="2"/>
  <c r="BA434" i="2"/>
  <c r="AZ434" i="2"/>
  <c r="AY434" i="2"/>
  <c r="AX434" i="2"/>
  <c r="AW434" i="2"/>
  <c r="AT434" i="2"/>
  <c r="BG434" i="2" s="1"/>
  <c r="AP434" i="2"/>
  <c r="AO434" i="2"/>
  <c r="AN434" i="2"/>
  <c r="AM434" i="2"/>
  <c r="AL434" i="2"/>
  <c r="AQ434" i="2" s="1"/>
  <c r="AJ434" i="2" a="1"/>
  <c r="AJ434" i="2" s="1"/>
  <c r="AK434" i="2" s="1"/>
  <c r="A434" i="2"/>
  <c r="BE433" i="2"/>
  <c r="BD433" i="2"/>
  <c r="AT433" i="2"/>
  <c r="AP433" i="2"/>
  <c r="AO433" i="2"/>
  <c r="AN433" i="2"/>
  <c r="AM433" i="2"/>
  <c r="AL433" i="2"/>
  <c r="AQ433" i="2" s="1"/>
  <c r="AJ433" i="2" a="1"/>
  <c r="AJ433" i="2"/>
  <c r="AK433" i="2" s="1"/>
  <c r="A433" i="2"/>
  <c r="BC432" i="2"/>
  <c r="AZ432" i="2"/>
  <c r="AX432" i="2"/>
  <c r="AW432" i="2"/>
  <c r="AV432" i="2"/>
  <c r="AT432" i="2"/>
  <c r="AS432" i="2" s="1"/>
  <c r="AP432" i="2"/>
  <c r="AO432" i="2"/>
  <c r="AQ432" i="2" s="1"/>
  <c r="AN432" i="2"/>
  <c r="AM432" i="2"/>
  <c r="AL432" i="2"/>
  <c r="AK432" i="2"/>
  <c r="AJ432" i="2" a="1"/>
  <c r="AJ432" i="2"/>
  <c r="A432" i="2"/>
  <c r="BG431" i="2"/>
  <c r="BF431" i="2"/>
  <c r="BE431" i="2"/>
  <c r="BC431" i="2"/>
  <c r="BB431" i="2"/>
  <c r="BA431" i="2"/>
  <c r="AY431" i="2"/>
  <c r="AX431" i="2"/>
  <c r="AV431" i="2"/>
  <c r="AU431" i="2"/>
  <c r="AT431" i="2"/>
  <c r="AS431" i="2"/>
  <c r="AP431" i="2"/>
  <c r="AO431" i="2"/>
  <c r="AN431" i="2"/>
  <c r="AM431" i="2"/>
  <c r="AL431" i="2"/>
  <c r="AJ431" i="2" a="1"/>
  <c r="AJ431" i="2" s="1"/>
  <c r="AK431" i="2" s="1"/>
  <c r="A431" i="2"/>
  <c r="BG430" i="2"/>
  <c r="BE430" i="2"/>
  <c r="BD430" i="2"/>
  <c r="BC430" i="2"/>
  <c r="BB430" i="2"/>
  <c r="AZ430" i="2"/>
  <c r="AY430" i="2"/>
  <c r="AV430" i="2"/>
  <c r="AU430" i="2"/>
  <c r="AT430" i="2"/>
  <c r="AQ430" i="2"/>
  <c r="AP430" i="2"/>
  <c r="AO430" i="2"/>
  <c r="AN430" i="2"/>
  <c r="AM430" i="2"/>
  <c r="AL430" i="2"/>
  <c r="AJ430" i="2" a="1"/>
  <c r="AJ430" i="2" s="1"/>
  <c r="AK430" i="2" s="1"/>
  <c r="A430" i="2"/>
  <c r="BE429" i="2"/>
  <c r="BA429" i="2"/>
  <c r="AX429" i="2"/>
  <c r="AW429" i="2"/>
  <c r="AV429" i="2"/>
  <c r="AU429" i="2"/>
  <c r="AT429" i="2"/>
  <c r="AS429" i="2"/>
  <c r="AP429" i="2"/>
  <c r="AQ429" i="2" s="1"/>
  <c r="AO429" i="2"/>
  <c r="AN429" i="2"/>
  <c r="AM429" i="2"/>
  <c r="AL429" i="2"/>
  <c r="AJ429" i="2" a="1"/>
  <c r="AJ429" i="2"/>
  <c r="AK429" i="2" s="1"/>
  <c r="A429" i="2"/>
  <c r="BF428" i="2"/>
  <c r="BE428" i="2"/>
  <c r="BD428" i="2"/>
  <c r="BC428" i="2"/>
  <c r="BB428" i="2"/>
  <c r="BA428" i="2"/>
  <c r="AZ428" i="2"/>
  <c r="AX428" i="2"/>
  <c r="AT428" i="2"/>
  <c r="BG428" i="2" s="1"/>
  <c r="AS428" i="2"/>
  <c r="AP428" i="2"/>
  <c r="AO428" i="2"/>
  <c r="AN428" i="2"/>
  <c r="AM428" i="2"/>
  <c r="AL428" i="2"/>
  <c r="AJ428" i="2" a="1"/>
  <c r="AJ428" i="2" s="1"/>
  <c r="AK428" i="2" s="1"/>
  <c r="A428" i="2"/>
  <c r="AT427" i="2"/>
  <c r="AS427" i="2" s="1"/>
  <c r="AP427" i="2"/>
  <c r="AO427" i="2"/>
  <c r="AN427" i="2"/>
  <c r="AM427" i="2"/>
  <c r="AL427" i="2"/>
  <c r="AK427" i="2"/>
  <c r="AJ427" i="2" a="1"/>
  <c r="AJ427" i="2"/>
  <c r="A427" i="2"/>
  <c r="BG426" i="2"/>
  <c r="BF426" i="2"/>
  <c r="BE426" i="2"/>
  <c r="BD426" i="2"/>
  <c r="BC426" i="2"/>
  <c r="BB426" i="2"/>
  <c r="AZ426" i="2"/>
  <c r="AY426" i="2"/>
  <c r="AX426" i="2"/>
  <c r="AW426" i="2"/>
  <c r="AV426" i="2"/>
  <c r="AU426" i="2"/>
  <c r="AT426" i="2"/>
  <c r="BA426" i="2" s="1"/>
  <c r="AS426" i="2"/>
  <c r="AP426" i="2"/>
  <c r="AO426" i="2"/>
  <c r="AN426" i="2"/>
  <c r="AM426" i="2"/>
  <c r="AL426" i="2"/>
  <c r="AQ426" i="2" s="1"/>
  <c r="AJ426" i="2" a="1"/>
  <c r="AJ426" i="2"/>
  <c r="AK426" i="2" s="1"/>
  <c r="A426" i="2"/>
  <c r="BG425" i="2"/>
  <c r="BF425" i="2"/>
  <c r="BE425" i="2"/>
  <c r="BD425" i="2"/>
  <c r="BC425" i="2"/>
  <c r="BB425" i="2"/>
  <c r="BA425" i="2"/>
  <c r="AZ425" i="2"/>
  <c r="AY425" i="2"/>
  <c r="AX425" i="2"/>
  <c r="AW425" i="2"/>
  <c r="AV425" i="2"/>
  <c r="AU425" i="2"/>
  <c r="AT425" i="2"/>
  <c r="AS425" i="2"/>
  <c r="AP425" i="2"/>
  <c r="AO425" i="2"/>
  <c r="AN425" i="2"/>
  <c r="AM425" i="2"/>
  <c r="AQ425" i="2" s="1"/>
  <c r="AL425" i="2"/>
  <c r="AJ425" i="2" a="1"/>
  <c r="AJ425" i="2"/>
  <c r="AK425" i="2" s="1"/>
  <c r="A425" i="2"/>
  <c r="BB424" i="2"/>
  <c r="AT424" i="2"/>
  <c r="AP424" i="2"/>
  <c r="AO424" i="2"/>
  <c r="AN424" i="2"/>
  <c r="AM424" i="2"/>
  <c r="AQ424" i="2" s="1"/>
  <c r="AL424" i="2"/>
  <c r="AJ424" i="2" a="1"/>
  <c r="AJ424" i="2"/>
  <c r="AK424" i="2" s="1"/>
  <c r="A424" i="2"/>
  <c r="BD423" i="2"/>
  <c r="BB423" i="2"/>
  <c r="AT423" i="2"/>
  <c r="AP423" i="2"/>
  <c r="AO423" i="2"/>
  <c r="AN423" i="2"/>
  <c r="AM423" i="2"/>
  <c r="AL423" i="2"/>
  <c r="AQ423" i="2" s="1"/>
  <c r="AK423" i="2"/>
  <c r="AJ423" i="2" a="1"/>
  <c r="AJ423" i="2" s="1"/>
  <c r="A423" i="2"/>
  <c r="AZ422" i="2"/>
  <c r="AY422" i="2"/>
  <c r="AW422" i="2"/>
  <c r="AT422" i="2"/>
  <c r="AS422" i="2"/>
  <c r="AQ422" i="2"/>
  <c r="AP422" i="2"/>
  <c r="AO422" i="2"/>
  <c r="AN422" i="2"/>
  <c r="AM422" i="2"/>
  <c r="AL422" i="2"/>
  <c r="AJ422" i="2" a="1"/>
  <c r="AJ422" i="2" s="1"/>
  <c r="AK422" i="2" s="1"/>
  <c r="A422" i="2"/>
  <c r="BF421" i="2"/>
  <c r="BE421" i="2"/>
  <c r="BD421" i="2"/>
  <c r="BC421" i="2"/>
  <c r="BB421" i="2"/>
  <c r="BA421" i="2"/>
  <c r="AZ421" i="2"/>
  <c r="AY421" i="2"/>
  <c r="AV421" i="2"/>
  <c r="AU421" i="2"/>
  <c r="AT421" i="2"/>
  <c r="AS421" i="2"/>
  <c r="AP421" i="2"/>
  <c r="AO421" i="2"/>
  <c r="AN421" i="2"/>
  <c r="AM421" i="2"/>
  <c r="AQ421" i="2" s="1"/>
  <c r="AL421" i="2"/>
  <c r="AJ421" i="2" a="1"/>
  <c r="AJ421" i="2"/>
  <c r="AK421" i="2" s="1"/>
  <c r="A421" i="2"/>
  <c r="BC420" i="2"/>
  <c r="AY420" i="2"/>
  <c r="AW420" i="2"/>
  <c r="AV420" i="2"/>
  <c r="AU420" i="2"/>
  <c r="AT420" i="2"/>
  <c r="AS420" i="2" s="1"/>
  <c r="AP420" i="2"/>
  <c r="AO420" i="2"/>
  <c r="AQ420" i="2" s="1"/>
  <c r="AN420" i="2"/>
  <c r="AM420" i="2"/>
  <c r="AL420" i="2"/>
  <c r="AK420" i="2"/>
  <c r="AJ420" i="2" a="1"/>
  <c r="AJ420" i="2" s="1"/>
  <c r="A420" i="2"/>
  <c r="BG419" i="2"/>
  <c r="BE419" i="2"/>
  <c r="BD419" i="2"/>
  <c r="BC419" i="2"/>
  <c r="BB419" i="2"/>
  <c r="BA419" i="2"/>
  <c r="AY419" i="2"/>
  <c r="AX419" i="2"/>
  <c r="AW419" i="2"/>
  <c r="AT419" i="2"/>
  <c r="BF419" i="2" s="1"/>
  <c r="AP419" i="2"/>
  <c r="AO419" i="2"/>
  <c r="AN419" i="2"/>
  <c r="AQ419" i="2" s="1"/>
  <c r="AM419" i="2"/>
  <c r="AL419" i="2"/>
  <c r="AK419" i="2"/>
  <c r="AJ419" i="2" a="1"/>
  <c r="AJ419" i="2" s="1"/>
  <c r="A419" i="2"/>
  <c r="BF418" i="2"/>
  <c r="AT418" i="2"/>
  <c r="AP418" i="2"/>
  <c r="AO418" i="2"/>
  <c r="AN418" i="2"/>
  <c r="AM418" i="2"/>
  <c r="AQ418" i="2" s="1"/>
  <c r="AL418" i="2"/>
  <c r="AJ418" i="2" a="1"/>
  <c r="AJ418" i="2" s="1"/>
  <c r="AK418" i="2" s="1"/>
  <c r="A418" i="2"/>
  <c r="BF417" i="2"/>
  <c r="BC417" i="2"/>
  <c r="AZ417" i="2"/>
  <c r="AY417" i="2"/>
  <c r="AX417" i="2"/>
  <c r="AT417" i="2"/>
  <c r="AS417" i="2"/>
  <c r="AP417" i="2"/>
  <c r="AO417" i="2"/>
  <c r="AN417" i="2"/>
  <c r="AM417" i="2"/>
  <c r="AQ417" i="2" s="1"/>
  <c r="AL417" i="2"/>
  <c r="AJ417" i="2" a="1"/>
  <c r="AJ417" i="2"/>
  <c r="AK417" i="2" s="1"/>
  <c r="A417" i="2"/>
  <c r="BG416" i="2"/>
  <c r="BE416" i="2"/>
  <c r="AT416" i="2"/>
  <c r="AP416" i="2"/>
  <c r="AO416" i="2"/>
  <c r="AN416" i="2"/>
  <c r="AM416" i="2"/>
  <c r="AL416" i="2"/>
  <c r="AQ416" i="2" s="1"/>
  <c r="AJ416" i="2" a="1"/>
  <c r="AJ416" i="2"/>
  <c r="AK416" i="2" s="1"/>
  <c r="A416" i="2"/>
  <c r="BG415" i="2"/>
  <c r="BB415" i="2"/>
  <c r="AV415" i="2"/>
  <c r="AT415" i="2"/>
  <c r="AS415" i="2" s="1"/>
  <c r="AP415" i="2"/>
  <c r="AO415" i="2"/>
  <c r="AN415" i="2"/>
  <c r="AQ415" i="2" s="1"/>
  <c r="AM415" i="2"/>
  <c r="AL415" i="2"/>
  <c r="AJ415" i="2" a="1"/>
  <c r="AJ415" i="2" s="1"/>
  <c r="AK415" i="2" s="1"/>
  <c r="A415" i="2"/>
  <c r="BG414" i="2"/>
  <c r="BE414" i="2"/>
  <c r="BD414" i="2"/>
  <c r="BC414" i="2"/>
  <c r="BB414" i="2"/>
  <c r="BA414" i="2"/>
  <c r="AZ414" i="2"/>
  <c r="AY414" i="2"/>
  <c r="AX414" i="2"/>
  <c r="AV414" i="2"/>
  <c r="AU414" i="2"/>
  <c r="AT414" i="2"/>
  <c r="AS414" i="2"/>
  <c r="AQ414" i="2"/>
  <c r="AP414" i="2"/>
  <c r="AO414" i="2"/>
  <c r="AN414" i="2"/>
  <c r="AM414" i="2"/>
  <c r="AL414" i="2"/>
  <c r="AJ414" i="2" a="1"/>
  <c r="AJ414" i="2"/>
  <c r="AK414" i="2" s="1"/>
  <c r="A414" i="2"/>
  <c r="AV413" i="2"/>
  <c r="AT413" i="2"/>
  <c r="AS413" i="2"/>
  <c r="AP413" i="2"/>
  <c r="AQ413" i="2" s="1"/>
  <c r="AO413" i="2"/>
  <c r="AN413" i="2"/>
  <c r="AM413" i="2"/>
  <c r="AL413" i="2"/>
  <c r="AJ413" i="2" a="1"/>
  <c r="AJ413" i="2"/>
  <c r="AK413" i="2" s="1"/>
  <c r="A413" i="2"/>
  <c r="BF412" i="2"/>
  <c r="BE412" i="2"/>
  <c r="BC412" i="2"/>
  <c r="BB412" i="2"/>
  <c r="BA412" i="2"/>
  <c r="AZ412" i="2"/>
  <c r="AX412" i="2"/>
  <c r="AW412" i="2"/>
  <c r="AV412" i="2"/>
  <c r="AU412" i="2"/>
  <c r="AT412" i="2"/>
  <c r="AY412" i="2" s="1"/>
  <c r="AP412" i="2"/>
  <c r="AO412" i="2"/>
  <c r="AN412" i="2"/>
  <c r="AM412" i="2"/>
  <c r="AL412" i="2"/>
  <c r="AJ412" i="2" a="1"/>
  <c r="AJ412" i="2" s="1"/>
  <c r="AK412" i="2" s="1"/>
  <c r="A412" i="2"/>
  <c r="BG411" i="2"/>
  <c r="BF411" i="2"/>
  <c r="BE411" i="2"/>
  <c r="BD411" i="2"/>
  <c r="BC411" i="2"/>
  <c r="BB411" i="2"/>
  <c r="AY411" i="2"/>
  <c r="AX411" i="2"/>
  <c r="AV411" i="2"/>
  <c r="AU411" i="2"/>
  <c r="AT411" i="2"/>
  <c r="BA411" i="2" s="1"/>
  <c r="AS411" i="2"/>
  <c r="AP411" i="2"/>
  <c r="AO411" i="2"/>
  <c r="AN411" i="2"/>
  <c r="AM411" i="2"/>
  <c r="AL411" i="2"/>
  <c r="AQ411" i="2" s="1"/>
  <c r="AK411" i="2"/>
  <c r="AJ411" i="2" a="1"/>
  <c r="AJ411" i="2"/>
  <c r="A411" i="2"/>
  <c r="BG410" i="2"/>
  <c r="BF410" i="2"/>
  <c r="BE410" i="2"/>
  <c r="BD410" i="2"/>
  <c r="BC410" i="2"/>
  <c r="BB410" i="2"/>
  <c r="AZ410" i="2"/>
  <c r="AY410" i="2"/>
  <c r="AX410" i="2"/>
  <c r="AW410" i="2"/>
  <c r="AV410" i="2"/>
  <c r="AU410" i="2"/>
  <c r="AT410" i="2"/>
  <c r="BA410" i="2" s="1"/>
  <c r="AS410" i="2"/>
  <c r="AP410" i="2"/>
  <c r="AO410" i="2"/>
  <c r="AN410" i="2"/>
  <c r="AM410" i="2"/>
  <c r="AL410" i="2"/>
  <c r="AK410" i="2"/>
  <c r="AJ410" i="2" a="1"/>
  <c r="AJ410" i="2"/>
  <c r="A410" i="2"/>
  <c r="BG409" i="2"/>
  <c r="BF409" i="2"/>
  <c r="BE409" i="2"/>
  <c r="BD409" i="2"/>
  <c r="BC409" i="2"/>
  <c r="BB409" i="2"/>
  <c r="BA409" i="2"/>
  <c r="AZ409" i="2"/>
  <c r="AY409" i="2"/>
  <c r="AX409" i="2"/>
  <c r="AW409" i="2"/>
  <c r="AV409" i="2"/>
  <c r="AU409" i="2"/>
  <c r="AT409" i="2"/>
  <c r="AS409" i="2"/>
  <c r="AQ409" i="2"/>
  <c r="AP409" i="2"/>
  <c r="AO409" i="2"/>
  <c r="AN409" i="2"/>
  <c r="AM409" i="2"/>
  <c r="AL409" i="2"/>
  <c r="AK409" i="2"/>
  <c r="AJ409" i="2" a="1"/>
  <c r="AJ409" i="2" s="1"/>
  <c r="A409" i="2"/>
  <c r="BG408" i="2"/>
  <c r="BD408" i="2"/>
  <c r="AY408" i="2"/>
  <c r="AT408" i="2"/>
  <c r="AS408" i="2" s="1"/>
  <c r="AP408" i="2"/>
  <c r="AO408" i="2"/>
  <c r="AN408" i="2"/>
  <c r="AQ408" i="2" s="1"/>
  <c r="AM408" i="2"/>
  <c r="AL408" i="2"/>
  <c r="AJ408" i="2" a="1"/>
  <c r="AJ408" i="2"/>
  <c r="AK408" i="2" s="1"/>
  <c r="A408" i="2"/>
  <c r="BG407" i="2"/>
  <c r="BF407" i="2"/>
  <c r="BD407" i="2"/>
  <c r="BC407" i="2"/>
  <c r="BB407" i="2"/>
  <c r="BA407" i="2"/>
  <c r="AX407" i="2"/>
  <c r="AW407" i="2"/>
  <c r="AT407" i="2"/>
  <c r="AS407" i="2"/>
  <c r="AP407" i="2"/>
  <c r="AO407" i="2"/>
  <c r="AN407" i="2"/>
  <c r="AM407" i="2"/>
  <c r="AL407" i="2"/>
  <c r="AK407" i="2"/>
  <c r="AJ407" i="2" a="1"/>
  <c r="AJ407" i="2"/>
  <c r="A407" i="2"/>
  <c r="BD406" i="2"/>
  <c r="BA406" i="2"/>
  <c r="AY406" i="2"/>
  <c r="AW406" i="2"/>
  <c r="AV406" i="2"/>
  <c r="AU406" i="2"/>
  <c r="AT406" i="2"/>
  <c r="AS406" i="2"/>
  <c r="AQ406" i="2"/>
  <c r="AP406" i="2"/>
  <c r="AO406" i="2"/>
  <c r="AN406" i="2"/>
  <c r="AM406" i="2"/>
  <c r="AL406" i="2"/>
  <c r="AJ406" i="2" a="1"/>
  <c r="AJ406" i="2"/>
  <c r="AK406" i="2" s="1"/>
  <c r="A406" i="2"/>
  <c r="AT405" i="2"/>
  <c r="AP405" i="2"/>
  <c r="AO405" i="2"/>
  <c r="AN405" i="2"/>
  <c r="AM405" i="2"/>
  <c r="AL405" i="2"/>
  <c r="AJ405" i="2" a="1"/>
  <c r="AJ405" i="2"/>
  <c r="AK405" i="2" s="1"/>
  <c r="A405" i="2"/>
  <c r="BF404" i="2"/>
  <c r="AX404" i="2"/>
  <c r="AT404" i="2"/>
  <c r="AS404" i="2"/>
  <c r="AP404" i="2"/>
  <c r="AO404" i="2"/>
  <c r="AN404" i="2"/>
  <c r="AQ404" i="2" s="1"/>
  <c r="AM404" i="2"/>
  <c r="AL404" i="2"/>
  <c r="AJ404" i="2" a="1"/>
  <c r="AJ404" i="2" s="1"/>
  <c r="AK404" i="2" s="1"/>
  <c r="A404" i="2"/>
  <c r="BG403" i="2"/>
  <c r="BF403" i="2"/>
  <c r="BE403" i="2"/>
  <c r="BD403" i="2"/>
  <c r="BC403" i="2"/>
  <c r="BB403" i="2"/>
  <c r="BA403" i="2"/>
  <c r="AY403" i="2"/>
  <c r="AX403" i="2"/>
  <c r="AW403" i="2"/>
  <c r="AV403" i="2"/>
  <c r="AU403" i="2"/>
  <c r="AT403" i="2"/>
  <c r="AP403" i="2"/>
  <c r="AO403" i="2"/>
  <c r="AN403" i="2"/>
  <c r="AM403" i="2"/>
  <c r="AQ403" i="2" s="1"/>
  <c r="AL403" i="2"/>
  <c r="AK403" i="2"/>
  <c r="AJ403" i="2" a="1"/>
  <c r="AJ403" i="2" s="1"/>
  <c r="A403" i="2"/>
  <c r="BG402" i="2"/>
  <c r="BF402" i="2"/>
  <c r="BE402" i="2"/>
  <c r="BD402" i="2"/>
  <c r="BC402" i="2"/>
  <c r="BA402" i="2"/>
  <c r="AY402" i="2"/>
  <c r="AX402" i="2"/>
  <c r="AV402" i="2"/>
  <c r="AU402" i="2"/>
  <c r="AT402" i="2"/>
  <c r="AP402" i="2"/>
  <c r="AO402" i="2"/>
  <c r="AQ402" i="2" s="1"/>
  <c r="AN402" i="2"/>
  <c r="AM402" i="2"/>
  <c r="AL402" i="2"/>
  <c r="AJ402" i="2" a="1"/>
  <c r="AJ402" i="2" s="1"/>
  <c r="AK402" i="2" s="1"/>
  <c r="A402" i="2"/>
  <c r="BE401" i="2"/>
  <c r="BA401" i="2"/>
  <c r="AY401" i="2"/>
  <c r="AX401" i="2"/>
  <c r="AW401" i="2"/>
  <c r="AV401" i="2"/>
  <c r="AT401" i="2"/>
  <c r="AS401" i="2"/>
  <c r="AP401" i="2"/>
  <c r="AO401" i="2"/>
  <c r="AN401" i="2"/>
  <c r="AM401" i="2"/>
  <c r="AL401" i="2"/>
  <c r="AQ401" i="2" s="1"/>
  <c r="AJ401" i="2" a="1"/>
  <c r="AJ401" i="2"/>
  <c r="AK401" i="2" s="1"/>
  <c r="A401" i="2"/>
  <c r="BF400" i="2"/>
  <c r="BE400" i="2"/>
  <c r="BC400" i="2"/>
  <c r="BB400" i="2"/>
  <c r="BA400" i="2"/>
  <c r="AZ400" i="2"/>
  <c r="AY400" i="2"/>
  <c r="AX400" i="2"/>
  <c r="AT400" i="2"/>
  <c r="BG400" i="2" s="1"/>
  <c r="AS400" i="2"/>
  <c r="AP400" i="2"/>
  <c r="AO400" i="2"/>
  <c r="AN400" i="2"/>
  <c r="AM400" i="2"/>
  <c r="AL400" i="2"/>
  <c r="AQ400" i="2" s="1"/>
  <c r="AJ400" i="2" a="1"/>
  <c r="AJ400" i="2" s="1"/>
  <c r="AK400" i="2" s="1"/>
  <c r="A400" i="2"/>
  <c r="BG399" i="2"/>
  <c r="BF399" i="2"/>
  <c r="BA399" i="2"/>
  <c r="AX399" i="2"/>
  <c r="AU399" i="2"/>
  <c r="AT399" i="2"/>
  <c r="AS399" i="2"/>
  <c r="AP399" i="2"/>
  <c r="AO399" i="2"/>
  <c r="AN399" i="2"/>
  <c r="AQ399" i="2" s="1"/>
  <c r="AM399" i="2"/>
  <c r="AL399" i="2"/>
  <c r="AJ399" i="2" a="1"/>
  <c r="AJ399" i="2"/>
  <c r="AK399" i="2" s="1"/>
  <c r="A399" i="2"/>
  <c r="BG398" i="2"/>
  <c r="BE398" i="2"/>
  <c r="BC398" i="2"/>
  <c r="BB398" i="2"/>
  <c r="BA398" i="2"/>
  <c r="AZ398" i="2"/>
  <c r="AY398" i="2"/>
  <c r="AX398" i="2"/>
  <c r="AV398" i="2"/>
  <c r="AU398" i="2"/>
  <c r="AT398" i="2"/>
  <c r="AS398" i="2" s="1"/>
  <c r="AP398" i="2"/>
  <c r="AO398" i="2"/>
  <c r="AN398" i="2"/>
  <c r="AM398" i="2"/>
  <c r="AQ398" i="2" s="1"/>
  <c r="AL398" i="2"/>
  <c r="AK398" i="2"/>
  <c r="AJ398" i="2" a="1"/>
  <c r="AJ398" i="2"/>
  <c r="A398" i="2"/>
  <c r="BG397" i="2"/>
  <c r="BE397" i="2"/>
  <c r="BD397" i="2"/>
  <c r="BC397" i="2"/>
  <c r="BB397" i="2"/>
  <c r="AZ397" i="2"/>
  <c r="AX397" i="2"/>
  <c r="AV397" i="2"/>
  <c r="AU397" i="2"/>
  <c r="AT397" i="2"/>
  <c r="AS397" i="2"/>
  <c r="AP397" i="2"/>
  <c r="AQ397" i="2" s="1"/>
  <c r="AO397" i="2"/>
  <c r="AN397" i="2"/>
  <c r="AM397" i="2"/>
  <c r="AL397" i="2"/>
  <c r="AJ397" i="2" a="1"/>
  <c r="AJ397" i="2" s="1"/>
  <c r="AK397" i="2" s="1"/>
  <c r="A397" i="2"/>
  <c r="AT396" i="2"/>
  <c r="AP396" i="2"/>
  <c r="AO396" i="2"/>
  <c r="AN396" i="2"/>
  <c r="AM396" i="2"/>
  <c r="AL396" i="2"/>
  <c r="AK396" i="2"/>
  <c r="AJ396" i="2" a="1"/>
  <c r="AJ396" i="2"/>
  <c r="A396" i="2"/>
  <c r="AT395" i="2"/>
  <c r="AP395" i="2"/>
  <c r="AO395" i="2"/>
  <c r="AN395" i="2"/>
  <c r="AM395" i="2"/>
  <c r="AL395" i="2"/>
  <c r="AK395" i="2"/>
  <c r="AJ395" i="2" a="1"/>
  <c r="AJ395" i="2"/>
  <c r="A395" i="2"/>
  <c r="BG394" i="2"/>
  <c r="BF394" i="2"/>
  <c r="BE394" i="2"/>
  <c r="BD394" i="2"/>
  <c r="BC394" i="2"/>
  <c r="BB394" i="2"/>
  <c r="AZ394" i="2"/>
  <c r="AY394" i="2"/>
  <c r="AX394" i="2"/>
  <c r="AW394" i="2"/>
  <c r="AV394" i="2"/>
  <c r="AU394" i="2"/>
  <c r="AT394" i="2"/>
  <c r="BA394" i="2" s="1"/>
  <c r="AS394" i="2"/>
  <c r="AP394" i="2"/>
  <c r="AO394" i="2"/>
  <c r="AN394" i="2"/>
  <c r="AM394" i="2"/>
  <c r="AQ394" i="2" s="1"/>
  <c r="AL394" i="2"/>
  <c r="AK394" i="2"/>
  <c r="AJ394" i="2" a="1"/>
  <c r="AJ394" i="2"/>
  <c r="A394" i="2"/>
  <c r="BG393" i="2"/>
  <c r="BF393" i="2"/>
  <c r="BE393" i="2"/>
  <c r="BD393" i="2"/>
  <c r="BC393" i="2"/>
  <c r="BB393" i="2"/>
  <c r="BA393" i="2"/>
  <c r="AZ393" i="2"/>
  <c r="AY393" i="2"/>
  <c r="AX393" i="2"/>
  <c r="AW393" i="2"/>
  <c r="AV393" i="2"/>
  <c r="AU393" i="2"/>
  <c r="AT393" i="2"/>
  <c r="AS393" i="2"/>
  <c r="AP393" i="2"/>
  <c r="AO393" i="2"/>
  <c r="AN393" i="2"/>
  <c r="AM393" i="2"/>
  <c r="AL393" i="2"/>
  <c r="AQ393" i="2" s="1"/>
  <c r="AJ393" i="2" a="1"/>
  <c r="AJ393" i="2" s="1"/>
  <c r="AK393" i="2" s="1"/>
  <c r="A393" i="2"/>
  <c r="AZ392" i="2"/>
  <c r="AY392" i="2"/>
  <c r="AX392" i="2"/>
  <c r="AW392" i="2"/>
  <c r="AU392" i="2"/>
  <c r="AT392" i="2"/>
  <c r="BF392" i="2" s="1"/>
  <c r="AS392" i="2"/>
  <c r="AP392" i="2"/>
  <c r="AO392" i="2"/>
  <c r="AN392" i="2"/>
  <c r="AQ392" i="2" s="1"/>
  <c r="AM392" i="2"/>
  <c r="AL392" i="2"/>
  <c r="AK392" i="2"/>
  <c r="AJ392" i="2" a="1"/>
  <c r="AJ392" i="2"/>
  <c r="A392" i="2"/>
  <c r="BG391" i="2"/>
  <c r="BD391" i="2"/>
  <c r="BC391" i="2"/>
  <c r="BB391" i="2"/>
  <c r="AT391" i="2"/>
  <c r="BF391" i="2" s="1"/>
  <c r="AQ391" i="2"/>
  <c r="AP391" i="2"/>
  <c r="AO391" i="2"/>
  <c r="AN391" i="2"/>
  <c r="AM391" i="2"/>
  <c r="AL391" i="2"/>
  <c r="AJ391" i="2" a="1"/>
  <c r="AJ391" i="2" s="1"/>
  <c r="AK391" i="2" s="1"/>
  <c r="A391" i="2"/>
  <c r="BF390" i="2"/>
  <c r="AY390" i="2"/>
  <c r="AX390" i="2"/>
  <c r="AT390" i="2"/>
  <c r="AS390" i="2" s="1"/>
  <c r="AP390" i="2"/>
  <c r="AO390" i="2"/>
  <c r="AN390" i="2"/>
  <c r="AM390" i="2"/>
  <c r="AL390" i="2"/>
  <c r="AQ390" i="2" s="1"/>
  <c r="AJ390" i="2" a="1"/>
  <c r="AJ390" i="2"/>
  <c r="AK390" i="2" s="1"/>
  <c r="A390" i="2"/>
  <c r="BG389" i="2"/>
  <c r="BF389" i="2"/>
  <c r="BD389" i="2"/>
  <c r="AW389" i="2"/>
  <c r="AT389" i="2"/>
  <c r="AP389" i="2"/>
  <c r="AO389" i="2"/>
  <c r="AN389" i="2"/>
  <c r="AM389" i="2"/>
  <c r="AL389" i="2"/>
  <c r="AQ389" i="2" s="1"/>
  <c r="AJ389" i="2" a="1"/>
  <c r="AJ389" i="2" s="1"/>
  <c r="AK389" i="2" s="1"/>
  <c r="A389" i="2"/>
  <c r="BE388" i="2"/>
  <c r="BB388" i="2"/>
  <c r="AZ388" i="2"/>
  <c r="AY388" i="2"/>
  <c r="AX388" i="2"/>
  <c r="AW388" i="2"/>
  <c r="AU388" i="2"/>
  <c r="AT388" i="2"/>
  <c r="AS388" i="2"/>
  <c r="AP388" i="2"/>
  <c r="AO388" i="2"/>
  <c r="AN388" i="2"/>
  <c r="AM388" i="2"/>
  <c r="AL388" i="2"/>
  <c r="AQ388" i="2" s="1"/>
  <c r="AK388" i="2"/>
  <c r="AJ388" i="2" a="1"/>
  <c r="AJ388" i="2"/>
  <c r="A388" i="2"/>
  <c r="BG387" i="2"/>
  <c r="BC387" i="2"/>
  <c r="AT387" i="2"/>
  <c r="AP387" i="2"/>
  <c r="AO387" i="2"/>
  <c r="AN387" i="2"/>
  <c r="AM387" i="2"/>
  <c r="AL387" i="2"/>
  <c r="AQ387" i="2" s="1"/>
  <c r="AJ387" i="2" a="1"/>
  <c r="AJ387" i="2" s="1"/>
  <c r="AK387" i="2" s="1"/>
  <c r="A387" i="2"/>
  <c r="BE386" i="2"/>
  <c r="BB386" i="2"/>
  <c r="AZ386" i="2"/>
  <c r="AY386" i="2"/>
  <c r="AX386" i="2"/>
  <c r="AU386" i="2"/>
  <c r="AT386" i="2"/>
  <c r="AP386" i="2"/>
  <c r="AO386" i="2"/>
  <c r="AN386" i="2"/>
  <c r="AM386" i="2"/>
  <c r="AQ386" i="2" s="1"/>
  <c r="AL386" i="2"/>
  <c r="AJ386" i="2" a="1"/>
  <c r="AJ386" i="2" s="1"/>
  <c r="AK386" i="2" s="1"/>
  <c r="A386" i="2"/>
  <c r="BG385" i="2"/>
  <c r="BF385" i="2"/>
  <c r="BE385" i="2"/>
  <c r="BD385" i="2"/>
  <c r="BC385" i="2"/>
  <c r="BA385" i="2"/>
  <c r="AZ385" i="2"/>
  <c r="AX385" i="2"/>
  <c r="AW385" i="2"/>
  <c r="AV385" i="2"/>
  <c r="AT385" i="2"/>
  <c r="BB385" i="2" s="1"/>
  <c r="AS385" i="2"/>
  <c r="AP385" i="2"/>
  <c r="AO385" i="2"/>
  <c r="AN385" i="2"/>
  <c r="AM385" i="2"/>
  <c r="AL385" i="2"/>
  <c r="AQ385" i="2" s="1"/>
  <c r="AJ385" i="2" a="1"/>
  <c r="AJ385" i="2"/>
  <c r="AK385" i="2" s="1"/>
  <c r="A385" i="2"/>
  <c r="BD384" i="2"/>
  <c r="AY384" i="2"/>
  <c r="AW384" i="2"/>
  <c r="AT384" i="2"/>
  <c r="AS384" i="2" s="1"/>
  <c r="AQ384" i="2"/>
  <c r="AP384" i="2"/>
  <c r="AO384" i="2"/>
  <c r="AN384" i="2"/>
  <c r="AM384" i="2"/>
  <c r="AL384" i="2"/>
  <c r="AJ384" i="2" a="1"/>
  <c r="AJ384" i="2"/>
  <c r="AK384" i="2" s="1"/>
  <c r="A384" i="2"/>
  <c r="BG383" i="2"/>
  <c r="BF383" i="2"/>
  <c r="BE383" i="2"/>
  <c r="BC383" i="2"/>
  <c r="BB383" i="2"/>
  <c r="BA383" i="2"/>
  <c r="AZ383" i="2"/>
  <c r="AY383" i="2"/>
  <c r="AX383" i="2"/>
  <c r="AW383" i="2"/>
  <c r="AV383" i="2"/>
  <c r="AU383" i="2"/>
  <c r="AT383" i="2"/>
  <c r="BD383" i="2" s="1"/>
  <c r="AS383" i="2"/>
  <c r="AQ383" i="2"/>
  <c r="AP383" i="2"/>
  <c r="AO383" i="2"/>
  <c r="AN383" i="2"/>
  <c r="AM383" i="2"/>
  <c r="AL383" i="2"/>
  <c r="AJ383" i="2" a="1"/>
  <c r="AJ383" i="2" s="1"/>
  <c r="AK383" i="2" s="1"/>
  <c r="A383" i="2"/>
  <c r="AY382" i="2"/>
  <c r="AX382" i="2"/>
  <c r="AT382" i="2"/>
  <c r="AS382" i="2" s="1"/>
  <c r="AP382" i="2"/>
  <c r="AO382" i="2"/>
  <c r="AN382" i="2"/>
  <c r="AM382" i="2"/>
  <c r="AL382" i="2"/>
  <c r="AQ382" i="2" s="1"/>
  <c r="AJ382" i="2" a="1"/>
  <c r="AJ382" i="2"/>
  <c r="AK382" i="2" s="1"/>
  <c r="A382" i="2"/>
  <c r="BG381" i="2"/>
  <c r="BE381" i="2"/>
  <c r="BD381" i="2"/>
  <c r="BC381" i="2"/>
  <c r="BB381" i="2"/>
  <c r="BA381" i="2"/>
  <c r="AZ381" i="2"/>
  <c r="AY381" i="2"/>
  <c r="AX381" i="2"/>
  <c r="AW381" i="2"/>
  <c r="AV381" i="2"/>
  <c r="AU381" i="2"/>
  <c r="AT381" i="2"/>
  <c r="BF381" i="2" s="1"/>
  <c r="AS381" i="2"/>
  <c r="AP381" i="2"/>
  <c r="AO381" i="2"/>
  <c r="AN381" i="2"/>
  <c r="AM381" i="2"/>
  <c r="AQ381" i="2" s="1"/>
  <c r="AL381" i="2"/>
  <c r="AJ381" i="2" a="1"/>
  <c r="AJ381" i="2" s="1"/>
  <c r="AK381" i="2" s="1"/>
  <c r="A381" i="2"/>
  <c r="AT380" i="2"/>
  <c r="AS380" i="2" s="1"/>
  <c r="AP380" i="2"/>
  <c r="AO380" i="2"/>
  <c r="AN380" i="2"/>
  <c r="AM380" i="2"/>
  <c r="AL380" i="2"/>
  <c r="AQ380" i="2" s="1"/>
  <c r="AJ380" i="2" a="1"/>
  <c r="AJ380" i="2"/>
  <c r="AK380" i="2" s="1"/>
  <c r="A380" i="2"/>
  <c r="BG379" i="2"/>
  <c r="BF379" i="2"/>
  <c r="BE379" i="2"/>
  <c r="BD379" i="2"/>
  <c r="BC379" i="2"/>
  <c r="BB379" i="2"/>
  <c r="BA379" i="2"/>
  <c r="AZ379" i="2"/>
  <c r="AX379" i="2"/>
  <c r="AW379" i="2"/>
  <c r="AV379" i="2"/>
  <c r="AT379" i="2"/>
  <c r="AY379" i="2" s="1"/>
  <c r="AS379" i="2"/>
  <c r="AP379" i="2"/>
  <c r="AO379" i="2"/>
  <c r="AN379" i="2"/>
  <c r="AM379" i="2"/>
  <c r="AL379" i="2"/>
  <c r="AJ379" i="2" a="1"/>
  <c r="AJ379" i="2" s="1"/>
  <c r="AK379" i="2" s="1"/>
  <c r="A379" i="2"/>
  <c r="AX378" i="2"/>
  <c r="AW378" i="2"/>
  <c r="AT378" i="2"/>
  <c r="AS378" i="2" s="1"/>
  <c r="AP378" i="2"/>
  <c r="AO378" i="2"/>
  <c r="AN378" i="2"/>
  <c r="AM378" i="2"/>
  <c r="AL378" i="2"/>
  <c r="AQ378" i="2" s="1"/>
  <c r="AJ378" i="2" a="1"/>
  <c r="AJ378" i="2"/>
  <c r="AK378" i="2" s="1"/>
  <c r="A378" i="2"/>
  <c r="BG377" i="2"/>
  <c r="BF377" i="2"/>
  <c r="BE377" i="2"/>
  <c r="BD377" i="2"/>
  <c r="BC377" i="2"/>
  <c r="BB377" i="2"/>
  <c r="BA377" i="2"/>
  <c r="AZ377" i="2"/>
  <c r="AY377" i="2"/>
  <c r="AX377" i="2"/>
  <c r="AW377" i="2"/>
  <c r="AV377" i="2"/>
  <c r="AU377" i="2"/>
  <c r="AT377" i="2"/>
  <c r="AS377" i="2"/>
  <c r="AP377" i="2"/>
  <c r="AO377" i="2"/>
  <c r="AN377" i="2"/>
  <c r="AM377" i="2"/>
  <c r="AL377" i="2"/>
  <c r="AJ377" i="2" a="1"/>
  <c r="AJ377" i="2" s="1"/>
  <c r="AK377" i="2" s="1"/>
  <c r="A377" i="2"/>
  <c r="BE376" i="2"/>
  <c r="AY376" i="2"/>
  <c r="AW376" i="2"/>
  <c r="AU376" i="2"/>
  <c r="AT376" i="2"/>
  <c r="AS376" i="2"/>
  <c r="AP376" i="2"/>
  <c r="AO376" i="2"/>
  <c r="AN376" i="2"/>
  <c r="AM376" i="2"/>
  <c r="AQ376" i="2" s="1"/>
  <c r="AL376" i="2"/>
  <c r="AJ376" i="2" a="1"/>
  <c r="AJ376" i="2" s="1"/>
  <c r="AK376" i="2" s="1"/>
  <c r="A376" i="2"/>
  <c r="BG375" i="2"/>
  <c r="BF375" i="2"/>
  <c r="BE375" i="2"/>
  <c r="BD375" i="2"/>
  <c r="BC375" i="2"/>
  <c r="BB375" i="2"/>
  <c r="BA375" i="2"/>
  <c r="AY375" i="2"/>
  <c r="AX375" i="2"/>
  <c r="AW375" i="2"/>
  <c r="AT375" i="2"/>
  <c r="AV375" i="2" s="1"/>
  <c r="AS375" i="2"/>
  <c r="AP375" i="2"/>
  <c r="AO375" i="2"/>
  <c r="AN375" i="2"/>
  <c r="AM375" i="2"/>
  <c r="AL375" i="2"/>
  <c r="AJ375" i="2" a="1"/>
  <c r="AJ375" i="2"/>
  <c r="AK375" i="2" s="1"/>
  <c r="A375" i="2"/>
  <c r="BG374" i="2"/>
  <c r="BD374" i="2"/>
  <c r="BA374" i="2"/>
  <c r="AY374" i="2"/>
  <c r="AX374" i="2"/>
  <c r="AW374" i="2"/>
  <c r="AV374" i="2"/>
  <c r="AU374" i="2"/>
  <c r="AT374" i="2"/>
  <c r="BF374" i="2" s="1"/>
  <c r="AS374" i="2"/>
  <c r="AP374" i="2"/>
  <c r="AO374" i="2"/>
  <c r="AQ374" i="2" s="1"/>
  <c r="AN374" i="2"/>
  <c r="AM374" i="2"/>
  <c r="AL374" i="2"/>
  <c r="AJ374" i="2" a="1"/>
  <c r="AJ374" i="2" s="1"/>
  <c r="AK374" i="2" s="1"/>
  <c r="A374" i="2"/>
  <c r="BG373" i="2"/>
  <c r="BF373" i="2"/>
  <c r="BE373" i="2"/>
  <c r="BD373" i="2"/>
  <c r="BC373" i="2"/>
  <c r="BB373" i="2"/>
  <c r="BA373" i="2"/>
  <c r="AY373" i="2"/>
  <c r="AW373" i="2"/>
  <c r="AV373" i="2"/>
  <c r="AT373" i="2"/>
  <c r="AX373" i="2" s="1"/>
  <c r="AS373" i="2"/>
  <c r="AP373" i="2"/>
  <c r="AO373" i="2"/>
  <c r="AN373" i="2"/>
  <c r="AM373" i="2"/>
  <c r="AL373" i="2"/>
  <c r="AK373" i="2"/>
  <c r="AJ373" i="2" a="1"/>
  <c r="AJ373" i="2" s="1"/>
  <c r="A373" i="2"/>
  <c r="BF372" i="2"/>
  <c r="BD372" i="2"/>
  <c r="AY372" i="2"/>
  <c r="AU372" i="2"/>
  <c r="AT372" i="2"/>
  <c r="AS372" i="2"/>
  <c r="AQ372" i="2"/>
  <c r="AP372" i="2"/>
  <c r="AO372" i="2"/>
  <c r="AN372" i="2"/>
  <c r="AM372" i="2"/>
  <c r="AL372" i="2"/>
  <c r="AJ372" i="2" a="1"/>
  <c r="AJ372" i="2" s="1"/>
  <c r="AK372" i="2" s="1"/>
  <c r="A372" i="2"/>
  <c r="BG371" i="2"/>
  <c r="BF371" i="2"/>
  <c r="BE371" i="2"/>
  <c r="BD371" i="2"/>
  <c r="BC371" i="2"/>
  <c r="BB371" i="2"/>
  <c r="BA371" i="2"/>
  <c r="AX371" i="2"/>
  <c r="AW371" i="2"/>
  <c r="AV371" i="2"/>
  <c r="AT371" i="2"/>
  <c r="AZ371" i="2" s="1"/>
  <c r="AS371" i="2"/>
  <c r="AP371" i="2"/>
  <c r="AO371" i="2"/>
  <c r="AN371" i="2"/>
  <c r="AM371" i="2"/>
  <c r="AL371" i="2"/>
  <c r="AK371" i="2"/>
  <c r="AJ371" i="2" a="1"/>
  <c r="AJ371" i="2" s="1"/>
  <c r="A371" i="2"/>
  <c r="BE370" i="2"/>
  <c r="BA370" i="2"/>
  <c r="AY370" i="2"/>
  <c r="AX370" i="2"/>
  <c r="AU370" i="2"/>
  <c r="AT370" i="2"/>
  <c r="BF370" i="2" s="1"/>
  <c r="AP370" i="2"/>
  <c r="AO370" i="2"/>
  <c r="AN370" i="2"/>
  <c r="AM370" i="2"/>
  <c r="AL370" i="2"/>
  <c r="AQ370" i="2" s="1"/>
  <c r="AJ370" i="2" a="1"/>
  <c r="AJ370" i="2"/>
  <c r="AK370" i="2" s="1"/>
  <c r="A370" i="2"/>
  <c r="BG369" i="2"/>
  <c r="BF369" i="2"/>
  <c r="BE369" i="2"/>
  <c r="BD369" i="2"/>
  <c r="BC369" i="2"/>
  <c r="BA369" i="2"/>
  <c r="AZ369" i="2"/>
  <c r="AY369" i="2"/>
  <c r="AX369" i="2"/>
  <c r="AW369" i="2"/>
  <c r="AV369" i="2"/>
  <c r="AU369" i="2"/>
  <c r="AT369" i="2"/>
  <c r="BB369" i="2" s="1"/>
  <c r="AS369" i="2"/>
  <c r="AP369" i="2"/>
  <c r="AO369" i="2"/>
  <c r="AN369" i="2"/>
  <c r="AM369" i="2"/>
  <c r="AQ369" i="2" s="1"/>
  <c r="AL369" i="2"/>
  <c r="AJ369" i="2" a="1"/>
  <c r="AJ369" i="2"/>
  <c r="AK369" i="2" s="1"/>
  <c r="A369" i="2"/>
  <c r="BG368" i="2"/>
  <c r="BE368" i="2"/>
  <c r="BC368" i="2"/>
  <c r="AX368" i="2"/>
  <c r="AV368" i="2"/>
  <c r="AT368" i="2"/>
  <c r="AS368" i="2"/>
  <c r="AP368" i="2"/>
  <c r="AQ368" i="2" s="1"/>
  <c r="AO368" i="2"/>
  <c r="AN368" i="2"/>
  <c r="AM368" i="2"/>
  <c r="AL368" i="2"/>
  <c r="AK368" i="2"/>
  <c r="AJ368" i="2" a="1"/>
  <c r="AJ368" i="2"/>
  <c r="A368" i="2"/>
  <c r="BB367" i="2"/>
  <c r="AY367" i="2"/>
  <c r="AX367" i="2"/>
  <c r="AT367" i="2"/>
  <c r="BF367" i="2" s="1"/>
  <c r="AP367" i="2"/>
  <c r="AO367" i="2"/>
  <c r="AN367" i="2"/>
  <c r="AM367" i="2"/>
  <c r="AL367" i="2"/>
  <c r="AJ367" i="2" a="1"/>
  <c r="AJ367" i="2" s="1"/>
  <c r="AK367" i="2" s="1"/>
  <c r="A367" i="2"/>
  <c r="BE366" i="2"/>
  <c r="BD366" i="2"/>
  <c r="BC366" i="2"/>
  <c r="AZ366" i="2"/>
  <c r="AX366" i="2"/>
  <c r="AV366" i="2"/>
  <c r="AU366" i="2"/>
  <c r="AT366" i="2"/>
  <c r="BG366" i="2" s="1"/>
  <c r="AS366" i="2"/>
  <c r="AP366" i="2"/>
  <c r="AO366" i="2"/>
  <c r="AN366" i="2"/>
  <c r="AM366" i="2"/>
  <c r="AL366" i="2"/>
  <c r="AQ366" i="2" s="1"/>
  <c r="AK366" i="2"/>
  <c r="AJ366" i="2" a="1"/>
  <c r="AJ366" i="2"/>
  <c r="A366" i="2"/>
  <c r="BE365" i="2"/>
  <c r="BD365" i="2"/>
  <c r="BC365" i="2"/>
  <c r="BB365" i="2"/>
  <c r="BA365" i="2"/>
  <c r="AZ365" i="2"/>
  <c r="AY365" i="2"/>
  <c r="AX365" i="2"/>
  <c r="AV365" i="2"/>
  <c r="AU365" i="2"/>
  <c r="AT365" i="2"/>
  <c r="AP365" i="2"/>
  <c r="AO365" i="2"/>
  <c r="AN365" i="2"/>
  <c r="AM365" i="2"/>
  <c r="AL365" i="2"/>
  <c r="AQ365" i="2" s="1"/>
  <c r="AJ365" i="2" a="1"/>
  <c r="AJ365" i="2"/>
  <c r="AK365" i="2" s="1"/>
  <c r="A365" i="2"/>
  <c r="BG364" i="2"/>
  <c r="BE364" i="2"/>
  <c r="BC364" i="2"/>
  <c r="AW364" i="2"/>
  <c r="AU364" i="2"/>
  <c r="AT364" i="2"/>
  <c r="AS364" i="2"/>
  <c r="AP364" i="2"/>
  <c r="AQ364" i="2" s="1"/>
  <c r="AO364" i="2"/>
  <c r="AN364" i="2"/>
  <c r="AM364" i="2"/>
  <c r="AL364" i="2"/>
  <c r="AK364" i="2"/>
  <c r="AJ364" i="2" a="1"/>
  <c r="AJ364" i="2"/>
  <c r="A364" i="2"/>
  <c r="BG363" i="2"/>
  <c r="BF363" i="2"/>
  <c r="BE363" i="2"/>
  <c r="BD363" i="2"/>
  <c r="BC363" i="2"/>
  <c r="BB363" i="2"/>
  <c r="BA363" i="2"/>
  <c r="AZ363" i="2"/>
  <c r="AY363" i="2"/>
  <c r="AX363" i="2"/>
  <c r="AW363" i="2"/>
  <c r="AV363" i="2"/>
  <c r="AU363" i="2"/>
  <c r="AT363" i="2"/>
  <c r="AS363" i="2"/>
  <c r="AP363" i="2"/>
  <c r="AO363" i="2"/>
  <c r="AN363" i="2"/>
  <c r="AM363" i="2"/>
  <c r="AL363" i="2"/>
  <c r="AQ363" i="2" s="1"/>
  <c r="AJ363" i="2" a="1"/>
  <c r="AJ363" i="2"/>
  <c r="AK363" i="2" s="1"/>
  <c r="A363" i="2"/>
  <c r="BG362" i="2"/>
  <c r="BE362" i="2"/>
  <c r="BD362" i="2"/>
  <c r="BC362" i="2"/>
  <c r="AY362" i="2"/>
  <c r="AW362" i="2"/>
  <c r="AU362" i="2"/>
  <c r="AT362" i="2"/>
  <c r="AS362" i="2"/>
  <c r="AP362" i="2"/>
  <c r="AO362" i="2"/>
  <c r="AN362" i="2"/>
  <c r="AM362" i="2"/>
  <c r="AL362" i="2"/>
  <c r="AQ362" i="2" s="1"/>
  <c r="AK362" i="2"/>
  <c r="AJ362" i="2" a="1"/>
  <c r="AJ362" i="2"/>
  <c r="A362" i="2"/>
  <c r="BG361" i="2"/>
  <c r="BF361" i="2"/>
  <c r="BE361" i="2"/>
  <c r="BD361" i="2"/>
  <c r="BC361" i="2"/>
  <c r="BB361" i="2"/>
  <c r="BA361" i="2"/>
  <c r="AZ361" i="2"/>
  <c r="AY361" i="2"/>
  <c r="AX361" i="2"/>
  <c r="AW361" i="2"/>
  <c r="AV361" i="2"/>
  <c r="AU361" i="2"/>
  <c r="AT361" i="2"/>
  <c r="AS361" i="2"/>
  <c r="AP361" i="2"/>
  <c r="AO361" i="2"/>
  <c r="AQ361" i="2" s="1"/>
  <c r="AN361" i="2"/>
  <c r="AM361" i="2"/>
  <c r="AL361" i="2"/>
  <c r="AJ361" i="2" a="1"/>
  <c r="AJ361" i="2"/>
  <c r="AK361" i="2" s="1"/>
  <c r="A361" i="2"/>
  <c r="BF360" i="2"/>
  <c r="BE360" i="2"/>
  <c r="BD360" i="2"/>
  <c r="BA360" i="2"/>
  <c r="AZ360" i="2"/>
  <c r="AX360" i="2"/>
  <c r="AW360" i="2"/>
  <c r="AV360" i="2"/>
  <c r="AU360" i="2"/>
  <c r="AT360" i="2"/>
  <c r="AS360" i="2"/>
  <c r="AP360" i="2"/>
  <c r="AO360" i="2"/>
  <c r="AN360" i="2"/>
  <c r="AM360" i="2"/>
  <c r="AQ360" i="2" s="1"/>
  <c r="AL360" i="2"/>
  <c r="AJ360" i="2" a="1"/>
  <c r="AJ360" i="2"/>
  <c r="AK360" i="2" s="1"/>
  <c r="A360" i="2"/>
  <c r="BG359" i="2"/>
  <c r="BF359" i="2"/>
  <c r="BE359" i="2"/>
  <c r="BD359" i="2"/>
  <c r="BC359" i="2"/>
  <c r="BB359" i="2"/>
  <c r="BA359" i="2"/>
  <c r="AZ359" i="2"/>
  <c r="AY359" i="2"/>
  <c r="AX359" i="2"/>
  <c r="AW359" i="2"/>
  <c r="AU359" i="2"/>
  <c r="AT359" i="2"/>
  <c r="AV359" i="2" s="1"/>
  <c r="AS359" i="2"/>
  <c r="AQ359" i="2"/>
  <c r="AP359" i="2"/>
  <c r="AO359" i="2"/>
  <c r="AN359" i="2"/>
  <c r="AM359" i="2"/>
  <c r="AL359" i="2"/>
  <c r="AK359" i="2"/>
  <c r="AJ359" i="2" a="1"/>
  <c r="AJ359" i="2"/>
  <c r="A359" i="2"/>
  <c r="BC358" i="2"/>
  <c r="AX358" i="2"/>
  <c r="AW358" i="2"/>
  <c r="AT358" i="2"/>
  <c r="AS358" i="2" s="1"/>
  <c r="AP358" i="2"/>
  <c r="AO358" i="2"/>
  <c r="AN358" i="2"/>
  <c r="AM358" i="2"/>
  <c r="AL358" i="2"/>
  <c r="AQ358" i="2" s="1"/>
  <c r="AJ358" i="2" a="1"/>
  <c r="AJ358" i="2"/>
  <c r="AK358" i="2" s="1"/>
  <c r="A358" i="2"/>
  <c r="BG357" i="2"/>
  <c r="BF357" i="2"/>
  <c r="BE357" i="2"/>
  <c r="BD357" i="2"/>
  <c r="BC357" i="2"/>
  <c r="BB357" i="2"/>
  <c r="BA357" i="2"/>
  <c r="AZ357" i="2"/>
  <c r="AY357" i="2"/>
  <c r="AW357" i="2"/>
  <c r="AV357" i="2"/>
  <c r="AU357" i="2"/>
  <c r="AT357" i="2"/>
  <c r="AX357" i="2" s="1"/>
  <c r="AS357" i="2"/>
  <c r="AP357" i="2"/>
  <c r="AO357" i="2"/>
  <c r="AN357" i="2"/>
  <c r="AM357" i="2"/>
  <c r="AQ357" i="2" s="1"/>
  <c r="AL357" i="2"/>
  <c r="AJ357" i="2" a="1"/>
  <c r="AJ357" i="2" s="1"/>
  <c r="AK357" i="2" s="1"/>
  <c r="A357" i="2"/>
  <c r="AW356" i="2"/>
  <c r="AT356" i="2"/>
  <c r="AS356" i="2"/>
  <c r="AP356" i="2"/>
  <c r="AO356" i="2"/>
  <c r="AN356" i="2"/>
  <c r="AM356" i="2"/>
  <c r="AL356" i="2"/>
  <c r="AQ356" i="2" s="1"/>
  <c r="AJ356" i="2" a="1"/>
  <c r="AJ356" i="2"/>
  <c r="AK356" i="2" s="1"/>
  <c r="A356" i="2"/>
  <c r="BG355" i="2"/>
  <c r="BF355" i="2"/>
  <c r="BE355" i="2"/>
  <c r="BD355" i="2"/>
  <c r="BC355" i="2"/>
  <c r="BB355" i="2"/>
  <c r="BA355" i="2"/>
  <c r="AY355" i="2"/>
  <c r="AX355" i="2"/>
  <c r="AW355" i="2"/>
  <c r="AV355" i="2"/>
  <c r="AU355" i="2"/>
  <c r="AT355" i="2"/>
  <c r="AZ355" i="2" s="1"/>
  <c r="AS355" i="2"/>
  <c r="AP355" i="2"/>
  <c r="AO355" i="2"/>
  <c r="AN355" i="2"/>
  <c r="AM355" i="2"/>
  <c r="AQ355" i="2" s="1"/>
  <c r="AL355" i="2"/>
  <c r="AJ355" i="2" a="1"/>
  <c r="AJ355" i="2" s="1"/>
  <c r="AK355" i="2" s="1"/>
  <c r="A355" i="2"/>
  <c r="BG354" i="2"/>
  <c r="BE354" i="2"/>
  <c r="BD354" i="2"/>
  <c r="BC354" i="2"/>
  <c r="BA354" i="2"/>
  <c r="AZ354" i="2"/>
  <c r="AX354" i="2"/>
  <c r="AW354" i="2"/>
  <c r="AV354" i="2"/>
  <c r="AU354" i="2"/>
  <c r="AT354" i="2"/>
  <c r="AP354" i="2"/>
  <c r="AO354" i="2"/>
  <c r="AN354" i="2"/>
  <c r="AM354" i="2"/>
  <c r="AQ354" i="2" s="1"/>
  <c r="AL354" i="2"/>
  <c r="AJ354" i="2" a="1"/>
  <c r="AJ354" i="2"/>
  <c r="AK354" i="2" s="1"/>
  <c r="A354" i="2"/>
  <c r="AT353" i="2"/>
  <c r="AP353" i="2"/>
  <c r="AO353" i="2"/>
  <c r="AN353" i="2"/>
  <c r="AM353" i="2"/>
  <c r="AL353" i="2"/>
  <c r="AQ353" i="2" s="1"/>
  <c r="AJ353" i="2" a="1"/>
  <c r="AJ353" i="2"/>
  <c r="AK353" i="2" s="1"/>
  <c r="A353" i="2"/>
  <c r="BD352" i="2"/>
  <c r="AZ352" i="2"/>
  <c r="AY352" i="2"/>
  <c r="AT352" i="2"/>
  <c r="AS352" i="2" s="1"/>
  <c r="AP352" i="2"/>
  <c r="AO352" i="2"/>
  <c r="AN352" i="2"/>
  <c r="AM352" i="2"/>
  <c r="AL352" i="2"/>
  <c r="AQ352" i="2" s="1"/>
  <c r="AJ352" i="2" a="1"/>
  <c r="AJ352" i="2" s="1"/>
  <c r="AK352" i="2" s="1"/>
  <c r="A352" i="2"/>
  <c r="BG351" i="2"/>
  <c r="BE351" i="2"/>
  <c r="BC351" i="2"/>
  <c r="BB351" i="2"/>
  <c r="AZ351" i="2"/>
  <c r="AY351" i="2"/>
  <c r="AX351" i="2"/>
  <c r="AW351" i="2"/>
  <c r="AT351" i="2"/>
  <c r="AS351" i="2" s="1"/>
  <c r="AP351" i="2"/>
  <c r="AO351" i="2"/>
  <c r="AN351" i="2"/>
  <c r="AM351" i="2"/>
  <c r="AL351" i="2"/>
  <c r="AQ351" i="2" s="1"/>
  <c r="AJ351" i="2" a="1"/>
  <c r="AJ351" i="2" s="1"/>
  <c r="AK351" i="2" s="1"/>
  <c r="A351" i="2"/>
  <c r="AT350" i="2"/>
  <c r="AS350" i="2" s="1"/>
  <c r="AP350" i="2"/>
  <c r="AO350" i="2"/>
  <c r="AN350" i="2"/>
  <c r="AM350" i="2"/>
  <c r="AL350" i="2"/>
  <c r="AK350" i="2"/>
  <c r="AJ350" i="2" a="1"/>
  <c r="AJ350" i="2" s="1"/>
  <c r="A350" i="2"/>
  <c r="AZ349" i="2"/>
  <c r="AX349" i="2"/>
  <c r="AW349" i="2"/>
  <c r="AU349" i="2"/>
  <c r="AT349" i="2"/>
  <c r="AS349" i="2" s="1"/>
  <c r="AP349" i="2"/>
  <c r="AO349" i="2"/>
  <c r="AN349" i="2"/>
  <c r="AM349" i="2"/>
  <c r="AL349" i="2"/>
  <c r="AJ349" i="2" a="1"/>
  <c r="AJ349" i="2"/>
  <c r="AK349" i="2" s="1"/>
  <c r="A349" i="2"/>
  <c r="BG348" i="2"/>
  <c r="BD348" i="2"/>
  <c r="BC348" i="2"/>
  <c r="BB348" i="2"/>
  <c r="AZ348" i="2"/>
  <c r="AV348" i="2"/>
  <c r="AU348" i="2"/>
  <c r="AT348" i="2"/>
  <c r="BF348" i="2" s="1"/>
  <c r="AS348" i="2"/>
  <c r="AP348" i="2"/>
  <c r="AO348" i="2"/>
  <c r="AN348" i="2"/>
  <c r="AM348" i="2"/>
  <c r="AL348" i="2"/>
  <c r="AQ348" i="2" s="1"/>
  <c r="AJ348" i="2" a="1"/>
  <c r="AJ348" i="2" s="1"/>
  <c r="AK348" i="2" s="1"/>
  <c r="A348" i="2"/>
  <c r="BG347" i="2"/>
  <c r="BE347" i="2"/>
  <c r="BD347" i="2"/>
  <c r="BC347" i="2"/>
  <c r="BB347" i="2"/>
  <c r="BA347" i="2"/>
  <c r="AZ347" i="2"/>
  <c r="AY347" i="2"/>
  <c r="AX347" i="2"/>
  <c r="AV347" i="2"/>
  <c r="AU347" i="2"/>
  <c r="AT347" i="2"/>
  <c r="AP347" i="2"/>
  <c r="AO347" i="2"/>
  <c r="AN347" i="2"/>
  <c r="AM347" i="2"/>
  <c r="AL347" i="2"/>
  <c r="AQ347" i="2" s="1"/>
  <c r="AJ347" i="2" a="1"/>
  <c r="AJ347" i="2"/>
  <c r="AK347" i="2" s="1"/>
  <c r="A347" i="2"/>
  <c r="AV346" i="2"/>
  <c r="AT346" i="2"/>
  <c r="AS346" i="2"/>
  <c r="AQ346" i="2"/>
  <c r="AP346" i="2"/>
  <c r="AO346" i="2"/>
  <c r="AN346" i="2"/>
  <c r="AM346" i="2"/>
  <c r="AL346" i="2"/>
  <c r="AK346" i="2"/>
  <c r="AJ346" i="2" a="1"/>
  <c r="AJ346" i="2"/>
  <c r="A346" i="2"/>
  <c r="BG345" i="2"/>
  <c r="BF345" i="2"/>
  <c r="BE345" i="2"/>
  <c r="BD345" i="2"/>
  <c r="BC345" i="2"/>
  <c r="BB345" i="2"/>
  <c r="BA345" i="2"/>
  <c r="AZ345" i="2"/>
  <c r="AY345" i="2"/>
  <c r="AX345" i="2"/>
  <c r="AW345" i="2"/>
  <c r="AV345" i="2"/>
  <c r="AU345" i="2"/>
  <c r="AT345" i="2"/>
  <c r="AS345" i="2"/>
  <c r="AP345" i="2"/>
  <c r="AO345" i="2"/>
  <c r="AN345" i="2"/>
  <c r="AM345" i="2"/>
  <c r="AL345" i="2"/>
  <c r="AQ345" i="2" s="1"/>
  <c r="AJ345" i="2" a="1"/>
  <c r="AJ345" i="2" s="1"/>
  <c r="AK345" i="2" s="1"/>
  <c r="A345" i="2"/>
  <c r="AT344" i="2"/>
  <c r="AS344" i="2" s="1"/>
  <c r="AP344" i="2"/>
  <c r="AO344" i="2"/>
  <c r="AQ344" i="2" s="1"/>
  <c r="AN344" i="2"/>
  <c r="AM344" i="2"/>
  <c r="AL344" i="2"/>
  <c r="AJ344" i="2" a="1"/>
  <c r="AJ344" i="2"/>
  <c r="AK344" i="2" s="1"/>
  <c r="A344" i="2"/>
  <c r="BB343" i="2"/>
  <c r="AY343" i="2"/>
  <c r="AX343" i="2"/>
  <c r="AT343" i="2"/>
  <c r="BF343" i="2" s="1"/>
  <c r="AQ343" i="2"/>
  <c r="AP343" i="2"/>
  <c r="AO343" i="2"/>
  <c r="AN343" i="2"/>
  <c r="AM343" i="2"/>
  <c r="AL343" i="2"/>
  <c r="AJ343" i="2" a="1"/>
  <c r="AJ343" i="2"/>
  <c r="AK343" i="2" s="1"/>
  <c r="A343" i="2"/>
  <c r="BG342" i="2"/>
  <c r="BF342" i="2"/>
  <c r="BD342" i="2"/>
  <c r="BC342" i="2"/>
  <c r="BB342" i="2"/>
  <c r="AZ342" i="2"/>
  <c r="AY342" i="2"/>
  <c r="AW342" i="2"/>
  <c r="AV342" i="2"/>
  <c r="AT342" i="2"/>
  <c r="AS342" i="2" s="1"/>
  <c r="AP342" i="2"/>
  <c r="AO342" i="2"/>
  <c r="AN342" i="2"/>
  <c r="AM342" i="2"/>
  <c r="AL342" i="2"/>
  <c r="AQ342" i="2" s="1"/>
  <c r="AK342" i="2"/>
  <c r="AJ342" i="2" a="1"/>
  <c r="AJ342" i="2"/>
  <c r="A342" i="2"/>
  <c r="AW341" i="2"/>
  <c r="AT341" i="2"/>
  <c r="AQ341" i="2"/>
  <c r="AP341" i="2"/>
  <c r="AO341" i="2"/>
  <c r="AN341" i="2"/>
  <c r="AM341" i="2"/>
  <c r="AL341" i="2"/>
  <c r="AK341" i="2"/>
  <c r="AJ341" i="2" a="1"/>
  <c r="AJ341" i="2"/>
  <c r="A341" i="2"/>
  <c r="BD340" i="2"/>
  <c r="BB340" i="2"/>
  <c r="AZ340" i="2"/>
  <c r="AY340" i="2"/>
  <c r="AW340" i="2"/>
  <c r="AU340" i="2"/>
  <c r="AT340" i="2"/>
  <c r="AS340" i="2" s="1"/>
  <c r="AQ340" i="2"/>
  <c r="AP340" i="2"/>
  <c r="AO340" i="2"/>
  <c r="AN340" i="2"/>
  <c r="AM340" i="2"/>
  <c r="AL340" i="2"/>
  <c r="AK340" i="2"/>
  <c r="AJ340" i="2" a="1"/>
  <c r="AJ340" i="2"/>
  <c r="A340" i="2"/>
  <c r="BF339" i="2"/>
  <c r="BE339" i="2"/>
  <c r="BD339" i="2"/>
  <c r="BC339" i="2"/>
  <c r="BB339" i="2"/>
  <c r="BA339" i="2"/>
  <c r="AY339" i="2"/>
  <c r="AX339" i="2"/>
  <c r="AW339" i="2"/>
  <c r="AV339" i="2"/>
  <c r="AU339" i="2"/>
  <c r="AT339" i="2"/>
  <c r="AP339" i="2"/>
  <c r="AO339" i="2"/>
  <c r="AN339" i="2"/>
  <c r="AM339" i="2"/>
  <c r="AQ339" i="2" s="1"/>
  <c r="AL339" i="2"/>
  <c r="AJ339" i="2" a="1"/>
  <c r="AJ339" i="2" s="1"/>
  <c r="AK339" i="2" s="1"/>
  <c r="A339" i="2"/>
  <c r="AT338" i="2"/>
  <c r="AP338" i="2"/>
  <c r="AO338" i="2"/>
  <c r="AN338" i="2"/>
  <c r="AM338" i="2"/>
  <c r="AL338" i="2"/>
  <c r="AQ338" i="2" s="1"/>
  <c r="AJ338" i="2" a="1"/>
  <c r="AJ338" i="2" s="1"/>
  <c r="AK338" i="2" s="1"/>
  <c r="A338" i="2"/>
  <c r="BD337" i="2"/>
  <c r="BA337" i="2"/>
  <c r="AZ337" i="2"/>
  <c r="AY337" i="2"/>
  <c r="AX337" i="2"/>
  <c r="AV337" i="2"/>
  <c r="AU337" i="2"/>
  <c r="AT337" i="2"/>
  <c r="BG337" i="2" s="1"/>
  <c r="AS337" i="2"/>
  <c r="AP337" i="2"/>
  <c r="AO337" i="2"/>
  <c r="AN337" i="2"/>
  <c r="AM337" i="2"/>
  <c r="AL337" i="2"/>
  <c r="AJ337" i="2" a="1"/>
  <c r="AJ337" i="2" s="1"/>
  <c r="AK337" i="2" s="1"/>
  <c r="A337" i="2"/>
  <c r="BG336" i="2"/>
  <c r="BF336" i="2"/>
  <c r="BE336" i="2"/>
  <c r="BD336" i="2"/>
  <c r="BC336" i="2"/>
  <c r="BB336" i="2"/>
  <c r="BA336" i="2"/>
  <c r="AY336" i="2"/>
  <c r="AX336" i="2"/>
  <c r="AV336" i="2"/>
  <c r="AT336" i="2"/>
  <c r="AS336" i="2"/>
  <c r="AP336" i="2"/>
  <c r="AO336" i="2"/>
  <c r="AN336" i="2"/>
  <c r="AM336" i="2"/>
  <c r="AL336" i="2"/>
  <c r="AQ336" i="2" s="1"/>
  <c r="AJ336" i="2" a="1"/>
  <c r="AJ336" i="2"/>
  <c r="AK336" i="2" s="1"/>
  <c r="A336" i="2"/>
  <c r="AT335" i="2"/>
  <c r="AP335" i="2"/>
  <c r="AO335" i="2"/>
  <c r="AN335" i="2"/>
  <c r="AQ335" i="2" s="1"/>
  <c r="AM335" i="2"/>
  <c r="AL335" i="2"/>
  <c r="AJ335" i="2" a="1"/>
  <c r="AJ335" i="2"/>
  <c r="AK335" i="2" s="1"/>
  <c r="A335" i="2"/>
  <c r="BG334" i="2"/>
  <c r="BE334" i="2"/>
  <c r="BD334" i="2"/>
  <c r="BC334" i="2"/>
  <c r="AY334" i="2"/>
  <c r="AT334" i="2"/>
  <c r="AS334" i="2" s="1"/>
  <c r="AP334" i="2"/>
  <c r="AO334" i="2"/>
  <c r="AN334" i="2"/>
  <c r="AM334" i="2"/>
  <c r="AQ334" i="2" s="1"/>
  <c r="AL334" i="2"/>
  <c r="AJ334" i="2" a="1"/>
  <c r="AJ334" i="2"/>
  <c r="AK334" i="2" s="1"/>
  <c r="A334" i="2"/>
  <c r="BG333" i="2"/>
  <c r="BE333" i="2"/>
  <c r="BC333" i="2"/>
  <c r="BB333" i="2"/>
  <c r="BA333" i="2"/>
  <c r="AZ333" i="2"/>
  <c r="AY333" i="2"/>
  <c r="AW333" i="2"/>
  <c r="AU333" i="2"/>
  <c r="AT333" i="2"/>
  <c r="AS333" i="2"/>
  <c r="AQ333" i="2"/>
  <c r="AP333" i="2"/>
  <c r="AO333" i="2"/>
  <c r="AN333" i="2"/>
  <c r="AM333" i="2"/>
  <c r="AL333" i="2"/>
  <c r="AJ333" i="2" a="1"/>
  <c r="AJ333" i="2" s="1"/>
  <c r="AK333" i="2" s="1"/>
  <c r="A333" i="2"/>
  <c r="BD332" i="2"/>
  <c r="BA332" i="2"/>
  <c r="AX332" i="2"/>
  <c r="AT332" i="2"/>
  <c r="AS332" i="2" s="1"/>
  <c r="AP332" i="2"/>
  <c r="AQ332" i="2" s="1"/>
  <c r="AO332" i="2"/>
  <c r="AN332" i="2"/>
  <c r="AM332" i="2"/>
  <c r="AL332" i="2"/>
  <c r="AJ332" i="2" a="1"/>
  <c r="AJ332" i="2" s="1"/>
  <c r="AK332" i="2" s="1"/>
  <c r="A332" i="2"/>
  <c r="BG331" i="2"/>
  <c r="BF331" i="2"/>
  <c r="BD331" i="2"/>
  <c r="BC331" i="2"/>
  <c r="BB331" i="2"/>
  <c r="BA331" i="2"/>
  <c r="AZ331" i="2"/>
  <c r="AY331" i="2"/>
  <c r="AX331" i="2"/>
  <c r="AW331" i="2"/>
  <c r="AV331" i="2"/>
  <c r="AU331" i="2"/>
  <c r="AT331" i="2"/>
  <c r="BE331" i="2" s="1"/>
  <c r="AS331" i="2"/>
  <c r="AP331" i="2"/>
  <c r="AO331" i="2"/>
  <c r="AN331" i="2"/>
  <c r="AM331" i="2"/>
  <c r="AL331" i="2"/>
  <c r="AJ331" i="2" a="1"/>
  <c r="AJ331" i="2" s="1"/>
  <c r="AK331" i="2" s="1"/>
  <c r="A331" i="2"/>
  <c r="BG330" i="2"/>
  <c r="AZ330" i="2"/>
  <c r="AW330" i="2"/>
  <c r="AV330" i="2"/>
  <c r="AU330" i="2"/>
  <c r="AT330" i="2"/>
  <c r="AS330" i="2" s="1"/>
  <c r="AQ330" i="2"/>
  <c r="AP330" i="2"/>
  <c r="AO330" i="2"/>
  <c r="AN330" i="2"/>
  <c r="AM330" i="2"/>
  <c r="AL330" i="2"/>
  <c r="AK330" i="2"/>
  <c r="AJ330" i="2" a="1"/>
  <c r="AJ330" i="2"/>
  <c r="A330" i="2"/>
  <c r="BG329" i="2"/>
  <c r="BF329" i="2"/>
  <c r="BE329" i="2"/>
  <c r="BD329" i="2"/>
  <c r="BC329" i="2"/>
  <c r="BB329" i="2"/>
  <c r="BA329" i="2"/>
  <c r="AZ329" i="2"/>
  <c r="AY329" i="2"/>
  <c r="AX329" i="2"/>
  <c r="AW329" i="2"/>
  <c r="AV329" i="2"/>
  <c r="AU329" i="2"/>
  <c r="AT329" i="2"/>
  <c r="AS329" i="2"/>
  <c r="AP329" i="2"/>
  <c r="AO329" i="2"/>
  <c r="AN329" i="2"/>
  <c r="AM329" i="2"/>
  <c r="AQ329" i="2" s="1"/>
  <c r="AL329" i="2"/>
  <c r="AJ329" i="2" a="1"/>
  <c r="AJ329" i="2" s="1"/>
  <c r="AK329" i="2" s="1"/>
  <c r="A329" i="2"/>
  <c r="BG328" i="2"/>
  <c r="AY328" i="2"/>
  <c r="AW328" i="2"/>
  <c r="AV328" i="2"/>
  <c r="AU328" i="2"/>
  <c r="AT328" i="2"/>
  <c r="AS328" i="2" s="1"/>
  <c r="AQ328" i="2"/>
  <c r="AP328" i="2"/>
  <c r="AO328" i="2"/>
  <c r="AN328" i="2"/>
  <c r="AM328" i="2"/>
  <c r="AL328" i="2"/>
  <c r="AJ328" i="2" a="1"/>
  <c r="AJ328" i="2" s="1"/>
  <c r="AK328" i="2" s="1"/>
  <c r="A328" i="2"/>
  <c r="BG327" i="2"/>
  <c r="BE327" i="2"/>
  <c r="BD327" i="2"/>
  <c r="BC327" i="2"/>
  <c r="BB327" i="2"/>
  <c r="BA327" i="2"/>
  <c r="AZ327" i="2"/>
  <c r="AY327" i="2"/>
  <c r="AX327" i="2"/>
  <c r="AW327" i="2"/>
  <c r="AT327" i="2"/>
  <c r="BF327" i="2" s="1"/>
  <c r="AP327" i="2"/>
  <c r="AO327" i="2"/>
  <c r="AN327" i="2"/>
  <c r="AM327" i="2"/>
  <c r="AL327" i="2"/>
  <c r="AQ327" i="2" s="1"/>
  <c r="AJ327" i="2" a="1"/>
  <c r="AJ327" i="2" s="1"/>
  <c r="AK327" i="2" s="1"/>
  <c r="A327" i="2"/>
  <c r="BG326" i="2"/>
  <c r="AV326" i="2"/>
  <c r="AT326" i="2"/>
  <c r="AS326" i="2"/>
  <c r="AQ326" i="2"/>
  <c r="AP326" i="2"/>
  <c r="AO326" i="2"/>
  <c r="AN326" i="2"/>
  <c r="AM326" i="2"/>
  <c r="AL326" i="2"/>
  <c r="AJ326" i="2" a="1"/>
  <c r="AJ326" i="2" s="1"/>
  <c r="AK326" i="2" s="1"/>
  <c r="A326" i="2"/>
  <c r="BD325" i="2"/>
  <c r="BB325" i="2"/>
  <c r="BA325" i="2"/>
  <c r="AZ325" i="2"/>
  <c r="AV325" i="2"/>
  <c r="AT325" i="2"/>
  <c r="AS325" i="2" s="1"/>
  <c r="AQ325" i="2"/>
  <c r="AP325" i="2"/>
  <c r="AO325" i="2"/>
  <c r="AN325" i="2"/>
  <c r="AM325" i="2"/>
  <c r="AL325" i="2"/>
  <c r="AK325" i="2"/>
  <c r="AJ325" i="2" a="1"/>
  <c r="AJ325" i="2"/>
  <c r="A325" i="2"/>
  <c r="BF324" i="2"/>
  <c r="BE324" i="2"/>
  <c r="BC324" i="2"/>
  <c r="BB324" i="2"/>
  <c r="BA324" i="2"/>
  <c r="AZ324" i="2"/>
  <c r="AY324" i="2"/>
  <c r="AX324" i="2"/>
  <c r="AW324" i="2"/>
  <c r="AV324" i="2"/>
  <c r="AU324" i="2"/>
  <c r="AT324" i="2"/>
  <c r="AS324" i="2"/>
  <c r="AP324" i="2"/>
  <c r="AO324" i="2"/>
  <c r="AN324" i="2"/>
  <c r="AM324" i="2"/>
  <c r="AL324" i="2"/>
  <c r="AJ324" i="2" a="1"/>
  <c r="AJ324" i="2" s="1"/>
  <c r="AK324" i="2" s="1"/>
  <c r="A324" i="2"/>
  <c r="BB323" i="2"/>
  <c r="AY323" i="2"/>
  <c r="AX323" i="2"/>
  <c r="AV323" i="2"/>
  <c r="AU323" i="2"/>
  <c r="AT323" i="2"/>
  <c r="BG323" i="2" s="1"/>
  <c r="AS323" i="2"/>
  <c r="AP323" i="2"/>
  <c r="AO323" i="2"/>
  <c r="AQ323" i="2" s="1"/>
  <c r="AN323" i="2"/>
  <c r="AM323" i="2"/>
  <c r="AL323" i="2"/>
  <c r="AK323" i="2"/>
  <c r="AJ323" i="2" a="1"/>
  <c r="AJ323" i="2" s="1"/>
  <c r="A323" i="2"/>
  <c r="BE322" i="2"/>
  <c r="BD322" i="2"/>
  <c r="BC322" i="2"/>
  <c r="BB322" i="2"/>
  <c r="BA322" i="2"/>
  <c r="AZ322" i="2"/>
  <c r="AY322" i="2"/>
  <c r="AX322" i="2"/>
  <c r="AW322" i="2"/>
  <c r="AV322" i="2"/>
  <c r="AU322" i="2"/>
  <c r="AT322" i="2"/>
  <c r="BG322" i="2" s="1"/>
  <c r="AP322" i="2"/>
  <c r="AO322" i="2"/>
  <c r="AN322" i="2"/>
  <c r="AM322" i="2"/>
  <c r="AL322" i="2"/>
  <c r="AQ322" i="2" s="1"/>
  <c r="AK322" i="2"/>
  <c r="AJ322" i="2" a="1"/>
  <c r="AJ322" i="2" s="1"/>
  <c r="A322" i="2"/>
  <c r="AW321" i="2"/>
  <c r="AT321" i="2"/>
  <c r="AS321" i="2"/>
  <c r="AP321" i="2"/>
  <c r="AO321" i="2"/>
  <c r="AN321" i="2"/>
  <c r="AM321" i="2"/>
  <c r="AL321" i="2"/>
  <c r="AQ321" i="2" s="1"/>
  <c r="AJ321" i="2" a="1"/>
  <c r="AJ321" i="2"/>
  <c r="AK321" i="2" s="1"/>
  <c r="A321" i="2"/>
  <c r="BE320" i="2"/>
  <c r="BB320" i="2"/>
  <c r="BA320" i="2"/>
  <c r="AX320" i="2"/>
  <c r="AT320" i="2"/>
  <c r="AU320" i="2" s="1"/>
  <c r="AP320" i="2"/>
  <c r="AO320" i="2"/>
  <c r="AN320" i="2"/>
  <c r="AM320" i="2"/>
  <c r="AL320" i="2"/>
  <c r="AQ320" i="2" s="1"/>
  <c r="AJ320" i="2" a="1"/>
  <c r="AJ320" i="2"/>
  <c r="AK320" i="2" s="1"/>
  <c r="A320" i="2"/>
  <c r="AT319" i="2"/>
  <c r="AS319" i="2" s="1"/>
  <c r="AP319" i="2"/>
  <c r="AO319" i="2"/>
  <c r="AN319" i="2"/>
  <c r="AM319" i="2"/>
  <c r="AL319" i="2"/>
  <c r="AQ319" i="2" s="1"/>
  <c r="AJ319" i="2" a="1"/>
  <c r="AJ319" i="2"/>
  <c r="AK319" i="2" s="1"/>
  <c r="A319" i="2"/>
  <c r="BG318" i="2"/>
  <c r="BF318" i="2"/>
  <c r="BE318" i="2"/>
  <c r="BD318" i="2"/>
  <c r="BC318" i="2"/>
  <c r="BB318" i="2"/>
  <c r="BA318" i="2"/>
  <c r="AZ318" i="2"/>
  <c r="AY318" i="2"/>
  <c r="AX318" i="2"/>
  <c r="AV318" i="2"/>
  <c r="AU318" i="2"/>
  <c r="AT318" i="2"/>
  <c r="AW318" i="2" s="1"/>
  <c r="AS318" i="2"/>
  <c r="AQ318" i="2"/>
  <c r="AP318" i="2"/>
  <c r="AO318" i="2"/>
  <c r="AN318" i="2"/>
  <c r="AM318" i="2"/>
  <c r="AL318" i="2"/>
  <c r="AK318" i="2"/>
  <c r="AJ318" i="2" a="1"/>
  <c r="AJ318" i="2"/>
  <c r="A318" i="2"/>
  <c r="BG317" i="2"/>
  <c r="BE317" i="2"/>
  <c r="BD317" i="2"/>
  <c r="BB317" i="2"/>
  <c r="BA317" i="2"/>
  <c r="AZ317" i="2"/>
  <c r="AY317" i="2"/>
  <c r="AX317" i="2"/>
  <c r="AW317" i="2"/>
  <c r="AV317" i="2"/>
  <c r="AU317" i="2"/>
  <c r="AT317" i="2"/>
  <c r="AS317" i="2"/>
  <c r="AP317" i="2"/>
  <c r="AO317" i="2"/>
  <c r="AN317" i="2"/>
  <c r="AM317" i="2"/>
  <c r="AQ317" i="2" s="1"/>
  <c r="AL317" i="2"/>
  <c r="AJ317" i="2" a="1"/>
  <c r="AJ317" i="2" s="1"/>
  <c r="AK317" i="2" s="1"/>
  <c r="A317" i="2"/>
  <c r="BB316" i="2"/>
  <c r="AZ316" i="2"/>
  <c r="AX316" i="2"/>
  <c r="AW316" i="2"/>
  <c r="AU316" i="2"/>
  <c r="AT316" i="2"/>
  <c r="BG316" i="2" s="1"/>
  <c r="AS316" i="2"/>
  <c r="AP316" i="2"/>
  <c r="AO316" i="2"/>
  <c r="AQ316" i="2" s="1"/>
  <c r="AN316" i="2"/>
  <c r="AM316" i="2"/>
  <c r="AL316" i="2"/>
  <c r="AJ316" i="2" a="1"/>
  <c r="AJ316" i="2"/>
  <c r="AK316" i="2" s="1"/>
  <c r="A316" i="2"/>
  <c r="BG315" i="2"/>
  <c r="BF315" i="2"/>
  <c r="BD315" i="2"/>
  <c r="BC315" i="2"/>
  <c r="BB315" i="2"/>
  <c r="BA315" i="2"/>
  <c r="AZ315" i="2"/>
  <c r="AY315" i="2"/>
  <c r="AX315" i="2"/>
  <c r="AV315" i="2"/>
  <c r="AT315" i="2"/>
  <c r="BE315" i="2" s="1"/>
  <c r="AP315" i="2"/>
  <c r="AO315" i="2"/>
  <c r="AN315" i="2"/>
  <c r="AM315" i="2"/>
  <c r="AL315" i="2"/>
  <c r="AQ315" i="2" s="1"/>
  <c r="AJ315" i="2" a="1"/>
  <c r="AJ315" i="2"/>
  <c r="AK315" i="2" s="1"/>
  <c r="A315" i="2"/>
  <c r="AT314" i="2"/>
  <c r="AP314" i="2"/>
  <c r="AO314" i="2"/>
  <c r="AN314" i="2"/>
  <c r="AM314" i="2"/>
  <c r="AQ314" i="2" s="1"/>
  <c r="AL314" i="2"/>
  <c r="AK314" i="2"/>
  <c r="AJ314" i="2" a="1"/>
  <c r="AJ314" i="2"/>
  <c r="A314" i="2"/>
  <c r="BG313" i="2"/>
  <c r="BF313" i="2"/>
  <c r="BE313" i="2"/>
  <c r="BD313" i="2"/>
  <c r="BC313" i="2"/>
  <c r="BB313" i="2"/>
  <c r="BA313" i="2"/>
  <c r="AZ313" i="2"/>
  <c r="AY313" i="2"/>
  <c r="AX313" i="2"/>
  <c r="AW313" i="2"/>
  <c r="AV313" i="2"/>
  <c r="AU313" i="2"/>
  <c r="AT313" i="2"/>
  <c r="AS313" i="2"/>
  <c r="AP313" i="2"/>
  <c r="AO313" i="2"/>
  <c r="AN313" i="2"/>
  <c r="AM313" i="2"/>
  <c r="AL313" i="2"/>
  <c r="AQ313" i="2" s="1"/>
  <c r="AJ313" i="2" a="1"/>
  <c r="AJ313" i="2"/>
  <c r="AK313" i="2" s="1"/>
  <c r="A313" i="2"/>
  <c r="AT312" i="2"/>
  <c r="AP312" i="2"/>
  <c r="AO312" i="2"/>
  <c r="AN312" i="2"/>
  <c r="AM312" i="2"/>
  <c r="AQ312" i="2" s="1"/>
  <c r="AL312" i="2"/>
  <c r="AK312" i="2"/>
  <c r="AJ312" i="2" a="1"/>
  <c r="AJ312" i="2" s="1"/>
  <c r="A312" i="2"/>
  <c r="BF311" i="2"/>
  <c r="BD311" i="2"/>
  <c r="BC311" i="2"/>
  <c r="BB311" i="2"/>
  <c r="BA311" i="2"/>
  <c r="AZ311" i="2"/>
  <c r="AY311" i="2"/>
  <c r="AX311" i="2"/>
  <c r="AW311" i="2"/>
  <c r="AU311" i="2"/>
  <c r="AT311" i="2"/>
  <c r="BG311" i="2" s="1"/>
  <c r="AP311" i="2"/>
  <c r="AO311" i="2"/>
  <c r="AN311" i="2"/>
  <c r="AM311" i="2"/>
  <c r="AQ311" i="2" s="1"/>
  <c r="AL311" i="2"/>
  <c r="AJ311" i="2" a="1"/>
  <c r="AJ311" i="2"/>
  <c r="AK311" i="2" s="1"/>
  <c r="A311" i="2"/>
  <c r="BG310" i="2"/>
  <c r="BF310" i="2"/>
  <c r="BD310" i="2"/>
  <c r="BC310" i="2"/>
  <c r="BA310" i="2"/>
  <c r="AZ310" i="2"/>
  <c r="AY310" i="2"/>
  <c r="AX310" i="2"/>
  <c r="AW310" i="2"/>
  <c r="AU310" i="2"/>
  <c r="AT310" i="2"/>
  <c r="AS310" i="2"/>
  <c r="AP310" i="2"/>
  <c r="AQ310" i="2" s="1"/>
  <c r="AO310" i="2"/>
  <c r="AN310" i="2"/>
  <c r="AM310" i="2"/>
  <c r="AL310" i="2"/>
  <c r="AJ310" i="2" a="1"/>
  <c r="AJ310" i="2"/>
  <c r="AK310" i="2" s="1"/>
  <c r="A310" i="2"/>
  <c r="BC309" i="2"/>
  <c r="AZ309" i="2"/>
  <c r="AY309" i="2"/>
  <c r="AT309" i="2"/>
  <c r="AS309" i="2" s="1"/>
  <c r="AP309" i="2"/>
  <c r="AQ309" i="2" s="1"/>
  <c r="AO309" i="2"/>
  <c r="AN309" i="2"/>
  <c r="AM309" i="2"/>
  <c r="AL309" i="2"/>
  <c r="AJ309" i="2" a="1"/>
  <c r="AJ309" i="2" s="1"/>
  <c r="AK309" i="2" s="1"/>
  <c r="A309" i="2"/>
  <c r="BF308" i="2"/>
  <c r="BE308" i="2"/>
  <c r="BC308" i="2"/>
  <c r="BB308" i="2"/>
  <c r="BA308" i="2"/>
  <c r="AZ308" i="2"/>
  <c r="AY308" i="2"/>
  <c r="AX308" i="2"/>
  <c r="AV308" i="2"/>
  <c r="AT308" i="2"/>
  <c r="AS308" i="2" s="1"/>
  <c r="AQ308" i="2"/>
  <c r="AP308" i="2"/>
  <c r="AO308" i="2"/>
  <c r="AN308" i="2"/>
  <c r="AM308" i="2"/>
  <c r="AL308" i="2"/>
  <c r="AJ308" i="2" a="1"/>
  <c r="AJ308" i="2" s="1"/>
  <c r="AK308" i="2" s="1"/>
  <c r="A308" i="2"/>
  <c r="BG307" i="2"/>
  <c r="BA307" i="2"/>
  <c r="AX307" i="2"/>
  <c r="AV307" i="2"/>
  <c r="AU307" i="2"/>
  <c r="AT307" i="2"/>
  <c r="AS307" i="2" s="1"/>
  <c r="AQ307" i="2"/>
  <c r="AP307" i="2"/>
  <c r="AO307" i="2"/>
  <c r="AN307" i="2"/>
  <c r="AM307" i="2"/>
  <c r="AL307" i="2"/>
  <c r="AJ307" i="2" a="1"/>
  <c r="AJ307" i="2" s="1"/>
  <c r="AK307" i="2" s="1"/>
  <c r="A307" i="2"/>
  <c r="BG306" i="2"/>
  <c r="BD306" i="2"/>
  <c r="BC306" i="2"/>
  <c r="BB306" i="2"/>
  <c r="BA306" i="2"/>
  <c r="AY306" i="2"/>
  <c r="AX306" i="2"/>
  <c r="AW306" i="2"/>
  <c r="AV306" i="2"/>
  <c r="AT306" i="2"/>
  <c r="BE306" i="2" s="1"/>
  <c r="AP306" i="2"/>
  <c r="AO306" i="2"/>
  <c r="AN306" i="2"/>
  <c r="AM306" i="2"/>
  <c r="AL306" i="2"/>
  <c r="AQ306" i="2" s="1"/>
  <c r="AJ306" i="2" a="1"/>
  <c r="AJ306" i="2" s="1"/>
  <c r="AK306" i="2" s="1"/>
  <c r="A306" i="2"/>
  <c r="BG305" i="2"/>
  <c r="BD305" i="2"/>
  <c r="AV305" i="2"/>
  <c r="AT305" i="2"/>
  <c r="AS305" i="2"/>
  <c r="AQ305" i="2"/>
  <c r="AP305" i="2"/>
  <c r="AO305" i="2"/>
  <c r="AN305" i="2"/>
  <c r="AM305" i="2"/>
  <c r="AL305" i="2"/>
  <c r="AJ305" i="2" a="1"/>
  <c r="AJ305" i="2" s="1"/>
  <c r="AK305" i="2" s="1"/>
  <c r="A305" i="2"/>
  <c r="BD304" i="2"/>
  <c r="BB304" i="2"/>
  <c r="BA304" i="2"/>
  <c r="AZ304" i="2"/>
  <c r="AY304" i="2"/>
  <c r="AW304" i="2"/>
  <c r="AV304" i="2"/>
  <c r="AT304" i="2"/>
  <c r="AU304" i="2" s="1"/>
  <c r="AS304" i="2"/>
  <c r="AP304" i="2"/>
  <c r="AO304" i="2"/>
  <c r="AN304" i="2"/>
  <c r="AM304" i="2"/>
  <c r="AL304" i="2"/>
  <c r="AK304" i="2"/>
  <c r="AJ304" i="2" a="1"/>
  <c r="AJ304" i="2"/>
  <c r="A304" i="2"/>
  <c r="BG303" i="2"/>
  <c r="BF303" i="2"/>
  <c r="BE303" i="2"/>
  <c r="BC303" i="2"/>
  <c r="BB303" i="2"/>
  <c r="AZ303" i="2"/>
  <c r="AY303" i="2"/>
  <c r="AX303" i="2"/>
  <c r="AW303" i="2"/>
  <c r="AV303" i="2"/>
  <c r="AU303" i="2"/>
  <c r="AT303" i="2"/>
  <c r="AS303" i="2"/>
  <c r="AP303" i="2"/>
  <c r="AO303" i="2"/>
  <c r="AN303" i="2"/>
  <c r="AM303" i="2"/>
  <c r="AL303" i="2"/>
  <c r="AQ303" i="2" s="1"/>
  <c r="AK303" i="2"/>
  <c r="AJ303" i="2" a="1"/>
  <c r="AJ303" i="2"/>
  <c r="A303" i="2"/>
  <c r="BG302" i="2"/>
  <c r="BF302" i="2"/>
  <c r="BE302" i="2"/>
  <c r="BD302" i="2"/>
  <c r="BC302" i="2"/>
  <c r="BB302" i="2"/>
  <c r="BA302" i="2"/>
  <c r="AZ302" i="2"/>
  <c r="AY302" i="2"/>
  <c r="AX302" i="2"/>
  <c r="AV302" i="2"/>
  <c r="AU302" i="2"/>
  <c r="AT302" i="2"/>
  <c r="AW302" i="2" s="1"/>
  <c r="AS302" i="2"/>
  <c r="AP302" i="2"/>
  <c r="AQ302" i="2" s="1"/>
  <c r="AO302" i="2"/>
  <c r="AN302" i="2"/>
  <c r="AM302" i="2"/>
  <c r="AL302" i="2"/>
  <c r="AJ302" i="2" a="1"/>
  <c r="AJ302" i="2" s="1"/>
  <c r="AK302" i="2" s="1"/>
  <c r="A302" i="2"/>
  <c r="BG301" i="2"/>
  <c r="BE301" i="2"/>
  <c r="BD301" i="2"/>
  <c r="BA301" i="2"/>
  <c r="AZ301" i="2"/>
  <c r="AY301" i="2"/>
  <c r="AX301" i="2"/>
  <c r="AT301" i="2"/>
  <c r="AS301" i="2" s="1"/>
  <c r="AP301" i="2"/>
  <c r="AO301" i="2"/>
  <c r="AN301" i="2"/>
  <c r="AM301" i="2"/>
  <c r="AQ301" i="2" s="1"/>
  <c r="AL301" i="2"/>
  <c r="AJ301" i="2" a="1"/>
  <c r="AJ301" i="2" s="1"/>
  <c r="AK301" i="2" s="1"/>
  <c r="A301" i="2"/>
  <c r="BG300" i="2"/>
  <c r="BA300" i="2"/>
  <c r="AX300" i="2"/>
  <c r="AW300" i="2"/>
  <c r="AU300" i="2"/>
  <c r="AT300" i="2"/>
  <c r="AS300" i="2" s="1"/>
  <c r="AQ300" i="2"/>
  <c r="AP300" i="2"/>
  <c r="AO300" i="2"/>
  <c r="AN300" i="2"/>
  <c r="AM300" i="2"/>
  <c r="AL300" i="2"/>
  <c r="AJ300" i="2" a="1"/>
  <c r="AJ300" i="2" s="1"/>
  <c r="AK300" i="2" s="1"/>
  <c r="A300" i="2"/>
  <c r="BF299" i="2"/>
  <c r="BD299" i="2"/>
  <c r="BC299" i="2"/>
  <c r="BB299" i="2"/>
  <c r="BA299" i="2"/>
  <c r="AZ299" i="2"/>
  <c r="AY299" i="2"/>
  <c r="AX299" i="2"/>
  <c r="AW299" i="2"/>
  <c r="AV299" i="2"/>
  <c r="AU299" i="2"/>
  <c r="AT299" i="2"/>
  <c r="BE299" i="2" s="1"/>
  <c r="AS299" i="2"/>
  <c r="AP299" i="2"/>
  <c r="AO299" i="2"/>
  <c r="AN299" i="2"/>
  <c r="AM299" i="2"/>
  <c r="AL299" i="2"/>
  <c r="AK299" i="2"/>
  <c r="AJ299" i="2" a="1"/>
  <c r="AJ299" i="2" s="1"/>
  <c r="A299" i="2"/>
  <c r="AW298" i="2"/>
  <c r="AT298" i="2"/>
  <c r="AS298" i="2"/>
  <c r="AP298" i="2"/>
  <c r="AO298" i="2"/>
  <c r="AN298" i="2"/>
  <c r="AM298" i="2"/>
  <c r="AL298" i="2"/>
  <c r="AQ298" i="2" s="1"/>
  <c r="AK298" i="2"/>
  <c r="AJ298" i="2" a="1"/>
  <c r="AJ298" i="2"/>
  <c r="A298" i="2"/>
  <c r="BG297" i="2"/>
  <c r="BF297" i="2"/>
  <c r="BE297" i="2"/>
  <c r="BD297" i="2"/>
  <c r="BC297" i="2"/>
  <c r="BB297" i="2"/>
  <c r="BA297" i="2"/>
  <c r="AZ297" i="2"/>
  <c r="AY297" i="2"/>
  <c r="AX297" i="2"/>
  <c r="AW297" i="2"/>
  <c r="AV297" i="2"/>
  <c r="AU297" i="2"/>
  <c r="AT297" i="2"/>
  <c r="AS297" i="2"/>
  <c r="AP297" i="2"/>
  <c r="AO297" i="2"/>
  <c r="AN297" i="2"/>
  <c r="AM297" i="2"/>
  <c r="AL297" i="2"/>
  <c r="AQ297" i="2" s="1"/>
  <c r="AJ297" i="2" a="1"/>
  <c r="AJ297" i="2" s="1"/>
  <c r="AK297" i="2" s="1"/>
  <c r="A297" i="2"/>
  <c r="AW296" i="2"/>
  <c r="AT296" i="2"/>
  <c r="AS296" i="2"/>
  <c r="AP296" i="2"/>
  <c r="AO296" i="2"/>
  <c r="AN296" i="2"/>
  <c r="AQ296" i="2" s="1"/>
  <c r="AM296" i="2"/>
  <c r="AL296" i="2"/>
  <c r="AJ296" i="2" a="1"/>
  <c r="AJ296" i="2" s="1"/>
  <c r="AK296" i="2" s="1"/>
  <c r="A296" i="2"/>
  <c r="BE295" i="2"/>
  <c r="BB295" i="2"/>
  <c r="BA295" i="2"/>
  <c r="AX295" i="2"/>
  <c r="AT295" i="2"/>
  <c r="BG295" i="2" s="1"/>
  <c r="AP295" i="2"/>
  <c r="AO295" i="2"/>
  <c r="AN295" i="2"/>
  <c r="AM295" i="2"/>
  <c r="AL295" i="2"/>
  <c r="AQ295" i="2" s="1"/>
  <c r="AJ295" i="2" a="1"/>
  <c r="AJ295" i="2"/>
  <c r="AK295" i="2" s="1"/>
  <c r="A295" i="2"/>
  <c r="AT294" i="2"/>
  <c r="AS294" i="2" s="1"/>
  <c r="AP294" i="2"/>
  <c r="AO294" i="2"/>
  <c r="AN294" i="2"/>
  <c r="AM294" i="2"/>
  <c r="AL294" i="2"/>
  <c r="AQ294" i="2" s="1"/>
  <c r="AJ294" i="2" a="1"/>
  <c r="AJ294" i="2" s="1"/>
  <c r="AK294" i="2" s="1"/>
  <c r="A294" i="2"/>
  <c r="BB293" i="2"/>
  <c r="AZ293" i="2"/>
  <c r="AY293" i="2"/>
  <c r="AW293" i="2"/>
  <c r="AV293" i="2"/>
  <c r="AT293" i="2"/>
  <c r="BG293" i="2" s="1"/>
  <c r="AS293" i="2"/>
  <c r="AP293" i="2"/>
  <c r="AO293" i="2"/>
  <c r="AQ293" i="2" s="1"/>
  <c r="AN293" i="2"/>
  <c r="AM293" i="2"/>
  <c r="AL293" i="2"/>
  <c r="AJ293" i="2" a="1"/>
  <c r="AJ293" i="2"/>
  <c r="AK293" i="2" s="1"/>
  <c r="A293" i="2"/>
  <c r="BF292" i="2"/>
  <c r="BE292" i="2"/>
  <c r="BC292" i="2"/>
  <c r="BB292" i="2"/>
  <c r="BA292" i="2"/>
  <c r="AZ292" i="2"/>
  <c r="AY292" i="2"/>
  <c r="AX292" i="2"/>
  <c r="AW292" i="2"/>
  <c r="AV292" i="2"/>
  <c r="AU292" i="2"/>
  <c r="AT292" i="2"/>
  <c r="AS292" i="2"/>
  <c r="AP292" i="2"/>
  <c r="AO292" i="2"/>
  <c r="AN292" i="2"/>
  <c r="AM292" i="2"/>
  <c r="AL292" i="2"/>
  <c r="AQ292" i="2" s="1"/>
  <c r="AJ292" i="2" a="1"/>
  <c r="AJ292" i="2"/>
  <c r="AK292" i="2" s="1"/>
  <c r="A292" i="2"/>
  <c r="AT291" i="2"/>
  <c r="AP291" i="2"/>
  <c r="AO291" i="2"/>
  <c r="AN291" i="2"/>
  <c r="AM291" i="2"/>
  <c r="AQ291" i="2" s="1"/>
  <c r="AL291" i="2"/>
  <c r="AK291" i="2"/>
  <c r="AJ291" i="2" a="1"/>
  <c r="AJ291" i="2" s="1"/>
  <c r="A291" i="2"/>
  <c r="BE290" i="2"/>
  <c r="BC290" i="2"/>
  <c r="BB290" i="2"/>
  <c r="BA290" i="2"/>
  <c r="AZ290" i="2"/>
  <c r="AY290" i="2"/>
  <c r="AX290" i="2"/>
  <c r="AW290" i="2"/>
  <c r="AV290" i="2"/>
  <c r="AU290" i="2"/>
  <c r="AT290" i="2"/>
  <c r="BG290" i="2" s="1"/>
  <c r="AP290" i="2"/>
  <c r="AO290" i="2"/>
  <c r="AN290" i="2"/>
  <c r="AM290" i="2"/>
  <c r="AQ290" i="2" s="1"/>
  <c r="AL290" i="2"/>
  <c r="AJ290" i="2" a="1"/>
  <c r="AJ290" i="2"/>
  <c r="AK290" i="2" s="1"/>
  <c r="A290" i="2"/>
  <c r="BG289" i="2"/>
  <c r="BF289" i="2"/>
  <c r="BE289" i="2"/>
  <c r="BD289" i="2"/>
  <c r="BC289" i="2"/>
  <c r="BA289" i="2"/>
  <c r="AZ289" i="2"/>
  <c r="AX289" i="2"/>
  <c r="AW289" i="2"/>
  <c r="AU289" i="2"/>
  <c r="AT289" i="2"/>
  <c r="AS289" i="2"/>
  <c r="AP289" i="2"/>
  <c r="AQ289" i="2" s="1"/>
  <c r="AO289" i="2"/>
  <c r="AN289" i="2"/>
  <c r="AM289" i="2"/>
  <c r="AL289" i="2"/>
  <c r="AJ289" i="2" a="1"/>
  <c r="AJ289" i="2"/>
  <c r="AK289" i="2" s="1"/>
  <c r="A289" i="2"/>
  <c r="BC288" i="2"/>
  <c r="AZ288" i="2"/>
  <c r="AY288" i="2"/>
  <c r="AV288" i="2"/>
  <c r="AT288" i="2"/>
  <c r="AU288" i="2" s="1"/>
  <c r="AP288" i="2"/>
  <c r="AO288" i="2"/>
  <c r="AN288" i="2"/>
  <c r="AM288" i="2"/>
  <c r="AL288" i="2"/>
  <c r="AJ288" i="2" a="1"/>
  <c r="AJ288" i="2" s="1"/>
  <c r="AK288" i="2" s="1"/>
  <c r="A288" i="2"/>
  <c r="BG287" i="2"/>
  <c r="BF287" i="2"/>
  <c r="BE287" i="2"/>
  <c r="BC287" i="2"/>
  <c r="BB287" i="2"/>
  <c r="AZ287" i="2"/>
  <c r="AY287" i="2"/>
  <c r="AX287" i="2"/>
  <c r="AV287" i="2"/>
  <c r="AT287" i="2"/>
  <c r="AS287" i="2" s="1"/>
  <c r="AQ287" i="2"/>
  <c r="AP287" i="2"/>
  <c r="AO287" i="2"/>
  <c r="AN287" i="2"/>
  <c r="AM287" i="2"/>
  <c r="AL287" i="2"/>
  <c r="AJ287" i="2" a="1"/>
  <c r="AJ287" i="2"/>
  <c r="AK287" i="2" s="1"/>
  <c r="A287" i="2"/>
  <c r="BG286" i="2"/>
  <c r="BF286" i="2"/>
  <c r="BE286" i="2"/>
  <c r="BD286" i="2"/>
  <c r="BC286" i="2"/>
  <c r="BB286" i="2"/>
  <c r="BA286" i="2"/>
  <c r="AZ286" i="2"/>
  <c r="AY286" i="2"/>
  <c r="AX286" i="2"/>
  <c r="AV286" i="2"/>
  <c r="AU286" i="2"/>
  <c r="AT286" i="2"/>
  <c r="AW286" i="2" s="1"/>
  <c r="AS286" i="2"/>
  <c r="AP286" i="2"/>
  <c r="AO286" i="2"/>
  <c r="AQ286" i="2" s="1"/>
  <c r="AN286" i="2"/>
  <c r="AM286" i="2"/>
  <c r="AL286" i="2"/>
  <c r="AJ286" i="2" a="1"/>
  <c r="AJ286" i="2"/>
  <c r="AK286" i="2" s="1"/>
  <c r="A286" i="2"/>
  <c r="BG285" i="2"/>
  <c r="BE285" i="2"/>
  <c r="BD285" i="2"/>
  <c r="BB285" i="2"/>
  <c r="BA285" i="2"/>
  <c r="AZ285" i="2"/>
  <c r="AY285" i="2"/>
  <c r="AX285" i="2"/>
  <c r="AW285" i="2"/>
  <c r="AV285" i="2"/>
  <c r="AU285" i="2"/>
  <c r="AT285" i="2"/>
  <c r="AS285" i="2"/>
  <c r="AP285" i="2"/>
  <c r="AO285" i="2"/>
  <c r="AN285" i="2"/>
  <c r="AM285" i="2"/>
  <c r="AQ285" i="2" s="1"/>
  <c r="AL285" i="2"/>
  <c r="AJ285" i="2" a="1"/>
  <c r="AJ285" i="2"/>
  <c r="AK285" i="2" s="1"/>
  <c r="A285" i="2"/>
  <c r="AT284" i="2"/>
  <c r="AP284" i="2"/>
  <c r="AO284" i="2"/>
  <c r="AN284" i="2"/>
  <c r="AM284" i="2"/>
  <c r="AQ284" i="2" s="1"/>
  <c r="AL284" i="2"/>
  <c r="AK284" i="2"/>
  <c r="AJ284" i="2" a="1"/>
  <c r="AJ284" i="2"/>
  <c r="A284" i="2"/>
  <c r="BG283" i="2"/>
  <c r="BE283" i="2"/>
  <c r="BD283" i="2"/>
  <c r="BC283" i="2"/>
  <c r="BB283" i="2"/>
  <c r="BA283" i="2"/>
  <c r="AZ283" i="2"/>
  <c r="AY283" i="2"/>
  <c r="AX283" i="2"/>
  <c r="AW283" i="2"/>
  <c r="AV283" i="2"/>
  <c r="AU283" i="2"/>
  <c r="AT283" i="2"/>
  <c r="BF283" i="2" s="1"/>
  <c r="AS283" i="2"/>
  <c r="AP283" i="2"/>
  <c r="AO283" i="2"/>
  <c r="AN283" i="2"/>
  <c r="AM283" i="2"/>
  <c r="AL283" i="2"/>
  <c r="AK283" i="2"/>
  <c r="AJ283" i="2" a="1"/>
  <c r="AJ283" i="2" s="1"/>
  <c r="A283" i="2"/>
  <c r="AT282" i="2"/>
  <c r="AP282" i="2"/>
  <c r="AO282" i="2"/>
  <c r="AN282" i="2"/>
  <c r="AM282" i="2"/>
  <c r="AQ282" i="2" s="1"/>
  <c r="AL282" i="2"/>
  <c r="AK282" i="2"/>
  <c r="AJ282" i="2" a="1"/>
  <c r="AJ282" i="2"/>
  <c r="A282" i="2"/>
  <c r="BG281" i="2"/>
  <c r="BF281" i="2"/>
  <c r="BE281" i="2"/>
  <c r="BD281" i="2"/>
  <c r="BC281" i="2"/>
  <c r="BB281" i="2"/>
  <c r="BA281" i="2"/>
  <c r="AZ281" i="2"/>
  <c r="AY281" i="2"/>
  <c r="AX281" i="2"/>
  <c r="AW281" i="2"/>
  <c r="AV281" i="2"/>
  <c r="AU281" i="2"/>
  <c r="AT281" i="2"/>
  <c r="AS281" i="2"/>
  <c r="AP281" i="2"/>
  <c r="AO281" i="2"/>
  <c r="AN281" i="2"/>
  <c r="AM281" i="2"/>
  <c r="AL281" i="2"/>
  <c r="AQ281" i="2" s="1"/>
  <c r="AJ281" i="2" a="1"/>
  <c r="AJ281" i="2"/>
  <c r="AK281" i="2" s="1"/>
  <c r="A281" i="2"/>
  <c r="BF280" i="2"/>
  <c r="AY280" i="2"/>
  <c r="AW280" i="2"/>
  <c r="AV280" i="2"/>
  <c r="AU280" i="2"/>
  <c r="AT280" i="2"/>
  <c r="BC280" i="2" s="1"/>
  <c r="AQ280" i="2"/>
  <c r="AP280" i="2"/>
  <c r="AO280" i="2"/>
  <c r="AN280" i="2"/>
  <c r="AM280" i="2"/>
  <c r="AL280" i="2"/>
  <c r="AJ280" i="2" a="1"/>
  <c r="AJ280" i="2" s="1"/>
  <c r="AK280" i="2" s="1"/>
  <c r="A280" i="2"/>
  <c r="BF279" i="2"/>
  <c r="BE279" i="2"/>
  <c r="BD279" i="2"/>
  <c r="BC279" i="2"/>
  <c r="BB279" i="2"/>
  <c r="BA279" i="2"/>
  <c r="AZ279" i="2"/>
  <c r="AY279" i="2"/>
  <c r="AX279" i="2"/>
  <c r="AW279" i="2"/>
  <c r="AU279" i="2"/>
  <c r="AT279" i="2"/>
  <c r="AV279" i="2" s="1"/>
  <c r="AS279" i="2"/>
  <c r="AP279" i="2"/>
  <c r="AO279" i="2"/>
  <c r="AN279" i="2"/>
  <c r="AM279" i="2"/>
  <c r="AL279" i="2"/>
  <c r="AQ279" i="2" s="1"/>
  <c r="AJ279" i="2" a="1"/>
  <c r="AJ279" i="2"/>
  <c r="AK279" i="2" s="1"/>
  <c r="A279" i="2"/>
  <c r="BF278" i="2"/>
  <c r="AY278" i="2"/>
  <c r="AW278" i="2"/>
  <c r="AV278" i="2"/>
  <c r="AU278" i="2"/>
  <c r="AT278" i="2"/>
  <c r="BE278" i="2" s="1"/>
  <c r="AQ278" i="2"/>
  <c r="AP278" i="2"/>
  <c r="AO278" i="2"/>
  <c r="AN278" i="2"/>
  <c r="AM278" i="2"/>
  <c r="AL278" i="2"/>
  <c r="AJ278" i="2" a="1"/>
  <c r="AJ278" i="2" s="1"/>
  <c r="AK278" i="2" s="1"/>
  <c r="A278" i="2"/>
  <c r="BF277" i="2"/>
  <c r="BE277" i="2"/>
  <c r="BD277" i="2"/>
  <c r="BC277" i="2"/>
  <c r="BB277" i="2"/>
  <c r="BA277" i="2"/>
  <c r="AZ277" i="2"/>
  <c r="AY277" i="2"/>
  <c r="AW277" i="2"/>
  <c r="AV277" i="2"/>
  <c r="AU277" i="2"/>
  <c r="AT277" i="2"/>
  <c r="AX277" i="2" s="1"/>
  <c r="AS277" i="2"/>
  <c r="AP277" i="2"/>
  <c r="AO277" i="2"/>
  <c r="AN277" i="2"/>
  <c r="AM277" i="2"/>
  <c r="AL277" i="2"/>
  <c r="AQ277" i="2" s="1"/>
  <c r="AJ277" i="2" a="1"/>
  <c r="AJ277" i="2"/>
  <c r="AK277" i="2" s="1"/>
  <c r="A277" i="2"/>
  <c r="BE276" i="2"/>
  <c r="AY276" i="2"/>
  <c r="AW276" i="2"/>
  <c r="AV276" i="2"/>
  <c r="AU276" i="2"/>
  <c r="AT276" i="2"/>
  <c r="BG276" i="2" s="1"/>
  <c r="AQ276" i="2"/>
  <c r="AP276" i="2"/>
  <c r="AO276" i="2"/>
  <c r="AN276" i="2"/>
  <c r="AM276" i="2"/>
  <c r="AL276" i="2"/>
  <c r="AJ276" i="2" a="1"/>
  <c r="AJ276" i="2" s="1"/>
  <c r="AK276" i="2" s="1"/>
  <c r="A276" i="2"/>
  <c r="BF275" i="2"/>
  <c r="BE275" i="2"/>
  <c r="BD275" i="2"/>
  <c r="BC275" i="2"/>
  <c r="BB275" i="2"/>
  <c r="BA275" i="2"/>
  <c r="AY275" i="2"/>
  <c r="AX275" i="2"/>
  <c r="AW275" i="2"/>
  <c r="AV275" i="2"/>
  <c r="AU275" i="2"/>
  <c r="AT275" i="2"/>
  <c r="AZ275" i="2" s="1"/>
  <c r="AS275" i="2"/>
  <c r="AP275" i="2"/>
  <c r="AO275" i="2"/>
  <c r="AN275" i="2"/>
  <c r="AM275" i="2"/>
  <c r="AL275" i="2"/>
  <c r="AQ275" i="2" s="1"/>
  <c r="AK275" i="2"/>
  <c r="AJ275" i="2" a="1"/>
  <c r="AJ275" i="2" s="1"/>
  <c r="A275" i="2"/>
  <c r="BG274" i="2"/>
  <c r="BE274" i="2"/>
  <c r="AY274" i="2"/>
  <c r="AW274" i="2"/>
  <c r="AV274" i="2"/>
  <c r="AU274" i="2"/>
  <c r="AT274" i="2"/>
  <c r="AS274" i="2" s="1"/>
  <c r="AP274" i="2"/>
  <c r="AO274" i="2"/>
  <c r="AN274" i="2"/>
  <c r="AM274" i="2"/>
  <c r="AQ274" i="2" s="1"/>
  <c r="AL274" i="2"/>
  <c r="AK274" i="2"/>
  <c r="AJ274" i="2" a="1"/>
  <c r="AJ274" i="2"/>
  <c r="A274" i="2"/>
  <c r="BG273" i="2"/>
  <c r="BE273" i="2"/>
  <c r="BD273" i="2"/>
  <c r="BC273" i="2"/>
  <c r="BA273" i="2"/>
  <c r="AZ273" i="2"/>
  <c r="AY273" i="2"/>
  <c r="AX273" i="2"/>
  <c r="AW273" i="2"/>
  <c r="AV273" i="2"/>
  <c r="AT273" i="2"/>
  <c r="BB273" i="2" s="1"/>
  <c r="AP273" i="2"/>
  <c r="AO273" i="2"/>
  <c r="AN273" i="2"/>
  <c r="AM273" i="2"/>
  <c r="AL273" i="2"/>
  <c r="AQ273" i="2" s="1"/>
  <c r="AJ273" i="2" a="1"/>
  <c r="AJ273" i="2" s="1"/>
  <c r="AK273" i="2" s="1"/>
  <c r="A273" i="2"/>
  <c r="AX272" i="2"/>
  <c r="AT272" i="2"/>
  <c r="AU272" i="2" s="1"/>
  <c r="AS272" i="2"/>
  <c r="AP272" i="2"/>
  <c r="AO272" i="2"/>
  <c r="AN272" i="2"/>
  <c r="AM272" i="2"/>
  <c r="AL272" i="2"/>
  <c r="AQ272" i="2" s="1"/>
  <c r="AJ272" i="2" a="1"/>
  <c r="AJ272" i="2" s="1"/>
  <c r="AK272" i="2" s="1"/>
  <c r="A272" i="2"/>
  <c r="BF271" i="2"/>
  <c r="BC271" i="2"/>
  <c r="BB271" i="2"/>
  <c r="BA271" i="2"/>
  <c r="AZ271" i="2"/>
  <c r="AY271" i="2"/>
  <c r="AX271" i="2"/>
  <c r="AW271" i="2"/>
  <c r="AV271" i="2"/>
  <c r="AU271" i="2"/>
  <c r="AT271" i="2"/>
  <c r="BD271" i="2" s="1"/>
  <c r="AS271" i="2"/>
  <c r="AP271" i="2"/>
  <c r="AO271" i="2"/>
  <c r="AN271" i="2"/>
  <c r="AM271" i="2"/>
  <c r="AL271" i="2"/>
  <c r="AQ271" i="2" s="1"/>
  <c r="AJ271" i="2" a="1"/>
  <c r="AJ271" i="2" s="1"/>
  <c r="AK271" i="2" s="1"/>
  <c r="A271" i="2"/>
  <c r="AX270" i="2"/>
  <c r="AT270" i="2"/>
  <c r="AW270" i="2" s="1"/>
  <c r="AS270" i="2"/>
  <c r="AP270" i="2"/>
  <c r="AO270" i="2"/>
  <c r="AN270" i="2"/>
  <c r="AM270" i="2"/>
  <c r="AL270" i="2"/>
  <c r="AQ270" i="2" s="1"/>
  <c r="AJ270" i="2" a="1"/>
  <c r="AJ270" i="2" s="1"/>
  <c r="AK270" i="2" s="1"/>
  <c r="A270" i="2"/>
  <c r="BE269" i="2"/>
  <c r="BC269" i="2"/>
  <c r="BB269" i="2"/>
  <c r="BA269" i="2"/>
  <c r="AZ269" i="2"/>
  <c r="AY269" i="2"/>
  <c r="AX269" i="2"/>
  <c r="AW269" i="2"/>
  <c r="AV269" i="2"/>
  <c r="AU269" i="2"/>
  <c r="AT269" i="2"/>
  <c r="BF269" i="2" s="1"/>
  <c r="AS269" i="2"/>
  <c r="AP269" i="2"/>
  <c r="AO269" i="2"/>
  <c r="AN269" i="2"/>
  <c r="AM269" i="2"/>
  <c r="AL269" i="2"/>
  <c r="AQ269" i="2" s="1"/>
  <c r="AJ269" i="2" a="1"/>
  <c r="AJ269" i="2" s="1"/>
  <c r="AK269" i="2" s="1"/>
  <c r="A269" i="2"/>
  <c r="AW268" i="2"/>
  <c r="AT268" i="2"/>
  <c r="AY268" i="2" s="1"/>
  <c r="AS268" i="2"/>
  <c r="AP268" i="2"/>
  <c r="AO268" i="2"/>
  <c r="AN268" i="2"/>
  <c r="AM268" i="2"/>
  <c r="AL268" i="2"/>
  <c r="AQ268" i="2" s="1"/>
  <c r="AJ268" i="2" a="1"/>
  <c r="AJ268" i="2" s="1"/>
  <c r="AK268" i="2" s="1"/>
  <c r="A268" i="2"/>
  <c r="BF267" i="2"/>
  <c r="BD267" i="2"/>
  <c r="BC267" i="2"/>
  <c r="BB267" i="2"/>
  <c r="BA267" i="2"/>
  <c r="AZ267" i="2"/>
  <c r="AY267" i="2"/>
  <c r="AX267" i="2"/>
  <c r="AW267" i="2"/>
  <c r="AV267" i="2"/>
  <c r="AT267" i="2"/>
  <c r="AU267" i="2" s="1"/>
  <c r="AP267" i="2"/>
  <c r="AO267" i="2"/>
  <c r="AN267" i="2"/>
  <c r="AM267" i="2"/>
  <c r="AL267" i="2"/>
  <c r="AJ267" i="2" a="1"/>
  <c r="AJ267" i="2" s="1"/>
  <c r="AK267" i="2" s="1"/>
  <c r="A267" i="2"/>
  <c r="AW266" i="2"/>
  <c r="AT266" i="2"/>
  <c r="BA266" i="2" s="1"/>
  <c r="AS266" i="2"/>
  <c r="AP266" i="2"/>
  <c r="AO266" i="2"/>
  <c r="AN266" i="2"/>
  <c r="AM266" i="2"/>
  <c r="AL266" i="2"/>
  <c r="AQ266" i="2" s="1"/>
  <c r="AK266" i="2"/>
  <c r="AJ266" i="2" a="1"/>
  <c r="AJ266" i="2"/>
  <c r="A266" i="2"/>
  <c r="BG265" i="2"/>
  <c r="BF265" i="2"/>
  <c r="BE265" i="2"/>
  <c r="BD265" i="2"/>
  <c r="BC265" i="2"/>
  <c r="BB265" i="2"/>
  <c r="BA265" i="2"/>
  <c r="AZ265" i="2"/>
  <c r="AY265" i="2"/>
  <c r="AX265" i="2"/>
  <c r="AW265" i="2"/>
  <c r="AV265" i="2"/>
  <c r="AU265" i="2"/>
  <c r="AT265" i="2"/>
  <c r="AS265" i="2"/>
  <c r="AP265" i="2"/>
  <c r="AO265" i="2"/>
  <c r="AN265" i="2"/>
  <c r="AM265" i="2"/>
  <c r="AL265" i="2"/>
  <c r="AQ265" i="2" s="1"/>
  <c r="AJ265" i="2" a="1"/>
  <c r="AJ265" i="2" s="1"/>
  <c r="AK265" i="2" s="1"/>
  <c r="A265" i="2"/>
  <c r="AT264" i="2"/>
  <c r="AP264" i="2"/>
  <c r="AO264" i="2"/>
  <c r="AN264" i="2"/>
  <c r="AM264" i="2"/>
  <c r="AQ264" i="2" s="1"/>
  <c r="AL264" i="2"/>
  <c r="AK264" i="2"/>
  <c r="AJ264" i="2" a="1"/>
  <c r="AJ264" i="2"/>
  <c r="A264" i="2"/>
  <c r="BG263" i="2"/>
  <c r="BE263" i="2"/>
  <c r="BD263" i="2"/>
  <c r="BC263" i="2"/>
  <c r="BB263" i="2"/>
  <c r="BA263" i="2"/>
  <c r="AZ263" i="2"/>
  <c r="AY263" i="2"/>
  <c r="AX263" i="2"/>
  <c r="AW263" i="2"/>
  <c r="AT263" i="2"/>
  <c r="AV263" i="2" s="1"/>
  <c r="AP263" i="2"/>
  <c r="AO263" i="2"/>
  <c r="AN263" i="2"/>
  <c r="AM263" i="2"/>
  <c r="AL263" i="2"/>
  <c r="AQ263" i="2" s="1"/>
  <c r="AJ263" i="2" a="1"/>
  <c r="AJ263" i="2" s="1"/>
  <c r="AK263" i="2" s="1"/>
  <c r="A263" i="2"/>
  <c r="AT262" i="2"/>
  <c r="AP262" i="2"/>
  <c r="AO262" i="2"/>
  <c r="AN262" i="2"/>
  <c r="AM262" i="2"/>
  <c r="AQ262" i="2" s="1"/>
  <c r="AL262" i="2"/>
  <c r="AK262" i="2"/>
  <c r="AJ262" i="2" a="1"/>
  <c r="AJ262" i="2"/>
  <c r="A262" i="2"/>
  <c r="BG261" i="2"/>
  <c r="BE261" i="2"/>
  <c r="BD261" i="2"/>
  <c r="BC261" i="2"/>
  <c r="BB261" i="2"/>
  <c r="BA261" i="2"/>
  <c r="AZ261" i="2"/>
  <c r="AY261" i="2"/>
  <c r="AW261" i="2"/>
  <c r="AV261" i="2"/>
  <c r="AT261" i="2"/>
  <c r="AX261" i="2" s="1"/>
  <c r="AP261" i="2"/>
  <c r="AO261" i="2"/>
  <c r="AN261" i="2"/>
  <c r="AM261" i="2"/>
  <c r="AL261" i="2"/>
  <c r="AQ261" i="2" s="1"/>
  <c r="AJ261" i="2" a="1"/>
  <c r="AJ261" i="2" s="1"/>
  <c r="AK261" i="2" s="1"/>
  <c r="A261" i="2"/>
  <c r="AT260" i="2"/>
  <c r="AP260" i="2"/>
  <c r="AO260" i="2"/>
  <c r="AN260" i="2"/>
  <c r="AM260" i="2"/>
  <c r="AQ260" i="2" s="1"/>
  <c r="AL260" i="2"/>
  <c r="AK260" i="2"/>
  <c r="AJ260" i="2" a="1"/>
  <c r="AJ260" i="2"/>
  <c r="A260" i="2"/>
  <c r="BG259" i="2"/>
  <c r="BE259" i="2"/>
  <c r="BD259" i="2"/>
  <c r="BC259" i="2"/>
  <c r="BB259" i="2"/>
  <c r="BA259" i="2"/>
  <c r="AY259" i="2"/>
  <c r="AX259" i="2"/>
  <c r="AW259" i="2"/>
  <c r="AV259" i="2"/>
  <c r="AT259" i="2"/>
  <c r="AZ259" i="2" s="1"/>
  <c r="AP259" i="2"/>
  <c r="AO259" i="2"/>
  <c r="AN259" i="2"/>
  <c r="AM259" i="2"/>
  <c r="AL259" i="2"/>
  <c r="AQ259" i="2" s="1"/>
  <c r="AK259" i="2"/>
  <c r="AJ259" i="2" a="1"/>
  <c r="AJ259" i="2" s="1"/>
  <c r="A259" i="2"/>
  <c r="AT258" i="2"/>
  <c r="AP258" i="2"/>
  <c r="AO258" i="2"/>
  <c r="AN258" i="2"/>
  <c r="AM258" i="2"/>
  <c r="AL258" i="2"/>
  <c r="AQ258" i="2" s="1"/>
  <c r="AJ258" i="2" a="1"/>
  <c r="AJ258" i="2" s="1"/>
  <c r="AK258" i="2" s="1"/>
  <c r="A258" i="2"/>
  <c r="BF257" i="2"/>
  <c r="BD257" i="2"/>
  <c r="BC257" i="2"/>
  <c r="BA257" i="2"/>
  <c r="AZ257" i="2"/>
  <c r="AY257" i="2"/>
  <c r="AX257" i="2"/>
  <c r="AW257" i="2"/>
  <c r="AV257" i="2"/>
  <c r="AU257" i="2"/>
  <c r="AT257" i="2"/>
  <c r="BB257" i="2" s="1"/>
  <c r="AS257" i="2"/>
  <c r="AP257" i="2"/>
  <c r="AO257" i="2"/>
  <c r="AN257" i="2"/>
  <c r="AM257" i="2"/>
  <c r="AL257" i="2"/>
  <c r="AQ257" i="2" s="1"/>
  <c r="AJ257" i="2" a="1"/>
  <c r="AJ257" i="2"/>
  <c r="AK257" i="2" s="1"/>
  <c r="A257" i="2"/>
  <c r="BF256" i="2"/>
  <c r="AW256" i="2"/>
  <c r="AT256" i="2"/>
  <c r="AU256" i="2" s="1"/>
  <c r="AS256" i="2"/>
  <c r="AQ256" i="2"/>
  <c r="AP256" i="2"/>
  <c r="AO256" i="2"/>
  <c r="AN256" i="2"/>
  <c r="AM256" i="2"/>
  <c r="AL256" i="2"/>
  <c r="AK256" i="2"/>
  <c r="AJ256" i="2" a="1"/>
  <c r="AJ256" i="2"/>
  <c r="A256" i="2"/>
  <c r="BE255" i="2"/>
  <c r="BB255" i="2"/>
  <c r="BA255" i="2"/>
  <c r="AZ255" i="2"/>
  <c r="AW255" i="2"/>
  <c r="AT255" i="2"/>
  <c r="BD255" i="2" s="1"/>
  <c r="AQ255" i="2"/>
  <c r="AP255" i="2"/>
  <c r="AO255" i="2"/>
  <c r="AN255" i="2"/>
  <c r="AM255" i="2"/>
  <c r="AL255" i="2"/>
  <c r="AJ255" i="2" a="1"/>
  <c r="AJ255" i="2"/>
  <c r="AK255" i="2" s="1"/>
  <c r="A255" i="2"/>
  <c r="BF254" i="2"/>
  <c r="AV254" i="2"/>
  <c r="AT254" i="2"/>
  <c r="AW254" i="2" s="1"/>
  <c r="AS254" i="2"/>
  <c r="AQ254" i="2"/>
  <c r="AP254" i="2"/>
  <c r="AO254" i="2"/>
  <c r="AN254" i="2"/>
  <c r="AM254" i="2"/>
  <c r="AL254" i="2"/>
  <c r="AK254" i="2"/>
  <c r="AJ254" i="2" a="1"/>
  <c r="AJ254" i="2"/>
  <c r="A254" i="2"/>
  <c r="BD253" i="2"/>
  <c r="BB253" i="2"/>
  <c r="BA253" i="2"/>
  <c r="AZ253" i="2"/>
  <c r="AW253" i="2"/>
  <c r="AT253" i="2"/>
  <c r="BF253" i="2" s="1"/>
  <c r="AP253" i="2"/>
  <c r="AO253" i="2"/>
  <c r="AN253" i="2"/>
  <c r="AM253" i="2"/>
  <c r="AQ253" i="2" s="1"/>
  <c r="AL253" i="2"/>
  <c r="AJ253" i="2" a="1"/>
  <c r="AJ253" i="2"/>
  <c r="AK253" i="2" s="1"/>
  <c r="A253" i="2"/>
  <c r="BF252" i="2"/>
  <c r="AV252" i="2"/>
  <c r="AT252" i="2"/>
  <c r="AY252" i="2" s="1"/>
  <c r="AS252" i="2"/>
  <c r="AQ252" i="2"/>
  <c r="AP252" i="2"/>
  <c r="AO252" i="2"/>
  <c r="AN252" i="2"/>
  <c r="AM252" i="2"/>
  <c r="AL252" i="2"/>
  <c r="AK252" i="2"/>
  <c r="AJ252" i="2" a="1"/>
  <c r="AJ252" i="2"/>
  <c r="A252" i="2"/>
  <c r="BE251" i="2"/>
  <c r="BC251" i="2"/>
  <c r="BB251" i="2"/>
  <c r="BA251" i="2"/>
  <c r="AZ251" i="2"/>
  <c r="AY251" i="2"/>
  <c r="AX251" i="2"/>
  <c r="AW251" i="2"/>
  <c r="AV251" i="2"/>
  <c r="AU251" i="2"/>
  <c r="AT251" i="2"/>
  <c r="BG251" i="2" s="1"/>
  <c r="AS251" i="2"/>
  <c r="AP251" i="2"/>
  <c r="AO251" i="2"/>
  <c r="AN251" i="2"/>
  <c r="AM251" i="2"/>
  <c r="AL251" i="2"/>
  <c r="AJ251" i="2" a="1"/>
  <c r="AJ251" i="2"/>
  <c r="AK251" i="2" s="1"/>
  <c r="A251" i="2"/>
  <c r="BF250" i="2"/>
  <c r="AV250" i="2"/>
  <c r="AT250" i="2"/>
  <c r="BA250" i="2" s="1"/>
  <c r="AS250" i="2"/>
  <c r="AQ250" i="2"/>
  <c r="AP250" i="2"/>
  <c r="AO250" i="2"/>
  <c r="AN250" i="2"/>
  <c r="AM250" i="2"/>
  <c r="AL250" i="2"/>
  <c r="AK250" i="2"/>
  <c r="AJ250" i="2" a="1"/>
  <c r="AJ250" i="2"/>
  <c r="A250" i="2"/>
  <c r="BG249" i="2"/>
  <c r="BF249" i="2"/>
  <c r="BE249" i="2"/>
  <c r="BD249" i="2"/>
  <c r="BC249" i="2"/>
  <c r="BB249" i="2"/>
  <c r="BA249" i="2"/>
  <c r="AZ249" i="2"/>
  <c r="AY249" i="2"/>
  <c r="AX249" i="2"/>
  <c r="AW249" i="2"/>
  <c r="AV249" i="2"/>
  <c r="AU249" i="2"/>
  <c r="AT249" i="2"/>
  <c r="AS249" i="2"/>
  <c r="AP249" i="2"/>
  <c r="AO249" i="2"/>
  <c r="AN249" i="2"/>
  <c r="AM249" i="2"/>
  <c r="AL249" i="2"/>
  <c r="AQ249" i="2" s="1"/>
  <c r="AJ249" i="2" a="1"/>
  <c r="AJ249" i="2" s="1"/>
  <c r="AK249" i="2" s="1"/>
  <c r="A249" i="2"/>
  <c r="AW248" i="2"/>
  <c r="AT248" i="2"/>
  <c r="BC248" i="2" s="1"/>
  <c r="AS248" i="2"/>
  <c r="AP248" i="2"/>
  <c r="AO248" i="2"/>
  <c r="AN248" i="2"/>
  <c r="AM248" i="2"/>
  <c r="AQ248" i="2" s="1"/>
  <c r="AL248" i="2"/>
  <c r="AJ248" i="2" a="1"/>
  <c r="AJ248" i="2" s="1"/>
  <c r="AK248" i="2" s="1"/>
  <c r="A248" i="2"/>
  <c r="BF247" i="2"/>
  <c r="BD247" i="2"/>
  <c r="BC247" i="2"/>
  <c r="BB247" i="2"/>
  <c r="BA247" i="2"/>
  <c r="AZ247" i="2"/>
  <c r="AY247" i="2"/>
  <c r="AX247" i="2"/>
  <c r="AW247" i="2"/>
  <c r="AU247" i="2"/>
  <c r="AT247" i="2"/>
  <c r="AV247" i="2" s="1"/>
  <c r="AS247" i="2"/>
  <c r="AP247" i="2"/>
  <c r="AO247" i="2"/>
  <c r="AN247" i="2"/>
  <c r="AM247" i="2"/>
  <c r="AL247" i="2"/>
  <c r="AQ247" i="2" s="1"/>
  <c r="AJ247" i="2" a="1"/>
  <c r="AJ247" i="2" s="1"/>
  <c r="AK247" i="2" s="1"/>
  <c r="A247" i="2"/>
  <c r="AW246" i="2"/>
  <c r="AT246" i="2"/>
  <c r="BE246" i="2" s="1"/>
  <c r="AS246" i="2"/>
  <c r="AP246" i="2"/>
  <c r="AO246" i="2"/>
  <c r="AN246" i="2"/>
  <c r="AM246" i="2"/>
  <c r="AL246" i="2"/>
  <c r="AQ246" i="2" s="1"/>
  <c r="AJ246" i="2" a="1"/>
  <c r="AJ246" i="2" s="1"/>
  <c r="AK246" i="2" s="1"/>
  <c r="A246" i="2"/>
  <c r="BF245" i="2"/>
  <c r="BD245" i="2"/>
  <c r="BC245" i="2"/>
  <c r="BB245" i="2"/>
  <c r="BA245" i="2"/>
  <c r="AZ245" i="2"/>
  <c r="AY245" i="2"/>
  <c r="AW245" i="2"/>
  <c r="AV245" i="2"/>
  <c r="AU245" i="2"/>
  <c r="AT245" i="2"/>
  <c r="AX245" i="2" s="1"/>
  <c r="AS245" i="2"/>
  <c r="AP245" i="2"/>
  <c r="AO245" i="2"/>
  <c r="AN245" i="2"/>
  <c r="AM245" i="2"/>
  <c r="AL245" i="2"/>
  <c r="AQ245" i="2" s="1"/>
  <c r="AJ245" i="2" a="1"/>
  <c r="AJ245" i="2" s="1"/>
  <c r="AK245" i="2" s="1"/>
  <c r="A245" i="2"/>
  <c r="AW244" i="2"/>
  <c r="AT244" i="2"/>
  <c r="BG244" i="2" s="1"/>
  <c r="AS244" i="2"/>
  <c r="AP244" i="2"/>
  <c r="AO244" i="2"/>
  <c r="AN244" i="2"/>
  <c r="AM244" i="2"/>
  <c r="AL244" i="2"/>
  <c r="AQ244" i="2" s="1"/>
  <c r="AJ244" i="2" a="1"/>
  <c r="AJ244" i="2" s="1"/>
  <c r="AK244" i="2" s="1"/>
  <c r="A244" i="2"/>
  <c r="BF243" i="2"/>
  <c r="BD243" i="2"/>
  <c r="BC243" i="2"/>
  <c r="BB243" i="2"/>
  <c r="BA243" i="2"/>
  <c r="AY243" i="2"/>
  <c r="AX243" i="2"/>
  <c r="AW243" i="2"/>
  <c r="AV243" i="2"/>
  <c r="AU243" i="2"/>
  <c r="AT243" i="2"/>
  <c r="AZ243" i="2" s="1"/>
  <c r="AS243" i="2"/>
  <c r="AP243" i="2"/>
  <c r="AO243" i="2"/>
  <c r="AN243" i="2"/>
  <c r="AM243" i="2"/>
  <c r="AL243" i="2"/>
  <c r="AQ243" i="2" s="1"/>
  <c r="AJ243" i="2" a="1"/>
  <c r="AJ243" i="2" s="1"/>
  <c r="AK243" i="2" s="1"/>
  <c r="A243" i="2"/>
  <c r="AW242" i="2"/>
  <c r="AT242" i="2"/>
  <c r="AS242" i="2" s="1"/>
  <c r="AQ242" i="2"/>
  <c r="AP242" i="2"/>
  <c r="AO242" i="2"/>
  <c r="AN242" i="2"/>
  <c r="AM242" i="2"/>
  <c r="AL242" i="2"/>
  <c r="AK242" i="2"/>
  <c r="AJ242" i="2" a="1"/>
  <c r="AJ242" i="2"/>
  <c r="A242" i="2"/>
  <c r="BE241" i="2"/>
  <c r="BC241" i="2"/>
  <c r="BA241" i="2"/>
  <c r="AZ241" i="2"/>
  <c r="AW241" i="2"/>
  <c r="AT241" i="2"/>
  <c r="BB241" i="2" s="1"/>
  <c r="AP241" i="2"/>
  <c r="AO241" i="2"/>
  <c r="AN241" i="2"/>
  <c r="AM241" i="2"/>
  <c r="AQ241" i="2" s="1"/>
  <c r="AL241" i="2"/>
  <c r="AJ241" i="2" a="1"/>
  <c r="AJ241" i="2"/>
  <c r="AK241" i="2" s="1"/>
  <c r="A241" i="2"/>
  <c r="BG240" i="2"/>
  <c r="BF240" i="2"/>
  <c r="BE240" i="2"/>
  <c r="BD240" i="2"/>
  <c r="BC240" i="2"/>
  <c r="BB240" i="2"/>
  <c r="BA240" i="2"/>
  <c r="AZ240" i="2"/>
  <c r="AX240" i="2"/>
  <c r="AV240" i="2"/>
  <c r="AT240" i="2"/>
  <c r="AU240" i="2" s="1"/>
  <c r="AS240" i="2"/>
  <c r="AP240" i="2"/>
  <c r="AQ240" i="2" s="1"/>
  <c r="AO240" i="2"/>
  <c r="AN240" i="2"/>
  <c r="AM240" i="2"/>
  <c r="AL240" i="2"/>
  <c r="AJ240" i="2" a="1"/>
  <c r="AJ240" i="2" s="1"/>
  <c r="AK240" i="2" s="1"/>
  <c r="A240" i="2"/>
  <c r="BC239" i="2"/>
  <c r="BA239" i="2"/>
  <c r="AZ239" i="2"/>
  <c r="AY239" i="2"/>
  <c r="AV239" i="2"/>
  <c r="AU239" i="2"/>
  <c r="AT239" i="2"/>
  <c r="BD239" i="2" s="1"/>
  <c r="AS239" i="2"/>
  <c r="AP239" i="2"/>
  <c r="AO239" i="2"/>
  <c r="AN239" i="2"/>
  <c r="AM239" i="2"/>
  <c r="AL239" i="2"/>
  <c r="AQ239" i="2" s="1"/>
  <c r="AJ239" i="2" a="1"/>
  <c r="AJ239" i="2"/>
  <c r="AK239" i="2" s="1"/>
  <c r="A239" i="2"/>
  <c r="BG238" i="2"/>
  <c r="BF238" i="2"/>
  <c r="BE238" i="2"/>
  <c r="BD238" i="2"/>
  <c r="BC238" i="2"/>
  <c r="BB238" i="2"/>
  <c r="BA238" i="2"/>
  <c r="AZ238" i="2"/>
  <c r="AX238" i="2"/>
  <c r="AU238" i="2"/>
  <c r="AT238" i="2"/>
  <c r="AW238" i="2" s="1"/>
  <c r="AS238" i="2"/>
  <c r="AP238" i="2"/>
  <c r="AQ238" i="2" s="1"/>
  <c r="AO238" i="2"/>
  <c r="AN238" i="2"/>
  <c r="AM238" i="2"/>
  <c r="AL238" i="2"/>
  <c r="AJ238" i="2" a="1"/>
  <c r="AJ238" i="2" s="1"/>
  <c r="AK238" i="2" s="1"/>
  <c r="A238" i="2"/>
  <c r="BC237" i="2"/>
  <c r="BA237" i="2"/>
  <c r="AZ237" i="2"/>
  <c r="AY237" i="2"/>
  <c r="AV237" i="2"/>
  <c r="AU237" i="2"/>
  <c r="AT237" i="2"/>
  <c r="BF237" i="2" s="1"/>
  <c r="AS237" i="2"/>
  <c r="AP237" i="2"/>
  <c r="AO237" i="2"/>
  <c r="AN237" i="2"/>
  <c r="AM237" i="2"/>
  <c r="AL237" i="2"/>
  <c r="AQ237" i="2" s="1"/>
  <c r="AJ237" i="2" a="1"/>
  <c r="AJ237" i="2"/>
  <c r="AK237" i="2" s="1"/>
  <c r="A237" i="2"/>
  <c r="BG236" i="2"/>
  <c r="BF236" i="2"/>
  <c r="BE236" i="2"/>
  <c r="BD236" i="2"/>
  <c r="BC236" i="2"/>
  <c r="BB236" i="2"/>
  <c r="BA236" i="2"/>
  <c r="AZ236" i="2"/>
  <c r="AW236" i="2"/>
  <c r="AU236" i="2"/>
  <c r="AT236" i="2"/>
  <c r="AY236" i="2" s="1"/>
  <c r="AS236" i="2"/>
  <c r="AP236" i="2"/>
  <c r="AQ236" i="2" s="1"/>
  <c r="AO236" i="2"/>
  <c r="AN236" i="2"/>
  <c r="AM236" i="2"/>
  <c r="AL236" i="2"/>
  <c r="AJ236" i="2" a="1"/>
  <c r="AJ236" i="2" s="1"/>
  <c r="AK236" i="2" s="1"/>
  <c r="A236" i="2"/>
  <c r="BD235" i="2"/>
  <c r="BB235" i="2"/>
  <c r="BA235" i="2"/>
  <c r="AZ235" i="2"/>
  <c r="AW235" i="2"/>
  <c r="AT235" i="2"/>
  <c r="AY235" i="2" s="1"/>
  <c r="AP235" i="2"/>
  <c r="AO235" i="2"/>
  <c r="AN235" i="2"/>
  <c r="AM235" i="2"/>
  <c r="AL235" i="2"/>
  <c r="AQ235" i="2" s="1"/>
  <c r="AJ235" i="2" a="1"/>
  <c r="AJ235" i="2"/>
  <c r="AK235" i="2" s="1"/>
  <c r="A235" i="2"/>
  <c r="BG234" i="2"/>
  <c r="BF234" i="2"/>
  <c r="BE234" i="2"/>
  <c r="BD234" i="2"/>
  <c r="BC234" i="2"/>
  <c r="BB234" i="2"/>
  <c r="AZ234" i="2"/>
  <c r="AY234" i="2"/>
  <c r="AW234" i="2"/>
  <c r="AU234" i="2"/>
  <c r="AT234" i="2"/>
  <c r="BA234" i="2" s="1"/>
  <c r="AS234" i="2"/>
  <c r="AP234" i="2"/>
  <c r="AQ234" i="2" s="1"/>
  <c r="AO234" i="2"/>
  <c r="AN234" i="2"/>
  <c r="AM234" i="2"/>
  <c r="AL234" i="2"/>
  <c r="AK234" i="2"/>
  <c r="AJ234" i="2" a="1"/>
  <c r="AJ234" i="2"/>
  <c r="A234" i="2"/>
  <c r="BG233" i="2"/>
  <c r="BF233" i="2"/>
  <c r="BE233" i="2"/>
  <c r="BD233" i="2"/>
  <c r="BC233" i="2"/>
  <c r="BB233" i="2"/>
  <c r="BA233" i="2"/>
  <c r="AZ233" i="2"/>
  <c r="AY233" i="2"/>
  <c r="AX233" i="2"/>
  <c r="AW233" i="2"/>
  <c r="AV233" i="2"/>
  <c r="AU233" i="2"/>
  <c r="AT233" i="2"/>
  <c r="AS233" i="2"/>
  <c r="AP233" i="2"/>
  <c r="AO233" i="2"/>
  <c r="AN233" i="2"/>
  <c r="AM233" i="2"/>
  <c r="AQ233" i="2" s="1"/>
  <c r="AL233" i="2"/>
  <c r="AJ233" i="2" a="1"/>
  <c r="AJ233" i="2"/>
  <c r="AK233" i="2" s="1"/>
  <c r="A233" i="2"/>
  <c r="BF232" i="2"/>
  <c r="AV232" i="2"/>
  <c r="AT232" i="2"/>
  <c r="BC232" i="2" s="1"/>
  <c r="AS232" i="2"/>
  <c r="AQ232" i="2"/>
  <c r="AP232" i="2"/>
  <c r="AO232" i="2"/>
  <c r="AN232" i="2"/>
  <c r="AM232" i="2"/>
  <c r="AL232" i="2"/>
  <c r="AK232" i="2"/>
  <c r="AJ232" i="2" a="1"/>
  <c r="AJ232" i="2"/>
  <c r="A232" i="2"/>
  <c r="BE231" i="2"/>
  <c r="BC231" i="2"/>
  <c r="BB231" i="2"/>
  <c r="BA231" i="2"/>
  <c r="AX231" i="2"/>
  <c r="AW231" i="2"/>
  <c r="AT231" i="2"/>
  <c r="AV231" i="2" s="1"/>
  <c r="AP231" i="2"/>
  <c r="AO231" i="2"/>
  <c r="AN231" i="2"/>
  <c r="AM231" i="2"/>
  <c r="AQ231" i="2" s="1"/>
  <c r="AL231" i="2"/>
  <c r="AJ231" i="2" a="1"/>
  <c r="AJ231" i="2"/>
  <c r="AK231" i="2" s="1"/>
  <c r="A231" i="2"/>
  <c r="BF230" i="2"/>
  <c r="AV230" i="2"/>
  <c r="AT230" i="2"/>
  <c r="BE230" i="2" s="1"/>
  <c r="AS230" i="2"/>
  <c r="AQ230" i="2"/>
  <c r="AP230" i="2"/>
  <c r="AO230" i="2"/>
  <c r="AN230" i="2"/>
  <c r="AM230" i="2"/>
  <c r="AL230" i="2"/>
  <c r="AK230" i="2"/>
  <c r="AJ230" i="2" a="1"/>
  <c r="AJ230" i="2"/>
  <c r="A230" i="2"/>
  <c r="BE229" i="2"/>
  <c r="BC229" i="2"/>
  <c r="BB229" i="2"/>
  <c r="BA229" i="2"/>
  <c r="AW229" i="2"/>
  <c r="AV229" i="2"/>
  <c r="AT229" i="2"/>
  <c r="AX229" i="2" s="1"/>
  <c r="AP229" i="2"/>
  <c r="AO229" i="2"/>
  <c r="AN229" i="2"/>
  <c r="AM229" i="2"/>
  <c r="AQ229" i="2" s="1"/>
  <c r="AL229" i="2"/>
  <c r="AJ229" i="2" a="1"/>
  <c r="AJ229" i="2"/>
  <c r="AK229" i="2" s="1"/>
  <c r="A229" i="2"/>
  <c r="BE228" i="2"/>
  <c r="AV228" i="2"/>
  <c r="AT228" i="2"/>
  <c r="BG228" i="2" s="1"/>
  <c r="AS228" i="2"/>
  <c r="AQ228" i="2"/>
  <c r="AP228" i="2"/>
  <c r="AO228" i="2"/>
  <c r="AN228" i="2"/>
  <c r="AM228" i="2"/>
  <c r="AL228" i="2"/>
  <c r="AK228" i="2"/>
  <c r="AJ228" i="2" a="1"/>
  <c r="AJ228" i="2"/>
  <c r="A228" i="2"/>
  <c r="BE227" i="2"/>
  <c r="BC227" i="2"/>
  <c r="BB227" i="2"/>
  <c r="BA227" i="2"/>
  <c r="AW227" i="2"/>
  <c r="AV227" i="2"/>
  <c r="AT227" i="2"/>
  <c r="AZ227" i="2" s="1"/>
  <c r="AP227" i="2"/>
  <c r="AO227" i="2"/>
  <c r="AN227" i="2"/>
  <c r="AM227" i="2"/>
  <c r="AQ227" i="2" s="1"/>
  <c r="AL227" i="2"/>
  <c r="AJ227" i="2" a="1"/>
  <c r="AJ227" i="2" s="1"/>
  <c r="AK227" i="2" s="1"/>
  <c r="A227" i="2"/>
  <c r="BE226" i="2"/>
  <c r="AV226" i="2"/>
  <c r="AT226" i="2"/>
  <c r="AS226" i="2" s="1"/>
  <c r="AP226" i="2"/>
  <c r="AQ226" i="2" s="1"/>
  <c r="AO226" i="2"/>
  <c r="AN226" i="2"/>
  <c r="AM226" i="2"/>
  <c r="AL226" i="2"/>
  <c r="AJ226" i="2" a="1"/>
  <c r="AJ226" i="2" s="1"/>
  <c r="AK226" i="2" s="1"/>
  <c r="A226" i="2"/>
  <c r="BD225" i="2"/>
  <c r="BA225" i="2"/>
  <c r="AZ225" i="2"/>
  <c r="AY225" i="2"/>
  <c r="AV225" i="2"/>
  <c r="AU225" i="2"/>
  <c r="AT225" i="2"/>
  <c r="BB225" i="2" s="1"/>
  <c r="AS225" i="2"/>
  <c r="AP225" i="2"/>
  <c r="AO225" i="2"/>
  <c r="AN225" i="2"/>
  <c r="AM225" i="2"/>
  <c r="AL225" i="2"/>
  <c r="AQ225" i="2" s="1"/>
  <c r="AJ225" i="2" a="1"/>
  <c r="AJ225" i="2"/>
  <c r="AK225" i="2" s="1"/>
  <c r="A225" i="2"/>
  <c r="BG224" i="2"/>
  <c r="AT224" i="2"/>
  <c r="AU224" i="2" s="1"/>
  <c r="AP224" i="2"/>
  <c r="AO224" i="2"/>
  <c r="AN224" i="2"/>
  <c r="AM224" i="2"/>
  <c r="AL224" i="2"/>
  <c r="AQ224" i="2" s="1"/>
  <c r="AK224" i="2"/>
  <c r="AJ224" i="2" a="1"/>
  <c r="AJ224" i="2"/>
  <c r="A224" i="2"/>
  <c r="BB223" i="2"/>
  <c r="AZ223" i="2"/>
  <c r="AY223" i="2"/>
  <c r="AX223" i="2"/>
  <c r="AU223" i="2"/>
  <c r="AT223" i="2"/>
  <c r="BD223" i="2" s="1"/>
  <c r="AQ223" i="2"/>
  <c r="AP223" i="2"/>
  <c r="AO223" i="2"/>
  <c r="AN223" i="2"/>
  <c r="AM223" i="2"/>
  <c r="AL223" i="2"/>
  <c r="AK223" i="2"/>
  <c r="AJ223" i="2" a="1"/>
  <c r="AJ223" i="2"/>
  <c r="A223" i="2"/>
  <c r="BG222" i="2"/>
  <c r="AT222" i="2"/>
  <c r="AW222" i="2" s="1"/>
  <c r="AP222" i="2"/>
  <c r="AO222" i="2"/>
  <c r="AN222" i="2"/>
  <c r="AM222" i="2"/>
  <c r="AL222" i="2"/>
  <c r="AK222" i="2"/>
  <c r="AJ222" i="2" a="1"/>
  <c r="AJ222" i="2"/>
  <c r="A222" i="2"/>
  <c r="BB221" i="2"/>
  <c r="AZ221" i="2"/>
  <c r="AY221" i="2"/>
  <c r="AX221" i="2"/>
  <c r="AU221" i="2"/>
  <c r="AT221" i="2"/>
  <c r="BF221" i="2" s="1"/>
  <c r="AQ221" i="2"/>
  <c r="AP221" i="2"/>
  <c r="AO221" i="2"/>
  <c r="AN221" i="2"/>
  <c r="AM221" i="2"/>
  <c r="AL221" i="2"/>
  <c r="AK221" i="2"/>
  <c r="AJ221" i="2" a="1"/>
  <c r="AJ221" i="2"/>
  <c r="A221" i="2"/>
  <c r="BG220" i="2"/>
  <c r="AT220" i="2"/>
  <c r="AY220" i="2" s="1"/>
  <c r="AP220" i="2"/>
  <c r="AO220" i="2"/>
  <c r="AN220" i="2"/>
  <c r="AM220" i="2"/>
  <c r="AL220" i="2"/>
  <c r="AQ220" i="2" s="1"/>
  <c r="AK220" i="2"/>
  <c r="AJ220" i="2" a="1"/>
  <c r="AJ220" i="2"/>
  <c r="A220" i="2"/>
  <c r="BC219" i="2"/>
  <c r="BA219" i="2"/>
  <c r="AZ219" i="2"/>
  <c r="AY219" i="2"/>
  <c r="AV219" i="2"/>
  <c r="AU219" i="2"/>
  <c r="AT219" i="2"/>
  <c r="AX219" i="2" s="1"/>
  <c r="AS219" i="2"/>
  <c r="AP219" i="2"/>
  <c r="AO219" i="2"/>
  <c r="AN219" i="2"/>
  <c r="AM219" i="2"/>
  <c r="AL219" i="2"/>
  <c r="AK219" i="2"/>
  <c r="AJ219" i="2" a="1"/>
  <c r="AJ219" i="2"/>
  <c r="A219" i="2"/>
  <c r="BG218" i="2"/>
  <c r="AT218" i="2"/>
  <c r="BA218" i="2" s="1"/>
  <c r="AP218" i="2"/>
  <c r="AO218" i="2"/>
  <c r="AN218" i="2"/>
  <c r="AM218" i="2"/>
  <c r="AL218" i="2"/>
  <c r="AQ218" i="2" s="1"/>
  <c r="AK218" i="2"/>
  <c r="AJ218" i="2" a="1"/>
  <c r="AJ218" i="2"/>
  <c r="A218" i="2"/>
  <c r="BG217" i="2"/>
  <c r="BF217" i="2"/>
  <c r="BE217" i="2"/>
  <c r="BD217" i="2"/>
  <c r="BC217" i="2"/>
  <c r="BB217" i="2"/>
  <c r="BA217" i="2"/>
  <c r="AZ217" i="2"/>
  <c r="AY217" i="2"/>
  <c r="AX217" i="2"/>
  <c r="AW217" i="2"/>
  <c r="AV217" i="2"/>
  <c r="AU217" i="2"/>
  <c r="AT217" i="2"/>
  <c r="AS217" i="2"/>
  <c r="AP217" i="2"/>
  <c r="AO217" i="2"/>
  <c r="AN217" i="2"/>
  <c r="AM217" i="2"/>
  <c r="AL217" i="2"/>
  <c r="AQ217" i="2" s="1"/>
  <c r="AJ217" i="2" a="1"/>
  <c r="AJ217" i="2"/>
  <c r="AK217" i="2" s="1"/>
  <c r="A217" i="2"/>
  <c r="BG216" i="2"/>
  <c r="BF216" i="2"/>
  <c r="BE216" i="2"/>
  <c r="BD216" i="2"/>
  <c r="BB216" i="2"/>
  <c r="BA216" i="2"/>
  <c r="AZ216" i="2"/>
  <c r="AY216" i="2"/>
  <c r="AW216" i="2"/>
  <c r="AU216" i="2"/>
  <c r="AT216" i="2"/>
  <c r="BC216" i="2" s="1"/>
  <c r="AS216" i="2"/>
  <c r="AP216" i="2"/>
  <c r="AQ216" i="2" s="1"/>
  <c r="AO216" i="2"/>
  <c r="AN216" i="2"/>
  <c r="AM216" i="2"/>
  <c r="AL216" i="2"/>
  <c r="AJ216" i="2" a="1"/>
  <c r="AJ216" i="2" s="1"/>
  <c r="AK216" i="2" s="1"/>
  <c r="A216" i="2"/>
  <c r="BD215" i="2"/>
  <c r="BB215" i="2"/>
  <c r="BA215" i="2"/>
  <c r="AZ215" i="2"/>
  <c r="AY215" i="2"/>
  <c r="AW215" i="2"/>
  <c r="AU215" i="2"/>
  <c r="AT215" i="2"/>
  <c r="AV215" i="2" s="1"/>
  <c r="AS215" i="2"/>
  <c r="AP215" i="2"/>
  <c r="AO215" i="2"/>
  <c r="AN215" i="2"/>
  <c r="AM215" i="2"/>
  <c r="AL215" i="2"/>
  <c r="AQ215" i="2" s="1"/>
  <c r="AJ215" i="2" a="1"/>
  <c r="AJ215" i="2"/>
  <c r="AK215" i="2" s="1"/>
  <c r="A215" i="2"/>
  <c r="BG214" i="2"/>
  <c r="BF214" i="2"/>
  <c r="BD214" i="2"/>
  <c r="BC214" i="2"/>
  <c r="BB214" i="2"/>
  <c r="BA214" i="2"/>
  <c r="AZ214" i="2"/>
  <c r="AY214" i="2"/>
  <c r="AW214" i="2"/>
  <c r="AU214" i="2"/>
  <c r="AT214" i="2"/>
  <c r="BE214" i="2" s="1"/>
  <c r="AS214" i="2"/>
  <c r="AP214" i="2"/>
  <c r="AQ214" i="2" s="1"/>
  <c r="AO214" i="2"/>
  <c r="AN214" i="2"/>
  <c r="AM214" i="2"/>
  <c r="AL214" i="2"/>
  <c r="AJ214" i="2" a="1"/>
  <c r="AJ214" i="2" s="1"/>
  <c r="AK214" i="2" s="1"/>
  <c r="A214" i="2"/>
  <c r="BD213" i="2"/>
  <c r="BB213" i="2"/>
  <c r="BA213" i="2"/>
  <c r="AZ213" i="2"/>
  <c r="AY213" i="2"/>
  <c r="AV213" i="2"/>
  <c r="AU213" i="2"/>
  <c r="AT213" i="2"/>
  <c r="AX213" i="2" s="1"/>
  <c r="AS213" i="2"/>
  <c r="AP213" i="2"/>
  <c r="AO213" i="2"/>
  <c r="AN213" i="2"/>
  <c r="AM213" i="2"/>
  <c r="AL213" i="2"/>
  <c r="AQ213" i="2" s="1"/>
  <c r="AJ213" i="2" a="1"/>
  <c r="AJ213" i="2"/>
  <c r="AK213" i="2" s="1"/>
  <c r="A213" i="2"/>
  <c r="BF212" i="2"/>
  <c r="BE212" i="2"/>
  <c r="BD212" i="2"/>
  <c r="BC212" i="2"/>
  <c r="BB212" i="2"/>
  <c r="BA212" i="2"/>
  <c r="AZ212" i="2"/>
  <c r="AY212" i="2"/>
  <c r="AW212" i="2"/>
  <c r="AU212" i="2"/>
  <c r="AT212" i="2"/>
  <c r="BG212" i="2" s="1"/>
  <c r="AS212" i="2"/>
  <c r="AQ212" i="2"/>
  <c r="AP212" i="2"/>
  <c r="AO212" i="2"/>
  <c r="AN212" i="2"/>
  <c r="AM212" i="2"/>
  <c r="AL212" i="2"/>
  <c r="AJ212" i="2" a="1"/>
  <c r="AJ212" i="2" s="1"/>
  <c r="AK212" i="2" s="1"/>
  <c r="A212" i="2"/>
  <c r="BD211" i="2"/>
  <c r="BB211" i="2"/>
  <c r="BA211" i="2"/>
  <c r="AY211" i="2"/>
  <c r="AX211" i="2"/>
  <c r="AV211" i="2"/>
  <c r="AU211" i="2"/>
  <c r="AT211" i="2"/>
  <c r="AZ211" i="2" s="1"/>
  <c r="AS211" i="2"/>
  <c r="AP211" i="2"/>
  <c r="AO211" i="2"/>
  <c r="AN211" i="2"/>
  <c r="AM211" i="2"/>
  <c r="AL211" i="2"/>
  <c r="AQ211" i="2" s="1"/>
  <c r="AJ211" i="2" a="1"/>
  <c r="AJ211" i="2" s="1"/>
  <c r="AK211" i="2" s="1"/>
  <c r="A211" i="2"/>
  <c r="BG210" i="2"/>
  <c r="BF210" i="2"/>
  <c r="BE210" i="2"/>
  <c r="BD210" i="2"/>
  <c r="BC210" i="2"/>
  <c r="BB210" i="2"/>
  <c r="BA210" i="2"/>
  <c r="AZ210" i="2"/>
  <c r="AY210" i="2"/>
  <c r="AW210" i="2"/>
  <c r="AU210" i="2"/>
  <c r="AT210" i="2"/>
  <c r="AS210" i="2" s="1"/>
  <c r="AP210" i="2"/>
  <c r="AO210" i="2"/>
  <c r="AN210" i="2"/>
  <c r="AM210" i="2"/>
  <c r="AL210" i="2"/>
  <c r="AQ210" i="2" s="1"/>
  <c r="AK210" i="2"/>
  <c r="AJ210" i="2" a="1"/>
  <c r="AJ210" i="2"/>
  <c r="A210" i="2"/>
  <c r="BC209" i="2"/>
  <c r="AZ209" i="2"/>
  <c r="AY209" i="2"/>
  <c r="AX209" i="2"/>
  <c r="AU209" i="2"/>
  <c r="AT209" i="2"/>
  <c r="BB209" i="2" s="1"/>
  <c r="AQ209" i="2"/>
  <c r="AP209" i="2"/>
  <c r="AO209" i="2"/>
  <c r="AN209" i="2"/>
  <c r="AM209" i="2"/>
  <c r="AL209" i="2"/>
  <c r="AJ209" i="2" a="1"/>
  <c r="AJ209" i="2" s="1"/>
  <c r="AK209" i="2" s="1"/>
  <c r="A209" i="2"/>
  <c r="BG208" i="2"/>
  <c r="BF208" i="2"/>
  <c r="BE208" i="2"/>
  <c r="BD208" i="2"/>
  <c r="BC208" i="2"/>
  <c r="BB208" i="2"/>
  <c r="BA208" i="2"/>
  <c r="AZ208" i="2"/>
  <c r="AY208" i="2"/>
  <c r="AX208" i="2"/>
  <c r="AW208" i="2"/>
  <c r="AV208" i="2"/>
  <c r="AT208" i="2"/>
  <c r="AU208" i="2" s="1"/>
  <c r="AS208" i="2"/>
  <c r="AP208" i="2"/>
  <c r="AO208" i="2"/>
  <c r="AN208" i="2"/>
  <c r="AM208" i="2"/>
  <c r="AL208" i="2"/>
  <c r="AQ208" i="2" s="1"/>
  <c r="AJ208" i="2" a="1"/>
  <c r="AJ208" i="2" s="1"/>
  <c r="AK208" i="2" s="1"/>
  <c r="A208" i="2"/>
  <c r="BA207" i="2"/>
  <c r="AX207" i="2"/>
  <c r="AW207" i="2"/>
  <c r="AT207" i="2"/>
  <c r="BD207" i="2" s="1"/>
  <c r="AP207" i="2"/>
  <c r="AQ207" i="2" s="1"/>
  <c r="AO207" i="2"/>
  <c r="AN207" i="2"/>
  <c r="AM207" i="2"/>
  <c r="AL207" i="2"/>
  <c r="AJ207" i="2" a="1"/>
  <c r="AJ207" i="2" s="1"/>
  <c r="AK207" i="2" s="1"/>
  <c r="A207" i="2"/>
  <c r="BG206" i="2"/>
  <c r="BF206" i="2"/>
  <c r="BE206" i="2"/>
  <c r="BD206" i="2"/>
  <c r="BC206" i="2"/>
  <c r="BB206" i="2"/>
  <c r="BA206" i="2"/>
  <c r="AZ206" i="2"/>
  <c r="AY206" i="2"/>
  <c r="AX206" i="2"/>
  <c r="AV206" i="2"/>
  <c r="AU206" i="2"/>
  <c r="AT206" i="2"/>
  <c r="AW206" i="2" s="1"/>
  <c r="AS206" i="2"/>
  <c r="AP206" i="2"/>
  <c r="AO206" i="2"/>
  <c r="AN206" i="2"/>
  <c r="AM206" i="2"/>
  <c r="AL206" i="2"/>
  <c r="AJ206" i="2" a="1"/>
  <c r="AJ206" i="2" s="1"/>
  <c r="AK206" i="2" s="1"/>
  <c r="A206" i="2"/>
  <c r="BA205" i="2"/>
  <c r="AX205" i="2"/>
  <c r="AW205" i="2"/>
  <c r="AT205" i="2"/>
  <c r="BF205" i="2" s="1"/>
  <c r="AP205" i="2"/>
  <c r="AQ205" i="2" s="1"/>
  <c r="AO205" i="2"/>
  <c r="AN205" i="2"/>
  <c r="AM205" i="2"/>
  <c r="AL205" i="2"/>
  <c r="AJ205" i="2" a="1"/>
  <c r="AJ205" i="2" s="1"/>
  <c r="AK205" i="2" s="1"/>
  <c r="A205" i="2"/>
  <c r="BG204" i="2"/>
  <c r="BF204" i="2"/>
  <c r="BE204" i="2"/>
  <c r="BD204" i="2"/>
  <c r="BC204" i="2"/>
  <c r="BB204" i="2"/>
  <c r="BA204" i="2"/>
  <c r="AZ204" i="2"/>
  <c r="AX204" i="2"/>
  <c r="AW204" i="2"/>
  <c r="AV204" i="2"/>
  <c r="AU204" i="2"/>
  <c r="AT204" i="2"/>
  <c r="AY204" i="2" s="1"/>
  <c r="AS204" i="2"/>
  <c r="AP204" i="2"/>
  <c r="AO204" i="2"/>
  <c r="AN204" i="2"/>
  <c r="AM204" i="2"/>
  <c r="AL204" i="2"/>
  <c r="AJ204" i="2" a="1"/>
  <c r="AJ204" i="2" s="1"/>
  <c r="AK204" i="2" s="1"/>
  <c r="A204" i="2"/>
  <c r="BB203" i="2"/>
  <c r="AZ203" i="2"/>
  <c r="AY203" i="2"/>
  <c r="AX203" i="2"/>
  <c r="AU203" i="2"/>
  <c r="AT203" i="2"/>
  <c r="AW203" i="2" s="1"/>
  <c r="AP203" i="2"/>
  <c r="AO203" i="2"/>
  <c r="AN203" i="2"/>
  <c r="AM203" i="2"/>
  <c r="AL203" i="2"/>
  <c r="AJ203" i="2" a="1"/>
  <c r="AJ203" i="2" s="1"/>
  <c r="AK203" i="2" s="1"/>
  <c r="A203" i="2"/>
  <c r="BG202" i="2"/>
  <c r="BF202" i="2"/>
  <c r="BE202" i="2"/>
  <c r="BD202" i="2"/>
  <c r="BC202" i="2"/>
  <c r="BB202" i="2"/>
  <c r="AZ202" i="2"/>
  <c r="AY202" i="2"/>
  <c r="AX202" i="2"/>
  <c r="AW202" i="2"/>
  <c r="AV202" i="2"/>
  <c r="AU202" i="2"/>
  <c r="AT202" i="2"/>
  <c r="BA202" i="2" s="1"/>
  <c r="AS202" i="2"/>
  <c r="AP202" i="2"/>
  <c r="AO202" i="2"/>
  <c r="AN202" i="2"/>
  <c r="AM202" i="2"/>
  <c r="AL202" i="2"/>
  <c r="AK202" i="2"/>
  <c r="AJ202" i="2" a="1"/>
  <c r="AJ202" i="2"/>
  <c r="A202" i="2"/>
  <c r="BG201" i="2"/>
  <c r="BF201" i="2"/>
  <c r="BE201" i="2"/>
  <c r="BD201" i="2"/>
  <c r="BC201" i="2"/>
  <c r="BB201" i="2"/>
  <c r="BA201" i="2"/>
  <c r="AZ201" i="2"/>
  <c r="AY201" i="2"/>
  <c r="AX201" i="2"/>
  <c r="AW201" i="2"/>
  <c r="AV201" i="2"/>
  <c r="AU201" i="2"/>
  <c r="AT201" i="2"/>
  <c r="AS201" i="2"/>
  <c r="AQ201" i="2"/>
  <c r="AP201" i="2"/>
  <c r="AO201" i="2"/>
  <c r="AN201" i="2"/>
  <c r="AM201" i="2"/>
  <c r="AL201" i="2"/>
  <c r="AK201" i="2"/>
  <c r="AJ201" i="2" a="1"/>
  <c r="AJ201" i="2"/>
  <c r="A201" i="2"/>
  <c r="BG200" i="2"/>
  <c r="AT200" i="2"/>
  <c r="BC200" i="2" s="1"/>
  <c r="AP200" i="2"/>
  <c r="AO200" i="2"/>
  <c r="AQ200" i="2" s="1"/>
  <c r="AN200" i="2"/>
  <c r="AM200" i="2"/>
  <c r="AL200" i="2"/>
  <c r="AK200" i="2"/>
  <c r="AJ200" i="2" a="1"/>
  <c r="AJ200" i="2"/>
  <c r="A200" i="2"/>
  <c r="BC199" i="2"/>
  <c r="BA199" i="2"/>
  <c r="AZ199" i="2"/>
  <c r="AY199" i="2"/>
  <c r="AU199" i="2"/>
  <c r="AT199" i="2"/>
  <c r="AV199" i="2" s="1"/>
  <c r="AQ199" i="2"/>
  <c r="AP199" i="2"/>
  <c r="AO199" i="2"/>
  <c r="AN199" i="2"/>
  <c r="AM199" i="2"/>
  <c r="AL199" i="2"/>
  <c r="AK199" i="2"/>
  <c r="AJ199" i="2" a="1"/>
  <c r="AJ199" i="2"/>
  <c r="A199" i="2"/>
  <c r="BG198" i="2"/>
  <c r="AT198" i="2"/>
  <c r="BE198" i="2" s="1"/>
  <c r="AP198" i="2"/>
  <c r="AO198" i="2"/>
  <c r="AN198" i="2"/>
  <c r="AM198" i="2"/>
  <c r="AL198" i="2"/>
  <c r="AQ198" i="2" s="1"/>
  <c r="AK198" i="2"/>
  <c r="AJ198" i="2" a="1"/>
  <c r="AJ198" i="2"/>
  <c r="A198" i="2"/>
  <c r="BC197" i="2"/>
  <c r="BA197" i="2"/>
  <c r="AZ197" i="2"/>
  <c r="AY197" i="2"/>
  <c r="AU197" i="2"/>
  <c r="AT197" i="2"/>
  <c r="AX197" i="2" s="1"/>
  <c r="AQ197" i="2"/>
  <c r="AP197" i="2"/>
  <c r="AO197" i="2"/>
  <c r="AN197" i="2"/>
  <c r="AM197" i="2"/>
  <c r="AL197" i="2"/>
  <c r="AK197" i="2"/>
  <c r="AJ197" i="2" a="1"/>
  <c r="AJ197" i="2"/>
  <c r="A197" i="2"/>
  <c r="BF196" i="2"/>
  <c r="AT196" i="2"/>
  <c r="BG196" i="2" s="1"/>
  <c r="AP196" i="2"/>
  <c r="AO196" i="2"/>
  <c r="AN196" i="2"/>
  <c r="AM196" i="2"/>
  <c r="AL196" i="2"/>
  <c r="AK196" i="2"/>
  <c r="AJ196" i="2" a="1"/>
  <c r="AJ196" i="2"/>
  <c r="A196" i="2"/>
  <c r="BC195" i="2"/>
  <c r="BA195" i="2"/>
  <c r="AY195" i="2"/>
  <c r="AX195" i="2"/>
  <c r="AU195" i="2"/>
  <c r="AT195" i="2"/>
  <c r="AZ195" i="2" s="1"/>
  <c r="AQ195" i="2"/>
  <c r="AP195" i="2"/>
  <c r="AO195" i="2"/>
  <c r="AN195" i="2"/>
  <c r="AM195" i="2"/>
  <c r="AL195" i="2"/>
  <c r="AK195" i="2"/>
  <c r="AJ195" i="2" a="1"/>
  <c r="AJ195" i="2" s="1"/>
  <c r="A195" i="2"/>
  <c r="BF194" i="2"/>
  <c r="AT194" i="2"/>
  <c r="AS194" i="2" s="1"/>
  <c r="AP194" i="2"/>
  <c r="AO194" i="2"/>
  <c r="AN194" i="2"/>
  <c r="AM194" i="2"/>
  <c r="AL194" i="2"/>
  <c r="AJ194" i="2" a="1"/>
  <c r="AJ194" i="2" s="1"/>
  <c r="AK194" i="2" s="1"/>
  <c r="A194" i="2"/>
  <c r="BA193" i="2"/>
  <c r="AX193" i="2"/>
  <c r="AW193" i="2"/>
  <c r="AT193" i="2"/>
  <c r="BB193" i="2" s="1"/>
  <c r="AP193" i="2"/>
  <c r="AQ193" i="2" s="1"/>
  <c r="AO193" i="2"/>
  <c r="AN193" i="2"/>
  <c r="AM193" i="2"/>
  <c r="AL193" i="2"/>
  <c r="AJ193" i="2" a="1"/>
  <c r="AJ193" i="2"/>
  <c r="AK193" i="2" s="1"/>
  <c r="A193" i="2"/>
  <c r="BG192" i="2"/>
  <c r="BF192" i="2"/>
  <c r="BE192" i="2"/>
  <c r="BD192" i="2"/>
  <c r="BC192" i="2"/>
  <c r="BB192" i="2"/>
  <c r="BA192" i="2"/>
  <c r="AZ192" i="2"/>
  <c r="AY192" i="2"/>
  <c r="AW192" i="2"/>
  <c r="AT192" i="2"/>
  <c r="AU192" i="2" s="1"/>
  <c r="AP192" i="2"/>
  <c r="AO192" i="2"/>
  <c r="AN192" i="2"/>
  <c r="AM192" i="2"/>
  <c r="AQ192" i="2" s="1"/>
  <c r="AL192" i="2"/>
  <c r="AJ192" i="2" a="1"/>
  <c r="AJ192" i="2" s="1"/>
  <c r="AK192" i="2" s="1"/>
  <c r="A192" i="2"/>
  <c r="BG191" i="2"/>
  <c r="AZ191" i="2"/>
  <c r="AX191" i="2"/>
  <c r="AW191" i="2"/>
  <c r="AV191" i="2"/>
  <c r="AU191" i="2"/>
  <c r="AT191" i="2"/>
  <c r="BD191" i="2" s="1"/>
  <c r="AS191" i="2"/>
  <c r="AQ191" i="2"/>
  <c r="AP191" i="2"/>
  <c r="AO191" i="2"/>
  <c r="AN191" i="2"/>
  <c r="AM191" i="2"/>
  <c r="AL191" i="2"/>
  <c r="AJ191" i="2" a="1"/>
  <c r="AJ191" i="2"/>
  <c r="AK191" i="2" s="1"/>
  <c r="A191" i="2"/>
  <c r="BG190" i="2"/>
  <c r="BF190" i="2"/>
  <c r="BE190" i="2"/>
  <c r="BD190" i="2"/>
  <c r="BC190" i="2"/>
  <c r="BB190" i="2"/>
  <c r="BA190" i="2"/>
  <c r="AZ190" i="2"/>
  <c r="AY190" i="2"/>
  <c r="AV190" i="2"/>
  <c r="AT190" i="2"/>
  <c r="AW190" i="2" s="1"/>
  <c r="AP190" i="2"/>
  <c r="AO190" i="2"/>
  <c r="AN190" i="2"/>
  <c r="AM190" i="2"/>
  <c r="AQ190" i="2" s="1"/>
  <c r="AL190" i="2"/>
  <c r="AJ190" i="2" a="1"/>
  <c r="AJ190" i="2" s="1"/>
  <c r="AK190" i="2" s="1"/>
  <c r="A190" i="2"/>
  <c r="BG189" i="2"/>
  <c r="AZ189" i="2"/>
  <c r="AX189" i="2"/>
  <c r="AW189" i="2"/>
  <c r="AV189" i="2"/>
  <c r="AU189" i="2"/>
  <c r="AT189" i="2"/>
  <c r="BF189" i="2" s="1"/>
  <c r="AS189" i="2"/>
  <c r="AQ189" i="2"/>
  <c r="AP189" i="2"/>
  <c r="AO189" i="2"/>
  <c r="AN189" i="2"/>
  <c r="AM189" i="2"/>
  <c r="AL189" i="2"/>
  <c r="AJ189" i="2" a="1"/>
  <c r="AJ189" i="2"/>
  <c r="AK189" i="2" s="1"/>
  <c r="A189" i="2"/>
  <c r="BG188" i="2"/>
  <c r="BF188" i="2"/>
  <c r="BE188" i="2"/>
  <c r="BD188" i="2"/>
  <c r="BC188" i="2"/>
  <c r="BB188" i="2"/>
  <c r="BA188" i="2"/>
  <c r="AZ188" i="2"/>
  <c r="AX188" i="2"/>
  <c r="AV188" i="2"/>
  <c r="AT188" i="2"/>
  <c r="AY188" i="2" s="1"/>
  <c r="AP188" i="2"/>
  <c r="AO188" i="2"/>
  <c r="AN188" i="2"/>
  <c r="AM188" i="2"/>
  <c r="AQ188" i="2" s="1"/>
  <c r="AL188" i="2"/>
  <c r="AJ188" i="2" a="1"/>
  <c r="AJ188" i="2" s="1"/>
  <c r="AK188" i="2" s="1"/>
  <c r="A188" i="2"/>
  <c r="BA187" i="2"/>
  <c r="AX187" i="2"/>
  <c r="AW187" i="2"/>
  <c r="AT187" i="2"/>
  <c r="AV187" i="2" s="1"/>
  <c r="AP187" i="2"/>
  <c r="AO187" i="2"/>
  <c r="AN187" i="2"/>
  <c r="AM187" i="2"/>
  <c r="AL187" i="2"/>
  <c r="AJ187" i="2" a="1"/>
  <c r="AJ187" i="2"/>
  <c r="AK187" i="2" s="1"/>
  <c r="A187" i="2"/>
  <c r="BG186" i="2"/>
  <c r="BF186" i="2"/>
  <c r="BE186" i="2"/>
  <c r="BD186" i="2"/>
  <c r="BC186" i="2"/>
  <c r="BB186" i="2"/>
  <c r="AZ186" i="2"/>
  <c r="AY186" i="2"/>
  <c r="AX186" i="2"/>
  <c r="AV186" i="2"/>
  <c r="AT186" i="2"/>
  <c r="BA186" i="2" s="1"/>
  <c r="AP186" i="2"/>
  <c r="AO186" i="2"/>
  <c r="AN186" i="2"/>
  <c r="AM186" i="2"/>
  <c r="AQ186" i="2" s="1"/>
  <c r="AL186" i="2"/>
  <c r="AJ186" i="2" a="1"/>
  <c r="AJ186" i="2"/>
  <c r="AK186" i="2" s="1"/>
  <c r="A186" i="2"/>
  <c r="BG185" i="2"/>
  <c r="BF185" i="2"/>
  <c r="BE185" i="2"/>
  <c r="BD185" i="2"/>
  <c r="BC185" i="2"/>
  <c r="BB185" i="2"/>
  <c r="BA185" i="2"/>
  <c r="AZ185" i="2"/>
  <c r="AY185" i="2"/>
  <c r="AX185" i="2"/>
  <c r="AW185" i="2"/>
  <c r="AV185" i="2"/>
  <c r="AU185" i="2"/>
  <c r="AT185" i="2"/>
  <c r="AS185" i="2"/>
  <c r="AP185" i="2"/>
  <c r="AQ185" i="2" s="1"/>
  <c r="AO185" i="2"/>
  <c r="AN185" i="2"/>
  <c r="AM185" i="2"/>
  <c r="AL185" i="2"/>
  <c r="AJ185" i="2" a="1"/>
  <c r="AJ185" i="2" s="1"/>
  <c r="AK185" i="2" s="1"/>
  <c r="A185" i="2"/>
  <c r="BG184" i="2"/>
  <c r="BF184" i="2"/>
  <c r="BE184" i="2"/>
  <c r="BD184" i="2"/>
  <c r="BB184" i="2"/>
  <c r="BA184" i="2"/>
  <c r="AZ184" i="2"/>
  <c r="AY184" i="2"/>
  <c r="AX184" i="2"/>
  <c r="AW184" i="2"/>
  <c r="AV184" i="2"/>
  <c r="AU184" i="2"/>
  <c r="AT184" i="2"/>
  <c r="BC184" i="2" s="1"/>
  <c r="AS184" i="2"/>
  <c r="AP184" i="2"/>
  <c r="AO184" i="2"/>
  <c r="AN184" i="2"/>
  <c r="AM184" i="2"/>
  <c r="AQ184" i="2" s="1"/>
  <c r="AL184" i="2"/>
  <c r="AJ184" i="2" a="1"/>
  <c r="AJ184" i="2" s="1"/>
  <c r="AK184" i="2" s="1"/>
  <c r="A184" i="2"/>
  <c r="BB183" i="2"/>
  <c r="AY183" i="2"/>
  <c r="AX183" i="2"/>
  <c r="AT183" i="2"/>
  <c r="AV183" i="2" s="1"/>
  <c r="AP183" i="2"/>
  <c r="AQ183" i="2" s="1"/>
  <c r="AO183" i="2"/>
  <c r="AN183" i="2"/>
  <c r="AM183" i="2"/>
  <c r="AL183" i="2"/>
  <c r="AJ183" i="2" a="1"/>
  <c r="AJ183" i="2" s="1"/>
  <c r="AK183" i="2" s="1"/>
  <c r="A183" i="2"/>
  <c r="BG182" i="2"/>
  <c r="BF182" i="2"/>
  <c r="BD182" i="2"/>
  <c r="BC182" i="2"/>
  <c r="BB182" i="2"/>
  <c r="BA182" i="2"/>
  <c r="AZ182" i="2"/>
  <c r="AY182" i="2"/>
  <c r="AX182" i="2"/>
  <c r="AW182" i="2"/>
  <c r="AV182" i="2"/>
  <c r="AU182" i="2"/>
  <c r="AT182" i="2"/>
  <c r="BE182" i="2" s="1"/>
  <c r="AS182" i="2"/>
  <c r="AP182" i="2"/>
  <c r="AO182" i="2"/>
  <c r="AN182" i="2"/>
  <c r="AM182" i="2"/>
  <c r="AL182" i="2"/>
  <c r="AQ182" i="2" s="1"/>
  <c r="AJ182" i="2" a="1"/>
  <c r="AJ182" i="2" s="1"/>
  <c r="AK182" i="2" s="1"/>
  <c r="A182" i="2"/>
  <c r="BB181" i="2"/>
  <c r="AY181" i="2"/>
  <c r="AW181" i="2"/>
  <c r="AT181" i="2"/>
  <c r="AX181" i="2" s="1"/>
  <c r="AP181" i="2"/>
  <c r="AQ181" i="2" s="1"/>
  <c r="AO181" i="2"/>
  <c r="AN181" i="2"/>
  <c r="AM181" i="2"/>
  <c r="AL181" i="2"/>
  <c r="AJ181" i="2" a="1"/>
  <c r="AJ181" i="2" s="1"/>
  <c r="AK181" i="2" s="1"/>
  <c r="A181" i="2"/>
  <c r="BF180" i="2"/>
  <c r="BE180" i="2"/>
  <c r="BD180" i="2"/>
  <c r="BC180" i="2"/>
  <c r="BB180" i="2"/>
  <c r="BA180" i="2"/>
  <c r="AZ180" i="2"/>
  <c r="AY180" i="2"/>
  <c r="AX180" i="2"/>
  <c r="AW180" i="2"/>
  <c r="AV180" i="2"/>
  <c r="AU180" i="2"/>
  <c r="AT180" i="2"/>
  <c r="BG180" i="2" s="1"/>
  <c r="AS180" i="2"/>
  <c r="AP180" i="2"/>
  <c r="AO180" i="2"/>
  <c r="AN180" i="2"/>
  <c r="AM180" i="2"/>
  <c r="AL180" i="2"/>
  <c r="AQ180" i="2" s="1"/>
  <c r="AJ180" i="2" a="1"/>
  <c r="AJ180" i="2" s="1"/>
  <c r="AK180" i="2" s="1"/>
  <c r="A180" i="2"/>
  <c r="BB179" i="2"/>
  <c r="AX179" i="2"/>
  <c r="AW179" i="2"/>
  <c r="AT179" i="2"/>
  <c r="AZ179" i="2" s="1"/>
  <c r="AP179" i="2"/>
  <c r="AQ179" i="2" s="1"/>
  <c r="AO179" i="2"/>
  <c r="AN179" i="2"/>
  <c r="AM179" i="2"/>
  <c r="AL179" i="2"/>
  <c r="AJ179" i="2" a="1"/>
  <c r="AJ179" i="2" s="1"/>
  <c r="AK179" i="2" s="1"/>
  <c r="A179" i="2"/>
  <c r="BG178" i="2"/>
  <c r="BF178" i="2"/>
  <c r="BE178" i="2"/>
  <c r="BD178" i="2"/>
  <c r="BC178" i="2"/>
  <c r="BB178" i="2"/>
  <c r="BA178" i="2"/>
  <c r="AZ178" i="2"/>
  <c r="AY178" i="2"/>
  <c r="AX178" i="2"/>
  <c r="AW178" i="2"/>
  <c r="AV178" i="2"/>
  <c r="AU178" i="2"/>
  <c r="AT178" i="2"/>
  <c r="AS178" i="2" s="1"/>
  <c r="AP178" i="2"/>
  <c r="AO178" i="2"/>
  <c r="AN178" i="2"/>
  <c r="AM178" i="2"/>
  <c r="AQ178" i="2" s="1"/>
  <c r="AL178" i="2"/>
  <c r="AJ178" i="2" a="1"/>
  <c r="AJ178" i="2" s="1"/>
  <c r="AK178" i="2" s="1"/>
  <c r="A178" i="2"/>
  <c r="BG177" i="2"/>
  <c r="AZ177" i="2"/>
  <c r="AX177" i="2"/>
  <c r="AW177" i="2"/>
  <c r="AV177" i="2"/>
  <c r="AU177" i="2"/>
  <c r="AT177" i="2"/>
  <c r="BB177" i="2" s="1"/>
  <c r="AS177" i="2"/>
  <c r="AQ177" i="2"/>
  <c r="AP177" i="2"/>
  <c r="AO177" i="2"/>
  <c r="AN177" i="2"/>
  <c r="AM177" i="2"/>
  <c r="AL177" i="2"/>
  <c r="AJ177" i="2" a="1"/>
  <c r="AJ177" i="2" s="1"/>
  <c r="AK177" i="2" s="1"/>
  <c r="A177" i="2"/>
  <c r="BF176" i="2"/>
  <c r="BE176" i="2"/>
  <c r="BD176" i="2"/>
  <c r="BC176" i="2"/>
  <c r="BB176" i="2"/>
  <c r="BA176" i="2"/>
  <c r="AZ176" i="2"/>
  <c r="AY176" i="2"/>
  <c r="AX176" i="2"/>
  <c r="AW176" i="2"/>
  <c r="AV176" i="2"/>
  <c r="AT176" i="2"/>
  <c r="AU176" i="2" s="1"/>
  <c r="AS176" i="2"/>
  <c r="AP176" i="2"/>
  <c r="AO176" i="2"/>
  <c r="AN176" i="2"/>
  <c r="AM176" i="2"/>
  <c r="AL176" i="2"/>
  <c r="AQ176" i="2" s="1"/>
  <c r="AJ176" i="2" a="1"/>
  <c r="AJ176" i="2"/>
  <c r="AK176" i="2" s="1"/>
  <c r="A176" i="2"/>
  <c r="BF175" i="2"/>
  <c r="AY175" i="2"/>
  <c r="AW175" i="2"/>
  <c r="AV175" i="2"/>
  <c r="AU175" i="2"/>
  <c r="AT175" i="2"/>
  <c r="BD175" i="2" s="1"/>
  <c r="AQ175" i="2"/>
  <c r="AP175" i="2"/>
  <c r="AO175" i="2"/>
  <c r="AN175" i="2"/>
  <c r="AM175" i="2"/>
  <c r="AL175" i="2"/>
  <c r="AJ175" i="2" a="1"/>
  <c r="AJ175" i="2" s="1"/>
  <c r="AK175" i="2" s="1"/>
  <c r="A175" i="2"/>
  <c r="BF174" i="2"/>
  <c r="BE174" i="2"/>
  <c r="BD174" i="2"/>
  <c r="BC174" i="2"/>
  <c r="BB174" i="2"/>
  <c r="BA174" i="2"/>
  <c r="AZ174" i="2"/>
  <c r="AY174" i="2"/>
  <c r="AX174" i="2"/>
  <c r="AV174" i="2"/>
  <c r="AU174" i="2"/>
  <c r="AT174" i="2"/>
  <c r="AW174" i="2" s="1"/>
  <c r="AS174" i="2"/>
  <c r="AP174" i="2"/>
  <c r="AO174" i="2"/>
  <c r="AN174" i="2"/>
  <c r="AM174" i="2"/>
  <c r="AL174" i="2"/>
  <c r="AQ174" i="2" s="1"/>
  <c r="AJ174" i="2" a="1"/>
  <c r="AJ174" i="2"/>
  <c r="AK174" i="2" s="1"/>
  <c r="A174" i="2"/>
  <c r="BE173" i="2"/>
  <c r="AY173" i="2"/>
  <c r="AW173" i="2"/>
  <c r="AV173" i="2"/>
  <c r="AU173" i="2"/>
  <c r="AT173" i="2"/>
  <c r="BF173" i="2" s="1"/>
  <c r="AQ173" i="2"/>
  <c r="AP173" i="2"/>
  <c r="AO173" i="2"/>
  <c r="AN173" i="2"/>
  <c r="AM173" i="2"/>
  <c r="AL173" i="2"/>
  <c r="AJ173" i="2" a="1"/>
  <c r="AJ173" i="2" s="1"/>
  <c r="AK173" i="2" s="1"/>
  <c r="A173" i="2"/>
  <c r="BF172" i="2"/>
  <c r="BE172" i="2"/>
  <c r="BD172" i="2"/>
  <c r="BC172" i="2"/>
  <c r="BB172" i="2"/>
  <c r="BA172" i="2"/>
  <c r="AZ172" i="2"/>
  <c r="AX172" i="2"/>
  <c r="AW172" i="2"/>
  <c r="AV172" i="2"/>
  <c r="AU172" i="2"/>
  <c r="AT172" i="2"/>
  <c r="AY172" i="2" s="1"/>
  <c r="AS172" i="2"/>
  <c r="AP172" i="2"/>
  <c r="AO172" i="2"/>
  <c r="AN172" i="2"/>
  <c r="AM172" i="2"/>
  <c r="AL172" i="2"/>
  <c r="AQ172" i="2" s="1"/>
  <c r="AJ172" i="2" a="1"/>
  <c r="AJ172" i="2"/>
  <c r="AK172" i="2" s="1"/>
  <c r="A172" i="2"/>
  <c r="BF171" i="2"/>
  <c r="AZ171" i="2"/>
  <c r="AX171" i="2"/>
  <c r="AW171" i="2"/>
  <c r="AV171" i="2"/>
  <c r="AU171" i="2"/>
  <c r="AT171" i="2"/>
  <c r="BG171" i="2" s="1"/>
  <c r="AS171" i="2"/>
  <c r="AP171" i="2"/>
  <c r="AO171" i="2"/>
  <c r="AN171" i="2"/>
  <c r="AM171" i="2"/>
  <c r="AL171" i="2"/>
  <c r="AJ171" i="2" a="1"/>
  <c r="AJ171" i="2" s="1"/>
  <c r="AK171" i="2" s="1"/>
  <c r="A171" i="2"/>
  <c r="BF170" i="2"/>
  <c r="BE170" i="2"/>
  <c r="BD170" i="2"/>
  <c r="BC170" i="2"/>
  <c r="BB170" i="2"/>
  <c r="AZ170" i="2"/>
  <c r="AY170" i="2"/>
  <c r="AX170" i="2"/>
  <c r="AW170" i="2"/>
  <c r="AV170" i="2"/>
  <c r="AU170" i="2"/>
  <c r="AT170" i="2"/>
  <c r="BA170" i="2" s="1"/>
  <c r="AS170" i="2"/>
  <c r="AP170" i="2"/>
  <c r="AO170" i="2"/>
  <c r="AN170" i="2"/>
  <c r="AM170" i="2"/>
  <c r="AL170" i="2"/>
  <c r="AQ170" i="2" s="1"/>
  <c r="AJ170" i="2" a="1"/>
  <c r="AJ170" i="2"/>
  <c r="AK170" i="2" s="1"/>
  <c r="A170" i="2"/>
  <c r="BG169" i="2"/>
  <c r="BF169" i="2"/>
  <c r="BE169" i="2"/>
  <c r="BD169" i="2"/>
  <c r="BC169" i="2"/>
  <c r="BB169" i="2"/>
  <c r="BA169" i="2"/>
  <c r="AZ169" i="2"/>
  <c r="AY169" i="2"/>
  <c r="AX169" i="2"/>
  <c r="AW169" i="2"/>
  <c r="AV169" i="2"/>
  <c r="AU169" i="2"/>
  <c r="AT169" i="2"/>
  <c r="AS169" i="2"/>
  <c r="AQ169" i="2"/>
  <c r="AP169" i="2"/>
  <c r="AO169" i="2"/>
  <c r="AN169" i="2"/>
  <c r="AM169" i="2"/>
  <c r="AL169" i="2"/>
  <c r="AJ169" i="2" a="1"/>
  <c r="AJ169" i="2"/>
  <c r="AK169" i="2" s="1"/>
  <c r="A169" i="2"/>
  <c r="BG168" i="2"/>
  <c r="BF168" i="2"/>
  <c r="BE168" i="2"/>
  <c r="BD168" i="2"/>
  <c r="BB168" i="2"/>
  <c r="BA168" i="2"/>
  <c r="AZ168" i="2"/>
  <c r="AY168" i="2"/>
  <c r="AX168" i="2"/>
  <c r="AV168" i="2"/>
  <c r="AT168" i="2"/>
  <c r="BC168" i="2" s="1"/>
  <c r="AP168" i="2"/>
  <c r="AO168" i="2"/>
  <c r="AN168" i="2"/>
  <c r="AM168" i="2"/>
  <c r="AQ168" i="2" s="1"/>
  <c r="AL168" i="2"/>
  <c r="AJ168" i="2" a="1"/>
  <c r="AJ168" i="2" s="1"/>
  <c r="AK168" i="2" s="1"/>
  <c r="A168" i="2"/>
  <c r="BG167" i="2"/>
  <c r="BA167" i="2"/>
  <c r="AY167" i="2"/>
  <c r="AX167" i="2"/>
  <c r="AW167" i="2"/>
  <c r="AU167" i="2"/>
  <c r="AT167" i="2"/>
  <c r="AV167" i="2" s="1"/>
  <c r="AS167" i="2"/>
  <c r="AQ167" i="2"/>
  <c r="AP167" i="2"/>
  <c r="AO167" i="2"/>
  <c r="AN167" i="2"/>
  <c r="AM167" i="2"/>
  <c r="AL167" i="2"/>
  <c r="AJ167" i="2" a="1"/>
  <c r="AJ167" i="2"/>
  <c r="AK167" i="2" s="1"/>
  <c r="A167" i="2"/>
  <c r="BG166" i="2"/>
  <c r="BF166" i="2"/>
  <c r="BD166" i="2"/>
  <c r="BC166" i="2"/>
  <c r="BB166" i="2"/>
  <c r="BA166" i="2"/>
  <c r="AZ166" i="2"/>
  <c r="AY166" i="2"/>
  <c r="AX166" i="2"/>
  <c r="AV166" i="2"/>
  <c r="AT166" i="2"/>
  <c r="BE166" i="2" s="1"/>
  <c r="AP166" i="2"/>
  <c r="AO166" i="2"/>
  <c r="AN166" i="2"/>
  <c r="AM166" i="2"/>
  <c r="AQ166" i="2" s="1"/>
  <c r="AL166" i="2"/>
  <c r="AJ166" i="2" a="1"/>
  <c r="AJ166" i="2" s="1"/>
  <c r="AK166" i="2" s="1"/>
  <c r="A166" i="2"/>
  <c r="BG165" i="2"/>
  <c r="BA165" i="2"/>
  <c r="AY165" i="2"/>
  <c r="AW165" i="2"/>
  <c r="AV165" i="2"/>
  <c r="AU165" i="2"/>
  <c r="AT165" i="2"/>
  <c r="AX165" i="2" s="1"/>
  <c r="AS165" i="2"/>
  <c r="AQ165" i="2"/>
  <c r="AP165" i="2"/>
  <c r="AO165" i="2"/>
  <c r="AN165" i="2"/>
  <c r="AM165" i="2"/>
  <c r="AL165" i="2"/>
  <c r="AJ165" i="2" a="1"/>
  <c r="AJ165" i="2"/>
  <c r="AK165" i="2" s="1"/>
  <c r="A165" i="2"/>
  <c r="BF164" i="2"/>
  <c r="BE164" i="2"/>
  <c r="BD164" i="2"/>
  <c r="BC164" i="2"/>
  <c r="BB164" i="2"/>
  <c r="BA164" i="2"/>
  <c r="AZ164" i="2"/>
  <c r="AY164" i="2"/>
  <c r="AX164" i="2"/>
  <c r="AV164" i="2"/>
  <c r="AT164" i="2"/>
  <c r="BG164" i="2" s="1"/>
  <c r="AP164" i="2"/>
  <c r="AO164" i="2"/>
  <c r="AN164" i="2"/>
  <c r="AM164" i="2"/>
  <c r="AQ164" i="2" s="1"/>
  <c r="AL164" i="2"/>
  <c r="AJ164" i="2" a="1"/>
  <c r="AJ164" i="2" s="1"/>
  <c r="AK164" i="2" s="1"/>
  <c r="A164" i="2"/>
  <c r="BG163" i="2"/>
  <c r="BA163" i="2"/>
  <c r="AX163" i="2"/>
  <c r="AW163" i="2"/>
  <c r="AV163" i="2"/>
  <c r="AU163" i="2"/>
  <c r="AT163" i="2"/>
  <c r="AZ163" i="2" s="1"/>
  <c r="AS163" i="2"/>
  <c r="AQ163" i="2"/>
  <c r="AP163" i="2"/>
  <c r="AO163" i="2"/>
  <c r="AN163" i="2"/>
  <c r="AM163" i="2"/>
  <c r="AL163" i="2"/>
  <c r="AK163" i="2"/>
  <c r="AJ163" i="2" a="1"/>
  <c r="AJ163" i="2" s="1"/>
  <c r="A163" i="2"/>
  <c r="BF162" i="2"/>
  <c r="BE162" i="2"/>
  <c r="BD162" i="2"/>
  <c r="BC162" i="2"/>
  <c r="BB162" i="2"/>
  <c r="BA162" i="2"/>
  <c r="AZ162" i="2"/>
  <c r="AY162" i="2"/>
  <c r="AX162" i="2"/>
  <c r="AV162" i="2"/>
  <c r="AT162" i="2"/>
  <c r="AS162" i="2" s="1"/>
  <c r="AP162" i="2"/>
  <c r="AO162" i="2"/>
  <c r="AN162" i="2"/>
  <c r="AM162" i="2"/>
  <c r="AL162" i="2"/>
  <c r="AQ162" i="2" s="1"/>
  <c r="AJ162" i="2" a="1"/>
  <c r="AJ162" i="2"/>
  <c r="AK162" i="2" s="1"/>
  <c r="A162" i="2"/>
  <c r="BF161" i="2"/>
  <c r="AY161" i="2"/>
  <c r="AW161" i="2"/>
  <c r="AV161" i="2"/>
  <c r="AU161" i="2"/>
  <c r="AT161" i="2"/>
  <c r="BB161" i="2" s="1"/>
  <c r="AQ161" i="2"/>
  <c r="AP161" i="2"/>
  <c r="AO161" i="2"/>
  <c r="AN161" i="2"/>
  <c r="AM161" i="2"/>
  <c r="AL161" i="2"/>
  <c r="AJ161" i="2" a="1"/>
  <c r="AJ161" i="2"/>
  <c r="AK161" i="2" s="1"/>
  <c r="A161" i="2"/>
  <c r="BG160" i="2"/>
  <c r="BE160" i="2"/>
  <c r="BD160" i="2"/>
  <c r="BC160" i="2"/>
  <c r="BB160" i="2"/>
  <c r="BA160" i="2"/>
  <c r="AZ160" i="2"/>
  <c r="AY160" i="2"/>
  <c r="AX160" i="2"/>
  <c r="AW160" i="2"/>
  <c r="AT160" i="2"/>
  <c r="AU160" i="2" s="1"/>
  <c r="AP160" i="2"/>
  <c r="AO160" i="2"/>
  <c r="AN160" i="2"/>
  <c r="AM160" i="2"/>
  <c r="AL160" i="2"/>
  <c r="AQ160" i="2" s="1"/>
  <c r="AK160" i="2"/>
  <c r="AJ160" i="2" a="1"/>
  <c r="AJ160" i="2" s="1"/>
  <c r="A160" i="2"/>
  <c r="AT159" i="2"/>
  <c r="AP159" i="2"/>
  <c r="AO159" i="2"/>
  <c r="AN159" i="2"/>
  <c r="AQ159" i="2" s="1"/>
  <c r="AM159" i="2"/>
  <c r="AL159" i="2"/>
  <c r="AK159" i="2"/>
  <c r="AJ159" i="2" a="1"/>
  <c r="AJ159" i="2"/>
  <c r="A159" i="2"/>
  <c r="BG158" i="2"/>
  <c r="BE158" i="2"/>
  <c r="BD158" i="2"/>
  <c r="BC158" i="2"/>
  <c r="BB158" i="2"/>
  <c r="BA158" i="2"/>
  <c r="AZ158" i="2"/>
  <c r="AY158" i="2"/>
  <c r="AX158" i="2"/>
  <c r="AV158" i="2"/>
  <c r="AT158" i="2"/>
  <c r="AW158" i="2" s="1"/>
  <c r="AP158" i="2"/>
  <c r="AO158" i="2"/>
  <c r="AN158" i="2"/>
  <c r="AM158" i="2"/>
  <c r="AL158" i="2"/>
  <c r="AQ158" i="2" s="1"/>
  <c r="AJ158" i="2" a="1"/>
  <c r="AJ158" i="2" s="1"/>
  <c r="AK158" i="2" s="1"/>
  <c r="A158" i="2"/>
  <c r="AT157" i="2"/>
  <c r="AP157" i="2"/>
  <c r="AO157" i="2"/>
  <c r="AN157" i="2"/>
  <c r="AM157" i="2"/>
  <c r="AQ157" i="2" s="1"/>
  <c r="AL157" i="2"/>
  <c r="AK157" i="2"/>
  <c r="AJ157" i="2" a="1"/>
  <c r="AJ157" i="2"/>
  <c r="A157" i="2"/>
  <c r="BG156" i="2"/>
  <c r="BE156" i="2"/>
  <c r="BD156" i="2"/>
  <c r="BC156" i="2"/>
  <c r="BB156" i="2"/>
  <c r="BA156" i="2"/>
  <c r="AZ156" i="2"/>
  <c r="AX156" i="2"/>
  <c r="AW156" i="2"/>
  <c r="AV156" i="2"/>
  <c r="AT156" i="2"/>
  <c r="AY156" i="2" s="1"/>
  <c r="AP156" i="2"/>
  <c r="AO156" i="2"/>
  <c r="AN156" i="2"/>
  <c r="AM156" i="2"/>
  <c r="AL156" i="2"/>
  <c r="AQ156" i="2" s="1"/>
  <c r="AK156" i="2"/>
  <c r="AJ156" i="2" a="1"/>
  <c r="AJ156" i="2" s="1"/>
  <c r="A156" i="2"/>
  <c r="BG155" i="2"/>
  <c r="BE155" i="2"/>
  <c r="AY155" i="2"/>
  <c r="AW155" i="2"/>
  <c r="AV155" i="2"/>
  <c r="AU155" i="2"/>
  <c r="AT155" i="2"/>
  <c r="AS155" i="2" s="1"/>
  <c r="AP155" i="2"/>
  <c r="AO155" i="2"/>
  <c r="AN155" i="2"/>
  <c r="AM155" i="2"/>
  <c r="AL155" i="2"/>
  <c r="AK155" i="2"/>
  <c r="AJ155" i="2" a="1"/>
  <c r="AJ155" i="2"/>
  <c r="A155" i="2"/>
  <c r="BG154" i="2"/>
  <c r="BE154" i="2"/>
  <c r="BD154" i="2"/>
  <c r="BC154" i="2"/>
  <c r="BB154" i="2"/>
  <c r="AZ154" i="2"/>
  <c r="AY154" i="2"/>
  <c r="AX154" i="2"/>
  <c r="AW154" i="2"/>
  <c r="AV154" i="2"/>
  <c r="AT154" i="2"/>
  <c r="BA154" i="2" s="1"/>
  <c r="AP154" i="2"/>
  <c r="AO154" i="2"/>
  <c r="AN154" i="2"/>
  <c r="AM154" i="2"/>
  <c r="AL154" i="2"/>
  <c r="AQ154" i="2" s="1"/>
  <c r="AK154" i="2"/>
  <c r="AJ154" i="2" a="1"/>
  <c r="AJ154" i="2"/>
  <c r="A154" i="2"/>
  <c r="BG153" i="2"/>
  <c r="BF153" i="2"/>
  <c r="BE153" i="2"/>
  <c r="BD153" i="2"/>
  <c r="BC153" i="2"/>
  <c r="BB153" i="2"/>
  <c r="BA153" i="2"/>
  <c r="AZ153" i="2"/>
  <c r="AY153" i="2"/>
  <c r="AX153" i="2"/>
  <c r="AW153" i="2"/>
  <c r="AV153" i="2"/>
  <c r="AU153" i="2"/>
  <c r="AT153" i="2"/>
  <c r="AS153" i="2"/>
  <c r="AQ153" i="2"/>
  <c r="AP153" i="2"/>
  <c r="AO153" i="2"/>
  <c r="AN153" i="2"/>
  <c r="AM153" i="2"/>
  <c r="AL153" i="2"/>
  <c r="AJ153" i="2" a="1"/>
  <c r="AJ153" i="2" s="1"/>
  <c r="AK153" i="2" s="1"/>
  <c r="A153" i="2"/>
  <c r="BF152" i="2"/>
  <c r="BE152" i="2"/>
  <c r="BD152" i="2"/>
  <c r="BB152" i="2"/>
  <c r="BA152" i="2"/>
  <c r="AZ152" i="2"/>
  <c r="AY152" i="2"/>
  <c r="AX152" i="2"/>
  <c r="AW152" i="2"/>
  <c r="AV152" i="2"/>
  <c r="AU152" i="2"/>
  <c r="AT152" i="2"/>
  <c r="BC152" i="2" s="1"/>
  <c r="AS152" i="2"/>
  <c r="AP152" i="2"/>
  <c r="AO152" i="2"/>
  <c r="AN152" i="2"/>
  <c r="AM152" i="2"/>
  <c r="AQ152" i="2" s="1"/>
  <c r="AL152" i="2"/>
  <c r="AJ152" i="2" a="1"/>
  <c r="AJ152" i="2"/>
  <c r="AK152" i="2" s="1"/>
  <c r="A152" i="2"/>
  <c r="BF151" i="2"/>
  <c r="AZ151" i="2"/>
  <c r="AX151" i="2"/>
  <c r="AW151" i="2"/>
  <c r="AU151" i="2"/>
  <c r="AT151" i="2"/>
  <c r="AV151" i="2" s="1"/>
  <c r="AQ151" i="2"/>
  <c r="AP151" i="2"/>
  <c r="AO151" i="2"/>
  <c r="AN151" i="2"/>
  <c r="AM151" i="2"/>
  <c r="AL151" i="2"/>
  <c r="AJ151" i="2" a="1"/>
  <c r="AJ151" i="2" s="1"/>
  <c r="AK151" i="2" s="1"/>
  <c r="A151" i="2"/>
  <c r="BF150" i="2"/>
  <c r="BD150" i="2"/>
  <c r="BC150" i="2"/>
  <c r="BB150" i="2"/>
  <c r="BA150" i="2"/>
  <c r="AZ150" i="2"/>
  <c r="AY150" i="2"/>
  <c r="AX150" i="2"/>
  <c r="AW150" i="2"/>
  <c r="AV150" i="2"/>
  <c r="AU150" i="2"/>
  <c r="AT150" i="2"/>
  <c r="BE150" i="2" s="1"/>
  <c r="AS150" i="2"/>
  <c r="AP150" i="2"/>
  <c r="AO150" i="2"/>
  <c r="AN150" i="2"/>
  <c r="AM150" i="2"/>
  <c r="AL150" i="2"/>
  <c r="AQ150" i="2" s="1"/>
  <c r="AJ150" i="2" a="1"/>
  <c r="AJ150" i="2"/>
  <c r="AK150" i="2" s="1"/>
  <c r="A150" i="2"/>
  <c r="BF149" i="2"/>
  <c r="AZ149" i="2"/>
  <c r="AW149" i="2"/>
  <c r="AV149" i="2"/>
  <c r="AU149" i="2"/>
  <c r="AT149" i="2"/>
  <c r="AX149" i="2" s="1"/>
  <c r="AQ149" i="2"/>
  <c r="AP149" i="2"/>
  <c r="AO149" i="2"/>
  <c r="AN149" i="2"/>
  <c r="AM149" i="2"/>
  <c r="AL149" i="2"/>
  <c r="AJ149" i="2" a="1"/>
  <c r="AJ149" i="2" s="1"/>
  <c r="AK149" i="2" s="1"/>
  <c r="A149" i="2"/>
  <c r="BE148" i="2"/>
  <c r="BD148" i="2"/>
  <c r="BC148" i="2"/>
  <c r="BB148" i="2"/>
  <c r="BA148" i="2"/>
  <c r="AZ148" i="2"/>
  <c r="AY148" i="2"/>
  <c r="AX148" i="2"/>
  <c r="AW148" i="2"/>
  <c r="AV148" i="2"/>
  <c r="AU148" i="2"/>
  <c r="AT148" i="2"/>
  <c r="BG148" i="2" s="1"/>
  <c r="AS148" i="2"/>
  <c r="AP148" i="2"/>
  <c r="AO148" i="2"/>
  <c r="AN148" i="2"/>
  <c r="AM148" i="2"/>
  <c r="AL148" i="2"/>
  <c r="AQ148" i="2" s="1"/>
  <c r="AJ148" i="2" a="1"/>
  <c r="AJ148" i="2"/>
  <c r="AK148" i="2" s="1"/>
  <c r="A148" i="2"/>
  <c r="BF147" i="2"/>
  <c r="AY147" i="2"/>
  <c r="AW147" i="2"/>
  <c r="AV147" i="2"/>
  <c r="AU147" i="2"/>
  <c r="AT147" i="2"/>
  <c r="AZ147" i="2" s="1"/>
  <c r="AQ147" i="2"/>
  <c r="AP147" i="2"/>
  <c r="AO147" i="2"/>
  <c r="AN147" i="2"/>
  <c r="AM147" i="2"/>
  <c r="AL147" i="2"/>
  <c r="AJ147" i="2" a="1"/>
  <c r="AJ147" i="2" s="1"/>
  <c r="AK147" i="2" s="1"/>
  <c r="A147" i="2"/>
  <c r="BG146" i="2"/>
  <c r="BE146" i="2"/>
  <c r="BD146" i="2"/>
  <c r="BC146" i="2"/>
  <c r="BB146" i="2"/>
  <c r="BA146" i="2"/>
  <c r="AZ146" i="2"/>
  <c r="AY146" i="2"/>
  <c r="AX146" i="2"/>
  <c r="AW146" i="2"/>
  <c r="AV146" i="2"/>
  <c r="AU146" i="2"/>
  <c r="AT146" i="2"/>
  <c r="AS146" i="2" s="1"/>
  <c r="AP146" i="2"/>
  <c r="AO146" i="2"/>
  <c r="AN146" i="2"/>
  <c r="AM146" i="2"/>
  <c r="AL146" i="2"/>
  <c r="AQ146" i="2" s="1"/>
  <c r="AJ146" i="2" a="1"/>
  <c r="AJ146" i="2" s="1"/>
  <c r="AK146" i="2" s="1"/>
  <c r="A146" i="2"/>
  <c r="AT145" i="2"/>
  <c r="AP145" i="2"/>
  <c r="AO145" i="2"/>
  <c r="AN145" i="2"/>
  <c r="AM145" i="2"/>
  <c r="AQ145" i="2" s="1"/>
  <c r="AL145" i="2"/>
  <c r="AJ145" i="2" a="1"/>
  <c r="AJ145" i="2" s="1"/>
  <c r="AK145" i="2" s="1"/>
  <c r="A145" i="2"/>
  <c r="BF144" i="2"/>
  <c r="BD144" i="2"/>
  <c r="BC144" i="2"/>
  <c r="BB144" i="2"/>
  <c r="BA144" i="2"/>
  <c r="AZ144" i="2"/>
  <c r="AY144" i="2"/>
  <c r="AX144" i="2"/>
  <c r="AW144" i="2"/>
  <c r="AV144" i="2"/>
  <c r="AT144" i="2"/>
  <c r="AU144" i="2" s="1"/>
  <c r="AS144" i="2"/>
  <c r="AP144" i="2"/>
  <c r="AO144" i="2"/>
  <c r="AN144" i="2"/>
  <c r="AM144" i="2"/>
  <c r="AL144" i="2"/>
  <c r="AQ144" i="2" s="1"/>
  <c r="AJ144" i="2" a="1"/>
  <c r="AJ144" i="2" s="1"/>
  <c r="AK144" i="2" s="1"/>
  <c r="A144" i="2"/>
  <c r="AW143" i="2"/>
  <c r="AT143" i="2"/>
  <c r="BD143" i="2" s="1"/>
  <c r="AS143" i="2"/>
  <c r="AP143" i="2"/>
  <c r="AO143" i="2"/>
  <c r="AN143" i="2"/>
  <c r="AM143" i="2"/>
  <c r="AL143" i="2"/>
  <c r="AQ143" i="2" s="1"/>
  <c r="AJ143" i="2" a="1"/>
  <c r="AJ143" i="2" s="1"/>
  <c r="AK143" i="2" s="1"/>
  <c r="A143" i="2"/>
  <c r="BF142" i="2"/>
  <c r="BD142" i="2"/>
  <c r="BC142" i="2"/>
  <c r="BB142" i="2"/>
  <c r="BA142" i="2"/>
  <c r="AZ142" i="2"/>
  <c r="AY142" i="2"/>
  <c r="AX142" i="2"/>
  <c r="AV142" i="2"/>
  <c r="AU142" i="2"/>
  <c r="AT142" i="2"/>
  <c r="AW142" i="2" s="1"/>
  <c r="AS142" i="2"/>
  <c r="AP142" i="2"/>
  <c r="AO142" i="2"/>
  <c r="AN142" i="2"/>
  <c r="AM142" i="2"/>
  <c r="AL142" i="2"/>
  <c r="AQ142" i="2" s="1"/>
  <c r="AJ142" i="2" a="1"/>
  <c r="AJ142" i="2" s="1"/>
  <c r="AK142" i="2" s="1"/>
  <c r="A142" i="2"/>
  <c r="AW141" i="2"/>
  <c r="AT141" i="2"/>
  <c r="BF141" i="2" s="1"/>
  <c r="AS141" i="2"/>
  <c r="AP141" i="2"/>
  <c r="AO141" i="2"/>
  <c r="AN141" i="2"/>
  <c r="AM141" i="2"/>
  <c r="AL141" i="2"/>
  <c r="AQ141" i="2" s="1"/>
  <c r="AJ141" i="2" a="1"/>
  <c r="AJ141" i="2" s="1"/>
  <c r="AK141" i="2" s="1"/>
  <c r="A141" i="2"/>
  <c r="BF140" i="2"/>
  <c r="BD140" i="2"/>
  <c r="BC140" i="2"/>
  <c r="BB140" i="2"/>
  <c r="BA140" i="2"/>
  <c r="AZ140" i="2"/>
  <c r="AX140" i="2"/>
  <c r="AW140" i="2"/>
  <c r="AV140" i="2"/>
  <c r="AU140" i="2"/>
  <c r="AT140" i="2"/>
  <c r="AY140" i="2" s="1"/>
  <c r="AS140" i="2"/>
  <c r="AP140" i="2"/>
  <c r="AO140" i="2"/>
  <c r="AN140" i="2"/>
  <c r="AM140" i="2"/>
  <c r="AL140" i="2"/>
  <c r="AQ140" i="2" s="1"/>
  <c r="AJ140" i="2" a="1"/>
  <c r="AJ140" i="2" s="1"/>
  <c r="AK140" i="2" s="1"/>
  <c r="A140" i="2"/>
  <c r="AT139" i="2"/>
  <c r="AP139" i="2"/>
  <c r="AO139" i="2"/>
  <c r="AN139" i="2"/>
  <c r="AM139" i="2"/>
  <c r="AL139" i="2"/>
  <c r="AJ139" i="2" a="1"/>
  <c r="AJ139" i="2" s="1"/>
  <c r="AK139" i="2" s="1"/>
  <c r="A139" i="2"/>
  <c r="BF138" i="2"/>
  <c r="BD138" i="2"/>
  <c r="BC138" i="2"/>
  <c r="BB138" i="2"/>
  <c r="AZ138" i="2"/>
  <c r="AY138" i="2"/>
  <c r="AX138" i="2"/>
  <c r="AW138" i="2"/>
  <c r="AV138" i="2"/>
  <c r="AU138" i="2"/>
  <c r="AT138" i="2"/>
  <c r="BA138" i="2" s="1"/>
  <c r="AS138" i="2"/>
  <c r="AP138" i="2"/>
  <c r="AO138" i="2"/>
  <c r="AN138" i="2"/>
  <c r="AM138" i="2"/>
  <c r="AL138" i="2"/>
  <c r="AQ138" i="2" s="1"/>
  <c r="AK138" i="2"/>
  <c r="AJ138" i="2" a="1"/>
  <c r="AJ138" i="2"/>
  <c r="A138" i="2"/>
  <c r="BG137" i="2"/>
  <c r="BF137" i="2"/>
  <c r="BE137" i="2"/>
  <c r="BD137" i="2"/>
  <c r="BC137" i="2"/>
  <c r="BB137" i="2"/>
  <c r="BA137" i="2"/>
  <c r="AZ137" i="2"/>
  <c r="AY137" i="2"/>
  <c r="AX137" i="2"/>
  <c r="AW137" i="2"/>
  <c r="AV137" i="2"/>
  <c r="AU137" i="2"/>
  <c r="AT137" i="2"/>
  <c r="AS137" i="2"/>
  <c r="AP137" i="2"/>
  <c r="AO137" i="2"/>
  <c r="AN137" i="2"/>
  <c r="AM137" i="2"/>
  <c r="AQ137" i="2" s="1"/>
  <c r="AL137" i="2"/>
  <c r="AK137" i="2"/>
  <c r="AJ137" i="2" a="1"/>
  <c r="AJ137" i="2"/>
  <c r="A137" i="2"/>
  <c r="BG136" i="2"/>
  <c r="BE136" i="2"/>
  <c r="BD136" i="2"/>
  <c r="BB136" i="2"/>
  <c r="BA136" i="2"/>
  <c r="AZ136" i="2"/>
  <c r="AY136" i="2"/>
  <c r="AX136" i="2"/>
  <c r="AW136" i="2"/>
  <c r="AV136" i="2"/>
  <c r="AT136" i="2"/>
  <c r="BC136" i="2" s="1"/>
  <c r="AP136" i="2"/>
  <c r="AO136" i="2"/>
  <c r="AN136" i="2"/>
  <c r="AM136" i="2"/>
  <c r="AQ136" i="2" s="1"/>
  <c r="AL136" i="2"/>
  <c r="AK136" i="2"/>
  <c r="AJ136" i="2" a="1"/>
  <c r="AJ136" i="2" s="1"/>
  <c r="A136" i="2"/>
  <c r="AT135" i="2"/>
  <c r="AP135" i="2"/>
  <c r="AO135" i="2"/>
  <c r="AN135" i="2"/>
  <c r="AM135" i="2"/>
  <c r="AQ135" i="2" s="1"/>
  <c r="AL135" i="2"/>
  <c r="AK135" i="2"/>
  <c r="AJ135" i="2" a="1"/>
  <c r="AJ135" i="2"/>
  <c r="A135" i="2"/>
  <c r="BG134" i="2"/>
  <c r="BD134" i="2"/>
  <c r="BC134" i="2"/>
  <c r="BB134" i="2"/>
  <c r="BA134" i="2"/>
  <c r="AZ134" i="2"/>
  <c r="AY134" i="2"/>
  <c r="AX134" i="2"/>
  <c r="AW134" i="2"/>
  <c r="AV134" i="2"/>
  <c r="AT134" i="2"/>
  <c r="BE134" i="2" s="1"/>
  <c r="AP134" i="2"/>
  <c r="AO134" i="2"/>
  <c r="AN134" i="2"/>
  <c r="AM134" i="2"/>
  <c r="AL134" i="2"/>
  <c r="AQ134" i="2" s="1"/>
  <c r="AJ134" i="2" a="1"/>
  <c r="AJ134" i="2" s="1"/>
  <c r="AK134" i="2" s="1"/>
  <c r="A134" i="2"/>
  <c r="AT133" i="2"/>
  <c r="AP133" i="2"/>
  <c r="AO133" i="2"/>
  <c r="AN133" i="2"/>
  <c r="AM133" i="2"/>
  <c r="AQ133" i="2" s="1"/>
  <c r="AL133" i="2"/>
  <c r="AK133" i="2"/>
  <c r="AJ133" i="2" a="1"/>
  <c r="AJ133" i="2"/>
  <c r="A133" i="2"/>
  <c r="BF132" i="2"/>
  <c r="BD132" i="2"/>
  <c r="BC132" i="2"/>
  <c r="BB132" i="2"/>
  <c r="BA132" i="2"/>
  <c r="AZ132" i="2"/>
  <c r="AY132" i="2"/>
  <c r="AX132" i="2"/>
  <c r="AW132" i="2"/>
  <c r="AV132" i="2"/>
  <c r="AT132" i="2"/>
  <c r="BG132" i="2" s="1"/>
  <c r="AP132" i="2"/>
  <c r="AO132" i="2"/>
  <c r="AN132" i="2"/>
  <c r="AM132" i="2"/>
  <c r="AL132" i="2"/>
  <c r="AQ132" i="2" s="1"/>
  <c r="AK132" i="2"/>
  <c r="AJ132" i="2" a="1"/>
  <c r="AJ132" i="2" s="1"/>
  <c r="A132" i="2"/>
  <c r="BG131" i="2"/>
  <c r="BF131" i="2"/>
  <c r="BE131" i="2"/>
  <c r="AY131" i="2"/>
  <c r="AW131" i="2"/>
  <c r="AV131" i="2"/>
  <c r="AU131" i="2"/>
  <c r="AT131" i="2"/>
  <c r="AS131" i="2" s="1"/>
  <c r="AQ131" i="2"/>
  <c r="AP131" i="2"/>
  <c r="AO131" i="2"/>
  <c r="AN131" i="2"/>
  <c r="AM131" i="2"/>
  <c r="AL131" i="2"/>
  <c r="AJ131" i="2" a="1"/>
  <c r="AJ131" i="2" s="1"/>
  <c r="AK131" i="2" s="1"/>
  <c r="A131" i="2"/>
  <c r="BF130" i="2"/>
  <c r="BE130" i="2"/>
  <c r="BD130" i="2"/>
  <c r="BC130" i="2"/>
  <c r="BB130" i="2"/>
  <c r="BA130" i="2"/>
  <c r="AZ130" i="2"/>
  <c r="AY130" i="2"/>
  <c r="AX130" i="2"/>
  <c r="AW130" i="2"/>
  <c r="AV130" i="2"/>
  <c r="AT130" i="2"/>
  <c r="AU130" i="2" s="1"/>
  <c r="AP130" i="2"/>
  <c r="AO130" i="2"/>
  <c r="AN130" i="2"/>
  <c r="AM130" i="2"/>
  <c r="AQ130" i="2" s="1"/>
  <c r="AL130" i="2"/>
  <c r="AJ130" i="2" a="1"/>
  <c r="AJ130" i="2" s="1"/>
  <c r="AK130" i="2" s="1"/>
  <c r="A130" i="2"/>
  <c r="BA129" i="2"/>
  <c r="AX129" i="2"/>
  <c r="AW129" i="2"/>
  <c r="AT129" i="2"/>
  <c r="AV129" i="2" s="1"/>
  <c r="AP129" i="2"/>
  <c r="AQ129" i="2" s="1"/>
  <c r="AO129" i="2"/>
  <c r="AN129" i="2"/>
  <c r="AM129" i="2"/>
  <c r="AL129" i="2"/>
  <c r="AJ129" i="2" a="1"/>
  <c r="AJ129" i="2" s="1"/>
  <c r="AK129" i="2" s="1"/>
  <c r="AI129" i="2"/>
  <c r="AF129" i="2"/>
  <c r="AB129" i="2"/>
  <c r="Y129" i="2"/>
  <c r="H129" i="2"/>
  <c r="A129" i="2"/>
  <c r="BG128" i="2"/>
  <c r="BF128" i="2"/>
  <c r="BE128" i="2"/>
  <c r="AY128" i="2"/>
  <c r="AW128" i="2"/>
  <c r="AV128" i="2"/>
  <c r="AU128" i="2"/>
  <c r="AT128" i="2"/>
  <c r="AS128" i="2" s="1"/>
  <c r="AQ128" i="2"/>
  <c r="AP128" i="2"/>
  <c r="AO128" i="2"/>
  <c r="AN128" i="2"/>
  <c r="AM128" i="2"/>
  <c r="AL128" i="2"/>
  <c r="AJ128" i="2" a="1"/>
  <c r="AJ128" i="2" s="1"/>
  <c r="AK128" i="2" s="1"/>
  <c r="AI128" i="2"/>
  <c r="AF128" i="2"/>
  <c r="AB128" i="2"/>
  <c r="Y128" i="2"/>
  <c r="H128" i="2"/>
  <c r="A128" i="2"/>
  <c r="AW127" i="2"/>
  <c r="AT127" i="2"/>
  <c r="BG127" i="2" s="1"/>
  <c r="AS127" i="2"/>
  <c r="AP127" i="2"/>
  <c r="AO127" i="2"/>
  <c r="AN127" i="2"/>
  <c r="AM127" i="2"/>
  <c r="AL127" i="2"/>
  <c r="AQ127" i="2" s="1"/>
  <c r="AJ127" i="2" a="1"/>
  <c r="AJ127" i="2" s="1"/>
  <c r="AK127" i="2" s="1"/>
  <c r="AI127" i="2"/>
  <c r="AF127" i="2"/>
  <c r="AB127" i="2"/>
  <c r="Y127" i="2"/>
  <c r="H127" i="2"/>
  <c r="A127" i="2"/>
  <c r="BG126" i="2"/>
  <c r="BF126" i="2"/>
  <c r="BE126" i="2"/>
  <c r="BD126" i="2"/>
  <c r="BC126" i="2"/>
  <c r="BB126" i="2"/>
  <c r="BA126" i="2"/>
  <c r="AZ126" i="2"/>
  <c r="AY126" i="2"/>
  <c r="AX126" i="2"/>
  <c r="AW126" i="2"/>
  <c r="AU126" i="2"/>
  <c r="AT126" i="2"/>
  <c r="AV126" i="2" s="1"/>
  <c r="AS126" i="2"/>
  <c r="AP126" i="2"/>
  <c r="AQ126" i="2" s="1"/>
  <c r="AO126" i="2"/>
  <c r="AN126" i="2"/>
  <c r="AM126" i="2"/>
  <c r="AL126" i="2"/>
  <c r="AJ126" i="2" a="1"/>
  <c r="AJ126" i="2" s="1"/>
  <c r="AK126" i="2" s="1"/>
  <c r="AI126" i="2"/>
  <c r="AF126" i="2"/>
  <c r="AB126" i="2"/>
  <c r="Y126" i="2"/>
  <c r="H126" i="2"/>
  <c r="A126" i="2"/>
  <c r="BG125" i="2"/>
  <c r="BF125" i="2"/>
  <c r="BE125" i="2"/>
  <c r="BD125" i="2"/>
  <c r="BC125" i="2"/>
  <c r="BB125" i="2"/>
  <c r="BA125" i="2"/>
  <c r="AZ125" i="2"/>
  <c r="AY125" i="2"/>
  <c r="AX125" i="2"/>
  <c r="AW125" i="2"/>
  <c r="AV125" i="2"/>
  <c r="AU125" i="2"/>
  <c r="AT125" i="2"/>
  <c r="AS125" i="2"/>
  <c r="AP125" i="2"/>
  <c r="AO125" i="2"/>
  <c r="AN125" i="2"/>
  <c r="AM125" i="2"/>
  <c r="AL125" i="2"/>
  <c r="AQ125" i="2" s="1"/>
  <c r="AJ125" i="2" a="1"/>
  <c r="AJ125" i="2" s="1"/>
  <c r="AK125" i="2" s="1"/>
  <c r="AI125" i="2"/>
  <c r="AF125" i="2"/>
  <c r="AB125" i="2"/>
  <c r="Y125" i="2"/>
  <c r="H125" i="2"/>
  <c r="A125" i="2"/>
  <c r="BG124" i="2"/>
  <c r="BE124" i="2"/>
  <c r="BD124" i="2"/>
  <c r="BC124" i="2"/>
  <c r="BB124" i="2"/>
  <c r="BA124" i="2"/>
  <c r="AZ124" i="2"/>
  <c r="AY124" i="2"/>
  <c r="AX124" i="2"/>
  <c r="AW124" i="2"/>
  <c r="AV124" i="2"/>
  <c r="AU124" i="2"/>
  <c r="AT124" i="2"/>
  <c r="BF124" i="2" s="1"/>
  <c r="AS124" i="2"/>
  <c r="AP124" i="2"/>
  <c r="AO124" i="2"/>
  <c r="AN124" i="2"/>
  <c r="AM124" i="2"/>
  <c r="AL124" i="2"/>
  <c r="AQ124" i="2" s="1"/>
  <c r="AJ124" i="2" a="1"/>
  <c r="AJ124" i="2"/>
  <c r="AK124" i="2" s="1"/>
  <c r="AI124" i="2"/>
  <c r="AF124" i="2"/>
  <c r="AB124" i="2"/>
  <c r="Y124" i="2"/>
  <c r="H124" i="2"/>
  <c r="A124" i="2"/>
  <c r="BE123" i="2"/>
  <c r="BC123" i="2"/>
  <c r="BB123" i="2"/>
  <c r="BA123" i="2"/>
  <c r="AZ123" i="2"/>
  <c r="AY123" i="2"/>
  <c r="AX123" i="2"/>
  <c r="AW123" i="2"/>
  <c r="AV123" i="2"/>
  <c r="AU123" i="2"/>
  <c r="AT123" i="2"/>
  <c r="BG123" i="2" s="1"/>
  <c r="AS123" i="2"/>
  <c r="AP123" i="2"/>
  <c r="AO123" i="2"/>
  <c r="AN123" i="2"/>
  <c r="AM123" i="2"/>
  <c r="AL123" i="2"/>
  <c r="AQ123" i="2" s="1"/>
  <c r="AJ123" i="2" a="1"/>
  <c r="AJ123" i="2" s="1"/>
  <c r="AK123" i="2" s="1"/>
  <c r="AI123" i="2"/>
  <c r="AF123" i="2"/>
  <c r="AB123" i="2"/>
  <c r="Y123" i="2"/>
  <c r="H123" i="2"/>
  <c r="A123" i="2"/>
  <c r="BC122" i="2"/>
  <c r="BA122" i="2"/>
  <c r="AZ122" i="2"/>
  <c r="AY122" i="2"/>
  <c r="AV122" i="2"/>
  <c r="AU122" i="2"/>
  <c r="AT122" i="2"/>
  <c r="AX122" i="2" s="1"/>
  <c r="AS122" i="2"/>
  <c r="AP122" i="2"/>
  <c r="AO122" i="2"/>
  <c r="AN122" i="2"/>
  <c r="AM122" i="2"/>
  <c r="AL122" i="2"/>
  <c r="AQ122" i="2" s="1"/>
  <c r="AJ122" i="2" a="1"/>
  <c r="AJ122" i="2"/>
  <c r="AK122" i="2" s="1"/>
  <c r="AI122" i="2"/>
  <c r="AF122" i="2"/>
  <c r="AB122" i="2"/>
  <c r="Y122" i="2"/>
  <c r="H122" i="2"/>
  <c r="A122" i="2"/>
  <c r="BA121" i="2"/>
  <c r="AY121" i="2"/>
  <c r="AX121" i="2"/>
  <c r="AW121" i="2"/>
  <c r="AT121" i="2"/>
  <c r="AV121" i="2" s="1"/>
  <c r="AP121" i="2"/>
  <c r="AQ121" i="2" s="1"/>
  <c r="AO121" i="2"/>
  <c r="AN121" i="2"/>
  <c r="AM121" i="2"/>
  <c r="AL121" i="2"/>
  <c r="AJ121" i="2" a="1"/>
  <c r="AJ121" i="2" s="1"/>
  <c r="AK121" i="2" s="1"/>
  <c r="AI121" i="2"/>
  <c r="AF121" i="2"/>
  <c r="AB121" i="2"/>
  <c r="Y121" i="2"/>
  <c r="H121" i="2"/>
  <c r="A121" i="2"/>
  <c r="BG120" i="2"/>
  <c r="BF120" i="2"/>
  <c r="BE120" i="2"/>
  <c r="AY120" i="2"/>
  <c r="AW120" i="2"/>
  <c r="AV120" i="2"/>
  <c r="AU120" i="2"/>
  <c r="AT120" i="2"/>
  <c r="AS120" i="2" s="1"/>
  <c r="AQ120" i="2"/>
  <c r="AP120" i="2"/>
  <c r="AO120" i="2"/>
  <c r="AN120" i="2"/>
  <c r="AM120" i="2"/>
  <c r="AL120" i="2"/>
  <c r="AJ120" i="2" a="1"/>
  <c r="AJ120" i="2" s="1"/>
  <c r="AK120" i="2" s="1"/>
  <c r="AI120" i="2"/>
  <c r="AF120" i="2"/>
  <c r="AB120" i="2"/>
  <c r="Y120" i="2"/>
  <c r="H120" i="2"/>
  <c r="A120" i="2"/>
  <c r="AW119" i="2"/>
  <c r="AT119" i="2"/>
  <c r="BG119" i="2" s="1"/>
  <c r="AS119" i="2"/>
  <c r="AP119" i="2"/>
  <c r="AO119" i="2"/>
  <c r="AN119" i="2"/>
  <c r="AM119" i="2"/>
  <c r="AL119" i="2"/>
  <c r="AQ119" i="2" s="1"/>
  <c r="AJ119" i="2" a="1"/>
  <c r="AJ119" i="2" s="1"/>
  <c r="AK119" i="2" s="1"/>
  <c r="AI119" i="2"/>
  <c r="AF119" i="2"/>
  <c r="AB119" i="2"/>
  <c r="Y119" i="2"/>
  <c r="H119" i="2"/>
  <c r="A119" i="2"/>
  <c r="BG118" i="2"/>
  <c r="BF118" i="2"/>
  <c r="BE118" i="2"/>
  <c r="BD118" i="2"/>
  <c r="BC118" i="2"/>
  <c r="BB118" i="2"/>
  <c r="BA118" i="2"/>
  <c r="AZ118" i="2"/>
  <c r="AY118" i="2"/>
  <c r="AX118" i="2"/>
  <c r="AW118" i="2"/>
  <c r="AU118" i="2"/>
  <c r="AT118" i="2"/>
  <c r="AV118" i="2" s="1"/>
  <c r="AS118" i="2"/>
  <c r="AP118" i="2"/>
  <c r="AQ118" i="2" s="1"/>
  <c r="AO118" i="2"/>
  <c r="AN118" i="2"/>
  <c r="AM118" i="2"/>
  <c r="AL118" i="2"/>
  <c r="AJ118" i="2" a="1"/>
  <c r="AJ118" i="2" s="1"/>
  <c r="AK118" i="2" s="1"/>
  <c r="AI118" i="2"/>
  <c r="AF118" i="2"/>
  <c r="AB118" i="2"/>
  <c r="Y118" i="2"/>
  <c r="H118" i="2"/>
  <c r="A118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P117" i="2"/>
  <c r="AO117" i="2"/>
  <c r="AN117" i="2"/>
  <c r="AM117" i="2"/>
  <c r="AL117" i="2"/>
  <c r="AJ117" i="2" a="1"/>
  <c r="AJ117" i="2" s="1"/>
  <c r="AK117" i="2" s="1"/>
  <c r="AI117" i="2"/>
  <c r="AF117" i="2"/>
  <c r="AB117" i="2"/>
  <c r="Y117" i="2"/>
  <c r="H117" i="2"/>
  <c r="A117" i="2"/>
  <c r="BG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BF116" i="2" s="1"/>
  <c r="AS116" i="2"/>
  <c r="AP116" i="2"/>
  <c r="AO116" i="2"/>
  <c r="AN116" i="2"/>
  <c r="AM116" i="2"/>
  <c r="AL116" i="2"/>
  <c r="AQ116" i="2" s="1"/>
  <c r="AJ116" i="2" a="1"/>
  <c r="AJ116" i="2"/>
  <c r="AK116" i="2" s="1"/>
  <c r="AI116" i="2"/>
  <c r="AF116" i="2"/>
  <c r="AB116" i="2"/>
  <c r="Y116" i="2"/>
  <c r="H116" i="2"/>
  <c r="A116" i="2"/>
  <c r="BE115" i="2"/>
  <c r="BC115" i="2"/>
  <c r="BB115" i="2"/>
  <c r="BA115" i="2"/>
  <c r="AZ115" i="2"/>
  <c r="AY115" i="2"/>
  <c r="AX115" i="2"/>
  <c r="AW115" i="2"/>
  <c r="AV115" i="2"/>
  <c r="AU115" i="2"/>
  <c r="AT115" i="2"/>
  <c r="BG115" i="2" s="1"/>
  <c r="AS115" i="2"/>
  <c r="AP115" i="2"/>
  <c r="AO115" i="2"/>
  <c r="AN115" i="2"/>
  <c r="AM115" i="2"/>
  <c r="AL115" i="2"/>
  <c r="AQ115" i="2" s="1"/>
  <c r="AJ115" i="2" a="1"/>
  <c r="AJ115" i="2" s="1"/>
  <c r="AK115" i="2" s="1"/>
  <c r="AI115" i="2"/>
  <c r="AF115" i="2"/>
  <c r="AB115" i="2"/>
  <c r="Y115" i="2"/>
  <c r="H115" i="2"/>
  <c r="A115" i="2"/>
  <c r="BC114" i="2"/>
  <c r="BA114" i="2"/>
  <c r="AZ114" i="2"/>
  <c r="AY114" i="2"/>
  <c r="AV114" i="2"/>
  <c r="AU114" i="2"/>
  <c r="AT114" i="2"/>
  <c r="AX114" i="2" s="1"/>
  <c r="AS114" i="2"/>
  <c r="AP114" i="2"/>
  <c r="AO114" i="2"/>
  <c r="AN114" i="2"/>
  <c r="AM114" i="2"/>
  <c r="AL114" i="2"/>
  <c r="AQ114" i="2" s="1"/>
  <c r="AJ114" i="2" a="1"/>
  <c r="AJ114" i="2"/>
  <c r="AK114" i="2" s="1"/>
  <c r="AI114" i="2"/>
  <c r="AF114" i="2"/>
  <c r="AB114" i="2"/>
  <c r="Y114" i="2"/>
  <c r="H114" i="2"/>
  <c r="A114" i="2"/>
  <c r="BA113" i="2"/>
  <c r="AY113" i="2"/>
  <c r="AX113" i="2"/>
  <c r="AW113" i="2"/>
  <c r="AT113" i="2"/>
  <c r="AV113" i="2" s="1"/>
  <c r="AP113" i="2"/>
  <c r="AQ113" i="2" s="1"/>
  <c r="AO113" i="2"/>
  <c r="AN113" i="2"/>
  <c r="AM113" i="2"/>
  <c r="AL113" i="2"/>
  <c r="AJ113" i="2" a="1"/>
  <c r="AJ113" i="2" s="1"/>
  <c r="AK113" i="2" s="1"/>
  <c r="AI113" i="2"/>
  <c r="AF113" i="2"/>
  <c r="AB113" i="2"/>
  <c r="Y113" i="2"/>
  <c r="H113" i="2"/>
  <c r="A113" i="2"/>
  <c r="BG112" i="2"/>
  <c r="BF112" i="2"/>
  <c r="BE112" i="2"/>
  <c r="AY112" i="2"/>
  <c r="AW112" i="2"/>
  <c r="AV112" i="2"/>
  <c r="AU112" i="2"/>
  <c r="AT112" i="2"/>
  <c r="AS112" i="2" s="1"/>
  <c r="AQ112" i="2"/>
  <c r="AP112" i="2"/>
  <c r="AO112" i="2"/>
  <c r="AN112" i="2"/>
  <c r="AM112" i="2"/>
  <c r="AL112" i="2"/>
  <c r="AJ112" i="2" a="1"/>
  <c r="AJ112" i="2" s="1"/>
  <c r="AK112" i="2" s="1"/>
  <c r="AI112" i="2"/>
  <c r="AF112" i="2"/>
  <c r="AB112" i="2"/>
  <c r="Y112" i="2"/>
  <c r="H112" i="2"/>
  <c r="A112" i="2"/>
  <c r="AW111" i="2"/>
  <c r="AT111" i="2"/>
  <c r="BG111" i="2" s="1"/>
  <c r="AS111" i="2"/>
  <c r="AP111" i="2"/>
  <c r="AO111" i="2"/>
  <c r="AN111" i="2"/>
  <c r="AM111" i="2"/>
  <c r="AL111" i="2"/>
  <c r="AQ111" i="2" s="1"/>
  <c r="AJ111" i="2" a="1"/>
  <c r="AJ111" i="2" s="1"/>
  <c r="AK111" i="2" s="1"/>
  <c r="AI111" i="2"/>
  <c r="AF111" i="2"/>
  <c r="AB111" i="2"/>
  <c r="Y111" i="2"/>
  <c r="H111" i="2"/>
  <c r="A111" i="2"/>
  <c r="BG110" i="2"/>
  <c r="BF110" i="2"/>
  <c r="BE110" i="2"/>
  <c r="BD110" i="2"/>
  <c r="BC110" i="2"/>
  <c r="BB110" i="2"/>
  <c r="BA110" i="2"/>
  <c r="AZ110" i="2"/>
  <c r="AY110" i="2"/>
  <c r="AX110" i="2"/>
  <c r="AW110" i="2"/>
  <c r="AU110" i="2"/>
  <c r="AT110" i="2"/>
  <c r="AV110" i="2" s="1"/>
  <c r="AS110" i="2"/>
  <c r="AP110" i="2"/>
  <c r="AQ110" i="2" s="1"/>
  <c r="AO110" i="2"/>
  <c r="AN110" i="2"/>
  <c r="AM110" i="2"/>
  <c r="AL110" i="2"/>
  <c r="AJ110" i="2" a="1"/>
  <c r="AJ110" i="2" s="1"/>
  <c r="AK110" i="2" s="1"/>
  <c r="AI110" i="2"/>
  <c r="AF110" i="2"/>
  <c r="AB110" i="2"/>
  <c r="Y110" i="2"/>
  <c r="H110" i="2"/>
  <c r="A110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P109" i="2"/>
  <c r="AO109" i="2"/>
  <c r="AN109" i="2"/>
  <c r="AM109" i="2"/>
  <c r="AL109" i="2"/>
  <c r="AQ109" i="2" s="1"/>
  <c r="AJ109" i="2" a="1"/>
  <c r="AJ109" i="2" s="1"/>
  <c r="AK109" i="2" s="1"/>
  <c r="AI109" i="2"/>
  <c r="AF109" i="2"/>
  <c r="AB109" i="2"/>
  <c r="Y109" i="2"/>
  <c r="H109" i="2"/>
  <c r="A109" i="2"/>
  <c r="BG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BF108" i="2" s="1"/>
  <c r="AS108" i="2"/>
  <c r="AP108" i="2"/>
  <c r="AO108" i="2"/>
  <c r="AN108" i="2"/>
  <c r="AM108" i="2"/>
  <c r="AL108" i="2"/>
  <c r="AJ108" i="2" a="1"/>
  <c r="AJ108" i="2"/>
  <c r="AK108" i="2" s="1"/>
  <c r="AI108" i="2"/>
  <c r="AF108" i="2"/>
  <c r="AB108" i="2"/>
  <c r="Y108" i="2"/>
  <c r="H108" i="2"/>
  <c r="A108" i="2"/>
  <c r="BE107" i="2"/>
  <c r="BC107" i="2"/>
  <c r="BB107" i="2"/>
  <c r="BA107" i="2"/>
  <c r="AZ107" i="2"/>
  <c r="AY107" i="2"/>
  <c r="AX107" i="2"/>
  <c r="AW107" i="2"/>
  <c r="AV107" i="2"/>
  <c r="AU107" i="2"/>
  <c r="AT107" i="2"/>
  <c r="BG107" i="2" s="1"/>
  <c r="AS107" i="2"/>
  <c r="AP107" i="2"/>
  <c r="AO107" i="2"/>
  <c r="AN107" i="2"/>
  <c r="AM107" i="2"/>
  <c r="AL107" i="2"/>
  <c r="AJ107" i="2" a="1"/>
  <c r="AJ107" i="2" s="1"/>
  <c r="AK107" i="2" s="1"/>
  <c r="AI107" i="2"/>
  <c r="AF107" i="2"/>
  <c r="AB107" i="2"/>
  <c r="Y107" i="2"/>
  <c r="H107" i="2"/>
  <c r="A107" i="2"/>
  <c r="BC106" i="2"/>
  <c r="BA106" i="2"/>
  <c r="AZ106" i="2"/>
  <c r="AY106" i="2"/>
  <c r="AV106" i="2"/>
  <c r="AU106" i="2"/>
  <c r="AT106" i="2"/>
  <c r="AX106" i="2" s="1"/>
  <c r="AS106" i="2"/>
  <c r="AP106" i="2"/>
  <c r="AO106" i="2"/>
  <c r="AN106" i="2"/>
  <c r="AM106" i="2"/>
  <c r="AL106" i="2"/>
  <c r="AQ106" i="2" s="1"/>
  <c r="AJ106" i="2" a="1"/>
  <c r="AJ106" i="2"/>
  <c r="AK106" i="2" s="1"/>
  <c r="AI106" i="2"/>
  <c r="AF106" i="2"/>
  <c r="AB106" i="2"/>
  <c r="Y106" i="2"/>
  <c r="H106" i="2"/>
  <c r="A106" i="2"/>
  <c r="BA105" i="2"/>
  <c r="AY105" i="2"/>
  <c r="AX105" i="2"/>
  <c r="AW105" i="2"/>
  <c r="AT105" i="2"/>
  <c r="AV105" i="2" s="1"/>
  <c r="AP105" i="2"/>
  <c r="AQ105" i="2" s="1"/>
  <c r="AO105" i="2"/>
  <c r="AN105" i="2"/>
  <c r="AM105" i="2"/>
  <c r="AL105" i="2"/>
  <c r="AJ105" i="2" a="1"/>
  <c r="AJ105" i="2" s="1"/>
  <c r="AK105" i="2" s="1"/>
  <c r="AI105" i="2"/>
  <c r="AF105" i="2"/>
  <c r="AB105" i="2"/>
  <c r="Y105" i="2"/>
  <c r="H105" i="2"/>
  <c r="A105" i="2"/>
  <c r="BG104" i="2"/>
  <c r="BF104" i="2"/>
  <c r="BE104" i="2"/>
  <c r="AY104" i="2"/>
  <c r="AW104" i="2"/>
  <c r="AV104" i="2"/>
  <c r="AU104" i="2"/>
  <c r="AT104" i="2"/>
  <c r="AS104" i="2" s="1"/>
  <c r="AQ104" i="2"/>
  <c r="AP104" i="2"/>
  <c r="AO104" i="2"/>
  <c r="AN104" i="2"/>
  <c r="AM104" i="2"/>
  <c r="AL104" i="2"/>
  <c r="AJ104" i="2" a="1"/>
  <c r="AJ104" i="2" s="1"/>
  <c r="AK104" i="2" s="1"/>
  <c r="AI104" i="2"/>
  <c r="AF104" i="2"/>
  <c r="AB104" i="2"/>
  <c r="Y104" i="2"/>
  <c r="H104" i="2"/>
  <c r="A104" i="2"/>
  <c r="AW103" i="2"/>
  <c r="AT103" i="2"/>
  <c r="BG103" i="2" s="1"/>
  <c r="AS103" i="2"/>
  <c r="AP103" i="2"/>
  <c r="AO103" i="2"/>
  <c r="AN103" i="2"/>
  <c r="AM103" i="2"/>
  <c r="AL103" i="2"/>
  <c r="AQ103" i="2" s="1"/>
  <c r="AJ103" i="2" a="1"/>
  <c r="AJ103" i="2" s="1"/>
  <c r="AK103" i="2" s="1"/>
  <c r="AI103" i="2"/>
  <c r="AF103" i="2"/>
  <c r="AB103" i="2"/>
  <c r="Y103" i="2"/>
  <c r="H103" i="2"/>
  <c r="A103" i="2"/>
  <c r="BG102" i="2"/>
  <c r="BF102" i="2"/>
  <c r="BE102" i="2"/>
  <c r="BD102" i="2"/>
  <c r="BC102" i="2"/>
  <c r="BB102" i="2"/>
  <c r="BA102" i="2"/>
  <c r="AZ102" i="2"/>
  <c r="AY102" i="2"/>
  <c r="AX102" i="2"/>
  <c r="AW102" i="2"/>
  <c r="AU102" i="2"/>
  <c r="AT102" i="2"/>
  <c r="AV102" i="2" s="1"/>
  <c r="AS102" i="2"/>
  <c r="AP102" i="2"/>
  <c r="AQ102" i="2" s="1"/>
  <c r="AO102" i="2"/>
  <c r="AN102" i="2"/>
  <c r="AM102" i="2"/>
  <c r="AL102" i="2"/>
  <c r="AJ102" i="2" a="1"/>
  <c r="AJ102" i="2" s="1"/>
  <c r="AK102" i="2" s="1"/>
  <c r="AI102" i="2"/>
  <c r="AF102" i="2"/>
  <c r="AB102" i="2"/>
  <c r="Y102" i="2"/>
  <c r="H102" i="2"/>
  <c r="A102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P101" i="2"/>
  <c r="AO101" i="2"/>
  <c r="AN101" i="2"/>
  <c r="AM101" i="2"/>
  <c r="AL101" i="2"/>
  <c r="AQ101" i="2" s="1"/>
  <c r="AJ101" i="2" a="1"/>
  <c r="AJ101" i="2" s="1"/>
  <c r="AK101" i="2" s="1"/>
  <c r="AI101" i="2"/>
  <c r="AF101" i="2"/>
  <c r="AB101" i="2"/>
  <c r="Y101" i="2"/>
  <c r="H101" i="2"/>
  <c r="A101" i="2"/>
  <c r="BG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BF100" i="2" s="1"/>
  <c r="AS100" i="2"/>
  <c r="AP100" i="2"/>
  <c r="AO100" i="2"/>
  <c r="AN100" i="2"/>
  <c r="AM100" i="2"/>
  <c r="AL100" i="2"/>
  <c r="AJ100" i="2" a="1"/>
  <c r="AJ100" i="2"/>
  <c r="AK100" i="2" s="1"/>
  <c r="AI100" i="2"/>
  <c r="AF100" i="2"/>
  <c r="AB100" i="2"/>
  <c r="Y100" i="2"/>
  <c r="H100" i="2"/>
  <c r="A100" i="2"/>
  <c r="BE99" i="2"/>
  <c r="BC99" i="2"/>
  <c r="BB99" i="2"/>
  <c r="BA99" i="2"/>
  <c r="AZ99" i="2"/>
  <c r="AY99" i="2"/>
  <c r="AX99" i="2"/>
  <c r="AW99" i="2"/>
  <c r="AV99" i="2"/>
  <c r="AU99" i="2"/>
  <c r="AT99" i="2"/>
  <c r="BG99" i="2" s="1"/>
  <c r="AS99" i="2"/>
  <c r="AP99" i="2"/>
  <c r="AO99" i="2"/>
  <c r="AN99" i="2"/>
  <c r="AM99" i="2"/>
  <c r="AL99" i="2"/>
  <c r="AQ99" i="2" s="1"/>
  <c r="AJ99" i="2" a="1"/>
  <c r="AJ99" i="2" s="1"/>
  <c r="AK99" i="2" s="1"/>
  <c r="AI99" i="2"/>
  <c r="AF99" i="2"/>
  <c r="AB99" i="2"/>
  <c r="Y99" i="2"/>
  <c r="H99" i="2"/>
  <c r="A99" i="2"/>
  <c r="BC98" i="2"/>
  <c r="BA98" i="2"/>
  <c r="AZ98" i="2"/>
  <c r="AY98" i="2"/>
  <c r="AV98" i="2"/>
  <c r="AU98" i="2"/>
  <c r="AT98" i="2"/>
  <c r="AX98" i="2" s="1"/>
  <c r="AS98" i="2"/>
  <c r="AP98" i="2"/>
  <c r="AO98" i="2"/>
  <c r="AN98" i="2"/>
  <c r="AM98" i="2"/>
  <c r="AL98" i="2"/>
  <c r="AQ98" i="2" s="1"/>
  <c r="AJ98" i="2" a="1"/>
  <c r="AJ98" i="2"/>
  <c r="AK98" i="2" s="1"/>
  <c r="AI98" i="2"/>
  <c r="AF98" i="2"/>
  <c r="AB98" i="2"/>
  <c r="Y98" i="2"/>
  <c r="H98" i="2"/>
  <c r="A98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S97" i="2"/>
  <c r="AP97" i="2"/>
  <c r="AO97" i="2"/>
  <c r="AQ97" i="2" s="1"/>
  <c r="AN97" i="2"/>
  <c r="AM97" i="2"/>
  <c r="AL97" i="2"/>
  <c r="AJ97" i="2" a="1"/>
  <c r="AJ97" i="2"/>
  <c r="AK97" i="2" s="1"/>
  <c r="AI97" i="2"/>
  <c r="AF97" i="2"/>
  <c r="AB97" i="2"/>
  <c r="Y97" i="2"/>
  <c r="H97" i="2"/>
  <c r="A97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S96" i="2"/>
  <c r="AP96" i="2"/>
  <c r="AO96" i="2"/>
  <c r="AN96" i="2"/>
  <c r="AM96" i="2"/>
  <c r="AL96" i="2"/>
  <c r="AQ96" i="2" s="1"/>
  <c r="AJ96" i="2" a="1"/>
  <c r="AJ96" i="2" s="1"/>
  <c r="AK96" i="2" s="1"/>
  <c r="AI96" i="2"/>
  <c r="AF96" i="2"/>
  <c r="AB96" i="2"/>
  <c r="Y96" i="2"/>
  <c r="H96" i="2"/>
  <c r="A96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S95" i="2"/>
  <c r="AP95" i="2"/>
  <c r="AO95" i="2"/>
  <c r="AQ95" i="2" s="1"/>
  <c r="AN95" i="2"/>
  <c r="AM95" i="2"/>
  <c r="AL95" i="2"/>
  <c r="AJ95" i="2" a="1"/>
  <c r="AJ95" i="2"/>
  <c r="AK95" i="2" s="1"/>
  <c r="AI95" i="2"/>
  <c r="AF95" i="2"/>
  <c r="AB95" i="2"/>
  <c r="Y95" i="2"/>
  <c r="H95" i="2"/>
  <c r="A95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S94" i="2"/>
  <c r="AP94" i="2"/>
  <c r="AO94" i="2"/>
  <c r="AN94" i="2"/>
  <c r="AM94" i="2"/>
  <c r="AL94" i="2"/>
  <c r="AJ94" i="2" a="1"/>
  <c r="AJ94" i="2"/>
  <c r="AK94" i="2" s="1"/>
  <c r="AI94" i="2"/>
  <c r="AF94" i="2"/>
  <c r="AB94" i="2"/>
  <c r="Y94" i="2"/>
  <c r="H94" i="2"/>
  <c r="A94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S93" i="2"/>
  <c r="AP93" i="2"/>
  <c r="AO93" i="2"/>
  <c r="AN93" i="2"/>
  <c r="AM93" i="2"/>
  <c r="AQ93" i="2" s="1"/>
  <c r="AL93" i="2"/>
  <c r="AJ93" i="2" a="1"/>
  <c r="AJ93" i="2"/>
  <c r="AK93" i="2" s="1"/>
  <c r="AI93" i="2"/>
  <c r="AF93" i="2"/>
  <c r="AB93" i="2"/>
  <c r="Y93" i="2"/>
  <c r="H93" i="2"/>
  <c r="A93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S92" i="2"/>
  <c r="AP92" i="2"/>
  <c r="AQ92" i="2" s="1"/>
  <c r="AO92" i="2"/>
  <c r="AN92" i="2"/>
  <c r="AM92" i="2"/>
  <c r="AL92" i="2"/>
  <c r="AJ92" i="2" a="1"/>
  <c r="AJ92" i="2" s="1"/>
  <c r="AK92" i="2" s="1"/>
  <c r="AI92" i="2"/>
  <c r="AF92" i="2"/>
  <c r="AB92" i="2"/>
  <c r="Y92" i="2"/>
  <c r="H92" i="2"/>
  <c r="A92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S91" i="2"/>
  <c r="AP91" i="2"/>
  <c r="AO91" i="2"/>
  <c r="AN91" i="2"/>
  <c r="AM91" i="2"/>
  <c r="AQ91" i="2" s="1"/>
  <c r="AL91" i="2"/>
  <c r="AK91" i="2"/>
  <c r="AJ91" i="2" a="1"/>
  <c r="AJ91" i="2"/>
  <c r="AI91" i="2"/>
  <c r="AF91" i="2"/>
  <c r="AB91" i="2"/>
  <c r="Y91" i="2"/>
  <c r="H91" i="2"/>
  <c r="A91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S90" i="2"/>
  <c r="AP90" i="2"/>
  <c r="AQ90" i="2" s="1"/>
  <c r="AO90" i="2"/>
  <c r="AN90" i="2"/>
  <c r="AM90" i="2"/>
  <c r="AL90" i="2"/>
  <c r="AJ90" i="2" a="1"/>
  <c r="AJ90" i="2" s="1"/>
  <c r="AK90" i="2" s="1"/>
  <c r="AI90" i="2"/>
  <c r="AF90" i="2"/>
  <c r="AB90" i="2"/>
  <c r="Y90" i="2"/>
  <c r="H90" i="2"/>
  <c r="A90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S89" i="2"/>
  <c r="AQ89" i="2"/>
  <c r="AP89" i="2"/>
  <c r="AO89" i="2"/>
  <c r="AN89" i="2"/>
  <c r="AM89" i="2"/>
  <c r="AL89" i="2"/>
  <c r="AJ89" i="2" a="1"/>
  <c r="AJ89" i="2" s="1"/>
  <c r="AK89" i="2" s="1"/>
  <c r="AI89" i="2"/>
  <c r="AF89" i="2"/>
  <c r="AB89" i="2"/>
  <c r="Y89" i="2"/>
  <c r="H89" i="2"/>
  <c r="A89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S88" i="2"/>
  <c r="AP88" i="2"/>
  <c r="AO88" i="2"/>
  <c r="AN88" i="2"/>
  <c r="AM88" i="2"/>
  <c r="AL88" i="2"/>
  <c r="AJ88" i="2" a="1"/>
  <c r="AJ88" i="2" s="1"/>
  <c r="AK88" i="2" s="1"/>
  <c r="AI88" i="2"/>
  <c r="AF88" i="2"/>
  <c r="AB88" i="2"/>
  <c r="Y88" i="2"/>
  <c r="H88" i="2"/>
  <c r="A88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S87" i="2"/>
  <c r="AQ87" i="2"/>
  <c r="AP87" i="2"/>
  <c r="AO87" i="2"/>
  <c r="AN87" i="2"/>
  <c r="AM87" i="2"/>
  <c r="AL87" i="2"/>
  <c r="AK87" i="2"/>
  <c r="AJ87" i="2" a="1"/>
  <c r="AJ87" i="2"/>
  <c r="AI87" i="2"/>
  <c r="AF87" i="2"/>
  <c r="AB87" i="2"/>
  <c r="Y87" i="2"/>
  <c r="H87" i="2"/>
  <c r="A87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S86" i="2"/>
  <c r="AQ86" i="2"/>
  <c r="AP86" i="2"/>
  <c r="AO86" i="2"/>
  <c r="AN86" i="2"/>
  <c r="AM86" i="2"/>
  <c r="AL86" i="2"/>
  <c r="AJ86" i="2" a="1"/>
  <c r="AJ86" i="2" s="1"/>
  <c r="AK86" i="2" s="1"/>
  <c r="AI86" i="2"/>
  <c r="AF86" i="2"/>
  <c r="AB86" i="2"/>
  <c r="Y86" i="2"/>
  <c r="H86" i="2"/>
  <c r="A86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S85" i="2"/>
  <c r="AQ85" i="2"/>
  <c r="AP85" i="2"/>
  <c r="AO85" i="2"/>
  <c r="AN85" i="2"/>
  <c r="AM85" i="2"/>
  <c r="AL85" i="2"/>
  <c r="AK85" i="2"/>
  <c r="AJ85" i="2" a="1"/>
  <c r="AJ85" i="2"/>
  <c r="AI85" i="2"/>
  <c r="AF85" i="2"/>
  <c r="AB85" i="2"/>
  <c r="Y85" i="2"/>
  <c r="H85" i="2"/>
  <c r="A85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S84" i="2"/>
  <c r="AP84" i="2"/>
  <c r="AO84" i="2"/>
  <c r="AN84" i="2"/>
  <c r="AM84" i="2"/>
  <c r="AL84" i="2"/>
  <c r="AQ84" i="2" s="1"/>
  <c r="AJ84" i="2" a="1"/>
  <c r="AJ84" i="2" s="1"/>
  <c r="AK84" i="2" s="1"/>
  <c r="AI84" i="2"/>
  <c r="AF84" i="2"/>
  <c r="AB84" i="2"/>
  <c r="Y84" i="2"/>
  <c r="H84" i="2"/>
  <c r="A84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S83" i="2"/>
  <c r="AP83" i="2"/>
  <c r="AO83" i="2"/>
  <c r="AN83" i="2"/>
  <c r="AM83" i="2"/>
  <c r="AL83" i="2"/>
  <c r="AJ83" i="2" a="1"/>
  <c r="AJ83" i="2" s="1"/>
  <c r="AK83" i="2" s="1"/>
  <c r="AI83" i="2"/>
  <c r="AF83" i="2"/>
  <c r="AB83" i="2"/>
  <c r="Y83" i="2"/>
  <c r="H83" i="2"/>
  <c r="A83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S82" i="2"/>
  <c r="AP82" i="2"/>
  <c r="AO82" i="2"/>
  <c r="AN82" i="2"/>
  <c r="AM82" i="2"/>
  <c r="AL82" i="2"/>
  <c r="AQ82" i="2" s="1"/>
  <c r="AJ82" i="2" a="1"/>
  <c r="AJ82" i="2"/>
  <c r="AK82" i="2" s="1"/>
  <c r="AI82" i="2"/>
  <c r="AF82" i="2"/>
  <c r="AB82" i="2"/>
  <c r="Y82" i="2"/>
  <c r="H82" i="2"/>
  <c r="A82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S81" i="2"/>
  <c r="AP81" i="2"/>
  <c r="AO81" i="2"/>
  <c r="AQ81" i="2" s="1"/>
  <c r="AN81" i="2"/>
  <c r="AM81" i="2"/>
  <c r="AL81" i="2"/>
  <c r="AJ81" i="2" a="1"/>
  <c r="AJ81" i="2"/>
  <c r="AK81" i="2" s="1"/>
  <c r="AI81" i="2"/>
  <c r="AF81" i="2"/>
  <c r="AB81" i="2"/>
  <c r="Y81" i="2"/>
  <c r="H81" i="2"/>
  <c r="A81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S80" i="2"/>
  <c r="AP80" i="2"/>
  <c r="AO80" i="2"/>
  <c r="AN80" i="2"/>
  <c r="AM80" i="2"/>
  <c r="AL80" i="2"/>
  <c r="AQ80" i="2" s="1"/>
  <c r="AJ80" i="2" a="1"/>
  <c r="AJ80" i="2" s="1"/>
  <c r="AK80" i="2" s="1"/>
  <c r="AI80" i="2"/>
  <c r="AF80" i="2"/>
  <c r="AB80" i="2"/>
  <c r="Y80" i="2"/>
  <c r="H80" i="2"/>
  <c r="A80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S79" i="2"/>
  <c r="AP79" i="2"/>
  <c r="AO79" i="2"/>
  <c r="AQ79" i="2" s="1"/>
  <c r="AN79" i="2"/>
  <c r="AM79" i="2"/>
  <c r="AL79" i="2"/>
  <c r="AJ79" i="2" a="1"/>
  <c r="AJ79" i="2"/>
  <c r="AK79" i="2" s="1"/>
  <c r="AI79" i="2"/>
  <c r="AF79" i="2"/>
  <c r="AB79" i="2"/>
  <c r="Y79" i="2"/>
  <c r="H79" i="2"/>
  <c r="A79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S78" i="2"/>
  <c r="AP78" i="2"/>
  <c r="AO78" i="2"/>
  <c r="AN78" i="2"/>
  <c r="AM78" i="2"/>
  <c r="AL78" i="2"/>
  <c r="AQ78" i="2" s="1"/>
  <c r="AJ78" i="2" a="1"/>
  <c r="AJ78" i="2"/>
  <c r="AK78" i="2" s="1"/>
  <c r="AI78" i="2"/>
  <c r="AF78" i="2"/>
  <c r="AB78" i="2"/>
  <c r="Y78" i="2"/>
  <c r="H78" i="2"/>
  <c r="A78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S77" i="2"/>
  <c r="AP77" i="2"/>
  <c r="AO77" i="2"/>
  <c r="AN77" i="2"/>
  <c r="AM77" i="2"/>
  <c r="AQ77" i="2" s="1"/>
  <c r="AL77" i="2"/>
  <c r="AJ77" i="2" a="1"/>
  <c r="AJ77" i="2"/>
  <c r="AK77" i="2" s="1"/>
  <c r="AI77" i="2"/>
  <c r="AF77" i="2"/>
  <c r="AB77" i="2"/>
  <c r="Y77" i="2"/>
  <c r="H77" i="2"/>
  <c r="A77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S76" i="2"/>
  <c r="AP76" i="2"/>
  <c r="AQ76" i="2" s="1"/>
  <c r="AO76" i="2"/>
  <c r="AN76" i="2"/>
  <c r="AM76" i="2"/>
  <c r="AL76" i="2"/>
  <c r="AJ76" i="2" a="1"/>
  <c r="AJ76" i="2" s="1"/>
  <c r="AK76" i="2" s="1"/>
  <c r="AI76" i="2"/>
  <c r="AF76" i="2"/>
  <c r="AB76" i="2"/>
  <c r="Y76" i="2"/>
  <c r="H76" i="2"/>
  <c r="A76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S75" i="2"/>
  <c r="AP75" i="2"/>
  <c r="AO75" i="2"/>
  <c r="AN75" i="2"/>
  <c r="AM75" i="2"/>
  <c r="AQ75" i="2" s="1"/>
  <c r="AL75" i="2"/>
  <c r="AK75" i="2"/>
  <c r="AJ75" i="2" a="1"/>
  <c r="AJ75" i="2"/>
  <c r="AI75" i="2"/>
  <c r="AF75" i="2"/>
  <c r="AB75" i="2"/>
  <c r="Y75" i="2"/>
  <c r="H75" i="2"/>
  <c r="A75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S74" i="2"/>
  <c r="AP74" i="2"/>
  <c r="AQ74" i="2" s="1"/>
  <c r="AO74" i="2"/>
  <c r="AN74" i="2"/>
  <c r="AM74" i="2"/>
  <c r="AL74" i="2"/>
  <c r="AJ74" i="2" a="1"/>
  <c r="AJ74" i="2" s="1"/>
  <c r="AK74" i="2" s="1"/>
  <c r="AI74" i="2"/>
  <c r="AF74" i="2"/>
  <c r="AB74" i="2"/>
  <c r="Y74" i="2"/>
  <c r="H74" i="2"/>
  <c r="A74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S73" i="2"/>
  <c r="AQ73" i="2"/>
  <c r="AP73" i="2"/>
  <c r="AO73" i="2"/>
  <c r="AN73" i="2"/>
  <c r="AM73" i="2"/>
  <c r="AL73" i="2"/>
  <c r="AJ73" i="2" a="1"/>
  <c r="AJ73" i="2" s="1"/>
  <c r="AK73" i="2" s="1"/>
  <c r="AI73" i="2"/>
  <c r="AF73" i="2"/>
  <c r="AB73" i="2"/>
  <c r="Y73" i="2"/>
  <c r="H73" i="2"/>
  <c r="A73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S72" i="2"/>
  <c r="AP72" i="2"/>
  <c r="AO72" i="2"/>
  <c r="AN72" i="2"/>
  <c r="AM72" i="2"/>
  <c r="AL72" i="2"/>
  <c r="AJ72" i="2" a="1"/>
  <c r="AJ72" i="2" s="1"/>
  <c r="AK72" i="2" s="1"/>
  <c r="AI72" i="2"/>
  <c r="AF72" i="2"/>
  <c r="AB72" i="2"/>
  <c r="Y72" i="2"/>
  <c r="H72" i="2"/>
  <c r="A72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S71" i="2"/>
  <c r="AQ71" i="2"/>
  <c r="AP71" i="2"/>
  <c r="AO71" i="2"/>
  <c r="AN71" i="2"/>
  <c r="AM71" i="2"/>
  <c r="AL71" i="2"/>
  <c r="AK71" i="2"/>
  <c r="AJ71" i="2" a="1"/>
  <c r="AJ71" i="2"/>
  <c r="AI71" i="2"/>
  <c r="AF71" i="2"/>
  <c r="AB71" i="2"/>
  <c r="Y71" i="2"/>
  <c r="H71" i="2"/>
  <c r="A71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S70" i="2"/>
  <c r="AQ70" i="2"/>
  <c r="AP70" i="2"/>
  <c r="AO70" i="2"/>
  <c r="AN70" i="2"/>
  <c r="AM70" i="2"/>
  <c r="AL70" i="2"/>
  <c r="AJ70" i="2" a="1"/>
  <c r="AJ70" i="2" s="1"/>
  <c r="AK70" i="2" s="1"/>
  <c r="AI70" i="2"/>
  <c r="AF70" i="2"/>
  <c r="AB70" i="2"/>
  <c r="Y70" i="2"/>
  <c r="H70" i="2"/>
  <c r="A70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S69" i="2"/>
  <c r="AQ69" i="2"/>
  <c r="AP69" i="2"/>
  <c r="AO69" i="2"/>
  <c r="AN69" i="2"/>
  <c r="AM69" i="2"/>
  <c r="AL69" i="2"/>
  <c r="AK69" i="2"/>
  <c r="AJ69" i="2" a="1"/>
  <c r="AJ69" i="2"/>
  <c r="AI69" i="2"/>
  <c r="AF69" i="2"/>
  <c r="AB69" i="2"/>
  <c r="Y69" i="2"/>
  <c r="H69" i="2"/>
  <c r="A69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S68" i="2"/>
  <c r="AP68" i="2"/>
  <c r="AO68" i="2"/>
  <c r="AN68" i="2"/>
  <c r="AM68" i="2"/>
  <c r="AL68" i="2"/>
  <c r="AQ68" i="2" s="1"/>
  <c r="AJ68" i="2" a="1"/>
  <c r="AJ68" i="2" s="1"/>
  <c r="AK68" i="2" s="1"/>
  <c r="AI68" i="2"/>
  <c r="AF68" i="2"/>
  <c r="AB68" i="2"/>
  <c r="Y68" i="2"/>
  <c r="H68" i="2"/>
  <c r="A68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S67" i="2"/>
  <c r="AP67" i="2"/>
  <c r="AO67" i="2"/>
  <c r="AN67" i="2"/>
  <c r="AM67" i="2"/>
  <c r="AL67" i="2"/>
  <c r="AK67" i="2"/>
  <c r="AJ67" i="2" a="1"/>
  <c r="AJ67" i="2" s="1"/>
  <c r="AI67" i="2"/>
  <c r="AF67" i="2"/>
  <c r="AB67" i="2"/>
  <c r="Y67" i="2"/>
  <c r="H67" i="2"/>
  <c r="A67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S66" i="2"/>
  <c r="AP66" i="2"/>
  <c r="AO66" i="2"/>
  <c r="AN66" i="2"/>
  <c r="AM66" i="2"/>
  <c r="AL66" i="2"/>
  <c r="AQ66" i="2" s="1"/>
  <c r="AJ66" i="2" a="1"/>
  <c r="AJ66" i="2"/>
  <c r="AK66" i="2" s="1"/>
  <c r="AI66" i="2"/>
  <c r="AF66" i="2"/>
  <c r="AB66" i="2"/>
  <c r="Y66" i="2"/>
  <c r="H66" i="2"/>
  <c r="A66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S65" i="2"/>
  <c r="AP65" i="2"/>
  <c r="AO65" i="2"/>
  <c r="AQ65" i="2" s="1"/>
  <c r="AN65" i="2"/>
  <c r="AM65" i="2"/>
  <c r="AL65" i="2"/>
  <c r="AJ65" i="2" a="1"/>
  <c r="AJ65" i="2"/>
  <c r="AK65" i="2" s="1"/>
  <c r="AI65" i="2"/>
  <c r="AF65" i="2"/>
  <c r="AB65" i="2"/>
  <c r="Y65" i="2"/>
  <c r="H65" i="2"/>
  <c r="A65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S64" i="2"/>
  <c r="AP64" i="2"/>
  <c r="AO64" i="2"/>
  <c r="AN64" i="2"/>
  <c r="AM64" i="2"/>
  <c r="AL64" i="2"/>
  <c r="AQ64" i="2" s="1"/>
  <c r="AJ64" i="2" a="1"/>
  <c r="AJ64" i="2" s="1"/>
  <c r="AK64" i="2" s="1"/>
  <c r="AI64" i="2"/>
  <c r="AF64" i="2"/>
  <c r="AB64" i="2"/>
  <c r="Y64" i="2"/>
  <c r="H64" i="2"/>
  <c r="A64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S63" i="2"/>
  <c r="AP63" i="2"/>
  <c r="AO63" i="2"/>
  <c r="AQ63" i="2" s="1"/>
  <c r="AN63" i="2"/>
  <c r="AM63" i="2"/>
  <c r="AL63" i="2"/>
  <c r="AJ63" i="2" a="1"/>
  <c r="AJ63" i="2"/>
  <c r="AK63" i="2" s="1"/>
  <c r="AI63" i="2"/>
  <c r="AF63" i="2"/>
  <c r="AB63" i="2"/>
  <c r="Y63" i="2"/>
  <c r="H63" i="2"/>
  <c r="A63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S62" i="2"/>
  <c r="AP62" i="2"/>
  <c r="AO62" i="2"/>
  <c r="AN62" i="2"/>
  <c r="AM62" i="2"/>
  <c r="AL62" i="2"/>
  <c r="AQ62" i="2" s="1"/>
  <c r="AJ62" i="2" a="1"/>
  <c r="AJ62" i="2"/>
  <c r="AK62" i="2" s="1"/>
  <c r="AI62" i="2"/>
  <c r="AF62" i="2"/>
  <c r="AB62" i="2"/>
  <c r="Y62" i="2"/>
  <c r="H62" i="2"/>
  <c r="A62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S61" i="2"/>
  <c r="AP61" i="2"/>
  <c r="AO61" i="2"/>
  <c r="AN61" i="2"/>
  <c r="AM61" i="2"/>
  <c r="AQ61" i="2" s="1"/>
  <c r="AL61" i="2"/>
  <c r="AJ61" i="2" a="1"/>
  <c r="AJ61" i="2"/>
  <c r="AK61" i="2" s="1"/>
  <c r="AI61" i="2"/>
  <c r="AF61" i="2"/>
  <c r="AB61" i="2"/>
  <c r="Y61" i="2"/>
  <c r="H61" i="2"/>
  <c r="A61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S60" i="2"/>
  <c r="AP60" i="2"/>
  <c r="AQ60" i="2" s="1"/>
  <c r="AO60" i="2"/>
  <c r="AN60" i="2"/>
  <c r="AM60" i="2"/>
  <c r="AL60" i="2"/>
  <c r="AJ60" i="2" a="1"/>
  <c r="AJ60" i="2" s="1"/>
  <c r="AK60" i="2" s="1"/>
  <c r="AI60" i="2"/>
  <c r="AF60" i="2"/>
  <c r="AB60" i="2"/>
  <c r="Y60" i="2"/>
  <c r="H60" i="2"/>
  <c r="A60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S59" i="2"/>
  <c r="AP59" i="2"/>
  <c r="AO59" i="2"/>
  <c r="AN59" i="2"/>
  <c r="AM59" i="2"/>
  <c r="AQ59" i="2" s="1"/>
  <c r="AL59" i="2"/>
  <c r="AK59" i="2"/>
  <c r="AJ59" i="2" a="1"/>
  <c r="AJ59" i="2"/>
  <c r="AI59" i="2"/>
  <c r="AF59" i="2"/>
  <c r="AB59" i="2"/>
  <c r="Y59" i="2"/>
  <c r="H59" i="2"/>
  <c r="A59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S58" i="2"/>
  <c r="AP58" i="2"/>
  <c r="AQ58" i="2" s="1"/>
  <c r="AO58" i="2"/>
  <c r="AN58" i="2"/>
  <c r="AM58" i="2"/>
  <c r="AL58" i="2"/>
  <c r="AJ58" i="2" a="1"/>
  <c r="AJ58" i="2" s="1"/>
  <c r="AK58" i="2" s="1"/>
  <c r="AI58" i="2"/>
  <c r="AF58" i="2"/>
  <c r="AB58" i="2"/>
  <c r="Y58" i="2"/>
  <c r="H58" i="2"/>
  <c r="A58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S57" i="2"/>
  <c r="AQ57" i="2"/>
  <c r="AP57" i="2"/>
  <c r="AO57" i="2"/>
  <c r="AN57" i="2"/>
  <c r="AM57" i="2"/>
  <c r="AL57" i="2"/>
  <c r="AJ57" i="2" a="1"/>
  <c r="AJ57" i="2" s="1"/>
  <c r="AK57" i="2" s="1"/>
  <c r="AI57" i="2"/>
  <c r="AF57" i="2"/>
  <c r="AB57" i="2"/>
  <c r="Y57" i="2"/>
  <c r="H57" i="2"/>
  <c r="A57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S56" i="2"/>
  <c r="AP56" i="2"/>
  <c r="AO56" i="2"/>
  <c r="AN56" i="2"/>
  <c r="AM56" i="2"/>
  <c r="AL56" i="2"/>
  <c r="AJ56" i="2" a="1"/>
  <c r="AJ56" i="2" s="1"/>
  <c r="AK56" i="2" s="1"/>
  <c r="AI56" i="2"/>
  <c r="AF56" i="2"/>
  <c r="AB56" i="2"/>
  <c r="Y56" i="2"/>
  <c r="H56" i="2"/>
  <c r="A56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S55" i="2"/>
  <c r="AQ55" i="2"/>
  <c r="AP55" i="2"/>
  <c r="AO55" i="2"/>
  <c r="AN55" i="2"/>
  <c r="AM55" i="2"/>
  <c r="AL55" i="2"/>
  <c r="AK55" i="2"/>
  <c r="AJ55" i="2" a="1"/>
  <c r="AJ55" i="2"/>
  <c r="AI55" i="2"/>
  <c r="AF55" i="2"/>
  <c r="AB55" i="2"/>
  <c r="Y55" i="2"/>
  <c r="H55" i="2"/>
  <c r="A55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S54" i="2"/>
  <c r="AQ54" i="2"/>
  <c r="AP54" i="2"/>
  <c r="AO54" i="2"/>
  <c r="AN54" i="2"/>
  <c r="AM54" i="2"/>
  <c r="AL54" i="2"/>
  <c r="AJ54" i="2" a="1"/>
  <c r="AJ54" i="2" s="1"/>
  <c r="AK54" i="2" s="1"/>
  <c r="AI54" i="2"/>
  <c r="AF54" i="2"/>
  <c r="AB54" i="2"/>
  <c r="Y54" i="2"/>
  <c r="H54" i="2"/>
  <c r="A54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S53" i="2"/>
  <c r="AQ53" i="2"/>
  <c r="AP53" i="2"/>
  <c r="AO53" i="2"/>
  <c r="AN53" i="2"/>
  <c r="AM53" i="2"/>
  <c r="AL53" i="2"/>
  <c r="AK53" i="2"/>
  <c r="AJ53" i="2" a="1"/>
  <c r="AJ53" i="2"/>
  <c r="AI53" i="2"/>
  <c r="AF53" i="2"/>
  <c r="AB53" i="2"/>
  <c r="Y53" i="2"/>
  <c r="H53" i="2"/>
  <c r="A53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S52" i="2"/>
  <c r="AP52" i="2"/>
  <c r="AO52" i="2"/>
  <c r="AN52" i="2"/>
  <c r="AM52" i="2"/>
  <c r="AL52" i="2"/>
  <c r="AQ52" i="2" s="1"/>
  <c r="AJ52" i="2" a="1"/>
  <c r="AJ52" i="2" s="1"/>
  <c r="AK52" i="2" s="1"/>
  <c r="AI52" i="2"/>
  <c r="AF52" i="2"/>
  <c r="AB52" i="2"/>
  <c r="Y52" i="2"/>
  <c r="H52" i="2"/>
  <c r="A52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S51" i="2"/>
  <c r="AP51" i="2"/>
  <c r="AO51" i="2"/>
  <c r="AN51" i="2"/>
  <c r="AM51" i="2"/>
  <c r="AL51" i="2"/>
  <c r="AK51" i="2"/>
  <c r="AJ51" i="2" a="1"/>
  <c r="AJ51" i="2" s="1"/>
  <c r="AI51" i="2"/>
  <c r="AF51" i="2"/>
  <c r="AB51" i="2"/>
  <c r="Y51" i="2"/>
  <c r="H51" i="2"/>
  <c r="A51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S50" i="2"/>
  <c r="AP50" i="2"/>
  <c r="AO50" i="2"/>
  <c r="AN50" i="2"/>
  <c r="AM50" i="2"/>
  <c r="AL50" i="2"/>
  <c r="AQ50" i="2" s="1"/>
  <c r="AJ50" i="2" a="1"/>
  <c r="AJ50" i="2"/>
  <c r="AK50" i="2" s="1"/>
  <c r="AI50" i="2"/>
  <c r="AF50" i="2"/>
  <c r="AB50" i="2"/>
  <c r="Y50" i="2"/>
  <c r="H50" i="2"/>
  <c r="A50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S49" i="2"/>
  <c r="AP49" i="2"/>
  <c r="AO49" i="2"/>
  <c r="AQ49" i="2" s="1"/>
  <c r="AN49" i="2"/>
  <c r="AM49" i="2"/>
  <c r="AL49" i="2"/>
  <c r="AJ49" i="2" a="1"/>
  <c r="AJ49" i="2"/>
  <c r="AK49" i="2" s="1"/>
  <c r="AI49" i="2"/>
  <c r="AF49" i="2"/>
  <c r="AB49" i="2"/>
  <c r="Y49" i="2"/>
  <c r="H49" i="2"/>
  <c r="A49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S48" i="2"/>
  <c r="AP48" i="2"/>
  <c r="AO48" i="2"/>
  <c r="AN48" i="2"/>
  <c r="AM48" i="2"/>
  <c r="AL48" i="2"/>
  <c r="AQ48" i="2" s="1"/>
  <c r="AJ48" i="2" a="1"/>
  <c r="AJ48" i="2" s="1"/>
  <c r="AK48" i="2" s="1"/>
  <c r="AI48" i="2"/>
  <c r="AF48" i="2"/>
  <c r="AB48" i="2"/>
  <c r="Y48" i="2"/>
  <c r="H48" i="2"/>
  <c r="A48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S47" i="2"/>
  <c r="AP47" i="2"/>
  <c r="AO47" i="2"/>
  <c r="AN47" i="2"/>
  <c r="AM47" i="2"/>
  <c r="AL47" i="2"/>
  <c r="AJ47" i="2" a="1"/>
  <c r="AJ47" i="2"/>
  <c r="AK47" i="2" s="1"/>
  <c r="AI47" i="2"/>
  <c r="AF47" i="2"/>
  <c r="AB47" i="2"/>
  <c r="Y47" i="2"/>
  <c r="H47" i="2"/>
  <c r="A47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S46" i="2"/>
  <c r="AP46" i="2"/>
  <c r="AO46" i="2"/>
  <c r="AN46" i="2"/>
  <c r="AM46" i="2"/>
  <c r="AL46" i="2"/>
  <c r="AJ46" i="2" a="1"/>
  <c r="AJ46" i="2"/>
  <c r="AK46" i="2" s="1"/>
  <c r="AI46" i="2"/>
  <c r="AF46" i="2"/>
  <c r="AB46" i="2"/>
  <c r="Y46" i="2"/>
  <c r="H46" i="2"/>
  <c r="A46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S45" i="2"/>
  <c r="AP45" i="2"/>
  <c r="AO45" i="2"/>
  <c r="AN45" i="2"/>
  <c r="AM45" i="2"/>
  <c r="AQ45" i="2" s="1"/>
  <c r="AL45" i="2"/>
  <c r="AJ45" i="2" a="1"/>
  <c r="AJ45" i="2"/>
  <c r="AK45" i="2" s="1"/>
  <c r="AI45" i="2"/>
  <c r="AF45" i="2"/>
  <c r="AB45" i="2"/>
  <c r="Y45" i="2"/>
  <c r="H45" i="2"/>
  <c r="A45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S44" i="2"/>
  <c r="AP44" i="2"/>
  <c r="AQ44" i="2" s="1"/>
  <c r="AO44" i="2"/>
  <c r="AN44" i="2"/>
  <c r="AM44" i="2"/>
  <c r="AL44" i="2"/>
  <c r="AJ44" i="2" a="1"/>
  <c r="AJ44" i="2" s="1"/>
  <c r="AK44" i="2" s="1"/>
  <c r="AI44" i="2"/>
  <c r="AF44" i="2"/>
  <c r="AB44" i="2"/>
  <c r="Y44" i="2"/>
  <c r="H44" i="2"/>
  <c r="A44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S43" i="2"/>
  <c r="AP43" i="2"/>
  <c r="AO43" i="2"/>
  <c r="AN43" i="2"/>
  <c r="AM43" i="2"/>
  <c r="AQ43" i="2" s="1"/>
  <c r="AL43" i="2"/>
  <c r="AK43" i="2"/>
  <c r="AJ43" i="2" a="1"/>
  <c r="AJ43" i="2"/>
  <c r="AI43" i="2"/>
  <c r="AF43" i="2"/>
  <c r="AB43" i="2"/>
  <c r="Y43" i="2"/>
  <c r="H43" i="2"/>
  <c r="A43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S42" i="2"/>
  <c r="AP42" i="2"/>
  <c r="AQ42" i="2" s="1"/>
  <c r="AO42" i="2"/>
  <c r="AN42" i="2"/>
  <c r="AM42" i="2"/>
  <c r="AL42" i="2"/>
  <c r="AJ42" i="2" a="1"/>
  <c r="AJ42" i="2" s="1"/>
  <c r="AK42" i="2" s="1"/>
  <c r="AI42" i="2"/>
  <c r="AF42" i="2"/>
  <c r="AB42" i="2"/>
  <c r="Y42" i="2"/>
  <c r="H42" i="2"/>
  <c r="A42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S41" i="2"/>
  <c r="AP41" i="2"/>
  <c r="AO41" i="2"/>
  <c r="AN41" i="2"/>
  <c r="AM41" i="2"/>
  <c r="AQ41" i="2" s="1"/>
  <c r="AL41" i="2"/>
  <c r="AJ41" i="2" a="1"/>
  <c r="AJ41" i="2" s="1"/>
  <c r="AK41" i="2" s="1"/>
  <c r="AI41" i="2"/>
  <c r="AF41" i="2"/>
  <c r="AB41" i="2"/>
  <c r="Y41" i="2"/>
  <c r="H41" i="2"/>
  <c r="A41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S40" i="2"/>
  <c r="AP40" i="2"/>
  <c r="AO40" i="2"/>
  <c r="AN40" i="2"/>
  <c r="AM40" i="2"/>
  <c r="AL40" i="2"/>
  <c r="AQ40" i="2" s="1"/>
  <c r="AJ40" i="2" a="1"/>
  <c r="AJ40" i="2" s="1"/>
  <c r="AK40" i="2" s="1"/>
  <c r="AI40" i="2"/>
  <c r="AF40" i="2"/>
  <c r="AB40" i="2"/>
  <c r="Y40" i="2"/>
  <c r="H40" i="2"/>
  <c r="A40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S39" i="2"/>
  <c r="AQ39" i="2"/>
  <c r="AP39" i="2"/>
  <c r="AO39" i="2"/>
  <c r="AN39" i="2"/>
  <c r="AM39" i="2"/>
  <c r="AL39" i="2"/>
  <c r="AK39" i="2"/>
  <c r="AJ39" i="2" a="1"/>
  <c r="AJ39" i="2"/>
  <c r="AI39" i="2"/>
  <c r="AF39" i="2"/>
  <c r="AB39" i="2"/>
  <c r="Y39" i="2"/>
  <c r="H39" i="2"/>
  <c r="A39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S38" i="2"/>
  <c r="AQ38" i="2"/>
  <c r="AP38" i="2"/>
  <c r="AO38" i="2"/>
  <c r="AN38" i="2"/>
  <c r="AM38" i="2"/>
  <c r="AL38" i="2"/>
  <c r="AJ38" i="2" a="1"/>
  <c r="AJ38" i="2" s="1"/>
  <c r="AK38" i="2" s="1"/>
  <c r="AI38" i="2"/>
  <c r="AF38" i="2"/>
  <c r="AB38" i="2"/>
  <c r="Y38" i="2"/>
  <c r="H38" i="2"/>
  <c r="A38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S37" i="2"/>
  <c r="AQ37" i="2"/>
  <c r="AP37" i="2"/>
  <c r="AO37" i="2"/>
  <c r="AN37" i="2"/>
  <c r="AM37" i="2"/>
  <c r="AL37" i="2"/>
  <c r="AK37" i="2"/>
  <c r="AJ37" i="2" a="1"/>
  <c r="AJ37" i="2"/>
  <c r="AI37" i="2"/>
  <c r="AF37" i="2"/>
  <c r="AB37" i="2"/>
  <c r="Y37" i="2"/>
  <c r="H37" i="2"/>
  <c r="A37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S36" i="2"/>
  <c r="AP36" i="2"/>
  <c r="AO36" i="2"/>
  <c r="AN36" i="2"/>
  <c r="AM36" i="2"/>
  <c r="AL36" i="2"/>
  <c r="AQ36" i="2" s="1"/>
  <c r="AJ36" i="2" a="1"/>
  <c r="AJ36" i="2" s="1"/>
  <c r="AK36" i="2" s="1"/>
  <c r="AI36" i="2"/>
  <c r="AF36" i="2"/>
  <c r="AB36" i="2"/>
  <c r="Y36" i="2"/>
  <c r="H36" i="2"/>
  <c r="A36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S35" i="2"/>
  <c r="AP35" i="2"/>
  <c r="AO35" i="2"/>
  <c r="AN35" i="2"/>
  <c r="AM35" i="2"/>
  <c r="AL35" i="2"/>
  <c r="AK35" i="2"/>
  <c r="AJ35" i="2" a="1"/>
  <c r="AJ35" i="2" s="1"/>
  <c r="AI35" i="2"/>
  <c r="AF35" i="2"/>
  <c r="AB35" i="2"/>
  <c r="Y35" i="2"/>
  <c r="H35" i="2"/>
  <c r="A35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S34" i="2"/>
  <c r="AP34" i="2"/>
  <c r="AO34" i="2"/>
  <c r="AN34" i="2"/>
  <c r="AM34" i="2"/>
  <c r="AL34" i="2"/>
  <c r="AQ34" i="2" s="1"/>
  <c r="AJ34" i="2" a="1"/>
  <c r="AJ34" i="2"/>
  <c r="AK34" i="2" s="1"/>
  <c r="AI34" i="2"/>
  <c r="AF34" i="2"/>
  <c r="AB34" i="2"/>
  <c r="Y34" i="2"/>
  <c r="H34" i="2"/>
  <c r="A34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S33" i="2"/>
  <c r="AP33" i="2"/>
  <c r="AO33" i="2"/>
  <c r="AQ33" i="2" s="1"/>
  <c r="AN33" i="2"/>
  <c r="AM33" i="2"/>
  <c r="AL33" i="2"/>
  <c r="AJ33" i="2" a="1"/>
  <c r="AJ33" i="2"/>
  <c r="AK33" i="2" s="1"/>
  <c r="AI33" i="2"/>
  <c r="AF33" i="2"/>
  <c r="AB33" i="2"/>
  <c r="Y33" i="2"/>
  <c r="H33" i="2"/>
  <c r="A33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S32" i="2"/>
  <c r="AP32" i="2"/>
  <c r="AO32" i="2"/>
  <c r="AN32" i="2"/>
  <c r="AM32" i="2"/>
  <c r="AL32" i="2"/>
  <c r="AQ32" i="2" s="1"/>
  <c r="AJ32" i="2" a="1"/>
  <c r="AJ32" i="2" s="1"/>
  <c r="AK32" i="2" s="1"/>
  <c r="AI32" i="2"/>
  <c r="AF32" i="2"/>
  <c r="AB32" i="2"/>
  <c r="Y32" i="2"/>
  <c r="H32" i="2"/>
  <c r="A32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S31" i="2"/>
  <c r="AP31" i="2"/>
  <c r="AO31" i="2"/>
  <c r="AQ31" i="2" s="1"/>
  <c r="AN31" i="2"/>
  <c r="AM31" i="2"/>
  <c r="AL31" i="2"/>
  <c r="AJ31" i="2" a="1"/>
  <c r="AJ31" i="2"/>
  <c r="AK31" i="2" s="1"/>
  <c r="AI31" i="2"/>
  <c r="AF31" i="2"/>
  <c r="AB31" i="2"/>
  <c r="Y31" i="2"/>
  <c r="H31" i="2"/>
  <c r="A31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S30" i="2"/>
  <c r="AP30" i="2"/>
  <c r="AO30" i="2"/>
  <c r="AN30" i="2"/>
  <c r="AM30" i="2"/>
  <c r="AL30" i="2"/>
  <c r="AQ30" i="2" s="1"/>
  <c r="AJ30" i="2" a="1"/>
  <c r="AJ30" i="2"/>
  <c r="AK30" i="2" s="1"/>
  <c r="AI30" i="2"/>
  <c r="AF30" i="2"/>
  <c r="AB30" i="2"/>
  <c r="Y30" i="2"/>
  <c r="H30" i="2"/>
  <c r="A30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S29" i="2"/>
  <c r="AP29" i="2"/>
  <c r="AO29" i="2"/>
  <c r="AN29" i="2"/>
  <c r="AM29" i="2"/>
  <c r="AQ29" i="2" s="1"/>
  <c r="AL29" i="2"/>
  <c r="AJ29" i="2" a="1"/>
  <c r="AJ29" i="2" s="1"/>
  <c r="AK29" i="2" s="1"/>
  <c r="AI29" i="2"/>
  <c r="AF29" i="2"/>
  <c r="AB29" i="2"/>
  <c r="Y29" i="2"/>
  <c r="H29" i="2"/>
  <c r="A29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S28" i="2"/>
  <c r="AP28" i="2"/>
  <c r="AQ28" i="2" s="1"/>
  <c r="AO28" i="2"/>
  <c r="AN28" i="2"/>
  <c r="AM28" i="2"/>
  <c r="AL28" i="2"/>
  <c r="AJ28" i="2" a="1"/>
  <c r="AJ28" i="2" s="1"/>
  <c r="AK28" i="2" s="1"/>
  <c r="AI28" i="2"/>
  <c r="AF28" i="2"/>
  <c r="AB28" i="2"/>
  <c r="Y28" i="2"/>
  <c r="H28" i="2"/>
  <c r="A28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S27" i="2"/>
  <c r="AP27" i="2"/>
  <c r="AO27" i="2"/>
  <c r="AN27" i="2"/>
  <c r="AM27" i="2"/>
  <c r="AQ27" i="2" s="1"/>
  <c r="AL27" i="2"/>
  <c r="AK27" i="2"/>
  <c r="AJ27" i="2" a="1"/>
  <c r="AJ27" i="2"/>
  <c r="AI27" i="2"/>
  <c r="AF27" i="2"/>
  <c r="AB27" i="2"/>
  <c r="Y27" i="2"/>
  <c r="H27" i="2"/>
  <c r="A27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S26" i="2"/>
  <c r="AP26" i="2"/>
  <c r="AO26" i="2"/>
  <c r="AN26" i="2"/>
  <c r="AM26" i="2"/>
  <c r="AQ26" i="2" s="1"/>
  <c r="AL26" i="2"/>
  <c r="AJ26" i="2" a="1"/>
  <c r="AJ26" i="2" s="1"/>
  <c r="AK26" i="2" s="1"/>
  <c r="AI26" i="2"/>
  <c r="AF26" i="2"/>
  <c r="AB26" i="2"/>
  <c r="Y26" i="2"/>
  <c r="H26" i="2"/>
  <c r="A26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S25" i="2"/>
  <c r="AP25" i="2"/>
  <c r="AO25" i="2"/>
  <c r="AN25" i="2"/>
  <c r="AM25" i="2"/>
  <c r="AQ25" i="2" s="1"/>
  <c r="AL25" i="2"/>
  <c r="AJ25" i="2" a="1"/>
  <c r="AJ25" i="2" s="1"/>
  <c r="AK25" i="2" s="1"/>
  <c r="AI25" i="2"/>
  <c r="AF25" i="2"/>
  <c r="AB25" i="2"/>
  <c r="Y25" i="2"/>
  <c r="H25" i="2"/>
  <c r="A25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S24" i="2"/>
  <c r="AP24" i="2"/>
  <c r="AO24" i="2"/>
  <c r="AN24" i="2"/>
  <c r="AM24" i="2"/>
  <c r="AL24" i="2"/>
  <c r="AQ24" i="2" s="1"/>
  <c r="AJ24" i="2" a="1"/>
  <c r="AJ24" i="2" s="1"/>
  <c r="AK24" i="2" s="1"/>
  <c r="AI24" i="2"/>
  <c r="AF24" i="2"/>
  <c r="AB24" i="2"/>
  <c r="Y24" i="2"/>
  <c r="H24" i="2"/>
  <c r="A24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S23" i="2"/>
  <c r="AQ23" i="2"/>
  <c r="AP23" i="2"/>
  <c r="AO23" i="2"/>
  <c r="AN23" i="2"/>
  <c r="AM23" i="2"/>
  <c r="AL23" i="2"/>
  <c r="AK23" i="2"/>
  <c r="AJ23" i="2" a="1"/>
  <c r="AJ23" i="2"/>
  <c r="AI23" i="2"/>
  <c r="AF23" i="2"/>
  <c r="AB23" i="2"/>
  <c r="Y23" i="2"/>
  <c r="H23" i="2"/>
  <c r="A23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S22" i="2"/>
  <c r="AQ22" i="2"/>
  <c r="AP22" i="2"/>
  <c r="AO22" i="2"/>
  <c r="AN22" i="2"/>
  <c r="AM22" i="2"/>
  <c r="AL22" i="2"/>
  <c r="AJ22" i="2" a="1"/>
  <c r="AJ22" i="2" s="1"/>
  <c r="AK22" i="2" s="1"/>
  <c r="AI22" i="2"/>
  <c r="AF22" i="2"/>
  <c r="AB22" i="2"/>
  <c r="Y22" i="2"/>
  <c r="H22" i="2"/>
  <c r="A22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S21" i="2"/>
  <c r="AP21" i="2"/>
  <c r="AO21" i="2"/>
  <c r="AN21" i="2"/>
  <c r="AQ21" i="2" s="1"/>
  <c r="AM21" i="2"/>
  <c r="AL21" i="2"/>
  <c r="AK21" i="2"/>
  <c r="AJ21" i="2" a="1"/>
  <c r="AJ21" i="2"/>
  <c r="AI21" i="2"/>
  <c r="AF21" i="2"/>
  <c r="AB21" i="2"/>
  <c r="Y21" i="2"/>
  <c r="H21" i="2"/>
  <c r="A21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S20" i="2"/>
  <c r="AP20" i="2"/>
  <c r="AO20" i="2"/>
  <c r="AN20" i="2"/>
  <c r="AM20" i="2"/>
  <c r="AL20" i="2"/>
  <c r="AJ20" i="2" a="1"/>
  <c r="AJ20" i="2" s="1"/>
  <c r="AK20" i="2" s="1"/>
  <c r="AI20" i="2"/>
  <c r="AF20" i="2"/>
  <c r="AB20" i="2"/>
  <c r="Y20" i="2"/>
  <c r="H20" i="2"/>
  <c r="A20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S19" i="2"/>
  <c r="AP19" i="2"/>
  <c r="AO19" i="2"/>
  <c r="AN19" i="2"/>
  <c r="AM19" i="2"/>
  <c r="AL19" i="2"/>
  <c r="AJ19" i="2" a="1"/>
  <c r="AJ19" i="2" s="1"/>
  <c r="AK19" i="2" s="1"/>
  <c r="AI19" i="2"/>
  <c r="AF19" i="2"/>
  <c r="AB19" i="2"/>
  <c r="Y19" i="2"/>
  <c r="H19" i="2"/>
  <c r="A19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S18" i="2"/>
  <c r="AP18" i="2"/>
  <c r="AO18" i="2"/>
  <c r="AN18" i="2"/>
  <c r="AM18" i="2"/>
  <c r="AL18" i="2"/>
  <c r="AQ18" i="2" s="1"/>
  <c r="AJ18" i="2" a="1"/>
  <c r="AJ18" i="2"/>
  <c r="AK18" i="2" s="1"/>
  <c r="AI18" i="2"/>
  <c r="AF18" i="2"/>
  <c r="AB18" i="2"/>
  <c r="Y18" i="2"/>
  <c r="H18" i="2"/>
  <c r="A18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S17" i="2"/>
  <c r="AQ17" i="2"/>
  <c r="AP17" i="2"/>
  <c r="AO17" i="2"/>
  <c r="AN17" i="2"/>
  <c r="AM17" i="2"/>
  <c r="AL17" i="2"/>
  <c r="AJ17" i="2" a="1"/>
  <c r="AJ17" i="2"/>
  <c r="AK17" i="2" s="1"/>
  <c r="AI17" i="2"/>
  <c r="AF17" i="2"/>
  <c r="AB17" i="2"/>
  <c r="Y17" i="2"/>
  <c r="H17" i="2"/>
  <c r="A17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S16" i="2"/>
  <c r="AP16" i="2"/>
  <c r="AO16" i="2"/>
  <c r="AN16" i="2"/>
  <c r="AM16" i="2"/>
  <c r="AL16" i="2"/>
  <c r="AQ16" i="2" s="1"/>
  <c r="AJ16" i="2" a="1"/>
  <c r="AJ16" i="2" s="1"/>
  <c r="AK16" i="2" s="1"/>
  <c r="AI16" i="2"/>
  <c r="AF16" i="2"/>
  <c r="AB16" i="2"/>
  <c r="Y16" i="2"/>
  <c r="H16" i="2"/>
  <c r="A16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S15" i="2"/>
  <c r="AP15" i="2"/>
  <c r="AO15" i="2"/>
  <c r="AN15" i="2"/>
  <c r="AM15" i="2"/>
  <c r="AL15" i="2"/>
  <c r="AQ15" i="2" s="1"/>
  <c r="AJ15" i="2" a="1"/>
  <c r="AJ15" i="2"/>
  <c r="AK15" i="2" s="1"/>
  <c r="AI15" i="2"/>
  <c r="AF15" i="2"/>
  <c r="AB15" i="2"/>
  <c r="Y15" i="2"/>
  <c r="H15" i="2"/>
  <c r="A15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S14" i="2"/>
  <c r="AP14" i="2"/>
  <c r="AO14" i="2"/>
  <c r="AN14" i="2"/>
  <c r="AM14" i="2"/>
  <c r="AL14" i="2"/>
  <c r="AJ14" i="2" a="1"/>
  <c r="AJ14" i="2"/>
  <c r="AK14" i="2" s="1"/>
  <c r="AI14" i="2"/>
  <c r="AF14" i="2"/>
  <c r="AB14" i="2"/>
  <c r="Y14" i="2"/>
  <c r="H14" i="2"/>
  <c r="A14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S13" i="2"/>
  <c r="AP13" i="2"/>
  <c r="AO13" i="2"/>
  <c r="AN13" i="2"/>
  <c r="AM13" i="2"/>
  <c r="AQ13" i="2" s="1"/>
  <c r="AL13" i="2"/>
  <c r="AJ13" i="2" a="1"/>
  <c r="AJ13" i="2"/>
  <c r="AK13" i="2" s="1"/>
  <c r="AI13" i="2"/>
  <c r="AF13" i="2"/>
  <c r="AB13" i="2"/>
  <c r="Y13" i="2"/>
  <c r="H13" i="2"/>
  <c r="A13" i="2"/>
  <c r="BG12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S12" i="2"/>
  <c r="AP12" i="2"/>
  <c r="AQ12" i="2" s="1"/>
  <c r="AO12" i="2"/>
  <c r="AN12" i="2"/>
  <c r="AM12" i="2"/>
  <c r="AL12" i="2"/>
  <c r="AJ12" i="2" a="1"/>
  <c r="AJ12" i="2" s="1"/>
  <c r="AK12" i="2" s="1"/>
  <c r="AI12" i="2"/>
  <c r="AF12" i="2"/>
  <c r="AB12" i="2"/>
  <c r="Y12" i="2"/>
  <c r="H12" i="2"/>
  <c r="A12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S11" i="2"/>
  <c r="AP11" i="2"/>
  <c r="AO11" i="2"/>
  <c r="AN11" i="2"/>
  <c r="AM11" i="2"/>
  <c r="AL11" i="2"/>
  <c r="AK11" i="2"/>
  <c r="AJ11" i="2" a="1"/>
  <c r="AJ11" i="2"/>
  <c r="AI11" i="2"/>
  <c r="AF11" i="2"/>
  <c r="AB11" i="2"/>
  <c r="Y11" i="2"/>
  <c r="H11" i="2"/>
  <c r="A11" i="2"/>
  <c r="AY10" i="2"/>
  <c r="AX10" i="2"/>
  <c r="AW10" i="2"/>
  <c r="AV10" i="2"/>
  <c r="AU10" i="2"/>
  <c r="AS10" i="2"/>
  <c r="AP10" i="2"/>
  <c r="AO10" i="2"/>
  <c r="AN10" i="2"/>
  <c r="AM10" i="2"/>
  <c r="AL10" i="2"/>
  <c r="AQ10" i="2" s="1"/>
  <c r="AJ10" i="2" a="1"/>
  <c r="AJ10" i="2" s="1"/>
  <c r="AK10" i="2" s="1"/>
  <c r="AI10" i="2"/>
  <c r="AF10" i="2"/>
  <c r="AB10" i="2"/>
  <c r="Y10" i="2"/>
  <c r="H10" i="2"/>
  <c r="AY9" i="2"/>
  <c r="AX9" i="2"/>
  <c r="AW9" i="2"/>
  <c r="AV9" i="2"/>
  <c r="AU9" i="2"/>
  <c r="AS9" i="2"/>
  <c r="AP9" i="2"/>
  <c r="AO9" i="2"/>
  <c r="AN9" i="2"/>
  <c r="AM9" i="2"/>
  <c r="AL9" i="2"/>
  <c r="AJ9" i="2" a="1"/>
  <c r="AJ9" i="2"/>
  <c r="AK9" i="2" s="1"/>
  <c r="AI9" i="2"/>
  <c r="AF9" i="2"/>
  <c r="AB9" i="2"/>
  <c r="Y9" i="2"/>
  <c r="H9" i="2"/>
  <c r="BG8" i="2"/>
  <c r="BF8" i="2"/>
  <c r="BE8" i="2"/>
  <c r="BD8" i="2"/>
  <c r="BC8" i="2"/>
  <c r="BB8" i="2"/>
  <c r="BA8" i="2"/>
  <c r="AZ8" i="2"/>
  <c r="AY8" i="2"/>
  <c r="AX8" i="2"/>
  <c r="AW8" i="2"/>
  <c r="AV8" i="2"/>
  <c r="AU8" i="2"/>
  <c r="AS8" i="2"/>
  <c r="AP8" i="2"/>
  <c r="AO8" i="2"/>
  <c r="AN8" i="2"/>
  <c r="AM8" i="2"/>
  <c r="AL8" i="2"/>
  <c r="AQ8" i="2" s="1"/>
  <c r="AJ8" i="2" a="1"/>
  <c r="AJ8" i="2"/>
  <c r="AK8" i="2" s="1"/>
  <c r="AI8" i="2"/>
  <c r="AF8" i="2"/>
  <c r="AB8" i="2"/>
  <c r="Y8" i="2"/>
  <c r="H8" i="2"/>
  <c r="A8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S7" i="2"/>
  <c r="AP7" i="2"/>
  <c r="AQ7" i="2" s="1"/>
  <c r="AO7" i="2"/>
  <c r="AN7" i="2"/>
  <c r="AM7" i="2"/>
  <c r="AL7" i="2"/>
  <c r="AJ7" i="2" a="1"/>
  <c r="AJ7" i="2"/>
  <c r="AK7" i="2" s="1"/>
  <c r="AI7" i="2"/>
  <c r="AF7" i="2"/>
  <c r="AB7" i="2"/>
  <c r="Y7" i="2"/>
  <c r="H7" i="2"/>
  <c r="A7" i="2"/>
  <c r="BL6" i="2"/>
  <c r="BK6" i="2"/>
  <c r="BG6" i="2"/>
  <c r="BF6" i="2"/>
  <c r="BE6" i="2"/>
  <c r="BD6" i="2"/>
  <c r="BC6" i="2"/>
  <c r="BB6" i="2"/>
  <c r="BA6" i="2"/>
  <c r="AZ6" i="2"/>
  <c r="AY6" i="2"/>
  <c r="AX6" i="2"/>
  <c r="AW6" i="2"/>
  <c r="AV6" i="2"/>
  <c r="AU6" i="2"/>
  <c r="AS6" i="2"/>
  <c r="AP6" i="2"/>
  <c r="AO6" i="2"/>
  <c r="AQ6" i="2" s="1"/>
  <c r="AN6" i="2"/>
  <c r="AM6" i="2"/>
  <c r="AL6" i="2"/>
  <c r="AJ6" i="2" a="1"/>
  <c r="AJ6" i="2"/>
  <c r="AK6" i="2" s="1"/>
  <c r="AI6" i="2"/>
  <c r="AF6" i="2"/>
  <c r="AB6" i="2"/>
  <c r="Y6" i="2"/>
  <c r="H6" i="2"/>
  <c r="A6" i="2"/>
  <c r="BL5" i="2"/>
  <c r="BK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S5" i="2"/>
  <c r="AQ5" i="2"/>
  <c r="AP5" i="2"/>
  <c r="AO5" i="2"/>
  <c r="AN5" i="2"/>
  <c r="AM5" i="2"/>
  <c r="AL5" i="2"/>
  <c r="AJ5" i="2" a="1"/>
  <c r="AJ5" i="2"/>
  <c r="AK5" i="2" s="1"/>
  <c r="AI5" i="2"/>
  <c r="AF5" i="2"/>
  <c r="AB5" i="2"/>
  <c r="Y5" i="2"/>
  <c r="H5" i="2"/>
  <c r="A5" i="2"/>
  <c r="BL4" i="2"/>
  <c r="BK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S4" i="2"/>
  <c r="AP4" i="2"/>
  <c r="AO4" i="2"/>
  <c r="AQ4" i="2" s="1"/>
  <c r="AN4" i="2"/>
  <c r="AM4" i="2"/>
  <c r="AL4" i="2"/>
  <c r="AJ4" i="2" a="1"/>
  <c r="AJ4" i="2"/>
  <c r="AK4" i="2" s="1"/>
  <c r="AI4" i="2"/>
  <c r="AF4" i="2"/>
  <c r="AB4" i="2"/>
  <c r="Y4" i="2"/>
  <c r="H4" i="2"/>
  <c r="A4" i="2"/>
  <c r="BL3" i="2"/>
  <c r="BK3" i="2"/>
  <c r="BG3" i="2"/>
  <c r="BF3" i="2"/>
  <c r="BE3" i="2"/>
  <c r="BD3" i="2"/>
  <c r="BC3" i="2"/>
  <c r="BB3" i="2"/>
  <c r="BA3" i="2"/>
  <c r="AZ3" i="2"/>
  <c r="AY3" i="2"/>
  <c r="AX3" i="2"/>
  <c r="AW3" i="2"/>
  <c r="AV3" i="2"/>
  <c r="AU3" i="2"/>
  <c r="AS3" i="2"/>
  <c r="AP3" i="2"/>
  <c r="AO3" i="2"/>
  <c r="AQ3" i="2" s="1"/>
  <c r="AN3" i="2"/>
  <c r="AM3" i="2"/>
  <c r="AL3" i="2"/>
  <c r="AJ3" i="2" a="1"/>
  <c r="AJ3" i="2"/>
  <c r="AK3" i="2" s="1"/>
  <c r="AI3" i="2"/>
  <c r="AF3" i="2"/>
  <c r="AB3" i="2"/>
  <c r="Y3" i="2"/>
  <c r="H3" i="2"/>
  <c r="A3" i="2"/>
  <c r="BC2" i="2" a="1"/>
  <c r="BC2" i="2"/>
  <c r="BG514" i="1"/>
  <c r="BF514" i="1"/>
  <c r="BD514" i="1"/>
  <c r="AZ514" i="1"/>
  <c r="AX514" i="1"/>
  <c r="AW514" i="1"/>
  <c r="AV514" i="1"/>
  <c r="AU514" i="1"/>
  <c r="AT514" i="1"/>
  <c r="BE514" i="1" s="1"/>
  <c r="AS514" i="1"/>
  <c r="AQ514" i="1"/>
  <c r="AP514" i="1"/>
  <c r="AO514" i="1"/>
  <c r="AN514" i="1"/>
  <c r="AM514" i="1"/>
  <c r="AL514" i="1"/>
  <c r="AJ514" i="1" a="1"/>
  <c r="AJ514" i="1"/>
  <c r="AK514" i="1" s="1"/>
  <c r="A514" i="1"/>
  <c r="BG513" i="1"/>
  <c r="BF513" i="1"/>
  <c r="BE513" i="1"/>
  <c r="BD513" i="1"/>
  <c r="BC513" i="1"/>
  <c r="BB513" i="1"/>
  <c r="BA513" i="1"/>
  <c r="AZ513" i="1"/>
  <c r="AY513" i="1"/>
  <c r="AX513" i="1"/>
  <c r="AW513" i="1"/>
  <c r="AV513" i="1"/>
  <c r="AU513" i="1"/>
  <c r="AT513" i="1"/>
  <c r="AS513" i="1"/>
  <c r="AP513" i="1"/>
  <c r="AO513" i="1"/>
  <c r="AN513" i="1"/>
  <c r="AM513" i="1"/>
  <c r="AL513" i="1"/>
  <c r="AJ513" i="1" a="1"/>
  <c r="AJ513" i="1"/>
  <c r="AK513" i="1" s="1"/>
  <c r="A513" i="1"/>
  <c r="AT512" i="1"/>
  <c r="AS512" i="1" s="1"/>
  <c r="AQ512" i="1"/>
  <c r="AP512" i="1"/>
  <c r="AO512" i="1"/>
  <c r="AN512" i="1"/>
  <c r="AM512" i="1"/>
  <c r="AL512" i="1"/>
  <c r="AK512" i="1"/>
  <c r="AJ512" i="1" a="1"/>
  <c r="AJ512" i="1"/>
  <c r="A512" i="1"/>
  <c r="BG511" i="1"/>
  <c r="BF511" i="1"/>
  <c r="BE511" i="1"/>
  <c r="BD511" i="1"/>
  <c r="BC511" i="1"/>
  <c r="BB511" i="1"/>
  <c r="BA511" i="1"/>
  <c r="AZ511" i="1"/>
  <c r="AY511" i="1"/>
  <c r="AX511" i="1"/>
  <c r="AW511" i="1"/>
  <c r="AV511" i="1"/>
  <c r="AU511" i="1"/>
  <c r="AT511" i="1"/>
  <c r="AS511" i="1"/>
  <c r="AP511" i="1"/>
  <c r="AO511" i="1"/>
  <c r="AN511" i="1"/>
  <c r="AM511" i="1"/>
  <c r="AL511" i="1"/>
  <c r="AQ511" i="1" s="1"/>
  <c r="AJ511" i="1" a="1"/>
  <c r="AJ511" i="1" s="1"/>
  <c r="AK511" i="1" s="1"/>
  <c r="A511" i="1"/>
  <c r="BD510" i="1"/>
  <c r="BA510" i="1"/>
  <c r="AZ510" i="1"/>
  <c r="AY510" i="1"/>
  <c r="AX510" i="1"/>
  <c r="AW510" i="1"/>
  <c r="AT510" i="1"/>
  <c r="BB510" i="1" s="1"/>
  <c r="AP510" i="1"/>
  <c r="AO510" i="1"/>
  <c r="AN510" i="1"/>
  <c r="AM510" i="1"/>
  <c r="AQ510" i="1" s="1"/>
  <c r="AL510" i="1"/>
  <c r="AK510" i="1"/>
  <c r="AJ510" i="1" a="1"/>
  <c r="AJ510" i="1"/>
  <c r="A510" i="1"/>
  <c r="BG509" i="1"/>
  <c r="AT509" i="1"/>
  <c r="AS509" i="1" s="1"/>
  <c r="AP509" i="1"/>
  <c r="AO509" i="1"/>
  <c r="AQ509" i="1" s="1"/>
  <c r="AN509" i="1"/>
  <c r="AM509" i="1"/>
  <c r="AL509" i="1"/>
  <c r="AJ509" i="1" a="1"/>
  <c r="AJ509" i="1" s="1"/>
  <c r="AK509" i="1" s="1"/>
  <c r="A509" i="1"/>
  <c r="AV508" i="1"/>
  <c r="AT508" i="1"/>
  <c r="AP508" i="1"/>
  <c r="AO508" i="1"/>
  <c r="AN508" i="1"/>
  <c r="AM508" i="1"/>
  <c r="AL508" i="1"/>
  <c r="AK508" i="1"/>
  <c r="AJ508" i="1" a="1"/>
  <c r="AJ508" i="1"/>
  <c r="A508" i="1"/>
  <c r="BE507" i="1"/>
  <c r="BC507" i="1"/>
  <c r="AY507" i="1"/>
  <c r="AW507" i="1"/>
  <c r="AV507" i="1"/>
  <c r="AT507" i="1"/>
  <c r="AS507" i="1" s="1"/>
  <c r="AQ507" i="1"/>
  <c r="AP507" i="1"/>
  <c r="AO507" i="1"/>
  <c r="AN507" i="1"/>
  <c r="AM507" i="1"/>
  <c r="AL507" i="1"/>
  <c r="AJ507" i="1" a="1"/>
  <c r="AJ507" i="1" s="1"/>
  <c r="AK507" i="1" s="1"/>
  <c r="A507" i="1"/>
  <c r="BF506" i="1"/>
  <c r="BE506" i="1"/>
  <c r="BD506" i="1"/>
  <c r="BC506" i="1"/>
  <c r="BB506" i="1"/>
  <c r="BA506" i="1"/>
  <c r="AZ506" i="1"/>
  <c r="AY506" i="1"/>
  <c r="AX506" i="1"/>
  <c r="AW506" i="1"/>
  <c r="AV506" i="1"/>
  <c r="AT506" i="1"/>
  <c r="AU506" i="1" s="1"/>
  <c r="AP506" i="1"/>
  <c r="AO506" i="1"/>
  <c r="AN506" i="1"/>
  <c r="AM506" i="1"/>
  <c r="AL506" i="1"/>
  <c r="AQ506" i="1" s="1"/>
  <c r="AJ506" i="1" a="1"/>
  <c r="AJ506" i="1" s="1"/>
  <c r="AK506" i="1" s="1"/>
  <c r="A506" i="1"/>
  <c r="BG505" i="1"/>
  <c r="BE505" i="1"/>
  <c r="BA505" i="1"/>
  <c r="AY505" i="1"/>
  <c r="AX505" i="1"/>
  <c r="AT505" i="1"/>
  <c r="AS505" i="1" s="1"/>
  <c r="AP505" i="1"/>
  <c r="AO505" i="1"/>
  <c r="AN505" i="1"/>
  <c r="AQ505" i="1" s="1"/>
  <c r="AM505" i="1"/>
  <c r="AL505" i="1"/>
  <c r="AJ505" i="1" a="1"/>
  <c r="AJ505" i="1" s="1"/>
  <c r="AK505" i="1" s="1"/>
  <c r="A505" i="1"/>
  <c r="BG504" i="1"/>
  <c r="AX504" i="1"/>
  <c r="AT504" i="1"/>
  <c r="AP504" i="1"/>
  <c r="AO504" i="1"/>
  <c r="AQ504" i="1" s="1"/>
  <c r="AN504" i="1"/>
  <c r="AM504" i="1"/>
  <c r="AL504" i="1"/>
  <c r="AK504" i="1"/>
  <c r="AJ504" i="1" a="1"/>
  <c r="AJ504" i="1"/>
  <c r="A504" i="1"/>
  <c r="BC503" i="1"/>
  <c r="BA503" i="1"/>
  <c r="AZ503" i="1"/>
  <c r="AY503" i="1"/>
  <c r="AX503" i="1"/>
  <c r="AW503" i="1"/>
  <c r="AV503" i="1"/>
  <c r="AU503" i="1"/>
  <c r="AT503" i="1"/>
  <c r="AS503" i="1"/>
  <c r="AP503" i="1"/>
  <c r="AO503" i="1"/>
  <c r="AN503" i="1"/>
  <c r="AM503" i="1"/>
  <c r="AL503" i="1"/>
  <c r="AJ503" i="1" a="1"/>
  <c r="AJ503" i="1"/>
  <c r="AK503" i="1" s="1"/>
  <c r="A503" i="1"/>
  <c r="BF502" i="1"/>
  <c r="BE502" i="1"/>
  <c r="BD502" i="1"/>
  <c r="BC502" i="1"/>
  <c r="BB502" i="1"/>
  <c r="AV502" i="1"/>
  <c r="AT502" i="1"/>
  <c r="AS502" i="1"/>
  <c r="AP502" i="1"/>
  <c r="AQ502" i="1" s="1"/>
  <c r="AO502" i="1"/>
  <c r="AN502" i="1"/>
  <c r="AM502" i="1"/>
  <c r="AL502" i="1"/>
  <c r="AJ502" i="1" a="1"/>
  <c r="AJ502" i="1"/>
  <c r="AK502" i="1" s="1"/>
  <c r="A502" i="1"/>
  <c r="BE501" i="1"/>
  <c r="BC501" i="1"/>
  <c r="BB501" i="1"/>
  <c r="BA501" i="1"/>
  <c r="AZ501" i="1"/>
  <c r="AY501" i="1"/>
  <c r="AX501" i="1"/>
  <c r="AW501" i="1"/>
  <c r="AV501" i="1"/>
  <c r="AU501" i="1"/>
  <c r="AT501" i="1"/>
  <c r="BG501" i="1" s="1"/>
  <c r="AS501" i="1"/>
  <c r="AP501" i="1"/>
  <c r="AO501" i="1"/>
  <c r="AN501" i="1"/>
  <c r="AM501" i="1"/>
  <c r="AL501" i="1"/>
  <c r="AQ501" i="1" s="1"/>
  <c r="AK501" i="1"/>
  <c r="AJ501" i="1" a="1"/>
  <c r="AJ501" i="1"/>
  <c r="A501" i="1"/>
  <c r="BG500" i="1"/>
  <c r="AT500" i="1"/>
  <c r="AS500" i="1" s="1"/>
  <c r="AP500" i="1"/>
  <c r="AO500" i="1"/>
  <c r="AQ500" i="1" s="1"/>
  <c r="AN500" i="1"/>
  <c r="AM500" i="1"/>
  <c r="AL500" i="1"/>
  <c r="AK500" i="1"/>
  <c r="AJ500" i="1" a="1"/>
  <c r="AJ500" i="1"/>
  <c r="A500" i="1"/>
  <c r="BG499" i="1"/>
  <c r="BE499" i="1"/>
  <c r="BD499" i="1"/>
  <c r="BC499" i="1"/>
  <c r="BB499" i="1"/>
  <c r="BA499" i="1"/>
  <c r="AZ499" i="1"/>
  <c r="AY499" i="1"/>
  <c r="AX499" i="1"/>
  <c r="AW499" i="1"/>
  <c r="AV499" i="1"/>
  <c r="AU499" i="1"/>
  <c r="AT499" i="1"/>
  <c r="BF499" i="1" s="1"/>
  <c r="AS499" i="1"/>
  <c r="AP499" i="1"/>
  <c r="AO499" i="1"/>
  <c r="AN499" i="1"/>
  <c r="AM499" i="1"/>
  <c r="AL499" i="1"/>
  <c r="AJ499" i="1" a="1"/>
  <c r="AJ499" i="1" s="1"/>
  <c r="AK499" i="1" s="1"/>
  <c r="A499" i="1"/>
  <c r="BG498" i="1"/>
  <c r="BF498" i="1"/>
  <c r="BD498" i="1"/>
  <c r="AZ498" i="1"/>
  <c r="AX498" i="1"/>
  <c r="AW498" i="1"/>
  <c r="AV498" i="1"/>
  <c r="AT498" i="1"/>
  <c r="BE498" i="1" s="1"/>
  <c r="AS498" i="1"/>
  <c r="AP498" i="1"/>
  <c r="AO498" i="1"/>
  <c r="AN498" i="1"/>
  <c r="AM498" i="1"/>
  <c r="AQ498" i="1" s="1"/>
  <c r="AL498" i="1"/>
  <c r="AJ498" i="1" a="1"/>
  <c r="AJ498" i="1"/>
  <c r="AK498" i="1" s="1"/>
  <c r="A498" i="1"/>
  <c r="BG497" i="1"/>
  <c r="BF497" i="1"/>
  <c r="BE497" i="1"/>
  <c r="BD497" i="1"/>
  <c r="BC497" i="1"/>
  <c r="BB497" i="1"/>
  <c r="BA497" i="1"/>
  <c r="AZ497" i="1"/>
  <c r="AY497" i="1"/>
  <c r="AX497" i="1"/>
  <c r="AW497" i="1"/>
  <c r="AV497" i="1"/>
  <c r="AU497" i="1"/>
  <c r="AT497" i="1"/>
  <c r="AS497" i="1"/>
  <c r="AP497" i="1"/>
  <c r="AO497" i="1"/>
  <c r="AN497" i="1"/>
  <c r="AM497" i="1"/>
  <c r="AL497" i="1"/>
  <c r="AJ497" i="1" a="1"/>
  <c r="AJ497" i="1"/>
  <c r="AK497" i="1" s="1"/>
  <c r="A497" i="1"/>
  <c r="AT496" i="1"/>
  <c r="AQ496" i="1"/>
  <c r="AP496" i="1"/>
  <c r="AO496" i="1"/>
  <c r="AN496" i="1"/>
  <c r="AM496" i="1"/>
  <c r="AL496" i="1"/>
  <c r="AK496" i="1"/>
  <c r="AJ496" i="1" a="1"/>
  <c r="AJ496" i="1"/>
  <c r="A496" i="1"/>
  <c r="BG495" i="1"/>
  <c r="BF495" i="1"/>
  <c r="BE495" i="1"/>
  <c r="BD495" i="1"/>
  <c r="BC495" i="1"/>
  <c r="BB495" i="1"/>
  <c r="BA495" i="1"/>
  <c r="AZ495" i="1"/>
  <c r="AY495" i="1"/>
  <c r="AX495" i="1"/>
  <c r="AW495" i="1"/>
  <c r="AV495" i="1"/>
  <c r="AU495" i="1"/>
  <c r="AT495" i="1"/>
  <c r="AS495" i="1"/>
  <c r="AP495" i="1"/>
  <c r="AO495" i="1"/>
  <c r="AN495" i="1"/>
  <c r="AM495" i="1"/>
  <c r="AL495" i="1"/>
  <c r="AQ495" i="1" s="1"/>
  <c r="AJ495" i="1" a="1"/>
  <c r="AJ495" i="1" s="1"/>
  <c r="AK495" i="1" s="1"/>
  <c r="A495" i="1"/>
  <c r="BA494" i="1"/>
  <c r="AX494" i="1"/>
  <c r="AW494" i="1"/>
  <c r="AT494" i="1"/>
  <c r="AS494" i="1"/>
  <c r="AQ494" i="1"/>
  <c r="AP494" i="1"/>
  <c r="AO494" i="1"/>
  <c r="AN494" i="1"/>
  <c r="AM494" i="1"/>
  <c r="AL494" i="1"/>
  <c r="AJ494" i="1" a="1"/>
  <c r="AJ494" i="1" s="1"/>
  <c r="AK494" i="1" s="1"/>
  <c r="A494" i="1"/>
  <c r="BG493" i="1"/>
  <c r="BF493" i="1"/>
  <c r="BD493" i="1"/>
  <c r="BC493" i="1"/>
  <c r="BB493" i="1"/>
  <c r="BA493" i="1"/>
  <c r="AY493" i="1"/>
  <c r="AT493" i="1"/>
  <c r="BE493" i="1" s="1"/>
  <c r="AS493" i="1"/>
  <c r="AP493" i="1"/>
  <c r="AO493" i="1"/>
  <c r="AN493" i="1"/>
  <c r="AM493" i="1"/>
  <c r="AL493" i="1"/>
  <c r="AJ493" i="1" a="1"/>
  <c r="AJ493" i="1" s="1"/>
  <c r="AK493" i="1" s="1"/>
  <c r="A493" i="1"/>
  <c r="AT492" i="1"/>
  <c r="AP492" i="1"/>
  <c r="AO492" i="1"/>
  <c r="AN492" i="1"/>
  <c r="AM492" i="1"/>
  <c r="AQ492" i="1" s="1"/>
  <c r="AL492" i="1"/>
  <c r="AK492" i="1"/>
  <c r="AJ492" i="1" a="1"/>
  <c r="AJ492" i="1"/>
  <c r="A492" i="1"/>
  <c r="BA491" i="1"/>
  <c r="AT491" i="1"/>
  <c r="AQ491" i="1"/>
  <c r="AP491" i="1"/>
  <c r="AO491" i="1"/>
  <c r="AN491" i="1"/>
  <c r="AM491" i="1"/>
  <c r="AL491" i="1"/>
  <c r="AJ491" i="1" a="1"/>
  <c r="AJ491" i="1" s="1"/>
  <c r="AK491" i="1" s="1"/>
  <c r="A491" i="1"/>
  <c r="BF490" i="1"/>
  <c r="BE490" i="1"/>
  <c r="BD490" i="1"/>
  <c r="BB490" i="1"/>
  <c r="BA490" i="1"/>
  <c r="AZ490" i="1"/>
  <c r="AY490" i="1"/>
  <c r="AX490" i="1"/>
  <c r="AT490" i="1"/>
  <c r="BC490" i="1" s="1"/>
  <c r="AP490" i="1"/>
  <c r="AO490" i="1"/>
  <c r="AN490" i="1"/>
  <c r="AM490" i="1"/>
  <c r="AL490" i="1"/>
  <c r="AQ490" i="1" s="1"/>
  <c r="AK490" i="1"/>
  <c r="AJ490" i="1" a="1"/>
  <c r="AJ490" i="1"/>
  <c r="A490" i="1"/>
  <c r="BG489" i="1"/>
  <c r="BE489" i="1"/>
  <c r="AV489" i="1"/>
  <c r="AT489" i="1"/>
  <c r="AS489" i="1"/>
  <c r="AQ489" i="1"/>
  <c r="AP489" i="1"/>
  <c r="AO489" i="1"/>
  <c r="AN489" i="1"/>
  <c r="AM489" i="1"/>
  <c r="AL489" i="1"/>
  <c r="AJ489" i="1" a="1"/>
  <c r="AJ489" i="1" s="1"/>
  <c r="AK489" i="1" s="1"/>
  <c r="A489" i="1"/>
  <c r="BC488" i="1"/>
  <c r="AZ488" i="1"/>
  <c r="AY488" i="1"/>
  <c r="AT488" i="1"/>
  <c r="AQ488" i="1"/>
  <c r="AP488" i="1"/>
  <c r="AO488" i="1"/>
  <c r="AN488" i="1"/>
  <c r="AM488" i="1"/>
  <c r="AL488" i="1"/>
  <c r="AJ488" i="1" a="1"/>
  <c r="AJ488" i="1"/>
  <c r="AK488" i="1" s="1"/>
  <c r="A488" i="1"/>
  <c r="BG487" i="1"/>
  <c r="BE487" i="1"/>
  <c r="BC487" i="1"/>
  <c r="AZ487" i="1"/>
  <c r="AY487" i="1"/>
  <c r="AX487" i="1"/>
  <c r="AW487" i="1"/>
  <c r="AV487" i="1"/>
  <c r="AT487" i="1"/>
  <c r="BA487" i="1" s="1"/>
  <c r="AS487" i="1"/>
  <c r="AP487" i="1"/>
  <c r="AO487" i="1"/>
  <c r="AN487" i="1"/>
  <c r="AM487" i="1"/>
  <c r="AL487" i="1"/>
  <c r="AQ487" i="1" s="1"/>
  <c r="AJ487" i="1" a="1"/>
  <c r="AJ487" i="1" s="1"/>
  <c r="AK487" i="1" s="1"/>
  <c r="A487" i="1"/>
  <c r="BG486" i="1"/>
  <c r="BF486" i="1"/>
  <c r="BE486" i="1"/>
  <c r="BD486" i="1"/>
  <c r="AV486" i="1"/>
  <c r="AT486" i="1"/>
  <c r="AS486" i="1"/>
  <c r="AQ486" i="1"/>
  <c r="AP486" i="1"/>
  <c r="AO486" i="1"/>
  <c r="AN486" i="1"/>
  <c r="AM486" i="1"/>
  <c r="AL486" i="1"/>
  <c r="AJ486" i="1" a="1"/>
  <c r="AJ486" i="1" s="1"/>
  <c r="AK486" i="1" s="1"/>
  <c r="A486" i="1"/>
  <c r="AX485" i="1"/>
  <c r="AT485" i="1"/>
  <c r="AP485" i="1"/>
  <c r="AO485" i="1"/>
  <c r="AN485" i="1"/>
  <c r="AM485" i="1"/>
  <c r="AL485" i="1"/>
  <c r="AJ485" i="1" a="1"/>
  <c r="AJ485" i="1" s="1"/>
  <c r="AK485" i="1" s="1"/>
  <c r="A485" i="1"/>
  <c r="BG484" i="1"/>
  <c r="BF484" i="1"/>
  <c r="BD484" i="1"/>
  <c r="BC484" i="1"/>
  <c r="BB484" i="1"/>
  <c r="AZ484" i="1"/>
  <c r="AX484" i="1"/>
  <c r="AT484" i="1"/>
  <c r="BE484" i="1" s="1"/>
  <c r="AS484" i="1"/>
  <c r="AP484" i="1"/>
  <c r="AO484" i="1"/>
  <c r="AN484" i="1"/>
  <c r="AM484" i="1"/>
  <c r="AL484" i="1"/>
  <c r="AQ484" i="1" s="1"/>
  <c r="AJ484" i="1" a="1"/>
  <c r="AJ484" i="1"/>
  <c r="AK484" i="1" s="1"/>
  <c r="A484" i="1"/>
  <c r="BG483" i="1"/>
  <c r="BE483" i="1"/>
  <c r="BD483" i="1"/>
  <c r="BC483" i="1"/>
  <c r="BB483" i="1"/>
  <c r="BA483" i="1"/>
  <c r="AZ483" i="1"/>
  <c r="AY483" i="1"/>
  <c r="AX483" i="1"/>
  <c r="AW483" i="1"/>
  <c r="AV483" i="1"/>
  <c r="AU483" i="1"/>
  <c r="AT483" i="1"/>
  <c r="BF483" i="1" s="1"/>
  <c r="AS483" i="1"/>
  <c r="AP483" i="1"/>
  <c r="AO483" i="1"/>
  <c r="AN483" i="1"/>
  <c r="AM483" i="1"/>
  <c r="AL483" i="1"/>
  <c r="AJ483" i="1" a="1"/>
  <c r="AJ483" i="1"/>
  <c r="AK483" i="1" s="1"/>
  <c r="A483" i="1"/>
  <c r="BG482" i="1"/>
  <c r="AT482" i="1"/>
  <c r="BD482" i="1" s="1"/>
  <c r="AP482" i="1"/>
  <c r="AO482" i="1"/>
  <c r="AN482" i="1"/>
  <c r="AM482" i="1"/>
  <c r="AQ482" i="1" s="1"/>
  <c r="AL482" i="1"/>
  <c r="AJ482" i="1" a="1"/>
  <c r="AJ482" i="1"/>
  <c r="AK482" i="1" s="1"/>
  <c r="A482" i="1"/>
  <c r="BG481" i="1"/>
  <c r="BF481" i="1"/>
  <c r="BE481" i="1"/>
  <c r="BD481" i="1"/>
  <c r="BC481" i="1"/>
  <c r="BB481" i="1"/>
  <c r="BA481" i="1"/>
  <c r="AZ481" i="1"/>
  <c r="AY481" i="1"/>
  <c r="AX481" i="1"/>
  <c r="AW481" i="1"/>
  <c r="AV481" i="1"/>
  <c r="AU481" i="1"/>
  <c r="AT481" i="1"/>
  <c r="AS481" i="1"/>
  <c r="AP481" i="1"/>
  <c r="AO481" i="1"/>
  <c r="AN481" i="1"/>
  <c r="AM481" i="1"/>
  <c r="AL481" i="1"/>
  <c r="AK481" i="1"/>
  <c r="AJ481" i="1" a="1"/>
  <c r="AJ481" i="1"/>
  <c r="A481" i="1"/>
  <c r="BE480" i="1"/>
  <c r="BB480" i="1"/>
  <c r="AZ480" i="1"/>
  <c r="AY480" i="1"/>
  <c r="AV480" i="1"/>
  <c r="AU480" i="1"/>
  <c r="AT480" i="1"/>
  <c r="BG480" i="1" s="1"/>
  <c r="AS480" i="1"/>
  <c r="AP480" i="1"/>
  <c r="AO480" i="1"/>
  <c r="AN480" i="1"/>
  <c r="AQ480" i="1" s="1"/>
  <c r="AM480" i="1"/>
  <c r="AL480" i="1"/>
  <c r="AJ480" i="1" a="1"/>
  <c r="AJ480" i="1"/>
  <c r="AK480" i="1" s="1"/>
  <c r="A480" i="1"/>
  <c r="BG479" i="1"/>
  <c r="BF479" i="1"/>
  <c r="BE479" i="1"/>
  <c r="BD479" i="1"/>
  <c r="BC479" i="1"/>
  <c r="BB479" i="1"/>
  <c r="BA479" i="1"/>
  <c r="AZ479" i="1"/>
  <c r="AY479" i="1"/>
  <c r="AX479" i="1"/>
  <c r="AW479" i="1"/>
  <c r="AV479" i="1"/>
  <c r="AU479" i="1"/>
  <c r="AT479" i="1"/>
  <c r="AS479" i="1"/>
  <c r="AP479" i="1"/>
  <c r="AO479" i="1"/>
  <c r="AN479" i="1"/>
  <c r="AM479" i="1"/>
  <c r="AL479" i="1"/>
  <c r="AQ479" i="1" s="1"/>
  <c r="AK479" i="1"/>
  <c r="AJ479" i="1" a="1"/>
  <c r="AJ479" i="1"/>
  <c r="A479" i="1"/>
  <c r="BB478" i="1"/>
  <c r="AZ478" i="1"/>
  <c r="AY478" i="1"/>
  <c r="AT478" i="1"/>
  <c r="AS478" i="1" s="1"/>
  <c r="AP478" i="1"/>
  <c r="AO478" i="1"/>
  <c r="AQ478" i="1" s="1"/>
  <c r="AN478" i="1"/>
  <c r="AM478" i="1"/>
  <c r="AL478" i="1"/>
  <c r="AK478" i="1"/>
  <c r="AJ478" i="1" a="1"/>
  <c r="AJ478" i="1"/>
  <c r="A478" i="1"/>
  <c r="BC477" i="1"/>
  <c r="BB477" i="1"/>
  <c r="AT477" i="1"/>
  <c r="AP477" i="1"/>
  <c r="AO477" i="1"/>
  <c r="AN477" i="1"/>
  <c r="AM477" i="1"/>
  <c r="AL477" i="1"/>
  <c r="AJ477" i="1" a="1"/>
  <c r="AJ477" i="1" s="1"/>
  <c r="AK477" i="1" s="1"/>
  <c r="A477" i="1"/>
  <c r="BA476" i="1"/>
  <c r="AZ476" i="1"/>
  <c r="AX476" i="1"/>
  <c r="AW476" i="1"/>
  <c r="AT476" i="1"/>
  <c r="AS476" i="1"/>
  <c r="AQ476" i="1"/>
  <c r="AP476" i="1"/>
  <c r="AO476" i="1"/>
  <c r="AN476" i="1"/>
  <c r="AM476" i="1"/>
  <c r="AL476" i="1"/>
  <c r="AJ476" i="1" a="1"/>
  <c r="AJ476" i="1" s="1"/>
  <c r="AK476" i="1" s="1"/>
  <c r="A476" i="1"/>
  <c r="BG475" i="1"/>
  <c r="BF475" i="1"/>
  <c r="BD475" i="1"/>
  <c r="BC475" i="1"/>
  <c r="BB475" i="1"/>
  <c r="BA475" i="1"/>
  <c r="AY475" i="1"/>
  <c r="AU475" i="1"/>
  <c r="AT475" i="1"/>
  <c r="AS475" i="1" s="1"/>
  <c r="AP475" i="1"/>
  <c r="AO475" i="1"/>
  <c r="AN475" i="1"/>
  <c r="AM475" i="1"/>
  <c r="AQ475" i="1" s="1"/>
  <c r="AL475" i="1"/>
  <c r="AJ475" i="1" a="1"/>
  <c r="AJ475" i="1" s="1"/>
  <c r="AK475" i="1" s="1"/>
  <c r="A475" i="1"/>
  <c r="BF474" i="1"/>
  <c r="BE474" i="1"/>
  <c r="BD474" i="1"/>
  <c r="BC474" i="1"/>
  <c r="BB474" i="1"/>
  <c r="BA474" i="1"/>
  <c r="AZ474" i="1"/>
  <c r="AY474" i="1"/>
  <c r="AX474" i="1"/>
  <c r="AW474" i="1"/>
  <c r="AV474" i="1"/>
  <c r="AU474" i="1"/>
  <c r="AT474" i="1"/>
  <c r="AP474" i="1"/>
  <c r="AO474" i="1"/>
  <c r="AN474" i="1"/>
  <c r="AM474" i="1"/>
  <c r="AL474" i="1"/>
  <c r="AJ474" i="1" a="1"/>
  <c r="AJ474" i="1" s="1"/>
  <c r="AK474" i="1" s="1"/>
  <c r="A474" i="1"/>
  <c r="BG473" i="1"/>
  <c r="BF473" i="1"/>
  <c r="BE473" i="1"/>
  <c r="BD473" i="1"/>
  <c r="BC473" i="1"/>
  <c r="AY473" i="1"/>
  <c r="AX473" i="1"/>
  <c r="AW473" i="1"/>
  <c r="AV473" i="1"/>
  <c r="AU473" i="1"/>
  <c r="AT473" i="1"/>
  <c r="AS473" i="1" s="1"/>
  <c r="AP473" i="1"/>
  <c r="AO473" i="1"/>
  <c r="AN473" i="1"/>
  <c r="AM473" i="1"/>
  <c r="AL473" i="1"/>
  <c r="AQ473" i="1" s="1"/>
  <c r="AJ473" i="1" a="1"/>
  <c r="AJ473" i="1" s="1"/>
  <c r="AK473" i="1" s="1"/>
  <c r="A473" i="1"/>
  <c r="BC472" i="1"/>
  <c r="BB472" i="1"/>
  <c r="AT472" i="1"/>
  <c r="AP472" i="1"/>
  <c r="AO472" i="1"/>
  <c r="AN472" i="1"/>
  <c r="AM472" i="1"/>
  <c r="AL472" i="1"/>
  <c r="AJ472" i="1" a="1"/>
  <c r="AJ472" i="1" s="1"/>
  <c r="AK472" i="1" s="1"/>
  <c r="A472" i="1"/>
  <c r="BA471" i="1"/>
  <c r="AZ471" i="1"/>
  <c r="AX471" i="1"/>
  <c r="AW471" i="1"/>
  <c r="AT471" i="1"/>
  <c r="AS471" i="1"/>
  <c r="AP471" i="1"/>
  <c r="AQ471" i="1" s="1"/>
  <c r="AO471" i="1"/>
  <c r="AN471" i="1"/>
  <c r="AM471" i="1"/>
  <c r="AL471" i="1"/>
  <c r="AJ471" i="1" a="1"/>
  <c r="AJ471" i="1"/>
  <c r="AK471" i="1" s="1"/>
  <c r="A471" i="1"/>
  <c r="BG470" i="1"/>
  <c r="BF470" i="1"/>
  <c r="BE470" i="1"/>
  <c r="BC470" i="1"/>
  <c r="BB470" i="1"/>
  <c r="BA470" i="1"/>
  <c r="AZ470" i="1"/>
  <c r="AY470" i="1"/>
  <c r="AT470" i="1"/>
  <c r="AS470" i="1" s="1"/>
  <c r="AP470" i="1"/>
  <c r="AO470" i="1"/>
  <c r="AN470" i="1"/>
  <c r="AM470" i="1"/>
  <c r="AL470" i="1"/>
  <c r="AJ470" i="1" a="1"/>
  <c r="AJ470" i="1"/>
  <c r="AK470" i="1" s="1"/>
  <c r="A470" i="1"/>
  <c r="BG469" i="1"/>
  <c r="BE469" i="1"/>
  <c r="AW469" i="1"/>
  <c r="AU469" i="1"/>
  <c r="AT469" i="1"/>
  <c r="AP469" i="1"/>
  <c r="AO469" i="1"/>
  <c r="AN469" i="1"/>
  <c r="AQ469" i="1" s="1"/>
  <c r="AM469" i="1"/>
  <c r="AL469" i="1"/>
  <c r="AJ469" i="1" a="1"/>
  <c r="AJ469" i="1" s="1"/>
  <c r="AK469" i="1" s="1"/>
  <c r="A469" i="1"/>
  <c r="BG468" i="1"/>
  <c r="BF468" i="1"/>
  <c r="BE468" i="1"/>
  <c r="BD468" i="1"/>
  <c r="BC468" i="1"/>
  <c r="BA468" i="1"/>
  <c r="AZ468" i="1"/>
  <c r="AX468" i="1"/>
  <c r="AV468" i="1"/>
  <c r="AU468" i="1"/>
  <c r="AT468" i="1"/>
  <c r="AS468" i="1" s="1"/>
  <c r="AP468" i="1"/>
  <c r="AO468" i="1"/>
  <c r="AN468" i="1"/>
  <c r="AM468" i="1"/>
  <c r="AL468" i="1"/>
  <c r="AK468" i="1"/>
  <c r="AJ468" i="1" a="1"/>
  <c r="AJ468" i="1" s="1"/>
  <c r="A468" i="1"/>
  <c r="BE467" i="1"/>
  <c r="BD467" i="1"/>
  <c r="AW467" i="1"/>
  <c r="AV467" i="1"/>
  <c r="AT467" i="1"/>
  <c r="AS467" i="1"/>
  <c r="AP467" i="1"/>
  <c r="AO467" i="1"/>
  <c r="AN467" i="1"/>
  <c r="AM467" i="1"/>
  <c r="AL467" i="1"/>
  <c r="AJ467" i="1" a="1"/>
  <c r="AJ467" i="1" s="1"/>
  <c r="AK467" i="1" s="1"/>
  <c r="A467" i="1"/>
  <c r="BD466" i="1"/>
  <c r="BB466" i="1"/>
  <c r="AU466" i="1"/>
  <c r="AT466" i="1"/>
  <c r="AS466" i="1" s="1"/>
  <c r="AP466" i="1"/>
  <c r="AO466" i="1"/>
  <c r="AN466" i="1"/>
  <c r="AM466" i="1"/>
  <c r="AL466" i="1"/>
  <c r="AQ466" i="1" s="1"/>
  <c r="AJ466" i="1" a="1"/>
  <c r="AJ466" i="1"/>
  <c r="AK466" i="1" s="1"/>
  <c r="A466" i="1"/>
  <c r="BG465" i="1"/>
  <c r="BF465" i="1"/>
  <c r="BE465" i="1"/>
  <c r="BD465" i="1"/>
  <c r="BC465" i="1"/>
  <c r="BB465" i="1"/>
  <c r="BA465" i="1"/>
  <c r="AZ465" i="1"/>
  <c r="AY465" i="1"/>
  <c r="AX465" i="1"/>
  <c r="AW465" i="1"/>
  <c r="AV465" i="1"/>
  <c r="AU465" i="1"/>
  <c r="AT465" i="1"/>
  <c r="AS465" i="1"/>
  <c r="AP465" i="1"/>
  <c r="AO465" i="1"/>
  <c r="AN465" i="1"/>
  <c r="AM465" i="1"/>
  <c r="AL465" i="1"/>
  <c r="AK465" i="1"/>
  <c r="AJ465" i="1" a="1"/>
  <c r="AJ465" i="1" s="1"/>
  <c r="A465" i="1"/>
  <c r="AY464" i="1"/>
  <c r="AT464" i="1"/>
  <c r="AS464" i="1" s="1"/>
  <c r="AQ464" i="1"/>
  <c r="AP464" i="1"/>
  <c r="AO464" i="1"/>
  <c r="AN464" i="1"/>
  <c r="AM464" i="1"/>
  <c r="AL464" i="1"/>
  <c r="AK464" i="1"/>
  <c r="AJ464" i="1" a="1"/>
  <c r="AJ464" i="1"/>
  <c r="A464" i="1"/>
  <c r="BG463" i="1"/>
  <c r="BF463" i="1"/>
  <c r="BE463" i="1"/>
  <c r="BD463" i="1"/>
  <c r="BC463" i="1"/>
  <c r="BB463" i="1"/>
  <c r="BA463" i="1"/>
  <c r="AZ463" i="1"/>
  <c r="AY463" i="1"/>
  <c r="AX463" i="1"/>
  <c r="AW463" i="1"/>
  <c r="AV463" i="1"/>
  <c r="AU463" i="1"/>
  <c r="AT463" i="1"/>
  <c r="AS463" i="1"/>
  <c r="AP463" i="1"/>
  <c r="AO463" i="1"/>
  <c r="AN463" i="1"/>
  <c r="AM463" i="1"/>
  <c r="AL463" i="1"/>
  <c r="AQ463" i="1" s="1"/>
  <c r="AK463" i="1"/>
  <c r="AJ463" i="1" a="1"/>
  <c r="AJ463" i="1" s="1"/>
  <c r="A463" i="1"/>
  <c r="BB462" i="1"/>
  <c r="BA462" i="1"/>
  <c r="AY462" i="1"/>
  <c r="AX462" i="1"/>
  <c r="AT462" i="1"/>
  <c r="AS462" i="1"/>
  <c r="AQ462" i="1"/>
  <c r="AP462" i="1"/>
  <c r="AO462" i="1"/>
  <c r="AN462" i="1"/>
  <c r="AM462" i="1"/>
  <c r="AL462" i="1"/>
  <c r="AK462" i="1"/>
  <c r="AJ462" i="1" a="1"/>
  <c r="AJ462" i="1" s="1"/>
  <c r="A462" i="1"/>
  <c r="BG461" i="1"/>
  <c r="BE461" i="1"/>
  <c r="BD461" i="1"/>
  <c r="BC461" i="1"/>
  <c r="BB461" i="1"/>
  <c r="BA461" i="1"/>
  <c r="AZ461" i="1"/>
  <c r="AY461" i="1"/>
  <c r="AW461" i="1"/>
  <c r="AU461" i="1"/>
  <c r="AT461" i="1"/>
  <c r="BF461" i="1" s="1"/>
  <c r="AS461" i="1"/>
  <c r="AP461" i="1"/>
  <c r="AO461" i="1"/>
  <c r="AQ461" i="1" s="1"/>
  <c r="AN461" i="1"/>
  <c r="AM461" i="1"/>
  <c r="AL461" i="1"/>
  <c r="AJ461" i="1" a="1"/>
  <c r="AJ461" i="1"/>
  <c r="AK461" i="1" s="1"/>
  <c r="A461" i="1"/>
  <c r="AZ460" i="1"/>
  <c r="AY460" i="1"/>
  <c r="AW460" i="1"/>
  <c r="AV460" i="1"/>
  <c r="AT460" i="1"/>
  <c r="AS460" i="1"/>
  <c r="AP460" i="1"/>
  <c r="AO460" i="1"/>
  <c r="AQ460" i="1" s="1"/>
  <c r="AN460" i="1"/>
  <c r="AM460" i="1"/>
  <c r="AL460" i="1"/>
  <c r="AJ460" i="1" a="1"/>
  <c r="AJ460" i="1"/>
  <c r="AK460" i="1" s="1"/>
  <c r="A460" i="1"/>
  <c r="BG459" i="1"/>
  <c r="BF459" i="1"/>
  <c r="BE459" i="1"/>
  <c r="BC459" i="1"/>
  <c r="BB459" i="1"/>
  <c r="BA459" i="1"/>
  <c r="AY459" i="1"/>
  <c r="AW459" i="1"/>
  <c r="AT459" i="1"/>
  <c r="AS459" i="1" s="1"/>
  <c r="AP459" i="1"/>
  <c r="AO459" i="1"/>
  <c r="AN459" i="1"/>
  <c r="AM459" i="1"/>
  <c r="AL459" i="1"/>
  <c r="AJ459" i="1" a="1"/>
  <c r="AJ459" i="1" s="1"/>
  <c r="AK459" i="1" s="1"/>
  <c r="A459" i="1"/>
  <c r="BD458" i="1"/>
  <c r="AT458" i="1"/>
  <c r="BF458" i="1" s="1"/>
  <c r="AP458" i="1"/>
  <c r="AO458" i="1"/>
  <c r="AN458" i="1"/>
  <c r="AM458" i="1"/>
  <c r="AL458" i="1"/>
  <c r="AJ458" i="1" a="1"/>
  <c r="AJ458" i="1" s="1"/>
  <c r="AK458" i="1" s="1"/>
  <c r="A458" i="1"/>
  <c r="BG457" i="1"/>
  <c r="BF457" i="1"/>
  <c r="BE457" i="1"/>
  <c r="BD457" i="1"/>
  <c r="BC457" i="1"/>
  <c r="BA457" i="1"/>
  <c r="AY457" i="1"/>
  <c r="AX457" i="1"/>
  <c r="AW457" i="1"/>
  <c r="AV457" i="1"/>
  <c r="AU457" i="1"/>
  <c r="AT457" i="1"/>
  <c r="AZ457" i="1" s="1"/>
  <c r="AS457" i="1"/>
  <c r="AP457" i="1"/>
  <c r="AO457" i="1"/>
  <c r="AN457" i="1"/>
  <c r="AM457" i="1"/>
  <c r="AL457" i="1"/>
  <c r="AQ457" i="1" s="1"/>
  <c r="AK457" i="1"/>
  <c r="AJ457" i="1" a="1"/>
  <c r="AJ457" i="1" s="1"/>
  <c r="A457" i="1"/>
  <c r="AT456" i="1"/>
  <c r="AP456" i="1"/>
  <c r="AO456" i="1"/>
  <c r="AN456" i="1"/>
  <c r="AM456" i="1"/>
  <c r="AL456" i="1"/>
  <c r="AJ456" i="1" a="1"/>
  <c r="AJ456" i="1"/>
  <c r="AK456" i="1" s="1"/>
  <c r="A456" i="1"/>
  <c r="BF455" i="1"/>
  <c r="BE455" i="1"/>
  <c r="BD455" i="1"/>
  <c r="BC455" i="1"/>
  <c r="BA455" i="1"/>
  <c r="AY455" i="1"/>
  <c r="AX455" i="1"/>
  <c r="AW455" i="1"/>
  <c r="AV455" i="1"/>
  <c r="AU455" i="1"/>
  <c r="AT455" i="1"/>
  <c r="BB455" i="1" s="1"/>
  <c r="AP455" i="1"/>
  <c r="AO455" i="1"/>
  <c r="AN455" i="1"/>
  <c r="AM455" i="1"/>
  <c r="AL455" i="1"/>
  <c r="AJ455" i="1" a="1"/>
  <c r="AJ455" i="1" s="1"/>
  <c r="AK455" i="1" s="1"/>
  <c r="A455" i="1"/>
  <c r="BF454" i="1"/>
  <c r="BE454" i="1"/>
  <c r="BD454" i="1"/>
  <c r="BC454" i="1"/>
  <c r="AW454" i="1"/>
  <c r="AV454" i="1"/>
  <c r="AT454" i="1"/>
  <c r="AU454" i="1" s="1"/>
  <c r="AS454" i="1"/>
  <c r="AP454" i="1"/>
  <c r="AO454" i="1"/>
  <c r="AN454" i="1"/>
  <c r="AM454" i="1"/>
  <c r="AL454" i="1"/>
  <c r="AQ454" i="1" s="1"/>
  <c r="AK454" i="1"/>
  <c r="AJ454" i="1" a="1"/>
  <c r="AJ454" i="1" s="1"/>
  <c r="A454" i="1"/>
  <c r="BC453" i="1"/>
  <c r="AZ453" i="1"/>
  <c r="AT453" i="1"/>
  <c r="AP453" i="1"/>
  <c r="AO453" i="1"/>
  <c r="AN453" i="1"/>
  <c r="AM453" i="1"/>
  <c r="AL453" i="1"/>
  <c r="AQ453" i="1" s="1"/>
  <c r="AJ453" i="1" a="1"/>
  <c r="AJ453" i="1" s="1"/>
  <c r="AK453" i="1" s="1"/>
  <c r="A453" i="1"/>
  <c r="BF452" i="1"/>
  <c r="BE452" i="1"/>
  <c r="BD452" i="1"/>
  <c r="BC452" i="1"/>
  <c r="AV452" i="1"/>
  <c r="AU452" i="1"/>
  <c r="AT452" i="1"/>
  <c r="AW452" i="1" s="1"/>
  <c r="AS452" i="1"/>
  <c r="AP452" i="1"/>
  <c r="AO452" i="1"/>
  <c r="AN452" i="1"/>
  <c r="AM452" i="1"/>
  <c r="AL452" i="1"/>
  <c r="AQ452" i="1" s="1"/>
  <c r="AK452" i="1"/>
  <c r="AJ452" i="1" a="1"/>
  <c r="AJ452" i="1" s="1"/>
  <c r="A452" i="1"/>
  <c r="BC451" i="1"/>
  <c r="AZ451" i="1"/>
  <c r="AT451" i="1"/>
  <c r="AP451" i="1"/>
  <c r="AO451" i="1"/>
  <c r="AN451" i="1"/>
  <c r="AM451" i="1"/>
  <c r="AL451" i="1"/>
  <c r="AQ451" i="1" s="1"/>
  <c r="AJ451" i="1" a="1"/>
  <c r="AJ451" i="1" s="1"/>
  <c r="AK451" i="1" s="1"/>
  <c r="A451" i="1"/>
  <c r="BF450" i="1"/>
  <c r="BE450" i="1"/>
  <c r="BD450" i="1"/>
  <c r="BC450" i="1"/>
  <c r="AV450" i="1"/>
  <c r="AU450" i="1"/>
  <c r="AT450" i="1"/>
  <c r="AY450" i="1" s="1"/>
  <c r="AS450" i="1"/>
  <c r="AP450" i="1"/>
  <c r="AO450" i="1"/>
  <c r="AN450" i="1"/>
  <c r="AM450" i="1"/>
  <c r="AL450" i="1"/>
  <c r="AQ450" i="1" s="1"/>
  <c r="AK450" i="1"/>
  <c r="AJ450" i="1" a="1"/>
  <c r="AJ450" i="1" s="1"/>
  <c r="A450" i="1"/>
  <c r="BE449" i="1"/>
  <c r="BD449" i="1"/>
  <c r="BC449" i="1"/>
  <c r="BB449" i="1"/>
  <c r="BA449" i="1"/>
  <c r="AY449" i="1"/>
  <c r="AX449" i="1"/>
  <c r="AW449" i="1"/>
  <c r="AV449" i="1"/>
  <c r="AU449" i="1"/>
  <c r="AT449" i="1"/>
  <c r="AS449" i="1" s="1"/>
  <c r="AP449" i="1"/>
  <c r="AO449" i="1"/>
  <c r="AN449" i="1"/>
  <c r="AM449" i="1"/>
  <c r="AL449" i="1"/>
  <c r="AQ449" i="1" s="1"/>
  <c r="AJ449" i="1" a="1"/>
  <c r="AJ449" i="1"/>
  <c r="AK449" i="1" s="1"/>
  <c r="A449" i="1"/>
  <c r="BF448" i="1"/>
  <c r="BE448" i="1"/>
  <c r="BD448" i="1"/>
  <c r="BC448" i="1"/>
  <c r="AV448" i="1"/>
  <c r="AU448" i="1"/>
  <c r="AT448" i="1"/>
  <c r="BA448" i="1" s="1"/>
  <c r="AS448" i="1"/>
  <c r="AP448" i="1"/>
  <c r="AO448" i="1"/>
  <c r="AN448" i="1"/>
  <c r="AM448" i="1"/>
  <c r="AL448" i="1"/>
  <c r="AQ448" i="1" s="1"/>
  <c r="AK448" i="1"/>
  <c r="AJ448" i="1" a="1"/>
  <c r="AJ448" i="1"/>
  <c r="A448" i="1"/>
  <c r="BG447" i="1"/>
  <c r="BF447" i="1"/>
  <c r="BE447" i="1"/>
  <c r="BD447" i="1"/>
  <c r="BC447" i="1"/>
  <c r="BB447" i="1"/>
  <c r="BA447" i="1"/>
  <c r="AZ447" i="1"/>
  <c r="AY447" i="1"/>
  <c r="AX447" i="1"/>
  <c r="AW447" i="1"/>
  <c r="AV447" i="1"/>
  <c r="AU447" i="1"/>
  <c r="AT447" i="1"/>
  <c r="AS447" i="1"/>
  <c r="AP447" i="1"/>
  <c r="AO447" i="1"/>
  <c r="AN447" i="1"/>
  <c r="AM447" i="1"/>
  <c r="AL447" i="1"/>
  <c r="AK447" i="1"/>
  <c r="AJ447" i="1" a="1"/>
  <c r="AJ447" i="1" s="1"/>
  <c r="A447" i="1"/>
  <c r="BF446" i="1"/>
  <c r="AT446" i="1"/>
  <c r="AS446" i="1" s="1"/>
  <c r="AP446" i="1"/>
  <c r="AO446" i="1"/>
  <c r="AN446" i="1"/>
  <c r="AM446" i="1"/>
  <c r="AQ446" i="1" s="1"/>
  <c r="AL446" i="1"/>
  <c r="AK446" i="1"/>
  <c r="AJ446" i="1" a="1"/>
  <c r="AJ446" i="1"/>
  <c r="A446" i="1"/>
  <c r="BF445" i="1"/>
  <c r="BE445" i="1"/>
  <c r="BD445" i="1"/>
  <c r="BC445" i="1"/>
  <c r="BB445" i="1"/>
  <c r="AZ445" i="1"/>
  <c r="AY445" i="1"/>
  <c r="AX445" i="1"/>
  <c r="AW445" i="1"/>
  <c r="AU445" i="1"/>
  <c r="AT445" i="1"/>
  <c r="AV445" i="1" s="1"/>
  <c r="AP445" i="1"/>
  <c r="AO445" i="1"/>
  <c r="AN445" i="1"/>
  <c r="AM445" i="1"/>
  <c r="AL445" i="1"/>
  <c r="AK445" i="1"/>
  <c r="AJ445" i="1" a="1"/>
  <c r="AJ445" i="1" s="1"/>
  <c r="A445" i="1"/>
  <c r="BD444" i="1"/>
  <c r="BC444" i="1"/>
  <c r="AV444" i="1"/>
  <c r="AT444" i="1"/>
  <c r="AS444" i="1" s="1"/>
  <c r="AP444" i="1"/>
  <c r="AO444" i="1"/>
  <c r="AN444" i="1"/>
  <c r="AM444" i="1"/>
  <c r="AL444" i="1"/>
  <c r="AK444" i="1"/>
  <c r="AJ444" i="1" a="1"/>
  <c r="AJ444" i="1"/>
  <c r="A444" i="1"/>
  <c r="BF443" i="1"/>
  <c r="BE443" i="1"/>
  <c r="BD443" i="1"/>
  <c r="BC443" i="1"/>
  <c r="BB443" i="1"/>
  <c r="AZ443" i="1"/>
  <c r="AY443" i="1"/>
  <c r="AW443" i="1"/>
  <c r="AV443" i="1"/>
  <c r="AU443" i="1"/>
  <c r="AT443" i="1"/>
  <c r="AX443" i="1" s="1"/>
  <c r="AP443" i="1"/>
  <c r="AO443" i="1"/>
  <c r="AN443" i="1"/>
  <c r="AM443" i="1"/>
  <c r="AL443" i="1"/>
  <c r="AJ443" i="1" a="1"/>
  <c r="AJ443" i="1" s="1"/>
  <c r="AK443" i="1" s="1"/>
  <c r="A443" i="1"/>
  <c r="BD442" i="1"/>
  <c r="AV442" i="1"/>
  <c r="AT442" i="1"/>
  <c r="AS442" i="1" s="1"/>
  <c r="AP442" i="1"/>
  <c r="AO442" i="1"/>
  <c r="AN442" i="1"/>
  <c r="AM442" i="1"/>
  <c r="AL442" i="1"/>
  <c r="AK442" i="1"/>
  <c r="AJ442" i="1" a="1"/>
  <c r="AJ442" i="1"/>
  <c r="A442" i="1"/>
  <c r="BF441" i="1"/>
  <c r="BE441" i="1"/>
  <c r="BD441" i="1"/>
  <c r="BC441" i="1"/>
  <c r="BB441" i="1"/>
  <c r="AY441" i="1"/>
  <c r="AX441" i="1"/>
  <c r="AW441" i="1"/>
  <c r="AV441" i="1"/>
  <c r="AU441" i="1"/>
  <c r="AT441" i="1"/>
  <c r="AZ441" i="1" s="1"/>
  <c r="AP441" i="1"/>
  <c r="AO441" i="1"/>
  <c r="AN441" i="1"/>
  <c r="AM441" i="1"/>
  <c r="AL441" i="1"/>
  <c r="AJ441" i="1" a="1"/>
  <c r="AJ441" i="1" s="1"/>
  <c r="AK441" i="1" s="1"/>
  <c r="A441" i="1"/>
  <c r="BD440" i="1"/>
  <c r="BC440" i="1"/>
  <c r="AV440" i="1"/>
  <c r="AT440" i="1"/>
  <c r="AP440" i="1"/>
  <c r="AO440" i="1"/>
  <c r="AN440" i="1"/>
  <c r="AM440" i="1"/>
  <c r="AL440" i="1"/>
  <c r="AQ440" i="1" s="1"/>
  <c r="AK440" i="1"/>
  <c r="AJ440" i="1" a="1"/>
  <c r="AJ440" i="1" s="1"/>
  <c r="A440" i="1"/>
  <c r="BA439" i="1"/>
  <c r="AZ439" i="1"/>
  <c r="AU439" i="1"/>
  <c r="AT439" i="1"/>
  <c r="AP439" i="1"/>
  <c r="AO439" i="1"/>
  <c r="AN439" i="1"/>
  <c r="AM439" i="1"/>
  <c r="AL439" i="1"/>
  <c r="AQ439" i="1" s="1"/>
  <c r="AJ439" i="1" a="1"/>
  <c r="AJ439" i="1"/>
  <c r="AK439" i="1" s="1"/>
  <c r="A439" i="1"/>
  <c r="BD438" i="1"/>
  <c r="AV438" i="1"/>
  <c r="AT438" i="1"/>
  <c r="AP438" i="1"/>
  <c r="AO438" i="1"/>
  <c r="AN438" i="1"/>
  <c r="AM438" i="1"/>
  <c r="AL438" i="1"/>
  <c r="AQ438" i="1" s="1"/>
  <c r="AJ438" i="1" a="1"/>
  <c r="AJ438" i="1" s="1"/>
  <c r="AK438" i="1" s="1"/>
  <c r="A438" i="1"/>
  <c r="BC437" i="1"/>
  <c r="AZ437" i="1"/>
  <c r="AT437" i="1"/>
  <c r="AS437" i="1" s="1"/>
  <c r="AP437" i="1"/>
  <c r="AO437" i="1"/>
  <c r="AN437" i="1"/>
  <c r="AM437" i="1"/>
  <c r="AL437" i="1"/>
  <c r="AQ437" i="1" s="1"/>
  <c r="AJ437" i="1" a="1"/>
  <c r="AJ437" i="1"/>
  <c r="AK437" i="1" s="1"/>
  <c r="A437" i="1"/>
  <c r="BD436" i="1"/>
  <c r="BC436" i="1"/>
  <c r="BB436" i="1"/>
  <c r="AU436" i="1"/>
  <c r="AT436" i="1"/>
  <c r="AQ436" i="1"/>
  <c r="AP436" i="1"/>
  <c r="AO436" i="1"/>
  <c r="AN436" i="1"/>
  <c r="AM436" i="1"/>
  <c r="AL436" i="1"/>
  <c r="AK436" i="1"/>
  <c r="AJ436" i="1" a="1"/>
  <c r="AJ436" i="1" s="1"/>
  <c r="A436" i="1"/>
  <c r="BC435" i="1"/>
  <c r="BB435" i="1"/>
  <c r="AZ435" i="1"/>
  <c r="AU435" i="1"/>
  <c r="AT435" i="1"/>
  <c r="AS435" i="1" s="1"/>
  <c r="AP435" i="1"/>
  <c r="AO435" i="1"/>
  <c r="AN435" i="1"/>
  <c r="AM435" i="1"/>
  <c r="AL435" i="1"/>
  <c r="AQ435" i="1" s="1"/>
  <c r="AK435" i="1"/>
  <c r="AJ435" i="1" a="1"/>
  <c r="AJ435" i="1"/>
  <c r="A435" i="1"/>
  <c r="AT434" i="1"/>
  <c r="AP434" i="1"/>
  <c r="AO434" i="1"/>
  <c r="AN434" i="1"/>
  <c r="AM434" i="1"/>
  <c r="AL434" i="1"/>
  <c r="AQ434" i="1" s="1"/>
  <c r="AJ434" i="1" a="1"/>
  <c r="AJ434" i="1" s="1"/>
  <c r="AK434" i="1" s="1"/>
  <c r="A434" i="1"/>
  <c r="AT433" i="1"/>
  <c r="AP433" i="1"/>
  <c r="AO433" i="1"/>
  <c r="AN433" i="1"/>
  <c r="AM433" i="1"/>
  <c r="AL433" i="1"/>
  <c r="AQ433" i="1" s="1"/>
  <c r="AK433" i="1"/>
  <c r="AJ433" i="1" a="1"/>
  <c r="AJ433" i="1"/>
  <c r="A433" i="1"/>
  <c r="AT432" i="1"/>
  <c r="AP432" i="1"/>
  <c r="AO432" i="1"/>
  <c r="AN432" i="1"/>
  <c r="AM432" i="1"/>
  <c r="AL432" i="1"/>
  <c r="AQ432" i="1" s="1"/>
  <c r="AK432" i="1"/>
  <c r="AJ432" i="1" a="1"/>
  <c r="AJ432" i="1"/>
  <c r="A432" i="1"/>
  <c r="BG431" i="1"/>
  <c r="BF431" i="1"/>
  <c r="BE431" i="1"/>
  <c r="BD431" i="1"/>
  <c r="BC431" i="1"/>
  <c r="BB431" i="1"/>
  <c r="BA431" i="1"/>
  <c r="AZ431" i="1"/>
  <c r="AY431" i="1"/>
  <c r="AX431" i="1"/>
  <c r="AW431" i="1"/>
  <c r="AV431" i="1"/>
  <c r="AU431" i="1"/>
  <c r="AT431" i="1"/>
  <c r="AS431" i="1"/>
  <c r="AP431" i="1"/>
  <c r="AO431" i="1"/>
  <c r="AN431" i="1"/>
  <c r="AM431" i="1"/>
  <c r="AL431" i="1"/>
  <c r="AQ431" i="1" s="1"/>
  <c r="AJ431" i="1" a="1"/>
  <c r="AJ431" i="1" s="1"/>
  <c r="AK431" i="1" s="1"/>
  <c r="A431" i="1"/>
  <c r="BF430" i="1"/>
  <c r="BE430" i="1"/>
  <c r="BD430" i="1"/>
  <c r="BB430" i="1"/>
  <c r="BA430" i="1"/>
  <c r="AW430" i="1"/>
  <c r="AV430" i="1"/>
  <c r="AU430" i="1"/>
  <c r="AT430" i="1"/>
  <c r="BC430" i="1" s="1"/>
  <c r="AS430" i="1"/>
  <c r="AP430" i="1"/>
  <c r="AO430" i="1"/>
  <c r="AN430" i="1"/>
  <c r="AM430" i="1"/>
  <c r="AQ430" i="1" s="1"/>
  <c r="AL430" i="1"/>
  <c r="AK430" i="1"/>
  <c r="AJ430" i="1" a="1"/>
  <c r="AJ430" i="1" s="1"/>
  <c r="A430" i="1"/>
  <c r="AT429" i="1"/>
  <c r="BE429" i="1" s="1"/>
  <c r="AP429" i="1"/>
  <c r="AO429" i="1"/>
  <c r="AN429" i="1"/>
  <c r="AM429" i="1"/>
  <c r="AL429" i="1"/>
  <c r="AJ429" i="1" a="1"/>
  <c r="AJ429" i="1"/>
  <c r="AK429" i="1" s="1"/>
  <c r="A429" i="1"/>
  <c r="BF428" i="1"/>
  <c r="BD428" i="1"/>
  <c r="BC428" i="1"/>
  <c r="BB428" i="1"/>
  <c r="BA428" i="1"/>
  <c r="AW428" i="1"/>
  <c r="AV428" i="1"/>
  <c r="AU428" i="1"/>
  <c r="AT428" i="1"/>
  <c r="BE428" i="1" s="1"/>
  <c r="AS428" i="1"/>
  <c r="AP428" i="1"/>
  <c r="AO428" i="1"/>
  <c r="AN428" i="1"/>
  <c r="AM428" i="1"/>
  <c r="AQ428" i="1" s="1"/>
  <c r="AL428" i="1"/>
  <c r="AJ428" i="1" a="1"/>
  <c r="AJ428" i="1" s="1"/>
  <c r="AK428" i="1" s="1"/>
  <c r="A428" i="1"/>
  <c r="BE427" i="1"/>
  <c r="BD427" i="1"/>
  <c r="BB427" i="1"/>
  <c r="BA427" i="1"/>
  <c r="AV427" i="1"/>
  <c r="AU427" i="1"/>
  <c r="AT427" i="1"/>
  <c r="AP427" i="1"/>
  <c r="AO427" i="1"/>
  <c r="AN427" i="1"/>
  <c r="AM427" i="1"/>
  <c r="AL427" i="1"/>
  <c r="AQ427" i="1" s="1"/>
  <c r="AJ427" i="1" a="1"/>
  <c r="AJ427" i="1" s="1"/>
  <c r="AK427" i="1" s="1"/>
  <c r="A427" i="1"/>
  <c r="BE426" i="1"/>
  <c r="BD426" i="1"/>
  <c r="BC426" i="1"/>
  <c r="BB426" i="1"/>
  <c r="BA426" i="1"/>
  <c r="AW426" i="1"/>
  <c r="AV426" i="1"/>
  <c r="AU426" i="1"/>
  <c r="AT426" i="1"/>
  <c r="BG426" i="1" s="1"/>
  <c r="AS426" i="1"/>
  <c r="AQ426" i="1"/>
  <c r="AP426" i="1"/>
  <c r="AO426" i="1"/>
  <c r="AN426" i="1"/>
  <c r="AM426" i="1"/>
  <c r="AL426" i="1"/>
  <c r="AK426" i="1"/>
  <c r="AJ426" i="1" a="1"/>
  <c r="AJ426" i="1" s="1"/>
  <c r="A426" i="1"/>
  <c r="BB425" i="1"/>
  <c r="AT425" i="1"/>
  <c r="BE425" i="1" s="1"/>
  <c r="AP425" i="1"/>
  <c r="AO425" i="1"/>
  <c r="AN425" i="1"/>
  <c r="AM425" i="1"/>
  <c r="AL425" i="1"/>
  <c r="AJ425" i="1" a="1"/>
  <c r="AJ425" i="1" s="1"/>
  <c r="AK425" i="1" s="1"/>
  <c r="A425" i="1"/>
  <c r="BE424" i="1"/>
  <c r="BD424" i="1"/>
  <c r="BC424" i="1"/>
  <c r="BB424" i="1"/>
  <c r="BA424" i="1"/>
  <c r="AW424" i="1"/>
  <c r="AV424" i="1"/>
  <c r="AU424" i="1"/>
  <c r="AT424" i="1"/>
  <c r="AS424" i="1" s="1"/>
  <c r="AQ424" i="1"/>
  <c r="AP424" i="1"/>
  <c r="AO424" i="1"/>
  <c r="AN424" i="1"/>
  <c r="AM424" i="1"/>
  <c r="AL424" i="1"/>
  <c r="AK424" i="1"/>
  <c r="AJ424" i="1" a="1"/>
  <c r="AJ424" i="1" s="1"/>
  <c r="A424" i="1"/>
  <c r="AZ423" i="1"/>
  <c r="AT423" i="1"/>
  <c r="BD423" i="1" s="1"/>
  <c r="AS423" i="1"/>
  <c r="AP423" i="1"/>
  <c r="AO423" i="1"/>
  <c r="AN423" i="1"/>
  <c r="AM423" i="1"/>
  <c r="AL423" i="1"/>
  <c r="AQ423" i="1" s="1"/>
  <c r="AJ423" i="1" a="1"/>
  <c r="AJ423" i="1" s="1"/>
  <c r="AK423" i="1" s="1"/>
  <c r="A423" i="1"/>
  <c r="AT422" i="1"/>
  <c r="AS422" i="1" s="1"/>
  <c r="AP422" i="1"/>
  <c r="AO422" i="1"/>
  <c r="AN422" i="1"/>
  <c r="AM422" i="1"/>
  <c r="AL422" i="1"/>
  <c r="AJ422" i="1" a="1"/>
  <c r="AJ422" i="1" s="1"/>
  <c r="AK422" i="1" s="1"/>
  <c r="A422" i="1"/>
  <c r="BB421" i="1"/>
  <c r="AY421" i="1"/>
  <c r="AT421" i="1"/>
  <c r="BA421" i="1" s="1"/>
  <c r="AS421" i="1"/>
  <c r="AQ421" i="1"/>
  <c r="AP421" i="1"/>
  <c r="AO421" i="1"/>
  <c r="AN421" i="1"/>
  <c r="AM421" i="1"/>
  <c r="AL421" i="1"/>
  <c r="AK421" i="1"/>
  <c r="AJ421" i="1" a="1"/>
  <c r="AJ421" i="1" s="1"/>
  <c r="A421" i="1"/>
  <c r="BG420" i="1"/>
  <c r="BC420" i="1"/>
  <c r="BB420" i="1"/>
  <c r="BA420" i="1"/>
  <c r="AT420" i="1"/>
  <c r="AS420" i="1"/>
  <c r="AP420" i="1"/>
  <c r="AO420" i="1"/>
  <c r="AN420" i="1"/>
  <c r="AM420" i="1"/>
  <c r="AL420" i="1"/>
  <c r="AJ420" i="1" a="1"/>
  <c r="AJ420" i="1"/>
  <c r="AK420" i="1" s="1"/>
  <c r="A420" i="1"/>
  <c r="BA419" i="1"/>
  <c r="AY419" i="1"/>
  <c r="AT419" i="1"/>
  <c r="AS419" i="1" s="1"/>
  <c r="AQ419" i="1"/>
  <c r="AP419" i="1"/>
  <c r="AO419" i="1"/>
  <c r="AN419" i="1"/>
  <c r="AM419" i="1"/>
  <c r="AL419" i="1"/>
  <c r="AK419" i="1"/>
  <c r="AJ419" i="1" a="1"/>
  <c r="AJ419" i="1" s="1"/>
  <c r="A419" i="1"/>
  <c r="BB418" i="1"/>
  <c r="BA418" i="1"/>
  <c r="AT418" i="1"/>
  <c r="AS418" i="1"/>
  <c r="AP418" i="1"/>
  <c r="AO418" i="1"/>
  <c r="AN418" i="1"/>
  <c r="AM418" i="1"/>
  <c r="AL418" i="1"/>
  <c r="AJ418" i="1" a="1"/>
  <c r="AJ418" i="1" s="1"/>
  <c r="AK418" i="1" s="1"/>
  <c r="A418" i="1"/>
  <c r="BC417" i="1"/>
  <c r="AY417" i="1"/>
  <c r="AU417" i="1"/>
  <c r="AT417" i="1"/>
  <c r="AS417" i="1"/>
  <c r="AP417" i="1"/>
  <c r="AO417" i="1"/>
  <c r="AN417" i="1"/>
  <c r="AM417" i="1"/>
  <c r="AL417" i="1"/>
  <c r="AJ417" i="1" a="1"/>
  <c r="AJ417" i="1" s="1"/>
  <c r="AK417" i="1" s="1"/>
  <c r="A417" i="1"/>
  <c r="BC416" i="1"/>
  <c r="AT416" i="1"/>
  <c r="AS416" i="1" s="1"/>
  <c r="AP416" i="1"/>
  <c r="AO416" i="1"/>
  <c r="AN416" i="1"/>
  <c r="AM416" i="1"/>
  <c r="AL416" i="1"/>
  <c r="AQ416" i="1" s="1"/>
  <c r="AJ416" i="1" a="1"/>
  <c r="AJ416" i="1"/>
  <c r="AK416" i="1" s="1"/>
  <c r="A416" i="1"/>
  <c r="BG415" i="1"/>
  <c r="BF415" i="1"/>
  <c r="BE415" i="1"/>
  <c r="BD415" i="1"/>
  <c r="BC415" i="1"/>
  <c r="BB415" i="1"/>
  <c r="BA415" i="1"/>
  <c r="AZ415" i="1"/>
  <c r="AY415" i="1"/>
  <c r="AX415" i="1"/>
  <c r="AW415" i="1"/>
  <c r="AV415" i="1"/>
  <c r="AU415" i="1"/>
  <c r="AT415" i="1"/>
  <c r="AS415" i="1"/>
  <c r="AP415" i="1"/>
  <c r="AO415" i="1"/>
  <c r="AN415" i="1"/>
  <c r="AM415" i="1"/>
  <c r="AL415" i="1"/>
  <c r="AQ415" i="1" s="1"/>
  <c r="AJ415" i="1" a="1"/>
  <c r="AJ415" i="1"/>
  <c r="AK415" i="1" s="1"/>
  <c r="A415" i="1"/>
  <c r="BD414" i="1"/>
  <c r="BB414" i="1"/>
  <c r="BA414" i="1"/>
  <c r="AU414" i="1"/>
  <c r="AT414" i="1"/>
  <c r="AP414" i="1"/>
  <c r="AQ414" i="1" s="1"/>
  <c r="AO414" i="1"/>
  <c r="AN414" i="1"/>
  <c r="AM414" i="1"/>
  <c r="AL414" i="1"/>
  <c r="AK414" i="1"/>
  <c r="AJ414" i="1" a="1"/>
  <c r="AJ414" i="1" s="1"/>
  <c r="A414" i="1"/>
  <c r="AT413" i="1"/>
  <c r="AS413" i="1" s="1"/>
  <c r="AP413" i="1"/>
  <c r="AO413" i="1"/>
  <c r="AN413" i="1"/>
  <c r="AM413" i="1"/>
  <c r="AL413" i="1"/>
  <c r="AQ413" i="1" s="1"/>
  <c r="AK413" i="1"/>
  <c r="AJ413" i="1" a="1"/>
  <c r="AJ413" i="1"/>
  <c r="A413" i="1"/>
  <c r="BC412" i="1"/>
  <c r="BB412" i="1"/>
  <c r="BA412" i="1"/>
  <c r="AT412" i="1"/>
  <c r="AU412" i="1" s="1"/>
  <c r="AQ412" i="1"/>
  <c r="AP412" i="1"/>
  <c r="AO412" i="1"/>
  <c r="AN412" i="1"/>
  <c r="AM412" i="1"/>
  <c r="AL412" i="1"/>
  <c r="AJ412" i="1" a="1"/>
  <c r="AJ412" i="1" s="1"/>
  <c r="AK412" i="1" s="1"/>
  <c r="A412" i="1"/>
  <c r="BC411" i="1"/>
  <c r="BA411" i="1"/>
  <c r="AZ411" i="1"/>
  <c r="AU411" i="1"/>
  <c r="AT411" i="1"/>
  <c r="AS411" i="1"/>
  <c r="AP411" i="1"/>
  <c r="AO411" i="1"/>
  <c r="AN411" i="1"/>
  <c r="AM411" i="1"/>
  <c r="AL411" i="1"/>
  <c r="AQ411" i="1" s="1"/>
  <c r="AJ411" i="1" a="1"/>
  <c r="AJ411" i="1"/>
  <c r="AK411" i="1" s="1"/>
  <c r="A411" i="1"/>
  <c r="BB410" i="1"/>
  <c r="BA410" i="1"/>
  <c r="AT410" i="1"/>
  <c r="AP410" i="1"/>
  <c r="AO410" i="1"/>
  <c r="AN410" i="1"/>
  <c r="AM410" i="1"/>
  <c r="AL410" i="1"/>
  <c r="AQ410" i="1" s="1"/>
  <c r="AK410" i="1"/>
  <c r="AJ410" i="1" a="1"/>
  <c r="AJ410" i="1" s="1"/>
  <c r="A410" i="1"/>
  <c r="BD409" i="1"/>
  <c r="AY409" i="1"/>
  <c r="AU409" i="1"/>
  <c r="AT409" i="1"/>
  <c r="AS409" i="1"/>
  <c r="AP409" i="1"/>
  <c r="AO409" i="1"/>
  <c r="AN409" i="1"/>
  <c r="AM409" i="1"/>
  <c r="AL409" i="1"/>
  <c r="AQ409" i="1" s="1"/>
  <c r="AK409" i="1"/>
  <c r="AJ409" i="1" a="1"/>
  <c r="AJ409" i="1" s="1"/>
  <c r="A409" i="1"/>
  <c r="BC408" i="1"/>
  <c r="AU408" i="1"/>
  <c r="AT408" i="1"/>
  <c r="AP408" i="1"/>
  <c r="AO408" i="1"/>
  <c r="AN408" i="1"/>
  <c r="AM408" i="1"/>
  <c r="AL408" i="1"/>
  <c r="AQ408" i="1" s="1"/>
  <c r="AJ408" i="1" a="1"/>
  <c r="AJ408" i="1"/>
  <c r="AK408" i="1" s="1"/>
  <c r="A408" i="1"/>
  <c r="BC407" i="1"/>
  <c r="BA407" i="1"/>
  <c r="AY407" i="1"/>
  <c r="AX407" i="1"/>
  <c r="AT407" i="1"/>
  <c r="AS407" i="1"/>
  <c r="AQ407" i="1"/>
  <c r="AP407" i="1"/>
  <c r="AO407" i="1"/>
  <c r="AN407" i="1"/>
  <c r="AM407" i="1"/>
  <c r="AL407" i="1"/>
  <c r="AJ407" i="1" a="1"/>
  <c r="AJ407" i="1" s="1"/>
  <c r="AK407" i="1" s="1"/>
  <c r="A407" i="1"/>
  <c r="BG406" i="1"/>
  <c r="BF406" i="1"/>
  <c r="BC406" i="1"/>
  <c r="BB406" i="1"/>
  <c r="BA406" i="1"/>
  <c r="AZ406" i="1"/>
  <c r="AY406" i="1"/>
  <c r="AT406" i="1"/>
  <c r="AU406" i="1" s="1"/>
  <c r="AS406" i="1"/>
  <c r="AP406" i="1"/>
  <c r="AO406" i="1"/>
  <c r="AN406" i="1"/>
  <c r="AQ406" i="1" s="1"/>
  <c r="AM406" i="1"/>
  <c r="AL406" i="1"/>
  <c r="AJ406" i="1" a="1"/>
  <c r="AJ406" i="1"/>
  <c r="AK406" i="1" s="1"/>
  <c r="A406" i="1"/>
  <c r="BA405" i="1"/>
  <c r="AT405" i="1"/>
  <c r="AS405" i="1" s="1"/>
  <c r="AQ405" i="1"/>
  <c r="AP405" i="1"/>
  <c r="AO405" i="1"/>
  <c r="AN405" i="1"/>
  <c r="AM405" i="1"/>
  <c r="AL405" i="1"/>
  <c r="AJ405" i="1" a="1"/>
  <c r="AJ405" i="1" s="1"/>
  <c r="AK405" i="1" s="1"/>
  <c r="A405" i="1"/>
  <c r="BB404" i="1"/>
  <c r="AT404" i="1"/>
  <c r="AP404" i="1"/>
  <c r="AO404" i="1"/>
  <c r="AN404" i="1"/>
  <c r="AM404" i="1"/>
  <c r="AL404" i="1"/>
  <c r="AQ404" i="1" s="1"/>
  <c r="AK404" i="1"/>
  <c r="AJ404" i="1" a="1"/>
  <c r="AJ404" i="1" s="1"/>
  <c r="A404" i="1"/>
  <c r="AZ403" i="1"/>
  <c r="AT403" i="1"/>
  <c r="AP403" i="1"/>
  <c r="AO403" i="1"/>
  <c r="AN403" i="1"/>
  <c r="AM403" i="1"/>
  <c r="AL403" i="1"/>
  <c r="AQ403" i="1" s="1"/>
  <c r="AJ403" i="1" a="1"/>
  <c r="AJ403" i="1" s="1"/>
  <c r="AK403" i="1" s="1"/>
  <c r="A403" i="1"/>
  <c r="BE402" i="1"/>
  <c r="BD402" i="1"/>
  <c r="BC402" i="1"/>
  <c r="AV402" i="1"/>
  <c r="AT402" i="1"/>
  <c r="AS402" i="1" s="1"/>
  <c r="AP402" i="1"/>
  <c r="AO402" i="1"/>
  <c r="AN402" i="1"/>
  <c r="AM402" i="1"/>
  <c r="AL402" i="1"/>
  <c r="AK402" i="1"/>
  <c r="AJ402" i="1" a="1"/>
  <c r="AJ402" i="1"/>
  <c r="A402" i="1"/>
  <c r="BG401" i="1"/>
  <c r="BF401" i="1"/>
  <c r="BE401" i="1"/>
  <c r="BD401" i="1"/>
  <c r="BC401" i="1"/>
  <c r="BB401" i="1"/>
  <c r="AZ401" i="1"/>
  <c r="AY401" i="1"/>
  <c r="AX401" i="1"/>
  <c r="AW401" i="1"/>
  <c r="AV401" i="1"/>
  <c r="AU401" i="1"/>
  <c r="AT401" i="1"/>
  <c r="BA401" i="1" s="1"/>
  <c r="AS401" i="1"/>
  <c r="AP401" i="1"/>
  <c r="AO401" i="1"/>
  <c r="AN401" i="1"/>
  <c r="AM401" i="1"/>
  <c r="AL401" i="1"/>
  <c r="AQ401" i="1" s="1"/>
  <c r="AK401" i="1"/>
  <c r="AJ401" i="1" a="1"/>
  <c r="AJ401" i="1"/>
  <c r="A401" i="1"/>
  <c r="BG400" i="1"/>
  <c r="BF400" i="1"/>
  <c r="BE400" i="1"/>
  <c r="BD400" i="1"/>
  <c r="BC400" i="1"/>
  <c r="BB400" i="1"/>
  <c r="BA400" i="1"/>
  <c r="AZ400" i="1"/>
  <c r="AY400" i="1"/>
  <c r="AX400" i="1"/>
  <c r="AW400" i="1"/>
  <c r="AV400" i="1"/>
  <c r="AU400" i="1"/>
  <c r="AT400" i="1"/>
  <c r="AS400" i="1"/>
  <c r="AP400" i="1"/>
  <c r="AO400" i="1"/>
  <c r="AN400" i="1"/>
  <c r="AM400" i="1"/>
  <c r="AL400" i="1"/>
  <c r="AJ400" i="1" a="1"/>
  <c r="AJ400" i="1"/>
  <c r="AK400" i="1" s="1"/>
  <c r="A400" i="1"/>
  <c r="BG399" i="1"/>
  <c r="BF399" i="1"/>
  <c r="BE399" i="1"/>
  <c r="BD399" i="1"/>
  <c r="BB399" i="1"/>
  <c r="BA399" i="1"/>
  <c r="AZ399" i="1"/>
  <c r="AY399" i="1"/>
  <c r="AX399" i="1"/>
  <c r="AW399" i="1"/>
  <c r="AU399" i="1"/>
  <c r="AT399" i="1"/>
  <c r="AV399" i="1" s="1"/>
  <c r="AS399" i="1"/>
  <c r="AP399" i="1"/>
  <c r="AO399" i="1"/>
  <c r="AN399" i="1"/>
  <c r="AQ399" i="1" s="1"/>
  <c r="AM399" i="1"/>
  <c r="AL399" i="1"/>
  <c r="AJ399" i="1" a="1"/>
  <c r="AJ399" i="1"/>
  <c r="AK399" i="1" s="1"/>
  <c r="A399" i="1"/>
  <c r="BG398" i="1"/>
  <c r="BA398" i="1"/>
  <c r="AZ398" i="1"/>
  <c r="AX398" i="1"/>
  <c r="AW398" i="1"/>
  <c r="AT398" i="1"/>
  <c r="BF398" i="1" s="1"/>
  <c r="AS398" i="1"/>
  <c r="AP398" i="1"/>
  <c r="AQ398" i="1" s="1"/>
  <c r="AO398" i="1"/>
  <c r="AN398" i="1"/>
  <c r="AM398" i="1"/>
  <c r="AL398" i="1"/>
  <c r="AJ398" i="1" a="1"/>
  <c r="AJ398" i="1"/>
  <c r="AK398" i="1" s="1"/>
  <c r="A398" i="1"/>
  <c r="BG397" i="1"/>
  <c r="BB397" i="1"/>
  <c r="BA397" i="1"/>
  <c r="AZ397" i="1"/>
  <c r="AT397" i="1"/>
  <c r="AS397" i="1" s="1"/>
  <c r="AP397" i="1"/>
  <c r="AO397" i="1"/>
  <c r="AN397" i="1"/>
  <c r="AM397" i="1"/>
  <c r="AL397" i="1"/>
  <c r="AJ397" i="1" a="1"/>
  <c r="AJ397" i="1" s="1"/>
  <c r="AK397" i="1" s="1"/>
  <c r="A397" i="1"/>
  <c r="BC396" i="1"/>
  <c r="AZ396" i="1"/>
  <c r="AY396" i="1"/>
  <c r="AV396" i="1"/>
  <c r="AU396" i="1"/>
  <c r="AT396" i="1"/>
  <c r="AS396" i="1"/>
  <c r="AP396" i="1"/>
  <c r="AO396" i="1"/>
  <c r="AN396" i="1"/>
  <c r="AM396" i="1"/>
  <c r="AL396" i="1"/>
  <c r="AQ396" i="1" s="1"/>
  <c r="AJ396" i="1" a="1"/>
  <c r="AJ396" i="1"/>
  <c r="AK396" i="1" s="1"/>
  <c r="A396" i="1"/>
  <c r="BE395" i="1"/>
  <c r="BD395" i="1"/>
  <c r="BC395" i="1"/>
  <c r="BB395" i="1"/>
  <c r="BA395" i="1"/>
  <c r="AW395" i="1"/>
  <c r="AV395" i="1"/>
  <c r="AU395" i="1"/>
  <c r="AT395" i="1"/>
  <c r="AZ395" i="1" s="1"/>
  <c r="AS395" i="1"/>
  <c r="AP395" i="1"/>
  <c r="AO395" i="1"/>
  <c r="AN395" i="1"/>
  <c r="AM395" i="1"/>
  <c r="AQ395" i="1" s="1"/>
  <c r="AL395" i="1"/>
  <c r="AJ395" i="1" a="1"/>
  <c r="AJ395" i="1" s="1"/>
  <c r="AK395" i="1" s="1"/>
  <c r="A395" i="1"/>
  <c r="BE394" i="1"/>
  <c r="BD394" i="1"/>
  <c r="BB394" i="1"/>
  <c r="BA394" i="1"/>
  <c r="AX394" i="1"/>
  <c r="AW394" i="1"/>
  <c r="AV394" i="1"/>
  <c r="AU394" i="1"/>
  <c r="AT394" i="1"/>
  <c r="AS394" i="1" s="1"/>
  <c r="AP394" i="1"/>
  <c r="AO394" i="1"/>
  <c r="AN394" i="1"/>
  <c r="AM394" i="1"/>
  <c r="AL394" i="1"/>
  <c r="AK394" i="1"/>
  <c r="AJ394" i="1" a="1"/>
  <c r="AJ394" i="1" s="1"/>
  <c r="A394" i="1"/>
  <c r="BD393" i="1"/>
  <c r="AT393" i="1"/>
  <c r="BG393" i="1" s="1"/>
  <c r="AP393" i="1"/>
  <c r="AO393" i="1"/>
  <c r="AN393" i="1"/>
  <c r="AM393" i="1"/>
  <c r="AL393" i="1"/>
  <c r="AJ393" i="1" a="1"/>
  <c r="AJ393" i="1" s="1"/>
  <c r="AK393" i="1" s="1"/>
  <c r="A393" i="1"/>
  <c r="BG392" i="1"/>
  <c r="BF392" i="1"/>
  <c r="BE392" i="1"/>
  <c r="BD392" i="1"/>
  <c r="BC392" i="1"/>
  <c r="BA392" i="1"/>
  <c r="AZ392" i="1"/>
  <c r="AY392" i="1"/>
  <c r="AX392" i="1"/>
  <c r="AW392" i="1"/>
  <c r="AV392" i="1"/>
  <c r="AT392" i="1"/>
  <c r="AU392" i="1" s="1"/>
  <c r="AP392" i="1"/>
  <c r="AO392" i="1"/>
  <c r="AN392" i="1"/>
  <c r="AM392" i="1"/>
  <c r="AL392" i="1"/>
  <c r="AJ392" i="1" a="1"/>
  <c r="AJ392" i="1"/>
  <c r="AK392" i="1" s="1"/>
  <c r="A392" i="1"/>
  <c r="BG391" i="1"/>
  <c r="BF391" i="1"/>
  <c r="BE391" i="1"/>
  <c r="BA391" i="1"/>
  <c r="AZ391" i="1"/>
  <c r="AY391" i="1"/>
  <c r="AX391" i="1"/>
  <c r="AW391" i="1"/>
  <c r="AV391" i="1"/>
  <c r="AT391" i="1"/>
  <c r="BD391" i="1" s="1"/>
  <c r="AS391" i="1"/>
  <c r="AQ391" i="1"/>
  <c r="AP391" i="1"/>
  <c r="AO391" i="1"/>
  <c r="AN391" i="1"/>
  <c r="AM391" i="1"/>
  <c r="AL391" i="1"/>
  <c r="AJ391" i="1" a="1"/>
  <c r="AJ391" i="1"/>
  <c r="AK391" i="1" s="1"/>
  <c r="A391" i="1"/>
  <c r="BF390" i="1"/>
  <c r="BE390" i="1"/>
  <c r="BB390" i="1"/>
  <c r="BA390" i="1"/>
  <c r="AZ390" i="1"/>
  <c r="AY390" i="1"/>
  <c r="AX390" i="1"/>
  <c r="AT390" i="1"/>
  <c r="AW390" i="1" s="1"/>
  <c r="AS390" i="1"/>
  <c r="AP390" i="1"/>
  <c r="AO390" i="1"/>
  <c r="AN390" i="1"/>
  <c r="AQ390" i="1" s="1"/>
  <c r="AM390" i="1"/>
  <c r="AL390" i="1"/>
  <c r="AJ390" i="1" a="1"/>
  <c r="AJ390" i="1"/>
  <c r="AK390" i="1" s="1"/>
  <c r="A390" i="1"/>
  <c r="BB389" i="1"/>
  <c r="AX389" i="1"/>
  <c r="AU389" i="1"/>
  <c r="AT389" i="1"/>
  <c r="AS389" i="1" s="1"/>
  <c r="AQ389" i="1"/>
  <c r="AP389" i="1"/>
  <c r="AO389" i="1"/>
  <c r="AN389" i="1"/>
  <c r="AM389" i="1"/>
  <c r="AL389" i="1"/>
  <c r="AJ389" i="1" a="1"/>
  <c r="AJ389" i="1" s="1"/>
  <c r="AK389" i="1" s="1"/>
  <c r="A389" i="1"/>
  <c r="BG388" i="1"/>
  <c r="BB388" i="1"/>
  <c r="BA388" i="1"/>
  <c r="AU388" i="1"/>
  <c r="AT388" i="1"/>
  <c r="AP388" i="1"/>
  <c r="AO388" i="1"/>
  <c r="AN388" i="1"/>
  <c r="AM388" i="1"/>
  <c r="AL388" i="1"/>
  <c r="AQ388" i="1" s="1"/>
  <c r="AJ388" i="1" a="1"/>
  <c r="AJ388" i="1" s="1"/>
  <c r="AK388" i="1" s="1"/>
  <c r="A388" i="1"/>
  <c r="BD387" i="1"/>
  <c r="BC387" i="1"/>
  <c r="AZ387" i="1"/>
  <c r="AW387" i="1"/>
  <c r="AV387" i="1"/>
  <c r="AU387" i="1"/>
  <c r="AT387" i="1"/>
  <c r="AP387" i="1"/>
  <c r="AO387" i="1"/>
  <c r="AN387" i="1"/>
  <c r="AM387" i="1"/>
  <c r="AL387" i="1"/>
  <c r="AQ387" i="1" s="1"/>
  <c r="AJ387" i="1" a="1"/>
  <c r="AJ387" i="1"/>
  <c r="AK387" i="1" s="1"/>
  <c r="A387" i="1"/>
  <c r="BF386" i="1"/>
  <c r="BC386" i="1"/>
  <c r="AW386" i="1"/>
  <c r="AV386" i="1"/>
  <c r="AT386" i="1"/>
  <c r="AS386" i="1" s="1"/>
  <c r="AP386" i="1"/>
  <c r="AO386" i="1"/>
  <c r="AN386" i="1"/>
  <c r="AM386" i="1"/>
  <c r="AL386" i="1"/>
  <c r="AK386" i="1"/>
  <c r="AJ386" i="1" a="1"/>
  <c r="AJ386" i="1"/>
  <c r="A386" i="1"/>
  <c r="BG385" i="1"/>
  <c r="BF385" i="1"/>
  <c r="BE385" i="1"/>
  <c r="BD385" i="1"/>
  <c r="BC385" i="1"/>
  <c r="BB385" i="1"/>
  <c r="AZ385" i="1"/>
  <c r="AY385" i="1"/>
  <c r="AX385" i="1"/>
  <c r="AW385" i="1"/>
  <c r="AV385" i="1"/>
  <c r="AU385" i="1"/>
  <c r="AT385" i="1"/>
  <c r="BA385" i="1" s="1"/>
  <c r="AS385" i="1"/>
  <c r="AP385" i="1"/>
  <c r="AO385" i="1"/>
  <c r="AN385" i="1"/>
  <c r="AM385" i="1"/>
  <c r="AL385" i="1"/>
  <c r="AK385" i="1"/>
  <c r="AJ385" i="1" a="1"/>
  <c r="AJ385" i="1"/>
  <c r="A385" i="1"/>
  <c r="BG384" i="1"/>
  <c r="BF384" i="1"/>
  <c r="BE384" i="1"/>
  <c r="BD384" i="1"/>
  <c r="BC384" i="1"/>
  <c r="BB384" i="1"/>
  <c r="BA384" i="1"/>
  <c r="AZ384" i="1"/>
  <c r="AY384" i="1"/>
  <c r="AX384" i="1"/>
  <c r="AW384" i="1"/>
  <c r="AV384" i="1"/>
  <c r="AU384" i="1"/>
  <c r="AT384" i="1"/>
  <c r="AS384" i="1"/>
  <c r="AP384" i="1"/>
  <c r="AO384" i="1"/>
  <c r="AN384" i="1"/>
  <c r="AQ384" i="1" s="1"/>
  <c r="AM384" i="1"/>
  <c r="AL384" i="1"/>
  <c r="AJ384" i="1" a="1"/>
  <c r="AJ384" i="1"/>
  <c r="AK384" i="1" s="1"/>
  <c r="A384" i="1"/>
  <c r="BG383" i="1"/>
  <c r="BE383" i="1"/>
  <c r="BD383" i="1"/>
  <c r="BA383" i="1"/>
  <c r="AZ383" i="1"/>
  <c r="AY383" i="1"/>
  <c r="AX383" i="1"/>
  <c r="AW383" i="1"/>
  <c r="AT383" i="1"/>
  <c r="AV383" i="1" s="1"/>
  <c r="AS383" i="1"/>
  <c r="AP383" i="1"/>
  <c r="AO383" i="1"/>
  <c r="AN383" i="1"/>
  <c r="AM383" i="1"/>
  <c r="AQ383" i="1" s="1"/>
  <c r="AL383" i="1"/>
  <c r="AJ383" i="1" a="1"/>
  <c r="AJ383" i="1" s="1"/>
  <c r="AK383" i="1" s="1"/>
  <c r="A383" i="1"/>
  <c r="BG382" i="1"/>
  <c r="BF382" i="1"/>
  <c r="AT382" i="1"/>
  <c r="AS382" i="1" s="1"/>
  <c r="AP382" i="1"/>
  <c r="AO382" i="1"/>
  <c r="AQ382" i="1" s="1"/>
  <c r="AN382" i="1"/>
  <c r="AM382" i="1"/>
  <c r="AL382" i="1"/>
  <c r="AJ382" i="1" a="1"/>
  <c r="AJ382" i="1" s="1"/>
  <c r="AK382" i="1" s="1"/>
  <c r="A382" i="1"/>
  <c r="BG381" i="1"/>
  <c r="BF381" i="1"/>
  <c r="BC381" i="1"/>
  <c r="BB381" i="1"/>
  <c r="BA381" i="1"/>
  <c r="AZ381" i="1"/>
  <c r="AY381" i="1"/>
  <c r="AT381" i="1"/>
  <c r="AS381" i="1"/>
  <c r="AP381" i="1"/>
  <c r="AO381" i="1"/>
  <c r="AN381" i="1"/>
  <c r="AM381" i="1"/>
  <c r="AL381" i="1"/>
  <c r="AJ381" i="1" a="1"/>
  <c r="AJ381" i="1" s="1"/>
  <c r="AK381" i="1" s="1"/>
  <c r="A381" i="1"/>
  <c r="AY380" i="1"/>
  <c r="AT380" i="1"/>
  <c r="BC380" i="1" s="1"/>
  <c r="AS380" i="1"/>
  <c r="AP380" i="1"/>
  <c r="AO380" i="1"/>
  <c r="AN380" i="1"/>
  <c r="AM380" i="1"/>
  <c r="AL380" i="1"/>
  <c r="AQ380" i="1" s="1"/>
  <c r="AK380" i="1"/>
  <c r="AJ380" i="1" a="1"/>
  <c r="AJ380" i="1"/>
  <c r="A380" i="1"/>
  <c r="BE379" i="1"/>
  <c r="BD379" i="1"/>
  <c r="BC379" i="1"/>
  <c r="BB379" i="1"/>
  <c r="BA379" i="1"/>
  <c r="AZ379" i="1"/>
  <c r="AX379" i="1"/>
  <c r="AW379" i="1"/>
  <c r="AV379" i="1"/>
  <c r="AU379" i="1"/>
  <c r="AT379" i="1"/>
  <c r="AY379" i="1" s="1"/>
  <c r="AS379" i="1"/>
  <c r="AQ379" i="1"/>
  <c r="AP379" i="1"/>
  <c r="AO379" i="1"/>
  <c r="AN379" i="1"/>
  <c r="AM379" i="1"/>
  <c r="AL379" i="1"/>
  <c r="AK379" i="1"/>
  <c r="AJ379" i="1" a="1"/>
  <c r="AJ379" i="1" s="1"/>
  <c r="A379" i="1"/>
  <c r="BE378" i="1"/>
  <c r="BD378" i="1"/>
  <c r="BA378" i="1"/>
  <c r="AV378" i="1"/>
  <c r="AU378" i="1"/>
  <c r="AT378" i="1"/>
  <c r="AP378" i="1"/>
  <c r="AO378" i="1"/>
  <c r="AN378" i="1"/>
  <c r="AM378" i="1"/>
  <c r="AL378" i="1"/>
  <c r="AJ378" i="1" a="1"/>
  <c r="AJ378" i="1" s="1"/>
  <c r="AK378" i="1" s="1"/>
  <c r="A378" i="1"/>
  <c r="BG377" i="1"/>
  <c r="BE377" i="1"/>
  <c r="AX377" i="1"/>
  <c r="AW377" i="1"/>
  <c r="AU377" i="1"/>
  <c r="AT377" i="1"/>
  <c r="AP377" i="1"/>
  <c r="AO377" i="1"/>
  <c r="AN377" i="1"/>
  <c r="AM377" i="1"/>
  <c r="AL377" i="1"/>
  <c r="AJ377" i="1" a="1"/>
  <c r="AJ377" i="1"/>
  <c r="AK377" i="1" s="1"/>
  <c r="A377" i="1"/>
  <c r="BG376" i="1"/>
  <c r="BF376" i="1"/>
  <c r="BE376" i="1"/>
  <c r="BD376" i="1"/>
  <c r="BC376" i="1"/>
  <c r="BA376" i="1"/>
  <c r="AZ376" i="1"/>
  <c r="AY376" i="1"/>
  <c r="AX376" i="1"/>
  <c r="AW376" i="1"/>
  <c r="AV376" i="1"/>
  <c r="AU376" i="1"/>
  <c r="AT376" i="1"/>
  <c r="BB376" i="1" s="1"/>
  <c r="AS376" i="1"/>
  <c r="AP376" i="1"/>
  <c r="AO376" i="1"/>
  <c r="AN376" i="1"/>
  <c r="AM376" i="1"/>
  <c r="AL376" i="1"/>
  <c r="AJ376" i="1" a="1"/>
  <c r="AJ376" i="1"/>
  <c r="AK376" i="1" s="1"/>
  <c r="A376" i="1"/>
  <c r="BG375" i="1"/>
  <c r="BF375" i="1"/>
  <c r="BE375" i="1"/>
  <c r="BD375" i="1"/>
  <c r="BB375" i="1"/>
  <c r="BA375" i="1"/>
  <c r="AZ375" i="1"/>
  <c r="AY375" i="1"/>
  <c r="AX375" i="1"/>
  <c r="AW375" i="1"/>
  <c r="AV375" i="1"/>
  <c r="AT375" i="1"/>
  <c r="BC375" i="1" s="1"/>
  <c r="AS375" i="1"/>
  <c r="AP375" i="1"/>
  <c r="AO375" i="1"/>
  <c r="AN375" i="1"/>
  <c r="AQ375" i="1" s="1"/>
  <c r="AM375" i="1"/>
  <c r="AL375" i="1"/>
  <c r="AJ375" i="1" a="1"/>
  <c r="AJ375" i="1"/>
  <c r="AK375" i="1" s="1"/>
  <c r="A375" i="1"/>
  <c r="BF374" i="1"/>
  <c r="BE374" i="1"/>
  <c r="BB374" i="1"/>
  <c r="BA374" i="1"/>
  <c r="AZ374" i="1"/>
  <c r="AY374" i="1"/>
  <c r="AX374" i="1"/>
  <c r="AT374" i="1"/>
  <c r="AW374" i="1" s="1"/>
  <c r="AS374" i="1"/>
  <c r="AQ374" i="1"/>
  <c r="AP374" i="1"/>
  <c r="AO374" i="1"/>
  <c r="AN374" i="1"/>
  <c r="AM374" i="1"/>
  <c r="AL374" i="1"/>
  <c r="AJ374" i="1" a="1"/>
  <c r="AJ374" i="1"/>
  <c r="AK374" i="1" s="1"/>
  <c r="A374" i="1"/>
  <c r="BA373" i="1"/>
  <c r="AU373" i="1"/>
  <c r="AT373" i="1"/>
  <c r="AS373" i="1" s="1"/>
  <c r="AQ373" i="1"/>
  <c r="AP373" i="1"/>
  <c r="AO373" i="1"/>
  <c r="AN373" i="1"/>
  <c r="AM373" i="1"/>
  <c r="AL373" i="1"/>
  <c r="AJ373" i="1" a="1"/>
  <c r="AJ373" i="1" s="1"/>
  <c r="AK373" i="1" s="1"/>
  <c r="A373" i="1"/>
  <c r="BD372" i="1"/>
  <c r="BA372" i="1"/>
  <c r="AZ372" i="1"/>
  <c r="AU372" i="1"/>
  <c r="AT372" i="1"/>
  <c r="AP372" i="1"/>
  <c r="AO372" i="1"/>
  <c r="AN372" i="1"/>
  <c r="AM372" i="1"/>
  <c r="AL372" i="1"/>
  <c r="AQ372" i="1" s="1"/>
  <c r="AJ372" i="1" a="1"/>
  <c r="AJ372" i="1" s="1"/>
  <c r="AK372" i="1" s="1"/>
  <c r="A372" i="1"/>
  <c r="BA371" i="1"/>
  <c r="AZ371" i="1"/>
  <c r="AW371" i="1"/>
  <c r="AT371" i="1"/>
  <c r="BD371" i="1" s="1"/>
  <c r="AS371" i="1"/>
  <c r="AP371" i="1"/>
  <c r="AO371" i="1"/>
  <c r="AN371" i="1"/>
  <c r="AM371" i="1"/>
  <c r="AL371" i="1"/>
  <c r="AQ371" i="1" s="1"/>
  <c r="AJ371" i="1" a="1"/>
  <c r="AJ371" i="1"/>
  <c r="AK371" i="1" s="1"/>
  <c r="A371" i="1"/>
  <c r="BE370" i="1"/>
  <c r="BD370" i="1"/>
  <c r="BC370" i="1"/>
  <c r="BB370" i="1"/>
  <c r="AX370" i="1"/>
  <c r="AW370" i="1"/>
  <c r="AV370" i="1"/>
  <c r="AT370" i="1"/>
  <c r="AS370" i="1" s="1"/>
  <c r="AP370" i="1"/>
  <c r="AO370" i="1"/>
  <c r="AN370" i="1"/>
  <c r="AM370" i="1"/>
  <c r="AL370" i="1"/>
  <c r="AQ370" i="1" s="1"/>
  <c r="AK370" i="1"/>
  <c r="AJ370" i="1" a="1"/>
  <c r="AJ370" i="1" s="1"/>
  <c r="A370" i="1"/>
  <c r="BG369" i="1"/>
  <c r="BF369" i="1"/>
  <c r="BE369" i="1"/>
  <c r="BC369" i="1"/>
  <c r="BB369" i="1"/>
  <c r="AY369" i="1"/>
  <c r="AX369" i="1"/>
  <c r="AW369" i="1"/>
  <c r="AV369" i="1"/>
  <c r="AU369" i="1"/>
  <c r="AT369" i="1"/>
  <c r="AS369" i="1" s="1"/>
  <c r="AP369" i="1"/>
  <c r="AO369" i="1"/>
  <c r="AN369" i="1"/>
  <c r="AM369" i="1"/>
  <c r="AL369" i="1"/>
  <c r="AK369" i="1"/>
  <c r="AJ369" i="1" a="1"/>
  <c r="AJ369" i="1"/>
  <c r="A369" i="1"/>
  <c r="BG368" i="1"/>
  <c r="BF368" i="1"/>
  <c r="BE368" i="1"/>
  <c r="BD368" i="1"/>
  <c r="BC368" i="1"/>
  <c r="BB368" i="1"/>
  <c r="BA368" i="1"/>
  <c r="AZ368" i="1"/>
  <c r="AY368" i="1"/>
  <c r="AX368" i="1"/>
  <c r="AW368" i="1"/>
  <c r="AV368" i="1"/>
  <c r="AU368" i="1"/>
  <c r="AT368" i="1"/>
  <c r="AS368" i="1"/>
  <c r="AP368" i="1"/>
  <c r="AO368" i="1"/>
  <c r="AQ368" i="1" s="1"/>
  <c r="AN368" i="1"/>
  <c r="AM368" i="1"/>
  <c r="AL368" i="1"/>
  <c r="AJ368" i="1" a="1"/>
  <c r="AJ368" i="1"/>
  <c r="AK368" i="1" s="1"/>
  <c r="A368" i="1"/>
  <c r="BG367" i="1"/>
  <c r="BE367" i="1"/>
  <c r="BD367" i="1"/>
  <c r="BA367" i="1"/>
  <c r="AZ367" i="1"/>
  <c r="AY367" i="1"/>
  <c r="AX367" i="1"/>
  <c r="AW367" i="1"/>
  <c r="AT367" i="1"/>
  <c r="AV367" i="1" s="1"/>
  <c r="AS367" i="1"/>
  <c r="AP367" i="1"/>
  <c r="AO367" i="1"/>
  <c r="AN367" i="1"/>
  <c r="AM367" i="1"/>
  <c r="AQ367" i="1" s="1"/>
  <c r="AL367" i="1"/>
  <c r="AJ367" i="1" a="1"/>
  <c r="AJ367" i="1" s="1"/>
  <c r="AK367" i="1" s="1"/>
  <c r="A367" i="1"/>
  <c r="BG366" i="1"/>
  <c r="BF366" i="1"/>
  <c r="BB366" i="1"/>
  <c r="BA366" i="1"/>
  <c r="AZ366" i="1"/>
  <c r="AX366" i="1"/>
  <c r="AW366" i="1"/>
  <c r="AT366" i="1"/>
  <c r="AS366" i="1" s="1"/>
  <c r="AP366" i="1"/>
  <c r="AO366" i="1"/>
  <c r="AQ366" i="1" s="1"/>
  <c r="AN366" i="1"/>
  <c r="AM366" i="1"/>
  <c r="AL366" i="1"/>
  <c r="AJ366" i="1" a="1"/>
  <c r="AJ366" i="1" s="1"/>
  <c r="AK366" i="1" s="1"/>
  <c r="A366" i="1"/>
  <c r="AT365" i="1"/>
  <c r="AS365" i="1" s="1"/>
  <c r="AP365" i="1"/>
  <c r="AO365" i="1"/>
  <c r="AN365" i="1"/>
  <c r="AM365" i="1"/>
  <c r="AL365" i="1"/>
  <c r="AJ365" i="1" a="1"/>
  <c r="AJ365" i="1" s="1"/>
  <c r="AK365" i="1" s="1"/>
  <c r="A365" i="1"/>
  <c r="AT364" i="1"/>
  <c r="AS364" i="1" s="1"/>
  <c r="AP364" i="1"/>
  <c r="AO364" i="1"/>
  <c r="AN364" i="1"/>
  <c r="AM364" i="1"/>
  <c r="AL364" i="1"/>
  <c r="AQ364" i="1" s="1"/>
  <c r="AK364" i="1"/>
  <c r="AJ364" i="1" a="1"/>
  <c r="AJ364" i="1"/>
  <c r="A364" i="1"/>
  <c r="BE363" i="1"/>
  <c r="BD363" i="1"/>
  <c r="BC363" i="1"/>
  <c r="BB363" i="1"/>
  <c r="BA363" i="1"/>
  <c r="AZ363" i="1"/>
  <c r="AX363" i="1"/>
  <c r="AW363" i="1"/>
  <c r="AV363" i="1"/>
  <c r="AU363" i="1"/>
  <c r="AT363" i="1"/>
  <c r="AY363" i="1" s="1"/>
  <c r="AS363" i="1"/>
  <c r="AP363" i="1"/>
  <c r="AO363" i="1"/>
  <c r="AN363" i="1"/>
  <c r="AM363" i="1"/>
  <c r="AL363" i="1"/>
  <c r="AQ363" i="1" s="1"/>
  <c r="AK363" i="1"/>
  <c r="AJ363" i="1" a="1"/>
  <c r="AJ363" i="1" s="1"/>
  <c r="A363" i="1"/>
  <c r="BF362" i="1"/>
  <c r="BD362" i="1"/>
  <c r="BB362" i="1"/>
  <c r="BA362" i="1"/>
  <c r="AX362" i="1"/>
  <c r="AW362" i="1"/>
  <c r="AV362" i="1"/>
  <c r="AU362" i="1"/>
  <c r="AT362" i="1"/>
  <c r="BE362" i="1" s="1"/>
  <c r="AP362" i="1"/>
  <c r="AO362" i="1"/>
  <c r="AN362" i="1"/>
  <c r="AM362" i="1"/>
  <c r="AL362" i="1"/>
  <c r="AK362" i="1"/>
  <c r="AJ362" i="1" a="1"/>
  <c r="AJ362" i="1" s="1"/>
  <c r="A362" i="1"/>
  <c r="BG361" i="1"/>
  <c r="BF361" i="1"/>
  <c r="BE361" i="1"/>
  <c r="AY361" i="1"/>
  <c r="AX361" i="1"/>
  <c r="AT361" i="1"/>
  <c r="BD361" i="1" s="1"/>
  <c r="AP361" i="1"/>
  <c r="AO361" i="1"/>
  <c r="AN361" i="1"/>
  <c r="AM361" i="1"/>
  <c r="AL361" i="1"/>
  <c r="AJ361" i="1" a="1"/>
  <c r="AJ361" i="1"/>
  <c r="AK361" i="1" s="1"/>
  <c r="A361" i="1"/>
  <c r="BG360" i="1"/>
  <c r="BF360" i="1"/>
  <c r="BE360" i="1"/>
  <c r="BD360" i="1"/>
  <c r="BC360" i="1"/>
  <c r="BA360" i="1"/>
  <c r="AZ360" i="1"/>
  <c r="AY360" i="1"/>
  <c r="AX360" i="1"/>
  <c r="AW360" i="1"/>
  <c r="AV360" i="1"/>
  <c r="AU360" i="1"/>
  <c r="AT360" i="1"/>
  <c r="BB360" i="1" s="1"/>
  <c r="AS360" i="1"/>
  <c r="AQ360" i="1"/>
  <c r="AP360" i="1"/>
  <c r="AO360" i="1"/>
  <c r="AN360" i="1"/>
  <c r="AM360" i="1"/>
  <c r="AL360" i="1"/>
  <c r="AJ360" i="1" a="1"/>
  <c r="AJ360" i="1"/>
  <c r="AK360" i="1" s="1"/>
  <c r="A360" i="1"/>
  <c r="BG359" i="1"/>
  <c r="BF359" i="1"/>
  <c r="BE359" i="1"/>
  <c r="BD359" i="1"/>
  <c r="BB359" i="1"/>
  <c r="BA359" i="1"/>
  <c r="AZ359" i="1"/>
  <c r="AY359" i="1"/>
  <c r="AX359" i="1"/>
  <c r="AW359" i="1"/>
  <c r="AV359" i="1"/>
  <c r="AT359" i="1"/>
  <c r="BC359" i="1" s="1"/>
  <c r="AS359" i="1"/>
  <c r="AQ359" i="1"/>
  <c r="AP359" i="1"/>
  <c r="AO359" i="1"/>
  <c r="AN359" i="1"/>
  <c r="AM359" i="1"/>
  <c r="AL359" i="1"/>
  <c r="AJ359" i="1" a="1"/>
  <c r="AJ359" i="1"/>
  <c r="AK359" i="1" s="1"/>
  <c r="A359" i="1"/>
  <c r="BE358" i="1"/>
  <c r="BB358" i="1"/>
  <c r="BA358" i="1"/>
  <c r="AT358" i="1"/>
  <c r="AS358" i="1" s="1"/>
  <c r="AP358" i="1"/>
  <c r="AO358" i="1"/>
  <c r="AN358" i="1"/>
  <c r="AQ358" i="1" s="1"/>
  <c r="AM358" i="1"/>
  <c r="AL358" i="1"/>
  <c r="AJ358" i="1" a="1"/>
  <c r="AJ358" i="1"/>
  <c r="AK358" i="1" s="1"/>
  <c r="A358" i="1"/>
  <c r="BG357" i="1"/>
  <c r="BA357" i="1"/>
  <c r="AY357" i="1"/>
  <c r="AT357" i="1"/>
  <c r="BC357" i="1" s="1"/>
  <c r="AS357" i="1"/>
  <c r="AP357" i="1"/>
  <c r="AO357" i="1"/>
  <c r="AN357" i="1"/>
  <c r="AM357" i="1"/>
  <c r="AL357" i="1"/>
  <c r="AQ357" i="1" s="1"/>
  <c r="AK357" i="1"/>
  <c r="AJ357" i="1" a="1"/>
  <c r="AJ357" i="1" s="1"/>
  <c r="A357" i="1"/>
  <c r="BD356" i="1"/>
  <c r="BC356" i="1"/>
  <c r="AZ356" i="1"/>
  <c r="AV356" i="1"/>
  <c r="AU356" i="1"/>
  <c r="AT356" i="1"/>
  <c r="BG356" i="1" s="1"/>
  <c r="AQ356" i="1"/>
  <c r="AP356" i="1"/>
  <c r="AO356" i="1"/>
  <c r="AN356" i="1"/>
  <c r="AM356" i="1"/>
  <c r="AL356" i="1"/>
  <c r="AJ356" i="1" a="1"/>
  <c r="AJ356" i="1"/>
  <c r="AK356" i="1" s="1"/>
  <c r="A356" i="1"/>
  <c r="BE355" i="1"/>
  <c r="BD355" i="1"/>
  <c r="BC355" i="1"/>
  <c r="BA355" i="1"/>
  <c r="AZ355" i="1"/>
  <c r="AW355" i="1"/>
  <c r="AV355" i="1"/>
  <c r="AU355" i="1"/>
  <c r="AT355" i="1"/>
  <c r="AS355" i="1"/>
  <c r="AP355" i="1"/>
  <c r="AO355" i="1"/>
  <c r="AN355" i="1"/>
  <c r="AM355" i="1"/>
  <c r="AL355" i="1"/>
  <c r="AQ355" i="1" s="1"/>
  <c r="AJ355" i="1" a="1"/>
  <c r="AJ355" i="1" s="1"/>
  <c r="AK355" i="1" s="1"/>
  <c r="A355" i="1"/>
  <c r="BB354" i="1"/>
  <c r="AV354" i="1"/>
  <c r="AT354" i="1"/>
  <c r="AS354" i="1" s="1"/>
  <c r="AP354" i="1"/>
  <c r="AO354" i="1"/>
  <c r="AN354" i="1"/>
  <c r="AM354" i="1"/>
  <c r="AL354" i="1"/>
  <c r="AJ354" i="1" a="1"/>
  <c r="AJ354" i="1" s="1"/>
  <c r="AK354" i="1" s="1"/>
  <c r="A354" i="1"/>
  <c r="BG353" i="1"/>
  <c r="BF353" i="1"/>
  <c r="BE353" i="1"/>
  <c r="BC353" i="1"/>
  <c r="BB353" i="1"/>
  <c r="AY353" i="1"/>
  <c r="AX353" i="1"/>
  <c r="AW353" i="1"/>
  <c r="AV353" i="1"/>
  <c r="AU353" i="1"/>
  <c r="AT353" i="1"/>
  <c r="AS353" i="1" s="1"/>
  <c r="AP353" i="1"/>
  <c r="AO353" i="1"/>
  <c r="AN353" i="1"/>
  <c r="AM353" i="1"/>
  <c r="AL353" i="1"/>
  <c r="AQ353" i="1" s="1"/>
  <c r="AK353" i="1"/>
  <c r="AJ353" i="1" a="1"/>
  <c r="AJ353" i="1"/>
  <c r="A353" i="1"/>
  <c r="BG352" i="1"/>
  <c r="BF352" i="1"/>
  <c r="BE352" i="1"/>
  <c r="BD352" i="1"/>
  <c r="BC352" i="1"/>
  <c r="BB352" i="1"/>
  <c r="BA352" i="1"/>
  <c r="AZ352" i="1"/>
  <c r="AY352" i="1"/>
  <c r="AX352" i="1"/>
  <c r="AW352" i="1"/>
  <c r="AV352" i="1"/>
  <c r="AU352" i="1"/>
  <c r="AT352" i="1"/>
  <c r="AS352" i="1"/>
  <c r="AP352" i="1"/>
  <c r="AO352" i="1"/>
  <c r="AN352" i="1"/>
  <c r="AM352" i="1"/>
  <c r="AQ352" i="1" s="1"/>
  <c r="AL352" i="1"/>
  <c r="AJ352" i="1" a="1"/>
  <c r="AJ352" i="1"/>
  <c r="AK352" i="1" s="1"/>
  <c r="A352" i="1"/>
  <c r="BG351" i="1"/>
  <c r="BE351" i="1"/>
  <c r="BD351" i="1"/>
  <c r="BA351" i="1"/>
  <c r="AZ351" i="1"/>
  <c r="AY351" i="1"/>
  <c r="AX351" i="1"/>
  <c r="AW351" i="1"/>
  <c r="AT351" i="1"/>
  <c r="AV351" i="1" s="1"/>
  <c r="AS351" i="1"/>
  <c r="AQ351" i="1"/>
  <c r="AP351" i="1"/>
  <c r="AO351" i="1"/>
  <c r="AN351" i="1"/>
  <c r="AM351" i="1"/>
  <c r="AL351" i="1"/>
  <c r="AJ351" i="1" a="1"/>
  <c r="AJ351" i="1" s="1"/>
  <c r="AK351" i="1" s="1"/>
  <c r="A351" i="1"/>
  <c r="BA350" i="1"/>
  <c r="AW350" i="1"/>
  <c r="AT350" i="1"/>
  <c r="AS350" i="1" s="1"/>
  <c r="AP350" i="1"/>
  <c r="AO350" i="1"/>
  <c r="AQ350" i="1" s="1"/>
  <c r="AN350" i="1"/>
  <c r="AM350" i="1"/>
  <c r="AL350" i="1"/>
  <c r="AJ350" i="1" a="1"/>
  <c r="AJ350" i="1" s="1"/>
  <c r="AK350" i="1" s="1"/>
  <c r="A350" i="1"/>
  <c r="BG349" i="1"/>
  <c r="BB349" i="1"/>
  <c r="BA349" i="1"/>
  <c r="AZ349" i="1"/>
  <c r="AT349" i="1"/>
  <c r="BF349" i="1" s="1"/>
  <c r="AS349" i="1"/>
  <c r="AP349" i="1"/>
  <c r="AO349" i="1"/>
  <c r="AN349" i="1"/>
  <c r="AM349" i="1"/>
  <c r="AL349" i="1"/>
  <c r="AQ349" i="1" s="1"/>
  <c r="AJ349" i="1" a="1"/>
  <c r="AJ349" i="1" s="1"/>
  <c r="AK349" i="1" s="1"/>
  <c r="A349" i="1"/>
  <c r="BD348" i="1"/>
  <c r="BC348" i="1"/>
  <c r="BB348" i="1"/>
  <c r="AZ348" i="1"/>
  <c r="AY348" i="1"/>
  <c r="AV348" i="1"/>
  <c r="AU348" i="1"/>
  <c r="AT348" i="1"/>
  <c r="AS348" i="1" s="1"/>
  <c r="AP348" i="1"/>
  <c r="AO348" i="1"/>
  <c r="AN348" i="1"/>
  <c r="AM348" i="1"/>
  <c r="AQ348" i="1" s="1"/>
  <c r="AL348" i="1"/>
  <c r="AJ348" i="1" a="1"/>
  <c r="AJ348" i="1"/>
  <c r="AK348" i="1" s="1"/>
  <c r="A348" i="1"/>
  <c r="BE347" i="1"/>
  <c r="BD347" i="1"/>
  <c r="BC347" i="1"/>
  <c r="BB347" i="1"/>
  <c r="BA347" i="1"/>
  <c r="AZ347" i="1"/>
  <c r="AX347" i="1"/>
  <c r="AW347" i="1"/>
  <c r="AV347" i="1"/>
  <c r="AU347" i="1"/>
  <c r="AT347" i="1"/>
  <c r="AY347" i="1" s="1"/>
  <c r="AS347" i="1"/>
  <c r="AP347" i="1"/>
  <c r="AO347" i="1"/>
  <c r="AN347" i="1"/>
  <c r="AM347" i="1"/>
  <c r="AL347" i="1"/>
  <c r="AQ347" i="1" s="1"/>
  <c r="AJ347" i="1" a="1"/>
  <c r="AJ347" i="1" s="1"/>
  <c r="AK347" i="1" s="1"/>
  <c r="A347" i="1"/>
  <c r="AX346" i="1"/>
  <c r="AU346" i="1"/>
  <c r="AT346" i="1"/>
  <c r="AP346" i="1"/>
  <c r="AO346" i="1"/>
  <c r="AN346" i="1"/>
  <c r="AM346" i="1"/>
  <c r="AL346" i="1"/>
  <c r="AQ346" i="1" s="1"/>
  <c r="AK346" i="1"/>
  <c r="AJ346" i="1" a="1"/>
  <c r="AJ346" i="1" s="1"/>
  <c r="A346" i="1"/>
  <c r="BG345" i="1"/>
  <c r="BF345" i="1"/>
  <c r="BD345" i="1"/>
  <c r="AX345" i="1"/>
  <c r="AW345" i="1"/>
  <c r="AU345" i="1"/>
  <c r="AT345" i="1"/>
  <c r="AP345" i="1"/>
  <c r="AO345" i="1"/>
  <c r="AN345" i="1"/>
  <c r="AM345" i="1"/>
  <c r="AL345" i="1"/>
  <c r="AJ345" i="1" a="1"/>
  <c r="AJ345" i="1"/>
  <c r="AK345" i="1" s="1"/>
  <c r="A345" i="1"/>
  <c r="BG344" i="1"/>
  <c r="BF344" i="1"/>
  <c r="BE344" i="1"/>
  <c r="BD344" i="1"/>
  <c r="BC344" i="1"/>
  <c r="BA344" i="1"/>
  <c r="AZ344" i="1"/>
  <c r="AY344" i="1"/>
  <c r="AX344" i="1"/>
  <c r="AW344" i="1"/>
  <c r="AV344" i="1"/>
  <c r="AU344" i="1"/>
  <c r="AT344" i="1"/>
  <c r="BB344" i="1" s="1"/>
  <c r="AS344" i="1"/>
  <c r="AP344" i="1"/>
  <c r="AQ344" i="1" s="1"/>
  <c r="AO344" i="1"/>
  <c r="AN344" i="1"/>
  <c r="AM344" i="1"/>
  <c r="AL344" i="1"/>
  <c r="AJ344" i="1" a="1"/>
  <c r="AJ344" i="1"/>
  <c r="AK344" i="1" s="1"/>
  <c r="A344" i="1"/>
  <c r="BG343" i="1"/>
  <c r="BF343" i="1"/>
  <c r="BE343" i="1"/>
  <c r="BD343" i="1"/>
  <c r="BB343" i="1"/>
  <c r="BA343" i="1"/>
  <c r="AZ343" i="1"/>
  <c r="AY343" i="1"/>
  <c r="AX343" i="1"/>
  <c r="AW343" i="1"/>
  <c r="AV343" i="1"/>
  <c r="AT343" i="1"/>
  <c r="BC343" i="1" s="1"/>
  <c r="AS343" i="1"/>
  <c r="AQ343" i="1"/>
  <c r="AP343" i="1"/>
  <c r="AO343" i="1"/>
  <c r="AN343" i="1"/>
  <c r="AM343" i="1"/>
  <c r="AL343" i="1"/>
  <c r="AJ343" i="1" a="1"/>
  <c r="AJ343" i="1" s="1"/>
  <c r="AK343" i="1" s="1"/>
  <c r="A343" i="1"/>
  <c r="AZ342" i="1"/>
  <c r="AT342" i="1"/>
  <c r="AS342" i="1" s="1"/>
  <c r="AQ342" i="1"/>
  <c r="AP342" i="1"/>
  <c r="AO342" i="1"/>
  <c r="AN342" i="1"/>
  <c r="AM342" i="1"/>
  <c r="AL342" i="1"/>
  <c r="AJ342" i="1" a="1"/>
  <c r="AJ342" i="1"/>
  <c r="AK342" i="1" s="1"/>
  <c r="A342" i="1"/>
  <c r="BC341" i="1"/>
  <c r="AY341" i="1"/>
  <c r="AX341" i="1"/>
  <c r="AU341" i="1"/>
  <c r="AT341" i="1"/>
  <c r="AS341" i="1" s="1"/>
  <c r="AP341" i="1"/>
  <c r="AO341" i="1"/>
  <c r="AN341" i="1"/>
  <c r="AM341" i="1"/>
  <c r="AL341" i="1"/>
  <c r="AQ341" i="1" s="1"/>
  <c r="AK341" i="1"/>
  <c r="AJ341" i="1" a="1"/>
  <c r="AJ341" i="1" s="1"/>
  <c r="A341" i="1"/>
  <c r="BC340" i="1"/>
  <c r="BB340" i="1"/>
  <c r="BA340" i="1"/>
  <c r="AT340" i="1"/>
  <c r="BG340" i="1" s="1"/>
  <c r="AP340" i="1"/>
  <c r="AO340" i="1"/>
  <c r="AN340" i="1"/>
  <c r="AM340" i="1"/>
  <c r="AL340" i="1"/>
  <c r="AQ340" i="1" s="1"/>
  <c r="AJ340" i="1" a="1"/>
  <c r="AJ340" i="1" s="1"/>
  <c r="AK340" i="1" s="1"/>
  <c r="A340" i="1"/>
  <c r="BE339" i="1"/>
  <c r="BD339" i="1"/>
  <c r="AZ339" i="1"/>
  <c r="AW339" i="1"/>
  <c r="AT339" i="1"/>
  <c r="BC339" i="1" s="1"/>
  <c r="AS339" i="1"/>
  <c r="AP339" i="1"/>
  <c r="AO339" i="1"/>
  <c r="AN339" i="1"/>
  <c r="AM339" i="1"/>
  <c r="AL339" i="1"/>
  <c r="AJ339" i="1" a="1"/>
  <c r="AJ339" i="1" s="1"/>
  <c r="AK339" i="1" s="1"/>
  <c r="A339" i="1"/>
  <c r="AT338" i="1"/>
  <c r="AS338" i="1" s="1"/>
  <c r="AP338" i="1"/>
  <c r="AO338" i="1"/>
  <c r="AN338" i="1"/>
  <c r="AM338" i="1"/>
  <c r="AL338" i="1"/>
  <c r="AK338" i="1"/>
  <c r="AJ338" i="1" a="1"/>
  <c r="AJ338" i="1" s="1"/>
  <c r="A338" i="1"/>
  <c r="BG337" i="1"/>
  <c r="BF337" i="1"/>
  <c r="BE337" i="1"/>
  <c r="BC337" i="1"/>
  <c r="BB337" i="1"/>
  <c r="AY337" i="1"/>
  <c r="AX337" i="1"/>
  <c r="AW337" i="1"/>
  <c r="AV337" i="1"/>
  <c r="AU337" i="1"/>
  <c r="AT337" i="1"/>
  <c r="AS337" i="1" s="1"/>
  <c r="AP337" i="1"/>
  <c r="AO337" i="1"/>
  <c r="AN337" i="1"/>
  <c r="AM337" i="1"/>
  <c r="AL337" i="1"/>
  <c r="AK337" i="1"/>
  <c r="AJ337" i="1" a="1"/>
  <c r="AJ337" i="1"/>
  <c r="A337" i="1"/>
  <c r="BG336" i="1"/>
  <c r="BF336" i="1"/>
  <c r="BE336" i="1"/>
  <c r="BD336" i="1"/>
  <c r="BC336" i="1"/>
  <c r="BB336" i="1"/>
  <c r="BA336" i="1"/>
  <c r="AZ336" i="1"/>
  <c r="AY336" i="1"/>
  <c r="AX336" i="1"/>
  <c r="AW336" i="1"/>
  <c r="AV336" i="1"/>
  <c r="AU336" i="1"/>
  <c r="AT336" i="1"/>
  <c r="AS336" i="1"/>
  <c r="AP336" i="1"/>
  <c r="AO336" i="1"/>
  <c r="AN336" i="1"/>
  <c r="AM336" i="1"/>
  <c r="AQ336" i="1" s="1"/>
  <c r="AL336" i="1"/>
  <c r="AJ336" i="1" a="1"/>
  <c r="AJ336" i="1"/>
  <c r="AK336" i="1" s="1"/>
  <c r="A336" i="1"/>
  <c r="BG335" i="1"/>
  <c r="BE335" i="1"/>
  <c r="BD335" i="1"/>
  <c r="BA335" i="1"/>
  <c r="AZ335" i="1"/>
  <c r="AY335" i="1"/>
  <c r="AX335" i="1"/>
  <c r="AW335" i="1"/>
  <c r="AT335" i="1"/>
  <c r="AV335" i="1" s="1"/>
  <c r="AS335" i="1"/>
  <c r="AQ335" i="1"/>
  <c r="AP335" i="1"/>
  <c r="AO335" i="1"/>
  <c r="AN335" i="1"/>
  <c r="AM335" i="1"/>
  <c r="AL335" i="1"/>
  <c r="AJ335" i="1" a="1"/>
  <c r="AJ335" i="1" s="1"/>
  <c r="AK335" i="1" s="1"/>
  <c r="A335" i="1"/>
  <c r="AT334" i="1"/>
  <c r="AS334" i="1" s="1"/>
  <c r="AQ334" i="1"/>
  <c r="AP334" i="1"/>
  <c r="AO334" i="1"/>
  <c r="AN334" i="1"/>
  <c r="AM334" i="1"/>
  <c r="AL334" i="1"/>
  <c r="AJ334" i="1" a="1"/>
  <c r="AJ334" i="1"/>
  <c r="AK334" i="1" s="1"/>
  <c r="A334" i="1"/>
  <c r="BG333" i="1"/>
  <c r="BF333" i="1"/>
  <c r="BC333" i="1"/>
  <c r="BB333" i="1"/>
  <c r="BA333" i="1"/>
  <c r="AZ333" i="1"/>
  <c r="AY333" i="1"/>
  <c r="AU333" i="1"/>
  <c r="AT333" i="1"/>
  <c r="AS333" i="1"/>
  <c r="AP333" i="1"/>
  <c r="AO333" i="1"/>
  <c r="AN333" i="1"/>
  <c r="AM333" i="1"/>
  <c r="AL333" i="1"/>
  <c r="AJ333" i="1" a="1"/>
  <c r="AJ333" i="1" s="1"/>
  <c r="AK333" i="1" s="1"/>
  <c r="A333" i="1"/>
  <c r="AZ332" i="1"/>
  <c r="AU332" i="1"/>
  <c r="AT332" i="1"/>
  <c r="AS332" i="1" s="1"/>
  <c r="AP332" i="1"/>
  <c r="AO332" i="1"/>
  <c r="AN332" i="1"/>
  <c r="AQ332" i="1" s="1"/>
  <c r="AM332" i="1"/>
  <c r="AL332" i="1"/>
  <c r="AJ332" i="1" a="1"/>
  <c r="AJ332" i="1"/>
  <c r="AK332" i="1" s="1"/>
  <c r="A332" i="1"/>
  <c r="BE331" i="1"/>
  <c r="BD331" i="1"/>
  <c r="BC331" i="1"/>
  <c r="BB331" i="1"/>
  <c r="BA331" i="1"/>
  <c r="AZ331" i="1"/>
  <c r="AX331" i="1"/>
  <c r="AW331" i="1"/>
  <c r="AV331" i="1"/>
  <c r="AU331" i="1"/>
  <c r="AT331" i="1"/>
  <c r="AY331" i="1" s="1"/>
  <c r="AS331" i="1"/>
  <c r="AP331" i="1"/>
  <c r="AO331" i="1"/>
  <c r="AN331" i="1"/>
  <c r="AM331" i="1"/>
  <c r="AQ331" i="1" s="1"/>
  <c r="AL331" i="1"/>
  <c r="AJ331" i="1" a="1"/>
  <c r="AJ331" i="1" s="1"/>
  <c r="AK331" i="1" s="1"/>
  <c r="A331" i="1"/>
  <c r="BG330" i="1"/>
  <c r="BD330" i="1"/>
  <c r="BB330" i="1"/>
  <c r="AW330" i="1"/>
  <c r="AV330" i="1"/>
  <c r="AU330" i="1"/>
  <c r="AT330" i="1"/>
  <c r="BF330" i="1" s="1"/>
  <c r="AP330" i="1"/>
  <c r="AO330" i="1"/>
  <c r="AN330" i="1"/>
  <c r="AM330" i="1"/>
  <c r="AL330" i="1"/>
  <c r="AK330" i="1"/>
  <c r="AJ330" i="1" a="1"/>
  <c r="AJ330" i="1" s="1"/>
  <c r="A330" i="1"/>
  <c r="BG329" i="1"/>
  <c r="BF329" i="1"/>
  <c r="BE329" i="1"/>
  <c r="BD329" i="1"/>
  <c r="BC329" i="1"/>
  <c r="AZ329" i="1"/>
  <c r="AY329" i="1"/>
  <c r="AX329" i="1"/>
  <c r="AW329" i="1"/>
  <c r="AU329" i="1"/>
  <c r="AT329" i="1"/>
  <c r="AP329" i="1"/>
  <c r="AO329" i="1"/>
  <c r="AN329" i="1"/>
  <c r="AM329" i="1"/>
  <c r="AL329" i="1"/>
  <c r="AJ329" i="1" a="1"/>
  <c r="AJ329" i="1"/>
  <c r="AK329" i="1" s="1"/>
  <c r="A329" i="1"/>
  <c r="BG328" i="1"/>
  <c r="BF328" i="1"/>
  <c r="BE328" i="1"/>
  <c r="BD328" i="1"/>
  <c r="BC328" i="1"/>
  <c r="BA328" i="1"/>
  <c r="AZ328" i="1"/>
  <c r="AY328" i="1"/>
  <c r="AX328" i="1"/>
  <c r="AW328" i="1"/>
  <c r="AV328" i="1"/>
  <c r="AU328" i="1"/>
  <c r="AT328" i="1"/>
  <c r="BB328" i="1" s="1"/>
  <c r="AS328" i="1"/>
  <c r="AP328" i="1"/>
  <c r="AO328" i="1"/>
  <c r="AN328" i="1"/>
  <c r="AM328" i="1"/>
  <c r="AL328" i="1"/>
  <c r="AQ328" i="1" s="1"/>
  <c r="AJ328" i="1" a="1"/>
  <c r="AJ328" i="1"/>
  <c r="AK328" i="1" s="1"/>
  <c r="A328" i="1"/>
  <c r="BG327" i="1"/>
  <c r="BF327" i="1"/>
  <c r="BE327" i="1"/>
  <c r="BD327" i="1"/>
  <c r="BB327" i="1"/>
  <c r="BA327" i="1"/>
  <c r="AZ327" i="1"/>
  <c r="AY327" i="1"/>
  <c r="AX327" i="1"/>
  <c r="AW327" i="1"/>
  <c r="AV327" i="1"/>
  <c r="AT327" i="1"/>
  <c r="BC327" i="1" s="1"/>
  <c r="AS327" i="1"/>
  <c r="AP327" i="1"/>
  <c r="AO327" i="1"/>
  <c r="AQ327" i="1" s="1"/>
  <c r="AN327" i="1"/>
  <c r="AM327" i="1"/>
  <c r="AL327" i="1"/>
  <c r="AJ327" i="1" a="1"/>
  <c r="AJ327" i="1" s="1"/>
  <c r="AK327" i="1" s="1"/>
  <c r="A327" i="1"/>
  <c r="BF326" i="1"/>
  <c r="BA326" i="1"/>
  <c r="AZ326" i="1"/>
  <c r="AY326" i="1"/>
  <c r="AU326" i="1"/>
  <c r="AT326" i="1"/>
  <c r="AS326" i="1" s="1"/>
  <c r="AQ326" i="1"/>
  <c r="AP326" i="1"/>
  <c r="AO326" i="1"/>
  <c r="AN326" i="1"/>
  <c r="AM326" i="1"/>
  <c r="AL326" i="1"/>
  <c r="AJ326" i="1" a="1"/>
  <c r="AJ326" i="1" s="1"/>
  <c r="AK326" i="1" s="1"/>
  <c r="A326" i="1"/>
  <c r="BB325" i="1"/>
  <c r="AX325" i="1"/>
  <c r="AU325" i="1"/>
  <c r="AT325" i="1"/>
  <c r="AS325" i="1" s="1"/>
  <c r="AP325" i="1"/>
  <c r="AO325" i="1"/>
  <c r="AN325" i="1"/>
  <c r="AM325" i="1"/>
  <c r="AL325" i="1"/>
  <c r="AQ325" i="1" s="1"/>
  <c r="AJ325" i="1" a="1"/>
  <c r="AJ325" i="1" s="1"/>
  <c r="AK325" i="1" s="1"/>
  <c r="A325" i="1"/>
  <c r="BG324" i="1"/>
  <c r="BB324" i="1"/>
  <c r="BA324" i="1"/>
  <c r="AZ324" i="1"/>
  <c r="AT324" i="1"/>
  <c r="BD324" i="1" s="1"/>
  <c r="AP324" i="1"/>
  <c r="AO324" i="1"/>
  <c r="AN324" i="1"/>
  <c r="AM324" i="1"/>
  <c r="AL324" i="1"/>
  <c r="AQ324" i="1" s="1"/>
  <c r="AJ324" i="1" a="1"/>
  <c r="AJ324" i="1" s="1"/>
  <c r="AK324" i="1" s="1"/>
  <c r="A324" i="1"/>
  <c r="BF323" i="1"/>
  <c r="BE323" i="1"/>
  <c r="AT323" i="1"/>
  <c r="BD323" i="1" s="1"/>
  <c r="AS323" i="1"/>
  <c r="AP323" i="1"/>
  <c r="AO323" i="1"/>
  <c r="AN323" i="1"/>
  <c r="AM323" i="1"/>
  <c r="AL323" i="1"/>
  <c r="AJ323" i="1" a="1"/>
  <c r="AJ323" i="1" s="1"/>
  <c r="AK323" i="1" s="1"/>
  <c r="A323" i="1"/>
  <c r="AT322" i="1"/>
  <c r="AS322" i="1" s="1"/>
  <c r="AP322" i="1"/>
  <c r="AO322" i="1"/>
  <c r="AN322" i="1"/>
  <c r="AM322" i="1"/>
  <c r="AL322" i="1"/>
  <c r="AJ322" i="1" a="1"/>
  <c r="AJ322" i="1" s="1"/>
  <c r="AK322" i="1" s="1"/>
  <c r="A322" i="1"/>
  <c r="BG321" i="1"/>
  <c r="BF321" i="1"/>
  <c r="BE321" i="1"/>
  <c r="BC321" i="1"/>
  <c r="BB321" i="1"/>
  <c r="AY321" i="1"/>
  <c r="AX321" i="1"/>
  <c r="AW321" i="1"/>
  <c r="AV321" i="1"/>
  <c r="AU321" i="1"/>
  <c r="AT321" i="1"/>
  <c r="AS321" i="1" s="1"/>
  <c r="AQ321" i="1"/>
  <c r="AP321" i="1"/>
  <c r="AO321" i="1"/>
  <c r="AN321" i="1"/>
  <c r="AM321" i="1"/>
  <c r="AL321" i="1"/>
  <c r="AK321" i="1"/>
  <c r="AJ321" i="1" a="1"/>
  <c r="AJ321" i="1"/>
  <c r="A321" i="1"/>
  <c r="BG320" i="1"/>
  <c r="BF320" i="1"/>
  <c r="BE320" i="1"/>
  <c r="BD320" i="1"/>
  <c r="BC320" i="1"/>
  <c r="BB320" i="1"/>
  <c r="BA320" i="1"/>
  <c r="AZ320" i="1"/>
  <c r="AY320" i="1"/>
  <c r="AX320" i="1"/>
  <c r="AW320" i="1"/>
  <c r="AV320" i="1"/>
  <c r="AU320" i="1"/>
  <c r="AT320" i="1"/>
  <c r="AS320" i="1"/>
  <c r="AP320" i="1"/>
  <c r="AO320" i="1"/>
  <c r="AQ320" i="1" s="1"/>
  <c r="AN320" i="1"/>
  <c r="AM320" i="1"/>
  <c r="AL320" i="1"/>
  <c r="AJ320" i="1" a="1"/>
  <c r="AJ320" i="1" s="1"/>
  <c r="AK320" i="1" s="1"/>
  <c r="A320" i="1"/>
  <c r="BE319" i="1"/>
  <c r="BD319" i="1"/>
  <c r="AY319" i="1"/>
  <c r="AX319" i="1"/>
  <c r="AW319" i="1"/>
  <c r="AT319" i="1"/>
  <c r="BG319" i="1" s="1"/>
  <c r="AS319" i="1"/>
  <c r="AP319" i="1"/>
  <c r="AO319" i="1"/>
  <c r="AN319" i="1"/>
  <c r="AM319" i="1"/>
  <c r="AQ319" i="1" s="1"/>
  <c r="AL319" i="1"/>
  <c r="AJ319" i="1" a="1"/>
  <c r="AJ319" i="1"/>
  <c r="AK319" i="1" s="1"/>
  <c r="A319" i="1"/>
  <c r="BG318" i="1"/>
  <c r="BF318" i="1"/>
  <c r="BC318" i="1"/>
  <c r="BB318" i="1"/>
  <c r="BA318" i="1"/>
  <c r="AZ318" i="1"/>
  <c r="AX318" i="1"/>
  <c r="AW318" i="1"/>
  <c r="AT318" i="1"/>
  <c r="AS318" i="1"/>
  <c r="AQ318" i="1"/>
  <c r="AP318" i="1"/>
  <c r="AO318" i="1"/>
  <c r="AN318" i="1"/>
  <c r="AM318" i="1"/>
  <c r="AL318" i="1"/>
  <c r="AJ318" i="1" a="1"/>
  <c r="AJ318" i="1"/>
  <c r="AK318" i="1" s="1"/>
  <c r="A318" i="1"/>
  <c r="BG317" i="1"/>
  <c r="BF317" i="1"/>
  <c r="BC317" i="1"/>
  <c r="BB317" i="1"/>
  <c r="AZ317" i="1"/>
  <c r="AY317" i="1"/>
  <c r="AV317" i="1"/>
  <c r="AU317" i="1"/>
  <c r="AT317" i="1"/>
  <c r="AS317" i="1"/>
  <c r="AP317" i="1"/>
  <c r="AO317" i="1"/>
  <c r="AN317" i="1"/>
  <c r="AM317" i="1"/>
  <c r="AL317" i="1"/>
  <c r="AQ317" i="1" s="1"/>
  <c r="AJ317" i="1" a="1"/>
  <c r="AJ317" i="1"/>
  <c r="AK317" i="1" s="1"/>
  <c r="A317" i="1"/>
  <c r="BD316" i="1"/>
  <c r="BC316" i="1"/>
  <c r="BB316" i="1"/>
  <c r="AZ316" i="1"/>
  <c r="AY316" i="1"/>
  <c r="AV316" i="1"/>
  <c r="AU316" i="1"/>
  <c r="AT316" i="1"/>
  <c r="AS316" i="1" s="1"/>
  <c r="AP316" i="1"/>
  <c r="AO316" i="1"/>
  <c r="AN316" i="1"/>
  <c r="AM316" i="1"/>
  <c r="AQ316" i="1" s="1"/>
  <c r="AL316" i="1"/>
  <c r="AJ316" i="1" a="1"/>
  <c r="AJ316" i="1"/>
  <c r="AK316" i="1" s="1"/>
  <c r="A316" i="1"/>
  <c r="BE315" i="1"/>
  <c r="BD315" i="1"/>
  <c r="BC315" i="1"/>
  <c r="BB315" i="1"/>
  <c r="BA315" i="1"/>
  <c r="AZ315" i="1"/>
  <c r="AX315" i="1"/>
  <c r="AW315" i="1"/>
  <c r="AV315" i="1"/>
  <c r="AU315" i="1"/>
  <c r="AT315" i="1"/>
  <c r="AY315" i="1" s="1"/>
  <c r="AS315" i="1"/>
  <c r="AP315" i="1"/>
  <c r="AO315" i="1"/>
  <c r="AN315" i="1"/>
  <c r="AM315" i="1"/>
  <c r="AL315" i="1"/>
  <c r="AQ315" i="1" s="1"/>
  <c r="AJ315" i="1" a="1"/>
  <c r="AJ315" i="1" s="1"/>
  <c r="AK315" i="1" s="1"/>
  <c r="A315" i="1"/>
  <c r="BA314" i="1"/>
  <c r="AV314" i="1"/>
  <c r="AU314" i="1"/>
  <c r="AT314" i="1"/>
  <c r="AP314" i="1"/>
  <c r="AO314" i="1"/>
  <c r="AN314" i="1"/>
  <c r="AM314" i="1"/>
  <c r="AL314" i="1"/>
  <c r="AJ314" i="1" a="1"/>
  <c r="AJ314" i="1" s="1"/>
  <c r="AK314" i="1" s="1"/>
  <c r="A314" i="1"/>
  <c r="BG313" i="1"/>
  <c r="BE313" i="1"/>
  <c r="AZ313" i="1"/>
  <c r="AY313" i="1"/>
  <c r="AX313" i="1"/>
  <c r="AT313" i="1"/>
  <c r="BF313" i="1" s="1"/>
  <c r="AP313" i="1"/>
  <c r="AO313" i="1"/>
  <c r="AN313" i="1"/>
  <c r="AM313" i="1"/>
  <c r="AL313" i="1"/>
  <c r="AJ313" i="1" a="1"/>
  <c r="AJ313" i="1"/>
  <c r="AK313" i="1" s="1"/>
  <c r="A313" i="1"/>
  <c r="BG312" i="1"/>
  <c r="BF312" i="1"/>
  <c r="BE312" i="1"/>
  <c r="BD312" i="1"/>
  <c r="BC312" i="1"/>
  <c r="BA312" i="1"/>
  <c r="AZ312" i="1"/>
  <c r="AY312" i="1"/>
  <c r="AX312" i="1"/>
  <c r="AW312" i="1"/>
  <c r="AV312" i="1"/>
  <c r="AU312" i="1"/>
  <c r="AT312" i="1"/>
  <c r="BB312" i="1" s="1"/>
  <c r="AS312" i="1"/>
  <c r="AP312" i="1"/>
  <c r="AO312" i="1"/>
  <c r="AN312" i="1"/>
  <c r="AM312" i="1"/>
  <c r="AL312" i="1"/>
  <c r="AQ312" i="1" s="1"/>
  <c r="AJ312" i="1" a="1"/>
  <c r="AJ312" i="1"/>
  <c r="AK312" i="1" s="1"/>
  <c r="A312" i="1"/>
  <c r="BG311" i="1"/>
  <c r="BF311" i="1"/>
  <c r="BE311" i="1"/>
  <c r="BD311" i="1"/>
  <c r="BB311" i="1"/>
  <c r="BA311" i="1"/>
  <c r="AZ311" i="1"/>
  <c r="AY311" i="1"/>
  <c r="AX311" i="1"/>
  <c r="AW311" i="1"/>
  <c r="AV311" i="1"/>
  <c r="AT311" i="1"/>
  <c r="BC311" i="1" s="1"/>
  <c r="AS311" i="1"/>
  <c r="AQ311" i="1"/>
  <c r="AP311" i="1"/>
  <c r="AO311" i="1"/>
  <c r="AN311" i="1"/>
  <c r="AM311" i="1"/>
  <c r="AL311" i="1"/>
  <c r="AJ311" i="1" a="1"/>
  <c r="AJ311" i="1"/>
  <c r="AK311" i="1" s="1"/>
  <c r="A311" i="1"/>
  <c r="BE310" i="1"/>
  <c r="AZ310" i="1"/>
  <c r="AY310" i="1"/>
  <c r="AX310" i="1"/>
  <c r="AT310" i="1"/>
  <c r="BF310" i="1" s="1"/>
  <c r="AS310" i="1"/>
  <c r="AP310" i="1"/>
  <c r="AO310" i="1"/>
  <c r="AN310" i="1"/>
  <c r="AQ310" i="1" s="1"/>
  <c r="AM310" i="1"/>
  <c r="AL310" i="1"/>
  <c r="AJ310" i="1" a="1"/>
  <c r="AJ310" i="1" s="1"/>
  <c r="AK310" i="1" s="1"/>
  <c r="A310" i="1"/>
  <c r="BG309" i="1"/>
  <c r="BF309" i="1"/>
  <c r="BA309" i="1"/>
  <c r="AT309" i="1"/>
  <c r="BD309" i="1" s="1"/>
  <c r="AS309" i="1"/>
  <c r="AP309" i="1"/>
  <c r="AO309" i="1"/>
  <c r="AN309" i="1"/>
  <c r="AM309" i="1"/>
  <c r="AL309" i="1"/>
  <c r="AQ309" i="1" s="1"/>
  <c r="AK309" i="1"/>
  <c r="AJ309" i="1" a="1"/>
  <c r="AJ309" i="1" s="1"/>
  <c r="A309" i="1"/>
  <c r="BG308" i="1"/>
  <c r="BD308" i="1"/>
  <c r="BC308" i="1"/>
  <c r="BB308" i="1"/>
  <c r="BA308" i="1"/>
  <c r="AZ308" i="1"/>
  <c r="AY308" i="1"/>
  <c r="AW308" i="1"/>
  <c r="AV308" i="1"/>
  <c r="AU308" i="1"/>
  <c r="AT308" i="1"/>
  <c r="AQ308" i="1"/>
  <c r="AP308" i="1"/>
  <c r="AO308" i="1"/>
  <c r="AN308" i="1"/>
  <c r="AM308" i="1"/>
  <c r="AL308" i="1"/>
  <c r="AJ308" i="1" a="1"/>
  <c r="AJ308" i="1" s="1"/>
  <c r="AK308" i="1" s="1"/>
  <c r="A308" i="1"/>
  <c r="BF307" i="1"/>
  <c r="BE307" i="1"/>
  <c r="BD307" i="1"/>
  <c r="BC307" i="1"/>
  <c r="BA307" i="1"/>
  <c r="AW307" i="1"/>
  <c r="AV307" i="1"/>
  <c r="AU307" i="1"/>
  <c r="AT307" i="1"/>
  <c r="AS307" i="1" s="1"/>
  <c r="AP307" i="1"/>
  <c r="AO307" i="1"/>
  <c r="AN307" i="1"/>
  <c r="AM307" i="1"/>
  <c r="AL307" i="1"/>
  <c r="AQ307" i="1" s="1"/>
  <c r="AJ307" i="1" a="1"/>
  <c r="AJ307" i="1" s="1"/>
  <c r="AK307" i="1" s="1"/>
  <c r="A307" i="1"/>
  <c r="BF306" i="1"/>
  <c r="BD306" i="1"/>
  <c r="BC306" i="1"/>
  <c r="BB306" i="1"/>
  <c r="BA306" i="1"/>
  <c r="AY306" i="1"/>
  <c r="AX306" i="1"/>
  <c r="AW306" i="1"/>
  <c r="AV306" i="1"/>
  <c r="AT306" i="1"/>
  <c r="BE306" i="1" s="1"/>
  <c r="AS306" i="1"/>
  <c r="AP306" i="1"/>
  <c r="AO306" i="1"/>
  <c r="AN306" i="1"/>
  <c r="AM306" i="1"/>
  <c r="AL306" i="1"/>
  <c r="AJ306" i="1" a="1"/>
  <c r="AJ306" i="1" s="1"/>
  <c r="AK306" i="1" s="1"/>
  <c r="A306" i="1"/>
  <c r="BG305" i="1"/>
  <c r="BC305" i="1"/>
  <c r="BB305" i="1"/>
  <c r="AW305" i="1"/>
  <c r="AV305" i="1"/>
  <c r="AU305" i="1"/>
  <c r="AT305" i="1"/>
  <c r="BF305" i="1" s="1"/>
  <c r="AQ305" i="1"/>
  <c r="AP305" i="1"/>
  <c r="AO305" i="1"/>
  <c r="AN305" i="1"/>
  <c r="AM305" i="1"/>
  <c r="AL305" i="1"/>
  <c r="AK305" i="1"/>
  <c r="AJ305" i="1" a="1"/>
  <c r="AJ305" i="1"/>
  <c r="A305" i="1"/>
  <c r="BG304" i="1"/>
  <c r="BF304" i="1"/>
  <c r="BE304" i="1"/>
  <c r="BD304" i="1"/>
  <c r="BC304" i="1"/>
  <c r="BB304" i="1"/>
  <c r="BA304" i="1"/>
  <c r="AZ304" i="1"/>
  <c r="AY304" i="1"/>
  <c r="AX304" i="1"/>
  <c r="AW304" i="1"/>
  <c r="AV304" i="1"/>
  <c r="AU304" i="1"/>
  <c r="AT304" i="1"/>
  <c r="AS304" i="1"/>
  <c r="AP304" i="1"/>
  <c r="AO304" i="1"/>
  <c r="AN304" i="1"/>
  <c r="AM304" i="1"/>
  <c r="AL304" i="1"/>
  <c r="AQ304" i="1" s="1"/>
  <c r="AJ304" i="1" a="1"/>
  <c r="AJ304" i="1"/>
  <c r="AK304" i="1" s="1"/>
  <c r="A304" i="1"/>
  <c r="BE303" i="1"/>
  <c r="BD303" i="1"/>
  <c r="BA303" i="1"/>
  <c r="AZ303" i="1"/>
  <c r="AY303" i="1"/>
  <c r="AX303" i="1"/>
  <c r="AW303" i="1"/>
  <c r="AV303" i="1"/>
  <c r="AT303" i="1"/>
  <c r="BG303" i="1" s="1"/>
  <c r="AS303" i="1"/>
  <c r="AP303" i="1"/>
  <c r="AO303" i="1"/>
  <c r="AN303" i="1"/>
  <c r="AQ303" i="1" s="1"/>
  <c r="AM303" i="1"/>
  <c r="AL303" i="1"/>
  <c r="AJ303" i="1" a="1"/>
  <c r="AJ303" i="1" s="1"/>
  <c r="AK303" i="1" s="1"/>
  <c r="A303" i="1"/>
  <c r="BE302" i="1"/>
  <c r="BC302" i="1"/>
  <c r="AZ302" i="1"/>
  <c r="AX302" i="1"/>
  <c r="AW302" i="1"/>
  <c r="AT302" i="1"/>
  <c r="BG302" i="1" s="1"/>
  <c r="AS302" i="1"/>
  <c r="AP302" i="1"/>
  <c r="AO302" i="1"/>
  <c r="AN302" i="1"/>
  <c r="AQ302" i="1" s="1"/>
  <c r="AM302" i="1"/>
  <c r="AL302" i="1"/>
  <c r="AJ302" i="1" a="1"/>
  <c r="AJ302" i="1"/>
  <c r="AK302" i="1" s="1"/>
  <c r="A302" i="1"/>
  <c r="AZ301" i="1"/>
  <c r="AV301" i="1"/>
  <c r="AU301" i="1"/>
  <c r="AT301" i="1"/>
  <c r="AS301" i="1" s="1"/>
  <c r="AP301" i="1"/>
  <c r="AO301" i="1"/>
  <c r="AN301" i="1"/>
  <c r="AM301" i="1"/>
  <c r="AL301" i="1"/>
  <c r="AJ301" i="1" a="1"/>
  <c r="AJ301" i="1"/>
  <c r="AK301" i="1" s="1"/>
  <c r="A301" i="1"/>
  <c r="BG300" i="1"/>
  <c r="BC300" i="1"/>
  <c r="BB300" i="1"/>
  <c r="AZ300" i="1"/>
  <c r="AT300" i="1"/>
  <c r="AS300" i="1" s="1"/>
  <c r="AP300" i="1"/>
  <c r="AO300" i="1"/>
  <c r="AN300" i="1"/>
  <c r="AM300" i="1"/>
  <c r="AL300" i="1"/>
  <c r="AQ300" i="1" s="1"/>
  <c r="AJ300" i="1" a="1"/>
  <c r="AJ300" i="1"/>
  <c r="AK300" i="1" s="1"/>
  <c r="A300" i="1"/>
  <c r="BE299" i="1"/>
  <c r="BD299" i="1"/>
  <c r="BC299" i="1"/>
  <c r="BB299" i="1"/>
  <c r="BA299" i="1"/>
  <c r="AZ299" i="1"/>
  <c r="AX299" i="1"/>
  <c r="AW299" i="1"/>
  <c r="AV299" i="1"/>
  <c r="AU299" i="1"/>
  <c r="AT299" i="1"/>
  <c r="AY299" i="1" s="1"/>
  <c r="AS299" i="1"/>
  <c r="AP299" i="1"/>
  <c r="AO299" i="1"/>
  <c r="AN299" i="1"/>
  <c r="AM299" i="1"/>
  <c r="AQ299" i="1" s="1"/>
  <c r="AL299" i="1"/>
  <c r="AJ299" i="1" a="1"/>
  <c r="AJ299" i="1"/>
  <c r="AK299" i="1" s="1"/>
  <c r="A299" i="1"/>
  <c r="BA298" i="1"/>
  <c r="AV298" i="1"/>
  <c r="AU298" i="1"/>
  <c r="AT298" i="1"/>
  <c r="AS298" i="1" s="1"/>
  <c r="AP298" i="1"/>
  <c r="AO298" i="1"/>
  <c r="AN298" i="1"/>
  <c r="AM298" i="1"/>
  <c r="AL298" i="1"/>
  <c r="AJ298" i="1" a="1"/>
  <c r="AJ298" i="1" s="1"/>
  <c r="AK298" i="1" s="1"/>
  <c r="A298" i="1"/>
  <c r="BG297" i="1"/>
  <c r="BF297" i="1"/>
  <c r="BE297" i="1"/>
  <c r="BC297" i="1"/>
  <c r="BB297" i="1"/>
  <c r="AZ297" i="1"/>
  <c r="AY297" i="1"/>
  <c r="AX297" i="1"/>
  <c r="AW297" i="1"/>
  <c r="AV297" i="1"/>
  <c r="AU297" i="1"/>
  <c r="AT297" i="1"/>
  <c r="BD297" i="1" s="1"/>
  <c r="AP297" i="1"/>
  <c r="AO297" i="1"/>
  <c r="AN297" i="1"/>
  <c r="AM297" i="1"/>
  <c r="AL297" i="1"/>
  <c r="AQ297" i="1" s="1"/>
  <c r="AJ297" i="1" a="1"/>
  <c r="AJ297" i="1"/>
  <c r="AK297" i="1" s="1"/>
  <c r="A297" i="1"/>
  <c r="BG296" i="1"/>
  <c r="BF296" i="1"/>
  <c r="BE296" i="1"/>
  <c r="BD296" i="1"/>
  <c r="BC296" i="1"/>
  <c r="BA296" i="1"/>
  <c r="AZ296" i="1"/>
  <c r="AY296" i="1"/>
  <c r="AX296" i="1"/>
  <c r="AW296" i="1"/>
  <c r="AV296" i="1"/>
  <c r="AU296" i="1"/>
  <c r="AT296" i="1"/>
  <c r="BB296" i="1" s="1"/>
  <c r="AS296" i="1"/>
  <c r="AQ296" i="1"/>
  <c r="AP296" i="1"/>
  <c r="AO296" i="1"/>
  <c r="AN296" i="1"/>
  <c r="AM296" i="1"/>
  <c r="AL296" i="1"/>
  <c r="AJ296" i="1" a="1"/>
  <c r="AJ296" i="1"/>
  <c r="AK296" i="1" s="1"/>
  <c r="A296" i="1"/>
  <c r="BG295" i="1"/>
  <c r="BF295" i="1"/>
  <c r="BE295" i="1"/>
  <c r="BD295" i="1"/>
  <c r="BB295" i="1"/>
  <c r="BA295" i="1"/>
  <c r="AZ295" i="1"/>
  <c r="AY295" i="1"/>
  <c r="AX295" i="1"/>
  <c r="AW295" i="1"/>
  <c r="AV295" i="1"/>
  <c r="AT295" i="1"/>
  <c r="BC295" i="1" s="1"/>
  <c r="AS295" i="1"/>
  <c r="AP295" i="1"/>
  <c r="AO295" i="1"/>
  <c r="AN295" i="1"/>
  <c r="AM295" i="1"/>
  <c r="AQ295" i="1" s="1"/>
  <c r="AL295" i="1"/>
  <c r="AJ295" i="1" a="1"/>
  <c r="AJ295" i="1" s="1"/>
  <c r="AK295" i="1" s="1"/>
  <c r="A295" i="1"/>
  <c r="BG294" i="1"/>
  <c r="BF294" i="1"/>
  <c r="BE294" i="1"/>
  <c r="AT294" i="1"/>
  <c r="AS294" i="1" s="1"/>
  <c r="AP294" i="1"/>
  <c r="AO294" i="1"/>
  <c r="AQ294" i="1" s="1"/>
  <c r="AN294" i="1"/>
  <c r="AM294" i="1"/>
  <c r="AL294" i="1"/>
  <c r="AJ294" i="1" a="1"/>
  <c r="AJ294" i="1" s="1"/>
  <c r="AK294" i="1" s="1"/>
  <c r="A294" i="1"/>
  <c r="AY293" i="1"/>
  <c r="AT293" i="1"/>
  <c r="AS293" i="1" s="1"/>
  <c r="AQ293" i="1"/>
  <c r="AP293" i="1"/>
  <c r="AO293" i="1"/>
  <c r="AN293" i="1"/>
  <c r="AM293" i="1"/>
  <c r="AL293" i="1"/>
  <c r="AJ293" i="1" a="1"/>
  <c r="AJ293" i="1"/>
  <c r="AK293" i="1" s="1"/>
  <c r="A293" i="1"/>
  <c r="BD292" i="1"/>
  <c r="BA292" i="1"/>
  <c r="AZ292" i="1"/>
  <c r="AY292" i="1"/>
  <c r="AT292" i="1"/>
  <c r="AS292" i="1" s="1"/>
  <c r="AP292" i="1"/>
  <c r="AO292" i="1"/>
  <c r="AN292" i="1"/>
  <c r="AM292" i="1"/>
  <c r="AL292" i="1"/>
  <c r="AQ292" i="1" s="1"/>
  <c r="AJ292" i="1" a="1"/>
  <c r="AJ292" i="1"/>
  <c r="AK292" i="1" s="1"/>
  <c r="A292" i="1"/>
  <c r="BF291" i="1"/>
  <c r="BC291" i="1"/>
  <c r="BB291" i="1"/>
  <c r="AW291" i="1"/>
  <c r="AV291" i="1"/>
  <c r="AU291" i="1"/>
  <c r="AT291" i="1"/>
  <c r="BE291" i="1" s="1"/>
  <c r="AS291" i="1"/>
  <c r="AP291" i="1"/>
  <c r="AO291" i="1"/>
  <c r="AN291" i="1"/>
  <c r="AM291" i="1"/>
  <c r="AQ291" i="1" s="1"/>
  <c r="AL291" i="1"/>
  <c r="AJ291" i="1" a="1"/>
  <c r="AJ291" i="1"/>
  <c r="AK291" i="1" s="1"/>
  <c r="A291" i="1"/>
  <c r="BE290" i="1"/>
  <c r="BD290" i="1"/>
  <c r="BC290" i="1"/>
  <c r="BB290" i="1"/>
  <c r="BA290" i="1"/>
  <c r="AY290" i="1"/>
  <c r="AW290" i="1"/>
  <c r="AV290" i="1"/>
  <c r="AU290" i="1"/>
  <c r="AT290" i="1"/>
  <c r="AS290" i="1" s="1"/>
  <c r="AP290" i="1"/>
  <c r="AO290" i="1"/>
  <c r="AN290" i="1"/>
  <c r="AM290" i="1"/>
  <c r="AL290" i="1"/>
  <c r="AJ290" i="1" a="1"/>
  <c r="AJ290" i="1" s="1"/>
  <c r="AK290" i="1" s="1"/>
  <c r="A290" i="1"/>
  <c r="BG289" i="1"/>
  <c r="BF289" i="1"/>
  <c r="BD289" i="1"/>
  <c r="BC289" i="1"/>
  <c r="BB289" i="1"/>
  <c r="AY289" i="1"/>
  <c r="AX289" i="1"/>
  <c r="AW289" i="1"/>
  <c r="AV289" i="1"/>
  <c r="AU289" i="1"/>
  <c r="AT289" i="1"/>
  <c r="BE289" i="1" s="1"/>
  <c r="AP289" i="1"/>
  <c r="AO289" i="1"/>
  <c r="AN289" i="1"/>
  <c r="AM289" i="1"/>
  <c r="AQ289" i="1" s="1"/>
  <c r="AL289" i="1"/>
  <c r="AK289" i="1"/>
  <c r="AJ289" i="1" a="1"/>
  <c r="AJ289" i="1"/>
  <c r="A289" i="1"/>
  <c r="BG288" i="1"/>
  <c r="BF288" i="1"/>
  <c r="BE288" i="1"/>
  <c r="BD288" i="1"/>
  <c r="BC288" i="1"/>
  <c r="BB288" i="1"/>
  <c r="BA288" i="1"/>
  <c r="AZ288" i="1"/>
  <c r="AY288" i="1"/>
  <c r="AX288" i="1"/>
  <c r="AW288" i="1"/>
  <c r="AV288" i="1"/>
  <c r="AU288" i="1"/>
  <c r="AT288" i="1"/>
  <c r="AS288" i="1"/>
  <c r="AQ288" i="1"/>
  <c r="AP288" i="1"/>
  <c r="AO288" i="1"/>
  <c r="AN288" i="1"/>
  <c r="AM288" i="1"/>
  <c r="AL288" i="1"/>
  <c r="AJ288" i="1" a="1"/>
  <c r="AJ288" i="1"/>
  <c r="AK288" i="1" s="1"/>
  <c r="A288" i="1"/>
  <c r="BG287" i="1"/>
  <c r="BE287" i="1"/>
  <c r="AZ287" i="1"/>
  <c r="AY287" i="1"/>
  <c r="AX287" i="1"/>
  <c r="AT287" i="1"/>
  <c r="BF287" i="1" s="1"/>
  <c r="AS287" i="1"/>
  <c r="AP287" i="1"/>
  <c r="AO287" i="1"/>
  <c r="AN287" i="1"/>
  <c r="AM287" i="1"/>
  <c r="AQ287" i="1" s="1"/>
  <c r="AL287" i="1"/>
  <c r="AJ287" i="1" a="1"/>
  <c r="AJ287" i="1" s="1"/>
  <c r="AK287" i="1" s="1"/>
  <c r="A287" i="1"/>
  <c r="BG286" i="1"/>
  <c r="BF286" i="1"/>
  <c r="BE286" i="1"/>
  <c r="AT286" i="1"/>
  <c r="BC286" i="1" s="1"/>
  <c r="AS286" i="1"/>
  <c r="AP286" i="1"/>
  <c r="AO286" i="1"/>
  <c r="AN286" i="1"/>
  <c r="AM286" i="1"/>
  <c r="AL286" i="1"/>
  <c r="AQ286" i="1" s="1"/>
  <c r="AJ286" i="1" a="1"/>
  <c r="AJ286" i="1" s="1"/>
  <c r="AK286" i="1" s="1"/>
  <c r="A286" i="1"/>
  <c r="AX285" i="1"/>
  <c r="AT285" i="1"/>
  <c r="AS285" i="1" s="1"/>
  <c r="AQ285" i="1"/>
  <c r="AP285" i="1"/>
  <c r="AO285" i="1"/>
  <c r="AN285" i="1"/>
  <c r="AM285" i="1"/>
  <c r="AL285" i="1"/>
  <c r="AJ285" i="1" a="1"/>
  <c r="AJ285" i="1"/>
  <c r="AK285" i="1" s="1"/>
  <c r="A285" i="1"/>
  <c r="BE284" i="1"/>
  <c r="BB284" i="1"/>
  <c r="BA284" i="1"/>
  <c r="AZ284" i="1"/>
  <c r="AT284" i="1"/>
  <c r="AS284" i="1" s="1"/>
  <c r="AP284" i="1"/>
  <c r="AO284" i="1"/>
  <c r="AN284" i="1"/>
  <c r="AM284" i="1"/>
  <c r="AL284" i="1"/>
  <c r="AQ284" i="1" s="1"/>
  <c r="AJ284" i="1" a="1"/>
  <c r="AJ284" i="1"/>
  <c r="AK284" i="1" s="1"/>
  <c r="A284" i="1"/>
  <c r="BE283" i="1"/>
  <c r="BB283" i="1"/>
  <c r="BA283" i="1"/>
  <c r="AW283" i="1"/>
  <c r="AV283" i="1"/>
  <c r="AU283" i="1"/>
  <c r="AT283" i="1"/>
  <c r="BD283" i="1" s="1"/>
  <c r="AS283" i="1"/>
  <c r="AP283" i="1"/>
  <c r="AO283" i="1"/>
  <c r="AN283" i="1"/>
  <c r="AM283" i="1"/>
  <c r="AQ283" i="1" s="1"/>
  <c r="AL283" i="1"/>
  <c r="AJ283" i="1" a="1"/>
  <c r="AJ283" i="1"/>
  <c r="AK283" i="1" s="1"/>
  <c r="A283" i="1"/>
  <c r="BF282" i="1"/>
  <c r="BE282" i="1"/>
  <c r="BD282" i="1"/>
  <c r="BC282" i="1"/>
  <c r="BB282" i="1"/>
  <c r="BA282" i="1"/>
  <c r="AW282" i="1"/>
  <c r="AV282" i="1"/>
  <c r="AU282" i="1"/>
  <c r="AT282" i="1"/>
  <c r="AS282" i="1" s="1"/>
  <c r="AP282" i="1"/>
  <c r="AO282" i="1"/>
  <c r="AN282" i="1"/>
  <c r="AM282" i="1"/>
  <c r="AL282" i="1"/>
  <c r="AJ282" i="1" a="1"/>
  <c r="AJ282" i="1" s="1"/>
  <c r="AK282" i="1" s="1"/>
  <c r="A282" i="1"/>
  <c r="BG281" i="1"/>
  <c r="BD281" i="1"/>
  <c r="BC281" i="1"/>
  <c r="BB281" i="1"/>
  <c r="AX281" i="1"/>
  <c r="AW281" i="1"/>
  <c r="AT281" i="1"/>
  <c r="BF281" i="1" s="1"/>
  <c r="AP281" i="1"/>
  <c r="AO281" i="1"/>
  <c r="AN281" i="1"/>
  <c r="AM281" i="1"/>
  <c r="AL281" i="1"/>
  <c r="AJ281" i="1" a="1"/>
  <c r="AJ281" i="1"/>
  <c r="AK281" i="1" s="1"/>
  <c r="A281" i="1"/>
  <c r="BG280" i="1"/>
  <c r="BF280" i="1"/>
  <c r="BE280" i="1"/>
  <c r="BD280" i="1"/>
  <c r="BC280" i="1"/>
  <c r="BA280" i="1"/>
  <c r="AZ280" i="1"/>
  <c r="AY280" i="1"/>
  <c r="AX280" i="1"/>
  <c r="AW280" i="1"/>
  <c r="AV280" i="1"/>
  <c r="AU280" i="1"/>
  <c r="AT280" i="1"/>
  <c r="BB280" i="1" s="1"/>
  <c r="AS280" i="1"/>
  <c r="AP280" i="1"/>
  <c r="AQ280" i="1" s="1"/>
  <c r="AO280" i="1"/>
  <c r="AN280" i="1"/>
  <c r="AM280" i="1"/>
  <c r="AL280" i="1"/>
  <c r="AJ280" i="1" a="1"/>
  <c r="AJ280" i="1" s="1"/>
  <c r="AK280" i="1" s="1"/>
  <c r="A280" i="1"/>
  <c r="BG279" i="1"/>
  <c r="BF279" i="1"/>
  <c r="BD279" i="1"/>
  <c r="AZ279" i="1"/>
  <c r="AY279" i="1"/>
  <c r="AX279" i="1"/>
  <c r="AT279" i="1"/>
  <c r="BE279" i="1" s="1"/>
  <c r="AS279" i="1"/>
  <c r="AP279" i="1"/>
  <c r="AO279" i="1"/>
  <c r="AN279" i="1"/>
  <c r="AM279" i="1"/>
  <c r="AQ279" i="1" s="1"/>
  <c r="AL279" i="1"/>
  <c r="AJ279" i="1" a="1"/>
  <c r="AJ279" i="1" s="1"/>
  <c r="AK279" i="1" s="1"/>
  <c r="A279" i="1"/>
  <c r="BG278" i="1"/>
  <c r="BF278" i="1"/>
  <c r="BB278" i="1"/>
  <c r="BA278" i="1"/>
  <c r="AX278" i="1"/>
  <c r="AW278" i="1"/>
  <c r="AU278" i="1"/>
  <c r="AT278" i="1"/>
  <c r="BE278" i="1" s="1"/>
  <c r="AS278" i="1"/>
  <c r="AP278" i="1"/>
  <c r="AO278" i="1"/>
  <c r="AN278" i="1"/>
  <c r="AQ278" i="1" s="1"/>
  <c r="AM278" i="1"/>
  <c r="AL278" i="1"/>
  <c r="AJ278" i="1" a="1"/>
  <c r="AJ278" i="1"/>
  <c r="AK278" i="1" s="1"/>
  <c r="A278" i="1"/>
  <c r="BF277" i="1"/>
  <c r="BD277" i="1"/>
  <c r="BC277" i="1"/>
  <c r="BB277" i="1"/>
  <c r="BA277" i="1"/>
  <c r="AZ277" i="1"/>
  <c r="AX277" i="1"/>
  <c r="AV277" i="1"/>
  <c r="AU277" i="1"/>
  <c r="AT277" i="1"/>
  <c r="AS277" i="1" s="1"/>
  <c r="AP277" i="1"/>
  <c r="AO277" i="1"/>
  <c r="AN277" i="1"/>
  <c r="AM277" i="1"/>
  <c r="AL277" i="1"/>
  <c r="AQ277" i="1" s="1"/>
  <c r="AJ277" i="1" a="1"/>
  <c r="AJ277" i="1"/>
  <c r="AK277" i="1" s="1"/>
  <c r="A277" i="1"/>
  <c r="BE276" i="1"/>
  <c r="BD276" i="1"/>
  <c r="BC276" i="1"/>
  <c r="AT276" i="1"/>
  <c r="BG276" i="1" s="1"/>
  <c r="AS276" i="1"/>
  <c r="AP276" i="1"/>
  <c r="AO276" i="1"/>
  <c r="AN276" i="1"/>
  <c r="AM276" i="1"/>
  <c r="AL276" i="1"/>
  <c r="AQ276" i="1" s="1"/>
  <c r="AJ276" i="1" a="1"/>
  <c r="AJ276" i="1" s="1"/>
  <c r="AK276" i="1" s="1"/>
  <c r="A276" i="1"/>
  <c r="AX275" i="1"/>
  <c r="AU275" i="1"/>
  <c r="AT275" i="1"/>
  <c r="AS275" i="1" s="1"/>
  <c r="AP275" i="1"/>
  <c r="AO275" i="1"/>
  <c r="AN275" i="1"/>
  <c r="AQ275" i="1" s="1"/>
  <c r="AM275" i="1"/>
  <c r="AL275" i="1"/>
  <c r="AJ275" i="1" a="1"/>
  <c r="AJ275" i="1"/>
  <c r="AK275" i="1" s="1"/>
  <c r="A275" i="1"/>
  <c r="BG274" i="1"/>
  <c r="BD274" i="1"/>
  <c r="BC274" i="1"/>
  <c r="BB274" i="1"/>
  <c r="AX274" i="1"/>
  <c r="AW274" i="1"/>
  <c r="AT274" i="1"/>
  <c r="AZ274" i="1" s="1"/>
  <c r="AS274" i="1"/>
  <c r="AP274" i="1"/>
  <c r="AO274" i="1"/>
  <c r="AN274" i="1"/>
  <c r="AM274" i="1"/>
  <c r="AL274" i="1"/>
  <c r="AK274" i="1"/>
  <c r="AJ274" i="1" a="1"/>
  <c r="AJ274" i="1" s="1"/>
  <c r="A274" i="1"/>
  <c r="BG273" i="1"/>
  <c r="BF273" i="1"/>
  <c r="BE273" i="1"/>
  <c r="BD273" i="1"/>
  <c r="BC273" i="1"/>
  <c r="BB273" i="1"/>
  <c r="AZ273" i="1"/>
  <c r="AY273" i="1"/>
  <c r="AX273" i="1"/>
  <c r="AW273" i="1"/>
  <c r="AV273" i="1"/>
  <c r="AU273" i="1"/>
  <c r="AT273" i="1"/>
  <c r="AP273" i="1"/>
  <c r="AQ273" i="1" s="1"/>
  <c r="AO273" i="1"/>
  <c r="AN273" i="1"/>
  <c r="AM273" i="1"/>
  <c r="AL273" i="1"/>
  <c r="AK273" i="1"/>
  <c r="AJ273" i="1" a="1"/>
  <c r="AJ273" i="1"/>
  <c r="A273" i="1"/>
  <c r="BG272" i="1"/>
  <c r="BF272" i="1"/>
  <c r="BE272" i="1"/>
  <c r="BD272" i="1"/>
  <c r="BC272" i="1"/>
  <c r="BB272" i="1"/>
  <c r="BA272" i="1"/>
  <c r="AZ272" i="1"/>
  <c r="AY272" i="1"/>
  <c r="AX272" i="1"/>
  <c r="AW272" i="1"/>
  <c r="AV272" i="1"/>
  <c r="AU272" i="1"/>
  <c r="AT272" i="1"/>
  <c r="AS272" i="1"/>
  <c r="AP272" i="1"/>
  <c r="AO272" i="1"/>
  <c r="AN272" i="1"/>
  <c r="AM272" i="1"/>
  <c r="AQ272" i="1" s="1"/>
  <c r="AL272" i="1"/>
  <c r="AJ272" i="1" a="1"/>
  <c r="AJ272" i="1"/>
  <c r="AK272" i="1" s="1"/>
  <c r="A272" i="1"/>
  <c r="AT271" i="1"/>
  <c r="AS271" i="1" s="1"/>
  <c r="AP271" i="1"/>
  <c r="AO271" i="1"/>
  <c r="AN271" i="1"/>
  <c r="AM271" i="1"/>
  <c r="AQ271" i="1" s="1"/>
  <c r="AL271" i="1"/>
  <c r="AJ271" i="1" a="1"/>
  <c r="AJ271" i="1" s="1"/>
  <c r="AK271" i="1" s="1"/>
  <c r="A271" i="1"/>
  <c r="BG270" i="1"/>
  <c r="BF270" i="1"/>
  <c r="BE270" i="1"/>
  <c r="BC270" i="1"/>
  <c r="BB270" i="1"/>
  <c r="BA270" i="1"/>
  <c r="AY270" i="1"/>
  <c r="AX270" i="1"/>
  <c r="AW270" i="1"/>
  <c r="AU270" i="1"/>
  <c r="AT270" i="1"/>
  <c r="AS270" i="1"/>
  <c r="AP270" i="1"/>
  <c r="AO270" i="1"/>
  <c r="AN270" i="1"/>
  <c r="AM270" i="1"/>
  <c r="AL270" i="1"/>
  <c r="AQ270" i="1" s="1"/>
  <c r="AJ270" i="1" a="1"/>
  <c r="AJ270" i="1" s="1"/>
  <c r="AK270" i="1" s="1"/>
  <c r="A270" i="1"/>
  <c r="BG269" i="1"/>
  <c r="BF269" i="1"/>
  <c r="BD269" i="1"/>
  <c r="AT269" i="1"/>
  <c r="AS269" i="1" s="1"/>
  <c r="AQ269" i="1"/>
  <c r="AP269" i="1"/>
  <c r="AO269" i="1"/>
  <c r="AN269" i="1"/>
  <c r="AM269" i="1"/>
  <c r="AL269" i="1"/>
  <c r="AJ269" i="1" a="1"/>
  <c r="AJ269" i="1"/>
  <c r="AK269" i="1" s="1"/>
  <c r="A269" i="1"/>
  <c r="AZ268" i="1"/>
  <c r="AV268" i="1"/>
  <c r="AU268" i="1"/>
  <c r="AT268" i="1"/>
  <c r="AS268" i="1" s="1"/>
  <c r="AP268" i="1"/>
  <c r="AO268" i="1"/>
  <c r="AN268" i="1"/>
  <c r="AM268" i="1"/>
  <c r="AL268" i="1"/>
  <c r="AQ268" i="1" s="1"/>
  <c r="AJ268" i="1" a="1"/>
  <c r="AJ268" i="1" s="1"/>
  <c r="AK268" i="1" s="1"/>
  <c r="A268" i="1"/>
  <c r="BD267" i="1"/>
  <c r="BC267" i="1"/>
  <c r="BB267" i="1"/>
  <c r="AX267" i="1"/>
  <c r="AW267" i="1"/>
  <c r="AT267" i="1"/>
  <c r="BF267" i="1" s="1"/>
  <c r="AS267" i="1"/>
  <c r="AP267" i="1"/>
  <c r="AO267" i="1"/>
  <c r="AN267" i="1"/>
  <c r="AM267" i="1"/>
  <c r="AL267" i="1"/>
  <c r="AQ267" i="1" s="1"/>
  <c r="AJ267" i="1" a="1"/>
  <c r="AJ267" i="1" s="1"/>
  <c r="AK267" i="1" s="1"/>
  <c r="A267" i="1"/>
  <c r="AX266" i="1"/>
  <c r="AU266" i="1"/>
  <c r="AT266" i="1"/>
  <c r="AZ266" i="1" s="1"/>
  <c r="AP266" i="1"/>
  <c r="AO266" i="1"/>
  <c r="AN266" i="1"/>
  <c r="AM266" i="1"/>
  <c r="AL266" i="1"/>
  <c r="AJ266" i="1" a="1"/>
  <c r="AJ266" i="1" s="1"/>
  <c r="AK266" i="1" s="1"/>
  <c r="A266" i="1"/>
  <c r="BG265" i="1"/>
  <c r="BF265" i="1"/>
  <c r="BE265" i="1"/>
  <c r="BD265" i="1"/>
  <c r="BB265" i="1"/>
  <c r="AZ265" i="1"/>
  <c r="AY265" i="1"/>
  <c r="AX265" i="1"/>
  <c r="AW265" i="1"/>
  <c r="AV265" i="1"/>
  <c r="AU265" i="1"/>
  <c r="AT265" i="1"/>
  <c r="BC265" i="1" s="1"/>
  <c r="AP265" i="1"/>
  <c r="AO265" i="1"/>
  <c r="AN265" i="1"/>
  <c r="AM265" i="1"/>
  <c r="AL265" i="1"/>
  <c r="AQ265" i="1" s="1"/>
  <c r="AJ265" i="1" a="1"/>
  <c r="AJ265" i="1"/>
  <c r="AK265" i="1" s="1"/>
  <c r="A265" i="1"/>
  <c r="BG264" i="1"/>
  <c r="BF264" i="1"/>
  <c r="BE264" i="1"/>
  <c r="BD264" i="1"/>
  <c r="BC264" i="1"/>
  <c r="BA264" i="1"/>
  <c r="AZ264" i="1"/>
  <c r="AY264" i="1"/>
  <c r="AX264" i="1"/>
  <c r="AW264" i="1"/>
  <c r="AV264" i="1"/>
  <c r="AU264" i="1"/>
  <c r="AT264" i="1"/>
  <c r="BB264" i="1" s="1"/>
  <c r="AS264" i="1"/>
  <c r="AP264" i="1"/>
  <c r="AQ264" i="1" s="1"/>
  <c r="AO264" i="1"/>
  <c r="AN264" i="1"/>
  <c r="AM264" i="1"/>
  <c r="AL264" i="1"/>
  <c r="AJ264" i="1" a="1"/>
  <c r="AJ264" i="1" s="1"/>
  <c r="AK264" i="1" s="1"/>
  <c r="A264" i="1"/>
  <c r="BG263" i="1"/>
  <c r="BF263" i="1"/>
  <c r="BE263" i="1"/>
  <c r="BD263" i="1"/>
  <c r="BB263" i="1"/>
  <c r="BA263" i="1"/>
  <c r="AY263" i="1"/>
  <c r="AX263" i="1"/>
  <c r="AW263" i="1"/>
  <c r="AV263" i="1"/>
  <c r="AT263" i="1"/>
  <c r="AS263" i="1"/>
  <c r="AP263" i="1"/>
  <c r="AO263" i="1"/>
  <c r="AN263" i="1"/>
  <c r="AM263" i="1"/>
  <c r="AQ263" i="1" s="1"/>
  <c r="AL263" i="1"/>
  <c r="AJ263" i="1" a="1"/>
  <c r="AJ263" i="1" s="1"/>
  <c r="AK263" i="1" s="1"/>
  <c r="A263" i="1"/>
  <c r="BG262" i="1"/>
  <c r="BF262" i="1"/>
  <c r="BE262" i="1"/>
  <c r="AT262" i="1"/>
  <c r="AS262" i="1" s="1"/>
  <c r="AQ262" i="1"/>
  <c r="AP262" i="1"/>
  <c r="AO262" i="1"/>
  <c r="AN262" i="1"/>
  <c r="AM262" i="1"/>
  <c r="AL262" i="1"/>
  <c r="AJ262" i="1" a="1"/>
  <c r="AJ262" i="1"/>
  <c r="AK262" i="1" s="1"/>
  <c r="A262" i="1"/>
  <c r="AZ261" i="1"/>
  <c r="AV261" i="1"/>
  <c r="AU261" i="1"/>
  <c r="AT261" i="1"/>
  <c r="AS261" i="1" s="1"/>
  <c r="AP261" i="1"/>
  <c r="AO261" i="1"/>
  <c r="AN261" i="1"/>
  <c r="AM261" i="1"/>
  <c r="AL261" i="1"/>
  <c r="AQ261" i="1" s="1"/>
  <c r="AJ261" i="1" a="1"/>
  <c r="AJ261" i="1" s="1"/>
  <c r="AK261" i="1" s="1"/>
  <c r="A261" i="1"/>
  <c r="BD260" i="1"/>
  <c r="BC260" i="1"/>
  <c r="BB260" i="1"/>
  <c r="AY260" i="1"/>
  <c r="AW260" i="1"/>
  <c r="AT260" i="1"/>
  <c r="BG260" i="1" s="1"/>
  <c r="AS260" i="1"/>
  <c r="AP260" i="1"/>
  <c r="AO260" i="1"/>
  <c r="AN260" i="1"/>
  <c r="AM260" i="1"/>
  <c r="AL260" i="1"/>
  <c r="AQ260" i="1" s="1"/>
  <c r="AJ260" i="1" a="1"/>
  <c r="AJ260" i="1" s="1"/>
  <c r="AK260" i="1" s="1"/>
  <c r="A260" i="1"/>
  <c r="AW259" i="1"/>
  <c r="AT259" i="1"/>
  <c r="AS259" i="1" s="1"/>
  <c r="AQ259" i="1"/>
  <c r="AP259" i="1"/>
  <c r="AO259" i="1"/>
  <c r="AN259" i="1"/>
  <c r="AM259" i="1"/>
  <c r="AL259" i="1"/>
  <c r="AJ259" i="1" a="1"/>
  <c r="AJ259" i="1"/>
  <c r="AK259" i="1" s="1"/>
  <c r="A259" i="1"/>
  <c r="BG258" i="1"/>
  <c r="BF258" i="1"/>
  <c r="BE258" i="1"/>
  <c r="BC258" i="1"/>
  <c r="BB258" i="1"/>
  <c r="BA258" i="1"/>
  <c r="AY258" i="1"/>
  <c r="AX258" i="1"/>
  <c r="AW258" i="1"/>
  <c r="AV258" i="1"/>
  <c r="AU258" i="1"/>
  <c r="AT258" i="1"/>
  <c r="AZ258" i="1" s="1"/>
  <c r="AS258" i="1"/>
  <c r="AP258" i="1"/>
  <c r="AO258" i="1"/>
  <c r="AN258" i="1"/>
  <c r="AM258" i="1"/>
  <c r="AL258" i="1"/>
  <c r="AJ258" i="1" a="1"/>
  <c r="AJ258" i="1" s="1"/>
  <c r="AK258" i="1" s="1"/>
  <c r="A258" i="1"/>
  <c r="BG257" i="1"/>
  <c r="BD257" i="1"/>
  <c r="BC257" i="1"/>
  <c r="AY257" i="1"/>
  <c r="AX257" i="1"/>
  <c r="AW257" i="1"/>
  <c r="AU257" i="1"/>
  <c r="AT257" i="1"/>
  <c r="BF257" i="1" s="1"/>
  <c r="AP257" i="1"/>
  <c r="AO257" i="1"/>
  <c r="AN257" i="1"/>
  <c r="AM257" i="1"/>
  <c r="AL257" i="1"/>
  <c r="AQ257" i="1" s="1"/>
  <c r="AK257" i="1"/>
  <c r="AJ257" i="1" a="1"/>
  <c r="AJ257" i="1"/>
  <c r="A257" i="1"/>
  <c r="BG256" i="1"/>
  <c r="BF256" i="1"/>
  <c r="BE256" i="1"/>
  <c r="BD256" i="1"/>
  <c r="BC256" i="1"/>
  <c r="BB256" i="1"/>
  <c r="BA256" i="1"/>
  <c r="AZ256" i="1"/>
  <c r="AY256" i="1"/>
  <c r="AX256" i="1"/>
  <c r="AW256" i="1"/>
  <c r="AV256" i="1"/>
  <c r="AU256" i="1"/>
  <c r="AT256" i="1"/>
  <c r="AS256" i="1"/>
  <c r="AP256" i="1"/>
  <c r="AO256" i="1"/>
  <c r="AN256" i="1"/>
  <c r="AM256" i="1"/>
  <c r="AL256" i="1"/>
  <c r="AQ256" i="1" s="1"/>
  <c r="AJ256" i="1" a="1"/>
  <c r="AJ256" i="1" s="1"/>
  <c r="AK256" i="1" s="1"/>
  <c r="A256" i="1"/>
  <c r="BG255" i="1"/>
  <c r="BF255" i="1"/>
  <c r="BB255" i="1"/>
  <c r="BA255" i="1"/>
  <c r="AX255" i="1"/>
  <c r="AW255" i="1"/>
  <c r="AV255" i="1"/>
  <c r="AT255" i="1"/>
  <c r="BE255" i="1" s="1"/>
  <c r="AS255" i="1"/>
  <c r="AP255" i="1"/>
  <c r="AO255" i="1"/>
  <c r="AN255" i="1"/>
  <c r="AM255" i="1"/>
  <c r="AQ255" i="1" s="1"/>
  <c r="AL255" i="1"/>
  <c r="AJ255" i="1" a="1"/>
  <c r="AJ255" i="1"/>
  <c r="AK255" i="1" s="1"/>
  <c r="A255" i="1"/>
  <c r="BF254" i="1"/>
  <c r="BE254" i="1"/>
  <c r="BC254" i="1"/>
  <c r="BB254" i="1"/>
  <c r="BA254" i="1"/>
  <c r="AZ254" i="1"/>
  <c r="AX254" i="1"/>
  <c r="AW254" i="1"/>
  <c r="AU254" i="1"/>
  <c r="AT254" i="1"/>
  <c r="AS254" i="1" s="1"/>
  <c r="AP254" i="1"/>
  <c r="AO254" i="1"/>
  <c r="AN254" i="1"/>
  <c r="AM254" i="1"/>
  <c r="AL254" i="1"/>
  <c r="AQ254" i="1" s="1"/>
  <c r="AJ254" i="1" a="1"/>
  <c r="AJ254" i="1"/>
  <c r="AK254" i="1" s="1"/>
  <c r="A254" i="1"/>
  <c r="BF253" i="1"/>
  <c r="BD253" i="1"/>
  <c r="BC253" i="1"/>
  <c r="AT253" i="1"/>
  <c r="BG253" i="1" s="1"/>
  <c r="AS253" i="1"/>
  <c r="AP253" i="1"/>
  <c r="AO253" i="1"/>
  <c r="AN253" i="1"/>
  <c r="AM253" i="1"/>
  <c r="AL253" i="1"/>
  <c r="AQ253" i="1" s="1"/>
  <c r="AJ253" i="1" a="1"/>
  <c r="AJ253" i="1" s="1"/>
  <c r="AK253" i="1" s="1"/>
  <c r="A253" i="1"/>
  <c r="AY252" i="1"/>
  <c r="AU252" i="1"/>
  <c r="AT252" i="1"/>
  <c r="AS252" i="1" s="1"/>
  <c r="AP252" i="1"/>
  <c r="AO252" i="1"/>
  <c r="AN252" i="1"/>
  <c r="AQ252" i="1" s="1"/>
  <c r="AM252" i="1"/>
  <c r="AL252" i="1"/>
  <c r="AJ252" i="1" a="1"/>
  <c r="AJ252" i="1"/>
  <c r="AK252" i="1" s="1"/>
  <c r="A252" i="1"/>
  <c r="BF251" i="1"/>
  <c r="BC251" i="1"/>
  <c r="BB251" i="1"/>
  <c r="BA251" i="1"/>
  <c r="AX251" i="1"/>
  <c r="AW251" i="1"/>
  <c r="AT251" i="1"/>
  <c r="BG251" i="1" s="1"/>
  <c r="AS251" i="1"/>
  <c r="AP251" i="1"/>
  <c r="AO251" i="1"/>
  <c r="AN251" i="1"/>
  <c r="AM251" i="1"/>
  <c r="AL251" i="1"/>
  <c r="AQ251" i="1" s="1"/>
  <c r="AJ251" i="1" a="1"/>
  <c r="AJ251" i="1" s="1"/>
  <c r="AK251" i="1" s="1"/>
  <c r="A251" i="1"/>
  <c r="AX250" i="1"/>
  <c r="AU250" i="1"/>
  <c r="AT250" i="1"/>
  <c r="AZ250" i="1" s="1"/>
  <c r="AP250" i="1"/>
  <c r="AO250" i="1"/>
  <c r="AN250" i="1"/>
  <c r="AQ250" i="1" s="1"/>
  <c r="AM250" i="1"/>
  <c r="AL250" i="1"/>
  <c r="AJ250" i="1" a="1"/>
  <c r="AJ250" i="1" s="1"/>
  <c r="AK250" i="1" s="1"/>
  <c r="A250" i="1"/>
  <c r="BF249" i="1"/>
  <c r="BC249" i="1"/>
  <c r="BB249" i="1"/>
  <c r="BA249" i="1"/>
  <c r="AX249" i="1"/>
  <c r="AW249" i="1"/>
  <c r="AT249" i="1"/>
  <c r="AS249" i="1" s="1"/>
  <c r="AP249" i="1"/>
  <c r="AO249" i="1"/>
  <c r="AN249" i="1"/>
  <c r="AQ249" i="1" s="1"/>
  <c r="AM249" i="1"/>
  <c r="AL249" i="1"/>
  <c r="AJ249" i="1" a="1"/>
  <c r="AJ249" i="1" s="1"/>
  <c r="AK249" i="1" s="1"/>
  <c r="A249" i="1"/>
  <c r="AW248" i="1"/>
  <c r="AT248" i="1"/>
  <c r="BB248" i="1" s="1"/>
  <c r="AQ248" i="1"/>
  <c r="AP248" i="1"/>
  <c r="AO248" i="1"/>
  <c r="AN248" i="1"/>
  <c r="AM248" i="1"/>
  <c r="AL248" i="1"/>
  <c r="AJ248" i="1" a="1"/>
  <c r="AJ248" i="1"/>
  <c r="AK248" i="1" s="1"/>
  <c r="A248" i="1"/>
  <c r="BG247" i="1"/>
  <c r="BF247" i="1"/>
  <c r="BE247" i="1"/>
  <c r="BD247" i="1"/>
  <c r="BB247" i="1"/>
  <c r="BA247" i="1"/>
  <c r="AZ247" i="1"/>
  <c r="AY247" i="1"/>
  <c r="AX247" i="1"/>
  <c r="AW247" i="1"/>
  <c r="AV247" i="1"/>
  <c r="AT247" i="1"/>
  <c r="AU247" i="1" s="1"/>
  <c r="AP247" i="1"/>
  <c r="AO247" i="1"/>
  <c r="AN247" i="1"/>
  <c r="AM247" i="1"/>
  <c r="AQ247" i="1" s="1"/>
  <c r="AL247" i="1"/>
  <c r="AJ247" i="1" a="1"/>
  <c r="AJ247" i="1" s="1"/>
  <c r="AK247" i="1" s="1"/>
  <c r="A247" i="1"/>
  <c r="BG246" i="1"/>
  <c r="BF246" i="1"/>
  <c r="BE246" i="1"/>
  <c r="BC246" i="1"/>
  <c r="BB246" i="1"/>
  <c r="BA246" i="1"/>
  <c r="AZ246" i="1"/>
  <c r="AY246" i="1"/>
  <c r="AX246" i="1"/>
  <c r="AW246" i="1"/>
  <c r="AV246" i="1"/>
  <c r="AU246" i="1"/>
  <c r="AT246" i="1"/>
  <c r="BD246" i="1" s="1"/>
  <c r="AS246" i="1"/>
  <c r="AQ246" i="1"/>
  <c r="AP246" i="1"/>
  <c r="AO246" i="1"/>
  <c r="AN246" i="1"/>
  <c r="AM246" i="1"/>
  <c r="AL246" i="1"/>
  <c r="AJ246" i="1" a="1"/>
  <c r="AJ246" i="1"/>
  <c r="AK246" i="1" s="1"/>
  <c r="A246" i="1"/>
  <c r="BG245" i="1"/>
  <c r="BF245" i="1"/>
  <c r="BE245" i="1"/>
  <c r="BD245" i="1"/>
  <c r="BB245" i="1"/>
  <c r="BA245" i="1"/>
  <c r="AZ245" i="1"/>
  <c r="AY245" i="1"/>
  <c r="AX245" i="1"/>
  <c r="AV245" i="1"/>
  <c r="AU245" i="1"/>
  <c r="AT245" i="1"/>
  <c r="AW245" i="1" s="1"/>
  <c r="AP245" i="1"/>
  <c r="AO245" i="1"/>
  <c r="AN245" i="1"/>
  <c r="AM245" i="1"/>
  <c r="AQ245" i="1" s="1"/>
  <c r="AL245" i="1"/>
  <c r="AJ245" i="1" a="1"/>
  <c r="AJ245" i="1" s="1"/>
  <c r="AK245" i="1" s="1"/>
  <c r="A245" i="1"/>
  <c r="BG244" i="1"/>
  <c r="BE244" i="1"/>
  <c r="BD244" i="1"/>
  <c r="BC244" i="1"/>
  <c r="BB244" i="1"/>
  <c r="BA244" i="1"/>
  <c r="AZ244" i="1"/>
  <c r="AY244" i="1"/>
  <c r="AX244" i="1"/>
  <c r="AW244" i="1"/>
  <c r="AV244" i="1"/>
  <c r="AU244" i="1"/>
  <c r="AT244" i="1"/>
  <c r="BF244" i="1" s="1"/>
  <c r="AS244" i="1"/>
  <c r="AQ244" i="1"/>
  <c r="AP244" i="1"/>
  <c r="AO244" i="1"/>
  <c r="AN244" i="1"/>
  <c r="AM244" i="1"/>
  <c r="AL244" i="1"/>
  <c r="AJ244" i="1" a="1"/>
  <c r="AJ244" i="1"/>
  <c r="AK244" i="1" s="1"/>
  <c r="A244" i="1"/>
  <c r="BG243" i="1"/>
  <c r="BF243" i="1"/>
  <c r="BE243" i="1"/>
  <c r="BD243" i="1"/>
  <c r="BB243" i="1"/>
  <c r="BA243" i="1"/>
  <c r="AZ243" i="1"/>
  <c r="AX243" i="1"/>
  <c r="AW243" i="1"/>
  <c r="AV243" i="1"/>
  <c r="AU243" i="1"/>
  <c r="AT243" i="1"/>
  <c r="AY243" i="1" s="1"/>
  <c r="AP243" i="1"/>
  <c r="AO243" i="1"/>
  <c r="AN243" i="1"/>
  <c r="AM243" i="1"/>
  <c r="AQ243" i="1" s="1"/>
  <c r="AL243" i="1"/>
  <c r="AJ243" i="1" a="1"/>
  <c r="AJ243" i="1" s="1"/>
  <c r="AK243" i="1" s="1"/>
  <c r="A243" i="1"/>
  <c r="AW242" i="1"/>
  <c r="AT242" i="1"/>
  <c r="BE242" i="1" s="1"/>
  <c r="AP242" i="1"/>
  <c r="AO242" i="1"/>
  <c r="AN242" i="1"/>
  <c r="AM242" i="1"/>
  <c r="AL242" i="1"/>
  <c r="AJ242" i="1" a="1"/>
  <c r="AJ242" i="1"/>
  <c r="AK242" i="1" s="1"/>
  <c r="A242" i="1"/>
  <c r="BG241" i="1"/>
  <c r="BF241" i="1"/>
  <c r="BE241" i="1"/>
  <c r="BD241" i="1"/>
  <c r="BB241" i="1"/>
  <c r="AZ241" i="1"/>
  <c r="AY241" i="1"/>
  <c r="AX241" i="1"/>
  <c r="AW241" i="1"/>
  <c r="AV241" i="1"/>
  <c r="AU241" i="1"/>
  <c r="AT241" i="1"/>
  <c r="BA241" i="1" s="1"/>
  <c r="AP241" i="1"/>
  <c r="AO241" i="1"/>
  <c r="AN241" i="1"/>
  <c r="AM241" i="1"/>
  <c r="AQ241" i="1" s="1"/>
  <c r="AL241" i="1"/>
  <c r="AJ241" i="1" a="1"/>
  <c r="AJ241" i="1"/>
  <c r="AK241" i="1" s="1"/>
  <c r="A241" i="1"/>
  <c r="BG240" i="1"/>
  <c r="BF240" i="1"/>
  <c r="BE240" i="1"/>
  <c r="BD240" i="1"/>
  <c r="BC240" i="1"/>
  <c r="BB240" i="1"/>
  <c r="BA240" i="1"/>
  <c r="AZ240" i="1"/>
  <c r="AY240" i="1"/>
  <c r="AX240" i="1"/>
  <c r="AW240" i="1"/>
  <c r="AV240" i="1"/>
  <c r="AU240" i="1"/>
  <c r="AT240" i="1"/>
  <c r="AS240" i="1"/>
  <c r="AQ240" i="1"/>
  <c r="AP240" i="1"/>
  <c r="AO240" i="1"/>
  <c r="AN240" i="1"/>
  <c r="AM240" i="1"/>
  <c r="AL240" i="1"/>
  <c r="AJ240" i="1" a="1"/>
  <c r="AJ240" i="1"/>
  <c r="AK240" i="1" s="1"/>
  <c r="A240" i="1"/>
  <c r="BG239" i="1"/>
  <c r="BF239" i="1"/>
  <c r="BE239" i="1"/>
  <c r="BB239" i="1"/>
  <c r="BA239" i="1"/>
  <c r="AZ239" i="1"/>
  <c r="AY239" i="1"/>
  <c r="AX239" i="1"/>
  <c r="AW239" i="1"/>
  <c r="AV239" i="1"/>
  <c r="AU239" i="1"/>
  <c r="AT239" i="1"/>
  <c r="BC239" i="1" s="1"/>
  <c r="AS239" i="1"/>
  <c r="AP239" i="1"/>
  <c r="AO239" i="1"/>
  <c r="AN239" i="1"/>
  <c r="AQ239" i="1" s="1"/>
  <c r="AM239" i="1"/>
  <c r="AL239" i="1"/>
  <c r="AJ239" i="1" a="1"/>
  <c r="AJ239" i="1" s="1"/>
  <c r="AK239" i="1" s="1"/>
  <c r="A239" i="1"/>
  <c r="AX238" i="1"/>
  <c r="AT238" i="1"/>
  <c r="AV238" i="1" s="1"/>
  <c r="AQ238" i="1"/>
  <c r="AP238" i="1"/>
  <c r="AO238" i="1"/>
  <c r="AN238" i="1"/>
  <c r="AM238" i="1"/>
  <c r="AL238" i="1"/>
  <c r="AJ238" i="1" a="1"/>
  <c r="AJ238" i="1"/>
  <c r="AK238" i="1" s="1"/>
  <c r="A238" i="1"/>
  <c r="BG237" i="1"/>
  <c r="BF237" i="1"/>
  <c r="BD237" i="1"/>
  <c r="BB237" i="1"/>
  <c r="BA237" i="1"/>
  <c r="AZ237" i="1"/>
  <c r="AY237" i="1"/>
  <c r="AX237" i="1"/>
  <c r="AW237" i="1"/>
  <c r="AV237" i="1"/>
  <c r="AU237" i="1"/>
  <c r="AT237" i="1"/>
  <c r="BE237" i="1" s="1"/>
  <c r="AS237" i="1"/>
  <c r="AP237" i="1"/>
  <c r="AQ237" i="1" s="1"/>
  <c r="AO237" i="1"/>
  <c r="AN237" i="1"/>
  <c r="AM237" i="1"/>
  <c r="AL237" i="1"/>
  <c r="AJ237" i="1" a="1"/>
  <c r="AJ237" i="1" s="1"/>
  <c r="AK237" i="1" s="1"/>
  <c r="A237" i="1"/>
  <c r="AW236" i="1"/>
  <c r="AT236" i="1"/>
  <c r="AX236" i="1" s="1"/>
  <c r="AQ236" i="1"/>
  <c r="AP236" i="1"/>
  <c r="AO236" i="1"/>
  <c r="AN236" i="1"/>
  <c r="AM236" i="1"/>
  <c r="AL236" i="1"/>
  <c r="AJ236" i="1" a="1"/>
  <c r="AJ236" i="1"/>
  <c r="AK236" i="1" s="1"/>
  <c r="A236" i="1"/>
  <c r="BF235" i="1"/>
  <c r="BE235" i="1"/>
  <c r="BD235" i="1"/>
  <c r="BB235" i="1"/>
  <c r="BA235" i="1"/>
  <c r="AZ235" i="1"/>
  <c r="AY235" i="1"/>
  <c r="AX235" i="1"/>
  <c r="AW235" i="1"/>
  <c r="AV235" i="1"/>
  <c r="AU235" i="1"/>
  <c r="AT235" i="1"/>
  <c r="BG235" i="1" s="1"/>
  <c r="AS235" i="1"/>
  <c r="AP235" i="1"/>
  <c r="AO235" i="1"/>
  <c r="AN235" i="1"/>
  <c r="AQ235" i="1" s="1"/>
  <c r="AM235" i="1"/>
  <c r="AL235" i="1"/>
  <c r="AJ235" i="1" a="1"/>
  <c r="AJ235" i="1" s="1"/>
  <c r="AK235" i="1" s="1"/>
  <c r="A235" i="1"/>
  <c r="AW234" i="1"/>
  <c r="AT234" i="1"/>
  <c r="AZ234" i="1" s="1"/>
  <c r="AQ234" i="1"/>
  <c r="AP234" i="1"/>
  <c r="AO234" i="1"/>
  <c r="AN234" i="1"/>
  <c r="AM234" i="1"/>
  <c r="AL234" i="1"/>
  <c r="AJ234" i="1" a="1"/>
  <c r="AJ234" i="1" s="1"/>
  <c r="AK234" i="1" s="1"/>
  <c r="A234" i="1"/>
  <c r="BG233" i="1"/>
  <c r="BF233" i="1"/>
  <c r="BE233" i="1"/>
  <c r="BD233" i="1"/>
  <c r="BB233" i="1"/>
  <c r="BA233" i="1"/>
  <c r="AZ233" i="1"/>
  <c r="AY233" i="1"/>
  <c r="AX233" i="1"/>
  <c r="AW233" i="1"/>
  <c r="AV233" i="1"/>
  <c r="AU233" i="1"/>
  <c r="AT233" i="1"/>
  <c r="AS233" i="1" s="1"/>
  <c r="AP233" i="1"/>
  <c r="AO233" i="1"/>
  <c r="AN233" i="1"/>
  <c r="AM233" i="1"/>
  <c r="AQ233" i="1" s="1"/>
  <c r="AL233" i="1"/>
  <c r="AJ233" i="1" a="1"/>
  <c r="AJ233" i="1" s="1"/>
  <c r="AK233" i="1" s="1"/>
  <c r="A233" i="1"/>
  <c r="BG232" i="1"/>
  <c r="BF232" i="1"/>
  <c r="BE232" i="1"/>
  <c r="BD232" i="1"/>
  <c r="BC232" i="1"/>
  <c r="BA232" i="1"/>
  <c r="AZ232" i="1"/>
  <c r="AY232" i="1"/>
  <c r="AX232" i="1"/>
  <c r="AW232" i="1"/>
  <c r="AV232" i="1"/>
  <c r="AU232" i="1"/>
  <c r="AT232" i="1"/>
  <c r="BB232" i="1" s="1"/>
  <c r="AS232" i="1"/>
  <c r="AQ232" i="1"/>
  <c r="AP232" i="1"/>
  <c r="AO232" i="1"/>
  <c r="AN232" i="1"/>
  <c r="AM232" i="1"/>
  <c r="AL232" i="1"/>
  <c r="AJ232" i="1" a="1"/>
  <c r="AJ232" i="1" s="1"/>
  <c r="AK232" i="1" s="1"/>
  <c r="A232" i="1"/>
  <c r="BD231" i="1"/>
  <c r="BA231" i="1"/>
  <c r="AZ231" i="1"/>
  <c r="AY231" i="1"/>
  <c r="AT231" i="1"/>
  <c r="AU231" i="1" s="1"/>
  <c r="AP231" i="1"/>
  <c r="AO231" i="1"/>
  <c r="AN231" i="1"/>
  <c r="AM231" i="1"/>
  <c r="AL231" i="1"/>
  <c r="AQ231" i="1" s="1"/>
  <c r="AJ231" i="1" a="1"/>
  <c r="AJ231" i="1"/>
  <c r="AK231" i="1" s="1"/>
  <c r="A231" i="1"/>
  <c r="BG230" i="1"/>
  <c r="BC230" i="1"/>
  <c r="BB230" i="1"/>
  <c r="AY230" i="1"/>
  <c r="AX230" i="1"/>
  <c r="AW230" i="1"/>
  <c r="AU230" i="1"/>
  <c r="AT230" i="1"/>
  <c r="BD230" i="1" s="1"/>
  <c r="AQ230" i="1"/>
  <c r="AP230" i="1"/>
  <c r="AO230" i="1"/>
  <c r="AN230" i="1"/>
  <c r="AM230" i="1"/>
  <c r="AL230" i="1"/>
  <c r="AJ230" i="1" a="1"/>
  <c r="AJ230" i="1" s="1"/>
  <c r="AK230" i="1" s="1"/>
  <c r="A230" i="1"/>
  <c r="BD229" i="1"/>
  <c r="BA229" i="1"/>
  <c r="AZ229" i="1"/>
  <c r="AY229" i="1"/>
  <c r="AT229" i="1"/>
  <c r="AW229" i="1" s="1"/>
  <c r="AP229" i="1"/>
  <c r="AO229" i="1"/>
  <c r="AN229" i="1"/>
  <c r="AM229" i="1"/>
  <c r="AL229" i="1"/>
  <c r="AQ229" i="1" s="1"/>
  <c r="AJ229" i="1" a="1"/>
  <c r="AJ229" i="1"/>
  <c r="AK229" i="1" s="1"/>
  <c r="A229" i="1"/>
  <c r="BG228" i="1"/>
  <c r="BC228" i="1"/>
  <c r="BB228" i="1"/>
  <c r="AY228" i="1"/>
  <c r="AX228" i="1"/>
  <c r="AW228" i="1"/>
  <c r="AU228" i="1"/>
  <c r="AT228" i="1"/>
  <c r="BF228" i="1" s="1"/>
  <c r="AQ228" i="1"/>
  <c r="AP228" i="1"/>
  <c r="AO228" i="1"/>
  <c r="AN228" i="1"/>
  <c r="AM228" i="1"/>
  <c r="AL228" i="1"/>
  <c r="AJ228" i="1" a="1"/>
  <c r="AJ228" i="1" s="1"/>
  <c r="AK228" i="1" s="1"/>
  <c r="A228" i="1"/>
  <c r="BD227" i="1"/>
  <c r="BA227" i="1"/>
  <c r="AZ227" i="1"/>
  <c r="AX227" i="1"/>
  <c r="AT227" i="1"/>
  <c r="AY227" i="1" s="1"/>
  <c r="AP227" i="1"/>
  <c r="AO227" i="1"/>
  <c r="AN227" i="1"/>
  <c r="AM227" i="1"/>
  <c r="AL227" i="1"/>
  <c r="AQ227" i="1" s="1"/>
  <c r="AJ227" i="1" a="1"/>
  <c r="AJ227" i="1"/>
  <c r="AK227" i="1" s="1"/>
  <c r="A227" i="1"/>
  <c r="BG226" i="1"/>
  <c r="BF226" i="1"/>
  <c r="BE226" i="1"/>
  <c r="BD226" i="1"/>
  <c r="BC226" i="1"/>
  <c r="BB226" i="1"/>
  <c r="BA226" i="1"/>
  <c r="AZ226" i="1"/>
  <c r="AY226" i="1"/>
  <c r="AX226" i="1"/>
  <c r="AW226" i="1"/>
  <c r="AV226" i="1"/>
  <c r="AU226" i="1"/>
  <c r="AT226" i="1"/>
  <c r="AS226" i="1"/>
  <c r="AP226" i="1"/>
  <c r="AO226" i="1"/>
  <c r="AN226" i="1"/>
  <c r="AM226" i="1"/>
  <c r="AL226" i="1"/>
  <c r="AJ226" i="1" a="1"/>
  <c r="AJ226" i="1" s="1"/>
  <c r="AK226" i="1" s="1"/>
  <c r="A226" i="1"/>
  <c r="BD225" i="1"/>
  <c r="AZ225" i="1"/>
  <c r="AY225" i="1"/>
  <c r="AX225" i="1"/>
  <c r="AT225" i="1"/>
  <c r="BA225" i="1" s="1"/>
  <c r="AP225" i="1"/>
  <c r="AO225" i="1"/>
  <c r="AN225" i="1"/>
  <c r="AM225" i="1"/>
  <c r="AL225" i="1"/>
  <c r="AQ225" i="1" s="1"/>
  <c r="AJ225" i="1" a="1"/>
  <c r="AJ225" i="1"/>
  <c r="AK225" i="1" s="1"/>
  <c r="A225" i="1"/>
  <c r="BG224" i="1"/>
  <c r="BF224" i="1"/>
  <c r="BE224" i="1"/>
  <c r="BD224" i="1"/>
  <c r="BC224" i="1"/>
  <c r="BB224" i="1"/>
  <c r="BA224" i="1"/>
  <c r="AZ224" i="1"/>
  <c r="AY224" i="1"/>
  <c r="AX224" i="1"/>
  <c r="AW224" i="1"/>
  <c r="AV224" i="1"/>
  <c r="AU224" i="1"/>
  <c r="AT224" i="1"/>
  <c r="AS224" i="1"/>
  <c r="AQ224" i="1"/>
  <c r="AP224" i="1"/>
  <c r="AO224" i="1"/>
  <c r="AN224" i="1"/>
  <c r="AM224" i="1"/>
  <c r="AL224" i="1"/>
  <c r="AJ224" i="1" a="1"/>
  <c r="AJ224" i="1"/>
  <c r="AK224" i="1" s="1"/>
  <c r="A224" i="1"/>
  <c r="BG223" i="1"/>
  <c r="BF223" i="1"/>
  <c r="BE223" i="1"/>
  <c r="BD223" i="1"/>
  <c r="BA223" i="1"/>
  <c r="AZ223" i="1"/>
  <c r="AY223" i="1"/>
  <c r="AX223" i="1"/>
  <c r="AW223" i="1"/>
  <c r="AV223" i="1"/>
  <c r="AU223" i="1"/>
  <c r="AT223" i="1"/>
  <c r="BC223" i="1" s="1"/>
  <c r="AP223" i="1"/>
  <c r="AO223" i="1"/>
  <c r="AN223" i="1"/>
  <c r="AM223" i="1"/>
  <c r="AQ223" i="1" s="1"/>
  <c r="AL223" i="1"/>
  <c r="AJ223" i="1" a="1"/>
  <c r="AJ223" i="1" s="1"/>
  <c r="AK223" i="1" s="1"/>
  <c r="A223" i="1"/>
  <c r="BG222" i="1"/>
  <c r="BF222" i="1"/>
  <c r="BE222" i="1"/>
  <c r="BD222" i="1"/>
  <c r="BC222" i="1"/>
  <c r="BB222" i="1"/>
  <c r="BA222" i="1"/>
  <c r="AZ222" i="1"/>
  <c r="AY222" i="1"/>
  <c r="AX222" i="1"/>
  <c r="AW222" i="1"/>
  <c r="AU222" i="1"/>
  <c r="AT222" i="1"/>
  <c r="AV222" i="1" s="1"/>
  <c r="AS222" i="1"/>
  <c r="AQ222" i="1"/>
  <c r="AP222" i="1"/>
  <c r="AO222" i="1"/>
  <c r="AN222" i="1"/>
  <c r="AM222" i="1"/>
  <c r="AL222" i="1"/>
  <c r="AJ222" i="1" a="1"/>
  <c r="AJ222" i="1"/>
  <c r="AK222" i="1" s="1"/>
  <c r="A222" i="1"/>
  <c r="BG221" i="1"/>
  <c r="BF221" i="1"/>
  <c r="BD221" i="1"/>
  <c r="BC221" i="1"/>
  <c r="BA221" i="1"/>
  <c r="AZ221" i="1"/>
  <c r="AY221" i="1"/>
  <c r="AX221" i="1"/>
  <c r="AW221" i="1"/>
  <c r="AV221" i="1"/>
  <c r="AU221" i="1"/>
  <c r="AT221" i="1"/>
  <c r="BE221" i="1" s="1"/>
  <c r="AP221" i="1"/>
  <c r="AO221" i="1"/>
  <c r="AN221" i="1"/>
  <c r="AM221" i="1"/>
  <c r="AQ221" i="1" s="1"/>
  <c r="AL221" i="1"/>
  <c r="AJ221" i="1" a="1"/>
  <c r="AJ221" i="1"/>
  <c r="AK221" i="1" s="1"/>
  <c r="A221" i="1"/>
  <c r="BG220" i="1"/>
  <c r="BF220" i="1"/>
  <c r="BE220" i="1"/>
  <c r="BD220" i="1"/>
  <c r="BC220" i="1"/>
  <c r="BB220" i="1"/>
  <c r="BA220" i="1"/>
  <c r="AZ220" i="1"/>
  <c r="AY220" i="1"/>
  <c r="AW220" i="1"/>
  <c r="AV220" i="1"/>
  <c r="AU220" i="1"/>
  <c r="AT220" i="1"/>
  <c r="AX220" i="1" s="1"/>
  <c r="AS220" i="1"/>
  <c r="AQ220" i="1"/>
  <c r="AP220" i="1"/>
  <c r="AO220" i="1"/>
  <c r="AN220" i="1"/>
  <c r="AM220" i="1"/>
  <c r="AL220" i="1"/>
  <c r="AJ220" i="1" a="1"/>
  <c r="AJ220" i="1"/>
  <c r="AK220" i="1" s="1"/>
  <c r="A220" i="1"/>
  <c r="BF219" i="1"/>
  <c r="BE219" i="1"/>
  <c r="BD219" i="1"/>
  <c r="BC219" i="1"/>
  <c r="BA219" i="1"/>
  <c r="AZ219" i="1"/>
  <c r="AY219" i="1"/>
  <c r="AX219" i="1"/>
  <c r="AW219" i="1"/>
  <c r="AV219" i="1"/>
  <c r="AU219" i="1"/>
  <c r="AT219" i="1"/>
  <c r="BG219" i="1" s="1"/>
  <c r="AP219" i="1"/>
  <c r="AO219" i="1"/>
  <c r="AN219" i="1"/>
  <c r="AM219" i="1"/>
  <c r="AQ219" i="1" s="1"/>
  <c r="AL219" i="1"/>
  <c r="AJ219" i="1" a="1"/>
  <c r="AJ219" i="1" s="1"/>
  <c r="AK219" i="1" s="1"/>
  <c r="A219" i="1"/>
  <c r="BG218" i="1"/>
  <c r="BF218" i="1"/>
  <c r="BE218" i="1"/>
  <c r="BD218" i="1"/>
  <c r="BC218" i="1"/>
  <c r="BB218" i="1"/>
  <c r="BA218" i="1"/>
  <c r="AY218" i="1"/>
  <c r="AX218" i="1"/>
  <c r="AW218" i="1"/>
  <c r="AV218" i="1"/>
  <c r="AU218" i="1"/>
  <c r="AT218" i="1"/>
  <c r="AZ218" i="1" s="1"/>
  <c r="AS218" i="1"/>
  <c r="AQ218" i="1"/>
  <c r="AP218" i="1"/>
  <c r="AO218" i="1"/>
  <c r="AN218" i="1"/>
  <c r="AM218" i="1"/>
  <c r="AL218" i="1"/>
  <c r="AK218" i="1"/>
  <c r="AJ218" i="1" a="1"/>
  <c r="AJ218" i="1" s="1"/>
  <c r="A218" i="1"/>
  <c r="BG217" i="1"/>
  <c r="BF217" i="1"/>
  <c r="BE217" i="1"/>
  <c r="BD217" i="1"/>
  <c r="BC217" i="1"/>
  <c r="BA217" i="1"/>
  <c r="AZ217" i="1"/>
  <c r="AY217" i="1"/>
  <c r="AX217" i="1"/>
  <c r="AW217" i="1"/>
  <c r="AV217" i="1"/>
  <c r="AU217" i="1"/>
  <c r="AT217" i="1"/>
  <c r="AS217" i="1" s="1"/>
  <c r="AP217" i="1"/>
  <c r="AO217" i="1"/>
  <c r="AN217" i="1"/>
  <c r="AM217" i="1"/>
  <c r="AL217" i="1"/>
  <c r="AQ217" i="1" s="1"/>
  <c r="AJ217" i="1" a="1"/>
  <c r="AJ217" i="1"/>
  <c r="AK217" i="1" s="1"/>
  <c r="A217" i="1"/>
  <c r="BG216" i="1"/>
  <c r="BD216" i="1"/>
  <c r="BC216" i="1"/>
  <c r="AY216" i="1"/>
  <c r="AX216" i="1"/>
  <c r="AW216" i="1"/>
  <c r="AV216" i="1"/>
  <c r="AU216" i="1"/>
  <c r="AT216" i="1"/>
  <c r="BB216" i="1" s="1"/>
  <c r="AP216" i="1"/>
  <c r="AO216" i="1"/>
  <c r="AQ216" i="1" s="1"/>
  <c r="AN216" i="1"/>
  <c r="AM216" i="1"/>
  <c r="AL216" i="1"/>
  <c r="AJ216" i="1" a="1"/>
  <c r="AJ216" i="1" s="1"/>
  <c r="AK216" i="1" s="1"/>
  <c r="A216" i="1"/>
  <c r="BE215" i="1"/>
  <c r="BC215" i="1"/>
  <c r="AZ215" i="1"/>
  <c r="AY215" i="1"/>
  <c r="AX215" i="1"/>
  <c r="AT215" i="1"/>
  <c r="AU215" i="1" s="1"/>
  <c r="AS215" i="1"/>
  <c r="AP215" i="1"/>
  <c r="AO215" i="1"/>
  <c r="AN215" i="1"/>
  <c r="AM215" i="1"/>
  <c r="AL215" i="1"/>
  <c r="AQ215" i="1" s="1"/>
  <c r="AK215" i="1"/>
  <c r="AJ215" i="1" a="1"/>
  <c r="AJ215" i="1" s="1"/>
  <c r="A215" i="1"/>
  <c r="BF214" i="1"/>
  <c r="BA214" i="1"/>
  <c r="AT214" i="1"/>
  <c r="AP214" i="1"/>
  <c r="AO214" i="1"/>
  <c r="AN214" i="1"/>
  <c r="AM214" i="1"/>
  <c r="AL214" i="1"/>
  <c r="AJ214" i="1" a="1"/>
  <c r="AJ214" i="1" s="1"/>
  <c r="AK214" i="1" s="1"/>
  <c r="A214" i="1"/>
  <c r="BE213" i="1"/>
  <c r="BC213" i="1"/>
  <c r="AZ213" i="1"/>
  <c r="AY213" i="1"/>
  <c r="AX213" i="1"/>
  <c r="AT213" i="1"/>
  <c r="AW213" i="1" s="1"/>
  <c r="AS213" i="1"/>
  <c r="AP213" i="1"/>
  <c r="AO213" i="1"/>
  <c r="AN213" i="1"/>
  <c r="AM213" i="1"/>
  <c r="AL213" i="1"/>
  <c r="AQ213" i="1" s="1"/>
  <c r="AJ213" i="1" a="1"/>
  <c r="AJ213" i="1" s="1"/>
  <c r="AK213" i="1" s="1"/>
  <c r="A213" i="1"/>
  <c r="AT212" i="1"/>
  <c r="AP212" i="1"/>
  <c r="AO212" i="1"/>
  <c r="AN212" i="1"/>
  <c r="AM212" i="1"/>
  <c r="AL212" i="1"/>
  <c r="AJ212" i="1" a="1"/>
  <c r="AJ212" i="1" s="1"/>
  <c r="AK212" i="1" s="1"/>
  <c r="A212" i="1"/>
  <c r="BE211" i="1"/>
  <c r="BC211" i="1"/>
  <c r="AZ211" i="1"/>
  <c r="AX211" i="1"/>
  <c r="AW211" i="1"/>
  <c r="AT211" i="1"/>
  <c r="AY211" i="1" s="1"/>
  <c r="AS211" i="1"/>
  <c r="AP211" i="1"/>
  <c r="AO211" i="1"/>
  <c r="AN211" i="1"/>
  <c r="AM211" i="1"/>
  <c r="AL211" i="1"/>
  <c r="AQ211" i="1" s="1"/>
  <c r="AJ211" i="1" a="1"/>
  <c r="AJ211" i="1" s="1"/>
  <c r="AK211" i="1" s="1"/>
  <c r="A211" i="1"/>
  <c r="BG210" i="1"/>
  <c r="BF210" i="1"/>
  <c r="BC210" i="1"/>
  <c r="BB210" i="1"/>
  <c r="AY210" i="1"/>
  <c r="AX210" i="1"/>
  <c r="AW210" i="1"/>
  <c r="AV210" i="1"/>
  <c r="AU210" i="1"/>
  <c r="AT210" i="1"/>
  <c r="BA210" i="1" s="1"/>
  <c r="AP210" i="1"/>
  <c r="AO210" i="1"/>
  <c r="AN210" i="1"/>
  <c r="AM210" i="1"/>
  <c r="AL210" i="1"/>
  <c r="AK210" i="1"/>
  <c r="AJ210" i="1" a="1"/>
  <c r="AJ210" i="1" s="1"/>
  <c r="A210" i="1"/>
  <c r="BE209" i="1"/>
  <c r="BC209" i="1"/>
  <c r="AY209" i="1"/>
  <c r="AX209" i="1"/>
  <c r="AW209" i="1"/>
  <c r="AT209" i="1"/>
  <c r="AS209" i="1" s="1"/>
  <c r="AP209" i="1"/>
  <c r="AO209" i="1"/>
  <c r="AN209" i="1"/>
  <c r="AM209" i="1"/>
  <c r="AL209" i="1"/>
  <c r="AK209" i="1"/>
  <c r="AJ209" i="1" a="1"/>
  <c r="AJ209" i="1"/>
  <c r="A209" i="1"/>
  <c r="BG208" i="1"/>
  <c r="BF208" i="1"/>
  <c r="BE208" i="1"/>
  <c r="BD208" i="1"/>
  <c r="BC208" i="1"/>
  <c r="BB208" i="1"/>
  <c r="BA208" i="1"/>
  <c r="AZ208" i="1"/>
  <c r="AY208" i="1"/>
  <c r="AX208" i="1"/>
  <c r="AW208" i="1"/>
  <c r="AV208" i="1"/>
  <c r="AU208" i="1"/>
  <c r="AT208" i="1"/>
  <c r="AS208" i="1"/>
  <c r="AP208" i="1"/>
  <c r="AO208" i="1"/>
  <c r="AN208" i="1"/>
  <c r="AM208" i="1"/>
  <c r="AL208" i="1"/>
  <c r="AQ208" i="1" s="1"/>
  <c r="AK208" i="1"/>
  <c r="AJ208" i="1" a="1"/>
  <c r="AJ208" i="1" s="1"/>
  <c r="A208" i="1"/>
  <c r="BD207" i="1"/>
  <c r="AZ207" i="1"/>
  <c r="AY207" i="1"/>
  <c r="AX207" i="1"/>
  <c r="AU207" i="1"/>
  <c r="AT207" i="1"/>
  <c r="AP207" i="1"/>
  <c r="AO207" i="1"/>
  <c r="AN207" i="1"/>
  <c r="AM207" i="1"/>
  <c r="AL207" i="1"/>
  <c r="AJ207" i="1" a="1"/>
  <c r="AJ207" i="1"/>
  <c r="AK207" i="1" s="1"/>
  <c r="A207" i="1"/>
  <c r="BG206" i="1"/>
  <c r="BD206" i="1"/>
  <c r="BC206" i="1"/>
  <c r="AZ206" i="1"/>
  <c r="AY206" i="1"/>
  <c r="AX206" i="1"/>
  <c r="AW206" i="1"/>
  <c r="AU206" i="1"/>
  <c r="AT206" i="1"/>
  <c r="AV206" i="1" s="1"/>
  <c r="AP206" i="1"/>
  <c r="AO206" i="1"/>
  <c r="AN206" i="1"/>
  <c r="AM206" i="1"/>
  <c r="AL206" i="1"/>
  <c r="AQ206" i="1" s="1"/>
  <c r="AJ206" i="1" a="1"/>
  <c r="AJ206" i="1" s="1"/>
  <c r="AK206" i="1" s="1"/>
  <c r="A206" i="1"/>
  <c r="BF205" i="1"/>
  <c r="BC205" i="1"/>
  <c r="AT205" i="1"/>
  <c r="AZ205" i="1" s="1"/>
  <c r="AP205" i="1"/>
  <c r="AO205" i="1"/>
  <c r="AN205" i="1"/>
  <c r="AM205" i="1"/>
  <c r="AL205" i="1"/>
  <c r="AQ205" i="1" s="1"/>
  <c r="AJ205" i="1" a="1"/>
  <c r="AJ205" i="1"/>
  <c r="AK205" i="1" s="1"/>
  <c r="A205" i="1"/>
  <c r="BG204" i="1"/>
  <c r="BD204" i="1"/>
  <c r="BC204" i="1"/>
  <c r="AZ204" i="1"/>
  <c r="AY204" i="1"/>
  <c r="AW204" i="1"/>
  <c r="AV204" i="1"/>
  <c r="AU204" i="1"/>
  <c r="AT204" i="1"/>
  <c r="AX204" i="1" s="1"/>
  <c r="AQ204" i="1"/>
  <c r="AP204" i="1"/>
  <c r="AO204" i="1"/>
  <c r="AN204" i="1"/>
  <c r="AM204" i="1"/>
  <c r="AL204" i="1"/>
  <c r="AK204" i="1"/>
  <c r="AJ204" i="1" a="1"/>
  <c r="AJ204" i="1" s="1"/>
  <c r="A204" i="1"/>
  <c r="BF203" i="1"/>
  <c r="AT203" i="1"/>
  <c r="BE203" i="1" s="1"/>
  <c r="AP203" i="1"/>
  <c r="AO203" i="1"/>
  <c r="AN203" i="1"/>
  <c r="AM203" i="1"/>
  <c r="AL203" i="1"/>
  <c r="AJ203" i="1" a="1"/>
  <c r="AJ203" i="1"/>
  <c r="AK203" i="1" s="1"/>
  <c r="A203" i="1"/>
  <c r="BG202" i="1"/>
  <c r="BD202" i="1"/>
  <c r="BC202" i="1"/>
  <c r="AY202" i="1"/>
  <c r="AX202" i="1"/>
  <c r="AW202" i="1"/>
  <c r="AV202" i="1"/>
  <c r="AU202" i="1"/>
  <c r="AT202" i="1"/>
  <c r="AZ202" i="1" s="1"/>
  <c r="AP202" i="1"/>
  <c r="AQ202" i="1" s="1"/>
  <c r="AO202" i="1"/>
  <c r="AN202" i="1"/>
  <c r="AM202" i="1"/>
  <c r="AL202" i="1"/>
  <c r="AK202" i="1"/>
  <c r="AJ202" i="1" a="1"/>
  <c r="AJ202" i="1" s="1"/>
  <c r="A202" i="1"/>
  <c r="BF201" i="1"/>
  <c r="BE201" i="1"/>
  <c r="AZ201" i="1"/>
  <c r="AX201" i="1"/>
  <c r="AU201" i="1"/>
  <c r="AT201" i="1"/>
  <c r="BC201" i="1" s="1"/>
  <c r="AP201" i="1"/>
  <c r="AO201" i="1"/>
  <c r="AN201" i="1"/>
  <c r="AM201" i="1"/>
  <c r="AL201" i="1"/>
  <c r="AJ201" i="1" a="1"/>
  <c r="AJ201" i="1" s="1"/>
  <c r="AK201" i="1" s="1"/>
  <c r="A201" i="1"/>
  <c r="AV200" i="1"/>
  <c r="AT200" i="1"/>
  <c r="BG200" i="1" s="1"/>
  <c r="AP200" i="1"/>
  <c r="AO200" i="1"/>
  <c r="AN200" i="1"/>
  <c r="AM200" i="1"/>
  <c r="AL200" i="1"/>
  <c r="AJ200" i="1" a="1"/>
  <c r="AJ200" i="1"/>
  <c r="AK200" i="1" s="1"/>
  <c r="A200" i="1"/>
  <c r="BF199" i="1"/>
  <c r="BE199" i="1"/>
  <c r="BD199" i="1"/>
  <c r="BC199" i="1"/>
  <c r="BB199" i="1"/>
  <c r="BA199" i="1"/>
  <c r="AY199" i="1"/>
  <c r="AX199" i="1"/>
  <c r="AW199" i="1"/>
  <c r="AV199" i="1"/>
  <c r="AT199" i="1"/>
  <c r="AU199" i="1" s="1"/>
  <c r="AS199" i="1"/>
  <c r="AQ199" i="1"/>
  <c r="AP199" i="1"/>
  <c r="AO199" i="1"/>
  <c r="AN199" i="1"/>
  <c r="AM199" i="1"/>
  <c r="AL199" i="1"/>
  <c r="AJ199" i="1" a="1"/>
  <c r="AJ199" i="1" s="1"/>
  <c r="AK199" i="1" s="1"/>
  <c r="A199" i="1"/>
  <c r="BG198" i="1"/>
  <c r="BF198" i="1"/>
  <c r="BE198" i="1"/>
  <c r="BA198" i="1"/>
  <c r="AZ198" i="1"/>
  <c r="AW198" i="1"/>
  <c r="AV198" i="1"/>
  <c r="AU198" i="1"/>
  <c r="AT198" i="1"/>
  <c r="BD198" i="1" s="1"/>
  <c r="AS198" i="1"/>
  <c r="AP198" i="1"/>
  <c r="AO198" i="1"/>
  <c r="AN198" i="1"/>
  <c r="AM198" i="1"/>
  <c r="AL198" i="1"/>
  <c r="AJ198" i="1" a="1"/>
  <c r="AJ198" i="1"/>
  <c r="AK198" i="1" s="1"/>
  <c r="A198" i="1"/>
  <c r="BF197" i="1"/>
  <c r="BE197" i="1"/>
  <c r="BD197" i="1"/>
  <c r="BC197" i="1"/>
  <c r="BB197" i="1"/>
  <c r="BA197" i="1"/>
  <c r="AY197" i="1"/>
  <c r="AX197" i="1"/>
  <c r="AV197" i="1"/>
  <c r="AU197" i="1"/>
  <c r="AT197" i="1"/>
  <c r="AW197" i="1" s="1"/>
  <c r="AS197" i="1"/>
  <c r="AP197" i="1"/>
  <c r="AO197" i="1"/>
  <c r="AN197" i="1"/>
  <c r="AM197" i="1"/>
  <c r="AL197" i="1"/>
  <c r="AQ197" i="1" s="1"/>
  <c r="AJ197" i="1" a="1"/>
  <c r="AJ197" i="1" s="1"/>
  <c r="AK197" i="1" s="1"/>
  <c r="A197" i="1"/>
  <c r="BG196" i="1"/>
  <c r="BE196" i="1"/>
  <c r="BD196" i="1"/>
  <c r="BA196" i="1"/>
  <c r="AZ196" i="1"/>
  <c r="AW196" i="1"/>
  <c r="AV196" i="1"/>
  <c r="AU196" i="1"/>
  <c r="AT196" i="1"/>
  <c r="BF196" i="1" s="1"/>
  <c r="AS196" i="1"/>
  <c r="AP196" i="1"/>
  <c r="AO196" i="1"/>
  <c r="AN196" i="1"/>
  <c r="AM196" i="1"/>
  <c r="AL196" i="1"/>
  <c r="AJ196" i="1" a="1"/>
  <c r="AJ196" i="1" s="1"/>
  <c r="AK196" i="1" s="1"/>
  <c r="A196" i="1"/>
  <c r="BF195" i="1"/>
  <c r="BE195" i="1"/>
  <c r="BD195" i="1"/>
  <c r="BC195" i="1"/>
  <c r="BB195" i="1"/>
  <c r="BA195" i="1"/>
  <c r="AX195" i="1"/>
  <c r="AW195" i="1"/>
  <c r="AV195" i="1"/>
  <c r="AU195" i="1"/>
  <c r="AT195" i="1"/>
  <c r="AY195" i="1" s="1"/>
  <c r="AS195" i="1"/>
  <c r="AP195" i="1"/>
  <c r="AO195" i="1"/>
  <c r="AN195" i="1"/>
  <c r="AM195" i="1"/>
  <c r="AQ195" i="1" s="1"/>
  <c r="AL195" i="1"/>
  <c r="AJ195" i="1" a="1"/>
  <c r="AJ195" i="1" s="1"/>
  <c r="AK195" i="1" s="1"/>
  <c r="A195" i="1"/>
  <c r="AV194" i="1"/>
  <c r="AT194" i="1"/>
  <c r="BG194" i="1" s="1"/>
  <c r="AP194" i="1"/>
  <c r="AO194" i="1"/>
  <c r="AN194" i="1"/>
  <c r="AM194" i="1"/>
  <c r="AL194" i="1"/>
  <c r="AJ194" i="1" a="1"/>
  <c r="AJ194" i="1"/>
  <c r="AK194" i="1" s="1"/>
  <c r="A194" i="1"/>
  <c r="BF193" i="1"/>
  <c r="BE193" i="1"/>
  <c r="BD193" i="1"/>
  <c r="BC193" i="1"/>
  <c r="BB193" i="1"/>
  <c r="AZ193" i="1"/>
  <c r="AX193" i="1"/>
  <c r="AW193" i="1"/>
  <c r="AV193" i="1"/>
  <c r="AU193" i="1"/>
  <c r="AT193" i="1"/>
  <c r="BA193" i="1" s="1"/>
  <c r="AS193" i="1"/>
  <c r="AP193" i="1"/>
  <c r="AO193" i="1"/>
  <c r="AN193" i="1"/>
  <c r="AQ193" i="1" s="1"/>
  <c r="AM193" i="1"/>
  <c r="AL193" i="1"/>
  <c r="AK193" i="1"/>
  <c r="AJ193" i="1" a="1"/>
  <c r="AJ193" i="1"/>
  <c r="A193" i="1"/>
  <c r="BG192" i="1"/>
  <c r="BF192" i="1"/>
  <c r="BE192" i="1"/>
  <c r="BD192" i="1"/>
  <c r="BC192" i="1"/>
  <c r="BB192" i="1"/>
  <c r="BA192" i="1"/>
  <c r="AZ192" i="1"/>
  <c r="AY192" i="1"/>
  <c r="AX192" i="1"/>
  <c r="AW192" i="1"/>
  <c r="AV192" i="1"/>
  <c r="AU192" i="1"/>
  <c r="AT192" i="1"/>
  <c r="AS192" i="1"/>
  <c r="AP192" i="1"/>
  <c r="AO192" i="1"/>
  <c r="AN192" i="1"/>
  <c r="AM192" i="1"/>
  <c r="AL192" i="1"/>
  <c r="AJ192" i="1" a="1"/>
  <c r="AJ192" i="1" s="1"/>
  <c r="AK192" i="1" s="1"/>
  <c r="A192" i="1"/>
  <c r="BF191" i="1"/>
  <c r="BE191" i="1"/>
  <c r="AT191" i="1"/>
  <c r="AS191" i="1" s="1"/>
  <c r="AP191" i="1"/>
  <c r="AO191" i="1"/>
  <c r="AN191" i="1"/>
  <c r="AM191" i="1"/>
  <c r="AL191" i="1"/>
  <c r="AJ191" i="1" a="1"/>
  <c r="AJ191" i="1" s="1"/>
  <c r="AK191" i="1" s="1"/>
  <c r="A191" i="1"/>
  <c r="BG190" i="1"/>
  <c r="BF190" i="1"/>
  <c r="BC190" i="1"/>
  <c r="BB190" i="1"/>
  <c r="AY190" i="1"/>
  <c r="AW190" i="1"/>
  <c r="AT190" i="1"/>
  <c r="AX190" i="1" s="1"/>
  <c r="AP190" i="1"/>
  <c r="AO190" i="1"/>
  <c r="AN190" i="1"/>
  <c r="AM190" i="1"/>
  <c r="AL190" i="1"/>
  <c r="AJ190" i="1" a="1"/>
  <c r="AJ190" i="1" s="1"/>
  <c r="AK190" i="1" s="1"/>
  <c r="A190" i="1"/>
  <c r="BG189" i="1"/>
  <c r="BF189" i="1"/>
  <c r="BD189" i="1"/>
  <c r="BB189" i="1"/>
  <c r="AY189" i="1"/>
  <c r="AW189" i="1"/>
  <c r="AT189" i="1"/>
  <c r="AX189" i="1" s="1"/>
  <c r="AS189" i="1"/>
  <c r="AP189" i="1"/>
  <c r="AO189" i="1"/>
  <c r="AN189" i="1"/>
  <c r="AM189" i="1"/>
  <c r="AL189" i="1"/>
  <c r="AK189" i="1"/>
  <c r="AJ189" i="1" a="1"/>
  <c r="AJ189" i="1" s="1"/>
  <c r="A189" i="1"/>
  <c r="AT188" i="1"/>
  <c r="BG188" i="1" s="1"/>
  <c r="AP188" i="1"/>
  <c r="AO188" i="1"/>
  <c r="AN188" i="1"/>
  <c r="AM188" i="1"/>
  <c r="AL188" i="1"/>
  <c r="AK188" i="1"/>
  <c r="AJ188" i="1" a="1"/>
  <c r="AJ188" i="1" s="1"/>
  <c r="A188" i="1"/>
  <c r="AT187" i="1"/>
  <c r="AS187" i="1" s="1"/>
  <c r="AP187" i="1"/>
  <c r="AO187" i="1"/>
  <c r="AN187" i="1"/>
  <c r="AM187" i="1"/>
  <c r="AL187" i="1"/>
  <c r="AQ187" i="1" s="1"/>
  <c r="AJ187" i="1" a="1"/>
  <c r="AJ187" i="1" s="1"/>
  <c r="AK187" i="1" s="1"/>
  <c r="A187" i="1"/>
  <c r="AV186" i="1"/>
  <c r="AT186" i="1"/>
  <c r="BG186" i="1" s="1"/>
  <c r="AP186" i="1"/>
  <c r="AO186" i="1"/>
  <c r="AN186" i="1"/>
  <c r="AM186" i="1"/>
  <c r="AL186" i="1"/>
  <c r="AJ186" i="1" a="1"/>
  <c r="AJ186" i="1" s="1"/>
  <c r="AK186" i="1" s="1"/>
  <c r="A186" i="1"/>
  <c r="AW185" i="1"/>
  <c r="AT185" i="1"/>
  <c r="BF185" i="1" s="1"/>
  <c r="AP185" i="1"/>
  <c r="AO185" i="1"/>
  <c r="AN185" i="1"/>
  <c r="AM185" i="1"/>
  <c r="AQ185" i="1" s="1"/>
  <c r="AL185" i="1"/>
  <c r="AJ185" i="1" a="1"/>
  <c r="AJ185" i="1" s="1"/>
  <c r="AK185" i="1" s="1"/>
  <c r="A185" i="1"/>
  <c r="BG184" i="1"/>
  <c r="BF184" i="1"/>
  <c r="BE184" i="1"/>
  <c r="BA184" i="1"/>
  <c r="AZ184" i="1"/>
  <c r="AW184" i="1"/>
  <c r="AV184" i="1"/>
  <c r="AU184" i="1"/>
  <c r="AT184" i="1"/>
  <c r="BB184" i="1" s="1"/>
  <c r="AS184" i="1"/>
  <c r="AP184" i="1"/>
  <c r="AO184" i="1"/>
  <c r="AN184" i="1"/>
  <c r="AM184" i="1"/>
  <c r="AL184" i="1"/>
  <c r="AJ184" i="1" a="1"/>
  <c r="AJ184" i="1"/>
  <c r="AK184" i="1" s="1"/>
  <c r="A184" i="1"/>
  <c r="BE183" i="1"/>
  <c r="BD183" i="1"/>
  <c r="BC183" i="1"/>
  <c r="BB183" i="1"/>
  <c r="BA183" i="1"/>
  <c r="AZ183" i="1"/>
  <c r="AX183" i="1"/>
  <c r="AW183" i="1"/>
  <c r="AV183" i="1"/>
  <c r="AT183" i="1"/>
  <c r="AU183" i="1" s="1"/>
  <c r="AQ183" i="1"/>
  <c r="AP183" i="1"/>
  <c r="AO183" i="1"/>
  <c r="AN183" i="1"/>
  <c r="AM183" i="1"/>
  <c r="AL183" i="1"/>
  <c r="AJ183" i="1" a="1"/>
  <c r="AJ183" i="1"/>
  <c r="AK183" i="1" s="1"/>
  <c r="A183" i="1"/>
  <c r="BF182" i="1"/>
  <c r="BE182" i="1"/>
  <c r="BC182" i="1"/>
  <c r="AZ182" i="1"/>
  <c r="AY182" i="1"/>
  <c r="AV182" i="1"/>
  <c r="AU182" i="1"/>
  <c r="AT182" i="1"/>
  <c r="AQ182" i="1"/>
  <c r="AP182" i="1"/>
  <c r="AO182" i="1"/>
  <c r="AN182" i="1"/>
  <c r="AM182" i="1"/>
  <c r="AL182" i="1"/>
  <c r="AJ182" i="1" a="1"/>
  <c r="AJ182" i="1"/>
  <c r="AK182" i="1" s="1"/>
  <c r="A182" i="1"/>
  <c r="BE181" i="1"/>
  <c r="BD181" i="1"/>
  <c r="BC181" i="1"/>
  <c r="BB181" i="1"/>
  <c r="BA181" i="1"/>
  <c r="AZ181" i="1"/>
  <c r="AX181" i="1"/>
  <c r="AV181" i="1"/>
  <c r="AU181" i="1"/>
  <c r="AT181" i="1"/>
  <c r="AW181" i="1" s="1"/>
  <c r="AP181" i="1"/>
  <c r="AO181" i="1"/>
  <c r="AN181" i="1"/>
  <c r="AM181" i="1"/>
  <c r="AL181" i="1"/>
  <c r="AQ181" i="1" s="1"/>
  <c r="AK181" i="1"/>
  <c r="AJ181" i="1" a="1"/>
  <c r="AJ181" i="1"/>
  <c r="A181" i="1"/>
  <c r="BD180" i="1"/>
  <c r="AZ180" i="1"/>
  <c r="AY180" i="1"/>
  <c r="AU180" i="1"/>
  <c r="AT180" i="1"/>
  <c r="AS180" i="1" s="1"/>
  <c r="AP180" i="1"/>
  <c r="AO180" i="1"/>
  <c r="AN180" i="1"/>
  <c r="AM180" i="1"/>
  <c r="AL180" i="1"/>
  <c r="AQ180" i="1" s="1"/>
  <c r="AJ180" i="1" a="1"/>
  <c r="AJ180" i="1"/>
  <c r="AK180" i="1" s="1"/>
  <c r="A180" i="1"/>
  <c r="BE179" i="1"/>
  <c r="BD179" i="1"/>
  <c r="BC179" i="1"/>
  <c r="BB179" i="1"/>
  <c r="BA179" i="1"/>
  <c r="AZ179" i="1"/>
  <c r="AW179" i="1"/>
  <c r="AV179" i="1"/>
  <c r="AU179" i="1"/>
  <c r="AT179" i="1"/>
  <c r="AY179" i="1" s="1"/>
  <c r="AQ179" i="1"/>
  <c r="AP179" i="1"/>
  <c r="AO179" i="1"/>
  <c r="AN179" i="1"/>
  <c r="AM179" i="1"/>
  <c r="AL179" i="1"/>
  <c r="AJ179" i="1" a="1"/>
  <c r="AJ179" i="1" s="1"/>
  <c r="AK179" i="1" s="1"/>
  <c r="A179" i="1"/>
  <c r="AW178" i="1"/>
  <c r="AV178" i="1"/>
  <c r="AU178" i="1"/>
  <c r="AT178" i="1"/>
  <c r="AS178" i="1" s="1"/>
  <c r="AP178" i="1"/>
  <c r="AO178" i="1"/>
  <c r="AN178" i="1"/>
  <c r="AM178" i="1"/>
  <c r="AL178" i="1"/>
  <c r="AJ178" i="1" a="1"/>
  <c r="AJ178" i="1"/>
  <c r="AK178" i="1" s="1"/>
  <c r="A178" i="1"/>
  <c r="BE177" i="1"/>
  <c r="BD177" i="1"/>
  <c r="BC177" i="1"/>
  <c r="BB177" i="1"/>
  <c r="AZ177" i="1"/>
  <c r="AY177" i="1"/>
  <c r="AW177" i="1"/>
  <c r="AV177" i="1"/>
  <c r="AU177" i="1"/>
  <c r="AT177" i="1"/>
  <c r="BA177" i="1" s="1"/>
  <c r="AP177" i="1"/>
  <c r="AO177" i="1"/>
  <c r="AN177" i="1"/>
  <c r="AM177" i="1"/>
  <c r="AL177" i="1"/>
  <c r="AQ177" i="1" s="1"/>
  <c r="AJ177" i="1" a="1"/>
  <c r="AJ177" i="1"/>
  <c r="AK177" i="1" s="1"/>
  <c r="A177" i="1"/>
  <c r="BG176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T176" i="1"/>
  <c r="AS176" i="1"/>
  <c r="AP176" i="1"/>
  <c r="AO176" i="1"/>
  <c r="AN176" i="1"/>
  <c r="AM176" i="1"/>
  <c r="AL176" i="1"/>
  <c r="AJ176" i="1" a="1"/>
  <c r="AJ176" i="1"/>
  <c r="AK176" i="1" s="1"/>
  <c r="A176" i="1"/>
  <c r="BF175" i="1"/>
  <c r="BE175" i="1"/>
  <c r="BD175" i="1"/>
  <c r="BB175" i="1"/>
  <c r="BA175" i="1"/>
  <c r="AZ175" i="1"/>
  <c r="AX175" i="1"/>
  <c r="AW175" i="1"/>
  <c r="AV175" i="1"/>
  <c r="AU175" i="1"/>
  <c r="AT175" i="1"/>
  <c r="BC175" i="1" s="1"/>
  <c r="AS175" i="1"/>
  <c r="AP175" i="1"/>
  <c r="AO175" i="1"/>
  <c r="AN175" i="1"/>
  <c r="AM175" i="1"/>
  <c r="AQ175" i="1" s="1"/>
  <c r="AL175" i="1"/>
  <c r="AJ175" i="1" a="1"/>
  <c r="AJ175" i="1" s="1"/>
  <c r="AK175" i="1" s="1"/>
  <c r="A175" i="1"/>
  <c r="BF174" i="1"/>
  <c r="BB174" i="1"/>
  <c r="BA174" i="1"/>
  <c r="AX174" i="1"/>
  <c r="AW174" i="1"/>
  <c r="AT174" i="1"/>
  <c r="BG174" i="1" s="1"/>
  <c r="AS174" i="1"/>
  <c r="AP174" i="1"/>
  <c r="AO174" i="1"/>
  <c r="AN174" i="1"/>
  <c r="AM174" i="1"/>
  <c r="AL174" i="1"/>
  <c r="AJ174" i="1" a="1"/>
  <c r="AJ174" i="1" s="1"/>
  <c r="AK174" i="1" s="1"/>
  <c r="A174" i="1"/>
  <c r="BF173" i="1"/>
  <c r="BD173" i="1"/>
  <c r="BC173" i="1"/>
  <c r="BB173" i="1"/>
  <c r="BA173" i="1"/>
  <c r="AZ173" i="1"/>
  <c r="AX173" i="1"/>
  <c r="AW173" i="1"/>
  <c r="AV173" i="1"/>
  <c r="AU173" i="1"/>
  <c r="AT173" i="1"/>
  <c r="BE173" i="1" s="1"/>
  <c r="AS173" i="1"/>
  <c r="AP173" i="1"/>
  <c r="AO173" i="1"/>
  <c r="AN173" i="1"/>
  <c r="AM173" i="1"/>
  <c r="AL173" i="1"/>
  <c r="AQ173" i="1" s="1"/>
  <c r="AJ173" i="1" a="1"/>
  <c r="AJ173" i="1" s="1"/>
  <c r="AK173" i="1" s="1"/>
  <c r="A173" i="1"/>
  <c r="BE172" i="1"/>
  <c r="BA172" i="1"/>
  <c r="AW172" i="1"/>
  <c r="AU172" i="1"/>
  <c r="AT172" i="1"/>
  <c r="AS172" i="1" s="1"/>
  <c r="AP172" i="1"/>
  <c r="AO172" i="1"/>
  <c r="AN172" i="1"/>
  <c r="AM172" i="1"/>
  <c r="AL172" i="1"/>
  <c r="AJ172" i="1" a="1"/>
  <c r="AJ172" i="1" s="1"/>
  <c r="AK172" i="1" s="1"/>
  <c r="A172" i="1"/>
  <c r="BE171" i="1"/>
  <c r="BD171" i="1"/>
  <c r="BC171" i="1"/>
  <c r="BB171" i="1"/>
  <c r="BA171" i="1"/>
  <c r="AZ171" i="1"/>
  <c r="AX171" i="1"/>
  <c r="AW171" i="1"/>
  <c r="AV171" i="1"/>
  <c r="AU171" i="1"/>
  <c r="AT171" i="1"/>
  <c r="BG171" i="1" s="1"/>
  <c r="AS171" i="1"/>
  <c r="AQ171" i="1"/>
  <c r="AP171" i="1"/>
  <c r="AO171" i="1"/>
  <c r="AN171" i="1"/>
  <c r="AM171" i="1"/>
  <c r="AL171" i="1"/>
  <c r="AK171" i="1"/>
  <c r="AJ171" i="1" a="1"/>
  <c r="AJ171" i="1" s="1"/>
  <c r="A171" i="1"/>
  <c r="AW170" i="1"/>
  <c r="AV170" i="1"/>
  <c r="AU170" i="1"/>
  <c r="AT170" i="1"/>
  <c r="AS170" i="1" s="1"/>
  <c r="AP170" i="1"/>
  <c r="AO170" i="1"/>
  <c r="AN170" i="1"/>
  <c r="AM170" i="1"/>
  <c r="AL170" i="1"/>
  <c r="AJ170" i="1" a="1"/>
  <c r="AJ170" i="1" s="1"/>
  <c r="AK170" i="1" s="1"/>
  <c r="A170" i="1"/>
  <c r="BE169" i="1"/>
  <c r="BD169" i="1"/>
  <c r="BC169" i="1"/>
  <c r="BB169" i="1"/>
  <c r="BA169" i="1"/>
  <c r="AZ169" i="1"/>
  <c r="AX169" i="1"/>
  <c r="AW169" i="1"/>
  <c r="AV169" i="1"/>
  <c r="AU169" i="1"/>
  <c r="AT169" i="1"/>
  <c r="AS169" i="1" s="1"/>
  <c r="AP169" i="1"/>
  <c r="AO169" i="1"/>
  <c r="AN169" i="1"/>
  <c r="AM169" i="1"/>
  <c r="AL169" i="1"/>
  <c r="AQ169" i="1" s="1"/>
  <c r="AJ169" i="1" a="1"/>
  <c r="AJ169" i="1" s="1"/>
  <c r="AK169" i="1" s="1"/>
  <c r="A169" i="1"/>
  <c r="BF168" i="1"/>
  <c r="BE168" i="1"/>
  <c r="AU168" i="1"/>
  <c r="AT168" i="1"/>
  <c r="AS168" i="1" s="1"/>
  <c r="AP168" i="1"/>
  <c r="AO168" i="1"/>
  <c r="AN168" i="1"/>
  <c r="AM168" i="1"/>
  <c r="AL168" i="1"/>
  <c r="AQ168" i="1" s="1"/>
  <c r="AJ168" i="1" a="1"/>
  <c r="AJ168" i="1" s="1"/>
  <c r="AK168" i="1" s="1"/>
  <c r="A168" i="1"/>
  <c r="BG167" i="1"/>
  <c r="BB167" i="1"/>
  <c r="AZ167" i="1"/>
  <c r="AY167" i="1"/>
  <c r="AV167" i="1"/>
  <c r="AT167" i="1"/>
  <c r="AS167" i="1" s="1"/>
  <c r="AP167" i="1"/>
  <c r="AO167" i="1"/>
  <c r="AN167" i="1"/>
  <c r="AM167" i="1"/>
  <c r="AL167" i="1"/>
  <c r="AQ167" i="1" s="1"/>
  <c r="AK167" i="1"/>
  <c r="AJ167" i="1" a="1"/>
  <c r="AJ167" i="1"/>
  <c r="A167" i="1"/>
  <c r="BE166" i="1"/>
  <c r="BC166" i="1"/>
  <c r="BB166" i="1"/>
  <c r="BA166" i="1"/>
  <c r="AY166" i="1"/>
  <c r="AU166" i="1"/>
  <c r="AT166" i="1"/>
  <c r="BG166" i="1" s="1"/>
  <c r="AS166" i="1"/>
  <c r="AP166" i="1"/>
  <c r="AQ166" i="1" s="1"/>
  <c r="AO166" i="1"/>
  <c r="AN166" i="1"/>
  <c r="AM166" i="1"/>
  <c r="AL166" i="1"/>
  <c r="AJ166" i="1" a="1"/>
  <c r="AJ166" i="1" s="1"/>
  <c r="AK166" i="1" s="1"/>
  <c r="A166" i="1"/>
  <c r="AY165" i="1"/>
  <c r="AV165" i="1"/>
  <c r="AU165" i="1"/>
  <c r="AT165" i="1"/>
  <c r="AS165" i="1" s="1"/>
  <c r="AP165" i="1"/>
  <c r="AO165" i="1"/>
  <c r="AN165" i="1"/>
  <c r="AM165" i="1"/>
  <c r="AL165" i="1"/>
  <c r="AQ165" i="1" s="1"/>
  <c r="AJ165" i="1" a="1"/>
  <c r="AJ165" i="1" s="1"/>
  <c r="AK165" i="1" s="1"/>
  <c r="A165" i="1"/>
  <c r="BC164" i="1"/>
  <c r="BB164" i="1"/>
  <c r="BA164" i="1"/>
  <c r="AT164" i="1"/>
  <c r="AS164" i="1" s="1"/>
  <c r="AQ164" i="1"/>
  <c r="AP164" i="1"/>
  <c r="AO164" i="1"/>
  <c r="AN164" i="1"/>
  <c r="AM164" i="1"/>
  <c r="AL164" i="1"/>
  <c r="AK164" i="1"/>
  <c r="AJ164" i="1" a="1"/>
  <c r="AJ164" i="1" s="1"/>
  <c r="A164" i="1"/>
  <c r="BG163" i="1"/>
  <c r="BD163" i="1"/>
  <c r="BC163" i="1"/>
  <c r="BA163" i="1"/>
  <c r="AZ163" i="1"/>
  <c r="AV163" i="1"/>
  <c r="AU163" i="1"/>
  <c r="AT163" i="1"/>
  <c r="AS163" i="1"/>
  <c r="AP163" i="1"/>
  <c r="AO163" i="1"/>
  <c r="AN163" i="1"/>
  <c r="AM163" i="1"/>
  <c r="AL163" i="1"/>
  <c r="AQ163" i="1" s="1"/>
  <c r="AJ163" i="1" a="1"/>
  <c r="AJ163" i="1" s="1"/>
  <c r="AK163" i="1" s="1"/>
  <c r="A163" i="1"/>
  <c r="BE162" i="1"/>
  <c r="BC162" i="1"/>
  <c r="BB162" i="1"/>
  <c r="AY162" i="1"/>
  <c r="AT162" i="1"/>
  <c r="AS162" i="1" s="1"/>
  <c r="AP162" i="1"/>
  <c r="AO162" i="1"/>
  <c r="AN162" i="1"/>
  <c r="AM162" i="1"/>
  <c r="AL162" i="1"/>
  <c r="AJ162" i="1" a="1"/>
  <c r="AJ162" i="1" s="1"/>
  <c r="AK162" i="1" s="1"/>
  <c r="A162" i="1"/>
  <c r="BG161" i="1"/>
  <c r="AU161" i="1"/>
  <c r="AT161" i="1"/>
  <c r="BD161" i="1" s="1"/>
  <c r="AS161" i="1"/>
  <c r="AP161" i="1"/>
  <c r="AO161" i="1"/>
  <c r="AN161" i="1"/>
  <c r="AM161" i="1"/>
  <c r="AL161" i="1"/>
  <c r="AK161" i="1"/>
  <c r="AJ161" i="1" a="1"/>
  <c r="AJ161" i="1"/>
  <c r="A161" i="1"/>
  <c r="BG160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T160" i="1"/>
  <c r="AS160" i="1"/>
  <c r="AP160" i="1"/>
  <c r="AO160" i="1"/>
  <c r="AN160" i="1"/>
  <c r="AM160" i="1"/>
  <c r="AL160" i="1"/>
  <c r="AQ160" i="1" s="1"/>
  <c r="AK160" i="1"/>
  <c r="AJ160" i="1" a="1"/>
  <c r="AJ160" i="1"/>
  <c r="A160" i="1"/>
  <c r="BD159" i="1"/>
  <c r="BA159" i="1"/>
  <c r="AZ159" i="1"/>
  <c r="AW159" i="1"/>
  <c r="AT159" i="1"/>
  <c r="BE159" i="1" s="1"/>
  <c r="AP159" i="1"/>
  <c r="AO159" i="1"/>
  <c r="AN159" i="1"/>
  <c r="AM159" i="1"/>
  <c r="AQ159" i="1" s="1"/>
  <c r="AL159" i="1"/>
  <c r="AJ159" i="1" a="1"/>
  <c r="AJ159" i="1" s="1"/>
  <c r="AK159" i="1" s="1"/>
  <c r="A159" i="1"/>
  <c r="AU158" i="1"/>
  <c r="AT158" i="1"/>
  <c r="AS158" i="1" s="1"/>
  <c r="AP158" i="1"/>
  <c r="AO158" i="1"/>
  <c r="AN158" i="1"/>
  <c r="AM158" i="1"/>
  <c r="AL158" i="1"/>
  <c r="AQ158" i="1" s="1"/>
  <c r="AK158" i="1"/>
  <c r="AJ158" i="1" a="1"/>
  <c r="AJ158" i="1"/>
  <c r="A158" i="1"/>
  <c r="BA157" i="1"/>
  <c r="AZ157" i="1"/>
  <c r="AY157" i="1"/>
  <c r="AT157" i="1"/>
  <c r="BD157" i="1" s="1"/>
  <c r="AP157" i="1"/>
  <c r="AO157" i="1"/>
  <c r="AN157" i="1"/>
  <c r="AM157" i="1"/>
  <c r="AL157" i="1"/>
  <c r="AQ157" i="1" s="1"/>
  <c r="AJ157" i="1" a="1"/>
  <c r="AJ157" i="1" s="1"/>
  <c r="AK157" i="1" s="1"/>
  <c r="A157" i="1"/>
  <c r="BF156" i="1"/>
  <c r="BE156" i="1"/>
  <c r="AZ156" i="1"/>
  <c r="AU156" i="1"/>
  <c r="AT156" i="1"/>
  <c r="AS156" i="1" s="1"/>
  <c r="AP156" i="1"/>
  <c r="AO156" i="1"/>
  <c r="AN156" i="1"/>
  <c r="AM156" i="1"/>
  <c r="AL156" i="1"/>
  <c r="AQ156" i="1" s="1"/>
  <c r="AK156" i="1"/>
  <c r="AJ156" i="1" a="1"/>
  <c r="AJ156" i="1"/>
  <c r="A156" i="1"/>
  <c r="BC155" i="1"/>
  <c r="BA155" i="1"/>
  <c r="AZ155" i="1"/>
  <c r="AW155" i="1"/>
  <c r="AT155" i="1"/>
  <c r="BD155" i="1" s="1"/>
  <c r="AP155" i="1"/>
  <c r="AO155" i="1"/>
  <c r="AN155" i="1"/>
  <c r="AM155" i="1"/>
  <c r="AL155" i="1"/>
  <c r="AQ155" i="1" s="1"/>
  <c r="AJ155" i="1" a="1"/>
  <c r="AJ155" i="1" s="1"/>
  <c r="AK155" i="1" s="1"/>
  <c r="A155" i="1"/>
  <c r="AU154" i="1"/>
  <c r="AT154" i="1"/>
  <c r="AS154" i="1" s="1"/>
  <c r="AP154" i="1"/>
  <c r="AO154" i="1"/>
  <c r="AN154" i="1"/>
  <c r="AM154" i="1"/>
  <c r="AL154" i="1"/>
  <c r="AQ154" i="1" s="1"/>
  <c r="AK154" i="1"/>
  <c r="AJ154" i="1" a="1"/>
  <c r="AJ154" i="1" s="1"/>
  <c r="A154" i="1"/>
  <c r="BA153" i="1"/>
  <c r="AZ153" i="1"/>
  <c r="AY153" i="1"/>
  <c r="AT153" i="1"/>
  <c r="BG153" i="1" s="1"/>
  <c r="AP153" i="1"/>
  <c r="AO153" i="1"/>
  <c r="AN153" i="1"/>
  <c r="AM153" i="1"/>
  <c r="AL153" i="1"/>
  <c r="AQ153" i="1" s="1"/>
  <c r="AJ153" i="1" a="1"/>
  <c r="AJ153" i="1" s="1"/>
  <c r="AK153" i="1" s="1"/>
  <c r="A153" i="1"/>
  <c r="BG152" i="1"/>
  <c r="BE152" i="1"/>
  <c r="BD152" i="1"/>
  <c r="BC152" i="1"/>
  <c r="AZ152" i="1"/>
  <c r="AX152" i="1"/>
  <c r="AU152" i="1"/>
  <c r="AT152" i="1"/>
  <c r="AS152" i="1"/>
  <c r="AP152" i="1"/>
  <c r="AO152" i="1"/>
  <c r="AN152" i="1"/>
  <c r="AM152" i="1"/>
  <c r="AL152" i="1"/>
  <c r="AQ152" i="1" s="1"/>
  <c r="AJ152" i="1" a="1"/>
  <c r="AJ152" i="1" s="1"/>
  <c r="AK152" i="1" s="1"/>
  <c r="A152" i="1"/>
  <c r="BF151" i="1"/>
  <c r="BB151" i="1"/>
  <c r="BA151" i="1"/>
  <c r="AT151" i="1"/>
  <c r="AS151" i="1" s="1"/>
  <c r="AQ151" i="1"/>
  <c r="AP151" i="1"/>
  <c r="AO151" i="1"/>
  <c r="AN151" i="1"/>
  <c r="AM151" i="1"/>
  <c r="AL151" i="1"/>
  <c r="AJ151" i="1" a="1"/>
  <c r="AJ151" i="1"/>
  <c r="AK151" i="1" s="1"/>
  <c r="A151" i="1"/>
  <c r="AY150" i="1"/>
  <c r="AX150" i="1"/>
  <c r="AW150" i="1"/>
  <c r="AT150" i="1"/>
  <c r="AS150" i="1" s="1"/>
  <c r="AP150" i="1"/>
  <c r="AO150" i="1"/>
  <c r="AN150" i="1"/>
  <c r="AM150" i="1"/>
  <c r="AL150" i="1"/>
  <c r="AQ150" i="1" s="1"/>
  <c r="AJ150" i="1" a="1"/>
  <c r="AJ150" i="1" s="1"/>
  <c r="AK150" i="1" s="1"/>
  <c r="A150" i="1"/>
  <c r="AT149" i="1"/>
  <c r="AS149" i="1" s="1"/>
  <c r="AP149" i="1"/>
  <c r="AO149" i="1"/>
  <c r="AQ149" i="1" s="1"/>
  <c r="AN149" i="1"/>
  <c r="AM149" i="1"/>
  <c r="AL149" i="1"/>
  <c r="AJ149" i="1" a="1"/>
  <c r="AJ149" i="1" s="1"/>
  <c r="AK149" i="1" s="1"/>
  <c r="A149" i="1"/>
  <c r="BG148" i="1"/>
  <c r="BE148" i="1"/>
  <c r="BC148" i="1"/>
  <c r="BB148" i="1"/>
  <c r="BA148" i="1"/>
  <c r="AZ148" i="1"/>
  <c r="AY148" i="1"/>
  <c r="AX148" i="1"/>
  <c r="AW148" i="1"/>
  <c r="AT148" i="1"/>
  <c r="AS148" i="1"/>
  <c r="AP148" i="1"/>
  <c r="AO148" i="1"/>
  <c r="AN148" i="1"/>
  <c r="AM148" i="1"/>
  <c r="AL148" i="1"/>
  <c r="AQ148" i="1" s="1"/>
  <c r="AJ148" i="1" a="1"/>
  <c r="AJ148" i="1" s="1"/>
  <c r="AK148" i="1" s="1"/>
  <c r="A148" i="1"/>
  <c r="AW147" i="1"/>
  <c r="AU147" i="1"/>
  <c r="AT147" i="1"/>
  <c r="AS147" i="1" s="1"/>
  <c r="AP147" i="1"/>
  <c r="AO147" i="1"/>
  <c r="AQ147" i="1" s="1"/>
  <c r="AN147" i="1"/>
  <c r="AM147" i="1"/>
  <c r="AL147" i="1"/>
  <c r="AJ147" i="1" a="1"/>
  <c r="AJ147" i="1" s="1"/>
  <c r="AK147" i="1" s="1"/>
  <c r="A147" i="1"/>
  <c r="AT146" i="1"/>
  <c r="AS146" i="1" s="1"/>
  <c r="AP146" i="1"/>
  <c r="AO146" i="1"/>
  <c r="AN146" i="1"/>
  <c r="AM146" i="1"/>
  <c r="AL146" i="1"/>
  <c r="AJ146" i="1" a="1"/>
  <c r="AJ146" i="1" s="1"/>
  <c r="AK146" i="1" s="1"/>
  <c r="A146" i="1"/>
  <c r="BG145" i="1"/>
  <c r="BB145" i="1"/>
  <c r="AY145" i="1"/>
  <c r="AX145" i="1"/>
  <c r="AU145" i="1"/>
  <c r="AT145" i="1"/>
  <c r="AS145" i="1" s="1"/>
  <c r="AP145" i="1"/>
  <c r="AO145" i="1"/>
  <c r="AN145" i="1"/>
  <c r="AQ145" i="1" s="1"/>
  <c r="AM145" i="1"/>
  <c r="AL145" i="1"/>
  <c r="AJ145" i="1" a="1"/>
  <c r="AJ145" i="1"/>
  <c r="AK145" i="1" s="1"/>
  <c r="A145" i="1"/>
  <c r="BG144" i="1"/>
  <c r="BF144" i="1"/>
  <c r="BE144" i="1"/>
  <c r="BD144" i="1"/>
  <c r="BC144" i="1"/>
  <c r="BB144" i="1"/>
  <c r="BA144" i="1"/>
  <c r="AZ144" i="1"/>
  <c r="AY144" i="1"/>
  <c r="AX144" i="1"/>
  <c r="AW144" i="1"/>
  <c r="AV144" i="1"/>
  <c r="AU144" i="1"/>
  <c r="AT144" i="1"/>
  <c r="AS144" i="1"/>
  <c r="AP144" i="1"/>
  <c r="AO144" i="1"/>
  <c r="AN144" i="1"/>
  <c r="AM144" i="1"/>
  <c r="AL144" i="1"/>
  <c r="AQ144" i="1" s="1"/>
  <c r="AJ144" i="1" a="1"/>
  <c r="AJ144" i="1" s="1"/>
  <c r="AK144" i="1" s="1"/>
  <c r="A144" i="1"/>
  <c r="BG143" i="1"/>
  <c r="BD143" i="1"/>
  <c r="BB143" i="1"/>
  <c r="BA143" i="1"/>
  <c r="AY143" i="1"/>
  <c r="AV143" i="1"/>
  <c r="AU143" i="1"/>
  <c r="AT143" i="1"/>
  <c r="AS143" i="1"/>
  <c r="AQ143" i="1"/>
  <c r="AP143" i="1"/>
  <c r="AO143" i="1"/>
  <c r="AN143" i="1"/>
  <c r="AM143" i="1"/>
  <c r="AL143" i="1"/>
  <c r="AJ143" i="1" a="1"/>
  <c r="AJ143" i="1" s="1"/>
  <c r="AK143" i="1" s="1"/>
  <c r="A143" i="1"/>
  <c r="BG142" i="1"/>
  <c r="BD142" i="1"/>
  <c r="BC142" i="1"/>
  <c r="BB142" i="1"/>
  <c r="BA142" i="1"/>
  <c r="AZ142" i="1"/>
  <c r="AU142" i="1"/>
  <c r="AT142" i="1"/>
  <c r="BE142" i="1" s="1"/>
  <c r="AS142" i="1"/>
  <c r="AQ142" i="1"/>
  <c r="AP142" i="1"/>
  <c r="AO142" i="1"/>
  <c r="AN142" i="1"/>
  <c r="AM142" i="1"/>
  <c r="AL142" i="1"/>
  <c r="AJ142" i="1" a="1"/>
  <c r="AJ142" i="1" s="1"/>
  <c r="AK142" i="1" s="1"/>
  <c r="A142" i="1"/>
  <c r="BG141" i="1"/>
  <c r="BC141" i="1"/>
  <c r="BA141" i="1"/>
  <c r="AY141" i="1"/>
  <c r="AX141" i="1"/>
  <c r="AV141" i="1"/>
  <c r="AU141" i="1"/>
  <c r="AT141" i="1"/>
  <c r="AS141" i="1" s="1"/>
  <c r="AP141" i="1"/>
  <c r="AO141" i="1"/>
  <c r="AQ141" i="1" s="1"/>
  <c r="AN141" i="1"/>
  <c r="AM141" i="1"/>
  <c r="AL141" i="1"/>
  <c r="AK141" i="1"/>
  <c r="AJ141" i="1" a="1"/>
  <c r="AJ141" i="1"/>
  <c r="A141" i="1"/>
  <c r="BG140" i="1"/>
  <c r="BE140" i="1"/>
  <c r="BD140" i="1"/>
  <c r="AZ140" i="1"/>
  <c r="AU140" i="1"/>
  <c r="AT140" i="1"/>
  <c r="AS140" i="1" s="1"/>
  <c r="AP140" i="1"/>
  <c r="AO140" i="1"/>
  <c r="AN140" i="1"/>
  <c r="AM140" i="1"/>
  <c r="AL140" i="1"/>
  <c r="AQ140" i="1" s="1"/>
  <c r="AJ140" i="1" a="1"/>
  <c r="AJ140" i="1" s="1"/>
  <c r="AK140" i="1" s="1"/>
  <c r="A140" i="1"/>
  <c r="BC139" i="1"/>
  <c r="BA139" i="1"/>
  <c r="AZ139" i="1"/>
  <c r="AX139" i="1"/>
  <c r="AV139" i="1"/>
  <c r="AT139" i="1"/>
  <c r="AS139" i="1" s="1"/>
  <c r="AQ139" i="1"/>
  <c r="AP139" i="1"/>
  <c r="AO139" i="1"/>
  <c r="AN139" i="1"/>
  <c r="AM139" i="1"/>
  <c r="AL139" i="1"/>
  <c r="AJ139" i="1" a="1"/>
  <c r="AJ139" i="1"/>
  <c r="AK139" i="1" s="1"/>
  <c r="A139" i="1"/>
  <c r="BE138" i="1"/>
  <c r="BD138" i="1"/>
  <c r="AY138" i="1"/>
  <c r="AX138" i="1"/>
  <c r="AU138" i="1"/>
  <c r="AT138" i="1"/>
  <c r="AS138" i="1" s="1"/>
  <c r="AP138" i="1"/>
  <c r="AO138" i="1"/>
  <c r="AN138" i="1"/>
  <c r="AM138" i="1"/>
  <c r="AL138" i="1"/>
  <c r="AQ138" i="1" s="1"/>
  <c r="AJ138" i="1" a="1"/>
  <c r="AJ138" i="1" s="1"/>
  <c r="AK138" i="1" s="1"/>
  <c r="A138" i="1"/>
  <c r="AT137" i="1"/>
  <c r="AQ137" i="1"/>
  <c r="AP137" i="1"/>
  <c r="AO137" i="1"/>
  <c r="AN137" i="1"/>
  <c r="AM137" i="1"/>
  <c r="AL137" i="1"/>
  <c r="AJ137" i="1" a="1"/>
  <c r="AJ137" i="1" s="1"/>
  <c r="AK137" i="1" s="1"/>
  <c r="A137" i="1"/>
  <c r="BC136" i="1"/>
  <c r="AZ136" i="1"/>
  <c r="AY136" i="1"/>
  <c r="AT136" i="1"/>
  <c r="AS136" i="1" s="1"/>
  <c r="AP136" i="1"/>
  <c r="AO136" i="1"/>
  <c r="AN136" i="1"/>
  <c r="AM136" i="1"/>
  <c r="AL136" i="1"/>
  <c r="AQ136" i="1" s="1"/>
  <c r="AJ136" i="1" a="1"/>
  <c r="AJ136" i="1" s="1"/>
  <c r="AK136" i="1" s="1"/>
  <c r="A136" i="1"/>
  <c r="BF135" i="1"/>
  <c r="AT135" i="1"/>
  <c r="AS135" i="1" s="1"/>
  <c r="AP135" i="1"/>
  <c r="AO135" i="1"/>
  <c r="AN135" i="1"/>
  <c r="AM135" i="1"/>
  <c r="AQ135" i="1" s="1"/>
  <c r="AL135" i="1"/>
  <c r="AJ135" i="1" a="1"/>
  <c r="AJ135" i="1" s="1"/>
  <c r="AK135" i="1" s="1"/>
  <c r="A135" i="1"/>
  <c r="BG134" i="1"/>
  <c r="BF134" i="1"/>
  <c r="BE134" i="1"/>
  <c r="BB134" i="1"/>
  <c r="BA134" i="1"/>
  <c r="AZ134" i="1"/>
  <c r="AY134" i="1"/>
  <c r="AX134" i="1"/>
  <c r="AW134" i="1"/>
  <c r="AV134" i="1"/>
  <c r="AU134" i="1"/>
  <c r="AT134" i="1"/>
  <c r="BD134" i="1" s="1"/>
  <c r="AS134" i="1"/>
  <c r="AQ134" i="1"/>
  <c r="AP134" i="1"/>
  <c r="AO134" i="1"/>
  <c r="AN134" i="1"/>
  <c r="AM134" i="1"/>
  <c r="AL134" i="1"/>
  <c r="AJ134" i="1" a="1"/>
  <c r="AJ134" i="1"/>
  <c r="AK134" i="1" s="1"/>
  <c r="A134" i="1"/>
  <c r="BG133" i="1"/>
  <c r="BB133" i="1"/>
  <c r="AZ133" i="1"/>
  <c r="AY133" i="1"/>
  <c r="AV133" i="1"/>
  <c r="AT133" i="1"/>
  <c r="AS133" i="1" s="1"/>
  <c r="AP133" i="1"/>
  <c r="AO133" i="1"/>
  <c r="AN133" i="1"/>
  <c r="AM133" i="1"/>
  <c r="AL133" i="1"/>
  <c r="AQ133" i="1" s="1"/>
  <c r="AJ133" i="1" a="1"/>
  <c r="AJ133" i="1" s="1"/>
  <c r="AK133" i="1" s="1"/>
  <c r="A133" i="1"/>
  <c r="BG132" i="1"/>
  <c r="BE132" i="1"/>
  <c r="BD132" i="1"/>
  <c r="BB132" i="1"/>
  <c r="BA132" i="1"/>
  <c r="AZ132" i="1"/>
  <c r="AY132" i="1"/>
  <c r="AX132" i="1"/>
  <c r="AW132" i="1"/>
  <c r="AV132" i="1"/>
  <c r="AU132" i="1"/>
  <c r="AT132" i="1"/>
  <c r="BF132" i="1" s="1"/>
  <c r="AS132" i="1"/>
  <c r="AP132" i="1"/>
  <c r="AO132" i="1"/>
  <c r="AN132" i="1"/>
  <c r="AM132" i="1"/>
  <c r="AQ132" i="1" s="1"/>
  <c r="AL132" i="1"/>
  <c r="AJ132" i="1" a="1"/>
  <c r="AJ132" i="1" s="1"/>
  <c r="AK132" i="1" s="1"/>
  <c r="A132" i="1"/>
  <c r="AT131" i="1"/>
  <c r="AS131" i="1" s="1"/>
  <c r="AP131" i="1"/>
  <c r="AO131" i="1"/>
  <c r="AN131" i="1"/>
  <c r="AM131" i="1"/>
  <c r="AL131" i="1"/>
  <c r="AQ131" i="1" s="1"/>
  <c r="AJ131" i="1" a="1"/>
  <c r="AJ131" i="1" s="1"/>
  <c r="AK131" i="1" s="1"/>
  <c r="A131" i="1"/>
  <c r="BG130" i="1"/>
  <c r="BC130" i="1"/>
  <c r="BA130" i="1"/>
  <c r="AZ130" i="1"/>
  <c r="AX130" i="1"/>
  <c r="AW130" i="1"/>
  <c r="AT130" i="1"/>
  <c r="AS130" i="1" s="1"/>
  <c r="AP130" i="1"/>
  <c r="AO130" i="1"/>
  <c r="AN130" i="1"/>
  <c r="AM130" i="1"/>
  <c r="AL130" i="1"/>
  <c r="AJ130" i="1" a="1"/>
  <c r="AJ130" i="1" s="1"/>
  <c r="AK130" i="1" s="1"/>
  <c r="A130" i="1"/>
  <c r="BG129" i="1"/>
  <c r="BE129" i="1"/>
  <c r="BD129" i="1"/>
  <c r="AX129" i="1"/>
  <c r="AW129" i="1"/>
  <c r="AV129" i="1"/>
  <c r="AT129" i="1"/>
  <c r="AS129" i="1" s="1"/>
  <c r="AP129" i="1"/>
  <c r="AO129" i="1"/>
  <c r="AN129" i="1"/>
  <c r="AM129" i="1"/>
  <c r="AL129" i="1"/>
  <c r="AQ129" i="1" s="1"/>
  <c r="AJ129" i="1" a="1"/>
  <c r="AJ129" i="1"/>
  <c r="AK129" i="1" s="1"/>
  <c r="A129" i="1"/>
  <c r="BG128" i="1"/>
  <c r="BF128" i="1"/>
  <c r="BE128" i="1"/>
  <c r="BD128" i="1"/>
  <c r="BC128" i="1"/>
  <c r="BB128" i="1"/>
  <c r="BA128" i="1"/>
  <c r="AZ128" i="1"/>
  <c r="AY128" i="1"/>
  <c r="AX128" i="1"/>
  <c r="AW128" i="1"/>
  <c r="AV128" i="1"/>
  <c r="AU128" i="1"/>
  <c r="AT128" i="1"/>
  <c r="AS128" i="1"/>
  <c r="AP128" i="1"/>
  <c r="AO128" i="1"/>
  <c r="AN128" i="1"/>
  <c r="AM128" i="1"/>
  <c r="AL128" i="1"/>
  <c r="AQ128" i="1" s="1"/>
  <c r="AJ128" i="1" a="1"/>
  <c r="AJ128" i="1" s="1"/>
  <c r="AK128" i="1" s="1"/>
  <c r="A128" i="1"/>
  <c r="BF127" i="1"/>
  <c r="AU127" i="1"/>
  <c r="AT127" i="1"/>
  <c r="BG127" i="1" s="1"/>
  <c r="AS127" i="1"/>
  <c r="AP127" i="1"/>
  <c r="AO127" i="1"/>
  <c r="AN127" i="1"/>
  <c r="AQ127" i="1" s="1"/>
  <c r="AM127" i="1"/>
  <c r="AL127" i="1"/>
  <c r="AK127" i="1"/>
  <c r="AJ127" i="1" a="1"/>
  <c r="AJ127" i="1"/>
  <c r="A127" i="1"/>
  <c r="BF126" i="1"/>
  <c r="BD126" i="1"/>
  <c r="BC126" i="1"/>
  <c r="BB126" i="1"/>
  <c r="BA126" i="1"/>
  <c r="AZ126" i="1"/>
  <c r="AY126" i="1"/>
  <c r="AX126" i="1"/>
  <c r="AW126" i="1"/>
  <c r="AT126" i="1"/>
  <c r="BG126" i="1" s="1"/>
  <c r="AS126" i="1"/>
  <c r="AQ126" i="1"/>
  <c r="AP126" i="1"/>
  <c r="AO126" i="1"/>
  <c r="AN126" i="1"/>
  <c r="AM126" i="1"/>
  <c r="AL126" i="1"/>
  <c r="AJ126" i="1" a="1"/>
  <c r="AJ126" i="1" s="1"/>
  <c r="AK126" i="1" s="1"/>
  <c r="A126" i="1"/>
  <c r="BG125" i="1"/>
  <c r="BF125" i="1"/>
  <c r="BD125" i="1"/>
  <c r="BB125" i="1"/>
  <c r="BA125" i="1"/>
  <c r="AZ125" i="1"/>
  <c r="AY125" i="1"/>
  <c r="AX125" i="1"/>
  <c r="AW125" i="1"/>
  <c r="AU125" i="1"/>
  <c r="AT125" i="1"/>
  <c r="AS125" i="1"/>
  <c r="AP125" i="1"/>
  <c r="AO125" i="1"/>
  <c r="AN125" i="1"/>
  <c r="AM125" i="1"/>
  <c r="AQ125" i="1" s="1"/>
  <c r="AL125" i="1"/>
  <c r="AJ125" i="1" a="1"/>
  <c r="AJ125" i="1" s="1"/>
  <c r="AK125" i="1" s="1"/>
  <c r="A125" i="1"/>
  <c r="BG124" i="1"/>
  <c r="BD124" i="1"/>
  <c r="BC124" i="1"/>
  <c r="AY124" i="1"/>
  <c r="AW124" i="1"/>
  <c r="AV124" i="1"/>
  <c r="AT124" i="1"/>
  <c r="AS124" i="1" s="1"/>
  <c r="AP124" i="1"/>
  <c r="AO124" i="1"/>
  <c r="AN124" i="1"/>
  <c r="AM124" i="1"/>
  <c r="AL124" i="1"/>
  <c r="AQ124" i="1" s="1"/>
  <c r="AJ124" i="1" a="1"/>
  <c r="AJ124" i="1" s="1"/>
  <c r="AK124" i="1" s="1"/>
  <c r="A124" i="1"/>
  <c r="BE123" i="1"/>
  <c r="BD123" i="1"/>
  <c r="BB123" i="1"/>
  <c r="AX123" i="1"/>
  <c r="AU123" i="1"/>
  <c r="AT123" i="1"/>
  <c r="AS123" i="1" s="1"/>
  <c r="AQ123" i="1"/>
  <c r="AP123" i="1"/>
  <c r="AO123" i="1"/>
  <c r="AN123" i="1"/>
  <c r="AM123" i="1"/>
  <c r="AL123" i="1"/>
  <c r="AJ123" i="1" a="1"/>
  <c r="AJ123" i="1" s="1"/>
  <c r="AK123" i="1" s="1"/>
  <c r="A123" i="1"/>
  <c r="BF122" i="1"/>
  <c r="BC122" i="1"/>
  <c r="BB122" i="1"/>
  <c r="BA122" i="1"/>
  <c r="AY122" i="1"/>
  <c r="AX122" i="1"/>
  <c r="AV122" i="1"/>
  <c r="AT122" i="1"/>
  <c r="BG122" i="1" s="1"/>
  <c r="AS122" i="1"/>
  <c r="AP122" i="1"/>
  <c r="AO122" i="1"/>
  <c r="AN122" i="1"/>
  <c r="AM122" i="1"/>
  <c r="AL122" i="1"/>
  <c r="AQ122" i="1" s="1"/>
  <c r="AJ122" i="1" a="1"/>
  <c r="AJ122" i="1" s="1"/>
  <c r="AK122" i="1" s="1"/>
  <c r="A122" i="1"/>
  <c r="BG121" i="1"/>
  <c r="BF121" i="1"/>
  <c r="BE121" i="1"/>
  <c r="BB121" i="1"/>
  <c r="BA121" i="1"/>
  <c r="AZ121" i="1"/>
  <c r="AY121" i="1"/>
  <c r="AX121" i="1"/>
  <c r="AW121" i="1"/>
  <c r="AU121" i="1"/>
  <c r="AT121" i="1"/>
  <c r="BD121" i="1" s="1"/>
  <c r="AP121" i="1"/>
  <c r="AO121" i="1"/>
  <c r="AQ121" i="1" s="1"/>
  <c r="AN121" i="1"/>
  <c r="AM121" i="1"/>
  <c r="AL121" i="1"/>
  <c r="AJ121" i="1" a="1"/>
  <c r="AJ121" i="1" s="1"/>
  <c r="AK121" i="1" s="1"/>
  <c r="A121" i="1"/>
  <c r="BG120" i="1"/>
  <c r="BF120" i="1"/>
  <c r="BE120" i="1"/>
  <c r="BD120" i="1"/>
  <c r="BC120" i="1"/>
  <c r="BA120" i="1"/>
  <c r="AZ120" i="1"/>
  <c r="AY120" i="1"/>
  <c r="AX120" i="1"/>
  <c r="AW120" i="1"/>
  <c r="AV120" i="1"/>
  <c r="AU120" i="1"/>
  <c r="AT120" i="1"/>
  <c r="BB120" i="1" s="1"/>
  <c r="AS120" i="1"/>
  <c r="AP120" i="1"/>
  <c r="AO120" i="1"/>
  <c r="AN120" i="1"/>
  <c r="AM120" i="1"/>
  <c r="AQ120" i="1" s="1"/>
  <c r="AL120" i="1"/>
  <c r="AJ120" i="1" a="1"/>
  <c r="AJ120" i="1" s="1"/>
  <c r="AK120" i="1" s="1"/>
  <c r="A120" i="1"/>
  <c r="BG119" i="1"/>
  <c r="BF119" i="1"/>
  <c r="BE119" i="1"/>
  <c r="BD119" i="1"/>
  <c r="BC119" i="1"/>
  <c r="BA119" i="1"/>
  <c r="AZ119" i="1"/>
  <c r="AY119" i="1"/>
  <c r="AX119" i="1"/>
  <c r="AW119" i="1"/>
  <c r="AV119" i="1"/>
  <c r="AT119" i="1"/>
  <c r="AU119" i="1" s="1"/>
  <c r="AS119" i="1"/>
  <c r="AP119" i="1"/>
  <c r="AO119" i="1"/>
  <c r="AN119" i="1"/>
  <c r="AM119" i="1"/>
  <c r="AL119" i="1"/>
  <c r="AQ119" i="1" s="1"/>
  <c r="AK119" i="1"/>
  <c r="AJ119" i="1" a="1"/>
  <c r="AJ119" i="1"/>
  <c r="A119" i="1"/>
  <c r="AT118" i="1"/>
  <c r="BG118" i="1" s="1"/>
  <c r="AQ118" i="1"/>
  <c r="AP118" i="1"/>
  <c r="AO118" i="1"/>
  <c r="AN118" i="1"/>
  <c r="AM118" i="1"/>
  <c r="AL118" i="1"/>
  <c r="AJ118" i="1" a="1"/>
  <c r="AJ118" i="1"/>
  <c r="AK118" i="1" s="1"/>
  <c r="A118" i="1"/>
  <c r="BG117" i="1"/>
  <c r="BF117" i="1"/>
  <c r="BE117" i="1"/>
  <c r="BD117" i="1"/>
  <c r="BC117" i="1"/>
  <c r="BA117" i="1"/>
  <c r="AZ117" i="1"/>
  <c r="AY117" i="1"/>
  <c r="AX117" i="1"/>
  <c r="AV117" i="1"/>
  <c r="AU117" i="1"/>
  <c r="AT117" i="1"/>
  <c r="AW117" i="1" s="1"/>
  <c r="AS117" i="1"/>
  <c r="AP117" i="1"/>
  <c r="AO117" i="1"/>
  <c r="AN117" i="1"/>
  <c r="AM117" i="1"/>
  <c r="AL117" i="1"/>
  <c r="AQ117" i="1" s="1"/>
  <c r="AK117" i="1"/>
  <c r="AJ117" i="1" a="1"/>
  <c r="AJ117" i="1"/>
  <c r="A117" i="1"/>
  <c r="BG116" i="1"/>
  <c r="BD116" i="1"/>
  <c r="BC116" i="1"/>
  <c r="AZ116" i="1"/>
  <c r="AX116" i="1"/>
  <c r="AW116" i="1"/>
  <c r="AV116" i="1"/>
  <c r="AU116" i="1"/>
  <c r="AT116" i="1"/>
  <c r="BE116" i="1" s="1"/>
  <c r="AP116" i="1"/>
  <c r="AO116" i="1"/>
  <c r="AN116" i="1"/>
  <c r="AM116" i="1"/>
  <c r="AL116" i="1"/>
  <c r="AQ116" i="1" s="1"/>
  <c r="AJ116" i="1" a="1"/>
  <c r="AJ116" i="1" s="1"/>
  <c r="AK116" i="1" s="1"/>
  <c r="A116" i="1"/>
  <c r="BG115" i="1"/>
  <c r="BF115" i="1"/>
  <c r="BE115" i="1"/>
  <c r="BD115" i="1"/>
  <c r="BC115" i="1"/>
  <c r="BA115" i="1"/>
  <c r="AZ115" i="1"/>
  <c r="AX115" i="1"/>
  <c r="AW115" i="1"/>
  <c r="AV115" i="1"/>
  <c r="AU115" i="1"/>
  <c r="AT115" i="1"/>
  <c r="AY115" i="1" s="1"/>
  <c r="AS115" i="1"/>
  <c r="AP115" i="1"/>
  <c r="AO115" i="1"/>
  <c r="AN115" i="1"/>
  <c r="AM115" i="1"/>
  <c r="AL115" i="1"/>
  <c r="AQ115" i="1" s="1"/>
  <c r="AK115" i="1"/>
  <c r="AJ115" i="1" a="1"/>
  <c r="AJ115" i="1"/>
  <c r="A115" i="1"/>
  <c r="BG114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AT114" i="1"/>
  <c r="AS114" i="1"/>
  <c r="AP114" i="1"/>
  <c r="AO114" i="1"/>
  <c r="AN114" i="1"/>
  <c r="AM114" i="1"/>
  <c r="AL114" i="1"/>
  <c r="AQ114" i="1" s="1"/>
  <c r="AJ114" i="1" a="1"/>
  <c r="AJ114" i="1" s="1"/>
  <c r="AK114" i="1" s="1"/>
  <c r="A114" i="1"/>
  <c r="BG113" i="1"/>
  <c r="BF113" i="1"/>
  <c r="BE113" i="1"/>
  <c r="BD113" i="1"/>
  <c r="BC113" i="1"/>
  <c r="AZ113" i="1"/>
  <c r="AY113" i="1"/>
  <c r="AX113" i="1"/>
  <c r="AW113" i="1"/>
  <c r="AV113" i="1"/>
  <c r="AU113" i="1"/>
  <c r="AT113" i="1"/>
  <c r="BA113" i="1" s="1"/>
  <c r="AS113" i="1"/>
  <c r="AQ113" i="1"/>
  <c r="AP113" i="1"/>
  <c r="AO113" i="1"/>
  <c r="AN113" i="1"/>
  <c r="AM113" i="1"/>
  <c r="AL113" i="1"/>
  <c r="AJ113" i="1" a="1"/>
  <c r="AJ113" i="1"/>
  <c r="AK113" i="1" s="1"/>
  <c r="A113" i="1"/>
  <c r="BG112" i="1"/>
  <c r="BF112" i="1"/>
  <c r="BE112" i="1"/>
  <c r="BD112" i="1"/>
  <c r="BC112" i="1"/>
  <c r="BB112" i="1"/>
  <c r="BA112" i="1"/>
  <c r="AZ112" i="1"/>
  <c r="AY112" i="1"/>
  <c r="AX112" i="1"/>
  <c r="AW112" i="1"/>
  <c r="AV112" i="1"/>
  <c r="AU112" i="1"/>
  <c r="AT112" i="1"/>
  <c r="AS112" i="1"/>
  <c r="AP112" i="1"/>
  <c r="AO112" i="1"/>
  <c r="AN112" i="1"/>
  <c r="AM112" i="1"/>
  <c r="AQ112" i="1" s="1"/>
  <c r="AL112" i="1"/>
  <c r="AJ112" i="1" a="1"/>
  <c r="AJ112" i="1" s="1"/>
  <c r="AK112" i="1" s="1"/>
  <c r="A112" i="1"/>
  <c r="BA111" i="1"/>
  <c r="AT111" i="1"/>
  <c r="AS111" i="1" s="1"/>
  <c r="AQ111" i="1"/>
  <c r="AP111" i="1"/>
  <c r="AO111" i="1"/>
  <c r="AN111" i="1"/>
  <c r="AM111" i="1"/>
  <c r="AL111" i="1"/>
  <c r="AJ111" i="1" a="1"/>
  <c r="AJ111" i="1" s="1"/>
  <c r="AK111" i="1" s="1"/>
  <c r="A111" i="1"/>
  <c r="BG110" i="1"/>
  <c r="BF110" i="1"/>
  <c r="BE110" i="1"/>
  <c r="BD110" i="1"/>
  <c r="BC110" i="1"/>
  <c r="BB110" i="1"/>
  <c r="BA110" i="1"/>
  <c r="AZ110" i="1"/>
  <c r="AY110" i="1"/>
  <c r="AX110" i="1"/>
  <c r="AW110" i="1"/>
  <c r="AU110" i="1"/>
  <c r="AT110" i="1"/>
  <c r="AV110" i="1" s="1"/>
  <c r="AS110" i="1"/>
  <c r="AP110" i="1"/>
  <c r="AO110" i="1"/>
  <c r="AN110" i="1"/>
  <c r="AM110" i="1"/>
  <c r="AQ110" i="1" s="1"/>
  <c r="AL110" i="1"/>
  <c r="AJ110" i="1" a="1"/>
  <c r="AJ110" i="1" s="1"/>
  <c r="AK110" i="1" s="1"/>
  <c r="A110" i="1"/>
  <c r="BG109" i="1"/>
  <c r="BD109" i="1"/>
  <c r="BC109" i="1"/>
  <c r="AX109" i="1"/>
  <c r="AW109" i="1"/>
  <c r="AV109" i="1"/>
  <c r="AT109" i="1"/>
  <c r="AS109" i="1" s="1"/>
  <c r="AP109" i="1"/>
  <c r="AO109" i="1"/>
  <c r="AN109" i="1"/>
  <c r="AM109" i="1"/>
  <c r="AL109" i="1"/>
  <c r="AQ109" i="1" s="1"/>
  <c r="AJ109" i="1" a="1"/>
  <c r="AJ109" i="1"/>
  <c r="AK109" i="1" s="1"/>
  <c r="A109" i="1"/>
  <c r="BG108" i="1"/>
  <c r="BF108" i="1"/>
  <c r="BE108" i="1"/>
  <c r="BD108" i="1"/>
  <c r="BC108" i="1"/>
  <c r="BB108" i="1"/>
  <c r="BA108" i="1"/>
  <c r="AZ108" i="1"/>
  <c r="AY108" i="1"/>
  <c r="AW108" i="1"/>
  <c r="AV108" i="1"/>
  <c r="AU108" i="1"/>
  <c r="AT108" i="1"/>
  <c r="AX108" i="1" s="1"/>
  <c r="AS108" i="1"/>
  <c r="AP108" i="1"/>
  <c r="AO108" i="1"/>
  <c r="AN108" i="1"/>
  <c r="AM108" i="1"/>
  <c r="AQ108" i="1" s="1"/>
  <c r="AL108" i="1"/>
  <c r="AJ108" i="1" a="1"/>
  <c r="AJ108" i="1" s="1"/>
  <c r="AK108" i="1" s="1"/>
  <c r="A108" i="1"/>
  <c r="AT107" i="1"/>
  <c r="AS107" i="1" s="1"/>
  <c r="AP107" i="1"/>
  <c r="AO107" i="1"/>
  <c r="AN107" i="1"/>
  <c r="AM107" i="1"/>
  <c r="AQ107" i="1" s="1"/>
  <c r="AL107" i="1"/>
  <c r="AJ107" i="1" a="1"/>
  <c r="AJ107" i="1" s="1"/>
  <c r="AK107" i="1" s="1"/>
  <c r="A107" i="1"/>
  <c r="BG106" i="1"/>
  <c r="BF106" i="1"/>
  <c r="BE106" i="1"/>
  <c r="BD106" i="1"/>
  <c r="BC106" i="1"/>
  <c r="BB106" i="1"/>
  <c r="BA106" i="1"/>
  <c r="AY106" i="1"/>
  <c r="AX106" i="1"/>
  <c r="AW106" i="1"/>
  <c r="AV106" i="1"/>
  <c r="AU106" i="1"/>
  <c r="AT106" i="1"/>
  <c r="AZ106" i="1" s="1"/>
  <c r="AS106" i="1"/>
  <c r="AQ106" i="1"/>
  <c r="AP106" i="1"/>
  <c r="AO106" i="1"/>
  <c r="AN106" i="1"/>
  <c r="AM106" i="1"/>
  <c r="AL106" i="1"/>
  <c r="AJ106" i="1" a="1"/>
  <c r="AJ106" i="1" s="1"/>
  <c r="AK106" i="1" s="1"/>
  <c r="A106" i="1"/>
  <c r="BG105" i="1"/>
  <c r="BF105" i="1"/>
  <c r="BE105" i="1"/>
  <c r="BD105" i="1"/>
  <c r="BC105" i="1"/>
  <c r="BA105" i="1"/>
  <c r="AZ105" i="1"/>
  <c r="AY105" i="1"/>
  <c r="AX105" i="1"/>
  <c r="AW105" i="1"/>
  <c r="AV105" i="1"/>
  <c r="AT105" i="1"/>
  <c r="AP105" i="1"/>
  <c r="AO105" i="1"/>
  <c r="AN105" i="1"/>
  <c r="AM105" i="1"/>
  <c r="AL105" i="1"/>
  <c r="AQ105" i="1" s="1"/>
  <c r="AJ105" i="1" a="1"/>
  <c r="AJ105" i="1"/>
  <c r="AK105" i="1" s="1"/>
  <c r="A105" i="1"/>
  <c r="BG104" i="1"/>
  <c r="BF104" i="1"/>
  <c r="BD104" i="1"/>
  <c r="BA104" i="1"/>
  <c r="AW104" i="1"/>
  <c r="AV104" i="1"/>
  <c r="AU104" i="1"/>
  <c r="AT104" i="1"/>
  <c r="BE104" i="1" s="1"/>
  <c r="AP104" i="1"/>
  <c r="AO104" i="1"/>
  <c r="AN104" i="1"/>
  <c r="AM104" i="1"/>
  <c r="AL104" i="1"/>
  <c r="AQ104" i="1" s="1"/>
  <c r="AJ104" i="1" a="1"/>
  <c r="AJ104" i="1"/>
  <c r="AK104" i="1" s="1"/>
  <c r="A104" i="1"/>
  <c r="BD103" i="1"/>
  <c r="AT103" i="1"/>
  <c r="AS103" i="1" s="1"/>
  <c r="AP103" i="1"/>
  <c r="AO103" i="1"/>
  <c r="AN103" i="1"/>
  <c r="AM103" i="1"/>
  <c r="AQ103" i="1" s="1"/>
  <c r="AL103" i="1"/>
  <c r="AK103" i="1"/>
  <c r="AJ103" i="1" a="1"/>
  <c r="AJ103" i="1" s="1"/>
  <c r="A103" i="1"/>
  <c r="BG102" i="1"/>
  <c r="BF102" i="1"/>
  <c r="BC102" i="1"/>
  <c r="BA102" i="1"/>
  <c r="AZ102" i="1"/>
  <c r="AY102" i="1"/>
  <c r="AX102" i="1"/>
  <c r="AW102" i="1"/>
  <c r="AU102" i="1"/>
  <c r="AT102" i="1"/>
  <c r="BD102" i="1" s="1"/>
  <c r="AS102" i="1"/>
  <c r="AP102" i="1"/>
  <c r="AO102" i="1"/>
  <c r="AN102" i="1"/>
  <c r="AM102" i="1"/>
  <c r="AL102" i="1"/>
  <c r="AJ102" i="1" a="1"/>
  <c r="AJ102" i="1"/>
  <c r="AK102" i="1" s="1"/>
  <c r="A102" i="1"/>
  <c r="BG101" i="1"/>
  <c r="BF101" i="1"/>
  <c r="BE101" i="1"/>
  <c r="BC101" i="1"/>
  <c r="BB101" i="1"/>
  <c r="AZ101" i="1"/>
  <c r="AY101" i="1"/>
  <c r="AX101" i="1"/>
  <c r="AV101" i="1"/>
  <c r="AU101" i="1"/>
  <c r="AT101" i="1"/>
  <c r="BD101" i="1" s="1"/>
  <c r="AS101" i="1"/>
  <c r="AP101" i="1"/>
  <c r="AO101" i="1"/>
  <c r="AN101" i="1"/>
  <c r="AM101" i="1"/>
  <c r="AL101" i="1"/>
  <c r="AQ101" i="1" s="1"/>
  <c r="AJ101" i="1" a="1"/>
  <c r="AJ101" i="1" s="1"/>
  <c r="AK101" i="1" s="1"/>
  <c r="A101" i="1"/>
  <c r="BG100" i="1"/>
  <c r="BE100" i="1"/>
  <c r="BD100" i="1"/>
  <c r="AZ100" i="1"/>
  <c r="AX100" i="1"/>
  <c r="AT100" i="1"/>
  <c r="BF100" i="1" s="1"/>
  <c r="AP100" i="1"/>
  <c r="AO100" i="1"/>
  <c r="AN100" i="1"/>
  <c r="AM100" i="1"/>
  <c r="AJ100" i="1" a="1"/>
  <c r="AJ100" i="1" s="1"/>
  <c r="AK100" i="1" s="1"/>
  <c r="B100" i="1"/>
  <c r="AL100" i="1" s="1"/>
  <c r="AQ100" i="1" s="1"/>
  <c r="A100" i="1"/>
  <c r="BG99" i="1"/>
  <c r="BF99" i="1"/>
  <c r="BD99" i="1"/>
  <c r="BC99" i="1"/>
  <c r="AW99" i="1"/>
  <c r="AV99" i="1"/>
  <c r="AU99" i="1"/>
  <c r="AT99" i="1"/>
  <c r="AS99" i="1" s="1"/>
  <c r="AP99" i="1"/>
  <c r="AO99" i="1"/>
  <c r="AN99" i="1"/>
  <c r="AM99" i="1"/>
  <c r="AL99" i="1"/>
  <c r="AQ99" i="1" s="1"/>
  <c r="AK99" i="1"/>
  <c r="AJ99" i="1" a="1"/>
  <c r="AJ99" i="1" s="1"/>
  <c r="B99" i="1"/>
  <c r="A99" i="1"/>
  <c r="BG98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AT98" i="1"/>
  <c r="AS98" i="1"/>
  <c r="AP98" i="1"/>
  <c r="AO98" i="1"/>
  <c r="AN98" i="1"/>
  <c r="AM98" i="1"/>
  <c r="AL98" i="1"/>
  <c r="AQ98" i="1" s="1"/>
  <c r="AJ98" i="1" a="1"/>
  <c r="AJ98" i="1"/>
  <c r="AK98" i="1" s="1"/>
  <c r="AI98" i="1"/>
  <c r="AF98" i="1"/>
  <c r="AB98" i="1"/>
  <c r="Y98" i="1"/>
  <c r="H98" i="1"/>
  <c r="A98" i="1"/>
  <c r="BF97" i="1"/>
  <c r="BD97" i="1"/>
  <c r="BC97" i="1"/>
  <c r="BB97" i="1"/>
  <c r="BA97" i="1"/>
  <c r="AX97" i="1"/>
  <c r="AV97" i="1"/>
  <c r="AU97" i="1"/>
  <c r="AT97" i="1"/>
  <c r="BE97" i="1" s="1"/>
  <c r="AS97" i="1"/>
  <c r="AP97" i="1"/>
  <c r="AO97" i="1"/>
  <c r="AN97" i="1"/>
  <c r="AM97" i="1"/>
  <c r="AL97" i="1"/>
  <c r="AQ97" i="1" s="1"/>
  <c r="AJ97" i="1" a="1"/>
  <c r="AJ97" i="1" s="1"/>
  <c r="AK97" i="1" s="1"/>
  <c r="AI97" i="1"/>
  <c r="AF97" i="1"/>
  <c r="AB97" i="1"/>
  <c r="Y97" i="1"/>
  <c r="H97" i="1"/>
  <c r="A97" i="1"/>
  <c r="BG96" i="1"/>
  <c r="BE96" i="1"/>
  <c r="BC96" i="1"/>
  <c r="BA96" i="1"/>
  <c r="AZ96" i="1"/>
  <c r="AY96" i="1"/>
  <c r="AX96" i="1"/>
  <c r="AW96" i="1"/>
  <c r="AV96" i="1"/>
  <c r="AU96" i="1"/>
  <c r="AT96" i="1"/>
  <c r="BB96" i="1" s="1"/>
  <c r="AS96" i="1"/>
  <c r="AP96" i="1"/>
  <c r="AO96" i="1"/>
  <c r="AN96" i="1"/>
  <c r="AM96" i="1"/>
  <c r="AL96" i="1"/>
  <c r="AQ96" i="1" s="1"/>
  <c r="AJ96" i="1" a="1"/>
  <c r="AJ96" i="1" s="1"/>
  <c r="AK96" i="1" s="1"/>
  <c r="AI96" i="1"/>
  <c r="AF96" i="1"/>
  <c r="AB96" i="1"/>
  <c r="Y96" i="1"/>
  <c r="H96" i="1"/>
  <c r="A96" i="1"/>
  <c r="BG95" i="1"/>
  <c r="BE95" i="1"/>
  <c r="AV95" i="1"/>
  <c r="AT95" i="1"/>
  <c r="BD95" i="1" s="1"/>
  <c r="AP95" i="1"/>
  <c r="AO95" i="1"/>
  <c r="AN95" i="1"/>
  <c r="AM95" i="1"/>
  <c r="AL95" i="1"/>
  <c r="AQ95" i="1" s="1"/>
  <c r="AJ95" i="1" a="1"/>
  <c r="AJ95" i="1" s="1"/>
  <c r="AK95" i="1" s="1"/>
  <c r="AI95" i="1"/>
  <c r="AF95" i="1"/>
  <c r="AB95" i="1"/>
  <c r="Y95" i="1"/>
  <c r="H95" i="1"/>
  <c r="A95" i="1"/>
  <c r="BG94" i="1"/>
  <c r="BD94" i="1"/>
  <c r="BA94" i="1"/>
  <c r="AZ94" i="1"/>
  <c r="AY94" i="1"/>
  <c r="AX94" i="1"/>
  <c r="AW94" i="1"/>
  <c r="AU94" i="1"/>
  <c r="AT94" i="1"/>
  <c r="BB94" i="1" s="1"/>
  <c r="AS94" i="1"/>
  <c r="AP94" i="1"/>
  <c r="AO94" i="1"/>
  <c r="AN94" i="1"/>
  <c r="AM94" i="1"/>
  <c r="AL94" i="1"/>
  <c r="AQ94" i="1" s="1"/>
  <c r="AJ94" i="1" a="1"/>
  <c r="AJ94" i="1"/>
  <c r="AK94" i="1" s="1"/>
  <c r="AI94" i="1"/>
  <c r="AF94" i="1"/>
  <c r="AB94" i="1"/>
  <c r="Y94" i="1"/>
  <c r="H94" i="1"/>
  <c r="A94" i="1"/>
  <c r="BF93" i="1"/>
  <c r="BE93" i="1"/>
  <c r="BD93" i="1"/>
  <c r="AY93" i="1"/>
  <c r="AW93" i="1"/>
  <c r="AV93" i="1"/>
  <c r="AT93" i="1"/>
  <c r="AZ93" i="1" s="1"/>
  <c r="AP93" i="1"/>
  <c r="AO93" i="1"/>
  <c r="AN93" i="1"/>
  <c r="AM93" i="1"/>
  <c r="AL93" i="1"/>
  <c r="AQ93" i="1" s="1"/>
  <c r="AK93" i="1"/>
  <c r="AJ93" i="1" a="1"/>
  <c r="AJ93" i="1" s="1"/>
  <c r="AI93" i="1"/>
  <c r="AF93" i="1"/>
  <c r="AB93" i="1"/>
  <c r="Y93" i="1"/>
  <c r="H93" i="1"/>
  <c r="A93" i="1"/>
  <c r="BG92" i="1"/>
  <c r="BF92" i="1"/>
  <c r="BD92" i="1"/>
  <c r="BC92" i="1"/>
  <c r="BB92" i="1"/>
  <c r="BA92" i="1"/>
  <c r="AZ92" i="1"/>
  <c r="AY92" i="1"/>
  <c r="AW92" i="1"/>
  <c r="AV92" i="1"/>
  <c r="AU92" i="1"/>
  <c r="AT92" i="1"/>
  <c r="AX92" i="1" s="1"/>
  <c r="AS92" i="1"/>
  <c r="AP92" i="1"/>
  <c r="AO92" i="1"/>
  <c r="AQ92" i="1" s="1"/>
  <c r="AN92" i="1"/>
  <c r="AM92" i="1"/>
  <c r="AL92" i="1"/>
  <c r="AJ92" i="1" a="1"/>
  <c r="AJ92" i="1" s="1"/>
  <c r="AK92" i="1" s="1"/>
  <c r="AI92" i="1"/>
  <c r="AF92" i="1"/>
  <c r="AB92" i="1"/>
  <c r="Y92" i="1"/>
  <c r="H92" i="1"/>
  <c r="A92" i="1"/>
  <c r="BG91" i="1"/>
  <c r="BF91" i="1"/>
  <c r="BE91" i="1"/>
  <c r="BD91" i="1"/>
  <c r="BC91" i="1"/>
  <c r="BA91" i="1"/>
  <c r="AY91" i="1"/>
  <c r="AX91" i="1"/>
  <c r="AW91" i="1"/>
  <c r="AU91" i="1"/>
  <c r="AT91" i="1"/>
  <c r="AV91" i="1" s="1"/>
  <c r="AP91" i="1"/>
  <c r="AO91" i="1"/>
  <c r="AQ91" i="1" s="1"/>
  <c r="AN91" i="1"/>
  <c r="AM91" i="1"/>
  <c r="AL91" i="1"/>
  <c r="AK91" i="1"/>
  <c r="AJ91" i="1" a="1"/>
  <c r="AJ91" i="1"/>
  <c r="AI91" i="1"/>
  <c r="AF91" i="1"/>
  <c r="AB91" i="1"/>
  <c r="Y91" i="1"/>
  <c r="H91" i="1"/>
  <c r="A91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P90" i="1"/>
  <c r="AO90" i="1"/>
  <c r="AN90" i="1"/>
  <c r="AM90" i="1"/>
  <c r="AL90" i="1"/>
  <c r="AQ90" i="1" s="1"/>
  <c r="AJ90" i="1" a="1"/>
  <c r="AJ90" i="1" s="1"/>
  <c r="AK90" i="1" s="1"/>
  <c r="AI90" i="1"/>
  <c r="AF90" i="1"/>
  <c r="AB90" i="1"/>
  <c r="Y90" i="1"/>
  <c r="H90" i="1"/>
  <c r="A90" i="1"/>
  <c r="AT89" i="1"/>
  <c r="AV89" i="1" s="1"/>
  <c r="AP89" i="1"/>
  <c r="AO89" i="1"/>
  <c r="AN89" i="1"/>
  <c r="AM89" i="1"/>
  <c r="AL89" i="1"/>
  <c r="AQ89" i="1" s="1"/>
  <c r="AJ89" i="1" a="1"/>
  <c r="AJ89" i="1" s="1"/>
  <c r="AK89" i="1" s="1"/>
  <c r="AI89" i="1"/>
  <c r="AF89" i="1"/>
  <c r="AB89" i="1"/>
  <c r="Y89" i="1"/>
  <c r="H89" i="1"/>
  <c r="A89" i="1"/>
  <c r="BG88" i="1"/>
  <c r="BE88" i="1"/>
  <c r="BD88" i="1"/>
  <c r="AZ88" i="1"/>
  <c r="AX88" i="1"/>
  <c r="AW88" i="1"/>
  <c r="AU88" i="1"/>
  <c r="AT88" i="1"/>
  <c r="BF88" i="1" s="1"/>
  <c r="AP88" i="1"/>
  <c r="AO88" i="1"/>
  <c r="AN88" i="1"/>
  <c r="AM88" i="1"/>
  <c r="AL88" i="1"/>
  <c r="AQ88" i="1" s="1"/>
  <c r="AJ88" i="1" a="1"/>
  <c r="AJ88" i="1"/>
  <c r="AK88" i="1" s="1"/>
  <c r="AI88" i="1"/>
  <c r="AF88" i="1"/>
  <c r="AB88" i="1"/>
  <c r="Y88" i="1"/>
  <c r="H88" i="1"/>
  <c r="A88" i="1"/>
  <c r="BC87" i="1"/>
  <c r="BB87" i="1"/>
  <c r="BA87" i="1"/>
  <c r="AW87" i="1"/>
  <c r="AU87" i="1"/>
  <c r="AT87" i="1"/>
  <c r="BD87" i="1" s="1"/>
  <c r="AP87" i="1"/>
  <c r="AO87" i="1"/>
  <c r="AN87" i="1"/>
  <c r="AM87" i="1"/>
  <c r="AL87" i="1"/>
  <c r="AQ87" i="1" s="1"/>
  <c r="AJ87" i="1" a="1"/>
  <c r="AJ87" i="1" s="1"/>
  <c r="AK87" i="1" s="1"/>
  <c r="AI87" i="1"/>
  <c r="AF87" i="1"/>
  <c r="AB87" i="1"/>
  <c r="Y87" i="1"/>
  <c r="H87" i="1"/>
  <c r="A87" i="1"/>
  <c r="BG86" i="1"/>
  <c r="BF86" i="1"/>
  <c r="BE86" i="1"/>
  <c r="BD86" i="1"/>
  <c r="BC86" i="1"/>
  <c r="BB86" i="1"/>
  <c r="BA86" i="1"/>
  <c r="AS86" i="1"/>
  <c r="AP86" i="1"/>
  <c r="AO86" i="1"/>
  <c r="AN86" i="1"/>
  <c r="AM86" i="1"/>
  <c r="AQ86" i="1" s="1"/>
  <c r="AL86" i="1"/>
  <c r="AJ86" i="1" a="1"/>
  <c r="AJ86" i="1" s="1"/>
  <c r="AK86" i="1" s="1"/>
  <c r="AI86" i="1"/>
  <c r="AF86" i="1"/>
  <c r="AB86" i="1"/>
  <c r="Y86" i="1"/>
  <c r="H86" i="1"/>
  <c r="A86" i="1"/>
  <c r="BG85" i="1"/>
  <c r="BF85" i="1"/>
  <c r="BE85" i="1"/>
  <c r="BD85" i="1"/>
  <c r="BC85" i="1"/>
  <c r="BB85" i="1"/>
  <c r="BA85" i="1"/>
  <c r="AS85" i="1"/>
  <c r="AQ85" i="1"/>
  <c r="AP85" i="1"/>
  <c r="AO85" i="1"/>
  <c r="AN85" i="1"/>
  <c r="AM85" i="1"/>
  <c r="AL85" i="1"/>
  <c r="AJ85" i="1" a="1"/>
  <c r="AJ85" i="1"/>
  <c r="AK85" i="1" s="1"/>
  <c r="AI85" i="1"/>
  <c r="AF85" i="1"/>
  <c r="AB85" i="1"/>
  <c r="Y85" i="1"/>
  <c r="H85" i="1"/>
  <c r="A85" i="1"/>
  <c r="BG84" i="1"/>
  <c r="BF84" i="1"/>
  <c r="BE84" i="1"/>
  <c r="BD84" i="1"/>
  <c r="BC84" i="1"/>
  <c r="BB84" i="1"/>
  <c r="BA84" i="1"/>
  <c r="AS84" i="1"/>
  <c r="AP84" i="1"/>
  <c r="AO84" i="1"/>
  <c r="AN84" i="1"/>
  <c r="AM84" i="1"/>
  <c r="AL84" i="1"/>
  <c r="AQ84" i="1" s="1"/>
  <c r="AJ84" i="1" a="1"/>
  <c r="AJ84" i="1" s="1"/>
  <c r="AK84" i="1" s="1"/>
  <c r="AI84" i="1"/>
  <c r="AF84" i="1"/>
  <c r="AB84" i="1"/>
  <c r="Y84" i="1"/>
  <c r="H84" i="1"/>
  <c r="A84" i="1"/>
  <c r="BG83" i="1"/>
  <c r="BF83" i="1"/>
  <c r="BE83" i="1"/>
  <c r="BD83" i="1"/>
  <c r="BC83" i="1"/>
  <c r="BB83" i="1"/>
  <c r="BA83" i="1"/>
  <c r="AS83" i="1"/>
  <c r="AP83" i="1"/>
  <c r="AO83" i="1"/>
  <c r="AQ83" i="1" s="1"/>
  <c r="AN83" i="1"/>
  <c r="AM83" i="1"/>
  <c r="AL83" i="1"/>
  <c r="AK83" i="1"/>
  <c r="AJ83" i="1" a="1"/>
  <c r="AJ83" i="1" s="1"/>
  <c r="AI83" i="1"/>
  <c r="AF83" i="1"/>
  <c r="AB83" i="1"/>
  <c r="Y83" i="1"/>
  <c r="H83" i="1"/>
  <c r="A83" i="1"/>
  <c r="BG82" i="1"/>
  <c r="BF82" i="1"/>
  <c r="BE82" i="1"/>
  <c r="BD82" i="1"/>
  <c r="BC82" i="1"/>
  <c r="BB82" i="1"/>
  <c r="BA82" i="1"/>
  <c r="AS82" i="1"/>
  <c r="AP82" i="1"/>
  <c r="AO82" i="1"/>
  <c r="AN82" i="1"/>
  <c r="AM82" i="1"/>
  <c r="AL82" i="1"/>
  <c r="AQ82" i="1" s="1"/>
  <c r="AJ82" i="1" a="1"/>
  <c r="AJ82" i="1" s="1"/>
  <c r="AK82" i="1" s="1"/>
  <c r="AI82" i="1"/>
  <c r="AF82" i="1"/>
  <c r="AB82" i="1"/>
  <c r="Y82" i="1"/>
  <c r="H82" i="1"/>
  <c r="A82" i="1"/>
  <c r="BG81" i="1"/>
  <c r="BF81" i="1"/>
  <c r="BE81" i="1"/>
  <c r="BD81" i="1"/>
  <c r="BC81" i="1"/>
  <c r="BB81" i="1"/>
  <c r="BA81" i="1"/>
  <c r="AS81" i="1"/>
  <c r="AP81" i="1"/>
  <c r="AO81" i="1"/>
  <c r="AN81" i="1"/>
  <c r="AM81" i="1"/>
  <c r="AL81" i="1"/>
  <c r="AQ81" i="1" s="1"/>
  <c r="AK81" i="1"/>
  <c r="AJ81" i="1" a="1"/>
  <c r="AJ81" i="1"/>
  <c r="AI81" i="1"/>
  <c r="AF81" i="1"/>
  <c r="AB81" i="1"/>
  <c r="Y81" i="1"/>
  <c r="H81" i="1"/>
  <c r="A81" i="1"/>
  <c r="BG80" i="1"/>
  <c r="BF80" i="1"/>
  <c r="BE80" i="1"/>
  <c r="BD80" i="1"/>
  <c r="BC80" i="1"/>
  <c r="BB80" i="1"/>
  <c r="BA80" i="1"/>
  <c r="AS80" i="1"/>
  <c r="AP80" i="1"/>
  <c r="AO80" i="1"/>
  <c r="AN80" i="1"/>
  <c r="AM80" i="1"/>
  <c r="AQ80" i="1" s="1"/>
  <c r="AL80" i="1"/>
  <c r="AJ80" i="1" a="1"/>
  <c r="AJ80" i="1" s="1"/>
  <c r="AK80" i="1" s="1"/>
  <c r="AI80" i="1"/>
  <c r="AF80" i="1"/>
  <c r="AB80" i="1"/>
  <c r="Y80" i="1"/>
  <c r="H80" i="1"/>
  <c r="A80" i="1"/>
  <c r="BG79" i="1"/>
  <c r="BF79" i="1"/>
  <c r="BE79" i="1"/>
  <c r="BD79" i="1"/>
  <c r="BC79" i="1"/>
  <c r="BB79" i="1"/>
  <c r="BA79" i="1"/>
  <c r="AS79" i="1"/>
  <c r="AP79" i="1"/>
  <c r="AO79" i="1"/>
  <c r="AN79" i="1"/>
  <c r="AM79" i="1"/>
  <c r="AL79" i="1"/>
  <c r="AQ79" i="1" s="1"/>
  <c r="AJ79" i="1" a="1"/>
  <c r="AJ79" i="1" s="1"/>
  <c r="AK79" i="1" s="1"/>
  <c r="AI79" i="1"/>
  <c r="AF79" i="1"/>
  <c r="AB79" i="1"/>
  <c r="Y79" i="1"/>
  <c r="H79" i="1"/>
  <c r="A79" i="1"/>
  <c r="BG78" i="1"/>
  <c r="BF78" i="1"/>
  <c r="BE78" i="1"/>
  <c r="BD78" i="1"/>
  <c r="BC78" i="1"/>
  <c r="BB78" i="1"/>
  <c r="BA78" i="1"/>
  <c r="AS78" i="1"/>
  <c r="AQ78" i="1"/>
  <c r="AP78" i="1"/>
  <c r="AO78" i="1"/>
  <c r="AN78" i="1"/>
  <c r="AM78" i="1"/>
  <c r="AL78" i="1"/>
  <c r="AJ78" i="1" a="1"/>
  <c r="AJ78" i="1"/>
  <c r="AK78" i="1" s="1"/>
  <c r="AI78" i="1"/>
  <c r="AF78" i="1"/>
  <c r="AB78" i="1"/>
  <c r="Y78" i="1"/>
  <c r="H78" i="1"/>
  <c r="A78" i="1"/>
  <c r="BG77" i="1"/>
  <c r="BF77" i="1"/>
  <c r="BE77" i="1"/>
  <c r="BD77" i="1"/>
  <c r="BC77" i="1"/>
  <c r="BB77" i="1"/>
  <c r="BA77" i="1"/>
  <c r="AS77" i="1"/>
  <c r="AP77" i="1"/>
  <c r="AO77" i="1"/>
  <c r="AN77" i="1"/>
  <c r="AM77" i="1"/>
  <c r="AL77" i="1"/>
  <c r="AQ77" i="1" s="1"/>
  <c r="AJ77" i="1" a="1"/>
  <c r="AJ77" i="1" s="1"/>
  <c r="AK77" i="1" s="1"/>
  <c r="AI77" i="1"/>
  <c r="AF77" i="1"/>
  <c r="AB77" i="1"/>
  <c r="Y77" i="1"/>
  <c r="H77" i="1"/>
  <c r="A77" i="1"/>
  <c r="BG76" i="1"/>
  <c r="BF76" i="1"/>
  <c r="BE76" i="1"/>
  <c r="BD76" i="1"/>
  <c r="BC76" i="1"/>
  <c r="BB76" i="1"/>
  <c r="BA76" i="1"/>
  <c r="AS76" i="1"/>
  <c r="AP76" i="1"/>
  <c r="AO76" i="1"/>
  <c r="AQ76" i="1" s="1"/>
  <c r="AN76" i="1"/>
  <c r="AM76" i="1"/>
  <c r="AL76" i="1"/>
  <c r="AK76" i="1"/>
  <c r="AJ76" i="1" a="1"/>
  <c r="AJ76" i="1"/>
  <c r="AI76" i="1"/>
  <c r="AF76" i="1"/>
  <c r="AB76" i="1"/>
  <c r="Y76" i="1"/>
  <c r="H76" i="1"/>
  <c r="A76" i="1"/>
  <c r="BG75" i="1"/>
  <c r="BF75" i="1"/>
  <c r="BE75" i="1"/>
  <c r="BD75" i="1"/>
  <c r="BC75" i="1"/>
  <c r="BB75" i="1"/>
  <c r="BA75" i="1"/>
  <c r="AS75" i="1"/>
  <c r="AP75" i="1"/>
  <c r="AO75" i="1"/>
  <c r="AN75" i="1"/>
  <c r="AM75" i="1"/>
  <c r="AL75" i="1"/>
  <c r="AQ75" i="1" s="1"/>
  <c r="AJ75" i="1" a="1"/>
  <c r="AJ75" i="1" s="1"/>
  <c r="AK75" i="1" s="1"/>
  <c r="AI75" i="1"/>
  <c r="AF75" i="1"/>
  <c r="AB75" i="1"/>
  <c r="Y75" i="1"/>
  <c r="H75" i="1"/>
  <c r="A75" i="1"/>
  <c r="BG74" i="1"/>
  <c r="BF74" i="1"/>
  <c r="BE74" i="1"/>
  <c r="BD74" i="1"/>
  <c r="BC74" i="1"/>
  <c r="BB74" i="1"/>
  <c r="BA74" i="1"/>
  <c r="AS74" i="1"/>
  <c r="AP74" i="1"/>
  <c r="AO74" i="1"/>
  <c r="AN74" i="1"/>
  <c r="AM74" i="1"/>
  <c r="AL74" i="1"/>
  <c r="AQ74" i="1" s="1"/>
  <c r="AJ74" i="1" a="1"/>
  <c r="AJ74" i="1" s="1"/>
  <c r="AK74" i="1" s="1"/>
  <c r="AI74" i="1"/>
  <c r="AF74" i="1"/>
  <c r="AB74" i="1"/>
  <c r="Y74" i="1"/>
  <c r="H74" i="1"/>
  <c r="A74" i="1"/>
  <c r="BG73" i="1"/>
  <c r="BF73" i="1"/>
  <c r="BE73" i="1"/>
  <c r="BD73" i="1"/>
  <c r="BC73" i="1"/>
  <c r="BB73" i="1"/>
  <c r="BA73" i="1"/>
  <c r="AS73" i="1"/>
  <c r="AP73" i="1"/>
  <c r="AO73" i="1"/>
  <c r="AN73" i="1"/>
  <c r="AM73" i="1"/>
  <c r="AL73" i="1"/>
  <c r="AQ73" i="1" s="1"/>
  <c r="AJ73" i="1" a="1"/>
  <c r="AJ73" i="1" s="1"/>
  <c r="AK73" i="1" s="1"/>
  <c r="AI73" i="1"/>
  <c r="AF73" i="1"/>
  <c r="AB73" i="1"/>
  <c r="Y73" i="1"/>
  <c r="H73" i="1"/>
  <c r="A73" i="1"/>
  <c r="BG72" i="1"/>
  <c r="BF72" i="1"/>
  <c r="BE72" i="1"/>
  <c r="BD72" i="1"/>
  <c r="BC72" i="1"/>
  <c r="BB72" i="1"/>
  <c r="BA72" i="1"/>
  <c r="AS72" i="1"/>
  <c r="AP72" i="1"/>
  <c r="AO72" i="1"/>
  <c r="AN72" i="1"/>
  <c r="AM72" i="1"/>
  <c r="AQ72" i="1" s="1"/>
  <c r="AL72" i="1"/>
  <c r="AJ72" i="1" a="1"/>
  <c r="AJ72" i="1" s="1"/>
  <c r="AK72" i="1" s="1"/>
  <c r="AI72" i="1"/>
  <c r="AF72" i="1"/>
  <c r="AB72" i="1"/>
  <c r="Y72" i="1"/>
  <c r="H72" i="1"/>
  <c r="A72" i="1"/>
  <c r="BG71" i="1"/>
  <c r="BF71" i="1"/>
  <c r="BE71" i="1"/>
  <c r="BD71" i="1"/>
  <c r="BC71" i="1"/>
  <c r="BB71" i="1"/>
  <c r="BA71" i="1"/>
  <c r="AS71" i="1"/>
  <c r="AQ71" i="1"/>
  <c r="AP71" i="1"/>
  <c r="AO71" i="1"/>
  <c r="AN71" i="1"/>
  <c r="AM71" i="1"/>
  <c r="AL71" i="1"/>
  <c r="AJ71" i="1" a="1"/>
  <c r="AJ71" i="1" s="1"/>
  <c r="AK71" i="1" s="1"/>
  <c r="AI71" i="1"/>
  <c r="AF71" i="1"/>
  <c r="AB71" i="1"/>
  <c r="Y71" i="1"/>
  <c r="H71" i="1"/>
  <c r="A71" i="1"/>
  <c r="BG70" i="1"/>
  <c r="BF70" i="1"/>
  <c r="BE70" i="1"/>
  <c r="BD70" i="1"/>
  <c r="BC70" i="1"/>
  <c r="BB70" i="1"/>
  <c r="BA70" i="1"/>
  <c r="AS70" i="1"/>
  <c r="AQ70" i="1"/>
  <c r="AP70" i="1"/>
  <c r="AO70" i="1"/>
  <c r="AN70" i="1"/>
  <c r="AM70" i="1"/>
  <c r="AL70" i="1"/>
  <c r="AJ70" i="1" a="1"/>
  <c r="AJ70" i="1"/>
  <c r="AK70" i="1" s="1"/>
  <c r="AI70" i="1"/>
  <c r="AF70" i="1"/>
  <c r="AB70" i="1"/>
  <c r="Y70" i="1"/>
  <c r="H70" i="1"/>
  <c r="A70" i="1"/>
  <c r="BG69" i="1"/>
  <c r="BF69" i="1"/>
  <c r="BE69" i="1"/>
  <c r="BD69" i="1"/>
  <c r="BC69" i="1"/>
  <c r="BB69" i="1"/>
  <c r="BA69" i="1"/>
  <c r="AS69" i="1"/>
  <c r="AP69" i="1"/>
  <c r="AO69" i="1"/>
  <c r="AN69" i="1"/>
  <c r="AM69" i="1"/>
  <c r="AL69" i="1"/>
  <c r="AQ69" i="1" s="1"/>
  <c r="AJ69" i="1" a="1"/>
  <c r="AJ69" i="1" s="1"/>
  <c r="AK69" i="1" s="1"/>
  <c r="AI69" i="1"/>
  <c r="AF69" i="1"/>
  <c r="AB69" i="1"/>
  <c r="Y69" i="1"/>
  <c r="H69" i="1"/>
  <c r="A69" i="1"/>
  <c r="BG68" i="1"/>
  <c r="BF68" i="1"/>
  <c r="BE68" i="1"/>
  <c r="BD68" i="1"/>
  <c r="BC68" i="1"/>
  <c r="BB68" i="1"/>
  <c r="BA68" i="1"/>
  <c r="AS68" i="1"/>
  <c r="AP68" i="1"/>
  <c r="AO68" i="1"/>
  <c r="AN68" i="1"/>
  <c r="AM68" i="1"/>
  <c r="AL68" i="1"/>
  <c r="AQ68" i="1" s="1"/>
  <c r="AJ68" i="1" a="1"/>
  <c r="AJ68" i="1"/>
  <c r="AK68" i="1" s="1"/>
  <c r="AI68" i="1"/>
  <c r="AF68" i="1"/>
  <c r="AB68" i="1"/>
  <c r="Y68" i="1"/>
  <c r="H68" i="1"/>
  <c r="A68" i="1"/>
  <c r="BG67" i="1"/>
  <c r="BF67" i="1"/>
  <c r="BE67" i="1"/>
  <c r="BD67" i="1"/>
  <c r="BC67" i="1"/>
  <c r="BB67" i="1"/>
  <c r="BA67" i="1"/>
  <c r="AS67" i="1"/>
  <c r="AP67" i="1"/>
  <c r="AO67" i="1"/>
  <c r="AN67" i="1"/>
  <c r="AM67" i="1"/>
  <c r="AL67" i="1"/>
  <c r="AQ67" i="1" s="1"/>
  <c r="AJ67" i="1" a="1"/>
  <c r="AJ67" i="1" s="1"/>
  <c r="AK67" i="1" s="1"/>
  <c r="AI67" i="1"/>
  <c r="AF67" i="1"/>
  <c r="AB67" i="1"/>
  <c r="Y67" i="1"/>
  <c r="H67" i="1"/>
  <c r="A67" i="1"/>
  <c r="BG66" i="1"/>
  <c r="BF66" i="1"/>
  <c r="BE66" i="1"/>
  <c r="BD66" i="1"/>
  <c r="BC66" i="1"/>
  <c r="BB66" i="1"/>
  <c r="BA66" i="1"/>
  <c r="AS66" i="1"/>
  <c r="AP66" i="1"/>
  <c r="AO66" i="1"/>
  <c r="AN66" i="1"/>
  <c r="AM66" i="1"/>
  <c r="AL66" i="1"/>
  <c r="AQ66" i="1" s="1"/>
  <c r="AJ66" i="1" a="1"/>
  <c r="AJ66" i="1" s="1"/>
  <c r="AK66" i="1" s="1"/>
  <c r="AI66" i="1"/>
  <c r="AF66" i="1"/>
  <c r="AB66" i="1"/>
  <c r="Y66" i="1"/>
  <c r="H66" i="1"/>
  <c r="A66" i="1"/>
  <c r="BG65" i="1"/>
  <c r="BF65" i="1"/>
  <c r="BE65" i="1"/>
  <c r="BD65" i="1"/>
  <c r="BC65" i="1"/>
  <c r="BB65" i="1"/>
  <c r="BA65" i="1"/>
  <c r="AS65" i="1"/>
  <c r="AP65" i="1"/>
  <c r="AO65" i="1"/>
  <c r="AN65" i="1"/>
  <c r="AM65" i="1"/>
  <c r="AL65" i="1"/>
  <c r="AQ65" i="1" s="1"/>
  <c r="AK65" i="1"/>
  <c r="AJ65" i="1" a="1"/>
  <c r="AJ65" i="1"/>
  <c r="AI65" i="1"/>
  <c r="AF65" i="1"/>
  <c r="AB65" i="1"/>
  <c r="Y65" i="1"/>
  <c r="H65" i="1"/>
  <c r="A65" i="1"/>
  <c r="BG64" i="1"/>
  <c r="BF64" i="1"/>
  <c r="BE64" i="1"/>
  <c r="BD64" i="1"/>
  <c r="BC64" i="1"/>
  <c r="BB64" i="1"/>
  <c r="BA64" i="1"/>
  <c r="AS64" i="1"/>
  <c r="AP64" i="1"/>
  <c r="AO64" i="1"/>
  <c r="AN64" i="1"/>
  <c r="AM64" i="1"/>
  <c r="AQ64" i="1" s="1"/>
  <c r="AL64" i="1"/>
  <c r="AJ64" i="1" a="1"/>
  <c r="AJ64" i="1" s="1"/>
  <c r="AK64" i="1" s="1"/>
  <c r="AI64" i="1"/>
  <c r="AF64" i="1"/>
  <c r="AB64" i="1"/>
  <c r="Y64" i="1"/>
  <c r="H64" i="1"/>
  <c r="A64" i="1"/>
  <c r="BG63" i="1"/>
  <c r="BF63" i="1"/>
  <c r="BE63" i="1"/>
  <c r="BD63" i="1"/>
  <c r="BC63" i="1"/>
  <c r="BB63" i="1"/>
  <c r="BA63" i="1"/>
  <c r="AS63" i="1"/>
  <c r="AP63" i="1"/>
  <c r="AO63" i="1"/>
  <c r="AN63" i="1"/>
  <c r="AM63" i="1"/>
  <c r="AL63" i="1"/>
  <c r="AQ63" i="1" s="1"/>
  <c r="AJ63" i="1" a="1"/>
  <c r="AJ63" i="1" s="1"/>
  <c r="AK63" i="1" s="1"/>
  <c r="AI63" i="1"/>
  <c r="AF63" i="1"/>
  <c r="AB63" i="1"/>
  <c r="Y63" i="1"/>
  <c r="H63" i="1"/>
  <c r="A63" i="1"/>
  <c r="BG62" i="1"/>
  <c r="BF62" i="1"/>
  <c r="BE62" i="1"/>
  <c r="BD62" i="1"/>
  <c r="BC62" i="1"/>
  <c r="BB62" i="1"/>
  <c r="BA62" i="1"/>
  <c r="AS62" i="1"/>
  <c r="AQ62" i="1"/>
  <c r="AP62" i="1"/>
  <c r="AO62" i="1"/>
  <c r="AN62" i="1"/>
  <c r="AM62" i="1"/>
  <c r="AL62" i="1"/>
  <c r="AJ62" i="1" a="1"/>
  <c r="AJ62" i="1"/>
  <c r="AK62" i="1" s="1"/>
  <c r="AI62" i="1"/>
  <c r="AF62" i="1"/>
  <c r="AB62" i="1"/>
  <c r="Y62" i="1"/>
  <c r="H62" i="1"/>
  <c r="A62" i="1"/>
  <c r="BG61" i="1"/>
  <c r="BF61" i="1"/>
  <c r="BE61" i="1"/>
  <c r="BD61" i="1"/>
  <c r="BC61" i="1"/>
  <c r="BB61" i="1"/>
  <c r="BA61" i="1"/>
  <c r="AS61" i="1"/>
  <c r="AP61" i="1"/>
  <c r="AO61" i="1"/>
  <c r="AN61" i="1"/>
  <c r="AM61" i="1"/>
  <c r="AL61" i="1"/>
  <c r="AQ61" i="1" s="1"/>
  <c r="AJ61" i="1" a="1"/>
  <c r="AJ61" i="1" s="1"/>
  <c r="AK61" i="1" s="1"/>
  <c r="AI61" i="1"/>
  <c r="AF61" i="1"/>
  <c r="AB61" i="1"/>
  <c r="Y61" i="1"/>
  <c r="H61" i="1"/>
  <c r="A61" i="1"/>
  <c r="BG60" i="1"/>
  <c r="BF60" i="1"/>
  <c r="BE60" i="1"/>
  <c r="BD60" i="1"/>
  <c r="BC60" i="1"/>
  <c r="BB60" i="1"/>
  <c r="BA60" i="1"/>
  <c r="AS60" i="1"/>
  <c r="AP60" i="1"/>
  <c r="AO60" i="1"/>
  <c r="AQ60" i="1" s="1"/>
  <c r="AN60" i="1"/>
  <c r="AM60" i="1"/>
  <c r="AL60" i="1"/>
  <c r="AK60" i="1"/>
  <c r="AJ60" i="1" a="1"/>
  <c r="AJ60" i="1"/>
  <c r="AI60" i="1"/>
  <c r="AF60" i="1"/>
  <c r="AB60" i="1"/>
  <c r="Y60" i="1"/>
  <c r="H60" i="1"/>
  <c r="A60" i="1"/>
  <c r="BG59" i="1"/>
  <c r="BF59" i="1"/>
  <c r="BE59" i="1"/>
  <c r="BD59" i="1"/>
  <c r="BC59" i="1"/>
  <c r="BB59" i="1"/>
  <c r="BA59" i="1"/>
  <c r="AS59" i="1"/>
  <c r="AP59" i="1"/>
  <c r="AO59" i="1"/>
  <c r="AN59" i="1"/>
  <c r="AM59" i="1"/>
  <c r="AL59" i="1"/>
  <c r="AQ59" i="1" s="1"/>
  <c r="AJ59" i="1" a="1"/>
  <c r="AJ59" i="1" s="1"/>
  <c r="AK59" i="1" s="1"/>
  <c r="AI59" i="1"/>
  <c r="AF59" i="1"/>
  <c r="AB59" i="1"/>
  <c r="Y59" i="1"/>
  <c r="H59" i="1"/>
  <c r="A59" i="1"/>
  <c r="BG58" i="1"/>
  <c r="BF58" i="1"/>
  <c r="BE58" i="1"/>
  <c r="BD58" i="1"/>
  <c r="BC58" i="1"/>
  <c r="BB58" i="1"/>
  <c r="BA58" i="1"/>
  <c r="AS58" i="1"/>
  <c r="AP58" i="1"/>
  <c r="AO58" i="1"/>
  <c r="AN58" i="1"/>
  <c r="AM58" i="1"/>
  <c r="AL58" i="1"/>
  <c r="AQ58" i="1" s="1"/>
  <c r="AJ58" i="1" a="1"/>
  <c r="AJ58" i="1" s="1"/>
  <c r="AK58" i="1" s="1"/>
  <c r="AI58" i="1"/>
  <c r="AF58" i="1"/>
  <c r="AB58" i="1"/>
  <c r="Y58" i="1"/>
  <c r="H58" i="1"/>
  <c r="A58" i="1"/>
  <c r="BG57" i="1"/>
  <c r="BF57" i="1"/>
  <c r="BE57" i="1"/>
  <c r="BD57" i="1"/>
  <c r="BC57" i="1"/>
  <c r="BB57" i="1"/>
  <c r="BA57" i="1"/>
  <c r="AS57" i="1"/>
  <c r="AP57" i="1"/>
  <c r="AO57" i="1"/>
  <c r="AN57" i="1"/>
  <c r="AM57" i="1"/>
  <c r="AL57" i="1"/>
  <c r="AQ57" i="1" s="1"/>
  <c r="AJ57" i="1" a="1"/>
  <c r="AJ57" i="1" s="1"/>
  <c r="AK57" i="1" s="1"/>
  <c r="AI57" i="1"/>
  <c r="AF57" i="1"/>
  <c r="AB57" i="1"/>
  <c r="Y57" i="1"/>
  <c r="H57" i="1"/>
  <c r="A57" i="1"/>
  <c r="BG56" i="1"/>
  <c r="BF56" i="1"/>
  <c r="BE56" i="1"/>
  <c r="BD56" i="1"/>
  <c r="BC56" i="1"/>
  <c r="BB56" i="1"/>
  <c r="BA56" i="1"/>
  <c r="AS56" i="1"/>
  <c r="AP56" i="1"/>
  <c r="AO56" i="1"/>
  <c r="AN56" i="1"/>
  <c r="AM56" i="1"/>
  <c r="AQ56" i="1" s="1"/>
  <c r="AL56" i="1"/>
  <c r="AJ56" i="1" a="1"/>
  <c r="AJ56" i="1" s="1"/>
  <c r="AK56" i="1" s="1"/>
  <c r="AI56" i="1"/>
  <c r="AF56" i="1"/>
  <c r="AB56" i="1"/>
  <c r="Y56" i="1"/>
  <c r="H56" i="1"/>
  <c r="A56" i="1"/>
  <c r="BG55" i="1"/>
  <c r="BF55" i="1"/>
  <c r="BE55" i="1"/>
  <c r="BD55" i="1"/>
  <c r="BC55" i="1"/>
  <c r="BB55" i="1"/>
  <c r="BA55" i="1"/>
  <c r="AS55" i="1"/>
  <c r="AQ55" i="1"/>
  <c r="AP55" i="1"/>
  <c r="AO55" i="1"/>
  <c r="AN55" i="1"/>
  <c r="AM55" i="1"/>
  <c r="AL55" i="1"/>
  <c r="AJ55" i="1" a="1"/>
  <c r="AJ55" i="1" s="1"/>
  <c r="AK55" i="1" s="1"/>
  <c r="AI55" i="1"/>
  <c r="AF55" i="1"/>
  <c r="AB55" i="1"/>
  <c r="Y55" i="1"/>
  <c r="H55" i="1"/>
  <c r="A55" i="1"/>
  <c r="BG54" i="1"/>
  <c r="BF54" i="1"/>
  <c r="BE54" i="1"/>
  <c r="BD54" i="1"/>
  <c r="BC54" i="1"/>
  <c r="BB54" i="1"/>
  <c r="BA54" i="1"/>
  <c r="AS54" i="1"/>
  <c r="AQ54" i="1"/>
  <c r="AP54" i="1"/>
  <c r="AO54" i="1"/>
  <c r="AN54" i="1"/>
  <c r="AM54" i="1"/>
  <c r="AL54" i="1"/>
  <c r="AJ54" i="1" a="1"/>
  <c r="AJ54" i="1"/>
  <c r="AK54" i="1" s="1"/>
  <c r="AI54" i="1"/>
  <c r="AF54" i="1"/>
  <c r="AB54" i="1"/>
  <c r="Y54" i="1"/>
  <c r="H54" i="1"/>
  <c r="A54" i="1"/>
  <c r="BG53" i="1"/>
  <c r="BF53" i="1"/>
  <c r="BE53" i="1"/>
  <c r="BD53" i="1"/>
  <c r="BC53" i="1"/>
  <c r="BB53" i="1"/>
  <c r="BA53" i="1"/>
  <c r="AS53" i="1"/>
  <c r="AP53" i="1"/>
  <c r="AO53" i="1"/>
  <c r="AN53" i="1"/>
  <c r="AM53" i="1"/>
  <c r="AL53" i="1"/>
  <c r="AQ53" i="1" s="1"/>
  <c r="AJ53" i="1" a="1"/>
  <c r="AJ53" i="1" s="1"/>
  <c r="AK53" i="1" s="1"/>
  <c r="AI53" i="1"/>
  <c r="AF53" i="1"/>
  <c r="AB53" i="1"/>
  <c r="Y53" i="1"/>
  <c r="H53" i="1"/>
  <c r="A53" i="1"/>
  <c r="BG52" i="1"/>
  <c r="BF52" i="1"/>
  <c r="BE52" i="1"/>
  <c r="BD52" i="1"/>
  <c r="BC52" i="1"/>
  <c r="BB52" i="1"/>
  <c r="BA52" i="1"/>
  <c r="AS52" i="1"/>
  <c r="AP52" i="1"/>
  <c r="AO52" i="1"/>
  <c r="AN52" i="1"/>
  <c r="AM52" i="1"/>
  <c r="AL52" i="1"/>
  <c r="AQ52" i="1" s="1"/>
  <c r="AJ52" i="1" a="1"/>
  <c r="AJ52" i="1"/>
  <c r="AK52" i="1" s="1"/>
  <c r="AI52" i="1"/>
  <c r="AF52" i="1"/>
  <c r="AB52" i="1"/>
  <c r="Y52" i="1"/>
  <c r="H52" i="1"/>
  <c r="A52" i="1"/>
  <c r="BG51" i="1"/>
  <c r="BF51" i="1"/>
  <c r="BE51" i="1"/>
  <c r="BD51" i="1"/>
  <c r="BC51" i="1"/>
  <c r="BB51" i="1"/>
  <c r="BA51" i="1"/>
  <c r="AS51" i="1"/>
  <c r="AP51" i="1"/>
  <c r="AO51" i="1"/>
  <c r="AN51" i="1"/>
  <c r="AM51" i="1"/>
  <c r="AL51" i="1"/>
  <c r="AQ51" i="1" s="1"/>
  <c r="AJ51" i="1" a="1"/>
  <c r="AJ51" i="1" s="1"/>
  <c r="AK51" i="1" s="1"/>
  <c r="AI51" i="1"/>
  <c r="AF51" i="1"/>
  <c r="AB51" i="1"/>
  <c r="Y51" i="1"/>
  <c r="H51" i="1"/>
  <c r="A51" i="1"/>
  <c r="BG50" i="1"/>
  <c r="BF50" i="1"/>
  <c r="BE50" i="1"/>
  <c r="BD50" i="1"/>
  <c r="BC50" i="1"/>
  <c r="BB50" i="1"/>
  <c r="BA50" i="1"/>
  <c r="AS50" i="1"/>
  <c r="AP50" i="1"/>
  <c r="AO50" i="1"/>
  <c r="AN50" i="1"/>
  <c r="AM50" i="1"/>
  <c r="AL50" i="1"/>
  <c r="AQ50" i="1" s="1"/>
  <c r="AJ50" i="1" a="1"/>
  <c r="AJ50" i="1" s="1"/>
  <c r="AK50" i="1" s="1"/>
  <c r="AI50" i="1"/>
  <c r="AF50" i="1"/>
  <c r="AB50" i="1"/>
  <c r="Y50" i="1"/>
  <c r="H50" i="1"/>
  <c r="A50" i="1"/>
  <c r="BG49" i="1"/>
  <c r="BF49" i="1"/>
  <c r="BE49" i="1"/>
  <c r="BD49" i="1"/>
  <c r="BC49" i="1"/>
  <c r="BB49" i="1"/>
  <c r="BA49" i="1"/>
  <c r="AS49" i="1"/>
  <c r="AP49" i="1"/>
  <c r="AO49" i="1"/>
  <c r="AN49" i="1"/>
  <c r="AM49" i="1"/>
  <c r="AL49" i="1"/>
  <c r="AQ49" i="1" s="1"/>
  <c r="AK49" i="1"/>
  <c r="AJ49" i="1" a="1"/>
  <c r="AJ49" i="1"/>
  <c r="AI49" i="1"/>
  <c r="AF49" i="1"/>
  <c r="AB49" i="1"/>
  <c r="Y49" i="1"/>
  <c r="H49" i="1"/>
  <c r="A49" i="1"/>
  <c r="BG48" i="1"/>
  <c r="BF48" i="1"/>
  <c r="BE48" i="1"/>
  <c r="BD48" i="1"/>
  <c r="BC48" i="1"/>
  <c r="BB48" i="1"/>
  <c r="BA48" i="1"/>
  <c r="AS48" i="1"/>
  <c r="AP48" i="1"/>
  <c r="AO48" i="1"/>
  <c r="AN48" i="1"/>
  <c r="AM48" i="1"/>
  <c r="AQ48" i="1" s="1"/>
  <c r="AL48" i="1"/>
  <c r="AK48" i="1"/>
  <c r="AJ48" i="1" a="1"/>
  <c r="AJ48" i="1"/>
  <c r="AI48" i="1"/>
  <c r="AF48" i="1"/>
  <c r="AB48" i="1"/>
  <c r="Y48" i="1"/>
  <c r="H48" i="1"/>
  <c r="A48" i="1"/>
  <c r="BG47" i="1"/>
  <c r="BF47" i="1"/>
  <c r="BE47" i="1"/>
  <c r="BD47" i="1"/>
  <c r="BC47" i="1"/>
  <c r="BB47" i="1"/>
  <c r="BA47" i="1"/>
  <c r="AS47" i="1"/>
  <c r="AP47" i="1"/>
  <c r="AO47" i="1"/>
  <c r="AN47" i="1"/>
  <c r="AM47" i="1"/>
  <c r="AL47" i="1"/>
  <c r="AQ47" i="1" s="1"/>
  <c r="AJ47" i="1" a="1"/>
  <c r="AJ47" i="1" s="1"/>
  <c r="AK47" i="1" s="1"/>
  <c r="AI47" i="1"/>
  <c r="AF47" i="1"/>
  <c r="AB47" i="1"/>
  <c r="Y47" i="1"/>
  <c r="H47" i="1"/>
  <c r="A47" i="1"/>
  <c r="BG46" i="1"/>
  <c r="BF46" i="1"/>
  <c r="BE46" i="1"/>
  <c r="BD46" i="1"/>
  <c r="BC46" i="1"/>
  <c r="BB46" i="1"/>
  <c r="BA46" i="1"/>
  <c r="AS46" i="1"/>
  <c r="AQ46" i="1"/>
  <c r="AP46" i="1"/>
  <c r="AO46" i="1"/>
  <c r="AN46" i="1"/>
  <c r="AM46" i="1"/>
  <c r="AL46" i="1"/>
  <c r="AJ46" i="1" a="1"/>
  <c r="AJ46" i="1"/>
  <c r="AK46" i="1" s="1"/>
  <c r="AI46" i="1"/>
  <c r="AF46" i="1"/>
  <c r="AB46" i="1"/>
  <c r="Y46" i="1"/>
  <c r="H46" i="1"/>
  <c r="A46" i="1"/>
  <c r="BG45" i="1"/>
  <c r="BF45" i="1"/>
  <c r="BE45" i="1"/>
  <c r="BD45" i="1"/>
  <c r="BC45" i="1"/>
  <c r="BB45" i="1"/>
  <c r="BA45" i="1"/>
  <c r="AS45" i="1"/>
  <c r="AP45" i="1"/>
  <c r="AO45" i="1"/>
  <c r="AN45" i="1"/>
  <c r="AM45" i="1"/>
  <c r="AL45" i="1"/>
  <c r="AQ45" i="1" s="1"/>
  <c r="AJ45" i="1" a="1"/>
  <c r="AJ45" i="1" s="1"/>
  <c r="AK45" i="1" s="1"/>
  <c r="AI45" i="1"/>
  <c r="AF45" i="1"/>
  <c r="AB45" i="1"/>
  <c r="Y45" i="1"/>
  <c r="H45" i="1"/>
  <c r="A45" i="1"/>
  <c r="BG44" i="1"/>
  <c r="BF44" i="1"/>
  <c r="BE44" i="1"/>
  <c r="BD44" i="1"/>
  <c r="BC44" i="1"/>
  <c r="BB44" i="1"/>
  <c r="BA44" i="1"/>
  <c r="AS44" i="1"/>
  <c r="AP44" i="1"/>
  <c r="AO44" i="1"/>
  <c r="AQ44" i="1" s="1"/>
  <c r="AN44" i="1"/>
  <c r="AM44" i="1"/>
  <c r="AL44" i="1"/>
  <c r="AK44" i="1"/>
  <c r="AJ44" i="1" a="1"/>
  <c r="AJ44" i="1"/>
  <c r="AI44" i="1"/>
  <c r="AF44" i="1"/>
  <c r="AB44" i="1"/>
  <c r="Y44" i="1"/>
  <c r="H44" i="1"/>
  <c r="A44" i="1"/>
  <c r="BG43" i="1"/>
  <c r="BF43" i="1"/>
  <c r="BE43" i="1"/>
  <c r="BD43" i="1"/>
  <c r="BC43" i="1"/>
  <c r="BB43" i="1"/>
  <c r="BA43" i="1"/>
  <c r="AS43" i="1"/>
  <c r="AP43" i="1"/>
  <c r="AO43" i="1"/>
  <c r="AN43" i="1"/>
  <c r="AM43" i="1"/>
  <c r="AL43" i="1"/>
  <c r="AQ43" i="1" s="1"/>
  <c r="AJ43" i="1" a="1"/>
  <c r="AJ43" i="1" s="1"/>
  <c r="AK43" i="1" s="1"/>
  <c r="AI43" i="1"/>
  <c r="AF43" i="1"/>
  <c r="AB43" i="1"/>
  <c r="Y43" i="1"/>
  <c r="H43" i="1"/>
  <c r="A43" i="1"/>
  <c r="BG42" i="1"/>
  <c r="BF42" i="1"/>
  <c r="BE42" i="1"/>
  <c r="BD42" i="1"/>
  <c r="BC42" i="1"/>
  <c r="BB42" i="1"/>
  <c r="BA42" i="1"/>
  <c r="AS42" i="1"/>
  <c r="AP42" i="1"/>
  <c r="AO42" i="1"/>
  <c r="AN42" i="1"/>
  <c r="AM42" i="1"/>
  <c r="AL42" i="1"/>
  <c r="AQ42" i="1" s="1"/>
  <c r="AJ42" i="1" a="1"/>
  <c r="AJ42" i="1" s="1"/>
  <c r="AK42" i="1" s="1"/>
  <c r="AI42" i="1"/>
  <c r="AF42" i="1"/>
  <c r="AB42" i="1"/>
  <c r="Y42" i="1"/>
  <c r="H42" i="1"/>
  <c r="A42" i="1"/>
  <c r="BG41" i="1"/>
  <c r="BF41" i="1"/>
  <c r="BE41" i="1"/>
  <c r="BD41" i="1"/>
  <c r="BC41" i="1"/>
  <c r="BB41" i="1"/>
  <c r="BA41" i="1"/>
  <c r="AS41" i="1"/>
  <c r="AP41" i="1"/>
  <c r="AO41" i="1"/>
  <c r="AN41" i="1"/>
  <c r="AM41" i="1"/>
  <c r="AL41" i="1"/>
  <c r="AQ41" i="1" s="1"/>
  <c r="AJ41" i="1" a="1"/>
  <c r="AJ41" i="1" s="1"/>
  <c r="AK41" i="1" s="1"/>
  <c r="AI41" i="1"/>
  <c r="AF41" i="1"/>
  <c r="AB41" i="1"/>
  <c r="Y41" i="1"/>
  <c r="H41" i="1"/>
  <c r="A41" i="1"/>
  <c r="BG40" i="1"/>
  <c r="BF40" i="1"/>
  <c r="BE40" i="1"/>
  <c r="BD40" i="1"/>
  <c r="BC40" i="1"/>
  <c r="BB40" i="1"/>
  <c r="BA40" i="1"/>
  <c r="AS40" i="1"/>
  <c r="AP40" i="1"/>
  <c r="AO40" i="1"/>
  <c r="AN40" i="1"/>
  <c r="AM40" i="1"/>
  <c r="AQ40" i="1" s="1"/>
  <c r="AL40" i="1"/>
  <c r="AJ40" i="1" a="1"/>
  <c r="AJ40" i="1" s="1"/>
  <c r="AK40" i="1" s="1"/>
  <c r="AI40" i="1"/>
  <c r="AF40" i="1"/>
  <c r="AB40" i="1"/>
  <c r="Y40" i="1"/>
  <c r="H40" i="1"/>
  <c r="A40" i="1"/>
  <c r="BG39" i="1"/>
  <c r="BF39" i="1"/>
  <c r="BE39" i="1"/>
  <c r="BD39" i="1"/>
  <c r="BC39" i="1"/>
  <c r="BB39" i="1"/>
  <c r="BA39" i="1"/>
  <c r="AS39" i="1"/>
  <c r="AQ39" i="1"/>
  <c r="AP39" i="1"/>
  <c r="AO39" i="1"/>
  <c r="AN39" i="1"/>
  <c r="AM39" i="1"/>
  <c r="AL39" i="1"/>
  <c r="AJ39" i="1" a="1"/>
  <c r="AJ39" i="1" s="1"/>
  <c r="AK39" i="1" s="1"/>
  <c r="AI39" i="1"/>
  <c r="AF39" i="1"/>
  <c r="AB39" i="1"/>
  <c r="Y39" i="1"/>
  <c r="H39" i="1"/>
  <c r="A39" i="1"/>
  <c r="BG38" i="1"/>
  <c r="BF38" i="1"/>
  <c r="BE38" i="1"/>
  <c r="BD38" i="1"/>
  <c r="BC38" i="1"/>
  <c r="BB38" i="1"/>
  <c r="BA38" i="1"/>
  <c r="AS38" i="1"/>
  <c r="AQ38" i="1"/>
  <c r="AP38" i="1"/>
  <c r="AO38" i="1"/>
  <c r="AN38" i="1"/>
  <c r="AM38" i="1"/>
  <c r="AL38" i="1"/>
  <c r="AJ38" i="1" a="1"/>
  <c r="AJ38" i="1"/>
  <c r="AK38" i="1" s="1"/>
  <c r="AI38" i="1"/>
  <c r="AF38" i="1"/>
  <c r="AB38" i="1"/>
  <c r="Y38" i="1"/>
  <c r="H38" i="1"/>
  <c r="A38" i="1"/>
  <c r="BG37" i="1"/>
  <c r="BF37" i="1"/>
  <c r="BE37" i="1"/>
  <c r="BD37" i="1"/>
  <c r="BC37" i="1"/>
  <c r="BB37" i="1"/>
  <c r="BA37" i="1"/>
  <c r="AS37" i="1"/>
  <c r="AP37" i="1"/>
  <c r="AO37" i="1"/>
  <c r="AN37" i="1"/>
  <c r="AM37" i="1"/>
  <c r="AL37" i="1"/>
  <c r="AQ37" i="1" s="1"/>
  <c r="AJ37" i="1" a="1"/>
  <c r="AJ37" i="1" s="1"/>
  <c r="AK37" i="1" s="1"/>
  <c r="AI37" i="1"/>
  <c r="AF37" i="1"/>
  <c r="AB37" i="1"/>
  <c r="Y37" i="1"/>
  <c r="H37" i="1"/>
  <c r="A37" i="1"/>
  <c r="BG36" i="1"/>
  <c r="BF36" i="1"/>
  <c r="BE36" i="1"/>
  <c r="BD36" i="1"/>
  <c r="BC36" i="1"/>
  <c r="BB36" i="1"/>
  <c r="BA36" i="1"/>
  <c r="AS36" i="1"/>
  <c r="AP36" i="1"/>
  <c r="AO36" i="1"/>
  <c r="AN36" i="1"/>
  <c r="AM36" i="1"/>
  <c r="AL36" i="1"/>
  <c r="AQ36" i="1" s="1"/>
  <c r="AJ36" i="1" a="1"/>
  <c r="AJ36" i="1"/>
  <c r="AK36" i="1" s="1"/>
  <c r="AI36" i="1"/>
  <c r="AF36" i="1"/>
  <c r="AB36" i="1"/>
  <c r="Y36" i="1"/>
  <c r="H36" i="1"/>
  <c r="A36" i="1"/>
  <c r="BG35" i="1"/>
  <c r="BF35" i="1"/>
  <c r="BE35" i="1"/>
  <c r="BD35" i="1"/>
  <c r="BC35" i="1"/>
  <c r="BB35" i="1"/>
  <c r="BA35" i="1"/>
  <c r="AS35" i="1"/>
  <c r="AP35" i="1"/>
  <c r="AO35" i="1"/>
  <c r="AN35" i="1"/>
  <c r="AM35" i="1"/>
  <c r="AL35" i="1"/>
  <c r="AQ35" i="1" s="1"/>
  <c r="AJ35" i="1" a="1"/>
  <c r="AJ35" i="1" s="1"/>
  <c r="AK35" i="1" s="1"/>
  <c r="AI35" i="1"/>
  <c r="AF35" i="1"/>
  <c r="AB35" i="1"/>
  <c r="Y35" i="1"/>
  <c r="H35" i="1"/>
  <c r="A35" i="1"/>
  <c r="BG34" i="1"/>
  <c r="BF34" i="1"/>
  <c r="BE34" i="1"/>
  <c r="BD34" i="1"/>
  <c r="BC34" i="1"/>
  <c r="BB34" i="1"/>
  <c r="BA34" i="1"/>
  <c r="AS34" i="1"/>
  <c r="AP34" i="1"/>
  <c r="AO34" i="1"/>
  <c r="AN34" i="1"/>
  <c r="AM34" i="1"/>
  <c r="AL34" i="1"/>
  <c r="AQ34" i="1" s="1"/>
  <c r="AJ34" i="1" a="1"/>
  <c r="AJ34" i="1" s="1"/>
  <c r="AK34" i="1" s="1"/>
  <c r="AI34" i="1"/>
  <c r="AF34" i="1"/>
  <c r="AB34" i="1"/>
  <c r="Y34" i="1"/>
  <c r="H34" i="1"/>
  <c r="A34" i="1"/>
  <c r="BG33" i="1"/>
  <c r="BF33" i="1"/>
  <c r="BE33" i="1"/>
  <c r="BD33" i="1"/>
  <c r="BC33" i="1"/>
  <c r="BB33" i="1"/>
  <c r="BA33" i="1"/>
  <c r="AS33" i="1"/>
  <c r="AP33" i="1"/>
  <c r="AO33" i="1"/>
  <c r="AN33" i="1"/>
  <c r="AM33" i="1"/>
  <c r="AL33" i="1"/>
  <c r="AQ33" i="1" s="1"/>
  <c r="AK33" i="1"/>
  <c r="AJ33" i="1" a="1"/>
  <c r="AJ33" i="1"/>
  <c r="AI33" i="1"/>
  <c r="AF33" i="1"/>
  <c r="AB33" i="1"/>
  <c r="Y33" i="1"/>
  <c r="H33" i="1"/>
  <c r="A33" i="1"/>
  <c r="BG32" i="1"/>
  <c r="BC32" i="1"/>
  <c r="BA32" i="1"/>
  <c r="AT32" i="1"/>
  <c r="BF32" i="1" s="1"/>
  <c r="AP32" i="1"/>
  <c r="AO32" i="1"/>
  <c r="AN32" i="1"/>
  <c r="AM32" i="1"/>
  <c r="AL32" i="1"/>
  <c r="AQ32" i="1" s="1"/>
  <c r="AJ32" i="1" a="1"/>
  <c r="AJ32" i="1" s="1"/>
  <c r="AK32" i="1" s="1"/>
  <c r="AI32" i="1"/>
  <c r="AF32" i="1"/>
  <c r="AB32" i="1"/>
  <c r="Y32" i="1"/>
  <c r="H32" i="1"/>
  <c r="A32" i="1"/>
  <c r="BA31" i="1"/>
  <c r="AT31" i="1"/>
  <c r="BC31" i="1" s="1"/>
  <c r="AP31" i="1"/>
  <c r="AO31" i="1"/>
  <c r="AN31" i="1"/>
  <c r="AM31" i="1"/>
  <c r="AL31" i="1"/>
  <c r="AQ31" i="1" s="1"/>
  <c r="AJ31" i="1" a="1"/>
  <c r="AJ31" i="1" s="1"/>
  <c r="AK31" i="1" s="1"/>
  <c r="AI31" i="1"/>
  <c r="AF31" i="1"/>
  <c r="AB31" i="1"/>
  <c r="Y31" i="1"/>
  <c r="H31" i="1"/>
  <c r="A31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S30" i="1"/>
  <c r="AP30" i="1"/>
  <c r="AO30" i="1"/>
  <c r="AN30" i="1"/>
  <c r="AM30" i="1"/>
  <c r="AL30" i="1"/>
  <c r="AQ30" i="1" s="1"/>
  <c r="AJ30" i="1" a="1"/>
  <c r="AJ30" i="1" s="1"/>
  <c r="AK30" i="1" s="1"/>
  <c r="AI30" i="1"/>
  <c r="AF30" i="1"/>
  <c r="AB30" i="1"/>
  <c r="Y30" i="1"/>
  <c r="H30" i="1"/>
  <c r="A30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S29" i="1"/>
  <c r="AP29" i="1"/>
  <c r="AO29" i="1"/>
  <c r="AN29" i="1"/>
  <c r="AM29" i="1"/>
  <c r="AL29" i="1"/>
  <c r="AQ29" i="1" s="1"/>
  <c r="AJ29" i="1" a="1"/>
  <c r="AJ29" i="1"/>
  <c r="AK29" i="1" s="1"/>
  <c r="AI29" i="1"/>
  <c r="AF29" i="1"/>
  <c r="AB29" i="1"/>
  <c r="Y29" i="1"/>
  <c r="H29" i="1"/>
  <c r="A29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S28" i="1"/>
  <c r="AP28" i="1"/>
  <c r="AO28" i="1"/>
  <c r="AN28" i="1"/>
  <c r="AM28" i="1"/>
  <c r="AL28" i="1"/>
  <c r="AQ28" i="1" s="1"/>
  <c r="AJ28" i="1" a="1"/>
  <c r="AJ28" i="1" s="1"/>
  <c r="AK28" i="1" s="1"/>
  <c r="AI28" i="1"/>
  <c r="AF28" i="1"/>
  <c r="AB28" i="1"/>
  <c r="Y28" i="1"/>
  <c r="H28" i="1"/>
  <c r="A28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S27" i="1"/>
  <c r="AQ27" i="1"/>
  <c r="AP27" i="1"/>
  <c r="AO27" i="1"/>
  <c r="AN27" i="1"/>
  <c r="AM27" i="1"/>
  <c r="AL27" i="1"/>
  <c r="AJ27" i="1" a="1"/>
  <c r="AJ27" i="1"/>
  <c r="AK27" i="1" s="1"/>
  <c r="AI27" i="1"/>
  <c r="AF27" i="1"/>
  <c r="AB27" i="1"/>
  <c r="Y27" i="1"/>
  <c r="H27" i="1"/>
  <c r="A27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S26" i="1"/>
  <c r="AP26" i="1"/>
  <c r="AO26" i="1"/>
  <c r="AN26" i="1"/>
  <c r="AM26" i="1"/>
  <c r="AL26" i="1"/>
  <c r="AQ26" i="1" s="1"/>
  <c r="AJ26" i="1" a="1"/>
  <c r="AJ26" i="1" s="1"/>
  <c r="AK26" i="1" s="1"/>
  <c r="AI26" i="1"/>
  <c r="AF26" i="1"/>
  <c r="AB26" i="1"/>
  <c r="Y26" i="1"/>
  <c r="H26" i="1"/>
  <c r="A26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S25" i="1"/>
  <c r="AP25" i="1"/>
  <c r="AO25" i="1"/>
  <c r="AN25" i="1"/>
  <c r="AM25" i="1"/>
  <c r="AQ25" i="1" s="1"/>
  <c r="AL25" i="1"/>
  <c r="AJ25" i="1" a="1"/>
  <c r="AJ25" i="1" s="1"/>
  <c r="AK25" i="1" s="1"/>
  <c r="AI25" i="1"/>
  <c r="AF25" i="1"/>
  <c r="AB25" i="1"/>
  <c r="Y25" i="1"/>
  <c r="H25" i="1"/>
  <c r="A25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S24" i="1"/>
  <c r="AP24" i="1"/>
  <c r="AO24" i="1"/>
  <c r="AN24" i="1"/>
  <c r="AM24" i="1"/>
  <c r="AL24" i="1"/>
  <c r="AQ24" i="1" s="1"/>
  <c r="AJ24" i="1" a="1"/>
  <c r="AJ24" i="1" s="1"/>
  <c r="AK24" i="1" s="1"/>
  <c r="AI24" i="1"/>
  <c r="AF24" i="1"/>
  <c r="AB24" i="1"/>
  <c r="Y24" i="1"/>
  <c r="H24" i="1"/>
  <c r="A24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S23" i="1"/>
  <c r="AP23" i="1"/>
  <c r="AO23" i="1"/>
  <c r="AN23" i="1"/>
  <c r="AM23" i="1"/>
  <c r="AL23" i="1"/>
  <c r="AQ23" i="1" s="1"/>
  <c r="AJ23" i="1" a="1"/>
  <c r="AJ23" i="1" s="1"/>
  <c r="AK23" i="1" s="1"/>
  <c r="AI23" i="1"/>
  <c r="AF23" i="1"/>
  <c r="AB23" i="1"/>
  <c r="Y23" i="1"/>
  <c r="H23" i="1"/>
  <c r="A23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S22" i="1"/>
  <c r="AQ22" i="1"/>
  <c r="AP22" i="1"/>
  <c r="AO22" i="1"/>
  <c r="AN22" i="1"/>
  <c r="AM22" i="1"/>
  <c r="AL22" i="1"/>
  <c r="AJ22" i="1" a="1"/>
  <c r="AJ22" i="1" s="1"/>
  <c r="AK22" i="1" s="1"/>
  <c r="AI22" i="1"/>
  <c r="AF22" i="1"/>
  <c r="AB22" i="1"/>
  <c r="Y22" i="1"/>
  <c r="H22" i="1"/>
  <c r="A22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S21" i="1"/>
  <c r="AP21" i="1"/>
  <c r="AO21" i="1"/>
  <c r="AQ21" i="1" s="1"/>
  <c r="AN21" i="1"/>
  <c r="AM21" i="1"/>
  <c r="AL21" i="1"/>
  <c r="AK21" i="1"/>
  <c r="AJ21" i="1" a="1"/>
  <c r="AJ21" i="1"/>
  <c r="AI21" i="1"/>
  <c r="AF21" i="1"/>
  <c r="AB21" i="1"/>
  <c r="Y21" i="1"/>
  <c r="H21" i="1"/>
  <c r="A21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S20" i="1"/>
  <c r="AP20" i="1"/>
  <c r="AO20" i="1"/>
  <c r="AN20" i="1"/>
  <c r="AM20" i="1"/>
  <c r="AL20" i="1"/>
  <c r="AQ20" i="1" s="1"/>
  <c r="AK20" i="1"/>
  <c r="AJ20" i="1" a="1"/>
  <c r="AJ20" i="1"/>
  <c r="AI20" i="1"/>
  <c r="AF20" i="1"/>
  <c r="AB20" i="1"/>
  <c r="Y20" i="1"/>
  <c r="H20" i="1"/>
  <c r="A20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S19" i="1"/>
  <c r="AQ19" i="1"/>
  <c r="AP19" i="1"/>
  <c r="AO19" i="1"/>
  <c r="AN19" i="1"/>
  <c r="AM19" i="1"/>
  <c r="AL19" i="1"/>
  <c r="AJ19" i="1" a="1"/>
  <c r="AJ19" i="1"/>
  <c r="AK19" i="1" s="1"/>
  <c r="AI19" i="1"/>
  <c r="AF19" i="1"/>
  <c r="AB19" i="1"/>
  <c r="Y19" i="1"/>
  <c r="H19" i="1"/>
  <c r="A19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S18" i="1"/>
  <c r="AP18" i="1"/>
  <c r="AO18" i="1"/>
  <c r="AN18" i="1"/>
  <c r="AM18" i="1"/>
  <c r="AL18" i="1"/>
  <c r="AQ18" i="1" s="1"/>
  <c r="AJ18" i="1" a="1"/>
  <c r="AJ18" i="1" s="1"/>
  <c r="AK18" i="1" s="1"/>
  <c r="AI18" i="1"/>
  <c r="AF18" i="1"/>
  <c r="AB18" i="1"/>
  <c r="Y18" i="1"/>
  <c r="H18" i="1"/>
  <c r="A18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S17" i="1"/>
  <c r="AP17" i="1"/>
  <c r="AO17" i="1"/>
  <c r="AQ17" i="1" s="1"/>
  <c r="AN17" i="1"/>
  <c r="AM17" i="1"/>
  <c r="AL17" i="1"/>
  <c r="AK17" i="1"/>
  <c r="AJ17" i="1" a="1"/>
  <c r="AJ17" i="1"/>
  <c r="AI17" i="1"/>
  <c r="AF17" i="1"/>
  <c r="AB17" i="1"/>
  <c r="Y17" i="1"/>
  <c r="H17" i="1"/>
  <c r="A17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S16" i="1"/>
  <c r="AP16" i="1"/>
  <c r="AO16" i="1"/>
  <c r="AN16" i="1"/>
  <c r="AM16" i="1"/>
  <c r="AL16" i="1"/>
  <c r="AQ16" i="1" s="1"/>
  <c r="AJ16" i="1" a="1"/>
  <c r="AJ16" i="1" s="1"/>
  <c r="AK16" i="1" s="1"/>
  <c r="AI16" i="1"/>
  <c r="AF16" i="1"/>
  <c r="AB16" i="1"/>
  <c r="Y16" i="1"/>
  <c r="H16" i="1"/>
  <c r="A16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S15" i="1"/>
  <c r="AP15" i="1"/>
  <c r="AO15" i="1"/>
  <c r="AN15" i="1"/>
  <c r="AM15" i="1"/>
  <c r="AL15" i="1"/>
  <c r="AQ15" i="1" s="1"/>
  <c r="AJ15" i="1" a="1"/>
  <c r="AJ15" i="1" s="1"/>
  <c r="AK15" i="1" s="1"/>
  <c r="AI15" i="1"/>
  <c r="AF15" i="1"/>
  <c r="AB15" i="1"/>
  <c r="Y15" i="1"/>
  <c r="H15" i="1"/>
  <c r="A15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S14" i="1"/>
  <c r="AP14" i="1"/>
  <c r="AO14" i="1"/>
  <c r="AN14" i="1"/>
  <c r="AM14" i="1"/>
  <c r="AL14" i="1"/>
  <c r="AQ14" i="1" s="1"/>
  <c r="AJ14" i="1" a="1"/>
  <c r="AJ14" i="1" s="1"/>
  <c r="AK14" i="1" s="1"/>
  <c r="AI14" i="1"/>
  <c r="AF14" i="1"/>
  <c r="AB14" i="1"/>
  <c r="Y14" i="1"/>
  <c r="H14" i="1"/>
  <c r="A14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S13" i="1"/>
  <c r="AP13" i="1"/>
  <c r="AO13" i="1"/>
  <c r="AN13" i="1"/>
  <c r="AM13" i="1"/>
  <c r="AL13" i="1"/>
  <c r="AQ13" i="1" s="1"/>
  <c r="AJ13" i="1" a="1"/>
  <c r="AJ13" i="1"/>
  <c r="AK13" i="1" s="1"/>
  <c r="AI13" i="1"/>
  <c r="AF13" i="1"/>
  <c r="AB13" i="1"/>
  <c r="Y13" i="1"/>
  <c r="H13" i="1"/>
  <c r="A13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S12" i="1"/>
  <c r="AP12" i="1"/>
  <c r="AO12" i="1"/>
  <c r="AN12" i="1"/>
  <c r="AM12" i="1"/>
  <c r="AL12" i="1"/>
  <c r="AQ12" i="1" s="1"/>
  <c r="AJ12" i="1" a="1"/>
  <c r="AJ12" i="1" s="1"/>
  <c r="AK12" i="1" s="1"/>
  <c r="AI12" i="1"/>
  <c r="AF12" i="1"/>
  <c r="AB12" i="1"/>
  <c r="Y12" i="1"/>
  <c r="H12" i="1"/>
  <c r="A12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S11" i="1"/>
  <c r="AQ11" i="1"/>
  <c r="AP11" i="1"/>
  <c r="AO11" i="1"/>
  <c r="AN11" i="1"/>
  <c r="AM11" i="1"/>
  <c r="AL11" i="1"/>
  <c r="AJ11" i="1" a="1"/>
  <c r="AJ11" i="1"/>
  <c r="AK11" i="1" s="1"/>
  <c r="AI11" i="1"/>
  <c r="AF11" i="1"/>
  <c r="AB11" i="1"/>
  <c r="Y11" i="1"/>
  <c r="H11" i="1"/>
  <c r="A11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S10" i="1"/>
  <c r="AP10" i="1"/>
  <c r="AO10" i="1"/>
  <c r="AN10" i="1"/>
  <c r="AM10" i="1"/>
  <c r="AL10" i="1"/>
  <c r="AQ10" i="1" s="1"/>
  <c r="AJ10" i="1" a="1"/>
  <c r="AJ10" i="1" s="1"/>
  <c r="AK10" i="1" s="1"/>
  <c r="AI10" i="1"/>
  <c r="AF10" i="1"/>
  <c r="AB10" i="1"/>
  <c r="Y10" i="1"/>
  <c r="H10" i="1"/>
  <c r="A10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S9" i="1"/>
  <c r="AP9" i="1"/>
  <c r="AO9" i="1"/>
  <c r="AN9" i="1"/>
  <c r="AM9" i="1"/>
  <c r="AQ9" i="1" s="1"/>
  <c r="AL9" i="1"/>
  <c r="AJ9" i="1" a="1"/>
  <c r="AJ9" i="1" s="1"/>
  <c r="AK9" i="1" s="1"/>
  <c r="AI9" i="1"/>
  <c r="AF9" i="1"/>
  <c r="AB9" i="1"/>
  <c r="Y9" i="1"/>
  <c r="H9" i="1"/>
  <c r="A9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S8" i="1"/>
  <c r="AP8" i="1"/>
  <c r="AO8" i="1"/>
  <c r="AN8" i="1"/>
  <c r="AM8" i="1"/>
  <c r="AL8" i="1"/>
  <c r="AQ8" i="1" s="1"/>
  <c r="AJ8" i="1" a="1"/>
  <c r="AJ8" i="1" s="1"/>
  <c r="AK8" i="1" s="1"/>
  <c r="AI8" i="1"/>
  <c r="AF8" i="1"/>
  <c r="AB8" i="1"/>
  <c r="Y8" i="1"/>
  <c r="H8" i="1"/>
  <c r="A8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S7" i="1"/>
  <c r="AP7" i="1"/>
  <c r="AO7" i="1"/>
  <c r="AN7" i="1"/>
  <c r="AM7" i="1"/>
  <c r="AL7" i="1"/>
  <c r="AQ7" i="1" s="1"/>
  <c r="AJ7" i="1" a="1"/>
  <c r="AJ7" i="1" s="1"/>
  <c r="AK7" i="1" s="1"/>
  <c r="AI7" i="1"/>
  <c r="AF7" i="1"/>
  <c r="AB7" i="1"/>
  <c r="Y7" i="1"/>
  <c r="H7" i="1"/>
  <c r="A7" i="1"/>
  <c r="BL6" i="1"/>
  <c r="BK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S6" i="1"/>
  <c r="AP6" i="1"/>
  <c r="AO6" i="1"/>
  <c r="AN6" i="1"/>
  <c r="AM6" i="1"/>
  <c r="AL6" i="1"/>
  <c r="AQ6" i="1" s="1"/>
  <c r="AJ6" i="1" a="1"/>
  <c r="AJ6" i="1" s="1"/>
  <c r="AK6" i="1" s="1"/>
  <c r="AI6" i="1"/>
  <c r="AF6" i="1"/>
  <c r="AB6" i="1"/>
  <c r="Y6" i="1"/>
  <c r="H6" i="1"/>
  <c r="A6" i="1"/>
  <c r="BL5" i="1"/>
  <c r="BK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S5" i="1"/>
  <c r="AP5" i="1"/>
  <c r="AO5" i="1"/>
  <c r="AN5" i="1"/>
  <c r="AM5" i="1"/>
  <c r="AL5" i="1"/>
  <c r="AQ5" i="1" s="1"/>
  <c r="AJ5" i="1" a="1"/>
  <c r="AJ5" i="1" s="1"/>
  <c r="AK5" i="1" s="1"/>
  <c r="AI5" i="1"/>
  <c r="AF5" i="1"/>
  <c r="AB5" i="1"/>
  <c r="Y5" i="1"/>
  <c r="H5" i="1"/>
  <c r="A5" i="1"/>
  <c r="BL4" i="1"/>
  <c r="BK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S4" i="1"/>
  <c r="AP4" i="1"/>
  <c r="AO4" i="1"/>
  <c r="AN4" i="1"/>
  <c r="AM4" i="1"/>
  <c r="AL4" i="1"/>
  <c r="AQ4" i="1" s="1"/>
  <c r="AJ4" i="1" a="1"/>
  <c r="AJ4" i="1" s="1"/>
  <c r="AK4" i="1" s="1"/>
  <c r="AI4" i="1"/>
  <c r="AF4" i="1"/>
  <c r="AB4" i="1"/>
  <c r="Y4" i="1"/>
  <c r="H4" i="1"/>
  <c r="A4" i="1"/>
  <c r="BL3" i="1"/>
  <c r="BK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S3" i="1"/>
  <c r="AP3" i="1"/>
  <c r="AO3" i="1"/>
  <c r="AN3" i="1"/>
  <c r="AM3" i="1"/>
  <c r="AL3" i="1"/>
  <c r="AQ3" i="1" s="1"/>
  <c r="AJ3" i="1" a="1"/>
  <c r="AJ3" i="1" s="1"/>
  <c r="AK3" i="1" s="1"/>
  <c r="AI3" i="1"/>
  <c r="AF3" i="1"/>
  <c r="AB3" i="1"/>
  <c r="Y3" i="1"/>
  <c r="H3" i="1"/>
  <c r="A3" i="1"/>
  <c r="BC2" i="1" a="1"/>
  <c r="BC2" i="1" s="1"/>
  <c r="BM6" i="2" l="1"/>
  <c r="BM5" i="2"/>
  <c r="BM6" i="10"/>
  <c r="AQ37" i="6"/>
  <c r="BB83" i="6"/>
  <c r="BG83" i="6"/>
  <c r="BB51" i="6"/>
  <c r="BG51" i="6"/>
  <c r="BA51" i="6"/>
  <c r="AZ51" i="6"/>
  <c r="AU51" i="6"/>
  <c r="BF51" i="6"/>
  <c r="BE51" i="6"/>
  <c r="BD51" i="6"/>
  <c r="BC51" i="6"/>
  <c r="AY51" i="6"/>
  <c r="AX51" i="6"/>
  <c r="AW51" i="6"/>
  <c r="AV51" i="6"/>
  <c r="AQ69" i="6"/>
  <c r="BC144" i="6"/>
  <c r="BB144" i="6"/>
  <c r="AW144" i="6"/>
  <c r="BG144" i="6"/>
  <c r="BD144" i="6"/>
  <c r="AZ144" i="6"/>
  <c r="AX144" i="6"/>
  <c r="AV191" i="6"/>
  <c r="BD191" i="6"/>
  <c r="AU191" i="6"/>
  <c r="AZ191" i="6"/>
  <c r="AY191" i="6"/>
  <c r="AX191" i="6"/>
  <c r="AW191" i="6"/>
  <c r="AS191" i="6"/>
  <c r="BB191" i="6"/>
  <c r="BA191" i="6"/>
  <c r="BG191" i="6"/>
  <c r="BF191" i="6"/>
  <c r="BE191" i="6"/>
  <c r="BC191" i="6"/>
  <c r="BF111" i="6"/>
  <c r="AZ111" i="6"/>
  <c r="AY111" i="6"/>
  <c r="AW111" i="6"/>
  <c r="AV111" i="6"/>
  <c r="AS111" i="6"/>
  <c r="BA111" i="6"/>
  <c r="BG111" i="6"/>
  <c r="BE111" i="6"/>
  <c r="BC111" i="6"/>
  <c r="BB111" i="6"/>
  <c r="BG36" i="6"/>
  <c r="BE36" i="6"/>
  <c r="AW36" i="6"/>
  <c r="BD36" i="6"/>
  <c r="BF36" i="6"/>
  <c r="BC36" i="6"/>
  <c r="BB36" i="6"/>
  <c r="AZ36" i="6"/>
  <c r="AX36" i="6"/>
  <c r="AS36" i="6"/>
  <c r="BE197" i="6"/>
  <c r="AZ197" i="6"/>
  <c r="BG197" i="6"/>
  <c r="BD197" i="6"/>
  <c r="BA197" i="6"/>
  <c r="AW197" i="6"/>
  <c r="AV36" i="6"/>
  <c r="AS92" i="6"/>
  <c r="BC92" i="6"/>
  <c r="AX92" i="6"/>
  <c r="BG92" i="6"/>
  <c r="BF92" i="6"/>
  <c r="BB92" i="6"/>
  <c r="AZ57" i="6"/>
  <c r="AV57" i="6"/>
  <c r="BD57" i="6"/>
  <c r="BE57" i="6"/>
  <c r="BG57" i="6"/>
  <c r="BF57" i="6"/>
  <c r="BC57" i="6"/>
  <c r="BA57" i="6"/>
  <c r="AX57" i="6"/>
  <c r="AW57" i="6"/>
  <c r="AQ6" i="6"/>
  <c r="AQ47" i="6"/>
  <c r="AQ71" i="6"/>
  <c r="AS180" i="6"/>
  <c r="BC180" i="6"/>
  <c r="BM6" i="5"/>
  <c r="AQ29" i="6"/>
  <c r="AQ40" i="6"/>
  <c r="AQ44" i="6"/>
  <c r="BF63" i="6"/>
  <c r="AQ75" i="6"/>
  <c r="AS99" i="6"/>
  <c r="BG99" i="6"/>
  <c r="BD99" i="6"/>
  <c r="BF145" i="6"/>
  <c r="BG145" i="6"/>
  <c r="BD145" i="6"/>
  <c r="BA145" i="6"/>
  <c r="BF147" i="6"/>
  <c r="BC147" i="6"/>
  <c r="BB147" i="6"/>
  <c r="BA147" i="6"/>
  <c r="AZ147" i="6"/>
  <c r="AW147" i="6"/>
  <c r="AS147" i="6"/>
  <c r="AW150" i="6"/>
  <c r="BG150" i="6"/>
  <c r="AX150" i="6"/>
  <c r="BA162" i="6"/>
  <c r="AZ162" i="6"/>
  <c r="AX162" i="6"/>
  <c r="AV162" i="6"/>
  <c r="AU162" i="6"/>
  <c r="AS162" i="6"/>
  <c r="BG183" i="6"/>
  <c r="AQ190" i="6"/>
  <c r="BG217" i="6"/>
  <c r="AZ217" i="6"/>
  <c r="BF217" i="6"/>
  <c r="AQ222" i="6"/>
  <c r="AZ231" i="6"/>
  <c r="BF231" i="6"/>
  <c r="BF213" i="6"/>
  <c r="BG213" i="6"/>
  <c r="AX213" i="6"/>
  <c r="BE213" i="6"/>
  <c r="BD213" i="6"/>
  <c r="BC213" i="6"/>
  <c r="BB213" i="6"/>
  <c r="AZ213" i="6"/>
  <c r="AU213" i="6"/>
  <c r="BC231" i="6"/>
  <c r="AQ240" i="6"/>
  <c r="BG268" i="6"/>
  <c r="AZ268" i="6"/>
  <c r="AW268" i="6"/>
  <c r="AV268" i="6"/>
  <c r="BD268" i="6"/>
  <c r="BC268" i="6"/>
  <c r="BB268" i="6"/>
  <c r="BF268" i="6"/>
  <c r="BA268" i="6"/>
  <c r="AY268" i="6"/>
  <c r="AX268" i="6"/>
  <c r="AU268" i="6"/>
  <c r="AV271" i="6"/>
  <c r="BE271" i="6"/>
  <c r="BG271" i="6"/>
  <c r="AS271" i="6"/>
  <c r="AZ235" i="6"/>
  <c r="BG235" i="6"/>
  <c r="AS235" i="6"/>
  <c r="BF235" i="6"/>
  <c r="BE235" i="6"/>
  <c r="BD235" i="6"/>
  <c r="BC235" i="6"/>
  <c r="AV235" i="6"/>
  <c r="AV262" i="6"/>
  <c r="BE270" i="6"/>
  <c r="AZ270" i="6"/>
  <c r="AW270" i="6"/>
  <c r="AV270" i="6"/>
  <c r="BD270" i="6"/>
  <c r="BC270" i="6"/>
  <c r="BB270" i="6"/>
  <c r="BD273" i="6"/>
  <c r="AU273" i="6"/>
  <c r="BC273" i="6"/>
  <c r="AY273" i="6"/>
  <c r="AX273" i="6"/>
  <c r="AW273" i="6"/>
  <c r="BG273" i="6"/>
  <c r="BF273" i="6"/>
  <c r="BE273" i="6"/>
  <c r="BB273" i="6"/>
  <c r="BA273" i="6"/>
  <c r="AZ273" i="6"/>
  <c r="AS273" i="6"/>
  <c r="BG314" i="6"/>
  <c r="AV314" i="6"/>
  <c r="BB235" i="6"/>
  <c r="AU270" i="6"/>
  <c r="AV273" i="6"/>
  <c r="BB286" i="6"/>
  <c r="BD286" i="6"/>
  <c r="BC286" i="6"/>
  <c r="AY286" i="6"/>
  <c r="AW286" i="6"/>
  <c r="AS286" i="6"/>
  <c r="BG286" i="6"/>
  <c r="BF286" i="6"/>
  <c r="BA286" i="6"/>
  <c r="AU286" i="6"/>
  <c r="AQ23" i="6"/>
  <c r="AV48" i="6"/>
  <c r="AQ54" i="6"/>
  <c r="AV65" i="6"/>
  <c r="AQ68" i="6"/>
  <c r="AQ70" i="6"/>
  <c r="AV79" i="6"/>
  <c r="AV85" i="6"/>
  <c r="BF85" i="6"/>
  <c r="AU100" i="6"/>
  <c r="AX104" i="6"/>
  <c r="AW104" i="6"/>
  <c r="AV104" i="6"/>
  <c r="AS104" i="6"/>
  <c r="AW108" i="6"/>
  <c r="AV109" i="6"/>
  <c r="BF109" i="6"/>
  <c r="BE109" i="6"/>
  <c r="BC109" i="6"/>
  <c r="BB109" i="6"/>
  <c r="AY109" i="6"/>
  <c r="AU109" i="6"/>
  <c r="AQ124" i="6"/>
  <c r="AW130" i="6"/>
  <c r="BG130" i="6"/>
  <c r="BF130" i="6"/>
  <c r="BE130" i="6"/>
  <c r="BD130" i="6"/>
  <c r="BB130" i="6"/>
  <c r="AY130" i="6"/>
  <c r="AW142" i="6"/>
  <c r="BE158" i="6"/>
  <c r="AW158" i="6"/>
  <c r="BF158" i="6"/>
  <c r="AY158" i="6"/>
  <c r="AX161" i="6"/>
  <c r="AQ206" i="6"/>
  <c r="BA213" i="6"/>
  <c r="AQ8" i="6"/>
  <c r="AW40" i="6"/>
  <c r="AQ42" i="6"/>
  <c r="AQ45" i="6"/>
  <c r="AW48" i="6"/>
  <c r="AQ55" i="6"/>
  <c r="AQ61" i="6"/>
  <c r="AW65" i="6"/>
  <c r="BE74" i="6"/>
  <c r="BC74" i="6"/>
  <c r="AW74" i="6"/>
  <c r="BA79" i="6"/>
  <c r="AU85" i="6"/>
  <c r="AQ91" i="6"/>
  <c r="AY104" i="6"/>
  <c r="AX108" i="6"/>
  <c r="AW109" i="6"/>
  <c r="AU130" i="6"/>
  <c r="AY142" i="6"/>
  <c r="AQ152" i="6"/>
  <c r="BA161" i="6"/>
  <c r="BB212" i="6"/>
  <c r="BG212" i="6"/>
  <c r="BD212" i="6"/>
  <c r="AU212" i="6"/>
  <c r="BE240" i="6"/>
  <c r="AZ240" i="6"/>
  <c r="AQ5" i="6"/>
  <c r="AQ17" i="6"/>
  <c r="AQ21" i="6"/>
  <c r="AX40" i="6"/>
  <c r="AV44" i="6"/>
  <c r="AU47" i="6"/>
  <c r="AZ48" i="6"/>
  <c r="AU53" i="6"/>
  <c r="BG56" i="6"/>
  <c r="AX65" i="6"/>
  <c r="BF71" i="6"/>
  <c r="AZ71" i="6"/>
  <c r="AU74" i="6"/>
  <c r="BB79" i="6"/>
  <c r="AV80" i="6"/>
  <c r="AW85" i="6"/>
  <c r="BA99" i="6"/>
  <c r="AZ104" i="6"/>
  <c r="AZ108" i="6"/>
  <c r="AX109" i="6"/>
  <c r="AV130" i="6"/>
  <c r="BG135" i="6"/>
  <c r="BF135" i="6"/>
  <c r="BE135" i="6"/>
  <c r="BD135" i="6"/>
  <c r="BB135" i="6"/>
  <c r="AY135" i="6"/>
  <c r="AU136" i="6"/>
  <c r="BE136" i="6"/>
  <c r="BC136" i="6"/>
  <c r="AY136" i="6"/>
  <c r="BF142" i="6"/>
  <c r="BE145" i="6"/>
  <c r="AQ160" i="6"/>
  <c r="BB169" i="6"/>
  <c r="BC169" i="6"/>
  <c r="AX189" i="6"/>
  <c r="BA189" i="6"/>
  <c r="BB189" i="6"/>
  <c r="AZ189" i="6"/>
  <c r="AY189" i="6"/>
  <c r="AW189" i="6"/>
  <c r="AU189" i="6"/>
  <c r="BF194" i="6"/>
  <c r="BC194" i="6"/>
  <c r="AX194" i="6"/>
  <c r="AW194" i="6"/>
  <c r="AV194" i="6"/>
  <c r="AU194" i="6"/>
  <c r="AS194" i="6"/>
  <c r="BD211" i="6"/>
  <c r="BE211" i="6"/>
  <c r="BG211" i="6"/>
  <c r="BC211" i="6"/>
  <c r="AY211" i="6"/>
  <c r="AV212" i="6"/>
  <c r="AX216" i="6"/>
  <c r="BG216" i="6"/>
  <c r="AV216" i="6"/>
  <c r="AX221" i="6"/>
  <c r="BA221" i="6"/>
  <c r="AS221" i="6"/>
  <c r="BB221" i="6"/>
  <c r="AZ221" i="6"/>
  <c r="AW221" i="6"/>
  <c r="AU221" i="6"/>
  <c r="AQ229" i="6"/>
  <c r="AX237" i="6"/>
  <c r="BD237" i="6"/>
  <c r="AS237" i="6"/>
  <c r="BF237" i="6"/>
  <c r="AY240" i="6"/>
  <c r="BE254" i="6"/>
  <c r="AX254" i="6"/>
  <c r="AZ254" i="6"/>
  <c r="AV254" i="6"/>
  <c r="AU254" i="6"/>
  <c r="BF254" i="6"/>
  <c r="BB254" i="6"/>
  <c r="AY270" i="6"/>
  <c r="AQ272" i="6"/>
  <c r="AY276" i="6"/>
  <c r="AZ276" i="6"/>
  <c r="BC276" i="6"/>
  <c r="AW276" i="6"/>
  <c r="AV276" i="6"/>
  <c r="AU276" i="6"/>
  <c r="AZ286" i="6"/>
  <c r="BM4" i="2"/>
  <c r="AQ10" i="6"/>
  <c r="AQ32" i="6"/>
  <c r="AZ37" i="6"/>
  <c r="AX38" i="6"/>
  <c r="AU39" i="6"/>
  <c r="BA40" i="6"/>
  <c r="AU41" i="6"/>
  <c r="AW44" i="6"/>
  <c r="AY47" i="6"/>
  <c r="BA48" i="6"/>
  <c r="AW53" i="6"/>
  <c r="AQ63" i="6"/>
  <c r="AQ64" i="6"/>
  <c r="BF64" i="6"/>
  <c r="AZ65" i="6"/>
  <c r="AS66" i="6"/>
  <c r="AW69" i="6"/>
  <c r="AV71" i="6"/>
  <c r="AV74" i="6"/>
  <c r="BC79" i="6"/>
  <c r="AX80" i="6"/>
  <c r="AW81" i="6"/>
  <c r="AX85" i="6"/>
  <c r="BG96" i="6"/>
  <c r="BB96" i="6"/>
  <c r="AX96" i="6"/>
  <c r="AW96" i="6"/>
  <c r="AS96" i="6"/>
  <c r="BC99" i="6"/>
  <c r="BD104" i="6"/>
  <c r="BG107" i="6"/>
  <c r="BB108" i="6"/>
  <c r="AZ109" i="6"/>
  <c r="AQ114" i="6"/>
  <c r="AV125" i="6"/>
  <c r="BB125" i="6"/>
  <c r="AZ125" i="6"/>
  <c r="AY125" i="6"/>
  <c r="AX125" i="6"/>
  <c r="AU125" i="6"/>
  <c r="AS127" i="6"/>
  <c r="AW129" i="6"/>
  <c r="AX130" i="6"/>
  <c r="AU135" i="6"/>
  <c r="AV136" i="6"/>
  <c r="BF149" i="6"/>
  <c r="BG149" i="6"/>
  <c r="BC149" i="6"/>
  <c r="AZ149" i="6"/>
  <c r="AU149" i="6"/>
  <c r="AQ154" i="6"/>
  <c r="AQ159" i="6"/>
  <c r="AQ163" i="6"/>
  <c r="AQ187" i="6"/>
  <c r="AV189" i="6"/>
  <c r="BE194" i="6"/>
  <c r="BG206" i="6"/>
  <c r="BD206" i="6"/>
  <c r="BB206" i="6"/>
  <c r="AX206" i="6"/>
  <c r="AU206" i="6"/>
  <c r="AV211" i="6"/>
  <c r="AX212" i="6"/>
  <c r="AW216" i="6"/>
  <c r="BC221" i="6"/>
  <c r="AV237" i="6"/>
  <c r="AQ253" i="6"/>
  <c r="AW254" i="6"/>
  <c r="BA270" i="6"/>
  <c r="AQ274" i="6"/>
  <c r="AX276" i="6"/>
  <c r="BF193" i="6"/>
  <c r="AX193" i="6"/>
  <c r="BD193" i="6"/>
  <c r="BC193" i="6"/>
  <c r="BB193" i="6"/>
  <c r="BA193" i="6"/>
  <c r="AY193" i="6"/>
  <c r="AU193" i="6"/>
  <c r="AZ209" i="6"/>
  <c r="AS209" i="6"/>
  <c r="BG209" i="6"/>
  <c r="BE209" i="6"/>
  <c r="BB209" i="6"/>
  <c r="AQ210" i="6"/>
  <c r="BF212" i="6"/>
  <c r="BD215" i="6"/>
  <c r="BF215" i="6"/>
  <c r="AW215" i="6"/>
  <c r="BG215" i="6"/>
  <c r="BE215" i="6"/>
  <c r="BB215" i="6"/>
  <c r="AY215" i="6"/>
  <c r="AS230" i="6"/>
  <c r="BC230" i="6"/>
  <c r="AX230" i="6"/>
  <c r="AS257" i="6"/>
  <c r="AZ267" i="6"/>
  <c r="BE267" i="6"/>
  <c r="BG267" i="6"/>
  <c r="AS267" i="6"/>
  <c r="BG270" i="6"/>
  <c r="BF261" i="6"/>
  <c r="BD261" i="6"/>
  <c r="BB261" i="6"/>
  <c r="BG261" i="6"/>
  <c r="BE261" i="6"/>
  <c r="BC261" i="6"/>
  <c r="AV261" i="6"/>
  <c r="BF267" i="6"/>
  <c r="AS293" i="6"/>
  <c r="BC293" i="6"/>
  <c r="AV293" i="6"/>
  <c r="AU293" i="6"/>
  <c r="BD293" i="6"/>
  <c r="AY293" i="6"/>
  <c r="AX293" i="6"/>
  <c r="AW293" i="6"/>
  <c r="AQ34" i="6"/>
  <c r="BF40" i="6"/>
  <c r="BC44" i="6"/>
  <c r="BF46" i="6"/>
  <c r="BG48" i="6"/>
  <c r="BA53" i="6"/>
  <c r="AU63" i="6"/>
  <c r="BD65" i="6"/>
  <c r="AY66" i="6"/>
  <c r="AZ67" i="6"/>
  <c r="AX68" i="6"/>
  <c r="BD74" i="6"/>
  <c r="BD80" i="6"/>
  <c r="BA85" i="6"/>
  <c r="BG89" i="6"/>
  <c r="AX89" i="6"/>
  <c r="AS89" i="6"/>
  <c r="AW127" i="6"/>
  <c r="BC130" i="6"/>
  <c r="AU152" i="6"/>
  <c r="BE152" i="6"/>
  <c r="BC152" i="6"/>
  <c r="AY152" i="6"/>
  <c r="BC160" i="6"/>
  <c r="AU160" i="6"/>
  <c r="BG160" i="6"/>
  <c r="BD160" i="6"/>
  <c r="BB160" i="6"/>
  <c r="AZ160" i="6"/>
  <c r="AW160" i="6"/>
  <c r="AW166" i="6"/>
  <c r="BG166" i="6"/>
  <c r="BE166" i="6"/>
  <c r="BB166" i="6"/>
  <c r="AX166" i="6"/>
  <c r="AW181" i="6"/>
  <c r="AU183" i="6"/>
  <c r="AW184" i="6"/>
  <c r="AS184" i="6"/>
  <c r="BD184" i="6"/>
  <c r="AW193" i="6"/>
  <c r="AV209" i="6"/>
  <c r="AS210" i="6"/>
  <c r="BF210" i="6"/>
  <c r="BG210" i="6"/>
  <c r="BB210" i="6"/>
  <c r="AV210" i="6"/>
  <c r="AQ214" i="6"/>
  <c r="AX215" i="6"/>
  <c r="AQ256" i="6"/>
  <c r="AX257" i="6"/>
  <c r="BA261" i="6"/>
  <c r="AX269" i="6"/>
  <c r="BE269" i="6"/>
  <c r="BG269" i="6"/>
  <c r="AS269" i="6"/>
  <c r="BC272" i="6"/>
  <c r="AZ272" i="6"/>
  <c r="AW272" i="6"/>
  <c r="AV272" i="6"/>
  <c r="BE272" i="6"/>
  <c r="BD272" i="6"/>
  <c r="BB272" i="6"/>
  <c r="BG272" i="6"/>
  <c r="BA272" i="6"/>
  <c r="AY272" i="6"/>
  <c r="AX272" i="6"/>
  <c r="AU272" i="6"/>
  <c r="AZ293" i="6"/>
  <c r="BE48" i="6"/>
  <c r="BD108" i="6"/>
  <c r="BC124" i="6"/>
  <c r="AW124" i="6"/>
  <c r="AQ30" i="6"/>
  <c r="AQ14" i="6"/>
  <c r="AQ28" i="6"/>
  <c r="BF38" i="6"/>
  <c r="BB41" i="6"/>
  <c r="BD44" i="6"/>
  <c r="AY45" i="6"/>
  <c r="AY49" i="6"/>
  <c r="BD53" i="6"/>
  <c r="BG54" i="6"/>
  <c r="AV56" i="6"/>
  <c r="AV63" i="6"/>
  <c r="BE65" i="6"/>
  <c r="BB66" i="6"/>
  <c r="BA67" i="6"/>
  <c r="AY68" i="6"/>
  <c r="BE69" i="6"/>
  <c r="BD71" i="6"/>
  <c r="BF74" i="6"/>
  <c r="BG80" i="6"/>
  <c r="BB85" i="6"/>
  <c r="AV89" i="6"/>
  <c r="AV102" i="6"/>
  <c r="BF124" i="6"/>
  <c r="AY127" i="6"/>
  <c r="BA128" i="6"/>
  <c r="BG134" i="6"/>
  <c r="AX134" i="6"/>
  <c r="AZ135" i="6"/>
  <c r="AQ137" i="6"/>
  <c r="BA138" i="6"/>
  <c r="AQ147" i="6"/>
  <c r="BF151" i="6"/>
  <c r="BG151" i="6"/>
  <c r="BE151" i="6"/>
  <c r="BD151" i="6"/>
  <c r="BC151" i="6"/>
  <c r="BA151" i="6"/>
  <c r="AX151" i="6"/>
  <c r="AV152" i="6"/>
  <c r="AX160" i="6"/>
  <c r="AQ172" i="6"/>
  <c r="BE175" i="6"/>
  <c r="AQ178" i="6"/>
  <c r="AU184" i="6"/>
  <c r="BF189" i="6"/>
  <c r="AZ193" i="6"/>
  <c r="AW209" i="6"/>
  <c r="AU210" i="6"/>
  <c r="BF211" i="6"/>
  <c r="AZ215" i="6"/>
  <c r="BG221" i="6"/>
  <c r="AQ231" i="6"/>
  <c r="BG237" i="6"/>
  <c r="AX246" i="6"/>
  <c r="AZ246" i="6"/>
  <c r="AS246" i="6"/>
  <c r="AQ252" i="6"/>
  <c r="BA257" i="6"/>
  <c r="AQ265" i="6"/>
  <c r="BF269" i="6"/>
  <c r="BB288" i="6"/>
  <c r="BF288" i="6"/>
  <c r="BE288" i="6"/>
  <c r="AZ288" i="6"/>
  <c r="AW288" i="6"/>
  <c r="BA293" i="6"/>
  <c r="AQ194" i="6"/>
  <c r="AZ262" i="6"/>
  <c r="AU262" i="6"/>
  <c r="AX79" i="6"/>
  <c r="AW79" i="6"/>
  <c r="AS79" i="6"/>
  <c r="AS100" i="6"/>
  <c r="AY100" i="6"/>
  <c r="BF161" i="6"/>
  <c r="AU161" i="6"/>
  <c r="BE161" i="6"/>
  <c r="BD161" i="6"/>
  <c r="BC161" i="6"/>
  <c r="BB161" i="6"/>
  <c r="AY161" i="6"/>
  <c r="AS161" i="6"/>
  <c r="AQ19" i="6"/>
  <c r="BE40" i="6"/>
  <c r="BC65" i="6"/>
  <c r="AX66" i="6"/>
  <c r="BG79" i="6"/>
  <c r="AZ124" i="6"/>
  <c r="AV127" i="6"/>
  <c r="AS181" i="6"/>
  <c r="BG181" i="6"/>
  <c r="BA181" i="6"/>
  <c r="BF183" i="6"/>
  <c r="BA183" i="6"/>
  <c r="AZ183" i="6"/>
  <c r="AY183" i="6"/>
  <c r="AX183" i="6"/>
  <c r="AV183" i="6"/>
  <c r="AS183" i="6"/>
  <c r="AQ24" i="6"/>
  <c r="AQ36" i="6"/>
  <c r="BC41" i="6"/>
  <c r="AW42" i="6"/>
  <c r="BE44" i="6"/>
  <c r="BB45" i="6"/>
  <c r="BA49" i="6"/>
  <c r="BE53" i="6"/>
  <c r="BA55" i="6"/>
  <c r="AW56" i="6"/>
  <c r="AU61" i="6"/>
  <c r="AZ63" i="6"/>
  <c r="BF65" i="6"/>
  <c r="BC66" i="6"/>
  <c r="BE67" i="6"/>
  <c r="BF68" i="6"/>
  <c r="BF69" i="6"/>
  <c r="BG71" i="6"/>
  <c r="AQ83" i="6"/>
  <c r="BC85" i="6"/>
  <c r="BB89" i="6"/>
  <c r="AZ90" i="6"/>
  <c r="AY102" i="6"/>
  <c r="AW114" i="6"/>
  <c r="BA114" i="6"/>
  <c r="AZ114" i="6"/>
  <c r="AY114" i="6"/>
  <c r="AX114" i="6"/>
  <c r="AU114" i="6"/>
  <c r="AV118" i="6"/>
  <c r="AY119" i="6"/>
  <c r="AZ127" i="6"/>
  <c r="BG128" i="6"/>
  <c r="BB134" i="6"/>
  <c r="BA135" i="6"/>
  <c r="AQ146" i="6"/>
  <c r="AU151" i="6"/>
  <c r="AZ152" i="6"/>
  <c r="AQ173" i="6"/>
  <c r="BB174" i="6"/>
  <c r="BG174" i="6"/>
  <c r="BC174" i="6"/>
  <c r="AQ180" i="6"/>
  <c r="BE181" i="6"/>
  <c r="BB183" i="6"/>
  <c r="AV184" i="6"/>
  <c r="BE185" i="6"/>
  <c r="BD185" i="6"/>
  <c r="BC185" i="6"/>
  <c r="BB185" i="6"/>
  <c r="AZ185" i="6"/>
  <c r="AW185" i="6"/>
  <c r="AZ187" i="6"/>
  <c r="BA187" i="6"/>
  <c r="AX187" i="6"/>
  <c r="AW187" i="6"/>
  <c r="AV187" i="6"/>
  <c r="AU187" i="6"/>
  <c r="AS187" i="6"/>
  <c r="BG189" i="6"/>
  <c r="BE193" i="6"/>
  <c r="AQ197" i="6"/>
  <c r="AX209" i="6"/>
  <c r="AW210" i="6"/>
  <c r="BA215" i="6"/>
  <c r="AV239" i="6"/>
  <c r="BB239" i="6"/>
  <c r="BE239" i="6"/>
  <c r="BD239" i="6"/>
  <c r="BG239" i="6"/>
  <c r="BF239" i="6"/>
  <c r="BC239" i="6"/>
  <c r="AW239" i="6"/>
  <c r="AS239" i="6"/>
  <c r="AX253" i="6"/>
  <c r="BD253" i="6"/>
  <c r="BE253" i="6"/>
  <c r="AS253" i="6"/>
  <c r="BG253" i="6"/>
  <c r="BF253" i="6"/>
  <c r="BD257" i="6"/>
  <c r="BD263" i="6"/>
  <c r="AS263" i="6"/>
  <c r="BG263" i="6"/>
  <c r="BA263" i="6"/>
  <c r="AV263" i="6"/>
  <c r="AS266" i="6"/>
  <c r="AZ266" i="6"/>
  <c r="AW266" i="6"/>
  <c r="AV266" i="6"/>
  <c r="BD266" i="6"/>
  <c r="BC266" i="6"/>
  <c r="BB266" i="6"/>
  <c r="BF266" i="6"/>
  <c r="AQ268" i="6"/>
  <c r="AU288" i="6"/>
  <c r="BB293" i="6"/>
  <c r="BB65" i="6"/>
  <c r="AQ16" i="6"/>
  <c r="BD41" i="6"/>
  <c r="BF44" i="6"/>
  <c r="BC45" i="6"/>
  <c r="AQ51" i="6"/>
  <c r="BF53" i="6"/>
  <c r="AX56" i="6"/>
  <c r="AQ57" i="6"/>
  <c r="BA63" i="6"/>
  <c r="AQ65" i="6"/>
  <c r="BG65" i="6"/>
  <c r="BF67" i="6"/>
  <c r="BG69" i="6"/>
  <c r="BD85" i="6"/>
  <c r="BA86" i="6"/>
  <c r="AY86" i="6"/>
  <c r="AU86" i="6"/>
  <c r="BC89" i="6"/>
  <c r="AQ92" i="6"/>
  <c r="AQ98" i="6"/>
  <c r="BC102" i="6"/>
  <c r="BB115" i="6"/>
  <c r="AS115" i="6"/>
  <c r="BF115" i="6"/>
  <c r="BC115" i="6"/>
  <c r="AY118" i="6"/>
  <c r="BA132" i="6"/>
  <c r="BB132" i="6"/>
  <c r="BF133" i="6"/>
  <c r="BG133" i="6"/>
  <c r="BE133" i="6"/>
  <c r="BB133" i="6"/>
  <c r="AY133" i="6"/>
  <c r="BC135" i="6"/>
  <c r="AY148" i="6"/>
  <c r="BD148" i="6"/>
  <c r="BC148" i="6"/>
  <c r="AZ148" i="6"/>
  <c r="AV148" i="6"/>
  <c r="AS148" i="6"/>
  <c r="AQ150" i="6"/>
  <c r="AW156" i="6"/>
  <c r="AS156" i="6"/>
  <c r="BG156" i="6"/>
  <c r="BE156" i="6"/>
  <c r="BB156" i="6"/>
  <c r="AQ157" i="6"/>
  <c r="BB159" i="6"/>
  <c r="AZ159" i="6"/>
  <c r="BF159" i="6"/>
  <c r="BE159" i="6"/>
  <c r="BD159" i="6"/>
  <c r="BC159" i="6"/>
  <c r="AX159" i="6"/>
  <c r="AU159" i="6"/>
  <c r="BC183" i="6"/>
  <c r="AX184" i="6"/>
  <c r="AY187" i="6"/>
  <c r="AQ192" i="6"/>
  <c r="BG193" i="6"/>
  <c r="AQ208" i="6"/>
  <c r="AY209" i="6"/>
  <c r="AX210" i="6"/>
  <c r="BC215" i="6"/>
  <c r="AY246" i="6"/>
  <c r="AW253" i="6"/>
  <c r="BB263" i="6"/>
  <c r="AU266" i="6"/>
  <c r="AW278" i="6"/>
  <c r="AZ278" i="6"/>
  <c r="AU278" i="6"/>
  <c r="BA278" i="6"/>
  <c r="AY278" i="6"/>
  <c r="AX278" i="6"/>
  <c r="BF278" i="6"/>
  <c r="BC278" i="6"/>
  <c r="BB278" i="6"/>
  <c r="AV278" i="6"/>
  <c r="BA288" i="6"/>
  <c r="AV305" i="6"/>
  <c r="AZ305" i="6"/>
  <c r="BF305" i="6"/>
  <c r="BE305" i="6"/>
  <c r="BB305" i="6"/>
  <c r="BA305" i="6"/>
  <c r="AY305" i="6"/>
  <c r="AW305" i="6"/>
  <c r="AU305" i="6"/>
  <c r="BG305" i="6"/>
  <c r="BD305" i="6"/>
  <c r="BC305" i="6"/>
  <c r="AX305" i="6"/>
  <c r="AQ80" i="6"/>
  <c r="BE97" i="6"/>
  <c r="BG97" i="6"/>
  <c r="AS97" i="6"/>
  <c r="BA108" i="6"/>
  <c r="BC108" i="6"/>
  <c r="BF127" i="6"/>
  <c r="BE127" i="6"/>
  <c r="BA127" i="6"/>
  <c r="BF48" i="6"/>
  <c r="AW52" i="6"/>
  <c r="AU68" i="6"/>
  <c r="AV193" i="6"/>
  <c r="AU257" i="6"/>
  <c r="AZ257" i="6"/>
  <c r="AW257" i="6"/>
  <c r="AV257" i="6"/>
  <c r="BC257" i="6"/>
  <c r="BB257" i="6"/>
  <c r="BG257" i="6"/>
  <c r="BE257" i="6"/>
  <c r="AY257" i="6"/>
  <c r="AQ3" i="6"/>
  <c r="AQ9" i="6"/>
  <c r="AQ33" i="6"/>
  <c r="BE41" i="6"/>
  <c r="BG44" i="6"/>
  <c r="AY56" i="6"/>
  <c r="BB63" i="6"/>
  <c r="AS78" i="6"/>
  <c r="BF78" i="6"/>
  <c r="BC78" i="6"/>
  <c r="AQ82" i="6"/>
  <c r="BE85" i="6"/>
  <c r="AU88" i="6"/>
  <c r="AS88" i="6"/>
  <c r="BD89" i="6"/>
  <c r="AW98" i="6"/>
  <c r="BA98" i="6"/>
  <c r="AZ98" i="6"/>
  <c r="AY98" i="6"/>
  <c r="AV98" i="6"/>
  <c r="AS98" i="6"/>
  <c r="BD102" i="6"/>
  <c r="AQ106" i="6"/>
  <c r="AY107" i="6"/>
  <c r="AX107" i="6"/>
  <c r="AW107" i="6"/>
  <c r="AU107" i="6"/>
  <c r="AQ109" i="6"/>
  <c r="BC127" i="6"/>
  <c r="AQ161" i="6"/>
  <c r="BD183" i="6"/>
  <c r="AY184" i="6"/>
  <c r="BA209" i="6"/>
  <c r="BD210" i="6"/>
  <c r="AQ224" i="6"/>
  <c r="AV236" i="6"/>
  <c r="BA241" i="6"/>
  <c r="AW241" i="6"/>
  <c r="AS241" i="6"/>
  <c r="BD241" i="6"/>
  <c r="BC241" i="6"/>
  <c r="BG241" i="6"/>
  <c r="BB241" i="6"/>
  <c r="BF245" i="6"/>
  <c r="BC245" i="6"/>
  <c r="AS245" i="6"/>
  <c r="BD245" i="6"/>
  <c r="AW245" i="6"/>
  <c r="AU245" i="6"/>
  <c r="BB245" i="6"/>
  <c r="BD246" i="6"/>
  <c r="BB249" i="6"/>
  <c r="BF249" i="6"/>
  <c r="BA249" i="6"/>
  <c r="AS249" i="6"/>
  <c r="BE249" i="6"/>
  <c r="BD249" i="6"/>
  <c r="BC249" i="6"/>
  <c r="BC256" i="6"/>
  <c r="AW256" i="6"/>
  <c r="BA256" i="6"/>
  <c r="AX256" i="6"/>
  <c r="AV256" i="6"/>
  <c r="BF256" i="6"/>
  <c r="BB256" i="6"/>
  <c r="AY256" i="6"/>
  <c r="BD288" i="6"/>
  <c r="AQ18" i="6"/>
  <c r="AQ26" i="6"/>
  <c r="AQ31" i="6"/>
  <c r="AV35" i="6"/>
  <c r="BF41" i="6"/>
  <c r="AQ48" i="6"/>
  <c r="AQ53" i="6"/>
  <c r="AZ56" i="6"/>
  <c r="AW60" i="6"/>
  <c r="BD63" i="6"/>
  <c r="AQ74" i="6"/>
  <c r="AU76" i="6"/>
  <c r="AU78" i="6"/>
  <c r="BG85" i="6"/>
  <c r="BG87" i="6"/>
  <c r="AS87" i="6"/>
  <c r="BF89" i="6"/>
  <c r="BE102" i="6"/>
  <c r="AQ116" i="6"/>
  <c r="AQ123" i="6"/>
  <c r="BG127" i="6"/>
  <c r="AQ131" i="6"/>
  <c r="AW140" i="6"/>
  <c r="BE140" i="6"/>
  <c r="BD140" i="6"/>
  <c r="BC140" i="6"/>
  <c r="BB140" i="6"/>
  <c r="AZ140" i="6"/>
  <c r="AV140" i="6"/>
  <c r="AS145" i="6"/>
  <c r="AQ153" i="6"/>
  <c r="AQ167" i="6"/>
  <c r="BE183" i="6"/>
  <c r="AZ184" i="6"/>
  <c r="BC209" i="6"/>
  <c r="AY225" i="6"/>
  <c r="BG225" i="6"/>
  <c r="BB225" i="6"/>
  <c r="BA225" i="6"/>
  <c r="AX225" i="6"/>
  <c r="AW225" i="6"/>
  <c r="AV225" i="6"/>
  <c r="AU225" i="6"/>
  <c r="AS225" i="6"/>
  <c r="AQ248" i="6"/>
  <c r="AQ283" i="6"/>
  <c r="AQ286" i="6"/>
  <c r="BG288" i="6"/>
  <c r="AQ87" i="6"/>
  <c r="AQ94" i="6"/>
  <c r="AQ96" i="6"/>
  <c r="AQ110" i="6"/>
  <c r="BC123" i="6"/>
  <c r="AQ139" i="6"/>
  <c r="BF141" i="6"/>
  <c r="BE143" i="6"/>
  <c r="BD157" i="6"/>
  <c r="AZ157" i="6"/>
  <c r="AQ162" i="6"/>
  <c r="AQ176" i="6"/>
  <c r="BE201" i="6"/>
  <c r="BC275" i="6"/>
  <c r="BE275" i="6"/>
  <c r="BG275" i="6"/>
  <c r="AS275" i="6"/>
  <c r="AQ294" i="6"/>
  <c r="AQ77" i="6"/>
  <c r="AQ95" i="6"/>
  <c r="BF123" i="6"/>
  <c r="AY195" i="6"/>
  <c r="BG195" i="6"/>
  <c r="AQ196" i="6"/>
  <c r="AQ251" i="6"/>
  <c r="AQ260" i="6"/>
  <c r="BC176" i="6"/>
  <c r="BF176" i="6"/>
  <c r="AQ293" i="6"/>
  <c r="AS311" i="6"/>
  <c r="BF311" i="6"/>
  <c r="BA311" i="6"/>
  <c r="AZ311" i="6"/>
  <c r="AW311" i="6"/>
  <c r="AV311" i="6"/>
  <c r="AU311" i="6"/>
  <c r="BB311" i="6"/>
  <c r="AS143" i="6"/>
  <c r="AQ145" i="6"/>
  <c r="AV163" i="6"/>
  <c r="AQ174" i="6"/>
  <c r="AV176" i="6"/>
  <c r="AS190" i="6"/>
  <c r="AU190" i="6"/>
  <c r="AS220" i="6"/>
  <c r="AQ242" i="6"/>
  <c r="BD247" i="6"/>
  <c r="BA247" i="6"/>
  <c r="AS247" i="6"/>
  <c r="BE247" i="6"/>
  <c r="AW247" i="6"/>
  <c r="AU247" i="6"/>
  <c r="AQ250" i="6"/>
  <c r="AQ266" i="6"/>
  <c r="AQ301" i="6"/>
  <c r="AQ117" i="6"/>
  <c r="AQ130" i="6"/>
  <c r="AQ132" i="6"/>
  <c r="AQ135" i="6"/>
  <c r="AQ144" i="6"/>
  <c r="AS164" i="6"/>
  <c r="AQ175" i="6"/>
  <c r="AQ179" i="6"/>
  <c r="AS188" i="6"/>
  <c r="BE188" i="6"/>
  <c r="BB201" i="6"/>
  <c r="AY201" i="6"/>
  <c r="AX226" i="6"/>
  <c r="AS226" i="6"/>
  <c r="AQ237" i="6"/>
  <c r="AX264" i="6"/>
  <c r="AV264" i="6"/>
  <c r="BB281" i="6"/>
  <c r="BG281" i="6"/>
  <c r="BF281" i="6"/>
  <c r="AS281" i="6"/>
  <c r="AX290" i="6"/>
  <c r="AU290" i="6"/>
  <c r="BG290" i="6"/>
  <c r="BC290" i="6"/>
  <c r="BB290" i="6"/>
  <c r="AZ290" i="6"/>
  <c r="BG298" i="6"/>
  <c r="AV298" i="6"/>
  <c r="BD298" i="6"/>
  <c r="BC298" i="6"/>
  <c r="AZ298" i="6"/>
  <c r="AX298" i="6"/>
  <c r="AS304" i="6"/>
  <c r="BB304" i="6"/>
  <c r="BG304" i="6"/>
  <c r="BF304" i="6"/>
  <c r="BE304" i="6"/>
  <c r="BD304" i="6"/>
  <c r="AZ304" i="6"/>
  <c r="AX304" i="6"/>
  <c r="AY311" i="6"/>
  <c r="AQ119" i="6"/>
  <c r="AQ151" i="6"/>
  <c r="AQ170" i="6"/>
  <c r="AU201" i="6"/>
  <c r="BE203" i="6"/>
  <c r="BA203" i="6"/>
  <c r="AQ218" i="6"/>
  <c r="AU220" i="6"/>
  <c r="AU226" i="6"/>
  <c r="AZ251" i="6"/>
  <c r="BE251" i="6"/>
  <c r="AW251" i="6"/>
  <c r="BG251" i="6"/>
  <c r="BF251" i="6"/>
  <c r="AQ257" i="6"/>
  <c r="AZ260" i="6"/>
  <c r="BE281" i="6"/>
  <c r="BC284" i="6"/>
  <c r="BF284" i="6"/>
  <c r="BB284" i="6"/>
  <c r="BA284" i="6"/>
  <c r="AW284" i="6"/>
  <c r="AV284" i="6"/>
  <c r="BD290" i="6"/>
  <c r="AQ296" i="6"/>
  <c r="AU298" i="6"/>
  <c r="BA304" i="6"/>
  <c r="AQ306" i="6"/>
  <c r="BG223" i="6"/>
  <c r="BG233" i="6"/>
  <c r="AY250" i="6"/>
  <c r="BA252" i="6"/>
  <c r="BF277" i="6"/>
  <c r="BD277" i="6"/>
  <c r="BA280" i="6"/>
  <c r="BE282" i="6"/>
  <c r="BE289" i="6"/>
  <c r="AU291" i="6"/>
  <c r="AS292" i="6"/>
  <c r="AV300" i="6"/>
  <c r="BD302" i="6"/>
  <c r="BG310" i="6"/>
  <c r="BD329" i="6"/>
  <c r="BD336" i="6"/>
  <c r="AY337" i="6"/>
  <c r="AQ343" i="6"/>
  <c r="BG345" i="6"/>
  <c r="AY345" i="6"/>
  <c r="BD345" i="6"/>
  <c r="AZ345" i="6"/>
  <c r="BA347" i="6"/>
  <c r="AV351" i="6"/>
  <c r="BE351" i="6"/>
  <c r="BF351" i="6"/>
  <c r="AQ372" i="6"/>
  <c r="BD398" i="6"/>
  <c r="AS398" i="6"/>
  <c r="BE398" i="6"/>
  <c r="AZ398" i="6"/>
  <c r="BF398" i="6"/>
  <c r="BC398" i="6"/>
  <c r="BB398" i="6"/>
  <c r="BA398" i="6"/>
  <c r="AX398" i="6"/>
  <c r="AV398" i="6"/>
  <c r="AU398" i="6"/>
  <c r="BG398" i="6"/>
  <c r="AU227" i="6"/>
  <c r="AQ235" i="6"/>
  <c r="AQ241" i="6"/>
  <c r="AQ244" i="6"/>
  <c r="AS248" i="6"/>
  <c r="AX248" i="6"/>
  <c r="AW277" i="6"/>
  <c r="BB280" i="6"/>
  <c r="AQ282" i="6"/>
  <c r="BF282" i="6"/>
  <c r="AQ289" i="6"/>
  <c r="BF289" i="6"/>
  <c r="AV291" i="6"/>
  <c r="AQ299" i="6"/>
  <c r="AW300" i="6"/>
  <c r="BF302" i="6"/>
  <c r="AQ304" i="6"/>
  <c r="AV309" i="6"/>
  <c r="BE329" i="6"/>
  <c r="BF332" i="6"/>
  <c r="BF336" i="6"/>
  <c r="AZ337" i="6"/>
  <c r="AQ340" i="6"/>
  <c r="AU345" i="6"/>
  <c r="BC347" i="6"/>
  <c r="AQ350" i="6"/>
  <c r="AU351" i="6"/>
  <c r="AW353" i="6"/>
  <c r="BG355" i="6"/>
  <c r="AU355" i="6"/>
  <c r="BC355" i="6"/>
  <c r="AY355" i="6"/>
  <c r="AV355" i="6"/>
  <c r="BB361" i="6"/>
  <c r="AV361" i="6"/>
  <c r="BF361" i="6"/>
  <c r="BE361" i="6"/>
  <c r="BC361" i="6"/>
  <c r="AZ361" i="6"/>
  <c r="AW361" i="6"/>
  <c r="AW398" i="6"/>
  <c r="BA274" i="6"/>
  <c r="AX274" i="6"/>
  <c r="BC277" i="6"/>
  <c r="BG289" i="6"/>
  <c r="AW291" i="6"/>
  <c r="AQ295" i="6"/>
  <c r="AX300" i="6"/>
  <c r="BE326" i="6"/>
  <c r="BF326" i="6"/>
  <c r="BG336" i="6"/>
  <c r="AW345" i="6"/>
  <c r="BD347" i="6"/>
  <c r="AW351" i="6"/>
  <c r="AX353" i="6"/>
  <c r="AW355" i="6"/>
  <c r="AQ358" i="6"/>
  <c r="AU361" i="6"/>
  <c r="AY398" i="6"/>
  <c r="AS308" i="6"/>
  <c r="BB308" i="6"/>
  <c r="BF308" i="6"/>
  <c r="AQ311" i="6"/>
  <c r="AQ325" i="6"/>
  <c r="AS344" i="6"/>
  <c r="AX344" i="6"/>
  <c r="BG344" i="6"/>
  <c r="BB344" i="6"/>
  <c r="BA345" i="6"/>
  <c r="BE347" i="6"/>
  <c r="AS350" i="6"/>
  <c r="AX351" i="6"/>
  <c r="AV354" i="6"/>
  <c r="BD354" i="6"/>
  <c r="AW354" i="6"/>
  <c r="AS356" i="6"/>
  <c r="AX365" i="6"/>
  <c r="BG365" i="6"/>
  <c r="AV365" i="6"/>
  <c r="BF365" i="6"/>
  <c r="BE365" i="6"/>
  <c r="BC365" i="6"/>
  <c r="BA365" i="6"/>
  <c r="AW365" i="6"/>
  <c r="AQ339" i="6"/>
  <c r="BF347" i="6"/>
  <c r="AS372" i="6"/>
  <c r="AV372" i="6"/>
  <c r="BG372" i="6"/>
  <c r="AX372" i="6"/>
  <c r="AU372" i="6"/>
  <c r="AW344" i="6"/>
  <c r="BE345" i="6"/>
  <c r="BG347" i="6"/>
  <c r="AZ351" i="6"/>
  <c r="AX352" i="6"/>
  <c r="AX354" i="6"/>
  <c r="BA359" i="6"/>
  <c r="BF359" i="6"/>
  <c r="BB359" i="6"/>
  <c r="AZ365" i="6"/>
  <c r="BG380" i="6"/>
  <c r="AW380" i="6"/>
  <c r="BF380" i="6"/>
  <c r="BA380" i="6"/>
  <c r="AY380" i="6"/>
  <c r="AV380" i="6"/>
  <c r="AU380" i="6"/>
  <c r="AQ166" i="6"/>
  <c r="AQ183" i="6"/>
  <c r="AQ200" i="6"/>
  <c r="AQ216" i="6"/>
  <c r="AQ239" i="6"/>
  <c r="AZ243" i="6"/>
  <c r="AV243" i="6"/>
  <c r="AQ249" i="6"/>
  <c r="AQ280" i="6"/>
  <c r="AS282" i="6"/>
  <c r="BB282" i="6"/>
  <c r="AQ285" i="6"/>
  <c r="BA291" i="6"/>
  <c r="BD300" i="6"/>
  <c r="BE308" i="6"/>
  <c r="AQ329" i="6"/>
  <c r="AQ330" i="6"/>
  <c r="AU340" i="6"/>
  <c r="AZ343" i="6"/>
  <c r="BE343" i="6"/>
  <c r="BA343" i="6"/>
  <c r="BC344" i="6"/>
  <c r="BF345" i="6"/>
  <c r="BA351" i="6"/>
  <c r="BC354" i="6"/>
  <c r="BB365" i="6"/>
  <c r="BB377" i="6"/>
  <c r="BF377" i="6"/>
  <c r="AZ377" i="6"/>
  <c r="BG377" i="6"/>
  <c r="BE377" i="6"/>
  <c r="BD377" i="6"/>
  <c r="BA377" i="6"/>
  <c r="AW377" i="6"/>
  <c r="AV377" i="6"/>
  <c r="AS377" i="6"/>
  <c r="AU282" i="6"/>
  <c r="AU289" i="6"/>
  <c r="BF299" i="6"/>
  <c r="BG308" i="6"/>
  <c r="AS325" i="6"/>
  <c r="AV340" i="6"/>
  <c r="BB351" i="6"/>
  <c r="AW390" i="6"/>
  <c r="AY390" i="6"/>
  <c r="BF390" i="6"/>
  <c r="AZ390" i="6"/>
  <c r="AX390" i="6"/>
  <c r="AV390" i="6"/>
  <c r="AQ318" i="6"/>
  <c r="BC351" i="6"/>
  <c r="AQ357" i="6"/>
  <c r="AX358" i="6"/>
  <c r="BC358" i="6"/>
  <c r="BC377" i="6"/>
  <c r="AX302" i="6"/>
  <c r="BC302" i="6"/>
  <c r="AQ303" i="6"/>
  <c r="BG307" i="6"/>
  <c r="AS307" i="6"/>
  <c r="BE339" i="6"/>
  <c r="BF339" i="6"/>
  <c r="AQ342" i="6"/>
  <c r="AZ363" i="6"/>
  <c r="AW363" i="6"/>
  <c r="AS363" i="6"/>
  <c r="BG363" i="6"/>
  <c r="BF363" i="6"/>
  <c r="BD363" i="6"/>
  <c r="BB363" i="6"/>
  <c r="AX363" i="6"/>
  <c r="BF408" i="6"/>
  <c r="BE408" i="6"/>
  <c r="BA408" i="6"/>
  <c r="AW408" i="6"/>
  <c r="AY408" i="6"/>
  <c r="AX408" i="6"/>
  <c r="AV408" i="6"/>
  <c r="AU408" i="6"/>
  <c r="AS408" i="6"/>
  <c r="BG408" i="6"/>
  <c r="BD408" i="6"/>
  <c r="BC408" i="6"/>
  <c r="AZ408" i="6"/>
  <c r="BG252" i="6"/>
  <c r="AY252" i="6"/>
  <c r="AQ258" i="6"/>
  <c r="AQ276" i="6"/>
  <c r="AQ300" i="6"/>
  <c r="AU302" i="6"/>
  <c r="AU307" i="6"/>
  <c r="AQ316" i="6"/>
  <c r="BA339" i="6"/>
  <c r="AV363" i="6"/>
  <c r="AS404" i="6"/>
  <c r="BF404" i="6"/>
  <c r="BA404" i="6"/>
  <c r="BG404" i="6"/>
  <c r="BC404" i="6"/>
  <c r="BB404" i="6"/>
  <c r="AW404" i="6"/>
  <c r="AU404" i="6"/>
  <c r="BB408" i="6"/>
  <c r="AS250" i="6"/>
  <c r="AZ250" i="6"/>
  <c r="AU252" i="6"/>
  <c r="AV255" i="6"/>
  <c r="AX255" i="6"/>
  <c r="AQ264" i="6"/>
  <c r="AW265" i="6"/>
  <c r="AQ277" i="6"/>
  <c r="AQ279" i="6"/>
  <c r="AU280" i="6"/>
  <c r="AZ280" i="6"/>
  <c r="AZ289" i="6"/>
  <c r="AQ297" i="6"/>
  <c r="AV302" i="6"/>
  <c r="AV303" i="6"/>
  <c r="AS303" i="6"/>
  <c r="BG303" i="6"/>
  <c r="AW307" i="6"/>
  <c r="AQ309" i="6"/>
  <c r="AS329" i="6"/>
  <c r="AX329" i="6"/>
  <c r="BA337" i="6"/>
  <c r="BE337" i="6"/>
  <c r="BB337" i="6"/>
  <c r="BB339" i="6"/>
  <c r="BE340" i="6"/>
  <c r="AQ345" i="6"/>
  <c r="AQ346" i="6"/>
  <c r="BD358" i="6"/>
  <c r="AY363" i="6"/>
  <c r="AZ379" i="6"/>
  <c r="BC379" i="6"/>
  <c r="AS379" i="6"/>
  <c r="BG379" i="6"/>
  <c r="BF379" i="6"/>
  <c r="BD379" i="6"/>
  <c r="AX379" i="6"/>
  <c r="AW379" i="6"/>
  <c r="AS399" i="6"/>
  <c r="BA399" i="6"/>
  <c r="AW399" i="6"/>
  <c r="BG399" i="6"/>
  <c r="AZ399" i="6"/>
  <c r="AX399" i="6"/>
  <c r="AS324" i="6"/>
  <c r="AU324" i="6"/>
  <c r="AW324" i="6"/>
  <c r="BG342" i="6"/>
  <c r="AS342" i="6"/>
  <c r="AZ347" i="6"/>
  <c r="AW347" i="6"/>
  <c r="BB347" i="6"/>
  <c r="AX347" i="6"/>
  <c r="BA363" i="6"/>
  <c r="AV383" i="6"/>
  <c r="BE383" i="6"/>
  <c r="BD383" i="6"/>
  <c r="BC383" i="6"/>
  <c r="BA383" i="6"/>
  <c r="AX383" i="6"/>
  <c r="AS383" i="6"/>
  <c r="BF383" i="6"/>
  <c r="AY399" i="6"/>
  <c r="BB324" i="6"/>
  <c r="BD339" i="6"/>
  <c r="AV342" i="6"/>
  <c r="AU347" i="6"/>
  <c r="AQ354" i="6"/>
  <c r="AW357" i="6"/>
  <c r="BD357" i="6"/>
  <c r="BC363" i="6"/>
  <c r="BE379" i="6"/>
  <c r="AY383" i="6"/>
  <c r="AQ215" i="6"/>
  <c r="BE223" i="6"/>
  <c r="BE233" i="6"/>
  <c r="AQ238" i="6"/>
  <c r="AW250" i="6"/>
  <c r="AX252" i="6"/>
  <c r="BF255" i="6"/>
  <c r="AQ262" i="6"/>
  <c r="BF265" i="6"/>
  <c r="BD279" i="6"/>
  <c r="BE279" i="6"/>
  <c r="AX280" i="6"/>
  <c r="BC282" i="6"/>
  <c r="AQ284" i="6"/>
  <c r="BC289" i="6"/>
  <c r="BE295" i="6"/>
  <c r="BA302" i="6"/>
  <c r="AQ308" i="6"/>
  <c r="AQ313" i="6"/>
  <c r="BC324" i="6"/>
  <c r="BA329" i="6"/>
  <c r="AX336" i="6"/>
  <c r="AW337" i="6"/>
  <c r="AV347" i="6"/>
  <c r="AZ353" i="6"/>
  <c r="BD353" i="6"/>
  <c r="BE353" i="6"/>
  <c r="BE363" i="6"/>
  <c r="BD375" i="6"/>
  <c r="BC375" i="6"/>
  <c r="BG375" i="6"/>
  <c r="BF375" i="6"/>
  <c r="BE375" i="6"/>
  <c r="BB375" i="6"/>
  <c r="AZ375" i="6"/>
  <c r="AX375" i="6"/>
  <c r="AW375" i="6"/>
  <c r="AU375" i="6"/>
  <c r="AS375" i="6"/>
  <c r="BG383" i="6"/>
  <c r="BF291" i="6"/>
  <c r="BB291" i="6"/>
  <c r="AS300" i="6"/>
  <c r="AU300" i="6"/>
  <c r="AZ300" i="6"/>
  <c r="BB302" i="6"/>
  <c r="BB336" i="6"/>
  <c r="AQ344" i="6"/>
  <c r="AY347" i="6"/>
  <c r="AS351" i="6"/>
  <c r="AU353" i="6"/>
  <c r="BF366" i="6"/>
  <c r="AX366" i="6"/>
  <c r="AV366" i="6"/>
  <c r="AV375" i="6"/>
  <c r="AQ385" i="6"/>
  <c r="AQ395" i="6"/>
  <c r="BE401" i="6"/>
  <c r="BD401" i="6"/>
  <c r="BC401" i="6"/>
  <c r="AV367" i="6"/>
  <c r="BD367" i="6"/>
  <c r="AW369" i="6"/>
  <c r="BF373" i="6"/>
  <c r="AW373" i="6"/>
  <c r="BA386" i="6"/>
  <c r="AY386" i="6"/>
  <c r="BB387" i="6"/>
  <c r="AX396" i="6"/>
  <c r="AS405" i="6"/>
  <c r="AX405" i="6"/>
  <c r="BC406" i="6"/>
  <c r="AS411" i="6"/>
  <c r="BG411" i="6"/>
  <c r="BC411" i="6"/>
  <c r="BA414" i="6"/>
  <c r="BA424" i="6"/>
  <c r="AW426" i="6"/>
  <c r="AS427" i="6"/>
  <c r="BG427" i="6"/>
  <c r="BF427" i="6"/>
  <c r="BD427" i="6"/>
  <c r="BB427" i="6"/>
  <c r="BG446" i="6"/>
  <c r="BC446" i="6"/>
  <c r="BA446" i="6"/>
  <c r="AX446" i="6"/>
  <c r="AS446" i="6"/>
  <c r="BC424" i="6"/>
  <c r="BF432" i="6"/>
  <c r="BE432" i="6"/>
  <c r="BA432" i="6"/>
  <c r="AY432" i="6"/>
  <c r="AS432" i="6"/>
  <c r="BG466" i="6"/>
  <c r="BF466" i="6"/>
  <c r="BD466" i="6"/>
  <c r="BA466" i="6"/>
  <c r="AY466" i="6"/>
  <c r="AV466" i="6"/>
  <c r="AU466" i="6"/>
  <c r="AS466" i="6"/>
  <c r="BF412" i="6"/>
  <c r="BG412" i="6"/>
  <c r="AZ412" i="6"/>
  <c r="AV412" i="6"/>
  <c r="BE414" i="6"/>
  <c r="AQ416" i="6"/>
  <c r="BF424" i="6"/>
  <c r="AV432" i="6"/>
  <c r="BG436" i="6"/>
  <c r="BD436" i="6"/>
  <c r="BB436" i="6"/>
  <c r="AV436" i="6"/>
  <c r="AS436" i="6"/>
  <c r="BF451" i="6"/>
  <c r="BD451" i="6"/>
  <c r="BB451" i="6"/>
  <c r="BA451" i="6"/>
  <c r="AY451" i="6"/>
  <c r="AW451" i="6"/>
  <c r="AW466" i="6"/>
  <c r="AQ332" i="6"/>
  <c r="AZ369" i="6"/>
  <c r="AQ376" i="6"/>
  <c r="AQ379" i="6"/>
  <c r="BF387" i="6"/>
  <c r="BB396" i="6"/>
  <c r="AU412" i="6"/>
  <c r="BG414" i="6"/>
  <c r="AQ421" i="6"/>
  <c r="BG424" i="6"/>
  <c r="AX432" i="6"/>
  <c r="AX466" i="6"/>
  <c r="BG387" i="6"/>
  <c r="AQ389" i="6"/>
  <c r="BC396" i="6"/>
  <c r="AQ407" i="6"/>
  <c r="AW412" i="6"/>
  <c r="BF422" i="6"/>
  <c r="BD422" i="6"/>
  <c r="AZ422" i="6"/>
  <c r="BB426" i="6"/>
  <c r="AZ432" i="6"/>
  <c r="AQ434" i="6"/>
  <c r="BE435" i="6"/>
  <c r="BA435" i="6"/>
  <c r="AX435" i="6"/>
  <c r="AW435" i="6"/>
  <c r="AW436" i="6"/>
  <c r="AQ448" i="6"/>
  <c r="AZ451" i="6"/>
  <c r="BC466" i="6"/>
  <c r="AQ478" i="6"/>
  <c r="BA367" i="6"/>
  <c r="BB369" i="6"/>
  <c r="AX370" i="6"/>
  <c r="AZ373" i="6"/>
  <c r="AQ381" i="6"/>
  <c r="AQ382" i="6"/>
  <c r="AQ383" i="6"/>
  <c r="BD396" i="6"/>
  <c r="AQ399" i="6"/>
  <c r="AQ400" i="6"/>
  <c r="AQ408" i="6"/>
  <c r="AX412" i="6"/>
  <c r="AY422" i="6"/>
  <c r="BC432" i="6"/>
  <c r="AY436" i="6"/>
  <c r="BE426" i="6"/>
  <c r="BG432" i="6"/>
  <c r="BA436" i="6"/>
  <c r="AQ438" i="6"/>
  <c r="AZ442" i="6"/>
  <c r="AY442" i="6"/>
  <c r="AW442" i="6"/>
  <c r="AU442" i="6"/>
  <c r="BG442" i="6"/>
  <c r="BD442" i="6"/>
  <c r="BC442" i="6"/>
  <c r="AS443" i="6"/>
  <c r="BF443" i="6"/>
  <c r="BC443" i="6"/>
  <c r="AZ443" i="6"/>
  <c r="BG461" i="6"/>
  <c r="BF461" i="6"/>
  <c r="BD461" i="6"/>
  <c r="BC461" i="6"/>
  <c r="BB461" i="6"/>
  <c r="BA461" i="6"/>
  <c r="AZ461" i="6"/>
  <c r="AV461" i="6"/>
  <c r="AU461" i="6"/>
  <c r="AS378" i="6"/>
  <c r="AZ378" i="6"/>
  <c r="AU378" i="6"/>
  <c r="AX381" i="6"/>
  <c r="AW381" i="6"/>
  <c r="AU394" i="6"/>
  <c r="BB394" i="6"/>
  <c r="BA412" i="6"/>
  <c r="BE422" i="6"/>
  <c r="BC436" i="6"/>
  <c r="AV442" i="6"/>
  <c r="BD443" i="6"/>
  <c r="AX461" i="6"/>
  <c r="AS464" i="6"/>
  <c r="BE464" i="6"/>
  <c r="AV464" i="6"/>
  <c r="AQ365" i="6"/>
  <c r="BC373" i="6"/>
  <c r="AU376" i="6"/>
  <c r="AX376" i="6"/>
  <c r="AV378" i="6"/>
  <c r="AY381" i="6"/>
  <c r="AQ384" i="6"/>
  <c r="AZ394" i="6"/>
  <c r="BC400" i="6"/>
  <c r="BB412" i="6"/>
  <c r="BD421" i="6"/>
  <c r="BF421" i="6"/>
  <c r="AX421" i="6"/>
  <c r="AU421" i="6"/>
  <c r="AS441" i="6"/>
  <c r="BD441" i="6"/>
  <c r="BB441" i="6"/>
  <c r="AX441" i="6"/>
  <c r="AV441" i="6"/>
  <c r="AQ367" i="6"/>
  <c r="AQ373" i="6"/>
  <c r="AX378" i="6"/>
  <c r="BC381" i="6"/>
  <c r="BC384" i="6"/>
  <c r="BG384" i="6"/>
  <c r="BF389" i="6"/>
  <c r="BB389" i="6"/>
  <c r="AV389" i="6"/>
  <c r="AU392" i="6"/>
  <c r="AX392" i="6"/>
  <c r="AX393" i="6"/>
  <c r="BC394" i="6"/>
  <c r="AQ417" i="6"/>
  <c r="AQ418" i="6"/>
  <c r="AQ423" i="6"/>
  <c r="AQ462" i="6"/>
  <c r="BE424" i="6"/>
  <c r="BD424" i="6"/>
  <c r="BB424" i="6"/>
  <c r="AZ424" i="6"/>
  <c r="AV424" i="6"/>
  <c r="BD429" i="6"/>
  <c r="BA429" i="6"/>
  <c r="AS429" i="6"/>
  <c r="AS438" i="6"/>
  <c r="BD438" i="6"/>
  <c r="BA438" i="6"/>
  <c r="AY438" i="6"/>
  <c r="AS460" i="6"/>
  <c r="BG460" i="6"/>
  <c r="BE460" i="6"/>
  <c r="BD460" i="6"/>
  <c r="BA460" i="6"/>
  <c r="AY460" i="6"/>
  <c r="AQ364" i="6"/>
  <c r="AS369" i="6"/>
  <c r="BE376" i="6"/>
  <c r="BA378" i="6"/>
  <c r="BE381" i="6"/>
  <c r="AV384" i="6"/>
  <c r="BD385" i="6"/>
  <c r="AY385" i="6"/>
  <c r="AY389" i="6"/>
  <c r="AY392" i="6"/>
  <c r="BE393" i="6"/>
  <c r="AQ401" i="6"/>
  <c r="AQ405" i="6"/>
  <c r="BA410" i="6"/>
  <c r="AZ410" i="6"/>
  <c r="AV410" i="6"/>
  <c r="AU414" i="6"/>
  <c r="AS415" i="6"/>
  <c r="BA415" i="6"/>
  <c r="AS418" i="6"/>
  <c r="BC418" i="6"/>
  <c r="AY418" i="6"/>
  <c r="AW418" i="6"/>
  <c r="AU418" i="6"/>
  <c r="AU424" i="6"/>
  <c r="AY425" i="6"/>
  <c r="AW425" i="6"/>
  <c r="AU425" i="6"/>
  <c r="AS425" i="6"/>
  <c r="BG429" i="6"/>
  <c r="AU438" i="6"/>
  <c r="AZ441" i="6"/>
  <c r="BF442" i="6"/>
  <c r="AV460" i="6"/>
  <c r="AQ370" i="6"/>
  <c r="BF378" i="6"/>
  <c r="BF381" i="6"/>
  <c r="BA387" i="6"/>
  <c r="BD387" i="6"/>
  <c r="AW387" i="6"/>
  <c r="AY388" i="6"/>
  <c r="AZ388" i="6"/>
  <c r="BF396" i="6"/>
  <c r="BG396" i="6"/>
  <c r="BA396" i="6"/>
  <c r="AW396" i="6"/>
  <c r="AS402" i="6"/>
  <c r="AX402" i="6"/>
  <c r="AW402" i="6"/>
  <c r="AS406" i="6"/>
  <c r="AW414" i="6"/>
  <c r="AW424" i="6"/>
  <c r="AS426" i="6"/>
  <c r="BF426" i="6"/>
  <c r="BD426" i="6"/>
  <c r="AZ426" i="6"/>
  <c r="BE428" i="6"/>
  <c r="BA428" i="6"/>
  <c r="AZ428" i="6"/>
  <c r="AX428" i="6"/>
  <c r="AV428" i="6"/>
  <c r="BG428" i="6"/>
  <c r="BB438" i="6"/>
  <c r="AS447" i="6"/>
  <c r="BC447" i="6"/>
  <c r="BB447" i="6"/>
  <c r="AY447" i="6"/>
  <c r="BC460" i="6"/>
  <c r="BG433" i="6"/>
  <c r="BB433" i="6"/>
  <c r="AZ433" i="6"/>
  <c r="AQ483" i="6"/>
  <c r="BG349" i="6"/>
  <c r="AS367" i="6"/>
  <c r="AV369" i="6"/>
  <c r="AX371" i="6"/>
  <c r="BB371" i="6"/>
  <c r="AS373" i="6"/>
  <c r="AY384" i="6"/>
  <c r="AW385" i="6"/>
  <c r="AZ387" i="6"/>
  <c r="AW388" i="6"/>
  <c r="BC389" i="6"/>
  <c r="AV396" i="6"/>
  <c r="BA402" i="6"/>
  <c r="AX410" i="6"/>
  <c r="AZ414" i="6"/>
  <c r="AZ415" i="6"/>
  <c r="BD417" i="6"/>
  <c r="BC417" i="6"/>
  <c r="BA417" i="6"/>
  <c r="AX417" i="6"/>
  <c r="BD418" i="6"/>
  <c r="AS423" i="6"/>
  <c r="BB423" i="6"/>
  <c r="AY424" i="6"/>
  <c r="BB425" i="6"/>
  <c r="AV426" i="6"/>
  <c r="AW428" i="6"/>
  <c r="AQ430" i="6"/>
  <c r="BA433" i="6"/>
  <c r="BE438" i="6"/>
  <c r="BA447" i="6"/>
  <c r="AU462" i="6"/>
  <c r="AS462" i="6"/>
  <c r="BB477" i="6"/>
  <c r="BB478" i="6"/>
  <c r="BA480" i="6"/>
  <c r="AY481" i="6"/>
  <c r="AX490" i="6"/>
  <c r="BF496" i="6"/>
  <c r="AY503" i="6"/>
  <c r="AX504" i="6"/>
  <c r="BB506" i="6"/>
  <c r="AY490" i="6"/>
  <c r="BC506" i="6"/>
  <c r="AQ447" i="6"/>
  <c r="AZ449" i="6"/>
  <c r="BF454" i="6"/>
  <c r="BA455" i="6"/>
  <c r="AQ457" i="6"/>
  <c r="AQ461" i="6"/>
  <c r="BC470" i="6"/>
  <c r="BA472" i="6"/>
  <c r="BE474" i="6"/>
  <c r="AZ475" i="6"/>
  <c r="BD476" i="6"/>
  <c r="BE477" i="6"/>
  <c r="BF480" i="6"/>
  <c r="BA481" i="6"/>
  <c r="BC484" i="6"/>
  <c r="AQ486" i="6"/>
  <c r="AV488" i="6"/>
  <c r="AZ490" i="6"/>
  <c r="AS491" i="6"/>
  <c r="BB493" i="6"/>
  <c r="BB503" i="6"/>
  <c r="AZ504" i="6"/>
  <c r="AS505" i="6"/>
  <c r="BD506" i="6"/>
  <c r="AQ509" i="6"/>
  <c r="AQ510" i="6"/>
  <c r="AS511" i="6"/>
  <c r="AQ469" i="6"/>
  <c r="BG477" i="6"/>
  <c r="BG480" i="6"/>
  <c r="BD481" i="6"/>
  <c r="BE484" i="6"/>
  <c r="AW488" i="6"/>
  <c r="BA490" i="6"/>
  <c r="BC493" i="6"/>
  <c r="AS501" i="6"/>
  <c r="BA504" i="6"/>
  <c r="BE506" i="6"/>
  <c r="BF506" i="6"/>
  <c r="BC490" i="6"/>
  <c r="AU501" i="6"/>
  <c r="BC504" i="6"/>
  <c r="AV505" i="6"/>
  <c r="BG506" i="6"/>
  <c r="AY511" i="6"/>
  <c r="AV512" i="6"/>
  <c r="BD407" i="6"/>
  <c r="AQ409" i="6"/>
  <c r="AQ413" i="6"/>
  <c r="AQ422" i="6"/>
  <c r="AQ425" i="6"/>
  <c r="AX439" i="6"/>
  <c r="AX440" i="6"/>
  <c r="AQ441" i="6"/>
  <c r="BA445" i="6"/>
  <c r="BD449" i="6"/>
  <c r="AQ454" i="6"/>
  <c r="AQ472" i="6"/>
  <c r="AZ488" i="6"/>
  <c r="BD490" i="6"/>
  <c r="AX491" i="6"/>
  <c r="AQ498" i="6"/>
  <c r="AW499" i="6"/>
  <c r="BG502" i="6"/>
  <c r="BD504" i="6"/>
  <c r="AW505" i="6"/>
  <c r="BF507" i="6"/>
  <c r="AX510" i="6"/>
  <c r="AZ511" i="6"/>
  <c r="BE512" i="6"/>
  <c r="AQ455" i="6"/>
  <c r="BE457" i="6"/>
  <c r="AY458" i="6"/>
  <c r="BA488" i="6"/>
  <c r="BE490" i="6"/>
  <c r="BB491" i="6"/>
  <c r="AQ496" i="6"/>
  <c r="AQ497" i="6"/>
  <c r="AX499" i="6"/>
  <c r="BE504" i="6"/>
  <c r="AX505" i="6"/>
  <c r="AS506" i="6"/>
  <c r="AY510" i="6"/>
  <c r="BA511" i="6"/>
  <c r="BF512" i="6"/>
  <c r="BG512" i="6"/>
  <c r="BE445" i="6"/>
  <c r="AQ449" i="6"/>
  <c r="AQ479" i="6"/>
  <c r="BC488" i="6"/>
  <c r="BG490" i="6"/>
  <c r="AQ495" i="6"/>
  <c r="BG504" i="6"/>
  <c r="AZ505" i="6"/>
  <c r="AU506" i="6"/>
  <c r="BB510" i="6"/>
  <c r="BC511" i="6"/>
  <c r="AQ380" i="6"/>
  <c r="AQ393" i="6"/>
  <c r="AQ398" i="6"/>
  <c r="AQ420" i="6"/>
  <c r="AQ426" i="6"/>
  <c r="AQ429" i="6"/>
  <c r="AQ431" i="6"/>
  <c r="BB440" i="6"/>
  <c r="BE444" i="6"/>
  <c r="BB458" i="6"/>
  <c r="AV469" i="6"/>
  <c r="AS470" i="6"/>
  <c r="AS472" i="6"/>
  <c r="BD473" i="6"/>
  <c r="AW474" i="6"/>
  <c r="AQ481" i="6"/>
  <c r="BD488" i="6"/>
  <c r="BF491" i="6"/>
  <c r="AQ494" i="6"/>
  <c r="BB499" i="6"/>
  <c r="AQ502" i="6"/>
  <c r="AQ504" i="6"/>
  <c r="BB505" i="6"/>
  <c r="AV506" i="6"/>
  <c r="BE511" i="6"/>
  <c r="AS468" i="6"/>
  <c r="AW469" i="6"/>
  <c r="BE473" i="6"/>
  <c r="AX474" i="6"/>
  <c r="AU483" i="6"/>
  <c r="AS485" i="6"/>
  <c r="BE488" i="6"/>
  <c r="AS490" i="6"/>
  <c r="AV497" i="6"/>
  <c r="BC499" i="6"/>
  <c r="AS504" i="6"/>
  <c r="BD505" i="6"/>
  <c r="AW506" i="6"/>
  <c r="BF511" i="6"/>
  <c r="BD440" i="6"/>
  <c r="AQ453" i="6"/>
  <c r="AU454" i="6"/>
  <c r="AQ464" i="6"/>
  <c r="AX469" i="6"/>
  <c r="BE505" i="6"/>
  <c r="AX506" i="6"/>
  <c r="AY454" i="6"/>
  <c r="AU455" i="6"/>
  <c r="AQ463" i="6"/>
  <c r="BA468" i="6"/>
  <c r="AZ469" i="6"/>
  <c r="AW470" i="6"/>
  <c r="AV472" i="6"/>
  <c r="AQ473" i="6"/>
  <c r="AZ474" i="6"/>
  <c r="AS475" i="6"/>
  <c r="AU477" i="6"/>
  <c r="AU478" i="6"/>
  <c r="AV480" i="6"/>
  <c r="AV481" i="6"/>
  <c r="AU485" i="6"/>
  <c r="BG488" i="6"/>
  <c r="AU490" i="6"/>
  <c r="AQ491" i="6"/>
  <c r="AV496" i="6"/>
  <c r="AU504" i="6"/>
  <c r="BF505" i="6"/>
  <c r="AY506" i="6"/>
  <c r="AQ415" i="6"/>
  <c r="AQ436" i="6"/>
  <c r="AQ439" i="6"/>
  <c r="BF440" i="6"/>
  <c r="AQ446" i="6"/>
  <c r="AV449" i="6"/>
  <c r="BB454" i="6"/>
  <c r="AV455" i="6"/>
  <c r="BF458" i="6"/>
  <c r="BC468" i="6"/>
  <c r="BB469" i="6"/>
  <c r="AY470" i="6"/>
  <c r="AW472" i="6"/>
  <c r="BA474" i="6"/>
  <c r="AV477" i="6"/>
  <c r="AY478" i="6"/>
  <c r="AX480" i="6"/>
  <c r="AW481" i="6"/>
  <c r="AV490" i="6"/>
  <c r="AZ496" i="6"/>
  <c r="AV504" i="6"/>
  <c r="AZ506" i="6"/>
  <c r="AQ424" i="6"/>
  <c r="AW465" i="6"/>
  <c r="AU475" i="6"/>
  <c r="AZ477" i="6"/>
  <c r="AZ480" i="6"/>
  <c r="AX481" i="6"/>
  <c r="AW484" i="6"/>
  <c r="BD489" i="6"/>
  <c r="AU493" i="6"/>
  <c r="AY494" i="6"/>
  <c r="BE496" i="6"/>
  <c r="AZ497" i="6"/>
  <c r="AQ499" i="6"/>
  <c r="AQ501" i="6"/>
  <c r="AX503" i="6"/>
  <c r="AQ505" i="6"/>
  <c r="AQ512" i="6"/>
  <c r="BM5" i="7"/>
  <c r="BM5" i="3"/>
  <c r="BM4" i="3"/>
  <c r="BM5" i="9"/>
  <c r="BM3" i="4"/>
  <c r="BM6" i="8"/>
  <c r="BM4" i="10"/>
  <c r="BM3" i="5"/>
  <c r="BM3" i="6"/>
  <c r="BM3" i="7"/>
  <c r="BM6" i="3"/>
  <c r="BM7" i="8"/>
  <c r="BM5" i="10"/>
  <c r="BM5" i="5"/>
  <c r="BM5" i="6"/>
  <c r="BM5" i="4"/>
  <c r="BM3" i="2"/>
  <c r="BM3" i="1"/>
  <c r="BM3" i="3"/>
  <c r="BM6" i="7"/>
  <c r="BM8" i="8"/>
  <c r="BM6" i="4"/>
  <c r="BM4" i="5"/>
  <c r="BM6" i="6"/>
  <c r="BM3" i="10"/>
  <c r="BM9" i="8"/>
  <c r="BM4" i="9"/>
  <c r="BM4" i="4"/>
  <c r="BM4" i="6"/>
  <c r="BM5" i="1"/>
  <c r="BM4" i="7"/>
  <c r="BM6" i="1"/>
  <c r="BM3" i="9"/>
  <c r="BM4" i="1"/>
  <c r="BD31" i="1"/>
  <c r="BG87" i="1"/>
  <c r="AS88" i="1"/>
  <c r="AW89" i="1"/>
  <c r="BB91" i="1"/>
  <c r="BE92" i="1"/>
  <c r="AV94" i="1"/>
  <c r="AY95" i="1"/>
  <c r="BG97" i="1"/>
  <c r="BA99" i="1"/>
  <c r="AS100" i="1"/>
  <c r="AV102" i="1"/>
  <c r="BG103" i="1"/>
  <c r="AZ104" i="1"/>
  <c r="AS105" i="1"/>
  <c r="BB105" i="1"/>
  <c r="AU105" i="1"/>
  <c r="AX107" i="1"/>
  <c r="BA109" i="1"/>
  <c r="BF111" i="1"/>
  <c r="BA116" i="1"/>
  <c r="AW122" i="1"/>
  <c r="BB124" i="1"/>
  <c r="BE125" i="1"/>
  <c r="BC125" i="1"/>
  <c r="AV125" i="1"/>
  <c r="AY127" i="1"/>
  <c r="BB129" i="1"/>
  <c r="AV130" i="1"/>
  <c r="AY135" i="1"/>
  <c r="BC138" i="1"/>
  <c r="AU139" i="1"/>
  <c r="BB141" i="1"/>
  <c r="AY142" i="1"/>
  <c r="BA147" i="1"/>
  <c r="BF148" i="1"/>
  <c r="AV148" i="1"/>
  <c r="AU148" i="1"/>
  <c r="BD148" i="1"/>
  <c r="BB150" i="1"/>
  <c r="AV151" i="1"/>
  <c r="BD153" i="1"/>
  <c r="BA154" i="1"/>
  <c r="AU155" i="1"/>
  <c r="BA158" i="1"/>
  <c r="AU159" i="1"/>
  <c r="AY161" i="1"/>
  <c r="AU162" i="1"/>
  <c r="BB165" i="1"/>
  <c r="AX166" i="1"/>
  <c r="BE170" i="1"/>
  <c r="BD178" i="1"/>
  <c r="BB185" i="1"/>
  <c r="BB186" i="1"/>
  <c r="AY187" i="1"/>
  <c r="AY188" i="1"/>
  <c r="AW191" i="1"/>
  <c r="BB194" i="1"/>
  <c r="BC200" i="1"/>
  <c r="AY203" i="1"/>
  <c r="AU205" i="1"/>
  <c r="BC207" i="1"/>
  <c r="AS207" i="1"/>
  <c r="BG207" i="1"/>
  <c r="BE207" i="1"/>
  <c r="BB207" i="1"/>
  <c r="BA207" i="1"/>
  <c r="AW207" i="1"/>
  <c r="AV207" i="1"/>
  <c r="BE31" i="1"/>
  <c r="AX89" i="1"/>
  <c r="AS93" i="1"/>
  <c r="AZ95" i="1"/>
  <c r="AY107" i="1"/>
  <c r="BG111" i="1"/>
  <c r="AZ127" i="1"/>
  <c r="AW133" i="1"/>
  <c r="BC133" i="1"/>
  <c r="AU133" i="1"/>
  <c r="AZ135" i="1"/>
  <c r="BB136" i="1"/>
  <c r="AV136" i="1"/>
  <c r="AU136" i="1"/>
  <c r="BE136" i="1"/>
  <c r="BA145" i="1"/>
  <c r="BE145" i="1"/>
  <c r="BD145" i="1"/>
  <c r="AV145" i="1"/>
  <c r="BB147" i="1"/>
  <c r="BC150" i="1"/>
  <c r="AX151" i="1"/>
  <c r="BC154" i="1"/>
  <c r="AV155" i="1"/>
  <c r="BC158" i="1"/>
  <c r="AV159" i="1"/>
  <c r="AZ161" i="1"/>
  <c r="AV162" i="1"/>
  <c r="BC165" i="1"/>
  <c r="AU167" i="1"/>
  <c r="BF167" i="1"/>
  <c r="BE167" i="1"/>
  <c r="AX167" i="1"/>
  <c r="BF170" i="1"/>
  <c r="AX172" i="1"/>
  <c r="AZ172" i="1"/>
  <c r="AY172" i="1"/>
  <c r="BD172" i="1"/>
  <c r="BC172" i="1"/>
  <c r="BE178" i="1"/>
  <c r="BF180" i="1"/>
  <c r="AX180" i="1"/>
  <c r="AW180" i="1"/>
  <c r="BG180" i="1"/>
  <c r="BB180" i="1"/>
  <c r="BA180" i="1"/>
  <c r="BD185" i="1"/>
  <c r="BC186" i="1"/>
  <c r="BB187" i="1"/>
  <c r="BB188" i="1"/>
  <c r="AX191" i="1"/>
  <c r="BE194" i="1"/>
  <c r="BF200" i="1"/>
  <c r="AZ203" i="1"/>
  <c r="AX205" i="1"/>
  <c r="BF31" i="1"/>
  <c r="AY89" i="1"/>
  <c r="BA95" i="1"/>
  <c r="AU100" i="1"/>
  <c r="AZ107" i="1"/>
  <c r="BA127" i="1"/>
  <c r="BA135" i="1"/>
  <c r="AW136" i="1"/>
  <c r="BC147" i="1"/>
  <c r="BF150" i="1"/>
  <c r="AY151" i="1"/>
  <c r="BD154" i="1"/>
  <c r="BD158" i="1"/>
  <c r="BB161" i="1"/>
  <c r="BD165" i="1"/>
  <c r="BG170" i="1"/>
  <c r="BF178" i="1"/>
  <c r="BE185" i="1"/>
  <c r="BF186" i="1"/>
  <c r="BD187" i="1"/>
  <c r="BC188" i="1"/>
  <c r="AY191" i="1"/>
  <c r="BF194" i="1"/>
  <c r="BC203" i="1"/>
  <c r="AY205" i="1"/>
  <c r="AQ212" i="1"/>
  <c r="BD214" i="1"/>
  <c r="BB214" i="1"/>
  <c r="AZ214" i="1"/>
  <c r="AY214" i="1"/>
  <c r="AX214" i="1"/>
  <c r="AW214" i="1"/>
  <c r="AU214" i="1"/>
  <c r="AS214" i="1"/>
  <c r="BE214" i="1"/>
  <c r="BC214" i="1"/>
  <c r="BG31" i="1"/>
  <c r="AS32" i="1"/>
  <c r="AS87" i="1"/>
  <c r="AV88" i="1"/>
  <c r="AZ89" i="1"/>
  <c r="AU93" i="1"/>
  <c r="BB95" i="1"/>
  <c r="BE99" i="1"/>
  <c r="AV100" i="1"/>
  <c r="BA107" i="1"/>
  <c r="BF109" i="1"/>
  <c r="BF124" i="1"/>
  <c r="BB127" i="1"/>
  <c r="BF129" i="1"/>
  <c r="AY130" i="1"/>
  <c r="AX133" i="1"/>
  <c r="BB135" i="1"/>
  <c r="AX136" i="1"/>
  <c r="BG138" i="1"/>
  <c r="AY139" i="1"/>
  <c r="BC143" i="1"/>
  <c r="BF143" i="1"/>
  <c r="BE143" i="1"/>
  <c r="AW143" i="1"/>
  <c r="AW145" i="1"/>
  <c r="BF147" i="1"/>
  <c r="BG150" i="1"/>
  <c r="AZ151" i="1"/>
  <c r="BB152" i="1"/>
  <c r="AW152" i="1"/>
  <c r="AV152" i="1"/>
  <c r="BF152" i="1"/>
  <c r="BE154" i="1"/>
  <c r="AY155" i="1"/>
  <c r="BE158" i="1"/>
  <c r="AY159" i="1"/>
  <c r="BC161" i="1"/>
  <c r="AZ162" i="1"/>
  <c r="AY163" i="1"/>
  <c r="BF163" i="1"/>
  <c r="BE163" i="1"/>
  <c r="AW163" i="1"/>
  <c r="BG165" i="1"/>
  <c r="AW167" i="1"/>
  <c r="AV172" i="1"/>
  <c r="AQ174" i="1"/>
  <c r="AV180" i="1"/>
  <c r="BE187" i="1"/>
  <c r="BF188" i="1"/>
  <c r="BB191" i="1"/>
  <c r="AQ198" i="1"/>
  <c r="AQ209" i="1"/>
  <c r="AV214" i="1"/>
  <c r="BA89" i="1"/>
  <c r="BC95" i="1"/>
  <c r="AW100" i="1"/>
  <c r="BC107" i="1"/>
  <c r="BG123" i="1"/>
  <c r="BC123" i="1"/>
  <c r="AV123" i="1"/>
  <c r="BE127" i="1"/>
  <c r="BE135" i="1"/>
  <c r="AX140" i="1"/>
  <c r="AW140" i="1"/>
  <c r="AV140" i="1"/>
  <c r="BF140" i="1"/>
  <c r="BG147" i="1"/>
  <c r="BF154" i="1"/>
  <c r="AX156" i="1"/>
  <c r="AY156" i="1"/>
  <c r="AW156" i="1"/>
  <c r="BG156" i="1"/>
  <c r="BB156" i="1"/>
  <c r="BF158" i="1"/>
  <c r="BB168" i="1"/>
  <c r="AX168" i="1"/>
  <c r="AW168" i="1"/>
  <c r="BG168" i="1"/>
  <c r="BA168" i="1"/>
  <c r="AQ170" i="1"/>
  <c r="AQ178" i="1"/>
  <c r="BF187" i="1"/>
  <c r="BB89" i="1"/>
  <c r="AU103" i="1"/>
  <c r="BA103" i="1"/>
  <c r="BD107" i="1"/>
  <c r="BD118" i="1"/>
  <c r="AS118" i="1"/>
  <c r="BB118" i="1"/>
  <c r="AY131" i="1"/>
  <c r="BC131" i="1"/>
  <c r="AU131" i="1"/>
  <c r="AS137" i="1"/>
  <c r="BE137" i="1"/>
  <c r="BD137" i="1"/>
  <c r="AW137" i="1"/>
  <c r="AW146" i="1"/>
  <c r="AV146" i="1"/>
  <c r="BE146" i="1"/>
  <c r="AW149" i="1"/>
  <c r="BE149" i="1"/>
  <c r="BD149" i="1"/>
  <c r="AV149" i="1"/>
  <c r="BB32" i="1"/>
  <c r="AV87" i="1"/>
  <c r="AY88" i="1"/>
  <c r="BC89" i="1"/>
  <c r="AX93" i="1"/>
  <c r="BC94" i="1"/>
  <c r="BF95" i="1"/>
  <c r="AW97" i="1"/>
  <c r="AY100" i="1"/>
  <c r="BB102" i="1"/>
  <c r="AV103" i="1"/>
  <c r="BE107" i="1"/>
  <c r="AU118" i="1"/>
  <c r="BD122" i="1"/>
  <c r="AW123" i="1"/>
  <c r="AV126" i="1"/>
  <c r="AU126" i="1"/>
  <c r="BE126" i="1"/>
  <c r="BB130" i="1"/>
  <c r="AV131" i="1"/>
  <c r="BA133" i="1"/>
  <c r="BG135" i="1"/>
  <c r="BA136" i="1"/>
  <c r="AU137" i="1"/>
  <c r="BB139" i="1"/>
  <c r="AY140" i="1"/>
  <c r="AX143" i="1"/>
  <c r="AZ145" i="1"/>
  <c r="AU146" i="1"/>
  <c r="AU149" i="1"/>
  <c r="BC151" i="1"/>
  <c r="AY152" i="1"/>
  <c r="BB155" i="1"/>
  <c r="AV156" i="1"/>
  <c r="BB159" i="1"/>
  <c r="AQ161" i="1"/>
  <c r="BD162" i="1"/>
  <c r="AX163" i="1"/>
  <c r="BA167" i="1"/>
  <c r="AV168" i="1"/>
  <c r="BB172" i="1"/>
  <c r="BC180" i="1"/>
  <c r="BD182" i="1"/>
  <c r="AX182" i="1"/>
  <c r="AW182" i="1"/>
  <c r="AS182" i="1"/>
  <c r="BG182" i="1"/>
  <c r="BB182" i="1"/>
  <c r="BA182" i="1"/>
  <c r="AQ184" i="1"/>
  <c r="BG191" i="1"/>
  <c r="AQ201" i="1"/>
  <c r="BF207" i="1"/>
  <c r="BG214" i="1"/>
  <c r="BD89" i="1"/>
  <c r="AW103" i="1"/>
  <c r="BF107" i="1"/>
  <c r="BC111" i="1"/>
  <c r="BB111" i="1"/>
  <c r="AU111" i="1"/>
  <c r="AV118" i="1"/>
  <c r="AW131" i="1"/>
  <c r="AV137" i="1"/>
  <c r="AX146" i="1"/>
  <c r="AX149" i="1"/>
  <c r="AS153" i="1"/>
  <c r="BF153" i="1"/>
  <c r="BE153" i="1"/>
  <c r="AX153" i="1"/>
  <c r="BE157" i="1"/>
  <c r="BG157" i="1"/>
  <c r="BF157" i="1"/>
  <c r="AX157" i="1"/>
  <c r="AS157" i="1"/>
  <c r="BF164" i="1"/>
  <c r="AW164" i="1"/>
  <c r="AV164" i="1"/>
  <c r="BE164" i="1"/>
  <c r="AZ164" i="1"/>
  <c r="AY168" i="1"/>
  <c r="AQ186" i="1"/>
  <c r="AQ200" i="1"/>
  <c r="BF212" i="1"/>
  <c r="BB212" i="1"/>
  <c r="AZ212" i="1"/>
  <c r="AY212" i="1"/>
  <c r="AX212" i="1"/>
  <c r="AW212" i="1"/>
  <c r="AU212" i="1"/>
  <c r="AS212" i="1"/>
  <c r="BD212" i="1"/>
  <c r="BC212" i="1"/>
  <c r="BD32" i="1"/>
  <c r="AX87" i="1"/>
  <c r="BA88" i="1"/>
  <c r="BE89" i="1"/>
  <c r="AS91" i="1"/>
  <c r="BA93" i="1"/>
  <c r="BE94" i="1"/>
  <c r="BF96" i="1"/>
  <c r="BD96" i="1"/>
  <c r="AY97" i="1"/>
  <c r="BA100" i="1"/>
  <c r="AW101" i="1"/>
  <c r="BA101" i="1"/>
  <c r="AQ102" i="1"/>
  <c r="BE102" i="1"/>
  <c r="AX103" i="1"/>
  <c r="AV111" i="1"/>
  <c r="AW118" i="1"/>
  <c r="AS121" i="1"/>
  <c r="BC121" i="1"/>
  <c r="AV121" i="1"/>
  <c r="AY123" i="1"/>
  <c r="BE130" i="1"/>
  <c r="AX131" i="1"/>
  <c r="BD133" i="1"/>
  <c r="BD136" i="1"/>
  <c r="AX137" i="1"/>
  <c r="BF139" i="1"/>
  <c r="BA140" i="1"/>
  <c r="AZ143" i="1"/>
  <c r="BC145" i="1"/>
  <c r="AY146" i="1"/>
  <c r="AY149" i="1"/>
  <c r="BG151" i="1"/>
  <c r="BA152" i="1"/>
  <c r="AU153" i="1"/>
  <c r="BA156" i="1"/>
  <c r="AU157" i="1"/>
  <c r="BG162" i="1"/>
  <c r="AU164" i="1"/>
  <c r="BC167" i="1"/>
  <c r="AZ168" i="1"/>
  <c r="BF172" i="1"/>
  <c r="AV174" i="1"/>
  <c r="AZ174" i="1"/>
  <c r="AY174" i="1"/>
  <c r="BD174" i="1"/>
  <c r="BC174" i="1"/>
  <c r="BE180" i="1"/>
  <c r="AQ188" i="1"/>
  <c r="AQ189" i="1"/>
  <c r="AQ203" i="1"/>
  <c r="AV212" i="1"/>
  <c r="BE32" i="1"/>
  <c r="AY87" i="1"/>
  <c r="BB88" i="1"/>
  <c r="BF89" i="1"/>
  <c r="BB93" i="1"/>
  <c r="BF94" i="1"/>
  <c r="AZ97" i="1"/>
  <c r="BB100" i="1"/>
  <c r="AY103" i="1"/>
  <c r="AW111" i="1"/>
  <c r="BF116" i="1"/>
  <c r="AS116" i="1"/>
  <c r="BB116" i="1"/>
  <c r="AX118" i="1"/>
  <c r="AZ123" i="1"/>
  <c r="BF130" i="1"/>
  <c r="AZ131" i="1"/>
  <c r="BE133" i="1"/>
  <c r="BF136" i="1"/>
  <c r="AY137" i="1"/>
  <c r="BB140" i="1"/>
  <c r="BE141" i="1"/>
  <c r="BF141" i="1"/>
  <c r="BD141" i="1"/>
  <c r="AW141" i="1"/>
  <c r="BF145" i="1"/>
  <c r="AZ146" i="1"/>
  <c r="AZ149" i="1"/>
  <c r="AV153" i="1"/>
  <c r="BC156" i="1"/>
  <c r="AV157" i="1"/>
  <c r="AQ162" i="1"/>
  <c r="BB163" i="1"/>
  <c r="AX164" i="1"/>
  <c r="BD167" i="1"/>
  <c r="BC168" i="1"/>
  <c r="BG172" i="1"/>
  <c r="AU174" i="1"/>
  <c r="AQ190" i="1"/>
  <c r="BA209" i="1"/>
  <c r="BG209" i="1"/>
  <c r="BF209" i="1"/>
  <c r="BD209" i="1"/>
  <c r="BB209" i="1"/>
  <c r="AZ209" i="1"/>
  <c r="AV209" i="1"/>
  <c r="AU209" i="1"/>
  <c r="BA212" i="1"/>
  <c r="AS31" i="1"/>
  <c r="AZ87" i="1"/>
  <c r="BC88" i="1"/>
  <c r="BG89" i="1"/>
  <c r="BC93" i="1"/>
  <c r="AS95" i="1"/>
  <c r="AZ99" i="1"/>
  <c r="BB99" i="1"/>
  <c r="BC100" i="1"/>
  <c r="AZ103" i="1"/>
  <c r="BB104" i="1"/>
  <c r="AS104" i="1"/>
  <c r="BC104" i="1"/>
  <c r="BE109" i="1"/>
  <c r="BB109" i="1"/>
  <c r="AU109" i="1"/>
  <c r="AX111" i="1"/>
  <c r="AY118" i="1"/>
  <c r="BA123" i="1"/>
  <c r="AX124" i="1"/>
  <c r="AU124" i="1"/>
  <c r="BE124" i="1"/>
  <c r="BA129" i="1"/>
  <c r="BC129" i="1"/>
  <c r="AU129" i="1"/>
  <c r="BA131" i="1"/>
  <c r="BF133" i="1"/>
  <c r="BG136" i="1"/>
  <c r="AZ137" i="1"/>
  <c r="AZ138" i="1"/>
  <c r="AW138" i="1"/>
  <c r="AV138" i="1"/>
  <c r="BF138" i="1"/>
  <c r="BC140" i="1"/>
  <c r="BA146" i="1"/>
  <c r="BA149" i="1"/>
  <c r="BD150" i="1"/>
  <c r="AV150" i="1"/>
  <c r="AU150" i="1"/>
  <c r="BE150" i="1"/>
  <c r="AW153" i="1"/>
  <c r="BD156" i="1"/>
  <c r="AW157" i="1"/>
  <c r="AY164" i="1"/>
  <c r="AW165" i="1"/>
  <c r="BF165" i="1"/>
  <c r="BE165" i="1"/>
  <c r="AX165" i="1"/>
  <c r="BD168" i="1"/>
  <c r="AZ170" i="1"/>
  <c r="AY170" i="1"/>
  <c r="AX170" i="1"/>
  <c r="BD170" i="1"/>
  <c r="BC170" i="1"/>
  <c r="AQ176" i="1"/>
  <c r="AY178" i="1"/>
  <c r="AX178" i="1"/>
  <c r="BG178" i="1"/>
  <c r="BC178" i="1"/>
  <c r="BB178" i="1"/>
  <c r="AQ191" i="1"/>
  <c r="AQ192" i="1"/>
  <c r="BE212" i="1"/>
  <c r="BB103" i="1"/>
  <c r="AY111" i="1"/>
  <c r="AZ118" i="1"/>
  <c r="BB131" i="1"/>
  <c r="BA137" i="1"/>
  <c r="BB146" i="1"/>
  <c r="AY147" i="1"/>
  <c r="BE147" i="1"/>
  <c r="BD147" i="1"/>
  <c r="AV147" i="1"/>
  <c r="BB149" i="1"/>
  <c r="AS201" i="1"/>
  <c r="BG201" i="1"/>
  <c r="BD201" i="1"/>
  <c r="BB201" i="1"/>
  <c r="BA201" i="1"/>
  <c r="AW201" i="1"/>
  <c r="AV201" i="1"/>
  <c r="BG212" i="1"/>
  <c r="AU31" i="1"/>
  <c r="AS89" i="1"/>
  <c r="AU95" i="1"/>
  <c r="BC103" i="1"/>
  <c r="AZ111" i="1"/>
  <c r="BA118" i="1"/>
  <c r="BC127" i="1"/>
  <c r="BD127" i="1"/>
  <c r="AV127" i="1"/>
  <c r="BD131" i="1"/>
  <c r="BB137" i="1"/>
  <c r="BC146" i="1"/>
  <c r="BC149" i="1"/>
  <c r="AZ154" i="1"/>
  <c r="AX154" i="1"/>
  <c r="AW154" i="1"/>
  <c r="BG154" i="1"/>
  <c r="BB154" i="1"/>
  <c r="AV158" i="1"/>
  <c r="AY158" i="1"/>
  <c r="AX158" i="1"/>
  <c r="BG158" i="1"/>
  <c r="BB158" i="1"/>
  <c r="BA161" i="1"/>
  <c r="BF161" i="1"/>
  <c r="BE161" i="1"/>
  <c r="AW161" i="1"/>
  <c r="AQ172" i="1"/>
  <c r="AS185" i="1"/>
  <c r="BG185" i="1"/>
  <c r="BC185" i="1"/>
  <c r="BA185" i="1"/>
  <c r="AZ185" i="1"/>
  <c r="AV185" i="1"/>
  <c r="AU185" i="1"/>
  <c r="AZ186" i="1"/>
  <c r="BA186" i="1"/>
  <c r="AY186" i="1"/>
  <c r="AU186" i="1"/>
  <c r="AS186" i="1"/>
  <c r="BE186" i="1"/>
  <c r="BD186" i="1"/>
  <c r="AZ194" i="1"/>
  <c r="AY194" i="1"/>
  <c r="AX194" i="1"/>
  <c r="AU194" i="1"/>
  <c r="AS194" i="1"/>
  <c r="BD194" i="1"/>
  <c r="BC194" i="1"/>
  <c r="AQ196" i="1"/>
  <c r="BB200" i="1"/>
  <c r="AZ200" i="1"/>
  <c r="AY200" i="1"/>
  <c r="AX200" i="1"/>
  <c r="AU200" i="1"/>
  <c r="AS200" i="1"/>
  <c r="BE200" i="1"/>
  <c r="BD200" i="1"/>
  <c r="AQ207" i="1"/>
  <c r="BG107" i="1"/>
  <c r="BB107" i="1"/>
  <c r="AU107" i="1"/>
  <c r="BC118" i="1"/>
  <c r="BE131" i="1"/>
  <c r="AU135" i="1"/>
  <c r="BD135" i="1"/>
  <c r="BC135" i="1"/>
  <c r="AV135" i="1"/>
  <c r="BC137" i="1"/>
  <c r="BD146" i="1"/>
  <c r="BF149" i="1"/>
  <c r="BG187" i="1"/>
  <c r="BC187" i="1"/>
  <c r="BA187" i="1"/>
  <c r="AZ187" i="1"/>
  <c r="AV187" i="1"/>
  <c r="AU187" i="1"/>
  <c r="AX188" i="1"/>
  <c r="BA188" i="1"/>
  <c r="AZ188" i="1"/>
  <c r="AU188" i="1"/>
  <c r="AS188" i="1"/>
  <c r="BE188" i="1"/>
  <c r="BD188" i="1"/>
  <c r="BG203" i="1"/>
  <c r="AS203" i="1"/>
  <c r="BD203" i="1"/>
  <c r="BB203" i="1"/>
  <c r="BA203" i="1"/>
  <c r="AW203" i="1"/>
  <c r="AV203" i="1"/>
  <c r="AQ214" i="1"/>
  <c r="BB31" i="1"/>
  <c r="BE87" i="1"/>
  <c r="AU89" i="1"/>
  <c r="AZ91" i="1"/>
  <c r="BG93" i="1"/>
  <c r="AW95" i="1"/>
  <c r="AX99" i="1"/>
  <c r="BE103" i="1"/>
  <c r="AX104" i="1"/>
  <c r="AV107" i="1"/>
  <c r="AY109" i="1"/>
  <c r="BD111" i="1"/>
  <c r="AY116" i="1"/>
  <c r="BE118" i="1"/>
  <c r="AZ122" i="1"/>
  <c r="AU122" i="1"/>
  <c r="BE122" i="1"/>
  <c r="BF123" i="1"/>
  <c r="AZ124" i="1"/>
  <c r="AW127" i="1"/>
  <c r="AY129" i="1"/>
  <c r="BF131" i="1"/>
  <c r="AW135" i="1"/>
  <c r="BF137" i="1"/>
  <c r="BA138" i="1"/>
  <c r="AZ141" i="1"/>
  <c r="AV142" i="1"/>
  <c r="AX142" i="1"/>
  <c r="AW142" i="1"/>
  <c r="BF142" i="1"/>
  <c r="BF146" i="1"/>
  <c r="AX147" i="1"/>
  <c r="BG149" i="1"/>
  <c r="AZ150" i="1"/>
  <c r="BB153" i="1"/>
  <c r="AV154" i="1"/>
  <c r="BB157" i="1"/>
  <c r="AW158" i="1"/>
  <c r="AV161" i="1"/>
  <c r="BD164" i="1"/>
  <c r="AZ165" i="1"/>
  <c r="BD166" i="1"/>
  <c r="AW166" i="1"/>
  <c r="AV166" i="1"/>
  <c r="BF166" i="1"/>
  <c r="AZ166" i="1"/>
  <c r="BA170" i="1"/>
  <c r="BE174" i="1"/>
  <c r="AZ178" i="1"/>
  <c r="AX185" i="1"/>
  <c r="AW186" i="1"/>
  <c r="AW187" i="1"/>
  <c r="AV188" i="1"/>
  <c r="BE189" i="1"/>
  <c r="BC189" i="1"/>
  <c r="BA189" i="1"/>
  <c r="AZ189" i="1"/>
  <c r="AV189" i="1"/>
  <c r="AU189" i="1"/>
  <c r="AV190" i="1"/>
  <c r="BA190" i="1"/>
  <c r="AZ190" i="1"/>
  <c r="AU190" i="1"/>
  <c r="AS190" i="1"/>
  <c r="BE190" i="1"/>
  <c r="BD190" i="1"/>
  <c r="AW194" i="1"/>
  <c r="AW200" i="1"/>
  <c r="AY201" i="1"/>
  <c r="AU203" i="1"/>
  <c r="BF87" i="1"/>
  <c r="AX95" i="1"/>
  <c r="AY99" i="1"/>
  <c r="BF103" i="1"/>
  <c r="AY104" i="1"/>
  <c r="AW107" i="1"/>
  <c r="AZ109" i="1"/>
  <c r="BE111" i="1"/>
  <c r="BF118" i="1"/>
  <c r="BA124" i="1"/>
  <c r="AX127" i="1"/>
  <c r="AZ129" i="1"/>
  <c r="AU130" i="1"/>
  <c r="BD130" i="1"/>
  <c r="BG131" i="1"/>
  <c r="AX135" i="1"/>
  <c r="BG137" i="1"/>
  <c r="BB138" i="1"/>
  <c r="BG139" i="1"/>
  <c r="BE139" i="1"/>
  <c r="BD139" i="1"/>
  <c r="AW139" i="1"/>
  <c r="AQ146" i="1"/>
  <c r="BG146" i="1"/>
  <c r="AZ147" i="1"/>
  <c r="BA150" i="1"/>
  <c r="AU151" i="1"/>
  <c r="BE151" i="1"/>
  <c r="BD151" i="1"/>
  <c r="AW151" i="1"/>
  <c r="BC153" i="1"/>
  <c r="AY154" i="1"/>
  <c r="BG155" i="1"/>
  <c r="BF155" i="1"/>
  <c r="BE155" i="1"/>
  <c r="AX155" i="1"/>
  <c r="AS155" i="1"/>
  <c r="BC157" i="1"/>
  <c r="AZ158" i="1"/>
  <c r="BC159" i="1"/>
  <c r="BG159" i="1"/>
  <c r="BF159" i="1"/>
  <c r="AX159" i="1"/>
  <c r="AS159" i="1"/>
  <c r="AX161" i="1"/>
  <c r="AX162" i="1"/>
  <c r="AW162" i="1"/>
  <c r="BF162" i="1"/>
  <c r="BA162" i="1"/>
  <c r="BG164" i="1"/>
  <c r="BA165" i="1"/>
  <c r="BB170" i="1"/>
  <c r="BA178" i="1"/>
  <c r="AY185" i="1"/>
  <c r="AX186" i="1"/>
  <c r="AX187" i="1"/>
  <c r="AW188" i="1"/>
  <c r="BC191" i="1"/>
  <c r="BD191" i="1"/>
  <c r="BA191" i="1"/>
  <c r="AZ191" i="1"/>
  <c r="AV191" i="1"/>
  <c r="AU191" i="1"/>
  <c r="BA194" i="1"/>
  <c r="BA200" i="1"/>
  <c r="AX203" i="1"/>
  <c r="BE205" i="1"/>
  <c r="AS205" i="1"/>
  <c r="BG205" i="1"/>
  <c r="BD205" i="1"/>
  <c r="BB205" i="1"/>
  <c r="BA205" i="1"/>
  <c r="AW205" i="1"/>
  <c r="AV205" i="1"/>
  <c r="AS177" i="1"/>
  <c r="AS179" i="1"/>
  <c r="AS181" i="1"/>
  <c r="AS183" i="1"/>
  <c r="BC184" i="1"/>
  <c r="BB196" i="1"/>
  <c r="BB198" i="1"/>
  <c r="BE202" i="1"/>
  <c r="BE204" i="1"/>
  <c r="BE206" i="1"/>
  <c r="AQ210" i="1"/>
  <c r="BD210" i="1"/>
  <c r="AU211" i="1"/>
  <c r="AU213" i="1"/>
  <c r="AV215" i="1"/>
  <c r="BE216" i="1"/>
  <c r="AV225" i="1"/>
  <c r="AV227" i="1"/>
  <c r="BD228" i="1"/>
  <c r="AV229" i="1"/>
  <c r="BE230" i="1"/>
  <c r="AW231" i="1"/>
  <c r="BG234" i="1"/>
  <c r="BG236" i="1"/>
  <c r="BG238" i="1"/>
  <c r="BF242" i="1"/>
  <c r="BG248" i="1"/>
  <c r="AY249" i="1"/>
  <c r="AY251" i="1"/>
  <c r="BA253" i="1"/>
  <c r="BD255" i="1"/>
  <c r="BE257" i="1"/>
  <c r="AZ260" i="1"/>
  <c r="BB262" i="1"/>
  <c r="BC263" i="1"/>
  <c r="AU263" i="1"/>
  <c r="AZ267" i="1"/>
  <c r="BB269" i="1"/>
  <c r="BD270" i="1"/>
  <c r="AV270" i="1"/>
  <c r="BE271" i="1"/>
  <c r="AY274" i="1"/>
  <c r="BA276" i="1"/>
  <c r="BC278" i="1"/>
  <c r="AV279" i="1"/>
  <c r="AY281" i="1"/>
  <c r="BC283" i="1"/>
  <c r="AV284" i="1"/>
  <c r="BB286" i="1"/>
  <c r="AV287" i="1"/>
  <c r="BD291" i="1"/>
  <c r="AV292" i="1"/>
  <c r="BA294" i="1"/>
  <c r="AV300" i="1"/>
  <c r="BF302" i="1"/>
  <c r="BE305" i="1"/>
  <c r="BC309" i="1"/>
  <c r="AU310" i="1"/>
  <c r="AU313" i="1"/>
  <c r="AX317" i="1"/>
  <c r="AW317" i="1"/>
  <c r="BE317" i="1"/>
  <c r="BD317" i="1"/>
  <c r="BF322" i="1"/>
  <c r="BC323" i="1"/>
  <c r="AV324" i="1"/>
  <c r="AQ329" i="1"/>
  <c r="BE330" i="1"/>
  <c r="BG334" i="1"/>
  <c r="AQ337" i="1"/>
  <c r="BE338" i="1"/>
  <c r="BA339" i="1"/>
  <c r="AV340" i="1"/>
  <c r="AU349" i="1"/>
  <c r="BB357" i="1"/>
  <c r="AY358" i="1"/>
  <c r="BC361" i="1"/>
  <c r="BF365" i="1"/>
  <c r="AU371" i="1"/>
  <c r="BB380" i="1"/>
  <c r="AX382" i="1"/>
  <c r="AS387" i="1"/>
  <c r="BG387" i="1"/>
  <c r="BF387" i="1"/>
  <c r="BE387" i="1"/>
  <c r="BB387" i="1"/>
  <c r="AY387" i="1"/>
  <c r="AX387" i="1"/>
  <c r="BF393" i="1"/>
  <c r="BG396" i="1"/>
  <c r="BF396" i="1"/>
  <c r="BE396" i="1"/>
  <c r="BD396" i="1"/>
  <c r="BA396" i="1"/>
  <c r="AX396" i="1"/>
  <c r="AW396" i="1"/>
  <c r="AQ402" i="1"/>
  <c r="AX411" i="1"/>
  <c r="BG411" i="1"/>
  <c r="BF411" i="1"/>
  <c r="BE411" i="1"/>
  <c r="BB411" i="1"/>
  <c r="AY411" i="1"/>
  <c r="AW411" i="1"/>
  <c r="AV411" i="1"/>
  <c r="AZ413" i="1"/>
  <c r="AW420" i="1"/>
  <c r="AZ420" i="1"/>
  <c r="AY420" i="1"/>
  <c r="AX420" i="1"/>
  <c r="AV420" i="1"/>
  <c r="AU420" i="1"/>
  <c r="BF420" i="1"/>
  <c r="BE420" i="1"/>
  <c r="BD420" i="1"/>
  <c r="AX421" i="1"/>
  <c r="BB422" i="1"/>
  <c r="AW429" i="1"/>
  <c r="BB439" i="1"/>
  <c r="AS439" i="1"/>
  <c r="BG439" i="1"/>
  <c r="BF439" i="1"/>
  <c r="BC439" i="1"/>
  <c r="AY439" i="1"/>
  <c r="AX439" i="1"/>
  <c r="AW439" i="1"/>
  <c r="AS440" i="1"/>
  <c r="BB440" i="1"/>
  <c r="BA440" i="1"/>
  <c r="AZ440" i="1"/>
  <c r="AY440" i="1"/>
  <c r="AX440" i="1"/>
  <c r="AU440" i="1"/>
  <c r="BG440" i="1"/>
  <c r="BF440" i="1"/>
  <c r="AQ444" i="1"/>
  <c r="AX477" i="1"/>
  <c r="AV477" i="1"/>
  <c r="BA477" i="1"/>
  <c r="AZ477" i="1"/>
  <c r="AY477" i="1"/>
  <c r="AW477" i="1"/>
  <c r="AU477" i="1"/>
  <c r="BG477" i="1"/>
  <c r="BF477" i="1"/>
  <c r="BE477" i="1"/>
  <c r="BF485" i="1"/>
  <c r="BD485" i="1"/>
  <c r="AS485" i="1"/>
  <c r="BG485" i="1"/>
  <c r="BE485" i="1"/>
  <c r="BC485" i="1"/>
  <c r="BB485" i="1"/>
  <c r="BA485" i="1"/>
  <c r="AZ485" i="1"/>
  <c r="AW485" i="1"/>
  <c r="AV485" i="1"/>
  <c r="AU485" i="1"/>
  <c r="BD184" i="1"/>
  <c r="AQ194" i="1"/>
  <c r="BC196" i="1"/>
  <c r="BC198" i="1"/>
  <c r="BF202" i="1"/>
  <c r="BF204" i="1"/>
  <c r="BF206" i="1"/>
  <c r="BE210" i="1"/>
  <c r="AV211" i="1"/>
  <c r="AV213" i="1"/>
  <c r="AW215" i="1"/>
  <c r="BF216" i="1"/>
  <c r="AW225" i="1"/>
  <c r="AW227" i="1"/>
  <c r="BE228" i="1"/>
  <c r="AX229" i="1"/>
  <c r="BF230" i="1"/>
  <c r="AX231" i="1"/>
  <c r="BG242" i="1"/>
  <c r="AZ249" i="1"/>
  <c r="AZ251" i="1"/>
  <c r="BB253" i="1"/>
  <c r="BD254" i="1"/>
  <c r="AV254" i="1"/>
  <c r="BA260" i="1"/>
  <c r="BC262" i="1"/>
  <c r="BA267" i="1"/>
  <c r="BC269" i="1"/>
  <c r="BF271" i="1"/>
  <c r="BA274" i="1"/>
  <c r="BB276" i="1"/>
  <c r="BE277" i="1"/>
  <c r="AW277" i="1"/>
  <c r="AW279" i="1"/>
  <c r="AZ281" i="1"/>
  <c r="AZ282" i="1"/>
  <c r="AY282" i="1"/>
  <c r="AY284" i="1"/>
  <c r="AW287" i="1"/>
  <c r="AZ290" i="1"/>
  <c r="BG290" i="1"/>
  <c r="AW292" i="1"/>
  <c r="BB294" i="1"/>
  <c r="AY300" i="1"/>
  <c r="BG307" i="1"/>
  <c r="BB307" i="1"/>
  <c r="AY307" i="1"/>
  <c r="AX307" i="1"/>
  <c r="AW310" i="1"/>
  <c r="AW313" i="1"/>
  <c r="AQ322" i="1"/>
  <c r="AW324" i="1"/>
  <c r="BF338" i="1"/>
  <c r="AZ340" i="1"/>
  <c r="BF341" i="1"/>
  <c r="BE341" i="1"/>
  <c r="BD341" i="1"/>
  <c r="AZ341" i="1"/>
  <c r="AW341" i="1"/>
  <c r="AV341" i="1"/>
  <c r="BB345" i="1"/>
  <c r="BA345" i="1"/>
  <c r="AZ345" i="1"/>
  <c r="AV345" i="1"/>
  <c r="AS345" i="1"/>
  <c r="AY349" i="1"/>
  <c r="AZ358" i="1"/>
  <c r="BG365" i="1"/>
  <c r="AV371" i="1"/>
  <c r="AY372" i="1"/>
  <c r="AX372" i="1"/>
  <c r="AW372" i="1"/>
  <c r="AV372" i="1"/>
  <c r="AS372" i="1"/>
  <c r="BF372" i="1"/>
  <c r="BE372" i="1"/>
  <c r="BB377" i="1"/>
  <c r="BA377" i="1"/>
  <c r="AZ377" i="1"/>
  <c r="AY377" i="1"/>
  <c r="AV377" i="1"/>
  <c r="AS377" i="1"/>
  <c r="AZ382" i="1"/>
  <c r="BB386" i="1"/>
  <c r="BA386" i="1"/>
  <c r="AZ386" i="1"/>
  <c r="AY386" i="1"/>
  <c r="AX386" i="1"/>
  <c r="AU386" i="1"/>
  <c r="BG386" i="1"/>
  <c r="AZ388" i="1"/>
  <c r="AY388" i="1"/>
  <c r="AX388" i="1"/>
  <c r="AW388" i="1"/>
  <c r="AV388" i="1"/>
  <c r="AS388" i="1"/>
  <c r="BF388" i="1"/>
  <c r="BE388" i="1"/>
  <c r="AY397" i="1"/>
  <c r="AX397" i="1"/>
  <c r="AW397" i="1"/>
  <c r="AV397" i="1"/>
  <c r="AU397" i="1"/>
  <c r="BE397" i="1"/>
  <c r="BD397" i="1"/>
  <c r="BG410" i="1"/>
  <c r="AZ410" i="1"/>
  <c r="AY410" i="1"/>
  <c r="AX410" i="1"/>
  <c r="AW410" i="1"/>
  <c r="AV410" i="1"/>
  <c r="AS410" i="1"/>
  <c r="BF410" i="1"/>
  <c r="BE410" i="1"/>
  <c r="BD410" i="1"/>
  <c r="BA413" i="1"/>
  <c r="BF419" i="1"/>
  <c r="BG419" i="1"/>
  <c r="BE419" i="1"/>
  <c r="BD419" i="1"/>
  <c r="BC419" i="1"/>
  <c r="AZ419" i="1"/>
  <c r="AW419" i="1"/>
  <c r="AV419" i="1"/>
  <c r="AU419" i="1"/>
  <c r="BC422" i="1"/>
  <c r="BA429" i="1"/>
  <c r="AS250" i="1"/>
  <c r="BE261" i="1"/>
  <c r="AW261" i="1"/>
  <c r="AS266" i="1"/>
  <c r="BF268" i="1"/>
  <c r="AX268" i="1"/>
  <c r="BG271" i="1"/>
  <c r="BC298" i="1"/>
  <c r="AZ298" i="1"/>
  <c r="AY298" i="1"/>
  <c r="AW301" i="1"/>
  <c r="BE301" i="1"/>
  <c r="BD301" i="1"/>
  <c r="AS314" i="1"/>
  <c r="BC314" i="1"/>
  <c r="AZ314" i="1"/>
  <c r="AY314" i="1"/>
  <c r="BF325" i="1"/>
  <c r="BE325" i="1"/>
  <c r="AZ325" i="1"/>
  <c r="AW325" i="1"/>
  <c r="AV325" i="1"/>
  <c r="AS378" i="1"/>
  <c r="BG378" i="1"/>
  <c r="BF378" i="1"/>
  <c r="BC378" i="1"/>
  <c r="AZ378" i="1"/>
  <c r="AY378" i="1"/>
  <c r="BA382" i="1"/>
  <c r="BG389" i="1"/>
  <c r="BF389" i="1"/>
  <c r="BE389" i="1"/>
  <c r="BD389" i="1"/>
  <c r="BC389" i="1"/>
  <c r="AZ389" i="1"/>
  <c r="AW389" i="1"/>
  <c r="AV389" i="1"/>
  <c r="AQ392" i="1"/>
  <c r="AZ409" i="1"/>
  <c r="BG409" i="1"/>
  <c r="BF409" i="1"/>
  <c r="BE409" i="1"/>
  <c r="BB409" i="1"/>
  <c r="AX409" i="1"/>
  <c r="AW409" i="1"/>
  <c r="AV409" i="1"/>
  <c r="AU410" i="1"/>
  <c r="BC413" i="1"/>
  <c r="BG417" i="1"/>
  <c r="BF417" i="1"/>
  <c r="BE417" i="1"/>
  <c r="BD417" i="1"/>
  <c r="BA417" i="1"/>
  <c r="AX417" i="1"/>
  <c r="AW417" i="1"/>
  <c r="AV417" i="1"/>
  <c r="AY418" i="1"/>
  <c r="AZ418" i="1"/>
  <c r="AX418" i="1"/>
  <c r="AW418" i="1"/>
  <c r="AV418" i="1"/>
  <c r="AU418" i="1"/>
  <c r="BF418" i="1"/>
  <c r="BE418" i="1"/>
  <c r="BD418" i="1"/>
  <c r="AX419" i="1"/>
  <c r="BG422" i="1"/>
  <c r="BB429" i="1"/>
  <c r="AV439" i="1"/>
  <c r="AW440" i="1"/>
  <c r="AQ447" i="1"/>
  <c r="AQ456" i="1"/>
  <c r="BE466" i="1"/>
  <c r="AY485" i="1"/>
  <c r="AS492" i="1"/>
  <c r="BG492" i="1"/>
  <c r="BE492" i="1"/>
  <c r="BD492" i="1"/>
  <c r="BC492" i="1"/>
  <c r="BB492" i="1"/>
  <c r="BA492" i="1"/>
  <c r="AZ492" i="1"/>
  <c r="AY492" i="1"/>
  <c r="AX492" i="1"/>
  <c r="AW492" i="1"/>
  <c r="AV492" i="1"/>
  <c r="AU492" i="1"/>
  <c r="BF492" i="1"/>
  <c r="AS234" i="1"/>
  <c r="AS236" i="1"/>
  <c r="AS238" i="1"/>
  <c r="AS242" i="1"/>
  <c r="AS248" i="1"/>
  <c r="BF252" i="1"/>
  <c r="AX252" i="1"/>
  <c r="BG275" i="1"/>
  <c r="AY275" i="1"/>
  <c r="AQ330" i="1"/>
  <c r="BG332" i="1"/>
  <c r="BF332" i="1"/>
  <c r="BE332" i="1"/>
  <c r="BA332" i="1"/>
  <c r="AX332" i="1"/>
  <c r="AW332" i="1"/>
  <c r="AQ338" i="1"/>
  <c r="AS346" i="1"/>
  <c r="BG346" i="1"/>
  <c r="BC346" i="1"/>
  <c r="AZ346" i="1"/>
  <c r="AY346" i="1"/>
  <c r="BE350" i="1"/>
  <c r="BD350" i="1"/>
  <c r="BC350" i="1"/>
  <c r="AY350" i="1"/>
  <c r="AV350" i="1"/>
  <c r="AU350" i="1"/>
  <c r="BA354" i="1"/>
  <c r="AZ354" i="1"/>
  <c r="AY354" i="1"/>
  <c r="AU354" i="1"/>
  <c r="BG354" i="1"/>
  <c r="AQ365" i="1"/>
  <c r="BF373" i="1"/>
  <c r="BE373" i="1"/>
  <c r="BD373" i="1"/>
  <c r="BC373" i="1"/>
  <c r="AZ373" i="1"/>
  <c r="AW373" i="1"/>
  <c r="AV373" i="1"/>
  <c r="AQ400" i="1"/>
  <c r="AS408" i="1"/>
  <c r="AZ408" i="1"/>
  <c r="AY408" i="1"/>
  <c r="AX408" i="1"/>
  <c r="AW408" i="1"/>
  <c r="AV408" i="1"/>
  <c r="BF408" i="1"/>
  <c r="BE408" i="1"/>
  <c r="BD408" i="1"/>
  <c r="BD413" i="1"/>
  <c r="BD429" i="1"/>
  <c r="AU438" i="1"/>
  <c r="BA438" i="1"/>
  <c r="AZ438" i="1"/>
  <c r="AY438" i="1"/>
  <c r="AX438" i="1"/>
  <c r="AW438" i="1"/>
  <c r="AS438" i="1"/>
  <c r="BG438" i="1"/>
  <c r="BF438" i="1"/>
  <c r="BE438" i="1"/>
  <c r="BG442" i="1"/>
  <c r="BB442" i="1"/>
  <c r="BA442" i="1"/>
  <c r="AZ442" i="1"/>
  <c r="AY442" i="1"/>
  <c r="AX442" i="1"/>
  <c r="AU442" i="1"/>
  <c r="BF442" i="1"/>
  <c r="AQ459" i="1"/>
  <c r="BD477" i="1"/>
  <c r="BD478" i="1"/>
  <c r="BG259" i="1"/>
  <c r="AY259" i="1"/>
  <c r="AW285" i="1"/>
  <c r="BE285" i="1"/>
  <c r="BD285" i="1"/>
  <c r="BE293" i="1"/>
  <c r="AW293" i="1"/>
  <c r="AV293" i="1"/>
  <c r="AQ323" i="1"/>
  <c r="AW342" i="1"/>
  <c r="AV342" i="1"/>
  <c r="AU342" i="1"/>
  <c r="BG342" i="1"/>
  <c r="BD342" i="1"/>
  <c r="BC342" i="1"/>
  <c r="AQ369" i="1"/>
  <c r="AQ385" i="1"/>
  <c r="AS403" i="1"/>
  <c r="BG403" i="1"/>
  <c r="BF403" i="1"/>
  <c r="BE403" i="1"/>
  <c r="BB403" i="1"/>
  <c r="AY403" i="1"/>
  <c r="AX403" i="1"/>
  <c r="AW403" i="1"/>
  <c r="AZ404" i="1"/>
  <c r="AY404" i="1"/>
  <c r="AX404" i="1"/>
  <c r="AW404" i="1"/>
  <c r="AV404" i="1"/>
  <c r="AS404" i="1"/>
  <c r="BF404" i="1"/>
  <c r="BE404" i="1"/>
  <c r="BD404" i="1"/>
  <c r="BG405" i="1"/>
  <c r="BF405" i="1"/>
  <c r="BE405" i="1"/>
  <c r="BD405" i="1"/>
  <c r="BC405" i="1"/>
  <c r="AZ405" i="1"/>
  <c r="AW405" i="1"/>
  <c r="AV405" i="1"/>
  <c r="AU405" i="1"/>
  <c r="BA416" i="1"/>
  <c r="AY416" i="1"/>
  <c r="AX416" i="1"/>
  <c r="AW416" i="1"/>
  <c r="AV416" i="1"/>
  <c r="AU416" i="1"/>
  <c r="BF416" i="1"/>
  <c r="BE416" i="1"/>
  <c r="BD416" i="1"/>
  <c r="BD437" i="1"/>
  <c r="BG437" i="1"/>
  <c r="BF437" i="1"/>
  <c r="BE437" i="1"/>
  <c r="BA437" i="1"/>
  <c r="AX437" i="1"/>
  <c r="AW437" i="1"/>
  <c r="AV437" i="1"/>
  <c r="BF451" i="1"/>
  <c r="AS451" i="1"/>
  <c r="BG451" i="1"/>
  <c r="BE451" i="1"/>
  <c r="BB451" i="1"/>
  <c r="AY451" i="1"/>
  <c r="AX451" i="1"/>
  <c r="AW451" i="1"/>
  <c r="BD453" i="1"/>
  <c r="AS453" i="1"/>
  <c r="BG453" i="1"/>
  <c r="BF453" i="1"/>
  <c r="BB453" i="1"/>
  <c r="AY453" i="1"/>
  <c r="AX453" i="1"/>
  <c r="AW453" i="1"/>
  <c r="AQ130" i="1"/>
  <c r="BC132" i="1"/>
  <c r="BC134" i="1"/>
  <c r="AY169" i="1"/>
  <c r="AY171" i="1"/>
  <c r="AY173" i="1"/>
  <c r="AY175" i="1"/>
  <c r="AX177" i="1"/>
  <c r="AX179" i="1"/>
  <c r="AY181" i="1"/>
  <c r="AY183" i="1"/>
  <c r="AY193" i="1"/>
  <c r="AZ195" i="1"/>
  <c r="AZ197" i="1"/>
  <c r="AZ199" i="1"/>
  <c r="AS202" i="1"/>
  <c r="AS204" i="1"/>
  <c r="AS206" i="1"/>
  <c r="AS210" i="1"/>
  <c r="BA211" i="1"/>
  <c r="BA213" i="1"/>
  <c r="BA215" i="1"/>
  <c r="AS216" i="1"/>
  <c r="BB217" i="1"/>
  <c r="BB219" i="1"/>
  <c r="BB221" i="1"/>
  <c r="BB223" i="1"/>
  <c r="BB225" i="1"/>
  <c r="BB227" i="1"/>
  <c r="AS228" i="1"/>
  <c r="BB229" i="1"/>
  <c r="AS230" i="1"/>
  <c r="BB231" i="1"/>
  <c r="BC233" i="1"/>
  <c r="AU234" i="1"/>
  <c r="BC235" i="1"/>
  <c r="AU236" i="1"/>
  <c r="BC237" i="1"/>
  <c r="AU238" i="1"/>
  <c r="BD239" i="1"/>
  <c r="BC241" i="1"/>
  <c r="AU242" i="1"/>
  <c r="BC243" i="1"/>
  <c r="BC245" i="1"/>
  <c r="BC247" i="1"/>
  <c r="AU248" i="1"/>
  <c r="BD249" i="1"/>
  <c r="AV250" i="1"/>
  <c r="BD251" i="1"/>
  <c r="AV252" i="1"/>
  <c r="AY254" i="1"/>
  <c r="BD258" i="1"/>
  <c r="AU259" i="1"/>
  <c r="BE260" i="1"/>
  <c r="AX261" i="1"/>
  <c r="AZ263" i="1"/>
  <c r="AV266" i="1"/>
  <c r="BE267" i="1"/>
  <c r="AW268" i="1"/>
  <c r="AZ270" i="1"/>
  <c r="AS273" i="1"/>
  <c r="BA273" i="1"/>
  <c r="AQ274" i="1"/>
  <c r="BE274" i="1"/>
  <c r="AV275" i="1"/>
  <c r="AY277" i="1"/>
  <c r="BA279" i="1"/>
  <c r="BE281" i="1"/>
  <c r="AX282" i="1"/>
  <c r="BC284" i="1"/>
  <c r="AU285" i="1"/>
  <c r="BA287" i="1"/>
  <c r="AX290" i="1"/>
  <c r="BB292" i="1"/>
  <c r="AU293" i="1"/>
  <c r="AW298" i="1"/>
  <c r="BD300" i="1"/>
  <c r="AX301" i="1"/>
  <c r="AZ307" i="1"/>
  <c r="AX308" i="1"/>
  <c r="AS308" i="1"/>
  <c r="BF308" i="1"/>
  <c r="BE308" i="1"/>
  <c r="BA310" i="1"/>
  <c r="BC313" i="1"/>
  <c r="AW314" i="1"/>
  <c r="BE316" i="1"/>
  <c r="BA317" i="1"/>
  <c r="BE318" i="1"/>
  <c r="BD318" i="1"/>
  <c r="AY318" i="1"/>
  <c r="AV318" i="1"/>
  <c r="AU318" i="1"/>
  <c r="BC324" i="1"/>
  <c r="AY325" i="1"/>
  <c r="BB329" i="1"/>
  <c r="BA329" i="1"/>
  <c r="AV329" i="1"/>
  <c r="AS329" i="1"/>
  <c r="AV332" i="1"/>
  <c r="AX333" i="1"/>
  <c r="AW333" i="1"/>
  <c r="AV333" i="1"/>
  <c r="BE333" i="1"/>
  <c r="BD333" i="1"/>
  <c r="AQ339" i="1"/>
  <c r="BD340" i="1"/>
  <c r="BA341" i="1"/>
  <c r="AX342" i="1"/>
  <c r="AY345" i="1"/>
  <c r="AV346" i="1"/>
  <c r="BC349" i="1"/>
  <c r="AX350" i="1"/>
  <c r="AW354" i="1"/>
  <c r="BG355" i="1"/>
  <c r="BF355" i="1"/>
  <c r="BB355" i="1"/>
  <c r="AY355" i="1"/>
  <c r="AX355" i="1"/>
  <c r="BF358" i="1"/>
  <c r="BF370" i="1"/>
  <c r="BC371" i="1"/>
  <c r="BB372" i="1"/>
  <c r="AX373" i="1"/>
  <c r="BC377" i="1"/>
  <c r="AW378" i="1"/>
  <c r="BD386" i="1"/>
  <c r="BA387" i="1"/>
  <c r="BC388" i="1"/>
  <c r="AY389" i="1"/>
  <c r="AQ393" i="1"/>
  <c r="AQ394" i="1"/>
  <c r="BB396" i="1"/>
  <c r="BC397" i="1"/>
  <c r="AU403" i="1"/>
  <c r="AU404" i="1"/>
  <c r="AX405" i="1"/>
  <c r="BB407" i="1"/>
  <c r="BG407" i="1"/>
  <c r="BF407" i="1"/>
  <c r="BE407" i="1"/>
  <c r="BD407" i="1"/>
  <c r="AZ407" i="1"/>
  <c r="AW407" i="1"/>
  <c r="AV407" i="1"/>
  <c r="AU407" i="1"/>
  <c r="BA408" i="1"/>
  <c r="BA409" i="1"/>
  <c r="BC410" i="1"/>
  <c r="BD411" i="1"/>
  <c r="AZ416" i="1"/>
  <c r="AZ417" i="1"/>
  <c r="BC418" i="1"/>
  <c r="BB419" i="1"/>
  <c r="AQ425" i="1"/>
  <c r="AW436" i="1"/>
  <c r="BA436" i="1"/>
  <c r="AZ436" i="1"/>
  <c r="AY436" i="1"/>
  <c r="AX436" i="1"/>
  <c r="AV436" i="1"/>
  <c r="AS436" i="1"/>
  <c r="BG436" i="1"/>
  <c r="BF436" i="1"/>
  <c r="BE436" i="1"/>
  <c r="AU437" i="1"/>
  <c r="BB438" i="1"/>
  <c r="BD439" i="1"/>
  <c r="BE440" i="1"/>
  <c r="AW442" i="1"/>
  <c r="AU451" i="1"/>
  <c r="AU453" i="1"/>
  <c r="AQ468" i="1"/>
  <c r="AQ470" i="1"/>
  <c r="AQ474" i="1"/>
  <c r="AQ493" i="1"/>
  <c r="BB211" i="1"/>
  <c r="BB213" i="1"/>
  <c r="BB215" i="1"/>
  <c r="BC225" i="1"/>
  <c r="BC227" i="1"/>
  <c r="BC229" i="1"/>
  <c r="BC231" i="1"/>
  <c r="AV234" i="1"/>
  <c r="AV236" i="1"/>
  <c r="AW238" i="1"/>
  <c r="AV242" i="1"/>
  <c r="AV248" i="1"/>
  <c r="BE249" i="1"/>
  <c r="AW250" i="1"/>
  <c r="BE251" i="1"/>
  <c r="AW252" i="1"/>
  <c r="AS257" i="1"/>
  <c r="BA257" i="1"/>
  <c r="AQ258" i="1"/>
  <c r="AV259" i="1"/>
  <c r="AY261" i="1"/>
  <c r="AW266" i="1"/>
  <c r="AY268" i="1"/>
  <c r="BF274" i="1"/>
  <c r="AW275" i="1"/>
  <c r="BB279" i="1"/>
  <c r="AQ281" i="1"/>
  <c r="BD284" i="1"/>
  <c r="AV285" i="1"/>
  <c r="BD287" i="1"/>
  <c r="BC292" i="1"/>
  <c r="AX293" i="1"/>
  <c r="AX298" i="1"/>
  <c r="BE300" i="1"/>
  <c r="AY301" i="1"/>
  <c r="AQ306" i="1"/>
  <c r="BB310" i="1"/>
  <c r="BD313" i="1"/>
  <c r="AX314" i="1"/>
  <c r="BA325" i="1"/>
  <c r="AW326" i="1"/>
  <c r="AV326" i="1"/>
  <c r="BG326" i="1"/>
  <c r="BD326" i="1"/>
  <c r="BC326" i="1"/>
  <c r="AY332" i="1"/>
  <c r="BB341" i="1"/>
  <c r="AY342" i="1"/>
  <c r="BC345" i="1"/>
  <c r="AW346" i="1"/>
  <c r="AZ350" i="1"/>
  <c r="AX354" i="1"/>
  <c r="AQ361" i="1"/>
  <c r="BC372" i="1"/>
  <c r="AY373" i="1"/>
  <c r="AQ376" i="1"/>
  <c r="BD377" i="1"/>
  <c r="AX378" i="1"/>
  <c r="AQ381" i="1"/>
  <c r="BE386" i="1"/>
  <c r="BD388" i="1"/>
  <c r="BA389" i="1"/>
  <c r="BF397" i="1"/>
  <c r="BB402" i="1"/>
  <c r="BA402" i="1"/>
  <c r="AZ402" i="1"/>
  <c r="AY402" i="1"/>
  <c r="AX402" i="1"/>
  <c r="AU402" i="1"/>
  <c r="BG402" i="1"/>
  <c r="BF402" i="1"/>
  <c r="AV403" i="1"/>
  <c r="BA404" i="1"/>
  <c r="AY405" i="1"/>
  <c r="BB408" i="1"/>
  <c r="BC409" i="1"/>
  <c r="BB416" i="1"/>
  <c r="BB417" i="1"/>
  <c r="BG418" i="1"/>
  <c r="BF435" i="1"/>
  <c r="BG435" i="1"/>
  <c r="BE435" i="1"/>
  <c r="BD435" i="1"/>
  <c r="BA435" i="1"/>
  <c r="AX435" i="1"/>
  <c r="AW435" i="1"/>
  <c r="AV435" i="1"/>
  <c r="AY437" i="1"/>
  <c r="BC438" i="1"/>
  <c r="BE439" i="1"/>
  <c r="BC442" i="1"/>
  <c r="BE444" i="1"/>
  <c r="BB444" i="1"/>
  <c r="BA444" i="1"/>
  <c r="AZ444" i="1"/>
  <c r="AY444" i="1"/>
  <c r="AX444" i="1"/>
  <c r="AU444" i="1"/>
  <c r="BG444" i="1"/>
  <c r="AV451" i="1"/>
  <c r="AV453" i="1"/>
  <c r="AQ458" i="1"/>
  <c r="AQ467" i="1"/>
  <c r="AQ472" i="1"/>
  <c r="AU271" i="1"/>
  <c r="BC271" i="1"/>
  <c r="BA322" i="1"/>
  <c r="AZ322" i="1"/>
  <c r="AU322" i="1"/>
  <c r="BG322" i="1"/>
  <c r="BG364" i="1"/>
  <c r="BF364" i="1"/>
  <c r="BE364" i="1"/>
  <c r="BA364" i="1"/>
  <c r="AX364" i="1"/>
  <c r="AW364" i="1"/>
  <c r="AS433" i="1"/>
  <c r="BG433" i="1"/>
  <c r="BF433" i="1"/>
  <c r="BE433" i="1"/>
  <c r="BB433" i="1"/>
  <c r="AY433" i="1"/>
  <c r="AX433" i="1"/>
  <c r="AW433" i="1"/>
  <c r="AY434" i="1"/>
  <c r="BA434" i="1"/>
  <c r="AZ434" i="1"/>
  <c r="AX434" i="1"/>
  <c r="AW434" i="1"/>
  <c r="AV434" i="1"/>
  <c r="AS434" i="1"/>
  <c r="BG434" i="1"/>
  <c r="BF434" i="1"/>
  <c r="BE434" i="1"/>
  <c r="AS456" i="1"/>
  <c r="BC456" i="1"/>
  <c r="BB456" i="1"/>
  <c r="BA456" i="1"/>
  <c r="AZ456" i="1"/>
  <c r="AY456" i="1"/>
  <c r="AV456" i="1"/>
  <c r="BG456" i="1"/>
  <c r="BC464" i="1"/>
  <c r="BA464" i="1"/>
  <c r="BG464" i="1"/>
  <c r="BF464" i="1"/>
  <c r="BE464" i="1"/>
  <c r="AZ464" i="1"/>
  <c r="AW464" i="1"/>
  <c r="AV464" i="1"/>
  <c r="AU464" i="1"/>
  <c r="BD211" i="1"/>
  <c r="BD213" i="1"/>
  <c r="BD215" i="1"/>
  <c r="BE225" i="1"/>
  <c r="BE227" i="1"/>
  <c r="AV228" i="1"/>
  <c r="BE229" i="1"/>
  <c r="AV230" i="1"/>
  <c r="BE231" i="1"/>
  <c r="AX234" i="1"/>
  <c r="AY236" i="1"/>
  <c r="AY238" i="1"/>
  <c r="AX242" i="1"/>
  <c r="AX248" i="1"/>
  <c r="BG249" i="1"/>
  <c r="AY250" i="1"/>
  <c r="AZ252" i="1"/>
  <c r="AU255" i="1"/>
  <c r="BC255" i="1"/>
  <c r="AV257" i="1"/>
  <c r="AX259" i="1"/>
  <c r="BA261" i="1"/>
  <c r="AY266" i="1"/>
  <c r="BA268" i="1"/>
  <c r="AV271" i="1"/>
  <c r="AZ275" i="1"/>
  <c r="AV278" i="1"/>
  <c r="BD278" i="1"/>
  <c r="AY283" i="1"/>
  <c r="BG283" i="1"/>
  <c r="BF283" i="1"/>
  <c r="BG284" i="1"/>
  <c r="AY285" i="1"/>
  <c r="BG291" i="1"/>
  <c r="AY291" i="1"/>
  <c r="AX291" i="1"/>
  <c r="BG292" i="1"/>
  <c r="AZ293" i="1"/>
  <c r="BB298" i="1"/>
  <c r="BA301" i="1"/>
  <c r="BD302" i="1"/>
  <c r="AY302" i="1"/>
  <c r="AV302" i="1"/>
  <c r="AU302" i="1"/>
  <c r="AS305" i="1"/>
  <c r="BD305" i="1"/>
  <c r="BA305" i="1"/>
  <c r="AZ305" i="1"/>
  <c r="BB314" i="1"/>
  <c r="AV319" i="1"/>
  <c r="AU319" i="1"/>
  <c r="BF319" i="1"/>
  <c r="BC319" i="1"/>
  <c r="BB319" i="1"/>
  <c r="AV322" i="1"/>
  <c r="BC325" i="1"/>
  <c r="AX326" i="1"/>
  <c r="AS330" i="1"/>
  <c r="BC330" i="1"/>
  <c r="AZ330" i="1"/>
  <c r="AY330" i="1"/>
  <c r="BB332" i="1"/>
  <c r="BG341" i="1"/>
  <c r="BA342" i="1"/>
  <c r="BE345" i="1"/>
  <c r="BA346" i="1"/>
  <c r="BB350" i="1"/>
  <c r="BC354" i="1"/>
  <c r="AY356" i="1"/>
  <c r="AX356" i="1"/>
  <c r="AW356" i="1"/>
  <c r="AS356" i="1"/>
  <c r="BF356" i="1"/>
  <c r="BE356" i="1"/>
  <c r="AQ362" i="1"/>
  <c r="AU364" i="1"/>
  <c r="BG372" i="1"/>
  <c r="BB373" i="1"/>
  <c r="BF377" i="1"/>
  <c r="BB378" i="1"/>
  <c r="AW402" i="1"/>
  <c r="BA403" i="1"/>
  <c r="BC404" i="1"/>
  <c r="BB405" i="1"/>
  <c r="BG408" i="1"/>
  <c r="BG416" i="1"/>
  <c r="AQ422" i="1"/>
  <c r="AU433" i="1"/>
  <c r="AU434" i="1"/>
  <c r="AY435" i="1"/>
  <c r="BB437" i="1"/>
  <c r="BE442" i="1"/>
  <c r="AW444" i="1"/>
  <c r="BA451" i="1"/>
  <c r="BA453" i="1"/>
  <c r="AU456" i="1"/>
  <c r="AX464" i="1"/>
  <c r="BF225" i="1"/>
  <c r="BF227" i="1"/>
  <c r="BF229" i="1"/>
  <c r="BF231" i="1"/>
  <c r="AY234" i="1"/>
  <c r="AZ236" i="1"/>
  <c r="AZ238" i="1"/>
  <c r="AY242" i="1"/>
  <c r="AY248" i="1"/>
  <c r="BA250" i="1"/>
  <c r="BA252" i="1"/>
  <c r="AZ259" i="1"/>
  <c r="BB261" i="1"/>
  <c r="AV262" i="1"/>
  <c r="BD262" i="1"/>
  <c r="BA266" i="1"/>
  <c r="BB268" i="1"/>
  <c r="AW269" i="1"/>
  <c r="BE269" i="1"/>
  <c r="AW271" i="1"/>
  <c r="BA275" i="1"/>
  <c r="AZ285" i="1"/>
  <c r="BA293" i="1"/>
  <c r="BD298" i="1"/>
  <c r="BB301" i="1"/>
  <c r="BD314" i="1"/>
  <c r="AW322" i="1"/>
  <c r="BD325" i="1"/>
  <c r="BC332" i="1"/>
  <c r="BE334" i="1"/>
  <c r="BD334" i="1"/>
  <c r="BC334" i="1"/>
  <c r="AY334" i="1"/>
  <c r="AV334" i="1"/>
  <c r="AU334" i="1"/>
  <c r="BA338" i="1"/>
  <c r="AZ338" i="1"/>
  <c r="AY338" i="1"/>
  <c r="AU338" i="1"/>
  <c r="BG338" i="1"/>
  <c r="BB342" i="1"/>
  <c r="BB346" i="1"/>
  <c r="BF350" i="1"/>
  <c r="BD354" i="1"/>
  <c r="AV364" i="1"/>
  <c r="AX365" i="1"/>
  <c r="AW365" i="1"/>
  <c r="AV365" i="1"/>
  <c r="BE365" i="1"/>
  <c r="BD365" i="1"/>
  <c r="BG373" i="1"/>
  <c r="BC403" i="1"/>
  <c r="BG404" i="1"/>
  <c r="AQ429" i="1"/>
  <c r="BA432" i="1"/>
  <c r="AZ432" i="1"/>
  <c r="AY432" i="1"/>
  <c r="AX432" i="1"/>
  <c r="AW432" i="1"/>
  <c r="AV432" i="1"/>
  <c r="AS432" i="1"/>
  <c r="BG432" i="1"/>
  <c r="BF432" i="1"/>
  <c r="BE432" i="1"/>
  <c r="AV433" i="1"/>
  <c r="BB434" i="1"/>
  <c r="AQ441" i="1"/>
  <c r="BC446" i="1"/>
  <c r="BB446" i="1"/>
  <c r="BA446" i="1"/>
  <c r="AZ446" i="1"/>
  <c r="AY446" i="1"/>
  <c r="AX446" i="1"/>
  <c r="AU446" i="1"/>
  <c r="BG446" i="1"/>
  <c r="AW456" i="1"/>
  <c r="BF211" i="1"/>
  <c r="BF213" i="1"/>
  <c r="BF215" i="1"/>
  <c r="BG225" i="1"/>
  <c r="BG227" i="1"/>
  <c r="BG229" i="1"/>
  <c r="BG231" i="1"/>
  <c r="BA234" i="1"/>
  <c r="BA236" i="1"/>
  <c r="BA238" i="1"/>
  <c r="AZ242" i="1"/>
  <c r="AZ248" i="1"/>
  <c r="BB250" i="1"/>
  <c r="BB252" i="1"/>
  <c r="AW253" i="1"/>
  <c r="BE253" i="1"/>
  <c r="BA259" i="1"/>
  <c r="BC261" i="1"/>
  <c r="AU262" i="1"/>
  <c r="BB266" i="1"/>
  <c r="BC268" i="1"/>
  <c r="AU269" i="1"/>
  <c r="AX271" i="1"/>
  <c r="BB275" i="1"/>
  <c r="AX276" i="1"/>
  <c r="BF276" i="1"/>
  <c r="BA285" i="1"/>
  <c r="BD286" i="1"/>
  <c r="AV286" i="1"/>
  <c r="AU286" i="1"/>
  <c r="BB293" i="1"/>
  <c r="AV294" i="1"/>
  <c r="BD294" i="1"/>
  <c r="BC294" i="1"/>
  <c r="BE298" i="1"/>
  <c r="BC301" i="1"/>
  <c r="BE309" i="1"/>
  <c r="AZ309" i="1"/>
  <c r="AW309" i="1"/>
  <c r="AV309" i="1"/>
  <c r="AQ313" i="1"/>
  <c r="BE314" i="1"/>
  <c r="AX322" i="1"/>
  <c r="BG323" i="1"/>
  <c r="BB323" i="1"/>
  <c r="AY323" i="1"/>
  <c r="AX323" i="1"/>
  <c r="BG325" i="1"/>
  <c r="BD332" i="1"/>
  <c r="AW334" i="1"/>
  <c r="AV338" i="1"/>
  <c r="BE342" i="1"/>
  <c r="BD346" i="1"/>
  <c r="BG350" i="1"/>
  <c r="BE354" i="1"/>
  <c r="AY364" i="1"/>
  <c r="AU365" i="1"/>
  <c r="BC393" i="1"/>
  <c r="BB393" i="1"/>
  <c r="BA393" i="1"/>
  <c r="AZ393" i="1"/>
  <c r="AY393" i="1"/>
  <c r="AV393" i="1"/>
  <c r="AS393" i="1"/>
  <c r="BD403" i="1"/>
  <c r="AQ420" i="1"/>
  <c r="AZ425" i="1"/>
  <c r="AS425" i="1"/>
  <c r="BG425" i="1"/>
  <c r="BF425" i="1"/>
  <c r="BC425" i="1"/>
  <c r="AY425" i="1"/>
  <c r="AX425" i="1"/>
  <c r="AW425" i="1"/>
  <c r="AU432" i="1"/>
  <c r="AZ433" i="1"/>
  <c r="BC434" i="1"/>
  <c r="AV446" i="1"/>
  <c r="BD451" i="1"/>
  <c r="BE453" i="1"/>
  <c r="AX456" i="1"/>
  <c r="BG458" i="1"/>
  <c r="BC458" i="1"/>
  <c r="BB458" i="1"/>
  <c r="BA458" i="1"/>
  <c r="AZ458" i="1"/>
  <c r="AY458" i="1"/>
  <c r="AV458" i="1"/>
  <c r="AS458" i="1"/>
  <c r="BB464" i="1"/>
  <c r="AQ477" i="1"/>
  <c r="BG211" i="1"/>
  <c r="BG213" i="1"/>
  <c r="BG215" i="1"/>
  <c r="BB234" i="1"/>
  <c r="BB236" i="1"/>
  <c r="BB238" i="1"/>
  <c r="BA242" i="1"/>
  <c r="BA248" i="1"/>
  <c r="BC250" i="1"/>
  <c r="BC252" i="1"/>
  <c r="AU253" i="1"/>
  <c r="BB259" i="1"/>
  <c r="AX260" i="1"/>
  <c r="BF260" i="1"/>
  <c r="BD261" i="1"/>
  <c r="AW262" i="1"/>
  <c r="BC266" i="1"/>
  <c r="AY267" i="1"/>
  <c r="BG267" i="1"/>
  <c r="BD268" i="1"/>
  <c r="AV269" i="1"/>
  <c r="AY271" i="1"/>
  <c r="BC275" i="1"/>
  <c r="AU276" i="1"/>
  <c r="BA281" i="1"/>
  <c r="AS281" i="1"/>
  <c r="AQ282" i="1"/>
  <c r="BB285" i="1"/>
  <c r="AW286" i="1"/>
  <c r="AQ290" i="1"/>
  <c r="BC293" i="1"/>
  <c r="AU294" i="1"/>
  <c r="BF298" i="1"/>
  <c r="BF301" i="1"/>
  <c r="AU309" i="1"/>
  <c r="BF314" i="1"/>
  <c r="AY322" i="1"/>
  <c r="AU323" i="1"/>
  <c r="AX334" i="1"/>
  <c r="AW338" i="1"/>
  <c r="BG339" i="1"/>
  <c r="BF339" i="1"/>
  <c r="BB339" i="1"/>
  <c r="AY339" i="1"/>
  <c r="AX339" i="1"/>
  <c r="BF342" i="1"/>
  <c r="BE346" i="1"/>
  <c r="BF354" i="1"/>
  <c r="BF357" i="1"/>
  <c r="BE357" i="1"/>
  <c r="BD357" i="1"/>
  <c r="AZ357" i="1"/>
  <c r="AW357" i="1"/>
  <c r="AV357" i="1"/>
  <c r="BB361" i="1"/>
  <c r="BA361" i="1"/>
  <c r="AZ361" i="1"/>
  <c r="AV361" i="1"/>
  <c r="AS361" i="1"/>
  <c r="AZ364" i="1"/>
  <c r="AY365" i="1"/>
  <c r="BG380" i="1"/>
  <c r="BF380" i="1"/>
  <c r="BE380" i="1"/>
  <c r="BD380" i="1"/>
  <c r="BA380" i="1"/>
  <c r="AX380" i="1"/>
  <c r="AW380" i="1"/>
  <c r="AQ386" i="1"/>
  <c r="AU393" i="1"/>
  <c r="AQ397" i="1"/>
  <c r="BB423" i="1"/>
  <c r="BG423" i="1"/>
  <c r="BF423" i="1"/>
  <c r="BE423" i="1"/>
  <c r="BA423" i="1"/>
  <c r="AX423" i="1"/>
  <c r="AW423" i="1"/>
  <c r="AV423" i="1"/>
  <c r="AU425" i="1"/>
  <c r="BB432" i="1"/>
  <c r="BA433" i="1"/>
  <c r="BD434" i="1"/>
  <c r="BF444" i="1"/>
  <c r="AW446" i="1"/>
  <c r="BD456" i="1"/>
  <c r="AU458" i="1"/>
  <c r="BD464" i="1"/>
  <c r="AU472" i="1"/>
  <c r="AS472" i="1"/>
  <c r="BA472" i="1"/>
  <c r="AZ472" i="1"/>
  <c r="AY472" i="1"/>
  <c r="AX472" i="1"/>
  <c r="AW472" i="1"/>
  <c r="BG472" i="1"/>
  <c r="BF472" i="1"/>
  <c r="BE472" i="1"/>
  <c r="BB113" i="1"/>
  <c r="BB115" i="1"/>
  <c r="BB117" i="1"/>
  <c r="BB119" i="1"/>
  <c r="BF169" i="1"/>
  <c r="BF171" i="1"/>
  <c r="BG173" i="1"/>
  <c r="BG175" i="1"/>
  <c r="BF177" i="1"/>
  <c r="BF179" i="1"/>
  <c r="BF181" i="1"/>
  <c r="BF183" i="1"/>
  <c r="AX184" i="1"/>
  <c r="BG193" i="1"/>
  <c r="BG195" i="1"/>
  <c r="AX196" i="1"/>
  <c r="BG197" i="1"/>
  <c r="AX198" i="1"/>
  <c r="BG199" i="1"/>
  <c r="BA202" i="1"/>
  <c r="BA204" i="1"/>
  <c r="BA206" i="1"/>
  <c r="AZ210" i="1"/>
  <c r="AZ216" i="1"/>
  <c r="AS219" i="1"/>
  <c r="AS221" i="1"/>
  <c r="AS223" i="1"/>
  <c r="AZ228" i="1"/>
  <c r="AZ230" i="1"/>
  <c r="BC234" i="1"/>
  <c r="BC236" i="1"/>
  <c r="BC238" i="1"/>
  <c r="AS241" i="1"/>
  <c r="BB242" i="1"/>
  <c r="AS243" i="1"/>
  <c r="AS245" i="1"/>
  <c r="AS247" i="1"/>
  <c r="BC248" i="1"/>
  <c r="AU249" i="1"/>
  <c r="BD250" i="1"/>
  <c r="AU251" i="1"/>
  <c r="BD252" i="1"/>
  <c r="AV253" i="1"/>
  <c r="BG254" i="1"/>
  <c r="AY255" i="1"/>
  <c r="AZ257" i="1"/>
  <c r="BC259" i="1"/>
  <c r="AU260" i="1"/>
  <c r="BF261" i="1"/>
  <c r="AX262" i="1"/>
  <c r="BD266" i="1"/>
  <c r="AU267" i="1"/>
  <c r="BE268" i="1"/>
  <c r="AX269" i="1"/>
  <c r="AZ271" i="1"/>
  <c r="AU274" i="1"/>
  <c r="BD275" i="1"/>
  <c r="AV276" i="1"/>
  <c r="BG277" i="1"/>
  <c r="AY278" i="1"/>
  <c r="AU281" i="1"/>
  <c r="BG282" i="1"/>
  <c r="AX283" i="1"/>
  <c r="BC285" i="1"/>
  <c r="AX286" i="1"/>
  <c r="AS289" i="1"/>
  <c r="BA289" i="1"/>
  <c r="AZ289" i="1"/>
  <c r="BF290" i="1"/>
  <c r="AZ291" i="1"/>
  <c r="BD293" i="1"/>
  <c r="AW294" i="1"/>
  <c r="BA297" i="1"/>
  <c r="AS297" i="1"/>
  <c r="AQ298" i="1"/>
  <c r="BG298" i="1"/>
  <c r="AQ301" i="1"/>
  <c r="BG301" i="1"/>
  <c r="BA302" i="1"/>
  <c r="AU303" i="1"/>
  <c r="BF303" i="1"/>
  <c r="BC303" i="1"/>
  <c r="BB303" i="1"/>
  <c r="AX305" i="1"/>
  <c r="AZ306" i="1"/>
  <c r="AU306" i="1"/>
  <c r="BG306" i="1"/>
  <c r="AX309" i="1"/>
  <c r="BG314" i="1"/>
  <c r="AZ319" i="1"/>
  <c r="BB322" i="1"/>
  <c r="AV323" i="1"/>
  <c r="BB326" i="1"/>
  <c r="AX330" i="1"/>
  <c r="AZ334" i="1"/>
  <c r="AX338" i="1"/>
  <c r="AU339" i="1"/>
  <c r="AQ345" i="1"/>
  <c r="BF346" i="1"/>
  <c r="BA356" i="1"/>
  <c r="AU357" i="1"/>
  <c r="AU361" i="1"/>
  <c r="BB364" i="1"/>
  <c r="AZ365" i="1"/>
  <c r="AQ377" i="1"/>
  <c r="AU380" i="1"/>
  <c r="AX381" i="1"/>
  <c r="AW381" i="1"/>
  <c r="AV381" i="1"/>
  <c r="AU381" i="1"/>
  <c r="BE381" i="1"/>
  <c r="BD381" i="1"/>
  <c r="AW393" i="1"/>
  <c r="AQ418" i="1"/>
  <c r="AU423" i="1"/>
  <c r="AV425" i="1"/>
  <c r="AX427" i="1"/>
  <c r="AS427" i="1"/>
  <c r="BG427" i="1"/>
  <c r="BF427" i="1"/>
  <c r="BC427" i="1"/>
  <c r="AZ427" i="1"/>
  <c r="AY427" i="1"/>
  <c r="AW427" i="1"/>
  <c r="BC432" i="1"/>
  <c r="BC433" i="1"/>
  <c r="AQ443" i="1"/>
  <c r="BD446" i="1"/>
  <c r="BE456" i="1"/>
  <c r="AW458" i="1"/>
  <c r="BF467" i="1"/>
  <c r="BB467" i="1"/>
  <c r="BA467" i="1"/>
  <c r="AZ467" i="1"/>
  <c r="AY467" i="1"/>
  <c r="AX467" i="1"/>
  <c r="AU467" i="1"/>
  <c r="BG467" i="1"/>
  <c r="BF469" i="1"/>
  <c r="BD469" i="1"/>
  <c r="BC469" i="1"/>
  <c r="BB469" i="1"/>
  <c r="BA469" i="1"/>
  <c r="AZ469" i="1"/>
  <c r="AY469" i="1"/>
  <c r="AV469" i="1"/>
  <c r="AS469" i="1"/>
  <c r="AV472" i="1"/>
  <c r="BG169" i="1"/>
  <c r="BG177" i="1"/>
  <c r="BG179" i="1"/>
  <c r="BG181" i="1"/>
  <c r="BG183" i="1"/>
  <c r="AY184" i="1"/>
  <c r="AY196" i="1"/>
  <c r="AY198" i="1"/>
  <c r="BB202" i="1"/>
  <c r="BB204" i="1"/>
  <c r="BB206" i="1"/>
  <c r="BA216" i="1"/>
  <c r="AS225" i="1"/>
  <c r="AS227" i="1"/>
  <c r="BA228" i="1"/>
  <c r="AS229" i="1"/>
  <c r="BA230" i="1"/>
  <c r="AS231" i="1"/>
  <c r="BD234" i="1"/>
  <c r="BD236" i="1"/>
  <c r="BD238" i="1"/>
  <c r="BC242" i="1"/>
  <c r="BD248" i="1"/>
  <c r="AV249" i="1"/>
  <c r="BE250" i="1"/>
  <c r="AV251" i="1"/>
  <c r="BE252" i="1"/>
  <c r="AX253" i="1"/>
  <c r="AZ255" i="1"/>
  <c r="BB257" i="1"/>
  <c r="BD259" i="1"/>
  <c r="AV260" i="1"/>
  <c r="BG261" i="1"/>
  <c r="AY262" i="1"/>
  <c r="BA265" i="1"/>
  <c r="AS265" i="1"/>
  <c r="AQ266" i="1"/>
  <c r="BE266" i="1"/>
  <c r="AV267" i="1"/>
  <c r="BG268" i="1"/>
  <c r="AY269" i="1"/>
  <c r="BA271" i="1"/>
  <c r="AV274" i="1"/>
  <c r="BE275" i="1"/>
  <c r="AW276" i="1"/>
  <c r="AZ278" i="1"/>
  <c r="AV281" i="1"/>
  <c r="AZ283" i="1"/>
  <c r="BF285" i="1"/>
  <c r="AY286" i="1"/>
  <c r="BA291" i="1"/>
  <c r="BF293" i="1"/>
  <c r="AX294" i="1"/>
  <c r="BB302" i="1"/>
  <c r="AY305" i="1"/>
  <c r="AY309" i="1"/>
  <c r="AQ314" i="1"/>
  <c r="BG316" i="1"/>
  <c r="BF316" i="1"/>
  <c r="BA316" i="1"/>
  <c r="AX316" i="1"/>
  <c r="AW316" i="1"/>
  <c r="BA319" i="1"/>
  <c r="BC322" i="1"/>
  <c r="AW323" i="1"/>
  <c r="BE326" i="1"/>
  <c r="BA330" i="1"/>
  <c r="BA334" i="1"/>
  <c r="BB338" i="1"/>
  <c r="AV339" i="1"/>
  <c r="BG348" i="1"/>
  <c r="BF348" i="1"/>
  <c r="BE348" i="1"/>
  <c r="BA348" i="1"/>
  <c r="AX348" i="1"/>
  <c r="AW348" i="1"/>
  <c r="AQ354" i="1"/>
  <c r="BB356" i="1"/>
  <c r="AX357" i="1"/>
  <c r="AW361" i="1"/>
  <c r="AS362" i="1"/>
  <c r="BG362" i="1"/>
  <c r="BC362" i="1"/>
  <c r="AZ362" i="1"/>
  <c r="AY362" i="1"/>
  <c r="BC364" i="1"/>
  <c r="BA365" i="1"/>
  <c r="BE366" i="1"/>
  <c r="BD366" i="1"/>
  <c r="BC366" i="1"/>
  <c r="AY366" i="1"/>
  <c r="AV366" i="1"/>
  <c r="AU366" i="1"/>
  <c r="BA370" i="1"/>
  <c r="AZ370" i="1"/>
  <c r="AY370" i="1"/>
  <c r="AU370" i="1"/>
  <c r="BG370" i="1"/>
  <c r="AQ378" i="1"/>
  <c r="AV380" i="1"/>
  <c r="AX393" i="1"/>
  <c r="BC414" i="1"/>
  <c r="AZ414" i="1"/>
  <c r="AY414" i="1"/>
  <c r="AX414" i="1"/>
  <c r="AW414" i="1"/>
  <c r="AV414" i="1"/>
  <c r="AS414" i="1"/>
  <c r="BG414" i="1"/>
  <c r="BF414" i="1"/>
  <c r="BE414" i="1"/>
  <c r="AY423" i="1"/>
  <c r="BA425" i="1"/>
  <c r="BD432" i="1"/>
  <c r="BD433" i="1"/>
  <c r="AQ442" i="1"/>
  <c r="BE446" i="1"/>
  <c r="BF456" i="1"/>
  <c r="AX458" i="1"/>
  <c r="BA466" i="1"/>
  <c r="AY466" i="1"/>
  <c r="BG466" i="1"/>
  <c r="BF466" i="1"/>
  <c r="BC466" i="1"/>
  <c r="AX466" i="1"/>
  <c r="AW466" i="1"/>
  <c r="AV466" i="1"/>
  <c r="BC482" i="1"/>
  <c r="BA482" i="1"/>
  <c r="AY482" i="1"/>
  <c r="AU482" i="1"/>
  <c r="AS482" i="1"/>
  <c r="BF482" i="1"/>
  <c r="BE482" i="1"/>
  <c r="AZ482" i="1"/>
  <c r="AX482" i="1"/>
  <c r="AW482" i="1"/>
  <c r="BE234" i="1"/>
  <c r="BE236" i="1"/>
  <c r="BE238" i="1"/>
  <c r="AQ242" i="1"/>
  <c r="BD242" i="1"/>
  <c r="BE248" i="1"/>
  <c r="BF250" i="1"/>
  <c r="BG252" i="1"/>
  <c r="AY253" i="1"/>
  <c r="BE259" i="1"/>
  <c r="AZ262" i="1"/>
  <c r="BF266" i="1"/>
  <c r="AZ269" i="1"/>
  <c r="BB271" i="1"/>
  <c r="BF275" i="1"/>
  <c r="AY276" i="1"/>
  <c r="BF284" i="1"/>
  <c r="AX284" i="1"/>
  <c r="AW284" i="1"/>
  <c r="BG285" i="1"/>
  <c r="AZ286" i="1"/>
  <c r="AX292" i="1"/>
  <c r="BF292" i="1"/>
  <c r="BE292" i="1"/>
  <c r="BG293" i="1"/>
  <c r="AY294" i="1"/>
  <c r="BF300" i="1"/>
  <c r="BA300" i="1"/>
  <c r="AX300" i="1"/>
  <c r="AW300" i="1"/>
  <c r="BD322" i="1"/>
  <c r="AZ323" i="1"/>
  <c r="AY324" i="1"/>
  <c r="AX324" i="1"/>
  <c r="AS324" i="1"/>
  <c r="BF324" i="1"/>
  <c r="BE324" i="1"/>
  <c r="BB334" i="1"/>
  <c r="BC338" i="1"/>
  <c r="AY340" i="1"/>
  <c r="AX340" i="1"/>
  <c r="AW340" i="1"/>
  <c r="AS340" i="1"/>
  <c r="BF340" i="1"/>
  <c r="BE340" i="1"/>
  <c r="AW358" i="1"/>
  <c r="AV358" i="1"/>
  <c r="AU358" i="1"/>
  <c r="BG358" i="1"/>
  <c r="BD358" i="1"/>
  <c r="BC358" i="1"/>
  <c r="BD364" i="1"/>
  <c r="BB365" i="1"/>
  <c r="BE382" i="1"/>
  <c r="BD382" i="1"/>
  <c r="BC382" i="1"/>
  <c r="BB382" i="1"/>
  <c r="AY382" i="1"/>
  <c r="AV382" i="1"/>
  <c r="AU382" i="1"/>
  <c r="AV413" i="1"/>
  <c r="BG413" i="1"/>
  <c r="BF413" i="1"/>
  <c r="BE413" i="1"/>
  <c r="BB413" i="1"/>
  <c r="AY413" i="1"/>
  <c r="AX413" i="1"/>
  <c r="AW413" i="1"/>
  <c r="AU422" i="1"/>
  <c r="AZ422" i="1"/>
  <c r="AY422" i="1"/>
  <c r="AX422" i="1"/>
  <c r="AW422" i="1"/>
  <c r="AV422" i="1"/>
  <c r="BF422" i="1"/>
  <c r="BE422" i="1"/>
  <c r="BD422" i="1"/>
  <c r="AV429" i="1"/>
  <c r="AS429" i="1"/>
  <c r="BG429" i="1"/>
  <c r="BF429" i="1"/>
  <c r="BC429" i="1"/>
  <c r="AZ429" i="1"/>
  <c r="AY429" i="1"/>
  <c r="AX429" i="1"/>
  <c r="BE478" i="1"/>
  <c r="BC478" i="1"/>
  <c r="BG478" i="1"/>
  <c r="BF478" i="1"/>
  <c r="BA478" i="1"/>
  <c r="AX478" i="1"/>
  <c r="AW478" i="1"/>
  <c r="AV478" i="1"/>
  <c r="AV482" i="1"/>
  <c r="AU225" i="1"/>
  <c r="AQ226" i="1"/>
  <c r="AU227" i="1"/>
  <c r="AU229" i="1"/>
  <c r="AV231" i="1"/>
  <c r="BF234" i="1"/>
  <c r="BF236" i="1"/>
  <c r="BF238" i="1"/>
  <c r="BF248" i="1"/>
  <c r="BG250" i="1"/>
  <c r="AZ253" i="1"/>
  <c r="BF259" i="1"/>
  <c r="BA262" i="1"/>
  <c r="BG266" i="1"/>
  <c r="BA269" i="1"/>
  <c r="BD271" i="1"/>
  <c r="AZ276" i="1"/>
  <c r="BC279" i="1"/>
  <c r="AU279" i="1"/>
  <c r="AU284" i="1"/>
  <c r="BA286" i="1"/>
  <c r="AU287" i="1"/>
  <c r="BC287" i="1"/>
  <c r="BB287" i="1"/>
  <c r="AU292" i="1"/>
  <c r="AZ294" i="1"/>
  <c r="AU300" i="1"/>
  <c r="BB309" i="1"/>
  <c r="AV310" i="1"/>
  <c r="BG310" i="1"/>
  <c r="BD310" i="1"/>
  <c r="BC310" i="1"/>
  <c r="BB313" i="1"/>
  <c r="BA313" i="1"/>
  <c r="AV313" i="1"/>
  <c r="AS313" i="1"/>
  <c r="BE322" i="1"/>
  <c r="BA323" i="1"/>
  <c r="AU324" i="1"/>
  <c r="AQ333" i="1"/>
  <c r="BF334" i="1"/>
  <c r="BD338" i="1"/>
  <c r="AU340" i="1"/>
  <c r="AX349" i="1"/>
  <c r="AW349" i="1"/>
  <c r="AV349" i="1"/>
  <c r="BE349" i="1"/>
  <c r="BD349" i="1"/>
  <c r="AX358" i="1"/>
  <c r="BC365" i="1"/>
  <c r="BG371" i="1"/>
  <c r="BF371" i="1"/>
  <c r="BE371" i="1"/>
  <c r="BB371" i="1"/>
  <c r="AY371" i="1"/>
  <c r="AX371" i="1"/>
  <c r="AZ380" i="1"/>
  <c r="AW382" i="1"/>
  <c r="BE393" i="1"/>
  <c r="BE412" i="1"/>
  <c r="AZ412" i="1"/>
  <c r="AY412" i="1"/>
  <c r="AX412" i="1"/>
  <c r="AW412" i="1"/>
  <c r="AV412" i="1"/>
  <c r="AS412" i="1"/>
  <c r="BG412" i="1"/>
  <c r="BF412" i="1"/>
  <c r="BD412" i="1"/>
  <c r="AU413" i="1"/>
  <c r="BD421" i="1"/>
  <c r="BG421" i="1"/>
  <c r="BF421" i="1"/>
  <c r="BE421" i="1"/>
  <c r="BC421" i="1"/>
  <c r="AZ421" i="1"/>
  <c r="AW421" i="1"/>
  <c r="AV421" i="1"/>
  <c r="AU421" i="1"/>
  <c r="BA422" i="1"/>
  <c r="BC423" i="1"/>
  <c r="BD425" i="1"/>
  <c r="AU429" i="1"/>
  <c r="AQ445" i="1"/>
  <c r="AQ455" i="1"/>
  <c r="BE458" i="1"/>
  <c r="BE462" i="1"/>
  <c r="BC462" i="1"/>
  <c r="BG462" i="1"/>
  <c r="BF462" i="1"/>
  <c r="BD462" i="1"/>
  <c r="AZ462" i="1"/>
  <c r="AW462" i="1"/>
  <c r="AV462" i="1"/>
  <c r="AU462" i="1"/>
  <c r="AQ465" i="1"/>
  <c r="AZ466" i="1"/>
  <c r="BC467" i="1"/>
  <c r="AX469" i="1"/>
  <c r="BD472" i="1"/>
  <c r="AS477" i="1"/>
  <c r="AU478" i="1"/>
  <c r="BB482" i="1"/>
  <c r="BB491" i="1"/>
  <c r="AZ491" i="1"/>
  <c r="AX491" i="1"/>
  <c r="BE496" i="1"/>
  <c r="BD496" i="1"/>
  <c r="BC496" i="1"/>
  <c r="BA496" i="1"/>
  <c r="AX133" i="2"/>
  <c r="AS133" i="2"/>
  <c r="BG133" i="2"/>
  <c r="BF133" i="2"/>
  <c r="BE133" i="2"/>
  <c r="BD133" i="2"/>
  <c r="BC133" i="2"/>
  <c r="BB133" i="2"/>
  <c r="BA133" i="2"/>
  <c r="AZ133" i="2"/>
  <c r="AY133" i="2"/>
  <c r="AW133" i="2"/>
  <c r="AV133" i="2"/>
  <c r="AU133" i="2"/>
  <c r="BF157" i="2"/>
  <c r="AS157" i="2"/>
  <c r="BG157" i="2"/>
  <c r="BE157" i="2"/>
  <c r="BD157" i="2"/>
  <c r="BC157" i="2"/>
  <c r="BB157" i="2"/>
  <c r="BA157" i="2"/>
  <c r="AZ157" i="2"/>
  <c r="AY157" i="2"/>
  <c r="AX157" i="2"/>
  <c r="AW157" i="2"/>
  <c r="AV157" i="2"/>
  <c r="AU157" i="2"/>
  <c r="AS338" i="2"/>
  <c r="BA338" i="2"/>
  <c r="AX338" i="2"/>
  <c r="BG338" i="2"/>
  <c r="BF338" i="2"/>
  <c r="BE338" i="2"/>
  <c r="BD338" i="2"/>
  <c r="BC338" i="2"/>
  <c r="BB338" i="2"/>
  <c r="AZ338" i="2"/>
  <c r="AY338" i="2"/>
  <c r="AW338" i="2"/>
  <c r="AV338" i="2"/>
  <c r="AU338" i="2"/>
  <c r="BA395" i="2"/>
  <c r="AZ395" i="2"/>
  <c r="AY395" i="2"/>
  <c r="AX395" i="2"/>
  <c r="AV395" i="2"/>
  <c r="AU395" i="2"/>
  <c r="AS395" i="2"/>
  <c r="BE395" i="2"/>
  <c r="BG395" i="2"/>
  <c r="BF395" i="2"/>
  <c r="BD395" i="2"/>
  <c r="BC395" i="2"/>
  <c r="BB395" i="2"/>
  <c r="AW395" i="2"/>
  <c r="BD471" i="1"/>
  <c r="BB471" i="1"/>
  <c r="BG476" i="1"/>
  <c r="BE476" i="1"/>
  <c r="AW488" i="1"/>
  <c r="AU488" i="1"/>
  <c r="AS488" i="1"/>
  <c r="AU491" i="1"/>
  <c r="BG494" i="1"/>
  <c r="BE494" i="1"/>
  <c r="BC494" i="1"/>
  <c r="AU496" i="1"/>
  <c r="BA502" i="1"/>
  <c r="AY502" i="1"/>
  <c r="AX502" i="1"/>
  <c r="AW502" i="1"/>
  <c r="AU502" i="1"/>
  <c r="AQ108" i="2"/>
  <c r="BC312" i="2"/>
  <c r="AZ312" i="2"/>
  <c r="AS312" i="2"/>
  <c r="BG312" i="2"/>
  <c r="BF312" i="2"/>
  <c r="BE312" i="2"/>
  <c r="BD312" i="2"/>
  <c r="BB312" i="2"/>
  <c r="BA312" i="2"/>
  <c r="AY312" i="2"/>
  <c r="AX312" i="2"/>
  <c r="AW312" i="2"/>
  <c r="AV312" i="2"/>
  <c r="AU312" i="2"/>
  <c r="AQ350" i="2"/>
  <c r="BF299" i="1"/>
  <c r="BF315" i="1"/>
  <c r="AZ321" i="1"/>
  <c r="BF331" i="1"/>
  <c r="BB335" i="1"/>
  <c r="AZ337" i="1"/>
  <c r="BF347" i="1"/>
  <c r="BB351" i="1"/>
  <c r="AZ353" i="1"/>
  <c r="BF363" i="1"/>
  <c r="BB367" i="1"/>
  <c r="AZ369" i="1"/>
  <c r="BC374" i="1"/>
  <c r="BF379" i="1"/>
  <c r="BB383" i="1"/>
  <c r="BC390" i="1"/>
  <c r="AY394" i="1"/>
  <c r="BF395" i="1"/>
  <c r="AU398" i="1"/>
  <c r="BD406" i="1"/>
  <c r="BF424" i="1"/>
  <c r="BF426" i="1"/>
  <c r="BG428" i="1"/>
  <c r="BG430" i="1"/>
  <c r="BG448" i="1"/>
  <c r="BG450" i="1"/>
  <c r="BG452" i="1"/>
  <c r="BG454" i="1"/>
  <c r="BG460" i="1"/>
  <c r="BE460" i="1"/>
  <c r="AU471" i="1"/>
  <c r="AU476" i="1"/>
  <c r="AW480" i="1"/>
  <c r="AV488" i="1"/>
  <c r="AV491" i="1"/>
  <c r="AU494" i="1"/>
  <c r="AV496" i="1"/>
  <c r="BD507" i="1"/>
  <c r="BB507" i="1"/>
  <c r="BA507" i="1"/>
  <c r="AZ507" i="1"/>
  <c r="AX507" i="1"/>
  <c r="AQ20" i="2"/>
  <c r="AQ47" i="2"/>
  <c r="BA314" i="2"/>
  <c r="AX314" i="2"/>
  <c r="AS314" i="2"/>
  <c r="BG314" i="2"/>
  <c r="BF314" i="2"/>
  <c r="BE314" i="2"/>
  <c r="BD314" i="2"/>
  <c r="BC314" i="2"/>
  <c r="BB314" i="2"/>
  <c r="AZ314" i="2"/>
  <c r="AY314" i="2"/>
  <c r="AW314" i="2"/>
  <c r="AV314" i="2"/>
  <c r="AU314" i="2"/>
  <c r="AU295" i="1"/>
  <c r="BG299" i="1"/>
  <c r="AU311" i="1"/>
  <c r="BG315" i="1"/>
  <c r="BA321" i="1"/>
  <c r="AU327" i="1"/>
  <c r="BG331" i="1"/>
  <c r="BC335" i="1"/>
  <c r="BA337" i="1"/>
  <c r="AU343" i="1"/>
  <c r="BG347" i="1"/>
  <c r="BC351" i="1"/>
  <c r="BA353" i="1"/>
  <c r="AU359" i="1"/>
  <c r="BG363" i="1"/>
  <c r="BC367" i="1"/>
  <c r="BA369" i="1"/>
  <c r="BD374" i="1"/>
  <c r="AU375" i="1"/>
  <c r="BG379" i="1"/>
  <c r="BC383" i="1"/>
  <c r="BD390" i="1"/>
  <c r="AU391" i="1"/>
  <c r="BB392" i="1"/>
  <c r="AZ394" i="1"/>
  <c r="BG395" i="1"/>
  <c r="AV398" i="1"/>
  <c r="BC399" i="1"/>
  <c r="BE406" i="1"/>
  <c r="BG424" i="1"/>
  <c r="BA441" i="1"/>
  <c r="BA443" i="1"/>
  <c r="BA445" i="1"/>
  <c r="AZ449" i="1"/>
  <c r="AZ455" i="1"/>
  <c r="BB457" i="1"/>
  <c r="BD459" i="1"/>
  <c r="AU460" i="1"/>
  <c r="BB468" i="1"/>
  <c r="BD470" i="1"/>
  <c r="AV471" i="1"/>
  <c r="BA473" i="1"/>
  <c r="AS474" i="1"/>
  <c r="BG474" i="1"/>
  <c r="BE475" i="1"/>
  <c r="AV476" i="1"/>
  <c r="AX480" i="1"/>
  <c r="AX488" i="1"/>
  <c r="AW491" i="1"/>
  <c r="AV494" i="1"/>
  <c r="AW496" i="1"/>
  <c r="AZ502" i="1"/>
  <c r="BF503" i="1"/>
  <c r="BE503" i="1"/>
  <c r="BD503" i="1"/>
  <c r="BB503" i="1"/>
  <c r="AU507" i="1"/>
  <c r="AQ194" i="2"/>
  <c r="AZ291" i="2"/>
  <c r="AW291" i="2"/>
  <c r="AS291" i="2"/>
  <c r="BG291" i="2"/>
  <c r="BF291" i="2"/>
  <c r="BE291" i="2"/>
  <c r="BD291" i="2"/>
  <c r="BC291" i="2"/>
  <c r="BB291" i="2"/>
  <c r="BA291" i="2"/>
  <c r="AY291" i="2"/>
  <c r="AX291" i="2"/>
  <c r="AV291" i="2"/>
  <c r="AU291" i="2"/>
  <c r="BD446" i="2"/>
  <c r="AW446" i="2"/>
  <c r="AS446" i="2"/>
  <c r="BF446" i="2"/>
  <c r="BG446" i="2"/>
  <c r="BE446" i="2"/>
  <c r="BC446" i="2"/>
  <c r="BB446" i="2"/>
  <c r="BA446" i="2"/>
  <c r="AV446" i="2"/>
  <c r="AU446" i="2"/>
  <c r="AZ446" i="2"/>
  <c r="AY446" i="2"/>
  <c r="AX446" i="2"/>
  <c r="AY491" i="1"/>
  <c r="AX496" i="1"/>
  <c r="AU508" i="1"/>
  <c r="AS508" i="1"/>
  <c r="BG508" i="1"/>
  <c r="BE508" i="1"/>
  <c r="AQ513" i="1"/>
  <c r="BC264" i="2"/>
  <c r="AS264" i="2"/>
  <c r="BG264" i="2"/>
  <c r="BF264" i="2"/>
  <c r="BE264" i="2"/>
  <c r="BD264" i="2"/>
  <c r="BB264" i="2"/>
  <c r="BA264" i="2"/>
  <c r="AZ264" i="2"/>
  <c r="AY264" i="2"/>
  <c r="AX264" i="2"/>
  <c r="AW264" i="2"/>
  <c r="AV264" i="2"/>
  <c r="AU264" i="2"/>
  <c r="BD335" i="2"/>
  <c r="BE335" i="2"/>
  <c r="AS335" i="2"/>
  <c r="BG335" i="2"/>
  <c r="BF335" i="2"/>
  <c r="BC335" i="2"/>
  <c r="BB335" i="2"/>
  <c r="BA335" i="2"/>
  <c r="AZ335" i="2"/>
  <c r="AY335" i="2"/>
  <c r="AX335" i="2"/>
  <c r="AW335" i="2"/>
  <c r="AV335" i="2"/>
  <c r="AU335" i="2"/>
  <c r="AY496" i="1"/>
  <c r="AS139" i="2"/>
  <c r="BG139" i="2"/>
  <c r="BF139" i="2"/>
  <c r="BE139" i="2"/>
  <c r="BD139" i="2"/>
  <c r="BC139" i="2"/>
  <c r="BB139" i="2"/>
  <c r="BA139" i="2"/>
  <c r="AZ139" i="2"/>
  <c r="AY139" i="2"/>
  <c r="AX139" i="2"/>
  <c r="AW139" i="2"/>
  <c r="AV139" i="2"/>
  <c r="AU139" i="2"/>
  <c r="BD321" i="1"/>
  <c r="BF335" i="1"/>
  <c r="BD337" i="1"/>
  <c r="BF351" i="1"/>
  <c r="BD353" i="1"/>
  <c r="BF367" i="1"/>
  <c r="BD369" i="1"/>
  <c r="BG374" i="1"/>
  <c r="BF383" i="1"/>
  <c r="BG390" i="1"/>
  <c r="BC394" i="1"/>
  <c r="AY398" i="1"/>
  <c r="AX460" i="1"/>
  <c r="AY471" i="1"/>
  <c r="AY476" i="1"/>
  <c r="BA488" i="1"/>
  <c r="BD489" i="1"/>
  <c r="BB489" i="1"/>
  <c r="AZ489" i="1"/>
  <c r="BC491" i="1"/>
  <c r="AY494" i="1"/>
  <c r="AZ496" i="1"/>
  <c r="AW508" i="1"/>
  <c r="AQ56" i="2"/>
  <c r="AQ72" i="2"/>
  <c r="AQ88" i="2"/>
  <c r="BD480" i="1"/>
  <c r="AY486" i="1"/>
  <c r="AW486" i="1"/>
  <c r="AU486" i="1"/>
  <c r="BB488" i="1"/>
  <c r="AU489" i="1"/>
  <c r="BD491" i="1"/>
  <c r="AZ494" i="1"/>
  <c r="BB496" i="1"/>
  <c r="AY504" i="1"/>
  <c r="AW504" i="1"/>
  <c r="AV504" i="1"/>
  <c r="AU504" i="1"/>
  <c r="AS504" i="1"/>
  <c r="AX508" i="1"/>
  <c r="AQ9" i="2"/>
  <c r="AQ19" i="2"/>
  <c r="AQ46" i="2"/>
  <c r="AQ94" i="2"/>
  <c r="AQ202" i="2"/>
  <c r="BE262" i="2"/>
  <c r="AS262" i="2"/>
  <c r="BG262" i="2"/>
  <c r="BF262" i="2"/>
  <c r="BD262" i="2"/>
  <c r="BC262" i="2"/>
  <c r="BB262" i="2"/>
  <c r="BA262" i="2"/>
  <c r="AZ262" i="2"/>
  <c r="AY262" i="2"/>
  <c r="AX262" i="2"/>
  <c r="AW262" i="2"/>
  <c r="AV262" i="2"/>
  <c r="AU262" i="2"/>
  <c r="AQ324" i="2"/>
  <c r="BE491" i="1"/>
  <c r="BF496" i="1"/>
  <c r="BC500" i="1"/>
  <c r="BA500" i="1"/>
  <c r="AZ500" i="1"/>
  <c r="AY500" i="1"/>
  <c r="AW500" i="1"/>
  <c r="AY508" i="1"/>
  <c r="BB509" i="1"/>
  <c r="AZ509" i="1"/>
  <c r="AY509" i="1"/>
  <c r="AX509" i="1"/>
  <c r="AV509" i="1"/>
  <c r="AV512" i="1"/>
  <c r="BG512" i="1"/>
  <c r="BE512" i="1"/>
  <c r="BD512" i="1"/>
  <c r="BC512" i="1"/>
  <c r="BA512" i="1"/>
  <c r="AQ107" i="2"/>
  <c r="BF394" i="1"/>
  <c r="BB398" i="1"/>
  <c r="AQ417" i="1"/>
  <c r="BG441" i="1"/>
  <c r="BG443" i="1"/>
  <c r="BG445" i="1"/>
  <c r="AW448" i="1"/>
  <c r="BF449" i="1"/>
  <c r="AW450" i="1"/>
  <c r="AX452" i="1"/>
  <c r="AX454" i="1"/>
  <c r="BG455" i="1"/>
  <c r="BA460" i="1"/>
  <c r="AX461" i="1"/>
  <c r="AV461" i="1"/>
  <c r="BC471" i="1"/>
  <c r="BB476" i="1"/>
  <c r="BF480" i="1"/>
  <c r="AX486" i="1"/>
  <c r="BD488" i="1"/>
  <c r="AW489" i="1"/>
  <c r="BF491" i="1"/>
  <c r="BB494" i="1"/>
  <c r="BG496" i="1"/>
  <c r="AU500" i="1"/>
  <c r="BG502" i="1"/>
  <c r="AZ504" i="1"/>
  <c r="BF507" i="1"/>
  <c r="AZ508" i="1"/>
  <c r="AU509" i="1"/>
  <c r="AU512" i="1"/>
  <c r="AQ204" i="2"/>
  <c r="AQ206" i="2"/>
  <c r="BA282" i="2"/>
  <c r="AS282" i="2"/>
  <c r="BG282" i="2"/>
  <c r="BF282" i="2"/>
  <c r="BE282" i="2"/>
  <c r="BD282" i="2"/>
  <c r="BC282" i="2"/>
  <c r="BB282" i="2"/>
  <c r="AZ282" i="2"/>
  <c r="AY282" i="2"/>
  <c r="AX282" i="2"/>
  <c r="AW282" i="2"/>
  <c r="AV282" i="2"/>
  <c r="AU282" i="2"/>
  <c r="AY284" i="2"/>
  <c r="AV284" i="2"/>
  <c r="AS284" i="2"/>
  <c r="BG284" i="2"/>
  <c r="BF284" i="2"/>
  <c r="BE284" i="2"/>
  <c r="BD284" i="2"/>
  <c r="BC284" i="2"/>
  <c r="BB284" i="2"/>
  <c r="BA284" i="2"/>
  <c r="AZ284" i="2"/>
  <c r="AX284" i="2"/>
  <c r="AW284" i="2"/>
  <c r="AU284" i="2"/>
  <c r="AU374" i="1"/>
  <c r="AU390" i="1"/>
  <c r="BB391" i="1"/>
  <c r="AS392" i="1"/>
  <c r="BG394" i="1"/>
  <c r="AX395" i="1"/>
  <c r="BC398" i="1"/>
  <c r="AV406" i="1"/>
  <c r="AX424" i="1"/>
  <c r="AX426" i="1"/>
  <c r="AX428" i="1"/>
  <c r="AX430" i="1"/>
  <c r="AX448" i="1"/>
  <c r="BG449" i="1"/>
  <c r="AX450" i="1"/>
  <c r="AY452" i="1"/>
  <c r="AY454" i="1"/>
  <c r="BB460" i="1"/>
  <c r="BE471" i="1"/>
  <c r="AZ475" i="1"/>
  <c r="AX475" i="1"/>
  <c r="BC476" i="1"/>
  <c r="AQ485" i="1"/>
  <c r="AZ486" i="1"/>
  <c r="BE488" i="1"/>
  <c r="AX489" i="1"/>
  <c r="BG491" i="1"/>
  <c r="BD494" i="1"/>
  <c r="AQ499" i="1"/>
  <c r="AV500" i="1"/>
  <c r="BA504" i="1"/>
  <c r="BF505" i="1"/>
  <c r="BD505" i="1"/>
  <c r="BC505" i="1"/>
  <c r="BB505" i="1"/>
  <c r="AZ505" i="1"/>
  <c r="BG507" i="1"/>
  <c r="BA508" i="1"/>
  <c r="AW509" i="1"/>
  <c r="AW512" i="1"/>
  <c r="BB145" i="2"/>
  <c r="AS145" i="2"/>
  <c r="BG145" i="2"/>
  <c r="BF145" i="2"/>
  <c r="BE145" i="2"/>
  <c r="BD145" i="2"/>
  <c r="BC145" i="2"/>
  <c r="BA145" i="2"/>
  <c r="AZ145" i="2"/>
  <c r="AY145" i="2"/>
  <c r="AX145" i="2"/>
  <c r="AW145" i="2"/>
  <c r="AV145" i="2"/>
  <c r="AU145" i="2"/>
  <c r="BG260" i="2"/>
  <c r="AS260" i="2"/>
  <c r="BF260" i="2"/>
  <c r="BE260" i="2"/>
  <c r="BD260" i="2"/>
  <c r="BC260" i="2"/>
  <c r="BB260" i="2"/>
  <c r="BA260" i="2"/>
  <c r="AZ260" i="2"/>
  <c r="AY260" i="2"/>
  <c r="AX260" i="2"/>
  <c r="AW260" i="2"/>
  <c r="AV260" i="2"/>
  <c r="AU260" i="2"/>
  <c r="BB353" i="2"/>
  <c r="AW353" i="2"/>
  <c r="AS353" i="2"/>
  <c r="BG353" i="2"/>
  <c r="BF353" i="2"/>
  <c r="BE353" i="2"/>
  <c r="BD353" i="2"/>
  <c r="BC353" i="2"/>
  <c r="BA353" i="2"/>
  <c r="AZ353" i="2"/>
  <c r="AY353" i="2"/>
  <c r="AX353" i="2"/>
  <c r="AV353" i="2"/>
  <c r="AU353" i="2"/>
  <c r="AY396" i="2"/>
  <c r="AS396" i="2"/>
  <c r="BF396" i="2"/>
  <c r="BE396" i="2"/>
  <c r="BC396" i="2"/>
  <c r="AW396" i="2"/>
  <c r="BG396" i="2"/>
  <c r="BD396" i="2"/>
  <c r="BB396" i="2"/>
  <c r="BA396" i="2"/>
  <c r="AZ396" i="2"/>
  <c r="AX396" i="2"/>
  <c r="AV396" i="2"/>
  <c r="AU396" i="2"/>
  <c r="AU335" i="1"/>
  <c r="AU351" i="1"/>
  <c r="AU367" i="1"/>
  <c r="AV374" i="1"/>
  <c r="AU383" i="1"/>
  <c r="AV390" i="1"/>
  <c r="BC391" i="1"/>
  <c r="AY395" i="1"/>
  <c r="BD398" i="1"/>
  <c r="AW406" i="1"/>
  <c r="AY424" i="1"/>
  <c r="AY426" i="1"/>
  <c r="AY428" i="1"/>
  <c r="AY430" i="1"/>
  <c r="AY448" i="1"/>
  <c r="AZ450" i="1"/>
  <c r="AZ452" i="1"/>
  <c r="AZ454" i="1"/>
  <c r="AZ459" i="1"/>
  <c r="AX459" i="1"/>
  <c r="BC460" i="1"/>
  <c r="AW470" i="1"/>
  <c r="AU470" i="1"/>
  <c r="BF471" i="1"/>
  <c r="BD476" i="1"/>
  <c r="BA484" i="1"/>
  <c r="AY484" i="1"/>
  <c r="AW484" i="1"/>
  <c r="BA486" i="1"/>
  <c r="BF488" i="1"/>
  <c r="AY489" i="1"/>
  <c r="AU490" i="1"/>
  <c r="AS490" i="1"/>
  <c r="BG490" i="1"/>
  <c r="AZ493" i="1"/>
  <c r="AX493" i="1"/>
  <c r="AV493" i="1"/>
  <c r="BF494" i="1"/>
  <c r="AX500" i="1"/>
  <c r="BB504" i="1"/>
  <c r="AU505" i="1"/>
  <c r="BB508" i="1"/>
  <c r="BA509" i="1"/>
  <c r="AS510" i="1"/>
  <c r="BG510" i="1"/>
  <c r="BF510" i="1"/>
  <c r="BE510" i="1"/>
  <c r="BC510" i="1"/>
  <c r="AX512" i="1"/>
  <c r="AQ35" i="2"/>
  <c r="BE398" i="1"/>
  <c r="AX406" i="1"/>
  <c r="AZ424" i="1"/>
  <c r="AZ426" i="1"/>
  <c r="AZ428" i="1"/>
  <c r="AZ430" i="1"/>
  <c r="AS441" i="1"/>
  <c r="AS443" i="1"/>
  <c r="AS445" i="1"/>
  <c r="AZ448" i="1"/>
  <c r="BA450" i="1"/>
  <c r="BA452" i="1"/>
  <c r="BA454" i="1"/>
  <c r="AS455" i="1"/>
  <c r="AU459" i="1"/>
  <c r="BD460" i="1"/>
  <c r="AV470" i="1"/>
  <c r="BG471" i="1"/>
  <c r="AV475" i="1"/>
  <c r="BF476" i="1"/>
  <c r="AU484" i="1"/>
  <c r="BB486" i="1"/>
  <c r="BF487" i="1"/>
  <c r="BD487" i="1"/>
  <c r="BB487" i="1"/>
  <c r="BG488" i="1"/>
  <c r="BA489" i="1"/>
  <c r="AV490" i="1"/>
  <c r="AU493" i="1"/>
  <c r="BC498" i="1"/>
  <c r="BB498" i="1"/>
  <c r="BA498" i="1"/>
  <c r="AY498" i="1"/>
  <c r="BB500" i="1"/>
  <c r="BG503" i="1"/>
  <c r="BC504" i="1"/>
  <c r="AV505" i="1"/>
  <c r="BC508" i="1"/>
  <c r="BC509" i="1"/>
  <c r="AU510" i="1"/>
  <c r="AY512" i="1"/>
  <c r="BB448" i="1"/>
  <c r="BB450" i="1"/>
  <c r="BB452" i="1"/>
  <c r="BB454" i="1"/>
  <c r="AV459" i="1"/>
  <c r="BF460" i="1"/>
  <c r="AY468" i="1"/>
  <c r="AW468" i="1"/>
  <c r="AX470" i="1"/>
  <c r="BB473" i="1"/>
  <c r="AZ473" i="1"/>
  <c r="AW475" i="1"/>
  <c r="AQ483" i="1"/>
  <c r="AV484" i="1"/>
  <c r="BC486" i="1"/>
  <c r="AU487" i="1"/>
  <c r="BC489" i="1"/>
  <c r="AW490" i="1"/>
  <c r="AW493" i="1"/>
  <c r="AU498" i="1"/>
  <c r="BD500" i="1"/>
  <c r="AQ503" i="1"/>
  <c r="BD504" i="1"/>
  <c r="AW505" i="1"/>
  <c r="BD508" i="1"/>
  <c r="BD509" i="1"/>
  <c r="AV510" i="1"/>
  <c r="AZ512" i="1"/>
  <c r="AQ51" i="2"/>
  <c r="AQ67" i="2"/>
  <c r="AQ83" i="2"/>
  <c r="AQ117" i="2"/>
  <c r="AV135" i="2"/>
  <c r="AS135" i="2"/>
  <c r="BG135" i="2"/>
  <c r="BF135" i="2"/>
  <c r="BE135" i="2"/>
  <c r="BD135" i="2"/>
  <c r="BC135" i="2"/>
  <c r="BB135" i="2"/>
  <c r="BA135" i="2"/>
  <c r="AZ135" i="2"/>
  <c r="AY135" i="2"/>
  <c r="AX135" i="2"/>
  <c r="AW135" i="2"/>
  <c r="AU135" i="2"/>
  <c r="BD159" i="2"/>
  <c r="AS159" i="2"/>
  <c r="BG159" i="2"/>
  <c r="BF159" i="2"/>
  <c r="BE159" i="2"/>
  <c r="BC159" i="2"/>
  <c r="BB159" i="2"/>
  <c r="BA159" i="2"/>
  <c r="AZ159" i="2"/>
  <c r="AY159" i="2"/>
  <c r="AX159" i="2"/>
  <c r="AW159" i="2"/>
  <c r="AV159" i="2"/>
  <c r="AU159" i="2"/>
  <c r="AQ196" i="2"/>
  <c r="AQ222" i="2"/>
  <c r="AS258" i="2"/>
  <c r="BG258" i="2"/>
  <c r="BF258" i="2"/>
  <c r="BE258" i="2"/>
  <c r="BD258" i="2"/>
  <c r="BC258" i="2"/>
  <c r="BB258" i="2"/>
  <c r="BA258" i="2"/>
  <c r="AZ258" i="2"/>
  <c r="AY258" i="2"/>
  <c r="AX258" i="2"/>
  <c r="AW258" i="2"/>
  <c r="AV258" i="2"/>
  <c r="AU258" i="2"/>
  <c r="AQ497" i="1"/>
  <c r="BE500" i="1"/>
  <c r="BE504" i="1"/>
  <c r="BF508" i="1"/>
  <c r="BE509" i="1"/>
  <c r="BB512" i="1"/>
  <c r="AQ11" i="2"/>
  <c r="AQ14" i="2"/>
  <c r="BC480" i="1"/>
  <c r="BA480" i="1"/>
  <c r="AQ481" i="1"/>
  <c r="BF489" i="1"/>
  <c r="AS491" i="1"/>
  <c r="AS496" i="1"/>
  <c r="BF500" i="1"/>
  <c r="BF504" i="1"/>
  <c r="AQ508" i="1"/>
  <c r="BF509" i="1"/>
  <c r="BF512" i="1"/>
  <c r="AQ100" i="2"/>
  <c r="BG194" i="2"/>
  <c r="AQ283" i="2"/>
  <c r="BC296" i="2"/>
  <c r="AZ296" i="2"/>
  <c r="BA298" i="2"/>
  <c r="AX298" i="2"/>
  <c r="AQ299" i="2"/>
  <c r="BB321" i="2"/>
  <c r="AY321" i="2"/>
  <c r="AX341" i="2"/>
  <c r="AS341" i="2"/>
  <c r="BG341" i="2"/>
  <c r="BG356" i="2"/>
  <c r="BF356" i="2"/>
  <c r="BB356" i="2"/>
  <c r="AY356" i="2"/>
  <c r="AQ373" i="2"/>
  <c r="AQ407" i="2"/>
  <c r="AQ442" i="2"/>
  <c r="AU103" i="2"/>
  <c r="AU111" i="2"/>
  <c r="AU119" i="2"/>
  <c r="AU127" i="2"/>
  <c r="AY129" i="2"/>
  <c r="AU141" i="2"/>
  <c r="AU143" i="2"/>
  <c r="AY179" i="2"/>
  <c r="AZ181" i="2"/>
  <c r="AZ183" i="2"/>
  <c r="AY187" i="2"/>
  <c r="AY193" i="2"/>
  <c r="AY205" i="2"/>
  <c r="AY207" i="2"/>
  <c r="AU242" i="2"/>
  <c r="AU244" i="2"/>
  <c r="AU246" i="2"/>
  <c r="AU248" i="2"/>
  <c r="AU266" i="2"/>
  <c r="AQ267" i="2"/>
  <c r="AU268" i="2"/>
  <c r="AU270" i="2"/>
  <c r="AV272" i="2"/>
  <c r="BA288" i="2"/>
  <c r="BC295" i="2"/>
  <c r="AU296" i="2"/>
  <c r="AU298" i="2"/>
  <c r="BB305" i="2"/>
  <c r="AY305" i="2"/>
  <c r="BA309" i="2"/>
  <c r="BC320" i="2"/>
  <c r="AU321" i="2"/>
  <c r="BE326" i="2"/>
  <c r="BB326" i="2"/>
  <c r="BB332" i="2"/>
  <c r="AU341" i="2"/>
  <c r="AZ343" i="2"/>
  <c r="BA346" i="2"/>
  <c r="BE346" i="2"/>
  <c r="AZ346" i="2"/>
  <c r="AW346" i="2"/>
  <c r="BB352" i="2"/>
  <c r="AU356" i="2"/>
  <c r="AZ358" i="2"/>
  <c r="AZ367" i="2"/>
  <c r="AZ378" i="2"/>
  <c r="BA382" i="2"/>
  <c r="AZ390" i="2"/>
  <c r="AQ431" i="2"/>
  <c r="BD501" i="1"/>
  <c r="BG506" i="1"/>
  <c r="AY514" i="1"/>
  <c r="BB98" i="2"/>
  <c r="BD99" i="2"/>
  <c r="AV103" i="2"/>
  <c r="AX104" i="2"/>
  <c r="AZ105" i="2"/>
  <c r="BB106" i="2"/>
  <c r="BD107" i="2"/>
  <c r="AV111" i="2"/>
  <c r="AX112" i="2"/>
  <c r="AZ113" i="2"/>
  <c r="BB114" i="2"/>
  <c r="BD115" i="2"/>
  <c r="AV119" i="2"/>
  <c r="AX120" i="2"/>
  <c r="AZ121" i="2"/>
  <c r="BB122" i="2"/>
  <c r="BD123" i="2"/>
  <c r="AV127" i="2"/>
  <c r="AX128" i="2"/>
  <c r="AZ129" i="2"/>
  <c r="BG130" i="2"/>
  <c r="AX131" i="2"/>
  <c r="BE132" i="2"/>
  <c r="BF134" i="2"/>
  <c r="BF136" i="2"/>
  <c r="BE138" i="2"/>
  <c r="BE140" i="2"/>
  <c r="AV141" i="2"/>
  <c r="BE142" i="2"/>
  <c r="AV143" i="2"/>
  <c r="BE144" i="2"/>
  <c r="BF146" i="2"/>
  <c r="AX147" i="2"/>
  <c r="BF148" i="2"/>
  <c r="AY149" i="2"/>
  <c r="BG150" i="2"/>
  <c r="AY151" i="2"/>
  <c r="BG152" i="2"/>
  <c r="BF154" i="2"/>
  <c r="AX155" i="2"/>
  <c r="BF156" i="2"/>
  <c r="BF158" i="2"/>
  <c r="BF160" i="2"/>
  <c r="AX161" i="2"/>
  <c r="BG162" i="2"/>
  <c r="AY163" i="2"/>
  <c r="AZ165" i="2"/>
  <c r="AZ167" i="2"/>
  <c r="BG170" i="2"/>
  <c r="AY171" i="2"/>
  <c r="BG172" i="2"/>
  <c r="AX173" i="2"/>
  <c r="BG174" i="2"/>
  <c r="AX175" i="2"/>
  <c r="BG176" i="2"/>
  <c r="AY177" i="2"/>
  <c r="BA179" i="2"/>
  <c r="BA181" i="2"/>
  <c r="BA183" i="2"/>
  <c r="AZ187" i="2"/>
  <c r="AY189" i="2"/>
  <c r="AY191" i="2"/>
  <c r="AZ193" i="2"/>
  <c r="BB195" i="2"/>
  <c r="AS196" i="2"/>
  <c r="BB197" i="2"/>
  <c r="AS198" i="2"/>
  <c r="BB199" i="2"/>
  <c r="AS200" i="2"/>
  <c r="BA203" i="2"/>
  <c r="AZ205" i="2"/>
  <c r="AZ207" i="2"/>
  <c r="BA209" i="2"/>
  <c r="BC211" i="2"/>
  <c r="BC213" i="2"/>
  <c r="BC215" i="2"/>
  <c r="AS218" i="2"/>
  <c r="BB219" i="2"/>
  <c r="AS220" i="2"/>
  <c r="BA221" i="2"/>
  <c r="AS222" i="2"/>
  <c r="BA223" i="2"/>
  <c r="AS224" i="2"/>
  <c r="BC225" i="2"/>
  <c r="AU226" i="2"/>
  <c r="BD227" i="2"/>
  <c r="AU228" i="2"/>
  <c r="BD229" i="2"/>
  <c r="AU230" i="2"/>
  <c r="BD231" i="2"/>
  <c r="AU232" i="2"/>
  <c r="BC235" i="2"/>
  <c r="BB237" i="2"/>
  <c r="BB239" i="2"/>
  <c r="BD241" i="2"/>
  <c r="AV242" i="2"/>
  <c r="BE243" i="2"/>
  <c r="AV244" i="2"/>
  <c r="BE245" i="2"/>
  <c r="AV246" i="2"/>
  <c r="BE247" i="2"/>
  <c r="AV248" i="2"/>
  <c r="AU250" i="2"/>
  <c r="AQ251" i="2"/>
  <c r="BD251" i="2"/>
  <c r="AU252" i="2"/>
  <c r="BC253" i="2"/>
  <c r="AU254" i="2"/>
  <c r="BC255" i="2"/>
  <c r="AV256" i="2"/>
  <c r="BE257" i="2"/>
  <c r="BF259" i="2"/>
  <c r="BF261" i="2"/>
  <c r="BF263" i="2"/>
  <c r="AV266" i="2"/>
  <c r="BE267" i="2"/>
  <c r="AV268" i="2"/>
  <c r="BD269" i="2"/>
  <c r="AV270" i="2"/>
  <c r="BE271" i="2"/>
  <c r="AW272" i="2"/>
  <c r="BF273" i="2"/>
  <c r="AX274" i="2"/>
  <c r="BG275" i="2"/>
  <c r="AX276" i="2"/>
  <c r="BG277" i="2"/>
  <c r="AX278" i="2"/>
  <c r="BG279" i="2"/>
  <c r="AX280" i="2"/>
  <c r="BB288" i="2"/>
  <c r="BB289" i="2"/>
  <c r="AY289" i="2"/>
  <c r="BD290" i="2"/>
  <c r="BA293" i="2"/>
  <c r="BD295" i="2"/>
  <c r="AV296" i="2"/>
  <c r="AV298" i="2"/>
  <c r="BG299" i="2"/>
  <c r="AZ300" i="2"/>
  <c r="BC304" i="2"/>
  <c r="AU305" i="2"/>
  <c r="AY307" i="2"/>
  <c r="BB309" i="2"/>
  <c r="BE310" i="2"/>
  <c r="BB310" i="2"/>
  <c r="BE311" i="2"/>
  <c r="BA316" i="2"/>
  <c r="BD320" i="2"/>
  <c r="AV321" i="2"/>
  <c r="BA323" i="2"/>
  <c r="BC325" i="2"/>
  <c r="AU326" i="2"/>
  <c r="AX328" i="2"/>
  <c r="AY330" i="2"/>
  <c r="BC332" i="2"/>
  <c r="BF333" i="2"/>
  <c r="BD333" i="2"/>
  <c r="BF334" i="2"/>
  <c r="BC337" i="2"/>
  <c r="BC340" i="2"/>
  <c r="AV341" i="2"/>
  <c r="BA343" i="2"/>
  <c r="AU346" i="2"/>
  <c r="AY349" i="2"/>
  <c r="BC352" i="2"/>
  <c r="AV356" i="2"/>
  <c r="BA358" i="2"/>
  <c r="AY364" i="2"/>
  <c r="BF364" i="2"/>
  <c r="BB364" i="2"/>
  <c r="BA364" i="2"/>
  <c r="AX364" i="2"/>
  <c r="BA367" i="2"/>
  <c r="AU368" i="2"/>
  <c r="BF368" i="2"/>
  <c r="BB368" i="2"/>
  <c r="BA368" i="2"/>
  <c r="AY368" i="2"/>
  <c r="BD370" i="2"/>
  <c r="BG372" i="2"/>
  <c r="BC372" i="2"/>
  <c r="BB372" i="2"/>
  <c r="AZ372" i="2"/>
  <c r="BC376" i="2"/>
  <c r="BG376" i="2"/>
  <c r="BF376" i="2"/>
  <c r="BD376" i="2"/>
  <c r="BB376" i="2"/>
  <c r="AZ376" i="2"/>
  <c r="BD378" i="2"/>
  <c r="BD382" i="2"/>
  <c r="BB390" i="2"/>
  <c r="BF413" i="2"/>
  <c r="AY413" i="2"/>
  <c r="BC413" i="2"/>
  <c r="BB413" i="2"/>
  <c r="BA413" i="2"/>
  <c r="AX413" i="2"/>
  <c r="AW413" i="2"/>
  <c r="AU413" i="2"/>
  <c r="AQ448" i="2"/>
  <c r="AQ457" i="2"/>
  <c r="BE294" i="2"/>
  <c r="BB294" i="2"/>
  <c r="BD319" i="2"/>
  <c r="BA319" i="2"/>
  <c r="BC344" i="2"/>
  <c r="BF344" i="2"/>
  <c r="BA344" i="2"/>
  <c r="AX344" i="2"/>
  <c r="AW350" i="2"/>
  <c r="BE350" i="2"/>
  <c r="BA350" i="2"/>
  <c r="AX350" i="2"/>
  <c r="AY380" i="2"/>
  <c r="BG380" i="2"/>
  <c r="BF380" i="2"/>
  <c r="BE380" i="2"/>
  <c r="BC380" i="2"/>
  <c r="BB380" i="2"/>
  <c r="AZ380" i="2"/>
  <c r="AX405" i="2"/>
  <c r="BG405" i="2"/>
  <c r="AW405" i="2"/>
  <c r="AV405" i="2"/>
  <c r="AU405" i="2"/>
  <c r="AS405" i="2"/>
  <c r="BB405" i="2"/>
  <c r="BD427" i="2"/>
  <c r="BA427" i="2"/>
  <c r="BC427" i="2"/>
  <c r="BB427" i="2"/>
  <c r="AZ427" i="2"/>
  <c r="AY427" i="2"/>
  <c r="AX427" i="2"/>
  <c r="AW427" i="2"/>
  <c r="AU427" i="2"/>
  <c r="BF501" i="1"/>
  <c r="AS506" i="1"/>
  <c r="BA514" i="1"/>
  <c r="BD98" i="2"/>
  <c r="BF99" i="2"/>
  <c r="AX103" i="2"/>
  <c r="AZ104" i="2"/>
  <c r="BB105" i="2"/>
  <c r="BD106" i="2"/>
  <c r="BF107" i="2"/>
  <c r="AX111" i="2"/>
  <c r="AZ112" i="2"/>
  <c r="BB113" i="2"/>
  <c r="BD114" i="2"/>
  <c r="BF115" i="2"/>
  <c r="AX119" i="2"/>
  <c r="AZ120" i="2"/>
  <c r="BB121" i="2"/>
  <c r="BD122" i="2"/>
  <c r="BF123" i="2"/>
  <c r="AX127" i="2"/>
  <c r="AZ128" i="2"/>
  <c r="BB129" i="2"/>
  <c r="AS130" i="2"/>
  <c r="AZ131" i="2"/>
  <c r="BG138" i="2"/>
  <c r="BG140" i="2"/>
  <c r="AX141" i="2"/>
  <c r="BG142" i="2"/>
  <c r="AX143" i="2"/>
  <c r="BG144" i="2"/>
  <c r="BA147" i="2"/>
  <c r="BA149" i="2"/>
  <c r="BA151" i="2"/>
  <c r="AZ155" i="2"/>
  <c r="AZ161" i="2"/>
  <c r="BB163" i="2"/>
  <c r="AS164" i="2"/>
  <c r="BB165" i="2"/>
  <c r="AS166" i="2"/>
  <c r="BB167" i="2"/>
  <c r="AS168" i="2"/>
  <c r="BA171" i="2"/>
  <c r="AZ173" i="2"/>
  <c r="AZ175" i="2"/>
  <c r="BA177" i="2"/>
  <c r="BC179" i="2"/>
  <c r="BC181" i="2"/>
  <c r="BC183" i="2"/>
  <c r="AS186" i="2"/>
  <c r="BB187" i="2"/>
  <c r="AS188" i="2"/>
  <c r="BA189" i="2"/>
  <c r="AS190" i="2"/>
  <c r="BA191" i="2"/>
  <c r="AS192" i="2"/>
  <c r="BC193" i="2"/>
  <c r="AU194" i="2"/>
  <c r="BD195" i="2"/>
  <c r="AU196" i="2"/>
  <c r="BD197" i="2"/>
  <c r="AU198" i="2"/>
  <c r="BD199" i="2"/>
  <c r="AU200" i="2"/>
  <c r="BC203" i="2"/>
  <c r="BB205" i="2"/>
  <c r="BB207" i="2"/>
  <c r="BD209" i="2"/>
  <c r="AV210" i="2"/>
  <c r="BE211" i="2"/>
  <c r="AV212" i="2"/>
  <c r="BE213" i="2"/>
  <c r="AV214" i="2"/>
  <c r="BE215" i="2"/>
  <c r="AV216" i="2"/>
  <c r="AU218" i="2"/>
  <c r="AQ219" i="2"/>
  <c r="BD219" i="2"/>
  <c r="AU220" i="2"/>
  <c r="BC221" i="2"/>
  <c r="AU222" i="2"/>
  <c r="BC223" i="2"/>
  <c r="AV224" i="2"/>
  <c r="BE225" i="2"/>
  <c r="AW226" i="2"/>
  <c r="BF227" i="2"/>
  <c r="AW228" i="2"/>
  <c r="BF229" i="2"/>
  <c r="AW230" i="2"/>
  <c r="BF231" i="2"/>
  <c r="AW232" i="2"/>
  <c r="AV234" i="2"/>
  <c r="BE235" i="2"/>
  <c r="AV236" i="2"/>
  <c r="BD237" i="2"/>
  <c r="AV238" i="2"/>
  <c r="BE239" i="2"/>
  <c r="AW240" i="2"/>
  <c r="BF241" i="2"/>
  <c r="AX242" i="2"/>
  <c r="BG243" i="2"/>
  <c r="AX244" i="2"/>
  <c r="BG245" i="2"/>
  <c r="AX246" i="2"/>
  <c r="BG247" i="2"/>
  <c r="AX248" i="2"/>
  <c r="AW250" i="2"/>
  <c r="BF251" i="2"/>
  <c r="AW252" i="2"/>
  <c r="BE253" i="2"/>
  <c r="AX254" i="2"/>
  <c r="BF255" i="2"/>
  <c r="AX256" i="2"/>
  <c r="BG257" i="2"/>
  <c r="AX266" i="2"/>
  <c r="BG267" i="2"/>
  <c r="AX268" i="2"/>
  <c r="BG269" i="2"/>
  <c r="AY270" i="2"/>
  <c r="BG271" i="2"/>
  <c r="AY272" i="2"/>
  <c r="AZ274" i="2"/>
  <c r="AZ276" i="2"/>
  <c r="AZ278" i="2"/>
  <c r="AZ280" i="2"/>
  <c r="BD288" i="2"/>
  <c r="AV289" i="2"/>
  <c r="BC293" i="2"/>
  <c r="AU294" i="2"/>
  <c r="BF295" i="2"/>
  <c r="AX296" i="2"/>
  <c r="AY298" i="2"/>
  <c r="BB300" i="2"/>
  <c r="BD303" i="2"/>
  <c r="BA303" i="2"/>
  <c r="AQ304" i="2"/>
  <c r="BE304" i="2"/>
  <c r="AW305" i="2"/>
  <c r="BB307" i="2"/>
  <c r="BD309" i="2"/>
  <c r="AV310" i="2"/>
  <c r="AS315" i="2"/>
  <c r="BC316" i="2"/>
  <c r="BF317" i="2"/>
  <c r="BC317" i="2"/>
  <c r="AU319" i="2"/>
  <c r="BF320" i="2"/>
  <c r="AX321" i="2"/>
  <c r="BC323" i="2"/>
  <c r="BG324" i="2"/>
  <c r="BD324" i="2"/>
  <c r="BE325" i="2"/>
  <c r="AW326" i="2"/>
  <c r="BA328" i="2"/>
  <c r="BB330" i="2"/>
  <c r="BE332" i="2"/>
  <c r="AV333" i="2"/>
  <c r="AQ337" i="2"/>
  <c r="BE337" i="2"/>
  <c r="AZ339" i="2"/>
  <c r="AS339" i="2"/>
  <c r="BG339" i="2"/>
  <c r="BE340" i="2"/>
  <c r="AY341" i="2"/>
  <c r="BC343" i="2"/>
  <c r="AU344" i="2"/>
  <c r="AX346" i="2"/>
  <c r="AW347" i="2"/>
  <c r="AS347" i="2"/>
  <c r="BF347" i="2"/>
  <c r="BA349" i="2"/>
  <c r="AU350" i="2"/>
  <c r="BF352" i="2"/>
  <c r="AS354" i="2"/>
  <c r="BF354" i="2"/>
  <c r="BB354" i="2"/>
  <c r="AY354" i="2"/>
  <c r="AX356" i="2"/>
  <c r="BD358" i="2"/>
  <c r="AV364" i="2"/>
  <c r="BF365" i="2"/>
  <c r="AW365" i="2"/>
  <c r="AS365" i="2"/>
  <c r="BG365" i="2"/>
  <c r="BC367" i="2"/>
  <c r="AW368" i="2"/>
  <c r="AV372" i="2"/>
  <c r="AV376" i="2"/>
  <c r="AU380" i="2"/>
  <c r="BB392" i="2"/>
  <c r="BG404" i="2"/>
  <c r="AZ404" i="2"/>
  <c r="BE404" i="2"/>
  <c r="BD404" i="2"/>
  <c r="BC404" i="2"/>
  <c r="BA404" i="2"/>
  <c r="AY404" i="2"/>
  <c r="AW404" i="2"/>
  <c r="AY405" i="2"/>
  <c r="AZ413" i="2"/>
  <c r="AS418" i="2"/>
  <c r="BB418" i="2"/>
  <c r="BC418" i="2"/>
  <c r="BA418" i="2"/>
  <c r="AZ418" i="2"/>
  <c r="AX418" i="2"/>
  <c r="AW418" i="2"/>
  <c r="AU418" i="2"/>
  <c r="BG418" i="2"/>
  <c r="BC424" i="2"/>
  <c r="AV424" i="2"/>
  <c r="AS424" i="2"/>
  <c r="BG424" i="2"/>
  <c r="BF424" i="2"/>
  <c r="BD424" i="2"/>
  <c r="AY424" i="2"/>
  <c r="AX424" i="2"/>
  <c r="AV427" i="2"/>
  <c r="AQ451" i="2"/>
  <c r="AY475" i="2"/>
  <c r="AX475" i="2"/>
  <c r="AV475" i="2"/>
  <c r="BD475" i="2"/>
  <c r="BA475" i="2"/>
  <c r="BG475" i="2"/>
  <c r="BF475" i="2"/>
  <c r="BE475" i="2"/>
  <c r="BC475" i="2"/>
  <c r="BB475" i="2"/>
  <c r="AZ475" i="2"/>
  <c r="AW475" i="2"/>
  <c r="BB514" i="1"/>
  <c r="BE98" i="2"/>
  <c r="AY103" i="2"/>
  <c r="BA104" i="2"/>
  <c r="BC105" i="2"/>
  <c r="BE106" i="2"/>
  <c r="AY111" i="2"/>
  <c r="BA112" i="2"/>
  <c r="BC113" i="2"/>
  <c r="BE114" i="2"/>
  <c r="AY119" i="2"/>
  <c r="BA120" i="2"/>
  <c r="BC121" i="2"/>
  <c r="BE122" i="2"/>
  <c r="AY127" i="2"/>
  <c r="BA128" i="2"/>
  <c r="BC129" i="2"/>
  <c r="BA131" i="2"/>
  <c r="AY141" i="2"/>
  <c r="AY143" i="2"/>
  <c r="BB147" i="2"/>
  <c r="BB149" i="2"/>
  <c r="BB151" i="2"/>
  <c r="BA155" i="2"/>
  <c r="BA161" i="2"/>
  <c r="BC163" i="2"/>
  <c r="BC165" i="2"/>
  <c r="BC167" i="2"/>
  <c r="BB171" i="2"/>
  <c r="BA173" i="2"/>
  <c r="BA175" i="2"/>
  <c r="BC177" i="2"/>
  <c r="BD179" i="2"/>
  <c r="BD181" i="2"/>
  <c r="BD183" i="2"/>
  <c r="BC187" i="2"/>
  <c r="BB189" i="2"/>
  <c r="BB191" i="2"/>
  <c r="BD193" i="2"/>
  <c r="AV194" i="2"/>
  <c r="BE195" i="2"/>
  <c r="AV196" i="2"/>
  <c r="BE197" i="2"/>
  <c r="AV198" i="2"/>
  <c r="BE199" i="2"/>
  <c r="AV200" i="2"/>
  <c r="AQ203" i="2"/>
  <c r="BD203" i="2"/>
  <c r="BC205" i="2"/>
  <c r="BC207" i="2"/>
  <c r="BE209" i="2"/>
  <c r="BF211" i="2"/>
  <c r="BF213" i="2"/>
  <c r="BF215" i="2"/>
  <c r="AV218" i="2"/>
  <c r="BE219" i="2"/>
  <c r="AV220" i="2"/>
  <c r="BD221" i="2"/>
  <c r="AV222" i="2"/>
  <c r="BE223" i="2"/>
  <c r="AW224" i="2"/>
  <c r="BF225" i="2"/>
  <c r="AX226" i="2"/>
  <c r="BG227" i="2"/>
  <c r="AX228" i="2"/>
  <c r="BG229" i="2"/>
  <c r="AX230" i="2"/>
  <c r="BG231" i="2"/>
  <c r="AX232" i="2"/>
  <c r="BF235" i="2"/>
  <c r="BE237" i="2"/>
  <c r="BF239" i="2"/>
  <c r="BG241" i="2"/>
  <c r="AY242" i="2"/>
  <c r="AY244" i="2"/>
  <c r="AY246" i="2"/>
  <c r="AY248" i="2"/>
  <c r="AX250" i="2"/>
  <c r="AX252" i="2"/>
  <c r="BG253" i="2"/>
  <c r="AY254" i="2"/>
  <c r="BG255" i="2"/>
  <c r="AY256" i="2"/>
  <c r="AY266" i="2"/>
  <c r="AZ268" i="2"/>
  <c r="AZ270" i="2"/>
  <c r="AZ272" i="2"/>
  <c r="BA274" i="2"/>
  <c r="BA276" i="2"/>
  <c r="BA278" i="2"/>
  <c r="BA280" i="2"/>
  <c r="BD287" i="2"/>
  <c r="BA287" i="2"/>
  <c r="AQ288" i="2"/>
  <c r="BE288" i="2"/>
  <c r="BD293" i="2"/>
  <c r="AV294" i="2"/>
  <c r="AY296" i="2"/>
  <c r="AZ298" i="2"/>
  <c r="BC300" i="2"/>
  <c r="BF301" i="2"/>
  <c r="BC301" i="2"/>
  <c r="BF304" i="2"/>
  <c r="AX305" i="2"/>
  <c r="BC307" i="2"/>
  <c r="BG308" i="2"/>
  <c r="BD308" i="2"/>
  <c r="BE309" i="2"/>
  <c r="BD316" i="2"/>
  <c r="AV319" i="2"/>
  <c r="BG320" i="2"/>
  <c r="AZ321" i="2"/>
  <c r="BD323" i="2"/>
  <c r="BF325" i="2"/>
  <c r="AX326" i="2"/>
  <c r="BB328" i="2"/>
  <c r="BC330" i="2"/>
  <c r="BF332" i="2"/>
  <c r="BF340" i="2"/>
  <c r="AZ341" i="2"/>
  <c r="BD343" i="2"/>
  <c r="AV344" i="2"/>
  <c r="AY346" i="2"/>
  <c r="BB349" i="2"/>
  <c r="AV350" i="2"/>
  <c r="BG352" i="2"/>
  <c r="AZ356" i="2"/>
  <c r="BF358" i="2"/>
  <c r="BE367" i="2"/>
  <c r="AW372" i="2"/>
  <c r="AV380" i="2"/>
  <c r="AU384" i="2"/>
  <c r="BG384" i="2"/>
  <c r="BF384" i="2"/>
  <c r="BE384" i="2"/>
  <c r="BC384" i="2"/>
  <c r="BB384" i="2"/>
  <c r="AZ384" i="2"/>
  <c r="AU404" i="2"/>
  <c r="AZ405" i="2"/>
  <c r="BD413" i="2"/>
  <c r="AU416" i="2"/>
  <c r="BD416" i="2"/>
  <c r="AX416" i="2"/>
  <c r="AW416" i="2"/>
  <c r="AV416" i="2"/>
  <c r="AS416" i="2"/>
  <c r="BC416" i="2"/>
  <c r="BB416" i="2"/>
  <c r="AV418" i="2"/>
  <c r="AU424" i="2"/>
  <c r="BE427" i="2"/>
  <c r="BC514" i="1"/>
  <c r="BF98" i="2"/>
  <c r="AZ103" i="2"/>
  <c r="BB104" i="2"/>
  <c r="BD105" i="2"/>
  <c r="BF106" i="2"/>
  <c r="AZ111" i="2"/>
  <c r="BB112" i="2"/>
  <c r="BD113" i="2"/>
  <c r="BF114" i="2"/>
  <c r="AZ119" i="2"/>
  <c r="BB120" i="2"/>
  <c r="BD121" i="2"/>
  <c r="BF122" i="2"/>
  <c r="AZ127" i="2"/>
  <c r="BB128" i="2"/>
  <c r="BD129" i="2"/>
  <c r="BB131" i="2"/>
  <c r="AS132" i="2"/>
  <c r="AS134" i="2"/>
  <c r="AS136" i="2"/>
  <c r="AZ141" i="2"/>
  <c r="AZ143" i="2"/>
  <c r="BC147" i="2"/>
  <c r="BC149" i="2"/>
  <c r="BC151" i="2"/>
  <c r="AS154" i="2"/>
  <c r="BB155" i="2"/>
  <c r="AS156" i="2"/>
  <c r="AS158" i="2"/>
  <c r="AS160" i="2"/>
  <c r="BC161" i="2"/>
  <c r="AU162" i="2"/>
  <c r="BD163" i="2"/>
  <c r="AU164" i="2"/>
  <c r="BD165" i="2"/>
  <c r="AU166" i="2"/>
  <c r="BD167" i="2"/>
  <c r="AU168" i="2"/>
  <c r="BC171" i="2"/>
  <c r="BB173" i="2"/>
  <c r="BB175" i="2"/>
  <c r="BD177" i="2"/>
  <c r="BE179" i="2"/>
  <c r="BE181" i="2"/>
  <c r="BE183" i="2"/>
  <c r="AU186" i="2"/>
  <c r="AQ187" i="2"/>
  <c r="BD187" i="2"/>
  <c r="AU188" i="2"/>
  <c r="BC189" i="2"/>
  <c r="AU190" i="2"/>
  <c r="BC191" i="2"/>
  <c r="AV192" i="2"/>
  <c r="BE193" i="2"/>
  <c r="AW194" i="2"/>
  <c r="BF195" i="2"/>
  <c r="AW196" i="2"/>
  <c r="BF197" i="2"/>
  <c r="AW198" i="2"/>
  <c r="BF199" i="2"/>
  <c r="AW200" i="2"/>
  <c r="BE203" i="2"/>
  <c r="BD205" i="2"/>
  <c r="BE207" i="2"/>
  <c r="BF209" i="2"/>
  <c r="AX210" i="2"/>
  <c r="BG211" i="2"/>
  <c r="AX212" i="2"/>
  <c r="BG213" i="2"/>
  <c r="AX214" i="2"/>
  <c r="BG215" i="2"/>
  <c r="AX216" i="2"/>
  <c r="AW218" i="2"/>
  <c r="BF219" i="2"/>
  <c r="AW220" i="2"/>
  <c r="BE221" i="2"/>
  <c r="AX222" i="2"/>
  <c r="BF223" i="2"/>
  <c r="AX224" i="2"/>
  <c r="BG225" i="2"/>
  <c r="AY226" i="2"/>
  <c r="AY228" i="2"/>
  <c r="AY230" i="2"/>
  <c r="AY232" i="2"/>
  <c r="AX234" i="2"/>
  <c r="BG235" i="2"/>
  <c r="AX236" i="2"/>
  <c r="BG237" i="2"/>
  <c r="AY238" i="2"/>
  <c r="BG239" i="2"/>
  <c r="AY240" i="2"/>
  <c r="AZ242" i="2"/>
  <c r="AZ244" i="2"/>
  <c r="AZ246" i="2"/>
  <c r="AZ248" i="2"/>
  <c r="AY250" i="2"/>
  <c r="AZ252" i="2"/>
  <c r="AZ254" i="2"/>
  <c r="AZ256" i="2"/>
  <c r="AS259" i="2"/>
  <c r="AS261" i="2"/>
  <c r="AS263" i="2"/>
  <c r="AZ266" i="2"/>
  <c r="AS267" i="2"/>
  <c r="BA268" i="2"/>
  <c r="BA270" i="2"/>
  <c r="BA272" i="2"/>
  <c r="AS273" i="2"/>
  <c r="BB274" i="2"/>
  <c r="BB276" i="2"/>
  <c r="BB278" i="2"/>
  <c r="BB280" i="2"/>
  <c r="BF285" i="2"/>
  <c r="BC285" i="2"/>
  <c r="AU287" i="2"/>
  <c r="BF288" i="2"/>
  <c r="BG292" i="2"/>
  <c r="BD292" i="2"/>
  <c r="BE293" i="2"/>
  <c r="AW294" i="2"/>
  <c r="BA296" i="2"/>
  <c r="BB298" i="2"/>
  <c r="BD300" i="2"/>
  <c r="AU301" i="2"/>
  <c r="BG304" i="2"/>
  <c r="AZ305" i="2"/>
  <c r="BD307" i="2"/>
  <c r="AU308" i="2"/>
  <c r="BF309" i="2"/>
  <c r="AU315" i="2"/>
  <c r="BE316" i="2"/>
  <c r="AW319" i="2"/>
  <c r="BA321" i="2"/>
  <c r="AS322" i="2"/>
  <c r="BF322" i="2"/>
  <c r="BE323" i="2"/>
  <c r="BG325" i="2"/>
  <c r="AY326" i="2"/>
  <c r="BD328" i="2"/>
  <c r="BD330" i="2"/>
  <c r="BG332" i="2"/>
  <c r="AX333" i="2"/>
  <c r="AU336" i="2"/>
  <c r="AZ336" i="2"/>
  <c r="AW336" i="2"/>
  <c r="BA341" i="2"/>
  <c r="BE343" i="2"/>
  <c r="AW344" i="2"/>
  <c r="BB346" i="2"/>
  <c r="BC349" i="2"/>
  <c r="AY350" i="2"/>
  <c r="BA356" i="2"/>
  <c r="BA362" i="2"/>
  <c r="BF362" i="2"/>
  <c r="BB362" i="2"/>
  <c r="AZ362" i="2"/>
  <c r="AX362" i="2"/>
  <c r="AZ364" i="2"/>
  <c r="AZ368" i="2"/>
  <c r="AX372" i="2"/>
  <c r="AX376" i="2"/>
  <c r="AW380" i="2"/>
  <c r="AV384" i="2"/>
  <c r="AV404" i="2"/>
  <c r="BA405" i="2"/>
  <c r="BE413" i="2"/>
  <c r="AY416" i="2"/>
  <c r="BB417" i="2"/>
  <c r="AU417" i="2"/>
  <c r="BG417" i="2"/>
  <c r="BE417" i="2"/>
  <c r="BD417" i="2"/>
  <c r="BA417" i="2"/>
  <c r="AW417" i="2"/>
  <c r="AV417" i="2"/>
  <c r="AY418" i="2"/>
  <c r="AW424" i="2"/>
  <c r="BF427" i="2"/>
  <c r="BG98" i="2"/>
  <c r="BA103" i="2"/>
  <c r="BC104" i="2"/>
  <c r="BE105" i="2"/>
  <c r="BG106" i="2"/>
  <c r="BA111" i="2"/>
  <c r="BC112" i="2"/>
  <c r="BE113" i="2"/>
  <c r="BG114" i="2"/>
  <c r="BA119" i="2"/>
  <c r="BC120" i="2"/>
  <c r="BE121" i="2"/>
  <c r="BG122" i="2"/>
  <c r="BA127" i="2"/>
  <c r="BC128" i="2"/>
  <c r="BE129" i="2"/>
  <c r="BC131" i="2"/>
  <c r="BA141" i="2"/>
  <c r="BA143" i="2"/>
  <c r="BD147" i="2"/>
  <c r="BD149" i="2"/>
  <c r="BD151" i="2"/>
  <c r="BC155" i="2"/>
  <c r="BD161" i="2"/>
  <c r="BE163" i="2"/>
  <c r="BE165" i="2"/>
  <c r="BE167" i="2"/>
  <c r="AQ171" i="2"/>
  <c r="BD171" i="2"/>
  <c r="BC173" i="2"/>
  <c r="BC175" i="2"/>
  <c r="BE177" i="2"/>
  <c r="BF179" i="2"/>
  <c r="BF181" i="2"/>
  <c r="BF183" i="2"/>
  <c r="BE187" i="2"/>
  <c r="BD189" i="2"/>
  <c r="BE191" i="2"/>
  <c r="BF193" i="2"/>
  <c r="AX194" i="2"/>
  <c r="BG195" i="2"/>
  <c r="AX196" i="2"/>
  <c r="BG197" i="2"/>
  <c r="AX198" i="2"/>
  <c r="BG199" i="2"/>
  <c r="AX200" i="2"/>
  <c r="BF203" i="2"/>
  <c r="BE205" i="2"/>
  <c r="BF207" i="2"/>
  <c r="BG209" i="2"/>
  <c r="AX218" i="2"/>
  <c r="BG219" i="2"/>
  <c r="AX220" i="2"/>
  <c r="BG221" i="2"/>
  <c r="AY222" i="2"/>
  <c r="BG223" i="2"/>
  <c r="AY224" i="2"/>
  <c r="AZ226" i="2"/>
  <c r="AZ228" i="2"/>
  <c r="AZ230" i="2"/>
  <c r="AZ232" i="2"/>
  <c r="BA242" i="2"/>
  <c r="BA244" i="2"/>
  <c r="BA246" i="2"/>
  <c r="BA248" i="2"/>
  <c r="AZ250" i="2"/>
  <c r="BA252" i="2"/>
  <c r="BA254" i="2"/>
  <c r="BA256" i="2"/>
  <c r="BB266" i="2"/>
  <c r="BB268" i="2"/>
  <c r="BB270" i="2"/>
  <c r="BB272" i="2"/>
  <c r="BC274" i="2"/>
  <c r="BC276" i="2"/>
  <c r="BC278" i="2"/>
  <c r="BD280" i="2"/>
  <c r="BG288" i="2"/>
  <c r="BF293" i="2"/>
  <c r="AX294" i="2"/>
  <c r="BB296" i="2"/>
  <c r="BC298" i="2"/>
  <c r="BE300" i="2"/>
  <c r="AV301" i="2"/>
  <c r="BA305" i="2"/>
  <c r="AS306" i="2"/>
  <c r="BF306" i="2"/>
  <c r="BE307" i="2"/>
  <c r="BG309" i="2"/>
  <c r="BF316" i="2"/>
  <c r="AX319" i="2"/>
  <c r="BC321" i="2"/>
  <c r="BF323" i="2"/>
  <c r="AZ326" i="2"/>
  <c r="AV327" i="2"/>
  <c r="AS327" i="2"/>
  <c r="BE328" i="2"/>
  <c r="BE330" i="2"/>
  <c r="BB341" i="2"/>
  <c r="BE342" i="2"/>
  <c r="BA342" i="2"/>
  <c r="AX342" i="2"/>
  <c r="AY344" i="2"/>
  <c r="BC346" i="2"/>
  <c r="BD349" i="2"/>
  <c r="AZ350" i="2"/>
  <c r="BD351" i="2"/>
  <c r="AV351" i="2"/>
  <c r="BF351" i="2"/>
  <c r="BC356" i="2"/>
  <c r="AQ367" i="2"/>
  <c r="AQ379" i="2"/>
  <c r="AX380" i="2"/>
  <c r="BC405" i="2"/>
  <c r="BG413" i="2"/>
  <c r="BD415" i="2"/>
  <c r="AW415" i="2"/>
  <c r="BF415" i="2"/>
  <c r="BE415" i="2"/>
  <c r="BC415" i="2"/>
  <c r="BA415" i="2"/>
  <c r="AZ415" i="2"/>
  <c r="AX415" i="2"/>
  <c r="AZ416" i="2"/>
  <c r="BD418" i="2"/>
  <c r="AZ424" i="2"/>
  <c r="BG427" i="2"/>
  <c r="BB103" i="2"/>
  <c r="BD104" i="2"/>
  <c r="BF105" i="2"/>
  <c r="BB111" i="2"/>
  <c r="BD112" i="2"/>
  <c r="BF113" i="2"/>
  <c r="BB119" i="2"/>
  <c r="BD120" i="2"/>
  <c r="BF121" i="2"/>
  <c r="BB127" i="2"/>
  <c r="BD128" i="2"/>
  <c r="BF129" i="2"/>
  <c r="BD131" i="2"/>
  <c r="AU132" i="2"/>
  <c r="AU134" i="2"/>
  <c r="AU136" i="2"/>
  <c r="BB141" i="2"/>
  <c r="BB143" i="2"/>
  <c r="BE147" i="2"/>
  <c r="BE149" i="2"/>
  <c r="BE151" i="2"/>
  <c r="AU154" i="2"/>
  <c r="AQ155" i="2"/>
  <c r="BD155" i="2"/>
  <c r="AU156" i="2"/>
  <c r="AU158" i="2"/>
  <c r="AV160" i="2"/>
  <c r="BE161" i="2"/>
  <c r="AW162" i="2"/>
  <c r="BF163" i="2"/>
  <c r="AW164" i="2"/>
  <c r="BF165" i="2"/>
  <c r="AW166" i="2"/>
  <c r="BF167" i="2"/>
  <c r="AW168" i="2"/>
  <c r="BE171" i="2"/>
  <c r="BD173" i="2"/>
  <c r="BE175" i="2"/>
  <c r="BF177" i="2"/>
  <c r="BG179" i="2"/>
  <c r="BG181" i="2"/>
  <c r="BG183" i="2"/>
  <c r="AW186" i="2"/>
  <c r="BF187" i="2"/>
  <c r="AW188" i="2"/>
  <c r="BE189" i="2"/>
  <c r="AX190" i="2"/>
  <c r="BF191" i="2"/>
  <c r="AX192" i="2"/>
  <c r="BG193" i="2"/>
  <c r="AY194" i="2"/>
  <c r="AY196" i="2"/>
  <c r="AY198" i="2"/>
  <c r="AY200" i="2"/>
  <c r="BG203" i="2"/>
  <c r="BG205" i="2"/>
  <c r="BG207" i="2"/>
  <c r="AY218" i="2"/>
  <c r="AZ220" i="2"/>
  <c r="AZ222" i="2"/>
  <c r="AZ224" i="2"/>
  <c r="BA226" i="2"/>
  <c r="AS227" i="2"/>
  <c r="BA228" i="2"/>
  <c r="AS229" i="2"/>
  <c r="BA230" i="2"/>
  <c r="AS231" i="2"/>
  <c r="BA232" i="2"/>
  <c r="AS235" i="2"/>
  <c r="AS241" i="2"/>
  <c r="BB242" i="2"/>
  <c r="BB244" i="2"/>
  <c r="BB246" i="2"/>
  <c r="BB248" i="2"/>
  <c r="BB250" i="2"/>
  <c r="BB252" i="2"/>
  <c r="AS253" i="2"/>
  <c r="BB254" i="2"/>
  <c r="AS255" i="2"/>
  <c r="BB256" i="2"/>
  <c r="AU259" i="2"/>
  <c r="AU261" i="2"/>
  <c r="AU263" i="2"/>
  <c r="BC266" i="2"/>
  <c r="BC268" i="2"/>
  <c r="BC270" i="2"/>
  <c r="BC272" i="2"/>
  <c r="AU273" i="2"/>
  <c r="BD274" i="2"/>
  <c r="BD276" i="2"/>
  <c r="BD278" i="2"/>
  <c r="BE280" i="2"/>
  <c r="AW287" i="2"/>
  <c r="AS290" i="2"/>
  <c r="BF290" i="2"/>
  <c r="AY294" i="2"/>
  <c r="BD296" i="2"/>
  <c r="BD298" i="2"/>
  <c r="BF300" i="2"/>
  <c r="AW301" i="2"/>
  <c r="BC305" i="2"/>
  <c r="AU306" i="2"/>
  <c r="BF307" i="2"/>
  <c r="AW308" i="2"/>
  <c r="AV311" i="2"/>
  <c r="AS311" i="2"/>
  <c r="AW315" i="2"/>
  <c r="AY319" i="2"/>
  <c r="AS320" i="2"/>
  <c r="BD321" i="2"/>
  <c r="BA326" i="2"/>
  <c r="AU327" i="2"/>
  <c r="BF328" i="2"/>
  <c r="BF330" i="2"/>
  <c r="BC341" i="2"/>
  <c r="AU342" i="2"/>
  <c r="AZ344" i="2"/>
  <c r="BD346" i="2"/>
  <c r="AQ349" i="2"/>
  <c r="BG349" i="2"/>
  <c r="BB350" i="2"/>
  <c r="AU351" i="2"/>
  <c r="BD356" i="2"/>
  <c r="BC360" i="2"/>
  <c r="BG360" i="2"/>
  <c r="BB360" i="2"/>
  <c r="AY360" i="2"/>
  <c r="AV362" i="2"/>
  <c r="BD364" i="2"/>
  <c r="BD368" i="2"/>
  <c r="AQ371" i="2"/>
  <c r="BA372" i="2"/>
  <c r="AQ375" i="2"/>
  <c r="BA376" i="2"/>
  <c r="BA380" i="2"/>
  <c r="AX384" i="2"/>
  <c r="AS386" i="2"/>
  <c r="BG386" i="2"/>
  <c r="BF386" i="2"/>
  <c r="BD386" i="2"/>
  <c r="BC386" i="2"/>
  <c r="BA386" i="2"/>
  <c r="AV386" i="2"/>
  <c r="BB404" i="2"/>
  <c r="BD405" i="2"/>
  <c r="AQ412" i="2"/>
  <c r="AU415" i="2"/>
  <c r="BA416" i="2"/>
  <c r="BE418" i="2"/>
  <c r="AV423" i="2"/>
  <c r="BE423" i="2"/>
  <c r="BA423" i="2"/>
  <c r="AZ423" i="2"/>
  <c r="AY423" i="2"/>
  <c r="AX423" i="2"/>
  <c r="AW423" i="2"/>
  <c r="AU423" i="2"/>
  <c r="AS423" i="2"/>
  <c r="BG423" i="2"/>
  <c r="BF423" i="2"/>
  <c r="BA424" i="2"/>
  <c r="AZ435" i="2"/>
  <c r="AV435" i="2"/>
  <c r="AS435" i="2"/>
  <c r="BG435" i="2"/>
  <c r="BF435" i="2"/>
  <c r="BE435" i="2"/>
  <c r="BD435" i="2"/>
  <c r="BB435" i="2"/>
  <c r="AW435" i="2"/>
  <c r="AU435" i="2"/>
  <c r="BG451" i="2"/>
  <c r="AZ451" i="2"/>
  <c r="AV451" i="2"/>
  <c r="AS451" i="2"/>
  <c r="BF451" i="2"/>
  <c r="BE451" i="2"/>
  <c r="BD451" i="2"/>
  <c r="BC451" i="2"/>
  <c r="BB451" i="2"/>
  <c r="BA451" i="2"/>
  <c r="AY451" i="2"/>
  <c r="AX451" i="2"/>
  <c r="AQ477" i="2"/>
  <c r="BC103" i="2"/>
  <c r="BG105" i="2"/>
  <c r="BC111" i="2"/>
  <c r="BG113" i="2"/>
  <c r="BC119" i="2"/>
  <c r="BG121" i="2"/>
  <c r="BC127" i="2"/>
  <c r="BG129" i="2"/>
  <c r="AQ139" i="2"/>
  <c r="BC141" i="2"/>
  <c r="BC143" i="2"/>
  <c r="BG187" i="2"/>
  <c r="AZ194" i="2"/>
  <c r="AZ196" i="2"/>
  <c r="AZ198" i="2"/>
  <c r="AZ200" i="2"/>
  <c r="AZ218" i="2"/>
  <c r="BA220" i="2"/>
  <c r="BA222" i="2"/>
  <c r="BA224" i="2"/>
  <c r="BB226" i="2"/>
  <c r="BB228" i="2"/>
  <c r="BB230" i="2"/>
  <c r="BB232" i="2"/>
  <c r="BC242" i="2"/>
  <c r="BC244" i="2"/>
  <c r="BC246" i="2"/>
  <c r="BD248" i="2"/>
  <c r="BC250" i="2"/>
  <c r="BC252" i="2"/>
  <c r="BC254" i="2"/>
  <c r="BC256" i="2"/>
  <c r="BD266" i="2"/>
  <c r="BD268" i="2"/>
  <c r="BD270" i="2"/>
  <c r="BD272" i="2"/>
  <c r="AZ294" i="2"/>
  <c r="AV295" i="2"/>
  <c r="AS295" i="2"/>
  <c r="BE296" i="2"/>
  <c r="BE298" i="2"/>
  <c r="AZ319" i="2"/>
  <c r="BE321" i="2"/>
  <c r="BC326" i="2"/>
  <c r="AW334" i="2"/>
  <c r="AZ334" i="2"/>
  <c r="AV334" i="2"/>
  <c r="BD341" i="2"/>
  <c r="BB344" i="2"/>
  <c r="BF346" i="2"/>
  <c r="BC350" i="2"/>
  <c r="BE356" i="2"/>
  <c r="BD380" i="2"/>
  <c r="AZ387" i="2"/>
  <c r="BA387" i="2"/>
  <c r="AY387" i="2"/>
  <c r="AX387" i="2"/>
  <c r="AV387" i="2"/>
  <c r="AU387" i="2"/>
  <c r="AS387" i="2"/>
  <c r="BE387" i="2"/>
  <c r="BE405" i="2"/>
  <c r="BC408" i="2"/>
  <c r="AV408" i="2"/>
  <c r="BF408" i="2"/>
  <c r="BE408" i="2"/>
  <c r="BB408" i="2"/>
  <c r="AW408" i="2"/>
  <c r="AU451" i="2"/>
  <c r="BD103" i="2"/>
  <c r="BD111" i="2"/>
  <c r="BD119" i="2"/>
  <c r="BD127" i="2"/>
  <c r="BD141" i="2"/>
  <c r="BE143" i="2"/>
  <c r="BG147" i="2"/>
  <c r="BG149" i="2"/>
  <c r="BG151" i="2"/>
  <c r="BF155" i="2"/>
  <c r="BG161" i="2"/>
  <c r="BG173" i="2"/>
  <c r="BG175" i="2"/>
  <c r="BA194" i="2"/>
  <c r="AS195" i="2"/>
  <c r="BA196" i="2"/>
  <c r="AS197" i="2"/>
  <c r="BA198" i="2"/>
  <c r="AS199" i="2"/>
  <c r="BA200" i="2"/>
  <c r="AS203" i="2"/>
  <c r="AS209" i="2"/>
  <c r="BB218" i="2"/>
  <c r="BB220" i="2"/>
  <c r="AS221" i="2"/>
  <c r="BB222" i="2"/>
  <c r="AS223" i="2"/>
  <c r="BB224" i="2"/>
  <c r="BC226" i="2"/>
  <c r="AU227" i="2"/>
  <c r="BC228" i="2"/>
  <c r="AU229" i="2"/>
  <c r="BC230" i="2"/>
  <c r="AU231" i="2"/>
  <c r="BD232" i="2"/>
  <c r="AU235" i="2"/>
  <c r="AU241" i="2"/>
  <c r="BD242" i="2"/>
  <c r="BD244" i="2"/>
  <c r="BD246" i="2"/>
  <c r="BE248" i="2"/>
  <c r="BD250" i="2"/>
  <c r="BD252" i="2"/>
  <c r="AU253" i="2"/>
  <c r="BD254" i="2"/>
  <c r="AU255" i="2"/>
  <c r="BD256" i="2"/>
  <c r="BE266" i="2"/>
  <c r="BE268" i="2"/>
  <c r="BE270" i="2"/>
  <c r="BE272" i="2"/>
  <c r="BF274" i="2"/>
  <c r="BF276" i="2"/>
  <c r="BG278" i="2"/>
  <c r="BG280" i="2"/>
  <c r="AS288" i="2"/>
  <c r="BA294" i="2"/>
  <c r="AU295" i="2"/>
  <c r="BF296" i="2"/>
  <c r="BF298" i="2"/>
  <c r="BE305" i="2"/>
  <c r="BB319" i="2"/>
  <c r="AV320" i="2"/>
  <c r="BF321" i="2"/>
  <c r="BD326" i="2"/>
  <c r="AU334" i="2"/>
  <c r="BB337" i="2"/>
  <c r="BF337" i="2"/>
  <c r="BE341" i="2"/>
  <c r="BD344" i="2"/>
  <c r="BG346" i="2"/>
  <c r="AY348" i="2"/>
  <c r="BE348" i="2"/>
  <c r="BA348" i="2"/>
  <c r="AW348" i="2"/>
  <c r="BD350" i="2"/>
  <c r="AW366" i="2"/>
  <c r="BF366" i="2"/>
  <c r="BB366" i="2"/>
  <c r="BA366" i="2"/>
  <c r="AY366" i="2"/>
  <c r="BE372" i="2"/>
  <c r="BE374" i="2"/>
  <c r="BC374" i="2"/>
  <c r="BB374" i="2"/>
  <c r="AZ374" i="2"/>
  <c r="BA384" i="2"/>
  <c r="AW386" i="2"/>
  <c r="AW387" i="2"/>
  <c r="BG388" i="2"/>
  <c r="BF388" i="2"/>
  <c r="BD388" i="2"/>
  <c r="BC388" i="2"/>
  <c r="BA388" i="2"/>
  <c r="AV388" i="2"/>
  <c r="BD399" i="2"/>
  <c r="AW399" i="2"/>
  <c r="BE399" i="2"/>
  <c r="BC399" i="2"/>
  <c r="BB399" i="2"/>
  <c r="AZ399" i="2"/>
  <c r="AY399" i="2"/>
  <c r="AV399" i="2"/>
  <c r="BF405" i="2"/>
  <c r="AU408" i="2"/>
  <c r="AY415" i="2"/>
  <c r="BF416" i="2"/>
  <c r="BE422" i="2"/>
  <c r="AX422" i="2"/>
  <c r="BG422" i="2"/>
  <c r="BF422" i="2"/>
  <c r="BD422" i="2"/>
  <c r="BC422" i="2"/>
  <c r="BA422" i="2"/>
  <c r="AV422" i="2"/>
  <c r="AU422" i="2"/>
  <c r="BC423" i="2"/>
  <c r="BE424" i="2"/>
  <c r="AY435" i="2"/>
  <c r="AQ441" i="2"/>
  <c r="AW451" i="2"/>
  <c r="BE103" i="2"/>
  <c r="AS105" i="2"/>
  <c r="BE111" i="2"/>
  <c r="AS113" i="2"/>
  <c r="BE119" i="2"/>
  <c r="AS121" i="2"/>
  <c r="BE127" i="2"/>
  <c r="AS129" i="2"/>
  <c r="BE141" i="2"/>
  <c r="BF143" i="2"/>
  <c r="AS179" i="2"/>
  <c r="AS181" i="2"/>
  <c r="AS183" i="2"/>
  <c r="AS187" i="2"/>
  <c r="AS193" i="2"/>
  <c r="BB194" i="2"/>
  <c r="BB196" i="2"/>
  <c r="BB198" i="2"/>
  <c r="BB200" i="2"/>
  <c r="AS205" i="2"/>
  <c r="AS207" i="2"/>
  <c r="BC218" i="2"/>
  <c r="BC220" i="2"/>
  <c r="BC222" i="2"/>
  <c r="BC224" i="2"/>
  <c r="BD226" i="2"/>
  <c r="BD228" i="2"/>
  <c r="BD230" i="2"/>
  <c r="BE232" i="2"/>
  <c r="AV235" i="2"/>
  <c r="AV241" i="2"/>
  <c r="BE242" i="2"/>
  <c r="BE244" i="2"/>
  <c r="BF246" i="2"/>
  <c r="BF248" i="2"/>
  <c r="BE250" i="2"/>
  <c r="BE252" i="2"/>
  <c r="AV253" i="2"/>
  <c r="BE254" i="2"/>
  <c r="AV255" i="2"/>
  <c r="BE256" i="2"/>
  <c r="BF266" i="2"/>
  <c r="BF268" i="2"/>
  <c r="BF270" i="2"/>
  <c r="BF272" i="2"/>
  <c r="BC294" i="2"/>
  <c r="AW295" i="2"/>
  <c r="BG296" i="2"/>
  <c r="BG298" i="2"/>
  <c r="BF305" i="2"/>
  <c r="BC319" i="2"/>
  <c r="AW320" i="2"/>
  <c r="BG321" i="2"/>
  <c r="AX325" i="2"/>
  <c r="AU325" i="2"/>
  <c r="BF326" i="2"/>
  <c r="AX334" i="2"/>
  <c r="BG340" i="2"/>
  <c r="BA340" i="2"/>
  <c r="AX340" i="2"/>
  <c r="BF341" i="2"/>
  <c r="BE344" i="2"/>
  <c r="BF350" i="2"/>
  <c r="AS370" i="2"/>
  <c r="BG370" i="2"/>
  <c r="BC370" i="2"/>
  <c r="BB370" i="2"/>
  <c r="AZ370" i="2"/>
  <c r="BB387" i="2"/>
  <c r="AX389" i="2"/>
  <c r="BA389" i="2"/>
  <c r="AZ389" i="2"/>
  <c r="AY389" i="2"/>
  <c r="AV389" i="2"/>
  <c r="AU389" i="2"/>
  <c r="AS389" i="2"/>
  <c r="BE389" i="2"/>
  <c r="AX408" i="2"/>
  <c r="AQ428" i="2"/>
  <c r="BB433" i="2"/>
  <c r="AX433" i="2"/>
  <c r="AU433" i="2"/>
  <c r="BC433" i="2"/>
  <c r="BA433" i="2"/>
  <c r="AZ433" i="2"/>
  <c r="AY433" i="2"/>
  <c r="AW433" i="2"/>
  <c r="AV433" i="2"/>
  <c r="AS433" i="2"/>
  <c r="BG433" i="2"/>
  <c r="BC439" i="2"/>
  <c r="AV439" i="2"/>
  <c r="BE439" i="2"/>
  <c r="BA439" i="2"/>
  <c r="AZ439" i="2"/>
  <c r="AY439" i="2"/>
  <c r="AX439" i="2"/>
  <c r="AW439" i="2"/>
  <c r="AU439" i="2"/>
  <c r="AS439" i="2"/>
  <c r="BG439" i="2"/>
  <c r="BF103" i="2"/>
  <c r="BF111" i="2"/>
  <c r="BF119" i="2"/>
  <c r="BF127" i="2"/>
  <c r="BG141" i="2"/>
  <c r="BG143" i="2"/>
  <c r="BC194" i="2"/>
  <c r="BC196" i="2"/>
  <c r="BC198" i="2"/>
  <c r="BD200" i="2"/>
  <c r="BD218" i="2"/>
  <c r="BD220" i="2"/>
  <c r="BD222" i="2"/>
  <c r="BD224" i="2"/>
  <c r="BF242" i="2"/>
  <c r="BF244" i="2"/>
  <c r="BG246" i="2"/>
  <c r="BG248" i="2"/>
  <c r="BG266" i="2"/>
  <c r="BG268" i="2"/>
  <c r="BG270" i="2"/>
  <c r="BG272" i="2"/>
  <c r="BD294" i="2"/>
  <c r="AX309" i="2"/>
  <c r="AU309" i="2"/>
  <c r="BE319" i="2"/>
  <c r="AY332" i="2"/>
  <c r="AZ332" i="2"/>
  <c r="AV332" i="2"/>
  <c r="AV343" i="2"/>
  <c r="AS343" i="2"/>
  <c r="BG343" i="2"/>
  <c r="BG344" i="2"/>
  <c r="BG350" i="2"/>
  <c r="AU352" i="2"/>
  <c r="BE352" i="2"/>
  <c r="BA352" i="2"/>
  <c r="AX352" i="2"/>
  <c r="BE358" i="2"/>
  <c r="BG358" i="2"/>
  <c r="BB358" i="2"/>
  <c r="AY358" i="2"/>
  <c r="BD367" i="2"/>
  <c r="AW367" i="2"/>
  <c r="AS367" i="2"/>
  <c r="BG367" i="2"/>
  <c r="BA378" i="2"/>
  <c r="BG378" i="2"/>
  <c r="BF378" i="2"/>
  <c r="BE378" i="2"/>
  <c r="BC378" i="2"/>
  <c r="BB378" i="2"/>
  <c r="AY378" i="2"/>
  <c r="AW382" i="2"/>
  <c r="BG382" i="2"/>
  <c r="BF382" i="2"/>
  <c r="BE382" i="2"/>
  <c r="BC382" i="2"/>
  <c r="BB382" i="2"/>
  <c r="AZ382" i="2"/>
  <c r="BE390" i="2"/>
  <c r="BG390" i="2"/>
  <c r="BD390" i="2"/>
  <c r="BC390" i="2"/>
  <c r="BA390" i="2"/>
  <c r="AV390" i="2"/>
  <c r="AZ450" i="2"/>
  <c r="AS450" i="2"/>
  <c r="BE450" i="2"/>
  <c r="BB450" i="2"/>
  <c r="BG450" i="2"/>
  <c r="BF450" i="2"/>
  <c r="BD450" i="2"/>
  <c r="BC450" i="2"/>
  <c r="AW450" i="2"/>
  <c r="AV450" i="2"/>
  <c r="AW98" i="2"/>
  <c r="AU105" i="2"/>
  <c r="AW106" i="2"/>
  <c r="AU113" i="2"/>
  <c r="AW114" i="2"/>
  <c r="AU121" i="2"/>
  <c r="AW122" i="2"/>
  <c r="AU129" i="2"/>
  <c r="AS147" i="2"/>
  <c r="AS149" i="2"/>
  <c r="AS151" i="2"/>
  <c r="AS161" i="2"/>
  <c r="AS173" i="2"/>
  <c r="AS175" i="2"/>
  <c r="AU179" i="2"/>
  <c r="AU181" i="2"/>
  <c r="AU183" i="2"/>
  <c r="AU187" i="2"/>
  <c r="AU193" i="2"/>
  <c r="BD194" i="2"/>
  <c r="AV195" i="2"/>
  <c r="BD196" i="2"/>
  <c r="AV197" i="2"/>
  <c r="BD198" i="2"/>
  <c r="AW199" i="2"/>
  <c r="BE200" i="2"/>
  <c r="AV203" i="2"/>
  <c r="AU205" i="2"/>
  <c r="AU207" i="2"/>
  <c r="AV209" i="2"/>
  <c r="AW211" i="2"/>
  <c r="AW213" i="2"/>
  <c r="AX215" i="2"/>
  <c r="BE218" i="2"/>
  <c r="AW219" i="2"/>
  <c r="BE220" i="2"/>
  <c r="AV221" i="2"/>
  <c r="BE222" i="2"/>
  <c r="AV223" i="2"/>
  <c r="BE224" i="2"/>
  <c r="AW225" i="2"/>
  <c r="BF226" i="2"/>
  <c r="AX227" i="2"/>
  <c r="BF228" i="2"/>
  <c r="AY229" i="2"/>
  <c r="BG230" i="2"/>
  <c r="AY231" i="2"/>
  <c r="BG232" i="2"/>
  <c r="AX235" i="2"/>
  <c r="AW237" i="2"/>
  <c r="AW239" i="2"/>
  <c r="AX241" i="2"/>
  <c r="BG242" i="2"/>
  <c r="BG250" i="2"/>
  <c r="BG252" i="2"/>
  <c r="AX253" i="2"/>
  <c r="BG254" i="2"/>
  <c r="AX255" i="2"/>
  <c r="BG256" i="2"/>
  <c r="AS276" i="2"/>
  <c r="AS278" i="2"/>
  <c r="AS280" i="2"/>
  <c r="AW288" i="2"/>
  <c r="AX293" i="2"/>
  <c r="AU293" i="2"/>
  <c r="BF294" i="2"/>
  <c r="AY295" i="2"/>
  <c r="BB301" i="2"/>
  <c r="AX304" i="2"/>
  <c r="AZ306" i="2"/>
  <c r="AV309" i="2"/>
  <c r="AY316" i="2"/>
  <c r="AV316" i="2"/>
  <c r="BF319" i="2"/>
  <c r="AY320" i="2"/>
  <c r="AZ323" i="2"/>
  <c r="AW323" i="2"/>
  <c r="AW325" i="2"/>
  <c r="AU332" i="2"/>
  <c r="BA334" i="2"/>
  <c r="AW337" i="2"/>
  <c r="AV340" i="2"/>
  <c r="AU343" i="2"/>
  <c r="AX348" i="2"/>
  <c r="BA351" i="2"/>
  <c r="AV352" i="2"/>
  <c r="AU358" i="2"/>
  <c r="AU367" i="2"/>
  <c r="AV370" i="2"/>
  <c r="AU378" i="2"/>
  <c r="AU382" i="2"/>
  <c r="BD387" i="2"/>
  <c r="BB389" i="2"/>
  <c r="AU390" i="2"/>
  <c r="AV391" i="2"/>
  <c r="BA391" i="2"/>
  <c r="AZ391" i="2"/>
  <c r="AY391" i="2"/>
  <c r="AW391" i="2"/>
  <c r="AU391" i="2"/>
  <c r="AS391" i="2"/>
  <c r="BE391" i="2"/>
  <c r="AZ408" i="2"/>
  <c r="AQ410" i="2"/>
  <c r="AQ427" i="2"/>
  <c r="AU447" i="2"/>
  <c r="BD447" i="2"/>
  <c r="AZ447" i="2"/>
  <c r="AW447" i="2"/>
  <c r="BF447" i="2"/>
  <c r="BE447" i="2"/>
  <c r="BC447" i="2"/>
  <c r="BB447" i="2"/>
  <c r="BA447" i="2"/>
  <c r="AY447" i="2"/>
  <c r="AX447" i="2"/>
  <c r="AV447" i="2"/>
  <c r="AU450" i="2"/>
  <c r="AV179" i="2"/>
  <c r="AV181" i="2"/>
  <c r="AW183" i="2"/>
  <c r="AV193" i="2"/>
  <c r="BE194" i="2"/>
  <c r="AW195" i="2"/>
  <c r="BE196" i="2"/>
  <c r="AW197" i="2"/>
  <c r="BF198" i="2"/>
  <c r="AX199" i="2"/>
  <c r="BF200" i="2"/>
  <c r="AV205" i="2"/>
  <c r="AV207" i="2"/>
  <c r="AW209" i="2"/>
  <c r="BF218" i="2"/>
  <c r="BF220" i="2"/>
  <c r="AW221" i="2"/>
  <c r="BF222" i="2"/>
  <c r="AW223" i="2"/>
  <c r="BF224" i="2"/>
  <c r="AX225" i="2"/>
  <c r="BG226" i="2"/>
  <c r="AY227" i="2"/>
  <c r="AZ229" i="2"/>
  <c r="AZ231" i="2"/>
  <c r="AX237" i="2"/>
  <c r="AX239" i="2"/>
  <c r="AY241" i="2"/>
  <c r="AY253" i="2"/>
  <c r="AY255" i="2"/>
  <c r="AX288" i="2"/>
  <c r="BG294" i="2"/>
  <c r="AZ295" i="2"/>
  <c r="AY300" i="2"/>
  <c r="AV300" i="2"/>
  <c r="AZ307" i="2"/>
  <c r="AW307" i="2"/>
  <c r="AW309" i="2"/>
  <c r="BG319" i="2"/>
  <c r="AZ320" i="2"/>
  <c r="AY325" i="2"/>
  <c r="BC328" i="2"/>
  <c r="AZ328" i="2"/>
  <c r="BA330" i="2"/>
  <c r="AX330" i="2"/>
  <c r="AQ331" i="2"/>
  <c r="AW332" i="2"/>
  <c r="BB334" i="2"/>
  <c r="AW343" i="2"/>
  <c r="BF349" i="2"/>
  <c r="AV349" i="2"/>
  <c r="BE349" i="2"/>
  <c r="AW352" i="2"/>
  <c r="AV358" i="2"/>
  <c r="AV367" i="2"/>
  <c r="AW370" i="2"/>
  <c r="AQ377" i="2"/>
  <c r="AV378" i="2"/>
  <c r="AV382" i="2"/>
  <c r="BF387" i="2"/>
  <c r="BC389" i="2"/>
  <c r="AW390" i="2"/>
  <c r="AX391" i="2"/>
  <c r="BC392" i="2"/>
  <c r="BG392" i="2"/>
  <c r="BE392" i="2"/>
  <c r="BD392" i="2"/>
  <c r="BA392" i="2"/>
  <c r="AV392" i="2"/>
  <c r="AQ405" i="2"/>
  <c r="BA408" i="2"/>
  <c r="BB422" i="2"/>
  <c r="BF433" i="2"/>
  <c r="AV438" i="2"/>
  <c r="BE438" i="2"/>
  <c r="BA438" i="2"/>
  <c r="AX438" i="2"/>
  <c r="BG438" i="2"/>
  <c r="BF438" i="2"/>
  <c r="BD438" i="2"/>
  <c r="BC438" i="2"/>
  <c r="BB438" i="2"/>
  <c r="AY438" i="2"/>
  <c r="AS438" i="2"/>
  <c r="BF439" i="2"/>
  <c r="BG447" i="2"/>
  <c r="AX450" i="2"/>
  <c r="BD462" i="2"/>
  <c r="BC462" i="2"/>
  <c r="AW462" i="2"/>
  <c r="AS462" i="2"/>
  <c r="BF462" i="2"/>
  <c r="BG462" i="2"/>
  <c r="BE462" i="2"/>
  <c r="BB462" i="2"/>
  <c r="BA462" i="2"/>
  <c r="AZ462" i="2"/>
  <c r="AY462" i="2"/>
  <c r="AX462" i="2"/>
  <c r="AW481" i="2"/>
  <c r="AV482" i="2"/>
  <c r="BG483" i="2"/>
  <c r="BF483" i="2"/>
  <c r="BD483" i="2"/>
  <c r="AZ483" i="2"/>
  <c r="AY483" i="2"/>
  <c r="AV483" i="2"/>
  <c r="AS483" i="2"/>
  <c r="BG487" i="2"/>
  <c r="AY491" i="2"/>
  <c r="AX491" i="2"/>
  <c r="AV491" i="2"/>
  <c r="BG491" i="2"/>
  <c r="BD491" i="2"/>
  <c r="BA491" i="2"/>
  <c r="AQ495" i="2"/>
  <c r="AV502" i="2"/>
  <c r="AU502" i="2"/>
  <c r="AS502" i="2"/>
  <c r="BF502" i="2"/>
  <c r="BE502" i="2"/>
  <c r="BD502" i="2"/>
  <c r="BA502" i="2"/>
  <c r="AY502" i="2"/>
  <c r="AX502" i="2"/>
  <c r="BF508" i="2"/>
  <c r="BE508" i="2"/>
  <c r="BC508" i="2"/>
  <c r="AZ508" i="2"/>
  <c r="AY508" i="2"/>
  <c r="AX508" i="2"/>
  <c r="AU508" i="2"/>
  <c r="AS508" i="2"/>
  <c r="AW502" i="2"/>
  <c r="AY507" i="2"/>
  <c r="AX507" i="2"/>
  <c r="AV507" i="2"/>
  <c r="AS507" i="2"/>
  <c r="BG507" i="2"/>
  <c r="BD507" i="2"/>
  <c r="BB507" i="2"/>
  <c r="BA507" i="2"/>
  <c r="AV508" i="2"/>
  <c r="AQ395" i="2"/>
  <c r="BB401" i="2"/>
  <c r="AU401" i="2"/>
  <c r="BE406" i="2"/>
  <c r="AX406" i="2"/>
  <c r="BF429" i="2"/>
  <c r="BB429" i="2"/>
  <c r="AY429" i="2"/>
  <c r="AQ439" i="2"/>
  <c r="AQ444" i="2"/>
  <c r="AQ460" i="2"/>
  <c r="BD461" i="2"/>
  <c r="AQ465" i="2"/>
  <c r="BC467" i="2"/>
  <c r="AZ481" i="2"/>
  <c r="BA482" i="2"/>
  <c r="AW483" i="2"/>
  <c r="AX484" i="2"/>
  <c r="AW484" i="2"/>
  <c r="AU484" i="2"/>
  <c r="BG484" i="2"/>
  <c r="BF484" i="2"/>
  <c r="BC484" i="2"/>
  <c r="AZ484" i="2"/>
  <c r="AW491" i="2"/>
  <c r="BF492" i="2"/>
  <c r="BE492" i="2"/>
  <c r="BC492" i="2"/>
  <c r="AZ492" i="2"/>
  <c r="AY492" i="2"/>
  <c r="AX492" i="2"/>
  <c r="AU492" i="2"/>
  <c r="AZ502" i="2"/>
  <c r="BD503" i="2"/>
  <c r="AU507" i="2"/>
  <c r="AW508" i="2"/>
  <c r="BG420" i="2"/>
  <c r="AZ420" i="2"/>
  <c r="AU432" i="2"/>
  <c r="BG432" i="2"/>
  <c r="BD432" i="2"/>
  <c r="AY443" i="2"/>
  <c r="BD443" i="2"/>
  <c r="BA443" i="2"/>
  <c r="AQ455" i="2"/>
  <c r="BD468" i="2"/>
  <c r="AQ474" i="2"/>
  <c r="BF476" i="2"/>
  <c r="BE476" i="2"/>
  <c r="BC476" i="2"/>
  <c r="AY476" i="2"/>
  <c r="AU476" i="2"/>
  <c r="BC481" i="2"/>
  <c r="BC482" i="2"/>
  <c r="AX483" i="2"/>
  <c r="AQ487" i="2"/>
  <c r="AQ490" i="2"/>
  <c r="AZ491" i="2"/>
  <c r="BB502" i="2"/>
  <c r="BG503" i="2"/>
  <c r="AW507" i="2"/>
  <c r="BA508" i="2"/>
  <c r="BD510" i="2"/>
  <c r="BC510" i="2"/>
  <c r="BA510" i="2"/>
  <c r="AX510" i="2"/>
  <c r="AW510" i="2"/>
  <c r="AV510" i="2"/>
  <c r="AS510" i="2"/>
  <c r="BG510" i="2"/>
  <c r="BF510" i="2"/>
  <c r="BE510" i="2"/>
  <c r="AY459" i="2"/>
  <c r="AX459" i="2"/>
  <c r="BD459" i="2"/>
  <c r="BA459" i="2"/>
  <c r="AQ479" i="2"/>
  <c r="AX516" i="2"/>
  <c r="AW516" i="2"/>
  <c r="AV516" i="2"/>
  <c r="AU516" i="2"/>
  <c r="BG516" i="2"/>
  <c r="BF516" i="2"/>
  <c r="BE516" i="2"/>
  <c r="BC516" i="2"/>
  <c r="BA516" i="2"/>
  <c r="AZ516" i="2"/>
  <c r="AY516" i="2"/>
  <c r="AV454" i="2"/>
  <c r="BE454" i="2"/>
  <c r="BA454" i="2"/>
  <c r="AX454" i="2"/>
  <c r="BF468" i="2"/>
  <c r="BB483" i="2"/>
  <c r="BC491" i="2"/>
  <c r="AQ497" i="2"/>
  <c r="BG502" i="2"/>
  <c r="BC507" i="2"/>
  <c r="BD508" i="2"/>
  <c r="BB516" i="2"/>
  <c r="AQ14" i="3"/>
  <c r="AV470" i="2"/>
  <c r="AU470" i="2"/>
  <c r="AS470" i="2"/>
  <c r="BE470" i="2"/>
  <c r="BA470" i="2"/>
  <c r="AX470" i="2"/>
  <c r="BE491" i="2"/>
  <c r="BD494" i="2"/>
  <c r="BC494" i="2"/>
  <c r="BA494" i="2"/>
  <c r="AX494" i="2"/>
  <c r="AW494" i="2"/>
  <c r="AV494" i="2"/>
  <c r="AS494" i="2"/>
  <c r="BF494" i="2"/>
  <c r="AQ500" i="2"/>
  <c r="BG508" i="2"/>
  <c r="AQ30" i="3"/>
  <c r="BF397" i="2"/>
  <c r="AY397" i="2"/>
  <c r="BD398" i="2"/>
  <c r="AZ401" i="2"/>
  <c r="AS402" i="2"/>
  <c r="BB402" i="2"/>
  <c r="AZ406" i="2"/>
  <c r="BD412" i="2"/>
  <c r="AX420" i="2"/>
  <c r="AZ429" i="2"/>
  <c r="AW430" i="2"/>
  <c r="AS430" i="2"/>
  <c r="BF430" i="2"/>
  <c r="AY432" i="2"/>
  <c r="BG436" i="2"/>
  <c r="BC436" i="2"/>
  <c r="AZ436" i="2"/>
  <c r="AX443" i="2"/>
  <c r="AW454" i="2"/>
  <c r="AQ458" i="2"/>
  <c r="AW459" i="2"/>
  <c r="BB464" i="2"/>
  <c r="BA464" i="2"/>
  <c r="AY464" i="2"/>
  <c r="AU464" i="2"/>
  <c r="BG464" i="2"/>
  <c r="BD464" i="2"/>
  <c r="AS465" i="2"/>
  <c r="BF465" i="2"/>
  <c r="BB465" i="2"/>
  <c r="AX465" i="2"/>
  <c r="AU465" i="2"/>
  <c r="AW470" i="2"/>
  <c r="BC471" i="2"/>
  <c r="BB471" i="2"/>
  <c r="AZ471" i="2"/>
  <c r="AV471" i="2"/>
  <c r="BE471" i="2"/>
  <c r="BF507" i="2"/>
  <c r="BB510" i="2"/>
  <c r="AZ443" i="2"/>
  <c r="BF444" i="2"/>
  <c r="AY444" i="2"/>
  <c r="AU444" i="2"/>
  <c r="AY454" i="2"/>
  <c r="AZ459" i="2"/>
  <c r="BF460" i="2"/>
  <c r="BE460" i="2"/>
  <c r="AY460" i="2"/>
  <c r="AU460" i="2"/>
  <c r="AV464" i="2"/>
  <c r="AV465" i="2"/>
  <c r="AY470" i="2"/>
  <c r="AU471" i="2"/>
  <c r="AY494" i="2"/>
  <c r="AQ503" i="2"/>
  <c r="AQ396" i="2"/>
  <c r="BC401" i="2"/>
  <c r="BB406" i="2"/>
  <c r="AV407" i="2"/>
  <c r="BE407" i="2"/>
  <c r="BA420" i="2"/>
  <c r="BC429" i="2"/>
  <c r="BA432" i="2"/>
  <c r="BB443" i="2"/>
  <c r="AX452" i="2"/>
  <c r="BG452" i="2"/>
  <c r="BC452" i="2"/>
  <c r="AZ452" i="2"/>
  <c r="AZ454" i="2"/>
  <c r="BC455" i="2"/>
  <c r="AV455" i="2"/>
  <c r="BE455" i="2"/>
  <c r="BB459" i="2"/>
  <c r="AZ466" i="2"/>
  <c r="AY466" i="2"/>
  <c r="AW466" i="2"/>
  <c r="AS466" i="2"/>
  <c r="BE466" i="2"/>
  <c r="BB466" i="2"/>
  <c r="AZ470" i="2"/>
  <c r="BD478" i="2"/>
  <c r="BC478" i="2"/>
  <c r="BA478" i="2"/>
  <c r="AW478" i="2"/>
  <c r="AV478" i="2"/>
  <c r="AS478" i="2"/>
  <c r="BF478" i="2"/>
  <c r="AQ482" i="2"/>
  <c r="AV486" i="2"/>
  <c r="AU486" i="2"/>
  <c r="AS486" i="2"/>
  <c r="BE486" i="2"/>
  <c r="BD486" i="2"/>
  <c r="BA486" i="2"/>
  <c r="AX486" i="2"/>
  <c r="BC487" i="2"/>
  <c r="BB487" i="2"/>
  <c r="AZ487" i="2"/>
  <c r="AV487" i="2"/>
  <c r="AU487" i="2"/>
  <c r="BE487" i="2"/>
  <c r="AQ24" i="3"/>
  <c r="AU371" i="2"/>
  <c r="AU373" i="2"/>
  <c r="AU375" i="2"/>
  <c r="AU379" i="2"/>
  <c r="AU385" i="2"/>
  <c r="AW397" i="2"/>
  <c r="BD401" i="2"/>
  <c r="AW402" i="2"/>
  <c r="BC406" i="2"/>
  <c r="AU407" i="2"/>
  <c r="AW411" i="2"/>
  <c r="BG412" i="2"/>
  <c r="BB420" i="2"/>
  <c r="AX421" i="2"/>
  <c r="BG421" i="2"/>
  <c r="BD429" i="2"/>
  <c r="AX430" i="2"/>
  <c r="BB432" i="2"/>
  <c r="AW436" i="2"/>
  <c r="BC443" i="2"/>
  <c r="AW444" i="2"/>
  <c r="BB448" i="2"/>
  <c r="AU448" i="2"/>
  <c r="BG448" i="2"/>
  <c r="BD448" i="2"/>
  <c r="AU452" i="2"/>
  <c r="BB454" i="2"/>
  <c r="AU455" i="2"/>
  <c r="BC459" i="2"/>
  <c r="AW460" i="2"/>
  <c r="AX464" i="2"/>
  <c r="AY465" i="2"/>
  <c r="AU466" i="2"/>
  <c r="BB470" i="2"/>
  <c r="AX471" i="2"/>
  <c r="AQ475" i="2"/>
  <c r="AU478" i="2"/>
  <c r="AW486" i="2"/>
  <c r="AW487" i="2"/>
  <c r="AQ491" i="2"/>
  <c r="BB494" i="2"/>
  <c r="AS497" i="2"/>
  <c r="BF497" i="2"/>
  <c r="BC497" i="2"/>
  <c r="BB497" i="2"/>
  <c r="BA497" i="2"/>
  <c r="AX497" i="2"/>
  <c r="AU497" i="2"/>
  <c r="AQ27" i="3"/>
  <c r="BC454" i="2"/>
  <c r="BE459" i="2"/>
  <c r="BG467" i="2"/>
  <c r="BF467" i="2"/>
  <c r="BD467" i="2"/>
  <c r="AZ467" i="2"/>
  <c r="AV467" i="2"/>
  <c r="AS467" i="2"/>
  <c r="BC470" i="2"/>
  <c r="AX478" i="2"/>
  <c r="AY486" i="2"/>
  <c r="AX487" i="2"/>
  <c r="BE494" i="2"/>
  <c r="AX500" i="2"/>
  <c r="AW500" i="2"/>
  <c r="AU500" i="2"/>
  <c r="BG500" i="2"/>
  <c r="BF500" i="2"/>
  <c r="BC500" i="2"/>
  <c r="BA500" i="2"/>
  <c r="AZ500" i="2"/>
  <c r="AU400" i="2"/>
  <c r="BD400" i="2"/>
  <c r="BF401" i="2"/>
  <c r="BF406" i="2"/>
  <c r="AZ419" i="2"/>
  <c r="AS419" i="2"/>
  <c r="BD420" i="2"/>
  <c r="AY428" i="2"/>
  <c r="AU428" i="2"/>
  <c r="BG429" i="2"/>
  <c r="BE432" i="2"/>
  <c r="AS434" i="2"/>
  <c r="BE434" i="2"/>
  <c r="BB434" i="2"/>
  <c r="BF443" i="2"/>
  <c r="BD454" i="2"/>
  <c r="BF459" i="2"/>
  <c r="AW461" i="2"/>
  <c r="AV461" i="2"/>
  <c r="BF461" i="2"/>
  <c r="BB461" i="2"/>
  <c r="AY461" i="2"/>
  <c r="AU467" i="2"/>
  <c r="BD470" i="2"/>
  <c r="AQ29" i="3"/>
  <c r="BA397" i="2"/>
  <c r="AV400" i="2"/>
  <c r="BG401" i="2"/>
  <c r="AZ402" i="2"/>
  <c r="AZ403" i="2"/>
  <c r="AS403" i="2"/>
  <c r="BG406" i="2"/>
  <c r="AY407" i="2"/>
  <c r="AZ411" i="2"/>
  <c r="AS412" i="2"/>
  <c r="AW414" i="2"/>
  <c r="BF414" i="2"/>
  <c r="AU419" i="2"/>
  <c r="BE420" i="2"/>
  <c r="AW421" i="2"/>
  <c r="AV428" i="2"/>
  <c r="BA430" i="2"/>
  <c r="BD431" i="2"/>
  <c r="AZ431" i="2"/>
  <c r="AW431" i="2"/>
  <c r="BF432" i="2"/>
  <c r="AU434" i="2"/>
  <c r="BA436" i="2"/>
  <c r="AQ443" i="2"/>
  <c r="BG443" i="2"/>
  <c r="BA444" i="2"/>
  <c r="AW445" i="2"/>
  <c r="BF445" i="2"/>
  <c r="BB445" i="2"/>
  <c r="AY445" i="2"/>
  <c r="AX448" i="2"/>
  <c r="AS449" i="2"/>
  <c r="BB449" i="2"/>
  <c r="AX449" i="2"/>
  <c r="AU449" i="2"/>
  <c r="AY452" i="2"/>
  <c r="BF454" i="2"/>
  <c r="AY455" i="2"/>
  <c r="BG459" i="2"/>
  <c r="BA460" i="2"/>
  <c r="AU461" i="2"/>
  <c r="BE464" i="2"/>
  <c r="BC465" i="2"/>
  <c r="BA466" i="2"/>
  <c r="AW467" i="2"/>
  <c r="BF470" i="2"/>
  <c r="BD471" i="2"/>
  <c r="AQ476" i="2"/>
  <c r="AZ478" i="2"/>
  <c r="BB486" i="2"/>
  <c r="BA487" i="2"/>
  <c r="AY497" i="2"/>
  <c r="AY500" i="2"/>
  <c r="AY371" i="2"/>
  <c r="AZ373" i="2"/>
  <c r="AZ375" i="2"/>
  <c r="AY385" i="2"/>
  <c r="AW398" i="2"/>
  <c r="BF398" i="2"/>
  <c r="AW400" i="2"/>
  <c r="AZ407" i="2"/>
  <c r="AV419" i="2"/>
  <c r="BF420" i="2"/>
  <c r="AW428" i="2"/>
  <c r="AV434" i="2"/>
  <c r="BA452" i="2"/>
  <c r="BG454" i="2"/>
  <c r="AZ455" i="2"/>
  <c r="AQ459" i="2"/>
  <c r="AX461" i="2"/>
  <c r="BC466" i="2"/>
  <c r="AX467" i="2"/>
  <c r="AX468" i="2"/>
  <c r="AW468" i="2"/>
  <c r="AU468" i="2"/>
  <c r="BG468" i="2"/>
  <c r="BC468" i="2"/>
  <c r="AZ468" i="2"/>
  <c r="BG470" i="2"/>
  <c r="BB478" i="2"/>
  <c r="AS481" i="2"/>
  <c r="BF481" i="2"/>
  <c r="BB481" i="2"/>
  <c r="BA481" i="2"/>
  <c r="AX481" i="2"/>
  <c r="AU481" i="2"/>
  <c r="AZ482" i="2"/>
  <c r="AY482" i="2"/>
  <c r="AW482" i="2"/>
  <c r="AS482" i="2"/>
  <c r="BE482" i="2"/>
  <c r="BB482" i="2"/>
  <c r="BC486" i="2"/>
  <c r="BD487" i="2"/>
  <c r="AZ497" i="2"/>
  <c r="BB500" i="2"/>
  <c r="BC503" i="2"/>
  <c r="BB503" i="2"/>
  <c r="AZ503" i="2"/>
  <c r="AW503" i="2"/>
  <c r="AV503" i="2"/>
  <c r="AU503" i="2"/>
  <c r="BF503" i="2"/>
  <c r="BE503" i="2"/>
  <c r="AQ514" i="2"/>
  <c r="BD497" i="2"/>
  <c r="BD500" i="2"/>
  <c r="AX503" i="2"/>
  <c r="AQ515" i="2"/>
  <c r="BD46" i="3"/>
  <c r="AZ52" i="3"/>
  <c r="BD54" i="3"/>
  <c r="AZ60" i="3"/>
  <c r="BD62" i="3"/>
  <c r="AZ68" i="3"/>
  <c r="AZ76" i="3"/>
  <c r="AZ84" i="3"/>
  <c r="AZ92" i="3"/>
  <c r="AY98" i="3"/>
  <c r="BA102" i="3"/>
  <c r="AZ106" i="3"/>
  <c r="BG108" i="3"/>
  <c r="AY108" i="3"/>
  <c r="AS108" i="3"/>
  <c r="AZ109" i="3"/>
  <c r="AZ117" i="3"/>
  <c r="AZ125" i="3"/>
  <c r="BC141" i="3"/>
  <c r="BC154" i="3"/>
  <c r="BA159" i="3"/>
  <c r="AZ159" i="3"/>
  <c r="AS159" i="3"/>
  <c r="BC159" i="3"/>
  <c r="BD170" i="3"/>
  <c r="BC184" i="3"/>
  <c r="AZ211" i="3"/>
  <c r="AW225" i="3"/>
  <c r="AQ248" i="3"/>
  <c r="BA348" i="3"/>
  <c r="AY348" i="3"/>
  <c r="AX348" i="3"/>
  <c r="AW348" i="3"/>
  <c r="AU348" i="3"/>
  <c r="AS348" i="3"/>
  <c r="BG348" i="3"/>
  <c r="BF348" i="3"/>
  <c r="BE348" i="3"/>
  <c r="BD348" i="3"/>
  <c r="BC348" i="3"/>
  <c r="BB348" i="3"/>
  <c r="BE392" i="3"/>
  <c r="BC392" i="3"/>
  <c r="BB392" i="3"/>
  <c r="AV392" i="3"/>
  <c r="AU392" i="3"/>
  <c r="AS392" i="3"/>
  <c r="BG392" i="3"/>
  <c r="BF392" i="3"/>
  <c r="BD392" i="3"/>
  <c r="BA392" i="3"/>
  <c r="AZ392" i="3"/>
  <c r="AY392" i="3"/>
  <c r="AX392" i="3"/>
  <c r="BG437" i="2"/>
  <c r="AV440" i="2"/>
  <c r="BG453" i="2"/>
  <c r="AV456" i="2"/>
  <c r="AW463" i="2"/>
  <c r="BG469" i="2"/>
  <c r="AV472" i="2"/>
  <c r="AY477" i="2"/>
  <c r="AW479" i="2"/>
  <c r="BD480" i="2"/>
  <c r="BG485" i="2"/>
  <c r="AV488" i="2"/>
  <c r="AY493" i="2"/>
  <c r="AW495" i="2"/>
  <c r="BD496" i="2"/>
  <c r="BB498" i="2"/>
  <c r="AS499" i="2"/>
  <c r="BG501" i="2"/>
  <c r="AV504" i="2"/>
  <c r="AY509" i="2"/>
  <c r="AW511" i="2"/>
  <c r="BD512" i="2"/>
  <c r="AU513" i="2"/>
  <c r="BB514" i="2"/>
  <c r="AS515" i="2"/>
  <c r="BE46" i="3"/>
  <c r="BG47" i="3"/>
  <c r="AS48" i="3"/>
  <c r="AU49" i="3"/>
  <c r="AW50" i="3"/>
  <c r="AY51" i="3"/>
  <c r="BA52" i="3"/>
  <c r="BE54" i="3"/>
  <c r="BG55" i="3"/>
  <c r="AS56" i="3"/>
  <c r="AU57" i="3"/>
  <c r="AW58" i="3"/>
  <c r="AY59" i="3"/>
  <c r="BA60" i="3"/>
  <c r="BE62" i="3"/>
  <c r="BG63" i="3"/>
  <c r="AS64" i="3"/>
  <c r="AU65" i="3"/>
  <c r="AW66" i="3"/>
  <c r="AY67" i="3"/>
  <c r="BA68" i="3"/>
  <c r="BE70" i="3"/>
  <c r="BG71" i="3"/>
  <c r="AS72" i="3"/>
  <c r="AU73" i="3"/>
  <c r="AW74" i="3"/>
  <c r="AY75" i="3"/>
  <c r="BA76" i="3"/>
  <c r="BE78" i="3"/>
  <c r="BG79" i="3"/>
  <c r="AS80" i="3"/>
  <c r="AU81" i="3"/>
  <c r="AW82" i="3"/>
  <c r="AY83" i="3"/>
  <c r="BA84" i="3"/>
  <c r="BE86" i="3"/>
  <c r="BG87" i="3"/>
  <c r="AS88" i="3"/>
  <c r="AU89" i="3"/>
  <c r="AW90" i="3"/>
  <c r="AY91" i="3"/>
  <c r="BA92" i="3"/>
  <c r="BE94" i="3"/>
  <c r="AW97" i="3"/>
  <c r="AZ98" i="3"/>
  <c r="AX101" i="3"/>
  <c r="BB102" i="3"/>
  <c r="AV105" i="3"/>
  <c r="BA106" i="3"/>
  <c r="AU108" i="3"/>
  <c r="BB109" i="3"/>
  <c r="BB112" i="3"/>
  <c r="AW114" i="3"/>
  <c r="BC115" i="3"/>
  <c r="BB117" i="3"/>
  <c r="BB120" i="3"/>
  <c r="AW122" i="3"/>
  <c r="BC123" i="3"/>
  <c r="BB125" i="3"/>
  <c r="BB128" i="3"/>
  <c r="AW130" i="3"/>
  <c r="BC131" i="3"/>
  <c r="BB133" i="3"/>
  <c r="BB136" i="3"/>
  <c r="AW138" i="3"/>
  <c r="BC139" i="3"/>
  <c r="BD141" i="3"/>
  <c r="BD146" i="3"/>
  <c r="AZ147" i="3"/>
  <c r="AW151" i="3"/>
  <c r="BD154" i="3"/>
  <c r="AY155" i="3"/>
  <c r="AU159" i="3"/>
  <c r="AZ161" i="3"/>
  <c r="BG170" i="3"/>
  <c r="BA171" i="3"/>
  <c r="AY175" i="3"/>
  <c r="AZ179" i="3"/>
  <c r="BF183" i="3"/>
  <c r="AY193" i="3"/>
  <c r="AX193" i="3"/>
  <c r="BG193" i="3"/>
  <c r="BF193" i="3"/>
  <c r="BE193" i="3"/>
  <c r="BC193" i="3"/>
  <c r="BA193" i="3"/>
  <c r="AZ200" i="3"/>
  <c r="AY200" i="3"/>
  <c r="AS200" i="3"/>
  <c r="BG200" i="3"/>
  <c r="BF200" i="3"/>
  <c r="BD200" i="3"/>
  <c r="BB200" i="3"/>
  <c r="BB211" i="3"/>
  <c r="AZ225" i="3"/>
  <c r="AW227" i="3"/>
  <c r="AV227" i="3"/>
  <c r="BF227" i="3"/>
  <c r="BE227" i="3"/>
  <c r="BD227" i="3"/>
  <c r="BC227" i="3"/>
  <c r="BB227" i="3"/>
  <c r="BA227" i="3"/>
  <c r="AY227" i="3"/>
  <c r="AQ280" i="3"/>
  <c r="BA314" i="3"/>
  <c r="AV314" i="3"/>
  <c r="AU314" i="3"/>
  <c r="AS314" i="3"/>
  <c r="BG314" i="3"/>
  <c r="BF314" i="3"/>
  <c r="BE314" i="3"/>
  <c r="BD314" i="3"/>
  <c r="BC314" i="3"/>
  <c r="BB314" i="3"/>
  <c r="AZ314" i="3"/>
  <c r="AY314" i="3"/>
  <c r="AX314" i="3"/>
  <c r="AV348" i="3"/>
  <c r="AW392" i="3"/>
  <c r="BA412" i="3"/>
  <c r="AY412" i="3"/>
  <c r="AX412" i="3"/>
  <c r="AV412" i="3"/>
  <c r="BB412" i="3"/>
  <c r="AZ412" i="3"/>
  <c r="AU412" i="3"/>
  <c r="AS412" i="3"/>
  <c r="BG412" i="3"/>
  <c r="BF412" i="3"/>
  <c r="BE412" i="3"/>
  <c r="BD412" i="3"/>
  <c r="AV513" i="2"/>
  <c r="BF46" i="3"/>
  <c r="AV49" i="3"/>
  <c r="BB52" i="3"/>
  <c r="BF54" i="3"/>
  <c r="AV57" i="3"/>
  <c r="BB60" i="3"/>
  <c r="BF62" i="3"/>
  <c r="AV65" i="3"/>
  <c r="BB68" i="3"/>
  <c r="BF70" i="3"/>
  <c r="AV73" i="3"/>
  <c r="BB76" i="3"/>
  <c r="BF78" i="3"/>
  <c r="AV81" i="3"/>
  <c r="BB84" i="3"/>
  <c r="BF86" i="3"/>
  <c r="AV89" i="3"/>
  <c r="BB92" i="3"/>
  <c r="BF94" i="3"/>
  <c r="BA98" i="3"/>
  <c r="BG100" i="3"/>
  <c r="AS100" i="3"/>
  <c r="BC102" i="3"/>
  <c r="BB106" i="3"/>
  <c r="AV108" i="3"/>
  <c r="BC109" i="3"/>
  <c r="AW111" i="3"/>
  <c r="AV111" i="3"/>
  <c r="BE111" i="3"/>
  <c r="AY111" i="3"/>
  <c r="BG116" i="3"/>
  <c r="BF116" i="3"/>
  <c r="AY116" i="3"/>
  <c r="AS116" i="3"/>
  <c r="BC117" i="3"/>
  <c r="AW119" i="3"/>
  <c r="AV119" i="3"/>
  <c r="BE119" i="3"/>
  <c r="AY119" i="3"/>
  <c r="BG124" i="3"/>
  <c r="BF124" i="3"/>
  <c r="AY124" i="3"/>
  <c r="AS124" i="3"/>
  <c r="BC125" i="3"/>
  <c r="AW127" i="3"/>
  <c r="AV127" i="3"/>
  <c r="BE127" i="3"/>
  <c r="AY127" i="3"/>
  <c r="BG132" i="3"/>
  <c r="BF132" i="3"/>
  <c r="AY132" i="3"/>
  <c r="AS132" i="3"/>
  <c r="BC133" i="3"/>
  <c r="AW135" i="3"/>
  <c r="AV135" i="3"/>
  <c r="BE135" i="3"/>
  <c r="AY135" i="3"/>
  <c r="BG140" i="3"/>
  <c r="BF140" i="3"/>
  <c r="AY140" i="3"/>
  <c r="AX140" i="3"/>
  <c r="AS140" i="3"/>
  <c r="BE141" i="3"/>
  <c r="BD148" i="3"/>
  <c r="BC148" i="3"/>
  <c r="AV148" i="3"/>
  <c r="AU148" i="3"/>
  <c r="BF148" i="3"/>
  <c r="AZ152" i="3"/>
  <c r="AY152" i="3"/>
  <c r="BG152" i="3"/>
  <c r="BB152" i="3"/>
  <c r="BG154" i="3"/>
  <c r="AV156" i="3"/>
  <c r="AU156" i="3"/>
  <c r="BD156" i="3"/>
  <c r="BC156" i="3"/>
  <c r="AX156" i="3"/>
  <c r="AV159" i="3"/>
  <c r="BB161" i="3"/>
  <c r="BB171" i="3"/>
  <c r="BB175" i="3"/>
  <c r="AQ177" i="3"/>
  <c r="AS199" i="3"/>
  <c r="BB199" i="3"/>
  <c r="BA199" i="3"/>
  <c r="AZ199" i="3"/>
  <c r="AY199" i="3"/>
  <c r="AW199" i="3"/>
  <c r="AU199" i="3"/>
  <c r="BG201" i="3"/>
  <c r="BF201" i="3"/>
  <c r="AZ201" i="3"/>
  <c r="AY201" i="3"/>
  <c r="AX201" i="3"/>
  <c r="AW201" i="3"/>
  <c r="AU201" i="3"/>
  <c r="AS201" i="3"/>
  <c r="AX202" i="3"/>
  <c r="AW202" i="3"/>
  <c r="BG202" i="3"/>
  <c r="BF202" i="3"/>
  <c r="BE202" i="3"/>
  <c r="BD202" i="3"/>
  <c r="BB202" i="3"/>
  <c r="AZ202" i="3"/>
  <c r="BE203" i="3"/>
  <c r="BD203" i="3"/>
  <c r="AX203" i="3"/>
  <c r="AW203" i="3"/>
  <c r="AV203" i="3"/>
  <c r="AU203" i="3"/>
  <c r="AS203" i="3"/>
  <c r="BG203" i="3"/>
  <c r="AV204" i="3"/>
  <c r="AU204" i="3"/>
  <c r="BE204" i="3"/>
  <c r="BD204" i="3"/>
  <c r="BC204" i="3"/>
  <c r="BB204" i="3"/>
  <c r="AZ204" i="3"/>
  <c r="AX204" i="3"/>
  <c r="AQ210" i="3"/>
  <c r="BG211" i="3"/>
  <c r="BB225" i="3"/>
  <c r="AQ246" i="3"/>
  <c r="AQ250" i="3"/>
  <c r="AS290" i="3"/>
  <c r="AV290" i="3"/>
  <c r="AU290" i="3"/>
  <c r="BG290" i="3"/>
  <c r="BF290" i="3"/>
  <c r="BE290" i="3"/>
  <c r="BD290" i="3"/>
  <c r="BC290" i="3"/>
  <c r="BB290" i="3"/>
  <c r="BA290" i="3"/>
  <c r="AZ290" i="3"/>
  <c r="AY290" i="3"/>
  <c r="AX290" i="3"/>
  <c r="BC296" i="3"/>
  <c r="AV296" i="3"/>
  <c r="AU296" i="3"/>
  <c r="AS296" i="3"/>
  <c r="BG296" i="3"/>
  <c r="BF296" i="3"/>
  <c r="BE296" i="3"/>
  <c r="BD296" i="3"/>
  <c r="BB296" i="3"/>
  <c r="BA296" i="3"/>
  <c r="AZ296" i="3"/>
  <c r="AY296" i="3"/>
  <c r="AX296" i="3"/>
  <c r="AS340" i="3"/>
  <c r="BG340" i="3"/>
  <c r="BF340" i="3"/>
  <c r="BD340" i="3"/>
  <c r="BC340" i="3"/>
  <c r="BB340" i="3"/>
  <c r="BA340" i="3"/>
  <c r="AZ340" i="3"/>
  <c r="AY340" i="3"/>
  <c r="AX340" i="3"/>
  <c r="AW340" i="3"/>
  <c r="AV340" i="3"/>
  <c r="AU340" i="3"/>
  <c r="AZ348" i="3"/>
  <c r="AQ408" i="3"/>
  <c r="BG422" i="3"/>
  <c r="BE422" i="3"/>
  <c r="BD422" i="3"/>
  <c r="BB422" i="3"/>
  <c r="AX422" i="3"/>
  <c r="AW422" i="3"/>
  <c r="AU422" i="3"/>
  <c r="AS422" i="3"/>
  <c r="BF422" i="3"/>
  <c r="BC422" i="3"/>
  <c r="BA422" i="3"/>
  <c r="AZ422" i="3"/>
  <c r="BC92" i="3"/>
  <c r="AY104" i="3"/>
  <c r="BA104" i="3"/>
  <c r="AS167" i="3"/>
  <c r="BA167" i="3"/>
  <c r="AZ167" i="3"/>
  <c r="AW167" i="3"/>
  <c r="AU167" i="3"/>
  <c r="AV236" i="3"/>
  <c r="AU236" i="3"/>
  <c r="BE236" i="3"/>
  <c r="BD236" i="3"/>
  <c r="BC236" i="3"/>
  <c r="BB236" i="3"/>
  <c r="BA236" i="3"/>
  <c r="AZ236" i="3"/>
  <c r="AY236" i="3"/>
  <c r="AX236" i="3"/>
  <c r="AY318" i="3"/>
  <c r="AW318" i="3"/>
  <c r="AZ318" i="3"/>
  <c r="AX318" i="3"/>
  <c r="AU318" i="3"/>
  <c r="AS318" i="3"/>
  <c r="BG318" i="3"/>
  <c r="BF318" i="3"/>
  <c r="BE318" i="3"/>
  <c r="BD318" i="3"/>
  <c r="BC318" i="3"/>
  <c r="BB318" i="3"/>
  <c r="BE328" i="3"/>
  <c r="BC328" i="3"/>
  <c r="AV328" i="3"/>
  <c r="AU328" i="3"/>
  <c r="AS328" i="3"/>
  <c r="BG328" i="3"/>
  <c r="BF328" i="3"/>
  <c r="BD328" i="3"/>
  <c r="BB328" i="3"/>
  <c r="BA328" i="3"/>
  <c r="AZ328" i="3"/>
  <c r="AY328" i="3"/>
  <c r="AX328" i="3"/>
  <c r="BE340" i="3"/>
  <c r="AQ363" i="3"/>
  <c r="AV422" i="3"/>
  <c r="AQ426" i="3"/>
  <c r="AY440" i="2"/>
  <c r="AY456" i="2"/>
  <c r="AZ463" i="2"/>
  <c r="AY472" i="2"/>
  <c r="BB477" i="2"/>
  <c r="AZ479" i="2"/>
  <c r="BG480" i="2"/>
  <c r="AY488" i="2"/>
  <c r="BB493" i="2"/>
  <c r="AZ495" i="2"/>
  <c r="BG496" i="2"/>
  <c r="BE498" i="2"/>
  <c r="AV499" i="2"/>
  <c r="AY504" i="2"/>
  <c r="BB509" i="2"/>
  <c r="AZ511" i="2"/>
  <c r="BG512" i="2"/>
  <c r="AX513" i="2"/>
  <c r="BE514" i="2"/>
  <c r="AV515" i="2"/>
  <c r="AV48" i="3"/>
  <c r="AX49" i="3"/>
  <c r="AZ50" i="3"/>
  <c r="BB51" i="3"/>
  <c r="BD52" i="3"/>
  <c r="AV56" i="3"/>
  <c r="AX57" i="3"/>
  <c r="AZ58" i="3"/>
  <c r="BB59" i="3"/>
  <c r="BD60" i="3"/>
  <c r="AV64" i="3"/>
  <c r="AX65" i="3"/>
  <c r="AZ66" i="3"/>
  <c r="BB67" i="3"/>
  <c r="BD68" i="3"/>
  <c r="AV72" i="3"/>
  <c r="AX73" i="3"/>
  <c r="AZ74" i="3"/>
  <c r="BB75" i="3"/>
  <c r="BD76" i="3"/>
  <c r="AV80" i="3"/>
  <c r="AX81" i="3"/>
  <c r="AZ82" i="3"/>
  <c r="BB83" i="3"/>
  <c r="BD84" i="3"/>
  <c r="AV88" i="3"/>
  <c r="AX89" i="3"/>
  <c r="AZ90" i="3"/>
  <c r="BB91" i="3"/>
  <c r="BD92" i="3"/>
  <c r="AZ97" i="3"/>
  <c r="BD98" i="3"/>
  <c r="AV100" i="3"/>
  <c r="BA101" i="3"/>
  <c r="BE102" i="3"/>
  <c r="AU104" i="3"/>
  <c r="AY105" i="3"/>
  <c r="AX108" i="3"/>
  <c r="BE109" i="3"/>
  <c r="AX111" i="3"/>
  <c r="AV116" i="3"/>
  <c r="BE117" i="3"/>
  <c r="AX119" i="3"/>
  <c r="AV124" i="3"/>
  <c r="BE125" i="3"/>
  <c r="AX127" i="3"/>
  <c r="AV132" i="3"/>
  <c r="BE133" i="3"/>
  <c r="AX135" i="3"/>
  <c r="AV140" i="3"/>
  <c r="AX148" i="3"/>
  <c r="AV152" i="3"/>
  <c r="AY156" i="3"/>
  <c r="AX159" i="3"/>
  <c r="BE161" i="3"/>
  <c r="AW163" i="3"/>
  <c r="AV163" i="3"/>
  <c r="BE163" i="3"/>
  <c r="BD163" i="3"/>
  <c r="BA163" i="3"/>
  <c r="AY163" i="3"/>
  <c r="AV167" i="3"/>
  <c r="AW193" i="3"/>
  <c r="AX199" i="3"/>
  <c r="AW200" i="3"/>
  <c r="BA201" i="3"/>
  <c r="AV202" i="3"/>
  <c r="AZ203" i="3"/>
  <c r="AY204" i="3"/>
  <c r="AW236" i="3"/>
  <c r="BC248" i="3"/>
  <c r="AS248" i="3"/>
  <c r="BG248" i="3"/>
  <c r="BE248" i="3"/>
  <c r="BD248" i="3"/>
  <c r="BB248" i="3"/>
  <c r="BA248" i="3"/>
  <c r="AZ248" i="3"/>
  <c r="AY248" i="3"/>
  <c r="AX248" i="3"/>
  <c r="AW248" i="3"/>
  <c r="AV248" i="3"/>
  <c r="AU248" i="3"/>
  <c r="AQ272" i="3"/>
  <c r="AV318" i="3"/>
  <c r="AW328" i="3"/>
  <c r="AQ337" i="3"/>
  <c r="BF397" i="3"/>
  <c r="BE397" i="3"/>
  <c r="BC397" i="3"/>
  <c r="AV397" i="3"/>
  <c r="AU397" i="3"/>
  <c r="AS397" i="3"/>
  <c r="BG397" i="3"/>
  <c r="BD397" i="3"/>
  <c r="BB397" i="3"/>
  <c r="BA397" i="3"/>
  <c r="AZ397" i="3"/>
  <c r="AY397" i="3"/>
  <c r="AX397" i="3"/>
  <c r="BB403" i="3"/>
  <c r="AZ403" i="3"/>
  <c r="AY403" i="3"/>
  <c r="AW403" i="3"/>
  <c r="BA403" i="3"/>
  <c r="AX403" i="3"/>
  <c r="AU403" i="3"/>
  <c r="AS403" i="3"/>
  <c r="BG403" i="3"/>
  <c r="BF403" i="3"/>
  <c r="BE403" i="3"/>
  <c r="BD403" i="3"/>
  <c r="AY422" i="3"/>
  <c r="AZ471" i="3"/>
  <c r="AX471" i="3"/>
  <c r="AV471" i="3"/>
  <c r="AU471" i="3"/>
  <c r="AS471" i="3"/>
  <c r="BB471" i="3"/>
  <c r="AY471" i="3"/>
  <c r="AW471" i="3"/>
  <c r="BG471" i="3"/>
  <c r="BF471" i="3"/>
  <c r="BE471" i="3"/>
  <c r="BD471" i="3"/>
  <c r="BC471" i="3"/>
  <c r="BA471" i="3"/>
  <c r="BE92" i="3"/>
  <c r="AV104" i="3"/>
  <c r="BA113" i="3"/>
  <c r="AZ113" i="3"/>
  <c r="AS113" i="3"/>
  <c r="BC113" i="3"/>
  <c r="BA121" i="3"/>
  <c r="AZ121" i="3"/>
  <c r="AS121" i="3"/>
  <c r="BC121" i="3"/>
  <c r="BA129" i="3"/>
  <c r="AZ129" i="3"/>
  <c r="AS129" i="3"/>
  <c r="BC129" i="3"/>
  <c r="BA137" i="3"/>
  <c r="AZ137" i="3"/>
  <c r="AS137" i="3"/>
  <c r="BC137" i="3"/>
  <c r="AY159" i="3"/>
  <c r="AX167" i="3"/>
  <c r="AZ168" i="3"/>
  <c r="AY168" i="3"/>
  <c r="BG168" i="3"/>
  <c r="BD168" i="3"/>
  <c r="BB168" i="3"/>
  <c r="BF236" i="3"/>
  <c r="BC330" i="3"/>
  <c r="BA330" i="3"/>
  <c r="AV330" i="3"/>
  <c r="AU330" i="3"/>
  <c r="AS330" i="3"/>
  <c r="BG330" i="3"/>
  <c r="BF330" i="3"/>
  <c r="BE330" i="3"/>
  <c r="BD330" i="3"/>
  <c r="BB330" i="3"/>
  <c r="AZ330" i="3"/>
  <c r="AY330" i="3"/>
  <c r="AX330" i="3"/>
  <c r="BF52" i="3"/>
  <c r="BF60" i="3"/>
  <c r="AZ65" i="3"/>
  <c r="BF68" i="3"/>
  <c r="AZ73" i="3"/>
  <c r="BF76" i="3"/>
  <c r="AZ81" i="3"/>
  <c r="BF84" i="3"/>
  <c r="AZ89" i="3"/>
  <c r="BF92" i="3"/>
  <c r="AW104" i="3"/>
  <c r="BE107" i="3"/>
  <c r="AW107" i="3"/>
  <c r="BG107" i="3"/>
  <c r="BA108" i="3"/>
  <c r="AU113" i="3"/>
  <c r="AQ117" i="3"/>
  <c r="AU121" i="3"/>
  <c r="AQ125" i="3"/>
  <c r="AU129" i="3"/>
  <c r="AQ133" i="3"/>
  <c r="AU137" i="3"/>
  <c r="AY145" i="3"/>
  <c r="AX145" i="3"/>
  <c r="BG145" i="3"/>
  <c r="BF145" i="3"/>
  <c r="BA145" i="3"/>
  <c r="BG153" i="3"/>
  <c r="BF153" i="3"/>
  <c r="AY153" i="3"/>
  <c r="AX153" i="3"/>
  <c r="AS153" i="3"/>
  <c r="BB159" i="3"/>
  <c r="BD164" i="3"/>
  <c r="BC164" i="3"/>
  <c r="AV164" i="3"/>
  <c r="AU164" i="3"/>
  <c r="BF164" i="3"/>
  <c r="AY167" i="3"/>
  <c r="AQ183" i="3"/>
  <c r="AQ231" i="3"/>
  <c r="AX234" i="3"/>
  <c r="AW234" i="3"/>
  <c r="BG234" i="3"/>
  <c r="BF234" i="3"/>
  <c r="BE234" i="3"/>
  <c r="BD234" i="3"/>
  <c r="BC234" i="3"/>
  <c r="BB234" i="3"/>
  <c r="BA234" i="3"/>
  <c r="AZ234" i="3"/>
  <c r="BG236" i="3"/>
  <c r="AW330" i="3"/>
  <c r="BG358" i="3"/>
  <c r="BE358" i="3"/>
  <c r="AV358" i="3"/>
  <c r="AU358" i="3"/>
  <c r="AS358" i="3"/>
  <c r="BF358" i="3"/>
  <c r="BD358" i="3"/>
  <c r="BC358" i="3"/>
  <c r="BB358" i="3"/>
  <c r="BA358" i="3"/>
  <c r="AZ358" i="3"/>
  <c r="AY358" i="3"/>
  <c r="AX358" i="3"/>
  <c r="AQ393" i="3"/>
  <c r="BE408" i="3"/>
  <c r="BC408" i="3"/>
  <c r="BB408" i="3"/>
  <c r="AZ408" i="3"/>
  <c r="AS408" i="3"/>
  <c r="BG408" i="3"/>
  <c r="BF408" i="3"/>
  <c r="BD408" i="3"/>
  <c r="BA408" i="3"/>
  <c r="AY408" i="3"/>
  <c r="AX408" i="3"/>
  <c r="AW408" i="3"/>
  <c r="AV408" i="3"/>
  <c r="AU408" i="3"/>
  <c r="AZ453" i="3"/>
  <c r="AX453" i="3"/>
  <c r="AW453" i="3"/>
  <c r="AU453" i="3"/>
  <c r="AY453" i="3"/>
  <c r="AV453" i="3"/>
  <c r="AS453" i="3"/>
  <c r="BG453" i="3"/>
  <c r="BF453" i="3"/>
  <c r="BE453" i="3"/>
  <c r="BD453" i="3"/>
  <c r="BC453" i="3"/>
  <c r="BB453" i="3"/>
  <c r="AY499" i="2"/>
  <c r="BA513" i="2"/>
  <c r="AY515" i="2"/>
  <c r="AU46" i="3"/>
  <c r="AY48" i="3"/>
  <c r="BA49" i="3"/>
  <c r="BG52" i="3"/>
  <c r="AU54" i="3"/>
  <c r="AY56" i="3"/>
  <c r="BA57" i="3"/>
  <c r="BG60" i="3"/>
  <c r="AU62" i="3"/>
  <c r="AY64" i="3"/>
  <c r="BA65" i="3"/>
  <c r="BG68" i="3"/>
  <c r="AU70" i="3"/>
  <c r="AY72" i="3"/>
  <c r="BA73" i="3"/>
  <c r="BE75" i="3"/>
  <c r="BG76" i="3"/>
  <c r="AU78" i="3"/>
  <c r="AY80" i="3"/>
  <c r="BA81" i="3"/>
  <c r="BE83" i="3"/>
  <c r="BG84" i="3"/>
  <c r="AU86" i="3"/>
  <c r="AY88" i="3"/>
  <c r="BA89" i="3"/>
  <c r="BE91" i="3"/>
  <c r="BG92" i="3"/>
  <c r="AU94" i="3"/>
  <c r="BE99" i="3"/>
  <c r="BG99" i="3"/>
  <c r="AY100" i="3"/>
  <c r="AW103" i="3"/>
  <c r="AY103" i="3"/>
  <c r="AX104" i="3"/>
  <c r="AU107" i="3"/>
  <c r="BB108" i="3"/>
  <c r="AU110" i="3"/>
  <c r="BC110" i="3"/>
  <c r="AW110" i="3"/>
  <c r="BB111" i="3"/>
  <c r="AV113" i="3"/>
  <c r="AZ116" i="3"/>
  <c r="BB119" i="3"/>
  <c r="AV121" i="3"/>
  <c r="AZ124" i="3"/>
  <c r="BB127" i="3"/>
  <c r="AV129" i="3"/>
  <c r="AZ132" i="3"/>
  <c r="BB135" i="3"/>
  <c r="AV137" i="3"/>
  <c r="BA140" i="3"/>
  <c r="AQ144" i="3"/>
  <c r="AU145" i="3"/>
  <c r="BA148" i="3"/>
  <c r="BA152" i="3"/>
  <c r="AU153" i="3"/>
  <c r="BB156" i="3"/>
  <c r="BD159" i="3"/>
  <c r="AW164" i="3"/>
  <c r="BB167" i="3"/>
  <c r="AV168" i="3"/>
  <c r="AY177" i="3"/>
  <c r="AX177" i="3"/>
  <c r="BG177" i="3"/>
  <c r="BF177" i="3"/>
  <c r="BC177" i="3"/>
  <c r="BA177" i="3"/>
  <c r="AW195" i="3"/>
  <c r="AV195" i="3"/>
  <c r="BF195" i="3"/>
  <c r="BE195" i="3"/>
  <c r="BD195" i="3"/>
  <c r="BC195" i="3"/>
  <c r="BA195" i="3"/>
  <c r="AY195" i="3"/>
  <c r="AQ198" i="3"/>
  <c r="BE199" i="3"/>
  <c r="BD201" i="3"/>
  <c r="BC202" i="3"/>
  <c r="BC203" i="3"/>
  <c r="BG204" i="3"/>
  <c r="AY209" i="3"/>
  <c r="AX209" i="3"/>
  <c r="BG209" i="3"/>
  <c r="BF209" i="3"/>
  <c r="BE209" i="3"/>
  <c r="BC209" i="3"/>
  <c r="BA209" i="3"/>
  <c r="AZ216" i="3"/>
  <c r="AY216" i="3"/>
  <c r="AS216" i="3"/>
  <c r="BG216" i="3"/>
  <c r="BF216" i="3"/>
  <c r="BD216" i="3"/>
  <c r="BB216" i="3"/>
  <c r="AQ226" i="3"/>
  <c r="AU234" i="3"/>
  <c r="BE246" i="3"/>
  <c r="AS246" i="3"/>
  <c r="BG246" i="3"/>
  <c r="BD246" i="3"/>
  <c r="BC246" i="3"/>
  <c r="BB246" i="3"/>
  <c r="BA246" i="3"/>
  <c r="AZ246" i="3"/>
  <c r="AY246" i="3"/>
  <c r="AX246" i="3"/>
  <c r="AW246" i="3"/>
  <c r="AV246" i="3"/>
  <c r="AU246" i="3"/>
  <c r="AQ270" i="3"/>
  <c r="BE294" i="3"/>
  <c r="AV294" i="3"/>
  <c r="AU294" i="3"/>
  <c r="AS294" i="3"/>
  <c r="BG294" i="3"/>
  <c r="BF294" i="3"/>
  <c r="BD294" i="3"/>
  <c r="BC294" i="3"/>
  <c r="BB294" i="3"/>
  <c r="BA294" i="3"/>
  <c r="AZ294" i="3"/>
  <c r="AY294" i="3"/>
  <c r="AX294" i="3"/>
  <c r="AQ307" i="3"/>
  <c r="AQ329" i="3"/>
  <c r="AW358" i="3"/>
  <c r="AQ451" i="3"/>
  <c r="BD463" i="2"/>
  <c r="BF477" i="2"/>
  <c r="BD479" i="2"/>
  <c r="AU480" i="2"/>
  <c r="BF493" i="2"/>
  <c r="BD495" i="2"/>
  <c r="AU496" i="2"/>
  <c r="AS498" i="2"/>
  <c r="AZ499" i="2"/>
  <c r="BF509" i="2"/>
  <c r="BD511" i="2"/>
  <c r="AU512" i="2"/>
  <c r="BB513" i="2"/>
  <c r="AS514" i="2"/>
  <c r="AZ515" i="2"/>
  <c r="AV46" i="3"/>
  <c r="AZ48" i="3"/>
  <c r="BB49" i="3"/>
  <c r="BD50" i="3"/>
  <c r="BF51" i="3"/>
  <c r="AV54" i="3"/>
  <c r="AZ56" i="3"/>
  <c r="BB57" i="3"/>
  <c r="BD58" i="3"/>
  <c r="BF59" i="3"/>
  <c r="AV62" i="3"/>
  <c r="AZ64" i="3"/>
  <c r="BB65" i="3"/>
  <c r="BD66" i="3"/>
  <c r="BF67" i="3"/>
  <c r="AV70" i="3"/>
  <c r="AZ72" i="3"/>
  <c r="BB73" i="3"/>
  <c r="BD74" i="3"/>
  <c r="BF75" i="3"/>
  <c r="AV78" i="3"/>
  <c r="AX79" i="3"/>
  <c r="AZ80" i="3"/>
  <c r="BB81" i="3"/>
  <c r="BD82" i="3"/>
  <c r="BF83" i="3"/>
  <c r="AV86" i="3"/>
  <c r="AX87" i="3"/>
  <c r="AZ88" i="3"/>
  <c r="BB89" i="3"/>
  <c r="BD90" i="3"/>
  <c r="BF91" i="3"/>
  <c r="AV94" i="3"/>
  <c r="AX95" i="3"/>
  <c r="BE97" i="3"/>
  <c r="AU99" i="3"/>
  <c r="AZ100" i="3"/>
  <c r="AU103" i="3"/>
  <c r="AZ104" i="3"/>
  <c r="AV107" i="3"/>
  <c r="BC108" i="3"/>
  <c r="AV110" i="3"/>
  <c r="BC111" i="3"/>
  <c r="AW113" i="3"/>
  <c r="BA116" i="3"/>
  <c r="BC119" i="3"/>
  <c r="AW121" i="3"/>
  <c r="BA124" i="3"/>
  <c r="BC127" i="3"/>
  <c r="AW129" i="3"/>
  <c r="BA132" i="3"/>
  <c r="BC135" i="3"/>
  <c r="AW137" i="3"/>
  <c r="BB140" i="3"/>
  <c r="AV145" i="3"/>
  <c r="BB148" i="3"/>
  <c r="BC152" i="3"/>
  <c r="AV153" i="3"/>
  <c r="BE156" i="3"/>
  <c r="BE159" i="3"/>
  <c r="AX164" i="3"/>
  <c r="BC167" i="3"/>
  <c r="AW168" i="3"/>
  <c r="BG169" i="3"/>
  <c r="BF169" i="3"/>
  <c r="AY169" i="3"/>
  <c r="AX169" i="3"/>
  <c r="AU169" i="3"/>
  <c r="AS169" i="3"/>
  <c r="AQ175" i="3"/>
  <c r="AU177" i="3"/>
  <c r="AU195" i="3"/>
  <c r="BF199" i="3"/>
  <c r="BE201" i="3"/>
  <c r="BF203" i="3"/>
  <c r="AQ207" i="3"/>
  <c r="AU209" i="3"/>
  <c r="AS215" i="3"/>
  <c r="BB215" i="3"/>
  <c r="BA215" i="3"/>
  <c r="AZ215" i="3"/>
  <c r="AY215" i="3"/>
  <c r="AW215" i="3"/>
  <c r="AU215" i="3"/>
  <c r="AU216" i="3"/>
  <c r="BG217" i="3"/>
  <c r="BF217" i="3"/>
  <c r="AZ217" i="3"/>
  <c r="AY217" i="3"/>
  <c r="AX217" i="3"/>
  <c r="AW217" i="3"/>
  <c r="AU217" i="3"/>
  <c r="AS217" i="3"/>
  <c r="AX218" i="3"/>
  <c r="AW218" i="3"/>
  <c r="BG218" i="3"/>
  <c r="BF218" i="3"/>
  <c r="BE218" i="3"/>
  <c r="BD218" i="3"/>
  <c r="BB218" i="3"/>
  <c r="AZ218" i="3"/>
  <c r="BE219" i="3"/>
  <c r="BD219" i="3"/>
  <c r="AX219" i="3"/>
  <c r="AW219" i="3"/>
  <c r="AV219" i="3"/>
  <c r="AU219" i="3"/>
  <c r="AS219" i="3"/>
  <c r="BG219" i="3"/>
  <c r="AV220" i="3"/>
  <c r="AU220" i="3"/>
  <c r="BE220" i="3"/>
  <c r="BD220" i="3"/>
  <c r="BC220" i="3"/>
  <c r="BB220" i="3"/>
  <c r="AZ220" i="3"/>
  <c r="AX220" i="3"/>
  <c r="AZ232" i="3"/>
  <c r="AY232" i="3"/>
  <c r="AS232" i="3"/>
  <c r="BG232" i="3"/>
  <c r="BF232" i="3"/>
  <c r="BE232" i="3"/>
  <c r="BD232" i="3"/>
  <c r="BC232" i="3"/>
  <c r="BB232" i="3"/>
  <c r="AV234" i="3"/>
  <c r="AQ242" i="3"/>
  <c r="BF246" i="3"/>
  <c r="AQ252" i="3"/>
  <c r="AQ254" i="3"/>
  <c r="AQ256" i="3"/>
  <c r="AW294" i="3"/>
  <c r="AQ351" i="3"/>
  <c r="AQ370" i="3"/>
  <c r="AQ377" i="3"/>
  <c r="BF383" i="3"/>
  <c r="BD383" i="3"/>
  <c r="BC383" i="3"/>
  <c r="AX383" i="3"/>
  <c r="AW383" i="3"/>
  <c r="AU383" i="3"/>
  <c r="AS383" i="3"/>
  <c r="BG383" i="3"/>
  <c r="BE383" i="3"/>
  <c r="BB383" i="3"/>
  <c r="BA383" i="3"/>
  <c r="AZ383" i="3"/>
  <c r="AU386" i="3"/>
  <c r="AS386" i="3"/>
  <c r="AY386" i="3"/>
  <c r="AX386" i="3"/>
  <c r="AV386" i="3"/>
  <c r="BG386" i="3"/>
  <c r="BF386" i="3"/>
  <c r="BE386" i="3"/>
  <c r="BD386" i="3"/>
  <c r="BC386" i="3"/>
  <c r="BB386" i="3"/>
  <c r="BA386" i="3"/>
  <c r="AQ423" i="3"/>
  <c r="BA499" i="2"/>
  <c r="BC513" i="2"/>
  <c r="BA515" i="2"/>
  <c r="AW46" i="3"/>
  <c r="BA48" i="3"/>
  <c r="BC49" i="3"/>
  <c r="AS52" i="3"/>
  <c r="AW54" i="3"/>
  <c r="BA56" i="3"/>
  <c r="BC57" i="3"/>
  <c r="AS60" i="3"/>
  <c r="AW62" i="3"/>
  <c r="BA64" i="3"/>
  <c r="BC65" i="3"/>
  <c r="AS68" i="3"/>
  <c r="AW70" i="3"/>
  <c r="BA72" i="3"/>
  <c r="BC73" i="3"/>
  <c r="AS76" i="3"/>
  <c r="AW78" i="3"/>
  <c r="BA80" i="3"/>
  <c r="BC81" i="3"/>
  <c r="AS84" i="3"/>
  <c r="AW86" i="3"/>
  <c r="BA88" i="3"/>
  <c r="BC89" i="3"/>
  <c r="BG91" i="3"/>
  <c r="AS92" i="3"/>
  <c r="AW94" i="3"/>
  <c r="BA100" i="3"/>
  <c r="BB104" i="3"/>
  <c r="AX107" i="3"/>
  <c r="BD108" i="3"/>
  <c r="AX110" i="3"/>
  <c r="BD111" i="3"/>
  <c r="AX113" i="3"/>
  <c r="BE115" i="3"/>
  <c r="BD115" i="3"/>
  <c r="AW115" i="3"/>
  <c r="BG115" i="3"/>
  <c r="BB116" i="3"/>
  <c r="BD119" i="3"/>
  <c r="AX121" i="3"/>
  <c r="BE123" i="3"/>
  <c r="BD123" i="3"/>
  <c r="AW123" i="3"/>
  <c r="BG123" i="3"/>
  <c r="BB124" i="3"/>
  <c r="BD127" i="3"/>
  <c r="AX129" i="3"/>
  <c r="BE131" i="3"/>
  <c r="BD131" i="3"/>
  <c r="AW131" i="3"/>
  <c r="BG131" i="3"/>
  <c r="BB132" i="3"/>
  <c r="BD135" i="3"/>
  <c r="AX137" i="3"/>
  <c r="BE139" i="3"/>
  <c r="BD139" i="3"/>
  <c r="AW139" i="3"/>
  <c r="BG139" i="3"/>
  <c r="BC140" i="3"/>
  <c r="BA143" i="3"/>
  <c r="AZ143" i="3"/>
  <c r="AS143" i="3"/>
  <c r="BC143" i="3"/>
  <c r="AW145" i="3"/>
  <c r="BF146" i="3"/>
  <c r="BE146" i="3"/>
  <c r="AX146" i="3"/>
  <c r="AW146" i="3"/>
  <c r="BE148" i="3"/>
  <c r="BD152" i="3"/>
  <c r="AW153" i="3"/>
  <c r="BF156" i="3"/>
  <c r="BF159" i="3"/>
  <c r="AQ162" i="3"/>
  <c r="AY164" i="3"/>
  <c r="BD167" i="3"/>
  <c r="AX168" i="3"/>
  <c r="AQ176" i="3"/>
  <c r="AQ208" i="3"/>
  <c r="AQ212" i="3"/>
  <c r="AY234" i="3"/>
  <c r="AQ266" i="3"/>
  <c r="AU272" i="3"/>
  <c r="AS272" i="3"/>
  <c r="BG272" i="3"/>
  <c r="BE272" i="3"/>
  <c r="BD272" i="3"/>
  <c r="BC272" i="3"/>
  <c r="BB272" i="3"/>
  <c r="BA272" i="3"/>
  <c r="AZ272" i="3"/>
  <c r="AY272" i="3"/>
  <c r="AX272" i="3"/>
  <c r="AW272" i="3"/>
  <c r="AV272" i="3"/>
  <c r="AQ331" i="3"/>
  <c r="AQ375" i="3"/>
  <c r="AV383" i="3"/>
  <c r="AW386" i="3"/>
  <c r="AS141" i="3"/>
  <c r="BA141" i="3"/>
  <c r="AZ141" i="3"/>
  <c r="AU141" i="3"/>
  <c r="AX154" i="3"/>
  <c r="AW154" i="3"/>
  <c r="BF154" i="3"/>
  <c r="BE154" i="3"/>
  <c r="AZ154" i="3"/>
  <c r="BG159" i="3"/>
  <c r="BE167" i="3"/>
  <c r="AX170" i="3"/>
  <c r="AW170" i="3"/>
  <c r="BF170" i="3"/>
  <c r="BE170" i="3"/>
  <c r="BB170" i="3"/>
  <c r="AZ170" i="3"/>
  <c r="AZ184" i="3"/>
  <c r="AY184" i="3"/>
  <c r="AS184" i="3"/>
  <c r="BG184" i="3"/>
  <c r="BF184" i="3"/>
  <c r="BD184" i="3"/>
  <c r="BB184" i="3"/>
  <c r="BG244" i="3"/>
  <c r="AS244" i="3"/>
  <c r="BF244" i="3"/>
  <c r="BD244" i="3"/>
  <c r="BC244" i="3"/>
  <c r="BB244" i="3"/>
  <c r="BA244" i="3"/>
  <c r="AZ244" i="3"/>
  <c r="AY244" i="3"/>
  <c r="AX244" i="3"/>
  <c r="AW244" i="3"/>
  <c r="AV244" i="3"/>
  <c r="AU244" i="3"/>
  <c r="BA316" i="3"/>
  <c r="AY316" i="3"/>
  <c r="AV316" i="3"/>
  <c r="AU316" i="3"/>
  <c r="AS316" i="3"/>
  <c r="BG316" i="3"/>
  <c r="BF316" i="3"/>
  <c r="BE316" i="3"/>
  <c r="BD316" i="3"/>
  <c r="BC316" i="3"/>
  <c r="BB316" i="3"/>
  <c r="AZ316" i="3"/>
  <c r="AX316" i="3"/>
  <c r="BE360" i="3"/>
  <c r="BC360" i="3"/>
  <c r="AX360" i="3"/>
  <c r="AW360" i="3"/>
  <c r="AU360" i="3"/>
  <c r="AS360" i="3"/>
  <c r="BG360" i="3"/>
  <c r="BF360" i="3"/>
  <c r="BD360" i="3"/>
  <c r="BB360" i="3"/>
  <c r="BA360" i="3"/>
  <c r="AZ360" i="3"/>
  <c r="AQ424" i="3"/>
  <c r="AU60" i="3"/>
  <c r="AU68" i="3"/>
  <c r="AU76" i="3"/>
  <c r="AU84" i="3"/>
  <c r="AU92" i="3"/>
  <c r="BC98" i="3"/>
  <c r="BE98" i="3"/>
  <c r="AU102" i="3"/>
  <c r="AW102" i="3"/>
  <c r="BD104" i="3"/>
  <c r="BC106" i="3"/>
  <c r="AU106" i="3"/>
  <c r="BE106" i="3"/>
  <c r="AS109" i="3"/>
  <c r="BA109" i="3"/>
  <c r="AU109" i="3"/>
  <c r="BB113" i="3"/>
  <c r="AS117" i="3"/>
  <c r="BA117" i="3"/>
  <c r="AU117" i="3"/>
  <c r="BB121" i="3"/>
  <c r="AS125" i="3"/>
  <c r="BA125" i="3"/>
  <c r="AU125" i="3"/>
  <c r="BB129" i="3"/>
  <c r="AS133" i="3"/>
  <c r="BA133" i="3"/>
  <c r="AU133" i="3"/>
  <c r="BB137" i="3"/>
  <c r="AV141" i="3"/>
  <c r="AU154" i="3"/>
  <c r="BF167" i="3"/>
  <c r="AU170" i="3"/>
  <c r="AS183" i="3"/>
  <c r="BB183" i="3"/>
  <c r="BA183" i="3"/>
  <c r="AZ183" i="3"/>
  <c r="AY183" i="3"/>
  <c r="AW183" i="3"/>
  <c r="AU183" i="3"/>
  <c r="AU184" i="3"/>
  <c r="BG185" i="3"/>
  <c r="BF185" i="3"/>
  <c r="AZ185" i="3"/>
  <c r="AY185" i="3"/>
  <c r="AX185" i="3"/>
  <c r="AW185" i="3"/>
  <c r="AU185" i="3"/>
  <c r="AS185" i="3"/>
  <c r="AX186" i="3"/>
  <c r="AW186" i="3"/>
  <c r="BG186" i="3"/>
  <c r="BF186" i="3"/>
  <c r="BE186" i="3"/>
  <c r="BD186" i="3"/>
  <c r="BB186" i="3"/>
  <c r="AZ186" i="3"/>
  <c r="BE187" i="3"/>
  <c r="BD187" i="3"/>
  <c r="AX187" i="3"/>
  <c r="AW187" i="3"/>
  <c r="AV187" i="3"/>
  <c r="AU187" i="3"/>
  <c r="AS187" i="3"/>
  <c r="BG187" i="3"/>
  <c r="AV188" i="3"/>
  <c r="AU188" i="3"/>
  <c r="BE188" i="3"/>
  <c r="BD188" i="3"/>
  <c r="BC188" i="3"/>
  <c r="BB188" i="3"/>
  <c r="AZ188" i="3"/>
  <c r="AX188" i="3"/>
  <c r="AS231" i="3"/>
  <c r="BB231" i="3"/>
  <c r="BA231" i="3"/>
  <c r="AZ231" i="3"/>
  <c r="AY231" i="3"/>
  <c r="AX231" i="3"/>
  <c r="AW231" i="3"/>
  <c r="AV231" i="3"/>
  <c r="AU231" i="3"/>
  <c r="BE244" i="3"/>
  <c r="AW316" i="3"/>
  <c r="BD353" i="3"/>
  <c r="BB353" i="3"/>
  <c r="AV353" i="3"/>
  <c r="AU353" i="3"/>
  <c r="AS353" i="3"/>
  <c r="BG353" i="3"/>
  <c r="BF353" i="3"/>
  <c r="BE353" i="3"/>
  <c r="BC353" i="3"/>
  <c r="BA353" i="3"/>
  <c r="AZ353" i="3"/>
  <c r="AY353" i="3"/>
  <c r="AX353" i="3"/>
  <c r="AV360" i="3"/>
  <c r="AY480" i="2"/>
  <c r="AY496" i="2"/>
  <c r="AW498" i="2"/>
  <c r="BD499" i="2"/>
  <c r="AY512" i="2"/>
  <c r="BF513" i="2"/>
  <c r="AW514" i="2"/>
  <c r="BD515" i="2"/>
  <c r="AZ46" i="3"/>
  <c r="BD48" i="3"/>
  <c r="BF49" i="3"/>
  <c r="AV52" i="3"/>
  <c r="AZ54" i="3"/>
  <c r="BD56" i="3"/>
  <c r="BF57" i="3"/>
  <c r="AV60" i="3"/>
  <c r="AZ62" i="3"/>
  <c r="BD64" i="3"/>
  <c r="BF65" i="3"/>
  <c r="AV68" i="3"/>
  <c r="AZ70" i="3"/>
  <c r="BD72" i="3"/>
  <c r="BF73" i="3"/>
  <c r="AV76" i="3"/>
  <c r="AZ78" i="3"/>
  <c r="BD80" i="3"/>
  <c r="BF81" i="3"/>
  <c r="AV84" i="3"/>
  <c r="AZ86" i="3"/>
  <c r="BD88" i="3"/>
  <c r="BF89" i="3"/>
  <c r="AV92" i="3"/>
  <c r="AZ94" i="3"/>
  <c r="AU98" i="3"/>
  <c r="BD100" i="3"/>
  <c r="AV102" i="3"/>
  <c r="BE104" i="3"/>
  <c r="AV106" i="3"/>
  <c r="BA107" i="3"/>
  <c r="AV109" i="3"/>
  <c r="AY112" i="3"/>
  <c r="AX112" i="3"/>
  <c r="BG112" i="3"/>
  <c r="BA112" i="3"/>
  <c r="BD113" i="3"/>
  <c r="BE116" i="3"/>
  <c r="AV117" i="3"/>
  <c r="AY120" i="3"/>
  <c r="AX120" i="3"/>
  <c r="BG120" i="3"/>
  <c r="BA120" i="3"/>
  <c r="BD121" i="3"/>
  <c r="BE124" i="3"/>
  <c r="AV125" i="3"/>
  <c r="AY128" i="3"/>
  <c r="AX128" i="3"/>
  <c r="BG128" i="3"/>
  <c r="BA128" i="3"/>
  <c r="BD129" i="3"/>
  <c r="BE132" i="3"/>
  <c r="AV133" i="3"/>
  <c r="AY136" i="3"/>
  <c r="AX136" i="3"/>
  <c r="BG136" i="3"/>
  <c r="BA136" i="3"/>
  <c r="BD137" i="3"/>
  <c r="AW141" i="3"/>
  <c r="AW143" i="3"/>
  <c r="BC145" i="3"/>
  <c r="AY146" i="3"/>
  <c r="AQ152" i="3"/>
  <c r="BB153" i="3"/>
  <c r="AV154" i="3"/>
  <c r="AQ159" i="3"/>
  <c r="BB164" i="3"/>
  <c r="BG167" i="3"/>
  <c r="BE168" i="3"/>
  <c r="AV170" i="3"/>
  <c r="BE171" i="3"/>
  <c r="BD171" i="3"/>
  <c r="AW171" i="3"/>
  <c r="AV171" i="3"/>
  <c r="AS171" i="3"/>
  <c r="BG171" i="3"/>
  <c r="BA175" i="3"/>
  <c r="AZ175" i="3"/>
  <c r="AS175" i="3"/>
  <c r="BE175" i="3"/>
  <c r="BC175" i="3"/>
  <c r="AV183" i="3"/>
  <c r="AV184" i="3"/>
  <c r="AV185" i="3"/>
  <c r="AU186" i="3"/>
  <c r="AY187" i="3"/>
  <c r="AW188" i="3"/>
  <c r="AQ194" i="3"/>
  <c r="BC231" i="3"/>
  <c r="AW270" i="3"/>
  <c r="AS270" i="3"/>
  <c r="BG270" i="3"/>
  <c r="BE270" i="3"/>
  <c r="BD270" i="3"/>
  <c r="BC270" i="3"/>
  <c r="BB270" i="3"/>
  <c r="BA270" i="3"/>
  <c r="AZ270" i="3"/>
  <c r="AY270" i="3"/>
  <c r="AX270" i="3"/>
  <c r="AV270" i="3"/>
  <c r="AU270" i="3"/>
  <c r="BG292" i="3"/>
  <c r="AV292" i="3"/>
  <c r="AU292" i="3"/>
  <c r="AS292" i="3"/>
  <c r="BF292" i="3"/>
  <c r="BE292" i="3"/>
  <c r="BD292" i="3"/>
  <c r="BC292" i="3"/>
  <c r="BB292" i="3"/>
  <c r="BA292" i="3"/>
  <c r="AZ292" i="3"/>
  <c r="AY292" i="3"/>
  <c r="AX292" i="3"/>
  <c r="BB323" i="3"/>
  <c r="AZ323" i="3"/>
  <c r="AX323" i="3"/>
  <c r="AW323" i="3"/>
  <c r="AU323" i="3"/>
  <c r="AS323" i="3"/>
  <c r="BG323" i="3"/>
  <c r="BF323" i="3"/>
  <c r="BE323" i="3"/>
  <c r="BD323" i="3"/>
  <c r="BC323" i="3"/>
  <c r="BA323" i="3"/>
  <c r="AQ345" i="3"/>
  <c r="AW353" i="3"/>
  <c r="AQ356" i="3"/>
  <c r="AY360" i="3"/>
  <c r="AQ405" i="3"/>
  <c r="AQ428" i="3"/>
  <c r="AW52" i="3"/>
  <c r="AW60" i="3"/>
  <c r="AW68" i="3"/>
  <c r="BG73" i="3"/>
  <c r="AW76" i="3"/>
  <c r="BA78" i="3"/>
  <c r="BG81" i="3"/>
  <c r="AW84" i="3"/>
  <c r="BA86" i="3"/>
  <c r="BG89" i="3"/>
  <c r="AW92" i="3"/>
  <c r="BA94" i="3"/>
  <c r="AV98" i="3"/>
  <c r="AX102" i="3"/>
  <c r="BF104" i="3"/>
  <c r="AW106" i="3"/>
  <c r="BB107" i="3"/>
  <c r="AW109" i="3"/>
  <c r="BE113" i="3"/>
  <c r="AW117" i="3"/>
  <c r="BE121" i="3"/>
  <c r="AW125" i="3"/>
  <c r="BE129" i="3"/>
  <c r="AW133" i="3"/>
  <c r="BE137" i="3"/>
  <c r="AX141" i="3"/>
  <c r="BC153" i="3"/>
  <c r="AY154" i="3"/>
  <c r="AY161" i="3"/>
  <c r="AX161" i="3"/>
  <c r="BG161" i="3"/>
  <c r="BF161" i="3"/>
  <c r="BC161" i="3"/>
  <c r="BA161" i="3"/>
  <c r="BE164" i="3"/>
  <c r="BF168" i="3"/>
  <c r="AY170" i="3"/>
  <c r="AX183" i="3"/>
  <c r="AW184" i="3"/>
  <c r="BA185" i="3"/>
  <c r="AV186" i="3"/>
  <c r="AZ187" i="3"/>
  <c r="AY188" i="3"/>
  <c r="AW211" i="3"/>
  <c r="AV211" i="3"/>
  <c r="BF211" i="3"/>
  <c r="BE211" i="3"/>
  <c r="BD211" i="3"/>
  <c r="BC211" i="3"/>
  <c r="BA211" i="3"/>
  <c r="AY211" i="3"/>
  <c r="AY225" i="3"/>
  <c r="AX225" i="3"/>
  <c r="BG225" i="3"/>
  <c r="BF225" i="3"/>
  <c r="BE225" i="3"/>
  <c r="BD225" i="3"/>
  <c r="BC225" i="3"/>
  <c r="BA225" i="3"/>
  <c r="AS242" i="3"/>
  <c r="BF242" i="3"/>
  <c r="BD242" i="3"/>
  <c r="BC242" i="3"/>
  <c r="BB242" i="3"/>
  <c r="BA242" i="3"/>
  <c r="AZ242" i="3"/>
  <c r="AY242" i="3"/>
  <c r="AX242" i="3"/>
  <c r="AW242" i="3"/>
  <c r="AV242" i="3"/>
  <c r="AU242" i="3"/>
  <c r="AQ340" i="3"/>
  <c r="BF351" i="3"/>
  <c r="BD351" i="3"/>
  <c r="AS351" i="3"/>
  <c r="BE351" i="3"/>
  <c r="BC351" i="3"/>
  <c r="BB351" i="3"/>
  <c r="BA351" i="3"/>
  <c r="AZ351" i="3"/>
  <c r="AY351" i="3"/>
  <c r="AX351" i="3"/>
  <c r="AW351" i="3"/>
  <c r="AV351" i="3"/>
  <c r="AU351" i="3"/>
  <c r="BF365" i="3"/>
  <c r="AS365" i="3"/>
  <c r="BG365" i="3"/>
  <c r="BD365" i="3"/>
  <c r="BC365" i="3"/>
  <c r="BB365" i="3"/>
  <c r="BA365" i="3"/>
  <c r="AZ365" i="3"/>
  <c r="AY365" i="3"/>
  <c r="AX365" i="3"/>
  <c r="AW365" i="3"/>
  <c r="AV365" i="3"/>
  <c r="AU365" i="3"/>
  <c r="AQ384" i="3"/>
  <c r="AQ387" i="3"/>
  <c r="AQ435" i="3"/>
  <c r="AV477" i="2"/>
  <c r="BA480" i="2"/>
  <c r="AV493" i="2"/>
  <c r="BA496" i="2"/>
  <c r="AY498" i="2"/>
  <c r="BF499" i="2"/>
  <c r="AV509" i="2"/>
  <c r="BA512" i="2"/>
  <c r="AY514" i="2"/>
  <c r="BF515" i="2"/>
  <c r="BB46" i="3"/>
  <c r="BF48" i="3"/>
  <c r="AV51" i="3"/>
  <c r="AX52" i="3"/>
  <c r="BB54" i="3"/>
  <c r="BF56" i="3"/>
  <c r="AV59" i="3"/>
  <c r="AX60" i="3"/>
  <c r="BB62" i="3"/>
  <c r="BF64" i="3"/>
  <c r="AV67" i="3"/>
  <c r="AX68" i="3"/>
  <c r="BB70" i="3"/>
  <c r="BF72" i="3"/>
  <c r="AV75" i="3"/>
  <c r="AX76" i="3"/>
  <c r="BB78" i="3"/>
  <c r="BF80" i="3"/>
  <c r="AV83" i="3"/>
  <c r="AX84" i="3"/>
  <c r="BB86" i="3"/>
  <c r="BF88" i="3"/>
  <c r="AV91" i="3"/>
  <c r="AX92" i="3"/>
  <c r="BB94" i="3"/>
  <c r="AW98" i="3"/>
  <c r="BA99" i="3"/>
  <c r="BF100" i="3"/>
  <c r="AS101" i="3"/>
  <c r="AU101" i="3"/>
  <c r="AY102" i="3"/>
  <c r="BC103" i="3"/>
  <c r="BG104" i="3"/>
  <c r="AX106" i="3"/>
  <c r="BC107" i="3"/>
  <c r="AX109" i="3"/>
  <c r="BD110" i="3"/>
  <c r="AV112" i="3"/>
  <c r="BF113" i="3"/>
  <c r="AZ115" i="3"/>
  <c r="AX117" i="3"/>
  <c r="AV120" i="3"/>
  <c r="BF121" i="3"/>
  <c r="AZ123" i="3"/>
  <c r="AX125" i="3"/>
  <c r="AV128" i="3"/>
  <c r="BF129" i="3"/>
  <c r="AZ131" i="3"/>
  <c r="AX133" i="3"/>
  <c r="AV136" i="3"/>
  <c r="BF137" i="3"/>
  <c r="AZ139" i="3"/>
  <c r="AY141" i="3"/>
  <c r="AY143" i="3"/>
  <c r="BE145" i="3"/>
  <c r="BA146" i="3"/>
  <c r="AW147" i="3"/>
  <c r="AV147" i="3"/>
  <c r="BE147" i="3"/>
  <c r="BD147" i="3"/>
  <c r="AY147" i="3"/>
  <c r="BD153" i="3"/>
  <c r="BA154" i="3"/>
  <c r="BE155" i="3"/>
  <c r="BD155" i="3"/>
  <c r="AW155" i="3"/>
  <c r="AV155" i="3"/>
  <c r="BG155" i="3"/>
  <c r="AQ160" i="3"/>
  <c r="AU161" i="3"/>
  <c r="BG164" i="3"/>
  <c r="AQ167" i="3"/>
  <c r="BA170" i="3"/>
  <c r="AX171" i="3"/>
  <c r="AV175" i="3"/>
  <c r="BE177" i="3"/>
  <c r="AW179" i="3"/>
  <c r="AV179" i="3"/>
  <c r="BF179" i="3"/>
  <c r="BE179" i="3"/>
  <c r="BD179" i="3"/>
  <c r="BA179" i="3"/>
  <c r="AY179" i="3"/>
  <c r="BC183" i="3"/>
  <c r="AX184" i="3"/>
  <c r="BB185" i="3"/>
  <c r="AY186" i="3"/>
  <c r="BA187" i="3"/>
  <c r="BA188" i="3"/>
  <c r="AU211" i="3"/>
  <c r="AU225" i="3"/>
  <c r="BE231" i="3"/>
  <c r="BE242" i="3"/>
  <c r="BA266" i="3"/>
  <c r="AS266" i="3"/>
  <c r="BG266" i="3"/>
  <c r="BE266" i="3"/>
  <c r="BD266" i="3"/>
  <c r="BC266" i="3"/>
  <c r="BB266" i="3"/>
  <c r="AZ266" i="3"/>
  <c r="AY266" i="3"/>
  <c r="AX266" i="3"/>
  <c r="AW266" i="3"/>
  <c r="AV266" i="3"/>
  <c r="AU266" i="3"/>
  <c r="AY323" i="3"/>
  <c r="BG351" i="3"/>
  <c r="BC362" i="3"/>
  <c r="BA362" i="3"/>
  <c r="AX362" i="3"/>
  <c r="AW362" i="3"/>
  <c r="AU362" i="3"/>
  <c r="AS362" i="3"/>
  <c r="BG362" i="3"/>
  <c r="BF362" i="3"/>
  <c r="BE362" i="3"/>
  <c r="BD362" i="3"/>
  <c r="BB362" i="3"/>
  <c r="AZ362" i="3"/>
  <c r="BE365" i="3"/>
  <c r="AQ439" i="3"/>
  <c r="BF95" i="3"/>
  <c r="AU97" i="3"/>
  <c r="AX98" i="3"/>
  <c r="BB99" i="3"/>
  <c r="AV101" i="3"/>
  <c r="AZ102" i="3"/>
  <c r="BD103" i="3"/>
  <c r="BA105" i="3"/>
  <c r="BC105" i="3"/>
  <c r="AY106" i="3"/>
  <c r="BD107" i="3"/>
  <c r="AY109" i="3"/>
  <c r="BE110" i="3"/>
  <c r="AW112" i="3"/>
  <c r="BG113" i="3"/>
  <c r="BC114" i="3"/>
  <c r="BB114" i="3"/>
  <c r="AU114" i="3"/>
  <c r="BE114" i="3"/>
  <c r="BA115" i="3"/>
  <c r="AY117" i="3"/>
  <c r="AW120" i="3"/>
  <c r="BG121" i="3"/>
  <c r="BC122" i="3"/>
  <c r="BB122" i="3"/>
  <c r="AU122" i="3"/>
  <c r="BE122" i="3"/>
  <c r="BA123" i="3"/>
  <c r="AY125" i="3"/>
  <c r="AW128" i="3"/>
  <c r="BG129" i="3"/>
  <c r="BC130" i="3"/>
  <c r="BB130" i="3"/>
  <c r="AU130" i="3"/>
  <c r="BE130" i="3"/>
  <c r="BA131" i="3"/>
  <c r="AY133" i="3"/>
  <c r="AW136" i="3"/>
  <c r="BG137" i="3"/>
  <c r="BC138" i="3"/>
  <c r="BB138" i="3"/>
  <c r="AU138" i="3"/>
  <c r="BE138" i="3"/>
  <c r="BA139" i="3"/>
  <c r="BB141" i="3"/>
  <c r="BB143" i="3"/>
  <c r="BB146" i="3"/>
  <c r="AU147" i="3"/>
  <c r="AS151" i="3"/>
  <c r="BA151" i="3"/>
  <c r="AZ151" i="3"/>
  <c r="AU151" i="3"/>
  <c r="BE153" i="3"/>
  <c r="BB154" i="3"/>
  <c r="AU155" i="3"/>
  <c r="AV161" i="3"/>
  <c r="AQ168" i="3"/>
  <c r="BD169" i="3"/>
  <c r="BC170" i="3"/>
  <c r="AY171" i="3"/>
  <c r="AV172" i="3"/>
  <c r="AU172" i="3"/>
  <c r="BD172" i="3"/>
  <c r="BC172" i="3"/>
  <c r="AZ172" i="3"/>
  <c r="AX172" i="3"/>
  <c r="AW175" i="3"/>
  <c r="AU179" i="3"/>
  <c r="BD180" i="3"/>
  <c r="BC180" i="3"/>
  <c r="AW180" i="3"/>
  <c r="AV180" i="3"/>
  <c r="AU180" i="3"/>
  <c r="BF180" i="3"/>
  <c r="BD183" i="3"/>
  <c r="BA184" i="3"/>
  <c r="BC185" i="3"/>
  <c r="BA186" i="3"/>
  <c r="BB187" i="3"/>
  <c r="BF188" i="3"/>
  <c r="AX211" i="3"/>
  <c r="BG215" i="3"/>
  <c r="AQ224" i="3"/>
  <c r="AV225" i="3"/>
  <c r="BF231" i="3"/>
  <c r="BG242" i="3"/>
  <c r="AQ258" i="3"/>
  <c r="BF266" i="3"/>
  <c r="AY268" i="3"/>
  <c r="AS268" i="3"/>
  <c r="BG268" i="3"/>
  <c r="BE268" i="3"/>
  <c r="BD268" i="3"/>
  <c r="BC268" i="3"/>
  <c r="BB268" i="3"/>
  <c r="BA268" i="3"/>
  <c r="AZ268" i="3"/>
  <c r="AX268" i="3"/>
  <c r="AW268" i="3"/>
  <c r="AV268" i="3"/>
  <c r="AU268" i="3"/>
  <c r="AQ354" i="3"/>
  <c r="AV362" i="3"/>
  <c r="BE467" i="3"/>
  <c r="BD483" i="3"/>
  <c r="BB483" i="3"/>
  <c r="AZ483" i="3"/>
  <c r="AY483" i="3"/>
  <c r="AW483" i="3"/>
  <c r="AV483" i="3"/>
  <c r="AS483" i="3"/>
  <c r="BG483" i="3"/>
  <c r="BF483" i="3"/>
  <c r="AQ38" i="4"/>
  <c r="AW118" i="3"/>
  <c r="AW126" i="3"/>
  <c r="AW134" i="3"/>
  <c r="AW142" i="3"/>
  <c r="AW149" i="3"/>
  <c r="BD150" i="3"/>
  <c r="BE157" i="3"/>
  <c r="AW165" i="3"/>
  <c r="BD166" i="3"/>
  <c r="BE173" i="3"/>
  <c r="AW181" i="3"/>
  <c r="BD182" i="3"/>
  <c r="BE189" i="3"/>
  <c r="BC191" i="3"/>
  <c r="BF196" i="3"/>
  <c r="AW197" i="3"/>
  <c r="BD198" i="3"/>
  <c r="BE205" i="3"/>
  <c r="BC207" i="3"/>
  <c r="BF212" i="3"/>
  <c r="AW213" i="3"/>
  <c r="BD214" i="3"/>
  <c r="BE221" i="3"/>
  <c r="BC223" i="3"/>
  <c r="BF228" i="3"/>
  <c r="AW229" i="3"/>
  <c r="BD230" i="3"/>
  <c r="AS233" i="3"/>
  <c r="BG235" i="3"/>
  <c r="BE237" i="3"/>
  <c r="BC239" i="3"/>
  <c r="BC241" i="3"/>
  <c r="BD243" i="3"/>
  <c r="BD245" i="3"/>
  <c r="BD247" i="3"/>
  <c r="BC251" i="3"/>
  <c r="BB253" i="3"/>
  <c r="BB255" i="3"/>
  <c r="BD257" i="3"/>
  <c r="AV258" i="3"/>
  <c r="BE259" i="3"/>
  <c r="AV260" i="3"/>
  <c r="BE261" i="3"/>
  <c r="AV262" i="3"/>
  <c r="BE263" i="3"/>
  <c r="AV264" i="3"/>
  <c r="AQ267" i="3"/>
  <c r="BD267" i="3"/>
  <c r="BC269" i="3"/>
  <c r="BC271" i="3"/>
  <c r="BE273" i="3"/>
  <c r="AW274" i="3"/>
  <c r="BF275" i="3"/>
  <c r="AW276" i="3"/>
  <c r="BF277" i="3"/>
  <c r="AW278" i="3"/>
  <c r="BF279" i="3"/>
  <c r="AW280" i="3"/>
  <c r="AV282" i="3"/>
  <c r="BE283" i="3"/>
  <c r="AV284" i="3"/>
  <c r="BD285" i="3"/>
  <c r="AV286" i="3"/>
  <c r="BE287" i="3"/>
  <c r="AW288" i="3"/>
  <c r="BF289" i="3"/>
  <c r="BG291" i="3"/>
  <c r="BG293" i="3"/>
  <c r="BG295" i="3"/>
  <c r="AW298" i="3"/>
  <c r="BF299" i="3"/>
  <c r="AW300" i="3"/>
  <c r="BE301" i="3"/>
  <c r="AX302" i="3"/>
  <c r="BF303" i="3"/>
  <c r="AX304" i="3"/>
  <c r="BG305" i="3"/>
  <c r="AY306" i="3"/>
  <c r="AY308" i="3"/>
  <c r="AY310" i="3"/>
  <c r="AY312" i="3"/>
  <c r="BG315" i="3"/>
  <c r="BD320" i="3"/>
  <c r="AS324" i="3"/>
  <c r="BG324" i="3"/>
  <c r="BE325" i="3"/>
  <c r="AZ332" i="3"/>
  <c r="AS333" i="3"/>
  <c r="BC334" i="3"/>
  <c r="BF335" i="3"/>
  <c r="BD335" i="3"/>
  <c r="BE336" i="3"/>
  <c r="AW337" i="3"/>
  <c r="BC339" i="3"/>
  <c r="AW342" i="3"/>
  <c r="AY344" i="3"/>
  <c r="AY346" i="3"/>
  <c r="BD350" i="3"/>
  <c r="BD355" i="3"/>
  <c r="BC364" i="3"/>
  <c r="BE366" i="3"/>
  <c r="AY369" i="3"/>
  <c r="BE371" i="3"/>
  <c r="AW372" i="3"/>
  <c r="AY374" i="3"/>
  <c r="BA376" i="3"/>
  <c r="BB378" i="3"/>
  <c r="BE380" i="3"/>
  <c r="AW381" i="3"/>
  <c r="BB387" i="3"/>
  <c r="AZ387" i="3"/>
  <c r="AY387" i="3"/>
  <c r="BB389" i="3"/>
  <c r="BF391" i="3"/>
  <c r="BB394" i="3"/>
  <c r="BF396" i="3"/>
  <c r="BE399" i="3"/>
  <c r="AQ402" i="3"/>
  <c r="BF406" i="3"/>
  <c r="BB407" i="3"/>
  <c r="AW410" i="3"/>
  <c r="AY415" i="3"/>
  <c r="BC418" i="3"/>
  <c r="AX419" i="3"/>
  <c r="BC426" i="3"/>
  <c r="BA426" i="3"/>
  <c r="AZ426" i="3"/>
  <c r="AX426" i="3"/>
  <c r="AZ428" i="3"/>
  <c r="BF433" i="3"/>
  <c r="AZ434" i="3"/>
  <c r="BB435" i="3"/>
  <c r="AZ435" i="3"/>
  <c r="AY435" i="3"/>
  <c r="AW435" i="3"/>
  <c r="BE437" i="3"/>
  <c r="AW438" i="3"/>
  <c r="BA444" i="3"/>
  <c r="AY444" i="3"/>
  <c r="AX444" i="3"/>
  <c r="AV444" i="3"/>
  <c r="AZ449" i="3"/>
  <c r="BG454" i="3"/>
  <c r="BE454" i="3"/>
  <c r="BD454" i="3"/>
  <c r="BB454" i="3"/>
  <c r="BF456" i="3"/>
  <c r="BG467" i="3"/>
  <c r="BA468" i="3"/>
  <c r="AX470" i="3"/>
  <c r="AW472" i="3"/>
  <c r="AU483" i="3"/>
  <c r="AQ493" i="3"/>
  <c r="BD241" i="3"/>
  <c r="BC253" i="3"/>
  <c r="BC255" i="3"/>
  <c r="AZ306" i="3"/>
  <c r="AZ308" i="3"/>
  <c r="AZ310" i="3"/>
  <c r="AZ312" i="3"/>
  <c r="BF319" i="3"/>
  <c r="BD319" i="3"/>
  <c r="BE320" i="3"/>
  <c r="BD339" i="3"/>
  <c r="BE350" i="3"/>
  <c r="BE355" i="3"/>
  <c r="AU370" i="3"/>
  <c r="AS370" i="3"/>
  <c r="BF380" i="3"/>
  <c r="BG390" i="3"/>
  <c r="BE390" i="3"/>
  <c r="BD390" i="3"/>
  <c r="BG396" i="3"/>
  <c r="BG399" i="3"/>
  <c r="AS420" i="3"/>
  <c r="BG420" i="3"/>
  <c r="BF420" i="3"/>
  <c r="BD420" i="3"/>
  <c r="BF429" i="3"/>
  <c r="BE429" i="3"/>
  <c r="BC429" i="3"/>
  <c r="AX439" i="3"/>
  <c r="AV439" i="3"/>
  <c r="AU439" i="3"/>
  <c r="AS439" i="3"/>
  <c r="BF447" i="3"/>
  <c r="BD447" i="3"/>
  <c r="BC447" i="3"/>
  <c r="BA447" i="3"/>
  <c r="BG456" i="3"/>
  <c r="BC460" i="3"/>
  <c r="BA460" i="3"/>
  <c r="AY460" i="3"/>
  <c r="AX460" i="3"/>
  <c r="AV460" i="3"/>
  <c r="BE460" i="3"/>
  <c r="AQ465" i="3"/>
  <c r="AX483" i="3"/>
  <c r="AQ513" i="3"/>
  <c r="AS99" i="4"/>
  <c r="BF99" i="4"/>
  <c r="AY99" i="4"/>
  <c r="AZ99" i="4"/>
  <c r="AX99" i="4"/>
  <c r="BG99" i="4"/>
  <c r="BE99" i="4"/>
  <c r="BD99" i="4"/>
  <c r="BA99" i="4"/>
  <c r="BC99" i="4"/>
  <c r="BB99" i="4"/>
  <c r="AW99" i="4"/>
  <c r="AV99" i="4"/>
  <c r="AU99" i="4"/>
  <c r="BE191" i="3"/>
  <c r="BE207" i="3"/>
  <c r="BE223" i="3"/>
  <c r="AU233" i="3"/>
  <c r="AS235" i="3"/>
  <c r="BE239" i="3"/>
  <c r="BE241" i="3"/>
  <c r="BF243" i="3"/>
  <c r="BF245" i="3"/>
  <c r="BF247" i="3"/>
  <c r="BE251" i="3"/>
  <c r="BD253" i="3"/>
  <c r="BE255" i="3"/>
  <c r="BF257" i="3"/>
  <c r="BE269" i="3"/>
  <c r="BF271" i="3"/>
  <c r="BA306" i="3"/>
  <c r="AS307" i="3"/>
  <c r="BA308" i="3"/>
  <c r="AS309" i="3"/>
  <c r="BA310" i="3"/>
  <c r="AS311" i="3"/>
  <c r="BA312" i="3"/>
  <c r="AS315" i="3"/>
  <c r="AU319" i="3"/>
  <c r="BF320" i="3"/>
  <c r="BC332" i="3"/>
  <c r="AU333" i="3"/>
  <c r="BE334" i="3"/>
  <c r="BE339" i="3"/>
  <c r="BA344" i="3"/>
  <c r="BB346" i="3"/>
  <c r="BF350" i="3"/>
  <c r="AU354" i="3"/>
  <c r="AS354" i="3"/>
  <c r="BF355" i="3"/>
  <c r="BE364" i="3"/>
  <c r="BA369" i="3"/>
  <c r="AV370" i="3"/>
  <c r="BA374" i="3"/>
  <c r="AX375" i="3"/>
  <c r="AV375" i="3"/>
  <c r="BD376" i="3"/>
  <c r="BE378" i="3"/>
  <c r="BG380" i="3"/>
  <c r="BD389" i="3"/>
  <c r="AU390" i="3"/>
  <c r="BE394" i="3"/>
  <c r="BD401" i="3"/>
  <c r="BB401" i="3"/>
  <c r="BA401" i="3"/>
  <c r="AY401" i="3"/>
  <c r="BD407" i="3"/>
  <c r="BB415" i="3"/>
  <c r="AU420" i="3"/>
  <c r="BE424" i="3"/>
  <c r="BC424" i="3"/>
  <c r="BB424" i="3"/>
  <c r="AZ424" i="3"/>
  <c r="AU429" i="3"/>
  <c r="BB434" i="3"/>
  <c r="AW439" i="3"/>
  <c r="AU447" i="3"/>
  <c r="BE449" i="3"/>
  <c r="AQ459" i="3"/>
  <c r="AU460" i="3"/>
  <c r="BC476" i="3"/>
  <c r="BA476" i="3"/>
  <c r="AY476" i="3"/>
  <c r="AX476" i="3"/>
  <c r="AV476" i="3"/>
  <c r="AU476" i="3"/>
  <c r="BE476" i="3"/>
  <c r="AW482" i="3"/>
  <c r="AU482" i="3"/>
  <c r="AS482" i="3"/>
  <c r="BF482" i="3"/>
  <c r="BE482" i="3"/>
  <c r="BB482" i="3"/>
  <c r="BA482" i="3"/>
  <c r="AZ482" i="3"/>
  <c r="AY482" i="3"/>
  <c r="BA483" i="3"/>
  <c r="AQ497" i="3"/>
  <c r="AQ10" i="4"/>
  <c r="AQ20" i="4"/>
  <c r="AQ82" i="4"/>
  <c r="AV233" i="3"/>
  <c r="BF241" i="3"/>
  <c r="BE253" i="3"/>
  <c r="BF255" i="3"/>
  <c r="BB306" i="3"/>
  <c r="BB308" i="3"/>
  <c r="BB310" i="3"/>
  <c r="BB312" i="3"/>
  <c r="AU338" i="3"/>
  <c r="AS338" i="3"/>
  <c r="AX359" i="3"/>
  <c r="AV359" i="3"/>
  <c r="AZ405" i="3"/>
  <c r="AX405" i="3"/>
  <c r="AW405" i="3"/>
  <c r="AU405" i="3"/>
  <c r="BC442" i="3"/>
  <c r="BA442" i="3"/>
  <c r="AZ442" i="3"/>
  <c r="AX442" i="3"/>
  <c r="BB451" i="3"/>
  <c r="AZ451" i="3"/>
  <c r="AY451" i="3"/>
  <c r="AW451" i="3"/>
  <c r="BC483" i="3"/>
  <c r="AW233" i="3"/>
  <c r="AU235" i="3"/>
  <c r="BG241" i="3"/>
  <c r="BG253" i="3"/>
  <c r="BG255" i="3"/>
  <c r="BC306" i="3"/>
  <c r="AU307" i="3"/>
  <c r="BC308" i="3"/>
  <c r="AU309" i="3"/>
  <c r="BC310" i="3"/>
  <c r="AU311" i="3"/>
  <c r="BD312" i="3"/>
  <c r="AU315" i="3"/>
  <c r="AW319" i="3"/>
  <c r="AU322" i="3"/>
  <c r="AS322" i="3"/>
  <c r="BE332" i="3"/>
  <c r="AW333" i="3"/>
  <c r="AV338" i="3"/>
  <c r="AX343" i="3"/>
  <c r="AV343" i="3"/>
  <c r="BD344" i="3"/>
  <c r="BE346" i="3"/>
  <c r="AU359" i="3"/>
  <c r="BE369" i="3"/>
  <c r="AX370" i="3"/>
  <c r="AZ373" i="3"/>
  <c r="AX373" i="3"/>
  <c r="BC374" i="3"/>
  <c r="AY382" i="3"/>
  <c r="AW382" i="3"/>
  <c r="AV382" i="3"/>
  <c r="BF389" i="3"/>
  <c r="AW390" i="3"/>
  <c r="AV405" i="3"/>
  <c r="BF407" i="3"/>
  <c r="AW420" i="3"/>
  <c r="AW429" i="3"/>
  <c r="BD434" i="3"/>
  <c r="AS436" i="3"/>
  <c r="BG436" i="3"/>
  <c r="BF436" i="3"/>
  <c r="BD436" i="3"/>
  <c r="AZ439" i="3"/>
  <c r="AU442" i="3"/>
  <c r="BF445" i="3"/>
  <c r="BE445" i="3"/>
  <c r="BC445" i="3"/>
  <c r="AW447" i="3"/>
  <c r="AU451" i="3"/>
  <c r="AX455" i="3"/>
  <c r="AV455" i="3"/>
  <c r="AU455" i="3"/>
  <c r="AS455" i="3"/>
  <c r="AZ460" i="3"/>
  <c r="BE483" i="3"/>
  <c r="AQ487" i="3"/>
  <c r="AW162" i="3"/>
  <c r="AW178" i="3"/>
  <c r="AW194" i="3"/>
  <c r="AU196" i="3"/>
  <c r="AW210" i="3"/>
  <c r="AU212" i="3"/>
  <c r="AW226" i="3"/>
  <c r="AU228" i="3"/>
  <c r="AX233" i="3"/>
  <c r="AV235" i="3"/>
  <c r="AU291" i="3"/>
  <c r="AU293" i="3"/>
  <c r="AU295" i="3"/>
  <c r="AU299" i="3"/>
  <c r="AU305" i="3"/>
  <c r="BD306" i="3"/>
  <c r="AV307" i="3"/>
  <c r="BD308" i="3"/>
  <c r="AV309" i="3"/>
  <c r="BD310" i="3"/>
  <c r="AW311" i="3"/>
  <c r="BE312" i="3"/>
  <c r="AV315" i="3"/>
  <c r="AW317" i="3"/>
  <c r="AX319" i="3"/>
  <c r="AV322" i="3"/>
  <c r="AX327" i="3"/>
  <c r="AV327" i="3"/>
  <c r="BF332" i="3"/>
  <c r="AX333" i="3"/>
  <c r="AW338" i="3"/>
  <c r="AU343" i="3"/>
  <c r="BF344" i="3"/>
  <c r="BF346" i="3"/>
  <c r="AX354" i="3"/>
  <c r="AZ357" i="3"/>
  <c r="AX357" i="3"/>
  <c r="AW359" i="3"/>
  <c r="AW368" i="3"/>
  <c r="AU368" i="3"/>
  <c r="BF369" i="3"/>
  <c r="AY370" i="3"/>
  <c r="AU373" i="3"/>
  <c r="BD374" i="3"/>
  <c r="AY375" i="3"/>
  <c r="AU382" i="3"/>
  <c r="AQ386" i="3"/>
  <c r="AS388" i="3"/>
  <c r="BG388" i="3"/>
  <c r="BF388" i="3"/>
  <c r="AX390" i="3"/>
  <c r="AW401" i="3"/>
  <c r="AU402" i="3"/>
  <c r="AS402" i="3"/>
  <c r="BF402" i="3"/>
  <c r="AY405" i="3"/>
  <c r="BD417" i="3"/>
  <c r="BB417" i="3"/>
  <c r="BA417" i="3"/>
  <c r="AY417" i="3"/>
  <c r="AX420" i="3"/>
  <c r="AW424" i="3"/>
  <c r="AX429" i="3"/>
  <c r="BE434" i="3"/>
  <c r="AU436" i="3"/>
  <c r="BA439" i="3"/>
  <c r="BE440" i="3"/>
  <c r="BC440" i="3"/>
  <c r="BB440" i="3"/>
  <c r="AZ440" i="3"/>
  <c r="AV442" i="3"/>
  <c r="AU445" i="3"/>
  <c r="AX447" i="3"/>
  <c r="AV451" i="3"/>
  <c r="AW455" i="3"/>
  <c r="BB460" i="3"/>
  <c r="AS502" i="3"/>
  <c r="BG502" i="3"/>
  <c r="BF502" i="3"/>
  <c r="BE502" i="3"/>
  <c r="BD502" i="3"/>
  <c r="BC502" i="3"/>
  <c r="BB502" i="3"/>
  <c r="BA502" i="3"/>
  <c r="AZ502" i="3"/>
  <c r="AY502" i="3"/>
  <c r="AX502" i="3"/>
  <c r="AW502" i="3"/>
  <c r="AV502" i="3"/>
  <c r="AU502" i="3"/>
  <c r="BC118" i="3"/>
  <c r="BC126" i="3"/>
  <c r="BC134" i="3"/>
  <c r="BC142" i="3"/>
  <c r="BC149" i="3"/>
  <c r="AU157" i="3"/>
  <c r="AX162" i="3"/>
  <c r="BC165" i="3"/>
  <c r="AU173" i="3"/>
  <c r="AX178" i="3"/>
  <c r="BC181" i="3"/>
  <c r="AU189" i="3"/>
  <c r="AS191" i="3"/>
  <c r="AX194" i="3"/>
  <c r="AV196" i="3"/>
  <c r="BC197" i="3"/>
  <c r="AU205" i="3"/>
  <c r="AS207" i="3"/>
  <c r="AX210" i="3"/>
  <c r="AV212" i="3"/>
  <c r="BC213" i="3"/>
  <c r="AU221" i="3"/>
  <c r="AS223" i="3"/>
  <c r="AX226" i="3"/>
  <c r="AV228" i="3"/>
  <c r="BC229" i="3"/>
  <c r="AY233" i="3"/>
  <c r="AW235" i="3"/>
  <c r="AU237" i="3"/>
  <c r="AS239" i="3"/>
  <c r="AS243" i="3"/>
  <c r="AS245" i="3"/>
  <c r="AS247" i="3"/>
  <c r="AS251" i="3"/>
  <c r="AS257" i="3"/>
  <c r="AS269" i="3"/>
  <c r="AS271" i="3"/>
  <c r="BC274" i="3"/>
  <c r="AU275" i="3"/>
  <c r="BC276" i="3"/>
  <c r="AU277" i="3"/>
  <c r="BC278" i="3"/>
  <c r="AU279" i="3"/>
  <c r="BD280" i="3"/>
  <c r="AU283" i="3"/>
  <c r="AU289" i="3"/>
  <c r="AV291" i="3"/>
  <c r="AV293" i="3"/>
  <c r="AW295" i="3"/>
  <c r="BD298" i="3"/>
  <c r="AV299" i="3"/>
  <c r="BD300" i="3"/>
  <c r="AU301" i="3"/>
  <c r="BD302" i="3"/>
  <c r="AU303" i="3"/>
  <c r="BD304" i="3"/>
  <c r="AV305" i="3"/>
  <c r="BE306" i="3"/>
  <c r="AW307" i="3"/>
  <c r="BE308" i="3"/>
  <c r="AW309" i="3"/>
  <c r="BF310" i="3"/>
  <c r="AX311" i="3"/>
  <c r="BF312" i="3"/>
  <c r="AW315" i="3"/>
  <c r="AX317" i="3"/>
  <c r="AY319" i="3"/>
  <c r="AW322" i="3"/>
  <c r="AU327" i="3"/>
  <c r="AY333" i="3"/>
  <c r="AX338" i="3"/>
  <c r="AZ341" i="3"/>
  <c r="AX341" i="3"/>
  <c r="AW343" i="3"/>
  <c r="AW352" i="3"/>
  <c r="AU352" i="3"/>
  <c r="AY354" i="3"/>
  <c r="AU357" i="3"/>
  <c r="AY359" i="3"/>
  <c r="AV368" i="3"/>
  <c r="AZ370" i="3"/>
  <c r="AV373" i="3"/>
  <c r="AZ375" i="3"/>
  <c r="AX382" i="3"/>
  <c r="BD385" i="3"/>
  <c r="BB385" i="3"/>
  <c r="BA385" i="3"/>
  <c r="BC387" i="3"/>
  <c r="AU388" i="3"/>
  <c r="AY390" i="3"/>
  <c r="AQ397" i="3"/>
  <c r="AQ400" i="3"/>
  <c r="AX401" i="3"/>
  <c r="AV402" i="3"/>
  <c r="BA405" i="3"/>
  <c r="AU417" i="3"/>
  <c r="AY420" i="3"/>
  <c r="AZ421" i="3"/>
  <c r="AX421" i="3"/>
  <c r="AW421" i="3"/>
  <c r="AU421" i="3"/>
  <c r="AX424" i="3"/>
  <c r="BD426" i="3"/>
  <c r="AY429" i="3"/>
  <c r="AQ434" i="3"/>
  <c r="BD435" i="3"/>
  <c r="AV436" i="3"/>
  <c r="BB439" i="3"/>
  <c r="AU440" i="3"/>
  <c r="AW442" i="3"/>
  <c r="BD444" i="3"/>
  <c r="AV445" i="3"/>
  <c r="AY447" i="3"/>
  <c r="AX451" i="3"/>
  <c r="AZ454" i="3"/>
  <c r="AY455" i="3"/>
  <c r="BE458" i="3"/>
  <c r="BC458" i="3"/>
  <c r="BA458" i="3"/>
  <c r="AZ458" i="3"/>
  <c r="AX458" i="3"/>
  <c r="BG458" i="3"/>
  <c r="BD460" i="3"/>
  <c r="BD476" i="3"/>
  <c r="BD482" i="3"/>
  <c r="AW196" i="3"/>
  <c r="AW212" i="3"/>
  <c r="AW228" i="3"/>
  <c r="AZ233" i="3"/>
  <c r="AX235" i="3"/>
  <c r="AS241" i="3"/>
  <c r="AS253" i="3"/>
  <c r="AS255" i="3"/>
  <c r="AW291" i="3"/>
  <c r="AW293" i="3"/>
  <c r="AX295" i="3"/>
  <c r="AW299" i="3"/>
  <c r="AW305" i="3"/>
  <c r="BF306" i="3"/>
  <c r="AX307" i="3"/>
  <c r="BF308" i="3"/>
  <c r="AY309" i="3"/>
  <c r="BG310" i="3"/>
  <c r="AY311" i="3"/>
  <c r="BG312" i="3"/>
  <c r="AX315" i="3"/>
  <c r="AY317" i="3"/>
  <c r="AZ319" i="3"/>
  <c r="AX322" i="3"/>
  <c r="AZ325" i="3"/>
  <c r="AX325" i="3"/>
  <c r="AZ333" i="3"/>
  <c r="AW336" i="3"/>
  <c r="AU336" i="3"/>
  <c r="AY338" i="3"/>
  <c r="AY343" i="3"/>
  <c r="AZ354" i="3"/>
  <c r="AZ359" i="3"/>
  <c r="AY366" i="3"/>
  <c r="AW366" i="3"/>
  <c r="BA370" i="3"/>
  <c r="BB371" i="3"/>
  <c r="AZ371" i="3"/>
  <c r="AW373" i="3"/>
  <c r="BA375" i="3"/>
  <c r="AQ381" i="3"/>
  <c r="AZ382" i="3"/>
  <c r="AV388" i="3"/>
  <c r="AZ390" i="3"/>
  <c r="AX391" i="3"/>
  <c r="AV391" i="3"/>
  <c r="AU391" i="3"/>
  <c r="AZ401" i="3"/>
  <c r="AW402" i="3"/>
  <c r="BB405" i="3"/>
  <c r="BG406" i="3"/>
  <c r="BE406" i="3"/>
  <c r="BD406" i="3"/>
  <c r="BB406" i="3"/>
  <c r="AV417" i="3"/>
  <c r="AZ420" i="3"/>
  <c r="AY424" i="3"/>
  <c r="AZ429" i="3"/>
  <c r="AW436" i="3"/>
  <c r="BC439" i="3"/>
  <c r="AV440" i="3"/>
  <c r="AY442" i="3"/>
  <c r="AW445" i="3"/>
  <c r="AZ447" i="3"/>
  <c r="BA451" i="3"/>
  <c r="AS452" i="3"/>
  <c r="BG452" i="3"/>
  <c r="BF452" i="3"/>
  <c r="BD452" i="3"/>
  <c r="AZ455" i="3"/>
  <c r="BF460" i="3"/>
  <c r="BF465" i="3"/>
  <c r="BD465" i="3"/>
  <c r="BB465" i="3"/>
  <c r="BA465" i="3"/>
  <c r="AY465" i="3"/>
  <c r="AX465" i="3"/>
  <c r="AQ471" i="3"/>
  <c r="BF476" i="3"/>
  <c r="BG306" i="3"/>
  <c r="AY307" i="3"/>
  <c r="AZ309" i="3"/>
  <c r="AZ311" i="3"/>
  <c r="AY315" i="3"/>
  <c r="AW320" i="3"/>
  <c r="AU320" i="3"/>
  <c r="AZ338" i="3"/>
  <c r="AY350" i="3"/>
  <c r="AW350" i="3"/>
  <c r="BB355" i="3"/>
  <c r="AZ355" i="3"/>
  <c r="BA359" i="3"/>
  <c r="BA380" i="3"/>
  <c r="AY380" i="3"/>
  <c r="AX380" i="3"/>
  <c r="BA396" i="3"/>
  <c r="AY396" i="3"/>
  <c r="AX396" i="3"/>
  <c r="AV396" i="3"/>
  <c r="BF399" i="3"/>
  <c r="BD399" i="3"/>
  <c r="BC399" i="3"/>
  <c r="BA399" i="3"/>
  <c r="BC405" i="3"/>
  <c r="AQ413" i="3"/>
  <c r="AU418" i="3"/>
  <c r="AS418" i="3"/>
  <c r="BF418" i="3"/>
  <c r="BA420" i="3"/>
  <c r="BA429" i="3"/>
  <c r="BD433" i="3"/>
  <c r="BB433" i="3"/>
  <c r="BA433" i="3"/>
  <c r="AY433" i="3"/>
  <c r="BD439" i="3"/>
  <c r="BB442" i="3"/>
  <c r="BC451" i="3"/>
  <c r="BE456" i="3"/>
  <c r="BC456" i="3"/>
  <c r="BB456" i="3"/>
  <c r="AZ456" i="3"/>
  <c r="BG460" i="3"/>
  <c r="AW466" i="3"/>
  <c r="AU466" i="3"/>
  <c r="AS466" i="3"/>
  <c r="BF466" i="3"/>
  <c r="BE466" i="3"/>
  <c r="AY466" i="3"/>
  <c r="BE474" i="3"/>
  <c r="BC474" i="3"/>
  <c r="BA474" i="3"/>
  <c r="AZ474" i="3"/>
  <c r="AX474" i="3"/>
  <c r="AW474" i="3"/>
  <c r="BG474" i="3"/>
  <c r="AU241" i="3"/>
  <c r="AU253" i="3"/>
  <c r="AU255" i="3"/>
  <c r="BA307" i="3"/>
  <c r="BA309" i="3"/>
  <c r="BA311" i="3"/>
  <c r="AZ315" i="3"/>
  <c r="BB319" i="3"/>
  <c r="AV320" i="3"/>
  <c r="BB333" i="3"/>
  <c r="AY334" i="3"/>
  <c r="AW334" i="3"/>
  <c r="BA338" i="3"/>
  <c r="BB339" i="3"/>
  <c r="AZ339" i="3"/>
  <c r="AU350" i="3"/>
  <c r="AU355" i="3"/>
  <c r="BB359" i="3"/>
  <c r="BA364" i="3"/>
  <c r="AY364" i="3"/>
  <c r="AQ365" i="3"/>
  <c r="BC370" i="3"/>
  <c r="BE376" i="3"/>
  <c r="BC376" i="3"/>
  <c r="BC378" i="3"/>
  <c r="BA378" i="3"/>
  <c r="AQ379" i="3"/>
  <c r="AU380" i="3"/>
  <c r="BB390" i="3"/>
  <c r="AQ395" i="3"/>
  <c r="AU396" i="3"/>
  <c r="AU399" i="3"/>
  <c r="BD405" i="3"/>
  <c r="AQ416" i="3"/>
  <c r="AV418" i="3"/>
  <c r="BB420" i="3"/>
  <c r="BB429" i="3"/>
  <c r="AU433" i="3"/>
  <c r="AZ437" i="3"/>
  <c r="AX437" i="3"/>
  <c r="AW437" i="3"/>
  <c r="AU437" i="3"/>
  <c r="BE439" i="3"/>
  <c r="BD442" i="3"/>
  <c r="BE447" i="3"/>
  <c r="AQ450" i="3"/>
  <c r="BD451" i="3"/>
  <c r="BB455" i="3"/>
  <c r="AU456" i="3"/>
  <c r="AV466" i="3"/>
  <c r="AU474" i="3"/>
  <c r="AQ479" i="3"/>
  <c r="AZ487" i="3"/>
  <c r="AX487" i="3"/>
  <c r="AV487" i="3"/>
  <c r="AU487" i="3"/>
  <c r="AS487" i="3"/>
  <c r="BE487" i="3"/>
  <c r="BD487" i="3"/>
  <c r="BC487" i="3"/>
  <c r="BB487" i="3"/>
  <c r="AQ499" i="3"/>
  <c r="AQ84" i="4"/>
  <c r="AQ463" i="3"/>
  <c r="BD467" i="3"/>
  <c r="BB467" i="3"/>
  <c r="AZ467" i="3"/>
  <c r="AY467" i="3"/>
  <c r="AW467" i="3"/>
  <c r="AV467" i="3"/>
  <c r="BF467" i="3"/>
  <c r="AQ480" i="3"/>
  <c r="AQ483" i="3"/>
  <c r="AQ490" i="3"/>
  <c r="AW241" i="3"/>
  <c r="AW253" i="3"/>
  <c r="AW255" i="3"/>
  <c r="BB315" i="3"/>
  <c r="BA332" i="3"/>
  <c r="AY332" i="3"/>
  <c r="AQ333" i="3"/>
  <c r="BD333" i="3"/>
  <c r="AV334" i="3"/>
  <c r="BC338" i="3"/>
  <c r="AV339" i="3"/>
  <c r="BE344" i="3"/>
  <c r="BC344" i="3"/>
  <c r="BC346" i="3"/>
  <c r="BA346" i="3"/>
  <c r="AQ347" i="3"/>
  <c r="AX350" i="3"/>
  <c r="AW355" i="3"/>
  <c r="BD359" i="3"/>
  <c r="AV364" i="3"/>
  <c r="BD369" i="3"/>
  <c r="BB369" i="3"/>
  <c r="BE370" i="3"/>
  <c r="BG374" i="3"/>
  <c r="BE374" i="3"/>
  <c r="AV376" i="3"/>
  <c r="AV378" i="3"/>
  <c r="AW380" i="3"/>
  <c r="AZ389" i="3"/>
  <c r="AX389" i="3"/>
  <c r="AW389" i="3"/>
  <c r="BF390" i="3"/>
  <c r="BC394" i="3"/>
  <c r="BA394" i="3"/>
  <c r="AZ394" i="3"/>
  <c r="AX394" i="3"/>
  <c r="AZ396" i="3"/>
  <c r="AW399" i="3"/>
  <c r="BF405" i="3"/>
  <c r="AX407" i="3"/>
  <c r="AV407" i="3"/>
  <c r="AU407" i="3"/>
  <c r="AS407" i="3"/>
  <c r="AQ411" i="3"/>
  <c r="BF415" i="3"/>
  <c r="BD415" i="3"/>
  <c r="BC415" i="3"/>
  <c r="BA415" i="3"/>
  <c r="AX418" i="3"/>
  <c r="BE420" i="3"/>
  <c r="AQ429" i="3"/>
  <c r="BG429" i="3"/>
  <c r="AW433" i="3"/>
  <c r="AU434" i="3"/>
  <c r="AS434" i="3"/>
  <c r="BF434" i="3"/>
  <c r="BG439" i="3"/>
  <c r="BF442" i="3"/>
  <c r="BD449" i="3"/>
  <c r="BB449" i="3"/>
  <c r="BA449" i="3"/>
  <c r="AY449" i="3"/>
  <c r="BF451" i="3"/>
  <c r="AW456" i="3"/>
  <c r="AZ466" i="3"/>
  <c r="AU467" i="3"/>
  <c r="AU468" i="3"/>
  <c r="AS468" i="3"/>
  <c r="BG468" i="3"/>
  <c r="BF468" i="3"/>
  <c r="BD468" i="3"/>
  <c r="BC468" i="3"/>
  <c r="AW468" i="3"/>
  <c r="AY474" i="3"/>
  <c r="BB157" i="3"/>
  <c r="BE162" i="3"/>
  <c r="BB173" i="3"/>
  <c r="BE178" i="3"/>
  <c r="BB189" i="3"/>
  <c r="AZ191" i="3"/>
  <c r="BE194" i="3"/>
  <c r="BC196" i="3"/>
  <c r="BB205" i="3"/>
  <c r="AZ207" i="3"/>
  <c r="BE210" i="3"/>
  <c r="BC212" i="3"/>
  <c r="BB221" i="3"/>
  <c r="AZ223" i="3"/>
  <c r="BE226" i="3"/>
  <c r="BC228" i="3"/>
  <c r="BF233" i="3"/>
  <c r="BD235" i="3"/>
  <c r="BB237" i="3"/>
  <c r="AZ239" i="3"/>
  <c r="AY241" i="3"/>
  <c r="BA243" i="3"/>
  <c r="BA245" i="3"/>
  <c r="BA247" i="3"/>
  <c r="AZ251" i="3"/>
  <c r="AY253" i="3"/>
  <c r="AY255" i="3"/>
  <c r="AZ257" i="3"/>
  <c r="AZ269" i="3"/>
  <c r="AZ271" i="3"/>
  <c r="BC275" i="3"/>
  <c r="BC277" i="3"/>
  <c r="BC279" i="3"/>
  <c r="BB283" i="3"/>
  <c r="BC289" i="3"/>
  <c r="BD291" i="3"/>
  <c r="BD293" i="3"/>
  <c r="BD295" i="3"/>
  <c r="BC299" i="3"/>
  <c r="BB301" i="3"/>
  <c r="BB303" i="3"/>
  <c r="BD305" i="3"/>
  <c r="AV306" i="3"/>
  <c r="BE307" i="3"/>
  <c r="AV308" i="3"/>
  <c r="BE309" i="3"/>
  <c r="AV310" i="3"/>
  <c r="BE311" i="3"/>
  <c r="AV312" i="3"/>
  <c r="AQ315" i="3"/>
  <c r="BD315" i="3"/>
  <c r="BE317" i="3"/>
  <c r="BA320" i="3"/>
  <c r="BD322" i="3"/>
  <c r="BB325" i="3"/>
  <c r="BD327" i="3"/>
  <c r="AV332" i="3"/>
  <c r="BG333" i="3"/>
  <c r="AZ334" i="3"/>
  <c r="BB336" i="3"/>
  <c r="BD337" i="3"/>
  <c r="BB337" i="3"/>
  <c r="BE338" i="3"/>
  <c r="AX339" i="3"/>
  <c r="BG342" i="3"/>
  <c r="BE342" i="3"/>
  <c r="BE343" i="3"/>
  <c r="AV344" i="3"/>
  <c r="AV346" i="3"/>
  <c r="BA350" i="3"/>
  <c r="BF354" i="3"/>
  <c r="AY355" i="3"/>
  <c r="BD357" i="3"/>
  <c r="BF359" i="3"/>
  <c r="AX364" i="3"/>
  <c r="BB366" i="3"/>
  <c r="BD368" i="3"/>
  <c r="AV369" i="3"/>
  <c r="BG370" i="3"/>
  <c r="BA371" i="3"/>
  <c r="AS372" i="3"/>
  <c r="BG372" i="3"/>
  <c r="BE373" i="3"/>
  <c r="AV374" i="3"/>
  <c r="BG375" i="3"/>
  <c r="AX376" i="3"/>
  <c r="AX378" i="3"/>
  <c r="BB380" i="3"/>
  <c r="BF381" i="3"/>
  <c r="BE381" i="3"/>
  <c r="BF382" i="3"/>
  <c r="BB388" i="3"/>
  <c r="AV389" i="3"/>
  <c r="BC391" i="3"/>
  <c r="AV394" i="3"/>
  <c r="BC396" i="3"/>
  <c r="AY399" i="3"/>
  <c r="BC402" i="3"/>
  <c r="AZ406" i="3"/>
  <c r="AY407" i="3"/>
  <c r="BC410" i="3"/>
  <c r="BA410" i="3"/>
  <c r="AZ410" i="3"/>
  <c r="AX410" i="3"/>
  <c r="AV415" i="3"/>
  <c r="BF417" i="3"/>
  <c r="AZ418" i="3"/>
  <c r="BB419" i="3"/>
  <c r="AZ419" i="3"/>
  <c r="AY419" i="3"/>
  <c r="AW419" i="3"/>
  <c r="BA428" i="3"/>
  <c r="AY428" i="3"/>
  <c r="AX428" i="3"/>
  <c r="AV428" i="3"/>
  <c r="AZ433" i="3"/>
  <c r="AW434" i="3"/>
  <c r="BC436" i="3"/>
  <c r="BB437" i="3"/>
  <c r="BG438" i="3"/>
  <c r="BE438" i="3"/>
  <c r="BD438" i="3"/>
  <c r="BB438" i="3"/>
  <c r="BF440" i="3"/>
  <c r="BD445" i="3"/>
  <c r="AV449" i="3"/>
  <c r="AZ452" i="3"/>
  <c r="BF455" i="3"/>
  <c r="AY456" i="3"/>
  <c r="AQ461" i="3"/>
  <c r="BE465" i="3"/>
  <c r="BB466" i="3"/>
  <c r="BA467" i="3"/>
  <c r="AX468" i="3"/>
  <c r="AS470" i="3"/>
  <c r="BG470" i="3"/>
  <c r="BE470" i="3"/>
  <c r="BD470" i="3"/>
  <c r="BB470" i="3"/>
  <c r="BA470" i="3"/>
  <c r="AU470" i="3"/>
  <c r="BG472" i="3"/>
  <c r="BE472" i="3"/>
  <c r="BC472" i="3"/>
  <c r="BB472" i="3"/>
  <c r="AZ472" i="3"/>
  <c r="AY472" i="3"/>
  <c r="AS472" i="3"/>
  <c r="BD474" i="3"/>
  <c r="AQ482" i="3"/>
  <c r="AS486" i="3"/>
  <c r="BG486" i="3"/>
  <c r="BE486" i="3"/>
  <c r="BD486" i="3"/>
  <c r="BB486" i="3"/>
  <c r="BA486" i="3"/>
  <c r="AX486" i="3"/>
  <c r="AW486" i="3"/>
  <c r="AV486" i="3"/>
  <c r="AU486" i="3"/>
  <c r="BF487" i="3"/>
  <c r="AQ37" i="4"/>
  <c r="AZ241" i="3"/>
  <c r="BB243" i="3"/>
  <c r="BB245" i="3"/>
  <c r="BB247" i="3"/>
  <c r="AZ253" i="3"/>
  <c r="AZ255" i="3"/>
  <c r="BA257" i="3"/>
  <c r="BC259" i="3"/>
  <c r="BC261" i="3"/>
  <c r="BC263" i="3"/>
  <c r="BA269" i="3"/>
  <c r="BA271" i="3"/>
  <c r="BC273" i="3"/>
  <c r="AU274" i="3"/>
  <c r="BD275" i="3"/>
  <c r="AU276" i="3"/>
  <c r="BD277" i="3"/>
  <c r="AU278" i="3"/>
  <c r="BD279" i="3"/>
  <c r="AU280" i="3"/>
  <c r="BB285" i="3"/>
  <c r="BB287" i="3"/>
  <c r="BD289" i="3"/>
  <c r="BE291" i="3"/>
  <c r="BE293" i="3"/>
  <c r="BE295" i="3"/>
  <c r="AU298" i="3"/>
  <c r="AQ299" i="3"/>
  <c r="AU300" i="3"/>
  <c r="BC301" i="3"/>
  <c r="AU302" i="3"/>
  <c r="BC303" i="3"/>
  <c r="AV304" i="3"/>
  <c r="BE305" i="3"/>
  <c r="AW306" i="3"/>
  <c r="BF307" i="3"/>
  <c r="AW308" i="3"/>
  <c r="BF309" i="3"/>
  <c r="AW310" i="3"/>
  <c r="BF311" i="3"/>
  <c r="AW312" i="3"/>
  <c r="BG317" i="3"/>
  <c r="BB320" i="3"/>
  <c r="BD321" i="3"/>
  <c r="BB321" i="3"/>
  <c r="BE322" i="3"/>
  <c r="BC325" i="3"/>
  <c r="BG326" i="3"/>
  <c r="BE326" i="3"/>
  <c r="BE327" i="3"/>
  <c r="AW332" i="3"/>
  <c r="BA334" i="3"/>
  <c r="BC336" i="3"/>
  <c r="AU337" i="3"/>
  <c r="BF338" i="3"/>
  <c r="AY339" i="3"/>
  <c r="BD341" i="3"/>
  <c r="AU342" i="3"/>
  <c r="BF343" i="3"/>
  <c r="AW344" i="3"/>
  <c r="AW346" i="3"/>
  <c r="BB350" i="3"/>
  <c r="BD352" i="3"/>
  <c r="BG354" i="3"/>
  <c r="BA355" i="3"/>
  <c r="AS356" i="3"/>
  <c r="BG356" i="3"/>
  <c r="BE357" i="3"/>
  <c r="BG359" i="3"/>
  <c r="AZ364" i="3"/>
  <c r="BC366" i="3"/>
  <c r="BF367" i="3"/>
  <c r="BD367" i="3"/>
  <c r="BE368" i="3"/>
  <c r="AW369" i="3"/>
  <c r="BC371" i="3"/>
  <c r="AU372" i="3"/>
  <c r="BF373" i="3"/>
  <c r="AW374" i="3"/>
  <c r="AY376" i="3"/>
  <c r="AY378" i="3"/>
  <c r="BC380" i="3"/>
  <c r="AU381" i="3"/>
  <c r="BG382" i="3"/>
  <c r="BE385" i="3"/>
  <c r="BC388" i="3"/>
  <c r="AY389" i="3"/>
  <c r="BD391" i="3"/>
  <c r="AW394" i="3"/>
  <c r="BD396" i="3"/>
  <c r="AZ399" i="3"/>
  <c r="BD402" i="3"/>
  <c r="AS404" i="3"/>
  <c r="BG404" i="3"/>
  <c r="BF404" i="3"/>
  <c r="BD404" i="3"/>
  <c r="BA406" i="3"/>
  <c r="AZ407" i="3"/>
  <c r="AU410" i="3"/>
  <c r="BF413" i="3"/>
  <c r="BE413" i="3"/>
  <c r="BC413" i="3"/>
  <c r="AW415" i="3"/>
  <c r="BG417" i="3"/>
  <c r="BA418" i="3"/>
  <c r="AU419" i="3"/>
  <c r="BF421" i="3"/>
  <c r="AX423" i="3"/>
  <c r="AV423" i="3"/>
  <c r="AU423" i="3"/>
  <c r="AS423" i="3"/>
  <c r="AQ427" i="3"/>
  <c r="AU428" i="3"/>
  <c r="BF431" i="3"/>
  <c r="BD431" i="3"/>
  <c r="BC431" i="3"/>
  <c r="BA431" i="3"/>
  <c r="BC433" i="3"/>
  <c r="AX434" i="3"/>
  <c r="BE436" i="3"/>
  <c r="BC437" i="3"/>
  <c r="AU438" i="3"/>
  <c r="BG440" i="3"/>
  <c r="AQ445" i="3"/>
  <c r="BG445" i="3"/>
  <c r="AW449" i="3"/>
  <c r="AU450" i="3"/>
  <c r="AS450" i="3"/>
  <c r="BF450" i="3"/>
  <c r="BA452" i="3"/>
  <c r="BG455" i="3"/>
  <c r="BA456" i="3"/>
  <c r="BG465" i="3"/>
  <c r="BC466" i="3"/>
  <c r="BC467" i="3"/>
  <c r="AY468" i="3"/>
  <c r="AV470" i="3"/>
  <c r="AU472" i="3"/>
  <c r="BF474" i="3"/>
  <c r="AU484" i="3"/>
  <c r="AS484" i="3"/>
  <c r="BG484" i="3"/>
  <c r="BF484" i="3"/>
  <c r="BD484" i="3"/>
  <c r="BC484" i="3"/>
  <c r="AZ484" i="3"/>
  <c r="AY484" i="3"/>
  <c r="AX484" i="3"/>
  <c r="AW484" i="3"/>
  <c r="AY486" i="3"/>
  <c r="BG487" i="3"/>
  <c r="AV461" i="3"/>
  <c r="BD469" i="3"/>
  <c r="AV477" i="3"/>
  <c r="BD485" i="3"/>
  <c r="AS488" i="3"/>
  <c r="BG490" i="3"/>
  <c r="BE492" i="3"/>
  <c r="AV493" i="3"/>
  <c r="AY498" i="3"/>
  <c r="BF499" i="3"/>
  <c r="AW500" i="3"/>
  <c r="BD501" i="3"/>
  <c r="BB503" i="3"/>
  <c r="AS504" i="3"/>
  <c r="BG506" i="3"/>
  <c r="BE508" i="3"/>
  <c r="AV509" i="3"/>
  <c r="AY514" i="3"/>
  <c r="BB35" i="4"/>
  <c r="BF37" i="4"/>
  <c r="AV40" i="4"/>
  <c r="BC43" i="4"/>
  <c r="BG44" i="4"/>
  <c r="AW46" i="4"/>
  <c r="BE48" i="4"/>
  <c r="BC55" i="4"/>
  <c r="BF59" i="4"/>
  <c r="BE61" i="4"/>
  <c r="BA71" i="4"/>
  <c r="AY76" i="4"/>
  <c r="BA83" i="4"/>
  <c r="AY102" i="4"/>
  <c r="AV102" i="4"/>
  <c r="BE102" i="4"/>
  <c r="AW102" i="4"/>
  <c r="AU102" i="4"/>
  <c r="BG102" i="4"/>
  <c r="BF102" i="4"/>
  <c r="BD102" i="4"/>
  <c r="BC102" i="4"/>
  <c r="BB102" i="4"/>
  <c r="AX102" i="4"/>
  <c r="BB170" i="4"/>
  <c r="BA170" i="4"/>
  <c r="AZ170" i="4"/>
  <c r="AY170" i="4"/>
  <c r="AX170" i="4"/>
  <c r="AU170" i="4"/>
  <c r="BG170" i="4"/>
  <c r="BE170" i="4"/>
  <c r="BF170" i="4"/>
  <c r="BD170" i="4"/>
  <c r="BC170" i="4"/>
  <c r="AW170" i="4"/>
  <c r="AV170" i="4"/>
  <c r="AS170" i="4"/>
  <c r="AS481" i="3"/>
  <c r="BF492" i="3"/>
  <c r="AS497" i="3"/>
  <c r="AZ498" i="3"/>
  <c r="BG499" i="3"/>
  <c r="AX500" i="3"/>
  <c r="BC503" i="3"/>
  <c r="BF508" i="3"/>
  <c r="AS513" i="3"/>
  <c r="AZ514" i="3"/>
  <c r="BC35" i="4"/>
  <c r="BG37" i="4"/>
  <c r="BD43" i="4"/>
  <c r="AX46" i="4"/>
  <c r="BB53" i="4"/>
  <c r="AZ53" i="4"/>
  <c r="BE55" i="4"/>
  <c r="BG59" i="4"/>
  <c r="AZ60" i="4"/>
  <c r="AX60" i="4"/>
  <c r="AW60" i="4"/>
  <c r="BG60" i="4"/>
  <c r="BF61" i="4"/>
  <c r="BB71" i="4"/>
  <c r="BA76" i="4"/>
  <c r="AQ81" i="4"/>
  <c r="BB83" i="4"/>
  <c r="AS107" i="4"/>
  <c r="BF107" i="4"/>
  <c r="AY107" i="4"/>
  <c r="BC107" i="4"/>
  <c r="BB107" i="4"/>
  <c r="BA107" i="4"/>
  <c r="AZ107" i="4"/>
  <c r="AX107" i="4"/>
  <c r="AW107" i="4"/>
  <c r="AV107" i="4"/>
  <c r="BG492" i="3"/>
  <c r="BA498" i="3"/>
  <c r="AY500" i="3"/>
  <c r="BD503" i="3"/>
  <c r="AU504" i="3"/>
  <c r="BG508" i="3"/>
  <c r="BA514" i="3"/>
  <c r="BD35" i="4"/>
  <c r="BE43" i="4"/>
  <c r="AY46" i="4"/>
  <c r="AU53" i="4"/>
  <c r="BG55" i="4"/>
  <c r="BF56" i="4"/>
  <c r="AY56" i="4"/>
  <c r="AU60" i="4"/>
  <c r="BD62" i="4"/>
  <c r="BB62" i="4"/>
  <c r="BA62" i="4"/>
  <c r="AU62" i="4"/>
  <c r="BF68" i="4"/>
  <c r="AZ68" i="4"/>
  <c r="AX68" i="4"/>
  <c r="AW68" i="4"/>
  <c r="BG68" i="4"/>
  <c r="AQ69" i="4"/>
  <c r="BE71" i="4"/>
  <c r="BB76" i="4"/>
  <c r="BB77" i="4"/>
  <c r="AZ77" i="4"/>
  <c r="AY77" i="4"/>
  <c r="AS77" i="4"/>
  <c r="BC83" i="4"/>
  <c r="AQ85" i="4"/>
  <c r="AU107" i="4"/>
  <c r="AU481" i="3"/>
  <c r="AV488" i="3"/>
  <c r="AU497" i="3"/>
  <c r="BB498" i="3"/>
  <c r="AS499" i="3"/>
  <c r="AZ500" i="3"/>
  <c r="BE503" i="3"/>
  <c r="AV504" i="3"/>
  <c r="AU513" i="3"/>
  <c r="BB514" i="3"/>
  <c r="BE35" i="4"/>
  <c r="AS37" i="4"/>
  <c r="AU38" i="4"/>
  <c r="AW39" i="4"/>
  <c r="AY40" i="4"/>
  <c r="BF43" i="4"/>
  <c r="AS44" i="4"/>
  <c r="AW45" i="4"/>
  <c r="AZ46" i="4"/>
  <c r="AV53" i="4"/>
  <c r="AU56" i="4"/>
  <c r="AV60" i="4"/>
  <c r="AV62" i="4"/>
  <c r="AU68" i="4"/>
  <c r="BG71" i="4"/>
  <c r="AX72" i="4"/>
  <c r="BF72" i="4"/>
  <c r="BE72" i="4"/>
  <c r="AY72" i="4"/>
  <c r="BC76" i="4"/>
  <c r="AU77" i="4"/>
  <c r="BA80" i="4"/>
  <c r="BD107" i="4"/>
  <c r="BC498" i="3"/>
  <c r="BA500" i="3"/>
  <c r="BF503" i="3"/>
  <c r="BC514" i="3"/>
  <c r="BF35" i="4"/>
  <c r="BG43" i="4"/>
  <c r="BA46" i="4"/>
  <c r="BD76" i="4"/>
  <c r="BF84" i="4"/>
  <c r="AZ84" i="4"/>
  <c r="AY84" i="4"/>
  <c r="AX84" i="4"/>
  <c r="AW84" i="4"/>
  <c r="AU84" i="4"/>
  <c r="BG84" i="4"/>
  <c r="BA87" i="4"/>
  <c r="BG87" i="4"/>
  <c r="AX87" i="4"/>
  <c r="BF87" i="4"/>
  <c r="BD87" i="4"/>
  <c r="BC87" i="4"/>
  <c r="AY87" i="4"/>
  <c r="BD498" i="3"/>
  <c r="AU499" i="3"/>
  <c r="BB500" i="3"/>
  <c r="BG503" i="3"/>
  <c r="BD514" i="3"/>
  <c r="BG35" i="4"/>
  <c r="AU37" i="4"/>
  <c r="AU44" i="4"/>
  <c r="BB46" i="4"/>
  <c r="AX53" i="4"/>
  <c r="AW56" i="4"/>
  <c r="BA60" i="4"/>
  <c r="AX62" i="4"/>
  <c r="BF64" i="4"/>
  <c r="BE64" i="4"/>
  <c r="AY64" i="4"/>
  <c r="AY68" i="4"/>
  <c r="BD75" i="4"/>
  <c r="AX75" i="4"/>
  <c r="AV75" i="4"/>
  <c r="AU75" i="4"/>
  <c r="BE75" i="4"/>
  <c r="BE76" i="4"/>
  <c r="AW77" i="4"/>
  <c r="AV84" i="4"/>
  <c r="AU87" i="4"/>
  <c r="BC104" i="4"/>
  <c r="AZ104" i="4"/>
  <c r="AS104" i="4"/>
  <c r="BD104" i="4"/>
  <c r="BB104" i="4"/>
  <c r="BA104" i="4"/>
  <c r="AY104" i="4"/>
  <c r="AX104" i="4"/>
  <c r="AW104" i="4"/>
  <c r="AV104" i="4"/>
  <c r="BG107" i="4"/>
  <c r="AU108" i="4"/>
  <c r="BA108" i="4"/>
  <c r="AX108" i="4"/>
  <c r="AW108" i="4"/>
  <c r="BG108" i="4"/>
  <c r="BF108" i="4"/>
  <c r="BE108" i="4"/>
  <c r="BD108" i="4"/>
  <c r="BC108" i="4"/>
  <c r="AY108" i="4"/>
  <c r="BA245" i="4"/>
  <c r="BD245" i="4"/>
  <c r="BC245" i="4"/>
  <c r="BB245" i="4"/>
  <c r="AZ245" i="4"/>
  <c r="AY245" i="4"/>
  <c r="AX245" i="4"/>
  <c r="AW245" i="4"/>
  <c r="AV245" i="4"/>
  <c r="AU245" i="4"/>
  <c r="AS245" i="4"/>
  <c r="BG245" i="4"/>
  <c r="BF245" i="4"/>
  <c r="BE245" i="4"/>
  <c r="AX481" i="3"/>
  <c r="AY488" i="3"/>
  <c r="AW490" i="3"/>
  <c r="AU492" i="3"/>
  <c r="AX497" i="3"/>
  <c r="BE498" i="3"/>
  <c r="AV499" i="3"/>
  <c r="BC500" i="3"/>
  <c r="AY504" i="3"/>
  <c r="AW506" i="3"/>
  <c r="AU508" i="3"/>
  <c r="BB509" i="3"/>
  <c r="AX513" i="3"/>
  <c r="BE514" i="3"/>
  <c r="AV37" i="4"/>
  <c r="AX38" i="4"/>
  <c r="AZ39" i="4"/>
  <c r="BB40" i="4"/>
  <c r="AV44" i="4"/>
  <c r="AZ45" i="4"/>
  <c r="BC46" i="4"/>
  <c r="AU48" i="4"/>
  <c r="AY53" i="4"/>
  <c r="AX56" i="4"/>
  <c r="BB60" i="4"/>
  <c r="AY62" i="4"/>
  <c r="AU64" i="4"/>
  <c r="BA68" i="4"/>
  <c r="AW72" i="4"/>
  <c r="AQ73" i="4"/>
  <c r="AW75" i="4"/>
  <c r="AX77" i="4"/>
  <c r="AV79" i="4"/>
  <c r="BF79" i="4"/>
  <c r="BD79" i="4"/>
  <c r="BC79" i="4"/>
  <c r="AW79" i="4"/>
  <c r="BD80" i="4"/>
  <c r="BA84" i="4"/>
  <c r="AV87" i="4"/>
  <c r="AU104" i="4"/>
  <c r="AV108" i="4"/>
  <c r="BC461" i="3"/>
  <c r="BA463" i="3"/>
  <c r="AU469" i="3"/>
  <c r="BC477" i="3"/>
  <c r="BA479" i="3"/>
  <c r="AY481" i="3"/>
  <c r="AU485" i="3"/>
  <c r="AZ488" i="3"/>
  <c r="AX490" i="3"/>
  <c r="AV492" i="3"/>
  <c r="BC493" i="3"/>
  <c r="BA495" i="3"/>
  <c r="AY497" i="3"/>
  <c r="BF498" i="3"/>
  <c r="AW499" i="3"/>
  <c r="BD500" i="3"/>
  <c r="AU501" i="3"/>
  <c r="AS503" i="3"/>
  <c r="AZ504" i="3"/>
  <c r="AX506" i="3"/>
  <c r="AV508" i="3"/>
  <c r="BC509" i="3"/>
  <c r="BA511" i="3"/>
  <c r="AY513" i="3"/>
  <c r="BF514" i="3"/>
  <c r="BG34" i="4"/>
  <c r="AS35" i="4"/>
  <c r="AU36" i="4"/>
  <c r="AW37" i="4"/>
  <c r="AY38" i="4"/>
  <c r="BA39" i="4"/>
  <c r="BC40" i="4"/>
  <c r="BG42" i="4"/>
  <c r="AS43" i="4"/>
  <c r="AW44" i="4"/>
  <c r="BA45" i="4"/>
  <c r="BE46" i="4"/>
  <c r="AV48" i="4"/>
  <c r="AZ52" i="4"/>
  <c r="AX52" i="4"/>
  <c r="BA53" i="4"/>
  <c r="AZ56" i="4"/>
  <c r="AQ57" i="4"/>
  <c r="BC60" i="4"/>
  <c r="AZ62" i="4"/>
  <c r="AV64" i="4"/>
  <c r="BB68" i="4"/>
  <c r="BB69" i="4"/>
  <c r="AZ69" i="4"/>
  <c r="AY69" i="4"/>
  <c r="AS69" i="4"/>
  <c r="AZ72" i="4"/>
  <c r="AY75" i="4"/>
  <c r="BA77" i="4"/>
  <c r="AU79" i="4"/>
  <c r="BB84" i="4"/>
  <c r="BB85" i="4"/>
  <c r="BA85" i="4"/>
  <c r="AZ85" i="4"/>
  <c r="AY85" i="4"/>
  <c r="AW85" i="4"/>
  <c r="AV85" i="4"/>
  <c r="AS85" i="4"/>
  <c r="AW87" i="4"/>
  <c r="BE104" i="4"/>
  <c r="AZ108" i="4"/>
  <c r="BG498" i="3"/>
  <c r="BE500" i="3"/>
  <c r="BG514" i="3"/>
  <c r="BF55" i="4"/>
  <c r="BD55" i="4"/>
  <c r="AW55" i="4"/>
  <c r="AX59" i="4"/>
  <c r="AV59" i="4"/>
  <c r="AU59" i="4"/>
  <c r="BE59" i="4"/>
  <c r="BB61" i="4"/>
  <c r="AZ61" i="4"/>
  <c r="AY61" i="4"/>
  <c r="AS61" i="4"/>
  <c r="BA95" i="4"/>
  <c r="BG95" i="4"/>
  <c r="AX95" i="4"/>
  <c r="AW95" i="4"/>
  <c r="BF95" i="4"/>
  <c r="BE95" i="4"/>
  <c r="BD95" i="4"/>
  <c r="BC95" i="4"/>
  <c r="AY95" i="4"/>
  <c r="AV398" i="3"/>
  <c r="BE461" i="3"/>
  <c r="BC463" i="3"/>
  <c r="AW469" i="3"/>
  <c r="BE477" i="3"/>
  <c r="BC479" i="3"/>
  <c r="BA481" i="3"/>
  <c r="AW485" i="3"/>
  <c r="BB488" i="3"/>
  <c r="AZ490" i="3"/>
  <c r="AX492" i="3"/>
  <c r="BE493" i="3"/>
  <c r="BC495" i="3"/>
  <c r="BA497" i="3"/>
  <c r="AY499" i="3"/>
  <c r="BF500" i="3"/>
  <c r="AW501" i="3"/>
  <c r="AU503" i="3"/>
  <c r="BB504" i="3"/>
  <c r="AZ506" i="3"/>
  <c r="AX508" i="3"/>
  <c r="BE509" i="3"/>
  <c r="BC511" i="3"/>
  <c r="BA513" i="3"/>
  <c r="AU35" i="4"/>
  <c r="AY37" i="4"/>
  <c r="BA38" i="4"/>
  <c r="BC39" i="4"/>
  <c r="BE40" i="4"/>
  <c r="AU43" i="4"/>
  <c r="AY44" i="4"/>
  <c r="BD45" i="4"/>
  <c r="BG46" i="4"/>
  <c r="AX48" i="4"/>
  <c r="BD53" i="4"/>
  <c r="AU55" i="4"/>
  <c r="BB56" i="4"/>
  <c r="AW59" i="4"/>
  <c r="BE60" i="4"/>
  <c r="AU61" i="4"/>
  <c r="BE62" i="4"/>
  <c r="AX64" i="4"/>
  <c r="AQ65" i="4"/>
  <c r="AX67" i="4"/>
  <c r="AV67" i="4"/>
  <c r="AU67" i="4"/>
  <c r="BE67" i="4"/>
  <c r="BD68" i="4"/>
  <c r="BB72" i="4"/>
  <c r="BA75" i="4"/>
  <c r="BD77" i="4"/>
  <c r="BD84" i="4"/>
  <c r="BB87" i="4"/>
  <c r="AU95" i="4"/>
  <c r="BG104" i="4"/>
  <c r="BE105" i="4"/>
  <c r="BB105" i="4"/>
  <c r="AU105" i="4"/>
  <c r="AX105" i="4"/>
  <c r="AW105" i="4"/>
  <c r="BG105" i="4"/>
  <c r="BF105" i="4"/>
  <c r="BD105" i="4"/>
  <c r="BC105" i="4"/>
  <c r="AY105" i="4"/>
  <c r="AU384" i="3"/>
  <c r="AW398" i="3"/>
  <c r="AU400" i="3"/>
  <c r="AW414" i="3"/>
  <c r="AU416" i="3"/>
  <c r="AW430" i="3"/>
  <c r="AU432" i="3"/>
  <c r="AW446" i="3"/>
  <c r="AU448" i="3"/>
  <c r="AW462" i="3"/>
  <c r="BD463" i="3"/>
  <c r="AU464" i="3"/>
  <c r="AX469" i="3"/>
  <c r="AW478" i="3"/>
  <c r="BD479" i="3"/>
  <c r="AU480" i="3"/>
  <c r="BB481" i="3"/>
  <c r="AX485" i="3"/>
  <c r="BC488" i="3"/>
  <c r="BA490" i="3"/>
  <c r="AY492" i="3"/>
  <c r="AW494" i="3"/>
  <c r="BD495" i="3"/>
  <c r="AU496" i="3"/>
  <c r="BB497" i="3"/>
  <c r="AS498" i="3"/>
  <c r="AZ499" i="3"/>
  <c r="BG500" i="3"/>
  <c r="AX501" i="3"/>
  <c r="AV503" i="3"/>
  <c r="BC504" i="3"/>
  <c r="BA506" i="3"/>
  <c r="AY508" i="3"/>
  <c r="AW510" i="3"/>
  <c r="BD511" i="3"/>
  <c r="AU512" i="3"/>
  <c r="BB513" i="3"/>
  <c r="AS514" i="3"/>
  <c r="AV35" i="4"/>
  <c r="AX36" i="4"/>
  <c r="AZ37" i="4"/>
  <c r="BB38" i="4"/>
  <c r="BD39" i="4"/>
  <c r="AV43" i="4"/>
  <c r="BA44" i="4"/>
  <c r="BE45" i="4"/>
  <c r="BF47" i="4"/>
  <c r="BD47" i="4"/>
  <c r="AY48" i="4"/>
  <c r="BE53" i="4"/>
  <c r="AV55" i="4"/>
  <c r="BC56" i="4"/>
  <c r="AY59" i="4"/>
  <c r="BF60" i="4"/>
  <c r="AV61" i="4"/>
  <c r="BF62" i="4"/>
  <c r="AZ64" i="4"/>
  <c r="AW67" i="4"/>
  <c r="BE68" i="4"/>
  <c r="BC72" i="4"/>
  <c r="BB75" i="4"/>
  <c r="BE77" i="4"/>
  <c r="AZ79" i="4"/>
  <c r="BE84" i="4"/>
  <c r="BE87" i="4"/>
  <c r="AV95" i="4"/>
  <c r="AQ49" i="4"/>
  <c r="AV71" i="4"/>
  <c r="BF71" i="4"/>
  <c r="BD71" i="4"/>
  <c r="BC71" i="4"/>
  <c r="AW71" i="4"/>
  <c r="AZ469" i="3"/>
  <c r="BD481" i="3"/>
  <c r="AZ485" i="3"/>
  <c r="BE488" i="3"/>
  <c r="BC490" i="3"/>
  <c r="BA492" i="3"/>
  <c r="BD497" i="3"/>
  <c r="AU498" i="3"/>
  <c r="BB499" i="3"/>
  <c r="AS500" i="3"/>
  <c r="AZ501" i="3"/>
  <c r="AX503" i="3"/>
  <c r="BE504" i="3"/>
  <c r="BC506" i="3"/>
  <c r="BA508" i="3"/>
  <c r="BD513" i="3"/>
  <c r="AU514" i="3"/>
  <c r="AX35" i="4"/>
  <c r="BB37" i="4"/>
  <c r="BD38" i="4"/>
  <c r="AY43" i="4"/>
  <c r="BC44" i="4"/>
  <c r="BG45" i="4"/>
  <c r="AS46" i="4"/>
  <c r="AV47" i="4"/>
  <c r="BA48" i="4"/>
  <c r="AX51" i="4"/>
  <c r="AV51" i="4"/>
  <c r="BG53" i="4"/>
  <c r="BD54" i="4"/>
  <c r="BB54" i="4"/>
  <c r="AY55" i="4"/>
  <c r="AQ56" i="4"/>
  <c r="BE56" i="4"/>
  <c r="BA59" i="4"/>
  <c r="AX61" i="4"/>
  <c r="BF63" i="4"/>
  <c r="BD63" i="4"/>
  <c r="BC63" i="4"/>
  <c r="AW63" i="4"/>
  <c r="BB64" i="4"/>
  <c r="AZ67" i="4"/>
  <c r="AU71" i="4"/>
  <c r="BG72" i="4"/>
  <c r="BF75" i="4"/>
  <c r="BG77" i="4"/>
  <c r="BB79" i="4"/>
  <c r="BB95" i="4"/>
  <c r="AQ107" i="4"/>
  <c r="AV498" i="3"/>
  <c r="AV514" i="3"/>
  <c r="AY35" i="4"/>
  <c r="AZ43" i="4"/>
  <c r="AZ55" i="4"/>
  <c r="BB59" i="4"/>
  <c r="BA61" i="4"/>
  <c r="AX71" i="4"/>
  <c r="BF76" i="4"/>
  <c r="AZ76" i="4"/>
  <c r="AX76" i="4"/>
  <c r="AW76" i="4"/>
  <c r="BG76" i="4"/>
  <c r="AQ77" i="4"/>
  <c r="BD83" i="4"/>
  <c r="AX83" i="4"/>
  <c r="AW83" i="4"/>
  <c r="AV83" i="4"/>
  <c r="AU83" i="4"/>
  <c r="AS83" i="4"/>
  <c r="BE83" i="4"/>
  <c r="BG158" i="4"/>
  <c r="BF158" i="4"/>
  <c r="BE158" i="4"/>
  <c r="BB158" i="4"/>
  <c r="AY158" i="4"/>
  <c r="AX158" i="4"/>
  <c r="AV158" i="4"/>
  <c r="BD158" i="4"/>
  <c r="BC158" i="4"/>
  <c r="BA158" i="4"/>
  <c r="AZ158" i="4"/>
  <c r="AW158" i="4"/>
  <c r="AU158" i="4"/>
  <c r="AS158" i="4"/>
  <c r="BA43" i="4"/>
  <c r="BE44" i="4"/>
  <c r="AU46" i="4"/>
  <c r="BC48" i="4"/>
  <c r="BA55" i="4"/>
  <c r="BC59" i="4"/>
  <c r="BC61" i="4"/>
  <c r="BD64" i="4"/>
  <c r="AY71" i="4"/>
  <c r="AU76" i="4"/>
  <c r="AX80" i="4"/>
  <c r="BF80" i="4"/>
  <c r="BE80" i="4"/>
  <c r="AY80" i="4"/>
  <c r="AY83" i="4"/>
  <c r="AQ87" i="4"/>
  <c r="AS91" i="4"/>
  <c r="AY91" i="4"/>
  <c r="AZ91" i="4"/>
  <c r="AX91" i="4"/>
  <c r="BG91" i="4"/>
  <c r="BE91" i="4"/>
  <c r="BD91" i="4"/>
  <c r="BA91" i="4"/>
  <c r="BC66" i="4"/>
  <c r="AU70" i="4"/>
  <c r="BC74" i="4"/>
  <c r="AU78" i="4"/>
  <c r="BC82" i="4"/>
  <c r="AU86" i="4"/>
  <c r="AU90" i="4"/>
  <c r="BE92" i="4"/>
  <c r="AU94" i="4"/>
  <c r="AU98" i="4"/>
  <c r="BG100" i="4"/>
  <c r="BD103" i="4"/>
  <c r="BE106" i="4"/>
  <c r="AU111" i="4"/>
  <c r="AV114" i="4"/>
  <c r="BB118" i="4"/>
  <c r="AX120" i="4"/>
  <c r="BG122" i="4"/>
  <c r="BF122" i="4"/>
  <c r="BD122" i="4"/>
  <c r="AW122" i="4"/>
  <c r="BB126" i="4"/>
  <c r="AX128" i="4"/>
  <c r="BG130" i="4"/>
  <c r="BF130" i="4"/>
  <c r="BD130" i="4"/>
  <c r="AW130" i="4"/>
  <c r="BB134" i="4"/>
  <c r="AY138" i="4"/>
  <c r="BC143" i="4"/>
  <c r="AY154" i="4"/>
  <c r="AZ157" i="4"/>
  <c r="AQ162" i="4"/>
  <c r="AU165" i="4"/>
  <c r="AY168" i="4"/>
  <c r="AQ178" i="4"/>
  <c r="AV196" i="4"/>
  <c r="AS196" i="4"/>
  <c r="BG196" i="4"/>
  <c r="BF196" i="4"/>
  <c r="BE196" i="4"/>
  <c r="BD196" i="4"/>
  <c r="BB196" i="4"/>
  <c r="AY196" i="4"/>
  <c r="AX196" i="4"/>
  <c r="AU196" i="4"/>
  <c r="AQ199" i="4"/>
  <c r="AX352" i="4"/>
  <c r="BD352" i="4"/>
  <c r="BC352" i="4"/>
  <c r="BB352" i="4"/>
  <c r="BA352" i="4"/>
  <c r="AZ352" i="4"/>
  <c r="AY352" i="4"/>
  <c r="AW352" i="4"/>
  <c r="AV352" i="4"/>
  <c r="AU352" i="4"/>
  <c r="AS352" i="4"/>
  <c r="BG352" i="4"/>
  <c r="BF352" i="4"/>
  <c r="BE352" i="4"/>
  <c r="AQ172" i="4"/>
  <c r="AS237" i="4"/>
  <c r="BD237" i="4"/>
  <c r="BC237" i="4"/>
  <c r="BB237" i="4"/>
  <c r="BA237" i="4"/>
  <c r="AZ237" i="4"/>
  <c r="AY237" i="4"/>
  <c r="AX237" i="4"/>
  <c r="AW237" i="4"/>
  <c r="AV237" i="4"/>
  <c r="BG237" i="4"/>
  <c r="BF237" i="4"/>
  <c r="BE237" i="4"/>
  <c r="BG239" i="4"/>
  <c r="BD239" i="4"/>
  <c r="BC239" i="4"/>
  <c r="BB239" i="4"/>
  <c r="BA239" i="4"/>
  <c r="AZ239" i="4"/>
  <c r="AY239" i="4"/>
  <c r="AX239" i="4"/>
  <c r="AW239" i="4"/>
  <c r="AV239" i="4"/>
  <c r="AS239" i="4"/>
  <c r="BF239" i="4"/>
  <c r="BE239" i="4"/>
  <c r="BE241" i="4"/>
  <c r="BD241" i="4"/>
  <c r="BC241" i="4"/>
  <c r="BB241" i="4"/>
  <c r="BA241" i="4"/>
  <c r="AZ241" i="4"/>
  <c r="AY241" i="4"/>
  <c r="AX241" i="4"/>
  <c r="AW241" i="4"/>
  <c r="AV241" i="4"/>
  <c r="AS241" i="4"/>
  <c r="BG241" i="4"/>
  <c r="BF241" i="4"/>
  <c r="AQ260" i="4"/>
  <c r="AQ288" i="4"/>
  <c r="BE89" i="4"/>
  <c r="AU89" i="4"/>
  <c r="AW93" i="4"/>
  <c r="BC93" i="4"/>
  <c r="BE97" i="4"/>
  <c r="AU97" i="4"/>
  <c r="BE113" i="4"/>
  <c r="BB113" i="4"/>
  <c r="AU113" i="4"/>
  <c r="AZ114" i="4"/>
  <c r="BF118" i="4"/>
  <c r="BD120" i="4"/>
  <c r="AQ123" i="4"/>
  <c r="BF126" i="4"/>
  <c r="BD128" i="4"/>
  <c r="AQ131" i="4"/>
  <c r="BA135" i="4"/>
  <c r="AZ135" i="4"/>
  <c r="AX135" i="4"/>
  <c r="BG135" i="4"/>
  <c r="BB138" i="4"/>
  <c r="AS139" i="4"/>
  <c r="BF139" i="4"/>
  <c r="AZ139" i="4"/>
  <c r="AY139" i="4"/>
  <c r="AY142" i="4"/>
  <c r="AX142" i="4"/>
  <c r="AV142" i="4"/>
  <c r="AS142" i="4"/>
  <c r="BF142" i="4"/>
  <c r="BE142" i="4"/>
  <c r="BG146" i="4"/>
  <c r="BF146" i="4"/>
  <c r="BD146" i="4"/>
  <c r="BA146" i="4"/>
  <c r="AX146" i="4"/>
  <c r="AW146" i="4"/>
  <c r="AQ147" i="4"/>
  <c r="AQ153" i="4"/>
  <c r="BE154" i="4"/>
  <c r="AY155" i="4"/>
  <c r="AX155" i="4"/>
  <c r="AV155" i="4"/>
  <c r="AS155" i="4"/>
  <c r="BF155" i="4"/>
  <c r="BE155" i="4"/>
  <c r="BC155" i="4"/>
  <c r="BF157" i="4"/>
  <c r="BF174" i="4"/>
  <c r="BE174" i="4"/>
  <c r="BD174" i="4"/>
  <c r="BC174" i="4"/>
  <c r="BB174" i="4"/>
  <c r="AY174" i="4"/>
  <c r="AV174" i="4"/>
  <c r="AU174" i="4"/>
  <c r="AS174" i="4"/>
  <c r="BA213" i="4"/>
  <c r="BB213" i="4"/>
  <c r="AZ213" i="4"/>
  <c r="AY213" i="4"/>
  <c r="AX213" i="4"/>
  <c r="AW213" i="4"/>
  <c r="AV213" i="4"/>
  <c r="AU213" i="4"/>
  <c r="AS213" i="4"/>
  <c r="BG213" i="4"/>
  <c r="BF213" i="4"/>
  <c r="BD213" i="4"/>
  <c r="AY247" i="4"/>
  <c r="BD247" i="4"/>
  <c r="BC247" i="4"/>
  <c r="BB247" i="4"/>
  <c r="BA247" i="4"/>
  <c r="AZ247" i="4"/>
  <c r="AX247" i="4"/>
  <c r="AW247" i="4"/>
  <c r="AV247" i="4"/>
  <c r="AU247" i="4"/>
  <c r="AS247" i="4"/>
  <c r="BG247" i="4"/>
  <c r="BF247" i="4"/>
  <c r="BE247" i="4"/>
  <c r="AV89" i="4"/>
  <c r="AU93" i="4"/>
  <c r="AV97" i="4"/>
  <c r="AY110" i="4"/>
  <c r="AV110" i="4"/>
  <c r="BE110" i="4"/>
  <c r="AV113" i="4"/>
  <c r="BA114" i="4"/>
  <c r="BE120" i="4"/>
  <c r="BE128" i="4"/>
  <c r="AU135" i="4"/>
  <c r="BE137" i="4"/>
  <c r="BD137" i="4"/>
  <c r="BB137" i="4"/>
  <c r="AV137" i="4"/>
  <c r="AU137" i="4"/>
  <c r="BC138" i="4"/>
  <c r="AU139" i="4"/>
  <c r="AU142" i="4"/>
  <c r="AU146" i="4"/>
  <c r="AU155" i="4"/>
  <c r="AQ167" i="4"/>
  <c r="AW174" i="4"/>
  <c r="BC213" i="4"/>
  <c r="BG223" i="4"/>
  <c r="BC223" i="4"/>
  <c r="BB223" i="4"/>
  <c r="BA223" i="4"/>
  <c r="AZ223" i="4"/>
  <c r="AY223" i="4"/>
  <c r="AX223" i="4"/>
  <c r="AW223" i="4"/>
  <c r="AV223" i="4"/>
  <c r="AU223" i="4"/>
  <c r="BF223" i="4"/>
  <c r="BE223" i="4"/>
  <c r="BD223" i="4"/>
  <c r="AQ302" i="4"/>
  <c r="BD378" i="4"/>
  <c r="BC378" i="4"/>
  <c r="BB378" i="4"/>
  <c r="BA378" i="4"/>
  <c r="AZ378" i="4"/>
  <c r="AY378" i="4"/>
  <c r="AX378" i="4"/>
  <c r="AW378" i="4"/>
  <c r="AV378" i="4"/>
  <c r="AU378" i="4"/>
  <c r="AS378" i="4"/>
  <c r="BG378" i="4"/>
  <c r="BF378" i="4"/>
  <c r="BE378" i="4"/>
  <c r="AZ393" i="4"/>
  <c r="BE393" i="4"/>
  <c r="BD393" i="4"/>
  <c r="BC393" i="4"/>
  <c r="BB393" i="4"/>
  <c r="BA393" i="4"/>
  <c r="AY393" i="4"/>
  <c r="AX393" i="4"/>
  <c r="AW393" i="4"/>
  <c r="AV393" i="4"/>
  <c r="AU393" i="4"/>
  <c r="AS393" i="4"/>
  <c r="BG393" i="4"/>
  <c r="BF393" i="4"/>
  <c r="AS424" i="4"/>
  <c r="BB424" i="4"/>
  <c r="AZ424" i="4"/>
  <c r="AX424" i="4"/>
  <c r="BF424" i="4"/>
  <c r="BE424" i="4"/>
  <c r="BD424" i="4"/>
  <c r="BC424" i="4"/>
  <c r="BA424" i="4"/>
  <c r="AY424" i="4"/>
  <c r="AW424" i="4"/>
  <c r="AV424" i="4"/>
  <c r="AU424" i="4"/>
  <c r="BG424" i="4"/>
  <c r="BC430" i="4"/>
  <c r="AV430" i="4"/>
  <c r="BG430" i="4"/>
  <c r="BE430" i="4"/>
  <c r="BD430" i="4"/>
  <c r="BB430" i="4"/>
  <c r="BA430" i="4"/>
  <c r="AZ430" i="4"/>
  <c r="AY430" i="4"/>
  <c r="AX430" i="4"/>
  <c r="AW430" i="4"/>
  <c r="AU430" i="4"/>
  <c r="AS430" i="4"/>
  <c r="BF430" i="4"/>
  <c r="AU100" i="4"/>
  <c r="BA100" i="4"/>
  <c r="BA119" i="4"/>
  <c r="AZ119" i="4"/>
  <c r="AX119" i="4"/>
  <c r="BG119" i="4"/>
  <c r="BF120" i="4"/>
  <c r="BA127" i="4"/>
  <c r="AZ127" i="4"/>
  <c r="AX127" i="4"/>
  <c r="BG127" i="4"/>
  <c r="BF128" i="4"/>
  <c r="AS162" i="4"/>
  <c r="BG162" i="4"/>
  <c r="BF162" i="4"/>
  <c r="BC162" i="4"/>
  <c r="AZ162" i="4"/>
  <c r="AY162" i="4"/>
  <c r="AW162" i="4"/>
  <c r="BE213" i="4"/>
  <c r="BA70" i="4"/>
  <c r="BA78" i="4"/>
  <c r="AS82" i="4"/>
  <c r="BB86" i="4"/>
  <c r="BC88" i="4"/>
  <c r="AS88" i="4"/>
  <c r="AX89" i="4"/>
  <c r="BB90" i="4"/>
  <c r="AX93" i="4"/>
  <c r="BB94" i="4"/>
  <c r="BC96" i="4"/>
  <c r="AS96" i="4"/>
  <c r="AX97" i="4"/>
  <c r="BB98" i="4"/>
  <c r="AV100" i="4"/>
  <c r="AQ108" i="4"/>
  <c r="AW110" i="4"/>
  <c r="BC111" i="4"/>
  <c r="AX113" i="4"/>
  <c r="BC114" i="4"/>
  <c r="AU119" i="4"/>
  <c r="BE121" i="4"/>
  <c r="BD121" i="4"/>
  <c r="BB121" i="4"/>
  <c r="AU121" i="4"/>
  <c r="AU127" i="4"/>
  <c r="BE129" i="4"/>
  <c r="BD129" i="4"/>
  <c r="BB129" i="4"/>
  <c r="AU129" i="4"/>
  <c r="AW135" i="4"/>
  <c r="AX137" i="4"/>
  <c r="AW139" i="4"/>
  <c r="AQ140" i="4"/>
  <c r="AZ142" i="4"/>
  <c r="AY146" i="4"/>
  <c r="AZ155" i="4"/>
  <c r="AU162" i="4"/>
  <c r="AZ174" i="4"/>
  <c r="AQ194" i="4"/>
  <c r="AQ270" i="4"/>
  <c r="AZ350" i="4"/>
  <c r="BD350" i="4"/>
  <c r="BC350" i="4"/>
  <c r="BB350" i="4"/>
  <c r="BA350" i="4"/>
  <c r="AY350" i="4"/>
  <c r="AX350" i="4"/>
  <c r="AW350" i="4"/>
  <c r="AV350" i="4"/>
  <c r="AU350" i="4"/>
  <c r="AS350" i="4"/>
  <c r="BG350" i="4"/>
  <c r="BF350" i="4"/>
  <c r="BE350" i="4"/>
  <c r="AQ391" i="4"/>
  <c r="AQ398" i="4"/>
  <c r="BB70" i="4"/>
  <c r="BB78" i="4"/>
  <c r="BC86" i="4"/>
  <c r="AY89" i="4"/>
  <c r="BC90" i="4"/>
  <c r="AU92" i="4"/>
  <c r="BA92" i="4"/>
  <c r="AY93" i="4"/>
  <c r="BC94" i="4"/>
  <c r="AY97" i="4"/>
  <c r="BC98" i="4"/>
  <c r="AW100" i="4"/>
  <c r="BG106" i="4"/>
  <c r="BD106" i="4"/>
  <c r="AW106" i="4"/>
  <c r="AX110" i="4"/>
  <c r="BD111" i="4"/>
  <c r="AY113" i="4"/>
  <c r="BE114" i="4"/>
  <c r="AV119" i="4"/>
  <c r="AV127" i="4"/>
  <c r="AY135" i="4"/>
  <c r="AY137" i="4"/>
  <c r="AX139" i="4"/>
  <c r="BA142" i="4"/>
  <c r="AZ146" i="4"/>
  <c r="BA155" i="4"/>
  <c r="BB156" i="4"/>
  <c r="BA156" i="4"/>
  <c r="AY156" i="4"/>
  <c r="AV156" i="4"/>
  <c r="AS156" i="4"/>
  <c r="BF156" i="4"/>
  <c r="AV162" i="4"/>
  <c r="BA174" i="4"/>
  <c r="AV180" i="4"/>
  <c r="BG180" i="4"/>
  <c r="BF180" i="4"/>
  <c r="BE180" i="4"/>
  <c r="BD180" i="4"/>
  <c r="BC180" i="4"/>
  <c r="BB180" i="4"/>
  <c r="AZ180" i="4"/>
  <c r="AW180" i="4"/>
  <c r="AU180" i="4"/>
  <c r="AS180" i="4"/>
  <c r="AQ184" i="4"/>
  <c r="AU251" i="4"/>
  <c r="BD251" i="4"/>
  <c r="BC251" i="4"/>
  <c r="BB251" i="4"/>
  <c r="BA251" i="4"/>
  <c r="AZ251" i="4"/>
  <c r="AY251" i="4"/>
  <c r="AX251" i="4"/>
  <c r="AW251" i="4"/>
  <c r="AV251" i="4"/>
  <c r="AS251" i="4"/>
  <c r="BG251" i="4"/>
  <c r="BF251" i="4"/>
  <c r="BE251" i="4"/>
  <c r="AQ256" i="4"/>
  <c r="AQ383" i="4"/>
  <c r="AQ400" i="4"/>
  <c r="AZ89" i="4"/>
  <c r="AZ93" i="4"/>
  <c r="AZ97" i="4"/>
  <c r="AX100" i="4"/>
  <c r="BA103" i="4"/>
  <c r="AX103" i="4"/>
  <c r="BG103" i="4"/>
  <c r="AZ110" i="4"/>
  <c r="BC112" i="4"/>
  <c r="AZ112" i="4"/>
  <c r="AS112" i="4"/>
  <c r="AZ113" i="4"/>
  <c r="AS115" i="4"/>
  <c r="BF115" i="4"/>
  <c r="AY115" i="4"/>
  <c r="AW119" i="4"/>
  <c r="AS123" i="4"/>
  <c r="BF123" i="4"/>
  <c r="AY123" i="4"/>
  <c r="AW127" i="4"/>
  <c r="AS131" i="4"/>
  <c r="BF131" i="4"/>
  <c r="AY131" i="4"/>
  <c r="BB135" i="4"/>
  <c r="BA139" i="4"/>
  <c r="BB142" i="4"/>
  <c r="BB146" i="4"/>
  <c r="AS147" i="4"/>
  <c r="BF147" i="4"/>
  <c r="BC147" i="4"/>
  <c r="AZ147" i="4"/>
  <c r="AY147" i="4"/>
  <c r="AS153" i="4"/>
  <c r="BF153" i="4"/>
  <c r="BC153" i="4"/>
  <c r="AZ153" i="4"/>
  <c r="AY153" i="4"/>
  <c r="AW153" i="4"/>
  <c r="BB155" i="4"/>
  <c r="AX162" i="4"/>
  <c r="AX163" i="4"/>
  <c r="AW163" i="4"/>
  <c r="AV163" i="4"/>
  <c r="AU163" i="4"/>
  <c r="BE163" i="4"/>
  <c r="BD163" i="4"/>
  <c r="BB163" i="4"/>
  <c r="BG174" i="4"/>
  <c r="BF179" i="4"/>
  <c r="AY179" i="4"/>
  <c r="AX179" i="4"/>
  <c r="AW179" i="4"/>
  <c r="AV179" i="4"/>
  <c r="AU179" i="4"/>
  <c r="BE179" i="4"/>
  <c r="BD179" i="4"/>
  <c r="BB179" i="4"/>
  <c r="BF187" i="4"/>
  <c r="BG187" i="4"/>
  <c r="BE187" i="4"/>
  <c r="BD187" i="4"/>
  <c r="BC187" i="4"/>
  <c r="BA187" i="4"/>
  <c r="AX187" i="4"/>
  <c r="AW187" i="4"/>
  <c r="AU187" i="4"/>
  <c r="AW217" i="4"/>
  <c r="BB217" i="4"/>
  <c r="BA217" i="4"/>
  <c r="AZ217" i="4"/>
  <c r="AY217" i="4"/>
  <c r="AX217" i="4"/>
  <c r="AV217" i="4"/>
  <c r="AU217" i="4"/>
  <c r="AS217" i="4"/>
  <c r="BG217" i="4"/>
  <c r="BF217" i="4"/>
  <c r="BD217" i="4"/>
  <c r="AW88" i="4"/>
  <c r="BA89" i="4"/>
  <c r="AW92" i="4"/>
  <c r="BA93" i="4"/>
  <c r="AW96" i="4"/>
  <c r="BA97" i="4"/>
  <c r="AY100" i="4"/>
  <c r="AU103" i="4"/>
  <c r="AV106" i="4"/>
  <c r="BA110" i="4"/>
  <c r="AU112" i="4"/>
  <c r="BA113" i="4"/>
  <c r="AU115" i="4"/>
  <c r="AY119" i="4"/>
  <c r="AX121" i="4"/>
  <c r="AU123" i="4"/>
  <c r="AY127" i="4"/>
  <c r="AX129" i="4"/>
  <c r="BE130" i="4"/>
  <c r="AU131" i="4"/>
  <c r="BC135" i="4"/>
  <c r="BA137" i="4"/>
  <c r="BB139" i="4"/>
  <c r="BC142" i="4"/>
  <c r="BC146" i="4"/>
  <c r="AU147" i="4"/>
  <c r="AU153" i="4"/>
  <c r="BD155" i="4"/>
  <c r="BA162" i="4"/>
  <c r="AY163" i="4"/>
  <c r="AQ165" i="4"/>
  <c r="BB167" i="4"/>
  <c r="BA167" i="4"/>
  <c r="AZ167" i="4"/>
  <c r="AY167" i="4"/>
  <c r="AV167" i="4"/>
  <c r="AS167" i="4"/>
  <c r="BF167" i="4"/>
  <c r="AZ179" i="4"/>
  <c r="BF182" i="4"/>
  <c r="BE182" i="4"/>
  <c r="BD182" i="4"/>
  <c r="BC182" i="4"/>
  <c r="BB182" i="4"/>
  <c r="BA182" i="4"/>
  <c r="AY182" i="4"/>
  <c r="AV182" i="4"/>
  <c r="AU182" i="4"/>
  <c r="AS182" i="4"/>
  <c r="AV187" i="4"/>
  <c r="AQ192" i="4"/>
  <c r="AS198" i="4"/>
  <c r="BG198" i="4"/>
  <c r="BF198" i="4"/>
  <c r="BE198" i="4"/>
  <c r="BD198" i="4"/>
  <c r="BC198" i="4"/>
  <c r="BA198" i="4"/>
  <c r="AX198" i="4"/>
  <c r="AW198" i="4"/>
  <c r="AU198" i="4"/>
  <c r="BC217" i="4"/>
  <c r="AS221" i="4"/>
  <c r="BC221" i="4"/>
  <c r="BB221" i="4"/>
  <c r="BA221" i="4"/>
  <c r="AZ221" i="4"/>
  <c r="AY221" i="4"/>
  <c r="AX221" i="4"/>
  <c r="AW221" i="4"/>
  <c r="AV221" i="4"/>
  <c r="AU221" i="4"/>
  <c r="BG221" i="4"/>
  <c r="BF221" i="4"/>
  <c r="BE221" i="4"/>
  <c r="BD221" i="4"/>
  <c r="BC358" i="4"/>
  <c r="BB358" i="4"/>
  <c r="BA358" i="4"/>
  <c r="AZ358" i="4"/>
  <c r="AY358" i="4"/>
  <c r="AX358" i="4"/>
  <c r="AW358" i="4"/>
  <c r="AV358" i="4"/>
  <c r="AU358" i="4"/>
  <c r="AS358" i="4"/>
  <c r="BG358" i="4"/>
  <c r="BF358" i="4"/>
  <c r="BE358" i="4"/>
  <c r="BD358" i="4"/>
  <c r="AQ407" i="4"/>
  <c r="AQ148" i="4"/>
  <c r="AQ161" i="4"/>
  <c r="BB162" i="4"/>
  <c r="AQ177" i="4"/>
  <c r="AQ203" i="4"/>
  <c r="BF216" i="4"/>
  <c r="AS216" i="4"/>
  <c r="BG216" i="4"/>
  <c r="BE216" i="4"/>
  <c r="BD216" i="4"/>
  <c r="BC216" i="4"/>
  <c r="BA216" i="4"/>
  <c r="AX216" i="4"/>
  <c r="AW216" i="4"/>
  <c r="AU216" i="4"/>
  <c r="BE217" i="4"/>
  <c r="BC227" i="4"/>
  <c r="BD227" i="4"/>
  <c r="BB227" i="4"/>
  <c r="BA227" i="4"/>
  <c r="AZ227" i="4"/>
  <c r="AY227" i="4"/>
  <c r="AX227" i="4"/>
  <c r="AW227" i="4"/>
  <c r="AV227" i="4"/>
  <c r="AU227" i="4"/>
  <c r="BG227" i="4"/>
  <c r="BF227" i="4"/>
  <c r="BE227" i="4"/>
  <c r="AQ274" i="4"/>
  <c r="AV354" i="4"/>
  <c r="BD354" i="4"/>
  <c r="BC354" i="4"/>
  <c r="BB354" i="4"/>
  <c r="BA354" i="4"/>
  <c r="AZ354" i="4"/>
  <c r="AY354" i="4"/>
  <c r="AX354" i="4"/>
  <c r="AW354" i="4"/>
  <c r="AU354" i="4"/>
  <c r="AS354" i="4"/>
  <c r="BG354" i="4"/>
  <c r="BF354" i="4"/>
  <c r="BE354" i="4"/>
  <c r="BF376" i="4"/>
  <c r="BC376" i="4"/>
  <c r="BB376" i="4"/>
  <c r="BA376" i="4"/>
  <c r="AZ376" i="4"/>
  <c r="AY376" i="4"/>
  <c r="AX376" i="4"/>
  <c r="AW376" i="4"/>
  <c r="AV376" i="4"/>
  <c r="AU376" i="4"/>
  <c r="AS376" i="4"/>
  <c r="BG376" i="4"/>
  <c r="BE376" i="4"/>
  <c r="BD376" i="4"/>
  <c r="AZ409" i="4"/>
  <c r="BF409" i="4"/>
  <c r="BD409" i="4"/>
  <c r="BC409" i="4"/>
  <c r="BB409" i="4"/>
  <c r="BA409" i="4"/>
  <c r="AY409" i="4"/>
  <c r="AX409" i="4"/>
  <c r="AW409" i="4"/>
  <c r="AV409" i="4"/>
  <c r="AU409" i="4"/>
  <c r="AS409" i="4"/>
  <c r="BG409" i="4"/>
  <c r="BE409" i="4"/>
  <c r="AY118" i="4"/>
  <c r="AX118" i="4"/>
  <c r="AV118" i="4"/>
  <c r="BE118" i="4"/>
  <c r="AY126" i="4"/>
  <c r="AX126" i="4"/>
  <c r="AV126" i="4"/>
  <c r="BE126" i="4"/>
  <c r="AY134" i="4"/>
  <c r="AX134" i="4"/>
  <c r="AV134" i="4"/>
  <c r="BF134" i="4"/>
  <c r="BE134" i="4"/>
  <c r="BA143" i="4"/>
  <c r="AZ143" i="4"/>
  <c r="AX143" i="4"/>
  <c r="AU143" i="4"/>
  <c r="BG143" i="4"/>
  <c r="BE145" i="4"/>
  <c r="BD145" i="4"/>
  <c r="BB145" i="4"/>
  <c r="AY145" i="4"/>
  <c r="AV145" i="4"/>
  <c r="AU145" i="4"/>
  <c r="BD162" i="4"/>
  <c r="AU118" i="4"/>
  <c r="BC120" i="4"/>
  <c r="BB120" i="4"/>
  <c r="AZ120" i="4"/>
  <c r="AS120" i="4"/>
  <c r="AU126" i="4"/>
  <c r="BC128" i="4"/>
  <c r="BB128" i="4"/>
  <c r="AZ128" i="4"/>
  <c r="AS128" i="4"/>
  <c r="BD184" i="4"/>
  <c r="BC184" i="4"/>
  <c r="BB184" i="4"/>
  <c r="BA184" i="4"/>
  <c r="AZ184" i="4"/>
  <c r="AY184" i="4"/>
  <c r="AX184" i="4"/>
  <c r="AV184" i="4"/>
  <c r="AS184" i="4"/>
  <c r="BG184" i="4"/>
  <c r="BB204" i="4"/>
  <c r="AS204" i="4"/>
  <c r="BG204" i="4"/>
  <c r="BF204" i="4"/>
  <c r="BE204" i="4"/>
  <c r="BD204" i="4"/>
  <c r="BA204" i="4"/>
  <c r="AX204" i="4"/>
  <c r="AW204" i="4"/>
  <c r="AU204" i="4"/>
  <c r="AQ258" i="4"/>
  <c r="AQ276" i="4"/>
  <c r="AQ306" i="4"/>
  <c r="AQ116" i="4"/>
  <c r="AW118" i="4"/>
  <c r="AU120" i="4"/>
  <c r="AQ124" i="4"/>
  <c r="AW126" i="4"/>
  <c r="AU128" i="4"/>
  <c r="AQ132" i="4"/>
  <c r="AW134" i="4"/>
  <c r="BG138" i="4"/>
  <c r="BF138" i="4"/>
  <c r="BD138" i="4"/>
  <c r="AX138" i="4"/>
  <c r="AW138" i="4"/>
  <c r="AW143" i="4"/>
  <c r="AX145" i="4"/>
  <c r="AV154" i="4"/>
  <c r="AU154" i="4"/>
  <c r="AS154" i="4"/>
  <c r="BF154" i="4"/>
  <c r="BC154" i="4"/>
  <c r="BB154" i="4"/>
  <c r="AZ154" i="4"/>
  <c r="BE157" i="4"/>
  <c r="BD157" i="4"/>
  <c r="BB157" i="4"/>
  <c r="AY157" i="4"/>
  <c r="AV157" i="4"/>
  <c r="AU157" i="4"/>
  <c r="AS157" i="4"/>
  <c r="AZ176" i="4"/>
  <c r="AY176" i="4"/>
  <c r="AX176" i="4"/>
  <c r="AW176" i="4"/>
  <c r="AV176" i="4"/>
  <c r="AS176" i="4"/>
  <c r="BF176" i="4"/>
  <c r="BE176" i="4"/>
  <c r="BC176" i="4"/>
  <c r="AU184" i="4"/>
  <c r="AQ201" i="4"/>
  <c r="AW249" i="4"/>
  <c r="BD249" i="4"/>
  <c r="BC249" i="4"/>
  <c r="BB249" i="4"/>
  <c r="BA249" i="4"/>
  <c r="AZ249" i="4"/>
  <c r="AY249" i="4"/>
  <c r="AX249" i="4"/>
  <c r="AV249" i="4"/>
  <c r="AU249" i="4"/>
  <c r="AS249" i="4"/>
  <c r="BG249" i="4"/>
  <c r="BF249" i="4"/>
  <c r="BE249" i="4"/>
  <c r="AQ416" i="4"/>
  <c r="BE100" i="4"/>
  <c r="BG114" i="4"/>
  <c r="BD114" i="4"/>
  <c r="AW114" i="4"/>
  <c r="AZ118" i="4"/>
  <c r="BF119" i="4"/>
  <c r="AV120" i="4"/>
  <c r="AZ126" i="4"/>
  <c r="BF127" i="4"/>
  <c r="AV128" i="4"/>
  <c r="AZ134" i="4"/>
  <c r="AU138" i="4"/>
  <c r="AQ139" i="4"/>
  <c r="AY143" i="4"/>
  <c r="AZ145" i="4"/>
  <c r="AW154" i="4"/>
  <c r="AW157" i="4"/>
  <c r="BG168" i="4"/>
  <c r="BF168" i="4"/>
  <c r="BE168" i="4"/>
  <c r="BD168" i="4"/>
  <c r="BA168" i="4"/>
  <c r="AX168" i="4"/>
  <c r="AW168" i="4"/>
  <c r="AU168" i="4"/>
  <c r="AQ175" i="4"/>
  <c r="AU176" i="4"/>
  <c r="AW184" i="4"/>
  <c r="AQ193" i="4"/>
  <c r="BB197" i="4"/>
  <c r="BA197" i="4"/>
  <c r="AZ197" i="4"/>
  <c r="AY197" i="4"/>
  <c r="AX197" i="4"/>
  <c r="AW197" i="4"/>
  <c r="AV197" i="4"/>
  <c r="AU197" i="4"/>
  <c r="AS197" i="4"/>
  <c r="BG197" i="4"/>
  <c r="BF197" i="4"/>
  <c r="BD197" i="4"/>
  <c r="AY204" i="4"/>
  <c r="AY215" i="4"/>
  <c r="BB215" i="4"/>
  <c r="BA215" i="4"/>
  <c r="AZ215" i="4"/>
  <c r="AX215" i="4"/>
  <c r="AW215" i="4"/>
  <c r="AV215" i="4"/>
  <c r="AU215" i="4"/>
  <c r="AS215" i="4"/>
  <c r="BG215" i="4"/>
  <c r="BF215" i="4"/>
  <c r="BD215" i="4"/>
  <c r="BB216" i="4"/>
  <c r="AQ385" i="4"/>
  <c r="BB439" i="4"/>
  <c r="AU439" i="4"/>
  <c r="AW439" i="4"/>
  <c r="AV439" i="4"/>
  <c r="BF439" i="4"/>
  <c r="BA439" i="4"/>
  <c r="BG439" i="4"/>
  <c r="BE439" i="4"/>
  <c r="BD439" i="4"/>
  <c r="BC439" i="4"/>
  <c r="AZ439" i="4"/>
  <c r="AY439" i="4"/>
  <c r="AX439" i="4"/>
  <c r="AS439" i="4"/>
  <c r="AY86" i="4"/>
  <c r="BE86" i="4"/>
  <c r="BG90" i="4"/>
  <c r="AW90" i="4"/>
  <c r="AY94" i="4"/>
  <c r="BE94" i="4"/>
  <c r="BG98" i="4"/>
  <c r="AW98" i="4"/>
  <c r="AQ100" i="4"/>
  <c r="BF100" i="4"/>
  <c r="BC103" i="4"/>
  <c r="BA111" i="4"/>
  <c r="AX111" i="4"/>
  <c r="BG111" i="4"/>
  <c r="BB112" i="4"/>
  <c r="AU114" i="4"/>
  <c r="BB115" i="4"/>
  <c r="BA118" i="4"/>
  <c r="AW120" i="4"/>
  <c r="BB123" i="4"/>
  <c r="BA126" i="4"/>
  <c r="AW128" i="4"/>
  <c r="BB131" i="4"/>
  <c r="BA134" i="4"/>
  <c r="AV138" i="4"/>
  <c r="BB143" i="4"/>
  <c r="BA145" i="4"/>
  <c r="BD147" i="4"/>
  <c r="BE153" i="4"/>
  <c r="AX154" i="4"/>
  <c r="AX157" i="4"/>
  <c r="BG165" i="4"/>
  <c r="BF165" i="4"/>
  <c r="BE165" i="4"/>
  <c r="BB165" i="4"/>
  <c r="AY165" i="4"/>
  <c r="AX165" i="4"/>
  <c r="AV165" i="4"/>
  <c r="AV168" i="4"/>
  <c r="BA176" i="4"/>
  <c r="BE184" i="4"/>
  <c r="BC197" i="4"/>
  <c r="AZ204" i="4"/>
  <c r="BC215" i="4"/>
  <c r="BE225" i="4"/>
  <c r="BC225" i="4"/>
  <c r="BB225" i="4"/>
  <c r="BA225" i="4"/>
  <c r="AZ225" i="4"/>
  <c r="AY225" i="4"/>
  <c r="AX225" i="4"/>
  <c r="AW225" i="4"/>
  <c r="AV225" i="4"/>
  <c r="AU225" i="4"/>
  <c r="BG225" i="4"/>
  <c r="BF225" i="4"/>
  <c r="BD225" i="4"/>
  <c r="AQ292" i="4"/>
  <c r="AQ296" i="4"/>
  <c r="BB364" i="4"/>
  <c r="BD364" i="4"/>
  <c r="BC364" i="4"/>
  <c r="BA364" i="4"/>
  <c r="AZ364" i="4"/>
  <c r="AY364" i="4"/>
  <c r="AX364" i="4"/>
  <c r="AW364" i="4"/>
  <c r="AV364" i="4"/>
  <c r="AU364" i="4"/>
  <c r="AS364" i="4"/>
  <c r="BG364" i="4"/>
  <c r="BF364" i="4"/>
  <c r="BE364" i="4"/>
  <c r="BC219" i="4"/>
  <c r="BF243" i="4"/>
  <c r="BF261" i="4"/>
  <c r="BF263" i="4"/>
  <c r="BF265" i="4"/>
  <c r="BF267" i="4"/>
  <c r="BC318" i="4"/>
  <c r="BC320" i="4"/>
  <c r="BC322" i="4"/>
  <c r="BB326" i="4"/>
  <c r="BC332" i="4"/>
  <c r="BB344" i="4"/>
  <c r="BB346" i="4"/>
  <c r="AQ358" i="4"/>
  <c r="BF366" i="4"/>
  <c r="BF368" i="4"/>
  <c r="BF370" i="4"/>
  <c r="BE374" i="4"/>
  <c r="BF380" i="4"/>
  <c r="BG404" i="4"/>
  <c r="BA407" i="4"/>
  <c r="BB414" i="4"/>
  <c r="AY419" i="4"/>
  <c r="AV434" i="4"/>
  <c r="AV437" i="4"/>
  <c r="AW444" i="4"/>
  <c r="AV452" i="4"/>
  <c r="BB459" i="4"/>
  <c r="AQ472" i="4"/>
  <c r="AX475" i="4"/>
  <c r="BG475" i="4"/>
  <c r="BF475" i="4"/>
  <c r="BE475" i="4"/>
  <c r="AZ475" i="4"/>
  <c r="AY475" i="4"/>
  <c r="AW475" i="4"/>
  <c r="AU475" i="4"/>
  <c r="AS475" i="4"/>
  <c r="AV476" i="4"/>
  <c r="AZ159" i="4"/>
  <c r="AZ169" i="4"/>
  <c r="AW178" i="4"/>
  <c r="BC188" i="4"/>
  <c r="BB190" i="4"/>
  <c r="AW194" i="4"/>
  <c r="BC199" i="4"/>
  <c r="BC201" i="4"/>
  <c r="BC203" i="4"/>
  <c r="AV206" i="4"/>
  <c r="AV208" i="4"/>
  <c r="AW210" i="4"/>
  <c r="AV214" i="4"/>
  <c r="AU218" i="4"/>
  <c r="BD219" i="4"/>
  <c r="AV220" i="4"/>
  <c r="AW222" i="4"/>
  <c r="AW224" i="4"/>
  <c r="AX226" i="4"/>
  <c r="AW230" i="4"/>
  <c r="AV232" i="4"/>
  <c r="AV234" i="4"/>
  <c r="AW236" i="4"/>
  <c r="BG243" i="4"/>
  <c r="AW248" i="4"/>
  <c r="AW250" i="4"/>
  <c r="BG261" i="4"/>
  <c r="BG263" i="4"/>
  <c r="BG265" i="4"/>
  <c r="BG267" i="4"/>
  <c r="BA270" i="4"/>
  <c r="BA272" i="4"/>
  <c r="BA274" i="4"/>
  <c r="AZ278" i="4"/>
  <c r="AZ284" i="4"/>
  <c r="AS287" i="4"/>
  <c r="AS289" i="4"/>
  <c r="AS291" i="4"/>
  <c r="AZ296" i="4"/>
  <c r="AZ298" i="4"/>
  <c r="BC302" i="4"/>
  <c r="BC304" i="4"/>
  <c r="BC306" i="4"/>
  <c r="AS309" i="4"/>
  <c r="BB310" i="4"/>
  <c r="AS311" i="4"/>
  <c r="AS313" i="4"/>
  <c r="AS315" i="4"/>
  <c r="BC316" i="4"/>
  <c r="AU317" i="4"/>
  <c r="BD318" i="4"/>
  <c r="AU319" i="4"/>
  <c r="BD320" i="4"/>
  <c r="AU321" i="4"/>
  <c r="BD322" i="4"/>
  <c r="AU323" i="4"/>
  <c r="BC326" i="4"/>
  <c r="BB328" i="4"/>
  <c r="BB330" i="4"/>
  <c r="BD332" i="4"/>
  <c r="AV333" i="4"/>
  <c r="AV335" i="4"/>
  <c r="AV337" i="4"/>
  <c r="AV339" i="4"/>
  <c r="AU341" i="4"/>
  <c r="AQ342" i="4"/>
  <c r="AU343" i="4"/>
  <c r="BC344" i="4"/>
  <c r="AU345" i="4"/>
  <c r="BC346" i="4"/>
  <c r="AV347" i="4"/>
  <c r="AW349" i="4"/>
  <c r="AW351" i="4"/>
  <c r="AW353" i="4"/>
  <c r="AW355" i="4"/>
  <c r="AV357" i="4"/>
  <c r="AV359" i="4"/>
  <c r="AV361" i="4"/>
  <c r="AW363" i="4"/>
  <c r="BG366" i="4"/>
  <c r="BG368" i="4"/>
  <c r="BG370" i="4"/>
  <c r="AW373" i="4"/>
  <c r="BF374" i="4"/>
  <c r="AW375" i="4"/>
  <c r="AX377" i="4"/>
  <c r="AX379" i="4"/>
  <c r="BG380" i="4"/>
  <c r="AZ389" i="4"/>
  <c r="BC391" i="4"/>
  <c r="AW392" i="4"/>
  <c r="BA396" i="4"/>
  <c r="BD398" i="4"/>
  <c r="BD400" i="4"/>
  <c r="AV401" i="4"/>
  <c r="BC407" i="4"/>
  <c r="AV408" i="4"/>
  <c r="BA412" i="4"/>
  <c r="BD414" i="4"/>
  <c r="AZ419" i="4"/>
  <c r="BG426" i="4"/>
  <c r="AZ426" i="4"/>
  <c r="BD426" i="4"/>
  <c r="BB426" i="4"/>
  <c r="AV429" i="4"/>
  <c r="BE429" i="4"/>
  <c r="AY429" i="4"/>
  <c r="AW429" i="4"/>
  <c r="AV445" i="4"/>
  <c r="BE445" i="4"/>
  <c r="BG445" i="4"/>
  <c r="BF445" i="4"/>
  <c r="AZ445" i="4"/>
  <c r="AX445" i="4"/>
  <c r="AS445" i="4"/>
  <c r="BC459" i="4"/>
  <c r="BC462" i="4"/>
  <c r="AV462" i="4"/>
  <c r="BB462" i="4"/>
  <c r="AZ462" i="4"/>
  <c r="AY462" i="4"/>
  <c r="AS462" i="4"/>
  <c r="BE462" i="4"/>
  <c r="BF467" i="4"/>
  <c r="AY467" i="4"/>
  <c r="AU467" i="4"/>
  <c r="AS467" i="4"/>
  <c r="BD467" i="4"/>
  <c r="BC467" i="4"/>
  <c r="BB467" i="4"/>
  <c r="AZ467" i="4"/>
  <c r="AW467" i="4"/>
  <c r="AQ470" i="4"/>
  <c r="BE318" i="4"/>
  <c r="BE320" i="4"/>
  <c r="BE322" i="4"/>
  <c r="AQ326" i="4"/>
  <c r="BD326" i="4"/>
  <c r="BE332" i="4"/>
  <c r="AV341" i="4"/>
  <c r="AV343" i="4"/>
  <c r="BD344" i="4"/>
  <c r="AV345" i="4"/>
  <c r="BE346" i="4"/>
  <c r="AW347" i="4"/>
  <c r="BG374" i="4"/>
  <c r="AV397" i="4"/>
  <c r="BE397" i="4"/>
  <c r="AV413" i="4"/>
  <c r="BF413" i="4"/>
  <c r="AQ436" i="4"/>
  <c r="AZ444" i="4"/>
  <c r="AU445" i="4"/>
  <c r="BC446" i="4"/>
  <c r="AV446" i="4"/>
  <c r="AY446" i="4"/>
  <c r="AX446" i="4"/>
  <c r="BD446" i="4"/>
  <c r="AY452" i="4"/>
  <c r="AU454" i="4"/>
  <c r="BD454" i="4"/>
  <c r="BG454" i="4"/>
  <c r="BE454" i="4"/>
  <c r="BC454" i="4"/>
  <c r="AX454" i="4"/>
  <c r="AV454" i="4"/>
  <c r="BB455" i="4"/>
  <c r="AU455" i="4"/>
  <c r="AZ455" i="4"/>
  <c r="AX455" i="4"/>
  <c r="AW455" i="4"/>
  <c r="BG455" i="4"/>
  <c r="BC455" i="4"/>
  <c r="BF459" i="4"/>
  <c r="AV467" i="4"/>
  <c r="BG474" i="4"/>
  <c r="AZ474" i="4"/>
  <c r="AX474" i="4"/>
  <c r="AW474" i="4"/>
  <c r="AV474" i="4"/>
  <c r="AU474" i="4"/>
  <c r="BF474" i="4"/>
  <c r="BE474" i="4"/>
  <c r="BC474" i="4"/>
  <c r="BA474" i="4"/>
  <c r="AQ480" i="4"/>
  <c r="BC101" i="4"/>
  <c r="BC109" i="4"/>
  <c r="BA116" i="4"/>
  <c r="BC117" i="4"/>
  <c r="BA124" i="4"/>
  <c r="BC125" i="4"/>
  <c r="BA132" i="4"/>
  <c r="BC133" i="4"/>
  <c r="AS136" i="4"/>
  <c r="BA140" i="4"/>
  <c r="BC141" i="4"/>
  <c r="AS144" i="4"/>
  <c r="BA148" i="4"/>
  <c r="BC149" i="4"/>
  <c r="BF150" i="4"/>
  <c r="AS151" i="4"/>
  <c r="AV152" i="4"/>
  <c r="BB159" i="4"/>
  <c r="BF160" i="4"/>
  <c r="AS164" i="4"/>
  <c r="BC166" i="4"/>
  <c r="BB169" i="4"/>
  <c r="AV171" i="4"/>
  <c r="BA172" i="4"/>
  <c r="BF173" i="4"/>
  <c r="AY178" i="4"/>
  <c r="BD181" i="4"/>
  <c r="BB183" i="4"/>
  <c r="BG186" i="4"/>
  <c r="BE188" i="4"/>
  <c r="AV189" i="4"/>
  <c r="AQ190" i="4"/>
  <c r="BD190" i="4"/>
  <c r="BA192" i="4"/>
  <c r="AY194" i="4"/>
  <c r="BG195" i="4"/>
  <c r="BE199" i="4"/>
  <c r="AV200" i="4"/>
  <c r="BE201" i="4"/>
  <c r="AV202" i="4"/>
  <c r="BE203" i="4"/>
  <c r="BF205" i="4"/>
  <c r="AX206" i="4"/>
  <c r="BF207" i="4"/>
  <c r="AY208" i="4"/>
  <c r="BG209" i="4"/>
  <c r="AY210" i="4"/>
  <c r="BG211" i="4"/>
  <c r="AX214" i="4"/>
  <c r="AW218" i="4"/>
  <c r="BF219" i="4"/>
  <c r="AX220" i="4"/>
  <c r="AY222" i="4"/>
  <c r="AZ224" i="4"/>
  <c r="AZ226" i="4"/>
  <c r="BG229" i="4"/>
  <c r="AY230" i="4"/>
  <c r="BG231" i="4"/>
  <c r="AX232" i="4"/>
  <c r="BG233" i="4"/>
  <c r="AX234" i="4"/>
  <c r="BG235" i="4"/>
  <c r="AY236" i="4"/>
  <c r="AY248" i="4"/>
  <c r="AY250" i="4"/>
  <c r="BB254" i="4"/>
  <c r="AS255" i="4"/>
  <c r="BB256" i="4"/>
  <c r="AS257" i="4"/>
  <c r="BB258" i="4"/>
  <c r="AS259" i="4"/>
  <c r="BA262" i="4"/>
  <c r="BA268" i="4"/>
  <c r="BC270" i="4"/>
  <c r="BC272" i="4"/>
  <c r="BC274" i="4"/>
  <c r="AS277" i="4"/>
  <c r="BB278" i="4"/>
  <c r="AS279" i="4"/>
  <c r="BA280" i="4"/>
  <c r="AS281" i="4"/>
  <c r="BA282" i="4"/>
  <c r="AS283" i="4"/>
  <c r="BC284" i="4"/>
  <c r="AU285" i="4"/>
  <c r="BD286" i="4"/>
  <c r="AU287" i="4"/>
  <c r="BD288" i="4"/>
  <c r="AU289" i="4"/>
  <c r="BD290" i="4"/>
  <c r="AU291" i="4"/>
  <c r="BC294" i="4"/>
  <c r="BB296" i="4"/>
  <c r="BB298" i="4"/>
  <c r="BD300" i="4"/>
  <c r="AV301" i="4"/>
  <c r="BE302" i="4"/>
  <c r="AV303" i="4"/>
  <c r="BE304" i="4"/>
  <c r="AV305" i="4"/>
  <c r="BE306" i="4"/>
  <c r="AV307" i="4"/>
  <c r="AU309" i="4"/>
  <c r="AQ310" i="4"/>
  <c r="BD310" i="4"/>
  <c r="AU311" i="4"/>
  <c r="BC312" i="4"/>
  <c r="AU313" i="4"/>
  <c r="BC314" i="4"/>
  <c r="AV315" i="4"/>
  <c r="BE316" i="4"/>
  <c r="AW317" i="4"/>
  <c r="BF318" i="4"/>
  <c r="AW319" i="4"/>
  <c r="BF320" i="4"/>
  <c r="AW321" i="4"/>
  <c r="BF322" i="4"/>
  <c r="AW323" i="4"/>
  <c r="AV325" i="4"/>
  <c r="BE326" i="4"/>
  <c r="AV327" i="4"/>
  <c r="BD328" i="4"/>
  <c r="AV329" i="4"/>
  <c r="BE330" i="4"/>
  <c r="AW331" i="4"/>
  <c r="BF332" i="4"/>
  <c r="AX333" i="4"/>
  <c r="BG334" i="4"/>
  <c r="AX335" i="4"/>
  <c r="BG336" i="4"/>
  <c r="AX337" i="4"/>
  <c r="BG338" i="4"/>
  <c r="AX339" i="4"/>
  <c r="AW341" i="4"/>
  <c r="BF342" i="4"/>
  <c r="AW343" i="4"/>
  <c r="BE344" i="4"/>
  <c r="AX345" i="4"/>
  <c r="BF346" i="4"/>
  <c r="AX347" i="4"/>
  <c r="BG348" i="4"/>
  <c r="AY349" i="4"/>
  <c r="AY351" i="4"/>
  <c r="AY353" i="4"/>
  <c r="AY355" i="4"/>
  <c r="AX357" i="4"/>
  <c r="AX359" i="4"/>
  <c r="BG360" i="4"/>
  <c r="AY361" i="4"/>
  <c r="BG362" i="4"/>
  <c r="AY363" i="4"/>
  <c r="AZ365" i="4"/>
  <c r="AZ367" i="4"/>
  <c r="AZ369" i="4"/>
  <c r="AZ371" i="4"/>
  <c r="AY373" i="4"/>
  <c r="AZ375" i="4"/>
  <c r="AZ377" i="4"/>
  <c r="AZ379" i="4"/>
  <c r="BA381" i="4"/>
  <c r="AS382" i="4"/>
  <c r="BA383" i="4"/>
  <c r="AS384" i="4"/>
  <c r="BA385" i="4"/>
  <c r="AS386" i="4"/>
  <c r="BA387" i="4"/>
  <c r="BC389" i="4"/>
  <c r="BF391" i="4"/>
  <c r="AY392" i="4"/>
  <c r="BC396" i="4"/>
  <c r="AU397" i="4"/>
  <c r="BF398" i="4"/>
  <c r="BF400" i="4"/>
  <c r="AX401" i="4"/>
  <c r="AY403" i="4"/>
  <c r="BA405" i="4"/>
  <c r="AU406" i="4"/>
  <c r="AV406" i="4"/>
  <c r="BF407" i="4"/>
  <c r="AY408" i="4"/>
  <c r="BC412" i="4"/>
  <c r="AU413" i="4"/>
  <c r="BF414" i="4"/>
  <c r="AY417" i="4"/>
  <c r="BC419" i="4"/>
  <c r="BB423" i="4"/>
  <c r="AU423" i="4"/>
  <c r="BG423" i="4"/>
  <c r="BE423" i="4"/>
  <c r="AV426" i="4"/>
  <c r="BB428" i="4"/>
  <c r="AX429" i="4"/>
  <c r="AZ434" i="4"/>
  <c r="BA437" i="4"/>
  <c r="AQ441" i="4"/>
  <c r="BB444" i="4"/>
  <c r="AW445" i="4"/>
  <c r="AU446" i="4"/>
  <c r="AZ452" i="4"/>
  <c r="AW454" i="4"/>
  <c r="AV455" i="4"/>
  <c r="AW462" i="4"/>
  <c r="AX467" i="4"/>
  <c r="AZ473" i="4"/>
  <c r="AS473" i="4"/>
  <c r="BF473" i="4"/>
  <c r="BE473" i="4"/>
  <c r="BD473" i="4"/>
  <c r="BC473" i="4"/>
  <c r="AW473" i="4"/>
  <c r="AV473" i="4"/>
  <c r="AU473" i="4"/>
  <c r="AY474" i="4"/>
  <c r="BB475" i="4"/>
  <c r="BG476" i="4"/>
  <c r="AQ486" i="4"/>
  <c r="BG150" i="4"/>
  <c r="AW152" i="4"/>
  <c r="BC159" i="4"/>
  <c r="BG160" i="4"/>
  <c r="BC169" i="4"/>
  <c r="AW171" i="4"/>
  <c r="BG173" i="4"/>
  <c r="AZ178" i="4"/>
  <c r="BF188" i="4"/>
  <c r="AW189" i="4"/>
  <c r="BE190" i="4"/>
  <c r="BA194" i="4"/>
  <c r="BF199" i="4"/>
  <c r="AW200" i="4"/>
  <c r="BF201" i="4"/>
  <c r="AW202" i="4"/>
  <c r="BF203" i="4"/>
  <c r="BG205" i="4"/>
  <c r="AY206" i="4"/>
  <c r="AZ208" i="4"/>
  <c r="AZ210" i="4"/>
  <c r="AY214" i="4"/>
  <c r="AX218" i="4"/>
  <c r="BG219" i="4"/>
  <c r="AY220" i="4"/>
  <c r="BA222" i="4"/>
  <c r="BA224" i="4"/>
  <c r="BA226" i="4"/>
  <c r="AZ230" i="4"/>
  <c r="AY232" i="4"/>
  <c r="AY234" i="4"/>
  <c r="AZ236" i="4"/>
  <c r="AS243" i="4"/>
  <c r="AZ248" i="4"/>
  <c r="AZ250" i="4"/>
  <c r="AS261" i="4"/>
  <c r="AS263" i="4"/>
  <c r="AS265" i="4"/>
  <c r="AS267" i="4"/>
  <c r="BD270" i="4"/>
  <c r="BD272" i="4"/>
  <c r="BD274" i="4"/>
  <c r="BC278" i="4"/>
  <c r="BB280" i="4"/>
  <c r="BB282" i="4"/>
  <c r="BD284" i="4"/>
  <c r="AV285" i="4"/>
  <c r="BE286" i="4"/>
  <c r="AV287" i="4"/>
  <c r="BE288" i="4"/>
  <c r="AV289" i="4"/>
  <c r="BE290" i="4"/>
  <c r="AV291" i="4"/>
  <c r="AQ294" i="4"/>
  <c r="BD294" i="4"/>
  <c r="BC296" i="4"/>
  <c r="BC298" i="4"/>
  <c r="BE300" i="4"/>
  <c r="AW301" i="4"/>
  <c r="BF302" i="4"/>
  <c r="AW303" i="4"/>
  <c r="BF304" i="4"/>
  <c r="AW305" i="4"/>
  <c r="BF306" i="4"/>
  <c r="AW307" i="4"/>
  <c r="AV309" i="4"/>
  <c r="BE310" i="4"/>
  <c r="AV311" i="4"/>
  <c r="BD312" i="4"/>
  <c r="AV313" i="4"/>
  <c r="BE314" i="4"/>
  <c r="AW315" i="4"/>
  <c r="BF316" i="4"/>
  <c r="AX317" i="4"/>
  <c r="BG318" i="4"/>
  <c r="AX319" i="4"/>
  <c r="BG320" i="4"/>
  <c r="AX321" i="4"/>
  <c r="BG322" i="4"/>
  <c r="AX323" i="4"/>
  <c r="AW325" i="4"/>
  <c r="BF326" i="4"/>
  <c r="AW327" i="4"/>
  <c r="BE328" i="4"/>
  <c r="AX329" i="4"/>
  <c r="BF330" i="4"/>
  <c r="AX331" i="4"/>
  <c r="BG332" i="4"/>
  <c r="AY333" i="4"/>
  <c r="AY335" i="4"/>
  <c r="AY337" i="4"/>
  <c r="AY339" i="4"/>
  <c r="AX341" i="4"/>
  <c r="BG342" i="4"/>
  <c r="AX343" i="4"/>
  <c r="BG344" i="4"/>
  <c r="AY345" i="4"/>
  <c r="BG346" i="4"/>
  <c r="AY347" i="4"/>
  <c r="AZ349" i="4"/>
  <c r="AZ351" i="4"/>
  <c r="AZ353" i="4"/>
  <c r="AZ355" i="4"/>
  <c r="AY357" i="4"/>
  <c r="AZ359" i="4"/>
  <c r="AZ361" i="4"/>
  <c r="AZ363" i="4"/>
  <c r="AS366" i="4"/>
  <c r="AS368" i="4"/>
  <c r="AS370" i="4"/>
  <c r="AZ373" i="4"/>
  <c r="AS374" i="4"/>
  <c r="BA375" i="4"/>
  <c r="BA377" i="4"/>
  <c r="BA379" i="4"/>
  <c r="AS380" i="4"/>
  <c r="BE389" i="4"/>
  <c r="AZ392" i="4"/>
  <c r="AX395" i="4"/>
  <c r="BE395" i="4"/>
  <c r="BD396" i="4"/>
  <c r="AW397" i="4"/>
  <c r="AY401" i="4"/>
  <c r="AZ403" i="4"/>
  <c r="BB405" i="4"/>
  <c r="AZ408" i="4"/>
  <c r="AX411" i="4"/>
  <c r="BF411" i="4"/>
  <c r="BD412" i="4"/>
  <c r="AW413" i="4"/>
  <c r="AZ417" i="4"/>
  <c r="BE419" i="4"/>
  <c r="AV423" i="4"/>
  <c r="AW426" i="4"/>
  <c r="AZ429" i="4"/>
  <c r="BA434" i="4"/>
  <c r="BC444" i="4"/>
  <c r="AY445" i="4"/>
  <c r="AW446" i="4"/>
  <c r="BA449" i="4"/>
  <c r="BG449" i="4"/>
  <c r="BB449" i="4"/>
  <c r="AY449" i="4"/>
  <c r="AU449" i="4"/>
  <c r="AY454" i="4"/>
  <c r="AY455" i="4"/>
  <c r="AX462" i="4"/>
  <c r="AQ464" i="4"/>
  <c r="BA467" i="4"/>
  <c r="AX473" i="4"/>
  <c r="BB474" i="4"/>
  <c r="BC475" i="4"/>
  <c r="AQ278" i="4"/>
  <c r="BG326" i="4"/>
  <c r="AW404" i="4"/>
  <c r="AU404" i="4"/>
  <c r="AQ433" i="4"/>
  <c r="BF435" i="4"/>
  <c r="AY435" i="4"/>
  <c r="BB435" i="4"/>
  <c r="AZ435" i="4"/>
  <c r="AU435" i="4"/>
  <c r="AZ152" i="4"/>
  <c r="BF159" i="4"/>
  <c r="BF169" i="4"/>
  <c r="AZ171" i="4"/>
  <c r="BC178" i="4"/>
  <c r="AZ189" i="4"/>
  <c r="BD194" i="4"/>
  <c r="AZ200" i="4"/>
  <c r="AZ202" i="4"/>
  <c r="BC206" i="4"/>
  <c r="BC208" i="4"/>
  <c r="BC210" i="4"/>
  <c r="BB214" i="4"/>
  <c r="BA218" i="4"/>
  <c r="AS219" i="4"/>
  <c r="BC220" i="4"/>
  <c r="BD222" i="4"/>
  <c r="BD224" i="4"/>
  <c r="BD226" i="4"/>
  <c r="BC230" i="4"/>
  <c r="BB232" i="4"/>
  <c r="BB234" i="4"/>
  <c r="BD236" i="4"/>
  <c r="AV243" i="4"/>
  <c r="AQ246" i="4"/>
  <c r="BC248" i="4"/>
  <c r="BC250" i="4"/>
  <c r="AW253" i="4"/>
  <c r="AW255" i="4"/>
  <c r="AW257" i="4"/>
  <c r="AW259" i="4"/>
  <c r="AV261" i="4"/>
  <c r="AV263" i="4"/>
  <c r="AV265" i="4"/>
  <c r="AW267" i="4"/>
  <c r="BG270" i="4"/>
  <c r="BG272" i="4"/>
  <c r="BG274" i="4"/>
  <c r="BF278" i="4"/>
  <c r="BE280" i="4"/>
  <c r="BF282" i="4"/>
  <c r="BG284" i="4"/>
  <c r="AY285" i="4"/>
  <c r="AY287" i="4"/>
  <c r="AY289" i="4"/>
  <c r="AY291" i="4"/>
  <c r="BG294" i="4"/>
  <c r="BG296" i="4"/>
  <c r="BG298" i="4"/>
  <c r="AZ301" i="4"/>
  <c r="AZ303" i="4"/>
  <c r="AZ305" i="4"/>
  <c r="AZ307" i="4"/>
  <c r="AY309" i="4"/>
  <c r="AZ311" i="4"/>
  <c r="AZ313" i="4"/>
  <c r="AZ315" i="4"/>
  <c r="BA317" i="4"/>
  <c r="AS318" i="4"/>
  <c r="BA319" i="4"/>
  <c r="AS320" i="4"/>
  <c r="BA321" i="4"/>
  <c r="AS322" i="4"/>
  <c r="BA323" i="4"/>
  <c r="AZ325" i="4"/>
  <c r="AS326" i="4"/>
  <c r="BA327" i="4"/>
  <c r="BA329" i="4"/>
  <c r="BA331" i="4"/>
  <c r="AS332" i="4"/>
  <c r="BB333" i="4"/>
  <c r="BB335" i="4"/>
  <c r="BB337" i="4"/>
  <c r="BB339" i="4"/>
  <c r="BB341" i="4"/>
  <c r="BB343" i="4"/>
  <c r="AS344" i="4"/>
  <c r="BB345" i="4"/>
  <c r="AS346" i="4"/>
  <c r="BB347" i="4"/>
  <c r="BC349" i="4"/>
  <c r="BC351" i="4"/>
  <c r="BC353" i="4"/>
  <c r="BD355" i="4"/>
  <c r="BC357" i="4"/>
  <c r="BC359" i="4"/>
  <c r="BC361" i="4"/>
  <c r="BC363" i="4"/>
  <c r="AV366" i="4"/>
  <c r="AV368" i="4"/>
  <c r="AW370" i="4"/>
  <c r="BD373" i="4"/>
  <c r="AV374" i="4"/>
  <c r="BD375" i="4"/>
  <c r="BD377" i="4"/>
  <c r="BD379" i="4"/>
  <c r="AV380" i="4"/>
  <c r="BC392" i="4"/>
  <c r="AW395" i="4"/>
  <c r="AZ397" i="4"/>
  <c r="BB401" i="4"/>
  <c r="AY402" i="4"/>
  <c r="AU402" i="4"/>
  <c r="BD403" i="4"/>
  <c r="AX404" i="4"/>
  <c r="AW411" i="4"/>
  <c r="AZ413" i="4"/>
  <c r="BD417" i="4"/>
  <c r="BD421" i="4"/>
  <c r="BE421" i="4"/>
  <c r="BB421" i="4"/>
  <c r="AY423" i="4"/>
  <c r="BA426" i="4"/>
  <c r="BC429" i="4"/>
  <c r="AW435" i="4"/>
  <c r="AS440" i="4"/>
  <c r="BB440" i="4"/>
  <c r="BG440" i="4"/>
  <c r="BA440" i="4"/>
  <c r="AY440" i="4"/>
  <c r="AU440" i="4"/>
  <c r="BC445" i="4"/>
  <c r="BB446" i="4"/>
  <c r="AQ448" i="4"/>
  <c r="BB454" i="4"/>
  <c r="BE455" i="4"/>
  <c r="BF462" i="4"/>
  <c r="BB471" i="4"/>
  <c r="AU471" i="4"/>
  <c r="BA471" i="4"/>
  <c r="AZ471" i="4"/>
  <c r="AY471" i="4"/>
  <c r="AX471" i="4"/>
  <c r="BF471" i="4"/>
  <c r="BD471" i="4"/>
  <c r="AQ478" i="4"/>
  <c r="AW243" i="4"/>
  <c r="AW261" i="4"/>
  <c r="AW263" i="4"/>
  <c r="AX265" i="4"/>
  <c r="AX267" i="4"/>
  <c r="AZ285" i="4"/>
  <c r="AZ287" i="4"/>
  <c r="AZ289" i="4"/>
  <c r="AZ291" i="4"/>
  <c r="AW366" i="4"/>
  <c r="AW368" i="4"/>
  <c r="AX370" i="4"/>
  <c r="AW374" i="4"/>
  <c r="AW380" i="4"/>
  <c r="AY404" i="4"/>
  <c r="AX435" i="4"/>
  <c r="AZ441" i="4"/>
  <c r="AS441" i="4"/>
  <c r="BB441" i="4"/>
  <c r="BA441" i="4"/>
  <c r="AU441" i="4"/>
  <c r="BF441" i="4"/>
  <c r="BE206" i="4"/>
  <c r="BE208" i="4"/>
  <c r="BE210" i="4"/>
  <c r="BD214" i="4"/>
  <c r="BC218" i="4"/>
  <c r="AV219" i="4"/>
  <c r="BE220" i="4"/>
  <c r="BD232" i="4"/>
  <c r="BE234" i="4"/>
  <c r="AX243" i="4"/>
  <c r="AX261" i="4"/>
  <c r="AX263" i="4"/>
  <c r="AY265" i="4"/>
  <c r="AY267" i="4"/>
  <c r="BA285" i="4"/>
  <c r="BA287" i="4"/>
  <c r="BA289" i="4"/>
  <c r="BA291" i="4"/>
  <c r="BB309" i="4"/>
  <c r="BB311" i="4"/>
  <c r="BB313" i="4"/>
  <c r="BB315" i="4"/>
  <c r="BC317" i="4"/>
  <c r="AU318" i="4"/>
  <c r="BC319" i="4"/>
  <c r="AU320" i="4"/>
  <c r="BC321" i="4"/>
  <c r="AU322" i="4"/>
  <c r="BD323" i="4"/>
  <c r="AU326" i="4"/>
  <c r="AU332" i="4"/>
  <c r="BD341" i="4"/>
  <c r="BD343" i="4"/>
  <c r="AU344" i="4"/>
  <c r="BD345" i="4"/>
  <c r="AU346" i="4"/>
  <c r="BD347" i="4"/>
  <c r="AX366" i="4"/>
  <c r="AY368" i="4"/>
  <c r="AY370" i="4"/>
  <c r="AX374" i="4"/>
  <c r="AX380" i="4"/>
  <c r="BB391" i="4"/>
  <c r="BD391" i="4"/>
  <c r="BB397" i="4"/>
  <c r="BC398" i="4"/>
  <c r="AV398" i="4"/>
  <c r="BA400" i="4"/>
  <c r="AU400" i="4"/>
  <c r="AZ404" i="4"/>
  <c r="BB407" i="4"/>
  <c r="BE407" i="4"/>
  <c r="BB413" i="4"/>
  <c r="BC414" i="4"/>
  <c r="AW414" i="4"/>
  <c r="BA435" i="4"/>
  <c r="AV441" i="4"/>
  <c r="AZ136" i="4"/>
  <c r="AZ144" i="4"/>
  <c r="AW150" i="4"/>
  <c r="AZ151" i="4"/>
  <c r="BC152" i="4"/>
  <c r="AS159" i="4"/>
  <c r="AW160" i="4"/>
  <c r="AZ164" i="4"/>
  <c r="AS169" i="4"/>
  <c r="BC171" i="4"/>
  <c r="AW173" i="4"/>
  <c r="BF178" i="4"/>
  <c r="AW186" i="4"/>
  <c r="AU188" i="4"/>
  <c r="BD189" i="4"/>
  <c r="AU190" i="4"/>
  <c r="BG194" i="4"/>
  <c r="AW195" i="4"/>
  <c r="AQ198" i="4"/>
  <c r="AU199" i="4"/>
  <c r="BC200" i="4"/>
  <c r="AU201" i="4"/>
  <c r="BC202" i="4"/>
  <c r="AV203" i="4"/>
  <c r="AW205" i="4"/>
  <c r="BF206" i="4"/>
  <c r="AW207" i="4"/>
  <c r="BF208" i="4"/>
  <c r="AW209" i="4"/>
  <c r="BF210" i="4"/>
  <c r="AW211" i="4"/>
  <c r="BE214" i="4"/>
  <c r="BE218" i="4"/>
  <c r="AW219" i="4"/>
  <c r="BF220" i="4"/>
  <c r="BG222" i="4"/>
  <c r="BG224" i="4"/>
  <c r="BG226" i="4"/>
  <c r="AW229" i="4"/>
  <c r="BF230" i="4"/>
  <c r="AW231" i="4"/>
  <c r="BE232" i="4"/>
  <c r="AX233" i="4"/>
  <c r="BF234" i="4"/>
  <c r="AX235" i="4"/>
  <c r="BG236" i="4"/>
  <c r="AY243" i="4"/>
  <c r="BG248" i="4"/>
  <c r="BG250" i="4"/>
  <c r="AZ253" i="4"/>
  <c r="AZ255" i="4"/>
  <c r="AZ257" i="4"/>
  <c r="AZ259" i="4"/>
  <c r="AY261" i="4"/>
  <c r="AZ263" i="4"/>
  <c r="AZ265" i="4"/>
  <c r="AZ267" i="4"/>
  <c r="AS270" i="4"/>
  <c r="AS272" i="4"/>
  <c r="AS274" i="4"/>
  <c r="AS278" i="4"/>
  <c r="AS284" i="4"/>
  <c r="BB285" i="4"/>
  <c r="BB287" i="4"/>
  <c r="BB289" i="4"/>
  <c r="BB291" i="4"/>
  <c r="AS296" i="4"/>
  <c r="AS298" i="4"/>
  <c r="BC301" i="4"/>
  <c r="AU302" i="4"/>
  <c r="BC303" i="4"/>
  <c r="AU304" i="4"/>
  <c r="BC305" i="4"/>
  <c r="AU306" i="4"/>
  <c r="BD307" i="4"/>
  <c r="BC309" i="4"/>
  <c r="AU310" i="4"/>
  <c r="BC311" i="4"/>
  <c r="BC313" i="4"/>
  <c r="BC315" i="4"/>
  <c r="AU316" i="4"/>
  <c r="BD317" i="4"/>
  <c r="AV318" i="4"/>
  <c r="BD319" i="4"/>
  <c r="AV320" i="4"/>
  <c r="BD321" i="4"/>
  <c r="AW322" i="4"/>
  <c r="BE323" i="4"/>
  <c r="BD325" i="4"/>
  <c r="AV326" i="4"/>
  <c r="BD327" i="4"/>
  <c r="AU328" i="4"/>
  <c r="BD329" i="4"/>
  <c r="AU330" i="4"/>
  <c r="BD331" i="4"/>
  <c r="AV332" i="4"/>
  <c r="BE333" i="4"/>
  <c r="AW334" i="4"/>
  <c r="BE335" i="4"/>
  <c r="AW336" i="4"/>
  <c r="BF337" i="4"/>
  <c r="AX338" i="4"/>
  <c r="BF339" i="4"/>
  <c r="BE341" i="4"/>
  <c r="AW342" i="4"/>
  <c r="BE343" i="4"/>
  <c r="AV344" i="4"/>
  <c r="BE345" i="4"/>
  <c r="AV346" i="4"/>
  <c r="BE347" i="4"/>
  <c r="AW348" i="4"/>
  <c r="BF349" i="4"/>
  <c r="BF351" i="4"/>
  <c r="BG353" i="4"/>
  <c r="BG355" i="4"/>
  <c r="BF357" i="4"/>
  <c r="BF359" i="4"/>
  <c r="AW360" i="4"/>
  <c r="BF361" i="4"/>
  <c r="AW362" i="4"/>
  <c r="BF363" i="4"/>
  <c r="AY366" i="4"/>
  <c r="AZ368" i="4"/>
  <c r="AZ370" i="4"/>
  <c r="BG373" i="4"/>
  <c r="AY374" i="4"/>
  <c r="BG375" i="4"/>
  <c r="BG377" i="4"/>
  <c r="BG379" i="4"/>
  <c r="AY380" i="4"/>
  <c r="AU391" i="4"/>
  <c r="BC397" i="4"/>
  <c r="AU398" i="4"/>
  <c r="AV400" i="4"/>
  <c r="BA404" i="4"/>
  <c r="AU407" i="4"/>
  <c r="BC413" i="4"/>
  <c r="AU414" i="4"/>
  <c r="BC435" i="4"/>
  <c r="AW441" i="4"/>
  <c r="AQ465" i="4"/>
  <c r="BC471" i="4"/>
  <c r="BC487" i="4"/>
  <c r="BB487" i="4"/>
  <c r="AU487" i="4"/>
  <c r="BG487" i="4"/>
  <c r="BF487" i="4"/>
  <c r="BE487" i="4"/>
  <c r="BA487" i="4"/>
  <c r="AX487" i="4"/>
  <c r="AW487" i="4"/>
  <c r="AV487" i="4"/>
  <c r="AS487" i="4"/>
  <c r="BG178" i="4"/>
  <c r="AW188" i="4"/>
  <c r="AV190" i="4"/>
  <c r="AV199" i="4"/>
  <c r="AV201" i="4"/>
  <c r="AW203" i="4"/>
  <c r="BG206" i="4"/>
  <c r="BG208" i="4"/>
  <c r="BG210" i="4"/>
  <c r="BF214" i="4"/>
  <c r="BF218" i="4"/>
  <c r="AX219" i="4"/>
  <c r="BG220" i="4"/>
  <c r="BG230" i="4"/>
  <c r="BG232" i="4"/>
  <c r="BG234" i="4"/>
  <c r="AZ243" i="4"/>
  <c r="AZ261" i="4"/>
  <c r="BA263" i="4"/>
  <c r="BA265" i="4"/>
  <c r="BA267" i="4"/>
  <c r="BC285" i="4"/>
  <c r="BC287" i="4"/>
  <c r="BC289" i="4"/>
  <c r="BD291" i="4"/>
  <c r="AV302" i="4"/>
  <c r="AV304" i="4"/>
  <c r="AW306" i="4"/>
  <c r="BD309" i="4"/>
  <c r="AV310" i="4"/>
  <c r="BD311" i="4"/>
  <c r="BD313" i="4"/>
  <c r="BD315" i="4"/>
  <c r="AV316" i="4"/>
  <c r="BE317" i="4"/>
  <c r="AW318" i="4"/>
  <c r="BE319" i="4"/>
  <c r="AW320" i="4"/>
  <c r="BF321" i="4"/>
  <c r="AX322" i="4"/>
  <c r="BF323" i="4"/>
  <c r="AW326" i="4"/>
  <c r="AV328" i="4"/>
  <c r="AV330" i="4"/>
  <c r="AW332" i="4"/>
  <c r="BF333" i="4"/>
  <c r="BF335" i="4"/>
  <c r="BG337" i="4"/>
  <c r="BG339" i="4"/>
  <c r="BF341" i="4"/>
  <c r="BF343" i="4"/>
  <c r="AW344" i="4"/>
  <c r="BF345" i="4"/>
  <c r="AW346" i="4"/>
  <c r="BF347" i="4"/>
  <c r="BG349" i="4"/>
  <c r="BG357" i="4"/>
  <c r="BG359" i="4"/>
  <c r="BG361" i="4"/>
  <c r="BG363" i="4"/>
  <c r="BA366" i="4"/>
  <c r="BA368" i="4"/>
  <c r="BA370" i="4"/>
  <c r="AZ374" i="4"/>
  <c r="AZ380" i="4"/>
  <c r="BD389" i="4"/>
  <c r="BB389" i="4"/>
  <c r="AV391" i="4"/>
  <c r="BE396" i="4"/>
  <c r="AV396" i="4"/>
  <c r="BD397" i="4"/>
  <c r="AW398" i="4"/>
  <c r="AW400" i="4"/>
  <c r="BB404" i="4"/>
  <c r="AV407" i="4"/>
  <c r="BE412" i="4"/>
  <c r="AW412" i="4"/>
  <c r="BD413" i="4"/>
  <c r="AV414" i="4"/>
  <c r="BF419" i="4"/>
  <c r="BD419" i="4"/>
  <c r="BB419" i="4"/>
  <c r="BD435" i="4"/>
  <c r="AX441" i="4"/>
  <c r="AX459" i="4"/>
  <c r="BG459" i="4"/>
  <c r="BE459" i="4"/>
  <c r="BD459" i="4"/>
  <c r="AY459" i="4"/>
  <c r="AV459" i="4"/>
  <c r="BB136" i="4"/>
  <c r="BB144" i="4"/>
  <c r="AY150" i="4"/>
  <c r="BB151" i="4"/>
  <c r="BE152" i="4"/>
  <c r="AU159" i="4"/>
  <c r="AY160" i="4"/>
  <c r="BB164" i="4"/>
  <c r="AU169" i="4"/>
  <c r="BE171" i="4"/>
  <c r="AY173" i="4"/>
  <c r="AQ182" i="4"/>
  <c r="AY186" i="4"/>
  <c r="AX188" i="4"/>
  <c r="BF189" i="4"/>
  <c r="AW190" i="4"/>
  <c r="AY195" i="4"/>
  <c r="AW199" i="4"/>
  <c r="BE200" i="4"/>
  <c r="AX201" i="4"/>
  <c r="BF202" i="4"/>
  <c r="AX203" i="4"/>
  <c r="AY205" i="4"/>
  <c r="AY207" i="4"/>
  <c r="AY209" i="4"/>
  <c r="AY211" i="4"/>
  <c r="BG214" i="4"/>
  <c r="BG218" i="4"/>
  <c r="AY219" i="4"/>
  <c r="AY229" i="4"/>
  <c r="AZ231" i="4"/>
  <c r="AZ233" i="4"/>
  <c r="AZ235" i="4"/>
  <c r="BA243" i="4"/>
  <c r="BB253" i="4"/>
  <c r="BB255" i="4"/>
  <c r="BB257" i="4"/>
  <c r="BB259" i="4"/>
  <c r="BB261" i="4"/>
  <c r="BB263" i="4"/>
  <c r="BB265" i="4"/>
  <c r="BB267" i="4"/>
  <c r="AU270" i="4"/>
  <c r="AU272" i="4"/>
  <c r="AU274" i="4"/>
  <c r="AU278" i="4"/>
  <c r="AU284" i="4"/>
  <c r="BD285" i="4"/>
  <c r="AV286" i="4"/>
  <c r="BD287" i="4"/>
  <c r="AV288" i="4"/>
  <c r="BD289" i="4"/>
  <c r="AW290" i="4"/>
  <c r="BE291" i="4"/>
  <c r="AV294" i="4"/>
  <c r="AU296" i="4"/>
  <c r="AU298" i="4"/>
  <c r="AV300" i="4"/>
  <c r="BE301" i="4"/>
  <c r="AW302" i="4"/>
  <c r="BE303" i="4"/>
  <c r="AW304" i="4"/>
  <c r="BF305" i="4"/>
  <c r="AX306" i="4"/>
  <c r="BF307" i="4"/>
  <c r="BE309" i="4"/>
  <c r="AW310" i="4"/>
  <c r="BE311" i="4"/>
  <c r="AV312" i="4"/>
  <c r="BE313" i="4"/>
  <c r="AV314" i="4"/>
  <c r="BE315" i="4"/>
  <c r="AW316" i="4"/>
  <c r="BF317" i="4"/>
  <c r="AX318" i="4"/>
  <c r="BF319" i="4"/>
  <c r="AY320" i="4"/>
  <c r="BG321" i="4"/>
  <c r="AY322" i="4"/>
  <c r="BG323" i="4"/>
  <c r="BF325" i="4"/>
  <c r="AX326" i="4"/>
  <c r="BF327" i="4"/>
  <c r="AW328" i="4"/>
  <c r="BF329" i="4"/>
  <c r="AW330" i="4"/>
  <c r="BF331" i="4"/>
  <c r="AX332" i="4"/>
  <c r="BG333" i="4"/>
  <c r="AY334" i="4"/>
  <c r="AZ336" i="4"/>
  <c r="AZ338" i="4"/>
  <c r="BG341" i="4"/>
  <c r="AY342" i="4"/>
  <c r="BG343" i="4"/>
  <c r="AX344" i="4"/>
  <c r="BG345" i="4"/>
  <c r="AX346" i="4"/>
  <c r="BG347" i="4"/>
  <c r="AY348" i="4"/>
  <c r="AY360" i="4"/>
  <c r="AY362" i="4"/>
  <c r="BB366" i="4"/>
  <c r="BB368" i="4"/>
  <c r="BB370" i="4"/>
  <c r="BA374" i="4"/>
  <c r="BA380" i="4"/>
  <c r="BC382" i="4"/>
  <c r="BC384" i="4"/>
  <c r="BC386" i="4"/>
  <c r="AU389" i="4"/>
  <c r="AW391" i="4"/>
  <c r="BC395" i="4"/>
  <c r="AU396" i="4"/>
  <c r="BF397" i="4"/>
  <c r="AX398" i="4"/>
  <c r="AX400" i="4"/>
  <c r="BC404" i="4"/>
  <c r="BD405" i="4"/>
  <c r="BC405" i="4"/>
  <c r="AW407" i="4"/>
  <c r="AU412" i="4"/>
  <c r="BE413" i="4"/>
  <c r="AX414" i="4"/>
  <c r="AU419" i="4"/>
  <c r="AY421" i="4"/>
  <c r="BF423" i="4"/>
  <c r="BE428" i="4"/>
  <c r="AX428" i="4"/>
  <c r="BG428" i="4"/>
  <c r="BD428" i="4"/>
  <c r="BE435" i="4"/>
  <c r="BC440" i="4"/>
  <c r="AY441" i="4"/>
  <c r="AU459" i="4"/>
  <c r="AQ466" i="4"/>
  <c r="BG471" i="4"/>
  <c r="AQ479" i="4"/>
  <c r="AZ487" i="4"/>
  <c r="AW181" i="4"/>
  <c r="AU183" i="4"/>
  <c r="BA186" i="4"/>
  <c r="AY188" i="4"/>
  <c r="BG189" i="4"/>
  <c r="AX190" i="4"/>
  <c r="BE191" i="4"/>
  <c r="AU192" i="4"/>
  <c r="AS194" i="4"/>
  <c r="AZ195" i="4"/>
  <c r="AX199" i="4"/>
  <c r="BG200" i="4"/>
  <c r="AY201" i="4"/>
  <c r="BG202" i="4"/>
  <c r="AY203" i="4"/>
  <c r="AZ205" i="4"/>
  <c r="AZ207" i="4"/>
  <c r="AZ209" i="4"/>
  <c r="AZ211" i="4"/>
  <c r="AZ219" i="4"/>
  <c r="AS222" i="4"/>
  <c r="AS224" i="4"/>
  <c r="AS226" i="4"/>
  <c r="AZ229" i="4"/>
  <c r="BA231" i="4"/>
  <c r="BA233" i="4"/>
  <c r="BA235" i="4"/>
  <c r="AS236" i="4"/>
  <c r="BB243" i="4"/>
  <c r="AS248" i="4"/>
  <c r="AS250" i="4"/>
  <c r="BC253" i="4"/>
  <c r="AU254" i="4"/>
  <c r="BC255" i="4"/>
  <c r="AU256" i="4"/>
  <c r="BC257" i="4"/>
  <c r="AU258" i="4"/>
  <c r="BD259" i="4"/>
  <c r="BC261" i="4"/>
  <c r="BC263" i="4"/>
  <c r="BC265" i="4"/>
  <c r="BC267" i="4"/>
  <c r="AU268" i="4"/>
  <c r="BD269" i="4"/>
  <c r="AV270" i="4"/>
  <c r="BD271" i="4"/>
  <c r="AV272" i="4"/>
  <c r="BD273" i="4"/>
  <c r="AW274" i="4"/>
  <c r="BE275" i="4"/>
  <c r="BD277" i="4"/>
  <c r="AV278" i="4"/>
  <c r="BD279" i="4"/>
  <c r="AU280" i="4"/>
  <c r="BD281" i="4"/>
  <c r="AU282" i="4"/>
  <c r="BD283" i="4"/>
  <c r="AV284" i="4"/>
  <c r="BE285" i="4"/>
  <c r="AW286" i="4"/>
  <c r="BE287" i="4"/>
  <c r="AW288" i="4"/>
  <c r="BF289" i="4"/>
  <c r="AX290" i="4"/>
  <c r="BF291" i="4"/>
  <c r="BE293" i="4"/>
  <c r="BE295" i="4"/>
  <c r="AV296" i="4"/>
  <c r="BE297" i="4"/>
  <c r="AV298" i="4"/>
  <c r="BE299" i="4"/>
  <c r="AW300" i="4"/>
  <c r="BF301" i="4"/>
  <c r="AX302" i="4"/>
  <c r="BF303" i="4"/>
  <c r="AY304" i="4"/>
  <c r="BG305" i="4"/>
  <c r="AY306" i="4"/>
  <c r="BG307" i="4"/>
  <c r="BF309" i="4"/>
  <c r="AX310" i="4"/>
  <c r="BF311" i="4"/>
  <c r="AW312" i="4"/>
  <c r="BF313" i="4"/>
  <c r="AW314" i="4"/>
  <c r="BF315" i="4"/>
  <c r="AX316" i="4"/>
  <c r="BG317" i="4"/>
  <c r="AY318" i="4"/>
  <c r="AZ320" i="4"/>
  <c r="AZ322" i="4"/>
  <c r="BG325" i="4"/>
  <c r="AY326" i="4"/>
  <c r="BG327" i="4"/>
  <c r="AX328" i="4"/>
  <c r="BG329" i="4"/>
  <c r="AX330" i="4"/>
  <c r="BG331" i="4"/>
  <c r="AY332" i="4"/>
  <c r="BA334" i="4"/>
  <c r="BA336" i="4"/>
  <c r="BA338" i="4"/>
  <c r="AY344" i="4"/>
  <c r="AY346" i="4"/>
  <c r="AZ348" i="4"/>
  <c r="AS351" i="4"/>
  <c r="AS353" i="4"/>
  <c r="AS355" i="4"/>
  <c r="AZ360" i="4"/>
  <c r="AZ362" i="4"/>
  <c r="BC366" i="4"/>
  <c r="BC368" i="4"/>
  <c r="BC370" i="4"/>
  <c r="AS373" i="4"/>
  <c r="BB374" i="4"/>
  <c r="AS375" i="4"/>
  <c r="AS377" i="4"/>
  <c r="AS379" i="4"/>
  <c r="BC380" i="4"/>
  <c r="AU381" i="4"/>
  <c r="BD382" i="4"/>
  <c r="AU383" i="4"/>
  <c r="BD384" i="4"/>
  <c r="AU385" i="4"/>
  <c r="BD386" i="4"/>
  <c r="AU387" i="4"/>
  <c r="AV389" i="4"/>
  <c r="AX391" i="4"/>
  <c r="BG394" i="4"/>
  <c r="AV394" i="4"/>
  <c r="BD395" i="4"/>
  <c r="AW396" i="4"/>
  <c r="BG397" i="4"/>
  <c r="AY398" i="4"/>
  <c r="AY400" i="4"/>
  <c r="BB402" i="4"/>
  <c r="BD404" i="4"/>
  <c r="AU405" i="4"/>
  <c r="AX407" i="4"/>
  <c r="BG410" i="4"/>
  <c r="AW410" i="4"/>
  <c r="BD411" i="4"/>
  <c r="AV412" i="4"/>
  <c r="BG413" i="4"/>
  <c r="AY414" i="4"/>
  <c r="AV419" i="4"/>
  <c r="AZ421" i="4"/>
  <c r="AU428" i="4"/>
  <c r="BG435" i="4"/>
  <c r="BD440" i="4"/>
  <c r="BC441" i="4"/>
  <c r="AX443" i="4"/>
  <c r="BG443" i="4"/>
  <c r="BD443" i="4"/>
  <c r="BC443" i="4"/>
  <c r="AW443" i="4"/>
  <c r="AU443" i="4"/>
  <c r="AQ446" i="4"/>
  <c r="AW459" i="4"/>
  <c r="AQ462" i="4"/>
  <c r="AQ467" i="4"/>
  <c r="AV477" i="4"/>
  <c r="BE477" i="4"/>
  <c r="AS477" i="4"/>
  <c r="BB477" i="4"/>
  <c r="BA477" i="4"/>
  <c r="AZ477" i="4"/>
  <c r="AX477" i="4"/>
  <c r="AU477" i="4"/>
  <c r="BD487" i="4"/>
  <c r="AZ188" i="4"/>
  <c r="AZ199" i="4"/>
  <c r="AZ201" i="4"/>
  <c r="AZ203" i="4"/>
  <c r="AS206" i="4"/>
  <c r="AS208" i="4"/>
  <c r="AS210" i="4"/>
  <c r="BA219" i="4"/>
  <c r="AS220" i="4"/>
  <c r="AS232" i="4"/>
  <c r="AS234" i="4"/>
  <c r="BD243" i="4"/>
  <c r="BD261" i="4"/>
  <c r="BD263" i="4"/>
  <c r="BD265" i="4"/>
  <c r="BD267" i="4"/>
  <c r="AW270" i="4"/>
  <c r="AW272" i="4"/>
  <c r="AX274" i="4"/>
  <c r="AW284" i="4"/>
  <c r="BF285" i="4"/>
  <c r="BF287" i="4"/>
  <c r="BG289" i="4"/>
  <c r="BG291" i="4"/>
  <c r="AW296" i="4"/>
  <c r="AW298" i="4"/>
  <c r="AY302" i="4"/>
  <c r="AZ304" i="4"/>
  <c r="AZ306" i="4"/>
  <c r="BG309" i="4"/>
  <c r="AY310" i="4"/>
  <c r="BG311" i="4"/>
  <c r="BG313" i="4"/>
  <c r="BG315" i="4"/>
  <c r="AY316" i="4"/>
  <c r="BA318" i="4"/>
  <c r="BA320" i="4"/>
  <c r="BA322" i="4"/>
  <c r="AZ326" i="4"/>
  <c r="AY328" i="4"/>
  <c r="AY330" i="4"/>
  <c r="AZ332" i="4"/>
  <c r="AS335" i="4"/>
  <c r="AS337" i="4"/>
  <c r="AS339" i="4"/>
  <c r="AZ344" i="4"/>
  <c r="AZ346" i="4"/>
  <c r="AS357" i="4"/>
  <c r="AS359" i="4"/>
  <c r="AS361" i="4"/>
  <c r="AS363" i="4"/>
  <c r="BD366" i="4"/>
  <c r="BD368" i="4"/>
  <c r="BD370" i="4"/>
  <c r="BC374" i="4"/>
  <c r="BD380" i="4"/>
  <c r="AW389" i="4"/>
  <c r="AY391" i="4"/>
  <c r="AX396" i="4"/>
  <c r="AZ398" i="4"/>
  <c r="AZ400" i="4"/>
  <c r="AS401" i="4"/>
  <c r="BF403" i="4"/>
  <c r="BC403" i="4"/>
  <c r="BE404" i="4"/>
  <c r="AY407" i="4"/>
  <c r="AX412" i="4"/>
  <c r="AZ414" i="4"/>
  <c r="BE417" i="4"/>
  <c r="BC417" i="4"/>
  <c r="AW419" i="4"/>
  <c r="AY434" i="4"/>
  <c r="AS434" i="4"/>
  <c r="BD434" i="4"/>
  <c r="BD437" i="4"/>
  <c r="AW437" i="4"/>
  <c r="AS437" i="4"/>
  <c r="BE437" i="4"/>
  <c r="BB437" i="4"/>
  <c r="AX437" i="4"/>
  <c r="BE440" i="4"/>
  <c r="BD441" i="4"/>
  <c r="AQ449" i="4"/>
  <c r="AZ459" i="4"/>
  <c r="BE460" i="4"/>
  <c r="AX460" i="4"/>
  <c r="AZ460" i="4"/>
  <c r="AW460" i="4"/>
  <c r="AV460" i="4"/>
  <c r="BG460" i="4"/>
  <c r="BB460" i="4"/>
  <c r="AQ473" i="4"/>
  <c r="BE476" i="4"/>
  <c r="AX476" i="4"/>
  <c r="BA476" i="4"/>
  <c r="AZ476" i="4"/>
  <c r="AY476" i="4"/>
  <c r="AW476" i="4"/>
  <c r="BF476" i="4"/>
  <c r="BC476" i="4"/>
  <c r="BE485" i="4"/>
  <c r="BD485" i="4"/>
  <c r="AW485" i="4"/>
  <c r="BB485" i="4"/>
  <c r="BA485" i="4"/>
  <c r="AZ485" i="4"/>
  <c r="AY485" i="4"/>
  <c r="AX485" i="4"/>
  <c r="AU485" i="4"/>
  <c r="BG485" i="4"/>
  <c r="BC485" i="4"/>
  <c r="AS218" i="4"/>
  <c r="BB219" i="4"/>
  <c r="BE243" i="4"/>
  <c r="BE261" i="4"/>
  <c r="BE263" i="4"/>
  <c r="BE265" i="4"/>
  <c r="BE267" i="4"/>
  <c r="BG285" i="4"/>
  <c r="BA302" i="4"/>
  <c r="BA304" i="4"/>
  <c r="BA306" i="4"/>
  <c r="AZ316" i="4"/>
  <c r="BB318" i="4"/>
  <c r="AS319" i="4"/>
  <c r="BB320" i="4"/>
  <c r="AS321" i="4"/>
  <c r="BB322" i="4"/>
  <c r="AS323" i="4"/>
  <c r="AZ328" i="4"/>
  <c r="AZ330" i="4"/>
  <c r="BA332" i="4"/>
  <c r="AS341" i="4"/>
  <c r="AS343" i="4"/>
  <c r="BA344" i="4"/>
  <c r="AS345" i="4"/>
  <c r="BA346" i="4"/>
  <c r="AS347" i="4"/>
  <c r="BE366" i="4"/>
  <c r="BE368" i="4"/>
  <c r="BE370" i="4"/>
  <c r="AQ374" i="4"/>
  <c r="BE380" i="4"/>
  <c r="AX389" i="4"/>
  <c r="AZ391" i="4"/>
  <c r="AS392" i="4"/>
  <c r="AV392" i="4"/>
  <c r="AY396" i="4"/>
  <c r="BA398" i="4"/>
  <c r="BB400" i="4"/>
  <c r="BF404" i="4"/>
  <c r="AZ407" i="4"/>
  <c r="AS408" i="4"/>
  <c r="AW408" i="4"/>
  <c r="AY412" i="4"/>
  <c r="BA414" i="4"/>
  <c r="AX419" i="4"/>
  <c r="BE441" i="4"/>
  <c r="BE444" i="4"/>
  <c r="AX444" i="4"/>
  <c r="AV444" i="4"/>
  <c r="AU444" i="4"/>
  <c r="BF444" i="4"/>
  <c r="BA444" i="4"/>
  <c r="AW452" i="4"/>
  <c r="BF452" i="4"/>
  <c r="BD452" i="4"/>
  <c r="BB452" i="4"/>
  <c r="BA452" i="4"/>
  <c r="AU452" i="4"/>
  <c r="AS452" i="4"/>
  <c r="BG452" i="4"/>
  <c r="BA459" i="4"/>
  <c r="AX442" i="4"/>
  <c r="AQ450" i="4"/>
  <c r="AV451" i="4"/>
  <c r="AY453" i="4"/>
  <c r="AV456" i="4"/>
  <c r="AY458" i="4"/>
  <c r="AV461" i="4"/>
  <c r="BE461" i="4"/>
  <c r="AV465" i="4"/>
  <c r="BF466" i="4"/>
  <c r="AZ469" i="4"/>
  <c r="AW472" i="4"/>
  <c r="AW481" i="4"/>
  <c r="BG482" i="4"/>
  <c r="AX483" i="4"/>
  <c r="AX486" i="4"/>
  <c r="AW489" i="4"/>
  <c r="BC491" i="4"/>
  <c r="AU492" i="4"/>
  <c r="AZ494" i="4"/>
  <c r="AU497" i="4"/>
  <c r="BG498" i="4"/>
  <c r="AX499" i="4"/>
  <c r="BC501" i="4"/>
  <c r="AX502" i="4"/>
  <c r="BE507" i="4"/>
  <c r="AW508" i="4"/>
  <c r="BG510" i="4"/>
  <c r="BC513" i="4"/>
  <c r="AW514" i="4"/>
  <c r="AV39" i="5"/>
  <c r="BG39" i="5"/>
  <c r="BF39" i="5"/>
  <c r="BD39" i="5"/>
  <c r="BA39" i="5"/>
  <c r="AZ39" i="5"/>
  <c r="AY39" i="5"/>
  <c r="AU39" i="5"/>
  <c r="AS39" i="5"/>
  <c r="BG43" i="5"/>
  <c r="BE43" i="5"/>
  <c r="BD43" i="5"/>
  <c r="BB43" i="5"/>
  <c r="BA43" i="5"/>
  <c r="AZ43" i="5"/>
  <c r="AX43" i="5"/>
  <c r="AW43" i="5"/>
  <c r="AU43" i="5"/>
  <c r="AQ86" i="5"/>
  <c r="AU470" i="4"/>
  <c r="BD470" i="4"/>
  <c r="AY472" i="4"/>
  <c r="AY481" i="4"/>
  <c r="AX484" i="4"/>
  <c r="AW484" i="4"/>
  <c r="BF484" i="4"/>
  <c r="AY489" i="4"/>
  <c r="BG490" i="4"/>
  <c r="AZ490" i="4"/>
  <c r="AX500" i="4"/>
  <c r="AW500" i="4"/>
  <c r="BF500" i="4"/>
  <c r="BG506" i="4"/>
  <c r="BA506" i="4"/>
  <c r="AZ506" i="4"/>
  <c r="BA508" i="4"/>
  <c r="AW509" i="4"/>
  <c r="AV509" i="4"/>
  <c r="BF509" i="4"/>
  <c r="BE509" i="4"/>
  <c r="BE513" i="4"/>
  <c r="BA514" i="4"/>
  <c r="AQ37" i="5"/>
  <c r="BC503" i="4"/>
  <c r="BB503" i="4"/>
  <c r="AU503" i="4"/>
  <c r="AQ24" i="5"/>
  <c r="AV87" i="5"/>
  <c r="AS87" i="5"/>
  <c r="BG87" i="5"/>
  <c r="BF87" i="5"/>
  <c r="BE87" i="5"/>
  <c r="BD87" i="5"/>
  <c r="BC87" i="5"/>
  <c r="BB87" i="5"/>
  <c r="BA87" i="5"/>
  <c r="AZ87" i="5"/>
  <c r="AY87" i="5"/>
  <c r="AX87" i="5"/>
  <c r="AW87" i="5"/>
  <c r="AU87" i="5"/>
  <c r="AX427" i="4"/>
  <c r="BG427" i="4"/>
  <c r="AX433" i="4"/>
  <c r="AU438" i="4"/>
  <c r="BD438" i="4"/>
  <c r="BC442" i="4"/>
  <c r="BA451" i="4"/>
  <c r="BC453" i="4"/>
  <c r="AZ456" i="4"/>
  <c r="AZ457" i="4"/>
  <c r="AS457" i="4"/>
  <c r="BD458" i="4"/>
  <c r="AY461" i="4"/>
  <c r="AZ465" i="4"/>
  <c r="AS466" i="4"/>
  <c r="AW468" i="4"/>
  <c r="BF468" i="4"/>
  <c r="BE469" i="4"/>
  <c r="AW470" i="4"/>
  <c r="BA472" i="4"/>
  <c r="BB481" i="4"/>
  <c r="BC483" i="4"/>
  <c r="AV484" i="4"/>
  <c r="BB486" i="4"/>
  <c r="BC489" i="4"/>
  <c r="AV490" i="4"/>
  <c r="AZ492" i="4"/>
  <c r="AY497" i="4"/>
  <c r="BC499" i="4"/>
  <c r="AV500" i="4"/>
  <c r="BB502" i="4"/>
  <c r="AV503" i="4"/>
  <c r="AV506" i="4"/>
  <c r="BC508" i="4"/>
  <c r="AX509" i="4"/>
  <c r="AQ513" i="4"/>
  <c r="BC514" i="4"/>
  <c r="BC39" i="5"/>
  <c r="BF43" i="5"/>
  <c r="AQ61" i="5"/>
  <c r="AX470" i="4"/>
  <c r="BC472" i="4"/>
  <c r="BC481" i="4"/>
  <c r="AY484" i="4"/>
  <c r="BD489" i="4"/>
  <c r="AW490" i="4"/>
  <c r="BA492" i="4"/>
  <c r="AW493" i="4"/>
  <c r="AV493" i="4"/>
  <c r="BE493" i="4"/>
  <c r="AZ497" i="4"/>
  <c r="AZ498" i="4"/>
  <c r="AY498" i="4"/>
  <c r="AY500" i="4"/>
  <c r="AW503" i="4"/>
  <c r="AW506" i="4"/>
  <c r="BD508" i="4"/>
  <c r="AY509" i="4"/>
  <c r="BD514" i="4"/>
  <c r="AQ8" i="5"/>
  <c r="AQ401" i="4"/>
  <c r="AV416" i="4"/>
  <c r="AV418" i="4"/>
  <c r="AV420" i="4"/>
  <c r="AW422" i="4"/>
  <c r="AZ425" i="4"/>
  <c r="AS425" i="4"/>
  <c r="AV427" i="4"/>
  <c r="AZ433" i="4"/>
  <c r="AW436" i="4"/>
  <c r="BF436" i="4"/>
  <c r="AW438" i="4"/>
  <c r="AV457" i="4"/>
  <c r="BA461" i="4"/>
  <c r="BC465" i="4"/>
  <c r="AU466" i="4"/>
  <c r="AV468" i="4"/>
  <c r="AY470" i="4"/>
  <c r="BC478" i="4"/>
  <c r="AV478" i="4"/>
  <c r="BD481" i="4"/>
  <c r="AV482" i="4"/>
  <c r="BE483" i="4"/>
  <c r="AZ484" i="4"/>
  <c r="AX490" i="4"/>
  <c r="BB492" i="4"/>
  <c r="AU493" i="4"/>
  <c r="BB497" i="4"/>
  <c r="AU498" i="4"/>
  <c r="BE499" i="4"/>
  <c r="AZ500" i="4"/>
  <c r="AX503" i="4"/>
  <c r="AX506" i="4"/>
  <c r="BG508" i="4"/>
  <c r="AZ509" i="4"/>
  <c r="BE514" i="4"/>
  <c r="AQ41" i="5"/>
  <c r="AQ49" i="5"/>
  <c r="AY503" i="4"/>
  <c r="AY507" i="4"/>
  <c r="AX507" i="4"/>
  <c r="BG507" i="4"/>
  <c r="BD510" i="4"/>
  <c r="BC510" i="4"/>
  <c r="AW510" i="4"/>
  <c r="AV510" i="4"/>
  <c r="BE501" i="4"/>
  <c r="BD501" i="4"/>
  <c r="AW501" i="4"/>
  <c r="AZ503" i="4"/>
  <c r="AU507" i="4"/>
  <c r="AU510" i="4"/>
  <c r="AQ514" i="4"/>
  <c r="AQ20" i="5"/>
  <c r="BF37" i="5"/>
  <c r="AX37" i="5"/>
  <c r="AW37" i="5"/>
  <c r="AU37" i="5"/>
  <c r="BG37" i="5"/>
  <c r="BC37" i="5"/>
  <c r="BA37" i="5"/>
  <c r="AQ46" i="5"/>
  <c r="AY491" i="4"/>
  <c r="AX491" i="4"/>
  <c r="BG491" i="4"/>
  <c r="BA503" i="4"/>
  <c r="AV507" i="4"/>
  <c r="AX510" i="4"/>
  <c r="AS513" i="4"/>
  <c r="BB513" i="4"/>
  <c r="BA513" i="4"/>
  <c r="AQ32" i="5"/>
  <c r="BD503" i="4"/>
  <c r="AX45" i="5"/>
  <c r="AZ45" i="5"/>
  <c r="AY45" i="5"/>
  <c r="AV45" i="5"/>
  <c r="AU45" i="5"/>
  <c r="AS45" i="5"/>
  <c r="BF45" i="5"/>
  <c r="BE45" i="5"/>
  <c r="BC45" i="5"/>
  <c r="AS59" i="5"/>
  <c r="BG59" i="5"/>
  <c r="BF59" i="5"/>
  <c r="BE59" i="5"/>
  <c r="BD59" i="5"/>
  <c r="BC59" i="5"/>
  <c r="BB59" i="5"/>
  <c r="BA59" i="5"/>
  <c r="AY59" i="5"/>
  <c r="AX59" i="5"/>
  <c r="AV59" i="5"/>
  <c r="AU59" i="5"/>
  <c r="BG458" i="4"/>
  <c r="AZ458" i="4"/>
  <c r="BA466" i="4"/>
  <c r="BD469" i="4"/>
  <c r="AW469" i="4"/>
  <c r="BE470" i="4"/>
  <c r="BE484" i="4"/>
  <c r="BD490" i="4"/>
  <c r="AV491" i="4"/>
  <c r="BB493" i="4"/>
  <c r="BD494" i="4"/>
  <c r="BC494" i="4"/>
  <c r="AV494" i="4"/>
  <c r="BB498" i="4"/>
  <c r="BE500" i="4"/>
  <c r="AX501" i="4"/>
  <c r="BE503" i="4"/>
  <c r="BE506" i="4"/>
  <c r="AZ507" i="4"/>
  <c r="BG509" i="4"/>
  <c r="AZ510" i="4"/>
  <c r="AV513" i="4"/>
  <c r="AZ35" i="5"/>
  <c r="BG35" i="5"/>
  <c r="BF35" i="5"/>
  <c r="BD35" i="5"/>
  <c r="BA35" i="5"/>
  <c r="AY35" i="5"/>
  <c r="AX35" i="5"/>
  <c r="AU35" i="5"/>
  <c r="AS35" i="5"/>
  <c r="AZ37" i="5"/>
  <c r="BB41" i="5"/>
  <c r="AY41" i="5"/>
  <c r="AX41" i="5"/>
  <c r="AV41" i="5"/>
  <c r="AS41" i="5"/>
  <c r="BE41" i="5"/>
  <c r="BC41" i="5"/>
  <c r="AW45" i="5"/>
  <c r="AW59" i="5"/>
  <c r="BG442" i="4"/>
  <c r="AZ442" i="4"/>
  <c r="BD453" i="4"/>
  <c r="AW453" i="4"/>
  <c r="AU458" i="4"/>
  <c r="BB466" i="4"/>
  <c r="AU469" i="4"/>
  <c r="BF470" i="4"/>
  <c r="AS481" i="4"/>
  <c r="BG483" i="4"/>
  <c r="BF483" i="4"/>
  <c r="AY483" i="4"/>
  <c r="BG484" i="4"/>
  <c r="AQ490" i="4"/>
  <c r="BE490" i="4"/>
  <c r="AW491" i="4"/>
  <c r="BC493" i="4"/>
  <c r="AU494" i="4"/>
  <c r="BC498" i="4"/>
  <c r="BG499" i="4"/>
  <c r="BF499" i="4"/>
  <c r="AY499" i="4"/>
  <c r="BG500" i="4"/>
  <c r="AY501" i="4"/>
  <c r="BF503" i="4"/>
  <c r="AQ506" i="4"/>
  <c r="BF506" i="4"/>
  <c r="BA507" i="4"/>
  <c r="BA510" i="4"/>
  <c r="AW513" i="4"/>
  <c r="AV35" i="5"/>
  <c r="BB37" i="5"/>
  <c r="AS38" i="5"/>
  <c r="BC38" i="5"/>
  <c r="BB38" i="5"/>
  <c r="AZ38" i="5"/>
  <c r="AW38" i="5"/>
  <c r="AV38" i="5"/>
  <c r="AU38" i="5"/>
  <c r="BF38" i="5"/>
  <c r="AU41" i="5"/>
  <c r="BA45" i="5"/>
  <c r="BA46" i="5"/>
  <c r="BD46" i="5"/>
  <c r="BC46" i="5"/>
  <c r="AZ46" i="5"/>
  <c r="AY46" i="5"/>
  <c r="AW46" i="5"/>
  <c r="AV46" i="5"/>
  <c r="AU46" i="5"/>
  <c r="AS46" i="5"/>
  <c r="BG46" i="5"/>
  <c r="AZ59" i="5"/>
  <c r="AS472" i="4"/>
  <c r="BB472" i="4"/>
  <c r="BA489" i="4"/>
  <c r="AZ489" i="4"/>
  <c r="AS489" i="4"/>
  <c r="BF490" i="4"/>
  <c r="AZ491" i="4"/>
  <c r="AZ501" i="4"/>
  <c r="BG503" i="4"/>
  <c r="BB507" i="4"/>
  <c r="BF508" i="4"/>
  <c r="BE508" i="4"/>
  <c r="AY508" i="4"/>
  <c r="AX508" i="4"/>
  <c r="BB510" i="4"/>
  <c r="AX513" i="4"/>
  <c r="AZ514" i="4"/>
  <c r="AY514" i="4"/>
  <c r="AS514" i="4"/>
  <c r="AQ16" i="5"/>
  <c r="BB45" i="5"/>
  <c r="BD79" i="5"/>
  <c r="AS79" i="5"/>
  <c r="BG79" i="5"/>
  <c r="BF79" i="5"/>
  <c r="BE79" i="5"/>
  <c r="BC79" i="5"/>
  <c r="BB79" i="5"/>
  <c r="BA79" i="5"/>
  <c r="AZ79" i="5"/>
  <c r="AY79" i="5"/>
  <c r="AX79" i="5"/>
  <c r="AV79" i="5"/>
  <c r="AU79" i="5"/>
  <c r="AZ83" i="5"/>
  <c r="AS83" i="5"/>
  <c r="BG83" i="5"/>
  <c r="BF83" i="5"/>
  <c r="BE83" i="5"/>
  <c r="BD83" i="5"/>
  <c r="BC83" i="5"/>
  <c r="BB83" i="5"/>
  <c r="BA83" i="5"/>
  <c r="AY83" i="5"/>
  <c r="AX83" i="5"/>
  <c r="AW83" i="5"/>
  <c r="AV83" i="5"/>
  <c r="AU83" i="5"/>
  <c r="BF451" i="4"/>
  <c r="AY451" i="4"/>
  <c r="AV453" i="4"/>
  <c r="AS456" i="4"/>
  <c r="BB456" i="4"/>
  <c r="AW458" i="4"/>
  <c r="BD466" i="4"/>
  <c r="AX469" i="4"/>
  <c r="AU472" i="4"/>
  <c r="AU481" i="4"/>
  <c r="AQ482" i="4"/>
  <c r="AV483" i="4"/>
  <c r="AV486" i="4"/>
  <c r="AU486" i="4"/>
  <c r="BD486" i="4"/>
  <c r="AU489" i="4"/>
  <c r="BA491" i="4"/>
  <c r="BF493" i="4"/>
  <c r="AX494" i="4"/>
  <c r="BE498" i="4"/>
  <c r="AV499" i="4"/>
  <c r="BA501" i="4"/>
  <c r="AV502" i="4"/>
  <c r="AU502" i="4"/>
  <c r="BD502" i="4"/>
  <c r="BC507" i="4"/>
  <c r="AU508" i="4"/>
  <c r="BE510" i="4"/>
  <c r="AY513" i="4"/>
  <c r="AU514" i="4"/>
  <c r="AQ28" i="5"/>
  <c r="BB35" i="5"/>
  <c r="BE37" i="5"/>
  <c r="AY38" i="5"/>
  <c r="AZ41" i="5"/>
  <c r="BE42" i="5"/>
  <c r="BC42" i="5"/>
  <c r="BB42" i="5"/>
  <c r="AZ42" i="5"/>
  <c r="AY42" i="5"/>
  <c r="AW42" i="5"/>
  <c r="AV42" i="5"/>
  <c r="AU42" i="5"/>
  <c r="AS42" i="5"/>
  <c r="BG42" i="5"/>
  <c r="BD45" i="5"/>
  <c r="BB46" i="5"/>
  <c r="BF53" i="5"/>
  <c r="AY53" i="5"/>
  <c r="AX53" i="5"/>
  <c r="AW53" i="5"/>
  <c r="AV53" i="5"/>
  <c r="AU53" i="5"/>
  <c r="AS53" i="5"/>
  <c r="BE53" i="5"/>
  <c r="BD53" i="5"/>
  <c r="BB53" i="5"/>
  <c r="AW66" i="5"/>
  <c r="BD66" i="5"/>
  <c r="BC66" i="5"/>
  <c r="BB66" i="5"/>
  <c r="BA66" i="5"/>
  <c r="AZ66" i="5"/>
  <c r="AY66" i="5"/>
  <c r="AX66" i="5"/>
  <c r="AV66" i="5"/>
  <c r="AU66" i="5"/>
  <c r="AS66" i="5"/>
  <c r="BG66" i="5"/>
  <c r="BF66" i="5"/>
  <c r="AW79" i="5"/>
  <c r="AV489" i="4"/>
  <c r="BB491" i="4"/>
  <c r="BF492" i="4"/>
  <c r="BE492" i="4"/>
  <c r="AX492" i="4"/>
  <c r="AS497" i="4"/>
  <c r="BA497" i="4"/>
  <c r="AQ498" i="4"/>
  <c r="BB501" i="4"/>
  <c r="BD507" i="4"/>
  <c r="AV508" i="4"/>
  <c r="BF510" i="4"/>
  <c r="AZ513" i="4"/>
  <c r="AV514" i="4"/>
  <c r="BC35" i="5"/>
  <c r="BA41" i="5"/>
  <c r="BG45" i="5"/>
  <c r="BE46" i="5"/>
  <c r="AQ65" i="5"/>
  <c r="AU143" i="5"/>
  <c r="AU145" i="5"/>
  <c r="BC148" i="5"/>
  <c r="AU149" i="5"/>
  <c r="BC150" i="5"/>
  <c r="BC152" i="5"/>
  <c r="BC154" i="5"/>
  <c r="AU155" i="5"/>
  <c r="BD156" i="5"/>
  <c r="BD158" i="5"/>
  <c r="BD160" i="5"/>
  <c r="BE162" i="5"/>
  <c r="AU167" i="5"/>
  <c r="AU169" i="5"/>
  <c r="BE172" i="5"/>
  <c r="AW173" i="5"/>
  <c r="BE174" i="5"/>
  <c r="AW175" i="5"/>
  <c r="BF176" i="5"/>
  <c r="AX177" i="5"/>
  <c r="BF178" i="5"/>
  <c r="BE180" i="5"/>
  <c r="AW181" i="5"/>
  <c r="BE182" i="5"/>
  <c r="BE184" i="5"/>
  <c r="BE186" i="5"/>
  <c r="AW187" i="5"/>
  <c r="BA189" i="5"/>
  <c r="BG193" i="5"/>
  <c r="AY194" i="5"/>
  <c r="BC196" i="5"/>
  <c r="AU197" i="5"/>
  <c r="AW199" i="5"/>
  <c r="AZ201" i="5"/>
  <c r="BF203" i="5"/>
  <c r="AU208" i="5"/>
  <c r="BB210" i="5"/>
  <c r="BE212" i="5"/>
  <c r="AY213" i="5"/>
  <c r="AY214" i="5"/>
  <c r="BA214" i="5"/>
  <c r="AX214" i="5"/>
  <c r="BE216" i="5"/>
  <c r="AX217" i="5"/>
  <c r="AU218" i="5"/>
  <c r="BA218" i="5"/>
  <c r="AY218" i="5"/>
  <c r="AY230" i="5"/>
  <c r="BB230" i="5"/>
  <c r="AZ230" i="5"/>
  <c r="AS230" i="5"/>
  <c r="BC232" i="5"/>
  <c r="AU233" i="5"/>
  <c r="AY236" i="5"/>
  <c r="AZ237" i="5"/>
  <c r="BB237" i="5"/>
  <c r="AU237" i="5"/>
  <c r="AS237" i="5"/>
  <c r="BD237" i="5"/>
  <c r="BF239" i="5"/>
  <c r="AY240" i="5"/>
  <c r="AV241" i="5"/>
  <c r="BB241" i="5"/>
  <c r="AU241" i="5"/>
  <c r="AS241" i="5"/>
  <c r="BD241" i="5"/>
  <c r="AQ246" i="5"/>
  <c r="AY251" i="5"/>
  <c r="BF263" i="5"/>
  <c r="BD263" i="5"/>
  <c r="AZ263" i="5"/>
  <c r="AX263" i="5"/>
  <c r="AV263" i="5"/>
  <c r="AS263" i="5"/>
  <c r="BG263" i="5"/>
  <c r="AY269" i="5"/>
  <c r="BB285" i="5"/>
  <c r="AZ285" i="5"/>
  <c r="AW285" i="5"/>
  <c r="AV285" i="5"/>
  <c r="AS285" i="5"/>
  <c r="BG285" i="5"/>
  <c r="BF285" i="5"/>
  <c r="BD285" i="5"/>
  <c r="BC285" i="5"/>
  <c r="BA285" i="5"/>
  <c r="AY285" i="5"/>
  <c r="BE117" i="5"/>
  <c r="BD154" i="5"/>
  <c r="BE156" i="5"/>
  <c r="BE158" i="5"/>
  <c r="BF160" i="5"/>
  <c r="BF162" i="5"/>
  <c r="BF172" i="5"/>
  <c r="AX173" i="5"/>
  <c r="BF174" i="5"/>
  <c r="AY175" i="5"/>
  <c r="BG176" i="5"/>
  <c r="AY177" i="5"/>
  <c r="BG178" i="5"/>
  <c r="BF180" i="5"/>
  <c r="AX181" i="5"/>
  <c r="BF182" i="5"/>
  <c r="BF184" i="5"/>
  <c r="BF186" i="5"/>
  <c r="AX187" i="5"/>
  <c r="BB189" i="5"/>
  <c r="BG190" i="5"/>
  <c r="AZ190" i="5"/>
  <c r="AQ191" i="5"/>
  <c r="BA194" i="5"/>
  <c r="BD196" i="5"/>
  <c r="AX199" i="5"/>
  <c r="BA201" i="5"/>
  <c r="AU202" i="5"/>
  <c r="AZ202" i="5"/>
  <c r="AX202" i="5"/>
  <c r="BD210" i="5"/>
  <c r="BF212" i="5"/>
  <c r="AZ213" i="5"/>
  <c r="BF216" i="5"/>
  <c r="AY217" i="5"/>
  <c r="AQ223" i="5"/>
  <c r="BD232" i="5"/>
  <c r="AZ236" i="5"/>
  <c r="AZ240" i="5"/>
  <c r="AZ251" i="5"/>
  <c r="AU263" i="5"/>
  <c r="AY264" i="5"/>
  <c r="AW264" i="5"/>
  <c r="AV264" i="5"/>
  <c r="BF264" i="5"/>
  <c r="BC264" i="5"/>
  <c r="BB264" i="5"/>
  <c r="AZ264" i="5"/>
  <c r="BD269" i="5"/>
  <c r="AU285" i="5"/>
  <c r="AQ296" i="5"/>
  <c r="BE306" i="5"/>
  <c r="BC306" i="5"/>
  <c r="AV306" i="5"/>
  <c r="AU306" i="5"/>
  <c r="BG306" i="5"/>
  <c r="BF306" i="5"/>
  <c r="BD306" i="5"/>
  <c r="BB306" i="5"/>
  <c r="BA306" i="5"/>
  <c r="AZ306" i="5"/>
  <c r="AY306" i="5"/>
  <c r="AX306" i="5"/>
  <c r="BC366" i="5"/>
  <c r="BB366" i="5"/>
  <c r="AY366" i="5"/>
  <c r="AS366" i="5"/>
  <c r="BG366" i="5"/>
  <c r="BF366" i="5"/>
  <c r="BE366" i="5"/>
  <c r="BD366" i="5"/>
  <c r="BA366" i="5"/>
  <c r="AZ366" i="5"/>
  <c r="AX366" i="5"/>
  <c r="AW366" i="5"/>
  <c r="AV366" i="5"/>
  <c r="AU366" i="5"/>
  <c r="BG54" i="5"/>
  <c r="AZ60" i="5"/>
  <c r="AU63" i="5"/>
  <c r="AY64" i="5"/>
  <c r="AU67" i="5"/>
  <c r="AY68" i="5"/>
  <c r="AU71" i="5"/>
  <c r="AZ72" i="5"/>
  <c r="AS90" i="5"/>
  <c r="BB92" i="5"/>
  <c r="AS94" i="5"/>
  <c r="BA96" i="5"/>
  <c r="BA100" i="5"/>
  <c r="BB104" i="5"/>
  <c r="BG105" i="5"/>
  <c r="AY107" i="5"/>
  <c r="BC108" i="5"/>
  <c r="BG109" i="5"/>
  <c r="BB112" i="5"/>
  <c r="AS114" i="5"/>
  <c r="BB116" i="5"/>
  <c r="BG117" i="5"/>
  <c r="AU118" i="5"/>
  <c r="AS121" i="5"/>
  <c r="AY122" i="5"/>
  <c r="AS124" i="5"/>
  <c r="AQ126" i="5"/>
  <c r="AS130" i="5"/>
  <c r="BC135" i="5"/>
  <c r="AY137" i="5"/>
  <c r="BG138" i="5"/>
  <c r="BF156" i="5"/>
  <c r="BF158" i="5"/>
  <c r="BG160" i="5"/>
  <c r="BG162" i="5"/>
  <c r="BG172" i="5"/>
  <c r="AY173" i="5"/>
  <c r="AZ175" i="5"/>
  <c r="AZ177" i="5"/>
  <c r="BG180" i="5"/>
  <c r="AY181" i="5"/>
  <c r="BG182" i="5"/>
  <c r="BG184" i="5"/>
  <c r="BG186" i="5"/>
  <c r="AY187" i="5"/>
  <c r="BC189" i="5"/>
  <c r="BB194" i="5"/>
  <c r="BE196" i="5"/>
  <c r="AY199" i="5"/>
  <c r="BB201" i="5"/>
  <c r="BE210" i="5"/>
  <c r="AQ212" i="5"/>
  <c r="BG212" i="5"/>
  <c r="BB213" i="5"/>
  <c r="AQ216" i="5"/>
  <c r="BG216" i="5"/>
  <c r="BA217" i="5"/>
  <c r="AQ229" i="5"/>
  <c r="AV230" i="5"/>
  <c r="BE232" i="5"/>
  <c r="AW233" i="5"/>
  <c r="AQ235" i="5"/>
  <c r="BB236" i="5"/>
  <c r="AW237" i="5"/>
  <c r="BB240" i="5"/>
  <c r="AX241" i="5"/>
  <c r="AQ250" i="5"/>
  <c r="BC251" i="5"/>
  <c r="AW263" i="5"/>
  <c r="AU264" i="5"/>
  <c r="BG269" i="5"/>
  <c r="AY271" i="5"/>
  <c r="AQ280" i="5"/>
  <c r="AX285" i="5"/>
  <c r="AW306" i="5"/>
  <c r="AQ323" i="5"/>
  <c r="BB333" i="5"/>
  <c r="AZ333" i="5"/>
  <c r="AS333" i="5"/>
  <c r="BG333" i="5"/>
  <c r="BF333" i="5"/>
  <c r="BE333" i="5"/>
  <c r="BD333" i="5"/>
  <c r="BC333" i="5"/>
  <c r="BA333" i="5"/>
  <c r="AY333" i="5"/>
  <c r="AX333" i="5"/>
  <c r="AW333" i="5"/>
  <c r="AV333" i="5"/>
  <c r="AU333" i="5"/>
  <c r="BB219" i="5"/>
  <c r="AS219" i="5"/>
  <c r="BA219" i="5"/>
  <c r="BA228" i="5"/>
  <c r="BB228" i="5"/>
  <c r="AY228" i="5"/>
  <c r="AS228" i="5"/>
  <c r="BD236" i="5"/>
  <c r="BD240" i="5"/>
  <c r="BA245" i="5"/>
  <c r="AU245" i="5"/>
  <c r="AS245" i="5"/>
  <c r="BC245" i="5"/>
  <c r="BE251" i="5"/>
  <c r="AY263" i="5"/>
  <c r="AX273" i="5"/>
  <c r="AV273" i="5"/>
  <c r="BC273" i="5"/>
  <c r="AY273" i="5"/>
  <c r="AW273" i="5"/>
  <c r="AU273" i="5"/>
  <c r="AS273" i="5"/>
  <c r="BG273" i="5"/>
  <c r="BE273" i="5"/>
  <c r="BE285" i="5"/>
  <c r="AQ287" i="5"/>
  <c r="AQ291" i="5"/>
  <c r="AV47" i="5"/>
  <c r="AV51" i="5"/>
  <c r="AW55" i="5"/>
  <c r="AS58" i="5"/>
  <c r="BB60" i="5"/>
  <c r="AS62" i="5"/>
  <c r="AW63" i="5"/>
  <c r="BA64" i="5"/>
  <c r="AW67" i="5"/>
  <c r="BA68" i="5"/>
  <c r="AX71" i="5"/>
  <c r="BB72" i="5"/>
  <c r="BC76" i="5"/>
  <c r="BB80" i="5"/>
  <c r="AS82" i="5"/>
  <c r="BB84" i="5"/>
  <c r="AU86" i="5"/>
  <c r="BC88" i="5"/>
  <c r="AU90" i="5"/>
  <c r="BD92" i="5"/>
  <c r="AU94" i="5"/>
  <c r="BC96" i="5"/>
  <c r="BD100" i="5"/>
  <c r="AV102" i="5"/>
  <c r="BD104" i="5"/>
  <c r="AV106" i="5"/>
  <c r="BA107" i="5"/>
  <c r="BE108" i="5"/>
  <c r="AV110" i="5"/>
  <c r="BD112" i="5"/>
  <c r="AU114" i="5"/>
  <c r="BE116" i="5"/>
  <c r="AW118" i="5"/>
  <c r="AU121" i="5"/>
  <c r="BA122" i="5"/>
  <c r="AU124" i="5"/>
  <c r="BF126" i="5"/>
  <c r="AU130" i="5"/>
  <c r="BE135" i="5"/>
  <c r="BA137" i="5"/>
  <c r="BG148" i="5"/>
  <c r="BG150" i="5"/>
  <c r="BG152" i="5"/>
  <c r="BG154" i="5"/>
  <c r="BB173" i="5"/>
  <c r="AS174" i="5"/>
  <c r="BB175" i="5"/>
  <c r="AS176" i="5"/>
  <c r="BB177" i="5"/>
  <c r="AS178" i="5"/>
  <c r="BA181" i="5"/>
  <c r="BA187" i="5"/>
  <c r="AS188" i="5"/>
  <c r="AZ188" i="5"/>
  <c r="AQ189" i="5"/>
  <c r="BE189" i="5"/>
  <c r="BG196" i="5"/>
  <c r="BA199" i="5"/>
  <c r="AW200" i="5"/>
  <c r="AZ200" i="5"/>
  <c r="AX200" i="5"/>
  <c r="BE201" i="5"/>
  <c r="AQ204" i="5"/>
  <c r="BG206" i="5"/>
  <c r="BA206" i="5"/>
  <c r="AY206" i="5"/>
  <c r="AS206" i="5"/>
  <c r="AV209" i="5"/>
  <c r="AS209" i="5"/>
  <c r="BB209" i="5"/>
  <c r="BF215" i="5"/>
  <c r="BG215" i="5"/>
  <c r="AZ215" i="5"/>
  <c r="BC217" i="5"/>
  <c r="AU219" i="5"/>
  <c r="AU228" i="5"/>
  <c r="AX230" i="5"/>
  <c r="AZ233" i="5"/>
  <c r="AU234" i="5"/>
  <c r="BB234" i="5"/>
  <c r="AZ234" i="5"/>
  <c r="AS234" i="5"/>
  <c r="BE236" i="5"/>
  <c r="AY237" i="5"/>
  <c r="BG238" i="5"/>
  <c r="AS238" i="5"/>
  <c r="BC238" i="5"/>
  <c r="BA238" i="5"/>
  <c r="AU238" i="5"/>
  <c r="AZ241" i="5"/>
  <c r="BC242" i="5"/>
  <c r="AS242" i="5"/>
  <c r="BD242" i="5"/>
  <c r="BA242" i="5"/>
  <c r="AU242" i="5"/>
  <c r="AV245" i="5"/>
  <c r="AQ247" i="5"/>
  <c r="BA263" i="5"/>
  <c r="BA264" i="5"/>
  <c r="AZ273" i="5"/>
  <c r="BC60" i="5"/>
  <c r="AX63" i="5"/>
  <c r="BB64" i="5"/>
  <c r="AX67" i="5"/>
  <c r="BB68" i="5"/>
  <c r="AY71" i="5"/>
  <c r="BC72" i="5"/>
  <c r="AV86" i="5"/>
  <c r="AV90" i="5"/>
  <c r="BE92" i="5"/>
  <c r="AV94" i="5"/>
  <c r="BD96" i="5"/>
  <c r="AS105" i="5"/>
  <c r="BB107" i="5"/>
  <c r="BF108" i="5"/>
  <c r="AS109" i="5"/>
  <c r="BE112" i="5"/>
  <c r="AV114" i="5"/>
  <c r="BF116" i="5"/>
  <c r="AS117" i="5"/>
  <c r="AX118" i="5"/>
  <c r="AV121" i="5"/>
  <c r="BB122" i="5"/>
  <c r="AV124" i="5"/>
  <c r="AV130" i="5"/>
  <c r="BF135" i="5"/>
  <c r="BB137" i="5"/>
  <c r="AS138" i="5"/>
  <c r="AS158" i="5"/>
  <c r="AS160" i="5"/>
  <c r="AS162" i="5"/>
  <c r="BC173" i="5"/>
  <c r="BC175" i="5"/>
  <c r="BC177" i="5"/>
  <c r="AS180" i="5"/>
  <c r="BB181" i="5"/>
  <c r="AS182" i="5"/>
  <c r="AS184" i="5"/>
  <c r="AS186" i="5"/>
  <c r="BC187" i="5"/>
  <c r="BB199" i="5"/>
  <c r="BB203" i="5"/>
  <c r="BG203" i="5"/>
  <c r="AV219" i="5"/>
  <c r="AQ227" i="5"/>
  <c r="AV228" i="5"/>
  <c r="BF231" i="5"/>
  <c r="AY231" i="5"/>
  <c r="AS231" i="5"/>
  <c r="BA231" i="5"/>
  <c r="BD283" i="5"/>
  <c r="BB283" i="5"/>
  <c r="AS283" i="5"/>
  <c r="BG283" i="5"/>
  <c r="BF283" i="5"/>
  <c r="BE283" i="5"/>
  <c r="BA283" i="5"/>
  <c r="AZ283" i="5"/>
  <c r="AX283" i="5"/>
  <c r="AW283" i="5"/>
  <c r="AV283" i="5"/>
  <c r="AU283" i="5"/>
  <c r="AW86" i="5"/>
  <c r="AW90" i="5"/>
  <c r="AW94" i="5"/>
  <c r="BG108" i="5"/>
  <c r="BF112" i="5"/>
  <c r="AX114" i="5"/>
  <c r="AY118" i="5"/>
  <c r="AW121" i="5"/>
  <c r="AW124" i="5"/>
  <c r="AW130" i="5"/>
  <c r="BD173" i="5"/>
  <c r="BD175" i="5"/>
  <c r="BD177" i="5"/>
  <c r="BC181" i="5"/>
  <c r="BD187" i="5"/>
  <c r="BC199" i="5"/>
  <c r="AW219" i="5"/>
  <c r="AW228" i="5"/>
  <c r="AU231" i="5"/>
  <c r="BB488" i="4"/>
  <c r="BB504" i="4"/>
  <c r="AS505" i="4"/>
  <c r="AS34" i="5"/>
  <c r="BB36" i="5"/>
  <c r="BC40" i="5"/>
  <c r="BD44" i="5"/>
  <c r="AY47" i="5"/>
  <c r="BC48" i="5"/>
  <c r="AY51" i="5"/>
  <c r="BD52" i="5"/>
  <c r="AV54" i="5"/>
  <c r="AZ55" i="5"/>
  <c r="BD56" i="5"/>
  <c r="AV58" i="5"/>
  <c r="BE60" i="5"/>
  <c r="AV62" i="5"/>
  <c r="AZ63" i="5"/>
  <c r="BD64" i="5"/>
  <c r="BA67" i="5"/>
  <c r="BE68" i="5"/>
  <c r="AW70" i="5"/>
  <c r="BA71" i="5"/>
  <c r="BE72" i="5"/>
  <c r="AS73" i="5"/>
  <c r="AW74" i="5"/>
  <c r="BB75" i="5"/>
  <c r="BF76" i="5"/>
  <c r="AS77" i="5"/>
  <c r="AW78" i="5"/>
  <c r="BE80" i="5"/>
  <c r="AV82" i="5"/>
  <c r="BF84" i="5"/>
  <c r="AS85" i="5"/>
  <c r="AX86" i="5"/>
  <c r="BF88" i="5"/>
  <c r="AX90" i="5"/>
  <c r="BG92" i="5"/>
  <c r="AX94" i="5"/>
  <c r="BB95" i="5"/>
  <c r="BF96" i="5"/>
  <c r="AX98" i="5"/>
  <c r="BC99" i="5"/>
  <c r="BG100" i="5"/>
  <c r="AY102" i="5"/>
  <c r="BC103" i="5"/>
  <c r="BG104" i="5"/>
  <c r="AU105" i="5"/>
  <c r="AY106" i="5"/>
  <c r="AQ107" i="5"/>
  <c r="BD107" i="5"/>
  <c r="AU109" i="5"/>
  <c r="AY110" i="5"/>
  <c r="AY114" i="5"/>
  <c r="AU117" i="5"/>
  <c r="AZ118" i="5"/>
  <c r="AS120" i="5"/>
  <c r="AX121" i="5"/>
  <c r="AQ122" i="5"/>
  <c r="BD122" i="5"/>
  <c r="AX124" i="5"/>
  <c r="AS126" i="5"/>
  <c r="AX127" i="5"/>
  <c r="AX130" i="5"/>
  <c r="BC131" i="5"/>
  <c r="AW133" i="5"/>
  <c r="AW136" i="5"/>
  <c r="BD137" i="5"/>
  <c r="AU138" i="5"/>
  <c r="BB139" i="5"/>
  <c r="BC141" i="5"/>
  <c r="BC143" i="5"/>
  <c r="BC145" i="5"/>
  <c r="AS148" i="5"/>
  <c r="BB149" i="5"/>
  <c r="AS150" i="5"/>
  <c r="BA151" i="5"/>
  <c r="AS152" i="5"/>
  <c r="BA153" i="5"/>
  <c r="AS154" i="5"/>
  <c r="BC155" i="5"/>
  <c r="AU156" i="5"/>
  <c r="AU158" i="5"/>
  <c r="AU160" i="5"/>
  <c r="AU162" i="5"/>
  <c r="BB167" i="5"/>
  <c r="BB169" i="5"/>
  <c r="AV172" i="5"/>
  <c r="BE173" i="5"/>
  <c r="AV174" i="5"/>
  <c r="BE175" i="5"/>
  <c r="AV176" i="5"/>
  <c r="BE177" i="5"/>
  <c r="AV178" i="5"/>
  <c r="AU180" i="5"/>
  <c r="AQ181" i="5"/>
  <c r="BD181" i="5"/>
  <c r="AU182" i="5"/>
  <c r="BC183" i="5"/>
  <c r="AU184" i="5"/>
  <c r="BC185" i="5"/>
  <c r="AV186" i="5"/>
  <c r="BE187" i="5"/>
  <c r="AW188" i="5"/>
  <c r="BA190" i="5"/>
  <c r="AX193" i="5"/>
  <c r="BB197" i="5"/>
  <c r="AY198" i="5"/>
  <c r="AZ198" i="5"/>
  <c r="AW198" i="5"/>
  <c r="BD199" i="5"/>
  <c r="AY200" i="5"/>
  <c r="BC202" i="5"/>
  <c r="AV203" i="5"/>
  <c r="AW206" i="5"/>
  <c r="BD208" i="5"/>
  <c r="AX209" i="5"/>
  <c r="BD214" i="5"/>
  <c r="AW215" i="5"/>
  <c r="BD218" i="5"/>
  <c r="AX219" i="5"/>
  <c r="AQ221" i="5"/>
  <c r="AX228" i="5"/>
  <c r="BD230" i="5"/>
  <c r="AV231" i="5"/>
  <c r="BE233" i="5"/>
  <c r="AX234" i="5"/>
  <c r="AQ236" i="5"/>
  <c r="BE237" i="5"/>
  <c r="AX238" i="5"/>
  <c r="BE241" i="5"/>
  <c r="AX242" i="5"/>
  <c r="AY245" i="5"/>
  <c r="BC260" i="5"/>
  <c r="BA260" i="5"/>
  <c r="AS260" i="5"/>
  <c r="BG260" i="5"/>
  <c r="BE260" i="5"/>
  <c r="BB260" i="5"/>
  <c r="AX260" i="5"/>
  <c r="AW260" i="5"/>
  <c r="AU260" i="5"/>
  <c r="BE263" i="5"/>
  <c r="BG264" i="5"/>
  <c r="AQ269" i="5"/>
  <c r="BD273" i="5"/>
  <c r="AY280" i="5"/>
  <c r="AW280" i="5"/>
  <c r="AX280" i="5"/>
  <c r="AS280" i="5"/>
  <c r="BG280" i="5"/>
  <c r="BF280" i="5"/>
  <c r="BD280" i="5"/>
  <c r="BC280" i="5"/>
  <c r="BB280" i="5"/>
  <c r="BA280" i="5"/>
  <c r="BC283" i="5"/>
  <c r="BA294" i="5"/>
  <c r="AY294" i="5"/>
  <c r="AV294" i="5"/>
  <c r="AU294" i="5"/>
  <c r="BF294" i="5"/>
  <c r="BE294" i="5"/>
  <c r="BC294" i="5"/>
  <c r="BB294" i="5"/>
  <c r="AZ294" i="5"/>
  <c r="AX294" i="5"/>
  <c r="AQ307" i="5"/>
  <c r="AY370" i="5"/>
  <c r="AX370" i="5"/>
  <c r="AU370" i="5"/>
  <c r="BE370" i="5"/>
  <c r="BD370" i="5"/>
  <c r="BC370" i="5"/>
  <c r="AS370" i="5"/>
  <c r="BG370" i="5"/>
  <c r="BF370" i="5"/>
  <c r="BB370" i="5"/>
  <c r="BA370" i="5"/>
  <c r="AZ370" i="5"/>
  <c r="AW370" i="5"/>
  <c r="AV370" i="5"/>
  <c r="AZ47" i="5"/>
  <c r="BA51" i="5"/>
  <c r="AW54" i="5"/>
  <c r="BA55" i="5"/>
  <c r="AS57" i="5"/>
  <c r="AW58" i="5"/>
  <c r="BF60" i="5"/>
  <c r="AS61" i="5"/>
  <c r="AW62" i="5"/>
  <c r="BA63" i="5"/>
  <c r="BE64" i="5"/>
  <c r="BB67" i="5"/>
  <c r="BF68" i="5"/>
  <c r="AS69" i="5"/>
  <c r="AX70" i="5"/>
  <c r="BB71" i="5"/>
  <c r="BF72" i="5"/>
  <c r="AX74" i="5"/>
  <c r="BG76" i="5"/>
  <c r="AX78" i="5"/>
  <c r="BF80" i="5"/>
  <c r="AX82" i="5"/>
  <c r="BG84" i="5"/>
  <c r="AY86" i="5"/>
  <c r="BG88" i="5"/>
  <c r="AY90" i="5"/>
  <c r="AQ91" i="5"/>
  <c r="AY94" i="5"/>
  <c r="AY98" i="5"/>
  <c r="AZ102" i="5"/>
  <c r="AV105" i="5"/>
  <c r="AZ106" i="5"/>
  <c r="BE107" i="5"/>
  <c r="AV109" i="5"/>
  <c r="AZ110" i="5"/>
  <c r="AZ114" i="5"/>
  <c r="AV117" i="5"/>
  <c r="BA118" i="5"/>
  <c r="AY121" i="5"/>
  <c r="BE122" i="5"/>
  <c r="AY124" i="5"/>
  <c r="AY130" i="5"/>
  <c r="AQ134" i="5"/>
  <c r="BE137" i="5"/>
  <c r="AV138" i="5"/>
  <c r="AV156" i="5"/>
  <c r="AV158" i="5"/>
  <c r="AV160" i="5"/>
  <c r="AV162" i="5"/>
  <c r="AQ165" i="5"/>
  <c r="AW172" i="5"/>
  <c r="BF173" i="5"/>
  <c r="AW174" i="5"/>
  <c r="BF175" i="5"/>
  <c r="AW176" i="5"/>
  <c r="BF177" i="5"/>
  <c r="AW178" i="5"/>
  <c r="AV180" i="5"/>
  <c r="BE181" i="5"/>
  <c r="AV182" i="5"/>
  <c r="AV184" i="5"/>
  <c r="AW186" i="5"/>
  <c r="BF187" i="5"/>
  <c r="BG199" i="5"/>
  <c r="AW203" i="5"/>
  <c r="BA212" i="5"/>
  <c r="AZ212" i="5"/>
  <c r="AX212" i="5"/>
  <c r="AW216" i="5"/>
  <c r="BA216" i="5"/>
  <c r="AY216" i="5"/>
  <c r="AY219" i="5"/>
  <c r="AZ228" i="5"/>
  <c r="AW231" i="5"/>
  <c r="AX239" i="5"/>
  <c r="BB239" i="5"/>
  <c r="AU239" i="5"/>
  <c r="AS239" i="5"/>
  <c r="BD239" i="5"/>
  <c r="AQ272" i="5"/>
  <c r="BA47" i="5"/>
  <c r="BB51" i="5"/>
  <c r="AX54" i="5"/>
  <c r="BB55" i="5"/>
  <c r="AX58" i="5"/>
  <c r="BG60" i="5"/>
  <c r="AX62" i="5"/>
  <c r="BB63" i="5"/>
  <c r="BF64" i="5"/>
  <c r="BC67" i="5"/>
  <c r="BG68" i="5"/>
  <c r="AY70" i="5"/>
  <c r="BC71" i="5"/>
  <c r="BG72" i="5"/>
  <c r="AY74" i="5"/>
  <c r="AQ75" i="5"/>
  <c r="AY78" i="5"/>
  <c r="AY82" i="5"/>
  <c r="AZ86" i="5"/>
  <c r="AZ90" i="5"/>
  <c r="AZ94" i="5"/>
  <c r="AZ98" i="5"/>
  <c r="BA102" i="5"/>
  <c r="AW105" i="5"/>
  <c r="BA106" i="5"/>
  <c r="BF107" i="5"/>
  <c r="AS108" i="5"/>
  <c r="AW109" i="5"/>
  <c r="BB110" i="5"/>
  <c r="AS112" i="5"/>
  <c r="BA114" i="5"/>
  <c r="AS116" i="5"/>
  <c r="AW117" i="5"/>
  <c r="BB118" i="5"/>
  <c r="AU120" i="5"/>
  <c r="AZ121" i="5"/>
  <c r="BF122" i="5"/>
  <c r="BA124" i="5"/>
  <c r="AU126" i="5"/>
  <c r="AZ127" i="5"/>
  <c r="AZ130" i="5"/>
  <c r="AY133" i="5"/>
  <c r="AS135" i="5"/>
  <c r="AY136" i="5"/>
  <c r="BF137" i="5"/>
  <c r="AX138" i="5"/>
  <c r="AU148" i="5"/>
  <c r="AQ149" i="5"/>
  <c r="AU150" i="5"/>
  <c r="AU152" i="5"/>
  <c r="AV154" i="5"/>
  <c r="AW156" i="5"/>
  <c r="AW158" i="5"/>
  <c r="AW160" i="5"/>
  <c r="AW162" i="5"/>
  <c r="BD167" i="5"/>
  <c r="BE169" i="5"/>
  <c r="AX172" i="5"/>
  <c r="BG173" i="5"/>
  <c r="AX174" i="5"/>
  <c r="BG175" i="5"/>
  <c r="AX176" i="5"/>
  <c r="BG177" i="5"/>
  <c r="AX178" i="5"/>
  <c r="AW180" i="5"/>
  <c r="BF181" i="5"/>
  <c r="AW182" i="5"/>
  <c r="AX184" i="5"/>
  <c r="AX186" i="5"/>
  <c r="BG187" i="5"/>
  <c r="AY188" i="5"/>
  <c r="AS189" i="5"/>
  <c r="BC190" i="5"/>
  <c r="AZ193" i="5"/>
  <c r="AQ197" i="5"/>
  <c r="BD197" i="5"/>
  <c r="BB200" i="5"/>
  <c r="BE202" i="5"/>
  <c r="AX203" i="5"/>
  <c r="AS204" i="5"/>
  <c r="BA204" i="5"/>
  <c r="AY204" i="5"/>
  <c r="AZ206" i="5"/>
  <c r="AX207" i="5"/>
  <c r="AS207" i="5"/>
  <c r="BB207" i="5"/>
  <c r="AZ209" i="5"/>
  <c r="AU212" i="5"/>
  <c r="BF214" i="5"/>
  <c r="AY215" i="5"/>
  <c r="AU216" i="5"/>
  <c r="BF218" i="5"/>
  <c r="AZ219" i="5"/>
  <c r="BC228" i="5"/>
  <c r="BF230" i="5"/>
  <c r="AX231" i="5"/>
  <c r="BA234" i="5"/>
  <c r="BG237" i="5"/>
  <c r="AZ238" i="5"/>
  <c r="AV239" i="5"/>
  <c r="BG241" i="5"/>
  <c r="AZ242" i="5"/>
  <c r="BB245" i="5"/>
  <c r="AQ248" i="5"/>
  <c r="AV280" i="5"/>
  <c r="AQ374" i="5"/>
  <c r="BC63" i="5"/>
  <c r="BD67" i="5"/>
  <c r="BD71" i="5"/>
  <c r="BA86" i="5"/>
  <c r="BA90" i="5"/>
  <c r="BB94" i="5"/>
  <c r="BB114" i="5"/>
  <c r="AX117" i="5"/>
  <c r="BC118" i="5"/>
  <c r="BA121" i="5"/>
  <c r="BB124" i="5"/>
  <c r="BA130" i="5"/>
  <c r="AY138" i="5"/>
  <c r="AX156" i="5"/>
  <c r="AX158" i="5"/>
  <c r="AX160" i="5"/>
  <c r="AX162" i="5"/>
  <c r="AY172" i="5"/>
  <c r="AY174" i="5"/>
  <c r="AY176" i="5"/>
  <c r="AY178" i="5"/>
  <c r="AX180" i="5"/>
  <c r="BG181" i="5"/>
  <c r="AX182" i="5"/>
  <c r="AY184" i="5"/>
  <c r="AY186" i="5"/>
  <c r="BA196" i="5"/>
  <c r="AY196" i="5"/>
  <c r="AW196" i="5"/>
  <c r="BD201" i="5"/>
  <c r="BF201" i="5"/>
  <c r="AY203" i="5"/>
  <c r="BC210" i="5"/>
  <c r="BA210" i="5"/>
  <c r="AY210" i="5"/>
  <c r="AS210" i="5"/>
  <c r="AQ214" i="5"/>
  <c r="AQ218" i="5"/>
  <c r="BC219" i="5"/>
  <c r="BD228" i="5"/>
  <c r="AZ231" i="5"/>
  <c r="AW232" i="5"/>
  <c r="BB232" i="5"/>
  <c r="AZ232" i="5"/>
  <c r="AS232" i="5"/>
  <c r="AQ244" i="5"/>
  <c r="BA278" i="5"/>
  <c r="AY278" i="5"/>
  <c r="AU278" i="5"/>
  <c r="BG278" i="5"/>
  <c r="BE278" i="5"/>
  <c r="BD278" i="5"/>
  <c r="BB278" i="5"/>
  <c r="AZ278" i="5"/>
  <c r="AX278" i="5"/>
  <c r="AW278" i="5"/>
  <c r="AS318" i="5"/>
  <c r="BG318" i="5"/>
  <c r="BF318" i="5"/>
  <c r="BE318" i="5"/>
  <c r="BD318" i="5"/>
  <c r="BC318" i="5"/>
  <c r="BB318" i="5"/>
  <c r="BA318" i="5"/>
  <c r="AZ318" i="5"/>
  <c r="AY318" i="5"/>
  <c r="AX318" i="5"/>
  <c r="AW318" i="5"/>
  <c r="AV318" i="5"/>
  <c r="AU318" i="5"/>
  <c r="AQ43" i="5"/>
  <c r="BE63" i="5"/>
  <c r="BE67" i="5"/>
  <c r="BE71" i="5"/>
  <c r="BB86" i="5"/>
  <c r="BB90" i="5"/>
  <c r="BC94" i="5"/>
  <c r="AY105" i="5"/>
  <c r="AV108" i="5"/>
  <c r="AZ109" i="5"/>
  <c r="AU112" i="5"/>
  <c r="BC114" i="5"/>
  <c r="AU116" i="5"/>
  <c r="AY117" i="5"/>
  <c r="BD118" i="5"/>
  <c r="BB121" i="5"/>
  <c r="BC124" i="5"/>
  <c r="BB130" i="5"/>
  <c r="AU135" i="5"/>
  <c r="AZ138" i="5"/>
  <c r="AY156" i="5"/>
  <c r="AY158" i="5"/>
  <c r="AY160" i="5"/>
  <c r="AY162" i="5"/>
  <c r="AZ172" i="5"/>
  <c r="AZ174" i="5"/>
  <c r="AZ176" i="5"/>
  <c r="AZ178" i="5"/>
  <c r="AY180" i="5"/>
  <c r="AZ182" i="5"/>
  <c r="AZ184" i="5"/>
  <c r="AZ186" i="5"/>
  <c r="AU189" i="5"/>
  <c r="BC194" i="5"/>
  <c r="AZ194" i="5"/>
  <c r="AQ195" i="5"/>
  <c r="AU196" i="5"/>
  <c r="AU201" i="5"/>
  <c r="AZ203" i="5"/>
  <c r="AU210" i="5"/>
  <c r="AS213" i="5"/>
  <c r="BG213" i="5"/>
  <c r="BA213" i="5"/>
  <c r="BD219" i="5"/>
  <c r="AQ225" i="5"/>
  <c r="BE228" i="5"/>
  <c r="BB231" i="5"/>
  <c r="AQ321" i="5"/>
  <c r="BE47" i="5"/>
  <c r="BE51" i="5"/>
  <c r="BA54" i="5"/>
  <c r="BE55" i="5"/>
  <c r="BA58" i="5"/>
  <c r="AS60" i="5"/>
  <c r="BB62" i="5"/>
  <c r="BF63" i="5"/>
  <c r="AS64" i="5"/>
  <c r="BF67" i="5"/>
  <c r="AS68" i="5"/>
  <c r="BF71" i="5"/>
  <c r="AS72" i="5"/>
  <c r="BB82" i="5"/>
  <c r="BC86" i="5"/>
  <c r="BC90" i="5"/>
  <c r="AV92" i="5"/>
  <c r="BD94" i="5"/>
  <c r="AU96" i="5"/>
  <c r="AU100" i="5"/>
  <c r="BD102" i="5"/>
  <c r="AU104" i="5"/>
  <c r="AZ105" i="5"/>
  <c r="BD106" i="5"/>
  <c r="AS107" i="5"/>
  <c r="AW108" i="5"/>
  <c r="BA109" i="5"/>
  <c r="BE110" i="5"/>
  <c r="AV112" i="5"/>
  <c r="BD114" i="5"/>
  <c r="AV116" i="5"/>
  <c r="AZ117" i="5"/>
  <c r="BE118" i="5"/>
  <c r="BC121" i="5"/>
  <c r="AS122" i="5"/>
  <c r="BD124" i="5"/>
  <c r="BC130" i="5"/>
  <c r="AW135" i="5"/>
  <c r="AS137" i="5"/>
  <c r="BA138" i="5"/>
  <c r="AZ156" i="5"/>
  <c r="AZ158" i="5"/>
  <c r="AZ160" i="5"/>
  <c r="AZ162" i="5"/>
  <c r="BA172" i="5"/>
  <c r="AS173" i="5"/>
  <c r="BA174" i="5"/>
  <c r="AS175" i="5"/>
  <c r="BA176" i="5"/>
  <c r="AS177" i="5"/>
  <c r="BA178" i="5"/>
  <c r="AZ180" i="5"/>
  <c r="AS181" i="5"/>
  <c r="BA182" i="5"/>
  <c r="BA184" i="5"/>
  <c r="BA186" i="5"/>
  <c r="AS187" i="5"/>
  <c r="AV189" i="5"/>
  <c r="AU194" i="5"/>
  <c r="AV196" i="5"/>
  <c r="AV201" i="5"/>
  <c r="BA203" i="5"/>
  <c r="AV210" i="5"/>
  <c r="BD217" i="5"/>
  <c r="BG217" i="5"/>
  <c r="AZ217" i="5"/>
  <c r="BE219" i="5"/>
  <c r="BF228" i="5"/>
  <c r="BC231" i="5"/>
  <c r="AV232" i="5"/>
  <c r="AS236" i="5"/>
  <c r="BC236" i="5"/>
  <c r="BA236" i="5"/>
  <c r="AU236" i="5"/>
  <c r="BE240" i="5"/>
  <c r="AS240" i="5"/>
  <c r="BC240" i="5"/>
  <c r="BA240" i="5"/>
  <c r="AU240" i="5"/>
  <c r="BB251" i="5"/>
  <c r="BA251" i="5"/>
  <c r="AU251" i="5"/>
  <c r="AS251" i="5"/>
  <c r="BD251" i="5"/>
  <c r="AQ266" i="5"/>
  <c r="BG63" i="5"/>
  <c r="BG67" i="5"/>
  <c r="BG71" i="5"/>
  <c r="BD86" i="5"/>
  <c r="BD90" i="5"/>
  <c r="AW92" i="5"/>
  <c r="BE94" i="5"/>
  <c r="AV96" i="5"/>
  <c r="BA105" i="5"/>
  <c r="AX108" i="5"/>
  <c r="BB109" i="5"/>
  <c r="AW112" i="5"/>
  <c r="BE114" i="5"/>
  <c r="AW116" i="5"/>
  <c r="BA117" i="5"/>
  <c r="BF118" i="5"/>
  <c r="BE121" i="5"/>
  <c r="BE124" i="5"/>
  <c r="AQ130" i="5"/>
  <c r="BD130" i="5"/>
  <c r="AX135" i="5"/>
  <c r="BB138" i="5"/>
  <c r="BA156" i="5"/>
  <c r="BA158" i="5"/>
  <c r="BA160" i="5"/>
  <c r="BA162" i="5"/>
  <c r="BF199" i="5"/>
  <c r="BE199" i="5"/>
  <c r="BB269" i="5"/>
  <c r="AZ269" i="5"/>
  <c r="AV269" i="5"/>
  <c r="BF269" i="5"/>
  <c r="BE269" i="5"/>
  <c r="BC269" i="5"/>
  <c r="BA269" i="5"/>
  <c r="AX269" i="5"/>
  <c r="BG288" i="5"/>
  <c r="BE288" i="5"/>
  <c r="AS288" i="5"/>
  <c r="BF288" i="5"/>
  <c r="BD288" i="5"/>
  <c r="BC288" i="5"/>
  <c r="BA288" i="5"/>
  <c r="AZ288" i="5"/>
  <c r="AX288" i="5"/>
  <c r="AW288" i="5"/>
  <c r="AV288" i="5"/>
  <c r="AU288" i="5"/>
  <c r="AQ451" i="5"/>
  <c r="AZ505" i="4"/>
  <c r="BA34" i="5"/>
  <c r="AS36" i="5"/>
  <c r="AS40" i="5"/>
  <c r="BG47" i="5"/>
  <c r="BG51" i="5"/>
  <c r="BC54" i="5"/>
  <c r="BG55" i="5"/>
  <c r="AY57" i="5"/>
  <c r="BC58" i="5"/>
  <c r="AV60" i="5"/>
  <c r="AZ61" i="5"/>
  <c r="BD62" i="5"/>
  <c r="AU64" i="5"/>
  <c r="AU68" i="5"/>
  <c r="AY69" i="5"/>
  <c r="BD70" i="5"/>
  <c r="AU72" i="5"/>
  <c r="AZ73" i="5"/>
  <c r="BD74" i="5"/>
  <c r="AW76" i="5"/>
  <c r="BA77" i="5"/>
  <c r="BE78" i="5"/>
  <c r="AV80" i="5"/>
  <c r="BD82" i="5"/>
  <c r="AV84" i="5"/>
  <c r="AZ85" i="5"/>
  <c r="BE86" i="5"/>
  <c r="AV88" i="5"/>
  <c r="BA89" i="5"/>
  <c r="BF90" i="5"/>
  <c r="AX92" i="5"/>
  <c r="BB93" i="5"/>
  <c r="BF94" i="5"/>
  <c r="AS95" i="5"/>
  <c r="AW96" i="5"/>
  <c r="BE98" i="5"/>
  <c r="AS99" i="5"/>
  <c r="AW100" i="5"/>
  <c r="BA101" i="5"/>
  <c r="BF102" i="5"/>
  <c r="AS103" i="5"/>
  <c r="AW104" i="5"/>
  <c r="BC105" i="5"/>
  <c r="BG106" i="5"/>
  <c r="AU107" i="5"/>
  <c r="AY108" i="5"/>
  <c r="BC109" i="5"/>
  <c r="BG110" i="5"/>
  <c r="AX112" i="5"/>
  <c r="BF114" i="5"/>
  <c r="AX116" i="5"/>
  <c r="BB117" i="5"/>
  <c r="BG118" i="5"/>
  <c r="BA120" i="5"/>
  <c r="BF121" i="5"/>
  <c r="AU122" i="5"/>
  <c r="AZ123" i="5"/>
  <c r="BF124" i="5"/>
  <c r="AZ126" i="5"/>
  <c r="BE127" i="5"/>
  <c r="AY129" i="5"/>
  <c r="BE130" i="5"/>
  <c r="AS131" i="5"/>
  <c r="AY132" i="5"/>
  <c r="BE133" i="5"/>
  <c r="AY135" i="5"/>
  <c r="BE136" i="5"/>
  <c r="AU137" i="5"/>
  <c r="BC138" i="5"/>
  <c r="AS139" i="5"/>
  <c r="BA140" i="5"/>
  <c r="AS141" i="5"/>
  <c r="BA142" i="5"/>
  <c r="AS143" i="5"/>
  <c r="BA144" i="5"/>
  <c r="AS145" i="5"/>
  <c r="BA146" i="5"/>
  <c r="AZ148" i="5"/>
  <c r="BA150" i="5"/>
  <c r="BA152" i="5"/>
  <c r="BA154" i="5"/>
  <c r="AS155" i="5"/>
  <c r="BB156" i="5"/>
  <c r="BB158" i="5"/>
  <c r="BB160" i="5"/>
  <c r="BB162" i="5"/>
  <c r="BB164" i="5"/>
  <c r="BB166" i="5"/>
  <c r="AS167" i="5"/>
  <c r="BB168" i="5"/>
  <c r="AS169" i="5"/>
  <c r="BB170" i="5"/>
  <c r="BC172" i="5"/>
  <c r="AU173" i="5"/>
  <c r="BC174" i="5"/>
  <c r="AU175" i="5"/>
  <c r="BC176" i="5"/>
  <c r="AU177" i="5"/>
  <c r="BD178" i="5"/>
  <c r="BC180" i="5"/>
  <c r="AU181" i="5"/>
  <c r="BC182" i="5"/>
  <c r="BC184" i="5"/>
  <c r="BC186" i="5"/>
  <c r="AU187" i="5"/>
  <c r="BE188" i="5"/>
  <c r="AX189" i="5"/>
  <c r="BE192" i="5"/>
  <c r="AZ192" i="5"/>
  <c r="AQ193" i="5"/>
  <c r="BE193" i="5"/>
  <c r="AW194" i="5"/>
  <c r="AZ196" i="5"/>
  <c r="AS197" i="5"/>
  <c r="AU199" i="5"/>
  <c r="BG200" i="5"/>
  <c r="AX201" i="5"/>
  <c r="BD203" i="5"/>
  <c r="AZ204" i="5"/>
  <c r="AZ205" i="5"/>
  <c r="AS205" i="5"/>
  <c r="BB205" i="5"/>
  <c r="BF206" i="5"/>
  <c r="AZ207" i="5"/>
  <c r="BF209" i="5"/>
  <c r="AX210" i="5"/>
  <c r="BC212" i="5"/>
  <c r="AW213" i="5"/>
  <c r="AQ215" i="5"/>
  <c r="BE215" i="5"/>
  <c r="BC216" i="5"/>
  <c r="AV217" i="5"/>
  <c r="BG219" i="5"/>
  <c r="BE231" i="5"/>
  <c r="AY232" i="5"/>
  <c r="BG234" i="5"/>
  <c r="AW236" i="5"/>
  <c r="BC239" i="5"/>
  <c r="AW240" i="5"/>
  <c r="AQ245" i="5"/>
  <c r="AW251" i="5"/>
  <c r="AQ267" i="5"/>
  <c r="AU269" i="5"/>
  <c r="AQ281" i="5"/>
  <c r="AY288" i="5"/>
  <c r="BB34" i="5"/>
  <c r="BD54" i="5"/>
  <c r="AZ57" i="5"/>
  <c r="BD58" i="5"/>
  <c r="AW60" i="5"/>
  <c r="BA61" i="5"/>
  <c r="BE62" i="5"/>
  <c r="AV64" i="5"/>
  <c r="AV68" i="5"/>
  <c r="AZ69" i="5"/>
  <c r="BE70" i="5"/>
  <c r="AV72" i="5"/>
  <c r="BA73" i="5"/>
  <c r="BF74" i="5"/>
  <c r="AX76" i="5"/>
  <c r="BB77" i="5"/>
  <c r="BF78" i="5"/>
  <c r="AW80" i="5"/>
  <c r="BE82" i="5"/>
  <c r="AW84" i="5"/>
  <c r="BA85" i="5"/>
  <c r="BF86" i="5"/>
  <c r="AW88" i="5"/>
  <c r="BG90" i="5"/>
  <c r="AY92" i="5"/>
  <c r="BG94" i="5"/>
  <c r="AX96" i="5"/>
  <c r="BF98" i="5"/>
  <c r="AX100" i="5"/>
  <c r="BG102" i="5"/>
  <c r="AX104" i="5"/>
  <c r="BD105" i="5"/>
  <c r="AZ108" i="5"/>
  <c r="BD109" i="5"/>
  <c r="AY112" i="5"/>
  <c r="BG114" i="5"/>
  <c r="AY116" i="5"/>
  <c r="BC117" i="5"/>
  <c r="BB120" i="5"/>
  <c r="BG121" i="5"/>
  <c r="BA123" i="5"/>
  <c r="BG124" i="5"/>
  <c r="BF127" i="5"/>
  <c r="AZ129" i="5"/>
  <c r="BA132" i="5"/>
  <c r="BF133" i="5"/>
  <c r="AZ135" i="5"/>
  <c r="BF136" i="5"/>
  <c r="AV137" i="5"/>
  <c r="BD138" i="5"/>
  <c r="BB148" i="5"/>
  <c r="BB150" i="5"/>
  <c r="BB152" i="5"/>
  <c r="BB154" i="5"/>
  <c r="BC156" i="5"/>
  <c r="BC158" i="5"/>
  <c r="BC160" i="5"/>
  <c r="BD162" i="5"/>
  <c r="BD172" i="5"/>
  <c r="AV173" i="5"/>
  <c r="BD174" i="5"/>
  <c r="AV175" i="5"/>
  <c r="BD176" i="5"/>
  <c r="AW177" i="5"/>
  <c r="BE178" i="5"/>
  <c r="BD180" i="5"/>
  <c r="BD182" i="5"/>
  <c r="BD184" i="5"/>
  <c r="BD186" i="5"/>
  <c r="AV187" i="5"/>
  <c r="BF188" i="5"/>
  <c r="AY189" i="5"/>
  <c r="BF193" i="5"/>
  <c r="AX194" i="5"/>
  <c r="BB196" i="5"/>
  <c r="AV199" i="5"/>
  <c r="AY201" i="5"/>
  <c r="AQ203" i="5"/>
  <c r="BE203" i="5"/>
  <c r="BE208" i="5"/>
  <c r="BA208" i="5"/>
  <c r="AY208" i="5"/>
  <c r="AS208" i="5"/>
  <c r="BG209" i="5"/>
  <c r="AZ210" i="5"/>
  <c r="BD212" i="5"/>
  <c r="AX213" i="5"/>
  <c r="BD216" i="5"/>
  <c r="AW217" i="5"/>
  <c r="BG231" i="5"/>
  <c r="BA232" i="5"/>
  <c r="BD233" i="5"/>
  <c r="AY233" i="5"/>
  <c r="AS233" i="5"/>
  <c r="BA233" i="5"/>
  <c r="AX236" i="5"/>
  <c r="BE239" i="5"/>
  <c r="AX240" i="5"/>
  <c r="AX251" i="5"/>
  <c r="AW269" i="5"/>
  <c r="AZ271" i="5"/>
  <c r="AX271" i="5"/>
  <c r="BA271" i="5"/>
  <c r="AU271" i="5"/>
  <c r="AS271" i="5"/>
  <c r="BF271" i="5"/>
  <c r="BE271" i="5"/>
  <c r="BC271" i="5"/>
  <c r="BB288" i="5"/>
  <c r="AQ7" i="6"/>
  <c r="AV252" i="5"/>
  <c r="BE253" i="5"/>
  <c r="AV254" i="5"/>
  <c r="BE255" i="5"/>
  <c r="AV256" i="5"/>
  <c r="BE257" i="5"/>
  <c r="AV258" i="5"/>
  <c r="AV262" i="5"/>
  <c r="BB266" i="5"/>
  <c r="BD267" i="5"/>
  <c r="BB267" i="5"/>
  <c r="BG272" i="5"/>
  <c r="BE272" i="5"/>
  <c r="AV274" i="5"/>
  <c r="AV276" i="5"/>
  <c r="BC282" i="5"/>
  <c r="AW290" i="5"/>
  <c r="AW292" i="5"/>
  <c r="BB296" i="5"/>
  <c r="AV299" i="5"/>
  <c r="BA301" i="5"/>
  <c r="AS302" i="5"/>
  <c r="BG302" i="5"/>
  <c r="BE303" i="5"/>
  <c r="AV304" i="5"/>
  <c r="AX308" i="5"/>
  <c r="AZ310" i="5"/>
  <c r="AS311" i="5"/>
  <c r="BC312" i="5"/>
  <c r="BF313" i="5"/>
  <c r="BD313" i="5"/>
  <c r="BE314" i="5"/>
  <c r="AW315" i="5"/>
  <c r="BC317" i="5"/>
  <c r="AW320" i="5"/>
  <c r="AY322" i="5"/>
  <c r="AZ324" i="5"/>
  <c r="AW327" i="5"/>
  <c r="BA329" i="5"/>
  <c r="BC330" i="5"/>
  <c r="AW330" i="5"/>
  <c r="AU330" i="5"/>
  <c r="AZ332" i="5"/>
  <c r="BA335" i="5"/>
  <c r="BF337" i="5"/>
  <c r="AX338" i="5"/>
  <c r="AZ340" i="5"/>
  <c r="BC343" i="5"/>
  <c r="AZ344" i="5"/>
  <c r="BG353" i="5"/>
  <c r="BD353" i="5"/>
  <c r="AX353" i="5"/>
  <c r="AW353" i="5"/>
  <c r="AV353" i="5"/>
  <c r="AY356" i="5"/>
  <c r="BC359" i="5"/>
  <c r="BA360" i="5"/>
  <c r="AZ361" i="5"/>
  <c r="AY361" i="5"/>
  <c r="AV361" i="5"/>
  <c r="BF361" i="5"/>
  <c r="BE361" i="5"/>
  <c r="BD361" i="5"/>
  <c r="BD368" i="5"/>
  <c r="BB369" i="5"/>
  <c r="BB377" i="5"/>
  <c r="AY391" i="5"/>
  <c r="BA392" i="5"/>
  <c r="AZ393" i="5"/>
  <c r="AY393" i="5"/>
  <c r="AV393" i="5"/>
  <c r="BG393" i="5"/>
  <c r="BF393" i="5"/>
  <c r="BE393" i="5"/>
  <c r="BD393" i="5"/>
  <c r="AY407" i="5"/>
  <c r="BA408" i="5"/>
  <c r="AZ409" i="5"/>
  <c r="AY409" i="5"/>
  <c r="AV409" i="5"/>
  <c r="BG409" i="5"/>
  <c r="BF409" i="5"/>
  <c r="BE409" i="5"/>
  <c r="BD409" i="5"/>
  <c r="AY423" i="5"/>
  <c r="BA424" i="5"/>
  <c r="AZ425" i="5"/>
  <c r="AY425" i="5"/>
  <c r="AV425" i="5"/>
  <c r="BG425" i="5"/>
  <c r="BF425" i="5"/>
  <c r="BE425" i="5"/>
  <c r="BD425" i="5"/>
  <c r="BG429" i="5"/>
  <c r="AY439" i="5"/>
  <c r="BA440" i="5"/>
  <c r="AZ441" i="5"/>
  <c r="AY441" i="5"/>
  <c r="AV441" i="5"/>
  <c r="BG441" i="5"/>
  <c r="BF441" i="5"/>
  <c r="BE441" i="5"/>
  <c r="BD441" i="5"/>
  <c r="BG445" i="5"/>
  <c r="AQ455" i="5"/>
  <c r="BE458" i="5"/>
  <c r="AX461" i="5"/>
  <c r="BG465" i="5"/>
  <c r="BD465" i="5"/>
  <c r="BB465" i="5"/>
  <c r="AZ465" i="5"/>
  <c r="AY465" i="5"/>
  <c r="AX465" i="5"/>
  <c r="AW465" i="5"/>
  <c r="AV465" i="5"/>
  <c r="AY466" i="5"/>
  <c r="AX466" i="5"/>
  <c r="AU466" i="5"/>
  <c r="AS466" i="5"/>
  <c r="BG466" i="5"/>
  <c r="BF466" i="5"/>
  <c r="BE466" i="5"/>
  <c r="BD466" i="5"/>
  <c r="BC466" i="5"/>
  <c r="AX480" i="5"/>
  <c r="BC481" i="5"/>
  <c r="AZ482" i="5"/>
  <c r="AS62" i="6"/>
  <c r="BG62" i="6"/>
  <c r="BF62" i="6"/>
  <c r="BE62" i="6"/>
  <c r="BD62" i="6"/>
  <c r="BC62" i="6"/>
  <c r="BB62" i="6"/>
  <c r="BA62" i="6"/>
  <c r="AZ62" i="6"/>
  <c r="AY62" i="6"/>
  <c r="AX62" i="6"/>
  <c r="AW62" i="6"/>
  <c r="AV62" i="6"/>
  <c r="AU62" i="6"/>
  <c r="AS286" i="5"/>
  <c r="BG286" i="5"/>
  <c r="AX290" i="5"/>
  <c r="AX292" i="5"/>
  <c r="BF297" i="5"/>
  <c r="BD297" i="5"/>
  <c r="BF303" i="5"/>
  <c r="AY308" i="5"/>
  <c r="BB310" i="5"/>
  <c r="BF314" i="5"/>
  <c r="AX315" i="5"/>
  <c r="AX320" i="5"/>
  <c r="AZ322" i="5"/>
  <c r="AY327" i="5"/>
  <c r="BB332" i="5"/>
  <c r="BB335" i="5"/>
  <c r="AW336" i="5"/>
  <c r="BG336" i="5"/>
  <c r="BE336" i="5"/>
  <c r="BG337" i="5"/>
  <c r="AY338" i="5"/>
  <c r="BA344" i="5"/>
  <c r="AZ345" i="5"/>
  <c r="AV345" i="5"/>
  <c r="BF345" i="5"/>
  <c r="BE345" i="5"/>
  <c r="BD345" i="5"/>
  <c r="AV349" i="5"/>
  <c r="BB349" i="5"/>
  <c r="BA349" i="5"/>
  <c r="AZ349" i="5"/>
  <c r="AZ356" i="5"/>
  <c r="BB360" i="5"/>
  <c r="BC369" i="5"/>
  <c r="BC377" i="5"/>
  <c r="BA384" i="5"/>
  <c r="AZ384" i="5"/>
  <c r="AW384" i="5"/>
  <c r="BG384" i="5"/>
  <c r="BF384" i="5"/>
  <c r="BE384" i="5"/>
  <c r="AZ391" i="5"/>
  <c r="BB392" i="5"/>
  <c r="BA400" i="5"/>
  <c r="AZ400" i="5"/>
  <c r="AW400" i="5"/>
  <c r="BG400" i="5"/>
  <c r="BF400" i="5"/>
  <c r="BE400" i="5"/>
  <c r="AZ407" i="5"/>
  <c r="BB408" i="5"/>
  <c r="BA416" i="5"/>
  <c r="AZ416" i="5"/>
  <c r="AW416" i="5"/>
  <c r="BG416" i="5"/>
  <c r="BF416" i="5"/>
  <c r="BE416" i="5"/>
  <c r="AZ423" i="5"/>
  <c r="BB424" i="5"/>
  <c r="BA432" i="5"/>
  <c r="AZ432" i="5"/>
  <c r="AW432" i="5"/>
  <c r="BG432" i="5"/>
  <c r="BF432" i="5"/>
  <c r="BE432" i="5"/>
  <c r="AZ439" i="5"/>
  <c r="BB440" i="5"/>
  <c r="BA448" i="5"/>
  <c r="AZ448" i="5"/>
  <c r="AW448" i="5"/>
  <c r="AU448" i="5"/>
  <c r="BG448" i="5"/>
  <c r="BF448" i="5"/>
  <c r="BE448" i="5"/>
  <c r="BG449" i="5"/>
  <c r="BD449" i="5"/>
  <c r="BB449" i="5"/>
  <c r="AY449" i="5"/>
  <c r="AX449" i="5"/>
  <c r="AW449" i="5"/>
  <c r="AV449" i="5"/>
  <c r="BA464" i="5"/>
  <c r="AZ464" i="5"/>
  <c r="AW464" i="5"/>
  <c r="AU464" i="5"/>
  <c r="AS464" i="5"/>
  <c r="BG464" i="5"/>
  <c r="BF464" i="5"/>
  <c r="BE464" i="5"/>
  <c r="AY480" i="5"/>
  <c r="BE481" i="5"/>
  <c r="BA482" i="5"/>
  <c r="AQ22" i="6"/>
  <c r="AS270" i="5"/>
  <c r="BG270" i="5"/>
  <c r="AS279" i="5"/>
  <c r="BF281" i="5"/>
  <c r="BD281" i="5"/>
  <c r="BE282" i="5"/>
  <c r="AU286" i="5"/>
  <c r="AY290" i="5"/>
  <c r="AY292" i="5"/>
  <c r="AU297" i="5"/>
  <c r="BG303" i="5"/>
  <c r="AZ308" i="5"/>
  <c r="BC310" i="5"/>
  <c r="AU311" i="5"/>
  <c r="BE312" i="5"/>
  <c r="BG314" i="5"/>
  <c r="AY315" i="5"/>
  <c r="BE317" i="5"/>
  <c r="AY320" i="5"/>
  <c r="BA322" i="5"/>
  <c r="AZ327" i="5"/>
  <c r="BC332" i="5"/>
  <c r="BC335" i="5"/>
  <c r="AU336" i="5"/>
  <c r="AZ338" i="5"/>
  <c r="BE343" i="5"/>
  <c r="BB344" i="5"/>
  <c r="AU345" i="5"/>
  <c r="AU349" i="5"/>
  <c r="BD356" i="5"/>
  <c r="BC360" i="5"/>
  <c r="BE369" i="5"/>
  <c r="AQ376" i="5"/>
  <c r="BG377" i="5"/>
  <c r="AQ381" i="5"/>
  <c r="AU384" i="5"/>
  <c r="BC391" i="5"/>
  <c r="BC392" i="5"/>
  <c r="BG394" i="5"/>
  <c r="BF394" i="5"/>
  <c r="BC394" i="5"/>
  <c r="AX394" i="5"/>
  <c r="AW394" i="5"/>
  <c r="AV394" i="5"/>
  <c r="AU394" i="5"/>
  <c r="AU400" i="5"/>
  <c r="BC407" i="5"/>
  <c r="BC408" i="5"/>
  <c r="BG410" i="5"/>
  <c r="BF410" i="5"/>
  <c r="BC410" i="5"/>
  <c r="AX410" i="5"/>
  <c r="AW410" i="5"/>
  <c r="AV410" i="5"/>
  <c r="AU410" i="5"/>
  <c r="AU416" i="5"/>
  <c r="BC423" i="5"/>
  <c r="BC424" i="5"/>
  <c r="BG426" i="5"/>
  <c r="BF426" i="5"/>
  <c r="BC426" i="5"/>
  <c r="AX426" i="5"/>
  <c r="AW426" i="5"/>
  <c r="AV426" i="5"/>
  <c r="AU426" i="5"/>
  <c r="AU432" i="5"/>
  <c r="BC439" i="5"/>
  <c r="BC440" i="5"/>
  <c r="BG442" i="5"/>
  <c r="BF442" i="5"/>
  <c r="BC442" i="5"/>
  <c r="AX442" i="5"/>
  <c r="AW442" i="5"/>
  <c r="AV442" i="5"/>
  <c r="AU442" i="5"/>
  <c r="AV448" i="5"/>
  <c r="AU449" i="5"/>
  <c r="AY450" i="5"/>
  <c r="AX450" i="5"/>
  <c r="AU450" i="5"/>
  <c r="AS450" i="5"/>
  <c r="BF450" i="5"/>
  <c r="BE450" i="5"/>
  <c r="BD450" i="5"/>
  <c r="BC450" i="5"/>
  <c r="AQ453" i="5"/>
  <c r="BE461" i="5"/>
  <c r="AV464" i="5"/>
  <c r="AQ472" i="5"/>
  <c r="BB480" i="5"/>
  <c r="AS488" i="5"/>
  <c r="BF488" i="5"/>
  <c r="BE488" i="5"/>
  <c r="BC488" i="5"/>
  <c r="BB488" i="5"/>
  <c r="BA488" i="5"/>
  <c r="AZ488" i="5"/>
  <c r="AY488" i="5"/>
  <c r="AX488" i="5"/>
  <c r="AW488" i="5"/>
  <c r="AV488" i="5"/>
  <c r="BF265" i="5"/>
  <c r="BD265" i="5"/>
  <c r="BF282" i="5"/>
  <c r="AV286" i="5"/>
  <c r="AZ290" i="5"/>
  <c r="AZ292" i="5"/>
  <c r="AV297" i="5"/>
  <c r="BB308" i="5"/>
  <c r="BD310" i="5"/>
  <c r="AV311" i="5"/>
  <c r="BF312" i="5"/>
  <c r="AZ315" i="5"/>
  <c r="AU316" i="5"/>
  <c r="AS316" i="5"/>
  <c r="BF317" i="5"/>
  <c r="AZ320" i="5"/>
  <c r="BB322" i="5"/>
  <c r="BA327" i="5"/>
  <c r="BD332" i="5"/>
  <c r="BD335" i="5"/>
  <c r="AV336" i="5"/>
  <c r="BA338" i="5"/>
  <c r="AQ343" i="5"/>
  <c r="BC344" i="5"/>
  <c r="AW345" i="5"/>
  <c r="AW349" i="5"/>
  <c r="BE356" i="5"/>
  <c r="BD360" i="5"/>
  <c r="BG362" i="5"/>
  <c r="BF362" i="5"/>
  <c r="BC362" i="5"/>
  <c r="AW362" i="5"/>
  <c r="AV362" i="5"/>
  <c r="AU362" i="5"/>
  <c r="BF369" i="5"/>
  <c r="AV384" i="5"/>
  <c r="BG385" i="5"/>
  <c r="BD385" i="5"/>
  <c r="AY385" i="5"/>
  <c r="AX385" i="5"/>
  <c r="AW385" i="5"/>
  <c r="AV385" i="5"/>
  <c r="BD391" i="5"/>
  <c r="BD392" i="5"/>
  <c r="AV400" i="5"/>
  <c r="BG401" i="5"/>
  <c r="BD401" i="5"/>
  <c r="AY401" i="5"/>
  <c r="AX401" i="5"/>
  <c r="AW401" i="5"/>
  <c r="AV401" i="5"/>
  <c r="BD407" i="5"/>
  <c r="BD408" i="5"/>
  <c r="AV416" i="5"/>
  <c r="BG417" i="5"/>
  <c r="BD417" i="5"/>
  <c r="AY417" i="5"/>
  <c r="AX417" i="5"/>
  <c r="AW417" i="5"/>
  <c r="AV417" i="5"/>
  <c r="BD423" i="5"/>
  <c r="AQ429" i="5"/>
  <c r="AV432" i="5"/>
  <c r="BG433" i="5"/>
  <c r="BD433" i="5"/>
  <c r="AY433" i="5"/>
  <c r="AX433" i="5"/>
  <c r="AW433" i="5"/>
  <c r="AV433" i="5"/>
  <c r="BD439" i="5"/>
  <c r="BD440" i="5"/>
  <c r="AQ445" i="5"/>
  <c r="AX448" i="5"/>
  <c r="AZ449" i="5"/>
  <c r="AX464" i="5"/>
  <c r="BC480" i="5"/>
  <c r="AW484" i="5"/>
  <c r="AV484" i="5"/>
  <c r="AS484" i="5"/>
  <c r="BG484" i="5"/>
  <c r="BF484" i="5"/>
  <c r="BE484" i="5"/>
  <c r="BD484" i="5"/>
  <c r="BC484" i="5"/>
  <c r="BB484" i="5"/>
  <c r="BA484" i="5"/>
  <c r="AU488" i="5"/>
  <c r="AQ11" i="6"/>
  <c r="AW106" i="6"/>
  <c r="AU106" i="6"/>
  <c r="BE106" i="6"/>
  <c r="BB106" i="6"/>
  <c r="BA106" i="6"/>
  <c r="AS106" i="6"/>
  <c r="BG106" i="6"/>
  <c r="BF106" i="6"/>
  <c r="BD106" i="6"/>
  <c r="BC106" i="6"/>
  <c r="AZ106" i="6"/>
  <c r="AY106" i="6"/>
  <c r="AX106" i="6"/>
  <c r="AV106" i="6"/>
  <c r="AU300" i="5"/>
  <c r="AS300" i="5"/>
  <c r="BD308" i="5"/>
  <c r="BE310" i="5"/>
  <c r="AX321" i="5"/>
  <c r="AV321" i="5"/>
  <c r="BD322" i="5"/>
  <c r="BE328" i="5"/>
  <c r="AY328" i="5"/>
  <c r="AW328" i="5"/>
  <c r="BE332" i="5"/>
  <c r="BE335" i="5"/>
  <c r="BC350" i="5"/>
  <c r="AY350" i="5"/>
  <c r="AS350" i="5"/>
  <c r="BG350" i="5"/>
  <c r="AY354" i="5"/>
  <c r="AX354" i="5"/>
  <c r="AU354" i="5"/>
  <c r="BE354" i="5"/>
  <c r="BD354" i="5"/>
  <c r="BC354" i="5"/>
  <c r="BF360" i="5"/>
  <c r="AQ373" i="5"/>
  <c r="AQ397" i="5"/>
  <c r="AQ413" i="5"/>
  <c r="BF440" i="5"/>
  <c r="AY448" i="5"/>
  <c r="BA449" i="5"/>
  <c r="AY464" i="5"/>
  <c r="BD488" i="5"/>
  <c r="AX103" i="6"/>
  <c r="AV103" i="6"/>
  <c r="BF103" i="6"/>
  <c r="BC103" i="6"/>
  <c r="BB103" i="6"/>
  <c r="AS103" i="6"/>
  <c r="BG103" i="6"/>
  <c r="BE103" i="6"/>
  <c r="BD103" i="6"/>
  <c r="BA103" i="6"/>
  <c r="AZ103" i="6"/>
  <c r="AY103" i="6"/>
  <c r="AW103" i="6"/>
  <c r="AU103" i="6"/>
  <c r="AU284" i="5"/>
  <c r="AS284" i="5"/>
  <c r="AX286" i="5"/>
  <c r="BB290" i="5"/>
  <c r="BD292" i="5"/>
  <c r="AX297" i="5"/>
  <c r="AV300" i="5"/>
  <c r="AX305" i="5"/>
  <c r="AV305" i="5"/>
  <c r="BE308" i="5"/>
  <c r="BF310" i="5"/>
  <c r="AX311" i="5"/>
  <c r="BC315" i="5"/>
  <c r="BB320" i="5"/>
  <c r="AU321" i="5"/>
  <c r="BF322" i="5"/>
  <c r="BC327" i="5"/>
  <c r="AU328" i="5"/>
  <c r="BF332" i="5"/>
  <c r="AY334" i="5"/>
  <c r="AS334" i="5"/>
  <c r="BG334" i="5"/>
  <c r="BG335" i="5"/>
  <c r="AY336" i="5"/>
  <c r="BD338" i="5"/>
  <c r="BF344" i="5"/>
  <c r="AY345" i="5"/>
  <c r="BG346" i="5"/>
  <c r="BC346" i="5"/>
  <c r="AW346" i="5"/>
  <c r="AV346" i="5"/>
  <c r="AU346" i="5"/>
  <c r="AY349" i="5"/>
  <c r="AU350" i="5"/>
  <c r="AV354" i="5"/>
  <c r="AQ369" i="5"/>
  <c r="BB375" i="5"/>
  <c r="BA375" i="5"/>
  <c r="AX375" i="5"/>
  <c r="BG375" i="5"/>
  <c r="BF375" i="5"/>
  <c r="AY384" i="5"/>
  <c r="AY400" i="5"/>
  <c r="AY416" i="5"/>
  <c r="AQ430" i="5"/>
  <c r="AY432" i="5"/>
  <c r="AQ446" i="5"/>
  <c r="BB448" i="5"/>
  <c r="BC449" i="5"/>
  <c r="AQ456" i="5"/>
  <c r="BB464" i="5"/>
  <c r="AQ477" i="5"/>
  <c r="BG488" i="5"/>
  <c r="AZ220" i="5"/>
  <c r="AZ222" i="5"/>
  <c r="AZ224" i="5"/>
  <c r="AZ226" i="5"/>
  <c r="BB252" i="5"/>
  <c r="BB254" i="5"/>
  <c r="BB256" i="5"/>
  <c r="BB258" i="5"/>
  <c r="BD262" i="5"/>
  <c r="AW265" i="5"/>
  <c r="AU268" i="5"/>
  <c r="AS268" i="5"/>
  <c r="AX270" i="5"/>
  <c r="BB274" i="5"/>
  <c r="BD276" i="5"/>
  <c r="AW279" i="5"/>
  <c r="AX281" i="5"/>
  <c r="AV284" i="5"/>
  <c r="AY286" i="5"/>
  <c r="AX289" i="5"/>
  <c r="AV289" i="5"/>
  <c r="BD290" i="5"/>
  <c r="BE292" i="5"/>
  <c r="AX295" i="5"/>
  <c r="AY297" i="5"/>
  <c r="AW300" i="5"/>
  <c r="AU305" i="5"/>
  <c r="BF308" i="5"/>
  <c r="BG310" i="5"/>
  <c r="AY311" i="5"/>
  <c r="BE315" i="5"/>
  <c r="AX316" i="5"/>
  <c r="AZ319" i="5"/>
  <c r="AX319" i="5"/>
  <c r="BC320" i="5"/>
  <c r="AW321" i="5"/>
  <c r="BG322" i="5"/>
  <c r="BD327" i="5"/>
  <c r="AV328" i="5"/>
  <c r="AU334" i="5"/>
  <c r="AZ336" i="5"/>
  <c r="BA345" i="5"/>
  <c r="AX346" i="5"/>
  <c r="BC349" i="5"/>
  <c r="AV350" i="5"/>
  <c r="AW354" i="5"/>
  <c r="AZ362" i="5"/>
  <c r="AU375" i="5"/>
  <c r="BB384" i="5"/>
  <c r="BA385" i="5"/>
  <c r="AY386" i="5"/>
  <c r="AX386" i="5"/>
  <c r="AU386" i="5"/>
  <c r="BF386" i="5"/>
  <c r="BE386" i="5"/>
  <c r="BD386" i="5"/>
  <c r="BC386" i="5"/>
  <c r="AQ398" i="5"/>
  <c r="BB400" i="5"/>
  <c r="BA401" i="5"/>
  <c r="AY402" i="5"/>
  <c r="AX402" i="5"/>
  <c r="AU402" i="5"/>
  <c r="BF402" i="5"/>
  <c r="BE402" i="5"/>
  <c r="BD402" i="5"/>
  <c r="BC402" i="5"/>
  <c r="AQ414" i="5"/>
  <c r="BB416" i="5"/>
  <c r="BA417" i="5"/>
  <c r="AY418" i="5"/>
  <c r="AX418" i="5"/>
  <c r="AU418" i="5"/>
  <c r="BF418" i="5"/>
  <c r="BE418" i="5"/>
  <c r="BD418" i="5"/>
  <c r="BC418" i="5"/>
  <c r="BB432" i="5"/>
  <c r="BA433" i="5"/>
  <c r="AY434" i="5"/>
  <c r="AX434" i="5"/>
  <c r="AU434" i="5"/>
  <c r="BF434" i="5"/>
  <c r="BE434" i="5"/>
  <c r="BD434" i="5"/>
  <c r="BC434" i="5"/>
  <c r="BC448" i="5"/>
  <c r="BE449" i="5"/>
  <c r="BC464" i="5"/>
  <c r="AW468" i="5"/>
  <c r="AV468" i="5"/>
  <c r="AS468" i="5"/>
  <c r="BG468" i="5"/>
  <c r="BE468" i="5"/>
  <c r="BD468" i="5"/>
  <c r="BC468" i="5"/>
  <c r="BB468" i="5"/>
  <c r="BA468" i="5"/>
  <c r="AS504" i="5"/>
  <c r="BG504" i="5"/>
  <c r="BF504" i="5"/>
  <c r="BE504" i="5"/>
  <c r="BD504" i="5"/>
  <c r="BC504" i="5"/>
  <c r="BB504" i="5"/>
  <c r="BA504" i="5"/>
  <c r="AZ504" i="5"/>
  <c r="AY504" i="5"/>
  <c r="AX504" i="5"/>
  <c r="AW504" i="5"/>
  <c r="AV504" i="5"/>
  <c r="AU504" i="5"/>
  <c r="AQ27" i="6"/>
  <c r="AZ303" i="5"/>
  <c r="AX303" i="5"/>
  <c r="BG308" i="5"/>
  <c r="AW314" i="5"/>
  <c r="AU314" i="5"/>
  <c r="AQ327" i="5"/>
  <c r="BD337" i="5"/>
  <c r="AX337" i="5"/>
  <c r="AV337" i="5"/>
  <c r="AU342" i="5"/>
  <c r="BG342" i="5"/>
  <c r="BA342" i="5"/>
  <c r="AZ342" i="5"/>
  <c r="AY342" i="5"/>
  <c r="AW350" i="5"/>
  <c r="AZ354" i="5"/>
  <c r="AQ360" i="5"/>
  <c r="AS376" i="5"/>
  <c r="BE376" i="5"/>
  <c r="AY376" i="5"/>
  <c r="AX376" i="5"/>
  <c r="AW376" i="5"/>
  <c r="AQ439" i="5"/>
  <c r="BD448" i="5"/>
  <c r="BF449" i="5"/>
  <c r="BD464" i="5"/>
  <c r="AS472" i="5"/>
  <c r="BE472" i="5"/>
  <c r="BC472" i="5"/>
  <c r="BA472" i="5"/>
  <c r="AZ472" i="5"/>
  <c r="AY472" i="5"/>
  <c r="AX472" i="5"/>
  <c r="AW472" i="5"/>
  <c r="AQ481" i="5"/>
  <c r="AQ15" i="6"/>
  <c r="AQ56" i="6"/>
  <c r="BB220" i="5"/>
  <c r="BB222" i="5"/>
  <c r="BB224" i="5"/>
  <c r="BB226" i="5"/>
  <c r="BC244" i="5"/>
  <c r="BC246" i="5"/>
  <c r="BC248" i="5"/>
  <c r="BC250" i="5"/>
  <c r="BD252" i="5"/>
  <c r="AV253" i="5"/>
  <c r="BD254" i="5"/>
  <c r="AV255" i="5"/>
  <c r="BD256" i="5"/>
  <c r="AW257" i="5"/>
  <c r="BE258" i="5"/>
  <c r="AY265" i="5"/>
  <c r="AW268" i="5"/>
  <c r="AZ270" i="5"/>
  <c r="AY279" i="5"/>
  <c r="AZ281" i="5"/>
  <c r="AX284" i="5"/>
  <c r="BA286" i="5"/>
  <c r="AZ287" i="5"/>
  <c r="AX287" i="5"/>
  <c r="AW289" i="5"/>
  <c r="AZ295" i="5"/>
  <c r="BA297" i="5"/>
  <c r="AW298" i="5"/>
  <c r="AU298" i="5"/>
  <c r="AY300" i="5"/>
  <c r="AU303" i="5"/>
  <c r="AY305" i="5"/>
  <c r="BA311" i="5"/>
  <c r="AV314" i="5"/>
  <c r="AZ316" i="5"/>
  <c r="AV319" i="5"/>
  <c r="AZ321" i="5"/>
  <c r="BG326" i="5"/>
  <c r="BA326" i="5"/>
  <c r="AY326" i="5"/>
  <c r="AZ328" i="5"/>
  <c r="AW334" i="5"/>
  <c r="BB336" i="5"/>
  <c r="AU337" i="5"/>
  <c r="AQ341" i="5"/>
  <c r="AV342" i="5"/>
  <c r="BC345" i="5"/>
  <c r="AZ346" i="5"/>
  <c r="BE349" i="5"/>
  <c r="AX350" i="5"/>
  <c r="BF353" i="5"/>
  <c r="BA354" i="5"/>
  <c r="BB362" i="5"/>
  <c r="AQ365" i="5"/>
  <c r="AW372" i="5"/>
  <c r="AV372" i="5"/>
  <c r="AS372" i="5"/>
  <c r="BC372" i="5"/>
  <c r="BB372" i="5"/>
  <c r="BA372" i="5"/>
  <c r="AW375" i="5"/>
  <c r="AU376" i="5"/>
  <c r="AV381" i="5"/>
  <c r="AU381" i="5"/>
  <c r="BC381" i="5"/>
  <c r="BB381" i="5"/>
  <c r="BA381" i="5"/>
  <c r="AZ381" i="5"/>
  <c r="BD384" i="5"/>
  <c r="BC385" i="5"/>
  <c r="AW386" i="5"/>
  <c r="AQ392" i="5"/>
  <c r="BE394" i="5"/>
  <c r="BD400" i="5"/>
  <c r="BC401" i="5"/>
  <c r="AW402" i="5"/>
  <c r="AQ408" i="5"/>
  <c r="BE410" i="5"/>
  <c r="BD416" i="5"/>
  <c r="BC417" i="5"/>
  <c r="AW418" i="5"/>
  <c r="AQ424" i="5"/>
  <c r="BE426" i="5"/>
  <c r="BD432" i="5"/>
  <c r="BC433" i="5"/>
  <c r="AW434" i="5"/>
  <c r="AQ440" i="5"/>
  <c r="AQ461" i="5"/>
  <c r="AQ462" i="5"/>
  <c r="AU472" i="5"/>
  <c r="AQ487" i="5"/>
  <c r="AW282" i="5"/>
  <c r="AU282" i="5"/>
  <c r="BB286" i="5"/>
  <c r="BB297" i="5"/>
  <c r="AZ300" i="5"/>
  <c r="AV303" i="5"/>
  <c r="BB311" i="5"/>
  <c r="AY312" i="5"/>
  <c r="AW312" i="5"/>
  <c r="AX314" i="5"/>
  <c r="BB317" i="5"/>
  <c r="AZ317" i="5"/>
  <c r="BA321" i="5"/>
  <c r="AQ325" i="5"/>
  <c r="BA328" i="5"/>
  <c r="AQ333" i="5"/>
  <c r="AX334" i="5"/>
  <c r="BC336" i="5"/>
  <c r="AW337" i="5"/>
  <c r="AW342" i="5"/>
  <c r="BB343" i="5"/>
  <c r="AX343" i="5"/>
  <c r="BG343" i="5"/>
  <c r="BF343" i="5"/>
  <c r="BG345" i="5"/>
  <c r="BA346" i="5"/>
  <c r="BF349" i="5"/>
  <c r="AZ350" i="5"/>
  <c r="BB354" i="5"/>
  <c r="AQ357" i="5"/>
  <c r="BA368" i="5"/>
  <c r="AZ368" i="5"/>
  <c r="AW368" i="5"/>
  <c r="BG368" i="5"/>
  <c r="BF368" i="5"/>
  <c r="BE368" i="5"/>
  <c r="AV376" i="5"/>
  <c r="AQ389" i="5"/>
  <c r="AQ405" i="5"/>
  <c r="AQ421" i="5"/>
  <c r="AV429" i="5"/>
  <c r="AU429" i="5"/>
  <c r="BC429" i="5"/>
  <c r="BB429" i="5"/>
  <c r="BA429" i="5"/>
  <c r="AZ429" i="5"/>
  <c r="AQ437" i="5"/>
  <c r="AV445" i="5"/>
  <c r="AU445" i="5"/>
  <c r="BC445" i="5"/>
  <c r="BB445" i="5"/>
  <c r="BA445" i="5"/>
  <c r="AZ445" i="5"/>
  <c r="AW452" i="5"/>
  <c r="AV452" i="5"/>
  <c r="AS452" i="5"/>
  <c r="BG452" i="5"/>
  <c r="BE452" i="5"/>
  <c r="BD452" i="5"/>
  <c r="BC452" i="5"/>
  <c r="BB452" i="5"/>
  <c r="BA452" i="5"/>
  <c r="BG474" i="5"/>
  <c r="BF474" i="5"/>
  <c r="BC474" i="5"/>
  <c r="BA474" i="5"/>
  <c r="AY474" i="5"/>
  <c r="AX474" i="5"/>
  <c r="AW474" i="5"/>
  <c r="AV474" i="5"/>
  <c r="AU474" i="5"/>
  <c r="AQ43" i="6"/>
  <c r="BA265" i="5"/>
  <c r="AW266" i="5"/>
  <c r="AU266" i="5"/>
  <c r="BB270" i="5"/>
  <c r="BA279" i="5"/>
  <c r="AV282" i="5"/>
  <c r="AZ284" i="5"/>
  <c r="BC286" i="5"/>
  <c r="AY296" i="5"/>
  <c r="AW296" i="5"/>
  <c r="BC297" i="5"/>
  <c r="BA300" i="5"/>
  <c r="BB301" i="5"/>
  <c r="AZ301" i="5"/>
  <c r="AW303" i="5"/>
  <c r="BA305" i="5"/>
  <c r="BC311" i="5"/>
  <c r="AU312" i="5"/>
  <c r="AY314" i="5"/>
  <c r="BB316" i="5"/>
  <c r="AU317" i="5"/>
  <c r="BB321" i="5"/>
  <c r="AS324" i="5"/>
  <c r="BC324" i="5"/>
  <c r="BA324" i="5"/>
  <c r="BB328" i="5"/>
  <c r="AV329" i="5"/>
  <c r="BF329" i="5"/>
  <c r="BD329" i="5"/>
  <c r="AZ334" i="5"/>
  <c r="BD336" i="5"/>
  <c r="AY337" i="5"/>
  <c r="AS340" i="5"/>
  <c r="BC340" i="5"/>
  <c r="BB340" i="5"/>
  <c r="BA340" i="5"/>
  <c r="AX342" i="5"/>
  <c r="AU343" i="5"/>
  <c r="BB346" i="5"/>
  <c r="BG349" i="5"/>
  <c r="BA350" i="5"/>
  <c r="AQ353" i="5"/>
  <c r="BF354" i="5"/>
  <c r="BB359" i="5"/>
  <c r="BA359" i="5"/>
  <c r="AX359" i="5"/>
  <c r="BG359" i="5"/>
  <c r="BF359" i="5"/>
  <c r="BE362" i="5"/>
  <c r="AU368" i="5"/>
  <c r="AZ375" i="5"/>
  <c r="AZ376" i="5"/>
  <c r="BF385" i="5"/>
  <c r="BA386" i="5"/>
  <c r="AV397" i="5"/>
  <c r="AU397" i="5"/>
  <c r="BC397" i="5"/>
  <c r="BB397" i="5"/>
  <c r="BA397" i="5"/>
  <c r="AZ397" i="5"/>
  <c r="BF401" i="5"/>
  <c r="AV413" i="5"/>
  <c r="AU413" i="5"/>
  <c r="BC413" i="5"/>
  <c r="BB413" i="5"/>
  <c r="BA413" i="5"/>
  <c r="AZ413" i="5"/>
  <c r="AW429" i="5"/>
  <c r="AW445" i="5"/>
  <c r="AU452" i="5"/>
  <c r="AS456" i="5"/>
  <c r="BE456" i="5"/>
  <c r="BC456" i="5"/>
  <c r="BA456" i="5"/>
  <c r="AZ456" i="5"/>
  <c r="AY456" i="5"/>
  <c r="AX456" i="5"/>
  <c r="AW456" i="5"/>
  <c r="AQ465" i="5"/>
  <c r="BB472" i="5"/>
  <c r="AZ474" i="5"/>
  <c r="BA310" i="5"/>
  <c r="AY310" i="5"/>
  <c r="AQ311" i="5"/>
  <c r="BE322" i="5"/>
  <c r="BC322" i="5"/>
  <c r="BA332" i="5"/>
  <c r="AU332" i="5"/>
  <c r="AS332" i="5"/>
  <c r="BF335" i="5"/>
  <c r="AZ335" i="5"/>
  <c r="AX335" i="5"/>
  <c r="AQ349" i="5"/>
  <c r="AQ366" i="5"/>
  <c r="BG369" i="5"/>
  <c r="BD369" i="5"/>
  <c r="AX369" i="5"/>
  <c r="AW369" i="5"/>
  <c r="AV369" i="5"/>
  <c r="BA376" i="5"/>
  <c r="AZ377" i="5"/>
  <c r="AY377" i="5"/>
  <c r="AV377" i="5"/>
  <c r="BF377" i="5"/>
  <c r="BE377" i="5"/>
  <c r="BD377" i="5"/>
  <c r="AQ384" i="5"/>
  <c r="AQ400" i="5"/>
  <c r="AQ416" i="5"/>
  <c r="AX429" i="5"/>
  <c r="AQ432" i="5"/>
  <c r="AX445" i="5"/>
  <c r="AQ448" i="5"/>
  <c r="AQ449" i="5"/>
  <c r="AX452" i="5"/>
  <c r="AU456" i="5"/>
  <c r="BF468" i="5"/>
  <c r="BD472" i="5"/>
  <c r="BB474" i="5"/>
  <c r="AV477" i="5"/>
  <c r="AU477" i="5"/>
  <c r="BF477" i="5"/>
  <c r="BD477" i="5"/>
  <c r="BC477" i="5"/>
  <c r="BB477" i="5"/>
  <c r="BA477" i="5"/>
  <c r="AZ477" i="5"/>
  <c r="AQ485" i="5"/>
  <c r="AQ85" i="6"/>
  <c r="BC308" i="5"/>
  <c r="BA308" i="5"/>
  <c r="AQ309" i="5"/>
  <c r="AU310" i="5"/>
  <c r="AS360" i="5"/>
  <c r="BE360" i="5"/>
  <c r="AY360" i="5"/>
  <c r="AX360" i="5"/>
  <c r="AW360" i="5"/>
  <c r="BB391" i="5"/>
  <c r="BA391" i="5"/>
  <c r="AX391" i="5"/>
  <c r="AS391" i="5"/>
  <c r="BG391" i="5"/>
  <c r="BF391" i="5"/>
  <c r="BB407" i="5"/>
  <c r="BA407" i="5"/>
  <c r="AX407" i="5"/>
  <c r="AS407" i="5"/>
  <c r="BG407" i="5"/>
  <c r="BF407" i="5"/>
  <c r="BB423" i="5"/>
  <c r="BA423" i="5"/>
  <c r="AX423" i="5"/>
  <c r="AS423" i="5"/>
  <c r="BG423" i="5"/>
  <c r="BF423" i="5"/>
  <c r="BB439" i="5"/>
  <c r="BA439" i="5"/>
  <c r="AX439" i="5"/>
  <c r="AS439" i="5"/>
  <c r="BG439" i="5"/>
  <c r="BF439" i="5"/>
  <c r="BG458" i="5"/>
  <c r="BF458" i="5"/>
  <c r="BC458" i="5"/>
  <c r="BA458" i="5"/>
  <c r="AY458" i="5"/>
  <c r="AX458" i="5"/>
  <c r="AW458" i="5"/>
  <c r="AV458" i="5"/>
  <c r="AU458" i="5"/>
  <c r="BD474" i="5"/>
  <c r="AQ499" i="5"/>
  <c r="BA70" i="6"/>
  <c r="AS70" i="6"/>
  <c r="BG70" i="6"/>
  <c r="BF70" i="6"/>
  <c r="BE70" i="6"/>
  <c r="BD70" i="6"/>
  <c r="BC70" i="6"/>
  <c r="BB70" i="6"/>
  <c r="AZ70" i="6"/>
  <c r="AY70" i="6"/>
  <c r="AX70" i="6"/>
  <c r="AW70" i="6"/>
  <c r="AV70" i="6"/>
  <c r="AU70" i="6"/>
  <c r="BE290" i="5"/>
  <c r="BC290" i="5"/>
  <c r="BC292" i="5"/>
  <c r="BA292" i="5"/>
  <c r="AQ293" i="5"/>
  <c r="BD300" i="5"/>
  <c r="BB303" i="5"/>
  <c r="AU308" i="5"/>
  <c r="AV310" i="5"/>
  <c r="BB314" i="5"/>
  <c r="BD315" i="5"/>
  <c r="BB315" i="5"/>
  <c r="BG320" i="5"/>
  <c r="BE320" i="5"/>
  <c r="BE321" i="5"/>
  <c r="AV322" i="5"/>
  <c r="AX327" i="5"/>
  <c r="BF327" i="5"/>
  <c r="BF328" i="5"/>
  <c r="AW332" i="5"/>
  <c r="AV335" i="5"/>
  <c r="BB337" i="5"/>
  <c r="AU338" i="5"/>
  <c r="BE338" i="5"/>
  <c r="BC338" i="5"/>
  <c r="BD342" i="5"/>
  <c r="AS344" i="5"/>
  <c r="BE344" i="5"/>
  <c r="AY344" i="5"/>
  <c r="AX344" i="5"/>
  <c r="AW344" i="5"/>
  <c r="BE350" i="5"/>
  <c r="AW356" i="5"/>
  <c r="AV356" i="5"/>
  <c r="AS356" i="5"/>
  <c r="BC356" i="5"/>
  <c r="BB356" i="5"/>
  <c r="BA356" i="5"/>
  <c r="AU360" i="5"/>
  <c r="AY368" i="5"/>
  <c r="AY369" i="5"/>
  <c r="BC376" i="5"/>
  <c r="AW377" i="5"/>
  <c r="AQ385" i="5"/>
  <c r="AU391" i="5"/>
  <c r="AS392" i="5"/>
  <c r="BE392" i="5"/>
  <c r="AZ392" i="5"/>
  <c r="AY392" i="5"/>
  <c r="AX392" i="5"/>
  <c r="AW392" i="5"/>
  <c r="AQ401" i="5"/>
  <c r="AU407" i="5"/>
  <c r="AS408" i="5"/>
  <c r="BE408" i="5"/>
  <c r="AZ408" i="5"/>
  <c r="AY408" i="5"/>
  <c r="AX408" i="5"/>
  <c r="AW408" i="5"/>
  <c r="AQ417" i="5"/>
  <c r="AU423" i="5"/>
  <c r="AS424" i="5"/>
  <c r="BE424" i="5"/>
  <c r="AZ424" i="5"/>
  <c r="AY424" i="5"/>
  <c r="AX424" i="5"/>
  <c r="AW424" i="5"/>
  <c r="BD429" i="5"/>
  <c r="AQ433" i="5"/>
  <c r="AU439" i="5"/>
  <c r="AS440" i="5"/>
  <c r="BE440" i="5"/>
  <c r="AZ440" i="5"/>
  <c r="AY440" i="5"/>
  <c r="AX440" i="5"/>
  <c r="AW440" i="5"/>
  <c r="BD445" i="5"/>
  <c r="AZ452" i="5"/>
  <c r="AZ458" i="5"/>
  <c r="AQ471" i="5"/>
  <c r="BG472" i="5"/>
  <c r="BE474" i="5"/>
  <c r="BG481" i="5"/>
  <c r="BD481" i="5"/>
  <c r="BB481" i="5"/>
  <c r="AZ481" i="5"/>
  <c r="AY481" i="5"/>
  <c r="AX481" i="5"/>
  <c r="AW481" i="5"/>
  <c r="AV481" i="5"/>
  <c r="AY482" i="5"/>
  <c r="AX482" i="5"/>
  <c r="AU482" i="5"/>
  <c r="AS482" i="5"/>
  <c r="BG482" i="5"/>
  <c r="BF482" i="5"/>
  <c r="BE482" i="5"/>
  <c r="BD482" i="5"/>
  <c r="BC482" i="5"/>
  <c r="AQ488" i="5"/>
  <c r="BA262" i="5"/>
  <c r="AY262" i="5"/>
  <c r="AQ263" i="5"/>
  <c r="BG265" i="5"/>
  <c r="AZ266" i="5"/>
  <c r="BF270" i="5"/>
  <c r="BE274" i="5"/>
  <c r="BC274" i="5"/>
  <c r="BC276" i="5"/>
  <c r="BA276" i="5"/>
  <c r="AQ277" i="5"/>
  <c r="BE279" i="5"/>
  <c r="BA282" i="5"/>
  <c r="BD284" i="5"/>
  <c r="BD289" i="5"/>
  <c r="AU290" i="5"/>
  <c r="AU292" i="5"/>
  <c r="BG295" i="5"/>
  <c r="AZ296" i="5"/>
  <c r="BD299" i="5"/>
  <c r="BB299" i="5"/>
  <c r="BE300" i="5"/>
  <c r="AX301" i="5"/>
  <c r="BC303" i="5"/>
  <c r="BG304" i="5"/>
  <c r="BE304" i="5"/>
  <c r="BE305" i="5"/>
  <c r="AV308" i="5"/>
  <c r="AW310" i="5"/>
  <c r="BA312" i="5"/>
  <c r="BC314" i="5"/>
  <c r="AU315" i="5"/>
  <c r="BF316" i="5"/>
  <c r="AY317" i="5"/>
  <c r="BD319" i="5"/>
  <c r="AU320" i="5"/>
  <c r="BF321" i="5"/>
  <c r="AW322" i="5"/>
  <c r="AX324" i="5"/>
  <c r="BB326" i="5"/>
  <c r="AU327" i="5"/>
  <c r="BG328" i="5"/>
  <c r="AY329" i="5"/>
  <c r="AX332" i="5"/>
  <c r="BD334" i="5"/>
  <c r="AW335" i="5"/>
  <c r="BC337" i="5"/>
  <c r="AV338" i="5"/>
  <c r="AX340" i="5"/>
  <c r="BE342" i="5"/>
  <c r="AZ343" i="5"/>
  <c r="AU344" i="5"/>
  <c r="BF350" i="5"/>
  <c r="BA352" i="5"/>
  <c r="AZ352" i="5"/>
  <c r="AW352" i="5"/>
  <c r="BG352" i="5"/>
  <c r="BF352" i="5"/>
  <c r="BE352" i="5"/>
  <c r="AU356" i="5"/>
  <c r="AY359" i="5"/>
  <c r="AV360" i="5"/>
  <c r="AV365" i="5"/>
  <c r="AU365" i="5"/>
  <c r="BB365" i="5"/>
  <c r="BA365" i="5"/>
  <c r="AZ365" i="5"/>
  <c r="BB368" i="5"/>
  <c r="AZ369" i="5"/>
  <c r="BE372" i="5"/>
  <c r="BD376" i="5"/>
  <c r="AX377" i="5"/>
  <c r="BG378" i="5"/>
  <c r="BF378" i="5"/>
  <c r="BC378" i="5"/>
  <c r="AW378" i="5"/>
  <c r="AV378" i="5"/>
  <c r="AU378" i="5"/>
  <c r="BF381" i="5"/>
  <c r="AW388" i="5"/>
  <c r="AV388" i="5"/>
  <c r="AS388" i="5"/>
  <c r="BD388" i="5"/>
  <c r="BC388" i="5"/>
  <c r="BB388" i="5"/>
  <c r="BA388" i="5"/>
  <c r="AV391" i="5"/>
  <c r="AU392" i="5"/>
  <c r="BD397" i="5"/>
  <c r="AW404" i="5"/>
  <c r="AV404" i="5"/>
  <c r="AS404" i="5"/>
  <c r="BD404" i="5"/>
  <c r="BC404" i="5"/>
  <c r="BB404" i="5"/>
  <c r="BA404" i="5"/>
  <c r="AV407" i="5"/>
  <c r="AU408" i="5"/>
  <c r="BD413" i="5"/>
  <c r="AW420" i="5"/>
  <c r="AV420" i="5"/>
  <c r="AS420" i="5"/>
  <c r="BD420" i="5"/>
  <c r="BC420" i="5"/>
  <c r="BB420" i="5"/>
  <c r="BA420" i="5"/>
  <c r="AV423" i="5"/>
  <c r="AU424" i="5"/>
  <c r="BE429" i="5"/>
  <c r="AW436" i="5"/>
  <c r="AV436" i="5"/>
  <c r="AS436" i="5"/>
  <c r="BD436" i="5"/>
  <c r="BC436" i="5"/>
  <c r="BB436" i="5"/>
  <c r="BA436" i="5"/>
  <c r="AV439" i="5"/>
  <c r="AU440" i="5"/>
  <c r="BE445" i="5"/>
  <c r="BF452" i="5"/>
  <c r="BD456" i="5"/>
  <c r="BB458" i="5"/>
  <c r="AV461" i="5"/>
  <c r="AU461" i="5"/>
  <c r="BF461" i="5"/>
  <c r="BD461" i="5"/>
  <c r="BC461" i="5"/>
  <c r="BB461" i="5"/>
  <c r="BA461" i="5"/>
  <c r="AZ461" i="5"/>
  <c r="BA480" i="5"/>
  <c r="AZ480" i="5"/>
  <c r="AW480" i="5"/>
  <c r="AU480" i="5"/>
  <c r="AS480" i="5"/>
  <c r="BG480" i="5"/>
  <c r="BF480" i="5"/>
  <c r="BE480" i="5"/>
  <c r="AS218" i="6"/>
  <c r="BG218" i="6"/>
  <c r="BF218" i="6"/>
  <c r="BE218" i="6"/>
  <c r="BD218" i="6"/>
  <c r="BB218" i="6"/>
  <c r="BA218" i="6"/>
  <c r="AZ218" i="6"/>
  <c r="BC218" i="6"/>
  <c r="AY218" i="6"/>
  <c r="AX218" i="6"/>
  <c r="AW218" i="6"/>
  <c r="AV218" i="6"/>
  <c r="AU218" i="6"/>
  <c r="AX493" i="5"/>
  <c r="BA498" i="5"/>
  <c r="AX509" i="5"/>
  <c r="BA514" i="5"/>
  <c r="AX52" i="6"/>
  <c r="AX60" i="6"/>
  <c r="AX73" i="6"/>
  <c r="AX81" i="6"/>
  <c r="AX95" i="6"/>
  <c r="AU95" i="6"/>
  <c r="BB101" i="6"/>
  <c r="AV101" i="6"/>
  <c r="AS101" i="6"/>
  <c r="AY113" i="6"/>
  <c r="BA119" i="6"/>
  <c r="BE120" i="6"/>
  <c r="BC120" i="6"/>
  <c r="BA120" i="6"/>
  <c r="AX120" i="6"/>
  <c r="AU120" i="6"/>
  <c r="BG120" i="6"/>
  <c r="AZ179" i="6"/>
  <c r="AX179" i="6"/>
  <c r="AS179" i="6"/>
  <c r="BG179" i="6"/>
  <c r="BF179" i="6"/>
  <c r="BE179" i="6"/>
  <c r="BD179" i="6"/>
  <c r="BC179" i="6"/>
  <c r="BB179" i="6"/>
  <c r="BA179" i="6"/>
  <c r="AY179" i="6"/>
  <c r="AW179" i="6"/>
  <c r="AV179" i="6"/>
  <c r="AU179" i="6"/>
  <c r="AY493" i="5"/>
  <c r="AU497" i="5"/>
  <c r="BB498" i="5"/>
  <c r="AY509" i="5"/>
  <c r="AU513" i="5"/>
  <c r="BB514" i="5"/>
  <c r="BE37" i="6"/>
  <c r="AZ39" i="6"/>
  <c r="BG40" i="6"/>
  <c r="BC42" i="6"/>
  <c r="BE45" i="6"/>
  <c r="AU46" i="6"/>
  <c r="BA47" i="6"/>
  <c r="AY52" i="6"/>
  <c r="AU54" i="6"/>
  <c r="BD58" i="6"/>
  <c r="AZ60" i="6"/>
  <c r="BD66" i="6"/>
  <c r="AZ68" i="6"/>
  <c r="AY73" i="6"/>
  <c r="BA76" i="6"/>
  <c r="AY81" i="6"/>
  <c r="BE82" i="6"/>
  <c r="AU83" i="6"/>
  <c r="BD87" i="6"/>
  <c r="AV88" i="6"/>
  <c r="BE90" i="6"/>
  <c r="BB90" i="6"/>
  <c r="AV95" i="6"/>
  <c r="BE96" i="6"/>
  <c r="AU97" i="6"/>
  <c r="BA100" i="6"/>
  <c r="AU101" i="6"/>
  <c r="BB110" i="6"/>
  <c r="BA113" i="6"/>
  <c r="BD119" i="6"/>
  <c r="AV120" i="6"/>
  <c r="BB331" i="5"/>
  <c r="BB347" i="5"/>
  <c r="AS348" i="5"/>
  <c r="AX351" i="5"/>
  <c r="AY358" i="5"/>
  <c r="BB363" i="5"/>
  <c r="AS364" i="5"/>
  <c r="AX367" i="5"/>
  <c r="AY374" i="5"/>
  <c r="BB379" i="5"/>
  <c r="AS380" i="5"/>
  <c r="BG382" i="5"/>
  <c r="AX383" i="5"/>
  <c r="AY390" i="5"/>
  <c r="BB395" i="5"/>
  <c r="AS396" i="5"/>
  <c r="BG398" i="5"/>
  <c r="AX399" i="5"/>
  <c r="AY406" i="5"/>
  <c r="BB411" i="5"/>
  <c r="AS412" i="5"/>
  <c r="BG414" i="5"/>
  <c r="AX415" i="5"/>
  <c r="AY422" i="5"/>
  <c r="BB427" i="5"/>
  <c r="AS428" i="5"/>
  <c r="BG430" i="5"/>
  <c r="AX431" i="5"/>
  <c r="AY438" i="5"/>
  <c r="BB443" i="5"/>
  <c r="AS444" i="5"/>
  <c r="BG446" i="5"/>
  <c r="AX447" i="5"/>
  <c r="AY454" i="5"/>
  <c r="BF455" i="5"/>
  <c r="BD457" i="5"/>
  <c r="BB459" i="5"/>
  <c r="AS460" i="5"/>
  <c r="BG462" i="5"/>
  <c r="AX463" i="5"/>
  <c r="AY470" i="5"/>
  <c r="BF471" i="5"/>
  <c r="BD473" i="5"/>
  <c r="BB475" i="5"/>
  <c r="AS476" i="5"/>
  <c r="BG478" i="5"/>
  <c r="AX479" i="5"/>
  <c r="AY486" i="5"/>
  <c r="BF487" i="5"/>
  <c r="BD489" i="5"/>
  <c r="AU490" i="5"/>
  <c r="BB491" i="5"/>
  <c r="AS492" i="5"/>
  <c r="AZ493" i="5"/>
  <c r="BG494" i="5"/>
  <c r="AX495" i="5"/>
  <c r="BE496" i="5"/>
  <c r="AV497" i="5"/>
  <c r="BC498" i="5"/>
  <c r="BA500" i="5"/>
  <c r="AY502" i="5"/>
  <c r="BF503" i="5"/>
  <c r="BD505" i="5"/>
  <c r="AU506" i="5"/>
  <c r="BB507" i="5"/>
  <c r="AS508" i="5"/>
  <c r="AZ509" i="5"/>
  <c r="BG510" i="5"/>
  <c r="AX511" i="5"/>
  <c r="BE512" i="5"/>
  <c r="AV513" i="5"/>
  <c r="BC514" i="5"/>
  <c r="BC34" i="6"/>
  <c r="AS35" i="6"/>
  <c r="AY36" i="6"/>
  <c r="BF37" i="6"/>
  <c r="AU38" i="6"/>
  <c r="BA39" i="6"/>
  <c r="AX41" i="6"/>
  <c r="BD42" i="6"/>
  <c r="AZ44" i="6"/>
  <c r="BF45" i="6"/>
  <c r="AV46" i="6"/>
  <c r="BB47" i="6"/>
  <c r="AX49" i="6"/>
  <c r="BD50" i="6"/>
  <c r="AZ52" i="6"/>
  <c r="BG53" i="6"/>
  <c r="AV54" i="6"/>
  <c r="BB55" i="6"/>
  <c r="AY57" i="6"/>
  <c r="BF58" i="6"/>
  <c r="BA60" i="6"/>
  <c r="BG61" i="6"/>
  <c r="BC63" i="6"/>
  <c r="AY65" i="6"/>
  <c r="BE66" i="6"/>
  <c r="AU67" i="6"/>
  <c r="BA68" i="6"/>
  <c r="BC71" i="6"/>
  <c r="AS72" i="6"/>
  <c r="BA73" i="6"/>
  <c r="BG74" i="6"/>
  <c r="BB76" i="6"/>
  <c r="AX78" i="6"/>
  <c r="BD79" i="6"/>
  <c r="AS80" i="6"/>
  <c r="AZ81" i="6"/>
  <c r="BF82" i="6"/>
  <c r="AV83" i="6"/>
  <c r="BB84" i="6"/>
  <c r="AX86" i="6"/>
  <c r="BE87" i="6"/>
  <c r="AW88" i="6"/>
  <c r="BE89" i="6"/>
  <c r="AU90" i="6"/>
  <c r="AX93" i="6"/>
  <c r="AW95" i="6"/>
  <c r="BF96" i="6"/>
  <c r="AV97" i="6"/>
  <c r="BB99" i="6"/>
  <c r="AY99" i="6"/>
  <c r="BB100" i="6"/>
  <c r="AW101" i="6"/>
  <c r="BC110" i="6"/>
  <c r="BC113" i="6"/>
  <c r="BE119" i="6"/>
  <c r="AW120" i="6"/>
  <c r="AQ122" i="6"/>
  <c r="AQ148" i="6"/>
  <c r="AQ165" i="6"/>
  <c r="AY351" i="5"/>
  <c r="AZ358" i="5"/>
  <c r="AZ374" i="5"/>
  <c r="BE457" i="5"/>
  <c r="BE473" i="5"/>
  <c r="BE489" i="5"/>
  <c r="AV490" i="5"/>
  <c r="BA493" i="5"/>
  <c r="BF496" i="5"/>
  <c r="AW497" i="5"/>
  <c r="BD498" i="5"/>
  <c r="BB500" i="5"/>
  <c r="BE505" i="5"/>
  <c r="AV506" i="5"/>
  <c r="BA509" i="5"/>
  <c r="BF512" i="5"/>
  <c r="AW513" i="5"/>
  <c r="BD514" i="5"/>
  <c r="BG37" i="6"/>
  <c r="AV38" i="6"/>
  <c r="BB39" i="6"/>
  <c r="BF42" i="6"/>
  <c r="BG45" i="6"/>
  <c r="AW46" i="6"/>
  <c r="BC47" i="6"/>
  <c r="BA52" i="6"/>
  <c r="AW54" i="6"/>
  <c r="BG58" i="6"/>
  <c r="BB60" i="6"/>
  <c r="BF66" i="6"/>
  <c r="AV67" i="6"/>
  <c r="BB68" i="6"/>
  <c r="BB73" i="6"/>
  <c r="BC76" i="6"/>
  <c r="BA81" i="6"/>
  <c r="BG82" i="6"/>
  <c r="AW83" i="6"/>
  <c r="AX88" i="6"/>
  <c r="AV90" i="6"/>
  <c r="AY95" i="6"/>
  <c r="AW97" i="6"/>
  <c r="BC100" i="6"/>
  <c r="AX101" i="6"/>
  <c r="AQ105" i="6"/>
  <c r="BD110" i="6"/>
  <c r="BF113" i="6"/>
  <c r="BA116" i="6"/>
  <c r="AY116" i="6"/>
  <c r="AW116" i="6"/>
  <c r="BG116" i="6"/>
  <c r="BD116" i="6"/>
  <c r="BC116" i="6"/>
  <c r="AY120" i="6"/>
  <c r="BB153" i="6"/>
  <c r="BA153" i="6"/>
  <c r="AZ153" i="6"/>
  <c r="AY153" i="6"/>
  <c r="AX153" i="6"/>
  <c r="AW153" i="6"/>
  <c r="AU153" i="6"/>
  <c r="AS153" i="6"/>
  <c r="BG153" i="6"/>
  <c r="BF153" i="6"/>
  <c r="BE153" i="6"/>
  <c r="BD153" i="6"/>
  <c r="AU200" i="6"/>
  <c r="BD200" i="6"/>
  <c r="BB200" i="6"/>
  <c r="AZ200" i="6"/>
  <c r="AS200" i="6"/>
  <c r="BG200" i="6"/>
  <c r="BF200" i="6"/>
  <c r="BE200" i="6"/>
  <c r="BC200" i="6"/>
  <c r="BA200" i="6"/>
  <c r="AY200" i="6"/>
  <c r="AX200" i="6"/>
  <c r="AW200" i="6"/>
  <c r="AV200" i="6"/>
  <c r="AU348" i="5"/>
  <c r="AZ351" i="5"/>
  <c r="BA358" i="5"/>
  <c r="AU364" i="5"/>
  <c r="AZ367" i="5"/>
  <c r="BA374" i="5"/>
  <c r="AU380" i="5"/>
  <c r="AS382" i="5"/>
  <c r="AZ383" i="5"/>
  <c r="BD395" i="5"/>
  <c r="AU396" i="5"/>
  <c r="AS398" i="5"/>
  <c r="AZ399" i="5"/>
  <c r="BD411" i="5"/>
  <c r="AU412" i="5"/>
  <c r="AS414" i="5"/>
  <c r="AZ415" i="5"/>
  <c r="BD427" i="5"/>
  <c r="AU428" i="5"/>
  <c r="AS430" i="5"/>
  <c r="AZ431" i="5"/>
  <c r="BD443" i="5"/>
  <c r="AU444" i="5"/>
  <c r="AS446" i="5"/>
  <c r="AZ447" i="5"/>
  <c r="BF457" i="5"/>
  <c r="BD459" i="5"/>
  <c r="AU460" i="5"/>
  <c r="AS462" i="5"/>
  <c r="AZ463" i="5"/>
  <c r="BF473" i="5"/>
  <c r="BD475" i="5"/>
  <c r="AU476" i="5"/>
  <c r="AS478" i="5"/>
  <c r="AZ479" i="5"/>
  <c r="BF489" i="5"/>
  <c r="AW490" i="5"/>
  <c r="BD491" i="5"/>
  <c r="AU492" i="5"/>
  <c r="BB493" i="5"/>
  <c r="AS494" i="5"/>
  <c r="AZ495" i="5"/>
  <c r="BG496" i="5"/>
  <c r="AX497" i="5"/>
  <c r="BE498" i="5"/>
  <c r="BC500" i="5"/>
  <c r="BF505" i="5"/>
  <c r="AW506" i="5"/>
  <c r="BD507" i="5"/>
  <c r="AU508" i="5"/>
  <c r="BB509" i="5"/>
  <c r="AS510" i="5"/>
  <c r="AZ511" i="5"/>
  <c r="BG512" i="5"/>
  <c r="AX513" i="5"/>
  <c r="BE514" i="5"/>
  <c r="BE34" i="6"/>
  <c r="AU35" i="6"/>
  <c r="BA36" i="6"/>
  <c r="AW38" i="6"/>
  <c r="BC39" i="6"/>
  <c r="AS40" i="6"/>
  <c r="BA41" i="6"/>
  <c r="BG42" i="6"/>
  <c r="BB44" i="6"/>
  <c r="AX46" i="6"/>
  <c r="BD47" i="6"/>
  <c r="AS48" i="6"/>
  <c r="BF50" i="6"/>
  <c r="BB52" i="6"/>
  <c r="AX54" i="6"/>
  <c r="BD55" i="6"/>
  <c r="BB57" i="6"/>
  <c r="BC60" i="6"/>
  <c r="BE63" i="6"/>
  <c r="BA65" i="6"/>
  <c r="BG66" i="6"/>
  <c r="AW67" i="6"/>
  <c r="BC68" i="6"/>
  <c r="AS69" i="6"/>
  <c r="BE71" i="6"/>
  <c r="AV72" i="6"/>
  <c r="BC73" i="6"/>
  <c r="BD76" i="6"/>
  <c r="AS77" i="6"/>
  <c r="AZ78" i="6"/>
  <c r="BF79" i="6"/>
  <c r="AU80" i="6"/>
  <c r="BB81" i="6"/>
  <c r="AX83" i="6"/>
  <c r="BD84" i="6"/>
  <c r="AZ86" i="6"/>
  <c r="AY88" i="6"/>
  <c r="AW90" i="6"/>
  <c r="AZ95" i="6"/>
  <c r="AX97" i="6"/>
  <c r="BE100" i="6"/>
  <c r="AY101" i="6"/>
  <c r="BC104" i="6"/>
  <c r="BA104" i="6"/>
  <c r="AU104" i="6"/>
  <c r="BG104" i="6"/>
  <c r="BG113" i="6"/>
  <c r="AQ115" i="6"/>
  <c r="AU116" i="6"/>
  <c r="AZ120" i="6"/>
  <c r="AS124" i="6"/>
  <c r="BG124" i="6"/>
  <c r="BE124" i="6"/>
  <c r="BB124" i="6"/>
  <c r="AY124" i="6"/>
  <c r="AV124" i="6"/>
  <c r="AU124" i="6"/>
  <c r="AQ129" i="6"/>
  <c r="AQ143" i="6"/>
  <c r="AV153" i="6"/>
  <c r="BC192" i="6"/>
  <c r="BE192" i="6"/>
  <c r="BB192" i="6"/>
  <c r="AZ192" i="6"/>
  <c r="AS192" i="6"/>
  <c r="BG192" i="6"/>
  <c r="BF192" i="6"/>
  <c r="BD192" i="6"/>
  <c r="BA192" i="6"/>
  <c r="AY192" i="6"/>
  <c r="AX192" i="6"/>
  <c r="AW192" i="6"/>
  <c r="AV192" i="6"/>
  <c r="AU192" i="6"/>
  <c r="BG457" i="5"/>
  <c r="BG473" i="5"/>
  <c r="BG489" i="5"/>
  <c r="AX490" i="5"/>
  <c r="BC493" i="5"/>
  <c r="AY497" i="5"/>
  <c r="BF498" i="5"/>
  <c r="BD500" i="5"/>
  <c r="BG505" i="5"/>
  <c r="AX506" i="5"/>
  <c r="BC509" i="5"/>
  <c r="AY513" i="5"/>
  <c r="BF514" i="5"/>
  <c r="BD39" i="6"/>
  <c r="AY46" i="6"/>
  <c r="BE47" i="6"/>
  <c r="BC52" i="6"/>
  <c r="AY54" i="6"/>
  <c r="BD60" i="6"/>
  <c r="AX67" i="6"/>
  <c r="BD68" i="6"/>
  <c r="BD73" i="6"/>
  <c r="BE76" i="6"/>
  <c r="BC81" i="6"/>
  <c r="AY83" i="6"/>
  <c r="AZ88" i="6"/>
  <c r="AX90" i="6"/>
  <c r="AY92" i="6"/>
  <c r="AV92" i="6"/>
  <c r="BA95" i="6"/>
  <c r="AY97" i="6"/>
  <c r="BF100" i="6"/>
  <c r="AZ101" i="6"/>
  <c r="AV116" i="6"/>
  <c r="BF117" i="6"/>
  <c r="BD117" i="6"/>
  <c r="BB117" i="6"/>
  <c r="AY117" i="6"/>
  <c r="AV117" i="6"/>
  <c r="AS117" i="6"/>
  <c r="BB120" i="6"/>
  <c r="AZ139" i="6"/>
  <c r="AY139" i="6"/>
  <c r="AX139" i="6"/>
  <c r="AW139" i="6"/>
  <c r="AV139" i="6"/>
  <c r="AU139" i="6"/>
  <c r="AS139" i="6"/>
  <c r="BG139" i="6"/>
  <c r="BF139" i="6"/>
  <c r="BD139" i="6"/>
  <c r="BC139" i="6"/>
  <c r="BB139" i="6"/>
  <c r="BC153" i="6"/>
  <c r="AQ177" i="6"/>
  <c r="BF459" i="5"/>
  <c r="AW460" i="5"/>
  <c r="AU462" i="5"/>
  <c r="BF475" i="5"/>
  <c r="AW476" i="5"/>
  <c r="AU478" i="5"/>
  <c r="AY490" i="5"/>
  <c r="BF491" i="5"/>
  <c r="AW492" i="5"/>
  <c r="BD493" i="5"/>
  <c r="AU494" i="5"/>
  <c r="AS496" i="5"/>
  <c r="AZ497" i="5"/>
  <c r="BG498" i="5"/>
  <c r="BE500" i="5"/>
  <c r="AY506" i="5"/>
  <c r="BF507" i="5"/>
  <c r="AW508" i="5"/>
  <c r="BD509" i="5"/>
  <c r="AU510" i="5"/>
  <c r="AS512" i="5"/>
  <c r="AZ513" i="5"/>
  <c r="BG514" i="5"/>
  <c r="AW35" i="6"/>
  <c r="AS37" i="6"/>
  <c r="AY38" i="6"/>
  <c r="BE39" i="6"/>
  <c r="AV40" i="6"/>
  <c r="AS45" i="6"/>
  <c r="AZ46" i="6"/>
  <c r="BF47" i="6"/>
  <c r="AU48" i="6"/>
  <c r="BD52" i="6"/>
  <c r="AZ54" i="6"/>
  <c r="AS58" i="6"/>
  <c r="BE60" i="6"/>
  <c r="AY67" i="6"/>
  <c r="BE68" i="6"/>
  <c r="AU69" i="6"/>
  <c r="AX72" i="6"/>
  <c r="BE73" i="6"/>
  <c r="BF76" i="6"/>
  <c r="AU77" i="6"/>
  <c r="AW80" i="6"/>
  <c r="AQ81" i="6"/>
  <c r="BD81" i="6"/>
  <c r="AS82" i="6"/>
  <c r="AZ83" i="6"/>
  <c r="BA88" i="6"/>
  <c r="AY90" i="6"/>
  <c r="AU92" i="6"/>
  <c r="AS94" i="6"/>
  <c r="BF94" i="6"/>
  <c r="BB95" i="6"/>
  <c r="AZ97" i="6"/>
  <c r="BA101" i="6"/>
  <c r="AQ113" i="6"/>
  <c r="AX116" i="6"/>
  <c r="AU117" i="6"/>
  <c r="BD120" i="6"/>
  <c r="AX124" i="6"/>
  <c r="BA139" i="6"/>
  <c r="AQ186" i="6"/>
  <c r="AZ490" i="5"/>
  <c r="BE493" i="5"/>
  <c r="BA497" i="5"/>
  <c r="BF500" i="5"/>
  <c r="AZ506" i="5"/>
  <c r="BE509" i="5"/>
  <c r="BA513" i="5"/>
  <c r="BA46" i="6"/>
  <c r="BE52" i="6"/>
  <c r="BB54" i="6"/>
  <c r="BF60" i="6"/>
  <c r="BF73" i="6"/>
  <c r="BE81" i="6"/>
  <c r="BA83" i="6"/>
  <c r="BB88" i="6"/>
  <c r="BC95" i="6"/>
  <c r="BA97" i="6"/>
  <c r="BC101" i="6"/>
  <c r="AU112" i="6"/>
  <c r="AS112" i="6"/>
  <c r="BC112" i="6"/>
  <c r="AZ112" i="6"/>
  <c r="AY112" i="6"/>
  <c r="BF120" i="6"/>
  <c r="BA490" i="5"/>
  <c r="BF493" i="5"/>
  <c r="AU496" i="5"/>
  <c r="BB497" i="5"/>
  <c r="AS498" i="5"/>
  <c r="BG500" i="5"/>
  <c r="BA506" i="5"/>
  <c r="BF509" i="5"/>
  <c r="AU512" i="5"/>
  <c r="BB513" i="5"/>
  <c r="AS514" i="5"/>
  <c r="AU37" i="6"/>
  <c r="AU45" i="6"/>
  <c r="BB46" i="6"/>
  <c r="AQ49" i="6"/>
  <c r="BF52" i="6"/>
  <c r="BC54" i="6"/>
  <c r="AU58" i="6"/>
  <c r="BG60" i="6"/>
  <c r="BG73" i="6"/>
  <c r="BF81" i="6"/>
  <c r="AU82" i="6"/>
  <c r="BC83" i="6"/>
  <c r="BF87" i="6"/>
  <c r="BC87" i="6"/>
  <c r="BC88" i="6"/>
  <c r="BD95" i="6"/>
  <c r="BC96" i="6"/>
  <c r="AZ96" i="6"/>
  <c r="BB97" i="6"/>
  <c r="BD101" i="6"/>
  <c r="AV112" i="6"/>
  <c r="AY122" i="6"/>
  <c r="AW122" i="6"/>
  <c r="AU122" i="6"/>
  <c r="BE122" i="6"/>
  <c r="BB122" i="6"/>
  <c r="BA122" i="6"/>
  <c r="AZ155" i="6"/>
  <c r="AY155" i="6"/>
  <c r="AX155" i="6"/>
  <c r="AW155" i="6"/>
  <c r="AV155" i="6"/>
  <c r="AU155" i="6"/>
  <c r="AS155" i="6"/>
  <c r="BG155" i="6"/>
  <c r="BF155" i="6"/>
  <c r="BE155" i="6"/>
  <c r="BD155" i="6"/>
  <c r="BC155" i="6"/>
  <c r="BB155" i="6"/>
  <c r="BC208" i="6"/>
  <c r="BF208" i="6"/>
  <c r="BD208" i="6"/>
  <c r="BA208" i="6"/>
  <c r="AZ208" i="6"/>
  <c r="AS208" i="6"/>
  <c r="BG208" i="6"/>
  <c r="BE208" i="6"/>
  <c r="BB208" i="6"/>
  <c r="AY208" i="6"/>
  <c r="AX208" i="6"/>
  <c r="AW208" i="6"/>
  <c r="AV208" i="6"/>
  <c r="AU208" i="6"/>
  <c r="AZ35" i="6"/>
  <c r="AW37" i="6"/>
  <c r="BC38" i="6"/>
  <c r="AY40" i="6"/>
  <c r="AU42" i="6"/>
  <c r="AV45" i="6"/>
  <c r="BC46" i="6"/>
  <c r="AX48" i="6"/>
  <c r="BD54" i="6"/>
  <c r="AV58" i="6"/>
  <c r="AU66" i="6"/>
  <c r="BC67" i="6"/>
  <c r="AY69" i="6"/>
  <c r="BA72" i="6"/>
  <c r="AX77" i="6"/>
  <c r="AZ80" i="6"/>
  <c r="BG81" i="6"/>
  <c r="AV82" i="6"/>
  <c r="BD83" i="6"/>
  <c r="AU87" i="6"/>
  <c r="BD88" i="6"/>
  <c r="AZ89" i="6"/>
  <c r="AW89" i="6"/>
  <c r="BC90" i="6"/>
  <c r="AZ92" i="6"/>
  <c r="BE95" i="6"/>
  <c r="AU96" i="6"/>
  <c r="BC97" i="6"/>
  <c r="BE101" i="6"/>
  <c r="BG102" i="6"/>
  <c r="BA102" i="6"/>
  <c r="AX102" i="6"/>
  <c r="AW102" i="6"/>
  <c r="BF105" i="6"/>
  <c r="AZ105" i="6"/>
  <c r="AW105" i="6"/>
  <c r="AV105" i="6"/>
  <c r="AW112" i="6"/>
  <c r="BE116" i="6"/>
  <c r="AZ117" i="6"/>
  <c r="AV122" i="6"/>
  <c r="AW128" i="6"/>
  <c r="AU128" i="6"/>
  <c r="AS128" i="6"/>
  <c r="BF128" i="6"/>
  <c r="BD128" i="6"/>
  <c r="BC128" i="6"/>
  <c r="AZ128" i="6"/>
  <c r="AY128" i="6"/>
  <c r="BB129" i="6"/>
  <c r="AZ129" i="6"/>
  <c r="AX129" i="6"/>
  <c r="AU129" i="6"/>
  <c r="AS129" i="6"/>
  <c r="BE129" i="6"/>
  <c r="BD129" i="6"/>
  <c r="AQ133" i="6"/>
  <c r="AS138" i="6"/>
  <c r="BG138" i="6"/>
  <c r="BF138" i="6"/>
  <c r="BE138" i="6"/>
  <c r="BD138" i="6"/>
  <c r="BB138" i="6"/>
  <c r="AZ138" i="6"/>
  <c r="AY138" i="6"/>
  <c r="AW138" i="6"/>
  <c r="AV138" i="6"/>
  <c r="AU138" i="6"/>
  <c r="AQ142" i="6"/>
  <c r="BA155" i="6"/>
  <c r="BA348" i="5"/>
  <c r="BG358" i="5"/>
  <c r="BA364" i="5"/>
  <c r="BG374" i="5"/>
  <c r="BA380" i="5"/>
  <c r="AY382" i="5"/>
  <c r="BA396" i="5"/>
  <c r="AY398" i="5"/>
  <c r="BF399" i="5"/>
  <c r="BA412" i="5"/>
  <c r="AY414" i="5"/>
  <c r="BF415" i="5"/>
  <c r="BA428" i="5"/>
  <c r="AY430" i="5"/>
  <c r="BA444" i="5"/>
  <c r="AY446" i="5"/>
  <c r="AV457" i="5"/>
  <c r="BA460" i="5"/>
  <c r="AY462" i="5"/>
  <c r="AV473" i="5"/>
  <c r="BA476" i="5"/>
  <c r="AY478" i="5"/>
  <c r="AV489" i="5"/>
  <c r="BC490" i="5"/>
  <c r="BA492" i="5"/>
  <c r="AY494" i="5"/>
  <c r="AW496" i="5"/>
  <c r="BD497" i="5"/>
  <c r="AU498" i="5"/>
  <c r="AS500" i="5"/>
  <c r="AV505" i="5"/>
  <c r="BC506" i="5"/>
  <c r="BA508" i="5"/>
  <c r="AY510" i="5"/>
  <c r="AW512" i="5"/>
  <c r="BD513" i="5"/>
  <c r="AU514" i="5"/>
  <c r="BA35" i="6"/>
  <c r="AX37" i="6"/>
  <c r="BD38" i="6"/>
  <c r="AS39" i="6"/>
  <c r="AZ40" i="6"/>
  <c r="AV42" i="6"/>
  <c r="AW45" i="6"/>
  <c r="BD46" i="6"/>
  <c r="AS47" i="6"/>
  <c r="AY48" i="6"/>
  <c r="AU50" i="6"/>
  <c r="AY53" i="6"/>
  <c r="BE54" i="6"/>
  <c r="AW58" i="6"/>
  <c r="AX61" i="6"/>
  <c r="AV66" i="6"/>
  <c r="BD67" i="6"/>
  <c r="AS68" i="6"/>
  <c r="AZ69" i="6"/>
  <c r="AU71" i="6"/>
  <c r="BB72" i="6"/>
  <c r="AX74" i="6"/>
  <c r="AS76" i="6"/>
  <c r="AY77" i="6"/>
  <c r="AU79" i="6"/>
  <c r="BA80" i="6"/>
  <c r="AX82" i="6"/>
  <c r="BE83" i="6"/>
  <c r="AV87" i="6"/>
  <c r="AQ88" i="6"/>
  <c r="BE88" i="6"/>
  <c r="AU89" i="6"/>
  <c r="BD90" i="6"/>
  <c r="BA92" i="6"/>
  <c r="AX94" i="6"/>
  <c r="BF95" i="6"/>
  <c r="AV96" i="6"/>
  <c r="AQ97" i="6"/>
  <c r="BD97" i="6"/>
  <c r="BF101" i="6"/>
  <c r="AU102" i="6"/>
  <c r="BB104" i="6"/>
  <c r="AU105" i="6"/>
  <c r="AX112" i="6"/>
  <c r="BF116" i="6"/>
  <c r="BA117" i="6"/>
  <c r="AU118" i="6"/>
  <c r="AS118" i="6"/>
  <c r="BG118" i="6"/>
  <c r="BD118" i="6"/>
  <c r="BA118" i="6"/>
  <c r="AX118" i="6"/>
  <c r="AW118" i="6"/>
  <c r="AQ120" i="6"/>
  <c r="AX122" i="6"/>
  <c r="BD124" i="6"/>
  <c r="AV128" i="6"/>
  <c r="AV129" i="6"/>
  <c r="AX138" i="6"/>
  <c r="AQ158" i="6"/>
  <c r="BD490" i="5"/>
  <c r="AS493" i="5"/>
  <c r="BE497" i="5"/>
  <c r="AV498" i="5"/>
  <c r="BD506" i="5"/>
  <c r="AS509" i="5"/>
  <c r="AX512" i="5"/>
  <c r="BE513" i="5"/>
  <c r="AV514" i="5"/>
  <c r="AY37" i="6"/>
  <c r="AX45" i="6"/>
  <c r="BE46" i="6"/>
  <c r="AS52" i="6"/>
  <c r="BF54" i="6"/>
  <c r="AX58" i="6"/>
  <c r="AS60" i="6"/>
  <c r="AS73" i="6"/>
  <c r="AS81" i="6"/>
  <c r="AY82" i="6"/>
  <c r="BF83" i="6"/>
  <c r="BF88" i="6"/>
  <c r="BG95" i="6"/>
  <c r="BF97" i="6"/>
  <c r="AW100" i="6"/>
  <c r="BG100" i="6"/>
  <c r="BD100" i="6"/>
  <c r="AQ101" i="6"/>
  <c r="BG101" i="6"/>
  <c r="BA110" i="6"/>
  <c r="AY110" i="6"/>
  <c r="AS110" i="6"/>
  <c r="BF110" i="6"/>
  <c r="BE110" i="6"/>
  <c r="BA112" i="6"/>
  <c r="AZ122" i="6"/>
  <c r="AW498" i="5"/>
  <c r="AW514" i="5"/>
  <c r="AQ99" i="6"/>
  <c r="BB113" i="6"/>
  <c r="AZ113" i="6"/>
  <c r="AX113" i="6"/>
  <c r="BE113" i="6"/>
  <c r="BD113" i="6"/>
  <c r="AZ119" i="6"/>
  <c r="AX119" i="6"/>
  <c r="AV119" i="6"/>
  <c r="AS119" i="6"/>
  <c r="BF119" i="6"/>
  <c r="BC119" i="6"/>
  <c r="BB119" i="6"/>
  <c r="BD380" i="5"/>
  <c r="BB382" i="5"/>
  <c r="BD396" i="5"/>
  <c r="BB398" i="5"/>
  <c r="BD412" i="5"/>
  <c r="BB414" i="5"/>
  <c r="AW427" i="5"/>
  <c r="BD428" i="5"/>
  <c r="BB430" i="5"/>
  <c r="AW443" i="5"/>
  <c r="BD444" i="5"/>
  <c r="BB446" i="5"/>
  <c r="BA455" i="5"/>
  <c r="AY457" i="5"/>
  <c r="AW459" i="5"/>
  <c r="BD460" i="5"/>
  <c r="BB462" i="5"/>
  <c r="BA471" i="5"/>
  <c r="AY473" i="5"/>
  <c r="AW475" i="5"/>
  <c r="BD476" i="5"/>
  <c r="BB478" i="5"/>
  <c r="BA487" i="5"/>
  <c r="AY489" i="5"/>
  <c r="BF490" i="5"/>
  <c r="AW491" i="5"/>
  <c r="BD492" i="5"/>
  <c r="AU493" i="5"/>
  <c r="BB494" i="5"/>
  <c r="AZ496" i="5"/>
  <c r="AX498" i="5"/>
  <c r="AV500" i="5"/>
  <c r="BA503" i="5"/>
  <c r="AY505" i="5"/>
  <c r="BF506" i="5"/>
  <c r="AW507" i="5"/>
  <c r="BD508" i="5"/>
  <c r="AU509" i="5"/>
  <c r="BB510" i="5"/>
  <c r="AZ512" i="5"/>
  <c r="AX514" i="5"/>
  <c r="AX34" i="6"/>
  <c r="BE35" i="6"/>
  <c r="BA37" i="6"/>
  <c r="BG38" i="6"/>
  <c r="AV39" i="6"/>
  <c r="BC40" i="6"/>
  <c r="AY42" i="6"/>
  <c r="AZ45" i="6"/>
  <c r="BG46" i="6"/>
  <c r="AV47" i="6"/>
  <c r="BB48" i="6"/>
  <c r="AY50" i="6"/>
  <c r="AU52" i="6"/>
  <c r="BB53" i="6"/>
  <c r="AW55" i="6"/>
  <c r="AZ58" i="6"/>
  <c r="AU60" i="6"/>
  <c r="BA61" i="6"/>
  <c r="AW63" i="6"/>
  <c r="AZ66" i="6"/>
  <c r="BG67" i="6"/>
  <c r="AV68" i="6"/>
  <c r="BC69" i="6"/>
  <c r="AX71" i="6"/>
  <c r="BE72" i="6"/>
  <c r="AU73" i="6"/>
  <c r="BA74" i="6"/>
  <c r="AV76" i="6"/>
  <c r="BB77" i="6"/>
  <c r="AY79" i="6"/>
  <c r="BE80" i="6"/>
  <c r="AU81" i="6"/>
  <c r="BA82" i="6"/>
  <c r="AY87" i="6"/>
  <c r="AY89" i="6"/>
  <c r="BD92" i="6"/>
  <c r="AY96" i="6"/>
  <c r="AV100" i="6"/>
  <c r="AZ102" i="6"/>
  <c r="BA105" i="6"/>
  <c r="AV110" i="6"/>
  <c r="BD112" i="6"/>
  <c r="AU113" i="6"/>
  <c r="BG117" i="6"/>
  <c r="AU119" i="6"/>
  <c r="AQ121" i="6"/>
  <c r="BD122" i="6"/>
  <c r="BB128" i="6"/>
  <c r="BA129" i="6"/>
  <c r="AS154" i="6"/>
  <c r="BG154" i="6"/>
  <c r="BF154" i="6"/>
  <c r="BE154" i="6"/>
  <c r="BD154" i="6"/>
  <c r="BB154" i="6"/>
  <c r="AZ154" i="6"/>
  <c r="AY154" i="6"/>
  <c r="AX154" i="6"/>
  <c r="AW154" i="6"/>
  <c r="AV154" i="6"/>
  <c r="AU154" i="6"/>
  <c r="AS170" i="6"/>
  <c r="BG170" i="6"/>
  <c r="BF170" i="6"/>
  <c r="BE170" i="6"/>
  <c r="BD170" i="6"/>
  <c r="BC170" i="6"/>
  <c r="BB170" i="6"/>
  <c r="BA170" i="6"/>
  <c r="AZ170" i="6"/>
  <c r="AY170" i="6"/>
  <c r="AX170" i="6"/>
  <c r="AW170" i="6"/>
  <c r="AV170" i="6"/>
  <c r="AU170" i="6"/>
  <c r="AY34" i="6"/>
  <c r="BF35" i="6"/>
  <c r="AU36" i="6"/>
  <c r="BB37" i="6"/>
  <c r="AW39" i="6"/>
  <c r="BD40" i="6"/>
  <c r="AZ42" i="6"/>
  <c r="AU44" i="6"/>
  <c r="BA45" i="6"/>
  <c r="AW47" i="6"/>
  <c r="BD48" i="6"/>
  <c r="AZ50" i="6"/>
  <c r="AV52" i="6"/>
  <c r="BC53" i="6"/>
  <c r="AX55" i="6"/>
  <c r="AU57" i="6"/>
  <c r="BA58" i="6"/>
  <c r="AV60" i="6"/>
  <c r="BB61" i="6"/>
  <c r="AY63" i="6"/>
  <c r="BA66" i="6"/>
  <c r="AW68" i="6"/>
  <c r="BD69" i="6"/>
  <c r="AY71" i="6"/>
  <c r="BF72" i="6"/>
  <c r="AV73" i="6"/>
  <c r="BB74" i="6"/>
  <c r="AW76" i="6"/>
  <c r="BC77" i="6"/>
  <c r="AZ79" i="6"/>
  <c r="BF80" i="6"/>
  <c r="BB82" i="6"/>
  <c r="AZ87" i="6"/>
  <c r="BA89" i="6"/>
  <c r="BE92" i="6"/>
  <c r="BD93" i="6"/>
  <c r="BA93" i="6"/>
  <c r="BB94" i="6"/>
  <c r="BA96" i="6"/>
  <c r="AX100" i="6"/>
  <c r="BB102" i="6"/>
  <c r="AQ104" i="6"/>
  <c r="BB105" i="6"/>
  <c r="BG108" i="6"/>
  <c r="BE108" i="6"/>
  <c r="AY108" i="6"/>
  <c r="AV108" i="6"/>
  <c r="AU108" i="6"/>
  <c r="AW110" i="6"/>
  <c r="BE112" i="6"/>
  <c r="AV113" i="6"/>
  <c r="AW119" i="6"/>
  <c r="BF122" i="6"/>
  <c r="AQ127" i="6"/>
  <c r="BE128" i="6"/>
  <c r="BC129" i="6"/>
  <c r="AW134" i="6"/>
  <c r="AV134" i="6"/>
  <c r="AU134" i="6"/>
  <c r="AS134" i="6"/>
  <c r="BF134" i="6"/>
  <c r="BD134" i="6"/>
  <c r="BC134" i="6"/>
  <c r="BA134" i="6"/>
  <c r="AZ134" i="6"/>
  <c r="AY134" i="6"/>
  <c r="BB137" i="6"/>
  <c r="BA137" i="6"/>
  <c r="AZ137" i="6"/>
  <c r="AY137" i="6"/>
  <c r="AX137" i="6"/>
  <c r="AW137" i="6"/>
  <c r="AU137" i="6"/>
  <c r="AS137" i="6"/>
  <c r="BF137" i="6"/>
  <c r="BE137" i="6"/>
  <c r="BD137" i="6"/>
  <c r="BA154" i="6"/>
  <c r="BG204" i="6"/>
  <c r="BE204" i="6"/>
  <c r="BC204" i="6"/>
  <c r="BA204" i="6"/>
  <c r="AZ204" i="6"/>
  <c r="AS204" i="6"/>
  <c r="BF204" i="6"/>
  <c r="BD204" i="6"/>
  <c r="BB204" i="6"/>
  <c r="AY204" i="6"/>
  <c r="AX204" i="6"/>
  <c r="AW204" i="6"/>
  <c r="AV204" i="6"/>
  <c r="AU204" i="6"/>
  <c r="AZ236" i="6"/>
  <c r="AX238" i="6"/>
  <c r="AV240" i="6"/>
  <c r="AW258" i="6"/>
  <c r="AQ263" i="6"/>
  <c r="AV121" i="6"/>
  <c r="BE126" i="6"/>
  <c r="BC132" i="6"/>
  <c r="AW136" i="6"/>
  <c r="BG142" i="6"/>
  <c r="BE144" i="6"/>
  <c r="AV145" i="6"/>
  <c r="BC146" i="6"/>
  <c r="BA148" i="6"/>
  <c r="AY150" i="6"/>
  <c r="AW152" i="6"/>
  <c r="BG158" i="6"/>
  <c r="BE160" i="6"/>
  <c r="AV161" i="6"/>
  <c r="BC162" i="6"/>
  <c r="BA164" i="6"/>
  <c r="AY166" i="6"/>
  <c r="AW168" i="6"/>
  <c r="BD169" i="6"/>
  <c r="BB171" i="6"/>
  <c r="BB173" i="6"/>
  <c r="AW174" i="6"/>
  <c r="AU174" i="6"/>
  <c r="BF175" i="6"/>
  <c r="BB178" i="6"/>
  <c r="BD180" i="6"/>
  <c r="AY181" i="6"/>
  <c r="AY188" i="6"/>
  <c r="BE196" i="6"/>
  <c r="AX197" i="6"/>
  <c r="BC199" i="6"/>
  <c r="BD203" i="6"/>
  <c r="BD207" i="6"/>
  <c r="BC224" i="6"/>
  <c r="BG224" i="6"/>
  <c r="BF224" i="6"/>
  <c r="BE224" i="6"/>
  <c r="BB224" i="6"/>
  <c r="BA224" i="6"/>
  <c r="AZ224" i="6"/>
  <c r="BF229" i="6"/>
  <c r="AY229" i="6"/>
  <c r="AX229" i="6"/>
  <c r="AW229" i="6"/>
  <c r="AV229" i="6"/>
  <c r="AU229" i="6"/>
  <c r="AS229" i="6"/>
  <c r="AY238" i="6"/>
  <c r="AW240" i="6"/>
  <c r="AQ243" i="6"/>
  <c r="AU248" i="6"/>
  <c r="BG248" i="6"/>
  <c r="BF248" i="6"/>
  <c r="BE248" i="6"/>
  <c r="BD248" i="6"/>
  <c r="BC248" i="6"/>
  <c r="BB248" i="6"/>
  <c r="BA248" i="6"/>
  <c r="AQ310" i="6"/>
  <c r="AQ356" i="6"/>
  <c r="BA109" i="6"/>
  <c r="AU111" i="6"/>
  <c r="AY115" i="6"/>
  <c r="AW121" i="6"/>
  <c r="BA125" i="6"/>
  <c r="BF126" i="6"/>
  <c r="AU127" i="6"/>
  <c r="AY131" i="6"/>
  <c r="BD132" i="6"/>
  <c r="AU133" i="6"/>
  <c r="AX136" i="6"/>
  <c r="BA141" i="6"/>
  <c r="AY143" i="6"/>
  <c r="BF144" i="6"/>
  <c r="AW145" i="6"/>
  <c r="BD146" i="6"/>
  <c r="AU147" i="6"/>
  <c r="BB148" i="6"/>
  <c r="AS149" i="6"/>
  <c r="AZ150" i="6"/>
  <c r="AX152" i="6"/>
  <c r="BA157" i="6"/>
  <c r="AY159" i="6"/>
  <c r="BF160" i="6"/>
  <c r="AW161" i="6"/>
  <c r="BD162" i="6"/>
  <c r="AU163" i="6"/>
  <c r="BB164" i="6"/>
  <c r="AS165" i="6"/>
  <c r="AZ166" i="6"/>
  <c r="AX168" i="6"/>
  <c r="BE169" i="6"/>
  <c r="BC171" i="6"/>
  <c r="AU172" i="6"/>
  <c r="BC173" i="6"/>
  <c r="AV174" i="6"/>
  <c r="BG175" i="6"/>
  <c r="AZ176" i="6"/>
  <c r="BC178" i="6"/>
  <c r="BF180" i="6"/>
  <c r="AZ181" i="6"/>
  <c r="AS186" i="6"/>
  <c r="BD186" i="6"/>
  <c r="BB186" i="6"/>
  <c r="AZ186" i="6"/>
  <c r="BA188" i="6"/>
  <c r="AZ194" i="6"/>
  <c r="AY197" i="6"/>
  <c r="BE199" i="6"/>
  <c r="AX205" i="6"/>
  <c r="AW205" i="6"/>
  <c r="AU205" i="6"/>
  <c r="AS205" i="6"/>
  <c r="BA211" i="6"/>
  <c r="AY212" i="6"/>
  <c r="BE212" i="6"/>
  <c r="BC212" i="6"/>
  <c r="BA212" i="6"/>
  <c r="AZ212" i="6"/>
  <c r="BD217" i="6"/>
  <c r="AU224" i="6"/>
  <c r="AY228" i="6"/>
  <c r="BG228" i="6"/>
  <c r="BF228" i="6"/>
  <c r="BE228" i="6"/>
  <c r="BD228" i="6"/>
  <c r="BB228" i="6"/>
  <c r="BA228" i="6"/>
  <c r="AZ228" i="6"/>
  <c r="AZ229" i="6"/>
  <c r="AZ238" i="6"/>
  <c r="AX240" i="6"/>
  <c r="AV248" i="6"/>
  <c r="AQ261" i="6"/>
  <c r="AQ267" i="6"/>
  <c r="AQ269" i="6"/>
  <c r="AQ271" i="6"/>
  <c r="AQ273" i="6"/>
  <c r="AS142" i="6"/>
  <c r="BA150" i="6"/>
  <c r="AS158" i="6"/>
  <c r="BA166" i="6"/>
  <c r="BF169" i="6"/>
  <c r="BD171" i="6"/>
  <c r="BE173" i="6"/>
  <c r="BB177" i="6"/>
  <c r="AZ177" i="6"/>
  <c r="BD178" i="6"/>
  <c r="BC188" i="6"/>
  <c r="BF199" i="6"/>
  <c r="BD231" i="6"/>
  <c r="AY231" i="6"/>
  <c r="AX231" i="6"/>
  <c r="AW231" i="6"/>
  <c r="AV231" i="6"/>
  <c r="AU231" i="6"/>
  <c r="AS231" i="6"/>
  <c r="AQ245" i="6"/>
  <c r="AQ290" i="6"/>
  <c r="BG169" i="6"/>
  <c r="BE171" i="6"/>
  <c r="BF173" i="6"/>
  <c r="BE178" i="6"/>
  <c r="AQ185" i="6"/>
  <c r="AQ191" i="6"/>
  <c r="AW230" i="6"/>
  <c r="BG230" i="6"/>
  <c r="BF230" i="6"/>
  <c r="BE230" i="6"/>
  <c r="BD230" i="6"/>
  <c r="BB230" i="6"/>
  <c r="BA230" i="6"/>
  <c r="AZ230" i="6"/>
  <c r="AQ312" i="6"/>
  <c r="AW397" i="6"/>
  <c r="BC397" i="6"/>
  <c r="AS397" i="6"/>
  <c r="BG397" i="6"/>
  <c r="BF397" i="6"/>
  <c r="BD397" i="6"/>
  <c r="BB397" i="6"/>
  <c r="BA397" i="6"/>
  <c r="AZ397" i="6"/>
  <c r="AY397" i="6"/>
  <c r="BE397" i="6"/>
  <c r="AX397" i="6"/>
  <c r="AV397" i="6"/>
  <c r="AU397" i="6"/>
  <c r="BD109" i="6"/>
  <c r="AX111" i="6"/>
  <c r="AZ121" i="6"/>
  <c r="BD125" i="6"/>
  <c r="AS126" i="6"/>
  <c r="AX127" i="6"/>
  <c r="BG132" i="6"/>
  <c r="AX133" i="6"/>
  <c r="BA136" i="6"/>
  <c r="AU142" i="6"/>
  <c r="AS144" i="6"/>
  <c r="AZ145" i="6"/>
  <c r="BG146" i="6"/>
  <c r="AX147" i="6"/>
  <c r="BE148" i="6"/>
  <c r="AV149" i="6"/>
  <c r="BC150" i="6"/>
  <c r="BA152" i="6"/>
  <c r="AU158" i="6"/>
  <c r="AS160" i="6"/>
  <c r="AZ161" i="6"/>
  <c r="BG162" i="6"/>
  <c r="AX163" i="6"/>
  <c r="BE164" i="6"/>
  <c r="AV165" i="6"/>
  <c r="BC166" i="6"/>
  <c r="BA168" i="6"/>
  <c r="BG171" i="6"/>
  <c r="AY172" i="6"/>
  <c r="BG173" i="6"/>
  <c r="AZ174" i="6"/>
  <c r="AV177" i="6"/>
  <c r="BC181" i="6"/>
  <c r="BE182" i="6"/>
  <c r="BC182" i="6"/>
  <c r="BE184" i="6"/>
  <c r="BC184" i="6"/>
  <c r="BA184" i="6"/>
  <c r="AW186" i="6"/>
  <c r="BF188" i="6"/>
  <c r="BB197" i="6"/>
  <c r="AW198" i="6"/>
  <c r="BD198" i="6"/>
  <c r="BB198" i="6"/>
  <c r="AZ198" i="6"/>
  <c r="AQ203" i="6"/>
  <c r="AZ205" i="6"/>
  <c r="AQ207" i="6"/>
  <c r="AW212" i="6"/>
  <c r="BG220" i="6"/>
  <c r="BF220" i="6"/>
  <c r="BE220" i="6"/>
  <c r="BD220" i="6"/>
  <c r="BB220" i="6"/>
  <c r="BA220" i="6"/>
  <c r="AZ220" i="6"/>
  <c r="AX224" i="6"/>
  <c r="AQ227" i="6"/>
  <c r="AW228" i="6"/>
  <c r="BC229" i="6"/>
  <c r="AU230" i="6"/>
  <c r="BA231" i="6"/>
  <c r="AY248" i="6"/>
  <c r="AQ259" i="6"/>
  <c r="BB136" i="6"/>
  <c r="AV142" i="6"/>
  <c r="BF148" i="6"/>
  <c r="AW149" i="6"/>
  <c r="BD150" i="6"/>
  <c r="BB152" i="6"/>
  <c r="AV158" i="6"/>
  <c r="BF164" i="6"/>
  <c r="AW165" i="6"/>
  <c r="BD166" i="6"/>
  <c r="BB168" i="6"/>
  <c r="AS169" i="6"/>
  <c r="AW177" i="6"/>
  <c r="BD181" i="6"/>
  <c r="BE190" i="6"/>
  <c r="BD190" i="6"/>
  <c r="BB190" i="6"/>
  <c r="AZ190" i="6"/>
  <c r="BC197" i="6"/>
  <c r="AQ223" i="6"/>
  <c r="AV230" i="6"/>
  <c r="BB231" i="6"/>
  <c r="AU232" i="6"/>
  <c r="BG232" i="6"/>
  <c r="BF232" i="6"/>
  <c r="BE232" i="6"/>
  <c r="BD232" i="6"/>
  <c r="BB232" i="6"/>
  <c r="BA232" i="6"/>
  <c r="AZ232" i="6"/>
  <c r="AU264" i="6"/>
  <c r="AS264" i="6"/>
  <c r="BG264" i="6"/>
  <c r="BF264" i="6"/>
  <c r="BE264" i="6"/>
  <c r="BD264" i="6"/>
  <c r="BC264" i="6"/>
  <c r="BB264" i="6"/>
  <c r="BA264" i="6"/>
  <c r="AY264" i="6"/>
  <c r="AU296" i="6"/>
  <c r="AX296" i="6"/>
  <c r="AS296" i="6"/>
  <c r="BG296" i="6"/>
  <c r="BF296" i="6"/>
  <c r="BE296" i="6"/>
  <c r="BD296" i="6"/>
  <c r="BC296" i="6"/>
  <c r="BB296" i="6"/>
  <c r="BA296" i="6"/>
  <c r="AZ296" i="6"/>
  <c r="AY296" i="6"/>
  <c r="AW296" i="6"/>
  <c r="AV296" i="6"/>
  <c r="BA322" i="6"/>
  <c r="AY322" i="6"/>
  <c r="AX322" i="6"/>
  <c r="AS322" i="6"/>
  <c r="BG322" i="6"/>
  <c r="BF322" i="6"/>
  <c r="BE322" i="6"/>
  <c r="BD322" i="6"/>
  <c r="BC322" i="6"/>
  <c r="BB322" i="6"/>
  <c r="AZ322" i="6"/>
  <c r="AW322" i="6"/>
  <c r="AV322" i="6"/>
  <c r="AU322" i="6"/>
  <c r="BE334" i="6"/>
  <c r="BD334" i="6"/>
  <c r="BA334" i="6"/>
  <c r="AZ334" i="6"/>
  <c r="AY334" i="6"/>
  <c r="AS334" i="6"/>
  <c r="BG334" i="6"/>
  <c r="BF334" i="6"/>
  <c r="BC334" i="6"/>
  <c r="BB334" i="6"/>
  <c r="AX334" i="6"/>
  <c r="AW334" i="6"/>
  <c r="AV334" i="6"/>
  <c r="AU334" i="6"/>
  <c r="BD175" i="6"/>
  <c r="BB175" i="6"/>
  <c r="BG180" i="6"/>
  <c r="BE180" i="6"/>
  <c r="BA242" i="6"/>
  <c r="BG242" i="6"/>
  <c r="BF242" i="6"/>
  <c r="BE242" i="6"/>
  <c r="BC242" i="6"/>
  <c r="BB242" i="6"/>
  <c r="AZ242" i="6"/>
  <c r="BF341" i="6"/>
  <c r="AU341" i="6"/>
  <c r="BG341" i="6"/>
  <c r="AS341" i="6"/>
  <c r="BE341" i="6"/>
  <c r="BD341" i="6"/>
  <c r="BC341" i="6"/>
  <c r="BB341" i="6"/>
  <c r="BA341" i="6"/>
  <c r="AZ341" i="6"/>
  <c r="AY341" i="6"/>
  <c r="AX341" i="6"/>
  <c r="AW341" i="6"/>
  <c r="AV341" i="6"/>
  <c r="AY395" i="6"/>
  <c r="BC395" i="6"/>
  <c r="BG395" i="6"/>
  <c r="BF395" i="6"/>
  <c r="BE395" i="6"/>
  <c r="BD395" i="6"/>
  <c r="BA395" i="6"/>
  <c r="AZ395" i="6"/>
  <c r="AX395" i="6"/>
  <c r="AW395" i="6"/>
  <c r="AV395" i="6"/>
  <c r="AS395" i="6"/>
  <c r="BB395" i="6"/>
  <c r="AU395" i="6"/>
  <c r="AV126" i="6"/>
  <c r="BD136" i="6"/>
  <c r="AX142" i="6"/>
  <c r="AV144" i="6"/>
  <c r="AY149" i="6"/>
  <c r="BF150" i="6"/>
  <c r="BD152" i="6"/>
  <c r="AX158" i="6"/>
  <c r="AV160" i="6"/>
  <c r="AY165" i="6"/>
  <c r="BF166" i="6"/>
  <c r="BD168" i="6"/>
  <c r="AU169" i="6"/>
  <c r="AS171" i="6"/>
  <c r="AS173" i="6"/>
  <c r="AU175" i="6"/>
  <c r="AY177" i="6"/>
  <c r="AU180" i="6"/>
  <c r="BF181" i="6"/>
  <c r="AV190" i="6"/>
  <c r="AS202" i="6"/>
  <c r="BE202" i="6"/>
  <c r="BC202" i="6"/>
  <c r="BA202" i="6"/>
  <c r="AZ202" i="6"/>
  <c r="BE206" i="6"/>
  <c r="BF206" i="6"/>
  <c r="BC206" i="6"/>
  <c r="BA206" i="6"/>
  <c r="AZ206" i="6"/>
  <c r="AQ211" i="6"/>
  <c r="AQ217" i="6"/>
  <c r="BG229" i="6"/>
  <c r="AY230" i="6"/>
  <c r="BE231" i="6"/>
  <c r="AW232" i="6"/>
  <c r="AS234" i="6"/>
  <c r="BG234" i="6"/>
  <c r="BF234" i="6"/>
  <c r="BE234" i="6"/>
  <c r="BC234" i="6"/>
  <c r="BB234" i="6"/>
  <c r="BA234" i="6"/>
  <c r="AU242" i="6"/>
  <c r="AW262" i="6"/>
  <c r="AS262" i="6"/>
  <c r="BG262" i="6"/>
  <c r="BF262" i="6"/>
  <c r="BE262" i="6"/>
  <c r="BD262" i="6"/>
  <c r="BC262" i="6"/>
  <c r="BB262" i="6"/>
  <c r="BA262" i="6"/>
  <c r="AY262" i="6"/>
  <c r="AW264" i="6"/>
  <c r="AV169" i="6"/>
  <c r="AV175" i="6"/>
  <c r="AS178" i="6"/>
  <c r="BG178" i="6"/>
  <c r="AV180" i="6"/>
  <c r="BD199" i="6"/>
  <c r="AU199" i="6"/>
  <c r="AS199" i="6"/>
  <c r="AV242" i="6"/>
  <c r="AY244" i="6"/>
  <c r="BG244" i="6"/>
  <c r="BF244" i="6"/>
  <c r="BE244" i="6"/>
  <c r="BC244" i="6"/>
  <c r="BB244" i="6"/>
  <c r="BA244" i="6"/>
  <c r="BF136" i="6"/>
  <c r="AZ142" i="6"/>
  <c r="BA149" i="6"/>
  <c r="BF152" i="6"/>
  <c r="AZ158" i="6"/>
  <c r="BA165" i="6"/>
  <c r="BF168" i="6"/>
  <c r="AW169" i="6"/>
  <c r="AU171" i="6"/>
  <c r="AU173" i="6"/>
  <c r="AW175" i="6"/>
  <c r="BC177" i="6"/>
  <c r="AU178" i="6"/>
  <c r="AW180" i="6"/>
  <c r="AQ189" i="6"/>
  <c r="AY196" i="6"/>
  <c r="BD196" i="6"/>
  <c r="BB196" i="6"/>
  <c r="AZ196" i="6"/>
  <c r="AV199" i="6"/>
  <c r="AZ203" i="6"/>
  <c r="AW203" i="6"/>
  <c r="AU203" i="6"/>
  <c r="AS203" i="6"/>
  <c r="AV207" i="6"/>
  <c r="AX207" i="6"/>
  <c r="AU207" i="6"/>
  <c r="AS207" i="6"/>
  <c r="AW214" i="6"/>
  <c r="BF214" i="6"/>
  <c r="BE214" i="6"/>
  <c r="BD214" i="6"/>
  <c r="BC214" i="6"/>
  <c r="BA214" i="6"/>
  <c r="AZ214" i="6"/>
  <c r="AY214" i="6"/>
  <c r="AQ219" i="6"/>
  <c r="BG231" i="6"/>
  <c r="AY232" i="6"/>
  <c r="BG236" i="6"/>
  <c r="AS236" i="6"/>
  <c r="BF236" i="6"/>
  <c r="BE236" i="6"/>
  <c r="BC236" i="6"/>
  <c r="BB236" i="6"/>
  <c r="BA236" i="6"/>
  <c r="AW242" i="6"/>
  <c r="AU244" i="6"/>
  <c r="AY260" i="6"/>
  <c r="AS260" i="6"/>
  <c r="BG260" i="6"/>
  <c r="BF260" i="6"/>
  <c r="BE260" i="6"/>
  <c r="BD260" i="6"/>
  <c r="BC260" i="6"/>
  <c r="BB260" i="6"/>
  <c r="BA260" i="6"/>
  <c r="AX260" i="6"/>
  <c r="AZ264" i="6"/>
  <c r="BD327" i="6"/>
  <c r="BG327" i="6"/>
  <c r="BF327" i="6"/>
  <c r="AS327" i="6"/>
  <c r="BE327" i="6"/>
  <c r="BC327" i="6"/>
  <c r="BB327" i="6"/>
  <c r="BA327" i="6"/>
  <c r="AZ327" i="6"/>
  <c r="AY327" i="6"/>
  <c r="AX327" i="6"/>
  <c r="AW327" i="6"/>
  <c r="AV327" i="6"/>
  <c r="AU327" i="6"/>
  <c r="BD111" i="6"/>
  <c r="AY126" i="6"/>
  <c r="BD127" i="6"/>
  <c r="AW132" i="6"/>
  <c r="BD133" i="6"/>
  <c r="BG136" i="6"/>
  <c r="BA142" i="6"/>
  <c r="AY144" i="6"/>
  <c r="AW146" i="6"/>
  <c r="BD147" i="6"/>
  <c r="AU148" i="6"/>
  <c r="BB149" i="6"/>
  <c r="AS150" i="6"/>
  <c r="BG152" i="6"/>
  <c r="BA158" i="6"/>
  <c r="AY160" i="6"/>
  <c r="AW162" i="6"/>
  <c r="BD163" i="6"/>
  <c r="AU164" i="6"/>
  <c r="BB165" i="6"/>
  <c r="AS166" i="6"/>
  <c r="BG168" i="6"/>
  <c r="AX169" i="6"/>
  <c r="AV171" i="6"/>
  <c r="BE172" i="6"/>
  <c r="AV173" i="6"/>
  <c r="BF174" i="6"/>
  <c r="AX175" i="6"/>
  <c r="BD177" i="6"/>
  <c r="AV178" i="6"/>
  <c r="AX180" i="6"/>
  <c r="AY190" i="6"/>
  <c r="AQ195" i="6"/>
  <c r="AU196" i="6"/>
  <c r="AW199" i="6"/>
  <c r="AW202" i="6"/>
  <c r="AV203" i="6"/>
  <c r="BF205" i="6"/>
  <c r="AW206" i="6"/>
  <c r="AW207" i="6"/>
  <c r="BA210" i="6"/>
  <c r="BE210" i="6"/>
  <c r="BC210" i="6"/>
  <c r="AZ210" i="6"/>
  <c r="AY210" i="6"/>
  <c r="AU214" i="6"/>
  <c r="BE222" i="6"/>
  <c r="BG222" i="6"/>
  <c r="BF222" i="6"/>
  <c r="BD222" i="6"/>
  <c r="BB222" i="6"/>
  <c r="BA222" i="6"/>
  <c r="AZ222" i="6"/>
  <c r="BA226" i="6"/>
  <c r="BG226" i="6"/>
  <c r="BF226" i="6"/>
  <c r="BE226" i="6"/>
  <c r="BD226" i="6"/>
  <c r="BB226" i="6"/>
  <c r="AZ226" i="6"/>
  <c r="AY226" i="6"/>
  <c r="BC232" i="6"/>
  <c r="AW234" i="6"/>
  <c r="AU236" i="6"/>
  <c r="AX242" i="6"/>
  <c r="AV244" i="6"/>
  <c r="AU260" i="6"/>
  <c r="AQ281" i="6"/>
  <c r="AW431" i="6"/>
  <c r="AU431" i="6"/>
  <c r="BE431" i="6"/>
  <c r="BG431" i="6"/>
  <c r="BF431" i="6"/>
  <c r="BC431" i="6"/>
  <c r="BB431" i="6"/>
  <c r="BA431" i="6"/>
  <c r="AZ431" i="6"/>
  <c r="AY431" i="6"/>
  <c r="AS431" i="6"/>
  <c r="BD431" i="6"/>
  <c r="AX431" i="6"/>
  <c r="AV431" i="6"/>
  <c r="BB142" i="6"/>
  <c r="BB158" i="6"/>
  <c r="AY169" i="6"/>
  <c r="AW171" i="6"/>
  <c r="AW173" i="6"/>
  <c r="AY175" i="6"/>
  <c r="AW178" i="6"/>
  <c r="AY180" i="6"/>
  <c r="BG188" i="6"/>
  <c r="BD188" i="6"/>
  <c r="BB188" i="6"/>
  <c r="AZ188" i="6"/>
  <c r="AX199" i="6"/>
  <c r="AQ225" i="6"/>
  <c r="BE238" i="6"/>
  <c r="AS238" i="6"/>
  <c r="BG238" i="6"/>
  <c r="BF238" i="6"/>
  <c r="BC238" i="6"/>
  <c r="BB238" i="6"/>
  <c r="BA238" i="6"/>
  <c r="AY242" i="6"/>
  <c r="AW244" i="6"/>
  <c r="BA126" i="6"/>
  <c r="AY132" i="6"/>
  <c r="AS136" i="6"/>
  <c r="BC142" i="6"/>
  <c r="BA144" i="6"/>
  <c r="AY146" i="6"/>
  <c r="AW148" i="6"/>
  <c r="BD149" i="6"/>
  <c r="AU150" i="6"/>
  <c r="AS152" i="6"/>
  <c r="BC158" i="6"/>
  <c r="BA160" i="6"/>
  <c r="AY162" i="6"/>
  <c r="AW164" i="6"/>
  <c r="BD165" i="6"/>
  <c r="AU166" i="6"/>
  <c r="AS168" i="6"/>
  <c r="AZ169" i="6"/>
  <c r="AX171" i="6"/>
  <c r="BG172" i="6"/>
  <c r="AX173" i="6"/>
  <c r="AZ175" i="6"/>
  <c r="AU176" i="6"/>
  <c r="AS176" i="6"/>
  <c r="BF177" i="6"/>
  <c r="AX178" i="6"/>
  <c r="AZ180" i="6"/>
  <c r="AU188" i="6"/>
  <c r="BC190" i="6"/>
  <c r="BA194" i="6"/>
  <c r="BD194" i="6"/>
  <c r="BB194" i="6"/>
  <c r="AY194" i="6"/>
  <c r="AW196" i="6"/>
  <c r="AY199" i="6"/>
  <c r="AQ201" i="6"/>
  <c r="AY202" i="6"/>
  <c r="AY203" i="6"/>
  <c r="AQ205" i="6"/>
  <c r="AY206" i="6"/>
  <c r="AZ207" i="6"/>
  <c r="AQ209" i="6"/>
  <c r="AW211" i="6"/>
  <c r="AU211" i="6"/>
  <c r="AS211" i="6"/>
  <c r="AX214" i="6"/>
  <c r="BB217" i="6"/>
  <c r="AX217" i="6"/>
  <c r="AW217" i="6"/>
  <c r="AV217" i="6"/>
  <c r="AU217" i="6"/>
  <c r="AS217" i="6"/>
  <c r="AY234" i="6"/>
  <c r="AW236" i="6"/>
  <c r="AU238" i="6"/>
  <c r="BD242" i="6"/>
  <c r="AX244" i="6"/>
  <c r="AW246" i="6"/>
  <c r="BG246" i="6"/>
  <c r="BF246" i="6"/>
  <c r="BE246" i="6"/>
  <c r="BC246" i="6"/>
  <c r="BB246" i="6"/>
  <c r="BA246" i="6"/>
  <c r="BA258" i="6"/>
  <c r="AS258" i="6"/>
  <c r="BG258" i="6"/>
  <c r="BF258" i="6"/>
  <c r="BE258" i="6"/>
  <c r="BD258" i="6"/>
  <c r="BC258" i="6"/>
  <c r="BB258" i="6"/>
  <c r="AZ258" i="6"/>
  <c r="AX258" i="6"/>
  <c r="AW260" i="6"/>
  <c r="AQ328" i="6"/>
  <c r="BD142" i="6"/>
  <c r="AX148" i="6"/>
  <c r="BE149" i="6"/>
  <c r="AV150" i="6"/>
  <c r="BD158" i="6"/>
  <c r="BE165" i="6"/>
  <c r="AV166" i="6"/>
  <c r="BA169" i="6"/>
  <c r="AY171" i="6"/>
  <c r="AY173" i="6"/>
  <c r="BA175" i="6"/>
  <c r="BG177" i="6"/>
  <c r="AY178" i="6"/>
  <c r="BA180" i="6"/>
  <c r="AX181" i="6"/>
  <c r="AV181" i="6"/>
  <c r="AV188" i="6"/>
  <c r="AQ193" i="6"/>
  <c r="BF197" i="6"/>
  <c r="AU197" i="6"/>
  <c r="AS197" i="6"/>
  <c r="AZ199" i="6"/>
  <c r="AX236" i="6"/>
  <c r="AV238" i="6"/>
  <c r="BC240" i="6"/>
  <c r="AS240" i="6"/>
  <c r="BG240" i="6"/>
  <c r="BF240" i="6"/>
  <c r="BD240" i="6"/>
  <c r="BB240" i="6"/>
  <c r="BA240" i="6"/>
  <c r="AZ244" i="6"/>
  <c r="AZ331" i="6"/>
  <c r="AV331" i="6"/>
  <c r="AS331" i="6"/>
  <c r="BG331" i="6"/>
  <c r="BF331" i="6"/>
  <c r="BE331" i="6"/>
  <c r="BD331" i="6"/>
  <c r="BC331" i="6"/>
  <c r="BB331" i="6"/>
  <c r="BA331" i="6"/>
  <c r="AY331" i="6"/>
  <c r="AX331" i="6"/>
  <c r="AW331" i="6"/>
  <c r="AU331" i="6"/>
  <c r="AZ171" i="6"/>
  <c r="AZ173" i="6"/>
  <c r="BC175" i="6"/>
  <c r="AZ178" i="6"/>
  <c r="BB180" i="6"/>
  <c r="AU181" i="6"/>
  <c r="AW188" i="6"/>
  <c r="BG190" i="6"/>
  <c r="BA196" i="6"/>
  <c r="AV197" i="6"/>
  <c r="BA199" i="6"/>
  <c r="BD202" i="6"/>
  <c r="BB203" i="6"/>
  <c r="BB207" i="6"/>
  <c r="AQ213" i="6"/>
  <c r="BG214" i="6"/>
  <c r="AU216" i="6"/>
  <c r="BF216" i="6"/>
  <c r="BE216" i="6"/>
  <c r="BD216" i="6"/>
  <c r="BC216" i="6"/>
  <c r="BA216" i="6"/>
  <c r="AZ216" i="6"/>
  <c r="AY216" i="6"/>
  <c r="AQ233" i="6"/>
  <c r="BD234" i="6"/>
  <c r="AY236" i="6"/>
  <c r="AW238" i="6"/>
  <c r="AU240" i="6"/>
  <c r="BD244" i="6"/>
  <c r="AV246" i="6"/>
  <c r="AV258" i="6"/>
  <c r="AS283" i="6"/>
  <c r="AX285" i="6"/>
  <c r="BG285" i="6"/>
  <c r="AW287" i="6"/>
  <c r="AS301" i="6"/>
  <c r="AV307" i="6"/>
  <c r="AW309" i="6"/>
  <c r="AW314" i="6"/>
  <c r="AV317" i="6"/>
  <c r="AQ321" i="6"/>
  <c r="BA324" i="6"/>
  <c r="AW330" i="6"/>
  <c r="AS346" i="6"/>
  <c r="BG346" i="6"/>
  <c r="BE346" i="6"/>
  <c r="BB346" i="6"/>
  <c r="BA346" i="6"/>
  <c r="AZ346" i="6"/>
  <c r="AQ351" i="6"/>
  <c r="AW352" i="6"/>
  <c r="BC368" i="6"/>
  <c r="AS368" i="6"/>
  <c r="BG368" i="6"/>
  <c r="BE368" i="6"/>
  <c r="BD368" i="6"/>
  <c r="BB368" i="6"/>
  <c r="BA368" i="6"/>
  <c r="AZ368" i="6"/>
  <c r="AQ377" i="6"/>
  <c r="AQ427" i="6"/>
  <c r="AQ435" i="6"/>
  <c r="AW294" i="6"/>
  <c r="AX294" i="6"/>
  <c r="AX309" i="6"/>
  <c r="AX314" i="6"/>
  <c r="BC320" i="6"/>
  <c r="AZ320" i="6"/>
  <c r="AY320" i="6"/>
  <c r="AV335" i="6"/>
  <c r="AW335" i="6"/>
  <c r="AS335" i="6"/>
  <c r="AU283" i="6"/>
  <c r="AV285" i="6"/>
  <c r="AY287" i="6"/>
  <c r="AU294" i="6"/>
  <c r="AU301" i="6"/>
  <c r="AX307" i="6"/>
  <c r="AY309" i="6"/>
  <c r="AU312" i="6"/>
  <c r="AY312" i="6"/>
  <c r="AX312" i="6"/>
  <c r="BA314" i="6"/>
  <c r="AY317" i="6"/>
  <c r="AU320" i="6"/>
  <c r="BF325" i="6"/>
  <c r="BG325" i="6"/>
  <c r="BB330" i="6"/>
  <c r="AU335" i="6"/>
  <c r="AY352" i="6"/>
  <c r="AV368" i="6"/>
  <c r="AU267" i="6"/>
  <c r="AU269" i="6"/>
  <c r="AU271" i="6"/>
  <c r="AU275" i="6"/>
  <c r="AU281" i="6"/>
  <c r="AV283" i="6"/>
  <c r="AW285" i="6"/>
  <c r="AZ287" i="6"/>
  <c r="AY292" i="6"/>
  <c r="AW292" i="6"/>
  <c r="AV294" i="6"/>
  <c r="AU299" i="6"/>
  <c r="AV301" i="6"/>
  <c r="AX303" i="6"/>
  <c r="AY307" i="6"/>
  <c r="AZ309" i="6"/>
  <c r="AV312" i="6"/>
  <c r="BB314" i="6"/>
  <c r="AU315" i="6"/>
  <c r="AZ317" i="6"/>
  <c r="AV320" i="6"/>
  <c r="BD324" i="6"/>
  <c r="AU325" i="6"/>
  <c r="BC330" i="6"/>
  <c r="AQ333" i="6"/>
  <c r="AX335" i="6"/>
  <c r="BF340" i="6"/>
  <c r="AW346" i="6"/>
  <c r="BE350" i="6"/>
  <c r="BF350" i="6"/>
  <c r="BB350" i="6"/>
  <c r="BA350" i="6"/>
  <c r="AZ350" i="6"/>
  <c r="BD352" i="6"/>
  <c r="BD360" i="6"/>
  <c r="AS362" i="6"/>
  <c r="BF362" i="6"/>
  <c r="BD362" i="6"/>
  <c r="BC362" i="6"/>
  <c r="BB362" i="6"/>
  <c r="BA362" i="6"/>
  <c r="AZ362" i="6"/>
  <c r="AW368" i="6"/>
  <c r="BD416" i="6"/>
  <c r="BB416" i="6"/>
  <c r="AV416" i="6"/>
  <c r="BG416" i="6"/>
  <c r="BF416" i="6"/>
  <c r="BE416" i="6"/>
  <c r="BC416" i="6"/>
  <c r="AZ416" i="6"/>
  <c r="AY416" i="6"/>
  <c r="AX416" i="6"/>
  <c r="AW416" i="6"/>
  <c r="AU416" i="6"/>
  <c r="BC250" i="6"/>
  <c r="AU251" i="6"/>
  <c r="BC252" i="6"/>
  <c r="AU253" i="6"/>
  <c r="BC254" i="6"/>
  <c r="AU255" i="6"/>
  <c r="BD256" i="6"/>
  <c r="AU259" i="6"/>
  <c r="AU265" i="6"/>
  <c r="AV267" i="6"/>
  <c r="AV269" i="6"/>
  <c r="AW271" i="6"/>
  <c r="BD274" i="6"/>
  <c r="AV275" i="6"/>
  <c r="BD276" i="6"/>
  <c r="AU277" i="6"/>
  <c r="BD278" i="6"/>
  <c r="AU279" i="6"/>
  <c r="BD280" i="6"/>
  <c r="AV281" i="6"/>
  <c r="AW283" i="6"/>
  <c r="AY285" i="6"/>
  <c r="BA287" i="6"/>
  <c r="AU292" i="6"/>
  <c r="AY294" i="6"/>
  <c r="AV299" i="6"/>
  <c r="AW301" i="6"/>
  <c r="AY303" i="6"/>
  <c r="AZ307" i="6"/>
  <c r="BA309" i="6"/>
  <c r="AW310" i="6"/>
  <c r="AY310" i="6"/>
  <c r="BC311" i="6"/>
  <c r="AW312" i="6"/>
  <c r="BC314" i="6"/>
  <c r="AV315" i="6"/>
  <c r="BA317" i="6"/>
  <c r="AQ319" i="6"/>
  <c r="AW320" i="6"/>
  <c r="BE324" i="6"/>
  <c r="AV325" i="6"/>
  <c r="BE330" i="6"/>
  <c r="AY335" i="6"/>
  <c r="BA338" i="6"/>
  <c r="BD338" i="6"/>
  <c r="AZ338" i="6"/>
  <c r="AY338" i="6"/>
  <c r="AX338" i="6"/>
  <c r="BG340" i="6"/>
  <c r="AW342" i="6"/>
  <c r="BD342" i="6"/>
  <c r="BA342" i="6"/>
  <c r="AZ342" i="6"/>
  <c r="AY342" i="6"/>
  <c r="AX346" i="6"/>
  <c r="AU350" i="6"/>
  <c r="BE352" i="6"/>
  <c r="AY356" i="6"/>
  <c r="BG356" i="6"/>
  <c r="BE356" i="6"/>
  <c r="BB356" i="6"/>
  <c r="BA356" i="6"/>
  <c r="AZ356" i="6"/>
  <c r="AX356" i="6"/>
  <c r="BF357" i="6"/>
  <c r="AX357" i="6"/>
  <c r="AV357" i="6"/>
  <c r="AS357" i="6"/>
  <c r="BG357" i="6"/>
  <c r="AQ359" i="6"/>
  <c r="AU362" i="6"/>
  <c r="AX368" i="6"/>
  <c r="BA416" i="6"/>
  <c r="AZ420" i="6"/>
  <c r="AX420" i="6"/>
  <c r="BE420" i="6"/>
  <c r="BB420" i="6"/>
  <c r="BA420" i="6"/>
  <c r="AY420" i="6"/>
  <c r="AW420" i="6"/>
  <c r="AV420" i="6"/>
  <c r="AU420" i="6"/>
  <c r="AS420" i="6"/>
  <c r="AQ445" i="6"/>
  <c r="AU235" i="6"/>
  <c r="AU237" i="6"/>
  <c r="AU239" i="6"/>
  <c r="AU243" i="6"/>
  <c r="AU249" i="6"/>
  <c r="BD250" i="6"/>
  <c r="AV251" i="6"/>
  <c r="BD252" i="6"/>
  <c r="AV253" i="6"/>
  <c r="BD254" i="6"/>
  <c r="AW255" i="6"/>
  <c r="BE256" i="6"/>
  <c r="AV259" i="6"/>
  <c r="AU261" i="6"/>
  <c r="AU263" i="6"/>
  <c r="AV265" i="6"/>
  <c r="BE266" i="6"/>
  <c r="AW267" i="6"/>
  <c r="BE268" i="6"/>
  <c r="AW269" i="6"/>
  <c r="BF270" i="6"/>
  <c r="AX271" i="6"/>
  <c r="BF272" i="6"/>
  <c r="BE274" i="6"/>
  <c r="AW275" i="6"/>
  <c r="BE276" i="6"/>
  <c r="AV277" i="6"/>
  <c r="BE278" i="6"/>
  <c r="AV279" i="6"/>
  <c r="BE280" i="6"/>
  <c r="AW281" i="6"/>
  <c r="AX283" i="6"/>
  <c r="AZ285" i="6"/>
  <c r="BB287" i="6"/>
  <c r="BC288" i="6"/>
  <c r="AX288" i="6"/>
  <c r="BA290" i="6"/>
  <c r="AW290" i="6"/>
  <c r="AQ291" i="6"/>
  <c r="BD291" i="6"/>
  <c r="AV292" i="6"/>
  <c r="BG293" i="6"/>
  <c r="AZ294" i="6"/>
  <c r="BB297" i="6"/>
  <c r="BG297" i="6"/>
  <c r="BE298" i="6"/>
  <c r="AW299" i="6"/>
  <c r="BF300" i="6"/>
  <c r="AY301" i="6"/>
  <c r="AZ303" i="6"/>
  <c r="BA307" i="6"/>
  <c r="BB309" i="6"/>
  <c r="AU310" i="6"/>
  <c r="BE311" i="6"/>
  <c r="AZ312" i="6"/>
  <c r="BD314" i="6"/>
  <c r="AW315" i="6"/>
  <c r="BB317" i="6"/>
  <c r="BE318" i="6"/>
  <c r="AZ318" i="6"/>
  <c r="AY318" i="6"/>
  <c r="BF319" i="6"/>
  <c r="AX320" i="6"/>
  <c r="AU323" i="6"/>
  <c r="BF324" i="6"/>
  <c r="AW325" i="6"/>
  <c r="AU328" i="6"/>
  <c r="AZ328" i="6"/>
  <c r="AY328" i="6"/>
  <c r="AX328" i="6"/>
  <c r="BF330" i="6"/>
  <c r="AZ335" i="6"/>
  <c r="AQ337" i="6"/>
  <c r="AU338" i="6"/>
  <c r="AU342" i="6"/>
  <c r="AY346" i="6"/>
  <c r="AV350" i="6"/>
  <c r="BG352" i="6"/>
  <c r="AQ355" i="6"/>
  <c r="AU356" i="6"/>
  <c r="AU357" i="6"/>
  <c r="AV362" i="6"/>
  <c r="AY368" i="6"/>
  <c r="AQ378" i="6"/>
  <c r="AQ396" i="6"/>
  <c r="BC420" i="6"/>
  <c r="AQ432" i="6"/>
  <c r="AX267" i="6"/>
  <c r="AY269" i="6"/>
  <c r="AY271" i="6"/>
  <c r="AX275" i="6"/>
  <c r="AX281" i="6"/>
  <c r="AY283" i="6"/>
  <c r="BA285" i="6"/>
  <c r="BC287" i="6"/>
  <c r="BA294" i="6"/>
  <c r="AX299" i="6"/>
  <c r="AZ301" i="6"/>
  <c r="BA303" i="6"/>
  <c r="BB307" i="6"/>
  <c r="AY308" i="6"/>
  <c r="AX308" i="6"/>
  <c r="BC309" i="6"/>
  <c r="BA312" i="6"/>
  <c r="BE314" i="6"/>
  <c r="AX315" i="6"/>
  <c r="BC317" i="6"/>
  <c r="BA320" i="6"/>
  <c r="BG324" i="6"/>
  <c r="AX325" i="6"/>
  <c r="BG332" i="6"/>
  <c r="BD332" i="6"/>
  <c r="BA332" i="6"/>
  <c r="AZ332" i="6"/>
  <c r="AY332" i="6"/>
  <c r="BA335" i="6"/>
  <c r="AV339" i="6"/>
  <c r="AS339" i="6"/>
  <c r="BG339" i="6"/>
  <c r="BC346" i="6"/>
  <c r="BF368" i="6"/>
  <c r="AV219" i="6"/>
  <c r="AV221" i="6"/>
  <c r="AW223" i="6"/>
  <c r="AV227" i="6"/>
  <c r="AV233" i="6"/>
  <c r="AW235" i="6"/>
  <c r="AW237" i="6"/>
  <c r="AX239" i="6"/>
  <c r="AW243" i="6"/>
  <c r="AV245" i="6"/>
  <c r="AV247" i="6"/>
  <c r="AW249" i="6"/>
  <c r="BF250" i="6"/>
  <c r="AX251" i="6"/>
  <c r="BF252" i="6"/>
  <c r="AY253" i="6"/>
  <c r="BG254" i="6"/>
  <c r="AY255" i="6"/>
  <c r="BG256" i="6"/>
  <c r="AX259" i="6"/>
  <c r="AW261" i="6"/>
  <c r="AW263" i="6"/>
  <c r="AX265" i="6"/>
  <c r="BG266" i="6"/>
  <c r="AY267" i="6"/>
  <c r="AZ269" i="6"/>
  <c r="AZ271" i="6"/>
  <c r="BG274" i="6"/>
  <c r="AY275" i="6"/>
  <c r="BG276" i="6"/>
  <c r="AX277" i="6"/>
  <c r="BG278" i="6"/>
  <c r="AX279" i="6"/>
  <c r="BG280" i="6"/>
  <c r="AY281" i="6"/>
  <c r="BA283" i="6"/>
  <c r="BB285" i="6"/>
  <c r="BE286" i="6"/>
  <c r="AX286" i="6"/>
  <c r="BD287" i="6"/>
  <c r="AV288" i="6"/>
  <c r="AV290" i="6"/>
  <c r="BG291" i="6"/>
  <c r="AZ292" i="6"/>
  <c r="BB294" i="6"/>
  <c r="AV297" i="6"/>
  <c r="AY299" i="6"/>
  <c r="BA301" i="6"/>
  <c r="BB303" i="6"/>
  <c r="BC307" i="6"/>
  <c r="AU308" i="6"/>
  <c r="BD309" i="6"/>
  <c r="AX310" i="6"/>
  <c r="BB312" i="6"/>
  <c r="BB313" i="6"/>
  <c r="BG313" i="6"/>
  <c r="BF314" i="6"/>
  <c r="AY315" i="6"/>
  <c r="BD317" i="6"/>
  <c r="AV318" i="6"/>
  <c r="BB320" i="6"/>
  <c r="AW323" i="6"/>
  <c r="AY325" i="6"/>
  <c r="AW328" i="6"/>
  <c r="AU332" i="6"/>
  <c r="BB335" i="6"/>
  <c r="AW338" i="6"/>
  <c r="AU339" i="6"/>
  <c r="AX342" i="6"/>
  <c r="BD343" i="6"/>
  <c r="AW343" i="6"/>
  <c r="AU343" i="6"/>
  <c r="BG343" i="6"/>
  <c r="BD346" i="6"/>
  <c r="AX350" i="6"/>
  <c r="AW356" i="6"/>
  <c r="AY357" i="6"/>
  <c r="AX362" i="6"/>
  <c r="BA370" i="6"/>
  <c r="BF370" i="6"/>
  <c r="BD370" i="6"/>
  <c r="BC370" i="6"/>
  <c r="BB370" i="6"/>
  <c r="AZ370" i="6"/>
  <c r="AY370" i="6"/>
  <c r="AQ391" i="6"/>
  <c r="AS403" i="6"/>
  <c r="BG403" i="6"/>
  <c r="BF403" i="6"/>
  <c r="BE403" i="6"/>
  <c r="BD403" i="6"/>
  <c r="BC403" i="6"/>
  <c r="BB403" i="6"/>
  <c r="AZ403" i="6"/>
  <c r="AY403" i="6"/>
  <c r="AX403" i="6"/>
  <c r="AW403" i="6"/>
  <c r="AV403" i="6"/>
  <c r="BF420" i="6"/>
  <c r="AX235" i="6"/>
  <c r="AY237" i="6"/>
  <c r="AY239" i="6"/>
  <c r="AX243" i="6"/>
  <c r="AX249" i="6"/>
  <c r="BG250" i="6"/>
  <c r="AY251" i="6"/>
  <c r="AZ253" i="6"/>
  <c r="AZ255" i="6"/>
  <c r="AY259" i="6"/>
  <c r="AX261" i="6"/>
  <c r="AX263" i="6"/>
  <c r="AY265" i="6"/>
  <c r="BA267" i="6"/>
  <c r="BA269" i="6"/>
  <c r="BA271" i="6"/>
  <c r="AZ275" i="6"/>
  <c r="AY277" i="6"/>
  <c r="AY279" i="6"/>
  <c r="AZ281" i="6"/>
  <c r="BB283" i="6"/>
  <c r="BC285" i="6"/>
  <c r="BE287" i="6"/>
  <c r="BA292" i="6"/>
  <c r="BC294" i="6"/>
  <c r="BD295" i="6"/>
  <c r="BF295" i="6"/>
  <c r="BA299" i="6"/>
  <c r="BB301" i="6"/>
  <c r="BC303" i="6"/>
  <c r="BC304" i="6"/>
  <c r="AY304" i="6"/>
  <c r="BA306" i="6"/>
  <c r="AX306" i="6"/>
  <c r="AQ307" i="6"/>
  <c r="BD307" i="6"/>
  <c r="AV308" i="6"/>
  <c r="BE309" i="6"/>
  <c r="BC312" i="6"/>
  <c r="BA315" i="6"/>
  <c r="BE317" i="6"/>
  <c r="BD320" i="6"/>
  <c r="AX323" i="6"/>
  <c r="AZ325" i="6"/>
  <c r="BB329" i="6"/>
  <c r="BG329" i="6"/>
  <c r="AV332" i="6"/>
  <c r="AX333" i="6"/>
  <c r="AV333" i="6"/>
  <c r="AS333" i="6"/>
  <c r="BC335" i="6"/>
  <c r="BC336" i="6"/>
  <c r="BE336" i="6"/>
  <c r="BA336" i="6"/>
  <c r="AZ336" i="6"/>
  <c r="AY336" i="6"/>
  <c r="BB338" i="6"/>
  <c r="AW339" i="6"/>
  <c r="BB342" i="6"/>
  <c r="BF346" i="6"/>
  <c r="AY350" i="6"/>
  <c r="BC356" i="6"/>
  <c r="AZ357" i="6"/>
  <c r="AQ361" i="6"/>
  <c r="AY362" i="6"/>
  <c r="BG364" i="6"/>
  <c r="AS364" i="6"/>
  <c r="BF364" i="6"/>
  <c r="BD364" i="6"/>
  <c r="BC364" i="6"/>
  <c r="BB364" i="6"/>
  <c r="BA364" i="6"/>
  <c r="AZ364" i="6"/>
  <c r="AQ366" i="6"/>
  <c r="BG420" i="6"/>
  <c r="AQ433" i="6"/>
  <c r="AV213" i="6"/>
  <c r="AV215" i="6"/>
  <c r="AX219" i="6"/>
  <c r="AY221" i="6"/>
  <c r="AY223" i="6"/>
  <c r="AX233" i="6"/>
  <c r="AY235" i="6"/>
  <c r="AZ237" i="6"/>
  <c r="AZ239" i="6"/>
  <c r="AY243" i="6"/>
  <c r="AX245" i="6"/>
  <c r="AX247" i="6"/>
  <c r="AY249" i="6"/>
  <c r="BA251" i="6"/>
  <c r="BA253" i="6"/>
  <c r="BA255" i="6"/>
  <c r="AZ259" i="6"/>
  <c r="AY261" i="6"/>
  <c r="AY263" i="6"/>
  <c r="AZ265" i="6"/>
  <c r="BB267" i="6"/>
  <c r="AS268" i="6"/>
  <c r="BB269" i="6"/>
  <c r="AS270" i="6"/>
  <c r="BB271" i="6"/>
  <c r="AS272" i="6"/>
  <c r="BA275" i="6"/>
  <c r="AZ277" i="6"/>
  <c r="AZ279" i="6"/>
  <c r="BA281" i="6"/>
  <c r="BC283" i="6"/>
  <c r="BG284" i="6"/>
  <c r="AX284" i="6"/>
  <c r="BD285" i="6"/>
  <c r="AY288" i="6"/>
  <c r="AY290" i="6"/>
  <c r="BB292" i="6"/>
  <c r="BD294" i="6"/>
  <c r="AU295" i="6"/>
  <c r="AX297" i="6"/>
  <c r="BB299" i="6"/>
  <c r="BC301" i="6"/>
  <c r="BE302" i="6"/>
  <c r="AY302" i="6"/>
  <c r="BD303" i="6"/>
  <c r="AU304" i="6"/>
  <c r="AU306" i="6"/>
  <c r="BE307" i="6"/>
  <c r="AW308" i="6"/>
  <c r="BA310" i="6"/>
  <c r="BD312" i="6"/>
  <c r="AV313" i="6"/>
  <c r="BB315" i="6"/>
  <c r="BG316" i="6"/>
  <c r="AZ316" i="6"/>
  <c r="AY316" i="6"/>
  <c r="BF317" i="6"/>
  <c r="AX318" i="6"/>
  <c r="AS319" i="6"/>
  <c r="BE320" i="6"/>
  <c r="AY323" i="6"/>
  <c r="BA325" i="6"/>
  <c r="AW326" i="6"/>
  <c r="AZ326" i="6"/>
  <c r="AY326" i="6"/>
  <c r="BB328" i="6"/>
  <c r="AU329" i="6"/>
  <c r="AW332" i="6"/>
  <c r="AU333" i="6"/>
  <c r="BD335" i="6"/>
  <c r="AU336" i="6"/>
  <c r="BC338" i="6"/>
  <c r="AX339" i="6"/>
  <c r="AQ341" i="6"/>
  <c r="BC342" i="6"/>
  <c r="AX343" i="6"/>
  <c r="BG348" i="6"/>
  <c r="BE348" i="6"/>
  <c r="BB348" i="6"/>
  <c r="BA348" i="6"/>
  <c r="AZ348" i="6"/>
  <c r="BC350" i="6"/>
  <c r="BA354" i="6"/>
  <c r="BG354" i="6"/>
  <c r="BE354" i="6"/>
  <c r="BB354" i="6"/>
  <c r="AZ354" i="6"/>
  <c r="AY354" i="6"/>
  <c r="BD356" i="6"/>
  <c r="BA357" i="6"/>
  <c r="AW358" i="6"/>
  <c r="BG358" i="6"/>
  <c r="BE358" i="6"/>
  <c r="BB358" i="6"/>
  <c r="BA358" i="6"/>
  <c r="AZ358" i="6"/>
  <c r="AY358" i="6"/>
  <c r="BD359" i="6"/>
  <c r="AX359" i="6"/>
  <c r="AV359" i="6"/>
  <c r="AS359" i="6"/>
  <c r="BG359" i="6"/>
  <c r="BE362" i="6"/>
  <c r="AU364" i="6"/>
  <c r="AV370" i="6"/>
  <c r="AY413" i="6"/>
  <c r="AW413" i="6"/>
  <c r="BB413" i="6"/>
  <c r="BG413" i="6"/>
  <c r="BF413" i="6"/>
  <c r="BE413" i="6"/>
  <c r="BD413" i="6"/>
  <c r="BA413" i="6"/>
  <c r="AZ413" i="6"/>
  <c r="AX413" i="6"/>
  <c r="AV413" i="6"/>
  <c r="AU413" i="6"/>
  <c r="BA235" i="6"/>
  <c r="BA237" i="6"/>
  <c r="BA239" i="6"/>
  <c r="AZ249" i="6"/>
  <c r="BB251" i="6"/>
  <c r="AS252" i="6"/>
  <c r="BB253" i="6"/>
  <c r="AS254" i="6"/>
  <c r="BB255" i="6"/>
  <c r="AS256" i="6"/>
  <c r="BA259" i="6"/>
  <c r="AZ261" i="6"/>
  <c r="AZ263" i="6"/>
  <c r="BA265" i="6"/>
  <c r="BC267" i="6"/>
  <c r="BC269" i="6"/>
  <c r="BC271" i="6"/>
  <c r="AS274" i="6"/>
  <c r="BB275" i="6"/>
  <c r="AS276" i="6"/>
  <c r="BA277" i="6"/>
  <c r="AS278" i="6"/>
  <c r="BA279" i="6"/>
  <c r="AS280" i="6"/>
  <c r="BC281" i="6"/>
  <c r="BD283" i="6"/>
  <c r="BE285" i="6"/>
  <c r="AS291" i="6"/>
  <c r="BC292" i="6"/>
  <c r="BF293" i="6"/>
  <c r="BE293" i="6"/>
  <c r="BE294" i="6"/>
  <c r="AV295" i="6"/>
  <c r="BC299" i="6"/>
  <c r="BG300" i="6"/>
  <c r="AY300" i="6"/>
  <c r="BD301" i="6"/>
  <c r="BE303" i="6"/>
  <c r="AV304" i="6"/>
  <c r="AV306" i="6"/>
  <c r="BF307" i="6"/>
  <c r="AZ308" i="6"/>
  <c r="BB310" i="6"/>
  <c r="BE312" i="6"/>
  <c r="BC315" i="6"/>
  <c r="BG317" i="6"/>
  <c r="BF320" i="6"/>
  <c r="AZ323" i="6"/>
  <c r="BB325" i="6"/>
  <c r="AV329" i="6"/>
  <c r="AQ331" i="6"/>
  <c r="AX332" i="6"/>
  <c r="AW333" i="6"/>
  <c r="BE335" i="6"/>
  <c r="AV336" i="6"/>
  <c r="BE338" i="6"/>
  <c r="AY339" i="6"/>
  <c r="BE342" i="6"/>
  <c r="BD350" i="6"/>
  <c r="AQ353" i="6"/>
  <c r="BF356" i="6"/>
  <c r="BB357" i="6"/>
  <c r="AU359" i="6"/>
  <c r="BG362" i="6"/>
  <c r="AV364" i="6"/>
  <c r="AQ369" i="6"/>
  <c r="AW370" i="6"/>
  <c r="AQ386" i="6"/>
  <c r="AQ388" i="6"/>
  <c r="BC409" i="6"/>
  <c r="BA409" i="6"/>
  <c r="AW409" i="6"/>
  <c r="BB409" i="6"/>
  <c r="AZ409" i="6"/>
  <c r="AY409" i="6"/>
  <c r="AX409" i="6"/>
  <c r="AV409" i="6"/>
  <c r="AU409" i="6"/>
  <c r="AS409" i="6"/>
  <c r="AQ411" i="6"/>
  <c r="BC413" i="6"/>
  <c r="BB434" i="6"/>
  <c r="AZ434" i="6"/>
  <c r="BC434" i="6"/>
  <c r="BG434" i="6"/>
  <c r="BF434" i="6"/>
  <c r="BD434" i="6"/>
  <c r="BA434" i="6"/>
  <c r="AY434" i="6"/>
  <c r="AX434" i="6"/>
  <c r="AW434" i="6"/>
  <c r="BC251" i="6"/>
  <c r="BC253" i="6"/>
  <c r="BC255" i="6"/>
  <c r="BC265" i="6"/>
  <c r="BD267" i="6"/>
  <c r="BD269" i="6"/>
  <c r="BD271" i="6"/>
  <c r="BB277" i="6"/>
  <c r="BB279" i="6"/>
  <c r="BD281" i="6"/>
  <c r="BE283" i="6"/>
  <c r="BF285" i="6"/>
  <c r="BD292" i="6"/>
  <c r="BF294" i="6"/>
  <c r="AW295" i="6"/>
  <c r="AS298" i="6"/>
  <c r="AY298" i="6"/>
  <c r="BD299" i="6"/>
  <c r="BE301" i="6"/>
  <c r="BF303" i="6"/>
  <c r="AW304" i="6"/>
  <c r="AW306" i="6"/>
  <c r="BA308" i="6"/>
  <c r="BC310" i="6"/>
  <c r="BD311" i="6"/>
  <c r="BG311" i="6"/>
  <c r="BF312" i="6"/>
  <c r="BD315" i="6"/>
  <c r="BG320" i="6"/>
  <c r="BA323" i="6"/>
  <c r="BC325" i="6"/>
  <c r="AW329" i="6"/>
  <c r="BB332" i="6"/>
  <c r="AY333" i="6"/>
  <c r="BF335" i="6"/>
  <c r="AW336" i="6"/>
  <c r="BF338" i="6"/>
  <c r="AZ339" i="6"/>
  <c r="BF342" i="6"/>
  <c r="AU344" i="6"/>
  <c r="BF344" i="6"/>
  <c r="BD344" i="6"/>
  <c r="BA344" i="6"/>
  <c r="AZ344" i="6"/>
  <c r="AY344" i="6"/>
  <c r="BB345" i="6"/>
  <c r="AX345" i="6"/>
  <c r="AV345" i="6"/>
  <c r="AS345" i="6"/>
  <c r="BG350" i="6"/>
  <c r="BC357" i="6"/>
  <c r="AQ375" i="6"/>
  <c r="AQ390" i="6"/>
  <c r="BG437" i="6"/>
  <c r="BE437" i="6"/>
  <c r="AW437" i="6"/>
  <c r="BF437" i="6"/>
  <c r="BD437" i="6"/>
  <c r="BC437" i="6"/>
  <c r="BA437" i="6"/>
  <c r="AZ437" i="6"/>
  <c r="AY437" i="6"/>
  <c r="AX437" i="6"/>
  <c r="AV437" i="6"/>
  <c r="BD448" i="6"/>
  <c r="BB448" i="6"/>
  <c r="BG448" i="6"/>
  <c r="AZ448" i="6"/>
  <c r="AX448" i="6"/>
  <c r="BF448" i="6"/>
  <c r="BE448" i="6"/>
  <c r="BC448" i="6"/>
  <c r="BA448" i="6"/>
  <c r="AY448" i="6"/>
  <c r="AW448" i="6"/>
  <c r="AV448" i="6"/>
  <c r="BE471" i="6"/>
  <c r="BC471" i="6"/>
  <c r="AW471" i="6"/>
  <c r="BF471" i="6"/>
  <c r="BD471" i="6"/>
  <c r="BA471" i="6"/>
  <c r="BG471" i="6"/>
  <c r="BB471" i="6"/>
  <c r="AZ471" i="6"/>
  <c r="AY471" i="6"/>
  <c r="AX471" i="6"/>
  <c r="AV471" i="6"/>
  <c r="AU471" i="6"/>
  <c r="AS471" i="6"/>
  <c r="AQ275" i="6"/>
  <c r="BF283" i="6"/>
  <c r="BG294" i="6"/>
  <c r="BE299" i="6"/>
  <c r="BF301" i="6"/>
  <c r="AQ315" i="6"/>
  <c r="AY324" i="6"/>
  <c r="AZ324" i="6"/>
  <c r="AX324" i="6"/>
  <c r="BD325" i="6"/>
  <c r="AQ335" i="6"/>
  <c r="BG335" i="6"/>
  <c r="AY340" i="6"/>
  <c r="BD340" i="6"/>
  <c r="BA340" i="6"/>
  <c r="AZ340" i="6"/>
  <c r="AX340" i="6"/>
  <c r="AQ347" i="6"/>
  <c r="BE366" i="6"/>
  <c r="AS366" i="6"/>
  <c r="BG366" i="6"/>
  <c r="BD366" i="6"/>
  <c r="BC366" i="6"/>
  <c r="BB366" i="6"/>
  <c r="BA366" i="6"/>
  <c r="AZ366" i="6"/>
  <c r="AQ368" i="6"/>
  <c r="AY372" i="6"/>
  <c r="BF372" i="6"/>
  <c r="BD372" i="6"/>
  <c r="BC372" i="6"/>
  <c r="BB372" i="6"/>
  <c r="BA372" i="6"/>
  <c r="AZ372" i="6"/>
  <c r="AQ392" i="6"/>
  <c r="AQ404" i="6"/>
  <c r="AZ452" i="6"/>
  <c r="AX452" i="6"/>
  <c r="AV452" i="6"/>
  <c r="BG452" i="6"/>
  <c r="BF452" i="6"/>
  <c r="BE452" i="6"/>
  <c r="BD452" i="6"/>
  <c r="BC452" i="6"/>
  <c r="BB452" i="6"/>
  <c r="BA452" i="6"/>
  <c r="AY452" i="6"/>
  <c r="BG283" i="6"/>
  <c r="BG301" i="6"/>
  <c r="BF309" i="6"/>
  <c r="BG309" i="6"/>
  <c r="AS314" i="6"/>
  <c r="AZ314" i="6"/>
  <c r="AY314" i="6"/>
  <c r="AS330" i="6"/>
  <c r="BD330" i="6"/>
  <c r="BA330" i="6"/>
  <c r="AZ330" i="6"/>
  <c r="AY330" i="6"/>
  <c r="BC352" i="6"/>
  <c r="BF352" i="6"/>
  <c r="BB352" i="6"/>
  <c r="BA352" i="6"/>
  <c r="AZ352" i="6"/>
  <c r="AQ374" i="6"/>
  <c r="AU452" i="6"/>
  <c r="AV287" i="6"/>
  <c r="BG287" i="6"/>
  <c r="BG299" i="6"/>
  <c r="AU309" i="6"/>
  <c r="AU314" i="6"/>
  <c r="AQ323" i="6"/>
  <c r="AV324" i="6"/>
  <c r="AU330" i="6"/>
  <c r="AU352" i="6"/>
  <c r="AU360" i="6"/>
  <c r="BG360" i="6"/>
  <c r="BE360" i="6"/>
  <c r="BB360" i="6"/>
  <c r="BA360" i="6"/>
  <c r="AZ360" i="6"/>
  <c r="AY360" i="6"/>
  <c r="AQ362" i="6"/>
  <c r="AQ363" i="6"/>
  <c r="AU401" i="6"/>
  <c r="AS401" i="6"/>
  <c r="BF401" i="6"/>
  <c r="BA401" i="6"/>
  <c r="AZ401" i="6"/>
  <c r="AY401" i="6"/>
  <c r="AX401" i="6"/>
  <c r="AW401" i="6"/>
  <c r="AV401" i="6"/>
  <c r="BG401" i="6"/>
  <c r="AS467" i="6"/>
  <c r="BG467" i="6"/>
  <c r="BD467" i="6"/>
  <c r="AY467" i="6"/>
  <c r="AW467" i="6"/>
  <c r="BF467" i="6"/>
  <c r="BE467" i="6"/>
  <c r="BC467" i="6"/>
  <c r="BB467" i="6"/>
  <c r="BA467" i="6"/>
  <c r="AZ467" i="6"/>
  <c r="AX467" i="6"/>
  <c r="AV467" i="6"/>
  <c r="AU467" i="6"/>
  <c r="AQ460" i="6"/>
  <c r="BF462" i="6"/>
  <c r="BD462" i="6"/>
  <c r="BC462" i="6"/>
  <c r="AX462" i="6"/>
  <c r="AV462" i="6"/>
  <c r="AQ9" i="7"/>
  <c r="AZ203" i="7"/>
  <c r="AW203" i="7"/>
  <c r="AV203" i="7"/>
  <c r="AU203" i="7"/>
  <c r="BE203" i="7"/>
  <c r="BG203" i="7"/>
  <c r="BF203" i="7"/>
  <c r="BD203" i="7"/>
  <c r="BC203" i="7"/>
  <c r="BB203" i="7"/>
  <c r="BA203" i="7"/>
  <c r="AY203" i="7"/>
  <c r="AX203" i="7"/>
  <c r="AS203" i="7"/>
  <c r="AQ21" i="7"/>
  <c r="AQ55" i="7"/>
  <c r="AZ374" i="6"/>
  <c r="AZ376" i="6"/>
  <c r="AZ386" i="6"/>
  <c r="BA388" i="6"/>
  <c r="BA390" i="6"/>
  <c r="BA392" i="6"/>
  <c r="BD394" i="6"/>
  <c r="BD400" i="6"/>
  <c r="BB400" i="6"/>
  <c r="AU400" i="6"/>
  <c r="AX406" i="6"/>
  <c r="AV406" i="6"/>
  <c r="BF406" i="6"/>
  <c r="BB415" i="6"/>
  <c r="AZ421" i="6"/>
  <c r="BF423" i="6"/>
  <c r="AY429" i="6"/>
  <c r="AW429" i="6"/>
  <c r="BC429" i="6"/>
  <c r="BD433" i="6"/>
  <c r="BA459" i="6"/>
  <c r="AY459" i="6"/>
  <c r="BE459" i="6"/>
  <c r="BC459" i="6"/>
  <c r="AW462" i="6"/>
  <c r="BE53" i="7"/>
  <c r="BD53" i="7"/>
  <c r="AX53" i="7"/>
  <c r="AW53" i="7"/>
  <c r="AV53" i="7"/>
  <c r="BG53" i="7"/>
  <c r="BF53" i="7"/>
  <c r="BC53" i="7"/>
  <c r="BB53" i="7"/>
  <c r="BA53" i="7"/>
  <c r="AZ53" i="7"/>
  <c r="AY53" i="7"/>
  <c r="AU53" i="7"/>
  <c r="AS53" i="7"/>
  <c r="BA374" i="6"/>
  <c r="BA376" i="6"/>
  <c r="BB378" i="6"/>
  <c r="BB380" i="6"/>
  <c r="BB382" i="6"/>
  <c r="BB384" i="6"/>
  <c r="BB386" i="6"/>
  <c r="BB388" i="6"/>
  <c r="BB390" i="6"/>
  <c r="BB392" i="6"/>
  <c r="BA393" i="6"/>
  <c r="BC393" i="6"/>
  <c r="AQ394" i="6"/>
  <c r="BE394" i="6"/>
  <c r="BB399" i="6"/>
  <c r="AV400" i="6"/>
  <c r="BD402" i="6"/>
  <c r="BB405" i="6"/>
  <c r="AU406" i="6"/>
  <c r="BC415" i="6"/>
  <c r="BE418" i="6"/>
  <c r="BA421" i="6"/>
  <c r="AX422" i="6"/>
  <c r="AV422" i="6"/>
  <c r="BG422" i="6"/>
  <c r="BG423" i="6"/>
  <c r="AU429" i="6"/>
  <c r="BE433" i="6"/>
  <c r="BA439" i="6"/>
  <c r="BE441" i="6"/>
  <c r="BG443" i="6"/>
  <c r="BD447" i="6"/>
  <c r="BE451" i="6"/>
  <c r="BG453" i="6"/>
  <c r="BE453" i="6"/>
  <c r="BF453" i="6"/>
  <c r="AZ453" i="6"/>
  <c r="AX453" i="6"/>
  <c r="AU459" i="6"/>
  <c r="AY462" i="6"/>
  <c r="AZ468" i="6"/>
  <c r="AX468" i="6"/>
  <c r="BD468" i="6"/>
  <c r="AW468" i="6"/>
  <c r="AQ477" i="6"/>
  <c r="AY508" i="6"/>
  <c r="BF508" i="6"/>
  <c r="AS508" i="6"/>
  <c r="BG508" i="6"/>
  <c r="BE508" i="6"/>
  <c r="BC508" i="6"/>
  <c r="BB508" i="6"/>
  <c r="BA508" i="6"/>
  <c r="AZ508" i="6"/>
  <c r="AX508" i="6"/>
  <c r="AW508" i="6"/>
  <c r="AU508" i="6"/>
  <c r="BB374" i="6"/>
  <c r="BB376" i="6"/>
  <c r="BC378" i="6"/>
  <c r="AU379" i="6"/>
  <c r="BC380" i="6"/>
  <c r="AU381" i="6"/>
  <c r="BC382" i="6"/>
  <c r="AU383" i="6"/>
  <c r="BD384" i="6"/>
  <c r="BC386" i="6"/>
  <c r="AU387" i="6"/>
  <c r="BC388" i="6"/>
  <c r="BC390" i="6"/>
  <c r="BC392" i="6"/>
  <c r="AU393" i="6"/>
  <c r="BF394" i="6"/>
  <c r="BD399" i="6"/>
  <c r="AW400" i="6"/>
  <c r="BE402" i="6"/>
  <c r="BC405" i="6"/>
  <c r="AW406" i="6"/>
  <c r="AQ412" i="6"/>
  <c r="BD412" i="6"/>
  <c r="BE415" i="6"/>
  <c r="BF418" i="6"/>
  <c r="BB421" i="6"/>
  <c r="AU422" i="6"/>
  <c r="BD428" i="6"/>
  <c r="AV429" i="6"/>
  <c r="BD432" i="6"/>
  <c r="BB432" i="6"/>
  <c r="AW432" i="6"/>
  <c r="BF433" i="6"/>
  <c r="AS435" i="6"/>
  <c r="BG435" i="6"/>
  <c r="AU435" i="6"/>
  <c r="BB439" i="6"/>
  <c r="BF441" i="6"/>
  <c r="AY445" i="6"/>
  <c r="AW445" i="6"/>
  <c r="AS445" i="6"/>
  <c r="BF445" i="6"/>
  <c r="BD445" i="6"/>
  <c r="BE447" i="6"/>
  <c r="AU453" i="6"/>
  <c r="AQ458" i="6"/>
  <c r="AV459" i="6"/>
  <c r="AZ462" i="6"/>
  <c r="AW463" i="6"/>
  <c r="AU463" i="6"/>
  <c r="AX463" i="6"/>
  <c r="BG463" i="6"/>
  <c r="AU468" i="6"/>
  <c r="AV508" i="6"/>
  <c r="AQ6" i="7"/>
  <c r="AU363" i="6"/>
  <c r="AU365" i="6"/>
  <c r="AU367" i="6"/>
  <c r="AU371" i="6"/>
  <c r="BC374" i="6"/>
  <c r="BC376" i="6"/>
  <c r="AU377" i="6"/>
  <c r="BD378" i="6"/>
  <c r="AV379" i="6"/>
  <c r="BD380" i="6"/>
  <c r="AV381" i="6"/>
  <c r="BD382" i="6"/>
  <c r="AW383" i="6"/>
  <c r="BE384" i="6"/>
  <c r="BD386" i="6"/>
  <c r="AV387" i="6"/>
  <c r="BD388" i="6"/>
  <c r="AU389" i="6"/>
  <c r="BD390" i="6"/>
  <c r="AU391" i="6"/>
  <c r="BD392" i="6"/>
  <c r="AV393" i="6"/>
  <c r="BG394" i="6"/>
  <c r="BE399" i="6"/>
  <c r="AX400" i="6"/>
  <c r="BF402" i="6"/>
  <c r="BD405" i="6"/>
  <c r="AY406" i="6"/>
  <c r="BA411" i="6"/>
  <c r="AY411" i="6"/>
  <c r="AX411" i="6"/>
  <c r="BE412" i="6"/>
  <c r="BF415" i="6"/>
  <c r="BG418" i="6"/>
  <c r="BC421" i="6"/>
  <c r="AW422" i="6"/>
  <c r="AQ428" i="6"/>
  <c r="AX429" i="6"/>
  <c r="AU432" i="6"/>
  <c r="AV435" i="6"/>
  <c r="BD439" i="6"/>
  <c r="BG441" i="6"/>
  <c r="AU445" i="6"/>
  <c r="BG447" i="6"/>
  <c r="AV453" i="6"/>
  <c r="AW459" i="6"/>
  <c r="BA462" i="6"/>
  <c r="AV463" i="6"/>
  <c r="AQ465" i="6"/>
  <c r="AV468" i="6"/>
  <c r="AQ470" i="6"/>
  <c r="AQ480" i="6"/>
  <c r="AQ489" i="6"/>
  <c r="AY492" i="6"/>
  <c r="BF492" i="6"/>
  <c r="AS492" i="6"/>
  <c r="BG492" i="6"/>
  <c r="BE492" i="6"/>
  <c r="BC492" i="6"/>
  <c r="BB492" i="6"/>
  <c r="BA492" i="6"/>
  <c r="AZ492" i="6"/>
  <c r="AX492" i="6"/>
  <c r="AW492" i="6"/>
  <c r="AU492" i="6"/>
  <c r="BD508" i="6"/>
  <c r="BD374" i="6"/>
  <c r="BD376" i="6"/>
  <c r="BE378" i="6"/>
  <c r="BE380" i="6"/>
  <c r="BF382" i="6"/>
  <c r="BF384" i="6"/>
  <c r="BE386" i="6"/>
  <c r="BE388" i="6"/>
  <c r="BE390" i="6"/>
  <c r="BE392" i="6"/>
  <c r="BF399" i="6"/>
  <c r="AY400" i="6"/>
  <c r="BG402" i="6"/>
  <c r="AZ404" i="6"/>
  <c r="AX404" i="6"/>
  <c r="BD404" i="6"/>
  <c r="BF405" i="6"/>
  <c r="AZ406" i="6"/>
  <c r="AQ410" i="6"/>
  <c r="BF414" i="6"/>
  <c r="BD414" i="6"/>
  <c r="AS414" i="6"/>
  <c r="BG415" i="6"/>
  <c r="AU417" i="6"/>
  <c r="AS417" i="6"/>
  <c r="BG417" i="6"/>
  <c r="BA427" i="6"/>
  <c r="AY427" i="6"/>
  <c r="AZ427" i="6"/>
  <c r="AZ429" i="6"/>
  <c r="AX438" i="6"/>
  <c r="AV438" i="6"/>
  <c r="BF439" i="6"/>
  <c r="AX454" i="6"/>
  <c r="AV454" i="6"/>
  <c r="AZ454" i="6"/>
  <c r="AS454" i="6"/>
  <c r="AX459" i="6"/>
  <c r="BF460" i="6"/>
  <c r="BB460" i="6"/>
  <c r="AW460" i="6"/>
  <c r="AU460" i="6"/>
  <c r="BB462" i="6"/>
  <c r="AY468" i="6"/>
  <c r="AV487" i="6"/>
  <c r="BE487" i="6"/>
  <c r="BC487" i="6"/>
  <c r="AW487" i="6"/>
  <c r="AU487" i="6"/>
  <c r="AS487" i="6"/>
  <c r="BG487" i="6"/>
  <c r="BF487" i="6"/>
  <c r="BD487" i="6"/>
  <c r="BB487" i="6"/>
  <c r="BA487" i="6"/>
  <c r="AY487" i="6"/>
  <c r="BC457" i="6"/>
  <c r="BA457" i="6"/>
  <c r="BD457" i="6"/>
  <c r="AZ457" i="6"/>
  <c r="BE462" i="6"/>
  <c r="BD464" i="6"/>
  <c r="BB464" i="6"/>
  <c r="BA464" i="6"/>
  <c r="AY464" i="6"/>
  <c r="AQ482" i="6"/>
  <c r="AQ485" i="6"/>
  <c r="AX487" i="6"/>
  <c r="AW37" i="7"/>
  <c r="AU37" i="7"/>
  <c r="BD37" i="7"/>
  <c r="BC37" i="7"/>
  <c r="BB37" i="7"/>
  <c r="BE37" i="7"/>
  <c r="BA37" i="7"/>
  <c r="AZ37" i="7"/>
  <c r="AY37" i="7"/>
  <c r="AX37" i="7"/>
  <c r="AV37" i="7"/>
  <c r="AS37" i="7"/>
  <c r="BG37" i="7"/>
  <c r="BF374" i="6"/>
  <c r="BF376" i="6"/>
  <c r="AX377" i="6"/>
  <c r="BG378" i="6"/>
  <c r="AY379" i="6"/>
  <c r="AZ381" i="6"/>
  <c r="AZ383" i="6"/>
  <c r="BG386" i="6"/>
  <c r="AY387" i="6"/>
  <c r="BG388" i="6"/>
  <c r="AX389" i="6"/>
  <c r="BG390" i="6"/>
  <c r="AX391" i="6"/>
  <c r="BG392" i="6"/>
  <c r="AY393" i="6"/>
  <c r="AS394" i="6"/>
  <c r="BA400" i="6"/>
  <c r="AV404" i="6"/>
  <c r="BB406" i="6"/>
  <c r="BE407" i="6"/>
  <c r="BC407" i="6"/>
  <c r="AW407" i="6"/>
  <c r="AV414" i="6"/>
  <c r="AW417" i="6"/>
  <c r="BA422" i="6"/>
  <c r="BC425" i="6"/>
  <c r="BA425" i="6"/>
  <c r="AX425" i="6"/>
  <c r="AV427" i="6"/>
  <c r="BB429" i="6"/>
  <c r="AW438" i="6"/>
  <c r="AQ444" i="6"/>
  <c r="AZ445" i="6"/>
  <c r="BF446" i="6"/>
  <c r="BD446" i="6"/>
  <c r="BB446" i="6"/>
  <c r="AW446" i="6"/>
  <c r="AU446" i="6"/>
  <c r="BB450" i="6"/>
  <c r="AZ450" i="6"/>
  <c r="AS450" i="6"/>
  <c r="BF450" i="6"/>
  <c r="BD450" i="6"/>
  <c r="BA453" i="6"/>
  <c r="AW454" i="6"/>
  <c r="AU457" i="6"/>
  <c r="BB459" i="6"/>
  <c r="AX460" i="6"/>
  <c r="BG462" i="6"/>
  <c r="BA463" i="6"/>
  <c r="AU464" i="6"/>
  <c r="BB468" i="6"/>
  <c r="BG469" i="6"/>
  <c r="BE469" i="6"/>
  <c r="AU469" i="6"/>
  <c r="BA469" i="6"/>
  <c r="AY469" i="6"/>
  <c r="AW478" i="6"/>
  <c r="BF478" i="6"/>
  <c r="BD478" i="6"/>
  <c r="AV478" i="6"/>
  <c r="AS478" i="6"/>
  <c r="BG478" i="6"/>
  <c r="BE478" i="6"/>
  <c r="BC478" i="6"/>
  <c r="BA478" i="6"/>
  <c r="AZ487" i="6"/>
  <c r="BF37" i="7"/>
  <c r="BE423" i="6"/>
  <c r="BC423" i="6"/>
  <c r="AX423" i="6"/>
  <c r="AU433" i="6"/>
  <c r="AS433" i="6"/>
  <c r="BA443" i="6"/>
  <c r="AY443" i="6"/>
  <c r="BB443" i="6"/>
  <c r="AV457" i="6"/>
  <c r="BD459" i="6"/>
  <c r="BB379" i="6"/>
  <c r="AS380" i="6"/>
  <c r="BB381" i="6"/>
  <c r="AS382" i="6"/>
  <c r="BB383" i="6"/>
  <c r="AS384" i="6"/>
  <c r="BB393" i="6"/>
  <c r="AV394" i="6"/>
  <c r="BE400" i="6"/>
  <c r="AY404" i="6"/>
  <c r="BD406" i="6"/>
  <c r="AX414" i="6"/>
  <c r="AY417" i="6"/>
  <c r="BC422" i="6"/>
  <c r="AU423" i="6"/>
  <c r="AX427" i="6"/>
  <c r="BF428" i="6"/>
  <c r="AS428" i="6"/>
  <c r="BE429" i="6"/>
  <c r="AV433" i="6"/>
  <c r="AZ436" i="6"/>
  <c r="AX436" i="6"/>
  <c r="BF436" i="6"/>
  <c r="AZ438" i="6"/>
  <c r="AQ442" i="6"/>
  <c r="AU443" i="6"/>
  <c r="BC453" i="6"/>
  <c r="BA454" i="6"/>
  <c r="BE455" i="6"/>
  <c r="BC455" i="6"/>
  <c r="BB455" i="6"/>
  <c r="AZ455" i="6"/>
  <c r="AW457" i="6"/>
  <c r="BF459" i="6"/>
  <c r="AZ460" i="6"/>
  <c r="AW464" i="6"/>
  <c r="AU465" i="6"/>
  <c r="AS465" i="6"/>
  <c r="BA465" i="6"/>
  <c r="AV465" i="6"/>
  <c r="BE468" i="6"/>
  <c r="AY476" i="6"/>
  <c r="BF476" i="6"/>
  <c r="AS476" i="6"/>
  <c r="BE476" i="6"/>
  <c r="BC476" i="6"/>
  <c r="BB476" i="6"/>
  <c r="BA476" i="6"/>
  <c r="AZ476" i="6"/>
  <c r="AW476" i="6"/>
  <c r="AX478" i="6"/>
  <c r="AX58" i="7"/>
  <c r="AW58" i="7"/>
  <c r="BB58" i="7"/>
  <c r="BA58" i="7"/>
  <c r="AZ58" i="7"/>
  <c r="BG58" i="7"/>
  <c r="BF58" i="7"/>
  <c r="BE58" i="7"/>
  <c r="BD58" i="7"/>
  <c r="BC58" i="7"/>
  <c r="AY58" i="7"/>
  <c r="AV58" i="7"/>
  <c r="AU58" i="7"/>
  <c r="AS58" i="7"/>
  <c r="AS386" i="6"/>
  <c r="AS388" i="6"/>
  <c r="AS390" i="6"/>
  <c r="AS392" i="6"/>
  <c r="AW394" i="6"/>
  <c r="BF400" i="6"/>
  <c r="AQ403" i="6"/>
  <c r="BE406" i="6"/>
  <c r="BB418" i="6"/>
  <c r="AZ418" i="6"/>
  <c r="BA418" i="6"/>
  <c r="AV423" i="6"/>
  <c r="BF429" i="6"/>
  <c r="AW433" i="6"/>
  <c r="BC441" i="6"/>
  <c r="BA441" i="6"/>
  <c r="AY441" i="6"/>
  <c r="AV443" i="6"/>
  <c r="AS451" i="6"/>
  <c r="BG451" i="6"/>
  <c r="BC451" i="6"/>
  <c r="AX451" i="6"/>
  <c r="AV451" i="6"/>
  <c r="AX457" i="6"/>
  <c r="BG459" i="6"/>
  <c r="AX464" i="6"/>
  <c r="BF468" i="6"/>
  <c r="AS482" i="6"/>
  <c r="BB482" i="6"/>
  <c r="AZ482" i="6"/>
  <c r="BG482" i="6"/>
  <c r="BF482" i="6"/>
  <c r="BD482" i="6"/>
  <c r="BC482" i="6"/>
  <c r="BA482" i="6"/>
  <c r="AY482" i="6"/>
  <c r="AW482" i="6"/>
  <c r="AQ18" i="7"/>
  <c r="BF82" i="7"/>
  <c r="BE82" i="7"/>
  <c r="AZ82" i="7"/>
  <c r="AX82" i="7"/>
  <c r="AU82" i="7"/>
  <c r="AS82" i="7"/>
  <c r="BG82" i="7"/>
  <c r="BD82" i="7"/>
  <c r="BC82" i="7"/>
  <c r="BB82" i="7"/>
  <c r="BA82" i="7"/>
  <c r="AY82" i="7"/>
  <c r="AW82" i="7"/>
  <c r="AV82" i="7"/>
  <c r="AX394" i="6"/>
  <c r="AU399" i="6"/>
  <c r="BC399" i="6"/>
  <c r="BG400" i="6"/>
  <c r="BB402" i="6"/>
  <c r="AZ402" i="6"/>
  <c r="AY402" i="6"/>
  <c r="BG405" i="6"/>
  <c r="BE405" i="6"/>
  <c r="AU405" i="6"/>
  <c r="BG406" i="6"/>
  <c r="AW415" i="6"/>
  <c r="AU415" i="6"/>
  <c r="BD415" i="6"/>
  <c r="AW423" i="6"/>
  <c r="AX433" i="6"/>
  <c r="AQ440" i="6"/>
  <c r="AW443" i="6"/>
  <c r="AW447" i="6"/>
  <c r="AU447" i="6"/>
  <c r="AV447" i="6"/>
  <c r="BF447" i="6"/>
  <c r="AY457" i="6"/>
  <c r="AZ464" i="6"/>
  <c r="AQ471" i="6"/>
  <c r="AQ474" i="6"/>
  <c r="AS498" i="6"/>
  <c r="BB498" i="6"/>
  <c r="AZ498" i="6"/>
  <c r="BG498" i="6"/>
  <c r="BF498" i="6"/>
  <c r="BD498" i="6"/>
  <c r="BC498" i="6"/>
  <c r="BA498" i="6"/>
  <c r="AY498" i="6"/>
  <c r="AX498" i="6"/>
  <c r="AW498" i="6"/>
  <c r="AU498" i="6"/>
  <c r="AU386" i="6"/>
  <c r="AQ387" i="6"/>
  <c r="AU388" i="6"/>
  <c r="AU390" i="6"/>
  <c r="AV392" i="6"/>
  <c r="AY394" i="6"/>
  <c r="AV399" i="6"/>
  <c r="AU402" i="6"/>
  <c r="AV405" i="6"/>
  <c r="AV415" i="6"/>
  <c r="BG421" i="6"/>
  <c r="BE421" i="6"/>
  <c r="AV421" i="6"/>
  <c r="AY423" i="6"/>
  <c r="AY433" i="6"/>
  <c r="BE439" i="6"/>
  <c r="BC439" i="6"/>
  <c r="AY439" i="6"/>
  <c r="AX443" i="6"/>
  <c r="AX447" i="6"/>
  <c r="BB457" i="6"/>
  <c r="AQ459" i="6"/>
  <c r="BC464" i="6"/>
  <c r="AQ467" i="6"/>
  <c r="AQ468" i="6"/>
  <c r="AQ488" i="6"/>
  <c r="AV498" i="6"/>
  <c r="AV34" i="7"/>
  <c r="BE34" i="7"/>
  <c r="BD34" i="7"/>
  <c r="BC34" i="7"/>
  <c r="BG34" i="7"/>
  <c r="BF34" i="7"/>
  <c r="BA34" i="7"/>
  <c r="AZ34" i="7"/>
  <c r="AY34" i="7"/>
  <c r="AX34" i="7"/>
  <c r="AW34" i="7"/>
  <c r="AU34" i="7"/>
  <c r="AS34" i="7"/>
  <c r="AV45" i="7"/>
  <c r="BG45" i="7"/>
  <c r="BF45" i="7"/>
  <c r="AZ45" i="7"/>
  <c r="AY45" i="7"/>
  <c r="AX45" i="7"/>
  <c r="AW45" i="7"/>
  <c r="AZ52" i="7"/>
  <c r="AY52" i="7"/>
  <c r="BG52" i="7"/>
  <c r="BA52" i="7"/>
  <c r="AX52" i="7"/>
  <c r="AW52" i="7"/>
  <c r="AV52" i="7"/>
  <c r="AU52" i="7"/>
  <c r="BA65" i="7"/>
  <c r="AZ65" i="7"/>
  <c r="BF65" i="7"/>
  <c r="AS65" i="7"/>
  <c r="BC65" i="7"/>
  <c r="BB65" i="7"/>
  <c r="AY65" i="7"/>
  <c r="AX65" i="7"/>
  <c r="AW65" i="7"/>
  <c r="AQ80" i="7"/>
  <c r="AX485" i="6"/>
  <c r="BG485" i="6"/>
  <c r="BE485" i="6"/>
  <c r="AX501" i="6"/>
  <c r="BG501" i="6"/>
  <c r="BE501" i="6"/>
  <c r="AU45" i="7"/>
  <c r="BB52" i="7"/>
  <c r="AU65" i="7"/>
  <c r="BF66" i="7"/>
  <c r="BE66" i="7"/>
  <c r="AU66" i="7"/>
  <c r="BB66" i="7"/>
  <c r="BA66" i="7"/>
  <c r="AZ66" i="7"/>
  <c r="AS66" i="7"/>
  <c r="AS419" i="6"/>
  <c r="BG419" i="6"/>
  <c r="BF430" i="6"/>
  <c r="BD430" i="6"/>
  <c r="BE461" i="6"/>
  <c r="BE466" i="6"/>
  <c r="BE475" i="6"/>
  <c r="BD479" i="6"/>
  <c r="AW479" i="6"/>
  <c r="AU479" i="6"/>
  <c r="BC481" i="6"/>
  <c r="BD484" i="6"/>
  <c r="AV485" i="6"/>
  <c r="BE491" i="6"/>
  <c r="BA494" i="6"/>
  <c r="BD495" i="6"/>
  <c r="AW495" i="6"/>
  <c r="AU495" i="6"/>
  <c r="BC497" i="6"/>
  <c r="BD500" i="6"/>
  <c r="AV501" i="6"/>
  <c r="BA503" i="6"/>
  <c r="BE507" i="6"/>
  <c r="BA510" i="6"/>
  <c r="BD511" i="6"/>
  <c r="AW511" i="6"/>
  <c r="AU511" i="6"/>
  <c r="AQ28" i="7"/>
  <c r="BF36" i="7"/>
  <c r="AY36" i="7"/>
  <c r="AX36" i="7"/>
  <c r="AW36" i="7"/>
  <c r="BD38" i="7"/>
  <c r="BG39" i="7"/>
  <c r="BE39" i="7"/>
  <c r="AX39" i="7"/>
  <c r="AW39" i="7"/>
  <c r="AV39" i="7"/>
  <c r="AX41" i="7"/>
  <c r="BB45" i="7"/>
  <c r="BB46" i="7"/>
  <c r="BA46" i="7"/>
  <c r="AW46" i="7"/>
  <c r="AV46" i="7"/>
  <c r="AU46" i="7"/>
  <c r="BG46" i="7"/>
  <c r="BF46" i="7"/>
  <c r="BE46" i="7"/>
  <c r="BD46" i="7"/>
  <c r="AQ49" i="7"/>
  <c r="BD52" i="7"/>
  <c r="BD64" i="7"/>
  <c r="BD65" i="7"/>
  <c r="AW66" i="7"/>
  <c r="AQ83" i="7"/>
  <c r="AW485" i="6"/>
  <c r="AW501" i="6"/>
  <c r="AQ507" i="6"/>
  <c r="BE38" i="7"/>
  <c r="AZ41" i="7"/>
  <c r="BC45" i="7"/>
  <c r="BE52" i="7"/>
  <c r="BC59" i="7"/>
  <c r="BB59" i="7"/>
  <c r="AZ59" i="7"/>
  <c r="AY59" i="7"/>
  <c r="AX59" i="7"/>
  <c r="AW59" i="7"/>
  <c r="AV59" i="7"/>
  <c r="BE65" i="7"/>
  <c r="AX66" i="7"/>
  <c r="AU449" i="6"/>
  <c r="AS449" i="6"/>
  <c r="AX470" i="6"/>
  <c r="AV470" i="6"/>
  <c r="AX479" i="6"/>
  <c r="AZ483" i="6"/>
  <c r="AS483" i="6"/>
  <c r="BG483" i="6"/>
  <c r="BF484" i="6"/>
  <c r="AY485" i="6"/>
  <c r="BC494" i="6"/>
  <c r="AX495" i="6"/>
  <c r="BE497" i="6"/>
  <c r="AZ499" i="6"/>
  <c r="AS499" i="6"/>
  <c r="BG499" i="6"/>
  <c r="BF500" i="6"/>
  <c r="AY501" i="6"/>
  <c r="BD503" i="6"/>
  <c r="BC510" i="6"/>
  <c r="AX511" i="6"/>
  <c r="AV36" i="7"/>
  <c r="AY39" i="7"/>
  <c r="BB41" i="7"/>
  <c r="AQ44" i="7"/>
  <c r="BD45" i="7"/>
  <c r="AY46" i="7"/>
  <c r="BF52" i="7"/>
  <c r="AU59" i="7"/>
  <c r="BG65" i="7"/>
  <c r="AY66" i="7"/>
  <c r="AQ97" i="7"/>
  <c r="AQ131" i="7"/>
  <c r="AZ485" i="6"/>
  <c r="BE494" i="6"/>
  <c r="AZ501" i="6"/>
  <c r="BF503" i="6"/>
  <c r="BE510" i="6"/>
  <c r="AQ38" i="7"/>
  <c r="BC41" i="7"/>
  <c r="BF42" i="7"/>
  <c r="BE42" i="7"/>
  <c r="BD42" i="7"/>
  <c r="AX42" i="7"/>
  <c r="AW42" i="7"/>
  <c r="AV42" i="7"/>
  <c r="AU42" i="7"/>
  <c r="BE45" i="7"/>
  <c r="BA59" i="7"/>
  <c r="BC66" i="7"/>
  <c r="AS105" i="7"/>
  <c r="BG105" i="7"/>
  <c r="BF105" i="7"/>
  <c r="BE105" i="7"/>
  <c r="BD105" i="7"/>
  <c r="BC105" i="7"/>
  <c r="BA105" i="7"/>
  <c r="AX105" i="7"/>
  <c r="BB105" i="7"/>
  <c r="AZ105" i="7"/>
  <c r="AY105" i="7"/>
  <c r="AW105" i="7"/>
  <c r="AV105" i="7"/>
  <c r="BF477" i="6"/>
  <c r="AY477" i="6"/>
  <c r="AW477" i="6"/>
  <c r="BA485" i="6"/>
  <c r="BE486" i="6"/>
  <c r="AX486" i="6"/>
  <c r="AV486" i="6"/>
  <c r="BF493" i="6"/>
  <c r="AY493" i="6"/>
  <c r="AW493" i="6"/>
  <c r="BG494" i="6"/>
  <c r="BA501" i="6"/>
  <c r="BE502" i="6"/>
  <c r="AX502" i="6"/>
  <c r="AV502" i="6"/>
  <c r="BG503" i="6"/>
  <c r="BF509" i="6"/>
  <c r="AY509" i="6"/>
  <c r="AW509" i="6"/>
  <c r="BG510" i="6"/>
  <c r="BD59" i="7"/>
  <c r="BG60" i="7"/>
  <c r="AZ60" i="7"/>
  <c r="AY60" i="7"/>
  <c r="AX60" i="7"/>
  <c r="BF60" i="7"/>
  <c r="BE60" i="7"/>
  <c r="BD60" i="7"/>
  <c r="AQ63" i="7"/>
  <c r="BD66" i="7"/>
  <c r="AU105" i="7"/>
  <c r="AQ115" i="7"/>
  <c r="AU480" i="6"/>
  <c r="BD480" i="6"/>
  <c r="BB480" i="6"/>
  <c r="BB485" i="6"/>
  <c r="AU496" i="6"/>
  <c r="BD496" i="6"/>
  <c r="BB496" i="6"/>
  <c r="BB501" i="6"/>
  <c r="AU512" i="6"/>
  <c r="BD512" i="6"/>
  <c r="BB512" i="6"/>
  <c r="AQ4" i="7"/>
  <c r="AQ20" i="7"/>
  <c r="AQ32" i="7"/>
  <c r="BG66" i="7"/>
  <c r="BG79" i="7"/>
  <c r="BF79" i="7"/>
  <c r="BA79" i="7"/>
  <c r="AY79" i="7"/>
  <c r="AV79" i="7"/>
  <c r="AS79" i="7"/>
  <c r="BE79" i="7"/>
  <c r="BD79" i="7"/>
  <c r="BC79" i="7"/>
  <c r="BB79" i="7"/>
  <c r="AZ79" i="7"/>
  <c r="AX79" i="7"/>
  <c r="AS89" i="7"/>
  <c r="BC89" i="7"/>
  <c r="BA89" i="7"/>
  <c r="AX89" i="7"/>
  <c r="BG89" i="7"/>
  <c r="BF89" i="7"/>
  <c r="BE89" i="7"/>
  <c r="BD89" i="7"/>
  <c r="BB89" i="7"/>
  <c r="AZ89" i="7"/>
  <c r="AY89" i="7"/>
  <c r="AW89" i="7"/>
  <c r="AV89" i="7"/>
  <c r="AU89" i="7"/>
  <c r="BE179" i="7"/>
  <c r="AW179" i="7"/>
  <c r="AS179" i="7"/>
  <c r="BG179" i="7"/>
  <c r="BF179" i="7"/>
  <c r="BD179" i="7"/>
  <c r="BC179" i="7"/>
  <c r="BB179" i="7"/>
  <c r="BA179" i="7"/>
  <c r="AZ179" i="7"/>
  <c r="AX179" i="7"/>
  <c r="AV179" i="7"/>
  <c r="AY179" i="7"/>
  <c r="AU179" i="7"/>
  <c r="AY461" i="6"/>
  <c r="AW461" i="6"/>
  <c r="BB466" i="6"/>
  <c r="AZ466" i="6"/>
  <c r="BA475" i="6"/>
  <c r="AY475" i="6"/>
  <c r="AQ476" i="6"/>
  <c r="AX477" i="6"/>
  <c r="AW480" i="6"/>
  <c r="BD485" i="6"/>
  <c r="AY486" i="6"/>
  <c r="BA491" i="6"/>
  <c r="AY491" i="6"/>
  <c r="AQ492" i="6"/>
  <c r="AX493" i="6"/>
  <c r="AW496" i="6"/>
  <c r="BD501" i="6"/>
  <c r="AY502" i="6"/>
  <c r="BA507" i="6"/>
  <c r="AY507" i="6"/>
  <c r="AQ508" i="6"/>
  <c r="AX509" i="6"/>
  <c r="AW512" i="6"/>
  <c r="AQ41" i="7"/>
  <c r="BG44" i="7"/>
  <c r="BA44" i="7"/>
  <c r="AZ44" i="7"/>
  <c r="AY44" i="7"/>
  <c r="AS44" i="7"/>
  <c r="BF44" i="7"/>
  <c r="BG59" i="7"/>
  <c r="AW60" i="7"/>
  <c r="AW61" i="7"/>
  <c r="AV61" i="7"/>
  <c r="BB61" i="7"/>
  <c r="BA61" i="7"/>
  <c r="AZ61" i="7"/>
  <c r="AY61" i="7"/>
  <c r="AX61" i="7"/>
  <c r="AU61" i="7"/>
  <c r="AW79" i="7"/>
  <c r="BG484" i="6"/>
  <c r="AZ484" i="6"/>
  <c r="AX484" i="6"/>
  <c r="BF485" i="6"/>
  <c r="AX496" i="6"/>
  <c r="BG500" i="6"/>
  <c r="AZ500" i="6"/>
  <c r="AX500" i="6"/>
  <c r="BF501" i="6"/>
  <c r="AX512" i="6"/>
  <c r="BB38" i="7"/>
  <c r="AZ38" i="7"/>
  <c r="AS38" i="7"/>
  <c r="BG38" i="7"/>
  <c r="BB62" i="7"/>
  <c r="BA62" i="7"/>
  <c r="BG62" i="7"/>
  <c r="AZ62" i="7"/>
  <c r="AY62" i="7"/>
  <c r="AX62" i="7"/>
  <c r="BF62" i="7"/>
  <c r="AY71" i="7"/>
  <c r="AX71" i="7"/>
  <c r="AS71" i="7"/>
  <c r="BG71" i="7"/>
  <c r="BD71" i="7"/>
  <c r="BF71" i="7"/>
  <c r="BE71" i="7"/>
  <c r="BC71" i="7"/>
  <c r="BB71" i="7"/>
  <c r="BA71" i="7"/>
  <c r="AZ71" i="7"/>
  <c r="AW71" i="7"/>
  <c r="AV71" i="7"/>
  <c r="AU71" i="7"/>
  <c r="AV475" i="6"/>
  <c r="BA477" i="6"/>
  <c r="AY480" i="6"/>
  <c r="BB481" i="6"/>
  <c r="AU481" i="6"/>
  <c r="AS481" i="6"/>
  <c r="AU484" i="6"/>
  <c r="BA486" i="6"/>
  <c r="AQ490" i="6"/>
  <c r="AV491" i="6"/>
  <c r="BA493" i="6"/>
  <c r="AY496" i="6"/>
  <c r="BB497" i="6"/>
  <c r="AU497" i="6"/>
  <c r="AS497" i="6"/>
  <c r="AU500" i="6"/>
  <c r="BA502" i="6"/>
  <c r="AQ506" i="6"/>
  <c r="AV507" i="6"/>
  <c r="BA509" i="6"/>
  <c r="AY512" i="6"/>
  <c r="AU38" i="7"/>
  <c r="BB60" i="7"/>
  <c r="AU62" i="7"/>
  <c r="AQ66" i="7"/>
  <c r="AQ78" i="7"/>
  <c r="BG113" i="7"/>
  <c r="BF113" i="7"/>
  <c r="BE113" i="7"/>
  <c r="BD113" i="7"/>
  <c r="BC113" i="7"/>
  <c r="BB113" i="7"/>
  <c r="BA113" i="7"/>
  <c r="AY113" i="7"/>
  <c r="AV113" i="7"/>
  <c r="AS113" i="7"/>
  <c r="AZ113" i="7"/>
  <c r="AX113" i="7"/>
  <c r="AW113" i="7"/>
  <c r="BE163" i="7"/>
  <c r="AW163" i="7"/>
  <c r="BG163" i="7"/>
  <c r="BF163" i="7"/>
  <c r="BD163" i="7"/>
  <c r="BC163" i="7"/>
  <c r="BB163" i="7"/>
  <c r="BA163" i="7"/>
  <c r="AZ163" i="7"/>
  <c r="AY163" i="7"/>
  <c r="AV163" i="7"/>
  <c r="AU163" i="7"/>
  <c r="AX163" i="7"/>
  <c r="AW494" i="6"/>
  <c r="BF494" i="6"/>
  <c r="BD494" i="6"/>
  <c r="AV500" i="6"/>
  <c r="AV503" i="6"/>
  <c r="BE503" i="6"/>
  <c r="BC503" i="6"/>
  <c r="AW510" i="6"/>
  <c r="BF510" i="6"/>
  <c r="BD510" i="6"/>
  <c r="AZ512" i="6"/>
  <c r="AQ12" i="7"/>
  <c r="AQ24" i="7"/>
  <c r="AV38" i="7"/>
  <c r="AV62" i="7"/>
  <c r="BG63" i="7"/>
  <c r="BF63" i="7"/>
  <c r="AV63" i="7"/>
  <c r="BA63" i="7"/>
  <c r="AZ63" i="7"/>
  <c r="AY63" i="7"/>
  <c r="AX63" i="7"/>
  <c r="AW63" i="7"/>
  <c r="BG148" i="7"/>
  <c r="BF148" i="7"/>
  <c r="BE148" i="7"/>
  <c r="BD148" i="7"/>
  <c r="BC148" i="7"/>
  <c r="BB148" i="7"/>
  <c r="BA148" i="7"/>
  <c r="AZ148" i="7"/>
  <c r="AY148" i="7"/>
  <c r="AX148" i="7"/>
  <c r="AV148" i="7"/>
  <c r="AU148" i="7"/>
  <c r="AS148" i="7"/>
  <c r="AU494" i="6"/>
  <c r="BA496" i="6"/>
  <c r="AW500" i="6"/>
  <c r="AU503" i="6"/>
  <c r="BC509" i="6"/>
  <c r="AU510" i="6"/>
  <c r="BA512" i="6"/>
  <c r="AW38" i="7"/>
  <c r="AW62" i="7"/>
  <c r="AU63" i="7"/>
  <c r="AQ67" i="7"/>
  <c r="BD477" i="6"/>
  <c r="BC480" i="6"/>
  <c r="AY484" i="6"/>
  <c r="BD486" i="6"/>
  <c r="AZ491" i="6"/>
  <c r="BD493" i="6"/>
  <c r="AV494" i="6"/>
  <c r="BC496" i="6"/>
  <c r="AY500" i="6"/>
  <c r="BD502" i="6"/>
  <c r="AW503" i="6"/>
  <c r="AZ507" i="6"/>
  <c r="BD509" i="6"/>
  <c r="AV510" i="6"/>
  <c r="BC512" i="6"/>
  <c r="AX38" i="7"/>
  <c r="BA41" i="7"/>
  <c r="AY41" i="7"/>
  <c r="AS41" i="7"/>
  <c r="BG41" i="7"/>
  <c r="BF41" i="7"/>
  <c r="AS45" i="7"/>
  <c r="AS52" i="7"/>
  <c r="AQ59" i="7"/>
  <c r="BC62" i="7"/>
  <c r="BB63" i="7"/>
  <c r="AV64" i="7"/>
  <c r="AU64" i="7"/>
  <c r="BA64" i="7"/>
  <c r="BC64" i="7"/>
  <c r="BB64" i="7"/>
  <c r="AZ64" i="7"/>
  <c r="BG64" i="7"/>
  <c r="AQ85" i="7"/>
  <c r="AQ137" i="7"/>
  <c r="BG68" i="7"/>
  <c r="AW77" i="7"/>
  <c r="AV77" i="7"/>
  <c r="BG77" i="7"/>
  <c r="BE77" i="7"/>
  <c r="BB77" i="7"/>
  <c r="AX92" i="7"/>
  <c r="AX95" i="7"/>
  <c r="AV96" i="7"/>
  <c r="AU96" i="7"/>
  <c r="BG96" i="7"/>
  <c r="BF96" i="7"/>
  <c r="BD96" i="7"/>
  <c r="BA96" i="7"/>
  <c r="BE104" i="7"/>
  <c r="AW187" i="7"/>
  <c r="AV187" i="7"/>
  <c r="BE187" i="7"/>
  <c r="BG187" i="7"/>
  <c r="BF187" i="7"/>
  <c r="BD187" i="7"/>
  <c r="BC187" i="7"/>
  <c r="BB187" i="7"/>
  <c r="BA187" i="7"/>
  <c r="AZ187" i="7"/>
  <c r="AX187" i="7"/>
  <c r="AU187" i="7"/>
  <c r="BF297" i="7"/>
  <c r="BC297" i="7"/>
  <c r="AY297" i="7"/>
  <c r="AS297" i="7"/>
  <c r="BG297" i="7"/>
  <c r="BE297" i="7"/>
  <c r="BD297" i="7"/>
  <c r="BB297" i="7"/>
  <c r="BA297" i="7"/>
  <c r="AZ297" i="7"/>
  <c r="AW297" i="7"/>
  <c r="AV297" i="7"/>
  <c r="AX297" i="7"/>
  <c r="AU297" i="7"/>
  <c r="BB415" i="7"/>
  <c r="AZ415" i="7"/>
  <c r="AW415" i="7"/>
  <c r="AS415" i="7"/>
  <c r="BG415" i="7"/>
  <c r="BE415" i="7"/>
  <c r="BD415" i="7"/>
  <c r="BC415" i="7"/>
  <c r="AY415" i="7"/>
  <c r="AX415" i="7"/>
  <c r="BF415" i="7"/>
  <c r="AV415" i="7"/>
  <c r="AU415" i="7"/>
  <c r="BA415" i="7"/>
  <c r="BA473" i="6"/>
  <c r="BA489" i="6"/>
  <c r="BA505" i="6"/>
  <c r="BA40" i="7"/>
  <c r="AZ43" i="7"/>
  <c r="BB48" i="7"/>
  <c r="AY50" i="7"/>
  <c r="BB55" i="7"/>
  <c r="AZ57" i="7"/>
  <c r="BD73" i="7"/>
  <c r="AX74" i="7"/>
  <c r="AW74" i="7"/>
  <c r="BF74" i="7"/>
  <c r="BC74" i="7"/>
  <c r="AQ75" i="7"/>
  <c r="BD76" i="7"/>
  <c r="AU77" i="7"/>
  <c r="BE88" i="7"/>
  <c r="AQ90" i="7"/>
  <c r="AY92" i="7"/>
  <c r="AW93" i="7"/>
  <c r="AV93" i="7"/>
  <c r="BG93" i="7"/>
  <c r="BE93" i="7"/>
  <c r="BB93" i="7"/>
  <c r="AZ95" i="7"/>
  <c r="AW96" i="7"/>
  <c r="BF104" i="7"/>
  <c r="BA115" i="7"/>
  <c r="AZ115" i="7"/>
  <c r="AY115" i="7"/>
  <c r="AX115" i="7"/>
  <c r="AW115" i="7"/>
  <c r="AV115" i="7"/>
  <c r="AU115" i="7"/>
  <c r="AS115" i="7"/>
  <c r="BF115" i="7"/>
  <c r="AQ127" i="7"/>
  <c r="BG129" i="7"/>
  <c r="BF129" i="7"/>
  <c r="BE129" i="7"/>
  <c r="BD129" i="7"/>
  <c r="BC129" i="7"/>
  <c r="BB129" i="7"/>
  <c r="BA129" i="7"/>
  <c r="AY129" i="7"/>
  <c r="AV129" i="7"/>
  <c r="AU129" i="7"/>
  <c r="AY187" i="7"/>
  <c r="AQ196" i="7"/>
  <c r="AQ218" i="7"/>
  <c r="BA43" i="7"/>
  <c r="BG47" i="7"/>
  <c r="BF47" i="7"/>
  <c r="BC48" i="7"/>
  <c r="AZ50" i="7"/>
  <c r="BC55" i="7"/>
  <c r="BA57" i="7"/>
  <c r="AX77" i="7"/>
  <c r="BA92" i="7"/>
  <c r="BD95" i="7"/>
  <c r="AX96" i="7"/>
  <c r="BF116" i="7"/>
  <c r="BE116" i="7"/>
  <c r="BD116" i="7"/>
  <c r="BC116" i="7"/>
  <c r="BB116" i="7"/>
  <c r="BA116" i="7"/>
  <c r="AZ116" i="7"/>
  <c r="AX116" i="7"/>
  <c r="AU116" i="7"/>
  <c r="AZ192" i="7"/>
  <c r="AY192" i="7"/>
  <c r="AS192" i="7"/>
  <c r="BG192" i="7"/>
  <c r="BF192" i="7"/>
  <c r="BE192" i="7"/>
  <c r="BD192" i="7"/>
  <c r="BC192" i="7"/>
  <c r="BB192" i="7"/>
  <c r="BA192" i="7"/>
  <c r="AW192" i="7"/>
  <c r="AV192" i="7"/>
  <c r="BC43" i="7"/>
  <c r="AU47" i="7"/>
  <c r="BD48" i="7"/>
  <c r="BA49" i="7"/>
  <c r="AZ49" i="7"/>
  <c r="BD55" i="7"/>
  <c r="BB57" i="7"/>
  <c r="AY77" i="7"/>
  <c r="AV80" i="7"/>
  <c r="AU80" i="7"/>
  <c r="BF80" i="7"/>
  <c r="BD80" i="7"/>
  <c r="BA80" i="7"/>
  <c r="BD92" i="7"/>
  <c r="BE95" i="7"/>
  <c r="AY96" i="7"/>
  <c r="BA97" i="7"/>
  <c r="AZ97" i="7"/>
  <c r="AW97" i="7"/>
  <c r="AV97" i="7"/>
  <c r="AU97" i="7"/>
  <c r="AS97" i="7"/>
  <c r="BF97" i="7"/>
  <c r="AV116" i="7"/>
  <c r="BD122" i="7"/>
  <c r="BC122" i="7"/>
  <c r="BB122" i="7"/>
  <c r="BA122" i="7"/>
  <c r="AZ122" i="7"/>
  <c r="AY122" i="7"/>
  <c r="AX122" i="7"/>
  <c r="AV122" i="7"/>
  <c r="AS122" i="7"/>
  <c r="AQ125" i="7"/>
  <c r="BA131" i="7"/>
  <c r="AZ131" i="7"/>
  <c r="AY131" i="7"/>
  <c r="AX131" i="7"/>
  <c r="AW131" i="7"/>
  <c r="AV131" i="7"/>
  <c r="AU131" i="7"/>
  <c r="AS131" i="7"/>
  <c r="BF131" i="7"/>
  <c r="BE131" i="7"/>
  <c r="BE138" i="7"/>
  <c r="BD138" i="7"/>
  <c r="BC138" i="7"/>
  <c r="BB138" i="7"/>
  <c r="BA138" i="7"/>
  <c r="AZ138" i="7"/>
  <c r="AY138" i="7"/>
  <c r="AX138" i="7"/>
  <c r="AV138" i="7"/>
  <c r="AS138" i="7"/>
  <c r="AQ144" i="7"/>
  <c r="BF170" i="7"/>
  <c r="AX170" i="7"/>
  <c r="BG170" i="7"/>
  <c r="BE170" i="7"/>
  <c r="BD170" i="7"/>
  <c r="BC170" i="7"/>
  <c r="BB170" i="7"/>
  <c r="BA170" i="7"/>
  <c r="AZ170" i="7"/>
  <c r="AY170" i="7"/>
  <c r="AV170" i="7"/>
  <c r="AU170" i="7"/>
  <c r="AU192" i="7"/>
  <c r="BD247" i="7"/>
  <c r="BB247" i="7"/>
  <c r="BA247" i="7"/>
  <c r="AZ247" i="7"/>
  <c r="AY247" i="7"/>
  <c r="AX247" i="7"/>
  <c r="AW247" i="7"/>
  <c r="AV247" i="7"/>
  <c r="AS247" i="7"/>
  <c r="BG247" i="7"/>
  <c r="BF247" i="7"/>
  <c r="BE247" i="7"/>
  <c r="BC247" i="7"/>
  <c r="AU247" i="7"/>
  <c r="BB399" i="7"/>
  <c r="AZ399" i="7"/>
  <c r="AW399" i="7"/>
  <c r="BG399" i="7"/>
  <c r="BF399" i="7"/>
  <c r="BD399" i="7"/>
  <c r="BC399" i="7"/>
  <c r="BA399" i="7"/>
  <c r="AX399" i="7"/>
  <c r="AV399" i="7"/>
  <c r="AS399" i="7"/>
  <c r="BE399" i="7"/>
  <c r="AY399" i="7"/>
  <c r="AU399" i="7"/>
  <c r="BD43" i="7"/>
  <c r="BE48" i="7"/>
  <c r="BE55" i="7"/>
  <c r="BD56" i="7"/>
  <c r="BC56" i="7"/>
  <c r="BC57" i="7"/>
  <c r="AQ76" i="7"/>
  <c r="AZ77" i="7"/>
  <c r="AY87" i="7"/>
  <c r="AX87" i="7"/>
  <c r="AS87" i="7"/>
  <c r="BG87" i="7"/>
  <c r="BD87" i="7"/>
  <c r="BE92" i="7"/>
  <c r="AZ96" i="7"/>
  <c r="BC107" i="7"/>
  <c r="BB107" i="7"/>
  <c r="BA107" i="7"/>
  <c r="AZ107" i="7"/>
  <c r="AY107" i="7"/>
  <c r="AX107" i="7"/>
  <c r="AW107" i="7"/>
  <c r="AU107" i="7"/>
  <c r="BG110" i="7"/>
  <c r="BF110" i="7"/>
  <c r="BE110" i="7"/>
  <c r="BD110" i="7"/>
  <c r="BC110" i="7"/>
  <c r="BB110" i="7"/>
  <c r="AZ110" i="7"/>
  <c r="AW110" i="7"/>
  <c r="AS123" i="7"/>
  <c r="BG123" i="7"/>
  <c r="BF123" i="7"/>
  <c r="BE123" i="7"/>
  <c r="BD123" i="7"/>
  <c r="BC123" i="7"/>
  <c r="BA123" i="7"/>
  <c r="AX123" i="7"/>
  <c r="AW123" i="7"/>
  <c r="AQ164" i="7"/>
  <c r="AQ175" i="7"/>
  <c r="AQ180" i="7"/>
  <c r="AS202" i="7"/>
  <c r="BF202" i="7"/>
  <c r="BE202" i="7"/>
  <c r="BD202" i="7"/>
  <c r="AX202" i="7"/>
  <c r="BG202" i="7"/>
  <c r="BC202" i="7"/>
  <c r="BB202" i="7"/>
  <c r="BA202" i="7"/>
  <c r="AZ202" i="7"/>
  <c r="AW202" i="7"/>
  <c r="AV202" i="7"/>
  <c r="BD72" i="7"/>
  <c r="BC72" i="7"/>
  <c r="AX72" i="7"/>
  <c r="AV72" i="7"/>
  <c r="AS72" i="7"/>
  <c r="AQ73" i="7"/>
  <c r="AQ84" i="7"/>
  <c r="AX90" i="7"/>
  <c r="AW90" i="7"/>
  <c r="AS90" i="7"/>
  <c r="BF90" i="7"/>
  <c r="BC90" i="7"/>
  <c r="AQ91" i="7"/>
  <c r="AQ118" i="7"/>
  <c r="AS145" i="7"/>
  <c r="BG145" i="7"/>
  <c r="BF145" i="7"/>
  <c r="BE145" i="7"/>
  <c r="BD145" i="7"/>
  <c r="BC145" i="7"/>
  <c r="BB145" i="7"/>
  <c r="AZ145" i="7"/>
  <c r="AY145" i="7"/>
  <c r="AW145" i="7"/>
  <c r="AV145" i="7"/>
  <c r="AQ222" i="7"/>
  <c r="BA358" i="7"/>
  <c r="AX358" i="7"/>
  <c r="AV358" i="7"/>
  <c r="AU358" i="7"/>
  <c r="AS358" i="7"/>
  <c r="BG358" i="7"/>
  <c r="BD358" i="7"/>
  <c r="BC358" i="7"/>
  <c r="BF358" i="7"/>
  <c r="BE358" i="7"/>
  <c r="BB358" i="7"/>
  <c r="AZ358" i="7"/>
  <c r="AY358" i="7"/>
  <c r="AW358" i="7"/>
  <c r="AY360" i="7"/>
  <c r="AV360" i="7"/>
  <c r="AZ360" i="7"/>
  <c r="AX360" i="7"/>
  <c r="AU360" i="7"/>
  <c r="BF360" i="7"/>
  <c r="BE360" i="7"/>
  <c r="BG360" i="7"/>
  <c r="BD360" i="7"/>
  <c r="BC360" i="7"/>
  <c r="BB360" i="7"/>
  <c r="BA360" i="7"/>
  <c r="AW360" i="7"/>
  <c r="AS360" i="7"/>
  <c r="AZ68" i="7"/>
  <c r="AY68" i="7"/>
  <c r="BE68" i="7"/>
  <c r="BC75" i="7"/>
  <c r="BB75" i="7"/>
  <c r="AW75" i="7"/>
  <c r="AU75" i="7"/>
  <c r="BF98" i="7"/>
  <c r="BE98" i="7"/>
  <c r="BB98" i="7"/>
  <c r="BA98" i="7"/>
  <c r="AZ98" i="7"/>
  <c r="AX98" i="7"/>
  <c r="AU98" i="7"/>
  <c r="AQ134" i="7"/>
  <c r="AQ341" i="7"/>
  <c r="AU68" i="7"/>
  <c r="AW72" i="7"/>
  <c r="AV75" i="7"/>
  <c r="BA81" i="7"/>
  <c r="AZ81" i="7"/>
  <c r="AU81" i="7"/>
  <c r="AS81" i="7"/>
  <c r="BF81" i="7"/>
  <c r="AQ92" i="7"/>
  <c r="AV98" i="7"/>
  <c r="BG126" i="7"/>
  <c r="BF126" i="7"/>
  <c r="BE126" i="7"/>
  <c r="BD126" i="7"/>
  <c r="BC126" i="7"/>
  <c r="BB126" i="7"/>
  <c r="AZ126" i="7"/>
  <c r="AW126" i="7"/>
  <c r="AV126" i="7"/>
  <c r="AQ166" i="7"/>
  <c r="AV264" i="7"/>
  <c r="AU264" i="7"/>
  <c r="AS264" i="7"/>
  <c r="BG264" i="7"/>
  <c r="BF264" i="7"/>
  <c r="BE264" i="7"/>
  <c r="BD264" i="7"/>
  <c r="BC264" i="7"/>
  <c r="BB264" i="7"/>
  <c r="AZ264" i="7"/>
  <c r="AY264" i="7"/>
  <c r="AX264" i="7"/>
  <c r="AW264" i="7"/>
  <c r="BC125" i="7"/>
  <c r="BB125" i="7"/>
  <c r="BA125" i="7"/>
  <c r="AZ125" i="7"/>
  <c r="AY125" i="7"/>
  <c r="AX125" i="7"/>
  <c r="AW125" i="7"/>
  <c r="AU125" i="7"/>
  <c r="BG125" i="7"/>
  <c r="AS175" i="7"/>
  <c r="BA175" i="7"/>
  <c r="BF175" i="7"/>
  <c r="BE175" i="7"/>
  <c r="BD175" i="7"/>
  <c r="BC175" i="7"/>
  <c r="BB175" i="7"/>
  <c r="AZ175" i="7"/>
  <c r="AY175" i="7"/>
  <c r="AX175" i="7"/>
  <c r="AW175" i="7"/>
  <c r="AV175" i="7"/>
  <c r="AU175" i="7"/>
  <c r="BA264" i="7"/>
  <c r="AW68" i="7"/>
  <c r="AY75" i="7"/>
  <c r="AV125" i="7"/>
  <c r="AX126" i="7"/>
  <c r="BG175" i="7"/>
  <c r="AS43" i="7"/>
  <c r="BB47" i="7"/>
  <c r="AZ56" i="7"/>
  <c r="AX68" i="7"/>
  <c r="BA72" i="7"/>
  <c r="AS73" i="7"/>
  <c r="BC73" i="7"/>
  <c r="BA73" i="7"/>
  <c r="AX73" i="7"/>
  <c r="AZ75" i="7"/>
  <c r="BG76" i="7"/>
  <c r="BB76" i="7"/>
  <c r="AZ76" i="7"/>
  <c r="AW76" i="7"/>
  <c r="AX81" i="7"/>
  <c r="BB87" i="7"/>
  <c r="BD88" i="7"/>
  <c r="BC88" i="7"/>
  <c r="AX88" i="7"/>
  <c r="AV88" i="7"/>
  <c r="AS88" i="7"/>
  <c r="AQ89" i="7"/>
  <c r="BA90" i="7"/>
  <c r="BC91" i="7"/>
  <c r="BB91" i="7"/>
  <c r="AX91" i="7"/>
  <c r="AW91" i="7"/>
  <c r="AU91" i="7"/>
  <c r="AQ96" i="7"/>
  <c r="BG97" i="7"/>
  <c r="BC98" i="7"/>
  <c r="BD125" i="7"/>
  <c r="AY126" i="7"/>
  <c r="BA159" i="7"/>
  <c r="BF159" i="7"/>
  <c r="BE159" i="7"/>
  <c r="BD159" i="7"/>
  <c r="BC159" i="7"/>
  <c r="BB159" i="7"/>
  <c r="AZ159" i="7"/>
  <c r="AY159" i="7"/>
  <c r="AX159" i="7"/>
  <c r="AW159" i="7"/>
  <c r="AV159" i="7"/>
  <c r="AU159" i="7"/>
  <c r="AS159" i="7"/>
  <c r="AV48" i="7"/>
  <c r="AU48" i="7"/>
  <c r="AY55" i="7"/>
  <c r="AX55" i="7"/>
  <c r="BA56" i="7"/>
  <c r="BA68" i="7"/>
  <c r="BB72" i="7"/>
  <c r="BA75" i="7"/>
  <c r="AY81" i="7"/>
  <c r="BB90" i="7"/>
  <c r="AQ93" i="7"/>
  <c r="BD98" i="7"/>
  <c r="BE125" i="7"/>
  <c r="BA126" i="7"/>
  <c r="AQ130" i="7"/>
  <c r="BE195" i="7"/>
  <c r="BD195" i="7"/>
  <c r="AW195" i="7"/>
  <c r="BG195" i="7"/>
  <c r="BF195" i="7"/>
  <c r="BC195" i="7"/>
  <c r="BB195" i="7"/>
  <c r="BA195" i="7"/>
  <c r="AZ195" i="7"/>
  <c r="AY195" i="7"/>
  <c r="AV195" i="7"/>
  <c r="AU195" i="7"/>
  <c r="AU43" i="7"/>
  <c r="AW48" i="7"/>
  <c r="BF50" i="7"/>
  <c r="BE50" i="7"/>
  <c r="AU55" i="7"/>
  <c r="BB56" i="7"/>
  <c r="AU57" i="7"/>
  <c r="BB68" i="7"/>
  <c r="BE72" i="7"/>
  <c r="AQ74" i="7"/>
  <c r="BD75" i="7"/>
  <c r="BB81" i="7"/>
  <c r="BE87" i="7"/>
  <c r="BD90" i="7"/>
  <c r="BG98" i="7"/>
  <c r="AQ100" i="7"/>
  <c r="AQ106" i="7"/>
  <c r="BF125" i="7"/>
  <c r="BG92" i="7"/>
  <c r="BC92" i="7"/>
  <c r="BB92" i="7"/>
  <c r="AZ92" i="7"/>
  <c r="AW92" i="7"/>
  <c r="BG95" i="7"/>
  <c r="BF95" i="7"/>
  <c r="BC95" i="7"/>
  <c r="BB95" i="7"/>
  <c r="BA95" i="7"/>
  <c r="AY95" i="7"/>
  <c r="AV95" i="7"/>
  <c r="BD104" i="7"/>
  <c r="BC104" i="7"/>
  <c r="BB104" i="7"/>
  <c r="BA104" i="7"/>
  <c r="AZ104" i="7"/>
  <c r="AY104" i="7"/>
  <c r="AX104" i="7"/>
  <c r="AV104" i="7"/>
  <c r="AS104" i="7"/>
  <c r="AQ203" i="7"/>
  <c r="AQ210" i="7"/>
  <c r="AW139" i="7"/>
  <c r="BG144" i="7"/>
  <c r="BE150" i="7"/>
  <c r="BG177" i="7"/>
  <c r="AY177" i="7"/>
  <c r="BG180" i="7"/>
  <c r="BC224" i="7"/>
  <c r="BA224" i="7"/>
  <c r="AZ224" i="7"/>
  <c r="AY224" i="7"/>
  <c r="AX224" i="7"/>
  <c r="AU248" i="7"/>
  <c r="AS248" i="7"/>
  <c r="BG248" i="7"/>
  <c r="BF248" i="7"/>
  <c r="BE248" i="7"/>
  <c r="BD248" i="7"/>
  <c r="BC248" i="7"/>
  <c r="AZ248" i="7"/>
  <c r="AY248" i="7"/>
  <c r="AQ310" i="7"/>
  <c r="AZ351" i="7"/>
  <c r="AW351" i="7"/>
  <c r="AV351" i="7"/>
  <c r="AU351" i="7"/>
  <c r="AS351" i="7"/>
  <c r="BG351" i="7"/>
  <c r="BD351" i="7"/>
  <c r="BF351" i="7"/>
  <c r="BE351" i="7"/>
  <c r="BC351" i="7"/>
  <c r="BB351" i="7"/>
  <c r="BA351" i="7"/>
  <c r="AY351" i="7"/>
  <c r="AX351" i="7"/>
  <c r="BG78" i="7"/>
  <c r="BE84" i="7"/>
  <c r="BG94" i="7"/>
  <c r="BE100" i="7"/>
  <c r="BD103" i="7"/>
  <c r="BC106" i="7"/>
  <c r="BB111" i="7"/>
  <c r="BG112" i="7"/>
  <c r="BA114" i="7"/>
  <c r="BE118" i="7"/>
  <c r="BD121" i="7"/>
  <c r="BC124" i="7"/>
  <c r="BB127" i="7"/>
  <c r="BG128" i="7"/>
  <c r="BA130" i="7"/>
  <c r="AU132" i="7"/>
  <c r="BE134" i="7"/>
  <c r="BD137" i="7"/>
  <c r="AX139" i="7"/>
  <c r="BC143" i="7"/>
  <c r="BB146" i="7"/>
  <c r="BG147" i="7"/>
  <c r="BA149" i="7"/>
  <c r="BF150" i="7"/>
  <c r="AU151" i="7"/>
  <c r="BE153" i="7"/>
  <c r="BE156" i="7"/>
  <c r="BC160" i="7"/>
  <c r="BG161" i="7"/>
  <c r="AY161" i="7"/>
  <c r="AY165" i="7"/>
  <c r="BB167" i="7"/>
  <c r="AU168" i="7"/>
  <c r="AY172" i="7"/>
  <c r="BD176" i="7"/>
  <c r="AU177" i="7"/>
  <c r="BE178" i="7"/>
  <c r="BC186" i="7"/>
  <c r="BD191" i="7"/>
  <c r="BE197" i="7"/>
  <c r="AQ200" i="7"/>
  <c r="AQ207" i="7"/>
  <c r="BE208" i="7"/>
  <c r="BF213" i="7"/>
  <c r="BC213" i="7"/>
  <c r="BB213" i="7"/>
  <c r="BA213" i="7"/>
  <c r="AU213" i="7"/>
  <c r="AY216" i="7"/>
  <c r="BB217" i="7"/>
  <c r="AY217" i="7"/>
  <c r="AX217" i="7"/>
  <c r="AW217" i="7"/>
  <c r="BG217" i="7"/>
  <c r="AU224" i="7"/>
  <c r="AQ231" i="7"/>
  <c r="BC240" i="7"/>
  <c r="BA240" i="7"/>
  <c r="AZ240" i="7"/>
  <c r="AY240" i="7"/>
  <c r="AX240" i="7"/>
  <c r="AW240" i="7"/>
  <c r="AV240" i="7"/>
  <c r="BG240" i="7"/>
  <c r="AV248" i="7"/>
  <c r="AQ256" i="7"/>
  <c r="AZ319" i="7"/>
  <c r="AW319" i="7"/>
  <c r="BC319" i="7"/>
  <c r="BG319" i="7"/>
  <c r="BF319" i="7"/>
  <c r="BE319" i="7"/>
  <c r="BD319" i="7"/>
  <c r="BB319" i="7"/>
  <c r="BA319" i="7"/>
  <c r="AY319" i="7"/>
  <c r="AX319" i="7"/>
  <c r="AV319" i="7"/>
  <c r="AU319" i="7"/>
  <c r="AS319" i="7"/>
  <c r="AQ160" i="7"/>
  <c r="AY185" i="7"/>
  <c r="AX185" i="7"/>
  <c r="BG185" i="7"/>
  <c r="AQ191" i="7"/>
  <c r="BG236" i="7"/>
  <c r="BE236" i="7"/>
  <c r="BD236" i="7"/>
  <c r="BC236" i="7"/>
  <c r="BB236" i="7"/>
  <c r="BA236" i="7"/>
  <c r="AZ236" i="7"/>
  <c r="AV236" i="7"/>
  <c r="AU236" i="7"/>
  <c r="AQ277" i="7"/>
  <c r="AU284" i="7"/>
  <c r="BF284" i="7"/>
  <c r="BE284" i="7"/>
  <c r="BD284" i="7"/>
  <c r="BC284" i="7"/>
  <c r="BB284" i="7"/>
  <c r="BA284" i="7"/>
  <c r="AZ284" i="7"/>
  <c r="AY284" i="7"/>
  <c r="AX284" i="7"/>
  <c r="AW284" i="7"/>
  <c r="AV284" i="7"/>
  <c r="AS284" i="7"/>
  <c r="BG103" i="7"/>
  <c r="BF106" i="7"/>
  <c r="BE111" i="7"/>
  <c r="BD114" i="7"/>
  <c r="BG121" i="7"/>
  <c r="BF124" i="7"/>
  <c r="BE127" i="7"/>
  <c r="BD130" i="7"/>
  <c r="AX132" i="7"/>
  <c r="BG137" i="7"/>
  <c r="BA139" i="7"/>
  <c r="BF143" i="7"/>
  <c r="AU144" i="7"/>
  <c r="BE146" i="7"/>
  <c r="BD149" i="7"/>
  <c r="AS150" i="7"/>
  <c r="AX151" i="7"/>
  <c r="BF160" i="7"/>
  <c r="BB165" i="7"/>
  <c r="BE167" i="7"/>
  <c r="AX168" i="7"/>
  <c r="BB172" i="7"/>
  <c r="AU173" i="7"/>
  <c r="BC173" i="7"/>
  <c r="BG176" i="7"/>
  <c r="AX177" i="7"/>
  <c r="AU185" i="7"/>
  <c r="BD199" i="7"/>
  <c r="BA199" i="7"/>
  <c r="AZ199" i="7"/>
  <c r="AY199" i="7"/>
  <c r="AS199" i="7"/>
  <c r="AQ208" i="7"/>
  <c r="BC216" i="7"/>
  <c r="AS218" i="7"/>
  <c r="BF218" i="7"/>
  <c r="BE218" i="7"/>
  <c r="BD218" i="7"/>
  <c r="AX218" i="7"/>
  <c r="BB224" i="7"/>
  <c r="AQ227" i="7"/>
  <c r="AS234" i="7"/>
  <c r="BG234" i="7"/>
  <c r="BF234" i="7"/>
  <c r="BE234" i="7"/>
  <c r="BD234" i="7"/>
  <c r="BC234" i="7"/>
  <c r="BB234" i="7"/>
  <c r="AX234" i="7"/>
  <c r="AW234" i="7"/>
  <c r="AW236" i="7"/>
  <c r="BA248" i="7"/>
  <c r="AQ260" i="7"/>
  <c r="BE263" i="7"/>
  <c r="BD263" i="7"/>
  <c r="BB263" i="7"/>
  <c r="BA263" i="7"/>
  <c r="AZ263" i="7"/>
  <c r="AY263" i="7"/>
  <c r="AX263" i="7"/>
  <c r="AW263" i="7"/>
  <c r="AV263" i="7"/>
  <c r="AU263" i="7"/>
  <c r="AS263" i="7"/>
  <c r="BG284" i="7"/>
  <c r="AV180" i="7"/>
  <c r="BD180" i="7"/>
  <c r="BD188" i="7"/>
  <c r="BC188" i="7"/>
  <c r="AV188" i="7"/>
  <c r="BG193" i="7"/>
  <c r="BF193" i="7"/>
  <c r="AY193" i="7"/>
  <c r="AY196" i="7"/>
  <c r="AV196" i="7"/>
  <c r="AU196" i="7"/>
  <c r="BD196" i="7"/>
  <c r="BG204" i="7"/>
  <c r="BD204" i="7"/>
  <c r="BC204" i="7"/>
  <c r="BB204" i="7"/>
  <c r="AV204" i="7"/>
  <c r="BA210" i="7"/>
  <c r="AX210" i="7"/>
  <c r="AW210" i="7"/>
  <c r="AV210" i="7"/>
  <c r="BF210" i="7"/>
  <c r="BC388" i="7"/>
  <c r="AZ388" i="7"/>
  <c r="BA388" i="7"/>
  <c r="AY388" i="7"/>
  <c r="AX388" i="7"/>
  <c r="AV388" i="7"/>
  <c r="AU388" i="7"/>
  <c r="AS388" i="7"/>
  <c r="BG388" i="7"/>
  <c r="BF388" i="7"/>
  <c r="BD388" i="7"/>
  <c r="BB388" i="7"/>
  <c r="BD486" i="7"/>
  <c r="BC486" i="7"/>
  <c r="BB486" i="7"/>
  <c r="BA486" i="7"/>
  <c r="AZ486" i="7"/>
  <c r="AY486" i="7"/>
  <c r="AX486" i="7"/>
  <c r="AW486" i="7"/>
  <c r="AV486" i="7"/>
  <c r="AU486" i="7"/>
  <c r="BG486" i="7"/>
  <c r="BF486" i="7"/>
  <c r="BE486" i="7"/>
  <c r="AS486" i="7"/>
  <c r="AS103" i="7"/>
  <c r="BG111" i="7"/>
  <c r="AV112" i="7"/>
  <c r="BF114" i="7"/>
  <c r="AS121" i="7"/>
  <c r="BG127" i="7"/>
  <c r="AV128" i="7"/>
  <c r="BF130" i="7"/>
  <c r="AZ132" i="7"/>
  <c r="AS137" i="7"/>
  <c r="BC139" i="7"/>
  <c r="AW144" i="7"/>
  <c r="BG146" i="7"/>
  <c r="AV147" i="7"/>
  <c r="BF149" i="7"/>
  <c r="AU150" i="7"/>
  <c r="AZ151" i="7"/>
  <c r="AS156" i="7"/>
  <c r="AV164" i="7"/>
  <c r="BD164" i="7"/>
  <c r="BE165" i="7"/>
  <c r="BA168" i="7"/>
  <c r="AW171" i="7"/>
  <c r="BE171" i="7"/>
  <c r="BE172" i="7"/>
  <c r="AW173" i="7"/>
  <c r="BA177" i="7"/>
  <c r="AU180" i="7"/>
  <c r="AQ184" i="7"/>
  <c r="AW185" i="7"/>
  <c r="AU188" i="7"/>
  <c r="AU193" i="7"/>
  <c r="AW196" i="7"/>
  <c r="AV199" i="7"/>
  <c r="AU204" i="7"/>
  <c r="AV207" i="7"/>
  <c r="AS207" i="7"/>
  <c r="BG207" i="7"/>
  <c r="BA207" i="7"/>
  <c r="AU210" i="7"/>
  <c r="AZ213" i="7"/>
  <c r="BE216" i="7"/>
  <c r="BC217" i="7"/>
  <c r="AV218" i="7"/>
  <c r="BE224" i="7"/>
  <c r="BD231" i="7"/>
  <c r="BB231" i="7"/>
  <c r="BA231" i="7"/>
  <c r="AZ231" i="7"/>
  <c r="AY231" i="7"/>
  <c r="AW231" i="7"/>
  <c r="AS231" i="7"/>
  <c r="AU232" i="7"/>
  <c r="AS232" i="7"/>
  <c r="BG232" i="7"/>
  <c r="BF232" i="7"/>
  <c r="BE232" i="7"/>
  <c r="BD232" i="7"/>
  <c r="AZ232" i="7"/>
  <c r="AY232" i="7"/>
  <c r="BB233" i="7"/>
  <c r="AZ233" i="7"/>
  <c r="AY233" i="7"/>
  <c r="AX233" i="7"/>
  <c r="AW233" i="7"/>
  <c r="AV233" i="7"/>
  <c r="AU233" i="7"/>
  <c r="BG233" i="7"/>
  <c r="BF233" i="7"/>
  <c r="AV234" i="7"/>
  <c r="AY236" i="7"/>
  <c r="BF240" i="7"/>
  <c r="AQ246" i="7"/>
  <c r="BF263" i="7"/>
  <c r="BG268" i="7"/>
  <c r="BF268" i="7"/>
  <c r="BE268" i="7"/>
  <c r="BD268" i="7"/>
  <c r="BC268" i="7"/>
  <c r="BB268" i="7"/>
  <c r="BA268" i="7"/>
  <c r="AZ268" i="7"/>
  <c r="AY268" i="7"/>
  <c r="AX268" i="7"/>
  <c r="AV268" i="7"/>
  <c r="AU268" i="7"/>
  <c r="BF281" i="7"/>
  <c r="BC281" i="7"/>
  <c r="AW281" i="7"/>
  <c r="BG281" i="7"/>
  <c r="BE281" i="7"/>
  <c r="BD281" i="7"/>
  <c r="BB281" i="7"/>
  <c r="BA281" i="7"/>
  <c r="AZ281" i="7"/>
  <c r="AY281" i="7"/>
  <c r="AV281" i="7"/>
  <c r="AU281" i="7"/>
  <c r="AQ301" i="7"/>
  <c r="BE359" i="7"/>
  <c r="BG359" i="7"/>
  <c r="BF359" i="7"/>
  <c r="BC359" i="7"/>
  <c r="AZ359" i="7"/>
  <c r="AY359" i="7"/>
  <c r="AV359" i="7"/>
  <c r="AU359" i="7"/>
  <c r="BD359" i="7"/>
  <c r="BB359" i="7"/>
  <c r="BA359" i="7"/>
  <c r="AX359" i="7"/>
  <c r="AW359" i="7"/>
  <c r="AS359" i="7"/>
  <c r="AW388" i="7"/>
  <c r="AS106" i="7"/>
  <c r="BG114" i="7"/>
  <c r="AS124" i="7"/>
  <c r="BG130" i="7"/>
  <c r="BA132" i="7"/>
  <c r="BD139" i="7"/>
  <c r="AX144" i="7"/>
  <c r="BG149" i="7"/>
  <c r="AV150" i="7"/>
  <c r="BA151" i="7"/>
  <c r="BF165" i="7"/>
  <c r="BB168" i="7"/>
  <c r="BF172" i="7"/>
  <c r="BB177" i="7"/>
  <c r="AX178" i="7"/>
  <c r="BF178" i="7"/>
  <c r="AW180" i="7"/>
  <c r="BA183" i="7"/>
  <c r="AZ183" i="7"/>
  <c r="AS183" i="7"/>
  <c r="AZ185" i="7"/>
  <c r="AW188" i="7"/>
  <c r="AV193" i="7"/>
  <c r="AX196" i="7"/>
  <c r="AU200" i="7"/>
  <c r="BG200" i="7"/>
  <c r="BF200" i="7"/>
  <c r="AZ200" i="7"/>
  <c r="AW204" i="7"/>
  <c r="AY210" i="7"/>
  <c r="AQ216" i="7"/>
  <c r="AQ223" i="7"/>
  <c r="BF224" i="7"/>
  <c r="BF236" i="7"/>
  <c r="BC256" i="7"/>
  <c r="BA256" i="7"/>
  <c r="AZ256" i="7"/>
  <c r="AY256" i="7"/>
  <c r="AX256" i="7"/>
  <c r="AW256" i="7"/>
  <c r="AV256" i="7"/>
  <c r="AU256" i="7"/>
  <c r="BG256" i="7"/>
  <c r="BE295" i="7"/>
  <c r="AX295" i="7"/>
  <c r="BG295" i="7"/>
  <c r="BF295" i="7"/>
  <c r="BD295" i="7"/>
  <c r="BC295" i="7"/>
  <c r="BB295" i="7"/>
  <c r="BA295" i="7"/>
  <c r="AZ295" i="7"/>
  <c r="AY295" i="7"/>
  <c r="AW295" i="7"/>
  <c r="AV295" i="7"/>
  <c r="AU295" i="7"/>
  <c r="AS295" i="7"/>
  <c r="BC340" i="7"/>
  <c r="AZ340" i="7"/>
  <c r="AS340" i="7"/>
  <c r="BD340" i="7"/>
  <c r="BG340" i="7"/>
  <c r="BF340" i="7"/>
  <c r="BE340" i="7"/>
  <c r="BB340" i="7"/>
  <c r="BA340" i="7"/>
  <c r="AY340" i="7"/>
  <c r="AX340" i="7"/>
  <c r="AV340" i="7"/>
  <c r="AU340" i="7"/>
  <c r="BE388" i="7"/>
  <c r="AQ477" i="7"/>
  <c r="AS111" i="7"/>
  <c r="AU121" i="7"/>
  <c r="AS127" i="7"/>
  <c r="BB132" i="7"/>
  <c r="AU137" i="7"/>
  <c r="BE139" i="7"/>
  <c r="AY144" i="7"/>
  <c r="AS146" i="7"/>
  <c r="AW150" i="7"/>
  <c r="BB151" i="7"/>
  <c r="AU156" i="7"/>
  <c r="AS160" i="7"/>
  <c r="AX162" i="7"/>
  <c r="BF162" i="7"/>
  <c r="BG165" i="7"/>
  <c r="BC168" i="7"/>
  <c r="AY169" i="7"/>
  <c r="BG169" i="7"/>
  <c r="BG172" i="7"/>
  <c r="BC177" i="7"/>
  <c r="AU178" i="7"/>
  <c r="AX180" i="7"/>
  <c r="AU183" i="7"/>
  <c r="BA185" i="7"/>
  <c r="AX188" i="7"/>
  <c r="AS191" i="7"/>
  <c r="BA191" i="7"/>
  <c r="AQ192" i="7"/>
  <c r="AW193" i="7"/>
  <c r="AZ196" i="7"/>
  <c r="AV200" i="7"/>
  <c r="AX204" i="7"/>
  <c r="AZ210" i="7"/>
  <c r="BE211" i="7"/>
  <c r="BD211" i="7"/>
  <c r="BC211" i="7"/>
  <c r="AW211" i="7"/>
  <c r="AZ219" i="7"/>
  <c r="AW219" i="7"/>
  <c r="AV219" i="7"/>
  <c r="AU219" i="7"/>
  <c r="BE219" i="7"/>
  <c r="BG224" i="7"/>
  <c r="AZ234" i="7"/>
  <c r="BB256" i="7"/>
  <c r="AX289" i="7"/>
  <c r="AU289" i="7"/>
  <c r="BG289" i="7"/>
  <c r="BF289" i="7"/>
  <c r="BE289" i="7"/>
  <c r="BD289" i="7"/>
  <c r="BC289" i="7"/>
  <c r="BB289" i="7"/>
  <c r="BA289" i="7"/>
  <c r="AZ289" i="7"/>
  <c r="AW289" i="7"/>
  <c r="AV289" i="7"/>
  <c r="BE327" i="7"/>
  <c r="BB327" i="7"/>
  <c r="BA327" i="7"/>
  <c r="AU327" i="7"/>
  <c r="AS327" i="7"/>
  <c r="BG327" i="7"/>
  <c r="BF327" i="7"/>
  <c r="BD327" i="7"/>
  <c r="BC327" i="7"/>
  <c r="AZ327" i="7"/>
  <c r="AX327" i="7"/>
  <c r="AW327" i="7"/>
  <c r="AQ331" i="7"/>
  <c r="AW340" i="7"/>
  <c r="AS350" i="7"/>
  <c r="BF350" i="7"/>
  <c r="BC350" i="7"/>
  <c r="BB350" i="7"/>
  <c r="AZ350" i="7"/>
  <c r="AW350" i="7"/>
  <c r="AV350" i="7"/>
  <c r="BG350" i="7"/>
  <c r="BE350" i="7"/>
  <c r="BD350" i="7"/>
  <c r="BA350" i="7"/>
  <c r="AY350" i="7"/>
  <c r="AX350" i="7"/>
  <c r="AU350" i="7"/>
  <c r="BE404" i="7"/>
  <c r="BC404" i="7"/>
  <c r="AZ404" i="7"/>
  <c r="AW404" i="7"/>
  <c r="AV404" i="7"/>
  <c r="AU404" i="7"/>
  <c r="AS404" i="7"/>
  <c r="BG404" i="7"/>
  <c r="BD404" i="7"/>
  <c r="BB404" i="7"/>
  <c r="BF404" i="7"/>
  <c r="AY404" i="7"/>
  <c r="AX404" i="7"/>
  <c r="AS114" i="7"/>
  <c r="AS130" i="7"/>
  <c r="BC132" i="7"/>
  <c r="BF139" i="7"/>
  <c r="AZ144" i="7"/>
  <c r="AS149" i="7"/>
  <c r="AX150" i="7"/>
  <c r="BC151" i="7"/>
  <c r="BD168" i="7"/>
  <c r="BD177" i="7"/>
  <c r="AY180" i="7"/>
  <c r="BB185" i="7"/>
  <c r="BF186" i="7"/>
  <c r="BE186" i="7"/>
  <c r="AX186" i="7"/>
  <c r="AY188" i="7"/>
  <c r="AX193" i="7"/>
  <c r="AQ195" i="7"/>
  <c r="BA196" i="7"/>
  <c r="BF197" i="7"/>
  <c r="BC197" i="7"/>
  <c r="BB197" i="7"/>
  <c r="AU197" i="7"/>
  <c r="AY204" i="7"/>
  <c r="BB210" i="7"/>
  <c r="AQ239" i="7"/>
  <c r="BF243" i="7"/>
  <c r="BE243" i="7"/>
  <c r="BD243" i="7"/>
  <c r="BC243" i="7"/>
  <c r="BB243" i="7"/>
  <c r="BA243" i="7"/>
  <c r="AZ243" i="7"/>
  <c r="AW243" i="7"/>
  <c r="AV243" i="7"/>
  <c r="BD256" i="7"/>
  <c r="AQ313" i="7"/>
  <c r="AQ335" i="7"/>
  <c r="BA404" i="7"/>
  <c r="AU111" i="7"/>
  <c r="BD132" i="7"/>
  <c r="BG139" i="7"/>
  <c r="BA144" i="7"/>
  <c r="AY150" i="7"/>
  <c r="BD151" i="7"/>
  <c r="BA167" i="7"/>
  <c r="AS167" i="7"/>
  <c r="AQ168" i="7"/>
  <c r="BE168" i="7"/>
  <c r="BE177" i="7"/>
  <c r="AZ180" i="7"/>
  <c r="BC185" i="7"/>
  <c r="AZ188" i="7"/>
  <c r="AZ193" i="7"/>
  <c r="BB196" i="7"/>
  <c r="AZ204" i="7"/>
  <c r="BC208" i="7"/>
  <c r="AZ208" i="7"/>
  <c r="AY208" i="7"/>
  <c r="AX208" i="7"/>
  <c r="BC210" i="7"/>
  <c r="BD215" i="7"/>
  <c r="BA215" i="7"/>
  <c r="AZ215" i="7"/>
  <c r="AY215" i="7"/>
  <c r="AS215" i="7"/>
  <c r="AQ224" i="7"/>
  <c r="BF227" i="7"/>
  <c r="BE227" i="7"/>
  <c r="BD227" i="7"/>
  <c r="BC227" i="7"/>
  <c r="BA227" i="7"/>
  <c r="AW227" i="7"/>
  <c r="AV227" i="7"/>
  <c r="AQ230" i="7"/>
  <c r="BG252" i="7"/>
  <c r="BE252" i="7"/>
  <c r="BD252" i="7"/>
  <c r="BC252" i="7"/>
  <c r="BB252" i="7"/>
  <c r="BA252" i="7"/>
  <c r="AZ252" i="7"/>
  <c r="AY252" i="7"/>
  <c r="AV252" i="7"/>
  <c r="AU252" i="7"/>
  <c r="AQ307" i="7"/>
  <c r="BD69" i="7"/>
  <c r="BA78" i="7"/>
  <c r="AY84" i="7"/>
  <c r="BD85" i="7"/>
  <c r="BA94" i="7"/>
  <c r="AY100" i="7"/>
  <c r="BD101" i="7"/>
  <c r="AX103" i="7"/>
  <c r="AW106" i="7"/>
  <c r="AV111" i="7"/>
  <c r="BA112" i="7"/>
  <c r="AU114" i="7"/>
  <c r="AY118" i="7"/>
  <c r="BD119" i="7"/>
  <c r="AX121" i="7"/>
  <c r="AW124" i="7"/>
  <c r="AV127" i="7"/>
  <c r="BA128" i="7"/>
  <c r="AU130" i="7"/>
  <c r="BE132" i="7"/>
  <c r="AY134" i="7"/>
  <c r="BD135" i="7"/>
  <c r="AX137" i="7"/>
  <c r="AW143" i="7"/>
  <c r="BB144" i="7"/>
  <c r="AV146" i="7"/>
  <c r="BA147" i="7"/>
  <c r="AU149" i="7"/>
  <c r="AZ150" i="7"/>
  <c r="BE151" i="7"/>
  <c r="AY153" i="7"/>
  <c r="BD154" i="7"/>
  <c r="AY156" i="7"/>
  <c r="BE157" i="7"/>
  <c r="AV160" i="7"/>
  <c r="BE161" i="7"/>
  <c r="AW162" i="7"/>
  <c r="AZ164" i="7"/>
  <c r="AU167" i="7"/>
  <c r="BF168" i="7"/>
  <c r="AW169" i="7"/>
  <c r="AZ171" i="7"/>
  <c r="BB173" i="7"/>
  <c r="AW176" i="7"/>
  <c r="BF177" i="7"/>
  <c r="AY178" i="7"/>
  <c r="BA180" i="7"/>
  <c r="BC181" i="7"/>
  <c r="BB181" i="7"/>
  <c r="AU181" i="7"/>
  <c r="AX183" i="7"/>
  <c r="BD185" i="7"/>
  <c r="AV186" i="7"/>
  <c r="BA188" i="7"/>
  <c r="AW191" i="7"/>
  <c r="BA193" i="7"/>
  <c r="BA194" i="7"/>
  <c r="AX194" i="7"/>
  <c r="AW194" i="7"/>
  <c r="BF194" i="7"/>
  <c r="BC196" i="7"/>
  <c r="AW197" i="7"/>
  <c r="BE199" i="7"/>
  <c r="AY200" i="7"/>
  <c r="BB201" i="7"/>
  <c r="AY201" i="7"/>
  <c r="AX201" i="7"/>
  <c r="AW201" i="7"/>
  <c r="BG201" i="7"/>
  <c r="BA204" i="7"/>
  <c r="AZ207" i="7"/>
  <c r="AU208" i="7"/>
  <c r="BD210" i="7"/>
  <c r="AX211" i="7"/>
  <c r="AU215" i="7"/>
  <c r="BB218" i="7"/>
  <c r="BA219" i="7"/>
  <c r="BG220" i="7"/>
  <c r="BD220" i="7"/>
  <c r="BC220" i="7"/>
  <c r="BB220" i="7"/>
  <c r="AV220" i="7"/>
  <c r="AU227" i="7"/>
  <c r="BE231" i="7"/>
  <c r="BB232" i="7"/>
  <c r="AQ240" i="7"/>
  <c r="AX243" i="7"/>
  <c r="AW252" i="7"/>
  <c r="BF256" i="7"/>
  <c r="AQ282" i="7"/>
  <c r="AZ303" i="7"/>
  <c r="AW303" i="7"/>
  <c r="BA303" i="7"/>
  <c r="AS303" i="7"/>
  <c r="BG303" i="7"/>
  <c r="BF303" i="7"/>
  <c r="BE303" i="7"/>
  <c r="BD303" i="7"/>
  <c r="BC303" i="7"/>
  <c r="BB303" i="7"/>
  <c r="AX303" i="7"/>
  <c r="AV303" i="7"/>
  <c r="BC144" i="7"/>
  <c r="BA150" i="7"/>
  <c r="AZ156" i="7"/>
  <c r="BF157" i="7"/>
  <c r="AW160" i="7"/>
  <c r="BF161" i="7"/>
  <c r="AY162" i="7"/>
  <c r="BA164" i="7"/>
  <c r="AV167" i="7"/>
  <c r="BG168" i="7"/>
  <c r="AX169" i="7"/>
  <c r="BA171" i="7"/>
  <c r="BD173" i="7"/>
  <c r="AX176" i="7"/>
  <c r="AZ178" i="7"/>
  <c r="BB180" i="7"/>
  <c r="AY183" i="7"/>
  <c r="BG184" i="7"/>
  <c r="AZ184" i="7"/>
  <c r="BE185" i="7"/>
  <c r="AW186" i="7"/>
  <c r="BB188" i="7"/>
  <c r="AX191" i="7"/>
  <c r="BB193" i="7"/>
  <c r="BE196" i="7"/>
  <c r="AX197" i="7"/>
  <c r="BF199" i="7"/>
  <c r="BA200" i="7"/>
  <c r="AU201" i="7"/>
  <c r="BE204" i="7"/>
  <c r="BB207" i="7"/>
  <c r="AV208" i="7"/>
  <c r="BE210" i="7"/>
  <c r="AY211" i="7"/>
  <c r="AV215" i="7"/>
  <c r="BC218" i="7"/>
  <c r="BB219" i="7"/>
  <c r="AU220" i="7"/>
  <c r="AX227" i="7"/>
  <c r="BF231" i="7"/>
  <c r="BC232" i="7"/>
  <c r="AQ237" i="7"/>
  <c r="AY243" i="7"/>
  <c r="AX252" i="7"/>
  <c r="AS259" i="7"/>
  <c r="BF259" i="7"/>
  <c r="BE259" i="7"/>
  <c r="BD259" i="7"/>
  <c r="BC259" i="7"/>
  <c r="BB259" i="7"/>
  <c r="BA259" i="7"/>
  <c r="AZ259" i="7"/>
  <c r="AW259" i="7"/>
  <c r="AV259" i="7"/>
  <c r="AQ290" i="7"/>
  <c r="AU303" i="7"/>
  <c r="BD347" i="7"/>
  <c r="BA347" i="7"/>
  <c r="BG347" i="7"/>
  <c r="BE347" i="7"/>
  <c r="AY347" i="7"/>
  <c r="AV347" i="7"/>
  <c r="BF347" i="7"/>
  <c r="BC347" i="7"/>
  <c r="BB347" i="7"/>
  <c r="AZ347" i="7"/>
  <c r="AW347" i="7"/>
  <c r="AU347" i="7"/>
  <c r="BC165" i="7"/>
  <c r="AU165" i="7"/>
  <c r="BD172" i="7"/>
  <c r="AV172" i="7"/>
  <c r="BC180" i="7"/>
  <c r="BF185" i="7"/>
  <c r="BE188" i="7"/>
  <c r="BC193" i="7"/>
  <c r="BF196" i="7"/>
  <c r="BF204" i="7"/>
  <c r="AW208" i="7"/>
  <c r="BG210" i="7"/>
  <c r="AQ214" i="7"/>
  <c r="AW215" i="7"/>
  <c r="AU216" i="7"/>
  <c r="BG216" i="7"/>
  <c r="BF216" i="7"/>
  <c r="AZ216" i="7"/>
  <c r="AQ225" i="7"/>
  <c r="AY227" i="7"/>
  <c r="AQ247" i="7"/>
  <c r="AS250" i="7"/>
  <c r="BG250" i="7"/>
  <c r="BF250" i="7"/>
  <c r="BE250" i="7"/>
  <c r="BD250" i="7"/>
  <c r="BC250" i="7"/>
  <c r="BB250" i="7"/>
  <c r="BA250" i="7"/>
  <c r="AX250" i="7"/>
  <c r="AW250" i="7"/>
  <c r="BF252" i="7"/>
  <c r="BE274" i="7"/>
  <c r="BB274" i="7"/>
  <c r="BG274" i="7"/>
  <c r="BF274" i="7"/>
  <c r="BD274" i="7"/>
  <c r="BC274" i="7"/>
  <c r="BA274" i="7"/>
  <c r="AZ274" i="7"/>
  <c r="AY274" i="7"/>
  <c r="AX274" i="7"/>
  <c r="AV274" i="7"/>
  <c r="AU274" i="7"/>
  <c r="BA294" i="7"/>
  <c r="AX294" i="7"/>
  <c r="BF294" i="7"/>
  <c r="AW294" i="7"/>
  <c r="AS294" i="7"/>
  <c r="BG294" i="7"/>
  <c r="BE294" i="7"/>
  <c r="BD294" i="7"/>
  <c r="BC294" i="7"/>
  <c r="BB294" i="7"/>
  <c r="AY294" i="7"/>
  <c r="AV294" i="7"/>
  <c r="AV339" i="7"/>
  <c r="AS339" i="7"/>
  <c r="BA339" i="7"/>
  <c r="AZ339" i="7"/>
  <c r="AX339" i="7"/>
  <c r="BG339" i="7"/>
  <c r="BF339" i="7"/>
  <c r="BE339" i="7"/>
  <c r="BD339" i="7"/>
  <c r="BC339" i="7"/>
  <c r="AY339" i="7"/>
  <c r="AW339" i="7"/>
  <c r="AV387" i="7"/>
  <c r="AS387" i="7"/>
  <c r="BG387" i="7"/>
  <c r="BF387" i="7"/>
  <c r="BD387" i="7"/>
  <c r="BC387" i="7"/>
  <c r="BA387" i="7"/>
  <c r="AZ387" i="7"/>
  <c r="AY387" i="7"/>
  <c r="AW387" i="7"/>
  <c r="AU387" i="7"/>
  <c r="BE387" i="7"/>
  <c r="BB387" i="7"/>
  <c r="AX387" i="7"/>
  <c r="BE226" i="7"/>
  <c r="BD235" i="7"/>
  <c r="BF249" i="7"/>
  <c r="BD251" i="7"/>
  <c r="BF265" i="7"/>
  <c r="AW266" i="7"/>
  <c r="BD267" i="7"/>
  <c r="AZ278" i="7"/>
  <c r="AW283" i="7"/>
  <c r="AX286" i="7"/>
  <c r="AX306" i="7"/>
  <c r="AX312" i="7"/>
  <c r="BD315" i="7"/>
  <c r="BA315" i="7"/>
  <c r="BC315" i="7"/>
  <c r="AU315" i="7"/>
  <c r="AW318" i="7"/>
  <c r="AW324" i="7"/>
  <c r="BE343" i="7"/>
  <c r="BD343" i="7"/>
  <c r="BC343" i="7"/>
  <c r="BA343" i="7"/>
  <c r="AW343" i="7"/>
  <c r="AQ383" i="7"/>
  <c r="AW396" i="7"/>
  <c r="AU396" i="7"/>
  <c r="BF396" i="7"/>
  <c r="BE396" i="7"/>
  <c r="BC396" i="7"/>
  <c r="BB396" i="7"/>
  <c r="BA396" i="7"/>
  <c r="AY396" i="7"/>
  <c r="AX396" i="7"/>
  <c r="AZ409" i="7"/>
  <c r="AQ427" i="7"/>
  <c r="AQ429" i="7"/>
  <c r="AS448" i="7"/>
  <c r="BG448" i="7"/>
  <c r="BD448" i="7"/>
  <c r="BB448" i="7"/>
  <c r="BA448" i="7"/>
  <c r="BF448" i="7"/>
  <c r="BE448" i="7"/>
  <c r="AZ448" i="7"/>
  <c r="AY448" i="7"/>
  <c r="AW448" i="7"/>
  <c r="AV448" i="7"/>
  <c r="AU448" i="7"/>
  <c r="BE452" i="7"/>
  <c r="BC452" i="7"/>
  <c r="AZ452" i="7"/>
  <c r="AX452" i="7"/>
  <c r="AW452" i="7"/>
  <c r="BG452" i="7"/>
  <c r="BD452" i="7"/>
  <c r="BB452" i="7"/>
  <c r="BA452" i="7"/>
  <c r="AV452" i="7"/>
  <c r="AU452" i="7"/>
  <c r="BE468" i="7"/>
  <c r="BC468" i="7"/>
  <c r="AZ468" i="7"/>
  <c r="AX468" i="7"/>
  <c r="AW468" i="7"/>
  <c r="BG468" i="7"/>
  <c r="BD468" i="7"/>
  <c r="BB468" i="7"/>
  <c r="AY468" i="7"/>
  <c r="AV468" i="7"/>
  <c r="AU468" i="7"/>
  <c r="AS468" i="7"/>
  <c r="BC189" i="7"/>
  <c r="BC205" i="7"/>
  <c r="AY209" i="7"/>
  <c r="BD212" i="7"/>
  <c r="BC221" i="7"/>
  <c r="BA223" i="7"/>
  <c r="AY225" i="7"/>
  <c r="BF226" i="7"/>
  <c r="BD228" i="7"/>
  <c r="AU229" i="7"/>
  <c r="BE235" i="7"/>
  <c r="BC237" i="7"/>
  <c r="BA239" i="7"/>
  <c r="AY241" i="7"/>
  <c r="BF242" i="7"/>
  <c r="BD244" i="7"/>
  <c r="AU245" i="7"/>
  <c r="BG249" i="7"/>
  <c r="BE251" i="7"/>
  <c r="BC253" i="7"/>
  <c r="BA255" i="7"/>
  <c r="AY257" i="7"/>
  <c r="BF258" i="7"/>
  <c r="BD260" i="7"/>
  <c r="AU261" i="7"/>
  <c r="BG265" i="7"/>
  <c r="AX266" i="7"/>
  <c r="BE267" i="7"/>
  <c r="BC269" i="7"/>
  <c r="BC271" i="7"/>
  <c r="BB278" i="7"/>
  <c r="AY283" i="7"/>
  <c r="AY286" i="7"/>
  <c r="BC292" i="7"/>
  <c r="AZ292" i="7"/>
  <c r="BE292" i="7"/>
  <c r="AV292" i="7"/>
  <c r="AY306" i="7"/>
  <c r="AV307" i="7"/>
  <c r="AS307" i="7"/>
  <c r="AW307" i="7"/>
  <c r="BF307" i="7"/>
  <c r="AZ312" i="7"/>
  <c r="AV315" i="7"/>
  <c r="AX318" i="7"/>
  <c r="AX324" i="7"/>
  <c r="AU343" i="7"/>
  <c r="BB349" i="7"/>
  <c r="AY349" i="7"/>
  <c r="AS349" i="7"/>
  <c r="BE349" i="7"/>
  <c r="BD349" i="7"/>
  <c r="AZ349" i="7"/>
  <c r="AQ365" i="7"/>
  <c r="AQ376" i="7"/>
  <c r="AQ385" i="7"/>
  <c r="AV396" i="7"/>
  <c r="AU398" i="7"/>
  <c r="AS398" i="7"/>
  <c r="BF398" i="7"/>
  <c r="AX398" i="7"/>
  <c r="AW398" i="7"/>
  <c r="AV398" i="7"/>
  <c r="BG398" i="7"/>
  <c r="BE398" i="7"/>
  <c r="BC398" i="7"/>
  <c r="BB398" i="7"/>
  <c r="AQ419" i="7"/>
  <c r="AQ435" i="7"/>
  <c r="AX448" i="7"/>
  <c r="AY452" i="7"/>
  <c r="AQ465" i="7"/>
  <c r="BA468" i="7"/>
  <c r="BD278" i="7"/>
  <c r="AZ287" i="7"/>
  <c r="AW287" i="7"/>
  <c r="BF287" i="7"/>
  <c r="BG304" i="7"/>
  <c r="BD304" i="7"/>
  <c r="AY304" i="7"/>
  <c r="BA310" i="7"/>
  <c r="AX310" i="7"/>
  <c r="AZ310" i="7"/>
  <c r="BD331" i="7"/>
  <c r="BA331" i="7"/>
  <c r="BF331" i="7"/>
  <c r="BE331" i="7"/>
  <c r="BB331" i="7"/>
  <c r="AW331" i="7"/>
  <c r="AY344" i="7"/>
  <c r="AV344" i="7"/>
  <c r="AW344" i="7"/>
  <c r="AU344" i="7"/>
  <c r="AS344" i="7"/>
  <c r="BG344" i="7"/>
  <c r="BD344" i="7"/>
  <c r="BF361" i="7"/>
  <c r="BC361" i="7"/>
  <c r="BE361" i="7"/>
  <c r="BA361" i="7"/>
  <c r="AZ361" i="7"/>
  <c r="AW361" i="7"/>
  <c r="AV361" i="7"/>
  <c r="BF395" i="7"/>
  <c r="BD395" i="7"/>
  <c r="BA395" i="7"/>
  <c r="AW395" i="7"/>
  <c r="AV395" i="7"/>
  <c r="AU395" i="7"/>
  <c r="AS395" i="7"/>
  <c r="BG395" i="7"/>
  <c r="BC395" i="7"/>
  <c r="BB395" i="7"/>
  <c r="BD396" i="7"/>
  <c r="AQ401" i="7"/>
  <c r="BD429" i="7"/>
  <c r="BB429" i="7"/>
  <c r="AY429" i="7"/>
  <c r="BG429" i="7"/>
  <c r="BF429" i="7"/>
  <c r="BE429" i="7"/>
  <c r="BA429" i="7"/>
  <c r="AZ429" i="7"/>
  <c r="AW429" i="7"/>
  <c r="AV429" i="7"/>
  <c r="AU429" i="7"/>
  <c r="AS429" i="7"/>
  <c r="AQ444" i="7"/>
  <c r="BC470" i="7"/>
  <c r="BA470" i="7"/>
  <c r="AX470" i="7"/>
  <c r="AV470" i="7"/>
  <c r="AU470" i="7"/>
  <c r="BG470" i="7"/>
  <c r="BF470" i="7"/>
  <c r="BE470" i="7"/>
  <c r="BD470" i="7"/>
  <c r="AZ470" i="7"/>
  <c r="AY470" i="7"/>
  <c r="BA266" i="7"/>
  <c r="BE278" i="7"/>
  <c r="BC283" i="7"/>
  <c r="BB286" i="7"/>
  <c r="AU287" i="7"/>
  <c r="AU304" i="7"/>
  <c r="BD306" i="7"/>
  <c r="AU310" i="7"/>
  <c r="AU316" i="7"/>
  <c r="AW316" i="7"/>
  <c r="BF316" i="7"/>
  <c r="BE322" i="7"/>
  <c r="BB322" i="7"/>
  <c r="BF322" i="7"/>
  <c r="AW322" i="7"/>
  <c r="AU331" i="7"/>
  <c r="AX344" i="7"/>
  <c r="BG352" i="7"/>
  <c r="BD352" i="7"/>
  <c r="BF352" i="7"/>
  <c r="BE352" i="7"/>
  <c r="BB352" i="7"/>
  <c r="AY352" i="7"/>
  <c r="AX352" i="7"/>
  <c r="AU352" i="7"/>
  <c r="AX353" i="7"/>
  <c r="AU353" i="7"/>
  <c r="AZ353" i="7"/>
  <c r="AY353" i="7"/>
  <c r="AV353" i="7"/>
  <c r="BF353" i="7"/>
  <c r="BE354" i="7"/>
  <c r="BB354" i="7"/>
  <c r="BG354" i="7"/>
  <c r="BC354" i="7"/>
  <c r="BA354" i="7"/>
  <c r="AX354" i="7"/>
  <c r="AU361" i="7"/>
  <c r="BE386" i="7"/>
  <c r="BB386" i="7"/>
  <c r="AW386" i="7"/>
  <c r="AV386" i="7"/>
  <c r="AU386" i="7"/>
  <c r="AS386" i="7"/>
  <c r="BG386" i="7"/>
  <c r="BF386" i="7"/>
  <c r="BC386" i="7"/>
  <c r="BA386" i="7"/>
  <c r="AW412" i="7"/>
  <c r="AU412" i="7"/>
  <c r="AS412" i="7"/>
  <c r="BG412" i="7"/>
  <c r="BF412" i="7"/>
  <c r="BD412" i="7"/>
  <c r="BC412" i="7"/>
  <c r="BB412" i="7"/>
  <c r="AZ412" i="7"/>
  <c r="AY412" i="7"/>
  <c r="AQ433" i="7"/>
  <c r="AS235" i="7"/>
  <c r="BE239" i="7"/>
  <c r="AY245" i="7"/>
  <c r="AU249" i="7"/>
  <c r="AS251" i="7"/>
  <c r="BE255" i="7"/>
  <c r="AY261" i="7"/>
  <c r="AU265" i="7"/>
  <c r="BB266" i="7"/>
  <c r="AS267" i="7"/>
  <c r="AV275" i="7"/>
  <c r="AS275" i="7"/>
  <c r="BF278" i="7"/>
  <c r="BE283" i="7"/>
  <c r="BC286" i="7"/>
  <c r="AV287" i="7"/>
  <c r="BE290" i="7"/>
  <c r="BB290" i="7"/>
  <c r="AZ290" i="7"/>
  <c r="BB301" i="7"/>
  <c r="AY301" i="7"/>
  <c r="BE301" i="7"/>
  <c r="AV301" i="7"/>
  <c r="AV304" i="7"/>
  <c r="BF306" i="7"/>
  <c r="AV310" i="7"/>
  <c r="BE312" i="7"/>
  <c r="AZ315" i="7"/>
  <c r="AV316" i="7"/>
  <c r="BC318" i="7"/>
  <c r="AU322" i="7"/>
  <c r="BE324" i="7"/>
  <c r="AV331" i="7"/>
  <c r="AU332" i="7"/>
  <c r="AY332" i="7"/>
  <c r="AX332" i="7"/>
  <c r="AV332" i="7"/>
  <c r="AZ344" i="7"/>
  <c r="BF345" i="7"/>
  <c r="BC345" i="7"/>
  <c r="BG345" i="7"/>
  <c r="BE345" i="7"/>
  <c r="BB345" i="7"/>
  <c r="AX345" i="7"/>
  <c r="AU345" i="7"/>
  <c r="AV352" i="7"/>
  <c r="AW353" i="7"/>
  <c r="AU354" i="7"/>
  <c r="AX361" i="7"/>
  <c r="AQ367" i="7"/>
  <c r="AX386" i="7"/>
  <c r="BG402" i="7"/>
  <c r="BE402" i="7"/>
  <c r="BB402" i="7"/>
  <c r="BF402" i="7"/>
  <c r="BD402" i="7"/>
  <c r="BA402" i="7"/>
  <c r="AZ402" i="7"/>
  <c r="AY402" i="7"/>
  <c r="AW402" i="7"/>
  <c r="AV402" i="7"/>
  <c r="AV412" i="7"/>
  <c r="AQ438" i="7"/>
  <c r="AX467" i="7"/>
  <c r="AV467" i="7"/>
  <c r="AS467" i="7"/>
  <c r="BG467" i="7"/>
  <c r="BF467" i="7"/>
  <c r="BE467" i="7"/>
  <c r="BC467" i="7"/>
  <c r="BB467" i="7"/>
  <c r="BA467" i="7"/>
  <c r="AY467" i="7"/>
  <c r="AW467" i="7"/>
  <c r="AV249" i="7"/>
  <c r="AV265" i="7"/>
  <c r="BC266" i="7"/>
  <c r="BG278" i="7"/>
  <c r="BF283" i="7"/>
  <c r="BD286" i="7"/>
  <c r="AX287" i="7"/>
  <c r="AW304" i="7"/>
  <c r="BG306" i="7"/>
  <c r="BC308" i="7"/>
  <c r="AZ308" i="7"/>
  <c r="BG308" i="7"/>
  <c r="AX308" i="7"/>
  <c r="AW310" i="7"/>
  <c r="BF312" i="7"/>
  <c r="BB315" i="7"/>
  <c r="AX316" i="7"/>
  <c r="BD318" i="7"/>
  <c r="AV322" i="7"/>
  <c r="BF324" i="7"/>
  <c r="AX331" i="7"/>
  <c r="BA344" i="7"/>
  <c r="AW352" i="7"/>
  <c r="BA353" i="7"/>
  <c r="AV354" i="7"/>
  <c r="AV355" i="7"/>
  <c r="AS355" i="7"/>
  <c r="BC355" i="7"/>
  <c r="BB355" i="7"/>
  <c r="AZ355" i="7"/>
  <c r="AW355" i="7"/>
  <c r="AU355" i="7"/>
  <c r="AY361" i="7"/>
  <c r="AY386" i="7"/>
  <c r="AU402" i="7"/>
  <c r="AX412" i="7"/>
  <c r="AX419" i="7"/>
  <c r="AV419" i="7"/>
  <c r="AS419" i="7"/>
  <c r="BF419" i="7"/>
  <c r="BE419" i="7"/>
  <c r="BD419" i="7"/>
  <c r="BB419" i="7"/>
  <c r="BA419" i="7"/>
  <c r="AY419" i="7"/>
  <c r="AW419" i="7"/>
  <c r="AU419" i="7"/>
  <c r="AQ456" i="7"/>
  <c r="AU467" i="7"/>
  <c r="BG223" i="7"/>
  <c r="AV226" i="7"/>
  <c r="BA229" i="7"/>
  <c r="AU235" i="7"/>
  <c r="BG239" i="7"/>
  <c r="AV242" i="7"/>
  <c r="BA245" i="7"/>
  <c r="AW249" i="7"/>
  <c r="AU251" i="7"/>
  <c r="BG255" i="7"/>
  <c r="AV258" i="7"/>
  <c r="BA261" i="7"/>
  <c r="AW265" i="7"/>
  <c r="BD266" i="7"/>
  <c r="AU267" i="7"/>
  <c r="AW275" i="7"/>
  <c r="BG283" i="7"/>
  <c r="BE286" i="7"/>
  <c r="AY287" i="7"/>
  <c r="AV290" i="7"/>
  <c r="AW301" i="7"/>
  <c r="AX304" i="7"/>
  <c r="AU308" i="7"/>
  <c r="AY310" i="7"/>
  <c r="BE311" i="7"/>
  <c r="AZ311" i="7"/>
  <c r="AS311" i="7"/>
  <c r="AQ312" i="7"/>
  <c r="BG312" i="7"/>
  <c r="BE315" i="7"/>
  <c r="AY316" i="7"/>
  <c r="BE318" i="7"/>
  <c r="AX322" i="7"/>
  <c r="BG324" i="7"/>
  <c r="AY331" i="7"/>
  <c r="BG336" i="7"/>
  <c r="BD336" i="7"/>
  <c r="BC336" i="7"/>
  <c r="BB336" i="7"/>
  <c r="AZ336" i="7"/>
  <c r="AV336" i="7"/>
  <c r="BB344" i="7"/>
  <c r="AZ352" i="7"/>
  <c r="BB353" i="7"/>
  <c r="AW354" i="7"/>
  <c r="AX355" i="7"/>
  <c r="BB361" i="7"/>
  <c r="AZ386" i="7"/>
  <c r="AX402" i="7"/>
  <c r="BA412" i="7"/>
  <c r="AQ416" i="7"/>
  <c r="AZ419" i="7"/>
  <c r="AQ431" i="7"/>
  <c r="AQ432" i="7"/>
  <c r="AQ447" i="7"/>
  <c r="AZ467" i="7"/>
  <c r="BF209" i="7"/>
  <c r="AU212" i="7"/>
  <c r="BF225" i="7"/>
  <c r="AW226" i="7"/>
  <c r="AU228" i="7"/>
  <c r="BB229" i="7"/>
  <c r="AV235" i="7"/>
  <c r="BF241" i="7"/>
  <c r="AW242" i="7"/>
  <c r="AU244" i="7"/>
  <c r="BB245" i="7"/>
  <c r="AX249" i="7"/>
  <c r="AV251" i="7"/>
  <c r="BF257" i="7"/>
  <c r="AW258" i="7"/>
  <c r="AU260" i="7"/>
  <c r="BB261" i="7"/>
  <c r="AX265" i="7"/>
  <c r="BE266" i="7"/>
  <c r="AV267" i="7"/>
  <c r="AX275" i="7"/>
  <c r="BB285" i="7"/>
  <c r="AY285" i="7"/>
  <c r="BC285" i="7"/>
  <c r="BA287" i="7"/>
  <c r="AW290" i="7"/>
  <c r="AQ300" i="7"/>
  <c r="AX301" i="7"/>
  <c r="AZ304" i="7"/>
  <c r="AX305" i="7"/>
  <c r="AU305" i="7"/>
  <c r="BC305" i="7"/>
  <c r="AV308" i="7"/>
  <c r="BB310" i="7"/>
  <c r="AU311" i="7"/>
  <c r="BF315" i="7"/>
  <c r="AZ316" i="7"/>
  <c r="AY322" i="7"/>
  <c r="AV323" i="7"/>
  <c r="AS323" i="7"/>
  <c r="AY323" i="7"/>
  <c r="AX323" i="7"/>
  <c r="AQ327" i="7"/>
  <c r="BF329" i="7"/>
  <c r="BC329" i="7"/>
  <c r="BD329" i="7"/>
  <c r="BB329" i="7"/>
  <c r="AZ329" i="7"/>
  <c r="AV329" i="7"/>
  <c r="AZ331" i="7"/>
  <c r="AU336" i="7"/>
  <c r="BC344" i="7"/>
  <c r="AY345" i="7"/>
  <c r="BA352" i="7"/>
  <c r="BC353" i="7"/>
  <c r="AY354" i="7"/>
  <c r="AY355" i="7"/>
  <c r="BD361" i="7"/>
  <c r="BE375" i="7"/>
  <c r="AS375" i="7"/>
  <c r="BF375" i="7"/>
  <c r="BD375" i="7"/>
  <c r="BB375" i="7"/>
  <c r="BA375" i="7"/>
  <c r="AZ375" i="7"/>
  <c r="AX375" i="7"/>
  <c r="AW375" i="7"/>
  <c r="AS382" i="7"/>
  <c r="BF382" i="7"/>
  <c r="BG382" i="7"/>
  <c r="BD382" i="7"/>
  <c r="BC382" i="7"/>
  <c r="BA382" i="7"/>
  <c r="AZ382" i="7"/>
  <c r="AY382" i="7"/>
  <c r="AW382" i="7"/>
  <c r="AV382" i="7"/>
  <c r="BD386" i="7"/>
  <c r="AQ399" i="7"/>
  <c r="AZ401" i="7"/>
  <c r="AX401" i="7"/>
  <c r="AU401" i="7"/>
  <c r="AY401" i="7"/>
  <c r="AW401" i="7"/>
  <c r="AV401" i="7"/>
  <c r="AS401" i="7"/>
  <c r="BG401" i="7"/>
  <c r="BE401" i="7"/>
  <c r="BD401" i="7"/>
  <c r="BC402" i="7"/>
  <c r="BE412" i="7"/>
  <c r="BC419" i="7"/>
  <c r="AQ446" i="7"/>
  <c r="BD467" i="7"/>
  <c r="BG124" i="8"/>
  <c r="BF124" i="8"/>
  <c r="AY124" i="8"/>
  <c r="AX124" i="8"/>
  <c r="AS124" i="8"/>
  <c r="BE124" i="8"/>
  <c r="BD124" i="8"/>
  <c r="BC124" i="8"/>
  <c r="BB124" i="8"/>
  <c r="BA124" i="8"/>
  <c r="AZ124" i="8"/>
  <c r="AW124" i="8"/>
  <c r="AV124" i="8"/>
  <c r="AU124" i="8"/>
  <c r="AV212" i="7"/>
  <c r="AS223" i="7"/>
  <c r="AX226" i="7"/>
  <c r="AV228" i="7"/>
  <c r="BC229" i="7"/>
  <c r="AW235" i="7"/>
  <c r="AS239" i="7"/>
  <c r="AX242" i="7"/>
  <c r="AV244" i="7"/>
  <c r="BC245" i="7"/>
  <c r="AY249" i="7"/>
  <c r="AW251" i="7"/>
  <c r="AS255" i="7"/>
  <c r="AX258" i="7"/>
  <c r="AV260" i="7"/>
  <c r="BC261" i="7"/>
  <c r="AY265" i="7"/>
  <c r="BF266" i="7"/>
  <c r="AW267" i="7"/>
  <c r="AX273" i="7"/>
  <c r="AU273" i="7"/>
  <c r="AY275" i="7"/>
  <c r="AY280" i="7"/>
  <c r="AV280" i="7"/>
  <c r="BF280" i="7"/>
  <c r="AU285" i="7"/>
  <c r="BB287" i="7"/>
  <c r="BG288" i="7"/>
  <c r="BD288" i="7"/>
  <c r="AW288" i="7"/>
  <c r="AX290" i="7"/>
  <c r="AY296" i="7"/>
  <c r="AV296" i="7"/>
  <c r="BA296" i="7"/>
  <c r="AQ297" i="7"/>
  <c r="AZ301" i="7"/>
  <c r="AS302" i="7"/>
  <c r="BF302" i="7"/>
  <c r="AW302" i="7"/>
  <c r="BG302" i="7"/>
  <c r="BA304" i="7"/>
  <c r="AV305" i="7"/>
  <c r="AW308" i="7"/>
  <c r="BC310" i="7"/>
  <c r="AV311" i="7"/>
  <c r="BG315" i="7"/>
  <c r="BA316" i="7"/>
  <c r="BB317" i="7"/>
  <c r="AY317" i="7"/>
  <c r="BG317" i="7"/>
  <c r="AX317" i="7"/>
  <c r="AZ322" i="7"/>
  <c r="AU323" i="7"/>
  <c r="BA326" i="7"/>
  <c r="AX326" i="7"/>
  <c r="BC326" i="7"/>
  <c r="AU329" i="7"/>
  <c r="BC331" i="7"/>
  <c r="BB332" i="7"/>
  <c r="BB333" i="7"/>
  <c r="AY333" i="7"/>
  <c r="BF333" i="7"/>
  <c r="BA333" i="7"/>
  <c r="AW336" i="7"/>
  <c r="AX337" i="7"/>
  <c r="AU337" i="7"/>
  <c r="AW337" i="7"/>
  <c r="AV337" i="7"/>
  <c r="AS337" i="7"/>
  <c r="BG337" i="7"/>
  <c r="AQ339" i="7"/>
  <c r="BE344" i="7"/>
  <c r="AZ345" i="7"/>
  <c r="BG349" i="7"/>
  <c r="BC352" i="7"/>
  <c r="BD353" i="7"/>
  <c r="AZ354" i="7"/>
  <c r="BA355" i="7"/>
  <c r="BG361" i="7"/>
  <c r="BD363" i="7"/>
  <c r="BA363" i="7"/>
  <c r="AS363" i="7"/>
  <c r="BG363" i="7"/>
  <c r="BF363" i="7"/>
  <c r="BC363" i="7"/>
  <c r="BB363" i="7"/>
  <c r="AX363" i="7"/>
  <c r="AW363" i="7"/>
  <c r="AU364" i="7"/>
  <c r="BD364" i="7"/>
  <c r="BC364" i="7"/>
  <c r="BB364" i="7"/>
  <c r="AZ364" i="7"/>
  <c r="AY364" i="7"/>
  <c r="AW364" i="7"/>
  <c r="AV364" i="7"/>
  <c r="AU375" i="7"/>
  <c r="AU382" i="7"/>
  <c r="BA401" i="7"/>
  <c r="AQ414" i="7"/>
  <c r="BG418" i="7"/>
  <c r="BE418" i="7"/>
  <c r="BB418" i="7"/>
  <c r="AS418" i="7"/>
  <c r="BF418" i="7"/>
  <c r="BC418" i="7"/>
  <c r="BA418" i="7"/>
  <c r="AZ418" i="7"/>
  <c r="AX418" i="7"/>
  <c r="AW418" i="7"/>
  <c r="BG419" i="7"/>
  <c r="AQ424" i="7"/>
  <c r="AU462" i="7"/>
  <c r="AS462" i="7"/>
  <c r="BF462" i="7"/>
  <c r="BD462" i="7"/>
  <c r="BC462" i="7"/>
  <c r="BG462" i="7"/>
  <c r="BB462" i="7"/>
  <c r="BA462" i="7"/>
  <c r="AZ462" i="7"/>
  <c r="AX462" i="7"/>
  <c r="AW462" i="7"/>
  <c r="AY226" i="7"/>
  <c r="BD229" i="7"/>
  <c r="AX235" i="7"/>
  <c r="BD245" i="7"/>
  <c r="AZ249" i="7"/>
  <c r="AX251" i="7"/>
  <c r="BD261" i="7"/>
  <c r="AZ265" i="7"/>
  <c r="BG266" i="7"/>
  <c r="AX267" i="7"/>
  <c r="AZ275" i="7"/>
  <c r="BC287" i="7"/>
  <c r="AY290" i="7"/>
  <c r="BD299" i="7"/>
  <c r="BA299" i="7"/>
  <c r="AZ299" i="7"/>
  <c r="AS299" i="7"/>
  <c r="BA301" i="7"/>
  <c r="BB304" i="7"/>
  <c r="AY308" i="7"/>
  <c r="BD310" i="7"/>
  <c r="AW311" i="7"/>
  <c r="BB316" i="7"/>
  <c r="BA322" i="7"/>
  <c r="BG331" i="7"/>
  <c r="AX336" i="7"/>
  <c r="BF344" i="7"/>
  <c r="BE353" i="7"/>
  <c r="BD354" i="7"/>
  <c r="BG368" i="7"/>
  <c r="BD368" i="7"/>
  <c r="BE368" i="7"/>
  <c r="BC368" i="7"/>
  <c r="BA368" i="7"/>
  <c r="AZ368" i="7"/>
  <c r="AW368" i="7"/>
  <c r="AV368" i="7"/>
  <c r="AQ415" i="7"/>
  <c r="AQ440" i="7"/>
  <c r="BA278" i="7"/>
  <c r="AX278" i="7"/>
  <c r="AQ279" i="7"/>
  <c r="BD287" i="7"/>
  <c r="BC304" i="7"/>
  <c r="BE310" i="7"/>
  <c r="AQ340" i="7"/>
  <c r="AQ348" i="7"/>
  <c r="BG353" i="7"/>
  <c r="BF354" i="7"/>
  <c r="AQ371" i="7"/>
  <c r="AQ404" i="7"/>
  <c r="BC422" i="7"/>
  <c r="BA422" i="7"/>
  <c r="AX422" i="7"/>
  <c r="BB422" i="7"/>
  <c r="AZ422" i="7"/>
  <c r="AY422" i="7"/>
  <c r="AV422" i="7"/>
  <c r="AU422" i="7"/>
  <c r="AS422" i="7"/>
  <c r="BG422" i="7"/>
  <c r="AQ448" i="7"/>
  <c r="BB275" i="7"/>
  <c r="BC276" i="7"/>
  <c r="AZ276" i="7"/>
  <c r="AU278" i="7"/>
  <c r="AQ284" i="7"/>
  <c r="AX285" i="7"/>
  <c r="BE287" i="7"/>
  <c r="BC290" i="7"/>
  <c r="AQ295" i="7"/>
  <c r="AV299" i="7"/>
  <c r="BD301" i="7"/>
  <c r="BE304" i="7"/>
  <c r="AZ305" i="7"/>
  <c r="BB308" i="7"/>
  <c r="BF310" i="7"/>
  <c r="AY311" i="7"/>
  <c r="BD316" i="7"/>
  <c r="AQ319" i="7"/>
  <c r="BD322" i="7"/>
  <c r="BA323" i="7"/>
  <c r="AY329" i="7"/>
  <c r="BE332" i="7"/>
  <c r="BA336" i="7"/>
  <c r="BE338" i="7"/>
  <c r="BB338" i="7"/>
  <c r="BG338" i="7"/>
  <c r="BD338" i="7"/>
  <c r="AY338" i="7"/>
  <c r="AQ349" i="7"/>
  <c r="BF355" i="7"/>
  <c r="AQ359" i="7"/>
  <c r="AQ360" i="7"/>
  <c r="AY363" i="7"/>
  <c r="BE364" i="7"/>
  <c r="AX368" i="7"/>
  <c r="BC375" i="7"/>
  <c r="BE382" i="7"/>
  <c r="BF401" i="7"/>
  <c r="AQ407" i="7"/>
  <c r="AQ413" i="7"/>
  <c r="AS416" i="7"/>
  <c r="BG416" i="7"/>
  <c r="BD416" i="7"/>
  <c r="BE416" i="7"/>
  <c r="BC416" i="7"/>
  <c r="BB416" i="7"/>
  <c r="AZ416" i="7"/>
  <c r="AY416" i="7"/>
  <c r="AW416" i="7"/>
  <c r="AV416" i="7"/>
  <c r="AU416" i="7"/>
  <c r="AY418" i="7"/>
  <c r="AW422" i="7"/>
  <c r="BE462" i="7"/>
  <c r="AZ77" i="8"/>
  <c r="BG77" i="8"/>
  <c r="BF77" i="8"/>
  <c r="BE77" i="8"/>
  <c r="BD77" i="8"/>
  <c r="BC77" i="8"/>
  <c r="BB77" i="8"/>
  <c r="BA77" i="8"/>
  <c r="AY77" i="8"/>
  <c r="AX77" i="8"/>
  <c r="AW77" i="8"/>
  <c r="AV77" i="8"/>
  <c r="AU77" i="8"/>
  <c r="AS77" i="8"/>
  <c r="AV278" i="7"/>
  <c r="BD283" i="7"/>
  <c r="BA283" i="7"/>
  <c r="AX283" i="7"/>
  <c r="AS286" i="7"/>
  <c r="BF286" i="7"/>
  <c r="AU286" i="7"/>
  <c r="BG287" i="7"/>
  <c r="AQ298" i="7"/>
  <c r="AQ304" i="7"/>
  <c r="BF304" i="7"/>
  <c r="BE306" i="7"/>
  <c r="BB306" i="7"/>
  <c r="BC306" i="7"/>
  <c r="AU306" i="7"/>
  <c r="BG310" i="7"/>
  <c r="AY312" i="7"/>
  <c r="AV312" i="7"/>
  <c r="BC312" i="7"/>
  <c r="BE316" i="7"/>
  <c r="AS318" i="7"/>
  <c r="BF318" i="7"/>
  <c r="AY318" i="7"/>
  <c r="BG322" i="7"/>
  <c r="BC324" i="7"/>
  <c r="AZ324" i="7"/>
  <c r="BA324" i="7"/>
  <c r="AQ350" i="7"/>
  <c r="AQ390" i="7"/>
  <c r="BF409" i="7"/>
  <c r="BC409" i="7"/>
  <c r="AW409" i="7"/>
  <c r="AV409" i="7"/>
  <c r="AU409" i="7"/>
  <c r="AS409" i="7"/>
  <c r="BG409" i="7"/>
  <c r="BE409" i="7"/>
  <c r="BB409" i="7"/>
  <c r="BA409" i="7"/>
  <c r="BD59" i="8"/>
  <c r="AS59" i="8"/>
  <c r="BG59" i="8"/>
  <c r="BF59" i="8"/>
  <c r="BE59" i="8"/>
  <c r="BC59" i="8"/>
  <c r="BB59" i="8"/>
  <c r="BA59" i="8"/>
  <c r="AZ59" i="8"/>
  <c r="AY59" i="8"/>
  <c r="AX59" i="8"/>
  <c r="AW59" i="8"/>
  <c r="AV59" i="8"/>
  <c r="BE147" i="8"/>
  <c r="BD147" i="8"/>
  <c r="BC147" i="8"/>
  <c r="AZ147" i="8"/>
  <c r="AY147" i="8"/>
  <c r="AX147" i="8"/>
  <c r="AW147" i="8"/>
  <c r="AV147" i="8"/>
  <c r="BG147" i="8"/>
  <c r="BF147" i="8"/>
  <c r="BB147" i="8"/>
  <c r="BA147" i="8"/>
  <c r="AU147" i="8"/>
  <c r="AU59" i="8"/>
  <c r="AQ84" i="8"/>
  <c r="AS366" i="7"/>
  <c r="BF366" i="7"/>
  <c r="BE367" i="7"/>
  <c r="BE374" i="7"/>
  <c r="AX377" i="7"/>
  <c r="AX384" i="7"/>
  <c r="BF406" i="7"/>
  <c r="BE427" i="7"/>
  <c r="AZ428" i="7"/>
  <c r="BD430" i="7"/>
  <c r="AY431" i="7"/>
  <c r="BF433" i="7"/>
  <c r="AX434" i="7"/>
  <c r="BF436" i="7"/>
  <c r="AQ441" i="7"/>
  <c r="BF465" i="7"/>
  <c r="AX476" i="7"/>
  <c r="AW476" i="7"/>
  <c r="AU476" i="7"/>
  <c r="AS476" i="7"/>
  <c r="BG476" i="7"/>
  <c r="BF476" i="7"/>
  <c r="BE476" i="7"/>
  <c r="AZ73" i="8"/>
  <c r="BG73" i="8"/>
  <c r="BF73" i="8"/>
  <c r="BE73" i="8"/>
  <c r="BD73" i="8"/>
  <c r="BC73" i="8"/>
  <c r="BB73" i="8"/>
  <c r="BA73" i="8"/>
  <c r="AY73" i="8"/>
  <c r="AX73" i="8"/>
  <c r="AW73" i="8"/>
  <c r="AV73" i="8"/>
  <c r="AU73" i="8"/>
  <c r="BG348" i="7"/>
  <c r="AU366" i="7"/>
  <c r="AV371" i="7"/>
  <c r="AS371" i="7"/>
  <c r="AY377" i="7"/>
  <c r="AY384" i="7"/>
  <c r="BA428" i="7"/>
  <c r="BA431" i="7"/>
  <c r="AS432" i="7"/>
  <c r="BG432" i="7"/>
  <c r="BD432" i="7"/>
  <c r="AY434" i="7"/>
  <c r="AX435" i="7"/>
  <c r="AV435" i="7"/>
  <c r="AS435" i="7"/>
  <c r="BF443" i="7"/>
  <c r="BD443" i="7"/>
  <c r="BA443" i="7"/>
  <c r="AY443" i="7"/>
  <c r="AX443" i="7"/>
  <c r="AQ460" i="7"/>
  <c r="BG475" i="7"/>
  <c r="BF475" i="7"/>
  <c r="BD475" i="7"/>
  <c r="BB475" i="7"/>
  <c r="BA475" i="7"/>
  <c r="AZ475" i="7"/>
  <c r="AY475" i="7"/>
  <c r="AX475" i="7"/>
  <c r="AV476" i="7"/>
  <c r="BE477" i="7"/>
  <c r="BD477" i="7"/>
  <c r="BB477" i="7"/>
  <c r="AZ477" i="7"/>
  <c r="AY477" i="7"/>
  <c r="AX477" i="7"/>
  <c r="AW477" i="7"/>
  <c r="AV477" i="7"/>
  <c r="AV478" i="7"/>
  <c r="AU478" i="7"/>
  <c r="AS478" i="7"/>
  <c r="BG478" i="7"/>
  <c r="BF478" i="7"/>
  <c r="BE478" i="7"/>
  <c r="BD478" i="7"/>
  <c r="BC478" i="7"/>
  <c r="AQ481" i="7"/>
  <c r="AQ518" i="7"/>
  <c r="AX385" i="7"/>
  <c r="AU385" i="7"/>
  <c r="AY392" i="7"/>
  <c r="AV392" i="7"/>
  <c r="AS400" i="7"/>
  <c r="BG400" i="7"/>
  <c r="BD400" i="7"/>
  <c r="AX403" i="7"/>
  <c r="AV403" i="7"/>
  <c r="AS403" i="7"/>
  <c r="BD413" i="7"/>
  <c r="BB413" i="7"/>
  <c r="AY413" i="7"/>
  <c r="BA424" i="7"/>
  <c r="AY424" i="7"/>
  <c r="AV424" i="7"/>
  <c r="AQ425" i="7"/>
  <c r="AQ442" i="7"/>
  <c r="AQ457" i="7"/>
  <c r="AQ474" i="7"/>
  <c r="AS489" i="7"/>
  <c r="BG489" i="7"/>
  <c r="BF489" i="7"/>
  <c r="BE489" i="7"/>
  <c r="BD489" i="7"/>
  <c r="BC489" i="7"/>
  <c r="BB489" i="7"/>
  <c r="BA489" i="7"/>
  <c r="AZ489" i="7"/>
  <c r="AS127" i="8"/>
  <c r="BA127" i="8"/>
  <c r="AZ127" i="8"/>
  <c r="BG127" i="8"/>
  <c r="BF127" i="8"/>
  <c r="BE127" i="8"/>
  <c r="BD127" i="8"/>
  <c r="BC127" i="8"/>
  <c r="BB127" i="8"/>
  <c r="AY127" i="8"/>
  <c r="AX127" i="8"/>
  <c r="AW127" i="8"/>
  <c r="AV127" i="8"/>
  <c r="AW141" i="8"/>
  <c r="AV141" i="8"/>
  <c r="BG141" i="8"/>
  <c r="BF141" i="8"/>
  <c r="BE141" i="8"/>
  <c r="BD141" i="8"/>
  <c r="AS141" i="8"/>
  <c r="BC141" i="8"/>
  <c r="BB141" i="8"/>
  <c r="BA141" i="8"/>
  <c r="AZ141" i="8"/>
  <c r="AY141" i="8"/>
  <c r="AX141" i="8"/>
  <c r="BF313" i="7"/>
  <c r="BC313" i="7"/>
  <c r="BG320" i="7"/>
  <c r="BD320" i="7"/>
  <c r="AS334" i="7"/>
  <c r="BF334" i="7"/>
  <c r="AS348" i="7"/>
  <c r="AX366" i="7"/>
  <c r="AX371" i="7"/>
  <c r="BB377" i="7"/>
  <c r="AX380" i="7"/>
  <c r="BB384" i="7"/>
  <c r="AV385" i="7"/>
  <c r="AU392" i="7"/>
  <c r="BD397" i="7"/>
  <c r="BB397" i="7"/>
  <c r="AY397" i="7"/>
  <c r="AU400" i="7"/>
  <c r="AU403" i="7"/>
  <c r="BA408" i="7"/>
  <c r="AY408" i="7"/>
  <c r="AV408" i="7"/>
  <c r="AQ409" i="7"/>
  <c r="AU413" i="7"/>
  <c r="AU424" i="7"/>
  <c r="BD428" i="7"/>
  <c r="BE431" i="7"/>
  <c r="AW432" i="7"/>
  <c r="BC434" i="7"/>
  <c r="AY435" i="7"/>
  <c r="AQ439" i="7"/>
  <c r="AW443" i="7"/>
  <c r="AW444" i="7"/>
  <c r="AU444" i="7"/>
  <c r="BF444" i="7"/>
  <c r="BE444" i="7"/>
  <c r="AZ449" i="7"/>
  <c r="AX449" i="7"/>
  <c r="AU449" i="7"/>
  <c r="AS449" i="7"/>
  <c r="BF459" i="7"/>
  <c r="BD459" i="7"/>
  <c r="BA459" i="7"/>
  <c r="AY459" i="7"/>
  <c r="AX459" i="7"/>
  <c r="AQ473" i="7"/>
  <c r="AW475" i="7"/>
  <c r="BA476" i="7"/>
  <c r="BC477" i="7"/>
  <c r="AY478" i="7"/>
  <c r="AU489" i="7"/>
  <c r="AQ497" i="7"/>
  <c r="AQ504" i="7"/>
  <c r="BA97" i="8"/>
  <c r="AZ97" i="8"/>
  <c r="AS97" i="8"/>
  <c r="BG97" i="8"/>
  <c r="BF97" i="8"/>
  <c r="BE97" i="8"/>
  <c r="BD97" i="8"/>
  <c r="BC97" i="8"/>
  <c r="BB97" i="8"/>
  <c r="AY97" i="8"/>
  <c r="AX97" i="8"/>
  <c r="AW97" i="8"/>
  <c r="AV97" i="8"/>
  <c r="AU97" i="8"/>
  <c r="AU127" i="8"/>
  <c r="AU141" i="8"/>
  <c r="AY366" i="7"/>
  <c r="AX369" i="7"/>
  <c r="AU369" i="7"/>
  <c r="AY371" i="7"/>
  <c r="AY376" i="7"/>
  <c r="AV376" i="7"/>
  <c r="BD377" i="7"/>
  <c r="AY380" i="7"/>
  <c r="AZ383" i="7"/>
  <c r="AW383" i="7"/>
  <c r="BC384" i="7"/>
  <c r="AW385" i="7"/>
  <c r="BA390" i="7"/>
  <c r="AX390" i="7"/>
  <c r="AQ391" i="7"/>
  <c r="AW392" i="7"/>
  <c r="AV400" i="7"/>
  <c r="AW403" i="7"/>
  <c r="AV413" i="7"/>
  <c r="AQ423" i="7"/>
  <c r="AW424" i="7"/>
  <c r="BE428" i="7"/>
  <c r="BF431" i="7"/>
  <c r="AX432" i="7"/>
  <c r="BD434" i="7"/>
  <c r="AZ435" i="7"/>
  <c r="BC438" i="7"/>
  <c r="BA438" i="7"/>
  <c r="AX438" i="7"/>
  <c r="BF441" i="7"/>
  <c r="BC441" i="7"/>
  <c r="BA441" i="7"/>
  <c r="AZ441" i="7"/>
  <c r="AZ443" i="7"/>
  <c r="AS464" i="7"/>
  <c r="BG464" i="7"/>
  <c r="BD464" i="7"/>
  <c r="BB464" i="7"/>
  <c r="BA464" i="7"/>
  <c r="BB476" i="7"/>
  <c r="AV489" i="7"/>
  <c r="AQ502" i="7"/>
  <c r="AW155" i="8"/>
  <c r="AV155" i="8"/>
  <c r="AU155" i="8"/>
  <c r="AS155" i="8"/>
  <c r="BG155" i="8"/>
  <c r="BF155" i="8"/>
  <c r="BE155" i="8"/>
  <c r="BD155" i="8"/>
  <c r="BC155" i="8"/>
  <c r="BA155" i="8"/>
  <c r="BB155" i="8"/>
  <c r="AZ155" i="8"/>
  <c r="AY155" i="8"/>
  <c r="AX155" i="8"/>
  <c r="BB184" i="8"/>
  <c r="BG184" i="8"/>
  <c r="BF184" i="8"/>
  <c r="BE184" i="8"/>
  <c r="BD184" i="8"/>
  <c r="BC184" i="8"/>
  <c r="BA184" i="8"/>
  <c r="AZ184" i="8"/>
  <c r="AY184" i="8"/>
  <c r="AX184" i="8"/>
  <c r="AW184" i="8"/>
  <c r="AV184" i="8"/>
  <c r="AU184" i="8"/>
  <c r="AS184" i="8"/>
  <c r="AZ367" i="7"/>
  <c r="AW367" i="7"/>
  <c r="BA374" i="7"/>
  <c r="AX374" i="7"/>
  <c r="AZ385" i="7"/>
  <c r="AZ392" i="7"/>
  <c r="AX400" i="7"/>
  <c r="AZ403" i="7"/>
  <c r="BC406" i="7"/>
  <c r="BA406" i="7"/>
  <c r="AX406" i="7"/>
  <c r="AQ412" i="7"/>
  <c r="AX413" i="7"/>
  <c r="AZ424" i="7"/>
  <c r="BF427" i="7"/>
  <c r="BD427" i="7"/>
  <c r="BA427" i="7"/>
  <c r="AU430" i="7"/>
  <c r="AS430" i="7"/>
  <c r="BF430" i="7"/>
  <c r="AZ433" i="7"/>
  <c r="AX433" i="7"/>
  <c r="AU433" i="7"/>
  <c r="BE436" i="7"/>
  <c r="BC436" i="7"/>
  <c r="AZ436" i="7"/>
  <c r="AW460" i="7"/>
  <c r="AU460" i="7"/>
  <c r="BF460" i="7"/>
  <c r="BE460" i="7"/>
  <c r="AZ465" i="7"/>
  <c r="AX465" i="7"/>
  <c r="AU465" i="7"/>
  <c r="AS465" i="7"/>
  <c r="AX489" i="7"/>
  <c r="AQ58" i="8"/>
  <c r="AX348" i="7"/>
  <c r="BB366" i="7"/>
  <c r="AU367" i="7"/>
  <c r="AY369" i="7"/>
  <c r="BB371" i="7"/>
  <c r="BC372" i="7"/>
  <c r="AZ372" i="7"/>
  <c r="AU374" i="7"/>
  <c r="AX376" i="7"/>
  <c r="BB380" i="7"/>
  <c r="BB381" i="7"/>
  <c r="AY381" i="7"/>
  <c r="AX383" i="7"/>
  <c r="BA385" i="7"/>
  <c r="AW390" i="7"/>
  <c r="BA392" i="7"/>
  <c r="AQ396" i="7"/>
  <c r="AY400" i="7"/>
  <c r="BA403" i="7"/>
  <c r="AU406" i="7"/>
  <c r="BF411" i="7"/>
  <c r="BD411" i="7"/>
  <c r="BA411" i="7"/>
  <c r="AZ413" i="7"/>
  <c r="AU414" i="7"/>
  <c r="AS414" i="7"/>
  <c r="BF414" i="7"/>
  <c r="AZ417" i="7"/>
  <c r="AX417" i="7"/>
  <c r="AU417" i="7"/>
  <c r="BE420" i="7"/>
  <c r="BC420" i="7"/>
  <c r="AZ420" i="7"/>
  <c r="BB424" i="7"/>
  <c r="BF425" i="7"/>
  <c r="BC425" i="7"/>
  <c r="AU427" i="7"/>
  <c r="AV430" i="7"/>
  <c r="BA432" i="7"/>
  <c r="AV433" i="7"/>
  <c r="BC435" i="7"/>
  <c r="AU436" i="7"/>
  <c r="AW438" i="7"/>
  <c r="AW441" i="7"/>
  <c r="BE443" i="7"/>
  <c r="BD445" i="7"/>
  <c r="BB445" i="7"/>
  <c r="AY445" i="7"/>
  <c r="AW445" i="7"/>
  <c r="AV445" i="7"/>
  <c r="BG450" i="7"/>
  <c r="BE450" i="7"/>
  <c r="BB450" i="7"/>
  <c r="AZ450" i="7"/>
  <c r="AY450" i="7"/>
  <c r="BF457" i="7"/>
  <c r="BC457" i="7"/>
  <c r="BA457" i="7"/>
  <c r="AZ457" i="7"/>
  <c r="AV460" i="7"/>
  <c r="AW464" i="7"/>
  <c r="AV465" i="7"/>
  <c r="AS473" i="7"/>
  <c r="BF473" i="7"/>
  <c r="BD473" i="7"/>
  <c r="BC473" i="7"/>
  <c r="BB473" i="7"/>
  <c r="BA473" i="7"/>
  <c r="AZ473" i="7"/>
  <c r="BG482" i="7"/>
  <c r="BF482" i="7"/>
  <c r="BE482" i="7"/>
  <c r="BC482" i="7"/>
  <c r="BB482" i="7"/>
  <c r="BA482" i="7"/>
  <c r="AZ482" i="7"/>
  <c r="AY482" i="7"/>
  <c r="AY489" i="7"/>
  <c r="BG514" i="7"/>
  <c r="BF514" i="7"/>
  <c r="BE514" i="7"/>
  <c r="BD514" i="7"/>
  <c r="BC514" i="7"/>
  <c r="BB514" i="7"/>
  <c r="BA514" i="7"/>
  <c r="AZ514" i="7"/>
  <c r="AY514" i="7"/>
  <c r="AX514" i="7"/>
  <c r="AW514" i="7"/>
  <c r="AV514" i="7"/>
  <c r="AU514" i="7"/>
  <c r="BF484" i="7"/>
  <c r="BE484" i="7"/>
  <c r="BD484" i="7"/>
  <c r="BC484" i="7"/>
  <c r="BB484" i="7"/>
  <c r="BA484" i="7"/>
  <c r="AZ484" i="7"/>
  <c r="AY484" i="7"/>
  <c r="AX484" i="7"/>
  <c r="AW484" i="7"/>
  <c r="AZ348" i="7"/>
  <c r="BC356" i="7"/>
  <c r="AZ356" i="7"/>
  <c r="BB365" i="7"/>
  <c r="AY365" i="7"/>
  <c r="BD366" i="7"/>
  <c r="AX367" i="7"/>
  <c r="BA369" i="7"/>
  <c r="BD371" i="7"/>
  <c r="AV372" i="7"/>
  <c r="AW374" i="7"/>
  <c r="BA376" i="7"/>
  <c r="BD380" i="7"/>
  <c r="AV381" i="7"/>
  <c r="BA383" i="7"/>
  <c r="BC385" i="7"/>
  <c r="AZ390" i="7"/>
  <c r="BC392" i="7"/>
  <c r="BF393" i="7"/>
  <c r="BC393" i="7"/>
  <c r="BA400" i="7"/>
  <c r="BC403" i="7"/>
  <c r="AW406" i="7"/>
  <c r="AV411" i="7"/>
  <c r="BC413" i="7"/>
  <c r="AW414" i="7"/>
  <c r="AW417" i="7"/>
  <c r="AV420" i="7"/>
  <c r="BD424" i="7"/>
  <c r="AV425" i="7"/>
  <c r="AW427" i="7"/>
  <c r="AX430" i="7"/>
  <c r="BC432" i="7"/>
  <c r="AY433" i="7"/>
  <c r="BE435" i="7"/>
  <c r="AW436" i="7"/>
  <c r="AZ438" i="7"/>
  <c r="AY441" i="7"/>
  <c r="AX445" i="7"/>
  <c r="AV450" i="7"/>
  <c r="AV457" i="7"/>
  <c r="AY460" i="7"/>
  <c r="AY464" i="7"/>
  <c r="AY465" i="7"/>
  <c r="AQ471" i="7"/>
  <c r="AV473" i="7"/>
  <c r="AV482" i="7"/>
  <c r="AU484" i="7"/>
  <c r="BG491" i="7"/>
  <c r="BF491" i="7"/>
  <c r="BE491" i="7"/>
  <c r="BD491" i="7"/>
  <c r="BC491" i="7"/>
  <c r="BB491" i="7"/>
  <c r="BA491" i="7"/>
  <c r="AZ491" i="7"/>
  <c r="AY491" i="7"/>
  <c r="AX491" i="7"/>
  <c r="BG498" i="7"/>
  <c r="BF498" i="7"/>
  <c r="BE498" i="7"/>
  <c r="BD498" i="7"/>
  <c r="BC498" i="7"/>
  <c r="BB498" i="7"/>
  <c r="BA498" i="7"/>
  <c r="AZ498" i="7"/>
  <c r="AY498" i="7"/>
  <c r="AX498" i="7"/>
  <c r="AW498" i="7"/>
  <c r="AV498" i="7"/>
  <c r="AX172" i="8"/>
  <c r="BG172" i="8"/>
  <c r="BF172" i="8"/>
  <c r="BE172" i="8"/>
  <c r="BD172" i="8"/>
  <c r="BC172" i="8"/>
  <c r="BB172" i="8"/>
  <c r="BA172" i="8"/>
  <c r="AZ172" i="8"/>
  <c r="AY172" i="8"/>
  <c r="AW172" i="8"/>
  <c r="AV172" i="8"/>
  <c r="AU172" i="8"/>
  <c r="AV291" i="7"/>
  <c r="AS291" i="7"/>
  <c r="BA313" i="7"/>
  <c r="BA320" i="7"/>
  <c r="AX321" i="7"/>
  <c r="AU321" i="7"/>
  <c r="AY328" i="7"/>
  <c r="AV328" i="7"/>
  <c r="BA334" i="7"/>
  <c r="AZ335" i="7"/>
  <c r="AW335" i="7"/>
  <c r="BA342" i="7"/>
  <c r="AX342" i="7"/>
  <c r="AQ343" i="7"/>
  <c r="BA348" i="7"/>
  <c r="AU356" i="7"/>
  <c r="AU365" i="7"/>
  <c r="BE366" i="7"/>
  <c r="AY367" i="7"/>
  <c r="BB369" i="7"/>
  <c r="BE370" i="7"/>
  <c r="BB370" i="7"/>
  <c r="BE371" i="7"/>
  <c r="AW372" i="7"/>
  <c r="AY374" i="7"/>
  <c r="BB376" i="7"/>
  <c r="BD379" i="7"/>
  <c r="BA379" i="7"/>
  <c r="AQ380" i="7"/>
  <c r="BE380" i="7"/>
  <c r="AW381" i="7"/>
  <c r="BB383" i="7"/>
  <c r="BD385" i="7"/>
  <c r="BB390" i="7"/>
  <c r="BD392" i="7"/>
  <c r="AU393" i="7"/>
  <c r="BC397" i="7"/>
  <c r="BB400" i="7"/>
  <c r="BD403" i="7"/>
  <c r="AY406" i="7"/>
  <c r="BD408" i="7"/>
  <c r="AW411" i="7"/>
  <c r="BE413" i="7"/>
  <c r="AX414" i="7"/>
  <c r="AY417" i="7"/>
  <c r="AW420" i="7"/>
  <c r="BE424" i="7"/>
  <c r="AW425" i="7"/>
  <c r="AX427" i="7"/>
  <c r="AY430" i="7"/>
  <c r="BE432" i="7"/>
  <c r="BA433" i="7"/>
  <c r="BF435" i="7"/>
  <c r="AX436" i="7"/>
  <c r="BB438" i="7"/>
  <c r="BB441" i="7"/>
  <c r="BC444" i="7"/>
  <c r="AZ445" i="7"/>
  <c r="AU446" i="7"/>
  <c r="AS446" i="7"/>
  <c r="BF446" i="7"/>
  <c r="BD446" i="7"/>
  <c r="BC446" i="7"/>
  <c r="BD449" i="7"/>
  <c r="AW450" i="7"/>
  <c r="AX451" i="7"/>
  <c r="AV451" i="7"/>
  <c r="AS451" i="7"/>
  <c r="BG451" i="7"/>
  <c r="BF451" i="7"/>
  <c r="BC454" i="7"/>
  <c r="BA454" i="7"/>
  <c r="AX454" i="7"/>
  <c r="AV454" i="7"/>
  <c r="AU454" i="7"/>
  <c r="AW457" i="7"/>
  <c r="BE459" i="7"/>
  <c r="AZ460" i="7"/>
  <c r="BD461" i="7"/>
  <c r="BB461" i="7"/>
  <c r="AY461" i="7"/>
  <c r="AW461" i="7"/>
  <c r="AV461" i="7"/>
  <c r="AZ464" i="7"/>
  <c r="BA465" i="7"/>
  <c r="BG466" i="7"/>
  <c r="BE466" i="7"/>
  <c r="BB466" i="7"/>
  <c r="AZ466" i="7"/>
  <c r="AY466" i="7"/>
  <c r="AW473" i="7"/>
  <c r="AQ476" i="7"/>
  <c r="AW482" i="7"/>
  <c r="AV484" i="7"/>
  <c r="AU491" i="7"/>
  <c r="AU498" i="7"/>
  <c r="AS505" i="7"/>
  <c r="BG505" i="7"/>
  <c r="BF505" i="7"/>
  <c r="BE505" i="7"/>
  <c r="BD505" i="7"/>
  <c r="BC505" i="7"/>
  <c r="BB505" i="7"/>
  <c r="BA505" i="7"/>
  <c r="AZ505" i="7"/>
  <c r="AY505" i="7"/>
  <c r="AX505" i="7"/>
  <c r="AW505" i="7"/>
  <c r="AV505" i="7"/>
  <c r="AQ7" i="8"/>
  <c r="AQ24" i="8"/>
  <c r="BG43" i="8"/>
  <c r="BF43" i="8"/>
  <c r="BE43" i="8"/>
  <c r="BD43" i="8"/>
  <c r="BC43" i="8"/>
  <c r="BB43" i="8"/>
  <c r="BA43" i="8"/>
  <c r="AZ43" i="8"/>
  <c r="AY43" i="8"/>
  <c r="AX43" i="8"/>
  <c r="AW43" i="8"/>
  <c r="AV43" i="8"/>
  <c r="AU43" i="8"/>
  <c r="AQ63" i="8"/>
  <c r="BA367" i="7"/>
  <c r="AZ374" i="7"/>
  <c r="BF377" i="7"/>
  <c r="BC377" i="7"/>
  <c r="BG384" i="7"/>
  <c r="BD384" i="7"/>
  <c r="BE385" i="7"/>
  <c r="BE392" i="7"/>
  <c r="BC400" i="7"/>
  <c r="BE403" i="7"/>
  <c r="AZ406" i="7"/>
  <c r="BF413" i="7"/>
  <c r="BF424" i="7"/>
  <c r="AY427" i="7"/>
  <c r="AW428" i="7"/>
  <c r="AU428" i="7"/>
  <c r="AZ430" i="7"/>
  <c r="BB431" i="7"/>
  <c r="AZ431" i="7"/>
  <c r="AW431" i="7"/>
  <c r="BB433" i="7"/>
  <c r="BG434" i="7"/>
  <c r="BE434" i="7"/>
  <c r="BB434" i="7"/>
  <c r="AY436" i="7"/>
  <c r="BA460" i="7"/>
  <c r="BC464" i="7"/>
  <c r="BB465" i="7"/>
  <c r="AX473" i="7"/>
  <c r="AX482" i="7"/>
  <c r="BG484" i="7"/>
  <c r="AQ490" i="7"/>
  <c r="AQ33" i="8"/>
  <c r="AQ40" i="8"/>
  <c r="BD75" i="8"/>
  <c r="AV75" i="8"/>
  <c r="AV79" i="8"/>
  <c r="BD79" i="8"/>
  <c r="AY102" i="8"/>
  <c r="AX102" i="8"/>
  <c r="BG102" i="8"/>
  <c r="BF102" i="8"/>
  <c r="AW109" i="8"/>
  <c r="AV109" i="8"/>
  <c r="BE109" i="8"/>
  <c r="BD109" i="8"/>
  <c r="BG132" i="8"/>
  <c r="BF132" i="8"/>
  <c r="AY132" i="8"/>
  <c r="AX132" i="8"/>
  <c r="AS135" i="8"/>
  <c r="BD135" i="8"/>
  <c r="BA135" i="8"/>
  <c r="AZ135" i="8"/>
  <c r="AW197" i="8"/>
  <c r="BF197" i="8"/>
  <c r="AU197" i="8"/>
  <c r="BG197" i="8"/>
  <c r="BE197" i="8"/>
  <c r="BD197" i="8"/>
  <c r="BC197" i="8"/>
  <c r="BB197" i="8"/>
  <c r="BA197" i="8"/>
  <c r="AZ197" i="8"/>
  <c r="AY197" i="8"/>
  <c r="AX197" i="8"/>
  <c r="AV197" i="8"/>
  <c r="AU507" i="7"/>
  <c r="AU61" i="8"/>
  <c r="AU65" i="8"/>
  <c r="BD67" i="8"/>
  <c r="AV67" i="8"/>
  <c r="AU69" i="8"/>
  <c r="AV71" i="8"/>
  <c r="BD71" i="8"/>
  <c r="AU75" i="8"/>
  <c r="AU79" i="8"/>
  <c r="AU102" i="8"/>
  <c r="AU109" i="8"/>
  <c r="AQ123" i="8"/>
  <c r="AU132" i="8"/>
  <c r="AU135" i="8"/>
  <c r="AQ143" i="8"/>
  <c r="BG178" i="8"/>
  <c r="BF178" i="8"/>
  <c r="BE178" i="8"/>
  <c r="BD178" i="8"/>
  <c r="BC178" i="8"/>
  <c r="BB178" i="8"/>
  <c r="BA178" i="8"/>
  <c r="AZ178" i="8"/>
  <c r="AY178" i="8"/>
  <c r="AX178" i="8"/>
  <c r="AW178" i="8"/>
  <c r="AV178" i="8"/>
  <c r="AU178" i="8"/>
  <c r="AU500" i="7"/>
  <c r="AS502" i="7"/>
  <c r="AV507" i="7"/>
  <c r="AU516" i="7"/>
  <c r="AS518" i="7"/>
  <c r="AS45" i="8"/>
  <c r="AS56" i="8"/>
  <c r="AV61" i="8"/>
  <c r="AV63" i="8"/>
  <c r="BD63" i="8"/>
  <c r="AV65" i="8"/>
  <c r="AU67" i="8"/>
  <c r="AV69" i="8"/>
  <c r="AU71" i="8"/>
  <c r="AW75" i="8"/>
  <c r="AW79" i="8"/>
  <c r="AV102" i="8"/>
  <c r="BA107" i="8"/>
  <c r="AZ107" i="8"/>
  <c r="AS107" i="8"/>
  <c r="AX109" i="8"/>
  <c r="AY112" i="8"/>
  <c r="AX112" i="8"/>
  <c r="BG112" i="8"/>
  <c r="BF112" i="8"/>
  <c r="AW117" i="8"/>
  <c r="AV117" i="8"/>
  <c r="BE117" i="8"/>
  <c r="BD117" i="8"/>
  <c r="AV132" i="8"/>
  <c r="AV135" i="8"/>
  <c r="AQ150" i="8"/>
  <c r="AY211" i="8"/>
  <c r="BG211" i="8"/>
  <c r="BF211" i="8"/>
  <c r="AX211" i="8"/>
  <c r="AW211" i="8"/>
  <c r="AV211" i="8"/>
  <c r="AS211" i="8"/>
  <c r="BE211" i="8"/>
  <c r="BD211" i="8"/>
  <c r="BC211" i="8"/>
  <c r="BB211" i="8"/>
  <c r="BA211" i="8"/>
  <c r="AZ211" i="8"/>
  <c r="BC271" i="8"/>
  <c r="BF271" i="8"/>
  <c r="BE271" i="8"/>
  <c r="BA271" i="8"/>
  <c r="AZ271" i="8"/>
  <c r="BG271" i="8"/>
  <c r="BD271" i="8"/>
  <c r="BB271" i="8"/>
  <c r="AY271" i="8"/>
  <c r="AX271" i="8"/>
  <c r="AW271" i="8"/>
  <c r="AV271" i="8"/>
  <c r="AU271" i="8"/>
  <c r="AW507" i="7"/>
  <c r="AW61" i="8"/>
  <c r="AW65" i="8"/>
  <c r="AW69" i="8"/>
  <c r="AX75" i="8"/>
  <c r="AX79" i="8"/>
  <c r="BG86" i="8"/>
  <c r="BF86" i="8"/>
  <c r="AX86" i="8"/>
  <c r="BE95" i="8"/>
  <c r="BD95" i="8"/>
  <c r="AW95" i="8"/>
  <c r="AV95" i="8"/>
  <c r="AW102" i="8"/>
  <c r="AY109" i="8"/>
  <c r="AW132" i="8"/>
  <c r="AW135" i="8"/>
  <c r="AZ170" i="8"/>
  <c r="BG170" i="8"/>
  <c r="BF170" i="8"/>
  <c r="BE170" i="8"/>
  <c r="BD170" i="8"/>
  <c r="BC170" i="8"/>
  <c r="BB170" i="8"/>
  <c r="BA170" i="8"/>
  <c r="AY170" i="8"/>
  <c r="AX170" i="8"/>
  <c r="AW170" i="8"/>
  <c r="AV170" i="8"/>
  <c r="AU170" i="8"/>
  <c r="AV190" i="8"/>
  <c r="AS190" i="8"/>
  <c r="BG190" i="8"/>
  <c r="BF190" i="8"/>
  <c r="BE190" i="8"/>
  <c r="BD190" i="8"/>
  <c r="BC190" i="8"/>
  <c r="BB190" i="8"/>
  <c r="BA190" i="8"/>
  <c r="AZ190" i="8"/>
  <c r="AY190" i="8"/>
  <c r="AX190" i="8"/>
  <c r="AW190" i="8"/>
  <c r="AS440" i="7"/>
  <c r="AS456" i="7"/>
  <c r="AS472" i="7"/>
  <c r="BA480" i="7"/>
  <c r="BF483" i="7"/>
  <c r="AS488" i="7"/>
  <c r="BE492" i="7"/>
  <c r="AV493" i="7"/>
  <c r="BC494" i="7"/>
  <c r="BA496" i="7"/>
  <c r="BF499" i="7"/>
  <c r="AW500" i="7"/>
  <c r="AU502" i="7"/>
  <c r="AS504" i="7"/>
  <c r="AX507" i="7"/>
  <c r="BE508" i="7"/>
  <c r="AV509" i="7"/>
  <c r="BC510" i="7"/>
  <c r="BA512" i="7"/>
  <c r="BF515" i="7"/>
  <c r="AW516" i="7"/>
  <c r="AU518" i="7"/>
  <c r="BC41" i="8"/>
  <c r="AS42" i="8"/>
  <c r="BE44" i="8"/>
  <c r="AU45" i="8"/>
  <c r="BA46" i="8"/>
  <c r="BF53" i="8"/>
  <c r="AV54" i="8"/>
  <c r="BD55" i="8"/>
  <c r="AU56" i="8"/>
  <c r="BC57" i="8"/>
  <c r="AS58" i="8"/>
  <c r="AX61" i="8"/>
  <c r="BE62" i="8"/>
  <c r="AW63" i="8"/>
  <c r="AX65" i="8"/>
  <c r="BG66" i="8"/>
  <c r="AX67" i="8"/>
  <c r="AX69" i="8"/>
  <c r="BG70" i="8"/>
  <c r="AX71" i="8"/>
  <c r="AY75" i="8"/>
  <c r="AY79" i="8"/>
  <c r="BB81" i="8"/>
  <c r="BB83" i="8"/>
  <c r="BE85" i="8"/>
  <c r="AU86" i="8"/>
  <c r="BC94" i="8"/>
  <c r="AU95" i="8"/>
  <c r="BC99" i="8"/>
  <c r="AZ102" i="8"/>
  <c r="AV107" i="8"/>
  <c r="AZ109" i="8"/>
  <c r="AV112" i="8"/>
  <c r="BA115" i="8"/>
  <c r="AZ115" i="8"/>
  <c r="AS115" i="8"/>
  <c r="AX117" i="8"/>
  <c r="AY120" i="8"/>
  <c r="AX120" i="8"/>
  <c r="BG120" i="8"/>
  <c r="BF120" i="8"/>
  <c r="AW125" i="8"/>
  <c r="AV125" i="8"/>
  <c r="BE125" i="8"/>
  <c r="BD125" i="8"/>
  <c r="AZ132" i="8"/>
  <c r="AX135" i="8"/>
  <c r="AQ144" i="8"/>
  <c r="AU190" i="8"/>
  <c r="BB480" i="7"/>
  <c r="AS481" i="7"/>
  <c r="BG483" i="7"/>
  <c r="BF492" i="7"/>
  <c r="AW493" i="7"/>
  <c r="BD494" i="7"/>
  <c r="BB496" i="7"/>
  <c r="AS497" i="7"/>
  <c r="BG499" i="7"/>
  <c r="AX500" i="7"/>
  <c r="AV502" i="7"/>
  <c r="AY507" i="7"/>
  <c r="BF508" i="7"/>
  <c r="AW509" i="7"/>
  <c r="BD510" i="7"/>
  <c r="BB512" i="7"/>
  <c r="AS513" i="7"/>
  <c r="BG515" i="7"/>
  <c r="AX516" i="7"/>
  <c r="AV518" i="7"/>
  <c r="BD41" i="8"/>
  <c r="BF44" i="8"/>
  <c r="AV45" i="8"/>
  <c r="BB46" i="8"/>
  <c r="BG53" i="8"/>
  <c r="AW54" i="8"/>
  <c r="BE55" i="8"/>
  <c r="AV56" i="8"/>
  <c r="AQ57" i="8"/>
  <c r="BD57" i="8"/>
  <c r="AY61" i="8"/>
  <c r="BG62" i="8"/>
  <c r="AX63" i="8"/>
  <c r="AY65" i="8"/>
  <c r="AY67" i="8"/>
  <c r="AY69" i="8"/>
  <c r="AY71" i="8"/>
  <c r="AZ75" i="8"/>
  <c r="AZ79" i="8"/>
  <c r="BC81" i="8"/>
  <c r="BC83" i="8"/>
  <c r="AQ85" i="8"/>
  <c r="BF85" i="8"/>
  <c r="AV86" i="8"/>
  <c r="AS93" i="8"/>
  <c r="BA93" i="8"/>
  <c r="AZ93" i="8"/>
  <c r="BD94" i="8"/>
  <c r="AX95" i="8"/>
  <c r="BF99" i="8"/>
  <c r="BA102" i="8"/>
  <c r="AW107" i="8"/>
  <c r="BA109" i="8"/>
  <c r="AQ111" i="8"/>
  <c r="AW112" i="8"/>
  <c r="AY117" i="8"/>
  <c r="BA132" i="8"/>
  <c r="AY135" i="8"/>
  <c r="AQ151" i="8"/>
  <c r="AQ153" i="8"/>
  <c r="AZ186" i="8"/>
  <c r="AS186" i="8"/>
  <c r="BG186" i="8"/>
  <c r="BF186" i="8"/>
  <c r="BE186" i="8"/>
  <c r="BD186" i="8"/>
  <c r="BC186" i="8"/>
  <c r="BB186" i="8"/>
  <c r="BA186" i="8"/>
  <c r="AY186" i="8"/>
  <c r="AX186" i="8"/>
  <c r="AW186" i="8"/>
  <c r="AV186" i="8"/>
  <c r="BA194" i="8"/>
  <c r="AS194" i="8"/>
  <c r="BG194" i="8"/>
  <c r="BF194" i="8"/>
  <c r="BE194" i="8"/>
  <c r="BD194" i="8"/>
  <c r="BC194" i="8"/>
  <c r="BB194" i="8"/>
  <c r="AZ194" i="8"/>
  <c r="AY194" i="8"/>
  <c r="AX194" i="8"/>
  <c r="AW194" i="8"/>
  <c r="AV194" i="8"/>
  <c r="BG492" i="7"/>
  <c r="AX493" i="7"/>
  <c r="BE494" i="7"/>
  <c r="AY500" i="7"/>
  <c r="AW502" i="7"/>
  <c r="AZ507" i="7"/>
  <c r="BG508" i="7"/>
  <c r="AX509" i="7"/>
  <c r="BE510" i="7"/>
  <c r="AY516" i="7"/>
  <c r="AW518" i="7"/>
  <c r="BE41" i="8"/>
  <c r="BG44" i="8"/>
  <c r="AW45" i="8"/>
  <c r="AX54" i="8"/>
  <c r="BF55" i="8"/>
  <c r="AW56" i="8"/>
  <c r="BE57" i="8"/>
  <c r="BA61" i="8"/>
  <c r="AY63" i="8"/>
  <c r="BA65" i="8"/>
  <c r="AZ67" i="8"/>
  <c r="BA69" i="8"/>
  <c r="AZ71" i="8"/>
  <c r="BA75" i="8"/>
  <c r="BA79" i="8"/>
  <c r="AY82" i="8"/>
  <c r="AX82" i="8"/>
  <c r="BF82" i="8"/>
  <c r="BG85" i="8"/>
  <c r="AW86" i="8"/>
  <c r="AY95" i="8"/>
  <c r="BB102" i="8"/>
  <c r="BE105" i="8"/>
  <c r="BD105" i="8"/>
  <c r="AW105" i="8"/>
  <c r="AV105" i="8"/>
  <c r="AX107" i="8"/>
  <c r="BB109" i="8"/>
  <c r="AZ112" i="8"/>
  <c r="AZ117" i="8"/>
  <c r="BA123" i="8"/>
  <c r="AZ123" i="8"/>
  <c r="AS123" i="8"/>
  <c r="AY128" i="8"/>
  <c r="AX128" i="8"/>
  <c r="BG128" i="8"/>
  <c r="BF128" i="8"/>
  <c r="BB132" i="8"/>
  <c r="AW133" i="8"/>
  <c r="AV133" i="8"/>
  <c r="BE133" i="8"/>
  <c r="BD133" i="8"/>
  <c r="BB135" i="8"/>
  <c r="BA139" i="8"/>
  <c r="AZ139" i="8"/>
  <c r="AV139" i="8"/>
  <c r="AU139" i="8"/>
  <c r="AS139" i="8"/>
  <c r="AS143" i="8"/>
  <c r="BD143" i="8"/>
  <c r="BC143" i="8"/>
  <c r="BB143" i="8"/>
  <c r="BA143" i="8"/>
  <c r="AZ143" i="8"/>
  <c r="AX204" i="8"/>
  <c r="AZ204" i="8"/>
  <c r="AY204" i="8"/>
  <c r="BG204" i="8"/>
  <c r="BF204" i="8"/>
  <c r="BC204" i="8"/>
  <c r="AS204" i="8"/>
  <c r="BE204" i="8"/>
  <c r="BD204" i="8"/>
  <c r="BB204" i="8"/>
  <c r="BA204" i="8"/>
  <c r="AW204" i="8"/>
  <c r="AV204" i="8"/>
  <c r="AV440" i="7"/>
  <c r="AW447" i="7"/>
  <c r="AV456" i="7"/>
  <c r="AW463" i="7"/>
  <c r="AV472" i="7"/>
  <c r="AW479" i="7"/>
  <c r="BD480" i="7"/>
  <c r="AU481" i="7"/>
  <c r="AS483" i="7"/>
  <c r="AV488" i="7"/>
  <c r="AY493" i="7"/>
  <c r="BF494" i="7"/>
  <c r="AW495" i="7"/>
  <c r="BD496" i="7"/>
  <c r="AU497" i="7"/>
  <c r="AS499" i="7"/>
  <c r="AZ500" i="7"/>
  <c r="AX502" i="7"/>
  <c r="AV504" i="7"/>
  <c r="BA507" i="7"/>
  <c r="AY509" i="7"/>
  <c r="BF510" i="7"/>
  <c r="AW511" i="7"/>
  <c r="BD512" i="7"/>
  <c r="AU513" i="7"/>
  <c r="AS515" i="7"/>
  <c r="AZ516" i="7"/>
  <c r="AX518" i="7"/>
  <c r="BF41" i="8"/>
  <c r="AV42" i="8"/>
  <c r="AX45" i="8"/>
  <c r="BD46" i="8"/>
  <c r="AY54" i="8"/>
  <c r="BG55" i="8"/>
  <c r="AX56" i="8"/>
  <c r="BF57" i="8"/>
  <c r="AV58" i="8"/>
  <c r="BB61" i="8"/>
  <c r="AZ63" i="8"/>
  <c r="BB65" i="8"/>
  <c r="BA67" i="8"/>
  <c r="BB69" i="8"/>
  <c r="BA71" i="8"/>
  <c r="BB75" i="8"/>
  <c r="BB79" i="8"/>
  <c r="BE81" i="8"/>
  <c r="AU82" i="8"/>
  <c r="BG83" i="8"/>
  <c r="AY86" i="8"/>
  <c r="AV93" i="8"/>
  <c r="AZ95" i="8"/>
  <c r="BG98" i="8"/>
  <c r="BF98" i="8"/>
  <c r="AY98" i="8"/>
  <c r="AX98" i="8"/>
  <c r="BC102" i="8"/>
  <c r="AU105" i="8"/>
  <c r="AY107" i="8"/>
  <c r="BC109" i="8"/>
  <c r="BA112" i="8"/>
  <c r="AW115" i="8"/>
  <c r="BA117" i="8"/>
  <c r="AQ119" i="8"/>
  <c r="AW120" i="8"/>
  <c r="AU123" i="8"/>
  <c r="AY125" i="8"/>
  <c r="AU128" i="8"/>
  <c r="BC132" i="8"/>
  <c r="AU133" i="8"/>
  <c r="BC135" i="8"/>
  <c r="AW139" i="8"/>
  <c r="AU143" i="8"/>
  <c r="AU204" i="8"/>
  <c r="AQ222" i="8"/>
  <c r="AS492" i="7"/>
  <c r="AZ493" i="7"/>
  <c r="BG494" i="7"/>
  <c r="AV497" i="7"/>
  <c r="BA500" i="7"/>
  <c r="AY502" i="7"/>
  <c r="BB507" i="7"/>
  <c r="AS508" i="7"/>
  <c r="AZ509" i="7"/>
  <c r="BG510" i="7"/>
  <c r="AV513" i="7"/>
  <c r="BA516" i="7"/>
  <c r="AY518" i="7"/>
  <c r="BG41" i="8"/>
  <c r="AS44" i="8"/>
  <c r="AY45" i="8"/>
  <c r="BE46" i="8"/>
  <c r="AS53" i="8"/>
  <c r="AZ54" i="8"/>
  <c r="AY56" i="8"/>
  <c r="BG57" i="8"/>
  <c r="BC61" i="8"/>
  <c r="AS62" i="8"/>
  <c r="BA63" i="8"/>
  <c r="BC65" i="8"/>
  <c r="BB67" i="8"/>
  <c r="BC69" i="8"/>
  <c r="BB71" i="8"/>
  <c r="AX74" i="8"/>
  <c r="BF74" i="8"/>
  <c r="BC75" i="8"/>
  <c r="BF78" i="8"/>
  <c r="AX78" i="8"/>
  <c r="BC79" i="8"/>
  <c r="AQ81" i="8"/>
  <c r="AV82" i="8"/>
  <c r="AZ86" i="8"/>
  <c r="AW93" i="8"/>
  <c r="BA95" i="8"/>
  <c r="AS101" i="8"/>
  <c r="BA101" i="8"/>
  <c r="AZ101" i="8"/>
  <c r="BD102" i="8"/>
  <c r="AX105" i="8"/>
  <c r="BB107" i="8"/>
  <c r="BF109" i="8"/>
  <c r="BB112" i="8"/>
  <c r="BE113" i="8"/>
  <c r="BD113" i="8"/>
  <c r="AW113" i="8"/>
  <c r="AV113" i="8"/>
  <c r="BB117" i="8"/>
  <c r="AV123" i="8"/>
  <c r="AV128" i="8"/>
  <c r="BA131" i="8"/>
  <c r="AZ131" i="8"/>
  <c r="AS131" i="8"/>
  <c r="BD132" i="8"/>
  <c r="AX133" i="8"/>
  <c r="BE135" i="8"/>
  <c r="AX139" i="8"/>
  <c r="AV143" i="8"/>
  <c r="AQ146" i="8"/>
  <c r="AQ156" i="8"/>
  <c r="AS159" i="8"/>
  <c r="BG159" i="8"/>
  <c r="BE159" i="8"/>
  <c r="BD159" i="8"/>
  <c r="BC159" i="8"/>
  <c r="BB159" i="8"/>
  <c r="BA159" i="8"/>
  <c r="AZ159" i="8"/>
  <c r="AY159" i="8"/>
  <c r="AW159" i="8"/>
  <c r="AV159" i="8"/>
  <c r="AQ165" i="8"/>
  <c r="BG168" i="8"/>
  <c r="BF168" i="8"/>
  <c r="BE168" i="8"/>
  <c r="BD168" i="8"/>
  <c r="BC168" i="8"/>
  <c r="BB168" i="8"/>
  <c r="BA168" i="8"/>
  <c r="AZ168" i="8"/>
  <c r="AY168" i="8"/>
  <c r="AX168" i="8"/>
  <c r="AW168" i="8"/>
  <c r="AV168" i="8"/>
  <c r="AU168" i="8"/>
  <c r="BA493" i="7"/>
  <c r="BB500" i="7"/>
  <c r="AZ502" i="7"/>
  <c r="BC507" i="7"/>
  <c r="BA509" i="7"/>
  <c r="BB516" i="7"/>
  <c r="AZ518" i="7"/>
  <c r="AZ45" i="8"/>
  <c r="BA54" i="8"/>
  <c r="AZ56" i="8"/>
  <c r="BD61" i="8"/>
  <c r="BB63" i="8"/>
  <c r="BD65" i="8"/>
  <c r="AX66" i="8"/>
  <c r="BF66" i="8"/>
  <c r="BC67" i="8"/>
  <c r="BD69" i="8"/>
  <c r="BF70" i="8"/>
  <c r="AX70" i="8"/>
  <c r="BC71" i="8"/>
  <c r="AQ73" i="8"/>
  <c r="BE75" i="8"/>
  <c r="AQ77" i="8"/>
  <c r="BE79" i="8"/>
  <c r="AW82" i="8"/>
  <c r="BA86" i="8"/>
  <c r="BB95" i="8"/>
  <c r="BE102" i="8"/>
  <c r="AY105" i="8"/>
  <c r="BC107" i="8"/>
  <c r="BG109" i="8"/>
  <c r="BC112" i="8"/>
  <c r="BC117" i="8"/>
  <c r="AW123" i="8"/>
  <c r="AQ127" i="8"/>
  <c r="AW128" i="8"/>
  <c r="BE132" i="8"/>
  <c r="AY133" i="8"/>
  <c r="BF135" i="8"/>
  <c r="AY139" i="8"/>
  <c r="AW143" i="8"/>
  <c r="AY440" i="7"/>
  <c r="AZ447" i="7"/>
  <c r="AY456" i="7"/>
  <c r="AZ463" i="7"/>
  <c r="AY472" i="7"/>
  <c r="AZ479" i="7"/>
  <c r="BG480" i="7"/>
  <c r="AX481" i="7"/>
  <c r="AV483" i="7"/>
  <c r="AY488" i="7"/>
  <c r="AU492" i="7"/>
  <c r="BB493" i="7"/>
  <c r="AS494" i="7"/>
  <c r="AZ495" i="7"/>
  <c r="BG496" i="7"/>
  <c r="AX497" i="7"/>
  <c r="AV499" i="7"/>
  <c r="BC500" i="7"/>
  <c r="BA502" i="7"/>
  <c r="AY504" i="7"/>
  <c r="BD507" i="7"/>
  <c r="AU508" i="7"/>
  <c r="BB509" i="7"/>
  <c r="AS510" i="7"/>
  <c r="AZ511" i="7"/>
  <c r="BG512" i="7"/>
  <c r="AX513" i="7"/>
  <c r="AV515" i="7"/>
  <c r="BC516" i="7"/>
  <c r="BA518" i="7"/>
  <c r="AS41" i="8"/>
  <c r="AY42" i="8"/>
  <c r="AU44" i="8"/>
  <c r="BA45" i="8"/>
  <c r="BG46" i="8"/>
  <c r="AU53" i="8"/>
  <c r="BB54" i="8"/>
  <c r="AS55" i="8"/>
  <c r="BA56" i="8"/>
  <c r="AS57" i="8"/>
  <c r="AZ58" i="8"/>
  <c r="BE61" i="8"/>
  <c r="AU62" i="8"/>
  <c r="BC63" i="8"/>
  <c r="AQ65" i="8"/>
  <c r="BE65" i="8"/>
  <c r="AU66" i="8"/>
  <c r="BE67" i="8"/>
  <c r="AQ69" i="8"/>
  <c r="BE69" i="8"/>
  <c r="AU70" i="8"/>
  <c r="BE71" i="8"/>
  <c r="AV74" i="8"/>
  <c r="BF75" i="8"/>
  <c r="AV78" i="8"/>
  <c r="BF79" i="8"/>
  <c r="AZ82" i="8"/>
  <c r="BB86" i="8"/>
  <c r="AW87" i="8"/>
  <c r="AV87" i="8"/>
  <c r="BE87" i="8"/>
  <c r="BD87" i="8"/>
  <c r="AY93" i="8"/>
  <c r="BC95" i="8"/>
  <c r="AQ97" i="8"/>
  <c r="AW98" i="8"/>
  <c r="AV101" i="8"/>
  <c r="AZ105" i="8"/>
  <c r="BD107" i="8"/>
  <c r="BG108" i="8"/>
  <c r="BF108" i="8"/>
  <c r="AY108" i="8"/>
  <c r="AX108" i="8"/>
  <c r="AS111" i="8"/>
  <c r="BA111" i="8"/>
  <c r="AZ111" i="8"/>
  <c r="BD112" i="8"/>
  <c r="AX113" i="8"/>
  <c r="BB115" i="8"/>
  <c r="BF117" i="8"/>
  <c r="BB120" i="8"/>
  <c r="BE121" i="8"/>
  <c r="BD121" i="8"/>
  <c r="AW121" i="8"/>
  <c r="AV121" i="8"/>
  <c r="AX123" i="8"/>
  <c r="BB125" i="8"/>
  <c r="AZ128" i="8"/>
  <c r="AV131" i="8"/>
  <c r="AZ133" i="8"/>
  <c r="BG135" i="8"/>
  <c r="BB139" i="8"/>
  <c r="AX143" i="8"/>
  <c r="AX159" i="8"/>
  <c r="AV492" i="7"/>
  <c r="BC493" i="7"/>
  <c r="BD500" i="7"/>
  <c r="BB502" i="7"/>
  <c r="BE507" i="7"/>
  <c r="AV508" i="7"/>
  <c r="BC509" i="7"/>
  <c r="BD516" i="7"/>
  <c r="BB518" i="7"/>
  <c r="AV44" i="8"/>
  <c r="BB45" i="8"/>
  <c r="BC54" i="8"/>
  <c r="BC56" i="8"/>
  <c r="BF61" i="8"/>
  <c r="BE63" i="8"/>
  <c r="BF65" i="8"/>
  <c r="BF67" i="8"/>
  <c r="BF69" i="8"/>
  <c r="BF71" i="8"/>
  <c r="BG75" i="8"/>
  <c r="BG79" i="8"/>
  <c r="BA85" i="8"/>
  <c r="AZ85" i="8"/>
  <c r="BC86" i="8"/>
  <c r="BF95" i="8"/>
  <c r="BE107" i="8"/>
  <c r="BE112" i="8"/>
  <c r="BG117" i="8"/>
  <c r="BA133" i="8"/>
  <c r="AQ135" i="8"/>
  <c r="BC139" i="8"/>
  <c r="BG140" i="8"/>
  <c r="BF140" i="8"/>
  <c r="BB140" i="8"/>
  <c r="BA140" i="8"/>
  <c r="AY140" i="8"/>
  <c r="AX140" i="8"/>
  <c r="AY143" i="8"/>
  <c r="AV174" i="8"/>
  <c r="BG174" i="8"/>
  <c r="BF174" i="8"/>
  <c r="BE174" i="8"/>
  <c r="BD174" i="8"/>
  <c r="BC174" i="8"/>
  <c r="BB174" i="8"/>
  <c r="BA174" i="8"/>
  <c r="AZ174" i="8"/>
  <c r="AY174" i="8"/>
  <c r="AX174" i="8"/>
  <c r="AW174" i="8"/>
  <c r="AU174" i="8"/>
  <c r="AZ481" i="7"/>
  <c r="AX483" i="7"/>
  <c r="AW492" i="7"/>
  <c r="BD493" i="7"/>
  <c r="AU494" i="7"/>
  <c r="AZ497" i="7"/>
  <c r="AX499" i="7"/>
  <c r="BE500" i="7"/>
  <c r="BC502" i="7"/>
  <c r="BF507" i="7"/>
  <c r="AW508" i="7"/>
  <c r="BD509" i="7"/>
  <c r="AU510" i="7"/>
  <c r="AZ513" i="7"/>
  <c r="AX515" i="7"/>
  <c r="BE516" i="7"/>
  <c r="BC518" i="7"/>
  <c r="AU41" i="8"/>
  <c r="AW44" i="8"/>
  <c r="BC45" i="8"/>
  <c r="AW53" i="8"/>
  <c r="BD54" i="8"/>
  <c r="AU55" i="8"/>
  <c r="BD56" i="8"/>
  <c r="AU57" i="8"/>
  <c r="BB58" i="8"/>
  <c r="BG61" i="8"/>
  <c r="AW62" i="8"/>
  <c r="BF63" i="8"/>
  <c r="BG65" i="8"/>
  <c r="AW66" i="8"/>
  <c r="BG67" i="8"/>
  <c r="BG69" i="8"/>
  <c r="AW70" i="8"/>
  <c r="BG71" i="8"/>
  <c r="AY74" i="8"/>
  <c r="AY78" i="8"/>
  <c r="BB82" i="8"/>
  <c r="AU85" i="8"/>
  <c r="BD86" i="8"/>
  <c r="AX87" i="8"/>
  <c r="BC93" i="8"/>
  <c r="BG95" i="8"/>
  <c r="BA98" i="8"/>
  <c r="AX101" i="8"/>
  <c r="BB105" i="8"/>
  <c r="BF107" i="8"/>
  <c r="AV108" i="8"/>
  <c r="AV111" i="8"/>
  <c r="AZ113" i="8"/>
  <c r="BD115" i="8"/>
  <c r="BG116" i="8"/>
  <c r="BF116" i="8"/>
  <c r="AY116" i="8"/>
  <c r="AX116" i="8"/>
  <c r="AS119" i="8"/>
  <c r="BA119" i="8"/>
  <c r="AZ119" i="8"/>
  <c r="BD120" i="8"/>
  <c r="AX121" i="8"/>
  <c r="BB123" i="8"/>
  <c r="BF125" i="8"/>
  <c r="BB128" i="8"/>
  <c r="BE129" i="8"/>
  <c r="BD129" i="8"/>
  <c r="AW129" i="8"/>
  <c r="AV129" i="8"/>
  <c r="AX131" i="8"/>
  <c r="BB133" i="8"/>
  <c r="BE137" i="8"/>
  <c r="BD137" i="8"/>
  <c r="AZ137" i="8"/>
  <c r="AY137" i="8"/>
  <c r="AW137" i="8"/>
  <c r="AV137" i="8"/>
  <c r="BD139" i="8"/>
  <c r="AU140" i="8"/>
  <c r="BE143" i="8"/>
  <c r="BG152" i="8"/>
  <c r="BF152" i="8"/>
  <c r="BC152" i="8"/>
  <c r="BB152" i="8"/>
  <c r="BA152" i="8"/>
  <c r="AZ152" i="8"/>
  <c r="AY152" i="8"/>
  <c r="AX152" i="8"/>
  <c r="AV152" i="8"/>
  <c r="AX188" i="8"/>
  <c r="AS188" i="8"/>
  <c r="BG188" i="8"/>
  <c r="BF188" i="8"/>
  <c r="BE188" i="8"/>
  <c r="BD188" i="8"/>
  <c r="BC188" i="8"/>
  <c r="BB188" i="8"/>
  <c r="BA188" i="8"/>
  <c r="AZ188" i="8"/>
  <c r="AY188" i="8"/>
  <c r="AW188" i="8"/>
  <c r="AV188" i="8"/>
  <c r="BA225" i="8"/>
  <c r="AZ225" i="8"/>
  <c r="AW225" i="8"/>
  <c r="BB225" i="8"/>
  <c r="AY225" i="8"/>
  <c r="BE225" i="8"/>
  <c r="BG225" i="8"/>
  <c r="BF225" i="8"/>
  <c r="BD225" i="8"/>
  <c r="BC225" i="8"/>
  <c r="AX225" i="8"/>
  <c r="AV225" i="8"/>
  <c r="AU225" i="8"/>
  <c r="AX53" i="8"/>
  <c r="BE54" i="8"/>
  <c r="AW55" i="8"/>
  <c r="BE56" i="8"/>
  <c r="AX62" i="8"/>
  <c r="BG63" i="8"/>
  <c r="AY66" i="8"/>
  <c r="AY70" i="8"/>
  <c r="AS81" i="8"/>
  <c r="AZ81" i="8"/>
  <c r="BC82" i="8"/>
  <c r="BE83" i="8"/>
  <c r="BD83" i="8"/>
  <c r="AV83" i="8"/>
  <c r="AV85" i="8"/>
  <c r="BE86" i="8"/>
  <c r="AY94" i="8"/>
  <c r="AX94" i="8"/>
  <c r="BG94" i="8"/>
  <c r="BF94" i="8"/>
  <c r="AW99" i="8"/>
  <c r="AV99" i="8"/>
  <c r="BE99" i="8"/>
  <c r="BD99" i="8"/>
  <c r="BC105" i="8"/>
  <c r="AQ107" i="8"/>
  <c r="BG107" i="8"/>
  <c r="BA113" i="8"/>
  <c r="BC123" i="8"/>
  <c r="BC128" i="8"/>
  <c r="AY131" i="8"/>
  <c r="BC133" i="8"/>
  <c r="BE139" i="8"/>
  <c r="AV140" i="8"/>
  <c r="BF143" i="8"/>
  <c r="BG145" i="8"/>
  <c r="BF145" i="8"/>
  <c r="BB145" i="8"/>
  <c r="BA145" i="8"/>
  <c r="AZ145" i="8"/>
  <c r="AY145" i="8"/>
  <c r="AX145" i="8"/>
  <c r="AX146" i="8"/>
  <c r="AW146" i="8"/>
  <c r="AV146" i="8"/>
  <c r="AS146" i="8"/>
  <c r="BG146" i="8"/>
  <c r="BF146" i="8"/>
  <c r="BE146" i="8"/>
  <c r="AQ158" i="8"/>
  <c r="AQ202" i="8"/>
  <c r="AU161" i="8"/>
  <c r="BB162" i="8"/>
  <c r="AS163" i="8"/>
  <c r="AZ164" i="8"/>
  <c r="AU180" i="8"/>
  <c r="AU182" i="8"/>
  <c r="BE185" i="8"/>
  <c r="BE187" i="8"/>
  <c r="BF189" i="8"/>
  <c r="BF191" i="8"/>
  <c r="BB196" i="8"/>
  <c r="BF212" i="8"/>
  <c r="AX212" i="8"/>
  <c r="AW212" i="8"/>
  <c r="BG212" i="8"/>
  <c r="BE212" i="8"/>
  <c r="BD212" i="8"/>
  <c r="BA212" i="8"/>
  <c r="AQ224" i="8"/>
  <c r="AW213" i="8"/>
  <c r="BG213" i="8"/>
  <c r="BF213" i="8"/>
  <c r="AY213" i="8"/>
  <c r="AX213" i="8"/>
  <c r="AV213" i="8"/>
  <c r="AS213" i="8"/>
  <c r="AV254" i="8"/>
  <c r="AY254" i="8"/>
  <c r="AW254" i="8"/>
  <c r="AU254" i="8"/>
  <c r="BG254" i="8"/>
  <c r="BF254" i="8"/>
  <c r="BE254" i="8"/>
  <c r="BD254" i="8"/>
  <c r="BC254" i="8"/>
  <c r="BB254" i="8"/>
  <c r="BA254" i="8"/>
  <c r="AZ254" i="8"/>
  <c r="AX254" i="8"/>
  <c r="AX258" i="8"/>
  <c r="AV258" i="8"/>
  <c r="AU258" i="8"/>
  <c r="BG258" i="8"/>
  <c r="BF258" i="8"/>
  <c r="BE258" i="8"/>
  <c r="BD258" i="8"/>
  <c r="BC258" i="8"/>
  <c r="BB258" i="8"/>
  <c r="BA258" i="8"/>
  <c r="AZ258" i="8"/>
  <c r="AY258" i="8"/>
  <c r="AW258" i="8"/>
  <c r="AW161" i="8"/>
  <c r="BD162" i="8"/>
  <c r="AU163" i="8"/>
  <c r="BB164" i="8"/>
  <c r="AW180" i="8"/>
  <c r="AW182" i="8"/>
  <c r="BG185" i="8"/>
  <c r="BG193" i="8"/>
  <c r="BE196" i="8"/>
  <c r="AV212" i="8"/>
  <c r="AU213" i="8"/>
  <c r="AQ217" i="8"/>
  <c r="AQ218" i="8"/>
  <c r="BF136" i="8"/>
  <c r="BF144" i="8"/>
  <c r="BC148" i="8"/>
  <c r="BF153" i="8"/>
  <c r="AW154" i="8"/>
  <c r="AU156" i="8"/>
  <c r="BG160" i="8"/>
  <c r="AX161" i="8"/>
  <c r="BE162" i="8"/>
  <c r="AV163" i="8"/>
  <c r="BC164" i="8"/>
  <c r="BG169" i="8"/>
  <c r="BG177" i="8"/>
  <c r="BG179" i="8"/>
  <c r="AX180" i="8"/>
  <c r="BG181" i="8"/>
  <c r="AX182" i="8"/>
  <c r="BG183" i="8"/>
  <c r="BD198" i="8"/>
  <c r="AW198" i="8"/>
  <c r="BC198" i="8"/>
  <c r="AZ198" i="8"/>
  <c r="AY212" i="8"/>
  <c r="AZ213" i="8"/>
  <c r="BE221" i="8"/>
  <c r="AX221" i="8"/>
  <c r="AW221" i="8"/>
  <c r="AV221" i="8"/>
  <c r="BG221" i="8"/>
  <c r="BF221" i="8"/>
  <c r="BD221" i="8"/>
  <c r="BA221" i="8"/>
  <c r="AV222" i="8"/>
  <c r="BG222" i="8"/>
  <c r="BF222" i="8"/>
  <c r="AY222" i="8"/>
  <c r="AX222" i="8"/>
  <c r="AW222" i="8"/>
  <c r="AS222" i="8"/>
  <c r="AQ232" i="8"/>
  <c r="BC303" i="8"/>
  <c r="AS303" i="8"/>
  <c r="BG303" i="8"/>
  <c r="BD303" i="8"/>
  <c r="BB303" i="8"/>
  <c r="BA303" i="8"/>
  <c r="AZ303" i="8"/>
  <c r="BF303" i="8"/>
  <c r="BE303" i="8"/>
  <c r="AY303" i="8"/>
  <c r="AX303" i="8"/>
  <c r="AW303" i="8"/>
  <c r="AV303" i="8"/>
  <c r="BG136" i="8"/>
  <c r="AU142" i="8"/>
  <c r="BG144" i="8"/>
  <c r="BD148" i="8"/>
  <c r="AU149" i="8"/>
  <c r="AS151" i="8"/>
  <c r="BG153" i="8"/>
  <c r="AX154" i="8"/>
  <c r="AV156" i="8"/>
  <c r="AY161" i="8"/>
  <c r="BF162" i="8"/>
  <c r="AW163" i="8"/>
  <c r="BD164" i="8"/>
  <c r="AU165" i="8"/>
  <c r="AS167" i="8"/>
  <c r="AY180" i="8"/>
  <c r="AY182" i="8"/>
  <c r="AS187" i="8"/>
  <c r="AS189" i="8"/>
  <c r="AS191" i="8"/>
  <c r="AY195" i="8"/>
  <c r="BF195" i="8"/>
  <c r="AU198" i="8"/>
  <c r="AZ202" i="8"/>
  <c r="AY202" i="8"/>
  <c r="AX202" i="8"/>
  <c r="BG202" i="8"/>
  <c r="BF202" i="8"/>
  <c r="BC202" i="8"/>
  <c r="AZ212" i="8"/>
  <c r="BA213" i="8"/>
  <c r="BD214" i="8"/>
  <c r="AX214" i="8"/>
  <c r="AW214" i="8"/>
  <c r="BG214" i="8"/>
  <c r="BF214" i="8"/>
  <c r="BE214" i="8"/>
  <c r="BA214" i="8"/>
  <c r="AU221" i="8"/>
  <c r="AU222" i="8"/>
  <c r="AU303" i="8"/>
  <c r="BE148" i="8"/>
  <c r="AY154" i="8"/>
  <c r="AW156" i="8"/>
  <c r="AZ161" i="8"/>
  <c r="BG162" i="8"/>
  <c r="AX163" i="8"/>
  <c r="BE164" i="8"/>
  <c r="AZ180" i="8"/>
  <c r="AZ182" i="8"/>
  <c r="AQ210" i="8"/>
  <c r="BB212" i="8"/>
  <c r="BB213" i="8"/>
  <c r="AU215" i="8"/>
  <c r="BG215" i="8"/>
  <c r="BF215" i="8"/>
  <c r="AY215" i="8"/>
  <c r="AX215" i="8"/>
  <c r="AW215" i="8"/>
  <c r="AS215" i="8"/>
  <c r="BC223" i="8"/>
  <c r="AX223" i="8"/>
  <c r="AZ223" i="8"/>
  <c r="AY223" i="8"/>
  <c r="BG223" i="8"/>
  <c r="BD223" i="8"/>
  <c r="BF244" i="8"/>
  <c r="AS244" i="8"/>
  <c r="BG244" i="8"/>
  <c r="BE244" i="8"/>
  <c r="AW244" i="8"/>
  <c r="AV244" i="8"/>
  <c r="AU244" i="8"/>
  <c r="BD244" i="8"/>
  <c r="BC244" i="8"/>
  <c r="BB244" i="8"/>
  <c r="BA244" i="8"/>
  <c r="AZ244" i="8"/>
  <c r="BF148" i="8"/>
  <c r="AU151" i="8"/>
  <c r="AZ154" i="8"/>
  <c r="AX156" i="8"/>
  <c r="BA161" i="8"/>
  <c r="AY163" i="8"/>
  <c r="BF164" i="8"/>
  <c r="AU167" i="8"/>
  <c r="BA180" i="8"/>
  <c r="BA182" i="8"/>
  <c r="AU185" i="8"/>
  <c r="AU187" i="8"/>
  <c r="AU189" i="8"/>
  <c r="AU191" i="8"/>
  <c r="BC212" i="8"/>
  <c r="BC213" i="8"/>
  <c r="AV215" i="8"/>
  <c r="AU223" i="8"/>
  <c r="BF228" i="8"/>
  <c r="BE228" i="8"/>
  <c r="AY228" i="8"/>
  <c r="AX228" i="8"/>
  <c r="BG228" i="8"/>
  <c r="BB228" i="8"/>
  <c r="AW229" i="8"/>
  <c r="BA229" i="8"/>
  <c r="AX229" i="8"/>
  <c r="AS229" i="8"/>
  <c r="BE229" i="8"/>
  <c r="BD229" i="8"/>
  <c r="BC229" i="8"/>
  <c r="BB229" i="8"/>
  <c r="AV229" i="8"/>
  <c r="AQ236" i="8"/>
  <c r="AX244" i="8"/>
  <c r="BG148" i="8"/>
  <c r="AV151" i="8"/>
  <c r="BA154" i="8"/>
  <c r="AY156" i="8"/>
  <c r="AU160" i="8"/>
  <c r="BB161" i="8"/>
  <c r="AS162" i="8"/>
  <c r="AZ163" i="8"/>
  <c r="BG164" i="8"/>
  <c r="AV167" i="8"/>
  <c r="AU169" i="8"/>
  <c r="AU171" i="8"/>
  <c r="AU173" i="8"/>
  <c r="AU175" i="8"/>
  <c r="BB180" i="8"/>
  <c r="BB182" i="8"/>
  <c r="AV185" i="8"/>
  <c r="AV187" i="8"/>
  <c r="AV189" i="8"/>
  <c r="AV191" i="8"/>
  <c r="AU193" i="8"/>
  <c r="AQ194" i="8"/>
  <c r="AU199" i="8"/>
  <c r="BF199" i="8"/>
  <c r="AV199" i="8"/>
  <c r="AV206" i="8"/>
  <c r="AZ206" i="8"/>
  <c r="AY206" i="8"/>
  <c r="BG206" i="8"/>
  <c r="BF206" i="8"/>
  <c r="BC206" i="8"/>
  <c r="BD213" i="8"/>
  <c r="AZ215" i="8"/>
  <c r="BB216" i="8"/>
  <c r="BF216" i="8"/>
  <c r="AY216" i="8"/>
  <c r="AX216" i="8"/>
  <c r="BG216" i="8"/>
  <c r="BC216" i="8"/>
  <c r="AS217" i="8"/>
  <c r="AX217" i="8"/>
  <c r="BB217" i="8"/>
  <c r="BA217" i="8"/>
  <c r="AZ217" i="8"/>
  <c r="AV217" i="8"/>
  <c r="AV223" i="8"/>
  <c r="AU228" i="8"/>
  <c r="AU229" i="8"/>
  <c r="AY244" i="8"/>
  <c r="AU295" i="8"/>
  <c r="BF295" i="8"/>
  <c r="BE295" i="8"/>
  <c r="BB295" i="8"/>
  <c r="BA295" i="8"/>
  <c r="AY295" i="8"/>
  <c r="AS295" i="8"/>
  <c r="BG295" i="8"/>
  <c r="BD295" i="8"/>
  <c r="BC295" i="8"/>
  <c r="AZ295" i="8"/>
  <c r="AX295" i="8"/>
  <c r="AW295" i="8"/>
  <c r="BC161" i="8"/>
  <c r="BA163" i="8"/>
  <c r="AQ178" i="8"/>
  <c r="BC180" i="8"/>
  <c r="BC182" i="8"/>
  <c r="AW185" i="8"/>
  <c r="AW187" i="8"/>
  <c r="AW189" i="8"/>
  <c r="AW191" i="8"/>
  <c r="AQ197" i="8"/>
  <c r="BA209" i="8"/>
  <c r="BG209" i="8"/>
  <c r="BF209" i="8"/>
  <c r="AW209" i="8"/>
  <c r="AV209" i="8"/>
  <c r="AS209" i="8"/>
  <c r="BE213" i="8"/>
  <c r="BA215" i="8"/>
  <c r="AW223" i="8"/>
  <c r="AQ226" i="8"/>
  <c r="AQ249" i="8"/>
  <c r="BD154" i="8"/>
  <c r="BB156" i="8"/>
  <c r="BE161" i="8"/>
  <c r="AV162" i="8"/>
  <c r="BC163" i="8"/>
  <c r="BE180" i="8"/>
  <c r="BF182" i="8"/>
  <c r="AY185" i="8"/>
  <c r="AY187" i="8"/>
  <c r="AY189" i="8"/>
  <c r="AY191" i="8"/>
  <c r="BF196" i="8"/>
  <c r="AW196" i="8"/>
  <c r="BC196" i="8"/>
  <c r="AZ196" i="8"/>
  <c r="BC215" i="8"/>
  <c r="AU231" i="8"/>
  <c r="BA231" i="8"/>
  <c r="AX231" i="8"/>
  <c r="AZ231" i="8"/>
  <c r="AY231" i="8"/>
  <c r="BG231" i="8"/>
  <c r="BD231" i="8"/>
  <c r="BB110" i="8"/>
  <c r="BB118" i="8"/>
  <c r="BB126" i="8"/>
  <c r="BB134" i="8"/>
  <c r="AX136" i="8"/>
  <c r="BB142" i="8"/>
  <c r="AX144" i="8"/>
  <c r="AU148" i="8"/>
  <c r="BB149" i="8"/>
  <c r="AZ151" i="8"/>
  <c r="AX153" i="8"/>
  <c r="BE154" i="8"/>
  <c r="BC156" i="8"/>
  <c r="BA158" i="8"/>
  <c r="AY160" i="8"/>
  <c r="BF161" i="8"/>
  <c r="AW162" i="8"/>
  <c r="BD163" i="8"/>
  <c r="AU164" i="8"/>
  <c r="BB165" i="8"/>
  <c r="AZ167" i="8"/>
  <c r="AY169" i="8"/>
  <c r="AY171" i="8"/>
  <c r="AY173" i="8"/>
  <c r="AY175" i="8"/>
  <c r="AX177" i="8"/>
  <c r="AX179" i="8"/>
  <c r="BG180" i="8"/>
  <c r="AY181" i="8"/>
  <c r="BG182" i="8"/>
  <c r="AY183" i="8"/>
  <c r="AZ185" i="8"/>
  <c r="AZ187" i="8"/>
  <c r="AZ189" i="8"/>
  <c r="AZ191" i="8"/>
  <c r="AY193" i="8"/>
  <c r="BB195" i="8"/>
  <c r="AU196" i="8"/>
  <c r="BF198" i="8"/>
  <c r="AZ199" i="8"/>
  <c r="BB200" i="8"/>
  <c r="AX200" i="8"/>
  <c r="BE200" i="8"/>
  <c r="BA200" i="8"/>
  <c r="BE202" i="8"/>
  <c r="BA206" i="8"/>
  <c r="AY209" i="8"/>
  <c r="AY210" i="8"/>
  <c r="AX210" i="8"/>
  <c r="BG210" i="8"/>
  <c r="BF210" i="8"/>
  <c r="BE210" i="8"/>
  <c r="BB210" i="8"/>
  <c r="BD215" i="8"/>
  <c r="AZ216" i="8"/>
  <c r="BC217" i="8"/>
  <c r="BE223" i="8"/>
  <c r="BA228" i="8"/>
  <c r="BG229" i="8"/>
  <c r="AV231" i="8"/>
  <c r="BC239" i="8"/>
  <c r="BB239" i="8"/>
  <c r="AY239" i="8"/>
  <c r="AW239" i="8"/>
  <c r="AV239" i="8"/>
  <c r="AS239" i="8"/>
  <c r="BG239" i="8"/>
  <c r="BF239" i="8"/>
  <c r="BE239" i="8"/>
  <c r="BD239" i="8"/>
  <c r="BA239" i="8"/>
  <c r="AQ281" i="8"/>
  <c r="AZ169" i="8"/>
  <c r="AZ171" i="8"/>
  <c r="AZ173" i="8"/>
  <c r="AZ175" i="8"/>
  <c r="AY177" i="8"/>
  <c r="AZ179" i="8"/>
  <c r="AZ181" i="8"/>
  <c r="AZ183" i="8"/>
  <c r="BA185" i="8"/>
  <c r="BA187" i="8"/>
  <c r="BA189" i="8"/>
  <c r="BA191" i="8"/>
  <c r="AZ193" i="8"/>
  <c r="BC195" i="8"/>
  <c r="AV196" i="8"/>
  <c r="BG198" i="8"/>
  <c r="BA199" i="8"/>
  <c r="BB206" i="8"/>
  <c r="AZ209" i="8"/>
  <c r="BE215" i="8"/>
  <c r="BA216" i="8"/>
  <c r="BD217" i="8"/>
  <c r="BF223" i="8"/>
  <c r="BC228" i="8"/>
  <c r="AW231" i="8"/>
  <c r="BF218" i="8"/>
  <c r="AY219" i="8"/>
  <c r="AX226" i="8"/>
  <c r="BG235" i="8"/>
  <c r="BB235" i="8"/>
  <c r="AY235" i="8"/>
  <c r="BD241" i="8"/>
  <c r="AW245" i="8"/>
  <c r="BB245" i="8"/>
  <c r="AY245" i="8"/>
  <c r="AX245" i="8"/>
  <c r="BE252" i="8"/>
  <c r="BF264" i="8"/>
  <c r="AY265" i="8"/>
  <c r="BB266" i="8"/>
  <c r="BG269" i="8"/>
  <c r="BD270" i="8"/>
  <c r="BB273" i="8"/>
  <c r="BA274" i="8"/>
  <c r="BE278" i="8"/>
  <c r="AY283" i="8"/>
  <c r="AW287" i="8"/>
  <c r="AQ292" i="8"/>
  <c r="BC294" i="8"/>
  <c r="AQ297" i="8"/>
  <c r="AY301" i="8"/>
  <c r="BE307" i="8"/>
  <c r="AW309" i="8"/>
  <c r="BG309" i="8"/>
  <c r="BF309" i="8"/>
  <c r="BC309" i="8"/>
  <c r="BB309" i="8"/>
  <c r="BA309" i="8"/>
  <c r="AZ309" i="8"/>
  <c r="AQ311" i="8"/>
  <c r="BB366" i="8"/>
  <c r="AY366" i="8"/>
  <c r="AW366" i="8"/>
  <c r="AV366" i="8"/>
  <c r="BG366" i="8"/>
  <c r="BF366" i="8"/>
  <c r="BE366" i="8"/>
  <c r="BD366" i="8"/>
  <c r="BC366" i="8"/>
  <c r="BA366" i="8"/>
  <c r="AZ366" i="8"/>
  <c r="AX366" i="8"/>
  <c r="AQ395" i="8"/>
  <c r="AZ471" i="8"/>
  <c r="AU471" i="8"/>
  <c r="BD471" i="8"/>
  <c r="BB471" i="8"/>
  <c r="BA471" i="8"/>
  <c r="AY471" i="8"/>
  <c r="AX471" i="8"/>
  <c r="AW471" i="8"/>
  <c r="AV471" i="8"/>
  <c r="AS471" i="8"/>
  <c r="BG471" i="8"/>
  <c r="BF471" i="8"/>
  <c r="BE471" i="8"/>
  <c r="AS249" i="8"/>
  <c r="BF249" i="8"/>
  <c r="BD249" i="8"/>
  <c r="BC249" i="8"/>
  <c r="AZ249" i="8"/>
  <c r="AY249" i="8"/>
  <c r="BG264" i="8"/>
  <c r="BB265" i="8"/>
  <c r="BG267" i="8"/>
  <c r="BE267" i="8"/>
  <c r="BD267" i="8"/>
  <c r="BA267" i="8"/>
  <c r="AZ267" i="8"/>
  <c r="BE270" i="8"/>
  <c r="BC273" i="8"/>
  <c r="AY275" i="8"/>
  <c r="BG275" i="8"/>
  <c r="BE275" i="8"/>
  <c r="BD275" i="8"/>
  <c r="BA275" i="8"/>
  <c r="AZ275" i="8"/>
  <c r="AS281" i="8"/>
  <c r="BF281" i="8"/>
  <c r="BE281" i="8"/>
  <c r="BB281" i="8"/>
  <c r="BA281" i="8"/>
  <c r="AZ283" i="8"/>
  <c r="BE294" i="8"/>
  <c r="BD301" i="8"/>
  <c r="BG369" i="8"/>
  <c r="BD369" i="8"/>
  <c r="BB369" i="8"/>
  <c r="BA369" i="8"/>
  <c r="BF369" i="8"/>
  <c r="BE369" i="8"/>
  <c r="BC369" i="8"/>
  <c r="AZ369" i="8"/>
  <c r="AY369" i="8"/>
  <c r="AX369" i="8"/>
  <c r="AW369" i="8"/>
  <c r="AV369" i="8"/>
  <c r="AU369" i="8"/>
  <c r="AQ420" i="8"/>
  <c r="BF449" i="8"/>
  <c r="BA449" i="8"/>
  <c r="BG449" i="8"/>
  <c r="BE449" i="8"/>
  <c r="BD449" i="8"/>
  <c r="BC449" i="8"/>
  <c r="BB449" i="8"/>
  <c r="AY449" i="8"/>
  <c r="AU449" i="8"/>
  <c r="AZ449" i="8"/>
  <c r="AX449" i="8"/>
  <c r="AW449" i="8"/>
  <c r="BF241" i="8"/>
  <c r="AU249" i="8"/>
  <c r="BC265" i="8"/>
  <c r="AU267" i="8"/>
  <c r="BF270" i="8"/>
  <c r="AU275" i="8"/>
  <c r="AU281" i="8"/>
  <c r="BC283" i="8"/>
  <c r="AQ341" i="8"/>
  <c r="AV449" i="8"/>
  <c r="AS483" i="8"/>
  <c r="BD483" i="8"/>
  <c r="AY483" i="8"/>
  <c r="BC483" i="8"/>
  <c r="BA483" i="8"/>
  <c r="AZ483" i="8"/>
  <c r="AX483" i="8"/>
  <c r="AW483" i="8"/>
  <c r="AV483" i="8"/>
  <c r="AU483" i="8"/>
  <c r="BG483" i="8"/>
  <c r="BF483" i="8"/>
  <c r="AW201" i="8"/>
  <c r="AW203" i="8"/>
  <c r="AW207" i="8"/>
  <c r="AX220" i="8"/>
  <c r="BG220" i="8"/>
  <c r="AY227" i="8"/>
  <c r="BA227" i="8"/>
  <c r="AW227" i="8"/>
  <c r="BD230" i="8"/>
  <c r="BF230" i="8"/>
  <c r="AS233" i="8"/>
  <c r="BB233" i="8"/>
  <c r="AY233" i="8"/>
  <c r="AW235" i="8"/>
  <c r="AZ245" i="8"/>
  <c r="AV249" i="8"/>
  <c r="AZ250" i="8"/>
  <c r="AX250" i="8"/>
  <c r="AV250" i="8"/>
  <c r="AU250" i="8"/>
  <c r="AQ252" i="8"/>
  <c r="BB253" i="8"/>
  <c r="BC255" i="8"/>
  <c r="BG255" i="8"/>
  <c r="BE255" i="8"/>
  <c r="BD255" i="8"/>
  <c r="AZ255" i="8"/>
  <c r="AY255" i="8"/>
  <c r="AY259" i="8"/>
  <c r="BF259" i="8"/>
  <c r="BD259" i="8"/>
  <c r="BC259" i="8"/>
  <c r="AZ259" i="8"/>
  <c r="AX259" i="8"/>
  <c r="BE266" i="8"/>
  <c r="AV267" i="8"/>
  <c r="AX268" i="8"/>
  <c r="AZ268" i="8"/>
  <c r="AW268" i="8"/>
  <c r="AV268" i="8"/>
  <c r="AS268" i="8"/>
  <c r="BD274" i="8"/>
  <c r="AV275" i="8"/>
  <c r="BF276" i="8"/>
  <c r="AX276" i="8"/>
  <c r="AV276" i="8"/>
  <c r="AU276" i="8"/>
  <c r="AQ278" i="8"/>
  <c r="AV281" i="8"/>
  <c r="BD283" i="8"/>
  <c r="AZ287" i="8"/>
  <c r="AX309" i="8"/>
  <c r="AQ315" i="8"/>
  <c r="AQ403" i="8"/>
  <c r="AQ418" i="8"/>
  <c r="BB483" i="8"/>
  <c r="BA245" i="8"/>
  <c r="AW249" i="8"/>
  <c r="AW250" i="8"/>
  <c r="AU255" i="8"/>
  <c r="AU259" i="8"/>
  <c r="AW267" i="8"/>
  <c r="AU268" i="8"/>
  <c r="AW275" i="8"/>
  <c r="AW276" i="8"/>
  <c r="AW281" i="8"/>
  <c r="BE285" i="8"/>
  <c r="BG285" i="8"/>
  <c r="BF285" i="8"/>
  <c r="BB285" i="8"/>
  <c r="BA285" i="8"/>
  <c r="AY291" i="8"/>
  <c r="BF291" i="8"/>
  <c r="BE291" i="8"/>
  <c r="BB291" i="8"/>
  <c r="BA291" i="8"/>
  <c r="AX291" i="8"/>
  <c r="AQ300" i="8"/>
  <c r="AQ307" i="8"/>
  <c r="AQ308" i="8"/>
  <c r="AY309" i="8"/>
  <c r="AQ324" i="8"/>
  <c r="AQ361" i="8"/>
  <c r="AV459" i="8"/>
  <c r="BG459" i="8"/>
  <c r="BE459" i="8"/>
  <c r="BD459" i="8"/>
  <c r="BC459" i="8"/>
  <c r="BB459" i="8"/>
  <c r="BA459" i="8"/>
  <c r="AZ459" i="8"/>
  <c r="AX459" i="8"/>
  <c r="AS459" i="8"/>
  <c r="BF459" i="8"/>
  <c r="AY459" i="8"/>
  <c r="AW459" i="8"/>
  <c r="AU459" i="8"/>
  <c r="BE483" i="8"/>
  <c r="AZ218" i="8"/>
  <c r="BG218" i="8"/>
  <c r="AX249" i="8"/>
  <c r="AX267" i="8"/>
  <c r="AQ270" i="8"/>
  <c r="AX275" i="8"/>
  <c r="AX281" i="8"/>
  <c r="AQ283" i="8"/>
  <c r="AQ290" i="8"/>
  <c r="BF292" i="8"/>
  <c r="AY292" i="8"/>
  <c r="AW292" i="8"/>
  <c r="AV292" i="8"/>
  <c r="AS292" i="8"/>
  <c r="BG292" i="8"/>
  <c r="AQ294" i="8"/>
  <c r="AS297" i="8"/>
  <c r="BG297" i="8"/>
  <c r="BF297" i="8"/>
  <c r="BC297" i="8"/>
  <c r="BB297" i="8"/>
  <c r="AZ297" i="8"/>
  <c r="BD309" i="8"/>
  <c r="BF351" i="8"/>
  <c r="BD351" i="8"/>
  <c r="BC351" i="8"/>
  <c r="BG351" i="8"/>
  <c r="BE351" i="8"/>
  <c r="BB351" i="8"/>
  <c r="BA351" i="8"/>
  <c r="AZ351" i="8"/>
  <c r="AY351" i="8"/>
  <c r="AX351" i="8"/>
  <c r="AW351" i="8"/>
  <c r="AV351" i="8"/>
  <c r="AQ370" i="8"/>
  <c r="AQ470" i="8"/>
  <c r="AY243" i="8"/>
  <c r="BB243" i="8"/>
  <c r="AX243" i="8"/>
  <c r="AW243" i="8"/>
  <c r="BA249" i="8"/>
  <c r="AY267" i="8"/>
  <c r="BB275" i="8"/>
  <c r="AY281" i="8"/>
  <c r="AU311" i="8"/>
  <c r="BG311" i="8"/>
  <c r="BF311" i="8"/>
  <c r="BC311" i="8"/>
  <c r="BB311" i="8"/>
  <c r="BA311" i="8"/>
  <c r="AZ311" i="8"/>
  <c r="BC346" i="8"/>
  <c r="BA346" i="8"/>
  <c r="AZ346" i="8"/>
  <c r="BG346" i="8"/>
  <c r="BF346" i="8"/>
  <c r="BE346" i="8"/>
  <c r="BD346" i="8"/>
  <c r="BB346" i="8"/>
  <c r="AY346" i="8"/>
  <c r="AX346" i="8"/>
  <c r="AW346" i="8"/>
  <c r="AV346" i="8"/>
  <c r="AU346" i="8"/>
  <c r="AX457" i="8"/>
  <c r="AS457" i="8"/>
  <c r="BE457" i="8"/>
  <c r="BB457" i="8"/>
  <c r="BA457" i="8"/>
  <c r="AZ457" i="8"/>
  <c r="AY457" i="8"/>
  <c r="AW457" i="8"/>
  <c r="AU457" i="8"/>
  <c r="BG457" i="8"/>
  <c r="BF457" i="8"/>
  <c r="BD457" i="8"/>
  <c r="BG251" i="8"/>
  <c r="BF251" i="8"/>
  <c r="BD251" i="8"/>
  <c r="BC251" i="8"/>
  <c r="AZ251" i="8"/>
  <c r="AY251" i="8"/>
  <c r="AU263" i="8"/>
  <c r="BF263" i="8"/>
  <c r="BD263" i="8"/>
  <c r="BC263" i="8"/>
  <c r="AZ263" i="8"/>
  <c r="AY263" i="8"/>
  <c r="AQ266" i="8"/>
  <c r="AQ274" i="8"/>
  <c r="AW277" i="8"/>
  <c r="BG277" i="8"/>
  <c r="BE277" i="8"/>
  <c r="BD277" i="8"/>
  <c r="BA277" i="8"/>
  <c r="AZ277" i="8"/>
  <c r="AQ302" i="8"/>
  <c r="BA305" i="8"/>
  <c r="BG305" i="8"/>
  <c r="BF305" i="8"/>
  <c r="BC305" i="8"/>
  <c r="BB305" i="8"/>
  <c r="AZ305" i="8"/>
  <c r="AY305" i="8"/>
  <c r="AQ322" i="8"/>
  <c r="AU327" i="8"/>
  <c r="AS327" i="8"/>
  <c r="BG327" i="8"/>
  <c r="BF327" i="8"/>
  <c r="BE327" i="8"/>
  <c r="BD327" i="8"/>
  <c r="BC327" i="8"/>
  <c r="BB327" i="8"/>
  <c r="BA327" i="8"/>
  <c r="AZ327" i="8"/>
  <c r="BA348" i="8"/>
  <c r="AY348" i="8"/>
  <c r="AX348" i="8"/>
  <c r="BG348" i="8"/>
  <c r="BF348" i="8"/>
  <c r="BE348" i="8"/>
  <c r="BD348" i="8"/>
  <c r="BC348" i="8"/>
  <c r="BB348" i="8"/>
  <c r="AZ348" i="8"/>
  <c r="BD353" i="8"/>
  <c r="BB353" i="8"/>
  <c r="BA353" i="8"/>
  <c r="BG353" i="8"/>
  <c r="BF353" i="8"/>
  <c r="BE353" i="8"/>
  <c r="BC353" i="8"/>
  <c r="AZ353" i="8"/>
  <c r="AY353" i="8"/>
  <c r="AX353" i="8"/>
  <c r="BE376" i="8"/>
  <c r="BC376" i="8"/>
  <c r="BB376" i="8"/>
  <c r="BG376" i="8"/>
  <c r="BF376" i="8"/>
  <c r="BD376" i="8"/>
  <c r="BA376" i="8"/>
  <c r="AZ376" i="8"/>
  <c r="AY376" i="8"/>
  <c r="AX376" i="8"/>
  <c r="AW376" i="8"/>
  <c r="AV376" i="8"/>
  <c r="BG401" i="8"/>
  <c r="BD401" i="8"/>
  <c r="BB401" i="8"/>
  <c r="BA401" i="8"/>
  <c r="AX401" i="8"/>
  <c r="BF401" i="8"/>
  <c r="BE401" i="8"/>
  <c r="BC401" i="8"/>
  <c r="AZ401" i="8"/>
  <c r="AY401" i="8"/>
  <c r="AW401" i="8"/>
  <c r="AV401" i="8"/>
  <c r="AQ430" i="8"/>
  <c r="AQ436" i="8"/>
  <c r="AV457" i="8"/>
  <c r="AQ505" i="8"/>
  <c r="BB264" i="8"/>
  <c r="AX264" i="8"/>
  <c r="AV264" i="8"/>
  <c r="AU264" i="8"/>
  <c r="BE269" i="8"/>
  <c r="BF269" i="8"/>
  <c r="BD269" i="8"/>
  <c r="BA269" i="8"/>
  <c r="AZ269" i="8"/>
  <c r="BG299" i="8"/>
  <c r="AS299" i="8"/>
  <c r="BF299" i="8"/>
  <c r="BC299" i="8"/>
  <c r="BB299" i="8"/>
  <c r="BA299" i="8"/>
  <c r="AZ299" i="8"/>
  <c r="AX343" i="8"/>
  <c r="AV343" i="8"/>
  <c r="AU343" i="8"/>
  <c r="BG343" i="8"/>
  <c r="BF343" i="8"/>
  <c r="BE343" i="8"/>
  <c r="BD343" i="8"/>
  <c r="BC343" i="8"/>
  <c r="BB343" i="8"/>
  <c r="BA343" i="8"/>
  <c r="AZ343" i="8"/>
  <c r="AY343" i="8"/>
  <c r="BC457" i="8"/>
  <c r="BA478" i="8"/>
  <c r="AV478" i="8"/>
  <c r="BD478" i="8"/>
  <c r="BB478" i="8"/>
  <c r="AZ478" i="8"/>
  <c r="AY478" i="8"/>
  <c r="AX478" i="8"/>
  <c r="AW478" i="8"/>
  <c r="AU478" i="8"/>
  <c r="AS478" i="8"/>
  <c r="BG478" i="8"/>
  <c r="BF478" i="8"/>
  <c r="BE478" i="8"/>
  <c r="BA241" i="8"/>
  <c r="BB241" i="8"/>
  <c r="AX241" i="8"/>
  <c r="AU247" i="8"/>
  <c r="BE247" i="8"/>
  <c r="BC247" i="8"/>
  <c r="BB247" i="8"/>
  <c r="AY247" i="8"/>
  <c r="AX247" i="8"/>
  <c r="BG249" i="8"/>
  <c r="AV251" i="8"/>
  <c r="AX252" i="8"/>
  <c r="AY252" i="8"/>
  <c r="AV252" i="8"/>
  <c r="AU252" i="8"/>
  <c r="AQ254" i="8"/>
  <c r="AQ258" i="8"/>
  <c r="AW263" i="8"/>
  <c r="AW264" i="8"/>
  <c r="BF267" i="8"/>
  <c r="AU269" i="8"/>
  <c r="AV277" i="8"/>
  <c r="BD278" i="8"/>
  <c r="AX278" i="8"/>
  <c r="AV278" i="8"/>
  <c r="AU278" i="8"/>
  <c r="BD281" i="8"/>
  <c r="BA289" i="8"/>
  <c r="BF289" i="8"/>
  <c r="BE289" i="8"/>
  <c r="BB289" i="8"/>
  <c r="AZ289" i="8"/>
  <c r="AX289" i="8"/>
  <c r="AW293" i="8"/>
  <c r="BF293" i="8"/>
  <c r="BE293" i="8"/>
  <c r="BB293" i="8"/>
  <c r="BA293" i="8"/>
  <c r="AY293" i="8"/>
  <c r="AU299" i="8"/>
  <c r="AV305" i="8"/>
  <c r="AW325" i="8"/>
  <c r="AS325" i="8"/>
  <c r="BG325" i="8"/>
  <c r="BF325" i="8"/>
  <c r="BE325" i="8"/>
  <c r="BD325" i="8"/>
  <c r="BC325" i="8"/>
  <c r="BB325" i="8"/>
  <c r="BA325" i="8"/>
  <c r="AZ325" i="8"/>
  <c r="AW343" i="8"/>
  <c r="BA375" i="8"/>
  <c r="AX375" i="8"/>
  <c r="AV375" i="8"/>
  <c r="AU375" i="8"/>
  <c r="AS375" i="8"/>
  <c r="BG375" i="8"/>
  <c r="BF375" i="8"/>
  <c r="BE375" i="8"/>
  <c r="BD375" i="8"/>
  <c r="BC375" i="8"/>
  <c r="BB398" i="8"/>
  <c r="AY398" i="8"/>
  <c r="AW398" i="8"/>
  <c r="AV398" i="8"/>
  <c r="AS398" i="8"/>
  <c r="BG398" i="8"/>
  <c r="BF398" i="8"/>
  <c r="BE398" i="8"/>
  <c r="BD398" i="8"/>
  <c r="BC398" i="8"/>
  <c r="BA398" i="8"/>
  <c r="AZ398" i="8"/>
  <c r="AX398" i="8"/>
  <c r="AU398" i="8"/>
  <c r="BC478" i="8"/>
  <c r="AY264" i="8"/>
  <c r="AV269" i="8"/>
  <c r="AV270" i="8"/>
  <c r="AZ270" i="8"/>
  <c r="AX270" i="8"/>
  <c r="AW270" i="8"/>
  <c r="AS270" i="8"/>
  <c r="BD294" i="8"/>
  <c r="AY294" i="8"/>
  <c r="AW294" i="8"/>
  <c r="AV294" i="8"/>
  <c r="AS294" i="8"/>
  <c r="BG294" i="8"/>
  <c r="AV299" i="8"/>
  <c r="AQ304" i="8"/>
  <c r="AY307" i="8"/>
  <c r="BG307" i="8"/>
  <c r="BF307" i="8"/>
  <c r="BC307" i="8"/>
  <c r="BB307" i="8"/>
  <c r="BA307" i="8"/>
  <c r="AZ307" i="8"/>
  <c r="AQ309" i="8"/>
  <c r="AY311" i="8"/>
  <c r="AU325" i="8"/>
  <c r="AX327" i="8"/>
  <c r="AQ352" i="8"/>
  <c r="AV372" i="8"/>
  <c r="AS372" i="8"/>
  <c r="BG372" i="8"/>
  <c r="BF372" i="8"/>
  <c r="BE372" i="8"/>
  <c r="BD372" i="8"/>
  <c r="BC372" i="8"/>
  <c r="BB372" i="8"/>
  <c r="BA372" i="8"/>
  <c r="AZ372" i="8"/>
  <c r="AW375" i="8"/>
  <c r="AS383" i="8"/>
  <c r="BF383" i="8"/>
  <c r="BD383" i="8"/>
  <c r="BC383" i="8"/>
  <c r="AZ383" i="8"/>
  <c r="BG383" i="8"/>
  <c r="BE383" i="8"/>
  <c r="BB383" i="8"/>
  <c r="BA383" i="8"/>
  <c r="AY383" i="8"/>
  <c r="AX383" i="8"/>
  <c r="AW383" i="8"/>
  <c r="AV383" i="8"/>
  <c r="BG424" i="8"/>
  <c r="BB424" i="8"/>
  <c r="BD424" i="8"/>
  <c r="BC424" i="8"/>
  <c r="BA424" i="8"/>
  <c r="AZ424" i="8"/>
  <c r="AW424" i="8"/>
  <c r="BF424" i="8"/>
  <c r="BE424" i="8"/>
  <c r="AY424" i="8"/>
  <c r="AX424" i="8"/>
  <c r="AZ264" i="8"/>
  <c r="AS265" i="8"/>
  <c r="BG265" i="8"/>
  <c r="BE265" i="8"/>
  <c r="BD265" i="8"/>
  <c r="BA265" i="8"/>
  <c r="AZ265" i="8"/>
  <c r="AW269" i="8"/>
  <c r="AU270" i="8"/>
  <c r="BA273" i="8"/>
  <c r="BG273" i="8"/>
  <c r="BE273" i="8"/>
  <c r="BD273" i="8"/>
  <c r="AZ273" i="8"/>
  <c r="AY273" i="8"/>
  <c r="BG283" i="8"/>
  <c r="BF283" i="8"/>
  <c r="BE283" i="8"/>
  <c r="BB283" i="8"/>
  <c r="BA283" i="8"/>
  <c r="AW299" i="8"/>
  <c r="BE301" i="8"/>
  <c r="AS301" i="8"/>
  <c r="BG301" i="8"/>
  <c r="BC301" i="8"/>
  <c r="BB301" i="8"/>
  <c r="BA301" i="8"/>
  <c r="AZ301" i="8"/>
  <c r="AY323" i="8"/>
  <c r="AS323" i="8"/>
  <c r="BG323" i="8"/>
  <c r="BF323" i="8"/>
  <c r="BE323" i="8"/>
  <c r="BD323" i="8"/>
  <c r="BC323" i="8"/>
  <c r="BB323" i="8"/>
  <c r="BA323" i="8"/>
  <c r="AZ323" i="8"/>
  <c r="AU372" i="8"/>
  <c r="AY375" i="8"/>
  <c r="AX386" i="8"/>
  <c r="AU386" i="8"/>
  <c r="AS386" i="8"/>
  <c r="BE386" i="8"/>
  <c r="BG386" i="8"/>
  <c r="BF386" i="8"/>
  <c r="BD386" i="8"/>
  <c r="BC386" i="8"/>
  <c r="BB386" i="8"/>
  <c r="BA386" i="8"/>
  <c r="AZ386" i="8"/>
  <c r="BF394" i="8"/>
  <c r="BC394" i="8"/>
  <c r="BA394" i="8"/>
  <c r="AZ394" i="8"/>
  <c r="AW394" i="8"/>
  <c r="BG394" i="8"/>
  <c r="BE394" i="8"/>
  <c r="BD394" i="8"/>
  <c r="BB394" i="8"/>
  <c r="AY394" i="8"/>
  <c r="AX394" i="8"/>
  <c r="AV394" i="8"/>
  <c r="AU394" i="8"/>
  <c r="AQ402" i="8"/>
  <c r="BA430" i="8"/>
  <c r="AV430" i="8"/>
  <c r="AW430" i="8"/>
  <c r="AS430" i="8"/>
  <c r="BE430" i="8"/>
  <c r="BG430" i="8"/>
  <c r="BF430" i="8"/>
  <c r="BD430" i="8"/>
  <c r="BC430" i="8"/>
  <c r="BB430" i="8"/>
  <c r="AZ430" i="8"/>
  <c r="AY430" i="8"/>
  <c r="AX430" i="8"/>
  <c r="AU430" i="8"/>
  <c r="AW450" i="8"/>
  <c r="BC450" i="8"/>
  <c r="AZ450" i="8"/>
  <c r="AY450" i="8"/>
  <c r="AX450" i="8"/>
  <c r="AV450" i="8"/>
  <c r="AU450" i="8"/>
  <c r="AS450" i="8"/>
  <c r="BF450" i="8"/>
  <c r="BG450" i="8"/>
  <c r="BE450" i="8"/>
  <c r="AQ496" i="8"/>
  <c r="BB218" i="8"/>
  <c r="BG219" i="8"/>
  <c r="AX219" i="8"/>
  <c r="AS226" i="8"/>
  <c r="BF226" i="8"/>
  <c r="AW241" i="8"/>
  <c r="BD243" i="8"/>
  <c r="AZ247" i="8"/>
  <c r="BA251" i="8"/>
  <c r="BA252" i="8"/>
  <c r="BB263" i="8"/>
  <c r="BA264" i="8"/>
  <c r="AU265" i="8"/>
  <c r="AZ266" i="8"/>
  <c r="AY266" i="8"/>
  <c r="AW266" i="8"/>
  <c r="AV266" i="8"/>
  <c r="AS266" i="8"/>
  <c r="AX269" i="8"/>
  <c r="AY270" i="8"/>
  <c r="AQ272" i="8"/>
  <c r="AU273" i="8"/>
  <c r="AY274" i="8"/>
  <c r="AW274" i="8"/>
  <c r="AV274" i="8"/>
  <c r="AS274" i="8"/>
  <c r="BB277" i="8"/>
  <c r="AZ278" i="8"/>
  <c r="AU283" i="8"/>
  <c r="AW289" i="8"/>
  <c r="BD292" i="8"/>
  <c r="AX293" i="8"/>
  <c r="AX294" i="8"/>
  <c r="BD297" i="8"/>
  <c r="AX299" i="8"/>
  <c r="AU301" i="8"/>
  <c r="BD305" i="8"/>
  <c r="AV307" i="8"/>
  <c r="BE311" i="8"/>
  <c r="BA321" i="8"/>
  <c r="AS321" i="8"/>
  <c r="BG321" i="8"/>
  <c r="BE321" i="8"/>
  <c r="BD321" i="8"/>
  <c r="BC321" i="8"/>
  <c r="BB321" i="8"/>
  <c r="AZ321" i="8"/>
  <c r="AU323" i="8"/>
  <c r="AX325" i="8"/>
  <c r="AS340" i="8"/>
  <c r="BG340" i="8"/>
  <c r="BF340" i="8"/>
  <c r="BE340" i="8"/>
  <c r="BD340" i="8"/>
  <c r="BC340" i="8"/>
  <c r="BB340" i="8"/>
  <c r="BA340" i="8"/>
  <c r="AZ340" i="8"/>
  <c r="AY340" i="8"/>
  <c r="AX340" i="8"/>
  <c r="AW372" i="8"/>
  <c r="AZ375" i="8"/>
  <c r="AQ377" i="8"/>
  <c r="AV386" i="8"/>
  <c r="AQ432" i="8"/>
  <c r="BA450" i="8"/>
  <c r="BG201" i="8"/>
  <c r="BC218" i="8"/>
  <c r="AU219" i="8"/>
  <c r="BE220" i="8"/>
  <c r="AU226" i="8"/>
  <c r="BG227" i="8"/>
  <c r="AQ230" i="8"/>
  <c r="BE230" i="8"/>
  <c r="BB232" i="8"/>
  <c r="AS232" i="8"/>
  <c r="BG232" i="8"/>
  <c r="BF233" i="8"/>
  <c r="BE237" i="8"/>
  <c r="BB237" i="8"/>
  <c r="AY237" i="8"/>
  <c r="AY241" i="8"/>
  <c r="BE243" i="8"/>
  <c r="BA247" i="8"/>
  <c r="AQ250" i="8"/>
  <c r="BB251" i="8"/>
  <c r="BB252" i="8"/>
  <c r="BE253" i="8"/>
  <c r="BG253" i="8"/>
  <c r="BD253" i="8"/>
  <c r="BC253" i="8"/>
  <c r="AZ253" i="8"/>
  <c r="AY253" i="8"/>
  <c r="BA257" i="8"/>
  <c r="BF257" i="8"/>
  <c r="BD257" i="8"/>
  <c r="BC257" i="8"/>
  <c r="AY257" i="8"/>
  <c r="AX257" i="8"/>
  <c r="AW261" i="8"/>
  <c r="BF261" i="8"/>
  <c r="BD261" i="8"/>
  <c r="BC261" i="8"/>
  <c r="AZ261" i="8"/>
  <c r="AY261" i="8"/>
  <c r="BE263" i="8"/>
  <c r="BC264" i="8"/>
  <c r="AV265" i="8"/>
  <c r="AU266" i="8"/>
  <c r="AY269" i="8"/>
  <c r="BA270" i="8"/>
  <c r="AV273" i="8"/>
  <c r="AU274" i="8"/>
  <c r="AQ276" i="8"/>
  <c r="BC277" i="8"/>
  <c r="BA278" i="8"/>
  <c r="AU279" i="8"/>
  <c r="BG279" i="8"/>
  <c r="BE279" i="8"/>
  <c r="BD279" i="8"/>
  <c r="BA279" i="8"/>
  <c r="AZ279" i="8"/>
  <c r="BB280" i="8"/>
  <c r="AY280" i="8"/>
  <c r="AW280" i="8"/>
  <c r="AV280" i="8"/>
  <c r="AS280" i="8"/>
  <c r="AV283" i="8"/>
  <c r="BC287" i="8"/>
  <c r="BG287" i="8"/>
  <c r="BF287" i="8"/>
  <c r="BB287" i="8"/>
  <c r="BA287" i="8"/>
  <c r="AY289" i="8"/>
  <c r="BE292" i="8"/>
  <c r="AZ293" i="8"/>
  <c r="AZ294" i="8"/>
  <c r="AY299" i="8"/>
  <c r="AV301" i="8"/>
  <c r="BE305" i="8"/>
  <c r="AW307" i="8"/>
  <c r="AQ319" i="8"/>
  <c r="AV323" i="8"/>
  <c r="AY325" i="8"/>
  <c r="AQ344" i="8"/>
  <c r="AQ349" i="8"/>
  <c r="AQ354" i="8"/>
  <c r="BC357" i="8"/>
  <c r="AZ357" i="8"/>
  <c r="AX357" i="8"/>
  <c r="AW357" i="8"/>
  <c r="BG357" i="8"/>
  <c r="BF357" i="8"/>
  <c r="BE357" i="8"/>
  <c r="BD357" i="8"/>
  <c r="BB357" i="8"/>
  <c r="BA357" i="8"/>
  <c r="AY357" i="8"/>
  <c r="AV357" i="8"/>
  <c r="AU357" i="8"/>
  <c r="BE360" i="8"/>
  <c r="BC360" i="8"/>
  <c r="BB360" i="8"/>
  <c r="BG360" i="8"/>
  <c r="BF360" i="8"/>
  <c r="BD360" i="8"/>
  <c r="BA360" i="8"/>
  <c r="AZ360" i="8"/>
  <c r="AY360" i="8"/>
  <c r="AX360" i="8"/>
  <c r="AW360" i="8"/>
  <c r="AX372" i="8"/>
  <c r="BB375" i="8"/>
  <c r="BB382" i="8"/>
  <c r="AY382" i="8"/>
  <c r="AW382" i="8"/>
  <c r="AV382" i="8"/>
  <c r="AS382" i="8"/>
  <c r="BG382" i="8"/>
  <c r="BF382" i="8"/>
  <c r="BE382" i="8"/>
  <c r="BD382" i="8"/>
  <c r="BC382" i="8"/>
  <c r="AW386" i="8"/>
  <c r="AQ388" i="8"/>
  <c r="AU397" i="8"/>
  <c r="BF397" i="8"/>
  <c r="BE397" i="8"/>
  <c r="BB397" i="8"/>
  <c r="BG397" i="8"/>
  <c r="BD397" i="8"/>
  <c r="BC397" i="8"/>
  <c r="BA397" i="8"/>
  <c r="AZ397" i="8"/>
  <c r="AY397" i="8"/>
  <c r="AQ435" i="8"/>
  <c r="BB450" i="8"/>
  <c r="AQ492" i="8"/>
  <c r="AS470" i="8"/>
  <c r="BD470" i="8"/>
  <c r="BG470" i="8"/>
  <c r="BF470" i="8"/>
  <c r="BE470" i="8"/>
  <c r="BC470" i="8"/>
  <c r="BB470" i="8"/>
  <c r="AZ470" i="8"/>
  <c r="AV470" i="8"/>
  <c r="BB482" i="8"/>
  <c r="AW482" i="8"/>
  <c r="BG482" i="8"/>
  <c r="BF482" i="8"/>
  <c r="BE482" i="8"/>
  <c r="BD482" i="8"/>
  <c r="BC482" i="8"/>
  <c r="AZ482" i="8"/>
  <c r="AY482" i="8"/>
  <c r="AU482" i="8"/>
  <c r="BD156" i="9"/>
  <c r="AV156" i="9"/>
  <c r="AU156" i="9"/>
  <c r="BA156" i="9"/>
  <c r="BG156" i="9"/>
  <c r="BF156" i="9"/>
  <c r="BE156" i="9"/>
  <c r="BC156" i="9"/>
  <c r="BB156" i="9"/>
  <c r="AZ156" i="9"/>
  <c r="AY156" i="9"/>
  <c r="AS156" i="9"/>
  <c r="AW156" i="9"/>
  <c r="AU354" i="8"/>
  <c r="AS354" i="8"/>
  <c r="BD362" i="8"/>
  <c r="BC373" i="8"/>
  <c r="AZ373" i="8"/>
  <c r="AX373" i="8"/>
  <c r="AW373" i="8"/>
  <c r="BE387" i="8"/>
  <c r="BB387" i="8"/>
  <c r="AZ387" i="8"/>
  <c r="AY387" i="8"/>
  <c r="AV387" i="8"/>
  <c r="AX402" i="8"/>
  <c r="AU402" i="8"/>
  <c r="AS402" i="8"/>
  <c r="BE402" i="8"/>
  <c r="AU468" i="8"/>
  <c r="BF468" i="8"/>
  <c r="BG468" i="8"/>
  <c r="BD468" i="8"/>
  <c r="BC468" i="8"/>
  <c r="BB468" i="8"/>
  <c r="BA468" i="8"/>
  <c r="AZ468" i="8"/>
  <c r="AY468" i="8"/>
  <c r="AW468" i="8"/>
  <c r="AU470" i="8"/>
  <c r="AV482" i="8"/>
  <c r="BE503" i="8"/>
  <c r="BC503" i="8"/>
  <c r="AZ503" i="8"/>
  <c r="AY503" i="8"/>
  <c r="AU503" i="8"/>
  <c r="AS503" i="8"/>
  <c r="BG503" i="8"/>
  <c r="BF503" i="8"/>
  <c r="BD503" i="8"/>
  <c r="BB503" i="8"/>
  <c r="AX503" i="8"/>
  <c r="AW503" i="8"/>
  <c r="AS517" i="8"/>
  <c r="BG517" i="8"/>
  <c r="BE517" i="8"/>
  <c r="BD517" i="8"/>
  <c r="BC517" i="8"/>
  <c r="BB517" i="8"/>
  <c r="BA517" i="8"/>
  <c r="AZ517" i="8"/>
  <c r="AW517" i="8"/>
  <c r="BF517" i="8"/>
  <c r="AX517" i="8"/>
  <c r="AV517" i="8"/>
  <c r="AX156" i="9"/>
  <c r="AS314" i="8"/>
  <c r="AS316" i="8"/>
  <c r="AS318" i="8"/>
  <c r="AS322" i="8"/>
  <c r="AS328" i="8"/>
  <c r="BB329" i="8"/>
  <c r="BB331" i="8"/>
  <c r="BB333" i="8"/>
  <c r="BB335" i="8"/>
  <c r="AV338" i="8"/>
  <c r="BF349" i="8"/>
  <c r="BE349" i="8"/>
  <c r="AV354" i="8"/>
  <c r="BE362" i="8"/>
  <c r="BC365" i="8"/>
  <c r="AU373" i="8"/>
  <c r="AU387" i="8"/>
  <c r="BA391" i="8"/>
  <c r="AX391" i="8"/>
  <c r="AV391" i="8"/>
  <c r="AU391" i="8"/>
  <c r="AV402" i="8"/>
  <c r="BF417" i="8"/>
  <c r="BA417" i="8"/>
  <c r="BE417" i="8"/>
  <c r="BB417" i="8"/>
  <c r="AZ417" i="8"/>
  <c r="AY417" i="8"/>
  <c r="AX417" i="8"/>
  <c r="AU417" i="8"/>
  <c r="BC431" i="8"/>
  <c r="BG431" i="8"/>
  <c r="BD431" i="8"/>
  <c r="BB431" i="8"/>
  <c r="BA431" i="8"/>
  <c r="AZ431" i="8"/>
  <c r="AW431" i="8"/>
  <c r="BD435" i="8"/>
  <c r="AY435" i="8"/>
  <c r="BG435" i="8"/>
  <c r="BF435" i="8"/>
  <c r="BE435" i="8"/>
  <c r="BC435" i="8"/>
  <c r="AZ435" i="8"/>
  <c r="AQ440" i="8"/>
  <c r="AQ441" i="8"/>
  <c r="AW466" i="8"/>
  <c r="BE466" i="8"/>
  <c r="BC466" i="8"/>
  <c r="BB466" i="8"/>
  <c r="BA466" i="8"/>
  <c r="AZ466" i="8"/>
  <c r="AY466" i="8"/>
  <c r="AX466" i="8"/>
  <c r="AU466" i="8"/>
  <c r="AV468" i="8"/>
  <c r="AW470" i="8"/>
  <c r="AX482" i="8"/>
  <c r="AV503" i="8"/>
  <c r="AU517" i="8"/>
  <c r="BC329" i="8"/>
  <c r="BC331" i="8"/>
  <c r="BC333" i="8"/>
  <c r="BD335" i="8"/>
  <c r="AW338" i="8"/>
  <c r="AZ341" i="8"/>
  <c r="AX341" i="8"/>
  <c r="AW341" i="8"/>
  <c r="AW354" i="8"/>
  <c r="BG362" i="8"/>
  <c r="BD365" i="8"/>
  <c r="AS367" i="8"/>
  <c r="BF367" i="8"/>
  <c r="BD367" i="8"/>
  <c r="BC367" i="8"/>
  <c r="AX370" i="8"/>
  <c r="AU370" i="8"/>
  <c r="AS370" i="8"/>
  <c r="AV373" i="8"/>
  <c r="AQ381" i="8"/>
  <c r="AW387" i="8"/>
  <c r="AS399" i="8"/>
  <c r="BF399" i="8"/>
  <c r="BD399" i="8"/>
  <c r="BC399" i="8"/>
  <c r="AZ399" i="8"/>
  <c r="AW402" i="8"/>
  <c r="AU436" i="8"/>
  <c r="BF436" i="8"/>
  <c r="BB436" i="8"/>
  <c r="AY436" i="8"/>
  <c r="AX436" i="8"/>
  <c r="AW436" i="8"/>
  <c r="AV436" i="8"/>
  <c r="BB437" i="8"/>
  <c r="AW437" i="8"/>
  <c r="AU437" i="8"/>
  <c r="BG437" i="8"/>
  <c r="BD437" i="8"/>
  <c r="AX468" i="8"/>
  <c r="AX470" i="8"/>
  <c r="BA482" i="8"/>
  <c r="AQ486" i="8"/>
  <c r="BC489" i="8"/>
  <c r="AX489" i="8"/>
  <c r="AS489" i="8"/>
  <c r="BD489" i="8"/>
  <c r="BA489" i="8"/>
  <c r="AZ489" i="8"/>
  <c r="AY489" i="8"/>
  <c r="AW489" i="8"/>
  <c r="AV489" i="8"/>
  <c r="AU489" i="8"/>
  <c r="BG489" i="8"/>
  <c r="BA503" i="8"/>
  <c r="AW511" i="8"/>
  <c r="AU511" i="8"/>
  <c r="AS511" i="8"/>
  <c r="BG511" i="8"/>
  <c r="BC511" i="8"/>
  <c r="BF511" i="8"/>
  <c r="BE511" i="8"/>
  <c r="BD511" i="8"/>
  <c r="BB511" i="8"/>
  <c r="BA511" i="8"/>
  <c r="AY511" i="8"/>
  <c r="AX511" i="8"/>
  <c r="AY517" i="8"/>
  <c r="BF246" i="8"/>
  <c r="AU314" i="8"/>
  <c r="AU316" i="8"/>
  <c r="AU318" i="8"/>
  <c r="AU322" i="8"/>
  <c r="AU328" i="8"/>
  <c r="BD329" i="8"/>
  <c r="AV330" i="8"/>
  <c r="BD331" i="8"/>
  <c r="AV332" i="8"/>
  <c r="BD333" i="8"/>
  <c r="AW334" i="8"/>
  <c r="BE335" i="8"/>
  <c r="AX338" i="8"/>
  <c r="AU341" i="8"/>
  <c r="BE344" i="8"/>
  <c r="BC344" i="8"/>
  <c r="BB344" i="8"/>
  <c r="AV349" i="8"/>
  <c r="AX354" i="8"/>
  <c r="BG365" i="8"/>
  <c r="AU367" i="8"/>
  <c r="AV370" i="8"/>
  <c r="AY373" i="8"/>
  <c r="AX387" i="8"/>
  <c r="AV388" i="8"/>
  <c r="AS388" i="8"/>
  <c r="BG388" i="8"/>
  <c r="BF388" i="8"/>
  <c r="BC388" i="8"/>
  <c r="AY391" i="8"/>
  <c r="AU399" i="8"/>
  <c r="AY402" i="8"/>
  <c r="AQ408" i="8"/>
  <c r="BE410" i="8"/>
  <c r="AZ410" i="8"/>
  <c r="BF410" i="8"/>
  <c r="BC410" i="8"/>
  <c r="BB410" i="8"/>
  <c r="AX410" i="8"/>
  <c r="BD419" i="8"/>
  <c r="AY419" i="8"/>
  <c r="BE419" i="8"/>
  <c r="BC419" i="8"/>
  <c r="BB419" i="8"/>
  <c r="BA419" i="8"/>
  <c r="AW419" i="8"/>
  <c r="AZ436" i="8"/>
  <c r="AV437" i="8"/>
  <c r="BE468" i="8"/>
  <c r="AY470" i="8"/>
  <c r="AQ473" i="8"/>
  <c r="BB489" i="8"/>
  <c r="AV511" i="8"/>
  <c r="BG246" i="8"/>
  <c r="AU298" i="8"/>
  <c r="AU300" i="8"/>
  <c r="AU302" i="8"/>
  <c r="AU306" i="8"/>
  <c r="AU312" i="8"/>
  <c r="BD313" i="8"/>
  <c r="AV314" i="8"/>
  <c r="BD315" i="8"/>
  <c r="AV316" i="8"/>
  <c r="BD317" i="8"/>
  <c r="AW318" i="8"/>
  <c r="BE319" i="8"/>
  <c r="AV322" i="8"/>
  <c r="AU324" i="8"/>
  <c r="AU326" i="8"/>
  <c r="AV328" i="8"/>
  <c r="BE329" i="8"/>
  <c r="AW330" i="8"/>
  <c r="BE331" i="8"/>
  <c r="AW332" i="8"/>
  <c r="BF333" i="8"/>
  <c r="AX334" i="8"/>
  <c r="BF335" i="8"/>
  <c r="AY338" i="8"/>
  <c r="AV341" i="8"/>
  <c r="AU344" i="8"/>
  <c r="AW349" i="8"/>
  <c r="AY354" i="8"/>
  <c r="AV367" i="8"/>
  <c r="AW370" i="8"/>
  <c r="BA373" i="8"/>
  <c r="BA387" i="8"/>
  <c r="AU388" i="8"/>
  <c r="AZ391" i="8"/>
  <c r="BE392" i="8"/>
  <c r="BC392" i="8"/>
  <c r="BB392" i="8"/>
  <c r="AY392" i="8"/>
  <c r="AV399" i="8"/>
  <c r="AZ402" i="8"/>
  <c r="BE403" i="8"/>
  <c r="BB403" i="8"/>
  <c r="AZ403" i="8"/>
  <c r="AY403" i="8"/>
  <c r="AV403" i="8"/>
  <c r="AU410" i="8"/>
  <c r="AQ416" i="8"/>
  <c r="BC417" i="8"/>
  <c r="AU419" i="8"/>
  <c r="BE426" i="8"/>
  <c r="AZ426" i="8"/>
  <c r="AS426" i="8"/>
  <c r="BG426" i="8"/>
  <c r="BF426" i="8"/>
  <c r="BD426" i="8"/>
  <c r="BA426" i="8"/>
  <c r="AX431" i="8"/>
  <c r="AW435" i="8"/>
  <c r="BA436" i="8"/>
  <c r="AX437" i="8"/>
  <c r="BF466" i="8"/>
  <c r="BA470" i="8"/>
  <c r="BE489" i="8"/>
  <c r="BA491" i="8"/>
  <c r="AV491" i="8"/>
  <c r="BG491" i="8"/>
  <c r="BE491" i="8"/>
  <c r="BD491" i="8"/>
  <c r="BC491" i="8"/>
  <c r="BB491" i="8"/>
  <c r="AZ491" i="8"/>
  <c r="AY491" i="8"/>
  <c r="AW491" i="8"/>
  <c r="AU491" i="8"/>
  <c r="AS499" i="8"/>
  <c r="BG499" i="8"/>
  <c r="BD499" i="8"/>
  <c r="AY499" i="8"/>
  <c r="BF499" i="8"/>
  <c r="BE499" i="8"/>
  <c r="BC499" i="8"/>
  <c r="BB499" i="8"/>
  <c r="BA499" i="8"/>
  <c r="AZ499" i="8"/>
  <c r="AW499" i="8"/>
  <c r="AV499" i="8"/>
  <c r="AZ511" i="8"/>
  <c r="AW314" i="8"/>
  <c r="AW316" i="8"/>
  <c r="AX318" i="8"/>
  <c r="AW322" i="8"/>
  <c r="AV324" i="8"/>
  <c r="AV326" i="8"/>
  <c r="AW328" i="8"/>
  <c r="BF329" i="8"/>
  <c r="AX330" i="8"/>
  <c r="BF331" i="8"/>
  <c r="AY332" i="8"/>
  <c r="BG333" i="8"/>
  <c r="AY334" i="8"/>
  <c r="BG335" i="8"/>
  <c r="AZ338" i="8"/>
  <c r="AY341" i="8"/>
  <c r="AV344" i="8"/>
  <c r="AX349" i="8"/>
  <c r="AZ354" i="8"/>
  <c r="BD364" i="8"/>
  <c r="BA364" i="8"/>
  <c r="AY364" i="8"/>
  <c r="AX364" i="8"/>
  <c r="AW367" i="8"/>
  <c r="AY370" i="8"/>
  <c r="BB373" i="8"/>
  <c r="BC387" i="8"/>
  <c r="AW388" i="8"/>
  <c r="BB391" i="8"/>
  <c r="AW399" i="8"/>
  <c r="BA402" i="8"/>
  <c r="BA407" i="8"/>
  <c r="AX407" i="8"/>
  <c r="AV407" i="8"/>
  <c r="AU407" i="8"/>
  <c r="AV410" i="8"/>
  <c r="BD417" i="8"/>
  <c r="AV419" i="8"/>
  <c r="AV427" i="8"/>
  <c r="BG427" i="8"/>
  <c r="BC427" i="8"/>
  <c r="AZ427" i="8"/>
  <c r="AY427" i="8"/>
  <c r="AX427" i="8"/>
  <c r="AW427" i="8"/>
  <c r="AS427" i="8"/>
  <c r="BC428" i="8"/>
  <c r="AX428" i="8"/>
  <c r="AU428" i="8"/>
  <c r="BG428" i="8"/>
  <c r="BD428" i="8"/>
  <c r="AY431" i="8"/>
  <c r="AQ434" i="8"/>
  <c r="AX435" i="8"/>
  <c r="BC436" i="8"/>
  <c r="AY437" i="8"/>
  <c r="AS438" i="8"/>
  <c r="BD438" i="8"/>
  <c r="BF438" i="8"/>
  <c r="BB438" i="8"/>
  <c r="BA438" i="8"/>
  <c r="AZ438" i="8"/>
  <c r="AY438" i="8"/>
  <c r="AV438" i="8"/>
  <c r="AQ444" i="8"/>
  <c r="BA338" i="8"/>
  <c r="BE355" i="8"/>
  <c r="BB355" i="8"/>
  <c r="AZ355" i="8"/>
  <c r="AY355" i="8"/>
  <c r="BD380" i="8"/>
  <c r="BA380" i="8"/>
  <c r="AY380" i="8"/>
  <c r="AX380" i="8"/>
  <c r="AU380" i="8"/>
  <c r="BD387" i="8"/>
  <c r="BB402" i="8"/>
  <c r="BA435" i="8"/>
  <c r="BD436" i="8"/>
  <c r="AZ437" i="8"/>
  <c r="BG440" i="8"/>
  <c r="BB440" i="8"/>
  <c r="BF440" i="8"/>
  <c r="BE440" i="8"/>
  <c r="BD440" i="8"/>
  <c r="BC440" i="8"/>
  <c r="AY440" i="8"/>
  <c r="AX441" i="8"/>
  <c r="AS441" i="8"/>
  <c r="BC441" i="8"/>
  <c r="AZ441" i="8"/>
  <c r="AY441" i="8"/>
  <c r="AW441" i="8"/>
  <c r="AV441" i="8"/>
  <c r="BE442" i="8"/>
  <c r="AZ442" i="8"/>
  <c r="AU442" i="8"/>
  <c r="BG442" i="8"/>
  <c r="BC442" i="8"/>
  <c r="BC447" i="8"/>
  <c r="BF447" i="8"/>
  <c r="BE447" i="8"/>
  <c r="BD447" i="8"/>
  <c r="BB447" i="8"/>
  <c r="BA447" i="8"/>
  <c r="AY447" i="8"/>
  <c r="AQ450" i="8"/>
  <c r="AQ494" i="8"/>
  <c r="AS246" i="8"/>
  <c r="AX298" i="8"/>
  <c r="AY300" i="8"/>
  <c r="AY302" i="8"/>
  <c r="AX306" i="8"/>
  <c r="AX312" i="8"/>
  <c r="BG313" i="8"/>
  <c r="AY314" i="8"/>
  <c r="AZ316" i="8"/>
  <c r="AZ318" i="8"/>
  <c r="AY322" i="8"/>
  <c r="AX324" i="8"/>
  <c r="AX326" i="8"/>
  <c r="AY328" i="8"/>
  <c r="BA330" i="8"/>
  <c r="BA332" i="8"/>
  <c r="BA334" i="8"/>
  <c r="BB338" i="8"/>
  <c r="BB339" i="8"/>
  <c r="AZ339" i="8"/>
  <c r="AY339" i="8"/>
  <c r="BB341" i="8"/>
  <c r="AX344" i="8"/>
  <c r="AZ349" i="8"/>
  <c r="BB354" i="8"/>
  <c r="AU355" i="8"/>
  <c r="AQ363" i="8"/>
  <c r="AV364" i="8"/>
  <c r="AY367" i="8"/>
  <c r="BA370" i="8"/>
  <c r="BE371" i="8"/>
  <c r="BB371" i="8"/>
  <c r="AZ371" i="8"/>
  <c r="AY371" i="8"/>
  <c r="BE373" i="8"/>
  <c r="AV380" i="8"/>
  <c r="AQ386" i="8"/>
  <c r="BF387" i="8"/>
  <c r="AY388" i="8"/>
  <c r="BD391" i="8"/>
  <c r="AY399" i="8"/>
  <c r="BC402" i="8"/>
  <c r="AV404" i="8"/>
  <c r="AS404" i="8"/>
  <c r="BG404" i="8"/>
  <c r="BF404" i="8"/>
  <c r="BC404" i="8"/>
  <c r="AY407" i="8"/>
  <c r="AY410" i="8"/>
  <c r="AZ419" i="8"/>
  <c r="BA427" i="8"/>
  <c r="AW428" i="8"/>
  <c r="BF431" i="8"/>
  <c r="BB435" i="8"/>
  <c r="BE436" i="8"/>
  <c r="BA437" i="8"/>
  <c r="AW438" i="8"/>
  <c r="AU440" i="8"/>
  <c r="AU441" i="8"/>
  <c r="AV442" i="8"/>
  <c r="AU447" i="8"/>
  <c r="AQ460" i="8"/>
  <c r="AQ469" i="8"/>
  <c r="AQ483" i="8"/>
  <c r="AX486" i="8"/>
  <c r="AS486" i="8"/>
  <c r="BD486" i="8"/>
  <c r="BC486" i="8"/>
  <c r="BA486" i="8"/>
  <c r="AZ486" i="8"/>
  <c r="AY486" i="8"/>
  <c r="AW486" i="8"/>
  <c r="AV486" i="8"/>
  <c r="AU486" i="8"/>
  <c r="BG486" i="8"/>
  <c r="AY298" i="8"/>
  <c r="AZ300" i="8"/>
  <c r="AZ302" i="8"/>
  <c r="AY306" i="8"/>
  <c r="AY312" i="8"/>
  <c r="BA314" i="8"/>
  <c r="BA316" i="8"/>
  <c r="BA318" i="8"/>
  <c r="AZ322" i="8"/>
  <c r="AY324" i="8"/>
  <c r="AY326" i="8"/>
  <c r="AZ328" i="8"/>
  <c r="BB330" i="8"/>
  <c r="AS331" i="8"/>
  <c r="BB332" i="8"/>
  <c r="AS333" i="8"/>
  <c r="BB334" i="8"/>
  <c r="AS335" i="8"/>
  <c r="BC338" i="8"/>
  <c r="BC341" i="8"/>
  <c r="BG342" i="8"/>
  <c r="BE342" i="8"/>
  <c r="BD342" i="8"/>
  <c r="AY344" i="8"/>
  <c r="BA349" i="8"/>
  <c r="AY350" i="8"/>
  <c r="AW350" i="8"/>
  <c r="AV350" i="8"/>
  <c r="BC354" i="8"/>
  <c r="AV355" i="8"/>
  <c r="AQ360" i="8"/>
  <c r="AW364" i="8"/>
  <c r="AZ367" i="8"/>
  <c r="BB370" i="8"/>
  <c r="BF373" i="8"/>
  <c r="AQ379" i="8"/>
  <c r="AW380" i="8"/>
  <c r="AU381" i="8"/>
  <c r="BF381" i="8"/>
  <c r="BE381" i="8"/>
  <c r="BB381" i="8"/>
  <c r="BG387" i="8"/>
  <c r="AZ388" i="8"/>
  <c r="BE391" i="8"/>
  <c r="BA399" i="8"/>
  <c r="BD402" i="8"/>
  <c r="AZ407" i="8"/>
  <c r="BE408" i="8"/>
  <c r="BC408" i="8"/>
  <c r="BB408" i="8"/>
  <c r="AY408" i="8"/>
  <c r="BA410" i="8"/>
  <c r="BC415" i="8"/>
  <c r="BE415" i="8"/>
  <c r="BA415" i="8"/>
  <c r="AZ415" i="8"/>
  <c r="AY415" i="8"/>
  <c r="AX415" i="8"/>
  <c r="AU415" i="8"/>
  <c r="BF419" i="8"/>
  <c r="BB421" i="8"/>
  <c r="AW421" i="8"/>
  <c r="AS421" i="8"/>
  <c r="BG421" i="8"/>
  <c r="BF421" i="8"/>
  <c r="BE421" i="8"/>
  <c r="BA421" i="8"/>
  <c r="BB427" i="8"/>
  <c r="AY428" i="8"/>
  <c r="BG436" i="8"/>
  <c r="BC437" i="8"/>
  <c r="AV440" i="8"/>
  <c r="BA441" i="8"/>
  <c r="AW442" i="8"/>
  <c r="AQ449" i="8"/>
  <c r="AX473" i="8"/>
  <c r="AS473" i="8"/>
  <c r="BG473" i="8"/>
  <c r="BE473" i="8"/>
  <c r="BD473" i="8"/>
  <c r="BC473" i="8"/>
  <c r="BB473" i="8"/>
  <c r="BA473" i="8"/>
  <c r="AZ473" i="8"/>
  <c r="AW473" i="8"/>
  <c r="AV475" i="8"/>
  <c r="BG475" i="8"/>
  <c r="BF475" i="8"/>
  <c r="BE475" i="8"/>
  <c r="BD475" i="8"/>
  <c r="BC475" i="8"/>
  <c r="BB475" i="8"/>
  <c r="AZ475" i="8"/>
  <c r="AY475" i="8"/>
  <c r="AU475" i="8"/>
  <c r="AQ478" i="8"/>
  <c r="AQ509" i="8"/>
  <c r="BD338" i="8"/>
  <c r="BD354" i="8"/>
  <c r="AW355" i="8"/>
  <c r="BF362" i="8"/>
  <c r="BC362" i="8"/>
  <c r="BA362" i="8"/>
  <c r="AZ362" i="8"/>
  <c r="AU365" i="8"/>
  <c r="BF365" i="8"/>
  <c r="BE365" i="8"/>
  <c r="AQ376" i="8"/>
  <c r="AZ380" i="8"/>
  <c r="BF402" i="8"/>
  <c r="AQ461" i="8"/>
  <c r="BG523" i="8"/>
  <c r="BF523" i="8"/>
  <c r="BE523" i="8"/>
  <c r="BD523" i="8"/>
  <c r="BC523" i="8"/>
  <c r="BB523" i="8"/>
  <c r="BA523" i="8"/>
  <c r="AZ523" i="8"/>
  <c r="AY523" i="8"/>
  <c r="AX523" i="8"/>
  <c r="AW523" i="8"/>
  <c r="AU523" i="8"/>
  <c r="AS523" i="8"/>
  <c r="BB298" i="8"/>
  <c r="BB300" i="8"/>
  <c r="BB302" i="8"/>
  <c r="BA312" i="8"/>
  <c r="BC314" i="8"/>
  <c r="BC316" i="8"/>
  <c r="BC318" i="8"/>
  <c r="BA324" i="8"/>
  <c r="BA326" i="8"/>
  <c r="BC328" i="8"/>
  <c r="AU329" i="8"/>
  <c r="BD330" i="8"/>
  <c r="AU331" i="8"/>
  <c r="BD332" i="8"/>
  <c r="AU333" i="8"/>
  <c r="BD334" i="8"/>
  <c r="AU335" i="8"/>
  <c r="BD337" i="8"/>
  <c r="BA337" i="8"/>
  <c r="AQ338" i="8"/>
  <c r="BE338" i="8"/>
  <c r="BE341" i="8"/>
  <c r="AV342" i="8"/>
  <c r="BA344" i="8"/>
  <c r="BC349" i="8"/>
  <c r="AX350" i="8"/>
  <c r="BE354" i="8"/>
  <c r="AX355" i="8"/>
  <c r="AV356" i="8"/>
  <c r="AS356" i="8"/>
  <c r="BG356" i="8"/>
  <c r="BF356" i="8"/>
  <c r="BA359" i="8"/>
  <c r="AX359" i="8"/>
  <c r="AV359" i="8"/>
  <c r="AU359" i="8"/>
  <c r="AU362" i="8"/>
  <c r="BB364" i="8"/>
  <c r="AV365" i="8"/>
  <c r="BB367" i="8"/>
  <c r="BD370" i="8"/>
  <c r="BF378" i="8"/>
  <c r="BC378" i="8"/>
  <c r="BA378" i="8"/>
  <c r="AZ378" i="8"/>
  <c r="BB380" i="8"/>
  <c r="AW381" i="8"/>
  <c r="BG385" i="8"/>
  <c r="BD385" i="8"/>
  <c r="BB385" i="8"/>
  <c r="BA385" i="8"/>
  <c r="AX385" i="8"/>
  <c r="BB388" i="8"/>
  <c r="BG391" i="8"/>
  <c r="BD396" i="8"/>
  <c r="BA396" i="8"/>
  <c r="AY396" i="8"/>
  <c r="AX396" i="8"/>
  <c r="AU396" i="8"/>
  <c r="BE399" i="8"/>
  <c r="BG402" i="8"/>
  <c r="AX404" i="8"/>
  <c r="BC407" i="8"/>
  <c r="AV408" i="8"/>
  <c r="BG410" i="8"/>
  <c r="BC412" i="8"/>
  <c r="AX412" i="8"/>
  <c r="AS412" i="8"/>
  <c r="BF412" i="8"/>
  <c r="BE412" i="8"/>
  <c r="BA412" i="8"/>
  <c r="AW415" i="8"/>
  <c r="AV421" i="8"/>
  <c r="AZ423" i="8"/>
  <c r="AU423" i="8"/>
  <c r="AW423" i="8"/>
  <c r="AS423" i="8"/>
  <c r="BE423" i="8"/>
  <c r="BB426" i="8"/>
  <c r="BE427" i="8"/>
  <c r="BA428" i="8"/>
  <c r="BF433" i="8"/>
  <c r="BA433" i="8"/>
  <c r="BD433" i="8"/>
  <c r="BC433" i="8"/>
  <c r="BB433" i="8"/>
  <c r="AZ433" i="8"/>
  <c r="AW433" i="8"/>
  <c r="BF437" i="8"/>
  <c r="BE438" i="8"/>
  <c r="AX440" i="8"/>
  <c r="BD441" i="8"/>
  <c r="AY442" i="8"/>
  <c r="AV443" i="8"/>
  <c r="BG443" i="8"/>
  <c r="BE443" i="8"/>
  <c r="BB443" i="8"/>
  <c r="BA443" i="8"/>
  <c r="AZ443" i="8"/>
  <c r="AY443" i="8"/>
  <c r="AU443" i="8"/>
  <c r="AX447" i="8"/>
  <c r="AQ468" i="8"/>
  <c r="AV473" i="8"/>
  <c r="AX475" i="8"/>
  <c r="BF486" i="8"/>
  <c r="AQ500" i="8"/>
  <c r="AV523" i="8"/>
  <c r="AW451" i="8"/>
  <c r="AS454" i="8"/>
  <c r="BD454" i="8"/>
  <c r="BE455" i="8"/>
  <c r="AW456" i="8"/>
  <c r="BD460" i="8"/>
  <c r="BE462" i="8"/>
  <c r="AW463" i="8"/>
  <c r="AW465" i="8"/>
  <c r="AZ467" i="8"/>
  <c r="AY472" i="8"/>
  <c r="AY479" i="8"/>
  <c r="AZ481" i="8"/>
  <c r="BA484" i="8"/>
  <c r="BG485" i="8"/>
  <c r="BB485" i="8"/>
  <c r="AW485" i="8"/>
  <c r="BA487" i="8"/>
  <c r="AV488" i="8"/>
  <c r="BG488" i="8"/>
  <c r="BB488" i="8"/>
  <c r="BD498" i="8"/>
  <c r="BC502" i="8"/>
  <c r="BA507" i="8"/>
  <c r="AY507" i="8"/>
  <c r="AW507" i="8"/>
  <c r="AV507" i="8"/>
  <c r="AU507" i="8"/>
  <c r="BG507" i="8"/>
  <c r="AX510" i="8"/>
  <c r="BG519" i="8"/>
  <c r="BE519" i="8"/>
  <c r="BC519" i="8"/>
  <c r="BB519" i="8"/>
  <c r="BA519" i="8"/>
  <c r="AZ519" i="8"/>
  <c r="AY519" i="8"/>
  <c r="AX519" i="8"/>
  <c r="AW519" i="8"/>
  <c r="AU519" i="8"/>
  <c r="BG521" i="8"/>
  <c r="BF521" i="8"/>
  <c r="BE521" i="8"/>
  <c r="BD521" i="8"/>
  <c r="BC521" i="8"/>
  <c r="BB521" i="8"/>
  <c r="BA521" i="8"/>
  <c r="AZ521" i="8"/>
  <c r="AY521" i="8"/>
  <c r="AX521" i="8"/>
  <c r="AW521" i="8"/>
  <c r="AU521" i="8"/>
  <c r="AQ526" i="8"/>
  <c r="AQ18" i="9"/>
  <c r="AQ88" i="9"/>
  <c r="AY111" i="9"/>
  <c r="BG111" i="9"/>
  <c r="BF111" i="9"/>
  <c r="BE111" i="9"/>
  <c r="BD111" i="9"/>
  <c r="BC111" i="9"/>
  <c r="BB111" i="9"/>
  <c r="BA111" i="9"/>
  <c r="AZ111" i="9"/>
  <c r="AX111" i="9"/>
  <c r="AW111" i="9"/>
  <c r="AS111" i="9"/>
  <c r="AU111" i="9"/>
  <c r="AQ153" i="9"/>
  <c r="BF508" i="8"/>
  <c r="BD508" i="8"/>
  <c r="BC508" i="8"/>
  <c r="BB508" i="8"/>
  <c r="AX508" i="8"/>
  <c r="AY510" i="8"/>
  <c r="AQ106" i="9"/>
  <c r="BA109" i="9"/>
  <c r="BG109" i="9"/>
  <c r="BF109" i="9"/>
  <c r="BE109" i="9"/>
  <c r="BD109" i="9"/>
  <c r="BC109" i="9"/>
  <c r="BB109" i="9"/>
  <c r="AZ109" i="9"/>
  <c r="AY109" i="9"/>
  <c r="AX109" i="9"/>
  <c r="AW109" i="9"/>
  <c r="AS109" i="9"/>
  <c r="AU109" i="9"/>
  <c r="BB479" i="8"/>
  <c r="BD481" i="8"/>
  <c r="BD484" i="8"/>
  <c r="AX485" i="8"/>
  <c r="BD487" i="8"/>
  <c r="AX488" i="8"/>
  <c r="AQ498" i="8"/>
  <c r="BG498" i="8"/>
  <c r="AZ500" i="8"/>
  <c r="AX500" i="8"/>
  <c r="AU500" i="8"/>
  <c r="BF500" i="8"/>
  <c r="AQ506" i="8"/>
  <c r="BB507" i="8"/>
  <c r="AV508" i="8"/>
  <c r="BE510" i="8"/>
  <c r="BF519" i="8"/>
  <c r="AQ524" i="8"/>
  <c r="AW530" i="8"/>
  <c r="BG530" i="8"/>
  <c r="AS530" i="8"/>
  <c r="BF530" i="8"/>
  <c r="BE530" i="8"/>
  <c r="BD530" i="8"/>
  <c r="BC530" i="8"/>
  <c r="BB530" i="8"/>
  <c r="BA530" i="8"/>
  <c r="AZ530" i="8"/>
  <c r="AX530" i="8"/>
  <c r="BB47" i="9"/>
  <c r="BA47" i="9"/>
  <c r="AY47" i="9"/>
  <c r="AW47" i="9"/>
  <c r="AV47" i="9"/>
  <c r="AU47" i="9"/>
  <c r="AS47" i="9"/>
  <c r="BG47" i="9"/>
  <c r="BF47" i="9"/>
  <c r="BE47" i="9"/>
  <c r="BC47" i="9"/>
  <c r="BF59" i="9"/>
  <c r="BE59" i="9"/>
  <c r="BC59" i="9"/>
  <c r="BB59" i="9"/>
  <c r="BA59" i="9"/>
  <c r="AZ59" i="9"/>
  <c r="AY59" i="9"/>
  <c r="AW59" i="9"/>
  <c r="BG59" i="9"/>
  <c r="BD59" i="9"/>
  <c r="AX59" i="9"/>
  <c r="AU59" i="9"/>
  <c r="BG66" i="9"/>
  <c r="BF66" i="9"/>
  <c r="BD66" i="9"/>
  <c r="BC66" i="9"/>
  <c r="BB66" i="9"/>
  <c r="BA66" i="9"/>
  <c r="AZ66" i="9"/>
  <c r="AX66" i="9"/>
  <c r="BE66" i="9"/>
  <c r="AY66" i="9"/>
  <c r="AW66" i="9"/>
  <c r="AV66" i="9"/>
  <c r="AU66" i="9"/>
  <c r="AS66" i="9"/>
  <c r="AV109" i="9"/>
  <c r="BF418" i="8"/>
  <c r="AS422" i="8"/>
  <c r="BD422" i="8"/>
  <c r="BG439" i="8"/>
  <c r="BG446" i="8"/>
  <c r="AU452" i="8"/>
  <c r="BF452" i="8"/>
  <c r="BE467" i="8"/>
  <c r="BD472" i="8"/>
  <c r="BD479" i="8"/>
  <c r="BE481" i="8"/>
  <c r="BE484" i="8"/>
  <c r="BF487" i="8"/>
  <c r="AW508" i="8"/>
  <c r="AQ16" i="9"/>
  <c r="BF34" i="9"/>
  <c r="BB34" i="9"/>
  <c r="BA34" i="9"/>
  <c r="AZ34" i="9"/>
  <c r="AX34" i="9"/>
  <c r="BG34" i="9"/>
  <c r="BE34" i="9"/>
  <c r="BD34" i="9"/>
  <c r="BC34" i="9"/>
  <c r="AY34" i="9"/>
  <c r="AV34" i="9"/>
  <c r="AX47" i="9"/>
  <c r="AQ56" i="9"/>
  <c r="AV59" i="9"/>
  <c r="AY508" i="8"/>
  <c r="AW203" i="9"/>
  <c r="BE203" i="9"/>
  <c r="BD203" i="9"/>
  <c r="AX203" i="9"/>
  <c r="AV203" i="9"/>
  <c r="BG203" i="9"/>
  <c r="BF203" i="9"/>
  <c r="BC203" i="9"/>
  <c r="BB203" i="9"/>
  <c r="BA203" i="9"/>
  <c r="AZ203" i="9"/>
  <c r="AS203" i="9"/>
  <c r="AY203" i="9"/>
  <c r="AU203" i="9"/>
  <c r="BE451" i="8"/>
  <c r="AW452" i="8"/>
  <c r="BD456" i="8"/>
  <c r="BD463" i="8"/>
  <c r="BD465" i="8"/>
  <c r="BG467" i="8"/>
  <c r="BF472" i="8"/>
  <c r="BC476" i="8"/>
  <c r="AX476" i="8"/>
  <c r="BF479" i="8"/>
  <c r="BF494" i="8"/>
  <c r="BD494" i="8"/>
  <c r="BA494" i="8"/>
  <c r="AV494" i="8"/>
  <c r="AU497" i="8"/>
  <c r="AS497" i="8"/>
  <c r="BF497" i="8"/>
  <c r="BA497" i="8"/>
  <c r="BC505" i="8"/>
  <c r="BA505" i="8"/>
  <c r="AX505" i="8"/>
  <c r="AW505" i="8"/>
  <c r="AS505" i="8"/>
  <c r="AZ508" i="8"/>
  <c r="AW34" i="9"/>
  <c r="BD47" i="9"/>
  <c r="AQ68" i="9"/>
  <c r="BE84" i="9"/>
  <c r="BD84" i="9"/>
  <c r="BB84" i="9"/>
  <c r="BA84" i="9"/>
  <c r="AZ84" i="9"/>
  <c r="AY84" i="9"/>
  <c r="AX84" i="9"/>
  <c r="AW84" i="9"/>
  <c r="AV84" i="9"/>
  <c r="BG84" i="9"/>
  <c r="BC84" i="9"/>
  <c r="AS345" i="8"/>
  <c r="BD358" i="8"/>
  <c r="AS361" i="8"/>
  <c r="BD374" i="8"/>
  <c r="AS377" i="8"/>
  <c r="AW389" i="8"/>
  <c r="BD390" i="8"/>
  <c r="AS393" i="8"/>
  <c r="AW405" i="8"/>
  <c r="BD406" i="8"/>
  <c r="AS409" i="8"/>
  <c r="AV411" i="8"/>
  <c r="BG411" i="8"/>
  <c r="BF414" i="8"/>
  <c r="AW422" i="8"/>
  <c r="AX425" i="8"/>
  <c r="AS425" i="8"/>
  <c r="BF451" i="8"/>
  <c r="AX452" i="8"/>
  <c r="AZ455" i="8"/>
  <c r="AU455" i="8"/>
  <c r="BE456" i="8"/>
  <c r="BA462" i="8"/>
  <c r="AV462" i="8"/>
  <c r="AQ463" i="8"/>
  <c r="BE463" i="8"/>
  <c r="BE465" i="8"/>
  <c r="AU476" i="8"/>
  <c r="BG479" i="8"/>
  <c r="BC485" i="8"/>
  <c r="BC488" i="8"/>
  <c r="BC492" i="8"/>
  <c r="AX492" i="8"/>
  <c r="AU494" i="8"/>
  <c r="AV497" i="8"/>
  <c r="BA500" i="8"/>
  <c r="BG501" i="8"/>
  <c r="BE501" i="8"/>
  <c r="BB501" i="8"/>
  <c r="BA501" i="8"/>
  <c r="AW501" i="8"/>
  <c r="AU505" i="8"/>
  <c r="BF507" i="8"/>
  <c r="BA508" i="8"/>
  <c r="AQ518" i="8"/>
  <c r="AU84" i="9"/>
  <c r="BE121" i="9"/>
  <c r="BG121" i="9"/>
  <c r="BF121" i="9"/>
  <c r="BD121" i="9"/>
  <c r="BC121" i="9"/>
  <c r="BB121" i="9"/>
  <c r="BA121" i="9"/>
  <c r="AZ121" i="9"/>
  <c r="AY121" i="9"/>
  <c r="AU121" i="9"/>
  <c r="AX121" i="9"/>
  <c r="AV121" i="9"/>
  <c r="BE358" i="8"/>
  <c r="BE374" i="8"/>
  <c r="AX389" i="8"/>
  <c r="BE390" i="8"/>
  <c r="AX405" i="8"/>
  <c r="BE406" i="8"/>
  <c r="AS418" i="8"/>
  <c r="AU420" i="8"/>
  <c r="BF420" i="8"/>
  <c r="AX422" i="8"/>
  <c r="AY452" i="8"/>
  <c r="BC460" i="8"/>
  <c r="AX460" i="8"/>
  <c r="AU462" i="8"/>
  <c r="BF463" i="8"/>
  <c r="BB469" i="8"/>
  <c r="AW469" i="8"/>
  <c r="BE474" i="8"/>
  <c r="AZ474" i="8"/>
  <c r="AV476" i="8"/>
  <c r="BD485" i="8"/>
  <c r="BD488" i="8"/>
  <c r="AW494" i="8"/>
  <c r="AW497" i="8"/>
  <c r="BB500" i="8"/>
  <c r="AV505" i="8"/>
  <c r="BE508" i="8"/>
  <c r="AU513" i="8"/>
  <c r="AS513" i="8"/>
  <c r="BG513" i="8"/>
  <c r="BF513" i="8"/>
  <c r="BE513" i="8"/>
  <c r="BD513" i="8"/>
  <c r="BA513" i="8"/>
  <c r="BB514" i="8"/>
  <c r="AZ514" i="8"/>
  <c r="AX514" i="8"/>
  <c r="AW514" i="8"/>
  <c r="AV514" i="8"/>
  <c r="AU514" i="8"/>
  <c r="BF84" i="9"/>
  <c r="AZ439" i="8"/>
  <c r="AU439" i="8"/>
  <c r="BA446" i="8"/>
  <c r="AV446" i="8"/>
  <c r="AQ447" i="8"/>
  <c r="AQ482" i="8"/>
  <c r="BB498" i="8"/>
  <c r="AZ498" i="8"/>
  <c r="AW498" i="8"/>
  <c r="AX502" i="8"/>
  <c r="AV502" i="8"/>
  <c r="AS502" i="8"/>
  <c r="BD502" i="8"/>
  <c r="BG508" i="8"/>
  <c r="AQ511" i="8"/>
  <c r="AS515" i="8"/>
  <c r="BG515" i="8"/>
  <c r="BE515" i="8"/>
  <c r="BD515" i="8"/>
  <c r="BC515" i="8"/>
  <c r="BB515" i="8"/>
  <c r="AY515" i="8"/>
  <c r="BG82" i="9"/>
  <c r="BF82" i="9"/>
  <c r="BD82" i="9"/>
  <c r="BC82" i="9"/>
  <c r="BB82" i="9"/>
  <c r="BA82" i="9"/>
  <c r="AZ82" i="9"/>
  <c r="AY82" i="9"/>
  <c r="AX82" i="9"/>
  <c r="BE82" i="9"/>
  <c r="AV82" i="9"/>
  <c r="BB242" i="9"/>
  <c r="AU242" i="9"/>
  <c r="AS242" i="9"/>
  <c r="BG242" i="9"/>
  <c r="BF242" i="9"/>
  <c r="BE242" i="9"/>
  <c r="BD242" i="9"/>
  <c r="BC242" i="9"/>
  <c r="AY242" i="9"/>
  <c r="BA242" i="9"/>
  <c r="AZ242" i="9"/>
  <c r="AX242" i="9"/>
  <c r="AW242" i="9"/>
  <c r="AV242" i="9"/>
  <c r="AZ389" i="8"/>
  <c r="AZ405" i="8"/>
  <c r="AU418" i="8"/>
  <c r="AW420" i="8"/>
  <c r="AZ422" i="8"/>
  <c r="AV439" i="8"/>
  <c r="BC444" i="8"/>
  <c r="AX444" i="8"/>
  <c r="AU446" i="8"/>
  <c r="BA452" i="8"/>
  <c r="BB453" i="8"/>
  <c r="AW453" i="8"/>
  <c r="BE458" i="8"/>
  <c r="AZ458" i="8"/>
  <c r="AV460" i="8"/>
  <c r="AX462" i="8"/>
  <c r="AV469" i="8"/>
  <c r="AV474" i="8"/>
  <c r="AY476" i="8"/>
  <c r="AS479" i="8"/>
  <c r="BF485" i="8"/>
  <c r="BF488" i="8"/>
  <c r="AY494" i="8"/>
  <c r="AW495" i="8"/>
  <c r="AU495" i="8"/>
  <c r="BC495" i="8"/>
  <c r="AY497" i="8"/>
  <c r="AU498" i="8"/>
  <c r="BD500" i="8"/>
  <c r="AU502" i="8"/>
  <c r="AZ505" i="8"/>
  <c r="AW513" i="8"/>
  <c r="BA514" i="8"/>
  <c r="AU515" i="8"/>
  <c r="BE525" i="8"/>
  <c r="BD525" i="8"/>
  <c r="AS525" i="8"/>
  <c r="BG525" i="8"/>
  <c r="BF525" i="8"/>
  <c r="BC525" i="8"/>
  <c r="BB525" i="8"/>
  <c r="BA525" i="8"/>
  <c r="AZ525" i="8"/>
  <c r="AY525" i="8"/>
  <c r="AW525" i="8"/>
  <c r="AQ36" i="9"/>
  <c r="AU82" i="9"/>
  <c r="BD467" i="8"/>
  <c r="AY467" i="8"/>
  <c r="BG472" i="8"/>
  <c r="BB472" i="8"/>
  <c r="AU481" i="8"/>
  <c r="BF481" i="8"/>
  <c r="BA481" i="8"/>
  <c r="AZ484" i="8"/>
  <c r="AU484" i="8"/>
  <c r="BF484" i="8"/>
  <c r="BE487" i="8"/>
  <c r="AZ487" i="8"/>
  <c r="AU487" i="8"/>
  <c r="AQ22" i="9"/>
  <c r="AZ228" i="9"/>
  <c r="AU228" i="9"/>
  <c r="BE228" i="9"/>
  <c r="BD228" i="9"/>
  <c r="BC228" i="9"/>
  <c r="AS228" i="9"/>
  <c r="BF228" i="9"/>
  <c r="BB228" i="9"/>
  <c r="BG228" i="9"/>
  <c r="BA228" i="9"/>
  <c r="AV228" i="9"/>
  <c r="AY228" i="9"/>
  <c r="AW228" i="9"/>
  <c r="AQ7" i="9"/>
  <c r="BA93" i="9"/>
  <c r="BF93" i="9"/>
  <c r="BE93" i="9"/>
  <c r="BC93" i="9"/>
  <c r="BB93" i="9"/>
  <c r="AZ93" i="9"/>
  <c r="AY93" i="9"/>
  <c r="AX93" i="9"/>
  <c r="AW93" i="9"/>
  <c r="AV93" i="9"/>
  <c r="BG93" i="9"/>
  <c r="AU93" i="9"/>
  <c r="AZ160" i="9"/>
  <c r="BG160" i="9"/>
  <c r="AU160" i="9"/>
  <c r="BD160" i="9"/>
  <c r="BF160" i="9"/>
  <c r="BE160" i="9"/>
  <c r="BC160" i="9"/>
  <c r="BB160" i="9"/>
  <c r="BA160" i="9"/>
  <c r="AY160" i="9"/>
  <c r="AX160" i="9"/>
  <c r="AW160" i="9"/>
  <c r="AV160" i="9"/>
  <c r="AS160" i="9"/>
  <c r="AQ218" i="9"/>
  <c r="AX228" i="9"/>
  <c r="BA414" i="8"/>
  <c r="AV414" i="8"/>
  <c r="AQ415" i="8"/>
  <c r="AY418" i="8"/>
  <c r="BC422" i="8"/>
  <c r="AY439" i="8"/>
  <c r="AY446" i="8"/>
  <c r="BD451" i="8"/>
  <c r="AY451" i="8"/>
  <c r="BD452" i="8"/>
  <c r="BG456" i="8"/>
  <c r="BB456" i="8"/>
  <c r="BF465" i="8"/>
  <c r="BA465" i="8"/>
  <c r="AQ466" i="8"/>
  <c r="AV467" i="8"/>
  <c r="AV472" i="8"/>
  <c r="AV479" i="8"/>
  <c r="AW481" i="8"/>
  <c r="AW484" i="8"/>
  <c r="AW487" i="8"/>
  <c r="BF510" i="8"/>
  <c r="BD510" i="8"/>
  <c r="BB510" i="8"/>
  <c r="BA510" i="8"/>
  <c r="AZ510" i="8"/>
  <c r="AV510" i="8"/>
  <c r="AQ129" i="9"/>
  <c r="AZ490" i="8"/>
  <c r="BB504" i="8"/>
  <c r="AZ506" i="8"/>
  <c r="BF516" i="8"/>
  <c r="BD518" i="8"/>
  <c r="BC520" i="8"/>
  <c r="BF524" i="8"/>
  <c r="AZ527" i="8"/>
  <c r="AQ33" i="9"/>
  <c r="AW35" i="9"/>
  <c r="AS35" i="9"/>
  <c r="BG35" i="9"/>
  <c r="BE35" i="9"/>
  <c r="BB37" i="9"/>
  <c r="AV69" i="9"/>
  <c r="AU69" i="9"/>
  <c r="AS69" i="9"/>
  <c r="BG69" i="9"/>
  <c r="BF69" i="9"/>
  <c r="BE69" i="9"/>
  <c r="BD69" i="9"/>
  <c r="BC69" i="9"/>
  <c r="BF75" i="9"/>
  <c r="BE75" i="9"/>
  <c r="BC75" i="9"/>
  <c r="BB75" i="9"/>
  <c r="BA75" i="9"/>
  <c r="AZ75" i="9"/>
  <c r="AY75" i="9"/>
  <c r="AX75" i="9"/>
  <c r="AW75" i="9"/>
  <c r="AQ90" i="9"/>
  <c r="AQ99" i="9"/>
  <c r="AQ118" i="9"/>
  <c r="AQ126" i="9"/>
  <c r="AZ144" i="9"/>
  <c r="BG144" i="9"/>
  <c r="AU144" i="9"/>
  <c r="BF144" i="9"/>
  <c r="BE144" i="9"/>
  <c r="BD144" i="9"/>
  <c r="BC144" i="9"/>
  <c r="BB144" i="9"/>
  <c r="BA144" i="9"/>
  <c r="AY144" i="9"/>
  <c r="AX144" i="9"/>
  <c r="AW144" i="9"/>
  <c r="BG177" i="9"/>
  <c r="AY177" i="9"/>
  <c r="AX177" i="9"/>
  <c r="BF177" i="9"/>
  <c r="AV177" i="9"/>
  <c r="BE177" i="9"/>
  <c r="BD177" i="9"/>
  <c r="BC177" i="9"/>
  <c r="BB177" i="9"/>
  <c r="BA177" i="9"/>
  <c r="AZ177" i="9"/>
  <c r="AW177" i="9"/>
  <c r="AQ192" i="9"/>
  <c r="AQ193" i="9"/>
  <c r="AQ197" i="9"/>
  <c r="AS207" i="9"/>
  <c r="BA207" i="9"/>
  <c r="AZ207" i="9"/>
  <c r="BB207" i="9"/>
  <c r="BG207" i="9"/>
  <c r="BF207" i="9"/>
  <c r="BE207" i="9"/>
  <c r="BD207" i="9"/>
  <c r="BC207" i="9"/>
  <c r="AY207" i="9"/>
  <c r="AX207" i="9"/>
  <c r="AW207" i="9"/>
  <c r="AV207" i="9"/>
  <c r="AU207" i="9"/>
  <c r="AQ215" i="9"/>
  <c r="AQ239" i="9"/>
  <c r="BF43" i="9"/>
  <c r="BE43" i="9"/>
  <c r="BC43" i="9"/>
  <c r="BA43" i="9"/>
  <c r="AZ43" i="9"/>
  <c r="AY43" i="9"/>
  <c r="AW43" i="9"/>
  <c r="BE68" i="9"/>
  <c r="BD68" i="9"/>
  <c r="BB68" i="9"/>
  <c r="BA68" i="9"/>
  <c r="AZ68" i="9"/>
  <c r="AY68" i="9"/>
  <c r="AX68" i="9"/>
  <c r="AW68" i="9"/>
  <c r="AV68" i="9"/>
  <c r="BC123" i="9"/>
  <c r="BG123" i="9"/>
  <c r="BF123" i="9"/>
  <c r="BE123" i="9"/>
  <c r="BD123" i="9"/>
  <c r="BB123" i="9"/>
  <c r="BA123" i="9"/>
  <c r="AZ123" i="9"/>
  <c r="AY123" i="9"/>
  <c r="AU123" i="9"/>
  <c r="AU141" i="9"/>
  <c r="BB141" i="9"/>
  <c r="AW141" i="9"/>
  <c r="BG141" i="9"/>
  <c r="BF141" i="9"/>
  <c r="BE141" i="9"/>
  <c r="BD141" i="9"/>
  <c r="BC141" i="9"/>
  <c r="BA141" i="9"/>
  <c r="AZ141" i="9"/>
  <c r="AY141" i="9"/>
  <c r="AX141" i="9"/>
  <c r="AV141" i="9"/>
  <c r="AQ148" i="9"/>
  <c r="AU236" i="9"/>
  <c r="AS236" i="9"/>
  <c r="BG236" i="9"/>
  <c r="BE236" i="9"/>
  <c r="BD236" i="9"/>
  <c r="BC236" i="9"/>
  <c r="BB236" i="9"/>
  <c r="AW236" i="9"/>
  <c r="AV236" i="9"/>
  <c r="BF236" i="9"/>
  <c r="AX236" i="9"/>
  <c r="AQ27" i="9"/>
  <c r="BD61" i="9"/>
  <c r="BC61" i="9"/>
  <c r="BA61" i="9"/>
  <c r="AZ61" i="9"/>
  <c r="AY61" i="9"/>
  <c r="AX61" i="9"/>
  <c r="AW61" i="9"/>
  <c r="AU61" i="9"/>
  <c r="AU68" i="9"/>
  <c r="BD77" i="9"/>
  <c r="BC77" i="9"/>
  <c r="BA77" i="9"/>
  <c r="AZ77" i="9"/>
  <c r="AY77" i="9"/>
  <c r="AX77" i="9"/>
  <c r="AW77" i="9"/>
  <c r="AV77" i="9"/>
  <c r="AU77" i="9"/>
  <c r="AX130" i="9"/>
  <c r="BE130" i="9"/>
  <c r="AU130" i="9"/>
  <c r="AS130" i="9"/>
  <c r="BG130" i="9"/>
  <c r="BF130" i="9"/>
  <c r="BD130" i="9"/>
  <c r="BC130" i="9"/>
  <c r="BB130" i="9"/>
  <c r="AW130" i="9"/>
  <c r="AY153" i="9"/>
  <c r="BG153" i="9"/>
  <c r="BF153" i="9"/>
  <c r="BB153" i="9"/>
  <c r="AS153" i="9"/>
  <c r="BE153" i="9"/>
  <c r="BD153" i="9"/>
  <c r="BC153" i="9"/>
  <c r="BA153" i="9"/>
  <c r="AZ153" i="9"/>
  <c r="AX153" i="9"/>
  <c r="AW153" i="9"/>
  <c r="AV153" i="9"/>
  <c r="AU153" i="9"/>
  <c r="BE195" i="9"/>
  <c r="AW195" i="9"/>
  <c r="AV195" i="9"/>
  <c r="BB195" i="9"/>
  <c r="BA195" i="9"/>
  <c r="AS195" i="9"/>
  <c r="BG195" i="9"/>
  <c r="BF195" i="9"/>
  <c r="BD195" i="9"/>
  <c r="AX195" i="9"/>
  <c r="BF349" i="9"/>
  <c r="BE349" i="9"/>
  <c r="BD349" i="9"/>
  <c r="BC349" i="9"/>
  <c r="BB349" i="9"/>
  <c r="BA349" i="9"/>
  <c r="AZ349" i="9"/>
  <c r="AY349" i="9"/>
  <c r="AX349" i="9"/>
  <c r="BG349" i="9"/>
  <c r="AW349" i="9"/>
  <c r="AV349" i="9"/>
  <c r="AS349" i="9"/>
  <c r="AU349" i="9"/>
  <c r="AV526" i="8"/>
  <c r="AU526" i="8"/>
  <c r="BD531" i="8"/>
  <c r="AY531" i="8"/>
  <c r="AX531" i="8"/>
  <c r="AQ25" i="9"/>
  <c r="AV43" i="9"/>
  <c r="AV61" i="9"/>
  <c r="BC68" i="9"/>
  <c r="BB77" i="9"/>
  <c r="AW123" i="9"/>
  <c r="AV130" i="9"/>
  <c r="BD140" i="9"/>
  <c r="AU140" i="9"/>
  <c r="BC140" i="9"/>
  <c r="AS140" i="9"/>
  <c r="BG140" i="9"/>
  <c r="BF140" i="9"/>
  <c r="BE140" i="9"/>
  <c r="BB140" i="9"/>
  <c r="BA140" i="9"/>
  <c r="AW140" i="9"/>
  <c r="AU195" i="9"/>
  <c r="BF202" i="9"/>
  <c r="AX202" i="9"/>
  <c r="AW202" i="9"/>
  <c r="AU202" i="9"/>
  <c r="BE202" i="9"/>
  <c r="BD202" i="9"/>
  <c r="AS202" i="9"/>
  <c r="BG202" i="9"/>
  <c r="BC202" i="9"/>
  <c r="AY202" i="9"/>
  <c r="AZ236" i="9"/>
  <c r="BG504" i="8"/>
  <c r="AU516" i="8"/>
  <c r="AS518" i="8"/>
  <c r="AW526" i="8"/>
  <c r="AU531" i="8"/>
  <c r="AQ23" i="9"/>
  <c r="AZ35" i="9"/>
  <c r="BD36" i="9"/>
  <c r="AZ36" i="9"/>
  <c r="AY36" i="9"/>
  <c r="AX36" i="9"/>
  <c r="AV36" i="9"/>
  <c r="AQ41" i="9"/>
  <c r="AX43" i="9"/>
  <c r="AQ57" i="9"/>
  <c r="AQ58" i="9"/>
  <c r="BB61" i="9"/>
  <c r="BF68" i="9"/>
  <c r="BA69" i="9"/>
  <c r="BE77" i="9"/>
  <c r="AS80" i="9"/>
  <c r="BF80" i="9"/>
  <c r="BE80" i="9"/>
  <c r="BD80" i="9"/>
  <c r="BC80" i="9"/>
  <c r="BB80" i="9"/>
  <c r="BA80" i="9"/>
  <c r="AZ80" i="9"/>
  <c r="AX123" i="9"/>
  <c r="AY130" i="9"/>
  <c r="AV140" i="9"/>
  <c r="AQ145" i="9"/>
  <c r="AZ152" i="9"/>
  <c r="AY152" i="9"/>
  <c r="BB152" i="9"/>
  <c r="AS152" i="9"/>
  <c r="BG152" i="9"/>
  <c r="BF152" i="9"/>
  <c r="BE152" i="9"/>
  <c r="BD152" i="9"/>
  <c r="BC152" i="9"/>
  <c r="AV152" i="9"/>
  <c r="AS159" i="9"/>
  <c r="BA159" i="9"/>
  <c r="AZ159" i="9"/>
  <c r="BB159" i="9"/>
  <c r="BG159" i="9"/>
  <c r="BF159" i="9"/>
  <c r="BE159" i="9"/>
  <c r="BD159" i="9"/>
  <c r="BC159" i="9"/>
  <c r="AY159" i="9"/>
  <c r="AU159" i="9"/>
  <c r="AQ178" i="9"/>
  <c r="AY195" i="9"/>
  <c r="AV202" i="9"/>
  <c r="BA236" i="9"/>
  <c r="AX524" i="8"/>
  <c r="AW524" i="8"/>
  <c r="AQ21" i="9"/>
  <c r="BB43" i="9"/>
  <c r="AS64" i="9"/>
  <c r="BF64" i="9"/>
  <c r="BE64" i="9"/>
  <c r="BD64" i="9"/>
  <c r="BC64" i="9"/>
  <c r="BB64" i="9"/>
  <c r="AZ64" i="9"/>
  <c r="BG68" i="9"/>
  <c r="AQ74" i="9"/>
  <c r="AQ95" i="9"/>
  <c r="AU99" i="9"/>
  <c r="BF99" i="9"/>
  <c r="BE99" i="9"/>
  <c r="BD99" i="9"/>
  <c r="BC99" i="9"/>
  <c r="BB99" i="9"/>
  <c r="BA99" i="9"/>
  <c r="AZ99" i="9"/>
  <c r="AY99" i="9"/>
  <c r="AX99" i="9"/>
  <c r="AW99" i="9"/>
  <c r="AQ122" i="9"/>
  <c r="AZ130" i="9"/>
  <c r="AX140" i="9"/>
  <c r="AQ161" i="9"/>
  <c r="AZ195" i="9"/>
  <c r="AZ202" i="9"/>
  <c r="BG245" i="9"/>
  <c r="BD245" i="9"/>
  <c r="BB245" i="9"/>
  <c r="BA245" i="9"/>
  <c r="AZ245" i="9"/>
  <c r="AY245" i="9"/>
  <c r="AX245" i="9"/>
  <c r="AW245" i="9"/>
  <c r="AV245" i="9"/>
  <c r="AU245" i="9"/>
  <c r="BC245" i="9"/>
  <c r="BG261" i="9"/>
  <c r="BF261" i="9"/>
  <c r="AS261" i="9"/>
  <c r="BE261" i="9"/>
  <c r="BD261" i="9"/>
  <c r="BC261" i="9"/>
  <c r="BB261" i="9"/>
  <c r="BA261" i="9"/>
  <c r="AZ261" i="9"/>
  <c r="AY261" i="9"/>
  <c r="AX261" i="9"/>
  <c r="AW261" i="9"/>
  <c r="AV261" i="9"/>
  <c r="AU261" i="9"/>
  <c r="BF301" i="9"/>
  <c r="BE301" i="9"/>
  <c r="BD301" i="9"/>
  <c r="BB301" i="9"/>
  <c r="BA301" i="9"/>
  <c r="AZ301" i="9"/>
  <c r="AY301" i="9"/>
  <c r="AX301" i="9"/>
  <c r="BG301" i="9"/>
  <c r="BC301" i="9"/>
  <c r="AW301" i="9"/>
  <c r="AV301" i="9"/>
  <c r="AU301" i="9"/>
  <c r="BD45" i="9"/>
  <c r="BC45" i="9"/>
  <c r="BA45" i="9"/>
  <c r="AY45" i="9"/>
  <c r="AX45" i="9"/>
  <c r="AW45" i="9"/>
  <c r="AU45" i="9"/>
  <c r="AV99" i="9"/>
  <c r="BA130" i="9"/>
  <c r="BF138" i="9"/>
  <c r="AW138" i="9"/>
  <c r="BA138" i="9"/>
  <c r="BG138" i="9"/>
  <c r="BE138" i="9"/>
  <c r="BD138" i="9"/>
  <c r="BC138" i="9"/>
  <c r="BB138" i="9"/>
  <c r="AZ138" i="9"/>
  <c r="AY138" i="9"/>
  <c r="AX138" i="9"/>
  <c r="AV138" i="9"/>
  <c r="AU138" i="9"/>
  <c r="AY140" i="9"/>
  <c r="AY169" i="9"/>
  <c r="BG169" i="9"/>
  <c r="BF169" i="9"/>
  <c r="BB169" i="9"/>
  <c r="AS169" i="9"/>
  <c r="BE169" i="9"/>
  <c r="BD169" i="9"/>
  <c r="BC169" i="9"/>
  <c r="BA169" i="9"/>
  <c r="AV169" i="9"/>
  <c r="BF170" i="9"/>
  <c r="AX170" i="9"/>
  <c r="AW170" i="9"/>
  <c r="AU170" i="9"/>
  <c r="BE170" i="9"/>
  <c r="BG170" i="9"/>
  <c r="BD170" i="9"/>
  <c r="BC170" i="9"/>
  <c r="BB170" i="9"/>
  <c r="BA170" i="9"/>
  <c r="AZ170" i="9"/>
  <c r="AY170" i="9"/>
  <c r="AV170" i="9"/>
  <c r="BC195" i="9"/>
  <c r="BA202" i="9"/>
  <c r="BE245" i="9"/>
  <c r="AX516" i="8"/>
  <c r="AV518" i="8"/>
  <c r="AZ522" i="8"/>
  <c r="AY522" i="8"/>
  <c r="AV524" i="8"/>
  <c r="AZ526" i="8"/>
  <c r="BF529" i="8"/>
  <c r="BA529" i="8"/>
  <c r="AZ529" i="8"/>
  <c r="AZ531" i="8"/>
  <c r="BM6" i="9"/>
  <c r="AQ17" i="9"/>
  <c r="BG43" i="9"/>
  <c r="AV45" i="9"/>
  <c r="AQ48" i="9"/>
  <c r="BG50" i="9"/>
  <c r="BF50" i="9"/>
  <c r="BD50" i="9"/>
  <c r="BB50" i="9"/>
  <c r="BA50" i="9"/>
  <c r="AZ50" i="9"/>
  <c r="AX50" i="9"/>
  <c r="AX51" i="9"/>
  <c r="AW51" i="9"/>
  <c r="AU51" i="9"/>
  <c r="AS51" i="9"/>
  <c r="BG51" i="9"/>
  <c r="BE51" i="9"/>
  <c r="BG61" i="9"/>
  <c r="BB63" i="9"/>
  <c r="BA63" i="9"/>
  <c r="AY63" i="9"/>
  <c r="AX63" i="9"/>
  <c r="AW63" i="9"/>
  <c r="AV63" i="9"/>
  <c r="AU63" i="9"/>
  <c r="AS63" i="9"/>
  <c r="AV64" i="9"/>
  <c r="BG89" i="9"/>
  <c r="BE89" i="9"/>
  <c r="BD89" i="9"/>
  <c r="BC89" i="9"/>
  <c r="BB89" i="9"/>
  <c r="BA89" i="9"/>
  <c r="AZ89" i="9"/>
  <c r="AY89" i="9"/>
  <c r="AU89" i="9"/>
  <c r="BG99" i="9"/>
  <c r="AQ102" i="9"/>
  <c r="AZ128" i="9"/>
  <c r="BG128" i="9"/>
  <c r="AS128" i="9"/>
  <c r="BF128" i="9"/>
  <c r="BE128" i="9"/>
  <c r="BD128" i="9"/>
  <c r="BC128" i="9"/>
  <c r="BB128" i="9"/>
  <c r="BA128" i="9"/>
  <c r="AY128" i="9"/>
  <c r="AX128" i="9"/>
  <c r="AW128" i="9"/>
  <c r="AV128" i="9"/>
  <c r="AQ134" i="9"/>
  <c r="AZ140" i="9"/>
  <c r="AQ154" i="9"/>
  <c r="AQ165" i="9"/>
  <c r="BB202" i="9"/>
  <c r="BF245" i="9"/>
  <c r="AQ521" i="8"/>
  <c r="AQ15" i="9"/>
  <c r="AU37" i="9"/>
  <c r="BG37" i="9"/>
  <c r="BF37" i="9"/>
  <c r="BE37" i="9"/>
  <c r="BC37" i="9"/>
  <c r="AZ45" i="9"/>
  <c r="BC91" i="9"/>
  <c r="BG91" i="9"/>
  <c r="BF91" i="9"/>
  <c r="BD91" i="9"/>
  <c r="BB91" i="9"/>
  <c r="BA91" i="9"/>
  <c r="AZ91" i="9"/>
  <c r="AY91" i="9"/>
  <c r="AX91" i="9"/>
  <c r="AW91" i="9"/>
  <c r="AS91" i="9"/>
  <c r="AQ93" i="9"/>
  <c r="AW97" i="9"/>
  <c r="BF97" i="9"/>
  <c r="BE97" i="9"/>
  <c r="BD97" i="9"/>
  <c r="BC97" i="9"/>
  <c r="BB97" i="9"/>
  <c r="BA97" i="9"/>
  <c r="AZ97" i="9"/>
  <c r="AY97" i="9"/>
  <c r="AX97" i="9"/>
  <c r="AV97" i="9"/>
  <c r="AU115" i="9"/>
  <c r="BG115" i="9"/>
  <c r="BF115" i="9"/>
  <c r="BE115" i="9"/>
  <c r="BD115" i="9"/>
  <c r="BC115" i="9"/>
  <c r="BB115" i="9"/>
  <c r="BA115" i="9"/>
  <c r="AZ115" i="9"/>
  <c r="AY115" i="9"/>
  <c r="AX115" i="9"/>
  <c r="AS115" i="9"/>
  <c r="AS117" i="9"/>
  <c r="BG117" i="9"/>
  <c r="BF117" i="9"/>
  <c r="BE117" i="9"/>
  <c r="BD117" i="9"/>
  <c r="BC117" i="9"/>
  <c r="BB117" i="9"/>
  <c r="BA117" i="9"/>
  <c r="AZ117" i="9"/>
  <c r="AY117" i="9"/>
  <c r="AU117" i="9"/>
  <c r="BD188" i="9"/>
  <c r="AV188" i="9"/>
  <c r="AU188" i="9"/>
  <c r="BA188" i="9"/>
  <c r="BG188" i="9"/>
  <c r="BF188" i="9"/>
  <c r="BE188" i="9"/>
  <c r="BC188" i="9"/>
  <c r="BB188" i="9"/>
  <c r="AZ188" i="9"/>
  <c r="AY188" i="9"/>
  <c r="AX188" i="9"/>
  <c r="AW188" i="9"/>
  <c r="BF303" i="9"/>
  <c r="BD303" i="9"/>
  <c r="BC303" i="9"/>
  <c r="BB303" i="9"/>
  <c r="AZ303" i="9"/>
  <c r="AY303" i="9"/>
  <c r="AX303" i="9"/>
  <c r="AW303" i="9"/>
  <c r="AV303" i="9"/>
  <c r="BG303" i="9"/>
  <c r="BE303" i="9"/>
  <c r="BA303" i="9"/>
  <c r="AU303" i="9"/>
  <c r="AV520" i="8"/>
  <c r="AV522" i="8"/>
  <c r="AZ524" i="8"/>
  <c r="BB526" i="8"/>
  <c r="BC527" i="8"/>
  <c r="BB527" i="8"/>
  <c r="AV529" i="8"/>
  <c r="BB531" i="8"/>
  <c r="AQ13" i="9"/>
  <c r="BF35" i="9"/>
  <c r="AV37" i="9"/>
  <c r="BG41" i="9"/>
  <c r="BC41" i="9"/>
  <c r="BB41" i="9"/>
  <c r="BA41" i="9"/>
  <c r="AY41" i="9"/>
  <c r="BB45" i="9"/>
  <c r="AV50" i="9"/>
  <c r="AY51" i="9"/>
  <c r="BE52" i="9"/>
  <c r="BD52" i="9"/>
  <c r="BB52" i="9"/>
  <c r="AZ52" i="9"/>
  <c r="AY52" i="9"/>
  <c r="AX52" i="9"/>
  <c r="AV52" i="9"/>
  <c r="BG57" i="9"/>
  <c r="BE57" i="9"/>
  <c r="BD57" i="9"/>
  <c r="BC57" i="9"/>
  <c r="BB57" i="9"/>
  <c r="BA57" i="9"/>
  <c r="AY57" i="9"/>
  <c r="BC63" i="9"/>
  <c r="AX64" i="9"/>
  <c r="AW89" i="9"/>
  <c r="AU91" i="9"/>
  <c r="AU97" i="9"/>
  <c r="AV115" i="9"/>
  <c r="AV117" i="9"/>
  <c r="AQ181" i="9"/>
  <c r="AS243" i="9"/>
  <c r="BD243" i="9"/>
  <c r="BB243" i="9"/>
  <c r="BA243" i="9"/>
  <c r="AZ243" i="9"/>
  <c r="AY243" i="9"/>
  <c r="AX243" i="9"/>
  <c r="AW243" i="9"/>
  <c r="AV243" i="9"/>
  <c r="AU243" i="9"/>
  <c r="BG243" i="9"/>
  <c r="BF243" i="9"/>
  <c r="AQ11" i="9"/>
  <c r="AQ35" i="9"/>
  <c r="BE45" i="9"/>
  <c r="AV53" i="9"/>
  <c r="AU53" i="9"/>
  <c r="AS53" i="9"/>
  <c r="BG53" i="9"/>
  <c r="BF53" i="9"/>
  <c r="BE53" i="9"/>
  <c r="BC53" i="9"/>
  <c r="AQ67" i="9"/>
  <c r="AQ104" i="9"/>
  <c r="AW115" i="9"/>
  <c r="AW117" i="9"/>
  <c r="AY127" i="9"/>
  <c r="AZ127" i="9"/>
  <c r="AS127" i="9"/>
  <c r="BG127" i="9"/>
  <c r="BF127" i="9"/>
  <c r="BE127" i="9"/>
  <c r="BD127" i="9"/>
  <c r="BC127" i="9"/>
  <c r="BB127" i="9"/>
  <c r="AV127" i="9"/>
  <c r="BE147" i="9"/>
  <c r="AW147" i="9"/>
  <c r="AV147" i="9"/>
  <c r="BG147" i="9"/>
  <c r="BF147" i="9"/>
  <c r="BD147" i="9"/>
  <c r="BC147" i="9"/>
  <c r="BB147" i="9"/>
  <c r="BA147" i="9"/>
  <c r="AZ147" i="9"/>
  <c r="AY147" i="9"/>
  <c r="AS147" i="9"/>
  <c r="AQ171" i="9"/>
  <c r="AS191" i="9"/>
  <c r="BA191" i="9"/>
  <c r="AZ191" i="9"/>
  <c r="BB191" i="9"/>
  <c r="BG191" i="9"/>
  <c r="BF191" i="9"/>
  <c r="BE191" i="9"/>
  <c r="BD191" i="9"/>
  <c r="BC191" i="9"/>
  <c r="AY191" i="9"/>
  <c r="AX191" i="9"/>
  <c r="AW191" i="9"/>
  <c r="AQ200" i="9"/>
  <c r="BE531" i="8"/>
  <c r="AQ9" i="9"/>
  <c r="AX37" i="9"/>
  <c r="BF45" i="9"/>
  <c r="AS48" i="9"/>
  <c r="BF48" i="9"/>
  <c r="BD48" i="9"/>
  <c r="BC48" i="9"/>
  <c r="BB48" i="9"/>
  <c r="AZ48" i="9"/>
  <c r="AW53" i="9"/>
  <c r="BE63" i="9"/>
  <c r="BA64" i="9"/>
  <c r="BG73" i="9"/>
  <c r="BE73" i="9"/>
  <c r="BD73" i="9"/>
  <c r="BC73" i="9"/>
  <c r="BB73" i="9"/>
  <c r="BA73" i="9"/>
  <c r="AZ73" i="9"/>
  <c r="AY73" i="9"/>
  <c r="AV85" i="9"/>
  <c r="AU85" i="9"/>
  <c r="AS85" i="9"/>
  <c r="BG85" i="9"/>
  <c r="BF85" i="9"/>
  <c r="BE85" i="9"/>
  <c r="BD85" i="9"/>
  <c r="BC85" i="9"/>
  <c r="BF89" i="9"/>
  <c r="BE91" i="9"/>
  <c r="AY95" i="9"/>
  <c r="BF95" i="9"/>
  <c r="BE95" i="9"/>
  <c r="BD95" i="9"/>
  <c r="BC95" i="9"/>
  <c r="BB95" i="9"/>
  <c r="BA95" i="9"/>
  <c r="AZ95" i="9"/>
  <c r="AX95" i="9"/>
  <c r="AW95" i="9"/>
  <c r="AV95" i="9"/>
  <c r="AW113" i="9"/>
  <c r="BG113" i="9"/>
  <c r="BF113" i="9"/>
  <c r="BE113" i="9"/>
  <c r="BD113" i="9"/>
  <c r="BC113" i="9"/>
  <c r="BB113" i="9"/>
  <c r="BA113" i="9"/>
  <c r="AZ113" i="9"/>
  <c r="AY113" i="9"/>
  <c r="AX113" i="9"/>
  <c r="AS113" i="9"/>
  <c r="AX117" i="9"/>
  <c r="BG119" i="9"/>
  <c r="BF119" i="9"/>
  <c r="BE119" i="9"/>
  <c r="BD119" i="9"/>
  <c r="BC119" i="9"/>
  <c r="BB119" i="9"/>
  <c r="BA119" i="9"/>
  <c r="AZ119" i="9"/>
  <c r="AY119" i="9"/>
  <c r="AU119" i="9"/>
  <c r="AU127" i="9"/>
  <c r="AU147" i="9"/>
  <c r="BE163" i="9"/>
  <c r="AW163" i="9"/>
  <c r="AV163" i="9"/>
  <c r="BB163" i="9"/>
  <c r="AS163" i="9"/>
  <c r="BG163" i="9"/>
  <c r="BF163" i="9"/>
  <c r="BD163" i="9"/>
  <c r="BC163" i="9"/>
  <c r="AX163" i="9"/>
  <c r="AW187" i="9"/>
  <c r="BE187" i="9"/>
  <c r="BD187" i="9"/>
  <c r="AX187" i="9"/>
  <c r="AV187" i="9"/>
  <c r="BG187" i="9"/>
  <c r="BF187" i="9"/>
  <c r="BC187" i="9"/>
  <c r="BB187" i="9"/>
  <c r="AU187" i="9"/>
  <c r="AU191" i="9"/>
  <c r="BE243" i="9"/>
  <c r="BA135" i="9"/>
  <c r="BG135" i="9"/>
  <c r="AQ136" i="9"/>
  <c r="AQ167" i="9"/>
  <c r="BA183" i="9"/>
  <c r="AS183" i="9"/>
  <c r="AX183" i="9"/>
  <c r="BG183" i="9"/>
  <c r="AQ208" i="9"/>
  <c r="BE211" i="9"/>
  <c r="AW211" i="9"/>
  <c r="AV211" i="9"/>
  <c r="BB211" i="9"/>
  <c r="BA211" i="9"/>
  <c r="AQ221" i="9"/>
  <c r="BA39" i="9"/>
  <c r="BF42" i="9"/>
  <c r="BD44" i="9"/>
  <c r="BA55" i="9"/>
  <c r="BF58" i="9"/>
  <c r="BD60" i="9"/>
  <c r="BE67" i="9"/>
  <c r="BA71" i="9"/>
  <c r="BF74" i="9"/>
  <c r="BD76" i="9"/>
  <c r="AS79" i="9"/>
  <c r="BE83" i="9"/>
  <c r="BA87" i="9"/>
  <c r="BF90" i="9"/>
  <c r="BE94" i="9"/>
  <c r="BD96" i="9"/>
  <c r="BE98" i="9"/>
  <c r="BF100" i="9"/>
  <c r="AX101" i="9"/>
  <c r="BG102" i="9"/>
  <c r="AX103" i="9"/>
  <c r="BG104" i="9"/>
  <c r="AX105" i="9"/>
  <c r="BG106" i="9"/>
  <c r="AX107" i="9"/>
  <c r="BF110" i="9"/>
  <c r="BE112" i="9"/>
  <c r="BF114" i="9"/>
  <c r="BG116" i="9"/>
  <c r="AX125" i="9"/>
  <c r="BE131" i="9"/>
  <c r="AV131" i="9"/>
  <c r="BF131" i="9"/>
  <c r="AX135" i="9"/>
  <c r="BB137" i="9"/>
  <c r="BC143" i="9"/>
  <c r="BC146" i="9"/>
  <c r="AQ151" i="9"/>
  <c r="BG162" i="9"/>
  <c r="BC176" i="9"/>
  <c r="AY183" i="9"/>
  <c r="AZ184" i="9"/>
  <c r="AY184" i="9"/>
  <c r="BB184" i="9"/>
  <c r="AZ192" i="9"/>
  <c r="BG192" i="9"/>
  <c r="AU192" i="9"/>
  <c r="BD192" i="9"/>
  <c r="BC192" i="9"/>
  <c r="BG194" i="9"/>
  <c r="BA199" i="9"/>
  <c r="AS199" i="9"/>
  <c r="AX199" i="9"/>
  <c r="BG199" i="9"/>
  <c r="BF199" i="9"/>
  <c r="BC210" i="9"/>
  <c r="AZ211" i="9"/>
  <c r="BE219" i="9"/>
  <c r="AQ223" i="9"/>
  <c r="AQ290" i="9"/>
  <c r="AY101" i="9"/>
  <c r="AY103" i="9"/>
  <c r="AY105" i="9"/>
  <c r="AY107" i="9"/>
  <c r="AY125" i="9"/>
  <c r="AY135" i="9"/>
  <c r="BA167" i="9"/>
  <c r="AS167" i="9"/>
  <c r="AX167" i="9"/>
  <c r="BG167" i="9"/>
  <c r="AZ183" i="9"/>
  <c r="BD204" i="9"/>
  <c r="AV204" i="9"/>
  <c r="AU204" i="9"/>
  <c r="BA204" i="9"/>
  <c r="BC211" i="9"/>
  <c r="AY221" i="9"/>
  <c r="BB221" i="9"/>
  <c r="AS221" i="9"/>
  <c r="AV221" i="9"/>
  <c r="BF221" i="9"/>
  <c r="BE221" i="9"/>
  <c r="AX230" i="9"/>
  <c r="AU230" i="9"/>
  <c r="AS230" i="9"/>
  <c r="BE230" i="9"/>
  <c r="BD230" i="9"/>
  <c r="BC230" i="9"/>
  <c r="BF230" i="9"/>
  <c r="BF270" i="9"/>
  <c r="BE270" i="9"/>
  <c r="AS270" i="9"/>
  <c r="BG270" i="9"/>
  <c r="BD270" i="9"/>
  <c r="BC270" i="9"/>
  <c r="BB270" i="9"/>
  <c r="BA270" i="9"/>
  <c r="AZ270" i="9"/>
  <c r="AY270" i="9"/>
  <c r="BC39" i="9"/>
  <c r="BF44" i="9"/>
  <c r="BC55" i="9"/>
  <c r="BF60" i="9"/>
  <c r="BG67" i="9"/>
  <c r="AV70" i="9"/>
  <c r="BC71" i="9"/>
  <c r="BF76" i="9"/>
  <c r="AU79" i="9"/>
  <c r="BG83" i="9"/>
  <c r="AV86" i="9"/>
  <c r="BC87" i="9"/>
  <c r="BG94" i="9"/>
  <c r="BG96" i="9"/>
  <c r="BG98" i="9"/>
  <c r="AZ101" i="9"/>
  <c r="AZ103" i="9"/>
  <c r="AZ105" i="9"/>
  <c r="AZ107" i="9"/>
  <c r="AZ125" i="9"/>
  <c r="AZ135" i="9"/>
  <c r="AY136" i="9"/>
  <c r="AZ136" i="9"/>
  <c r="BD137" i="9"/>
  <c r="BE143" i="9"/>
  <c r="BG146" i="9"/>
  <c r="AV148" i="9"/>
  <c r="BD148" i="9"/>
  <c r="BC148" i="9"/>
  <c r="BE148" i="9"/>
  <c r="AU167" i="9"/>
  <c r="BF176" i="9"/>
  <c r="AX178" i="9"/>
  <c r="BF178" i="9"/>
  <c r="BE178" i="9"/>
  <c r="AY178" i="9"/>
  <c r="BB183" i="9"/>
  <c r="AW204" i="9"/>
  <c r="AZ208" i="9"/>
  <c r="BG208" i="9"/>
  <c r="AU208" i="9"/>
  <c r="BD208" i="9"/>
  <c r="BC208" i="9"/>
  <c r="BG210" i="9"/>
  <c r="BD211" i="9"/>
  <c r="AU221" i="9"/>
  <c r="AV230" i="9"/>
  <c r="AQ247" i="9"/>
  <c r="AU270" i="9"/>
  <c r="AY286" i="9"/>
  <c r="BG286" i="9"/>
  <c r="BF286" i="9"/>
  <c r="BE286" i="9"/>
  <c r="BD286" i="9"/>
  <c r="BC286" i="9"/>
  <c r="BB286" i="9"/>
  <c r="BA286" i="9"/>
  <c r="AZ286" i="9"/>
  <c r="AX286" i="9"/>
  <c r="AW286" i="9"/>
  <c r="AW38" i="9"/>
  <c r="BD39" i="9"/>
  <c r="AU40" i="9"/>
  <c r="AS42" i="9"/>
  <c r="BG44" i="9"/>
  <c r="AW54" i="9"/>
  <c r="BD55" i="9"/>
  <c r="AU56" i="9"/>
  <c r="AS58" i="9"/>
  <c r="BG60" i="9"/>
  <c r="AW70" i="9"/>
  <c r="BD71" i="9"/>
  <c r="AU72" i="9"/>
  <c r="AS74" i="9"/>
  <c r="BG76" i="9"/>
  <c r="AV79" i="9"/>
  <c r="AW86" i="9"/>
  <c r="BD87" i="9"/>
  <c r="AU88" i="9"/>
  <c r="AS90" i="9"/>
  <c r="BA101" i="9"/>
  <c r="AS102" i="9"/>
  <c r="BA103" i="9"/>
  <c r="AS104" i="9"/>
  <c r="BA105" i="9"/>
  <c r="AS106" i="9"/>
  <c r="BA107" i="9"/>
  <c r="AS110" i="9"/>
  <c r="AS116" i="9"/>
  <c r="BB125" i="9"/>
  <c r="AX131" i="9"/>
  <c r="BB135" i="9"/>
  <c r="AU136" i="9"/>
  <c r="BE137" i="9"/>
  <c r="BB142" i="9"/>
  <c r="AS142" i="9"/>
  <c r="BF143" i="9"/>
  <c r="AU148" i="9"/>
  <c r="BG161" i="9"/>
  <c r="AY161" i="9"/>
  <c r="AX161" i="9"/>
  <c r="BF161" i="9"/>
  <c r="AV161" i="9"/>
  <c r="AV167" i="9"/>
  <c r="AW171" i="9"/>
  <c r="BE171" i="9"/>
  <c r="BD171" i="9"/>
  <c r="AX171" i="9"/>
  <c r="AQ176" i="9"/>
  <c r="AU178" i="9"/>
  <c r="BC183" i="9"/>
  <c r="AW184" i="9"/>
  <c r="AX192" i="9"/>
  <c r="AW199" i="9"/>
  <c r="AZ200" i="9"/>
  <c r="AY200" i="9"/>
  <c r="BB200" i="9"/>
  <c r="BA200" i="9"/>
  <c r="AX204" i="9"/>
  <c r="AV208" i="9"/>
  <c r="BF211" i="9"/>
  <c r="AW221" i="9"/>
  <c r="BF222" i="9"/>
  <c r="AS222" i="9"/>
  <c r="BA222" i="9"/>
  <c r="AZ222" i="9"/>
  <c r="AY222" i="9"/>
  <c r="AX222" i="9"/>
  <c r="AW230" i="9"/>
  <c r="AS259" i="9"/>
  <c r="BG259" i="9"/>
  <c r="BF259" i="9"/>
  <c r="BE259" i="9"/>
  <c r="BD259" i="9"/>
  <c r="BC259" i="9"/>
  <c r="BB259" i="9"/>
  <c r="BA259" i="9"/>
  <c r="AZ259" i="9"/>
  <c r="AY259" i="9"/>
  <c r="AX259" i="9"/>
  <c r="AV259" i="9"/>
  <c r="AU259" i="9"/>
  <c r="BG268" i="9"/>
  <c r="BF268" i="9"/>
  <c r="BE268" i="9"/>
  <c r="BD268" i="9"/>
  <c r="BC268" i="9"/>
  <c r="BB268" i="9"/>
  <c r="BA268" i="9"/>
  <c r="AZ268" i="9"/>
  <c r="AY268" i="9"/>
  <c r="AX268" i="9"/>
  <c r="AV270" i="9"/>
  <c r="AU286" i="9"/>
  <c r="BE344" i="9"/>
  <c r="BC344" i="9"/>
  <c r="BB344" i="9"/>
  <c r="BA344" i="9"/>
  <c r="AZ344" i="9"/>
  <c r="AY344" i="9"/>
  <c r="AX344" i="9"/>
  <c r="AW344" i="9"/>
  <c r="AV344" i="9"/>
  <c r="AU344" i="9"/>
  <c r="BG344" i="9"/>
  <c r="BF344" i="9"/>
  <c r="BD344" i="9"/>
  <c r="BE39" i="9"/>
  <c r="BE55" i="9"/>
  <c r="AS67" i="9"/>
  <c r="BE71" i="9"/>
  <c r="AW79" i="9"/>
  <c r="AS83" i="9"/>
  <c r="BE87" i="9"/>
  <c r="AS94" i="9"/>
  <c r="AS100" i="9"/>
  <c r="BB101" i="9"/>
  <c r="BB103" i="9"/>
  <c r="BB105" i="9"/>
  <c r="BB107" i="9"/>
  <c r="AS112" i="9"/>
  <c r="AS114" i="9"/>
  <c r="BC125" i="9"/>
  <c r="AQ127" i="9"/>
  <c r="BG129" i="9"/>
  <c r="AX129" i="9"/>
  <c r="BC129" i="9"/>
  <c r="BC135" i="9"/>
  <c r="BG137" i="9"/>
  <c r="AW139" i="9"/>
  <c r="BD139" i="9"/>
  <c r="AS139" i="9"/>
  <c r="BG145" i="9"/>
  <c r="AY145" i="9"/>
  <c r="AX145" i="9"/>
  <c r="BF145" i="9"/>
  <c r="AQ152" i="9"/>
  <c r="BF154" i="9"/>
  <c r="AX154" i="9"/>
  <c r="AW154" i="9"/>
  <c r="AU154" i="9"/>
  <c r="BE154" i="9"/>
  <c r="AQ163" i="9"/>
  <c r="AW167" i="9"/>
  <c r="BD183" i="9"/>
  <c r="AY185" i="9"/>
  <c r="BG185" i="9"/>
  <c r="BF185" i="9"/>
  <c r="BB185" i="9"/>
  <c r="AS185" i="9"/>
  <c r="BG193" i="9"/>
  <c r="AY193" i="9"/>
  <c r="AX193" i="9"/>
  <c r="BF193" i="9"/>
  <c r="AV193" i="9"/>
  <c r="AU193" i="9"/>
  <c r="AQ195" i="9"/>
  <c r="AY204" i="9"/>
  <c r="BG211" i="9"/>
  <c r="AQ219" i="9"/>
  <c r="AX221" i="9"/>
  <c r="AY230" i="9"/>
  <c r="AQ262" i="9"/>
  <c r="AW270" i="9"/>
  <c r="AV286" i="9"/>
  <c r="AY302" i="9"/>
  <c r="AW302" i="9"/>
  <c r="AV302" i="9"/>
  <c r="AU302" i="9"/>
  <c r="AS302" i="9"/>
  <c r="BG302" i="9"/>
  <c r="BF302" i="9"/>
  <c r="BE302" i="9"/>
  <c r="BD302" i="9"/>
  <c r="BC302" i="9"/>
  <c r="BB302" i="9"/>
  <c r="AX302" i="9"/>
  <c r="AS362" i="9"/>
  <c r="BF362" i="9"/>
  <c r="BA362" i="9"/>
  <c r="BG362" i="9"/>
  <c r="BE362" i="9"/>
  <c r="BD362" i="9"/>
  <c r="BC362" i="9"/>
  <c r="BB362" i="9"/>
  <c r="AZ362" i="9"/>
  <c r="AY362" i="9"/>
  <c r="AX362" i="9"/>
  <c r="AW362" i="9"/>
  <c r="AV362" i="9"/>
  <c r="AU362" i="9"/>
  <c r="AX79" i="9"/>
  <c r="BC101" i="9"/>
  <c r="BC103" i="9"/>
  <c r="BC105" i="9"/>
  <c r="BD107" i="9"/>
  <c r="BD125" i="9"/>
  <c r="BD135" i="9"/>
  <c r="BA151" i="9"/>
  <c r="AS151" i="9"/>
  <c r="AX151" i="9"/>
  <c r="AY167" i="9"/>
  <c r="AZ168" i="9"/>
  <c r="AY168" i="9"/>
  <c r="BB168" i="9"/>
  <c r="BE179" i="9"/>
  <c r="AW179" i="9"/>
  <c r="AV179" i="9"/>
  <c r="BB179" i="9"/>
  <c r="BE183" i="9"/>
  <c r="AZ204" i="9"/>
  <c r="AZ221" i="9"/>
  <c r="AZ230" i="9"/>
  <c r="AQ241" i="9"/>
  <c r="AU67" i="9"/>
  <c r="AY79" i="9"/>
  <c r="AU83" i="9"/>
  <c r="AU94" i="9"/>
  <c r="AU100" i="9"/>
  <c r="BD101" i="9"/>
  <c r="BD103" i="9"/>
  <c r="BD105" i="9"/>
  <c r="BE107" i="9"/>
  <c r="AU112" i="9"/>
  <c r="AU114" i="9"/>
  <c r="BE125" i="9"/>
  <c r="AV132" i="9"/>
  <c r="BC132" i="9"/>
  <c r="AX132" i="9"/>
  <c r="AQ135" i="9"/>
  <c r="BE135" i="9"/>
  <c r="AU151" i="9"/>
  <c r="AZ167" i="9"/>
  <c r="AU168" i="9"/>
  <c r="AS175" i="9"/>
  <c r="BA175" i="9"/>
  <c r="AZ175" i="9"/>
  <c r="BB175" i="9"/>
  <c r="AU179" i="9"/>
  <c r="BF183" i="9"/>
  <c r="AY201" i="9"/>
  <c r="BG201" i="9"/>
  <c r="BF201" i="9"/>
  <c r="BB201" i="9"/>
  <c r="AS201" i="9"/>
  <c r="BB204" i="9"/>
  <c r="BG209" i="9"/>
  <c r="AY209" i="9"/>
  <c r="AX209" i="9"/>
  <c r="BF209" i="9"/>
  <c r="AV209" i="9"/>
  <c r="AU209" i="9"/>
  <c r="AQ211" i="9"/>
  <c r="AQ220" i="9"/>
  <c r="BA221" i="9"/>
  <c r="AQ225" i="9"/>
  <c r="BA230" i="9"/>
  <c r="AQ264" i="9"/>
  <c r="AQ276" i="9"/>
  <c r="AV281" i="9"/>
  <c r="BD281" i="9"/>
  <c r="BC281" i="9"/>
  <c r="BB281" i="9"/>
  <c r="BG281" i="9"/>
  <c r="BF281" i="9"/>
  <c r="BE281" i="9"/>
  <c r="BA281" i="9"/>
  <c r="AZ281" i="9"/>
  <c r="AY281" i="9"/>
  <c r="AX281" i="9"/>
  <c r="AW281" i="9"/>
  <c r="AU281" i="9"/>
  <c r="BF135" i="9"/>
  <c r="AQ147" i="9"/>
  <c r="AX162" i="9"/>
  <c r="BF162" i="9"/>
  <c r="BE162" i="9"/>
  <c r="AY162" i="9"/>
  <c r="AQ183" i="9"/>
  <c r="AX194" i="9"/>
  <c r="BF194" i="9"/>
  <c r="BE194" i="9"/>
  <c r="AY194" i="9"/>
  <c r="BC204" i="9"/>
  <c r="AQ287" i="9"/>
  <c r="AZ293" i="9"/>
  <c r="AX293" i="9"/>
  <c r="BG293" i="9"/>
  <c r="BF293" i="9"/>
  <c r="BE293" i="9"/>
  <c r="BD293" i="9"/>
  <c r="BC293" i="9"/>
  <c r="BB293" i="9"/>
  <c r="BA293" i="9"/>
  <c r="AY293" i="9"/>
  <c r="AS293" i="9"/>
  <c r="AV44" i="9"/>
  <c r="AV60" i="9"/>
  <c r="AW67" i="9"/>
  <c r="AV76" i="9"/>
  <c r="BA79" i="9"/>
  <c r="AW83" i="9"/>
  <c r="AW94" i="9"/>
  <c r="AV96" i="9"/>
  <c r="AV98" i="9"/>
  <c r="AW100" i="9"/>
  <c r="BF101" i="9"/>
  <c r="AX102" i="9"/>
  <c r="BF103" i="9"/>
  <c r="AY104" i="9"/>
  <c r="BG105" i="9"/>
  <c r="AY106" i="9"/>
  <c r="BG107" i="9"/>
  <c r="AW112" i="9"/>
  <c r="AW114" i="9"/>
  <c r="AX116" i="9"/>
  <c r="BG125" i="9"/>
  <c r="AY129" i="9"/>
  <c r="BC131" i="9"/>
  <c r="AW132" i="9"/>
  <c r="BB136" i="9"/>
  <c r="AY139" i="9"/>
  <c r="AQ144" i="9"/>
  <c r="AZ145" i="9"/>
  <c r="BA148" i="9"/>
  <c r="AW151" i="9"/>
  <c r="BA154" i="9"/>
  <c r="AW155" i="9"/>
  <c r="BE155" i="9"/>
  <c r="BD155" i="9"/>
  <c r="AX155" i="9"/>
  <c r="AQ160" i="9"/>
  <c r="AU162" i="9"/>
  <c r="BC167" i="9"/>
  <c r="AW168" i="9"/>
  <c r="BD172" i="9"/>
  <c r="AV172" i="9"/>
  <c r="AU172" i="9"/>
  <c r="BA172" i="9"/>
  <c r="AV175" i="9"/>
  <c r="BB178" i="9"/>
  <c r="AY179" i="9"/>
  <c r="BE184" i="9"/>
  <c r="AX185" i="9"/>
  <c r="BF186" i="9"/>
  <c r="AX186" i="9"/>
  <c r="AW186" i="9"/>
  <c r="AU186" i="9"/>
  <c r="BE186" i="9"/>
  <c r="BD186" i="9"/>
  <c r="BF192" i="9"/>
  <c r="BB193" i="9"/>
  <c r="AU194" i="9"/>
  <c r="BD199" i="9"/>
  <c r="AV201" i="9"/>
  <c r="BE204" i="9"/>
  <c r="BB208" i="9"/>
  <c r="AZ209" i="9"/>
  <c r="BD221" i="9"/>
  <c r="BD224" i="9"/>
  <c r="AS224" i="9"/>
  <c r="BA224" i="9"/>
  <c r="AZ224" i="9"/>
  <c r="AX224" i="9"/>
  <c r="BG230" i="9"/>
  <c r="AQ260" i="9"/>
  <c r="AU293" i="9"/>
  <c r="AW96" i="9"/>
  <c r="AW98" i="9"/>
  <c r="AX100" i="9"/>
  <c r="BG101" i="9"/>
  <c r="AX112" i="9"/>
  <c r="AX114" i="9"/>
  <c r="AY132" i="9"/>
  <c r="AY137" i="9"/>
  <c r="BF137" i="9"/>
  <c r="AS143" i="9"/>
  <c r="AZ143" i="9"/>
  <c r="BB143" i="9"/>
  <c r="AX146" i="9"/>
  <c r="BF146" i="9"/>
  <c r="BE146" i="9"/>
  <c r="AY146" i="9"/>
  <c r="AY151" i="9"/>
  <c r="AV162" i="9"/>
  <c r="BD167" i="9"/>
  <c r="AZ176" i="9"/>
  <c r="BG176" i="9"/>
  <c r="AU176" i="9"/>
  <c r="BD176" i="9"/>
  <c r="AZ179" i="9"/>
  <c r="AV194" i="9"/>
  <c r="BF204" i="9"/>
  <c r="AX210" i="9"/>
  <c r="BF210" i="9"/>
  <c r="BE210" i="9"/>
  <c r="AY210" i="9"/>
  <c r="BA219" i="9"/>
  <c r="BB219" i="9"/>
  <c r="AS219" i="9"/>
  <c r="AY219" i="9"/>
  <c r="AX219" i="9"/>
  <c r="BG221" i="9"/>
  <c r="AV232" i="9"/>
  <c r="AU232" i="9"/>
  <c r="AS232" i="9"/>
  <c r="BF232" i="9"/>
  <c r="BE232" i="9"/>
  <c r="BD232" i="9"/>
  <c r="BC232" i="9"/>
  <c r="BB232" i="9"/>
  <c r="BA232" i="9"/>
  <c r="AQ284" i="9"/>
  <c r="AQ314" i="9"/>
  <c r="AQ199" i="9"/>
  <c r="AW223" i="9"/>
  <c r="BB223" i="9"/>
  <c r="AS223" i="9"/>
  <c r="AY278" i="9"/>
  <c r="AX278" i="9"/>
  <c r="AW278" i="9"/>
  <c r="BG278" i="9"/>
  <c r="BF278" i="9"/>
  <c r="BE278" i="9"/>
  <c r="BD278" i="9"/>
  <c r="BC278" i="9"/>
  <c r="BB278" i="9"/>
  <c r="BA278" i="9"/>
  <c r="AZ278" i="9"/>
  <c r="AV278" i="9"/>
  <c r="AU278" i="9"/>
  <c r="AV164" i="9"/>
  <c r="BD164" i="9"/>
  <c r="BC164" i="9"/>
  <c r="AV180" i="9"/>
  <c r="BD180" i="9"/>
  <c r="BC180" i="9"/>
  <c r="AV196" i="9"/>
  <c r="BD196" i="9"/>
  <c r="BC196" i="9"/>
  <c r="AV212" i="9"/>
  <c r="BD212" i="9"/>
  <c r="BC212" i="9"/>
  <c r="AU223" i="9"/>
  <c r="AQ291" i="9"/>
  <c r="AQ323" i="9"/>
  <c r="AS340" i="9"/>
  <c r="BG340" i="9"/>
  <c r="BF340" i="9"/>
  <c r="BE340" i="9"/>
  <c r="BD340" i="9"/>
  <c r="BC340" i="9"/>
  <c r="BB340" i="9"/>
  <c r="BA340" i="9"/>
  <c r="AZ340" i="9"/>
  <c r="AY340" i="9"/>
  <c r="AX340" i="9"/>
  <c r="BG342" i="9"/>
  <c r="BE342" i="9"/>
  <c r="BD342" i="9"/>
  <c r="BC342" i="9"/>
  <c r="BB342" i="9"/>
  <c r="BA342" i="9"/>
  <c r="AZ342" i="9"/>
  <c r="AY342" i="9"/>
  <c r="AX342" i="9"/>
  <c r="AW342" i="9"/>
  <c r="BF342" i="9"/>
  <c r="AU360" i="9"/>
  <c r="BC360" i="9"/>
  <c r="BG360" i="9"/>
  <c r="BF360" i="9"/>
  <c r="BE360" i="9"/>
  <c r="BD360" i="9"/>
  <c r="BB360" i="9"/>
  <c r="BA360" i="9"/>
  <c r="AZ360" i="9"/>
  <c r="AY360" i="9"/>
  <c r="AX360" i="9"/>
  <c r="AW360" i="9"/>
  <c r="AV360" i="9"/>
  <c r="AU340" i="9"/>
  <c r="AU342" i="9"/>
  <c r="BD351" i="9"/>
  <c r="BF351" i="9"/>
  <c r="BE351" i="9"/>
  <c r="BC351" i="9"/>
  <c r="BB351" i="9"/>
  <c r="BA351" i="9"/>
  <c r="AZ351" i="9"/>
  <c r="AY351" i="9"/>
  <c r="AX351" i="9"/>
  <c r="AW351" i="9"/>
  <c r="AU351" i="9"/>
  <c r="AV351" i="9"/>
  <c r="AU157" i="9"/>
  <c r="BC157" i="9"/>
  <c r="BB157" i="9"/>
  <c r="BE164" i="9"/>
  <c r="AU173" i="9"/>
  <c r="BC173" i="9"/>
  <c r="BB173" i="9"/>
  <c r="BE180" i="9"/>
  <c r="AU189" i="9"/>
  <c r="BC189" i="9"/>
  <c r="BB189" i="9"/>
  <c r="BE196" i="9"/>
  <c r="AU205" i="9"/>
  <c r="BC205" i="9"/>
  <c r="BB205" i="9"/>
  <c r="BE212" i="9"/>
  <c r="BE223" i="9"/>
  <c r="AQ271" i="9"/>
  <c r="BE280" i="9"/>
  <c r="AW280" i="9"/>
  <c r="AV280" i="9"/>
  <c r="AU280" i="9"/>
  <c r="AS280" i="9"/>
  <c r="BG280" i="9"/>
  <c r="BF280" i="9"/>
  <c r="BD280" i="9"/>
  <c r="BC280" i="9"/>
  <c r="BB280" i="9"/>
  <c r="AQ318" i="9"/>
  <c r="AY372" i="9"/>
  <c r="AX372" i="9"/>
  <c r="AV372" i="9"/>
  <c r="BG372" i="9"/>
  <c r="AS372" i="9"/>
  <c r="BF372" i="9"/>
  <c r="BE372" i="9"/>
  <c r="BD372" i="9"/>
  <c r="BC372" i="9"/>
  <c r="BB372" i="9"/>
  <c r="BA254" i="9"/>
  <c r="BA256" i="9"/>
  <c r="BA263" i="9"/>
  <c r="AV264" i="9"/>
  <c r="AU264" i="9"/>
  <c r="BA272" i="9"/>
  <c r="BD292" i="9"/>
  <c r="AU306" i="9"/>
  <c r="AS306" i="9"/>
  <c r="BG306" i="9"/>
  <c r="BE306" i="9"/>
  <c r="BD306" i="9"/>
  <c r="BC306" i="9"/>
  <c r="BB306" i="9"/>
  <c r="BA306" i="9"/>
  <c r="AX365" i="9"/>
  <c r="AW365" i="9"/>
  <c r="AU365" i="9"/>
  <c r="BF365" i="9"/>
  <c r="BG365" i="9"/>
  <c r="BE365" i="9"/>
  <c r="BD365" i="9"/>
  <c r="BC365" i="9"/>
  <c r="BB365" i="9"/>
  <c r="BA365" i="9"/>
  <c r="AZ365" i="9"/>
  <c r="AS158" i="9"/>
  <c r="AS174" i="9"/>
  <c r="AS190" i="9"/>
  <c r="AS206" i="9"/>
  <c r="BB214" i="9"/>
  <c r="AS215" i="9"/>
  <c r="BB216" i="9"/>
  <c r="AS217" i="9"/>
  <c r="BA226" i="9"/>
  <c r="AS235" i="9"/>
  <c r="AS237" i="9"/>
  <c r="BA238" i="9"/>
  <c r="AS239" i="9"/>
  <c r="BA240" i="9"/>
  <c r="AS241" i="9"/>
  <c r="BD244" i="9"/>
  <c r="BD246" i="9"/>
  <c r="AU247" i="9"/>
  <c r="BD248" i="9"/>
  <c r="AU249" i="9"/>
  <c r="BC252" i="9"/>
  <c r="BB254" i="9"/>
  <c r="BB256" i="9"/>
  <c r="BF258" i="9"/>
  <c r="BB263" i="9"/>
  <c r="AW264" i="9"/>
  <c r="BB272" i="9"/>
  <c r="BG274" i="9"/>
  <c r="BC277" i="9"/>
  <c r="AQ285" i="9"/>
  <c r="BG285" i="9"/>
  <c r="BE292" i="9"/>
  <c r="BG294" i="9"/>
  <c r="BE294" i="9"/>
  <c r="BA294" i="9"/>
  <c r="AY294" i="9"/>
  <c r="AX294" i="9"/>
  <c r="AW294" i="9"/>
  <c r="AV306" i="9"/>
  <c r="AQ361" i="9"/>
  <c r="AV365" i="9"/>
  <c r="BA372" i="9"/>
  <c r="AS225" i="9"/>
  <c r="BE244" i="9"/>
  <c r="BE246" i="9"/>
  <c r="AV247" i="9"/>
  <c r="BE248" i="9"/>
  <c r="AV249" i="9"/>
  <c r="AQ252" i="9"/>
  <c r="BD252" i="9"/>
  <c r="BC254" i="9"/>
  <c r="BE256" i="9"/>
  <c r="BG258" i="9"/>
  <c r="AX262" i="9"/>
  <c r="AW262" i="9"/>
  <c r="BC263" i="9"/>
  <c r="AX264" i="9"/>
  <c r="AW271" i="9"/>
  <c r="AV271" i="9"/>
  <c r="BE272" i="9"/>
  <c r="AQ277" i="9"/>
  <c r="BD277" i="9"/>
  <c r="BA284" i="9"/>
  <c r="AS284" i="9"/>
  <c r="BG284" i="9"/>
  <c r="BF287" i="9"/>
  <c r="AX287" i="9"/>
  <c r="AW287" i="9"/>
  <c r="AV287" i="9"/>
  <c r="AU290" i="9"/>
  <c r="AS290" i="9"/>
  <c r="BC290" i="9"/>
  <c r="BB290" i="9"/>
  <c r="BA290" i="9"/>
  <c r="AW306" i="9"/>
  <c r="AQ334" i="9"/>
  <c r="AQ339" i="9"/>
  <c r="AQ353" i="9"/>
  <c r="AY365" i="9"/>
  <c r="AQ377" i="9"/>
  <c r="AQ236" i="9"/>
  <c r="BF244" i="9"/>
  <c r="BF246" i="9"/>
  <c r="AW247" i="9"/>
  <c r="BF248" i="9"/>
  <c r="AW249" i="9"/>
  <c r="BE252" i="9"/>
  <c r="BD254" i="9"/>
  <c r="BF256" i="9"/>
  <c r="BF263" i="9"/>
  <c r="AY264" i="9"/>
  <c r="BF272" i="9"/>
  <c r="BA276" i="9"/>
  <c r="AZ276" i="9"/>
  <c r="AY276" i="9"/>
  <c r="BE277" i="9"/>
  <c r="AX295" i="9"/>
  <c r="AV295" i="9"/>
  <c r="BF295" i="9"/>
  <c r="BE295" i="9"/>
  <c r="BD295" i="9"/>
  <c r="AQ297" i="9"/>
  <c r="AX306" i="9"/>
  <c r="AS308" i="9"/>
  <c r="BG308" i="9"/>
  <c r="BF308" i="9"/>
  <c r="BE308" i="9"/>
  <c r="BD308" i="9"/>
  <c r="BC308" i="9"/>
  <c r="BB308" i="9"/>
  <c r="BA308" i="9"/>
  <c r="AZ308" i="9"/>
  <c r="AY308" i="9"/>
  <c r="BG310" i="9"/>
  <c r="BE310" i="9"/>
  <c r="BD310" i="9"/>
  <c r="BC310" i="9"/>
  <c r="BB310" i="9"/>
  <c r="BA310" i="9"/>
  <c r="AZ310" i="9"/>
  <c r="AY310" i="9"/>
  <c r="AX310" i="9"/>
  <c r="AW310" i="9"/>
  <c r="BE312" i="9"/>
  <c r="BC312" i="9"/>
  <c r="BB312" i="9"/>
  <c r="BA312" i="9"/>
  <c r="AZ312" i="9"/>
  <c r="AY312" i="9"/>
  <c r="AX312" i="9"/>
  <c r="AW312" i="9"/>
  <c r="AV312" i="9"/>
  <c r="AU312" i="9"/>
  <c r="BF319" i="9"/>
  <c r="BD319" i="9"/>
  <c r="BC319" i="9"/>
  <c r="BB319" i="9"/>
  <c r="BA319" i="9"/>
  <c r="AZ319" i="9"/>
  <c r="AY319" i="9"/>
  <c r="AX319" i="9"/>
  <c r="AW319" i="9"/>
  <c r="AV319" i="9"/>
  <c r="AQ394" i="9"/>
  <c r="BB427" i="9"/>
  <c r="AS427" i="9"/>
  <c r="BF427" i="9"/>
  <c r="BE427" i="9"/>
  <c r="BG427" i="9"/>
  <c r="BD427" i="9"/>
  <c r="BC427" i="9"/>
  <c r="BA427" i="9"/>
  <c r="AZ427" i="9"/>
  <c r="AY427" i="9"/>
  <c r="AX427" i="9"/>
  <c r="AW427" i="9"/>
  <c r="AV427" i="9"/>
  <c r="BG244" i="9"/>
  <c r="BG246" i="9"/>
  <c r="AX247" i="9"/>
  <c r="BG248" i="9"/>
  <c r="AX249" i="9"/>
  <c r="BF252" i="9"/>
  <c r="BE254" i="9"/>
  <c r="BG256" i="9"/>
  <c r="AZ260" i="9"/>
  <c r="AY260" i="9"/>
  <c r="BG263" i="9"/>
  <c r="AZ264" i="9"/>
  <c r="AY269" i="9"/>
  <c r="AX269" i="9"/>
  <c r="BG272" i="9"/>
  <c r="AQ300" i="9"/>
  <c r="AY306" i="9"/>
  <c r="AU308" i="9"/>
  <c r="AU310" i="9"/>
  <c r="BD312" i="9"/>
  <c r="AU319" i="9"/>
  <c r="AQ341" i="9"/>
  <c r="AU427" i="9"/>
  <c r="BB454" i="9"/>
  <c r="BA454" i="9"/>
  <c r="AZ454" i="9"/>
  <c r="AY454" i="9"/>
  <c r="BG454" i="9"/>
  <c r="BF454" i="9"/>
  <c r="BE454" i="9"/>
  <c r="BD454" i="9"/>
  <c r="BC454" i="9"/>
  <c r="AX454" i="9"/>
  <c r="AW454" i="9"/>
  <c r="AV454" i="9"/>
  <c r="AU454" i="9"/>
  <c r="AY247" i="9"/>
  <c r="AY249" i="9"/>
  <c r="BG254" i="9"/>
  <c r="BA264" i="9"/>
  <c r="BF279" i="9"/>
  <c r="BE279" i="9"/>
  <c r="BD279" i="9"/>
  <c r="AZ306" i="9"/>
  <c r="BF317" i="9"/>
  <c r="BE317" i="9"/>
  <c r="BD317" i="9"/>
  <c r="BC317" i="9"/>
  <c r="BB317" i="9"/>
  <c r="BA317" i="9"/>
  <c r="AZ317" i="9"/>
  <c r="AY317" i="9"/>
  <c r="AX317" i="9"/>
  <c r="AQ348" i="9"/>
  <c r="AQ363" i="9"/>
  <c r="AZ247" i="9"/>
  <c r="AZ249" i="9"/>
  <c r="AV260" i="9"/>
  <c r="BB264" i="9"/>
  <c r="BC265" i="9"/>
  <c r="BB265" i="9"/>
  <c r="BA267" i="9"/>
  <c r="AZ267" i="9"/>
  <c r="AQ268" i="9"/>
  <c r="AV269" i="9"/>
  <c r="AQ275" i="9"/>
  <c r="AU279" i="9"/>
  <c r="AQ293" i="9"/>
  <c r="AY295" i="9"/>
  <c r="BF306" i="9"/>
  <c r="AW308" i="9"/>
  <c r="BF310" i="9"/>
  <c r="BG312" i="9"/>
  <c r="AU317" i="9"/>
  <c r="BG319" i="9"/>
  <c r="AU322" i="9"/>
  <c r="AS322" i="9"/>
  <c r="BG322" i="9"/>
  <c r="BF322" i="9"/>
  <c r="BE322" i="9"/>
  <c r="BD322" i="9"/>
  <c r="BC322" i="9"/>
  <c r="BB322" i="9"/>
  <c r="BA322" i="9"/>
  <c r="BA247" i="9"/>
  <c r="BA249" i="9"/>
  <c r="AS252" i="9"/>
  <c r="BB258" i="9"/>
  <c r="BA258" i="9"/>
  <c r="AQ259" i="9"/>
  <c r="BC264" i="9"/>
  <c r="BC274" i="9"/>
  <c r="BB274" i="9"/>
  <c r="BA274" i="9"/>
  <c r="AV279" i="9"/>
  <c r="AZ285" i="9"/>
  <c r="AY285" i="9"/>
  <c r="AX285" i="9"/>
  <c r="AW288" i="9"/>
  <c r="BE288" i="9"/>
  <c r="BD288" i="9"/>
  <c r="BC288" i="9"/>
  <c r="BE296" i="9"/>
  <c r="BC296" i="9"/>
  <c r="BA296" i="9"/>
  <c r="AY296" i="9"/>
  <c r="AW296" i="9"/>
  <c r="AV296" i="9"/>
  <c r="AU296" i="9"/>
  <c r="AQ301" i="9"/>
  <c r="AQ302" i="9"/>
  <c r="AX308" i="9"/>
  <c r="AV317" i="9"/>
  <c r="AV322" i="9"/>
  <c r="BF335" i="9"/>
  <c r="BD335" i="9"/>
  <c r="BC335" i="9"/>
  <c r="BB335" i="9"/>
  <c r="BA335" i="9"/>
  <c r="AZ335" i="9"/>
  <c r="AY335" i="9"/>
  <c r="AX335" i="9"/>
  <c r="AW335" i="9"/>
  <c r="AV335" i="9"/>
  <c r="AQ350" i="9"/>
  <c r="AQ417" i="9"/>
  <c r="BB247" i="9"/>
  <c r="BB249" i="9"/>
  <c r="AS254" i="9"/>
  <c r="AU258" i="9"/>
  <c r="BD264" i="9"/>
  <c r="BG277" i="9"/>
  <c r="BF277" i="9"/>
  <c r="AW279" i="9"/>
  <c r="AW317" i="9"/>
  <c r="AS324" i="9"/>
  <c r="BG324" i="9"/>
  <c r="BF324" i="9"/>
  <c r="BE324" i="9"/>
  <c r="BD324" i="9"/>
  <c r="BC324" i="9"/>
  <c r="BB324" i="9"/>
  <c r="BA324" i="9"/>
  <c r="AZ324" i="9"/>
  <c r="AY324" i="9"/>
  <c r="BG326" i="9"/>
  <c r="BE326" i="9"/>
  <c r="BD326" i="9"/>
  <c r="BC326" i="9"/>
  <c r="BB326" i="9"/>
  <c r="BA326" i="9"/>
  <c r="AZ326" i="9"/>
  <c r="AY326" i="9"/>
  <c r="AX326" i="9"/>
  <c r="AW326" i="9"/>
  <c r="BE328" i="9"/>
  <c r="BC328" i="9"/>
  <c r="BB328" i="9"/>
  <c r="BA328" i="9"/>
  <c r="AZ328" i="9"/>
  <c r="AY328" i="9"/>
  <c r="AX328" i="9"/>
  <c r="AW328" i="9"/>
  <c r="AV328" i="9"/>
  <c r="AU328" i="9"/>
  <c r="AQ349" i="9"/>
  <c r="BB353" i="9"/>
  <c r="BG353" i="9"/>
  <c r="BF353" i="9"/>
  <c r="BE353" i="9"/>
  <c r="BD353" i="9"/>
  <c r="BC353" i="9"/>
  <c r="BA353" i="9"/>
  <c r="AZ353" i="9"/>
  <c r="AY353" i="9"/>
  <c r="AX353" i="9"/>
  <c r="BE355" i="9"/>
  <c r="AZ355" i="9"/>
  <c r="AS355" i="9"/>
  <c r="BG355" i="9"/>
  <c r="BF355" i="9"/>
  <c r="BD355" i="9"/>
  <c r="BC355" i="9"/>
  <c r="BB355" i="9"/>
  <c r="BA355" i="9"/>
  <c r="AY355" i="9"/>
  <c r="AQ370" i="9"/>
  <c r="AY422" i="9"/>
  <c r="BA422" i="9"/>
  <c r="AX422" i="9"/>
  <c r="AV422" i="9"/>
  <c r="AU422" i="9"/>
  <c r="BG422" i="9"/>
  <c r="BF422" i="9"/>
  <c r="BE422" i="9"/>
  <c r="BD422" i="9"/>
  <c r="BC422" i="9"/>
  <c r="BB422" i="9"/>
  <c r="AQ424" i="9"/>
  <c r="BD256" i="9"/>
  <c r="BC256" i="9"/>
  <c r="BE263" i="9"/>
  <c r="BD263" i="9"/>
  <c r="BD272" i="9"/>
  <c r="BC272" i="9"/>
  <c r="AS292" i="9"/>
  <c r="BG292" i="9"/>
  <c r="BA292" i="9"/>
  <c r="AZ292" i="9"/>
  <c r="AY292" i="9"/>
  <c r="AQ307" i="9"/>
  <c r="BF333" i="9"/>
  <c r="BE333" i="9"/>
  <c r="BD333" i="9"/>
  <c r="BC333" i="9"/>
  <c r="BB333" i="9"/>
  <c r="BA333" i="9"/>
  <c r="AZ333" i="9"/>
  <c r="AY333" i="9"/>
  <c r="AX333" i="9"/>
  <c r="AU426" i="9"/>
  <c r="BA426" i="9"/>
  <c r="AY426" i="9"/>
  <c r="AW426" i="9"/>
  <c r="AV426" i="9"/>
  <c r="AS426" i="9"/>
  <c r="BG426" i="9"/>
  <c r="BF426" i="9"/>
  <c r="BE426" i="9"/>
  <c r="BD426" i="9"/>
  <c r="BC426" i="9"/>
  <c r="BB426" i="9"/>
  <c r="AZ426" i="9"/>
  <c r="AX426" i="9"/>
  <c r="BB215" i="9"/>
  <c r="BB217" i="9"/>
  <c r="BB225" i="9"/>
  <c r="BC235" i="9"/>
  <c r="BC237" i="9"/>
  <c r="BC239" i="9"/>
  <c r="BC241" i="9"/>
  <c r="AV244" i="9"/>
  <c r="AV246" i="9"/>
  <c r="BD247" i="9"/>
  <c r="AW248" i="9"/>
  <c r="BE249" i="9"/>
  <c r="AU254" i="9"/>
  <c r="AU256" i="9"/>
  <c r="AW258" i="9"/>
  <c r="BB260" i="9"/>
  <c r="BD262" i="9"/>
  <c r="AU263" i="9"/>
  <c r="BF264" i="9"/>
  <c r="AX265" i="9"/>
  <c r="AX267" i="9"/>
  <c r="BB269" i="9"/>
  <c r="BD271" i="9"/>
  <c r="AU272" i="9"/>
  <c r="AW274" i="9"/>
  <c r="BD276" i="9"/>
  <c r="AV277" i="9"/>
  <c r="AY279" i="9"/>
  <c r="BC284" i="9"/>
  <c r="AW285" i="9"/>
  <c r="BE287" i="9"/>
  <c r="AX288" i="9"/>
  <c r="BF290" i="9"/>
  <c r="AU292" i="9"/>
  <c r="BC295" i="9"/>
  <c r="BB296" i="9"/>
  <c r="AY322" i="9"/>
  <c r="AV324" i="9"/>
  <c r="AV326" i="9"/>
  <c r="BF328" i="9"/>
  <c r="AU333" i="9"/>
  <c r="BG335" i="9"/>
  <c r="AU338" i="9"/>
  <c r="AS338" i="9"/>
  <c r="BG338" i="9"/>
  <c r="BF338" i="9"/>
  <c r="BE338" i="9"/>
  <c r="BD338" i="9"/>
  <c r="BC338" i="9"/>
  <c r="BB338" i="9"/>
  <c r="BA338" i="9"/>
  <c r="AV353" i="9"/>
  <c r="AV355" i="9"/>
  <c r="AZ422" i="9"/>
  <c r="AZ283" i="9"/>
  <c r="BB297" i="9"/>
  <c r="AZ299" i="9"/>
  <c r="BG300" i="9"/>
  <c r="BC304" i="9"/>
  <c r="BF309" i="9"/>
  <c r="BD311" i="9"/>
  <c r="BB313" i="9"/>
  <c r="AZ315" i="9"/>
  <c r="BG316" i="9"/>
  <c r="BE318" i="9"/>
  <c r="BC320" i="9"/>
  <c r="BF325" i="9"/>
  <c r="BD327" i="9"/>
  <c r="BB329" i="9"/>
  <c r="AZ331" i="9"/>
  <c r="BG332" i="9"/>
  <c r="BE334" i="9"/>
  <c r="BC336" i="9"/>
  <c r="BF341" i="9"/>
  <c r="BD343" i="9"/>
  <c r="BB345" i="9"/>
  <c r="AZ347" i="9"/>
  <c r="BG348" i="9"/>
  <c r="BF350" i="9"/>
  <c r="BF352" i="9"/>
  <c r="BG354" i="9"/>
  <c r="BB357" i="9"/>
  <c r="BD359" i="9"/>
  <c r="BC364" i="9"/>
  <c r="BE368" i="9"/>
  <c r="BG373" i="9"/>
  <c r="BF373" i="9"/>
  <c r="BE373" i="9"/>
  <c r="BC373" i="9"/>
  <c r="AX373" i="9"/>
  <c r="BB375" i="9"/>
  <c r="AQ382" i="9"/>
  <c r="AQ410" i="9"/>
  <c r="AS291" i="9"/>
  <c r="BC297" i="9"/>
  <c r="BD304" i="9"/>
  <c r="AS307" i="9"/>
  <c r="BG309" i="9"/>
  <c r="BE311" i="9"/>
  <c r="BC313" i="9"/>
  <c r="BF318" i="9"/>
  <c r="BD320" i="9"/>
  <c r="AS323" i="9"/>
  <c r="BG325" i="9"/>
  <c r="BE327" i="9"/>
  <c r="BC329" i="9"/>
  <c r="BF334" i="9"/>
  <c r="BD336" i="9"/>
  <c r="AS339" i="9"/>
  <c r="BG341" i="9"/>
  <c r="BE343" i="9"/>
  <c r="BC345" i="9"/>
  <c r="BG350" i="9"/>
  <c r="BG352" i="9"/>
  <c r="BD357" i="9"/>
  <c r="BE359" i="9"/>
  <c r="AZ363" i="9"/>
  <c r="AW363" i="9"/>
  <c r="BE366" i="9"/>
  <c r="BD366" i="9"/>
  <c r="BB366" i="9"/>
  <c r="AW366" i="9"/>
  <c r="BF368" i="9"/>
  <c r="BA370" i="9"/>
  <c r="AZ370" i="9"/>
  <c r="AX370" i="9"/>
  <c r="AS370" i="9"/>
  <c r="AU373" i="9"/>
  <c r="AQ390" i="9"/>
  <c r="BB395" i="9"/>
  <c r="AZ395" i="9"/>
  <c r="AS395" i="9"/>
  <c r="BG395" i="9"/>
  <c r="BF395" i="9"/>
  <c r="BE395" i="9"/>
  <c r="BD395" i="9"/>
  <c r="BC395" i="9"/>
  <c r="BA395" i="9"/>
  <c r="AQ436" i="9"/>
  <c r="BD297" i="9"/>
  <c r="AS300" i="9"/>
  <c r="BE304" i="9"/>
  <c r="BF311" i="9"/>
  <c r="BD313" i="9"/>
  <c r="AS316" i="9"/>
  <c r="BG318" i="9"/>
  <c r="BE320" i="9"/>
  <c r="BF327" i="9"/>
  <c r="BD329" i="9"/>
  <c r="AS332" i="9"/>
  <c r="BG334" i="9"/>
  <c r="BE336" i="9"/>
  <c r="BF343" i="9"/>
  <c r="BD345" i="9"/>
  <c r="AS348" i="9"/>
  <c r="AV356" i="9"/>
  <c r="BG356" i="9"/>
  <c r="BE357" i="9"/>
  <c r="BF359" i="9"/>
  <c r="BG368" i="9"/>
  <c r="AQ388" i="9"/>
  <c r="AQ389" i="9"/>
  <c r="BG398" i="9"/>
  <c r="BE398" i="9"/>
  <c r="BC398" i="9"/>
  <c r="BF398" i="9"/>
  <c r="BD398" i="9"/>
  <c r="BB398" i="9"/>
  <c r="BA398" i="9"/>
  <c r="AZ398" i="9"/>
  <c r="AY398" i="9"/>
  <c r="AX398" i="9"/>
  <c r="AQ429" i="9"/>
  <c r="BF304" i="9"/>
  <c r="AS309" i="9"/>
  <c r="BG311" i="9"/>
  <c r="BE313" i="9"/>
  <c r="BF320" i="9"/>
  <c r="AS325" i="9"/>
  <c r="BG327" i="9"/>
  <c r="BE329" i="9"/>
  <c r="BF336" i="9"/>
  <c r="AS341" i="9"/>
  <c r="BG343" i="9"/>
  <c r="BE345" i="9"/>
  <c r="BF357" i="9"/>
  <c r="AU394" i="9"/>
  <c r="AS394" i="9"/>
  <c r="AZ394" i="9"/>
  <c r="AY394" i="9"/>
  <c r="AX394" i="9"/>
  <c r="AW394" i="9"/>
  <c r="AV394" i="9"/>
  <c r="BG394" i="9"/>
  <c r="BE416" i="9"/>
  <c r="BC416" i="9"/>
  <c r="BA416" i="9"/>
  <c r="AZ416" i="9"/>
  <c r="BG416" i="9"/>
  <c r="BF416" i="9"/>
  <c r="BD416" i="9"/>
  <c r="BB416" i="9"/>
  <c r="AY416" i="9"/>
  <c r="AX416" i="9"/>
  <c r="BG441" i="9"/>
  <c r="AS441" i="9"/>
  <c r="BD441" i="9"/>
  <c r="BB441" i="9"/>
  <c r="AZ441" i="9"/>
  <c r="AY441" i="9"/>
  <c r="AW441" i="9"/>
  <c r="BF441" i="9"/>
  <c r="BE441" i="9"/>
  <c r="BC441" i="9"/>
  <c r="BA441" i="9"/>
  <c r="AX441" i="9"/>
  <c r="AV441" i="9"/>
  <c r="AQ468" i="9"/>
  <c r="BG304" i="9"/>
  <c r="AS318" i="9"/>
  <c r="BG320" i="9"/>
  <c r="BF329" i="9"/>
  <c r="AS334" i="9"/>
  <c r="BG336" i="9"/>
  <c r="BF345" i="9"/>
  <c r="AS350" i="9"/>
  <c r="AS352" i="9"/>
  <c r="BG357" i="9"/>
  <c r="AZ381" i="9"/>
  <c r="BC381" i="9"/>
  <c r="BB381" i="9"/>
  <c r="BA381" i="9"/>
  <c r="AX381" i="9"/>
  <c r="AU381" i="9"/>
  <c r="AS381" i="9"/>
  <c r="AQ384" i="9"/>
  <c r="AZ413" i="9"/>
  <c r="AX413" i="9"/>
  <c r="AV413" i="9"/>
  <c r="AU413" i="9"/>
  <c r="BG413" i="9"/>
  <c r="BF413" i="9"/>
  <c r="BE413" i="9"/>
  <c r="BD413" i="9"/>
  <c r="BC413" i="9"/>
  <c r="BB413" i="9"/>
  <c r="BA413" i="9"/>
  <c r="AY413" i="9"/>
  <c r="AU441" i="9"/>
  <c r="AV367" i="9"/>
  <c r="AU367" i="9"/>
  <c r="AS367" i="9"/>
  <c r="BD367" i="9"/>
  <c r="BG371" i="9"/>
  <c r="BE371" i="9"/>
  <c r="AZ371" i="9"/>
  <c r="AZ440" i="9"/>
  <c r="BB440" i="9"/>
  <c r="AY440" i="9"/>
  <c r="AS440" i="9"/>
  <c r="BG440" i="9"/>
  <c r="BE440" i="9"/>
  <c r="BF440" i="9"/>
  <c r="BD440" i="9"/>
  <c r="BC440" i="9"/>
  <c r="BA440" i="9"/>
  <c r="AS304" i="9"/>
  <c r="AU318" i="9"/>
  <c r="AS320" i="9"/>
  <c r="AU334" i="9"/>
  <c r="AS336" i="9"/>
  <c r="AU350" i="9"/>
  <c r="AV352" i="9"/>
  <c r="AW367" i="9"/>
  <c r="AU371" i="9"/>
  <c r="AW381" i="9"/>
  <c r="AY390" i="9"/>
  <c r="AW390" i="9"/>
  <c r="AS390" i="9"/>
  <c r="BG390" i="9"/>
  <c r="BE390" i="9"/>
  <c r="BD390" i="9"/>
  <c r="BC390" i="9"/>
  <c r="BB390" i="9"/>
  <c r="BC394" i="9"/>
  <c r="AW416" i="9"/>
  <c r="AQ428" i="9"/>
  <c r="AQ433" i="9"/>
  <c r="BB438" i="9"/>
  <c r="AZ438" i="9"/>
  <c r="AX438" i="9"/>
  <c r="BG438" i="9"/>
  <c r="BE438" i="9"/>
  <c r="BC438" i="9"/>
  <c r="BA438" i="9"/>
  <c r="AW438" i="9"/>
  <c r="AS438" i="9"/>
  <c r="AU440" i="9"/>
  <c r="AV318" i="9"/>
  <c r="AV334" i="9"/>
  <c r="AV350" i="9"/>
  <c r="AW352" i="9"/>
  <c r="AX367" i="9"/>
  <c r="AV371" i="9"/>
  <c r="BA388" i="9"/>
  <c r="AS388" i="9"/>
  <c r="BF388" i="9"/>
  <c r="BD388" i="9"/>
  <c r="BC388" i="9"/>
  <c r="BB388" i="9"/>
  <c r="AZ388" i="9"/>
  <c r="BD393" i="9"/>
  <c r="BB393" i="9"/>
  <c r="BG393" i="9"/>
  <c r="BF393" i="9"/>
  <c r="BE393" i="9"/>
  <c r="BC393" i="9"/>
  <c r="BA393" i="9"/>
  <c r="AY393" i="9"/>
  <c r="AX393" i="9"/>
  <c r="AW393" i="9"/>
  <c r="AV393" i="9"/>
  <c r="AV440" i="9"/>
  <c r="AU304" i="9"/>
  <c r="AX309" i="9"/>
  <c r="AV311" i="9"/>
  <c r="AW318" i="9"/>
  <c r="AU320" i="9"/>
  <c r="AX325" i="9"/>
  <c r="AV327" i="9"/>
  <c r="AW334" i="9"/>
  <c r="AU336" i="9"/>
  <c r="AV343" i="9"/>
  <c r="AX350" i="9"/>
  <c r="AX352" i="9"/>
  <c r="BA359" i="9"/>
  <c r="AV359" i="9"/>
  <c r="BG364" i="9"/>
  <c r="BF364" i="9"/>
  <c r="BD364" i="9"/>
  <c r="AY364" i="9"/>
  <c r="AY367" i="9"/>
  <c r="AW371" i="9"/>
  <c r="AQ376" i="9"/>
  <c r="AX383" i="9"/>
  <c r="BC383" i="9"/>
  <c r="BB383" i="9"/>
  <c r="BA383" i="9"/>
  <c r="AY383" i="9"/>
  <c r="AU383" i="9"/>
  <c r="AS383" i="9"/>
  <c r="AQ386" i="9"/>
  <c r="AU388" i="9"/>
  <c r="AU393" i="9"/>
  <c r="AW440" i="9"/>
  <c r="AQ442" i="9"/>
  <c r="BC357" i="9"/>
  <c r="AX357" i="9"/>
  <c r="AQ360" i="9"/>
  <c r="AZ367" i="9"/>
  <c r="BC368" i="9"/>
  <c r="BB368" i="9"/>
  <c r="AZ368" i="9"/>
  <c r="AU368" i="9"/>
  <c r="AX371" i="9"/>
  <c r="AQ379" i="9"/>
  <c r="AV388" i="9"/>
  <c r="AZ393" i="9"/>
  <c r="AQ399" i="9"/>
  <c r="AQ414" i="9"/>
  <c r="AQ420" i="9"/>
  <c r="AX440" i="9"/>
  <c r="AZ350" i="9"/>
  <c r="AZ352" i="9"/>
  <c r="BA354" i="9"/>
  <c r="BC356" i="9"/>
  <c r="AU357" i="9"/>
  <c r="AW359" i="9"/>
  <c r="AV364" i="9"/>
  <c r="BA367" i="9"/>
  <c r="AV368" i="9"/>
  <c r="AY371" i="9"/>
  <c r="BE375" i="9"/>
  <c r="BD375" i="9"/>
  <c r="BC375" i="9"/>
  <c r="BA375" i="9"/>
  <c r="AV375" i="9"/>
  <c r="AQ380" i="9"/>
  <c r="BF381" i="9"/>
  <c r="AW383" i="9"/>
  <c r="AW388" i="9"/>
  <c r="AZ390" i="9"/>
  <c r="BD409" i="9"/>
  <c r="BB409" i="9"/>
  <c r="AZ409" i="9"/>
  <c r="AY409" i="9"/>
  <c r="BG409" i="9"/>
  <c r="BF409" i="9"/>
  <c r="BE409" i="9"/>
  <c r="BC409" i="9"/>
  <c r="BA409" i="9"/>
  <c r="AX409" i="9"/>
  <c r="AW409" i="9"/>
  <c r="BF423" i="9"/>
  <c r="BG423" i="9"/>
  <c r="BD423" i="9"/>
  <c r="BC423" i="9"/>
  <c r="BE423" i="9"/>
  <c r="BB423" i="9"/>
  <c r="BA423" i="9"/>
  <c r="AZ423" i="9"/>
  <c r="AY423" i="9"/>
  <c r="AX423" i="9"/>
  <c r="AW423" i="9"/>
  <c r="AV423" i="9"/>
  <c r="AU423" i="9"/>
  <c r="BD438" i="9"/>
  <c r="AQ459" i="9"/>
  <c r="AQ508" i="9"/>
  <c r="BB369" i="9"/>
  <c r="BE374" i="9"/>
  <c r="BA378" i="9"/>
  <c r="BA380" i="9"/>
  <c r="BA382" i="9"/>
  <c r="BA384" i="9"/>
  <c r="AS385" i="9"/>
  <c r="BA386" i="9"/>
  <c r="AS389" i="9"/>
  <c r="BD392" i="9"/>
  <c r="AS396" i="9"/>
  <c r="BG396" i="9"/>
  <c r="BE396" i="9"/>
  <c r="BG397" i="9"/>
  <c r="BB400" i="9"/>
  <c r="BG402" i="9"/>
  <c r="BA405" i="9"/>
  <c r="AY406" i="9"/>
  <c r="AW406" i="9"/>
  <c r="AU406" i="9"/>
  <c r="AQ425" i="9"/>
  <c r="BE430" i="9"/>
  <c r="BF434" i="9"/>
  <c r="BF391" i="9"/>
  <c r="BD391" i="9"/>
  <c r="AU410" i="9"/>
  <c r="AS410" i="9"/>
  <c r="BG410" i="9"/>
  <c r="BF410" i="9"/>
  <c r="AS428" i="9"/>
  <c r="BB428" i="9"/>
  <c r="AZ428" i="9"/>
  <c r="AX428" i="9"/>
  <c r="AW428" i="9"/>
  <c r="BE432" i="9"/>
  <c r="BB432" i="9"/>
  <c r="AZ432" i="9"/>
  <c r="AX432" i="9"/>
  <c r="AW432" i="9"/>
  <c r="AQ464" i="9"/>
  <c r="BA113" i="10"/>
  <c r="BG113" i="10"/>
  <c r="BF113" i="10"/>
  <c r="BE113" i="10"/>
  <c r="BD113" i="10"/>
  <c r="BC113" i="10"/>
  <c r="BB113" i="10"/>
  <c r="AZ113" i="10"/>
  <c r="AY113" i="10"/>
  <c r="AX113" i="10"/>
  <c r="AW113" i="10"/>
  <c r="AV113" i="10"/>
  <c r="AU113" i="10"/>
  <c r="AU385" i="9"/>
  <c r="AU389" i="9"/>
  <c r="AU391" i="9"/>
  <c r="AV410" i="9"/>
  <c r="BG414" i="9"/>
  <c r="BE414" i="9"/>
  <c r="BC414" i="9"/>
  <c r="BB414" i="9"/>
  <c r="AU428" i="9"/>
  <c r="AU432" i="9"/>
  <c r="AQ449" i="9"/>
  <c r="BB470" i="9"/>
  <c r="BF470" i="9"/>
  <c r="BD470" i="9"/>
  <c r="BC470" i="9"/>
  <c r="BA470" i="9"/>
  <c r="AZ470" i="9"/>
  <c r="BG470" i="9"/>
  <c r="BE470" i="9"/>
  <c r="BF65" i="10"/>
  <c r="BE65" i="10"/>
  <c r="BD65" i="10"/>
  <c r="BC65" i="10"/>
  <c r="BB65" i="10"/>
  <c r="BA65" i="10"/>
  <c r="AZ65" i="10"/>
  <c r="AY65" i="10"/>
  <c r="AX65" i="10"/>
  <c r="AW65" i="10"/>
  <c r="BG65" i="10"/>
  <c r="AV65" i="10"/>
  <c r="AS65" i="10"/>
  <c r="AV389" i="9"/>
  <c r="AV391" i="9"/>
  <c r="AQ408" i="9"/>
  <c r="AW410" i="9"/>
  <c r="AW424" i="9"/>
  <c r="BA424" i="9"/>
  <c r="AY424" i="9"/>
  <c r="AV424" i="9"/>
  <c r="AU424" i="9"/>
  <c r="AV428" i="9"/>
  <c r="AV432" i="9"/>
  <c r="BE443" i="9"/>
  <c r="AS443" i="9"/>
  <c r="BF443" i="9"/>
  <c r="BD443" i="9"/>
  <c r="BC443" i="9"/>
  <c r="BB443" i="9"/>
  <c r="AZ443" i="9"/>
  <c r="AQ455" i="9"/>
  <c r="AU65" i="10"/>
  <c r="AQ71" i="10"/>
  <c r="BA404" i="9"/>
  <c r="AY404" i="9"/>
  <c r="AW404" i="9"/>
  <c r="BA420" i="9"/>
  <c r="AY420" i="9"/>
  <c r="AW420" i="9"/>
  <c r="AV420" i="9"/>
  <c r="AX458" i="9"/>
  <c r="BC458" i="9"/>
  <c r="BB458" i="9"/>
  <c r="BA458" i="9"/>
  <c r="BG458" i="9"/>
  <c r="BE458" i="9"/>
  <c r="BD458" i="9"/>
  <c r="AZ458" i="9"/>
  <c r="AY458" i="9"/>
  <c r="AW458" i="9"/>
  <c r="AV458" i="9"/>
  <c r="BF495" i="9"/>
  <c r="BE495" i="9"/>
  <c r="BD495" i="9"/>
  <c r="BC495" i="9"/>
  <c r="BA495" i="9"/>
  <c r="BG495" i="9"/>
  <c r="BB495" i="9"/>
  <c r="AZ495" i="9"/>
  <c r="AY495" i="9"/>
  <c r="AX495" i="9"/>
  <c r="AW495" i="9"/>
  <c r="AV495" i="9"/>
  <c r="AQ60" i="10"/>
  <c r="BG369" i="9"/>
  <c r="BF378" i="9"/>
  <c r="AW379" i="9"/>
  <c r="BF380" i="9"/>
  <c r="BF382" i="9"/>
  <c r="BG384" i="9"/>
  <c r="AY385" i="9"/>
  <c r="BG386" i="9"/>
  <c r="AX389" i="9"/>
  <c r="AX391" i="9"/>
  <c r="AQ403" i="9"/>
  <c r="AU404" i="9"/>
  <c r="BF407" i="9"/>
  <c r="BD407" i="9"/>
  <c r="BB407" i="9"/>
  <c r="BA407" i="9"/>
  <c r="AY410" i="9"/>
  <c r="BB411" i="9"/>
  <c r="AZ411" i="9"/>
  <c r="AX411" i="9"/>
  <c r="AW411" i="9"/>
  <c r="AW414" i="9"/>
  <c r="AQ419" i="9"/>
  <c r="AU420" i="9"/>
  <c r="AZ424" i="9"/>
  <c r="BA428" i="9"/>
  <c r="BA432" i="9"/>
  <c r="AV443" i="9"/>
  <c r="AU458" i="9"/>
  <c r="AQ469" i="9"/>
  <c r="AU495" i="9"/>
  <c r="AQ27" i="10"/>
  <c r="AZ397" i="9"/>
  <c r="AX397" i="9"/>
  <c r="AV397" i="9"/>
  <c r="BC402" i="9"/>
  <c r="BA402" i="9"/>
  <c r="AY402" i="9"/>
  <c r="AV404" i="9"/>
  <c r="AX420" i="9"/>
  <c r="BD425" i="9"/>
  <c r="BG425" i="9"/>
  <c r="BE425" i="9"/>
  <c r="BC425" i="9"/>
  <c r="AQ431" i="9"/>
  <c r="AQ435" i="9"/>
  <c r="BF437" i="9"/>
  <c r="AU437" i="9"/>
  <c r="AS437" i="9"/>
  <c r="BG437" i="9"/>
  <c r="BD437" i="9"/>
  <c r="AW443" i="9"/>
  <c r="BF458" i="9"/>
  <c r="AV460" i="9"/>
  <c r="BC460" i="9"/>
  <c r="BB460" i="9"/>
  <c r="BA460" i="9"/>
  <c r="AS460" i="9"/>
  <c r="BG460" i="9"/>
  <c r="BF460" i="9"/>
  <c r="AV476" i="9"/>
  <c r="BG476" i="9"/>
  <c r="BE476" i="9"/>
  <c r="BD476" i="9"/>
  <c r="BC476" i="9"/>
  <c r="BB476" i="9"/>
  <c r="BF476" i="9"/>
  <c r="BA476" i="9"/>
  <c r="AZ476" i="9"/>
  <c r="AY476" i="9"/>
  <c r="AV374" i="9"/>
  <c r="AY379" i="9"/>
  <c r="BA385" i="9"/>
  <c r="AZ389" i="9"/>
  <c r="AZ391" i="9"/>
  <c r="BA396" i="9"/>
  <c r="AU397" i="9"/>
  <c r="AU402" i="9"/>
  <c r="AX404" i="9"/>
  <c r="BD406" i="9"/>
  <c r="AV407" i="9"/>
  <c r="BA410" i="9"/>
  <c r="AV411" i="9"/>
  <c r="AY414" i="9"/>
  <c r="BC418" i="9"/>
  <c r="BA418" i="9"/>
  <c r="AY418" i="9"/>
  <c r="AX418" i="9"/>
  <c r="AZ420" i="9"/>
  <c r="AS421" i="9"/>
  <c r="BG421" i="9"/>
  <c r="BE421" i="9"/>
  <c r="BD421" i="9"/>
  <c r="BC424" i="9"/>
  <c r="AU425" i="9"/>
  <c r="BD428" i="9"/>
  <c r="BD432" i="9"/>
  <c r="AV437" i="9"/>
  <c r="AX443" i="9"/>
  <c r="AU460" i="9"/>
  <c r="BE464" i="9"/>
  <c r="BC464" i="9"/>
  <c r="BB464" i="9"/>
  <c r="BA464" i="9"/>
  <c r="AZ464" i="9"/>
  <c r="BG464" i="9"/>
  <c r="BF464" i="9"/>
  <c r="BD464" i="9"/>
  <c r="AY464" i="9"/>
  <c r="AX464" i="9"/>
  <c r="AW464" i="9"/>
  <c r="AV464" i="9"/>
  <c r="AU464" i="9"/>
  <c r="BF466" i="9"/>
  <c r="BD466" i="9"/>
  <c r="BB466" i="9"/>
  <c r="BA466" i="9"/>
  <c r="AZ466" i="9"/>
  <c r="AY466" i="9"/>
  <c r="AS466" i="9"/>
  <c r="AY470" i="9"/>
  <c r="AU476" i="9"/>
  <c r="BG502" i="9"/>
  <c r="BF502" i="9"/>
  <c r="BE502" i="9"/>
  <c r="BD502" i="9"/>
  <c r="BB502" i="9"/>
  <c r="AS502" i="9"/>
  <c r="BC502" i="9"/>
  <c r="BA502" i="9"/>
  <c r="AZ502" i="9"/>
  <c r="AY502" i="9"/>
  <c r="AX502" i="9"/>
  <c r="AW502" i="9"/>
  <c r="AV502" i="9"/>
  <c r="AU502" i="9"/>
  <c r="AZ379" i="9"/>
  <c r="AS382" i="9"/>
  <c r="AS384" i="9"/>
  <c r="BB385" i="9"/>
  <c r="AS386" i="9"/>
  <c r="BA389" i="9"/>
  <c r="BA391" i="9"/>
  <c r="AW392" i="9"/>
  <c r="AU392" i="9"/>
  <c r="AW397" i="9"/>
  <c r="AQ401" i="9"/>
  <c r="AV402" i="9"/>
  <c r="AZ404" i="9"/>
  <c r="AW407" i="9"/>
  <c r="AW408" i="9"/>
  <c r="AU408" i="9"/>
  <c r="AS408" i="9"/>
  <c r="BB410" i="9"/>
  <c r="AY411" i="9"/>
  <c r="AZ414" i="9"/>
  <c r="AU418" i="9"/>
  <c r="BB420" i="9"/>
  <c r="AU421" i="9"/>
  <c r="BD424" i="9"/>
  <c r="AV425" i="9"/>
  <c r="BE428" i="9"/>
  <c r="BF432" i="9"/>
  <c r="AW437" i="9"/>
  <c r="AY443" i="9"/>
  <c r="AQ456" i="9"/>
  <c r="AW460" i="9"/>
  <c r="AU466" i="9"/>
  <c r="AW476" i="9"/>
  <c r="BB483" i="9"/>
  <c r="AY483" i="9"/>
  <c r="AW483" i="9"/>
  <c r="BG483" i="9"/>
  <c r="BF483" i="9"/>
  <c r="BD483" i="9"/>
  <c r="BC483" i="9"/>
  <c r="BA483" i="9"/>
  <c r="AZ483" i="9"/>
  <c r="AS483" i="9"/>
  <c r="AX483" i="9"/>
  <c r="BA379" i="9"/>
  <c r="BC385" i="9"/>
  <c r="BB391" i="9"/>
  <c r="AY397" i="9"/>
  <c r="BE400" i="9"/>
  <c r="BC400" i="9"/>
  <c r="BA400" i="9"/>
  <c r="AW402" i="9"/>
  <c r="BB404" i="9"/>
  <c r="BF405" i="9"/>
  <c r="BD405" i="9"/>
  <c r="BC410" i="9"/>
  <c r="BA411" i="9"/>
  <c r="AS412" i="9"/>
  <c r="BG412" i="9"/>
  <c r="BE412" i="9"/>
  <c r="BD412" i="9"/>
  <c r="BA414" i="9"/>
  <c r="BC420" i="9"/>
  <c r="AV421" i="9"/>
  <c r="AQ423" i="9"/>
  <c r="BE424" i="9"/>
  <c r="AW425" i="9"/>
  <c r="BF428" i="9"/>
  <c r="BG430" i="9"/>
  <c r="BB430" i="9"/>
  <c r="AZ430" i="9"/>
  <c r="AX430" i="9"/>
  <c r="AW430" i="9"/>
  <c r="BG432" i="9"/>
  <c r="BC434" i="9"/>
  <c r="BB434" i="9"/>
  <c r="AZ434" i="9"/>
  <c r="AX434" i="9"/>
  <c r="AW434" i="9"/>
  <c r="AX437" i="9"/>
  <c r="AS439" i="9"/>
  <c r="BG439" i="9"/>
  <c r="AZ439" i="9"/>
  <c r="AX439" i="9"/>
  <c r="AV439" i="9"/>
  <c r="AU439" i="9"/>
  <c r="BA443" i="9"/>
  <c r="BA448" i="9"/>
  <c r="AZ448" i="9"/>
  <c r="AY448" i="9"/>
  <c r="BF448" i="9"/>
  <c r="BE448" i="9"/>
  <c r="BD448" i="9"/>
  <c r="BC448" i="9"/>
  <c r="BB448" i="9"/>
  <c r="AX448" i="9"/>
  <c r="AW451" i="9"/>
  <c r="BG451" i="9"/>
  <c r="BE451" i="9"/>
  <c r="BD451" i="9"/>
  <c r="BC451" i="9"/>
  <c r="BB451" i="9"/>
  <c r="BA451" i="9"/>
  <c r="AZ451" i="9"/>
  <c r="AX460" i="9"/>
  <c r="AV466" i="9"/>
  <c r="AX476" i="9"/>
  <c r="AU483" i="9"/>
  <c r="BG56" i="10"/>
  <c r="BF56" i="10"/>
  <c r="BE56" i="10"/>
  <c r="BD56" i="10"/>
  <c r="BC56" i="10"/>
  <c r="BB56" i="10"/>
  <c r="BA56" i="10"/>
  <c r="AZ56" i="10"/>
  <c r="AY56" i="10"/>
  <c r="AX56" i="10"/>
  <c r="AW56" i="10"/>
  <c r="AV56" i="10"/>
  <c r="AS56" i="10"/>
  <c r="AX503" i="9"/>
  <c r="AW503" i="9"/>
  <c r="AV503" i="9"/>
  <c r="AU503" i="9"/>
  <c r="AS503" i="9"/>
  <c r="BG503" i="9"/>
  <c r="BF503" i="9"/>
  <c r="BE503" i="9"/>
  <c r="BD503" i="9"/>
  <c r="BC503" i="9"/>
  <c r="BB503" i="9"/>
  <c r="BA503" i="9"/>
  <c r="AZ503" i="9"/>
  <c r="BA436" i="9"/>
  <c r="AY436" i="9"/>
  <c r="AQ437" i="9"/>
  <c r="AZ472" i="9"/>
  <c r="BG472" i="9"/>
  <c r="BE472" i="9"/>
  <c r="BD472" i="9"/>
  <c r="BC472" i="9"/>
  <c r="BB472" i="9"/>
  <c r="AQ484" i="9"/>
  <c r="AQ485" i="9"/>
  <c r="BD51" i="10"/>
  <c r="BC51" i="10"/>
  <c r="BB51" i="10"/>
  <c r="BA51" i="10"/>
  <c r="AZ51" i="10"/>
  <c r="AY51" i="10"/>
  <c r="AX51" i="10"/>
  <c r="AW51" i="10"/>
  <c r="AV51" i="10"/>
  <c r="AU51" i="10"/>
  <c r="AS54" i="10"/>
  <c r="BG54" i="10"/>
  <c r="BF54" i="10"/>
  <c r="BE54" i="10"/>
  <c r="BD54" i="10"/>
  <c r="BC54" i="10"/>
  <c r="BB54" i="10"/>
  <c r="BA54" i="10"/>
  <c r="AZ54" i="10"/>
  <c r="AY54" i="10"/>
  <c r="AX54" i="10"/>
  <c r="AW54" i="10"/>
  <c r="AY449" i="9"/>
  <c r="BG449" i="9"/>
  <c r="BD452" i="9"/>
  <c r="AZ452" i="9"/>
  <c r="AY452" i="9"/>
  <c r="AX452" i="9"/>
  <c r="BD468" i="9"/>
  <c r="BE468" i="9"/>
  <c r="BB468" i="9"/>
  <c r="BA468" i="9"/>
  <c r="AZ468" i="9"/>
  <c r="AY468" i="9"/>
  <c r="BE51" i="10"/>
  <c r="AU54" i="10"/>
  <c r="AS415" i="9"/>
  <c r="BG417" i="9"/>
  <c r="AQ421" i="9"/>
  <c r="BF429" i="9"/>
  <c r="BF431" i="9"/>
  <c r="BF433" i="9"/>
  <c r="AV436" i="9"/>
  <c r="AV444" i="9"/>
  <c r="BB444" i="9"/>
  <c r="AZ444" i="9"/>
  <c r="AU449" i="9"/>
  <c r="AU452" i="9"/>
  <c r="AQ457" i="9"/>
  <c r="AU468" i="9"/>
  <c r="AV472" i="9"/>
  <c r="BC490" i="9"/>
  <c r="BB490" i="9"/>
  <c r="AZ490" i="9"/>
  <c r="AX490" i="9"/>
  <c r="BG490" i="9"/>
  <c r="BF490" i="9"/>
  <c r="BE490" i="9"/>
  <c r="BA490" i="9"/>
  <c r="AY490" i="9"/>
  <c r="AW490" i="9"/>
  <c r="AV490" i="9"/>
  <c r="BF51" i="10"/>
  <c r="AV54" i="10"/>
  <c r="AQ145" i="10"/>
  <c r="AW436" i="9"/>
  <c r="AV449" i="9"/>
  <c r="AV452" i="9"/>
  <c r="AV468" i="9"/>
  <c r="AW472" i="9"/>
  <c r="AQ483" i="9"/>
  <c r="BG51" i="10"/>
  <c r="AQ67" i="10"/>
  <c r="BD143" i="10"/>
  <c r="AX143" i="10"/>
  <c r="AW143" i="10"/>
  <c r="AU143" i="10"/>
  <c r="BG143" i="10"/>
  <c r="BF143" i="10"/>
  <c r="BE143" i="10"/>
  <c r="BC143" i="10"/>
  <c r="BB143" i="10"/>
  <c r="BA143" i="10"/>
  <c r="AZ143" i="10"/>
  <c r="AS143" i="10"/>
  <c r="AW449" i="9"/>
  <c r="AW452" i="9"/>
  <c r="AZ456" i="9"/>
  <c r="BC456" i="9"/>
  <c r="BB456" i="9"/>
  <c r="BA456" i="9"/>
  <c r="AQ463" i="9"/>
  <c r="AQ467" i="9"/>
  <c r="AW468" i="9"/>
  <c r="BF511" i="9"/>
  <c r="BE511" i="9"/>
  <c r="BD511" i="9"/>
  <c r="BC511" i="9"/>
  <c r="BA511" i="9"/>
  <c r="AZ511" i="9"/>
  <c r="AY511" i="9"/>
  <c r="BG511" i="9"/>
  <c r="BB511" i="9"/>
  <c r="AX511" i="9"/>
  <c r="AQ88" i="10"/>
  <c r="BG90" i="10"/>
  <c r="BF90" i="10"/>
  <c r="BC90" i="10"/>
  <c r="BB90" i="10"/>
  <c r="AS90" i="10"/>
  <c r="BE90" i="10"/>
  <c r="BD90" i="10"/>
  <c r="BA90" i="10"/>
  <c r="AZ90" i="10"/>
  <c r="AY90" i="10"/>
  <c r="AX90" i="10"/>
  <c r="AV399" i="9"/>
  <c r="AV415" i="9"/>
  <c r="AZ436" i="9"/>
  <c r="AX442" i="9"/>
  <c r="BB442" i="9"/>
  <c r="AZ442" i="9"/>
  <c r="AX449" i="9"/>
  <c r="AQ451" i="9"/>
  <c r="BA452" i="9"/>
  <c r="AU453" i="9"/>
  <c r="BG453" i="9"/>
  <c r="AU456" i="9"/>
  <c r="AX468" i="9"/>
  <c r="AY472" i="9"/>
  <c r="AQ479" i="9"/>
  <c r="BG486" i="9"/>
  <c r="BD486" i="9"/>
  <c r="BB486" i="9"/>
  <c r="BF486" i="9"/>
  <c r="BE486" i="9"/>
  <c r="BA486" i="9"/>
  <c r="AZ486" i="9"/>
  <c r="AY486" i="9"/>
  <c r="AX486" i="9"/>
  <c r="BG493" i="9"/>
  <c r="BE493" i="9"/>
  <c r="BC493" i="9"/>
  <c r="BF493" i="9"/>
  <c r="BD493" i="9"/>
  <c r="BB493" i="9"/>
  <c r="BA493" i="9"/>
  <c r="AZ493" i="9"/>
  <c r="AY493" i="9"/>
  <c r="AX493" i="9"/>
  <c r="AW493" i="9"/>
  <c r="AV493" i="9"/>
  <c r="AU511" i="9"/>
  <c r="AQ48" i="10"/>
  <c r="AQ73" i="10"/>
  <c r="AU90" i="10"/>
  <c r="AQ126" i="10"/>
  <c r="AY143" i="10"/>
  <c r="AQ471" i="9"/>
  <c r="AX474" i="9"/>
  <c r="BG474" i="9"/>
  <c r="BE474" i="9"/>
  <c r="BD474" i="9"/>
  <c r="BC474" i="9"/>
  <c r="BB474" i="9"/>
  <c r="AQ510" i="9"/>
  <c r="AV511" i="9"/>
  <c r="AV90" i="10"/>
  <c r="BC436" i="9"/>
  <c r="AV442" i="9"/>
  <c r="BC445" i="9"/>
  <c r="AS445" i="9"/>
  <c r="BA447" i="9"/>
  <c r="BG447" i="9"/>
  <c r="BA449" i="9"/>
  <c r="BF450" i="9"/>
  <c r="AZ450" i="9"/>
  <c r="AY450" i="9"/>
  <c r="AX450" i="9"/>
  <c r="BC452" i="9"/>
  <c r="AW453" i="9"/>
  <c r="AW456" i="9"/>
  <c r="AQ461" i="9"/>
  <c r="BF468" i="9"/>
  <c r="BF472" i="9"/>
  <c r="AU474" i="9"/>
  <c r="AV486" i="9"/>
  <c r="AW511" i="9"/>
  <c r="AW90" i="10"/>
  <c r="AY115" i="10"/>
  <c r="BG115" i="10"/>
  <c r="BF115" i="10"/>
  <c r="BE115" i="10"/>
  <c r="BD115" i="10"/>
  <c r="BC115" i="10"/>
  <c r="BB115" i="10"/>
  <c r="BA115" i="10"/>
  <c r="AZ115" i="10"/>
  <c r="AX115" i="10"/>
  <c r="AW115" i="10"/>
  <c r="AV115" i="10"/>
  <c r="AU115" i="10"/>
  <c r="AS115" i="10"/>
  <c r="AU119" i="10"/>
  <c r="BG119" i="10"/>
  <c r="BF119" i="10"/>
  <c r="BE119" i="10"/>
  <c r="BD119" i="10"/>
  <c r="BC119" i="10"/>
  <c r="BB119" i="10"/>
  <c r="BA119" i="10"/>
  <c r="AZ119" i="10"/>
  <c r="AS119" i="10"/>
  <c r="AY119" i="10"/>
  <c r="AQ128" i="10"/>
  <c r="AS473" i="9"/>
  <c r="AS475" i="9"/>
  <c r="AQ482" i="9"/>
  <c r="BE482" i="9"/>
  <c r="BF485" i="9"/>
  <c r="BG497" i="9"/>
  <c r="BG501" i="9"/>
  <c r="AQ514" i="9"/>
  <c r="BD481" i="9"/>
  <c r="BA481" i="9"/>
  <c r="AY481" i="9"/>
  <c r="BG482" i="9"/>
  <c r="AS484" i="9"/>
  <c r="BF484" i="9"/>
  <c r="BD484" i="9"/>
  <c r="AX487" i="9"/>
  <c r="AU487" i="9"/>
  <c r="AS487" i="9"/>
  <c r="BB499" i="9"/>
  <c r="BA499" i="9"/>
  <c r="AZ499" i="9"/>
  <c r="AY499" i="9"/>
  <c r="AW499" i="9"/>
  <c r="BE504" i="9"/>
  <c r="BD504" i="9"/>
  <c r="BC504" i="9"/>
  <c r="BB504" i="9"/>
  <c r="AZ504" i="9"/>
  <c r="AY504" i="9"/>
  <c r="BG509" i="9"/>
  <c r="BF509" i="9"/>
  <c r="BE509" i="9"/>
  <c r="BC509" i="9"/>
  <c r="BB509" i="9"/>
  <c r="BA509" i="9"/>
  <c r="AQ6" i="10"/>
  <c r="AS463" i="9"/>
  <c r="AS465" i="9"/>
  <c r="AU471" i="9"/>
  <c r="AU473" i="9"/>
  <c r="AU475" i="9"/>
  <c r="AU477" i="9"/>
  <c r="BC479" i="9"/>
  <c r="BA479" i="9"/>
  <c r="AQ480" i="9"/>
  <c r="AU481" i="9"/>
  <c r="AU484" i="9"/>
  <c r="AV487" i="9"/>
  <c r="BD489" i="9"/>
  <c r="BF492" i="9"/>
  <c r="AU499" i="9"/>
  <c r="AU504" i="9"/>
  <c r="AU509" i="9"/>
  <c r="AQ62" i="10"/>
  <c r="BD67" i="10"/>
  <c r="BC67" i="10"/>
  <c r="BB67" i="10"/>
  <c r="BA67" i="10"/>
  <c r="AZ67" i="10"/>
  <c r="AY67" i="10"/>
  <c r="AX67" i="10"/>
  <c r="AW67" i="10"/>
  <c r="AV67" i="10"/>
  <c r="AU67" i="10"/>
  <c r="BG74" i="10"/>
  <c r="BF74" i="10"/>
  <c r="BC74" i="10"/>
  <c r="BB74" i="10"/>
  <c r="BE74" i="10"/>
  <c r="BD74" i="10"/>
  <c r="BA74" i="10"/>
  <c r="AZ74" i="10"/>
  <c r="AY74" i="10"/>
  <c r="AY140" i="10"/>
  <c r="AS140" i="10"/>
  <c r="BF140" i="10"/>
  <c r="BG140" i="10"/>
  <c r="BE140" i="10"/>
  <c r="BD140" i="10"/>
  <c r="BC140" i="10"/>
  <c r="BB140" i="10"/>
  <c r="BA140" i="10"/>
  <c r="AZ140" i="10"/>
  <c r="AX140" i="10"/>
  <c r="AW140" i="10"/>
  <c r="AV140" i="10"/>
  <c r="AQ176" i="10"/>
  <c r="AV471" i="9"/>
  <c r="AV473" i="9"/>
  <c r="AV475" i="9"/>
  <c r="AV477" i="9"/>
  <c r="AU479" i="9"/>
  <c r="AV481" i="9"/>
  <c r="AV484" i="9"/>
  <c r="AW487" i="9"/>
  <c r="AV499" i="9"/>
  <c r="AS500" i="9"/>
  <c r="BG500" i="9"/>
  <c r="BF500" i="9"/>
  <c r="BD500" i="9"/>
  <c r="AV504" i="9"/>
  <c r="AQ507" i="9"/>
  <c r="AV509" i="9"/>
  <c r="BE42" i="10"/>
  <c r="BD42" i="10"/>
  <c r="BC42" i="10"/>
  <c r="BB42" i="10"/>
  <c r="BA42" i="10"/>
  <c r="AZ42" i="10"/>
  <c r="AY42" i="10"/>
  <c r="AX42" i="10"/>
  <c r="AW42" i="10"/>
  <c r="AV42" i="10"/>
  <c r="AQ64" i="10"/>
  <c r="BE67" i="10"/>
  <c r="AS70" i="10"/>
  <c r="BG70" i="10"/>
  <c r="BF70" i="10"/>
  <c r="BE70" i="10"/>
  <c r="BD70" i="10"/>
  <c r="BC70" i="10"/>
  <c r="BB70" i="10"/>
  <c r="BA70" i="10"/>
  <c r="AZ70" i="10"/>
  <c r="BD72" i="10"/>
  <c r="BG72" i="10"/>
  <c r="BF72" i="10"/>
  <c r="BE72" i="10"/>
  <c r="BC72" i="10"/>
  <c r="BB72" i="10"/>
  <c r="BA72" i="10"/>
  <c r="AZ72" i="10"/>
  <c r="AY72" i="10"/>
  <c r="AX72" i="10"/>
  <c r="AU74" i="10"/>
  <c r="BC94" i="10"/>
  <c r="BB94" i="10"/>
  <c r="BA94" i="10"/>
  <c r="AY94" i="10"/>
  <c r="AX94" i="10"/>
  <c r="BG94" i="10"/>
  <c r="BF94" i="10"/>
  <c r="BE94" i="10"/>
  <c r="BD94" i="10"/>
  <c r="AZ94" i="10"/>
  <c r="AW117" i="10"/>
  <c r="BG117" i="10"/>
  <c r="BF117" i="10"/>
  <c r="BE117" i="10"/>
  <c r="BD117" i="10"/>
  <c r="BC117" i="10"/>
  <c r="BB117" i="10"/>
  <c r="BA117" i="10"/>
  <c r="AZ117" i="10"/>
  <c r="AY117" i="10"/>
  <c r="AX117" i="10"/>
  <c r="AU140" i="10"/>
  <c r="BG47" i="10"/>
  <c r="BF47" i="10"/>
  <c r="BE47" i="10"/>
  <c r="BD47" i="10"/>
  <c r="BC47" i="10"/>
  <c r="BB47" i="10"/>
  <c r="BA47" i="10"/>
  <c r="AZ47" i="10"/>
  <c r="AY47" i="10"/>
  <c r="AV74" i="10"/>
  <c r="BB87" i="10"/>
  <c r="BA87" i="10"/>
  <c r="AX87" i="10"/>
  <c r="AW87" i="10"/>
  <c r="BG87" i="10"/>
  <c r="BF87" i="10"/>
  <c r="BE87" i="10"/>
  <c r="BD87" i="10"/>
  <c r="BC87" i="10"/>
  <c r="AZ87" i="10"/>
  <c r="AY87" i="10"/>
  <c r="AW158" i="10"/>
  <c r="BG158" i="10"/>
  <c r="BF158" i="10"/>
  <c r="BD158" i="10"/>
  <c r="BE158" i="10"/>
  <c r="BC158" i="10"/>
  <c r="BB158" i="10"/>
  <c r="BA158" i="10"/>
  <c r="AZ158" i="10"/>
  <c r="AY158" i="10"/>
  <c r="AX158" i="10"/>
  <c r="AV158" i="10"/>
  <c r="AU158" i="10"/>
  <c r="BA227" i="10"/>
  <c r="BF227" i="10"/>
  <c r="BE227" i="10"/>
  <c r="BC227" i="10"/>
  <c r="AZ227" i="10"/>
  <c r="AY227" i="10"/>
  <c r="AW227" i="10"/>
  <c r="AV227" i="10"/>
  <c r="AS227" i="10"/>
  <c r="BG227" i="10"/>
  <c r="BD227" i="10"/>
  <c r="BB227" i="10"/>
  <c r="AX227" i="10"/>
  <c r="AX471" i="9"/>
  <c r="AX473" i="9"/>
  <c r="AX475" i="9"/>
  <c r="AX477" i="9"/>
  <c r="AX481" i="9"/>
  <c r="AX484" i="9"/>
  <c r="AZ487" i="9"/>
  <c r="AQ498" i="9"/>
  <c r="BC499" i="9"/>
  <c r="AV500" i="9"/>
  <c r="AX504" i="9"/>
  <c r="AX509" i="9"/>
  <c r="BD513" i="9"/>
  <c r="BC513" i="9"/>
  <c r="BB513" i="9"/>
  <c r="BA513" i="9"/>
  <c r="AY513" i="9"/>
  <c r="AX513" i="9"/>
  <c r="AW513" i="9"/>
  <c r="BD35" i="10"/>
  <c r="BC35" i="10"/>
  <c r="BB35" i="10"/>
  <c r="BA35" i="10"/>
  <c r="AZ35" i="10"/>
  <c r="AY35" i="10"/>
  <c r="AX35" i="10"/>
  <c r="AW35" i="10"/>
  <c r="AV35" i="10"/>
  <c r="AU35" i="10"/>
  <c r="BF42" i="10"/>
  <c r="AU47" i="10"/>
  <c r="AQ57" i="10"/>
  <c r="BG67" i="10"/>
  <c r="AV70" i="10"/>
  <c r="AV72" i="10"/>
  <c r="AW74" i="10"/>
  <c r="AU87" i="10"/>
  <c r="AV94" i="10"/>
  <c r="AV117" i="10"/>
  <c r="AS219" i="10"/>
  <c r="BF219" i="10"/>
  <c r="BE219" i="10"/>
  <c r="BC219" i="10"/>
  <c r="BA219" i="10"/>
  <c r="AZ219" i="10"/>
  <c r="AX219" i="10"/>
  <c r="AW219" i="10"/>
  <c r="BG219" i="10"/>
  <c r="BD219" i="10"/>
  <c r="BB219" i="10"/>
  <c r="AY219" i="10"/>
  <c r="AV219" i="10"/>
  <c r="AU219" i="10"/>
  <c r="AU227" i="10"/>
  <c r="AU482" i="9"/>
  <c r="BF482" i="9"/>
  <c r="BE488" i="9"/>
  <c r="BD488" i="9"/>
  <c r="BB488" i="9"/>
  <c r="AZ488" i="9"/>
  <c r="AS38" i="10"/>
  <c r="BG38" i="10"/>
  <c r="BF38" i="10"/>
  <c r="BE38" i="10"/>
  <c r="BD38" i="10"/>
  <c r="BC38" i="10"/>
  <c r="BB38" i="10"/>
  <c r="BA38" i="10"/>
  <c r="AZ38" i="10"/>
  <c r="BG40" i="10"/>
  <c r="BF40" i="10"/>
  <c r="BE40" i="10"/>
  <c r="BD40" i="10"/>
  <c r="BC40" i="10"/>
  <c r="BB40" i="10"/>
  <c r="BA40" i="10"/>
  <c r="AZ40" i="10"/>
  <c r="AY40" i="10"/>
  <c r="AX40" i="10"/>
  <c r="AX74" i="10"/>
  <c r="AW84" i="10"/>
  <c r="AV84" i="10"/>
  <c r="AS84" i="10"/>
  <c r="BG84" i="10"/>
  <c r="BF84" i="10"/>
  <c r="BE84" i="10"/>
  <c r="BD84" i="10"/>
  <c r="BC84" i="10"/>
  <c r="BB84" i="10"/>
  <c r="BA84" i="10"/>
  <c r="AZ84" i="10"/>
  <c r="AY84" i="10"/>
  <c r="AV87" i="10"/>
  <c r="AX193" i="10"/>
  <c r="AV193" i="10"/>
  <c r="AU193" i="10"/>
  <c r="BG193" i="10"/>
  <c r="BF193" i="10"/>
  <c r="BE193" i="10"/>
  <c r="BD193" i="10"/>
  <c r="BC193" i="10"/>
  <c r="BB193" i="10"/>
  <c r="BA193" i="10"/>
  <c r="AZ193" i="10"/>
  <c r="AY193" i="10"/>
  <c r="AS193" i="10"/>
  <c r="AZ485" i="9"/>
  <c r="AW485" i="9"/>
  <c r="AU485" i="9"/>
  <c r="AU488" i="9"/>
  <c r="BC506" i="9"/>
  <c r="BB506" i="9"/>
  <c r="BA506" i="9"/>
  <c r="AZ506" i="9"/>
  <c r="AX506" i="9"/>
  <c r="AW506" i="9"/>
  <c r="AQ512" i="9"/>
  <c r="AU38" i="10"/>
  <c r="AU40" i="10"/>
  <c r="AW47" i="10"/>
  <c r="AX70" i="10"/>
  <c r="AU84" i="10"/>
  <c r="AW193" i="10"/>
  <c r="AV488" i="9"/>
  <c r="BD497" i="9"/>
  <c r="BC497" i="9"/>
  <c r="BB497" i="9"/>
  <c r="BA497" i="9"/>
  <c r="AY497" i="9"/>
  <c r="AZ501" i="9"/>
  <c r="AY501" i="9"/>
  <c r="AX501" i="9"/>
  <c r="AW501" i="9"/>
  <c r="AU501" i="9"/>
  <c r="AV38" i="10"/>
  <c r="AV40" i="10"/>
  <c r="AX47" i="10"/>
  <c r="BF49" i="10"/>
  <c r="BE49" i="10"/>
  <c r="BD49" i="10"/>
  <c r="BC49" i="10"/>
  <c r="BB49" i="10"/>
  <c r="BA49" i="10"/>
  <c r="AZ49" i="10"/>
  <c r="AY49" i="10"/>
  <c r="AX49" i="10"/>
  <c r="AW49" i="10"/>
  <c r="AY70" i="10"/>
  <c r="BG81" i="10"/>
  <c r="BD81" i="10"/>
  <c r="BC81" i="10"/>
  <c r="BF81" i="10"/>
  <c r="BE81" i="10"/>
  <c r="BB81" i="10"/>
  <c r="BA81" i="10"/>
  <c r="AZ81" i="10"/>
  <c r="AY81" i="10"/>
  <c r="AX81" i="10"/>
  <c r="AW81" i="10"/>
  <c r="AV81" i="10"/>
  <c r="BF83" i="10"/>
  <c r="BE83" i="10"/>
  <c r="BB83" i="10"/>
  <c r="BA83" i="10"/>
  <c r="AS83" i="10"/>
  <c r="BG83" i="10"/>
  <c r="BD83" i="10"/>
  <c r="BC83" i="10"/>
  <c r="AZ83" i="10"/>
  <c r="AX84" i="10"/>
  <c r="BC196" i="10"/>
  <c r="BA196" i="10"/>
  <c r="AZ196" i="10"/>
  <c r="AW196" i="10"/>
  <c r="BG196" i="10"/>
  <c r="BF196" i="10"/>
  <c r="BE196" i="10"/>
  <c r="BD196" i="10"/>
  <c r="BB196" i="10"/>
  <c r="AY196" i="10"/>
  <c r="AX196" i="10"/>
  <c r="AV196" i="10"/>
  <c r="AX485" i="9"/>
  <c r="AW488" i="9"/>
  <c r="AQ493" i="9"/>
  <c r="AU497" i="9"/>
  <c r="AV501" i="9"/>
  <c r="AW38" i="10"/>
  <c r="AW40" i="10"/>
  <c r="AU49" i="10"/>
  <c r="BC78" i="10"/>
  <c r="BB78" i="10"/>
  <c r="AY78" i="10"/>
  <c r="AX78" i="10"/>
  <c r="BG78" i="10"/>
  <c r="BF78" i="10"/>
  <c r="BE78" i="10"/>
  <c r="BD78" i="10"/>
  <c r="BA78" i="10"/>
  <c r="AZ78" i="10"/>
  <c r="AW78" i="10"/>
  <c r="AV78" i="10"/>
  <c r="BA80" i="10"/>
  <c r="AZ80" i="10"/>
  <c r="AW80" i="10"/>
  <c r="AV80" i="10"/>
  <c r="AS80" i="10"/>
  <c r="BG80" i="10"/>
  <c r="BF80" i="10"/>
  <c r="BE80" i="10"/>
  <c r="BD80" i="10"/>
  <c r="AU81" i="10"/>
  <c r="AU83" i="10"/>
  <c r="AU196" i="10"/>
  <c r="BF481" i="9"/>
  <c r="AY482" i="9"/>
  <c r="BC484" i="9"/>
  <c r="AY485" i="9"/>
  <c r="BE487" i="9"/>
  <c r="AX488" i="9"/>
  <c r="AV489" i="9"/>
  <c r="AU489" i="9"/>
  <c r="AS489" i="9"/>
  <c r="BG489" i="9"/>
  <c r="BA492" i="9"/>
  <c r="AZ492" i="9"/>
  <c r="AX492" i="9"/>
  <c r="AV492" i="9"/>
  <c r="AQ496" i="9"/>
  <c r="AV497" i="9"/>
  <c r="BA501" i="9"/>
  <c r="AY506" i="9"/>
  <c r="BF513" i="9"/>
  <c r="AX38" i="10"/>
  <c r="AV49" i="10"/>
  <c r="BE58" i="10"/>
  <c r="BD58" i="10"/>
  <c r="BC58" i="10"/>
  <c r="BB58" i="10"/>
  <c r="BA58" i="10"/>
  <c r="AZ58" i="10"/>
  <c r="AY58" i="10"/>
  <c r="AX58" i="10"/>
  <c r="AW58" i="10"/>
  <c r="AV58" i="10"/>
  <c r="BG63" i="10"/>
  <c r="BF63" i="10"/>
  <c r="BE63" i="10"/>
  <c r="BD63" i="10"/>
  <c r="BC63" i="10"/>
  <c r="BB63" i="10"/>
  <c r="BA63" i="10"/>
  <c r="AZ63" i="10"/>
  <c r="AY63" i="10"/>
  <c r="AU78" i="10"/>
  <c r="AU80" i="10"/>
  <c r="AV83" i="10"/>
  <c r="BE108" i="10"/>
  <c r="BD108" i="10"/>
  <c r="BC108" i="10"/>
  <c r="BB108" i="10"/>
  <c r="BA108" i="10"/>
  <c r="AZ108" i="10"/>
  <c r="BG108" i="10"/>
  <c r="BF108" i="10"/>
  <c r="AY108" i="10"/>
  <c r="AX108" i="10"/>
  <c r="AW108" i="10"/>
  <c r="AV108" i="10"/>
  <c r="AU108" i="10"/>
  <c r="AQ149" i="10"/>
  <c r="BF157" i="10"/>
  <c r="BA157" i="10"/>
  <c r="AZ157" i="10"/>
  <c r="AY157" i="10"/>
  <c r="AW157" i="10"/>
  <c r="BG157" i="10"/>
  <c r="BE157" i="10"/>
  <c r="BD157" i="10"/>
  <c r="BC157" i="10"/>
  <c r="BB157" i="10"/>
  <c r="AX157" i="10"/>
  <c r="AV157" i="10"/>
  <c r="AU157" i="10"/>
  <c r="BF185" i="10"/>
  <c r="BC185" i="10"/>
  <c r="AZ185" i="10"/>
  <c r="BG185" i="10"/>
  <c r="BE185" i="10"/>
  <c r="BD185" i="10"/>
  <c r="BB185" i="10"/>
  <c r="BA185" i="10"/>
  <c r="AY185" i="10"/>
  <c r="AX185" i="10"/>
  <c r="AW185" i="10"/>
  <c r="AV185" i="10"/>
  <c r="AU185" i="10"/>
  <c r="AS185" i="10"/>
  <c r="BG192" i="10"/>
  <c r="BE192" i="10"/>
  <c r="BD192" i="10"/>
  <c r="BA192" i="10"/>
  <c r="AS192" i="10"/>
  <c r="BF192" i="10"/>
  <c r="BC192" i="10"/>
  <c r="BB192" i="10"/>
  <c r="AZ192" i="10"/>
  <c r="AY192" i="10"/>
  <c r="AX192" i="10"/>
  <c r="BA198" i="10"/>
  <c r="AY198" i="10"/>
  <c r="AX198" i="10"/>
  <c r="AV198" i="10"/>
  <c r="AU198" i="10"/>
  <c r="AS198" i="10"/>
  <c r="BG198" i="10"/>
  <c r="BF198" i="10"/>
  <c r="BE198" i="10"/>
  <c r="BD198" i="10"/>
  <c r="BC198" i="10"/>
  <c r="BB198" i="10"/>
  <c r="AZ198" i="10"/>
  <c r="AW198" i="10"/>
  <c r="BG237" i="10"/>
  <c r="BF237" i="10"/>
  <c r="BD237" i="10"/>
  <c r="BB237" i="10"/>
  <c r="BA237" i="10"/>
  <c r="AY237" i="10"/>
  <c r="AX237" i="10"/>
  <c r="AS237" i="10"/>
  <c r="BE237" i="10"/>
  <c r="AZ237" i="10"/>
  <c r="BE41" i="10"/>
  <c r="BE57" i="10"/>
  <c r="AS88" i="10"/>
  <c r="BE88" i="10"/>
  <c r="BD88" i="10"/>
  <c r="BB103" i="10"/>
  <c r="BA103" i="10"/>
  <c r="AZ103" i="10"/>
  <c r="AY103" i="10"/>
  <c r="AX103" i="10"/>
  <c r="AW103" i="10"/>
  <c r="AV151" i="10"/>
  <c r="BG151" i="10"/>
  <c r="BF151" i="10"/>
  <c r="BE151" i="10"/>
  <c r="BC151" i="10"/>
  <c r="BD151" i="10"/>
  <c r="BB151" i="10"/>
  <c r="BA151" i="10"/>
  <c r="AZ151" i="10"/>
  <c r="AY151" i="10"/>
  <c r="AS190" i="10"/>
  <c r="BF190" i="10"/>
  <c r="BC190" i="10"/>
  <c r="BG190" i="10"/>
  <c r="BE190" i="10"/>
  <c r="BD190" i="10"/>
  <c r="BB190" i="10"/>
  <c r="BA190" i="10"/>
  <c r="AZ190" i="10"/>
  <c r="AY190" i="10"/>
  <c r="AX190" i="10"/>
  <c r="AW190" i="10"/>
  <c r="BE239" i="10"/>
  <c r="BG239" i="10"/>
  <c r="BD239" i="10"/>
  <c r="BB239" i="10"/>
  <c r="BA239" i="10"/>
  <c r="AY239" i="10"/>
  <c r="AX239" i="10"/>
  <c r="BF239" i="10"/>
  <c r="BC239" i="10"/>
  <c r="AZ239" i="10"/>
  <c r="AW239" i="10"/>
  <c r="AV239" i="10"/>
  <c r="AU239" i="10"/>
  <c r="AS239" i="10"/>
  <c r="BF41" i="10"/>
  <c r="AU44" i="10"/>
  <c r="BF57" i="10"/>
  <c r="AU60" i="10"/>
  <c r="AU88" i="10"/>
  <c r="AU103" i="10"/>
  <c r="AS104" i="10"/>
  <c r="BG104" i="10"/>
  <c r="BF104" i="10"/>
  <c r="BE104" i="10"/>
  <c r="BD104" i="10"/>
  <c r="AQ120" i="10"/>
  <c r="AU151" i="10"/>
  <c r="AQ170" i="10"/>
  <c r="AU190" i="10"/>
  <c r="AV192" i="10"/>
  <c r="AV237" i="10"/>
  <c r="AU37" i="10"/>
  <c r="AS39" i="10"/>
  <c r="BG41" i="10"/>
  <c r="AV44" i="10"/>
  <c r="AU53" i="10"/>
  <c r="AS55" i="10"/>
  <c r="BG57" i="10"/>
  <c r="AV60" i="10"/>
  <c r="AU69" i="10"/>
  <c r="AS71" i="10"/>
  <c r="AV88" i="10"/>
  <c r="AV103" i="10"/>
  <c r="AU104" i="10"/>
  <c r="AV135" i="10"/>
  <c r="BF135" i="10"/>
  <c r="BE135" i="10"/>
  <c r="BG135" i="10"/>
  <c r="BD135" i="10"/>
  <c r="BC135" i="10"/>
  <c r="BB135" i="10"/>
  <c r="BA135" i="10"/>
  <c r="AZ135" i="10"/>
  <c r="AY135" i="10"/>
  <c r="AX135" i="10"/>
  <c r="AW135" i="10"/>
  <c r="AU135" i="10"/>
  <c r="AQ138" i="10"/>
  <c r="AW151" i="10"/>
  <c r="BD187" i="10"/>
  <c r="BA187" i="10"/>
  <c r="AX187" i="10"/>
  <c r="BG187" i="10"/>
  <c r="BF187" i="10"/>
  <c r="BE187" i="10"/>
  <c r="BC187" i="10"/>
  <c r="BB187" i="10"/>
  <c r="AZ187" i="10"/>
  <c r="AY187" i="10"/>
  <c r="AW187" i="10"/>
  <c r="AV190" i="10"/>
  <c r="AW192" i="10"/>
  <c r="AW237" i="10"/>
  <c r="BA243" i="10"/>
  <c r="BG243" i="10"/>
  <c r="BF243" i="10"/>
  <c r="BD243" i="10"/>
  <c r="BB243" i="10"/>
  <c r="AZ243" i="10"/>
  <c r="AX243" i="10"/>
  <c r="AW243" i="10"/>
  <c r="BE243" i="10"/>
  <c r="BC243" i="10"/>
  <c r="AY243" i="10"/>
  <c r="AV243" i="10"/>
  <c r="AU243" i="10"/>
  <c r="AS243" i="10"/>
  <c r="AU508" i="9"/>
  <c r="AV37" i="10"/>
  <c r="AW44" i="10"/>
  <c r="AV53" i="10"/>
  <c r="AW60" i="10"/>
  <c r="AV69" i="10"/>
  <c r="AQ77" i="10"/>
  <c r="BD85" i="10"/>
  <c r="BC85" i="10"/>
  <c r="AZ85" i="10"/>
  <c r="AY85" i="10"/>
  <c r="AW88" i="10"/>
  <c r="AQ97" i="10"/>
  <c r="BC103" i="10"/>
  <c r="AS130" i="10"/>
  <c r="BE130" i="10"/>
  <c r="BD130" i="10"/>
  <c r="BC130" i="10"/>
  <c r="BB130" i="10"/>
  <c r="BA130" i="10"/>
  <c r="AZ130" i="10"/>
  <c r="AY130" i="10"/>
  <c r="AX130" i="10"/>
  <c r="AW130" i="10"/>
  <c r="AV130" i="10"/>
  <c r="BG132" i="10"/>
  <c r="BA132" i="10"/>
  <c r="AZ132" i="10"/>
  <c r="BF132" i="10"/>
  <c r="BE132" i="10"/>
  <c r="BD132" i="10"/>
  <c r="BC132" i="10"/>
  <c r="BB132" i="10"/>
  <c r="AY132" i="10"/>
  <c r="AX132" i="10"/>
  <c r="AW132" i="10"/>
  <c r="AX151" i="10"/>
  <c r="BC237" i="10"/>
  <c r="BE491" i="9"/>
  <c r="BF498" i="9"/>
  <c r="BG505" i="9"/>
  <c r="BE507" i="9"/>
  <c r="AV508" i="9"/>
  <c r="BF514" i="9"/>
  <c r="AW37" i="10"/>
  <c r="AU39" i="10"/>
  <c r="AS41" i="10"/>
  <c r="AX44" i="10"/>
  <c r="AV46" i="10"/>
  <c r="AW53" i="10"/>
  <c r="AU55" i="10"/>
  <c r="AS57" i="10"/>
  <c r="AX60" i="10"/>
  <c r="AV62" i="10"/>
  <c r="AW69" i="10"/>
  <c r="AU71" i="10"/>
  <c r="AU85" i="10"/>
  <c r="AX88" i="10"/>
  <c r="BE92" i="10"/>
  <c r="BD92" i="10"/>
  <c r="BC92" i="10"/>
  <c r="BA92" i="10"/>
  <c r="AZ92" i="10"/>
  <c r="BF99" i="10"/>
  <c r="BE99" i="10"/>
  <c r="BD99" i="10"/>
  <c r="BC99" i="10"/>
  <c r="BB99" i="10"/>
  <c r="BA99" i="10"/>
  <c r="BD103" i="10"/>
  <c r="AW104" i="10"/>
  <c r="AU130" i="10"/>
  <c r="AU132" i="10"/>
  <c r="AQ141" i="10"/>
  <c r="AV187" i="10"/>
  <c r="BE76" i="10"/>
  <c r="BD76" i="10"/>
  <c r="BA76" i="10"/>
  <c r="AZ76" i="10"/>
  <c r="AY88" i="10"/>
  <c r="BE103" i="10"/>
  <c r="AZ105" i="10"/>
  <c r="AY105" i="10"/>
  <c r="AX105" i="10"/>
  <c r="AW105" i="10"/>
  <c r="AV105" i="10"/>
  <c r="AU105" i="10"/>
  <c r="BF130" i="10"/>
  <c r="AV132" i="10"/>
  <c r="AS505" i="9"/>
  <c r="AX508" i="9"/>
  <c r="AY37" i="10"/>
  <c r="AW39" i="10"/>
  <c r="AU41" i="10"/>
  <c r="AZ44" i="10"/>
  <c r="AX46" i="10"/>
  <c r="AV48" i="10"/>
  <c r="AY53" i="10"/>
  <c r="AW55" i="10"/>
  <c r="AU57" i="10"/>
  <c r="AZ60" i="10"/>
  <c r="AX62" i="10"/>
  <c r="AV64" i="10"/>
  <c r="AY69" i="10"/>
  <c r="AW71" i="10"/>
  <c r="AW73" i="10"/>
  <c r="AU76" i="10"/>
  <c r="AW85" i="10"/>
  <c r="AZ88" i="10"/>
  <c r="AZ89" i="10"/>
  <c r="AY89" i="10"/>
  <c r="AV89" i="10"/>
  <c r="AU89" i="10"/>
  <c r="AV92" i="10"/>
  <c r="BA96" i="10"/>
  <c r="AZ96" i="10"/>
  <c r="AY96" i="10"/>
  <c r="AW96" i="10"/>
  <c r="AV96" i="10"/>
  <c r="AV99" i="10"/>
  <c r="BF103" i="10"/>
  <c r="AY104" i="10"/>
  <c r="BA105" i="10"/>
  <c r="BC110" i="10"/>
  <c r="BB110" i="10"/>
  <c r="BA110" i="10"/>
  <c r="AZ110" i="10"/>
  <c r="AY110" i="10"/>
  <c r="AX110" i="10"/>
  <c r="AV110" i="10"/>
  <c r="AU110" i="10"/>
  <c r="BG130" i="10"/>
  <c r="AY229" i="10"/>
  <c r="BF229" i="10"/>
  <c r="BE229" i="10"/>
  <c r="BC229" i="10"/>
  <c r="BA229" i="10"/>
  <c r="AZ229" i="10"/>
  <c r="AW229" i="10"/>
  <c r="AV229" i="10"/>
  <c r="BG229" i="10"/>
  <c r="BD229" i="10"/>
  <c r="BB229" i="10"/>
  <c r="AY508" i="9"/>
  <c r="AS514" i="9"/>
  <c r="AU34" i="10"/>
  <c r="AS36" i="10"/>
  <c r="AZ37" i="10"/>
  <c r="AX39" i="10"/>
  <c r="AV41" i="10"/>
  <c r="BA44" i="10"/>
  <c r="AY46" i="10"/>
  <c r="AW48" i="10"/>
  <c r="AU50" i="10"/>
  <c r="AS52" i="10"/>
  <c r="AZ53" i="10"/>
  <c r="AX55" i="10"/>
  <c r="AV57" i="10"/>
  <c r="BA60" i="10"/>
  <c r="AY62" i="10"/>
  <c r="AW64" i="10"/>
  <c r="AU66" i="10"/>
  <c r="AS68" i="10"/>
  <c r="AZ69" i="10"/>
  <c r="AX71" i="10"/>
  <c r="AX73" i="10"/>
  <c r="AV76" i="10"/>
  <c r="AX85" i="10"/>
  <c r="BA88" i="10"/>
  <c r="AW89" i="10"/>
  <c r="AW92" i="10"/>
  <c r="AU96" i="10"/>
  <c r="AW99" i="10"/>
  <c r="BG103" i="10"/>
  <c r="AZ104" i="10"/>
  <c r="BB105" i="10"/>
  <c r="BG106" i="10"/>
  <c r="BF106" i="10"/>
  <c r="BE106" i="10"/>
  <c r="BD106" i="10"/>
  <c r="BC106" i="10"/>
  <c r="BB106" i="10"/>
  <c r="AW110" i="10"/>
  <c r="AQ114" i="10"/>
  <c r="AU229" i="10"/>
  <c r="AU505" i="9"/>
  <c r="AZ508" i="9"/>
  <c r="BA37" i="10"/>
  <c r="AY39" i="10"/>
  <c r="AW41" i="10"/>
  <c r="BB44" i="10"/>
  <c r="AZ46" i="10"/>
  <c r="AX48" i="10"/>
  <c r="BA53" i="10"/>
  <c r="AY55" i="10"/>
  <c r="AW57" i="10"/>
  <c r="BB60" i="10"/>
  <c r="AZ62" i="10"/>
  <c r="AX64" i="10"/>
  <c r="BA69" i="10"/>
  <c r="AY71" i="10"/>
  <c r="AY73" i="10"/>
  <c r="AW76" i="10"/>
  <c r="AQ81" i="10"/>
  <c r="AQ84" i="10"/>
  <c r="BA85" i="10"/>
  <c r="BB88" i="10"/>
  <c r="AX92" i="10"/>
  <c r="AX99" i="10"/>
  <c r="BA104" i="10"/>
  <c r="BC105" i="10"/>
  <c r="AQ116" i="10"/>
  <c r="BF199" i="10"/>
  <c r="BE199" i="10"/>
  <c r="BC199" i="10"/>
  <c r="BB199" i="10"/>
  <c r="BG199" i="10"/>
  <c r="BD199" i="10"/>
  <c r="BA199" i="10"/>
  <c r="AZ199" i="10"/>
  <c r="AY199" i="10"/>
  <c r="AX199" i="10"/>
  <c r="AW199" i="10"/>
  <c r="AX229" i="10"/>
  <c r="AZ73" i="10"/>
  <c r="AX76" i="10"/>
  <c r="AV77" i="10"/>
  <c r="AU77" i="10"/>
  <c r="BG77" i="10"/>
  <c r="BB85" i="10"/>
  <c r="BC88" i="10"/>
  <c r="BA89" i="10"/>
  <c r="AY92" i="10"/>
  <c r="AQ95" i="10"/>
  <c r="BB96" i="10"/>
  <c r="BG97" i="10"/>
  <c r="BF97" i="10"/>
  <c r="BD97" i="10"/>
  <c r="BC97" i="10"/>
  <c r="AY99" i="10"/>
  <c r="BD101" i="10"/>
  <c r="BC101" i="10"/>
  <c r="BB101" i="10"/>
  <c r="BA101" i="10"/>
  <c r="AZ101" i="10"/>
  <c r="AY101" i="10"/>
  <c r="BB104" i="10"/>
  <c r="BD105" i="10"/>
  <c r="AV106" i="10"/>
  <c r="BE110" i="10"/>
  <c r="AQ133" i="10"/>
  <c r="AQ155" i="10"/>
  <c r="AU199" i="10"/>
  <c r="AX222" i="10"/>
  <c r="AY222" i="10"/>
  <c r="AW222" i="10"/>
  <c r="AU222" i="10"/>
  <c r="AS222" i="10"/>
  <c r="BG222" i="10"/>
  <c r="BF222" i="10"/>
  <c r="BE222" i="10"/>
  <c r="BD222" i="10"/>
  <c r="BC222" i="10"/>
  <c r="BB222" i="10"/>
  <c r="BA222" i="10"/>
  <c r="AZ222" i="10"/>
  <c r="AV222" i="10"/>
  <c r="AW204" i="10"/>
  <c r="AU204" i="10"/>
  <c r="AS204" i="10"/>
  <c r="BF204" i="10"/>
  <c r="BE204" i="10"/>
  <c r="BG204" i="10"/>
  <c r="BD204" i="10"/>
  <c r="BC204" i="10"/>
  <c r="BB204" i="10"/>
  <c r="BA204" i="10"/>
  <c r="AZ204" i="10"/>
  <c r="AY204" i="10"/>
  <c r="AX204" i="10"/>
  <c r="AV204" i="10"/>
  <c r="AV128" i="10"/>
  <c r="AU144" i="10"/>
  <c r="BE144" i="10"/>
  <c r="BD144" i="10"/>
  <c r="BB144" i="10"/>
  <c r="BG148" i="10"/>
  <c r="BB148" i="10"/>
  <c r="BA148" i="10"/>
  <c r="AZ148" i="10"/>
  <c r="AX148" i="10"/>
  <c r="BC180" i="10"/>
  <c r="AZ180" i="10"/>
  <c r="AS180" i="10"/>
  <c r="BG180" i="10"/>
  <c r="BF180" i="10"/>
  <c r="BE180" i="10"/>
  <c r="BD180" i="10"/>
  <c r="BB180" i="10"/>
  <c r="BA180" i="10"/>
  <c r="AS116" i="10"/>
  <c r="AS118" i="10"/>
  <c r="AU122" i="10"/>
  <c r="AU124" i="10"/>
  <c r="AU126" i="10"/>
  <c r="AW128" i="10"/>
  <c r="AX133" i="10"/>
  <c r="BG133" i="10"/>
  <c r="AV144" i="10"/>
  <c r="AU148" i="10"/>
  <c r="BG164" i="10"/>
  <c r="BF164" i="10"/>
  <c r="BD164" i="10"/>
  <c r="BC164" i="10"/>
  <c r="BB164" i="10"/>
  <c r="BA164" i="10"/>
  <c r="AZ164" i="10"/>
  <c r="AX164" i="10"/>
  <c r="AV167" i="10"/>
  <c r="AU167" i="10"/>
  <c r="AS167" i="10"/>
  <c r="BG167" i="10"/>
  <c r="BF167" i="10"/>
  <c r="BE167" i="10"/>
  <c r="BC167" i="10"/>
  <c r="BD171" i="10"/>
  <c r="AS171" i="10"/>
  <c r="BG171" i="10"/>
  <c r="BF171" i="10"/>
  <c r="BE171" i="10"/>
  <c r="BC171" i="10"/>
  <c r="BB171" i="10"/>
  <c r="BA171" i="10"/>
  <c r="AZ171" i="10"/>
  <c r="BE178" i="10"/>
  <c r="BB178" i="10"/>
  <c r="BG178" i="10"/>
  <c r="BF178" i="10"/>
  <c r="BD178" i="10"/>
  <c r="BC178" i="10"/>
  <c r="BA178" i="10"/>
  <c r="AZ178" i="10"/>
  <c r="AY178" i="10"/>
  <c r="AX178" i="10"/>
  <c r="AW178" i="10"/>
  <c r="AU180" i="10"/>
  <c r="AV122" i="10"/>
  <c r="AV124" i="10"/>
  <c r="AW126" i="10"/>
  <c r="AX128" i="10"/>
  <c r="BF141" i="10"/>
  <c r="AZ141" i="10"/>
  <c r="AY141" i="10"/>
  <c r="AW141" i="10"/>
  <c r="AW144" i="10"/>
  <c r="AV148" i="10"/>
  <c r="AX149" i="10"/>
  <c r="AS149" i="10"/>
  <c r="BG149" i="10"/>
  <c r="BE149" i="10"/>
  <c r="BC155" i="10"/>
  <c r="BB155" i="10"/>
  <c r="BA155" i="10"/>
  <c r="AY155" i="10"/>
  <c r="BE166" i="10"/>
  <c r="BD166" i="10"/>
  <c r="BB166" i="10"/>
  <c r="BA166" i="10"/>
  <c r="AZ166" i="10"/>
  <c r="AY166" i="10"/>
  <c r="AX166" i="10"/>
  <c r="AV166" i="10"/>
  <c r="AU171" i="10"/>
  <c r="AU178" i="10"/>
  <c r="AV180" i="10"/>
  <c r="AS75" i="10"/>
  <c r="BE79" i="10"/>
  <c r="BF86" i="10"/>
  <c r="AS91" i="10"/>
  <c r="BG93" i="10"/>
  <c r="BE95" i="10"/>
  <c r="BF102" i="10"/>
  <c r="AS107" i="10"/>
  <c r="BG109" i="10"/>
  <c r="BE111" i="10"/>
  <c r="AV112" i="10"/>
  <c r="AV114" i="10"/>
  <c r="AU116" i="10"/>
  <c r="AU118" i="10"/>
  <c r="AV120" i="10"/>
  <c r="BE121" i="10"/>
  <c r="AW122" i="10"/>
  <c r="BE123" i="10"/>
  <c r="AW124" i="10"/>
  <c r="BF125" i="10"/>
  <c r="AX126" i="10"/>
  <c r="BF127" i="10"/>
  <c r="AY128" i="10"/>
  <c r="AV133" i="10"/>
  <c r="AU141" i="10"/>
  <c r="AX144" i="10"/>
  <c r="BB145" i="10"/>
  <c r="AV145" i="10"/>
  <c r="AU145" i="10"/>
  <c r="AS145" i="10"/>
  <c r="AW148" i="10"/>
  <c r="AU149" i="10"/>
  <c r="AU155" i="10"/>
  <c r="BD159" i="10"/>
  <c r="BC159" i="10"/>
  <c r="AY159" i="10"/>
  <c r="AX159" i="10"/>
  <c r="AW159" i="10"/>
  <c r="AU159" i="10"/>
  <c r="AV164" i="10"/>
  <c r="AU166" i="10"/>
  <c r="AX167" i="10"/>
  <c r="AV171" i="10"/>
  <c r="AV178" i="10"/>
  <c r="AW180" i="10"/>
  <c r="AZ220" i="10"/>
  <c r="AX220" i="10"/>
  <c r="AW220" i="10"/>
  <c r="AU220" i="10"/>
  <c r="AS220" i="10"/>
  <c r="BG220" i="10"/>
  <c r="BF220" i="10"/>
  <c r="BE220" i="10"/>
  <c r="BD220" i="10"/>
  <c r="BC220" i="10"/>
  <c r="BB220" i="10"/>
  <c r="BA220" i="10"/>
  <c r="AY220" i="10"/>
  <c r="AU82" i="10"/>
  <c r="BG86" i="10"/>
  <c r="AU98" i="10"/>
  <c r="AS100" i="10"/>
  <c r="BG102" i="10"/>
  <c r="AW112" i="10"/>
  <c r="AW114" i="10"/>
  <c r="AV116" i="10"/>
  <c r="AV118" i="10"/>
  <c r="AW120" i="10"/>
  <c r="BF121" i="10"/>
  <c r="AX122" i="10"/>
  <c r="BF123" i="10"/>
  <c r="AY124" i="10"/>
  <c r="BG125" i="10"/>
  <c r="AY126" i="10"/>
  <c r="BG127" i="10"/>
  <c r="AZ128" i="10"/>
  <c r="AS131" i="10"/>
  <c r="AW133" i="10"/>
  <c r="BC136" i="10"/>
  <c r="AW136" i="10"/>
  <c r="AV136" i="10"/>
  <c r="AV141" i="10"/>
  <c r="AY144" i="10"/>
  <c r="AY148" i="10"/>
  <c r="AV149" i="10"/>
  <c r="AV155" i="10"/>
  <c r="AV159" i="10"/>
  <c r="AQ162" i="10"/>
  <c r="AW164" i="10"/>
  <c r="AW166" i="10"/>
  <c r="AY167" i="10"/>
  <c r="AW171" i="10"/>
  <c r="AX180" i="10"/>
  <c r="AV220" i="10"/>
  <c r="AQ222" i="10"/>
  <c r="AX112" i="10"/>
  <c r="AX114" i="10"/>
  <c r="AW116" i="10"/>
  <c r="AW118" i="10"/>
  <c r="AX120" i="10"/>
  <c r="AY122" i="10"/>
  <c r="AZ124" i="10"/>
  <c r="AZ126" i="10"/>
  <c r="BA128" i="10"/>
  <c r="AY133" i="10"/>
  <c r="AX141" i="10"/>
  <c r="AZ144" i="10"/>
  <c r="BC148" i="10"/>
  <c r="AW149" i="10"/>
  <c r="AW155" i="10"/>
  <c r="AY164" i="10"/>
  <c r="BC166" i="10"/>
  <c r="AZ167" i="10"/>
  <c r="AX171" i="10"/>
  <c r="AY180" i="10"/>
  <c r="BF203" i="10"/>
  <c r="BD203" i="10"/>
  <c r="BB203" i="10"/>
  <c r="BA203" i="10"/>
  <c r="AY203" i="10"/>
  <c r="AX203" i="10"/>
  <c r="BG203" i="10"/>
  <c r="BE203" i="10"/>
  <c r="BC203" i="10"/>
  <c r="AZ203" i="10"/>
  <c r="AW203" i="10"/>
  <c r="AV203" i="10"/>
  <c r="AU100" i="10"/>
  <c r="AY112" i="10"/>
  <c r="AY114" i="10"/>
  <c r="AX116" i="10"/>
  <c r="AX118" i="10"/>
  <c r="AY120" i="10"/>
  <c r="BA122" i="10"/>
  <c r="BA124" i="10"/>
  <c r="BA126" i="10"/>
  <c r="BB128" i="10"/>
  <c r="AU131" i="10"/>
  <c r="AZ133" i="10"/>
  <c r="BA141" i="10"/>
  <c r="BA144" i="10"/>
  <c r="AS146" i="10"/>
  <c r="BC146" i="10"/>
  <c r="BB146" i="10"/>
  <c r="AZ146" i="10"/>
  <c r="BD148" i="10"/>
  <c r="AY149" i="10"/>
  <c r="AX155" i="10"/>
  <c r="BE164" i="10"/>
  <c r="BF166" i="10"/>
  <c r="BA167" i="10"/>
  <c r="AY171" i="10"/>
  <c r="BA182" i="10"/>
  <c r="AX182" i="10"/>
  <c r="AS182" i="10"/>
  <c r="BG182" i="10"/>
  <c r="BF182" i="10"/>
  <c r="BE182" i="10"/>
  <c r="BD182" i="10"/>
  <c r="BC182" i="10"/>
  <c r="BB182" i="10"/>
  <c r="AU203" i="10"/>
  <c r="AW75" i="10"/>
  <c r="AW91" i="10"/>
  <c r="AU93" i="10"/>
  <c r="AV100" i="10"/>
  <c r="AU109" i="10"/>
  <c r="AZ112" i="10"/>
  <c r="AZ114" i="10"/>
  <c r="AY116" i="10"/>
  <c r="AY118" i="10"/>
  <c r="AZ120" i="10"/>
  <c r="BB122" i="10"/>
  <c r="BB124" i="10"/>
  <c r="BB126" i="10"/>
  <c r="BC128" i="10"/>
  <c r="AU129" i="10"/>
  <c r="AV131" i="10"/>
  <c r="BA133" i="10"/>
  <c r="AQ140" i="10"/>
  <c r="BB141" i="10"/>
  <c r="AW142" i="10"/>
  <c r="BG142" i="10"/>
  <c r="BF142" i="10"/>
  <c r="BD142" i="10"/>
  <c r="BC144" i="10"/>
  <c r="AZ145" i="10"/>
  <c r="AU146" i="10"/>
  <c r="BE148" i="10"/>
  <c r="AZ149" i="10"/>
  <c r="BE150" i="10"/>
  <c r="AZ150" i="10"/>
  <c r="AY150" i="10"/>
  <c r="AX150" i="10"/>
  <c r="AV150" i="10"/>
  <c r="AQ154" i="10"/>
  <c r="AZ155" i="10"/>
  <c r="BB159" i="10"/>
  <c r="BB161" i="10"/>
  <c r="BA161" i="10"/>
  <c r="AW161" i="10"/>
  <c r="AV161" i="10"/>
  <c r="AU161" i="10"/>
  <c r="AS161" i="10"/>
  <c r="AS162" i="10"/>
  <c r="BF162" i="10"/>
  <c r="BD162" i="10"/>
  <c r="BC162" i="10"/>
  <c r="BB162" i="10"/>
  <c r="AZ162" i="10"/>
  <c r="BG166" i="10"/>
  <c r="BB167" i="10"/>
  <c r="AU182" i="10"/>
  <c r="BA211" i="10"/>
  <c r="BD211" i="10"/>
  <c r="BB211" i="10"/>
  <c r="AY211" i="10"/>
  <c r="AX211" i="10"/>
  <c r="AV211" i="10"/>
  <c r="AU211" i="10"/>
  <c r="AS211" i="10"/>
  <c r="BG211" i="10"/>
  <c r="AQ213" i="10"/>
  <c r="AQ224" i="10"/>
  <c r="AQ248" i="10"/>
  <c r="AZ116" i="10"/>
  <c r="AZ118" i="10"/>
  <c r="BA120" i="10"/>
  <c r="BC122" i="10"/>
  <c r="BC124" i="10"/>
  <c r="BC126" i="10"/>
  <c r="BD128" i="10"/>
  <c r="AV129" i="10"/>
  <c r="AW131" i="10"/>
  <c r="BB133" i="10"/>
  <c r="BE134" i="10"/>
  <c r="AY134" i="10"/>
  <c r="AX134" i="10"/>
  <c r="BB139" i="10"/>
  <c r="BA139" i="10"/>
  <c r="AY139" i="10"/>
  <c r="BC141" i="10"/>
  <c r="BF144" i="10"/>
  <c r="BA145" i="10"/>
  <c r="AV146" i="10"/>
  <c r="BF148" i="10"/>
  <c r="BA149" i="10"/>
  <c r="BD155" i="10"/>
  <c r="AQ158" i="10"/>
  <c r="BE159" i="10"/>
  <c r="AX161" i="10"/>
  <c r="AU162" i="10"/>
  <c r="BD167" i="10"/>
  <c r="AQ179" i="10"/>
  <c r="AV182" i="10"/>
  <c r="AU217" i="10"/>
  <c r="BE217" i="10"/>
  <c r="BD217" i="10"/>
  <c r="BB217" i="10"/>
  <c r="AZ217" i="10"/>
  <c r="AY217" i="10"/>
  <c r="AW217" i="10"/>
  <c r="AV217" i="10"/>
  <c r="BG217" i="10"/>
  <c r="BF156" i="10"/>
  <c r="BB160" i="10"/>
  <c r="BE165" i="10"/>
  <c r="BC175" i="10"/>
  <c r="BG176" i="10"/>
  <c r="BD176" i="10"/>
  <c r="BE177" i="10"/>
  <c r="BD184" i="10"/>
  <c r="BE189" i="10"/>
  <c r="BC209" i="10"/>
  <c r="BE209" i="10"/>
  <c r="BB209" i="10"/>
  <c r="AZ209" i="10"/>
  <c r="AY209" i="10"/>
  <c r="AW209" i="10"/>
  <c r="AV209" i="10"/>
  <c r="BG221" i="10"/>
  <c r="BF221" i="10"/>
  <c r="BE221" i="10"/>
  <c r="BC221" i="10"/>
  <c r="BA221" i="10"/>
  <c r="AZ221" i="10"/>
  <c r="AX221" i="10"/>
  <c r="AW221" i="10"/>
  <c r="AV224" i="10"/>
  <c r="AY224" i="10"/>
  <c r="AX224" i="10"/>
  <c r="AU224" i="10"/>
  <c r="AS224" i="10"/>
  <c r="BG224" i="10"/>
  <c r="BF224" i="10"/>
  <c r="AQ234" i="10"/>
  <c r="AQ259" i="10"/>
  <c r="BF289" i="10"/>
  <c r="BD289" i="10"/>
  <c r="AU289" i="10"/>
  <c r="AY289" i="10"/>
  <c r="AV289" i="10"/>
  <c r="AS289" i="10"/>
  <c r="BG289" i="10"/>
  <c r="BE289" i="10"/>
  <c r="BC289" i="10"/>
  <c r="BB289" i="10"/>
  <c r="BA289" i="10"/>
  <c r="AZ289" i="10"/>
  <c r="AX289" i="10"/>
  <c r="AW289" i="10"/>
  <c r="BC309" i="10"/>
  <c r="BB309" i="10"/>
  <c r="BA309" i="10"/>
  <c r="AZ309" i="10"/>
  <c r="AY309" i="10"/>
  <c r="AU309" i="10"/>
  <c r="BG309" i="10"/>
  <c r="AX309" i="10"/>
  <c r="AV309" i="10"/>
  <c r="AS309" i="10"/>
  <c r="BF309" i="10"/>
  <c r="BE309" i="10"/>
  <c r="BD309" i="10"/>
  <c r="BF177" i="10"/>
  <c r="BE223" i="10"/>
  <c r="BG223" i="10"/>
  <c r="BF223" i="10"/>
  <c r="BC223" i="10"/>
  <c r="BA223" i="10"/>
  <c r="AZ223" i="10"/>
  <c r="AX223" i="10"/>
  <c r="AW223" i="10"/>
  <c r="AW231" i="10"/>
  <c r="BF231" i="10"/>
  <c r="BE231" i="10"/>
  <c r="BC231" i="10"/>
  <c r="BA231" i="10"/>
  <c r="AZ231" i="10"/>
  <c r="AX231" i="10"/>
  <c r="AV231" i="10"/>
  <c r="BF246" i="10"/>
  <c r="BA246" i="10"/>
  <c r="AX246" i="10"/>
  <c r="AW246" i="10"/>
  <c r="AU246" i="10"/>
  <c r="AS246" i="10"/>
  <c r="BG246" i="10"/>
  <c r="AZ252" i="10"/>
  <c r="AU252" i="10"/>
  <c r="BG252" i="10"/>
  <c r="BE252" i="10"/>
  <c r="BD252" i="10"/>
  <c r="BB252" i="10"/>
  <c r="BA252" i="10"/>
  <c r="BC268" i="10"/>
  <c r="AZ268" i="10"/>
  <c r="AX268" i="10"/>
  <c r="AU268" i="10"/>
  <c r="AS268" i="10"/>
  <c r="BG268" i="10"/>
  <c r="BF268" i="10"/>
  <c r="BE268" i="10"/>
  <c r="BD268" i="10"/>
  <c r="BB268" i="10"/>
  <c r="BA268" i="10"/>
  <c r="AW309" i="10"/>
  <c r="AS147" i="10"/>
  <c r="AV152" i="10"/>
  <c r="BD160" i="10"/>
  <c r="AS163" i="10"/>
  <c r="BG165" i="10"/>
  <c r="AV168" i="10"/>
  <c r="AV174" i="10"/>
  <c r="BE175" i="10"/>
  <c r="AV176" i="10"/>
  <c r="BG177" i="10"/>
  <c r="AV183" i="10"/>
  <c r="BF184" i="10"/>
  <c r="AU188" i="10"/>
  <c r="BE188" i="10"/>
  <c r="BG205" i="10"/>
  <c r="BD205" i="10"/>
  <c r="BB205" i="10"/>
  <c r="AZ205" i="10"/>
  <c r="AY205" i="10"/>
  <c r="AW205" i="10"/>
  <c r="AV205" i="10"/>
  <c r="AX209" i="10"/>
  <c r="AV221" i="10"/>
  <c r="AU223" i="10"/>
  <c r="AZ224" i="10"/>
  <c r="BC225" i="10"/>
  <c r="BG225" i="10"/>
  <c r="BF225" i="10"/>
  <c r="BD225" i="10"/>
  <c r="BA225" i="10"/>
  <c r="AZ225" i="10"/>
  <c r="AX225" i="10"/>
  <c r="AW225" i="10"/>
  <c r="AU231" i="10"/>
  <c r="AY245" i="10"/>
  <c r="BG245" i="10"/>
  <c r="BF245" i="10"/>
  <c r="BD245" i="10"/>
  <c r="BB245" i="10"/>
  <c r="BA245" i="10"/>
  <c r="AX245" i="10"/>
  <c r="AW245" i="10"/>
  <c r="AV246" i="10"/>
  <c r="AW247" i="10"/>
  <c r="BF247" i="10"/>
  <c r="BD247" i="10"/>
  <c r="BC247" i="10"/>
  <c r="BA247" i="10"/>
  <c r="AZ247" i="10"/>
  <c r="AQ249" i="10"/>
  <c r="AV252" i="10"/>
  <c r="AV268" i="10"/>
  <c r="BB302" i="10"/>
  <c r="BA302" i="10"/>
  <c r="AZ302" i="10"/>
  <c r="AY302" i="10"/>
  <c r="AX302" i="10"/>
  <c r="BG302" i="10"/>
  <c r="BF302" i="10"/>
  <c r="BE302" i="10"/>
  <c r="BC302" i="10"/>
  <c r="AW302" i="10"/>
  <c r="AV302" i="10"/>
  <c r="AU302" i="10"/>
  <c r="AS302" i="10"/>
  <c r="BD302" i="10"/>
  <c r="AU138" i="10"/>
  <c r="AW152" i="10"/>
  <c r="AU154" i="10"/>
  <c r="AS156" i="10"/>
  <c r="BE160" i="10"/>
  <c r="AW168" i="10"/>
  <c r="AU170" i="10"/>
  <c r="AV172" i="10"/>
  <c r="AW174" i="10"/>
  <c r="BF175" i="10"/>
  <c r="AW176" i="10"/>
  <c r="AV179" i="10"/>
  <c r="AS179" i="10"/>
  <c r="AW183" i="10"/>
  <c r="AV188" i="10"/>
  <c r="BE194" i="10"/>
  <c r="BC194" i="10"/>
  <c r="BB194" i="10"/>
  <c r="AY194" i="10"/>
  <c r="AU205" i="10"/>
  <c r="BA209" i="10"/>
  <c r="AY213" i="10"/>
  <c r="BD213" i="10"/>
  <c r="BB213" i="10"/>
  <c r="AZ213" i="10"/>
  <c r="AX213" i="10"/>
  <c r="AV213" i="10"/>
  <c r="AU213" i="10"/>
  <c r="AY221" i="10"/>
  <c r="AV223" i="10"/>
  <c r="BA224" i="10"/>
  <c r="AU225" i="10"/>
  <c r="AY231" i="10"/>
  <c r="AU245" i="10"/>
  <c r="AY246" i="10"/>
  <c r="AU247" i="10"/>
  <c r="AW252" i="10"/>
  <c r="BF257" i="10"/>
  <c r="BC257" i="10"/>
  <c r="BA257" i="10"/>
  <c r="AX257" i="10"/>
  <c r="AU257" i="10"/>
  <c r="AZ257" i="10"/>
  <c r="AY257" i="10"/>
  <c r="AV257" i="10"/>
  <c r="AS257" i="10"/>
  <c r="AU260" i="10"/>
  <c r="BF260" i="10"/>
  <c r="BC260" i="10"/>
  <c r="BA260" i="10"/>
  <c r="AZ260" i="10"/>
  <c r="AY260" i="10"/>
  <c r="BG260" i="10"/>
  <c r="BE260" i="10"/>
  <c r="BD260" i="10"/>
  <c r="BB260" i="10"/>
  <c r="AX260" i="10"/>
  <c r="AW268" i="10"/>
  <c r="BF160" i="10"/>
  <c r="AS165" i="10"/>
  <c r="BG175" i="10"/>
  <c r="BF201" i="10"/>
  <c r="BD201" i="10"/>
  <c r="BC201" i="10"/>
  <c r="BA201" i="10"/>
  <c r="AZ201" i="10"/>
  <c r="AX205" i="10"/>
  <c r="AQ208" i="10"/>
  <c r="BD209" i="10"/>
  <c r="AW213" i="10"/>
  <c r="BF214" i="10"/>
  <c r="AU214" i="10"/>
  <c r="AS214" i="10"/>
  <c r="BG214" i="10"/>
  <c r="BD214" i="10"/>
  <c r="BC214" i="10"/>
  <c r="AQ218" i="10"/>
  <c r="BB221" i="10"/>
  <c r="AY223" i="10"/>
  <c r="BB224" i="10"/>
  <c r="AV225" i="10"/>
  <c r="AQ228" i="10"/>
  <c r="BB231" i="10"/>
  <c r="BC241" i="10"/>
  <c r="BG241" i="10"/>
  <c r="BE241" i="10"/>
  <c r="BB241" i="10"/>
  <c r="BA241" i="10"/>
  <c r="AY241" i="10"/>
  <c r="AX241" i="10"/>
  <c r="AV245" i="10"/>
  <c r="AZ246" i="10"/>
  <c r="AV247" i="10"/>
  <c r="AX252" i="10"/>
  <c r="BE255" i="10"/>
  <c r="AZ255" i="10"/>
  <c r="AW255" i="10"/>
  <c r="AS255" i="10"/>
  <c r="BG255" i="10"/>
  <c r="BF255" i="10"/>
  <c r="BD255" i="10"/>
  <c r="BC255" i="10"/>
  <c r="BB255" i="10"/>
  <c r="AS262" i="10"/>
  <c r="BF262" i="10"/>
  <c r="BD262" i="10"/>
  <c r="BA262" i="10"/>
  <c r="AY262" i="10"/>
  <c r="AX262" i="10"/>
  <c r="AW262" i="10"/>
  <c r="BB262" i="10"/>
  <c r="AZ262" i="10"/>
  <c r="AU262" i="10"/>
  <c r="AY268" i="10"/>
  <c r="BB223" i="10"/>
  <c r="BD231" i="10"/>
  <c r="BB234" i="10"/>
  <c r="AX234" i="10"/>
  <c r="AW234" i="10"/>
  <c r="AU234" i="10"/>
  <c r="AS234" i="10"/>
  <c r="BG234" i="10"/>
  <c r="BF234" i="10"/>
  <c r="BB246" i="10"/>
  <c r="AY252" i="10"/>
  <c r="BD259" i="10"/>
  <c r="BA259" i="10"/>
  <c r="AY259" i="10"/>
  <c r="AV259" i="10"/>
  <c r="AS259" i="10"/>
  <c r="BG259" i="10"/>
  <c r="BF259" i="10"/>
  <c r="BE259" i="10"/>
  <c r="BC259" i="10"/>
  <c r="AU165" i="10"/>
  <c r="AQ199" i="10"/>
  <c r="BD223" i="10"/>
  <c r="BG231" i="10"/>
  <c r="AV234" i="10"/>
  <c r="AS235" i="10"/>
  <c r="BG235" i="10"/>
  <c r="BF235" i="10"/>
  <c r="BD235" i="10"/>
  <c r="BB235" i="10"/>
  <c r="BA235" i="10"/>
  <c r="AY235" i="10"/>
  <c r="AX235" i="10"/>
  <c r="BC246" i="10"/>
  <c r="AU249" i="10"/>
  <c r="BF249" i="10"/>
  <c r="AS249" i="10"/>
  <c r="BE249" i="10"/>
  <c r="BD249" i="10"/>
  <c r="BB249" i="10"/>
  <c r="BA249" i="10"/>
  <c r="BC252" i="10"/>
  <c r="AU259" i="10"/>
  <c r="AX177" i="10"/>
  <c r="AU177" i="10"/>
  <c r="AU233" i="10"/>
  <c r="BF233" i="10"/>
  <c r="BE233" i="10"/>
  <c r="BC233" i="10"/>
  <c r="BA233" i="10"/>
  <c r="AZ233" i="10"/>
  <c r="AX233" i="10"/>
  <c r="AW233" i="10"/>
  <c r="BD246" i="10"/>
  <c r="BF252" i="10"/>
  <c r="AV267" i="10"/>
  <c r="AS267" i="10"/>
  <c r="BG267" i="10"/>
  <c r="BD267" i="10"/>
  <c r="BB267" i="10"/>
  <c r="BA267" i="10"/>
  <c r="AZ267" i="10"/>
  <c r="AY267" i="10"/>
  <c r="BF267" i="10"/>
  <c r="BE267" i="10"/>
  <c r="BC267" i="10"/>
  <c r="AX267" i="10"/>
  <c r="AW165" i="10"/>
  <c r="AV177" i="10"/>
  <c r="AY184" i="10"/>
  <c r="AV184" i="10"/>
  <c r="BB189" i="10"/>
  <c r="AY189" i="10"/>
  <c r="AV189" i="10"/>
  <c r="AQ193" i="10"/>
  <c r="AW215" i="10"/>
  <c r="BE215" i="10"/>
  <c r="BD215" i="10"/>
  <c r="BB215" i="10"/>
  <c r="AZ215" i="10"/>
  <c r="AY215" i="10"/>
  <c r="AV215" i="10"/>
  <c r="AU215" i="10"/>
  <c r="BD216" i="10"/>
  <c r="AV216" i="10"/>
  <c r="AU216" i="10"/>
  <c r="AS216" i="10"/>
  <c r="BG216" i="10"/>
  <c r="BE216" i="10"/>
  <c r="BC216" i="10"/>
  <c r="AV233" i="10"/>
  <c r="BE246" i="10"/>
  <c r="AX259" i="10"/>
  <c r="AU267" i="10"/>
  <c r="BB170" i="10"/>
  <c r="BB172" i="10"/>
  <c r="BC174" i="10"/>
  <c r="AU175" i="10"/>
  <c r="BC176" i="10"/>
  <c r="AW177" i="10"/>
  <c r="BA179" i="10"/>
  <c r="BC183" i="10"/>
  <c r="AU184" i="10"/>
  <c r="BB188" i="10"/>
  <c r="AU189" i="10"/>
  <c r="BA194" i="10"/>
  <c r="AY201" i="10"/>
  <c r="BE207" i="10"/>
  <c r="BD207" i="10"/>
  <c r="BB207" i="10"/>
  <c r="AZ207" i="10"/>
  <c r="AY207" i="10"/>
  <c r="AW207" i="10"/>
  <c r="AV207" i="10"/>
  <c r="BG213" i="10"/>
  <c r="AZ214" i="10"/>
  <c r="AX215" i="10"/>
  <c r="AW216" i="10"/>
  <c r="AQ220" i="10"/>
  <c r="AX228" i="10"/>
  <c r="AW228" i="10"/>
  <c r="AU228" i="10"/>
  <c r="AS228" i="10"/>
  <c r="BF228" i="10"/>
  <c r="BE228" i="10"/>
  <c r="AY233" i="10"/>
  <c r="BA234" i="10"/>
  <c r="AW235" i="10"/>
  <c r="BD241" i="10"/>
  <c r="AQ244" i="10"/>
  <c r="BG247" i="10"/>
  <c r="AX249" i="10"/>
  <c r="BA255" i="10"/>
  <c r="AZ259" i="10"/>
  <c r="AW267" i="10"/>
  <c r="AW290" i="10"/>
  <c r="AU290" i="10"/>
  <c r="BB290" i="10"/>
  <c r="AS290" i="10"/>
  <c r="BG290" i="10"/>
  <c r="BF290" i="10"/>
  <c r="BE290" i="10"/>
  <c r="BD290" i="10"/>
  <c r="BA290" i="10"/>
  <c r="AZ290" i="10"/>
  <c r="AY290" i="10"/>
  <c r="AX290" i="10"/>
  <c r="AV290" i="10"/>
  <c r="BF195" i="10"/>
  <c r="AS200" i="10"/>
  <c r="AQ212" i="10"/>
  <c r="BG236" i="10"/>
  <c r="BG238" i="10"/>
  <c r="BG240" i="10"/>
  <c r="BF244" i="10"/>
  <c r="BB250" i="10"/>
  <c r="AW250" i="10"/>
  <c r="AY256" i="10"/>
  <c r="AV256" i="10"/>
  <c r="BG256" i="10"/>
  <c r="BD256" i="10"/>
  <c r="AQ263" i="10"/>
  <c r="BA270" i="10"/>
  <c r="AX270" i="10"/>
  <c r="AV270" i="10"/>
  <c r="AS270" i="10"/>
  <c r="BG270" i="10"/>
  <c r="BF270" i="10"/>
  <c r="BE270" i="10"/>
  <c r="BD270" i="10"/>
  <c r="BE271" i="10"/>
  <c r="BC271" i="10"/>
  <c r="BA271" i="10"/>
  <c r="AZ271" i="10"/>
  <c r="AX271" i="10"/>
  <c r="AW271" i="10"/>
  <c r="AV271" i="10"/>
  <c r="AU271" i="10"/>
  <c r="AQ285" i="10"/>
  <c r="BG244" i="10"/>
  <c r="BG253" i="10"/>
  <c r="BB253" i="10"/>
  <c r="AY253" i="10"/>
  <c r="AQ258" i="10"/>
  <c r="AQ266" i="10"/>
  <c r="BG296" i="10"/>
  <c r="BF296" i="10"/>
  <c r="BE296" i="10"/>
  <c r="BD296" i="10"/>
  <c r="AW296" i="10"/>
  <c r="AV296" i="10"/>
  <c r="BC296" i="10"/>
  <c r="BB296" i="10"/>
  <c r="AZ296" i="10"/>
  <c r="AY296" i="10"/>
  <c r="AX296" i="10"/>
  <c r="AU296" i="10"/>
  <c r="BG312" i="10"/>
  <c r="BF312" i="10"/>
  <c r="BE312" i="10"/>
  <c r="BD312" i="10"/>
  <c r="AZ312" i="10"/>
  <c r="AY312" i="10"/>
  <c r="AW312" i="10"/>
  <c r="AV312" i="10"/>
  <c r="BA312" i="10"/>
  <c r="AU312" i="10"/>
  <c r="AS312" i="10"/>
  <c r="BC312" i="10"/>
  <c r="BB312" i="10"/>
  <c r="BF287" i="10"/>
  <c r="AW287" i="10"/>
  <c r="AU287" i="10"/>
  <c r="BG287" i="10"/>
  <c r="BE287" i="10"/>
  <c r="BD287" i="10"/>
  <c r="BB287" i="10"/>
  <c r="BA287" i="10"/>
  <c r="AZ287" i="10"/>
  <c r="AY287" i="10"/>
  <c r="AQ291" i="10"/>
  <c r="BA296" i="10"/>
  <c r="AW191" i="10"/>
  <c r="AS195" i="10"/>
  <c r="AV200" i="10"/>
  <c r="AS236" i="10"/>
  <c r="AS238" i="10"/>
  <c r="AS240" i="10"/>
  <c r="AS244" i="10"/>
  <c r="BD248" i="10"/>
  <c r="AY248" i="10"/>
  <c r="AX250" i="10"/>
  <c r="AV253" i="10"/>
  <c r="AX256" i="10"/>
  <c r="BB274" i="10"/>
  <c r="AX274" i="10"/>
  <c r="AU274" i="10"/>
  <c r="AS274" i="10"/>
  <c r="BG274" i="10"/>
  <c r="BE274" i="10"/>
  <c r="BD274" i="10"/>
  <c r="BC274" i="10"/>
  <c r="BA274" i="10"/>
  <c r="AV287" i="10"/>
  <c r="AW200" i="10"/>
  <c r="AQ255" i="10"/>
  <c r="BD316" i="10"/>
  <c r="BC316" i="10"/>
  <c r="BB316" i="10"/>
  <c r="BA316" i="10"/>
  <c r="AZ316" i="10"/>
  <c r="AV316" i="10"/>
  <c r="AU316" i="10"/>
  <c r="AS316" i="10"/>
  <c r="BG316" i="10"/>
  <c r="BE316" i="10"/>
  <c r="AX316" i="10"/>
  <c r="AW316" i="10"/>
  <c r="BC287" i="10"/>
  <c r="AV236" i="10"/>
  <c r="AV238" i="10"/>
  <c r="AW240" i="10"/>
  <c r="AV244" i="10"/>
  <c r="AW248" i="10"/>
  <c r="BA250" i="10"/>
  <c r="AS251" i="10"/>
  <c r="BD251" i="10"/>
  <c r="BA251" i="10"/>
  <c r="AZ253" i="10"/>
  <c r="BA254" i="10"/>
  <c r="AX254" i="10"/>
  <c r="AS254" i="10"/>
  <c r="BF254" i="10"/>
  <c r="BB256" i="10"/>
  <c r="AZ263" i="10"/>
  <c r="AW263" i="10"/>
  <c r="AU263" i="10"/>
  <c r="BF263" i="10"/>
  <c r="BE263" i="10"/>
  <c r="BD263" i="10"/>
  <c r="AY285" i="10"/>
  <c r="BF285" i="10"/>
  <c r="BD285" i="10"/>
  <c r="BC285" i="10"/>
  <c r="BB285" i="10"/>
  <c r="BA285" i="10"/>
  <c r="AX285" i="10"/>
  <c r="AW285" i="10"/>
  <c r="AV285" i="10"/>
  <c r="AU285" i="10"/>
  <c r="BA295" i="10"/>
  <c r="AZ295" i="10"/>
  <c r="AY295" i="10"/>
  <c r="AX295" i="10"/>
  <c r="AW295" i="10"/>
  <c r="BF295" i="10"/>
  <c r="BE295" i="10"/>
  <c r="AS295" i="10"/>
  <c r="BD295" i="10"/>
  <c r="BC295" i="10"/>
  <c r="BB295" i="10"/>
  <c r="AV295" i="10"/>
  <c r="AQ306" i="10"/>
  <c r="BF316" i="10"/>
  <c r="AZ285" i="10"/>
  <c r="AU295" i="10"/>
  <c r="AQ297" i="10"/>
  <c r="AS303" i="10"/>
  <c r="BG303" i="10"/>
  <c r="BF303" i="10"/>
  <c r="BE303" i="10"/>
  <c r="BA303" i="10"/>
  <c r="AX303" i="10"/>
  <c r="AW303" i="10"/>
  <c r="BD303" i="10"/>
  <c r="BC303" i="10"/>
  <c r="AZ303" i="10"/>
  <c r="AY303" i="10"/>
  <c r="AV303" i="10"/>
  <c r="AU303" i="10"/>
  <c r="AX236" i="10"/>
  <c r="AY238" i="10"/>
  <c r="AY240" i="10"/>
  <c r="BC253" i="10"/>
  <c r="BE256" i="10"/>
  <c r="AQ260" i="10"/>
  <c r="AQ261" i="10"/>
  <c r="AX263" i="10"/>
  <c r="BG264" i="10"/>
  <c r="BD264" i="10"/>
  <c r="BB264" i="10"/>
  <c r="AY264" i="10"/>
  <c r="AW264" i="10"/>
  <c r="AV264" i="10"/>
  <c r="AU264" i="10"/>
  <c r="AX265" i="10"/>
  <c r="AU265" i="10"/>
  <c r="AS265" i="10"/>
  <c r="BF265" i="10"/>
  <c r="BD265" i="10"/>
  <c r="BC265" i="10"/>
  <c r="BB265" i="10"/>
  <c r="BA265" i="10"/>
  <c r="BF274" i="10"/>
  <c r="BE285" i="10"/>
  <c r="BG295" i="10"/>
  <c r="BB303" i="10"/>
  <c r="BA311" i="10"/>
  <c r="AZ311" i="10"/>
  <c r="AY311" i="10"/>
  <c r="AX311" i="10"/>
  <c r="AW311" i="10"/>
  <c r="AS311" i="10"/>
  <c r="BF311" i="10"/>
  <c r="BE311" i="10"/>
  <c r="BB311" i="10"/>
  <c r="AU311" i="10"/>
  <c r="BG311" i="10"/>
  <c r="BD311" i="10"/>
  <c r="BC311" i="10"/>
  <c r="AQ272" i="10"/>
  <c r="AV311" i="10"/>
  <c r="AW269" i="10"/>
  <c r="BB272" i="10"/>
  <c r="BE286" i="10"/>
  <c r="AQ292" i="10"/>
  <c r="BB294" i="10"/>
  <c r="BD300" i="10"/>
  <c r="BC300" i="10"/>
  <c r="BB300" i="10"/>
  <c r="BA300" i="10"/>
  <c r="AZ300" i="10"/>
  <c r="AS300" i="10"/>
  <c r="BA258" i="10"/>
  <c r="AX269" i="10"/>
  <c r="BC272" i="10"/>
  <c r="AU275" i="10"/>
  <c r="AU277" i="10"/>
  <c r="AU279" i="10"/>
  <c r="AU281" i="10"/>
  <c r="BG286" i="10"/>
  <c r="BC294" i="10"/>
  <c r="AU300" i="10"/>
  <c r="AQ327" i="10"/>
  <c r="AY329" i="10"/>
  <c r="AX329" i="10"/>
  <c r="AW329" i="10"/>
  <c r="AV329" i="10"/>
  <c r="AU329" i="10"/>
  <c r="AS329" i="10"/>
  <c r="BG329" i="10"/>
  <c r="BF329" i="10"/>
  <c r="BE329" i="10"/>
  <c r="BD329" i="10"/>
  <c r="BC329" i="10"/>
  <c r="BG338" i="10"/>
  <c r="BF338" i="10"/>
  <c r="BE338" i="10"/>
  <c r="BD338" i="10"/>
  <c r="BC338" i="10"/>
  <c r="BB338" i="10"/>
  <c r="BA338" i="10"/>
  <c r="AY338" i="10"/>
  <c r="AX338" i="10"/>
  <c r="AW338" i="10"/>
  <c r="AV338" i="10"/>
  <c r="AU338" i="10"/>
  <c r="AS338" i="10"/>
  <c r="BB258" i="10"/>
  <c r="AY269" i="10"/>
  <c r="BD272" i="10"/>
  <c r="AU273" i="10"/>
  <c r="AV275" i="10"/>
  <c r="AV277" i="10"/>
  <c r="AV279" i="10"/>
  <c r="AV281" i="10"/>
  <c r="AQ284" i="10"/>
  <c r="BD291" i="10"/>
  <c r="BB291" i="10"/>
  <c r="BA291" i="10"/>
  <c r="AS291" i="10"/>
  <c r="AQ293" i="10"/>
  <c r="BD294" i="10"/>
  <c r="AY297" i="10"/>
  <c r="AX297" i="10"/>
  <c r="AW297" i="10"/>
  <c r="AV297" i="10"/>
  <c r="AU297" i="10"/>
  <c r="BD297" i="10"/>
  <c r="BC297" i="10"/>
  <c r="AV300" i="10"/>
  <c r="AZ329" i="10"/>
  <c r="AV334" i="10"/>
  <c r="BG334" i="10"/>
  <c r="BF334" i="10"/>
  <c r="BE334" i="10"/>
  <c r="BD334" i="10"/>
  <c r="BC334" i="10"/>
  <c r="BB334" i="10"/>
  <c r="AZ334" i="10"/>
  <c r="AY334" i="10"/>
  <c r="AX334" i="10"/>
  <c r="AW334" i="10"/>
  <c r="AU334" i="10"/>
  <c r="AS334" i="10"/>
  <c r="AZ269" i="10"/>
  <c r="BE272" i="10"/>
  <c r="AV273" i="10"/>
  <c r="AW275" i="10"/>
  <c r="AW277" i="10"/>
  <c r="AW279" i="10"/>
  <c r="AW281" i="10"/>
  <c r="AY288" i="10"/>
  <c r="AW288" i="10"/>
  <c r="BD288" i="10"/>
  <c r="AZ297" i="10"/>
  <c r="AW300" i="10"/>
  <c r="BG328" i="10"/>
  <c r="BF328" i="10"/>
  <c r="BE328" i="10"/>
  <c r="BD328" i="10"/>
  <c r="BB328" i="10"/>
  <c r="AZ328" i="10"/>
  <c r="AY328" i="10"/>
  <c r="AX328" i="10"/>
  <c r="AW328" i="10"/>
  <c r="AV328" i="10"/>
  <c r="BA329" i="10"/>
  <c r="BA334" i="10"/>
  <c r="AU328" i="10"/>
  <c r="BB329" i="10"/>
  <c r="BE258" i="10"/>
  <c r="BG272" i="10"/>
  <c r="AX273" i="10"/>
  <c r="AY275" i="10"/>
  <c r="AY277" i="10"/>
  <c r="AY279" i="10"/>
  <c r="AY281" i="10"/>
  <c r="AX283" i="10"/>
  <c r="AV288" i="10"/>
  <c r="AW291" i="10"/>
  <c r="AU292" i="10"/>
  <c r="AS292" i="10"/>
  <c r="BA292" i="10"/>
  <c r="AZ292" i="10"/>
  <c r="AQ294" i="10"/>
  <c r="BB297" i="10"/>
  <c r="AY300" i="10"/>
  <c r="AZ304" i="10"/>
  <c r="AY304" i="10"/>
  <c r="AX304" i="10"/>
  <c r="AW304" i="10"/>
  <c r="AV304" i="10"/>
  <c r="BE304" i="10"/>
  <c r="BD304" i="10"/>
  <c r="AQ308" i="10"/>
  <c r="AQ339" i="10"/>
  <c r="AY273" i="10"/>
  <c r="AZ275" i="10"/>
  <c r="AZ277" i="10"/>
  <c r="AZ279" i="10"/>
  <c r="AZ281" i="10"/>
  <c r="AQ287" i="10"/>
  <c r="AX291" i="10"/>
  <c r="AV292" i="10"/>
  <c r="BE297" i="10"/>
  <c r="BE300" i="10"/>
  <c r="AU304" i="10"/>
  <c r="AQ309" i="10"/>
  <c r="AQ310" i="10"/>
  <c r="AZ320" i="10"/>
  <c r="AY320" i="10"/>
  <c r="AX320" i="10"/>
  <c r="AW320" i="10"/>
  <c r="AV320" i="10"/>
  <c r="BG320" i="10"/>
  <c r="BF320" i="10"/>
  <c r="BE320" i="10"/>
  <c r="BD320" i="10"/>
  <c r="BG321" i="10"/>
  <c r="BF321" i="10"/>
  <c r="BE321" i="10"/>
  <c r="BD321" i="10"/>
  <c r="BC321" i="10"/>
  <c r="BA321" i="10"/>
  <c r="AY321" i="10"/>
  <c r="AX321" i="10"/>
  <c r="AW321" i="10"/>
  <c r="AV321" i="10"/>
  <c r="AU321" i="10"/>
  <c r="BA327" i="10"/>
  <c r="AZ327" i="10"/>
  <c r="AY327" i="10"/>
  <c r="AX327" i="10"/>
  <c r="AW327" i="10"/>
  <c r="AU327" i="10"/>
  <c r="AS327" i="10"/>
  <c r="BG327" i="10"/>
  <c r="BF327" i="10"/>
  <c r="BE327" i="10"/>
  <c r="BC328" i="10"/>
  <c r="BA286" i="10"/>
  <c r="AY286" i="10"/>
  <c r="BF286" i="10"/>
  <c r="BF297" i="10"/>
  <c r="BF300" i="10"/>
  <c r="BA304" i="10"/>
  <c r="BG305" i="10"/>
  <c r="BF305" i="10"/>
  <c r="BE305" i="10"/>
  <c r="BD305" i="10"/>
  <c r="BC305" i="10"/>
  <c r="AY305" i="10"/>
  <c r="AV305" i="10"/>
  <c r="AU305" i="10"/>
  <c r="AQ311" i="10"/>
  <c r="AS319" i="10"/>
  <c r="BG319" i="10"/>
  <c r="BF319" i="10"/>
  <c r="BE319" i="10"/>
  <c r="BA319" i="10"/>
  <c r="AZ319" i="10"/>
  <c r="AY319" i="10"/>
  <c r="AX319" i="10"/>
  <c r="AW319" i="10"/>
  <c r="AU320" i="10"/>
  <c r="AZ321" i="10"/>
  <c r="AV327" i="10"/>
  <c r="AQ341" i="10"/>
  <c r="BA273" i="10"/>
  <c r="BB275" i="10"/>
  <c r="BB277" i="10"/>
  <c r="BB279" i="10"/>
  <c r="BB281" i="10"/>
  <c r="BB283" i="10"/>
  <c r="AU286" i="10"/>
  <c r="BA288" i="10"/>
  <c r="AZ291" i="10"/>
  <c r="AX292" i="10"/>
  <c r="BB293" i="10"/>
  <c r="BA293" i="10"/>
  <c r="AZ293" i="10"/>
  <c r="AY293" i="10"/>
  <c r="BG293" i="10"/>
  <c r="BG297" i="10"/>
  <c r="BG300" i="10"/>
  <c r="BB304" i="10"/>
  <c r="AW305" i="10"/>
  <c r="AU319" i="10"/>
  <c r="BA320" i="10"/>
  <c r="BB321" i="10"/>
  <c r="BB327" i="10"/>
  <c r="AQ343" i="10"/>
  <c r="AX332" i="10"/>
  <c r="BG332" i="10"/>
  <c r="BF332" i="10"/>
  <c r="BE332" i="10"/>
  <c r="BD332" i="10"/>
  <c r="BB332" i="10"/>
  <c r="AZ332" i="10"/>
  <c r="AY332" i="10"/>
  <c r="AW332" i="10"/>
  <c r="AV332" i="10"/>
  <c r="AU332" i="10"/>
  <c r="AS332" i="10"/>
  <c r="AS294" i="10"/>
  <c r="BG294" i="10"/>
  <c r="BF294" i="10"/>
  <c r="AY294" i="10"/>
  <c r="AX294" i="10"/>
  <c r="BF304" i="10"/>
  <c r="AZ305" i="10"/>
  <c r="BB319" i="10"/>
  <c r="BC320" i="10"/>
  <c r="BD327" i="10"/>
  <c r="BA332" i="10"/>
  <c r="AQ300" i="10"/>
  <c r="BC332" i="10"/>
  <c r="BG331" i="10"/>
  <c r="AY331" i="10"/>
  <c r="AX331" i="10"/>
  <c r="AW331" i="10"/>
  <c r="AV331" i="10"/>
  <c r="AU331" i="10"/>
  <c r="AS331" i="10"/>
  <c r="BF331" i="10"/>
  <c r="BE331" i="10"/>
  <c r="BD331" i="10"/>
  <c r="BC331" i="10"/>
  <c r="BA331" i="10"/>
  <c r="BG275" i="10"/>
  <c r="BB286" i="10"/>
  <c r="BG288" i="10"/>
  <c r="AW294" i="10"/>
  <c r="AY313" i="10"/>
  <c r="AX313" i="10"/>
  <c r="AW313" i="10"/>
  <c r="AV313" i="10"/>
  <c r="AU313" i="10"/>
  <c r="BG313" i="10"/>
  <c r="BF313" i="10"/>
  <c r="BD313" i="10"/>
  <c r="BC313" i="10"/>
  <c r="AZ331" i="10"/>
  <c r="AQ337" i="10"/>
  <c r="BA313" i="10"/>
  <c r="AQ324" i="10"/>
  <c r="AZ330" i="10"/>
  <c r="BG330" i="10"/>
  <c r="BF330" i="10"/>
  <c r="BE330" i="10"/>
  <c r="BD330" i="10"/>
  <c r="BB330" i="10"/>
  <c r="AY330" i="10"/>
  <c r="AX330" i="10"/>
  <c r="AW330" i="10"/>
  <c r="AV330" i="10"/>
  <c r="AU330" i="10"/>
  <c r="BD355" i="10"/>
  <c r="BG357" i="10"/>
  <c r="BA333" i="10"/>
  <c r="BA335" i="10"/>
  <c r="AZ337" i="10"/>
  <c r="BA339" i="10"/>
  <c r="BA341" i="10"/>
  <c r="BA343" i="10"/>
  <c r="AS344" i="10"/>
  <c r="BC350" i="10"/>
  <c r="AV350" i="10"/>
  <c r="BD353" i="10"/>
  <c r="BE355" i="10"/>
  <c r="BE387" i="10"/>
  <c r="BA387" i="10"/>
  <c r="BB387" i="10"/>
  <c r="AZ387" i="10"/>
  <c r="AX387" i="10"/>
  <c r="AW387" i="10"/>
  <c r="AV387" i="10"/>
  <c r="AU387" i="10"/>
  <c r="AS387" i="10"/>
  <c r="BD387" i="10"/>
  <c r="BC387" i="10"/>
  <c r="BB343" i="10"/>
  <c r="AQ353" i="10"/>
  <c r="BB359" i="10"/>
  <c r="BA359" i="10"/>
  <c r="AU359" i="10"/>
  <c r="BC366" i="10"/>
  <c r="BB366" i="10"/>
  <c r="BA366" i="10"/>
  <c r="AV366" i="10"/>
  <c r="AU366" i="10"/>
  <c r="AQ370" i="10"/>
  <c r="AY387" i="10"/>
  <c r="AY301" i="10"/>
  <c r="BB306" i="10"/>
  <c r="AS307" i="10"/>
  <c r="AZ308" i="10"/>
  <c r="AX310" i="10"/>
  <c r="AY317" i="10"/>
  <c r="BF318" i="10"/>
  <c r="BB322" i="10"/>
  <c r="AS323" i="10"/>
  <c r="AZ324" i="10"/>
  <c r="BG325" i="10"/>
  <c r="AX326" i="10"/>
  <c r="BC333" i="10"/>
  <c r="BD335" i="10"/>
  <c r="BC337" i="10"/>
  <c r="BC339" i="10"/>
  <c r="BC341" i="10"/>
  <c r="BC343" i="10"/>
  <c r="AU344" i="10"/>
  <c r="BF353" i="10"/>
  <c r="AV359" i="10"/>
  <c r="AW366" i="10"/>
  <c r="BF387" i="10"/>
  <c r="AZ301" i="10"/>
  <c r="BC306" i="10"/>
  <c r="BA308" i="10"/>
  <c r="AY310" i="10"/>
  <c r="AZ317" i="10"/>
  <c r="BG318" i="10"/>
  <c r="BC322" i="10"/>
  <c r="BA324" i="10"/>
  <c r="AY326" i="10"/>
  <c r="BD333" i="10"/>
  <c r="BE335" i="10"/>
  <c r="BD337" i="10"/>
  <c r="BD339" i="10"/>
  <c r="AU340" i="10"/>
  <c r="BD341" i="10"/>
  <c r="AU342" i="10"/>
  <c r="BD343" i="10"/>
  <c r="AV344" i="10"/>
  <c r="BG353" i="10"/>
  <c r="AW359" i="10"/>
  <c r="AQ361" i="10"/>
  <c r="AX363" i="10"/>
  <c r="AW363" i="10"/>
  <c r="BG363" i="10"/>
  <c r="BF363" i="10"/>
  <c r="BG369" i="10"/>
  <c r="BF369" i="10"/>
  <c r="BA369" i="10"/>
  <c r="AZ369" i="10"/>
  <c r="BG387" i="10"/>
  <c r="BF333" i="10"/>
  <c r="BF335" i="10"/>
  <c r="BD357" i="10"/>
  <c r="AW357" i="10"/>
  <c r="AS360" i="10"/>
  <c r="BB360" i="10"/>
  <c r="BA360" i="10"/>
  <c r="BG385" i="10"/>
  <c r="BA385" i="10"/>
  <c r="AZ385" i="10"/>
  <c r="AX385" i="10"/>
  <c r="AW385" i="10"/>
  <c r="AV385" i="10"/>
  <c r="AU385" i="10"/>
  <c r="AS385" i="10"/>
  <c r="BF385" i="10"/>
  <c r="BC385" i="10"/>
  <c r="BB385" i="10"/>
  <c r="BA310" i="10"/>
  <c r="AS318" i="10"/>
  <c r="BA326" i="10"/>
  <c r="BG333" i="10"/>
  <c r="BG335" i="10"/>
  <c r="AU357" i="10"/>
  <c r="AU360" i="10"/>
  <c r="AQ372" i="10"/>
  <c r="AQ389" i="10"/>
  <c r="AU325" i="10"/>
  <c r="BF355" i="10"/>
  <c r="AY355" i="10"/>
  <c r="AV357" i="10"/>
  <c r="AV360" i="10"/>
  <c r="AU355" i="10"/>
  <c r="AX357" i="10"/>
  <c r="BC359" i="10"/>
  <c r="AW360" i="10"/>
  <c r="BA370" i="10"/>
  <c r="AY370" i="10"/>
  <c r="AX370" i="10"/>
  <c r="AW370" i="10"/>
  <c r="BG370" i="10"/>
  <c r="AS333" i="10"/>
  <c r="AS335" i="10"/>
  <c r="AZ340" i="10"/>
  <c r="AZ342" i="10"/>
  <c r="BA344" i="10"/>
  <c r="BC346" i="10"/>
  <c r="BC348" i="10"/>
  <c r="BD350" i="10"/>
  <c r="AU353" i="10"/>
  <c r="AQ354" i="10"/>
  <c r="AV355" i="10"/>
  <c r="AY357" i="10"/>
  <c r="BD359" i="10"/>
  <c r="AX360" i="10"/>
  <c r="AZ361" i="10"/>
  <c r="AY361" i="10"/>
  <c r="AS361" i="10"/>
  <c r="BA363" i="10"/>
  <c r="BE364" i="10"/>
  <c r="BD364" i="10"/>
  <c r="AX364" i="10"/>
  <c r="AW364" i="10"/>
  <c r="BF366" i="10"/>
  <c r="AY369" i="10"/>
  <c r="AU370" i="10"/>
  <c r="AQ377" i="10"/>
  <c r="BA342" i="10"/>
  <c r="AS343" i="10"/>
  <c r="BC344" i="10"/>
  <c r="BD346" i="10"/>
  <c r="BD348" i="10"/>
  <c r="BE350" i="10"/>
  <c r="AV353" i="10"/>
  <c r="AW355" i="10"/>
  <c r="AZ357" i="10"/>
  <c r="BE359" i="10"/>
  <c r="AY360" i="10"/>
  <c r="BB363" i="10"/>
  <c r="BG366" i="10"/>
  <c r="BB369" i="10"/>
  <c r="AV370" i="10"/>
  <c r="AQ376" i="10"/>
  <c r="BG301" i="10"/>
  <c r="BA307" i="10"/>
  <c r="BF310" i="10"/>
  <c r="BG317" i="10"/>
  <c r="AX318" i="10"/>
  <c r="BA323" i="10"/>
  <c r="AY325" i="10"/>
  <c r="BF326" i="10"/>
  <c r="AU333" i="10"/>
  <c r="AU335" i="10"/>
  <c r="AX355" i="10"/>
  <c r="BA357" i="10"/>
  <c r="AZ360" i="10"/>
  <c r="BC363" i="10"/>
  <c r="BC369" i="10"/>
  <c r="AZ370" i="10"/>
  <c r="BF371" i="10"/>
  <c r="BE371" i="10"/>
  <c r="BD371" i="10"/>
  <c r="BC371" i="10"/>
  <c r="BA371" i="10"/>
  <c r="AY371" i="10"/>
  <c r="AX371" i="10"/>
  <c r="AS383" i="10"/>
  <c r="BA383" i="10"/>
  <c r="AZ383" i="10"/>
  <c r="AX383" i="10"/>
  <c r="AW383" i="10"/>
  <c r="AV383" i="10"/>
  <c r="AU383" i="10"/>
  <c r="BG383" i="10"/>
  <c r="BF383" i="10"/>
  <c r="BC383" i="10"/>
  <c r="BB383" i="10"/>
  <c r="AU306" i="10"/>
  <c r="BB307" i="10"/>
  <c r="AS308" i="10"/>
  <c r="BG310" i="10"/>
  <c r="AY318" i="10"/>
  <c r="AU322" i="10"/>
  <c r="BB323" i="10"/>
  <c r="AS324" i="10"/>
  <c r="AZ325" i="10"/>
  <c r="BG326" i="10"/>
  <c r="AV333" i="10"/>
  <c r="AV335" i="10"/>
  <c r="AU337" i="10"/>
  <c r="AQ338" i="10"/>
  <c r="AU339" i="10"/>
  <c r="AU341" i="10"/>
  <c r="AV343" i="10"/>
  <c r="BE344" i="10"/>
  <c r="AX353" i="10"/>
  <c r="AZ355" i="10"/>
  <c r="BB357" i="10"/>
  <c r="AU358" i="10"/>
  <c r="BD358" i="10"/>
  <c r="BG359" i="10"/>
  <c r="BC360" i="10"/>
  <c r="BD363" i="10"/>
  <c r="BD369" i="10"/>
  <c r="BB370" i="10"/>
  <c r="BG380" i="10"/>
  <c r="BE380" i="10"/>
  <c r="BD380" i="10"/>
  <c r="BC380" i="10"/>
  <c r="BB380" i="10"/>
  <c r="AZ380" i="10"/>
  <c r="AX380" i="10"/>
  <c r="AW380" i="10"/>
  <c r="AS301" i="10"/>
  <c r="AV306" i="10"/>
  <c r="AS317" i="10"/>
  <c r="AZ318" i="10"/>
  <c r="AV322" i="10"/>
  <c r="BA325" i="10"/>
  <c r="AW333" i="10"/>
  <c r="AW335" i="10"/>
  <c r="AV337" i="10"/>
  <c r="AV339" i="10"/>
  <c r="AV341" i="10"/>
  <c r="AW343" i="10"/>
  <c r="BA355" i="10"/>
  <c r="BC357" i="10"/>
  <c r="BD360" i="10"/>
  <c r="BE369" i="10"/>
  <c r="BC370" i="10"/>
  <c r="AV371" i="10"/>
  <c r="AU380" i="10"/>
  <c r="BD383" i="10"/>
  <c r="AW306" i="10"/>
  <c r="BD307" i="10"/>
  <c r="AU308" i="10"/>
  <c r="BA318" i="10"/>
  <c r="AW322" i="10"/>
  <c r="BD323" i="10"/>
  <c r="AU324" i="10"/>
  <c r="BB325" i="10"/>
  <c r="AX333" i="10"/>
  <c r="AX335" i="10"/>
  <c r="BB355" i="10"/>
  <c r="AW356" i="10"/>
  <c r="BF356" i="10"/>
  <c r="BE357" i="10"/>
  <c r="AW358" i="10"/>
  <c r="BE360" i="10"/>
  <c r="BA361" i="10"/>
  <c r="BA364" i="10"/>
  <c r="AV365" i="10"/>
  <c r="AU365" i="10"/>
  <c r="BE365" i="10"/>
  <c r="BD365" i="10"/>
  <c r="AQ369" i="10"/>
  <c r="BD370" i="10"/>
  <c r="AW371" i="10"/>
  <c r="BF373" i="10"/>
  <c r="BD373" i="10"/>
  <c r="BC373" i="10"/>
  <c r="BB373" i="10"/>
  <c r="BA373" i="10"/>
  <c r="AY373" i="10"/>
  <c r="AW373" i="10"/>
  <c r="AV373" i="10"/>
  <c r="BB377" i="10"/>
  <c r="AZ377" i="10"/>
  <c r="AY377" i="10"/>
  <c r="AX377" i="10"/>
  <c r="AW377" i="10"/>
  <c r="AU377" i="10"/>
  <c r="AS377" i="10"/>
  <c r="AS378" i="10"/>
  <c r="BG378" i="10"/>
  <c r="BF378" i="10"/>
  <c r="BE378" i="10"/>
  <c r="BD378" i="10"/>
  <c r="BB378" i="10"/>
  <c r="AZ378" i="10"/>
  <c r="AY378" i="10"/>
  <c r="BA379" i="10"/>
  <c r="AZ379" i="10"/>
  <c r="AX379" i="10"/>
  <c r="AW379" i="10"/>
  <c r="AV379" i="10"/>
  <c r="AU379" i="10"/>
  <c r="AS379" i="10"/>
  <c r="BG379" i="10"/>
  <c r="BF379" i="10"/>
  <c r="AV380" i="10"/>
  <c r="BE383" i="10"/>
  <c r="AY333" i="10"/>
  <c r="AY335" i="10"/>
  <c r="AX337" i="10"/>
  <c r="AX339" i="10"/>
  <c r="AY341" i="10"/>
  <c r="AY343" i="10"/>
  <c r="BB353" i="10"/>
  <c r="BC355" i="10"/>
  <c r="AU356" i="10"/>
  <c r="BF357" i="10"/>
  <c r="AX358" i="10"/>
  <c r="BF360" i="10"/>
  <c r="BB361" i="10"/>
  <c r="BG362" i="10"/>
  <c r="BF362" i="10"/>
  <c r="AZ362" i="10"/>
  <c r="AY362" i="10"/>
  <c r="BB364" i="10"/>
  <c r="AQ367" i="10"/>
  <c r="BE370" i="10"/>
  <c r="AZ371" i="10"/>
  <c r="AU376" i="10"/>
  <c r="AS376" i="10"/>
  <c r="BG376" i="10"/>
  <c r="BF376" i="10"/>
  <c r="BD376" i="10"/>
  <c r="BB376" i="10"/>
  <c r="BA376" i="10"/>
  <c r="AY380" i="10"/>
  <c r="BB398" i="10"/>
  <c r="AX398" i="10"/>
  <c r="BF398" i="10"/>
  <c r="BC420" i="10"/>
  <c r="AX427" i="10"/>
  <c r="AW428" i="10"/>
  <c r="AU384" i="10"/>
  <c r="AU386" i="10"/>
  <c r="AX388" i="10"/>
  <c r="BG389" i="10"/>
  <c r="AV395" i="10"/>
  <c r="BB397" i="10"/>
  <c r="AU398" i="10"/>
  <c r="BB400" i="10"/>
  <c r="BG401" i="10"/>
  <c r="BC401" i="10"/>
  <c r="AU401" i="10"/>
  <c r="AV404" i="10"/>
  <c r="AZ404" i="10"/>
  <c r="AY404" i="10"/>
  <c r="AQ408" i="10"/>
  <c r="AV411" i="10"/>
  <c r="BD420" i="10"/>
  <c r="BB427" i="10"/>
  <c r="AX428" i="10"/>
  <c r="BD434" i="10"/>
  <c r="AZ434" i="10"/>
  <c r="AY434" i="10"/>
  <c r="AX434" i="10"/>
  <c r="AW434" i="10"/>
  <c r="AV434" i="10"/>
  <c r="AU434" i="10"/>
  <c r="AS434" i="10"/>
  <c r="BE434" i="10"/>
  <c r="BC434" i="10"/>
  <c r="BB434" i="10"/>
  <c r="AV398" i="10"/>
  <c r="BC400" i="10"/>
  <c r="BD412" i="10"/>
  <c r="AZ412" i="10"/>
  <c r="AY412" i="10"/>
  <c r="BG412" i="10"/>
  <c r="BF412" i="10"/>
  <c r="BE420" i="10"/>
  <c r="AQ424" i="10"/>
  <c r="BC427" i="10"/>
  <c r="BC428" i="10"/>
  <c r="BA434" i="10"/>
  <c r="AY393" i="10"/>
  <c r="AU393" i="10"/>
  <c r="AW398" i="10"/>
  <c r="AU412" i="10"/>
  <c r="AQ419" i="10"/>
  <c r="BF420" i="10"/>
  <c r="AZ421" i="10"/>
  <c r="BE427" i="10"/>
  <c r="BE428" i="10"/>
  <c r="BF434" i="10"/>
  <c r="BE372" i="10"/>
  <c r="BE381" i="10"/>
  <c r="AW382" i="10"/>
  <c r="AX384" i="10"/>
  <c r="AY386" i="10"/>
  <c r="BA388" i="10"/>
  <c r="BC392" i="10"/>
  <c r="AV393" i="10"/>
  <c r="AZ395" i="10"/>
  <c r="BD396" i="10"/>
  <c r="AZ396" i="10"/>
  <c r="BE397" i="10"/>
  <c r="AY398" i="10"/>
  <c r="BF400" i="10"/>
  <c r="BA407" i="10"/>
  <c r="AW407" i="10"/>
  <c r="AV407" i="10"/>
  <c r="BE407" i="10"/>
  <c r="BD407" i="10"/>
  <c r="AV412" i="10"/>
  <c r="BB421" i="10"/>
  <c r="BF427" i="10"/>
  <c r="BG434" i="10"/>
  <c r="BF372" i="10"/>
  <c r="BD374" i="10"/>
  <c r="AU375" i="10"/>
  <c r="BF381" i="10"/>
  <c r="AX382" i="10"/>
  <c r="AY384" i="10"/>
  <c r="AZ386" i="10"/>
  <c r="BB388" i="10"/>
  <c r="BA391" i="10"/>
  <c r="AW391" i="10"/>
  <c r="AQ392" i="10"/>
  <c r="BE392" i="10"/>
  <c r="AW393" i="10"/>
  <c r="BB395" i="10"/>
  <c r="AU396" i="10"/>
  <c r="BF397" i="10"/>
  <c r="AZ398" i="10"/>
  <c r="AS399" i="10"/>
  <c r="BE399" i="10"/>
  <c r="AW399" i="10"/>
  <c r="BG400" i="10"/>
  <c r="AY401" i="10"/>
  <c r="BA404" i="10"/>
  <c r="AU407" i="10"/>
  <c r="BD411" i="10"/>
  <c r="AW412" i="10"/>
  <c r="AQ420" i="10"/>
  <c r="BF432" i="10"/>
  <c r="AZ432" i="10"/>
  <c r="AY432" i="10"/>
  <c r="AX432" i="10"/>
  <c r="AW432" i="10"/>
  <c r="AV432" i="10"/>
  <c r="AU432" i="10"/>
  <c r="BD432" i="10"/>
  <c r="BC432" i="10"/>
  <c r="BB432" i="10"/>
  <c r="BC389" i="10"/>
  <c r="AY389" i="10"/>
  <c r="BA398" i="10"/>
  <c r="AU413" i="10"/>
  <c r="BG413" i="10"/>
  <c r="BF413" i="10"/>
  <c r="AY413" i="10"/>
  <c r="AX413" i="10"/>
  <c r="AW413" i="10"/>
  <c r="BF374" i="10"/>
  <c r="AW375" i="10"/>
  <c r="AZ382" i="10"/>
  <c r="BB384" i="10"/>
  <c r="BB386" i="10"/>
  <c r="BD388" i="10"/>
  <c r="AU389" i="10"/>
  <c r="AV391" i="10"/>
  <c r="BG392" i="10"/>
  <c r="AZ393" i="10"/>
  <c r="BD395" i="10"/>
  <c r="AW396" i="10"/>
  <c r="BC398" i="10"/>
  <c r="AV399" i="10"/>
  <c r="BA401" i="10"/>
  <c r="AQ403" i="10"/>
  <c r="BC404" i="10"/>
  <c r="BC405" i="10"/>
  <c r="AY405" i="10"/>
  <c r="BG405" i="10"/>
  <c r="BF405" i="10"/>
  <c r="AY407" i="10"/>
  <c r="BD408" i="10"/>
  <c r="BC408" i="10"/>
  <c r="AV408" i="10"/>
  <c r="AU408" i="10"/>
  <c r="AQ410" i="10"/>
  <c r="BF411" i="10"/>
  <c r="BA412" i="10"/>
  <c r="AV413" i="10"/>
  <c r="BA423" i="10"/>
  <c r="AY423" i="10"/>
  <c r="AW423" i="10"/>
  <c r="AV423" i="10"/>
  <c r="BE423" i="10"/>
  <c r="BD423" i="10"/>
  <c r="BC423" i="10"/>
  <c r="AQ429" i="10"/>
  <c r="BE432" i="10"/>
  <c r="BD398" i="10"/>
  <c r="BB401" i="10"/>
  <c r="BD404" i="10"/>
  <c r="AU405" i="10"/>
  <c r="AZ407" i="10"/>
  <c r="AW408" i="10"/>
  <c r="BB412" i="10"/>
  <c r="AZ413" i="10"/>
  <c r="BB414" i="10"/>
  <c r="AX414" i="10"/>
  <c r="AW414" i="10"/>
  <c r="BF414" i="10"/>
  <c r="BE414" i="10"/>
  <c r="BD414" i="10"/>
  <c r="BE419" i="10"/>
  <c r="BA419" i="10"/>
  <c r="AZ419" i="10"/>
  <c r="AS419" i="10"/>
  <c r="BG419" i="10"/>
  <c r="AU423" i="10"/>
  <c r="AS431" i="10"/>
  <c r="BG431" i="10"/>
  <c r="BF431" i="10"/>
  <c r="BE431" i="10"/>
  <c r="BD431" i="10"/>
  <c r="BA431" i="10"/>
  <c r="AZ431" i="10"/>
  <c r="AW431" i="10"/>
  <c r="AV431" i="10"/>
  <c r="AU431" i="10"/>
  <c r="BG432" i="10"/>
  <c r="BB447" i="10"/>
  <c r="BA447" i="10"/>
  <c r="AY447" i="10"/>
  <c r="AW447" i="10"/>
  <c r="BG447" i="10"/>
  <c r="BF447" i="10"/>
  <c r="BE447" i="10"/>
  <c r="BD447" i="10"/>
  <c r="BC447" i="10"/>
  <c r="AZ447" i="10"/>
  <c r="AX447" i="10"/>
  <c r="AV447" i="10"/>
  <c r="AU447" i="10"/>
  <c r="AS447" i="10"/>
  <c r="AY375" i="10"/>
  <c r="AS381" i="10"/>
  <c r="BC382" i="10"/>
  <c r="BD384" i="10"/>
  <c r="BD386" i="10"/>
  <c r="BF388" i="10"/>
  <c r="AW389" i="10"/>
  <c r="BB393" i="10"/>
  <c r="BF394" i="10"/>
  <c r="BB394" i="10"/>
  <c r="BF395" i="10"/>
  <c r="AY396" i="10"/>
  <c r="BE398" i="10"/>
  <c r="BE404" i="10"/>
  <c r="BB407" i="10"/>
  <c r="BC412" i="10"/>
  <c r="BA413" i="10"/>
  <c r="AQ427" i="10"/>
  <c r="AU372" i="10"/>
  <c r="AS374" i="10"/>
  <c r="AZ375" i="10"/>
  <c r="BD382" i="10"/>
  <c r="BE384" i="10"/>
  <c r="BE386" i="10"/>
  <c r="BG388" i="10"/>
  <c r="AX389" i="10"/>
  <c r="BC393" i="10"/>
  <c r="AU394" i="10"/>
  <c r="BA396" i="10"/>
  <c r="BG398" i="10"/>
  <c r="BC407" i="10"/>
  <c r="AQ411" i="10"/>
  <c r="BE412" i="10"/>
  <c r="BB413" i="10"/>
  <c r="AV414" i="10"/>
  <c r="AS415" i="10"/>
  <c r="BE415" i="10"/>
  <c r="BD415" i="10"/>
  <c r="AW415" i="10"/>
  <c r="AV415" i="10"/>
  <c r="AU415" i="10"/>
  <c r="AV419" i="10"/>
  <c r="AQ422" i="10"/>
  <c r="AZ423" i="10"/>
  <c r="AY431" i="10"/>
  <c r="AV372" i="10"/>
  <c r="BA375" i="10"/>
  <c r="AV381" i="10"/>
  <c r="BE382" i="10"/>
  <c r="BF384" i="10"/>
  <c r="BF386" i="10"/>
  <c r="AZ389" i="10"/>
  <c r="BD393" i="10"/>
  <c r="AU397" i="10"/>
  <c r="BG397" i="10"/>
  <c r="AY397" i="10"/>
  <c r="AZ400" i="10"/>
  <c r="AV400" i="10"/>
  <c r="BD400" i="10"/>
  <c r="AQ404" i="10"/>
  <c r="BC413" i="10"/>
  <c r="AV420" i="10"/>
  <c r="BG420" i="10"/>
  <c r="AZ420" i="10"/>
  <c r="AY420" i="10"/>
  <c r="AX420" i="10"/>
  <c r="BB430" i="10"/>
  <c r="BA430" i="10"/>
  <c r="AZ430" i="10"/>
  <c r="AY430" i="10"/>
  <c r="AX430" i="10"/>
  <c r="AW430" i="10"/>
  <c r="AS430" i="10"/>
  <c r="BF430" i="10"/>
  <c r="BE430" i="10"/>
  <c r="BD430" i="10"/>
  <c r="AW372" i="10"/>
  <c r="AU374" i="10"/>
  <c r="BB375" i="10"/>
  <c r="AW381" i="10"/>
  <c r="BF382" i="10"/>
  <c r="BG384" i="10"/>
  <c r="BG386" i="10"/>
  <c r="BA389" i="10"/>
  <c r="AU392" i="10"/>
  <c r="BE393" i="10"/>
  <c r="BC396" i="10"/>
  <c r="AV397" i="10"/>
  <c r="BB399" i="10"/>
  <c r="AU400" i="10"/>
  <c r="BE403" i="10"/>
  <c r="BA403" i="10"/>
  <c r="AS403" i="10"/>
  <c r="BG407" i="10"/>
  <c r="AQ412" i="10"/>
  <c r="BD413" i="10"/>
  <c r="AZ416" i="10"/>
  <c r="AV416" i="10"/>
  <c r="AU416" i="10"/>
  <c r="BD416" i="10"/>
  <c r="BC416" i="10"/>
  <c r="BB416" i="10"/>
  <c r="AU420" i="10"/>
  <c r="AU429" i="10"/>
  <c r="AS429" i="10"/>
  <c r="BG429" i="10"/>
  <c r="BF429" i="10"/>
  <c r="BB429" i="10"/>
  <c r="AY429" i="10"/>
  <c r="AX429" i="10"/>
  <c r="AW429" i="10"/>
  <c r="AU430" i="10"/>
  <c r="AQ445" i="10"/>
  <c r="BB389" i="10"/>
  <c r="AW400" i="10"/>
  <c r="BE413" i="10"/>
  <c r="BA414" i="10"/>
  <c r="AZ415" i="10"/>
  <c r="AW416" i="10"/>
  <c r="AY419" i="10"/>
  <c r="AW420" i="10"/>
  <c r="BG423" i="10"/>
  <c r="AV429" i="10"/>
  <c r="AV430" i="10"/>
  <c r="BD389" i="10"/>
  <c r="AQ396" i="10"/>
  <c r="BA420" i="10"/>
  <c r="AW427" i="10"/>
  <c r="AU427" i="10"/>
  <c r="AS427" i="10"/>
  <c r="BD427" i="10"/>
  <c r="BA427" i="10"/>
  <c r="AZ427" i="10"/>
  <c r="AY427" i="10"/>
  <c r="BD428" i="10"/>
  <c r="BB428" i="10"/>
  <c r="BA428" i="10"/>
  <c r="AZ428" i="10"/>
  <c r="AY428" i="10"/>
  <c r="AU428" i="10"/>
  <c r="BG428" i="10"/>
  <c r="BF428" i="10"/>
  <c r="AQ434" i="10"/>
  <c r="AS386" i="10"/>
  <c r="AU388" i="10"/>
  <c r="BE389" i="10"/>
  <c r="AX392" i="10"/>
  <c r="AW395" i="10"/>
  <c r="AS395" i="10"/>
  <c r="BA395" i="10"/>
  <c r="AZ397" i="10"/>
  <c r="AS398" i="10"/>
  <c r="AY400" i="10"/>
  <c r="AW411" i="10"/>
  <c r="AS411" i="10"/>
  <c r="BA411" i="10"/>
  <c r="AZ411" i="10"/>
  <c r="AY411" i="10"/>
  <c r="BB420" i="10"/>
  <c r="BC421" i="10"/>
  <c r="BA421" i="10"/>
  <c r="AY421" i="10"/>
  <c r="AX421" i="10"/>
  <c r="BG421" i="10"/>
  <c r="BF421" i="10"/>
  <c r="BE421" i="10"/>
  <c r="AV427" i="10"/>
  <c r="AV428" i="10"/>
  <c r="BG430" i="10"/>
  <c r="BC445" i="10"/>
  <c r="BA449" i="10"/>
  <c r="BC452" i="10"/>
  <c r="AQ472" i="10"/>
  <c r="AQ481" i="10"/>
  <c r="BA409" i="10"/>
  <c r="BA425" i="10"/>
  <c r="AX441" i="10"/>
  <c r="BE445" i="10"/>
  <c r="AX446" i="10"/>
  <c r="BB449" i="10"/>
  <c r="BG450" i="10"/>
  <c r="BF450" i="10"/>
  <c r="BD450" i="10"/>
  <c r="BB450" i="10"/>
  <c r="BF452" i="10"/>
  <c r="BC454" i="10"/>
  <c r="BB454" i="10"/>
  <c r="AZ454" i="10"/>
  <c r="AX454" i="10"/>
  <c r="AQ464" i="10"/>
  <c r="AQ468" i="10"/>
  <c r="BD493" i="10"/>
  <c r="BC493" i="10"/>
  <c r="BB493" i="10"/>
  <c r="BA493" i="10"/>
  <c r="AZ493" i="10"/>
  <c r="AY493" i="10"/>
  <c r="AX493" i="10"/>
  <c r="AW493" i="10"/>
  <c r="AV493" i="10"/>
  <c r="AU493" i="10"/>
  <c r="AS493" i="10"/>
  <c r="BG493" i="10"/>
  <c r="BF493" i="10"/>
  <c r="BE493" i="10"/>
  <c r="BB409" i="10"/>
  <c r="AS410" i="10"/>
  <c r="AU424" i="10"/>
  <c r="BB425" i="10"/>
  <c r="AS426" i="10"/>
  <c r="AU433" i="10"/>
  <c r="AV435" i="10"/>
  <c r="AY441" i="10"/>
  <c r="BF445" i="10"/>
  <c r="AY446" i="10"/>
  <c r="AQ448" i="10"/>
  <c r="BC449" i="10"/>
  <c r="AU450" i="10"/>
  <c r="BG452" i="10"/>
  <c r="BD461" i="10"/>
  <c r="BC461" i="10"/>
  <c r="BA461" i="10"/>
  <c r="AY461" i="10"/>
  <c r="AW461" i="10"/>
  <c r="AU461" i="10"/>
  <c r="AQ465" i="10"/>
  <c r="BF475" i="10"/>
  <c r="BE475" i="10"/>
  <c r="BD475" i="10"/>
  <c r="BC475" i="10"/>
  <c r="BB475" i="10"/>
  <c r="BA475" i="10"/>
  <c r="AZ475" i="10"/>
  <c r="AY475" i="10"/>
  <c r="AX475" i="10"/>
  <c r="AW475" i="10"/>
  <c r="AS475" i="10"/>
  <c r="BC409" i="10"/>
  <c r="AU417" i="10"/>
  <c r="AV424" i="10"/>
  <c r="BC425" i="10"/>
  <c r="AV433" i="10"/>
  <c r="AW435" i="10"/>
  <c r="BG438" i="10"/>
  <c r="AZ441" i="10"/>
  <c r="BB443" i="10"/>
  <c r="BG445" i="10"/>
  <c r="AZ446" i="10"/>
  <c r="BD449" i="10"/>
  <c r="AV450" i="10"/>
  <c r="BG473" i="10"/>
  <c r="BF473" i="10"/>
  <c r="BE473" i="10"/>
  <c r="BD473" i="10"/>
  <c r="BC473" i="10"/>
  <c r="BB473" i="10"/>
  <c r="BA473" i="10"/>
  <c r="AZ473" i="10"/>
  <c r="AY473" i="10"/>
  <c r="AU473" i="10"/>
  <c r="BD477" i="10"/>
  <c r="BC477" i="10"/>
  <c r="BB477" i="10"/>
  <c r="BA477" i="10"/>
  <c r="AZ477" i="10"/>
  <c r="AY477" i="10"/>
  <c r="AX477" i="10"/>
  <c r="AW477" i="10"/>
  <c r="AV477" i="10"/>
  <c r="AU477" i="10"/>
  <c r="BG477" i="10"/>
  <c r="BF477" i="10"/>
  <c r="BE449" i="10"/>
  <c r="AW450" i="10"/>
  <c r="AV473" i="10"/>
  <c r="BE477" i="10"/>
  <c r="AY442" i="10"/>
  <c r="AV442" i="10"/>
  <c r="AX451" i="10"/>
  <c r="AW451" i="10"/>
  <c r="AU451" i="10"/>
  <c r="AS451" i="10"/>
  <c r="AQ456" i="10"/>
  <c r="AV469" i="10"/>
  <c r="AU469" i="10"/>
  <c r="AS469" i="10"/>
  <c r="BG469" i="10"/>
  <c r="BF469" i="10"/>
  <c r="BE469" i="10"/>
  <c r="BD469" i="10"/>
  <c r="BC469" i="10"/>
  <c r="AY469" i="10"/>
  <c r="AW473" i="10"/>
  <c r="AY424" i="10"/>
  <c r="BC441" i="10"/>
  <c r="AU442" i="10"/>
  <c r="BC446" i="10"/>
  <c r="BG449" i="10"/>
  <c r="AY450" i="10"/>
  <c r="AV451" i="10"/>
  <c r="BB463" i="10"/>
  <c r="BA463" i="10"/>
  <c r="AY463" i="10"/>
  <c r="AW463" i="10"/>
  <c r="AU463" i="10"/>
  <c r="AS463" i="10"/>
  <c r="AS464" i="10"/>
  <c r="BF464" i="10"/>
  <c r="BD464" i="10"/>
  <c r="BB464" i="10"/>
  <c r="BA464" i="10"/>
  <c r="AZ464" i="10"/>
  <c r="AW469" i="10"/>
  <c r="AX473" i="10"/>
  <c r="BA440" i="10"/>
  <c r="AX440" i="10"/>
  <c r="BD441" i="10"/>
  <c r="AW442" i="10"/>
  <c r="BD446" i="10"/>
  <c r="AS448" i="10"/>
  <c r="BF448" i="10"/>
  <c r="BD448" i="10"/>
  <c r="AZ450" i="10"/>
  <c r="AY451" i="10"/>
  <c r="AZ465" i="10"/>
  <c r="AY465" i="10"/>
  <c r="AW465" i="10"/>
  <c r="AU465" i="10"/>
  <c r="AS465" i="10"/>
  <c r="BG465" i="10"/>
  <c r="BE468" i="10"/>
  <c r="BD468" i="10"/>
  <c r="BB468" i="10"/>
  <c r="BA468" i="10"/>
  <c r="AZ468" i="10"/>
  <c r="AY468" i="10"/>
  <c r="AX468" i="10"/>
  <c r="AW468" i="10"/>
  <c r="AV468" i="10"/>
  <c r="AQ483" i="10"/>
  <c r="BB433" i="10"/>
  <c r="BB435" i="10"/>
  <c r="AU438" i="10"/>
  <c r="AU440" i="10"/>
  <c r="BF441" i="10"/>
  <c r="AX442" i="10"/>
  <c r="AQ446" i="10"/>
  <c r="AU448" i="10"/>
  <c r="BA450" i="10"/>
  <c r="AZ451" i="10"/>
  <c r="BF459" i="10"/>
  <c r="BE459" i="10"/>
  <c r="BC459" i="10"/>
  <c r="BA459" i="10"/>
  <c r="AY459" i="10"/>
  <c r="AW459" i="10"/>
  <c r="AV465" i="10"/>
  <c r="AX467" i="10"/>
  <c r="AW467" i="10"/>
  <c r="AU467" i="10"/>
  <c r="AS467" i="10"/>
  <c r="BG467" i="10"/>
  <c r="BF467" i="10"/>
  <c r="BE467" i="10"/>
  <c r="BA467" i="10"/>
  <c r="AU468" i="10"/>
  <c r="BD445" i="10"/>
  <c r="BA445" i="10"/>
  <c r="AY445" i="10"/>
  <c r="BC450" i="10"/>
  <c r="BA451" i="10"/>
  <c r="BE452" i="10"/>
  <c r="BD452" i="10"/>
  <c r="BB452" i="10"/>
  <c r="AZ452" i="10"/>
  <c r="BF454" i="10"/>
  <c r="AQ457" i="10"/>
  <c r="AU459" i="10"/>
  <c r="BG461" i="10"/>
  <c r="AZ463" i="10"/>
  <c r="AW464" i="10"/>
  <c r="AX465" i="10"/>
  <c r="BG466" i="10"/>
  <c r="BF466" i="10"/>
  <c r="BD466" i="10"/>
  <c r="BB466" i="10"/>
  <c r="BA466" i="10"/>
  <c r="AZ466" i="10"/>
  <c r="AY466" i="10"/>
  <c r="AX466" i="10"/>
  <c r="AV467" i="10"/>
  <c r="BC468" i="10"/>
  <c r="BA469" i="10"/>
  <c r="BA410" i="10"/>
  <c r="BB417" i="10"/>
  <c r="BC424" i="10"/>
  <c r="BA426" i="10"/>
  <c r="BD433" i="10"/>
  <c r="BD435" i="10"/>
  <c r="AW438" i="10"/>
  <c r="AW440" i="10"/>
  <c r="BA442" i="10"/>
  <c r="AU445" i="10"/>
  <c r="AW448" i="10"/>
  <c r="BE450" i="10"/>
  <c r="BB451" i="10"/>
  <c r="AU452" i="10"/>
  <c r="AV459" i="10"/>
  <c r="BC463" i="10"/>
  <c r="AX464" i="10"/>
  <c r="BA465" i="10"/>
  <c r="AY467" i="10"/>
  <c r="BF468" i="10"/>
  <c r="BB469" i="10"/>
  <c r="AQ474" i="10"/>
  <c r="AU409" i="10"/>
  <c r="BB410" i="10"/>
  <c r="BC417" i="10"/>
  <c r="BD424" i="10"/>
  <c r="AU425" i="10"/>
  <c r="BB426" i="10"/>
  <c r="BE433" i="10"/>
  <c r="BE435" i="10"/>
  <c r="AW436" i="10"/>
  <c r="AX438" i="10"/>
  <c r="AY440" i="10"/>
  <c r="BB442" i="10"/>
  <c r="AQ444" i="10"/>
  <c r="AV445" i="10"/>
  <c r="AX448" i="10"/>
  <c r="BC451" i="10"/>
  <c r="AV452" i="10"/>
  <c r="BA456" i="10"/>
  <c r="AZ456" i="10"/>
  <c r="AX456" i="10"/>
  <c r="AV456" i="10"/>
  <c r="AX459" i="10"/>
  <c r="BD463" i="10"/>
  <c r="AY464" i="10"/>
  <c r="BB465" i="10"/>
  <c r="AZ467" i="10"/>
  <c r="BG468" i="10"/>
  <c r="BC442" i="10"/>
  <c r="BF443" i="10"/>
  <c r="BC443" i="10"/>
  <c r="BA443" i="10"/>
  <c r="AW445" i="10"/>
  <c r="AY448" i="10"/>
  <c r="BD451" i="10"/>
  <c r="AW452" i="10"/>
  <c r="AQ458" i="10"/>
  <c r="BE463" i="10"/>
  <c r="BC464" i="10"/>
  <c r="BC465" i="10"/>
  <c r="BB467" i="10"/>
  <c r="AS480" i="10"/>
  <c r="BG480" i="10"/>
  <c r="BF480" i="10"/>
  <c r="BE480" i="10"/>
  <c r="BD480" i="10"/>
  <c r="BC480" i="10"/>
  <c r="BB480" i="10"/>
  <c r="BA480" i="10"/>
  <c r="AZ480" i="10"/>
  <c r="AX480" i="10"/>
  <c r="AW480" i="10"/>
  <c r="AV480" i="10"/>
  <c r="AU480" i="10"/>
  <c r="BD442" i="10"/>
  <c r="AX445" i="10"/>
  <c r="AZ449" i="10"/>
  <c r="AY449" i="10"/>
  <c r="AW449" i="10"/>
  <c r="AU449" i="10"/>
  <c r="BE451" i="10"/>
  <c r="AX452" i="10"/>
  <c r="AV453" i="10"/>
  <c r="AU453" i="10"/>
  <c r="AS453" i="10"/>
  <c r="BG453" i="10"/>
  <c r="BB459" i="10"/>
  <c r="AQ462" i="10"/>
  <c r="BF463" i="10"/>
  <c r="BE464" i="10"/>
  <c r="BD465" i="10"/>
  <c r="BC467" i="10"/>
  <c r="AU441" i="10"/>
  <c r="BE442" i="10"/>
  <c r="AZ445" i="10"/>
  <c r="AU446" i="10"/>
  <c r="BF446" i="10"/>
  <c r="AV449" i="10"/>
  <c r="BF451" i="10"/>
  <c r="AQ490" i="10"/>
  <c r="BA436" i="10"/>
  <c r="BC438" i="10"/>
  <c r="BD440" i="10"/>
  <c r="AV441" i="10"/>
  <c r="BF442" i="10"/>
  <c r="AW443" i="10"/>
  <c r="BB445" i="10"/>
  <c r="AV446" i="10"/>
  <c r="BB448" i="10"/>
  <c r="AX449" i="10"/>
  <c r="BG451" i="10"/>
  <c r="BA452" i="10"/>
  <c r="AX453" i="10"/>
  <c r="BB456" i="10"/>
  <c r="BG457" i="10"/>
  <c r="BE457" i="10"/>
  <c r="BC457" i="10"/>
  <c r="BA457" i="10"/>
  <c r="AY457" i="10"/>
  <c r="BG459" i="10"/>
  <c r="BF465" i="10"/>
  <c r="BA481" i="10"/>
  <c r="BF484" i="10"/>
  <c r="BB488" i="10"/>
  <c r="AS489" i="10"/>
  <c r="BG491" i="10"/>
  <c r="BA497" i="10"/>
  <c r="BF500" i="10"/>
  <c r="AS505" i="10"/>
  <c r="BE509" i="10"/>
  <c r="BA513" i="10"/>
  <c r="BB481" i="10"/>
  <c r="AS482" i="10"/>
  <c r="BG484" i="10"/>
  <c r="BD495" i="10"/>
  <c r="AU496" i="10"/>
  <c r="BB497" i="10"/>
  <c r="AS498" i="10"/>
  <c r="BG500" i="10"/>
  <c r="BA506" i="10"/>
  <c r="BF509" i="10"/>
  <c r="AW510" i="10"/>
  <c r="BD511" i="10"/>
  <c r="AU512" i="10"/>
  <c r="BB513" i="10"/>
  <c r="AS514" i="10"/>
  <c r="BD472" i="10"/>
  <c r="BC481" i="10"/>
  <c r="AY485" i="10"/>
  <c r="BD488" i="10"/>
  <c r="AU489" i="10"/>
  <c r="AS491" i="10"/>
  <c r="AV496" i="10"/>
  <c r="BC497" i="10"/>
  <c r="BD504" i="10"/>
  <c r="AU505" i="10"/>
  <c r="AS507" i="10"/>
  <c r="BG509" i="10"/>
  <c r="AV512" i="10"/>
  <c r="BC513" i="10"/>
  <c r="AS484" i="10"/>
  <c r="BF495" i="10"/>
  <c r="AW496" i="10"/>
  <c r="BD497" i="10"/>
  <c r="AU498" i="10"/>
  <c r="AS500" i="10"/>
  <c r="BE504" i="10"/>
  <c r="AV505" i="10"/>
  <c r="BA508" i="10"/>
  <c r="AY510" i="10"/>
  <c r="BF511" i="10"/>
  <c r="AW512" i="10"/>
  <c r="BD513" i="10"/>
  <c r="AU514" i="10"/>
  <c r="AU491" i="10"/>
  <c r="BA501" i="10"/>
  <c r="AY503" i="10"/>
  <c r="BF504" i="10"/>
  <c r="AW505" i="10"/>
  <c r="BD506" i="10"/>
  <c r="AU507" i="10"/>
  <c r="BB508" i="10"/>
  <c r="AS509" i="10"/>
  <c r="AZ510" i="10"/>
  <c r="BG511" i="10"/>
  <c r="AX512" i="10"/>
  <c r="BE513" i="10"/>
  <c r="AV514" i="10"/>
  <c r="AU500" i="10"/>
  <c r="AY512" i="10"/>
  <c r="BF513" i="10"/>
  <c r="AW514" i="10"/>
  <c r="BA455" i="10"/>
  <c r="BF458" i="10"/>
  <c r="BB462" i="10"/>
  <c r="BA471" i="10"/>
  <c r="BF474" i="10"/>
  <c r="BB478" i="10"/>
  <c r="AS479" i="10"/>
  <c r="BG481" i="10"/>
  <c r="AX482" i="10"/>
  <c r="AV484" i="10"/>
  <c r="BC485" i="10"/>
  <c r="BA487" i="10"/>
  <c r="AY489" i="10"/>
  <c r="BF490" i="10"/>
  <c r="AW491" i="10"/>
  <c r="BD492" i="10"/>
  <c r="BB494" i="10"/>
  <c r="AS495" i="10"/>
  <c r="AZ496" i="10"/>
  <c r="BG497" i="10"/>
  <c r="AX498" i="10"/>
  <c r="BE499" i="10"/>
  <c r="AV500" i="10"/>
  <c r="BC501" i="10"/>
  <c r="BA503" i="10"/>
  <c r="AY505" i="10"/>
  <c r="BF506" i="10"/>
  <c r="AW507" i="10"/>
  <c r="BD508" i="10"/>
  <c r="AU509" i="10"/>
  <c r="BB510" i="10"/>
  <c r="AS511" i="10"/>
  <c r="AZ512" i="10"/>
  <c r="BG513" i="10"/>
  <c r="AX514" i="10"/>
  <c r="AU470" i="10"/>
  <c r="AS472" i="10"/>
  <c r="AY482" i="10"/>
  <c r="AW484" i="10"/>
  <c r="BD485" i="10"/>
  <c r="AU486" i="10"/>
  <c r="AS488" i="10"/>
  <c r="AZ489" i="10"/>
  <c r="AX491" i="10"/>
  <c r="BA496" i="10"/>
  <c r="AY498" i="10"/>
  <c r="BF499" i="10"/>
  <c r="AW500" i="10"/>
  <c r="AS504" i="10"/>
  <c r="AZ505" i="10"/>
  <c r="AX507" i="10"/>
  <c r="AV509" i="10"/>
  <c r="BA512" i="10"/>
  <c r="AY514" i="10"/>
  <c r="BD462" i="10"/>
  <c r="BD478" i="10"/>
  <c r="AU479" i="10"/>
  <c r="AS481" i="10"/>
  <c r="AZ482" i="10"/>
  <c r="AX484" i="10"/>
  <c r="BA489" i="10"/>
  <c r="AY491" i="10"/>
  <c r="AU495" i="10"/>
  <c r="BB496" i="10"/>
  <c r="AS497" i="10"/>
  <c r="AZ498" i="10"/>
  <c r="AX500" i="10"/>
  <c r="BA505" i="10"/>
  <c r="AY507" i="10"/>
  <c r="BF508" i="10"/>
  <c r="AW509" i="10"/>
  <c r="BD510" i="10"/>
  <c r="AU511" i="10"/>
  <c r="BB512" i="10"/>
  <c r="AS513" i="10"/>
  <c r="AZ514" i="10"/>
  <c r="AU472" i="10"/>
  <c r="BA482" i="10"/>
  <c r="AY484" i="10"/>
  <c r="AU488" i="10"/>
  <c r="BB489" i="10"/>
  <c r="AZ491" i="10"/>
  <c r="BC496" i="10"/>
  <c r="BA498" i="10"/>
  <c r="AY500" i="10"/>
  <c r="AU504" i="10"/>
  <c r="BB505" i="10"/>
  <c r="AZ507" i="10"/>
  <c r="AX509" i="10"/>
  <c r="BC512" i="10"/>
  <c r="BA514" i="10"/>
  <c r="BE455" i="10"/>
  <c r="BF462" i="10"/>
  <c r="AX470" i="10"/>
  <c r="BE471" i="10"/>
  <c r="AV472" i="10"/>
  <c r="BF478" i="10"/>
  <c r="AW479" i="10"/>
  <c r="AU481" i="10"/>
  <c r="BB482" i="10"/>
  <c r="AS483" i="10"/>
  <c r="AZ484" i="10"/>
  <c r="BG485" i="10"/>
  <c r="AX486" i="10"/>
  <c r="BE487" i="10"/>
  <c r="AV488" i="10"/>
  <c r="BC489" i="10"/>
  <c r="BA491" i="10"/>
  <c r="BF494" i="10"/>
  <c r="AW495" i="10"/>
  <c r="BD496" i="10"/>
  <c r="AU497" i="10"/>
  <c r="BB498" i="10"/>
  <c r="AS499" i="10"/>
  <c r="AZ500" i="10"/>
  <c r="BG501" i="10"/>
  <c r="AX502" i="10"/>
  <c r="AV504" i="10"/>
  <c r="BC505" i="10"/>
  <c r="BA507" i="10"/>
  <c r="AY509" i="10"/>
  <c r="BF510" i="10"/>
  <c r="AW511" i="10"/>
  <c r="BD512" i="10"/>
  <c r="AU513" i="10"/>
  <c r="BB514" i="10"/>
  <c r="AY470" i="10"/>
  <c r="BF471" i="10"/>
  <c r="AW472" i="10"/>
  <c r="AU474" i="10"/>
  <c r="AS476" i="10"/>
  <c r="BG478" i="10"/>
  <c r="AX479" i="10"/>
  <c r="AV481" i="10"/>
  <c r="BC482" i="10"/>
  <c r="BA484" i="10"/>
  <c r="AY486" i="10"/>
  <c r="AW488" i="10"/>
  <c r="BD489" i="10"/>
  <c r="AU490" i="10"/>
  <c r="BB491" i="10"/>
  <c r="AS492" i="10"/>
  <c r="BG494" i="10"/>
  <c r="AX495" i="10"/>
  <c r="BE496" i="10"/>
  <c r="AV497" i="10"/>
  <c r="BC498" i="10"/>
  <c r="BA500" i="10"/>
  <c r="AY502" i="10"/>
  <c r="AW504" i="10"/>
  <c r="BD505" i="10"/>
  <c r="AU506" i="10"/>
  <c r="BB507" i="10"/>
  <c r="AS508" i="10"/>
  <c r="AZ509" i="10"/>
  <c r="BG510" i="10"/>
  <c r="AX511" i="10"/>
  <c r="BE512" i="10"/>
  <c r="AV513" i="10"/>
  <c r="BC514" i="10"/>
  <c r="AV458" i="10"/>
  <c r="AZ470" i="10"/>
  <c r="BG471" i="10"/>
  <c r="AX472" i="10"/>
  <c r="AV474" i="10"/>
  <c r="AY479" i="10"/>
  <c r="AW481" i="10"/>
  <c r="BD482" i="10"/>
  <c r="AU483" i="10"/>
  <c r="BB484" i="10"/>
  <c r="AS485" i="10"/>
  <c r="AZ486" i="10"/>
  <c r="AX488" i="10"/>
  <c r="BE489" i="10"/>
  <c r="BC491" i="10"/>
  <c r="AY495" i="10"/>
  <c r="BF496" i="10"/>
  <c r="AW497" i="10"/>
  <c r="BD498" i="10"/>
  <c r="AU499" i="10"/>
  <c r="BB500" i="10"/>
  <c r="AS501" i="10"/>
  <c r="AZ502" i="10"/>
  <c r="AX504" i="10"/>
  <c r="BE505" i="10"/>
  <c r="AV506" i="10"/>
  <c r="BC507" i="10"/>
  <c r="BA509" i="10"/>
  <c r="AY511" i="10"/>
  <c r="BF512" i="10"/>
  <c r="AW513" i="10"/>
  <c r="BD514" i="10"/>
  <c r="BA470" i="10"/>
  <c r="AY472" i="10"/>
  <c r="AS478" i="10"/>
  <c r="AZ479" i="10"/>
  <c r="AX481" i="10"/>
  <c r="BE482" i="10"/>
  <c r="BC484" i="10"/>
  <c r="BA486" i="10"/>
  <c r="AY488" i="10"/>
  <c r="BF489" i="10"/>
  <c r="AW490" i="10"/>
  <c r="BD491" i="10"/>
  <c r="AU492" i="10"/>
  <c r="AS494" i="10"/>
  <c r="AZ495" i="10"/>
  <c r="BG496" i="10"/>
  <c r="AX497" i="10"/>
  <c r="BE498" i="10"/>
  <c r="AV499" i="10"/>
  <c r="BC500" i="10"/>
  <c r="BA502" i="10"/>
  <c r="AY504" i="10"/>
  <c r="BF505" i="10"/>
  <c r="AW506" i="10"/>
  <c r="BD507" i="10"/>
  <c r="AU508" i="10"/>
  <c r="BB509" i="10"/>
  <c r="AS510" i="10"/>
  <c r="AZ511" i="10"/>
  <c r="BG512" i="10"/>
  <c r="AX513" i="10"/>
  <c r="BE514" i="10"/>
  <c r="BB470" i="10"/>
  <c r="AZ472" i="10"/>
  <c r="BA479" i="10"/>
  <c r="AY481" i="10"/>
  <c r="BF482" i="10"/>
  <c r="AW483" i="10"/>
  <c r="BD484" i="10"/>
  <c r="AU485" i="10"/>
  <c r="BB486" i="10"/>
  <c r="AZ488" i="10"/>
  <c r="BE491" i="10"/>
  <c r="BA495" i="10"/>
  <c r="AY497" i="10"/>
  <c r="BF498" i="10"/>
  <c r="AW499" i="10"/>
  <c r="BD500" i="10"/>
  <c r="AU501" i="10"/>
  <c r="BB502" i="10"/>
  <c r="AZ504" i="10"/>
  <c r="AX506" i="10"/>
  <c r="BE507" i="10"/>
  <c r="BC509" i="10"/>
  <c r="BA511" i="10"/>
  <c r="AY513" i="10"/>
  <c r="BF514" i="10"/>
</calcChain>
</file>

<file path=xl/sharedStrings.xml><?xml version="1.0" encoding="utf-8"?>
<sst xmlns="http://schemas.openxmlformats.org/spreadsheetml/2006/main" count="15840" uniqueCount="1845">
  <si>
    <t>WAREHOUSE</t>
  </si>
  <si>
    <t>MARKETING</t>
  </si>
  <si>
    <t>LOGISTICS</t>
  </si>
  <si>
    <t>FINANCE</t>
  </si>
  <si>
    <t>LEAD TIME</t>
  </si>
  <si>
    <t>DATA TABLE DASHBOARD SPB</t>
  </si>
  <si>
    <t>DASHBOARD SPB GMI PPA AMI</t>
  </si>
  <si>
    <t>NO</t>
  </si>
  <si>
    <t>TANGGAL SPB</t>
  </si>
  <si>
    <t>NO SPB</t>
  </si>
  <si>
    <t>PART NUMBER</t>
  </si>
  <si>
    <t>PART NAME</t>
  </si>
  <si>
    <t>QTY</t>
  </si>
  <si>
    <t>UOM</t>
  </si>
  <si>
    <t>STATUS SPB</t>
  </si>
  <si>
    <t>KODE UNIT</t>
  </si>
  <si>
    <t>TYPE UNIT</t>
  </si>
  <si>
    <t>BRAND</t>
  </si>
  <si>
    <t>HM</t>
  </si>
  <si>
    <t>PS</t>
  </si>
  <si>
    <t>PROBLEM/REMARK</t>
  </si>
  <si>
    <t>SECTION</t>
  </si>
  <si>
    <t>PIC GMI</t>
  </si>
  <si>
    <t>PIC PPA</t>
  </si>
  <si>
    <t>NO WO</t>
  </si>
  <si>
    <t>DATE INPUT</t>
  </si>
  <si>
    <t>STATUS WO</t>
  </si>
  <si>
    <t>TGL  SUBMIT SPB TO PO</t>
  </si>
  <si>
    <t>NO PO</t>
  </si>
  <si>
    <t xml:space="preserve">NO SO </t>
  </si>
  <si>
    <t>STATUS PO</t>
  </si>
  <si>
    <t>NO DO</t>
  </si>
  <si>
    <t>STATUS DO</t>
  </si>
  <si>
    <t>STATUS PART</t>
  </si>
  <si>
    <t>NO INVOICE</t>
  </si>
  <si>
    <t>TANGGAL INVOICE</t>
  </si>
  <si>
    <t>STATUS INVOICE</t>
  </si>
  <si>
    <t>TANGGAL KIRIM EMAIL KE SITE</t>
  </si>
  <si>
    <t>TANGGAL PAYMENT</t>
  </si>
  <si>
    <t>STATUS PAYMENT</t>
  </si>
  <si>
    <t>PRICE</t>
  </si>
  <si>
    <t>GRAND PRICE</t>
  </si>
  <si>
    <t>LT SPB TO WO</t>
  </si>
  <si>
    <t>LT WO TO SUBMIT PO</t>
  </si>
  <si>
    <t>LT WO TO PO</t>
  </si>
  <si>
    <t>LT PO TO DO</t>
  </si>
  <si>
    <t>LT DO TO INV</t>
  </si>
  <si>
    <t>TOTAL</t>
  </si>
  <si>
    <t xml:space="preserve">TGL SPB </t>
  </si>
  <si>
    <t>TGL DO</t>
  </si>
  <si>
    <t>NO SO</t>
  </si>
  <si>
    <t xml:space="preserve">TGL SO </t>
  </si>
  <si>
    <t>TGL INV</t>
  </si>
  <si>
    <t>DESCRIPTION</t>
  </si>
  <si>
    <t>DONE</t>
  </si>
  <si>
    <t>WAITING</t>
  </si>
  <si>
    <t>02-MARET-2026</t>
  </si>
  <si>
    <t>GMIAMI/2026/03/895</t>
  </si>
  <si>
    <t>14L-0093</t>
  </si>
  <si>
    <t>Receiver Drier</t>
  </si>
  <si>
    <t>GMIAMI/2026/01/833</t>
  </si>
  <si>
    <t>14L-0208-A42</t>
  </si>
  <si>
    <t>GMIAMI/2026/02/857</t>
  </si>
  <si>
    <t>EA</t>
  </si>
  <si>
    <t>V-Belt A42 Mitsubishi</t>
  </si>
  <si>
    <t>14L-0271</t>
  </si>
  <si>
    <t>Receiver Drier for CWE280</t>
  </si>
  <si>
    <t>E440</t>
  </si>
  <si>
    <t>VS29</t>
  </si>
  <si>
    <t>PC400LC-8R</t>
  </si>
  <si>
    <t>KOMATSU</t>
  </si>
  <si>
    <t>PS2000</t>
  </si>
  <si>
    <t>PLANT</t>
  </si>
  <si>
    <t>JEFRI</t>
  </si>
  <si>
    <t>A.ROZIKIN</t>
  </si>
  <si>
    <t>HS1004</t>
  </si>
  <si>
    <t>SAKAI</t>
  </si>
  <si>
    <t>DONE WO</t>
  </si>
  <si>
    <t>AC-HOT</t>
  </si>
  <si>
    <t>WHEEL</t>
  </si>
  <si>
    <t>SERVIS-2000</t>
  </si>
  <si>
    <t>SAIFUL</t>
  </si>
  <si>
    <t>ROBETH</t>
  </si>
  <si>
    <t>DO 47796</t>
  </si>
  <si>
    <t>DO 45576</t>
  </si>
  <si>
    <t>GMI26-0046629</t>
  </si>
  <si>
    <t>CONSIGNMENT</t>
  </si>
  <si>
    <t>GMI26-0045541</t>
  </si>
  <si>
    <t>GMI26-0044565</t>
  </si>
  <si>
    <t>GMIAMI/2026/04/943</t>
  </si>
  <si>
    <t>14L-0135-M28C-2</t>
  </si>
  <si>
    <t>Motor Blower For Axor 2528C</t>
  </si>
  <si>
    <t>LT2523</t>
  </si>
  <si>
    <t>AXOR 2528 CH (6X4) M/T LT</t>
  </si>
  <si>
    <t>MERCEDEZ BENZ</t>
  </si>
  <si>
    <t>AC MATI</t>
  </si>
  <si>
    <t>SUPPORT</t>
  </si>
  <si>
    <t>JETLI</t>
  </si>
  <si>
    <t>SPB</t>
  </si>
  <si>
    <t>14L-0208-B59</t>
  </si>
  <si>
    <t>GMIAMI/2026/01/834</t>
  </si>
  <si>
    <t>V-BELT_B59</t>
  </si>
  <si>
    <t>11L-0514</t>
  </si>
  <si>
    <t>Camera antishock IR (Indoor &amp; Outdoor used)</t>
  </si>
  <si>
    <t>FT2536</t>
  </si>
  <si>
    <t>AXOR 2528 C (6X4) M/T FT</t>
  </si>
  <si>
    <t>PEMASANGAN-CAMERA-MUNDUR</t>
  </si>
  <si>
    <t>RESERVASI 2179934</t>
  </si>
  <si>
    <t>DO 45577</t>
  </si>
  <si>
    <t>GMI26-0044566</t>
  </si>
  <si>
    <t>GMI26-0047763</t>
  </si>
  <si>
    <t>GMIAMI/2026/02/858</t>
  </si>
  <si>
    <t>14L-0602</t>
  </si>
  <si>
    <t>Sucreder 5/8 SH458</t>
  </si>
  <si>
    <t>DA25143</t>
  </si>
  <si>
    <t>AXOR 2528 CX (6X4)</t>
  </si>
  <si>
    <t>GMIAMI/2026/03/896</t>
  </si>
  <si>
    <t>GMI26-0045540</t>
  </si>
  <si>
    <t>DO</t>
  </si>
  <si>
    <t>11L-2103</t>
  </si>
  <si>
    <t>Aerotape</t>
  </si>
  <si>
    <t>GD7514</t>
  </si>
  <si>
    <t>GD755-5R</t>
  </si>
  <si>
    <t>SERVIS</t>
  </si>
  <si>
    <t>11L-0515-7-4</t>
  </si>
  <si>
    <t>LCD monitor 7" 4 Channel</t>
  </si>
  <si>
    <t>DO 47795</t>
  </si>
  <si>
    <t>GMI26-0046628</t>
  </si>
  <si>
    <t>GMIAMI/2026/03/897</t>
  </si>
  <si>
    <t>GMIAMI/2026/02/859</t>
  </si>
  <si>
    <t>FT2529</t>
  </si>
  <si>
    <t>PO</t>
  </si>
  <si>
    <t>7L23-28-RD-1</t>
  </si>
  <si>
    <t>Weather Proof In-Line Fuse Holder Red</t>
  </si>
  <si>
    <t>GMIAMI/2026/01/835</t>
  </si>
  <si>
    <t>GMI26-0045539</t>
  </si>
  <si>
    <t>LAMPU-TERBAKAR</t>
  </si>
  <si>
    <t>DO 47794</t>
  </si>
  <si>
    <t>GMI26-0046627</t>
  </si>
  <si>
    <t>GMIAMI/2026/03/898</t>
  </si>
  <si>
    <t>11L-1561-20</t>
  </si>
  <si>
    <t>TL Cable@ 20mtr</t>
  </si>
  <si>
    <t>INVOICE</t>
  </si>
  <si>
    <t>D85141</t>
  </si>
  <si>
    <t>D85ESS-2</t>
  </si>
  <si>
    <t>KEBUTUHAN-WHS</t>
  </si>
  <si>
    <t>DO 47793</t>
  </si>
  <si>
    <t>GMI26-0046626</t>
  </si>
  <si>
    <t>GMIAMI/2026/01/836</t>
  </si>
  <si>
    <t>GMIAMI/2026/03/899</t>
  </si>
  <si>
    <t>GMIAMI/2026/02/30(MARUWAI)</t>
  </si>
  <si>
    <t>7L64-C</t>
  </si>
  <si>
    <t>Relay Holder w/ cable</t>
  </si>
  <si>
    <t>03-MARET-2026</t>
  </si>
  <si>
    <t>14L-0208-A45</t>
  </si>
  <si>
    <t>V-Belt A45</t>
  </si>
  <si>
    <t>WT2529</t>
  </si>
  <si>
    <t>AXOR 2528 RMC (6X4) M/T WT</t>
  </si>
  <si>
    <t>DO 47792</t>
  </si>
  <si>
    <t>GMI26-0046625</t>
  </si>
  <si>
    <t>GMIAMI/2026/01/837</t>
  </si>
  <si>
    <t>GMIAMI/2026/03/900</t>
  </si>
  <si>
    <t>6L1-137-1</t>
  </si>
  <si>
    <t>Non-Insulated Brass Female Blade Terminal 1-4mm</t>
  </si>
  <si>
    <t>04-MARET-2026</t>
  </si>
  <si>
    <t>14L-0107-2</t>
  </si>
  <si>
    <t>OIL_ND-8</t>
  </si>
  <si>
    <t>14L-0094</t>
  </si>
  <si>
    <t>Thermostat Shinhan</t>
  </si>
  <si>
    <t>D5101AMM</t>
  </si>
  <si>
    <t>DOZER</t>
  </si>
  <si>
    <t>DA42015</t>
  </si>
  <si>
    <t>PS4000</t>
  </si>
  <si>
    <t>AROCS 4042K 6X4</t>
  </si>
  <si>
    <t>HOULING</t>
  </si>
  <si>
    <t>DO 47791</t>
  </si>
  <si>
    <t>GMIAMI/2026/02/31(MARUWAI)</t>
  </si>
  <si>
    <t>DO 45895</t>
  </si>
  <si>
    <t>GMI26-0046624</t>
  </si>
  <si>
    <t>GMI26-0044841</t>
  </si>
  <si>
    <t>5L17-260-M</t>
  </si>
  <si>
    <t>Non-Split Convulated Tubing 10mm Black</t>
  </si>
  <si>
    <t>MTR</t>
  </si>
  <si>
    <t>GMIAMI/2026/01/838</t>
  </si>
  <si>
    <t>GMIAMI/2026/03/901</t>
  </si>
  <si>
    <t>14L-0554</t>
  </si>
  <si>
    <t>Evaporator A3 24V + Exp Dendo</t>
  </si>
  <si>
    <t>D85160</t>
  </si>
  <si>
    <t>D85ESS-3</t>
  </si>
  <si>
    <t>TRACK</t>
  </si>
  <si>
    <t>GMIAMI/2026/02/32(MARUWAI)</t>
  </si>
  <si>
    <t>DO 45896</t>
  </si>
  <si>
    <t>GMI26-0044842</t>
  </si>
  <si>
    <t>7L10-8-1</t>
  </si>
  <si>
    <t>Standard Blade Fuses (ATS) 10 Amp red</t>
  </si>
  <si>
    <t>GMIAMI/2026/03/902</t>
  </si>
  <si>
    <t>7L65-22</t>
  </si>
  <si>
    <t>Mini Relay CO 5PIN 24V 20/30A</t>
  </si>
  <si>
    <t>GMIAMI/2026/01/839</t>
  </si>
  <si>
    <t>14L-0539</t>
  </si>
  <si>
    <t>Compressor Sanden</t>
  </si>
  <si>
    <t>DO 47790</t>
  </si>
  <si>
    <t>GMI26-0046623</t>
  </si>
  <si>
    <t>14L-0456</t>
  </si>
  <si>
    <t>Condensor 14x21 Multiflow</t>
  </si>
  <si>
    <t>WT2536</t>
  </si>
  <si>
    <t>DO 45897</t>
  </si>
  <si>
    <t>GMI26-0044843</t>
  </si>
  <si>
    <t>GMIAMI/2026/02/33(MARUWAI)</t>
  </si>
  <si>
    <t>GMIAMI/2026/03/903</t>
  </si>
  <si>
    <t>GMIAMI/2026/01/840</t>
  </si>
  <si>
    <t>14L-0272-SP10</t>
  </si>
  <si>
    <t>OIL SANDEN SP-10</t>
  </si>
  <si>
    <t>14L-0277</t>
  </si>
  <si>
    <t>Receiver Drier for PC200, DZ85</t>
  </si>
  <si>
    <t>GMIAMI/2026/04/944</t>
  </si>
  <si>
    <t>GMIAMI/2026/03/904</t>
  </si>
  <si>
    <t>DA42012</t>
  </si>
  <si>
    <t>PS 2000</t>
  </si>
  <si>
    <t>GMIAMI/2026/02/34(MARUWAI)</t>
  </si>
  <si>
    <t>14L-0601</t>
  </si>
  <si>
    <t>GMIAMI/2026/01/841</t>
  </si>
  <si>
    <t>Sucreder 1/2 SH412</t>
  </si>
  <si>
    <t>GMI26-0047764</t>
  </si>
  <si>
    <t>14L-0299</t>
  </si>
  <si>
    <t>Pressure Switch Lps</t>
  </si>
  <si>
    <t>14L-0123-S</t>
  </si>
  <si>
    <t>Fitting Lurus Size 1/2 R134</t>
  </si>
  <si>
    <t>DA25056</t>
  </si>
  <si>
    <t>ACHMAD</t>
  </si>
  <si>
    <t>GMIAMI/2026/03/905</t>
  </si>
  <si>
    <t>DO 46771</t>
  </si>
  <si>
    <t>GMI26-0045647</t>
  </si>
  <si>
    <t>14L-0190-1</t>
  </si>
  <si>
    <t>Ferrule R134 size 5/8</t>
  </si>
  <si>
    <t>GMIAMI/2026/01/842</t>
  </si>
  <si>
    <t>GMIAMI/2026/02/35(MARUWAI)</t>
  </si>
  <si>
    <t>GMIAMI/2026/03/906</t>
  </si>
  <si>
    <t>14L-0673</t>
  </si>
  <si>
    <t>EXPANTION_VALVE</t>
  </si>
  <si>
    <t>14L-0612</t>
  </si>
  <si>
    <t>Fitting Bengkok 5/8 R12</t>
  </si>
  <si>
    <t>GMIAMI/2026/01/843</t>
  </si>
  <si>
    <t>12L-BAUT-M6X40</t>
  </si>
  <si>
    <t>Baut_Set_M6X40</t>
  </si>
  <si>
    <t>SET</t>
  </si>
  <si>
    <t>GMIAMI/2026/03/907</t>
  </si>
  <si>
    <t>14L-0183-1</t>
  </si>
  <si>
    <t>Hose size 3/8</t>
  </si>
  <si>
    <t>GMIAMI/2026/01/26(MARUWAI)</t>
  </si>
  <si>
    <t>14L-0189-1</t>
  </si>
  <si>
    <t>Ferrule R134 Size 1/2</t>
  </si>
  <si>
    <t>14L-0110</t>
  </si>
  <si>
    <t>Snap Ring</t>
  </si>
  <si>
    <t>14L-0125-S</t>
  </si>
  <si>
    <t>Fitting Bengkok 3/8 R134</t>
  </si>
  <si>
    <t>GMIAMI/2026/03/908</t>
  </si>
  <si>
    <t>GMIAMI/2026/01/27(MARUWAI)</t>
  </si>
  <si>
    <t>GMIAMI/2026/03/909</t>
  </si>
  <si>
    <t>14L-0208-B58</t>
  </si>
  <si>
    <t>V-Belt_B58</t>
  </si>
  <si>
    <t>12L-BAUT-L8X30MM</t>
  </si>
  <si>
    <t>BAUT_L8X30MM</t>
  </si>
  <si>
    <t>GMIAMI/2026/01/28(MARUWAI)</t>
  </si>
  <si>
    <t>GMIAMI/2026/03/910</t>
  </si>
  <si>
    <t>14L-0188-1</t>
  </si>
  <si>
    <t>Ferrule R134 size 3/8</t>
  </si>
  <si>
    <t>05-MARET-2026</t>
  </si>
  <si>
    <t>REPAIR-WAIRING</t>
  </si>
  <si>
    <t>DO 47789</t>
  </si>
  <si>
    <t>GMI26-0046622</t>
  </si>
  <si>
    <t>OIL ND</t>
  </si>
  <si>
    <t>14L-0136-M-1/2</t>
  </si>
  <si>
    <t>Oring Compresor mercy1/2</t>
  </si>
  <si>
    <t>GMIAMI/2026/01/29(MARUWAI)</t>
  </si>
  <si>
    <t>GMIAMI/2026/03/911</t>
  </si>
  <si>
    <t>14L-0217-1</t>
  </si>
  <si>
    <t>GMIAMI/2026/02/860</t>
  </si>
  <si>
    <t>Tensioner Pulley B</t>
  </si>
  <si>
    <t>DA25065</t>
  </si>
  <si>
    <t>DO 47788</t>
  </si>
  <si>
    <t>GMI26-0046621</t>
  </si>
  <si>
    <t>GMIAMI/2026/04/61(MARUWAI)</t>
  </si>
  <si>
    <t>14L-0446</t>
  </si>
  <si>
    <t>Compressor XI Axor</t>
  </si>
  <si>
    <t>DA25062</t>
  </si>
  <si>
    <t>COMPRESSOR JAMET</t>
  </si>
  <si>
    <t>BACHTIAR</t>
  </si>
  <si>
    <t>GMIAMI/2026/01/844</t>
  </si>
  <si>
    <t>GMIAMI/2026/03/912</t>
  </si>
  <si>
    <t>GMI26-0049912</t>
  </si>
  <si>
    <t>14L-0557</t>
  </si>
  <si>
    <t>Oring Set OR7004</t>
  </si>
  <si>
    <t>14L-0457-2</t>
  </si>
  <si>
    <t>EXTRA_FAN</t>
  </si>
  <si>
    <t>GMIAMI/2026/02/861</t>
  </si>
  <si>
    <t>GMIAMI/2026/03/913</t>
  </si>
  <si>
    <t>14L-0447-24</t>
  </si>
  <si>
    <t>GMIAMI/2026/01/845</t>
  </si>
  <si>
    <t>Magnet Clutch 24V</t>
  </si>
  <si>
    <t>DA25038</t>
  </si>
  <si>
    <t>DO 46772</t>
  </si>
  <si>
    <t>GMI26-0045646</t>
  </si>
  <si>
    <t>DA42005</t>
  </si>
  <si>
    <t>DO 45898</t>
  </si>
  <si>
    <t>GMI26-0044844</t>
  </si>
  <si>
    <t>GMIAMI/2026/02/862</t>
  </si>
  <si>
    <t>GMIAMI/2026/03/914</t>
  </si>
  <si>
    <t>GMIAMI/2026/01/846</t>
  </si>
  <si>
    <t>06-MARET-2026</t>
  </si>
  <si>
    <t>12L-BAUT-M10X40</t>
  </si>
  <si>
    <t>Baut Set 8.8 (Baja) - M10 X 40</t>
  </si>
  <si>
    <t>WP57</t>
  </si>
  <si>
    <t>WATER PUMP</t>
  </si>
  <si>
    <t>YANMAR</t>
  </si>
  <si>
    <t>FLANK-POMPA</t>
  </si>
  <si>
    <t>DO 47787</t>
  </si>
  <si>
    <t>GMI26-0046620</t>
  </si>
  <si>
    <t>GMIAMI/2026/02/863</t>
  </si>
  <si>
    <t>GMIAMI/2026/01/847</t>
  </si>
  <si>
    <t>07-MARET-2026</t>
  </si>
  <si>
    <t>EH3601</t>
  </si>
  <si>
    <t>HB365-2</t>
  </si>
  <si>
    <t>DO 48089</t>
  </si>
  <si>
    <t>GMI26-0047038</t>
  </si>
  <si>
    <t>CT2510</t>
  </si>
  <si>
    <t>AXOR 2528 CX (6X4) M/T CT</t>
  </si>
  <si>
    <t>DO 45899</t>
  </si>
  <si>
    <t>14L-0238</t>
  </si>
  <si>
    <t>Expantion Valve</t>
  </si>
  <si>
    <t>GMI26-0044845</t>
  </si>
  <si>
    <t>GMIAMI/2026/02/864</t>
  </si>
  <si>
    <t>GMIAMI/2026/01/848</t>
  </si>
  <si>
    <t>14L-0102</t>
  </si>
  <si>
    <t>Compressor Only for PC-1250, PC2000, D155</t>
  </si>
  <si>
    <t>GMIAMI/2026/04/945</t>
  </si>
  <si>
    <t>UNSCHEDULE</t>
  </si>
  <si>
    <t>GALUH</t>
  </si>
  <si>
    <t>GMI26-0047765</t>
  </si>
  <si>
    <t>GMIAMI/2026/01/849</t>
  </si>
  <si>
    <t>GMIAMI/2026/02/865</t>
  </si>
  <si>
    <t>14L-0185-1</t>
  </si>
  <si>
    <t>Hose size 5/8</t>
  </si>
  <si>
    <t>E441</t>
  </si>
  <si>
    <t>14L-0208-A44</t>
  </si>
  <si>
    <t>DO 45900</t>
  </si>
  <si>
    <t>V-Belt A44 Mitsubishi</t>
  </si>
  <si>
    <t>GMI26-0044846</t>
  </si>
  <si>
    <t>GMIAMI/2026/01/850</t>
  </si>
  <si>
    <t>GMIAMI/2026/02/866</t>
  </si>
  <si>
    <t>GMIAMI/2026/04/946</t>
  </si>
  <si>
    <t>5L17-239-1</t>
  </si>
  <si>
    <t>Split Convulated Tubing 7.00mm Black</t>
  </si>
  <si>
    <t>KEBUTUHAN FABRIKASI</t>
  </si>
  <si>
    <t>14L-0134</t>
  </si>
  <si>
    <t>Magnet Clutch R134a 1G-B</t>
  </si>
  <si>
    <t>SUPRI</t>
  </si>
  <si>
    <t>DA54024AMM</t>
  </si>
  <si>
    <t>DUMPTRUCK</t>
  </si>
  <si>
    <t>GMI26-0047801</t>
  </si>
  <si>
    <t>DO 46658</t>
  </si>
  <si>
    <t>GMIAMI/2026/01/851</t>
  </si>
  <si>
    <t>GMI26-0045547</t>
  </si>
  <si>
    <t>14L-0547</t>
  </si>
  <si>
    <t>FREON_HONEYWELL</t>
  </si>
  <si>
    <t>14L-0444-5</t>
  </si>
  <si>
    <t>COMPRESSOR_AROCS</t>
  </si>
  <si>
    <t>DA48114</t>
  </si>
  <si>
    <t>AROCS 4845K 8X5</t>
  </si>
  <si>
    <t>HAULING</t>
  </si>
  <si>
    <t>GMIAMI/2026/04/947</t>
  </si>
  <si>
    <t>DO 48090</t>
  </si>
  <si>
    <t>6L1-290</t>
  </si>
  <si>
    <t>2 Way Deutsch Connector Kit</t>
  </si>
  <si>
    <t>GMI26-0047039</t>
  </si>
  <si>
    <t>DM 12</t>
  </si>
  <si>
    <t>GMIAMI/2026/02/867</t>
  </si>
  <si>
    <t>DRILLING</t>
  </si>
  <si>
    <t>SANDVIK</t>
  </si>
  <si>
    <t>COMPLITED COMMISIONING</t>
  </si>
  <si>
    <t>ROZIKIN</t>
  </si>
  <si>
    <t>GMI26-0047766</t>
  </si>
  <si>
    <t>GMIAMI/2026/01/852</t>
  </si>
  <si>
    <t>14L-0444</t>
  </si>
  <si>
    <t>COMPRESSOR</t>
  </si>
  <si>
    <t>DA54013AMM</t>
  </si>
  <si>
    <t>DO 46773</t>
  </si>
  <si>
    <t>GMI26-0045645</t>
  </si>
  <si>
    <t>14L-0473</t>
  </si>
  <si>
    <t>CONDENSOR_MERCY_AROCS</t>
  </si>
  <si>
    <t>GMIAMI/2026/01/853</t>
  </si>
  <si>
    <t>GMIAMI/2026/02/36(MARUWAI)</t>
  </si>
  <si>
    <t>11L-1734</t>
  </si>
  <si>
    <t>Klea freon R134</t>
  </si>
  <si>
    <t>14L-0184-1</t>
  </si>
  <si>
    <t>Hose Size 1/2</t>
  </si>
  <si>
    <t>GMIAMI/2026/01/854</t>
  </si>
  <si>
    <t>DA48109</t>
  </si>
  <si>
    <t>AROCS 4845K 8X4</t>
  </si>
  <si>
    <t>DO 45901</t>
  </si>
  <si>
    <t>GMIAMI/2026/02/868</t>
  </si>
  <si>
    <t>GMI26-0044848</t>
  </si>
  <si>
    <t>GMIAMI/2026/04/62(MARUWAI)</t>
  </si>
  <si>
    <t>14L-0115</t>
  </si>
  <si>
    <t>Kondensor</t>
  </si>
  <si>
    <t>GD7515</t>
  </si>
  <si>
    <t>SCHEDULE PI</t>
  </si>
  <si>
    <t>08-MARET-2026</t>
  </si>
  <si>
    <t>DA25136</t>
  </si>
  <si>
    <t>AXOR 2528 CH (6X4) M/T Euro 4</t>
  </si>
  <si>
    <t>REPAIR-LANTAI-CABIN</t>
  </si>
  <si>
    <t>GMI26-0050916</t>
  </si>
  <si>
    <t>DO 48091</t>
  </si>
  <si>
    <t>GMI26-0047040</t>
  </si>
  <si>
    <t>14l-0185-1</t>
  </si>
  <si>
    <t>GMIAMI/2026/01/855</t>
  </si>
  <si>
    <t>14L-0457</t>
  </si>
  <si>
    <t>Extra Fan NIS 10Inch 24V</t>
  </si>
  <si>
    <t>GMIAMI/2026/02/869</t>
  </si>
  <si>
    <t>GS70</t>
  </si>
  <si>
    <t>ACA225D</t>
  </si>
  <si>
    <t>ATLAS-COPCO</t>
  </si>
  <si>
    <t>UNIT-BARU</t>
  </si>
  <si>
    <t>PERBAIKAN-GENSET</t>
  </si>
  <si>
    <t>DO 48092</t>
  </si>
  <si>
    <t>GMI26-0047041</t>
  </si>
  <si>
    <t>GMIAMI/2026/01/856</t>
  </si>
  <si>
    <t>14L-0126-S</t>
  </si>
  <si>
    <t>Fitting Bengkok 1/2 R134</t>
  </si>
  <si>
    <t>DA42023</t>
  </si>
  <si>
    <t>AROCS 4042K 6X5</t>
  </si>
  <si>
    <t>DO 48093</t>
  </si>
  <si>
    <t>GMI26-0047042</t>
  </si>
  <si>
    <t>GMIAMI/2026/02/870</t>
  </si>
  <si>
    <t>14L-0276</t>
  </si>
  <si>
    <t>Condenser for DZ155, DZ375, CAT340</t>
  </si>
  <si>
    <t>E2179</t>
  </si>
  <si>
    <t>PC210-10M0</t>
  </si>
  <si>
    <t>09-MARET-2026</t>
  </si>
  <si>
    <t>E432</t>
  </si>
  <si>
    <t>INSTAL-FIRE-SUPRESION</t>
  </si>
  <si>
    <t>DO 45992</t>
  </si>
  <si>
    <t>GMI26-0044956</t>
  </si>
  <si>
    <t>DO 48094</t>
  </si>
  <si>
    <t>GMI26-0047043</t>
  </si>
  <si>
    <t>GMIAMI/2026/02/871</t>
  </si>
  <si>
    <t>WT2531</t>
  </si>
  <si>
    <t>PS750</t>
  </si>
  <si>
    <t>DO 48095</t>
  </si>
  <si>
    <t>GMI26-0047044</t>
  </si>
  <si>
    <t>14L-0123-1</t>
  </si>
  <si>
    <t>Fitting R134 lurus Size 1/2</t>
  </si>
  <si>
    <t>GMIAMI/2026/02/872</t>
  </si>
  <si>
    <t>14L-0122-2</t>
  </si>
  <si>
    <t>Fitting 3/8 R134 180+Ferrule</t>
  </si>
  <si>
    <t>EH3606</t>
  </si>
  <si>
    <t>DO 48096</t>
  </si>
  <si>
    <t>GMI26-0047045</t>
  </si>
  <si>
    <t>GMIAMI/2026/02/873</t>
  </si>
  <si>
    <t>DA48107</t>
  </si>
  <si>
    <t>DO 46657</t>
  </si>
  <si>
    <t>GMI26-0045546</t>
  </si>
  <si>
    <t>14L-0624-1</t>
  </si>
  <si>
    <t>FITTING_3/8_LURUS</t>
  </si>
  <si>
    <t>14L-0457-1</t>
  </si>
  <si>
    <t>EXTRAFAN</t>
  </si>
  <si>
    <t>GMIAMI/2026/02/37(MARUWAI)</t>
  </si>
  <si>
    <t>7L10-10-1</t>
  </si>
  <si>
    <t>Standard Blade Fuses (ATS) 15 Amp blue</t>
  </si>
  <si>
    <t>14L-0615</t>
  </si>
  <si>
    <t>Fitting Bengkok 3/8 R12</t>
  </si>
  <si>
    <t>GMIAMI/2026/02/38(MARUWAI)</t>
  </si>
  <si>
    <t>14L-0300-U</t>
  </si>
  <si>
    <t>Bracket Receiver Drier Universal</t>
  </si>
  <si>
    <t>11-MARET-2026</t>
  </si>
  <si>
    <t>PART-KEPERLUAN-IT</t>
  </si>
  <si>
    <t>PART-UNTUK-KEPERLUAN-IT</t>
  </si>
  <si>
    <t>GMIAMI/2026/02/39(MARUWAI)</t>
  </si>
  <si>
    <t>DO 48097</t>
  </si>
  <si>
    <t>GMI26-0047046</t>
  </si>
  <si>
    <t>12-MARET-2026</t>
  </si>
  <si>
    <t>12L-BAUT-M10X70</t>
  </si>
  <si>
    <t>BAUT_M10X70</t>
  </si>
  <si>
    <t>BRACKET-APAR</t>
  </si>
  <si>
    <t>DO 48243</t>
  </si>
  <si>
    <t>GMI26-0047047</t>
  </si>
  <si>
    <t>GMIAMI/2026/02/40(MARUWAI)</t>
  </si>
  <si>
    <t>WT2537</t>
  </si>
  <si>
    <t>DO 47636</t>
  </si>
  <si>
    <t>GMI26-0046468</t>
  </si>
  <si>
    <t>GMIAMI/2026/03/915</t>
  </si>
  <si>
    <t>DA25040</t>
  </si>
  <si>
    <t>RONI</t>
  </si>
  <si>
    <t>DO 48244</t>
  </si>
  <si>
    <t>GMI26-0047048</t>
  </si>
  <si>
    <t>GMIAMI/2026/02/874</t>
  </si>
  <si>
    <t>12L-BAUT-M8X90</t>
  </si>
  <si>
    <t>BAUT_M8X90</t>
  </si>
  <si>
    <t>14L-0135-D155</t>
  </si>
  <si>
    <t>Motor Blower for D155</t>
  </si>
  <si>
    <t>GMI26-0045538</t>
  </si>
  <si>
    <t>GMIAMI/2026/04/948</t>
  </si>
  <si>
    <t>DA42016</t>
  </si>
  <si>
    <t>PS 500</t>
  </si>
  <si>
    <t>GMI26-0047802</t>
  </si>
  <si>
    <t>GMIAMI/2026/02/875</t>
  </si>
  <si>
    <t>12L-BAUT-M10X25</t>
  </si>
  <si>
    <t>Baut Mur Ring Baja 8,8 M10x25</t>
  </si>
  <si>
    <t>DA48111</t>
  </si>
  <si>
    <t>SERVIS-4000</t>
  </si>
  <si>
    <t>DA42021</t>
  </si>
  <si>
    <t>GMI26-0045537</t>
  </si>
  <si>
    <t>AC-MALFUNGTION</t>
  </si>
  <si>
    <t>DO 45902</t>
  </si>
  <si>
    <t>GMI26-0044847</t>
  </si>
  <si>
    <t>GMIAMI/2026/02/876</t>
  </si>
  <si>
    <t>GMIAMI/2026/04/949</t>
  </si>
  <si>
    <t>PART UNTUK KEPERLUAN KOPERASI</t>
  </si>
  <si>
    <t>BAMBANG</t>
  </si>
  <si>
    <t>PO KOPERASI</t>
  </si>
  <si>
    <t>GMIAMI/2026/03/916</t>
  </si>
  <si>
    <t>DO 48611</t>
  </si>
  <si>
    <t>GMI26-0047610</t>
  </si>
  <si>
    <t>DO 48245</t>
  </si>
  <si>
    <t>GMI26-0047049</t>
  </si>
  <si>
    <t>GMIAMI/2026/02/877</t>
  </si>
  <si>
    <t>DA25034</t>
  </si>
  <si>
    <t>DO 46649</t>
  </si>
  <si>
    <t>GMI26-0045550</t>
  </si>
  <si>
    <t>GMIAMI/2026/04/950</t>
  </si>
  <si>
    <t>12L-BAUT-M6X2CM</t>
  </si>
  <si>
    <t>BAUT_M6X2CM</t>
  </si>
  <si>
    <t>E2178</t>
  </si>
  <si>
    <t>GMI26-0047768</t>
  </si>
  <si>
    <t>GMIAMI/2026/02/41(MARUWAI)</t>
  </si>
  <si>
    <t>REPAIR-AC-HOT</t>
  </si>
  <si>
    <t>14L-0591</t>
  </si>
  <si>
    <t>Expantion Valve HD785</t>
  </si>
  <si>
    <t>GMI26-0045536</t>
  </si>
  <si>
    <t>14L-0121-1</t>
  </si>
  <si>
    <t>Fitting R12x Pentil R134 size 1/2 (90)</t>
  </si>
  <si>
    <t>GMIAMI/2026/02/878</t>
  </si>
  <si>
    <t>DA48108</t>
  </si>
  <si>
    <t>PS-2000</t>
  </si>
  <si>
    <t>HS1002</t>
  </si>
  <si>
    <t>DO 46594</t>
  </si>
  <si>
    <t>GMI26-0045548</t>
  </si>
  <si>
    <t>ONI</t>
  </si>
  <si>
    <t>GMI26-0045654</t>
  </si>
  <si>
    <t>GMIAMI/2026/02/879</t>
  </si>
  <si>
    <t>14L-0750</t>
  </si>
  <si>
    <t>FLUSHING_R11</t>
  </si>
  <si>
    <t>5L17-186-BK</t>
  </si>
  <si>
    <t>Cable Ties width: 4.8mm, length: 300mm Black (pack 0f 100)</t>
  </si>
  <si>
    <t>GMI26-0045655</t>
  </si>
  <si>
    <t>GMIAMI/2026/02/880</t>
  </si>
  <si>
    <t>13-MARET-2026</t>
  </si>
  <si>
    <t>GMIAMI/2026/03/917</t>
  </si>
  <si>
    <t>MAINTENANCE</t>
  </si>
  <si>
    <t>GMI26-0047050</t>
  </si>
  <si>
    <t>DA25060</t>
  </si>
  <si>
    <t>GMIAMI/2026/04/951</t>
  </si>
  <si>
    <t>P54610AMM</t>
  </si>
  <si>
    <t>P460B8X4HZ</t>
  </si>
  <si>
    <t>SCANIA</t>
  </si>
  <si>
    <t>CAMERA MUNDUR MATI</t>
  </si>
  <si>
    <t>GMI26-0045549</t>
  </si>
  <si>
    <t>GMI26-0047767</t>
  </si>
  <si>
    <t>GMIAMI/2026/02/881</t>
  </si>
  <si>
    <t>14L-0104</t>
  </si>
  <si>
    <t>GMIAMI/2026/03/918</t>
  </si>
  <si>
    <t>DA42003</t>
  </si>
  <si>
    <t>GMI26-0047052</t>
  </si>
  <si>
    <t>GMIAMI/2026/02/882</t>
  </si>
  <si>
    <t>5L17-184-BK</t>
  </si>
  <si>
    <t>Cable Ties width: 4.8mm, length: 200mm Black (Pak 0f 100)</t>
  </si>
  <si>
    <t>DA25059</t>
  </si>
  <si>
    <t>GMI26-0045656</t>
  </si>
  <si>
    <t>GMIAMI/2026/03/919</t>
  </si>
  <si>
    <t>GMI26-0047053</t>
  </si>
  <si>
    <t>DA25051</t>
  </si>
  <si>
    <t>GMIAMI/2026/02/883</t>
  </si>
  <si>
    <t>GMI26-0045545</t>
  </si>
  <si>
    <t>DA48115</t>
  </si>
  <si>
    <t>AROCS 4845K 8X6</t>
  </si>
  <si>
    <t>TOPO</t>
  </si>
  <si>
    <t>GMIAMI/2026/04/952</t>
  </si>
  <si>
    <t>GMI26-0045766</t>
  </si>
  <si>
    <t>SERVICE 250</t>
  </si>
  <si>
    <t>GMI26-0047797</t>
  </si>
  <si>
    <t>GMIAMI/2026/02/884</t>
  </si>
  <si>
    <t>14-MARET-2026</t>
  </si>
  <si>
    <t>GMIAMI/2026/03/920</t>
  </si>
  <si>
    <t>LT2517</t>
  </si>
  <si>
    <t>REPLACE FUSE</t>
  </si>
  <si>
    <t>14L-0309</t>
  </si>
  <si>
    <t>Evaporator suits for Hitachi</t>
  </si>
  <si>
    <t>GMI26-0047054</t>
  </si>
  <si>
    <t>GMI26-0045767</t>
  </si>
  <si>
    <t>GMIAMI/2026/02/885</t>
  </si>
  <si>
    <t>1-MARET-2026</t>
  </si>
  <si>
    <t>GMIAMI/2026/03/47(MARUWAI)</t>
  </si>
  <si>
    <t>DA48110</t>
  </si>
  <si>
    <t>EXPANTION BUNTU</t>
  </si>
  <si>
    <t>GMI26-0050444</t>
  </si>
  <si>
    <t>GMIAMI/2026/04/953</t>
  </si>
  <si>
    <t>14L-0135</t>
  </si>
  <si>
    <t>Motor Blower</t>
  </si>
  <si>
    <t>GD7513</t>
  </si>
  <si>
    <t>AC HOT</t>
  </si>
  <si>
    <t>GMI26-0047809</t>
  </si>
  <si>
    <t>E5130</t>
  </si>
  <si>
    <t>PC210-10M1</t>
  </si>
  <si>
    <t>DO 46496</t>
  </si>
  <si>
    <t>GMI26-0045396</t>
  </si>
  <si>
    <t>7-MARET-2026</t>
  </si>
  <si>
    <t>GMIAMI/2026/03/48(MARUWAI)</t>
  </si>
  <si>
    <t>DA48117</t>
  </si>
  <si>
    <t>GMIAMI/2026/02/886</t>
  </si>
  <si>
    <t>GMI26-0050445</t>
  </si>
  <si>
    <t>14L-0167</t>
  </si>
  <si>
    <t>Evaporator</t>
  </si>
  <si>
    <t>14L-0136-1</t>
  </si>
  <si>
    <t>Oring Kit AC</t>
  </si>
  <si>
    <t>14L-0127-S</t>
  </si>
  <si>
    <t>Fitting Bengkok 5/8 R134</t>
  </si>
  <si>
    <t>GMIAMI/2026/02/42(MARUWAI)</t>
  </si>
  <si>
    <t>14L-0131-1</t>
  </si>
  <si>
    <t>Fitting Pad (90) R134x Pentil R134 Size 5/8 diameter 13.5mm-18mm</t>
  </si>
  <si>
    <t>05-FEBRUARI-2026</t>
  </si>
  <si>
    <t>PS-250</t>
  </si>
  <si>
    <t>DO 47637</t>
  </si>
  <si>
    <t>GMIAMI/2026/03/49(MARUWAI)</t>
  </si>
  <si>
    <t>GMI26-0046469</t>
  </si>
  <si>
    <t>GMI26-0050446</t>
  </si>
  <si>
    <t>GMIAMI/2026/02/43(MARUWAI)</t>
  </si>
  <si>
    <t>14L-0140</t>
  </si>
  <si>
    <t>09-FEBRUARI-2026</t>
  </si>
  <si>
    <t>GMI26-0045398</t>
  </si>
  <si>
    <t>GMI26-0045768</t>
  </si>
  <si>
    <t>GMIAMI/2026/03/50(MARUWAI)</t>
  </si>
  <si>
    <t>GMI26-0050447</t>
  </si>
  <si>
    <t>GMIAMI/2026/04/954</t>
  </si>
  <si>
    <t>GMIAMI/2026/02/887</t>
  </si>
  <si>
    <t>GMI26-0048467</t>
  </si>
  <si>
    <t>15-MARET-2026</t>
  </si>
  <si>
    <t>GMIAMI/2026/03/921</t>
  </si>
  <si>
    <t>PS 750</t>
  </si>
  <si>
    <t>ROBERTA</t>
  </si>
  <si>
    <t>GMI26-0047055</t>
  </si>
  <si>
    <t>GMIAMI/2026/02/888</t>
  </si>
  <si>
    <t>GMIAMI/2026/04/955</t>
  </si>
  <si>
    <t>2L3-ND40F</t>
  </si>
  <si>
    <t>LED Work Light 40W, 9-80VDC,IP68,Flood Beam LOURDES</t>
  </si>
  <si>
    <t>WORKLAMP OFF</t>
  </si>
  <si>
    <t>GMI26-0048399</t>
  </si>
  <si>
    <t>DA42004</t>
  </si>
  <si>
    <t>6L1-135-1</t>
  </si>
  <si>
    <t>Non-Insulated Brass Female Blade Terminal 1-3mm</t>
  </si>
  <si>
    <t>GMI26-0045865</t>
  </si>
  <si>
    <t>DA25142</t>
  </si>
  <si>
    <t>PS-750</t>
  </si>
  <si>
    <t>DO 46488</t>
  </si>
  <si>
    <t>GMI26-0045397</t>
  </si>
  <si>
    <t>GMIAMI/2026/04/63(MARUWAI)</t>
  </si>
  <si>
    <t>DA54859</t>
  </si>
  <si>
    <t>GMIAMI/2026/02/889</t>
  </si>
  <si>
    <t>GMI26-0049530</t>
  </si>
  <si>
    <t>6L1-137</t>
  </si>
  <si>
    <t>GMIAMI/2026/02/44(MARUWAI)</t>
  </si>
  <si>
    <t>GMI26-0045399</t>
  </si>
  <si>
    <t>PS250</t>
  </si>
  <si>
    <t>GMI26-0045769</t>
  </si>
  <si>
    <t>16-MARET-2026</t>
  </si>
  <si>
    <t>GMIAMI/2026/03/922</t>
  </si>
  <si>
    <t>GMIAMI/2026/02/890</t>
  </si>
  <si>
    <t>GMIAMI/2026/04/64(MARUWAI)</t>
  </si>
  <si>
    <t>DA48118</t>
  </si>
  <si>
    <t>TOMBOL AC TIDAK NYALA</t>
  </si>
  <si>
    <t>DA54012</t>
  </si>
  <si>
    <t>AROCS 4040K-10 (6X4)</t>
  </si>
  <si>
    <t>GMI26-0047056</t>
  </si>
  <si>
    <t>GMI26-0049527</t>
  </si>
  <si>
    <t>11-FEBRUARI-2026</t>
  </si>
  <si>
    <t>14L-0208-B61</t>
  </si>
  <si>
    <t>V-Belt B61</t>
  </si>
  <si>
    <t>WP69</t>
  </si>
  <si>
    <t>GMI26-0045974</t>
  </si>
  <si>
    <t>GMIAMI/2026/02/891</t>
  </si>
  <si>
    <t>12L-BAUT-M12X30</t>
  </si>
  <si>
    <t>Baut Set 8.8 (Baja) - M12 X 30</t>
  </si>
  <si>
    <t>GMI26-0045400</t>
  </si>
  <si>
    <t>GMI26-0045801</t>
  </si>
  <si>
    <t>GMIAMI/2026/04/65(MARUWAI)</t>
  </si>
  <si>
    <t>GMI26-0049529</t>
  </si>
  <si>
    <t>GMIAMI/2026/02/892</t>
  </si>
  <si>
    <t>GMI26-0045802</t>
  </si>
  <si>
    <t>GMIAMI/2026/02/893</t>
  </si>
  <si>
    <t>14L-0126-1</t>
  </si>
  <si>
    <t>Fitting (90) R134 Size 1/2</t>
  </si>
  <si>
    <t>DO 47638</t>
  </si>
  <si>
    <t>GMI26-0046470</t>
  </si>
  <si>
    <t>GMIAMI/2026/04/66(MARUWAI)</t>
  </si>
  <si>
    <t>DA25064</t>
  </si>
  <si>
    <t>SERVICE 500</t>
  </si>
  <si>
    <t>17-MARET-2026</t>
  </si>
  <si>
    <t>GMIAMI/2026/03/923</t>
  </si>
  <si>
    <t>14L-0459</t>
  </si>
  <si>
    <t>GMI26-0049526</t>
  </si>
  <si>
    <t>Motor Blower Denso Dual Blade</t>
  </si>
  <si>
    <t>D8533</t>
  </si>
  <si>
    <t>FAIZ</t>
  </si>
  <si>
    <t>GMI26-0047057</t>
  </si>
  <si>
    <t>GMIAMI/2026/02/894</t>
  </si>
  <si>
    <t>12L-BAUT-M12X25</t>
  </si>
  <si>
    <t>Baut Mur Ring Baja 8,8 M12x25</t>
  </si>
  <si>
    <t>12L-BAUT-M8X40</t>
  </si>
  <si>
    <t>Baut M8x40 8.8 full drat include Ring Plat, Ring Per, Nut</t>
  </si>
  <si>
    <t>GMIAMI/2026/02/45(MARUWAI)</t>
  </si>
  <si>
    <t>18-MARET-2026</t>
  </si>
  <si>
    <t>GMIAMI/2026/03/924</t>
  </si>
  <si>
    <t>DA48116</t>
  </si>
  <si>
    <t>GMI26-0047051</t>
  </si>
  <si>
    <t>GMIAMI/2026/04/67(MARUWAI)</t>
  </si>
  <si>
    <t>D85114</t>
  </si>
  <si>
    <t>GMI26-0049525</t>
  </si>
  <si>
    <t>GMIAMI/2026/02/46(MARUWAI)</t>
  </si>
  <si>
    <t>D5108AMM</t>
  </si>
  <si>
    <t>GMI26-0045401</t>
  </si>
  <si>
    <t>19-MARET-2026</t>
  </si>
  <si>
    <t>GMIAMI/2026/03/925</t>
  </si>
  <si>
    <t>GMI26-0047273</t>
  </si>
  <si>
    <t>DA25066</t>
  </si>
  <si>
    <t>EXTRAFAN-BROKEN</t>
  </si>
  <si>
    <t>DO 47639</t>
  </si>
  <si>
    <t>GMI26-0046471</t>
  </si>
  <si>
    <t>12-FEBRUARI-2026</t>
  </si>
  <si>
    <t>DO 47640</t>
  </si>
  <si>
    <t>GMI26-0046472</t>
  </si>
  <si>
    <t>20-MARET-2026</t>
  </si>
  <si>
    <t>GMIAMI/2026/03/926</t>
  </si>
  <si>
    <t>RAMA</t>
  </si>
  <si>
    <t>GMI26-0047297</t>
  </si>
  <si>
    <t>GMIAMI/2026/04/68(MARUWAI)</t>
  </si>
  <si>
    <t>23-MARET-2026</t>
  </si>
  <si>
    <t>GMIAMI/2026/03/927</t>
  </si>
  <si>
    <t>PS 1000</t>
  </si>
  <si>
    <t>GMI26-0045402</t>
  </si>
  <si>
    <t>GMI26-0049528</t>
  </si>
  <si>
    <t>GMI26-0047296</t>
  </si>
  <si>
    <t>LIGHT_WORK_LIGHT_40W</t>
  </si>
  <si>
    <t>DA25138</t>
  </si>
  <si>
    <t>GMI26-0045403</t>
  </si>
  <si>
    <t>FT2533</t>
  </si>
  <si>
    <t>GMIAMI/2026/04/956</t>
  </si>
  <si>
    <t>DO 47641</t>
  </si>
  <si>
    <t>GMI26-0046473</t>
  </si>
  <si>
    <t>GMI26-0048805</t>
  </si>
  <si>
    <t>GMI26-0045404</t>
  </si>
  <si>
    <t>14L-0225-5</t>
  </si>
  <si>
    <t>Bolt Expantion Valve</t>
  </si>
  <si>
    <t>GMIAMI/2026/04/957</t>
  </si>
  <si>
    <t>D85143</t>
  </si>
  <si>
    <t>IRFAN</t>
  </si>
  <si>
    <t>GMI26-0048400</t>
  </si>
  <si>
    <t>GMI26-0045544</t>
  </si>
  <si>
    <t>24-MARET-2026</t>
  </si>
  <si>
    <t>GMIAMI/2026/03/928</t>
  </si>
  <si>
    <t>D3707</t>
  </si>
  <si>
    <t>D375A</t>
  </si>
  <si>
    <t>REPAIR WIRING</t>
  </si>
  <si>
    <t>GMI26-0047295</t>
  </si>
  <si>
    <t>14L-0657</t>
  </si>
  <si>
    <t>Expantion_Valve_R134</t>
  </si>
  <si>
    <t>GMIAMI/2026/03/929</t>
  </si>
  <si>
    <t>GMI26-0047294</t>
  </si>
  <si>
    <t>14-FEBRUARI-2026</t>
  </si>
  <si>
    <t>SKS7201</t>
  </si>
  <si>
    <t>SANY</t>
  </si>
  <si>
    <t>GMI26-0045803</t>
  </si>
  <si>
    <t>GMIAMI/2026/04/958</t>
  </si>
  <si>
    <t>GMIAMI/2026/03/930</t>
  </si>
  <si>
    <t>CABIN LEAK</t>
  </si>
  <si>
    <t>GMI26-0048401</t>
  </si>
  <si>
    <t>GMI26-0047293</t>
  </si>
  <si>
    <t>7L65-13</t>
  </si>
  <si>
    <t>Mini Relay CO 5PIN 12V 20/30A</t>
  </si>
  <si>
    <t>TL364</t>
  </si>
  <si>
    <t>LS4-2000</t>
  </si>
  <si>
    <t>PATRIA</t>
  </si>
  <si>
    <t>GMI26-0045804</t>
  </si>
  <si>
    <t>CT2507</t>
  </si>
  <si>
    <t>GMI26-0045543</t>
  </si>
  <si>
    <t>GMIAMI/2026/04/959</t>
  </si>
  <si>
    <t>GMI26-0048414</t>
  </si>
  <si>
    <t>GMIAMI/2026/03/931</t>
  </si>
  <si>
    <t>GMI26-0047291</t>
  </si>
  <si>
    <t>GMI26-0045805</t>
  </si>
  <si>
    <t>FT2521</t>
  </si>
  <si>
    <t>GMI26-0045542</t>
  </si>
  <si>
    <t>15-FEBRUARI-2026</t>
  </si>
  <si>
    <t>HS004</t>
  </si>
  <si>
    <t>GMI26-0045806</t>
  </si>
  <si>
    <t>25-MARET-2026</t>
  </si>
  <si>
    <t>GMIAMI/2026/03/932</t>
  </si>
  <si>
    <t>DA42018</t>
  </si>
  <si>
    <t>SERVICE 750</t>
  </si>
  <si>
    <t>GMI26-0047292</t>
  </si>
  <si>
    <t>E348</t>
  </si>
  <si>
    <t>PC300SE-8M0 - BREAKER</t>
  </si>
  <si>
    <t>DO 51128</t>
  </si>
  <si>
    <t>GMI26-0049902</t>
  </si>
  <si>
    <t>GMIAMI/2026/04/960</t>
  </si>
  <si>
    <t>GMI26-0048402</t>
  </si>
  <si>
    <t>GMIAMI/2026/03/933</t>
  </si>
  <si>
    <t>DO 47211</t>
  </si>
  <si>
    <t>GMI26-0046070</t>
  </si>
  <si>
    <t>GMI26-0047290</t>
  </si>
  <si>
    <t>GMI26-0045765</t>
  </si>
  <si>
    <t>GMIAMI/2026/04/961</t>
  </si>
  <si>
    <t>D5138AMM</t>
  </si>
  <si>
    <t>D155A-6</t>
  </si>
  <si>
    <t>PS 4000</t>
  </si>
  <si>
    <t>GMI26-0048403</t>
  </si>
  <si>
    <t>GMI26-0045763</t>
  </si>
  <si>
    <t>5L17-258-1</t>
  </si>
  <si>
    <t>Non-Split Convulated Tubing 7.0mm Black</t>
  </si>
  <si>
    <t>26-MARET-2026</t>
  </si>
  <si>
    <t>GMIAMI/2026/03/934</t>
  </si>
  <si>
    <t>SKT04</t>
  </si>
  <si>
    <t>DO 47212</t>
  </si>
  <si>
    <t>GMI26-0047289</t>
  </si>
  <si>
    <t>GMI26-0046069</t>
  </si>
  <si>
    <t>GMIAMI/2026/04/962</t>
  </si>
  <si>
    <t>GMI26-0048533</t>
  </si>
  <si>
    <t>GMI26-0045764</t>
  </si>
  <si>
    <t>17-FEBRUARI-2026</t>
  </si>
  <si>
    <t>DO 47210</t>
  </si>
  <si>
    <t>GMI26-0046052</t>
  </si>
  <si>
    <t>27-MARET-2026</t>
  </si>
  <si>
    <t>GMIAMI/2026/03/935</t>
  </si>
  <si>
    <t>DA25061</t>
  </si>
  <si>
    <t>GMI26-0047288</t>
  </si>
  <si>
    <t>DA42022</t>
  </si>
  <si>
    <t>DO 47213</t>
  </si>
  <si>
    <t>GMI26-0046068</t>
  </si>
  <si>
    <t>14l-0447-24</t>
  </si>
  <si>
    <t>E2175</t>
  </si>
  <si>
    <t>PS-4000</t>
  </si>
  <si>
    <t>DO 47209</t>
  </si>
  <si>
    <t>GMI26-0046071</t>
  </si>
  <si>
    <t>GMIAMI/2026/04/963</t>
  </si>
  <si>
    <t>29-MARET-2026</t>
  </si>
  <si>
    <t>GMIAMI/2026/03/936</t>
  </si>
  <si>
    <t>GMI26-0047286</t>
  </si>
  <si>
    <t>GMI26-0048404</t>
  </si>
  <si>
    <t>GMIAMI/2026/04/964</t>
  </si>
  <si>
    <t>D85108</t>
  </si>
  <si>
    <t>GMI26-0048512</t>
  </si>
  <si>
    <t>GMIAMI/2026/03/937</t>
  </si>
  <si>
    <t>D85148</t>
  </si>
  <si>
    <t>PS 250</t>
  </si>
  <si>
    <t>AGUS</t>
  </si>
  <si>
    <t>GMI26-0047287</t>
  </si>
  <si>
    <t>GMIAMI/2026/04/965</t>
  </si>
  <si>
    <t>GMI26-0048534</t>
  </si>
  <si>
    <t>14L-0136-M-3/4</t>
  </si>
  <si>
    <t>ORING_AROCS_3/4</t>
  </si>
  <si>
    <t>GMIAMI/2026/03/938</t>
  </si>
  <si>
    <t>LAMP KERJA TRACK MATI</t>
  </si>
  <si>
    <t>GMI26-0047282</t>
  </si>
  <si>
    <t>6L1-98-1</t>
  </si>
  <si>
    <t>Vinyl Insulated Ring Terminal red 2.5-3mm</t>
  </si>
  <si>
    <t>GMIAMI/2026/04/966</t>
  </si>
  <si>
    <t>E504</t>
  </si>
  <si>
    <t>PC500LC-10R</t>
  </si>
  <si>
    <t>GMI26-0048405</t>
  </si>
  <si>
    <t>30-MARET-2026</t>
  </si>
  <si>
    <t>GMIAMI/2026/03/939</t>
  </si>
  <si>
    <t>LED Work Light 40W, 9-80VDC, IP68, Flood Beam LOURDES</t>
  </si>
  <si>
    <t>REMOVE LAMPU KERJA</t>
  </si>
  <si>
    <t>GMI26-0047284</t>
  </si>
  <si>
    <t>GMIAMI/2026/03/51(MARUWAI)</t>
  </si>
  <si>
    <t>14L-0142-D</t>
  </si>
  <si>
    <t>Cap Core Valve High and Low</t>
  </si>
  <si>
    <t>GMI26-0049903</t>
  </si>
  <si>
    <t>GMIAMI/2026/04/967</t>
  </si>
  <si>
    <t>GMI26-0048826</t>
  </si>
  <si>
    <t>18-FEBRUARI-2026</t>
  </si>
  <si>
    <t>6L1-112-1</t>
  </si>
  <si>
    <t>Vinyl Insulated Ring Terminal blue 4mm</t>
  </si>
  <si>
    <t>DO 47214</t>
  </si>
  <si>
    <t>GMI26-0046067</t>
  </si>
  <si>
    <t>GMIAMI/2026/03/52(MARUWAI)</t>
  </si>
  <si>
    <t>GMI26-0050980</t>
  </si>
  <si>
    <t>20-FEBRUARI-2026</t>
  </si>
  <si>
    <t>14L-0728</t>
  </si>
  <si>
    <t>DO 47508</t>
  </si>
  <si>
    <t>GMI26-0046348</t>
  </si>
  <si>
    <t>GMIAMI/2026/03/53(MARUWAI)</t>
  </si>
  <si>
    <t>GMI26-0049905</t>
  </si>
  <si>
    <t>GMIAMI/2026/04/968</t>
  </si>
  <si>
    <t>14L-0146</t>
  </si>
  <si>
    <t>Switch Blower</t>
  </si>
  <si>
    <t>AC OFF</t>
  </si>
  <si>
    <t>GMI26-0048415</t>
  </si>
  <si>
    <t>14L-0253-1</t>
  </si>
  <si>
    <t>Fitting R134 (90) Size 3 diameter 8mm</t>
  </si>
  <si>
    <t>14L-0462</t>
  </si>
  <si>
    <t>Resistor AC Denso 3 pin 24V</t>
  </si>
  <si>
    <t>22-FEBRUARI-2026</t>
  </si>
  <si>
    <t>DO 47509</t>
  </si>
  <si>
    <t>GMI26-0046349</t>
  </si>
  <si>
    <t>GMIAMI/2026/04/969</t>
  </si>
  <si>
    <t>DA42002</t>
  </si>
  <si>
    <t>GMI26-0048417</t>
  </si>
  <si>
    <t>ORING_AROCS_1/2</t>
  </si>
  <si>
    <t>22-MARET-2026</t>
  </si>
  <si>
    <t>GMIAMI/2026/03/54(MARUWAI)</t>
  </si>
  <si>
    <t>DA25039</t>
  </si>
  <si>
    <t>GMI26-0049904</t>
  </si>
  <si>
    <t>GMIAMI/2026/03/55(MARUWAI)</t>
  </si>
  <si>
    <t>DA48059</t>
  </si>
  <si>
    <t>GMI26-0049906</t>
  </si>
  <si>
    <t>GMIAMI/2026/04/970</t>
  </si>
  <si>
    <t>D1565</t>
  </si>
  <si>
    <t>D155A-6R</t>
  </si>
  <si>
    <t>GMI26-0048407</t>
  </si>
  <si>
    <t>GMIAMI/2026/04/971</t>
  </si>
  <si>
    <t>INSTAL WATERPUMP</t>
  </si>
  <si>
    <t>GMI26-0048406</t>
  </si>
  <si>
    <t>GMIAMI/2026/03/56(MARUWAI)</t>
  </si>
  <si>
    <t>DA25033</t>
  </si>
  <si>
    <t>GMI26-0049907</t>
  </si>
  <si>
    <t>12L-BAUT-M14X60</t>
  </si>
  <si>
    <t>Baut Mur Baja Hitam 8.8 M14x60 - Inc.Ring Plat, Ring Per</t>
  </si>
  <si>
    <t>GMIAMI/2026/04/972</t>
  </si>
  <si>
    <t>GMI26-0048532</t>
  </si>
  <si>
    <t>GMIAMI/2026/03/57(MARUWAI)</t>
  </si>
  <si>
    <t>GMI26-0049908</t>
  </si>
  <si>
    <t>14L-0143-1</t>
  </si>
  <si>
    <t>Core Valve R134</t>
  </si>
  <si>
    <t>GMIAMI/2026/03/58(MARUWAI)</t>
  </si>
  <si>
    <t>GMI26-0049909</t>
  </si>
  <si>
    <t>14L-0448-24</t>
  </si>
  <si>
    <t>MAGNET_CLUTCH</t>
  </si>
  <si>
    <t>28-MARET-2026</t>
  </si>
  <si>
    <t>GMIAMI/2026/03/59(MARUWAI)</t>
  </si>
  <si>
    <t>GMI26-0049910</t>
  </si>
  <si>
    <t>23-FEBRUARI-2026</t>
  </si>
  <si>
    <t>ARI</t>
  </si>
  <si>
    <t>DO 47510</t>
  </si>
  <si>
    <t>GMI26-0046350</t>
  </si>
  <si>
    <t>31-MARET-2026</t>
  </si>
  <si>
    <t>GMIAMI/2026/03/940</t>
  </si>
  <si>
    <t>GMI26-0047285</t>
  </si>
  <si>
    <t>24-FEBRUARI-2026</t>
  </si>
  <si>
    <t>GMIAMI/2026/04/973</t>
  </si>
  <si>
    <t>DO 51127</t>
  </si>
  <si>
    <t>GMI26-0048408</t>
  </si>
  <si>
    <t>GMI26-0049913</t>
  </si>
  <si>
    <t>GMIAMI/2026/03/941</t>
  </si>
  <si>
    <t>GMI26-0047283</t>
  </si>
  <si>
    <t>GMIAMI/2026/04/974</t>
  </si>
  <si>
    <t>EH3603</t>
  </si>
  <si>
    <t>HB365-1</t>
  </si>
  <si>
    <t>DA25032</t>
  </si>
  <si>
    <t>DO 51125</t>
  </si>
  <si>
    <t>GMI26-0048531</t>
  </si>
  <si>
    <t>GMI26-0049900</t>
  </si>
  <si>
    <t>DEDY</t>
  </si>
  <si>
    <t>DO 47511</t>
  </si>
  <si>
    <t>GMI26-0046351</t>
  </si>
  <si>
    <t>GMIAMI/2026/03/942</t>
  </si>
  <si>
    <t>GMI26-0047281</t>
  </si>
  <si>
    <t>SV526D</t>
  </si>
  <si>
    <t>DO 47512</t>
  </si>
  <si>
    <t>GMI26-0046352</t>
  </si>
  <si>
    <t>GMIAMI/2026/04/975</t>
  </si>
  <si>
    <t>5L1-3-30BL</t>
  </si>
  <si>
    <t>Cable single core 3 mm Blue (roll of 30 Mtr)</t>
  </si>
  <si>
    <t>KELISTRIKAN ERROR</t>
  </si>
  <si>
    <t>GMI26-0048416</t>
  </si>
  <si>
    <t>14L-0208-A41</t>
  </si>
  <si>
    <t>V-Belt A41 Mitsubishi</t>
  </si>
  <si>
    <t>5L1-3-30GE</t>
  </si>
  <si>
    <t>Cable single core 3 mm Green (roll of 30 Mtr)</t>
  </si>
  <si>
    <t>25-FEBRUARI-2026</t>
  </si>
  <si>
    <t>DA42017</t>
  </si>
  <si>
    <t>PS1000</t>
  </si>
  <si>
    <t>DO 47514</t>
  </si>
  <si>
    <t>GMI26-0046353</t>
  </si>
  <si>
    <t>5L1-3-30GY</t>
  </si>
  <si>
    <t>Cable single core 3 mm Grey (roll of 30 Mtr)</t>
  </si>
  <si>
    <t>GMIAMI/2026/03/60(MARUWAI)</t>
  </si>
  <si>
    <t>THERMOSTAT BROKEN</t>
  </si>
  <si>
    <t>GMI26-0049911</t>
  </si>
  <si>
    <t>26-FEBRUARI-2026</t>
  </si>
  <si>
    <t>GMI26-0050981</t>
  </si>
  <si>
    <t>14L-0478</t>
  </si>
  <si>
    <t>EVAPORATOR_ASSY</t>
  </si>
  <si>
    <t>EVAPORATOR-BOCOR</t>
  </si>
  <si>
    <t>DO 47515</t>
  </si>
  <si>
    <t>GMI26-0046354</t>
  </si>
  <si>
    <t>GMIAMI/2026/04/976</t>
  </si>
  <si>
    <t>14L-0494</t>
  </si>
  <si>
    <t>Magnet Clutch Mercy Arocs</t>
  </si>
  <si>
    <t>DA54809AMM</t>
  </si>
  <si>
    <t>AROCS 4845K57-8X4/4</t>
  </si>
  <si>
    <t>GMI26-0048398</t>
  </si>
  <si>
    <t>14L-0237</t>
  </si>
  <si>
    <t>14L-0108</t>
  </si>
  <si>
    <t>Pressure Switch for HD785-5, GD825</t>
  </si>
  <si>
    <t>27-FEBRUARI-2027</t>
  </si>
  <si>
    <t>SKT02</t>
  </si>
  <si>
    <t>DO 47516</t>
  </si>
  <si>
    <t>GMIAMI/2026/04/977</t>
  </si>
  <si>
    <t>GMI26-0046355</t>
  </si>
  <si>
    <t>DA42014</t>
  </si>
  <si>
    <t>GMI26-0048409</t>
  </si>
  <si>
    <t>14L-0618</t>
  </si>
  <si>
    <t>Socket Pressure Switch R134 Kaki 2 Triton</t>
  </si>
  <si>
    <t>E433</t>
  </si>
  <si>
    <t>DO 47797</t>
  </si>
  <si>
    <t>GMI26-0046630</t>
  </si>
  <si>
    <t>28-FEBRUARI-2026</t>
  </si>
  <si>
    <t>DO 47517</t>
  </si>
  <si>
    <t>GMI26-0046356</t>
  </si>
  <si>
    <t>GMIAMI/2026/04/978</t>
  </si>
  <si>
    <t>GMI26-0048410</t>
  </si>
  <si>
    <t>DO 47518</t>
  </si>
  <si>
    <t>GMI26-0046357</t>
  </si>
  <si>
    <t>GMIAMI/2026/04/979</t>
  </si>
  <si>
    <t>REPAIR CABIN</t>
  </si>
  <si>
    <t>GMI26-0048411</t>
  </si>
  <si>
    <t>GMIAMI/2026/04/980</t>
  </si>
  <si>
    <t>DA42013</t>
  </si>
  <si>
    <t>GMI26-0048412</t>
  </si>
  <si>
    <t>PS500</t>
  </si>
  <si>
    <t>DO 51126</t>
  </si>
  <si>
    <t>GMI26-0049901</t>
  </si>
  <si>
    <t>GMIAMI/2026/04/981</t>
  </si>
  <si>
    <t>GMI26-0048413</t>
  </si>
  <si>
    <t>DO 50895</t>
  </si>
  <si>
    <t>GMI26-0049899</t>
  </si>
  <si>
    <t>GMIAMI/2026/04/982</t>
  </si>
  <si>
    <t>M53807AMM</t>
  </si>
  <si>
    <t>MF-38 5GSS</t>
  </si>
  <si>
    <t>MULTIFLO</t>
  </si>
  <si>
    <t>TERMINAL BATTERY BROKEN</t>
  </si>
  <si>
    <t>GMI26-0048397</t>
  </si>
  <si>
    <t>5L17-17-16-2</t>
  </si>
  <si>
    <t>H/D Battery Terminal (1EA POSITIVE+1EA NEGATIVE)</t>
  </si>
  <si>
    <t>GMIAMI/2026/04/983</t>
  </si>
  <si>
    <t>HOSE LEAK</t>
  </si>
  <si>
    <t>GMI26-0048511</t>
  </si>
  <si>
    <t>14L-0608</t>
  </si>
  <si>
    <t>Fitting Tancap 5/8 R12 + Pentil R134</t>
  </si>
  <si>
    <t>GMIAMI/2026/04/69(MARUWAI)</t>
  </si>
  <si>
    <t>DA25036</t>
  </si>
  <si>
    <t>GMI26-0049620</t>
  </si>
  <si>
    <t>GMIAMI/2026/04/70(MARUWAI)</t>
  </si>
  <si>
    <t>14L-0113</t>
  </si>
  <si>
    <t>Compressor Assy for HD785-7</t>
  </si>
  <si>
    <t>W54806AMM</t>
  </si>
  <si>
    <t>WA480-6</t>
  </si>
  <si>
    <t>GMI26-0050448</t>
  </si>
  <si>
    <t>GMIAMI/2026/04/71(MARUWAI)</t>
  </si>
  <si>
    <t>DA54012AMM</t>
  </si>
  <si>
    <t>GMI26-0050449</t>
  </si>
  <si>
    <t>GMIAMI/2026/04/72(MARUWAI)</t>
  </si>
  <si>
    <t>GMI26-0050452</t>
  </si>
  <si>
    <t>GMIAMI/2026/04/984</t>
  </si>
  <si>
    <t>INSTAL KAMERA MUNDUR</t>
  </si>
  <si>
    <t>GMI26-0048510</t>
  </si>
  <si>
    <t>GMIAMI/2026/05/985</t>
  </si>
  <si>
    <t>DA25139</t>
  </si>
  <si>
    <t>GMI26-0049507</t>
  </si>
  <si>
    <t>GMIAMI/2026/05/986</t>
  </si>
  <si>
    <t>GMI26-0049508</t>
  </si>
  <si>
    <t>GMIAMI/2026/04/987</t>
  </si>
  <si>
    <t>14L-0100</t>
  </si>
  <si>
    <t>Compressor</t>
  </si>
  <si>
    <t>GMI26-0049509</t>
  </si>
  <si>
    <t>GMIAMI/2026/05/987</t>
  </si>
  <si>
    <t>14L-0448</t>
  </si>
  <si>
    <t>Magnet Clutch SN 2410</t>
  </si>
  <si>
    <t>GMIAMI/2026/05/988</t>
  </si>
  <si>
    <t>GMI26-0049510</t>
  </si>
  <si>
    <t>GMIAMI/2026/05/989</t>
  </si>
  <si>
    <t>DA42020</t>
  </si>
  <si>
    <t>GMI26-0049511</t>
  </si>
  <si>
    <t>GMIAMI/2026/04/989</t>
  </si>
  <si>
    <t>GMIAMI/2026/05/990</t>
  </si>
  <si>
    <t>GMI26-0049512</t>
  </si>
  <si>
    <t>GMIAMI/2026/05/991</t>
  </si>
  <si>
    <t>HS1006</t>
  </si>
  <si>
    <t>SKT105S</t>
  </si>
  <si>
    <t>GMI26-0049513</t>
  </si>
  <si>
    <t>GMIAMI/2026/05/992</t>
  </si>
  <si>
    <t>GMI26-0049514</t>
  </si>
  <si>
    <t>GMIAMI/2026/05/993</t>
  </si>
  <si>
    <t>GMI26-0049515</t>
  </si>
  <si>
    <t>GMIAMI/2026/05/994</t>
  </si>
  <si>
    <t>GMI26-0049516</t>
  </si>
  <si>
    <t>14L-0136-M-3/8</t>
  </si>
  <si>
    <t>ORING_AROCS_3/8</t>
  </si>
  <si>
    <t>GMIAMI/2026/05/995</t>
  </si>
  <si>
    <t>GMI26-0049517</t>
  </si>
  <si>
    <t>GMIAMI/2026/05/996</t>
  </si>
  <si>
    <t>HOSE COOLANT LEAK</t>
  </si>
  <si>
    <t>GMI26-0049518</t>
  </si>
  <si>
    <t>GMIAMI/2026/05/997</t>
  </si>
  <si>
    <t>GMI26-0049499</t>
  </si>
  <si>
    <t>GMIAMI/2026/05/998</t>
  </si>
  <si>
    <t>REPLACE HOSE COOLANT</t>
  </si>
  <si>
    <t>GMI26-0049519</t>
  </si>
  <si>
    <t>GMIAMI/2026/05/999</t>
  </si>
  <si>
    <t>DA25058</t>
  </si>
  <si>
    <t>GMI26-0049520</t>
  </si>
  <si>
    <t>GMIAMI/2026/05/1000</t>
  </si>
  <si>
    <t>CP64</t>
  </si>
  <si>
    <t>XAHS 38KD</t>
  </si>
  <si>
    <t>ATLAS COPCO</t>
  </si>
  <si>
    <t>GMI26-0049521</t>
  </si>
  <si>
    <t>GMIAMI/2026/05/1001</t>
  </si>
  <si>
    <t>EVAP NGEBLOK</t>
  </si>
  <si>
    <t>GMI26-0049522</t>
  </si>
  <si>
    <t>GMIAMI/2026/05/1002</t>
  </si>
  <si>
    <t>GMI26-0049621</t>
  </si>
  <si>
    <t>GMIAMI/2026/05/1003</t>
  </si>
  <si>
    <t>PC210-10MO</t>
  </si>
  <si>
    <t>GALUH WIRA</t>
  </si>
  <si>
    <t>GMI26-0049523</t>
  </si>
  <si>
    <t>GMIAMI/2026/06/1020</t>
  </si>
  <si>
    <t>GMI26-0049631</t>
  </si>
  <si>
    <t>GMIAMI/2026/05/1004</t>
  </si>
  <si>
    <t>DA25140</t>
  </si>
  <si>
    <t>MERCEDES BENZ</t>
  </si>
  <si>
    <t>GMI26-0049622</t>
  </si>
  <si>
    <t>GMIAMI/2026/05/1005</t>
  </si>
  <si>
    <t>WORK LAMP OFF</t>
  </si>
  <si>
    <t>GMIAMI/2026/06/1021</t>
  </si>
  <si>
    <t>GMI26-0049524</t>
  </si>
  <si>
    <t>DA25144</t>
  </si>
  <si>
    <t>GMI26-0049630</t>
  </si>
  <si>
    <t>GMIAMI/2026/05/1006</t>
  </si>
  <si>
    <t>E435</t>
  </si>
  <si>
    <t>PS 750 &amp; AC HOT</t>
  </si>
  <si>
    <t>GMI26-0049506</t>
  </si>
  <si>
    <t>GMIAMI/2026/06/1022</t>
  </si>
  <si>
    <t>OIL LEAK</t>
  </si>
  <si>
    <t>GMI26-0049629</t>
  </si>
  <si>
    <t>GMIAMI/2026/06/1023</t>
  </si>
  <si>
    <t>SCH MODIF VESSEL</t>
  </si>
  <si>
    <t>GMI26-0049628</t>
  </si>
  <si>
    <t>GMIAMI/2026/06/1024</t>
  </si>
  <si>
    <t>GMI26-0049627</t>
  </si>
  <si>
    <t>GMIAMI/2026/06/1025</t>
  </si>
  <si>
    <t>GMI26-0049626</t>
  </si>
  <si>
    <t>GMIAMI/2026/06/1026</t>
  </si>
  <si>
    <t>GMI26-0049625</t>
  </si>
  <si>
    <t>GMIAMI/2026/06/1027</t>
  </si>
  <si>
    <t>AXOR 2528</t>
  </si>
  <si>
    <t>REPLACE SPLIT</t>
  </si>
  <si>
    <t>GMI26-0050473</t>
  </si>
  <si>
    <t>14L-0120-1</t>
  </si>
  <si>
    <t>Fitting R12x Pentil R134 size 5/8 (90)</t>
  </si>
  <si>
    <t>14L-0552</t>
  </si>
  <si>
    <t>Fitting Tancap Flexible 5/8 R134 + Pentil R134</t>
  </si>
  <si>
    <t>GMIAMI/2026/06/1028</t>
  </si>
  <si>
    <t>REPLACE HOSE</t>
  </si>
  <si>
    <t>GMI26-0050477</t>
  </si>
  <si>
    <t>GMIAMI/2026/05/1007</t>
  </si>
  <si>
    <t>GMI26-0049505</t>
  </si>
  <si>
    <t>GMIAMI/2026/06/1029</t>
  </si>
  <si>
    <t>GMI26-0050476</t>
  </si>
  <si>
    <t>GMIAMI/2026/05/1008</t>
  </si>
  <si>
    <t>VS 29</t>
  </si>
  <si>
    <t>GMI26-0049504</t>
  </si>
  <si>
    <t>GMIAMI/2026/05/1009</t>
  </si>
  <si>
    <t>GMI26-0049503</t>
  </si>
  <si>
    <t>GMIAMI/2026/05/1010</t>
  </si>
  <si>
    <t>GA</t>
  </si>
  <si>
    <t>GMI26-0049502</t>
  </si>
  <si>
    <t>GMIAMI/2026/06/1030</t>
  </si>
  <si>
    <t>GMI26-0050474</t>
  </si>
  <si>
    <t>GMIAMI/2026/05/1011</t>
  </si>
  <si>
    <t>GMI26-0049501</t>
  </si>
  <si>
    <t>GMIAMI/2026/06/1031</t>
  </si>
  <si>
    <t>GMI26-0050521</t>
  </si>
  <si>
    <t>14L-0208-A40</t>
  </si>
  <si>
    <t>V-Belt A40</t>
  </si>
  <si>
    <t>14L-0403</t>
  </si>
  <si>
    <t>Service Valve 10PA17 12V</t>
  </si>
  <si>
    <t>14L-0234-1</t>
  </si>
  <si>
    <t>COMPRESSOR SANDEN</t>
  </si>
  <si>
    <t>EXPANTION_VALVE KAPILER</t>
  </si>
  <si>
    <t>GMIAMI/2026/06/1032</t>
  </si>
  <si>
    <t>AC PANAS</t>
  </si>
  <si>
    <t>ROBETA</t>
  </si>
  <si>
    <t>GMI26-0050475</t>
  </si>
  <si>
    <t>GMIAMI/2026/05/1012</t>
  </si>
  <si>
    <t>GMI26-0049500</t>
  </si>
  <si>
    <t>GMIAMI/2026/06/1033</t>
  </si>
  <si>
    <t>MODIFF VESSEL</t>
  </si>
  <si>
    <t>GMI26-0050471</t>
  </si>
  <si>
    <t>GMIAMI/2026/06/1034</t>
  </si>
  <si>
    <t>GMI26-0050472</t>
  </si>
  <si>
    <t>GMIAMI/2026/07/1062</t>
  </si>
  <si>
    <t>GMI/AMI/2026/08/101</t>
  </si>
  <si>
    <t>Ea</t>
  </si>
  <si>
    <t>DA 54009</t>
  </si>
  <si>
    <t>PT PPA / AC HOT</t>
  </si>
  <si>
    <t>5 JULI 2026</t>
  </si>
  <si>
    <t>GMI26-0050852</t>
  </si>
  <si>
    <t>Oil ND8</t>
  </si>
  <si>
    <t>GMIAMI/2026/06/1035</t>
  </si>
  <si>
    <t>D85033</t>
  </si>
  <si>
    <t>AC LEAK</t>
  </si>
  <si>
    <t>GMI26-0050470</t>
  </si>
  <si>
    <t>GMIAMI/2026/08/1118</t>
  </si>
  <si>
    <t>REPLACE HOSE AC</t>
  </si>
  <si>
    <t>GMI26-0054046</t>
  </si>
  <si>
    <t>GMIAMI/2026/05/1013</t>
  </si>
  <si>
    <t>14L-0301</t>
  </si>
  <si>
    <t>Hose Drain</t>
  </si>
  <si>
    <t>D5830AMM</t>
  </si>
  <si>
    <t>GMI26-0049623</t>
  </si>
  <si>
    <t>GMIAMI/2026/05/1014</t>
  </si>
  <si>
    <t>GMI26-0049624</t>
  </si>
  <si>
    <t>GMIAMI/2026/06/1036</t>
  </si>
  <si>
    <t>GMI26-0050468</t>
  </si>
  <si>
    <t>GMIAMI/2026/06/1037</t>
  </si>
  <si>
    <t>DA25141</t>
  </si>
  <si>
    <t>GMI26-0050469</t>
  </si>
  <si>
    <t>GMIAMI/2026/07/1063</t>
  </si>
  <si>
    <t>TL365</t>
  </si>
  <si>
    <t>GMI26-0050853</t>
  </si>
  <si>
    <t>GMIAMI/2026/06/1038</t>
  </si>
  <si>
    <t>DM12</t>
  </si>
  <si>
    <t>14L-0194-1</t>
  </si>
  <si>
    <t>Fitting Hose R12x Pentil R134 size 5/8</t>
  </si>
  <si>
    <t>GMI26-0050467</t>
  </si>
  <si>
    <t>GMIAMI/2026/05/1015</t>
  </si>
  <si>
    <t>KAMERA MUNDUR OFF</t>
  </si>
  <si>
    <t>GMI26-0049636</t>
  </si>
  <si>
    <t>GMIAMI/2026/06/1039</t>
  </si>
  <si>
    <t>GMI26-0050466</t>
  </si>
  <si>
    <t>GMIAMI/2026/06/1040</t>
  </si>
  <si>
    <t>GMI26-0050465</t>
  </si>
  <si>
    <t>GMIAMI/2026/07/1064</t>
  </si>
  <si>
    <t>GMIAMI/2026/06/1041</t>
  </si>
  <si>
    <t>GMI26-0050854</t>
  </si>
  <si>
    <t>GMI26-0050463</t>
  </si>
  <si>
    <t>GMIAMI/2026/05/1016</t>
  </si>
  <si>
    <t>GMI26-0049635</t>
  </si>
  <si>
    <t>5L17-208-1</t>
  </si>
  <si>
    <t>Heatshrink 5mm Black</t>
  </si>
  <si>
    <t>GMIAMI/2026/06/1042</t>
  </si>
  <si>
    <t>GMI26-0050464</t>
  </si>
  <si>
    <t>GMIAMI/2026/07/1065</t>
  </si>
  <si>
    <t>GMI26-0050995</t>
  </si>
  <si>
    <t>GMIAMI/2026/07/1066</t>
  </si>
  <si>
    <t>INSTAL MONITOR CAMERA</t>
  </si>
  <si>
    <t>GMI26-0050994</t>
  </si>
  <si>
    <t>GMIAMI/2026/06/1043</t>
  </si>
  <si>
    <t>GMI26-0050462</t>
  </si>
  <si>
    <t>GMIAMI/2026/05/1017</t>
  </si>
  <si>
    <t>14L-0135-M28C-G</t>
  </si>
  <si>
    <t>Motor Blower For Axor.</t>
  </si>
  <si>
    <t>MOTOR BLOWER BROKEN</t>
  </si>
  <si>
    <t>5L1-3-30RD</t>
  </si>
  <si>
    <t>GMI26-0049634</t>
  </si>
  <si>
    <t>Cable single core 3 mm Red (roll of 30 Mtr)</t>
  </si>
  <si>
    <t>GMIAMI/2026/05/1018</t>
  </si>
  <si>
    <t>GMIAMI/2026/08/1119</t>
  </si>
  <si>
    <t>GMI26-0049633</t>
  </si>
  <si>
    <t>GMI26-0054054</t>
  </si>
  <si>
    <t>GMIAMI/2026/06/1044</t>
  </si>
  <si>
    <t>GMI26-0050460</t>
  </si>
  <si>
    <t>GMIAMI/2026/07/1067</t>
  </si>
  <si>
    <t>GMI26-0050993</t>
  </si>
  <si>
    <t>GMIAMI/2026/05/1019</t>
  </si>
  <si>
    <t>GMIAMI/2026/08/1120</t>
  </si>
  <si>
    <t>GMI26-0049632</t>
  </si>
  <si>
    <t>GMI26-0054059</t>
  </si>
  <si>
    <t>6L1-292</t>
  </si>
  <si>
    <t>4 Way Deutsch Connector Kit</t>
  </si>
  <si>
    <t>14L-0250-1</t>
  </si>
  <si>
    <t>Fitting Pad R134 (90) size 3/8</t>
  </si>
  <si>
    <t>GMIAMI/2026/06/1045</t>
  </si>
  <si>
    <t>GMI26-0050461</t>
  </si>
  <si>
    <t>GMIAMI/2026/07/1068</t>
  </si>
  <si>
    <t>GMIAMI/2026/05/73(MARUWAI)</t>
  </si>
  <si>
    <t>GMI26-0050992</t>
  </si>
  <si>
    <t>GMIAMI/2026/06/1046</t>
  </si>
  <si>
    <t>DA54059</t>
  </si>
  <si>
    <t>AC BOCOR</t>
  </si>
  <si>
    <t>HAULLING</t>
  </si>
  <si>
    <t>GMI26-0050979</t>
  </si>
  <si>
    <t>GMI26-0050451</t>
  </si>
  <si>
    <t>GMIAMI/2026/05/74(MARUWAI)</t>
  </si>
  <si>
    <t>DA25063</t>
  </si>
  <si>
    <t>GMIAMI/2026/07/92(MARUWAI)</t>
  </si>
  <si>
    <t>SERVICE</t>
  </si>
  <si>
    <t>GMI26-0050520</t>
  </si>
  <si>
    <t>GMI26-0050997</t>
  </si>
  <si>
    <t>GMI/AMI/2026/08/102</t>
  </si>
  <si>
    <t>Expantion Valve Mercy Arrocs</t>
  </si>
  <si>
    <t>DA 54012</t>
  </si>
  <si>
    <t>GMIAMI/2026/08/1121</t>
  </si>
  <si>
    <t>15722,4</t>
  </si>
  <si>
    <t>GMI26-0052096</t>
  </si>
  <si>
    <t>GMIAMI/2026/05/75(MARUWAI)</t>
  </si>
  <si>
    <t>GMI26-0050450</t>
  </si>
  <si>
    <t>GMIAMI/2026/05/76(MARUWAI)</t>
  </si>
  <si>
    <t>DA25013</t>
  </si>
  <si>
    <t>GMI26-0050455</t>
  </si>
  <si>
    <t>GMIAMI/2026/07/93(MARUWAI)</t>
  </si>
  <si>
    <t>GMIAMI/2026/05/77(MARUWAI)</t>
  </si>
  <si>
    <t>GMIAMI/2026/06/1047</t>
  </si>
  <si>
    <t>GMI26-0050996</t>
  </si>
  <si>
    <t>GMI26-0050459</t>
  </si>
  <si>
    <t>GMI26-0050454</t>
  </si>
  <si>
    <t>GMIAMI/2026/06/1048</t>
  </si>
  <si>
    <t>GMI26-0050845</t>
  </si>
  <si>
    <t>GMIAMI/2026/05/78(MARUWAI)</t>
  </si>
  <si>
    <t>DA54013</t>
  </si>
  <si>
    <t>GMI26-0050453</t>
  </si>
  <si>
    <t>GMIAMI/2026/07/1069</t>
  </si>
  <si>
    <t>GMI/AMI/2026/08/103</t>
  </si>
  <si>
    <t>V-Belt Gigi A45</t>
  </si>
  <si>
    <t>HS1003</t>
  </si>
  <si>
    <t>DT 25051</t>
  </si>
  <si>
    <t>HEAVY-SANY</t>
  </si>
  <si>
    <t>PT PPA / PS 250</t>
  </si>
  <si>
    <t>GMI26-0050991</t>
  </si>
  <si>
    <t>GMIAMI/2026/05/79(MARUWAI)</t>
  </si>
  <si>
    <t>GMIAMI/2026/08/1122</t>
  </si>
  <si>
    <t>GMI26-0050458</t>
  </si>
  <si>
    <t>GMIAMI/2026/07/1070</t>
  </si>
  <si>
    <t>DA48112</t>
  </si>
  <si>
    <t>D5833AMM</t>
  </si>
  <si>
    <t>GMI26-0052097</t>
  </si>
  <si>
    <t>GMI26-0050990</t>
  </si>
  <si>
    <t>GMIAMI/2026/06/1049</t>
  </si>
  <si>
    <t>GMI26-0050846</t>
  </si>
  <si>
    <t>GMIAMI/2026/07/1071</t>
  </si>
  <si>
    <t>GMI26-0050988</t>
  </si>
  <si>
    <t>GMIAMI/2026/06/1050</t>
  </si>
  <si>
    <t>GMI26-0050848</t>
  </si>
  <si>
    <t>GMIAMI/2026/06/1051</t>
  </si>
  <si>
    <t>GMI26-0050849</t>
  </si>
  <si>
    <t>GMIAMI/2026/07/1072</t>
  </si>
  <si>
    <t>GMI26-0050982</t>
  </si>
  <si>
    <t>GMIAMI/2026/08/1123</t>
  </si>
  <si>
    <t>GMI26-0054058</t>
  </si>
  <si>
    <t>GMIAMI/2026/07/1073</t>
  </si>
  <si>
    <t>GMI26-0050983</t>
  </si>
  <si>
    <t>GMIAMI/2026/06/1052</t>
  </si>
  <si>
    <t>GMI26-0050850</t>
  </si>
  <si>
    <t>GMIAMI/2026/08/1124</t>
  </si>
  <si>
    <t>GMIAMI/2026/07/1074</t>
  </si>
  <si>
    <t>14L-0614</t>
  </si>
  <si>
    <t>Fitting Bengkok 1/2 R134 + Pentil R134</t>
  </si>
  <si>
    <t>GMI26-0054053</t>
  </si>
  <si>
    <t>GMI26-0050984</t>
  </si>
  <si>
    <t>14L-0611</t>
  </si>
  <si>
    <t>Fitting Bengkok 1/2 R12</t>
  </si>
  <si>
    <t>6L1-134-1</t>
  </si>
  <si>
    <t>Non-Insulated Brass Male Blade Terminal 1-4mm</t>
  </si>
  <si>
    <t>GMIAMI/2026/07/1075</t>
  </si>
  <si>
    <t>GMI26-0050985</t>
  </si>
  <si>
    <t>GMIAMI/2026/05/80(MARUWAI)</t>
  </si>
  <si>
    <t>GMI26-0050456</t>
  </si>
  <si>
    <t>GMIAMI/2026/07/94(MARUWAI)</t>
  </si>
  <si>
    <t>GMIAMI/2026/06/1053</t>
  </si>
  <si>
    <t>14L-0677-3/8</t>
  </si>
  <si>
    <t>Ferrule 3/8 R134</t>
  </si>
  <si>
    <t>GMI26-0050851</t>
  </si>
  <si>
    <t>GMI26-0053003</t>
  </si>
  <si>
    <t>GMIAMI/2026/08/1125</t>
  </si>
  <si>
    <t>DA48113</t>
  </si>
  <si>
    <t>GMI26-0054052</t>
  </si>
  <si>
    <t>GMIAMI/2026/05/81(MARUWAI)</t>
  </si>
  <si>
    <t>GMI26-0050457</t>
  </si>
  <si>
    <t>GMIAMI/2026/08/101(MARUWAI)</t>
  </si>
  <si>
    <t>DA54009</t>
  </si>
  <si>
    <t>GMI26-0053731</t>
  </si>
  <si>
    <t>GMIAMI/2026/06/1054</t>
  </si>
  <si>
    <t>GMI26-0050838</t>
  </si>
  <si>
    <t>GMIAMI/2026/07/95(MARUWAI)</t>
  </si>
  <si>
    <t>GMIAMI/2026/08/102(MARUWAI)</t>
  </si>
  <si>
    <t>GMI26-0052492</t>
  </si>
  <si>
    <t>GMI26-0053733</t>
  </si>
  <si>
    <t>GMIAMI/2026/08/103(MARUWAI)</t>
  </si>
  <si>
    <t>GMI26-0053735</t>
  </si>
  <si>
    <t>GMIAMI/2026/06/1055</t>
  </si>
  <si>
    <t>GMI26-0050839</t>
  </si>
  <si>
    <t>GMIAMI/2026/08/104(MARUWAI)</t>
  </si>
  <si>
    <t>DAA25060</t>
  </si>
  <si>
    <t>GMIAMI/2026/06/1056</t>
  </si>
  <si>
    <t>GMI26-0053732</t>
  </si>
  <si>
    <t>GMI26-0050840</t>
  </si>
  <si>
    <t>GMIAMI/2026/08/105(MARUWAI)</t>
  </si>
  <si>
    <t>GMI26-0053734</t>
  </si>
  <si>
    <t>GMIAMI/2026/07/1076</t>
  </si>
  <si>
    <t>GMI26-0050986</t>
  </si>
  <si>
    <t>GMIAMI/2026/06/1057</t>
  </si>
  <si>
    <t>GMIAMI/2026/07/1077</t>
  </si>
  <si>
    <t>GMI26-0050841</t>
  </si>
  <si>
    <t>GMI26-0050987</t>
  </si>
  <si>
    <t>GMIAMI/2026/07/1078</t>
  </si>
  <si>
    <t>D5108</t>
  </si>
  <si>
    <t>GMI26-0051739</t>
  </si>
  <si>
    <t>GMI/AMI/2026/08/104</t>
  </si>
  <si>
    <t>V-Belt Gigi A44</t>
  </si>
  <si>
    <t>DA 25060</t>
  </si>
  <si>
    <t>PT PPA / PS 2000</t>
  </si>
  <si>
    <t>GMI/AMI/2026/08/105</t>
  </si>
  <si>
    <t>DA 54859</t>
  </si>
  <si>
    <t>GMIAMI/2026/07/1079</t>
  </si>
  <si>
    <t>GMI26-0051740</t>
  </si>
  <si>
    <t>Oil Sanden SP-10</t>
  </si>
  <si>
    <t>GMIAMI/2026/08/1126</t>
  </si>
  <si>
    <t>GMIAMI/2026/06/1058</t>
  </si>
  <si>
    <t>REPLACE WORKLAMP</t>
  </si>
  <si>
    <t>GMIAMI/2026/07/1080</t>
  </si>
  <si>
    <t>HS1005</t>
  </si>
  <si>
    <t>GMI26-0050847</t>
  </si>
  <si>
    <t>GMI26-0052099</t>
  </si>
  <si>
    <t>GMI26-0051741</t>
  </si>
  <si>
    <t>GMIAMI/2026/06/1059</t>
  </si>
  <si>
    <t>GMI26-0050842</t>
  </si>
  <si>
    <t>GMIAMI/2026/06/1060</t>
  </si>
  <si>
    <t>PS 2000+INSTALL CAMERA MUNDUR</t>
  </si>
  <si>
    <t>GMI26-0050843</t>
  </si>
  <si>
    <t>GMIAMI/2026/07/1081</t>
  </si>
  <si>
    <t>DA25137</t>
  </si>
  <si>
    <t>GMI26-0051742</t>
  </si>
  <si>
    <t>GMIAMI/2026/08/1127</t>
  </si>
  <si>
    <t>GMI26-0052098</t>
  </si>
  <si>
    <t>GMIAMI/2026/07/1082</t>
  </si>
  <si>
    <t>PEMAKAIAN WORKSHOP</t>
  </si>
  <si>
    <t>GMI26-0051743</t>
  </si>
  <si>
    <t>GMIAMI/2026/08/1128</t>
  </si>
  <si>
    <t>GMI26-0052102</t>
  </si>
  <si>
    <t>GMIAMI/2026/07/1083</t>
  </si>
  <si>
    <t>GMI26-0051744</t>
  </si>
  <si>
    <t>GMIAMI/2026/08/1129</t>
  </si>
  <si>
    <t>E2173</t>
  </si>
  <si>
    <t>GMI26-0052101</t>
  </si>
  <si>
    <t>GMIAMI/2026/07/1084</t>
  </si>
  <si>
    <t>HS1001</t>
  </si>
  <si>
    <t>GMI26-0051746</t>
  </si>
  <si>
    <t>GMIAMI/2026/08/1130</t>
  </si>
  <si>
    <t>GMIAMI/2026/07/1085</t>
  </si>
  <si>
    <t>HS1007</t>
  </si>
  <si>
    <t>GMI26-0052100</t>
  </si>
  <si>
    <t>GMI26-0051745</t>
  </si>
  <si>
    <t>GMIAMI/2026/08/1131</t>
  </si>
  <si>
    <t>GMIAMI/2026/07/1086</t>
  </si>
  <si>
    <t>GMI26-0054057</t>
  </si>
  <si>
    <t>GMI26-0051747</t>
  </si>
  <si>
    <t>GMIAMI/2026/06/82(MARUWAI)</t>
  </si>
  <si>
    <t>DA25052</t>
  </si>
  <si>
    <t>AC HOT+PS500</t>
  </si>
  <si>
    <t>GMI26-0051006</t>
  </si>
  <si>
    <t>GMIAMI/2026/08/1132</t>
  </si>
  <si>
    <t>GMI26-0054045</t>
  </si>
  <si>
    <t>GMIAMI/2026/08/1133</t>
  </si>
  <si>
    <t>14L-0122-1</t>
  </si>
  <si>
    <t>Fitting R134 lurus Size 3/8</t>
  </si>
  <si>
    <t>GMIAMI/2026/07/96(MARUWAI)</t>
  </si>
  <si>
    <t>DA5409</t>
  </si>
  <si>
    <t>GMI26-0054056</t>
  </si>
  <si>
    <t>GMI26-0052494</t>
  </si>
  <si>
    <t>GMIAMI/2026/08/1134</t>
  </si>
  <si>
    <t>GMI26-0054051</t>
  </si>
  <si>
    <t>GMIAMI/2026/06/83(MARUWAI)</t>
  </si>
  <si>
    <t>14L-0454</t>
  </si>
  <si>
    <t>Magnet Clutch Denso</t>
  </si>
  <si>
    <t>GMIAMI/2026/07/1087</t>
  </si>
  <si>
    <t>GMIAMI/2026/08/1135</t>
  </si>
  <si>
    <t>GMI26-0051004</t>
  </si>
  <si>
    <t>GMI26-0051748</t>
  </si>
  <si>
    <t>GMI26-0054068</t>
  </si>
  <si>
    <t>GMIAMI/2026/07/1088</t>
  </si>
  <si>
    <t>VS30</t>
  </si>
  <si>
    <t>GMI26-0051749</t>
  </si>
  <si>
    <t>GMIAMI/2026/07/1089</t>
  </si>
  <si>
    <t>GMI26-0051750</t>
  </si>
  <si>
    <t>GMIAMI/2026/06/84(MARUWAI)</t>
  </si>
  <si>
    <t>GMI26-0051005</t>
  </si>
  <si>
    <t>GMIAMI/2026/07/1090</t>
  </si>
  <si>
    <t>Motor Blower For Axor</t>
  </si>
  <si>
    <t>GMI26-0051751</t>
  </si>
  <si>
    <t>GMIAMI/2026/08/1136</t>
  </si>
  <si>
    <t>GMIAMI/2026/07/1091</t>
  </si>
  <si>
    <t>GMI26-0054050</t>
  </si>
  <si>
    <t>GMI26-0051752</t>
  </si>
  <si>
    <t>GMIAMI/2026/06/85(MARUWAI)</t>
  </si>
  <si>
    <t>GMI26-0051003</t>
  </si>
  <si>
    <t>GMIAMI/2026/07/1092</t>
  </si>
  <si>
    <t>GMI26-0051753</t>
  </si>
  <si>
    <t>GMIAMI/2026/08/1137</t>
  </si>
  <si>
    <t>12L-BAUT-M10X35</t>
  </si>
  <si>
    <t>Baut Mur Ring Baja 8,8 M10x35</t>
  </si>
  <si>
    <t>TL197</t>
  </si>
  <si>
    <t>GMI26-0054047</t>
  </si>
  <si>
    <t>GMIAMI/2026/06/86(MARUWAI)</t>
  </si>
  <si>
    <t>WA48006</t>
  </si>
  <si>
    <t>WA200-5</t>
  </si>
  <si>
    <t>GMI26-0051002</t>
  </si>
  <si>
    <t>GMIAMI/2026/06/87(MARUWAI)</t>
  </si>
  <si>
    <t>EH3604</t>
  </si>
  <si>
    <t>GMIAMI/2026/08/1138</t>
  </si>
  <si>
    <t>GMI26-0051007</t>
  </si>
  <si>
    <t>GMIAMI/2026/07/1093</t>
  </si>
  <si>
    <t>D101</t>
  </si>
  <si>
    <t>GMI26-0051754</t>
  </si>
  <si>
    <t>GMI26-0054048</t>
  </si>
  <si>
    <t>GMIAMI/2026/07/97(MARUWAI)</t>
  </si>
  <si>
    <t>GMI26-0052493</t>
  </si>
  <si>
    <t>GMIAMI/2026/07/1094</t>
  </si>
  <si>
    <t>SERVICE 750+AC OFF</t>
  </si>
  <si>
    <t>GMI26-0051755</t>
  </si>
  <si>
    <t>GMIAMI/2026/08/1139</t>
  </si>
  <si>
    <t>GMIAMI/2026/07/1095</t>
  </si>
  <si>
    <t>DA25037</t>
  </si>
  <si>
    <t>GMI26-0054049</t>
  </si>
  <si>
    <t>GMI26-0052083</t>
  </si>
  <si>
    <t>GMIAMI/2026/08/1140</t>
  </si>
  <si>
    <t>GMI26-0054043</t>
  </si>
  <si>
    <t>GMIAMI/2026/06/88(MARUWAI)</t>
  </si>
  <si>
    <t>GMI26-0051001</t>
  </si>
  <si>
    <t>GMIAMI/2026/06/89(MARUWAI)</t>
  </si>
  <si>
    <t>D85142</t>
  </si>
  <si>
    <t>GMI26-0051000</t>
  </si>
  <si>
    <t>GMIAMI/2026/06/90(MARUWAI)</t>
  </si>
  <si>
    <t>GMI26-0050999</t>
  </si>
  <si>
    <t>GMIAMI/2026/08/1141</t>
  </si>
  <si>
    <t>GMI26-0054041</t>
  </si>
  <si>
    <t>GMIAMI/2026/07/1096</t>
  </si>
  <si>
    <t>GMI26-0052082</t>
  </si>
  <si>
    <t>14L-0217-A3060</t>
  </si>
  <si>
    <t>Pulley_Assy_Idle</t>
  </si>
  <si>
    <t>GMIAMI/2026/06/91(MARUWAI)</t>
  </si>
  <si>
    <t>GMI26-0050998</t>
  </si>
  <si>
    <t>GMIAMI/2026/08/1142</t>
  </si>
  <si>
    <t>GMIAMI/2026/07/1097</t>
  </si>
  <si>
    <t>MOTOR BLOWER OFF</t>
  </si>
  <si>
    <t>GMI26-0052081</t>
  </si>
  <si>
    <t>GMI26-0054040</t>
  </si>
  <si>
    <t>GMIAMI/2026/07/98(MARUWAI)</t>
  </si>
  <si>
    <t>DA25055</t>
  </si>
  <si>
    <t>GMI26-0052495</t>
  </si>
  <si>
    <t>GMIAMI/2026/06/1061</t>
  </si>
  <si>
    <t>GMIAMI/2026/07/1098</t>
  </si>
  <si>
    <t>INSTAL CAMERA MUNDUR</t>
  </si>
  <si>
    <t>GMI26-0050844</t>
  </si>
  <si>
    <t>GMI26-0052091</t>
  </si>
  <si>
    <t>GMI/AMI/2026/08/1141</t>
  </si>
  <si>
    <t>14l-0208-A44</t>
  </si>
  <si>
    <t>DA 25037</t>
  </si>
  <si>
    <t>COOLANT</t>
  </si>
  <si>
    <t>GMI/AMI/2026/08/106</t>
  </si>
  <si>
    <t>14L-0193-1</t>
  </si>
  <si>
    <t>Fitting 1/2 R134 180</t>
  </si>
  <si>
    <t>YS 28</t>
  </si>
  <si>
    <t>GMIAMI/2026/08/1143</t>
  </si>
  <si>
    <t>GMI26-0053953</t>
  </si>
  <si>
    <t>14l-0107-2</t>
  </si>
  <si>
    <t>GMIAMI/2026/08/1144</t>
  </si>
  <si>
    <t>GMI26-0053938</t>
  </si>
  <si>
    <t>11l-1734</t>
  </si>
  <si>
    <t>GMIAMI/2026/07/1099</t>
  </si>
  <si>
    <t>14L-0487</t>
  </si>
  <si>
    <t>Motor Blower Arocs</t>
  </si>
  <si>
    <t>14L-0240-1</t>
  </si>
  <si>
    <t>GMI26-0052080</t>
  </si>
  <si>
    <t>Fitting R12 (90) diameter 8.5mm-9mm</t>
  </si>
  <si>
    <t>GMI/AMI/2026/07/99</t>
  </si>
  <si>
    <t>DM10</t>
  </si>
  <si>
    <t>GMIAMI/2026/08/1145</t>
  </si>
  <si>
    <t>AC PROBLEM</t>
  </si>
  <si>
    <t>GMI26-0053954</t>
  </si>
  <si>
    <t>GMIAMI/2026/07/1100</t>
  </si>
  <si>
    <t>SERVICE 4000</t>
  </si>
  <si>
    <t>GMI26-0052079</t>
  </si>
  <si>
    <t>GMI/AMI/2026/08/107</t>
  </si>
  <si>
    <t>DA 25055</t>
  </si>
  <si>
    <t>PT PPA / PS 500</t>
  </si>
  <si>
    <t>GMI/AMI/2026/08/108</t>
  </si>
  <si>
    <t>DA 48107</t>
  </si>
  <si>
    <t>PT PPA / AC LEFT</t>
  </si>
  <si>
    <t>GMIAMI/2026/08/1155</t>
  </si>
  <si>
    <t>RIZKI</t>
  </si>
  <si>
    <t>GMI26-0053943</t>
  </si>
  <si>
    <t>GMIAMI/2026/07/1101</t>
  </si>
  <si>
    <t>GMI26-0052078</t>
  </si>
  <si>
    <t>Camera Antishock</t>
  </si>
  <si>
    <t>GMIAMI/2026/07/1102</t>
  </si>
  <si>
    <t>GMI26-0052077</t>
  </si>
  <si>
    <t>LCD Monitor 7"</t>
  </si>
  <si>
    <t>GMIAMI/2026/07/1103</t>
  </si>
  <si>
    <t>GMI26-0052074</t>
  </si>
  <si>
    <t>TL Cable 20mtr</t>
  </si>
  <si>
    <t>GMIAMI/2026/07/1104</t>
  </si>
  <si>
    <t>GMI26-0052076</t>
  </si>
  <si>
    <t>Non-insulated Brass Male</t>
  </si>
  <si>
    <t>Non-insulated Brass Female</t>
  </si>
  <si>
    <t>GMIAMI/2026/07/1105</t>
  </si>
  <si>
    <t>GMI26-0052075</t>
  </si>
  <si>
    <t>14L-0513-B</t>
  </si>
  <si>
    <t>Bracket</t>
  </si>
  <si>
    <t>GMIAMI/2026/07/1106</t>
  </si>
  <si>
    <t>12775,3</t>
  </si>
  <si>
    <t>PS750(AC LEAK)</t>
  </si>
  <si>
    <t>GMI26-0052092</t>
  </si>
  <si>
    <t>GMIAMI/2026/08/1156</t>
  </si>
  <si>
    <t>5L1-3-30 RD</t>
  </si>
  <si>
    <t>Kabel 1 ROL RED</t>
  </si>
  <si>
    <t>PAKPAIS</t>
  </si>
  <si>
    <t>GMI26-0054067</t>
  </si>
  <si>
    <t>5L1-3-30 BK-1</t>
  </si>
  <si>
    <t>Kabel 1 ROL BLACK</t>
  </si>
  <si>
    <t>KleA Freon R134</t>
  </si>
  <si>
    <t>Receiver Dryer</t>
  </si>
  <si>
    <t>V-Belt B59</t>
  </si>
  <si>
    <t>GMIAMI/2026/08/1157</t>
  </si>
  <si>
    <t>LCD Monitor 7" 4 Channel</t>
  </si>
  <si>
    <t>DA 25038</t>
  </si>
  <si>
    <t>-</t>
  </si>
  <si>
    <t>GMI26-0053955</t>
  </si>
  <si>
    <t>TL Cable</t>
  </si>
  <si>
    <t>GMIAMI/2026/08/1158</t>
  </si>
  <si>
    <t>Camera LCD Monitor</t>
  </si>
  <si>
    <t>DA 25058</t>
  </si>
  <si>
    <t>GMI26-0054042</t>
  </si>
  <si>
    <t>GMIAMI/2026/07/1107</t>
  </si>
  <si>
    <t>GMI26-0052084</t>
  </si>
  <si>
    <t>GMIAMI/2026/07/1108</t>
  </si>
  <si>
    <t>GMI26-0052085</t>
  </si>
  <si>
    <t>GMIAMI/2026/08/1159</t>
  </si>
  <si>
    <t>DA 25136</t>
  </si>
  <si>
    <t>GMI26-0053948</t>
  </si>
  <si>
    <t>GMIAMI/2026/07/1109</t>
  </si>
  <si>
    <t>GMI26-0052086</t>
  </si>
  <si>
    <t>GMIAMI/2026/07/1110</t>
  </si>
  <si>
    <t>GMI26-0052087</t>
  </si>
  <si>
    <t>GMIAMI/2026/07/1111</t>
  </si>
  <si>
    <t>GMI26-0052088</t>
  </si>
  <si>
    <t>GMIAMI/2026/08/1160</t>
  </si>
  <si>
    <t>Fitting 5/8 R134 180</t>
  </si>
  <si>
    <t>DA 48115</t>
  </si>
  <si>
    <t>GMI26-0054044</t>
  </si>
  <si>
    <t>GMIAMI/2026/07/1112</t>
  </si>
  <si>
    <t>GMI26-0052090</t>
  </si>
  <si>
    <t>GMIAMI/2026/07/1113</t>
  </si>
  <si>
    <t>GMI26-0054055</t>
  </si>
  <si>
    <t>Female 1/2</t>
  </si>
  <si>
    <t>GMIAMI/2026/08/1161</t>
  </si>
  <si>
    <t>V-Belt B58</t>
  </si>
  <si>
    <t>RASYID</t>
  </si>
  <si>
    <t>GMI26-0053942</t>
  </si>
  <si>
    <t>GMI/AMI/2026/07/100</t>
  </si>
  <si>
    <t>DA 54013</t>
  </si>
  <si>
    <t>GMIAMI/2026/08/1162</t>
  </si>
  <si>
    <t>EFENDI</t>
  </si>
  <si>
    <t>GMI26-0053941</t>
  </si>
  <si>
    <t>GMIAMI/2026/08/1163</t>
  </si>
  <si>
    <t>TH-02-003</t>
  </si>
  <si>
    <t>14L-0243-1</t>
  </si>
  <si>
    <t>Fitting Pad R134 Lurus size 5/8</t>
  </si>
  <si>
    <t>GMI26-0054065</t>
  </si>
  <si>
    <t>5417-239-1</t>
  </si>
  <si>
    <t>Split Convulated</t>
  </si>
  <si>
    <t>GMIAMI/2026/08/1164</t>
  </si>
  <si>
    <t>EH 3603</t>
  </si>
  <si>
    <t>GMI26-0053940</t>
  </si>
  <si>
    <t>Magnet Clutch</t>
  </si>
  <si>
    <t>14L-0129-1</t>
  </si>
  <si>
    <t>Fitting Pad L R134 Size 1/2</t>
  </si>
  <si>
    <t>GMIAMI/2026/07/1114</t>
  </si>
  <si>
    <t>GMI26-0052089</t>
  </si>
  <si>
    <t>Extra Fan</t>
  </si>
  <si>
    <t>GMIAMI/2026/07/1115</t>
  </si>
  <si>
    <t>GMI26-0052093</t>
  </si>
  <si>
    <t>Relay 24V</t>
  </si>
  <si>
    <t>Relay Holder</t>
  </si>
  <si>
    <t>122-BAUT-M6X40</t>
  </si>
  <si>
    <t>BAUT SET M6X40</t>
  </si>
  <si>
    <t>GMIAMI/2026/07/1116</t>
  </si>
  <si>
    <t>GMI26-0052094</t>
  </si>
  <si>
    <t>GMIAMI/2026/08/106(MARUWAI)</t>
  </si>
  <si>
    <t>VS 28</t>
  </si>
  <si>
    <t>RIKO</t>
  </si>
  <si>
    <t>BACTIAR</t>
  </si>
  <si>
    <t>GMI26-0053736</t>
  </si>
  <si>
    <t>GMIAMI/2026/07/1117</t>
  </si>
  <si>
    <t>DA25158</t>
  </si>
  <si>
    <t>GMI26-0052095</t>
  </si>
  <si>
    <t>GMIAMI/2026/08/107(MARUWAI)</t>
  </si>
  <si>
    <t>GMI26-0053737</t>
  </si>
  <si>
    <t>GMIAMI/2026/07/99(MARUWAI)</t>
  </si>
  <si>
    <t>GMI26-0053729</t>
  </si>
  <si>
    <t>GMIAMI/2026/08/108(MARUWAI)</t>
  </si>
  <si>
    <t>COMPRESSOR AROCS EURO 5</t>
  </si>
  <si>
    <t>AROCS 4845</t>
  </si>
  <si>
    <t>RIDWAN</t>
  </si>
  <si>
    <t>GMI26-0053738</t>
  </si>
  <si>
    <t>GMIAMI/2026/08/1146</t>
  </si>
  <si>
    <t>D1569</t>
  </si>
  <si>
    <t>D155</t>
  </si>
  <si>
    <t>RIZAL</t>
  </si>
  <si>
    <t>GMI26-0053952</t>
  </si>
  <si>
    <t>GMIAMI/2026/07/100(MARUWAI)</t>
  </si>
  <si>
    <t>Expantion valve</t>
  </si>
  <si>
    <t>GMI26-0053730</t>
  </si>
  <si>
    <t>GMIAMI/2026/08/1147</t>
  </si>
  <si>
    <t>Tensioner pully</t>
  </si>
  <si>
    <t>GMI26-0054393</t>
  </si>
  <si>
    <t>V belt A44</t>
  </si>
  <si>
    <t>Hose 1/2</t>
  </si>
  <si>
    <t>Hose 3/8</t>
  </si>
  <si>
    <t>ferulle 3/8</t>
  </si>
  <si>
    <t>Ferulle 1/2</t>
  </si>
  <si>
    <t>Pressure switch</t>
  </si>
  <si>
    <t>Fitting 3/8 R134@</t>
  </si>
  <si>
    <t>Fitting Pad 1/2 R134 90</t>
  </si>
  <si>
    <t>14L-0755</t>
  </si>
  <si>
    <t>Fitting 3/8 R134 90+ core</t>
  </si>
  <si>
    <t>GMIAMI/2026/08/1148</t>
  </si>
  <si>
    <t>Thermostat</t>
  </si>
  <si>
    <t>GMI26-0053950</t>
  </si>
  <si>
    <t>GMIAMI/2026/08/1149</t>
  </si>
  <si>
    <t>V belt B58</t>
  </si>
  <si>
    <t>GMI26-0053956</t>
  </si>
  <si>
    <t>GMIAMI/2026/08/1150</t>
  </si>
  <si>
    <t>PC400</t>
  </si>
  <si>
    <t>BACLOG O/S</t>
  </si>
  <si>
    <t>GMI26-0053949</t>
  </si>
  <si>
    <t>BACKLOG O/S</t>
  </si>
  <si>
    <t>GMIAMI/2026/08/1151</t>
  </si>
  <si>
    <t>AROCS 4240</t>
  </si>
  <si>
    <t>GMI26-0053947</t>
  </si>
  <si>
    <t>GMIAMI/2026/08/1152</t>
  </si>
  <si>
    <t>`12L-BAUT-M14X60</t>
  </si>
  <si>
    <t>Baut M14x60</t>
  </si>
  <si>
    <t>GMI26-0053946</t>
  </si>
  <si>
    <t>GMIAMI/2026/08/1153</t>
  </si>
  <si>
    <t>GMI26-0053945</t>
  </si>
  <si>
    <t>arOCS 4240</t>
  </si>
  <si>
    <t>GMIAMI/2026/08/1154</t>
  </si>
  <si>
    <t>GMI26-0053944</t>
  </si>
  <si>
    <t>GMIAMI/2026/09/1165</t>
  </si>
  <si>
    <t>EXTRA FAN</t>
  </si>
  <si>
    <t>GMI26-0054064</t>
  </si>
  <si>
    <t>OIL ND8</t>
  </si>
  <si>
    <t>GMIAMI/2026/09/1166</t>
  </si>
  <si>
    <t>FREON KLEA R134@</t>
  </si>
  <si>
    <t>PC 400</t>
  </si>
  <si>
    <t>12L-BAUT-M8-40</t>
  </si>
  <si>
    <t>BAUT M8X40</t>
  </si>
  <si>
    <t>GMIAMI/2026/09/1167</t>
  </si>
  <si>
    <t>AEROTAPE</t>
  </si>
  <si>
    <t>SKT105</t>
  </si>
  <si>
    <t>GMIAMI/2026/09/1168</t>
  </si>
  <si>
    <t>VS27</t>
  </si>
  <si>
    <t>MINI RELAY 24V</t>
  </si>
  <si>
    <t>GMIAMI/2026/09/1169</t>
  </si>
  <si>
    <t>MAGNET CLUTCH</t>
  </si>
  <si>
    <t>D169</t>
  </si>
  <si>
    <t>SNAP RING</t>
  </si>
  <si>
    <t>GMIAMI/2026/09/1170</t>
  </si>
  <si>
    <t>CAMERA ANTISHOCK</t>
  </si>
  <si>
    <t>BACKLOG</t>
  </si>
  <si>
    <t xml:space="preserve">TL CABLE </t>
  </si>
  <si>
    <t>GMIAMI/2026/09/1171</t>
  </si>
  <si>
    <t>LCD MONITOR 7 "4 CHANEL</t>
  </si>
  <si>
    <t>TL CABLE</t>
  </si>
  <si>
    <t>GMIAMI/2026/09/1172</t>
  </si>
  <si>
    <t>THERMOSTAT</t>
  </si>
  <si>
    <t>GMIAMI/2026/09/1173</t>
  </si>
  <si>
    <t>GMIAMI/2026/09/1174</t>
  </si>
  <si>
    <t>GMIAMI/2026/09/1175</t>
  </si>
  <si>
    <t>A ROZIKIN</t>
  </si>
  <si>
    <t>WAITING WO</t>
  </si>
  <si>
    <t>Weather proof in line holder red</t>
  </si>
  <si>
    <t>GMIAMI/2026/09/1176</t>
  </si>
  <si>
    <t>GMIAMI/2026/09/1177</t>
  </si>
  <si>
    <t>AROCS 4245</t>
  </si>
  <si>
    <t>GMIAMI/2026/09/1178</t>
  </si>
  <si>
    <t>DA54809</t>
  </si>
  <si>
    <t>AROCS4845</t>
  </si>
  <si>
    <t>GMIAMI/2026/09/1179</t>
  </si>
  <si>
    <t>Condensor Mercy Arocs</t>
  </si>
  <si>
    <t>GMIAMI/2026/09/1180</t>
  </si>
  <si>
    <t>11L0515-7-4</t>
  </si>
  <si>
    <t>GMIAMI/2026/09/1181</t>
  </si>
  <si>
    <t>GMIAMI/2026/09/109(MARUWAI)</t>
  </si>
  <si>
    <t>EXPANTION VALVE</t>
  </si>
  <si>
    <t>KLEA FREON R 134@</t>
  </si>
  <si>
    <t>AXOR 2529</t>
  </si>
  <si>
    <t>OIL SP 10</t>
  </si>
  <si>
    <t>AXOR 2530</t>
  </si>
  <si>
    <t>14L-0421</t>
  </si>
  <si>
    <t>EVAPORATOR</t>
  </si>
  <si>
    <t>AXOR 2531</t>
  </si>
  <si>
    <t>RECEIVER DRIER</t>
  </si>
  <si>
    <t>AXOR 2532</t>
  </si>
  <si>
    <t xml:space="preserve">Condensor </t>
  </si>
  <si>
    <t>AXOR 2533</t>
  </si>
  <si>
    <t>O RING KIT</t>
  </si>
  <si>
    <t>AXOR 2534</t>
  </si>
  <si>
    <t>FITTING 1/2 R134@ 180</t>
  </si>
  <si>
    <t>AXOR 2535</t>
  </si>
  <si>
    <t>GMIAMI/2026/09/110(MARUWAI)</t>
  </si>
  <si>
    <t>COMPRESSOR AROCS</t>
  </si>
  <si>
    <t>DA54024</t>
  </si>
  <si>
    <t>AROCS 4040</t>
  </si>
  <si>
    <t>GMIAMI/2026/09/111)MARUWAI)</t>
  </si>
  <si>
    <t>FITTING 1/2 R134 90</t>
  </si>
  <si>
    <t>O RING</t>
  </si>
  <si>
    <t>GMIAMI/2026/09/1182</t>
  </si>
  <si>
    <t>0184-1</t>
  </si>
  <si>
    <t>HOSE 1/2</t>
  </si>
  <si>
    <t>problem mekanik</t>
  </si>
  <si>
    <t>hauling</t>
  </si>
  <si>
    <t>FERULLE 1/2</t>
  </si>
  <si>
    <t>GMIAMI/2026/10/1183</t>
  </si>
  <si>
    <t>14L-0239-10SC</t>
  </si>
  <si>
    <t>COMPRESSOR ASSY FOR SCANIA 10 PK</t>
  </si>
  <si>
    <t>14L-0727</t>
  </si>
  <si>
    <t>DRIER SCANIA XT</t>
  </si>
  <si>
    <t>OIL SANDEN SP 10</t>
  </si>
  <si>
    <t>GMIAMI/2026/10/1184</t>
  </si>
  <si>
    <t>2 WAY DEUTCH CONECCTOR</t>
  </si>
  <si>
    <t>PC210</t>
  </si>
  <si>
    <t>GMIAMI/2026/10/1185</t>
  </si>
  <si>
    <t>TL CABLE @ 20</t>
  </si>
  <si>
    <t>WEATHER PROOF IN LINE FUSE HOLDER RED</t>
  </si>
  <si>
    <t xml:space="preserve">STANDART BLADE FUSES 10 AMP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</si>
</sst>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0;\(#,##0.00\)"/>
    <numFmt numFmtId="165" formatCode="dd&quot; &quot;mmmm&quot; &quot;yy"/>
    <numFmt numFmtId="166" formatCode="m/d/yyyy"/>
    <numFmt numFmtId="167" formatCode="dd\ mmmm\ yyyy"/>
    <numFmt numFmtId="168" formatCode="d\ mmmm\ yyyy"/>
    <numFmt numFmtId="169" formatCode="mm/dd/yyyy"/>
    <numFmt numFmtId="170" formatCode="d\ mmm\ yy"/>
    <numFmt numFmtId="171" formatCode="d&quot; &quot;mmmm&quot; &quot;yyyy"/>
    <numFmt numFmtId="172" formatCode="yyyy\-m"/>
  </numFmts>
  <fonts count="34">
    <font>
      <sz val="10"/>
      <color rgb="FF000000"/>
      <name val="Calibri"/>
      <scheme val="minor"/>
    </font>
    <font>
      <b/>
      <sz val="12"/>
      <color rgb="FFCCCCCC"/>
      <name val="Times New Roman"/>
    </font>
    <font>
      <sz val="10"/>
      <color theme="1"/>
      <name val="Calibri"/>
    </font>
    <font>
      <b/>
      <sz val="12"/>
      <color theme="1"/>
      <name val="Times New Roman"/>
    </font>
    <font>
      <b/>
      <sz val="12"/>
      <color rgb="FFF3F3F3"/>
      <name val="Times New Roman"/>
    </font>
    <font>
      <b/>
      <sz val="14"/>
      <color rgb="FFFFFFFF"/>
      <name val="Arial"/>
    </font>
    <font>
      <b/>
      <sz val="16"/>
      <color rgb="FFF3F3F3"/>
      <name val="Calibri"/>
    </font>
    <font>
      <sz val="10"/>
      <color rgb="FF000000"/>
      <name val="Calibri"/>
    </font>
    <font>
      <b/>
      <sz val="9"/>
      <color rgb="FFFFFFFF"/>
      <name val="Calibri"/>
    </font>
    <font>
      <b/>
      <sz val="11"/>
      <color rgb="FFFFFFFF"/>
      <name val="Calibri"/>
    </font>
    <font>
      <i/>
      <sz val="10"/>
      <color rgb="FFFF0000"/>
      <name val="Calibri"/>
    </font>
    <font>
      <sz val="10"/>
      <color theme="1"/>
      <name val="Verdana"/>
    </font>
    <font>
      <b/>
      <sz val="10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0"/>
      <color rgb="FF000000"/>
      <name val="Verdana"/>
    </font>
    <font>
      <sz val="10"/>
      <color rgb="FFFF0000"/>
      <name val="Verdana"/>
    </font>
    <font>
      <sz val="12"/>
      <color rgb="FF000000"/>
      <name val="Calibri"/>
    </font>
    <font>
      <b/>
      <sz val="10"/>
      <color rgb="FF000000"/>
      <name val="Calibri"/>
    </font>
    <font>
      <b/>
      <sz val="10"/>
      <color theme="1"/>
      <name val="Calibri"/>
    </font>
    <font>
      <b/>
      <sz val="11"/>
      <color theme="1"/>
      <name val="Calibri"/>
    </font>
    <font>
      <sz val="10"/>
      <color theme="1"/>
      <name val="Calibri"/>
      <scheme val="minor"/>
    </font>
    <font>
      <b/>
      <sz val="10"/>
      <color rgb="FF000000"/>
      <name val="Calibri"/>
    </font>
    <font>
      <sz val="10"/>
      <color rgb="FF000000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0"/>
      <color theme="1"/>
      <name val="Calibri"/>
    </font>
    <font>
      <sz val="11"/>
      <color theme="1"/>
      <name val="Verdana"/>
    </font>
    <font>
      <b/>
      <sz val="12"/>
      <color theme="1"/>
      <name val="Calibri"/>
    </font>
    <font>
      <b/>
      <sz val="12"/>
      <color rgb="FF000000"/>
      <name val="Calibri"/>
    </font>
    <font>
      <b/>
      <sz val="11"/>
      <color rgb="FF000000"/>
      <name val="Arial"/>
    </font>
    <font>
      <sz val="10"/>
      <color rgb="FF000000"/>
      <name val="&quot;Times New Roman&quot;"/>
    </font>
    <font>
      <sz val="10"/>
      <color theme="1"/>
      <name val="Verdana"/>
    </font>
  </fonts>
  <fills count="22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  <fill>
      <patternFill patternType="solid">
        <fgColor rgb="FFBF9000"/>
        <bgColor rgb="FFBF9000"/>
      </patternFill>
    </fill>
    <fill>
      <patternFill patternType="solid">
        <fgColor rgb="FFA64D79"/>
        <bgColor rgb="FFA64D79"/>
      </patternFill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0C343D"/>
        <bgColor rgb="FF0C343D"/>
      </patternFill>
    </fill>
    <fill>
      <patternFill patternType="solid">
        <fgColor rgb="FF000000"/>
        <bgColor rgb="FF000000"/>
      </patternFill>
    </fill>
    <fill>
      <patternFill patternType="solid">
        <fgColor rgb="FF6AA84F"/>
        <bgColor rgb="FF6AA84F"/>
      </patternFill>
    </fill>
    <fill>
      <patternFill patternType="solid">
        <fgColor rgb="FFFCE5CD"/>
        <bgColor rgb="FFFCE5CD"/>
      </patternFill>
    </fill>
    <fill>
      <patternFill patternType="solid">
        <fgColor rgb="FFF2F2F2"/>
        <bgColor rgb="FFF2F2F2"/>
      </patternFill>
    </fill>
    <fill>
      <patternFill patternType="solid">
        <fgColor rgb="FF00B050"/>
        <bgColor rgb="FF00B050"/>
      </patternFill>
    </fill>
    <fill>
      <patternFill patternType="solid">
        <fgColor rgb="FFDAEEF3"/>
        <bgColor rgb="FFDAEEF3"/>
      </patternFill>
    </fill>
    <fill>
      <patternFill patternType="solid">
        <fgColor rgb="FF00B0F0"/>
        <bgColor rgb="FF00B0F0"/>
      </patternFill>
    </fill>
    <fill>
      <patternFill patternType="solid">
        <fgColor rgb="FFEEECE1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rgb="FFF9FAFB"/>
        <bgColor rgb="FFF9FAFB"/>
      </patternFill>
    </fill>
    <fill>
      <patternFill patternType="solid">
        <fgColor theme="0"/>
        <bgColor theme="0"/>
      </patternFill>
    </fill>
    <fill>
      <patternFill patternType="solid">
        <fgColor rgb="FF4A86E8"/>
        <bgColor rgb="FF4A86E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64" fontId="2" fillId="5" borderId="0" xfId="0" applyNumberFormat="1" applyFont="1" applyFill="1" applyAlignment="1">
      <alignment horizontal="center" vertical="center"/>
    </xf>
    <xf numFmtId="164" fontId="2" fillId="7" borderId="0" xfId="0" applyNumberFormat="1" applyFont="1" applyFill="1" applyAlignment="1">
      <alignment horizontal="center" vertical="center"/>
    </xf>
    <xf numFmtId="164" fontId="2" fillId="8" borderId="0" xfId="0" applyNumberFormat="1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165" fontId="8" fillId="10" borderId="1" xfId="0" applyNumberFormat="1" applyFont="1" applyFill="1" applyBorder="1" applyAlignment="1">
      <alignment horizontal="center" vertical="center"/>
    </xf>
    <xf numFmtId="1" fontId="8" fillId="10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/>
    </xf>
    <xf numFmtId="164" fontId="10" fillId="12" borderId="1" xfId="0" applyNumberFormat="1" applyFont="1" applyFill="1" applyBorder="1" applyAlignment="1">
      <alignment horizontal="center" vertical="center"/>
    </xf>
    <xf numFmtId="164" fontId="10" fillId="12" borderId="1" xfId="0" applyNumberFormat="1" applyFont="1" applyFill="1" applyBorder="1" applyAlignment="1">
      <alignment horizontal="center" vertical="center" wrapText="1"/>
    </xf>
    <xf numFmtId="164" fontId="11" fillId="7" borderId="0" xfId="0" applyNumberFormat="1" applyFont="1" applyFill="1" applyAlignment="1">
      <alignment vertical="center"/>
    </xf>
    <xf numFmtId="164" fontId="12" fillId="10" borderId="1" xfId="0" applyNumberFormat="1" applyFont="1" applyFill="1" applyBorder="1" applyAlignment="1">
      <alignment horizontal="center" vertical="center"/>
    </xf>
    <xf numFmtId="166" fontId="12" fillId="10" borderId="1" xfId="0" applyNumberFormat="1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/>
    </xf>
    <xf numFmtId="0" fontId="11" fillId="7" borderId="0" xfId="0" applyFont="1" applyFill="1" applyAlignment="1">
      <alignment vertical="center"/>
    </xf>
    <xf numFmtId="0" fontId="13" fillId="5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3" fillId="7" borderId="1" xfId="0" applyFont="1" applyFill="1" applyBorder="1" applyAlignment="1">
      <alignment horizontal="center"/>
    </xf>
    <xf numFmtId="0" fontId="14" fillId="7" borderId="1" xfId="0" applyFont="1" applyFill="1" applyBorder="1" applyAlignment="1">
      <alignment horizontal="left"/>
    </xf>
    <xf numFmtId="167" fontId="14" fillId="7" borderId="2" xfId="0" applyNumberFormat="1" applyFont="1" applyFill="1" applyBorder="1" applyAlignment="1">
      <alignment horizontal="center"/>
    </xf>
    <xf numFmtId="0" fontId="14" fillId="13" borderId="1" xfId="0" applyFont="1" applyFill="1" applyBorder="1"/>
    <xf numFmtId="168" fontId="14" fillId="7" borderId="2" xfId="0" applyNumberFormat="1" applyFont="1" applyFill="1" applyBorder="1" applyAlignment="1">
      <alignment horizontal="center"/>
    </xf>
    <xf numFmtId="0" fontId="14" fillId="7" borderId="1" xfId="0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166" fontId="13" fillId="0" borderId="1" xfId="0" applyNumberFormat="1" applyFont="1" applyBorder="1" applyAlignment="1">
      <alignment horizontal="center" vertical="center"/>
    </xf>
    <xf numFmtId="169" fontId="14" fillId="0" borderId="1" xfId="0" applyNumberFormat="1" applyFont="1" applyBorder="1" applyAlignment="1">
      <alignment horizontal="center"/>
    </xf>
    <xf numFmtId="0" fontId="14" fillId="14" borderId="1" xfId="0" applyFont="1" applyFill="1" applyBorder="1" applyAlignment="1">
      <alignment horizontal="center"/>
    </xf>
    <xf numFmtId="166" fontId="15" fillId="0" borderId="1" xfId="0" applyNumberFormat="1" applyFont="1" applyBorder="1" applyAlignment="1">
      <alignment horizontal="center" vertical="center"/>
    </xf>
    <xf numFmtId="166" fontId="14" fillId="0" borderId="1" xfId="0" applyNumberFormat="1" applyFont="1" applyBorder="1" applyAlignment="1">
      <alignment horizontal="center"/>
    </xf>
    <xf numFmtId="170" fontId="14" fillId="0" borderId="1" xfId="0" applyNumberFormat="1" applyFont="1" applyBorder="1" applyAlignment="1">
      <alignment horizontal="center"/>
    </xf>
    <xf numFmtId="166" fontId="14" fillId="0" borderId="1" xfId="0" applyNumberFormat="1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/>
    </xf>
    <xf numFmtId="164" fontId="16" fillId="7" borderId="1" xfId="0" applyNumberFormat="1" applyFont="1" applyFill="1" applyBorder="1" applyAlignment="1">
      <alignment horizontal="center" vertical="center"/>
    </xf>
    <xf numFmtId="49" fontId="17" fillId="7" borderId="1" xfId="0" applyNumberFormat="1" applyFont="1" applyFill="1" applyBorder="1" applyAlignment="1">
      <alignment horizontal="center" vertical="center"/>
    </xf>
    <xf numFmtId="166" fontId="18" fillId="7" borderId="1" xfId="0" applyNumberFormat="1" applyFont="1" applyFill="1" applyBorder="1" applyAlignment="1">
      <alignment horizontal="center" vertical="center"/>
    </xf>
    <xf numFmtId="49" fontId="18" fillId="7" borderId="1" xfId="0" applyNumberFormat="1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166" fontId="19" fillId="7" borderId="1" xfId="0" applyNumberFormat="1" applyFont="1" applyFill="1" applyBorder="1" applyAlignment="1">
      <alignment horizontal="center" vertical="center"/>
    </xf>
    <xf numFmtId="167" fontId="13" fillId="7" borderId="1" xfId="0" applyNumberFormat="1" applyFont="1" applyFill="1" applyBorder="1" applyAlignment="1">
      <alignment horizontal="center"/>
    </xf>
    <xf numFmtId="169" fontId="18" fillId="7" borderId="1" xfId="0" applyNumberFormat="1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 vertical="center"/>
    </xf>
    <xf numFmtId="0" fontId="13" fillId="15" borderId="0" xfId="0" applyFont="1" applyFill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0" fillId="15" borderId="0" xfId="0" applyFont="1" applyFill="1" applyAlignment="1">
      <alignment horizontal="center"/>
    </xf>
    <xf numFmtId="166" fontId="21" fillId="0" borderId="1" xfId="0" applyNumberFormat="1" applyFont="1" applyBorder="1" applyAlignment="1">
      <alignment horizontal="center"/>
    </xf>
    <xf numFmtId="0" fontId="13" fillId="16" borderId="1" xfId="0" applyFont="1" applyFill="1" applyBorder="1" applyAlignment="1">
      <alignment horizontal="center"/>
    </xf>
    <xf numFmtId="168" fontId="13" fillId="7" borderId="1" xfId="0" applyNumberFormat="1" applyFont="1" applyFill="1" applyBorder="1" applyAlignment="1">
      <alignment horizontal="center"/>
    </xf>
    <xf numFmtId="0" fontId="14" fillId="7" borderId="4" xfId="0" applyFont="1" applyFill="1" applyBorder="1" applyAlignment="1">
      <alignment horizontal="center"/>
    </xf>
    <xf numFmtId="0" fontId="22" fillId="7" borderId="1" xfId="0" applyFont="1" applyFill="1" applyBorder="1" applyAlignment="1">
      <alignment horizontal="left"/>
    </xf>
    <xf numFmtId="0" fontId="22" fillId="13" borderId="1" xfId="0" applyFont="1" applyFill="1" applyBorder="1"/>
    <xf numFmtId="0" fontId="23" fillId="7" borderId="1" xfId="0" applyFont="1" applyFill="1" applyBorder="1" applyAlignment="1">
      <alignment horizontal="left"/>
    </xf>
    <xf numFmtId="0" fontId="23" fillId="13" borderId="1" xfId="0" applyFont="1" applyFill="1" applyBorder="1"/>
    <xf numFmtId="0" fontId="14" fillId="7" borderId="5" xfId="0" applyFont="1" applyFill="1" applyBorder="1" applyAlignment="1">
      <alignment horizontal="center"/>
    </xf>
    <xf numFmtId="168" fontId="14" fillId="16" borderId="2" xfId="0" applyNumberFormat="1" applyFont="1" applyFill="1" applyBorder="1" applyAlignment="1">
      <alignment horizontal="center"/>
    </xf>
    <xf numFmtId="169" fontId="11" fillId="0" borderId="1" xfId="0" applyNumberFormat="1" applyFont="1" applyBorder="1" applyAlignment="1">
      <alignment horizontal="center" vertical="center"/>
    </xf>
    <xf numFmtId="168" fontId="13" fillId="16" borderId="1" xfId="0" applyNumberFormat="1" applyFont="1" applyFill="1" applyBorder="1" applyAlignment="1">
      <alignment horizontal="center"/>
    </xf>
    <xf numFmtId="14" fontId="14" fillId="7" borderId="1" xfId="0" applyNumberFormat="1" applyFont="1" applyFill="1" applyBorder="1" applyAlignment="1">
      <alignment horizontal="center" vertical="center"/>
    </xf>
    <xf numFmtId="0" fontId="14" fillId="7" borderId="1" xfId="0" applyFont="1" applyFill="1" applyBorder="1"/>
    <xf numFmtId="0" fontId="22" fillId="16" borderId="1" xfId="0" applyFont="1" applyFill="1" applyBorder="1" applyAlignment="1">
      <alignment horizontal="center"/>
    </xf>
    <xf numFmtId="0" fontId="21" fillId="0" borderId="1" xfId="0" applyFont="1" applyBorder="1"/>
    <xf numFmtId="0" fontId="13" fillId="0" borderId="1" xfId="0" applyFont="1" applyBorder="1" applyAlignment="1">
      <alignment horizontal="center"/>
    </xf>
    <xf numFmtId="0" fontId="22" fillId="7" borderId="1" xfId="0" applyFont="1" applyFill="1" applyBorder="1" applyAlignment="1">
      <alignment horizontal="center"/>
    </xf>
    <xf numFmtId="0" fontId="23" fillId="7" borderId="1" xfId="0" applyFont="1" applyFill="1" applyBorder="1" applyAlignment="1">
      <alignment horizontal="center"/>
    </xf>
    <xf numFmtId="0" fontId="13" fillId="7" borderId="0" xfId="0" applyFont="1" applyFill="1" applyAlignment="1">
      <alignment horizontal="center"/>
    </xf>
    <xf numFmtId="0" fontId="23" fillId="13" borderId="1" xfId="0" applyFont="1" applyFill="1" applyBorder="1" applyAlignment="1">
      <alignment horizontal="left"/>
    </xf>
    <xf numFmtId="0" fontId="14" fillId="7" borderId="0" xfId="0" applyFont="1" applyFill="1" applyAlignment="1">
      <alignment horizontal="center"/>
    </xf>
    <xf numFmtId="14" fontId="14" fillId="0" borderId="1" xfId="0" applyNumberFormat="1" applyFont="1" applyBorder="1" applyAlignment="1">
      <alignment horizontal="center" vertical="center"/>
    </xf>
    <xf numFmtId="0" fontId="23" fillId="13" borderId="1" xfId="0" applyFont="1" applyFill="1" applyBorder="1" applyAlignment="1">
      <alignment horizontal="center"/>
    </xf>
    <xf numFmtId="166" fontId="11" fillId="0" borderId="1" xfId="0" applyNumberFormat="1" applyFont="1" applyBorder="1" applyAlignment="1">
      <alignment vertical="center"/>
    </xf>
    <xf numFmtId="0" fontId="24" fillId="7" borderId="1" xfId="0" applyFont="1" applyFill="1" applyBorder="1" applyAlignment="1">
      <alignment horizontal="center"/>
    </xf>
    <xf numFmtId="166" fontId="25" fillId="0" borderId="1" xfId="0" applyNumberFormat="1" applyFont="1" applyBorder="1" applyAlignment="1">
      <alignment horizontal="center"/>
    </xf>
    <xf numFmtId="0" fontId="23" fillId="7" borderId="1" xfId="0" applyFont="1" applyFill="1" applyBorder="1"/>
    <xf numFmtId="168" fontId="14" fillId="7" borderId="1" xfId="0" applyNumberFormat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14" fontId="13" fillId="0" borderId="1" xfId="0" applyNumberFormat="1" applyFont="1" applyBorder="1" applyAlignment="1">
      <alignment horizontal="center" vertical="center"/>
    </xf>
    <xf numFmtId="168" fontId="14" fillId="7" borderId="1" xfId="0" applyNumberFormat="1" applyFont="1" applyFill="1" applyBorder="1" applyAlignment="1">
      <alignment horizontal="center" vertical="center"/>
    </xf>
    <xf numFmtId="166" fontId="26" fillId="0" borderId="1" xfId="0" applyNumberFormat="1" applyFont="1" applyBorder="1" applyAlignment="1">
      <alignment horizontal="center"/>
    </xf>
    <xf numFmtId="166" fontId="27" fillId="0" borderId="1" xfId="0" applyNumberFormat="1" applyFont="1" applyBorder="1" applyAlignment="1">
      <alignment horizontal="center" vertical="center"/>
    </xf>
    <xf numFmtId="0" fontId="14" fillId="0" borderId="1" xfId="0" applyFont="1" applyBorder="1"/>
    <xf numFmtId="0" fontId="25" fillId="0" borderId="1" xfId="0" applyFont="1" applyBorder="1" applyAlignment="1">
      <alignment horizontal="center"/>
    </xf>
    <xf numFmtId="0" fontId="14" fillId="7" borderId="0" xfId="0" applyFont="1" applyFill="1" applyAlignment="1">
      <alignment horizontal="left"/>
    </xf>
    <xf numFmtId="167" fontId="14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/>
    </xf>
    <xf numFmtId="0" fontId="14" fillId="17" borderId="1" xfId="0" applyFont="1" applyFill="1" applyBorder="1"/>
    <xf numFmtId="0" fontId="14" fillId="17" borderId="1" xfId="0" applyFont="1" applyFill="1" applyBorder="1" applyAlignment="1">
      <alignment horizontal="center"/>
    </xf>
    <xf numFmtId="0" fontId="27" fillId="7" borderId="0" xfId="0" applyFont="1" applyFill="1" applyAlignment="1">
      <alignment vertical="center"/>
    </xf>
    <xf numFmtId="166" fontId="28" fillId="0" borderId="1" xfId="0" applyNumberFormat="1" applyFont="1" applyBorder="1" applyAlignment="1">
      <alignment vertical="center"/>
    </xf>
    <xf numFmtId="166" fontId="28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9" fontId="30" fillId="0" borderId="1" xfId="0" applyNumberFormat="1" applyFont="1" applyBorder="1" applyAlignment="1">
      <alignment horizontal="center" vertical="center"/>
    </xf>
    <xf numFmtId="169" fontId="13" fillId="0" borderId="1" xfId="0" applyNumberFormat="1" applyFont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/>
    </xf>
    <xf numFmtId="169" fontId="27" fillId="0" borderId="1" xfId="0" applyNumberFormat="1" applyFont="1" applyBorder="1" applyAlignment="1">
      <alignment horizontal="center" vertical="center"/>
    </xf>
    <xf numFmtId="166" fontId="21" fillId="0" borderId="0" xfId="0" applyNumberFormat="1" applyFont="1"/>
    <xf numFmtId="0" fontId="14" fillId="18" borderId="1" xfId="0" applyFont="1" applyFill="1" applyBorder="1" applyAlignment="1">
      <alignment horizontal="center" vertical="center"/>
    </xf>
    <xf numFmtId="168" fontId="13" fillId="18" borderId="1" xfId="0" applyNumberFormat="1" applyFont="1" applyFill="1" applyBorder="1" applyAlignment="1">
      <alignment horizontal="center"/>
    </xf>
    <xf numFmtId="0" fontId="32" fillId="18" borderId="0" xfId="0" applyFont="1" applyFill="1" applyAlignment="1">
      <alignment horizontal="left"/>
    </xf>
    <xf numFmtId="0" fontId="32" fillId="18" borderId="1" xfId="0" applyFont="1" applyFill="1" applyBorder="1"/>
    <xf numFmtId="0" fontId="14" fillId="18" borderId="1" xfId="0" applyFont="1" applyFill="1" applyBorder="1" applyAlignment="1">
      <alignment horizontal="center"/>
    </xf>
    <xf numFmtId="168" fontId="14" fillId="18" borderId="6" xfId="0" applyNumberFormat="1" applyFont="1" applyFill="1" applyBorder="1" applyAlignment="1">
      <alignment horizontal="center"/>
    </xf>
    <xf numFmtId="0" fontId="13" fillId="18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top"/>
    </xf>
    <xf numFmtId="169" fontId="14" fillId="0" borderId="1" xfId="0" applyNumberFormat="1" applyFont="1" applyBorder="1" applyAlignment="1">
      <alignment horizontal="center" vertical="top"/>
    </xf>
    <xf numFmtId="166" fontId="14" fillId="0" borderId="1" xfId="0" applyNumberFormat="1" applyFont="1" applyBorder="1" applyAlignment="1">
      <alignment horizontal="center" vertical="top"/>
    </xf>
    <xf numFmtId="168" fontId="14" fillId="18" borderId="2" xfId="0" applyNumberFormat="1" applyFont="1" applyFill="1" applyBorder="1" applyAlignment="1">
      <alignment horizontal="center"/>
    </xf>
    <xf numFmtId="169" fontId="14" fillId="0" borderId="1" xfId="0" applyNumberFormat="1" applyFont="1" applyBorder="1" applyAlignment="1">
      <alignment horizontal="center" vertical="center"/>
    </xf>
    <xf numFmtId="168" fontId="32" fillId="18" borderId="0" xfId="0" applyNumberFormat="1" applyFont="1" applyFill="1" applyAlignment="1">
      <alignment horizontal="left"/>
    </xf>
    <xf numFmtId="0" fontId="32" fillId="18" borderId="1" xfId="0" applyFont="1" applyFill="1" applyBorder="1" applyAlignment="1">
      <alignment horizontal="center"/>
    </xf>
    <xf numFmtId="0" fontId="24" fillId="0" borderId="1" xfId="0" applyFont="1" applyBorder="1" applyAlignment="1">
      <alignment horizontal="center"/>
    </xf>
    <xf numFmtId="14" fontId="14" fillId="18" borderId="1" xfId="0" applyNumberFormat="1" applyFont="1" applyFill="1" applyBorder="1" applyAlignment="1">
      <alignment horizontal="center" vertical="center"/>
    </xf>
    <xf numFmtId="0" fontId="32" fillId="0" borderId="5" xfId="0" applyFont="1" applyBorder="1" applyAlignment="1">
      <alignment horizontal="center"/>
    </xf>
    <xf numFmtId="0" fontId="32" fillId="18" borderId="5" xfId="0" applyFont="1" applyFill="1" applyBorder="1" applyAlignment="1">
      <alignment horizontal="center"/>
    </xf>
    <xf numFmtId="168" fontId="14" fillId="18" borderId="1" xfId="0" applyNumberFormat="1" applyFont="1" applyFill="1" applyBorder="1" applyAlignment="1">
      <alignment horizontal="center"/>
    </xf>
    <xf numFmtId="171" fontId="14" fillId="18" borderId="1" xfId="0" applyNumberFormat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171" fontId="14" fillId="7" borderId="1" xfId="0" applyNumberFormat="1" applyFont="1" applyFill="1" applyBorder="1" applyAlignment="1">
      <alignment horizontal="center"/>
    </xf>
    <xf numFmtId="168" fontId="14" fillId="19" borderId="1" xfId="0" applyNumberFormat="1" applyFont="1" applyFill="1" applyBorder="1" applyAlignment="1">
      <alignment horizontal="center"/>
    </xf>
    <xf numFmtId="0" fontId="14" fillId="19" borderId="1" xfId="0" applyFont="1" applyFill="1" applyBorder="1" applyAlignment="1">
      <alignment horizontal="left"/>
    </xf>
    <xf numFmtId="0" fontId="14" fillId="19" borderId="1" xfId="0" applyFont="1" applyFill="1" applyBorder="1" applyAlignment="1">
      <alignment horizontal="center"/>
    </xf>
    <xf numFmtId="0" fontId="14" fillId="20" borderId="1" xfId="0" applyFont="1" applyFill="1" applyBorder="1" applyAlignment="1">
      <alignment horizontal="center"/>
    </xf>
    <xf numFmtId="166" fontId="33" fillId="0" borderId="1" xfId="0" applyNumberFormat="1" applyFont="1" applyBorder="1" applyAlignment="1">
      <alignment horizontal="center"/>
    </xf>
    <xf numFmtId="0" fontId="24" fillId="18" borderId="1" xfId="0" applyFont="1" applyFill="1" applyBorder="1" applyAlignment="1">
      <alignment horizontal="center"/>
    </xf>
    <xf numFmtId="168" fontId="14" fillId="21" borderId="1" xfId="0" applyNumberFormat="1" applyFont="1" applyFill="1" applyBorder="1" applyAlignment="1">
      <alignment horizontal="center" vertical="center"/>
    </xf>
    <xf numFmtId="0" fontId="14" fillId="21" borderId="1" xfId="0" applyFont="1" applyFill="1" applyBorder="1" applyAlignment="1">
      <alignment horizontal="center" vertical="center"/>
    </xf>
    <xf numFmtId="168" fontId="14" fillId="20" borderId="1" xfId="0" applyNumberFormat="1" applyFont="1" applyFill="1" applyBorder="1" applyAlignment="1">
      <alignment horizontal="center" vertical="center"/>
    </xf>
    <xf numFmtId="0" fontId="14" fillId="20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167" fontId="13" fillId="16" borderId="1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 vertical="top"/>
    </xf>
    <xf numFmtId="169" fontId="23" fillId="0" borderId="1" xfId="0" applyNumberFormat="1" applyFont="1" applyBorder="1" applyAlignment="1">
      <alignment horizontal="center" vertical="top"/>
    </xf>
    <xf numFmtId="166" fontId="23" fillId="0" borderId="1" xfId="0" applyNumberFormat="1" applyFont="1" applyBorder="1" applyAlignment="1">
      <alignment horizontal="center" vertical="top"/>
    </xf>
    <xf numFmtId="168" fontId="13" fillId="21" borderId="1" xfId="0" applyNumberFormat="1" applyFont="1" applyFill="1" applyBorder="1" applyAlignment="1">
      <alignment horizontal="center"/>
    </xf>
    <xf numFmtId="0" fontId="13" fillId="21" borderId="1" xfId="0" applyFont="1" applyFill="1" applyBorder="1" applyAlignment="1">
      <alignment horizontal="center"/>
    </xf>
    <xf numFmtId="172" fontId="14" fillId="7" borderId="1" xfId="0" applyNumberFormat="1" applyFont="1" applyFill="1" applyBorder="1" applyAlignment="1">
      <alignment horizontal="left"/>
    </xf>
    <xf numFmtId="164" fontId="4" fillId="6" borderId="0" xfId="0" applyNumberFormat="1" applyFont="1" applyFill="1" applyAlignment="1">
      <alignment horizontal="center" vertical="center"/>
    </xf>
    <xf numFmtId="0" fontId="0" fillId="0" borderId="0" xfId="0"/>
    <xf numFmtId="0" fontId="5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1" fontId="3" fillId="3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Arial black"/>
              </a:defRPr>
            </a:pPr>
            <a:r>
              <a:rPr b="1" i="0">
                <a:solidFill>
                  <a:srgbClr val="000000"/>
                </a:solidFill>
                <a:latin typeface="Arial black"/>
              </a:rPr>
              <a:t>JANUARI PPA AMI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v>DONE</c:v>
          </c:tx>
          <c:spPr>
            <a:solidFill>
              <a:srgbClr val="4285F4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'PPA-AMI JAN'!$BJ$3:$BJ$6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'PPA-AMI JAN'!$BK$3:$BK$6</c:f>
              <c:numCache>
                <c:formatCode>General</c:formatCode>
                <c:ptCount val="4"/>
                <c:pt idx="0">
                  <c:v>28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39-4AF3-B727-6EEA7D8FDE96}"/>
            </c:ext>
          </c:extLst>
        </c:ser>
        <c:ser>
          <c:idx val="1"/>
          <c:order val="1"/>
          <c:tx>
            <c:v>WAITING</c:v>
          </c:tx>
          <c:spPr>
            <a:solidFill>
              <a:srgbClr val="980000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'PPA-AMI JAN'!$BJ$3:$BJ$6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'PPA-AMI JAN'!$BL$3:$BL$6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39-4AF3-B727-6EEA7D8FD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96699284"/>
        <c:axId val="1801030950"/>
      </c:barChart>
      <c:catAx>
        <c:axId val="199669928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01030950"/>
        <c:crosses val="autoZero"/>
        <c:auto val="1"/>
        <c:lblAlgn val="ctr"/>
        <c:lblOffset val="100"/>
        <c:noMultiLvlLbl val="1"/>
      </c:catAx>
      <c:valAx>
        <c:axId val="180103095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96699284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Arial black"/>
              </a:defRPr>
            </a:pPr>
            <a:r>
              <a:rPr b="1" i="0">
                <a:solidFill>
                  <a:srgbClr val="000000"/>
                </a:solidFill>
                <a:latin typeface="Arial black"/>
              </a:rPr>
              <a:t>FEBRUARI PPA AMI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v>DONE</c:v>
          </c:tx>
          <c:spPr>
            <a:solidFill>
              <a:srgbClr val="4285F4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'PPA-AMI FEB'!$BJ$3:$BJ$6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'PPA-AMI FEB'!$BK$3:$BK$6</c:f>
              <c:numCache>
                <c:formatCode>General</c:formatCode>
                <c:ptCount val="4"/>
                <c:pt idx="0">
                  <c:v>55</c:v>
                </c:pt>
                <c:pt idx="1">
                  <c:v>55</c:v>
                </c:pt>
                <c:pt idx="2">
                  <c:v>55</c:v>
                </c:pt>
                <c:pt idx="3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E7-417A-9052-BBA2D75ABA40}"/>
            </c:ext>
          </c:extLst>
        </c:ser>
        <c:ser>
          <c:idx val="1"/>
          <c:order val="1"/>
          <c:tx>
            <c:v>WAITING</c:v>
          </c:tx>
          <c:spPr>
            <a:solidFill>
              <a:srgbClr val="980000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'PPA-AMI FEB'!$BJ$3:$BJ$6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'PPA-AMI FEB'!$BL$3:$BL$6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E7-417A-9052-BBA2D75AB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03483081"/>
        <c:axId val="248863936"/>
      </c:barChart>
      <c:catAx>
        <c:axId val="90348308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48863936"/>
        <c:crosses val="autoZero"/>
        <c:auto val="1"/>
        <c:lblAlgn val="ctr"/>
        <c:lblOffset val="100"/>
        <c:noMultiLvlLbl val="1"/>
      </c:catAx>
      <c:valAx>
        <c:axId val="24886393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03483081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Arial black"/>
              </a:defRPr>
            </a:pPr>
            <a:r>
              <a:rPr b="1" i="0">
                <a:solidFill>
                  <a:srgbClr val="000000"/>
                </a:solidFill>
                <a:latin typeface="Arial black"/>
              </a:rPr>
              <a:t>MARET PPA AMI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v>DONE</c:v>
          </c:tx>
          <c:spPr>
            <a:solidFill>
              <a:srgbClr val="4285F4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'PPA-AMI MAR'!$BJ$3:$BJ$6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'PPA-AMI MAR'!$BK$3:$BK$6</c:f>
              <c:numCache>
                <c:formatCode>General</c:formatCode>
                <c:ptCount val="4"/>
                <c:pt idx="0">
                  <c:v>62</c:v>
                </c:pt>
                <c:pt idx="1">
                  <c:v>62</c:v>
                </c:pt>
                <c:pt idx="2">
                  <c:v>62</c:v>
                </c:pt>
                <c:pt idx="3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06-49FD-A026-5DE0C5A1640C}"/>
            </c:ext>
          </c:extLst>
        </c:ser>
        <c:ser>
          <c:idx val="1"/>
          <c:order val="1"/>
          <c:tx>
            <c:v>WAITING</c:v>
          </c:tx>
          <c:spPr>
            <a:solidFill>
              <a:srgbClr val="980000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'PPA-AMI MAR'!$BJ$3:$BJ$6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'PPA-AMI MAR'!$BL$3:$BL$6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06-49FD-A026-5DE0C5A16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61160863"/>
        <c:axId val="109494761"/>
      </c:barChart>
      <c:catAx>
        <c:axId val="156116086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9494761"/>
        <c:crosses val="autoZero"/>
        <c:auto val="1"/>
        <c:lblAlgn val="ctr"/>
        <c:lblOffset val="100"/>
        <c:noMultiLvlLbl val="1"/>
      </c:catAx>
      <c:valAx>
        <c:axId val="10949476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61160863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Arial black"/>
              </a:defRPr>
            </a:pPr>
            <a:r>
              <a:rPr b="1" i="0">
                <a:solidFill>
                  <a:srgbClr val="000000"/>
                </a:solidFill>
                <a:latin typeface="Arial black"/>
              </a:rPr>
              <a:t>APRIL PPA AMI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v>DONE</c:v>
          </c:tx>
          <c:spPr>
            <a:solidFill>
              <a:srgbClr val="4285F4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'PPA-AMI APR'!$BJ$3:$BJ$6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'PPA-AMI APR'!$BK$3:$BK$6</c:f>
              <c:numCache>
                <c:formatCode>General</c:formatCode>
                <c:ptCount val="4"/>
                <c:pt idx="0">
                  <c:v>54</c:v>
                </c:pt>
                <c:pt idx="1">
                  <c:v>54</c:v>
                </c:pt>
                <c:pt idx="2">
                  <c:v>54</c:v>
                </c:pt>
                <c:pt idx="3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C4-40A1-825C-0E18061E80E6}"/>
            </c:ext>
          </c:extLst>
        </c:ser>
        <c:ser>
          <c:idx val="1"/>
          <c:order val="1"/>
          <c:tx>
            <c:v>WAITING</c:v>
          </c:tx>
          <c:spPr>
            <a:solidFill>
              <a:srgbClr val="980000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'PPA-AMI APR'!$BJ$3:$BJ$6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'PPA-AMI APR'!$BL$3:$BL$6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C4-40A1-825C-0E18061E8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7178891"/>
        <c:axId val="1993714257"/>
      </c:barChart>
      <c:catAx>
        <c:axId val="153717889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93714257"/>
        <c:crosses val="autoZero"/>
        <c:auto val="1"/>
        <c:lblAlgn val="ctr"/>
        <c:lblOffset val="100"/>
        <c:noMultiLvlLbl val="1"/>
      </c:catAx>
      <c:valAx>
        <c:axId val="199371425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37178891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Arial black"/>
              </a:defRPr>
            </a:pPr>
            <a:r>
              <a:rPr b="1" i="0">
                <a:solidFill>
                  <a:srgbClr val="000000"/>
                </a:solidFill>
                <a:latin typeface="Arial black"/>
              </a:rPr>
              <a:t>MEI PPA AMI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v>DONE</c:v>
          </c:tx>
          <c:spPr>
            <a:solidFill>
              <a:srgbClr val="4285F4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'PPA-AMI MEI'!$BJ$3:$BJ$6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'PPA-AMI MEI'!$BK$3:$BK$6</c:f>
              <c:numCache>
                <c:formatCode>General</c:formatCode>
                <c:ptCount val="4"/>
                <c:pt idx="0">
                  <c:v>46</c:v>
                </c:pt>
                <c:pt idx="1">
                  <c:v>46</c:v>
                </c:pt>
                <c:pt idx="2">
                  <c:v>46</c:v>
                </c:pt>
                <c:pt idx="3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E6-48BE-B6E6-A728BAEA62E9}"/>
            </c:ext>
          </c:extLst>
        </c:ser>
        <c:ser>
          <c:idx val="1"/>
          <c:order val="1"/>
          <c:tx>
            <c:v>WAITING</c:v>
          </c:tx>
          <c:spPr>
            <a:solidFill>
              <a:srgbClr val="980000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'PPA-AMI MEI'!$BJ$3:$BJ$6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'PPA-AMI MEI'!$BL$3:$BL$6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E6-48BE-B6E6-A728BAEA6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61437106"/>
        <c:axId val="161211902"/>
      </c:barChart>
      <c:catAx>
        <c:axId val="116143710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1211902"/>
        <c:crosses val="autoZero"/>
        <c:auto val="1"/>
        <c:lblAlgn val="ctr"/>
        <c:lblOffset val="100"/>
        <c:noMultiLvlLbl val="1"/>
      </c:catAx>
      <c:valAx>
        <c:axId val="16121190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61437106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Arial black"/>
              </a:defRPr>
            </a:pPr>
            <a:r>
              <a:rPr b="1" i="0">
                <a:solidFill>
                  <a:srgbClr val="000000"/>
                </a:solidFill>
                <a:latin typeface="Arial black"/>
              </a:rPr>
              <a:t>MEI PPA AMI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v>DONE</c:v>
          </c:tx>
          <c:spPr>
            <a:solidFill>
              <a:srgbClr val="4285F4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'PPA-AMI JUNI'!$BJ$3:$BJ$6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'PPA-AMI JUNI'!$BK$3:$BK$6</c:f>
              <c:numCache>
                <c:formatCode>General</c:formatCode>
                <c:ptCount val="4"/>
                <c:pt idx="0">
                  <c:v>52</c:v>
                </c:pt>
                <c:pt idx="1">
                  <c:v>11</c:v>
                </c:pt>
                <c:pt idx="2">
                  <c:v>11</c:v>
                </c:pt>
                <c:pt idx="3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0B-406D-8EB1-99B574F6D694}"/>
            </c:ext>
          </c:extLst>
        </c:ser>
        <c:ser>
          <c:idx val="1"/>
          <c:order val="1"/>
          <c:tx>
            <c:v>WAITING</c:v>
          </c:tx>
          <c:spPr>
            <a:solidFill>
              <a:srgbClr val="980000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'PPA-AMI JUNI'!$BJ$3:$BJ$6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'PPA-AMI JUNI'!$BL$3:$BL$6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0B-406D-8EB1-99B574F6D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9189778"/>
        <c:axId val="311706006"/>
      </c:barChart>
      <c:catAx>
        <c:axId val="72918977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11706006"/>
        <c:crosses val="autoZero"/>
        <c:auto val="1"/>
        <c:lblAlgn val="ctr"/>
        <c:lblOffset val="100"/>
        <c:noMultiLvlLbl val="1"/>
      </c:catAx>
      <c:valAx>
        <c:axId val="31170600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29189778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Arial black"/>
              </a:defRPr>
            </a:pPr>
            <a:r>
              <a:rPr b="1" i="0">
                <a:solidFill>
                  <a:srgbClr val="000000"/>
                </a:solidFill>
                <a:latin typeface="Arial black"/>
              </a:rPr>
              <a:t>MEI PPA AMI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v>DONE</c:v>
          </c:tx>
          <c:spPr>
            <a:solidFill>
              <a:srgbClr val="4285F4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'PPA-AMI JULI'!$BJ$3:$BJ$6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'PPA-AMI JULI'!$BK$3:$BK$6</c:f>
              <c:numCache>
                <c:formatCode>General</c:formatCode>
                <c:ptCount val="4"/>
                <c:pt idx="0">
                  <c:v>66</c:v>
                </c:pt>
                <c:pt idx="1">
                  <c:v>0</c:v>
                </c:pt>
                <c:pt idx="2">
                  <c:v>0</c:v>
                </c:pt>
                <c:pt idx="3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0E-4914-9D2F-47A7E620681B}"/>
            </c:ext>
          </c:extLst>
        </c:ser>
        <c:ser>
          <c:idx val="1"/>
          <c:order val="1"/>
          <c:tx>
            <c:v>WAITING</c:v>
          </c:tx>
          <c:spPr>
            <a:solidFill>
              <a:srgbClr val="980000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'PPA-AMI JULI'!$BJ$3:$BJ$6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'PPA-AMI JULI'!$BL$3:$BL$6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0E-4914-9D2F-47A7E6206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98277733"/>
        <c:axId val="1111421330"/>
      </c:barChart>
      <c:catAx>
        <c:axId val="129827773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11421330"/>
        <c:crosses val="autoZero"/>
        <c:auto val="1"/>
        <c:lblAlgn val="ctr"/>
        <c:lblOffset val="100"/>
        <c:noMultiLvlLbl val="1"/>
      </c:catAx>
      <c:valAx>
        <c:axId val="111142133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98277733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Arial black"/>
              </a:defRPr>
            </a:pPr>
            <a:r>
              <a:rPr b="1" i="0">
                <a:solidFill>
                  <a:srgbClr val="000000"/>
                </a:solidFill>
                <a:latin typeface="Arial black"/>
              </a:rPr>
              <a:t>MEI PPA AMI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v>DONE</c:v>
          </c:tx>
          <c:spPr>
            <a:solidFill>
              <a:srgbClr val="4285F4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'PPA-AMI AGUSTUS'!$BJ$6:$BJ$9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'PPA-AMI AGUSTUS'!$BK$6:$BK$9</c:f>
              <c:numCache>
                <c:formatCode>General</c:formatCode>
                <c:ptCount val="4"/>
                <c:pt idx="0">
                  <c:v>50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73-4EE0-9431-86EF4E48BB71}"/>
            </c:ext>
          </c:extLst>
        </c:ser>
        <c:ser>
          <c:idx val="1"/>
          <c:order val="1"/>
          <c:tx>
            <c:v>WAITING</c:v>
          </c:tx>
          <c:spPr>
            <a:solidFill>
              <a:srgbClr val="980000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'PPA-AMI AGUSTUS'!$BJ$6:$BJ$9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'PPA-AMI AGUSTUS'!$BL$6:$BL$9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73-4EE0-9431-86EF4E48B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69602274"/>
        <c:axId val="1745660093"/>
      </c:barChart>
      <c:catAx>
        <c:axId val="146960227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45660093"/>
        <c:crosses val="autoZero"/>
        <c:auto val="1"/>
        <c:lblAlgn val="ctr"/>
        <c:lblOffset val="100"/>
        <c:noMultiLvlLbl val="1"/>
      </c:catAx>
      <c:valAx>
        <c:axId val="174566009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69602274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Arial black"/>
              </a:defRPr>
            </a:pPr>
            <a:r>
              <a:rPr b="1" i="0">
                <a:solidFill>
                  <a:srgbClr val="000000"/>
                </a:solidFill>
                <a:latin typeface="Arial black"/>
              </a:rPr>
              <a:t>MEI PPA AMI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v>DONE</c:v>
          </c:tx>
          <c:spPr>
            <a:solidFill>
              <a:srgbClr val="4285F4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'PPA-AMI SEPTEMBER'!$BJ$3:$BJ$6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'PPA-AMI SEPTEMBER'!$BK$3:$BK$6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8F-45EC-A09C-5A2D35DEFA9A}"/>
            </c:ext>
          </c:extLst>
        </c:ser>
        <c:ser>
          <c:idx val="1"/>
          <c:order val="1"/>
          <c:tx>
            <c:v>WAITING</c:v>
          </c:tx>
          <c:spPr>
            <a:solidFill>
              <a:srgbClr val="980000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'PPA-AMI SEPTEMBER'!$BJ$3:$BJ$6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'PPA-AMI SEPTEMBER'!$BL$3:$BL$6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8F-45EC-A09C-5A2D35DEF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92701992"/>
        <c:axId val="713345865"/>
      </c:barChart>
      <c:catAx>
        <c:axId val="199270199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13345865"/>
        <c:crosses val="autoZero"/>
        <c:auto val="1"/>
        <c:lblAlgn val="ctr"/>
        <c:lblOffset val="100"/>
        <c:noMultiLvlLbl val="1"/>
      </c:catAx>
      <c:valAx>
        <c:axId val="71334586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92701992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Arial black"/>
              </a:defRPr>
            </a:pPr>
            <a:r>
              <a:rPr b="1" i="0">
                <a:solidFill>
                  <a:srgbClr val="000000"/>
                </a:solidFill>
                <a:latin typeface="Arial black"/>
              </a:rPr>
              <a:t>MEI PPA AMI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v>DONE</c:v>
          </c:tx>
          <c:spPr>
            <a:solidFill>
              <a:srgbClr val="4285F4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'PPA-AMI OKTOBER'!$BJ$3:$BJ$6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'PPA-AMI OKTOBER'!$BK$3:$BK$6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CD-42BF-AAA7-C48EA1DB9DE4}"/>
            </c:ext>
          </c:extLst>
        </c:ser>
        <c:ser>
          <c:idx val="1"/>
          <c:order val="1"/>
          <c:tx>
            <c:v>WAITING</c:v>
          </c:tx>
          <c:spPr>
            <a:solidFill>
              <a:srgbClr val="980000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'PPA-AMI OKTOBER'!$BJ$3:$BJ$6</c:f>
              <c:strCache>
                <c:ptCount val="4"/>
                <c:pt idx="0">
                  <c:v>SPB</c:v>
                </c:pt>
                <c:pt idx="1">
                  <c:v>DO</c:v>
                </c:pt>
                <c:pt idx="2">
                  <c:v>PO</c:v>
                </c:pt>
                <c:pt idx="3">
                  <c:v>INVOICE</c:v>
                </c:pt>
              </c:strCache>
            </c:strRef>
          </c:cat>
          <c:val>
            <c:numRef>
              <c:f>'PPA-AMI OKTOBER'!$BL$3:$BL$6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CD-42BF-AAA7-C48EA1DB9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09909726"/>
        <c:axId val="299289757"/>
      </c:barChart>
      <c:catAx>
        <c:axId val="30990972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99289757"/>
        <c:crosses val="autoZero"/>
        <c:auto val="1"/>
        <c:lblAlgn val="ctr"/>
        <c:lblOffset val="100"/>
        <c:noMultiLvlLbl val="1"/>
      </c:catAx>
      <c:valAx>
        <c:axId val="29928975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09909726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59</xdr:col>
      <xdr:colOff>609600</xdr:colOff>
      <xdr:row>6</xdr:row>
      <xdr:rowOff>152400</xdr:rowOff>
    </xdr:from>
    <xdr:ext cx="3800475" cy="2028825"/>
    <xdr:graphicFrame macro="">
      <xdr:nvGraphicFramePr>
        <xdr:cNvPr id="1193145806" name="Chart 2" title="Diagram">
          <a:extLst>
            <a:ext uri="{FF2B5EF4-FFF2-40B4-BE49-F238E27FC236}">
              <a16:creationId xmlns:a16="http://schemas.microsoft.com/office/drawing/2014/main" id="{00000000-0008-0000-0000-0000CEF51D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59</xdr:col>
      <xdr:colOff>609600</xdr:colOff>
      <xdr:row>6</xdr:row>
      <xdr:rowOff>152400</xdr:rowOff>
    </xdr:from>
    <xdr:ext cx="3800475" cy="2028825"/>
    <xdr:graphicFrame macro="">
      <xdr:nvGraphicFramePr>
        <xdr:cNvPr id="335150060" name="Chart 3" title="Diagram">
          <a:extLst>
            <a:ext uri="{FF2B5EF4-FFF2-40B4-BE49-F238E27FC236}">
              <a16:creationId xmlns:a16="http://schemas.microsoft.com/office/drawing/2014/main" id="{00000000-0008-0000-0100-0000ECFBF9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59</xdr:col>
      <xdr:colOff>609600</xdr:colOff>
      <xdr:row>6</xdr:row>
      <xdr:rowOff>152400</xdr:rowOff>
    </xdr:from>
    <xdr:ext cx="3800475" cy="2028825"/>
    <xdr:graphicFrame macro="">
      <xdr:nvGraphicFramePr>
        <xdr:cNvPr id="1947278961" name="Chart 1" title="Diagram">
          <a:extLst>
            <a:ext uri="{FF2B5EF4-FFF2-40B4-BE49-F238E27FC236}">
              <a16:creationId xmlns:a16="http://schemas.microsoft.com/office/drawing/2014/main" id="{00000000-0008-0000-0200-0000711E11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59</xdr:col>
      <xdr:colOff>609600</xdr:colOff>
      <xdr:row>6</xdr:row>
      <xdr:rowOff>152400</xdr:rowOff>
    </xdr:from>
    <xdr:ext cx="3800475" cy="2028825"/>
    <xdr:graphicFrame macro="">
      <xdr:nvGraphicFramePr>
        <xdr:cNvPr id="762684837" name="Chart 4" title="Diagram">
          <a:extLst>
            <a:ext uri="{FF2B5EF4-FFF2-40B4-BE49-F238E27FC236}">
              <a16:creationId xmlns:a16="http://schemas.microsoft.com/office/drawing/2014/main" id="{00000000-0008-0000-0300-0000A5A575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59</xdr:col>
      <xdr:colOff>609600</xdr:colOff>
      <xdr:row>6</xdr:row>
      <xdr:rowOff>152400</xdr:rowOff>
    </xdr:from>
    <xdr:ext cx="3800475" cy="2028825"/>
    <xdr:graphicFrame macro="">
      <xdr:nvGraphicFramePr>
        <xdr:cNvPr id="1150347955" name="Chart 5" title="Diagram">
          <a:extLst>
            <a:ext uri="{FF2B5EF4-FFF2-40B4-BE49-F238E27FC236}">
              <a16:creationId xmlns:a16="http://schemas.microsoft.com/office/drawing/2014/main" id="{00000000-0008-0000-0400-0000B3EA90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59</xdr:col>
      <xdr:colOff>609600</xdr:colOff>
      <xdr:row>6</xdr:row>
      <xdr:rowOff>152400</xdr:rowOff>
    </xdr:from>
    <xdr:ext cx="3800475" cy="2028825"/>
    <xdr:graphicFrame macro="">
      <xdr:nvGraphicFramePr>
        <xdr:cNvPr id="1642715899" name="Chart 6" title="Diagram">
          <a:extLst>
            <a:ext uri="{FF2B5EF4-FFF2-40B4-BE49-F238E27FC236}">
              <a16:creationId xmlns:a16="http://schemas.microsoft.com/office/drawing/2014/main" id="{00000000-0008-0000-0500-0000FBDAE9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59</xdr:col>
      <xdr:colOff>609600</xdr:colOff>
      <xdr:row>6</xdr:row>
      <xdr:rowOff>152400</xdr:rowOff>
    </xdr:from>
    <xdr:ext cx="3800475" cy="2028825"/>
    <xdr:graphicFrame macro="">
      <xdr:nvGraphicFramePr>
        <xdr:cNvPr id="1694709372" name="Chart 7" title="Diagram">
          <a:extLst>
            <a:ext uri="{FF2B5EF4-FFF2-40B4-BE49-F238E27FC236}">
              <a16:creationId xmlns:a16="http://schemas.microsoft.com/office/drawing/2014/main" id="{00000000-0008-0000-0600-00007C3603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59</xdr:col>
      <xdr:colOff>609600</xdr:colOff>
      <xdr:row>9</xdr:row>
      <xdr:rowOff>152400</xdr:rowOff>
    </xdr:from>
    <xdr:ext cx="3800475" cy="2028825"/>
    <xdr:graphicFrame macro="">
      <xdr:nvGraphicFramePr>
        <xdr:cNvPr id="244688873" name="Chart 8" title="Diagram">
          <a:extLst>
            <a:ext uri="{FF2B5EF4-FFF2-40B4-BE49-F238E27FC236}">
              <a16:creationId xmlns:a16="http://schemas.microsoft.com/office/drawing/2014/main" id="{00000000-0008-0000-0700-0000E9A795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59</xdr:col>
      <xdr:colOff>609600</xdr:colOff>
      <xdr:row>6</xdr:row>
      <xdr:rowOff>152400</xdr:rowOff>
    </xdr:from>
    <xdr:ext cx="3800475" cy="2028825"/>
    <xdr:graphicFrame macro="">
      <xdr:nvGraphicFramePr>
        <xdr:cNvPr id="889828774" name="Chart 9" title="Diagram">
          <a:extLst>
            <a:ext uri="{FF2B5EF4-FFF2-40B4-BE49-F238E27FC236}">
              <a16:creationId xmlns:a16="http://schemas.microsoft.com/office/drawing/2014/main" id="{00000000-0008-0000-0800-0000A6B509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59</xdr:col>
      <xdr:colOff>609600</xdr:colOff>
      <xdr:row>6</xdr:row>
      <xdr:rowOff>152400</xdr:rowOff>
    </xdr:from>
    <xdr:ext cx="3800475" cy="2028825"/>
    <xdr:graphicFrame macro="">
      <xdr:nvGraphicFramePr>
        <xdr:cNvPr id="1793086321" name="Chart 10" title="Diagram">
          <a:extLst>
            <a:ext uri="{FF2B5EF4-FFF2-40B4-BE49-F238E27FC236}">
              <a16:creationId xmlns:a16="http://schemas.microsoft.com/office/drawing/2014/main" id="{00000000-0008-0000-0900-00007153E0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Downloads/SPB%20MONITORING%20AMM-MIFA%202025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"/>
      <sheetName val="AMM-MIFA JAN"/>
      <sheetName val="AMM-MIFA FEB"/>
      <sheetName val="AMM-MIFA MAR"/>
      <sheetName val="AMM-MIFA APR"/>
      <sheetName val="AMM-MIFA MEI"/>
      <sheetName val="AMM-MIFA JUNI"/>
      <sheetName val="AMM-MIFA JULI"/>
      <sheetName val="AMM-MIFA AGT"/>
      <sheetName val="AMM-MIFA SEP"/>
      <sheetName val="AMM-MIFA OKT"/>
      <sheetName val="AMM-MIFA NOV"/>
      <sheetName val="AMM-MIFA DES"/>
      <sheetName val="Master Price"/>
      <sheetName val="PO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O514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3984375" defaultRowHeight="15" customHeight="1"/>
  <cols>
    <col min="1" max="1" width="3.69921875" customWidth="1"/>
    <col min="2" max="2" width="16.8984375" customWidth="1"/>
    <col min="3" max="3" width="32.296875" customWidth="1"/>
    <col min="4" max="4" width="16.69921875" customWidth="1"/>
    <col min="5" max="5" width="40" customWidth="1"/>
    <col min="6" max="6" width="6" customWidth="1"/>
    <col min="7" max="7" width="6.69921875" customWidth="1"/>
    <col min="8" max="9" width="11.59765625" customWidth="1"/>
    <col min="10" max="10" width="29.69921875" customWidth="1"/>
    <col min="11" max="11" width="17.59765625" customWidth="1"/>
    <col min="12" max="12" width="6.8984375" customWidth="1"/>
    <col min="13" max="13" width="10.69921875" customWidth="1"/>
    <col min="14" max="14" width="31.3984375" customWidth="1"/>
    <col min="15" max="15" width="10.59765625" customWidth="1"/>
    <col min="16" max="16" width="9.296875" customWidth="1"/>
    <col min="17" max="17" width="9.8984375" customWidth="1"/>
    <col min="18" max="18" width="15.69921875" customWidth="1"/>
    <col min="19" max="19" width="14.69921875" customWidth="1"/>
    <col min="20" max="20" width="11.09765625" customWidth="1"/>
    <col min="21" max="21" width="21.3984375" customWidth="1"/>
    <col min="22" max="22" width="20.296875" customWidth="1"/>
    <col min="23" max="23" width="7.69921875" customWidth="1"/>
    <col min="24" max="25" width="12.296875" customWidth="1"/>
    <col min="26" max="26" width="11.296875" customWidth="1"/>
    <col min="27" max="27" width="12.296875" customWidth="1"/>
    <col min="28" max="29" width="15.59765625" customWidth="1"/>
    <col min="30" max="30" width="15" customWidth="1"/>
    <col min="31" max="31" width="16.69921875" customWidth="1"/>
    <col min="32" max="32" width="15.296875" customWidth="1"/>
    <col min="33" max="35" width="16.59765625" customWidth="1"/>
    <col min="36" max="36" width="11.69921875" customWidth="1"/>
    <col min="37" max="37" width="12.3984375" customWidth="1"/>
    <col min="38" max="38" width="15.59765625" customWidth="1"/>
    <col min="39" max="40" width="14.296875" customWidth="1"/>
    <col min="41" max="41" width="13.8984375" customWidth="1"/>
    <col min="42" max="42" width="14.8984375" customWidth="1"/>
    <col min="43" max="43" width="11.296875" customWidth="1"/>
    <col min="44" max="44" width="12.59765625" customWidth="1"/>
    <col min="45" max="45" width="4.296875" customWidth="1"/>
    <col min="46" max="46" width="30.59765625" customWidth="1"/>
    <col min="47" max="47" width="16.69921875" customWidth="1"/>
    <col min="48" max="48" width="21.3984375" customWidth="1"/>
    <col min="49" max="50" width="12.8984375" customWidth="1"/>
    <col min="51" max="51" width="15.8984375" customWidth="1"/>
    <col min="52" max="52" width="12.09765625" customWidth="1"/>
    <col min="53" max="56" width="12.296875" customWidth="1"/>
    <col min="57" max="57" width="16.296875" customWidth="1"/>
    <col min="58" max="58" width="10.296875" customWidth="1"/>
    <col min="59" max="59" width="17.8984375" customWidth="1"/>
    <col min="60" max="60" width="9.8984375" customWidth="1"/>
    <col min="61" max="61" width="3.69921875" customWidth="1"/>
    <col min="62" max="62" width="16.69921875" customWidth="1"/>
    <col min="63" max="63" width="11.09765625" customWidth="1"/>
    <col min="64" max="64" width="10.3984375" customWidth="1"/>
    <col min="65" max="65" width="14.296875" customWidth="1"/>
    <col min="66" max="67" width="12.59765625" customWidth="1"/>
  </cols>
  <sheetData>
    <row r="1" spans="1:67" ht="15" customHeight="1">
      <c r="A1" s="159" t="s">
        <v>0</v>
      </c>
      <c r="B1" s="156"/>
      <c r="C1" s="156"/>
      <c r="D1" s="159" t="s">
        <v>0</v>
      </c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"/>
      <c r="V1" s="160" t="s">
        <v>1</v>
      </c>
      <c r="W1" s="156"/>
      <c r="X1" s="156"/>
      <c r="Y1" s="156"/>
      <c r="Z1" s="161" t="s">
        <v>2</v>
      </c>
      <c r="AA1" s="156"/>
      <c r="AB1" s="156"/>
      <c r="AC1" s="156"/>
      <c r="AD1" s="162" t="s">
        <v>3</v>
      </c>
      <c r="AE1" s="156"/>
      <c r="AF1" s="156"/>
      <c r="AG1" s="156"/>
      <c r="AH1" s="156"/>
      <c r="AI1" s="156"/>
      <c r="AJ1" s="2"/>
      <c r="AK1" s="3"/>
      <c r="AL1" s="155" t="s">
        <v>4</v>
      </c>
      <c r="AM1" s="156"/>
      <c r="AN1" s="156"/>
      <c r="AO1" s="156"/>
      <c r="AP1" s="156"/>
      <c r="AQ1" s="156"/>
      <c r="AR1" s="4"/>
      <c r="AS1" s="5"/>
      <c r="AT1" s="157" t="s">
        <v>5</v>
      </c>
      <c r="AU1" s="156"/>
      <c r="AV1" s="156"/>
      <c r="AW1" s="156"/>
      <c r="AX1" s="156"/>
      <c r="AY1" s="156"/>
      <c r="AZ1" s="156"/>
      <c r="BA1" s="156"/>
      <c r="BB1" s="156"/>
      <c r="BC1" s="156"/>
      <c r="BD1" s="156"/>
      <c r="BE1" s="156"/>
      <c r="BF1" s="156"/>
      <c r="BG1" s="6"/>
      <c r="BH1" s="7"/>
      <c r="BI1" s="158" t="s">
        <v>6</v>
      </c>
      <c r="BJ1" s="156"/>
      <c r="BK1" s="156"/>
      <c r="BL1" s="156"/>
      <c r="BM1" s="156"/>
      <c r="BN1" s="8"/>
      <c r="BO1" s="9"/>
    </row>
    <row r="2" spans="1:67" ht="15" customHeight="1">
      <c r="A2" s="10" t="s">
        <v>7</v>
      </c>
      <c r="B2" s="11" t="s">
        <v>8</v>
      </c>
      <c r="C2" s="10" t="s">
        <v>9</v>
      </c>
      <c r="D2" s="10" t="s">
        <v>10</v>
      </c>
      <c r="E2" s="10" t="s">
        <v>11</v>
      </c>
      <c r="F2" s="10" t="s">
        <v>12</v>
      </c>
      <c r="G2" s="10" t="s">
        <v>13</v>
      </c>
      <c r="H2" s="10" t="s">
        <v>14</v>
      </c>
      <c r="I2" s="10" t="s">
        <v>15</v>
      </c>
      <c r="J2" s="10" t="s">
        <v>16</v>
      </c>
      <c r="K2" s="10" t="s">
        <v>17</v>
      </c>
      <c r="L2" s="10" t="s">
        <v>18</v>
      </c>
      <c r="M2" s="10" t="s">
        <v>19</v>
      </c>
      <c r="N2" s="10" t="s">
        <v>20</v>
      </c>
      <c r="O2" s="10" t="s">
        <v>21</v>
      </c>
      <c r="P2" s="10" t="s">
        <v>22</v>
      </c>
      <c r="Q2" s="10" t="s">
        <v>23</v>
      </c>
      <c r="R2" s="10" t="s">
        <v>24</v>
      </c>
      <c r="S2" s="10" t="s">
        <v>25</v>
      </c>
      <c r="T2" s="10" t="s">
        <v>26</v>
      </c>
      <c r="U2" s="10" t="s">
        <v>27</v>
      </c>
      <c r="V2" s="12" t="s">
        <v>28</v>
      </c>
      <c r="W2" s="10" t="s">
        <v>29</v>
      </c>
      <c r="X2" s="10" t="s">
        <v>25</v>
      </c>
      <c r="Y2" s="10" t="s">
        <v>30</v>
      </c>
      <c r="Z2" s="10" t="s">
        <v>31</v>
      </c>
      <c r="AA2" s="10" t="s">
        <v>25</v>
      </c>
      <c r="AB2" s="10" t="s">
        <v>32</v>
      </c>
      <c r="AC2" s="10" t="s">
        <v>33</v>
      </c>
      <c r="AD2" s="10" t="s">
        <v>34</v>
      </c>
      <c r="AE2" s="10" t="s">
        <v>35</v>
      </c>
      <c r="AF2" s="10" t="s">
        <v>36</v>
      </c>
      <c r="AG2" s="13" t="s">
        <v>37</v>
      </c>
      <c r="AH2" s="13" t="s">
        <v>38</v>
      </c>
      <c r="AI2" s="10" t="s">
        <v>39</v>
      </c>
      <c r="AJ2" s="14" t="s">
        <v>40</v>
      </c>
      <c r="AK2" s="14" t="s">
        <v>41</v>
      </c>
      <c r="AL2" s="15" t="s">
        <v>42</v>
      </c>
      <c r="AM2" s="16" t="s">
        <v>43</v>
      </c>
      <c r="AN2" s="15" t="s">
        <v>44</v>
      </c>
      <c r="AO2" s="15" t="s">
        <v>45</v>
      </c>
      <c r="AP2" s="15" t="s">
        <v>46</v>
      </c>
      <c r="AQ2" s="15" t="s">
        <v>47</v>
      </c>
      <c r="AR2" s="17"/>
      <c r="AS2" s="18" t="s">
        <v>7</v>
      </c>
      <c r="AT2" s="19" t="s">
        <v>9</v>
      </c>
      <c r="AU2" s="19" t="s">
        <v>48</v>
      </c>
      <c r="AV2" s="20" t="s">
        <v>27</v>
      </c>
      <c r="AW2" s="19" t="s">
        <v>31</v>
      </c>
      <c r="AX2" s="19" t="s">
        <v>49</v>
      </c>
      <c r="AY2" s="21" t="s">
        <v>24</v>
      </c>
      <c r="AZ2" s="21" t="s">
        <v>28</v>
      </c>
      <c r="BA2" s="21" t="s">
        <v>50</v>
      </c>
      <c r="BB2" s="21" t="s">
        <v>51</v>
      </c>
      <c r="BC2" s="21" t="str">
        <f t="array" ref="BC2">INDEX($AD:$AD,MATCH(AT2,$C:$C,FALSE))</f>
        <v>NO INVOICE</v>
      </c>
      <c r="BD2" s="21" t="s">
        <v>52</v>
      </c>
      <c r="BE2" s="20" t="s">
        <v>37</v>
      </c>
      <c r="BF2" s="21" t="s">
        <v>14</v>
      </c>
      <c r="BG2" s="21" t="s">
        <v>39</v>
      </c>
      <c r="BH2" s="22"/>
      <c r="BI2" s="23" t="s">
        <v>7</v>
      </c>
      <c r="BJ2" s="23" t="s">
        <v>53</v>
      </c>
      <c r="BK2" s="23" t="s">
        <v>54</v>
      </c>
      <c r="BL2" s="23" t="s">
        <v>55</v>
      </c>
      <c r="BM2" s="23" t="s">
        <v>47</v>
      </c>
      <c r="BN2" s="24"/>
      <c r="BO2" s="24"/>
    </row>
    <row r="3" spans="1:67" ht="15.5">
      <c r="A3" s="25">
        <f t="shared" ref="A3:A257" si="0">IF(C3=0,"",ROW()-ROW($A$2))</f>
        <v>1</v>
      </c>
      <c r="B3" s="28">
        <v>46024</v>
      </c>
      <c r="C3" s="26" t="s">
        <v>60</v>
      </c>
      <c r="D3" s="27" t="s">
        <v>61</v>
      </c>
      <c r="E3" s="29" t="s">
        <v>64</v>
      </c>
      <c r="F3" s="31">
        <v>1</v>
      </c>
      <c r="G3" s="31" t="s">
        <v>63</v>
      </c>
      <c r="H3" s="31" t="str">
        <f t="shared" ref="H3:H98" si="1">IF(C3=0,"",IF(T3="Done WO","DONE","WAITING"))</f>
        <v>DONE</v>
      </c>
      <c r="I3" s="31" t="s">
        <v>68</v>
      </c>
      <c r="J3" s="32"/>
      <c r="K3" s="32" t="s">
        <v>76</v>
      </c>
      <c r="L3" s="32"/>
      <c r="M3" s="25"/>
      <c r="N3" s="31" t="s">
        <v>78</v>
      </c>
      <c r="O3" s="31" t="s">
        <v>79</v>
      </c>
      <c r="P3" s="31" t="s">
        <v>73</v>
      </c>
      <c r="Q3" s="31" t="s">
        <v>81</v>
      </c>
      <c r="R3" s="26">
        <v>200000985588</v>
      </c>
      <c r="S3" s="30">
        <v>46026</v>
      </c>
      <c r="T3" s="26" t="s">
        <v>77</v>
      </c>
      <c r="U3" s="30">
        <v>46030</v>
      </c>
      <c r="V3" s="26">
        <v>4000649595</v>
      </c>
      <c r="W3" s="33">
        <v>41779</v>
      </c>
      <c r="X3" s="34">
        <v>46030</v>
      </c>
      <c r="Y3" s="34" t="str">
        <f t="shared" ref="Y3:Y98" si="2">IF(C3=0,"",IF(ISBLANK(V3),"WAITING","DONE"))</f>
        <v>DONE</v>
      </c>
      <c r="Z3" s="36" t="s">
        <v>84</v>
      </c>
      <c r="AA3" s="38">
        <v>46031</v>
      </c>
      <c r="AB3" s="34" t="str">
        <f t="shared" ref="AB3:AB98" si="3">IF(C3=0,"",IF(ISBLANK(Z3),"WAITING","DONE"))</f>
        <v>DONE</v>
      </c>
      <c r="AC3" s="40" t="s">
        <v>86</v>
      </c>
      <c r="AD3" s="37" t="s">
        <v>88</v>
      </c>
      <c r="AE3" s="39">
        <v>46034</v>
      </c>
      <c r="AF3" s="37" t="str">
        <f t="shared" ref="AF3:AF98" si="4">IF(C3=0,"",IF(ISBLANK(AD3),"WAITING","DONE"))</f>
        <v>DONE</v>
      </c>
      <c r="AG3" s="42">
        <v>46034</v>
      </c>
      <c r="AH3" s="43">
        <v>46097</v>
      </c>
      <c r="AI3" s="37" t="str">
        <f t="shared" ref="AI3:AI98" si="5">IF(AD3=0,"",IF(ISBLANK(AH3),"UNPAID","PAID"))</f>
        <v>PAID</v>
      </c>
      <c r="AJ3" s="45" t="str">
        <f t="array" ref="AJ3">IFERROR(INDEX('[1]Master Price'!$E:$E,MATCH(D3,'[1]Master Price'!$B:$B,0)),"0")</f>
        <v>0</v>
      </c>
      <c r="AK3" s="45">
        <f t="shared" ref="AK3:AK60" si="6">AJ3*F3</f>
        <v>0</v>
      </c>
      <c r="AL3" s="46" t="str">
        <f t="shared" ref="AL3:AL90" si="7">IFERROR(DATEDIF(S3,T3,"d"),"0")&amp;"-day"</f>
        <v>0-day</v>
      </c>
      <c r="AM3" s="46" t="str">
        <f t="shared" ref="AM3:AM257" si="8">IFERROR(DATEDIF(S3,U3,"d"),"0")&amp;"-day"</f>
        <v>4-day</v>
      </c>
      <c r="AN3" s="46" t="str">
        <f t="shared" ref="AN3:AN90" si="9">IFERROR(DATEDIF(S3,X3,"d"),"0")&amp;"-day"</f>
        <v>4-day</v>
      </c>
      <c r="AO3" s="46" t="str">
        <f t="shared" ref="AO3:AO257" si="10">IFERROR(DATEDIF(X3,AA3,"d"),"0")&amp;"-day"</f>
        <v>1-day</v>
      </c>
      <c r="AP3" s="46" t="str">
        <f t="shared" ref="AP3:AP257" si="11">IFERROR(DATEDIF(AA3,AE3,"d"),"0")&amp;"-day"</f>
        <v>3-day</v>
      </c>
      <c r="AQ3" s="46" t="str">
        <f t="shared" ref="AQ3:AQ257" si="12">SUM(AL3:AP3)&amp;"-day"</f>
        <v>0-day</v>
      </c>
      <c r="AR3" s="17"/>
      <c r="AS3" s="47">
        <f t="shared" ref="AS3:AS257" si="13">IF(AT3=0,"",ROW()-ROW($AS$2))</f>
        <v>1</v>
      </c>
      <c r="AT3" s="27" t="s">
        <v>60</v>
      </c>
      <c r="AU3" s="48" t="e">
        <f t="shared" ref="AU3:AU31" ca="1" si="14">_xludf.ifna(INDEX($B:$B,MATCH(AT3,$C:$C,FALSE)),"")</f>
        <v>#NAME?</v>
      </c>
      <c r="AV3" s="48" t="e">
        <f t="shared" ref="AV3:AV30" ca="1" si="15">_xludf.ifna(INDEX($U:$U,MATCH(AT3,$C:$C,FALSE)),"")</f>
        <v>#NAME?</v>
      </c>
      <c r="AW3" s="49" t="e">
        <f t="shared" ref="AW3:AW30" ca="1" si="16">_xludf.ifna(INDEX($Z:$Z,MATCH(AT3,$C:$C,FALSE)),"")</f>
        <v>#NAME?</v>
      </c>
      <c r="AX3" s="48" t="e">
        <f t="shared" ref="AX3:AX30" ca="1" si="17">_xludf.ifna(INDEX($AA:$AA,MATCH(AT3,$C:$C,FALSE)),"")</f>
        <v>#NAME?</v>
      </c>
      <c r="AY3" s="49">
        <f t="shared" ref="AY3:AY30" si="18">IFERROR(INDEX($R:$R,MATCH(AT3,$C:$C,FALSE)),"")</f>
        <v>200000985588</v>
      </c>
      <c r="AZ3" s="50" t="e">
        <f t="shared" ref="AZ3:AZ30" ca="1" si="19">_xludf.ifna(INDEX($V:$V,MATCH(AT3,$C:$C,FALSE)),"")</f>
        <v>#NAME?</v>
      </c>
      <c r="BA3" s="51" t="e">
        <f t="shared" ref="BA3:BA257" ca="1" si="20">_xludf.ifna(INDEX($W:$W,MATCH(AT3,$C:$C,FALSE)),"")</f>
        <v>#NAME?</v>
      </c>
      <c r="BB3" s="52" t="e">
        <f t="shared" ref="BB3:BB257" ca="1" si="21">_xludf.ifna(INDEX($X:$X,MATCH(AT3,$C:$C,FALSE)),"")</f>
        <v>#NAME?</v>
      </c>
      <c r="BC3" s="51" t="e">
        <f t="shared" ref="BC3:BC257" ca="1" si="22">_xludf.ifna(INDEX($AD:$AD,MATCH(AT3,$C:$C,FALSE)),"")</f>
        <v>#NAME?</v>
      </c>
      <c r="BD3" s="54" t="e">
        <f t="shared" ref="BD3:BD257" ca="1" si="23">_xludf.ifna(INDEX($AE:$AE,MATCH(AT3,$C:$C,FALSE)),"")</f>
        <v>#NAME?</v>
      </c>
      <c r="BE3" s="48" t="e">
        <f t="shared" ref="BE3:BE257" ca="1" si="24">_xludf.ifna(INDEX($AF:$AF,MATCH(AT3,$C:$C,FALSE)),"")</f>
        <v>#NAME?</v>
      </c>
      <c r="BF3" s="50" t="e">
        <f t="shared" ref="BF3:BF257" ca="1" si="25">_xludf.ifna(INDEX($T:$T,MATCH(AT3,$C:$C,FALSE),""),"")</f>
        <v>#NAME?</v>
      </c>
      <c r="BG3" s="56" t="e">
        <f t="shared" ref="BG3:BG257" ca="1" si="26">_xludf.ifna(INDEX($AI:$AI,MATCH(AT3,$C:$C,FALSE)),"")</f>
        <v>#NAME?</v>
      </c>
      <c r="BH3" s="22"/>
      <c r="BI3" s="57">
        <v>1</v>
      </c>
      <c r="BJ3" s="57" t="s">
        <v>98</v>
      </c>
      <c r="BK3" s="59">
        <f ca="1">IFERROR(__xludf.DUMMYFUNCTION("COUNTUNIQUEIFS(C3:C514,H3:H514,$BK$2)"),28)</f>
        <v>28</v>
      </c>
      <c r="BL3" s="59">
        <f ca="1">IFERROR(__xludf.DUMMYFUNCTION("COUNTUNIQUEIFS(C3:C514,H3:H514,$BL$2)"),0)</f>
        <v>0</v>
      </c>
      <c r="BM3" s="59">
        <f ca="1">BK3+BL3</f>
        <v>28</v>
      </c>
      <c r="BN3" s="24"/>
      <c r="BO3" s="24"/>
    </row>
    <row r="4" spans="1:67" ht="15.5">
      <c r="A4" s="25">
        <f t="shared" si="0"/>
        <v>2</v>
      </c>
      <c r="B4" s="30">
        <v>46025</v>
      </c>
      <c r="C4" s="26" t="s">
        <v>100</v>
      </c>
      <c r="D4" s="27" t="s">
        <v>102</v>
      </c>
      <c r="E4" s="29" t="s">
        <v>103</v>
      </c>
      <c r="F4" s="31">
        <v>1</v>
      </c>
      <c r="G4" s="31" t="s">
        <v>63</v>
      </c>
      <c r="H4" s="31" t="str">
        <f t="shared" si="1"/>
        <v>DONE</v>
      </c>
      <c r="I4" s="31" t="s">
        <v>104</v>
      </c>
      <c r="J4" s="32" t="s">
        <v>105</v>
      </c>
      <c r="K4" s="32" t="s">
        <v>94</v>
      </c>
      <c r="L4" s="32"/>
      <c r="M4" s="25"/>
      <c r="N4" s="31" t="s">
        <v>106</v>
      </c>
      <c r="O4" s="25"/>
      <c r="P4" s="31" t="s">
        <v>73</v>
      </c>
      <c r="Q4" s="31" t="s">
        <v>81</v>
      </c>
      <c r="R4" s="26" t="s">
        <v>107</v>
      </c>
      <c r="S4" s="30">
        <v>46026</v>
      </c>
      <c r="T4" s="26" t="s">
        <v>77</v>
      </c>
      <c r="U4" s="30">
        <v>46030</v>
      </c>
      <c r="V4" s="26">
        <v>9100127905</v>
      </c>
      <c r="W4" s="33">
        <v>41780</v>
      </c>
      <c r="X4" s="34">
        <v>46030</v>
      </c>
      <c r="Y4" s="34" t="str">
        <f t="shared" si="2"/>
        <v>DONE</v>
      </c>
      <c r="Z4" s="36" t="s">
        <v>108</v>
      </c>
      <c r="AA4" s="38">
        <v>46031</v>
      </c>
      <c r="AB4" s="34" t="str">
        <f t="shared" si="3"/>
        <v>DONE</v>
      </c>
      <c r="AC4" s="25"/>
      <c r="AD4" s="37" t="s">
        <v>109</v>
      </c>
      <c r="AE4" s="42">
        <v>46034</v>
      </c>
      <c r="AF4" s="37" t="str">
        <f t="shared" si="4"/>
        <v>DONE</v>
      </c>
      <c r="AG4" s="42">
        <v>46034</v>
      </c>
      <c r="AH4" s="39">
        <v>46097</v>
      </c>
      <c r="AI4" s="37" t="str">
        <f t="shared" si="5"/>
        <v>PAID</v>
      </c>
      <c r="AJ4" s="45" t="str">
        <f t="array" ref="AJ4">IFERROR(INDEX('[1]Master Price'!$E:$E,MATCH(D4,'[1]Master Price'!$B:$B,0)),"0")</f>
        <v>0</v>
      </c>
      <c r="AK4" s="45">
        <f t="shared" si="6"/>
        <v>0</v>
      </c>
      <c r="AL4" s="46" t="str">
        <f t="shared" si="7"/>
        <v>0-day</v>
      </c>
      <c r="AM4" s="46" t="str">
        <f t="shared" si="8"/>
        <v>4-day</v>
      </c>
      <c r="AN4" s="46" t="str">
        <f t="shared" si="9"/>
        <v>4-day</v>
      </c>
      <c r="AO4" s="46" t="str">
        <f t="shared" si="10"/>
        <v>1-day</v>
      </c>
      <c r="AP4" s="46" t="str">
        <f t="shared" si="11"/>
        <v>3-day</v>
      </c>
      <c r="AQ4" s="46" t="str">
        <f t="shared" si="12"/>
        <v>0-day</v>
      </c>
      <c r="AR4" s="17"/>
      <c r="AS4" s="47">
        <f t="shared" si="13"/>
        <v>2</v>
      </c>
      <c r="AT4" s="27" t="s">
        <v>100</v>
      </c>
      <c r="AU4" s="48" t="e">
        <f t="shared" ca="1" si="14"/>
        <v>#NAME?</v>
      </c>
      <c r="AV4" s="48" t="e">
        <f t="shared" ca="1" si="15"/>
        <v>#NAME?</v>
      </c>
      <c r="AW4" s="49" t="e">
        <f t="shared" ca="1" si="16"/>
        <v>#NAME?</v>
      </c>
      <c r="AX4" s="48" t="e">
        <f t="shared" ca="1" si="17"/>
        <v>#NAME?</v>
      </c>
      <c r="AY4" s="49" t="str">
        <f t="shared" si="18"/>
        <v>RESERVASI 2179934</v>
      </c>
      <c r="AZ4" s="50" t="e">
        <f t="shared" ca="1" si="19"/>
        <v>#NAME?</v>
      </c>
      <c r="BA4" s="51" t="e">
        <f t="shared" ca="1" si="20"/>
        <v>#NAME?</v>
      </c>
      <c r="BB4" s="52" t="e">
        <f t="shared" ca="1" si="21"/>
        <v>#NAME?</v>
      </c>
      <c r="BC4" s="51" t="e">
        <f t="shared" ca="1" si="22"/>
        <v>#NAME?</v>
      </c>
      <c r="BD4" s="54" t="e">
        <f t="shared" ca="1" si="23"/>
        <v>#NAME?</v>
      </c>
      <c r="BE4" s="48" t="e">
        <f t="shared" ca="1" si="24"/>
        <v>#NAME?</v>
      </c>
      <c r="BF4" s="50" t="e">
        <f t="shared" ca="1" si="25"/>
        <v>#NAME?</v>
      </c>
      <c r="BG4" s="56" t="e">
        <f t="shared" ca="1" si="26"/>
        <v>#NAME?</v>
      </c>
      <c r="BH4" s="22"/>
      <c r="BI4" s="57">
        <v>3</v>
      </c>
      <c r="BJ4" s="57" t="s">
        <v>118</v>
      </c>
      <c r="BK4" s="59">
        <f ca="1">IFERROR(__xludf.DUMMYFUNCTION("COUNTUNIQUEIFS(C3:C514,AB3:AB514,$BK$2)"),28)</f>
        <v>28</v>
      </c>
      <c r="BL4" s="59">
        <f ca="1">IFERROR(__xludf.DUMMYFUNCTION("COUNTUNIQUEIFS(C3:C514,AB3:AB514,$BL$2)"),0)</f>
        <v>0</v>
      </c>
      <c r="BM4" s="59">
        <f t="shared" ref="BM4:BM6" ca="1" si="27">SUM(BK4:BL4)</f>
        <v>28</v>
      </c>
      <c r="BN4" s="24"/>
      <c r="BO4" s="24"/>
    </row>
    <row r="5" spans="1:67" ht="15.5">
      <c r="A5" s="25">
        <f t="shared" si="0"/>
        <v>3</v>
      </c>
      <c r="B5" s="30">
        <v>46025</v>
      </c>
      <c r="C5" s="26" t="s">
        <v>100</v>
      </c>
      <c r="D5" s="27" t="s">
        <v>124</v>
      </c>
      <c r="E5" s="29" t="s">
        <v>125</v>
      </c>
      <c r="F5" s="31">
        <v>1</v>
      </c>
      <c r="G5" s="31" t="s">
        <v>63</v>
      </c>
      <c r="H5" s="31" t="str">
        <f t="shared" si="1"/>
        <v>DONE</v>
      </c>
      <c r="I5" s="31" t="s">
        <v>104</v>
      </c>
      <c r="J5" s="32" t="s">
        <v>105</v>
      </c>
      <c r="K5" s="32" t="s">
        <v>94</v>
      </c>
      <c r="L5" s="32"/>
      <c r="M5" s="25"/>
      <c r="N5" s="31" t="s">
        <v>106</v>
      </c>
      <c r="O5" s="25"/>
      <c r="P5" s="31" t="s">
        <v>73</v>
      </c>
      <c r="Q5" s="31" t="s">
        <v>81</v>
      </c>
      <c r="R5" s="26" t="s">
        <v>107</v>
      </c>
      <c r="S5" s="30">
        <v>46026</v>
      </c>
      <c r="T5" s="26" t="s">
        <v>77</v>
      </c>
      <c r="U5" s="30">
        <v>46030</v>
      </c>
      <c r="V5" s="26">
        <v>9100127905</v>
      </c>
      <c r="W5" s="33">
        <v>41780</v>
      </c>
      <c r="X5" s="34">
        <v>46030</v>
      </c>
      <c r="Y5" s="34" t="str">
        <f t="shared" si="2"/>
        <v>DONE</v>
      </c>
      <c r="Z5" s="36" t="s">
        <v>108</v>
      </c>
      <c r="AA5" s="38">
        <v>46031</v>
      </c>
      <c r="AB5" s="34" t="str">
        <f t="shared" si="3"/>
        <v>DONE</v>
      </c>
      <c r="AC5" s="25"/>
      <c r="AD5" s="37" t="s">
        <v>109</v>
      </c>
      <c r="AE5" s="42">
        <v>46034</v>
      </c>
      <c r="AF5" s="37" t="str">
        <f t="shared" si="4"/>
        <v>DONE</v>
      </c>
      <c r="AG5" s="42">
        <v>46034</v>
      </c>
      <c r="AH5" s="39">
        <v>46097</v>
      </c>
      <c r="AI5" s="37" t="str">
        <f t="shared" si="5"/>
        <v>PAID</v>
      </c>
      <c r="AJ5" s="45" t="str">
        <f t="array" ref="AJ5">IFERROR(INDEX('[1]Master Price'!$E:$E,MATCH(D5,'[1]Master Price'!$B:$B,0)),"0")</f>
        <v>0</v>
      </c>
      <c r="AK5" s="45">
        <f t="shared" si="6"/>
        <v>0</v>
      </c>
      <c r="AL5" s="46" t="str">
        <f t="shared" si="7"/>
        <v>0-day</v>
      </c>
      <c r="AM5" s="46" t="str">
        <f t="shared" si="8"/>
        <v>4-day</v>
      </c>
      <c r="AN5" s="46" t="str">
        <f t="shared" si="9"/>
        <v>4-day</v>
      </c>
      <c r="AO5" s="46" t="str">
        <f t="shared" si="10"/>
        <v>1-day</v>
      </c>
      <c r="AP5" s="46" t="str">
        <f t="shared" si="11"/>
        <v>3-day</v>
      </c>
      <c r="AQ5" s="46" t="str">
        <f t="shared" si="12"/>
        <v>0-day</v>
      </c>
      <c r="AR5" s="17"/>
      <c r="AS5" s="47">
        <f t="shared" si="13"/>
        <v>3</v>
      </c>
      <c r="AT5" s="27" t="s">
        <v>134</v>
      </c>
      <c r="AU5" s="48" t="e">
        <f t="shared" ca="1" si="14"/>
        <v>#NAME?</v>
      </c>
      <c r="AV5" s="48" t="e">
        <f t="shared" ca="1" si="15"/>
        <v>#NAME?</v>
      </c>
      <c r="AW5" s="49" t="e">
        <f t="shared" ca="1" si="16"/>
        <v>#NAME?</v>
      </c>
      <c r="AX5" s="48" t="e">
        <f t="shared" ca="1" si="17"/>
        <v>#NAME?</v>
      </c>
      <c r="AY5" s="49">
        <f t="shared" si="18"/>
        <v>200000986646</v>
      </c>
      <c r="AZ5" s="50" t="e">
        <f t="shared" ca="1" si="19"/>
        <v>#NAME?</v>
      </c>
      <c r="BA5" s="51" t="e">
        <f t="shared" ca="1" si="20"/>
        <v>#NAME?</v>
      </c>
      <c r="BB5" s="52" t="e">
        <f t="shared" ca="1" si="21"/>
        <v>#NAME?</v>
      </c>
      <c r="BC5" s="51" t="e">
        <f t="shared" ca="1" si="22"/>
        <v>#NAME?</v>
      </c>
      <c r="BD5" s="54" t="e">
        <f t="shared" ca="1" si="23"/>
        <v>#NAME?</v>
      </c>
      <c r="BE5" s="48" t="e">
        <f t="shared" ca="1" si="24"/>
        <v>#NAME?</v>
      </c>
      <c r="BF5" s="50" t="e">
        <f t="shared" ca="1" si="25"/>
        <v>#NAME?</v>
      </c>
      <c r="BG5" s="56" t="e">
        <f t="shared" ca="1" si="26"/>
        <v>#NAME?</v>
      </c>
      <c r="BH5" s="22"/>
      <c r="BI5" s="57">
        <v>4</v>
      </c>
      <c r="BJ5" s="57" t="s">
        <v>131</v>
      </c>
      <c r="BK5" s="59">
        <f ca="1">IFERROR(__xludf.DUMMYFUNCTION("COUNTUNIQUEIFS(C3:C514,Y3:Y514,$BK$2)"),28)</f>
        <v>28</v>
      </c>
      <c r="BL5" s="59">
        <f ca="1">IFERROR(__xludf.DUMMYFUNCTION("COUNTUNIQUEIFS(C3:C514,Y3:Y514,$BL$2)"),0)</f>
        <v>0</v>
      </c>
      <c r="BM5" s="59">
        <f t="shared" ca="1" si="27"/>
        <v>28</v>
      </c>
      <c r="BN5" s="24"/>
      <c r="BO5" s="24"/>
    </row>
    <row r="6" spans="1:67" ht="15.5">
      <c r="A6" s="25">
        <f t="shared" si="0"/>
        <v>4</v>
      </c>
      <c r="B6" s="30">
        <v>46025</v>
      </c>
      <c r="C6" s="26" t="s">
        <v>100</v>
      </c>
      <c r="D6" s="27" t="s">
        <v>140</v>
      </c>
      <c r="E6" s="29" t="s">
        <v>141</v>
      </c>
      <c r="F6" s="31">
        <v>1</v>
      </c>
      <c r="G6" s="31" t="s">
        <v>63</v>
      </c>
      <c r="H6" s="31" t="str">
        <f t="shared" si="1"/>
        <v>DONE</v>
      </c>
      <c r="I6" s="31" t="s">
        <v>104</v>
      </c>
      <c r="J6" s="32" t="s">
        <v>105</v>
      </c>
      <c r="K6" s="32" t="s">
        <v>94</v>
      </c>
      <c r="L6" s="32"/>
      <c r="M6" s="25"/>
      <c r="N6" s="31" t="s">
        <v>106</v>
      </c>
      <c r="O6" s="25"/>
      <c r="P6" s="31" t="s">
        <v>73</v>
      </c>
      <c r="Q6" s="31" t="s">
        <v>81</v>
      </c>
      <c r="R6" s="26" t="s">
        <v>107</v>
      </c>
      <c r="S6" s="30">
        <v>46026</v>
      </c>
      <c r="T6" s="26" t="s">
        <v>77</v>
      </c>
      <c r="U6" s="30">
        <v>46030</v>
      </c>
      <c r="V6" s="26">
        <v>9100127905</v>
      </c>
      <c r="W6" s="33">
        <v>41780</v>
      </c>
      <c r="X6" s="34">
        <v>46030</v>
      </c>
      <c r="Y6" s="34" t="str">
        <f t="shared" si="2"/>
        <v>DONE</v>
      </c>
      <c r="Z6" s="36" t="s">
        <v>108</v>
      </c>
      <c r="AA6" s="38">
        <v>46031</v>
      </c>
      <c r="AB6" s="34" t="str">
        <f t="shared" si="3"/>
        <v>DONE</v>
      </c>
      <c r="AC6" s="25"/>
      <c r="AD6" s="37" t="s">
        <v>109</v>
      </c>
      <c r="AE6" s="42">
        <v>46034</v>
      </c>
      <c r="AF6" s="37" t="str">
        <f t="shared" si="4"/>
        <v>DONE</v>
      </c>
      <c r="AG6" s="42">
        <v>46034</v>
      </c>
      <c r="AH6" s="39">
        <v>46097</v>
      </c>
      <c r="AI6" s="37" t="str">
        <f t="shared" si="5"/>
        <v>PAID</v>
      </c>
      <c r="AJ6" s="45" t="str">
        <f t="array" ref="AJ6">IFERROR(INDEX('[1]Master Price'!$E:$E,MATCH(D6,'[1]Master Price'!$B:$B,0)),"0")</f>
        <v>0</v>
      </c>
      <c r="AK6" s="45">
        <f t="shared" si="6"/>
        <v>0</v>
      </c>
      <c r="AL6" s="46" t="str">
        <f t="shared" si="7"/>
        <v>0-day</v>
      </c>
      <c r="AM6" s="46" t="str">
        <f t="shared" si="8"/>
        <v>4-day</v>
      </c>
      <c r="AN6" s="46" t="str">
        <f t="shared" si="9"/>
        <v>4-day</v>
      </c>
      <c r="AO6" s="46" t="str">
        <f t="shared" si="10"/>
        <v>1-day</v>
      </c>
      <c r="AP6" s="46" t="str">
        <f t="shared" si="11"/>
        <v>3-day</v>
      </c>
      <c r="AQ6" s="46" t="str">
        <f t="shared" si="12"/>
        <v>0-day</v>
      </c>
      <c r="AR6" s="17"/>
      <c r="AS6" s="47">
        <f t="shared" si="13"/>
        <v>4</v>
      </c>
      <c r="AT6" s="27" t="s">
        <v>148</v>
      </c>
      <c r="AU6" s="48" t="e">
        <f t="shared" ca="1" si="14"/>
        <v>#NAME?</v>
      </c>
      <c r="AV6" s="48" t="e">
        <f t="shared" ca="1" si="15"/>
        <v>#NAME?</v>
      </c>
      <c r="AW6" s="49" t="e">
        <f t="shared" ca="1" si="16"/>
        <v>#NAME?</v>
      </c>
      <c r="AX6" s="48" t="e">
        <f t="shared" ca="1" si="17"/>
        <v>#NAME?</v>
      </c>
      <c r="AY6" s="49">
        <f t="shared" si="18"/>
        <v>200000986649</v>
      </c>
      <c r="AZ6" s="50" t="e">
        <f t="shared" ca="1" si="19"/>
        <v>#NAME?</v>
      </c>
      <c r="BA6" s="51" t="e">
        <f t="shared" ca="1" si="20"/>
        <v>#NAME?</v>
      </c>
      <c r="BB6" s="52" t="e">
        <f t="shared" ca="1" si="21"/>
        <v>#NAME?</v>
      </c>
      <c r="BC6" s="51" t="e">
        <f t="shared" ca="1" si="22"/>
        <v>#NAME?</v>
      </c>
      <c r="BD6" s="54" t="e">
        <f t="shared" ca="1" si="23"/>
        <v>#NAME?</v>
      </c>
      <c r="BE6" s="48" t="e">
        <f t="shared" ca="1" si="24"/>
        <v>#NAME?</v>
      </c>
      <c r="BF6" s="50" t="e">
        <f t="shared" ca="1" si="25"/>
        <v>#NAME?</v>
      </c>
      <c r="BG6" s="56" t="e">
        <f t="shared" ca="1" si="26"/>
        <v>#NAME?</v>
      </c>
      <c r="BH6" s="22"/>
      <c r="BI6" s="57">
        <v>5</v>
      </c>
      <c r="BJ6" s="57" t="s">
        <v>142</v>
      </c>
      <c r="BK6" s="59">
        <f ca="1">IFERROR(__xludf.DUMMYFUNCTION("COUNTUNIQUEIFS(C3:C514,AF3:AF514,$BK$2)"),28)</f>
        <v>28</v>
      </c>
      <c r="BL6" s="59">
        <f ca="1">IFERROR(__xludf.DUMMYFUNCTION("COUNTUNIQUEIFS(C3:C514,AF3:AF514,$BL$2)"),0)</f>
        <v>0</v>
      </c>
      <c r="BM6" s="59">
        <f t="shared" ca="1" si="27"/>
        <v>28</v>
      </c>
      <c r="BN6" s="24"/>
      <c r="BO6" s="24"/>
    </row>
    <row r="7" spans="1:67" ht="15.5">
      <c r="A7" s="25">
        <f t="shared" si="0"/>
        <v>5</v>
      </c>
      <c r="B7" s="30">
        <v>46025</v>
      </c>
      <c r="C7" s="26" t="s">
        <v>100</v>
      </c>
      <c r="D7" s="27" t="s">
        <v>151</v>
      </c>
      <c r="E7" s="29" t="s">
        <v>152</v>
      </c>
      <c r="F7" s="31">
        <v>1</v>
      </c>
      <c r="G7" s="31" t="s">
        <v>63</v>
      </c>
      <c r="H7" s="31" t="str">
        <f t="shared" si="1"/>
        <v>DONE</v>
      </c>
      <c r="I7" s="31" t="s">
        <v>104</v>
      </c>
      <c r="J7" s="32" t="s">
        <v>105</v>
      </c>
      <c r="K7" s="32" t="s">
        <v>94</v>
      </c>
      <c r="L7" s="32"/>
      <c r="M7" s="25"/>
      <c r="N7" s="31" t="s">
        <v>106</v>
      </c>
      <c r="O7" s="25"/>
      <c r="P7" s="31" t="s">
        <v>73</v>
      </c>
      <c r="Q7" s="31" t="s">
        <v>81</v>
      </c>
      <c r="R7" s="26" t="s">
        <v>107</v>
      </c>
      <c r="S7" s="30">
        <v>46026</v>
      </c>
      <c r="T7" s="26" t="s">
        <v>77</v>
      </c>
      <c r="U7" s="30">
        <v>46041</v>
      </c>
      <c r="V7" s="26">
        <v>9100127905</v>
      </c>
      <c r="W7" s="33">
        <v>41780</v>
      </c>
      <c r="X7" s="34">
        <v>46030</v>
      </c>
      <c r="Y7" s="34" t="str">
        <f t="shared" si="2"/>
        <v>DONE</v>
      </c>
      <c r="Z7" s="36" t="s">
        <v>108</v>
      </c>
      <c r="AA7" s="38">
        <v>46031</v>
      </c>
      <c r="AB7" s="34" t="str">
        <f t="shared" si="3"/>
        <v>DONE</v>
      </c>
      <c r="AC7" s="25"/>
      <c r="AD7" s="37" t="s">
        <v>109</v>
      </c>
      <c r="AE7" s="42">
        <v>46034</v>
      </c>
      <c r="AF7" s="37" t="str">
        <f t="shared" si="4"/>
        <v>DONE</v>
      </c>
      <c r="AG7" s="42">
        <v>46034</v>
      </c>
      <c r="AH7" s="39">
        <v>46097</v>
      </c>
      <c r="AI7" s="37" t="str">
        <f t="shared" si="5"/>
        <v>PAID</v>
      </c>
      <c r="AJ7" s="45" t="str">
        <f t="array" ref="AJ7">IFERROR(INDEX('[1]Master Price'!$E:$E,MATCH(D7,'[1]Master Price'!$B:$B,0)),"0")</f>
        <v>0</v>
      </c>
      <c r="AK7" s="45">
        <f t="shared" si="6"/>
        <v>0</v>
      </c>
      <c r="AL7" s="46" t="str">
        <f t="shared" si="7"/>
        <v>0-day</v>
      </c>
      <c r="AM7" s="46" t="str">
        <f t="shared" si="8"/>
        <v>15-day</v>
      </c>
      <c r="AN7" s="46" t="str">
        <f t="shared" si="9"/>
        <v>4-day</v>
      </c>
      <c r="AO7" s="46" t="str">
        <f t="shared" si="10"/>
        <v>1-day</v>
      </c>
      <c r="AP7" s="46" t="str">
        <f t="shared" si="11"/>
        <v>3-day</v>
      </c>
      <c r="AQ7" s="46" t="str">
        <f t="shared" si="12"/>
        <v>0-day</v>
      </c>
      <c r="AR7" s="17"/>
      <c r="AS7" s="47">
        <f t="shared" si="13"/>
        <v>5</v>
      </c>
      <c r="AT7" s="27" t="s">
        <v>160</v>
      </c>
      <c r="AU7" s="48" t="e">
        <f t="shared" ca="1" si="14"/>
        <v>#NAME?</v>
      </c>
      <c r="AV7" s="48" t="e">
        <f t="shared" ca="1" si="15"/>
        <v>#NAME?</v>
      </c>
      <c r="AW7" s="49" t="e">
        <f t="shared" ca="1" si="16"/>
        <v>#NAME?</v>
      </c>
      <c r="AX7" s="48" t="e">
        <f t="shared" ca="1" si="17"/>
        <v>#NAME?</v>
      </c>
      <c r="AY7" s="49">
        <f t="shared" si="18"/>
        <v>200000986655</v>
      </c>
      <c r="AZ7" s="50" t="e">
        <f t="shared" ca="1" si="19"/>
        <v>#NAME?</v>
      </c>
      <c r="BA7" s="51" t="e">
        <f t="shared" ca="1" si="20"/>
        <v>#NAME?</v>
      </c>
      <c r="BB7" s="52" t="e">
        <f t="shared" ca="1" si="21"/>
        <v>#NAME?</v>
      </c>
      <c r="BC7" s="51" t="e">
        <f t="shared" ca="1" si="22"/>
        <v>#NAME?</v>
      </c>
      <c r="BD7" s="54" t="e">
        <f t="shared" ca="1" si="23"/>
        <v>#NAME?</v>
      </c>
      <c r="BE7" s="48" t="e">
        <f t="shared" ca="1" si="24"/>
        <v>#NAME?</v>
      </c>
      <c r="BF7" s="50" t="e">
        <f t="shared" ca="1" si="25"/>
        <v>#NAME?</v>
      </c>
      <c r="BG7" s="56" t="e">
        <f t="shared" ca="1" si="26"/>
        <v>#NAME?</v>
      </c>
      <c r="BH7" s="22"/>
      <c r="BI7" s="22"/>
      <c r="BJ7" s="22"/>
      <c r="BK7" s="22"/>
      <c r="BL7" s="22"/>
      <c r="BM7" s="22"/>
      <c r="BN7" s="24"/>
      <c r="BO7" s="24"/>
    </row>
    <row r="8" spans="1:67" ht="15.5">
      <c r="A8" s="25">
        <f t="shared" si="0"/>
        <v>6</v>
      </c>
      <c r="B8" s="30">
        <v>46026</v>
      </c>
      <c r="C8" s="26" t="s">
        <v>134</v>
      </c>
      <c r="D8" s="27" t="s">
        <v>167</v>
      </c>
      <c r="E8" s="29" t="s">
        <v>168</v>
      </c>
      <c r="F8" s="31">
        <v>1</v>
      </c>
      <c r="G8" s="31" t="s">
        <v>63</v>
      </c>
      <c r="H8" s="31" t="str">
        <f t="shared" si="1"/>
        <v>DONE</v>
      </c>
      <c r="I8" s="31" t="s">
        <v>171</v>
      </c>
      <c r="J8" s="32" t="s">
        <v>173</v>
      </c>
      <c r="K8" s="32" t="s">
        <v>94</v>
      </c>
      <c r="L8" s="31">
        <v>10.513999999999999</v>
      </c>
      <c r="M8" s="25"/>
      <c r="N8" s="31" t="s">
        <v>78</v>
      </c>
      <c r="O8" s="31" t="s">
        <v>174</v>
      </c>
      <c r="P8" s="31" t="s">
        <v>73</v>
      </c>
      <c r="Q8" s="31" t="s">
        <v>81</v>
      </c>
      <c r="R8" s="26">
        <v>200000986646</v>
      </c>
      <c r="S8" s="30">
        <v>46028</v>
      </c>
      <c r="T8" s="26" t="s">
        <v>77</v>
      </c>
      <c r="U8" s="30">
        <v>46041</v>
      </c>
      <c r="V8" s="26">
        <v>4000652066</v>
      </c>
      <c r="W8" s="33">
        <v>42048</v>
      </c>
      <c r="X8" s="34">
        <v>46041</v>
      </c>
      <c r="Y8" s="34" t="str">
        <f t="shared" si="2"/>
        <v>DONE</v>
      </c>
      <c r="Z8" s="36" t="s">
        <v>177</v>
      </c>
      <c r="AA8" s="38">
        <v>46042</v>
      </c>
      <c r="AB8" s="34" t="str">
        <f t="shared" si="3"/>
        <v>DONE</v>
      </c>
      <c r="AC8" s="25"/>
      <c r="AD8" s="37" t="s">
        <v>179</v>
      </c>
      <c r="AE8" s="42">
        <v>46043</v>
      </c>
      <c r="AF8" s="37" t="str">
        <f t="shared" si="4"/>
        <v>DONE</v>
      </c>
      <c r="AG8" s="44">
        <v>46044</v>
      </c>
      <c r="AH8" s="39">
        <v>46097</v>
      </c>
      <c r="AI8" s="37" t="str">
        <f t="shared" si="5"/>
        <v>PAID</v>
      </c>
      <c r="AJ8" s="45" t="str">
        <f t="array" ref="AJ8">IFERROR(INDEX('[1]Master Price'!$E:$E,MATCH(D8,'[1]Master Price'!$B:$B,0)),"0")</f>
        <v>0</v>
      </c>
      <c r="AK8" s="45">
        <f t="shared" si="6"/>
        <v>0</v>
      </c>
      <c r="AL8" s="46" t="str">
        <f t="shared" si="7"/>
        <v>0-day</v>
      </c>
      <c r="AM8" s="46" t="str">
        <f t="shared" si="8"/>
        <v>13-day</v>
      </c>
      <c r="AN8" s="46" t="str">
        <f t="shared" si="9"/>
        <v>13-day</v>
      </c>
      <c r="AO8" s="46" t="str">
        <f t="shared" si="10"/>
        <v>1-day</v>
      </c>
      <c r="AP8" s="46" t="str">
        <f t="shared" si="11"/>
        <v>1-day</v>
      </c>
      <c r="AQ8" s="46" t="str">
        <f t="shared" si="12"/>
        <v>0-day</v>
      </c>
      <c r="AR8" s="17"/>
      <c r="AS8" s="47">
        <f t="shared" si="13"/>
        <v>6</v>
      </c>
      <c r="AT8" s="27" t="s">
        <v>183</v>
      </c>
      <c r="AU8" s="48" t="e">
        <f t="shared" ca="1" si="14"/>
        <v>#NAME?</v>
      </c>
      <c r="AV8" s="48" t="e">
        <f t="shared" ca="1" si="15"/>
        <v>#NAME?</v>
      </c>
      <c r="AW8" s="49" t="e">
        <f t="shared" ca="1" si="16"/>
        <v>#NAME?</v>
      </c>
      <c r="AX8" s="48" t="e">
        <f t="shared" ca="1" si="17"/>
        <v>#NAME?</v>
      </c>
      <c r="AY8" s="49">
        <f t="shared" si="18"/>
        <v>200000987760</v>
      </c>
      <c r="AZ8" s="50" t="e">
        <f t="shared" ca="1" si="19"/>
        <v>#NAME?</v>
      </c>
      <c r="BA8" s="51" t="e">
        <f t="shared" ca="1" si="20"/>
        <v>#NAME?</v>
      </c>
      <c r="BB8" s="52" t="e">
        <f t="shared" ca="1" si="21"/>
        <v>#NAME?</v>
      </c>
      <c r="BC8" s="51" t="e">
        <f t="shared" ca="1" si="22"/>
        <v>#NAME?</v>
      </c>
      <c r="BD8" s="54" t="e">
        <f t="shared" ca="1" si="23"/>
        <v>#NAME?</v>
      </c>
      <c r="BE8" s="48" t="e">
        <f t="shared" ca="1" si="24"/>
        <v>#NAME?</v>
      </c>
      <c r="BF8" s="50" t="e">
        <f t="shared" ca="1" si="25"/>
        <v>#NAME?</v>
      </c>
      <c r="BG8" s="56" t="e">
        <f t="shared" ca="1" si="26"/>
        <v>#NAME?</v>
      </c>
      <c r="BH8" s="22"/>
      <c r="BI8" s="22"/>
      <c r="BJ8" s="22"/>
      <c r="BK8" s="22"/>
      <c r="BL8" s="22"/>
      <c r="BM8" s="22"/>
      <c r="BN8" s="24"/>
      <c r="BO8" s="24"/>
    </row>
    <row r="9" spans="1:67" ht="15.5">
      <c r="A9" s="25">
        <f t="shared" si="0"/>
        <v>7</v>
      </c>
      <c r="B9" s="30">
        <v>46027</v>
      </c>
      <c r="C9" s="26" t="s">
        <v>148</v>
      </c>
      <c r="D9" s="27" t="s">
        <v>185</v>
      </c>
      <c r="E9" s="29" t="s">
        <v>186</v>
      </c>
      <c r="F9" s="31">
        <v>1</v>
      </c>
      <c r="G9" s="31" t="s">
        <v>63</v>
      </c>
      <c r="H9" s="31" t="str">
        <f t="shared" si="1"/>
        <v>DONE</v>
      </c>
      <c r="I9" s="31" t="s">
        <v>187</v>
      </c>
      <c r="J9" s="32" t="s">
        <v>188</v>
      </c>
      <c r="K9" s="32" t="s">
        <v>70</v>
      </c>
      <c r="L9" s="31"/>
      <c r="M9" s="25"/>
      <c r="N9" s="31" t="s">
        <v>78</v>
      </c>
      <c r="O9" s="31" t="s">
        <v>189</v>
      </c>
      <c r="P9" s="31" t="s">
        <v>73</v>
      </c>
      <c r="Q9" s="31" t="s">
        <v>81</v>
      </c>
      <c r="R9" s="26">
        <v>200000986649</v>
      </c>
      <c r="S9" s="30">
        <v>46028</v>
      </c>
      <c r="T9" s="26" t="s">
        <v>77</v>
      </c>
      <c r="U9" s="30">
        <v>46041</v>
      </c>
      <c r="V9" s="26">
        <v>4000652071</v>
      </c>
      <c r="W9" s="33">
        <v>42049</v>
      </c>
      <c r="X9" s="34">
        <v>46041</v>
      </c>
      <c r="Y9" s="34" t="str">
        <f t="shared" si="2"/>
        <v>DONE</v>
      </c>
      <c r="Z9" s="36" t="s">
        <v>191</v>
      </c>
      <c r="AA9" s="38">
        <v>46042</v>
      </c>
      <c r="AB9" s="34" t="str">
        <f t="shared" si="3"/>
        <v>DONE</v>
      </c>
      <c r="AC9" s="25"/>
      <c r="AD9" s="37" t="s">
        <v>192</v>
      </c>
      <c r="AE9" s="42">
        <v>46043</v>
      </c>
      <c r="AF9" s="37" t="str">
        <f t="shared" si="4"/>
        <v>DONE</v>
      </c>
      <c r="AG9" s="44">
        <v>46044</v>
      </c>
      <c r="AH9" s="39">
        <v>46097</v>
      </c>
      <c r="AI9" s="37" t="str">
        <f t="shared" si="5"/>
        <v>PAID</v>
      </c>
      <c r="AJ9" s="45" t="str">
        <f t="array" ref="AJ9">IFERROR(INDEX('[1]Master Price'!$E:$E,MATCH(D9,'[1]Master Price'!$B:$B,0)),"0")</f>
        <v>0</v>
      </c>
      <c r="AK9" s="45">
        <f t="shared" si="6"/>
        <v>0</v>
      </c>
      <c r="AL9" s="46" t="str">
        <f t="shared" si="7"/>
        <v>0-day</v>
      </c>
      <c r="AM9" s="46" t="str">
        <f t="shared" si="8"/>
        <v>13-day</v>
      </c>
      <c r="AN9" s="46" t="str">
        <f t="shared" si="9"/>
        <v>13-day</v>
      </c>
      <c r="AO9" s="46" t="str">
        <f t="shared" si="10"/>
        <v>1-day</v>
      </c>
      <c r="AP9" s="46" t="str">
        <f t="shared" si="11"/>
        <v>1-day</v>
      </c>
      <c r="AQ9" s="46" t="str">
        <f t="shared" si="12"/>
        <v>0-day</v>
      </c>
      <c r="AR9" s="17"/>
      <c r="AS9" s="47">
        <f t="shared" si="13"/>
        <v>7</v>
      </c>
      <c r="AT9" s="27" t="s">
        <v>198</v>
      </c>
      <c r="AU9" s="48" t="e">
        <f t="shared" ca="1" si="14"/>
        <v>#NAME?</v>
      </c>
      <c r="AV9" s="48" t="e">
        <f t="shared" ca="1" si="15"/>
        <v>#NAME?</v>
      </c>
      <c r="AW9" s="49" t="e">
        <f t="shared" ca="1" si="16"/>
        <v>#NAME?</v>
      </c>
      <c r="AX9" s="48" t="e">
        <f t="shared" ca="1" si="17"/>
        <v>#NAME?</v>
      </c>
      <c r="AY9" s="49">
        <f t="shared" si="18"/>
        <v>200000988352</v>
      </c>
      <c r="AZ9" s="50" t="e">
        <f t="shared" ca="1" si="19"/>
        <v>#NAME?</v>
      </c>
      <c r="BA9" s="51" t="e">
        <f t="shared" ca="1" si="20"/>
        <v>#NAME?</v>
      </c>
      <c r="BB9" s="52" t="e">
        <f t="shared" ca="1" si="21"/>
        <v>#NAME?</v>
      </c>
      <c r="BC9" s="51" t="e">
        <f t="shared" ca="1" si="22"/>
        <v>#NAME?</v>
      </c>
      <c r="BD9" s="54" t="e">
        <f t="shared" ca="1" si="23"/>
        <v>#NAME?</v>
      </c>
      <c r="BE9" s="48" t="e">
        <f t="shared" ca="1" si="24"/>
        <v>#NAME?</v>
      </c>
      <c r="BF9" s="50" t="e">
        <f t="shared" ca="1" si="25"/>
        <v>#NAME?</v>
      </c>
      <c r="BG9" s="56" t="e">
        <f t="shared" ca="1" si="26"/>
        <v>#NAME?</v>
      </c>
      <c r="BH9" s="22"/>
      <c r="BI9" s="22"/>
      <c r="BJ9" s="22"/>
      <c r="BK9" s="22"/>
      <c r="BL9" s="22"/>
      <c r="BM9" s="22"/>
      <c r="BN9" s="24"/>
      <c r="BO9" s="24"/>
    </row>
    <row r="10" spans="1:67" ht="15.5">
      <c r="A10" s="25">
        <f t="shared" si="0"/>
        <v>8</v>
      </c>
      <c r="B10" s="30">
        <v>46028</v>
      </c>
      <c r="C10" s="26" t="s">
        <v>160</v>
      </c>
      <c r="D10" s="27" t="s">
        <v>203</v>
      </c>
      <c r="E10" s="29" t="s">
        <v>204</v>
      </c>
      <c r="F10" s="31">
        <v>1</v>
      </c>
      <c r="G10" s="31" t="s">
        <v>63</v>
      </c>
      <c r="H10" s="31" t="str">
        <f t="shared" si="1"/>
        <v>DONE</v>
      </c>
      <c r="I10" s="31" t="s">
        <v>205</v>
      </c>
      <c r="J10" s="32" t="s">
        <v>157</v>
      </c>
      <c r="K10" s="32" t="s">
        <v>94</v>
      </c>
      <c r="L10" s="31"/>
      <c r="M10" s="25"/>
      <c r="N10" s="31" t="s">
        <v>78</v>
      </c>
      <c r="O10" s="31" t="s">
        <v>96</v>
      </c>
      <c r="P10" s="31" t="s">
        <v>73</v>
      </c>
      <c r="Q10" s="31" t="s">
        <v>81</v>
      </c>
      <c r="R10" s="26">
        <v>200000986655</v>
      </c>
      <c r="S10" s="30">
        <v>46028</v>
      </c>
      <c r="T10" s="26" t="s">
        <v>77</v>
      </c>
      <c r="U10" s="30">
        <v>46041</v>
      </c>
      <c r="V10" s="26">
        <v>4000652080</v>
      </c>
      <c r="W10" s="33">
        <v>42050</v>
      </c>
      <c r="X10" s="34">
        <v>46041</v>
      </c>
      <c r="Y10" s="34" t="str">
        <f t="shared" si="2"/>
        <v>DONE</v>
      </c>
      <c r="Z10" s="36" t="s">
        <v>206</v>
      </c>
      <c r="AA10" s="38">
        <v>46042</v>
      </c>
      <c r="AB10" s="34" t="str">
        <f t="shared" si="3"/>
        <v>DONE</v>
      </c>
      <c r="AC10" s="40" t="s">
        <v>86</v>
      </c>
      <c r="AD10" s="37" t="s">
        <v>207</v>
      </c>
      <c r="AE10" s="42">
        <v>46043</v>
      </c>
      <c r="AF10" s="37" t="str">
        <f t="shared" si="4"/>
        <v>DONE</v>
      </c>
      <c r="AG10" s="44">
        <v>46044</v>
      </c>
      <c r="AH10" s="39">
        <v>46097</v>
      </c>
      <c r="AI10" s="37" t="str">
        <f t="shared" si="5"/>
        <v>PAID</v>
      </c>
      <c r="AJ10" s="45" t="str">
        <f t="array" ref="AJ10">IFERROR(INDEX('[1]Master Price'!$E:$E,MATCH(D10,'[1]Master Price'!$B:$B,0)),"0")</f>
        <v>0</v>
      </c>
      <c r="AK10" s="45">
        <f t="shared" si="6"/>
        <v>0</v>
      </c>
      <c r="AL10" s="46" t="str">
        <f t="shared" si="7"/>
        <v>0-day</v>
      </c>
      <c r="AM10" s="46" t="str">
        <f t="shared" si="8"/>
        <v>13-day</v>
      </c>
      <c r="AN10" s="46" t="str">
        <f t="shared" si="9"/>
        <v>13-day</v>
      </c>
      <c r="AO10" s="46" t="str">
        <f t="shared" si="10"/>
        <v>1-day</v>
      </c>
      <c r="AP10" s="46" t="str">
        <f t="shared" si="11"/>
        <v>1-day</v>
      </c>
      <c r="AQ10" s="46" t="str">
        <f t="shared" si="12"/>
        <v>0-day</v>
      </c>
      <c r="AR10" s="17"/>
      <c r="AS10" s="47">
        <f t="shared" si="13"/>
        <v>8</v>
      </c>
      <c r="AT10" s="27" t="s">
        <v>210</v>
      </c>
      <c r="AU10" s="48" t="e">
        <f t="shared" ca="1" si="14"/>
        <v>#NAME?</v>
      </c>
      <c r="AV10" s="48" t="e">
        <f t="shared" ca="1" si="15"/>
        <v>#NAME?</v>
      </c>
      <c r="AW10" s="49" t="e">
        <f t="shared" ca="1" si="16"/>
        <v>#NAME?</v>
      </c>
      <c r="AX10" s="48" t="e">
        <f t="shared" ca="1" si="17"/>
        <v>#NAME?</v>
      </c>
      <c r="AY10" s="49">
        <f t="shared" si="18"/>
        <v>200000990011</v>
      </c>
      <c r="AZ10" s="50" t="e">
        <f t="shared" ca="1" si="19"/>
        <v>#NAME?</v>
      </c>
      <c r="BA10" s="51" t="e">
        <f t="shared" ca="1" si="20"/>
        <v>#NAME?</v>
      </c>
      <c r="BB10" s="52" t="e">
        <f t="shared" ca="1" si="21"/>
        <v>#NAME?</v>
      </c>
      <c r="BC10" s="51" t="e">
        <f t="shared" ca="1" si="22"/>
        <v>#NAME?</v>
      </c>
      <c r="BD10" s="54" t="e">
        <f t="shared" ca="1" si="23"/>
        <v>#NAME?</v>
      </c>
      <c r="BE10" s="48" t="e">
        <f t="shared" ca="1" si="24"/>
        <v>#NAME?</v>
      </c>
      <c r="BF10" s="50" t="e">
        <f t="shared" ca="1" si="25"/>
        <v>#NAME?</v>
      </c>
      <c r="BG10" s="56" t="e">
        <f t="shared" ca="1" si="26"/>
        <v>#NAME?</v>
      </c>
      <c r="BH10" s="22"/>
      <c r="BI10" s="22"/>
      <c r="BJ10" s="22"/>
      <c r="BK10" s="22"/>
      <c r="BL10" s="22"/>
      <c r="BM10" s="22"/>
      <c r="BN10" s="24"/>
      <c r="BO10" s="24"/>
    </row>
    <row r="11" spans="1:67" ht="15.5">
      <c r="A11" s="25">
        <f t="shared" si="0"/>
        <v>9</v>
      </c>
      <c r="B11" s="30">
        <v>46028</v>
      </c>
      <c r="C11" s="26" t="s">
        <v>160</v>
      </c>
      <c r="D11" s="27" t="s">
        <v>213</v>
      </c>
      <c r="E11" s="29" t="s">
        <v>214</v>
      </c>
      <c r="F11" s="31">
        <v>1</v>
      </c>
      <c r="G11" s="31" t="s">
        <v>63</v>
      </c>
      <c r="H11" s="31" t="str">
        <f t="shared" si="1"/>
        <v>DONE</v>
      </c>
      <c r="I11" s="31" t="s">
        <v>205</v>
      </c>
      <c r="J11" s="32" t="s">
        <v>157</v>
      </c>
      <c r="K11" s="32" t="s">
        <v>94</v>
      </c>
      <c r="L11" s="31"/>
      <c r="M11" s="25"/>
      <c r="N11" s="31" t="s">
        <v>78</v>
      </c>
      <c r="O11" s="31" t="s">
        <v>96</v>
      </c>
      <c r="P11" s="31" t="s">
        <v>73</v>
      </c>
      <c r="Q11" s="31" t="s">
        <v>81</v>
      </c>
      <c r="R11" s="26">
        <v>200000986655</v>
      </c>
      <c r="S11" s="30">
        <v>46028</v>
      </c>
      <c r="T11" s="26" t="s">
        <v>77</v>
      </c>
      <c r="U11" s="30">
        <v>46041</v>
      </c>
      <c r="V11" s="26">
        <v>4000652080</v>
      </c>
      <c r="W11" s="33">
        <v>42050</v>
      </c>
      <c r="X11" s="34">
        <v>46041</v>
      </c>
      <c r="Y11" s="34" t="str">
        <f t="shared" si="2"/>
        <v>DONE</v>
      </c>
      <c r="Z11" s="36" t="s">
        <v>206</v>
      </c>
      <c r="AA11" s="38">
        <v>46042</v>
      </c>
      <c r="AB11" s="34" t="str">
        <f t="shared" si="3"/>
        <v>DONE</v>
      </c>
      <c r="AC11" s="25"/>
      <c r="AD11" s="37" t="s">
        <v>207</v>
      </c>
      <c r="AE11" s="42">
        <v>46043</v>
      </c>
      <c r="AF11" s="37" t="str">
        <f t="shared" si="4"/>
        <v>DONE</v>
      </c>
      <c r="AG11" s="44">
        <v>46044</v>
      </c>
      <c r="AH11" s="39">
        <v>46097</v>
      </c>
      <c r="AI11" s="37" t="str">
        <f t="shared" si="5"/>
        <v>PAID</v>
      </c>
      <c r="AJ11" s="45" t="str">
        <f t="array" ref="AJ11">IFERROR(INDEX('[1]Master Price'!$E:$E,MATCH(D11,'[1]Master Price'!$B:$B,0)),"0")</f>
        <v>0</v>
      </c>
      <c r="AK11" s="45">
        <f t="shared" si="6"/>
        <v>0</v>
      </c>
      <c r="AL11" s="46" t="str">
        <f t="shared" si="7"/>
        <v>0-day</v>
      </c>
      <c r="AM11" s="46" t="str">
        <f t="shared" si="8"/>
        <v>13-day</v>
      </c>
      <c r="AN11" s="46" t="str">
        <f t="shared" si="9"/>
        <v>13-day</v>
      </c>
      <c r="AO11" s="46" t="str">
        <f t="shared" si="10"/>
        <v>1-day</v>
      </c>
      <c r="AP11" s="46" t="str">
        <f t="shared" si="11"/>
        <v>1-day</v>
      </c>
      <c r="AQ11" s="46" t="str">
        <f t="shared" si="12"/>
        <v>0-day</v>
      </c>
      <c r="AR11" s="17"/>
      <c r="AS11" s="47">
        <f t="shared" si="13"/>
        <v>9</v>
      </c>
      <c r="AT11" s="27" t="s">
        <v>221</v>
      </c>
      <c r="AU11" s="48" t="e">
        <f t="shared" ca="1" si="14"/>
        <v>#NAME?</v>
      </c>
      <c r="AV11" s="48" t="e">
        <f t="shared" ca="1" si="15"/>
        <v>#NAME?</v>
      </c>
      <c r="AW11" s="49" t="e">
        <f t="shared" ca="1" si="16"/>
        <v>#NAME?</v>
      </c>
      <c r="AX11" s="48" t="e">
        <f t="shared" ca="1" si="17"/>
        <v>#NAME?</v>
      </c>
      <c r="AY11" s="49">
        <f t="shared" si="18"/>
        <v>200000991195</v>
      </c>
      <c r="AZ11" s="50" t="e">
        <f t="shared" ca="1" si="19"/>
        <v>#NAME?</v>
      </c>
      <c r="BA11" s="51" t="e">
        <f t="shared" ca="1" si="20"/>
        <v>#NAME?</v>
      </c>
      <c r="BB11" s="52" t="e">
        <f t="shared" ca="1" si="21"/>
        <v>#NAME?</v>
      </c>
      <c r="BC11" s="51" t="e">
        <f t="shared" ca="1" si="22"/>
        <v>#NAME?</v>
      </c>
      <c r="BD11" s="54" t="e">
        <f t="shared" ca="1" si="23"/>
        <v>#NAME?</v>
      </c>
      <c r="BE11" s="48" t="e">
        <f t="shared" ca="1" si="24"/>
        <v>#NAME?</v>
      </c>
      <c r="BF11" s="50" t="e">
        <f t="shared" ca="1" si="25"/>
        <v>#NAME?</v>
      </c>
      <c r="BG11" s="56" t="e">
        <f t="shared" ca="1" si="26"/>
        <v>#NAME?</v>
      </c>
      <c r="BH11" s="22"/>
      <c r="BI11" s="22"/>
      <c r="BJ11" s="22"/>
      <c r="BK11" s="22"/>
      <c r="BL11" s="22"/>
      <c r="BM11" s="22"/>
      <c r="BN11" s="24"/>
      <c r="BO11" s="24"/>
    </row>
    <row r="12" spans="1:67" ht="15.5">
      <c r="A12" s="25">
        <f t="shared" si="0"/>
        <v>10</v>
      </c>
      <c r="B12" s="30">
        <v>46028</v>
      </c>
      <c r="C12" s="26" t="s">
        <v>160</v>
      </c>
      <c r="D12" s="27" t="s">
        <v>224</v>
      </c>
      <c r="E12" s="29" t="s">
        <v>225</v>
      </c>
      <c r="F12" s="31">
        <v>1</v>
      </c>
      <c r="G12" s="31" t="s">
        <v>63</v>
      </c>
      <c r="H12" s="31" t="str">
        <f t="shared" si="1"/>
        <v>DONE</v>
      </c>
      <c r="I12" s="31" t="s">
        <v>205</v>
      </c>
      <c r="J12" s="32" t="s">
        <v>157</v>
      </c>
      <c r="K12" s="32" t="s">
        <v>94</v>
      </c>
      <c r="L12" s="31"/>
      <c r="M12" s="25"/>
      <c r="N12" s="31" t="s">
        <v>78</v>
      </c>
      <c r="O12" s="31" t="s">
        <v>96</v>
      </c>
      <c r="P12" s="31" t="s">
        <v>73</v>
      </c>
      <c r="Q12" s="31" t="s">
        <v>81</v>
      </c>
      <c r="R12" s="26">
        <v>200000986655</v>
      </c>
      <c r="S12" s="30">
        <v>46028</v>
      </c>
      <c r="T12" s="26" t="s">
        <v>77</v>
      </c>
      <c r="U12" s="30">
        <v>46041</v>
      </c>
      <c r="V12" s="26">
        <v>4000652080</v>
      </c>
      <c r="W12" s="33">
        <v>42050</v>
      </c>
      <c r="X12" s="34">
        <v>46041</v>
      </c>
      <c r="Y12" s="34" t="str">
        <f t="shared" si="2"/>
        <v>DONE</v>
      </c>
      <c r="Z12" s="36" t="s">
        <v>206</v>
      </c>
      <c r="AA12" s="38">
        <v>46042</v>
      </c>
      <c r="AB12" s="34" t="str">
        <f t="shared" si="3"/>
        <v>DONE</v>
      </c>
      <c r="AC12" s="25"/>
      <c r="AD12" s="37" t="s">
        <v>207</v>
      </c>
      <c r="AE12" s="42">
        <v>46043</v>
      </c>
      <c r="AF12" s="37" t="str">
        <f t="shared" si="4"/>
        <v>DONE</v>
      </c>
      <c r="AG12" s="44">
        <v>46044</v>
      </c>
      <c r="AH12" s="39">
        <v>46097</v>
      </c>
      <c r="AI12" s="37" t="str">
        <f t="shared" si="5"/>
        <v>PAID</v>
      </c>
      <c r="AJ12" s="45" t="str">
        <f t="array" ref="AJ12">IFERROR(INDEX('[1]Master Price'!$E:$E,MATCH(D12,'[1]Master Price'!$B:$B,0)),"0")</f>
        <v>0</v>
      </c>
      <c r="AK12" s="45">
        <f t="shared" si="6"/>
        <v>0</v>
      </c>
      <c r="AL12" s="46" t="str">
        <f t="shared" si="7"/>
        <v>0-day</v>
      </c>
      <c r="AM12" s="46" t="str">
        <f t="shared" si="8"/>
        <v>13-day</v>
      </c>
      <c r="AN12" s="46" t="str">
        <f t="shared" si="9"/>
        <v>13-day</v>
      </c>
      <c r="AO12" s="46" t="str">
        <f t="shared" si="10"/>
        <v>1-day</v>
      </c>
      <c r="AP12" s="46" t="str">
        <f t="shared" si="11"/>
        <v>1-day</v>
      </c>
      <c r="AQ12" s="46" t="str">
        <f t="shared" si="12"/>
        <v>0-day</v>
      </c>
      <c r="AR12" s="17"/>
      <c r="AS12" s="47">
        <f t="shared" si="13"/>
        <v>10</v>
      </c>
      <c r="AT12" s="27" t="s">
        <v>235</v>
      </c>
      <c r="AU12" s="48" t="e">
        <f t="shared" ca="1" si="14"/>
        <v>#NAME?</v>
      </c>
      <c r="AV12" s="48" t="e">
        <f t="shared" ca="1" si="15"/>
        <v>#NAME?</v>
      </c>
      <c r="AW12" s="49" t="e">
        <f t="shared" ca="1" si="16"/>
        <v>#NAME?</v>
      </c>
      <c r="AX12" s="48" t="e">
        <f t="shared" ca="1" si="17"/>
        <v>#NAME?</v>
      </c>
      <c r="AY12" s="49">
        <f t="shared" si="18"/>
        <v>200000991199</v>
      </c>
      <c r="AZ12" s="50" t="e">
        <f t="shared" ca="1" si="19"/>
        <v>#NAME?</v>
      </c>
      <c r="BA12" s="51" t="e">
        <f t="shared" ca="1" si="20"/>
        <v>#NAME?</v>
      </c>
      <c r="BB12" s="52" t="e">
        <f t="shared" ca="1" si="21"/>
        <v>#NAME?</v>
      </c>
      <c r="BC12" s="51" t="e">
        <f t="shared" ca="1" si="22"/>
        <v>#NAME?</v>
      </c>
      <c r="BD12" s="54" t="e">
        <f t="shared" ca="1" si="23"/>
        <v>#NAME?</v>
      </c>
      <c r="BE12" s="48" t="e">
        <f t="shared" ca="1" si="24"/>
        <v>#NAME?</v>
      </c>
      <c r="BF12" s="50" t="e">
        <f t="shared" ca="1" si="25"/>
        <v>#NAME?</v>
      </c>
      <c r="BG12" s="56" t="e">
        <f t="shared" ca="1" si="26"/>
        <v>#NAME?</v>
      </c>
      <c r="BH12" s="22"/>
      <c r="BI12" s="22"/>
      <c r="BJ12" s="22"/>
      <c r="BK12" s="22"/>
      <c r="BL12" s="22"/>
      <c r="BM12" s="22"/>
      <c r="BN12" s="24"/>
      <c r="BO12" s="24"/>
    </row>
    <row r="13" spans="1:67" ht="15.5">
      <c r="A13" s="25">
        <f t="shared" si="0"/>
        <v>11</v>
      </c>
      <c r="B13" s="30">
        <v>46028</v>
      </c>
      <c r="C13" s="26" t="s">
        <v>160</v>
      </c>
      <c r="D13" s="27" t="s">
        <v>165</v>
      </c>
      <c r="E13" s="29" t="s">
        <v>166</v>
      </c>
      <c r="F13" s="31">
        <v>1</v>
      </c>
      <c r="G13" s="31" t="s">
        <v>63</v>
      </c>
      <c r="H13" s="31" t="str">
        <f t="shared" si="1"/>
        <v>DONE</v>
      </c>
      <c r="I13" s="31" t="s">
        <v>205</v>
      </c>
      <c r="J13" s="32" t="s">
        <v>157</v>
      </c>
      <c r="K13" s="32" t="s">
        <v>94</v>
      </c>
      <c r="L13" s="31"/>
      <c r="M13" s="25"/>
      <c r="N13" s="31" t="s">
        <v>78</v>
      </c>
      <c r="O13" s="31" t="s">
        <v>96</v>
      </c>
      <c r="P13" s="31" t="s">
        <v>73</v>
      </c>
      <c r="Q13" s="31" t="s">
        <v>81</v>
      </c>
      <c r="R13" s="26">
        <v>200000986655</v>
      </c>
      <c r="S13" s="30">
        <v>46028</v>
      </c>
      <c r="T13" s="26" t="s">
        <v>77</v>
      </c>
      <c r="U13" s="30">
        <v>46041</v>
      </c>
      <c r="V13" s="26">
        <v>4000652080</v>
      </c>
      <c r="W13" s="33">
        <v>42050</v>
      </c>
      <c r="X13" s="34">
        <v>46041</v>
      </c>
      <c r="Y13" s="34" t="str">
        <f t="shared" si="2"/>
        <v>DONE</v>
      </c>
      <c r="Z13" s="36" t="s">
        <v>206</v>
      </c>
      <c r="AA13" s="38">
        <v>46042</v>
      </c>
      <c r="AB13" s="34" t="str">
        <f t="shared" si="3"/>
        <v>DONE</v>
      </c>
      <c r="AC13" s="25"/>
      <c r="AD13" s="37" t="s">
        <v>207</v>
      </c>
      <c r="AE13" s="42">
        <v>46043</v>
      </c>
      <c r="AF13" s="37" t="str">
        <f t="shared" si="4"/>
        <v>DONE</v>
      </c>
      <c r="AG13" s="44">
        <v>46044</v>
      </c>
      <c r="AH13" s="39">
        <v>46097</v>
      </c>
      <c r="AI13" s="37" t="str">
        <f t="shared" si="5"/>
        <v>PAID</v>
      </c>
      <c r="AJ13" s="45" t="str">
        <f t="array" ref="AJ13">IFERROR(INDEX('[1]Master Price'!$E:$E,MATCH(D13,'[1]Master Price'!$B:$B,0)),"0")</f>
        <v>0</v>
      </c>
      <c r="AK13" s="45">
        <f t="shared" si="6"/>
        <v>0</v>
      </c>
      <c r="AL13" s="46" t="str">
        <f t="shared" si="7"/>
        <v>0-day</v>
      </c>
      <c r="AM13" s="46" t="str">
        <f t="shared" si="8"/>
        <v>13-day</v>
      </c>
      <c r="AN13" s="46" t="str">
        <f t="shared" si="9"/>
        <v>13-day</v>
      </c>
      <c r="AO13" s="46" t="str">
        <f t="shared" si="10"/>
        <v>1-day</v>
      </c>
      <c r="AP13" s="46" t="str">
        <f t="shared" si="11"/>
        <v>1-day</v>
      </c>
      <c r="AQ13" s="46" t="str">
        <f t="shared" si="12"/>
        <v>0-day</v>
      </c>
      <c r="AR13" s="17"/>
      <c r="AS13" s="47">
        <f t="shared" si="13"/>
        <v>11</v>
      </c>
      <c r="AT13" s="27" t="s">
        <v>242</v>
      </c>
      <c r="AU13" s="48" t="e">
        <f t="shared" ca="1" si="14"/>
        <v>#NAME?</v>
      </c>
      <c r="AV13" s="48" t="e">
        <f t="shared" ca="1" si="15"/>
        <v>#NAME?</v>
      </c>
      <c r="AW13" s="49" t="e">
        <f t="shared" ca="1" si="16"/>
        <v>#NAME?</v>
      </c>
      <c r="AX13" s="48" t="e">
        <f t="shared" ca="1" si="17"/>
        <v>#NAME?</v>
      </c>
      <c r="AY13" s="49">
        <f t="shared" si="18"/>
        <v>200000991203</v>
      </c>
      <c r="AZ13" s="50" t="e">
        <f t="shared" ca="1" si="19"/>
        <v>#NAME?</v>
      </c>
      <c r="BA13" s="51" t="e">
        <f t="shared" ca="1" si="20"/>
        <v>#NAME?</v>
      </c>
      <c r="BB13" s="52" t="e">
        <f t="shared" ca="1" si="21"/>
        <v>#NAME?</v>
      </c>
      <c r="BC13" s="51" t="e">
        <f t="shared" ca="1" si="22"/>
        <v>#NAME?</v>
      </c>
      <c r="BD13" s="54" t="e">
        <f t="shared" ca="1" si="23"/>
        <v>#NAME?</v>
      </c>
      <c r="BE13" s="48" t="e">
        <f t="shared" ca="1" si="24"/>
        <v>#NAME?</v>
      </c>
      <c r="BF13" s="50" t="e">
        <f t="shared" ca="1" si="25"/>
        <v>#NAME?</v>
      </c>
      <c r="BG13" s="56" t="e">
        <f t="shared" ca="1" si="26"/>
        <v>#NAME?</v>
      </c>
      <c r="BH13" s="22"/>
      <c r="BI13" s="22"/>
      <c r="BJ13" s="22"/>
      <c r="BK13" s="22"/>
      <c r="BL13" s="22"/>
      <c r="BM13" s="22"/>
      <c r="BN13" s="24"/>
      <c r="BO13" s="24"/>
    </row>
    <row r="14" spans="1:67" ht="15.5">
      <c r="A14" s="25">
        <f t="shared" si="0"/>
        <v>12</v>
      </c>
      <c r="B14" s="30">
        <v>46028</v>
      </c>
      <c r="C14" s="26" t="s">
        <v>160</v>
      </c>
      <c r="D14" s="27" t="s">
        <v>243</v>
      </c>
      <c r="E14" s="29" t="s">
        <v>244</v>
      </c>
      <c r="F14" s="31">
        <v>8</v>
      </c>
      <c r="G14" s="31" t="s">
        <v>245</v>
      </c>
      <c r="H14" s="31" t="str">
        <f t="shared" si="1"/>
        <v>DONE</v>
      </c>
      <c r="I14" s="31" t="s">
        <v>205</v>
      </c>
      <c r="J14" s="32" t="s">
        <v>157</v>
      </c>
      <c r="K14" s="32" t="s">
        <v>94</v>
      </c>
      <c r="L14" s="31"/>
      <c r="M14" s="25"/>
      <c r="N14" s="31" t="s">
        <v>78</v>
      </c>
      <c r="O14" s="31" t="s">
        <v>96</v>
      </c>
      <c r="P14" s="31" t="s">
        <v>73</v>
      </c>
      <c r="Q14" s="31" t="s">
        <v>81</v>
      </c>
      <c r="R14" s="26">
        <v>200000986655</v>
      </c>
      <c r="S14" s="30">
        <v>46028</v>
      </c>
      <c r="T14" s="26" t="s">
        <v>77</v>
      </c>
      <c r="U14" s="30">
        <v>46041</v>
      </c>
      <c r="V14" s="26">
        <v>4000652080</v>
      </c>
      <c r="W14" s="33">
        <v>42050</v>
      </c>
      <c r="X14" s="34">
        <v>46041</v>
      </c>
      <c r="Y14" s="34" t="str">
        <f t="shared" si="2"/>
        <v>DONE</v>
      </c>
      <c r="Z14" s="36" t="s">
        <v>206</v>
      </c>
      <c r="AA14" s="38">
        <v>46042</v>
      </c>
      <c r="AB14" s="34" t="str">
        <f t="shared" si="3"/>
        <v>DONE</v>
      </c>
      <c r="AC14" s="25"/>
      <c r="AD14" s="37" t="s">
        <v>207</v>
      </c>
      <c r="AE14" s="42">
        <v>46043</v>
      </c>
      <c r="AF14" s="37" t="str">
        <f t="shared" si="4"/>
        <v>DONE</v>
      </c>
      <c r="AG14" s="44">
        <v>46044</v>
      </c>
      <c r="AH14" s="39">
        <v>46097</v>
      </c>
      <c r="AI14" s="37" t="str">
        <f t="shared" si="5"/>
        <v>PAID</v>
      </c>
      <c r="AJ14" s="45" t="str">
        <f t="array" ref="AJ14">IFERROR(INDEX('[1]Master Price'!$E:$E,MATCH(D14,'[1]Master Price'!$B:$B,0)),"0")</f>
        <v>0</v>
      </c>
      <c r="AK14" s="45">
        <f t="shared" si="6"/>
        <v>0</v>
      </c>
      <c r="AL14" s="46" t="str">
        <f t="shared" si="7"/>
        <v>0-day</v>
      </c>
      <c r="AM14" s="46" t="str">
        <f t="shared" si="8"/>
        <v>13-day</v>
      </c>
      <c r="AN14" s="46" t="str">
        <f t="shared" si="9"/>
        <v>13-day</v>
      </c>
      <c r="AO14" s="46" t="str">
        <f t="shared" si="10"/>
        <v>1-day</v>
      </c>
      <c r="AP14" s="46" t="str">
        <f t="shared" si="11"/>
        <v>1-day</v>
      </c>
      <c r="AQ14" s="46" t="str">
        <f t="shared" si="12"/>
        <v>0-day</v>
      </c>
      <c r="AR14" s="17"/>
      <c r="AS14" s="47">
        <f t="shared" si="13"/>
        <v>12</v>
      </c>
      <c r="AT14" s="61" t="s">
        <v>249</v>
      </c>
      <c r="AU14" s="48" t="e">
        <f t="shared" ca="1" si="14"/>
        <v>#NAME?</v>
      </c>
      <c r="AV14" s="48" t="e">
        <f t="shared" ca="1" si="15"/>
        <v>#NAME?</v>
      </c>
      <c r="AW14" s="49" t="e">
        <f t="shared" ca="1" si="16"/>
        <v>#NAME?</v>
      </c>
      <c r="AX14" s="48" t="e">
        <f t="shared" ca="1" si="17"/>
        <v>#NAME?</v>
      </c>
      <c r="AY14" s="49">
        <f t="shared" si="18"/>
        <v>200000999576</v>
      </c>
      <c r="AZ14" s="50" t="e">
        <f t="shared" ca="1" si="19"/>
        <v>#NAME?</v>
      </c>
      <c r="BA14" s="51" t="e">
        <f t="shared" ca="1" si="20"/>
        <v>#NAME?</v>
      </c>
      <c r="BB14" s="52" t="e">
        <f t="shared" ca="1" si="21"/>
        <v>#NAME?</v>
      </c>
      <c r="BC14" s="51" t="e">
        <f t="shared" ca="1" si="22"/>
        <v>#NAME?</v>
      </c>
      <c r="BD14" s="54" t="e">
        <f t="shared" ca="1" si="23"/>
        <v>#NAME?</v>
      </c>
      <c r="BE14" s="48" t="e">
        <f t="shared" ca="1" si="24"/>
        <v>#NAME?</v>
      </c>
      <c r="BF14" s="50" t="e">
        <f t="shared" ca="1" si="25"/>
        <v>#NAME?</v>
      </c>
      <c r="BG14" s="56" t="e">
        <f t="shared" ca="1" si="26"/>
        <v>#NAME?</v>
      </c>
      <c r="BH14" s="22"/>
      <c r="BI14" s="22"/>
      <c r="BJ14" s="22"/>
      <c r="BK14" s="22"/>
      <c r="BL14" s="22"/>
      <c r="BM14" s="22"/>
      <c r="BN14" s="24"/>
      <c r="BO14" s="24"/>
    </row>
    <row r="15" spans="1:67" ht="15.5">
      <c r="A15" s="25">
        <f t="shared" si="0"/>
        <v>13</v>
      </c>
      <c r="B15" s="30">
        <v>46028</v>
      </c>
      <c r="C15" s="26" t="s">
        <v>160</v>
      </c>
      <c r="D15" s="27" t="s">
        <v>254</v>
      </c>
      <c r="E15" s="29" t="s">
        <v>255</v>
      </c>
      <c r="F15" s="31">
        <v>2</v>
      </c>
      <c r="G15" s="31" t="s">
        <v>63</v>
      </c>
      <c r="H15" s="31" t="str">
        <f t="shared" si="1"/>
        <v>DONE</v>
      </c>
      <c r="I15" s="31" t="s">
        <v>205</v>
      </c>
      <c r="J15" s="32" t="s">
        <v>157</v>
      </c>
      <c r="K15" s="32" t="s">
        <v>94</v>
      </c>
      <c r="L15" s="31"/>
      <c r="M15" s="25"/>
      <c r="N15" s="31" t="s">
        <v>78</v>
      </c>
      <c r="O15" s="31" t="s">
        <v>96</v>
      </c>
      <c r="P15" s="31" t="s">
        <v>73</v>
      </c>
      <c r="Q15" s="31" t="s">
        <v>81</v>
      </c>
      <c r="R15" s="26">
        <v>200000986655</v>
      </c>
      <c r="S15" s="30">
        <v>46028</v>
      </c>
      <c r="T15" s="26" t="s">
        <v>77</v>
      </c>
      <c r="U15" s="30">
        <v>46041</v>
      </c>
      <c r="V15" s="26">
        <v>4000652080</v>
      </c>
      <c r="W15" s="33">
        <v>42050</v>
      </c>
      <c r="X15" s="34">
        <v>46041</v>
      </c>
      <c r="Y15" s="34" t="str">
        <f t="shared" si="2"/>
        <v>DONE</v>
      </c>
      <c r="Z15" s="36" t="s">
        <v>206</v>
      </c>
      <c r="AA15" s="38">
        <v>46042</v>
      </c>
      <c r="AB15" s="34" t="str">
        <f t="shared" si="3"/>
        <v>DONE</v>
      </c>
      <c r="AC15" s="40" t="s">
        <v>86</v>
      </c>
      <c r="AD15" s="37" t="s">
        <v>207</v>
      </c>
      <c r="AE15" s="42">
        <v>46043</v>
      </c>
      <c r="AF15" s="37" t="str">
        <f t="shared" si="4"/>
        <v>DONE</v>
      </c>
      <c r="AG15" s="44">
        <v>46044</v>
      </c>
      <c r="AH15" s="39">
        <v>46097</v>
      </c>
      <c r="AI15" s="37" t="str">
        <f t="shared" si="5"/>
        <v>PAID</v>
      </c>
      <c r="AJ15" s="45" t="str">
        <f t="array" ref="AJ15">IFERROR(INDEX('[1]Master Price'!$E:$E,MATCH(D15,'[1]Master Price'!$B:$B,0)),"0")</f>
        <v>0</v>
      </c>
      <c r="AK15" s="45">
        <f t="shared" si="6"/>
        <v>0</v>
      </c>
      <c r="AL15" s="46" t="str">
        <f t="shared" si="7"/>
        <v>0-day</v>
      </c>
      <c r="AM15" s="46" t="str">
        <f t="shared" si="8"/>
        <v>13-day</v>
      </c>
      <c r="AN15" s="46" t="str">
        <f t="shared" si="9"/>
        <v>13-day</v>
      </c>
      <c r="AO15" s="46" t="str">
        <f t="shared" si="10"/>
        <v>1-day</v>
      </c>
      <c r="AP15" s="46" t="str">
        <f t="shared" si="11"/>
        <v>1-day</v>
      </c>
      <c r="AQ15" s="46" t="str">
        <f t="shared" si="12"/>
        <v>0-day</v>
      </c>
      <c r="AR15" s="17"/>
      <c r="AS15" s="47">
        <f t="shared" si="13"/>
        <v>13</v>
      </c>
      <c r="AT15" s="61" t="s">
        <v>257</v>
      </c>
      <c r="AU15" s="48" t="e">
        <f t="shared" ca="1" si="14"/>
        <v>#NAME?</v>
      </c>
      <c r="AV15" s="48" t="e">
        <f t="shared" ca="1" si="15"/>
        <v>#NAME?</v>
      </c>
      <c r="AW15" s="49" t="e">
        <f t="shared" ca="1" si="16"/>
        <v>#NAME?</v>
      </c>
      <c r="AX15" s="48" t="e">
        <f t="shared" ca="1" si="17"/>
        <v>#NAME?</v>
      </c>
      <c r="AY15" s="49">
        <f t="shared" si="18"/>
        <v>200000999606</v>
      </c>
      <c r="AZ15" s="50" t="e">
        <f t="shared" ca="1" si="19"/>
        <v>#NAME?</v>
      </c>
      <c r="BA15" s="51" t="e">
        <f t="shared" ca="1" si="20"/>
        <v>#NAME?</v>
      </c>
      <c r="BB15" s="52" t="e">
        <f t="shared" ca="1" si="21"/>
        <v>#NAME?</v>
      </c>
      <c r="BC15" s="51" t="e">
        <f t="shared" ca="1" si="22"/>
        <v>#NAME?</v>
      </c>
      <c r="BD15" s="54" t="e">
        <f t="shared" ca="1" si="23"/>
        <v>#NAME?</v>
      </c>
      <c r="BE15" s="48" t="e">
        <f t="shared" ca="1" si="24"/>
        <v>#NAME?</v>
      </c>
      <c r="BF15" s="50" t="e">
        <f t="shared" ca="1" si="25"/>
        <v>#NAME?</v>
      </c>
      <c r="BG15" s="56" t="e">
        <f t="shared" ca="1" si="26"/>
        <v>#NAME?</v>
      </c>
      <c r="BH15" s="22"/>
      <c r="BI15" s="22"/>
      <c r="BJ15" s="22"/>
      <c r="BK15" s="22"/>
      <c r="BL15" s="22"/>
      <c r="BM15" s="22"/>
      <c r="BN15" s="24"/>
      <c r="BO15" s="24"/>
    </row>
    <row r="16" spans="1:67" ht="15.5">
      <c r="A16" s="25">
        <f t="shared" si="0"/>
        <v>14</v>
      </c>
      <c r="B16" s="30">
        <v>46028</v>
      </c>
      <c r="C16" s="26" t="s">
        <v>160</v>
      </c>
      <c r="D16" s="27" t="s">
        <v>226</v>
      </c>
      <c r="E16" s="29" t="s">
        <v>227</v>
      </c>
      <c r="F16" s="31">
        <v>1</v>
      </c>
      <c r="G16" s="31" t="s">
        <v>63</v>
      </c>
      <c r="H16" s="31" t="str">
        <f t="shared" si="1"/>
        <v>DONE</v>
      </c>
      <c r="I16" s="31" t="s">
        <v>205</v>
      </c>
      <c r="J16" s="32" t="s">
        <v>157</v>
      </c>
      <c r="K16" s="32" t="s">
        <v>94</v>
      </c>
      <c r="L16" s="31"/>
      <c r="M16" s="25"/>
      <c r="N16" s="31" t="s">
        <v>78</v>
      </c>
      <c r="O16" s="31" t="s">
        <v>96</v>
      </c>
      <c r="P16" s="31" t="s">
        <v>73</v>
      </c>
      <c r="Q16" s="31" t="s">
        <v>81</v>
      </c>
      <c r="R16" s="26">
        <v>200000986655</v>
      </c>
      <c r="S16" s="30">
        <v>46028</v>
      </c>
      <c r="T16" s="26" t="s">
        <v>77</v>
      </c>
      <c r="U16" s="30">
        <v>46041</v>
      </c>
      <c r="V16" s="26">
        <v>4000652080</v>
      </c>
      <c r="W16" s="33">
        <v>42050</v>
      </c>
      <c r="X16" s="34">
        <v>46041</v>
      </c>
      <c r="Y16" s="34" t="str">
        <f t="shared" si="2"/>
        <v>DONE</v>
      </c>
      <c r="Z16" s="36" t="s">
        <v>206</v>
      </c>
      <c r="AA16" s="38">
        <v>46042</v>
      </c>
      <c r="AB16" s="34" t="str">
        <f t="shared" si="3"/>
        <v>DONE</v>
      </c>
      <c r="AC16" s="40" t="s">
        <v>86</v>
      </c>
      <c r="AD16" s="37" t="s">
        <v>207</v>
      </c>
      <c r="AE16" s="42">
        <v>46043</v>
      </c>
      <c r="AF16" s="37" t="str">
        <f t="shared" si="4"/>
        <v>DONE</v>
      </c>
      <c r="AG16" s="44">
        <v>46044</v>
      </c>
      <c r="AH16" s="39">
        <v>46097</v>
      </c>
      <c r="AI16" s="37" t="str">
        <f t="shared" si="5"/>
        <v>PAID</v>
      </c>
      <c r="AJ16" s="45" t="str">
        <f t="array" ref="AJ16">IFERROR(INDEX('[1]Master Price'!$E:$E,MATCH(D16,'[1]Master Price'!$B:$B,0)),"0")</f>
        <v>0</v>
      </c>
      <c r="AK16" s="45">
        <f t="shared" si="6"/>
        <v>0</v>
      </c>
      <c r="AL16" s="46" t="str">
        <f t="shared" si="7"/>
        <v>0-day</v>
      </c>
      <c r="AM16" s="46" t="str">
        <f t="shared" si="8"/>
        <v>13-day</v>
      </c>
      <c r="AN16" s="46" t="str">
        <f t="shared" si="9"/>
        <v>13-day</v>
      </c>
      <c r="AO16" s="46" t="str">
        <f t="shared" si="10"/>
        <v>1-day</v>
      </c>
      <c r="AP16" s="46" t="str">
        <f t="shared" si="11"/>
        <v>1-day</v>
      </c>
      <c r="AQ16" s="46" t="str">
        <f t="shared" si="12"/>
        <v>0-day</v>
      </c>
      <c r="AR16" s="17"/>
      <c r="AS16" s="47">
        <f t="shared" si="13"/>
        <v>14</v>
      </c>
      <c r="AT16" s="61" t="s">
        <v>263</v>
      </c>
      <c r="AU16" s="48" t="e">
        <f t="shared" ca="1" si="14"/>
        <v>#NAME?</v>
      </c>
      <c r="AV16" s="48" t="e">
        <f t="shared" ca="1" si="15"/>
        <v>#NAME?</v>
      </c>
      <c r="AW16" s="49" t="e">
        <f t="shared" ca="1" si="16"/>
        <v>#NAME?</v>
      </c>
      <c r="AX16" s="48" t="e">
        <f t="shared" ca="1" si="17"/>
        <v>#NAME?</v>
      </c>
      <c r="AY16" s="49">
        <f t="shared" si="18"/>
        <v>200000999580</v>
      </c>
      <c r="AZ16" s="50" t="e">
        <f t="shared" ca="1" si="19"/>
        <v>#NAME?</v>
      </c>
      <c r="BA16" s="51" t="e">
        <f t="shared" ca="1" si="20"/>
        <v>#NAME?</v>
      </c>
      <c r="BB16" s="52" t="e">
        <f t="shared" ca="1" si="21"/>
        <v>#NAME?</v>
      </c>
      <c r="BC16" s="51" t="e">
        <f t="shared" ca="1" si="22"/>
        <v>#NAME?</v>
      </c>
      <c r="BD16" s="54" t="e">
        <f t="shared" ca="1" si="23"/>
        <v>#NAME?</v>
      </c>
      <c r="BE16" s="48" t="e">
        <f t="shared" ca="1" si="24"/>
        <v>#NAME?</v>
      </c>
      <c r="BF16" s="50" t="e">
        <f t="shared" ca="1" si="25"/>
        <v>#NAME?</v>
      </c>
      <c r="BG16" s="56" t="e">
        <f t="shared" ca="1" si="26"/>
        <v>#NAME?</v>
      </c>
      <c r="BH16" s="22"/>
      <c r="BI16" s="22"/>
      <c r="BJ16" s="22"/>
      <c r="BK16" s="22"/>
      <c r="BL16" s="22"/>
      <c r="BM16" s="22"/>
      <c r="BN16" s="24"/>
      <c r="BO16" s="24"/>
    </row>
    <row r="17" spans="1:67" ht="15.5">
      <c r="A17" s="25">
        <f t="shared" si="0"/>
        <v>15</v>
      </c>
      <c r="B17" s="30">
        <v>46028</v>
      </c>
      <c r="C17" s="26" t="s">
        <v>160</v>
      </c>
      <c r="D17" s="27" t="s">
        <v>265</v>
      </c>
      <c r="E17" s="29" t="s">
        <v>266</v>
      </c>
      <c r="F17" s="31">
        <v>2</v>
      </c>
      <c r="G17" s="31" t="s">
        <v>63</v>
      </c>
      <c r="H17" s="31" t="str">
        <f t="shared" si="1"/>
        <v>DONE</v>
      </c>
      <c r="I17" s="31" t="s">
        <v>205</v>
      </c>
      <c r="J17" s="32" t="s">
        <v>157</v>
      </c>
      <c r="K17" s="32" t="s">
        <v>94</v>
      </c>
      <c r="L17" s="31"/>
      <c r="M17" s="25"/>
      <c r="N17" s="31" t="s">
        <v>78</v>
      </c>
      <c r="O17" s="31" t="s">
        <v>96</v>
      </c>
      <c r="P17" s="31" t="s">
        <v>73</v>
      </c>
      <c r="Q17" s="31" t="s">
        <v>81</v>
      </c>
      <c r="R17" s="26">
        <v>200000986655</v>
      </c>
      <c r="S17" s="30">
        <v>46028</v>
      </c>
      <c r="T17" s="26" t="s">
        <v>77</v>
      </c>
      <c r="U17" s="30">
        <v>46041</v>
      </c>
      <c r="V17" s="26">
        <v>4000652080</v>
      </c>
      <c r="W17" s="33">
        <v>42050</v>
      </c>
      <c r="X17" s="34">
        <v>46041</v>
      </c>
      <c r="Y17" s="34" t="str">
        <f t="shared" si="2"/>
        <v>DONE</v>
      </c>
      <c r="Z17" s="36" t="s">
        <v>206</v>
      </c>
      <c r="AA17" s="38">
        <v>46042</v>
      </c>
      <c r="AB17" s="34" t="str">
        <f t="shared" si="3"/>
        <v>DONE</v>
      </c>
      <c r="AC17" s="25"/>
      <c r="AD17" s="37" t="s">
        <v>207</v>
      </c>
      <c r="AE17" s="42">
        <v>46043</v>
      </c>
      <c r="AF17" s="37" t="str">
        <f t="shared" si="4"/>
        <v>DONE</v>
      </c>
      <c r="AG17" s="44">
        <v>46044</v>
      </c>
      <c r="AH17" s="39">
        <v>46097</v>
      </c>
      <c r="AI17" s="37" t="str">
        <f t="shared" si="5"/>
        <v>PAID</v>
      </c>
      <c r="AJ17" s="45" t="str">
        <f t="array" ref="AJ17">IFERROR(INDEX('[1]Master Price'!$E:$E,MATCH(D17,'[1]Master Price'!$B:$B,0)),"0")</f>
        <v>0</v>
      </c>
      <c r="AK17" s="45">
        <f t="shared" si="6"/>
        <v>0</v>
      </c>
      <c r="AL17" s="46" t="str">
        <f t="shared" si="7"/>
        <v>0-day</v>
      </c>
      <c r="AM17" s="46" t="str">
        <f t="shared" si="8"/>
        <v>13-day</v>
      </c>
      <c r="AN17" s="46" t="str">
        <f t="shared" si="9"/>
        <v>13-day</v>
      </c>
      <c r="AO17" s="46" t="str">
        <f t="shared" si="10"/>
        <v>1-day</v>
      </c>
      <c r="AP17" s="46" t="str">
        <f t="shared" si="11"/>
        <v>1-day</v>
      </c>
      <c r="AQ17" s="46" t="str">
        <f t="shared" si="12"/>
        <v>0-day</v>
      </c>
      <c r="AR17" s="17"/>
      <c r="AS17" s="47">
        <f t="shared" si="13"/>
        <v>15</v>
      </c>
      <c r="AT17" s="61" t="s">
        <v>274</v>
      </c>
      <c r="AU17" s="48" t="e">
        <f t="shared" ca="1" si="14"/>
        <v>#NAME?</v>
      </c>
      <c r="AV17" s="48" t="e">
        <f t="shared" ca="1" si="15"/>
        <v>#NAME?</v>
      </c>
      <c r="AW17" s="49" t="e">
        <f t="shared" ca="1" si="16"/>
        <v>#NAME?</v>
      </c>
      <c r="AX17" s="48" t="e">
        <f t="shared" ca="1" si="17"/>
        <v>#NAME?</v>
      </c>
      <c r="AY17" s="49">
        <f t="shared" si="18"/>
        <v>200000999583</v>
      </c>
      <c r="AZ17" s="50" t="e">
        <f t="shared" ca="1" si="19"/>
        <v>#NAME?</v>
      </c>
      <c r="BA17" s="51" t="e">
        <f t="shared" ca="1" si="20"/>
        <v>#NAME?</v>
      </c>
      <c r="BB17" s="52" t="e">
        <f t="shared" ca="1" si="21"/>
        <v>#NAME?</v>
      </c>
      <c r="BC17" s="51" t="e">
        <f t="shared" ca="1" si="22"/>
        <v>#NAME?</v>
      </c>
      <c r="BD17" s="54" t="e">
        <f t="shared" ca="1" si="23"/>
        <v>#NAME?</v>
      </c>
      <c r="BE17" s="48" t="e">
        <f t="shared" ca="1" si="24"/>
        <v>#NAME?</v>
      </c>
      <c r="BF17" s="50" t="e">
        <f t="shared" ca="1" si="25"/>
        <v>#NAME?</v>
      </c>
      <c r="BG17" s="56" t="e">
        <f t="shared" ca="1" si="26"/>
        <v>#NAME?</v>
      </c>
      <c r="BH17" s="22"/>
      <c r="BI17" s="22"/>
      <c r="BJ17" s="22"/>
      <c r="BK17" s="22"/>
      <c r="BL17" s="22"/>
      <c r="BM17" s="22"/>
      <c r="BN17" s="24"/>
      <c r="BO17" s="24"/>
    </row>
    <row r="18" spans="1:67" ht="15.5">
      <c r="A18" s="25">
        <f t="shared" si="0"/>
        <v>16</v>
      </c>
      <c r="B18" s="30">
        <v>46028</v>
      </c>
      <c r="C18" s="26" t="s">
        <v>160</v>
      </c>
      <c r="D18" s="27" t="s">
        <v>250</v>
      </c>
      <c r="E18" s="29" t="s">
        <v>251</v>
      </c>
      <c r="F18" s="31">
        <v>1</v>
      </c>
      <c r="G18" s="31" t="s">
        <v>63</v>
      </c>
      <c r="H18" s="31" t="str">
        <f t="shared" si="1"/>
        <v>DONE</v>
      </c>
      <c r="I18" s="31" t="s">
        <v>205</v>
      </c>
      <c r="J18" s="32" t="s">
        <v>157</v>
      </c>
      <c r="K18" s="32" t="s">
        <v>94</v>
      </c>
      <c r="L18" s="31"/>
      <c r="M18" s="25"/>
      <c r="N18" s="31" t="s">
        <v>78</v>
      </c>
      <c r="O18" s="31" t="s">
        <v>96</v>
      </c>
      <c r="P18" s="31" t="s">
        <v>73</v>
      </c>
      <c r="Q18" s="31" t="s">
        <v>81</v>
      </c>
      <c r="R18" s="26">
        <v>200000986655</v>
      </c>
      <c r="S18" s="30">
        <v>46028</v>
      </c>
      <c r="T18" s="26" t="s">
        <v>77</v>
      </c>
      <c r="U18" s="30">
        <v>46041</v>
      </c>
      <c r="V18" s="26">
        <v>4000652080</v>
      </c>
      <c r="W18" s="33">
        <v>42050</v>
      </c>
      <c r="X18" s="34">
        <v>46041</v>
      </c>
      <c r="Y18" s="34" t="str">
        <f t="shared" si="2"/>
        <v>DONE</v>
      </c>
      <c r="Z18" s="36" t="s">
        <v>206</v>
      </c>
      <c r="AA18" s="38">
        <v>46042</v>
      </c>
      <c r="AB18" s="34" t="str">
        <f t="shared" si="3"/>
        <v>DONE</v>
      </c>
      <c r="AC18" s="25"/>
      <c r="AD18" s="37" t="s">
        <v>207</v>
      </c>
      <c r="AE18" s="42">
        <v>46043</v>
      </c>
      <c r="AF18" s="37" t="str">
        <f t="shared" si="4"/>
        <v>DONE</v>
      </c>
      <c r="AG18" s="44">
        <v>46044</v>
      </c>
      <c r="AH18" s="39">
        <v>46097</v>
      </c>
      <c r="AI18" s="37" t="str">
        <f t="shared" si="5"/>
        <v>PAID</v>
      </c>
      <c r="AJ18" s="45" t="str">
        <f t="array" ref="AJ18">IFERROR(INDEX('[1]Master Price'!$E:$E,MATCH(D18,'[1]Master Price'!$B:$B,0)),"0")</f>
        <v>0</v>
      </c>
      <c r="AK18" s="45">
        <f t="shared" si="6"/>
        <v>0</v>
      </c>
      <c r="AL18" s="46" t="str">
        <f t="shared" si="7"/>
        <v>0-day</v>
      </c>
      <c r="AM18" s="46" t="str">
        <f t="shared" si="8"/>
        <v>13-day</v>
      </c>
      <c r="AN18" s="46" t="str">
        <f t="shared" si="9"/>
        <v>13-day</v>
      </c>
      <c r="AO18" s="46" t="str">
        <f t="shared" si="10"/>
        <v>1-day</v>
      </c>
      <c r="AP18" s="46" t="str">
        <f t="shared" si="11"/>
        <v>1-day</v>
      </c>
      <c r="AQ18" s="46" t="str">
        <f t="shared" si="12"/>
        <v>0-day</v>
      </c>
      <c r="AR18" s="17"/>
      <c r="AS18" s="47">
        <f t="shared" si="13"/>
        <v>16</v>
      </c>
      <c r="AT18" s="27" t="s">
        <v>288</v>
      </c>
      <c r="AU18" s="48" t="e">
        <f t="shared" ca="1" si="14"/>
        <v>#NAME?</v>
      </c>
      <c r="AV18" s="48" t="e">
        <f t="shared" ca="1" si="15"/>
        <v>#NAME?</v>
      </c>
      <c r="AW18" s="49" t="e">
        <f t="shared" ca="1" si="16"/>
        <v>#NAME?</v>
      </c>
      <c r="AX18" s="48" t="e">
        <f t="shared" ca="1" si="17"/>
        <v>#NAME?</v>
      </c>
      <c r="AY18" s="49">
        <f t="shared" si="18"/>
        <v>200000992066</v>
      </c>
      <c r="AZ18" s="50" t="e">
        <f t="shared" ca="1" si="19"/>
        <v>#NAME?</v>
      </c>
      <c r="BA18" s="51" t="e">
        <f t="shared" ca="1" si="20"/>
        <v>#NAME?</v>
      </c>
      <c r="BB18" s="52" t="e">
        <f t="shared" ca="1" si="21"/>
        <v>#NAME?</v>
      </c>
      <c r="BC18" s="51" t="e">
        <f t="shared" ca="1" si="22"/>
        <v>#NAME?</v>
      </c>
      <c r="BD18" s="54" t="e">
        <f t="shared" ca="1" si="23"/>
        <v>#NAME?</v>
      </c>
      <c r="BE18" s="48" t="e">
        <f t="shared" ca="1" si="24"/>
        <v>#NAME?</v>
      </c>
      <c r="BF18" s="50" t="e">
        <f t="shared" ca="1" si="25"/>
        <v>#NAME?</v>
      </c>
      <c r="BG18" s="56" t="e">
        <f t="shared" ca="1" si="26"/>
        <v>#NAME?</v>
      </c>
      <c r="BH18" s="22"/>
      <c r="BI18" s="22"/>
      <c r="BJ18" s="22"/>
      <c r="BK18" s="22"/>
      <c r="BL18" s="22"/>
      <c r="BM18" s="22"/>
      <c r="BN18" s="24"/>
      <c r="BO18" s="24"/>
    </row>
    <row r="19" spans="1:67" ht="15.5">
      <c r="A19" s="25">
        <f t="shared" si="0"/>
        <v>17</v>
      </c>
      <c r="B19" s="30">
        <v>46028</v>
      </c>
      <c r="C19" s="26" t="s">
        <v>160</v>
      </c>
      <c r="D19" s="27" t="s">
        <v>291</v>
      </c>
      <c r="E19" s="29" t="s">
        <v>292</v>
      </c>
      <c r="F19" s="31">
        <v>1</v>
      </c>
      <c r="G19" s="31" t="s">
        <v>63</v>
      </c>
      <c r="H19" s="31" t="str">
        <f t="shared" si="1"/>
        <v>DONE</v>
      </c>
      <c r="I19" s="31" t="s">
        <v>205</v>
      </c>
      <c r="J19" s="32" t="s">
        <v>157</v>
      </c>
      <c r="K19" s="32" t="s">
        <v>94</v>
      </c>
      <c r="L19" s="31"/>
      <c r="M19" s="25"/>
      <c r="N19" s="31" t="s">
        <v>78</v>
      </c>
      <c r="O19" s="31" t="s">
        <v>96</v>
      </c>
      <c r="P19" s="31" t="s">
        <v>73</v>
      </c>
      <c r="Q19" s="31" t="s">
        <v>81</v>
      </c>
      <c r="R19" s="26">
        <v>200000986655</v>
      </c>
      <c r="S19" s="30">
        <v>46028</v>
      </c>
      <c r="T19" s="26" t="s">
        <v>77</v>
      </c>
      <c r="U19" s="30">
        <v>46041</v>
      </c>
      <c r="V19" s="26">
        <v>4000652080</v>
      </c>
      <c r="W19" s="33">
        <v>42050</v>
      </c>
      <c r="X19" s="34">
        <v>46041</v>
      </c>
      <c r="Y19" s="34" t="str">
        <f t="shared" si="2"/>
        <v>DONE</v>
      </c>
      <c r="Z19" s="36" t="s">
        <v>206</v>
      </c>
      <c r="AA19" s="38">
        <v>46042</v>
      </c>
      <c r="AB19" s="34" t="str">
        <f t="shared" si="3"/>
        <v>DONE</v>
      </c>
      <c r="AC19" s="40" t="s">
        <v>86</v>
      </c>
      <c r="AD19" s="37" t="s">
        <v>207</v>
      </c>
      <c r="AE19" s="42">
        <v>46043</v>
      </c>
      <c r="AF19" s="37" t="str">
        <f t="shared" si="4"/>
        <v>DONE</v>
      </c>
      <c r="AG19" s="44">
        <v>46044</v>
      </c>
      <c r="AH19" s="39">
        <v>46097</v>
      </c>
      <c r="AI19" s="37" t="str">
        <f t="shared" si="5"/>
        <v>PAID</v>
      </c>
      <c r="AJ19" s="45" t="str">
        <f t="array" ref="AJ19">IFERROR(INDEX('[1]Master Price'!$E:$E,MATCH(D19,'[1]Master Price'!$B:$B,0)),"0")</f>
        <v>0</v>
      </c>
      <c r="AK19" s="45">
        <f t="shared" si="6"/>
        <v>0</v>
      </c>
      <c r="AL19" s="46" t="str">
        <f t="shared" si="7"/>
        <v>0-day</v>
      </c>
      <c r="AM19" s="46" t="str">
        <f t="shared" si="8"/>
        <v>13-day</v>
      </c>
      <c r="AN19" s="46" t="str">
        <f t="shared" si="9"/>
        <v>13-day</v>
      </c>
      <c r="AO19" s="46" t="str">
        <f t="shared" si="10"/>
        <v>1-day</v>
      </c>
      <c r="AP19" s="46" t="str">
        <f t="shared" si="11"/>
        <v>1-day</v>
      </c>
      <c r="AQ19" s="46" t="str">
        <f t="shared" si="12"/>
        <v>0-day</v>
      </c>
      <c r="AR19" s="17"/>
      <c r="AS19" s="47">
        <f t="shared" si="13"/>
        <v>17</v>
      </c>
      <c r="AT19" s="27" t="s">
        <v>298</v>
      </c>
      <c r="AU19" s="48" t="e">
        <f t="shared" ca="1" si="14"/>
        <v>#NAME?</v>
      </c>
      <c r="AV19" s="48" t="e">
        <f t="shared" ca="1" si="15"/>
        <v>#NAME?</v>
      </c>
      <c r="AW19" s="49" t="e">
        <f t="shared" ca="1" si="16"/>
        <v>#NAME?</v>
      </c>
      <c r="AX19" s="48" t="e">
        <f t="shared" ca="1" si="17"/>
        <v>#NAME?</v>
      </c>
      <c r="AY19" s="49">
        <f t="shared" si="18"/>
        <v>200000992530</v>
      </c>
      <c r="AZ19" s="50" t="e">
        <f t="shared" ca="1" si="19"/>
        <v>#NAME?</v>
      </c>
      <c r="BA19" s="51" t="e">
        <f t="shared" ca="1" si="20"/>
        <v>#NAME?</v>
      </c>
      <c r="BB19" s="52" t="e">
        <f t="shared" ca="1" si="21"/>
        <v>#NAME?</v>
      </c>
      <c r="BC19" s="51" t="e">
        <f t="shared" ca="1" si="22"/>
        <v>#NAME?</v>
      </c>
      <c r="BD19" s="54" t="e">
        <f t="shared" ca="1" si="23"/>
        <v>#NAME?</v>
      </c>
      <c r="BE19" s="48" t="e">
        <f t="shared" ca="1" si="24"/>
        <v>#NAME?</v>
      </c>
      <c r="BF19" s="50" t="e">
        <f t="shared" ca="1" si="25"/>
        <v>#NAME?</v>
      </c>
      <c r="BG19" s="56" t="e">
        <f t="shared" ca="1" si="26"/>
        <v>#NAME?</v>
      </c>
      <c r="BH19" s="22"/>
      <c r="BI19" s="22"/>
      <c r="BJ19" s="22"/>
      <c r="BK19" s="22"/>
      <c r="BL19" s="22"/>
      <c r="BM19" s="22"/>
      <c r="BN19" s="24"/>
      <c r="BO19" s="24"/>
    </row>
    <row r="20" spans="1:67" ht="15.5">
      <c r="A20" s="25">
        <f t="shared" si="0"/>
        <v>18</v>
      </c>
      <c r="B20" s="30">
        <v>46029</v>
      </c>
      <c r="C20" s="26" t="s">
        <v>183</v>
      </c>
      <c r="D20" s="27" t="s">
        <v>65</v>
      </c>
      <c r="E20" s="29" t="s">
        <v>66</v>
      </c>
      <c r="F20" s="31">
        <v>2</v>
      </c>
      <c r="G20" s="31" t="s">
        <v>63</v>
      </c>
      <c r="H20" s="31" t="str">
        <f t="shared" si="1"/>
        <v>DONE</v>
      </c>
      <c r="I20" s="31" t="s">
        <v>303</v>
      </c>
      <c r="J20" s="32" t="s">
        <v>173</v>
      </c>
      <c r="K20" s="32" t="s">
        <v>94</v>
      </c>
      <c r="L20" s="25"/>
      <c r="M20" s="25">
        <v>2000</v>
      </c>
      <c r="N20" s="31" t="s">
        <v>78</v>
      </c>
      <c r="O20" s="31" t="s">
        <v>174</v>
      </c>
      <c r="P20" s="31" t="s">
        <v>73</v>
      </c>
      <c r="Q20" s="31" t="s">
        <v>81</v>
      </c>
      <c r="R20" s="26">
        <v>200000987760</v>
      </c>
      <c r="S20" s="30">
        <v>46029</v>
      </c>
      <c r="T20" s="26" t="s">
        <v>77</v>
      </c>
      <c r="U20" s="30">
        <v>46041</v>
      </c>
      <c r="V20" s="26">
        <v>4000652081</v>
      </c>
      <c r="W20" s="58">
        <v>42051</v>
      </c>
      <c r="X20" s="34">
        <v>46041</v>
      </c>
      <c r="Y20" s="34" t="str">
        <f t="shared" si="2"/>
        <v>DONE</v>
      </c>
      <c r="Z20" s="36" t="s">
        <v>304</v>
      </c>
      <c r="AA20" s="38">
        <v>46042</v>
      </c>
      <c r="AB20" s="34" t="str">
        <f t="shared" si="3"/>
        <v>DONE</v>
      </c>
      <c r="AC20" s="25"/>
      <c r="AD20" s="37" t="s">
        <v>305</v>
      </c>
      <c r="AE20" s="42">
        <v>46043</v>
      </c>
      <c r="AF20" s="37" t="str">
        <f t="shared" si="4"/>
        <v>DONE</v>
      </c>
      <c r="AG20" s="44">
        <v>46044</v>
      </c>
      <c r="AH20" s="39">
        <v>46097</v>
      </c>
      <c r="AI20" s="37" t="str">
        <f t="shared" si="5"/>
        <v>PAID</v>
      </c>
      <c r="AJ20" s="45" t="str">
        <f t="array" ref="AJ20">IFERROR(INDEX('[1]Master Price'!$E:$E,MATCH(D20,'[1]Master Price'!$B:$B,0)),"0")</f>
        <v>0</v>
      </c>
      <c r="AK20" s="45">
        <f t="shared" si="6"/>
        <v>0</v>
      </c>
      <c r="AL20" s="46" t="str">
        <f t="shared" si="7"/>
        <v>0-day</v>
      </c>
      <c r="AM20" s="46" t="str">
        <f t="shared" si="8"/>
        <v>12-day</v>
      </c>
      <c r="AN20" s="46" t="str">
        <f t="shared" si="9"/>
        <v>12-day</v>
      </c>
      <c r="AO20" s="46" t="str">
        <f t="shared" si="10"/>
        <v>1-day</v>
      </c>
      <c r="AP20" s="46" t="str">
        <f t="shared" si="11"/>
        <v>1-day</v>
      </c>
      <c r="AQ20" s="46" t="str">
        <f t="shared" si="12"/>
        <v>0-day</v>
      </c>
      <c r="AR20" s="17"/>
      <c r="AS20" s="47">
        <f t="shared" si="13"/>
        <v>18</v>
      </c>
      <c r="AT20" s="27" t="s">
        <v>308</v>
      </c>
      <c r="AU20" s="48" t="e">
        <f t="shared" ca="1" si="14"/>
        <v>#NAME?</v>
      </c>
      <c r="AV20" s="48" t="e">
        <f t="shared" ca="1" si="15"/>
        <v>#NAME?</v>
      </c>
      <c r="AW20" s="49" t="e">
        <f t="shared" ca="1" si="16"/>
        <v>#NAME?</v>
      </c>
      <c r="AX20" s="48" t="e">
        <f t="shared" ca="1" si="17"/>
        <v>#NAME?</v>
      </c>
      <c r="AY20" s="49">
        <f t="shared" si="18"/>
        <v>200000992917</v>
      </c>
      <c r="AZ20" s="50" t="e">
        <f t="shared" ca="1" si="19"/>
        <v>#NAME?</v>
      </c>
      <c r="BA20" s="51" t="e">
        <f t="shared" ca="1" si="20"/>
        <v>#NAME?</v>
      </c>
      <c r="BB20" s="52" t="e">
        <f t="shared" ca="1" si="21"/>
        <v>#NAME?</v>
      </c>
      <c r="BC20" s="51" t="e">
        <f t="shared" ca="1" si="22"/>
        <v>#NAME?</v>
      </c>
      <c r="BD20" s="54" t="e">
        <f t="shared" ca="1" si="23"/>
        <v>#NAME?</v>
      </c>
      <c r="BE20" s="48" t="e">
        <f t="shared" ca="1" si="24"/>
        <v>#NAME?</v>
      </c>
      <c r="BF20" s="50" t="e">
        <f t="shared" ca="1" si="25"/>
        <v>#NAME?</v>
      </c>
      <c r="BG20" s="56" t="e">
        <f t="shared" ca="1" si="26"/>
        <v>#NAME?</v>
      </c>
      <c r="BH20" s="22"/>
      <c r="BI20" s="22"/>
      <c r="BJ20" s="22"/>
      <c r="BK20" s="22"/>
      <c r="BL20" s="22"/>
      <c r="BM20" s="22"/>
      <c r="BN20" s="24"/>
      <c r="BO20" s="24"/>
    </row>
    <row r="21" spans="1:67" ht="15.5">
      <c r="A21" s="25">
        <f t="shared" si="0"/>
        <v>19</v>
      </c>
      <c r="B21" s="30">
        <v>46029</v>
      </c>
      <c r="C21" s="26" t="s">
        <v>183</v>
      </c>
      <c r="D21" s="27" t="s">
        <v>238</v>
      </c>
      <c r="E21" s="29" t="s">
        <v>239</v>
      </c>
      <c r="F21" s="31">
        <v>1</v>
      </c>
      <c r="G21" s="31" t="s">
        <v>63</v>
      </c>
      <c r="H21" s="31" t="str">
        <f t="shared" si="1"/>
        <v>DONE</v>
      </c>
      <c r="I21" s="31" t="s">
        <v>303</v>
      </c>
      <c r="J21" s="32" t="s">
        <v>173</v>
      </c>
      <c r="K21" s="32" t="s">
        <v>94</v>
      </c>
      <c r="L21" s="25"/>
      <c r="M21" s="25">
        <v>2000</v>
      </c>
      <c r="N21" s="31" t="s">
        <v>78</v>
      </c>
      <c r="O21" s="31" t="s">
        <v>174</v>
      </c>
      <c r="P21" s="31" t="s">
        <v>73</v>
      </c>
      <c r="Q21" s="31" t="s">
        <v>81</v>
      </c>
      <c r="R21" s="26">
        <v>200000987760</v>
      </c>
      <c r="S21" s="30">
        <v>46029</v>
      </c>
      <c r="T21" s="26" t="s">
        <v>77</v>
      </c>
      <c r="U21" s="30">
        <v>46041</v>
      </c>
      <c r="V21" s="26">
        <v>4000652081</v>
      </c>
      <c r="W21" s="58">
        <v>42051</v>
      </c>
      <c r="X21" s="34">
        <v>46041</v>
      </c>
      <c r="Y21" s="34" t="str">
        <f t="shared" si="2"/>
        <v>DONE</v>
      </c>
      <c r="Z21" s="36" t="s">
        <v>304</v>
      </c>
      <c r="AA21" s="38">
        <v>46042</v>
      </c>
      <c r="AB21" s="34" t="str">
        <f t="shared" si="3"/>
        <v>DONE</v>
      </c>
      <c r="AC21" s="25"/>
      <c r="AD21" s="37" t="s">
        <v>305</v>
      </c>
      <c r="AE21" s="42">
        <v>46043</v>
      </c>
      <c r="AF21" s="37" t="str">
        <f t="shared" si="4"/>
        <v>DONE</v>
      </c>
      <c r="AG21" s="44">
        <v>46044</v>
      </c>
      <c r="AH21" s="39">
        <v>46097</v>
      </c>
      <c r="AI21" s="37" t="str">
        <f t="shared" si="5"/>
        <v>PAID</v>
      </c>
      <c r="AJ21" s="45" t="str">
        <f t="array" ref="AJ21">IFERROR(INDEX('[1]Master Price'!$E:$E,MATCH(D21,'[1]Master Price'!$B:$B,0)),"0")</f>
        <v>0</v>
      </c>
      <c r="AK21" s="45">
        <f t="shared" si="6"/>
        <v>0</v>
      </c>
      <c r="AL21" s="46" t="str">
        <f t="shared" si="7"/>
        <v>0-day</v>
      </c>
      <c r="AM21" s="46" t="str">
        <f t="shared" si="8"/>
        <v>12-day</v>
      </c>
      <c r="AN21" s="46" t="str">
        <f t="shared" si="9"/>
        <v>12-day</v>
      </c>
      <c r="AO21" s="46" t="str">
        <f t="shared" si="10"/>
        <v>1-day</v>
      </c>
      <c r="AP21" s="46" t="str">
        <f t="shared" si="11"/>
        <v>1-day</v>
      </c>
      <c r="AQ21" s="46" t="str">
        <f t="shared" si="12"/>
        <v>0-day</v>
      </c>
      <c r="AR21" s="17"/>
      <c r="AS21" s="47">
        <f t="shared" si="13"/>
        <v>19</v>
      </c>
      <c r="AT21" s="27" t="s">
        <v>319</v>
      </c>
      <c r="AU21" s="48" t="e">
        <f t="shared" ca="1" si="14"/>
        <v>#NAME?</v>
      </c>
      <c r="AV21" s="48" t="e">
        <f t="shared" ca="1" si="15"/>
        <v>#NAME?</v>
      </c>
      <c r="AW21" s="49" t="e">
        <f t="shared" ca="1" si="16"/>
        <v>#NAME?</v>
      </c>
      <c r="AX21" s="48" t="e">
        <f t="shared" ca="1" si="17"/>
        <v>#NAME?</v>
      </c>
      <c r="AY21" s="49">
        <f t="shared" si="18"/>
        <v>200000994281</v>
      </c>
      <c r="AZ21" s="50" t="e">
        <f t="shared" ca="1" si="19"/>
        <v>#NAME?</v>
      </c>
      <c r="BA21" s="51" t="e">
        <f t="shared" ca="1" si="20"/>
        <v>#NAME?</v>
      </c>
      <c r="BB21" s="52" t="e">
        <f t="shared" ca="1" si="21"/>
        <v>#NAME?</v>
      </c>
      <c r="BC21" s="51" t="e">
        <f t="shared" ca="1" si="22"/>
        <v>#NAME?</v>
      </c>
      <c r="BD21" s="54" t="e">
        <f t="shared" ca="1" si="23"/>
        <v>#NAME?</v>
      </c>
      <c r="BE21" s="48" t="e">
        <f t="shared" ca="1" si="24"/>
        <v>#NAME?</v>
      </c>
      <c r="BF21" s="50" t="e">
        <f t="shared" ca="1" si="25"/>
        <v>#NAME?</v>
      </c>
      <c r="BG21" s="56" t="e">
        <f t="shared" ca="1" si="26"/>
        <v>#NAME?</v>
      </c>
      <c r="BH21" s="22"/>
      <c r="BI21" s="22"/>
      <c r="BJ21" s="22"/>
      <c r="BK21" s="22"/>
      <c r="BL21" s="22"/>
      <c r="BM21" s="22"/>
      <c r="BN21" s="24"/>
      <c r="BO21" s="24"/>
    </row>
    <row r="22" spans="1:67" ht="15.5">
      <c r="A22" s="25">
        <f t="shared" si="0"/>
        <v>20</v>
      </c>
      <c r="B22" s="30">
        <v>46032</v>
      </c>
      <c r="C22" s="26" t="s">
        <v>198</v>
      </c>
      <c r="D22" s="73" t="s">
        <v>213</v>
      </c>
      <c r="E22" s="29" t="s">
        <v>214</v>
      </c>
      <c r="F22" s="31">
        <v>1</v>
      </c>
      <c r="G22" s="31" t="s">
        <v>63</v>
      </c>
      <c r="H22" s="31" t="str">
        <f t="shared" si="1"/>
        <v>DONE</v>
      </c>
      <c r="I22" s="31" t="s">
        <v>325</v>
      </c>
      <c r="J22" s="32" t="s">
        <v>326</v>
      </c>
      <c r="K22" s="32" t="s">
        <v>94</v>
      </c>
      <c r="L22" s="31"/>
      <c r="M22" s="25">
        <v>2000</v>
      </c>
      <c r="N22" s="25" t="s">
        <v>123</v>
      </c>
      <c r="O22" s="31" t="s">
        <v>79</v>
      </c>
      <c r="P22" s="31" t="s">
        <v>73</v>
      </c>
      <c r="Q22" s="31" t="s">
        <v>81</v>
      </c>
      <c r="R22" s="26">
        <v>200000988352</v>
      </c>
      <c r="S22" s="30">
        <v>46036</v>
      </c>
      <c r="T22" s="26" t="s">
        <v>77</v>
      </c>
      <c r="U22" s="30">
        <v>46041</v>
      </c>
      <c r="V22" s="26">
        <v>4000652082</v>
      </c>
      <c r="W22" s="58">
        <v>42052</v>
      </c>
      <c r="X22" s="34">
        <v>46041</v>
      </c>
      <c r="Y22" s="34" t="str">
        <f t="shared" si="2"/>
        <v>DONE</v>
      </c>
      <c r="Z22" s="36" t="s">
        <v>327</v>
      </c>
      <c r="AA22" s="38">
        <v>46042</v>
      </c>
      <c r="AB22" s="34" t="str">
        <f t="shared" si="3"/>
        <v>DONE</v>
      </c>
      <c r="AC22" s="25"/>
      <c r="AD22" s="37" t="s">
        <v>330</v>
      </c>
      <c r="AE22" s="42">
        <v>46043</v>
      </c>
      <c r="AF22" s="37" t="str">
        <f t="shared" si="4"/>
        <v>DONE</v>
      </c>
      <c r="AG22" s="44">
        <v>46044</v>
      </c>
      <c r="AH22" s="39">
        <v>46097</v>
      </c>
      <c r="AI22" s="37" t="str">
        <f t="shared" si="5"/>
        <v>PAID</v>
      </c>
      <c r="AJ22" s="45" t="str">
        <f t="array" ref="AJ22">IFERROR(INDEX('[1]Master Price'!$E:$E,MATCH(D22,'[1]Master Price'!$B:$B,0)),"0")</f>
        <v>0</v>
      </c>
      <c r="AK22" s="45">
        <f t="shared" si="6"/>
        <v>0</v>
      </c>
      <c r="AL22" s="46" t="str">
        <f t="shared" si="7"/>
        <v>0-day</v>
      </c>
      <c r="AM22" s="46" t="str">
        <f t="shared" si="8"/>
        <v>5-day</v>
      </c>
      <c r="AN22" s="46" t="str">
        <f t="shared" si="9"/>
        <v>5-day</v>
      </c>
      <c r="AO22" s="46" t="str">
        <f t="shared" si="10"/>
        <v>1-day</v>
      </c>
      <c r="AP22" s="46" t="str">
        <f t="shared" si="11"/>
        <v>1-day</v>
      </c>
      <c r="AQ22" s="46" t="str">
        <f t="shared" si="12"/>
        <v>0-day</v>
      </c>
      <c r="AR22" s="17"/>
      <c r="AS22" s="47">
        <f t="shared" si="13"/>
        <v>20</v>
      </c>
      <c r="AT22" s="27" t="s">
        <v>332</v>
      </c>
      <c r="AU22" s="48" t="e">
        <f t="shared" ca="1" si="14"/>
        <v>#NAME?</v>
      </c>
      <c r="AV22" s="48" t="e">
        <f t="shared" ca="1" si="15"/>
        <v>#NAME?</v>
      </c>
      <c r="AW22" s="49" t="e">
        <f t="shared" ca="1" si="16"/>
        <v>#NAME?</v>
      </c>
      <c r="AX22" s="48" t="e">
        <f t="shared" ca="1" si="17"/>
        <v>#NAME?</v>
      </c>
      <c r="AY22" s="49">
        <f t="shared" si="18"/>
        <v>200000995585</v>
      </c>
      <c r="AZ22" s="50" t="e">
        <f t="shared" ca="1" si="19"/>
        <v>#NAME?</v>
      </c>
      <c r="BA22" s="51" t="e">
        <f t="shared" ca="1" si="20"/>
        <v>#NAME?</v>
      </c>
      <c r="BB22" s="52" t="e">
        <f t="shared" ca="1" si="21"/>
        <v>#NAME?</v>
      </c>
      <c r="BC22" s="51" t="e">
        <f t="shared" ca="1" si="22"/>
        <v>#NAME?</v>
      </c>
      <c r="BD22" s="54" t="e">
        <f t="shared" ca="1" si="23"/>
        <v>#NAME?</v>
      </c>
      <c r="BE22" s="48" t="e">
        <f t="shared" ca="1" si="24"/>
        <v>#NAME?</v>
      </c>
      <c r="BF22" s="50" t="e">
        <f t="shared" ca="1" si="25"/>
        <v>#NAME?</v>
      </c>
      <c r="BG22" s="56" t="e">
        <f t="shared" ca="1" si="26"/>
        <v>#NAME?</v>
      </c>
      <c r="BH22" s="22"/>
      <c r="BI22" s="22"/>
      <c r="BJ22" s="22"/>
      <c r="BK22" s="22"/>
      <c r="BL22" s="22"/>
      <c r="BM22" s="22"/>
      <c r="BN22" s="24"/>
      <c r="BO22" s="24"/>
    </row>
    <row r="23" spans="1:67" ht="15.5">
      <c r="A23" s="25">
        <f t="shared" si="0"/>
        <v>21</v>
      </c>
      <c r="B23" s="30">
        <v>46032</v>
      </c>
      <c r="C23" s="26" t="s">
        <v>198</v>
      </c>
      <c r="D23" s="73" t="s">
        <v>224</v>
      </c>
      <c r="E23" s="29" t="s">
        <v>225</v>
      </c>
      <c r="F23" s="31">
        <v>1</v>
      </c>
      <c r="G23" s="31" t="s">
        <v>63</v>
      </c>
      <c r="H23" s="31" t="str">
        <f t="shared" si="1"/>
        <v>DONE</v>
      </c>
      <c r="I23" s="31" t="s">
        <v>325</v>
      </c>
      <c r="J23" s="32" t="s">
        <v>326</v>
      </c>
      <c r="K23" s="32" t="s">
        <v>94</v>
      </c>
      <c r="L23" s="31"/>
      <c r="M23" s="25">
        <v>2000</v>
      </c>
      <c r="N23" s="25" t="s">
        <v>123</v>
      </c>
      <c r="O23" s="31" t="s">
        <v>79</v>
      </c>
      <c r="P23" s="31" t="s">
        <v>73</v>
      </c>
      <c r="Q23" s="31" t="s">
        <v>81</v>
      </c>
      <c r="R23" s="26">
        <v>200000988352</v>
      </c>
      <c r="S23" s="30">
        <v>46036</v>
      </c>
      <c r="T23" s="26" t="s">
        <v>77</v>
      </c>
      <c r="U23" s="30">
        <v>46041</v>
      </c>
      <c r="V23" s="26">
        <v>4000652082</v>
      </c>
      <c r="W23" s="58">
        <v>42052</v>
      </c>
      <c r="X23" s="34">
        <v>46041</v>
      </c>
      <c r="Y23" s="34" t="str">
        <f t="shared" si="2"/>
        <v>DONE</v>
      </c>
      <c r="Z23" s="36" t="s">
        <v>327</v>
      </c>
      <c r="AA23" s="38">
        <v>46042</v>
      </c>
      <c r="AB23" s="34" t="str">
        <f t="shared" si="3"/>
        <v>DONE</v>
      </c>
      <c r="AC23" s="25"/>
      <c r="AD23" s="37" t="s">
        <v>330</v>
      </c>
      <c r="AE23" s="39">
        <v>46043</v>
      </c>
      <c r="AF23" s="37" t="str">
        <f t="shared" si="4"/>
        <v>DONE</v>
      </c>
      <c r="AG23" s="44">
        <v>46044</v>
      </c>
      <c r="AH23" s="39">
        <v>46097</v>
      </c>
      <c r="AI23" s="37" t="str">
        <f t="shared" si="5"/>
        <v>PAID</v>
      </c>
      <c r="AJ23" s="45" t="str">
        <f t="array" ref="AJ23">IFERROR(INDEX('[1]Master Price'!$E:$E,MATCH(D23,'[1]Master Price'!$B:$B,0)),"0")</f>
        <v>0</v>
      </c>
      <c r="AK23" s="45">
        <f t="shared" si="6"/>
        <v>0</v>
      </c>
      <c r="AL23" s="46" t="str">
        <f t="shared" si="7"/>
        <v>0-day</v>
      </c>
      <c r="AM23" s="46" t="str">
        <f t="shared" si="8"/>
        <v>5-day</v>
      </c>
      <c r="AN23" s="46" t="str">
        <f t="shared" si="9"/>
        <v>5-day</v>
      </c>
      <c r="AO23" s="46" t="str">
        <f t="shared" si="10"/>
        <v>1-day</v>
      </c>
      <c r="AP23" s="46" t="str">
        <f t="shared" si="11"/>
        <v>1-day</v>
      </c>
      <c r="AQ23" s="46" t="str">
        <f t="shared" si="12"/>
        <v>0-day</v>
      </c>
      <c r="AR23" s="17"/>
      <c r="AS23" s="47">
        <f t="shared" si="13"/>
        <v>21</v>
      </c>
      <c r="AT23" s="27" t="s">
        <v>339</v>
      </c>
      <c r="AU23" s="48" t="e">
        <f t="shared" ca="1" si="14"/>
        <v>#NAME?</v>
      </c>
      <c r="AV23" s="48" t="e">
        <f t="shared" ca="1" si="15"/>
        <v>#NAME?</v>
      </c>
      <c r="AW23" s="49" t="e">
        <f t="shared" ca="1" si="16"/>
        <v>#NAME?</v>
      </c>
      <c r="AX23" s="48" t="e">
        <f t="shared" ca="1" si="17"/>
        <v>#NAME?</v>
      </c>
      <c r="AY23" s="49">
        <f t="shared" si="18"/>
        <v>200000997604</v>
      </c>
      <c r="AZ23" s="50" t="e">
        <f t="shared" ca="1" si="19"/>
        <v>#NAME?</v>
      </c>
      <c r="BA23" s="51" t="e">
        <f t="shared" ca="1" si="20"/>
        <v>#NAME?</v>
      </c>
      <c r="BB23" s="52" t="e">
        <f t="shared" ca="1" si="21"/>
        <v>#NAME?</v>
      </c>
      <c r="BC23" s="51" t="e">
        <f t="shared" ca="1" si="22"/>
        <v>#NAME?</v>
      </c>
      <c r="BD23" s="54" t="e">
        <f t="shared" ca="1" si="23"/>
        <v>#NAME?</v>
      </c>
      <c r="BE23" s="48" t="e">
        <f t="shared" ca="1" si="24"/>
        <v>#NAME?</v>
      </c>
      <c r="BF23" s="50" t="e">
        <f t="shared" ca="1" si="25"/>
        <v>#NAME?</v>
      </c>
      <c r="BG23" s="56" t="e">
        <f t="shared" ca="1" si="26"/>
        <v>#NAME?</v>
      </c>
      <c r="BH23" s="22"/>
      <c r="BI23" s="22"/>
      <c r="BJ23" s="22"/>
      <c r="BK23" s="22"/>
      <c r="BL23" s="22"/>
      <c r="BM23" s="22"/>
      <c r="BN23" s="24"/>
      <c r="BO23" s="24"/>
    </row>
    <row r="24" spans="1:67" ht="15.5">
      <c r="A24" s="25">
        <f t="shared" si="0"/>
        <v>22</v>
      </c>
      <c r="B24" s="30">
        <v>46034</v>
      </c>
      <c r="C24" s="26" t="s">
        <v>210</v>
      </c>
      <c r="D24" s="73" t="s">
        <v>341</v>
      </c>
      <c r="E24" s="29" t="s">
        <v>342</v>
      </c>
      <c r="F24" s="31">
        <v>4</v>
      </c>
      <c r="G24" s="31" t="s">
        <v>182</v>
      </c>
      <c r="H24" s="31" t="str">
        <f t="shared" si="1"/>
        <v>DONE</v>
      </c>
      <c r="I24" s="31" t="s">
        <v>343</v>
      </c>
      <c r="J24" s="32" t="s">
        <v>69</v>
      </c>
      <c r="K24" s="32" t="s">
        <v>70</v>
      </c>
      <c r="L24" s="31">
        <v>9.5579999999999998</v>
      </c>
      <c r="M24" s="25"/>
      <c r="N24" s="31" t="s">
        <v>78</v>
      </c>
      <c r="O24" s="31" t="s">
        <v>189</v>
      </c>
      <c r="P24" s="31" t="s">
        <v>73</v>
      </c>
      <c r="Q24" s="31" t="s">
        <v>81</v>
      </c>
      <c r="R24" s="26">
        <v>200000990011</v>
      </c>
      <c r="S24" s="30">
        <v>46036</v>
      </c>
      <c r="T24" s="26" t="s">
        <v>77</v>
      </c>
      <c r="U24" s="30">
        <v>46041</v>
      </c>
      <c r="V24" s="26">
        <v>4000652135</v>
      </c>
      <c r="W24" s="58">
        <v>42053</v>
      </c>
      <c r="X24" s="34">
        <v>46041</v>
      </c>
      <c r="Y24" s="34" t="str">
        <f t="shared" si="2"/>
        <v>DONE</v>
      </c>
      <c r="Z24" s="36" t="s">
        <v>345</v>
      </c>
      <c r="AA24" s="38">
        <v>46042</v>
      </c>
      <c r="AB24" s="34" t="str">
        <f t="shared" si="3"/>
        <v>DONE</v>
      </c>
      <c r="AC24" s="25"/>
      <c r="AD24" s="37" t="s">
        <v>347</v>
      </c>
      <c r="AE24" s="39">
        <v>46043</v>
      </c>
      <c r="AF24" s="37" t="str">
        <f t="shared" si="4"/>
        <v>DONE</v>
      </c>
      <c r="AG24" s="44">
        <v>46044</v>
      </c>
      <c r="AH24" s="39">
        <v>46097</v>
      </c>
      <c r="AI24" s="37" t="str">
        <f t="shared" si="5"/>
        <v>PAID</v>
      </c>
      <c r="AJ24" s="45" t="str">
        <f t="array" ref="AJ24">IFERROR(INDEX('[1]Master Price'!$E:$E,MATCH(D24,'[1]Master Price'!$B:$B,0)),"0")</f>
        <v>0</v>
      </c>
      <c r="AK24" s="45">
        <f t="shared" si="6"/>
        <v>0</v>
      </c>
      <c r="AL24" s="46" t="str">
        <f t="shared" si="7"/>
        <v>0-day</v>
      </c>
      <c r="AM24" s="46" t="str">
        <f t="shared" si="8"/>
        <v>5-day</v>
      </c>
      <c r="AN24" s="46" t="str">
        <f t="shared" si="9"/>
        <v>5-day</v>
      </c>
      <c r="AO24" s="46" t="str">
        <f t="shared" si="10"/>
        <v>1-day</v>
      </c>
      <c r="AP24" s="46" t="str">
        <f t="shared" si="11"/>
        <v>1-day</v>
      </c>
      <c r="AQ24" s="46" t="str">
        <f t="shared" si="12"/>
        <v>0-day</v>
      </c>
      <c r="AR24" s="17"/>
      <c r="AS24" s="47">
        <f t="shared" si="13"/>
        <v>22</v>
      </c>
      <c r="AT24" s="27" t="s">
        <v>348</v>
      </c>
      <c r="AU24" s="48" t="e">
        <f t="shared" ca="1" si="14"/>
        <v>#NAME?</v>
      </c>
      <c r="AV24" s="48" t="e">
        <f t="shared" ca="1" si="15"/>
        <v>#NAME?</v>
      </c>
      <c r="AW24" s="49" t="e">
        <f t="shared" ca="1" si="16"/>
        <v>#NAME?</v>
      </c>
      <c r="AX24" s="48" t="e">
        <f t="shared" ca="1" si="17"/>
        <v>#NAME?</v>
      </c>
      <c r="AY24" s="49">
        <f t="shared" si="18"/>
        <v>200000997610</v>
      </c>
      <c r="AZ24" s="50" t="e">
        <f t="shared" ca="1" si="19"/>
        <v>#NAME?</v>
      </c>
      <c r="BA24" s="51" t="e">
        <f t="shared" ca="1" si="20"/>
        <v>#NAME?</v>
      </c>
      <c r="BB24" s="52" t="e">
        <f t="shared" ca="1" si="21"/>
        <v>#NAME?</v>
      </c>
      <c r="BC24" s="51" t="e">
        <f t="shared" ca="1" si="22"/>
        <v>#NAME?</v>
      </c>
      <c r="BD24" s="54" t="e">
        <f t="shared" ca="1" si="23"/>
        <v>#NAME?</v>
      </c>
      <c r="BE24" s="48" t="e">
        <f t="shared" ca="1" si="24"/>
        <v>#NAME?</v>
      </c>
      <c r="BF24" s="50" t="e">
        <f t="shared" ca="1" si="25"/>
        <v>#NAME?</v>
      </c>
      <c r="BG24" s="56" t="e">
        <f t="shared" ca="1" si="26"/>
        <v>#NAME?</v>
      </c>
      <c r="BH24" s="22"/>
      <c r="BI24" s="22"/>
      <c r="BJ24" s="22"/>
      <c r="BK24" s="22"/>
      <c r="BL24" s="22"/>
      <c r="BM24" s="22"/>
      <c r="BN24" s="24"/>
      <c r="BO24" s="24"/>
    </row>
    <row r="25" spans="1:67" ht="15.5">
      <c r="A25" s="25">
        <f t="shared" si="0"/>
        <v>23</v>
      </c>
      <c r="B25" s="30">
        <v>46034</v>
      </c>
      <c r="C25" s="26" t="s">
        <v>210</v>
      </c>
      <c r="D25" s="73" t="s">
        <v>233</v>
      </c>
      <c r="E25" s="29" t="s">
        <v>234</v>
      </c>
      <c r="F25" s="31">
        <v>2</v>
      </c>
      <c r="G25" s="31" t="s">
        <v>63</v>
      </c>
      <c r="H25" s="31" t="str">
        <f t="shared" si="1"/>
        <v>DONE</v>
      </c>
      <c r="I25" s="31" t="s">
        <v>343</v>
      </c>
      <c r="J25" s="32" t="s">
        <v>69</v>
      </c>
      <c r="K25" s="32" t="s">
        <v>70</v>
      </c>
      <c r="L25" s="31">
        <v>9.5579999999999998</v>
      </c>
      <c r="M25" s="25"/>
      <c r="N25" s="31" t="s">
        <v>78</v>
      </c>
      <c r="O25" s="31" t="s">
        <v>189</v>
      </c>
      <c r="P25" s="31" t="s">
        <v>73</v>
      </c>
      <c r="Q25" s="31" t="s">
        <v>81</v>
      </c>
      <c r="R25" s="26">
        <v>200000990011</v>
      </c>
      <c r="S25" s="30">
        <v>46036</v>
      </c>
      <c r="T25" s="26" t="s">
        <v>77</v>
      </c>
      <c r="U25" s="30">
        <v>46041</v>
      </c>
      <c r="V25" s="26">
        <v>4000652135</v>
      </c>
      <c r="W25" s="58">
        <v>42053</v>
      </c>
      <c r="X25" s="34">
        <v>46041</v>
      </c>
      <c r="Y25" s="34" t="str">
        <f t="shared" si="2"/>
        <v>DONE</v>
      </c>
      <c r="Z25" s="36" t="s">
        <v>345</v>
      </c>
      <c r="AA25" s="38">
        <v>46042</v>
      </c>
      <c r="AB25" s="34" t="str">
        <f t="shared" si="3"/>
        <v>DONE</v>
      </c>
      <c r="AC25" s="25"/>
      <c r="AD25" s="37" t="s">
        <v>347</v>
      </c>
      <c r="AE25" s="39">
        <v>46043</v>
      </c>
      <c r="AF25" s="37" t="str">
        <f t="shared" si="4"/>
        <v>DONE</v>
      </c>
      <c r="AG25" s="44">
        <v>46044</v>
      </c>
      <c r="AH25" s="39">
        <v>46097</v>
      </c>
      <c r="AI25" s="37" t="str">
        <f t="shared" si="5"/>
        <v>PAID</v>
      </c>
      <c r="AJ25" s="45" t="str">
        <f t="array" ref="AJ25">IFERROR(INDEX('[1]Master Price'!$E:$E,MATCH(D25,'[1]Master Price'!$B:$B,0)),"0")</f>
        <v>0</v>
      </c>
      <c r="AK25" s="45">
        <f t="shared" si="6"/>
        <v>0</v>
      </c>
      <c r="AL25" s="46" t="str">
        <f t="shared" si="7"/>
        <v>0-day</v>
      </c>
      <c r="AM25" s="46" t="str">
        <f t="shared" si="8"/>
        <v>5-day</v>
      </c>
      <c r="AN25" s="46" t="str">
        <f t="shared" si="9"/>
        <v>5-day</v>
      </c>
      <c r="AO25" s="46" t="str">
        <f t="shared" si="10"/>
        <v>1-day</v>
      </c>
      <c r="AP25" s="46" t="str">
        <f t="shared" si="11"/>
        <v>1-day</v>
      </c>
      <c r="AQ25" s="46" t="str">
        <f t="shared" si="12"/>
        <v>0-day</v>
      </c>
      <c r="AR25" s="17"/>
      <c r="AS25" s="47">
        <f t="shared" si="13"/>
        <v>23</v>
      </c>
      <c r="AT25" s="27" t="s">
        <v>361</v>
      </c>
      <c r="AU25" s="48" t="e">
        <f t="shared" ca="1" si="14"/>
        <v>#NAME?</v>
      </c>
      <c r="AV25" s="48" t="e">
        <f t="shared" ca="1" si="15"/>
        <v>#NAME?</v>
      </c>
      <c r="AW25" s="49" t="e">
        <f t="shared" ca="1" si="16"/>
        <v>#NAME?</v>
      </c>
      <c r="AX25" s="48" t="e">
        <f t="shared" ca="1" si="17"/>
        <v>#NAME?</v>
      </c>
      <c r="AY25" s="49">
        <f t="shared" si="18"/>
        <v>200000997615</v>
      </c>
      <c r="AZ25" s="50" t="e">
        <f t="shared" ca="1" si="19"/>
        <v>#NAME?</v>
      </c>
      <c r="BA25" s="51" t="e">
        <f t="shared" ca="1" si="20"/>
        <v>#NAME?</v>
      </c>
      <c r="BB25" s="52" t="e">
        <f t="shared" ca="1" si="21"/>
        <v>#NAME?</v>
      </c>
      <c r="BC25" s="51" t="e">
        <f t="shared" ca="1" si="22"/>
        <v>#NAME?</v>
      </c>
      <c r="BD25" s="54" t="e">
        <f t="shared" ca="1" si="23"/>
        <v>#NAME?</v>
      </c>
      <c r="BE25" s="48" t="e">
        <f t="shared" ca="1" si="24"/>
        <v>#NAME?</v>
      </c>
      <c r="BF25" s="50" t="e">
        <f t="shared" ca="1" si="25"/>
        <v>#NAME?</v>
      </c>
      <c r="BG25" s="56" t="e">
        <f t="shared" ca="1" si="26"/>
        <v>#NAME?</v>
      </c>
      <c r="BH25" s="22"/>
      <c r="BI25" s="22"/>
      <c r="BJ25" s="22"/>
      <c r="BK25" s="22"/>
      <c r="BL25" s="22"/>
      <c r="BM25" s="22"/>
      <c r="BN25" s="24"/>
      <c r="BO25" s="24"/>
    </row>
    <row r="26" spans="1:67" ht="15.5">
      <c r="A26" s="25">
        <f t="shared" si="0"/>
        <v>24</v>
      </c>
      <c r="B26" s="30">
        <v>46034</v>
      </c>
      <c r="C26" s="26" t="s">
        <v>210</v>
      </c>
      <c r="D26" s="73" t="s">
        <v>363</v>
      </c>
      <c r="E26" s="29" t="s">
        <v>364</v>
      </c>
      <c r="F26" s="31">
        <v>1</v>
      </c>
      <c r="G26" s="31" t="s">
        <v>63</v>
      </c>
      <c r="H26" s="31" t="str">
        <f t="shared" si="1"/>
        <v>DONE</v>
      </c>
      <c r="I26" s="31" t="s">
        <v>343</v>
      </c>
      <c r="J26" s="32" t="s">
        <v>69</v>
      </c>
      <c r="K26" s="32" t="s">
        <v>70</v>
      </c>
      <c r="L26" s="31">
        <v>9.5579999999999998</v>
      </c>
      <c r="M26" s="25"/>
      <c r="N26" s="31" t="s">
        <v>78</v>
      </c>
      <c r="O26" s="31" t="s">
        <v>189</v>
      </c>
      <c r="P26" s="31" t="s">
        <v>73</v>
      </c>
      <c r="Q26" s="31" t="s">
        <v>81</v>
      </c>
      <c r="R26" s="26">
        <v>200000990011</v>
      </c>
      <c r="S26" s="30">
        <v>46036</v>
      </c>
      <c r="T26" s="26" t="s">
        <v>77</v>
      </c>
      <c r="U26" s="30">
        <v>46041</v>
      </c>
      <c r="V26" s="26">
        <v>4000652135</v>
      </c>
      <c r="W26" s="58">
        <v>42053</v>
      </c>
      <c r="X26" s="34">
        <v>46041</v>
      </c>
      <c r="Y26" s="34" t="str">
        <f t="shared" si="2"/>
        <v>DONE</v>
      </c>
      <c r="Z26" s="36" t="s">
        <v>345</v>
      </c>
      <c r="AA26" s="38">
        <v>46042</v>
      </c>
      <c r="AB26" s="34" t="str">
        <f t="shared" si="3"/>
        <v>DONE</v>
      </c>
      <c r="AC26" s="40" t="s">
        <v>86</v>
      </c>
      <c r="AD26" s="37" t="s">
        <v>347</v>
      </c>
      <c r="AE26" s="39">
        <v>46043</v>
      </c>
      <c r="AF26" s="37" t="str">
        <f t="shared" si="4"/>
        <v>DONE</v>
      </c>
      <c r="AG26" s="44">
        <v>46044</v>
      </c>
      <c r="AH26" s="39">
        <v>46097</v>
      </c>
      <c r="AI26" s="37" t="str">
        <f t="shared" si="5"/>
        <v>PAID</v>
      </c>
      <c r="AJ26" s="45" t="str">
        <f t="array" ref="AJ26">IFERROR(INDEX('[1]Master Price'!$E:$E,MATCH(D26,'[1]Master Price'!$B:$B,0)),"0")</f>
        <v>0</v>
      </c>
      <c r="AK26" s="45">
        <f t="shared" si="6"/>
        <v>0</v>
      </c>
      <c r="AL26" s="46" t="str">
        <f t="shared" si="7"/>
        <v>0-day</v>
      </c>
      <c r="AM26" s="46" t="str">
        <f t="shared" si="8"/>
        <v>5-day</v>
      </c>
      <c r="AN26" s="46" t="str">
        <f t="shared" si="9"/>
        <v>5-day</v>
      </c>
      <c r="AO26" s="46" t="str">
        <f t="shared" si="10"/>
        <v>1-day</v>
      </c>
      <c r="AP26" s="46" t="str">
        <f t="shared" si="11"/>
        <v>1-day</v>
      </c>
      <c r="AQ26" s="46" t="str">
        <f t="shared" si="12"/>
        <v>0-day</v>
      </c>
      <c r="AR26" s="17"/>
      <c r="AS26" s="47">
        <f t="shared" si="13"/>
        <v>24</v>
      </c>
      <c r="AT26" s="27" t="s">
        <v>382</v>
      </c>
      <c r="AU26" s="48" t="e">
        <f t="shared" ca="1" si="14"/>
        <v>#NAME?</v>
      </c>
      <c r="AV26" s="48" t="e">
        <f t="shared" ca="1" si="15"/>
        <v>#NAME?</v>
      </c>
      <c r="AW26" s="49" t="e">
        <f t="shared" ca="1" si="16"/>
        <v>#NAME?</v>
      </c>
      <c r="AX26" s="48" t="e">
        <f t="shared" ca="1" si="17"/>
        <v>#NAME?</v>
      </c>
      <c r="AY26" s="49">
        <f t="shared" si="18"/>
        <v>200000997621</v>
      </c>
      <c r="AZ26" s="50" t="e">
        <f t="shared" ca="1" si="19"/>
        <v>#NAME?</v>
      </c>
      <c r="BA26" s="51" t="e">
        <f t="shared" ca="1" si="20"/>
        <v>#NAME?</v>
      </c>
      <c r="BB26" s="52" t="e">
        <f t="shared" ca="1" si="21"/>
        <v>#NAME?</v>
      </c>
      <c r="BC26" s="51" t="e">
        <f t="shared" ca="1" si="22"/>
        <v>#NAME?</v>
      </c>
      <c r="BD26" s="54" t="e">
        <f t="shared" ca="1" si="23"/>
        <v>#NAME?</v>
      </c>
      <c r="BE26" s="48" t="e">
        <f t="shared" ca="1" si="24"/>
        <v>#NAME?</v>
      </c>
      <c r="BF26" s="50" t="e">
        <f t="shared" ca="1" si="25"/>
        <v>#NAME?</v>
      </c>
      <c r="BG26" s="56" t="e">
        <f t="shared" ca="1" si="26"/>
        <v>#NAME?</v>
      </c>
      <c r="BH26" s="22"/>
      <c r="BI26" s="22"/>
      <c r="BJ26" s="22"/>
      <c r="BK26" s="22"/>
      <c r="BL26" s="22"/>
      <c r="BM26" s="22"/>
      <c r="BN26" s="24"/>
      <c r="BO26" s="24"/>
    </row>
    <row r="27" spans="1:67" ht="15.5">
      <c r="A27" s="25">
        <f t="shared" si="0"/>
        <v>25</v>
      </c>
      <c r="B27" s="30">
        <v>46034</v>
      </c>
      <c r="C27" s="26" t="s">
        <v>210</v>
      </c>
      <c r="D27" s="73" t="s">
        <v>165</v>
      </c>
      <c r="E27" s="29" t="s">
        <v>166</v>
      </c>
      <c r="F27" s="31">
        <v>1</v>
      </c>
      <c r="G27" s="31" t="s">
        <v>63</v>
      </c>
      <c r="H27" s="31" t="str">
        <f t="shared" si="1"/>
        <v>DONE</v>
      </c>
      <c r="I27" s="31" t="s">
        <v>343</v>
      </c>
      <c r="J27" s="32" t="s">
        <v>69</v>
      </c>
      <c r="K27" s="32" t="s">
        <v>70</v>
      </c>
      <c r="L27" s="31">
        <v>9.5579999999999998</v>
      </c>
      <c r="M27" s="25"/>
      <c r="N27" s="31" t="s">
        <v>78</v>
      </c>
      <c r="O27" s="31" t="s">
        <v>189</v>
      </c>
      <c r="P27" s="31" t="s">
        <v>73</v>
      </c>
      <c r="Q27" s="31" t="s">
        <v>81</v>
      </c>
      <c r="R27" s="26">
        <v>200000990011</v>
      </c>
      <c r="S27" s="30">
        <v>46036</v>
      </c>
      <c r="T27" s="26" t="s">
        <v>77</v>
      </c>
      <c r="U27" s="30">
        <v>46041</v>
      </c>
      <c r="V27" s="26">
        <v>4000652135</v>
      </c>
      <c r="W27" s="58">
        <v>42053</v>
      </c>
      <c r="X27" s="34">
        <v>46041</v>
      </c>
      <c r="Y27" s="34" t="str">
        <f t="shared" si="2"/>
        <v>DONE</v>
      </c>
      <c r="Z27" s="36" t="s">
        <v>345</v>
      </c>
      <c r="AA27" s="38">
        <v>46042</v>
      </c>
      <c r="AB27" s="34" t="str">
        <f t="shared" si="3"/>
        <v>DONE</v>
      </c>
      <c r="AC27" s="25"/>
      <c r="AD27" s="37" t="s">
        <v>347</v>
      </c>
      <c r="AE27" s="39">
        <v>46043</v>
      </c>
      <c r="AF27" s="37" t="str">
        <f t="shared" si="4"/>
        <v>DONE</v>
      </c>
      <c r="AG27" s="44">
        <v>46044</v>
      </c>
      <c r="AH27" s="39">
        <v>46097</v>
      </c>
      <c r="AI27" s="37" t="str">
        <f t="shared" si="5"/>
        <v>PAID</v>
      </c>
      <c r="AJ27" s="45" t="str">
        <f t="array" ref="AJ27">IFERROR(INDEX('[1]Master Price'!$E:$E,MATCH(D27,'[1]Master Price'!$B:$B,0)),"0")</f>
        <v>0</v>
      </c>
      <c r="AK27" s="45">
        <f t="shared" si="6"/>
        <v>0</v>
      </c>
      <c r="AL27" s="46" t="str">
        <f t="shared" si="7"/>
        <v>0-day</v>
      </c>
      <c r="AM27" s="46" t="str">
        <f t="shared" si="8"/>
        <v>5-day</v>
      </c>
      <c r="AN27" s="46" t="str">
        <f t="shared" si="9"/>
        <v>5-day</v>
      </c>
      <c r="AO27" s="46" t="str">
        <f t="shared" si="10"/>
        <v>1-day</v>
      </c>
      <c r="AP27" s="46" t="str">
        <f t="shared" si="11"/>
        <v>1-day</v>
      </c>
      <c r="AQ27" s="46" t="str">
        <f t="shared" si="12"/>
        <v>0-day</v>
      </c>
      <c r="AR27" s="17"/>
      <c r="AS27" s="47">
        <f t="shared" si="13"/>
        <v>25</v>
      </c>
      <c r="AT27" s="27" t="s">
        <v>390</v>
      </c>
      <c r="AU27" s="48" t="e">
        <f t="shared" ca="1" si="14"/>
        <v>#NAME?</v>
      </c>
      <c r="AV27" s="48" t="e">
        <f t="shared" ca="1" si="15"/>
        <v>#NAME?</v>
      </c>
      <c r="AW27" s="49" t="e">
        <f t="shared" ca="1" si="16"/>
        <v>#NAME?</v>
      </c>
      <c r="AX27" s="48" t="e">
        <f t="shared" ca="1" si="17"/>
        <v>#NAME?</v>
      </c>
      <c r="AY27" s="49">
        <f t="shared" si="18"/>
        <v>200000998308</v>
      </c>
      <c r="AZ27" s="50" t="e">
        <f t="shared" ca="1" si="19"/>
        <v>#NAME?</v>
      </c>
      <c r="BA27" s="51" t="e">
        <f t="shared" ca="1" si="20"/>
        <v>#NAME?</v>
      </c>
      <c r="BB27" s="52" t="e">
        <f t="shared" ca="1" si="21"/>
        <v>#NAME?</v>
      </c>
      <c r="BC27" s="51" t="e">
        <f t="shared" ca="1" si="22"/>
        <v>#NAME?</v>
      </c>
      <c r="BD27" s="54" t="e">
        <f t="shared" ca="1" si="23"/>
        <v>#NAME?</v>
      </c>
      <c r="BE27" s="48" t="e">
        <f t="shared" ca="1" si="24"/>
        <v>#NAME?</v>
      </c>
      <c r="BF27" s="50" t="e">
        <f t="shared" ca="1" si="25"/>
        <v>#NAME?</v>
      </c>
      <c r="BG27" s="56" t="e">
        <f t="shared" ca="1" si="26"/>
        <v>#NAME?</v>
      </c>
      <c r="BH27" s="22"/>
      <c r="BI27" s="22"/>
      <c r="BJ27" s="22"/>
      <c r="BK27" s="22"/>
      <c r="BL27" s="22"/>
      <c r="BM27" s="22"/>
      <c r="BN27" s="24"/>
      <c r="BO27" s="24"/>
    </row>
    <row r="28" spans="1:67" ht="15.5">
      <c r="A28" s="25">
        <f t="shared" si="0"/>
        <v>26</v>
      </c>
      <c r="B28" s="30">
        <v>46034</v>
      </c>
      <c r="C28" s="26" t="s">
        <v>210</v>
      </c>
      <c r="D28" s="73" t="s">
        <v>119</v>
      </c>
      <c r="E28" s="29" t="s">
        <v>120</v>
      </c>
      <c r="F28" s="31">
        <v>1</v>
      </c>
      <c r="G28" s="31" t="s">
        <v>63</v>
      </c>
      <c r="H28" s="31" t="str">
        <f t="shared" si="1"/>
        <v>DONE</v>
      </c>
      <c r="I28" s="31" t="s">
        <v>343</v>
      </c>
      <c r="J28" s="32" t="s">
        <v>69</v>
      </c>
      <c r="K28" s="32" t="s">
        <v>70</v>
      </c>
      <c r="L28" s="31">
        <v>9.5579999999999998</v>
      </c>
      <c r="M28" s="25"/>
      <c r="N28" s="31" t="s">
        <v>78</v>
      </c>
      <c r="O28" s="31" t="s">
        <v>189</v>
      </c>
      <c r="P28" s="31" t="s">
        <v>73</v>
      </c>
      <c r="Q28" s="31" t="s">
        <v>81</v>
      </c>
      <c r="R28" s="26">
        <v>200000990011</v>
      </c>
      <c r="S28" s="30">
        <v>46036</v>
      </c>
      <c r="T28" s="26" t="s">
        <v>77</v>
      </c>
      <c r="U28" s="30">
        <v>46041</v>
      </c>
      <c r="V28" s="26">
        <v>4000652135</v>
      </c>
      <c r="W28" s="58">
        <v>42053</v>
      </c>
      <c r="X28" s="34">
        <v>46041</v>
      </c>
      <c r="Y28" s="34" t="str">
        <f t="shared" si="2"/>
        <v>DONE</v>
      </c>
      <c r="Z28" s="36" t="s">
        <v>345</v>
      </c>
      <c r="AA28" s="38">
        <v>46042</v>
      </c>
      <c r="AB28" s="34" t="str">
        <f t="shared" si="3"/>
        <v>DONE</v>
      </c>
      <c r="AC28" s="25"/>
      <c r="AD28" s="37" t="s">
        <v>347</v>
      </c>
      <c r="AE28" s="39">
        <v>46043</v>
      </c>
      <c r="AF28" s="37" t="str">
        <f t="shared" si="4"/>
        <v>DONE</v>
      </c>
      <c r="AG28" s="44">
        <v>46044</v>
      </c>
      <c r="AH28" s="39">
        <v>46097</v>
      </c>
      <c r="AI28" s="37" t="str">
        <f t="shared" si="5"/>
        <v>PAID</v>
      </c>
      <c r="AJ28" s="45" t="str">
        <f t="array" ref="AJ28">IFERROR(INDEX('[1]Master Price'!$E:$E,MATCH(D28,'[1]Master Price'!$B:$B,0)),"0")</f>
        <v>0</v>
      </c>
      <c r="AK28" s="45">
        <f t="shared" si="6"/>
        <v>0</v>
      </c>
      <c r="AL28" s="46" t="str">
        <f t="shared" si="7"/>
        <v>0-day</v>
      </c>
      <c r="AM28" s="46" t="str">
        <f t="shared" si="8"/>
        <v>5-day</v>
      </c>
      <c r="AN28" s="46" t="str">
        <f t="shared" si="9"/>
        <v>5-day</v>
      </c>
      <c r="AO28" s="46" t="str">
        <f t="shared" si="10"/>
        <v>1-day</v>
      </c>
      <c r="AP28" s="46" t="str">
        <f t="shared" si="11"/>
        <v>1-day</v>
      </c>
      <c r="AQ28" s="46" t="str">
        <f t="shared" si="12"/>
        <v>0-day</v>
      </c>
      <c r="AR28" s="17"/>
      <c r="AS28" s="47">
        <f t="shared" si="13"/>
        <v>26</v>
      </c>
      <c r="AT28" s="27" t="s">
        <v>396</v>
      </c>
      <c r="AU28" s="48" t="e">
        <f t="shared" ca="1" si="14"/>
        <v>#NAME?</v>
      </c>
      <c r="AV28" s="48" t="e">
        <f t="shared" ca="1" si="15"/>
        <v>#NAME?</v>
      </c>
      <c r="AW28" s="49" t="e">
        <f t="shared" ca="1" si="16"/>
        <v>#NAME?</v>
      </c>
      <c r="AX28" s="48" t="e">
        <f t="shared" ca="1" si="17"/>
        <v>#NAME?</v>
      </c>
      <c r="AY28" s="49">
        <f t="shared" si="18"/>
        <v>200000100096</v>
      </c>
      <c r="AZ28" s="50" t="e">
        <f t="shared" ca="1" si="19"/>
        <v>#NAME?</v>
      </c>
      <c r="BA28" s="51" t="e">
        <f t="shared" ca="1" si="20"/>
        <v>#NAME?</v>
      </c>
      <c r="BB28" s="52" t="e">
        <f t="shared" ca="1" si="21"/>
        <v>#NAME?</v>
      </c>
      <c r="BC28" s="51" t="e">
        <f t="shared" ca="1" si="22"/>
        <v>#NAME?</v>
      </c>
      <c r="BD28" s="54" t="e">
        <f t="shared" ca="1" si="23"/>
        <v>#NAME?</v>
      </c>
      <c r="BE28" s="48" t="e">
        <f t="shared" ca="1" si="24"/>
        <v>#NAME?</v>
      </c>
      <c r="BF28" s="50" t="e">
        <f t="shared" ca="1" si="25"/>
        <v>#NAME?</v>
      </c>
      <c r="BG28" s="56" t="e">
        <f t="shared" ca="1" si="26"/>
        <v>#NAME?</v>
      </c>
      <c r="BH28" s="22"/>
      <c r="BI28" s="22"/>
      <c r="BJ28" s="22"/>
      <c r="BK28" s="22"/>
      <c r="BL28" s="22"/>
      <c r="BM28" s="22"/>
      <c r="BN28" s="24"/>
      <c r="BO28" s="24"/>
    </row>
    <row r="29" spans="1:67" ht="15.5">
      <c r="A29" s="25">
        <f t="shared" si="0"/>
        <v>27</v>
      </c>
      <c r="B29" s="30">
        <v>46035</v>
      </c>
      <c r="C29" s="26" t="s">
        <v>221</v>
      </c>
      <c r="D29" s="27" t="s">
        <v>394</v>
      </c>
      <c r="E29" s="29" t="s">
        <v>395</v>
      </c>
      <c r="F29" s="31">
        <v>1</v>
      </c>
      <c r="G29" s="31" t="s">
        <v>182</v>
      </c>
      <c r="H29" s="31" t="str">
        <f t="shared" si="1"/>
        <v>DONE</v>
      </c>
      <c r="I29" s="31" t="s">
        <v>397</v>
      </c>
      <c r="J29" s="32" t="s">
        <v>398</v>
      </c>
      <c r="K29" s="32" t="s">
        <v>94</v>
      </c>
      <c r="L29" s="31">
        <v>9.0389999999999997</v>
      </c>
      <c r="M29" s="25"/>
      <c r="N29" s="31" t="s">
        <v>123</v>
      </c>
      <c r="O29" s="31" t="s">
        <v>174</v>
      </c>
      <c r="P29" s="31" t="s">
        <v>73</v>
      </c>
      <c r="Q29" s="31" t="s">
        <v>81</v>
      </c>
      <c r="R29" s="26">
        <v>200000991195</v>
      </c>
      <c r="S29" s="30">
        <v>46037</v>
      </c>
      <c r="T29" s="26" t="s">
        <v>77</v>
      </c>
      <c r="U29" s="30">
        <v>46041</v>
      </c>
      <c r="V29" s="26">
        <v>4000652145</v>
      </c>
      <c r="W29" s="58">
        <v>42054</v>
      </c>
      <c r="X29" s="34">
        <v>46041</v>
      </c>
      <c r="Y29" s="34" t="str">
        <f t="shared" si="2"/>
        <v>DONE</v>
      </c>
      <c r="Z29" s="36" t="s">
        <v>399</v>
      </c>
      <c r="AA29" s="38">
        <v>46042</v>
      </c>
      <c r="AB29" s="34" t="str">
        <f t="shared" si="3"/>
        <v>DONE</v>
      </c>
      <c r="AC29" s="25"/>
      <c r="AD29" s="37" t="s">
        <v>401</v>
      </c>
      <c r="AE29" s="42">
        <v>46043</v>
      </c>
      <c r="AF29" s="37" t="str">
        <f t="shared" si="4"/>
        <v>DONE</v>
      </c>
      <c r="AG29" s="44">
        <v>46044</v>
      </c>
      <c r="AH29" s="39">
        <v>46097</v>
      </c>
      <c r="AI29" s="37" t="str">
        <f t="shared" si="5"/>
        <v>PAID</v>
      </c>
      <c r="AJ29" s="45" t="str">
        <f t="array" ref="AJ29">IFERROR(INDEX('[1]Master Price'!$E:$E,MATCH(D29,'[1]Master Price'!$B:$B,0)),"0")</f>
        <v>0</v>
      </c>
      <c r="AK29" s="45">
        <f t="shared" si="6"/>
        <v>0</v>
      </c>
      <c r="AL29" s="46" t="str">
        <f t="shared" si="7"/>
        <v>0-day</v>
      </c>
      <c r="AM29" s="46" t="str">
        <f t="shared" si="8"/>
        <v>4-day</v>
      </c>
      <c r="AN29" s="46" t="str">
        <f t="shared" si="9"/>
        <v>4-day</v>
      </c>
      <c r="AO29" s="46" t="str">
        <f t="shared" si="10"/>
        <v>1-day</v>
      </c>
      <c r="AP29" s="46" t="str">
        <f t="shared" si="11"/>
        <v>1-day</v>
      </c>
      <c r="AQ29" s="46" t="str">
        <f t="shared" si="12"/>
        <v>0-day</v>
      </c>
      <c r="AR29" s="17"/>
      <c r="AS29" s="47">
        <f t="shared" si="13"/>
        <v>27</v>
      </c>
      <c r="AT29" s="27" t="s">
        <v>415</v>
      </c>
      <c r="AU29" s="48" t="e">
        <f t="shared" ca="1" si="14"/>
        <v>#NAME?</v>
      </c>
      <c r="AV29" s="48" t="e">
        <f t="shared" ca="1" si="15"/>
        <v>#NAME?</v>
      </c>
      <c r="AW29" s="49" t="e">
        <f t="shared" ca="1" si="16"/>
        <v>#NAME?</v>
      </c>
      <c r="AX29" s="48" t="e">
        <f t="shared" ca="1" si="17"/>
        <v>#NAME?</v>
      </c>
      <c r="AY29" s="49">
        <f t="shared" si="18"/>
        <v>0</v>
      </c>
      <c r="AZ29" s="50" t="e">
        <f t="shared" ca="1" si="19"/>
        <v>#NAME?</v>
      </c>
      <c r="BA29" s="51" t="e">
        <f t="shared" ca="1" si="20"/>
        <v>#NAME?</v>
      </c>
      <c r="BB29" s="52" t="e">
        <f t="shared" ca="1" si="21"/>
        <v>#NAME?</v>
      </c>
      <c r="BC29" s="51" t="e">
        <f t="shared" ca="1" si="22"/>
        <v>#NAME?</v>
      </c>
      <c r="BD29" s="54" t="e">
        <f t="shared" ca="1" si="23"/>
        <v>#NAME?</v>
      </c>
      <c r="BE29" s="48" t="e">
        <f t="shared" ca="1" si="24"/>
        <v>#NAME?</v>
      </c>
      <c r="BF29" s="50" t="e">
        <f t="shared" ca="1" si="25"/>
        <v>#NAME?</v>
      </c>
      <c r="BG29" s="56" t="e">
        <f t="shared" ca="1" si="26"/>
        <v>#NAME?</v>
      </c>
      <c r="BH29" s="22"/>
      <c r="BI29" s="22"/>
      <c r="BJ29" s="22"/>
      <c r="BK29" s="22"/>
      <c r="BL29" s="22"/>
      <c r="BM29" s="22"/>
      <c r="BN29" s="24"/>
      <c r="BO29" s="24"/>
    </row>
    <row r="30" spans="1:67" ht="15.5">
      <c r="A30" s="25">
        <f t="shared" si="0"/>
        <v>28</v>
      </c>
      <c r="B30" s="30">
        <v>46035</v>
      </c>
      <c r="C30" s="26" t="s">
        <v>221</v>
      </c>
      <c r="D30" s="27" t="s">
        <v>250</v>
      </c>
      <c r="E30" s="29" t="s">
        <v>251</v>
      </c>
      <c r="F30" s="31">
        <v>2</v>
      </c>
      <c r="G30" s="31" t="s">
        <v>63</v>
      </c>
      <c r="H30" s="31" t="str">
        <f t="shared" si="1"/>
        <v>DONE</v>
      </c>
      <c r="I30" s="31" t="s">
        <v>397</v>
      </c>
      <c r="J30" s="32" t="s">
        <v>398</v>
      </c>
      <c r="K30" s="32" t="s">
        <v>94</v>
      </c>
      <c r="L30" s="31">
        <v>9.0389999999999997</v>
      </c>
      <c r="M30" s="25"/>
      <c r="N30" s="31" t="s">
        <v>123</v>
      </c>
      <c r="O30" s="31" t="s">
        <v>174</v>
      </c>
      <c r="P30" s="31" t="s">
        <v>73</v>
      </c>
      <c r="Q30" s="31" t="s">
        <v>81</v>
      </c>
      <c r="R30" s="26">
        <v>200000991195</v>
      </c>
      <c r="S30" s="30">
        <v>46037</v>
      </c>
      <c r="T30" s="26" t="s">
        <v>77</v>
      </c>
      <c r="U30" s="30">
        <v>46041</v>
      </c>
      <c r="V30" s="26">
        <v>4000652145</v>
      </c>
      <c r="W30" s="58">
        <v>42054</v>
      </c>
      <c r="X30" s="34">
        <v>46041</v>
      </c>
      <c r="Y30" s="34" t="str">
        <f t="shared" si="2"/>
        <v>DONE</v>
      </c>
      <c r="Z30" s="36" t="s">
        <v>399</v>
      </c>
      <c r="AA30" s="38">
        <v>46042</v>
      </c>
      <c r="AB30" s="34" t="str">
        <f t="shared" si="3"/>
        <v>DONE</v>
      </c>
      <c r="AC30" s="25"/>
      <c r="AD30" s="37" t="s">
        <v>401</v>
      </c>
      <c r="AE30" s="42">
        <v>46043</v>
      </c>
      <c r="AF30" s="37" t="str">
        <f t="shared" si="4"/>
        <v>DONE</v>
      </c>
      <c r="AG30" s="44">
        <v>46044</v>
      </c>
      <c r="AH30" s="39">
        <v>46097</v>
      </c>
      <c r="AI30" s="37" t="str">
        <f t="shared" si="5"/>
        <v>PAID</v>
      </c>
      <c r="AJ30" s="45" t="str">
        <f t="array" ref="AJ30">IFERROR(INDEX('[1]Master Price'!$E:$E,MATCH(D30,'[1]Master Price'!$B:$B,0)),"0")</f>
        <v>0</v>
      </c>
      <c r="AK30" s="45">
        <f t="shared" si="6"/>
        <v>0</v>
      </c>
      <c r="AL30" s="46" t="str">
        <f t="shared" si="7"/>
        <v>0-day</v>
      </c>
      <c r="AM30" s="46" t="str">
        <f t="shared" si="8"/>
        <v>4-day</v>
      </c>
      <c r="AN30" s="46" t="str">
        <f t="shared" si="9"/>
        <v>4-day</v>
      </c>
      <c r="AO30" s="46" t="str">
        <f t="shared" si="10"/>
        <v>1-day</v>
      </c>
      <c r="AP30" s="46" t="str">
        <f t="shared" si="11"/>
        <v>1-day</v>
      </c>
      <c r="AQ30" s="46" t="str">
        <f t="shared" si="12"/>
        <v>0-day</v>
      </c>
      <c r="AR30" s="17"/>
      <c r="AS30" s="47">
        <f t="shared" si="13"/>
        <v>28</v>
      </c>
      <c r="AT30" s="27" t="s">
        <v>426</v>
      </c>
      <c r="AU30" s="48" t="e">
        <f t="shared" ca="1" si="14"/>
        <v>#NAME?</v>
      </c>
      <c r="AV30" s="48" t="e">
        <f t="shared" ca="1" si="15"/>
        <v>#NAME?</v>
      </c>
      <c r="AW30" s="49" t="e">
        <f t="shared" ca="1" si="16"/>
        <v>#NAME?</v>
      </c>
      <c r="AX30" s="48" t="e">
        <f t="shared" ca="1" si="17"/>
        <v>#NAME?</v>
      </c>
      <c r="AY30" s="49">
        <f t="shared" si="18"/>
        <v>200001001123</v>
      </c>
      <c r="AZ30" s="50" t="e">
        <f t="shared" ca="1" si="19"/>
        <v>#NAME?</v>
      </c>
      <c r="BA30" s="51" t="e">
        <f t="shared" ca="1" si="20"/>
        <v>#NAME?</v>
      </c>
      <c r="BB30" s="52" t="e">
        <f t="shared" ca="1" si="21"/>
        <v>#NAME?</v>
      </c>
      <c r="BC30" s="51" t="e">
        <f t="shared" ca="1" si="22"/>
        <v>#NAME?</v>
      </c>
      <c r="BD30" s="54" t="e">
        <f t="shared" ca="1" si="23"/>
        <v>#NAME?</v>
      </c>
      <c r="BE30" s="48" t="e">
        <f t="shared" ca="1" si="24"/>
        <v>#NAME?</v>
      </c>
      <c r="BF30" s="50" t="e">
        <f t="shared" ca="1" si="25"/>
        <v>#NAME?</v>
      </c>
      <c r="BG30" s="56" t="e">
        <f t="shared" ca="1" si="26"/>
        <v>#NAME?</v>
      </c>
      <c r="BH30" s="22"/>
      <c r="BI30" s="22"/>
      <c r="BJ30" s="22"/>
      <c r="BK30" s="22"/>
      <c r="BL30" s="22"/>
      <c r="BM30" s="22"/>
      <c r="BN30" s="24"/>
      <c r="BO30" s="24"/>
    </row>
    <row r="31" spans="1:67" ht="15.5">
      <c r="A31" s="25">
        <f t="shared" si="0"/>
        <v>29</v>
      </c>
      <c r="B31" s="30">
        <v>46035</v>
      </c>
      <c r="C31" s="26" t="s">
        <v>221</v>
      </c>
      <c r="D31" s="27" t="s">
        <v>427</v>
      </c>
      <c r="E31" s="29" t="s">
        <v>428</v>
      </c>
      <c r="F31" s="31">
        <v>1</v>
      </c>
      <c r="G31" s="31" t="s">
        <v>63</v>
      </c>
      <c r="H31" s="31" t="str">
        <f t="shared" si="1"/>
        <v>DONE</v>
      </c>
      <c r="I31" s="31" t="s">
        <v>397</v>
      </c>
      <c r="J31" s="32" t="s">
        <v>398</v>
      </c>
      <c r="K31" s="32" t="s">
        <v>94</v>
      </c>
      <c r="L31" s="31">
        <v>9.0389999999999997</v>
      </c>
      <c r="M31" s="25"/>
      <c r="N31" s="31" t="s">
        <v>123</v>
      </c>
      <c r="O31" s="31" t="s">
        <v>174</v>
      </c>
      <c r="P31" s="31" t="s">
        <v>73</v>
      </c>
      <c r="Q31" s="31" t="s">
        <v>81</v>
      </c>
      <c r="R31" s="26">
        <v>200000991195</v>
      </c>
      <c r="S31" s="30">
        <v>46037</v>
      </c>
      <c r="T31" s="26" t="s">
        <v>77</v>
      </c>
      <c r="U31" s="30">
        <v>46041</v>
      </c>
      <c r="V31" s="26">
        <v>4000652145</v>
      </c>
      <c r="W31" s="58">
        <v>42054</v>
      </c>
      <c r="X31" s="34">
        <v>46041</v>
      </c>
      <c r="Y31" s="34" t="str">
        <f t="shared" si="2"/>
        <v>DONE</v>
      </c>
      <c r="Z31" s="36" t="s">
        <v>399</v>
      </c>
      <c r="AA31" s="38">
        <v>46042</v>
      </c>
      <c r="AB31" s="34" t="str">
        <f t="shared" si="3"/>
        <v>DONE</v>
      </c>
      <c r="AC31" s="40" t="s">
        <v>86</v>
      </c>
      <c r="AD31" s="37" t="s">
        <v>401</v>
      </c>
      <c r="AE31" s="42">
        <v>46043</v>
      </c>
      <c r="AF31" s="37" t="str">
        <f t="shared" si="4"/>
        <v>DONE</v>
      </c>
      <c r="AG31" s="44">
        <v>46044</v>
      </c>
      <c r="AH31" s="39">
        <v>46097</v>
      </c>
      <c r="AI31" s="37" t="str">
        <f t="shared" si="5"/>
        <v>PAID</v>
      </c>
      <c r="AJ31" s="45" t="str">
        <f t="array" ref="AJ31">IFERROR(INDEX('[1]Master Price'!$E:$E,MATCH(D31,'[1]Master Price'!$B:$B,0)),"0")</f>
        <v>0</v>
      </c>
      <c r="AK31" s="45">
        <f t="shared" si="6"/>
        <v>0</v>
      </c>
      <c r="AL31" s="46" t="str">
        <f t="shared" si="7"/>
        <v>0-day</v>
      </c>
      <c r="AM31" s="46" t="str">
        <f t="shared" si="8"/>
        <v>4-day</v>
      </c>
      <c r="AN31" s="46" t="str">
        <f t="shared" si="9"/>
        <v>4-day</v>
      </c>
      <c r="AO31" s="46" t="str">
        <f t="shared" si="10"/>
        <v>1-day</v>
      </c>
      <c r="AP31" s="46" t="str">
        <f t="shared" si="11"/>
        <v>1-day</v>
      </c>
      <c r="AQ31" s="46" t="str">
        <f t="shared" si="12"/>
        <v>0-day</v>
      </c>
      <c r="AR31" s="17"/>
      <c r="AS31" s="47">
        <f t="shared" si="13"/>
        <v>29</v>
      </c>
      <c r="AT31" s="35" t="str">
        <f t="shared" ref="AT31:AT32" si="28">C31</f>
        <v>GMIAMI/2026/01/841</v>
      </c>
      <c r="AU31" s="48" t="e">
        <f t="shared" ca="1" si="14"/>
        <v>#NAME?</v>
      </c>
      <c r="AV31" s="48"/>
      <c r="AW31" s="49"/>
      <c r="AX31" s="48"/>
      <c r="AY31" s="49"/>
      <c r="AZ31" s="50"/>
      <c r="BA31" s="51" t="e">
        <f t="shared" ca="1" si="20"/>
        <v>#NAME?</v>
      </c>
      <c r="BB31" s="52" t="e">
        <f t="shared" ca="1" si="21"/>
        <v>#NAME?</v>
      </c>
      <c r="BC31" s="51" t="e">
        <f t="shared" ca="1" si="22"/>
        <v>#NAME?</v>
      </c>
      <c r="BD31" s="54" t="e">
        <f t="shared" ca="1" si="23"/>
        <v>#NAME?</v>
      </c>
      <c r="BE31" s="48" t="e">
        <f t="shared" ca="1" si="24"/>
        <v>#NAME?</v>
      </c>
      <c r="BF31" s="50" t="e">
        <f t="shared" ca="1" si="25"/>
        <v>#NAME?</v>
      </c>
      <c r="BG31" s="56" t="e">
        <f t="shared" ca="1" si="26"/>
        <v>#NAME?</v>
      </c>
      <c r="BH31" s="22"/>
      <c r="BI31" s="22"/>
      <c r="BJ31" s="22"/>
      <c r="BK31" s="22"/>
      <c r="BL31" s="22"/>
      <c r="BM31" s="22"/>
      <c r="BN31" s="24"/>
      <c r="BO31" s="24"/>
    </row>
    <row r="32" spans="1:67" ht="15.5">
      <c r="A32" s="25">
        <f t="shared" si="0"/>
        <v>30</v>
      </c>
      <c r="B32" s="30">
        <v>46036</v>
      </c>
      <c r="C32" s="26" t="s">
        <v>235</v>
      </c>
      <c r="D32" s="27" t="s">
        <v>434</v>
      </c>
      <c r="E32" s="29" t="s">
        <v>435</v>
      </c>
      <c r="F32" s="31">
        <v>1</v>
      </c>
      <c r="G32" s="31" t="s">
        <v>63</v>
      </c>
      <c r="H32" s="31" t="str">
        <f t="shared" si="1"/>
        <v>DONE</v>
      </c>
      <c r="I32" s="31" t="s">
        <v>436</v>
      </c>
      <c r="J32" s="32" t="s">
        <v>437</v>
      </c>
      <c r="K32" s="32" t="s">
        <v>70</v>
      </c>
      <c r="L32" s="31">
        <v>14.55</v>
      </c>
      <c r="M32" s="25"/>
      <c r="N32" s="31" t="s">
        <v>78</v>
      </c>
      <c r="O32" s="31" t="s">
        <v>72</v>
      </c>
      <c r="P32" s="31" t="s">
        <v>73</v>
      </c>
      <c r="Q32" s="31" t="s">
        <v>81</v>
      </c>
      <c r="R32" s="26">
        <v>200000991199</v>
      </c>
      <c r="S32" s="30">
        <v>46037</v>
      </c>
      <c r="T32" s="26" t="s">
        <v>77</v>
      </c>
      <c r="U32" s="30">
        <v>46041</v>
      </c>
      <c r="V32" s="26">
        <v>4000652109</v>
      </c>
      <c r="W32" s="58">
        <v>42055</v>
      </c>
      <c r="X32" s="34">
        <v>46041</v>
      </c>
      <c r="Y32" s="34" t="str">
        <f t="shared" si="2"/>
        <v>DONE</v>
      </c>
      <c r="Z32" s="36" t="s">
        <v>441</v>
      </c>
      <c r="AA32" s="34">
        <v>46044</v>
      </c>
      <c r="AB32" s="34" t="str">
        <f t="shared" si="3"/>
        <v>DONE</v>
      </c>
      <c r="AC32" s="40" t="s">
        <v>86</v>
      </c>
      <c r="AD32" s="37" t="s">
        <v>442</v>
      </c>
      <c r="AE32" s="42">
        <v>46045</v>
      </c>
      <c r="AF32" s="37" t="str">
        <f t="shared" si="4"/>
        <v>DONE</v>
      </c>
      <c r="AG32" s="44">
        <v>46045</v>
      </c>
      <c r="AH32" s="39">
        <v>46097</v>
      </c>
      <c r="AI32" s="37" t="str">
        <f t="shared" si="5"/>
        <v>PAID</v>
      </c>
      <c r="AJ32" s="45" t="str">
        <f t="array" ref="AJ32">IFERROR(INDEX('[1]Master Price'!$E:$E,MATCH(D32,'[1]Master Price'!$B:$B,0)),"0")</f>
        <v>0</v>
      </c>
      <c r="AK32" s="45">
        <f t="shared" si="6"/>
        <v>0</v>
      </c>
      <c r="AL32" s="46" t="str">
        <f t="shared" si="7"/>
        <v>0-day</v>
      </c>
      <c r="AM32" s="46" t="str">
        <f t="shared" si="8"/>
        <v>4-day</v>
      </c>
      <c r="AN32" s="46" t="str">
        <f t="shared" si="9"/>
        <v>4-day</v>
      </c>
      <c r="AO32" s="46" t="str">
        <f t="shared" si="10"/>
        <v>3-day</v>
      </c>
      <c r="AP32" s="46" t="str">
        <f t="shared" si="11"/>
        <v>1-day</v>
      </c>
      <c r="AQ32" s="46" t="str">
        <f t="shared" si="12"/>
        <v>0-day</v>
      </c>
      <c r="AR32" s="17"/>
      <c r="AS32" s="47">
        <f t="shared" si="13"/>
        <v>30</v>
      </c>
      <c r="AT32" s="35" t="str">
        <f t="shared" si="28"/>
        <v>GMIAMI/2026/01/842</v>
      </c>
      <c r="AU32" s="48"/>
      <c r="AV32" s="48"/>
      <c r="AW32" s="49"/>
      <c r="AX32" s="48"/>
      <c r="AY32" s="49"/>
      <c r="AZ32" s="50"/>
      <c r="BA32" s="51" t="e">
        <f t="shared" ca="1" si="20"/>
        <v>#NAME?</v>
      </c>
      <c r="BB32" s="52" t="e">
        <f t="shared" ca="1" si="21"/>
        <v>#NAME?</v>
      </c>
      <c r="BC32" s="51" t="e">
        <f t="shared" ca="1" si="22"/>
        <v>#NAME?</v>
      </c>
      <c r="BD32" s="54" t="e">
        <f t="shared" ca="1" si="23"/>
        <v>#NAME?</v>
      </c>
      <c r="BE32" s="48" t="e">
        <f t="shared" ca="1" si="24"/>
        <v>#NAME?</v>
      </c>
      <c r="BF32" s="50" t="e">
        <f t="shared" ca="1" si="25"/>
        <v>#NAME?</v>
      </c>
      <c r="BG32" s="56" t="e">
        <f t="shared" ca="1" si="26"/>
        <v>#NAME?</v>
      </c>
      <c r="BH32" s="22"/>
      <c r="BI32" s="22"/>
      <c r="BJ32" s="22"/>
      <c r="BK32" s="22"/>
      <c r="BL32" s="22"/>
      <c r="BM32" s="22"/>
      <c r="BN32" s="24"/>
      <c r="BO32" s="24"/>
    </row>
    <row r="33" spans="1:67" ht="15.5">
      <c r="A33" s="25">
        <f t="shared" si="0"/>
        <v>31</v>
      </c>
      <c r="B33" s="30">
        <v>46036</v>
      </c>
      <c r="C33" s="26" t="s">
        <v>235</v>
      </c>
      <c r="D33" s="27" t="s">
        <v>247</v>
      </c>
      <c r="E33" s="29" t="s">
        <v>248</v>
      </c>
      <c r="F33" s="31">
        <v>1</v>
      </c>
      <c r="G33" s="31" t="s">
        <v>63</v>
      </c>
      <c r="H33" s="31" t="str">
        <f t="shared" si="1"/>
        <v>DONE</v>
      </c>
      <c r="I33" s="31" t="s">
        <v>436</v>
      </c>
      <c r="J33" s="32" t="s">
        <v>437</v>
      </c>
      <c r="K33" s="32" t="s">
        <v>70</v>
      </c>
      <c r="L33" s="31">
        <v>14.55</v>
      </c>
      <c r="M33" s="25"/>
      <c r="N33" s="31" t="s">
        <v>78</v>
      </c>
      <c r="O33" s="31" t="s">
        <v>72</v>
      </c>
      <c r="P33" s="31" t="s">
        <v>73</v>
      </c>
      <c r="Q33" s="31" t="s">
        <v>81</v>
      </c>
      <c r="R33" s="26">
        <v>200000991199</v>
      </c>
      <c r="S33" s="30">
        <v>46037</v>
      </c>
      <c r="T33" s="26" t="s">
        <v>77</v>
      </c>
      <c r="U33" s="30">
        <v>46041</v>
      </c>
      <c r="V33" s="26">
        <v>4000652109</v>
      </c>
      <c r="W33" s="58">
        <v>42055</v>
      </c>
      <c r="X33" s="34">
        <v>46041</v>
      </c>
      <c r="Y33" s="34" t="str">
        <f t="shared" si="2"/>
        <v>DONE</v>
      </c>
      <c r="Z33" s="36" t="s">
        <v>441</v>
      </c>
      <c r="AA33" s="34">
        <v>46044</v>
      </c>
      <c r="AB33" s="34" t="str">
        <f t="shared" si="3"/>
        <v>DONE</v>
      </c>
      <c r="AC33" s="25"/>
      <c r="AD33" s="37" t="s">
        <v>442</v>
      </c>
      <c r="AE33" s="42">
        <v>46045</v>
      </c>
      <c r="AF33" s="37" t="str">
        <f t="shared" si="4"/>
        <v>DONE</v>
      </c>
      <c r="AG33" s="44">
        <v>46045</v>
      </c>
      <c r="AH33" s="39">
        <v>46097</v>
      </c>
      <c r="AI33" s="37" t="str">
        <f t="shared" si="5"/>
        <v>PAID</v>
      </c>
      <c r="AJ33" s="45" t="str">
        <f t="array" ref="AJ33">IFERROR(INDEX('[1]Master Price'!$E:$E,MATCH(D33,'[1]Master Price'!$B:$B,0)),"0")</f>
        <v>0</v>
      </c>
      <c r="AK33" s="45">
        <f t="shared" si="6"/>
        <v>0</v>
      </c>
      <c r="AL33" s="46" t="str">
        <f t="shared" si="7"/>
        <v>0-day</v>
      </c>
      <c r="AM33" s="46" t="str">
        <f t="shared" si="8"/>
        <v>4-day</v>
      </c>
      <c r="AN33" s="46" t="str">
        <f t="shared" si="9"/>
        <v>4-day</v>
      </c>
      <c r="AO33" s="46" t="str">
        <f t="shared" si="10"/>
        <v>3-day</v>
      </c>
      <c r="AP33" s="46" t="str">
        <f t="shared" si="11"/>
        <v>1-day</v>
      </c>
      <c r="AQ33" s="46" t="str">
        <f t="shared" si="12"/>
        <v>0-day</v>
      </c>
      <c r="AR33" s="17"/>
      <c r="AS33" s="47" t="str">
        <f t="shared" si="13"/>
        <v/>
      </c>
      <c r="AT33" s="27"/>
      <c r="AU33" s="48"/>
      <c r="AV33" s="48"/>
      <c r="AW33" s="49"/>
      <c r="AX33" s="48"/>
      <c r="AY33" s="49"/>
      <c r="AZ33" s="50"/>
      <c r="BA33" s="51" t="e">
        <f t="shared" ca="1" si="20"/>
        <v>#NAME?</v>
      </c>
      <c r="BB33" s="52" t="e">
        <f t="shared" ca="1" si="21"/>
        <v>#NAME?</v>
      </c>
      <c r="BC33" s="51" t="e">
        <f t="shared" ca="1" si="22"/>
        <v>#NAME?</v>
      </c>
      <c r="BD33" s="54" t="e">
        <f t="shared" ca="1" si="23"/>
        <v>#NAME?</v>
      </c>
      <c r="BE33" s="48" t="e">
        <f t="shared" ca="1" si="24"/>
        <v>#NAME?</v>
      </c>
      <c r="BF33" s="50" t="e">
        <f t="shared" ca="1" si="25"/>
        <v>#NAME?</v>
      </c>
      <c r="BG33" s="56" t="e">
        <f t="shared" ca="1" si="26"/>
        <v>#NAME?</v>
      </c>
      <c r="BH33" s="22"/>
      <c r="BI33" s="22"/>
      <c r="BJ33" s="22"/>
      <c r="BK33" s="22"/>
      <c r="BL33" s="22"/>
      <c r="BM33" s="22"/>
      <c r="BN33" s="24"/>
      <c r="BO33" s="24"/>
    </row>
    <row r="34" spans="1:67" ht="15.5">
      <c r="A34" s="25">
        <f t="shared" si="0"/>
        <v>32</v>
      </c>
      <c r="B34" s="30">
        <v>46036</v>
      </c>
      <c r="C34" s="26" t="s">
        <v>235</v>
      </c>
      <c r="D34" s="27" t="s">
        <v>265</v>
      </c>
      <c r="E34" s="29" t="s">
        <v>266</v>
      </c>
      <c r="F34" s="31">
        <v>3</v>
      </c>
      <c r="G34" s="31" t="s">
        <v>63</v>
      </c>
      <c r="H34" s="31" t="str">
        <f t="shared" si="1"/>
        <v>DONE</v>
      </c>
      <c r="I34" s="31" t="s">
        <v>436</v>
      </c>
      <c r="J34" s="32" t="s">
        <v>437</v>
      </c>
      <c r="K34" s="32" t="s">
        <v>70</v>
      </c>
      <c r="L34" s="31">
        <v>14.55</v>
      </c>
      <c r="M34" s="25"/>
      <c r="N34" s="31" t="s">
        <v>78</v>
      </c>
      <c r="O34" s="31" t="s">
        <v>72</v>
      </c>
      <c r="P34" s="31" t="s">
        <v>73</v>
      </c>
      <c r="Q34" s="31" t="s">
        <v>81</v>
      </c>
      <c r="R34" s="26">
        <v>200000991199</v>
      </c>
      <c r="S34" s="30">
        <v>46037</v>
      </c>
      <c r="T34" s="26" t="s">
        <v>77</v>
      </c>
      <c r="U34" s="30">
        <v>46041</v>
      </c>
      <c r="V34" s="26">
        <v>4000652109</v>
      </c>
      <c r="W34" s="58">
        <v>42055</v>
      </c>
      <c r="X34" s="34">
        <v>46041</v>
      </c>
      <c r="Y34" s="34" t="str">
        <f t="shared" si="2"/>
        <v>DONE</v>
      </c>
      <c r="Z34" s="36" t="s">
        <v>441</v>
      </c>
      <c r="AA34" s="34">
        <v>46044</v>
      </c>
      <c r="AB34" s="34" t="str">
        <f t="shared" si="3"/>
        <v>DONE</v>
      </c>
      <c r="AC34" s="25"/>
      <c r="AD34" s="37" t="s">
        <v>442</v>
      </c>
      <c r="AE34" s="42">
        <v>46045</v>
      </c>
      <c r="AF34" s="37" t="str">
        <f t="shared" si="4"/>
        <v>DONE</v>
      </c>
      <c r="AG34" s="44">
        <v>46045</v>
      </c>
      <c r="AH34" s="39">
        <v>46097</v>
      </c>
      <c r="AI34" s="37" t="str">
        <f t="shared" si="5"/>
        <v>PAID</v>
      </c>
      <c r="AJ34" s="45" t="str">
        <f t="array" ref="AJ34">IFERROR(INDEX('[1]Master Price'!$E:$E,MATCH(D34,'[1]Master Price'!$B:$B,0)),"0")</f>
        <v>0</v>
      </c>
      <c r="AK34" s="45">
        <f t="shared" si="6"/>
        <v>0</v>
      </c>
      <c r="AL34" s="46" t="str">
        <f t="shared" si="7"/>
        <v>0-day</v>
      </c>
      <c r="AM34" s="46" t="str">
        <f t="shared" si="8"/>
        <v>4-day</v>
      </c>
      <c r="AN34" s="46" t="str">
        <f t="shared" si="9"/>
        <v>4-day</v>
      </c>
      <c r="AO34" s="46" t="str">
        <f t="shared" si="10"/>
        <v>3-day</v>
      </c>
      <c r="AP34" s="46" t="str">
        <f t="shared" si="11"/>
        <v>1-day</v>
      </c>
      <c r="AQ34" s="46" t="str">
        <f t="shared" si="12"/>
        <v>0-day</v>
      </c>
      <c r="AR34" s="17"/>
      <c r="AS34" s="47" t="str">
        <f t="shared" si="13"/>
        <v/>
      </c>
      <c r="AT34" s="27"/>
      <c r="AU34" s="48"/>
      <c r="AV34" s="48"/>
      <c r="AW34" s="49"/>
      <c r="AX34" s="48"/>
      <c r="AY34" s="49"/>
      <c r="AZ34" s="50"/>
      <c r="BA34" s="51" t="e">
        <f t="shared" ca="1" si="20"/>
        <v>#NAME?</v>
      </c>
      <c r="BB34" s="52" t="e">
        <f t="shared" ca="1" si="21"/>
        <v>#NAME?</v>
      </c>
      <c r="BC34" s="51" t="e">
        <f t="shared" ca="1" si="22"/>
        <v>#NAME?</v>
      </c>
      <c r="BD34" s="54" t="e">
        <f t="shared" ca="1" si="23"/>
        <v>#NAME?</v>
      </c>
      <c r="BE34" s="48" t="e">
        <f t="shared" ca="1" si="24"/>
        <v>#NAME?</v>
      </c>
      <c r="BF34" s="50" t="e">
        <f t="shared" ca="1" si="25"/>
        <v>#NAME?</v>
      </c>
      <c r="BG34" s="56" t="e">
        <f t="shared" ca="1" si="26"/>
        <v>#NAME?</v>
      </c>
      <c r="BH34" s="22"/>
      <c r="BI34" s="22"/>
      <c r="BJ34" s="22"/>
      <c r="BK34" s="22"/>
      <c r="BL34" s="22"/>
      <c r="BM34" s="22"/>
      <c r="BN34" s="24"/>
      <c r="BO34" s="24"/>
    </row>
    <row r="35" spans="1:67" ht="15.5">
      <c r="A35" s="25">
        <f t="shared" si="0"/>
        <v>33</v>
      </c>
      <c r="B35" s="30">
        <v>46036</v>
      </c>
      <c r="C35" s="26" t="s">
        <v>235</v>
      </c>
      <c r="D35" s="27" t="s">
        <v>211</v>
      </c>
      <c r="E35" s="29" t="s">
        <v>212</v>
      </c>
      <c r="F35" s="31">
        <v>1</v>
      </c>
      <c r="G35" s="31" t="s">
        <v>63</v>
      </c>
      <c r="H35" s="31" t="str">
        <f t="shared" si="1"/>
        <v>DONE</v>
      </c>
      <c r="I35" s="31" t="s">
        <v>436</v>
      </c>
      <c r="J35" s="32" t="s">
        <v>437</v>
      </c>
      <c r="K35" s="32" t="s">
        <v>70</v>
      </c>
      <c r="L35" s="31">
        <v>14.55</v>
      </c>
      <c r="M35" s="25"/>
      <c r="N35" s="31" t="s">
        <v>78</v>
      </c>
      <c r="O35" s="31" t="s">
        <v>72</v>
      </c>
      <c r="P35" s="31" t="s">
        <v>73</v>
      </c>
      <c r="Q35" s="31" t="s">
        <v>81</v>
      </c>
      <c r="R35" s="26">
        <v>200000991199</v>
      </c>
      <c r="S35" s="30">
        <v>46037</v>
      </c>
      <c r="T35" s="26" t="s">
        <v>77</v>
      </c>
      <c r="U35" s="30">
        <v>46041</v>
      </c>
      <c r="V35" s="26">
        <v>4000652109</v>
      </c>
      <c r="W35" s="58">
        <v>42055</v>
      </c>
      <c r="X35" s="34">
        <v>46041</v>
      </c>
      <c r="Y35" s="34" t="str">
        <f t="shared" si="2"/>
        <v>DONE</v>
      </c>
      <c r="Z35" s="36" t="s">
        <v>441</v>
      </c>
      <c r="AA35" s="34">
        <v>46044</v>
      </c>
      <c r="AB35" s="34" t="str">
        <f t="shared" si="3"/>
        <v>DONE</v>
      </c>
      <c r="AC35" s="40" t="s">
        <v>86</v>
      </c>
      <c r="AD35" s="37" t="s">
        <v>442</v>
      </c>
      <c r="AE35" s="42">
        <v>46045</v>
      </c>
      <c r="AF35" s="37" t="str">
        <f t="shared" si="4"/>
        <v>DONE</v>
      </c>
      <c r="AG35" s="44">
        <v>46045</v>
      </c>
      <c r="AH35" s="39">
        <v>46097</v>
      </c>
      <c r="AI35" s="37" t="str">
        <f t="shared" si="5"/>
        <v>PAID</v>
      </c>
      <c r="AJ35" s="45" t="str">
        <f t="array" ref="AJ35">IFERROR(INDEX('[1]Master Price'!$E:$E,MATCH(D35,'[1]Master Price'!$B:$B,0)),"0")</f>
        <v>0</v>
      </c>
      <c r="AK35" s="45">
        <f t="shared" si="6"/>
        <v>0</v>
      </c>
      <c r="AL35" s="46" t="str">
        <f t="shared" si="7"/>
        <v>0-day</v>
      </c>
      <c r="AM35" s="46" t="str">
        <f t="shared" si="8"/>
        <v>4-day</v>
      </c>
      <c r="AN35" s="46" t="str">
        <f t="shared" si="9"/>
        <v>4-day</v>
      </c>
      <c r="AO35" s="46" t="str">
        <f t="shared" si="10"/>
        <v>3-day</v>
      </c>
      <c r="AP35" s="46" t="str">
        <f t="shared" si="11"/>
        <v>1-day</v>
      </c>
      <c r="AQ35" s="46" t="str">
        <f t="shared" si="12"/>
        <v>0-day</v>
      </c>
      <c r="AR35" s="17"/>
      <c r="AS35" s="47" t="str">
        <f t="shared" si="13"/>
        <v/>
      </c>
      <c r="AT35" s="27"/>
      <c r="AU35" s="48"/>
      <c r="AV35" s="48"/>
      <c r="AW35" s="49"/>
      <c r="AX35" s="48"/>
      <c r="AY35" s="49"/>
      <c r="AZ35" s="50"/>
      <c r="BA35" s="51" t="e">
        <f t="shared" ca="1" si="20"/>
        <v>#NAME?</v>
      </c>
      <c r="BB35" s="52" t="e">
        <f t="shared" ca="1" si="21"/>
        <v>#NAME?</v>
      </c>
      <c r="BC35" s="51" t="e">
        <f t="shared" ca="1" si="22"/>
        <v>#NAME?</v>
      </c>
      <c r="BD35" s="54" t="e">
        <f t="shared" ca="1" si="23"/>
        <v>#NAME?</v>
      </c>
      <c r="BE35" s="48" t="e">
        <f t="shared" ca="1" si="24"/>
        <v>#NAME?</v>
      </c>
      <c r="BF35" s="50" t="e">
        <f t="shared" ca="1" si="25"/>
        <v>#NAME?</v>
      </c>
      <c r="BG35" s="56" t="e">
        <f t="shared" ca="1" si="26"/>
        <v>#NAME?</v>
      </c>
      <c r="BH35" s="22"/>
      <c r="BI35" s="22"/>
      <c r="BJ35" s="22"/>
      <c r="BK35" s="22"/>
      <c r="BL35" s="22"/>
      <c r="BM35" s="22"/>
      <c r="BN35" s="24"/>
      <c r="BO35" s="24"/>
    </row>
    <row r="36" spans="1:67" ht="15.5">
      <c r="A36" s="25">
        <f t="shared" si="0"/>
        <v>34</v>
      </c>
      <c r="B36" s="30">
        <v>46036</v>
      </c>
      <c r="C36" s="26" t="s">
        <v>235</v>
      </c>
      <c r="D36" s="27" t="s">
        <v>462</v>
      </c>
      <c r="E36" s="29" t="s">
        <v>463</v>
      </c>
      <c r="F36" s="31">
        <v>1</v>
      </c>
      <c r="G36" s="31" t="s">
        <v>63</v>
      </c>
      <c r="H36" s="31" t="str">
        <f t="shared" si="1"/>
        <v>DONE</v>
      </c>
      <c r="I36" s="31" t="s">
        <v>436</v>
      </c>
      <c r="J36" s="32" t="s">
        <v>437</v>
      </c>
      <c r="K36" s="32" t="s">
        <v>70</v>
      </c>
      <c r="L36" s="31">
        <v>14.55</v>
      </c>
      <c r="M36" s="25"/>
      <c r="N36" s="31" t="s">
        <v>78</v>
      </c>
      <c r="O36" s="31" t="s">
        <v>72</v>
      </c>
      <c r="P36" s="31" t="s">
        <v>73</v>
      </c>
      <c r="Q36" s="31" t="s">
        <v>81</v>
      </c>
      <c r="R36" s="26">
        <v>200000991199</v>
      </c>
      <c r="S36" s="30">
        <v>46037</v>
      </c>
      <c r="T36" s="26" t="s">
        <v>77</v>
      </c>
      <c r="U36" s="30">
        <v>46041</v>
      </c>
      <c r="V36" s="26">
        <v>4000652109</v>
      </c>
      <c r="W36" s="58">
        <v>42055</v>
      </c>
      <c r="X36" s="34">
        <v>46041</v>
      </c>
      <c r="Y36" s="34" t="str">
        <f t="shared" si="2"/>
        <v>DONE</v>
      </c>
      <c r="Z36" s="36" t="s">
        <v>441</v>
      </c>
      <c r="AA36" s="34">
        <v>46044</v>
      </c>
      <c r="AB36" s="34" t="str">
        <f t="shared" si="3"/>
        <v>DONE</v>
      </c>
      <c r="AC36" s="40" t="s">
        <v>86</v>
      </c>
      <c r="AD36" s="37" t="s">
        <v>442</v>
      </c>
      <c r="AE36" s="42">
        <v>46045</v>
      </c>
      <c r="AF36" s="37" t="str">
        <f t="shared" si="4"/>
        <v>DONE</v>
      </c>
      <c r="AG36" s="44">
        <v>46045</v>
      </c>
      <c r="AH36" s="39">
        <v>46097</v>
      </c>
      <c r="AI36" s="37" t="str">
        <f t="shared" si="5"/>
        <v>PAID</v>
      </c>
      <c r="AJ36" s="45" t="str">
        <f t="array" ref="AJ36">IFERROR(INDEX('[1]Master Price'!$E:$E,MATCH(D36,'[1]Master Price'!$B:$B,0)),"0")</f>
        <v>0</v>
      </c>
      <c r="AK36" s="45">
        <f t="shared" si="6"/>
        <v>0</v>
      </c>
      <c r="AL36" s="46" t="str">
        <f t="shared" si="7"/>
        <v>0-day</v>
      </c>
      <c r="AM36" s="46" t="str">
        <f t="shared" si="8"/>
        <v>4-day</v>
      </c>
      <c r="AN36" s="46" t="str">
        <f t="shared" si="9"/>
        <v>4-day</v>
      </c>
      <c r="AO36" s="46" t="str">
        <f t="shared" si="10"/>
        <v>3-day</v>
      </c>
      <c r="AP36" s="46" t="str">
        <f t="shared" si="11"/>
        <v>1-day</v>
      </c>
      <c r="AQ36" s="46" t="str">
        <f t="shared" si="12"/>
        <v>0-day</v>
      </c>
      <c r="AR36" s="17"/>
      <c r="AS36" s="47" t="str">
        <f t="shared" si="13"/>
        <v/>
      </c>
      <c r="AT36" s="27"/>
      <c r="AU36" s="48"/>
      <c r="AV36" s="48"/>
      <c r="AW36" s="49"/>
      <c r="AX36" s="48"/>
      <c r="AY36" s="49"/>
      <c r="AZ36" s="50"/>
      <c r="BA36" s="51" t="e">
        <f t="shared" ca="1" si="20"/>
        <v>#NAME?</v>
      </c>
      <c r="BB36" s="52" t="e">
        <f t="shared" ca="1" si="21"/>
        <v>#NAME?</v>
      </c>
      <c r="BC36" s="51" t="e">
        <f t="shared" ca="1" si="22"/>
        <v>#NAME?</v>
      </c>
      <c r="BD36" s="54" t="e">
        <f t="shared" ca="1" si="23"/>
        <v>#NAME?</v>
      </c>
      <c r="BE36" s="48" t="e">
        <f t="shared" ca="1" si="24"/>
        <v>#NAME?</v>
      </c>
      <c r="BF36" s="50" t="e">
        <f t="shared" ca="1" si="25"/>
        <v>#NAME?</v>
      </c>
      <c r="BG36" s="56" t="e">
        <f t="shared" ca="1" si="26"/>
        <v>#NAME?</v>
      </c>
      <c r="BH36" s="22"/>
      <c r="BI36" s="22"/>
      <c r="BJ36" s="22"/>
      <c r="BK36" s="22"/>
      <c r="BL36" s="22"/>
      <c r="BM36" s="22"/>
      <c r="BN36" s="24"/>
      <c r="BO36" s="24"/>
    </row>
    <row r="37" spans="1:67" ht="15.5">
      <c r="A37" s="25">
        <f t="shared" si="0"/>
        <v>35</v>
      </c>
      <c r="B37" s="30">
        <v>46036</v>
      </c>
      <c r="C37" s="26" t="s">
        <v>235</v>
      </c>
      <c r="D37" s="27" t="s">
        <v>469</v>
      </c>
      <c r="E37" s="29" t="s">
        <v>470</v>
      </c>
      <c r="F37" s="31">
        <v>2</v>
      </c>
      <c r="G37" s="31" t="s">
        <v>63</v>
      </c>
      <c r="H37" s="31" t="str">
        <f t="shared" si="1"/>
        <v>DONE</v>
      </c>
      <c r="I37" s="31" t="s">
        <v>436</v>
      </c>
      <c r="J37" s="32" t="s">
        <v>437</v>
      </c>
      <c r="K37" s="32" t="s">
        <v>70</v>
      </c>
      <c r="L37" s="31">
        <v>14.55</v>
      </c>
      <c r="M37" s="25"/>
      <c r="N37" s="31" t="s">
        <v>78</v>
      </c>
      <c r="O37" s="31" t="s">
        <v>72</v>
      </c>
      <c r="P37" s="31" t="s">
        <v>73</v>
      </c>
      <c r="Q37" s="31" t="s">
        <v>81</v>
      </c>
      <c r="R37" s="26">
        <v>200000991199</v>
      </c>
      <c r="S37" s="30">
        <v>46037</v>
      </c>
      <c r="T37" s="26" t="s">
        <v>77</v>
      </c>
      <c r="U37" s="30">
        <v>46041</v>
      </c>
      <c r="V37" s="26">
        <v>4000652109</v>
      </c>
      <c r="W37" s="58">
        <v>42055</v>
      </c>
      <c r="X37" s="34">
        <v>46041</v>
      </c>
      <c r="Y37" s="34" t="str">
        <f t="shared" si="2"/>
        <v>DONE</v>
      </c>
      <c r="Z37" s="36" t="s">
        <v>441</v>
      </c>
      <c r="AA37" s="34">
        <v>46044</v>
      </c>
      <c r="AB37" s="34" t="str">
        <f t="shared" si="3"/>
        <v>DONE</v>
      </c>
      <c r="AC37" s="40" t="s">
        <v>86</v>
      </c>
      <c r="AD37" s="37" t="s">
        <v>442</v>
      </c>
      <c r="AE37" s="42">
        <v>46045</v>
      </c>
      <c r="AF37" s="37" t="str">
        <f t="shared" si="4"/>
        <v>DONE</v>
      </c>
      <c r="AG37" s="44">
        <v>46045</v>
      </c>
      <c r="AH37" s="39">
        <v>46097</v>
      </c>
      <c r="AI37" s="37" t="str">
        <f t="shared" si="5"/>
        <v>PAID</v>
      </c>
      <c r="AJ37" s="45" t="str">
        <f t="array" ref="AJ37">IFERROR(INDEX('[1]Master Price'!$E:$E,MATCH(D37,'[1]Master Price'!$B:$B,0)),"0")</f>
        <v>0</v>
      </c>
      <c r="AK37" s="45">
        <f t="shared" si="6"/>
        <v>0</v>
      </c>
      <c r="AL37" s="46" t="str">
        <f t="shared" si="7"/>
        <v>0-day</v>
      </c>
      <c r="AM37" s="46" t="str">
        <f t="shared" si="8"/>
        <v>4-day</v>
      </c>
      <c r="AN37" s="46" t="str">
        <f t="shared" si="9"/>
        <v>4-day</v>
      </c>
      <c r="AO37" s="46" t="str">
        <f t="shared" si="10"/>
        <v>3-day</v>
      </c>
      <c r="AP37" s="46" t="str">
        <f t="shared" si="11"/>
        <v>1-day</v>
      </c>
      <c r="AQ37" s="46" t="str">
        <f t="shared" si="12"/>
        <v>0-day</v>
      </c>
      <c r="AR37" s="17"/>
      <c r="AS37" s="47" t="str">
        <f t="shared" si="13"/>
        <v/>
      </c>
      <c r="AT37" s="27"/>
      <c r="AU37" s="48"/>
      <c r="AV37" s="48"/>
      <c r="AW37" s="49"/>
      <c r="AX37" s="48"/>
      <c r="AY37" s="49"/>
      <c r="AZ37" s="50"/>
      <c r="BA37" s="51" t="e">
        <f t="shared" ca="1" si="20"/>
        <v>#NAME?</v>
      </c>
      <c r="BB37" s="52" t="e">
        <f t="shared" ca="1" si="21"/>
        <v>#NAME?</v>
      </c>
      <c r="BC37" s="51" t="e">
        <f t="shared" ca="1" si="22"/>
        <v>#NAME?</v>
      </c>
      <c r="BD37" s="54" t="e">
        <f t="shared" ca="1" si="23"/>
        <v>#NAME?</v>
      </c>
      <c r="BE37" s="48" t="e">
        <f t="shared" ca="1" si="24"/>
        <v>#NAME?</v>
      </c>
      <c r="BF37" s="50" t="e">
        <f t="shared" ca="1" si="25"/>
        <v>#NAME?</v>
      </c>
      <c r="BG37" s="56" t="e">
        <f t="shared" ca="1" si="26"/>
        <v>#NAME?</v>
      </c>
      <c r="BH37" s="22"/>
      <c r="BI37" s="22"/>
      <c r="BJ37" s="22"/>
      <c r="BK37" s="22"/>
      <c r="BL37" s="22"/>
      <c r="BM37" s="22"/>
      <c r="BN37" s="24"/>
      <c r="BO37" s="24"/>
    </row>
    <row r="38" spans="1:67" ht="15.5">
      <c r="A38" s="25">
        <f t="shared" si="0"/>
        <v>36</v>
      </c>
      <c r="B38" s="30">
        <v>46036</v>
      </c>
      <c r="C38" s="26" t="s">
        <v>235</v>
      </c>
      <c r="D38" s="27" t="s">
        <v>213</v>
      </c>
      <c r="E38" s="29" t="s">
        <v>214</v>
      </c>
      <c r="F38" s="31">
        <v>1</v>
      </c>
      <c r="G38" s="31" t="s">
        <v>63</v>
      </c>
      <c r="H38" s="31" t="str">
        <f t="shared" si="1"/>
        <v>DONE</v>
      </c>
      <c r="I38" s="31" t="s">
        <v>436</v>
      </c>
      <c r="J38" s="32" t="s">
        <v>437</v>
      </c>
      <c r="K38" s="32" t="s">
        <v>70</v>
      </c>
      <c r="L38" s="31">
        <v>14.55</v>
      </c>
      <c r="M38" s="25"/>
      <c r="N38" s="31" t="s">
        <v>78</v>
      </c>
      <c r="O38" s="31" t="s">
        <v>72</v>
      </c>
      <c r="P38" s="31" t="s">
        <v>73</v>
      </c>
      <c r="Q38" s="31" t="s">
        <v>81</v>
      </c>
      <c r="R38" s="26">
        <v>200000991199</v>
      </c>
      <c r="S38" s="30">
        <v>46037</v>
      </c>
      <c r="T38" s="26" t="s">
        <v>77</v>
      </c>
      <c r="U38" s="30">
        <v>46041</v>
      </c>
      <c r="V38" s="26">
        <v>4000652109</v>
      </c>
      <c r="W38" s="58">
        <v>42055</v>
      </c>
      <c r="X38" s="34">
        <v>46041</v>
      </c>
      <c r="Y38" s="34" t="str">
        <f t="shared" si="2"/>
        <v>DONE</v>
      </c>
      <c r="Z38" s="36" t="s">
        <v>441</v>
      </c>
      <c r="AA38" s="34">
        <v>46044</v>
      </c>
      <c r="AB38" s="34" t="str">
        <f t="shared" si="3"/>
        <v>DONE</v>
      </c>
      <c r="AC38" s="25"/>
      <c r="AD38" s="37" t="s">
        <v>442</v>
      </c>
      <c r="AE38" s="42">
        <v>46045</v>
      </c>
      <c r="AF38" s="37" t="str">
        <f t="shared" si="4"/>
        <v>DONE</v>
      </c>
      <c r="AG38" s="44">
        <v>46045</v>
      </c>
      <c r="AH38" s="39">
        <v>46097</v>
      </c>
      <c r="AI38" s="37" t="str">
        <f t="shared" si="5"/>
        <v>PAID</v>
      </c>
      <c r="AJ38" s="45" t="str">
        <f t="array" ref="AJ38">IFERROR(INDEX('[1]Master Price'!$E:$E,MATCH(D38,'[1]Master Price'!$B:$B,0)),"0")</f>
        <v>0</v>
      </c>
      <c r="AK38" s="45">
        <f t="shared" si="6"/>
        <v>0</v>
      </c>
      <c r="AL38" s="46" t="str">
        <f t="shared" si="7"/>
        <v>0-day</v>
      </c>
      <c r="AM38" s="46" t="str">
        <f t="shared" si="8"/>
        <v>4-day</v>
      </c>
      <c r="AN38" s="46" t="str">
        <f t="shared" si="9"/>
        <v>4-day</v>
      </c>
      <c r="AO38" s="46" t="str">
        <f t="shared" si="10"/>
        <v>3-day</v>
      </c>
      <c r="AP38" s="46" t="str">
        <f t="shared" si="11"/>
        <v>1-day</v>
      </c>
      <c r="AQ38" s="46" t="str">
        <f t="shared" si="12"/>
        <v>0-day</v>
      </c>
      <c r="AR38" s="17"/>
      <c r="AS38" s="47" t="str">
        <f t="shared" si="13"/>
        <v/>
      </c>
      <c r="AT38" s="27"/>
      <c r="AU38" s="48"/>
      <c r="AV38" s="48"/>
      <c r="AW38" s="49"/>
      <c r="AX38" s="48"/>
      <c r="AY38" s="49"/>
      <c r="AZ38" s="50"/>
      <c r="BA38" s="51" t="e">
        <f t="shared" ca="1" si="20"/>
        <v>#NAME?</v>
      </c>
      <c r="BB38" s="52" t="e">
        <f t="shared" ca="1" si="21"/>
        <v>#NAME?</v>
      </c>
      <c r="BC38" s="51" t="e">
        <f t="shared" ca="1" si="22"/>
        <v>#NAME?</v>
      </c>
      <c r="BD38" s="54" t="e">
        <f t="shared" ca="1" si="23"/>
        <v>#NAME?</v>
      </c>
      <c r="BE38" s="48" t="e">
        <f t="shared" ca="1" si="24"/>
        <v>#NAME?</v>
      </c>
      <c r="BF38" s="50" t="e">
        <f t="shared" ca="1" si="25"/>
        <v>#NAME?</v>
      </c>
      <c r="BG38" s="56" t="e">
        <f t="shared" ca="1" si="26"/>
        <v>#NAME?</v>
      </c>
      <c r="BH38" s="22"/>
      <c r="BI38" s="22"/>
      <c r="BJ38" s="22"/>
      <c r="BK38" s="22"/>
      <c r="BL38" s="22"/>
      <c r="BM38" s="22"/>
      <c r="BN38" s="24"/>
      <c r="BO38" s="24"/>
    </row>
    <row r="39" spans="1:67" ht="15.5">
      <c r="A39" s="25">
        <f t="shared" si="0"/>
        <v>37</v>
      </c>
      <c r="B39" s="30">
        <v>46036</v>
      </c>
      <c r="C39" s="26" t="s">
        <v>235</v>
      </c>
      <c r="D39" s="27" t="s">
        <v>472</v>
      </c>
      <c r="E39" s="29" t="s">
        <v>473</v>
      </c>
      <c r="F39" s="31">
        <v>1</v>
      </c>
      <c r="G39" s="31" t="s">
        <v>63</v>
      </c>
      <c r="H39" s="31" t="str">
        <f t="shared" si="1"/>
        <v>DONE</v>
      </c>
      <c r="I39" s="31" t="s">
        <v>436</v>
      </c>
      <c r="J39" s="32" t="s">
        <v>437</v>
      </c>
      <c r="K39" s="32" t="s">
        <v>70</v>
      </c>
      <c r="L39" s="31">
        <v>14.55</v>
      </c>
      <c r="M39" s="25"/>
      <c r="N39" s="31" t="s">
        <v>78</v>
      </c>
      <c r="O39" s="31" t="s">
        <v>72</v>
      </c>
      <c r="P39" s="31" t="s">
        <v>73</v>
      </c>
      <c r="Q39" s="31" t="s">
        <v>81</v>
      </c>
      <c r="R39" s="26">
        <v>200000991199</v>
      </c>
      <c r="S39" s="30">
        <v>46037</v>
      </c>
      <c r="T39" s="26" t="s">
        <v>77</v>
      </c>
      <c r="U39" s="30">
        <v>46041</v>
      </c>
      <c r="V39" s="26">
        <v>4000652109</v>
      </c>
      <c r="W39" s="58">
        <v>42055</v>
      </c>
      <c r="X39" s="34">
        <v>46041</v>
      </c>
      <c r="Y39" s="34" t="str">
        <f t="shared" si="2"/>
        <v>DONE</v>
      </c>
      <c r="Z39" s="36" t="s">
        <v>441</v>
      </c>
      <c r="AA39" s="34">
        <v>46044</v>
      </c>
      <c r="AB39" s="34" t="str">
        <f t="shared" si="3"/>
        <v>DONE</v>
      </c>
      <c r="AC39" s="25"/>
      <c r="AD39" s="37" t="s">
        <v>442</v>
      </c>
      <c r="AE39" s="42">
        <v>46045</v>
      </c>
      <c r="AF39" s="37" t="str">
        <f t="shared" si="4"/>
        <v>DONE</v>
      </c>
      <c r="AG39" s="44">
        <v>46045</v>
      </c>
      <c r="AH39" s="39">
        <v>46097</v>
      </c>
      <c r="AI39" s="37" t="str">
        <f t="shared" si="5"/>
        <v>PAID</v>
      </c>
      <c r="AJ39" s="45" t="str">
        <f t="array" ref="AJ39">IFERROR(INDEX('[1]Master Price'!$E:$E,MATCH(D39,'[1]Master Price'!$B:$B,0)),"0")</f>
        <v>0</v>
      </c>
      <c r="AK39" s="45">
        <f t="shared" si="6"/>
        <v>0</v>
      </c>
      <c r="AL39" s="46" t="str">
        <f t="shared" si="7"/>
        <v>0-day</v>
      </c>
      <c r="AM39" s="46" t="str">
        <f t="shared" si="8"/>
        <v>4-day</v>
      </c>
      <c r="AN39" s="46" t="str">
        <f t="shared" si="9"/>
        <v>4-day</v>
      </c>
      <c r="AO39" s="46" t="str">
        <f t="shared" si="10"/>
        <v>3-day</v>
      </c>
      <c r="AP39" s="46" t="str">
        <f t="shared" si="11"/>
        <v>1-day</v>
      </c>
      <c r="AQ39" s="46" t="str">
        <f t="shared" si="12"/>
        <v>0-day</v>
      </c>
      <c r="AR39" s="17"/>
      <c r="AS39" s="47" t="str">
        <f t="shared" si="13"/>
        <v/>
      </c>
      <c r="AT39" s="27"/>
      <c r="AU39" s="48"/>
      <c r="AV39" s="48"/>
      <c r="AW39" s="49"/>
      <c r="AX39" s="48"/>
      <c r="AY39" s="49"/>
      <c r="AZ39" s="50"/>
      <c r="BA39" s="51" t="e">
        <f t="shared" ca="1" si="20"/>
        <v>#NAME?</v>
      </c>
      <c r="BB39" s="52" t="e">
        <f t="shared" ca="1" si="21"/>
        <v>#NAME?</v>
      </c>
      <c r="BC39" s="51" t="e">
        <f t="shared" ca="1" si="22"/>
        <v>#NAME?</v>
      </c>
      <c r="BD39" s="54" t="e">
        <f t="shared" ca="1" si="23"/>
        <v>#NAME?</v>
      </c>
      <c r="BE39" s="48" t="e">
        <f t="shared" ca="1" si="24"/>
        <v>#NAME?</v>
      </c>
      <c r="BF39" s="50" t="e">
        <f t="shared" ca="1" si="25"/>
        <v>#NAME?</v>
      </c>
      <c r="BG39" s="56" t="e">
        <f t="shared" ca="1" si="26"/>
        <v>#NAME?</v>
      </c>
      <c r="BH39" s="22"/>
      <c r="BI39" s="22"/>
      <c r="BJ39" s="22"/>
      <c r="BK39" s="22"/>
      <c r="BL39" s="22"/>
      <c r="BM39" s="22"/>
      <c r="BN39" s="24"/>
      <c r="BO39" s="24"/>
    </row>
    <row r="40" spans="1:67" ht="15.5">
      <c r="A40" s="25">
        <f t="shared" si="0"/>
        <v>38</v>
      </c>
      <c r="B40" s="30">
        <v>46036</v>
      </c>
      <c r="C40" s="26" t="s">
        <v>235</v>
      </c>
      <c r="D40" s="27" t="s">
        <v>243</v>
      </c>
      <c r="E40" s="29" t="s">
        <v>244</v>
      </c>
      <c r="F40" s="31">
        <v>6</v>
      </c>
      <c r="G40" s="31" t="s">
        <v>245</v>
      </c>
      <c r="H40" s="31" t="str">
        <f t="shared" si="1"/>
        <v>DONE</v>
      </c>
      <c r="I40" s="31" t="s">
        <v>436</v>
      </c>
      <c r="J40" s="32" t="s">
        <v>437</v>
      </c>
      <c r="K40" s="32" t="s">
        <v>70</v>
      </c>
      <c r="L40" s="31">
        <v>14.55</v>
      </c>
      <c r="M40" s="25"/>
      <c r="N40" s="31" t="s">
        <v>78</v>
      </c>
      <c r="O40" s="31" t="s">
        <v>72</v>
      </c>
      <c r="P40" s="31" t="s">
        <v>73</v>
      </c>
      <c r="Q40" s="31" t="s">
        <v>81</v>
      </c>
      <c r="R40" s="26">
        <v>200000991199</v>
      </c>
      <c r="S40" s="30">
        <v>46037</v>
      </c>
      <c r="T40" s="26" t="s">
        <v>77</v>
      </c>
      <c r="U40" s="30">
        <v>46041</v>
      </c>
      <c r="V40" s="26">
        <v>4000652109</v>
      </c>
      <c r="W40" s="58">
        <v>42055</v>
      </c>
      <c r="X40" s="34">
        <v>46041</v>
      </c>
      <c r="Y40" s="34" t="str">
        <f t="shared" si="2"/>
        <v>DONE</v>
      </c>
      <c r="Z40" s="36" t="s">
        <v>441</v>
      </c>
      <c r="AA40" s="34">
        <v>46044</v>
      </c>
      <c r="AB40" s="34" t="str">
        <f t="shared" si="3"/>
        <v>DONE</v>
      </c>
      <c r="AC40" s="25"/>
      <c r="AD40" s="37" t="s">
        <v>442</v>
      </c>
      <c r="AE40" s="42">
        <v>46045</v>
      </c>
      <c r="AF40" s="37" t="str">
        <f t="shared" si="4"/>
        <v>DONE</v>
      </c>
      <c r="AG40" s="44">
        <v>46045</v>
      </c>
      <c r="AH40" s="39">
        <v>46097</v>
      </c>
      <c r="AI40" s="37" t="str">
        <f t="shared" si="5"/>
        <v>PAID</v>
      </c>
      <c r="AJ40" s="45" t="str">
        <f t="array" ref="AJ40">IFERROR(INDEX('[1]Master Price'!$E:$E,MATCH(D40,'[1]Master Price'!$B:$B,0)),"0")</f>
        <v>0</v>
      </c>
      <c r="AK40" s="45">
        <f t="shared" si="6"/>
        <v>0</v>
      </c>
      <c r="AL40" s="46" t="str">
        <f t="shared" si="7"/>
        <v>0-day</v>
      </c>
      <c r="AM40" s="46" t="str">
        <f t="shared" si="8"/>
        <v>4-day</v>
      </c>
      <c r="AN40" s="46" t="str">
        <f t="shared" si="9"/>
        <v>4-day</v>
      </c>
      <c r="AO40" s="46" t="str">
        <f t="shared" si="10"/>
        <v>3-day</v>
      </c>
      <c r="AP40" s="46" t="str">
        <f t="shared" si="11"/>
        <v>1-day</v>
      </c>
      <c r="AQ40" s="46" t="str">
        <f t="shared" si="12"/>
        <v>0-day</v>
      </c>
      <c r="AR40" s="17"/>
      <c r="AS40" s="47" t="str">
        <f t="shared" si="13"/>
        <v/>
      </c>
      <c r="AT40" s="27"/>
      <c r="AU40" s="48"/>
      <c r="AV40" s="48"/>
      <c r="AW40" s="49"/>
      <c r="AX40" s="48"/>
      <c r="AY40" s="49"/>
      <c r="AZ40" s="50"/>
      <c r="BA40" s="51" t="e">
        <f t="shared" ca="1" si="20"/>
        <v>#NAME?</v>
      </c>
      <c r="BB40" s="52" t="e">
        <f t="shared" ca="1" si="21"/>
        <v>#NAME?</v>
      </c>
      <c r="BC40" s="51" t="e">
        <f t="shared" ca="1" si="22"/>
        <v>#NAME?</v>
      </c>
      <c r="BD40" s="54" t="e">
        <f t="shared" ca="1" si="23"/>
        <v>#NAME?</v>
      </c>
      <c r="BE40" s="48" t="e">
        <f t="shared" ca="1" si="24"/>
        <v>#NAME?</v>
      </c>
      <c r="BF40" s="50" t="e">
        <f t="shared" ca="1" si="25"/>
        <v>#NAME?</v>
      </c>
      <c r="BG40" s="56" t="e">
        <f t="shared" ca="1" si="26"/>
        <v>#NAME?</v>
      </c>
      <c r="BH40" s="22"/>
      <c r="BI40" s="22"/>
      <c r="BJ40" s="22"/>
      <c r="BK40" s="22"/>
      <c r="BL40" s="22"/>
      <c r="BM40" s="22"/>
      <c r="BN40" s="24"/>
      <c r="BO40" s="24"/>
    </row>
    <row r="41" spans="1:67" ht="15.5">
      <c r="A41" s="25">
        <f t="shared" si="0"/>
        <v>39</v>
      </c>
      <c r="B41" s="30">
        <v>46036</v>
      </c>
      <c r="C41" s="26" t="s">
        <v>235</v>
      </c>
      <c r="D41" s="27" t="s">
        <v>310</v>
      </c>
      <c r="E41" s="29" t="s">
        <v>311</v>
      </c>
      <c r="F41" s="31">
        <v>4</v>
      </c>
      <c r="G41" s="31" t="s">
        <v>245</v>
      </c>
      <c r="H41" s="31" t="str">
        <f t="shared" si="1"/>
        <v>DONE</v>
      </c>
      <c r="I41" s="31" t="s">
        <v>436</v>
      </c>
      <c r="J41" s="32" t="s">
        <v>437</v>
      </c>
      <c r="K41" s="32" t="s">
        <v>70</v>
      </c>
      <c r="L41" s="31">
        <v>14.55</v>
      </c>
      <c r="M41" s="25"/>
      <c r="N41" s="31" t="s">
        <v>78</v>
      </c>
      <c r="O41" s="31" t="s">
        <v>72</v>
      </c>
      <c r="P41" s="31" t="s">
        <v>73</v>
      </c>
      <c r="Q41" s="31" t="s">
        <v>81</v>
      </c>
      <c r="R41" s="26">
        <v>200000991199</v>
      </c>
      <c r="S41" s="30">
        <v>46037</v>
      </c>
      <c r="T41" s="26" t="s">
        <v>77</v>
      </c>
      <c r="U41" s="30">
        <v>46041</v>
      </c>
      <c r="V41" s="26">
        <v>4000652109</v>
      </c>
      <c r="W41" s="58">
        <v>42055</v>
      </c>
      <c r="X41" s="34">
        <v>46041</v>
      </c>
      <c r="Y41" s="34" t="str">
        <f t="shared" si="2"/>
        <v>DONE</v>
      </c>
      <c r="Z41" s="36" t="s">
        <v>441</v>
      </c>
      <c r="AA41" s="34">
        <v>46044</v>
      </c>
      <c r="AB41" s="34" t="str">
        <f t="shared" si="3"/>
        <v>DONE</v>
      </c>
      <c r="AC41" s="25"/>
      <c r="AD41" s="37" t="s">
        <v>442</v>
      </c>
      <c r="AE41" s="42">
        <v>46045</v>
      </c>
      <c r="AF41" s="37" t="str">
        <f t="shared" si="4"/>
        <v>DONE</v>
      </c>
      <c r="AG41" s="44">
        <v>46045</v>
      </c>
      <c r="AH41" s="39">
        <v>46097</v>
      </c>
      <c r="AI41" s="37" t="str">
        <f t="shared" si="5"/>
        <v>PAID</v>
      </c>
      <c r="AJ41" s="45" t="str">
        <f t="array" ref="AJ41">IFERROR(INDEX('[1]Master Price'!$E:$E,MATCH(D41,'[1]Master Price'!$B:$B,0)),"0")</f>
        <v>0</v>
      </c>
      <c r="AK41" s="45">
        <f t="shared" si="6"/>
        <v>0</v>
      </c>
      <c r="AL41" s="46" t="str">
        <f t="shared" si="7"/>
        <v>0-day</v>
      </c>
      <c r="AM41" s="46" t="str">
        <f t="shared" si="8"/>
        <v>4-day</v>
      </c>
      <c r="AN41" s="46" t="str">
        <f t="shared" si="9"/>
        <v>4-day</v>
      </c>
      <c r="AO41" s="46" t="str">
        <f t="shared" si="10"/>
        <v>3-day</v>
      </c>
      <c r="AP41" s="46" t="str">
        <f t="shared" si="11"/>
        <v>1-day</v>
      </c>
      <c r="AQ41" s="46" t="str">
        <f t="shared" si="12"/>
        <v>0-day</v>
      </c>
      <c r="AR41" s="17"/>
      <c r="AS41" s="47" t="str">
        <f t="shared" si="13"/>
        <v/>
      </c>
      <c r="AT41" s="27"/>
      <c r="AU41" s="48"/>
      <c r="AV41" s="48"/>
      <c r="AW41" s="49"/>
      <c r="AX41" s="48"/>
      <c r="AY41" s="49"/>
      <c r="AZ41" s="50"/>
      <c r="BA41" s="51" t="e">
        <f t="shared" ca="1" si="20"/>
        <v>#NAME?</v>
      </c>
      <c r="BB41" s="52" t="e">
        <f t="shared" ca="1" si="21"/>
        <v>#NAME?</v>
      </c>
      <c r="BC41" s="51" t="e">
        <f t="shared" ca="1" si="22"/>
        <v>#NAME?</v>
      </c>
      <c r="BD41" s="54" t="e">
        <f t="shared" ca="1" si="23"/>
        <v>#NAME?</v>
      </c>
      <c r="BE41" s="48" t="e">
        <f t="shared" ca="1" si="24"/>
        <v>#NAME?</v>
      </c>
      <c r="BF41" s="50" t="e">
        <f t="shared" ca="1" si="25"/>
        <v>#NAME?</v>
      </c>
      <c r="BG41" s="56" t="e">
        <f t="shared" ca="1" si="26"/>
        <v>#NAME?</v>
      </c>
      <c r="BH41" s="22"/>
      <c r="BI41" s="22"/>
      <c r="BJ41" s="22"/>
      <c r="BK41" s="22"/>
      <c r="BL41" s="22"/>
      <c r="BM41" s="22"/>
      <c r="BN41" s="24"/>
      <c r="BO41" s="24"/>
    </row>
    <row r="42" spans="1:67" ht="15.5">
      <c r="A42" s="25">
        <f t="shared" si="0"/>
        <v>40</v>
      </c>
      <c r="B42" s="30">
        <v>46036</v>
      </c>
      <c r="C42" s="26" t="s">
        <v>235</v>
      </c>
      <c r="D42" s="27" t="s">
        <v>496</v>
      </c>
      <c r="E42" s="29" t="s">
        <v>497</v>
      </c>
      <c r="F42" s="31">
        <v>1</v>
      </c>
      <c r="G42" s="31" t="s">
        <v>245</v>
      </c>
      <c r="H42" s="31" t="str">
        <f t="shared" si="1"/>
        <v>DONE</v>
      </c>
      <c r="I42" s="31" t="s">
        <v>436</v>
      </c>
      <c r="J42" s="32" t="s">
        <v>437</v>
      </c>
      <c r="K42" s="32" t="s">
        <v>70</v>
      </c>
      <c r="L42" s="31">
        <v>14.55</v>
      </c>
      <c r="M42" s="25"/>
      <c r="N42" s="31" t="s">
        <v>78</v>
      </c>
      <c r="O42" s="31" t="s">
        <v>72</v>
      </c>
      <c r="P42" s="31" t="s">
        <v>73</v>
      </c>
      <c r="Q42" s="31" t="s">
        <v>81</v>
      </c>
      <c r="R42" s="26">
        <v>200000991199</v>
      </c>
      <c r="S42" s="30">
        <v>46037</v>
      </c>
      <c r="T42" s="26" t="s">
        <v>77</v>
      </c>
      <c r="U42" s="30">
        <v>46041</v>
      </c>
      <c r="V42" s="26">
        <v>4000652109</v>
      </c>
      <c r="W42" s="58">
        <v>42055</v>
      </c>
      <c r="X42" s="34">
        <v>46041</v>
      </c>
      <c r="Y42" s="34" t="str">
        <f t="shared" si="2"/>
        <v>DONE</v>
      </c>
      <c r="Z42" s="36" t="s">
        <v>441</v>
      </c>
      <c r="AA42" s="34">
        <v>46044</v>
      </c>
      <c r="AB42" s="34" t="str">
        <f t="shared" si="3"/>
        <v>DONE</v>
      </c>
      <c r="AC42" s="25"/>
      <c r="AD42" s="37" t="s">
        <v>442</v>
      </c>
      <c r="AE42" s="42">
        <v>46045</v>
      </c>
      <c r="AF42" s="37" t="str">
        <f t="shared" si="4"/>
        <v>DONE</v>
      </c>
      <c r="AG42" s="44">
        <v>46045</v>
      </c>
      <c r="AH42" s="39">
        <v>46097</v>
      </c>
      <c r="AI42" s="37" t="str">
        <f t="shared" si="5"/>
        <v>PAID</v>
      </c>
      <c r="AJ42" s="45" t="str">
        <f t="array" ref="AJ42">IFERROR(INDEX('[1]Master Price'!$E:$E,MATCH(D42,'[1]Master Price'!$B:$B,0)),"0")</f>
        <v>0</v>
      </c>
      <c r="AK42" s="45">
        <f t="shared" si="6"/>
        <v>0</v>
      </c>
      <c r="AL42" s="46" t="str">
        <f t="shared" si="7"/>
        <v>0-day</v>
      </c>
      <c r="AM42" s="46" t="str">
        <f t="shared" si="8"/>
        <v>4-day</v>
      </c>
      <c r="AN42" s="46" t="str">
        <f t="shared" si="9"/>
        <v>4-day</v>
      </c>
      <c r="AO42" s="46" t="str">
        <f t="shared" si="10"/>
        <v>3-day</v>
      </c>
      <c r="AP42" s="46" t="str">
        <f t="shared" si="11"/>
        <v>1-day</v>
      </c>
      <c r="AQ42" s="46" t="str">
        <f t="shared" si="12"/>
        <v>0-day</v>
      </c>
      <c r="AR42" s="17"/>
      <c r="AS42" s="47" t="str">
        <f t="shared" si="13"/>
        <v/>
      </c>
      <c r="AT42" s="27"/>
      <c r="AU42" s="48"/>
      <c r="AV42" s="48"/>
      <c r="AW42" s="49"/>
      <c r="AX42" s="48"/>
      <c r="AY42" s="49"/>
      <c r="AZ42" s="50"/>
      <c r="BA42" s="51" t="e">
        <f t="shared" ca="1" si="20"/>
        <v>#NAME?</v>
      </c>
      <c r="BB42" s="52" t="e">
        <f t="shared" ca="1" si="21"/>
        <v>#NAME?</v>
      </c>
      <c r="BC42" s="51" t="e">
        <f t="shared" ca="1" si="22"/>
        <v>#NAME?</v>
      </c>
      <c r="BD42" s="54" t="e">
        <f t="shared" ca="1" si="23"/>
        <v>#NAME?</v>
      </c>
      <c r="BE42" s="48" t="e">
        <f t="shared" ca="1" si="24"/>
        <v>#NAME?</v>
      </c>
      <c r="BF42" s="50" t="e">
        <f t="shared" ca="1" si="25"/>
        <v>#NAME?</v>
      </c>
      <c r="BG42" s="56" t="e">
        <f t="shared" ca="1" si="26"/>
        <v>#NAME?</v>
      </c>
      <c r="BH42" s="22"/>
      <c r="BI42" s="22"/>
      <c r="BJ42" s="22"/>
      <c r="BK42" s="22"/>
      <c r="BL42" s="22"/>
      <c r="BM42" s="22"/>
      <c r="BN42" s="24"/>
      <c r="BO42" s="24"/>
    </row>
    <row r="43" spans="1:67" ht="15.5">
      <c r="A43" s="25">
        <f t="shared" si="0"/>
        <v>41</v>
      </c>
      <c r="B43" s="30">
        <v>46036</v>
      </c>
      <c r="C43" s="26" t="s">
        <v>235</v>
      </c>
      <c r="D43" s="27" t="s">
        <v>119</v>
      </c>
      <c r="E43" s="29" t="s">
        <v>120</v>
      </c>
      <c r="F43" s="31">
        <v>1</v>
      </c>
      <c r="G43" s="31" t="s">
        <v>63</v>
      </c>
      <c r="H43" s="31" t="str">
        <f t="shared" si="1"/>
        <v>DONE</v>
      </c>
      <c r="I43" s="31" t="s">
        <v>436</v>
      </c>
      <c r="J43" s="32" t="s">
        <v>437</v>
      </c>
      <c r="K43" s="32" t="s">
        <v>70</v>
      </c>
      <c r="L43" s="31">
        <v>14.55</v>
      </c>
      <c r="M43" s="25"/>
      <c r="N43" s="31" t="s">
        <v>78</v>
      </c>
      <c r="O43" s="31" t="s">
        <v>72</v>
      </c>
      <c r="P43" s="31" t="s">
        <v>73</v>
      </c>
      <c r="Q43" s="31" t="s">
        <v>81</v>
      </c>
      <c r="R43" s="26">
        <v>200000991199</v>
      </c>
      <c r="S43" s="30">
        <v>46037</v>
      </c>
      <c r="T43" s="26" t="s">
        <v>77</v>
      </c>
      <c r="U43" s="30">
        <v>46041</v>
      </c>
      <c r="V43" s="26">
        <v>4000652109</v>
      </c>
      <c r="W43" s="58">
        <v>42055</v>
      </c>
      <c r="X43" s="34">
        <v>46041</v>
      </c>
      <c r="Y43" s="34" t="str">
        <f t="shared" si="2"/>
        <v>DONE</v>
      </c>
      <c r="Z43" s="36" t="s">
        <v>441</v>
      </c>
      <c r="AA43" s="34">
        <v>46044</v>
      </c>
      <c r="AB43" s="34" t="str">
        <f t="shared" si="3"/>
        <v>DONE</v>
      </c>
      <c r="AC43" s="25"/>
      <c r="AD43" s="37" t="s">
        <v>442</v>
      </c>
      <c r="AE43" s="42">
        <v>46045</v>
      </c>
      <c r="AF43" s="37" t="str">
        <f t="shared" si="4"/>
        <v>DONE</v>
      </c>
      <c r="AG43" s="44">
        <v>46045</v>
      </c>
      <c r="AH43" s="39">
        <v>46097</v>
      </c>
      <c r="AI43" s="37" t="str">
        <f t="shared" si="5"/>
        <v>PAID</v>
      </c>
      <c r="AJ43" s="45" t="str">
        <f t="array" ref="AJ43">IFERROR(INDEX('[1]Master Price'!$E:$E,MATCH(D43,'[1]Master Price'!$B:$B,0)),"0")</f>
        <v>0</v>
      </c>
      <c r="AK43" s="45">
        <f t="shared" si="6"/>
        <v>0</v>
      </c>
      <c r="AL43" s="46" t="str">
        <f t="shared" si="7"/>
        <v>0-day</v>
      </c>
      <c r="AM43" s="46" t="str">
        <f t="shared" si="8"/>
        <v>4-day</v>
      </c>
      <c r="AN43" s="46" t="str">
        <f t="shared" si="9"/>
        <v>4-day</v>
      </c>
      <c r="AO43" s="46" t="str">
        <f t="shared" si="10"/>
        <v>3-day</v>
      </c>
      <c r="AP43" s="46" t="str">
        <f t="shared" si="11"/>
        <v>1-day</v>
      </c>
      <c r="AQ43" s="46" t="str">
        <f t="shared" si="12"/>
        <v>0-day</v>
      </c>
      <c r="AR43" s="17"/>
      <c r="AS43" s="47" t="str">
        <f t="shared" si="13"/>
        <v/>
      </c>
      <c r="AT43" s="27"/>
      <c r="AU43" s="48"/>
      <c r="AV43" s="48"/>
      <c r="AW43" s="49"/>
      <c r="AX43" s="48"/>
      <c r="AY43" s="49"/>
      <c r="AZ43" s="50"/>
      <c r="BA43" s="51" t="e">
        <f t="shared" ca="1" si="20"/>
        <v>#NAME?</v>
      </c>
      <c r="BB43" s="52" t="e">
        <f t="shared" ca="1" si="21"/>
        <v>#NAME?</v>
      </c>
      <c r="BC43" s="51" t="e">
        <f t="shared" ca="1" si="22"/>
        <v>#NAME?</v>
      </c>
      <c r="BD43" s="54" t="e">
        <f t="shared" ca="1" si="23"/>
        <v>#NAME?</v>
      </c>
      <c r="BE43" s="48" t="e">
        <f t="shared" ca="1" si="24"/>
        <v>#NAME?</v>
      </c>
      <c r="BF43" s="50" t="e">
        <f t="shared" ca="1" si="25"/>
        <v>#NAME?</v>
      </c>
      <c r="BG43" s="56" t="e">
        <f t="shared" ca="1" si="26"/>
        <v>#NAME?</v>
      </c>
      <c r="BH43" s="22"/>
      <c r="BI43" s="22"/>
      <c r="BJ43" s="22"/>
      <c r="BK43" s="22"/>
      <c r="BL43" s="22"/>
      <c r="BM43" s="22"/>
      <c r="BN43" s="24"/>
      <c r="BO43" s="24"/>
    </row>
    <row r="44" spans="1:67" ht="15.5">
      <c r="A44" s="25">
        <f t="shared" si="0"/>
        <v>42</v>
      </c>
      <c r="B44" s="30">
        <v>46037</v>
      </c>
      <c r="C44" s="26" t="s">
        <v>242</v>
      </c>
      <c r="D44" s="27" t="s">
        <v>388</v>
      </c>
      <c r="E44" s="29" t="s">
        <v>389</v>
      </c>
      <c r="F44" s="31">
        <v>1</v>
      </c>
      <c r="G44" s="31" t="s">
        <v>63</v>
      </c>
      <c r="H44" s="31" t="str">
        <f t="shared" si="1"/>
        <v>DONE</v>
      </c>
      <c r="I44" s="31" t="s">
        <v>510</v>
      </c>
      <c r="J44" s="32" t="s">
        <v>173</v>
      </c>
      <c r="K44" s="32" t="s">
        <v>94</v>
      </c>
      <c r="L44" s="31">
        <v>10.897</v>
      </c>
      <c r="M44" s="25"/>
      <c r="N44" s="31" t="s">
        <v>512</v>
      </c>
      <c r="O44" s="31" t="s">
        <v>174</v>
      </c>
      <c r="P44" s="31" t="s">
        <v>73</v>
      </c>
      <c r="Q44" s="31" t="s">
        <v>81</v>
      </c>
      <c r="R44" s="26">
        <v>200000991203</v>
      </c>
      <c r="S44" s="30">
        <v>46037</v>
      </c>
      <c r="T44" s="26" t="s">
        <v>77</v>
      </c>
      <c r="U44" s="30">
        <v>46041</v>
      </c>
      <c r="V44" s="26">
        <v>4000652107</v>
      </c>
      <c r="W44" s="58">
        <v>42056</v>
      </c>
      <c r="X44" s="34">
        <v>46041</v>
      </c>
      <c r="Y44" s="34" t="str">
        <f t="shared" si="2"/>
        <v>DONE</v>
      </c>
      <c r="Z44" s="36" t="s">
        <v>513</v>
      </c>
      <c r="AA44" s="34">
        <v>46042</v>
      </c>
      <c r="AB44" s="34" t="str">
        <f t="shared" si="3"/>
        <v>DONE</v>
      </c>
      <c r="AC44" s="25"/>
      <c r="AD44" s="37" t="s">
        <v>514</v>
      </c>
      <c r="AE44" s="42">
        <v>46043</v>
      </c>
      <c r="AF44" s="37" t="str">
        <f t="shared" si="4"/>
        <v>DONE</v>
      </c>
      <c r="AG44" s="44">
        <v>46044</v>
      </c>
      <c r="AH44" s="39">
        <v>46097</v>
      </c>
      <c r="AI44" s="37" t="str">
        <f t="shared" si="5"/>
        <v>PAID</v>
      </c>
      <c r="AJ44" s="45" t="str">
        <f t="array" ref="AJ44">IFERROR(INDEX('[1]Master Price'!$E:$E,MATCH(D44,'[1]Master Price'!$B:$B,0)),"0")</f>
        <v>0</v>
      </c>
      <c r="AK44" s="45">
        <f t="shared" si="6"/>
        <v>0</v>
      </c>
      <c r="AL44" s="46" t="str">
        <f t="shared" si="7"/>
        <v>0-day</v>
      </c>
      <c r="AM44" s="46" t="str">
        <f t="shared" si="8"/>
        <v>4-day</v>
      </c>
      <c r="AN44" s="46" t="str">
        <f t="shared" si="9"/>
        <v>4-day</v>
      </c>
      <c r="AO44" s="46" t="str">
        <f t="shared" si="10"/>
        <v>1-day</v>
      </c>
      <c r="AP44" s="46" t="str">
        <f t="shared" si="11"/>
        <v>1-day</v>
      </c>
      <c r="AQ44" s="46" t="str">
        <f t="shared" si="12"/>
        <v>0-day</v>
      </c>
      <c r="AR44" s="17"/>
      <c r="AS44" s="47" t="str">
        <f t="shared" si="13"/>
        <v/>
      </c>
      <c r="AT44" s="27"/>
      <c r="AU44" s="48"/>
      <c r="AV44" s="48"/>
      <c r="AW44" s="49"/>
      <c r="AX44" s="48"/>
      <c r="AY44" s="49"/>
      <c r="AZ44" s="50"/>
      <c r="BA44" s="51" t="e">
        <f t="shared" ca="1" si="20"/>
        <v>#NAME?</v>
      </c>
      <c r="BB44" s="52" t="e">
        <f t="shared" ca="1" si="21"/>
        <v>#NAME?</v>
      </c>
      <c r="BC44" s="51" t="e">
        <f t="shared" ca="1" si="22"/>
        <v>#NAME?</v>
      </c>
      <c r="BD44" s="54" t="e">
        <f t="shared" ca="1" si="23"/>
        <v>#NAME?</v>
      </c>
      <c r="BE44" s="48" t="e">
        <f t="shared" ca="1" si="24"/>
        <v>#NAME?</v>
      </c>
      <c r="BF44" s="50" t="e">
        <f t="shared" ca="1" si="25"/>
        <v>#NAME?</v>
      </c>
      <c r="BG44" s="56" t="e">
        <f t="shared" ca="1" si="26"/>
        <v>#NAME?</v>
      </c>
      <c r="BH44" s="22"/>
      <c r="BI44" s="22"/>
      <c r="BJ44" s="22"/>
      <c r="BK44" s="22"/>
      <c r="BL44" s="22"/>
      <c r="BM44" s="22"/>
      <c r="BN44" s="24"/>
      <c r="BO44" s="24"/>
    </row>
    <row r="45" spans="1:67" ht="15.5">
      <c r="A45" s="25">
        <f t="shared" si="0"/>
        <v>43</v>
      </c>
      <c r="B45" s="30">
        <v>46037</v>
      </c>
      <c r="C45" s="26" t="s">
        <v>242</v>
      </c>
      <c r="D45" s="27" t="s">
        <v>165</v>
      </c>
      <c r="E45" s="29" t="s">
        <v>166</v>
      </c>
      <c r="F45" s="31">
        <v>1</v>
      </c>
      <c r="G45" s="31" t="s">
        <v>63</v>
      </c>
      <c r="H45" s="31" t="str">
        <f t="shared" si="1"/>
        <v>DONE</v>
      </c>
      <c r="I45" s="31" t="s">
        <v>510</v>
      </c>
      <c r="J45" s="32" t="s">
        <v>173</v>
      </c>
      <c r="K45" s="32" t="s">
        <v>94</v>
      </c>
      <c r="L45" s="31">
        <v>10.897</v>
      </c>
      <c r="M45" s="25"/>
      <c r="N45" s="31" t="s">
        <v>512</v>
      </c>
      <c r="O45" s="31" t="s">
        <v>174</v>
      </c>
      <c r="P45" s="31" t="s">
        <v>73</v>
      </c>
      <c r="Q45" s="31" t="s">
        <v>81</v>
      </c>
      <c r="R45" s="26">
        <v>200000991203</v>
      </c>
      <c r="S45" s="30">
        <v>46037</v>
      </c>
      <c r="T45" s="26" t="s">
        <v>77</v>
      </c>
      <c r="U45" s="30">
        <v>46041</v>
      </c>
      <c r="V45" s="26">
        <v>4000652107</v>
      </c>
      <c r="W45" s="58">
        <v>42056</v>
      </c>
      <c r="X45" s="34">
        <v>46041</v>
      </c>
      <c r="Y45" s="34" t="str">
        <f t="shared" si="2"/>
        <v>DONE</v>
      </c>
      <c r="Z45" s="36" t="s">
        <v>513</v>
      </c>
      <c r="AA45" s="34">
        <v>46042</v>
      </c>
      <c r="AB45" s="34" t="str">
        <f t="shared" si="3"/>
        <v>DONE</v>
      </c>
      <c r="AC45" s="25"/>
      <c r="AD45" s="37" t="s">
        <v>514</v>
      </c>
      <c r="AE45" s="42">
        <v>46043</v>
      </c>
      <c r="AF45" s="37" t="str">
        <f t="shared" si="4"/>
        <v>DONE</v>
      </c>
      <c r="AG45" s="44">
        <v>46044</v>
      </c>
      <c r="AH45" s="39">
        <v>46097</v>
      </c>
      <c r="AI45" s="37" t="str">
        <f t="shared" si="5"/>
        <v>PAID</v>
      </c>
      <c r="AJ45" s="45" t="str">
        <f t="array" ref="AJ45">IFERROR(INDEX('[1]Master Price'!$E:$E,MATCH(D45,'[1]Master Price'!$B:$B,0)),"0")</f>
        <v>0</v>
      </c>
      <c r="AK45" s="45">
        <f t="shared" si="6"/>
        <v>0</v>
      </c>
      <c r="AL45" s="46" t="str">
        <f t="shared" si="7"/>
        <v>0-day</v>
      </c>
      <c r="AM45" s="46" t="str">
        <f t="shared" si="8"/>
        <v>4-day</v>
      </c>
      <c r="AN45" s="46" t="str">
        <f t="shared" si="9"/>
        <v>4-day</v>
      </c>
      <c r="AO45" s="46" t="str">
        <f t="shared" si="10"/>
        <v>1-day</v>
      </c>
      <c r="AP45" s="46" t="str">
        <f t="shared" si="11"/>
        <v>1-day</v>
      </c>
      <c r="AQ45" s="46" t="str">
        <f t="shared" si="12"/>
        <v>0-day</v>
      </c>
      <c r="AR45" s="17"/>
      <c r="AS45" s="47" t="str">
        <f t="shared" si="13"/>
        <v/>
      </c>
      <c r="AT45" s="27"/>
      <c r="AU45" s="48"/>
      <c r="AV45" s="48"/>
      <c r="AW45" s="49"/>
      <c r="AX45" s="48"/>
      <c r="AY45" s="49"/>
      <c r="AZ45" s="50"/>
      <c r="BA45" s="51" t="e">
        <f t="shared" ca="1" si="20"/>
        <v>#NAME?</v>
      </c>
      <c r="BB45" s="52" t="e">
        <f t="shared" ca="1" si="21"/>
        <v>#NAME?</v>
      </c>
      <c r="BC45" s="51" t="e">
        <f t="shared" ca="1" si="22"/>
        <v>#NAME?</v>
      </c>
      <c r="BD45" s="54" t="e">
        <f t="shared" ca="1" si="23"/>
        <v>#NAME?</v>
      </c>
      <c r="BE45" s="48" t="e">
        <f t="shared" ca="1" si="24"/>
        <v>#NAME?</v>
      </c>
      <c r="BF45" s="50" t="e">
        <f t="shared" ca="1" si="25"/>
        <v>#NAME?</v>
      </c>
      <c r="BG45" s="56" t="e">
        <f t="shared" ca="1" si="26"/>
        <v>#NAME?</v>
      </c>
      <c r="BH45" s="22"/>
      <c r="BI45" s="22"/>
      <c r="BJ45" s="22"/>
      <c r="BK45" s="22"/>
      <c r="BL45" s="22"/>
      <c r="BM45" s="22"/>
      <c r="BN45" s="24"/>
      <c r="BO45" s="24"/>
    </row>
    <row r="46" spans="1:67" ht="15.5">
      <c r="A46" s="25">
        <f t="shared" si="0"/>
        <v>44</v>
      </c>
      <c r="B46" s="30">
        <v>46035</v>
      </c>
      <c r="C46" s="61" t="s">
        <v>249</v>
      </c>
      <c r="D46" s="27" t="s">
        <v>233</v>
      </c>
      <c r="E46" s="29" t="s">
        <v>234</v>
      </c>
      <c r="F46" s="31">
        <v>4</v>
      </c>
      <c r="G46" s="31" t="s">
        <v>63</v>
      </c>
      <c r="H46" s="31" t="str">
        <f t="shared" si="1"/>
        <v>DONE</v>
      </c>
      <c r="I46" s="31" t="s">
        <v>526</v>
      </c>
      <c r="J46" s="32" t="s">
        <v>115</v>
      </c>
      <c r="K46" s="32" t="s">
        <v>94</v>
      </c>
      <c r="L46" s="31">
        <v>10.906000000000001</v>
      </c>
      <c r="M46" s="25"/>
      <c r="N46" s="31" t="s">
        <v>78</v>
      </c>
      <c r="O46" s="25"/>
      <c r="P46" s="31" t="s">
        <v>73</v>
      </c>
      <c r="Q46" s="31" t="s">
        <v>229</v>
      </c>
      <c r="R46" s="77">
        <v>200000999576</v>
      </c>
      <c r="S46" s="30">
        <v>46038</v>
      </c>
      <c r="T46" s="26" t="s">
        <v>77</v>
      </c>
      <c r="U46" s="30">
        <v>46063</v>
      </c>
      <c r="V46" s="25">
        <v>4000657692</v>
      </c>
      <c r="W46" s="58">
        <v>42755</v>
      </c>
      <c r="X46" s="34">
        <v>46064</v>
      </c>
      <c r="Y46" s="34" t="str">
        <f t="shared" si="2"/>
        <v>DONE</v>
      </c>
      <c r="Z46" s="36" t="s">
        <v>527</v>
      </c>
      <c r="AA46" s="34">
        <v>46064</v>
      </c>
      <c r="AB46" s="34" t="str">
        <f t="shared" si="3"/>
        <v>DONE</v>
      </c>
      <c r="AC46" s="25"/>
      <c r="AD46" s="37" t="s">
        <v>528</v>
      </c>
      <c r="AE46" s="42">
        <v>46064</v>
      </c>
      <c r="AF46" s="37" t="str">
        <f t="shared" si="4"/>
        <v>DONE</v>
      </c>
      <c r="AG46" s="44">
        <v>46066</v>
      </c>
      <c r="AH46" s="39">
        <v>46148</v>
      </c>
      <c r="AI46" s="37" t="str">
        <f t="shared" si="5"/>
        <v>PAID</v>
      </c>
      <c r="AJ46" s="45" t="str">
        <f t="array" ref="AJ46">IFERROR(INDEX('[1]Master Price'!$E:$E,MATCH(D46,'[1]Master Price'!$B:$B,0)),"0")</f>
        <v>0</v>
      </c>
      <c r="AK46" s="45">
        <f t="shared" si="6"/>
        <v>0</v>
      </c>
      <c r="AL46" s="46" t="str">
        <f t="shared" si="7"/>
        <v>0-day</v>
      </c>
      <c r="AM46" s="46" t="str">
        <f t="shared" si="8"/>
        <v>25-day</v>
      </c>
      <c r="AN46" s="46" t="str">
        <f t="shared" si="9"/>
        <v>26-day</v>
      </c>
      <c r="AO46" s="46" t="str">
        <f t="shared" si="10"/>
        <v>0-day</v>
      </c>
      <c r="AP46" s="46" t="str">
        <f t="shared" si="11"/>
        <v>0-day</v>
      </c>
      <c r="AQ46" s="46" t="str">
        <f t="shared" si="12"/>
        <v>0-day</v>
      </c>
      <c r="AR46" s="17"/>
      <c r="AS46" s="47" t="str">
        <f t="shared" si="13"/>
        <v/>
      </c>
      <c r="AT46" s="27"/>
      <c r="AU46" s="48"/>
      <c r="AV46" s="48"/>
      <c r="AW46" s="49"/>
      <c r="AX46" s="48"/>
      <c r="AY46" s="49"/>
      <c r="AZ46" s="50"/>
      <c r="BA46" s="51" t="e">
        <f t="shared" ca="1" si="20"/>
        <v>#NAME?</v>
      </c>
      <c r="BB46" s="52" t="e">
        <f t="shared" ca="1" si="21"/>
        <v>#NAME?</v>
      </c>
      <c r="BC46" s="51" t="e">
        <f t="shared" ca="1" si="22"/>
        <v>#NAME?</v>
      </c>
      <c r="BD46" s="54" t="e">
        <f t="shared" ca="1" si="23"/>
        <v>#NAME?</v>
      </c>
      <c r="BE46" s="48" t="e">
        <f t="shared" ca="1" si="24"/>
        <v>#NAME?</v>
      </c>
      <c r="BF46" s="50" t="e">
        <f t="shared" ca="1" si="25"/>
        <v>#NAME?</v>
      </c>
      <c r="BG46" s="56" t="e">
        <f t="shared" ca="1" si="26"/>
        <v>#NAME?</v>
      </c>
      <c r="BH46" s="22"/>
      <c r="BI46" s="22"/>
      <c r="BJ46" s="22"/>
      <c r="BK46" s="22"/>
      <c r="BL46" s="22"/>
      <c r="BM46" s="22"/>
      <c r="BN46" s="24"/>
      <c r="BO46" s="24"/>
    </row>
    <row r="47" spans="1:67" ht="15.5">
      <c r="A47" s="25">
        <f t="shared" si="0"/>
        <v>45</v>
      </c>
      <c r="B47" s="30">
        <v>46035</v>
      </c>
      <c r="C47" s="61" t="s">
        <v>249</v>
      </c>
      <c r="D47" s="27" t="s">
        <v>165</v>
      </c>
      <c r="E47" s="29" t="s">
        <v>166</v>
      </c>
      <c r="F47" s="31">
        <v>1</v>
      </c>
      <c r="G47" s="31" t="s">
        <v>63</v>
      </c>
      <c r="H47" s="31" t="str">
        <f t="shared" si="1"/>
        <v>DONE</v>
      </c>
      <c r="I47" s="31" t="s">
        <v>526</v>
      </c>
      <c r="J47" s="32" t="s">
        <v>115</v>
      </c>
      <c r="K47" s="32" t="s">
        <v>94</v>
      </c>
      <c r="L47" s="31">
        <v>10.906000000000001</v>
      </c>
      <c r="M47" s="25"/>
      <c r="N47" s="31" t="s">
        <v>78</v>
      </c>
      <c r="O47" s="25"/>
      <c r="P47" s="31" t="s">
        <v>73</v>
      </c>
      <c r="Q47" s="31" t="s">
        <v>229</v>
      </c>
      <c r="R47" s="77">
        <v>200000999576</v>
      </c>
      <c r="S47" s="30">
        <v>46038</v>
      </c>
      <c r="T47" s="26" t="s">
        <v>77</v>
      </c>
      <c r="U47" s="30">
        <v>46063</v>
      </c>
      <c r="V47" s="25">
        <v>4000657692</v>
      </c>
      <c r="W47" s="58">
        <v>42755</v>
      </c>
      <c r="X47" s="34">
        <v>46064</v>
      </c>
      <c r="Y47" s="34" t="str">
        <f t="shared" si="2"/>
        <v>DONE</v>
      </c>
      <c r="Z47" s="36" t="s">
        <v>527</v>
      </c>
      <c r="AA47" s="34">
        <v>46064</v>
      </c>
      <c r="AB47" s="34" t="str">
        <f t="shared" si="3"/>
        <v>DONE</v>
      </c>
      <c r="AC47" s="25"/>
      <c r="AD47" s="37" t="s">
        <v>528</v>
      </c>
      <c r="AE47" s="42">
        <v>46064</v>
      </c>
      <c r="AF47" s="37" t="str">
        <f t="shared" si="4"/>
        <v>DONE</v>
      </c>
      <c r="AG47" s="44">
        <v>46066</v>
      </c>
      <c r="AH47" s="39">
        <v>46148</v>
      </c>
      <c r="AI47" s="37" t="str">
        <f t="shared" si="5"/>
        <v>PAID</v>
      </c>
      <c r="AJ47" s="45" t="str">
        <f t="array" ref="AJ47">IFERROR(INDEX('[1]Master Price'!$E:$E,MATCH(D47,'[1]Master Price'!$B:$B,0)),"0")</f>
        <v>0</v>
      </c>
      <c r="AK47" s="45">
        <f t="shared" si="6"/>
        <v>0</v>
      </c>
      <c r="AL47" s="46" t="str">
        <f t="shared" si="7"/>
        <v>0-day</v>
      </c>
      <c r="AM47" s="46" t="str">
        <f t="shared" si="8"/>
        <v>25-day</v>
      </c>
      <c r="AN47" s="46" t="str">
        <f t="shared" si="9"/>
        <v>26-day</v>
      </c>
      <c r="AO47" s="46" t="str">
        <f t="shared" si="10"/>
        <v>0-day</v>
      </c>
      <c r="AP47" s="46" t="str">
        <f t="shared" si="11"/>
        <v>0-day</v>
      </c>
      <c r="AQ47" s="46" t="str">
        <f t="shared" si="12"/>
        <v>0-day</v>
      </c>
      <c r="AR47" s="17"/>
      <c r="AS47" s="47" t="str">
        <f t="shared" si="13"/>
        <v/>
      </c>
      <c r="AT47" s="27"/>
      <c r="AU47" s="48"/>
      <c r="AV47" s="48"/>
      <c r="AW47" s="49"/>
      <c r="AX47" s="48"/>
      <c r="AY47" s="49"/>
      <c r="AZ47" s="50"/>
      <c r="BA47" s="51" t="e">
        <f t="shared" ca="1" si="20"/>
        <v>#NAME?</v>
      </c>
      <c r="BB47" s="52" t="e">
        <f t="shared" ca="1" si="21"/>
        <v>#NAME?</v>
      </c>
      <c r="BC47" s="51" t="e">
        <f t="shared" ca="1" si="22"/>
        <v>#NAME?</v>
      </c>
      <c r="BD47" s="54" t="e">
        <f t="shared" ca="1" si="23"/>
        <v>#NAME?</v>
      </c>
      <c r="BE47" s="48" t="e">
        <f t="shared" ca="1" si="24"/>
        <v>#NAME?</v>
      </c>
      <c r="BF47" s="50" t="e">
        <f t="shared" ca="1" si="25"/>
        <v>#NAME?</v>
      </c>
      <c r="BG47" s="56" t="e">
        <f t="shared" ca="1" si="26"/>
        <v>#NAME?</v>
      </c>
      <c r="BH47" s="22"/>
      <c r="BI47" s="22"/>
      <c r="BJ47" s="22"/>
      <c r="BK47" s="22"/>
      <c r="BL47" s="22"/>
      <c r="BM47" s="22"/>
      <c r="BN47" s="24"/>
      <c r="BO47" s="24"/>
    </row>
    <row r="48" spans="1:67" ht="15.5">
      <c r="A48" s="25">
        <f t="shared" si="0"/>
        <v>46</v>
      </c>
      <c r="B48" s="30">
        <v>46035</v>
      </c>
      <c r="C48" s="61" t="s">
        <v>249</v>
      </c>
      <c r="D48" s="27" t="s">
        <v>539</v>
      </c>
      <c r="E48" s="29" t="s">
        <v>540</v>
      </c>
      <c r="F48" s="31">
        <v>1</v>
      </c>
      <c r="G48" s="31" t="s">
        <v>63</v>
      </c>
      <c r="H48" s="31" t="str">
        <f t="shared" si="1"/>
        <v>DONE</v>
      </c>
      <c r="I48" s="31" t="s">
        <v>526</v>
      </c>
      <c r="J48" s="32" t="s">
        <v>115</v>
      </c>
      <c r="K48" s="32" t="s">
        <v>94</v>
      </c>
      <c r="L48" s="31">
        <v>10.906000000000001</v>
      </c>
      <c r="M48" s="25"/>
      <c r="N48" s="31" t="s">
        <v>78</v>
      </c>
      <c r="O48" s="25"/>
      <c r="P48" s="31" t="s">
        <v>73</v>
      </c>
      <c r="Q48" s="31" t="s">
        <v>229</v>
      </c>
      <c r="R48" s="77">
        <v>200000999576</v>
      </c>
      <c r="S48" s="30">
        <v>46038</v>
      </c>
      <c r="T48" s="26" t="s">
        <v>77</v>
      </c>
      <c r="U48" s="30">
        <v>46063</v>
      </c>
      <c r="V48" s="25">
        <v>4000657692</v>
      </c>
      <c r="W48" s="58">
        <v>42755</v>
      </c>
      <c r="X48" s="34">
        <v>46064</v>
      </c>
      <c r="Y48" s="34" t="str">
        <f t="shared" si="2"/>
        <v>DONE</v>
      </c>
      <c r="Z48" s="36" t="s">
        <v>527</v>
      </c>
      <c r="AA48" s="34">
        <v>46064</v>
      </c>
      <c r="AB48" s="34" t="str">
        <f t="shared" si="3"/>
        <v>DONE</v>
      </c>
      <c r="AC48" s="25"/>
      <c r="AD48" s="37" t="s">
        <v>528</v>
      </c>
      <c r="AE48" s="42">
        <v>46064</v>
      </c>
      <c r="AF48" s="37" t="str">
        <f t="shared" si="4"/>
        <v>DONE</v>
      </c>
      <c r="AG48" s="44">
        <v>46066</v>
      </c>
      <c r="AH48" s="39">
        <v>46148</v>
      </c>
      <c r="AI48" s="37" t="str">
        <f t="shared" si="5"/>
        <v>PAID</v>
      </c>
      <c r="AJ48" s="45" t="str">
        <f t="array" ref="AJ48">IFERROR(INDEX('[1]Master Price'!$E:$E,MATCH(D48,'[1]Master Price'!$B:$B,0)),"0")</f>
        <v>0</v>
      </c>
      <c r="AK48" s="45">
        <f t="shared" si="6"/>
        <v>0</v>
      </c>
      <c r="AL48" s="46" t="str">
        <f t="shared" si="7"/>
        <v>0-day</v>
      </c>
      <c r="AM48" s="46" t="str">
        <f t="shared" si="8"/>
        <v>25-day</v>
      </c>
      <c r="AN48" s="46" t="str">
        <f t="shared" si="9"/>
        <v>26-day</v>
      </c>
      <c r="AO48" s="46" t="str">
        <f t="shared" si="10"/>
        <v>0-day</v>
      </c>
      <c r="AP48" s="46" t="str">
        <f t="shared" si="11"/>
        <v>0-day</v>
      </c>
      <c r="AQ48" s="46" t="str">
        <f t="shared" si="12"/>
        <v>0-day</v>
      </c>
      <c r="AR48" s="17"/>
      <c r="AS48" s="47" t="str">
        <f t="shared" si="13"/>
        <v/>
      </c>
      <c r="AT48" s="27"/>
      <c r="AU48" s="48"/>
      <c r="AV48" s="48"/>
      <c r="AW48" s="49"/>
      <c r="AX48" s="48"/>
      <c r="AY48" s="49"/>
      <c r="AZ48" s="50"/>
      <c r="BA48" s="51" t="e">
        <f t="shared" ca="1" si="20"/>
        <v>#NAME?</v>
      </c>
      <c r="BB48" s="52" t="e">
        <f t="shared" ca="1" si="21"/>
        <v>#NAME?</v>
      </c>
      <c r="BC48" s="51" t="e">
        <f t="shared" ca="1" si="22"/>
        <v>#NAME?</v>
      </c>
      <c r="BD48" s="54" t="e">
        <f t="shared" ca="1" si="23"/>
        <v>#NAME?</v>
      </c>
      <c r="BE48" s="48" t="e">
        <f t="shared" ca="1" si="24"/>
        <v>#NAME?</v>
      </c>
      <c r="BF48" s="50" t="e">
        <f t="shared" ca="1" si="25"/>
        <v>#NAME?</v>
      </c>
      <c r="BG48" s="56" t="e">
        <f t="shared" ca="1" si="26"/>
        <v>#NAME?</v>
      </c>
      <c r="BH48" s="22"/>
      <c r="BI48" s="22"/>
      <c r="BJ48" s="22"/>
      <c r="BK48" s="22"/>
      <c r="BL48" s="22"/>
      <c r="BM48" s="22"/>
      <c r="BN48" s="24"/>
      <c r="BO48" s="24"/>
    </row>
    <row r="49" spans="1:67" ht="15.5">
      <c r="A49" s="25">
        <f t="shared" si="0"/>
        <v>47</v>
      </c>
      <c r="B49" s="30">
        <v>46036</v>
      </c>
      <c r="C49" s="61" t="s">
        <v>257</v>
      </c>
      <c r="D49" s="27" t="s">
        <v>233</v>
      </c>
      <c r="E49" s="29" t="s">
        <v>234</v>
      </c>
      <c r="F49" s="31">
        <v>2</v>
      </c>
      <c r="G49" s="31" t="s">
        <v>63</v>
      </c>
      <c r="H49" s="31" t="str">
        <f t="shared" si="1"/>
        <v>DONE</v>
      </c>
      <c r="I49" s="31" t="s">
        <v>542</v>
      </c>
      <c r="J49" s="32" t="s">
        <v>398</v>
      </c>
      <c r="K49" s="32" t="s">
        <v>94</v>
      </c>
      <c r="L49" s="31">
        <v>7.968</v>
      </c>
      <c r="M49" s="31" t="s">
        <v>543</v>
      </c>
      <c r="N49" s="25" t="s">
        <v>123</v>
      </c>
      <c r="O49" s="25"/>
      <c r="P49" s="31" t="s">
        <v>73</v>
      </c>
      <c r="Q49" s="31" t="s">
        <v>229</v>
      </c>
      <c r="R49" s="77">
        <v>200000999606</v>
      </c>
      <c r="S49" s="30">
        <v>46038</v>
      </c>
      <c r="T49" s="26" t="s">
        <v>77</v>
      </c>
      <c r="U49" s="30">
        <v>46062</v>
      </c>
      <c r="V49" s="25">
        <v>4000656920</v>
      </c>
      <c r="W49" s="58">
        <v>42713</v>
      </c>
      <c r="X49" s="34">
        <v>46063</v>
      </c>
      <c r="Y49" s="34" t="str">
        <f t="shared" si="2"/>
        <v>DONE</v>
      </c>
      <c r="Z49" s="36" t="s">
        <v>545</v>
      </c>
      <c r="AA49" s="34">
        <v>46063</v>
      </c>
      <c r="AB49" s="34" t="str">
        <f t="shared" si="3"/>
        <v>DONE</v>
      </c>
      <c r="AC49" s="25"/>
      <c r="AD49" s="37" t="s">
        <v>546</v>
      </c>
      <c r="AE49" s="42">
        <v>46064</v>
      </c>
      <c r="AF49" s="37" t="str">
        <f t="shared" si="4"/>
        <v>DONE</v>
      </c>
      <c r="AG49" s="44">
        <v>46066</v>
      </c>
      <c r="AH49" s="39">
        <v>46148</v>
      </c>
      <c r="AI49" s="37" t="str">
        <f t="shared" si="5"/>
        <v>PAID</v>
      </c>
      <c r="AJ49" s="45" t="str">
        <f t="array" ref="AJ49">IFERROR(INDEX('[1]Master Price'!$E:$E,MATCH(D49,'[1]Master Price'!$B:$B,0)),"0")</f>
        <v>0</v>
      </c>
      <c r="AK49" s="45">
        <f t="shared" si="6"/>
        <v>0</v>
      </c>
      <c r="AL49" s="46" t="str">
        <f t="shared" si="7"/>
        <v>0-day</v>
      </c>
      <c r="AM49" s="46" t="str">
        <f t="shared" si="8"/>
        <v>24-day</v>
      </c>
      <c r="AN49" s="46" t="str">
        <f t="shared" si="9"/>
        <v>25-day</v>
      </c>
      <c r="AO49" s="46" t="str">
        <f t="shared" si="10"/>
        <v>0-day</v>
      </c>
      <c r="AP49" s="46" t="str">
        <f t="shared" si="11"/>
        <v>1-day</v>
      </c>
      <c r="AQ49" s="46" t="str">
        <f t="shared" si="12"/>
        <v>0-day</v>
      </c>
      <c r="AR49" s="17"/>
      <c r="AS49" s="47" t="str">
        <f t="shared" si="13"/>
        <v/>
      </c>
      <c r="AT49" s="27"/>
      <c r="AU49" s="48"/>
      <c r="AV49" s="48"/>
      <c r="AW49" s="49"/>
      <c r="AX49" s="48"/>
      <c r="AY49" s="49"/>
      <c r="AZ49" s="50"/>
      <c r="BA49" s="51" t="e">
        <f t="shared" ca="1" si="20"/>
        <v>#NAME?</v>
      </c>
      <c r="BB49" s="52" t="e">
        <f t="shared" ca="1" si="21"/>
        <v>#NAME?</v>
      </c>
      <c r="BC49" s="51" t="e">
        <f t="shared" ca="1" si="22"/>
        <v>#NAME?</v>
      </c>
      <c r="BD49" s="54" t="e">
        <f t="shared" ca="1" si="23"/>
        <v>#NAME?</v>
      </c>
      <c r="BE49" s="48" t="e">
        <f t="shared" ca="1" si="24"/>
        <v>#NAME?</v>
      </c>
      <c r="BF49" s="50" t="e">
        <f t="shared" ca="1" si="25"/>
        <v>#NAME?</v>
      </c>
      <c r="BG49" s="56" t="e">
        <f t="shared" ca="1" si="26"/>
        <v>#NAME?</v>
      </c>
      <c r="BH49" s="22"/>
      <c r="BI49" s="22"/>
      <c r="BJ49" s="22"/>
      <c r="BK49" s="22"/>
      <c r="BL49" s="22"/>
      <c r="BM49" s="22"/>
      <c r="BN49" s="24"/>
      <c r="BO49" s="24"/>
    </row>
    <row r="50" spans="1:67" ht="15.5">
      <c r="A50" s="25">
        <f t="shared" si="0"/>
        <v>48</v>
      </c>
      <c r="B50" s="30">
        <v>46036</v>
      </c>
      <c r="C50" s="61" t="s">
        <v>257</v>
      </c>
      <c r="D50" s="27" t="s">
        <v>392</v>
      </c>
      <c r="E50" s="29" t="s">
        <v>393</v>
      </c>
      <c r="F50" s="31">
        <v>1</v>
      </c>
      <c r="G50" s="31" t="s">
        <v>63</v>
      </c>
      <c r="H50" s="31" t="str">
        <f t="shared" si="1"/>
        <v>DONE</v>
      </c>
      <c r="I50" s="31" t="s">
        <v>542</v>
      </c>
      <c r="J50" s="32" t="s">
        <v>398</v>
      </c>
      <c r="K50" s="32" t="s">
        <v>94</v>
      </c>
      <c r="L50" s="31">
        <v>7.968</v>
      </c>
      <c r="M50" s="31" t="s">
        <v>543</v>
      </c>
      <c r="N50" s="25" t="s">
        <v>123</v>
      </c>
      <c r="O50" s="25"/>
      <c r="P50" s="31" t="s">
        <v>73</v>
      </c>
      <c r="Q50" s="31" t="s">
        <v>229</v>
      </c>
      <c r="R50" s="77">
        <v>200000999606</v>
      </c>
      <c r="S50" s="30">
        <v>46038</v>
      </c>
      <c r="T50" s="26" t="s">
        <v>77</v>
      </c>
      <c r="U50" s="30">
        <v>46062</v>
      </c>
      <c r="V50" s="25">
        <v>4000656920</v>
      </c>
      <c r="W50" s="58">
        <v>42713</v>
      </c>
      <c r="X50" s="34">
        <v>46063</v>
      </c>
      <c r="Y50" s="34" t="str">
        <f t="shared" si="2"/>
        <v>DONE</v>
      </c>
      <c r="Z50" s="36" t="s">
        <v>545</v>
      </c>
      <c r="AA50" s="34">
        <v>46063</v>
      </c>
      <c r="AB50" s="34" t="str">
        <f t="shared" si="3"/>
        <v>DONE</v>
      </c>
      <c r="AC50" s="25"/>
      <c r="AD50" s="37" t="s">
        <v>546</v>
      </c>
      <c r="AE50" s="42">
        <v>46064</v>
      </c>
      <c r="AF50" s="37" t="str">
        <f t="shared" si="4"/>
        <v>DONE</v>
      </c>
      <c r="AG50" s="44">
        <v>46066</v>
      </c>
      <c r="AH50" s="39">
        <v>46148</v>
      </c>
      <c r="AI50" s="37" t="str">
        <f t="shared" si="5"/>
        <v>PAID</v>
      </c>
      <c r="AJ50" s="45" t="str">
        <f t="array" ref="AJ50">IFERROR(INDEX('[1]Master Price'!$E:$E,MATCH(D50,'[1]Master Price'!$B:$B,0)),"0")</f>
        <v>0</v>
      </c>
      <c r="AK50" s="45">
        <f t="shared" si="6"/>
        <v>0</v>
      </c>
      <c r="AL50" s="46" t="str">
        <f t="shared" si="7"/>
        <v>0-day</v>
      </c>
      <c r="AM50" s="46" t="str">
        <f t="shared" si="8"/>
        <v>24-day</v>
      </c>
      <c r="AN50" s="46" t="str">
        <f t="shared" si="9"/>
        <v>25-day</v>
      </c>
      <c r="AO50" s="46" t="str">
        <f t="shared" si="10"/>
        <v>0-day</v>
      </c>
      <c r="AP50" s="46" t="str">
        <f t="shared" si="11"/>
        <v>1-day</v>
      </c>
      <c r="AQ50" s="46" t="str">
        <f t="shared" si="12"/>
        <v>0-day</v>
      </c>
      <c r="AR50" s="17"/>
      <c r="AS50" s="47" t="str">
        <f t="shared" si="13"/>
        <v/>
      </c>
      <c r="AT50" s="27"/>
      <c r="AU50" s="48"/>
      <c r="AV50" s="48"/>
      <c r="AW50" s="49"/>
      <c r="AX50" s="48"/>
      <c r="AY50" s="49"/>
      <c r="AZ50" s="50"/>
      <c r="BA50" s="51" t="e">
        <f t="shared" ca="1" si="20"/>
        <v>#NAME?</v>
      </c>
      <c r="BB50" s="52" t="e">
        <f t="shared" ca="1" si="21"/>
        <v>#NAME?</v>
      </c>
      <c r="BC50" s="51" t="e">
        <f t="shared" ca="1" si="22"/>
        <v>#NAME?</v>
      </c>
      <c r="BD50" s="54" t="e">
        <f t="shared" ca="1" si="23"/>
        <v>#NAME?</v>
      </c>
      <c r="BE50" s="48" t="e">
        <f t="shared" ca="1" si="24"/>
        <v>#NAME?</v>
      </c>
      <c r="BF50" s="50" t="e">
        <f t="shared" ca="1" si="25"/>
        <v>#NAME?</v>
      </c>
      <c r="BG50" s="56" t="e">
        <f t="shared" ca="1" si="26"/>
        <v>#NAME?</v>
      </c>
      <c r="BH50" s="22"/>
      <c r="BI50" s="22"/>
      <c r="BJ50" s="22"/>
      <c r="BK50" s="22"/>
      <c r="BL50" s="22"/>
      <c r="BM50" s="22"/>
      <c r="BN50" s="24"/>
      <c r="BO50" s="24"/>
    </row>
    <row r="51" spans="1:67" ht="15.5">
      <c r="A51" s="25">
        <f t="shared" si="0"/>
        <v>49</v>
      </c>
      <c r="B51" s="30">
        <v>46036</v>
      </c>
      <c r="C51" s="61" t="s">
        <v>257</v>
      </c>
      <c r="D51" s="27" t="s">
        <v>539</v>
      </c>
      <c r="E51" s="29" t="s">
        <v>540</v>
      </c>
      <c r="F51" s="31">
        <v>2</v>
      </c>
      <c r="G51" s="31" t="s">
        <v>63</v>
      </c>
      <c r="H51" s="31" t="str">
        <f t="shared" si="1"/>
        <v>DONE</v>
      </c>
      <c r="I51" s="31" t="s">
        <v>542</v>
      </c>
      <c r="J51" s="32" t="s">
        <v>398</v>
      </c>
      <c r="K51" s="32" t="s">
        <v>94</v>
      </c>
      <c r="L51" s="31">
        <v>7.968</v>
      </c>
      <c r="M51" s="31" t="s">
        <v>543</v>
      </c>
      <c r="N51" s="25" t="s">
        <v>123</v>
      </c>
      <c r="O51" s="25"/>
      <c r="P51" s="31" t="s">
        <v>73</v>
      </c>
      <c r="Q51" s="31" t="s">
        <v>229</v>
      </c>
      <c r="R51" s="77">
        <v>200000999606</v>
      </c>
      <c r="S51" s="30">
        <v>46038</v>
      </c>
      <c r="T51" s="26" t="s">
        <v>77</v>
      </c>
      <c r="U51" s="30">
        <v>46062</v>
      </c>
      <c r="V51" s="25">
        <v>4000656920</v>
      </c>
      <c r="W51" s="58">
        <v>42713</v>
      </c>
      <c r="X51" s="34">
        <v>46063</v>
      </c>
      <c r="Y51" s="34" t="str">
        <f t="shared" si="2"/>
        <v>DONE</v>
      </c>
      <c r="Z51" s="36" t="s">
        <v>545</v>
      </c>
      <c r="AA51" s="34">
        <v>46063</v>
      </c>
      <c r="AB51" s="34" t="str">
        <f t="shared" si="3"/>
        <v>DONE</v>
      </c>
      <c r="AC51" s="25"/>
      <c r="AD51" s="37" t="s">
        <v>546</v>
      </c>
      <c r="AE51" s="42">
        <v>46064</v>
      </c>
      <c r="AF51" s="37" t="str">
        <f t="shared" si="4"/>
        <v>DONE</v>
      </c>
      <c r="AG51" s="44">
        <v>46066</v>
      </c>
      <c r="AH51" s="39">
        <v>46148</v>
      </c>
      <c r="AI51" s="37" t="str">
        <f t="shared" si="5"/>
        <v>PAID</v>
      </c>
      <c r="AJ51" s="45" t="str">
        <f t="array" ref="AJ51">IFERROR(INDEX('[1]Master Price'!$E:$E,MATCH(D51,'[1]Master Price'!$B:$B,0)),"0")</f>
        <v>0</v>
      </c>
      <c r="AK51" s="45">
        <f t="shared" si="6"/>
        <v>0</v>
      </c>
      <c r="AL51" s="46" t="str">
        <f t="shared" si="7"/>
        <v>0-day</v>
      </c>
      <c r="AM51" s="46" t="str">
        <f t="shared" si="8"/>
        <v>24-day</v>
      </c>
      <c r="AN51" s="46" t="str">
        <f t="shared" si="9"/>
        <v>25-day</v>
      </c>
      <c r="AO51" s="46" t="str">
        <f t="shared" si="10"/>
        <v>0-day</v>
      </c>
      <c r="AP51" s="46" t="str">
        <f t="shared" si="11"/>
        <v>1-day</v>
      </c>
      <c r="AQ51" s="46" t="str">
        <f t="shared" si="12"/>
        <v>0-day</v>
      </c>
      <c r="AR51" s="17"/>
      <c r="AS51" s="47" t="str">
        <f t="shared" si="13"/>
        <v/>
      </c>
      <c r="AT51" s="27"/>
      <c r="AU51" s="48"/>
      <c r="AV51" s="48"/>
      <c r="AW51" s="49"/>
      <c r="AX51" s="48"/>
      <c r="AY51" s="49"/>
      <c r="AZ51" s="50"/>
      <c r="BA51" s="51" t="e">
        <f t="shared" ca="1" si="20"/>
        <v>#NAME?</v>
      </c>
      <c r="BB51" s="52" t="e">
        <f t="shared" ca="1" si="21"/>
        <v>#NAME?</v>
      </c>
      <c r="BC51" s="51" t="e">
        <f t="shared" ca="1" si="22"/>
        <v>#NAME?</v>
      </c>
      <c r="BD51" s="54" t="e">
        <f t="shared" ca="1" si="23"/>
        <v>#NAME?</v>
      </c>
      <c r="BE51" s="48" t="e">
        <f t="shared" ca="1" si="24"/>
        <v>#NAME?</v>
      </c>
      <c r="BF51" s="50" t="e">
        <f t="shared" ca="1" si="25"/>
        <v>#NAME?</v>
      </c>
      <c r="BG51" s="56" t="e">
        <f t="shared" ca="1" si="26"/>
        <v>#NAME?</v>
      </c>
      <c r="BH51" s="22"/>
      <c r="BI51" s="22"/>
      <c r="BJ51" s="22"/>
      <c r="BK51" s="22"/>
      <c r="BL51" s="22"/>
      <c r="BM51" s="22"/>
      <c r="BN51" s="24"/>
      <c r="BO51" s="24"/>
    </row>
    <row r="52" spans="1:67" ht="15.5">
      <c r="A52" s="25">
        <f t="shared" si="0"/>
        <v>50</v>
      </c>
      <c r="B52" s="30">
        <v>46037</v>
      </c>
      <c r="C52" s="61" t="s">
        <v>263</v>
      </c>
      <c r="D52" s="27" t="s">
        <v>213</v>
      </c>
      <c r="E52" s="29" t="s">
        <v>214</v>
      </c>
      <c r="F52" s="31">
        <v>1</v>
      </c>
      <c r="G52" s="31" t="s">
        <v>63</v>
      </c>
      <c r="H52" s="31" t="str">
        <f t="shared" si="1"/>
        <v>DONE</v>
      </c>
      <c r="I52" s="31" t="s">
        <v>560</v>
      </c>
      <c r="J52" s="32" t="s">
        <v>115</v>
      </c>
      <c r="K52" s="32" t="s">
        <v>94</v>
      </c>
      <c r="L52" s="31">
        <v>7.9980000000000002</v>
      </c>
      <c r="M52" s="31" t="s">
        <v>543</v>
      </c>
      <c r="N52" s="25" t="s">
        <v>123</v>
      </c>
      <c r="O52" s="25"/>
      <c r="P52" s="31" t="s">
        <v>73</v>
      </c>
      <c r="Q52" s="31" t="s">
        <v>229</v>
      </c>
      <c r="R52" s="77">
        <v>200000999580</v>
      </c>
      <c r="S52" s="30">
        <v>46038</v>
      </c>
      <c r="T52" s="26" t="s">
        <v>77</v>
      </c>
      <c r="U52" s="30">
        <v>46060</v>
      </c>
      <c r="V52" s="26">
        <v>4000656899</v>
      </c>
      <c r="W52" s="58">
        <v>42711</v>
      </c>
      <c r="X52" s="34">
        <v>46063</v>
      </c>
      <c r="Y52" s="34" t="str">
        <f t="shared" si="2"/>
        <v>DONE</v>
      </c>
      <c r="Z52" s="36">
        <v>46596</v>
      </c>
      <c r="AA52" s="34">
        <v>46063</v>
      </c>
      <c r="AB52" s="34" t="str">
        <f t="shared" si="3"/>
        <v>DONE</v>
      </c>
      <c r="AC52" s="25"/>
      <c r="AD52" s="37" t="s">
        <v>566</v>
      </c>
      <c r="AE52" s="42">
        <v>46064</v>
      </c>
      <c r="AF52" s="37" t="str">
        <f t="shared" si="4"/>
        <v>DONE</v>
      </c>
      <c r="AG52" s="44">
        <v>46066</v>
      </c>
      <c r="AH52" s="39">
        <v>46148</v>
      </c>
      <c r="AI52" s="37" t="str">
        <f t="shared" si="5"/>
        <v>PAID</v>
      </c>
      <c r="AJ52" s="45" t="str">
        <f t="array" ref="AJ52">IFERROR(INDEX('[1]Master Price'!$E:$E,MATCH(D52,'[1]Master Price'!$B:$B,0)),"0")</f>
        <v>0</v>
      </c>
      <c r="AK52" s="45">
        <f t="shared" si="6"/>
        <v>0</v>
      </c>
      <c r="AL52" s="46" t="str">
        <f t="shared" si="7"/>
        <v>0-day</v>
      </c>
      <c r="AM52" s="46" t="str">
        <f t="shared" si="8"/>
        <v>22-day</v>
      </c>
      <c r="AN52" s="46" t="str">
        <f t="shared" si="9"/>
        <v>25-day</v>
      </c>
      <c r="AO52" s="46" t="str">
        <f t="shared" si="10"/>
        <v>0-day</v>
      </c>
      <c r="AP52" s="46" t="str">
        <f t="shared" si="11"/>
        <v>1-day</v>
      </c>
      <c r="AQ52" s="46" t="str">
        <f t="shared" si="12"/>
        <v>0-day</v>
      </c>
      <c r="AR52" s="17"/>
      <c r="AS52" s="47" t="str">
        <f t="shared" si="13"/>
        <v/>
      </c>
      <c r="AT52" s="27"/>
      <c r="AU52" s="48"/>
      <c r="AV52" s="48"/>
      <c r="AW52" s="49"/>
      <c r="AX52" s="48"/>
      <c r="AY52" s="49"/>
      <c r="AZ52" s="50"/>
      <c r="BA52" s="51" t="e">
        <f t="shared" ca="1" si="20"/>
        <v>#NAME?</v>
      </c>
      <c r="BB52" s="52" t="e">
        <f t="shared" ca="1" si="21"/>
        <v>#NAME?</v>
      </c>
      <c r="BC52" s="51" t="e">
        <f t="shared" ca="1" si="22"/>
        <v>#NAME?</v>
      </c>
      <c r="BD52" s="54" t="e">
        <f t="shared" ca="1" si="23"/>
        <v>#NAME?</v>
      </c>
      <c r="BE52" s="48" t="e">
        <f t="shared" ca="1" si="24"/>
        <v>#NAME?</v>
      </c>
      <c r="BF52" s="50" t="e">
        <f t="shared" ca="1" si="25"/>
        <v>#NAME?</v>
      </c>
      <c r="BG52" s="56" t="e">
        <f t="shared" ca="1" si="26"/>
        <v>#NAME?</v>
      </c>
      <c r="BH52" s="22"/>
      <c r="BI52" s="22"/>
      <c r="BJ52" s="22"/>
      <c r="BK52" s="22"/>
      <c r="BL52" s="22"/>
      <c r="BM52" s="22"/>
      <c r="BN52" s="24"/>
      <c r="BO52" s="24"/>
    </row>
    <row r="53" spans="1:67" ht="15.5">
      <c r="A53" s="25">
        <f t="shared" si="0"/>
        <v>51</v>
      </c>
      <c r="B53" s="30">
        <v>46037</v>
      </c>
      <c r="C53" s="61" t="s">
        <v>263</v>
      </c>
      <c r="D53" s="27" t="s">
        <v>569</v>
      </c>
      <c r="E53" s="29" t="s">
        <v>329</v>
      </c>
      <c r="F53" s="31">
        <v>1</v>
      </c>
      <c r="G53" s="31" t="s">
        <v>63</v>
      </c>
      <c r="H53" s="31" t="str">
        <f t="shared" si="1"/>
        <v>DONE</v>
      </c>
      <c r="I53" s="31" t="s">
        <v>560</v>
      </c>
      <c r="J53" s="32" t="s">
        <v>115</v>
      </c>
      <c r="K53" s="32" t="s">
        <v>94</v>
      </c>
      <c r="L53" s="31">
        <v>7.9980000000000002</v>
      </c>
      <c r="M53" s="31" t="s">
        <v>543</v>
      </c>
      <c r="N53" s="25" t="s">
        <v>123</v>
      </c>
      <c r="O53" s="25"/>
      <c r="P53" s="31" t="s">
        <v>73</v>
      </c>
      <c r="Q53" s="31" t="s">
        <v>229</v>
      </c>
      <c r="R53" s="77">
        <v>200000999580</v>
      </c>
      <c r="S53" s="30">
        <v>46038</v>
      </c>
      <c r="T53" s="26" t="s">
        <v>77</v>
      </c>
      <c r="U53" s="30">
        <v>46060</v>
      </c>
      <c r="V53" s="26">
        <v>4000656899</v>
      </c>
      <c r="W53" s="58">
        <v>42711</v>
      </c>
      <c r="X53" s="34">
        <v>46063</v>
      </c>
      <c r="Y53" s="34" t="str">
        <f t="shared" si="2"/>
        <v>DONE</v>
      </c>
      <c r="Z53" s="36">
        <v>46596</v>
      </c>
      <c r="AA53" s="34">
        <v>46063</v>
      </c>
      <c r="AB53" s="34" t="str">
        <f t="shared" si="3"/>
        <v>DONE</v>
      </c>
      <c r="AC53" s="40" t="s">
        <v>86</v>
      </c>
      <c r="AD53" s="37" t="s">
        <v>566</v>
      </c>
      <c r="AE53" s="42">
        <v>46064</v>
      </c>
      <c r="AF53" s="37" t="str">
        <f t="shared" si="4"/>
        <v>DONE</v>
      </c>
      <c r="AG53" s="44">
        <v>46066</v>
      </c>
      <c r="AH53" s="39">
        <v>46148</v>
      </c>
      <c r="AI53" s="37" t="str">
        <f t="shared" si="5"/>
        <v>PAID</v>
      </c>
      <c r="AJ53" s="45" t="str">
        <f t="array" ref="AJ53">IFERROR(INDEX('[1]Master Price'!$E:$E,MATCH(D53,'[1]Master Price'!$B:$B,0)),"0")</f>
        <v>0</v>
      </c>
      <c r="AK53" s="45">
        <f t="shared" si="6"/>
        <v>0</v>
      </c>
      <c r="AL53" s="46" t="str">
        <f t="shared" si="7"/>
        <v>0-day</v>
      </c>
      <c r="AM53" s="46" t="str">
        <f t="shared" si="8"/>
        <v>22-day</v>
      </c>
      <c r="AN53" s="46" t="str">
        <f t="shared" si="9"/>
        <v>25-day</v>
      </c>
      <c r="AO53" s="46" t="str">
        <f t="shared" si="10"/>
        <v>0-day</v>
      </c>
      <c r="AP53" s="46" t="str">
        <f t="shared" si="11"/>
        <v>1-day</v>
      </c>
      <c r="AQ53" s="46" t="str">
        <f t="shared" si="12"/>
        <v>0-day</v>
      </c>
      <c r="AR53" s="17"/>
      <c r="AS53" s="47" t="str">
        <f t="shared" si="13"/>
        <v/>
      </c>
      <c r="AT53" s="27"/>
      <c r="AU53" s="48"/>
      <c r="AV53" s="48"/>
      <c r="AW53" s="49"/>
      <c r="AX53" s="48"/>
      <c r="AY53" s="49"/>
      <c r="AZ53" s="50"/>
      <c r="BA53" s="51" t="e">
        <f t="shared" ca="1" si="20"/>
        <v>#NAME?</v>
      </c>
      <c r="BB53" s="52" t="e">
        <f t="shared" ca="1" si="21"/>
        <v>#NAME?</v>
      </c>
      <c r="BC53" s="51" t="e">
        <f t="shared" ca="1" si="22"/>
        <v>#NAME?</v>
      </c>
      <c r="BD53" s="54" t="e">
        <f t="shared" ca="1" si="23"/>
        <v>#NAME?</v>
      </c>
      <c r="BE53" s="48" t="e">
        <f t="shared" ca="1" si="24"/>
        <v>#NAME?</v>
      </c>
      <c r="BF53" s="50" t="e">
        <f t="shared" ca="1" si="25"/>
        <v>#NAME?</v>
      </c>
      <c r="BG53" s="56" t="e">
        <f t="shared" ca="1" si="26"/>
        <v>#NAME?</v>
      </c>
      <c r="BH53" s="22"/>
      <c r="BI53" s="22"/>
      <c r="BJ53" s="22"/>
      <c r="BK53" s="22"/>
      <c r="BL53" s="22"/>
      <c r="BM53" s="22"/>
      <c r="BN53" s="24"/>
      <c r="BO53" s="24"/>
    </row>
    <row r="54" spans="1:67" ht="15.5">
      <c r="A54" s="25">
        <f t="shared" si="0"/>
        <v>52</v>
      </c>
      <c r="B54" s="30">
        <v>46037</v>
      </c>
      <c r="C54" s="61" t="s">
        <v>263</v>
      </c>
      <c r="D54" s="27" t="s">
        <v>165</v>
      </c>
      <c r="E54" s="29" t="s">
        <v>166</v>
      </c>
      <c r="F54" s="31">
        <v>1</v>
      </c>
      <c r="G54" s="31" t="s">
        <v>63</v>
      </c>
      <c r="H54" s="31" t="str">
        <f t="shared" si="1"/>
        <v>DONE</v>
      </c>
      <c r="I54" s="31" t="s">
        <v>560</v>
      </c>
      <c r="J54" s="32" t="s">
        <v>115</v>
      </c>
      <c r="K54" s="32" t="s">
        <v>94</v>
      </c>
      <c r="L54" s="31">
        <v>7.9980000000000002</v>
      </c>
      <c r="M54" s="31" t="s">
        <v>543</v>
      </c>
      <c r="N54" s="25" t="s">
        <v>123</v>
      </c>
      <c r="O54" s="25"/>
      <c r="P54" s="31" t="s">
        <v>73</v>
      </c>
      <c r="Q54" s="31" t="s">
        <v>229</v>
      </c>
      <c r="R54" s="77">
        <v>200000999580</v>
      </c>
      <c r="S54" s="30">
        <v>46038</v>
      </c>
      <c r="T54" s="26" t="s">
        <v>77</v>
      </c>
      <c r="U54" s="30">
        <v>46060</v>
      </c>
      <c r="V54" s="26">
        <v>4000656899</v>
      </c>
      <c r="W54" s="58">
        <v>42711</v>
      </c>
      <c r="X54" s="34">
        <v>46063</v>
      </c>
      <c r="Y54" s="34" t="str">
        <f t="shared" si="2"/>
        <v>DONE</v>
      </c>
      <c r="Z54" s="36">
        <v>46596</v>
      </c>
      <c r="AA54" s="34">
        <v>46063</v>
      </c>
      <c r="AB54" s="34" t="str">
        <f t="shared" si="3"/>
        <v>DONE</v>
      </c>
      <c r="AC54" s="25"/>
      <c r="AD54" s="37" t="s">
        <v>566</v>
      </c>
      <c r="AE54" s="42">
        <v>46064</v>
      </c>
      <c r="AF54" s="37" t="str">
        <f t="shared" si="4"/>
        <v>DONE</v>
      </c>
      <c r="AG54" s="44">
        <v>46066</v>
      </c>
      <c r="AH54" s="39">
        <v>46148</v>
      </c>
      <c r="AI54" s="37" t="str">
        <f t="shared" si="5"/>
        <v>PAID</v>
      </c>
      <c r="AJ54" s="45" t="str">
        <f t="array" ref="AJ54">IFERROR(INDEX('[1]Master Price'!$E:$E,MATCH(D54,'[1]Master Price'!$B:$B,0)),"0")</f>
        <v>0</v>
      </c>
      <c r="AK54" s="45">
        <f t="shared" si="6"/>
        <v>0</v>
      </c>
      <c r="AL54" s="46" t="str">
        <f t="shared" si="7"/>
        <v>0-day</v>
      </c>
      <c r="AM54" s="46" t="str">
        <f t="shared" si="8"/>
        <v>22-day</v>
      </c>
      <c r="AN54" s="46" t="str">
        <f t="shared" si="9"/>
        <v>25-day</v>
      </c>
      <c r="AO54" s="46" t="str">
        <f t="shared" si="10"/>
        <v>0-day</v>
      </c>
      <c r="AP54" s="46" t="str">
        <f t="shared" si="11"/>
        <v>1-day</v>
      </c>
      <c r="AQ54" s="46" t="str">
        <f t="shared" si="12"/>
        <v>0-day</v>
      </c>
      <c r="AR54" s="17"/>
      <c r="AS54" s="47" t="str">
        <f t="shared" si="13"/>
        <v/>
      </c>
      <c r="AT54" s="27"/>
      <c r="AU54" s="48"/>
      <c r="AV54" s="48"/>
      <c r="AW54" s="49"/>
      <c r="AX54" s="48"/>
      <c r="AY54" s="49"/>
      <c r="AZ54" s="50"/>
      <c r="BA54" s="51" t="e">
        <f t="shared" ca="1" si="20"/>
        <v>#NAME?</v>
      </c>
      <c r="BB54" s="52" t="e">
        <f t="shared" ca="1" si="21"/>
        <v>#NAME?</v>
      </c>
      <c r="BC54" s="51" t="e">
        <f t="shared" ca="1" si="22"/>
        <v>#NAME?</v>
      </c>
      <c r="BD54" s="54" t="e">
        <f t="shared" ca="1" si="23"/>
        <v>#NAME?</v>
      </c>
      <c r="BE54" s="48" t="e">
        <f t="shared" ca="1" si="24"/>
        <v>#NAME?</v>
      </c>
      <c r="BF54" s="50" t="e">
        <f t="shared" ca="1" si="25"/>
        <v>#NAME?</v>
      </c>
      <c r="BG54" s="56" t="e">
        <f t="shared" ca="1" si="26"/>
        <v>#NAME?</v>
      </c>
      <c r="BH54" s="22"/>
      <c r="BI54" s="22"/>
      <c r="BJ54" s="22"/>
      <c r="BK54" s="22"/>
      <c r="BL54" s="22"/>
      <c r="BM54" s="22"/>
      <c r="BN54" s="24"/>
      <c r="BO54" s="24"/>
    </row>
    <row r="55" spans="1:67" ht="15.5">
      <c r="A55" s="25">
        <f t="shared" si="0"/>
        <v>53</v>
      </c>
      <c r="B55" s="30">
        <v>46038</v>
      </c>
      <c r="C55" s="61" t="s">
        <v>274</v>
      </c>
      <c r="D55" s="27" t="s">
        <v>213</v>
      </c>
      <c r="E55" s="29" t="s">
        <v>214</v>
      </c>
      <c r="F55" s="31">
        <v>1</v>
      </c>
      <c r="G55" s="31" t="s">
        <v>63</v>
      </c>
      <c r="H55" s="31" t="str">
        <f t="shared" si="1"/>
        <v>DONE</v>
      </c>
      <c r="I55" s="31" t="s">
        <v>580</v>
      </c>
      <c r="J55" s="32" t="s">
        <v>115</v>
      </c>
      <c r="K55" s="32" t="s">
        <v>94</v>
      </c>
      <c r="L55" s="31">
        <v>7.9980000000000002</v>
      </c>
      <c r="M55" s="31" t="s">
        <v>543</v>
      </c>
      <c r="N55" s="25" t="s">
        <v>123</v>
      </c>
      <c r="O55" s="25"/>
      <c r="P55" s="31" t="s">
        <v>73</v>
      </c>
      <c r="Q55" s="31" t="s">
        <v>229</v>
      </c>
      <c r="R55" s="77">
        <v>200000999583</v>
      </c>
      <c r="S55" s="30">
        <v>46038</v>
      </c>
      <c r="T55" s="26" t="s">
        <v>77</v>
      </c>
      <c r="U55" s="30">
        <v>46060</v>
      </c>
      <c r="V55" s="26">
        <v>4000656907</v>
      </c>
      <c r="W55" s="58">
        <v>42712</v>
      </c>
      <c r="X55" s="34">
        <v>46063</v>
      </c>
      <c r="Y55" s="34" t="str">
        <f t="shared" si="2"/>
        <v>DONE</v>
      </c>
      <c r="Z55" s="36">
        <v>46595</v>
      </c>
      <c r="AA55" s="34">
        <v>46063</v>
      </c>
      <c r="AB55" s="34" t="str">
        <f t="shared" si="3"/>
        <v>DONE</v>
      </c>
      <c r="AC55" s="25"/>
      <c r="AD55" s="37" t="s">
        <v>582</v>
      </c>
      <c r="AE55" s="42">
        <v>46064</v>
      </c>
      <c r="AF55" s="37" t="str">
        <f t="shared" si="4"/>
        <v>DONE</v>
      </c>
      <c r="AG55" s="44">
        <v>46066</v>
      </c>
      <c r="AH55" s="39">
        <v>46148</v>
      </c>
      <c r="AI55" s="37" t="str">
        <f t="shared" si="5"/>
        <v>PAID</v>
      </c>
      <c r="AJ55" s="45" t="str">
        <f t="array" ref="AJ55">IFERROR(INDEX('[1]Master Price'!$E:$E,MATCH(D55,'[1]Master Price'!$B:$B,0)),"0")</f>
        <v>0</v>
      </c>
      <c r="AK55" s="45">
        <f t="shared" si="6"/>
        <v>0</v>
      </c>
      <c r="AL55" s="46" t="str">
        <f t="shared" si="7"/>
        <v>0-day</v>
      </c>
      <c r="AM55" s="46" t="str">
        <f t="shared" si="8"/>
        <v>22-day</v>
      </c>
      <c r="AN55" s="46" t="str">
        <f t="shared" si="9"/>
        <v>25-day</v>
      </c>
      <c r="AO55" s="46" t="str">
        <f t="shared" si="10"/>
        <v>0-day</v>
      </c>
      <c r="AP55" s="46" t="str">
        <f t="shared" si="11"/>
        <v>1-day</v>
      </c>
      <c r="AQ55" s="46" t="str">
        <f t="shared" si="12"/>
        <v>0-day</v>
      </c>
      <c r="AR55" s="17"/>
      <c r="AS55" s="47" t="str">
        <f t="shared" si="13"/>
        <v/>
      </c>
      <c r="AT55" s="27"/>
      <c r="AU55" s="48"/>
      <c r="AV55" s="48"/>
      <c r="AW55" s="49"/>
      <c r="AX55" s="48"/>
      <c r="AY55" s="49"/>
      <c r="AZ55" s="50"/>
      <c r="BA55" s="51" t="e">
        <f t="shared" ca="1" si="20"/>
        <v>#NAME?</v>
      </c>
      <c r="BB55" s="52" t="e">
        <f t="shared" ca="1" si="21"/>
        <v>#NAME?</v>
      </c>
      <c r="BC55" s="51" t="e">
        <f t="shared" ca="1" si="22"/>
        <v>#NAME?</v>
      </c>
      <c r="BD55" s="54" t="e">
        <f t="shared" ca="1" si="23"/>
        <v>#NAME?</v>
      </c>
      <c r="BE55" s="48" t="e">
        <f t="shared" ca="1" si="24"/>
        <v>#NAME?</v>
      </c>
      <c r="BF55" s="50" t="e">
        <f t="shared" ca="1" si="25"/>
        <v>#NAME?</v>
      </c>
      <c r="BG55" s="56" t="e">
        <f t="shared" ca="1" si="26"/>
        <v>#NAME?</v>
      </c>
      <c r="BH55" s="22"/>
      <c r="BI55" s="22"/>
      <c r="BJ55" s="22"/>
      <c r="BK55" s="22"/>
      <c r="BL55" s="22"/>
      <c r="BM55" s="22"/>
      <c r="BN55" s="24"/>
      <c r="BO55" s="24"/>
    </row>
    <row r="56" spans="1:67" ht="15.5">
      <c r="A56" s="25">
        <f t="shared" si="0"/>
        <v>54</v>
      </c>
      <c r="B56" s="30">
        <v>46038</v>
      </c>
      <c r="C56" s="61" t="s">
        <v>274</v>
      </c>
      <c r="D56" s="27" t="s">
        <v>165</v>
      </c>
      <c r="E56" s="29" t="s">
        <v>166</v>
      </c>
      <c r="F56" s="31">
        <v>1</v>
      </c>
      <c r="G56" s="31" t="s">
        <v>63</v>
      </c>
      <c r="H56" s="31" t="str">
        <f t="shared" si="1"/>
        <v>DONE</v>
      </c>
      <c r="I56" s="31" t="s">
        <v>580</v>
      </c>
      <c r="J56" s="32" t="s">
        <v>115</v>
      </c>
      <c r="K56" s="32" t="s">
        <v>94</v>
      </c>
      <c r="L56" s="31">
        <v>7.9980000000000002</v>
      </c>
      <c r="M56" s="31" t="s">
        <v>543</v>
      </c>
      <c r="N56" s="25" t="s">
        <v>123</v>
      </c>
      <c r="O56" s="25"/>
      <c r="P56" s="31" t="s">
        <v>73</v>
      </c>
      <c r="Q56" s="31" t="s">
        <v>229</v>
      </c>
      <c r="R56" s="77">
        <v>200000999583</v>
      </c>
      <c r="S56" s="30">
        <v>46038</v>
      </c>
      <c r="T56" s="26" t="s">
        <v>77</v>
      </c>
      <c r="U56" s="30">
        <v>46060</v>
      </c>
      <c r="V56" s="26">
        <v>4000656907</v>
      </c>
      <c r="W56" s="58">
        <v>42712</v>
      </c>
      <c r="X56" s="34">
        <v>46063</v>
      </c>
      <c r="Y56" s="34" t="str">
        <f t="shared" si="2"/>
        <v>DONE</v>
      </c>
      <c r="Z56" s="36">
        <v>46595</v>
      </c>
      <c r="AA56" s="34">
        <v>46063</v>
      </c>
      <c r="AB56" s="34" t="str">
        <f t="shared" si="3"/>
        <v>DONE</v>
      </c>
      <c r="AC56" s="25"/>
      <c r="AD56" s="37" t="s">
        <v>582</v>
      </c>
      <c r="AE56" s="42">
        <v>46064</v>
      </c>
      <c r="AF56" s="37" t="str">
        <f t="shared" si="4"/>
        <v>DONE</v>
      </c>
      <c r="AG56" s="44">
        <v>46066</v>
      </c>
      <c r="AH56" s="39">
        <v>46148</v>
      </c>
      <c r="AI56" s="37" t="str">
        <f t="shared" si="5"/>
        <v>PAID</v>
      </c>
      <c r="AJ56" s="45" t="str">
        <f t="array" ref="AJ56">IFERROR(INDEX('[1]Master Price'!$E:$E,MATCH(D56,'[1]Master Price'!$B:$B,0)),"0")</f>
        <v>0</v>
      </c>
      <c r="AK56" s="45">
        <f t="shared" si="6"/>
        <v>0</v>
      </c>
      <c r="AL56" s="46" t="str">
        <f t="shared" si="7"/>
        <v>0-day</v>
      </c>
      <c r="AM56" s="46" t="str">
        <f t="shared" si="8"/>
        <v>22-day</v>
      </c>
      <c r="AN56" s="46" t="str">
        <f t="shared" si="9"/>
        <v>25-day</v>
      </c>
      <c r="AO56" s="46" t="str">
        <f t="shared" si="10"/>
        <v>0-day</v>
      </c>
      <c r="AP56" s="46" t="str">
        <f t="shared" si="11"/>
        <v>1-day</v>
      </c>
      <c r="AQ56" s="46" t="str">
        <f t="shared" si="12"/>
        <v>0-day</v>
      </c>
      <c r="AR56" s="17"/>
      <c r="AS56" s="47" t="str">
        <f t="shared" si="13"/>
        <v/>
      </c>
      <c r="AT56" s="27"/>
      <c r="AU56" s="48"/>
      <c r="AV56" s="48"/>
      <c r="AW56" s="49"/>
      <c r="AX56" s="48"/>
      <c r="AY56" s="49"/>
      <c r="AZ56" s="50"/>
      <c r="BA56" s="51" t="e">
        <f t="shared" ca="1" si="20"/>
        <v>#NAME?</v>
      </c>
      <c r="BB56" s="52" t="e">
        <f t="shared" ca="1" si="21"/>
        <v>#NAME?</v>
      </c>
      <c r="BC56" s="51" t="e">
        <f t="shared" ca="1" si="22"/>
        <v>#NAME?</v>
      </c>
      <c r="BD56" s="54" t="e">
        <f t="shared" ca="1" si="23"/>
        <v>#NAME?</v>
      </c>
      <c r="BE56" s="48" t="e">
        <f t="shared" ca="1" si="24"/>
        <v>#NAME?</v>
      </c>
      <c r="BF56" s="50" t="e">
        <f t="shared" ca="1" si="25"/>
        <v>#NAME?</v>
      </c>
      <c r="BG56" s="56" t="e">
        <f t="shared" ca="1" si="26"/>
        <v>#NAME?</v>
      </c>
      <c r="BH56" s="22"/>
      <c r="BI56" s="22"/>
      <c r="BJ56" s="22"/>
      <c r="BK56" s="22"/>
      <c r="BL56" s="22"/>
      <c r="BM56" s="22"/>
      <c r="BN56" s="24"/>
      <c r="BO56" s="24"/>
    </row>
    <row r="57" spans="1:67" ht="15.5">
      <c r="A57" s="25">
        <f t="shared" si="0"/>
        <v>55</v>
      </c>
      <c r="B57" s="30">
        <v>46038</v>
      </c>
      <c r="C57" s="61" t="s">
        <v>274</v>
      </c>
      <c r="D57" s="27" t="s">
        <v>154</v>
      </c>
      <c r="E57" s="29" t="s">
        <v>155</v>
      </c>
      <c r="F57" s="31">
        <v>1</v>
      </c>
      <c r="G57" s="31" t="s">
        <v>63</v>
      </c>
      <c r="H57" s="31" t="str">
        <f t="shared" si="1"/>
        <v>DONE</v>
      </c>
      <c r="I57" s="31" t="s">
        <v>580</v>
      </c>
      <c r="J57" s="32" t="s">
        <v>115</v>
      </c>
      <c r="K57" s="32" t="s">
        <v>94</v>
      </c>
      <c r="L57" s="31">
        <v>7.9980000000000002</v>
      </c>
      <c r="M57" s="31" t="s">
        <v>543</v>
      </c>
      <c r="N57" s="25" t="s">
        <v>123</v>
      </c>
      <c r="O57" s="25"/>
      <c r="P57" s="31" t="s">
        <v>73</v>
      </c>
      <c r="Q57" s="31" t="s">
        <v>229</v>
      </c>
      <c r="R57" s="77">
        <v>200000999583</v>
      </c>
      <c r="S57" s="30">
        <v>46038</v>
      </c>
      <c r="T57" s="26" t="s">
        <v>77</v>
      </c>
      <c r="U57" s="30">
        <v>46060</v>
      </c>
      <c r="V57" s="26">
        <v>4000656907</v>
      </c>
      <c r="W57" s="58">
        <v>42712</v>
      </c>
      <c r="X57" s="34">
        <v>46063</v>
      </c>
      <c r="Y57" s="34" t="str">
        <f t="shared" si="2"/>
        <v>DONE</v>
      </c>
      <c r="Z57" s="36">
        <v>46595</v>
      </c>
      <c r="AA57" s="34">
        <v>46063</v>
      </c>
      <c r="AB57" s="34" t="str">
        <f t="shared" si="3"/>
        <v>DONE</v>
      </c>
      <c r="AC57" s="25"/>
      <c r="AD57" s="37" t="s">
        <v>582</v>
      </c>
      <c r="AE57" s="42">
        <v>46064</v>
      </c>
      <c r="AF57" s="37" t="str">
        <f t="shared" si="4"/>
        <v>DONE</v>
      </c>
      <c r="AG57" s="44">
        <v>46066</v>
      </c>
      <c r="AH57" s="39">
        <v>46148</v>
      </c>
      <c r="AI57" s="37" t="str">
        <f t="shared" si="5"/>
        <v>PAID</v>
      </c>
      <c r="AJ57" s="45" t="str">
        <f t="array" ref="AJ57">IFERROR(INDEX('[1]Master Price'!$E:$E,MATCH(D57,'[1]Master Price'!$B:$B,0)),"0")</f>
        <v>0</v>
      </c>
      <c r="AK57" s="45">
        <f t="shared" si="6"/>
        <v>0</v>
      </c>
      <c r="AL57" s="46" t="str">
        <f t="shared" si="7"/>
        <v>0-day</v>
      </c>
      <c r="AM57" s="46" t="str">
        <f t="shared" si="8"/>
        <v>22-day</v>
      </c>
      <c r="AN57" s="46" t="str">
        <f t="shared" si="9"/>
        <v>25-day</v>
      </c>
      <c r="AO57" s="46" t="str">
        <f t="shared" si="10"/>
        <v>0-day</v>
      </c>
      <c r="AP57" s="46" t="str">
        <f t="shared" si="11"/>
        <v>1-day</v>
      </c>
      <c r="AQ57" s="46" t="str">
        <f t="shared" si="12"/>
        <v>0-day</v>
      </c>
      <c r="AR57" s="17"/>
      <c r="AS57" s="47" t="str">
        <f t="shared" si="13"/>
        <v/>
      </c>
      <c r="AT57" s="27"/>
      <c r="AU57" s="48"/>
      <c r="AV57" s="48"/>
      <c r="AW57" s="49"/>
      <c r="AX57" s="48"/>
      <c r="AY57" s="49"/>
      <c r="AZ57" s="50"/>
      <c r="BA57" s="51" t="e">
        <f t="shared" ca="1" si="20"/>
        <v>#NAME?</v>
      </c>
      <c r="BB57" s="52" t="e">
        <f t="shared" ca="1" si="21"/>
        <v>#NAME?</v>
      </c>
      <c r="BC57" s="51" t="e">
        <f t="shared" ca="1" si="22"/>
        <v>#NAME?</v>
      </c>
      <c r="BD57" s="54" t="e">
        <f t="shared" ca="1" si="23"/>
        <v>#NAME?</v>
      </c>
      <c r="BE57" s="48" t="e">
        <f t="shared" ca="1" si="24"/>
        <v>#NAME?</v>
      </c>
      <c r="BF57" s="50" t="e">
        <f t="shared" ca="1" si="25"/>
        <v>#NAME?</v>
      </c>
      <c r="BG57" s="56" t="e">
        <f t="shared" ca="1" si="26"/>
        <v>#NAME?</v>
      </c>
      <c r="BH57" s="22"/>
      <c r="BI57" s="22"/>
      <c r="BJ57" s="22"/>
      <c r="BK57" s="22"/>
      <c r="BL57" s="22"/>
      <c r="BM57" s="22"/>
      <c r="BN57" s="24"/>
      <c r="BO57" s="24"/>
    </row>
    <row r="58" spans="1:67" ht="15.5">
      <c r="A58" s="25">
        <f t="shared" si="0"/>
        <v>56</v>
      </c>
      <c r="B58" s="30">
        <v>46038</v>
      </c>
      <c r="C58" s="26" t="s">
        <v>288</v>
      </c>
      <c r="D58" s="27" t="s">
        <v>341</v>
      </c>
      <c r="E58" s="29" t="s">
        <v>342</v>
      </c>
      <c r="F58" s="31">
        <v>5</v>
      </c>
      <c r="G58" s="31" t="s">
        <v>182</v>
      </c>
      <c r="H58" s="31" t="str">
        <f t="shared" si="1"/>
        <v>DONE</v>
      </c>
      <c r="I58" s="31" t="s">
        <v>611</v>
      </c>
      <c r="J58" s="32" t="s">
        <v>612</v>
      </c>
      <c r="K58" s="32" t="s">
        <v>70</v>
      </c>
      <c r="L58" s="31">
        <v>13.444000000000001</v>
      </c>
      <c r="M58" s="25"/>
      <c r="N58" s="31" t="s">
        <v>78</v>
      </c>
      <c r="O58" s="31" t="s">
        <v>189</v>
      </c>
      <c r="P58" s="31" t="s">
        <v>73</v>
      </c>
      <c r="Q58" s="31" t="s">
        <v>81</v>
      </c>
      <c r="R58" s="26">
        <v>200000992066</v>
      </c>
      <c r="S58" s="30">
        <v>46038</v>
      </c>
      <c r="T58" s="26" t="s">
        <v>77</v>
      </c>
      <c r="U58" s="30">
        <v>46058</v>
      </c>
      <c r="V58" s="76">
        <v>4000654782</v>
      </c>
      <c r="W58" s="58">
        <v>42597</v>
      </c>
      <c r="X58" s="34">
        <v>46058</v>
      </c>
      <c r="Y58" s="34" t="str">
        <f t="shared" si="2"/>
        <v>DONE</v>
      </c>
      <c r="Z58" s="36" t="s">
        <v>613</v>
      </c>
      <c r="AA58" s="34">
        <v>46058</v>
      </c>
      <c r="AB58" s="34" t="str">
        <f t="shared" si="3"/>
        <v>DONE</v>
      </c>
      <c r="AC58" s="25"/>
      <c r="AD58" s="37" t="s">
        <v>614</v>
      </c>
      <c r="AE58" s="42">
        <v>46059</v>
      </c>
      <c r="AF58" s="37" t="str">
        <f t="shared" si="4"/>
        <v>DONE</v>
      </c>
      <c r="AG58" s="42">
        <v>46059</v>
      </c>
      <c r="AH58" s="39">
        <v>46148</v>
      </c>
      <c r="AI58" s="37" t="str">
        <f t="shared" si="5"/>
        <v>PAID</v>
      </c>
      <c r="AJ58" s="45" t="str">
        <f t="array" ref="AJ58">IFERROR(INDEX('[1]Master Price'!$E:$E,MATCH(D58,'[1]Master Price'!$B:$B,0)),"0")</f>
        <v>0</v>
      </c>
      <c r="AK58" s="45">
        <f t="shared" si="6"/>
        <v>0</v>
      </c>
      <c r="AL58" s="46" t="str">
        <f t="shared" si="7"/>
        <v>0-day</v>
      </c>
      <c r="AM58" s="46" t="str">
        <f t="shared" si="8"/>
        <v>20-day</v>
      </c>
      <c r="AN58" s="46" t="str">
        <f t="shared" si="9"/>
        <v>20-day</v>
      </c>
      <c r="AO58" s="46" t="str">
        <f t="shared" si="10"/>
        <v>0-day</v>
      </c>
      <c r="AP58" s="46" t="str">
        <f t="shared" si="11"/>
        <v>1-day</v>
      </c>
      <c r="AQ58" s="46" t="str">
        <f t="shared" si="12"/>
        <v>0-day</v>
      </c>
      <c r="AR58" s="17"/>
      <c r="AS58" s="47" t="str">
        <f t="shared" si="13"/>
        <v/>
      </c>
      <c r="AT58" s="27"/>
      <c r="AU58" s="48"/>
      <c r="AV58" s="48"/>
      <c r="AW58" s="49"/>
      <c r="AX58" s="48"/>
      <c r="AY58" s="49"/>
      <c r="AZ58" s="50"/>
      <c r="BA58" s="51" t="e">
        <f t="shared" ca="1" si="20"/>
        <v>#NAME?</v>
      </c>
      <c r="BB58" s="52" t="e">
        <f t="shared" ca="1" si="21"/>
        <v>#NAME?</v>
      </c>
      <c r="BC58" s="51" t="e">
        <f t="shared" ca="1" si="22"/>
        <v>#NAME?</v>
      </c>
      <c r="BD58" s="54" t="e">
        <f t="shared" ca="1" si="23"/>
        <v>#NAME?</v>
      </c>
      <c r="BE58" s="48" t="e">
        <f t="shared" ca="1" si="24"/>
        <v>#NAME?</v>
      </c>
      <c r="BF58" s="50" t="e">
        <f t="shared" ca="1" si="25"/>
        <v>#NAME?</v>
      </c>
      <c r="BG58" s="56" t="e">
        <f t="shared" ca="1" si="26"/>
        <v>#NAME?</v>
      </c>
      <c r="BH58" s="22"/>
      <c r="BI58" s="22"/>
      <c r="BJ58" s="22"/>
      <c r="BK58" s="22"/>
      <c r="BL58" s="22"/>
      <c r="BM58" s="22"/>
      <c r="BN58" s="24"/>
      <c r="BO58" s="24"/>
    </row>
    <row r="59" spans="1:67" ht="15.5">
      <c r="A59" s="25">
        <f t="shared" si="0"/>
        <v>57</v>
      </c>
      <c r="B59" s="30">
        <v>46038</v>
      </c>
      <c r="C59" s="26" t="s">
        <v>288</v>
      </c>
      <c r="D59" s="27" t="s">
        <v>624</v>
      </c>
      <c r="E59" s="29" t="s">
        <v>625</v>
      </c>
      <c r="F59" s="31">
        <v>1</v>
      </c>
      <c r="G59" s="31" t="s">
        <v>63</v>
      </c>
      <c r="H59" s="31" t="str">
        <f t="shared" si="1"/>
        <v>DONE</v>
      </c>
      <c r="I59" s="31" t="s">
        <v>611</v>
      </c>
      <c r="J59" s="32" t="s">
        <v>612</v>
      </c>
      <c r="K59" s="32" t="s">
        <v>70</v>
      </c>
      <c r="L59" s="31">
        <v>13.444000000000001</v>
      </c>
      <c r="M59" s="25"/>
      <c r="N59" s="31" t="s">
        <v>78</v>
      </c>
      <c r="O59" s="31" t="s">
        <v>189</v>
      </c>
      <c r="P59" s="31" t="s">
        <v>73</v>
      </c>
      <c r="Q59" s="31" t="s">
        <v>81</v>
      </c>
      <c r="R59" s="26">
        <v>200000992066</v>
      </c>
      <c r="S59" s="30">
        <v>46038</v>
      </c>
      <c r="T59" s="26" t="s">
        <v>77</v>
      </c>
      <c r="U59" s="30">
        <v>46058</v>
      </c>
      <c r="V59" s="76">
        <v>4000654782</v>
      </c>
      <c r="W59" s="58">
        <v>42597</v>
      </c>
      <c r="X59" s="34">
        <v>46058</v>
      </c>
      <c r="Y59" s="34" t="str">
        <f t="shared" si="2"/>
        <v>DONE</v>
      </c>
      <c r="Z59" s="36" t="s">
        <v>613</v>
      </c>
      <c r="AA59" s="34">
        <v>46058</v>
      </c>
      <c r="AB59" s="34" t="str">
        <f t="shared" si="3"/>
        <v>DONE</v>
      </c>
      <c r="AC59" s="40" t="s">
        <v>86</v>
      </c>
      <c r="AD59" s="37" t="s">
        <v>614</v>
      </c>
      <c r="AE59" s="42">
        <v>46059</v>
      </c>
      <c r="AF59" s="37" t="str">
        <f t="shared" si="4"/>
        <v>DONE</v>
      </c>
      <c r="AG59" s="42">
        <v>46059</v>
      </c>
      <c r="AH59" s="39">
        <v>46148</v>
      </c>
      <c r="AI59" s="37" t="str">
        <f t="shared" si="5"/>
        <v>PAID</v>
      </c>
      <c r="AJ59" s="45" t="str">
        <f t="array" ref="AJ59">IFERROR(INDEX('[1]Master Price'!$E:$E,MATCH(D59,'[1]Master Price'!$B:$B,0)),"0")</f>
        <v>0</v>
      </c>
      <c r="AK59" s="45">
        <f t="shared" si="6"/>
        <v>0</v>
      </c>
      <c r="AL59" s="46" t="str">
        <f t="shared" si="7"/>
        <v>0-day</v>
      </c>
      <c r="AM59" s="46" t="str">
        <f t="shared" si="8"/>
        <v>20-day</v>
      </c>
      <c r="AN59" s="46" t="str">
        <f t="shared" si="9"/>
        <v>20-day</v>
      </c>
      <c r="AO59" s="46" t="str">
        <f t="shared" si="10"/>
        <v>0-day</v>
      </c>
      <c r="AP59" s="46" t="str">
        <f t="shared" si="11"/>
        <v>1-day</v>
      </c>
      <c r="AQ59" s="46" t="str">
        <f t="shared" si="12"/>
        <v>0-day</v>
      </c>
      <c r="AR59" s="17"/>
      <c r="AS59" s="47" t="str">
        <f t="shared" si="13"/>
        <v/>
      </c>
      <c r="AT59" s="27"/>
      <c r="AU59" s="48"/>
      <c r="AV59" s="48"/>
      <c r="AW59" s="49"/>
      <c r="AX59" s="48"/>
      <c r="AY59" s="49"/>
      <c r="AZ59" s="50"/>
      <c r="BA59" s="51" t="e">
        <f t="shared" ca="1" si="20"/>
        <v>#NAME?</v>
      </c>
      <c r="BB59" s="52" t="e">
        <f t="shared" ca="1" si="21"/>
        <v>#NAME?</v>
      </c>
      <c r="BC59" s="51" t="e">
        <f t="shared" ca="1" si="22"/>
        <v>#NAME?</v>
      </c>
      <c r="BD59" s="54" t="e">
        <f t="shared" ca="1" si="23"/>
        <v>#NAME?</v>
      </c>
      <c r="BE59" s="48" t="e">
        <f t="shared" ca="1" si="24"/>
        <v>#NAME?</v>
      </c>
      <c r="BF59" s="50" t="e">
        <f t="shared" ca="1" si="25"/>
        <v>#NAME?</v>
      </c>
      <c r="BG59" s="56" t="e">
        <f t="shared" ca="1" si="26"/>
        <v>#NAME?</v>
      </c>
      <c r="BH59" s="22"/>
      <c r="BI59" s="22"/>
      <c r="BJ59" s="22"/>
      <c r="BK59" s="22"/>
      <c r="BL59" s="22"/>
      <c r="BM59" s="22"/>
      <c r="BN59" s="24"/>
      <c r="BO59" s="24"/>
    </row>
    <row r="60" spans="1:67" ht="15.5">
      <c r="A60" s="25">
        <f t="shared" si="0"/>
        <v>58</v>
      </c>
      <c r="B60" s="30">
        <v>46038</v>
      </c>
      <c r="C60" s="26" t="s">
        <v>288</v>
      </c>
      <c r="D60" s="27" t="s">
        <v>627</v>
      </c>
      <c r="E60" s="29" t="s">
        <v>628</v>
      </c>
      <c r="F60" s="31">
        <v>1</v>
      </c>
      <c r="G60" s="31" t="s">
        <v>63</v>
      </c>
      <c r="H60" s="31" t="str">
        <f t="shared" si="1"/>
        <v>DONE</v>
      </c>
      <c r="I60" s="31" t="s">
        <v>611</v>
      </c>
      <c r="J60" s="32" t="s">
        <v>612</v>
      </c>
      <c r="K60" s="32" t="s">
        <v>70</v>
      </c>
      <c r="L60" s="31">
        <v>13.444000000000001</v>
      </c>
      <c r="M60" s="25"/>
      <c r="N60" s="31" t="s">
        <v>78</v>
      </c>
      <c r="O60" s="31" t="s">
        <v>189</v>
      </c>
      <c r="P60" s="31" t="s">
        <v>73</v>
      </c>
      <c r="Q60" s="31" t="s">
        <v>81</v>
      </c>
      <c r="R60" s="26">
        <v>200000992066</v>
      </c>
      <c r="S60" s="30">
        <v>46038</v>
      </c>
      <c r="T60" s="26" t="s">
        <v>77</v>
      </c>
      <c r="U60" s="30">
        <v>46058</v>
      </c>
      <c r="V60" s="76">
        <v>4000654782</v>
      </c>
      <c r="W60" s="58">
        <v>42597</v>
      </c>
      <c r="X60" s="34">
        <v>46058</v>
      </c>
      <c r="Y60" s="34" t="str">
        <f t="shared" si="2"/>
        <v>DONE</v>
      </c>
      <c r="Z60" s="36" t="s">
        <v>613</v>
      </c>
      <c r="AA60" s="34">
        <v>46058</v>
      </c>
      <c r="AB60" s="34" t="str">
        <f t="shared" si="3"/>
        <v>DONE</v>
      </c>
      <c r="AC60" s="25"/>
      <c r="AD60" s="37" t="s">
        <v>614</v>
      </c>
      <c r="AE60" s="42">
        <v>46059</v>
      </c>
      <c r="AF60" s="37" t="str">
        <f t="shared" si="4"/>
        <v>DONE</v>
      </c>
      <c r="AG60" s="42">
        <v>46059</v>
      </c>
      <c r="AH60" s="39">
        <v>46148</v>
      </c>
      <c r="AI60" s="37" t="str">
        <f t="shared" si="5"/>
        <v>PAID</v>
      </c>
      <c r="AJ60" s="45" t="str">
        <f t="array" ref="AJ60">IFERROR(INDEX('[1]Master Price'!$E:$E,MATCH(D60,'[1]Master Price'!$B:$B,0)),"0")</f>
        <v>0</v>
      </c>
      <c r="AK60" s="45">
        <f t="shared" si="6"/>
        <v>0</v>
      </c>
      <c r="AL60" s="46" t="str">
        <f t="shared" si="7"/>
        <v>0-day</v>
      </c>
      <c r="AM60" s="46" t="str">
        <f t="shared" si="8"/>
        <v>20-day</v>
      </c>
      <c r="AN60" s="46" t="str">
        <f t="shared" si="9"/>
        <v>20-day</v>
      </c>
      <c r="AO60" s="46" t="str">
        <f t="shared" si="10"/>
        <v>0-day</v>
      </c>
      <c r="AP60" s="46" t="str">
        <f t="shared" si="11"/>
        <v>1-day</v>
      </c>
      <c r="AQ60" s="46" t="str">
        <f t="shared" si="12"/>
        <v>0-day</v>
      </c>
      <c r="AR60" s="17"/>
      <c r="AS60" s="47" t="str">
        <f t="shared" si="13"/>
        <v/>
      </c>
      <c r="AT60" s="27"/>
      <c r="AU60" s="48"/>
      <c r="AV60" s="48"/>
      <c r="AW60" s="49"/>
      <c r="AX60" s="48"/>
      <c r="AY60" s="49"/>
      <c r="AZ60" s="50"/>
      <c r="BA60" s="51" t="e">
        <f t="shared" ca="1" si="20"/>
        <v>#NAME?</v>
      </c>
      <c r="BB60" s="52" t="e">
        <f t="shared" ca="1" si="21"/>
        <v>#NAME?</v>
      </c>
      <c r="BC60" s="51" t="e">
        <f t="shared" ca="1" si="22"/>
        <v>#NAME?</v>
      </c>
      <c r="BD60" s="54" t="e">
        <f t="shared" ca="1" si="23"/>
        <v>#NAME?</v>
      </c>
      <c r="BE60" s="48" t="e">
        <f t="shared" ca="1" si="24"/>
        <v>#NAME?</v>
      </c>
      <c r="BF60" s="50" t="e">
        <f t="shared" ca="1" si="25"/>
        <v>#NAME?</v>
      </c>
      <c r="BG60" s="56" t="e">
        <f t="shared" ca="1" si="26"/>
        <v>#NAME?</v>
      </c>
      <c r="BH60" s="22"/>
      <c r="BI60" s="22"/>
      <c r="BJ60" s="22"/>
      <c r="BK60" s="22"/>
      <c r="BL60" s="22"/>
      <c r="BM60" s="22"/>
      <c r="BN60" s="24"/>
      <c r="BO60" s="24"/>
    </row>
    <row r="61" spans="1:67" ht="15.5">
      <c r="A61" s="25">
        <f t="shared" si="0"/>
        <v>59</v>
      </c>
      <c r="B61" s="30">
        <v>46038</v>
      </c>
      <c r="C61" s="26" t="s">
        <v>288</v>
      </c>
      <c r="D61" s="27" t="s">
        <v>233</v>
      </c>
      <c r="E61" s="29" t="s">
        <v>234</v>
      </c>
      <c r="F61" s="31">
        <v>2</v>
      </c>
      <c r="G61" s="31" t="s">
        <v>63</v>
      </c>
      <c r="H61" s="31" t="str">
        <f t="shared" si="1"/>
        <v>DONE</v>
      </c>
      <c r="I61" s="31" t="s">
        <v>611</v>
      </c>
      <c r="J61" s="32" t="s">
        <v>612</v>
      </c>
      <c r="K61" s="32" t="s">
        <v>70</v>
      </c>
      <c r="L61" s="31">
        <v>13.444000000000001</v>
      </c>
      <c r="M61" s="25"/>
      <c r="N61" s="31" t="s">
        <v>78</v>
      </c>
      <c r="O61" s="31" t="s">
        <v>189</v>
      </c>
      <c r="P61" s="31" t="s">
        <v>73</v>
      </c>
      <c r="Q61" s="31" t="s">
        <v>81</v>
      </c>
      <c r="R61" s="26">
        <v>200000992066</v>
      </c>
      <c r="S61" s="30">
        <v>46038</v>
      </c>
      <c r="T61" s="26" t="s">
        <v>77</v>
      </c>
      <c r="U61" s="30">
        <v>46058</v>
      </c>
      <c r="V61" s="76">
        <v>4000654782</v>
      </c>
      <c r="W61" s="58">
        <v>42597</v>
      </c>
      <c r="X61" s="34">
        <v>46058</v>
      </c>
      <c r="Y61" s="34" t="str">
        <f t="shared" si="2"/>
        <v>DONE</v>
      </c>
      <c r="Z61" s="36" t="s">
        <v>613</v>
      </c>
      <c r="AA61" s="34">
        <v>46058</v>
      </c>
      <c r="AB61" s="34" t="str">
        <f t="shared" si="3"/>
        <v>DONE</v>
      </c>
      <c r="AC61" s="25"/>
      <c r="AD61" s="37" t="s">
        <v>614</v>
      </c>
      <c r="AE61" s="42">
        <v>46059</v>
      </c>
      <c r="AF61" s="37" t="str">
        <f t="shared" si="4"/>
        <v>DONE</v>
      </c>
      <c r="AG61" s="42">
        <v>46059</v>
      </c>
      <c r="AH61" s="39">
        <v>46148</v>
      </c>
      <c r="AI61" s="37" t="str">
        <f t="shared" si="5"/>
        <v>PAID</v>
      </c>
      <c r="AJ61" s="45" t="str">
        <f t="array" ref="AJ61">IFERROR(INDEX('[1]Master Price'!$E:$E,MATCH(D61,'[1]Master Price'!$B:$B,0)),"0")</f>
        <v>0</v>
      </c>
      <c r="AK61" s="45" t="e">
        <f>AJ61*G61</f>
        <v>#VALUE!</v>
      </c>
      <c r="AL61" s="46" t="str">
        <f t="shared" si="7"/>
        <v>0-day</v>
      </c>
      <c r="AM61" s="46" t="str">
        <f t="shared" si="8"/>
        <v>20-day</v>
      </c>
      <c r="AN61" s="46" t="str">
        <f t="shared" si="9"/>
        <v>20-day</v>
      </c>
      <c r="AO61" s="46" t="str">
        <f t="shared" si="10"/>
        <v>0-day</v>
      </c>
      <c r="AP61" s="46" t="str">
        <f t="shared" si="11"/>
        <v>1-day</v>
      </c>
      <c r="AQ61" s="46" t="str">
        <f t="shared" si="12"/>
        <v>0-day</v>
      </c>
      <c r="AR61" s="17"/>
      <c r="AS61" s="47" t="str">
        <f t="shared" si="13"/>
        <v/>
      </c>
      <c r="AT61" s="27"/>
      <c r="AU61" s="48"/>
      <c r="AV61" s="48"/>
      <c r="AW61" s="49"/>
      <c r="AX61" s="48"/>
      <c r="AY61" s="49"/>
      <c r="AZ61" s="50"/>
      <c r="BA61" s="51" t="e">
        <f t="shared" ca="1" si="20"/>
        <v>#NAME?</v>
      </c>
      <c r="BB61" s="52" t="e">
        <f t="shared" ca="1" si="21"/>
        <v>#NAME?</v>
      </c>
      <c r="BC61" s="51" t="e">
        <f t="shared" ca="1" si="22"/>
        <v>#NAME?</v>
      </c>
      <c r="BD61" s="54" t="e">
        <f t="shared" ca="1" si="23"/>
        <v>#NAME?</v>
      </c>
      <c r="BE61" s="48" t="e">
        <f t="shared" ca="1" si="24"/>
        <v>#NAME?</v>
      </c>
      <c r="BF61" s="50" t="e">
        <f t="shared" ca="1" si="25"/>
        <v>#NAME?</v>
      </c>
      <c r="BG61" s="56" t="e">
        <f t="shared" ca="1" si="26"/>
        <v>#NAME?</v>
      </c>
      <c r="BH61" s="22"/>
      <c r="BI61" s="22"/>
      <c r="BJ61" s="22"/>
      <c r="BK61" s="22"/>
      <c r="BL61" s="22"/>
      <c r="BM61" s="22"/>
      <c r="BN61" s="24"/>
      <c r="BO61" s="24"/>
    </row>
    <row r="62" spans="1:67" ht="15.5">
      <c r="A62" s="25">
        <f t="shared" si="0"/>
        <v>60</v>
      </c>
      <c r="B62" s="30">
        <v>46039</v>
      </c>
      <c r="C62" s="26" t="s">
        <v>298</v>
      </c>
      <c r="D62" s="27" t="s">
        <v>211</v>
      </c>
      <c r="E62" s="29" t="s">
        <v>212</v>
      </c>
      <c r="F62" s="31">
        <v>1</v>
      </c>
      <c r="G62" s="31" t="s">
        <v>63</v>
      </c>
      <c r="H62" s="31" t="str">
        <f t="shared" si="1"/>
        <v>DONE</v>
      </c>
      <c r="I62" s="31" t="s">
        <v>593</v>
      </c>
      <c r="J62" s="32" t="s">
        <v>93</v>
      </c>
      <c r="K62" s="32" t="s">
        <v>94</v>
      </c>
      <c r="L62" s="25"/>
      <c r="M62" s="25"/>
      <c r="N62" s="25" t="s">
        <v>123</v>
      </c>
      <c r="O62" s="31" t="s">
        <v>72</v>
      </c>
      <c r="P62" s="31" t="s">
        <v>73</v>
      </c>
      <c r="Q62" s="31" t="s">
        <v>81</v>
      </c>
      <c r="R62" s="36">
        <v>200000992530</v>
      </c>
      <c r="S62" s="30">
        <v>46039</v>
      </c>
      <c r="T62" s="26" t="s">
        <v>77</v>
      </c>
      <c r="U62" s="30">
        <v>46057</v>
      </c>
      <c r="V62" s="26">
        <v>4000654717</v>
      </c>
      <c r="W62" s="58">
        <v>42587</v>
      </c>
      <c r="X62" s="34">
        <v>46057</v>
      </c>
      <c r="Y62" s="34" t="str">
        <f t="shared" si="2"/>
        <v>DONE</v>
      </c>
      <c r="Z62" s="36">
        <v>46435</v>
      </c>
      <c r="AA62" s="34">
        <v>46057</v>
      </c>
      <c r="AB62" s="34" t="str">
        <f t="shared" si="3"/>
        <v>DONE</v>
      </c>
      <c r="AC62" s="40" t="s">
        <v>86</v>
      </c>
      <c r="AD62" s="37" t="s">
        <v>638</v>
      </c>
      <c r="AE62" s="42">
        <v>46059</v>
      </c>
      <c r="AF62" s="37" t="str">
        <f t="shared" si="4"/>
        <v>DONE</v>
      </c>
      <c r="AG62" s="42">
        <v>46059</v>
      </c>
      <c r="AH62" s="39">
        <v>46148</v>
      </c>
      <c r="AI62" s="37" t="str">
        <f t="shared" si="5"/>
        <v>PAID</v>
      </c>
      <c r="AJ62" s="45" t="str">
        <f t="array" ref="AJ62">IFERROR(INDEX('[1]Master Price'!$E:$E,MATCH(D62,'[1]Master Price'!$B:$B,0)),"0")</f>
        <v>0</v>
      </c>
      <c r="AK62" s="45">
        <f t="shared" ref="AK62:AK316" si="29">AJ62*F62</f>
        <v>0</v>
      </c>
      <c r="AL62" s="46" t="str">
        <f t="shared" si="7"/>
        <v>0-day</v>
      </c>
      <c r="AM62" s="46" t="str">
        <f t="shared" si="8"/>
        <v>18-day</v>
      </c>
      <c r="AN62" s="46" t="str">
        <f t="shared" si="9"/>
        <v>18-day</v>
      </c>
      <c r="AO62" s="46" t="str">
        <f t="shared" si="10"/>
        <v>0-day</v>
      </c>
      <c r="AP62" s="46" t="str">
        <f t="shared" si="11"/>
        <v>2-day</v>
      </c>
      <c r="AQ62" s="46" t="str">
        <f t="shared" si="12"/>
        <v>0-day</v>
      </c>
      <c r="AR62" s="17"/>
      <c r="AS62" s="47" t="str">
        <f t="shared" si="13"/>
        <v/>
      </c>
      <c r="AT62" s="35"/>
      <c r="AU62" s="48"/>
      <c r="AV62" s="48"/>
      <c r="AW62" s="49"/>
      <c r="AX62" s="48"/>
      <c r="AY62" s="49"/>
      <c r="AZ62" s="50"/>
      <c r="BA62" s="51" t="e">
        <f t="shared" ca="1" si="20"/>
        <v>#NAME?</v>
      </c>
      <c r="BB62" s="52" t="e">
        <f t="shared" ca="1" si="21"/>
        <v>#NAME?</v>
      </c>
      <c r="BC62" s="51" t="e">
        <f t="shared" ca="1" si="22"/>
        <v>#NAME?</v>
      </c>
      <c r="BD62" s="54" t="e">
        <f t="shared" ca="1" si="23"/>
        <v>#NAME?</v>
      </c>
      <c r="BE62" s="48" t="e">
        <f t="shared" ca="1" si="24"/>
        <v>#NAME?</v>
      </c>
      <c r="BF62" s="50" t="e">
        <f t="shared" ca="1" si="25"/>
        <v>#NAME?</v>
      </c>
      <c r="BG62" s="56" t="e">
        <f t="shared" ca="1" si="26"/>
        <v>#NAME?</v>
      </c>
      <c r="BH62" s="22"/>
      <c r="BI62" s="22"/>
      <c r="BJ62" s="22"/>
      <c r="BK62" s="22"/>
      <c r="BL62" s="22"/>
      <c r="BM62" s="22"/>
      <c r="BN62" s="24"/>
      <c r="BO62" s="24"/>
    </row>
    <row r="63" spans="1:67" ht="15.5">
      <c r="A63" s="25">
        <f t="shared" si="0"/>
        <v>61</v>
      </c>
      <c r="B63" s="30">
        <v>46039</v>
      </c>
      <c r="C63" s="26" t="s">
        <v>298</v>
      </c>
      <c r="D63" s="27" t="s">
        <v>213</v>
      </c>
      <c r="E63" s="29" t="s">
        <v>214</v>
      </c>
      <c r="F63" s="31">
        <v>1</v>
      </c>
      <c r="G63" s="31" t="s">
        <v>63</v>
      </c>
      <c r="H63" s="31" t="str">
        <f t="shared" si="1"/>
        <v>DONE</v>
      </c>
      <c r="I63" s="31" t="s">
        <v>593</v>
      </c>
      <c r="J63" s="32" t="s">
        <v>93</v>
      </c>
      <c r="K63" s="32" t="s">
        <v>94</v>
      </c>
      <c r="L63" s="25"/>
      <c r="M63" s="25"/>
      <c r="N63" s="25" t="s">
        <v>123</v>
      </c>
      <c r="O63" s="31" t="s">
        <v>72</v>
      </c>
      <c r="P63" s="31" t="s">
        <v>73</v>
      </c>
      <c r="Q63" s="31" t="s">
        <v>81</v>
      </c>
      <c r="R63" s="36">
        <v>200000992530</v>
      </c>
      <c r="S63" s="30">
        <v>46039</v>
      </c>
      <c r="T63" s="26" t="s">
        <v>77</v>
      </c>
      <c r="U63" s="30">
        <v>46057</v>
      </c>
      <c r="V63" s="26">
        <v>4000654717</v>
      </c>
      <c r="W63" s="58">
        <v>42587</v>
      </c>
      <c r="X63" s="34">
        <v>46057</v>
      </c>
      <c r="Y63" s="34" t="str">
        <f t="shared" si="2"/>
        <v>DONE</v>
      </c>
      <c r="Z63" s="36">
        <v>46435</v>
      </c>
      <c r="AA63" s="34">
        <v>46057</v>
      </c>
      <c r="AB63" s="34" t="str">
        <f t="shared" si="3"/>
        <v>DONE</v>
      </c>
      <c r="AC63" s="25"/>
      <c r="AD63" s="37" t="s">
        <v>638</v>
      </c>
      <c r="AE63" s="42">
        <v>46059</v>
      </c>
      <c r="AF63" s="37" t="str">
        <f t="shared" si="4"/>
        <v>DONE</v>
      </c>
      <c r="AG63" s="42">
        <v>46059</v>
      </c>
      <c r="AH63" s="39">
        <v>46148</v>
      </c>
      <c r="AI63" s="37" t="str">
        <f t="shared" si="5"/>
        <v>PAID</v>
      </c>
      <c r="AJ63" s="45" t="str">
        <f t="array" ref="AJ63">IFERROR(INDEX('[1]Master Price'!$E:$E,MATCH(D63,'[1]Master Price'!$B:$B,0)),"0")</f>
        <v>0</v>
      </c>
      <c r="AK63" s="45">
        <f t="shared" si="29"/>
        <v>0</v>
      </c>
      <c r="AL63" s="46" t="str">
        <f t="shared" si="7"/>
        <v>0-day</v>
      </c>
      <c r="AM63" s="46" t="str">
        <f t="shared" si="8"/>
        <v>18-day</v>
      </c>
      <c r="AN63" s="46" t="str">
        <f t="shared" si="9"/>
        <v>18-day</v>
      </c>
      <c r="AO63" s="46" t="str">
        <f t="shared" si="10"/>
        <v>0-day</v>
      </c>
      <c r="AP63" s="46" t="str">
        <f t="shared" si="11"/>
        <v>2-day</v>
      </c>
      <c r="AQ63" s="46" t="str">
        <f t="shared" si="12"/>
        <v>0-day</v>
      </c>
      <c r="AR63" s="17"/>
      <c r="AS63" s="47" t="str">
        <f t="shared" si="13"/>
        <v/>
      </c>
      <c r="AT63" s="35"/>
      <c r="AU63" s="48"/>
      <c r="AV63" s="48"/>
      <c r="AW63" s="49"/>
      <c r="AX63" s="48"/>
      <c r="AY63" s="49"/>
      <c r="AZ63" s="50"/>
      <c r="BA63" s="51" t="e">
        <f t="shared" ca="1" si="20"/>
        <v>#NAME?</v>
      </c>
      <c r="BB63" s="52" t="e">
        <f t="shared" ca="1" si="21"/>
        <v>#NAME?</v>
      </c>
      <c r="BC63" s="51" t="e">
        <f t="shared" ca="1" si="22"/>
        <v>#NAME?</v>
      </c>
      <c r="BD63" s="54" t="e">
        <f t="shared" ca="1" si="23"/>
        <v>#NAME?</v>
      </c>
      <c r="BE63" s="48" t="e">
        <f t="shared" ca="1" si="24"/>
        <v>#NAME?</v>
      </c>
      <c r="BF63" s="50" t="e">
        <f t="shared" ca="1" si="25"/>
        <v>#NAME?</v>
      </c>
      <c r="BG63" s="56" t="e">
        <f t="shared" ca="1" si="26"/>
        <v>#NAME?</v>
      </c>
      <c r="BH63" s="22"/>
      <c r="BI63" s="22"/>
      <c r="BJ63" s="22"/>
      <c r="BK63" s="22"/>
      <c r="BL63" s="22"/>
      <c r="BM63" s="22"/>
      <c r="BN63" s="24"/>
      <c r="BO63" s="24"/>
    </row>
    <row r="64" spans="1:67" ht="15.5">
      <c r="A64" s="25">
        <f t="shared" si="0"/>
        <v>62</v>
      </c>
      <c r="B64" s="30">
        <v>46039</v>
      </c>
      <c r="C64" s="26" t="s">
        <v>298</v>
      </c>
      <c r="D64" s="27" t="s">
        <v>536</v>
      </c>
      <c r="E64" s="29" t="s">
        <v>537</v>
      </c>
      <c r="F64" s="31">
        <v>1</v>
      </c>
      <c r="G64" s="31" t="s">
        <v>63</v>
      </c>
      <c r="H64" s="31" t="str">
        <f t="shared" si="1"/>
        <v>DONE</v>
      </c>
      <c r="I64" s="31" t="s">
        <v>593</v>
      </c>
      <c r="J64" s="32" t="s">
        <v>93</v>
      </c>
      <c r="K64" s="32" t="s">
        <v>94</v>
      </c>
      <c r="L64" s="25"/>
      <c r="M64" s="25"/>
      <c r="N64" s="25" t="s">
        <v>123</v>
      </c>
      <c r="O64" s="31" t="s">
        <v>72</v>
      </c>
      <c r="P64" s="31" t="s">
        <v>73</v>
      </c>
      <c r="Q64" s="31" t="s">
        <v>81</v>
      </c>
      <c r="R64" s="36">
        <v>200000992530</v>
      </c>
      <c r="S64" s="30">
        <v>46039</v>
      </c>
      <c r="T64" s="26" t="s">
        <v>77</v>
      </c>
      <c r="U64" s="30">
        <v>46057</v>
      </c>
      <c r="V64" s="26">
        <v>4000654717</v>
      </c>
      <c r="W64" s="58">
        <v>42587</v>
      </c>
      <c r="X64" s="34">
        <v>46057</v>
      </c>
      <c r="Y64" s="34" t="str">
        <f t="shared" si="2"/>
        <v>DONE</v>
      </c>
      <c r="Z64" s="36">
        <v>46435</v>
      </c>
      <c r="AA64" s="34">
        <v>46057</v>
      </c>
      <c r="AB64" s="34" t="str">
        <f t="shared" si="3"/>
        <v>DONE</v>
      </c>
      <c r="AC64" s="40" t="s">
        <v>86</v>
      </c>
      <c r="AD64" s="37" t="s">
        <v>638</v>
      </c>
      <c r="AE64" s="42">
        <v>46059</v>
      </c>
      <c r="AF64" s="37" t="str">
        <f t="shared" si="4"/>
        <v>DONE</v>
      </c>
      <c r="AG64" s="42">
        <v>46059</v>
      </c>
      <c r="AH64" s="39">
        <v>46148</v>
      </c>
      <c r="AI64" s="37" t="str">
        <f t="shared" si="5"/>
        <v>PAID</v>
      </c>
      <c r="AJ64" s="45" t="str">
        <f t="array" ref="AJ64">IFERROR(INDEX('[1]Master Price'!$E:$E,MATCH(D64,'[1]Master Price'!$B:$B,0)),"0")</f>
        <v>0</v>
      </c>
      <c r="AK64" s="45">
        <f t="shared" si="29"/>
        <v>0</v>
      </c>
      <c r="AL64" s="46" t="str">
        <f t="shared" si="7"/>
        <v>0-day</v>
      </c>
      <c r="AM64" s="46" t="str">
        <f t="shared" si="8"/>
        <v>18-day</v>
      </c>
      <c r="AN64" s="46" t="str">
        <f t="shared" si="9"/>
        <v>18-day</v>
      </c>
      <c r="AO64" s="46" t="str">
        <f t="shared" si="10"/>
        <v>0-day</v>
      </c>
      <c r="AP64" s="46" t="str">
        <f t="shared" si="11"/>
        <v>2-day</v>
      </c>
      <c r="AQ64" s="46" t="str">
        <f t="shared" si="12"/>
        <v>0-day</v>
      </c>
      <c r="AR64" s="17"/>
      <c r="AS64" s="47" t="str">
        <f t="shared" si="13"/>
        <v/>
      </c>
      <c r="AT64" s="35"/>
      <c r="AU64" s="48"/>
      <c r="AV64" s="48"/>
      <c r="AW64" s="49"/>
      <c r="AX64" s="48"/>
      <c r="AY64" s="49"/>
      <c r="AZ64" s="50"/>
      <c r="BA64" s="51" t="e">
        <f t="shared" ca="1" si="20"/>
        <v>#NAME?</v>
      </c>
      <c r="BB64" s="52" t="e">
        <f t="shared" ca="1" si="21"/>
        <v>#NAME?</v>
      </c>
      <c r="BC64" s="51" t="e">
        <f t="shared" ca="1" si="22"/>
        <v>#NAME?</v>
      </c>
      <c r="BD64" s="54" t="e">
        <f t="shared" ca="1" si="23"/>
        <v>#NAME?</v>
      </c>
      <c r="BE64" s="48" t="e">
        <f t="shared" ca="1" si="24"/>
        <v>#NAME?</v>
      </c>
      <c r="BF64" s="50" t="e">
        <f t="shared" ca="1" si="25"/>
        <v>#NAME?</v>
      </c>
      <c r="BG64" s="56" t="e">
        <f t="shared" ca="1" si="26"/>
        <v>#NAME?</v>
      </c>
      <c r="BH64" s="22"/>
      <c r="BI64" s="22"/>
      <c r="BJ64" s="22"/>
      <c r="BK64" s="22"/>
      <c r="BL64" s="22"/>
      <c r="BM64" s="22"/>
      <c r="BN64" s="24"/>
      <c r="BO64" s="24"/>
    </row>
    <row r="65" spans="1:67" ht="15.5">
      <c r="A65" s="25">
        <f t="shared" si="0"/>
        <v>63</v>
      </c>
      <c r="B65" s="30">
        <v>46040</v>
      </c>
      <c r="C65" s="26" t="s">
        <v>308</v>
      </c>
      <c r="D65" s="27" t="s">
        <v>341</v>
      </c>
      <c r="E65" s="29" t="s">
        <v>342</v>
      </c>
      <c r="F65" s="31">
        <v>1</v>
      </c>
      <c r="G65" s="31" t="s">
        <v>182</v>
      </c>
      <c r="H65" s="31" t="str">
        <f t="shared" si="1"/>
        <v>DONE</v>
      </c>
      <c r="I65" s="31" t="s">
        <v>660</v>
      </c>
      <c r="J65" s="32" t="s">
        <v>115</v>
      </c>
      <c r="K65" s="32" t="s">
        <v>94</v>
      </c>
      <c r="L65" s="25"/>
      <c r="M65" s="25" t="s">
        <v>661</v>
      </c>
      <c r="N65" s="25" t="s">
        <v>123</v>
      </c>
      <c r="O65" s="31" t="s">
        <v>72</v>
      </c>
      <c r="P65" s="31" t="s">
        <v>73</v>
      </c>
      <c r="Q65" s="31" t="s">
        <v>81</v>
      </c>
      <c r="R65" s="26">
        <v>200000992917</v>
      </c>
      <c r="S65" s="30">
        <v>46040</v>
      </c>
      <c r="T65" s="26" t="s">
        <v>77</v>
      </c>
      <c r="U65" s="30">
        <v>46057</v>
      </c>
      <c r="V65" s="26">
        <v>4000654745</v>
      </c>
      <c r="W65" s="58">
        <v>42598</v>
      </c>
      <c r="X65" s="34">
        <v>46058</v>
      </c>
      <c r="Y65" s="34" t="str">
        <f t="shared" si="2"/>
        <v>DONE</v>
      </c>
      <c r="Z65" s="36" t="s">
        <v>662</v>
      </c>
      <c r="AA65" s="34">
        <v>46058</v>
      </c>
      <c r="AB65" s="34" t="str">
        <f t="shared" si="3"/>
        <v>DONE</v>
      </c>
      <c r="AC65" s="25"/>
      <c r="AD65" s="37" t="s">
        <v>663</v>
      </c>
      <c r="AE65" s="42">
        <v>46059</v>
      </c>
      <c r="AF65" s="37" t="str">
        <f t="shared" si="4"/>
        <v>DONE</v>
      </c>
      <c r="AG65" s="42">
        <v>46059</v>
      </c>
      <c r="AH65" s="39">
        <v>46148</v>
      </c>
      <c r="AI65" s="37" t="str">
        <f t="shared" si="5"/>
        <v>PAID</v>
      </c>
      <c r="AJ65" s="45" t="str">
        <f t="array" ref="AJ65">IFERROR(INDEX('[1]Master Price'!$E:$E,MATCH(D65,'[1]Master Price'!$B:$B,0)),"0")</f>
        <v>0</v>
      </c>
      <c r="AK65" s="45">
        <f t="shared" si="29"/>
        <v>0</v>
      </c>
      <c r="AL65" s="46" t="str">
        <f t="shared" si="7"/>
        <v>0-day</v>
      </c>
      <c r="AM65" s="46" t="str">
        <f t="shared" si="8"/>
        <v>17-day</v>
      </c>
      <c r="AN65" s="46" t="str">
        <f t="shared" si="9"/>
        <v>18-day</v>
      </c>
      <c r="AO65" s="46" t="str">
        <f t="shared" si="10"/>
        <v>0-day</v>
      </c>
      <c r="AP65" s="46" t="str">
        <f t="shared" si="11"/>
        <v>1-day</v>
      </c>
      <c r="AQ65" s="46" t="str">
        <f t="shared" si="12"/>
        <v>0-day</v>
      </c>
      <c r="AR65" s="17"/>
      <c r="AS65" s="47" t="str">
        <f t="shared" si="13"/>
        <v/>
      </c>
      <c r="AT65" s="35"/>
      <c r="AU65" s="48"/>
      <c r="AV65" s="48"/>
      <c r="AW65" s="49"/>
      <c r="AX65" s="48"/>
      <c r="AY65" s="49"/>
      <c r="AZ65" s="50"/>
      <c r="BA65" s="51" t="e">
        <f t="shared" ca="1" si="20"/>
        <v>#NAME?</v>
      </c>
      <c r="BB65" s="52" t="e">
        <f t="shared" ca="1" si="21"/>
        <v>#NAME?</v>
      </c>
      <c r="BC65" s="51" t="e">
        <f t="shared" ca="1" si="22"/>
        <v>#NAME?</v>
      </c>
      <c r="BD65" s="54" t="e">
        <f t="shared" ca="1" si="23"/>
        <v>#NAME?</v>
      </c>
      <c r="BE65" s="48" t="e">
        <f t="shared" ca="1" si="24"/>
        <v>#NAME?</v>
      </c>
      <c r="BF65" s="50" t="e">
        <f t="shared" ca="1" si="25"/>
        <v>#NAME?</v>
      </c>
      <c r="BG65" s="56" t="e">
        <f t="shared" ca="1" si="26"/>
        <v>#NAME?</v>
      </c>
      <c r="BH65" s="22"/>
      <c r="BI65" s="22"/>
      <c r="BJ65" s="22"/>
      <c r="BK65" s="22"/>
      <c r="BL65" s="22"/>
      <c r="BM65" s="22"/>
      <c r="BN65" s="24"/>
      <c r="BO65" s="24"/>
    </row>
    <row r="66" spans="1:67" ht="15.5">
      <c r="A66" s="25">
        <f t="shared" si="0"/>
        <v>64</v>
      </c>
      <c r="B66" s="30">
        <v>46040</v>
      </c>
      <c r="C66" s="26" t="s">
        <v>308</v>
      </c>
      <c r="D66" s="27" t="s">
        <v>119</v>
      </c>
      <c r="E66" s="29" t="s">
        <v>120</v>
      </c>
      <c r="F66" s="31">
        <v>1</v>
      </c>
      <c r="G66" s="31" t="s">
        <v>63</v>
      </c>
      <c r="H66" s="31" t="str">
        <f t="shared" si="1"/>
        <v>DONE</v>
      </c>
      <c r="I66" s="31" t="s">
        <v>660</v>
      </c>
      <c r="J66" s="32" t="s">
        <v>115</v>
      </c>
      <c r="K66" s="32" t="s">
        <v>94</v>
      </c>
      <c r="L66" s="25"/>
      <c r="M66" s="25" t="s">
        <v>661</v>
      </c>
      <c r="N66" s="25" t="s">
        <v>123</v>
      </c>
      <c r="O66" s="31" t="s">
        <v>72</v>
      </c>
      <c r="P66" s="31" t="s">
        <v>73</v>
      </c>
      <c r="Q66" s="31" t="s">
        <v>81</v>
      </c>
      <c r="R66" s="26">
        <v>200000992917</v>
      </c>
      <c r="S66" s="30">
        <v>46040</v>
      </c>
      <c r="T66" s="26" t="s">
        <v>77</v>
      </c>
      <c r="U66" s="30">
        <v>46057</v>
      </c>
      <c r="V66" s="26">
        <v>4000654745</v>
      </c>
      <c r="W66" s="58">
        <v>42598</v>
      </c>
      <c r="X66" s="34">
        <v>46058</v>
      </c>
      <c r="Y66" s="34" t="str">
        <f t="shared" si="2"/>
        <v>DONE</v>
      </c>
      <c r="Z66" s="36" t="s">
        <v>662</v>
      </c>
      <c r="AA66" s="34">
        <v>46058</v>
      </c>
      <c r="AB66" s="34" t="str">
        <f t="shared" si="3"/>
        <v>DONE</v>
      </c>
      <c r="AC66" s="25"/>
      <c r="AD66" s="37" t="s">
        <v>663</v>
      </c>
      <c r="AE66" s="42">
        <v>46059</v>
      </c>
      <c r="AF66" s="37" t="str">
        <f t="shared" si="4"/>
        <v>DONE</v>
      </c>
      <c r="AG66" s="42">
        <v>46059</v>
      </c>
      <c r="AH66" s="39">
        <v>46148</v>
      </c>
      <c r="AI66" s="37" t="str">
        <f t="shared" si="5"/>
        <v>PAID</v>
      </c>
      <c r="AJ66" s="45" t="str">
        <f t="array" ref="AJ66">IFERROR(INDEX('[1]Master Price'!$E:$E,MATCH(D66,'[1]Master Price'!$B:$B,0)),"0")</f>
        <v>0</v>
      </c>
      <c r="AK66" s="45">
        <f t="shared" si="29"/>
        <v>0</v>
      </c>
      <c r="AL66" s="46" t="str">
        <f t="shared" si="7"/>
        <v>0-day</v>
      </c>
      <c r="AM66" s="46" t="str">
        <f t="shared" si="8"/>
        <v>17-day</v>
      </c>
      <c r="AN66" s="46" t="str">
        <f t="shared" si="9"/>
        <v>18-day</v>
      </c>
      <c r="AO66" s="46" t="str">
        <f t="shared" si="10"/>
        <v>0-day</v>
      </c>
      <c r="AP66" s="46" t="str">
        <f t="shared" si="11"/>
        <v>1-day</v>
      </c>
      <c r="AQ66" s="46" t="str">
        <f t="shared" si="12"/>
        <v>0-day</v>
      </c>
      <c r="AR66" s="17"/>
      <c r="AS66" s="47" t="str">
        <f t="shared" si="13"/>
        <v/>
      </c>
      <c r="AT66" s="35"/>
      <c r="AU66" s="48"/>
      <c r="AV66" s="48"/>
      <c r="AW66" s="49"/>
      <c r="AX66" s="48"/>
      <c r="AY66" s="49"/>
      <c r="AZ66" s="50"/>
      <c r="BA66" s="51" t="e">
        <f t="shared" ca="1" si="20"/>
        <v>#NAME?</v>
      </c>
      <c r="BB66" s="52" t="e">
        <f t="shared" ca="1" si="21"/>
        <v>#NAME?</v>
      </c>
      <c r="BC66" s="51" t="e">
        <f t="shared" ca="1" si="22"/>
        <v>#NAME?</v>
      </c>
      <c r="BD66" s="54" t="e">
        <f t="shared" ca="1" si="23"/>
        <v>#NAME?</v>
      </c>
      <c r="BE66" s="48" t="e">
        <f t="shared" ca="1" si="24"/>
        <v>#NAME?</v>
      </c>
      <c r="BF66" s="50" t="e">
        <f t="shared" ca="1" si="25"/>
        <v>#NAME?</v>
      </c>
      <c r="BG66" s="56" t="e">
        <f t="shared" ca="1" si="26"/>
        <v>#NAME?</v>
      </c>
      <c r="BH66" s="22"/>
      <c r="BI66" s="22"/>
      <c r="BJ66" s="22"/>
      <c r="BK66" s="22"/>
      <c r="BL66" s="22"/>
      <c r="BM66" s="22"/>
      <c r="BN66" s="24"/>
      <c r="BO66" s="24"/>
    </row>
    <row r="67" spans="1:67" ht="15.5">
      <c r="A67" s="25">
        <f t="shared" si="0"/>
        <v>65</v>
      </c>
      <c r="B67" s="30">
        <v>46042</v>
      </c>
      <c r="C67" s="26" t="s">
        <v>319</v>
      </c>
      <c r="D67" s="73" t="s">
        <v>252</v>
      </c>
      <c r="E67" s="29" t="s">
        <v>253</v>
      </c>
      <c r="F67" s="31">
        <v>1</v>
      </c>
      <c r="G67" s="31" t="s">
        <v>63</v>
      </c>
      <c r="H67" s="31" t="str">
        <f t="shared" si="1"/>
        <v>DONE</v>
      </c>
      <c r="I67" s="31" t="s">
        <v>571</v>
      </c>
      <c r="J67" s="32" t="s">
        <v>173</v>
      </c>
      <c r="K67" s="32" t="s">
        <v>94</v>
      </c>
      <c r="L67" s="32">
        <v>10712</v>
      </c>
      <c r="M67" s="25"/>
      <c r="N67" s="25" t="s">
        <v>123</v>
      </c>
      <c r="O67" s="31" t="s">
        <v>72</v>
      </c>
      <c r="P67" s="31" t="s">
        <v>73</v>
      </c>
      <c r="Q67" s="31" t="s">
        <v>81</v>
      </c>
      <c r="R67" s="26">
        <v>200000994281</v>
      </c>
      <c r="S67" s="30">
        <v>46042</v>
      </c>
      <c r="T67" s="26" t="s">
        <v>77</v>
      </c>
      <c r="U67" s="30">
        <v>46057</v>
      </c>
      <c r="V67" s="76">
        <v>4000654750</v>
      </c>
      <c r="W67" s="58">
        <v>42588</v>
      </c>
      <c r="X67" s="34">
        <v>46057</v>
      </c>
      <c r="Y67" s="34" t="str">
        <f t="shared" si="2"/>
        <v>DONE</v>
      </c>
      <c r="Z67" s="36">
        <v>46434</v>
      </c>
      <c r="AA67" s="34">
        <v>46057</v>
      </c>
      <c r="AB67" s="34" t="str">
        <f t="shared" si="3"/>
        <v>DONE</v>
      </c>
      <c r="AC67" s="25"/>
      <c r="AD67" s="37" t="s">
        <v>670</v>
      </c>
      <c r="AE67" s="42">
        <v>46059</v>
      </c>
      <c r="AF67" s="37" t="str">
        <f t="shared" si="4"/>
        <v>DONE</v>
      </c>
      <c r="AG67" s="42">
        <v>46059</v>
      </c>
      <c r="AH67" s="39">
        <v>46148</v>
      </c>
      <c r="AI67" s="37" t="str">
        <f t="shared" si="5"/>
        <v>PAID</v>
      </c>
      <c r="AJ67" s="45" t="str">
        <f t="array" ref="AJ67">IFERROR(INDEX('[1]Master Price'!$E:$E,MATCH(D67,'[1]Master Price'!$B:$B,0)),"0")</f>
        <v>0</v>
      </c>
      <c r="AK67" s="45">
        <f t="shared" si="29"/>
        <v>0</v>
      </c>
      <c r="AL67" s="46" t="str">
        <f t="shared" si="7"/>
        <v>0-day</v>
      </c>
      <c r="AM67" s="46" t="str">
        <f t="shared" si="8"/>
        <v>15-day</v>
      </c>
      <c r="AN67" s="46" t="str">
        <f t="shared" si="9"/>
        <v>15-day</v>
      </c>
      <c r="AO67" s="46" t="str">
        <f t="shared" si="10"/>
        <v>0-day</v>
      </c>
      <c r="AP67" s="46" t="str">
        <f t="shared" si="11"/>
        <v>2-day</v>
      </c>
      <c r="AQ67" s="46" t="str">
        <f t="shared" si="12"/>
        <v>0-day</v>
      </c>
      <c r="AR67" s="17"/>
      <c r="AS67" s="47" t="str">
        <f t="shared" si="13"/>
        <v/>
      </c>
      <c r="AT67" s="35"/>
      <c r="AU67" s="48"/>
      <c r="AV67" s="48"/>
      <c r="AW67" s="49"/>
      <c r="AX67" s="48"/>
      <c r="AY67" s="49"/>
      <c r="AZ67" s="50"/>
      <c r="BA67" s="51" t="e">
        <f t="shared" ca="1" si="20"/>
        <v>#NAME?</v>
      </c>
      <c r="BB67" s="52" t="e">
        <f t="shared" ca="1" si="21"/>
        <v>#NAME?</v>
      </c>
      <c r="BC67" s="51" t="e">
        <f t="shared" ca="1" si="22"/>
        <v>#NAME?</v>
      </c>
      <c r="BD67" s="54" t="e">
        <f t="shared" ca="1" si="23"/>
        <v>#NAME?</v>
      </c>
      <c r="BE67" s="48" t="e">
        <f t="shared" ca="1" si="24"/>
        <v>#NAME?</v>
      </c>
      <c r="BF67" s="50" t="e">
        <f t="shared" ca="1" si="25"/>
        <v>#NAME?</v>
      </c>
      <c r="BG67" s="56" t="e">
        <f t="shared" ca="1" si="26"/>
        <v>#NAME?</v>
      </c>
      <c r="BH67" s="22"/>
      <c r="BI67" s="22"/>
      <c r="BJ67" s="22"/>
      <c r="BK67" s="22"/>
      <c r="BL67" s="22"/>
      <c r="BM67" s="22"/>
      <c r="BN67" s="24"/>
      <c r="BO67" s="24"/>
    </row>
    <row r="68" spans="1:67" ht="15.5">
      <c r="A68" s="25">
        <f t="shared" si="0"/>
        <v>66</v>
      </c>
      <c r="B68" s="30">
        <v>46042</v>
      </c>
      <c r="C68" s="26" t="s">
        <v>319</v>
      </c>
      <c r="D68" s="73" t="s">
        <v>119</v>
      </c>
      <c r="E68" s="29" t="s">
        <v>120</v>
      </c>
      <c r="F68" s="31">
        <v>1</v>
      </c>
      <c r="G68" s="31" t="s">
        <v>63</v>
      </c>
      <c r="H68" s="31" t="str">
        <f t="shared" si="1"/>
        <v>DONE</v>
      </c>
      <c r="I68" s="31" t="s">
        <v>571</v>
      </c>
      <c r="J68" s="32" t="s">
        <v>173</v>
      </c>
      <c r="K68" s="32" t="s">
        <v>94</v>
      </c>
      <c r="L68" s="32">
        <v>10712</v>
      </c>
      <c r="M68" s="25"/>
      <c r="N68" s="25" t="s">
        <v>123</v>
      </c>
      <c r="O68" s="31" t="s">
        <v>72</v>
      </c>
      <c r="P68" s="31" t="s">
        <v>73</v>
      </c>
      <c r="Q68" s="31" t="s">
        <v>81</v>
      </c>
      <c r="R68" s="26">
        <v>200000994281</v>
      </c>
      <c r="S68" s="30">
        <v>46042</v>
      </c>
      <c r="T68" s="26" t="s">
        <v>77</v>
      </c>
      <c r="U68" s="30">
        <v>46057</v>
      </c>
      <c r="V68" s="76">
        <v>4000654750</v>
      </c>
      <c r="W68" s="58">
        <v>42588</v>
      </c>
      <c r="X68" s="34">
        <v>46057</v>
      </c>
      <c r="Y68" s="34" t="str">
        <f t="shared" si="2"/>
        <v>DONE</v>
      </c>
      <c r="Z68" s="36">
        <v>46434</v>
      </c>
      <c r="AA68" s="34">
        <v>46057</v>
      </c>
      <c r="AB68" s="34" t="str">
        <f t="shared" si="3"/>
        <v>DONE</v>
      </c>
      <c r="AC68" s="25"/>
      <c r="AD68" s="37" t="s">
        <v>670</v>
      </c>
      <c r="AE68" s="42">
        <v>46059</v>
      </c>
      <c r="AF68" s="37" t="str">
        <f t="shared" si="4"/>
        <v>DONE</v>
      </c>
      <c r="AG68" s="42">
        <v>46059</v>
      </c>
      <c r="AH68" s="39">
        <v>46148</v>
      </c>
      <c r="AI68" s="37" t="str">
        <f t="shared" si="5"/>
        <v>PAID</v>
      </c>
      <c r="AJ68" s="45" t="str">
        <f t="array" ref="AJ68">IFERROR(INDEX('[1]Master Price'!$E:$E,MATCH(D68,'[1]Master Price'!$B:$B,0)),"0")</f>
        <v>0</v>
      </c>
      <c r="AK68" s="45">
        <f t="shared" si="29"/>
        <v>0</v>
      </c>
      <c r="AL68" s="46" t="str">
        <f t="shared" si="7"/>
        <v>0-day</v>
      </c>
      <c r="AM68" s="46" t="str">
        <f t="shared" si="8"/>
        <v>15-day</v>
      </c>
      <c r="AN68" s="46" t="str">
        <f t="shared" si="9"/>
        <v>15-day</v>
      </c>
      <c r="AO68" s="46" t="str">
        <f t="shared" si="10"/>
        <v>0-day</v>
      </c>
      <c r="AP68" s="46" t="str">
        <f t="shared" si="11"/>
        <v>2-day</v>
      </c>
      <c r="AQ68" s="46" t="str">
        <f t="shared" si="12"/>
        <v>0-day</v>
      </c>
      <c r="AR68" s="17"/>
      <c r="AS68" s="47" t="str">
        <f t="shared" si="13"/>
        <v/>
      </c>
      <c r="AT68" s="35"/>
      <c r="AU68" s="48"/>
      <c r="AV68" s="48"/>
      <c r="AW68" s="49"/>
      <c r="AX68" s="48"/>
      <c r="AY68" s="49"/>
      <c r="AZ68" s="50"/>
      <c r="BA68" s="51" t="e">
        <f t="shared" ca="1" si="20"/>
        <v>#NAME?</v>
      </c>
      <c r="BB68" s="52" t="e">
        <f t="shared" ca="1" si="21"/>
        <v>#NAME?</v>
      </c>
      <c r="BC68" s="51" t="e">
        <f t="shared" ca="1" si="22"/>
        <v>#NAME?</v>
      </c>
      <c r="BD68" s="54" t="e">
        <f t="shared" ca="1" si="23"/>
        <v>#NAME?</v>
      </c>
      <c r="BE68" s="48" t="e">
        <f t="shared" ca="1" si="24"/>
        <v>#NAME?</v>
      </c>
      <c r="BF68" s="50" t="e">
        <f t="shared" ca="1" si="25"/>
        <v>#NAME?</v>
      </c>
      <c r="BG68" s="56" t="e">
        <f t="shared" ca="1" si="26"/>
        <v>#NAME?</v>
      </c>
      <c r="BH68" s="22"/>
      <c r="BI68" s="22"/>
      <c r="BJ68" s="22"/>
      <c r="BK68" s="22"/>
      <c r="BL68" s="22"/>
      <c r="BM68" s="22"/>
      <c r="BN68" s="24"/>
      <c r="BO68" s="24"/>
    </row>
    <row r="69" spans="1:67" ht="15.5">
      <c r="A69" s="25">
        <f t="shared" si="0"/>
        <v>67</v>
      </c>
      <c r="B69" s="30">
        <v>46042</v>
      </c>
      <c r="C69" s="26" t="s">
        <v>319</v>
      </c>
      <c r="D69" s="73" t="s">
        <v>247</v>
      </c>
      <c r="E69" s="29" t="s">
        <v>248</v>
      </c>
      <c r="F69" s="31">
        <v>1</v>
      </c>
      <c r="G69" s="31" t="s">
        <v>63</v>
      </c>
      <c r="H69" s="31" t="str">
        <f t="shared" si="1"/>
        <v>DONE</v>
      </c>
      <c r="I69" s="31" t="s">
        <v>571</v>
      </c>
      <c r="J69" s="32" t="s">
        <v>173</v>
      </c>
      <c r="K69" s="32" t="s">
        <v>94</v>
      </c>
      <c r="L69" s="32">
        <v>10712</v>
      </c>
      <c r="M69" s="25"/>
      <c r="N69" s="25" t="s">
        <v>123</v>
      </c>
      <c r="O69" s="31" t="s">
        <v>72</v>
      </c>
      <c r="P69" s="31" t="s">
        <v>73</v>
      </c>
      <c r="Q69" s="31" t="s">
        <v>81</v>
      </c>
      <c r="R69" s="26">
        <v>200000994281</v>
      </c>
      <c r="S69" s="30">
        <v>46042</v>
      </c>
      <c r="T69" s="26" t="s">
        <v>77</v>
      </c>
      <c r="U69" s="30">
        <v>46057</v>
      </c>
      <c r="V69" s="76">
        <v>4000654750</v>
      </c>
      <c r="W69" s="58">
        <v>42588</v>
      </c>
      <c r="X69" s="34">
        <v>46057</v>
      </c>
      <c r="Y69" s="34" t="str">
        <f t="shared" si="2"/>
        <v>DONE</v>
      </c>
      <c r="Z69" s="36">
        <v>46434</v>
      </c>
      <c r="AA69" s="34">
        <v>46057</v>
      </c>
      <c r="AB69" s="34" t="str">
        <f t="shared" si="3"/>
        <v>DONE</v>
      </c>
      <c r="AC69" s="25"/>
      <c r="AD69" s="37" t="s">
        <v>670</v>
      </c>
      <c r="AE69" s="42">
        <v>46059</v>
      </c>
      <c r="AF69" s="37" t="str">
        <f t="shared" si="4"/>
        <v>DONE</v>
      </c>
      <c r="AG69" s="42">
        <v>46059</v>
      </c>
      <c r="AH69" s="39">
        <v>46148</v>
      </c>
      <c r="AI69" s="37" t="str">
        <f t="shared" si="5"/>
        <v>PAID</v>
      </c>
      <c r="AJ69" s="45" t="str">
        <f t="array" ref="AJ69">IFERROR(INDEX('[1]Master Price'!$E:$E,MATCH(D69,'[1]Master Price'!$B:$B,0)),"0")</f>
        <v>0</v>
      </c>
      <c r="AK69" s="45">
        <f t="shared" si="29"/>
        <v>0</v>
      </c>
      <c r="AL69" s="46" t="str">
        <f t="shared" si="7"/>
        <v>0-day</v>
      </c>
      <c r="AM69" s="46" t="str">
        <f t="shared" si="8"/>
        <v>15-day</v>
      </c>
      <c r="AN69" s="46" t="str">
        <f t="shared" si="9"/>
        <v>15-day</v>
      </c>
      <c r="AO69" s="46" t="str">
        <f t="shared" si="10"/>
        <v>0-day</v>
      </c>
      <c r="AP69" s="46" t="str">
        <f t="shared" si="11"/>
        <v>2-day</v>
      </c>
      <c r="AQ69" s="46" t="str">
        <f t="shared" si="12"/>
        <v>0-day</v>
      </c>
      <c r="AR69" s="17"/>
      <c r="AS69" s="47" t="str">
        <f t="shared" si="13"/>
        <v/>
      </c>
      <c r="AT69" s="35"/>
      <c r="AU69" s="48"/>
      <c r="AV69" s="48"/>
      <c r="AW69" s="49"/>
      <c r="AX69" s="48"/>
      <c r="AY69" s="49"/>
      <c r="AZ69" s="50"/>
      <c r="BA69" s="51" t="e">
        <f t="shared" ca="1" si="20"/>
        <v>#NAME?</v>
      </c>
      <c r="BB69" s="52" t="e">
        <f t="shared" ca="1" si="21"/>
        <v>#NAME?</v>
      </c>
      <c r="BC69" s="51" t="e">
        <f t="shared" ca="1" si="22"/>
        <v>#NAME?</v>
      </c>
      <c r="BD69" s="54" t="e">
        <f t="shared" ca="1" si="23"/>
        <v>#NAME?</v>
      </c>
      <c r="BE69" s="48" t="e">
        <f t="shared" ca="1" si="24"/>
        <v>#NAME?</v>
      </c>
      <c r="BF69" s="50" t="e">
        <f t="shared" ca="1" si="25"/>
        <v>#NAME?</v>
      </c>
      <c r="BG69" s="56" t="e">
        <f t="shared" ca="1" si="26"/>
        <v>#NAME?</v>
      </c>
      <c r="BH69" s="22"/>
      <c r="BI69" s="22"/>
      <c r="BJ69" s="22"/>
      <c r="BK69" s="22"/>
      <c r="BL69" s="22"/>
      <c r="BM69" s="22"/>
      <c r="BN69" s="24"/>
      <c r="BO69" s="24"/>
    </row>
    <row r="70" spans="1:67" ht="15.5">
      <c r="A70" s="25">
        <f t="shared" si="0"/>
        <v>68</v>
      </c>
      <c r="B70" s="30">
        <v>46045</v>
      </c>
      <c r="C70" s="26" t="s">
        <v>332</v>
      </c>
      <c r="D70" s="73" t="s">
        <v>392</v>
      </c>
      <c r="E70" s="29" t="s">
        <v>393</v>
      </c>
      <c r="F70" s="31">
        <v>1</v>
      </c>
      <c r="G70" s="31" t="s">
        <v>63</v>
      </c>
      <c r="H70" s="31" t="str">
        <f t="shared" si="1"/>
        <v>DONE</v>
      </c>
      <c r="I70" s="31" t="s">
        <v>169</v>
      </c>
      <c r="J70" s="32" t="s">
        <v>170</v>
      </c>
      <c r="K70" s="32" t="s">
        <v>70</v>
      </c>
      <c r="L70" s="32">
        <v>3159</v>
      </c>
      <c r="M70" s="25"/>
      <c r="N70" s="25" t="s">
        <v>123</v>
      </c>
      <c r="O70" s="31" t="s">
        <v>72</v>
      </c>
      <c r="P70" s="31" t="s">
        <v>73</v>
      </c>
      <c r="Q70" s="25" t="s">
        <v>82</v>
      </c>
      <c r="R70" s="26">
        <v>200000995585</v>
      </c>
      <c r="S70" s="30">
        <v>46045</v>
      </c>
      <c r="T70" s="26" t="s">
        <v>77</v>
      </c>
      <c r="U70" s="30">
        <v>46057</v>
      </c>
      <c r="V70" s="76">
        <v>4000654761</v>
      </c>
      <c r="W70" s="58">
        <v>42589</v>
      </c>
      <c r="X70" s="34">
        <v>46057</v>
      </c>
      <c r="Y70" s="34" t="str">
        <f t="shared" si="2"/>
        <v>DONE</v>
      </c>
      <c r="Z70" s="36">
        <v>46433</v>
      </c>
      <c r="AA70" s="34">
        <v>46057</v>
      </c>
      <c r="AB70" s="34" t="str">
        <f t="shared" si="3"/>
        <v>DONE</v>
      </c>
      <c r="AC70" s="25"/>
      <c r="AD70" s="37" t="s">
        <v>691</v>
      </c>
      <c r="AE70" s="42">
        <v>46059</v>
      </c>
      <c r="AF70" s="37" t="str">
        <f t="shared" si="4"/>
        <v>DONE</v>
      </c>
      <c r="AG70" s="42">
        <v>46059</v>
      </c>
      <c r="AH70" s="39">
        <v>46148</v>
      </c>
      <c r="AI70" s="37" t="str">
        <f t="shared" si="5"/>
        <v>PAID</v>
      </c>
      <c r="AJ70" s="45" t="str">
        <f t="array" ref="AJ70">IFERROR(INDEX('[1]Master Price'!$E:$E,MATCH(D70,'[1]Master Price'!$B:$B,0)),"0")</f>
        <v>0</v>
      </c>
      <c r="AK70" s="45">
        <f t="shared" si="29"/>
        <v>0</v>
      </c>
      <c r="AL70" s="46" t="str">
        <f t="shared" si="7"/>
        <v>0-day</v>
      </c>
      <c r="AM70" s="46" t="str">
        <f t="shared" si="8"/>
        <v>12-day</v>
      </c>
      <c r="AN70" s="46" t="str">
        <f t="shared" si="9"/>
        <v>12-day</v>
      </c>
      <c r="AO70" s="46" t="str">
        <f t="shared" si="10"/>
        <v>0-day</v>
      </c>
      <c r="AP70" s="46" t="str">
        <f t="shared" si="11"/>
        <v>2-day</v>
      </c>
      <c r="AQ70" s="46" t="str">
        <f t="shared" si="12"/>
        <v>0-day</v>
      </c>
      <c r="AR70" s="17"/>
      <c r="AS70" s="47" t="str">
        <f t="shared" si="13"/>
        <v/>
      </c>
      <c r="AT70" s="35"/>
      <c r="AU70" s="48"/>
      <c r="AV70" s="48"/>
      <c r="AW70" s="49"/>
      <c r="AX70" s="48"/>
      <c r="AY70" s="49"/>
      <c r="AZ70" s="50"/>
      <c r="BA70" s="51" t="e">
        <f t="shared" ca="1" si="20"/>
        <v>#NAME?</v>
      </c>
      <c r="BB70" s="52" t="e">
        <f t="shared" ca="1" si="21"/>
        <v>#NAME?</v>
      </c>
      <c r="BC70" s="51" t="e">
        <f t="shared" ca="1" si="22"/>
        <v>#NAME?</v>
      </c>
      <c r="BD70" s="54" t="e">
        <f t="shared" ca="1" si="23"/>
        <v>#NAME?</v>
      </c>
      <c r="BE70" s="48" t="e">
        <f t="shared" ca="1" si="24"/>
        <v>#NAME?</v>
      </c>
      <c r="BF70" s="50" t="e">
        <f t="shared" ca="1" si="25"/>
        <v>#NAME?</v>
      </c>
      <c r="BG70" s="56" t="e">
        <f t="shared" ca="1" si="26"/>
        <v>#NAME?</v>
      </c>
      <c r="BH70" s="22"/>
      <c r="BI70" s="22"/>
      <c r="BJ70" s="22"/>
      <c r="BK70" s="22"/>
      <c r="BL70" s="22"/>
      <c r="BM70" s="22"/>
      <c r="BN70" s="24"/>
      <c r="BO70" s="24"/>
    </row>
    <row r="71" spans="1:67" ht="15.5">
      <c r="A71" s="25">
        <f t="shared" si="0"/>
        <v>69</v>
      </c>
      <c r="B71" s="30">
        <v>46045</v>
      </c>
      <c r="C71" s="26" t="s">
        <v>332</v>
      </c>
      <c r="D71" s="73" t="s">
        <v>165</v>
      </c>
      <c r="E71" s="29" t="s">
        <v>166</v>
      </c>
      <c r="F71" s="31">
        <v>1</v>
      </c>
      <c r="G71" s="31" t="s">
        <v>63</v>
      </c>
      <c r="H71" s="31" t="str">
        <f t="shared" si="1"/>
        <v>DONE</v>
      </c>
      <c r="I71" s="31" t="s">
        <v>169</v>
      </c>
      <c r="J71" s="32" t="s">
        <v>170</v>
      </c>
      <c r="K71" s="32" t="s">
        <v>70</v>
      </c>
      <c r="L71" s="32">
        <v>3159</v>
      </c>
      <c r="M71" s="25"/>
      <c r="N71" s="25" t="s">
        <v>123</v>
      </c>
      <c r="O71" s="31" t="s">
        <v>72</v>
      </c>
      <c r="P71" s="31" t="s">
        <v>73</v>
      </c>
      <c r="Q71" s="25" t="s">
        <v>82</v>
      </c>
      <c r="R71" s="26">
        <v>200000995585</v>
      </c>
      <c r="S71" s="30">
        <v>46045</v>
      </c>
      <c r="T71" s="26" t="s">
        <v>77</v>
      </c>
      <c r="U71" s="30">
        <v>46057</v>
      </c>
      <c r="V71" s="76">
        <v>4000654761</v>
      </c>
      <c r="W71" s="58">
        <v>42589</v>
      </c>
      <c r="X71" s="34">
        <v>46057</v>
      </c>
      <c r="Y71" s="34" t="str">
        <f t="shared" si="2"/>
        <v>DONE</v>
      </c>
      <c r="Z71" s="36">
        <v>46433</v>
      </c>
      <c r="AA71" s="34">
        <v>46057</v>
      </c>
      <c r="AB71" s="34" t="str">
        <f t="shared" si="3"/>
        <v>DONE</v>
      </c>
      <c r="AC71" s="25"/>
      <c r="AD71" s="37" t="s">
        <v>691</v>
      </c>
      <c r="AE71" s="42">
        <v>46059</v>
      </c>
      <c r="AF71" s="37" t="str">
        <f t="shared" si="4"/>
        <v>DONE</v>
      </c>
      <c r="AG71" s="42">
        <v>46059</v>
      </c>
      <c r="AH71" s="39">
        <v>46148</v>
      </c>
      <c r="AI71" s="37" t="str">
        <f t="shared" si="5"/>
        <v>PAID</v>
      </c>
      <c r="AJ71" s="45" t="str">
        <f t="array" ref="AJ71">IFERROR(INDEX('[1]Master Price'!$E:$E,MATCH(D71,'[1]Master Price'!$B:$B,0)),"0")</f>
        <v>0</v>
      </c>
      <c r="AK71" s="45">
        <f t="shared" si="29"/>
        <v>0</v>
      </c>
      <c r="AL71" s="46" t="str">
        <f t="shared" si="7"/>
        <v>0-day</v>
      </c>
      <c r="AM71" s="46" t="str">
        <f t="shared" si="8"/>
        <v>12-day</v>
      </c>
      <c r="AN71" s="46" t="str">
        <f t="shared" si="9"/>
        <v>12-day</v>
      </c>
      <c r="AO71" s="46" t="str">
        <f t="shared" si="10"/>
        <v>0-day</v>
      </c>
      <c r="AP71" s="46" t="str">
        <f t="shared" si="11"/>
        <v>2-day</v>
      </c>
      <c r="AQ71" s="46" t="str">
        <f t="shared" si="12"/>
        <v>0-day</v>
      </c>
      <c r="AR71" s="17"/>
      <c r="AS71" s="47" t="str">
        <f t="shared" si="13"/>
        <v/>
      </c>
      <c r="AT71" s="35"/>
      <c r="AU71" s="48"/>
      <c r="AV71" s="48"/>
      <c r="AW71" s="49"/>
      <c r="AX71" s="48"/>
      <c r="AY71" s="49"/>
      <c r="AZ71" s="50"/>
      <c r="BA71" s="51" t="e">
        <f t="shared" ca="1" si="20"/>
        <v>#NAME?</v>
      </c>
      <c r="BB71" s="52" t="e">
        <f t="shared" ca="1" si="21"/>
        <v>#NAME?</v>
      </c>
      <c r="BC71" s="51" t="e">
        <f t="shared" ca="1" si="22"/>
        <v>#NAME?</v>
      </c>
      <c r="BD71" s="54" t="e">
        <f t="shared" ca="1" si="23"/>
        <v>#NAME?</v>
      </c>
      <c r="BE71" s="48" t="e">
        <f t="shared" ca="1" si="24"/>
        <v>#NAME?</v>
      </c>
      <c r="BF71" s="50" t="e">
        <f t="shared" ca="1" si="25"/>
        <v>#NAME?</v>
      </c>
      <c r="BG71" s="56" t="e">
        <f t="shared" ca="1" si="26"/>
        <v>#NAME?</v>
      </c>
      <c r="BH71" s="22"/>
      <c r="BI71" s="22"/>
      <c r="BJ71" s="22"/>
      <c r="BK71" s="22"/>
      <c r="BL71" s="22"/>
      <c r="BM71" s="22"/>
      <c r="BN71" s="24"/>
      <c r="BO71" s="24"/>
    </row>
    <row r="72" spans="1:67" ht="15.5">
      <c r="A72" s="25">
        <f t="shared" si="0"/>
        <v>70</v>
      </c>
      <c r="B72" s="30">
        <v>46045</v>
      </c>
      <c r="C72" s="26" t="s">
        <v>332</v>
      </c>
      <c r="D72" s="73" t="s">
        <v>167</v>
      </c>
      <c r="E72" s="29" t="s">
        <v>168</v>
      </c>
      <c r="F72" s="31">
        <v>1</v>
      </c>
      <c r="G72" s="31" t="s">
        <v>63</v>
      </c>
      <c r="H72" s="31" t="str">
        <f t="shared" si="1"/>
        <v>DONE</v>
      </c>
      <c r="I72" s="31" t="s">
        <v>169</v>
      </c>
      <c r="J72" s="32" t="s">
        <v>170</v>
      </c>
      <c r="K72" s="32" t="s">
        <v>70</v>
      </c>
      <c r="L72" s="32">
        <v>3159</v>
      </c>
      <c r="M72" s="25"/>
      <c r="N72" s="25" t="s">
        <v>123</v>
      </c>
      <c r="O72" s="31" t="s">
        <v>72</v>
      </c>
      <c r="P72" s="31" t="s">
        <v>73</v>
      </c>
      <c r="Q72" s="25" t="s">
        <v>82</v>
      </c>
      <c r="R72" s="26">
        <v>200000995585</v>
      </c>
      <c r="S72" s="30">
        <v>46045</v>
      </c>
      <c r="T72" s="26" t="s">
        <v>77</v>
      </c>
      <c r="U72" s="30">
        <v>46057</v>
      </c>
      <c r="V72" s="76">
        <v>4000654761</v>
      </c>
      <c r="W72" s="58">
        <v>42589</v>
      </c>
      <c r="X72" s="34">
        <v>46057</v>
      </c>
      <c r="Y72" s="34" t="str">
        <f t="shared" si="2"/>
        <v>DONE</v>
      </c>
      <c r="Z72" s="36">
        <v>46433</v>
      </c>
      <c r="AA72" s="34">
        <v>46057</v>
      </c>
      <c r="AB72" s="34" t="str">
        <f t="shared" si="3"/>
        <v>DONE</v>
      </c>
      <c r="AC72" s="25"/>
      <c r="AD72" s="37" t="s">
        <v>691</v>
      </c>
      <c r="AE72" s="42">
        <v>46059</v>
      </c>
      <c r="AF72" s="37" t="str">
        <f t="shared" si="4"/>
        <v>DONE</v>
      </c>
      <c r="AG72" s="42">
        <v>46059</v>
      </c>
      <c r="AH72" s="39">
        <v>46148</v>
      </c>
      <c r="AI72" s="37" t="str">
        <f t="shared" si="5"/>
        <v>PAID</v>
      </c>
      <c r="AJ72" s="45" t="str">
        <f t="array" ref="AJ72">IFERROR(INDEX('[1]Master Price'!$E:$E,MATCH(D72,'[1]Master Price'!$B:$B,0)),"0")</f>
        <v>0</v>
      </c>
      <c r="AK72" s="45">
        <f t="shared" si="29"/>
        <v>0</v>
      </c>
      <c r="AL72" s="46" t="str">
        <f t="shared" si="7"/>
        <v>0-day</v>
      </c>
      <c r="AM72" s="46" t="str">
        <f t="shared" si="8"/>
        <v>12-day</v>
      </c>
      <c r="AN72" s="46" t="str">
        <f t="shared" si="9"/>
        <v>12-day</v>
      </c>
      <c r="AO72" s="46" t="str">
        <f t="shared" si="10"/>
        <v>0-day</v>
      </c>
      <c r="AP72" s="46" t="str">
        <f t="shared" si="11"/>
        <v>2-day</v>
      </c>
      <c r="AQ72" s="46" t="str">
        <f t="shared" si="12"/>
        <v>0-day</v>
      </c>
      <c r="AR72" s="17"/>
      <c r="AS72" s="47" t="str">
        <f t="shared" si="13"/>
        <v/>
      </c>
      <c r="AT72" s="35"/>
      <c r="AU72" s="48"/>
      <c r="AV72" s="48"/>
      <c r="AW72" s="49"/>
      <c r="AX72" s="48"/>
      <c r="AY72" s="49"/>
      <c r="AZ72" s="50"/>
      <c r="BA72" s="51" t="e">
        <f t="shared" ca="1" si="20"/>
        <v>#NAME?</v>
      </c>
      <c r="BB72" s="52" t="e">
        <f t="shared" ca="1" si="21"/>
        <v>#NAME?</v>
      </c>
      <c r="BC72" s="51" t="e">
        <f t="shared" ca="1" si="22"/>
        <v>#NAME?</v>
      </c>
      <c r="BD72" s="54" t="e">
        <f t="shared" ca="1" si="23"/>
        <v>#NAME?</v>
      </c>
      <c r="BE72" s="48" t="e">
        <f t="shared" ca="1" si="24"/>
        <v>#NAME?</v>
      </c>
      <c r="BF72" s="50" t="e">
        <f t="shared" ca="1" si="25"/>
        <v>#NAME?</v>
      </c>
      <c r="BG72" s="56" t="e">
        <f t="shared" ca="1" si="26"/>
        <v>#NAME?</v>
      </c>
      <c r="BH72" s="22"/>
      <c r="BI72" s="22"/>
      <c r="BJ72" s="22"/>
      <c r="BK72" s="22"/>
      <c r="BL72" s="22"/>
      <c r="BM72" s="22"/>
      <c r="BN72" s="24"/>
      <c r="BO72" s="24"/>
    </row>
    <row r="73" spans="1:67" ht="15.5">
      <c r="A73" s="25">
        <f t="shared" si="0"/>
        <v>71</v>
      </c>
      <c r="B73" s="30">
        <v>46045</v>
      </c>
      <c r="C73" s="26" t="s">
        <v>332</v>
      </c>
      <c r="D73" s="73" t="s">
        <v>58</v>
      </c>
      <c r="E73" s="29" t="s">
        <v>59</v>
      </c>
      <c r="F73" s="31">
        <v>1</v>
      </c>
      <c r="G73" s="31" t="s">
        <v>63</v>
      </c>
      <c r="H73" s="31" t="str">
        <f t="shared" si="1"/>
        <v>DONE</v>
      </c>
      <c r="I73" s="31" t="s">
        <v>169</v>
      </c>
      <c r="J73" s="32" t="s">
        <v>170</v>
      </c>
      <c r="K73" s="32" t="s">
        <v>70</v>
      </c>
      <c r="L73" s="32">
        <v>3159</v>
      </c>
      <c r="M73" s="25"/>
      <c r="N73" s="25" t="s">
        <v>123</v>
      </c>
      <c r="O73" s="31" t="s">
        <v>72</v>
      </c>
      <c r="P73" s="31" t="s">
        <v>73</v>
      </c>
      <c r="Q73" s="25" t="s">
        <v>82</v>
      </c>
      <c r="R73" s="26">
        <v>200000995585</v>
      </c>
      <c r="S73" s="30">
        <v>46045</v>
      </c>
      <c r="T73" s="26" t="s">
        <v>77</v>
      </c>
      <c r="U73" s="30">
        <v>46057</v>
      </c>
      <c r="V73" s="76">
        <v>4000654761</v>
      </c>
      <c r="W73" s="58">
        <v>42589</v>
      </c>
      <c r="X73" s="34">
        <v>46057</v>
      </c>
      <c r="Y73" s="34" t="str">
        <f t="shared" si="2"/>
        <v>DONE</v>
      </c>
      <c r="Z73" s="36">
        <v>46433</v>
      </c>
      <c r="AA73" s="34">
        <v>46057</v>
      </c>
      <c r="AB73" s="34" t="str">
        <f t="shared" si="3"/>
        <v>DONE</v>
      </c>
      <c r="AC73" s="25"/>
      <c r="AD73" s="37" t="s">
        <v>691</v>
      </c>
      <c r="AE73" s="42">
        <v>46059</v>
      </c>
      <c r="AF73" s="37" t="str">
        <f t="shared" si="4"/>
        <v>DONE</v>
      </c>
      <c r="AG73" s="42">
        <v>46059</v>
      </c>
      <c r="AH73" s="39">
        <v>46148</v>
      </c>
      <c r="AI73" s="37" t="str">
        <f t="shared" si="5"/>
        <v>PAID</v>
      </c>
      <c r="AJ73" s="45" t="str">
        <f t="array" ref="AJ73">IFERROR(INDEX('[1]Master Price'!$E:$E,MATCH(D73,'[1]Master Price'!$B:$B,0)),"0")</f>
        <v>0</v>
      </c>
      <c r="AK73" s="45">
        <f t="shared" si="29"/>
        <v>0</v>
      </c>
      <c r="AL73" s="46" t="str">
        <f t="shared" si="7"/>
        <v>0-day</v>
      </c>
      <c r="AM73" s="46" t="str">
        <f t="shared" si="8"/>
        <v>12-day</v>
      </c>
      <c r="AN73" s="46" t="str">
        <f t="shared" si="9"/>
        <v>12-day</v>
      </c>
      <c r="AO73" s="46" t="str">
        <f t="shared" si="10"/>
        <v>0-day</v>
      </c>
      <c r="AP73" s="46" t="str">
        <f t="shared" si="11"/>
        <v>2-day</v>
      </c>
      <c r="AQ73" s="46" t="str">
        <f t="shared" si="12"/>
        <v>0-day</v>
      </c>
      <c r="AR73" s="17"/>
      <c r="AS73" s="47" t="str">
        <f t="shared" si="13"/>
        <v/>
      </c>
      <c r="AT73" s="35"/>
      <c r="AU73" s="48"/>
      <c r="AV73" s="48"/>
      <c r="AW73" s="49"/>
      <c r="AX73" s="48"/>
      <c r="AY73" s="49"/>
      <c r="AZ73" s="50"/>
      <c r="BA73" s="51" t="e">
        <f t="shared" ca="1" si="20"/>
        <v>#NAME?</v>
      </c>
      <c r="BB73" s="52" t="e">
        <f t="shared" ca="1" si="21"/>
        <v>#NAME?</v>
      </c>
      <c r="BC73" s="51" t="e">
        <f t="shared" ca="1" si="22"/>
        <v>#NAME?</v>
      </c>
      <c r="BD73" s="54" t="e">
        <f t="shared" ca="1" si="23"/>
        <v>#NAME?</v>
      </c>
      <c r="BE73" s="48" t="e">
        <f t="shared" ca="1" si="24"/>
        <v>#NAME?</v>
      </c>
      <c r="BF73" s="50" t="e">
        <f t="shared" ca="1" si="25"/>
        <v>#NAME?</v>
      </c>
      <c r="BG73" s="56" t="e">
        <f t="shared" ca="1" si="26"/>
        <v>#NAME?</v>
      </c>
      <c r="BH73" s="22"/>
      <c r="BI73" s="22"/>
      <c r="BJ73" s="22"/>
      <c r="BK73" s="22"/>
      <c r="BL73" s="22"/>
      <c r="BM73" s="22"/>
      <c r="BN73" s="24"/>
      <c r="BO73" s="24"/>
    </row>
    <row r="74" spans="1:67" ht="15.5">
      <c r="A74" s="25">
        <f t="shared" si="0"/>
        <v>72</v>
      </c>
      <c r="B74" s="30">
        <v>46045</v>
      </c>
      <c r="C74" s="26" t="s">
        <v>332</v>
      </c>
      <c r="D74" s="73" t="s">
        <v>714</v>
      </c>
      <c r="E74" s="29" t="s">
        <v>715</v>
      </c>
      <c r="F74" s="31">
        <v>3</v>
      </c>
      <c r="G74" s="31" t="s">
        <v>245</v>
      </c>
      <c r="H74" s="31" t="str">
        <f t="shared" si="1"/>
        <v>DONE</v>
      </c>
      <c r="I74" s="31" t="s">
        <v>169</v>
      </c>
      <c r="J74" s="32" t="s">
        <v>170</v>
      </c>
      <c r="K74" s="32" t="s">
        <v>70</v>
      </c>
      <c r="L74" s="32">
        <v>3159</v>
      </c>
      <c r="M74" s="25"/>
      <c r="N74" s="25" t="s">
        <v>123</v>
      </c>
      <c r="O74" s="31" t="s">
        <v>72</v>
      </c>
      <c r="P74" s="31" t="s">
        <v>73</v>
      </c>
      <c r="Q74" s="25" t="s">
        <v>82</v>
      </c>
      <c r="R74" s="26">
        <v>200000995585</v>
      </c>
      <c r="S74" s="30">
        <v>46045</v>
      </c>
      <c r="T74" s="26" t="s">
        <v>77</v>
      </c>
      <c r="U74" s="30">
        <v>46057</v>
      </c>
      <c r="V74" s="76">
        <v>4000654761</v>
      </c>
      <c r="W74" s="58">
        <v>42589</v>
      </c>
      <c r="X74" s="34">
        <v>46057</v>
      </c>
      <c r="Y74" s="34" t="str">
        <f t="shared" si="2"/>
        <v>DONE</v>
      </c>
      <c r="Z74" s="36">
        <v>46433</v>
      </c>
      <c r="AA74" s="34">
        <v>46057</v>
      </c>
      <c r="AB74" s="34" t="str">
        <f t="shared" si="3"/>
        <v>DONE</v>
      </c>
      <c r="AC74" s="25"/>
      <c r="AD74" s="37" t="s">
        <v>691</v>
      </c>
      <c r="AE74" s="42">
        <v>46059</v>
      </c>
      <c r="AF74" s="37" t="str">
        <f t="shared" si="4"/>
        <v>DONE</v>
      </c>
      <c r="AG74" s="42">
        <v>46059</v>
      </c>
      <c r="AH74" s="39">
        <v>46148</v>
      </c>
      <c r="AI74" s="37" t="str">
        <f t="shared" si="5"/>
        <v>PAID</v>
      </c>
      <c r="AJ74" s="45" t="str">
        <f t="array" ref="AJ74">IFERROR(INDEX('[1]Master Price'!$E:$E,MATCH(D74,'[1]Master Price'!$B:$B,0)),"0")</f>
        <v>0</v>
      </c>
      <c r="AK74" s="45">
        <f t="shared" si="29"/>
        <v>0</v>
      </c>
      <c r="AL74" s="46" t="str">
        <f t="shared" si="7"/>
        <v>0-day</v>
      </c>
      <c r="AM74" s="46" t="str">
        <f t="shared" si="8"/>
        <v>12-day</v>
      </c>
      <c r="AN74" s="46" t="str">
        <f t="shared" si="9"/>
        <v>12-day</v>
      </c>
      <c r="AO74" s="46" t="str">
        <f t="shared" si="10"/>
        <v>0-day</v>
      </c>
      <c r="AP74" s="46" t="str">
        <f t="shared" si="11"/>
        <v>2-day</v>
      </c>
      <c r="AQ74" s="46" t="str">
        <f t="shared" si="12"/>
        <v>0-day</v>
      </c>
      <c r="AR74" s="17"/>
      <c r="AS74" s="47" t="str">
        <f t="shared" si="13"/>
        <v/>
      </c>
      <c r="AT74" s="35"/>
      <c r="AU74" s="48"/>
      <c r="AV74" s="48"/>
      <c r="AW74" s="49"/>
      <c r="AX74" s="48"/>
      <c r="AY74" s="49"/>
      <c r="AZ74" s="50"/>
      <c r="BA74" s="51" t="e">
        <f t="shared" ca="1" si="20"/>
        <v>#NAME?</v>
      </c>
      <c r="BB74" s="52" t="e">
        <f t="shared" ca="1" si="21"/>
        <v>#NAME?</v>
      </c>
      <c r="BC74" s="51" t="e">
        <f t="shared" ca="1" si="22"/>
        <v>#NAME?</v>
      </c>
      <c r="BD74" s="54" t="e">
        <f t="shared" ca="1" si="23"/>
        <v>#NAME?</v>
      </c>
      <c r="BE74" s="48" t="e">
        <f t="shared" ca="1" si="24"/>
        <v>#NAME?</v>
      </c>
      <c r="BF74" s="50" t="e">
        <f t="shared" ca="1" si="25"/>
        <v>#NAME?</v>
      </c>
      <c r="BG74" s="56" t="e">
        <f t="shared" ca="1" si="26"/>
        <v>#NAME?</v>
      </c>
      <c r="BH74" s="22"/>
      <c r="BI74" s="22"/>
      <c r="BJ74" s="22"/>
      <c r="BK74" s="22"/>
      <c r="BL74" s="22"/>
      <c r="BM74" s="22"/>
      <c r="BN74" s="24"/>
      <c r="BO74" s="24"/>
    </row>
    <row r="75" spans="1:67" ht="15.5">
      <c r="A75" s="25">
        <f t="shared" si="0"/>
        <v>73</v>
      </c>
      <c r="B75" s="30">
        <v>46045</v>
      </c>
      <c r="C75" s="26" t="s">
        <v>332</v>
      </c>
      <c r="D75" s="73" t="s">
        <v>716</v>
      </c>
      <c r="E75" s="29" t="s">
        <v>717</v>
      </c>
      <c r="F75" s="31">
        <v>5</v>
      </c>
      <c r="G75" s="31" t="s">
        <v>245</v>
      </c>
      <c r="H75" s="31" t="str">
        <f t="shared" si="1"/>
        <v>DONE</v>
      </c>
      <c r="I75" s="31" t="s">
        <v>169</v>
      </c>
      <c r="J75" s="32" t="s">
        <v>170</v>
      </c>
      <c r="K75" s="32" t="s">
        <v>70</v>
      </c>
      <c r="L75" s="32">
        <v>3159</v>
      </c>
      <c r="M75" s="25"/>
      <c r="N75" s="25" t="s">
        <v>123</v>
      </c>
      <c r="O75" s="31" t="s">
        <v>72</v>
      </c>
      <c r="P75" s="31" t="s">
        <v>73</v>
      </c>
      <c r="Q75" s="25" t="s">
        <v>82</v>
      </c>
      <c r="R75" s="26">
        <v>200000995585</v>
      </c>
      <c r="S75" s="30">
        <v>46045</v>
      </c>
      <c r="T75" s="26" t="s">
        <v>77</v>
      </c>
      <c r="U75" s="30">
        <v>46057</v>
      </c>
      <c r="V75" s="76">
        <v>4000654761</v>
      </c>
      <c r="W75" s="58">
        <v>42589</v>
      </c>
      <c r="X75" s="34">
        <v>46057</v>
      </c>
      <c r="Y75" s="34" t="str">
        <f t="shared" si="2"/>
        <v>DONE</v>
      </c>
      <c r="Z75" s="36">
        <v>46433</v>
      </c>
      <c r="AA75" s="34">
        <v>46057</v>
      </c>
      <c r="AB75" s="34" t="str">
        <f t="shared" si="3"/>
        <v>DONE</v>
      </c>
      <c r="AC75" s="25"/>
      <c r="AD75" s="37" t="s">
        <v>691</v>
      </c>
      <c r="AE75" s="42">
        <v>46059</v>
      </c>
      <c r="AF75" s="37" t="str">
        <f t="shared" si="4"/>
        <v>DONE</v>
      </c>
      <c r="AG75" s="42">
        <v>46059</v>
      </c>
      <c r="AH75" s="39">
        <v>46148</v>
      </c>
      <c r="AI75" s="37" t="str">
        <f t="shared" si="5"/>
        <v>PAID</v>
      </c>
      <c r="AJ75" s="45" t="str">
        <f t="array" ref="AJ75">IFERROR(INDEX('[1]Master Price'!$E:$E,MATCH(D75,'[1]Master Price'!$B:$B,0)),"0")</f>
        <v>0</v>
      </c>
      <c r="AK75" s="45">
        <f t="shared" si="29"/>
        <v>0</v>
      </c>
      <c r="AL75" s="46" t="str">
        <f t="shared" si="7"/>
        <v>0-day</v>
      </c>
      <c r="AM75" s="46" t="str">
        <f t="shared" si="8"/>
        <v>12-day</v>
      </c>
      <c r="AN75" s="46" t="str">
        <f t="shared" si="9"/>
        <v>12-day</v>
      </c>
      <c r="AO75" s="46" t="str">
        <f t="shared" si="10"/>
        <v>0-day</v>
      </c>
      <c r="AP75" s="46" t="str">
        <f t="shared" si="11"/>
        <v>2-day</v>
      </c>
      <c r="AQ75" s="46" t="str">
        <f t="shared" si="12"/>
        <v>0-day</v>
      </c>
      <c r="AR75" s="17"/>
      <c r="AS75" s="47" t="str">
        <f t="shared" si="13"/>
        <v/>
      </c>
      <c r="AT75" s="35"/>
      <c r="AU75" s="48"/>
      <c r="AV75" s="48"/>
      <c r="AW75" s="49"/>
      <c r="AX75" s="48"/>
      <c r="AY75" s="49"/>
      <c r="AZ75" s="50"/>
      <c r="BA75" s="51" t="e">
        <f t="shared" ca="1" si="20"/>
        <v>#NAME?</v>
      </c>
      <c r="BB75" s="52" t="e">
        <f t="shared" ca="1" si="21"/>
        <v>#NAME?</v>
      </c>
      <c r="BC75" s="51" t="e">
        <f t="shared" ca="1" si="22"/>
        <v>#NAME?</v>
      </c>
      <c r="BD75" s="54" t="e">
        <f t="shared" ca="1" si="23"/>
        <v>#NAME?</v>
      </c>
      <c r="BE75" s="48" t="e">
        <f t="shared" ca="1" si="24"/>
        <v>#NAME?</v>
      </c>
      <c r="BF75" s="50" t="e">
        <f t="shared" ca="1" si="25"/>
        <v>#NAME?</v>
      </c>
      <c r="BG75" s="56" t="e">
        <f t="shared" ca="1" si="26"/>
        <v>#NAME?</v>
      </c>
      <c r="BH75" s="22"/>
      <c r="BI75" s="22"/>
      <c r="BJ75" s="22"/>
      <c r="BK75" s="22"/>
      <c r="BL75" s="22"/>
      <c r="BM75" s="22"/>
      <c r="BN75" s="24"/>
      <c r="BO75" s="24"/>
    </row>
    <row r="76" spans="1:67" ht="15.5">
      <c r="A76" s="25">
        <f t="shared" si="0"/>
        <v>74</v>
      </c>
      <c r="B76" s="30">
        <v>46045</v>
      </c>
      <c r="C76" s="26" t="s">
        <v>332</v>
      </c>
      <c r="D76" s="73" t="s">
        <v>506</v>
      </c>
      <c r="E76" s="29" t="s">
        <v>507</v>
      </c>
      <c r="F76" s="31">
        <v>3</v>
      </c>
      <c r="G76" s="31" t="s">
        <v>245</v>
      </c>
      <c r="H76" s="31" t="str">
        <f t="shared" si="1"/>
        <v>DONE</v>
      </c>
      <c r="I76" s="31" t="s">
        <v>169</v>
      </c>
      <c r="J76" s="32" t="s">
        <v>170</v>
      </c>
      <c r="K76" s="32" t="s">
        <v>70</v>
      </c>
      <c r="L76" s="32">
        <v>3159</v>
      </c>
      <c r="M76" s="25"/>
      <c r="N76" s="25" t="s">
        <v>123</v>
      </c>
      <c r="O76" s="31" t="s">
        <v>72</v>
      </c>
      <c r="P76" s="31" t="s">
        <v>73</v>
      </c>
      <c r="Q76" s="25" t="s">
        <v>82</v>
      </c>
      <c r="R76" s="26">
        <v>200000995585</v>
      </c>
      <c r="S76" s="30">
        <v>46045</v>
      </c>
      <c r="T76" s="26" t="s">
        <v>77</v>
      </c>
      <c r="U76" s="30">
        <v>46057</v>
      </c>
      <c r="V76" s="76">
        <v>4000654761</v>
      </c>
      <c r="W76" s="58">
        <v>42589</v>
      </c>
      <c r="X76" s="34">
        <v>46057</v>
      </c>
      <c r="Y76" s="34" t="str">
        <f t="shared" si="2"/>
        <v>DONE</v>
      </c>
      <c r="Z76" s="36">
        <v>46433</v>
      </c>
      <c r="AA76" s="34">
        <v>46057</v>
      </c>
      <c r="AB76" s="34" t="str">
        <f t="shared" si="3"/>
        <v>DONE</v>
      </c>
      <c r="AC76" s="25"/>
      <c r="AD76" s="37" t="s">
        <v>691</v>
      </c>
      <c r="AE76" s="42">
        <v>46059</v>
      </c>
      <c r="AF76" s="37" t="str">
        <f t="shared" si="4"/>
        <v>DONE</v>
      </c>
      <c r="AG76" s="42">
        <v>46059</v>
      </c>
      <c r="AH76" s="39">
        <v>46148</v>
      </c>
      <c r="AI76" s="37" t="str">
        <f t="shared" si="5"/>
        <v>PAID</v>
      </c>
      <c r="AJ76" s="45" t="str">
        <f t="array" ref="AJ76">IFERROR(INDEX('[1]Master Price'!$E:$E,MATCH(D76,'[1]Master Price'!$B:$B,0)),"0")</f>
        <v>0</v>
      </c>
      <c r="AK76" s="45">
        <f t="shared" si="29"/>
        <v>0</v>
      </c>
      <c r="AL76" s="46" t="str">
        <f t="shared" si="7"/>
        <v>0-day</v>
      </c>
      <c r="AM76" s="46" t="str">
        <f t="shared" si="8"/>
        <v>12-day</v>
      </c>
      <c r="AN76" s="46" t="str">
        <f t="shared" si="9"/>
        <v>12-day</v>
      </c>
      <c r="AO76" s="46" t="str">
        <f t="shared" si="10"/>
        <v>0-day</v>
      </c>
      <c r="AP76" s="46" t="str">
        <f t="shared" si="11"/>
        <v>2-day</v>
      </c>
      <c r="AQ76" s="46" t="str">
        <f t="shared" si="12"/>
        <v>0-day</v>
      </c>
      <c r="AR76" s="17"/>
      <c r="AS76" s="47" t="str">
        <f t="shared" si="13"/>
        <v/>
      </c>
      <c r="AT76" s="35"/>
      <c r="AU76" s="48"/>
      <c r="AV76" s="48"/>
      <c r="AW76" s="49"/>
      <c r="AX76" s="48"/>
      <c r="AY76" s="49"/>
      <c r="AZ76" s="50"/>
      <c r="BA76" s="51" t="e">
        <f t="shared" ca="1" si="20"/>
        <v>#NAME?</v>
      </c>
      <c r="BB76" s="52" t="e">
        <f t="shared" ca="1" si="21"/>
        <v>#NAME?</v>
      </c>
      <c r="BC76" s="51" t="e">
        <f t="shared" ca="1" si="22"/>
        <v>#NAME?</v>
      </c>
      <c r="BD76" s="54" t="e">
        <f t="shared" ca="1" si="23"/>
        <v>#NAME?</v>
      </c>
      <c r="BE76" s="48" t="e">
        <f t="shared" ca="1" si="24"/>
        <v>#NAME?</v>
      </c>
      <c r="BF76" s="50" t="e">
        <f t="shared" ca="1" si="25"/>
        <v>#NAME?</v>
      </c>
      <c r="BG76" s="56" t="e">
        <f t="shared" ca="1" si="26"/>
        <v>#NAME?</v>
      </c>
      <c r="BH76" s="22"/>
      <c r="BI76" s="22"/>
      <c r="BJ76" s="22"/>
      <c r="BK76" s="22"/>
      <c r="BL76" s="22"/>
      <c r="BM76" s="22"/>
      <c r="BN76" s="24"/>
      <c r="BO76" s="24"/>
    </row>
    <row r="77" spans="1:67" ht="15.5">
      <c r="A77" s="25">
        <f t="shared" si="0"/>
        <v>75</v>
      </c>
      <c r="B77" s="30">
        <v>46045</v>
      </c>
      <c r="C77" s="26" t="s">
        <v>339</v>
      </c>
      <c r="D77" s="27" t="s">
        <v>58</v>
      </c>
      <c r="E77" s="29" t="s">
        <v>59</v>
      </c>
      <c r="F77" s="31">
        <v>1</v>
      </c>
      <c r="G77" s="31" t="s">
        <v>63</v>
      </c>
      <c r="H77" s="31" t="str">
        <f t="shared" si="1"/>
        <v>DONE</v>
      </c>
      <c r="I77" s="31" t="s">
        <v>727</v>
      </c>
      <c r="J77" s="32" t="s">
        <v>170</v>
      </c>
      <c r="K77" s="32" t="s">
        <v>70</v>
      </c>
      <c r="L77" s="31">
        <v>15.747</v>
      </c>
      <c r="M77" s="25"/>
      <c r="N77" s="31" t="s">
        <v>78</v>
      </c>
      <c r="O77" s="31" t="s">
        <v>72</v>
      </c>
      <c r="P77" s="31" t="s">
        <v>73</v>
      </c>
      <c r="Q77" s="25" t="s">
        <v>82</v>
      </c>
      <c r="R77" s="26">
        <v>200000997604</v>
      </c>
      <c r="S77" s="30">
        <v>46048</v>
      </c>
      <c r="T77" s="26" t="s">
        <v>77</v>
      </c>
      <c r="U77" s="30">
        <v>46057</v>
      </c>
      <c r="V77" s="76">
        <v>4000654769</v>
      </c>
      <c r="W77" s="58">
        <v>42590</v>
      </c>
      <c r="X77" s="34">
        <v>46057</v>
      </c>
      <c r="Y77" s="34" t="str">
        <f t="shared" si="2"/>
        <v>DONE</v>
      </c>
      <c r="Z77" s="36">
        <v>46432</v>
      </c>
      <c r="AA77" s="34">
        <v>46057</v>
      </c>
      <c r="AB77" s="34" t="str">
        <f t="shared" si="3"/>
        <v>DONE</v>
      </c>
      <c r="AC77" s="25"/>
      <c r="AD77" s="37" t="s">
        <v>728</v>
      </c>
      <c r="AE77" s="42">
        <v>46059</v>
      </c>
      <c r="AF77" s="37" t="str">
        <f t="shared" si="4"/>
        <v>DONE</v>
      </c>
      <c r="AG77" s="42">
        <v>46059</v>
      </c>
      <c r="AH77" s="39">
        <v>46148</v>
      </c>
      <c r="AI77" s="37" t="str">
        <f t="shared" si="5"/>
        <v>PAID</v>
      </c>
      <c r="AJ77" s="45" t="str">
        <f t="array" ref="AJ77">IFERROR(INDEX('[1]Master Price'!$E:$E,MATCH(D77,'[1]Master Price'!$B:$B,0)),"0")</f>
        <v>0</v>
      </c>
      <c r="AK77" s="45">
        <f t="shared" si="29"/>
        <v>0</v>
      </c>
      <c r="AL77" s="46" t="str">
        <f t="shared" si="7"/>
        <v>0-day</v>
      </c>
      <c r="AM77" s="46" t="str">
        <f t="shared" si="8"/>
        <v>9-day</v>
      </c>
      <c r="AN77" s="46" t="str">
        <f t="shared" si="9"/>
        <v>9-day</v>
      </c>
      <c r="AO77" s="46" t="str">
        <f t="shared" si="10"/>
        <v>0-day</v>
      </c>
      <c r="AP77" s="46" t="str">
        <f t="shared" si="11"/>
        <v>2-day</v>
      </c>
      <c r="AQ77" s="46" t="str">
        <f t="shared" si="12"/>
        <v>0-day</v>
      </c>
      <c r="AR77" s="17"/>
      <c r="AS77" s="47" t="str">
        <f t="shared" si="13"/>
        <v/>
      </c>
      <c r="AT77" s="35"/>
      <c r="AU77" s="48"/>
      <c r="AV77" s="48"/>
      <c r="AW77" s="49"/>
      <c r="AX77" s="48"/>
      <c r="AY77" s="49"/>
      <c r="AZ77" s="50"/>
      <c r="BA77" s="51" t="e">
        <f t="shared" ca="1" si="20"/>
        <v>#NAME?</v>
      </c>
      <c r="BB77" s="52" t="e">
        <f t="shared" ca="1" si="21"/>
        <v>#NAME?</v>
      </c>
      <c r="BC77" s="51" t="e">
        <f t="shared" ca="1" si="22"/>
        <v>#NAME?</v>
      </c>
      <c r="BD77" s="54" t="e">
        <f t="shared" ca="1" si="23"/>
        <v>#NAME?</v>
      </c>
      <c r="BE77" s="48" t="e">
        <f t="shared" ca="1" si="24"/>
        <v>#NAME?</v>
      </c>
      <c r="BF77" s="50" t="e">
        <f t="shared" ca="1" si="25"/>
        <v>#NAME?</v>
      </c>
      <c r="BG77" s="56" t="e">
        <f t="shared" ca="1" si="26"/>
        <v>#NAME?</v>
      </c>
      <c r="BH77" s="22"/>
      <c r="BI77" s="22"/>
      <c r="BJ77" s="22"/>
      <c r="BK77" s="22"/>
      <c r="BL77" s="22"/>
      <c r="BM77" s="22"/>
      <c r="BN77" s="24"/>
      <c r="BO77" s="24"/>
    </row>
    <row r="78" spans="1:67" ht="15.5">
      <c r="A78" s="25">
        <f t="shared" si="0"/>
        <v>76</v>
      </c>
      <c r="B78" s="30">
        <v>46045</v>
      </c>
      <c r="C78" s="26" t="s">
        <v>339</v>
      </c>
      <c r="D78" s="27" t="s">
        <v>167</v>
      </c>
      <c r="E78" s="29" t="s">
        <v>168</v>
      </c>
      <c r="F78" s="31">
        <v>1</v>
      </c>
      <c r="G78" s="31" t="s">
        <v>63</v>
      </c>
      <c r="H78" s="31" t="str">
        <f t="shared" si="1"/>
        <v>DONE</v>
      </c>
      <c r="I78" s="31" t="s">
        <v>727</v>
      </c>
      <c r="J78" s="32" t="s">
        <v>170</v>
      </c>
      <c r="K78" s="32" t="s">
        <v>70</v>
      </c>
      <c r="L78" s="31">
        <v>15.747</v>
      </c>
      <c r="M78" s="25"/>
      <c r="N78" s="31" t="s">
        <v>78</v>
      </c>
      <c r="O78" s="31" t="s">
        <v>72</v>
      </c>
      <c r="P78" s="31" t="s">
        <v>73</v>
      </c>
      <c r="Q78" s="25" t="s">
        <v>82</v>
      </c>
      <c r="R78" s="26">
        <v>200000997604</v>
      </c>
      <c r="S78" s="30">
        <v>46048</v>
      </c>
      <c r="T78" s="26" t="s">
        <v>77</v>
      </c>
      <c r="U78" s="30">
        <v>46057</v>
      </c>
      <c r="V78" s="76">
        <v>4000654769</v>
      </c>
      <c r="W78" s="58">
        <v>42590</v>
      </c>
      <c r="X78" s="34">
        <v>46057</v>
      </c>
      <c r="Y78" s="34" t="str">
        <f t="shared" si="2"/>
        <v>DONE</v>
      </c>
      <c r="Z78" s="36">
        <v>46432</v>
      </c>
      <c r="AA78" s="34">
        <v>46057</v>
      </c>
      <c r="AB78" s="34" t="str">
        <f t="shared" si="3"/>
        <v>DONE</v>
      </c>
      <c r="AC78" s="25"/>
      <c r="AD78" s="37" t="s">
        <v>728</v>
      </c>
      <c r="AE78" s="42">
        <v>46059</v>
      </c>
      <c r="AF78" s="37" t="str">
        <f t="shared" si="4"/>
        <v>DONE</v>
      </c>
      <c r="AG78" s="42">
        <v>46059</v>
      </c>
      <c r="AH78" s="39">
        <v>46148</v>
      </c>
      <c r="AI78" s="37" t="str">
        <f t="shared" si="5"/>
        <v>PAID</v>
      </c>
      <c r="AJ78" s="45" t="str">
        <f t="array" ref="AJ78">IFERROR(INDEX('[1]Master Price'!$E:$E,MATCH(D78,'[1]Master Price'!$B:$B,0)),"0")</f>
        <v>0</v>
      </c>
      <c r="AK78" s="45">
        <f t="shared" si="29"/>
        <v>0</v>
      </c>
      <c r="AL78" s="46" t="str">
        <f t="shared" si="7"/>
        <v>0-day</v>
      </c>
      <c r="AM78" s="46" t="str">
        <f t="shared" si="8"/>
        <v>9-day</v>
      </c>
      <c r="AN78" s="46" t="str">
        <f t="shared" si="9"/>
        <v>9-day</v>
      </c>
      <c r="AO78" s="46" t="str">
        <f t="shared" si="10"/>
        <v>0-day</v>
      </c>
      <c r="AP78" s="46" t="str">
        <f t="shared" si="11"/>
        <v>2-day</v>
      </c>
      <c r="AQ78" s="46" t="str">
        <f t="shared" si="12"/>
        <v>0-day</v>
      </c>
      <c r="AR78" s="17"/>
      <c r="AS78" s="47" t="str">
        <f t="shared" si="13"/>
        <v/>
      </c>
      <c r="AT78" s="35"/>
      <c r="AU78" s="48"/>
      <c r="AV78" s="48"/>
      <c r="AW78" s="49"/>
      <c r="AX78" s="48"/>
      <c r="AY78" s="49"/>
      <c r="AZ78" s="50"/>
      <c r="BA78" s="51" t="e">
        <f t="shared" ca="1" si="20"/>
        <v>#NAME?</v>
      </c>
      <c r="BB78" s="52" t="e">
        <f t="shared" ca="1" si="21"/>
        <v>#NAME?</v>
      </c>
      <c r="BC78" s="51" t="e">
        <f t="shared" ca="1" si="22"/>
        <v>#NAME?</v>
      </c>
      <c r="BD78" s="54" t="e">
        <f t="shared" ca="1" si="23"/>
        <v>#NAME?</v>
      </c>
      <c r="BE78" s="48" t="e">
        <f t="shared" ca="1" si="24"/>
        <v>#NAME?</v>
      </c>
      <c r="BF78" s="50" t="e">
        <f t="shared" ca="1" si="25"/>
        <v>#NAME?</v>
      </c>
      <c r="BG78" s="56" t="e">
        <f t="shared" ca="1" si="26"/>
        <v>#NAME?</v>
      </c>
      <c r="BH78" s="22"/>
      <c r="BI78" s="22"/>
      <c r="BJ78" s="22"/>
      <c r="BK78" s="22"/>
      <c r="BL78" s="22"/>
      <c r="BM78" s="22"/>
      <c r="BN78" s="24"/>
      <c r="BO78" s="24"/>
    </row>
    <row r="79" spans="1:67" ht="15.5">
      <c r="A79" s="25">
        <f t="shared" si="0"/>
        <v>77</v>
      </c>
      <c r="B79" s="30">
        <v>46045</v>
      </c>
      <c r="C79" s="26" t="s">
        <v>339</v>
      </c>
      <c r="D79" s="27" t="s">
        <v>119</v>
      </c>
      <c r="E79" s="29" t="s">
        <v>120</v>
      </c>
      <c r="F79" s="31">
        <v>1</v>
      </c>
      <c r="G79" s="31" t="s">
        <v>63</v>
      </c>
      <c r="H79" s="31" t="str">
        <f t="shared" si="1"/>
        <v>DONE</v>
      </c>
      <c r="I79" s="31" t="s">
        <v>727</v>
      </c>
      <c r="J79" s="32" t="s">
        <v>170</v>
      </c>
      <c r="K79" s="32" t="s">
        <v>70</v>
      </c>
      <c r="L79" s="31">
        <v>15.747</v>
      </c>
      <c r="M79" s="25"/>
      <c r="N79" s="31" t="s">
        <v>78</v>
      </c>
      <c r="O79" s="31" t="s">
        <v>72</v>
      </c>
      <c r="P79" s="31" t="s">
        <v>73</v>
      </c>
      <c r="Q79" s="25" t="s">
        <v>82</v>
      </c>
      <c r="R79" s="26">
        <v>200000997604</v>
      </c>
      <c r="S79" s="30">
        <v>46048</v>
      </c>
      <c r="T79" s="26" t="s">
        <v>77</v>
      </c>
      <c r="U79" s="30">
        <v>46057</v>
      </c>
      <c r="V79" s="76">
        <v>4000654769</v>
      </c>
      <c r="W79" s="58">
        <v>42590</v>
      </c>
      <c r="X79" s="34">
        <v>46057</v>
      </c>
      <c r="Y79" s="34" t="str">
        <f t="shared" si="2"/>
        <v>DONE</v>
      </c>
      <c r="Z79" s="36">
        <v>46432</v>
      </c>
      <c r="AA79" s="34">
        <v>46057</v>
      </c>
      <c r="AB79" s="34" t="str">
        <f t="shared" si="3"/>
        <v>DONE</v>
      </c>
      <c r="AC79" s="25"/>
      <c r="AD79" s="37" t="s">
        <v>728</v>
      </c>
      <c r="AE79" s="42">
        <v>46059</v>
      </c>
      <c r="AF79" s="37" t="str">
        <f t="shared" si="4"/>
        <v>DONE</v>
      </c>
      <c r="AG79" s="42">
        <v>46059</v>
      </c>
      <c r="AH79" s="39">
        <v>46148</v>
      </c>
      <c r="AI79" s="37" t="str">
        <f t="shared" si="5"/>
        <v>PAID</v>
      </c>
      <c r="AJ79" s="45" t="str">
        <f t="array" ref="AJ79">IFERROR(INDEX('[1]Master Price'!$E:$E,MATCH(D79,'[1]Master Price'!$B:$B,0)),"0")</f>
        <v>0</v>
      </c>
      <c r="AK79" s="45">
        <f t="shared" si="29"/>
        <v>0</v>
      </c>
      <c r="AL79" s="46" t="str">
        <f t="shared" si="7"/>
        <v>0-day</v>
      </c>
      <c r="AM79" s="46" t="str">
        <f t="shared" si="8"/>
        <v>9-day</v>
      </c>
      <c r="AN79" s="46" t="str">
        <f t="shared" si="9"/>
        <v>9-day</v>
      </c>
      <c r="AO79" s="46" t="str">
        <f t="shared" si="10"/>
        <v>0-day</v>
      </c>
      <c r="AP79" s="46" t="str">
        <f t="shared" si="11"/>
        <v>2-day</v>
      </c>
      <c r="AQ79" s="46" t="str">
        <f t="shared" si="12"/>
        <v>0-day</v>
      </c>
      <c r="AR79" s="17"/>
      <c r="AS79" s="47" t="str">
        <f t="shared" si="13"/>
        <v/>
      </c>
      <c r="AT79" s="35"/>
      <c r="AU79" s="48"/>
      <c r="AV79" s="48"/>
      <c r="AW79" s="49"/>
      <c r="AX79" s="48"/>
      <c r="AY79" s="49"/>
      <c r="AZ79" s="50"/>
      <c r="BA79" s="51" t="e">
        <f t="shared" ca="1" si="20"/>
        <v>#NAME?</v>
      </c>
      <c r="BB79" s="52" t="e">
        <f t="shared" ca="1" si="21"/>
        <v>#NAME?</v>
      </c>
      <c r="BC79" s="51" t="e">
        <f t="shared" ca="1" si="22"/>
        <v>#NAME?</v>
      </c>
      <c r="BD79" s="54" t="e">
        <f t="shared" ca="1" si="23"/>
        <v>#NAME?</v>
      </c>
      <c r="BE79" s="48" t="e">
        <f t="shared" ca="1" si="24"/>
        <v>#NAME?</v>
      </c>
      <c r="BF79" s="50" t="e">
        <f t="shared" ca="1" si="25"/>
        <v>#NAME?</v>
      </c>
      <c r="BG79" s="56" t="e">
        <f t="shared" ca="1" si="26"/>
        <v>#NAME?</v>
      </c>
      <c r="BH79" s="22"/>
      <c r="BI79" s="22"/>
      <c r="BJ79" s="22"/>
      <c r="BK79" s="22"/>
      <c r="BL79" s="22"/>
      <c r="BM79" s="22"/>
      <c r="BN79" s="24"/>
      <c r="BO79" s="24"/>
    </row>
    <row r="80" spans="1:67" ht="15.5">
      <c r="A80" s="25">
        <f t="shared" si="0"/>
        <v>78</v>
      </c>
      <c r="B80" s="30">
        <v>46045</v>
      </c>
      <c r="C80" s="26" t="s">
        <v>339</v>
      </c>
      <c r="D80" s="27" t="s">
        <v>328</v>
      </c>
      <c r="E80" s="29" t="s">
        <v>329</v>
      </c>
      <c r="F80" s="31">
        <v>1</v>
      </c>
      <c r="G80" s="31" t="s">
        <v>63</v>
      </c>
      <c r="H80" s="31" t="str">
        <f t="shared" si="1"/>
        <v>DONE</v>
      </c>
      <c r="I80" s="31" t="s">
        <v>727</v>
      </c>
      <c r="J80" s="32" t="s">
        <v>170</v>
      </c>
      <c r="K80" s="32" t="s">
        <v>70</v>
      </c>
      <c r="L80" s="31">
        <v>15.747</v>
      </c>
      <c r="M80" s="25"/>
      <c r="N80" s="31" t="s">
        <v>78</v>
      </c>
      <c r="O80" s="31" t="s">
        <v>72</v>
      </c>
      <c r="P80" s="31" t="s">
        <v>73</v>
      </c>
      <c r="Q80" s="25" t="s">
        <v>82</v>
      </c>
      <c r="R80" s="26">
        <v>200000997604</v>
      </c>
      <c r="S80" s="30">
        <v>46048</v>
      </c>
      <c r="T80" s="26" t="s">
        <v>77</v>
      </c>
      <c r="U80" s="30">
        <v>46057</v>
      </c>
      <c r="V80" s="76">
        <v>4000654769</v>
      </c>
      <c r="W80" s="58">
        <v>42590</v>
      </c>
      <c r="X80" s="34">
        <v>46057</v>
      </c>
      <c r="Y80" s="34" t="str">
        <f t="shared" si="2"/>
        <v>DONE</v>
      </c>
      <c r="Z80" s="36">
        <v>46432</v>
      </c>
      <c r="AA80" s="34">
        <v>46057</v>
      </c>
      <c r="AB80" s="34" t="str">
        <f t="shared" si="3"/>
        <v>DONE</v>
      </c>
      <c r="AC80" s="25"/>
      <c r="AD80" s="37" t="s">
        <v>728</v>
      </c>
      <c r="AE80" s="42">
        <v>46059</v>
      </c>
      <c r="AF80" s="37" t="str">
        <f t="shared" si="4"/>
        <v>DONE</v>
      </c>
      <c r="AG80" s="42">
        <v>46059</v>
      </c>
      <c r="AH80" s="39">
        <v>46148</v>
      </c>
      <c r="AI80" s="37" t="str">
        <f t="shared" si="5"/>
        <v>PAID</v>
      </c>
      <c r="AJ80" s="45" t="str">
        <f t="array" ref="AJ80">IFERROR(INDEX('[1]Master Price'!$E:$E,MATCH(D80,'[1]Master Price'!$B:$B,0)),"0")</f>
        <v>0</v>
      </c>
      <c r="AK80" s="45">
        <f t="shared" si="29"/>
        <v>0</v>
      </c>
      <c r="AL80" s="46" t="str">
        <f t="shared" si="7"/>
        <v>0-day</v>
      </c>
      <c r="AM80" s="46" t="str">
        <f t="shared" si="8"/>
        <v>9-day</v>
      </c>
      <c r="AN80" s="46" t="str">
        <f t="shared" si="9"/>
        <v>9-day</v>
      </c>
      <c r="AO80" s="46" t="str">
        <f t="shared" si="10"/>
        <v>0-day</v>
      </c>
      <c r="AP80" s="46" t="str">
        <f t="shared" si="11"/>
        <v>2-day</v>
      </c>
      <c r="AQ80" s="46" t="str">
        <f t="shared" si="12"/>
        <v>0-day</v>
      </c>
      <c r="AR80" s="17"/>
      <c r="AS80" s="47" t="str">
        <f t="shared" si="13"/>
        <v/>
      </c>
      <c r="AT80" s="35"/>
      <c r="AU80" s="48"/>
      <c r="AV80" s="48"/>
      <c r="AW80" s="49"/>
      <c r="AX80" s="48"/>
      <c r="AY80" s="49"/>
      <c r="AZ80" s="50"/>
      <c r="BA80" s="51" t="e">
        <f t="shared" ca="1" si="20"/>
        <v>#NAME?</v>
      </c>
      <c r="BB80" s="52" t="e">
        <f t="shared" ca="1" si="21"/>
        <v>#NAME?</v>
      </c>
      <c r="BC80" s="51" t="e">
        <f t="shared" ca="1" si="22"/>
        <v>#NAME?</v>
      </c>
      <c r="BD80" s="54" t="e">
        <f t="shared" ca="1" si="23"/>
        <v>#NAME?</v>
      </c>
      <c r="BE80" s="48" t="e">
        <f t="shared" ca="1" si="24"/>
        <v>#NAME?</v>
      </c>
      <c r="BF80" s="50" t="e">
        <f t="shared" ca="1" si="25"/>
        <v>#NAME?</v>
      </c>
      <c r="BG80" s="56" t="e">
        <f t="shared" ca="1" si="26"/>
        <v>#NAME?</v>
      </c>
      <c r="BH80" s="22"/>
      <c r="BI80" s="22"/>
      <c r="BJ80" s="22"/>
      <c r="BK80" s="22"/>
      <c r="BL80" s="22"/>
      <c r="BM80" s="22"/>
      <c r="BN80" s="24"/>
      <c r="BO80" s="24"/>
    </row>
    <row r="81" spans="1:67" ht="15.5">
      <c r="A81" s="25">
        <f t="shared" si="0"/>
        <v>79</v>
      </c>
      <c r="B81" s="30">
        <v>46046</v>
      </c>
      <c r="C81" s="26" t="s">
        <v>348</v>
      </c>
      <c r="D81" s="27" t="s">
        <v>238</v>
      </c>
      <c r="E81" s="29" t="s">
        <v>239</v>
      </c>
      <c r="F81" s="31">
        <v>1</v>
      </c>
      <c r="G81" s="31" t="s">
        <v>63</v>
      </c>
      <c r="H81" s="31" t="str">
        <f t="shared" si="1"/>
        <v>DONE</v>
      </c>
      <c r="I81" s="31" t="s">
        <v>429</v>
      </c>
      <c r="J81" s="32" t="s">
        <v>430</v>
      </c>
      <c r="K81" s="32" t="s">
        <v>94</v>
      </c>
      <c r="L81" s="31">
        <v>10.555999999999999</v>
      </c>
      <c r="M81" s="25"/>
      <c r="N81" s="31" t="s">
        <v>78</v>
      </c>
      <c r="O81" s="31" t="s">
        <v>72</v>
      </c>
      <c r="P81" s="31" t="s">
        <v>73</v>
      </c>
      <c r="Q81" s="25" t="s">
        <v>82</v>
      </c>
      <c r="R81" s="26">
        <v>200000997610</v>
      </c>
      <c r="S81" s="30">
        <v>46048</v>
      </c>
      <c r="T81" s="26" t="s">
        <v>77</v>
      </c>
      <c r="U81" s="30">
        <v>46057</v>
      </c>
      <c r="V81" s="76">
        <v>4000654770</v>
      </c>
      <c r="W81" s="58">
        <v>42591</v>
      </c>
      <c r="X81" s="34">
        <v>46057</v>
      </c>
      <c r="Y81" s="34" t="str">
        <f t="shared" si="2"/>
        <v>DONE</v>
      </c>
      <c r="Z81" s="36">
        <v>46431</v>
      </c>
      <c r="AA81" s="34">
        <v>46057</v>
      </c>
      <c r="AB81" s="34" t="str">
        <f t="shared" si="3"/>
        <v>DONE</v>
      </c>
      <c r="AC81" s="25"/>
      <c r="AD81" s="37" t="s">
        <v>747</v>
      </c>
      <c r="AE81" s="42">
        <v>46059</v>
      </c>
      <c r="AF81" s="37" t="str">
        <f t="shared" si="4"/>
        <v>DONE</v>
      </c>
      <c r="AG81" s="42">
        <v>46059</v>
      </c>
      <c r="AH81" s="39">
        <v>46148</v>
      </c>
      <c r="AI81" s="37" t="str">
        <f t="shared" si="5"/>
        <v>PAID</v>
      </c>
      <c r="AJ81" s="45" t="str">
        <f t="array" ref="AJ81">IFERROR(INDEX('[1]Master Price'!$E:$E,MATCH(D81,'[1]Master Price'!$B:$B,0)),"0")</f>
        <v>0</v>
      </c>
      <c r="AK81" s="45">
        <f t="shared" si="29"/>
        <v>0</v>
      </c>
      <c r="AL81" s="46" t="str">
        <f t="shared" si="7"/>
        <v>0-day</v>
      </c>
      <c r="AM81" s="46" t="str">
        <f t="shared" si="8"/>
        <v>9-day</v>
      </c>
      <c r="AN81" s="46" t="str">
        <f t="shared" si="9"/>
        <v>9-day</v>
      </c>
      <c r="AO81" s="46" t="str">
        <f t="shared" si="10"/>
        <v>0-day</v>
      </c>
      <c r="AP81" s="46" t="str">
        <f t="shared" si="11"/>
        <v>2-day</v>
      </c>
      <c r="AQ81" s="46" t="str">
        <f t="shared" si="12"/>
        <v>0-day</v>
      </c>
      <c r="AR81" s="17"/>
      <c r="AS81" s="47" t="str">
        <f t="shared" si="13"/>
        <v/>
      </c>
      <c r="AT81" s="35"/>
      <c r="AU81" s="48"/>
      <c r="AV81" s="48"/>
      <c r="AW81" s="49"/>
      <c r="AX81" s="48"/>
      <c r="AY81" s="49"/>
      <c r="AZ81" s="50"/>
      <c r="BA81" s="51" t="e">
        <f t="shared" ca="1" si="20"/>
        <v>#NAME?</v>
      </c>
      <c r="BB81" s="52" t="e">
        <f t="shared" ca="1" si="21"/>
        <v>#NAME?</v>
      </c>
      <c r="BC81" s="51" t="e">
        <f t="shared" ca="1" si="22"/>
        <v>#NAME?</v>
      </c>
      <c r="BD81" s="54" t="e">
        <f t="shared" ca="1" si="23"/>
        <v>#NAME?</v>
      </c>
      <c r="BE81" s="48" t="e">
        <f t="shared" ca="1" si="24"/>
        <v>#NAME?</v>
      </c>
      <c r="BF81" s="50" t="e">
        <f t="shared" ca="1" si="25"/>
        <v>#NAME?</v>
      </c>
      <c r="BG81" s="56" t="e">
        <f t="shared" ca="1" si="26"/>
        <v>#NAME?</v>
      </c>
      <c r="BH81" s="22"/>
      <c r="BI81" s="22"/>
      <c r="BJ81" s="22"/>
      <c r="BK81" s="22"/>
      <c r="BL81" s="22"/>
      <c r="BM81" s="22"/>
      <c r="BN81" s="24"/>
      <c r="BO81" s="24"/>
    </row>
    <row r="82" spans="1:67" ht="15.5">
      <c r="A82" s="25">
        <f t="shared" si="0"/>
        <v>80</v>
      </c>
      <c r="B82" s="30">
        <v>46047</v>
      </c>
      <c r="C82" s="26" t="s">
        <v>361</v>
      </c>
      <c r="D82" s="27" t="s">
        <v>652</v>
      </c>
      <c r="E82" s="29" t="s">
        <v>750</v>
      </c>
      <c r="F82" s="31">
        <v>1</v>
      </c>
      <c r="G82" s="31" t="s">
        <v>63</v>
      </c>
      <c r="H82" s="31" t="str">
        <f t="shared" si="1"/>
        <v>DONE</v>
      </c>
      <c r="I82" s="31" t="s">
        <v>751</v>
      </c>
      <c r="J82" s="32" t="s">
        <v>409</v>
      </c>
      <c r="K82" s="32" t="s">
        <v>94</v>
      </c>
      <c r="L82" s="31">
        <v>6.8920000000000003</v>
      </c>
      <c r="M82" s="25"/>
      <c r="N82" s="31" t="s">
        <v>661</v>
      </c>
      <c r="O82" s="31" t="s">
        <v>72</v>
      </c>
      <c r="P82" s="31" t="s">
        <v>73</v>
      </c>
      <c r="Q82" s="25" t="s">
        <v>82</v>
      </c>
      <c r="R82" s="26">
        <v>200000997615</v>
      </c>
      <c r="S82" s="30">
        <v>46048</v>
      </c>
      <c r="T82" s="26" t="s">
        <v>77</v>
      </c>
      <c r="U82" s="30">
        <v>46057</v>
      </c>
      <c r="V82" s="76">
        <v>4000654772</v>
      </c>
      <c r="W82" s="58">
        <v>42592</v>
      </c>
      <c r="X82" s="34">
        <v>46057</v>
      </c>
      <c r="Y82" s="34" t="str">
        <f t="shared" si="2"/>
        <v>DONE</v>
      </c>
      <c r="Z82" s="36">
        <v>46430</v>
      </c>
      <c r="AA82" s="34">
        <v>46057</v>
      </c>
      <c r="AB82" s="34" t="str">
        <f t="shared" si="3"/>
        <v>DONE</v>
      </c>
      <c r="AC82" s="25"/>
      <c r="AD82" s="37" t="s">
        <v>752</v>
      </c>
      <c r="AE82" s="42">
        <v>46059</v>
      </c>
      <c r="AF82" s="37" t="str">
        <f t="shared" si="4"/>
        <v>DONE</v>
      </c>
      <c r="AG82" s="42">
        <v>46059</v>
      </c>
      <c r="AH82" s="39">
        <v>46148</v>
      </c>
      <c r="AI82" s="37" t="str">
        <f t="shared" si="5"/>
        <v>PAID</v>
      </c>
      <c r="AJ82" s="45" t="str">
        <f t="array" ref="AJ82">IFERROR(INDEX('[1]Master Price'!$E:$E,MATCH(D82,'[1]Master Price'!$B:$B,0)),"0")</f>
        <v>0</v>
      </c>
      <c r="AK82" s="45">
        <f t="shared" si="29"/>
        <v>0</v>
      </c>
      <c r="AL82" s="46" t="str">
        <f t="shared" si="7"/>
        <v>0-day</v>
      </c>
      <c r="AM82" s="46" t="str">
        <f t="shared" si="8"/>
        <v>9-day</v>
      </c>
      <c r="AN82" s="46" t="str">
        <f t="shared" si="9"/>
        <v>9-day</v>
      </c>
      <c r="AO82" s="46" t="str">
        <f t="shared" si="10"/>
        <v>0-day</v>
      </c>
      <c r="AP82" s="46" t="str">
        <f t="shared" si="11"/>
        <v>2-day</v>
      </c>
      <c r="AQ82" s="46" t="str">
        <f t="shared" si="12"/>
        <v>0-day</v>
      </c>
      <c r="AR82" s="17"/>
      <c r="AS82" s="47" t="str">
        <f t="shared" si="13"/>
        <v/>
      </c>
      <c r="AT82" s="35"/>
      <c r="AU82" s="48"/>
      <c r="AV82" s="48"/>
      <c r="AW82" s="49"/>
      <c r="AX82" s="48"/>
      <c r="AY82" s="49"/>
      <c r="AZ82" s="50"/>
      <c r="BA82" s="51" t="e">
        <f t="shared" ca="1" si="20"/>
        <v>#NAME?</v>
      </c>
      <c r="BB82" s="52" t="e">
        <f t="shared" ca="1" si="21"/>
        <v>#NAME?</v>
      </c>
      <c r="BC82" s="51" t="e">
        <f t="shared" ca="1" si="22"/>
        <v>#NAME?</v>
      </c>
      <c r="BD82" s="54" t="e">
        <f t="shared" ca="1" si="23"/>
        <v>#NAME?</v>
      </c>
      <c r="BE82" s="48" t="e">
        <f t="shared" ca="1" si="24"/>
        <v>#NAME?</v>
      </c>
      <c r="BF82" s="50" t="e">
        <f t="shared" ca="1" si="25"/>
        <v>#NAME?</v>
      </c>
      <c r="BG82" s="56" t="e">
        <f t="shared" ca="1" si="26"/>
        <v>#NAME?</v>
      </c>
      <c r="BH82" s="22"/>
      <c r="BI82" s="22"/>
      <c r="BJ82" s="22"/>
      <c r="BK82" s="22"/>
      <c r="BL82" s="22"/>
      <c r="BM82" s="22"/>
      <c r="BN82" s="24"/>
      <c r="BO82" s="24"/>
    </row>
    <row r="83" spans="1:67" ht="15.5">
      <c r="A83" s="25">
        <f t="shared" si="0"/>
        <v>81</v>
      </c>
      <c r="B83" s="30">
        <v>46047</v>
      </c>
      <c r="C83" s="26" t="s">
        <v>361</v>
      </c>
      <c r="D83" s="27" t="s">
        <v>119</v>
      </c>
      <c r="E83" s="29" t="s">
        <v>120</v>
      </c>
      <c r="F83" s="31">
        <v>1</v>
      </c>
      <c r="G83" s="31" t="s">
        <v>63</v>
      </c>
      <c r="H83" s="31" t="str">
        <f t="shared" si="1"/>
        <v>DONE</v>
      </c>
      <c r="I83" s="31" t="s">
        <v>751</v>
      </c>
      <c r="J83" s="32" t="s">
        <v>409</v>
      </c>
      <c r="K83" s="32" t="s">
        <v>94</v>
      </c>
      <c r="L83" s="31">
        <v>6.8920000000000003</v>
      </c>
      <c r="M83" s="25"/>
      <c r="N83" s="31" t="s">
        <v>661</v>
      </c>
      <c r="O83" s="31" t="s">
        <v>72</v>
      </c>
      <c r="P83" s="31" t="s">
        <v>73</v>
      </c>
      <c r="Q83" s="25" t="s">
        <v>82</v>
      </c>
      <c r="R83" s="26">
        <v>200000997615</v>
      </c>
      <c r="S83" s="30">
        <v>46048</v>
      </c>
      <c r="T83" s="26" t="s">
        <v>77</v>
      </c>
      <c r="U83" s="30">
        <v>46057</v>
      </c>
      <c r="V83" s="76">
        <v>4000654772</v>
      </c>
      <c r="W83" s="58">
        <v>42592</v>
      </c>
      <c r="X83" s="34">
        <v>46057</v>
      </c>
      <c r="Y83" s="34" t="str">
        <f t="shared" si="2"/>
        <v>DONE</v>
      </c>
      <c r="Z83" s="36">
        <v>46430</v>
      </c>
      <c r="AA83" s="34">
        <v>46057</v>
      </c>
      <c r="AB83" s="34" t="str">
        <f t="shared" si="3"/>
        <v>DONE</v>
      </c>
      <c r="AC83" s="25"/>
      <c r="AD83" s="37" t="s">
        <v>752</v>
      </c>
      <c r="AE83" s="42">
        <v>46059</v>
      </c>
      <c r="AF83" s="37" t="str">
        <f t="shared" si="4"/>
        <v>DONE</v>
      </c>
      <c r="AG83" s="42">
        <v>46059</v>
      </c>
      <c r="AH83" s="39">
        <v>46148</v>
      </c>
      <c r="AI83" s="37" t="str">
        <f t="shared" si="5"/>
        <v>PAID</v>
      </c>
      <c r="AJ83" s="45" t="str">
        <f t="array" ref="AJ83">IFERROR(INDEX('[1]Master Price'!$E:$E,MATCH(D83,'[1]Master Price'!$B:$B,0)),"0")</f>
        <v>0</v>
      </c>
      <c r="AK83" s="45">
        <f t="shared" si="29"/>
        <v>0</v>
      </c>
      <c r="AL83" s="46" t="str">
        <f t="shared" si="7"/>
        <v>0-day</v>
      </c>
      <c r="AM83" s="46" t="str">
        <f t="shared" si="8"/>
        <v>9-day</v>
      </c>
      <c r="AN83" s="46" t="str">
        <f t="shared" si="9"/>
        <v>9-day</v>
      </c>
      <c r="AO83" s="46" t="str">
        <f t="shared" si="10"/>
        <v>0-day</v>
      </c>
      <c r="AP83" s="46" t="str">
        <f t="shared" si="11"/>
        <v>2-day</v>
      </c>
      <c r="AQ83" s="46" t="str">
        <f t="shared" si="12"/>
        <v>0-day</v>
      </c>
      <c r="AR83" s="17"/>
      <c r="AS83" s="47" t="str">
        <f t="shared" si="13"/>
        <v/>
      </c>
      <c r="AT83" s="35"/>
      <c r="AU83" s="48"/>
      <c r="AV83" s="48"/>
      <c r="AW83" s="49"/>
      <c r="AX83" s="48"/>
      <c r="AY83" s="49"/>
      <c r="AZ83" s="50"/>
      <c r="BA83" s="51" t="e">
        <f t="shared" ca="1" si="20"/>
        <v>#NAME?</v>
      </c>
      <c r="BB83" s="52" t="e">
        <f t="shared" ca="1" si="21"/>
        <v>#NAME?</v>
      </c>
      <c r="BC83" s="51" t="e">
        <f t="shared" ca="1" si="22"/>
        <v>#NAME?</v>
      </c>
      <c r="BD83" s="54" t="e">
        <f t="shared" ca="1" si="23"/>
        <v>#NAME?</v>
      </c>
      <c r="BE83" s="48" t="e">
        <f t="shared" ca="1" si="24"/>
        <v>#NAME?</v>
      </c>
      <c r="BF83" s="50" t="e">
        <f t="shared" ca="1" si="25"/>
        <v>#NAME?</v>
      </c>
      <c r="BG83" s="56" t="e">
        <f t="shared" ca="1" si="26"/>
        <v>#NAME?</v>
      </c>
      <c r="BH83" s="22"/>
      <c r="BI83" s="22"/>
      <c r="BJ83" s="22"/>
      <c r="BK83" s="22"/>
      <c r="BL83" s="22"/>
      <c r="BM83" s="22"/>
      <c r="BN83" s="24"/>
      <c r="BO83" s="24"/>
    </row>
    <row r="84" spans="1:67" ht="15.5">
      <c r="A84" s="25">
        <f t="shared" si="0"/>
        <v>82</v>
      </c>
      <c r="B84" s="30">
        <v>46048</v>
      </c>
      <c r="C84" s="26" t="s">
        <v>382</v>
      </c>
      <c r="D84" s="27" t="s">
        <v>213</v>
      </c>
      <c r="E84" s="29" t="s">
        <v>214</v>
      </c>
      <c r="F84" s="31">
        <v>1</v>
      </c>
      <c r="G84" s="31" t="s">
        <v>63</v>
      </c>
      <c r="H84" s="31" t="str">
        <f t="shared" si="1"/>
        <v>DONE</v>
      </c>
      <c r="I84" s="31" t="s">
        <v>576</v>
      </c>
      <c r="J84" s="32" t="s">
        <v>115</v>
      </c>
      <c r="K84" s="32" t="s">
        <v>94</v>
      </c>
      <c r="L84" s="31"/>
      <c r="M84" s="25"/>
      <c r="N84" s="31" t="s">
        <v>78</v>
      </c>
      <c r="O84" s="31" t="s">
        <v>72</v>
      </c>
      <c r="P84" s="31" t="s">
        <v>73</v>
      </c>
      <c r="Q84" s="25" t="s">
        <v>82</v>
      </c>
      <c r="R84" s="26">
        <v>200000997621</v>
      </c>
      <c r="S84" s="30">
        <v>46048</v>
      </c>
      <c r="T84" s="26" t="s">
        <v>77</v>
      </c>
      <c r="U84" s="30">
        <v>46057</v>
      </c>
      <c r="V84" s="76">
        <v>4000654773</v>
      </c>
      <c r="W84" s="58">
        <v>42593</v>
      </c>
      <c r="X84" s="34">
        <v>46057</v>
      </c>
      <c r="Y84" s="34" t="str">
        <f t="shared" si="2"/>
        <v>DONE</v>
      </c>
      <c r="Z84" s="36">
        <v>46424</v>
      </c>
      <c r="AA84" s="34">
        <v>46057</v>
      </c>
      <c r="AB84" s="34" t="str">
        <f t="shared" si="3"/>
        <v>DONE</v>
      </c>
      <c r="AC84" s="25"/>
      <c r="AD84" s="37" t="s">
        <v>758</v>
      </c>
      <c r="AE84" s="42">
        <v>46059</v>
      </c>
      <c r="AF84" s="37" t="str">
        <f t="shared" si="4"/>
        <v>DONE</v>
      </c>
      <c r="AG84" s="42">
        <v>46059</v>
      </c>
      <c r="AH84" s="39">
        <v>46148</v>
      </c>
      <c r="AI84" s="37" t="str">
        <f t="shared" si="5"/>
        <v>PAID</v>
      </c>
      <c r="AJ84" s="45" t="str">
        <f t="array" ref="AJ84">IFERROR(INDEX('[1]Master Price'!$E:$E,MATCH(D84,'[1]Master Price'!$B:$B,0)),"0")</f>
        <v>0</v>
      </c>
      <c r="AK84" s="45">
        <f t="shared" si="29"/>
        <v>0</v>
      </c>
      <c r="AL84" s="46" t="str">
        <f t="shared" si="7"/>
        <v>0-day</v>
      </c>
      <c r="AM84" s="46" t="str">
        <f t="shared" si="8"/>
        <v>9-day</v>
      </c>
      <c r="AN84" s="46" t="str">
        <f t="shared" si="9"/>
        <v>9-day</v>
      </c>
      <c r="AO84" s="46" t="str">
        <f t="shared" si="10"/>
        <v>0-day</v>
      </c>
      <c r="AP84" s="46" t="str">
        <f t="shared" si="11"/>
        <v>2-day</v>
      </c>
      <c r="AQ84" s="46" t="str">
        <f t="shared" si="12"/>
        <v>0-day</v>
      </c>
      <c r="AR84" s="17"/>
      <c r="AS84" s="47" t="str">
        <f t="shared" si="13"/>
        <v/>
      </c>
      <c r="AT84" s="35"/>
      <c r="AU84" s="48"/>
      <c r="AV84" s="48"/>
      <c r="AW84" s="49"/>
      <c r="AX84" s="48"/>
      <c r="AY84" s="49"/>
      <c r="AZ84" s="50"/>
      <c r="BA84" s="51" t="e">
        <f t="shared" ca="1" si="20"/>
        <v>#NAME?</v>
      </c>
      <c r="BB84" s="52" t="e">
        <f t="shared" ca="1" si="21"/>
        <v>#NAME?</v>
      </c>
      <c r="BC84" s="51" t="e">
        <f t="shared" ca="1" si="22"/>
        <v>#NAME?</v>
      </c>
      <c r="BD84" s="54" t="e">
        <f t="shared" ca="1" si="23"/>
        <v>#NAME?</v>
      </c>
      <c r="BE84" s="48" t="e">
        <f t="shared" ca="1" si="24"/>
        <v>#NAME?</v>
      </c>
      <c r="BF84" s="50" t="e">
        <f t="shared" ca="1" si="25"/>
        <v>#NAME?</v>
      </c>
      <c r="BG84" s="56" t="e">
        <f t="shared" ca="1" si="26"/>
        <v>#NAME?</v>
      </c>
      <c r="BH84" s="22"/>
      <c r="BI84" s="22"/>
      <c r="BJ84" s="22"/>
      <c r="BK84" s="22"/>
      <c r="BL84" s="22"/>
      <c r="BM84" s="22"/>
      <c r="BN84" s="24"/>
      <c r="BO84" s="24"/>
    </row>
    <row r="85" spans="1:67" ht="15.5">
      <c r="A85" s="25">
        <f t="shared" si="0"/>
        <v>83</v>
      </c>
      <c r="B85" s="30">
        <v>46048</v>
      </c>
      <c r="C85" s="26" t="s">
        <v>382</v>
      </c>
      <c r="D85" s="27" t="s">
        <v>154</v>
      </c>
      <c r="E85" s="29" t="s">
        <v>155</v>
      </c>
      <c r="F85" s="31">
        <v>1</v>
      </c>
      <c r="G85" s="31" t="s">
        <v>63</v>
      </c>
      <c r="H85" s="31" t="str">
        <f t="shared" si="1"/>
        <v>DONE</v>
      </c>
      <c r="I85" s="31" t="s">
        <v>576</v>
      </c>
      <c r="J85" s="32" t="s">
        <v>115</v>
      </c>
      <c r="K85" s="32" t="s">
        <v>94</v>
      </c>
      <c r="L85" s="31"/>
      <c r="M85" s="25"/>
      <c r="N85" s="31" t="s">
        <v>78</v>
      </c>
      <c r="O85" s="31" t="s">
        <v>72</v>
      </c>
      <c r="P85" s="31" t="s">
        <v>73</v>
      </c>
      <c r="Q85" s="25" t="s">
        <v>82</v>
      </c>
      <c r="R85" s="26">
        <v>200000997621</v>
      </c>
      <c r="S85" s="30">
        <v>46048</v>
      </c>
      <c r="T85" s="26" t="s">
        <v>77</v>
      </c>
      <c r="U85" s="30">
        <v>46057</v>
      </c>
      <c r="V85" s="76">
        <v>4000654773</v>
      </c>
      <c r="W85" s="58">
        <v>42593</v>
      </c>
      <c r="X85" s="34">
        <v>46057</v>
      </c>
      <c r="Y85" s="34" t="str">
        <f t="shared" si="2"/>
        <v>DONE</v>
      </c>
      <c r="Z85" s="36">
        <v>46424</v>
      </c>
      <c r="AA85" s="34">
        <v>46057</v>
      </c>
      <c r="AB85" s="34" t="str">
        <f t="shared" si="3"/>
        <v>DONE</v>
      </c>
      <c r="AC85" s="25"/>
      <c r="AD85" s="37" t="s">
        <v>758</v>
      </c>
      <c r="AE85" s="42">
        <v>46059</v>
      </c>
      <c r="AF85" s="37" t="str">
        <f t="shared" si="4"/>
        <v>DONE</v>
      </c>
      <c r="AG85" s="42">
        <v>46059</v>
      </c>
      <c r="AH85" s="39">
        <v>46148</v>
      </c>
      <c r="AI85" s="37" t="str">
        <f t="shared" si="5"/>
        <v>PAID</v>
      </c>
      <c r="AJ85" s="45" t="str">
        <f t="array" ref="AJ85">IFERROR(INDEX('[1]Master Price'!$E:$E,MATCH(D85,'[1]Master Price'!$B:$B,0)),"0")</f>
        <v>0</v>
      </c>
      <c r="AK85" s="45">
        <f t="shared" si="29"/>
        <v>0</v>
      </c>
      <c r="AL85" s="46" t="str">
        <f t="shared" si="7"/>
        <v>0-day</v>
      </c>
      <c r="AM85" s="46" t="str">
        <f t="shared" si="8"/>
        <v>9-day</v>
      </c>
      <c r="AN85" s="46" t="str">
        <f t="shared" si="9"/>
        <v>9-day</v>
      </c>
      <c r="AO85" s="46" t="str">
        <f t="shared" si="10"/>
        <v>0-day</v>
      </c>
      <c r="AP85" s="46" t="str">
        <f t="shared" si="11"/>
        <v>2-day</v>
      </c>
      <c r="AQ85" s="46" t="str">
        <f t="shared" si="12"/>
        <v>0-day</v>
      </c>
      <c r="AR85" s="17"/>
      <c r="AS85" s="47" t="str">
        <f t="shared" si="13"/>
        <v/>
      </c>
      <c r="AT85" s="35"/>
      <c r="AU85" s="48"/>
      <c r="AV85" s="48"/>
      <c r="AW85" s="49"/>
      <c r="AX85" s="48"/>
      <c r="AY85" s="49"/>
      <c r="AZ85" s="50"/>
      <c r="BA85" s="51" t="e">
        <f t="shared" ca="1" si="20"/>
        <v>#NAME?</v>
      </c>
      <c r="BB85" s="52" t="e">
        <f t="shared" ca="1" si="21"/>
        <v>#NAME?</v>
      </c>
      <c r="BC85" s="51" t="e">
        <f t="shared" ca="1" si="22"/>
        <v>#NAME?</v>
      </c>
      <c r="BD85" s="54" t="e">
        <f t="shared" ca="1" si="23"/>
        <v>#NAME?</v>
      </c>
      <c r="BE85" s="48" t="e">
        <f t="shared" ca="1" si="24"/>
        <v>#NAME?</v>
      </c>
      <c r="BF85" s="50" t="e">
        <f t="shared" ca="1" si="25"/>
        <v>#NAME?</v>
      </c>
      <c r="BG85" s="56" t="e">
        <f t="shared" ca="1" si="26"/>
        <v>#NAME?</v>
      </c>
      <c r="BH85" s="22"/>
      <c r="BI85" s="22"/>
      <c r="BJ85" s="22"/>
      <c r="BK85" s="22"/>
      <c r="BL85" s="22"/>
      <c r="BM85" s="22"/>
      <c r="BN85" s="24"/>
      <c r="BO85" s="24"/>
    </row>
    <row r="86" spans="1:67" ht="15.5">
      <c r="A86" s="25">
        <f t="shared" si="0"/>
        <v>84</v>
      </c>
      <c r="B86" s="30">
        <v>46048</v>
      </c>
      <c r="C86" s="26" t="s">
        <v>382</v>
      </c>
      <c r="D86" s="27" t="s">
        <v>716</v>
      </c>
      <c r="E86" s="29" t="s">
        <v>717</v>
      </c>
      <c r="F86" s="31">
        <v>1</v>
      </c>
      <c r="G86" s="31" t="s">
        <v>63</v>
      </c>
      <c r="H86" s="31" t="str">
        <f t="shared" si="1"/>
        <v>DONE</v>
      </c>
      <c r="I86" s="31" t="s">
        <v>576</v>
      </c>
      <c r="J86" s="32" t="s">
        <v>115</v>
      </c>
      <c r="K86" s="32" t="s">
        <v>94</v>
      </c>
      <c r="L86" s="31"/>
      <c r="M86" s="25"/>
      <c r="N86" s="31" t="s">
        <v>78</v>
      </c>
      <c r="O86" s="31" t="s">
        <v>72</v>
      </c>
      <c r="P86" s="31" t="s">
        <v>73</v>
      </c>
      <c r="Q86" s="25" t="s">
        <v>82</v>
      </c>
      <c r="R86" s="26">
        <v>200000997621</v>
      </c>
      <c r="S86" s="30">
        <v>46048</v>
      </c>
      <c r="T86" s="26" t="s">
        <v>77</v>
      </c>
      <c r="U86" s="30">
        <v>46057</v>
      </c>
      <c r="V86" s="76">
        <v>4000654773</v>
      </c>
      <c r="W86" s="58">
        <v>42593</v>
      </c>
      <c r="X86" s="34">
        <v>46057</v>
      </c>
      <c r="Y86" s="34" t="str">
        <f t="shared" si="2"/>
        <v>DONE</v>
      </c>
      <c r="Z86" s="36">
        <v>46424</v>
      </c>
      <c r="AA86" s="34">
        <v>46057</v>
      </c>
      <c r="AB86" s="34" t="str">
        <f t="shared" si="3"/>
        <v>DONE</v>
      </c>
      <c r="AC86" s="25"/>
      <c r="AD86" s="37" t="s">
        <v>758</v>
      </c>
      <c r="AE86" s="42">
        <v>46059</v>
      </c>
      <c r="AF86" s="37" t="str">
        <f t="shared" si="4"/>
        <v>DONE</v>
      </c>
      <c r="AG86" s="42">
        <v>46059</v>
      </c>
      <c r="AH86" s="39">
        <v>46148</v>
      </c>
      <c r="AI86" s="37" t="str">
        <f t="shared" si="5"/>
        <v>PAID</v>
      </c>
      <c r="AJ86" s="45" t="str">
        <f t="array" ref="AJ86">IFERROR(INDEX('[1]Master Price'!$E:$E,MATCH(D86,'[1]Master Price'!$B:$B,0)),"0")</f>
        <v>0</v>
      </c>
      <c r="AK86" s="45">
        <f t="shared" si="29"/>
        <v>0</v>
      </c>
      <c r="AL86" s="46" t="str">
        <f t="shared" si="7"/>
        <v>0-day</v>
      </c>
      <c r="AM86" s="46" t="str">
        <f t="shared" si="8"/>
        <v>9-day</v>
      </c>
      <c r="AN86" s="46" t="str">
        <f t="shared" si="9"/>
        <v>9-day</v>
      </c>
      <c r="AO86" s="46" t="str">
        <f t="shared" si="10"/>
        <v>0-day</v>
      </c>
      <c r="AP86" s="46" t="str">
        <f t="shared" si="11"/>
        <v>2-day</v>
      </c>
      <c r="AQ86" s="46" t="str">
        <f t="shared" si="12"/>
        <v>0-day</v>
      </c>
      <c r="AR86" s="17"/>
      <c r="AS86" s="47" t="str">
        <f t="shared" si="13"/>
        <v/>
      </c>
      <c r="AT86" s="35"/>
      <c r="AU86" s="48"/>
      <c r="AV86" s="48"/>
      <c r="AW86" s="49"/>
      <c r="AX86" s="48"/>
      <c r="AY86" s="49"/>
      <c r="AZ86" s="50"/>
      <c r="BA86" s="51" t="e">
        <f t="shared" ca="1" si="20"/>
        <v>#NAME?</v>
      </c>
      <c r="BB86" s="52" t="e">
        <f t="shared" ca="1" si="21"/>
        <v>#NAME?</v>
      </c>
      <c r="BC86" s="51" t="e">
        <f t="shared" ca="1" si="22"/>
        <v>#NAME?</v>
      </c>
      <c r="BD86" s="54" t="e">
        <f t="shared" ca="1" si="23"/>
        <v>#NAME?</v>
      </c>
      <c r="BE86" s="48" t="e">
        <f t="shared" ca="1" si="24"/>
        <v>#NAME?</v>
      </c>
      <c r="BF86" s="50" t="e">
        <f t="shared" ca="1" si="25"/>
        <v>#NAME?</v>
      </c>
      <c r="BG86" s="56" t="e">
        <f t="shared" ca="1" si="26"/>
        <v>#NAME?</v>
      </c>
      <c r="BH86" s="22"/>
      <c r="BI86" s="22"/>
      <c r="BJ86" s="22"/>
      <c r="BK86" s="22"/>
      <c r="BL86" s="22"/>
      <c r="BM86" s="22"/>
      <c r="BN86" s="24"/>
      <c r="BO86" s="24"/>
    </row>
    <row r="87" spans="1:67" ht="15.5">
      <c r="A87" s="25">
        <f t="shared" si="0"/>
        <v>85</v>
      </c>
      <c r="B87" s="30">
        <v>46049</v>
      </c>
      <c r="C87" s="26" t="s">
        <v>390</v>
      </c>
      <c r="D87" s="73" t="s">
        <v>481</v>
      </c>
      <c r="E87" s="29" t="s">
        <v>482</v>
      </c>
      <c r="F87" s="31">
        <v>6</v>
      </c>
      <c r="G87" s="31" t="s">
        <v>245</v>
      </c>
      <c r="H87" s="31" t="str">
        <f t="shared" si="1"/>
        <v>DONE</v>
      </c>
      <c r="I87" s="31" t="s">
        <v>439</v>
      </c>
      <c r="J87" s="32" t="s">
        <v>69</v>
      </c>
      <c r="K87" s="32" t="s">
        <v>70</v>
      </c>
      <c r="L87" s="25"/>
      <c r="M87" s="25"/>
      <c r="N87" s="31" t="s">
        <v>123</v>
      </c>
      <c r="O87" s="31" t="s">
        <v>72</v>
      </c>
      <c r="P87" s="31" t="s">
        <v>73</v>
      </c>
      <c r="Q87" s="31" t="s">
        <v>82</v>
      </c>
      <c r="R87" s="26">
        <v>200000998308</v>
      </c>
      <c r="S87" s="30">
        <v>46049</v>
      </c>
      <c r="T87" s="26" t="s">
        <v>77</v>
      </c>
      <c r="U87" s="30">
        <v>46062</v>
      </c>
      <c r="V87" s="25">
        <v>4000657393</v>
      </c>
      <c r="W87" s="58">
        <v>42714</v>
      </c>
      <c r="X87" s="34">
        <v>46063</v>
      </c>
      <c r="Y87" s="34" t="str">
        <f t="shared" si="2"/>
        <v>DONE</v>
      </c>
      <c r="Z87" s="36">
        <v>46593</v>
      </c>
      <c r="AA87" s="34">
        <v>46063</v>
      </c>
      <c r="AB87" s="34" t="str">
        <f t="shared" si="3"/>
        <v>DONE</v>
      </c>
      <c r="AC87" s="25"/>
      <c r="AD87" s="37" t="s">
        <v>765</v>
      </c>
      <c r="AE87" s="42">
        <v>46064</v>
      </c>
      <c r="AF87" s="37" t="str">
        <f t="shared" si="4"/>
        <v>DONE</v>
      </c>
      <c r="AG87" s="44">
        <v>46066</v>
      </c>
      <c r="AH87" s="39">
        <v>46148</v>
      </c>
      <c r="AI87" s="37" t="str">
        <f t="shared" si="5"/>
        <v>PAID</v>
      </c>
      <c r="AJ87" s="45" t="str">
        <f t="array" ref="AJ87">IFERROR(INDEX('[1]Master Price'!$E:$E,MATCH(D87,'[1]Master Price'!$B:$B,0)),"0")</f>
        <v>0</v>
      </c>
      <c r="AK87" s="45">
        <f t="shared" si="29"/>
        <v>0</v>
      </c>
      <c r="AL87" s="46" t="str">
        <f t="shared" si="7"/>
        <v>0-day</v>
      </c>
      <c r="AM87" s="46" t="str">
        <f t="shared" si="8"/>
        <v>13-day</v>
      </c>
      <c r="AN87" s="46" t="str">
        <f t="shared" si="9"/>
        <v>14-day</v>
      </c>
      <c r="AO87" s="46" t="str">
        <f t="shared" si="10"/>
        <v>0-day</v>
      </c>
      <c r="AP87" s="46" t="str">
        <f t="shared" si="11"/>
        <v>1-day</v>
      </c>
      <c r="AQ87" s="46" t="str">
        <f t="shared" si="12"/>
        <v>0-day</v>
      </c>
      <c r="AR87" s="17"/>
      <c r="AS87" s="47">
        <f t="shared" si="13"/>
        <v>85</v>
      </c>
      <c r="AT87" s="35" t="str">
        <f t="shared" ref="AT87:AT341" si="30">C87</f>
        <v>GMIAMI/2026/01/853</v>
      </c>
      <c r="AU87" s="48" t="e">
        <f t="shared" ref="AU87:AU341" ca="1" si="31">_xludf.ifna(INDEX($B:$B,MATCH(AT87,$C:$C,FALSE)),"")</f>
        <v>#NAME?</v>
      </c>
      <c r="AV87" s="48" t="e">
        <f t="shared" ref="AV87:AV341" ca="1" si="32">_xludf.ifna(INDEX($U:$U,MATCH(AT87,$C:$C,FALSE)),"")</f>
        <v>#NAME?</v>
      </c>
      <c r="AW87" s="49" t="e">
        <f t="shared" ref="AW87:AW341" ca="1" si="33">_xludf.ifna(INDEX($Z:$Z,MATCH(AT87,$C:$C,FALSE)),"")</f>
        <v>#NAME?</v>
      </c>
      <c r="AX87" s="48" t="e">
        <f t="shared" ref="AX87:AX341" ca="1" si="34">_xludf.ifna(INDEX($AA:$AA,MATCH(AT87,$C:$C,FALSE)),"")</f>
        <v>#NAME?</v>
      </c>
      <c r="AY87" s="49">
        <f t="shared" ref="AY87:AY341" si="35">IFERROR(INDEX($R:$R,MATCH(AT87,$C:$C,FALSE)),"")</f>
        <v>200000998308</v>
      </c>
      <c r="AZ87" s="50" t="e">
        <f t="shared" ref="AZ87:AZ341" ca="1" si="36">_xludf.ifna(INDEX($V:$V,MATCH(AT87,$C:$C,FALSE)),"")</f>
        <v>#NAME?</v>
      </c>
      <c r="BA87" s="51" t="e">
        <f t="shared" ca="1" si="20"/>
        <v>#NAME?</v>
      </c>
      <c r="BB87" s="52" t="e">
        <f t="shared" ca="1" si="21"/>
        <v>#NAME?</v>
      </c>
      <c r="BC87" s="51" t="e">
        <f t="shared" ca="1" si="22"/>
        <v>#NAME?</v>
      </c>
      <c r="BD87" s="54" t="e">
        <f t="shared" ca="1" si="23"/>
        <v>#NAME?</v>
      </c>
      <c r="BE87" s="48" t="e">
        <f t="shared" ca="1" si="24"/>
        <v>#NAME?</v>
      </c>
      <c r="BF87" s="50" t="e">
        <f t="shared" ca="1" si="25"/>
        <v>#NAME?</v>
      </c>
      <c r="BG87" s="56" t="e">
        <f t="shared" ca="1" si="26"/>
        <v>#NAME?</v>
      </c>
      <c r="BH87" s="22"/>
      <c r="BI87" s="22"/>
      <c r="BJ87" s="22"/>
      <c r="BK87" s="22"/>
      <c r="BL87" s="22"/>
      <c r="BM87" s="22"/>
      <c r="BN87" s="24"/>
      <c r="BO87" s="24"/>
    </row>
    <row r="88" spans="1:67" ht="15.5">
      <c r="A88" s="25">
        <f t="shared" si="0"/>
        <v>86</v>
      </c>
      <c r="B88" s="30">
        <v>46049</v>
      </c>
      <c r="C88" s="26" t="s">
        <v>390</v>
      </c>
      <c r="D88" s="73" t="s">
        <v>652</v>
      </c>
      <c r="E88" s="29" t="s">
        <v>750</v>
      </c>
      <c r="F88" s="31">
        <v>1</v>
      </c>
      <c r="G88" s="31" t="s">
        <v>63</v>
      </c>
      <c r="H88" s="31" t="str">
        <f t="shared" si="1"/>
        <v>DONE</v>
      </c>
      <c r="I88" s="31" t="s">
        <v>439</v>
      </c>
      <c r="J88" s="32" t="s">
        <v>69</v>
      </c>
      <c r="K88" s="32" t="s">
        <v>70</v>
      </c>
      <c r="L88" s="25"/>
      <c r="M88" s="25"/>
      <c r="N88" s="31" t="s">
        <v>123</v>
      </c>
      <c r="O88" s="31" t="s">
        <v>72</v>
      </c>
      <c r="P88" s="31" t="s">
        <v>73</v>
      </c>
      <c r="Q88" s="31" t="s">
        <v>82</v>
      </c>
      <c r="R88" s="26">
        <v>200000998308</v>
      </c>
      <c r="S88" s="30">
        <v>46049</v>
      </c>
      <c r="T88" s="26" t="s">
        <v>77</v>
      </c>
      <c r="U88" s="30">
        <v>46062</v>
      </c>
      <c r="V88" s="25">
        <v>4000657393</v>
      </c>
      <c r="W88" s="58">
        <v>42714</v>
      </c>
      <c r="X88" s="34">
        <v>46063</v>
      </c>
      <c r="Y88" s="34" t="str">
        <f t="shared" si="2"/>
        <v>DONE</v>
      </c>
      <c r="Z88" s="36">
        <v>46593</v>
      </c>
      <c r="AA88" s="34">
        <v>46063</v>
      </c>
      <c r="AB88" s="34" t="str">
        <f t="shared" si="3"/>
        <v>DONE</v>
      </c>
      <c r="AC88" s="25"/>
      <c r="AD88" s="37" t="s">
        <v>765</v>
      </c>
      <c r="AE88" s="42">
        <v>46064</v>
      </c>
      <c r="AF88" s="37" t="str">
        <f t="shared" si="4"/>
        <v>DONE</v>
      </c>
      <c r="AG88" s="44">
        <v>46066</v>
      </c>
      <c r="AH88" s="39">
        <v>46148</v>
      </c>
      <c r="AI88" s="37" t="str">
        <f t="shared" si="5"/>
        <v>PAID</v>
      </c>
      <c r="AJ88" s="45" t="str">
        <f t="array" ref="AJ88">IFERROR(INDEX('[1]Master Price'!$E:$E,MATCH(D88,'[1]Master Price'!$B:$B,0)),"0")</f>
        <v>0</v>
      </c>
      <c r="AK88" s="45">
        <f t="shared" si="29"/>
        <v>0</v>
      </c>
      <c r="AL88" s="46" t="str">
        <f t="shared" si="7"/>
        <v>0-day</v>
      </c>
      <c r="AM88" s="46" t="str">
        <f t="shared" si="8"/>
        <v>13-day</v>
      </c>
      <c r="AN88" s="46" t="str">
        <f t="shared" si="9"/>
        <v>14-day</v>
      </c>
      <c r="AO88" s="46" t="str">
        <f t="shared" si="10"/>
        <v>0-day</v>
      </c>
      <c r="AP88" s="46" t="str">
        <f t="shared" si="11"/>
        <v>1-day</v>
      </c>
      <c r="AQ88" s="46" t="str">
        <f t="shared" si="12"/>
        <v>0-day</v>
      </c>
      <c r="AR88" s="17"/>
      <c r="AS88" s="47">
        <f t="shared" si="13"/>
        <v>86</v>
      </c>
      <c r="AT88" s="35" t="str">
        <f t="shared" si="30"/>
        <v>GMIAMI/2026/01/853</v>
      </c>
      <c r="AU88" s="48" t="e">
        <f t="shared" ca="1" si="31"/>
        <v>#NAME?</v>
      </c>
      <c r="AV88" s="48" t="e">
        <f t="shared" ca="1" si="32"/>
        <v>#NAME?</v>
      </c>
      <c r="AW88" s="49" t="e">
        <f t="shared" ca="1" si="33"/>
        <v>#NAME?</v>
      </c>
      <c r="AX88" s="48" t="e">
        <f t="shared" ca="1" si="34"/>
        <v>#NAME?</v>
      </c>
      <c r="AY88" s="49">
        <f t="shared" si="35"/>
        <v>200000998308</v>
      </c>
      <c r="AZ88" s="50" t="e">
        <f t="shared" ca="1" si="36"/>
        <v>#NAME?</v>
      </c>
      <c r="BA88" s="51" t="e">
        <f t="shared" ca="1" si="20"/>
        <v>#NAME?</v>
      </c>
      <c r="BB88" s="52" t="e">
        <f t="shared" ca="1" si="21"/>
        <v>#NAME?</v>
      </c>
      <c r="BC88" s="51" t="e">
        <f t="shared" ca="1" si="22"/>
        <v>#NAME?</v>
      </c>
      <c r="BD88" s="54" t="e">
        <f t="shared" ca="1" si="23"/>
        <v>#NAME?</v>
      </c>
      <c r="BE88" s="48" t="e">
        <f t="shared" ca="1" si="24"/>
        <v>#NAME?</v>
      </c>
      <c r="BF88" s="50" t="e">
        <f t="shared" ca="1" si="25"/>
        <v>#NAME?</v>
      </c>
      <c r="BG88" s="56" t="e">
        <f t="shared" ca="1" si="26"/>
        <v>#NAME?</v>
      </c>
      <c r="BH88" s="22"/>
      <c r="BI88" s="22"/>
      <c r="BJ88" s="22"/>
      <c r="BK88" s="22"/>
      <c r="BL88" s="22"/>
      <c r="BM88" s="22"/>
      <c r="BN88" s="24"/>
      <c r="BO88" s="24"/>
    </row>
    <row r="89" spans="1:67" ht="15.5">
      <c r="A89" s="25">
        <f t="shared" si="0"/>
        <v>87</v>
      </c>
      <c r="B89" s="30">
        <v>46051</v>
      </c>
      <c r="C89" s="26" t="s">
        <v>396</v>
      </c>
      <c r="D89" s="73" t="s">
        <v>165</v>
      </c>
      <c r="E89" s="29" t="s">
        <v>166</v>
      </c>
      <c r="F89" s="31">
        <v>1</v>
      </c>
      <c r="G89" s="31" t="s">
        <v>63</v>
      </c>
      <c r="H89" s="31" t="str">
        <f t="shared" si="1"/>
        <v>DONE</v>
      </c>
      <c r="I89" s="31" t="s">
        <v>791</v>
      </c>
      <c r="J89" s="32" t="s">
        <v>326</v>
      </c>
      <c r="K89" s="32" t="s">
        <v>94</v>
      </c>
      <c r="L89" s="25"/>
      <c r="M89" s="25"/>
      <c r="N89" s="31" t="s">
        <v>78</v>
      </c>
      <c r="O89" s="31" t="s">
        <v>72</v>
      </c>
      <c r="P89" s="31" t="s">
        <v>73</v>
      </c>
      <c r="Q89" s="25" t="s">
        <v>82</v>
      </c>
      <c r="R89" s="26">
        <v>200000100096</v>
      </c>
      <c r="S89" s="30">
        <v>46052</v>
      </c>
      <c r="T89" s="26" t="s">
        <v>77</v>
      </c>
      <c r="U89" s="30">
        <v>46062</v>
      </c>
      <c r="V89" s="25">
        <v>4000657392</v>
      </c>
      <c r="W89" s="58">
        <v>42715</v>
      </c>
      <c r="X89" s="34">
        <v>46063</v>
      </c>
      <c r="Y89" s="34" t="str">
        <f t="shared" si="2"/>
        <v>DONE</v>
      </c>
      <c r="Z89" s="36">
        <v>46592</v>
      </c>
      <c r="AA89" s="34">
        <v>46063</v>
      </c>
      <c r="AB89" s="34" t="str">
        <f t="shared" si="3"/>
        <v>DONE</v>
      </c>
      <c r="AC89" s="25"/>
      <c r="AD89" s="37" t="s">
        <v>792</v>
      </c>
      <c r="AE89" s="42">
        <v>46064</v>
      </c>
      <c r="AF89" s="37" t="str">
        <f t="shared" si="4"/>
        <v>DONE</v>
      </c>
      <c r="AG89" s="44">
        <v>46066</v>
      </c>
      <c r="AH89" s="39">
        <v>46148</v>
      </c>
      <c r="AI89" s="37" t="str">
        <f t="shared" si="5"/>
        <v>PAID</v>
      </c>
      <c r="AJ89" s="45" t="str">
        <f t="array" ref="AJ89">IFERROR(INDEX('[1]Master Price'!$E:$E,MATCH(D89,'[1]Master Price'!$B:$B,0)),"0")</f>
        <v>0</v>
      </c>
      <c r="AK89" s="45">
        <f t="shared" si="29"/>
        <v>0</v>
      </c>
      <c r="AL89" s="46" t="str">
        <f t="shared" si="7"/>
        <v>0-day</v>
      </c>
      <c r="AM89" s="46" t="str">
        <f t="shared" si="8"/>
        <v>10-day</v>
      </c>
      <c r="AN89" s="46" t="str">
        <f t="shared" si="9"/>
        <v>11-day</v>
      </c>
      <c r="AO89" s="46" t="str">
        <f t="shared" si="10"/>
        <v>0-day</v>
      </c>
      <c r="AP89" s="46" t="str">
        <f t="shared" si="11"/>
        <v>1-day</v>
      </c>
      <c r="AQ89" s="46" t="str">
        <f t="shared" si="12"/>
        <v>0-day</v>
      </c>
      <c r="AR89" s="17"/>
      <c r="AS89" s="47">
        <f t="shared" si="13"/>
        <v>87</v>
      </c>
      <c r="AT89" s="35" t="str">
        <f t="shared" si="30"/>
        <v>GMIAMI/2026/01/854</v>
      </c>
      <c r="AU89" s="48" t="e">
        <f t="shared" ca="1" si="31"/>
        <v>#NAME?</v>
      </c>
      <c r="AV89" s="48" t="e">
        <f t="shared" ca="1" si="32"/>
        <v>#NAME?</v>
      </c>
      <c r="AW89" s="49" t="e">
        <f t="shared" ca="1" si="33"/>
        <v>#NAME?</v>
      </c>
      <c r="AX89" s="48" t="e">
        <f t="shared" ca="1" si="34"/>
        <v>#NAME?</v>
      </c>
      <c r="AY89" s="49">
        <f t="shared" si="35"/>
        <v>200000100096</v>
      </c>
      <c r="AZ89" s="50" t="e">
        <f t="shared" ca="1" si="36"/>
        <v>#NAME?</v>
      </c>
      <c r="BA89" s="51" t="e">
        <f t="shared" ca="1" si="20"/>
        <v>#NAME?</v>
      </c>
      <c r="BB89" s="52" t="e">
        <f t="shared" ca="1" si="21"/>
        <v>#NAME?</v>
      </c>
      <c r="BC89" s="51" t="e">
        <f t="shared" ca="1" si="22"/>
        <v>#NAME?</v>
      </c>
      <c r="BD89" s="54" t="e">
        <f t="shared" ca="1" si="23"/>
        <v>#NAME?</v>
      </c>
      <c r="BE89" s="48" t="e">
        <f t="shared" ca="1" si="24"/>
        <v>#NAME?</v>
      </c>
      <c r="BF89" s="50" t="e">
        <f t="shared" ca="1" si="25"/>
        <v>#NAME?</v>
      </c>
      <c r="BG89" s="56" t="e">
        <f t="shared" ca="1" si="26"/>
        <v>#NAME?</v>
      </c>
      <c r="BH89" s="22"/>
      <c r="BI89" s="22"/>
      <c r="BJ89" s="22"/>
      <c r="BK89" s="22"/>
      <c r="BL89" s="22"/>
      <c r="BM89" s="22"/>
      <c r="BN89" s="24"/>
      <c r="BO89" s="24"/>
    </row>
    <row r="90" spans="1:67" ht="15.5">
      <c r="A90" s="25">
        <f t="shared" si="0"/>
        <v>88</v>
      </c>
      <c r="B90" s="30">
        <v>46051</v>
      </c>
      <c r="C90" s="26" t="s">
        <v>396</v>
      </c>
      <c r="D90" s="73" t="s">
        <v>119</v>
      </c>
      <c r="E90" s="29" t="s">
        <v>120</v>
      </c>
      <c r="F90" s="31">
        <v>1</v>
      </c>
      <c r="G90" s="31" t="s">
        <v>63</v>
      </c>
      <c r="H90" s="31" t="str">
        <f t="shared" si="1"/>
        <v>DONE</v>
      </c>
      <c r="I90" s="31" t="s">
        <v>791</v>
      </c>
      <c r="J90" s="32" t="s">
        <v>326</v>
      </c>
      <c r="K90" s="32" t="s">
        <v>94</v>
      </c>
      <c r="L90" s="25"/>
      <c r="M90" s="25"/>
      <c r="N90" s="31" t="s">
        <v>78</v>
      </c>
      <c r="O90" s="31" t="s">
        <v>72</v>
      </c>
      <c r="P90" s="31" t="s">
        <v>73</v>
      </c>
      <c r="Q90" s="25" t="s">
        <v>82</v>
      </c>
      <c r="R90" s="26">
        <v>200000100096</v>
      </c>
      <c r="S90" s="30">
        <v>46052</v>
      </c>
      <c r="T90" s="26" t="s">
        <v>77</v>
      </c>
      <c r="U90" s="30">
        <v>46062</v>
      </c>
      <c r="V90" s="25">
        <v>4000657392</v>
      </c>
      <c r="W90" s="58">
        <v>42715</v>
      </c>
      <c r="X90" s="34">
        <v>46063</v>
      </c>
      <c r="Y90" s="34" t="str">
        <f t="shared" si="2"/>
        <v>DONE</v>
      </c>
      <c r="Z90" s="36">
        <v>46592</v>
      </c>
      <c r="AA90" s="34">
        <v>46063</v>
      </c>
      <c r="AB90" s="34" t="str">
        <f t="shared" si="3"/>
        <v>DONE</v>
      </c>
      <c r="AC90" s="25"/>
      <c r="AD90" s="37" t="s">
        <v>792</v>
      </c>
      <c r="AE90" s="42">
        <v>46064</v>
      </c>
      <c r="AF90" s="37" t="str">
        <f t="shared" si="4"/>
        <v>DONE</v>
      </c>
      <c r="AG90" s="44">
        <v>46066</v>
      </c>
      <c r="AH90" s="39">
        <v>46148</v>
      </c>
      <c r="AI90" s="37" t="str">
        <f t="shared" si="5"/>
        <v>PAID</v>
      </c>
      <c r="AJ90" s="45" t="str">
        <f t="array" ref="AJ90">IFERROR(INDEX('[1]Master Price'!$E:$E,MATCH(D90,'[1]Master Price'!$B:$B,0)),"0")</f>
        <v>0</v>
      </c>
      <c r="AK90" s="45">
        <f t="shared" si="29"/>
        <v>0</v>
      </c>
      <c r="AL90" s="46" t="str">
        <f t="shared" si="7"/>
        <v>0-day</v>
      </c>
      <c r="AM90" s="46" t="str">
        <f t="shared" si="8"/>
        <v>10-day</v>
      </c>
      <c r="AN90" s="46" t="str">
        <f t="shared" si="9"/>
        <v>11-day</v>
      </c>
      <c r="AO90" s="46" t="str">
        <f t="shared" si="10"/>
        <v>0-day</v>
      </c>
      <c r="AP90" s="46" t="str">
        <f t="shared" si="11"/>
        <v>1-day</v>
      </c>
      <c r="AQ90" s="46" t="str">
        <f t="shared" si="12"/>
        <v>0-day</v>
      </c>
      <c r="AR90" s="17"/>
      <c r="AS90" s="47">
        <f t="shared" si="13"/>
        <v>88</v>
      </c>
      <c r="AT90" s="35" t="str">
        <f t="shared" si="30"/>
        <v>GMIAMI/2026/01/854</v>
      </c>
      <c r="AU90" s="48" t="e">
        <f t="shared" ca="1" si="31"/>
        <v>#NAME?</v>
      </c>
      <c r="AV90" s="48" t="e">
        <f t="shared" ca="1" si="32"/>
        <v>#NAME?</v>
      </c>
      <c r="AW90" s="49" t="e">
        <f t="shared" ca="1" si="33"/>
        <v>#NAME?</v>
      </c>
      <c r="AX90" s="48" t="e">
        <f t="shared" ca="1" si="34"/>
        <v>#NAME?</v>
      </c>
      <c r="AY90" s="49">
        <f t="shared" si="35"/>
        <v>200000100096</v>
      </c>
      <c r="AZ90" s="50" t="e">
        <f t="shared" ca="1" si="36"/>
        <v>#NAME?</v>
      </c>
      <c r="BA90" s="51" t="e">
        <f t="shared" ca="1" si="20"/>
        <v>#NAME?</v>
      </c>
      <c r="BB90" s="52" t="e">
        <f t="shared" ca="1" si="21"/>
        <v>#NAME?</v>
      </c>
      <c r="BC90" s="51" t="e">
        <f t="shared" ca="1" si="22"/>
        <v>#NAME?</v>
      </c>
      <c r="BD90" s="54" t="e">
        <f t="shared" ca="1" si="23"/>
        <v>#NAME?</v>
      </c>
      <c r="BE90" s="48" t="e">
        <f t="shared" ca="1" si="24"/>
        <v>#NAME?</v>
      </c>
      <c r="BF90" s="50" t="e">
        <f t="shared" ca="1" si="25"/>
        <v>#NAME?</v>
      </c>
      <c r="BG90" s="56" t="e">
        <f t="shared" ca="1" si="26"/>
        <v>#NAME?</v>
      </c>
      <c r="BH90" s="22"/>
      <c r="BI90" s="22"/>
      <c r="BJ90" s="22"/>
      <c r="BK90" s="22"/>
      <c r="BL90" s="22"/>
      <c r="BM90" s="22"/>
      <c r="BN90" s="24"/>
      <c r="BO90" s="24"/>
    </row>
    <row r="91" spans="1:67" ht="15.5">
      <c r="A91" s="25">
        <f t="shared" si="0"/>
        <v>89</v>
      </c>
      <c r="B91" s="30">
        <v>46051</v>
      </c>
      <c r="C91" s="26" t="s">
        <v>396</v>
      </c>
      <c r="D91" s="73" t="s">
        <v>392</v>
      </c>
      <c r="E91" s="29" t="s">
        <v>393</v>
      </c>
      <c r="F91" s="31">
        <v>1</v>
      </c>
      <c r="G91" s="31" t="s">
        <v>63</v>
      </c>
      <c r="H91" s="31" t="str">
        <f t="shared" si="1"/>
        <v>DONE</v>
      </c>
      <c r="I91" s="31" t="s">
        <v>791</v>
      </c>
      <c r="J91" s="32" t="s">
        <v>326</v>
      </c>
      <c r="K91" s="32" t="s">
        <v>94</v>
      </c>
      <c r="L91" s="25"/>
      <c r="M91" s="25"/>
      <c r="N91" s="31" t="s">
        <v>78</v>
      </c>
      <c r="O91" s="31" t="s">
        <v>72</v>
      </c>
      <c r="P91" s="31" t="s">
        <v>73</v>
      </c>
      <c r="Q91" s="25" t="s">
        <v>82</v>
      </c>
      <c r="R91" s="26">
        <v>200000100096</v>
      </c>
      <c r="S91" s="30">
        <v>46052</v>
      </c>
      <c r="T91" s="26" t="s">
        <v>77</v>
      </c>
      <c r="U91" s="30">
        <v>46062</v>
      </c>
      <c r="V91" s="25">
        <v>4000657392</v>
      </c>
      <c r="W91" s="58">
        <v>42715</v>
      </c>
      <c r="X91" s="34">
        <v>46063</v>
      </c>
      <c r="Y91" s="34" t="str">
        <f t="shared" si="2"/>
        <v>DONE</v>
      </c>
      <c r="Z91" s="36">
        <v>46592</v>
      </c>
      <c r="AA91" s="34">
        <v>46063</v>
      </c>
      <c r="AB91" s="34" t="str">
        <f t="shared" si="3"/>
        <v>DONE</v>
      </c>
      <c r="AC91" s="25"/>
      <c r="AD91" s="37" t="s">
        <v>792</v>
      </c>
      <c r="AE91" s="42">
        <v>46064</v>
      </c>
      <c r="AF91" s="37" t="str">
        <f t="shared" si="4"/>
        <v>DONE</v>
      </c>
      <c r="AG91" s="44">
        <v>46066</v>
      </c>
      <c r="AH91" s="39">
        <v>46148</v>
      </c>
      <c r="AI91" s="37" t="str">
        <f t="shared" si="5"/>
        <v>PAID</v>
      </c>
      <c r="AJ91" s="45" t="str">
        <f t="array" ref="AJ91">IFERROR(INDEX('[1]Master Price'!$E:$E,MATCH(D91,'[1]Master Price'!$B:$B,0)),"0")</f>
        <v>0</v>
      </c>
      <c r="AK91" s="45">
        <f t="shared" si="29"/>
        <v>0</v>
      </c>
      <c r="AL91" s="46" t="str">
        <f t="shared" ref="AL91:AL207" si="37">IFERROR(DATEDIF(B91,T91,"d"),"0")&amp;"-day"</f>
        <v>0-day</v>
      </c>
      <c r="AM91" s="46" t="str">
        <f t="shared" si="8"/>
        <v>10-day</v>
      </c>
      <c r="AN91" s="46" t="str">
        <f t="shared" ref="AN91:AN207" si="38">IFERROR(DATEDIF(T91,X91,"d"),"0")&amp;"-day"</f>
        <v>0-day</v>
      </c>
      <c r="AO91" s="46" t="str">
        <f t="shared" si="10"/>
        <v>0-day</v>
      </c>
      <c r="AP91" s="46" t="str">
        <f t="shared" si="11"/>
        <v>1-day</v>
      </c>
      <c r="AQ91" s="46" t="str">
        <f t="shared" si="12"/>
        <v>0-day</v>
      </c>
      <c r="AR91" s="17"/>
      <c r="AS91" s="47">
        <f t="shared" si="13"/>
        <v>89</v>
      </c>
      <c r="AT91" s="35" t="str">
        <f t="shared" si="30"/>
        <v>GMIAMI/2026/01/854</v>
      </c>
      <c r="AU91" s="48" t="e">
        <f t="shared" ca="1" si="31"/>
        <v>#NAME?</v>
      </c>
      <c r="AV91" s="48" t="e">
        <f t="shared" ca="1" si="32"/>
        <v>#NAME?</v>
      </c>
      <c r="AW91" s="49" t="e">
        <f t="shared" ca="1" si="33"/>
        <v>#NAME?</v>
      </c>
      <c r="AX91" s="48" t="e">
        <f t="shared" ca="1" si="34"/>
        <v>#NAME?</v>
      </c>
      <c r="AY91" s="49">
        <f t="shared" si="35"/>
        <v>200000100096</v>
      </c>
      <c r="AZ91" s="50" t="e">
        <f t="shared" ca="1" si="36"/>
        <v>#NAME?</v>
      </c>
      <c r="BA91" s="51" t="e">
        <f t="shared" ca="1" si="20"/>
        <v>#NAME?</v>
      </c>
      <c r="BB91" s="52" t="e">
        <f t="shared" ca="1" si="21"/>
        <v>#NAME?</v>
      </c>
      <c r="BC91" s="51" t="e">
        <f t="shared" ca="1" si="22"/>
        <v>#NAME?</v>
      </c>
      <c r="BD91" s="54" t="e">
        <f t="shared" ca="1" si="23"/>
        <v>#NAME?</v>
      </c>
      <c r="BE91" s="48" t="e">
        <f t="shared" ca="1" si="24"/>
        <v>#NAME?</v>
      </c>
      <c r="BF91" s="50" t="e">
        <f t="shared" ca="1" si="25"/>
        <v>#NAME?</v>
      </c>
      <c r="BG91" s="56" t="e">
        <f t="shared" ca="1" si="26"/>
        <v>#NAME?</v>
      </c>
      <c r="BH91" s="22"/>
      <c r="BI91" s="22"/>
      <c r="BJ91" s="22"/>
      <c r="BK91" s="22"/>
      <c r="BL91" s="22"/>
      <c r="BM91" s="22"/>
      <c r="BN91" s="24"/>
      <c r="BO91" s="24"/>
    </row>
    <row r="92" spans="1:67" ht="15.5">
      <c r="A92" s="25">
        <f t="shared" si="0"/>
        <v>90</v>
      </c>
      <c r="B92" s="30">
        <v>46052</v>
      </c>
      <c r="C92" s="26" t="s">
        <v>415</v>
      </c>
      <c r="D92" s="27" t="s">
        <v>102</v>
      </c>
      <c r="E92" s="29" t="s">
        <v>103</v>
      </c>
      <c r="F92" s="31">
        <v>1</v>
      </c>
      <c r="G92" s="31" t="s">
        <v>63</v>
      </c>
      <c r="H92" s="31" t="str">
        <f t="shared" si="1"/>
        <v>DONE</v>
      </c>
      <c r="I92" s="31" t="s">
        <v>798</v>
      </c>
      <c r="J92" s="32" t="s">
        <v>105</v>
      </c>
      <c r="K92" s="32" t="s">
        <v>94</v>
      </c>
      <c r="L92" s="25"/>
      <c r="M92" s="25"/>
      <c r="N92" s="31" t="s">
        <v>106</v>
      </c>
      <c r="O92" s="31" t="s">
        <v>72</v>
      </c>
      <c r="P92" s="31" t="s">
        <v>73</v>
      </c>
      <c r="Q92" s="25" t="s">
        <v>82</v>
      </c>
      <c r="R92" s="26"/>
      <c r="S92" s="30">
        <v>46053</v>
      </c>
      <c r="T92" s="26" t="s">
        <v>77</v>
      </c>
      <c r="U92" s="30">
        <v>46062</v>
      </c>
      <c r="V92" s="25">
        <v>4000656779</v>
      </c>
      <c r="W92" s="58">
        <v>42716</v>
      </c>
      <c r="X92" s="34">
        <v>46063</v>
      </c>
      <c r="Y92" s="34" t="str">
        <f t="shared" si="2"/>
        <v>DONE</v>
      </c>
      <c r="Z92" s="36">
        <v>46591</v>
      </c>
      <c r="AA92" s="34">
        <v>46063</v>
      </c>
      <c r="AB92" s="34" t="str">
        <f t="shared" si="3"/>
        <v>DONE</v>
      </c>
      <c r="AC92" s="25"/>
      <c r="AD92" s="37" t="s">
        <v>799</v>
      </c>
      <c r="AE92" s="42">
        <v>46064</v>
      </c>
      <c r="AF92" s="37" t="str">
        <f t="shared" si="4"/>
        <v>DONE</v>
      </c>
      <c r="AG92" s="44">
        <v>46066</v>
      </c>
      <c r="AH92" s="39">
        <v>46148</v>
      </c>
      <c r="AI92" s="37" t="str">
        <f t="shared" si="5"/>
        <v>PAID</v>
      </c>
      <c r="AJ92" s="45" t="str">
        <f t="array" ref="AJ92">IFERROR(INDEX('[1]Master Price'!$E:$E,MATCH(D92,'[1]Master Price'!$B:$B,0)),"0")</f>
        <v>0</v>
      </c>
      <c r="AK92" s="45">
        <f t="shared" si="29"/>
        <v>0</v>
      </c>
      <c r="AL92" s="46" t="str">
        <f t="shared" si="37"/>
        <v>0-day</v>
      </c>
      <c r="AM92" s="46" t="str">
        <f t="shared" si="8"/>
        <v>9-day</v>
      </c>
      <c r="AN92" s="46" t="str">
        <f t="shared" si="38"/>
        <v>0-day</v>
      </c>
      <c r="AO92" s="46" t="str">
        <f t="shared" si="10"/>
        <v>0-day</v>
      </c>
      <c r="AP92" s="46" t="str">
        <f t="shared" si="11"/>
        <v>1-day</v>
      </c>
      <c r="AQ92" s="46" t="str">
        <f t="shared" si="12"/>
        <v>0-day</v>
      </c>
      <c r="AR92" s="17"/>
      <c r="AS92" s="47">
        <f t="shared" si="13"/>
        <v>90</v>
      </c>
      <c r="AT92" s="35" t="str">
        <f t="shared" si="30"/>
        <v>GMIAMI/2026/01/855</v>
      </c>
      <c r="AU92" s="48" t="e">
        <f t="shared" ca="1" si="31"/>
        <v>#NAME?</v>
      </c>
      <c r="AV92" s="48" t="e">
        <f t="shared" ca="1" si="32"/>
        <v>#NAME?</v>
      </c>
      <c r="AW92" s="49" t="e">
        <f t="shared" ca="1" si="33"/>
        <v>#NAME?</v>
      </c>
      <c r="AX92" s="48" t="e">
        <f t="shared" ca="1" si="34"/>
        <v>#NAME?</v>
      </c>
      <c r="AY92" s="49">
        <f t="shared" si="35"/>
        <v>0</v>
      </c>
      <c r="AZ92" s="50" t="e">
        <f t="shared" ca="1" si="36"/>
        <v>#NAME?</v>
      </c>
      <c r="BA92" s="51" t="e">
        <f t="shared" ca="1" si="20"/>
        <v>#NAME?</v>
      </c>
      <c r="BB92" s="52" t="e">
        <f t="shared" ca="1" si="21"/>
        <v>#NAME?</v>
      </c>
      <c r="BC92" s="51" t="e">
        <f t="shared" ca="1" si="22"/>
        <v>#NAME?</v>
      </c>
      <c r="BD92" s="54" t="e">
        <f t="shared" ca="1" si="23"/>
        <v>#NAME?</v>
      </c>
      <c r="BE92" s="48" t="e">
        <f t="shared" ca="1" si="24"/>
        <v>#NAME?</v>
      </c>
      <c r="BF92" s="50" t="e">
        <f t="shared" ca="1" si="25"/>
        <v>#NAME?</v>
      </c>
      <c r="BG92" s="56" t="e">
        <f t="shared" ca="1" si="26"/>
        <v>#NAME?</v>
      </c>
      <c r="BH92" s="22"/>
      <c r="BI92" s="22"/>
      <c r="BJ92" s="22"/>
      <c r="BK92" s="22"/>
      <c r="BL92" s="22"/>
      <c r="BM92" s="22"/>
      <c r="BN92" s="24"/>
      <c r="BO92" s="24"/>
    </row>
    <row r="93" spans="1:67" ht="15.5">
      <c r="A93" s="25">
        <f t="shared" si="0"/>
        <v>91</v>
      </c>
      <c r="B93" s="30">
        <v>46052</v>
      </c>
      <c r="C93" s="26" t="s">
        <v>415</v>
      </c>
      <c r="D93" s="27" t="s">
        <v>124</v>
      </c>
      <c r="E93" s="29" t="s">
        <v>125</v>
      </c>
      <c r="F93" s="31">
        <v>1</v>
      </c>
      <c r="G93" s="31" t="s">
        <v>63</v>
      </c>
      <c r="H93" s="31" t="str">
        <f t="shared" si="1"/>
        <v>DONE</v>
      </c>
      <c r="I93" s="31" t="s">
        <v>798</v>
      </c>
      <c r="J93" s="32" t="s">
        <v>105</v>
      </c>
      <c r="K93" s="32" t="s">
        <v>94</v>
      </c>
      <c r="L93" s="25"/>
      <c r="M93" s="25"/>
      <c r="N93" s="31" t="s">
        <v>106</v>
      </c>
      <c r="O93" s="31" t="s">
        <v>72</v>
      </c>
      <c r="P93" s="31" t="s">
        <v>73</v>
      </c>
      <c r="Q93" s="25" t="s">
        <v>82</v>
      </c>
      <c r="R93" s="26"/>
      <c r="S93" s="30">
        <v>46053</v>
      </c>
      <c r="T93" s="26" t="s">
        <v>77</v>
      </c>
      <c r="U93" s="30">
        <v>46062</v>
      </c>
      <c r="V93" s="25">
        <v>4000656779</v>
      </c>
      <c r="W93" s="58">
        <v>42716</v>
      </c>
      <c r="X93" s="34">
        <v>46063</v>
      </c>
      <c r="Y93" s="34" t="str">
        <f t="shared" si="2"/>
        <v>DONE</v>
      </c>
      <c r="Z93" s="36">
        <v>46591</v>
      </c>
      <c r="AA93" s="34">
        <v>46063</v>
      </c>
      <c r="AB93" s="34" t="str">
        <f t="shared" si="3"/>
        <v>DONE</v>
      </c>
      <c r="AC93" s="25"/>
      <c r="AD93" s="37" t="s">
        <v>799</v>
      </c>
      <c r="AE93" s="42">
        <v>46064</v>
      </c>
      <c r="AF93" s="37" t="str">
        <f t="shared" si="4"/>
        <v>DONE</v>
      </c>
      <c r="AG93" s="44">
        <v>46066</v>
      </c>
      <c r="AH93" s="39">
        <v>46148</v>
      </c>
      <c r="AI93" s="37" t="str">
        <f t="shared" si="5"/>
        <v>PAID</v>
      </c>
      <c r="AJ93" s="45" t="str">
        <f t="array" ref="AJ93">IFERROR(INDEX('[1]Master Price'!$E:$E,MATCH(D93,'[1]Master Price'!$B:$B,0)),"0")</f>
        <v>0</v>
      </c>
      <c r="AK93" s="45">
        <f t="shared" si="29"/>
        <v>0</v>
      </c>
      <c r="AL93" s="46" t="str">
        <f t="shared" si="37"/>
        <v>0-day</v>
      </c>
      <c r="AM93" s="46" t="str">
        <f t="shared" si="8"/>
        <v>9-day</v>
      </c>
      <c r="AN93" s="46" t="str">
        <f t="shared" si="38"/>
        <v>0-day</v>
      </c>
      <c r="AO93" s="46" t="str">
        <f t="shared" si="10"/>
        <v>0-day</v>
      </c>
      <c r="AP93" s="46" t="str">
        <f t="shared" si="11"/>
        <v>1-day</v>
      </c>
      <c r="AQ93" s="46" t="str">
        <f t="shared" si="12"/>
        <v>0-day</v>
      </c>
      <c r="AR93" s="17"/>
      <c r="AS93" s="47">
        <f t="shared" si="13"/>
        <v>91</v>
      </c>
      <c r="AT93" s="35" t="str">
        <f t="shared" si="30"/>
        <v>GMIAMI/2026/01/855</v>
      </c>
      <c r="AU93" s="48" t="e">
        <f t="shared" ca="1" si="31"/>
        <v>#NAME?</v>
      </c>
      <c r="AV93" s="48" t="e">
        <f t="shared" ca="1" si="32"/>
        <v>#NAME?</v>
      </c>
      <c r="AW93" s="49" t="e">
        <f t="shared" ca="1" si="33"/>
        <v>#NAME?</v>
      </c>
      <c r="AX93" s="48" t="e">
        <f t="shared" ca="1" si="34"/>
        <v>#NAME?</v>
      </c>
      <c r="AY93" s="49">
        <f t="shared" si="35"/>
        <v>0</v>
      </c>
      <c r="AZ93" s="50" t="e">
        <f t="shared" ca="1" si="36"/>
        <v>#NAME?</v>
      </c>
      <c r="BA93" s="51" t="e">
        <f t="shared" ca="1" si="20"/>
        <v>#NAME?</v>
      </c>
      <c r="BB93" s="52" t="e">
        <f t="shared" ca="1" si="21"/>
        <v>#NAME?</v>
      </c>
      <c r="BC93" s="51" t="e">
        <f t="shared" ca="1" si="22"/>
        <v>#NAME?</v>
      </c>
      <c r="BD93" s="54" t="e">
        <f t="shared" ca="1" si="23"/>
        <v>#NAME?</v>
      </c>
      <c r="BE93" s="48" t="e">
        <f t="shared" ca="1" si="24"/>
        <v>#NAME?</v>
      </c>
      <c r="BF93" s="50" t="e">
        <f t="shared" ca="1" si="25"/>
        <v>#NAME?</v>
      </c>
      <c r="BG93" s="56" t="e">
        <f t="shared" ca="1" si="26"/>
        <v>#NAME?</v>
      </c>
      <c r="BH93" s="22"/>
      <c r="BI93" s="22"/>
      <c r="BJ93" s="22"/>
      <c r="BK93" s="22"/>
      <c r="BL93" s="22"/>
      <c r="BM93" s="22"/>
      <c r="BN93" s="24"/>
      <c r="BO93" s="24"/>
    </row>
    <row r="94" spans="1:67" ht="15.5">
      <c r="A94" s="25">
        <f t="shared" si="0"/>
        <v>92</v>
      </c>
      <c r="B94" s="30">
        <v>46052</v>
      </c>
      <c r="C94" s="26" t="s">
        <v>415</v>
      </c>
      <c r="D94" s="27" t="s">
        <v>140</v>
      </c>
      <c r="E94" s="29" t="s">
        <v>141</v>
      </c>
      <c r="F94" s="31">
        <v>1</v>
      </c>
      <c r="G94" s="31" t="s">
        <v>63</v>
      </c>
      <c r="H94" s="31" t="str">
        <f t="shared" si="1"/>
        <v>DONE</v>
      </c>
      <c r="I94" s="31" t="s">
        <v>798</v>
      </c>
      <c r="J94" s="32" t="s">
        <v>105</v>
      </c>
      <c r="K94" s="32" t="s">
        <v>94</v>
      </c>
      <c r="L94" s="25"/>
      <c r="M94" s="25"/>
      <c r="N94" s="31" t="s">
        <v>106</v>
      </c>
      <c r="O94" s="31" t="s">
        <v>72</v>
      </c>
      <c r="P94" s="31" t="s">
        <v>73</v>
      </c>
      <c r="Q94" s="25" t="s">
        <v>82</v>
      </c>
      <c r="R94" s="26"/>
      <c r="S94" s="30">
        <v>46053</v>
      </c>
      <c r="T94" s="26" t="s">
        <v>77</v>
      </c>
      <c r="U94" s="30">
        <v>46062</v>
      </c>
      <c r="V94" s="25">
        <v>4000656779</v>
      </c>
      <c r="W94" s="58">
        <v>42716</v>
      </c>
      <c r="X94" s="34">
        <v>46063</v>
      </c>
      <c r="Y94" s="34" t="str">
        <f t="shared" si="2"/>
        <v>DONE</v>
      </c>
      <c r="Z94" s="36">
        <v>46591</v>
      </c>
      <c r="AA94" s="34">
        <v>46063</v>
      </c>
      <c r="AB94" s="34" t="str">
        <f t="shared" si="3"/>
        <v>DONE</v>
      </c>
      <c r="AC94" s="25"/>
      <c r="AD94" s="37" t="s">
        <v>799</v>
      </c>
      <c r="AE94" s="42">
        <v>46064</v>
      </c>
      <c r="AF94" s="37" t="str">
        <f t="shared" si="4"/>
        <v>DONE</v>
      </c>
      <c r="AG94" s="44">
        <v>46066</v>
      </c>
      <c r="AH94" s="39">
        <v>46148</v>
      </c>
      <c r="AI94" s="37" t="str">
        <f t="shared" si="5"/>
        <v>PAID</v>
      </c>
      <c r="AJ94" s="45" t="str">
        <f t="array" ref="AJ94">IFERROR(INDEX('[1]Master Price'!$E:$E,MATCH(D94,'[1]Master Price'!$B:$B,0)),"0")</f>
        <v>0</v>
      </c>
      <c r="AK94" s="45">
        <f t="shared" si="29"/>
        <v>0</v>
      </c>
      <c r="AL94" s="46" t="str">
        <f t="shared" si="37"/>
        <v>0-day</v>
      </c>
      <c r="AM94" s="46" t="str">
        <f t="shared" si="8"/>
        <v>9-day</v>
      </c>
      <c r="AN94" s="46" t="str">
        <f t="shared" si="38"/>
        <v>0-day</v>
      </c>
      <c r="AO94" s="46" t="str">
        <f t="shared" si="10"/>
        <v>0-day</v>
      </c>
      <c r="AP94" s="46" t="str">
        <f t="shared" si="11"/>
        <v>1-day</v>
      </c>
      <c r="AQ94" s="46" t="str">
        <f t="shared" si="12"/>
        <v>0-day</v>
      </c>
      <c r="AR94" s="17"/>
      <c r="AS94" s="47">
        <f t="shared" si="13"/>
        <v>92</v>
      </c>
      <c r="AT94" s="35" t="str">
        <f t="shared" si="30"/>
        <v>GMIAMI/2026/01/855</v>
      </c>
      <c r="AU94" s="48" t="e">
        <f t="shared" ca="1" si="31"/>
        <v>#NAME?</v>
      </c>
      <c r="AV94" s="48" t="e">
        <f t="shared" ca="1" si="32"/>
        <v>#NAME?</v>
      </c>
      <c r="AW94" s="49" t="e">
        <f t="shared" ca="1" si="33"/>
        <v>#NAME?</v>
      </c>
      <c r="AX94" s="48" t="e">
        <f t="shared" ca="1" si="34"/>
        <v>#NAME?</v>
      </c>
      <c r="AY94" s="49">
        <f t="shared" si="35"/>
        <v>0</v>
      </c>
      <c r="AZ94" s="50" t="e">
        <f t="shared" ca="1" si="36"/>
        <v>#NAME?</v>
      </c>
      <c r="BA94" s="51" t="e">
        <f t="shared" ca="1" si="20"/>
        <v>#NAME?</v>
      </c>
      <c r="BB94" s="52" t="e">
        <f t="shared" ca="1" si="21"/>
        <v>#NAME?</v>
      </c>
      <c r="BC94" s="51" t="e">
        <f t="shared" ca="1" si="22"/>
        <v>#NAME?</v>
      </c>
      <c r="BD94" s="54" t="e">
        <f t="shared" ca="1" si="23"/>
        <v>#NAME?</v>
      </c>
      <c r="BE94" s="48" t="e">
        <f t="shared" ca="1" si="24"/>
        <v>#NAME?</v>
      </c>
      <c r="BF94" s="50" t="e">
        <f t="shared" ca="1" si="25"/>
        <v>#NAME?</v>
      </c>
      <c r="BG94" s="56" t="e">
        <f t="shared" ca="1" si="26"/>
        <v>#NAME?</v>
      </c>
      <c r="BH94" s="22"/>
      <c r="BI94" s="22"/>
      <c r="BJ94" s="22"/>
      <c r="BK94" s="22"/>
      <c r="BL94" s="22"/>
      <c r="BM94" s="22"/>
      <c r="BN94" s="24"/>
      <c r="BO94" s="24"/>
    </row>
    <row r="95" spans="1:67" ht="15.5">
      <c r="A95" s="25">
        <f t="shared" si="0"/>
        <v>93</v>
      </c>
      <c r="B95" s="30">
        <v>46052</v>
      </c>
      <c r="C95" s="26" t="s">
        <v>415</v>
      </c>
      <c r="D95" s="27" t="s">
        <v>180</v>
      </c>
      <c r="E95" s="29" t="s">
        <v>181</v>
      </c>
      <c r="F95" s="31">
        <v>6</v>
      </c>
      <c r="G95" s="31" t="s">
        <v>182</v>
      </c>
      <c r="H95" s="31" t="str">
        <f t="shared" si="1"/>
        <v>DONE</v>
      </c>
      <c r="I95" s="31" t="s">
        <v>798</v>
      </c>
      <c r="J95" s="32" t="s">
        <v>105</v>
      </c>
      <c r="K95" s="32" t="s">
        <v>94</v>
      </c>
      <c r="L95" s="25"/>
      <c r="M95" s="25"/>
      <c r="N95" s="31" t="s">
        <v>106</v>
      </c>
      <c r="O95" s="31" t="s">
        <v>72</v>
      </c>
      <c r="P95" s="31" t="s">
        <v>73</v>
      </c>
      <c r="Q95" s="25" t="s">
        <v>82</v>
      </c>
      <c r="R95" s="26"/>
      <c r="S95" s="30">
        <v>46053</v>
      </c>
      <c r="T95" s="26" t="s">
        <v>77</v>
      </c>
      <c r="U95" s="30">
        <v>46062</v>
      </c>
      <c r="V95" s="25">
        <v>4000656779</v>
      </c>
      <c r="W95" s="58">
        <v>42716</v>
      </c>
      <c r="X95" s="34">
        <v>46063</v>
      </c>
      <c r="Y95" s="34" t="str">
        <f t="shared" si="2"/>
        <v>DONE</v>
      </c>
      <c r="Z95" s="36">
        <v>46591</v>
      </c>
      <c r="AA95" s="34">
        <v>46063</v>
      </c>
      <c r="AB95" s="34" t="str">
        <f t="shared" si="3"/>
        <v>DONE</v>
      </c>
      <c r="AC95" s="25"/>
      <c r="AD95" s="37" t="s">
        <v>799</v>
      </c>
      <c r="AE95" s="42">
        <v>46064</v>
      </c>
      <c r="AF95" s="37" t="str">
        <f t="shared" si="4"/>
        <v>DONE</v>
      </c>
      <c r="AG95" s="44">
        <v>46066</v>
      </c>
      <c r="AH95" s="39">
        <v>46148</v>
      </c>
      <c r="AI95" s="37" t="str">
        <f t="shared" si="5"/>
        <v>PAID</v>
      </c>
      <c r="AJ95" s="45" t="str">
        <f t="array" ref="AJ95">IFERROR(INDEX('[1]Master Price'!$E:$E,MATCH(D95,'[1]Master Price'!$B:$B,0)),"0")</f>
        <v>0</v>
      </c>
      <c r="AK95" s="45">
        <f t="shared" si="29"/>
        <v>0</v>
      </c>
      <c r="AL95" s="46" t="str">
        <f t="shared" si="37"/>
        <v>0-day</v>
      </c>
      <c r="AM95" s="46" t="str">
        <f t="shared" si="8"/>
        <v>9-day</v>
      </c>
      <c r="AN95" s="46" t="str">
        <f t="shared" si="38"/>
        <v>0-day</v>
      </c>
      <c r="AO95" s="46" t="str">
        <f t="shared" si="10"/>
        <v>0-day</v>
      </c>
      <c r="AP95" s="46" t="str">
        <f t="shared" si="11"/>
        <v>1-day</v>
      </c>
      <c r="AQ95" s="46" t="str">
        <f t="shared" si="12"/>
        <v>0-day</v>
      </c>
      <c r="AR95" s="17"/>
      <c r="AS95" s="47">
        <f t="shared" si="13"/>
        <v>93</v>
      </c>
      <c r="AT95" s="35" t="str">
        <f t="shared" si="30"/>
        <v>GMIAMI/2026/01/855</v>
      </c>
      <c r="AU95" s="48" t="e">
        <f t="shared" ca="1" si="31"/>
        <v>#NAME?</v>
      </c>
      <c r="AV95" s="48" t="e">
        <f t="shared" ca="1" si="32"/>
        <v>#NAME?</v>
      </c>
      <c r="AW95" s="49" t="e">
        <f t="shared" ca="1" si="33"/>
        <v>#NAME?</v>
      </c>
      <c r="AX95" s="48" t="e">
        <f t="shared" ca="1" si="34"/>
        <v>#NAME?</v>
      </c>
      <c r="AY95" s="49">
        <f t="shared" si="35"/>
        <v>0</v>
      </c>
      <c r="AZ95" s="50" t="e">
        <f t="shared" ca="1" si="36"/>
        <v>#NAME?</v>
      </c>
      <c r="BA95" s="51" t="e">
        <f t="shared" ca="1" si="20"/>
        <v>#NAME?</v>
      </c>
      <c r="BB95" s="52" t="e">
        <f t="shared" ca="1" si="21"/>
        <v>#NAME?</v>
      </c>
      <c r="BC95" s="51" t="e">
        <f t="shared" ca="1" si="22"/>
        <v>#NAME?</v>
      </c>
      <c r="BD95" s="54" t="e">
        <f t="shared" ca="1" si="23"/>
        <v>#NAME?</v>
      </c>
      <c r="BE95" s="48" t="e">
        <f t="shared" ca="1" si="24"/>
        <v>#NAME?</v>
      </c>
      <c r="BF95" s="50" t="e">
        <f t="shared" ca="1" si="25"/>
        <v>#NAME?</v>
      </c>
      <c r="BG95" s="56" t="e">
        <f t="shared" ca="1" si="26"/>
        <v>#NAME?</v>
      </c>
      <c r="BH95" s="22"/>
      <c r="BI95" s="22"/>
      <c r="BJ95" s="22"/>
      <c r="BK95" s="22"/>
      <c r="BL95" s="22"/>
      <c r="BM95" s="22"/>
      <c r="BN95" s="24"/>
      <c r="BO95" s="24"/>
    </row>
    <row r="96" spans="1:67" ht="15.5">
      <c r="A96" s="25">
        <f t="shared" si="0"/>
        <v>94</v>
      </c>
      <c r="B96" s="30">
        <v>46053</v>
      </c>
      <c r="C96" s="26" t="s">
        <v>426</v>
      </c>
      <c r="D96" s="27" t="s">
        <v>238</v>
      </c>
      <c r="E96" s="29" t="s">
        <v>239</v>
      </c>
      <c r="F96" s="31">
        <v>1</v>
      </c>
      <c r="G96" s="31" t="s">
        <v>63</v>
      </c>
      <c r="H96" s="31" t="str">
        <f t="shared" si="1"/>
        <v>DONE</v>
      </c>
      <c r="I96" s="31" t="s">
        <v>656</v>
      </c>
      <c r="J96" s="32" t="s">
        <v>173</v>
      </c>
      <c r="K96" s="32" t="s">
        <v>94</v>
      </c>
      <c r="L96" s="25"/>
      <c r="M96" s="25"/>
      <c r="N96" s="31" t="s">
        <v>78</v>
      </c>
      <c r="O96" s="31" t="s">
        <v>72</v>
      </c>
      <c r="P96" s="31" t="s">
        <v>73</v>
      </c>
      <c r="Q96" s="25" t="s">
        <v>82</v>
      </c>
      <c r="R96" s="26">
        <v>200001001123</v>
      </c>
      <c r="S96" s="30">
        <v>46053</v>
      </c>
      <c r="T96" s="26" t="s">
        <v>77</v>
      </c>
      <c r="U96" s="30">
        <v>46067</v>
      </c>
      <c r="V96" s="25">
        <v>4000658687</v>
      </c>
      <c r="W96" s="58">
        <v>43007</v>
      </c>
      <c r="X96" s="34">
        <v>46072</v>
      </c>
      <c r="Y96" s="34" t="str">
        <f t="shared" si="2"/>
        <v>DONE</v>
      </c>
      <c r="Z96" s="36">
        <v>46939</v>
      </c>
      <c r="AA96" s="34">
        <v>46072</v>
      </c>
      <c r="AB96" s="34" t="str">
        <f t="shared" si="3"/>
        <v>DONE</v>
      </c>
      <c r="AC96" s="25"/>
      <c r="AD96" s="37" t="s">
        <v>818</v>
      </c>
      <c r="AE96" s="42">
        <v>46072</v>
      </c>
      <c r="AF96" s="37" t="str">
        <f t="shared" si="4"/>
        <v>DONE</v>
      </c>
      <c r="AG96" s="44">
        <v>46073</v>
      </c>
      <c r="AH96" s="39">
        <v>46148</v>
      </c>
      <c r="AI96" s="37" t="str">
        <f t="shared" si="5"/>
        <v>PAID</v>
      </c>
      <c r="AJ96" s="45" t="str">
        <f t="array" ref="AJ96">IFERROR(INDEX('[1]Master Price'!$E:$E,MATCH(D96,'[1]Master Price'!$B:$B,0)),"0")</f>
        <v>0</v>
      </c>
      <c r="AK96" s="45">
        <f t="shared" si="29"/>
        <v>0</v>
      </c>
      <c r="AL96" s="46" t="str">
        <f t="shared" si="37"/>
        <v>0-day</v>
      </c>
      <c r="AM96" s="46" t="str">
        <f t="shared" si="8"/>
        <v>14-day</v>
      </c>
      <c r="AN96" s="46" t="str">
        <f t="shared" si="38"/>
        <v>0-day</v>
      </c>
      <c r="AO96" s="46" t="str">
        <f t="shared" si="10"/>
        <v>0-day</v>
      </c>
      <c r="AP96" s="46" t="str">
        <f t="shared" si="11"/>
        <v>0-day</v>
      </c>
      <c r="AQ96" s="46" t="str">
        <f t="shared" si="12"/>
        <v>0-day</v>
      </c>
      <c r="AR96" s="17"/>
      <c r="AS96" s="47">
        <f t="shared" si="13"/>
        <v>94</v>
      </c>
      <c r="AT96" s="35" t="str">
        <f t="shared" si="30"/>
        <v>GMIAMI/2026/01/856</v>
      </c>
      <c r="AU96" s="48" t="e">
        <f t="shared" ca="1" si="31"/>
        <v>#NAME?</v>
      </c>
      <c r="AV96" s="48" t="e">
        <f t="shared" ca="1" si="32"/>
        <v>#NAME?</v>
      </c>
      <c r="AW96" s="49" t="e">
        <f t="shared" ca="1" si="33"/>
        <v>#NAME?</v>
      </c>
      <c r="AX96" s="48" t="e">
        <f t="shared" ca="1" si="34"/>
        <v>#NAME?</v>
      </c>
      <c r="AY96" s="49">
        <f t="shared" si="35"/>
        <v>200001001123</v>
      </c>
      <c r="AZ96" s="50" t="e">
        <f t="shared" ca="1" si="36"/>
        <v>#NAME?</v>
      </c>
      <c r="BA96" s="51" t="e">
        <f t="shared" ca="1" si="20"/>
        <v>#NAME?</v>
      </c>
      <c r="BB96" s="52" t="e">
        <f t="shared" ca="1" si="21"/>
        <v>#NAME?</v>
      </c>
      <c r="BC96" s="51" t="e">
        <f t="shared" ca="1" si="22"/>
        <v>#NAME?</v>
      </c>
      <c r="BD96" s="54" t="e">
        <f t="shared" ca="1" si="23"/>
        <v>#NAME?</v>
      </c>
      <c r="BE96" s="48" t="e">
        <f t="shared" ca="1" si="24"/>
        <v>#NAME?</v>
      </c>
      <c r="BF96" s="50" t="e">
        <f t="shared" ca="1" si="25"/>
        <v>#NAME?</v>
      </c>
      <c r="BG96" s="56" t="e">
        <f t="shared" ca="1" si="26"/>
        <v>#NAME?</v>
      </c>
      <c r="BH96" s="22"/>
      <c r="BI96" s="22"/>
      <c r="BJ96" s="22"/>
      <c r="BK96" s="22"/>
      <c r="BL96" s="22"/>
      <c r="BM96" s="22"/>
      <c r="BN96" s="24"/>
      <c r="BO96" s="24"/>
    </row>
    <row r="97" spans="1:67" ht="15.5">
      <c r="A97" s="25">
        <f t="shared" si="0"/>
        <v>95</v>
      </c>
      <c r="B97" s="30">
        <v>46053</v>
      </c>
      <c r="C97" s="26" t="s">
        <v>426</v>
      </c>
      <c r="D97" s="27" t="s">
        <v>716</v>
      </c>
      <c r="E97" s="29" t="s">
        <v>717</v>
      </c>
      <c r="F97" s="31">
        <v>2</v>
      </c>
      <c r="G97" s="31" t="s">
        <v>245</v>
      </c>
      <c r="H97" s="31" t="str">
        <f t="shared" si="1"/>
        <v>DONE</v>
      </c>
      <c r="I97" s="31" t="s">
        <v>436</v>
      </c>
      <c r="J97" s="32" t="s">
        <v>437</v>
      </c>
      <c r="K97" s="32" t="s">
        <v>70</v>
      </c>
      <c r="L97" s="25"/>
      <c r="M97" s="25"/>
      <c r="N97" s="31" t="s">
        <v>78</v>
      </c>
      <c r="O97" s="31" t="s">
        <v>72</v>
      </c>
      <c r="P97" s="31" t="s">
        <v>73</v>
      </c>
      <c r="Q97" s="25" t="s">
        <v>82</v>
      </c>
      <c r="R97" s="26">
        <v>200001001124</v>
      </c>
      <c r="S97" s="30">
        <v>46053</v>
      </c>
      <c r="T97" s="26" t="s">
        <v>77</v>
      </c>
      <c r="U97" s="30">
        <v>46067</v>
      </c>
      <c r="V97" s="25">
        <v>4000658690</v>
      </c>
      <c r="W97" s="58">
        <v>43005</v>
      </c>
      <c r="X97" s="34">
        <v>46072</v>
      </c>
      <c r="Y97" s="34" t="str">
        <f t="shared" si="2"/>
        <v>DONE</v>
      </c>
      <c r="Z97" s="36">
        <v>46937</v>
      </c>
      <c r="AA97" s="34">
        <v>46072</v>
      </c>
      <c r="AB97" s="34" t="str">
        <f t="shared" si="3"/>
        <v>DONE</v>
      </c>
      <c r="AC97" s="25"/>
      <c r="AD97" s="37" t="s">
        <v>824</v>
      </c>
      <c r="AE97" s="42">
        <v>46072</v>
      </c>
      <c r="AF97" s="37" t="str">
        <f t="shared" si="4"/>
        <v>DONE</v>
      </c>
      <c r="AG97" s="44">
        <v>46073</v>
      </c>
      <c r="AH97" s="39">
        <v>46148</v>
      </c>
      <c r="AI97" s="37" t="str">
        <f t="shared" si="5"/>
        <v>PAID</v>
      </c>
      <c r="AJ97" s="45" t="str">
        <f t="array" ref="AJ97">IFERROR(INDEX('[1]Master Price'!$E:$E,MATCH(D97,'[1]Master Price'!$B:$B,0)),"0")</f>
        <v>0</v>
      </c>
      <c r="AK97" s="45">
        <f t="shared" si="29"/>
        <v>0</v>
      </c>
      <c r="AL97" s="46" t="str">
        <f t="shared" si="37"/>
        <v>0-day</v>
      </c>
      <c r="AM97" s="46" t="str">
        <f t="shared" si="8"/>
        <v>14-day</v>
      </c>
      <c r="AN97" s="46" t="str">
        <f t="shared" si="38"/>
        <v>0-day</v>
      </c>
      <c r="AO97" s="46" t="str">
        <f t="shared" si="10"/>
        <v>0-day</v>
      </c>
      <c r="AP97" s="46" t="str">
        <f t="shared" si="11"/>
        <v>0-day</v>
      </c>
      <c r="AQ97" s="46" t="str">
        <f t="shared" si="12"/>
        <v>0-day</v>
      </c>
      <c r="AR97" s="17"/>
      <c r="AS97" s="47">
        <f t="shared" si="13"/>
        <v>95</v>
      </c>
      <c r="AT97" s="35" t="str">
        <f t="shared" si="30"/>
        <v>GMIAMI/2026/01/856</v>
      </c>
      <c r="AU97" s="48" t="e">
        <f t="shared" ca="1" si="31"/>
        <v>#NAME?</v>
      </c>
      <c r="AV97" s="48" t="e">
        <f t="shared" ca="1" si="32"/>
        <v>#NAME?</v>
      </c>
      <c r="AW97" s="49" t="e">
        <f t="shared" ca="1" si="33"/>
        <v>#NAME?</v>
      </c>
      <c r="AX97" s="48" t="e">
        <f t="shared" ca="1" si="34"/>
        <v>#NAME?</v>
      </c>
      <c r="AY97" s="49">
        <f t="shared" si="35"/>
        <v>200001001123</v>
      </c>
      <c r="AZ97" s="50" t="e">
        <f t="shared" ca="1" si="36"/>
        <v>#NAME?</v>
      </c>
      <c r="BA97" s="51" t="e">
        <f t="shared" ca="1" si="20"/>
        <v>#NAME?</v>
      </c>
      <c r="BB97" s="52" t="e">
        <f t="shared" ca="1" si="21"/>
        <v>#NAME?</v>
      </c>
      <c r="BC97" s="51" t="e">
        <f t="shared" ca="1" si="22"/>
        <v>#NAME?</v>
      </c>
      <c r="BD97" s="54" t="e">
        <f t="shared" ca="1" si="23"/>
        <v>#NAME?</v>
      </c>
      <c r="BE97" s="48" t="e">
        <f t="shared" ca="1" si="24"/>
        <v>#NAME?</v>
      </c>
      <c r="BF97" s="50" t="e">
        <f t="shared" ca="1" si="25"/>
        <v>#NAME?</v>
      </c>
      <c r="BG97" s="56" t="e">
        <f t="shared" ca="1" si="26"/>
        <v>#NAME?</v>
      </c>
      <c r="BH97" s="22"/>
      <c r="BI97" s="22"/>
      <c r="BJ97" s="22"/>
      <c r="BK97" s="22"/>
      <c r="BL97" s="22"/>
      <c r="BM97" s="22"/>
      <c r="BN97" s="24"/>
      <c r="BO97" s="24"/>
    </row>
    <row r="98" spans="1:67" ht="15.5">
      <c r="A98" s="25">
        <f t="shared" si="0"/>
        <v>96</v>
      </c>
      <c r="B98" s="30">
        <v>46053</v>
      </c>
      <c r="C98" s="26" t="s">
        <v>426</v>
      </c>
      <c r="D98" s="27" t="s">
        <v>481</v>
      </c>
      <c r="E98" s="29" t="s">
        <v>482</v>
      </c>
      <c r="F98" s="31">
        <v>6</v>
      </c>
      <c r="G98" s="31" t="s">
        <v>245</v>
      </c>
      <c r="H98" s="31" t="str">
        <f t="shared" si="1"/>
        <v>DONE</v>
      </c>
      <c r="I98" s="31" t="s">
        <v>312</v>
      </c>
      <c r="J98" s="32" t="s">
        <v>313</v>
      </c>
      <c r="K98" s="32" t="s">
        <v>314</v>
      </c>
      <c r="L98" s="25"/>
      <c r="M98" s="25"/>
      <c r="N98" s="31" t="s">
        <v>78</v>
      </c>
      <c r="O98" s="31" t="s">
        <v>72</v>
      </c>
      <c r="P98" s="31" t="s">
        <v>73</v>
      </c>
      <c r="Q98" s="25" t="s">
        <v>82</v>
      </c>
      <c r="R98" s="26">
        <v>200001001127</v>
      </c>
      <c r="S98" s="30">
        <v>46053</v>
      </c>
      <c r="T98" s="26" t="s">
        <v>77</v>
      </c>
      <c r="U98" s="30">
        <v>46067</v>
      </c>
      <c r="V98" s="25">
        <v>4000658876</v>
      </c>
      <c r="W98" s="58">
        <v>43006</v>
      </c>
      <c r="X98" s="34">
        <v>46072</v>
      </c>
      <c r="Y98" s="34" t="str">
        <f t="shared" si="2"/>
        <v>DONE</v>
      </c>
      <c r="Z98" s="36">
        <v>46938</v>
      </c>
      <c r="AA98" s="34">
        <v>46072</v>
      </c>
      <c r="AB98" s="34" t="str">
        <f t="shared" si="3"/>
        <v>DONE</v>
      </c>
      <c r="AC98" s="25"/>
      <c r="AD98" s="37" t="s">
        <v>835</v>
      </c>
      <c r="AE98" s="42">
        <v>46072</v>
      </c>
      <c r="AF98" s="37" t="str">
        <f t="shared" si="4"/>
        <v>DONE</v>
      </c>
      <c r="AG98" s="44">
        <v>46073</v>
      </c>
      <c r="AH98" s="39">
        <v>46148</v>
      </c>
      <c r="AI98" s="37" t="str">
        <f t="shared" si="5"/>
        <v>PAID</v>
      </c>
      <c r="AJ98" s="45" t="str">
        <f t="array" ref="AJ98">IFERROR(INDEX('[1]Master Price'!$E:$E,MATCH(D98,'[1]Master Price'!$B:$B,0)),"0")</f>
        <v>0</v>
      </c>
      <c r="AK98" s="45">
        <f t="shared" si="29"/>
        <v>0</v>
      </c>
      <c r="AL98" s="46" t="str">
        <f t="shared" si="37"/>
        <v>0-day</v>
      </c>
      <c r="AM98" s="46" t="str">
        <f t="shared" si="8"/>
        <v>14-day</v>
      </c>
      <c r="AN98" s="46" t="str">
        <f t="shared" si="38"/>
        <v>0-day</v>
      </c>
      <c r="AO98" s="46" t="str">
        <f t="shared" si="10"/>
        <v>0-day</v>
      </c>
      <c r="AP98" s="46" t="str">
        <f t="shared" si="11"/>
        <v>0-day</v>
      </c>
      <c r="AQ98" s="46" t="str">
        <f t="shared" si="12"/>
        <v>0-day</v>
      </c>
      <c r="AR98" s="17"/>
      <c r="AS98" s="47">
        <f t="shared" si="13"/>
        <v>96</v>
      </c>
      <c r="AT98" s="35" t="str">
        <f t="shared" si="30"/>
        <v>GMIAMI/2026/01/856</v>
      </c>
      <c r="AU98" s="48" t="e">
        <f t="shared" ca="1" si="31"/>
        <v>#NAME?</v>
      </c>
      <c r="AV98" s="48" t="e">
        <f t="shared" ca="1" si="32"/>
        <v>#NAME?</v>
      </c>
      <c r="AW98" s="49" t="e">
        <f t="shared" ca="1" si="33"/>
        <v>#NAME?</v>
      </c>
      <c r="AX98" s="48" t="e">
        <f t="shared" ca="1" si="34"/>
        <v>#NAME?</v>
      </c>
      <c r="AY98" s="49">
        <f t="shared" si="35"/>
        <v>200001001123</v>
      </c>
      <c r="AZ98" s="50" t="e">
        <f t="shared" ca="1" si="36"/>
        <v>#NAME?</v>
      </c>
      <c r="BA98" s="51" t="e">
        <f t="shared" ca="1" si="20"/>
        <v>#NAME?</v>
      </c>
      <c r="BB98" s="52" t="e">
        <f t="shared" ca="1" si="21"/>
        <v>#NAME?</v>
      </c>
      <c r="BC98" s="51" t="e">
        <f t="shared" ca="1" si="22"/>
        <v>#NAME?</v>
      </c>
      <c r="BD98" s="54" t="e">
        <f t="shared" ca="1" si="23"/>
        <v>#NAME?</v>
      </c>
      <c r="BE98" s="48" t="e">
        <f t="shared" ca="1" si="24"/>
        <v>#NAME?</v>
      </c>
      <c r="BF98" s="50" t="e">
        <f t="shared" ca="1" si="25"/>
        <v>#NAME?</v>
      </c>
      <c r="BG98" s="56" t="e">
        <f t="shared" ca="1" si="26"/>
        <v>#NAME?</v>
      </c>
      <c r="BH98" s="22"/>
      <c r="BI98" s="22"/>
      <c r="BJ98" s="22"/>
      <c r="BK98" s="22"/>
      <c r="BL98" s="22"/>
      <c r="BM98" s="22"/>
      <c r="BN98" s="24"/>
      <c r="BO98" s="24"/>
    </row>
    <row r="99" spans="1:67" ht="15.5">
      <c r="A99" s="25" t="str">
        <f t="shared" si="0"/>
        <v/>
      </c>
      <c r="B99" s="25" t="str">
        <f t="shared" ref="B99:B100" si="39">IF(D99=0,"",ROW()-ROW($A$2))</f>
        <v/>
      </c>
      <c r="C99" s="89"/>
      <c r="D99" s="25"/>
      <c r="E99" s="90"/>
      <c r="F99" s="90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91"/>
      <c r="T99" s="36"/>
      <c r="U99" s="82"/>
      <c r="V99" s="25"/>
      <c r="W99" s="58"/>
      <c r="X99" s="34"/>
      <c r="Y99" s="34"/>
      <c r="Z99" s="36"/>
      <c r="AA99" s="34"/>
      <c r="AB99" s="35"/>
      <c r="AC99" s="25"/>
      <c r="AD99" s="25"/>
      <c r="AE99" s="44"/>
      <c r="AF99" s="44"/>
      <c r="AG99" s="25"/>
      <c r="AH99" s="25"/>
      <c r="AI99" s="25"/>
      <c r="AJ99" s="45" t="str">
        <f t="array" ref="AJ99">IFERROR(INDEX('[1]Master Price'!$E:$E,MATCH(D99,'[1]Master Price'!$B:$B,0)),"0")</f>
        <v>0</v>
      </c>
      <c r="AK99" s="45">
        <f t="shared" si="29"/>
        <v>0</v>
      </c>
      <c r="AL99" s="46" t="str">
        <f t="shared" si="37"/>
        <v>0-day</v>
      </c>
      <c r="AM99" s="46" t="str">
        <f t="shared" si="8"/>
        <v>0-day</v>
      </c>
      <c r="AN99" s="46" t="str">
        <f t="shared" si="38"/>
        <v>0-day</v>
      </c>
      <c r="AO99" s="46" t="str">
        <f t="shared" si="10"/>
        <v>0-day</v>
      </c>
      <c r="AP99" s="46" t="str">
        <f t="shared" si="11"/>
        <v>0-day</v>
      </c>
      <c r="AQ99" s="46" t="str">
        <f t="shared" si="12"/>
        <v>0-day</v>
      </c>
      <c r="AR99" s="17"/>
      <c r="AS99" s="47" t="str">
        <f t="shared" si="13"/>
        <v/>
      </c>
      <c r="AT99" s="92">
        <f t="shared" si="30"/>
        <v>0</v>
      </c>
      <c r="AU99" s="48" t="e">
        <f t="shared" ca="1" si="31"/>
        <v>#NAME?</v>
      </c>
      <c r="AV99" s="48" t="e">
        <f t="shared" ca="1" si="32"/>
        <v>#NAME?</v>
      </c>
      <c r="AW99" s="49" t="e">
        <f t="shared" ca="1" si="33"/>
        <v>#NAME?</v>
      </c>
      <c r="AX99" s="48" t="e">
        <f t="shared" ca="1" si="34"/>
        <v>#NAME?</v>
      </c>
      <c r="AY99" s="49" t="str">
        <f t="shared" si="35"/>
        <v/>
      </c>
      <c r="AZ99" s="50" t="e">
        <f t="shared" ca="1" si="36"/>
        <v>#NAME?</v>
      </c>
      <c r="BA99" s="51" t="e">
        <f t="shared" ca="1" si="20"/>
        <v>#NAME?</v>
      </c>
      <c r="BB99" s="52" t="e">
        <f t="shared" ca="1" si="21"/>
        <v>#NAME?</v>
      </c>
      <c r="BC99" s="51" t="e">
        <f t="shared" ca="1" si="22"/>
        <v>#NAME?</v>
      </c>
      <c r="BD99" s="54" t="e">
        <f t="shared" ca="1" si="23"/>
        <v>#NAME?</v>
      </c>
      <c r="BE99" s="48" t="e">
        <f t="shared" ca="1" si="24"/>
        <v>#NAME?</v>
      </c>
      <c r="BF99" s="50" t="e">
        <f t="shared" ca="1" si="25"/>
        <v>#NAME?</v>
      </c>
      <c r="BG99" s="56" t="e">
        <f t="shared" ca="1" si="26"/>
        <v>#NAME?</v>
      </c>
      <c r="BH99" s="22"/>
      <c r="BI99" s="22"/>
      <c r="BJ99" s="22"/>
      <c r="BK99" s="22"/>
      <c r="BL99" s="22"/>
      <c r="BM99" s="22"/>
      <c r="BN99" s="24"/>
      <c r="BO99" s="24"/>
    </row>
    <row r="100" spans="1:67" ht="15.5">
      <c r="A100" s="25" t="str">
        <f t="shared" si="0"/>
        <v/>
      </c>
      <c r="B100" s="25" t="str">
        <f t="shared" si="39"/>
        <v/>
      </c>
      <c r="C100" s="89"/>
      <c r="D100" s="25"/>
      <c r="E100" s="90"/>
      <c r="F100" s="90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91"/>
      <c r="T100" s="36"/>
      <c r="U100" s="82"/>
      <c r="V100" s="25"/>
      <c r="W100" s="58"/>
      <c r="X100" s="34"/>
      <c r="Y100" s="34"/>
      <c r="Z100" s="36"/>
      <c r="AA100" s="34"/>
      <c r="AB100" s="35"/>
      <c r="AC100" s="25"/>
      <c r="AD100" s="25"/>
      <c r="AE100" s="44"/>
      <c r="AF100" s="44"/>
      <c r="AG100" s="25"/>
      <c r="AH100" s="25"/>
      <c r="AI100" s="25"/>
      <c r="AJ100" s="45" t="str">
        <f t="array" ref="AJ100">IFERROR(INDEX('[1]Master Price'!$E:$E,MATCH(D100,'[1]Master Price'!$B:$B,0)),"0")</f>
        <v>0</v>
      </c>
      <c r="AK100" s="45">
        <f t="shared" si="29"/>
        <v>0</v>
      </c>
      <c r="AL100" s="46" t="str">
        <f t="shared" si="37"/>
        <v>0-day</v>
      </c>
      <c r="AM100" s="46" t="str">
        <f t="shared" si="8"/>
        <v>0-day</v>
      </c>
      <c r="AN100" s="46" t="str">
        <f t="shared" si="38"/>
        <v>0-day</v>
      </c>
      <c r="AO100" s="46" t="str">
        <f t="shared" si="10"/>
        <v>0-day</v>
      </c>
      <c r="AP100" s="46" t="str">
        <f t="shared" si="11"/>
        <v>0-day</v>
      </c>
      <c r="AQ100" s="46" t="str">
        <f t="shared" si="12"/>
        <v>0-day</v>
      </c>
      <c r="AR100" s="17"/>
      <c r="AS100" s="47" t="str">
        <f t="shared" si="13"/>
        <v/>
      </c>
      <c r="AT100" s="92">
        <f t="shared" si="30"/>
        <v>0</v>
      </c>
      <c r="AU100" s="48" t="e">
        <f t="shared" ca="1" si="31"/>
        <v>#NAME?</v>
      </c>
      <c r="AV100" s="48" t="e">
        <f t="shared" ca="1" si="32"/>
        <v>#NAME?</v>
      </c>
      <c r="AW100" s="49" t="e">
        <f t="shared" ca="1" si="33"/>
        <v>#NAME?</v>
      </c>
      <c r="AX100" s="48" t="e">
        <f t="shared" ca="1" si="34"/>
        <v>#NAME?</v>
      </c>
      <c r="AY100" s="49" t="str">
        <f t="shared" si="35"/>
        <v/>
      </c>
      <c r="AZ100" s="50" t="e">
        <f t="shared" ca="1" si="36"/>
        <v>#NAME?</v>
      </c>
      <c r="BA100" s="51" t="e">
        <f t="shared" ca="1" si="20"/>
        <v>#NAME?</v>
      </c>
      <c r="BB100" s="52" t="e">
        <f t="shared" ca="1" si="21"/>
        <v>#NAME?</v>
      </c>
      <c r="BC100" s="51" t="e">
        <f t="shared" ca="1" si="22"/>
        <v>#NAME?</v>
      </c>
      <c r="BD100" s="54" t="e">
        <f t="shared" ca="1" si="23"/>
        <v>#NAME?</v>
      </c>
      <c r="BE100" s="48" t="e">
        <f t="shared" ca="1" si="24"/>
        <v>#NAME?</v>
      </c>
      <c r="BF100" s="50" t="e">
        <f t="shared" ca="1" si="25"/>
        <v>#NAME?</v>
      </c>
      <c r="BG100" s="56" t="e">
        <f t="shared" ca="1" si="26"/>
        <v>#NAME?</v>
      </c>
      <c r="BH100" s="22"/>
      <c r="BI100" s="22"/>
      <c r="BJ100" s="22"/>
      <c r="BK100" s="22"/>
      <c r="BL100" s="22"/>
      <c r="BM100" s="22"/>
      <c r="BN100" s="24"/>
      <c r="BO100" s="24"/>
    </row>
    <row r="101" spans="1:67" ht="15.5">
      <c r="A101" s="25" t="str">
        <f t="shared" si="0"/>
        <v/>
      </c>
      <c r="B101" s="89"/>
      <c r="C101" s="25"/>
      <c r="D101" s="90"/>
      <c r="E101" s="90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36"/>
      <c r="S101" s="91"/>
      <c r="T101" s="36"/>
      <c r="U101" s="82"/>
      <c r="V101" s="25"/>
      <c r="W101" s="58"/>
      <c r="X101" s="34"/>
      <c r="Y101" s="34"/>
      <c r="Z101" s="36"/>
      <c r="AA101" s="34"/>
      <c r="AB101" s="35"/>
      <c r="AC101" s="25"/>
      <c r="AD101" s="25"/>
      <c r="AE101" s="44"/>
      <c r="AF101" s="44"/>
      <c r="AG101" s="25"/>
      <c r="AH101" s="25"/>
      <c r="AI101" s="25"/>
      <c r="AJ101" s="45" t="str">
        <f t="array" ref="AJ101">IFERROR(INDEX('[1]Master Price'!$E:$E,MATCH(D101,'[1]Master Price'!$B:$B,0)),"0")</f>
        <v>0</v>
      </c>
      <c r="AK101" s="45">
        <f t="shared" si="29"/>
        <v>0</v>
      </c>
      <c r="AL101" s="46" t="str">
        <f t="shared" si="37"/>
        <v>0-day</v>
      </c>
      <c r="AM101" s="46" t="str">
        <f t="shared" si="8"/>
        <v>0-day</v>
      </c>
      <c r="AN101" s="46" t="str">
        <f t="shared" si="38"/>
        <v>0-day</v>
      </c>
      <c r="AO101" s="46" t="str">
        <f t="shared" si="10"/>
        <v>0-day</v>
      </c>
      <c r="AP101" s="46" t="str">
        <f t="shared" si="11"/>
        <v>0-day</v>
      </c>
      <c r="AQ101" s="46" t="str">
        <f t="shared" si="12"/>
        <v>0-day</v>
      </c>
      <c r="AR101" s="17"/>
      <c r="AS101" s="47" t="str">
        <f t="shared" si="13"/>
        <v/>
      </c>
      <c r="AT101" s="35">
        <f t="shared" si="30"/>
        <v>0</v>
      </c>
      <c r="AU101" s="48" t="e">
        <f t="shared" ca="1" si="31"/>
        <v>#NAME?</v>
      </c>
      <c r="AV101" s="48" t="e">
        <f t="shared" ca="1" si="32"/>
        <v>#NAME?</v>
      </c>
      <c r="AW101" s="49" t="e">
        <f t="shared" ca="1" si="33"/>
        <v>#NAME?</v>
      </c>
      <c r="AX101" s="48" t="e">
        <f t="shared" ca="1" si="34"/>
        <v>#NAME?</v>
      </c>
      <c r="AY101" s="49" t="str">
        <f t="shared" si="35"/>
        <v/>
      </c>
      <c r="AZ101" s="50" t="e">
        <f t="shared" ca="1" si="36"/>
        <v>#NAME?</v>
      </c>
      <c r="BA101" s="51" t="e">
        <f t="shared" ca="1" si="20"/>
        <v>#NAME?</v>
      </c>
      <c r="BB101" s="52" t="e">
        <f t="shared" ca="1" si="21"/>
        <v>#NAME?</v>
      </c>
      <c r="BC101" s="51" t="e">
        <f t="shared" ca="1" si="22"/>
        <v>#NAME?</v>
      </c>
      <c r="BD101" s="54" t="e">
        <f t="shared" ca="1" si="23"/>
        <v>#NAME?</v>
      </c>
      <c r="BE101" s="48" t="e">
        <f t="shared" ca="1" si="24"/>
        <v>#NAME?</v>
      </c>
      <c r="BF101" s="50" t="e">
        <f t="shared" ca="1" si="25"/>
        <v>#NAME?</v>
      </c>
      <c r="BG101" s="56" t="e">
        <f t="shared" ca="1" si="26"/>
        <v>#NAME?</v>
      </c>
      <c r="BH101" s="22"/>
      <c r="BI101" s="22"/>
      <c r="BJ101" s="22"/>
      <c r="BK101" s="22"/>
      <c r="BL101" s="22"/>
      <c r="BM101" s="22"/>
      <c r="BN101" s="24"/>
      <c r="BO101" s="24"/>
    </row>
    <row r="102" spans="1:67" ht="15.5">
      <c r="A102" s="25" t="str">
        <f t="shared" si="0"/>
        <v/>
      </c>
      <c r="B102" s="89"/>
      <c r="C102" s="25"/>
      <c r="D102" s="90"/>
      <c r="E102" s="90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36"/>
      <c r="S102" s="91"/>
      <c r="T102" s="36"/>
      <c r="U102" s="82"/>
      <c r="V102" s="25"/>
      <c r="W102" s="58"/>
      <c r="X102" s="34"/>
      <c r="Y102" s="34"/>
      <c r="Z102" s="36"/>
      <c r="AA102" s="34"/>
      <c r="AB102" s="35"/>
      <c r="AC102" s="25"/>
      <c r="AD102" s="25"/>
      <c r="AE102" s="44"/>
      <c r="AF102" s="44"/>
      <c r="AG102" s="25"/>
      <c r="AH102" s="25"/>
      <c r="AI102" s="25"/>
      <c r="AJ102" s="45" t="str">
        <f t="array" ref="AJ102">IFERROR(INDEX('[1]Master Price'!$E:$E,MATCH(D102,'[1]Master Price'!$B:$B,0)),"0")</f>
        <v>0</v>
      </c>
      <c r="AK102" s="45">
        <f t="shared" si="29"/>
        <v>0</v>
      </c>
      <c r="AL102" s="46" t="str">
        <f t="shared" si="37"/>
        <v>0-day</v>
      </c>
      <c r="AM102" s="46" t="str">
        <f t="shared" si="8"/>
        <v>0-day</v>
      </c>
      <c r="AN102" s="46" t="str">
        <f t="shared" si="38"/>
        <v>0-day</v>
      </c>
      <c r="AO102" s="46" t="str">
        <f t="shared" si="10"/>
        <v>0-day</v>
      </c>
      <c r="AP102" s="46" t="str">
        <f t="shared" si="11"/>
        <v>0-day</v>
      </c>
      <c r="AQ102" s="46" t="str">
        <f t="shared" si="12"/>
        <v>0-day</v>
      </c>
      <c r="AR102" s="17"/>
      <c r="AS102" s="47" t="str">
        <f t="shared" si="13"/>
        <v/>
      </c>
      <c r="AT102" s="35">
        <f t="shared" si="30"/>
        <v>0</v>
      </c>
      <c r="AU102" s="48" t="e">
        <f t="shared" ca="1" si="31"/>
        <v>#NAME?</v>
      </c>
      <c r="AV102" s="48" t="e">
        <f t="shared" ca="1" si="32"/>
        <v>#NAME?</v>
      </c>
      <c r="AW102" s="49" t="e">
        <f t="shared" ca="1" si="33"/>
        <v>#NAME?</v>
      </c>
      <c r="AX102" s="48" t="e">
        <f t="shared" ca="1" si="34"/>
        <v>#NAME?</v>
      </c>
      <c r="AY102" s="49" t="str">
        <f t="shared" si="35"/>
        <v/>
      </c>
      <c r="AZ102" s="50" t="e">
        <f t="shared" ca="1" si="36"/>
        <v>#NAME?</v>
      </c>
      <c r="BA102" s="51" t="e">
        <f t="shared" ca="1" si="20"/>
        <v>#NAME?</v>
      </c>
      <c r="BB102" s="52" t="e">
        <f t="shared" ca="1" si="21"/>
        <v>#NAME?</v>
      </c>
      <c r="BC102" s="51" t="e">
        <f t="shared" ca="1" si="22"/>
        <v>#NAME?</v>
      </c>
      <c r="BD102" s="54" t="e">
        <f t="shared" ca="1" si="23"/>
        <v>#NAME?</v>
      </c>
      <c r="BE102" s="48" t="e">
        <f t="shared" ca="1" si="24"/>
        <v>#NAME?</v>
      </c>
      <c r="BF102" s="50" t="e">
        <f t="shared" ca="1" si="25"/>
        <v>#NAME?</v>
      </c>
      <c r="BG102" s="56" t="e">
        <f t="shared" ca="1" si="26"/>
        <v>#NAME?</v>
      </c>
      <c r="BH102" s="22"/>
      <c r="BI102" s="22"/>
      <c r="BJ102" s="22"/>
      <c r="BK102" s="22"/>
      <c r="BL102" s="22"/>
      <c r="BM102" s="22"/>
      <c r="BN102" s="24"/>
      <c r="BO102" s="24"/>
    </row>
    <row r="103" spans="1:67" ht="15.5">
      <c r="A103" s="25" t="str">
        <f t="shared" si="0"/>
        <v/>
      </c>
      <c r="B103" s="89"/>
      <c r="C103" s="25"/>
      <c r="D103" s="90"/>
      <c r="E103" s="90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36"/>
      <c r="S103" s="91"/>
      <c r="T103" s="36"/>
      <c r="U103" s="82"/>
      <c r="V103" s="25"/>
      <c r="W103" s="58"/>
      <c r="X103" s="34"/>
      <c r="Y103" s="34"/>
      <c r="Z103" s="36"/>
      <c r="AA103" s="34"/>
      <c r="AB103" s="35"/>
      <c r="AC103" s="25"/>
      <c r="AD103" s="25"/>
      <c r="AE103" s="44"/>
      <c r="AF103" s="44"/>
      <c r="AG103" s="25"/>
      <c r="AH103" s="25"/>
      <c r="AI103" s="25"/>
      <c r="AJ103" s="45" t="str">
        <f t="array" ref="AJ103">IFERROR(INDEX('[1]Master Price'!$E:$E,MATCH(D103,'[1]Master Price'!$B:$B,0)),"0")</f>
        <v>0</v>
      </c>
      <c r="AK103" s="45">
        <f t="shared" si="29"/>
        <v>0</v>
      </c>
      <c r="AL103" s="46" t="str">
        <f t="shared" si="37"/>
        <v>0-day</v>
      </c>
      <c r="AM103" s="46" t="str">
        <f t="shared" si="8"/>
        <v>0-day</v>
      </c>
      <c r="AN103" s="46" t="str">
        <f t="shared" si="38"/>
        <v>0-day</v>
      </c>
      <c r="AO103" s="46" t="str">
        <f t="shared" si="10"/>
        <v>0-day</v>
      </c>
      <c r="AP103" s="46" t="str">
        <f t="shared" si="11"/>
        <v>0-day</v>
      </c>
      <c r="AQ103" s="46" t="str">
        <f t="shared" si="12"/>
        <v>0-day</v>
      </c>
      <c r="AR103" s="17"/>
      <c r="AS103" s="47" t="str">
        <f t="shared" si="13"/>
        <v/>
      </c>
      <c r="AT103" s="35">
        <f t="shared" si="30"/>
        <v>0</v>
      </c>
      <c r="AU103" s="48" t="e">
        <f t="shared" ca="1" si="31"/>
        <v>#NAME?</v>
      </c>
      <c r="AV103" s="48" t="e">
        <f t="shared" ca="1" si="32"/>
        <v>#NAME?</v>
      </c>
      <c r="AW103" s="49" t="e">
        <f t="shared" ca="1" si="33"/>
        <v>#NAME?</v>
      </c>
      <c r="AX103" s="48" t="e">
        <f t="shared" ca="1" si="34"/>
        <v>#NAME?</v>
      </c>
      <c r="AY103" s="49" t="str">
        <f t="shared" si="35"/>
        <v/>
      </c>
      <c r="AZ103" s="50" t="e">
        <f t="shared" ca="1" si="36"/>
        <v>#NAME?</v>
      </c>
      <c r="BA103" s="51" t="e">
        <f t="shared" ca="1" si="20"/>
        <v>#NAME?</v>
      </c>
      <c r="BB103" s="52" t="e">
        <f t="shared" ca="1" si="21"/>
        <v>#NAME?</v>
      </c>
      <c r="BC103" s="51" t="e">
        <f t="shared" ca="1" si="22"/>
        <v>#NAME?</v>
      </c>
      <c r="BD103" s="54" t="e">
        <f t="shared" ca="1" si="23"/>
        <v>#NAME?</v>
      </c>
      <c r="BE103" s="48" t="e">
        <f t="shared" ca="1" si="24"/>
        <v>#NAME?</v>
      </c>
      <c r="BF103" s="50" t="e">
        <f t="shared" ca="1" si="25"/>
        <v>#NAME?</v>
      </c>
      <c r="BG103" s="56" t="e">
        <f t="shared" ca="1" si="26"/>
        <v>#NAME?</v>
      </c>
      <c r="BH103" s="22"/>
      <c r="BI103" s="22"/>
      <c r="BJ103" s="22"/>
      <c r="BK103" s="22"/>
      <c r="BL103" s="22"/>
      <c r="BM103" s="22"/>
      <c r="BN103" s="24"/>
      <c r="BO103" s="24"/>
    </row>
    <row r="104" spans="1:67" ht="15.5">
      <c r="A104" s="25" t="str">
        <f t="shared" si="0"/>
        <v/>
      </c>
      <c r="B104" s="89"/>
      <c r="C104" s="25"/>
      <c r="D104" s="90"/>
      <c r="E104" s="90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36"/>
      <c r="S104" s="91"/>
      <c r="T104" s="36"/>
      <c r="U104" s="82"/>
      <c r="V104" s="25"/>
      <c r="W104" s="58"/>
      <c r="X104" s="34"/>
      <c r="Y104" s="34"/>
      <c r="Z104" s="36"/>
      <c r="AA104" s="34"/>
      <c r="AB104" s="35"/>
      <c r="AC104" s="25"/>
      <c r="AD104" s="25"/>
      <c r="AE104" s="44"/>
      <c r="AF104" s="44"/>
      <c r="AG104" s="25"/>
      <c r="AH104" s="25"/>
      <c r="AI104" s="25"/>
      <c r="AJ104" s="45" t="str">
        <f t="array" ref="AJ104">IFERROR(INDEX('[1]Master Price'!$E:$E,MATCH(D104,'[1]Master Price'!$B:$B,0)),"0")</f>
        <v>0</v>
      </c>
      <c r="AK104" s="45">
        <f t="shared" si="29"/>
        <v>0</v>
      </c>
      <c r="AL104" s="46" t="str">
        <f t="shared" si="37"/>
        <v>0-day</v>
      </c>
      <c r="AM104" s="46" t="str">
        <f t="shared" si="8"/>
        <v>0-day</v>
      </c>
      <c r="AN104" s="46" t="str">
        <f t="shared" si="38"/>
        <v>0-day</v>
      </c>
      <c r="AO104" s="46" t="str">
        <f t="shared" si="10"/>
        <v>0-day</v>
      </c>
      <c r="AP104" s="46" t="str">
        <f t="shared" si="11"/>
        <v>0-day</v>
      </c>
      <c r="AQ104" s="46" t="str">
        <f t="shared" si="12"/>
        <v>0-day</v>
      </c>
      <c r="AR104" s="17"/>
      <c r="AS104" s="47" t="str">
        <f t="shared" si="13"/>
        <v/>
      </c>
      <c r="AT104" s="35">
        <f t="shared" si="30"/>
        <v>0</v>
      </c>
      <c r="AU104" s="48" t="e">
        <f t="shared" ca="1" si="31"/>
        <v>#NAME?</v>
      </c>
      <c r="AV104" s="48" t="e">
        <f t="shared" ca="1" si="32"/>
        <v>#NAME?</v>
      </c>
      <c r="AW104" s="49" t="e">
        <f t="shared" ca="1" si="33"/>
        <v>#NAME?</v>
      </c>
      <c r="AX104" s="48" t="e">
        <f t="shared" ca="1" si="34"/>
        <v>#NAME?</v>
      </c>
      <c r="AY104" s="49" t="str">
        <f t="shared" si="35"/>
        <v/>
      </c>
      <c r="AZ104" s="50" t="e">
        <f t="shared" ca="1" si="36"/>
        <v>#NAME?</v>
      </c>
      <c r="BA104" s="51" t="e">
        <f t="shared" ca="1" si="20"/>
        <v>#NAME?</v>
      </c>
      <c r="BB104" s="52" t="e">
        <f t="shared" ca="1" si="21"/>
        <v>#NAME?</v>
      </c>
      <c r="BC104" s="51" t="e">
        <f t="shared" ca="1" si="22"/>
        <v>#NAME?</v>
      </c>
      <c r="BD104" s="54" t="e">
        <f t="shared" ca="1" si="23"/>
        <v>#NAME?</v>
      </c>
      <c r="BE104" s="48" t="e">
        <f t="shared" ca="1" si="24"/>
        <v>#NAME?</v>
      </c>
      <c r="BF104" s="50" t="e">
        <f t="shared" ca="1" si="25"/>
        <v>#NAME?</v>
      </c>
      <c r="BG104" s="56" t="e">
        <f t="shared" ca="1" si="26"/>
        <v>#NAME?</v>
      </c>
      <c r="BH104" s="22"/>
      <c r="BI104" s="22"/>
      <c r="BJ104" s="22"/>
      <c r="BK104" s="22"/>
      <c r="BL104" s="22"/>
      <c r="BM104" s="22"/>
      <c r="BN104" s="24"/>
      <c r="BO104" s="24"/>
    </row>
    <row r="105" spans="1:67" ht="15.5">
      <c r="A105" s="25" t="str">
        <f t="shared" si="0"/>
        <v/>
      </c>
      <c r="B105" s="89"/>
      <c r="C105" s="25"/>
      <c r="D105" s="90"/>
      <c r="E105" s="90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36"/>
      <c r="S105" s="91"/>
      <c r="T105" s="36"/>
      <c r="U105" s="82"/>
      <c r="V105" s="25"/>
      <c r="W105" s="58"/>
      <c r="X105" s="34"/>
      <c r="Y105" s="34"/>
      <c r="Z105" s="36"/>
      <c r="AA105" s="34"/>
      <c r="AB105" s="35"/>
      <c r="AC105" s="25"/>
      <c r="AD105" s="25"/>
      <c r="AE105" s="44"/>
      <c r="AF105" s="44"/>
      <c r="AG105" s="25"/>
      <c r="AH105" s="25"/>
      <c r="AI105" s="25"/>
      <c r="AJ105" s="45" t="str">
        <f t="array" ref="AJ105">IFERROR(INDEX('[1]Master Price'!$E:$E,MATCH(D105,'[1]Master Price'!$B:$B,0)),"0")</f>
        <v>0</v>
      </c>
      <c r="AK105" s="45">
        <f t="shared" si="29"/>
        <v>0</v>
      </c>
      <c r="AL105" s="46" t="str">
        <f t="shared" si="37"/>
        <v>0-day</v>
      </c>
      <c r="AM105" s="46" t="str">
        <f t="shared" si="8"/>
        <v>0-day</v>
      </c>
      <c r="AN105" s="46" t="str">
        <f t="shared" si="38"/>
        <v>0-day</v>
      </c>
      <c r="AO105" s="46" t="str">
        <f t="shared" si="10"/>
        <v>0-day</v>
      </c>
      <c r="AP105" s="46" t="str">
        <f t="shared" si="11"/>
        <v>0-day</v>
      </c>
      <c r="AQ105" s="46" t="str">
        <f t="shared" si="12"/>
        <v>0-day</v>
      </c>
      <c r="AR105" s="17"/>
      <c r="AS105" s="47" t="str">
        <f t="shared" si="13"/>
        <v/>
      </c>
      <c r="AT105" s="35">
        <f t="shared" si="30"/>
        <v>0</v>
      </c>
      <c r="AU105" s="48" t="e">
        <f t="shared" ca="1" si="31"/>
        <v>#NAME?</v>
      </c>
      <c r="AV105" s="48" t="e">
        <f t="shared" ca="1" si="32"/>
        <v>#NAME?</v>
      </c>
      <c r="AW105" s="49" t="e">
        <f t="shared" ca="1" si="33"/>
        <v>#NAME?</v>
      </c>
      <c r="AX105" s="48" t="e">
        <f t="shared" ca="1" si="34"/>
        <v>#NAME?</v>
      </c>
      <c r="AY105" s="49" t="str">
        <f t="shared" si="35"/>
        <v/>
      </c>
      <c r="AZ105" s="50" t="e">
        <f t="shared" ca="1" si="36"/>
        <v>#NAME?</v>
      </c>
      <c r="BA105" s="51" t="e">
        <f t="shared" ca="1" si="20"/>
        <v>#NAME?</v>
      </c>
      <c r="BB105" s="52" t="e">
        <f t="shared" ca="1" si="21"/>
        <v>#NAME?</v>
      </c>
      <c r="BC105" s="51" t="e">
        <f t="shared" ca="1" si="22"/>
        <v>#NAME?</v>
      </c>
      <c r="BD105" s="54" t="e">
        <f t="shared" ca="1" si="23"/>
        <v>#NAME?</v>
      </c>
      <c r="BE105" s="48" t="e">
        <f t="shared" ca="1" si="24"/>
        <v>#NAME?</v>
      </c>
      <c r="BF105" s="50" t="e">
        <f t="shared" ca="1" si="25"/>
        <v>#NAME?</v>
      </c>
      <c r="BG105" s="56" t="e">
        <f t="shared" ca="1" si="26"/>
        <v>#NAME?</v>
      </c>
      <c r="BH105" s="22"/>
      <c r="BI105" s="22"/>
      <c r="BJ105" s="22"/>
      <c r="BK105" s="22"/>
      <c r="BL105" s="22"/>
      <c r="BM105" s="22"/>
      <c r="BN105" s="24"/>
      <c r="BO105" s="24"/>
    </row>
    <row r="106" spans="1:67" ht="15.5">
      <c r="A106" s="25" t="str">
        <f t="shared" si="0"/>
        <v/>
      </c>
      <c r="B106" s="89"/>
      <c r="C106" s="25"/>
      <c r="D106" s="90"/>
      <c r="E106" s="90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36"/>
      <c r="S106" s="91"/>
      <c r="T106" s="36"/>
      <c r="U106" s="82"/>
      <c r="V106" s="25"/>
      <c r="W106" s="58"/>
      <c r="X106" s="34"/>
      <c r="Y106" s="34"/>
      <c r="Z106" s="36"/>
      <c r="AA106" s="34"/>
      <c r="AB106" s="35"/>
      <c r="AC106" s="25"/>
      <c r="AD106" s="25"/>
      <c r="AE106" s="44"/>
      <c r="AF106" s="44"/>
      <c r="AG106" s="25"/>
      <c r="AH106" s="25"/>
      <c r="AI106" s="25"/>
      <c r="AJ106" s="45" t="str">
        <f t="array" ref="AJ106">IFERROR(INDEX('[1]Master Price'!$E:$E,MATCH(D106,'[1]Master Price'!$B:$B,0)),"0")</f>
        <v>0</v>
      </c>
      <c r="AK106" s="45">
        <f t="shared" si="29"/>
        <v>0</v>
      </c>
      <c r="AL106" s="46" t="str">
        <f t="shared" si="37"/>
        <v>0-day</v>
      </c>
      <c r="AM106" s="46" t="str">
        <f t="shared" si="8"/>
        <v>0-day</v>
      </c>
      <c r="AN106" s="46" t="str">
        <f t="shared" si="38"/>
        <v>0-day</v>
      </c>
      <c r="AO106" s="46" t="str">
        <f t="shared" si="10"/>
        <v>0-day</v>
      </c>
      <c r="AP106" s="46" t="str">
        <f t="shared" si="11"/>
        <v>0-day</v>
      </c>
      <c r="AQ106" s="46" t="str">
        <f t="shared" si="12"/>
        <v>0-day</v>
      </c>
      <c r="AR106" s="17"/>
      <c r="AS106" s="47" t="str">
        <f t="shared" si="13"/>
        <v/>
      </c>
      <c r="AT106" s="35">
        <f t="shared" si="30"/>
        <v>0</v>
      </c>
      <c r="AU106" s="48" t="e">
        <f t="shared" ca="1" si="31"/>
        <v>#NAME?</v>
      </c>
      <c r="AV106" s="48" t="e">
        <f t="shared" ca="1" si="32"/>
        <v>#NAME?</v>
      </c>
      <c r="AW106" s="49" t="e">
        <f t="shared" ca="1" si="33"/>
        <v>#NAME?</v>
      </c>
      <c r="AX106" s="48" t="e">
        <f t="shared" ca="1" si="34"/>
        <v>#NAME?</v>
      </c>
      <c r="AY106" s="49" t="str">
        <f t="shared" si="35"/>
        <v/>
      </c>
      <c r="AZ106" s="50" t="e">
        <f t="shared" ca="1" si="36"/>
        <v>#NAME?</v>
      </c>
      <c r="BA106" s="51" t="e">
        <f t="shared" ca="1" si="20"/>
        <v>#NAME?</v>
      </c>
      <c r="BB106" s="52" t="e">
        <f t="shared" ca="1" si="21"/>
        <v>#NAME?</v>
      </c>
      <c r="BC106" s="51" t="e">
        <f t="shared" ca="1" si="22"/>
        <v>#NAME?</v>
      </c>
      <c r="BD106" s="54" t="e">
        <f t="shared" ca="1" si="23"/>
        <v>#NAME?</v>
      </c>
      <c r="BE106" s="48" t="e">
        <f t="shared" ca="1" si="24"/>
        <v>#NAME?</v>
      </c>
      <c r="BF106" s="50" t="e">
        <f t="shared" ca="1" si="25"/>
        <v>#NAME?</v>
      </c>
      <c r="BG106" s="56" t="e">
        <f t="shared" ca="1" si="26"/>
        <v>#NAME?</v>
      </c>
      <c r="BH106" s="22"/>
      <c r="BI106" s="22"/>
      <c r="BJ106" s="22"/>
      <c r="BK106" s="22"/>
      <c r="BL106" s="22"/>
      <c r="BM106" s="22"/>
      <c r="BN106" s="24"/>
      <c r="BO106" s="24"/>
    </row>
    <row r="107" spans="1:67" ht="15.5">
      <c r="A107" s="25" t="str">
        <f t="shared" si="0"/>
        <v/>
      </c>
      <c r="B107" s="89"/>
      <c r="C107" s="25"/>
      <c r="D107" s="90"/>
      <c r="E107" s="90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36"/>
      <c r="S107" s="91"/>
      <c r="T107" s="36"/>
      <c r="U107" s="82"/>
      <c r="V107" s="25"/>
      <c r="W107" s="58"/>
      <c r="X107" s="34"/>
      <c r="Y107" s="34"/>
      <c r="Z107" s="36"/>
      <c r="AA107" s="34"/>
      <c r="AB107" s="35"/>
      <c r="AC107" s="25"/>
      <c r="AD107" s="25"/>
      <c r="AE107" s="44"/>
      <c r="AF107" s="44"/>
      <c r="AG107" s="25"/>
      <c r="AH107" s="25"/>
      <c r="AI107" s="25"/>
      <c r="AJ107" s="45" t="str">
        <f t="array" ref="AJ107">IFERROR(INDEX('[1]Master Price'!$E:$E,MATCH(D107,'[1]Master Price'!$B:$B,0)),"0")</f>
        <v>0</v>
      </c>
      <c r="AK107" s="45">
        <f t="shared" si="29"/>
        <v>0</v>
      </c>
      <c r="AL107" s="46" t="str">
        <f t="shared" si="37"/>
        <v>0-day</v>
      </c>
      <c r="AM107" s="46" t="str">
        <f t="shared" si="8"/>
        <v>0-day</v>
      </c>
      <c r="AN107" s="46" t="str">
        <f t="shared" si="38"/>
        <v>0-day</v>
      </c>
      <c r="AO107" s="46" t="str">
        <f t="shared" si="10"/>
        <v>0-day</v>
      </c>
      <c r="AP107" s="46" t="str">
        <f t="shared" si="11"/>
        <v>0-day</v>
      </c>
      <c r="AQ107" s="46" t="str">
        <f t="shared" si="12"/>
        <v>0-day</v>
      </c>
      <c r="AR107" s="17"/>
      <c r="AS107" s="47" t="str">
        <f t="shared" si="13"/>
        <v/>
      </c>
      <c r="AT107" s="35">
        <f t="shared" si="30"/>
        <v>0</v>
      </c>
      <c r="AU107" s="48" t="e">
        <f t="shared" ca="1" si="31"/>
        <v>#NAME?</v>
      </c>
      <c r="AV107" s="48" t="e">
        <f t="shared" ca="1" si="32"/>
        <v>#NAME?</v>
      </c>
      <c r="AW107" s="49" t="e">
        <f t="shared" ca="1" si="33"/>
        <v>#NAME?</v>
      </c>
      <c r="AX107" s="48" t="e">
        <f t="shared" ca="1" si="34"/>
        <v>#NAME?</v>
      </c>
      <c r="AY107" s="49" t="str">
        <f t="shared" si="35"/>
        <v/>
      </c>
      <c r="AZ107" s="50" t="e">
        <f t="shared" ca="1" si="36"/>
        <v>#NAME?</v>
      </c>
      <c r="BA107" s="51" t="e">
        <f t="shared" ca="1" si="20"/>
        <v>#NAME?</v>
      </c>
      <c r="BB107" s="52" t="e">
        <f t="shared" ca="1" si="21"/>
        <v>#NAME?</v>
      </c>
      <c r="BC107" s="51" t="e">
        <f t="shared" ca="1" si="22"/>
        <v>#NAME?</v>
      </c>
      <c r="BD107" s="54" t="e">
        <f t="shared" ca="1" si="23"/>
        <v>#NAME?</v>
      </c>
      <c r="BE107" s="48" t="e">
        <f t="shared" ca="1" si="24"/>
        <v>#NAME?</v>
      </c>
      <c r="BF107" s="50" t="e">
        <f t="shared" ca="1" si="25"/>
        <v>#NAME?</v>
      </c>
      <c r="BG107" s="56" t="e">
        <f t="shared" ca="1" si="26"/>
        <v>#NAME?</v>
      </c>
      <c r="BH107" s="22"/>
      <c r="BI107" s="22"/>
      <c r="BJ107" s="22"/>
      <c r="BK107" s="22"/>
      <c r="BL107" s="22"/>
      <c r="BM107" s="22"/>
      <c r="BN107" s="24"/>
      <c r="BO107" s="24"/>
    </row>
    <row r="108" spans="1:67" ht="15.5">
      <c r="A108" s="25" t="str">
        <f t="shared" si="0"/>
        <v/>
      </c>
      <c r="B108" s="89"/>
      <c r="C108" s="25"/>
      <c r="D108" s="90"/>
      <c r="E108" s="90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36"/>
      <c r="S108" s="91"/>
      <c r="T108" s="36"/>
      <c r="U108" s="82"/>
      <c r="V108" s="25"/>
      <c r="W108" s="58"/>
      <c r="X108" s="34"/>
      <c r="Y108" s="34"/>
      <c r="Z108" s="36"/>
      <c r="AA108" s="34"/>
      <c r="AB108" s="35"/>
      <c r="AC108" s="25"/>
      <c r="AD108" s="25"/>
      <c r="AE108" s="44"/>
      <c r="AF108" s="44"/>
      <c r="AG108" s="25"/>
      <c r="AH108" s="25"/>
      <c r="AI108" s="25"/>
      <c r="AJ108" s="45" t="str">
        <f t="array" ref="AJ108">IFERROR(INDEX('[1]Master Price'!$E:$E,MATCH(D108,'[1]Master Price'!$B:$B,0)),"0")</f>
        <v>0</v>
      </c>
      <c r="AK108" s="45">
        <f t="shared" si="29"/>
        <v>0</v>
      </c>
      <c r="AL108" s="46" t="str">
        <f t="shared" si="37"/>
        <v>0-day</v>
      </c>
      <c r="AM108" s="46" t="str">
        <f t="shared" si="8"/>
        <v>0-day</v>
      </c>
      <c r="AN108" s="46" t="str">
        <f t="shared" si="38"/>
        <v>0-day</v>
      </c>
      <c r="AO108" s="46" t="str">
        <f t="shared" si="10"/>
        <v>0-day</v>
      </c>
      <c r="AP108" s="46" t="str">
        <f t="shared" si="11"/>
        <v>0-day</v>
      </c>
      <c r="AQ108" s="46" t="str">
        <f t="shared" si="12"/>
        <v>0-day</v>
      </c>
      <c r="AR108" s="17"/>
      <c r="AS108" s="47" t="str">
        <f t="shared" si="13"/>
        <v/>
      </c>
      <c r="AT108" s="35">
        <f t="shared" si="30"/>
        <v>0</v>
      </c>
      <c r="AU108" s="48" t="e">
        <f t="shared" ca="1" si="31"/>
        <v>#NAME?</v>
      </c>
      <c r="AV108" s="48" t="e">
        <f t="shared" ca="1" si="32"/>
        <v>#NAME?</v>
      </c>
      <c r="AW108" s="49" t="e">
        <f t="shared" ca="1" si="33"/>
        <v>#NAME?</v>
      </c>
      <c r="AX108" s="48" t="e">
        <f t="shared" ca="1" si="34"/>
        <v>#NAME?</v>
      </c>
      <c r="AY108" s="49" t="str">
        <f t="shared" si="35"/>
        <v/>
      </c>
      <c r="AZ108" s="50" t="e">
        <f t="shared" ca="1" si="36"/>
        <v>#NAME?</v>
      </c>
      <c r="BA108" s="51" t="e">
        <f t="shared" ca="1" si="20"/>
        <v>#NAME?</v>
      </c>
      <c r="BB108" s="52" t="e">
        <f t="shared" ca="1" si="21"/>
        <v>#NAME?</v>
      </c>
      <c r="BC108" s="51" t="e">
        <f t="shared" ca="1" si="22"/>
        <v>#NAME?</v>
      </c>
      <c r="BD108" s="54" t="e">
        <f t="shared" ca="1" si="23"/>
        <v>#NAME?</v>
      </c>
      <c r="BE108" s="48" t="e">
        <f t="shared" ca="1" si="24"/>
        <v>#NAME?</v>
      </c>
      <c r="BF108" s="50" t="e">
        <f t="shared" ca="1" si="25"/>
        <v>#NAME?</v>
      </c>
      <c r="BG108" s="56" t="e">
        <f t="shared" ca="1" si="26"/>
        <v>#NAME?</v>
      </c>
      <c r="BH108" s="22"/>
      <c r="BI108" s="22"/>
      <c r="BJ108" s="22"/>
      <c r="BK108" s="22"/>
      <c r="BL108" s="22"/>
      <c r="BM108" s="22"/>
      <c r="BN108" s="24"/>
      <c r="BO108" s="24"/>
    </row>
    <row r="109" spans="1:67" ht="15.5">
      <c r="A109" s="25" t="str">
        <f t="shared" si="0"/>
        <v/>
      </c>
      <c r="B109" s="89"/>
      <c r="C109" s="25"/>
      <c r="D109" s="90"/>
      <c r="E109" s="90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36"/>
      <c r="S109" s="91"/>
      <c r="T109" s="36"/>
      <c r="U109" s="82"/>
      <c r="V109" s="25"/>
      <c r="W109" s="58"/>
      <c r="X109" s="34"/>
      <c r="Y109" s="34"/>
      <c r="Z109" s="36"/>
      <c r="AA109" s="34"/>
      <c r="AB109" s="35"/>
      <c r="AC109" s="25"/>
      <c r="AD109" s="25"/>
      <c r="AE109" s="44"/>
      <c r="AF109" s="94"/>
      <c r="AG109" s="25"/>
      <c r="AH109" s="25"/>
      <c r="AI109" s="25"/>
      <c r="AJ109" s="45" t="str">
        <f t="array" ref="AJ109">IFERROR(INDEX('[1]Master Price'!$E:$E,MATCH(D109,'[1]Master Price'!$B:$B,0)),"0")</f>
        <v>0</v>
      </c>
      <c r="AK109" s="45">
        <f t="shared" si="29"/>
        <v>0</v>
      </c>
      <c r="AL109" s="46" t="str">
        <f t="shared" si="37"/>
        <v>0-day</v>
      </c>
      <c r="AM109" s="46" t="str">
        <f t="shared" si="8"/>
        <v>0-day</v>
      </c>
      <c r="AN109" s="46" t="str">
        <f t="shared" si="38"/>
        <v>0-day</v>
      </c>
      <c r="AO109" s="46" t="str">
        <f t="shared" si="10"/>
        <v>0-day</v>
      </c>
      <c r="AP109" s="46" t="str">
        <f t="shared" si="11"/>
        <v>0-day</v>
      </c>
      <c r="AQ109" s="46" t="str">
        <f t="shared" si="12"/>
        <v>0-day</v>
      </c>
      <c r="AR109" s="17"/>
      <c r="AS109" s="47" t="str">
        <f t="shared" si="13"/>
        <v/>
      </c>
      <c r="AT109" s="35">
        <f t="shared" si="30"/>
        <v>0</v>
      </c>
      <c r="AU109" s="48" t="e">
        <f t="shared" ca="1" si="31"/>
        <v>#NAME?</v>
      </c>
      <c r="AV109" s="48" t="e">
        <f t="shared" ca="1" si="32"/>
        <v>#NAME?</v>
      </c>
      <c r="AW109" s="49" t="e">
        <f t="shared" ca="1" si="33"/>
        <v>#NAME?</v>
      </c>
      <c r="AX109" s="48" t="e">
        <f t="shared" ca="1" si="34"/>
        <v>#NAME?</v>
      </c>
      <c r="AY109" s="49" t="str">
        <f t="shared" si="35"/>
        <v/>
      </c>
      <c r="AZ109" s="50" t="e">
        <f t="shared" ca="1" si="36"/>
        <v>#NAME?</v>
      </c>
      <c r="BA109" s="51" t="e">
        <f t="shared" ca="1" si="20"/>
        <v>#NAME?</v>
      </c>
      <c r="BB109" s="52" t="e">
        <f t="shared" ca="1" si="21"/>
        <v>#NAME?</v>
      </c>
      <c r="BC109" s="51" t="e">
        <f t="shared" ca="1" si="22"/>
        <v>#NAME?</v>
      </c>
      <c r="BD109" s="54" t="e">
        <f t="shared" ca="1" si="23"/>
        <v>#NAME?</v>
      </c>
      <c r="BE109" s="48" t="e">
        <f t="shared" ca="1" si="24"/>
        <v>#NAME?</v>
      </c>
      <c r="BF109" s="50" t="e">
        <f t="shared" ca="1" si="25"/>
        <v>#NAME?</v>
      </c>
      <c r="BG109" s="56" t="e">
        <f t="shared" ca="1" si="26"/>
        <v>#NAME?</v>
      </c>
      <c r="BH109" s="22"/>
      <c r="BI109" s="22"/>
      <c r="BJ109" s="22"/>
      <c r="BK109" s="22"/>
      <c r="BL109" s="22"/>
      <c r="BM109" s="22"/>
      <c r="BN109" s="24"/>
      <c r="BO109" s="24"/>
    </row>
    <row r="110" spans="1:67" ht="15.5">
      <c r="A110" s="25" t="str">
        <f t="shared" si="0"/>
        <v/>
      </c>
      <c r="B110" s="89"/>
      <c r="C110" s="25"/>
      <c r="D110" s="90"/>
      <c r="E110" s="90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36"/>
      <c r="S110" s="91"/>
      <c r="T110" s="36"/>
      <c r="U110" s="82"/>
      <c r="V110" s="25"/>
      <c r="W110" s="58"/>
      <c r="X110" s="34"/>
      <c r="Y110" s="34"/>
      <c r="Z110" s="36"/>
      <c r="AA110" s="34"/>
      <c r="AB110" s="35"/>
      <c r="AC110" s="25"/>
      <c r="AD110" s="25"/>
      <c r="AE110" s="44"/>
      <c r="AF110" s="94"/>
      <c r="AG110" s="25"/>
      <c r="AH110" s="25"/>
      <c r="AI110" s="25"/>
      <c r="AJ110" s="45" t="str">
        <f t="array" ref="AJ110">IFERROR(INDEX('[1]Master Price'!$E:$E,MATCH(D110,'[1]Master Price'!$B:$B,0)),"0")</f>
        <v>0</v>
      </c>
      <c r="AK110" s="45">
        <f t="shared" si="29"/>
        <v>0</v>
      </c>
      <c r="AL110" s="46" t="str">
        <f t="shared" si="37"/>
        <v>0-day</v>
      </c>
      <c r="AM110" s="46" t="str">
        <f t="shared" si="8"/>
        <v>0-day</v>
      </c>
      <c r="AN110" s="46" t="str">
        <f t="shared" si="38"/>
        <v>0-day</v>
      </c>
      <c r="AO110" s="46" t="str">
        <f t="shared" si="10"/>
        <v>0-day</v>
      </c>
      <c r="AP110" s="46" t="str">
        <f t="shared" si="11"/>
        <v>0-day</v>
      </c>
      <c r="AQ110" s="46" t="str">
        <f t="shared" si="12"/>
        <v>0-day</v>
      </c>
      <c r="AR110" s="17"/>
      <c r="AS110" s="47" t="str">
        <f t="shared" si="13"/>
        <v/>
      </c>
      <c r="AT110" s="35">
        <f t="shared" si="30"/>
        <v>0</v>
      </c>
      <c r="AU110" s="48" t="e">
        <f t="shared" ca="1" si="31"/>
        <v>#NAME?</v>
      </c>
      <c r="AV110" s="48" t="e">
        <f t="shared" ca="1" si="32"/>
        <v>#NAME?</v>
      </c>
      <c r="AW110" s="49" t="e">
        <f t="shared" ca="1" si="33"/>
        <v>#NAME?</v>
      </c>
      <c r="AX110" s="48" t="e">
        <f t="shared" ca="1" si="34"/>
        <v>#NAME?</v>
      </c>
      <c r="AY110" s="49" t="str">
        <f t="shared" si="35"/>
        <v/>
      </c>
      <c r="AZ110" s="50" t="e">
        <f t="shared" ca="1" si="36"/>
        <v>#NAME?</v>
      </c>
      <c r="BA110" s="51" t="e">
        <f t="shared" ca="1" si="20"/>
        <v>#NAME?</v>
      </c>
      <c r="BB110" s="52" t="e">
        <f t="shared" ca="1" si="21"/>
        <v>#NAME?</v>
      </c>
      <c r="BC110" s="51" t="e">
        <f t="shared" ca="1" si="22"/>
        <v>#NAME?</v>
      </c>
      <c r="BD110" s="54" t="e">
        <f t="shared" ca="1" si="23"/>
        <v>#NAME?</v>
      </c>
      <c r="BE110" s="48" t="e">
        <f t="shared" ca="1" si="24"/>
        <v>#NAME?</v>
      </c>
      <c r="BF110" s="50" t="e">
        <f t="shared" ca="1" si="25"/>
        <v>#NAME?</v>
      </c>
      <c r="BG110" s="56" t="e">
        <f t="shared" ca="1" si="26"/>
        <v>#NAME?</v>
      </c>
      <c r="BH110" s="22"/>
      <c r="BI110" s="22"/>
      <c r="BJ110" s="22"/>
      <c r="BK110" s="22"/>
      <c r="BL110" s="22"/>
      <c r="BM110" s="22"/>
      <c r="BN110" s="24"/>
      <c r="BO110" s="24"/>
    </row>
    <row r="111" spans="1:67" ht="15.5">
      <c r="A111" s="25" t="str">
        <f t="shared" si="0"/>
        <v/>
      </c>
      <c r="B111" s="89"/>
      <c r="C111" s="25"/>
      <c r="D111" s="90"/>
      <c r="E111" s="90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36"/>
      <c r="S111" s="91"/>
      <c r="T111" s="36"/>
      <c r="U111" s="82"/>
      <c r="V111" s="25"/>
      <c r="W111" s="58"/>
      <c r="X111" s="34"/>
      <c r="Y111" s="34"/>
      <c r="Z111" s="36"/>
      <c r="AA111" s="34"/>
      <c r="AB111" s="35"/>
      <c r="AC111" s="25"/>
      <c r="AD111" s="25"/>
      <c r="AE111" s="44"/>
      <c r="AF111" s="94"/>
      <c r="AG111" s="25"/>
      <c r="AH111" s="25"/>
      <c r="AI111" s="25"/>
      <c r="AJ111" s="45" t="str">
        <f t="array" ref="AJ111">IFERROR(INDEX('[1]Master Price'!$E:$E,MATCH(D111,'[1]Master Price'!$B:$B,0)),"0")</f>
        <v>0</v>
      </c>
      <c r="AK111" s="45">
        <f t="shared" si="29"/>
        <v>0</v>
      </c>
      <c r="AL111" s="46" t="str">
        <f t="shared" si="37"/>
        <v>0-day</v>
      </c>
      <c r="AM111" s="46" t="str">
        <f t="shared" si="8"/>
        <v>0-day</v>
      </c>
      <c r="AN111" s="46" t="str">
        <f t="shared" si="38"/>
        <v>0-day</v>
      </c>
      <c r="AO111" s="46" t="str">
        <f t="shared" si="10"/>
        <v>0-day</v>
      </c>
      <c r="AP111" s="46" t="str">
        <f t="shared" si="11"/>
        <v>0-day</v>
      </c>
      <c r="AQ111" s="46" t="str">
        <f t="shared" si="12"/>
        <v>0-day</v>
      </c>
      <c r="AR111" s="17"/>
      <c r="AS111" s="47" t="str">
        <f t="shared" si="13"/>
        <v/>
      </c>
      <c r="AT111" s="35">
        <f t="shared" si="30"/>
        <v>0</v>
      </c>
      <c r="AU111" s="48" t="e">
        <f t="shared" ca="1" si="31"/>
        <v>#NAME?</v>
      </c>
      <c r="AV111" s="48" t="e">
        <f t="shared" ca="1" si="32"/>
        <v>#NAME?</v>
      </c>
      <c r="AW111" s="49" t="e">
        <f t="shared" ca="1" si="33"/>
        <v>#NAME?</v>
      </c>
      <c r="AX111" s="48" t="e">
        <f t="shared" ca="1" si="34"/>
        <v>#NAME?</v>
      </c>
      <c r="AY111" s="49" t="str">
        <f t="shared" si="35"/>
        <v/>
      </c>
      <c r="AZ111" s="50" t="e">
        <f t="shared" ca="1" si="36"/>
        <v>#NAME?</v>
      </c>
      <c r="BA111" s="51" t="e">
        <f t="shared" ca="1" si="20"/>
        <v>#NAME?</v>
      </c>
      <c r="BB111" s="52" t="e">
        <f t="shared" ca="1" si="21"/>
        <v>#NAME?</v>
      </c>
      <c r="BC111" s="51" t="e">
        <f t="shared" ca="1" si="22"/>
        <v>#NAME?</v>
      </c>
      <c r="BD111" s="54" t="e">
        <f t="shared" ca="1" si="23"/>
        <v>#NAME?</v>
      </c>
      <c r="BE111" s="48" t="e">
        <f t="shared" ca="1" si="24"/>
        <v>#NAME?</v>
      </c>
      <c r="BF111" s="50" t="e">
        <f t="shared" ca="1" si="25"/>
        <v>#NAME?</v>
      </c>
      <c r="BG111" s="56" t="e">
        <f t="shared" ca="1" si="26"/>
        <v>#NAME?</v>
      </c>
      <c r="BH111" s="22"/>
      <c r="BI111" s="22"/>
      <c r="BJ111" s="22"/>
      <c r="BK111" s="22"/>
      <c r="BL111" s="22"/>
      <c r="BM111" s="22"/>
      <c r="BN111" s="24"/>
      <c r="BO111" s="24"/>
    </row>
    <row r="112" spans="1:67" ht="15.5">
      <c r="A112" s="25" t="str">
        <f t="shared" si="0"/>
        <v/>
      </c>
      <c r="B112" s="89"/>
      <c r="C112" s="25"/>
      <c r="D112" s="90"/>
      <c r="E112" s="90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36"/>
      <c r="S112" s="91"/>
      <c r="T112" s="36"/>
      <c r="U112" s="82"/>
      <c r="V112" s="25"/>
      <c r="W112" s="58"/>
      <c r="X112" s="34"/>
      <c r="Y112" s="34"/>
      <c r="Z112" s="36"/>
      <c r="AA112" s="34"/>
      <c r="AB112" s="35"/>
      <c r="AC112" s="25"/>
      <c r="AD112" s="25"/>
      <c r="AE112" s="44"/>
      <c r="AF112" s="94"/>
      <c r="AG112" s="25"/>
      <c r="AH112" s="25"/>
      <c r="AI112" s="25"/>
      <c r="AJ112" s="45" t="str">
        <f t="array" ref="AJ112">IFERROR(INDEX('[1]Master Price'!$E:$E,MATCH(D112,'[1]Master Price'!$B:$B,0)),"0")</f>
        <v>0</v>
      </c>
      <c r="AK112" s="45">
        <f t="shared" si="29"/>
        <v>0</v>
      </c>
      <c r="AL112" s="46" t="str">
        <f t="shared" si="37"/>
        <v>0-day</v>
      </c>
      <c r="AM112" s="46" t="str">
        <f t="shared" si="8"/>
        <v>0-day</v>
      </c>
      <c r="AN112" s="46" t="str">
        <f t="shared" si="38"/>
        <v>0-day</v>
      </c>
      <c r="AO112" s="46" t="str">
        <f t="shared" si="10"/>
        <v>0-day</v>
      </c>
      <c r="AP112" s="46" t="str">
        <f t="shared" si="11"/>
        <v>0-day</v>
      </c>
      <c r="AQ112" s="46" t="str">
        <f t="shared" si="12"/>
        <v>0-day</v>
      </c>
      <c r="AR112" s="17"/>
      <c r="AS112" s="47" t="str">
        <f t="shared" si="13"/>
        <v/>
      </c>
      <c r="AT112" s="35">
        <f t="shared" si="30"/>
        <v>0</v>
      </c>
      <c r="AU112" s="48" t="e">
        <f t="shared" ca="1" si="31"/>
        <v>#NAME?</v>
      </c>
      <c r="AV112" s="48" t="e">
        <f t="shared" ca="1" si="32"/>
        <v>#NAME?</v>
      </c>
      <c r="AW112" s="49" t="e">
        <f t="shared" ca="1" si="33"/>
        <v>#NAME?</v>
      </c>
      <c r="AX112" s="48" t="e">
        <f t="shared" ca="1" si="34"/>
        <v>#NAME?</v>
      </c>
      <c r="AY112" s="49" t="str">
        <f t="shared" si="35"/>
        <v/>
      </c>
      <c r="AZ112" s="50" t="e">
        <f t="shared" ca="1" si="36"/>
        <v>#NAME?</v>
      </c>
      <c r="BA112" s="51" t="e">
        <f t="shared" ca="1" si="20"/>
        <v>#NAME?</v>
      </c>
      <c r="BB112" s="52" t="e">
        <f t="shared" ca="1" si="21"/>
        <v>#NAME?</v>
      </c>
      <c r="BC112" s="51" t="e">
        <f t="shared" ca="1" si="22"/>
        <v>#NAME?</v>
      </c>
      <c r="BD112" s="54" t="e">
        <f t="shared" ca="1" si="23"/>
        <v>#NAME?</v>
      </c>
      <c r="BE112" s="48" t="e">
        <f t="shared" ca="1" si="24"/>
        <v>#NAME?</v>
      </c>
      <c r="BF112" s="50" t="e">
        <f t="shared" ca="1" si="25"/>
        <v>#NAME?</v>
      </c>
      <c r="BG112" s="56" t="e">
        <f t="shared" ca="1" si="26"/>
        <v>#NAME?</v>
      </c>
      <c r="BH112" s="22"/>
      <c r="BI112" s="22"/>
      <c r="BJ112" s="22"/>
      <c r="BK112" s="22"/>
      <c r="BL112" s="22"/>
      <c r="BM112" s="22"/>
      <c r="BN112" s="24"/>
      <c r="BO112" s="24"/>
    </row>
    <row r="113" spans="1:67" ht="15.5">
      <c r="A113" s="25" t="str">
        <f t="shared" si="0"/>
        <v/>
      </c>
      <c r="B113" s="89"/>
      <c r="C113" s="25"/>
      <c r="D113" s="90"/>
      <c r="E113" s="90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36"/>
      <c r="S113" s="91"/>
      <c r="T113" s="36"/>
      <c r="U113" s="82"/>
      <c r="V113" s="25"/>
      <c r="W113" s="58"/>
      <c r="X113" s="34"/>
      <c r="Y113" s="34"/>
      <c r="Z113" s="36"/>
      <c r="AA113" s="34"/>
      <c r="AB113" s="35"/>
      <c r="AC113" s="25"/>
      <c r="AD113" s="25"/>
      <c r="AE113" s="44"/>
      <c r="AF113" s="44"/>
      <c r="AG113" s="25"/>
      <c r="AH113" s="25"/>
      <c r="AI113" s="25"/>
      <c r="AJ113" s="45" t="str">
        <f t="array" ref="AJ113">IFERROR(INDEX('[1]Master Price'!$E:$E,MATCH(D113,'[1]Master Price'!$B:$B,0)),"0")</f>
        <v>0</v>
      </c>
      <c r="AK113" s="45">
        <f t="shared" si="29"/>
        <v>0</v>
      </c>
      <c r="AL113" s="46" t="str">
        <f t="shared" si="37"/>
        <v>0-day</v>
      </c>
      <c r="AM113" s="46" t="str">
        <f t="shared" si="8"/>
        <v>0-day</v>
      </c>
      <c r="AN113" s="46" t="str">
        <f t="shared" si="38"/>
        <v>0-day</v>
      </c>
      <c r="AO113" s="46" t="str">
        <f t="shared" si="10"/>
        <v>0-day</v>
      </c>
      <c r="AP113" s="46" t="str">
        <f t="shared" si="11"/>
        <v>0-day</v>
      </c>
      <c r="AQ113" s="46" t="str">
        <f t="shared" si="12"/>
        <v>0-day</v>
      </c>
      <c r="AR113" s="17"/>
      <c r="AS113" s="47" t="str">
        <f t="shared" si="13"/>
        <v/>
      </c>
      <c r="AT113" s="35">
        <f t="shared" si="30"/>
        <v>0</v>
      </c>
      <c r="AU113" s="48" t="e">
        <f t="shared" ca="1" si="31"/>
        <v>#NAME?</v>
      </c>
      <c r="AV113" s="48" t="e">
        <f t="shared" ca="1" si="32"/>
        <v>#NAME?</v>
      </c>
      <c r="AW113" s="49" t="e">
        <f t="shared" ca="1" si="33"/>
        <v>#NAME?</v>
      </c>
      <c r="AX113" s="48" t="e">
        <f t="shared" ca="1" si="34"/>
        <v>#NAME?</v>
      </c>
      <c r="AY113" s="49" t="str">
        <f t="shared" si="35"/>
        <v/>
      </c>
      <c r="AZ113" s="50" t="e">
        <f t="shared" ca="1" si="36"/>
        <v>#NAME?</v>
      </c>
      <c r="BA113" s="51" t="e">
        <f t="shared" ca="1" si="20"/>
        <v>#NAME?</v>
      </c>
      <c r="BB113" s="52" t="e">
        <f t="shared" ca="1" si="21"/>
        <v>#NAME?</v>
      </c>
      <c r="BC113" s="51" t="e">
        <f t="shared" ca="1" si="22"/>
        <v>#NAME?</v>
      </c>
      <c r="BD113" s="54" t="e">
        <f t="shared" ca="1" si="23"/>
        <v>#NAME?</v>
      </c>
      <c r="BE113" s="48" t="e">
        <f t="shared" ca="1" si="24"/>
        <v>#NAME?</v>
      </c>
      <c r="BF113" s="50" t="e">
        <f t="shared" ca="1" si="25"/>
        <v>#NAME?</v>
      </c>
      <c r="BG113" s="56" t="e">
        <f t="shared" ca="1" si="26"/>
        <v>#NAME?</v>
      </c>
      <c r="BH113" s="22"/>
      <c r="BI113" s="22"/>
      <c r="BJ113" s="22"/>
      <c r="BK113" s="22"/>
      <c r="BL113" s="22"/>
      <c r="BM113" s="22"/>
      <c r="BN113" s="24"/>
      <c r="BO113" s="24"/>
    </row>
    <row r="114" spans="1:67" ht="15.5">
      <c r="A114" s="25" t="str">
        <f t="shared" si="0"/>
        <v/>
      </c>
      <c r="B114" s="89"/>
      <c r="C114" s="25"/>
      <c r="D114" s="90"/>
      <c r="E114" s="90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36"/>
      <c r="S114" s="91"/>
      <c r="T114" s="36"/>
      <c r="U114" s="82"/>
      <c r="V114" s="25"/>
      <c r="W114" s="58"/>
      <c r="X114" s="34"/>
      <c r="Y114" s="34"/>
      <c r="Z114" s="36"/>
      <c r="AA114" s="34"/>
      <c r="AB114" s="35"/>
      <c r="AC114" s="25"/>
      <c r="AD114" s="25"/>
      <c r="AE114" s="44"/>
      <c r="AF114" s="44"/>
      <c r="AG114" s="25"/>
      <c r="AH114" s="25"/>
      <c r="AI114" s="25"/>
      <c r="AJ114" s="45" t="str">
        <f t="array" ref="AJ114">IFERROR(INDEX('[1]Master Price'!$E:$E,MATCH(D114,'[1]Master Price'!$B:$B,0)),"0")</f>
        <v>0</v>
      </c>
      <c r="AK114" s="45">
        <f t="shared" si="29"/>
        <v>0</v>
      </c>
      <c r="AL114" s="46" t="str">
        <f t="shared" si="37"/>
        <v>0-day</v>
      </c>
      <c r="AM114" s="46" t="str">
        <f t="shared" si="8"/>
        <v>0-day</v>
      </c>
      <c r="AN114" s="46" t="str">
        <f t="shared" si="38"/>
        <v>0-day</v>
      </c>
      <c r="AO114" s="46" t="str">
        <f t="shared" si="10"/>
        <v>0-day</v>
      </c>
      <c r="AP114" s="46" t="str">
        <f t="shared" si="11"/>
        <v>0-day</v>
      </c>
      <c r="AQ114" s="46" t="str">
        <f t="shared" si="12"/>
        <v>0-day</v>
      </c>
      <c r="AR114" s="17"/>
      <c r="AS114" s="47" t="str">
        <f t="shared" si="13"/>
        <v/>
      </c>
      <c r="AT114" s="35">
        <f t="shared" si="30"/>
        <v>0</v>
      </c>
      <c r="AU114" s="48" t="e">
        <f t="shared" ca="1" si="31"/>
        <v>#NAME?</v>
      </c>
      <c r="AV114" s="48" t="e">
        <f t="shared" ca="1" si="32"/>
        <v>#NAME?</v>
      </c>
      <c r="AW114" s="49" t="e">
        <f t="shared" ca="1" si="33"/>
        <v>#NAME?</v>
      </c>
      <c r="AX114" s="48" t="e">
        <f t="shared" ca="1" si="34"/>
        <v>#NAME?</v>
      </c>
      <c r="AY114" s="49" t="str">
        <f t="shared" si="35"/>
        <v/>
      </c>
      <c r="AZ114" s="50" t="e">
        <f t="shared" ca="1" si="36"/>
        <v>#NAME?</v>
      </c>
      <c r="BA114" s="51" t="e">
        <f t="shared" ca="1" si="20"/>
        <v>#NAME?</v>
      </c>
      <c r="BB114" s="52" t="e">
        <f t="shared" ca="1" si="21"/>
        <v>#NAME?</v>
      </c>
      <c r="BC114" s="51" t="e">
        <f t="shared" ca="1" si="22"/>
        <v>#NAME?</v>
      </c>
      <c r="BD114" s="54" t="e">
        <f t="shared" ca="1" si="23"/>
        <v>#NAME?</v>
      </c>
      <c r="BE114" s="48" t="e">
        <f t="shared" ca="1" si="24"/>
        <v>#NAME?</v>
      </c>
      <c r="BF114" s="50" t="e">
        <f t="shared" ca="1" si="25"/>
        <v>#NAME?</v>
      </c>
      <c r="BG114" s="56" t="e">
        <f t="shared" ca="1" si="26"/>
        <v>#NAME?</v>
      </c>
      <c r="BH114" s="22"/>
      <c r="BI114" s="22"/>
      <c r="BJ114" s="22"/>
      <c r="BK114" s="22"/>
      <c r="BL114" s="22"/>
      <c r="BM114" s="22"/>
      <c r="BN114" s="24"/>
      <c r="BO114" s="24"/>
    </row>
    <row r="115" spans="1:67" ht="15.5">
      <c r="A115" s="25" t="str">
        <f t="shared" si="0"/>
        <v/>
      </c>
      <c r="B115" s="89"/>
      <c r="C115" s="25"/>
      <c r="D115" s="90"/>
      <c r="E115" s="90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36"/>
      <c r="S115" s="91"/>
      <c r="T115" s="36"/>
      <c r="U115" s="82"/>
      <c r="V115" s="25"/>
      <c r="W115" s="58"/>
      <c r="X115" s="34"/>
      <c r="Y115" s="34"/>
      <c r="Z115" s="36"/>
      <c r="AA115" s="34"/>
      <c r="AB115" s="35"/>
      <c r="AC115" s="25"/>
      <c r="AD115" s="25"/>
      <c r="AE115" s="44"/>
      <c r="AF115" s="44"/>
      <c r="AG115" s="25"/>
      <c r="AH115" s="25"/>
      <c r="AI115" s="25"/>
      <c r="AJ115" s="45" t="str">
        <f t="array" ref="AJ115">IFERROR(INDEX('[1]Master Price'!$E:$E,MATCH(D115,'[1]Master Price'!$B:$B,0)),"0")</f>
        <v>0</v>
      </c>
      <c r="AK115" s="45">
        <f t="shared" si="29"/>
        <v>0</v>
      </c>
      <c r="AL115" s="46" t="str">
        <f t="shared" si="37"/>
        <v>0-day</v>
      </c>
      <c r="AM115" s="46" t="str">
        <f t="shared" si="8"/>
        <v>0-day</v>
      </c>
      <c r="AN115" s="46" t="str">
        <f t="shared" si="38"/>
        <v>0-day</v>
      </c>
      <c r="AO115" s="46" t="str">
        <f t="shared" si="10"/>
        <v>0-day</v>
      </c>
      <c r="AP115" s="46" t="str">
        <f t="shared" si="11"/>
        <v>0-day</v>
      </c>
      <c r="AQ115" s="46" t="str">
        <f t="shared" si="12"/>
        <v>0-day</v>
      </c>
      <c r="AR115" s="17"/>
      <c r="AS115" s="47" t="str">
        <f t="shared" si="13"/>
        <v/>
      </c>
      <c r="AT115" s="35">
        <f t="shared" si="30"/>
        <v>0</v>
      </c>
      <c r="AU115" s="48" t="e">
        <f t="shared" ca="1" si="31"/>
        <v>#NAME?</v>
      </c>
      <c r="AV115" s="48" t="e">
        <f t="shared" ca="1" si="32"/>
        <v>#NAME?</v>
      </c>
      <c r="AW115" s="49" t="e">
        <f t="shared" ca="1" si="33"/>
        <v>#NAME?</v>
      </c>
      <c r="AX115" s="48" t="e">
        <f t="shared" ca="1" si="34"/>
        <v>#NAME?</v>
      </c>
      <c r="AY115" s="49" t="str">
        <f t="shared" si="35"/>
        <v/>
      </c>
      <c r="AZ115" s="50" t="e">
        <f t="shared" ca="1" si="36"/>
        <v>#NAME?</v>
      </c>
      <c r="BA115" s="51" t="e">
        <f t="shared" ca="1" si="20"/>
        <v>#NAME?</v>
      </c>
      <c r="BB115" s="52" t="e">
        <f t="shared" ca="1" si="21"/>
        <v>#NAME?</v>
      </c>
      <c r="BC115" s="51" t="e">
        <f t="shared" ca="1" si="22"/>
        <v>#NAME?</v>
      </c>
      <c r="BD115" s="54" t="e">
        <f t="shared" ca="1" si="23"/>
        <v>#NAME?</v>
      </c>
      <c r="BE115" s="48" t="e">
        <f t="shared" ca="1" si="24"/>
        <v>#NAME?</v>
      </c>
      <c r="BF115" s="50" t="e">
        <f t="shared" ca="1" si="25"/>
        <v>#NAME?</v>
      </c>
      <c r="BG115" s="56" t="e">
        <f t="shared" ca="1" si="26"/>
        <v>#NAME?</v>
      </c>
      <c r="BH115" s="22"/>
      <c r="BI115" s="22"/>
      <c r="BJ115" s="22"/>
      <c r="BK115" s="22"/>
      <c r="BL115" s="22"/>
      <c r="BM115" s="22"/>
      <c r="BN115" s="24"/>
      <c r="BO115" s="24"/>
    </row>
    <row r="116" spans="1:67" ht="15.5">
      <c r="A116" s="25" t="str">
        <f t="shared" si="0"/>
        <v/>
      </c>
      <c r="B116" s="89"/>
      <c r="C116" s="25"/>
      <c r="D116" s="90"/>
      <c r="E116" s="90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36"/>
      <c r="S116" s="91"/>
      <c r="T116" s="36"/>
      <c r="U116" s="82"/>
      <c r="V116" s="25"/>
      <c r="W116" s="58"/>
      <c r="X116" s="34"/>
      <c r="Y116" s="34"/>
      <c r="Z116" s="36"/>
      <c r="AA116" s="34"/>
      <c r="AB116" s="35"/>
      <c r="AC116" s="25"/>
      <c r="AD116" s="25"/>
      <c r="AE116" s="44"/>
      <c r="AF116" s="44"/>
      <c r="AG116" s="25"/>
      <c r="AH116" s="25"/>
      <c r="AI116" s="25"/>
      <c r="AJ116" s="45" t="str">
        <f t="array" ref="AJ116">IFERROR(INDEX('[1]Master Price'!$E:$E,MATCH(D116,'[1]Master Price'!$B:$B,0)),"0")</f>
        <v>0</v>
      </c>
      <c r="AK116" s="45">
        <f t="shared" si="29"/>
        <v>0</v>
      </c>
      <c r="AL116" s="46" t="str">
        <f t="shared" si="37"/>
        <v>0-day</v>
      </c>
      <c r="AM116" s="46" t="str">
        <f t="shared" si="8"/>
        <v>0-day</v>
      </c>
      <c r="AN116" s="46" t="str">
        <f t="shared" si="38"/>
        <v>0-day</v>
      </c>
      <c r="AO116" s="46" t="str">
        <f t="shared" si="10"/>
        <v>0-day</v>
      </c>
      <c r="AP116" s="46" t="str">
        <f t="shared" si="11"/>
        <v>0-day</v>
      </c>
      <c r="AQ116" s="46" t="str">
        <f t="shared" si="12"/>
        <v>0-day</v>
      </c>
      <c r="AR116" s="17"/>
      <c r="AS116" s="47" t="str">
        <f t="shared" si="13"/>
        <v/>
      </c>
      <c r="AT116" s="35">
        <f t="shared" si="30"/>
        <v>0</v>
      </c>
      <c r="AU116" s="48" t="e">
        <f t="shared" ca="1" si="31"/>
        <v>#NAME?</v>
      </c>
      <c r="AV116" s="48" t="e">
        <f t="shared" ca="1" si="32"/>
        <v>#NAME?</v>
      </c>
      <c r="AW116" s="49" t="e">
        <f t="shared" ca="1" si="33"/>
        <v>#NAME?</v>
      </c>
      <c r="AX116" s="48" t="e">
        <f t="shared" ca="1" si="34"/>
        <v>#NAME?</v>
      </c>
      <c r="AY116" s="49" t="str">
        <f t="shared" si="35"/>
        <v/>
      </c>
      <c r="AZ116" s="50" t="e">
        <f t="shared" ca="1" si="36"/>
        <v>#NAME?</v>
      </c>
      <c r="BA116" s="51" t="e">
        <f t="shared" ca="1" si="20"/>
        <v>#NAME?</v>
      </c>
      <c r="BB116" s="52" t="e">
        <f t="shared" ca="1" si="21"/>
        <v>#NAME?</v>
      </c>
      <c r="BC116" s="51" t="e">
        <f t="shared" ca="1" si="22"/>
        <v>#NAME?</v>
      </c>
      <c r="BD116" s="54" t="e">
        <f t="shared" ca="1" si="23"/>
        <v>#NAME?</v>
      </c>
      <c r="BE116" s="48" t="e">
        <f t="shared" ca="1" si="24"/>
        <v>#NAME?</v>
      </c>
      <c r="BF116" s="50" t="e">
        <f t="shared" ca="1" si="25"/>
        <v>#NAME?</v>
      </c>
      <c r="BG116" s="56" t="e">
        <f t="shared" ca="1" si="26"/>
        <v>#NAME?</v>
      </c>
      <c r="BH116" s="22"/>
      <c r="BI116" s="22"/>
      <c r="BJ116" s="22"/>
      <c r="BK116" s="22"/>
      <c r="BL116" s="22"/>
      <c r="BM116" s="22"/>
      <c r="BN116" s="24"/>
      <c r="BO116" s="24"/>
    </row>
    <row r="117" spans="1:67" ht="15.5">
      <c r="A117" s="25" t="str">
        <f t="shared" si="0"/>
        <v/>
      </c>
      <c r="B117" s="89"/>
      <c r="C117" s="25"/>
      <c r="D117" s="90"/>
      <c r="E117" s="90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36"/>
      <c r="S117" s="91"/>
      <c r="T117" s="36"/>
      <c r="U117" s="82"/>
      <c r="V117" s="25"/>
      <c r="W117" s="58"/>
      <c r="X117" s="34"/>
      <c r="Y117" s="34"/>
      <c r="Z117" s="36"/>
      <c r="AA117" s="34"/>
      <c r="AB117" s="35"/>
      <c r="AC117" s="25"/>
      <c r="AD117" s="25"/>
      <c r="AE117" s="44"/>
      <c r="AF117" s="44"/>
      <c r="AG117" s="25"/>
      <c r="AH117" s="25"/>
      <c r="AI117" s="25"/>
      <c r="AJ117" s="45" t="str">
        <f t="array" ref="AJ117">IFERROR(INDEX('[1]Master Price'!$E:$E,MATCH(D117,'[1]Master Price'!$B:$B,0)),"0")</f>
        <v>0</v>
      </c>
      <c r="AK117" s="45">
        <f t="shared" si="29"/>
        <v>0</v>
      </c>
      <c r="AL117" s="46" t="str">
        <f t="shared" si="37"/>
        <v>0-day</v>
      </c>
      <c r="AM117" s="46" t="str">
        <f t="shared" si="8"/>
        <v>0-day</v>
      </c>
      <c r="AN117" s="46" t="str">
        <f t="shared" si="38"/>
        <v>0-day</v>
      </c>
      <c r="AO117" s="46" t="str">
        <f t="shared" si="10"/>
        <v>0-day</v>
      </c>
      <c r="AP117" s="46" t="str">
        <f t="shared" si="11"/>
        <v>0-day</v>
      </c>
      <c r="AQ117" s="46" t="str">
        <f t="shared" si="12"/>
        <v>0-day</v>
      </c>
      <c r="AR117" s="17"/>
      <c r="AS117" s="47" t="str">
        <f t="shared" si="13"/>
        <v/>
      </c>
      <c r="AT117" s="35">
        <f t="shared" si="30"/>
        <v>0</v>
      </c>
      <c r="AU117" s="48" t="e">
        <f t="shared" ca="1" si="31"/>
        <v>#NAME?</v>
      </c>
      <c r="AV117" s="48" t="e">
        <f t="shared" ca="1" si="32"/>
        <v>#NAME?</v>
      </c>
      <c r="AW117" s="49" t="e">
        <f t="shared" ca="1" si="33"/>
        <v>#NAME?</v>
      </c>
      <c r="AX117" s="48" t="e">
        <f t="shared" ca="1" si="34"/>
        <v>#NAME?</v>
      </c>
      <c r="AY117" s="49" t="str">
        <f t="shared" si="35"/>
        <v/>
      </c>
      <c r="AZ117" s="50" t="e">
        <f t="shared" ca="1" si="36"/>
        <v>#NAME?</v>
      </c>
      <c r="BA117" s="51" t="e">
        <f t="shared" ca="1" si="20"/>
        <v>#NAME?</v>
      </c>
      <c r="BB117" s="52" t="e">
        <f t="shared" ca="1" si="21"/>
        <v>#NAME?</v>
      </c>
      <c r="BC117" s="51" t="e">
        <f t="shared" ca="1" si="22"/>
        <v>#NAME?</v>
      </c>
      <c r="BD117" s="54" t="e">
        <f t="shared" ca="1" si="23"/>
        <v>#NAME?</v>
      </c>
      <c r="BE117" s="48" t="e">
        <f t="shared" ca="1" si="24"/>
        <v>#NAME?</v>
      </c>
      <c r="BF117" s="50" t="e">
        <f t="shared" ca="1" si="25"/>
        <v>#NAME?</v>
      </c>
      <c r="BG117" s="56" t="e">
        <f t="shared" ca="1" si="26"/>
        <v>#NAME?</v>
      </c>
      <c r="BH117" s="22"/>
      <c r="BI117" s="22"/>
      <c r="BJ117" s="22"/>
      <c r="BK117" s="22"/>
      <c r="BL117" s="22"/>
      <c r="BM117" s="22"/>
      <c r="BN117" s="24"/>
      <c r="BO117" s="24"/>
    </row>
    <row r="118" spans="1:67" ht="15.5">
      <c r="A118" s="25" t="str">
        <f t="shared" si="0"/>
        <v/>
      </c>
      <c r="B118" s="89"/>
      <c r="C118" s="25"/>
      <c r="D118" s="90"/>
      <c r="E118" s="90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36"/>
      <c r="S118" s="91"/>
      <c r="T118" s="36"/>
      <c r="U118" s="82"/>
      <c r="V118" s="25"/>
      <c r="W118" s="58"/>
      <c r="X118" s="34"/>
      <c r="Y118" s="34"/>
      <c r="Z118" s="36"/>
      <c r="AA118" s="34"/>
      <c r="AB118" s="35"/>
      <c r="AC118" s="25"/>
      <c r="AD118" s="25"/>
      <c r="AE118" s="44"/>
      <c r="AF118" s="44"/>
      <c r="AG118" s="25"/>
      <c r="AH118" s="25"/>
      <c r="AI118" s="25"/>
      <c r="AJ118" s="45" t="str">
        <f t="array" ref="AJ118">IFERROR(INDEX('[1]Master Price'!$E:$E,MATCH(D118,'[1]Master Price'!$B:$B,0)),"0")</f>
        <v>0</v>
      </c>
      <c r="AK118" s="45">
        <f t="shared" si="29"/>
        <v>0</v>
      </c>
      <c r="AL118" s="46" t="str">
        <f t="shared" si="37"/>
        <v>0-day</v>
      </c>
      <c r="AM118" s="46" t="str">
        <f t="shared" si="8"/>
        <v>0-day</v>
      </c>
      <c r="AN118" s="46" t="str">
        <f t="shared" si="38"/>
        <v>0-day</v>
      </c>
      <c r="AO118" s="46" t="str">
        <f t="shared" si="10"/>
        <v>0-day</v>
      </c>
      <c r="AP118" s="46" t="str">
        <f t="shared" si="11"/>
        <v>0-day</v>
      </c>
      <c r="AQ118" s="46" t="str">
        <f t="shared" si="12"/>
        <v>0-day</v>
      </c>
      <c r="AR118" s="17"/>
      <c r="AS118" s="47" t="str">
        <f t="shared" si="13"/>
        <v/>
      </c>
      <c r="AT118" s="35">
        <f t="shared" si="30"/>
        <v>0</v>
      </c>
      <c r="AU118" s="48" t="e">
        <f t="shared" ca="1" si="31"/>
        <v>#NAME?</v>
      </c>
      <c r="AV118" s="48" t="e">
        <f t="shared" ca="1" si="32"/>
        <v>#NAME?</v>
      </c>
      <c r="AW118" s="49" t="e">
        <f t="shared" ca="1" si="33"/>
        <v>#NAME?</v>
      </c>
      <c r="AX118" s="48" t="e">
        <f t="shared" ca="1" si="34"/>
        <v>#NAME?</v>
      </c>
      <c r="AY118" s="49" t="str">
        <f t="shared" si="35"/>
        <v/>
      </c>
      <c r="AZ118" s="50" t="e">
        <f t="shared" ca="1" si="36"/>
        <v>#NAME?</v>
      </c>
      <c r="BA118" s="51" t="e">
        <f t="shared" ca="1" si="20"/>
        <v>#NAME?</v>
      </c>
      <c r="BB118" s="52" t="e">
        <f t="shared" ca="1" si="21"/>
        <v>#NAME?</v>
      </c>
      <c r="BC118" s="51" t="e">
        <f t="shared" ca="1" si="22"/>
        <v>#NAME?</v>
      </c>
      <c r="BD118" s="54" t="e">
        <f t="shared" ca="1" si="23"/>
        <v>#NAME?</v>
      </c>
      <c r="BE118" s="48" t="e">
        <f t="shared" ca="1" si="24"/>
        <v>#NAME?</v>
      </c>
      <c r="BF118" s="50" t="e">
        <f t="shared" ca="1" si="25"/>
        <v>#NAME?</v>
      </c>
      <c r="BG118" s="56" t="e">
        <f t="shared" ca="1" si="26"/>
        <v>#NAME?</v>
      </c>
      <c r="BH118" s="22"/>
      <c r="BI118" s="22"/>
      <c r="BJ118" s="22"/>
      <c r="BK118" s="22"/>
      <c r="BL118" s="22"/>
      <c r="BM118" s="22"/>
      <c r="BN118" s="24"/>
      <c r="BO118" s="24"/>
    </row>
    <row r="119" spans="1:67" ht="15.5">
      <c r="A119" s="25" t="str">
        <f t="shared" si="0"/>
        <v/>
      </c>
      <c r="B119" s="89"/>
      <c r="C119" s="25"/>
      <c r="D119" s="90"/>
      <c r="E119" s="90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36"/>
      <c r="S119" s="91"/>
      <c r="T119" s="36"/>
      <c r="U119" s="82"/>
      <c r="V119" s="25"/>
      <c r="W119" s="58"/>
      <c r="X119" s="34"/>
      <c r="Y119" s="34"/>
      <c r="Z119" s="36"/>
      <c r="AA119" s="34"/>
      <c r="AB119" s="35"/>
      <c r="AC119" s="25"/>
      <c r="AD119" s="25"/>
      <c r="AE119" s="44"/>
      <c r="AF119" s="44"/>
      <c r="AG119" s="25"/>
      <c r="AH119" s="25"/>
      <c r="AI119" s="25"/>
      <c r="AJ119" s="45" t="str">
        <f t="array" ref="AJ119">IFERROR(INDEX('[1]Master Price'!$E:$E,MATCH(D119,'[1]Master Price'!$B:$B,0)),"0")</f>
        <v>0</v>
      </c>
      <c r="AK119" s="45">
        <f t="shared" si="29"/>
        <v>0</v>
      </c>
      <c r="AL119" s="46" t="str">
        <f t="shared" si="37"/>
        <v>0-day</v>
      </c>
      <c r="AM119" s="46" t="str">
        <f t="shared" si="8"/>
        <v>0-day</v>
      </c>
      <c r="AN119" s="46" t="str">
        <f t="shared" si="38"/>
        <v>0-day</v>
      </c>
      <c r="AO119" s="46" t="str">
        <f t="shared" si="10"/>
        <v>0-day</v>
      </c>
      <c r="AP119" s="46" t="str">
        <f t="shared" si="11"/>
        <v>0-day</v>
      </c>
      <c r="AQ119" s="46" t="str">
        <f t="shared" si="12"/>
        <v>0-day</v>
      </c>
      <c r="AR119" s="17"/>
      <c r="AS119" s="47" t="str">
        <f t="shared" si="13"/>
        <v/>
      </c>
      <c r="AT119" s="35">
        <f t="shared" si="30"/>
        <v>0</v>
      </c>
      <c r="AU119" s="48" t="e">
        <f t="shared" ca="1" si="31"/>
        <v>#NAME?</v>
      </c>
      <c r="AV119" s="48" t="e">
        <f t="shared" ca="1" si="32"/>
        <v>#NAME?</v>
      </c>
      <c r="AW119" s="49" t="e">
        <f t="shared" ca="1" si="33"/>
        <v>#NAME?</v>
      </c>
      <c r="AX119" s="48" t="e">
        <f t="shared" ca="1" si="34"/>
        <v>#NAME?</v>
      </c>
      <c r="AY119" s="49" t="str">
        <f t="shared" si="35"/>
        <v/>
      </c>
      <c r="AZ119" s="50" t="e">
        <f t="shared" ca="1" si="36"/>
        <v>#NAME?</v>
      </c>
      <c r="BA119" s="51" t="e">
        <f t="shared" ca="1" si="20"/>
        <v>#NAME?</v>
      </c>
      <c r="BB119" s="52" t="e">
        <f t="shared" ca="1" si="21"/>
        <v>#NAME?</v>
      </c>
      <c r="BC119" s="51" t="e">
        <f t="shared" ca="1" si="22"/>
        <v>#NAME?</v>
      </c>
      <c r="BD119" s="54" t="e">
        <f t="shared" ca="1" si="23"/>
        <v>#NAME?</v>
      </c>
      <c r="BE119" s="48" t="e">
        <f t="shared" ca="1" si="24"/>
        <v>#NAME?</v>
      </c>
      <c r="BF119" s="50" t="e">
        <f t="shared" ca="1" si="25"/>
        <v>#NAME?</v>
      </c>
      <c r="BG119" s="56" t="e">
        <f t="shared" ca="1" si="26"/>
        <v>#NAME?</v>
      </c>
      <c r="BH119" s="22"/>
      <c r="BI119" s="22"/>
      <c r="BJ119" s="22"/>
      <c r="BK119" s="22"/>
      <c r="BL119" s="22"/>
      <c r="BM119" s="22"/>
      <c r="BN119" s="24"/>
      <c r="BO119" s="24"/>
    </row>
    <row r="120" spans="1:67" ht="15.5">
      <c r="A120" s="25" t="str">
        <f t="shared" si="0"/>
        <v/>
      </c>
      <c r="B120" s="89"/>
      <c r="C120" s="25"/>
      <c r="D120" s="90"/>
      <c r="E120" s="90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36"/>
      <c r="S120" s="91"/>
      <c r="T120" s="36"/>
      <c r="U120" s="82"/>
      <c r="V120" s="25"/>
      <c r="W120" s="58"/>
      <c r="X120" s="34"/>
      <c r="Y120" s="34"/>
      <c r="Z120" s="36"/>
      <c r="AA120" s="34"/>
      <c r="AB120" s="35"/>
      <c r="AC120" s="25"/>
      <c r="AD120" s="25"/>
      <c r="AE120" s="44"/>
      <c r="AF120" s="94"/>
      <c r="AG120" s="25"/>
      <c r="AH120" s="25"/>
      <c r="AI120" s="25"/>
      <c r="AJ120" s="45" t="str">
        <f t="array" ref="AJ120">IFERROR(INDEX('[1]Master Price'!$E:$E,MATCH(D120,'[1]Master Price'!$B:$B,0)),"0")</f>
        <v>0</v>
      </c>
      <c r="AK120" s="45">
        <f t="shared" si="29"/>
        <v>0</v>
      </c>
      <c r="AL120" s="46" t="str">
        <f t="shared" si="37"/>
        <v>0-day</v>
      </c>
      <c r="AM120" s="46" t="str">
        <f t="shared" si="8"/>
        <v>0-day</v>
      </c>
      <c r="AN120" s="46" t="str">
        <f t="shared" si="38"/>
        <v>0-day</v>
      </c>
      <c r="AO120" s="46" t="str">
        <f t="shared" si="10"/>
        <v>0-day</v>
      </c>
      <c r="AP120" s="46" t="str">
        <f t="shared" si="11"/>
        <v>0-day</v>
      </c>
      <c r="AQ120" s="46" t="str">
        <f t="shared" si="12"/>
        <v>0-day</v>
      </c>
      <c r="AR120" s="17"/>
      <c r="AS120" s="47" t="str">
        <f t="shared" si="13"/>
        <v/>
      </c>
      <c r="AT120" s="35">
        <f t="shared" si="30"/>
        <v>0</v>
      </c>
      <c r="AU120" s="48" t="e">
        <f t="shared" ca="1" si="31"/>
        <v>#NAME?</v>
      </c>
      <c r="AV120" s="48" t="e">
        <f t="shared" ca="1" si="32"/>
        <v>#NAME?</v>
      </c>
      <c r="AW120" s="49" t="e">
        <f t="shared" ca="1" si="33"/>
        <v>#NAME?</v>
      </c>
      <c r="AX120" s="48" t="e">
        <f t="shared" ca="1" si="34"/>
        <v>#NAME?</v>
      </c>
      <c r="AY120" s="49" t="str">
        <f t="shared" si="35"/>
        <v/>
      </c>
      <c r="AZ120" s="50" t="e">
        <f t="shared" ca="1" si="36"/>
        <v>#NAME?</v>
      </c>
      <c r="BA120" s="51" t="e">
        <f t="shared" ca="1" si="20"/>
        <v>#NAME?</v>
      </c>
      <c r="BB120" s="52" t="e">
        <f t="shared" ca="1" si="21"/>
        <v>#NAME?</v>
      </c>
      <c r="BC120" s="51" t="e">
        <f t="shared" ca="1" si="22"/>
        <v>#NAME?</v>
      </c>
      <c r="BD120" s="54" t="e">
        <f t="shared" ca="1" si="23"/>
        <v>#NAME?</v>
      </c>
      <c r="BE120" s="48" t="e">
        <f t="shared" ca="1" si="24"/>
        <v>#NAME?</v>
      </c>
      <c r="BF120" s="50" t="e">
        <f t="shared" ca="1" si="25"/>
        <v>#NAME?</v>
      </c>
      <c r="BG120" s="56" t="e">
        <f t="shared" ca="1" si="26"/>
        <v>#NAME?</v>
      </c>
      <c r="BH120" s="22"/>
      <c r="BI120" s="22"/>
      <c r="BJ120" s="22"/>
      <c r="BK120" s="22"/>
      <c r="BL120" s="22"/>
      <c r="BM120" s="22"/>
      <c r="BN120" s="24"/>
      <c r="BO120" s="24"/>
    </row>
    <row r="121" spans="1:67" ht="15.5">
      <c r="A121" s="25" t="str">
        <f t="shared" si="0"/>
        <v/>
      </c>
      <c r="B121" s="89"/>
      <c r="C121" s="25"/>
      <c r="D121" s="90"/>
      <c r="E121" s="90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36"/>
      <c r="S121" s="91"/>
      <c r="T121" s="36"/>
      <c r="U121" s="82"/>
      <c r="V121" s="25"/>
      <c r="W121" s="58"/>
      <c r="X121" s="34"/>
      <c r="Y121" s="34"/>
      <c r="Z121" s="36"/>
      <c r="AA121" s="34"/>
      <c r="AB121" s="35"/>
      <c r="AC121" s="25"/>
      <c r="AD121" s="25"/>
      <c r="AE121" s="44"/>
      <c r="AF121" s="94"/>
      <c r="AG121" s="25"/>
      <c r="AH121" s="25"/>
      <c r="AI121" s="25"/>
      <c r="AJ121" s="45" t="str">
        <f t="array" ref="AJ121">IFERROR(INDEX('[1]Master Price'!$E:$E,MATCH(D121,'[1]Master Price'!$B:$B,0)),"0")</f>
        <v>0</v>
      </c>
      <c r="AK121" s="45">
        <f t="shared" si="29"/>
        <v>0</v>
      </c>
      <c r="AL121" s="46" t="str">
        <f t="shared" si="37"/>
        <v>0-day</v>
      </c>
      <c r="AM121" s="46" t="str">
        <f t="shared" si="8"/>
        <v>0-day</v>
      </c>
      <c r="AN121" s="46" t="str">
        <f t="shared" si="38"/>
        <v>0-day</v>
      </c>
      <c r="AO121" s="46" t="str">
        <f t="shared" si="10"/>
        <v>0-day</v>
      </c>
      <c r="AP121" s="46" t="str">
        <f t="shared" si="11"/>
        <v>0-day</v>
      </c>
      <c r="AQ121" s="46" t="str">
        <f t="shared" si="12"/>
        <v>0-day</v>
      </c>
      <c r="AR121" s="17"/>
      <c r="AS121" s="47" t="str">
        <f t="shared" si="13"/>
        <v/>
      </c>
      <c r="AT121" s="35">
        <f t="shared" si="30"/>
        <v>0</v>
      </c>
      <c r="AU121" s="48" t="e">
        <f t="shared" ca="1" si="31"/>
        <v>#NAME?</v>
      </c>
      <c r="AV121" s="48" t="e">
        <f t="shared" ca="1" si="32"/>
        <v>#NAME?</v>
      </c>
      <c r="AW121" s="49" t="e">
        <f t="shared" ca="1" si="33"/>
        <v>#NAME?</v>
      </c>
      <c r="AX121" s="48" t="e">
        <f t="shared" ca="1" si="34"/>
        <v>#NAME?</v>
      </c>
      <c r="AY121" s="49" t="str">
        <f t="shared" si="35"/>
        <v/>
      </c>
      <c r="AZ121" s="50" t="e">
        <f t="shared" ca="1" si="36"/>
        <v>#NAME?</v>
      </c>
      <c r="BA121" s="51" t="e">
        <f t="shared" ca="1" si="20"/>
        <v>#NAME?</v>
      </c>
      <c r="BB121" s="52" t="e">
        <f t="shared" ca="1" si="21"/>
        <v>#NAME?</v>
      </c>
      <c r="BC121" s="51" t="e">
        <f t="shared" ca="1" si="22"/>
        <v>#NAME?</v>
      </c>
      <c r="BD121" s="54" t="e">
        <f t="shared" ca="1" si="23"/>
        <v>#NAME?</v>
      </c>
      <c r="BE121" s="48" t="e">
        <f t="shared" ca="1" si="24"/>
        <v>#NAME?</v>
      </c>
      <c r="BF121" s="50" t="e">
        <f t="shared" ca="1" si="25"/>
        <v>#NAME?</v>
      </c>
      <c r="BG121" s="56" t="e">
        <f t="shared" ca="1" si="26"/>
        <v>#NAME?</v>
      </c>
      <c r="BH121" s="22"/>
      <c r="BI121" s="22"/>
      <c r="BJ121" s="22"/>
      <c r="BK121" s="22"/>
      <c r="BL121" s="22"/>
      <c r="BM121" s="22"/>
      <c r="BN121" s="24"/>
      <c r="BO121" s="24"/>
    </row>
    <row r="122" spans="1:67" ht="15.5">
      <c r="A122" s="25" t="str">
        <f t="shared" si="0"/>
        <v/>
      </c>
      <c r="B122" s="89"/>
      <c r="C122" s="25"/>
      <c r="D122" s="90"/>
      <c r="E122" s="90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36"/>
      <c r="S122" s="91"/>
      <c r="T122" s="36"/>
      <c r="U122" s="82"/>
      <c r="V122" s="25"/>
      <c r="W122" s="58"/>
      <c r="X122" s="34"/>
      <c r="Y122" s="34"/>
      <c r="Z122" s="36"/>
      <c r="AA122" s="34"/>
      <c r="AB122" s="35"/>
      <c r="AC122" s="25"/>
      <c r="AD122" s="25"/>
      <c r="AE122" s="44"/>
      <c r="AF122" s="94"/>
      <c r="AG122" s="25"/>
      <c r="AH122" s="25"/>
      <c r="AI122" s="25"/>
      <c r="AJ122" s="45" t="str">
        <f t="array" ref="AJ122">IFERROR(INDEX('[1]Master Price'!$E:$E,MATCH(D122,'[1]Master Price'!$B:$B,0)),"0")</f>
        <v>0</v>
      </c>
      <c r="AK122" s="45">
        <f t="shared" si="29"/>
        <v>0</v>
      </c>
      <c r="AL122" s="46" t="str">
        <f t="shared" si="37"/>
        <v>0-day</v>
      </c>
      <c r="AM122" s="46" t="str">
        <f t="shared" si="8"/>
        <v>0-day</v>
      </c>
      <c r="AN122" s="46" t="str">
        <f t="shared" si="38"/>
        <v>0-day</v>
      </c>
      <c r="AO122" s="46" t="str">
        <f t="shared" si="10"/>
        <v>0-day</v>
      </c>
      <c r="AP122" s="46" t="str">
        <f t="shared" si="11"/>
        <v>0-day</v>
      </c>
      <c r="AQ122" s="46" t="str">
        <f t="shared" si="12"/>
        <v>0-day</v>
      </c>
      <c r="AR122" s="17"/>
      <c r="AS122" s="47" t="str">
        <f t="shared" si="13"/>
        <v/>
      </c>
      <c r="AT122" s="35">
        <f t="shared" si="30"/>
        <v>0</v>
      </c>
      <c r="AU122" s="48" t="e">
        <f t="shared" ca="1" si="31"/>
        <v>#NAME?</v>
      </c>
      <c r="AV122" s="48" t="e">
        <f t="shared" ca="1" si="32"/>
        <v>#NAME?</v>
      </c>
      <c r="AW122" s="49" t="e">
        <f t="shared" ca="1" si="33"/>
        <v>#NAME?</v>
      </c>
      <c r="AX122" s="48" t="e">
        <f t="shared" ca="1" si="34"/>
        <v>#NAME?</v>
      </c>
      <c r="AY122" s="49" t="str">
        <f t="shared" si="35"/>
        <v/>
      </c>
      <c r="AZ122" s="50" t="e">
        <f t="shared" ca="1" si="36"/>
        <v>#NAME?</v>
      </c>
      <c r="BA122" s="51" t="e">
        <f t="shared" ca="1" si="20"/>
        <v>#NAME?</v>
      </c>
      <c r="BB122" s="52" t="e">
        <f t="shared" ca="1" si="21"/>
        <v>#NAME?</v>
      </c>
      <c r="BC122" s="51" t="e">
        <f t="shared" ca="1" si="22"/>
        <v>#NAME?</v>
      </c>
      <c r="BD122" s="54" t="e">
        <f t="shared" ca="1" si="23"/>
        <v>#NAME?</v>
      </c>
      <c r="BE122" s="48" t="e">
        <f t="shared" ca="1" si="24"/>
        <v>#NAME?</v>
      </c>
      <c r="BF122" s="50" t="e">
        <f t="shared" ca="1" si="25"/>
        <v>#NAME?</v>
      </c>
      <c r="BG122" s="56" t="e">
        <f t="shared" ca="1" si="26"/>
        <v>#NAME?</v>
      </c>
      <c r="BH122" s="22"/>
      <c r="BI122" s="22"/>
      <c r="BJ122" s="22"/>
      <c r="BK122" s="22"/>
      <c r="BL122" s="22"/>
      <c r="BM122" s="22"/>
      <c r="BN122" s="24"/>
      <c r="BO122" s="24"/>
    </row>
    <row r="123" spans="1:67" ht="15.5">
      <c r="A123" s="25" t="str">
        <f t="shared" si="0"/>
        <v/>
      </c>
      <c r="B123" s="89"/>
      <c r="C123" s="25"/>
      <c r="D123" s="90"/>
      <c r="E123" s="90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36"/>
      <c r="S123" s="91"/>
      <c r="T123" s="36"/>
      <c r="U123" s="82"/>
      <c r="V123" s="25"/>
      <c r="W123" s="58"/>
      <c r="X123" s="34"/>
      <c r="Y123" s="34"/>
      <c r="Z123" s="36"/>
      <c r="AA123" s="34"/>
      <c r="AB123" s="35"/>
      <c r="AC123" s="25"/>
      <c r="AD123" s="25"/>
      <c r="AE123" s="44"/>
      <c r="AF123" s="94"/>
      <c r="AG123" s="25"/>
      <c r="AH123" s="25"/>
      <c r="AI123" s="25"/>
      <c r="AJ123" s="45" t="str">
        <f t="array" ref="AJ123">IFERROR(INDEX('[1]Master Price'!$E:$E,MATCH(D123,'[1]Master Price'!$B:$B,0)),"0")</f>
        <v>0</v>
      </c>
      <c r="AK123" s="45">
        <f t="shared" si="29"/>
        <v>0</v>
      </c>
      <c r="AL123" s="46" t="str">
        <f t="shared" si="37"/>
        <v>0-day</v>
      </c>
      <c r="AM123" s="46" t="str">
        <f t="shared" si="8"/>
        <v>0-day</v>
      </c>
      <c r="AN123" s="46" t="str">
        <f t="shared" si="38"/>
        <v>0-day</v>
      </c>
      <c r="AO123" s="46" t="str">
        <f t="shared" si="10"/>
        <v>0-day</v>
      </c>
      <c r="AP123" s="46" t="str">
        <f t="shared" si="11"/>
        <v>0-day</v>
      </c>
      <c r="AQ123" s="46" t="str">
        <f t="shared" si="12"/>
        <v>0-day</v>
      </c>
      <c r="AR123" s="17"/>
      <c r="AS123" s="47" t="str">
        <f t="shared" si="13"/>
        <v/>
      </c>
      <c r="AT123" s="35">
        <f t="shared" si="30"/>
        <v>0</v>
      </c>
      <c r="AU123" s="48" t="e">
        <f t="shared" ca="1" si="31"/>
        <v>#NAME?</v>
      </c>
      <c r="AV123" s="48" t="e">
        <f t="shared" ca="1" si="32"/>
        <v>#NAME?</v>
      </c>
      <c r="AW123" s="49" t="e">
        <f t="shared" ca="1" si="33"/>
        <v>#NAME?</v>
      </c>
      <c r="AX123" s="48" t="e">
        <f t="shared" ca="1" si="34"/>
        <v>#NAME?</v>
      </c>
      <c r="AY123" s="49" t="str">
        <f t="shared" si="35"/>
        <v/>
      </c>
      <c r="AZ123" s="50" t="e">
        <f t="shared" ca="1" si="36"/>
        <v>#NAME?</v>
      </c>
      <c r="BA123" s="51" t="e">
        <f t="shared" ca="1" si="20"/>
        <v>#NAME?</v>
      </c>
      <c r="BB123" s="52" t="e">
        <f t="shared" ca="1" si="21"/>
        <v>#NAME?</v>
      </c>
      <c r="BC123" s="51" t="e">
        <f t="shared" ca="1" si="22"/>
        <v>#NAME?</v>
      </c>
      <c r="BD123" s="54" t="e">
        <f t="shared" ca="1" si="23"/>
        <v>#NAME?</v>
      </c>
      <c r="BE123" s="48" t="e">
        <f t="shared" ca="1" si="24"/>
        <v>#NAME?</v>
      </c>
      <c r="BF123" s="50" t="e">
        <f t="shared" ca="1" si="25"/>
        <v>#NAME?</v>
      </c>
      <c r="BG123" s="56" t="e">
        <f t="shared" ca="1" si="26"/>
        <v>#NAME?</v>
      </c>
      <c r="BH123" s="22"/>
      <c r="BI123" s="22"/>
      <c r="BJ123" s="22"/>
      <c r="BK123" s="22"/>
      <c r="BL123" s="22"/>
      <c r="BM123" s="22"/>
      <c r="BN123" s="24"/>
      <c r="BO123" s="24"/>
    </row>
    <row r="124" spans="1:67" ht="15.5">
      <c r="A124" s="25" t="str">
        <f t="shared" si="0"/>
        <v/>
      </c>
      <c r="B124" s="89"/>
      <c r="C124" s="25"/>
      <c r="D124" s="90"/>
      <c r="E124" s="90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36"/>
      <c r="S124" s="91"/>
      <c r="T124" s="36"/>
      <c r="U124" s="82"/>
      <c r="V124" s="25"/>
      <c r="W124" s="58"/>
      <c r="X124" s="34"/>
      <c r="Y124" s="34"/>
      <c r="Z124" s="36"/>
      <c r="AA124" s="34"/>
      <c r="AB124" s="35"/>
      <c r="AC124" s="25"/>
      <c r="AD124" s="25"/>
      <c r="AE124" s="44"/>
      <c r="AF124" s="94"/>
      <c r="AG124" s="25"/>
      <c r="AH124" s="25"/>
      <c r="AI124" s="25"/>
      <c r="AJ124" s="45" t="str">
        <f t="array" ref="AJ124">IFERROR(INDEX('[1]Master Price'!$E:$E,MATCH(D124,'[1]Master Price'!$B:$B,0)),"0")</f>
        <v>0</v>
      </c>
      <c r="AK124" s="45">
        <f t="shared" si="29"/>
        <v>0</v>
      </c>
      <c r="AL124" s="46" t="str">
        <f t="shared" si="37"/>
        <v>0-day</v>
      </c>
      <c r="AM124" s="46" t="str">
        <f t="shared" si="8"/>
        <v>0-day</v>
      </c>
      <c r="AN124" s="46" t="str">
        <f t="shared" si="38"/>
        <v>0-day</v>
      </c>
      <c r="AO124" s="46" t="str">
        <f t="shared" si="10"/>
        <v>0-day</v>
      </c>
      <c r="AP124" s="46" t="str">
        <f t="shared" si="11"/>
        <v>0-day</v>
      </c>
      <c r="AQ124" s="46" t="str">
        <f t="shared" si="12"/>
        <v>0-day</v>
      </c>
      <c r="AR124" s="17"/>
      <c r="AS124" s="47" t="str">
        <f t="shared" si="13"/>
        <v/>
      </c>
      <c r="AT124" s="35">
        <f t="shared" si="30"/>
        <v>0</v>
      </c>
      <c r="AU124" s="48" t="e">
        <f t="shared" ca="1" si="31"/>
        <v>#NAME?</v>
      </c>
      <c r="AV124" s="48" t="e">
        <f t="shared" ca="1" si="32"/>
        <v>#NAME?</v>
      </c>
      <c r="AW124" s="49" t="e">
        <f t="shared" ca="1" si="33"/>
        <v>#NAME?</v>
      </c>
      <c r="AX124" s="48" t="e">
        <f t="shared" ca="1" si="34"/>
        <v>#NAME?</v>
      </c>
      <c r="AY124" s="49" t="str">
        <f t="shared" si="35"/>
        <v/>
      </c>
      <c r="AZ124" s="50" t="e">
        <f t="shared" ca="1" si="36"/>
        <v>#NAME?</v>
      </c>
      <c r="BA124" s="51" t="e">
        <f t="shared" ca="1" si="20"/>
        <v>#NAME?</v>
      </c>
      <c r="BB124" s="52" t="e">
        <f t="shared" ca="1" si="21"/>
        <v>#NAME?</v>
      </c>
      <c r="BC124" s="51" t="e">
        <f t="shared" ca="1" si="22"/>
        <v>#NAME?</v>
      </c>
      <c r="BD124" s="54" t="e">
        <f t="shared" ca="1" si="23"/>
        <v>#NAME?</v>
      </c>
      <c r="BE124" s="48" t="e">
        <f t="shared" ca="1" si="24"/>
        <v>#NAME?</v>
      </c>
      <c r="BF124" s="50" t="e">
        <f t="shared" ca="1" si="25"/>
        <v>#NAME?</v>
      </c>
      <c r="BG124" s="56" t="e">
        <f t="shared" ca="1" si="26"/>
        <v>#NAME?</v>
      </c>
      <c r="BH124" s="22"/>
      <c r="BI124" s="22"/>
      <c r="BJ124" s="22"/>
      <c r="BK124" s="22"/>
      <c r="BL124" s="22"/>
      <c r="BM124" s="22"/>
      <c r="BN124" s="24"/>
      <c r="BO124" s="24"/>
    </row>
    <row r="125" spans="1:67" ht="15.5">
      <c r="A125" s="25" t="str">
        <f t="shared" si="0"/>
        <v/>
      </c>
      <c r="B125" s="89"/>
      <c r="C125" s="25"/>
      <c r="D125" s="90"/>
      <c r="E125" s="90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36"/>
      <c r="S125" s="91"/>
      <c r="T125" s="36"/>
      <c r="U125" s="82"/>
      <c r="V125" s="25"/>
      <c r="W125" s="58"/>
      <c r="X125" s="34"/>
      <c r="Y125" s="34"/>
      <c r="Z125" s="36"/>
      <c r="AA125" s="34"/>
      <c r="AB125" s="35"/>
      <c r="AC125" s="25"/>
      <c r="AD125" s="25"/>
      <c r="AE125" s="44"/>
      <c r="AF125" s="94"/>
      <c r="AG125" s="25"/>
      <c r="AH125" s="25"/>
      <c r="AI125" s="25"/>
      <c r="AJ125" s="45" t="str">
        <f t="array" ref="AJ125">IFERROR(INDEX('[1]Master Price'!$E:$E,MATCH(D125,'[1]Master Price'!$B:$B,0)),"0")</f>
        <v>0</v>
      </c>
      <c r="AK125" s="45">
        <f t="shared" si="29"/>
        <v>0</v>
      </c>
      <c r="AL125" s="46" t="str">
        <f t="shared" si="37"/>
        <v>0-day</v>
      </c>
      <c r="AM125" s="46" t="str">
        <f t="shared" si="8"/>
        <v>0-day</v>
      </c>
      <c r="AN125" s="46" t="str">
        <f t="shared" si="38"/>
        <v>0-day</v>
      </c>
      <c r="AO125" s="46" t="str">
        <f t="shared" si="10"/>
        <v>0-day</v>
      </c>
      <c r="AP125" s="46" t="str">
        <f t="shared" si="11"/>
        <v>0-day</v>
      </c>
      <c r="AQ125" s="46" t="str">
        <f t="shared" si="12"/>
        <v>0-day</v>
      </c>
      <c r="AR125" s="17"/>
      <c r="AS125" s="47" t="str">
        <f t="shared" si="13"/>
        <v/>
      </c>
      <c r="AT125" s="35">
        <f t="shared" si="30"/>
        <v>0</v>
      </c>
      <c r="AU125" s="48" t="e">
        <f t="shared" ca="1" si="31"/>
        <v>#NAME?</v>
      </c>
      <c r="AV125" s="48" t="e">
        <f t="shared" ca="1" si="32"/>
        <v>#NAME?</v>
      </c>
      <c r="AW125" s="49" t="e">
        <f t="shared" ca="1" si="33"/>
        <v>#NAME?</v>
      </c>
      <c r="AX125" s="48" t="e">
        <f t="shared" ca="1" si="34"/>
        <v>#NAME?</v>
      </c>
      <c r="AY125" s="49" t="str">
        <f t="shared" si="35"/>
        <v/>
      </c>
      <c r="AZ125" s="50" t="e">
        <f t="shared" ca="1" si="36"/>
        <v>#NAME?</v>
      </c>
      <c r="BA125" s="51" t="e">
        <f t="shared" ca="1" si="20"/>
        <v>#NAME?</v>
      </c>
      <c r="BB125" s="52" t="e">
        <f t="shared" ca="1" si="21"/>
        <v>#NAME?</v>
      </c>
      <c r="BC125" s="51" t="e">
        <f t="shared" ca="1" si="22"/>
        <v>#NAME?</v>
      </c>
      <c r="BD125" s="54" t="e">
        <f t="shared" ca="1" si="23"/>
        <v>#NAME?</v>
      </c>
      <c r="BE125" s="48" t="e">
        <f t="shared" ca="1" si="24"/>
        <v>#NAME?</v>
      </c>
      <c r="BF125" s="50" t="e">
        <f t="shared" ca="1" si="25"/>
        <v>#NAME?</v>
      </c>
      <c r="BG125" s="56" t="e">
        <f t="shared" ca="1" si="26"/>
        <v>#NAME?</v>
      </c>
      <c r="BH125" s="22"/>
      <c r="BI125" s="22"/>
      <c r="BJ125" s="22"/>
      <c r="BK125" s="22"/>
      <c r="BL125" s="22"/>
      <c r="BM125" s="22"/>
      <c r="BN125" s="24"/>
      <c r="BO125" s="24"/>
    </row>
    <row r="126" spans="1:67" ht="15.5">
      <c r="A126" s="25" t="str">
        <f t="shared" si="0"/>
        <v/>
      </c>
      <c r="B126" s="89"/>
      <c r="C126" s="25"/>
      <c r="D126" s="90"/>
      <c r="E126" s="90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36"/>
      <c r="S126" s="91"/>
      <c r="T126" s="36"/>
      <c r="U126" s="82"/>
      <c r="V126" s="25"/>
      <c r="W126" s="58"/>
      <c r="X126" s="34"/>
      <c r="Y126" s="34"/>
      <c r="Z126" s="36"/>
      <c r="AA126" s="34"/>
      <c r="AB126" s="35"/>
      <c r="AC126" s="25"/>
      <c r="AD126" s="25"/>
      <c r="AE126" s="44"/>
      <c r="AF126" s="94"/>
      <c r="AG126" s="25"/>
      <c r="AH126" s="25"/>
      <c r="AI126" s="25"/>
      <c r="AJ126" s="45" t="str">
        <f t="array" ref="AJ126">IFERROR(INDEX('[1]Master Price'!$E:$E,MATCH(D126,'[1]Master Price'!$B:$B,0)),"0")</f>
        <v>0</v>
      </c>
      <c r="AK126" s="45">
        <f t="shared" si="29"/>
        <v>0</v>
      </c>
      <c r="AL126" s="46" t="str">
        <f t="shared" si="37"/>
        <v>0-day</v>
      </c>
      <c r="AM126" s="46" t="str">
        <f t="shared" si="8"/>
        <v>0-day</v>
      </c>
      <c r="AN126" s="46" t="str">
        <f t="shared" si="38"/>
        <v>0-day</v>
      </c>
      <c r="AO126" s="46" t="str">
        <f t="shared" si="10"/>
        <v>0-day</v>
      </c>
      <c r="AP126" s="46" t="str">
        <f t="shared" si="11"/>
        <v>0-day</v>
      </c>
      <c r="AQ126" s="46" t="str">
        <f t="shared" si="12"/>
        <v>0-day</v>
      </c>
      <c r="AR126" s="17"/>
      <c r="AS126" s="47" t="str">
        <f t="shared" si="13"/>
        <v/>
      </c>
      <c r="AT126" s="35">
        <f t="shared" si="30"/>
        <v>0</v>
      </c>
      <c r="AU126" s="48" t="e">
        <f t="shared" ca="1" si="31"/>
        <v>#NAME?</v>
      </c>
      <c r="AV126" s="48" t="e">
        <f t="shared" ca="1" si="32"/>
        <v>#NAME?</v>
      </c>
      <c r="AW126" s="49" t="e">
        <f t="shared" ca="1" si="33"/>
        <v>#NAME?</v>
      </c>
      <c r="AX126" s="48" t="e">
        <f t="shared" ca="1" si="34"/>
        <v>#NAME?</v>
      </c>
      <c r="AY126" s="49" t="str">
        <f t="shared" si="35"/>
        <v/>
      </c>
      <c r="AZ126" s="50" t="e">
        <f t="shared" ca="1" si="36"/>
        <v>#NAME?</v>
      </c>
      <c r="BA126" s="51" t="e">
        <f t="shared" ca="1" si="20"/>
        <v>#NAME?</v>
      </c>
      <c r="BB126" s="52" t="e">
        <f t="shared" ca="1" si="21"/>
        <v>#NAME?</v>
      </c>
      <c r="BC126" s="51" t="e">
        <f t="shared" ca="1" si="22"/>
        <v>#NAME?</v>
      </c>
      <c r="BD126" s="54" t="e">
        <f t="shared" ca="1" si="23"/>
        <v>#NAME?</v>
      </c>
      <c r="BE126" s="48" t="e">
        <f t="shared" ca="1" si="24"/>
        <v>#NAME?</v>
      </c>
      <c r="BF126" s="50" t="e">
        <f t="shared" ca="1" si="25"/>
        <v>#NAME?</v>
      </c>
      <c r="BG126" s="56" t="e">
        <f t="shared" ca="1" si="26"/>
        <v>#NAME?</v>
      </c>
      <c r="BH126" s="22"/>
      <c r="BI126" s="22"/>
      <c r="BJ126" s="22"/>
      <c r="BK126" s="22"/>
      <c r="BL126" s="22"/>
      <c r="BM126" s="22"/>
      <c r="BN126" s="24"/>
      <c r="BO126" s="24"/>
    </row>
    <row r="127" spans="1:67" ht="15.5">
      <c r="A127" s="25" t="str">
        <f t="shared" si="0"/>
        <v/>
      </c>
      <c r="B127" s="89"/>
      <c r="C127" s="25"/>
      <c r="D127" s="90"/>
      <c r="E127" s="90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36"/>
      <c r="S127" s="91"/>
      <c r="T127" s="36"/>
      <c r="U127" s="82"/>
      <c r="V127" s="25"/>
      <c r="W127" s="58"/>
      <c r="X127" s="34"/>
      <c r="Y127" s="34"/>
      <c r="Z127" s="36"/>
      <c r="AA127" s="34"/>
      <c r="AB127" s="35"/>
      <c r="AC127" s="25"/>
      <c r="AD127" s="25"/>
      <c r="AE127" s="44"/>
      <c r="AF127" s="94"/>
      <c r="AG127" s="25"/>
      <c r="AH127" s="25"/>
      <c r="AI127" s="25"/>
      <c r="AJ127" s="45" t="str">
        <f t="array" ref="AJ127">IFERROR(INDEX('[1]Master Price'!$E:$E,MATCH(D127,'[1]Master Price'!$B:$B,0)),"0")</f>
        <v>0</v>
      </c>
      <c r="AK127" s="45">
        <f t="shared" si="29"/>
        <v>0</v>
      </c>
      <c r="AL127" s="46" t="str">
        <f t="shared" si="37"/>
        <v>0-day</v>
      </c>
      <c r="AM127" s="46" t="str">
        <f t="shared" si="8"/>
        <v>0-day</v>
      </c>
      <c r="AN127" s="46" t="str">
        <f t="shared" si="38"/>
        <v>0-day</v>
      </c>
      <c r="AO127" s="46" t="str">
        <f t="shared" si="10"/>
        <v>0-day</v>
      </c>
      <c r="AP127" s="46" t="str">
        <f t="shared" si="11"/>
        <v>0-day</v>
      </c>
      <c r="AQ127" s="46" t="str">
        <f t="shared" si="12"/>
        <v>0-day</v>
      </c>
      <c r="AR127" s="17"/>
      <c r="AS127" s="47" t="str">
        <f t="shared" si="13"/>
        <v/>
      </c>
      <c r="AT127" s="35">
        <f t="shared" si="30"/>
        <v>0</v>
      </c>
      <c r="AU127" s="48" t="e">
        <f t="shared" ca="1" si="31"/>
        <v>#NAME?</v>
      </c>
      <c r="AV127" s="48" t="e">
        <f t="shared" ca="1" si="32"/>
        <v>#NAME?</v>
      </c>
      <c r="AW127" s="49" t="e">
        <f t="shared" ca="1" si="33"/>
        <v>#NAME?</v>
      </c>
      <c r="AX127" s="48" t="e">
        <f t="shared" ca="1" si="34"/>
        <v>#NAME?</v>
      </c>
      <c r="AY127" s="49" t="str">
        <f t="shared" si="35"/>
        <v/>
      </c>
      <c r="AZ127" s="50" t="e">
        <f t="shared" ca="1" si="36"/>
        <v>#NAME?</v>
      </c>
      <c r="BA127" s="51" t="e">
        <f t="shared" ca="1" si="20"/>
        <v>#NAME?</v>
      </c>
      <c r="BB127" s="52" t="e">
        <f t="shared" ca="1" si="21"/>
        <v>#NAME?</v>
      </c>
      <c r="BC127" s="51" t="e">
        <f t="shared" ca="1" si="22"/>
        <v>#NAME?</v>
      </c>
      <c r="BD127" s="54" t="e">
        <f t="shared" ca="1" si="23"/>
        <v>#NAME?</v>
      </c>
      <c r="BE127" s="48" t="e">
        <f t="shared" ca="1" si="24"/>
        <v>#NAME?</v>
      </c>
      <c r="BF127" s="50" t="e">
        <f t="shared" ca="1" si="25"/>
        <v>#NAME?</v>
      </c>
      <c r="BG127" s="56" t="e">
        <f t="shared" ca="1" si="26"/>
        <v>#NAME?</v>
      </c>
      <c r="BH127" s="22"/>
      <c r="BI127" s="22"/>
      <c r="BJ127" s="22"/>
      <c r="BK127" s="22"/>
      <c r="BL127" s="22"/>
      <c r="BM127" s="22"/>
      <c r="BN127" s="24"/>
      <c r="BO127" s="24"/>
    </row>
    <row r="128" spans="1:67" ht="15.5">
      <c r="A128" s="25" t="str">
        <f t="shared" si="0"/>
        <v/>
      </c>
      <c r="B128" s="89"/>
      <c r="C128" s="25"/>
      <c r="D128" s="90"/>
      <c r="E128" s="90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36"/>
      <c r="S128" s="91"/>
      <c r="T128" s="36"/>
      <c r="U128" s="82"/>
      <c r="V128" s="25"/>
      <c r="W128" s="58"/>
      <c r="X128" s="34"/>
      <c r="Y128" s="34"/>
      <c r="Z128" s="36"/>
      <c r="AA128" s="34"/>
      <c r="AB128" s="35"/>
      <c r="AC128" s="25"/>
      <c r="AD128" s="25"/>
      <c r="AE128" s="44"/>
      <c r="AF128" s="94"/>
      <c r="AG128" s="25"/>
      <c r="AH128" s="25"/>
      <c r="AI128" s="25"/>
      <c r="AJ128" s="45" t="str">
        <f t="array" ref="AJ128">IFERROR(INDEX('[1]Master Price'!$E:$E,MATCH(D128,'[1]Master Price'!$B:$B,0)),"0")</f>
        <v>0</v>
      </c>
      <c r="AK128" s="45">
        <f t="shared" si="29"/>
        <v>0</v>
      </c>
      <c r="AL128" s="46" t="str">
        <f t="shared" si="37"/>
        <v>0-day</v>
      </c>
      <c r="AM128" s="46" t="str">
        <f t="shared" si="8"/>
        <v>0-day</v>
      </c>
      <c r="AN128" s="46" t="str">
        <f t="shared" si="38"/>
        <v>0-day</v>
      </c>
      <c r="AO128" s="46" t="str">
        <f t="shared" si="10"/>
        <v>0-day</v>
      </c>
      <c r="AP128" s="46" t="str">
        <f t="shared" si="11"/>
        <v>0-day</v>
      </c>
      <c r="AQ128" s="46" t="str">
        <f t="shared" si="12"/>
        <v>0-day</v>
      </c>
      <c r="AR128" s="17"/>
      <c r="AS128" s="47" t="str">
        <f t="shared" si="13"/>
        <v/>
      </c>
      <c r="AT128" s="35">
        <f t="shared" si="30"/>
        <v>0</v>
      </c>
      <c r="AU128" s="48" t="e">
        <f t="shared" ca="1" si="31"/>
        <v>#NAME?</v>
      </c>
      <c r="AV128" s="48" t="e">
        <f t="shared" ca="1" si="32"/>
        <v>#NAME?</v>
      </c>
      <c r="AW128" s="49" t="e">
        <f t="shared" ca="1" si="33"/>
        <v>#NAME?</v>
      </c>
      <c r="AX128" s="48" t="e">
        <f t="shared" ca="1" si="34"/>
        <v>#NAME?</v>
      </c>
      <c r="AY128" s="49" t="str">
        <f t="shared" si="35"/>
        <v/>
      </c>
      <c r="AZ128" s="50" t="e">
        <f t="shared" ca="1" si="36"/>
        <v>#NAME?</v>
      </c>
      <c r="BA128" s="51" t="e">
        <f t="shared" ca="1" si="20"/>
        <v>#NAME?</v>
      </c>
      <c r="BB128" s="52" t="e">
        <f t="shared" ca="1" si="21"/>
        <v>#NAME?</v>
      </c>
      <c r="BC128" s="51" t="e">
        <f t="shared" ca="1" si="22"/>
        <v>#NAME?</v>
      </c>
      <c r="BD128" s="54" t="e">
        <f t="shared" ca="1" si="23"/>
        <v>#NAME?</v>
      </c>
      <c r="BE128" s="48" t="e">
        <f t="shared" ca="1" si="24"/>
        <v>#NAME?</v>
      </c>
      <c r="BF128" s="50" t="e">
        <f t="shared" ca="1" si="25"/>
        <v>#NAME?</v>
      </c>
      <c r="BG128" s="56" t="e">
        <f t="shared" ca="1" si="26"/>
        <v>#NAME?</v>
      </c>
      <c r="BH128" s="22"/>
      <c r="BI128" s="22"/>
      <c r="BJ128" s="22"/>
      <c r="BK128" s="22"/>
      <c r="BL128" s="22"/>
      <c r="BM128" s="22"/>
      <c r="BN128" s="24"/>
      <c r="BO128" s="24"/>
    </row>
    <row r="129" spans="1:67" ht="15.5">
      <c r="A129" s="25" t="str">
        <f t="shared" si="0"/>
        <v/>
      </c>
      <c r="B129" s="89"/>
      <c r="C129" s="25"/>
      <c r="D129" s="90"/>
      <c r="E129" s="90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36"/>
      <c r="S129" s="91"/>
      <c r="T129" s="36"/>
      <c r="U129" s="82"/>
      <c r="V129" s="25"/>
      <c r="W129" s="58"/>
      <c r="X129" s="34"/>
      <c r="Y129" s="34"/>
      <c r="Z129" s="36"/>
      <c r="AA129" s="34"/>
      <c r="AB129" s="35"/>
      <c r="AC129" s="25"/>
      <c r="AD129" s="25"/>
      <c r="AE129" s="44"/>
      <c r="AF129" s="94"/>
      <c r="AG129" s="25"/>
      <c r="AH129" s="25"/>
      <c r="AI129" s="25"/>
      <c r="AJ129" s="45" t="str">
        <f t="array" ref="AJ129">IFERROR(INDEX('[1]Master Price'!$E:$E,MATCH(D129,'[1]Master Price'!$B:$B,0)),"0")</f>
        <v>0</v>
      </c>
      <c r="AK129" s="45">
        <f t="shared" si="29"/>
        <v>0</v>
      </c>
      <c r="AL129" s="46" t="str">
        <f t="shared" si="37"/>
        <v>0-day</v>
      </c>
      <c r="AM129" s="46" t="str">
        <f t="shared" si="8"/>
        <v>0-day</v>
      </c>
      <c r="AN129" s="46" t="str">
        <f t="shared" si="38"/>
        <v>0-day</v>
      </c>
      <c r="AO129" s="46" t="str">
        <f t="shared" si="10"/>
        <v>0-day</v>
      </c>
      <c r="AP129" s="46" t="str">
        <f t="shared" si="11"/>
        <v>0-day</v>
      </c>
      <c r="AQ129" s="46" t="str">
        <f t="shared" si="12"/>
        <v>0-day</v>
      </c>
      <c r="AR129" s="17"/>
      <c r="AS129" s="47" t="str">
        <f t="shared" si="13"/>
        <v/>
      </c>
      <c r="AT129" s="35">
        <f t="shared" si="30"/>
        <v>0</v>
      </c>
      <c r="AU129" s="48" t="e">
        <f t="shared" ca="1" si="31"/>
        <v>#NAME?</v>
      </c>
      <c r="AV129" s="48" t="e">
        <f t="shared" ca="1" si="32"/>
        <v>#NAME?</v>
      </c>
      <c r="AW129" s="49" t="e">
        <f t="shared" ca="1" si="33"/>
        <v>#NAME?</v>
      </c>
      <c r="AX129" s="48" t="e">
        <f t="shared" ca="1" si="34"/>
        <v>#NAME?</v>
      </c>
      <c r="AY129" s="49" t="str">
        <f t="shared" si="35"/>
        <v/>
      </c>
      <c r="AZ129" s="50" t="e">
        <f t="shared" ca="1" si="36"/>
        <v>#NAME?</v>
      </c>
      <c r="BA129" s="51" t="e">
        <f t="shared" ca="1" si="20"/>
        <v>#NAME?</v>
      </c>
      <c r="BB129" s="52" t="e">
        <f t="shared" ca="1" si="21"/>
        <v>#NAME?</v>
      </c>
      <c r="BC129" s="51" t="e">
        <f t="shared" ca="1" si="22"/>
        <v>#NAME?</v>
      </c>
      <c r="BD129" s="54" t="e">
        <f t="shared" ca="1" si="23"/>
        <v>#NAME?</v>
      </c>
      <c r="BE129" s="48" t="e">
        <f t="shared" ca="1" si="24"/>
        <v>#NAME?</v>
      </c>
      <c r="BF129" s="50" t="e">
        <f t="shared" ca="1" si="25"/>
        <v>#NAME?</v>
      </c>
      <c r="BG129" s="56" t="e">
        <f t="shared" ca="1" si="26"/>
        <v>#NAME?</v>
      </c>
      <c r="BH129" s="22"/>
      <c r="BI129" s="22"/>
      <c r="BJ129" s="22"/>
      <c r="BK129" s="22"/>
      <c r="BL129" s="22"/>
      <c r="BM129" s="22"/>
      <c r="BN129" s="24"/>
      <c r="BO129" s="24"/>
    </row>
    <row r="130" spans="1:67" ht="15.5">
      <c r="A130" s="25" t="str">
        <f t="shared" si="0"/>
        <v/>
      </c>
      <c r="B130" s="89"/>
      <c r="C130" s="25"/>
      <c r="D130" s="90"/>
      <c r="E130" s="90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36"/>
      <c r="S130" s="91"/>
      <c r="T130" s="36"/>
      <c r="U130" s="82"/>
      <c r="V130" s="25"/>
      <c r="W130" s="58"/>
      <c r="X130" s="34"/>
      <c r="Y130" s="34"/>
      <c r="Z130" s="36"/>
      <c r="AA130" s="34"/>
      <c r="AB130" s="35"/>
      <c r="AC130" s="25"/>
      <c r="AD130" s="25"/>
      <c r="AE130" s="44"/>
      <c r="AF130" s="94"/>
      <c r="AG130" s="25"/>
      <c r="AH130" s="25"/>
      <c r="AI130" s="25"/>
      <c r="AJ130" s="45" t="str">
        <f t="array" ref="AJ130">IFERROR(INDEX('[1]Master Price'!$E:$E,MATCH(D130,'[1]Master Price'!$B:$B,0)),"0")</f>
        <v>0</v>
      </c>
      <c r="AK130" s="45">
        <f t="shared" si="29"/>
        <v>0</v>
      </c>
      <c r="AL130" s="46" t="str">
        <f t="shared" si="37"/>
        <v>0-day</v>
      </c>
      <c r="AM130" s="46" t="str">
        <f t="shared" si="8"/>
        <v>0-day</v>
      </c>
      <c r="AN130" s="46" t="str">
        <f t="shared" si="38"/>
        <v>0-day</v>
      </c>
      <c r="AO130" s="46" t="str">
        <f t="shared" si="10"/>
        <v>0-day</v>
      </c>
      <c r="AP130" s="46" t="str">
        <f t="shared" si="11"/>
        <v>0-day</v>
      </c>
      <c r="AQ130" s="46" t="str">
        <f t="shared" si="12"/>
        <v>0-day</v>
      </c>
      <c r="AR130" s="17"/>
      <c r="AS130" s="47" t="str">
        <f t="shared" si="13"/>
        <v/>
      </c>
      <c r="AT130" s="35">
        <f t="shared" si="30"/>
        <v>0</v>
      </c>
      <c r="AU130" s="48" t="e">
        <f t="shared" ca="1" si="31"/>
        <v>#NAME?</v>
      </c>
      <c r="AV130" s="48" t="e">
        <f t="shared" ca="1" si="32"/>
        <v>#NAME?</v>
      </c>
      <c r="AW130" s="49" t="e">
        <f t="shared" ca="1" si="33"/>
        <v>#NAME?</v>
      </c>
      <c r="AX130" s="48" t="e">
        <f t="shared" ca="1" si="34"/>
        <v>#NAME?</v>
      </c>
      <c r="AY130" s="49" t="str">
        <f t="shared" si="35"/>
        <v/>
      </c>
      <c r="AZ130" s="50" t="e">
        <f t="shared" ca="1" si="36"/>
        <v>#NAME?</v>
      </c>
      <c r="BA130" s="51" t="e">
        <f t="shared" ca="1" si="20"/>
        <v>#NAME?</v>
      </c>
      <c r="BB130" s="52" t="e">
        <f t="shared" ca="1" si="21"/>
        <v>#NAME?</v>
      </c>
      <c r="BC130" s="51" t="e">
        <f t="shared" ca="1" si="22"/>
        <v>#NAME?</v>
      </c>
      <c r="BD130" s="54" t="e">
        <f t="shared" ca="1" si="23"/>
        <v>#NAME?</v>
      </c>
      <c r="BE130" s="48" t="e">
        <f t="shared" ca="1" si="24"/>
        <v>#NAME?</v>
      </c>
      <c r="BF130" s="50" t="e">
        <f t="shared" ca="1" si="25"/>
        <v>#NAME?</v>
      </c>
      <c r="BG130" s="56" t="e">
        <f t="shared" ca="1" si="26"/>
        <v>#NAME?</v>
      </c>
      <c r="BH130" s="22"/>
      <c r="BI130" s="22"/>
      <c r="BJ130" s="22"/>
      <c r="BK130" s="22"/>
      <c r="BL130" s="22"/>
      <c r="BM130" s="22"/>
      <c r="BN130" s="24"/>
      <c r="BO130" s="24"/>
    </row>
    <row r="131" spans="1:67" ht="15.5">
      <c r="A131" s="25" t="str">
        <f t="shared" si="0"/>
        <v/>
      </c>
      <c r="B131" s="89"/>
      <c r="C131" s="25"/>
      <c r="D131" s="90"/>
      <c r="E131" s="90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36"/>
      <c r="S131" s="91"/>
      <c r="T131" s="36"/>
      <c r="U131" s="82"/>
      <c r="V131" s="25"/>
      <c r="W131" s="58"/>
      <c r="X131" s="34"/>
      <c r="Y131" s="34"/>
      <c r="Z131" s="36"/>
      <c r="AA131" s="34"/>
      <c r="AB131" s="35"/>
      <c r="AC131" s="25"/>
      <c r="AD131" s="25"/>
      <c r="AE131" s="44"/>
      <c r="AF131" s="94"/>
      <c r="AG131" s="25"/>
      <c r="AH131" s="25"/>
      <c r="AI131" s="25"/>
      <c r="AJ131" s="45" t="str">
        <f t="array" ref="AJ131">IFERROR(INDEX('[1]Master Price'!$E:$E,MATCH(D131,'[1]Master Price'!$B:$B,0)),"0")</f>
        <v>0</v>
      </c>
      <c r="AK131" s="45">
        <f t="shared" si="29"/>
        <v>0</v>
      </c>
      <c r="AL131" s="46" t="str">
        <f t="shared" si="37"/>
        <v>0-day</v>
      </c>
      <c r="AM131" s="46" t="str">
        <f t="shared" si="8"/>
        <v>0-day</v>
      </c>
      <c r="AN131" s="46" t="str">
        <f t="shared" si="38"/>
        <v>0-day</v>
      </c>
      <c r="AO131" s="46" t="str">
        <f t="shared" si="10"/>
        <v>0-day</v>
      </c>
      <c r="AP131" s="46" t="str">
        <f t="shared" si="11"/>
        <v>0-day</v>
      </c>
      <c r="AQ131" s="46" t="str">
        <f t="shared" si="12"/>
        <v>0-day</v>
      </c>
      <c r="AR131" s="17"/>
      <c r="AS131" s="47" t="str">
        <f t="shared" si="13"/>
        <v/>
      </c>
      <c r="AT131" s="35">
        <f t="shared" si="30"/>
        <v>0</v>
      </c>
      <c r="AU131" s="48" t="e">
        <f t="shared" ca="1" si="31"/>
        <v>#NAME?</v>
      </c>
      <c r="AV131" s="48" t="e">
        <f t="shared" ca="1" si="32"/>
        <v>#NAME?</v>
      </c>
      <c r="AW131" s="49" t="e">
        <f t="shared" ca="1" si="33"/>
        <v>#NAME?</v>
      </c>
      <c r="AX131" s="48" t="e">
        <f t="shared" ca="1" si="34"/>
        <v>#NAME?</v>
      </c>
      <c r="AY131" s="49" t="str">
        <f t="shared" si="35"/>
        <v/>
      </c>
      <c r="AZ131" s="50" t="e">
        <f t="shared" ca="1" si="36"/>
        <v>#NAME?</v>
      </c>
      <c r="BA131" s="51" t="e">
        <f t="shared" ca="1" si="20"/>
        <v>#NAME?</v>
      </c>
      <c r="BB131" s="52" t="e">
        <f t="shared" ca="1" si="21"/>
        <v>#NAME?</v>
      </c>
      <c r="BC131" s="51" t="e">
        <f t="shared" ca="1" si="22"/>
        <v>#NAME?</v>
      </c>
      <c r="BD131" s="54" t="e">
        <f t="shared" ca="1" si="23"/>
        <v>#NAME?</v>
      </c>
      <c r="BE131" s="48" t="e">
        <f t="shared" ca="1" si="24"/>
        <v>#NAME?</v>
      </c>
      <c r="BF131" s="50" t="e">
        <f t="shared" ca="1" si="25"/>
        <v>#NAME?</v>
      </c>
      <c r="BG131" s="56" t="e">
        <f t="shared" ca="1" si="26"/>
        <v>#NAME?</v>
      </c>
      <c r="BH131" s="22"/>
      <c r="BI131" s="22"/>
      <c r="BJ131" s="22"/>
      <c r="BK131" s="22"/>
      <c r="BL131" s="22"/>
      <c r="BM131" s="22"/>
      <c r="BN131" s="24"/>
      <c r="BO131" s="24"/>
    </row>
    <row r="132" spans="1:67" ht="15.5">
      <c r="A132" s="25" t="str">
        <f t="shared" si="0"/>
        <v/>
      </c>
      <c r="B132" s="89"/>
      <c r="C132" s="25"/>
      <c r="D132" s="90"/>
      <c r="E132" s="90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36"/>
      <c r="S132" s="91"/>
      <c r="T132" s="36"/>
      <c r="U132" s="82"/>
      <c r="V132" s="25"/>
      <c r="W132" s="58"/>
      <c r="X132" s="34"/>
      <c r="Y132" s="34"/>
      <c r="Z132" s="36"/>
      <c r="AA132" s="34"/>
      <c r="AB132" s="35"/>
      <c r="AC132" s="25"/>
      <c r="AD132" s="25"/>
      <c r="AE132" s="44"/>
      <c r="AF132" s="94"/>
      <c r="AG132" s="25"/>
      <c r="AH132" s="25"/>
      <c r="AI132" s="25"/>
      <c r="AJ132" s="45" t="str">
        <f t="array" ref="AJ132">IFERROR(INDEX('[1]Master Price'!$E:$E,MATCH(D132,'[1]Master Price'!$B:$B,0)),"0")</f>
        <v>0</v>
      </c>
      <c r="AK132" s="45">
        <f t="shared" si="29"/>
        <v>0</v>
      </c>
      <c r="AL132" s="46" t="str">
        <f t="shared" si="37"/>
        <v>0-day</v>
      </c>
      <c r="AM132" s="46" t="str">
        <f t="shared" si="8"/>
        <v>0-day</v>
      </c>
      <c r="AN132" s="46" t="str">
        <f t="shared" si="38"/>
        <v>0-day</v>
      </c>
      <c r="AO132" s="46" t="str">
        <f t="shared" si="10"/>
        <v>0-day</v>
      </c>
      <c r="AP132" s="46" t="str">
        <f t="shared" si="11"/>
        <v>0-day</v>
      </c>
      <c r="AQ132" s="46" t="str">
        <f t="shared" si="12"/>
        <v>0-day</v>
      </c>
      <c r="AR132" s="17"/>
      <c r="AS132" s="47" t="str">
        <f t="shared" si="13"/>
        <v/>
      </c>
      <c r="AT132" s="35">
        <f t="shared" si="30"/>
        <v>0</v>
      </c>
      <c r="AU132" s="48" t="e">
        <f t="shared" ca="1" si="31"/>
        <v>#NAME?</v>
      </c>
      <c r="AV132" s="48" t="e">
        <f t="shared" ca="1" si="32"/>
        <v>#NAME?</v>
      </c>
      <c r="AW132" s="49" t="e">
        <f t="shared" ca="1" si="33"/>
        <v>#NAME?</v>
      </c>
      <c r="AX132" s="48" t="e">
        <f t="shared" ca="1" si="34"/>
        <v>#NAME?</v>
      </c>
      <c r="AY132" s="49" t="str">
        <f t="shared" si="35"/>
        <v/>
      </c>
      <c r="AZ132" s="50" t="e">
        <f t="shared" ca="1" si="36"/>
        <v>#NAME?</v>
      </c>
      <c r="BA132" s="51" t="e">
        <f t="shared" ca="1" si="20"/>
        <v>#NAME?</v>
      </c>
      <c r="BB132" s="52" t="e">
        <f t="shared" ca="1" si="21"/>
        <v>#NAME?</v>
      </c>
      <c r="BC132" s="51" t="e">
        <f t="shared" ca="1" si="22"/>
        <v>#NAME?</v>
      </c>
      <c r="BD132" s="54" t="e">
        <f t="shared" ca="1" si="23"/>
        <v>#NAME?</v>
      </c>
      <c r="BE132" s="48" t="e">
        <f t="shared" ca="1" si="24"/>
        <v>#NAME?</v>
      </c>
      <c r="BF132" s="50" t="e">
        <f t="shared" ca="1" si="25"/>
        <v>#NAME?</v>
      </c>
      <c r="BG132" s="56" t="e">
        <f t="shared" ca="1" si="26"/>
        <v>#NAME?</v>
      </c>
      <c r="BH132" s="22"/>
      <c r="BI132" s="22"/>
      <c r="BJ132" s="22"/>
      <c r="BK132" s="22"/>
      <c r="BL132" s="22"/>
      <c r="BM132" s="22"/>
      <c r="BN132" s="24"/>
      <c r="BO132" s="24"/>
    </row>
    <row r="133" spans="1:67" ht="15.5">
      <c r="A133" s="25" t="str">
        <f t="shared" si="0"/>
        <v/>
      </c>
      <c r="B133" s="89"/>
      <c r="C133" s="25"/>
      <c r="D133" s="90"/>
      <c r="E133" s="90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36"/>
      <c r="S133" s="91"/>
      <c r="T133" s="36"/>
      <c r="U133" s="82"/>
      <c r="V133" s="25"/>
      <c r="W133" s="58"/>
      <c r="X133" s="34"/>
      <c r="Y133" s="34"/>
      <c r="Z133" s="36"/>
      <c r="AA133" s="34"/>
      <c r="AB133" s="35"/>
      <c r="AC133" s="25"/>
      <c r="AD133" s="25"/>
      <c r="AE133" s="44"/>
      <c r="AF133" s="94"/>
      <c r="AG133" s="25"/>
      <c r="AH133" s="25"/>
      <c r="AI133" s="25"/>
      <c r="AJ133" s="45" t="str">
        <f t="array" ref="AJ133">IFERROR(INDEX('[1]Master Price'!$E:$E,MATCH(D133,'[1]Master Price'!$B:$B,0)),"0")</f>
        <v>0</v>
      </c>
      <c r="AK133" s="45">
        <f t="shared" si="29"/>
        <v>0</v>
      </c>
      <c r="AL133" s="46" t="str">
        <f t="shared" si="37"/>
        <v>0-day</v>
      </c>
      <c r="AM133" s="46" t="str">
        <f t="shared" si="8"/>
        <v>0-day</v>
      </c>
      <c r="AN133" s="46" t="str">
        <f t="shared" si="38"/>
        <v>0-day</v>
      </c>
      <c r="AO133" s="46" t="str">
        <f t="shared" si="10"/>
        <v>0-day</v>
      </c>
      <c r="AP133" s="46" t="str">
        <f t="shared" si="11"/>
        <v>0-day</v>
      </c>
      <c r="AQ133" s="46" t="str">
        <f t="shared" si="12"/>
        <v>0-day</v>
      </c>
      <c r="AR133" s="17"/>
      <c r="AS133" s="47" t="str">
        <f t="shared" si="13"/>
        <v/>
      </c>
      <c r="AT133" s="35">
        <f t="shared" si="30"/>
        <v>0</v>
      </c>
      <c r="AU133" s="48" t="e">
        <f t="shared" ca="1" si="31"/>
        <v>#NAME?</v>
      </c>
      <c r="AV133" s="48" t="e">
        <f t="shared" ca="1" si="32"/>
        <v>#NAME?</v>
      </c>
      <c r="AW133" s="49" t="e">
        <f t="shared" ca="1" si="33"/>
        <v>#NAME?</v>
      </c>
      <c r="AX133" s="48" t="e">
        <f t="shared" ca="1" si="34"/>
        <v>#NAME?</v>
      </c>
      <c r="AY133" s="49" t="str">
        <f t="shared" si="35"/>
        <v/>
      </c>
      <c r="AZ133" s="50" t="e">
        <f t="shared" ca="1" si="36"/>
        <v>#NAME?</v>
      </c>
      <c r="BA133" s="51" t="e">
        <f t="shared" ca="1" si="20"/>
        <v>#NAME?</v>
      </c>
      <c r="BB133" s="52" t="e">
        <f t="shared" ca="1" si="21"/>
        <v>#NAME?</v>
      </c>
      <c r="BC133" s="51" t="e">
        <f t="shared" ca="1" si="22"/>
        <v>#NAME?</v>
      </c>
      <c r="BD133" s="54" t="e">
        <f t="shared" ca="1" si="23"/>
        <v>#NAME?</v>
      </c>
      <c r="BE133" s="48" t="e">
        <f t="shared" ca="1" si="24"/>
        <v>#NAME?</v>
      </c>
      <c r="BF133" s="50" t="e">
        <f t="shared" ca="1" si="25"/>
        <v>#NAME?</v>
      </c>
      <c r="BG133" s="56" t="e">
        <f t="shared" ca="1" si="26"/>
        <v>#NAME?</v>
      </c>
      <c r="BH133" s="22"/>
      <c r="BI133" s="22"/>
      <c r="BJ133" s="22"/>
      <c r="BK133" s="22"/>
      <c r="BL133" s="22"/>
      <c r="BM133" s="22"/>
      <c r="BN133" s="24"/>
      <c r="BO133" s="24"/>
    </row>
    <row r="134" spans="1:67" ht="15.5">
      <c r="A134" s="25" t="str">
        <f t="shared" si="0"/>
        <v/>
      </c>
      <c r="B134" s="89"/>
      <c r="C134" s="25"/>
      <c r="D134" s="90"/>
      <c r="E134" s="90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36"/>
      <c r="S134" s="91"/>
      <c r="T134" s="36"/>
      <c r="U134" s="82"/>
      <c r="V134" s="25"/>
      <c r="W134" s="58"/>
      <c r="X134" s="34"/>
      <c r="Y134" s="34"/>
      <c r="Z134" s="36"/>
      <c r="AA134" s="34"/>
      <c r="AB134" s="35"/>
      <c r="AC134" s="25"/>
      <c r="AD134" s="25"/>
      <c r="AE134" s="44"/>
      <c r="AF134" s="94"/>
      <c r="AG134" s="25"/>
      <c r="AH134" s="25"/>
      <c r="AI134" s="25"/>
      <c r="AJ134" s="45" t="str">
        <f t="array" ref="AJ134">IFERROR(INDEX('[1]Master Price'!$E:$E,MATCH(D134,'[1]Master Price'!$B:$B,0)),"0")</f>
        <v>0</v>
      </c>
      <c r="AK134" s="45">
        <f t="shared" si="29"/>
        <v>0</v>
      </c>
      <c r="AL134" s="46" t="str">
        <f t="shared" si="37"/>
        <v>0-day</v>
      </c>
      <c r="AM134" s="46" t="str">
        <f t="shared" si="8"/>
        <v>0-day</v>
      </c>
      <c r="AN134" s="46" t="str">
        <f t="shared" si="38"/>
        <v>0-day</v>
      </c>
      <c r="AO134" s="46" t="str">
        <f t="shared" si="10"/>
        <v>0-day</v>
      </c>
      <c r="AP134" s="46" t="str">
        <f t="shared" si="11"/>
        <v>0-day</v>
      </c>
      <c r="AQ134" s="46" t="str">
        <f t="shared" si="12"/>
        <v>0-day</v>
      </c>
      <c r="AR134" s="17"/>
      <c r="AS134" s="47" t="str">
        <f t="shared" si="13"/>
        <v/>
      </c>
      <c r="AT134" s="35">
        <f t="shared" si="30"/>
        <v>0</v>
      </c>
      <c r="AU134" s="48" t="e">
        <f t="shared" ca="1" si="31"/>
        <v>#NAME?</v>
      </c>
      <c r="AV134" s="48" t="e">
        <f t="shared" ca="1" si="32"/>
        <v>#NAME?</v>
      </c>
      <c r="AW134" s="49" t="e">
        <f t="shared" ca="1" si="33"/>
        <v>#NAME?</v>
      </c>
      <c r="AX134" s="48" t="e">
        <f t="shared" ca="1" si="34"/>
        <v>#NAME?</v>
      </c>
      <c r="AY134" s="49" t="str">
        <f t="shared" si="35"/>
        <v/>
      </c>
      <c r="AZ134" s="50" t="e">
        <f t="shared" ca="1" si="36"/>
        <v>#NAME?</v>
      </c>
      <c r="BA134" s="51" t="e">
        <f t="shared" ca="1" si="20"/>
        <v>#NAME?</v>
      </c>
      <c r="BB134" s="52" t="e">
        <f t="shared" ca="1" si="21"/>
        <v>#NAME?</v>
      </c>
      <c r="BC134" s="51" t="e">
        <f t="shared" ca="1" si="22"/>
        <v>#NAME?</v>
      </c>
      <c r="BD134" s="54" t="e">
        <f t="shared" ca="1" si="23"/>
        <v>#NAME?</v>
      </c>
      <c r="BE134" s="48" t="e">
        <f t="shared" ca="1" si="24"/>
        <v>#NAME?</v>
      </c>
      <c r="BF134" s="50" t="e">
        <f t="shared" ca="1" si="25"/>
        <v>#NAME?</v>
      </c>
      <c r="BG134" s="56" t="e">
        <f t="shared" ca="1" si="26"/>
        <v>#NAME?</v>
      </c>
      <c r="BH134" s="22"/>
      <c r="BI134" s="22"/>
      <c r="BJ134" s="22"/>
      <c r="BK134" s="22"/>
      <c r="BL134" s="22"/>
      <c r="BM134" s="22"/>
      <c r="BN134" s="24"/>
      <c r="BO134" s="24"/>
    </row>
    <row r="135" spans="1:67" ht="15.5">
      <c r="A135" s="25" t="str">
        <f t="shared" si="0"/>
        <v/>
      </c>
      <c r="B135" s="89"/>
      <c r="C135" s="25"/>
      <c r="D135" s="90"/>
      <c r="E135" s="90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36"/>
      <c r="S135" s="91"/>
      <c r="T135" s="36"/>
      <c r="U135" s="82"/>
      <c r="V135" s="25"/>
      <c r="W135" s="58"/>
      <c r="X135" s="34"/>
      <c r="Y135" s="34"/>
      <c r="Z135" s="36"/>
      <c r="AA135" s="34"/>
      <c r="AB135" s="35"/>
      <c r="AC135" s="25"/>
      <c r="AD135" s="25"/>
      <c r="AE135" s="44"/>
      <c r="AF135" s="94"/>
      <c r="AG135" s="25"/>
      <c r="AH135" s="25"/>
      <c r="AI135" s="25"/>
      <c r="AJ135" s="45" t="str">
        <f t="array" ref="AJ135">IFERROR(INDEX('[1]Master Price'!$E:$E,MATCH(D135,'[1]Master Price'!$B:$B,0)),"0")</f>
        <v>0</v>
      </c>
      <c r="AK135" s="45">
        <f t="shared" si="29"/>
        <v>0</v>
      </c>
      <c r="AL135" s="46" t="str">
        <f t="shared" si="37"/>
        <v>0-day</v>
      </c>
      <c r="AM135" s="46" t="str">
        <f t="shared" si="8"/>
        <v>0-day</v>
      </c>
      <c r="AN135" s="46" t="str">
        <f t="shared" si="38"/>
        <v>0-day</v>
      </c>
      <c r="AO135" s="46" t="str">
        <f t="shared" si="10"/>
        <v>0-day</v>
      </c>
      <c r="AP135" s="46" t="str">
        <f t="shared" si="11"/>
        <v>0-day</v>
      </c>
      <c r="AQ135" s="46" t="str">
        <f t="shared" si="12"/>
        <v>0-day</v>
      </c>
      <c r="AR135" s="17"/>
      <c r="AS135" s="47" t="str">
        <f t="shared" si="13"/>
        <v/>
      </c>
      <c r="AT135" s="35">
        <f t="shared" si="30"/>
        <v>0</v>
      </c>
      <c r="AU135" s="48" t="e">
        <f t="shared" ca="1" si="31"/>
        <v>#NAME?</v>
      </c>
      <c r="AV135" s="48" t="e">
        <f t="shared" ca="1" si="32"/>
        <v>#NAME?</v>
      </c>
      <c r="AW135" s="49" t="e">
        <f t="shared" ca="1" si="33"/>
        <v>#NAME?</v>
      </c>
      <c r="AX135" s="48" t="e">
        <f t="shared" ca="1" si="34"/>
        <v>#NAME?</v>
      </c>
      <c r="AY135" s="49" t="str">
        <f t="shared" si="35"/>
        <v/>
      </c>
      <c r="AZ135" s="50" t="e">
        <f t="shared" ca="1" si="36"/>
        <v>#NAME?</v>
      </c>
      <c r="BA135" s="51" t="e">
        <f t="shared" ca="1" si="20"/>
        <v>#NAME?</v>
      </c>
      <c r="BB135" s="52" t="e">
        <f t="shared" ca="1" si="21"/>
        <v>#NAME?</v>
      </c>
      <c r="BC135" s="51" t="e">
        <f t="shared" ca="1" si="22"/>
        <v>#NAME?</v>
      </c>
      <c r="BD135" s="54" t="e">
        <f t="shared" ca="1" si="23"/>
        <v>#NAME?</v>
      </c>
      <c r="BE135" s="48" t="e">
        <f t="shared" ca="1" si="24"/>
        <v>#NAME?</v>
      </c>
      <c r="BF135" s="50" t="e">
        <f t="shared" ca="1" si="25"/>
        <v>#NAME?</v>
      </c>
      <c r="BG135" s="56" t="e">
        <f t="shared" ca="1" si="26"/>
        <v>#NAME?</v>
      </c>
      <c r="BH135" s="22"/>
      <c r="BI135" s="22"/>
      <c r="BJ135" s="22"/>
      <c r="BK135" s="22"/>
      <c r="BL135" s="22"/>
      <c r="BM135" s="22"/>
      <c r="BN135" s="24"/>
      <c r="BO135" s="24"/>
    </row>
    <row r="136" spans="1:67" ht="15.5">
      <c r="A136" s="25" t="str">
        <f t="shared" si="0"/>
        <v/>
      </c>
      <c r="B136" s="89"/>
      <c r="C136" s="25"/>
      <c r="D136" s="90"/>
      <c r="E136" s="90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36"/>
      <c r="S136" s="91"/>
      <c r="T136" s="36"/>
      <c r="U136" s="82"/>
      <c r="V136" s="25"/>
      <c r="W136" s="58"/>
      <c r="X136" s="34"/>
      <c r="Y136" s="34"/>
      <c r="Z136" s="36"/>
      <c r="AA136" s="34"/>
      <c r="AB136" s="35"/>
      <c r="AC136" s="25"/>
      <c r="AD136" s="25"/>
      <c r="AE136" s="44"/>
      <c r="AF136" s="94"/>
      <c r="AG136" s="25"/>
      <c r="AH136" s="25"/>
      <c r="AI136" s="25"/>
      <c r="AJ136" s="45" t="str">
        <f t="array" ref="AJ136">IFERROR(INDEX('[1]Master Price'!$E:$E,MATCH(D136,'[1]Master Price'!$B:$B,0)),"0")</f>
        <v>0</v>
      </c>
      <c r="AK136" s="45">
        <f t="shared" si="29"/>
        <v>0</v>
      </c>
      <c r="AL136" s="46" t="str">
        <f t="shared" si="37"/>
        <v>0-day</v>
      </c>
      <c r="AM136" s="46" t="str">
        <f t="shared" si="8"/>
        <v>0-day</v>
      </c>
      <c r="AN136" s="46" t="str">
        <f t="shared" si="38"/>
        <v>0-day</v>
      </c>
      <c r="AO136" s="46" t="str">
        <f t="shared" si="10"/>
        <v>0-day</v>
      </c>
      <c r="AP136" s="46" t="str">
        <f t="shared" si="11"/>
        <v>0-day</v>
      </c>
      <c r="AQ136" s="46" t="str">
        <f t="shared" si="12"/>
        <v>0-day</v>
      </c>
      <c r="AR136" s="17"/>
      <c r="AS136" s="47" t="str">
        <f t="shared" si="13"/>
        <v/>
      </c>
      <c r="AT136" s="35">
        <f t="shared" si="30"/>
        <v>0</v>
      </c>
      <c r="AU136" s="48" t="e">
        <f t="shared" ca="1" si="31"/>
        <v>#NAME?</v>
      </c>
      <c r="AV136" s="48" t="e">
        <f t="shared" ca="1" si="32"/>
        <v>#NAME?</v>
      </c>
      <c r="AW136" s="49" t="e">
        <f t="shared" ca="1" si="33"/>
        <v>#NAME?</v>
      </c>
      <c r="AX136" s="48" t="e">
        <f t="shared" ca="1" si="34"/>
        <v>#NAME?</v>
      </c>
      <c r="AY136" s="49" t="str">
        <f t="shared" si="35"/>
        <v/>
      </c>
      <c r="AZ136" s="50" t="e">
        <f t="shared" ca="1" si="36"/>
        <v>#NAME?</v>
      </c>
      <c r="BA136" s="51" t="e">
        <f t="shared" ca="1" si="20"/>
        <v>#NAME?</v>
      </c>
      <c r="BB136" s="52" t="e">
        <f t="shared" ca="1" si="21"/>
        <v>#NAME?</v>
      </c>
      <c r="BC136" s="51" t="e">
        <f t="shared" ca="1" si="22"/>
        <v>#NAME?</v>
      </c>
      <c r="BD136" s="54" t="e">
        <f t="shared" ca="1" si="23"/>
        <v>#NAME?</v>
      </c>
      <c r="BE136" s="48" t="e">
        <f t="shared" ca="1" si="24"/>
        <v>#NAME?</v>
      </c>
      <c r="BF136" s="50" t="e">
        <f t="shared" ca="1" si="25"/>
        <v>#NAME?</v>
      </c>
      <c r="BG136" s="56" t="e">
        <f t="shared" ca="1" si="26"/>
        <v>#NAME?</v>
      </c>
      <c r="BH136" s="22"/>
      <c r="BI136" s="22"/>
      <c r="BJ136" s="22"/>
      <c r="BK136" s="22"/>
      <c r="BL136" s="22"/>
      <c r="BM136" s="22"/>
      <c r="BN136" s="24"/>
      <c r="BO136" s="24"/>
    </row>
    <row r="137" spans="1:67" ht="15.5">
      <c r="A137" s="25" t="str">
        <f t="shared" si="0"/>
        <v/>
      </c>
      <c r="B137" s="89"/>
      <c r="C137" s="25"/>
      <c r="D137" s="90"/>
      <c r="E137" s="90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36"/>
      <c r="S137" s="91"/>
      <c r="T137" s="36"/>
      <c r="U137" s="82"/>
      <c r="V137" s="25"/>
      <c r="W137" s="58"/>
      <c r="X137" s="34"/>
      <c r="Y137" s="34"/>
      <c r="Z137" s="36"/>
      <c r="AA137" s="34"/>
      <c r="AB137" s="35"/>
      <c r="AC137" s="25"/>
      <c r="AD137" s="25"/>
      <c r="AE137" s="44"/>
      <c r="AF137" s="94"/>
      <c r="AG137" s="25"/>
      <c r="AH137" s="25"/>
      <c r="AI137" s="25"/>
      <c r="AJ137" s="45" t="str">
        <f t="array" ref="AJ137">IFERROR(INDEX('[1]Master Price'!$E:$E,MATCH(D137,'[1]Master Price'!$B:$B,0)),"0")</f>
        <v>0</v>
      </c>
      <c r="AK137" s="45">
        <f t="shared" si="29"/>
        <v>0</v>
      </c>
      <c r="AL137" s="46" t="str">
        <f t="shared" si="37"/>
        <v>0-day</v>
      </c>
      <c r="AM137" s="46" t="str">
        <f t="shared" si="8"/>
        <v>0-day</v>
      </c>
      <c r="AN137" s="46" t="str">
        <f t="shared" si="38"/>
        <v>0-day</v>
      </c>
      <c r="AO137" s="46" t="str">
        <f t="shared" si="10"/>
        <v>0-day</v>
      </c>
      <c r="AP137" s="46" t="str">
        <f t="shared" si="11"/>
        <v>0-day</v>
      </c>
      <c r="AQ137" s="46" t="str">
        <f t="shared" si="12"/>
        <v>0-day</v>
      </c>
      <c r="AR137" s="17"/>
      <c r="AS137" s="47" t="str">
        <f t="shared" si="13"/>
        <v/>
      </c>
      <c r="AT137" s="35">
        <f t="shared" si="30"/>
        <v>0</v>
      </c>
      <c r="AU137" s="48" t="e">
        <f t="shared" ca="1" si="31"/>
        <v>#NAME?</v>
      </c>
      <c r="AV137" s="48" t="e">
        <f t="shared" ca="1" si="32"/>
        <v>#NAME?</v>
      </c>
      <c r="AW137" s="49" t="e">
        <f t="shared" ca="1" si="33"/>
        <v>#NAME?</v>
      </c>
      <c r="AX137" s="48" t="e">
        <f t="shared" ca="1" si="34"/>
        <v>#NAME?</v>
      </c>
      <c r="AY137" s="49" t="str">
        <f t="shared" si="35"/>
        <v/>
      </c>
      <c r="AZ137" s="50" t="e">
        <f t="shared" ca="1" si="36"/>
        <v>#NAME?</v>
      </c>
      <c r="BA137" s="51" t="e">
        <f t="shared" ca="1" si="20"/>
        <v>#NAME?</v>
      </c>
      <c r="BB137" s="52" t="e">
        <f t="shared" ca="1" si="21"/>
        <v>#NAME?</v>
      </c>
      <c r="BC137" s="51" t="e">
        <f t="shared" ca="1" si="22"/>
        <v>#NAME?</v>
      </c>
      <c r="BD137" s="54" t="e">
        <f t="shared" ca="1" si="23"/>
        <v>#NAME?</v>
      </c>
      <c r="BE137" s="48" t="e">
        <f t="shared" ca="1" si="24"/>
        <v>#NAME?</v>
      </c>
      <c r="BF137" s="50" t="e">
        <f t="shared" ca="1" si="25"/>
        <v>#NAME?</v>
      </c>
      <c r="BG137" s="56" t="e">
        <f t="shared" ca="1" si="26"/>
        <v>#NAME?</v>
      </c>
      <c r="BH137" s="22"/>
      <c r="BI137" s="22"/>
      <c r="BJ137" s="22"/>
      <c r="BK137" s="22"/>
      <c r="BL137" s="22"/>
      <c r="BM137" s="22"/>
      <c r="BN137" s="24"/>
      <c r="BO137" s="24"/>
    </row>
    <row r="138" spans="1:67" ht="15.5">
      <c r="A138" s="25" t="str">
        <f t="shared" si="0"/>
        <v/>
      </c>
      <c r="B138" s="89"/>
      <c r="C138" s="25"/>
      <c r="D138" s="90"/>
      <c r="E138" s="90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36"/>
      <c r="S138" s="91"/>
      <c r="T138" s="36"/>
      <c r="U138" s="82"/>
      <c r="V138" s="25"/>
      <c r="W138" s="58"/>
      <c r="X138" s="34"/>
      <c r="Y138" s="34"/>
      <c r="Z138" s="36"/>
      <c r="AA138" s="34"/>
      <c r="AB138" s="35"/>
      <c r="AC138" s="25"/>
      <c r="AD138" s="25"/>
      <c r="AE138" s="44"/>
      <c r="AF138" s="94"/>
      <c r="AG138" s="25"/>
      <c r="AH138" s="25"/>
      <c r="AI138" s="25"/>
      <c r="AJ138" s="45" t="str">
        <f t="array" ref="AJ138">IFERROR(INDEX('[1]Master Price'!$E:$E,MATCH(D138,'[1]Master Price'!$B:$B,0)),"0")</f>
        <v>0</v>
      </c>
      <c r="AK138" s="45">
        <f t="shared" si="29"/>
        <v>0</v>
      </c>
      <c r="AL138" s="46" t="str">
        <f t="shared" si="37"/>
        <v>0-day</v>
      </c>
      <c r="AM138" s="46" t="str">
        <f t="shared" si="8"/>
        <v>0-day</v>
      </c>
      <c r="AN138" s="46" t="str">
        <f t="shared" si="38"/>
        <v>0-day</v>
      </c>
      <c r="AO138" s="46" t="str">
        <f t="shared" si="10"/>
        <v>0-day</v>
      </c>
      <c r="AP138" s="46" t="str">
        <f t="shared" si="11"/>
        <v>0-day</v>
      </c>
      <c r="AQ138" s="46" t="str">
        <f t="shared" si="12"/>
        <v>0-day</v>
      </c>
      <c r="AR138" s="17"/>
      <c r="AS138" s="47" t="str">
        <f t="shared" si="13"/>
        <v/>
      </c>
      <c r="AT138" s="35">
        <f t="shared" si="30"/>
        <v>0</v>
      </c>
      <c r="AU138" s="48" t="e">
        <f t="shared" ca="1" si="31"/>
        <v>#NAME?</v>
      </c>
      <c r="AV138" s="48" t="e">
        <f t="shared" ca="1" si="32"/>
        <v>#NAME?</v>
      </c>
      <c r="AW138" s="49" t="e">
        <f t="shared" ca="1" si="33"/>
        <v>#NAME?</v>
      </c>
      <c r="AX138" s="48" t="e">
        <f t="shared" ca="1" si="34"/>
        <v>#NAME?</v>
      </c>
      <c r="AY138" s="49" t="str">
        <f t="shared" si="35"/>
        <v/>
      </c>
      <c r="AZ138" s="50" t="e">
        <f t="shared" ca="1" si="36"/>
        <v>#NAME?</v>
      </c>
      <c r="BA138" s="51" t="e">
        <f t="shared" ca="1" si="20"/>
        <v>#NAME?</v>
      </c>
      <c r="BB138" s="52" t="e">
        <f t="shared" ca="1" si="21"/>
        <v>#NAME?</v>
      </c>
      <c r="BC138" s="51" t="e">
        <f t="shared" ca="1" si="22"/>
        <v>#NAME?</v>
      </c>
      <c r="BD138" s="54" t="e">
        <f t="shared" ca="1" si="23"/>
        <v>#NAME?</v>
      </c>
      <c r="BE138" s="48" t="e">
        <f t="shared" ca="1" si="24"/>
        <v>#NAME?</v>
      </c>
      <c r="BF138" s="50" t="e">
        <f t="shared" ca="1" si="25"/>
        <v>#NAME?</v>
      </c>
      <c r="BG138" s="56" t="e">
        <f t="shared" ca="1" si="26"/>
        <v>#NAME?</v>
      </c>
      <c r="BH138" s="22"/>
      <c r="BI138" s="22"/>
      <c r="BJ138" s="22"/>
      <c r="BK138" s="22"/>
      <c r="BL138" s="22"/>
      <c r="BM138" s="22"/>
      <c r="BN138" s="24"/>
      <c r="BO138" s="24"/>
    </row>
    <row r="139" spans="1:67" ht="15.5">
      <c r="A139" s="25" t="str">
        <f t="shared" si="0"/>
        <v/>
      </c>
      <c r="B139" s="89"/>
      <c r="C139" s="25"/>
      <c r="D139" s="90"/>
      <c r="E139" s="90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36"/>
      <c r="S139" s="91"/>
      <c r="T139" s="36"/>
      <c r="U139" s="82"/>
      <c r="V139" s="25"/>
      <c r="W139" s="58"/>
      <c r="X139" s="34"/>
      <c r="Y139" s="34"/>
      <c r="Z139" s="36"/>
      <c r="AA139" s="34"/>
      <c r="AB139" s="35"/>
      <c r="AC139" s="25"/>
      <c r="AD139" s="25"/>
      <c r="AE139" s="44"/>
      <c r="AF139" s="94"/>
      <c r="AG139" s="25"/>
      <c r="AH139" s="25"/>
      <c r="AI139" s="25"/>
      <c r="AJ139" s="45" t="str">
        <f t="array" ref="AJ139">IFERROR(INDEX('[1]Master Price'!$E:$E,MATCH(D139,'[1]Master Price'!$B:$B,0)),"0")</f>
        <v>0</v>
      </c>
      <c r="AK139" s="45">
        <f t="shared" si="29"/>
        <v>0</v>
      </c>
      <c r="AL139" s="46" t="str">
        <f t="shared" si="37"/>
        <v>0-day</v>
      </c>
      <c r="AM139" s="46" t="str">
        <f t="shared" si="8"/>
        <v>0-day</v>
      </c>
      <c r="AN139" s="46" t="str">
        <f t="shared" si="38"/>
        <v>0-day</v>
      </c>
      <c r="AO139" s="46" t="str">
        <f t="shared" si="10"/>
        <v>0-day</v>
      </c>
      <c r="AP139" s="46" t="str">
        <f t="shared" si="11"/>
        <v>0-day</v>
      </c>
      <c r="AQ139" s="46" t="str">
        <f t="shared" si="12"/>
        <v>0-day</v>
      </c>
      <c r="AR139" s="17"/>
      <c r="AS139" s="47" t="str">
        <f t="shared" si="13"/>
        <v/>
      </c>
      <c r="AT139" s="35">
        <f t="shared" si="30"/>
        <v>0</v>
      </c>
      <c r="AU139" s="48" t="e">
        <f t="shared" ca="1" si="31"/>
        <v>#NAME?</v>
      </c>
      <c r="AV139" s="48" t="e">
        <f t="shared" ca="1" si="32"/>
        <v>#NAME?</v>
      </c>
      <c r="AW139" s="49" t="e">
        <f t="shared" ca="1" si="33"/>
        <v>#NAME?</v>
      </c>
      <c r="AX139" s="48" t="e">
        <f t="shared" ca="1" si="34"/>
        <v>#NAME?</v>
      </c>
      <c r="AY139" s="49" t="str">
        <f t="shared" si="35"/>
        <v/>
      </c>
      <c r="AZ139" s="50" t="e">
        <f t="shared" ca="1" si="36"/>
        <v>#NAME?</v>
      </c>
      <c r="BA139" s="51" t="e">
        <f t="shared" ca="1" si="20"/>
        <v>#NAME?</v>
      </c>
      <c r="BB139" s="52" t="e">
        <f t="shared" ca="1" si="21"/>
        <v>#NAME?</v>
      </c>
      <c r="BC139" s="51" t="e">
        <f t="shared" ca="1" si="22"/>
        <v>#NAME?</v>
      </c>
      <c r="BD139" s="54" t="e">
        <f t="shared" ca="1" si="23"/>
        <v>#NAME?</v>
      </c>
      <c r="BE139" s="48" t="e">
        <f t="shared" ca="1" si="24"/>
        <v>#NAME?</v>
      </c>
      <c r="BF139" s="50" t="e">
        <f t="shared" ca="1" si="25"/>
        <v>#NAME?</v>
      </c>
      <c r="BG139" s="56" t="e">
        <f t="shared" ca="1" si="26"/>
        <v>#NAME?</v>
      </c>
      <c r="BH139" s="22"/>
      <c r="BI139" s="22"/>
      <c r="BJ139" s="22"/>
      <c r="BK139" s="22"/>
      <c r="BL139" s="22"/>
      <c r="BM139" s="22"/>
      <c r="BN139" s="24"/>
      <c r="BO139" s="24"/>
    </row>
    <row r="140" spans="1:67" ht="15.5">
      <c r="A140" s="25" t="str">
        <f t="shared" si="0"/>
        <v/>
      </c>
      <c r="B140" s="89"/>
      <c r="C140" s="25"/>
      <c r="D140" s="90"/>
      <c r="E140" s="90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36"/>
      <c r="S140" s="91"/>
      <c r="T140" s="36"/>
      <c r="U140" s="82"/>
      <c r="V140" s="25"/>
      <c r="W140" s="58"/>
      <c r="X140" s="34"/>
      <c r="Y140" s="34"/>
      <c r="Z140" s="36"/>
      <c r="AA140" s="34"/>
      <c r="AB140" s="35"/>
      <c r="AC140" s="25"/>
      <c r="AD140" s="25"/>
      <c r="AE140" s="44"/>
      <c r="AF140" s="94"/>
      <c r="AG140" s="25"/>
      <c r="AH140" s="25"/>
      <c r="AI140" s="25"/>
      <c r="AJ140" s="45" t="str">
        <f t="array" ref="AJ140">IFERROR(INDEX('[1]Master Price'!$E:$E,MATCH(D140,'[1]Master Price'!$B:$B,0)),"0")</f>
        <v>0</v>
      </c>
      <c r="AK140" s="45">
        <f t="shared" si="29"/>
        <v>0</v>
      </c>
      <c r="AL140" s="46" t="str">
        <f t="shared" si="37"/>
        <v>0-day</v>
      </c>
      <c r="AM140" s="46" t="str">
        <f t="shared" si="8"/>
        <v>0-day</v>
      </c>
      <c r="AN140" s="46" t="str">
        <f t="shared" si="38"/>
        <v>0-day</v>
      </c>
      <c r="AO140" s="46" t="str">
        <f t="shared" si="10"/>
        <v>0-day</v>
      </c>
      <c r="AP140" s="46" t="str">
        <f t="shared" si="11"/>
        <v>0-day</v>
      </c>
      <c r="AQ140" s="46" t="str">
        <f t="shared" si="12"/>
        <v>0-day</v>
      </c>
      <c r="AR140" s="17"/>
      <c r="AS140" s="47" t="str">
        <f t="shared" si="13"/>
        <v/>
      </c>
      <c r="AT140" s="35">
        <f t="shared" si="30"/>
        <v>0</v>
      </c>
      <c r="AU140" s="48" t="e">
        <f t="shared" ca="1" si="31"/>
        <v>#NAME?</v>
      </c>
      <c r="AV140" s="48" t="e">
        <f t="shared" ca="1" si="32"/>
        <v>#NAME?</v>
      </c>
      <c r="AW140" s="49" t="e">
        <f t="shared" ca="1" si="33"/>
        <v>#NAME?</v>
      </c>
      <c r="AX140" s="48" t="e">
        <f t="shared" ca="1" si="34"/>
        <v>#NAME?</v>
      </c>
      <c r="AY140" s="49" t="str">
        <f t="shared" si="35"/>
        <v/>
      </c>
      <c r="AZ140" s="50" t="e">
        <f t="shared" ca="1" si="36"/>
        <v>#NAME?</v>
      </c>
      <c r="BA140" s="51" t="e">
        <f t="shared" ca="1" si="20"/>
        <v>#NAME?</v>
      </c>
      <c r="BB140" s="52" t="e">
        <f t="shared" ca="1" si="21"/>
        <v>#NAME?</v>
      </c>
      <c r="BC140" s="51" t="e">
        <f t="shared" ca="1" si="22"/>
        <v>#NAME?</v>
      </c>
      <c r="BD140" s="54" t="e">
        <f t="shared" ca="1" si="23"/>
        <v>#NAME?</v>
      </c>
      <c r="BE140" s="48" t="e">
        <f t="shared" ca="1" si="24"/>
        <v>#NAME?</v>
      </c>
      <c r="BF140" s="50" t="e">
        <f t="shared" ca="1" si="25"/>
        <v>#NAME?</v>
      </c>
      <c r="BG140" s="56" t="e">
        <f t="shared" ca="1" si="26"/>
        <v>#NAME?</v>
      </c>
      <c r="BH140" s="22"/>
      <c r="BI140" s="22"/>
      <c r="BJ140" s="22"/>
      <c r="BK140" s="22"/>
      <c r="BL140" s="22"/>
      <c r="BM140" s="22"/>
      <c r="BN140" s="24"/>
      <c r="BO140" s="24"/>
    </row>
    <row r="141" spans="1:67" ht="15.5">
      <c r="A141" s="25" t="str">
        <f t="shared" si="0"/>
        <v/>
      </c>
      <c r="B141" s="89"/>
      <c r="C141" s="25"/>
      <c r="D141" s="90"/>
      <c r="E141" s="90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36"/>
      <c r="S141" s="91"/>
      <c r="T141" s="36"/>
      <c r="U141" s="82"/>
      <c r="V141" s="25"/>
      <c r="W141" s="58"/>
      <c r="X141" s="34"/>
      <c r="Y141" s="34"/>
      <c r="Z141" s="36"/>
      <c r="AA141" s="34"/>
      <c r="AB141" s="35"/>
      <c r="AC141" s="25"/>
      <c r="AD141" s="25"/>
      <c r="AE141" s="44"/>
      <c r="AF141" s="94"/>
      <c r="AG141" s="25"/>
      <c r="AH141" s="25"/>
      <c r="AI141" s="25"/>
      <c r="AJ141" s="45" t="str">
        <f t="array" ref="AJ141">IFERROR(INDEX('[1]Master Price'!$E:$E,MATCH(D141,'[1]Master Price'!$B:$B,0)),"0")</f>
        <v>0</v>
      </c>
      <c r="AK141" s="45">
        <f t="shared" si="29"/>
        <v>0</v>
      </c>
      <c r="AL141" s="46" t="str">
        <f t="shared" si="37"/>
        <v>0-day</v>
      </c>
      <c r="AM141" s="46" t="str">
        <f t="shared" si="8"/>
        <v>0-day</v>
      </c>
      <c r="AN141" s="46" t="str">
        <f t="shared" si="38"/>
        <v>0-day</v>
      </c>
      <c r="AO141" s="46" t="str">
        <f t="shared" si="10"/>
        <v>0-day</v>
      </c>
      <c r="AP141" s="46" t="str">
        <f t="shared" si="11"/>
        <v>0-day</v>
      </c>
      <c r="AQ141" s="46" t="str">
        <f t="shared" si="12"/>
        <v>0-day</v>
      </c>
      <c r="AR141" s="17"/>
      <c r="AS141" s="47" t="str">
        <f t="shared" si="13"/>
        <v/>
      </c>
      <c r="AT141" s="35">
        <f t="shared" si="30"/>
        <v>0</v>
      </c>
      <c r="AU141" s="48" t="e">
        <f t="shared" ca="1" si="31"/>
        <v>#NAME?</v>
      </c>
      <c r="AV141" s="48" t="e">
        <f t="shared" ca="1" si="32"/>
        <v>#NAME?</v>
      </c>
      <c r="AW141" s="49" t="e">
        <f t="shared" ca="1" si="33"/>
        <v>#NAME?</v>
      </c>
      <c r="AX141" s="48" t="e">
        <f t="shared" ca="1" si="34"/>
        <v>#NAME?</v>
      </c>
      <c r="AY141" s="49" t="str">
        <f t="shared" si="35"/>
        <v/>
      </c>
      <c r="AZ141" s="50" t="e">
        <f t="shared" ca="1" si="36"/>
        <v>#NAME?</v>
      </c>
      <c r="BA141" s="51" t="e">
        <f t="shared" ca="1" si="20"/>
        <v>#NAME?</v>
      </c>
      <c r="BB141" s="52" t="e">
        <f t="shared" ca="1" si="21"/>
        <v>#NAME?</v>
      </c>
      <c r="BC141" s="51" t="e">
        <f t="shared" ca="1" si="22"/>
        <v>#NAME?</v>
      </c>
      <c r="BD141" s="54" t="e">
        <f t="shared" ca="1" si="23"/>
        <v>#NAME?</v>
      </c>
      <c r="BE141" s="48" t="e">
        <f t="shared" ca="1" si="24"/>
        <v>#NAME?</v>
      </c>
      <c r="BF141" s="50" t="e">
        <f t="shared" ca="1" si="25"/>
        <v>#NAME?</v>
      </c>
      <c r="BG141" s="56" t="e">
        <f t="shared" ca="1" si="26"/>
        <v>#NAME?</v>
      </c>
      <c r="BH141" s="22"/>
      <c r="BI141" s="22"/>
      <c r="BJ141" s="22"/>
      <c r="BK141" s="22"/>
      <c r="BL141" s="22"/>
      <c r="BM141" s="22"/>
      <c r="BN141" s="24"/>
      <c r="BO141" s="24"/>
    </row>
    <row r="142" spans="1:67" ht="15.5">
      <c r="A142" s="25" t="str">
        <f t="shared" si="0"/>
        <v/>
      </c>
      <c r="B142" s="89"/>
      <c r="C142" s="25"/>
      <c r="D142" s="90"/>
      <c r="E142" s="90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36"/>
      <c r="S142" s="91"/>
      <c r="T142" s="36"/>
      <c r="U142" s="82"/>
      <c r="V142" s="25"/>
      <c r="W142" s="58"/>
      <c r="X142" s="34"/>
      <c r="Y142" s="34"/>
      <c r="Z142" s="36"/>
      <c r="AA142" s="34"/>
      <c r="AB142" s="35"/>
      <c r="AC142" s="25"/>
      <c r="AD142" s="25"/>
      <c r="AE142" s="44"/>
      <c r="AF142" s="94"/>
      <c r="AG142" s="25"/>
      <c r="AH142" s="25"/>
      <c r="AI142" s="25"/>
      <c r="AJ142" s="45" t="str">
        <f t="array" ref="AJ142">IFERROR(INDEX('[1]Master Price'!$E:$E,MATCH(D142,'[1]Master Price'!$B:$B,0)),"0")</f>
        <v>0</v>
      </c>
      <c r="AK142" s="45">
        <f t="shared" si="29"/>
        <v>0</v>
      </c>
      <c r="AL142" s="46" t="str">
        <f t="shared" si="37"/>
        <v>0-day</v>
      </c>
      <c r="AM142" s="46" t="str">
        <f t="shared" si="8"/>
        <v>0-day</v>
      </c>
      <c r="AN142" s="46" t="str">
        <f t="shared" si="38"/>
        <v>0-day</v>
      </c>
      <c r="AO142" s="46" t="str">
        <f t="shared" si="10"/>
        <v>0-day</v>
      </c>
      <c r="AP142" s="46" t="str">
        <f t="shared" si="11"/>
        <v>0-day</v>
      </c>
      <c r="AQ142" s="46" t="str">
        <f t="shared" si="12"/>
        <v>0-day</v>
      </c>
      <c r="AR142" s="17"/>
      <c r="AS142" s="47" t="str">
        <f t="shared" si="13"/>
        <v/>
      </c>
      <c r="AT142" s="35">
        <f t="shared" si="30"/>
        <v>0</v>
      </c>
      <c r="AU142" s="48" t="e">
        <f t="shared" ca="1" si="31"/>
        <v>#NAME?</v>
      </c>
      <c r="AV142" s="48" t="e">
        <f t="shared" ca="1" si="32"/>
        <v>#NAME?</v>
      </c>
      <c r="AW142" s="49" t="e">
        <f t="shared" ca="1" si="33"/>
        <v>#NAME?</v>
      </c>
      <c r="AX142" s="48" t="e">
        <f t="shared" ca="1" si="34"/>
        <v>#NAME?</v>
      </c>
      <c r="AY142" s="49" t="str">
        <f t="shared" si="35"/>
        <v/>
      </c>
      <c r="AZ142" s="50" t="e">
        <f t="shared" ca="1" si="36"/>
        <v>#NAME?</v>
      </c>
      <c r="BA142" s="51" t="e">
        <f t="shared" ca="1" si="20"/>
        <v>#NAME?</v>
      </c>
      <c r="BB142" s="52" t="e">
        <f t="shared" ca="1" si="21"/>
        <v>#NAME?</v>
      </c>
      <c r="BC142" s="51" t="e">
        <f t="shared" ca="1" si="22"/>
        <v>#NAME?</v>
      </c>
      <c r="BD142" s="54" t="e">
        <f t="shared" ca="1" si="23"/>
        <v>#NAME?</v>
      </c>
      <c r="BE142" s="48" t="e">
        <f t="shared" ca="1" si="24"/>
        <v>#NAME?</v>
      </c>
      <c r="BF142" s="50" t="e">
        <f t="shared" ca="1" si="25"/>
        <v>#NAME?</v>
      </c>
      <c r="BG142" s="56" t="e">
        <f t="shared" ca="1" si="26"/>
        <v>#NAME?</v>
      </c>
      <c r="BH142" s="22"/>
      <c r="BI142" s="22"/>
      <c r="BJ142" s="22"/>
      <c r="BK142" s="22"/>
      <c r="BL142" s="22"/>
      <c r="BM142" s="22"/>
      <c r="BN142" s="24"/>
      <c r="BO142" s="24"/>
    </row>
    <row r="143" spans="1:67" ht="15.5">
      <c r="A143" s="25" t="str">
        <f t="shared" si="0"/>
        <v/>
      </c>
      <c r="B143" s="89"/>
      <c r="C143" s="25"/>
      <c r="D143" s="90"/>
      <c r="E143" s="90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36"/>
      <c r="S143" s="91"/>
      <c r="T143" s="36"/>
      <c r="U143" s="82"/>
      <c r="V143" s="25"/>
      <c r="W143" s="58"/>
      <c r="X143" s="34"/>
      <c r="Y143" s="34"/>
      <c r="Z143" s="36"/>
      <c r="AA143" s="34"/>
      <c r="AB143" s="35"/>
      <c r="AC143" s="25"/>
      <c r="AD143" s="25"/>
      <c r="AE143" s="44"/>
      <c r="AF143" s="94"/>
      <c r="AG143" s="25"/>
      <c r="AH143" s="25"/>
      <c r="AI143" s="25"/>
      <c r="AJ143" s="45" t="str">
        <f t="array" ref="AJ143">IFERROR(INDEX('[1]Master Price'!$E:$E,MATCH(D143,'[1]Master Price'!$B:$B,0)),"0")</f>
        <v>0</v>
      </c>
      <c r="AK143" s="45">
        <f t="shared" si="29"/>
        <v>0</v>
      </c>
      <c r="AL143" s="46" t="str">
        <f t="shared" si="37"/>
        <v>0-day</v>
      </c>
      <c r="AM143" s="46" t="str">
        <f t="shared" si="8"/>
        <v>0-day</v>
      </c>
      <c r="AN143" s="46" t="str">
        <f t="shared" si="38"/>
        <v>0-day</v>
      </c>
      <c r="AO143" s="46" t="str">
        <f t="shared" si="10"/>
        <v>0-day</v>
      </c>
      <c r="AP143" s="46" t="str">
        <f t="shared" si="11"/>
        <v>0-day</v>
      </c>
      <c r="AQ143" s="46" t="str">
        <f t="shared" si="12"/>
        <v>0-day</v>
      </c>
      <c r="AR143" s="17"/>
      <c r="AS143" s="47" t="str">
        <f t="shared" si="13"/>
        <v/>
      </c>
      <c r="AT143" s="35">
        <f t="shared" si="30"/>
        <v>0</v>
      </c>
      <c r="AU143" s="48" t="e">
        <f t="shared" ca="1" si="31"/>
        <v>#NAME?</v>
      </c>
      <c r="AV143" s="48" t="e">
        <f t="shared" ca="1" si="32"/>
        <v>#NAME?</v>
      </c>
      <c r="AW143" s="49" t="e">
        <f t="shared" ca="1" si="33"/>
        <v>#NAME?</v>
      </c>
      <c r="AX143" s="48" t="e">
        <f t="shared" ca="1" si="34"/>
        <v>#NAME?</v>
      </c>
      <c r="AY143" s="49" t="str">
        <f t="shared" si="35"/>
        <v/>
      </c>
      <c r="AZ143" s="50" t="e">
        <f t="shared" ca="1" si="36"/>
        <v>#NAME?</v>
      </c>
      <c r="BA143" s="51" t="e">
        <f t="shared" ca="1" si="20"/>
        <v>#NAME?</v>
      </c>
      <c r="BB143" s="52" t="e">
        <f t="shared" ca="1" si="21"/>
        <v>#NAME?</v>
      </c>
      <c r="BC143" s="51" t="e">
        <f t="shared" ca="1" si="22"/>
        <v>#NAME?</v>
      </c>
      <c r="BD143" s="54" t="e">
        <f t="shared" ca="1" si="23"/>
        <v>#NAME?</v>
      </c>
      <c r="BE143" s="48" t="e">
        <f t="shared" ca="1" si="24"/>
        <v>#NAME?</v>
      </c>
      <c r="BF143" s="50" t="e">
        <f t="shared" ca="1" si="25"/>
        <v>#NAME?</v>
      </c>
      <c r="BG143" s="56" t="e">
        <f t="shared" ca="1" si="26"/>
        <v>#NAME?</v>
      </c>
      <c r="BH143" s="22"/>
      <c r="BI143" s="22"/>
      <c r="BJ143" s="22"/>
      <c r="BK143" s="22"/>
      <c r="BL143" s="22"/>
      <c r="BM143" s="22"/>
      <c r="BN143" s="24"/>
      <c r="BO143" s="24"/>
    </row>
    <row r="144" spans="1:67" ht="15.5">
      <c r="A144" s="25" t="str">
        <f t="shared" si="0"/>
        <v/>
      </c>
      <c r="B144" s="89"/>
      <c r="C144" s="25"/>
      <c r="D144" s="90"/>
      <c r="E144" s="90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36"/>
      <c r="S144" s="91"/>
      <c r="T144" s="36"/>
      <c r="U144" s="82"/>
      <c r="V144" s="25"/>
      <c r="W144" s="58"/>
      <c r="X144" s="34"/>
      <c r="Y144" s="34"/>
      <c r="Z144" s="36"/>
      <c r="AA144" s="34"/>
      <c r="AB144" s="35"/>
      <c r="AC144" s="25"/>
      <c r="AD144" s="25"/>
      <c r="AE144" s="44"/>
      <c r="AF144" s="94"/>
      <c r="AG144" s="25"/>
      <c r="AH144" s="25"/>
      <c r="AI144" s="25"/>
      <c r="AJ144" s="45" t="str">
        <f t="array" ref="AJ144">IFERROR(INDEX('[1]Master Price'!$E:$E,MATCH(D144,'[1]Master Price'!$B:$B,0)),"0")</f>
        <v>0</v>
      </c>
      <c r="AK144" s="45">
        <f t="shared" si="29"/>
        <v>0</v>
      </c>
      <c r="AL144" s="46" t="str">
        <f t="shared" si="37"/>
        <v>0-day</v>
      </c>
      <c r="AM144" s="46" t="str">
        <f t="shared" si="8"/>
        <v>0-day</v>
      </c>
      <c r="AN144" s="46" t="str">
        <f t="shared" si="38"/>
        <v>0-day</v>
      </c>
      <c r="AO144" s="46" t="str">
        <f t="shared" si="10"/>
        <v>0-day</v>
      </c>
      <c r="AP144" s="46" t="str">
        <f t="shared" si="11"/>
        <v>0-day</v>
      </c>
      <c r="AQ144" s="46" t="str">
        <f t="shared" si="12"/>
        <v>0-day</v>
      </c>
      <c r="AR144" s="17"/>
      <c r="AS144" s="47" t="str">
        <f t="shared" si="13"/>
        <v/>
      </c>
      <c r="AT144" s="35">
        <f t="shared" si="30"/>
        <v>0</v>
      </c>
      <c r="AU144" s="48" t="e">
        <f t="shared" ca="1" si="31"/>
        <v>#NAME?</v>
      </c>
      <c r="AV144" s="48" t="e">
        <f t="shared" ca="1" si="32"/>
        <v>#NAME?</v>
      </c>
      <c r="AW144" s="49" t="e">
        <f t="shared" ca="1" si="33"/>
        <v>#NAME?</v>
      </c>
      <c r="AX144" s="48" t="e">
        <f t="shared" ca="1" si="34"/>
        <v>#NAME?</v>
      </c>
      <c r="AY144" s="49" t="str">
        <f t="shared" si="35"/>
        <v/>
      </c>
      <c r="AZ144" s="50" t="e">
        <f t="shared" ca="1" si="36"/>
        <v>#NAME?</v>
      </c>
      <c r="BA144" s="51" t="e">
        <f t="shared" ca="1" si="20"/>
        <v>#NAME?</v>
      </c>
      <c r="BB144" s="52" t="e">
        <f t="shared" ca="1" si="21"/>
        <v>#NAME?</v>
      </c>
      <c r="BC144" s="51" t="e">
        <f t="shared" ca="1" si="22"/>
        <v>#NAME?</v>
      </c>
      <c r="BD144" s="54" t="e">
        <f t="shared" ca="1" si="23"/>
        <v>#NAME?</v>
      </c>
      <c r="BE144" s="48" t="e">
        <f t="shared" ca="1" si="24"/>
        <v>#NAME?</v>
      </c>
      <c r="BF144" s="50" t="e">
        <f t="shared" ca="1" si="25"/>
        <v>#NAME?</v>
      </c>
      <c r="BG144" s="56" t="e">
        <f t="shared" ca="1" si="26"/>
        <v>#NAME?</v>
      </c>
      <c r="BH144" s="22"/>
      <c r="BI144" s="22"/>
      <c r="BJ144" s="22"/>
      <c r="BK144" s="22"/>
      <c r="BL144" s="22"/>
      <c r="BM144" s="22"/>
      <c r="BN144" s="24"/>
      <c r="BO144" s="24"/>
    </row>
    <row r="145" spans="1:67" ht="15.5">
      <c r="A145" s="25" t="str">
        <f t="shared" si="0"/>
        <v/>
      </c>
      <c r="B145" s="89"/>
      <c r="C145" s="25"/>
      <c r="D145" s="90"/>
      <c r="E145" s="90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36"/>
      <c r="S145" s="91"/>
      <c r="T145" s="36"/>
      <c r="U145" s="82"/>
      <c r="V145" s="25"/>
      <c r="W145" s="58"/>
      <c r="X145" s="34"/>
      <c r="Y145" s="34"/>
      <c r="Z145" s="36"/>
      <c r="AA145" s="34"/>
      <c r="AB145" s="35"/>
      <c r="AC145" s="25"/>
      <c r="AD145" s="25"/>
      <c r="AE145" s="44"/>
      <c r="AF145" s="94"/>
      <c r="AG145" s="25"/>
      <c r="AH145" s="25"/>
      <c r="AI145" s="25"/>
      <c r="AJ145" s="45" t="str">
        <f t="array" ref="AJ145">IFERROR(INDEX('[1]Master Price'!$E:$E,MATCH(D145,'[1]Master Price'!$B:$B,0)),"0")</f>
        <v>0</v>
      </c>
      <c r="AK145" s="45">
        <f t="shared" si="29"/>
        <v>0</v>
      </c>
      <c r="AL145" s="46" t="str">
        <f t="shared" si="37"/>
        <v>0-day</v>
      </c>
      <c r="AM145" s="46" t="str">
        <f t="shared" si="8"/>
        <v>0-day</v>
      </c>
      <c r="AN145" s="46" t="str">
        <f t="shared" si="38"/>
        <v>0-day</v>
      </c>
      <c r="AO145" s="46" t="str">
        <f t="shared" si="10"/>
        <v>0-day</v>
      </c>
      <c r="AP145" s="46" t="str">
        <f t="shared" si="11"/>
        <v>0-day</v>
      </c>
      <c r="AQ145" s="46" t="str">
        <f t="shared" si="12"/>
        <v>0-day</v>
      </c>
      <c r="AR145" s="17"/>
      <c r="AS145" s="47" t="str">
        <f t="shared" si="13"/>
        <v/>
      </c>
      <c r="AT145" s="35">
        <f t="shared" si="30"/>
        <v>0</v>
      </c>
      <c r="AU145" s="48" t="e">
        <f t="shared" ca="1" si="31"/>
        <v>#NAME?</v>
      </c>
      <c r="AV145" s="48" t="e">
        <f t="shared" ca="1" si="32"/>
        <v>#NAME?</v>
      </c>
      <c r="AW145" s="49" t="e">
        <f t="shared" ca="1" si="33"/>
        <v>#NAME?</v>
      </c>
      <c r="AX145" s="48" t="e">
        <f t="shared" ca="1" si="34"/>
        <v>#NAME?</v>
      </c>
      <c r="AY145" s="49" t="str">
        <f t="shared" si="35"/>
        <v/>
      </c>
      <c r="AZ145" s="50" t="e">
        <f t="shared" ca="1" si="36"/>
        <v>#NAME?</v>
      </c>
      <c r="BA145" s="51" t="e">
        <f t="shared" ca="1" si="20"/>
        <v>#NAME?</v>
      </c>
      <c r="BB145" s="52" t="e">
        <f t="shared" ca="1" si="21"/>
        <v>#NAME?</v>
      </c>
      <c r="BC145" s="51" t="e">
        <f t="shared" ca="1" si="22"/>
        <v>#NAME?</v>
      </c>
      <c r="BD145" s="54" t="e">
        <f t="shared" ca="1" si="23"/>
        <v>#NAME?</v>
      </c>
      <c r="BE145" s="48" t="e">
        <f t="shared" ca="1" si="24"/>
        <v>#NAME?</v>
      </c>
      <c r="BF145" s="50" t="e">
        <f t="shared" ca="1" si="25"/>
        <v>#NAME?</v>
      </c>
      <c r="BG145" s="56" t="e">
        <f t="shared" ca="1" si="26"/>
        <v>#NAME?</v>
      </c>
      <c r="BH145" s="22"/>
      <c r="BI145" s="22"/>
      <c r="BJ145" s="22"/>
      <c r="BK145" s="22"/>
      <c r="BL145" s="22"/>
      <c r="BM145" s="22"/>
      <c r="BN145" s="24"/>
      <c r="BO145" s="24"/>
    </row>
    <row r="146" spans="1:67" ht="15.5">
      <c r="A146" s="25" t="str">
        <f t="shared" si="0"/>
        <v/>
      </c>
      <c r="B146" s="89"/>
      <c r="C146" s="25"/>
      <c r="D146" s="90"/>
      <c r="E146" s="90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36"/>
      <c r="S146" s="91"/>
      <c r="T146" s="36"/>
      <c r="U146" s="82"/>
      <c r="V146" s="25"/>
      <c r="W146" s="58"/>
      <c r="X146" s="34"/>
      <c r="Y146" s="34"/>
      <c r="Z146" s="36"/>
      <c r="AA146" s="34"/>
      <c r="AB146" s="35"/>
      <c r="AC146" s="25"/>
      <c r="AD146" s="25"/>
      <c r="AE146" s="44"/>
      <c r="AF146" s="94"/>
      <c r="AG146" s="25"/>
      <c r="AH146" s="25"/>
      <c r="AI146" s="25"/>
      <c r="AJ146" s="45" t="str">
        <f t="array" ref="AJ146">IFERROR(INDEX('[1]Master Price'!$E:$E,MATCH(D146,'[1]Master Price'!$B:$B,0)),"0")</f>
        <v>0</v>
      </c>
      <c r="AK146" s="45">
        <f t="shared" si="29"/>
        <v>0</v>
      </c>
      <c r="AL146" s="46" t="str">
        <f t="shared" si="37"/>
        <v>0-day</v>
      </c>
      <c r="AM146" s="46" t="str">
        <f t="shared" si="8"/>
        <v>0-day</v>
      </c>
      <c r="AN146" s="46" t="str">
        <f t="shared" si="38"/>
        <v>0-day</v>
      </c>
      <c r="AO146" s="46" t="str">
        <f t="shared" si="10"/>
        <v>0-day</v>
      </c>
      <c r="AP146" s="46" t="str">
        <f t="shared" si="11"/>
        <v>0-day</v>
      </c>
      <c r="AQ146" s="46" t="str">
        <f t="shared" si="12"/>
        <v>0-day</v>
      </c>
      <c r="AR146" s="17"/>
      <c r="AS146" s="47" t="str">
        <f t="shared" si="13"/>
        <v/>
      </c>
      <c r="AT146" s="35">
        <f t="shared" si="30"/>
        <v>0</v>
      </c>
      <c r="AU146" s="48" t="e">
        <f t="shared" ca="1" si="31"/>
        <v>#NAME?</v>
      </c>
      <c r="AV146" s="48" t="e">
        <f t="shared" ca="1" si="32"/>
        <v>#NAME?</v>
      </c>
      <c r="AW146" s="49" t="e">
        <f t="shared" ca="1" si="33"/>
        <v>#NAME?</v>
      </c>
      <c r="AX146" s="48" t="e">
        <f t="shared" ca="1" si="34"/>
        <v>#NAME?</v>
      </c>
      <c r="AY146" s="49" t="str">
        <f t="shared" si="35"/>
        <v/>
      </c>
      <c r="AZ146" s="50" t="e">
        <f t="shared" ca="1" si="36"/>
        <v>#NAME?</v>
      </c>
      <c r="BA146" s="51" t="e">
        <f t="shared" ca="1" si="20"/>
        <v>#NAME?</v>
      </c>
      <c r="BB146" s="52" t="e">
        <f t="shared" ca="1" si="21"/>
        <v>#NAME?</v>
      </c>
      <c r="BC146" s="51" t="e">
        <f t="shared" ca="1" si="22"/>
        <v>#NAME?</v>
      </c>
      <c r="BD146" s="54" t="e">
        <f t="shared" ca="1" si="23"/>
        <v>#NAME?</v>
      </c>
      <c r="BE146" s="48" t="e">
        <f t="shared" ca="1" si="24"/>
        <v>#NAME?</v>
      </c>
      <c r="BF146" s="50" t="e">
        <f t="shared" ca="1" si="25"/>
        <v>#NAME?</v>
      </c>
      <c r="BG146" s="56" t="e">
        <f t="shared" ca="1" si="26"/>
        <v>#NAME?</v>
      </c>
      <c r="BH146" s="22"/>
      <c r="BI146" s="22"/>
      <c r="BJ146" s="22"/>
      <c r="BK146" s="22"/>
      <c r="BL146" s="22"/>
      <c r="BM146" s="22"/>
      <c r="BN146" s="24"/>
      <c r="BO146" s="24"/>
    </row>
    <row r="147" spans="1:67" ht="15.5">
      <c r="A147" s="25" t="str">
        <f t="shared" si="0"/>
        <v/>
      </c>
      <c r="B147" s="89"/>
      <c r="C147" s="25"/>
      <c r="D147" s="90"/>
      <c r="E147" s="90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36"/>
      <c r="S147" s="91"/>
      <c r="T147" s="36"/>
      <c r="U147" s="82"/>
      <c r="V147" s="25"/>
      <c r="W147" s="58"/>
      <c r="X147" s="34"/>
      <c r="Y147" s="34"/>
      <c r="Z147" s="36"/>
      <c r="AA147" s="34"/>
      <c r="AB147" s="35"/>
      <c r="AC147" s="25"/>
      <c r="AD147" s="25"/>
      <c r="AE147" s="44"/>
      <c r="AF147" s="94"/>
      <c r="AG147" s="25"/>
      <c r="AH147" s="25"/>
      <c r="AI147" s="25"/>
      <c r="AJ147" s="45" t="str">
        <f t="array" ref="AJ147">IFERROR(INDEX('[1]Master Price'!$E:$E,MATCH(D147,'[1]Master Price'!$B:$B,0)),"0")</f>
        <v>0</v>
      </c>
      <c r="AK147" s="45">
        <f t="shared" si="29"/>
        <v>0</v>
      </c>
      <c r="AL147" s="46" t="str">
        <f t="shared" si="37"/>
        <v>0-day</v>
      </c>
      <c r="AM147" s="46" t="str">
        <f t="shared" si="8"/>
        <v>0-day</v>
      </c>
      <c r="AN147" s="46" t="str">
        <f t="shared" si="38"/>
        <v>0-day</v>
      </c>
      <c r="AO147" s="46" t="str">
        <f t="shared" si="10"/>
        <v>0-day</v>
      </c>
      <c r="AP147" s="46" t="str">
        <f t="shared" si="11"/>
        <v>0-day</v>
      </c>
      <c r="AQ147" s="46" t="str">
        <f t="shared" si="12"/>
        <v>0-day</v>
      </c>
      <c r="AR147" s="17"/>
      <c r="AS147" s="47" t="str">
        <f t="shared" si="13"/>
        <v/>
      </c>
      <c r="AT147" s="35">
        <f t="shared" si="30"/>
        <v>0</v>
      </c>
      <c r="AU147" s="48" t="e">
        <f t="shared" ca="1" si="31"/>
        <v>#NAME?</v>
      </c>
      <c r="AV147" s="48" t="e">
        <f t="shared" ca="1" si="32"/>
        <v>#NAME?</v>
      </c>
      <c r="AW147" s="49" t="e">
        <f t="shared" ca="1" si="33"/>
        <v>#NAME?</v>
      </c>
      <c r="AX147" s="48" t="e">
        <f t="shared" ca="1" si="34"/>
        <v>#NAME?</v>
      </c>
      <c r="AY147" s="49" t="str">
        <f t="shared" si="35"/>
        <v/>
      </c>
      <c r="AZ147" s="50" t="e">
        <f t="shared" ca="1" si="36"/>
        <v>#NAME?</v>
      </c>
      <c r="BA147" s="51" t="e">
        <f t="shared" ca="1" si="20"/>
        <v>#NAME?</v>
      </c>
      <c r="BB147" s="52" t="e">
        <f t="shared" ca="1" si="21"/>
        <v>#NAME?</v>
      </c>
      <c r="BC147" s="51" t="e">
        <f t="shared" ca="1" si="22"/>
        <v>#NAME?</v>
      </c>
      <c r="BD147" s="54" t="e">
        <f t="shared" ca="1" si="23"/>
        <v>#NAME?</v>
      </c>
      <c r="BE147" s="48" t="e">
        <f t="shared" ca="1" si="24"/>
        <v>#NAME?</v>
      </c>
      <c r="BF147" s="50" t="e">
        <f t="shared" ca="1" si="25"/>
        <v>#NAME?</v>
      </c>
      <c r="BG147" s="56" t="e">
        <f t="shared" ca="1" si="26"/>
        <v>#NAME?</v>
      </c>
      <c r="BH147" s="22"/>
      <c r="BI147" s="22"/>
      <c r="BJ147" s="22"/>
      <c r="BK147" s="22"/>
      <c r="BL147" s="22"/>
      <c r="BM147" s="22"/>
      <c r="BN147" s="24"/>
      <c r="BO147" s="24"/>
    </row>
    <row r="148" spans="1:67" ht="15.5">
      <c r="A148" s="25" t="str">
        <f t="shared" si="0"/>
        <v/>
      </c>
      <c r="B148" s="89"/>
      <c r="C148" s="25"/>
      <c r="D148" s="90"/>
      <c r="E148" s="90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36"/>
      <c r="S148" s="91"/>
      <c r="T148" s="36"/>
      <c r="U148" s="82"/>
      <c r="V148" s="25"/>
      <c r="W148" s="58"/>
      <c r="X148" s="34"/>
      <c r="Y148" s="34"/>
      <c r="Z148" s="36"/>
      <c r="AA148" s="34"/>
      <c r="AB148" s="35"/>
      <c r="AC148" s="25"/>
      <c r="AD148" s="25"/>
      <c r="AE148" s="44"/>
      <c r="AF148" s="94"/>
      <c r="AG148" s="25"/>
      <c r="AH148" s="25"/>
      <c r="AI148" s="25"/>
      <c r="AJ148" s="45" t="str">
        <f t="array" ref="AJ148">IFERROR(INDEX('[1]Master Price'!$E:$E,MATCH(D148,'[1]Master Price'!$B:$B,0)),"0")</f>
        <v>0</v>
      </c>
      <c r="AK148" s="45">
        <f t="shared" si="29"/>
        <v>0</v>
      </c>
      <c r="AL148" s="46" t="str">
        <f t="shared" si="37"/>
        <v>0-day</v>
      </c>
      <c r="AM148" s="46" t="str">
        <f t="shared" si="8"/>
        <v>0-day</v>
      </c>
      <c r="AN148" s="46" t="str">
        <f t="shared" si="38"/>
        <v>0-day</v>
      </c>
      <c r="AO148" s="46" t="str">
        <f t="shared" si="10"/>
        <v>0-day</v>
      </c>
      <c r="AP148" s="46" t="str">
        <f t="shared" si="11"/>
        <v>0-day</v>
      </c>
      <c r="AQ148" s="46" t="str">
        <f t="shared" si="12"/>
        <v>0-day</v>
      </c>
      <c r="AR148" s="17"/>
      <c r="AS148" s="47" t="str">
        <f t="shared" si="13"/>
        <v/>
      </c>
      <c r="AT148" s="35">
        <f t="shared" si="30"/>
        <v>0</v>
      </c>
      <c r="AU148" s="48" t="e">
        <f t="shared" ca="1" si="31"/>
        <v>#NAME?</v>
      </c>
      <c r="AV148" s="48" t="e">
        <f t="shared" ca="1" si="32"/>
        <v>#NAME?</v>
      </c>
      <c r="AW148" s="49" t="e">
        <f t="shared" ca="1" si="33"/>
        <v>#NAME?</v>
      </c>
      <c r="AX148" s="48" t="e">
        <f t="shared" ca="1" si="34"/>
        <v>#NAME?</v>
      </c>
      <c r="AY148" s="49" t="str">
        <f t="shared" si="35"/>
        <v/>
      </c>
      <c r="AZ148" s="50" t="e">
        <f t="shared" ca="1" si="36"/>
        <v>#NAME?</v>
      </c>
      <c r="BA148" s="51" t="e">
        <f t="shared" ca="1" si="20"/>
        <v>#NAME?</v>
      </c>
      <c r="BB148" s="52" t="e">
        <f t="shared" ca="1" si="21"/>
        <v>#NAME?</v>
      </c>
      <c r="BC148" s="51" t="e">
        <f t="shared" ca="1" si="22"/>
        <v>#NAME?</v>
      </c>
      <c r="BD148" s="54" t="e">
        <f t="shared" ca="1" si="23"/>
        <v>#NAME?</v>
      </c>
      <c r="BE148" s="48" t="e">
        <f t="shared" ca="1" si="24"/>
        <v>#NAME?</v>
      </c>
      <c r="BF148" s="50" t="e">
        <f t="shared" ca="1" si="25"/>
        <v>#NAME?</v>
      </c>
      <c r="BG148" s="56" t="e">
        <f t="shared" ca="1" si="26"/>
        <v>#NAME?</v>
      </c>
      <c r="BH148" s="22"/>
      <c r="BI148" s="22"/>
      <c r="BJ148" s="22"/>
      <c r="BK148" s="22"/>
      <c r="BL148" s="22"/>
      <c r="BM148" s="22"/>
      <c r="BN148" s="24"/>
      <c r="BO148" s="24"/>
    </row>
    <row r="149" spans="1:67" ht="15.5">
      <c r="A149" s="25" t="str">
        <f t="shared" si="0"/>
        <v/>
      </c>
      <c r="B149" s="89"/>
      <c r="C149" s="25"/>
      <c r="D149" s="90"/>
      <c r="E149" s="90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36"/>
      <c r="S149" s="91"/>
      <c r="T149" s="36"/>
      <c r="U149" s="82"/>
      <c r="V149" s="25"/>
      <c r="W149" s="58"/>
      <c r="X149" s="34"/>
      <c r="Y149" s="34"/>
      <c r="Z149" s="36"/>
      <c r="AA149" s="34"/>
      <c r="AB149" s="35"/>
      <c r="AC149" s="25"/>
      <c r="AD149" s="25"/>
      <c r="AE149" s="44"/>
      <c r="AF149" s="94"/>
      <c r="AG149" s="25"/>
      <c r="AH149" s="25"/>
      <c r="AI149" s="25"/>
      <c r="AJ149" s="45" t="str">
        <f t="array" ref="AJ149">IFERROR(INDEX('[1]Master Price'!$E:$E,MATCH(D149,'[1]Master Price'!$B:$B,0)),"0")</f>
        <v>0</v>
      </c>
      <c r="AK149" s="45">
        <f t="shared" si="29"/>
        <v>0</v>
      </c>
      <c r="AL149" s="46" t="str">
        <f t="shared" si="37"/>
        <v>0-day</v>
      </c>
      <c r="AM149" s="46" t="str">
        <f t="shared" si="8"/>
        <v>0-day</v>
      </c>
      <c r="AN149" s="46" t="str">
        <f t="shared" si="38"/>
        <v>0-day</v>
      </c>
      <c r="AO149" s="46" t="str">
        <f t="shared" si="10"/>
        <v>0-day</v>
      </c>
      <c r="AP149" s="46" t="str">
        <f t="shared" si="11"/>
        <v>0-day</v>
      </c>
      <c r="AQ149" s="46" t="str">
        <f t="shared" si="12"/>
        <v>0-day</v>
      </c>
      <c r="AR149" s="17"/>
      <c r="AS149" s="47" t="str">
        <f t="shared" si="13"/>
        <v/>
      </c>
      <c r="AT149" s="35">
        <f t="shared" si="30"/>
        <v>0</v>
      </c>
      <c r="AU149" s="48" t="e">
        <f t="shared" ca="1" si="31"/>
        <v>#NAME?</v>
      </c>
      <c r="AV149" s="48" t="e">
        <f t="shared" ca="1" si="32"/>
        <v>#NAME?</v>
      </c>
      <c r="AW149" s="49" t="e">
        <f t="shared" ca="1" si="33"/>
        <v>#NAME?</v>
      </c>
      <c r="AX149" s="48" t="e">
        <f t="shared" ca="1" si="34"/>
        <v>#NAME?</v>
      </c>
      <c r="AY149" s="49" t="str">
        <f t="shared" si="35"/>
        <v/>
      </c>
      <c r="AZ149" s="50" t="e">
        <f t="shared" ca="1" si="36"/>
        <v>#NAME?</v>
      </c>
      <c r="BA149" s="51" t="e">
        <f t="shared" ca="1" si="20"/>
        <v>#NAME?</v>
      </c>
      <c r="BB149" s="52" t="e">
        <f t="shared" ca="1" si="21"/>
        <v>#NAME?</v>
      </c>
      <c r="BC149" s="51" t="e">
        <f t="shared" ca="1" si="22"/>
        <v>#NAME?</v>
      </c>
      <c r="BD149" s="54" t="e">
        <f t="shared" ca="1" si="23"/>
        <v>#NAME?</v>
      </c>
      <c r="BE149" s="48" t="e">
        <f t="shared" ca="1" si="24"/>
        <v>#NAME?</v>
      </c>
      <c r="BF149" s="50" t="e">
        <f t="shared" ca="1" si="25"/>
        <v>#NAME?</v>
      </c>
      <c r="BG149" s="56" t="e">
        <f t="shared" ca="1" si="26"/>
        <v>#NAME?</v>
      </c>
      <c r="BH149" s="22"/>
      <c r="BI149" s="22"/>
      <c r="BJ149" s="22"/>
      <c r="BK149" s="22"/>
      <c r="BL149" s="22"/>
      <c r="BM149" s="22"/>
      <c r="BN149" s="24"/>
      <c r="BO149" s="24"/>
    </row>
    <row r="150" spans="1:67" ht="15.5">
      <c r="A150" s="25" t="str">
        <f t="shared" si="0"/>
        <v/>
      </c>
      <c r="B150" s="98"/>
      <c r="C150" s="25"/>
      <c r="D150" s="90"/>
      <c r="E150" s="90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36"/>
      <c r="S150" s="91"/>
      <c r="T150" s="36"/>
      <c r="U150" s="82"/>
      <c r="V150" s="25"/>
      <c r="W150" s="58"/>
      <c r="X150" s="34"/>
      <c r="Y150" s="34"/>
      <c r="Z150" s="36"/>
      <c r="AA150" s="34"/>
      <c r="AB150" s="35"/>
      <c r="AC150" s="25"/>
      <c r="AD150" s="25"/>
      <c r="AE150" s="44"/>
      <c r="AF150" s="94"/>
      <c r="AG150" s="25"/>
      <c r="AH150" s="25"/>
      <c r="AI150" s="25"/>
      <c r="AJ150" s="45" t="str">
        <f t="array" ref="AJ150">IFERROR(INDEX('[1]Master Price'!$E:$E,MATCH(D150,'[1]Master Price'!$B:$B,0)),"0")</f>
        <v>0</v>
      </c>
      <c r="AK150" s="45">
        <f t="shared" si="29"/>
        <v>0</v>
      </c>
      <c r="AL150" s="46" t="str">
        <f t="shared" si="37"/>
        <v>0-day</v>
      </c>
      <c r="AM150" s="46" t="str">
        <f t="shared" si="8"/>
        <v>0-day</v>
      </c>
      <c r="AN150" s="46" t="str">
        <f t="shared" si="38"/>
        <v>0-day</v>
      </c>
      <c r="AO150" s="46" t="str">
        <f t="shared" si="10"/>
        <v>0-day</v>
      </c>
      <c r="AP150" s="46" t="str">
        <f t="shared" si="11"/>
        <v>0-day</v>
      </c>
      <c r="AQ150" s="46" t="str">
        <f t="shared" si="12"/>
        <v>0-day</v>
      </c>
      <c r="AR150" s="17"/>
      <c r="AS150" s="47" t="str">
        <f t="shared" si="13"/>
        <v/>
      </c>
      <c r="AT150" s="35">
        <f t="shared" si="30"/>
        <v>0</v>
      </c>
      <c r="AU150" s="48" t="e">
        <f t="shared" ca="1" si="31"/>
        <v>#NAME?</v>
      </c>
      <c r="AV150" s="48" t="e">
        <f t="shared" ca="1" si="32"/>
        <v>#NAME?</v>
      </c>
      <c r="AW150" s="49" t="e">
        <f t="shared" ca="1" si="33"/>
        <v>#NAME?</v>
      </c>
      <c r="AX150" s="48" t="e">
        <f t="shared" ca="1" si="34"/>
        <v>#NAME?</v>
      </c>
      <c r="AY150" s="49" t="str">
        <f t="shared" si="35"/>
        <v/>
      </c>
      <c r="AZ150" s="50" t="e">
        <f t="shared" ca="1" si="36"/>
        <v>#NAME?</v>
      </c>
      <c r="BA150" s="51" t="e">
        <f t="shared" ca="1" si="20"/>
        <v>#NAME?</v>
      </c>
      <c r="BB150" s="52" t="e">
        <f t="shared" ca="1" si="21"/>
        <v>#NAME?</v>
      </c>
      <c r="BC150" s="51" t="e">
        <f t="shared" ca="1" si="22"/>
        <v>#NAME?</v>
      </c>
      <c r="BD150" s="54" t="e">
        <f t="shared" ca="1" si="23"/>
        <v>#NAME?</v>
      </c>
      <c r="BE150" s="48" t="e">
        <f t="shared" ca="1" si="24"/>
        <v>#NAME?</v>
      </c>
      <c r="BF150" s="50" t="e">
        <f t="shared" ca="1" si="25"/>
        <v>#NAME?</v>
      </c>
      <c r="BG150" s="56" t="e">
        <f t="shared" ca="1" si="26"/>
        <v>#NAME?</v>
      </c>
      <c r="BH150" s="22"/>
      <c r="BI150" s="22"/>
      <c r="BJ150" s="22"/>
      <c r="BK150" s="22"/>
      <c r="BL150" s="22"/>
      <c r="BM150" s="22"/>
      <c r="BN150" s="24"/>
      <c r="BO150" s="24"/>
    </row>
    <row r="151" spans="1:67" ht="15.5">
      <c r="A151" s="25" t="str">
        <f t="shared" si="0"/>
        <v/>
      </c>
      <c r="B151" s="98"/>
      <c r="C151" s="25"/>
      <c r="D151" s="90"/>
      <c r="E151" s="90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36"/>
      <c r="S151" s="91"/>
      <c r="T151" s="36"/>
      <c r="U151" s="82"/>
      <c r="V151" s="25"/>
      <c r="W151" s="58"/>
      <c r="X151" s="34"/>
      <c r="Y151" s="34"/>
      <c r="Z151" s="36"/>
      <c r="AA151" s="34"/>
      <c r="AB151" s="35"/>
      <c r="AC151" s="25"/>
      <c r="AD151" s="25"/>
      <c r="AE151" s="44"/>
      <c r="AF151" s="94"/>
      <c r="AG151" s="25"/>
      <c r="AH151" s="25"/>
      <c r="AI151" s="25"/>
      <c r="AJ151" s="45" t="str">
        <f t="array" ref="AJ151">IFERROR(INDEX('[1]Master Price'!$E:$E,MATCH(D151,'[1]Master Price'!$B:$B,0)),"0")</f>
        <v>0</v>
      </c>
      <c r="AK151" s="45">
        <f t="shared" si="29"/>
        <v>0</v>
      </c>
      <c r="AL151" s="46" t="str">
        <f t="shared" si="37"/>
        <v>0-day</v>
      </c>
      <c r="AM151" s="46" t="str">
        <f t="shared" si="8"/>
        <v>0-day</v>
      </c>
      <c r="AN151" s="46" t="str">
        <f t="shared" si="38"/>
        <v>0-day</v>
      </c>
      <c r="AO151" s="46" t="str">
        <f t="shared" si="10"/>
        <v>0-day</v>
      </c>
      <c r="AP151" s="46" t="str">
        <f t="shared" si="11"/>
        <v>0-day</v>
      </c>
      <c r="AQ151" s="46" t="str">
        <f t="shared" si="12"/>
        <v>0-day</v>
      </c>
      <c r="AR151" s="17"/>
      <c r="AS151" s="47" t="str">
        <f t="shared" si="13"/>
        <v/>
      </c>
      <c r="AT151" s="35">
        <f t="shared" si="30"/>
        <v>0</v>
      </c>
      <c r="AU151" s="48" t="e">
        <f t="shared" ca="1" si="31"/>
        <v>#NAME?</v>
      </c>
      <c r="AV151" s="48" t="e">
        <f t="shared" ca="1" si="32"/>
        <v>#NAME?</v>
      </c>
      <c r="AW151" s="49" t="e">
        <f t="shared" ca="1" si="33"/>
        <v>#NAME?</v>
      </c>
      <c r="AX151" s="48" t="e">
        <f t="shared" ca="1" si="34"/>
        <v>#NAME?</v>
      </c>
      <c r="AY151" s="49" t="str">
        <f t="shared" si="35"/>
        <v/>
      </c>
      <c r="AZ151" s="50" t="e">
        <f t="shared" ca="1" si="36"/>
        <v>#NAME?</v>
      </c>
      <c r="BA151" s="51" t="e">
        <f t="shared" ca="1" si="20"/>
        <v>#NAME?</v>
      </c>
      <c r="BB151" s="52" t="e">
        <f t="shared" ca="1" si="21"/>
        <v>#NAME?</v>
      </c>
      <c r="BC151" s="51" t="e">
        <f t="shared" ca="1" si="22"/>
        <v>#NAME?</v>
      </c>
      <c r="BD151" s="54" t="e">
        <f t="shared" ca="1" si="23"/>
        <v>#NAME?</v>
      </c>
      <c r="BE151" s="48" t="e">
        <f t="shared" ca="1" si="24"/>
        <v>#NAME?</v>
      </c>
      <c r="BF151" s="50" t="e">
        <f t="shared" ca="1" si="25"/>
        <v>#NAME?</v>
      </c>
      <c r="BG151" s="56" t="e">
        <f t="shared" ca="1" si="26"/>
        <v>#NAME?</v>
      </c>
      <c r="BH151" s="22"/>
      <c r="BI151" s="22"/>
      <c r="BJ151" s="22"/>
      <c r="BK151" s="22"/>
      <c r="BL151" s="22"/>
      <c r="BM151" s="22"/>
      <c r="BN151" s="24"/>
      <c r="BO151" s="24"/>
    </row>
    <row r="152" spans="1:67" ht="15.5">
      <c r="A152" s="25" t="str">
        <f t="shared" si="0"/>
        <v/>
      </c>
      <c r="B152" s="98"/>
      <c r="C152" s="25"/>
      <c r="D152" s="90"/>
      <c r="E152" s="90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36"/>
      <c r="S152" s="91"/>
      <c r="T152" s="36"/>
      <c r="U152" s="82"/>
      <c r="V152" s="25"/>
      <c r="W152" s="58"/>
      <c r="X152" s="34"/>
      <c r="Y152" s="34"/>
      <c r="Z152" s="36"/>
      <c r="AA152" s="34"/>
      <c r="AB152" s="35"/>
      <c r="AC152" s="25"/>
      <c r="AD152" s="25"/>
      <c r="AE152" s="44"/>
      <c r="AF152" s="94"/>
      <c r="AG152" s="25"/>
      <c r="AH152" s="25"/>
      <c r="AI152" s="25"/>
      <c r="AJ152" s="45" t="str">
        <f t="array" ref="AJ152">IFERROR(INDEX('[1]Master Price'!$E:$E,MATCH(D152,'[1]Master Price'!$B:$B,0)),"0")</f>
        <v>0</v>
      </c>
      <c r="AK152" s="45">
        <f t="shared" si="29"/>
        <v>0</v>
      </c>
      <c r="AL152" s="46" t="str">
        <f t="shared" si="37"/>
        <v>0-day</v>
      </c>
      <c r="AM152" s="46" t="str">
        <f t="shared" si="8"/>
        <v>0-day</v>
      </c>
      <c r="AN152" s="46" t="str">
        <f t="shared" si="38"/>
        <v>0-day</v>
      </c>
      <c r="AO152" s="46" t="str">
        <f t="shared" si="10"/>
        <v>0-day</v>
      </c>
      <c r="AP152" s="46" t="str">
        <f t="shared" si="11"/>
        <v>0-day</v>
      </c>
      <c r="AQ152" s="46" t="str">
        <f t="shared" si="12"/>
        <v>0-day</v>
      </c>
      <c r="AR152" s="17"/>
      <c r="AS152" s="47" t="str">
        <f t="shared" si="13"/>
        <v/>
      </c>
      <c r="AT152" s="35">
        <f t="shared" si="30"/>
        <v>0</v>
      </c>
      <c r="AU152" s="48" t="e">
        <f t="shared" ca="1" si="31"/>
        <v>#NAME?</v>
      </c>
      <c r="AV152" s="48" t="e">
        <f t="shared" ca="1" si="32"/>
        <v>#NAME?</v>
      </c>
      <c r="AW152" s="49" t="e">
        <f t="shared" ca="1" si="33"/>
        <v>#NAME?</v>
      </c>
      <c r="AX152" s="48" t="e">
        <f t="shared" ca="1" si="34"/>
        <v>#NAME?</v>
      </c>
      <c r="AY152" s="49" t="str">
        <f t="shared" si="35"/>
        <v/>
      </c>
      <c r="AZ152" s="50" t="e">
        <f t="shared" ca="1" si="36"/>
        <v>#NAME?</v>
      </c>
      <c r="BA152" s="51" t="e">
        <f t="shared" ca="1" si="20"/>
        <v>#NAME?</v>
      </c>
      <c r="BB152" s="52" t="e">
        <f t="shared" ca="1" si="21"/>
        <v>#NAME?</v>
      </c>
      <c r="BC152" s="51" t="e">
        <f t="shared" ca="1" si="22"/>
        <v>#NAME?</v>
      </c>
      <c r="BD152" s="54" t="e">
        <f t="shared" ca="1" si="23"/>
        <v>#NAME?</v>
      </c>
      <c r="BE152" s="48" t="e">
        <f t="shared" ca="1" si="24"/>
        <v>#NAME?</v>
      </c>
      <c r="BF152" s="50" t="e">
        <f t="shared" ca="1" si="25"/>
        <v>#NAME?</v>
      </c>
      <c r="BG152" s="56" t="e">
        <f t="shared" ca="1" si="26"/>
        <v>#NAME?</v>
      </c>
      <c r="BH152" s="22"/>
      <c r="BI152" s="22"/>
      <c r="BJ152" s="22"/>
      <c r="BK152" s="22"/>
      <c r="BL152" s="22"/>
      <c r="BM152" s="22"/>
      <c r="BN152" s="24"/>
      <c r="BO152" s="24"/>
    </row>
    <row r="153" spans="1:67" ht="15.5">
      <c r="A153" s="25" t="str">
        <f t="shared" si="0"/>
        <v/>
      </c>
      <c r="B153" s="98"/>
      <c r="C153" s="25"/>
      <c r="D153" s="90"/>
      <c r="E153" s="90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36"/>
      <c r="S153" s="91"/>
      <c r="T153" s="36"/>
      <c r="U153" s="82"/>
      <c r="V153" s="25"/>
      <c r="W153" s="58"/>
      <c r="X153" s="34"/>
      <c r="Y153" s="34"/>
      <c r="Z153" s="36"/>
      <c r="AA153" s="34"/>
      <c r="AB153" s="35"/>
      <c r="AC153" s="25"/>
      <c r="AD153" s="25"/>
      <c r="AE153" s="44"/>
      <c r="AF153" s="94"/>
      <c r="AG153" s="25"/>
      <c r="AH153" s="25"/>
      <c r="AI153" s="25"/>
      <c r="AJ153" s="45" t="str">
        <f t="array" ref="AJ153">IFERROR(INDEX('[1]Master Price'!$E:$E,MATCH(D153,'[1]Master Price'!$B:$B,0)),"0")</f>
        <v>0</v>
      </c>
      <c r="AK153" s="45">
        <f t="shared" si="29"/>
        <v>0</v>
      </c>
      <c r="AL153" s="46" t="str">
        <f t="shared" si="37"/>
        <v>0-day</v>
      </c>
      <c r="AM153" s="46" t="str">
        <f t="shared" si="8"/>
        <v>0-day</v>
      </c>
      <c r="AN153" s="46" t="str">
        <f t="shared" si="38"/>
        <v>0-day</v>
      </c>
      <c r="AO153" s="46" t="str">
        <f t="shared" si="10"/>
        <v>0-day</v>
      </c>
      <c r="AP153" s="46" t="str">
        <f t="shared" si="11"/>
        <v>0-day</v>
      </c>
      <c r="AQ153" s="46" t="str">
        <f t="shared" si="12"/>
        <v>0-day</v>
      </c>
      <c r="AR153" s="17"/>
      <c r="AS153" s="47" t="str">
        <f t="shared" si="13"/>
        <v/>
      </c>
      <c r="AT153" s="35">
        <f t="shared" si="30"/>
        <v>0</v>
      </c>
      <c r="AU153" s="48" t="e">
        <f t="shared" ca="1" si="31"/>
        <v>#NAME?</v>
      </c>
      <c r="AV153" s="48" t="e">
        <f t="shared" ca="1" si="32"/>
        <v>#NAME?</v>
      </c>
      <c r="AW153" s="49" t="e">
        <f t="shared" ca="1" si="33"/>
        <v>#NAME?</v>
      </c>
      <c r="AX153" s="48" t="e">
        <f t="shared" ca="1" si="34"/>
        <v>#NAME?</v>
      </c>
      <c r="AY153" s="49" t="str">
        <f t="shared" si="35"/>
        <v/>
      </c>
      <c r="AZ153" s="50" t="e">
        <f t="shared" ca="1" si="36"/>
        <v>#NAME?</v>
      </c>
      <c r="BA153" s="51" t="e">
        <f t="shared" ca="1" si="20"/>
        <v>#NAME?</v>
      </c>
      <c r="BB153" s="52" t="e">
        <f t="shared" ca="1" si="21"/>
        <v>#NAME?</v>
      </c>
      <c r="BC153" s="51" t="e">
        <f t="shared" ca="1" si="22"/>
        <v>#NAME?</v>
      </c>
      <c r="BD153" s="54" t="e">
        <f t="shared" ca="1" si="23"/>
        <v>#NAME?</v>
      </c>
      <c r="BE153" s="48" t="e">
        <f t="shared" ca="1" si="24"/>
        <v>#NAME?</v>
      </c>
      <c r="BF153" s="50" t="e">
        <f t="shared" ca="1" si="25"/>
        <v>#NAME?</v>
      </c>
      <c r="BG153" s="56" t="e">
        <f t="shared" ca="1" si="26"/>
        <v>#NAME?</v>
      </c>
      <c r="BH153" s="22"/>
      <c r="BI153" s="22"/>
      <c r="BJ153" s="22"/>
      <c r="BK153" s="22"/>
      <c r="BL153" s="22"/>
      <c r="BM153" s="22"/>
      <c r="BN153" s="24"/>
      <c r="BO153" s="24"/>
    </row>
    <row r="154" spans="1:67" ht="15.5">
      <c r="A154" s="25" t="str">
        <f t="shared" si="0"/>
        <v/>
      </c>
      <c r="B154" s="98"/>
      <c r="C154" s="25"/>
      <c r="D154" s="90"/>
      <c r="E154" s="90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36"/>
      <c r="S154" s="91"/>
      <c r="T154" s="36"/>
      <c r="U154" s="82"/>
      <c r="V154" s="25"/>
      <c r="W154" s="58"/>
      <c r="X154" s="34"/>
      <c r="Y154" s="34"/>
      <c r="Z154" s="36"/>
      <c r="AA154" s="34"/>
      <c r="AB154" s="35"/>
      <c r="AC154" s="25"/>
      <c r="AD154" s="25"/>
      <c r="AE154" s="44"/>
      <c r="AF154" s="99"/>
      <c r="AG154" s="25"/>
      <c r="AH154" s="25"/>
      <c r="AI154" s="25"/>
      <c r="AJ154" s="45" t="str">
        <f t="array" ref="AJ154">IFERROR(INDEX('[1]Master Price'!$E:$E,MATCH(D154,'[1]Master Price'!$B:$B,0)),"0")</f>
        <v>0</v>
      </c>
      <c r="AK154" s="45">
        <f t="shared" si="29"/>
        <v>0</v>
      </c>
      <c r="AL154" s="46" t="str">
        <f t="shared" si="37"/>
        <v>0-day</v>
      </c>
      <c r="AM154" s="46" t="str">
        <f t="shared" si="8"/>
        <v>0-day</v>
      </c>
      <c r="AN154" s="46" t="str">
        <f t="shared" si="38"/>
        <v>0-day</v>
      </c>
      <c r="AO154" s="46" t="str">
        <f t="shared" si="10"/>
        <v>0-day</v>
      </c>
      <c r="AP154" s="46" t="str">
        <f t="shared" si="11"/>
        <v>0-day</v>
      </c>
      <c r="AQ154" s="46" t="str">
        <f t="shared" si="12"/>
        <v>0-day</v>
      </c>
      <c r="AR154" s="17"/>
      <c r="AS154" s="47" t="str">
        <f t="shared" si="13"/>
        <v/>
      </c>
      <c r="AT154" s="35">
        <f t="shared" si="30"/>
        <v>0</v>
      </c>
      <c r="AU154" s="48" t="e">
        <f t="shared" ca="1" si="31"/>
        <v>#NAME?</v>
      </c>
      <c r="AV154" s="48" t="e">
        <f t="shared" ca="1" si="32"/>
        <v>#NAME?</v>
      </c>
      <c r="AW154" s="49" t="e">
        <f t="shared" ca="1" si="33"/>
        <v>#NAME?</v>
      </c>
      <c r="AX154" s="48" t="e">
        <f t="shared" ca="1" si="34"/>
        <v>#NAME?</v>
      </c>
      <c r="AY154" s="49" t="str">
        <f t="shared" si="35"/>
        <v/>
      </c>
      <c r="AZ154" s="50" t="e">
        <f t="shared" ca="1" si="36"/>
        <v>#NAME?</v>
      </c>
      <c r="BA154" s="51" t="e">
        <f t="shared" ca="1" si="20"/>
        <v>#NAME?</v>
      </c>
      <c r="BB154" s="52" t="e">
        <f t="shared" ca="1" si="21"/>
        <v>#NAME?</v>
      </c>
      <c r="BC154" s="51" t="e">
        <f t="shared" ca="1" si="22"/>
        <v>#NAME?</v>
      </c>
      <c r="BD154" s="54" t="e">
        <f t="shared" ca="1" si="23"/>
        <v>#NAME?</v>
      </c>
      <c r="BE154" s="48" t="e">
        <f t="shared" ca="1" si="24"/>
        <v>#NAME?</v>
      </c>
      <c r="BF154" s="50" t="e">
        <f t="shared" ca="1" si="25"/>
        <v>#NAME?</v>
      </c>
      <c r="BG154" s="56" t="e">
        <f t="shared" ca="1" si="26"/>
        <v>#NAME?</v>
      </c>
      <c r="BH154" s="22"/>
      <c r="BI154" s="22"/>
      <c r="BJ154" s="22"/>
      <c r="BK154" s="22"/>
      <c r="BL154" s="22"/>
      <c r="BM154" s="22"/>
      <c r="BN154" s="24"/>
      <c r="BO154" s="24"/>
    </row>
    <row r="155" spans="1:67" ht="15.5">
      <c r="A155" s="25" t="str">
        <f t="shared" si="0"/>
        <v/>
      </c>
      <c r="B155" s="98"/>
      <c r="C155" s="25"/>
      <c r="D155" s="90"/>
      <c r="E155" s="90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36"/>
      <c r="S155" s="91"/>
      <c r="T155" s="36"/>
      <c r="U155" s="82"/>
      <c r="V155" s="25"/>
      <c r="W155" s="58"/>
      <c r="X155" s="34"/>
      <c r="Y155" s="34"/>
      <c r="Z155" s="36"/>
      <c r="AA155" s="34"/>
      <c r="AB155" s="35"/>
      <c r="AC155" s="25"/>
      <c r="AD155" s="25"/>
      <c r="AE155" s="44"/>
      <c r="AF155" s="99"/>
      <c r="AG155" s="25"/>
      <c r="AH155" s="25"/>
      <c r="AI155" s="25"/>
      <c r="AJ155" s="45" t="str">
        <f t="array" ref="AJ155">IFERROR(INDEX('[1]Master Price'!$E:$E,MATCH(D155,'[1]Master Price'!$B:$B,0)),"0")</f>
        <v>0</v>
      </c>
      <c r="AK155" s="45">
        <f t="shared" si="29"/>
        <v>0</v>
      </c>
      <c r="AL155" s="46" t="str">
        <f t="shared" si="37"/>
        <v>0-day</v>
      </c>
      <c r="AM155" s="46" t="str">
        <f t="shared" si="8"/>
        <v>0-day</v>
      </c>
      <c r="AN155" s="46" t="str">
        <f t="shared" si="38"/>
        <v>0-day</v>
      </c>
      <c r="AO155" s="46" t="str">
        <f t="shared" si="10"/>
        <v>0-day</v>
      </c>
      <c r="AP155" s="46" t="str">
        <f t="shared" si="11"/>
        <v>0-day</v>
      </c>
      <c r="AQ155" s="46" t="str">
        <f t="shared" si="12"/>
        <v>0-day</v>
      </c>
      <c r="AR155" s="17"/>
      <c r="AS155" s="47" t="str">
        <f t="shared" si="13"/>
        <v/>
      </c>
      <c r="AT155" s="35">
        <f t="shared" si="30"/>
        <v>0</v>
      </c>
      <c r="AU155" s="48" t="e">
        <f t="shared" ca="1" si="31"/>
        <v>#NAME?</v>
      </c>
      <c r="AV155" s="48" t="e">
        <f t="shared" ca="1" si="32"/>
        <v>#NAME?</v>
      </c>
      <c r="AW155" s="49" t="e">
        <f t="shared" ca="1" si="33"/>
        <v>#NAME?</v>
      </c>
      <c r="AX155" s="48" t="e">
        <f t="shared" ca="1" si="34"/>
        <v>#NAME?</v>
      </c>
      <c r="AY155" s="49" t="str">
        <f t="shared" si="35"/>
        <v/>
      </c>
      <c r="AZ155" s="50" t="e">
        <f t="shared" ca="1" si="36"/>
        <v>#NAME?</v>
      </c>
      <c r="BA155" s="51" t="e">
        <f t="shared" ca="1" si="20"/>
        <v>#NAME?</v>
      </c>
      <c r="BB155" s="52" t="e">
        <f t="shared" ca="1" si="21"/>
        <v>#NAME?</v>
      </c>
      <c r="BC155" s="51" t="e">
        <f t="shared" ca="1" si="22"/>
        <v>#NAME?</v>
      </c>
      <c r="BD155" s="54" t="e">
        <f t="shared" ca="1" si="23"/>
        <v>#NAME?</v>
      </c>
      <c r="BE155" s="48" t="e">
        <f t="shared" ca="1" si="24"/>
        <v>#NAME?</v>
      </c>
      <c r="BF155" s="50" t="e">
        <f t="shared" ca="1" si="25"/>
        <v>#NAME?</v>
      </c>
      <c r="BG155" s="56" t="e">
        <f t="shared" ca="1" si="26"/>
        <v>#NAME?</v>
      </c>
      <c r="BH155" s="22"/>
      <c r="BI155" s="22"/>
      <c r="BJ155" s="22"/>
      <c r="BK155" s="22"/>
      <c r="BL155" s="22"/>
      <c r="BM155" s="22"/>
      <c r="BN155" s="24"/>
      <c r="BO155" s="24"/>
    </row>
    <row r="156" spans="1:67" ht="15.5">
      <c r="A156" s="25" t="str">
        <f t="shared" si="0"/>
        <v/>
      </c>
      <c r="B156" s="98"/>
      <c r="C156" s="25"/>
      <c r="D156" s="90"/>
      <c r="E156" s="90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36"/>
      <c r="S156" s="91"/>
      <c r="T156" s="36"/>
      <c r="U156" s="82"/>
      <c r="V156" s="25"/>
      <c r="W156" s="58"/>
      <c r="X156" s="34"/>
      <c r="Y156" s="34"/>
      <c r="Z156" s="36"/>
      <c r="AA156" s="34"/>
      <c r="AB156" s="35"/>
      <c r="AC156" s="25"/>
      <c r="AD156" s="25"/>
      <c r="AE156" s="44"/>
      <c r="AF156" s="99"/>
      <c r="AG156" s="25"/>
      <c r="AH156" s="25"/>
      <c r="AI156" s="25"/>
      <c r="AJ156" s="45" t="str">
        <f t="array" ref="AJ156">IFERROR(INDEX('[1]Master Price'!$E:$E,MATCH(D156,'[1]Master Price'!$B:$B,0)),"0")</f>
        <v>0</v>
      </c>
      <c r="AK156" s="45">
        <f t="shared" si="29"/>
        <v>0</v>
      </c>
      <c r="AL156" s="46" t="str">
        <f t="shared" si="37"/>
        <v>0-day</v>
      </c>
      <c r="AM156" s="46" t="str">
        <f t="shared" si="8"/>
        <v>0-day</v>
      </c>
      <c r="AN156" s="46" t="str">
        <f t="shared" si="38"/>
        <v>0-day</v>
      </c>
      <c r="AO156" s="46" t="str">
        <f t="shared" si="10"/>
        <v>0-day</v>
      </c>
      <c r="AP156" s="46" t="str">
        <f t="shared" si="11"/>
        <v>0-day</v>
      </c>
      <c r="AQ156" s="46" t="str">
        <f t="shared" si="12"/>
        <v>0-day</v>
      </c>
      <c r="AR156" s="17"/>
      <c r="AS156" s="47" t="str">
        <f t="shared" si="13"/>
        <v/>
      </c>
      <c r="AT156" s="35">
        <f t="shared" si="30"/>
        <v>0</v>
      </c>
      <c r="AU156" s="48" t="e">
        <f t="shared" ca="1" si="31"/>
        <v>#NAME?</v>
      </c>
      <c r="AV156" s="48" t="e">
        <f t="shared" ca="1" si="32"/>
        <v>#NAME?</v>
      </c>
      <c r="AW156" s="49" t="e">
        <f t="shared" ca="1" si="33"/>
        <v>#NAME?</v>
      </c>
      <c r="AX156" s="48" t="e">
        <f t="shared" ca="1" si="34"/>
        <v>#NAME?</v>
      </c>
      <c r="AY156" s="49" t="str">
        <f t="shared" si="35"/>
        <v/>
      </c>
      <c r="AZ156" s="50" t="e">
        <f t="shared" ca="1" si="36"/>
        <v>#NAME?</v>
      </c>
      <c r="BA156" s="51" t="e">
        <f t="shared" ca="1" si="20"/>
        <v>#NAME?</v>
      </c>
      <c r="BB156" s="52" t="e">
        <f t="shared" ca="1" si="21"/>
        <v>#NAME?</v>
      </c>
      <c r="BC156" s="51" t="e">
        <f t="shared" ca="1" si="22"/>
        <v>#NAME?</v>
      </c>
      <c r="BD156" s="54" t="e">
        <f t="shared" ca="1" si="23"/>
        <v>#NAME?</v>
      </c>
      <c r="BE156" s="48" t="e">
        <f t="shared" ca="1" si="24"/>
        <v>#NAME?</v>
      </c>
      <c r="BF156" s="50" t="e">
        <f t="shared" ca="1" si="25"/>
        <v>#NAME?</v>
      </c>
      <c r="BG156" s="56" t="e">
        <f t="shared" ca="1" si="26"/>
        <v>#NAME?</v>
      </c>
      <c r="BH156" s="22"/>
      <c r="BI156" s="22"/>
      <c r="BJ156" s="22"/>
      <c r="BK156" s="22"/>
      <c r="BL156" s="22"/>
      <c r="BM156" s="22"/>
      <c r="BN156" s="24"/>
      <c r="BO156" s="24"/>
    </row>
    <row r="157" spans="1:67" ht="15.5">
      <c r="A157" s="25" t="str">
        <f t="shared" si="0"/>
        <v/>
      </c>
      <c r="B157" s="98"/>
      <c r="C157" s="25"/>
      <c r="D157" s="90"/>
      <c r="E157" s="90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36"/>
      <c r="S157" s="91"/>
      <c r="T157" s="36"/>
      <c r="U157" s="82"/>
      <c r="V157" s="25"/>
      <c r="W157" s="58"/>
      <c r="X157" s="34"/>
      <c r="Y157" s="34"/>
      <c r="Z157" s="36"/>
      <c r="AA157" s="34"/>
      <c r="AB157" s="35"/>
      <c r="AC157" s="25"/>
      <c r="AD157" s="25"/>
      <c r="AE157" s="44"/>
      <c r="AF157" s="99"/>
      <c r="AG157" s="25"/>
      <c r="AH157" s="25"/>
      <c r="AI157" s="25"/>
      <c r="AJ157" s="45" t="str">
        <f t="array" ref="AJ157">IFERROR(INDEX('[1]Master Price'!$E:$E,MATCH(D157,'[1]Master Price'!$B:$B,0)),"0")</f>
        <v>0</v>
      </c>
      <c r="AK157" s="45">
        <f t="shared" si="29"/>
        <v>0</v>
      </c>
      <c r="AL157" s="46" t="str">
        <f t="shared" si="37"/>
        <v>0-day</v>
      </c>
      <c r="AM157" s="46" t="str">
        <f t="shared" si="8"/>
        <v>0-day</v>
      </c>
      <c r="AN157" s="46" t="str">
        <f t="shared" si="38"/>
        <v>0-day</v>
      </c>
      <c r="AO157" s="46" t="str">
        <f t="shared" si="10"/>
        <v>0-day</v>
      </c>
      <c r="AP157" s="46" t="str">
        <f t="shared" si="11"/>
        <v>0-day</v>
      </c>
      <c r="AQ157" s="46" t="str">
        <f t="shared" si="12"/>
        <v>0-day</v>
      </c>
      <c r="AR157" s="17"/>
      <c r="AS157" s="47" t="str">
        <f t="shared" si="13"/>
        <v/>
      </c>
      <c r="AT157" s="35">
        <f t="shared" si="30"/>
        <v>0</v>
      </c>
      <c r="AU157" s="48" t="e">
        <f t="shared" ca="1" si="31"/>
        <v>#NAME?</v>
      </c>
      <c r="AV157" s="48" t="e">
        <f t="shared" ca="1" si="32"/>
        <v>#NAME?</v>
      </c>
      <c r="AW157" s="49" t="e">
        <f t="shared" ca="1" si="33"/>
        <v>#NAME?</v>
      </c>
      <c r="AX157" s="48" t="e">
        <f t="shared" ca="1" si="34"/>
        <v>#NAME?</v>
      </c>
      <c r="AY157" s="49" t="str">
        <f t="shared" si="35"/>
        <v/>
      </c>
      <c r="AZ157" s="50" t="e">
        <f t="shared" ca="1" si="36"/>
        <v>#NAME?</v>
      </c>
      <c r="BA157" s="51" t="e">
        <f t="shared" ca="1" si="20"/>
        <v>#NAME?</v>
      </c>
      <c r="BB157" s="52" t="e">
        <f t="shared" ca="1" si="21"/>
        <v>#NAME?</v>
      </c>
      <c r="BC157" s="51" t="e">
        <f t="shared" ca="1" si="22"/>
        <v>#NAME?</v>
      </c>
      <c r="BD157" s="54" t="e">
        <f t="shared" ca="1" si="23"/>
        <v>#NAME?</v>
      </c>
      <c r="BE157" s="48" t="e">
        <f t="shared" ca="1" si="24"/>
        <v>#NAME?</v>
      </c>
      <c r="BF157" s="50" t="e">
        <f t="shared" ca="1" si="25"/>
        <v>#NAME?</v>
      </c>
      <c r="BG157" s="56" t="e">
        <f t="shared" ca="1" si="26"/>
        <v>#NAME?</v>
      </c>
      <c r="BH157" s="22"/>
      <c r="BI157" s="22"/>
      <c r="BJ157" s="22"/>
      <c r="BK157" s="22"/>
      <c r="BL157" s="22"/>
      <c r="BM157" s="22"/>
      <c r="BN157" s="24"/>
      <c r="BO157" s="24"/>
    </row>
    <row r="158" spans="1:67" ht="15.5">
      <c r="A158" s="25" t="str">
        <f t="shared" si="0"/>
        <v/>
      </c>
      <c r="B158" s="98"/>
      <c r="C158" s="25"/>
      <c r="D158" s="90"/>
      <c r="E158" s="90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36"/>
      <c r="S158" s="91"/>
      <c r="T158" s="36"/>
      <c r="U158" s="82"/>
      <c r="V158" s="25"/>
      <c r="W158" s="58"/>
      <c r="X158" s="34"/>
      <c r="Y158" s="34"/>
      <c r="Z158" s="36"/>
      <c r="AA158" s="34"/>
      <c r="AB158" s="35"/>
      <c r="AC158" s="25"/>
      <c r="AD158" s="25"/>
      <c r="AE158" s="44"/>
      <c r="AF158" s="94"/>
      <c r="AG158" s="25"/>
      <c r="AH158" s="25"/>
      <c r="AI158" s="25"/>
      <c r="AJ158" s="45" t="str">
        <f t="array" ref="AJ158">IFERROR(INDEX('[1]Master Price'!$E:$E,MATCH(D158,'[1]Master Price'!$B:$B,0)),"0")</f>
        <v>0</v>
      </c>
      <c r="AK158" s="45">
        <f t="shared" si="29"/>
        <v>0</v>
      </c>
      <c r="AL158" s="46" t="str">
        <f t="shared" si="37"/>
        <v>0-day</v>
      </c>
      <c r="AM158" s="46" t="str">
        <f t="shared" si="8"/>
        <v>0-day</v>
      </c>
      <c r="AN158" s="46" t="str">
        <f t="shared" si="38"/>
        <v>0-day</v>
      </c>
      <c r="AO158" s="46" t="str">
        <f t="shared" si="10"/>
        <v>0-day</v>
      </c>
      <c r="AP158" s="46" t="str">
        <f t="shared" si="11"/>
        <v>0-day</v>
      </c>
      <c r="AQ158" s="46" t="str">
        <f t="shared" si="12"/>
        <v>0-day</v>
      </c>
      <c r="AR158" s="17"/>
      <c r="AS158" s="47" t="str">
        <f t="shared" si="13"/>
        <v/>
      </c>
      <c r="AT158" s="35">
        <f t="shared" si="30"/>
        <v>0</v>
      </c>
      <c r="AU158" s="48" t="e">
        <f t="shared" ca="1" si="31"/>
        <v>#NAME?</v>
      </c>
      <c r="AV158" s="48" t="e">
        <f t="shared" ca="1" si="32"/>
        <v>#NAME?</v>
      </c>
      <c r="AW158" s="49" t="e">
        <f t="shared" ca="1" si="33"/>
        <v>#NAME?</v>
      </c>
      <c r="AX158" s="48" t="e">
        <f t="shared" ca="1" si="34"/>
        <v>#NAME?</v>
      </c>
      <c r="AY158" s="49" t="str">
        <f t="shared" si="35"/>
        <v/>
      </c>
      <c r="AZ158" s="50" t="e">
        <f t="shared" ca="1" si="36"/>
        <v>#NAME?</v>
      </c>
      <c r="BA158" s="51" t="e">
        <f t="shared" ca="1" si="20"/>
        <v>#NAME?</v>
      </c>
      <c r="BB158" s="52" t="e">
        <f t="shared" ca="1" si="21"/>
        <v>#NAME?</v>
      </c>
      <c r="BC158" s="51" t="e">
        <f t="shared" ca="1" si="22"/>
        <v>#NAME?</v>
      </c>
      <c r="BD158" s="54" t="e">
        <f t="shared" ca="1" si="23"/>
        <v>#NAME?</v>
      </c>
      <c r="BE158" s="48" t="e">
        <f t="shared" ca="1" si="24"/>
        <v>#NAME?</v>
      </c>
      <c r="BF158" s="50" t="e">
        <f t="shared" ca="1" si="25"/>
        <v>#NAME?</v>
      </c>
      <c r="BG158" s="56" t="e">
        <f t="shared" ca="1" si="26"/>
        <v>#NAME?</v>
      </c>
      <c r="BH158" s="22"/>
      <c r="BI158" s="22"/>
      <c r="BJ158" s="22"/>
      <c r="BK158" s="22"/>
      <c r="BL158" s="22"/>
      <c r="BM158" s="22"/>
      <c r="BN158" s="24"/>
      <c r="BO158" s="24"/>
    </row>
    <row r="159" spans="1:67" ht="15.5">
      <c r="A159" s="25" t="str">
        <f t="shared" si="0"/>
        <v/>
      </c>
      <c r="B159" s="98"/>
      <c r="C159" s="25"/>
      <c r="D159" s="90"/>
      <c r="E159" s="90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36"/>
      <c r="S159" s="91"/>
      <c r="T159" s="36"/>
      <c r="U159" s="82"/>
      <c r="V159" s="25"/>
      <c r="W159" s="58"/>
      <c r="X159" s="34"/>
      <c r="Y159" s="34"/>
      <c r="Z159" s="36"/>
      <c r="AA159" s="34"/>
      <c r="AB159" s="35"/>
      <c r="AC159" s="25"/>
      <c r="AD159" s="25"/>
      <c r="AE159" s="44"/>
      <c r="AF159" s="94"/>
      <c r="AG159" s="25"/>
      <c r="AH159" s="25"/>
      <c r="AI159" s="25"/>
      <c r="AJ159" s="45" t="str">
        <f t="array" ref="AJ159">IFERROR(INDEX('[1]Master Price'!$E:$E,MATCH(D159,'[1]Master Price'!$B:$B,0)),"0")</f>
        <v>0</v>
      </c>
      <c r="AK159" s="45">
        <f t="shared" si="29"/>
        <v>0</v>
      </c>
      <c r="AL159" s="46" t="str">
        <f t="shared" si="37"/>
        <v>0-day</v>
      </c>
      <c r="AM159" s="46" t="str">
        <f t="shared" si="8"/>
        <v>0-day</v>
      </c>
      <c r="AN159" s="46" t="str">
        <f t="shared" si="38"/>
        <v>0-day</v>
      </c>
      <c r="AO159" s="46" t="str">
        <f t="shared" si="10"/>
        <v>0-day</v>
      </c>
      <c r="AP159" s="46" t="str">
        <f t="shared" si="11"/>
        <v>0-day</v>
      </c>
      <c r="AQ159" s="46" t="str">
        <f t="shared" si="12"/>
        <v>0-day</v>
      </c>
      <c r="AR159" s="17"/>
      <c r="AS159" s="47" t="str">
        <f t="shared" si="13"/>
        <v/>
      </c>
      <c r="AT159" s="35">
        <f t="shared" si="30"/>
        <v>0</v>
      </c>
      <c r="AU159" s="48" t="e">
        <f t="shared" ca="1" si="31"/>
        <v>#NAME?</v>
      </c>
      <c r="AV159" s="48" t="e">
        <f t="shared" ca="1" si="32"/>
        <v>#NAME?</v>
      </c>
      <c r="AW159" s="49" t="e">
        <f t="shared" ca="1" si="33"/>
        <v>#NAME?</v>
      </c>
      <c r="AX159" s="48" t="e">
        <f t="shared" ca="1" si="34"/>
        <v>#NAME?</v>
      </c>
      <c r="AY159" s="49" t="str">
        <f t="shared" si="35"/>
        <v/>
      </c>
      <c r="AZ159" s="50" t="e">
        <f t="shared" ca="1" si="36"/>
        <v>#NAME?</v>
      </c>
      <c r="BA159" s="51" t="e">
        <f t="shared" ca="1" si="20"/>
        <v>#NAME?</v>
      </c>
      <c r="BB159" s="52" t="e">
        <f t="shared" ca="1" si="21"/>
        <v>#NAME?</v>
      </c>
      <c r="BC159" s="51" t="e">
        <f t="shared" ca="1" si="22"/>
        <v>#NAME?</v>
      </c>
      <c r="BD159" s="54" t="e">
        <f t="shared" ca="1" si="23"/>
        <v>#NAME?</v>
      </c>
      <c r="BE159" s="48" t="e">
        <f t="shared" ca="1" si="24"/>
        <v>#NAME?</v>
      </c>
      <c r="BF159" s="50" t="e">
        <f t="shared" ca="1" si="25"/>
        <v>#NAME?</v>
      </c>
      <c r="BG159" s="56" t="e">
        <f t="shared" ca="1" si="26"/>
        <v>#NAME?</v>
      </c>
      <c r="BH159" s="22"/>
      <c r="BI159" s="22"/>
      <c r="BJ159" s="22"/>
      <c r="BK159" s="22"/>
      <c r="BL159" s="22"/>
      <c r="BM159" s="22"/>
      <c r="BN159" s="24"/>
      <c r="BO159" s="24"/>
    </row>
    <row r="160" spans="1:67" ht="15.5">
      <c r="A160" s="25" t="str">
        <f t="shared" si="0"/>
        <v/>
      </c>
      <c r="B160" s="98"/>
      <c r="C160" s="25"/>
      <c r="D160" s="90"/>
      <c r="E160" s="90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36"/>
      <c r="S160" s="91"/>
      <c r="T160" s="36"/>
      <c r="U160" s="82"/>
      <c r="V160" s="25"/>
      <c r="W160" s="58"/>
      <c r="X160" s="34"/>
      <c r="Y160" s="34"/>
      <c r="Z160" s="36"/>
      <c r="AA160" s="34"/>
      <c r="AB160" s="35"/>
      <c r="AC160" s="25"/>
      <c r="AD160" s="25"/>
      <c r="AE160" s="44"/>
      <c r="AF160" s="94"/>
      <c r="AG160" s="25"/>
      <c r="AH160" s="25"/>
      <c r="AI160" s="25"/>
      <c r="AJ160" s="45" t="str">
        <f t="array" ref="AJ160">IFERROR(INDEX('[1]Master Price'!$E:$E,MATCH(D160,'[1]Master Price'!$B:$B,0)),"0")</f>
        <v>0</v>
      </c>
      <c r="AK160" s="45">
        <f t="shared" si="29"/>
        <v>0</v>
      </c>
      <c r="AL160" s="46" t="str">
        <f t="shared" si="37"/>
        <v>0-day</v>
      </c>
      <c r="AM160" s="46" t="str">
        <f t="shared" si="8"/>
        <v>0-day</v>
      </c>
      <c r="AN160" s="46" t="str">
        <f t="shared" si="38"/>
        <v>0-day</v>
      </c>
      <c r="AO160" s="46" t="str">
        <f t="shared" si="10"/>
        <v>0-day</v>
      </c>
      <c r="AP160" s="46" t="str">
        <f t="shared" si="11"/>
        <v>0-day</v>
      </c>
      <c r="AQ160" s="46" t="str">
        <f t="shared" si="12"/>
        <v>0-day</v>
      </c>
      <c r="AR160" s="17"/>
      <c r="AS160" s="47" t="str">
        <f t="shared" si="13"/>
        <v/>
      </c>
      <c r="AT160" s="35">
        <f t="shared" si="30"/>
        <v>0</v>
      </c>
      <c r="AU160" s="48" t="e">
        <f t="shared" ca="1" si="31"/>
        <v>#NAME?</v>
      </c>
      <c r="AV160" s="48" t="e">
        <f t="shared" ca="1" si="32"/>
        <v>#NAME?</v>
      </c>
      <c r="AW160" s="49" t="e">
        <f t="shared" ca="1" si="33"/>
        <v>#NAME?</v>
      </c>
      <c r="AX160" s="48" t="e">
        <f t="shared" ca="1" si="34"/>
        <v>#NAME?</v>
      </c>
      <c r="AY160" s="49" t="str">
        <f t="shared" si="35"/>
        <v/>
      </c>
      <c r="AZ160" s="50" t="e">
        <f t="shared" ca="1" si="36"/>
        <v>#NAME?</v>
      </c>
      <c r="BA160" s="51" t="e">
        <f t="shared" ca="1" si="20"/>
        <v>#NAME?</v>
      </c>
      <c r="BB160" s="52" t="e">
        <f t="shared" ca="1" si="21"/>
        <v>#NAME?</v>
      </c>
      <c r="BC160" s="51" t="e">
        <f t="shared" ca="1" si="22"/>
        <v>#NAME?</v>
      </c>
      <c r="BD160" s="54" t="e">
        <f t="shared" ca="1" si="23"/>
        <v>#NAME?</v>
      </c>
      <c r="BE160" s="48" t="e">
        <f t="shared" ca="1" si="24"/>
        <v>#NAME?</v>
      </c>
      <c r="BF160" s="50" t="e">
        <f t="shared" ca="1" si="25"/>
        <v>#NAME?</v>
      </c>
      <c r="BG160" s="56" t="e">
        <f t="shared" ca="1" si="26"/>
        <v>#NAME?</v>
      </c>
      <c r="BH160" s="22"/>
      <c r="BI160" s="22"/>
      <c r="BJ160" s="22"/>
      <c r="BK160" s="22"/>
      <c r="BL160" s="22"/>
      <c r="BM160" s="22"/>
      <c r="BN160" s="24"/>
      <c r="BO160" s="24"/>
    </row>
    <row r="161" spans="1:67" ht="15.5">
      <c r="A161" s="25" t="str">
        <f t="shared" si="0"/>
        <v/>
      </c>
      <c r="B161" s="98"/>
      <c r="C161" s="25"/>
      <c r="D161" s="90"/>
      <c r="E161" s="90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36"/>
      <c r="S161" s="91"/>
      <c r="T161" s="36"/>
      <c r="U161" s="82"/>
      <c r="V161" s="25"/>
      <c r="W161" s="58"/>
      <c r="X161" s="34"/>
      <c r="Y161" s="34"/>
      <c r="Z161" s="36"/>
      <c r="AA161" s="34"/>
      <c r="AB161" s="35"/>
      <c r="AC161" s="25"/>
      <c r="AD161" s="25"/>
      <c r="AE161" s="44"/>
      <c r="AF161" s="94"/>
      <c r="AG161" s="25"/>
      <c r="AH161" s="25"/>
      <c r="AI161" s="25"/>
      <c r="AJ161" s="45" t="str">
        <f t="array" ref="AJ161">IFERROR(INDEX('[1]Master Price'!$E:$E,MATCH(D161,'[1]Master Price'!$B:$B,0)),"0")</f>
        <v>0</v>
      </c>
      <c r="AK161" s="45">
        <f t="shared" si="29"/>
        <v>0</v>
      </c>
      <c r="AL161" s="46" t="str">
        <f t="shared" si="37"/>
        <v>0-day</v>
      </c>
      <c r="AM161" s="46" t="str">
        <f t="shared" si="8"/>
        <v>0-day</v>
      </c>
      <c r="AN161" s="46" t="str">
        <f t="shared" si="38"/>
        <v>0-day</v>
      </c>
      <c r="AO161" s="46" t="str">
        <f t="shared" si="10"/>
        <v>0-day</v>
      </c>
      <c r="AP161" s="46" t="str">
        <f t="shared" si="11"/>
        <v>0-day</v>
      </c>
      <c r="AQ161" s="46" t="str">
        <f t="shared" si="12"/>
        <v>0-day</v>
      </c>
      <c r="AR161" s="17"/>
      <c r="AS161" s="47" t="str">
        <f t="shared" si="13"/>
        <v/>
      </c>
      <c r="AT161" s="35">
        <f t="shared" si="30"/>
        <v>0</v>
      </c>
      <c r="AU161" s="48" t="e">
        <f t="shared" ca="1" si="31"/>
        <v>#NAME?</v>
      </c>
      <c r="AV161" s="48" t="e">
        <f t="shared" ca="1" si="32"/>
        <v>#NAME?</v>
      </c>
      <c r="AW161" s="49" t="e">
        <f t="shared" ca="1" si="33"/>
        <v>#NAME?</v>
      </c>
      <c r="AX161" s="48" t="e">
        <f t="shared" ca="1" si="34"/>
        <v>#NAME?</v>
      </c>
      <c r="AY161" s="49" t="str">
        <f t="shared" si="35"/>
        <v/>
      </c>
      <c r="AZ161" s="50" t="e">
        <f t="shared" ca="1" si="36"/>
        <v>#NAME?</v>
      </c>
      <c r="BA161" s="51" t="e">
        <f t="shared" ca="1" si="20"/>
        <v>#NAME?</v>
      </c>
      <c r="BB161" s="52" t="e">
        <f t="shared" ca="1" si="21"/>
        <v>#NAME?</v>
      </c>
      <c r="BC161" s="51" t="e">
        <f t="shared" ca="1" si="22"/>
        <v>#NAME?</v>
      </c>
      <c r="BD161" s="54" t="e">
        <f t="shared" ca="1" si="23"/>
        <v>#NAME?</v>
      </c>
      <c r="BE161" s="48" t="e">
        <f t="shared" ca="1" si="24"/>
        <v>#NAME?</v>
      </c>
      <c r="BF161" s="50" t="e">
        <f t="shared" ca="1" si="25"/>
        <v>#NAME?</v>
      </c>
      <c r="BG161" s="56" t="e">
        <f t="shared" ca="1" si="26"/>
        <v>#NAME?</v>
      </c>
      <c r="BH161" s="22"/>
      <c r="BI161" s="22"/>
      <c r="BJ161" s="22"/>
      <c r="BK161" s="22"/>
      <c r="BL161" s="22"/>
      <c r="BM161" s="22"/>
      <c r="BN161" s="24"/>
      <c r="BO161" s="24"/>
    </row>
    <row r="162" spans="1:67" ht="15.5">
      <c r="A162" s="25" t="str">
        <f t="shared" si="0"/>
        <v/>
      </c>
      <c r="B162" s="98"/>
      <c r="C162" s="25"/>
      <c r="D162" s="90"/>
      <c r="E162" s="90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36"/>
      <c r="S162" s="91"/>
      <c r="T162" s="36"/>
      <c r="U162" s="82"/>
      <c r="V162" s="25"/>
      <c r="W162" s="58"/>
      <c r="X162" s="34"/>
      <c r="Y162" s="34"/>
      <c r="Z162" s="36"/>
      <c r="AA162" s="34"/>
      <c r="AB162" s="35"/>
      <c r="AC162" s="25"/>
      <c r="AD162" s="25"/>
      <c r="AE162" s="44"/>
      <c r="AF162" s="94"/>
      <c r="AG162" s="25"/>
      <c r="AH162" s="25"/>
      <c r="AI162" s="25"/>
      <c r="AJ162" s="45" t="str">
        <f t="array" ref="AJ162">IFERROR(INDEX('[1]Master Price'!$E:$E,MATCH(D162,'[1]Master Price'!$B:$B,0)),"0")</f>
        <v>0</v>
      </c>
      <c r="AK162" s="45">
        <f t="shared" si="29"/>
        <v>0</v>
      </c>
      <c r="AL162" s="46" t="str">
        <f t="shared" si="37"/>
        <v>0-day</v>
      </c>
      <c r="AM162" s="46" t="str">
        <f t="shared" si="8"/>
        <v>0-day</v>
      </c>
      <c r="AN162" s="46" t="str">
        <f t="shared" si="38"/>
        <v>0-day</v>
      </c>
      <c r="AO162" s="46" t="str">
        <f t="shared" si="10"/>
        <v>0-day</v>
      </c>
      <c r="AP162" s="46" t="str">
        <f t="shared" si="11"/>
        <v>0-day</v>
      </c>
      <c r="AQ162" s="46" t="str">
        <f t="shared" si="12"/>
        <v>0-day</v>
      </c>
      <c r="AR162" s="17"/>
      <c r="AS162" s="47" t="str">
        <f t="shared" si="13"/>
        <v/>
      </c>
      <c r="AT162" s="35">
        <f t="shared" si="30"/>
        <v>0</v>
      </c>
      <c r="AU162" s="48" t="e">
        <f t="shared" ca="1" si="31"/>
        <v>#NAME?</v>
      </c>
      <c r="AV162" s="48" t="e">
        <f t="shared" ca="1" si="32"/>
        <v>#NAME?</v>
      </c>
      <c r="AW162" s="49" t="e">
        <f t="shared" ca="1" si="33"/>
        <v>#NAME?</v>
      </c>
      <c r="AX162" s="48" t="e">
        <f t="shared" ca="1" si="34"/>
        <v>#NAME?</v>
      </c>
      <c r="AY162" s="49" t="str">
        <f t="shared" si="35"/>
        <v/>
      </c>
      <c r="AZ162" s="50" t="e">
        <f t="shared" ca="1" si="36"/>
        <v>#NAME?</v>
      </c>
      <c r="BA162" s="51" t="e">
        <f t="shared" ca="1" si="20"/>
        <v>#NAME?</v>
      </c>
      <c r="BB162" s="52" t="e">
        <f t="shared" ca="1" si="21"/>
        <v>#NAME?</v>
      </c>
      <c r="BC162" s="51" t="e">
        <f t="shared" ca="1" si="22"/>
        <v>#NAME?</v>
      </c>
      <c r="BD162" s="54" t="e">
        <f t="shared" ca="1" si="23"/>
        <v>#NAME?</v>
      </c>
      <c r="BE162" s="48" t="e">
        <f t="shared" ca="1" si="24"/>
        <v>#NAME?</v>
      </c>
      <c r="BF162" s="50" t="e">
        <f t="shared" ca="1" si="25"/>
        <v>#NAME?</v>
      </c>
      <c r="BG162" s="56" t="e">
        <f t="shared" ca="1" si="26"/>
        <v>#NAME?</v>
      </c>
      <c r="BH162" s="22"/>
      <c r="BI162" s="22"/>
      <c r="BJ162" s="22"/>
      <c r="BK162" s="22"/>
      <c r="BL162" s="22"/>
      <c r="BM162" s="22"/>
      <c r="BN162" s="24"/>
      <c r="BO162" s="24"/>
    </row>
    <row r="163" spans="1:67" ht="15.5">
      <c r="A163" s="25" t="str">
        <f t="shared" si="0"/>
        <v/>
      </c>
      <c r="B163" s="98"/>
      <c r="C163" s="25"/>
      <c r="D163" s="90"/>
      <c r="E163" s="90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36"/>
      <c r="S163" s="91"/>
      <c r="T163" s="36"/>
      <c r="U163" s="82"/>
      <c r="V163" s="25"/>
      <c r="W163" s="58"/>
      <c r="X163" s="34"/>
      <c r="Y163" s="34"/>
      <c r="Z163" s="36"/>
      <c r="AA163" s="34"/>
      <c r="AB163" s="35"/>
      <c r="AC163" s="25"/>
      <c r="AD163" s="25"/>
      <c r="AE163" s="44"/>
      <c r="AF163" s="94"/>
      <c r="AG163" s="25"/>
      <c r="AH163" s="25"/>
      <c r="AI163" s="25"/>
      <c r="AJ163" s="45" t="str">
        <f t="array" ref="AJ163">IFERROR(INDEX('[1]Master Price'!$E:$E,MATCH(D163,'[1]Master Price'!$B:$B,0)),"0")</f>
        <v>0</v>
      </c>
      <c r="AK163" s="45">
        <f t="shared" si="29"/>
        <v>0</v>
      </c>
      <c r="AL163" s="46" t="str">
        <f t="shared" si="37"/>
        <v>0-day</v>
      </c>
      <c r="AM163" s="46" t="str">
        <f t="shared" si="8"/>
        <v>0-day</v>
      </c>
      <c r="AN163" s="46" t="str">
        <f t="shared" si="38"/>
        <v>0-day</v>
      </c>
      <c r="AO163" s="46" t="str">
        <f t="shared" si="10"/>
        <v>0-day</v>
      </c>
      <c r="AP163" s="46" t="str">
        <f t="shared" si="11"/>
        <v>0-day</v>
      </c>
      <c r="AQ163" s="46" t="str">
        <f t="shared" si="12"/>
        <v>0-day</v>
      </c>
      <c r="AR163" s="17"/>
      <c r="AS163" s="47" t="str">
        <f t="shared" si="13"/>
        <v/>
      </c>
      <c r="AT163" s="35">
        <f t="shared" si="30"/>
        <v>0</v>
      </c>
      <c r="AU163" s="48" t="e">
        <f t="shared" ca="1" si="31"/>
        <v>#NAME?</v>
      </c>
      <c r="AV163" s="48" t="e">
        <f t="shared" ca="1" si="32"/>
        <v>#NAME?</v>
      </c>
      <c r="AW163" s="49" t="e">
        <f t="shared" ca="1" si="33"/>
        <v>#NAME?</v>
      </c>
      <c r="AX163" s="48" t="e">
        <f t="shared" ca="1" si="34"/>
        <v>#NAME?</v>
      </c>
      <c r="AY163" s="49" t="str">
        <f t="shared" si="35"/>
        <v/>
      </c>
      <c r="AZ163" s="50" t="e">
        <f t="shared" ca="1" si="36"/>
        <v>#NAME?</v>
      </c>
      <c r="BA163" s="51" t="e">
        <f t="shared" ca="1" si="20"/>
        <v>#NAME?</v>
      </c>
      <c r="BB163" s="52" t="e">
        <f t="shared" ca="1" si="21"/>
        <v>#NAME?</v>
      </c>
      <c r="BC163" s="51" t="e">
        <f t="shared" ca="1" si="22"/>
        <v>#NAME?</v>
      </c>
      <c r="BD163" s="54" t="e">
        <f t="shared" ca="1" si="23"/>
        <v>#NAME?</v>
      </c>
      <c r="BE163" s="48" t="e">
        <f t="shared" ca="1" si="24"/>
        <v>#NAME?</v>
      </c>
      <c r="BF163" s="50" t="e">
        <f t="shared" ca="1" si="25"/>
        <v>#NAME?</v>
      </c>
      <c r="BG163" s="56" t="e">
        <f t="shared" ca="1" si="26"/>
        <v>#NAME?</v>
      </c>
      <c r="BH163" s="22"/>
      <c r="BI163" s="22"/>
      <c r="BJ163" s="22"/>
      <c r="BK163" s="22"/>
      <c r="BL163" s="22"/>
      <c r="BM163" s="22"/>
      <c r="BN163" s="24"/>
      <c r="BO163" s="24"/>
    </row>
    <row r="164" spans="1:67" ht="15.5">
      <c r="A164" s="25" t="str">
        <f t="shared" si="0"/>
        <v/>
      </c>
      <c r="B164" s="98"/>
      <c r="C164" s="25"/>
      <c r="D164" s="90"/>
      <c r="E164" s="90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36"/>
      <c r="S164" s="91"/>
      <c r="T164" s="36"/>
      <c r="U164" s="82"/>
      <c r="V164" s="25"/>
      <c r="W164" s="58"/>
      <c r="X164" s="34"/>
      <c r="Y164" s="34"/>
      <c r="Z164" s="36"/>
      <c r="AA164" s="34"/>
      <c r="AB164" s="35"/>
      <c r="AC164" s="25"/>
      <c r="AD164" s="25"/>
      <c r="AE164" s="44"/>
      <c r="AF164" s="94"/>
      <c r="AG164" s="25"/>
      <c r="AH164" s="25"/>
      <c r="AI164" s="25"/>
      <c r="AJ164" s="45" t="str">
        <f t="array" ref="AJ164">IFERROR(INDEX('[1]Master Price'!$E:$E,MATCH(D164,'[1]Master Price'!$B:$B,0)),"0")</f>
        <v>0</v>
      </c>
      <c r="AK164" s="45">
        <f t="shared" si="29"/>
        <v>0</v>
      </c>
      <c r="AL164" s="46" t="str">
        <f t="shared" si="37"/>
        <v>0-day</v>
      </c>
      <c r="AM164" s="46" t="str">
        <f t="shared" si="8"/>
        <v>0-day</v>
      </c>
      <c r="AN164" s="46" t="str">
        <f t="shared" si="38"/>
        <v>0-day</v>
      </c>
      <c r="AO164" s="46" t="str">
        <f t="shared" si="10"/>
        <v>0-day</v>
      </c>
      <c r="AP164" s="46" t="str">
        <f t="shared" si="11"/>
        <v>0-day</v>
      </c>
      <c r="AQ164" s="46" t="str">
        <f t="shared" si="12"/>
        <v>0-day</v>
      </c>
      <c r="AR164" s="17"/>
      <c r="AS164" s="47" t="str">
        <f t="shared" si="13"/>
        <v/>
      </c>
      <c r="AT164" s="35">
        <f t="shared" si="30"/>
        <v>0</v>
      </c>
      <c r="AU164" s="48" t="e">
        <f t="shared" ca="1" si="31"/>
        <v>#NAME?</v>
      </c>
      <c r="AV164" s="48" t="e">
        <f t="shared" ca="1" si="32"/>
        <v>#NAME?</v>
      </c>
      <c r="AW164" s="49" t="e">
        <f t="shared" ca="1" si="33"/>
        <v>#NAME?</v>
      </c>
      <c r="AX164" s="48" t="e">
        <f t="shared" ca="1" si="34"/>
        <v>#NAME?</v>
      </c>
      <c r="AY164" s="49" t="str">
        <f t="shared" si="35"/>
        <v/>
      </c>
      <c r="AZ164" s="50" t="e">
        <f t="shared" ca="1" si="36"/>
        <v>#NAME?</v>
      </c>
      <c r="BA164" s="51" t="e">
        <f t="shared" ca="1" si="20"/>
        <v>#NAME?</v>
      </c>
      <c r="BB164" s="52" t="e">
        <f t="shared" ca="1" si="21"/>
        <v>#NAME?</v>
      </c>
      <c r="BC164" s="51" t="e">
        <f t="shared" ca="1" si="22"/>
        <v>#NAME?</v>
      </c>
      <c r="BD164" s="54" t="e">
        <f t="shared" ca="1" si="23"/>
        <v>#NAME?</v>
      </c>
      <c r="BE164" s="48" t="e">
        <f t="shared" ca="1" si="24"/>
        <v>#NAME?</v>
      </c>
      <c r="BF164" s="50" t="e">
        <f t="shared" ca="1" si="25"/>
        <v>#NAME?</v>
      </c>
      <c r="BG164" s="56" t="e">
        <f t="shared" ca="1" si="26"/>
        <v>#NAME?</v>
      </c>
      <c r="BH164" s="22"/>
      <c r="BI164" s="22"/>
      <c r="BJ164" s="22"/>
      <c r="BK164" s="22"/>
      <c r="BL164" s="22"/>
      <c r="BM164" s="22"/>
      <c r="BN164" s="24"/>
      <c r="BO164" s="24"/>
    </row>
    <row r="165" spans="1:67" ht="15.5">
      <c r="A165" s="25" t="str">
        <f t="shared" si="0"/>
        <v/>
      </c>
      <c r="B165" s="98"/>
      <c r="C165" s="25"/>
      <c r="D165" s="90"/>
      <c r="E165" s="90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36"/>
      <c r="S165" s="91"/>
      <c r="T165" s="36"/>
      <c r="U165" s="82"/>
      <c r="V165" s="25"/>
      <c r="W165" s="58"/>
      <c r="X165" s="34"/>
      <c r="Y165" s="34"/>
      <c r="Z165" s="36"/>
      <c r="AA165" s="34"/>
      <c r="AB165" s="35"/>
      <c r="AC165" s="25"/>
      <c r="AD165" s="25"/>
      <c r="AE165" s="44"/>
      <c r="AF165" s="94"/>
      <c r="AG165" s="25"/>
      <c r="AH165" s="25"/>
      <c r="AI165" s="25"/>
      <c r="AJ165" s="45" t="str">
        <f t="array" ref="AJ165">IFERROR(INDEX('[1]Master Price'!$E:$E,MATCH(D165,'[1]Master Price'!$B:$B,0)),"0")</f>
        <v>0</v>
      </c>
      <c r="AK165" s="45">
        <f t="shared" si="29"/>
        <v>0</v>
      </c>
      <c r="AL165" s="46" t="str">
        <f t="shared" si="37"/>
        <v>0-day</v>
      </c>
      <c r="AM165" s="46" t="str">
        <f t="shared" si="8"/>
        <v>0-day</v>
      </c>
      <c r="AN165" s="46" t="str">
        <f t="shared" si="38"/>
        <v>0-day</v>
      </c>
      <c r="AO165" s="46" t="str">
        <f t="shared" si="10"/>
        <v>0-day</v>
      </c>
      <c r="AP165" s="46" t="str">
        <f t="shared" si="11"/>
        <v>0-day</v>
      </c>
      <c r="AQ165" s="46" t="str">
        <f t="shared" si="12"/>
        <v>0-day</v>
      </c>
      <c r="AR165" s="17"/>
      <c r="AS165" s="47" t="str">
        <f t="shared" si="13"/>
        <v/>
      </c>
      <c r="AT165" s="35">
        <f t="shared" si="30"/>
        <v>0</v>
      </c>
      <c r="AU165" s="48" t="e">
        <f t="shared" ca="1" si="31"/>
        <v>#NAME?</v>
      </c>
      <c r="AV165" s="48" t="e">
        <f t="shared" ca="1" si="32"/>
        <v>#NAME?</v>
      </c>
      <c r="AW165" s="49" t="e">
        <f t="shared" ca="1" si="33"/>
        <v>#NAME?</v>
      </c>
      <c r="AX165" s="48" t="e">
        <f t="shared" ca="1" si="34"/>
        <v>#NAME?</v>
      </c>
      <c r="AY165" s="49" t="str">
        <f t="shared" si="35"/>
        <v/>
      </c>
      <c r="AZ165" s="50" t="e">
        <f t="shared" ca="1" si="36"/>
        <v>#NAME?</v>
      </c>
      <c r="BA165" s="51" t="e">
        <f t="shared" ca="1" si="20"/>
        <v>#NAME?</v>
      </c>
      <c r="BB165" s="52" t="e">
        <f t="shared" ca="1" si="21"/>
        <v>#NAME?</v>
      </c>
      <c r="BC165" s="51" t="e">
        <f t="shared" ca="1" si="22"/>
        <v>#NAME?</v>
      </c>
      <c r="BD165" s="54" t="e">
        <f t="shared" ca="1" si="23"/>
        <v>#NAME?</v>
      </c>
      <c r="BE165" s="48" t="e">
        <f t="shared" ca="1" si="24"/>
        <v>#NAME?</v>
      </c>
      <c r="BF165" s="50" t="e">
        <f t="shared" ca="1" si="25"/>
        <v>#NAME?</v>
      </c>
      <c r="BG165" s="56" t="e">
        <f t="shared" ca="1" si="26"/>
        <v>#NAME?</v>
      </c>
      <c r="BH165" s="22"/>
      <c r="BI165" s="22"/>
      <c r="BJ165" s="22"/>
      <c r="BK165" s="22"/>
      <c r="BL165" s="22"/>
      <c r="BM165" s="22"/>
      <c r="BN165" s="24"/>
      <c r="BO165" s="24"/>
    </row>
    <row r="166" spans="1:67" ht="15.5">
      <c r="A166" s="25" t="str">
        <f t="shared" si="0"/>
        <v/>
      </c>
      <c r="B166" s="98"/>
      <c r="C166" s="25"/>
      <c r="D166" s="90"/>
      <c r="E166" s="90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36"/>
      <c r="S166" s="91"/>
      <c r="T166" s="36"/>
      <c r="U166" s="82"/>
      <c r="V166" s="25"/>
      <c r="W166" s="58"/>
      <c r="X166" s="34"/>
      <c r="Y166" s="34"/>
      <c r="Z166" s="36"/>
      <c r="AA166" s="34"/>
      <c r="AB166" s="35"/>
      <c r="AC166" s="25"/>
      <c r="AD166" s="25"/>
      <c r="AE166" s="44"/>
      <c r="AF166" s="94"/>
      <c r="AG166" s="25"/>
      <c r="AH166" s="25"/>
      <c r="AI166" s="25"/>
      <c r="AJ166" s="45" t="str">
        <f t="array" ref="AJ166">IFERROR(INDEX('[1]Master Price'!$E:$E,MATCH(D166,'[1]Master Price'!$B:$B,0)),"0")</f>
        <v>0</v>
      </c>
      <c r="AK166" s="45">
        <f t="shared" si="29"/>
        <v>0</v>
      </c>
      <c r="AL166" s="46" t="str">
        <f t="shared" si="37"/>
        <v>0-day</v>
      </c>
      <c r="AM166" s="46" t="str">
        <f t="shared" si="8"/>
        <v>0-day</v>
      </c>
      <c r="AN166" s="46" t="str">
        <f t="shared" si="38"/>
        <v>0-day</v>
      </c>
      <c r="AO166" s="46" t="str">
        <f t="shared" si="10"/>
        <v>0-day</v>
      </c>
      <c r="AP166" s="46" t="str">
        <f t="shared" si="11"/>
        <v>0-day</v>
      </c>
      <c r="AQ166" s="46" t="str">
        <f t="shared" si="12"/>
        <v>0-day</v>
      </c>
      <c r="AR166" s="17"/>
      <c r="AS166" s="47" t="str">
        <f t="shared" si="13"/>
        <v/>
      </c>
      <c r="AT166" s="35">
        <f t="shared" si="30"/>
        <v>0</v>
      </c>
      <c r="AU166" s="48" t="e">
        <f t="shared" ca="1" si="31"/>
        <v>#NAME?</v>
      </c>
      <c r="AV166" s="48" t="e">
        <f t="shared" ca="1" si="32"/>
        <v>#NAME?</v>
      </c>
      <c r="AW166" s="49" t="e">
        <f t="shared" ca="1" si="33"/>
        <v>#NAME?</v>
      </c>
      <c r="AX166" s="48" t="e">
        <f t="shared" ca="1" si="34"/>
        <v>#NAME?</v>
      </c>
      <c r="AY166" s="49" t="str">
        <f t="shared" si="35"/>
        <v/>
      </c>
      <c r="AZ166" s="50" t="e">
        <f t="shared" ca="1" si="36"/>
        <v>#NAME?</v>
      </c>
      <c r="BA166" s="51" t="e">
        <f t="shared" ca="1" si="20"/>
        <v>#NAME?</v>
      </c>
      <c r="BB166" s="52" t="e">
        <f t="shared" ca="1" si="21"/>
        <v>#NAME?</v>
      </c>
      <c r="BC166" s="51" t="e">
        <f t="shared" ca="1" si="22"/>
        <v>#NAME?</v>
      </c>
      <c r="BD166" s="54" t="e">
        <f t="shared" ca="1" si="23"/>
        <v>#NAME?</v>
      </c>
      <c r="BE166" s="48" t="e">
        <f t="shared" ca="1" si="24"/>
        <v>#NAME?</v>
      </c>
      <c r="BF166" s="50" t="e">
        <f t="shared" ca="1" si="25"/>
        <v>#NAME?</v>
      </c>
      <c r="BG166" s="56" t="e">
        <f t="shared" ca="1" si="26"/>
        <v>#NAME?</v>
      </c>
      <c r="BH166" s="22"/>
      <c r="BI166" s="22"/>
      <c r="BJ166" s="22"/>
      <c r="BK166" s="22"/>
      <c r="BL166" s="22"/>
      <c r="BM166" s="22"/>
      <c r="BN166" s="24"/>
      <c r="BO166" s="24"/>
    </row>
    <row r="167" spans="1:67" ht="15.5">
      <c r="A167" s="25" t="str">
        <f t="shared" si="0"/>
        <v/>
      </c>
      <c r="B167" s="98"/>
      <c r="C167" s="25"/>
      <c r="D167" s="90"/>
      <c r="E167" s="90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36"/>
      <c r="S167" s="91"/>
      <c r="T167" s="36"/>
      <c r="U167" s="82"/>
      <c r="V167" s="25"/>
      <c r="W167" s="58"/>
      <c r="X167" s="34"/>
      <c r="Y167" s="34"/>
      <c r="Z167" s="36"/>
      <c r="AA167" s="34"/>
      <c r="AB167" s="35"/>
      <c r="AC167" s="25"/>
      <c r="AD167" s="25"/>
      <c r="AE167" s="44"/>
      <c r="AF167" s="94"/>
      <c r="AG167" s="25"/>
      <c r="AH167" s="25"/>
      <c r="AI167" s="25"/>
      <c r="AJ167" s="45" t="str">
        <f t="array" ref="AJ167">IFERROR(INDEX('[1]Master Price'!$E:$E,MATCH(D167,'[1]Master Price'!$B:$B,0)),"0")</f>
        <v>0</v>
      </c>
      <c r="AK167" s="45">
        <f t="shared" si="29"/>
        <v>0</v>
      </c>
      <c r="AL167" s="46" t="str">
        <f t="shared" si="37"/>
        <v>0-day</v>
      </c>
      <c r="AM167" s="46" t="str">
        <f t="shared" si="8"/>
        <v>0-day</v>
      </c>
      <c r="AN167" s="46" t="str">
        <f t="shared" si="38"/>
        <v>0-day</v>
      </c>
      <c r="AO167" s="46" t="str">
        <f t="shared" si="10"/>
        <v>0-day</v>
      </c>
      <c r="AP167" s="46" t="str">
        <f t="shared" si="11"/>
        <v>0-day</v>
      </c>
      <c r="AQ167" s="46" t="str">
        <f t="shared" si="12"/>
        <v>0-day</v>
      </c>
      <c r="AR167" s="17"/>
      <c r="AS167" s="47" t="str">
        <f t="shared" si="13"/>
        <v/>
      </c>
      <c r="AT167" s="35">
        <f t="shared" si="30"/>
        <v>0</v>
      </c>
      <c r="AU167" s="48" t="e">
        <f t="shared" ca="1" si="31"/>
        <v>#NAME?</v>
      </c>
      <c r="AV167" s="48" t="e">
        <f t="shared" ca="1" si="32"/>
        <v>#NAME?</v>
      </c>
      <c r="AW167" s="49" t="e">
        <f t="shared" ca="1" si="33"/>
        <v>#NAME?</v>
      </c>
      <c r="AX167" s="48" t="e">
        <f t="shared" ca="1" si="34"/>
        <v>#NAME?</v>
      </c>
      <c r="AY167" s="49" t="str">
        <f t="shared" si="35"/>
        <v/>
      </c>
      <c r="AZ167" s="50" t="e">
        <f t="shared" ca="1" si="36"/>
        <v>#NAME?</v>
      </c>
      <c r="BA167" s="51" t="e">
        <f t="shared" ca="1" si="20"/>
        <v>#NAME?</v>
      </c>
      <c r="BB167" s="52" t="e">
        <f t="shared" ca="1" si="21"/>
        <v>#NAME?</v>
      </c>
      <c r="BC167" s="51" t="e">
        <f t="shared" ca="1" si="22"/>
        <v>#NAME?</v>
      </c>
      <c r="BD167" s="54" t="e">
        <f t="shared" ca="1" si="23"/>
        <v>#NAME?</v>
      </c>
      <c r="BE167" s="48" t="e">
        <f t="shared" ca="1" si="24"/>
        <v>#NAME?</v>
      </c>
      <c r="BF167" s="50" t="e">
        <f t="shared" ca="1" si="25"/>
        <v>#NAME?</v>
      </c>
      <c r="BG167" s="56" t="e">
        <f t="shared" ca="1" si="26"/>
        <v>#NAME?</v>
      </c>
      <c r="BH167" s="22"/>
      <c r="BI167" s="22"/>
      <c r="BJ167" s="22"/>
      <c r="BK167" s="22"/>
      <c r="BL167" s="22"/>
      <c r="BM167" s="22"/>
      <c r="BN167" s="24"/>
      <c r="BO167" s="24"/>
    </row>
    <row r="168" spans="1:67" ht="15.5">
      <c r="A168" s="25" t="str">
        <f t="shared" si="0"/>
        <v/>
      </c>
      <c r="B168" s="98"/>
      <c r="C168" s="25"/>
      <c r="D168" s="90"/>
      <c r="E168" s="90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36"/>
      <c r="S168" s="91"/>
      <c r="T168" s="36"/>
      <c r="U168" s="82"/>
      <c r="V168" s="25"/>
      <c r="W168" s="58"/>
      <c r="X168" s="34"/>
      <c r="Y168" s="34"/>
      <c r="Z168" s="36"/>
      <c r="AA168" s="34"/>
      <c r="AB168" s="35"/>
      <c r="AC168" s="25"/>
      <c r="AD168" s="25"/>
      <c r="AE168" s="44"/>
      <c r="AF168" s="94"/>
      <c r="AG168" s="25"/>
      <c r="AH168" s="25"/>
      <c r="AI168" s="25"/>
      <c r="AJ168" s="45" t="str">
        <f t="array" ref="AJ168">IFERROR(INDEX('[1]Master Price'!$E:$E,MATCH(D168,'[1]Master Price'!$B:$B,0)),"0")</f>
        <v>0</v>
      </c>
      <c r="AK168" s="45">
        <f t="shared" si="29"/>
        <v>0</v>
      </c>
      <c r="AL168" s="46" t="str">
        <f t="shared" si="37"/>
        <v>0-day</v>
      </c>
      <c r="AM168" s="46" t="str">
        <f t="shared" si="8"/>
        <v>0-day</v>
      </c>
      <c r="AN168" s="46" t="str">
        <f t="shared" si="38"/>
        <v>0-day</v>
      </c>
      <c r="AO168" s="46" t="str">
        <f t="shared" si="10"/>
        <v>0-day</v>
      </c>
      <c r="AP168" s="46" t="str">
        <f t="shared" si="11"/>
        <v>0-day</v>
      </c>
      <c r="AQ168" s="46" t="str">
        <f t="shared" si="12"/>
        <v>0-day</v>
      </c>
      <c r="AR168" s="17"/>
      <c r="AS168" s="47" t="str">
        <f t="shared" si="13"/>
        <v/>
      </c>
      <c r="AT168" s="35">
        <f t="shared" si="30"/>
        <v>0</v>
      </c>
      <c r="AU168" s="48" t="e">
        <f t="shared" ca="1" si="31"/>
        <v>#NAME?</v>
      </c>
      <c r="AV168" s="48" t="e">
        <f t="shared" ca="1" si="32"/>
        <v>#NAME?</v>
      </c>
      <c r="AW168" s="49" t="e">
        <f t="shared" ca="1" si="33"/>
        <v>#NAME?</v>
      </c>
      <c r="AX168" s="48" t="e">
        <f t="shared" ca="1" si="34"/>
        <v>#NAME?</v>
      </c>
      <c r="AY168" s="49" t="str">
        <f t="shared" si="35"/>
        <v/>
      </c>
      <c r="AZ168" s="50" t="e">
        <f t="shared" ca="1" si="36"/>
        <v>#NAME?</v>
      </c>
      <c r="BA168" s="51" t="e">
        <f t="shared" ca="1" si="20"/>
        <v>#NAME?</v>
      </c>
      <c r="BB168" s="52" t="e">
        <f t="shared" ca="1" si="21"/>
        <v>#NAME?</v>
      </c>
      <c r="BC168" s="51" t="e">
        <f t="shared" ca="1" si="22"/>
        <v>#NAME?</v>
      </c>
      <c r="BD168" s="54" t="e">
        <f t="shared" ca="1" si="23"/>
        <v>#NAME?</v>
      </c>
      <c r="BE168" s="48" t="e">
        <f t="shared" ca="1" si="24"/>
        <v>#NAME?</v>
      </c>
      <c r="BF168" s="50" t="e">
        <f t="shared" ca="1" si="25"/>
        <v>#NAME?</v>
      </c>
      <c r="BG168" s="56" t="e">
        <f t="shared" ca="1" si="26"/>
        <v>#NAME?</v>
      </c>
      <c r="BH168" s="22"/>
      <c r="BI168" s="22"/>
      <c r="BJ168" s="22"/>
      <c r="BK168" s="22"/>
      <c r="BL168" s="22"/>
      <c r="BM168" s="22"/>
      <c r="BN168" s="24"/>
      <c r="BO168" s="24"/>
    </row>
    <row r="169" spans="1:67" ht="15.5">
      <c r="A169" s="25" t="str">
        <f t="shared" si="0"/>
        <v/>
      </c>
      <c r="B169" s="98"/>
      <c r="C169" s="25"/>
      <c r="D169" s="90"/>
      <c r="E169" s="90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36"/>
      <c r="S169" s="91"/>
      <c r="T169" s="36"/>
      <c r="U169" s="82"/>
      <c r="V169" s="25"/>
      <c r="W169" s="58"/>
      <c r="X169" s="34"/>
      <c r="Y169" s="34"/>
      <c r="Z169" s="36"/>
      <c r="AA169" s="34"/>
      <c r="AB169" s="35"/>
      <c r="AC169" s="25"/>
      <c r="AD169" s="25"/>
      <c r="AE169" s="44"/>
      <c r="AF169" s="94"/>
      <c r="AG169" s="25"/>
      <c r="AH169" s="25"/>
      <c r="AI169" s="25"/>
      <c r="AJ169" s="45" t="str">
        <f t="array" ref="AJ169">IFERROR(INDEX('[1]Master Price'!$E:$E,MATCH(D169,'[1]Master Price'!$B:$B,0)),"0")</f>
        <v>0</v>
      </c>
      <c r="AK169" s="45">
        <f t="shared" si="29"/>
        <v>0</v>
      </c>
      <c r="AL169" s="46" t="str">
        <f t="shared" si="37"/>
        <v>0-day</v>
      </c>
      <c r="AM169" s="46" t="str">
        <f t="shared" si="8"/>
        <v>0-day</v>
      </c>
      <c r="AN169" s="46" t="str">
        <f t="shared" si="38"/>
        <v>0-day</v>
      </c>
      <c r="AO169" s="46" t="str">
        <f t="shared" si="10"/>
        <v>0-day</v>
      </c>
      <c r="AP169" s="46" t="str">
        <f t="shared" si="11"/>
        <v>0-day</v>
      </c>
      <c r="AQ169" s="46" t="str">
        <f t="shared" si="12"/>
        <v>0-day</v>
      </c>
      <c r="AR169" s="17"/>
      <c r="AS169" s="47" t="str">
        <f t="shared" si="13"/>
        <v/>
      </c>
      <c r="AT169" s="35">
        <f t="shared" si="30"/>
        <v>0</v>
      </c>
      <c r="AU169" s="48" t="e">
        <f t="shared" ca="1" si="31"/>
        <v>#NAME?</v>
      </c>
      <c r="AV169" s="48" t="e">
        <f t="shared" ca="1" si="32"/>
        <v>#NAME?</v>
      </c>
      <c r="AW169" s="49" t="e">
        <f t="shared" ca="1" si="33"/>
        <v>#NAME?</v>
      </c>
      <c r="AX169" s="48" t="e">
        <f t="shared" ca="1" si="34"/>
        <v>#NAME?</v>
      </c>
      <c r="AY169" s="49" t="str">
        <f t="shared" si="35"/>
        <v/>
      </c>
      <c r="AZ169" s="50" t="e">
        <f t="shared" ca="1" si="36"/>
        <v>#NAME?</v>
      </c>
      <c r="BA169" s="51" t="e">
        <f t="shared" ca="1" si="20"/>
        <v>#NAME?</v>
      </c>
      <c r="BB169" s="52" t="e">
        <f t="shared" ca="1" si="21"/>
        <v>#NAME?</v>
      </c>
      <c r="BC169" s="51" t="e">
        <f t="shared" ca="1" si="22"/>
        <v>#NAME?</v>
      </c>
      <c r="BD169" s="54" t="e">
        <f t="shared" ca="1" si="23"/>
        <v>#NAME?</v>
      </c>
      <c r="BE169" s="48" t="e">
        <f t="shared" ca="1" si="24"/>
        <v>#NAME?</v>
      </c>
      <c r="BF169" s="50" t="e">
        <f t="shared" ca="1" si="25"/>
        <v>#NAME?</v>
      </c>
      <c r="BG169" s="56" t="e">
        <f t="shared" ca="1" si="26"/>
        <v>#NAME?</v>
      </c>
      <c r="BH169" s="22"/>
      <c r="BI169" s="22"/>
      <c r="BJ169" s="22"/>
      <c r="BK169" s="22"/>
      <c r="BL169" s="22"/>
      <c r="BM169" s="22"/>
      <c r="BN169" s="24"/>
      <c r="BO169" s="24"/>
    </row>
    <row r="170" spans="1:67" ht="15.5">
      <c r="A170" s="25" t="str">
        <f t="shared" si="0"/>
        <v/>
      </c>
      <c r="B170" s="89"/>
      <c r="C170" s="25"/>
      <c r="D170" s="90"/>
      <c r="E170" s="90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36"/>
      <c r="S170" s="91"/>
      <c r="T170" s="36"/>
      <c r="U170" s="82"/>
      <c r="V170" s="25"/>
      <c r="W170" s="58"/>
      <c r="X170" s="34"/>
      <c r="Y170" s="34"/>
      <c r="Z170" s="36"/>
      <c r="AA170" s="34"/>
      <c r="AB170" s="35"/>
      <c r="AC170" s="25"/>
      <c r="AD170" s="25"/>
      <c r="AE170" s="44"/>
      <c r="AF170" s="94"/>
      <c r="AG170" s="25"/>
      <c r="AH170" s="25"/>
      <c r="AI170" s="25"/>
      <c r="AJ170" s="45" t="str">
        <f t="array" ref="AJ170">IFERROR(INDEX('[1]Master Price'!$E:$E,MATCH(D170,'[1]Master Price'!$B:$B,0)),"0")</f>
        <v>0</v>
      </c>
      <c r="AK170" s="45">
        <f t="shared" si="29"/>
        <v>0</v>
      </c>
      <c r="AL170" s="46" t="str">
        <f t="shared" si="37"/>
        <v>0-day</v>
      </c>
      <c r="AM170" s="46" t="str">
        <f t="shared" si="8"/>
        <v>0-day</v>
      </c>
      <c r="AN170" s="46" t="str">
        <f t="shared" si="38"/>
        <v>0-day</v>
      </c>
      <c r="AO170" s="46" t="str">
        <f t="shared" si="10"/>
        <v>0-day</v>
      </c>
      <c r="AP170" s="46" t="str">
        <f t="shared" si="11"/>
        <v>0-day</v>
      </c>
      <c r="AQ170" s="46" t="str">
        <f t="shared" si="12"/>
        <v>0-day</v>
      </c>
      <c r="AR170" s="17"/>
      <c r="AS170" s="47" t="str">
        <f t="shared" si="13"/>
        <v/>
      </c>
      <c r="AT170" s="35">
        <f t="shared" si="30"/>
        <v>0</v>
      </c>
      <c r="AU170" s="48" t="e">
        <f t="shared" ca="1" si="31"/>
        <v>#NAME?</v>
      </c>
      <c r="AV170" s="48" t="e">
        <f t="shared" ca="1" si="32"/>
        <v>#NAME?</v>
      </c>
      <c r="AW170" s="49" t="e">
        <f t="shared" ca="1" si="33"/>
        <v>#NAME?</v>
      </c>
      <c r="AX170" s="48" t="e">
        <f t="shared" ca="1" si="34"/>
        <v>#NAME?</v>
      </c>
      <c r="AY170" s="49" t="str">
        <f t="shared" si="35"/>
        <v/>
      </c>
      <c r="AZ170" s="50" t="e">
        <f t="shared" ca="1" si="36"/>
        <v>#NAME?</v>
      </c>
      <c r="BA170" s="51" t="e">
        <f t="shared" ca="1" si="20"/>
        <v>#NAME?</v>
      </c>
      <c r="BB170" s="52" t="e">
        <f t="shared" ca="1" si="21"/>
        <v>#NAME?</v>
      </c>
      <c r="BC170" s="51" t="e">
        <f t="shared" ca="1" si="22"/>
        <v>#NAME?</v>
      </c>
      <c r="BD170" s="54" t="e">
        <f t="shared" ca="1" si="23"/>
        <v>#NAME?</v>
      </c>
      <c r="BE170" s="48" t="e">
        <f t="shared" ca="1" si="24"/>
        <v>#NAME?</v>
      </c>
      <c r="BF170" s="50" t="e">
        <f t="shared" ca="1" si="25"/>
        <v>#NAME?</v>
      </c>
      <c r="BG170" s="56" t="e">
        <f t="shared" ca="1" si="26"/>
        <v>#NAME?</v>
      </c>
      <c r="BH170" s="22"/>
      <c r="BI170" s="22"/>
      <c r="BJ170" s="22"/>
      <c r="BK170" s="22"/>
      <c r="BL170" s="22"/>
      <c r="BM170" s="22"/>
      <c r="BN170" s="24"/>
      <c r="BO170" s="24"/>
    </row>
    <row r="171" spans="1:67" ht="15.5">
      <c r="A171" s="25" t="str">
        <f t="shared" si="0"/>
        <v/>
      </c>
      <c r="B171" s="89"/>
      <c r="C171" s="25"/>
      <c r="D171" s="90"/>
      <c r="E171" s="90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36"/>
      <c r="S171" s="91"/>
      <c r="T171" s="36"/>
      <c r="U171" s="82"/>
      <c r="V171" s="25"/>
      <c r="W171" s="58"/>
      <c r="X171" s="34"/>
      <c r="Y171" s="34"/>
      <c r="Z171" s="36"/>
      <c r="AA171" s="34"/>
      <c r="AB171" s="35"/>
      <c r="AC171" s="25"/>
      <c r="AD171" s="25"/>
      <c r="AE171" s="44"/>
      <c r="AF171" s="94"/>
      <c r="AG171" s="25"/>
      <c r="AH171" s="25"/>
      <c r="AI171" s="25"/>
      <c r="AJ171" s="45" t="str">
        <f t="array" ref="AJ171">IFERROR(INDEX('[1]Master Price'!$E:$E,MATCH(D171,'[1]Master Price'!$B:$B,0)),"0")</f>
        <v>0</v>
      </c>
      <c r="AK171" s="45">
        <f t="shared" si="29"/>
        <v>0</v>
      </c>
      <c r="AL171" s="46" t="str">
        <f t="shared" si="37"/>
        <v>0-day</v>
      </c>
      <c r="AM171" s="46" t="str">
        <f t="shared" si="8"/>
        <v>0-day</v>
      </c>
      <c r="AN171" s="46" t="str">
        <f t="shared" si="38"/>
        <v>0-day</v>
      </c>
      <c r="AO171" s="46" t="str">
        <f t="shared" si="10"/>
        <v>0-day</v>
      </c>
      <c r="AP171" s="46" t="str">
        <f t="shared" si="11"/>
        <v>0-day</v>
      </c>
      <c r="AQ171" s="46" t="str">
        <f t="shared" si="12"/>
        <v>0-day</v>
      </c>
      <c r="AR171" s="17"/>
      <c r="AS171" s="47" t="str">
        <f t="shared" si="13"/>
        <v/>
      </c>
      <c r="AT171" s="35">
        <f t="shared" si="30"/>
        <v>0</v>
      </c>
      <c r="AU171" s="48" t="e">
        <f t="shared" ca="1" si="31"/>
        <v>#NAME?</v>
      </c>
      <c r="AV171" s="48" t="e">
        <f t="shared" ca="1" si="32"/>
        <v>#NAME?</v>
      </c>
      <c r="AW171" s="49" t="e">
        <f t="shared" ca="1" si="33"/>
        <v>#NAME?</v>
      </c>
      <c r="AX171" s="48" t="e">
        <f t="shared" ca="1" si="34"/>
        <v>#NAME?</v>
      </c>
      <c r="AY171" s="49" t="str">
        <f t="shared" si="35"/>
        <v/>
      </c>
      <c r="AZ171" s="50" t="e">
        <f t="shared" ca="1" si="36"/>
        <v>#NAME?</v>
      </c>
      <c r="BA171" s="51" t="e">
        <f t="shared" ca="1" si="20"/>
        <v>#NAME?</v>
      </c>
      <c r="BB171" s="52" t="e">
        <f t="shared" ca="1" si="21"/>
        <v>#NAME?</v>
      </c>
      <c r="BC171" s="51" t="e">
        <f t="shared" ca="1" si="22"/>
        <v>#NAME?</v>
      </c>
      <c r="BD171" s="54" t="e">
        <f t="shared" ca="1" si="23"/>
        <v>#NAME?</v>
      </c>
      <c r="BE171" s="48" t="e">
        <f t="shared" ca="1" si="24"/>
        <v>#NAME?</v>
      </c>
      <c r="BF171" s="50" t="e">
        <f t="shared" ca="1" si="25"/>
        <v>#NAME?</v>
      </c>
      <c r="BG171" s="56" t="e">
        <f t="shared" ca="1" si="26"/>
        <v>#NAME?</v>
      </c>
      <c r="BH171" s="22"/>
      <c r="BI171" s="22"/>
      <c r="BJ171" s="22"/>
      <c r="BK171" s="22"/>
      <c r="BL171" s="22"/>
      <c r="BM171" s="22"/>
      <c r="BN171" s="24"/>
      <c r="BO171" s="24"/>
    </row>
    <row r="172" spans="1:67" ht="15.5">
      <c r="A172" s="25" t="str">
        <f t="shared" si="0"/>
        <v/>
      </c>
      <c r="B172" s="89"/>
      <c r="C172" s="25"/>
      <c r="D172" s="90"/>
      <c r="E172" s="90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36"/>
      <c r="S172" s="91"/>
      <c r="T172" s="36"/>
      <c r="U172" s="82"/>
      <c r="V172" s="25"/>
      <c r="W172" s="58"/>
      <c r="X172" s="34"/>
      <c r="Y172" s="34"/>
      <c r="Z172" s="36"/>
      <c r="AA172" s="34"/>
      <c r="AB172" s="35"/>
      <c r="AC172" s="25"/>
      <c r="AD172" s="25"/>
      <c r="AE172" s="44"/>
      <c r="AF172" s="94"/>
      <c r="AG172" s="25"/>
      <c r="AH172" s="25"/>
      <c r="AI172" s="25"/>
      <c r="AJ172" s="45" t="str">
        <f t="array" ref="AJ172">IFERROR(INDEX('[1]Master Price'!$E:$E,MATCH(D172,'[1]Master Price'!$B:$B,0)),"0")</f>
        <v>0</v>
      </c>
      <c r="AK172" s="45">
        <f t="shared" si="29"/>
        <v>0</v>
      </c>
      <c r="AL172" s="46" t="str">
        <f t="shared" si="37"/>
        <v>0-day</v>
      </c>
      <c r="AM172" s="46" t="str">
        <f t="shared" si="8"/>
        <v>0-day</v>
      </c>
      <c r="AN172" s="46" t="str">
        <f t="shared" si="38"/>
        <v>0-day</v>
      </c>
      <c r="AO172" s="46" t="str">
        <f t="shared" si="10"/>
        <v>0-day</v>
      </c>
      <c r="AP172" s="46" t="str">
        <f t="shared" si="11"/>
        <v>0-day</v>
      </c>
      <c r="AQ172" s="46" t="str">
        <f t="shared" si="12"/>
        <v>0-day</v>
      </c>
      <c r="AR172" s="17"/>
      <c r="AS172" s="47" t="str">
        <f t="shared" si="13"/>
        <v/>
      </c>
      <c r="AT172" s="35">
        <f t="shared" si="30"/>
        <v>0</v>
      </c>
      <c r="AU172" s="48" t="e">
        <f t="shared" ca="1" si="31"/>
        <v>#NAME?</v>
      </c>
      <c r="AV172" s="48" t="e">
        <f t="shared" ca="1" si="32"/>
        <v>#NAME?</v>
      </c>
      <c r="AW172" s="49" t="e">
        <f t="shared" ca="1" si="33"/>
        <v>#NAME?</v>
      </c>
      <c r="AX172" s="48" t="e">
        <f t="shared" ca="1" si="34"/>
        <v>#NAME?</v>
      </c>
      <c r="AY172" s="49" t="str">
        <f t="shared" si="35"/>
        <v/>
      </c>
      <c r="AZ172" s="50" t="e">
        <f t="shared" ca="1" si="36"/>
        <v>#NAME?</v>
      </c>
      <c r="BA172" s="51" t="e">
        <f t="shared" ca="1" si="20"/>
        <v>#NAME?</v>
      </c>
      <c r="BB172" s="52" t="e">
        <f t="shared" ca="1" si="21"/>
        <v>#NAME?</v>
      </c>
      <c r="BC172" s="51" t="e">
        <f t="shared" ca="1" si="22"/>
        <v>#NAME?</v>
      </c>
      <c r="BD172" s="54" t="e">
        <f t="shared" ca="1" si="23"/>
        <v>#NAME?</v>
      </c>
      <c r="BE172" s="48" t="e">
        <f t="shared" ca="1" si="24"/>
        <v>#NAME?</v>
      </c>
      <c r="BF172" s="50" t="e">
        <f t="shared" ca="1" si="25"/>
        <v>#NAME?</v>
      </c>
      <c r="BG172" s="56" t="e">
        <f t="shared" ca="1" si="26"/>
        <v>#NAME?</v>
      </c>
      <c r="BH172" s="22"/>
      <c r="BI172" s="22"/>
      <c r="BJ172" s="22"/>
      <c r="BK172" s="22"/>
      <c r="BL172" s="22"/>
      <c r="BM172" s="22"/>
      <c r="BN172" s="24"/>
      <c r="BO172" s="24"/>
    </row>
    <row r="173" spans="1:67" ht="15.5">
      <c r="A173" s="25" t="str">
        <f t="shared" si="0"/>
        <v/>
      </c>
      <c r="B173" s="89"/>
      <c r="C173" s="25"/>
      <c r="D173" s="90"/>
      <c r="E173" s="90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36"/>
      <c r="S173" s="91"/>
      <c r="T173" s="36"/>
      <c r="U173" s="82"/>
      <c r="V173" s="25"/>
      <c r="W173" s="58"/>
      <c r="X173" s="34"/>
      <c r="Y173" s="34"/>
      <c r="Z173" s="36"/>
      <c r="AA173" s="34"/>
      <c r="AB173" s="35"/>
      <c r="AC173" s="25"/>
      <c r="AD173" s="25"/>
      <c r="AE173" s="44"/>
      <c r="AF173" s="94"/>
      <c r="AG173" s="25"/>
      <c r="AH173" s="25"/>
      <c r="AI173" s="25"/>
      <c r="AJ173" s="45" t="str">
        <f t="array" ref="AJ173">IFERROR(INDEX('[1]Master Price'!$E:$E,MATCH(D173,'[1]Master Price'!$B:$B,0)),"0")</f>
        <v>0</v>
      </c>
      <c r="AK173" s="45">
        <f t="shared" si="29"/>
        <v>0</v>
      </c>
      <c r="AL173" s="46" t="str">
        <f t="shared" si="37"/>
        <v>0-day</v>
      </c>
      <c r="AM173" s="46" t="str">
        <f t="shared" si="8"/>
        <v>0-day</v>
      </c>
      <c r="AN173" s="46" t="str">
        <f t="shared" si="38"/>
        <v>0-day</v>
      </c>
      <c r="AO173" s="46" t="str">
        <f t="shared" si="10"/>
        <v>0-day</v>
      </c>
      <c r="AP173" s="46" t="str">
        <f t="shared" si="11"/>
        <v>0-day</v>
      </c>
      <c r="AQ173" s="46" t="str">
        <f t="shared" si="12"/>
        <v>0-day</v>
      </c>
      <c r="AR173" s="17"/>
      <c r="AS173" s="47" t="str">
        <f t="shared" si="13"/>
        <v/>
      </c>
      <c r="AT173" s="35">
        <f t="shared" si="30"/>
        <v>0</v>
      </c>
      <c r="AU173" s="48" t="e">
        <f t="shared" ca="1" si="31"/>
        <v>#NAME?</v>
      </c>
      <c r="AV173" s="48" t="e">
        <f t="shared" ca="1" si="32"/>
        <v>#NAME?</v>
      </c>
      <c r="AW173" s="49" t="e">
        <f t="shared" ca="1" si="33"/>
        <v>#NAME?</v>
      </c>
      <c r="AX173" s="48" t="e">
        <f t="shared" ca="1" si="34"/>
        <v>#NAME?</v>
      </c>
      <c r="AY173" s="49" t="str">
        <f t="shared" si="35"/>
        <v/>
      </c>
      <c r="AZ173" s="50" t="e">
        <f t="shared" ca="1" si="36"/>
        <v>#NAME?</v>
      </c>
      <c r="BA173" s="51" t="e">
        <f t="shared" ca="1" si="20"/>
        <v>#NAME?</v>
      </c>
      <c r="BB173" s="52" t="e">
        <f t="shared" ca="1" si="21"/>
        <v>#NAME?</v>
      </c>
      <c r="BC173" s="51" t="e">
        <f t="shared" ca="1" si="22"/>
        <v>#NAME?</v>
      </c>
      <c r="BD173" s="54" t="e">
        <f t="shared" ca="1" si="23"/>
        <v>#NAME?</v>
      </c>
      <c r="BE173" s="48" t="e">
        <f t="shared" ca="1" si="24"/>
        <v>#NAME?</v>
      </c>
      <c r="BF173" s="50" t="e">
        <f t="shared" ca="1" si="25"/>
        <v>#NAME?</v>
      </c>
      <c r="BG173" s="56" t="e">
        <f t="shared" ca="1" si="26"/>
        <v>#NAME?</v>
      </c>
      <c r="BH173" s="22"/>
      <c r="BI173" s="22"/>
      <c r="BJ173" s="22"/>
      <c r="BK173" s="22"/>
      <c r="BL173" s="22"/>
      <c r="BM173" s="22"/>
      <c r="BN173" s="24"/>
      <c r="BO173" s="24"/>
    </row>
    <row r="174" spans="1:67" ht="15.5">
      <c r="A174" s="25" t="str">
        <f t="shared" si="0"/>
        <v/>
      </c>
      <c r="B174" s="89"/>
      <c r="C174" s="25"/>
      <c r="D174" s="90"/>
      <c r="E174" s="90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36"/>
      <c r="S174" s="91"/>
      <c r="T174" s="36"/>
      <c r="U174" s="82"/>
      <c r="V174" s="25"/>
      <c r="W174" s="58"/>
      <c r="X174" s="34"/>
      <c r="Y174" s="34"/>
      <c r="Z174" s="36"/>
      <c r="AA174" s="34"/>
      <c r="AB174" s="35"/>
      <c r="AC174" s="25"/>
      <c r="AD174" s="25"/>
      <c r="AE174" s="44"/>
      <c r="AF174" s="94"/>
      <c r="AG174" s="25"/>
      <c r="AH174" s="25"/>
      <c r="AI174" s="25"/>
      <c r="AJ174" s="45" t="str">
        <f t="array" ref="AJ174">IFERROR(INDEX('[1]Master Price'!$E:$E,MATCH(D174,'[1]Master Price'!$B:$B,0)),"0")</f>
        <v>0</v>
      </c>
      <c r="AK174" s="45">
        <f t="shared" si="29"/>
        <v>0</v>
      </c>
      <c r="AL174" s="46" t="str">
        <f t="shared" si="37"/>
        <v>0-day</v>
      </c>
      <c r="AM174" s="46" t="str">
        <f t="shared" si="8"/>
        <v>0-day</v>
      </c>
      <c r="AN174" s="46" t="str">
        <f t="shared" si="38"/>
        <v>0-day</v>
      </c>
      <c r="AO174" s="46" t="str">
        <f t="shared" si="10"/>
        <v>0-day</v>
      </c>
      <c r="AP174" s="46" t="str">
        <f t="shared" si="11"/>
        <v>0-day</v>
      </c>
      <c r="AQ174" s="46" t="str">
        <f t="shared" si="12"/>
        <v>0-day</v>
      </c>
      <c r="AR174" s="17"/>
      <c r="AS174" s="47" t="str">
        <f t="shared" si="13"/>
        <v/>
      </c>
      <c r="AT174" s="35">
        <f t="shared" si="30"/>
        <v>0</v>
      </c>
      <c r="AU174" s="48" t="e">
        <f t="shared" ca="1" si="31"/>
        <v>#NAME?</v>
      </c>
      <c r="AV174" s="48" t="e">
        <f t="shared" ca="1" si="32"/>
        <v>#NAME?</v>
      </c>
      <c r="AW174" s="49" t="e">
        <f t="shared" ca="1" si="33"/>
        <v>#NAME?</v>
      </c>
      <c r="AX174" s="48" t="e">
        <f t="shared" ca="1" si="34"/>
        <v>#NAME?</v>
      </c>
      <c r="AY174" s="49" t="str">
        <f t="shared" si="35"/>
        <v/>
      </c>
      <c r="AZ174" s="50" t="e">
        <f t="shared" ca="1" si="36"/>
        <v>#NAME?</v>
      </c>
      <c r="BA174" s="51" t="e">
        <f t="shared" ca="1" si="20"/>
        <v>#NAME?</v>
      </c>
      <c r="BB174" s="52" t="e">
        <f t="shared" ca="1" si="21"/>
        <v>#NAME?</v>
      </c>
      <c r="BC174" s="51" t="e">
        <f t="shared" ca="1" si="22"/>
        <v>#NAME?</v>
      </c>
      <c r="BD174" s="54" t="e">
        <f t="shared" ca="1" si="23"/>
        <v>#NAME?</v>
      </c>
      <c r="BE174" s="48" t="e">
        <f t="shared" ca="1" si="24"/>
        <v>#NAME?</v>
      </c>
      <c r="BF174" s="50" t="e">
        <f t="shared" ca="1" si="25"/>
        <v>#NAME?</v>
      </c>
      <c r="BG174" s="56" t="e">
        <f t="shared" ca="1" si="26"/>
        <v>#NAME?</v>
      </c>
      <c r="BH174" s="22"/>
      <c r="BI174" s="22"/>
      <c r="BJ174" s="22"/>
      <c r="BK174" s="22"/>
      <c r="BL174" s="22"/>
      <c r="BM174" s="22"/>
      <c r="BN174" s="24"/>
      <c r="BO174" s="24"/>
    </row>
    <row r="175" spans="1:67" ht="15.5">
      <c r="A175" s="25" t="str">
        <f t="shared" si="0"/>
        <v/>
      </c>
      <c r="B175" s="89"/>
      <c r="C175" s="25"/>
      <c r="D175" s="90"/>
      <c r="E175" s="90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36"/>
      <c r="S175" s="91"/>
      <c r="T175" s="36"/>
      <c r="U175" s="82"/>
      <c r="V175" s="25"/>
      <c r="W175" s="58"/>
      <c r="X175" s="34"/>
      <c r="Y175" s="34"/>
      <c r="Z175" s="36"/>
      <c r="AA175" s="34"/>
      <c r="AB175" s="35"/>
      <c r="AC175" s="25"/>
      <c r="AD175" s="25"/>
      <c r="AE175" s="44"/>
      <c r="AF175" s="94"/>
      <c r="AG175" s="25"/>
      <c r="AH175" s="25"/>
      <c r="AI175" s="25"/>
      <c r="AJ175" s="45" t="str">
        <f t="array" ref="AJ175">IFERROR(INDEX('[1]Master Price'!$E:$E,MATCH(D175,'[1]Master Price'!$B:$B,0)),"0")</f>
        <v>0</v>
      </c>
      <c r="AK175" s="45">
        <f t="shared" si="29"/>
        <v>0</v>
      </c>
      <c r="AL175" s="46" t="str">
        <f t="shared" si="37"/>
        <v>0-day</v>
      </c>
      <c r="AM175" s="46" t="str">
        <f t="shared" si="8"/>
        <v>0-day</v>
      </c>
      <c r="AN175" s="46" t="str">
        <f t="shared" si="38"/>
        <v>0-day</v>
      </c>
      <c r="AO175" s="46" t="str">
        <f t="shared" si="10"/>
        <v>0-day</v>
      </c>
      <c r="AP175" s="46" t="str">
        <f t="shared" si="11"/>
        <v>0-day</v>
      </c>
      <c r="AQ175" s="46" t="str">
        <f t="shared" si="12"/>
        <v>0-day</v>
      </c>
      <c r="AR175" s="17"/>
      <c r="AS175" s="47" t="str">
        <f t="shared" si="13"/>
        <v/>
      </c>
      <c r="AT175" s="35">
        <f t="shared" si="30"/>
        <v>0</v>
      </c>
      <c r="AU175" s="48" t="e">
        <f t="shared" ca="1" si="31"/>
        <v>#NAME?</v>
      </c>
      <c r="AV175" s="48" t="e">
        <f t="shared" ca="1" si="32"/>
        <v>#NAME?</v>
      </c>
      <c r="AW175" s="49" t="e">
        <f t="shared" ca="1" si="33"/>
        <v>#NAME?</v>
      </c>
      <c r="AX175" s="48" t="e">
        <f t="shared" ca="1" si="34"/>
        <v>#NAME?</v>
      </c>
      <c r="AY175" s="49" t="str">
        <f t="shared" si="35"/>
        <v/>
      </c>
      <c r="AZ175" s="50" t="e">
        <f t="shared" ca="1" si="36"/>
        <v>#NAME?</v>
      </c>
      <c r="BA175" s="51" t="e">
        <f t="shared" ca="1" si="20"/>
        <v>#NAME?</v>
      </c>
      <c r="BB175" s="52" t="e">
        <f t="shared" ca="1" si="21"/>
        <v>#NAME?</v>
      </c>
      <c r="BC175" s="51" t="e">
        <f t="shared" ca="1" si="22"/>
        <v>#NAME?</v>
      </c>
      <c r="BD175" s="54" t="e">
        <f t="shared" ca="1" si="23"/>
        <v>#NAME?</v>
      </c>
      <c r="BE175" s="48" t="e">
        <f t="shared" ca="1" si="24"/>
        <v>#NAME?</v>
      </c>
      <c r="BF175" s="50" t="e">
        <f t="shared" ca="1" si="25"/>
        <v>#NAME?</v>
      </c>
      <c r="BG175" s="56" t="e">
        <f t="shared" ca="1" si="26"/>
        <v>#NAME?</v>
      </c>
      <c r="BH175" s="22"/>
      <c r="BI175" s="22"/>
      <c r="BJ175" s="22"/>
      <c r="BK175" s="22"/>
      <c r="BL175" s="22"/>
      <c r="BM175" s="22"/>
      <c r="BN175" s="24"/>
      <c r="BO175" s="24"/>
    </row>
    <row r="176" spans="1:67" ht="15.5">
      <c r="A176" s="25" t="str">
        <f t="shared" si="0"/>
        <v/>
      </c>
      <c r="B176" s="89"/>
      <c r="C176" s="25"/>
      <c r="D176" s="90"/>
      <c r="E176" s="90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36"/>
      <c r="S176" s="91"/>
      <c r="T176" s="36"/>
      <c r="U176" s="82"/>
      <c r="V176" s="25"/>
      <c r="W176" s="58"/>
      <c r="X176" s="34"/>
      <c r="Y176" s="34"/>
      <c r="Z176" s="36"/>
      <c r="AA176" s="34"/>
      <c r="AB176" s="35"/>
      <c r="AC176" s="25"/>
      <c r="AD176" s="25"/>
      <c r="AE176" s="44"/>
      <c r="AF176" s="94"/>
      <c r="AG176" s="25"/>
      <c r="AH176" s="25"/>
      <c r="AI176" s="25"/>
      <c r="AJ176" s="45" t="str">
        <f t="array" ref="AJ176">IFERROR(INDEX('[1]Master Price'!$E:$E,MATCH(D176,'[1]Master Price'!$B:$B,0)),"0")</f>
        <v>0</v>
      </c>
      <c r="AK176" s="45">
        <f t="shared" si="29"/>
        <v>0</v>
      </c>
      <c r="AL176" s="46" t="str">
        <f t="shared" si="37"/>
        <v>0-day</v>
      </c>
      <c r="AM176" s="46" t="str">
        <f t="shared" si="8"/>
        <v>0-day</v>
      </c>
      <c r="AN176" s="46" t="str">
        <f t="shared" si="38"/>
        <v>0-day</v>
      </c>
      <c r="AO176" s="46" t="str">
        <f t="shared" si="10"/>
        <v>0-day</v>
      </c>
      <c r="AP176" s="46" t="str">
        <f t="shared" si="11"/>
        <v>0-day</v>
      </c>
      <c r="AQ176" s="46" t="str">
        <f t="shared" si="12"/>
        <v>0-day</v>
      </c>
      <c r="AR176" s="17"/>
      <c r="AS176" s="47" t="str">
        <f t="shared" si="13"/>
        <v/>
      </c>
      <c r="AT176" s="35">
        <f t="shared" si="30"/>
        <v>0</v>
      </c>
      <c r="AU176" s="48" t="e">
        <f t="shared" ca="1" si="31"/>
        <v>#NAME?</v>
      </c>
      <c r="AV176" s="48" t="e">
        <f t="shared" ca="1" si="32"/>
        <v>#NAME?</v>
      </c>
      <c r="AW176" s="49" t="e">
        <f t="shared" ca="1" si="33"/>
        <v>#NAME?</v>
      </c>
      <c r="AX176" s="48" t="e">
        <f t="shared" ca="1" si="34"/>
        <v>#NAME?</v>
      </c>
      <c r="AY176" s="49" t="str">
        <f t="shared" si="35"/>
        <v/>
      </c>
      <c r="AZ176" s="50" t="e">
        <f t="shared" ca="1" si="36"/>
        <v>#NAME?</v>
      </c>
      <c r="BA176" s="51" t="e">
        <f t="shared" ca="1" si="20"/>
        <v>#NAME?</v>
      </c>
      <c r="BB176" s="52" t="e">
        <f t="shared" ca="1" si="21"/>
        <v>#NAME?</v>
      </c>
      <c r="BC176" s="51" t="e">
        <f t="shared" ca="1" si="22"/>
        <v>#NAME?</v>
      </c>
      <c r="BD176" s="54" t="e">
        <f t="shared" ca="1" si="23"/>
        <v>#NAME?</v>
      </c>
      <c r="BE176" s="48" t="e">
        <f t="shared" ca="1" si="24"/>
        <v>#NAME?</v>
      </c>
      <c r="BF176" s="50" t="e">
        <f t="shared" ca="1" si="25"/>
        <v>#NAME?</v>
      </c>
      <c r="BG176" s="56" t="e">
        <f t="shared" ca="1" si="26"/>
        <v>#NAME?</v>
      </c>
      <c r="BH176" s="22"/>
      <c r="BI176" s="22"/>
      <c r="BJ176" s="22"/>
      <c r="BK176" s="22"/>
      <c r="BL176" s="22"/>
      <c r="BM176" s="22"/>
      <c r="BN176" s="24"/>
      <c r="BO176" s="24"/>
    </row>
    <row r="177" spans="1:67" ht="15.5">
      <c r="A177" s="25" t="str">
        <f t="shared" si="0"/>
        <v/>
      </c>
      <c r="B177" s="89"/>
      <c r="C177" s="25"/>
      <c r="D177" s="90"/>
      <c r="E177" s="90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36"/>
      <c r="S177" s="91"/>
      <c r="T177" s="36"/>
      <c r="U177" s="82"/>
      <c r="V177" s="25"/>
      <c r="W177" s="58"/>
      <c r="X177" s="34"/>
      <c r="Y177" s="34"/>
      <c r="Z177" s="36"/>
      <c r="AA177" s="34"/>
      <c r="AB177" s="35"/>
      <c r="AC177" s="25"/>
      <c r="AD177" s="25"/>
      <c r="AE177" s="44"/>
      <c r="AF177" s="94"/>
      <c r="AG177" s="25"/>
      <c r="AH177" s="25"/>
      <c r="AI177" s="25"/>
      <c r="AJ177" s="45" t="str">
        <f t="array" ref="AJ177">IFERROR(INDEX('[1]Master Price'!$E:$E,MATCH(D177,'[1]Master Price'!$B:$B,0)),"0")</f>
        <v>0</v>
      </c>
      <c r="AK177" s="45">
        <f t="shared" si="29"/>
        <v>0</v>
      </c>
      <c r="AL177" s="46" t="str">
        <f t="shared" si="37"/>
        <v>0-day</v>
      </c>
      <c r="AM177" s="46" t="str">
        <f t="shared" si="8"/>
        <v>0-day</v>
      </c>
      <c r="AN177" s="46" t="str">
        <f t="shared" si="38"/>
        <v>0-day</v>
      </c>
      <c r="AO177" s="46" t="str">
        <f t="shared" si="10"/>
        <v>0-day</v>
      </c>
      <c r="AP177" s="46" t="str">
        <f t="shared" si="11"/>
        <v>0-day</v>
      </c>
      <c r="AQ177" s="46" t="str">
        <f t="shared" si="12"/>
        <v>0-day</v>
      </c>
      <c r="AR177" s="17"/>
      <c r="AS177" s="47" t="str">
        <f t="shared" si="13"/>
        <v/>
      </c>
      <c r="AT177" s="35">
        <f t="shared" si="30"/>
        <v>0</v>
      </c>
      <c r="AU177" s="48" t="e">
        <f t="shared" ca="1" si="31"/>
        <v>#NAME?</v>
      </c>
      <c r="AV177" s="48" t="e">
        <f t="shared" ca="1" si="32"/>
        <v>#NAME?</v>
      </c>
      <c r="AW177" s="49" t="e">
        <f t="shared" ca="1" si="33"/>
        <v>#NAME?</v>
      </c>
      <c r="AX177" s="48" t="e">
        <f t="shared" ca="1" si="34"/>
        <v>#NAME?</v>
      </c>
      <c r="AY177" s="49" t="str">
        <f t="shared" si="35"/>
        <v/>
      </c>
      <c r="AZ177" s="50" t="e">
        <f t="shared" ca="1" si="36"/>
        <v>#NAME?</v>
      </c>
      <c r="BA177" s="51" t="e">
        <f t="shared" ca="1" si="20"/>
        <v>#NAME?</v>
      </c>
      <c r="BB177" s="52" t="e">
        <f t="shared" ca="1" si="21"/>
        <v>#NAME?</v>
      </c>
      <c r="BC177" s="51" t="e">
        <f t="shared" ca="1" si="22"/>
        <v>#NAME?</v>
      </c>
      <c r="BD177" s="54" t="e">
        <f t="shared" ca="1" si="23"/>
        <v>#NAME?</v>
      </c>
      <c r="BE177" s="48" t="e">
        <f t="shared" ca="1" si="24"/>
        <v>#NAME?</v>
      </c>
      <c r="BF177" s="50" t="e">
        <f t="shared" ca="1" si="25"/>
        <v>#NAME?</v>
      </c>
      <c r="BG177" s="56" t="e">
        <f t="shared" ca="1" si="26"/>
        <v>#NAME?</v>
      </c>
      <c r="BH177" s="22"/>
      <c r="BI177" s="22"/>
      <c r="BJ177" s="22"/>
      <c r="BK177" s="22"/>
      <c r="BL177" s="22"/>
      <c r="BM177" s="22"/>
      <c r="BN177" s="24"/>
      <c r="BO177" s="24"/>
    </row>
    <row r="178" spans="1:67" ht="15.5">
      <c r="A178" s="25" t="str">
        <f t="shared" si="0"/>
        <v/>
      </c>
      <c r="B178" s="89"/>
      <c r="C178" s="25"/>
      <c r="D178" s="90"/>
      <c r="E178" s="90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36"/>
      <c r="S178" s="91"/>
      <c r="T178" s="36"/>
      <c r="U178" s="82"/>
      <c r="V178" s="25"/>
      <c r="W178" s="58"/>
      <c r="X178" s="34"/>
      <c r="Y178" s="34"/>
      <c r="Z178" s="36"/>
      <c r="AA178" s="34"/>
      <c r="AB178" s="35"/>
      <c r="AC178" s="25"/>
      <c r="AD178" s="25"/>
      <c r="AE178" s="44"/>
      <c r="AF178" s="94"/>
      <c r="AG178" s="25"/>
      <c r="AH178" s="25"/>
      <c r="AI178" s="25"/>
      <c r="AJ178" s="45" t="str">
        <f t="array" ref="AJ178">IFERROR(INDEX('[1]Master Price'!$E:$E,MATCH(D178,'[1]Master Price'!$B:$B,0)),"0")</f>
        <v>0</v>
      </c>
      <c r="AK178" s="45">
        <f t="shared" si="29"/>
        <v>0</v>
      </c>
      <c r="AL178" s="46" t="str">
        <f t="shared" si="37"/>
        <v>0-day</v>
      </c>
      <c r="AM178" s="46" t="str">
        <f t="shared" si="8"/>
        <v>0-day</v>
      </c>
      <c r="AN178" s="46" t="str">
        <f t="shared" si="38"/>
        <v>0-day</v>
      </c>
      <c r="AO178" s="46" t="str">
        <f t="shared" si="10"/>
        <v>0-day</v>
      </c>
      <c r="AP178" s="46" t="str">
        <f t="shared" si="11"/>
        <v>0-day</v>
      </c>
      <c r="AQ178" s="46" t="str">
        <f t="shared" si="12"/>
        <v>0-day</v>
      </c>
      <c r="AR178" s="17"/>
      <c r="AS178" s="47" t="str">
        <f t="shared" si="13"/>
        <v/>
      </c>
      <c r="AT178" s="35">
        <f t="shared" si="30"/>
        <v>0</v>
      </c>
      <c r="AU178" s="48" t="e">
        <f t="shared" ca="1" si="31"/>
        <v>#NAME?</v>
      </c>
      <c r="AV178" s="48" t="e">
        <f t="shared" ca="1" si="32"/>
        <v>#NAME?</v>
      </c>
      <c r="AW178" s="49" t="e">
        <f t="shared" ca="1" si="33"/>
        <v>#NAME?</v>
      </c>
      <c r="AX178" s="48" t="e">
        <f t="shared" ca="1" si="34"/>
        <v>#NAME?</v>
      </c>
      <c r="AY178" s="49" t="str">
        <f t="shared" si="35"/>
        <v/>
      </c>
      <c r="AZ178" s="50" t="e">
        <f t="shared" ca="1" si="36"/>
        <v>#NAME?</v>
      </c>
      <c r="BA178" s="51" t="e">
        <f t="shared" ca="1" si="20"/>
        <v>#NAME?</v>
      </c>
      <c r="BB178" s="52" t="e">
        <f t="shared" ca="1" si="21"/>
        <v>#NAME?</v>
      </c>
      <c r="BC178" s="51" t="e">
        <f t="shared" ca="1" si="22"/>
        <v>#NAME?</v>
      </c>
      <c r="BD178" s="54" t="e">
        <f t="shared" ca="1" si="23"/>
        <v>#NAME?</v>
      </c>
      <c r="BE178" s="48" t="e">
        <f t="shared" ca="1" si="24"/>
        <v>#NAME?</v>
      </c>
      <c r="BF178" s="50" t="e">
        <f t="shared" ca="1" si="25"/>
        <v>#NAME?</v>
      </c>
      <c r="BG178" s="56" t="e">
        <f t="shared" ca="1" si="26"/>
        <v>#NAME?</v>
      </c>
      <c r="BH178" s="22"/>
      <c r="BI178" s="22"/>
      <c r="BJ178" s="22"/>
      <c r="BK178" s="22"/>
      <c r="BL178" s="22"/>
      <c r="BM178" s="22"/>
      <c r="BN178" s="24"/>
      <c r="BO178" s="24"/>
    </row>
    <row r="179" spans="1:67" ht="15.5">
      <c r="A179" s="25" t="str">
        <f t="shared" si="0"/>
        <v/>
      </c>
      <c r="B179" s="89"/>
      <c r="C179" s="25"/>
      <c r="D179" s="90"/>
      <c r="E179" s="90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36"/>
      <c r="S179" s="91"/>
      <c r="T179" s="36"/>
      <c r="U179" s="82"/>
      <c r="V179" s="25"/>
      <c r="W179" s="58"/>
      <c r="X179" s="34"/>
      <c r="Y179" s="34"/>
      <c r="Z179" s="36"/>
      <c r="AA179" s="34"/>
      <c r="AB179" s="35"/>
      <c r="AC179" s="25"/>
      <c r="AD179" s="25"/>
      <c r="AE179" s="44"/>
      <c r="AF179" s="94"/>
      <c r="AG179" s="25"/>
      <c r="AH179" s="25"/>
      <c r="AI179" s="25"/>
      <c r="AJ179" s="45" t="str">
        <f t="array" ref="AJ179">IFERROR(INDEX('[1]Master Price'!$E:$E,MATCH(D179,'[1]Master Price'!$B:$B,0)),"0")</f>
        <v>0</v>
      </c>
      <c r="AK179" s="45">
        <f t="shared" si="29"/>
        <v>0</v>
      </c>
      <c r="AL179" s="46" t="str">
        <f t="shared" si="37"/>
        <v>0-day</v>
      </c>
      <c r="AM179" s="46" t="str">
        <f t="shared" si="8"/>
        <v>0-day</v>
      </c>
      <c r="AN179" s="46" t="str">
        <f t="shared" si="38"/>
        <v>0-day</v>
      </c>
      <c r="AO179" s="46" t="str">
        <f t="shared" si="10"/>
        <v>0-day</v>
      </c>
      <c r="AP179" s="46" t="str">
        <f t="shared" si="11"/>
        <v>0-day</v>
      </c>
      <c r="AQ179" s="46" t="str">
        <f t="shared" si="12"/>
        <v>0-day</v>
      </c>
      <c r="AR179" s="17"/>
      <c r="AS179" s="47" t="str">
        <f t="shared" si="13"/>
        <v/>
      </c>
      <c r="AT179" s="35">
        <f t="shared" si="30"/>
        <v>0</v>
      </c>
      <c r="AU179" s="48" t="e">
        <f t="shared" ca="1" si="31"/>
        <v>#NAME?</v>
      </c>
      <c r="AV179" s="48" t="e">
        <f t="shared" ca="1" si="32"/>
        <v>#NAME?</v>
      </c>
      <c r="AW179" s="49" t="e">
        <f t="shared" ca="1" si="33"/>
        <v>#NAME?</v>
      </c>
      <c r="AX179" s="48" t="e">
        <f t="shared" ca="1" si="34"/>
        <v>#NAME?</v>
      </c>
      <c r="AY179" s="49" t="str">
        <f t="shared" si="35"/>
        <v/>
      </c>
      <c r="AZ179" s="50" t="e">
        <f t="shared" ca="1" si="36"/>
        <v>#NAME?</v>
      </c>
      <c r="BA179" s="51" t="e">
        <f t="shared" ca="1" si="20"/>
        <v>#NAME?</v>
      </c>
      <c r="BB179" s="52" t="e">
        <f t="shared" ca="1" si="21"/>
        <v>#NAME?</v>
      </c>
      <c r="BC179" s="51" t="e">
        <f t="shared" ca="1" si="22"/>
        <v>#NAME?</v>
      </c>
      <c r="BD179" s="54" t="e">
        <f t="shared" ca="1" si="23"/>
        <v>#NAME?</v>
      </c>
      <c r="BE179" s="48" t="e">
        <f t="shared" ca="1" si="24"/>
        <v>#NAME?</v>
      </c>
      <c r="BF179" s="50" t="e">
        <f t="shared" ca="1" si="25"/>
        <v>#NAME?</v>
      </c>
      <c r="BG179" s="56" t="e">
        <f t="shared" ca="1" si="26"/>
        <v>#NAME?</v>
      </c>
      <c r="BH179" s="22"/>
      <c r="BI179" s="22"/>
      <c r="BJ179" s="22"/>
      <c r="BK179" s="22"/>
      <c r="BL179" s="22"/>
      <c r="BM179" s="22"/>
      <c r="BN179" s="24"/>
      <c r="BO179" s="24"/>
    </row>
    <row r="180" spans="1:67" ht="15.5">
      <c r="A180" s="25" t="str">
        <f t="shared" si="0"/>
        <v/>
      </c>
      <c r="B180" s="89"/>
      <c r="C180" s="25"/>
      <c r="D180" s="90"/>
      <c r="E180" s="90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36"/>
      <c r="S180" s="91"/>
      <c r="T180" s="36"/>
      <c r="U180" s="82"/>
      <c r="V180" s="25"/>
      <c r="W180" s="58"/>
      <c r="X180" s="34"/>
      <c r="Y180" s="34"/>
      <c r="Z180" s="36"/>
      <c r="AA180" s="34"/>
      <c r="AB180" s="35"/>
      <c r="AC180" s="25"/>
      <c r="AD180" s="25"/>
      <c r="AE180" s="44"/>
      <c r="AF180" s="94"/>
      <c r="AG180" s="25"/>
      <c r="AH180" s="25"/>
      <c r="AI180" s="25"/>
      <c r="AJ180" s="45" t="str">
        <f t="array" ref="AJ180">IFERROR(INDEX('[1]Master Price'!$E:$E,MATCH(D180,'[1]Master Price'!$B:$B,0)),"0")</f>
        <v>0</v>
      </c>
      <c r="AK180" s="45">
        <f t="shared" si="29"/>
        <v>0</v>
      </c>
      <c r="AL180" s="46" t="str">
        <f t="shared" si="37"/>
        <v>0-day</v>
      </c>
      <c r="AM180" s="46" t="str">
        <f t="shared" si="8"/>
        <v>0-day</v>
      </c>
      <c r="AN180" s="46" t="str">
        <f t="shared" si="38"/>
        <v>0-day</v>
      </c>
      <c r="AO180" s="46" t="str">
        <f t="shared" si="10"/>
        <v>0-day</v>
      </c>
      <c r="AP180" s="46" t="str">
        <f t="shared" si="11"/>
        <v>0-day</v>
      </c>
      <c r="AQ180" s="46" t="str">
        <f t="shared" si="12"/>
        <v>0-day</v>
      </c>
      <c r="AR180" s="17"/>
      <c r="AS180" s="47" t="str">
        <f t="shared" si="13"/>
        <v/>
      </c>
      <c r="AT180" s="35">
        <f t="shared" si="30"/>
        <v>0</v>
      </c>
      <c r="AU180" s="48" t="e">
        <f t="shared" ca="1" si="31"/>
        <v>#NAME?</v>
      </c>
      <c r="AV180" s="48" t="e">
        <f t="shared" ca="1" si="32"/>
        <v>#NAME?</v>
      </c>
      <c r="AW180" s="49" t="e">
        <f t="shared" ca="1" si="33"/>
        <v>#NAME?</v>
      </c>
      <c r="AX180" s="48" t="e">
        <f t="shared" ca="1" si="34"/>
        <v>#NAME?</v>
      </c>
      <c r="AY180" s="49" t="str">
        <f t="shared" si="35"/>
        <v/>
      </c>
      <c r="AZ180" s="50" t="e">
        <f t="shared" ca="1" si="36"/>
        <v>#NAME?</v>
      </c>
      <c r="BA180" s="51" t="e">
        <f t="shared" ca="1" si="20"/>
        <v>#NAME?</v>
      </c>
      <c r="BB180" s="52" t="e">
        <f t="shared" ca="1" si="21"/>
        <v>#NAME?</v>
      </c>
      <c r="BC180" s="51" t="e">
        <f t="shared" ca="1" si="22"/>
        <v>#NAME?</v>
      </c>
      <c r="BD180" s="54" t="e">
        <f t="shared" ca="1" si="23"/>
        <v>#NAME?</v>
      </c>
      <c r="BE180" s="48" t="e">
        <f t="shared" ca="1" si="24"/>
        <v>#NAME?</v>
      </c>
      <c r="BF180" s="50" t="e">
        <f t="shared" ca="1" si="25"/>
        <v>#NAME?</v>
      </c>
      <c r="BG180" s="56" t="e">
        <f t="shared" ca="1" si="26"/>
        <v>#NAME?</v>
      </c>
      <c r="BH180" s="22"/>
      <c r="BI180" s="22"/>
      <c r="BJ180" s="22"/>
      <c r="BK180" s="22"/>
      <c r="BL180" s="22"/>
      <c r="BM180" s="22"/>
      <c r="BN180" s="24"/>
      <c r="BO180" s="24"/>
    </row>
    <row r="181" spans="1:67" ht="15.5">
      <c r="A181" s="25" t="str">
        <f t="shared" si="0"/>
        <v/>
      </c>
      <c r="B181" s="89"/>
      <c r="C181" s="25"/>
      <c r="D181" s="90"/>
      <c r="E181" s="90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36"/>
      <c r="S181" s="91"/>
      <c r="T181" s="36"/>
      <c r="U181" s="82"/>
      <c r="V181" s="25"/>
      <c r="W181" s="58"/>
      <c r="X181" s="34"/>
      <c r="Y181" s="34"/>
      <c r="Z181" s="36"/>
      <c r="AA181" s="34"/>
      <c r="AB181" s="35"/>
      <c r="AC181" s="25"/>
      <c r="AD181" s="25"/>
      <c r="AE181" s="44"/>
      <c r="AF181" s="94"/>
      <c r="AG181" s="25"/>
      <c r="AH181" s="25"/>
      <c r="AI181" s="25"/>
      <c r="AJ181" s="45" t="str">
        <f t="array" ref="AJ181">IFERROR(INDEX('[1]Master Price'!$E:$E,MATCH(D181,'[1]Master Price'!$B:$B,0)),"0")</f>
        <v>0</v>
      </c>
      <c r="AK181" s="45">
        <f t="shared" si="29"/>
        <v>0</v>
      </c>
      <c r="AL181" s="46" t="str">
        <f t="shared" si="37"/>
        <v>0-day</v>
      </c>
      <c r="AM181" s="46" t="str">
        <f t="shared" si="8"/>
        <v>0-day</v>
      </c>
      <c r="AN181" s="46" t="str">
        <f t="shared" si="38"/>
        <v>0-day</v>
      </c>
      <c r="AO181" s="46" t="str">
        <f t="shared" si="10"/>
        <v>0-day</v>
      </c>
      <c r="AP181" s="46" t="str">
        <f t="shared" si="11"/>
        <v>0-day</v>
      </c>
      <c r="AQ181" s="46" t="str">
        <f t="shared" si="12"/>
        <v>0-day</v>
      </c>
      <c r="AR181" s="17"/>
      <c r="AS181" s="47" t="str">
        <f t="shared" si="13"/>
        <v/>
      </c>
      <c r="AT181" s="35">
        <f t="shared" si="30"/>
        <v>0</v>
      </c>
      <c r="AU181" s="48" t="e">
        <f t="shared" ca="1" si="31"/>
        <v>#NAME?</v>
      </c>
      <c r="AV181" s="48" t="e">
        <f t="shared" ca="1" si="32"/>
        <v>#NAME?</v>
      </c>
      <c r="AW181" s="49" t="e">
        <f t="shared" ca="1" si="33"/>
        <v>#NAME?</v>
      </c>
      <c r="AX181" s="48" t="e">
        <f t="shared" ca="1" si="34"/>
        <v>#NAME?</v>
      </c>
      <c r="AY181" s="49" t="str">
        <f t="shared" si="35"/>
        <v/>
      </c>
      <c r="AZ181" s="50" t="e">
        <f t="shared" ca="1" si="36"/>
        <v>#NAME?</v>
      </c>
      <c r="BA181" s="51" t="e">
        <f t="shared" ca="1" si="20"/>
        <v>#NAME?</v>
      </c>
      <c r="BB181" s="52" t="e">
        <f t="shared" ca="1" si="21"/>
        <v>#NAME?</v>
      </c>
      <c r="BC181" s="51" t="e">
        <f t="shared" ca="1" si="22"/>
        <v>#NAME?</v>
      </c>
      <c r="BD181" s="54" t="e">
        <f t="shared" ca="1" si="23"/>
        <v>#NAME?</v>
      </c>
      <c r="BE181" s="48" t="e">
        <f t="shared" ca="1" si="24"/>
        <v>#NAME?</v>
      </c>
      <c r="BF181" s="50" t="e">
        <f t="shared" ca="1" si="25"/>
        <v>#NAME?</v>
      </c>
      <c r="BG181" s="56" t="e">
        <f t="shared" ca="1" si="26"/>
        <v>#NAME?</v>
      </c>
      <c r="BH181" s="22"/>
      <c r="BI181" s="22"/>
      <c r="BJ181" s="22"/>
      <c r="BK181" s="22"/>
      <c r="BL181" s="22"/>
      <c r="BM181" s="22"/>
      <c r="BN181" s="24"/>
      <c r="BO181" s="24"/>
    </row>
    <row r="182" spans="1:67" ht="15.5">
      <c r="A182" s="25" t="str">
        <f t="shared" si="0"/>
        <v/>
      </c>
      <c r="B182" s="89"/>
      <c r="C182" s="25"/>
      <c r="D182" s="90"/>
      <c r="E182" s="90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36"/>
      <c r="S182" s="91"/>
      <c r="T182" s="36"/>
      <c r="U182" s="82"/>
      <c r="V182" s="25"/>
      <c r="W182" s="58"/>
      <c r="X182" s="34"/>
      <c r="Y182" s="34"/>
      <c r="Z182" s="36"/>
      <c r="AA182" s="34"/>
      <c r="AB182" s="35"/>
      <c r="AC182" s="25"/>
      <c r="AD182" s="25"/>
      <c r="AE182" s="44"/>
      <c r="AF182" s="94"/>
      <c r="AG182" s="25"/>
      <c r="AH182" s="25"/>
      <c r="AI182" s="25"/>
      <c r="AJ182" s="45" t="str">
        <f t="array" ref="AJ182">IFERROR(INDEX('[1]Master Price'!$E:$E,MATCH(D182,'[1]Master Price'!$B:$B,0)),"0")</f>
        <v>0</v>
      </c>
      <c r="AK182" s="45">
        <f t="shared" si="29"/>
        <v>0</v>
      </c>
      <c r="AL182" s="46" t="str">
        <f t="shared" si="37"/>
        <v>0-day</v>
      </c>
      <c r="AM182" s="46" t="str">
        <f t="shared" si="8"/>
        <v>0-day</v>
      </c>
      <c r="AN182" s="46" t="str">
        <f t="shared" si="38"/>
        <v>0-day</v>
      </c>
      <c r="AO182" s="46" t="str">
        <f t="shared" si="10"/>
        <v>0-day</v>
      </c>
      <c r="AP182" s="46" t="str">
        <f t="shared" si="11"/>
        <v>0-day</v>
      </c>
      <c r="AQ182" s="46" t="str">
        <f t="shared" si="12"/>
        <v>0-day</v>
      </c>
      <c r="AR182" s="17"/>
      <c r="AS182" s="47" t="str">
        <f t="shared" si="13"/>
        <v/>
      </c>
      <c r="AT182" s="35">
        <f t="shared" si="30"/>
        <v>0</v>
      </c>
      <c r="AU182" s="48" t="e">
        <f t="shared" ca="1" si="31"/>
        <v>#NAME?</v>
      </c>
      <c r="AV182" s="48" t="e">
        <f t="shared" ca="1" si="32"/>
        <v>#NAME?</v>
      </c>
      <c r="AW182" s="49" t="e">
        <f t="shared" ca="1" si="33"/>
        <v>#NAME?</v>
      </c>
      <c r="AX182" s="48" t="e">
        <f t="shared" ca="1" si="34"/>
        <v>#NAME?</v>
      </c>
      <c r="AY182" s="49" t="str">
        <f t="shared" si="35"/>
        <v/>
      </c>
      <c r="AZ182" s="50" t="e">
        <f t="shared" ca="1" si="36"/>
        <v>#NAME?</v>
      </c>
      <c r="BA182" s="51" t="e">
        <f t="shared" ca="1" si="20"/>
        <v>#NAME?</v>
      </c>
      <c r="BB182" s="52" t="e">
        <f t="shared" ca="1" si="21"/>
        <v>#NAME?</v>
      </c>
      <c r="BC182" s="51" t="e">
        <f t="shared" ca="1" si="22"/>
        <v>#NAME?</v>
      </c>
      <c r="BD182" s="54" t="e">
        <f t="shared" ca="1" si="23"/>
        <v>#NAME?</v>
      </c>
      <c r="BE182" s="48" t="e">
        <f t="shared" ca="1" si="24"/>
        <v>#NAME?</v>
      </c>
      <c r="BF182" s="50" t="e">
        <f t="shared" ca="1" si="25"/>
        <v>#NAME?</v>
      </c>
      <c r="BG182" s="56" t="e">
        <f t="shared" ca="1" si="26"/>
        <v>#NAME?</v>
      </c>
      <c r="BH182" s="22"/>
      <c r="BI182" s="22"/>
      <c r="BJ182" s="22"/>
      <c r="BK182" s="22"/>
      <c r="BL182" s="22"/>
      <c r="BM182" s="22"/>
      <c r="BN182" s="24"/>
      <c r="BO182" s="24"/>
    </row>
    <row r="183" spans="1:67" ht="15.5">
      <c r="A183" s="25" t="str">
        <f t="shared" si="0"/>
        <v/>
      </c>
      <c r="B183" s="89"/>
      <c r="C183" s="25"/>
      <c r="D183" s="90"/>
      <c r="E183" s="90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36"/>
      <c r="S183" s="91"/>
      <c r="T183" s="36"/>
      <c r="U183" s="82"/>
      <c r="V183" s="25"/>
      <c r="W183" s="58"/>
      <c r="X183" s="34"/>
      <c r="Y183" s="34"/>
      <c r="Z183" s="36"/>
      <c r="AA183" s="34"/>
      <c r="AB183" s="35"/>
      <c r="AC183" s="25"/>
      <c r="AD183" s="25"/>
      <c r="AE183" s="44"/>
      <c r="AF183" s="94"/>
      <c r="AG183" s="25"/>
      <c r="AH183" s="25"/>
      <c r="AI183" s="25"/>
      <c r="AJ183" s="45" t="str">
        <f t="array" ref="AJ183">IFERROR(INDEX('[1]Master Price'!$E:$E,MATCH(D183,'[1]Master Price'!$B:$B,0)),"0")</f>
        <v>0</v>
      </c>
      <c r="AK183" s="45">
        <f t="shared" si="29"/>
        <v>0</v>
      </c>
      <c r="AL183" s="46" t="str">
        <f t="shared" si="37"/>
        <v>0-day</v>
      </c>
      <c r="AM183" s="46" t="str">
        <f t="shared" si="8"/>
        <v>0-day</v>
      </c>
      <c r="AN183" s="46" t="str">
        <f t="shared" si="38"/>
        <v>0-day</v>
      </c>
      <c r="AO183" s="46" t="str">
        <f t="shared" si="10"/>
        <v>0-day</v>
      </c>
      <c r="AP183" s="46" t="str">
        <f t="shared" si="11"/>
        <v>0-day</v>
      </c>
      <c r="AQ183" s="46" t="str">
        <f t="shared" si="12"/>
        <v>0-day</v>
      </c>
      <c r="AR183" s="17"/>
      <c r="AS183" s="47" t="str">
        <f t="shared" si="13"/>
        <v/>
      </c>
      <c r="AT183" s="35">
        <f t="shared" si="30"/>
        <v>0</v>
      </c>
      <c r="AU183" s="48" t="e">
        <f t="shared" ca="1" si="31"/>
        <v>#NAME?</v>
      </c>
      <c r="AV183" s="48" t="e">
        <f t="shared" ca="1" si="32"/>
        <v>#NAME?</v>
      </c>
      <c r="AW183" s="49" t="e">
        <f t="shared" ca="1" si="33"/>
        <v>#NAME?</v>
      </c>
      <c r="AX183" s="48" t="e">
        <f t="shared" ca="1" si="34"/>
        <v>#NAME?</v>
      </c>
      <c r="AY183" s="49" t="str">
        <f t="shared" si="35"/>
        <v/>
      </c>
      <c r="AZ183" s="50" t="e">
        <f t="shared" ca="1" si="36"/>
        <v>#NAME?</v>
      </c>
      <c r="BA183" s="51" t="e">
        <f t="shared" ca="1" si="20"/>
        <v>#NAME?</v>
      </c>
      <c r="BB183" s="52" t="e">
        <f t="shared" ca="1" si="21"/>
        <v>#NAME?</v>
      </c>
      <c r="BC183" s="51" t="e">
        <f t="shared" ca="1" si="22"/>
        <v>#NAME?</v>
      </c>
      <c r="BD183" s="54" t="e">
        <f t="shared" ca="1" si="23"/>
        <v>#NAME?</v>
      </c>
      <c r="BE183" s="48" t="e">
        <f t="shared" ca="1" si="24"/>
        <v>#NAME?</v>
      </c>
      <c r="BF183" s="50" t="e">
        <f t="shared" ca="1" si="25"/>
        <v>#NAME?</v>
      </c>
      <c r="BG183" s="56" t="e">
        <f t="shared" ca="1" si="26"/>
        <v>#NAME?</v>
      </c>
      <c r="BH183" s="22"/>
      <c r="BI183" s="22"/>
      <c r="BJ183" s="22"/>
      <c r="BK183" s="22"/>
      <c r="BL183" s="22"/>
      <c r="BM183" s="22"/>
      <c r="BN183" s="24"/>
      <c r="BO183" s="24"/>
    </row>
    <row r="184" spans="1:67" ht="15.5">
      <c r="A184" s="25" t="str">
        <f t="shared" si="0"/>
        <v/>
      </c>
      <c r="B184" s="89"/>
      <c r="C184" s="25"/>
      <c r="D184" s="90"/>
      <c r="E184" s="90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36"/>
      <c r="S184" s="91"/>
      <c r="T184" s="36"/>
      <c r="U184" s="82"/>
      <c r="V184" s="25"/>
      <c r="W184" s="58"/>
      <c r="X184" s="34"/>
      <c r="Y184" s="34"/>
      <c r="Z184" s="36"/>
      <c r="AA184" s="34"/>
      <c r="AB184" s="35"/>
      <c r="AC184" s="25"/>
      <c r="AD184" s="25"/>
      <c r="AE184" s="44"/>
      <c r="AF184" s="94"/>
      <c r="AG184" s="25"/>
      <c r="AH184" s="25"/>
      <c r="AI184" s="25"/>
      <c r="AJ184" s="45" t="str">
        <f t="array" ref="AJ184">IFERROR(INDEX('[1]Master Price'!$E:$E,MATCH(D184,'[1]Master Price'!$B:$B,0)),"0")</f>
        <v>0</v>
      </c>
      <c r="AK184" s="45">
        <f t="shared" si="29"/>
        <v>0</v>
      </c>
      <c r="AL184" s="46" t="str">
        <f t="shared" si="37"/>
        <v>0-day</v>
      </c>
      <c r="AM184" s="46" t="str">
        <f t="shared" si="8"/>
        <v>0-day</v>
      </c>
      <c r="AN184" s="46" t="str">
        <f t="shared" si="38"/>
        <v>0-day</v>
      </c>
      <c r="AO184" s="46" t="str">
        <f t="shared" si="10"/>
        <v>0-day</v>
      </c>
      <c r="AP184" s="46" t="str">
        <f t="shared" si="11"/>
        <v>0-day</v>
      </c>
      <c r="AQ184" s="46" t="str">
        <f t="shared" si="12"/>
        <v>0-day</v>
      </c>
      <c r="AR184" s="17"/>
      <c r="AS184" s="47" t="str">
        <f t="shared" si="13"/>
        <v/>
      </c>
      <c r="AT184" s="35">
        <f t="shared" si="30"/>
        <v>0</v>
      </c>
      <c r="AU184" s="48" t="e">
        <f t="shared" ca="1" si="31"/>
        <v>#NAME?</v>
      </c>
      <c r="AV184" s="48" t="e">
        <f t="shared" ca="1" si="32"/>
        <v>#NAME?</v>
      </c>
      <c r="AW184" s="49" t="e">
        <f t="shared" ca="1" si="33"/>
        <v>#NAME?</v>
      </c>
      <c r="AX184" s="48" t="e">
        <f t="shared" ca="1" si="34"/>
        <v>#NAME?</v>
      </c>
      <c r="AY184" s="49" t="str">
        <f t="shared" si="35"/>
        <v/>
      </c>
      <c r="AZ184" s="50" t="e">
        <f t="shared" ca="1" si="36"/>
        <v>#NAME?</v>
      </c>
      <c r="BA184" s="51" t="e">
        <f t="shared" ca="1" si="20"/>
        <v>#NAME?</v>
      </c>
      <c r="BB184" s="52" t="e">
        <f t="shared" ca="1" si="21"/>
        <v>#NAME?</v>
      </c>
      <c r="BC184" s="51" t="e">
        <f t="shared" ca="1" si="22"/>
        <v>#NAME?</v>
      </c>
      <c r="BD184" s="54" t="e">
        <f t="shared" ca="1" si="23"/>
        <v>#NAME?</v>
      </c>
      <c r="BE184" s="48" t="e">
        <f t="shared" ca="1" si="24"/>
        <v>#NAME?</v>
      </c>
      <c r="BF184" s="50" t="e">
        <f t="shared" ca="1" si="25"/>
        <v>#NAME?</v>
      </c>
      <c r="BG184" s="56" t="e">
        <f t="shared" ca="1" si="26"/>
        <v>#NAME?</v>
      </c>
      <c r="BH184" s="22"/>
      <c r="BI184" s="22"/>
      <c r="BJ184" s="22"/>
      <c r="BK184" s="22"/>
      <c r="BL184" s="22"/>
      <c r="BM184" s="22"/>
      <c r="BN184" s="24"/>
      <c r="BO184" s="24"/>
    </row>
    <row r="185" spans="1:67" ht="15.5">
      <c r="A185" s="25" t="str">
        <f t="shared" si="0"/>
        <v/>
      </c>
      <c r="B185" s="89"/>
      <c r="C185" s="25"/>
      <c r="D185" s="90"/>
      <c r="E185" s="90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36"/>
      <c r="S185" s="91"/>
      <c r="T185" s="36"/>
      <c r="U185" s="82"/>
      <c r="V185" s="25"/>
      <c r="W185" s="58"/>
      <c r="X185" s="34"/>
      <c r="Y185" s="34"/>
      <c r="Z185" s="36"/>
      <c r="AA185" s="34"/>
      <c r="AB185" s="35"/>
      <c r="AC185" s="25"/>
      <c r="AD185" s="25"/>
      <c r="AE185" s="44"/>
      <c r="AF185" s="94"/>
      <c r="AG185" s="25"/>
      <c r="AH185" s="25"/>
      <c r="AI185" s="25"/>
      <c r="AJ185" s="45" t="str">
        <f t="array" ref="AJ185">IFERROR(INDEX('[1]Master Price'!$E:$E,MATCH(D185,'[1]Master Price'!$B:$B,0)),"0")</f>
        <v>0</v>
      </c>
      <c r="AK185" s="45">
        <f t="shared" si="29"/>
        <v>0</v>
      </c>
      <c r="AL185" s="46" t="str">
        <f t="shared" si="37"/>
        <v>0-day</v>
      </c>
      <c r="AM185" s="46" t="str">
        <f t="shared" si="8"/>
        <v>0-day</v>
      </c>
      <c r="AN185" s="46" t="str">
        <f t="shared" si="38"/>
        <v>0-day</v>
      </c>
      <c r="AO185" s="46" t="str">
        <f t="shared" si="10"/>
        <v>0-day</v>
      </c>
      <c r="AP185" s="46" t="str">
        <f t="shared" si="11"/>
        <v>0-day</v>
      </c>
      <c r="AQ185" s="46" t="str">
        <f t="shared" si="12"/>
        <v>0-day</v>
      </c>
      <c r="AR185" s="17"/>
      <c r="AS185" s="47" t="str">
        <f t="shared" si="13"/>
        <v/>
      </c>
      <c r="AT185" s="35">
        <f t="shared" si="30"/>
        <v>0</v>
      </c>
      <c r="AU185" s="48" t="e">
        <f t="shared" ca="1" si="31"/>
        <v>#NAME?</v>
      </c>
      <c r="AV185" s="48" t="e">
        <f t="shared" ca="1" si="32"/>
        <v>#NAME?</v>
      </c>
      <c r="AW185" s="49" t="e">
        <f t="shared" ca="1" si="33"/>
        <v>#NAME?</v>
      </c>
      <c r="AX185" s="48" t="e">
        <f t="shared" ca="1" si="34"/>
        <v>#NAME?</v>
      </c>
      <c r="AY185" s="49" t="str">
        <f t="shared" si="35"/>
        <v/>
      </c>
      <c r="AZ185" s="50" t="e">
        <f t="shared" ca="1" si="36"/>
        <v>#NAME?</v>
      </c>
      <c r="BA185" s="51" t="e">
        <f t="shared" ca="1" si="20"/>
        <v>#NAME?</v>
      </c>
      <c r="BB185" s="52" t="e">
        <f t="shared" ca="1" si="21"/>
        <v>#NAME?</v>
      </c>
      <c r="BC185" s="51" t="e">
        <f t="shared" ca="1" si="22"/>
        <v>#NAME?</v>
      </c>
      <c r="BD185" s="54" t="e">
        <f t="shared" ca="1" si="23"/>
        <v>#NAME?</v>
      </c>
      <c r="BE185" s="48" t="e">
        <f t="shared" ca="1" si="24"/>
        <v>#NAME?</v>
      </c>
      <c r="BF185" s="50" t="e">
        <f t="shared" ca="1" si="25"/>
        <v>#NAME?</v>
      </c>
      <c r="BG185" s="56" t="e">
        <f t="shared" ca="1" si="26"/>
        <v>#NAME?</v>
      </c>
      <c r="BH185" s="22"/>
      <c r="BI185" s="22"/>
      <c r="BJ185" s="22"/>
      <c r="BK185" s="22"/>
      <c r="BL185" s="22"/>
      <c r="BM185" s="22"/>
      <c r="BN185" s="24"/>
      <c r="BO185" s="24"/>
    </row>
    <row r="186" spans="1:67" ht="15.5">
      <c r="A186" s="25" t="str">
        <f t="shared" si="0"/>
        <v/>
      </c>
      <c r="B186" s="89"/>
      <c r="C186" s="25"/>
      <c r="D186" s="90"/>
      <c r="E186" s="90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36"/>
      <c r="S186" s="91"/>
      <c r="T186" s="36"/>
      <c r="U186" s="82"/>
      <c r="V186" s="25"/>
      <c r="W186" s="58"/>
      <c r="X186" s="34"/>
      <c r="Y186" s="34"/>
      <c r="Z186" s="36"/>
      <c r="AA186" s="34"/>
      <c r="AB186" s="35"/>
      <c r="AC186" s="25"/>
      <c r="AD186" s="25"/>
      <c r="AE186" s="44"/>
      <c r="AF186" s="94"/>
      <c r="AG186" s="25"/>
      <c r="AH186" s="25"/>
      <c r="AI186" s="25"/>
      <c r="AJ186" s="45" t="str">
        <f t="array" ref="AJ186">IFERROR(INDEX('[1]Master Price'!$E:$E,MATCH(D186,'[1]Master Price'!$B:$B,0)),"0")</f>
        <v>0</v>
      </c>
      <c r="AK186" s="45">
        <f t="shared" si="29"/>
        <v>0</v>
      </c>
      <c r="AL186" s="46" t="str">
        <f t="shared" si="37"/>
        <v>0-day</v>
      </c>
      <c r="AM186" s="46" t="str">
        <f t="shared" si="8"/>
        <v>0-day</v>
      </c>
      <c r="AN186" s="46" t="str">
        <f t="shared" si="38"/>
        <v>0-day</v>
      </c>
      <c r="AO186" s="46" t="str">
        <f t="shared" si="10"/>
        <v>0-day</v>
      </c>
      <c r="AP186" s="46" t="str">
        <f t="shared" si="11"/>
        <v>0-day</v>
      </c>
      <c r="AQ186" s="46" t="str">
        <f t="shared" si="12"/>
        <v>0-day</v>
      </c>
      <c r="AR186" s="17"/>
      <c r="AS186" s="47" t="str">
        <f t="shared" si="13"/>
        <v/>
      </c>
      <c r="AT186" s="35">
        <f t="shared" si="30"/>
        <v>0</v>
      </c>
      <c r="AU186" s="48" t="e">
        <f t="shared" ca="1" si="31"/>
        <v>#NAME?</v>
      </c>
      <c r="AV186" s="48" t="e">
        <f t="shared" ca="1" si="32"/>
        <v>#NAME?</v>
      </c>
      <c r="AW186" s="49" t="e">
        <f t="shared" ca="1" si="33"/>
        <v>#NAME?</v>
      </c>
      <c r="AX186" s="48" t="e">
        <f t="shared" ca="1" si="34"/>
        <v>#NAME?</v>
      </c>
      <c r="AY186" s="49" t="str">
        <f t="shared" si="35"/>
        <v/>
      </c>
      <c r="AZ186" s="50" t="e">
        <f t="shared" ca="1" si="36"/>
        <v>#NAME?</v>
      </c>
      <c r="BA186" s="51" t="e">
        <f t="shared" ca="1" si="20"/>
        <v>#NAME?</v>
      </c>
      <c r="BB186" s="52" t="e">
        <f t="shared" ca="1" si="21"/>
        <v>#NAME?</v>
      </c>
      <c r="BC186" s="51" t="e">
        <f t="shared" ca="1" si="22"/>
        <v>#NAME?</v>
      </c>
      <c r="BD186" s="54" t="e">
        <f t="shared" ca="1" si="23"/>
        <v>#NAME?</v>
      </c>
      <c r="BE186" s="48" t="e">
        <f t="shared" ca="1" si="24"/>
        <v>#NAME?</v>
      </c>
      <c r="BF186" s="50" t="e">
        <f t="shared" ca="1" si="25"/>
        <v>#NAME?</v>
      </c>
      <c r="BG186" s="56" t="e">
        <f t="shared" ca="1" si="26"/>
        <v>#NAME?</v>
      </c>
      <c r="BH186" s="22"/>
      <c r="BI186" s="22"/>
      <c r="BJ186" s="22"/>
      <c r="BK186" s="22"/>
      <c r="BL186" s="22"/>
      <c r="BM186" s="22"/>
      <c r="BN186" s="24"/>
      <c r="BO186" s="24"/>
    </row>
    <row r="187" spans="1:67" ht="15.5">
      <c r="A187" s="25" t="str">
        <f t="shared" si="0"/>
        <v/>
      </c>
      <c r="B187" s="89"/>
      <c r="C187" s="25"/>
      <c r="D187" s="90"/>
      <c r="E187" s="90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36"/>
      <c r="S187" s="91"/>
      <c r="T187" s="36"/>
      <c r="U187" s="82"/>
      <c r="V187" s="25"/>
      <c r="W187" s="58"/>
      <c r="X187" s="34"/>
      <c r="Y187" s="34"/>
      <c r="Z187" s="36"/>
      <c r="AA187" s="34"/>
      <c r="AB187" s="35"/>
      <c r="AC187" s="25"/>
      <c r="AD187" s="25"/>
      <c r="AE187" s="44"/>
      <c r="AF187" s="94"/>
      <c r="AG187" s="25"/>
      <c r="AH187" s="25"/>
      <c r="AI187" s="25"/>
      <c r="AJ187" s="45" t="str">
        <f t="array" ref="AJ187">IFERROR(INDEX('[1]Master Price'!$E:$E,MATCH(D187,'[1]Master Price'!$B:$B,0)),"0")</f>
        <v>0</v>
      </c>
      <c r="AK187" s="45">
        <f t="shared" si="29"/>
        <v>0</v>
      </c>
      <c r="AL187" s="46" t="str">
        <f t="shared" si="37"/>
        <v>0-day</v>
      </c>
      <c r="AM187" s="46" t="str">
        <f t="shared" si="8"/>
        <v>0-day</v>
      </c>
      <c r="AN187" s="46" t="str">
        <f t="shared" si="38"/>
        <v>0-day</v>
      </c>
      <c r="AO187" s="46" t="str">
        <f t="shared" si="10"/>
        <v>0-day</v>
      </c>
      <c r="AP187" s="46" t="str">
        <f t="shared" si="11"/>
        <v>0-day</v>
      </c>
      <c r="AQ187" s="46" t="str">
        <f t="shared" si="12"/>
        <v>0-day</v>
      </c>
      <c r="AR187" s="17"/>
      <c r="AS187" s="47" t="str">
        <f t="shared" si="13"/>
        <v/>
      </c>
      <c r="AT187" s="35">
        <f t="shared" si="30"/>
        <v>0</v>
      </c>
      <c r="AU187" s="48" t="e">
        <f t="shared" ca="1" si="31"/>
        <v>#NAME?</v>
      </c>
      <c r="AV187" s="48" t="e">
        <f t="shared" ca="1" si="32"/>
        <v>#NAME?</v>
      </c>
      <c r="AW187" s="49" t="e">
        <f t="shared" ca="1" si="33"/>
        <v>#NAME?</v>
      </c>
      <c r="AX187" s="48" t="e">
        <f t="shared" ca="1" si="34"/>
        <v>#NAME?</v>
      </c>
      <c r="AY187" s="49" t="str">
        <f t="shared" si="35"/>
        <v/>
      </c>
      <c r="AZ187" s="50" t="e">
        <f t="shared" ca="1" si="36"/>
        <v>#NAME?</v>
      </c>
      <c r="BA187" s="51" t="e">
        <f t="shared" ca="1" si="20"/>
        <v>#NAME?</v>
      </c>
      <c r="BB187" s="52" t="e">
        <f t="shared" ca="1" si="21"/>
        <v>#NAME?</v>
      </c>
      <c r="BC187" s="51" t="e">
        <f t="shared" ca="1" si="22"/>
        <v>#NAME?</v>
      </c>
      <c r="BD187" s="54" t="e">
        <f t="shared" ca="1" si="23"/>
        <v>#NAME?</v>
      </c>
      <c r="BE187" s="48" t="e">
        <f t="shared" ca="1" si="24"/>
        <v>#NAME?</v>
      </c>
      <c r="BF187" s="50" t="e">
        <f t="shared" ca="1" si="25"/>
        <v>#NAME?</v>
      </c>
      <c r="BG187" s="56" t="e">
        <f t="shared" ca="1" si="26"/>
        <v>#NAME?</v>
      </c>
      <c r="BH187" s="22"/>
      <c r="BI187" s="22"/>
      <c r="BJ187" s="22"/>
      <c r="BK187" s="22"/>
      <c r="BL187" s="22"/>
      <c r="BM187" s="22"/>
      <c r="BN187" s="24"/>
      <c r="BO187" s="24"/>
    </row>
    <row r="188" spans="1:67" ht="15.5">
      <c r="A188" s="25" t="str">
        <f t="shared" si="0"/>
        <v/>
      </c>
      <c r="B188" s="89"/>
      <c r="C188" s="25"/>
      <c r="D188" s="90"/>
      <c r="E188" s="90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36"/>
      <c r="S188" s="91"/>
      <c r="T188" s="36"/>
      <c r="U188" s="82"/>
      <c r="V188" s="25"/>
      <c r="W188" s="58"/>
      <c r="X188" s="34"/>
      <c r="Y188" s="34"/>
      <c r="Z188" s="36"/>
      <c r="AA188" s="34"/>
      <c r="AB188" s="35"/>
      <c r="AC188" s="25"/>
      <c r="AD188" s="25"/>
      <c r="AE188" s="44"/>
      <c r="AF188" s="94"/>
      <c r="AG188" s="25"/>
      <c r="AH188" s="25"/>
      <c r="AI188" s="25"/>
      <c r="AJ188" s="45" t="str">
        <f t="array" ref="AJ188">IFERROR(INDEX('[1]Master Price'!$E:$E,MATCH(D188,'[1]Master Price'!$B:$B,0)),"0")</f>
        <v>0</v>
      </c>
      <c r="AK188" s="45">
        <f t="shared" si="29"/>
        <v>0</v>
      </c>
      <c r="AL188" s="46" t="str">
        <f t="shared" si="37"/>
        <v>0-day</v>
      </c>
      <c r="AM188" s="46" t="str">
        <f t="shared" si="8"/>
        <v>0-day</v>
      </c>
      <c r="AN188" s="46" t="str">
        <f t="shared" si="38"/>
        <v>0-day</v>
      </c>
      <c r="AO188" s="46" t="str">
        <f t="shared" si="10"/>
        <v>0-day</v>
      </c>
      <c r="AP188" s="46" t="str">
        <f t="shared" si="11"/>
        <v>0-day</v>
      </c>
      <c r="AQ188" s="46" t="str">
        <f t="shared" si="12"/>
        <v>0-day</v>
      </c>
      <c r="AR188" s="17"/>
      <c r="AS188" s="47" t="str">
        <f t="shared" si="13"/>
        <v/>
      </c>
      <c r="AT188" s="35">
        <f t="shared" si="30"/>
        <v>0</v>
      </c>
      <c r="AU188" s="48" t="e">
        <f t="shared" ca="1" si="31"/>
        <v>#NAME?</v>
      </c>
      <c r="AV188" s="48" t="e">
        <f t="shared" ca="1" si="32"/>
        <v>#NAME?</v>
      </c>
      <c r="AW188" s="49" t="e">
        <f t="shared" ca="1" si="33"/>
        <v>#NAME?</v>
      </c>
      <c r="AX188" s="48" t="e">
        <f t="shared" ca="1" si="34"/>
        <v>#NAME?</v>
      </c>
      <c r="AY188" s="49" t="str">
        <f t="shared" si="35"/>
        <v/>
      </c>
      <c r="AZ188" s="50" t="e">
        <f t="shared" ca="1" si="36"/>
        <v>#NAME?</v>
      </c>
      <c r="BA188" s="51" t="e">
        <f t="shared" ca="1" si="20"/>
        <v>#NAME?</v>
      </c>
      <c r="BB188" s="52" t="e">
        <f t="shared" ca="1" si="21"/>
        <v>#NAME?</v>
      </c>
      <c r="BC188" s="51" t="e">
        <f t="shared" ca="1" si="22"/>
        <v>#NAME?</v>
      </c>
      <c r="BD188" s="54" t="e">
        <f t="shared" ca="1" si="23"/>
        <v>#NAME?</v>
      </c>
      <c r="BE188" s="48" t="e">
        <f t="shared" ca="1" si="24"/>
        <v>#NAME?</v>
      </c>
      <c r="BF188" s="50" t="e">
        <f t="shared" ca="1" si="25"/>
        <v>#NAME?</v>
      </c>
      <c r="BG188" s="56" t="e">
        <f t="shared" ca="1" si="26"/>
        <v>#NAME?</v>
      </c>
      <c r="BH188" s="22"/>
      <c r="BI188" s="22"/>
      <c r="BJ188" s="22"/>
      <c r="BK188" s="22"/>
      <c r="BL188" s="22"/>
      <c r="BM188" s="22"/>
      <c r="BN188" s="24"/>
      <c r="BO188" s="24"/>
    </row>
    <row r="189" spans="1:67" ht="15.5">
      <c r="A189" s="25" t="str">
        <f t="shared" si="0"/>
        <v/>
      </c>
      <c r="B189" s="89"/>
      <c r="C189" s="25"/>
      <c r="D189" s="90"/>
      <c r="E189" s="90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36"/>
      <c r="S189" s="91"/>
      <c r="T189" s="36"/>
      <c r="U189" s="82"/>
      <c r="V189" s="25"/>
      <c r="W189" s="58"/>
      <c r="X189" s="34"/>
      <c r="Y189" s="34"/>
      <c r="Z189" s="36"/>
      <c r="AA189" s="34"/>
      <c r="AB189" s="35"/>
      <c r="AC189" s="25"/>
      <c r="AD189" s="25"/>
      <c r="AE189" s="44"/>
      <c r="AF189" s="94"/>
      <c r="AG189" s="25"/>
      <c r="AH189" s="25"/>
      <c r="AI189" s="25"/>
      <c r="AJ189" s="45" t="str">
        <f t="array" ref="AJ189">IFERROR(INDEX('[1]Master Price'!$E:$E,MATCH(D189,'[1]Master Price'!$B:$B,0)),"0")</f>
        <v>0</v>
      </c>
      <c r="AK189" s="45">
        <f t="shared" si="29"/>
        <v>0</v>
      </c>
      <c r="AL189" s="46" t="str">
        <f t="shared" si="37"/>
        <v>0-day</v>
      </c>
      <c r="AM189" s="46" t="str">
        <f t="shared" si="8"/>
        <v>0-day</v>
      </c>
      <c r="AN189" s="46" t="str">
        <f t="shared" si="38"/>
        <v>0-day</v>
      </c>
      <c r="AO189" s="46" t="str">
        <f t="shared" si="10"/>
        <v>0-day</v>
      </c>
      <c r="AP189" s="46" t="str">
        <f t="shared" si="11"/>
        <v>0-day</v>
      </c>
      <c r="AQ189" s="46" t="str">
        <f t="shared" si="12"/>
        <v>0-day</v>
      </c>
      <c r="AR189" s="17"/>
      <c r="AS189" s="47" t="str">
        <f t="shared" si="13"/>
        <v/>
      </c>
      <c r="AT189" s="35">
        <f t="shared" si="30"/>
        <v>0</v>
      </c>
      <c r="AU189" s="48" t="e">
        <f t="shared" ca="1" si="31"/>
        <v>#NAME?</v>
      </c>
      <c r="AV189" s="48" t="e">
        <f t="shared" ca="1" si="32"/>
        <v>#NAME?</v>
      </c>
      <c r="AW189" s="49" t="e">
        <f t="shared" ca="1" si="33"/>
        <v>#NAME?</v>
      </c>
      <c r="AX189" s="48" t="e">
        <f t="shared" ca="1" si="34"/>
        <v>#NAME?</v>
      </c>
      <c r="AY189" s="49" t="str">
        <f t="shared" si="35"/>
        <v/>
      </c>
      <c r="AZ189" s="50" t="e">
        <f t="shared" ca="1" si="36"/>
        <v>#NAME?</v>
      </c>
      <c r="BA189" s="51" t="e">
        <f t="shared" ca="1" si="20"/>
        <v>#NAME?</v>
      </c>
      <c r="BB189" s="52" t="e">
        <f t="shared" ca="1" si="21"/>
        <v>#NAME?</v>
      </c>
      <c r="BC189" s="51" t="e">
        <f t="shared" ca="1" si="22"/>
        <v>#NAME?</v>
      </c>
      <c r="BD189" s="54" t="e">
        <f t="shared" ca="1" si="23"/>
        <v>#NAME?</v>
      </c>
      <c r="BE189" s="48" t="e">
        <f t="shared" ca="1" si="24"/>
        <v>#NAME?</v>
      </c>
      <c r="BF189" s="50" t="e">
        <f t="shared" ca="1" si="25"/>
        <v>#NAME?</v>
      </c>
      <c r="BG189" s="56" t="e">
        <f t="shared" ca="1" si="26"/>
        <v>#NAME?</v>
      </c>
      <c r="BH189" s="22"/>
      <c r="BI189" s="22"/>
      <c r="BJ189" s="22"/>
      <c r="BK189" s="22"/>
      <c r="BL189" s="22"/>
      <c r="BM189" s="22"/>
      <c r="BN189" s="24"/>
      <c r="BO189" s="24"/>
    </row>
    <row r="190" spans="1:67" ht="15.5">
      <c r="A190" s="25" t="str">
        <f t="shared" si="0"/>
        <v/>
      </c>
      <c r="B190" s="89"/>
      <c r="C190" s="25"/>
      <c r="D190" s="90"/>
      <c r="E190" s="90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36"/>
      <c r="S190" s="91"/>
      <c r="T190" s="36"/>
      <c r="U190" s="82"/>
      <c r="V190" s="25"/>
      <c r="W190" s="58"/>
      <c r="X190" s="34"/>
      <c r="Y190" s="34"/>
      <c r="Z190" s="36"/>
      <c r="AA190" s="34"/>
      <c r="AB190" s="35"/>
      <c r="AC190" s="25"/>
      <c r="AD190" s="25"/>
      <c r="AE190" s="44"/>
      <c r="AF190" s="94"/>
      <c r="AG190" s="25"/>
      <c r="AH190" s="25"/>
      <c r="AI190" s="25"/>
      <c r="AJ190" s="45" t="str">
        <f t="array" ref="AJ190">IFERROR(INDEX('[1]Master Price'!$E:$E,MATCH(D190,'[1]Master Price'!$B:$B,0)),"0")</f>
        <v>0</v>
      </c>
      <c r="AK190" s="45">
        <f t="shared" si="29"/>
        <v>0</v>
      </c>
      <c r="AL190" s="46" t="str">
        <f t="shared" si="37"/>
        <v>0-day</v>
      </c>
      <c r="AM190" s="46" t="str">
        <f t="shared" si="8"/>
        <v>0-day</v>
      </c>
      <c r="AN190" s="46" t="str">
        <f t="shared" si="38"/>
        <v>0-day</v>
      </c>
      <c r="AO190" s="46" t="str">
        <f t="shared" si="10"/>
        <v>0-day</v>
      </c>
      <c r="AP190" s="46" t="str">
        <f t="shared" si="11"/>
        <v>0-day</v>
      </c>
      <c r="AQ190" s="46" t="str">
        <f t="shared" si="12"/>
        <v>0-day</v>
      </c>
      <c r="AR190" s="17"/>
      <c r="AS190" s="47" t="str">
        <f t="shared" si="13"/>
        <v/>
      </c>
      <c r="AT190" s="35">
        <f t="shared" si="30"/>
        <v>0</v>
      </c>
      <c r="AU190" s="48" t="e">
        <f t="shared" ca="1" si="31"/>
        <v>#NAME?</v>
      </c>
      <c r="AV190" s="48" t="e">
        <f t="shared" ca="1" si="32"/>
        <v>#NAME?</v>
      </c>
      <c r="AW190" s="49" t="e">
        <f t="shared" ca="1" si="33"/>
        <v>#NAME?</v>
      </c>
      <c r="AX190" s="48" t="e">
        <f t="shared" ca="1" si="34"/>
        <v>#NAME?</v>
      </c>
      <c r="AY190" s="49" t="str">
        <f t="shared" si="35"/>
        <v/>
      </c>
      <c r="AZ190" s="50" t="e">
        <f t="shared" ca="1" si="36"/>
        <v>#NAME?</v>
      </c>
      <c r="BA190" s="51" t="e">
        <f t="shared" ca="1" si="20"/>
        <v>#NAME?</v>
      </c>
      <c r="BB190" s="52" t="e">
        <f t="shared" ca="1" si="21"/>
        <v>#NAME?</v>
      </c>
      <c r="BC190" s="51" t="e">
        <f t="shared" ca="1" si="22"/>
        <v>#NAME?</v>
      </c>
      <c r="BD190" s="54" t="e">
        <f t="shared" ca="1" si="23"/>
        <v>#NAME?</v>
      </c>
      <c r="BE190" s="48" t="e">
        <f t="shared" ca="1" si="24"/>
        <v>#NAME?</v>
      </c>
      <c r="BF190" s="50" t="e">
        <f t="shared" ca="1" si="25"/>
        <v>#NAME?</v>
      </c>
      <c r="BG190" s="56" t="e">
        <f t="shared" ca="1" si="26"/>
        <v>#NAME?</v>
      </c>
      <c r="BH190" s="22"/>
      <c r="BI190" s="22"/>
      <c r="BJ190" s="22"/>
      <c r="BK190" s="22"/>
      <c r="BL190" s="22"/>
      <c r="BM190" s="22"/>
      <c r="BN190" s="24"/>
      <c r="BO190" s="24"/>
    </row>
    <row r="191" spans="1:67" ht="15.5">
      <c r="A191" s="25" t="str">
        <f t="shared" si="0"/>
        <v/>
      </c>
      <c r="B191" s="89"/>
      <c r="C191" s="25"/>
      <c r="D191" s="90"/>
      <c r="E191" s="90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36"/>
      <c r="S191" s="91"/>
      <c r="T191" s="36"/>
      <c r="U191" s="82"/>
      <c r="V191" s="25"/>
      <c r="W191" s="58"/>
      <c r="X191" s="34"/>
      <c r="Y191" s="34"/>
      <c r="Z191" s="36"/>
      <c r="AA191" s="34"/>
      <c r="AB191" s="35"/>
      <c r="AC191" s="25"/>
      <c r="AD191" s="25"/>
      <c r="AE191" s="44"/>
      <c r="AF191" s="94"/>
      <c r="AG191" s="25"/>
      <c r="AH191" s="25"/>
      <c r="AI191" s="25"/>
      <c r="AJ191" s="45" t="str">
        <f t="array" ref="AJ191">IFERROR(INDEX('[1]Master Price'!$E:$E,MATCH(D191,'[1]Master Price'!$B:$B,0)),"0")</f>
        <v>0</v>
      </c>
      <c r="AK191" s="45">
        <f t="shared" si="29"/>
        <v>0</v>
      </c>
      <c r="AL191" s="46" t="str">
        <f t="shared" si="37"/>
        <v>0-day</v>
      </c>
      <c r="AM191" s="46" t="str">
        <f t="shared" si="8"/>
        <v>0-day</v>
      </c>
      <c r="AN191" s="46" t="str">
        <f t="shared" si="38"/>
        <v>0-day</v>
      </c>
      <c r="AO191" s="46" t="str">
        <f t="shared" si="10"/>
        <v>0-day</v>
      </c>
      <c r="AP191" s="46" t="str">
        <f t="shared" si="11"/>
        <v>0-day</v>
      </c>
      <c r="AQ191" s="46" t="str">
        <f t="shared" si="12"/>
        <v>0-day</v>
      </c>
      <c r="AR191" s="17"/>
      <c r="AS191" s="47" t="str">
        <f t="shared" si="13"/>
        <v/>
      </c>
      <c r="AT191" s="35">
        <f t="shared" si="30"/>
        <v>0</v>
      </c>
      <c r="AU191" s="48" t="e">
        <f t="shared" ca="1" si="31"/>
        <v>#NAME?</v>
      </c>
      <c r="AV191" s="48" t="e">
        <f t="shared" ca="1" si="32"/>
        <v>#NAME?</v>
      </c>
      <c r="AW191" s="49" t="e">
        <f t="shared" ca="1" si="33"/>
        <v>#NAME?</v>
      </c>
      <c r="AX191" s="48" t="e">
        <f t="shared" ca="1" si="34"/>
        <v>#NAME?</v>
      </c>
      <c r="AY191" s="49" t="str">
        <f t="shared" si="35"/>
        <v/>
      </c>
      <c r="AZ191" s="50" t="e">
        <f t="shared" ca="1" si="36"/>
        <v>#NAME?</v>
      </c>
      <c r="BA191" s="51" t="e">
        <f t="shared" ca="1" si="20"/>
        <v>#NAME?</v>
      </c>
      <c r="BB191" s="52" t="e">
        <f t="shared" ca="1" si="21"/>
        <v>#NAME?</v>
      </c>
      <c r="BC191" s="51" t="e">
        <f t="shared" ca="1" si="22"/>
        <v>#NAME?</v>
      </c>
      <c r="BD191" s="54" t="e">
        <f t="shared" ca="1" si="23"/>
        <v>#NAME?</v>
      </c>
      <c r="BE191" s="48" t="e">
        <f t="shared" ca="1" si="24"/>
        <v>#NAME?</v>
      </c>
      <c r="BF191" s="50" t="e">
        <f t="shared" ca="1" si="25"/>
        <v>#NAME?</v>
      </c>
      <c r="BG191" s="56" t="e">
        <f t="shared" ca="1" si="26"/>
        <v>#NAME?</v>
      </c>
      <c r="BH191" s="22"/>
      <c r="BI191" s="22"/>
      <c r="BJ191" s="22"/>
      <c r="BK191" s="22"/>
      <c r="BL191" s="22"/>
      <c r="BM191" s="22"/>
      <c r="BN191" s="24"/>
      <c r="BO191" s="24"/>
    </row>
    <row r="192" spans="1:67" ht="15.5">
      <c r="A192" s="25" t="str">
        <f t="shared" si="0"/>
        <v/>
      </c>
      <c r="B192" s="89"/>
      <c r="C192" s="25"/>
      <c r="D192" s="90"/>
      <c r="E192" s="90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36"/>
      <c r="S192" s="91"/>
      <c r="T192" s="36"/>
      <c r="U192" s="82"/>
      <c r="V192" s="25"/>
      <c r="W192" s="58"/>
      <c r="X192" s="34"/>
      <c r="Y192" s="34"/>
      <c r="Z192" s="36"/>
      <c r="AA192" s="34"/>
      <c r="AB192" s="35"/>
      <c r="AC192" s="25"/>
      <c r="AD192" s="25"/>
      <c r="AE192" s="44"/>
      <c r="AF192" s="94"/>
      <c r="AG192" s="25"/>
      <c r="AH192" s="25"/>
      <c r="AI192" s="25"/>
      <c r="AJ192" s="45" t="str">
        <f t="array" ref="AJ192">IFERROR(INDEX('[1]Master Price'!$E:$E,MATCH(D192,'[1]Master Price'!$B:$B,0)),"0")</f>
        <v>0</v>
      </c>
      <c r="AK192" s="45">
        <f t="shared" si="29"/>
        <v>0</v>
      </c>
      <c r="AL192" s="46" t="str">
        <f t="shared" si="37"/>
        <v>0-day</v>
      </c>
      <c r="AM192" s="46" t="str">
        <f t="shared" si="8"/>
        <v>0-day</v>
      </c>
      <c r="AN192" s="46" t="str">
        <f t="shared" si="38"/>
        <v>0-day</v>
      </c>
      <c r="AO192" s="46" t="str">
        <f t="shared" si="10"/>
        <v>0-day</v>
      </c>
      <c r="AP192" s="46" t="str">
        <f t="shared" si="11"/>
        <v>0-day</v>
      </c>
      <c r="AQ192" s="46" t="str">
        <f t="shared" si="12"/>
        <v>0-day</v>
      </c>
      <c r="AR192" s="17"/>
      <c r="AS192" s="47" t="str">
        <f t="shared" si="13"/>
        <v/>
      </c>
      <c r="AT192" s="35">
        <f t="shared" si="30"/>
        <v>0</v>
      </c>
      <c r="AU192" s="48" t="e">
        <f t="shared" ca="1" si="31"/>
        <v>#NAME?</v>
      </c>
      <c r="AV192" s="48" t="e">
        <f t="shared" ca="1" si="32"/>
        <v>#NAME?</v>
      </c>
      <c r="AW192" s="49" t="e">
        <f t="shared" ca="1" si="33"/>
        <v>#NAME?</v>
      </c>
      <c r="AX192" s="48" t="e">
        <f t="shared" ca="1" si="34"/>
        <v>#NAME?</v>
      </c>
      <c r="AY192" s="49" t="str">
        <f t="shared" si="35"/>
        <v/>
      </c>
      <c r="AZ192" s="50" t="e">
        <f t="shared" ca="1" si="36"/>
        <v>#NAME?</v>
      </c>
      <c r="BA192" s="51" t="e">
        <f t="shared" ca="1" si="20"/>
        <v>#NAME?</v>
      </c>
      <c r="BB192" s="52" t="e">
        <f t="shared" ca="1" si="21"/>
        <v>#NAME?</v>
      </c>
      <c r="BC192" s="51" t="e">
        <f t="shared" ca="1" si="22"/>
        <v>#NAME?</v>
      </c>
      <c r="BD192" s="54" t="e">
        <f t="shared" ca="1" si="23"/>
        <v>#NAME?</v>
      </c>
      <c r="BE192" s="48" t="e">
        <f t="shared" ca="1" si="24"/>
        <v>#NAME?</v>
      </c>
      <c r="BF192" s="50" t="e">
        <f t="shared" ca="1" si="25"/>
        <v>#NAME?</v>
      </c>
      <c r="BG192" s="56" t="e">
        <f t="shared" ca="1" si="26"/>
        <v>#NAME?</v>
      </c>
      <c r="BH192" s="22"/>
      <c r="BI192" s="22"/>
      <c r="BJ192" s="22"/>
      <c r="BK192" s="22"/>
      <c r="BL192" s="22"/>
      <c r="BM192" s="22"/>
      <c r="BN192" s="24"/>
      <c r="BO192" s="24"/>
    </row>
    <row r="193" spans="1:67" ht="15.5">
      <c r="A193" s="25" t="str">
        <f t="shared" si="0"/>
        <v/>
      </c>
      <c r="B193" s="89"/>
      <c r="C193" s="25"/>
      <c r="D193" s="90"/>
      <c r="E193" s="90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36"/>
      <c r="S193" s="91"/>
      <c r="T193" s="36"/>
      <c r="U193" s="82"/>
      <c r="V193" s="25"/>
      <c r="W193" s="58"/>
      <c r="X193" s="34"/>
      <c r="Y193" s="34"/>
      <c r="Z193" s="36"/>
      <c r="AA193" s="34"/>
      <c r="AB193" s="35"/>
      <c r="AC193" s="25"/>
      <c r="AD193" s="25"/>
      <c r="AE193" s="44"/>
      <c r="AF193" s="94"/>
      <c r="AG193" s="25"/>
      <c r="AH193" s="25"/>
      <c r="AI193" s="25"/>
      <c r="AJ193" s="45" t="str">
        <f t="array" ref="AJ193">IFERROR(INDEX('[1]Master Price'!$E:$E,MATCH(D193,'[1]Master Price'!$B:$B,0)),"0")</f>
        <v>0</v>
      </c>
      <c r="AK193" s="45">
        <f t="shared" si="29"/>
        <v>0</v>
      </c>
      <c r="AL193" s="46" t="str">
        <f t="shared" si="37"/>
        <v>0-day</v>
      </c>
      <c r="AM193" s="46" t="str">
        <f t="shared" si="8"/>
        <v>0-day</v>
      </c>
      <c r="AN193" s="46" t="str">
        <f t="shared" si="38"/>
        <v>0-day</v>
      </c>
      <c r="AO193" s="46" t="str">
        <f t="shared" si="10"/>
        <v>0-day</v>
      </c>
      <c r="AP193" s="46" t="str">
        <f t="shared" si="11"/>
        <v>0-day</v>
      </c>
      <c r="AQ193" s="46" t="str">
        <f t="shared" si="12"/>
        <v>0-day</v>
      </c>
      <c r="AR193" s="17"/>
      <c r="AS193" s="47" t="str">
        <f t="shared" si="13"/>
        <v/>
      </c>
      <c r="AT193" s="35">
        <f t="shared" si="30"/>
        <v>0</v>
      </c>
      <c r="AU193" s="48" t="e">
        <f t="shared" ca="1" si="31"/>
        <v>#NAME?</v>
      </c>
      <c r="AV193" s="48" t="e">
        <f t="shared" ca="1" si="32"/>
        <v>#NAME?</v>
      </c>
      <c r="AW193" s="49" t="e">
        <f t="shared" ca="1" si="33"/>
        <v>#NAME?</v>
      </c>
      <c r="AX193" s="48" t="e">
        <f t="shared" ca="1" si="34"/>
        <v>#NAME?</v>
      </c>
      <c r="AY193" s="49" t="str">
        <f t="shared" si="35"/>
        <v/>
      </c>
      <c r="AZ193" s="50" t="e">
        <f t="shared" ca="1" si="36"/>
        <v>#NAME?</v>
      </c>
      <c r="BA193" s="51" t="e">
        <f t="shared" ca="1" si="20"/>
        <v>#NAME?</v>
      </c>
      <c r="BB193" s="52" t="e">
        <f t="shared" ca="1" si="21"/>
        <v>#NAME?</v>
      </c>
      <c r="BC193" s="51" t="e">
        <f t="shared" ca="1" si="22"/>
        <v>#NAME?</v>
      </c>
      <c r="BD193" s="54" t="e">
        <f t="shared" ca="1" si="23"/>
        <v>#NAME?</v>
      </c>
      <c r="BE193" s="48" t="e">
        <f t="shared" ca="1" si="24"/>
        <v>#NAME?</v>
      </c>
      <c r="BF193" s="50" t="e">
        <f t="shared" ca="1" si="25"/>
        <v>#NAME?</v>
      </c>
      <c r="BG193" s="56" t="e">
        <f t="shared" ca="1" si="26"/>
        <v>#NAME?</v>
      </c>
      <c r="BH193" s="22"/>
      <c r="BI193" s="22"/>
      <c r="BJ193" s="22"/>
      <c r="BK193" s="22"/>
      <c r="BL193" s="22"/>
      <c r="BM193" s="22"/>
      <c r="BN193" s="24"/>
      <c r="BO193" s="24"/>
    </row>
    <row r="194" spans="1:67" ht="15.5">
      <c r="A194" s="25" t="str">
        <f t="shared" si="0"/>
        <v/>
      </c>
      <c r="B194" s="89"/>
      <c r="C194" s="25"/>
      <c r="D194" s="90"/>
      <c r="E194" s="90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36"/>
      <c r="S194" s="91"/>
      <c r="T194" s="36"/>
      <c r="U194" s="82"/>
      <c r="V194" s="25"/>
      <c r="W194" s="58"/>
      <c r="X194" s="34"/>
      <c r="Y194" s="34"/>
      <c r="Z194" s="36"/>
      <c r="AA194" s="34"/>
      <c r="AB194" s="35"/>
      <c r="AC194" s="25"/>
      <c r="AD194" s="25"/>
      <c r="AE194" s="44"/>
      <c r="AF194" s="94"/>
      <c r="AG194" s="25"/>
      <c r="AH194" s="25"/>
      <c r="AI194" s="25"/>
      <c r="AJ194" s="45" t="str">
        <f t="array" ref="AJ194">IFERROR(INDEX('[1]Master Price'!$E:$E,MATCH(D194,'[1]Master Price'!$B:$B,0)),"0")</f>
        <v>0</v>
      </c>
      <c r="AK194" s="45">
        <f t="shared" si="29"/>
        <v>0</v>
      </c>
      <c r="AL194" s="46" t="str">
        <f t="shared" si="37"/>
        <v>0-day</v>
      </c>
      <c r="AM194" s="46" t="str">
        <f t="shared" si="8"/>
        <v>0-day</v>
      </c>
      <c r="AN194" s="46" t="str">
        <f t="shared" si="38"/>
        <v>0-day</v>
      </c>
      <c r="AO194" s="46" t="str">
        <f t="shared" si="10"/>
        <v>0-day</v>
      </c>
      <c r="AP194" s="46" t="str">
        <f t="shared" si="11"/>
        <v>0-day</v>
      </c>
      <c r="AQ194" s="46" t="str">
        <f t="shared" si="12"/>
        <v>0-day</v>
      </c>
      <c r="AR194" s="17"/>
      <c r="AS194" s="47" t="str">
        <f t="shared" si="13"/>
        <v/>
      </c>
      <c r="AT194" s="35">
        <f t="shared" si="30"/>
        <v>0</v>
      </c>
      <c r="AU194" s="48" t="e">
        <f t="shared" ca="1" si="31"/>
        <v>#NAME?</v>
      </c>
      <c r="AV194" s="48" t="e">
        <f t="shared" ca="1" si="32"/>
        <v>#NAME?</v>
      </c>
      <c r="AW194" s="49" t="e">
        <f t="shared" ca="1" si="33"/>
        <v>#NAME?</v>
      </c>
      <c r="AX194" s="48" t="e">
        <f t="shared" ca="1" si="34"/>
        <v>#NAME?</v>
      </c>
      <c r="AY194" s="49" t="str">
        <f t="shared" si="35"/>
        <v/>
      </c>
      <c r="AZ194" s="50" t="e">
        <f t="shared" ca="1" si="36"/>
        <v>#NAME?</v>
      </c>
      <c r="BA194" s="51" t="e">
        <f t="shared" ca="1" si="20"/>
        <v>#NAME?</v>
      </c>
      <c r="BB194" s="52" t="e">
        <f t="shared" ca="1" si="21"/>
        <v>#NAME?</v>
      </c>
      <c r="BC194" s="51" t="e">
        <f t="shared" ca="1" si="22"/>
        <v>#NAME?</v>
      </c>
      <c r="BD194" s="54" t="e">
        <f t="shared" ca="1" si="23"/>
        <v>#NAME?</v>
      </c>
      <c r="BE194" s="48" t="e">
        <f t="shared" ca="1" si="24"/>
        <v>#NAME?</v>
      </c>
      <c r="BF194" s="50" t="e">
        <f t="shared" ca="1" si="25"/>
        <v>#NAME?</v>
      </c>
      <c r="BG194" s="56" t="e">
        <f t="shared" ca="1" si="26"/>
        <v>#NAME?</v>
      </c>
      <c r="BH194" s="22"/>
      <c r="BI194" s="22"/>
      <c r="BJ194" s="22"/>
      <c r="BK194" s="22"/>
      <c r="BL194" s="22"/>
      <c r="BM194" s="22"/>
      <c r="BN194" s="24"/>
      <c r="BO194" s="24"/>
    </row>
    <row r="195" spans="1:67" ht="15.5">
      <c r="A195" s="25" t="str">
        <f t="shared" si="0"/>
        <v/>
      </c>
      <c r="B195" s="89"/>
      <c r="C195" s="25"/>
      <c r="D195" s="90"/>
      <c r="E195" s="90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36"/>
      <c r="S195" s="91"/>
      <c r="T195" s="36"/>
      <c r="U195" s="82"/>
      <c r="V195" s="25"/>
      <c r="W195" s="58"/>
      <c r="X195" s="34"/>
      <c r="Y195" s="34"/>
      <c r="Z195" s="36"/>
      <c r="AA195" s="34"/>
      <c r="AB195" s="35"/>
      <c r="AC195" s="25"/>
      <c r="AD195" s="25"/>
      <c r="AE195" s="44"/>
      <c r="AF195" s="94"/>
      <c r="AG195" s="25"/>
      <c r="AH195" s="25"/>
      <c r="AI195" s="25"/>
      <c r="AJ195" s="45" t="str">
        <f t="array" ref="AJ195">IFERROR(INDEX('[1]Master Price'!$E:$E,MATCH(D195,'[1]Master Price'!$B:$B,0)),"0")</f>
        <v>0</v>
      </c>
      <c r="AK195" s="45">
        <f t="shared" si="29"/>
        <v>0</v>
      </c>
      <c r="AL195" s="46" t="str">
        <f t="shared" si="37"/>
        <v>0-day</v>
      </c>
      <c r="AM195" s="46" t="str">
        <f t="shared" si="8"/>
        <v>0-day</v>
      </c>
      <c r="AN195" s="46" t="str">
        <f t="shared" si="38"/>
        <v>0-day</v>
      </c>
      <c r="AO195" s="46" t="str">
        <f t="shared" si="10"/>
        <v>0-day</v>
      </c>
      <c r="AP195" s="46" t="str">
        <f t="shared" si="11"/>
        <v>0-day</v>
      </c>
      <c r="AQ195" s="46" t="str">
        <f t="shared" si="12"/>
        <v>0-day</v>
      </c>
      <c r="AR195" s="17"/>
      <c r="AS195" s="47" t="str">
        <f t="shared" si="13"/>
        <v/>
      </c>
      <c r="AT195" s="35">
        <f t="shared" si="30"/>
        <v>0</v>
      </c>
      <c r="AU195" s="48" t="e">
        <f t="shared" ca="1" si="31"/>
        <v>#NAME?</v>
      </c>
      <c r="AV195" s="48" t="e">
        <f t="shared" ca="1" si="32"/>
        <v>#NAME?</v>
      </c>
      <c r="AW195" s="49" t="e">
        <f t="shared" ca="1" si="33"/>
        <v>#NAME?</v>
      </c>
      <c r="AX195" s="48" t="e">
        <f t="shared" ca="1" si="34"/>
        <v>#NAME?</v>
      </c>
      <c r="AY195" s="49" t="str">
        <f t="shared" si="35"/>
        <v/>
      </c>
      <c r="AZ195" s="50" t="e">
        <f t="shared" ca="1" si="36"/>
        <v>#NAME?</v>
      </c>
      <c r="BA195" s="51" t="e">
        <f t="shared" ca="1" si="20"/>
        <v>#NAME?</v>
      </c>
      <c r="BB195" s="52" t="e">
        <f t="shared" ca="1" si="21"/>
        <v>#NAME?</v>
      </c>
      <c r="BC195" s="51" t="e">
        <f t="shared" ca="1" si="22"/>
        <v>#NAME?</v>
      </c>
      <c r="BD195" s="54" t="e">
        <f t="shared" ca="1" si="23"/>
        <v>#NAME?</v>
      </c>
      <c r="BE195" s="48" t="e">
        <f t="shared" ca="1" si="24"/>
        <v>#NAME?</v>
      </c>
      <c r="BF195" s="50" t="e">
        <f t="shared" ca="1" si="25"/>
        <v>#NAME?</v>
      </c>
      <c r="BG195" s="56" t="e">
        <f t="shared" ca="1" si="26"/>
        <v>#NAME?</v>
      </c>
      <c r="BH195" s="22"/>
      <c r="BI195" s="22"/>
      <c r="BJ195" s="22"/>
      <c r="BK195" s="22"/>
      <c r="BL195" s="22"/>
      <c r="BM195" s="22"/>
      <c r="BN195" s="24"/>
      <c r="BO195" s="24"/>
    </row>
    <row r="196" spans="1:67" ht="15.5">
      <c r="A196" s="25" t="str">
        <f t="shared" si="0"/>
        <v/>
      </c>
      <c r="B196" s="89"/>
      <c r="C196" s="25"/>
      <c r="D196" s="90"/>
      <c r="E196" s="90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36"/>
      <c r="S196" s="91"/>
      <c r="T196" s="36"/>
      <c r="U196" s="82"/>
      <c r="V196" s="25"/>
      <c r="W196" s="58"/>
      <c r="X196" s="34"/>
      <c r="Y196" s="34"/>
      <c r="Z196" s="36"/>
      <c r="AA196" s="34"/>
      <c r="AB196" s="35"/>
      <c r="AC196" s="25"/>
      <c r="AD196" s="25"/>
      <c r="AE196" s="44"/>
      <c r="AF196" s="94"/>
      <c r="AG196" s="25"/>
      <c r="AH196" s="25"/>
      <c r="AI196" s="25"/>
      <c r="AJ196" s="45" t="str">
        <f t="array" ref="AJ196">IFERROR(INDEX('[1]Master Price'!$E:$E,MATCH(D196,'[1]Master Price'!$B:$B,0)),"0")</f>
        <v>0</v>
      </c>
      <c r="AK196" s="45">
        <f t="shared" si="29"/>
        <v>0</v>
      </c>
      <c r="AL196" s="46" t="str">
        <f t="shared" si="37"/>
        <v>0-day</v>
      </c>
      <c r="AM196" s="46" t="str">
        <f t="shared" si="8"/>
        <v>0-day</v>
      </c>
      <c r="AN196" s="46" t="str">
        <f t="shared" si="38"/>
        <v>0-day</v>
      </c>
      <c r="AO196" s="46" t="str">
        <f t="shared" si="10"/>
        <v>0-day</v>
      </c>
      <c r="AP196" s="46" t="str">
        <f t="shared" si="11"/>
        <v>0-day</v>
      </c>
      <c r="AQ196" s="46" t="str">
        <f t="shared" si="12"/>
        <v>0-day</v>
      </c>
      <c r="AR196" s="17"/>
      <c r="AS196" s="47" t="str">
        <f t="shared" si="13"/>
        <v/>
      </c>
      <c r="AT196" s="35">
        <f t="shared" si="30"/>
        <v>0</v>
      </c>
      <c r="AU196" s="48" t="e">
        <f t="shared" ca="1" si="31"/>
        <v>#NAME?</v>
      </c>
      <c r="AV196" s="48" t="e">
        <f t="shared" ca="1" si="32"/>
        <v>#NAME?</v>
      </c>
      <c r="AW196" s="49" t="e">
        <f t="shared" ca="1" si="33"/>
        <v>#NAME?</v>
      </c>
      <c r="AX196" s="48" t="e">
        <f t="shared" ca="1" si="34"/>
        <v>#NAME?</v>
      </c>
      <c r="AY196" s="49" t="str">
        <f t="shared" si="35"/>
        <v/>
      </c>
      <c r="AZ196" s="50" t="e">
        <f t="shared" ca="1" si="36"/>
        <v>#NAME?</v>
      </c>
      <c r="BA196" s="51" t="e">
        <f t="shared" ca="1" si="20"/>
        <v>#NAME?</v>
      </c>
      <c r="BB196" s="52" t="e">
        <f t="shared" ca="1" si="21"/>
        <v>#NAME?</v>
      </c>
      <c r="BC196" s="51" t="e">
        <f t="shared" ca="1" si="22"/>
        <v>#NAME?</v>
      </c>
      <c r="BD196" s="54" t="e">
        <f t="shared" ca="1" si="23"/>
        <v>#NAME?</v>
      </c>
      <c r="BE196" s="48" t="e">
        <f t="shared" ca="1" si="24"/>
        <v>#NAME?</v>
      </c>
      <c r="BF196" s="50" t="e">
        <f t="shared" ca="1" si="25"/>
        <v>#NAME?</v>
      </c>
      <c r="BG196" s="56" t="e">
        <f t="shared" ca="1" si="26"/>
        <v>#NAME?</v>
      </c>
      <c r="BH196" s="22"/>
      <c r="BI196" s="22"/>
      <c r="BJ196" s="22"/>
      <c r="BK196" s="22"/>
      <c r="BL196" s="22"/>
      <c r="BM196" s="22"/>
      <c r="BN196" s="24"/>
      <c r="BO196" s="24"/>
    </row>
    <row r="197" spans="1:67" ht="15.5">
      <c r="A197" s="25" t="str">
        <f t="shared" si="0"/>
        <v/>
      </c>
      <c r="B197" s="89"/>
      <c r="C197" s="25"/>
      <c r="D197" s="90"/>
      <c r="E197" s="90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36"/>
      <c r="S197" s="91"/>
      <c r="T197" s="36"/>
      <c r="U197" s="82"/>
      <c r="V197" s="25"/>
      <c r="W197" s="58"/>
      <c r="X197" s="34"/>
      <c r="Y197" s="34"/>
      <c r="Z197" s="36"/>
      <c r="AA197" s="34"/>
      <c r="AB197" s="35"/>
      <c r="AC197" s="25"/>
      <c r="AD197" s="25"/>
      <c r="AE197" s="44"/>
      <c r="AF197" s="94"/>
      <c r="AG197" s="25"/>
      <c r="AH197" s="25"/>
      <c r="AI197" s="25"/>
      <c r="AJ197" s="45" t="str">
        <f t="array" ref="AJ197">IFERROR(INDEX('[1]Master Price'!$E:$E,MATCH(D197,'[1]Master Price'!$B:$B,0)),"0")</f>
        <v>0</v>
      </c>
      <c r="AK197" s="45">
        <f t="shared" si="29"/>
        <v>0</v>
      </c>
      <c r="AL197" s="46" t="str">
        <f t="shared" si="37"/>
        <v>0-day</v>
      </c>
      <c r="AM197" s="46" t="str">
        <f t="shared" si="8"/>
        <v>0-day</v>
      </c>
      <c r="AN197" s="46" t="str">
        <f t="shared" si="38"/>
        <v>0-day</v>
      </c>
      <c r="AO197" s="46" t="str">
        <f t="shared" si="10"/>
        <v>0-day</v>
      </c>
      <c r="AP197" s="46" t="str">
        <f t="shared" si="11"/>
        <v>0-day</v>
      </c>
      <c r="AQ197" s="46" t="str">
        <f t="shared" si="12"/>
        <v>0-day</v>
      </c>
      <c r="AR197" s="17"/>
      <c r="AS197" s="47" t="str">
        <f t="shared" si="13"/>
        <v/>
      </c>
      <c r="AT197" s="35">
        <f t="shared" si="30"/>
        <v>0</v>
      </c>
      <c r="AU197" s="48" t="e">
        <f t="shared" ca="1" si="31"/>
        <v>#NAME?</v>
      </c>
      <c r="AV197" s="48" t="e">
        <f t="shared" ca="1" si="32"/>
        <v>#NAME?</v>
      </c>
      <c r="AW197" s="49" t="e">
        <f t="shared" ca="1" si="33"/>
        <v>#NAME?</v>
      </c>
      <c r="AX197" s="48" t="e">
        <f t="shared" ca="1" si="34"/>
        <v>#NAME?</v>
      </c>
      <c r="AY197" s="49" t="str">
        <f t="shared" si="35"/>
        <v/>
      </c>
      <c r="AZ197" s="50" t="e">
        <f t="shared" ca="1" si="36"/>
        <v>#NAME?</v>
      </c>
      <c r="BA197" s="51" t="e">
        <f t="shared" ca="1" si="20"/>
        <v>#NAME?</v>
      </c>
      <c r="BB197" s="52" t="e">
        <f t="shared" ca="1" si="21"/>
        <v>#NAME?</v>
      </c>
      <c r="BC197" s="51" t="e">
        <f t="shared" ca="1" si="22"/>
        <v>#NAME?</v>
      </c>
      <c r="BD197" s="54" t="e">
        <f t="shared" ca="1" si="23"/>
        <v>#NAME?</v>
      </c>
      <c r="BE197" s="48" t="e">
        <f t="shared" ca="1" si="24"/>
        <v>#NAME?</v>
      </c>
      <c r="BF197" s="50" t="e">
        <f t="shared" ca="1" si="25"/>
        <v>#NAME?</v>
      </c>
      <c r="BG197" s="56" t="e">
        <f t="shared" ca="1" si="26"/>
        <v>#NAME?</v>
      </c>
      <c r="BH197" s="22"/>
      <c r="BI197" s="22"/>
      <c r="BJ197" s="22"/>
      <c r="BK197" s="22"/>
      <c r="BL197" s="22"/>
      <c r="BM197" s="22"/>
      <c r="BN197" s="24"/>
      <c r="BO197" s="24"/>
    </row>
    <row r="198" spans="1:67" ht="15.5">
      <c r="A198" s="25" t="str">
        <f t="shared" si="0"/>
        <v/>
      </c>
      <c r="B198" s="89"/>
      <c r="C198" s="25"/>
      <c r="D198" s="90"/>
      <c r="E198" s="90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36"/>
      <c r="S198" s="91"/>
      <c r="T198" s="36"/>
      <c r="U198" s="82"/>
      <c r="V198" s="25"/>
      <c r="W198" s="58"/>
      <c r="X198" s="34"/>
      <c r="Y198" s="34"/>
      <c r="Z198" s="36"/>
      <c r="AA198" s="34"/>
      <c r="AB198" s="35"/>
      <c r="AC198" s="25"/>
      <c r="AD198" s="25"/>
      <c r="AE198" s="44"/>
      <c r="AF198" s="94"/>
      <c r="AG198" s="25"/>
      <c r="AH198" s="25"/>
      <c r="AI198" s="25"/>
      <c r="AJ198" s="45" t="str">
        <f t="array" ref="AJ198">IFERROR(INDEX('[1]Master Price'!$E:$E,MATCH(D198,'[1]Master Price'!$B:$B,0)),"0")</f>
        <v>0</v>
      </c>
      <c r="AK198" s="45">
        <f t="shared" si="29"/>
        <v>0</v>
      </c>
      <c r="AL198" s="46" t="str">
        <f t="shared" si="37"/>
        <v>0-day</v>
      </c>
      <c r="AM198" s="46" t="str">
        <f t="shared" si="8"/>
        <v>0-day</v>
      </c>
      <c r="AN198" s="46" t="str">
        <f t="shared" si="38"/>
        <v>0-day</v>
      </c>
      <c r="AO198" s="46" t="str">
        <f t="shared" si="10"/>
        <v>0-day</v>
      </c>
      <c r="AP198" s="46" t="str">
        <f t="shared" si="11"/>
        <v>0-day</v>
      </c>
      <c r="AQ198" s="46" t="str">
        <f t="shared" si="12"/>
        <v>0-day</v>
      </c>
      <c r="AR198" s="17"/>
      <c r="AS198" s="47" t="str">
        <f t="shared" si="13"/>
        <v/>
      </c>
      <c r="AT198" s="35">
        <f t="shared" si="30"/>
        <v>0</v>
      </c>
      <c r="AU198" s="48" t="e">
        <f t="shared" ca="1" si="31"/>
        <v>#NAME?</v>
      </c>
      <c r="AV198" s="48" t="e">
        <f t="shared" ca="1" si="32"/>
        <v>#NAME?</v>
      </c>
      <c r="AW198" s="49" t="e">
        <f t="shared" ca="1" si="33"/>
        <v>#NAME?</v>
      </c>
      <c r="AX198" s="48" t="e">
        <f t="shared" ca="1" si="34"/>
        <v>#NAME?</v>
      </c>
      <c r="AY198" s="49" t="str">
        <f t="shared" si="35"/>
        <v/>
      </c>
      <c r="AZ198" s="50" t="e">
        <f t="shared" ca="1" si="36"/>
        <v>#NAME?</v>
      </c>
      <c r="BA198" s="51" t="e">
        <f t="shared" ca="1" si="20"/>
        <v>#NAME?</v>
      </c>
      <c r="BB198" s="52" t="e">
        <f t="shared" ca="1" si="21"/>
        <v>#NAME?</v>
      </c>
      <c r="BC198" s="51" t="e">
        <f t="shared" ca="1" si="22"/>
        <v>#NAME?</v>
      </c>
      <c r="BD198" s="54" t="e">
        <f t="shared" ca="1" si="23"/>
        <v>#NAME?</v>
      </c>
      <c r="BE198" s="48" t="e">
        <f t="shared" ca="1" si="24"/>
        <v>#NAME?</v>
      </c>
      <c r="BF198" s="50" t="e">
        <f t="shared" ca="1" si="25"/>
        <v>#NAME?</v>
      </c>
      <c r="BG198" s="56" t="e">
        <f t="shared" ca="1" si="26"/>
        <v>#NAME?</v>
      </c>
      <c r="BH198" s="22"/>
      <c r="BI198" s="22"/>
      <c r="BJ198" s="22"/>
      <c r="BK198" s="22"/>
      <c r="BL198" s="22"/>
      <c r="BM198" s="22"/>
      <c r="BN198" s="24"/>
      <c r="BO198" s="24"/>
    </row>
    <row r="199" spans="1:67" ht="15.5">
      <c r="A199" s="25" t="str">
        <f t="shared" si="0"/>
        <v/>
      </c>
      <c r="B199" s="89"/>
      <c r="C199" s="25"/>
      <c r="D199" s="90"/>
      <c r="E199" s="90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36"/>
      <c r="S199" s="91"/>
      <c r="T199" s="36"/>
      <c r="U199" s="82"/>
      <c r="V199" s="25"/>
      <c r="W199" s="58"/>
      <c r="X199" s="34"/>
      <c r="Y199" s="34"/>
      <c r="Z199" s="36"/>
      <c r="AA199" s="34"/>
      <c r="AB199" s="35"/>
      <c r="AC199" s="25"/>
      <c r="AD199" s="25"/>
      <c r="AE199" s="44"/>
      <c r="AF199" s="94"/>
      <c r="AG199" s="25"/>
      <c r="AH199" s="25"/>
      <c r="AI199" s="25"/>
      <c r="AJ199" s="45" t="str">
        <f t="array" ref="AJ199">IFERROR(INDEX('[1]Master Price'!$E:$E,MATCH(D199,'[1]Master Price'!$B:$B,0)),"0")</f>
        <v>0</v>
      </c>
      <c r="AK199" s="45">
        <f t="shared" si="29"/>
        <v>0</v>
      </c>
      <c r="AL199" s="46" t="str">
        <f t="shared" si="37"/>
        <v>0-day</v>
      </c>
      <c r="AM199" s="46" t="str">
        <f t="shared" si="8"/>
        <v>0-day</v>
      </c>
      <c r="AN199" s="46" t="str">
        <f t="shared" si="38"/>
        <v>0-day</v>
      </c>
      <c r="AO199" s="46" t="str">
        <f t="shared" si="10"/>
        <v>0-day</v>
      </c>
      <c r="AP199" s="46" t="str">
        <f t="shared" si="11"/>
        <v>0-day</v>
      </c>
      <c r="AQ199" s="46" t="str">
        <f t="shared" si="12"/>
        <v>0-day</v>
      </c>
      <c r="AR199" s="17"/>
      <c r="AS199" s="47" t="str">
        <f t="shared" si="13"/>
        <v/>
      </c>
      <c r="AT199" s="35">
        <f t="shared" si="30"/>
        <v>0</v>
      </c>
      <c r="AU199" s="48" t="e">
        <f t="shared" ca="1" si="31"/>
        <v>#NAME?</v>
      </c>
      <c r="AV199" s="48" t="e">
        <f t="shared" ca="1" si="32"/>
        <v>#NAME?</v>
      </c>
      <c r="AW199" s="49" t="e">
        <f t="shared" ca="1" si="33"/>
        <v>#NAME?</v>
      </c>
      <c r="AX199" s="48" t="e">
        <f t="shared" ca="1" si="34"/>
        <v>#NAME?</v>
      </c>
      <c r="AY199" s="49" t="str">
        <f t="shared" si="35"/>
        <v/>
      </c>
      <c r="AZ199" s="50" t="e">
        <f t="shared" ca="1" si="36"/>
        <v>#NAME?</v>
      </c>
      <c r="BA199" s="51" t="e">
        <f t="shared" ca="1" si="20"/>
        <v>#NAME?</v>
      </c>
      <c r="BB199" s="52" t="e">
        <f t="shared" ca="1" si="21"/>
        <v>#NAME?</v>
      </c>
      <c r="BC199" s="51" t="e">
        <f t="shared" ca="1" si="22"/>
        <v>#NAME?</v>
      </c>
      <c r="BD199" s="54" t="e">
        <f t="shared" ca="1" si="23"/>
        <v>#NAME?</v>
      </c>
      <c r="BE199" s="48" t="e">
        <f t="shared" ca="1" si="24"/>
        <v>#NAME?</v>
      </c>
      <c r="BF199" s="50" t="e">
        <f t="shared" ca="1" si="25"/>
        <v>#NAME?</v>
      </c>
      <c r="BG199" s="56" t="e">
        <f t="shared" ca="1" si="26"/>
        <v>#NAME?</v>
      </c>
      <c r="BH199" s="22"/>
      <c r="BI199" s="22"/>
      <c r="BJ199" s="22"/>
      <c r="BK199" s="22"/>
      <c r="BL199" s="22"/>
      <c r="BM199" s="22"/>
      <c r="BN199" s="24"/>
      <c r="BO199" s="24"/>
    </row>
    <row r="200" spans="1:67" ht="15.5">
      <c r="A200" s="25" t="str">
        <f t="shared" si="0"/>
        <v/>
      </c>
      <c r="B200" s="89"/>
      <c r="C200" s="25"/>
      <c r="D200" s="90"/>
      <c r="E200" s="90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36"/>
      <c r="S200" s="91"/>
      <c r="T200" s="36"/>
      <c r="U200" s="82"/>
      <c r="V200" s="25"/>
      <c r="W200" s="58"/>
      <c r="X200" s="34"/>
      <c r="Y200" s="34"/>
      <c r="Z200" s="36"/>
      <c r="AA200" s="34"/>
      <c r="AB200" s="35"/>
      <c r="AC200" s="25"/>
      <c r="AD200" s="25"/>
      <c r="AE200" s="44"/>
      <c r="AF200" s="94"/>
      <c r="AG200" s="25"/>
      <c r="AH200" s="25"/>
      <c r="AI200" s="25"/>
      <c r="AJ200" s="45" t="str">
        <f t="array" ref="AJ200">IFERROR(INDEX('[1]Master Price'!$E:$E,MATCH(D200,'[1]Master Price'!$B:$B,0)),"0")</f>
        <v>0</v>
      </c>
      <c r="AK200" s="45">
        <f t="shared" si="29"/>
        <v>0</v>
      </c>
      <c r="AL200" s="46" t="str">
        <f t="shared" si="37"/>
        <v>0-day</v>
      </c>
      <c r="AM200" s="46" t="str">
        <f t="shared" si="8"/>
        <v>0-day</v>
      </c>
      <c r="AN200" s="46" t="str">
        <f t="shared" si="38"/>
        <v>0-day</v>
      </c>
      <c r="AO200" s="46" t="str">
        <f t="shared" si="10"/>
        <v>0-day</v>
      </c>
      <c r="AP200" s="46" t="str">
        <f t="shared" si="11"/>
        <v>0-day</v>
      </c>
      <c r="AQ200" s="46" t="str">
        <f t="shared" si="12"/>
        <v>0-day</v>
      </c>
      <c r="AR200" s="17"/>
      <c r="AS200" s="47" t="str">
        <f t="shared" si="13"/>
        <v/>
      </c>
      <c r="AT200" s="35">
        <f t="shared" si="30"/>
        <v>0</v>
      </c>
      <c r="AU200" s="48" t="e">
        <f t="shared" ca="1" si="31"/>
        <v>#NAME?</v>
      </c>
      <c r="AV200" s="48" t="e">
        <f t="shared" ca="1" si="32"/>
        <v>#NAME?</v>
      </c>
      <c r="AW200" s="49" t="e">
        <f t="shared" ca="1" si="33"/>
        <v>#NAME?</v>
      </c>
      <c r="AX200" s="48" t="e">
        <f t="shared" ca="1" si="34"/>
        <v>#NAME?</v>
      </c>
      <c r="AY200" s="49" t="str">
        <f t="shared" si="35"/>
        <v/>
      </c>
      <c r="AZ200" s="50" t="e">
        <f t="shared" ca="1" si="36"/>
        <v>#NAME?</v>
      </c>
      <c r="BA200" s="51" t="e">
        <f t="shared" ca="1" si="20"/>
        <v>#NAME?</v>
      </c>
      <c r="BB200" s="52" t="e">
        <f t="shared" ca="1" si="21"/>
        <v>#NAME?</v>
      </c>
      <c r="BC200" s="51" t="e">
        <f t="shared" ca="1" si="22"/>
        <v>#NAME?</v>
      </c>
      <c r="BD200" s="54" t="e">
        <f t="shared" ca="1" si="23"/>
        <v>#NAME?</v>
      </c>
      <c r="BE200" s="48" t="e">
        <f t="shared" ca="1" si="24"/>
        <v>#NAME?</v>
      </c>
      <c r="BF200" s="50" t="e">
        <f t="shared" ca="1" si="25"/>
        <v>#NAME?</v>
      </c>
      <c r="BG200" s="56" t="e">
        <f t="shared" ca="1" si="26"/>
        <v>#NAME?</v>
      </c>
      <c r="BH200" s="22"/>
      <c r="BI200" s="22"/>
      <c r="BJ200" s="22"/>
      <c r="BK200" s="22"/>
      <c r="BL200" s="22"/>
      <c r="BM200" s="22"/>
      <c r="BN200" s="24"/>
      <c r="BO200" s="24"/>
    </row>
    <row r="201" spans="1:67" ht="15.5">
      <c r="A201" s="25" t="str">
        <f t="shared" si="0"/>
        <v/>
      </c>
      <c r="B201" s="89"/>
      <c r="C201" s="25"/>
      <c r="D201" s="90"/>
      <c r="E201" s="90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36"/>
      <c r="S201" s="91"/>
      <c r="T201" s="36"/>
      <c r="U201" s="82"/>
      <c r="V201" s="25"/>
      <c r="W201" s="58"/>
      <c r="X201" s="34"/>
      <c r="Y201" s="34"/>
      <c r="Z201" s="36"/>
      <c r="AA201" s="34"/>
      <c r="AB201" s="35"/>
      <c r="AC201" s="25"/>
      <c r="AD201" s="25"/>
      <c r="AE201" s="44"/>
      <c r="AF201" s="94"/>
      <c r="AG201" s="25"/>
      <c r="AH201" s="25"/>
      <c r="AI201" s="25"/>
      <c r="AJ201" s="45" t="str">
        <f t="array" ref="AJ201">IFERROR(INDEX('[1]Master Price'!$E:$E,MATCH(D201,'[1]Master Price'!$B:$B,0)),"0")</f>
        <v>0</v>
      </c>
      <c r="AK201" s="45">
        <f t="shared" si="29"/>
        <v>0</v>
      </c>
      <c r="AL201" s="46" t="str">
        <f t="shared" si="37"/>
        <v>0-day</v>
      </c>
      <c r="AM201" s="46" t="str">
        <f t="shared" si="8"/>
        <v>0-day</v>
      </c>
      <c r="AN201" s="46" t="str">
        <f t="shared" si="38"/>
        <v>0-day</v>
      </c>
      <c r="AO201" s="46" t="str">
        <f t="shared" si="10"/>
        <v>0-day</v>
      </c>
      <c r="AP201" s="46" t="str">
        <f t="shared" si="11"/>
        <v>0-day</v>
      </c>
      <c r="AQ201" s="46" t="str">
        <f t="shared" si="12"/>
        <v>0-day</v>
      </c>
      <c r="AR201" s="17"/>
      <c r="AS201" s="47" t="str">
        <f t="shared" si="13"/>
        <v/>
      </c>
      <c r="AT201" s="35">
        <f t="shared" si="30"/>
        <v>0</v>
      </c>
      <c r="AU201" s="48" t="e">
        <f t="shared" ca="1" si="31"/>
        <v>#NAME?</v>
      </c>
      <c r="AV201" s="48" t="e">
        <f t="shared" ca="1" si="32"/>
        <v>#NAME?</v>
      </c>
      <c r="AW201" s="49" t="e">
        <f t="shared" ca="1" si="33"/>
        <v>#NAME?</v>
      </c>
      <c r="AX201" s="48" t="e">
        <f t="shared" ca="1" si="34"/>
        <v>#NAME?</v>
      </c>
      <c r="AY201" s="49" t="str">
        <f t="shared" si="35"/>
        <v/>
      </c>
      <c r="AZ201" s="50" t="e">
        <f t="shared" ca="1" si="36"/>
        <v>#NAME?</v>
      </c>
      <c r="BA201" s="51" t="e">
        <f t="shared" ca="1" si="20"/>
        <v>#NAME?</v>
      </c>
      <c r="BB201" s="52" t="e">
        <f t="shared" ca="1" si="21"/>
        <v>#NAME?</v>
      </c>
      <c r="BC201" s="51" t="e">
        <f t="shared" ca="1" si="22"/>
        <v>#NAME?</v>
      </c>
      <c r="BD201" s="54" t="e">
        <f t="shared" ca="1" si="23"/>
        <v>#NAME?</v>
      </c>
      <c r="BE201" s="48" t="e">
        <f t="shared" ca="1" si="24"/>
        <v>#NAME?</v>
      </c>
      <c r="BF201" s="50" t="e">
        <f t="shared" ca="1" si="25"/>
        <v>#NAME?</v>
      </c>
      <c r="BG201" s="56" t="e">
        <f t="shared" ca="1" si="26"/>
        <v>#NAME?</v>
      </c>
      <c r="BH201" s="22"/>
      <c r="BI201" s="22"/>
      <c r="BJ201" s="22"/>
      <c r="BK201" s="22"/>
      <c r="BL201" s="22"/>
      <c r="BM201" s="22"/>
      <c r="BN201" s="24"/>
      <c r="BO201" s="24"/>
    </row>
    <row r="202" spans="1:67" ht="15.5">
      <c r="A202" s="25" t="str">
        <f t="shared" si="0"/>
        <v/>
      </c>
      <c r="B202" s="89"/>
      <c r="C202" s="25"/>
      <c r="D202" s="90"/>
      <c r="E202" s="90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36"/>
      <c r="S202" s="91"/>
      <c r="T202" s="36"/>
      <c r="U202" s="82"/>
      <c r="V202" s="36"/>
      <c r="W202" s="58"/>
      <c r="X202" s="34"/>
      <c r="Y202" s="34"/>
      <c r="Z202" s="36"/>
      <c r="AA202" s="34"/>
      <c r="AB202" s="35"/>
      <c r="AC202" s="25"/>
      <c r="AD202" s="25"/>
      <c r="AE202" s="44"/>
      <c r="AF202" s="94"/>
      <c r="AG202" s="25"/>
      <c r="AH202" s="25"/>
      <c r="AI202" s="25"/>
      <c r="AJ202" s="45" t="str">
        <f t="array" ref="AJ202">IFERROR(INDEX('[1]Master Price'!$E:$E,MATCH(D202,'[1]Master Price'!$B:$B,0)),"0")</f>
        <v>0</v>
      </c>
      <c r="AK202" s="45">
        <f t="shared" si="29"/>
        <v>0</v>
      </c>
      <c r="AL202" s="46" t="str">
        <f t="shared" si="37"/>
        <v>0-day</v>
      </c>
      <c r="AM202" s="46" t="str">
        <f t="shared" si="8"/>
        <v>0-day</v>
      </c>
      <c r="AN202" s="46" t="str">
        <f t="shared" si="38"/>
        <v>0-day</v>
      </c>
      <c r="AO202" s="46" t="str">
        <f t="shared" si="10"/>
        <v>0-day</v>
      </c>
      <c r="AP202" s="46" t="str">
        <f t="shared" si="11"/>
        <v>0-day</v>
      </c>
      <c r="AQ202" s="46" t="str">
        <f t="shared" si="12"/>
        <v>0-day</v>
      </c>
      <c r="AR202" s="17"/>
      <c r="AS202" s="47" t="str">
        <f t="shared" si="13"/>
        <v/>
      </c>
      <c r="AT202" s="35">
        <f t="shared" si="30"/>
        <v>0</v>
      </c>
      <c r="AU202" s="48" t="e">
        <f t="shared" ca="1" si="31"/>
        <v>#NAME?</v>
      </c>
      <c r="AV202" s="48" t="e">
        <f t="shared" ca="1" si="32"/>
        <v>#NAME?</v>
      </c>
      <c r="AW202" s="49" t="e">
        <f t="shared" ca="1" si="33"/>
        <v>#NAME?</v>
      </c>
      <c r="AX202" s="48" t="e">
        <f t="shared" ca="1" si="34"/>
        <v>#NAME?</v>
      </c>
      <c r="AY202" s="49" t="str">
        <f t="shared" si="35"/>
        <v/>
      </c>
      <c r="AZ202" s="50" t="e">
        <f t="shared" ca="1" si="36"/>
        <v>#NAME?</v>
      </c>
      <c r="BA202" s="51" t="e">
        <f t="shared" ca="1" si="20"/>
        <v>#NAME?</v>
      </c>
      <c r="BB202" s="52" t="e">
        <f t="shared" ca="1" si="21"/>
        <v>#NAME?</v>
      </c>
      <c r="BC202" s="51" t="e">
        <f t="shared" ca="1" si="22"/>
        <v>#NAME?</v>
      </c>
      <c r="BD202" s="54" t="e">
        <f t="shared" ca="1" si="23"/>
        <v>#NAME?</v>
      </c>
      <c r="BE202" s="48" t="e">
        <f t="shared" ca="1" si="24"/>
        <v>#NAME?</v>
      </c>
      <c r="BF202" s="50" t="e">
        <f t="shared" ca="1" si="25"/>
        <v>#NAME?</v>
      </c>
      <c r="BG202" s="56" t="e">
        <f t="shared" ca="1" si="26"/>
        <v>#NAME?</v>
      </c>
      <c r="BH202" s="22"/>
      <c r="BI202" s="22"/>
      <c r="BJ202" s="22"/>
      <c r="BK202" s="22"/>
      <c r="BL202" s="22"/>
      <c r="BM202" s="22"/>
      <c r="BN202" s="24"/>
      <c r="BO202" s="24"/>
    </row>
    <row r="203" spans="1:67" ht="15.5">
      <c r="A203" s="25" t="str">
        <f t="shared" si="0"/>
        <v/>
      </c>
      <c r="B203" s="89"/>
      <c r="C203" s="25"/>
      <c r="D203" s="90"/>
      <c r="E203" s="90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36"/>
      <c r="S203" s="91"/>
      <c r="T203" s="36"/>
      <c r="U203" s="82"/>
      <c r="V203" s="36"/>
      <c r="W203" s="58"/>
      <c r="X203" s="34"/>
      <c r="Y203" s="34"/>
      <c r="Z203" s="36"/>
      <c r="AA203" s="34"/>
      <c r="AB203" s="35"/>
      <c r="AC203" s="25"/>
      <c r="AD203" s="25"/>
      <c r="AE203" s="44"/>
      <c r="AF203" s="94"/>
      <c r="AG203" s="25"/>
      <c r="AH203" s="25"/>
      <c r="AI203" s="25"/>
      <c r="AJ203" s="45" t="str">
        <f t="array" ref="AJ203">IFERROR(INDEX('[1]Master Price'!$E:$E,MATCH(D203,'[1]Master Price'!$B:$B,0)),"0")</f>
        <v>0</v>
      </c>
      <c r="AK203" s="45">
        <f t="shared" si="29"/>
        <v>0</v>
      </c>
      <c r="AL203" s="46" t="str">
        <f t="shared" si="37"/>
        <v>0-day</v>
      </c>
      <c r="AM203" s="46" t="str">
        <f t="shared" si="8"/>
        <v>0-day</v>
      </c>
      <c r="AN203" s="46" t="str">
        <f t="shared" si="38"/>
        <v>0-day</v>
      </c>
      <c r="AO203" s="46" t="str">
        <f t="shared" si="10"/>
        <v>0-day</v>
      </c>
      <c r="AP203" s="46" t="str">
        <f t="shared" si="11"/>
        <v>0-day</v>
      </c>
      <c r="AQ203" s="46" t="str">
        <f t="shared" si="12"/>
        <v>0-day</v>
      </c>
      <c r="AR203" s="17"/>
      <c r="AS203" s="47" t="str">
        <f t="shared" si="13"/>
        <v/>
      </c>
      <c r="AT203" s="35">
        <f t="shared" si="30"/>
        <v>0</v>
      </c>
      <c r="AU203" s="48" t="e">
        <f t="shared" ca="1" si="31"/>
        <v>#NAME?</v>
      </c>
      <c r="AV203" s="48" t="e">
        <f t="shared" ca="1" si="32"/>
        <v>#NAME?</v>
      </c>
      <c r="AW203" s="49" t="e">
        <f t="shared" ca="1" si="33"/>
        <v>#NAME?</v>
      </c>
      <c r="AX203" s="48" t="e">
        <f t="shared" ca="1" si="34"/>
        <v>#NAME?</v>
      </c>
      <c r="AY203" s="49" t="str">
        <f t="shared" si="35"/>
        <v/>
      </c>
      <c r="AZ203" s="50" t="e">
        <f t="shared" ca="1" si="36"/>
        <v>#NAME?</v>
      </c>
      <c r="BA203" s="51" t="e">
        <f t="shared" ca="1" si="20"/>
        <v>#NAME?</v>
      </c>
      <c r="BB203" s="52" t="e">
        <f t="shared" ca="1" si="21"/>
        <v>#NAME?</v>
      </c>
      <c r="BC203" s="51" t="e">
        <f t="shared" ca="1" si="22"/>
        <v>#NAME?</v>
      </c>
      <c r="BD203" s="54" t="e">
        <f t="shared" ca="1" si="23"/>
        <v>#NAME?</v>
      </c>
      <c r="BE203" s="48" t="e">
        <f t="shared" ca="1" si="24"/>
        <v>#NAME?</v>
      </c>
      <c r="BF203" s="50" t="e">
        <f t="shared" ca="1" si="25"/>
        <v>#NAME?</v>
      </c>
      <c r="BG203" s="56" t="e">
        <f t="shared" ca="1" si="26"/>
        <v>#NAME?</v>
      </c>
      <c r="BH203" s="22"/>
      <c r="BI203" s="22"/>
      <c r="BJ203" s="22"/>
      <c r="BK203" s="22"/>
      <c r="BL203" s="22"/>
      <c r="BM203" s="22"/>
      <c r="BN203" s="24"/>
      <c r="BO203" s="24"/>
    </row>
    <row r="204" spans="1:67" ht="15.5">
      <c r="A204" s="25" t="str">
        <f t="shared" si="0"/>
        <v/>
      </c>
      <c r="B204" s="89"/>
      <c r="C204" s="25"/>
      <c r="D204" s="90"/>
      <c r="E204" s="90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36"/>
      <c r="S204" s="91"/>
      <c r="T204" s="36"/>
      <c r="U204" s="82"/>
      <c r="V204" s="36"/>
      <c r="W204" s="58"/>
      <c r="X204" s="34"/>
      <c r="Y204" s="34"/>
      <c r="Z204" s="36"/>
      <c r="AA204" s="34"/>
      <c r="AB204" s="35"/>
      <c r="AC204" s="25"/>
      <c r="AD204" s="25"/>
      <c r="AE204" s="44"/>
      <c r="AF204" s="94"/>
      <c r="AG204" s="25"/>
      <c r="AH204" s="25"/>
      <c r="AI204" s="25"/>
      <c r="AJ204" s="45" t="str">
        <f t="array" ref="AJ204">IFERROR(INDEX('[1]Master Price'!$E:$E,MATCH(D204,'[1]Master Price'!$B:$B,0)),"0")</f>
        <v>0</v>
      </c>
      <c r="AK204" s="45">
        <f t="shared" si="29"/>
        <v>0</v>
      </c>
      <c r="AL204" s="46" t="str">
        <f t="shared" si="37"/>
        <v>0-day</v>
      </c>
      <c r="AM204" s="46" t="str">
        <f t="shared" si="8"/>
        <v>0-day</v>
      </c>
      <c r="AN204" s="46" t="str">
        <f t="shared" si="38"/>
        <v>0-day</v>
      </c>
      <c r="AO204" s="46" t="str">
        <f t="shared" si="10"/>
        <v>0-day</v>
      </c>
      <c r="AP204" s="46" t="str">
        <f t="shared" si="11"/>
        <v>0-day</v>
      </c>
      <c r="AQ204" s="46" t="str">
        <f t="shared" si="12"/>
        <v>0-day</v>
      </c>
      <c r="AR204" s="17"/>
      <c r="AS204" s="47" t="str">
        <f t="shared" si="13"/>
        <v/>
      </c>
      <c r="AT204" s="35">
        <f t="shared" si="30"/>
        <v>0</v>
      </c>
      <c r="AU204" s="48" t="e">
        <f t="shared" ca="1" si="31"/>
        <v>#NAME?</v>
      </c>
      <c r="AV204" s="48" t="e">
        <f t="shared" ca="1" si="32"/>
        <v>#NAME?</v>
      </c>
      <c r="AW204" s="49" t="e">
        <f t="shared" ca="1" si="33"/>
        <v>#NAME?</v>
      </c>
      <c r="AX204" s="48" t="e">
        <f t="shared" ca="1" si="34"/>
        <v>#NAME?</v>
      </c>
      <c r="AY204" s="49" t="str">
        <f t="shared" si="35"/>
        <v/>
      </c>
      <c r="AZ204" s="50" t="e">
        <f t="shared" ca="1" si="36"/>
        <v>#NAME?</v>
      </c>
      <c r="BA204" s="51" t="e">
        <f t="shared" ca="1" si="20"/>
        <v>#NAME?</v>
      </c>
      <c r="BB204" s="52" t="e">
        <f t="shared" ca="1" si="21"/>
        <v>#NAME?</v>
      </c>
      <c r="BC204" s="51" t="e">
        <f t="shared" ca="1" si="22"/>
        <v>#NAME?</v>
      </c>
      <c r="BD204" s="54" t="e">
        <f t="shared" ca="1" si="23"/>
        <v>#NAME?</v>
      </c>
      <c r="BE204" s="48" t="e">
        <f t="shared" ca="1" si="24"/>
        <v>#NAME?</v>
      </c>
      <c r="BF204" s="50" t="e">
        <f t="shared" ca="1" si="25"/>
        <v>#NAME?</v>
      </c>
      <c r="BG204" s="56" t="e">
        <f t="shared" ca="1" si="26"/>
        <v>#NAME?</v>
      </c>
      <c r="BH204" s="22"/>
      <c r="BI204" s="22"/>
      <c r="BJ204" s="22"/>
      <c r="BK204" s="22"/>
      <c r="BL204" s="22"/>
      <c r="BM204" s="22"/>
      <c r="BN204" s="24"/>
      <c r="BO204" s="24"/>
    </row>
    <row r="205" spans="1:67" ht="15.5">
      <c r="A205" s="25" t="str">
        <f t="shared" si="0"/>
        <v/>
      </c>
      <c r="B205" s="89"/>
      <c r="C205" s="25"/>
      <c r="D205" s="90"/>
      <c r="E205" s="90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36"/>
      <c r="S205" s="91"/>
      <c r="T205" s="36"/>
      <c r="U205" s="82"/>
      <c r="V205" s="36"/>
      <c r="W205" s="58"/>
      <c r="X205" s="34"/>
      <c r="Y205" s="34"/>
      <c r="Z205" s="36"/>
      <c r="AA205" s="34"/>
      <c r="AB205" s="35"/>
      <c r="AC205" s="25"/>
      <c r="AD205" s="25"/>
      <c r="AE205" s="44"/>
      <c r="AF205" s="94"/>
      <c r="AG205" s="25"/>
      <c r="AH205" s="25"/>
      <c r="AI205" s="25"/>
      <c r="AJ205" s="45" t="str">
        <f t="array" ref="AJ205">IFERROR(INDEX('[1]Master Price'!$E:$E,MATCH(D205,'[1]Master Price'!$B:$B,0)),"0")</f>
        <v>0</v>
      </c>
      <c r="AK205" s="45">
        <f t="shared" si="29"/>
        <v>0</v>
      </c>
      <c r="AL205" s="46" t="str">
        <f t="shared" si="37"/>
        <v>0-day</v>
      </c>
      <c r="AM205" s="46" t="str">
        <f t="shared" si="8"/>
        <v>0-day</v>
      </c>
      <c r="AN205" s="46" t="str">
        <f t="shared" si="38"/>
        <v>0-day</v>
      </c>
      <c r="AO205" s="46" t="str">
        <f t="shared" si="10"/>
        <v>0-day</v>
      </c>
      <c r="AP205" s="46" t="str">
        <f t="shared" si="11"/>
        <v>0-day</v>
      </c>
      <c r="AQ205" s="46" t="str">
        <f t="shared" si="12"/>
        <v>0-day</v>
      </c>
      <c r="AR205" s="17"/>
      <c r="AS205" s="47" t="str">
        <f t="shared" si="13"/>
        <v/>
      </c>
      <c r="AT205" s="35">
        <f t="shared" si="30"/>
        <v>0</v>
      </c>
      <c r="AU205" s="48" t="e">
        <f t="shared" ca="1" si="31"/>
        <v>#NAME?</v>
      </c>
      <c r="AV205" s="48" t="e">
        <f t="shared" ca="1" si="32"/>
        <v>#NAME?</v>
      </c>
      <c r="AW205" s="49" t="e">
        <f t="shared" ca="1" si="33"/>
        <v>#NAME?</v>
      </c>
      <c r="AX205" s="48" t="e">
        <f t="shared" ca="1" si="34"/>
        <v>#NAME?</v>
      </c>
      <c r="AY205" s="49" t="str">
        <f t="shared" si="35"/>
        <v/>
      </c>
      <c r="AZ205" s="50" t="e">
        <f t="shared" ca="1" si="36"/>
        <v>#NAME?</v>
      </c>
      <c r="BA205" s="51" t="e">
        <f t="shared" ca="1" si="20"/>
        <v>#NAME?</v>
      </c>
      <c r="BB205" s="52" t="e">
        <f t="shared" ca="1" si="21"/>
        <v>#NAME?</v>
      </c>
      <c r="BC205" s="51" t="e">
        <f t="shared" ca="1" si="22"/>
        <v>#NAME?</v>
      </c>
      <c r="BD205" s="54" t="e">
        <f t="shared" ca="1" si="23"/>
        <v>#NAME?</v>
      </c>
      <c r="BE205" s="48" t="e">
        <f t="shared" ca="1" si="24"/>
        <v>#NAME?</v>
      </c>
      <c r="BF205" s="50" t="e">
        <f t="shared" ca="1" si="25"/>
        <v>#NAME?</v>
      </c>
      <c r="BG205" s="56" t="e">
        <f t="shared" ca="1" si="26"/>
        <v>#NAME?</v>
      </c>
      <c r="BH205" s="22"/>
      <c r="BI205" s="22"/>
      <c r="BJ205" s="22"/>
      <c r="BK205" s="22"/>
      <c r="BL205" s="22"/>
      <c r="BM205" s="22"/>
      <c r="BN205" s="24"/>
      <c r="BO205" s="24"/>
    </row>
    <row r="206" spans="1:67" ht="15.5">
      <c r="A206" s="25" t="str">
        <f t="shared" si="0"/>
        <v/>
      </c>
      <c r="B206" s="89"/>
      <c r="C206" s="25"/>
      <c r="D206" s="90"/>
      <c r="E206" s="90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36"/>
      <c r="S206" s="91"/>
      <c r="T206" s="36"/>
      <c r="U206" s="82"/>
      <c r="V206" s="36"/>
      <c r="W206" s="58"/>
      <c r="X206" s="34"/>
      <c r="Y206" s="34"/>
      <c r="Z206" s="36"/>
      <c r="AA206" s="34"/>
      <c r="AB206" s="35"/>
      <c r="AC206" s="25"/>
      <c r="AD206" s="25"/>
      <c r="AE206" s="44"/>
      <c r="AF206" s="94"/>
      <c r="AG206" s="25"/>
      <c r="AH206" s="25"/>
      <c r="AI206" s="25"/>
      <c r="AJ206" s="45" t="str">
        <f t="array" ref="AJ206">IFERROR(INDEX('[1]Master Price'!$E:$E,MATCH(D206,'[1]Master Price'!$B:$B,0)),"0")</f>
        <v>0</v>
      </c>
      <c r="AK206" s="45">
        <f t="shared" si="29"/>
        <v>0</v>
      </c>
      <c r="AL206" s="46" t="str">
        <f t="shared" si="37"/>
        <v>0-day</v>
      </c>
      <c r="AM206" s="46" t="str">
        <f t="shared" si="8"/>
        <v>0-day</v>
      </c>
      <c r="AN206" s="46" t="str">
        <f t="shared" si="38"/>
        <v>0-day</v>
      </c>
      <c r="AO206" s="46" t="str">
        <f t="shared" si="10"/>
        <v>0-day</v>
      </c>
      <c r="AP206" s="46" t="str">
        <f t="shared" si="11"/>
        <v>0-day</v>
      </c>
      <c r="AQ206" s="46" t="str">
        <f t="shared" si="12"/>
        <v>0-day</v>
      </c>
      <c r="AR206" s="17"/>
      <c r="AS206" s="47" t="str">
        <f t="shared" si="13"/>
        <v/>
      </c>
      <c r="AT206" s="35">
        <f t="shared" si="30"/>
        <v>0</v>
      </c>
      <c r="AU206" s="48" t="e">
        <f t="shared" ca="1" si="31"/>
        <v>#NAME?</v>
      </c>
      <c r="AV206" s="48" t="e">
        <f t="shared" ca="1" si="32"/>
        <v>#NAME?</v>
      </c>
      <c r="AW206" s="49" t="e">
        <f t="shared" ca="1" si="33"/>
        <v>#NAME?</v>
      </c>
      <c r="AX206" s="48" t="e">
        <f t="shared" ca="1" si="34"/>
        <v>#NAME?</v>
      </c>
      <c r="AY206" s="49" t="str">
        <f t="shared" si="35"/>
        <v/>
      </c>
      <c r="AZ206" s="50" t="e">
        <f t="shared" ca="1" si="36"/>
        <v>#NAME?</v>
      </c>
      <c r="BA206" s="51" t="e">
        <f t="shared" ca="1" si="20"/>
        <v>#NAME?</v>
      </c>
      <c r="BB206" s="52" t="e">
        <f t="shared" ca="1" si="21"/>
        <v>#NAME?</v>
      </c>
      <c r="BC206" s="51" t="e">
        <f t="shared" ca="1" si="22"/>
        <v>#NAME?</v>
      </c>
      <c r="BD206" s="54" t="e">
        <f t="shared" ca="1" si="23"/>
        <v>#NAME?</v>
      </c>
      <c r="BE206" s="48" t="e">
        <f t="shared" ca="1" si="24"/>
        <v>#NAME?</v>
      </c>
      <c r="BF206" s="50" t="e">
        <f t="shared" ca="1" si="25"/>
        <v>#NAME?</v>
      </c>
      <c r="BG206" s="56" t="e">
        <f t="shared" ca="1" si="26"/>
        <v>#NAME?</v>
      </c>
      <c r="BH206" s="22"/>
      <c r="BI206" s="22"/>
      <c r="BJ206" s="22"/>
      <c r="BK206" s="22"/>
      <c r="BL206" s="22"/>
      <c r="BM206" s="22"/>
      <c r="BN206" s="24"/>
      <c r="BO206" s="24"/>
    </row>
    <row r="207" spans="1:67" ht="15.5">
      <c r="A207" s="25" t="str">
        <f t="shared" si="0"/>
        <v/>
      </c>
      <c r="B207" s="89"/>
      <c r="C207" s="25"/>
      <c r="D207" s="90"/>
      <c r="E207" s="90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36"/>
      <c r="S207" s="91"/>
      <c r="T207" s="36"/>
      <c r="U207" s="82"/>
      <c r="V207" s="25"/>
      <c r="W207" s="58"/>
      <c r="X207" s="34"/>
      <c r="Y207" s="34"/>
      <c r="Z207" s="36"/>
      <c r="AA207" s="34"/>
      <c r="AB207" s="35"/>
      <c r="AC207" s="25"/>
      <c r="AD207" s="25"/>
      <c r="AE207" s="44"/>
      <c r="AF207" s="94"/>
      <c r="AG207" s="25"/>
      <c r="AH207" s="25"/>
      <c r="AI207" s="25"/>
      <c r="AJ207" s="45" t="str">
        <f t="array" ref="AJ207">IFERROR(INDEX('[1]Master Price'!$E:$E,MATCH(D207,'[1]Master Price'!$B:$B,0)),"0")</f>
        <v>0</v>
      </c>
      <c r="AK207" s="45">
        <f t="shared" si="29"/>
        <v>0</v>
      </c>
      <c r="AL207" s="46" t="str">
        <f t="shared" si="37"/>
        <v>0-day</v>
      </c>
      <c r="AM207" s="46" t="str">
        <f t="shared" si="8"/>
        <v>0-day</v>
      </c>
      <c r="AN207" s="46" t="str">
        <f t="shared" si="38"/>
        <v>0-day</v>
      </c>
      <c r="AO207" s="46" t="str">
        <f t="shared" si="10"/>
        <v>0-day</v>
      </c>
      <c r="AP207" s="46" t="str">
        <f t="shared" si="11"/>
        <v>0-day</v>
      </c>
      <c r="AQ207" s="46" t="str">
        <f t="shared" si="12"/>
        <v>0-day</v>
      </c>
      <c r="AR207" s="17"/>
      <c r="AS207" s="47" t="str">
        <f t="shared" si="13"/>
        <v/>
      </c>
      <c r="AT207" s="35">
        <f t="shared" si="30"/>
        <v>0</v>
      </c>
      <c r="AU207" s="48" t="e">
        <f t="shared" ca="1" si="31"/>
        <v>#NAME?</v>
      </c>
      <c r="AV207" s="48" t="e">
        <f t="shared" ca="1" si="32"/>
        <v>#NAME?</v>
      </c>
      <c r="AW207" s="49" t="e">
        <f t="shared" ca="1" si="33"/>
        <v>#NAME?</v>
      </c>
      <c r="AX207" s="48" t="e">
        <f t="shared" ca="1" si="34"/>
        <v>#NAME?</v>
      </c>
      <c r="AY207" s="49" t="str">
        <f t="shared" si="35"/>
        <v/>
      </c>
      <c r="AZ207" s="50" t="e">
        <f t="shared" ca="1" si="36"/>
        <v>#NAME?</v>
      </c>
      <c r="BA207" s="51" t="e">
        <f t="shared" ca="1" si="20"/>
        <v>#NAME?</v>
      </c>
      <c r="BB207" s="52" t="e">
        <f t="shared" ca="1" si="21"/>
        <v>#NAME?</v>
      </c>
      <c r="BC207" s="51" t="e">
        <f t="shared" ca="1" si="22"/>
        <v>#NAME?</v>
      </c>
      <c r="BD207" s="54" t="e">
        <f t="shared" ca="1" si="23"/>
        <v>#NAME?</v>
      </c>
      <c r="BE207" s="48" t="e">
        <f t="shared" ca="1" si="24"/>
        <v>#NAME?</v>
      </c>
      <c r="BF207" s="50" t="e">
        <f t="shared" ca="1" si="25"/>
        <v>#NAME?</v>
      </c>
      <c r="BG207" s="56" t="e">
        <f t="shared" ca="1" si="26"/>
        <v>#NAME?</v>
      </c>
      <c r="BH207" s="22"/>
      <c r="BI207" s="22"/>
      <c r="BJ207" s="22"/>
      <c r="BK207" s="22"/>
      <c r="BL207" s="22"/>
      <c r="BM207" s="22"/>
      <c r="BN207" s="24"/>
      <c r="BO207" s="24"/>
    </row>
    <row r="208" spans="1:67" ht="15.5">
      <c r="A208" s="25" t="str">
        <f t="shared" si="0"/>
        <v/>
      </c>
      <c r="B208" s="89"/>
      <c r="C208" s="25"/>
      <c r="D208" s="90"/>
      <c r="E208" s="90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36"/>
      <c r="S208" s="91"/>
      <c r="T208" s="36"/>
      <c r="U208" s="82"/>
      <c r="V208" s="25"/>
      <c r="W208" s="58"/>
      <c r="X208" s="34"/>
      <c r="Y208" s="34"/>
      <c r="Z208" s="36"/>
      <c r="AA208" s="34"/>
      <c r="AB208" s="35"/>
      <c r="AC208" s="25"/>
      <c r="AD208" s="25"/>
      <c r="AE208" s="44"/>
      <c r="AF208" s="94"/>
      <c r="AG208" s="25"/>
      <c r="AH208" s="25"/>
      <c r="AI208" s="25"/>
      <c r="AJ208" s="45" t="str">
        <f t="array" ref="AJ208">IFERROR(INDEX('[1]Master Price'!$E:$E,MATCH(D208,'[1]Master Price'!$B:$B,0)),"0")</f>
        <v>0</v>
      </c>
      <c r="AK208" s="45">
        <f t="shared" si="29"/>
        <v>0</v>
      </c>
      <c r="AL208" s="46" t="str">
        <f t="shared" ref="AL208:AL218" si="40">IFERROR(DATEDIF(B208,T209,"d"),"0")&amp;"-day"</f>
        <v>0-day</v>
      </c>
      <c r="AM208" s="46" t="str">
        <f t="shared" si="8"/>
        <v>0-day</v>
      </c>
      <c r="AN208" s="46" t="str">
        <f t="shared" ref="AN208:AN218" si="41">IFERROR(DATEDIF(T209,X208,"d"),"0")&amp;"-day"</f>
        <v>0-day</v>
      </c>
      <c r="AO208" s="46" t="str">
        <f t="shared" si="10"/>
        <v>0-day</v>
      </c>
      <c r="AP208" s="46" t="str">
        <f t="shared" si="11"/>
        <v>0-day</v>
      </c>
      <c r="AQ208" s="46" t="str">
        <f t="shared" si="12"/>
        <v>0-day</v>
      </c>
      <c r="AR208" s="17"/>
      <c r="AS208" s="47" t="str">
        <f t="shared" si="13"/>
        <v/>
      </c>
      <c r="AT208" s="35">
        <f t="shared" si="30"/>
        <v>0</v>
      </c>
      <c r="AU208" s="48" t="e">
        <f t="shared" ca="1" si="31"/>
        <v>#NAME?</v>
      </c>
      <c r="AV208" s="48" t="e">
        <f t="shared" ca="1" si="32"/>
        <v>#NAME?</v>
      </c>
      <c r="AW208" s="49" t="e">
        <f t="shared" ca="1" si="33"/>
        <v>#NAME?</v>
      </c>
      <c r="AX208" s="48" t="e">
        <f t="shared" ca="1" si="34"/>
        <v>#NAME?</v>
      </c>
      <c r="AY208" s="49" t="str">
        <f t="shared" si="35"/>
        <v/>
      </c>
      <c r="AZ208" s="50" t="e">
        <f t="shared" ca="1" si="36"/>
        <v>#NAME?</v>
      </c>
      <c r="BA208" s="51" t="e">
        <f t="shared" ca="1" si="20"/>
        <v>#NAME?</v>
      </c>
      <c r="BB208" s="52" t="e">
        <f t="shared" ca="1" si="21"/>
        <v>#NAME?</v>
      </c>
      <c r="BC208" s="51" t="e">
        <f t="shared" ca="1" si="22"/>
        <v>#NAME?</v>
      </c>
      <c r="BD208" s="54" t="e">
        <f t="shared" ca="1" si="23"/>
        <v>#NAME?</v>
      </c>
      <c r="BE208" s="48" t="e">
        <f t="shared" ca="1" si="24"/>
        <v>#NAME?</v>
      </c>
      <c r="BF208" s="50" t="e">
        <f t="shared" ca="1" si="25"/>
        <v>#NAME?</v>
      </c>
      <c r="BG208" s="56" t="e">
        <f t="shared" ca="1" si="26"/>
        <v>#NAME?</v>
      </c>
      <c r="BH208" s="22"/>
      <c r="BI208" s="22"/>
      <c r="BJ208" s="22"/>
      <c r="BK208" s="22"/>
      <c r="BL208" s="22"/>
      <c r="BM208" s="22"/>
      <c r="BN208" s="24"/>
      <c r="BO208" s="24"/>
    </row>
    <row r="209" spans="1:67" ht="15.5">
      <c r="A209" s="25" t="str">
        <f t="shared" si="0"/>
        <v/>
      </c>
      <c r="B209" s="89"/>
      <c r="C209" s="25"/>
      <c r="D209" s="90"/>
      <c r="E209" s="90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36"/>
      <c r="S209" s="91"/>
      <c r="T209" s="36"/>
      <c r="U209" s="82"/>
      <c r="V209" s="25"/>
      <c r="W209" s="58"/>
      <c r="X209" s="34"/>
      <c r="Y209" s="34"/>
      <c r="Z209" s="36"/>
      <c r="AA209" s="34"/>
      <c r="AB209" s="35"/>
      <c r="AC209" s="25"/>
      <c r="AD209" s="25"/>
      <c r="AE209" s="44"/>
      <c r="AF209" s="94"/>
      <c r="AG209" s="25"/>
      <c r="AH209" s="25"/>
      <c r="AI209" s="25"/>
      <c r="AJ209" s="45" t="str">
        <f t="array" ref="AJ209">IFERROR(INDEX('[1]Master Price'!$E:$E,MATCH(D209,'[1]Master Price'!$B:$B,0)),"0")</f>
        <v>0</v>
      </c>
      <c r="AK209" s="45">
        <f t="shared" si="29"/>
        <v>0</v>
      </c>
      <c r="AL209" s="46" t="str">
        <f t="shared" si="40"/>
        <v>0-day</v>
      </c>
      <c r="AM209" s="46" t="str">
        <f t="shared" si="8"/>
        <v>0-day</v>
      </c>
      <c r="AN209" s="46" t="str">
        <f t="shared" si="41"/>
        <v>0-day</v>
      </c>
      <c r="AO209" s="46" t="str">
        <f t="shared" si="10"/>
        <v>0-day</v>
      </c>
      <c r="AP209" s="46" t="str">
        <f t="shared" si="11"/>
        <v>0-day</v>
      </c>
      <c r="AQ209" s="46" t="str">
        <f t="shared" si="12"/>
        <v>0-day</v>
      </c>
      <c r="AR209" s="17"/>
      <c r="AS209" s="47" t="str">
        <f t="shared" si="13"/>
        <v/>
      </c>
      <c r="AT209" s="35">
        <f t="shared" si="30"/>
        <v>0</v>
      </c>
      <c r="AU209" s="48" t="e">
        <f t="shared" ca="1" si="31"/>
        <v>#NAME?</v>
      </c>
      <c r="AV209" s="48" t="e">
        <f t="shared" ca="1" si="32"/>
        <v>#NAME?</v>
      </c>
      <c r="AW209" s="49" t="e">
        <f t="shared" ca="1" si="33"/>
        <v>#NAME?</v>
      </c>
      <c r="AX209" s="48" t="e">
        <f t="shared" ca="1" si="34"/>
        <v>#NAME?</v>
      </c>
      <c r="AY209" s="49" t="str">
        <f t="shared" si="35"/>
        <v/>
      </c>
      <c r="AZ209" s="50" t="e">
        <f t="shared" ca="1" si="36"/>
        <v>#NAME?</v>
      </c>
      <c r="BA209" s="51" t="e">
        <f t="shared" ca="1" si="20"/>
        <v>#NAME?</v>
      </c>
      <c r="BB209" s="52" t="e">
        <f t="shared" ca="1" si="21"/>
        <v>#NAME?</v>
      </c>
      <c r="BC209" s="51" t="e">
        <f t="shared" ca="1" si="22"/>
        <v>#NAME?</v>
      </c>
      <c r="BD209" s="54" t="e">
        <f t="shared" ca="1" si="23"/>
        <v>#NAME?</v>
      </c>
      <c r="BE209" s="48" t="e">
        <f t="shared" ca="1" si="24"/>
        <v>#NAME?</v>
      </c>
      <c r="BF209" s="50" t="e">
        <f t="shared" ca="1" si="25"/>
        <v>#NAME?</v>
      </c>
      <c r="BG209" s="56" t="e">
        <f t="shared" ca="1" si="26"/>
        <v>#NAME?</v>
      </c>
      <c r="BH209" s="22"/>
      <c r="BI209" s="22"/>
      <c r="BJ209" s="22"/>
      <c r="BK209" s="22"/>
      <c r="BL209" s="22"/>
      <c r="BM209" s="22"/>
      <c r="BN209" s="24"/>
      <c r="BO209" s="24"/>
    </row>
    <row r="210" spans="1:67" ht="15.5">
      <c r="A210" s="25" t="str">
        <f t="shared" si="0"/>
        <v/>
      </c>
      <c r="B210" s="89"/>
      <c r="C210" s="25"/>
      <c r="D210" s="90"/>
      <c r="E210" s="90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36"/>
      <c r="S210" s="91"/>
      <c r="T210" s="36"/>
      <c r="U210" s="82"/>
      <c r="V210" s="25"/>
      <c r="W210" s="58"/>
      <c r="X210" s="34"/>
      <c r="Y210" s="34"/>
      <c r="Z210" s="36"/>
      <c r="AA210" s="34"/>
      <c r="AB210" s="35"/>
      <c r="AC210" s="25"/>
      <c r="AD210" s="25"/>
      <c r="AE210" s="44"/>
      <c r="AF210" s="94"/>
      <c r="AG210" s="25"/>
      <c r="AH210" s="25"/>
      <c r="AI210" s="25"/>
      <c r="AJ210" s="45" t="str">
        <f t="array" ref="AJ210">IFERROR(INDEX('[1]Master Price'!$E:$E,MATCH(D210,'[1]Master Price'!$B:$B,0)),"0")</f>
        <v>0</v>
      </c>
      <c r="AK210" s="45">
        <f t="shared" si="29"/>
        <v>0</v>
      </c>
      <c r="AL210" s="46" t="str">
        <f t="shared" si="40"/>
        <v>0-day</v>
      </c>
      <c r="AM210" s="46" t="str">
        <f t="shared" si="8"/>
        <v>0-day</v>
      </c>
      <c r="AN210" s="46" t="str">
        <f t="shared" si="41"/>
        <v>0-day</v>
      </c>
      <c r="AO210" s="46" t="str">
        <f t="shared" si="10"/>
        <v>0-day</v>
      </c>
      <c r="AP210" s="46" t="str">
        <f t="shared" si="11"/>
        <v>0-day</v>
      </c>
      <c r="AQ210" s="46" t="str">
        <f t="shared" si="12"/>
        <v>0-day</v>
      </c>
      <c r="AR210" s="17"/>
      <c r="AS210" s="47" t="str">
        <f t="shared" si="13"/>
        <v/>
      </c>
      <c r="AT210" s="35">
        <f t="shared" si="30"/>
        <v>0</v>
      </c>
      <c r="AU210" s="48" t="e">
        <f t="shared" ca="1" si="31"/>
        <v>#NAME?</v>
      </c>
      <c r="AV210" s="48" t="e">
        <f t="shared" ca="1" si="32"/>
        <v>#NAME?</v>
      </c>
      <c r="AW210" s="49" t="e">
        <f t="shared" ca="1" si="33"/>
        <v>#NAME?</v>
      </c>
      <c r="AX210" s="48" t="e">
        <f t="shared" ca="1" si="34"/>
        <v>#NAME?</v>
      </c>
      <c r="AY210" s="49" t="str">
        <f t="shared" si="35"/>
        <v/>
      </c>
      <c r="AZ210" s="50" t="e">
        <f t="shared" ca="1" si="36"/>
        <v>#NAME?</v>
      </c>
      <c r="BA210" s="51" t="e">
        <f t="shared" ca="1" si="20"/>
        <v>#NAME?</v>
      </c>
      <c r="BB210" s="52" t="e">
        <f t="shared" ca="1" si="21"/>
        <v>#NAME?</v>
      </c>
      <c r="BC210" s="51" t="e">
        <f t="shared" ca="1" si="22"/>
        <v>#NAME?</v>
      </c>
      <c r="BD210" s="54" t="e">
        <f t="shared" ca="1" si="23"/>
        <v>#NAME?</v>
      </c>
      <c r="BE210" s="48" t="e">
        <f t="shared" ca="1" si="24"/>
        <v>#NAME?</v>
      </c>
      <c r="BF210" s="50" t="e">
        <f t="shared" ca="1" si="25"/>
        <v>#NAME?</v>
      </c>
      <c r="BG210" s="56" t="e">
        <f t="shared" ca="1" si="26"/>
        <v>#NAME?</v>
      </c>
      <c r="BH210" s="22"/>
      <c r="BI210" s="22"/>
      <c r="BJ210" s="22"/>
      <c r="BK210" s="22"/>
      <c r="BL210" s="22"/>
      <c r="BM210" s="22"/>
      <c r="BN210" s="24"/>
      <c r="BO210" s="24"/>
    </row>
    <row r="211" spans="1:67" ht="15.5">
      <c r="A211" s="25" t="str">
        <f t="shared" si="0"/>
        <v/>
      </c>
      <c r="B211" s="89"/>
      <c r="C211" s="25"/>
      <c r="D211" s="90"/>
      <c r="E211" s="90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36"/>
      <c r="S211" s="91"/>
      <c r="T211" s="36"/>
      <c r="U211" s="82"/>
      <c r="V211" s="25"/>
      <c r="W211" s="58"/>
      <c r="X211" s="34"/>
      <c r="Y211" s="34"/>
      <c r="Z211" s="36"/>
      <c r="AA211" s="34"/>
      <c r="AB211" s="35"/>
      <c r="AC211" s="25"/>
      <c r="AD211" s="25"/>
      <c r="AE211" s="44"/>
      <c r="AF211" s="94"/>
      <c r="AG211" s="25"/>
      <c r="AH211" s="25"/>
      <c r="AI211" s="25"/>
      <c r="AJ211" s="45" t="str">
        <f t="array" ref="AJ211">IFERROR(INDEX('[1]Master Price'!$E:$E,MATCH(D211,'[1]Master Price'!$B:$B,0)),"0")</f>
        <v>0</v>
      </c>
      <c r="AK211" s="45">
        <f t="shared" si="29"/>
        <v>0</v>
      </c>
      <c r="AL211" s="46" t="str">
        <f t="shared" si="40"/>
        <v>0-day</v>
      </c>
      <c r="AM211" s="46" t="str">
        <f t="shared" si="8"/>
        <v>0-day</v>
      </c>
      <c r="AN211" s="46" t="str">
        <f t="shared" si="41"/>
        <v>0-day</v>
      </c>
      <c r="AO211" s="46" t="str">
        <f t="shared" si="10"/>
        <v>0-day</v>
      </c>
      <c r="AP211" s="46" t="str">
        <f t="shared" si="11"/>
        <v>0-day</v>
      </c>
      <c r="AQ211" s="46" t="str">
        <f t="shared" si="12"/>
        <v>0-day</v>
      </c>
      <c r="AR211" s="17"/>
      <c r="AS211" s="47" t="str">
        <f t="shared" si="13"/>
        <v/>
      </c>
      <c r="AT211" s="35">
        <f t="shared" si="30"/>
        <v>0</v>
      </c>
      <c r="AU211" s="48" t="e">
        <f t="shared" ca="1" si="31"/>
        <v>#NAME?</v>
      </c>
      <c r="AV211" s="48" t="e">
        <f t="shared" ca="1" si="32"/>
        <v>#NAME?</v>
      </c>
      <c r="AW211" s="49" t="e">
        <f t="shared" ca="1" si="33"/>
        <v>#NAME?</v>
      </c>
      <c r="AX211" s="48" t="e">
        <f t="shared" ca="1" si="34"/>
        <v>#NAME?</v>
      </c>
      <c r="AY211" s="49" t="str">
        <f t="shared" si="35"/>
        <v/>
      </c>
      <c r="AZ211" s="50" t="e">
        <f t="shared" ca="1" si="36"/>
        <v>#NAME?</v>
      </c>
      <c r="BA211" s="51" t="e">
        <f t="shared" ca="1" si="20"/>
        <v>#NAME?</v>
      </c>
      <c r="BB211" s="52" t="e">
        <f t="shared" ca="1" si="21"/>
        <v>#NAME?</v>
      </c>
      <c r="BC211" s="51" t="e">
        <f t="shared" ca="1" si="22"/>
        <v>#NAME?</v>
      </c>
      <c r="BD211" s="54" t="e">
        <f t="shared" ca="1" si="23"/>
        <v>#NAME?</v>
      </c>
      <c r="BE211" s="48" t="e">
        <f t="shared" ca="1" si="24"/>
        <v>#NAME?</v>
      </c>
      <c r="BF211" s="50" t="e">
        <f t="shared" ca="1" si="25"/>
        <v>#NAME?</v>
      </c>
      <c r="BG211" s="56" t="e">
        <f t="shared" ca="1" si="26"/>
        <v>#NAME?</v>
      </c>
      <c r="BH211" s="22"/>
      <c r="BI211" s="22"/>
      <c r="BJ211" s="22"/>
      <c r="BK211" s="22"/>
      <c r="BL211" s="22"/>
      <c r="BM211" s="22"/>
      <c r="BN211" s="24"/>
      <c r="BO211" s="24"/>
    </row>
    <row r="212" spans="1:67" ht="15.5">
      <c r="A212" s="25" t="str">
        <f t="shared" si="0"/>
        <v/>
      </c>
      <c r="B212" s="89"/>
      <c r="C212" s="25"/>
      <c r="D212" s="90"/>
      <c r="E212" s="90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36"/>
      <c r="S212" s="91"/>
      <c r="T212" s="36"/>
      <c r="U212" s="82"/>
      <c r="V212" s="25"/>
      <c r="W212" s="58"/>
      <c r="X212" s="34"/>
      <c r="Y212" s="34"/>
      <c r="Z212" s="36"/>
      <c r="AA212" s="34"/>
      <c r="AB212" s="35"/>
      <c r="AC212" s="25"/>
      <c r="AD212" s="25"/>
      <c r="AE212" s="44"/>
      <c r="AF212" s="94"/>
      <c r="AG212" s="25"/>
      <c r="AH212" s="25"/>
      <c r="AI212" s="25"/>
      <c r="AJ212" s="45" t="str">
        <f t="array" ref="AJ212">IFERROR(INDEX('[1]Master Price'!$E:$E,MATCH(D212,'[1]Master Price'!$B:$B,0)),"0")</f>
        <v>0</v>
      </c>
      <c r="AK212" s="45">
        <f t="shared" si="29"/>
        <v>0</v>
      </c>
      <c r="AL212" s="46" t="str">
        <f t="shared" si="40"/>
        <v>0-day</v>
      </c>
      <c r="AM212" s="46" t="str">
        <f t="shared" si="8"/>
        <v>0-day</v>
      </c>
      <c r="AN212" s="46" t="str">
        <f t="shared" si="41"/>
        <v>0-day</v>
      </c>
      <c r="AO212" s="46" t="str">
        <f t="shared" si="10"/>
        <v>0-day</v>
      </c>
      <c r="AP212" s="46" t="str">
        <f t="shared" si="11"/>
        <v>0-day</v>
      </c>
      <c r="AQ212" s="46" t="str">
        <f t="shared" si="12"/>
        <v>0-day</v>
      </c>
      <c r="AR212" s="17"/>
      <c r="AS212" s="47" t="str">
        <f t="shared" si="13"/>
        <v/>
      </c>
      <c r="AT212" s="35">
        <f t="shared" si="30"/>
        <v>0</v>
      </c>
      <c r="AU212" s="48" t="e">
        <f t="shared" ca="1" si="31"/>
        <v>#NAME?</v>
      </c>
      <c r="AV212" s="48" t="e">
        <f t="shared" ca="1" si="32"/>
        <v>#NAME?</v>
      </c>
      <c r="AW212" s="49" t="e">
        <f t="shared" ca="1" si="33"/>
        <v>#NAME?</v>
      </c>
      <c r="AX212" s="48" t="e">
        <f t="shared" ca="1" si="34"/>
        <v>#NAME?</v>
      </c>
      <c r="AY212" s="49" t="str">
        <f t="shared" si="35"/>
        <v/>
      </c>
      <c r="AZ212" s="50" t="e">
        <f t="shared" ca="1" si="36"/>
        <v>#NAME?</v>
      </c>
      <c r="BA212" s="51" t="e">
        <f t="shared" ca="1" si="20"/>
        <v>#NAME?</v>
      </c>
      <c r="BB212" s="52" t="e">
        <f t="shared" ca="1" si="21"/>
        <v>#NAME?</v>
      </c>
      <c r="BC212" s="51" t="e">
        <f t="shared" ca="1" si="22"/>
        <v>#NAME?</v>
      </c>
      <c r="BD212" s="54" t="e">
        <f t="shared" ca="1" si="23"/>
        <v>#NAME?</v>
      </c>
      <c r="BE212" s="48" t="e">
        <f t="shared" ca="1" si="24"/>
        <v>#NAME?</v>
      </c>
      <c r="BF212" s="50" t="e">
        <f t="shared" ca="1" si="25"/>
        <v>#NAME?</v>
      </c>
      <c r="BG212" s="56" t="e">
        <f t="shared" ca="1" si="26"/>
        <v>#NAME?</v>
      </c>
      <c r="BH212" s="22"/>
      <c r="BI212" s="22"/>
      <c r="BJ212" s="22"/>
      <c r="BK212" s="22"/>
      <c r="BL212" s="22"/>
      <c r="BM212" s="22"/>
      <c r="BN212" s="24"/>
      <c r="BO212" s="24"/>
    </row>
    <row r="213" spans="1:67" ht="15.5">
      <c r="A213" s="25" t="str">
        <f t="shared" si="0"/>
        <v/>
      </c>
      <c r="B213" s="89"/>
      <c r="C213" s="25"/>
      <c r="D213" s="90"/>
      <c r="E213" s="90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36"/>
      <c r="S213" s="91"/>
      <c r="T213" s="36"/>
      <c r="U213" s="82"/>
      <c r="V213" s="25"/>
      <c r="W213" s="58"/>
      <c r="X213" s="34"/>
      <c r="Y213" s="34"/>
      <c r="Z213" s="36"/>
      <c r="AA213" s="34"/>
      <c r="AB213" s="35"/>
      <c r="AC213" s="25"/>
      <c r="AD213" s="25"/>
      <c r="AE213" s="44"/>
      <c r="AF213" s="94"/>
      <c r="AG213" s="25"/>
      <c r="AH213" s="25"/>
      <c r="AI213" s="25"/>
      <c r="AJ213" s="45" t="str">
        <f t="array" ref="AJ213">IFERROR(INDEX('[1]Master Price'!$E:$E,MATCH(D213,'[1]Master Price'!$B:$B,0)),"0")</f>
        <v>0</v>
      </c>
      <c r="AK213" s="45">
        <f t="shared" si="29"/>
        <v>0</v>
      </c>
      <c r="AL213" s="46" t="str">
        <f t="shared" si="40"/>
        <v>0-day</v>
      </c>
      <c r="AM213" s="46" t="str">
        <f t="shared" si="8"/>
        <v>0-day</v>
      </c>
      <c r="AN213" s="46" t="str">
        <f t="shared" si="41"/>
        <v>0-day</v>
      </c>
      <c r="AO213" s="46" t="str">
        <f t="shared" si="10"/>
        <v>0-day</v>
      </c>
      <c r="AP213" s="46" t="str">
        <f t="shared" si="11"/>
        <v>0-day</v>
      </c>
      <c r="AQ213" s="46" t="str">
        <f t="shared" si="12"/>
        <v>0-day</v>
      </c>
      <c r="AR213" s="17"/>
      <c r="AS213" s="47" t="str">
        <f t="shared" si="13"/>
        <v/>
      </c>
      <c r="AT213" s="35">
        <f t="shared" si="30"/>
        <v>0</v>
      </c>
      <c r="AU213" s="48" t="e">
        <f t="shared" ca="1" si="31"/>
        <v>#NAME?</v>
      </c>
      <c r="AV213" s="48" t="e">
        <f t="shared" ca="1" si="32"/>
        <v>#NAME?</v>
      </c>
      <c r="AW213" s="49" t="e">
        <f t="shared" ca="1" si="33"/>
        <v>#NAME?</v>
      </c>
      <c r="AX213" s="48" t="e">
        <f t="shared" ca="1" si="34"/>
        <v>#NAME?</v>
      </c>
      <c r="AY213" s="49" t="str">
        <f t="shared" si="35"/>
        <v/>
      </c>
      <c r="AZ213" s="50" t="e">
        <f t="shared" ca="1" si="36"/>
        <v>#NAME?</v>
      </c>
      <c r="BA213" s="51" t="e">
        <f t="shared" ca="1" si="20"/>
        <v>#NAME?</v>
      </c>
      <c r="BB213" s="52" t="e">
        <f t="shared" ca="1" si="21"/>
        <v>#NAME?</v>
      </c>
      <c r="BC213" s="51" t="e">
        <f t="shared" ca="1" si="22"/>
        <v>#NAME?</v>
      </c>
      <c r="BD213" s="54" t="e">
        <f t="shared" ca="1" si="23"/>
        <v>#NAME?</v>
      </c>
      <c r="BE213" s="48" t="e">
        <f t="shared" ca="1" si="24"/>
        <v>#NAME?</v>
      </c>
      <c r="BF213" s="50" t="e">
        <f t="shared" ca="1" si="25"/>
        <v>#NAME?</v>
      </c>
      <c r="BG213" s="56" t="e">
        <f t="shared" ca="1" si="26"/>
        <v>#NAME?</v>
      </c>
      <c r="BH213" s="22"/>
      <c r="BI213" s="22"/>
      <c r="BJ213" s="22"/>
      <c r="BK213" s="22"/>
      <c r="BL213" s="22"/>
      <c r="BM213" s="22"/>
      <c r="BN213" s="24"/>
      <c r="BO213" s="24"/>
    </row>
    <row r="214" spans="1:67" ht="15.5">
      <c r="A214" s="25" t="str">
        <f t="shared" si="0"/>
        <v/>
      </c>
      <c r="B214" s="89"/>
      <c r="C214" s="25"/>
      <c r="D214" s="90"/>
      <c r="E214" s="90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36"/>
      <c r="S214" s="91"/>
      <c r="T214" s="36"/>
      <c r="U214" s="82"/>
      <c r="V214" s="25"/>
      <c r="W214" s="58"/>
      <c r="X214" s="34"/>
      <c r="Y214" s="34"/>
      <c r="Z214" s="36"/>
      <c r="AA214" s="34"/>
      <c r="AB214" s="35"/>
      <c r="AC214" s="25"/>
      <c r="AD214" s="25"/>
      <c r="AE214" s="44"/>
      <c r="AF214" s="94"/>
      <c r="AG214" s="25"/>
      <c r="AH214" s="25"/>
      <c r="AI214" s="25"/>
      <c r="AJ214" s="45" t="str">
        <f t="array" ref="AJ214">IFERROR(INDEX('[1]Master Price'!$E:$E,MATCH(D214,'[1]Master Price'!$B:$B,0)),"0")</f>
        <v>0</v>
      </c>
      <c r="AK214" s="45">
        <f t="shared" si="29"/>
        <v>0</v>
      </c>
      <c r="AL214" s="46" t="str">
        <f t="shared" si="40"/>
        <v>0-day</v>
      </c>
      <c r="AM214" s="46" t="str">
        <f t="shared" si="8"/>
        <v>0-day</v>
      </c>
      <c r="AN214" s="46" t="str">
        <f t="shared" si="41"/>
        <v>0-day</v>
      </c>
      <c r="AO214" s="46" t="str">
        <f t="shared" si="10"/>
        <v>0-day</v>
      </c>
      <c r="AP214" s="46" t="str">
        <f t="shared" si="11"/>
        <v>0-day</v>
      </c>
      <c r="AQ214" s="46" t="str">
        <f t="shared" si="12"/>
        <v>0-day</v>
      </c>
      <c r="AR214" s="103"/>
      <c r="AS214" s="47" t="str">
        <f t="shared" si="13"/>
        <v/>
      </c>
      <c r="AT214" s="35">
        <f t="shared" si="30"/>
        <v>0</v>
      </c>
      <c r="AU214" s="48" t="e">
        <f t="shared" ca="1" si="31"/>
        <v>#NAME?</v>
      </c>
      <c r="AV214" s="48" t="e">
        <f t="shared" ca="1" si="32"/>
        <v>#NAME?</v>
      </c>
      <c r="AW214" s="49" t="e">
        <f t="shared" ca="1" si="33"/>
        <v>#NAME?</v>
      </c>
      <c r="AX214" s="48" t="e">
        <f t="shared" ca="1" si="34"/>
        <v>#NAME?</v>
      </c>
      <c r="AY214" s="49" t="str">
        <f t="shared" si="35"/>
        <v/>
      </c>
      <c r="AZ214" s="50" t="e">
        <f t="shared" ca="1" si="36"/>
        <v>#NAME?</v>
      </c>
      <c r="BA214" s="51" t="e">
        <f t="shared" ca="1" si="20"/>
        <v>#NAME?</v>
      </c>
      <c r="BB214" s="52" t="e">
        <f t="shared" ca="1" si="21"/>
        <v>#NAME?</v>
      </c>
      <c r="BC214" s="51" t="e">
        <f t="shared" ca="1" si="22"/>
        <v>#NAME?</v>
      </c>
      <c r="BD214" s="54" t="e">
        <f t="shared" ca="1" si="23"/>
        <v>#NAME?</v>
      </c>
      <c r="BE214" s="48" t="e">
        <f t="shared" ca="1" si="24"/>
        <v>#NAME?</v>
      </c>
      <c r="BF214" s="50" t="e">
        <f t="shared" ca="1" si="25"/>
        <v>#NAME?</v>
      </c>
      <c r="BG214" s="56" t="e">
        <f t="shared" ca="1" si="26"/>
        <v>#NAME?</v>
      </c>
      <c r="BH214" s="103"/>
      <c r="BI214" s="103"/>
      <c r="BJ214" s="103"/>
      <c r="BK214" s="103"/>
      <c r="BL214" s="103"/>
      <c r="BM214" s="103"/>
      <c r="BN214" s="24"/>
      <c r="BO214" s="24"/>
    </row>
    <row r="215" spans="1:67" ht="15.5">
      <c r="A215" s="25" t="str">
        <f t="shared" si="0"/>
        <v/>
      </c>
      <c r="B215" s="89"/>
      <c r="C215" s="25"/>
      <c r="D215" s="90"/>
      <c r="E215" s="90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36"/>
      <c r="S215" s="91"/>
      <c r="T215" s="36"/>
      <c r="U215" s="82"/>
      <c r="V215" s="25"/>
      <c r="W215" s="58"/>
      <c r="X215" s="34"/>
      <c r="Y215" s="34"/>
      <c r="Z215" s="36"/>
      <c r="AA215" s="34"/>
      <c r="AB215" s="35"/>
      <c r="AC215" s="25"/>
      <c r="AD215" s="25"/>
      <c r="AE215" s="44"/>
      <c r="AF215" s="94"/>
      <c r="AG215" s="25"/>
      <c r="AH215" s="25"/>
      <c r="AI215" s="25"/>
      <c r="AJ215" s="45" t="str">
        <f t="array" ref="AJ215">IFERROR(INDEX('[1]Master Price'!$E:$E,MATCH(D215,'[1]Master Price'!$B:$B,0)),"0")</f>
        <v>0</v>
      </c>
      <c r="AK215" s="45">
        <f t="shared" si="29"/>
        <v>0</v>
      </c>
      <c r="AL215" s="46" t="str">
        <f t="shared" si="40"/>
        <v>0-day</v>
      </c>
      <c r="AM215" s="46" t="str">
        <f t="shared" si="8"/>
        <v>0-day</v>
      </c>
      <c r="AN215" s="46" t="str">
        <f t="shared" si="41"/>
        <v>0-day</v>
      </c>
      <c r="AO215" s="46" t="str">
        <f t="shared" si="10"/>
        <v>0-day</v>
      </c>
      <c r="AP215" s="46" t="str">
        <f t="shared" si="11"/>
        <v>0-day</v>
      </c>
      <c r="AQ215" s="46" t="str">
        <f t="shared" si="12"/>
        <v>0-day</v>
      </c>
      <c r="AR215" s="103"/>
      <c r="AS215" s="47" t="str">
        <f t="shared" si="13"/>
        <v/>
      </c>
      <c r="AT215" s="35">
        <f t="shared" si="30"/>
        <v>0</v>
      </c>
      <c r="AU215" s="48" t="e">
        <f t="shared" ca="1" si="31"/>
        <v>#NAME?</v>
      </c>
      <c r="AV215" s="48" t="e">
        <f t="shared" ca="1" si="32"/>
        <v>#NAME?</v>
      </c>
      <c r="AW215" s="49" t="e">
        <f t="shared" ca="1" si="33"/>
        <v>#NAME?</v>
      </c>
      <c r="AX215" s="48" t="e">
        <f t="shared" ca="1" si="34"/>
        <v>#NAME?</v>
      </c>
      <c r="AY215" s="49" t="str">
        <f t="shared" si="35"/>
        <v/>
      </c>
      <c r="AZ215" s="50" t="e">
        <f t="shared" ca="1" si="36"/>
        <v>#NAME?</v>
      </c>
      <c r="BA215" s="51" t="e">
        <f t="shared" ca="1" si="20"/>
        <v>#NAME?</v>
      </c>
      <c r="BB215" s="52" t="e">
        <f t="shared" ca="1" si="21"/>
        <v>#NAME?</v>
      </c>
      <c r="BC215" s="51" t="e">
        <f t="shared" ca="1" si="22"/>
        <v>#NAME?</v>
      </c>
      <c r="BD215" s="54" t="e">
        <f t="shared" ca="1" si="23"/>
        <v>#NAME?</v>
      </c>
      <c r="BE215" s="48" t="e">
        <f t="shared" ca="1" si="24"/>
        <v>#NAME?</v>
      </c>
      <c r="BF215" s="50" t="e">
        <f t="shared" ca="1" si="25"/>
        <v>#NAME?</v>
      </c>
      <c r="BG215" s="56" t="e">
        <f t="shared" ca="1" si="26"/>
        <v>#NAME?</v>
      </c>
      <c r="BH215" s="103"/>
      <c r="BI215" s="103"/>
      <c r="BJ215" s="103"/>
      <c r="BK215" s="103"/>
      <c r="BL215" s="103"/>
      <c r="BM215" s="103"/>
      <c r="BN215" s="24"/>
      <c r="BO215" s="24"/>
    </row>
    <row r="216" spans="1:67" ht="15.5">
      <c r="A216" s="25" t="str">
        <f t="shared" si="0"/>
        <v/>
      </c>
      <c r="B216" s="89"/>
      <c r="C216" s="25"/>
      <c r="D216" s="90"/>
      <c r="E216" s="90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36"/>
      <c r="S216" s="91"/>
      <c r="T216" s="36"/>
      <c r="U216" s="82"/>
      <c r="V216" s="36"/>
      <c r="W216" s="58"/>
      <c r="X216" s="34"/>
      <c r="Y216" s="34"/>
      <c r="Z216" s="36"/>
      <c r="AA216" s="34"/>
      <c r="AB216" s="35"/>
      <c r="AC216" s="25"/>
      <c r="AD216" s="25"/>
      <c r="AE216" s="44"/>
      <c r="AF216" s="94"/>
      <c r="AG216" s="25"/>
      <c r="AH216" s="25"/>
      <c r="AI216" s="25"/>
      <c r="AJ216" s="45" t="str">
        <f t="array" ref="AJ216">IFERROR(INDEX('[1]Master Price'!$E:$E,MATCH(D216,'[1]Master Price'!$B:$B,0)),"0")</f>
        <v>0</v>
      </c>
      <c r="AK216" s="45">
        <f t="shared" si="29"/>
        <v>0</v>
      </c>
      <c r="AL216" s="46" t="str">
        <f t="shared" si="40"/>
        <v>0-day</v>
      </c>
      <c r="AM216" s="46" t="str">
        <f t="shared" si="8"/>
        <v>0-day</v>
      </c>
      <c r="AN216" s="46" t="str">
        <f t="shared" si="41"/>
        <v>0-day</v>
      </c>
      <c r="AO216" s="46" t="str">
        <f t="shared" si="10"/>
        <v>0-day</v>
      </c>
      <c r="AP216" s="46" t="str">
        <f t="shared" si="11"/>
        <v>0-day</v>
      </c>
      <c r="AQ216" s="46" t="str">
        <f t="shared" si="12"/>
        <v>0-day</v>
      </c>
      <c r="AR216" s="103"/>
      <c r="AS216" s="47" t="str">
        <f t="shared" si="13"/>
        <v/>
      </c>
      <c r="AT216" s="35">
        <f t="shared" si="30"/>
        <v>0</v>
      </c>
      <c r="AU216" s="48" t="e">
        <f t="shared" ca="1" si="31"/>
        <v>#NAME?</v>
      </c>
      <c r="AV216" s="48" t="e">
        <f t="shared" ca="1" si="32"/>
        <v>#NAME?</v>
      </c>
      <c r="AW216" s="49" t="e">
        <f t="shared" ca="1" si="33"/>
        <v>#NAME?</v>
      </c>
      <c r="AX216" s="48" t="e">
        <f t="shared" ca="1" si="34"/>
        <v>#NAME?</v>
      </c>
      <c r="AY216" s="49" t="str">
        <f t="shared" si="35"/>
        <v/>
      </c>
      <c r="AZ216" s="50" t="e">
        <f t="shared" ca="1" si="36"/>
        <v>#NAME?</v>
      </c>
      <c r="BA216" s="51" t="e">
        <f t="shared" ca="1" si="20"/>
        <v>#NAME?</v>
      </c>
      <c r="BB216" s="52" t="e">
        <f t="shared" ca="1" si="21"/>
        <v>#NAME?</v>
      </c>
      <c r="BC216" s="51" t="e">
        <f t="shared" ca="1" si="22"/>
        <v>#NAME?</v>
      </c>
      <c r="BD216" s="54" t="e">
        <f t="shared" ca="1" si="23"/>
        <v>#NAME?</v>
      </c>
      <c r="BE216" s="48" t="e">
        <f t="shared" ca="1" si="24"/>
        <v>#NAME?</v>
      </c>
      <c r="BF216" s="50" t="e">
        <f t="shared" ca="1" si="25"/>
        <v>#NAME?</v>
      </c>
      <c r="BG216" s="56" t="e">
        <f t="shared" ca="1" si="26"/>
        <v>#NAME?</v>
      </c>
      <c r="BH216" s="103"/>
      <c r="BI216" s="103"/>
      <c r="BJ216" s="103"/>
      <c r="BK216" s="103"/>
      <c r="BL216" s="103"/>
      <c r="BM216" s="103"/>
      <c r="BN216" s="24"/>
      <c r="BO216" s="24"/>
    </row>
    <row r="217" spans="1:67" ht="15.5">
      <c r="A217" s="25" t="str">
        <f t="shared" si="0"/>
        <v/>
      </c>
      <c r="B217" s="89"/>
      <c r="C217" s="25"/>
      <c r="D217" s="90"/>
      <c r="E217" s="90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36"/>
      <c r="S217" s="91"/>
      <c r="T217" s="36"/>
      <c r="U217" s="82"/>
      <c r="V217" s="36"/>
      <c r="W217" s="58"/>
      <c r="X217" s="34"/>
      <c r="Y217" s="34"/>
      <c r="Z217" s="36"/>
      <c r="AA217" s="34"/>
      <c r="AB217" s="35"/>
      <c r="AC217" s="25"/>
      <c r="AD217" s="25"/>
      <c r="AE217" s="44"/>
      <c r="AF217" s="94"/>
      <c r="AG217" s="25"/>
      <c r="AH217" s="25"/>
      <c r="AI217" s="25"/>
      <c r="AJ217" s="45" t="str">
        <f t="array" ref="AJ217">IFERROR(INDEX('[1]Master Price'!$E:$E,MATCH(D217,'[1]Master Price'!$B:$B,0)),"0")</f>
        <v>0</v>
      </c>
      <c r="AK217" s="45">
        <f t="shared" si="29"/>
        <v>0</v>
      </c>
      <c r="AL217" s="46" t="str">
        <f t="shared" si="40"/>
        <v>0-day</v>
      </c>
      <c r="AM217" s="46" t="str">
        <f t="shared" si="8"/>
        <v>0-day</v>
      </c>
      <c r="AN217" s="46" t="str">
        <f t="shared" si="41"/>
        <v>0-day</v>
      </c>
      <c r="AO217" s="46" t="str">
        <f t="shared" si="10"/>
        <v>0-day</v>
      </c>
      <c r="AP217" s="46" t="str">
        <f t="shared" si="11"/>
        <v>0-day</v>
      </c>
      <c r="AQ217" s="46" t="str">
        <f t="shared" si="12"/>
        <v>0-day</v>
      </c>
      <c r="AR217" s="103"/>
      <c r="AS217" s="47" t="str">
        <f t="shared" si="13"/>
        <v/>
      </c>
      <c r="AT217" s="35">
        <f t="shared" si="30"/>
        <v>0</v>
      </c>
      <c r="AU217" s="48" t="e">
        <f t="shared" ca="1" si="31"/>
        <v>#NAME?</v>
      </c>
      <c r="AV217" s="48" t="e">
        <f t="shared" ca="1" si="32"/>
        <v>#NAME?</v>
      </c>
      <c r="AW217" s="49" t="e">
        <f t="shared" ca="1" si="33"/>
        <v>#NAME?</v>
      </c>
      <c r="AX217" s="48" t="e">
        <f t="shared" ca="1" si="34"/>
        <v>#NAME?</v>
      </c>
      <c r="AY217" s="49" t="str">
        <f t="shared" si="35"/>
        <v/>
      </c>
      <c r="AZ217" s="50" t="e">
        <f t="shared" ca="1" si="36"/>
        <v>#NAME?</v>
      </c>
      <c r="BA217" s="51" t="e">
        <f t="shared" ca="1" si="20"/>
        <v>#NAME?</v>
      </c>
      <c r="BB217" s="52" t="e">
        <f t="shared" ca="1" si="21"/>
        <v>#NAME?</v>
      </c>
      <c r="BC217" s="51" t="e">
        <f t="shared" ca="1" si="22"/>
        <v>#NAME?</v>
      </c>
      <c r="BD217" s="54" t="e">
        <f t="shared" ca="1" si="23"/>
        <v>#NAME?</v>
      </c>
      <c r="BE217" s="48" t="e">
        <f t="shared" ca="1" si="24"/>
        <v>#NAME?</v>
      </c>
      <c r="BF217" s="50" t="e">
        <f t="shared" ca="1" si="25"/>
        <v>#NAME?</v>
      </c>
      <c r="BG217" s="56" t="e">
        <f t="shared" ca="1" si="26"/>
        <v>#NAME?</v>
      </c>
      <c r="BH217" s="103"/>
      <c r="BI217" s="103"/>
      <c r="BJ217" s="103"/>
      <c r="BK217" s="103"/>
      <c r="BL217" s="103"/>
      <c r="BM217" s="103"/>
      <c r="BN217" s="24"/>
      <c r="BO217" s="24"/>
    </row>
    <row r="218" spans="1:67" ht="15.5">
      <c r="A218" s="25" t="str">
        <f t="shared" si="0"/>
        <v/>
      </c>
      <c r="B218" s="89"/>
      <c r="C218" s="25"/>
      <c r="D218" s="90"/>
      <c r="E218" s="90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36"/>
      <c r="S218" s="91"/>
      <c r="T218" s="36"/>
      <c r="U218" s="82"/>
      <c r="V218" s="36"/>
      <c r="W218" s="58"/>
      <c r="X218" s="34"/>
      <c r="Y218" s="34"/>
      <c r="Z218" s="36"/>
      <c r="AA218" s="34"/>
      <c r="AB218" s="35"/>
      <c r="AC218" s="25"/>
      <c r="AD218" s="25"/>
      <c r="AE218" s="44"/>
      <c r="AF218" s="94"/>
      <c r="AG218" s="25"/>
      <c r="AH218" s="25"/>
      <c r="AI218" s="25"/>
      <c r="AJ218" s="45" t="str">
        <f t="array" ref="AJ218">IFERROR(INDEX('[1]Master Price'!$E:$E,MATCH(D218,'[1]Master Price'!$B:$B,0)),"0")</f>
        <v>0</v>
      </c>
      <c r="AK218" s="45">
        <f t="shared" si="29"/>
        <v>0</v>
      </c>
      <c r="AL218" s="46" t="str">
        <f t="shared" si="40"/>
        <v>0-day</v>
      </c>
      <c r="AM218" s="46" t="str">
        <f t="shared" si="8"/>
        <v>0-day</v>
      </c>
      <c r="AN218" s="46" t="str">
        <f t="shared" si="41"/>
        <v>0-day</v>
      </c>
      <c r="AO218" s="46" t="str">
        <f t="shared" si="10"/>
        <v>0-day</v>
      </c>
      <c r="AP218" s="46" t="str">
        <f t="shared" si="11"/>
        <v>0-day</v>
      </c>
      <c r="AQ218" s="46" t="str">
        <f t="shared" si="12"/>
        <v>0-day</v>
      </c>
      <c r="AR218" s="103"/>
      <c r="AS218" s="47" t="str">
        <f t="shared" si="13"/>
        <v/>
      </c>
      <c r="AT218" s="35">
        <f t="shared" si="30"/>
        <v>0</v>
      </c>
      <c r="AU218" s="48" t="e">
        <f t="shared" ca="1" si="31"/>
        <v>#NAME?</v>
      </c>
      <c r="AV218" s="48" t="e">
        <f t="shared" ca="1" si="32"/>
        <v>#NAME?</v>
      </c>
      <c r="AW218" s="49" t="e">
        <f t="shared" ca="1" si="33"/>
        <v>#NAME?</v>
      </c>
      <c r="AX218" s="48" t="e">
        <f t="shared" ca="1" si="34"/>
        <v>#NAME?</v>
      </c>
      <c r="AY218" s="49" t="str">
        <f t="shared" si="35"/>
        <v/>
      </c>
      <c r="AZ218" s="50" t="e">
        <f t="shared" ca="1" si="36"/>
        <v>#NAME?</v>
      </c>
      <c r="BA218" s="51" t="e">
        <f t="shared" ca="1" si="20"/>
        <v>#NAME?</v>
      </c>
      <c r="BB218" s="52" t="e">
        <f t="shared" ca="1" si="21"/>
        <v>#NAME?</v>
      </c>
      <c r="BC218" s="51" t="e">
        <f t="shared" ca="1" si="22"/>
        <v>#NAME?</v>
      </c>
      <c r="BD218" s="54" t="e">
        <f t="shared" ca="1" si="23"/>
        <v>#NAME?</v>
      </c>
      <c r="BE218" s="48" t="e">
        <f t="shared" ca="1" si="24"/>
        <v>#NAME?</v>
      </c>
      <c r="BF218" s="50" t="e">
        <f t="shared" ca="1" si="25"/>
        <v>#NAME?</v>
      </c>
      <c r="BG218" s="56" t="e">
        <f t="shared" ca="1" si="26"/>
        <v>#NAME?</v>
      </c>
      <c r="BH218" s="103"/>
      <c r="BI218" s="103"/>
      <c r="BJ218" s="103"/>
      <c r="BK218" s="103"/>
      <c r="BL218" s="103"/>
      <c r="BM218" s="103"/>
      <c r="BN218" s="24"/>
      <c r="BO218" s="24"/>
    </row>
    <row r="219" spans="1:67" ht="15.5">
      <c r="A219" s="25" t="str">
        <f t="shared" si="0"/>
        <v/>
      </c>
      <c r="B219" s="89"/>
      <c r="C219" s="25"/>
      <c r="D219" s="90"/>
      <c r="E219" s="90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36"/>
      <c r="S219" s="91"/>
      <c r="T219" s="36"/>
      <c r="U219" s="82"/>
      <c r="V219" s="36"/>
      <c r="W219" s="58"/>
      <c r="X219" s="34"/>
      <c r="Y219" s="34"/>
      <c r="Z219" s="36"/>
      <c r="AA219" s="34"/>
      <c r="AB219" s="35"/>
      <c r="AC219" s="25"/>
      <c r="AD219" s="25"/>
      <c r="AE219" s="44"/>
      <c r="AF219" s="94"/>
      <c r="AG219" s="25"/>
      <c r="AH219" s="25"/>
      <c r="AI219" s="25"/>
      <c r="AJ219" s="45" t="str">
        <f t="array" ref="AJ219">IFERROR(INDEX('[1]Master Price'!$E:$E,MATCH(D219,'[1]Master Price'!$B:$B,0)),"0")</f>
        <v>0</v>
      </c>
      <c r="AK219" s="45">
        <f t="shared" si="29"/>
        <v>0</v>
      </c>
      <c r="AL219" s="46" t="str">
        <f>IFERROR(DATEDIF(B219,#REF!,"d"),"0")&amp;"-day"</f>
        <v>0-day</v>
      </c>
      <c r="AM219" s="46" t="str">
        <f t="shared" si="8"/>
        <v>0-day</v>
      </c>
      <c r="AN219" s="46" t="str">
        <f>IFERROR(DATEDIF(#REF!,X219,"d"),"0")&amp;"-day"</f>
        <v>0-day</v>
      </c>
      <c r="AO219" s="46" t="str">
        <f t="shared" si="10"/>
        <v>0-day</v>
      </c>
      <c r="AP219" s="46" t="str">
        <f t="shared" si="11"/>
        <v>0-day</v>
      </c>
      <c r="AQ219" s="46" t="str">
        <f t="shared" si="12"/>
        <v>0-day</v>
      </c>
      <c r="AR219" s="103"/>
      <c r="AS219" s="47" t="str">
        <f t="shared" si="13"/>
        <v/>
      </c>
      <c r="AT219" s="35">
        <f t="shared" si="30"/>
        <v>0</v>
      </c>
      <c r="AU219" s="48" t="e">
        <f t="shared" ca="1" si="31"/>
        <v>#NAME?</v>
      </c>
      <c r="AV219" s="48" t="e">
        <f t="shared" ca="1" si="32"/>
        <v>#NAME?</v>
      </c>
      <c r="AW219" s="49" t="e">
        <f t="shared" ca="1" si="33"/>
        <v>#NAME?</v>
      </c>
      <c r="AX219" s="48" t="e">
        <f t="shared" ca="1" si="34"/>
        <v>#NAME?</v>
      </c>
      <c r="AY219" s="49" t="str">
        <f t="shared" si="35"/>
        <v/>
      </c>
      <c r="AZ219" s="50" t="e">
        <f t="shared" ca="1" si="36"/>
        <v>#NAME?</v>
      </c>
      <c r="BA219" s="51" t="e">
        <f t="shared" ca="1" si="20"/>
        <v>#NAME?</v>
      </c>
      <c r="BB219" s="52" t="e">
        <f t="shared" ca="1" si="21"/>
        <v>#NAME?</v>
      </c>
      <c r="BC219" s="51" t="e">
        <f t="shared" ca="1" si="22"/>
        <v>#NAME?</v>
      </c>
      <c r="BD219" s="54" t="e">
        <f t="shared" ca="1" si="23"/>
        <v>#NAME?</v>
      </c>
      <c r="BE219" s="48" t="e">
        <f t="shared" ca="1" si="24"/>
        <v>#NAME?</v>
      </c>
      <c r="BF219" s="50" t="e">
        <f t="shared" ca="1" si="25"/>
        <v>#NAME?</v>
      </c>
      <c r="BG219" s="56" t="e">
        <f t="shared" ca="1" si="26"/>
        <v>#NAME?</v>
      </c>
      <c r="BH219" s="103"/>
      <c r="BI219" s="103"/>
      <c r="BJ219" s="103"/>
      <c r="BK219" s="103"/>
      <c r="BL219" s="103"/>
      <c r="BM219" s="103"/>
      <c r="BN219" s="24"/>
      <c r="BO219" s="24"/>
    </row>
    <row r="220" spans="1:67" ht="15.5">
      <c r="A220" s="25" t="str">
        <f t="shared" si="0"/>
        <v/>
      </c>
      <c r="B220" s="89"/>
      <c r="C220" s="25"/>
      <c r="D220" s="90"/>
      <c r="E220" s="90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36"/>
      <c r="S220" s="91"/>
      <c r="T220" s="36"/>
      <c r="U220" s="82"/>
      <c r="V220" s="36"/>
      <c r="W220" s="58"/>
      <c r="X220" s="34"/>
      <c r="Y220" s="34"/>
      <c r="Z220" s="36"/>
      <c r="AA220" s="34"/>
      <c r="AB220" s="35"/>
      <c r="AC220" s="25"/>
      <c r="AD220" s="25"/>
      <c r="AE220" s="44"/>
      <c r="AF220" s="94"/>
      <c r="AG220" s="25"/>
      <c r="AH220" s="25"/>
      <c r="AI220" s="25"/>
      <c r="AJ220" s="45" t="str">
        <f t="array" ref="AJ220">IFERROR(INDEX('[1]Master Price'!$E:$E,MATCH(D220,'[1]Master Price'!$B:$B,0)),"0")</f>
        <v>0</v>
      </c>
      <c r="AK220" s="45">
        <f t="shared" si="29"/>
        <v>0</v>
      </c>
      <c r="AL220" s="46" t="str">
        <f t="shared" ref="AL220:AL236" si="42">IFERROR(DATEDIF(B220,T221,"d"),"0")&amp;"-day"</f>
        <v>0-day</v>
      </c>
      <c r="AM220" s="46" t="str">
        <f t="shared" si="8"/>
        <v>0-day</v>
      </c>
      <c r="AN220" s="46" t="str">
        <f t="shared" ref="AN220:AN236" si="43">IFERROR(DATEDIF(T221,X220,"d"),"0")&amp;"-day"</f>
        <v>0-day</v>
      </c>
      <c r="AO220" s="46" t="str">
        <f t="shared" si="10"/>
        <v>0-day</v>
      </c>
      <c r="AP220" s="46" t="str">
        <f t="shared" si="11"/>
        <v>0-day</v>
      </c>
      <c r="AQ220" s="46" t="str">
        <f t="shared" si="12"/>
        <v>0-day</v>
      </c>
      <c r="AR220" s="103"/>
      <c r="AS220" s="47" t="str">
        <f t="shared" si="13"/>
        <v/>
      </c>
      <c r="AT220" s="35">
        <f t="shared" si="30"/>
        <v>0</v>
      </c>
      <c r="AU220" s="48" t="e">
        <f t="shared" ca="1" si="31"/>
        <v>#NAME?</v>
      </c>
      <c r="AV220" s="48" t="e">
        <f t="shared" ca="1" si="32"/>
        <v>#NAME?</v>
      </c>
      <c r="AW220" s="49" t="e">
        <f t="shared" ca="1" si="33"/>
        <v>#NAME?</v>
      </c>
      <c r="AX220" s="48" t="e">
        <f t="shared" ca="1" si="34"/>
        <v>#NAME?</v>
      </c>
      <c r="AY220" s="49" t="str">
        <f t="shared" si="35"/>
        <v/>
      </c>
      <c r="AZ220" s="50" t="e">
        <f t="shared" ca="1" si="36"/>
        <v>#NAME?</v>
      </c>
      <c r="BA220" s="51" t="e">
        <f t="shared" ca="1" si="20"/>
        <v>#NAME?</v>
      </c>
      <c r="BB220" s="52" t="e">
        <f t="shared" ca="1" si="21"/>
        <v>#NAME?</v>
      </c>
      <c r="BC220" s="51" t="e">
        <f t="shared" ca="1" si="22"/>
        <v>#NAME?</v>
      </c>
      <c r="BD220" s="54" t="e">
        <f t="shared" ca="1" si="23"/>
        <v>#NAME?</v>
      </c>
      <c r="BE220" s="48" t="e">
        <f t="shared" ca="1" si="24"/>
        <v>#NAME?</v>
      </c>
      <c r="BF220" s="50" t="e">
        <f t="shared" ca="1" si="25"/>
        <v>#NAME?</v>
      </c>
      <c r="BG220" s="56" t="e">
        <f t="shared" ca="1" si="26"/>
        <v>#NAME?</v>
      </c>
      <c r="BH220" s="103"/>
      <c r="BI220" s="103"/>
      <c r="BJ220" s="103"/>
      <c r="BK220" s="103"/>
      <c r="BL220" s="103"/>
      <c r="BM220" s="103"/>
      <c r="BN220" s="24"/>
      <c r="BO220" s="24"/>
    </row>
    <row r="221" spans="1:67" ht="15.5">
      <c r="A221" s="25" t="str">
        <f t="shared" si="0"/>
        <v/>
      </c>
      <c r="B221" s="89"/>
      <c r="C221" s="25"/>
      <c r="D221" s="90"/>
      <c r="E221" s="90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36"/>
      <c r="S221" s="91"/>
      <c r="T221" s="36"/>
      <c r="U221" s="82"/>
      <c r="V221" s="25"/>
      <c r="W221" s="58"/>
      <c r="X221" s="34"/>
      <c r="Y221" s="34"/>
      <c r="Z221" s="36"/>
      <c r="AA221" s="34"/>
      <c r="AB221" s="35"/>
      <c r="AC221" s="25"/>
      <c r="AD221" s="25"/>
      <c r="AE221" s="44"/>
      <c r="AF221" s="94"/>
      <c r="AG221" s="25"/>
      <c r="AH221" s="25"/>
      <c r="AI221" s="25"/>
      <c r="AJ221" s="45" t="str">
        <f t="array" ref="AJ221">IFERROR(INDEX('[1]Master Price'!$E:$E,MATCH(D221,'[1]Master Price'!$B:$B,0)),"0")</f>
        <v>0</v>
      </c>
      <c r="AK221" s="45">
        <f t="shared" si="29"/>
        <v>0</v>
      </c>
      <c r="AL221" s="46" t="str">
        <f t="shared" si="42"/>
        <v>0-day</v>
      </c>
      <c r="AM221" s="46" t="str">
        <f t="shared" si="8"/>
        <v>0-day</v>
      </c>
      <c r="AN221" s="46" t="str">
        <f t="shared" si="43"/>
        <v>0-day</v>
      </c>
      <c r="AO221" s="46" t="str">
        <f t="shared" si="10"/>
        <v>0-day</v>
      </c>
      <c r="AP221" s="46" t="str">
        <f t="shared" si="11"/>
        <v>0-day</v>
      </c>
      <c r="AQ221" s="46" t="str">
        <f t="shared" si="12"/>
        <v>0-day</v>
      </c>
      <c r="AR221" s="103"/>
      <c r="AS221" s="47" t="str">
        <f t="shared" si="13"/>
        <v/>
      </c>
      <c r="AT221" s="35">
        <f t="shared" si="30"/>
        <v>0</v>
      </c>
      <c r="AU221" s="48" t="e">
        <f t="shared" ca="1" si="31"/>
        <v>#NAME?</v>
      </c>
      <c r="AV221" s="48" t="e">
        <f t="shared" ca="1" si="32"/>
        <v>#NAME?</v>
      </c>
      <c r="AW221" s="49" t="e">
        <f t="shared" ca="1" si="33"/>
        <v>#NAME?</v>
      </c>
      <c r="AX221" s="48" t="e">
        <f t="shared" ca="1" si="34"/>
        <v>#NAME?</v>
      </c>
      <c r="AY221" s="49" t="str">
        <f t="shared" si="35"/>
        <v/>
      </c>
      <c r="AZ221" s="50" t="e">
        <f t="shared" ca="1" si="36"/>
        <v>#NAME?</v>
      </c>
      <c r="BA221" s="51" t="e">
        <f t="shared" ca="1" si="20"/>
        <v>#NAME?</v>
      </c>
      <c r="BB221" s="52" t="e">
        <f t="shared" ca="1" si="21"/>
        <v>#NAME?</v>
      </c>
      <c r="BC221" s="51" t="e">
        <f t="shared" ca="1" si="22"/>
        <v>#NAME?</v>
      </c>
      <c r="BD221" s="54" t="e">
        <f t="shared" ca="1" si="23"/>
        <v>#NAME?</v>
      </c>
      <c r="BE221" s="48" t="e">
        <f t="shared" ca="1" si="24"/>
        <v>#NAME?</v>
      </c>
      <c r="BF221" s="50" t="e">
        <f t="shared" ca="1" si="25"/>
        <v>#NAME?</v>
      </c>
      <c r="BG221" s="56" t="e">
        <f t="shared" ca="1" si="26"/>
        <v>#NAME?</v>
      </c>
      <c r="BH221" s="103"/>
      <c r="BI221" s="103"/>
      <c r="BJ221" s="103"/>
      <c r="BK221" s="103"/>
      <c r="BL221" s="103"/>
      <c r="BM221" s="103"/>
      <c r="BN221" s="24"/>
      <c r="BO221" s="24"/>
    </row>
    <row r="222" spans="1:67" ht="15.5">
      <c r="A222" s="25" t="str">
        <f t="shared" si="0"/>
        <v/>
      </c>
      <c r="B222" s="89"/>
      <c r="C222" s="25"/>
      <c r="D222" s="90"/>
      <c r="E222" s="90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36"/>
      <c r="S222" s="91"/>
      <c r="T222" s="36"/>
      <c r="U222" s="82"/>
      <c r="V222" s="25"/>
      <c r="W222" s="58"/>
      <c r="X222" s="34"/>
      <c r="Y222" s="34"/>
      <c r="Z222" s="36"/>
      <c r="AA222" s="34"/>
      <c r="AB222" s="35"/>
      <c r="AC222" s="25"/>
      <c r="AD222" s="25"/>
      <c r="AE222" s="44"/>
      <c r="AF222" s="94"/>
      <c r="AG222" s="25"/>
      <c r="AH222" s="25"/>
      <c r="AI222" s="25"/>
      <c r="AJ222" s="45" t="str">
        <f t="array" ref="AJ222">IFERROR(INDEX('[1]Master Price'!$E:$E,MATCH(D222,'[1]Master Price'!$B:$B,0)),"0")</f>
        <v>0</v>
      </c>
      <c r="AK222" s="45">
        <f t="shared" si="29"/>
        <v>0</v>
      </c>
      <c r="AL222" s="46" t="str">
        <f t="shared" si="42"/>
        <v>0-day</v>
      </c>
      <c r="AM222" s="46" t="str">
        <f t="shared" si="8"/>
        <v>0-day</v>
      </c>
      <c r="AN222" s="46" t="str">
        <f t="shared" si="43"/>
        <v>0-day</v>
      </c>
      <c r="AO222" s="46" t="str">
        <f t="shared" si="10"/>
        <v>0-day</v>
      </c>
      <c r="AP222" s="46" t="str">
        <f t="shared" si="11"/>
        <v>0-day</v>
      </c>
      <c r="AQ222" s="46" t="str">
        <f t="shared" si="12"/>
        <v>0-day</v>
      </c>
      <c r="AR222" s="103"/>
      <c r="AS222" s="47" t="str">
        <f t="shared" si="13"/>
        <v/>
      </c>
      <c r="AT222" s="35">
        <f t="shared" si="30"/>
        <v>0</v>
      </c>
      <c r="AU222" s="48" t="e">
        <f t="shared" ca="1" si="31"/>
        <v>#NAME?</v>
      </c>
      <c r="AV222" s="48" t="e">
        <f t="shared" ca="1" si="32"/>
        <v>#NAME?</v>
      </c>
      <c r="AW222" s="49" t="e">
        <f t="shared" ca="1" si="33"/>
        <v>#NAME?</v>
      </c>
      <c r="AX222" s="48" t="e">
        <f t="shared" ca="1" si="34"/>
        <v>#NAME?</v>
      </c>
      <c r="AY222" s="49" t="str">
        <f t="shared" si="35"/>
        <v/>
      </c>
      <c r="AZ222" s="50" t="e">
        <f t="shared" ca="1" si="36"/>
        <v>#NAME?</v>
      </c>
      <c r="BA222" s="51" t="e">
        <f t="shared" ca="1" si="20"/>
        <v>#NAME?</v>
      </c>
      <c r="BB222" s="52" t="e">
        <f t="shared" ca="1" si="21"/>
        <v>#NAME?</v>
      </c>
      <c r="BC222" s="51" t="e">
        <f t="shared" ca="1" si="22"/>
        <v>#NAME?</v>
      </c>
      <c r="BD222" s="54" t="e">
        <f t="shared" ca="1" si="23"/>
        <v>#NAME?</v>
      </c>
      <c r="BE222" s="48" t="e">
        <f t="shared" ca="1" si="24"/>
        <v>#NAME?</v>
      </c>
      <c r="BF222" s="50" t="e">
        <f t="shared" ca="1" si="25"/>
        <v>#NAME?</v>
      </c>
      <c r="BG222" s="56" t="e">
        <f t="shared" ca="1" si="26"/>
        <v>#NAME?</v>
      </c>
      <c r="BH222" s="103"/>
      <c r="BI222" s="103"/>
      <c r="BJ222" s="103"/>
      <c r="BK222" s="103"/>
      <c r="BL222" s="103"/>
      <c r="BM222" s="103"/>
      <c r="BN222" s="24"/>
      <c r="BO222" s="24"/>
    </row>
    <row r="223" spans="1:67" ht="15.5">
      <c r="A223" s="25" t="str">
        <f t="shared" si="0"/>
        <v/>
      </c>
      <c r="B223" s="89"/>
      <c r="C223" s="25"/>
      <c r="D223" s="90"/>
      <c r="E223" s="90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36"/>
      <c r="S223" s="91"/>
      <c r="T223" s="36"/>
      <c r="U223" s="82"/>
      <c r="V223" s="25"/>
      <c r="W223" s="58"/>
      <c r="X223" s="34"/>
      <c r="Y223" s="34"/>
      <c r="Z223" s="36"/>
      <c r="AA223" s="34"/>
      <c r="AB223" s="35"/>
      <c r="AC223" s="25"/>
      <c r="AD223" s="25"/>
      <c r="AE223" s="44"/>
      <c r="AF223" s="94"/>
      <c r="AG223" s="25"/>
      <c r="AH223" s="25"/>
      <c r="AI223" s="25"/>
      <c r="AJ223" s="45" t="str">
        <f t="array" ref="AJ223">IFERROR(INDEX('[1]Master Price'!$E:$E,MATCH(D223,'[1]Master Price'!$B:$B,0)),"0")</f>
        <v>0</v>
      </c>
      <c r="AK223" s="45">
        <f t="shared" si="29"/>
        <v>0</v>
      </c>
      <c r="AL223" s="46" t="str">
        <f t="shared" si="42"/>
        <v>0-day</v>
      </c>
      <c r="AM223" s="46" t="str">
        <f t="shared" si="8"/>
        <v>0-day</v>
      </c>
      <c r="AN223" s="46" t="str">
        <f t="shared" si="43"/>
        <v>0-day</v>
      </c>
      <c r="AO223" s="46" t="str">
        <f t="shared" si="10"/>
        <v>0-day</v>
      </c>
      <c r="AP223" s="46" t="str">
        <f t="shared" si="11"/>
        <v>0-day</v>
      </c>
      <c r="AQ223" s="46" t="str">
        <f t="shared" si="12"/>
        <v>0-day</v>
      </c>
      <c r="AR223" s="103"/>
      <c r="AS223" s="47" t="str">
        <f t="shared" si="13"/>
        <v/>
      </c>
      <c r="AT223" s="35">
        <f t="shared" si="30"/>
        <v>0</v>
      </c>
      <c r="AU223" s="48" t="e">
        <f t="shared" ca="1" si="31"/>
        <v>#NAME?</v>
      </c>
      <c r="AV223" s="48" t="e">
        <f t="shared" ca="1" si="32"/>
        <v>#NAME?</v>
      </c>
      <c r="AW223" s="49" t="e">
        <f t="shared" ca="1" si="33"/>
        <v>#NAME?</v>
      </c>
      <c r="AX223" s="48" t="e">
        <f t="shared" ca="1" si="34"/>
        <v>#NAME?</v>
      </c>
      <c r="AY223" s="49" t="str">
        <f t="shared" si="35"/>
        <v/>
      </c>
      <c r="AZ223" s="50" t="e">
        <f t="shared" ca="1" si="36"/>
        <v>#NAME?</v>
      </c>
      <c r="BA223" s="51" t="e">
        <f t="shared" ca="1" si="20"/>
        <v>#NAME?</v>
      </c>
      <c r="BB223" s="52" t="e">
        <f t="shared" ca="1" si="21"/>
        <v>#NAME?</v>
      </c>
      <c r="BC223" s="51" t="e">
        <f t="shared" ca="1" si="22"/>
        <v>#NAME?</v>
      </c>
      <c r="BD223" s="54" t="e">
        <f t="shared" ca="1" si="23"/>
        <v>#NAME?</v>
      </c>
      <c r="BE223" s="48" t="e">
        <f t="shared" ca="1" si="24"/>
        <v>#NAME?</v>
      </c>
      <c r="BF223" s="50" t="e">
        <f t="shared" ca="1" si="25"/>
        <v>#NAME?</v>
      </c>
      <c r="BG223" s="56" t="e">
        <f t="shared" ca="1" si="26"/>
        <v>#NAME?</v>
      </c>
      <c r="BH223" s="103"/>
      <c r="BI223" s="103"/>
      <c r="BJ223" s="103"/>
      <c r="BK223" s="103"/>
      <c r="BL223" s="103"/>
      <c r="BM223" s="103"/>
      <c r="BN223" s="24"/>
      <c r="BO223" s="24"/>
    </row>
    <row r="224" spans="1:67" ht="15.5">
      <c r="A224" s="25" t="str">
        <f t="shared" si="0"/>
        <v/>
      </c>
      <c r="B224" s="89"/>
      <c r="C224" s="25"/>
      <c r="D224" s="90"/>
      <c r="E224" s="90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36"/>
      <c r="S224" s="91"/>
      <c r="T224" s="36"/>
      <c r="U224" s="82"/>
      <c r="V224" s="25"/>
      <c r="W224" s="58"/>
      <c r="X224" s="34"/>
      <c r="Y224" s="34"/>
      <c r="Z224" s="36"/>
      <c r="AA224" s="34"/>
      <c r="AB224" s="35"/>
      <c r="AC224" s="25"/>
      <c r="AD224" s="25"/>
      <c r="AE224" s="44"/>
      <c r="AF224" s="94"/>
      <c r="AG224" s="25"/>
      <c r="AH224" s="25"/>
      <c r="AI224" s="25"/>
      <c r="AJ224" s="45" t="str">
        <f t="array" ref="AJ224">IFERROR(INDEX('[1]Master Price'!$E:$E,MATCH(D224,'[1]Master Price'!$B:$B,0)),"0")</f>
        <v>0</v>
      </c>
      <c r="AK224" s="45">
        <f t="shared" si="29"/>
        <v>0</v>
      </c>
      <c r="AL224" s="46" t="str">
        <f t="shared" si="42"/>
        <v>0-day</v>
      </c>
      <c r="AM224" s="46" t="str">
        <f t="shared" si="8"/>
        <v>0-day</v>
      </c>
      <c r="AN224" s="46" t="str">
        <f t="shared" si="43"/>
        <v>0-day</v>
      </c>
      <c r="AO224" s="46" t="str">
        <f t="shared" si="10"/>
        <v>0-day</v>
      </c>
      <c r="AP224" s="46" t="str">
        <f t="shared" si="11"/>
        <v>0-day</v>
      </c>
      <c r="AQ224" s="46" t="str">
        <f t="shared" si="12"/>
        <v>0-day</v>
      </c>
      <c r="AR224" s="103"/>
      <c r="AS224" s="47" t="str">
        <f t="shared" si="13"/>
        <v/>
      </c>
      <c r="AT224" s="35">
        <f t="shared" si="30"/>
        <v>0</v>
      </c>
      <c r="AU224" s="48" t="e">
        <f t="shared" ca="1" si="31"/>
        <v>#NAME?</v>
      </c>
      <c r="AV224" s="48" t="e">
        <f t="shared" ca="1" si="32"/>
        <v>#NAME?</v>
      </c>
      <c r="AW224" s="49" t="e">
        <f t="shared" ca="1" si="33"/>
        <v>#NAME?</v>
      </c>
      <c r="AX224" s="48" t="e">
        <f t="shared" ca="1" si="34"/>
        <v>#NAME?</v>
      </c>
      <c r="AY224" s="49" t="str">
        <f t="shared" si="35"/>
        <v/>
      </c>
      <c r="AZ224" s="50" t="e">
        <f t="shared" ca="1" si="36"/>
        <v>#NAME?</v>
      </c>
      <c r="BA224" s="51" t="e">
        <f t="shared" ca="1" si="20"/>
        <v>#NAME?</v>
      </c>
      <c r="BB224" s="52" t="e">
        <f t="shared" ca="1" si="21"/>
        <v>#NAME?</v>
      </c>
      <c r="BC224" s="51" t="e">
        <f t="shared" ca="1" si="22"/>
        <v>#NAME?</v>
      </c>
      <c r="BD224" s="54" t="e">
        <f t="shared" ca="1" si="23"/>
        <v>#NAME?</v>
      </c>
      <c r="BE224" s="48" t="e">
        <f t="shared" ca="1" si="24"/>
        <v>#NAME?</v>
      </c>
      <c r="BF224" s="50" t="e">
        <f t="shared" ca="1" si="25"/>
        <v>#NAME?</v>
      </c>
      <c r="BG224" s="56" t="e">
        <f t="shared" ca="1" si="26"/>
        <v>#NAME?</v>
      </c>
      <c r="BH224" s="103"/>
      <c r="BI224" s="103"/>
      <c r="BJ224" s="103"/>
      <c r="BK224" s="103"/>
      <c r="BL224" s="103"/>
      <c r="BM224" s="103"/>
      <c r="BN224" s="24"/>
      <c r="BO224" s="24"/>
    </row>
    <row r="225" spans="1:67" ht="15.5">
      <c r="A225" s="25" t="str">
        <f t="shared" si="0"/>
        <v/>
      </c>
      <c r="B225" s="89"/>
      <c r="C225" s="25"/>
      <c r="D225" s="90"/>
      <c r="E225" s="90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36"/>
      <c r="S225" s="91"/>
      <c r="T225" s="36"/>
      <c r="U225" s="82"/>
      <c r="V225" s="25"/>
      <c r="W225" s="58"/>
      <c r="X225" s="34"/>
      <c r="Y225" s="34"/>
      <c r="Z225" s="36"/>
      <c r="AA225" s="34"/>
      <c r="AB225" s="35"/>
      <c r="AC225" s="25"/>
      <c r="AD225" s="25"/>
      <c r="AE225" s="44"/>
      <c r="AF225" s="94"/>
      <c r="AG225" s="25"/>
      <c r="AH225" s="25"/>
      <c r="AI225" s="25"/>
      <c r="AJ225" s="45" t="str">
        <f t="array" ref="AJ225">IFERROR(INDEX('[1]Master Price'!$E:$E,MATCH(D225,'[1]Master Price'!$B:$B,0)),"0")</f>
        <v>0</v>
      </c>
      <c r="AK225" s="45">
        <f t="shared" si="29"/>
        <v>0</v>
      </c>
      <c r="AL225" s="46" t="str">
        <f t="shared" si="42"/>
        <v>0-day</v>
      </c>
      <c r="AM225" s="46" t="str">
        <f t="shared" si="8"/>
        <v>0-day</v>
      </c>
      <c r="AN225" s="46" t="str">
        <f t="shared" si="43"/>
        <v>0-day</v>
      </c>
      <c r="AO225" s="46" t="str">
        <f t="shared" si="10"/>
        <v>0-day</v>
      </c>
      <c r="AP225" s="46" t="str">
        <f t="shared" si="11"/>
        <v>0-day</v>
      </c>
      <c r="AQ225" s="46" t="str">
        <f t="shared" si="12"/>
        <v>0-day</v>
      </c>
      <c r="AR225" s="103"/>
      <c r="AS225" s="47" t="str">
        <f t="shared" si="13"/>
        <v/>
      </c>
      <c r="AT225" s="35">
        <f t="shared" si="30"/>
        <v>0</v>
      </c>
      <c r="AU225" s="48" t="e">
        <f t="shared" ca="1" si="31"/>
        <v>#NAME?</v>
      </c>
      <c r="AV225" s="48" t="e">
        <f t="shared" ca="1" si="32"/>
        <v>#NAME?</v>
      </c>
      <c r="AW225" s="49" t="e">
        <f t="shared" ca="1" si="33"/>
        <v>#NAME?</v>
      </c>
      <c r="AX225" s="48" t="e">
        <f t="shared" ca="1" si="34"/>
        <v>#NAME?</v>
      </c>
      <c r="AY225" s="49" t="str">
        <f t="shared" si="35"/>
        <v/>
      </c>
      <c r="AZ225" s="50" t="e">
        <f t="shared" ca="1" si="36"/>
        <v>#NAME?</v>
      </c>
      <c r="BA225" s="51" t="e">
        <f t="shared" ca="1" si="20"/>
        <v>#NAME?</v>
      </c>
      <c r="BB225" s="52" t="e">
        <f t="shared" ca="1" si="21"/>
        <v>#NAME?</v>
      </c>
      <c r="BC225" s="51" t="e">
        <f t="shared" ca="1" si="22"/>
        <v>#NAME?</v>
      </c>
      <c r="BD225" s="54" t="e">
        <f t="shared" ca="1" si="23"/>
        <v>#NAME?</v>
      </c>
      <c r="BE225" s="48" t="e">
        <f t="shared" ca="1" si="24"/>
        <v>#NAME?</v>
      </c>
      <c r="BF225" s="50" t="e">
        <f t="shared" ca="1" si="25"/>
        <v>#NAME?</v>
      </c>
      <c r="BG225" s="56" t="e">
        <f t="shared" ca="1" si="26"/>
        <v>#NAME?</v>
      </c>
      <c r="BH225" s="103"/>
      <c r="BI225" s="103"/>
      <c r="BJ225" s="103"/>
      <c r="BK225" s="103"/>
      <c r="BL225" s="103"/>
      <c r="BM225" s="103"/>
      <c r="BN225" s="24"/>
      <c r="BO225" s="24"/>
    </row>
    <row r="226" spans="1:67" ht="15.5">
      <c r="A226" s="25" t="str">
        <f t="shared" si="0"/>
        <v/>
      </c>
      <c r="B226" s="89"/>
      <c r="C226" s="25"/>
      <c r="D226" s="90"/>
      <c r="E226" s="90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36"/>
      <c r="S226" s="91"/>
      <c r="T226" s="36"/>
      <c r="U226" s="82"/>
      <c r="V226" s="25"/>
      <c r="W226" s="58"/>
      <c r="X226" s="34"/>
      <c r="Y226" s="34"/>
      <c r="Z226" s="36"/>
      <c r="AA226" s="34"/>
      <c r="AB226" s="35"/>
      <c r="AC226" s="25"/>
      <c r="AD226" s="25"/>
      <c r="AE226" s="44"/>
      <c r="AF226" s="94"/>
      <c r="AG226" s="25"/>
      <c r="AH226" s="25"/>
      <c r="AI226" s="25"/>
      <c r="AJ226" s="45" t="str">
        <f t="array" ref="AJ226">IFERROR(INDEX('[1]Master Price'!$E:$E,MATCH(D226,'[1]Master Price'!$B:$B,0)),"0")</f>
        <v>0</v>
      </c>
      <c r="AK226" s="45">
        <f t="shared" si="29"/>
        <v>0</v>
      </c>
      <c r="AL226" s="46" t="str">
        <f t="shared" si="42"/>
        <v>0-day</v>
      </c>
      <c r="AM226" s="46" t="str">
        <f t="shared" si="8"/>
        <v>0-day</v>
      </c>
      <c r="AN226" s="46" t="str">
        <f t="shared" si="43"/>
        <v>0-day</v>
      </c>
      <c r="AO226" s="46" t="str">
        <f t="shared" si="10"/>
        <v>0-day</v>
      </c>
      <c r="AP226" s="46" t="str">
        <f t="shared" si="11"/>
        <v>0-day</v>
      </c>
      <c r="AQ226" s="46" t="str">
        <f t="shared" si="12"/>
        <v>0-day</v>
      </c>
      <c r="AR226" s="103"/>
      <c r="AS226" s="47" t="str">
        <f t="shared" si="13"/>
        <v/>
      </c>
      <c r="AT226" s="35">
        <f t="shared" si="30"/>
        <v>0</v>
      </c>
      <c r="AU226" s="48" t="e">
        <f t="shared" ca="1" si="31"/>
        <v>#NAME?</v>
      </c>
      <c r="AV226" s="48" t="e">
        <f t="shared" ca="1" si="32"/>
        <v>#NAME?</v>
      </c>
      <c r="AW226" s="49" t="e">
        <f t="shared" ca="1" si="33"/>
        <v>#NAME?</v>
      </c>
      <c r="AX226" s="48" t="e">
        <f t="shared" ca="1" si="34"/>
        <v>#NAME?</v>
      </c>
      <c r="AY226" s="49" t="str">
        <f t="shared" si="35"/>
        <v/>
      </c>
      <c r="AZ226" s="50" t="e">
        <f t="shared" ca="1" si="36"/>
        <v>#NAME?</v>
      </c>
      <c r="BA226" s="51" t="e">
        <f t="shared" ca="1" si="20"/>
        <v>#NAME?</v>
      </c>
      <c r="BB226" s="52" t="e">
        <f t="shared" ca="1" si="21"/>
        <v>#NAME?</v>
      </c>
      <c r="BC226" s="51" t="e">
        <f t="shared" ca="1" si="22"/>
        <v>#NAME?</v>
      </c>
      <c r="BD226" s="54" t="e">
        <f t="shared" ca="1" si="23"/>
        <v>#NAME?</v>
      </c>
      <c r="BE226" s="48" t="e">
        <f t="shared" ca="1" si="24"/>
        <v>#NAME?</v>
      </c>
      <c r="BF226" s="50" t="e">
        <f t="shared" ca="1" si="25"/>
        <v>#NAME?</v>
      </c>
      <c r="BG226" s="56" t="e">
        <f t="shared" ca="1" si="26"/>
        <v>#NAME?</v>
      </c>
      <c r="BH226" s="103"/>
      <c r="BI226" s="103"/>
      <c r="BJ226" s="103"/>
      <c r="BK226" s="103"/>
      <c r="BL226" s="103"/>
      <c r="BM226" s="103"/>
      <c r="BN226" s="24"/>
      <c r="BO226" s="24"/>
    </row>
    <row r="227" spans="1:67" ht="15.5">
      <c r="A227" s="25" t="str">
        <f t="shared" si="0"/>
        <v/>
      </c>
      <c r="B227" s="89"/>
      <c r="C227" s="25"/>
      <c r="D227" s="90"/>
      <c r="E227" s="90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36"/>
      <c r="S227" s="91"/>
      <c r="T227" s="36"/>
      <c r="U227" s="82"/>
      <c r="V227" s="25"/>
      <c r="W227" s="58"/>
      <c r="X227" s="34"/>
      <c r="Y227" s="34"/>
      <c r="Z227" s="36"/>
      <c r="AA227" s="34"/>
      <c r="AB227" s="35"/>
      <c r="AC227" s="25"/>
      <c r="AD227" s="25"/>
      <c r="AE227" s="44"/>
      <c r="AF227" s="94"/>
      <c r="AG227" s="25"/>
      <c r="AH227" s="25"/>
      <c r="AI227" s="25"/>
      <c r="AJ227" s="45" t="str">
        <f t="array" ref="AJ227">IFERROR(INDEX('[1]Master Price'!$E:$E,MATCH(D227,'[1]Master Price'!$B:$B,0)),"0")</f>
        <v>0</v>
      </c>
      <c r="AK227" s="45">
        <f t="shared" si="29"/>
        <v>0</v>
      </c>
      <c r="AL227" s="46" t="str">
        <f t="shared" si="42"/>
        <v>0-day</v>
      </c>
      <c r="AM227" s="46" t="str">
        <f t="shared" si="8"/>
        <v>0-day</v>
      </c>
      <c r="AN227" s="46" t="str">
        <f t="shared" si="43"/>
        <v>0-day</v>
      </c>
      <c r="AO227" s="46" t="str">
        <f t="shared" si="10"/>
        <v>0-day</v>
      </c>
      <c r="AP227" s="46" t="str">
        <f t="shared" si="11"/>
        <v>0-day</v>
      </c>
      <c r="AQ227" s="46" t="str">
        <f t="shared" si="12"/>
        <v>0-day</v>
      </c>
      <c r="AR227" s="103"/>
      <c r="AS227" s="47" t="str">
        <f t="shared" si="13"/>
        <v/>
      </c>
      <c r="AT227" s="35">
        <f t="shared" si="30"/>
        <v>0</v>
      </c>
      <c r="AU227" s="48" t="e">
        <f t="shared" ca="1" si="31"/>
        <v>#NAME?</v>
      </c>
      <c r="AV227" s="48" t="e">
        <f t="shared" ca="1" si="32"/>
        <v>#NAME?</v>
      </c>
      <c r="AW227" s="49" t="e">
        <f t="shared" ca="1" si="33"/>
        <v>#NAME?</v>
      </c>
      <c r="AX227" s="48" t="e">
        <f t="shared" ca="1" si="34"/>
        <v>#NAME?</v>
      </c>
      <c r="AY227" s="49" t="str">
        <f t="shared" si="35"/>
        <v/>
      </c>
      <c r="AZ227" s="50" t="e">
        <f t="shared" ca="1" si="36"/>
        <v>#NAME?</v>
      </c>
      <c r="BA227" s="51" t="e">
        <f t="shared" ca="1" si="20"/>
        <v>#NAME?</v>
      </c>
      <c r="BB227" s="52" t="e">
        <f t="shared" ca="1" si="21"/>
        <v>#NAME?</v>
      </c>
      <c r="BC227" s="51" t="e">
        <f t="shared" ca="1" si="22"/>
        <v>#NAME?</v>
      </c>
      <c r="BD227" s="54" t="e">
        <f t="shared" ca="1" si="23"/>
        <v>#NAME?</v>
      </c>
      <c r="BE227" s="48" t="e">
        <f t="shared" ca="1" si="24"/>
        <v>#NAME?</v>
      </c>
      <c r="BF227" s="50" t="e">
        <f t="shared" ca="1" si="25"/>
        <v>#NAME?</v>
      </c>
      <c r="BG227" s="56" t="e">
        <f t="shared" ca="1" si="26"/>
        <v>#NAME?</v>
      </c>
      <c r="BH227" s="103"/>
      <c r="BI227" s="103"/>
      <c r="BJ227" s="103"/>
      <c r="BK227" s="103"/>
      <c r="BL227" s="103"/>
      <c r="BM227" s="103"/>
      <c r="BN227" s="24"/>
      <c r="BO227" s="24"/>
    </row>
    <row r="228" spans="1:67" ht="15.5">
      <c r="A228" s="25" t="str">
        <f t="shared" si="0"/>
        <v/>
      </c>
      <c r="B228" s="89"/>
      <c r="C228" s="25"/>
      <c r="D228" s="90"/>
      <c r="E228" s="90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36"/>
      <c r="S228" s="91"/>
      <c r="T228" s="36"/>
      <c r="U228" s="82"/>
      <c r="V228" s="25"/>
      <c r="W228" s="58"/>
      <c r="X228" s="34"/>
      <c r="Y228" s="34"/>
      <c r="Z228" s="36"/>
      <c r="AA228" s="34"/>
      <c r="AB228" s="35"/>
      <c r="AC228" s="25"/>
      <c r="AD228" s="25"/>
      <c r="AE228" s="44"/>
      <c r="AF228" s="94"/>
      <c r="AG228" s="25"/>
      <c r="AH228" s="25"/>
      <c r="AI228" s="25"/>
      <c r="AJ228" s="45" t="str">
        <f t="array" ref="AJ228">IFERROR(INDEX('[1]Master Price'!$E:$E,MATCH(D228,'[1]Master Price'!$B:$B,0)),"0")</f>
        <v>0</v>
      </c>
      <c r="AK228" s="45">
        <f t="shared" si="29"/>
        <v>0</v>
      </c>
      <c r="AL228" s="46" t="str">
        <f t="shared" si="42"/>
        <v>0-day</v>
      </c>
      <c r="AM228" s="46" t="str">
        <f t="shared" si="8"/>
        <v>0-day</v>
      </c>
      <c r="AN228" s="46" t="str">
        <f t="shared" si="43"/>
        <v>0-day</v>
      </c>
      <c r="AO228" s="46" t="str">
        <f t="shared" si="10"/>
        <v>0-day</v>
      </c>
      <c r="AP228" s="46" t="str">
        <f t="shared" si="11"/>
        <v>0-day</v>
      </c>
      <c r="AQ228" s="46" t="str">
        <f t="shared" si="12"/>
        <v>0-day</v>
      </c>
      <c r="AR228" s="103"/>
      <c r="AS228" s="47" t="str">
        <f t="shared" si="13"/>
        <v/>
      </c>
      <c r="AT228" s="35">
        <f t="shared" si="30"/>
        <v>0</v>
      </c>
      <c r="AU228" s="48" t="e">
        <f t="shared" ca="1" si="31"/>
        <v>#NAME?</v>
      </c>
      <c r="AV228" s="48" t="e">
        <f t="shared" ca="1" si="32"/>
        <v>#NAME?</v>
      </c>
      <c r="AW228" s="49" t="e">
        <f t="shared" ca="1" si="33"/>
        <v>#NAME?</v>
      </c>
      <c r="AX228" s="48" t="e">
        <f t="shared" ca="1" si="34"/>
        <v>#NAME?</v>
      </c>
      <c r="AY228" s="49" t="str">
        <f t="shared" si="35"/>
        <v/>
      </c>
      <c r="AZ228" s="50" t="e">
        <f t="shared" ca="1" si="36"/>
        <v>#NAME?</v>
      </c>
      <c r="BA228" s="51" t="e">
        <f t="shared" ca="1" si="20"/>
        <v>#NAME?</v>
      </c>
      <c r="BB228" s="52" t="e">
        <f t="shared" ca="1" si="21"/>
        <v>#NAME?</v>
      </c>
      <c r="BC228" s="51" t="e">
        <f t="shared" ca="1" si="22"/>
        <v>#NAME?</v>
      </c>
      <c r="BD228" s="54" t="e">
        <f t="shared" ca="1" si="23"/>
        <v>#NAME?</v>
      </c>
      <c r="BE228" s="48" t="e">
        <f t="shared" ca="1" si="24"/>
        <v>#NAME?</v>
      </c>
      <c r="BF228" s="50" t="e">
        <f t="shared" ca="1" si="25"/>
        <v>#NAME?</v>
      </c>
      <c r="BG228" s="56" t="e">
        <f t="shared" ca="1" si="26"/>
        <v>#NAME?</v>
      </c>
      <c r="BH228" s="103"/>
      <c r="BI228" s="103"/>
      <c r="BJ228" s="103"/>
      <c r="BK228" s="103"/>
      <c r="BL228" s="103"/>
      <c r="BM228" s="103"/>
      <c r="BN228" s="24"/>
      <c r="BO228" s="24"/>
    </row>
    <row r="229" spans="1:67" ht="15.5">
      <c r="A229" s="25" t="str">
        <f t="shared" si="0"/>
        <v/>
      </c>
      <c r="B229" s="89"/>
      <c r="C229" s="25"/>
      <c r="D229" s="90"/>
      <c r="E229" s="90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36"/>
      <c r="S229" s="91"/>
      <c r="T229" s="36"/>
      <c r="U229" s="82"/>
      <c r="V229" s="25"/>
      <c r="W229" s="58"/>
      <c r="X229" s="34"/>
      <c r="Y229" s="34"/>
      <c r="Z229" s="36"/>
      <c r="AA229" s="34"/>
      <c r="AB229" s="35"/>
      <c r="AC229" s="25"/>
      <c r="AD229" s="25"/>
      <c r="AE229" s="44"/>
      <c r="AF229" s="94"/>
      <c r="AG229" s="25"/>
      <c r="AH229" s="25"/>
      <c r="AI229" s="25"/>
      <c r="AJ229" s="45" t="str">
        <f t="array" ref="AJ229">IFERROR(INDEX('[1]Master Price'!$E:$E,MATCH(D229,'[1]Master Price'!$B:$B,0)),"0")</f>
        <v>0</v>
      </c>
      <c r="AK229" s="45">
        <f t="shared" si="29"/>
        <v>0</v>
      </c>
      <c r="AL229" s="46" t="str">
        <f t="shared" si="42"/>
        <v>0-day</v>
      </c>
      <c r="AM229" s="46" t="str">
        <f t="shared" si="8"/>
        <v>0-day</v>
      </c>
      <c r="AN229" s="46" t="str">
        <f t="shared" si="43"/>
        <v>0-day</v>
      </c>
      <c r="AO229" s="46" t="str">
        <f t="shared" si="10"/>
        <v>0-day</v>
      </c>
      <c r="AP229" s="46" t="str">
        <f t="shared" si="11"/>
        <v>0-day</v>
      </c>
      <c r="AQ229" s="46" t="str">
        <f t="shared" si="12"/>
        <v>0-day</v>
      </c>
      <c r="AR229" s="103"/>
      <c r="AS229" s="47" t="str">
        <f t="shared" si="13"/>
        <v/>
      </c>
      <c r="AT229" s="35">
        <f t="shared" si="30"/>
        <v>0</v>
      </c>
      <c r="AU229" s="48" t="e">
        <f t="shared" ca="1" si="31"/>
        <v>#NAME?</v>
      </c>
      <c r="AV229" s="48" t="e">
        <f t="shared" ca="1" si="32"/>
        <v>#NAME?</v>
      </c>
      <c r="AW229" s="49" t="e">
        <f t="shared" ca="1" si="33"/>
        <v>#NAME?</v>
      </c>
      <c r="AX229" s="48" t="e">
        <f t="shared" ca="1" si="34"/>
        <v>#NAME?</v>
      </c>
      <c r="AY229" s="49" t="str">
        <f t="shared" si="35"/>
        <v/>
      </c>
      <c r="AZ229" s="50" t="e">
        <f t="shared" ca="1" si="36"/>
        <v>#NAME?</v>
      </c>
      <c r="BA229" s="51" t="e">
        <f t="shared" ca="1" si="20"/>
        <v>#NAME?</v>
      </c>
      <c r="BB229" s="52" t="e">
        <f t="shared" ca="1" si="21"/>
        <v>#NAME?</v>
      </c>
      <c r="BC229" s="51" t="e">
        <f t="shared" ca="1" si="22"/>
        <v>#NAME?</v>
      </c>
      <c r="BD229" s="54" t="e">
        <f t="shared" ca="1" si="23"/>
        <v>#NAME?</v>
      </c>
      <c r="BE229" s="48" t="e">
        <f t="shared" ca="1" si="24"/>
        <v>#NAME?</v>
      </c>
      <c r="BF229" s="50" t="e">
        <f t="shared" ca="1" si="25"/>
        <v>#NAME?</v>
      </c>
      <c r="BG229" s="56" t="e">
        <f t="shared" ca="1" si="26"/>
        <v>#NAME?</v>
      </c>
      <c r="BH229" s="103"/>
      <c r="BI229" s="103"/>
      <c r="BJ229" s="103"/>
      <c r="BK229" s="103"/>
      <c r="BL229" s="103"/>
      <c r="BM229" s="103"/>
      <c r="BN229" s="24"/>
      <c r="BO229" s="24"/>
    </row>
    <row r="230" spans="1:67" ht="15.5">
      <c r="A230" s="25" t="str">
        <f t="shared" si="0"/>
        <v/>
      </c>
      <c r="B230" s="89"/>
      <c r="C230" s="25"/>
      <c r="D230" s="90"/>
      <c r="E230" s="90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36"/>
      <c r="S230" s="91"/>
      <c r="T230" s="36"/>
      <c r="U230" s="82"/>
      <c r="V230" s="25"/>
      <c r="W230" s="58"/>
      <c r="X230" s="34"/>
      <c r="Y230" s="34"/>
      <c r="Z230" s="36"/>
      <c r="AA230" s="34"/>
      <c r="AB230" s="35"/>
      <c r="AC230" s="25"/>
      <c r="AD230" s="25"/>
      <c r="AE230" s="44"/>
      <c r="AF230" s="94"/>
      <c r="AG230" s="25"/>
      <c r="AH230" s="25"/>
      <c r="AI230" s="25"/>
      <c r="AJ230" s="45" t="str">
        <f t="array" ref="AJ230">IFERROR(INDEX('[1]Master Price'!$E:$E,MATCH(D230,'[1]Master Price'!$B:$B,0)),"0")</f>
        <v>0</v>
      </c>
      <c r="AK230" s="45">
        <f t="shared" si="29"/>
        <v>0</v>
      </c>
      <c r="AL230" s="46" t="str">
        <f t="shared" si="42"/>
        <v>0-day</v>
      </c>
      <c r="AM230" s="46" t="str">
        <f t="shared" si="8"/>
        <v>0-day</v>
      </c>
      <c r="AN230" s="46" t="str">
        <f t="shared" si="43"/>
        <v>0-day</v>
      </c>
      <c r="AO230" s="46" t="str">
        <f t="shared" si="10"/>
        <v>0-day</v>
      </c>
      <c r="AP230" s="46" t="str">
        <f t="shared" si="11"/>
        <v>0-day</v>
      </c>
      <c r="AQ230" s="46" t="str">
        <f t="shared" si="12"/>
        <v>0-day</v>
      </c>
      <c r="AR230" s="103"/>
      <c r="AS230" s="47" t="str">
        <f t="shared" si="13"/>
        <v/>
      </c>
      <c r="AT230" s="35">
        <f t="shared" si="30"/>
        <v>0</v>
      </c>
      <c r="AU230" s="48" t="e">
        <f t="shared" ca="1" si="31"/>
        <v>#NAME?</v>
      </c>
      <c r="AV230" s="48" t="e">
        <f t="shared" ca="1" si="32"/>
        <v>#NAME?</v>
      </c>
      <c r="AW230" s="49" t="e">
        <f t="shared" ca="1" si="33"/>
        <v>#NAME?</v>
      </c>
      <c r="AX230" s="48" t="e">
        <f t="shared" ca="1" si="34"/>
        <v>#NAME?</v>
      </c>
      <c r="AY230" s="49" t="str">
        <f t="shared" si="35"/>
        <v/>
      </c>
      <c r="AZ230" s="50" t="e">
        <f t="shared" ca="1" si="36"/>
        <v>#NAME?</v>
      </c>
      <c r="BA230" s="51" t="e">
        <f t="shared" ca="1" si="20"/>
        <v>#NAME?</v>
      </c>
      <c r="BB230" s="52" t="e">
        <f t="shared" ca="1" si="21"/>
        <v>#NAME?</v>
      </c>
      <c r="BC230" s="51" t="e">
        <f t="shared" ca="1" si="22"/>
        <v>#NAME?</v>
      </c>
      <c r="BD230" s="54" t="e">
        <f t="shared" ca="1" si="23"/>
        <v>#NAME?</v>
      </c>
      <c r="BE230" s="48" t="e">
        <f t="shared" ca="1" si="24"/>
        <v>#NAME?</v>
      </c>
      <c r="BF230" s="50" t="e">
        <f t="shared" ca="1" si="25"/>
        <v>#NAME?</v>
      </c>
      <c r="BG230" s="56" t="e">
        <f t="shared" ca="1" si="26"/>
        <v>#NAME?</v>
      </c>
      <c r="BH230" s="103"/>
      <c r="BI230" s="103"/>
      <c r="BJ230" s="103"/>
      <c r="BK230" s="103"/>
      <c r="BL230" s="103"/>
      <c r="BM230" s="103"/>
      <c r="BN230" s="24"/>
      <c r="BO230" s="24"/>
    </row>
    <row r="231" spans="1:67" ht="15.5">
      <c r="A231" s="25" t="str">
        <f t="shared" si="0"/>
        <v/>
      </c>
      <c r="B231" s="89"/>
      <c r="C231" s="25"/>
      <c r="D231" s="90"/>
      <c r="E231" s="90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36"/>
      <c r="S231" s="91"/>
      <c r="T231" s="36"/>
      <c r="U231" s="82"/>
      <c r="V231" s="25"/>
      <c r="W231" s="58"/>
      <c r="X231" s="34"/>
      <c r="Y231" s="34"/>
      <c r="Z231" s="36"/>
      <c r="AA231" s="34"/>
      <c r="AB231" s="35"/>
      <c r="AC231" s="25"/>
      <c r="AD231" s="25"/>
      <c r="AE231" s="44"/>
      <c r="AF231" s="94"/>
      <c r="AG231" s="25"/>
      <c r="AH231" s="25"/>
      <c r="AI231" s="25"/>
      <c r="AJ231" s="45" t="str">
        <f t="array" ref="AJ231">IFERROR(INDEX('[1]Master Price'!$E:$E,MATCH(D231,'[1]Master Price'!$B:$B,0)),"0")</f>
        <v>0</v>
      </c>
      <c r="AK231" s="45">
        <f t="shared" si="29"/>
        <v>0</v>
      </c>
      <c r="AL231" s="46" t="str">
        <f t="shared" si="42"/>
        <v>0-day</v>
      </c>
      <c r="AM231" s="46" t="str">
        <f t="shared" si="8"/>
        <v>0-day</v>
      </c>
      <c r="AN231" s="46" t="str">
        <f t="shared" si="43"/>
        <v>0-day</v>
      </c>
      <c r="AO231" s="46" t="str">
        <f t="shared" si="10"/>
        <v>0-day</v>
      </c>
      <c r="AP231" s="46" t="str">
        <f t="shared" si="11"/>
        <v>0-day</v>
      </c>
      <c r="AQ231" s="46" t="str">
        <f t="shared" si="12"/>
        <v>0-day</v>
      </c>
      <c r="AR231" s="103"/>
      <c r="AS231" s="47" t="str">
        <f t="shared" si="13"/>
        <v/>
      </c>
      <c r="AT231" s="35">
        <f t="shared" si="30"/>
        <v>0</v>
      </c>
      <c r="AU231" s="48" t="e">
        <f t="shared" ca="1" si="31"/>
        <v>#NAME?</v>
      </c>
      <c r="AV231" s="48" t="e">
        <f t="shared" ca="1" si="32"/>
        <v>#NAME?</v>
      </c>
      <c r="AW231" s="49" t="e">
        <f t="shared" ca="1" si="33"/>
        <v>#NAME?</v>
      </c>
      <c r="AX231" s="48" t="e">
        <f t="shared" ca="1" si="34"/>
        <v>#NAME?</v>
      </c>
      <c r="AY231" s="49" t="str">
        <f t="shared" si="35"/>
        <v/>
      </c>
      <c r="AZ231" s="50" t="e">
        <f t="shared" ca="1" si="36"/>
        <v>#NAME?</v>
      </c>
      <c r="BA231" s="51" t="e">
        <f t="shared" ca="1" si="20"/>
        <v>#NAME?</v>
      </c>
      <c r="BB231" s="52" t="e">
        <f t="shared" ca="1" si="21"/>
        <v>#NAME?</v>
      </c>
      <c r="BC231" s="51" t="e">
        <f t="shared" ca="1" si="22"/>
        <v>#NAME?</v>
      </c>
      <c r="BD231" s="54" t="e">
        <f t="shared" ca="1" si="23"/>
        <v>#NAME?</v>
      </c>
      <c r="BE231" s="48" t="e">
        <f t="shared" ca="1" si="24"/>
        <v>#NAME?</v>
      </c>
      <c r="BF231" s="50" t="e">
        <f t="shared" ca="1" si="25"/>
        <v>#NAME?</v>
      </c>
      <c r="BG231" s="56" t="e">
        <f t="shared" ca="1" si="26"/>
        <v>#NAME?</v>
      </c>
      <c r="BH231" s="103"/>
      <c r="BI231" s="103"/>
      <c r="BJ231" s="103"/>
      <c r="BK231" s="103"/>
      <c r="BL231" s="103"/>
      <c r="BM231" s="103"/>
      <c r="BN231" s="24"/>
      <c r="BO231" s="24"/>
    </row>
    <row r="232" spans="1:67" ht="15.5">
      <c r="A232" s="25" t="str">
        <f t="shared" si="0"/>
        <v/>
      </c>
      <c r="B232" s="89"/>
      <c r="C232" s="25"/>
      <c r="D232" s="90"/>
      <c r="E232" s="90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36"/>
      <c r="S232" s="91"/>
      <c r="T232" s="36"/>
      <c r="U232" s="82"/>
      <c r="V232" s="25"/>
      <c r="W232" s="58"/>
      <c r="X232" s="34"/>
      <c r="Y232" s="34"/>
      <c r="Z232" s="36"/>
      <c r="AA232" s="34"/>
      <c r="AB232" s="35"/>
      <c r="AC232" s="25"/>
      <c r="AD232" s="25"/>
      <c r="AE232" s="44"/>
      <c r="AF232" s="94"/>
      <c r="AG232" s="25"/>
      <c r="AH232" s="25"/>
      <c r="AI232" s="25"/>
      <c r="AJ232" s="45" t="str">
        <f t="array" ref="AJ232">IFERROR(INDEX('[1]Master Price'!$E:$E,MATCH(D232,'[1]Master Price'!$B:$B,0)),"0")</f>
        <v>0</v>
      </c>
      <c r="AK232" s="45">
        <f t="shared" si="29"/>
        <v>0</v>
      </c>
      <c r="AL232" s="46" t="str">
        <f t="shared" si="42"/>
        <v>0-day</v>
      </c>
      <c r="AM232" s="46" t="str">
        <f t="shared" si="8"/>
        <v>0-day</v>
      </c>
      <c r="AN232" s="46" t="str">
        <f t="shared" si="43"/>
        <v>0-day</v>
      </c>
      <c r="AO232" s="46" t="str">
        <f t="shared" si="10"/>
        <v>0-day</v>
      </c>
      <c r="AP232" s="46" t="str">
        <f t="shared" si="11"/>
        <v>0-day</v>
      </c>
      <c r="AQ232" s="46" t="str">
        <f t="shared" si="12"/>
        <v>0-day</v>
      </c>
      <c r="AR232" s="103"/>
      <c r="AS232" s="47" t="str">
        <f t="shared" si="13"/>
        <v/>
      </c>
      <c r="AT232" s="35">
        <f t="shared" si="30"/>
        <v>0</v>
      </c>
      <c r="AU232" s="48" t="e">
        <f t="shared" ca="1" si="31"/>
        <v>#NAME?</v>
      </c>
      <c r="AV232" s="48" t="e">
        <f t="shared" ca="1" si="32"/>
        <v>#NAME?</v>
      </c>
      <c r="AW232" s="49" t="e">
        <f t="shared" ca="1" si="33"/>
        <v>#NAME?</v>
      </c>
      <c r="AX232" s="48" t="e">
        <f t="shared" ca="1" si="34"/>
        <v>#NAME?</v>
      </c>
      <c r="AY232" s="49" t="str">
        <f t="shared" si="35"/>
        <v/>
      </c>
      <c r="AZ232" s="50" t="e">
        <f t="shared" ca="1" si="36"/>
        <v>#NAME?</v>
      </c>
      <c r="BA232" s="51" t="e">
        <f t="shared" ca="1" si="20"/>
        <v>#NAME?</v>
      </c>
      <c r="BB232" s="52" t="e">
        <f t="shared" ca="1" si="21"/>
        <v>#NAME?</v>
      </c>
      <c r="BC232" s="51" t="e">
        <f t="shared" ca="1" si="22"/>
        <v>#NAME?</v>
      </c>
      <c r="BD232" s="54" t="e">
        <f t="shared" ca="1" si="23"/>
        <v>#NAME?</v>
      </c>
      <c r="BE232" s="48" t="e">
        <f t="shared" ca="1" si="24"/>
        <v>#NAME?</v>
      </c>
      <c r="BF232" s="50" t="e">
        <f t="shared" ca="1" si="25"/>
        <v>#NAME?</v>
      </c>
      <c r="BG232" s="56" t="e">
        <f t="shared" ca="1" si="26"/>
        <v>#NAME?</v>
      </c>
      <c r="BH232" s="103"/>
      <c r="BI232" s="103"/>
      <c r="BJ232" s="103"/>
      <c r="BK232" s="103"/>
      <c r="BL232" s="103"/>
      <c r="BM232" s="103"/>
      <c r="BN232" s="24"/>
      <c r="BO232" s="24"/>
    </row>
    <row r="233" spans="1:67" ht="15.5">
      <c r="A233" s="25" t="str">
        <f t="shared" si="0"/>
        <v/>
      </c>
      <c r="B233" s="89"/>
      <c r="C233" s="25"/>
      <c r="D233" s="90"/>
      <c r="E233" s="90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36"/>
      <c r="S233" s="91"/>
      <c r="T233" s="36"/>
      <c r="U233" s="82"/>
      <c r="V233" s="25"/>
      <c r="W233" s="58"/>
      <c r="X233" s="34"/>
      <c r="Y233" s="34"/>
      <c r="Z233" s="36"/>
      <c r="AA233" s="34"/>
      <c r="AB233" s="35"/>
      <c r="AC233" s="25"/>
      <c r="AD233" s="25"/>
      <c r="AE233" s="44"/>
      <c r="AF233" s="94"/>
      <c r="AG233" s="25"/>
      <c r="AH233" s="25"/>
      <c r="AI233" s="25"/>
      <c r="AJ233" s="45" t="str">
        <f t="array" ref="AJ233">IFERROR(INDEX('[1]Master Price'!$E:$E,MATCH(D233,'[1]Master Price'!$B:$B,0)),"0")</f>
        <v>0</v>
      </c>
      <c r="AK233" s="45">
        <f t="shared" si="29"/>
        <v>0</v>
      </c>
      <c r="AL233" s="46" t="str">
        <f t="shared" si="42"/>
        <v>0-day</v>
      </c>
      <c r="AM233" s="46" t="str">
        <f t="shared" si="8"/>
        <v>0-day</v>
      </c>
      <c r="AN233" s="46" t="str">
        <f t="shared" si="43"/>
        <v>0-day</v>
      </c>
      <c r="AO233" s="46" t="str">
        <f t="shared" si="10"/>
        <v>0-day</v>
      </c>
      <c r="AP233" s="46" t="str">
        <f t="shared" si="11"/>
        <v>0-day</v>
      </c>
      <c r="AQ233" s="46" t="str">
        <f t="shared" si="12"/>
        <v>0-day</v>
      </c>
      <c r="AR233" s="103"/>
      <c r="AS233" s="47" t="str">
        <f t="shared" si="13"/>
        <v/>
      </c>
      <c r="AT233" s="35">
        <f t="shared" si="30"/>
        <v>0</v>
      </c>
      <c r="AU233" s="48" t="e">
        <f t="shared" ca="1" si="31"/>
        <v>#NAME?</v>
      </c>
      <c r="AV233" s="48" t="e">
        <f t="shared" ca="1" si="32"/>
        <v>#NAME?</v>
      </c>
      <c r="AW233" s="49" t="e">
        <f t="shared" ca="1" si="33"/>
        <v>#NAME?</v>
      </c>
      <c r="AX233" s="48" t="e">
        <f t="shared" ca="1" si="34"/>
        <v>#NAME?</v>
      </c>
      <c r="AY233" s="49" t="str">
        <f t="shared" si="35"/>
        <v/>
      </c>
      <c r="AZ233" s="50" t="e">
        <f t="shared" ca="1" si="36"/>
        <v>#NAME?</v>
      </c>
      <c r="BA233" s="51" t="e">
        <f t="shared" ca="1" si="20"/>
        <v>#NAME?</v>
      </c>
      <c r="BB233" s="52" t="e">
        <f t="shared" ca="1" si="21"/>
        <v>#NAME?</v>
      </c>
      <c r="BC233" s="51" t="e">
        <f t="shared" ca="1" si="22"/>
        <v>#NAME?</v>
      </c>
      <c r="BD233" s="54" t="e">
        <f t="shared" ca="1" si="23"/>
        <v>#NAME?</v>
      </c>
      <c r="BE233" s="48" t="e">
        <f t="shared" ca="1" si="24"/>
        <v>#NAME?</v>
      </c>
      <c r="BF233" s="50" t="e">
        <f t="shared" ca="1" si="25"/>
        <v>#NAME?</v>
      </c>
      <c r="BG233" s="56" t="e">
        <f t="shared" ca="1" si="26"/>
        <v>#NAME?</v>
      </c>
      <c r="BH233" s="103"/>
      <c r="BI233" s="103"/>
      <c r="BJ233" s="103"/>
      <c r="BK233" s="103"/>
      <c r="BL233" s="103"/>
      <c r="BM233" s="103"/>
      <c r="BN233" s="24"/>
      <c r="BO233" s="24"/>
    </row>
    <row r="234" spans="1:67" ht="15.5">
      <c r="A234" s="25" t="str">
        <f t="shared" si="0"/>
        <v/>
      </c>
      <c r="B234" s="89"/>
      <c r="C234" s="25"/>
      <c r="D234" s="90"/>
      <c r="E234" s="90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36"/>
      <c r="S234" s="91"/>
      <c r="T234" s="36"/>
      <c r="U234" s="82"/>
      <c r="V234" s="25"/>
      <c r="W234" s="58"/>
      <c r="X234" s="34"/>
      <c r="Y234" s="34"/>
      <c r="Z234" s="36"/>
      <c r="AA234" s="34"/>
      <c r="AB234" s="35"/>
      <c r="AC234" s="25"/>
      <c r="AD234" s="25"/>
      <c r="AE234" s="44"/>
      <c r="AF234" s="94"/>
      <c r="AG234" s="25"/>
      <c r="AH234" s="25"/>
      <c r="AI234" s="25"/>
      <c r="AJ234" s="45" t="str">
        <f t="array" ref="AJ234">IFERROR(INDEX('[1]Master Price'!$E:$E,MATCH(D234,'[1]Master Price'!$B:$B,0)),"0")</f>
        <v>0</v>
      </c>
      <c r="AK234" s="45">
        <f t="shared" si="29"/>
        <v>0</v>
      </c>
      <c r="AL234" s="46" t="str">
        <f t="shared" si="42"/>
        <v>0-day</v>
      </c>
      <c r="AM234" s="46" t="str">
        <f t="shared" si="8"/>
        <v>0-day</v>
      </c>
      <c r="AN234" s="46" t="str">
        <f t="shared" si="43"/>
        <v>0-day</v>
      </c>
      <c r="AO234" s="46" t="str">
        <f t="shared" si="10"/>
        <v>0-day</v>
      </c>
      <c r="AP234" s="46" t="str">
        <f t="shared" si="11"/>
        <v>0-day</v>
      </c>
      <c r="AQ234" s="46" t="str">
        <f t="shared" si="12"/>
        <v>0-day</v>
      </c>
      <c r="AR234" s="103"/>
      <c r="AS234" s="47" t="str">
        <f t="shared" si="13"/>
        <v/>
      </c>
      <c r="AT234" s="35">
        <f t="shared" si="30"/>
        <v>0</v>
      </c>
      <c r="AU234" s="48" t="e">
        <f t="shared" ca="1" si="31"/>
        <v>#NAME?</v>
      </c>
      <c r="AV234" s="48" t="e">
        <f t="shared" ca="1" si="32"/>
        <v>#NAME?</v>
      </c>
      <c r="AW234" s="49" t="e">
        <f t="shared" ca="1" si="33"/>
        <v>#NAME?</v>
      </c>
      <c r="AX234" s="48" t="e">
        <f t="shared" ca="1" si="34"/>
        <v>#NAME?</v>
      </c>
      <c r="AY234" s="49" t="str">
        <f t="shared" si="35"/>
        <v/>
      </c>
      <c r="AZ234" s="50" t="e">
        <f t="shared" ca="1" si="36"/>
        <v>#NAME?</v>
      </c>
      <c r="BA234" s="51" t="e">
        <f t="shared" ca="1" si="20"/>
        <v>#NAME?</v>
      </c>
      <c r="BB234" s="52" t="e">
        <f t="shared" ca="1" si="21"/>
        <v>#NAME?</v>
      </c>
      <c r="BC234" s="51" t="e">
        <f t="shared" ca="1" si="22"/>
        <v>#NAME?</v>
      </c>
      <c r="BD234" s="54" t="e">
        <f t="shared" ca="1" si="23"/>
        <v>#NAME?</v>
      </c>
      <c r="BE234" s="48" t="e">
        <f t="shared" ca="1" si="24"/>
        <v>#NAME?</v>
      </c>
      <c r="BF234" s="50" t="e">
        <f t="shared" ca="1" si="25"/>
        <v>#NAME?</v>
      </c>
      <c r="BG234" s="56" t="e">
        <f t="shared" ca="1" si="26"/>
        <v>#NAME?</v>
      </c>
      <c r="BH234" s="103"/>
      <c r="BI234" s="103"/>
      <c r="BJ234" s="103"/>
      <c r="BK234" s="103"/>
      <c r="BL234" s="103"/>
      <c r="BM234" s="103"/>
      <c r="BN234" s="24"/>
      <c r="BO234" s="24"/>
    </row>
    <row r="235" spans="1:67" ht="15.5">
      <c r="A235" s="25" t="str">
        <f t="shared" si="0"/>
        <v/>
      </c>
      <c r="B235" s="89"/>
      <c r="C235" s="25"/>
      <c r="D235" s="90"/>
      <c r="E235" s="90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36"/>
      <c r="S235" s="91"/>
      <c r="T235" s="36"/>
      <c r="U235" s="82"/>
      <c r="V235" s="25"/>
      <c r="W235" s="58"/>
      <c r="X235" s="34"/>
      <c r="Y235" s="34"/>
      <c r="Z235" s="36"/>
      <c r="AA235" s="34"/>
      <c r="AB235" s="35"/>
      <c r="AC235" s="25"/>
      <c r="AD235" s="25"/>
      <c r="AE235" s="44"/>
      <c r="AF235" s="94"/>
      <c r="AG235" s="25"/>
      <c r="AH235" s="25"/>
      <c r="AI235" s="25"/>
      <c r="AJ235" s="45" t="str">
        <f t="array" ref="AJ235">IFERROR(INDEX('[1]Master Price'!$E:$E,MATCH(D235,'[1]Master Price'!$B:$B,0)),"0")</f>
        <v>0</v>
      </c>
      <c r="AK235" s="45">
        <f t="shared" si="29"/>
        <v>0</v>
      </c>
      <c r="AL235" s="46" t="str">
        <f t="shared" si="42"/>
        <v>0-day</v>
      </c>
      <c r="AM235" s="46" t="str">
        <f t="shared" si="8"/>
        <v>0-day</v>
      </c>
      <c r="AN235" s="46" t="str">
        <f t="shared" si="43"/>
        <v>0-day</v>
      </c>
      <c r="AO235" s="46" t="str">
        <f t="shared" si="10"/>
        <v>0-day</v>
      </c>
      <c r="AP235" s="46" t="str">
        <f t="shared" si="11"/>
        <v>0-day</v>
      </c>
      <c r="AQ235" s="46" t="str">
        <f t="shared" si="12"/>
        <v>0-day</v>
      </c>
      <c r="AR235" s="103"/>
      <c r="AS235" s="47" t="str">
        <f t="shared" si="13"/>
        <v/>
      </c>
      <c r="AT235" s="35">
        <f t="shared" si="30"/>
        <v>0</v>
      </c>
      <c r="AU235" s="48" t="e">
        <f t="shared" ca="1" si="31"/>
        <v>#NAME?</v>
      </c>
      <c r="AV235" s="48" t="e">
        <f t="shared" ca="1" si="32"/>
        <v>#NAME?</v>
      </c>
      <c r="AW235" s="49" t="e">
        <f t="shared" ca="1" si="33"/>
        <v>#NAME?</v>
      </c>
      <c r="AX235" s="48" t="e">
        <f t="shared" ca="1" si="34"/>
        <v>#NAME?</v>
      </c>
      <c r="AY235" s="49" t="str">
        <f t="shared" si="35"/>
        <v/>
      </c>
      <c r="AZ235" s="50" t="e">
        <f t="shared" ca="1" si="36"/>
        <v>#NAME?</v>
      </c>
      <c r="BA235" s="51" t="e">
        <f t="shared" ca="1" si="20"/>
        <v>#NAME?</v>
      </c>
      <c r="BB235" s="52" t="e">
        <f t="shared" ca="1" si="21"/>
        <v>#NAME?</v>
      </c>
      <c r="BC235" s="51" t="e">
        <f t="shared" ca="1" si="22"/>
        <v>#NAME?</v>
      </c>
      <c r="BD235" s="54" t="e">
        <f t="shared" ca="1" si="23"/>
        <v>#NAME?</v>
      </c>
      <c r="BE235" s="48" t="e">
        <f t="shared" ca="1" si="24"/>
        <v>#NAME?</v>
      </c>
      <c r="BF235" s="50" t="e">
        <f t="shared" ca="1" si="25"/>
        <v>#NAME?</v>
      </c>
      <c r="BG235" s="56" t="e">
        <f t="shared" ca="1" si="26"/>
        <v>#NAME?</v>
      </c>
      <c r="BH235" s="103"/>
      <c r="BI235" s="103"/>
      <c r="BJ235" s="103"/>
      <c r="BK235" s="103"/>
      <c r="BL235" s="103"/>
      <c r="BM235" s="103"/>
      <c r="BN235" s="24"/>
      <c r="BO235" s="24"/>
    </row>
    <row r="236" spans="1:67" ht="15.5">
      <c r="A236" s="25" t="str">
        <f t="shared" si="0"/>
        <v/>
      </c>
      <c r="B236" s="89"/>
      <c r="C236" s="25"/>
      <c r="D236" s="90"/>
      <c r="E236" s="90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36"/>
      <c r="S236" s="91"/>
      <c r="T236" s="36"/>
      <c r="U236" s="82"/>
      <c r="V236" s="25"/>
      <c r="W236" s="58"/>
      <c r="X236" s="34"/>
      <c r="Y236" s="34"/>
      <c r="Z236" s="36"/>
      <c r="AA236" s="34"/>
      <c r="AB236" s="35"/>
      <c r="AC236" s="25"/>
      <c r="AD236" s="25"/>
      <c r="AE236" s="44"/>
      <c r="AF236" s="94"/>
      <c r="AG236" s="25"/>
      <c r="AH236" s="25"/>
      <c r="AI236" s="25"/>
      <c r="AJ236" s="45" t="str">
        <f t="array" ref="AJ236">IFERROR(INDEX('[1]Master Price'!$E:$E,MATCH(D236,'[1]Master Price'!$B:$B,0)),"0")</f>
        <v>0</v>
      </c>
      <c r="AK236" s="45">
        <f t="shared" si="29"/>
        <v>0</v>
      </c>
      <c r="AL236" s="46" t="str">
        <f t="shared" si="42"/>
        <v>0-day</v>
      </c>
      <c r="AM236" s="46" t="str">
        <f t="shared" si="8"/>
        <v>0-day</v>
      </c>
      <c r="AN236" s="46" t="str">
        <f t="shared" si="43"/>
        <v>0-day</v>
      </c>
      <c r="AO236" s="46" t="str">
        <f t="shared" si="10"/>
        <v>0-day</v>
      </c>
      <c r="AP236" s="46" t="str">
        <f t="shared" si="11"/>
        <v>0-day</v>
      </c>
      <c r="AQ236" s="46" t="str">
        <f t="shared" si="12"/>
        <v>0-day</v>
      </c>
      <c r="AR236" s="103"/>
      <c r="AS236" s="47" t="str">
        <f t="shared" si="13"/>
        <v/>
      </c>
      <c r="AT236" s="35">
        <f t="shared" si="30"/>
        <v>0</v>
      </c>
      <c r="AU236" s="48" t="e">
        <f t="shared" ca="1" si="31"/>
        <v>#NAME?</v>
      </c>
      <c r="AV236" s="48" t="e">
        <f t="shared" ca="1" si="32"/>
        <v>#NAME?</v>
      </c>
      <c r="AW236" s="49" t="e">
        <f t="shared" ca="1" si="33"/>
        <v>#NAME?</v>
      </c>
      <c r="AX236" s="48" t="e">
        <f t="shared" ca="1" si="34"/>
        <v>#NAME?</v>
      </c>
      <c r="AY236" s="49" t="str">
        <f t="shared" si="35"/>
        <v/>
      </c>
      <c r="AZ236" s="50" t="e">
        <f t="shared" ca="1" si="36"/>
        <v>#NAME?</v>
      </c>
      <c r="BA236" s="51" t="e">
        <f t="shared" ca="1" si="20"/>
        <v>#NAME?</v>
      </c>
      <c r="BB236" s="52" t="e">
        <f t="shared" ca="1" si="21"/>
        <v>#NAME?</v>
      </c>
      <c r="BC236" s="51" t="e">
        <f t="shared" ca="1" si="22"/>
        <v>#NAME?</v>
      </c>
      <c r="BD236" s="54" t="e">
        <f t="shared" ca="1" si="23"/>
        <v>#NAME?</v>
      </c>
      <c r="BE236" s="48" t="e">
        <f t="shared" ca="1" si="24"/>
        <v>#NAME?</v>
      </c>
      <c r="BF236" s="50" t="e">
        <f t="shared" ca="1" si="25"/>
        <v>#NAME?</v>
      </c>
      <c r="BG236" s="56" t="e">
        <f t="shared" ca="1" si="26"/>
        <v>#NAME?</v>
      </c>
      <c r="BH236" s="103"/>
      <c r="BI236" s="103"/>
      <c r="BJ236" s="103"/>
      <c r="BK236" s="103"/>
      <c r="BL236" s="103"/>
      <c r="BM236" s="103"/>
      <c r="BN236" s="24"/>
      <c r="BO236" s="24"/>
    </row>
    <row r="237" spans="1:67" ht="15.5">
      <c r="A237" s="25" t="str">
        <f t="shared" si="0"/>
        <v/>
      </c>
      <c r="B237" s="89"/>
      <c r="C237" s="25"/>
      <c r="D237" s="90"/>
      <c r="E237" s="90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36"/>
      <c r="S237" s="91"/>
      <c r="T237" s="36"/>
      <c r="U237" s="82"/>
      <c r="V237" s="25"/>
      <c r="W237" s="58"/>
      <c r="X237" s="34"/>
      <c r="Y237" s="34"/>
      <c r="Z237" s="36"/>
      <c r="AA237" s="34"/>
      <c r="AB237" s="35"/>
      <c r="AC237" s="25"/>
      <c r="AD237" s="25"/>
      <c r="AE237" s="44"/>
      <c r="AF237" s="94"/>
      <c r="AG237" s="25"/>
      <c r="AH237" s="25"/>
      <c r="AI237" s="25"/>
      <c r="AJ237" s="45" t="str">
        <f t="array" ref="AJ237">IFERROR(INDEX('[1]Master Price'!$E:$E,MATCH(D237,'[1]Master Price'!$B:$B,0)),"0")</f>
        <v>0</v>
      </c>
      <c r="AK237" s="45">
        <f t="shared" si="29"/>
        <v>0</v>
      </c>
      <c r="AL237" s="46" t="str">
        <f>IFERROR(DATEDIF(B237,#REF!,"d"),"0")&amp;"-day"</f>
        <v>0-day</v>
      </c>
      <c r="AM237" s="46" t="str">
        <f t="shared" si="8"/>
        <v>0-day</v>
      </c>
      <c r="AN237" s="46" t="str">
        <f>IFERROR(DATEDIF(#REF!,X237,"d"),"0")&amp;"-day"</f>
        <v>0-day</v>
      </c>
      <c r="AO237" s="46" t="str">
        <f t="shared" si="10"/>
        <v>0-day</v>
      </c>
      <c r="AP237" s="46" t="str">
        <f t="shared" si="11"/>
        <v>0-day</v>
      </c>
      <c r="AQ237" s="46" t="str">
        <f t="shared" si="12"/>
        <v>0-day</v>
      </c>
      <c r="AR237" s="103"/>
      <c r="AS237" s="47" t="str">
        <f t="shared" si="13"/>
        <v/>
      </c>
      <c r="AT237" s="35">
        <f t="shared" si="30"/>
        <v>0</v>
      </c>
      <c r="AU237" s="48" t="e">
        <f t="shared" ca="1" si="31"/>
        <v>#NAME?</v>
      </c>
      <c r="AV237" s="48" t="e">
        <f t="shared" ca="1" si="32"/>
        <v>#NAME?</v>
      </c>
      <c r="AW237" s="49" t="e">
        <f t="shared" ca="1" si="33"/>
        <v>#NAME?</v>
      </c>
      <c r="AX237" s="48" t="e">
        <f t="shared" ca="1" si="34"/>
        <v>#NAME?</v>
      </c>
      <c r="AY237" s="49" t="str">
        <f t="shared" si="35"/>
        <v/>
      </c>
      <c r="AZ237" s="50" t="e">
        <f t="shared" ca="1" si="36"/>
        <v>#NAME?</v>
      </c>
      <c r="BA237" s="51" t="e">
        <f t="shared" ca="1" si="20"/>
        <v>#NAME?</v>
      </c>
      <c r="BB237" s="52" t="e">
        <f t="shared" ca="1" si="21"/>
        <v>#NAME?</v>
      </c>
      <c r="BC237" s="51" t="e">
        <f t="shared" ca="1" si="22"/>
        <v>#NAME?</v>
      </c>
      <c r="BD237" s="54" t="e">
        <f t="shared" ca="1" si="23"/>
        <v>#NAME?</v>
      </c>
      <c r="BE237" s="48" t="e">
        <f t="shared" ca="1" si="24"/>
        <v>#NAME?</v>
      </c>
      <c r="BF237" s="50" t="e">
        <f t="shared" ca="1" si="25"/>
        <v>#NAME?</v>
      </c>
      <c r="BG237" s="56" t="e">
        <f t="shared" ca="1" si="26"/>
        <v>#NAME?</v>
      </c>
      <c r="BH237" s="103"/>
      <c r="BI237" s="103"/>
      <c r="BJ237" s="103"/>
      <c r="BK237" s="103"/>
      <c r="BL237" s="103"/>
      <c r="BM237" s="103"/>
      <c r="BN237" s="24"/>
      <c r="BO237" s="24"/>
    </row>
    <row r="238" spans="1:67" ht="15.5">
      <c r="A238" s="25" t="str">
        <f t="shared" si="0"/>
        <v/>
      </c>
      <c r="B238" s="89"/>
      <c r="C238" s="25"/>
      <c r="D238" s="90"/>
      <c r="E238" s="90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36"/>
      <c r="S238" s="91"/>
      <c r="T238" s="36"/>
      <c r="U238" s="82"/>
      <c r="V238" s="25"/>
      <c r="W238" s="58"/>
      <c r="X238" s="34"/>
      <c r="Y238" s="34"/>
      <c r="Z238" s="36"/>
      <c r="AA238" s="34"/>
      <c r="AB238" s="35"/>
      <c r="AC238" s="25"/>
      <c r="AD238" s="25"/>
      <c r="AE238" s="44"/>
      <c r="AF238" s="94"/>
      <c r="AG238" s="25"/>
      <c r="AH238" s="25"/>
      <c r="AI238" s="25"/>
      <c r="AJ238" s="45" t="str">
        <f t="array" ref="AJ238">IFERROR(INDEX('[1]Master Price'!$E:$E,MATCH(D238,'[1]Master Price'!$B:$B,0)),"0")</f>
        <v>0</v>
      </c>
      <c r="AK238" s="45">
        <f t="shared" si="29"/>
        <v>0</v>
      </c>
      <c r="AL238" s="46" t="str">
        <f t="shared" ref="AL238:AL492" si="44">IFERROR(DATEDIF(B238,T238,"d"),"0")&amp;"-day"</f>
        <v>0-day</v>
      </c>
      <c r="AM238" s="46" t="str">
        <f t="shared" si="8"/>
        <v>0-day</v>
      </c>
      <c r="AN238" s="46" t="str">
        <f t="shared" ref="AN238:AN297" si="45">IFERROR(DATEDIF(T238,X238,"d"),"0")&amp;"-day"</f>
        <v>0-day</v>
      </c>
      <c r="AO238" s="46" t="str">
        <f t="shared" si="10"/>
        <v>0-day</v>
      </c>
      <c r="AP238" s="46" t="str">
        <f t="shared" si="11"/>
        <v>0-day</v>
      </c>
      <c r="AQ238" s="46" t="str">
        <f t="shared" si="12"/>
        <v>0-day</v>
      </c>
      <c r="AR238" s="103"/>
      <c r="AS238" s="47" t="str">
        <f t="shared" si="13"/>
        <v/>
      </c>
      <c r="AT238" s="35">
        <f t="shared" si="30"/>
        <v>0</v>
      </c>
      <c r="AU238" s="48" t="e">
        <f t="shared" ca="1" si="31"/>
        <v>#NAME?</v>
      </c>
      <c r="AV238" s="48" t="e">
        <f t="shared" ca="1" si="32"/>
        <v>#NAME?</v>
      </c>
      <c r="AW238" s="49" t="e">
        <f t="shared" ca="1" si="33"/>
        <v>#NAME?</v>
      </c>
      <c r="AX238" s="48" t="e">
        <f t="shared" ca="1" si="34"/>
        <v>#NAME?</v>
      </c>
      <c r="AY238" s="49" t="str">
        <f t="shared" si="35"/>
        <v/>
      </c>
      <c r="AZ238" s="50" t="e">
        <f t="shared" ca="1" si="36"/>
        <v>#NAME?</v>
      </c>
      <c r="BA238" s="51" t="e">
        <f t="shared" ca="1" si="20"/>
        <v>#NAME?</v>
      </c>
      <c r="BB238" s="52" t="e">
        <f t="shared" ca="1" si="21"/>
        <v>#NAME?</v>
      </c>
      <c r="BC238" s="51" t="e">
        <f t="shared" ca="1" si="22"/>
        <v>#NAME?</v>
      </c>
      <c r="BD238" s="54" t="e">
        <f t="shared" ca="1" si="23"/>
        <v>#NAME?</v>
      </c>
      <c r="BE238" s="48" t="e">
        <f t="shared" ca="1" si="24"/>
        <v>#NAME?</v>
      </c>
      <c r="BF238" s="50" t="e">
        <f t="shared" ca="1" si="25"/>
        <v>#NAME?</v>
      </c>
      <c r="BG238" s="56" t="e">
        <f t="shared" ca="1" si="26"/>
        <v>#NAME?</v>
      </c>
      <c r="BH238" s="103"/>
      <c r="BI238" s="103"/>
      <c r="BJ238" s="103"/>
      <c r="BK238" s="103"/>
      <c r="BL238" s="103"/>
      <c r="BM238" s="103"/>
      <c r="BN238" s="24"/>
      <c r="BO238" s="24"/>
    </row>
    <row r="239" spans="1:67" ht="15.5">
      <c r="A239" s="25" t="str">
        <f t="shared" si="0"/>
        <v/>
      </c>
      <c r="B239" s="89"/>
      <c r="C239" s="25"/>
      <c r="D239" s="90"/>
      <c r="E239" s="90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36"/>
      <c r="S239" s="91"/>
      <c r="T239" s="36"/>
      <c r="U239" s="82"/>
      <c r="V239" s="25"/>
      <c r="W239" s="58"/>
      <c r="X239" s="34"/>
      <c r="Y239" s="34"/>
      <c r="Z239" s="36"/>
      <c r="AA239" s="34"/>
      <c r="AB239" s="35"/>
      <c r="AC239" s="25"/>
      <c r="AD239" s="25"/>
      <c r="AE239" s="44"/>
      <c r="AF239" s="94"/>
      <c r="AG239" s="25"/>
      <c r="AH239" s="25"/>
      <c r="AI239" s="25"/>
      <c r="AJ239" s="45" t="str">
        <f t="array" ref="AJ239">IFERROR(INDEX('[1]Master Price'!$E:$E,MATCH(D239,'[1]Master Price'!$B:$B,0)),"0")</f>
        <v>0</v>
      </c>
      <c r="AK239" s="45">
        <f t="shared" si="29"/>
        <v>0</v>
      </c>
      <c r="AL239" s="46" t="str">
        <f t="shared" si="44"/>
        <v>0-day</v>
      </c>
      <c r="AM239" s="46" t="str">
        <f t="shared" si="8"/>
        <v>0-day</v>
      </c>
      <c r="AN239" s="46" t="str">
        <f t="shared" si="45"/>
        <v>0-day</v>
      </c>
      <c r="AO239" s="46" t="str">
        <f t="shared" si="10"/>
        <v>0-day</v>
      </c>
      <c r="AP239" s="46" t="str">
        <f t="shared" si="11"/>
        <v>0-day</v>
      </c>
      <c r="AQ239" s="46" t="str">
        <f t="shared" si="12"/>
        <v>0-day</v>
      </c>
      <c r="AR239" s="103"/>
      <c r="AS239" s="47" t="str">
        <f t="shared" si="13"/>
        <v/>
      </c>
      <c r="AT239" s="35">
        <f t="shared" si="30"/>
        <v>0</v>
      </c>
      <c r="AU239" s="48" t="e">
        <f t="shared" ca="1" si="31"/>
        <v>#NAME?</v>
      </c>
      <c r="AV239" s="48" t="e">
        <f t="shared" ca="1" si="32"/>
        <v>#NAME?</v>
      </c>
      <c r="AW239" s="49" t="e">
        <f t="shared" ca="1" si="33"/>
        <v>#NAME?</v>
      </c>
      <c r="AX239" s="48" t="e">
        <f t="shared" ca="1" si="34"/>
        <v>#NAME?</v>
      </c>
      <c r="AY239" s="49" t="str">
        <f t="shared" si="35"/>
        <v/>
      </c>
      <c r="AZ239" s="50" t="e">
        <f t="shared" ca="1" si="36"/>
        <v>#NAME?</v>
      </c>
      <c r="BA239" s="51" t="e">
        <f t="shared" ca="1" si="20"/>
        <v>#NAME?</v>
      </c>
      <c r="BB239" s="52" t="e">
        <f t="shared" ca="1" si="21"/>
        <v>#NAME?</v>
      </c>
      <c r="BC239" s="51" t="e">
        <f t="shared" ca="1" si="22"/>
        <v>#NAME?</v>
      </c>
      <c r="BD239" s="54" t="e">
        <f t="shared" ca="1" si="23"/>
        <v>#NAME?</v>
      </c>
      <c r="BE239" s="48" t="e">
        <f t="shared" ca="1" si="24"/>
        <v>#NAME?</v>
      </c>
      <c r="BF239" s="50" t="e">
        <f t="shared" ca="1" si="25"/>
        <v>#NAME?</v>
      </c>
      <c r="BG239" s="56" t="e">
        <f t="shared" ca="1" si="26"/>
        <v>#NAME?</v>
      </c>
      <c r="BH239" s="103"/>
      <c r="BI239" s="103"/>
      <c r="BJ239" s="103"/>
      <c r="BK239" s="103"/>
      <c r="BL239" s="103"/>
      <c r="BM239" s="103"/>
      <c r="BN239" s="24"/>
      <c r="BO239" s="24"/>
    </row>
    <row r="240" spans="1:67" ht="15.5">
      <c r="A240" s="25" t="str">
        <f t="shared" si="0"/>
        <v/>
      </c>
      <c r="B240" s="89"/>
      <c r="C240" s="25"/>
      <c r="D240" s="90"/>
      <c r="E240" s="90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36"/>
      <c r="S240" s="91"/>
      <c r="T240" s="36"/>
      <c r="U240" s="82"/>
      <c r="V240" s="25"/>
      <c r="W240" s="58"/>
      <c r="X240" s="34"/>
      <c r="Y240" s="34"/>
      <c r="Z240" s="36"/>
      <c r="AA240" s="34"/>
      <c r="AB240" s="35"/>
      <c r="AC240" s="25"/>
      <c r="AD240" s="25"/>
      <c r="AE240" s="44"/>
      <c r="AF240" s="94"/>
      <c r="AG240" s="25"/>
      <c r="AH240" s="25"/>
      <c r="AI240" s="25"/>
      <c r="AJ240" s="45" t="str">
        <f t="array" ref="AJ240">IFERROR(INDEX('[1]Master Price'!$E:$E,MATCH(D240,'[1]Master Price'!$B:$B,0)),"0")</f>
        <v>0</v>
      </c>
      <c r="AK240" s="45">
        <f t="shared" si="29"/>
        <v>0</v>
      </c>
      <c r="AL240" s="46" t="str">
        <f t="shared" si="44"/>
        <v>0-day</v>
      </c>
      <c r="AM240" s="46" t="str">
        <f t="shared" si="8"/>
        <v>0-day</v>
      </c>
      <c r="AN240" s="46" t="str">
        <f t="shared" si="45"/>
        <v>0-day</v>
      </c>
      <c r="AO240" s="46" t="str">
        <f t="shared" si="10"/>
        <v>0-day</v>
      </c>
      <c r="AP240" s="46" t="str">
        <f t="shared" si="11"/>
        <v>0-day</v>
      </c>
      <c r="AQ240" s="46" t="str">
        <f t="shared" si="12"/>
        <v>0-day</v>
      </c>
      <c r="AR240" s="103"/>
      <c r="AS240" s="47" t="str">
        <f t="shared" si="13"/>
        <v/>
      </c>
      <c r="AT240" s="35">
        <f t="shared" si="30"/>
        <v>0</v>
      </c>
      <c r="AU240" s="48" t="e">
        <f t="shared" ca="1" si="31"/>
        <v>#NAME?</v>
      </c>
      <c r="AV240" s="48" t="e">
        <f t="shared" ca="1" si="32"/>
        <v>#NAME?</v>
      </c>
      <c r="AW240" s="49" t="e">
        <f t="shared" ca="1" si="33"/>
        <v>#NAME?</v>
      </c>
      <c r="AX240" s="48" t="e">
        <f t="shared" ca="1" si="34"/>
        <v>#NAME?</v>
      </c>
      <c r="AY240" s="49" t="str">
        <f t="shared" si="35"/>
        <v/>
      </c>
      <c r="AZ240" s="50" t="e">
        <f t="shared" ca="1" si="36"/>
        <v>#NAME?</v>
      </c>
      <c r="BA240" s="51" t="e">
        <f t="shared" ca="1" si="20"/>
        <v>#NAME?</v>
      </c>
      <c r="BB240" s="52" t="e">
        <f t="shared" ca="1" si="21"/>
        <v>#NAME?</v>
      </c>
      <c r="BC240" s="51" t="e">
        <f t="shared" ca="1" si="22"/>
        <v>#NAME?</v>
      </c>
      <c r="BD240" s="54" t="e">
        <f t="shared" ca="1" si="23"/>
        <v>#NAME?</v>
      </c>
      <c r="BE240" s="48" t="e">
        <f t="shared" ca="1" si="24"/>
        <v>#NAME?</v>
      </c>
      <c r="BF240" s="50" t="e">
        <f t="shared" ca="1" si="25"/>
        <v>#NAME?</v>
      </c>
      <c r="BG240" s="56" t="e">
        <f t="shared" ca="1" si="26"/>
        <v>#NAME?</v>
      </c>
      <c r="BH240" s="103"/>
      <c r="BI240" s="103"/>
      <c r="BJ240" s="103"/>
      <c r="BK240" s="103"/>
      <c r="BL240" s="103"/>
      <c r="BM240" s="103"/>
      <c r="BN240" s="24"/>
      <c r="BO240" s="24"/>
    </row>
    <row r="241" spans="1:67" ht="15.5">
      <c r="A241" s="25" t="str">
        <f t="shared" si="0"/>
        <v/>
      </c>
      <c r="B241" s="89"/>
      <c r="C241" s="25"/>
      <c r="D241" s="90"/>
      <c r="E241" s="90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36"/>
      <c r="S241" s="91"/>
      <c r="T241" s="36"/>
      <c r="U241" s="82"/>
      <c r="V241" s="25"/>
      <c r="W241" s="58"/>
      <c r="X241" s="34"/>
      <c r="Y241" s="34"/>
      <c r="Z241" s="36"/>
      <c r="AA241" s="34"/>
      <c r="AB241" s="35"/>
      <c r="AC241" s="25"/>
      <c r="AD241" s="25"/>
      <c r="AE241" s="44"/>
      <c r="AF241" s="94"/>
      <c r="AG241" s="25"/>
      <c r="AH241" s="25"/>
      <c r="AI241" s="25"/>
      <c r="AJ241" s="45" t="str">
        <f t="array" ref="AJ241">IFERROR(INDEX('[1]Master Price'!$E:$E,MATCH(D241,'[1]Master Price'!$B:$B,0)),"0")</f>
        <v>0</v>
      </c>
      <c r="AK241" s="45">
        <f t="shared" si="29"/>
        <v>0</v>
      </c>
      <c r="AL241" s="46" t="str">
        <f t="shared" si="44"/>
        <v>0-day</v>
      </c>
      <c r="AM241" s="46" t="str">
        <f t="shared" si="8"/>
        <v>0-day</v>
      </c>
      <c r="AN241" s="46" t="str">
        <f t="shared" si="45"/>
        <v>0-day</v>
      </c>
      <c r="AO241" s="46" t="str">
        <f t="shared" si="10"/>
        <v>0-day</v>
      </c>
      <c r="AP241" s="46" t="str">
        <f t="shared" si="11"/>
        <v>0-day</v>
      </c>
      <c r="AQ241" s="46" t="str">
        <f t="shared" si="12"/>
        <v>0-day</v>
      </c>
      <c r="AR241" s="103"/>
      <c r="AS241" s="47" t="str">
        <f t="shared" si="13"/>
        <v/>
      </c>
      <c r="AT241" s="35">
        <f t="shared" si="30"/>
        <v>0</v>
      </c>
      <c r="AU241" s="48" t="e">
        <f t="shared" ca="1" si="31"/>
        <v>#NAME?</v>
      </c>
      <c r="AV241" s="48" t="e">
        <f t="shared" ca="1" si="32"/>
        <v>#NAME?</v>
      </c>
      <c r="AW241" s="49" t="e">
        <f t="shared" ca="1" si="33"/>
        <v>#NAME?</v>
      </c>
      <c r="AX241" s="48" t="e">
        <f t="shared" ca="1" si="34"/>
        <v>#NAME?</v>
      </c>
      <c r="AY241" s="49" t="str">
        <f t="shared" si="35"/>
        <v/>
      </c>
      <c r="AZ241" s="50" t="e">
        <f t="shared" ca="1" si="36"/>
        <v>#NAME?</v>
      </c>
      <c r="BA241" s="51" t="e">
        <f t="shared" ca="1" si="20"/>
        <v>#NAME?</v>
      </c>
      <c r="BB241" s="52" t="e">
        <f t="shared" ca="1" si="21"/>
        <v>#NAME?</v>
      </c>
      <c r="BC241" s="51" t="e">
        <f t="shared" ca="1" si="22"/>
        <v>#NAME?</v>
      </c>
      <c r="BD241" s="54" t="e">
        <f t="shared" ca="1" si="23"/>
        <v>#NAME?</v>
      </c>
      <c r="BE241" s="48" t="e">
        <f t="shared" ca="1" si="24"/>
        <v>#NAME?</v>
      </c>
      <c r="BF241" s="50" t="e">
        <f t="shared" ca="1" si="25"/>
        <v>#NAME?</v>
      </c>
      <c r="BG241" s="56" t="e">
        <f t="shared" ca="1" si="26"/>
        <v>#NAME?</v>
      </c>
      <c r="BH241" s="103"/>
      <c r="BI241" s="103"/>
      <c r="BJ241" s="103"/>
      <c r="BK241" s="103"/>
      <c r="BL241" s="103"/>
      <c r="BM241" s="103"/>
      <c r="BN241" s="24"/>
      <c r="BO241" s="24"/>
    </row>
    <row r="242" spans="1:67" ht="15.5">
      <c r="A242" s="25" t="str">
        <f t="shared" si="0"/>
        <v/>
      </c>
      <c r="B242" s="89"/>
      <c r="C242" s="25"/>
      <c r="D242" s="90"/>
      <c r="E242" s="90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36"/>
      <c r="S242" s="91"/>
      <c r="T242" s="36"/>
      <c r="U242" s="82"/>
      <c r="V242" s="25"/>
      <c r="W242" s="58"/>
      <c r="X242" s="34"/>
      <c r="Y242" s="34"/>
      <c r="Z242" s="36"/>
      <c r="AA242" s="34"/>
      <c r="AB242" s="35"/>
      <c r="AC242" s="25"/>
      <c r="AD242" s="25"/>
      <c r="AE242" s="44"/>
      <c r="AF242" s="94"/>
      <c r="AG242" s="25"/>
      <c r="AH242" s="25"/>
      <c r="AI242" s="25"/>
      <c r="AJ242" s="45" t="str">
        <f t="array" ref="AJ242">IFERROR(INDEX('[1]Master Price'!$E:$E,MATCH(D242,'[1]Master Price'!$B:$B,0)),"0")</f>
        <v>0</v>
      </c>
      <c r="AK242" s="45">
        <f t="shared" si="29"/>
        <v>0</v>
      </c>
      <c r="AL242" s="46" t="str">
        <f t="shared" si="44"/>
        <v>0-day</v>
      </c>
      <c r="AM242" s="46" t="str">
        <f t="shared" si="8"/>
        <v>0-day</v>
      </c>
      <c r="AN242" s="46" t="str">
        <f t="shared" si="45"/>
        <v>0-day</v>
      </c>
      <c r="AO242" s="46" t="str">
        <f t="shared" si="10"/>
        <v>0-day</v>
      </c>
      <c r="AP242" s="46" t="str">
        <f t="shared" si="11"/>
        <v>0-day</v>
      </c>
      <c r="AQ242" s="46" t="str">
        <f t="shared" si="12"/>
        <v>0-day</v>
      </c>
      <c r="AR242" s="103"/>
      <c r="AS242" s="47" t="str">
        <f t="shared" si="13"/>
        <v/>
      </c>
      <c r="AT242" s="35">
        <f t="shared" si="30"/>
        <v>0</v>
      </c>
      <c r="AU242" s="48" t="e">
        <f t="shared" ca="1" si="31"/>
        <v>#NAME?</v>
      </c>
      <c r="AV242" s="48" t="e">
        <f t="shared" ca="1" si="32"/>
        <v>#NAME?</v>
      </c>
      <c r="AW242" s="49" t="e">
        <f t="shared" ca="1" si="33"/>
        <v>#NAME?</v>
      </c>
      <c r="AX242" s="48" t="e">
        <f t="shared" ca="1" si="34"/>
        <v>#NAME?</v>
      </c>
      <c r="AY242" s="49" t="str">
        <f t="shared" si="35"/>
        <v/>
      </c>
      <c r="AZ242" s="50" t="e">
        <f t="shared" ca="1" si="36"/>
        <v>#NAME?</v>
      </c>
      <c r="BA242" s="51" t="e">
        <f t="shared" ca="1" si="20"/>
        <v>#NAME?</v>
      </c>
      <c r="BB242" s="52" t="e">
        <f t="shared" ca="1" si="21"/>
        <v>#NAME?</v>
      </c>
      <c r="BC242" s="51" t="e">
        <f t="shared" ca="1" si="22"/>
        <v>#NAME?</v>
      </c>
      <c r="BD242" s="54" t="e">
        <f t="shared" ca="1" si="23"/>
        <v>#NAME?</v>
      </c>
      <c r="BE242" s="48" t="e">
        <f t="shared" ca="1" si="24"/>
        <v>#NAME?</v>
      </c>
      <c r="BF242" s="50" t="e">
        <f t="shared" ca="1" si="25"/>
        <v>#NAME?</v>
      </c>
      <c r="BG242" s="56" t="e">
        <f t="shared" ca="1" si="26"/>
        <v>#NAME?</v>
      </c>
      <c r="BH242" s="103"/>
      <c r="BI242" s="103"/>
      <c r="BJ242" s="103"/>
      <c r="BK242" s="103"/>
      <c r="BL242" s="103"/>
      <c r="BM242" s="103"/>
      <c r="BN242" s="24"/>
      <c r="BO242" s="24"/>
    </row>
    <row r="243" spans="1:67" ht="15.5">
      <c r="A243" s="25" t="str">
        <f t="shared" si="0"/>
        <v/>
      </c>
      <c r="B243" s="89"/>
      <c r="C243" s="25"/>
      <c r="D243" s="90"/>
      <c r="E243" s="90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36"/>
      <c r="S243" s="91"/>
      <c r="T243" s="36"/>
      <c r="U243" s="82"/>
      <c r="V243" s="25"/>
      <c r="W243" s="58"/>
      <c r="X243" s="34"/>
      <c r="Y243" s="34"/>
      <c r="Z243" s="36"/>
      <c r="AA243" s="34"/>
      <c r="AB243" s="35"/>
      <c r="AC243" s="25"/>
      <c r="AD243" s="25"/>
      <c r="AE243" s="44"/>
      <c r="AF243" s="94"/>
      <c r="AG243" s="25"/>
      <c r="AH243" s="25"/>
      <c r="AI243" s="25"/>
      <c r="AJ243" s="45" t="str">
        <f t="array" ref="AJ243">IFERROR(INDEX('[1]Master Price'!$E:$E,MATCH(D243,'[1]Master Price'!$B:$B,0)),"0")</f>
        <v>0</v>
      </c>
      <c r="AK243" s="45">
        <f t="shared" si="29"/>
        <v>0</v>
      </c>
      <c r="AL243" s="46" t="str">
        <f t="shared" si="44"/>
        <v>0-day</v>
      </c>
      <c r="AM243" s="46" t="str">
        <f t="shared" si="8"/>
        <v>0-day</v>
      </c>
      <c r="AN243" s="46" t="str">
        <f t="shared" si="45"/>
        <v>0-day</v>
      </c>
      <c r="AO243" s="46" t="str">
        <f t="shared" si="10"/>
        <v>0-day</v>
      </c>
      <c r="AP243" s="46" t="str">
        <f t="shared" si="11"/>
        <v>0-day</v>
      </c>
      <c r="AQ243" s="46" t="str">
        <f t="shared" si="12"/>
        <v>0-day</v>
      </c>
      <c r="AR243" s="103"/>
      <c r="AS243" s="47" t="str">
        <f t="shared" si="13"/>
        <v/>
      </c>
      <c r="AT243" s="35">
        <f t="shared" si="30"/>
        <v>0</v>
      </c>
      <c r="AU243" s="48" t="e">
        <f t="shared" ca="1" si="31"/>
        <v>#NAME?</v>
      </c>
      <c r="AV243" s="48" t="e">
        <f t="shared" ca="1" si="32"/>
        <v>#NAME?</v>
      </c>
      <c r="AW243" s="49" t="e">
        <f t="shared" ca="1" si="33"/>
        <v>#NAME?</v>
      </c>
      <c r="AX243" s="48" t="e">
        <f t="shared" ca="1" si="34"/>
        <v>#NAME?</v>
      </c>
      <c r="AY243" s="49" t="str">
        <f t="shared" si="35"/>
        <v/>
      </c>
      <c r="AZ243" s="50" t="e">
        <f t="shared" ca="1" si="36"/>
        <v>#NAME?</v>
      </c>
      <c r="BA243" s="51" t="e">
        <f t="shared" ca="1" si="20"/>
        <v>#NAME?</v>
      </c>
      <c r="BB243" s="52" t="e">
        <f t="shared" ca="1" si="21"/>
        <v>#NAME?</v>
      </c>
      <c r="BC243" s="51" t="e">
        <f t="shared" ca="1" si="22"/>
        <v>#NAME?</v>
      </c>
      <c r="BD243" s="54" t="e">
        <f t="shared" ca="1" si="23"/>
        <v>#NAME?</v>
      </c>
      <c r="BE243" s="48" t="e">
        <f t="shared" ca="1" si="24"/>
        <v>#NAME?</v>
      </c>
      <c r="BF243" s="50" t="e">
        <f t="shared" ca="1" si="25"/>
        <v>#NAME?</v>
      </c>
      <c r="BG243" s="56" t="e">
        <f t="shared" ca="1" si="26"/>
        <v>#NAME?</v>
      </c>
      <c r="BH243" s="103"/>
      <c r="BI243" s="103"/>
      <c r="BJ243" s="103"/>
      <c r="BK243" s="103"/>
      <c r="BL243" s="103"/>
      <c r="BM243" s="103"/>
      <c r="BN243" s="24"/>
      <c r="BO243" s="24"/>
    </row>
    <row r="244" spans="1:67" ht="15.5">
      <c r="A244" s="25" t="str">
        <f t="shared" si="0"/>
        <v/>
      </c>
      <c r="B244" s="89"/>
      <c r="C244" s="25"/>
      <c r="D244" s="90"/>
      <c r="E244" s="90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36"/>
      <c r="S244" s="91"/>
      <c r="T244" s="36"/>
      <c r="U244" s="82"/>
      <c r="V244" s="25"/>
      <c r="W244" s="58"/>
      <c r="X244" s="34"/>
      <c r="Y244" s="34"/>
      <c r="Z244" s="36"/>
      <c r="AA244" s="34"/>
      <c r="AB244" s="35"/>
      <c r="AC244" s="25"/>
      <c r="AD244" s="25"/>
      <c r="AE244" s="44"/>
      <c r="AF244" s="94"/>
      <c r="AG244" s="25"/>
      <c r="AH244" s="25"/>
      <c r="AI244" s="25"/>
      <c r="AJ244" s="45" t="str">
        <f t="array" ref="AJ244">IFERROR(INDEX('[1]Master Price'!$E:$E,MATCH(D244,'[1]Master Price'!$B:$B,0)),"0")</f>
        <v>0</v>
      </c>
      <c r="AK244" s="45">
        <f t="shared" si="29"/>
        <v>0</v>
      </c>
      <c r="AL244" s="46" t="str">
        <f t="shared" si="44"/>
        <v>0-day</v>
      </c>
      <c r="AM244" s="46" t="str">
        <f t="shared" si="8"/>
        <v>0-day</v>
      </c>
      <c r="AN244" s="46" t="str">
        <f t="shared" si="45"/>
        <v>0-day</v>
      </c>
      <c r="AO244" s="46" t="str">
        <f t="shared" si="10"/>
        <v>0-day</v>
      </c>
      <c r="AP244" s="46" t="str">
        <f t="shared" si="11"/>
        <v>0-day</v>
      </c>
      <c r="AQ244" s="46" t="str">
        <f t="shared" si="12"/>
        <v>0-day</v>
      </c>
      <c r="AR244" s="103"/>
      <c r="AS244" s="47" t="str">
        <f t="shared" si="13"/>
        <v/>
      </c>
      <c r="AT244" s="35">
        <f t="shared" si="30"/>
        <v>0</v>
      </c>
      <c r="AU244" s="48" t="e">
        <f t="shared" ca="1" si="31"/>
        <v>#NAME?</v>
      </c>
      <c r="AV244" s="48" t="e">
        <f t="shared" ca="1" si="32"/>
        <v>#NAME?</v>
      </c>
      <c r="AW244" s="49" t="e">
        <f t="shared" ca="1" si="33"/>
        <v>#NAME?</v>
      </c>
      <c r="AX244" s="48" t="e">
        <f t="shared" ca="1" si="34"/>
        <v>#NAME?</v>
      </c>
      <c r="AY244" s="49" t="str">
        <f t="shared" si="35"/>
        <v/>
      </c>
      <c r="AZ244" s="50" t="e">
        <f t="shared" ca="1" si="36"/>
        <v>#NAME?</v>
      </c>
      <c r="BA244" s="51" t="e">
        <f t="shared" ca="1" si="20"/>
        <v>#NAME?</v>
      </c>
      <c r="BB244" s="52" t="e">
        <f t="shared" ca="1" si="21"/>
        <v>#NAME?</v>
      </c>
      <c r="BC244" s="51" t="e">
        <f t="shared" ca="1" si="22"/>
        <v>#NAME?</v>
      </c>
      <c r="BD244" s="54" t="e">
        <f t="shared" ca="1" si="23"/>
        <v>#NAME?</v>
      </c>
      <c r="BE244" s="48" t="e">
        <f t="shared" ca="1" si="24"/>
        <v>#NAME?</v>
      </c>
      <c r="BF244" s="50" t="e">
        <f t="shared" ca="1" si="25"/>
        <v>#NAME?</v>
      </c>
      <c r="BG244" s="56" t="e">
        <f t="shared" ca="1" si="26"/>
        <v>#NAME?</v>
      </c>
      <c r="BH244" s="103"/>
      <c r="BI244" s="103"/>
      <c r="BJ244" s="103"/>
      <c r="BK244" s="103"/>
      <c r="BL244" s="103"/>
      <c r="BM244" s="103"/>
      <c r="BN244" s="24"/>
      <c r="BO244" s="24"/>
    </row>
    <row r="245" spans="1:67" ht="15.5">
      <c r="A245" s="25" t="str">
        <f t="shared" si="0"/>
        <v/>
      </c>
      <c r="B245" s="89"/>
      <c r="C245" s="25"/>
      <c r="D245" s="90"/>
      <c r="E245" s="90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36"/>
      <c r="S245" s="91"/>
      <c r="T245" s="36"/>
      <c r="U245" s="82"/>
      <c r="V245" s="25"/>
      <c r="W245" s="58"/>
      <c r="X245" s="34"/>
      <c r="Y245" s="34"/>
      <c r="Z245" s="36"/>
      <c r="AA245" s="34"/>
      <c r="AB245" s="35"/>
      <c r="AC245" s="25"/>
      <c r="AD245" s="25"/>
      <c r="AE245" s="44"/>
      <c r="AF245" s="94"/>
      <c r="AG245" s="25"/>
      <c r="AH245" s="25"/>
      <c r="AI245" s="25"/>
      <c r="AJ245" s="45" t="str">
        <f t="array" ref="AJ245">IFERROR(INDEX('[1]Master Price'!$E:$E,MATCH(D245,'[1]Master Price'!$B:$B,0)),"0")</f>
        <v>0</v>
      </c>
      <c r="AK245" s="45">
        <f t="shared" si="29"/>
        <v>0</v>
      </c>
      <c r="AL245" s="46" t="str">
        <f t="shared" si="44"/>
        <v>0-day</v>
      </c>
      <c r="AM245" s="46" t="str">
        <f t="shared" si="8"/>
        <v>0-day</v>
      </c>
      <c r="AN245" s="46" t="str">
        <f t="shared" si="45"/>
        <v>0-day</v>
      </c>
      <c r="AO245" s="46" t="str">
        <f t="shared" si="10"/>
        <v>0-day</v>
      </c>
      <c r="AP245" s="46" t="str">
        <f t="shared" si="11"/>
        <v>0-day</v>
      </c>
      <c r="AQ245" s="46" t="str">
        <f t="shared" si="12"/>
        <v>0-day</v>
      </c>
      <c r="AR245" s="103"/>
      <c r="AS245" s="47" t="str">
        <f t="shared" si="13"/>
        <v/>
      </c>
      <c r="AT245" s="35">
        <f t="shared" si="30"/>
        <v>0</v>
      </c>
      <c r="AU245" s="48" t="e">
        <f t="shared" ca="1" si="31"/>
        <v>#NAME?</v>
      </c>
      <c r="AV245" s="48" t="e">
        <f t="shared" ca="1" si="32"/>
        <v>#NAME?</v>
      </c>
      <c r="AW245" s="49" t="e">
        <f t="shared" ca="1" si="33"/>
        <v>#NAME?</v>
      </c>
      <c r="AX245" s="48" t="e">
        <f t="shared" ca="1" si="34"/>
        <v>#NAME?</v>
      </c>
      <c r="AY245" s="49" t="str">
        <f t="shared" si="35"/>
        <v/>
      </c>
      <c r="AZ245" s="50" t="e">
        <f t="shared" ca="1" si="36"/>
        <v>#NAME?</v>
      </c>
      <c r="BA245" s="51" t="e">
        <f t="shared" ca="1" si="20"/>
        <v>#NAME?</v>
      </c>
      <c r="BB245" s="52" t="e">
        <f t="shared" ca="1" si="21"/>
        <v>#NAME?</v>
      </c>
      <c r="BC245" s="51" t="e">
        <f t="shared" ca="1" si="22"/>
        <v>#NAME?</v>
      </c>
      <c r="BD245" s="54" t="e">
        <f t="shared" ca="1" si="23"/>
        <v>#NAME?</v>
      </c>
      <c r="BE245" s="48" t="e">
        <f t="shared" ca="1" si="24"/>
        <v>#NAME?</v>
      </c>
      <c r="BF245" s="50" t="e">
        <f t="shared" ca="1" si="25"/>
        <v>#NAME?</v>
      </c>
      <c r="BG245" s="56" t="e">
        <f t="shared" ca="1" si="26"/>
        <v>#NAME?</v>
      </c>
      <c r="BH245" s="103"/>
      <c r="BI245" s="103"/>
      <c r="BJ245" s="103"/>
      <c r="BK245" s="103"/>
      <c r="BL245" s="103"/>
      <c r="BM245" s="103"/>
      <c r="BN245" s="24"/>
      <c r="BO245" s="24"/>
    </row>
    <row r="246" spans="1:67" ht="15.5">
      <c r="A246" s="25" t="str">
        <f t="shared" si="0"/>
        <v/>
      </c>
      <c r="B246" s="89"/>
      <c r="C246" s="25"/>
      <c r="D246" s="90"/>
      <c r="E246" s="90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36"/>
      <c r="S246" s="91"/>
      <c r="T246" s="36"/>
      <c r="U246" s="82"/>
      <c r="V246" s="25"/>
      <c r="W246" s="58"/>
      <c r="X246" s="34"/>
      <c r="Y246" s="34"/>
      <c r="Z246" s="36"/>
      <c r="AA246" s="34"/>
      <c r="AB246" s="35"/>
      <c r="AC246" s="25"/>
      <c r="AD246" s="25"/>
      <c r="AE246" s="44"/>
      <c r="AF246" s="94"/>
      <c r="AG246" s="25"/>
      <c r="AH246" s="25"/>
      <c r="AI246" s="25"/>
      <c r="AJ246" s="45" t="str">
        <f t="array" ref="AJ246">IFERROR(INDEX('[1]Master Price'!$E:$E,MATCH(D246,'[1]Master Price'!$B:$B,0)),"0")</f>
        <v>0</v>
      </c>
      <c r="AK246" s="45">
        <f t="shared" si="29"/>
        <v>0</v>
      </c>
      <c r="AL246" s="46" t="str">
        <f t="shared" si="44"/>
        <v>0-day</v>
      </c>
      <c r="AM246" s="46" t="str">
        <f t="shared" si="8"/>
        <v>0-day</v>
      </c>
      <c r="AN246" s="46" t="str">
        <f t="shared" si="45"/>
        <v>0-day</v>
      </c>
      <c r="AO246" s="46" t="str">
        <f t="shared" si="10"/>
        <v>0-day</v>
      </c>
      <c r="AP246" s="46" t="str">
        <f t="shared" si="11"/>
        <v>0-day</v>
      </c>
      <c r="AQ246" s="46" t="str">
        <f t="shared" si="12"/>
        <v>0-day</v>
      </c>
      <c r="AR246" s="103"/>
      <c r="AS246" s="47" t="str">
        <f t="shared" si="13"/>
        <v/>
      </c>
      <c r="AT246" s="35">
        <f t="shared" si="30"/>
        <v>0</v>
      </c>
      <c r="AU246" s="48" t="e">
        <f t="shared" ca="1" si="31"/>
        <v>#NAME?</v>
      </c>
      <c r="AV246" s="48" t="e">
        <f t="shared" ca="1" si="32"/>
        <v>#NAME?</v>
      </c>
      <c r="AW246" s="49" t="e">
        <f t="shared" ca="1" si="33"/>
        <v>#NAME?</v>
      </c>
      <c r="AX246" s="48" t="e">
        <f t="shared" ca="1" si="34"/>
        <v>#NAME?</v>
      </c>
      <c r="AY246" s="49" t="str">
        <f t="shared" si="35"/>
        <v/>
      </c>
      <c r="AZ246" s="50" t="e">
        <f t="shared" ca="1" si="36"/>
        <v>#NAME?</v>
      </c>
      <c r="BA246" s="51" t="e">
        <f t="shared" ca="1" si="20"/>
        <v>#NAME?</v>
      </c>
      <c r="BB246" s="52" t="e">
        <f t="shared" ca="1" si="21"/>
        <v>#NAME?</v>
      </c>
      <c r="BC246" s="51" t="e">
        <f t="shared" ca="1" si="22"/>
        <v>#NAME?</v>
      </c>
      <c r="BD246" s="54" t="e">
        <f t="shared" ca="1" si="23"/>
        <v>#NAME?</v>
      </c>
      <c r="BE246" s="48" t="e">
        <f t="shared" ca="1" si="24"/>
        <v>#NAME?</v>
      </c>
      <c r="BF246" s="50" t="e">
        <f t="shared" ca="1" si="25"/>
        <v>#NAME?</v>
      </c>
      <c r="BG246" s="56" t="e">
        <f t="shared" ca="1" si="26"/>
        <v>#NAME?</v>
      </c>
      <c r="BH246" s="103"/>
      <c r="BI246" s="103"/>
      <c r="BJ246" s="103"/>
      <c r="BK246" s="103"/>
      <c r="BL246" s="103"/>
      <c r="BM246" s="103"/>
      <c r="BN246" s="24"/>
      <c r="BO246" s="24"/>
    </row>
    <row r="247" spans="1:67" ht="15.5">
      <c r="A247" s="25" t="str">
        <f t="shared" si="0"/>
        <v/>
      </c>
      <c r="B247" s="89"/>
      <c r="C247" s="25"/>
      <c r="D247" s="90"/>
      <c r="E247" s="90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36"/>
      <c r="S247" s="91"/>
      <c r="T247" s="36"/>
      <c r="U247" s="82"/>
      <c r="V247" s="25"/>
      <c r="W247" s="58"/>
      <c r="X247" s="34"/>
      <c r="Y247" s="34"/>
      <c r="Z247" s="36"/>
      <c r="AA247" s="34"/>
      <c r="AB247" s="35"/>
      <c r="AC247" s="25"/>
      <c r="AD247" s="25"/>
      <c r="AE247" s="44"/>
      <c r="AF247" s="94"/>
      <c r="AG247" s="25"/>
      <c r="AH247" s="25"/>
      <c r="AI247" s="25"/>
      <c r="AJ247" s="45" t="str">
        <f t="array" ref="AJ247">IFERROR(INDEX('[1]Master Price'!$E:$E,MATCH(D247,'[1]Master Price'!$B:$B,0)),"0")</f>
        <v>0</v>
      </c>
      <c r="AK247" s="45">
        <f t="shared" si="29"/>
        <v>0</v>
      </c>
      <c r="AL247" s="46" t="str">
        <f t="shared" si="44"/>
        <v>0-day</v>
      </c>
      <c r="AM247" s="46" t="str">
        <f t="shared" si="8"/>
        <v>0-day</v>
      </c>
      <c r="AN247" s="46" t="str">
        <f t="shared" si="45"/>
        <v>0-day</v>
      </c>
      <c r="AO247" s="46" t="str">
        <f t="shared" si="10"/>
        <v>0-day</v>
      </c>
      <c r="AP247" s="46" t="str">
        <f t="shared" si="11"/>
        <v>0-day</v>
      </c>
      <c r="AQ247" s="46" t="str">
        <f t="shared" si="12"/>
        <v>0-day</v>
      </c>
      <c r="AR247" s="103"/>
      <c r="AS247" s="47" t="str">
        <f t="shared" si="13"/>
        <v/>
      </c>
      <c r="AT247" s="35">
        <f t="shared" si="30"/>
        <v>0</v>
      </c>
      <c r="AU247" s="48" t="e">
        <f t="shared" ca="1" si="31"/>
        <v>#NAME?</v>
      </c>
      <c r="AV247" s="48" t="e">
        <f t="shared" ca="1" si="32"/>
        <v>#NAME?</v>
      </c>
      <c r="AW247" s="49" t="e">
        <f t="shared" ca="1" si="33"/>
        <v>#NAME?</v>
      </c>
      <c r="AX247" s="48" t="e">
        <f t="shared" ca="1" si="34"/>
        <v>#NAME?</v>
      </c>
      <c r="AY247" s="49" t="str">
        <f t="shared" si="35"/>
        <v/>
      </c>
      <c r="AZ247" s="50" t="e">
        <f t="shared" ca="1" si="36"/>
        <v>#NAME?</v>
      </c>
      <c r="BA247" s="51" t="e">
        <f t="shared" ca="1" si="20"/>
        <v>#NAME?</v>
      </c>
      <c r="BB247" s="52" t="e">
        <f t="shared" ca="1" si="21"/>
        <v>#NAME?</v>
      </c>
      <c r="BC247" s="51" t="e">
        <f t="shared" ca="1" si="22"/>
        <v>#NAME?</v>
      </c>
      <c r="BD247" s="54" t="e">
        <f t="shared" ca="1" si="23"/>
        <v>#NAME?</v>
      </c>
      <c r="BE247" s="48" t="e">
        <f t="shared" ca="1" si="24"/>
        <v>#NAME?</v>
      </c>
      <c r="BF247" s="50" t="e">
        <f t="shared" ca="1" si="25"/>
        <v>#NAME?</v>
      </c>
      <c r="BG247" s="56" t="e">
        <f t="shared" ca="1" si="26"/>
        <v>#NAME?</v>
      </c>
      <c r="BH247" s="103"/>
      <c r="BI247" s="103"/>
      <c r="BJ247" s="103"/>
      <c r="BK247" s="103"/>
      <c r="BL247" s="103"/>
      <c r="BM247" s="103"/>
      <c r="BN247" s="24"/>
      <c r="BO247" s="24"/>
    </row>
    <row r="248" spans="1:67" ht="15.5">
      <c r="A248" s="25" t="str">
        <f t="shared" si="0"/>
        <v/>
      </c>
      <c r="B248" s="89"/>
      <c r="C248" s="25"/>
      <c r="D248" s="90"/>
      <c r="E248" s="90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36"/>
      <c r="S248" s="91"/>
      <c r="T248" s="36"/>
      <c r="U248" s="82"/>
      <c r="V248" s="25"/>
      <c r="W248" s="58"/>
      <c r="X248" s="34"/>
      <c r="Y248" s="34"/>
      <c r="Z248" s="36"/>
      <c r="AA248" s="34"/>
      <c r="AB248" s="35"/>
      <c r="AC248" s="25"/>
      <c r="AD248" s="25"/>
      <c r="AE248" s="44"/>
      <c r="AF248" s="94"/>
      <c r="AG248" s="25"/>
      <c r="AH248" s="25"/>
      <c r="AI248" s="25"/>
      <c r="AJ248" s="45" t="str">
        <f t="array" ref="AJ248">IFERROR(INDEX('[1]Master Price'!$E:$E,MATCH(D248,'[1]Master Price'!$B:$B,0)),"0")</f>
        <v>0</v>
      </c>
      <c r="AK248" s="45">
        <f t="shared" si="29"/>
        <v>0</v>
      </c>
      <c r="AL248" s="46" t="str">
        <f t="shared" si="44"/>
        <v>0-day</v>
      </c>
      <c r="AM248" s="46" t="str">
        <f t="shared" si="8"/>
        <v>0-day</v>
      </c>
      <c r="AN248" s="46" t="str">
        <f t="shared" si="45"/>
        <v>0-day</v>
      </c>
      <c r="AO248" s="46" t="str">
        <f t="shared" si="10"/>
        <v>0-day</v>
      </c>
      <c r="AP248" s="46" t="str">
        <f t="shared" si="11"/>
        <v>0-day</v>
      </c>
      <c r="AQ248" s="46" t="str">
        <f t="shared" si="12"/>
        <v>0-day</v>
      </c>
      <c r="AR248" s="103"/>
      <c r="AS248" s="47" t="str">
        <f t="shared" si="13"/>
        <v/>
      </c>
      <c r="AT248" s="35">
        <f t="shared" si="30"/>
        <v>0</v>
      </c>
      <c r="AU248" s="48" t="e">
        <f t="shared" ca="1" si="31"/>
        <v>#NAME?</v>
      </c>
      <c r="AV248" s="48" t="e">
        <f t="shared" ca="1" si="32"/>
        <v>#NAME?</v>
      </c>
      <c r="AW248" s="49" t="e">
        <f t="shared" ca="1" si="33"/>
        <v>#NAME?</v>
      </c>
      <c r="AX248" s="48" t="e">
        <f t="shared" ca="1" si="34"/>
        <v>#NAME?</v>
      </c>
      <c r="AY248" s="49" t="str">
        <f t="shared" si="35"/>
        <v/>
      </c>
      <c r="AZ248" s="50" t="e">
        <f t="shared" ca="1" si="36"/>
        <v>#NAME?</v>
      </c>
      <c r="BA248" s="51" t="e">
        <f t="shared" ca="1" si="20"/>
        <v>#NAME?</v>
      </c>
      <c r="BB248" s="52" t="e">
        <f t="shared" ca="1" si="21"/>
        <v>#NAME?</v>
      </c>
      <c r="BC248" s="51" t="e">
        <f t="shared" ca="1" si="22"/>
        <v>#NAME?</v>
      </c>
      <c r="BD248" s="54" t="e">
        <f t="shared" ca="1" si="23"/>
        <v>#NAME?</v>
      </c>
      <c r="BE248" s="48" t="e">
        <f t="shared" ca="1" si="24"/>
        <v>#NAME?</v>
      </c>
      <c r="BF248" s="50" t="e">
        <f t="shared" ca="1" si="25"/>
        <v>#NAME?</v>
      </c>
      <c r="BG248" s="56" t="e">
        <f t="shared" ca="1" si="26"/>
        <v>#NAME?</v>
      </c>
      <c r="BH248" s="103"/>
      <c r="BI248" s="103"/>
      <c r="BJ248" s="103"/>
      <c r="BK248" s="103"/>
      <c r="BL248" s="103"/>
      <c r="BM248" s="103"/>
      <c r="BN248" s="24"/>
      <c r="BO248" s="24"/>
    </row>
    <row r="249" spans="1:67" ht="15.5">
      <c r="A249" s="25" t="str">
        <f t="shared" si="0"/>
        <v/>
      </c>
      <c r="B249" s="89"/>
      <c r="C249" s="25"/>
      <c r="D249" s="90"/>
      <c r="E249" s="90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36"/>
      <c r="S249" s="91"/>
      <c r="T249" s="36"/>
      <c r="U249" s="82"/>
      <c r="V249" s="25"/>
      <c r="W249" s="58"/>
      <c r="X249" s="34"/>
      <c r="Y249" s="34"/>
      <c r="Z249" s="36"/>
      <c r="AA249" s="34"/>
      <c r="AB249" s="35"/>
      <c r="AC249" s="25"/>
      <c r="AD249" s="25"/>
      <c r="AE249" s="44"/>
      <c r="AF249" s="94"/>
      <c r="AG249" s="25"/>
      <c r="AH249" s="25"/>
      <c r="AI249" s="25"/>
      <c r="AJ249" s="45" t="str">
        <f t="array" ref="AJ249">IFERROR(INDEX('[1]Master Price'!$E:$E,MATCH(D249,'[1]Master Price'!$B:$B,0)),"0")</f>
        <v>0</v>
      </c>
      <c r="AK249" s="45">
        <f t="shared" si="29"/>
        <v>0</v>
      </c>
      <c r="AL249" s="46" t="str">
        <f t="shared" si="44"/>
        <v>0-day</v>
      </c>
      <c r="AM249" s="46" t="str">
        <f t="shared" si="8"/>
        <v>0-day</v>
      </c>
      <c r="AN249" s="46" t="str">
        <f t="shared" si="45"/>
        <v>0-day</v>
      </c>
      <c r="AO249" s="46" t="str">
        <f t="shared" si="10"/>
        <v>0-day</v>
      </c>
      <c r="AP249" s="46" t="str">
        <f t="shared" si="11"/>
        <v>0-day</v>
      </c>
      <c r="AQ249" s="46" t="str">
        <f t="shared" si="12"/>
        <v>0-day</v>
      </c>
      <c r="AR249" s="103"/>
      <c r="AS249" s="47" t="str">
        <f t="shared" si="13"/>
        <v/>
      </c>
      <c r="AT249" s="35">
        <f t="shared" si="30"/>
        <v>0</v>
      </c>
      <c r="AU249" s="48" t="e">
        <f t="shared" ca="1" si="31"/>
        <v>#NAME?</v>
      </c>
      <c r="AV249" s="48" t="e">
        <f t="shared" ca="1" si="32"/>
        <v>#NAME?</v>
      </c>
      <c r="AW249" s="49" t="e">
        <f t="shared" ca="1" si="33"/>
        <v>#NAME?</v>
      </c>
      <c r="AX249" s="48" t="e">
        <f t="shared" ca="1" si="34"/>
        <v>#NAME?</v>
      </c>
      <c r="AY249" s="49" t="str">
        <f t="shared" si="35"/>
        <v/>
      </c>
      <c r="AZ249" s="50" t="e">
        <f t="shared" ca="1" si="36"/>
        <v>#NAME?</v>
      </c>
      <c r="BA249" s="51" t="e">
        <f t="shared" ca="1" si="20"/>
        <v>#NAME?</v>
      </c>
      <c r="BB249" s="52" t="e">
        <f t="shared" ca="1" si="21"/>
        <v>#NAME?</v>
      </c>
      <c r="BC249" s="51" t="e">
        <f t="shared" ca="1" si="22"/>
        <v>#NAME?</v>
      </c>
      <c r="BD249" s="54" t="e">
        <f t="shared" ca="1" si="23"/>
        <v>#NAME?</v>
      </c>
      <c r="BE249" s="48" t="e">
        <f t="shared" ca="1" si="24"/>
        <v>#NAME?</v>
      </c>
      <c r="BF249" s="50" t="e">
        <f t="shared" ca="1" si="25"/>
        <v>#NAME?</v>
      </c>
      <c r="BG249" s="56" t="e">
        <f t="shared" ca="1" si="26"/>
        <v>#NAME?</v>
      </c>
      <c r="BH249" s="103"/>
      <c r="BI249" s="103"/>
      <c r="BJ249" s="103"/>
      <c r="BK249" s="103"/>
      <c r="BL249" s="103"/>
      <c r="BM249" s="103"/>
      <c r="BN249" s="24"/>
      <c r="BO249" s="24"/>
    </row>
    <row r="250" spans="1:67" ht="15.5">
      <c r="A250" s="25" t="str">
        <f t="shared" si="0"/>
        <v/>
      </c>
      <c r="B250" s="89"/>
      <c r="C250" s="25"/>
      <c r="D250" s="90"/>
      <c r="E250" s="90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36"/>
      <c r="S250" s="91"/>
      <c r="T250" s="36"/>
      <c r="U250" s="82"/>
      <c r="V250" s="25"/>
      <c r="W250" s="58"/>
      <c r="X250" s="34"/>
      <c r="Y250" s="34"/>
      <c r="Z250" s="36"/>
      <c r="AA250" s="34"/>
      <c r="AB250" s="35"/>
      <c r="AC250" s="25"/>
      <c r="AD250" s="25"/>
      <c r="AE250" s="44"/>
      <c r="AF250" s="94"/>
      <c r="AG250" s="25"/>
      <c r="AH250" s="25"/>
      <c r="AI250" s="25"/>
      <c r="AJ250" s="45" t="str">
        <f t="array" ref="AJ250">IFERROR(INDEX('[1]Master Price'!$E:$E,MATCH(D250,'[1]Master Price'!$B:$B,0)),"0")</f>
        <v>0</v>
      </c>
      <c r="AK250" s="45">
        <f t="shared" si="29"/>
        <v>0</v>
      </c>
      <c r="AL250" s="46" t="str">
        <f t="shared" si="44"/>
        <v>0-day</v>
      </c>
      <c r="AM250" s="46" t="str">
        <f t="shared" si="8"/>
        <v>0-day</v>
      </c>
      <c r="AN250" s="46" t="str">
        <f t="shared" si="45"/>
        <v>0-day</v>
      </c>
      <c r="AO250" s="46" t="str">
        <f t="shared" si="10"/>
        <v>0-day</v>
      </c>
      <c r="AP250" s="46" t="str">
        <f t="shared" si="11"/>
        <v>0-day</v>
      </c>
      <c r="AQ250" s="46" t="str">
        <f t="shared" si="12"/>
        <v>0-day</v>
      </c>
      <c r="AR250" s="103"/>
      <c r="AS250" s="47" t="str">
        <f t="shared" si="13"/>
        <v/>
      </c>
      <c r="AT250" s="35">
        <f t="shared" si="30"/>
        <v>0</v>
      </c>
      <c r="AU250" s="48" t="e">
        <f t="shared" ca="1" si="31"/>
        <v>#NAME?</v>
      </c>
      <c r="AV250" s="48" t="e">
        <f t="shared" ca="1" si="32"/>
        <v>#NAME?</v>
      </c>
      <c r="AW250" s="49" t="e">
        <f t="shared" ca="1" si="33"/>
        <v>#NAME?</v>
      </c>
      <c r="AX250" s="48" t="e">
        <f t="shared" ca="1" si="34"/>
        <v>#NAME?</v>
      </c>
      <c r="AY250" s="49" t="str">
        <f t="shared" si="35"/>
        <v/>
      </c>
      <c r="AZ250" s="50" t="e">
        <f t="shared" ca="1" si="36"/>
        <v>#NAME?</v>
      </c>
      <c r="BA250" s="51" t="e">
        <f t="shared" ca="1" si="20"/>
        <v>#NAME?</v>
      </c>
      <c r="BB250" s="52" t="e">
        <f t="shared" ca="1" si="21"/>
        <v>#NAME?</v>
      </c>
      <c r="BC250" s="51" t="e">
        <f t="shared" ca="1" si="22"/>
        <v>#NAME?</v>
      </c>
      <c r="BD250" s="54" t="e">
        <f t="shared" ca="1" si="23"/>
        <v>#NAME?</v>
      </c>
      <c r="BE250" s="48" t="e">
        <f t="shared" ca="1" si="24"/>
        <v>#NAME?</v>
      </c>
      <c r="BF250" s="50" t="e">
        <f t="shared" ca="1" si="25"/>
        <v>#NAME?</v>
      </c>
      <c r="BG250" s="56" t="e">
        <f t="shared" ca="1" si="26"/>
        <v>#NAME?</v>
      </c>
      <c r="BH250" s="103"/>
      <c r="BI250" s="103"/>
      <c r="BJ250" s="103"/>
      <c r="BK250" s="103"/>
      <c r="BL250" s="103"/>
      <c r="BM250" s="103"/>
      <c r="BN250" s="24"/>
      <c r="BO250" s="24"/>
    </row>
    <row r="251" spans="1:67" ht="15.5">
      <c r="A251" s="25" t="str">
        <f t="shared" si="0"/>
        <v/>
      </c>
      <c r="B251" s="89"/>
      <c r="C251" s="25"/>
      <c r="D251" s="90"/>
      <c r="E251" s="90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36"/>
      <c r="S251" s="91"/>
      <c r="T251" s="36"/>
      <c r="U251" s="82"/>
      <c r="V251" s="25"/>
      <c r="W251" s="58"/>
      <c r="X251" s="34"/>
      <c r="Y251" s="34"/>
      <c r="Z251" s="36"/>
      <c r="AA251" s="34"/>
      <c r="AB251" s="35"/>
      <c r="AC251" s="25"/>
      <c r="AD251" s="25"/>
      <c r="AE251" s="44"/>
      <c r="AF251" s="94"/>
      <c r="AG251" s="25"/>
      <c r="AH251" s="25"/>
      <c r="AI251" s="25"/>
      <c r="AJ251" s="45" t="str">
        <f t="array" ref="AJ251">IFERROR(INDEX('[1]Master Price'!$E:$E,MATCH(D251,'[1]Master Price'!$B:$B,0)),"0")</f>
        <v>0</v>
      </c>
      <c r="AK251" s="45">
        <f t="shared" si="29"/>
        <v>0</v>
      </c>
      <c r="AL251" s="46" t="str">
        <f t="shared" si="44"/>
        <v>0-day</v>
      </c>
      <c r="AM251" s="46" t="str">
        <f t="shared" si="8"/>
        <v>0-day</v>
      </c>
      <c r="AN251" s="46" t="str">
        <f t="shared" si="45"/>
        <v>0-day</v>
      </c>
      <c r="AO251" s="46" t="str">
        <f t="shared" si="10"/>
        <v>0-day</v>
      </c>
      <c r="AP251" s="46" t="str">
        <f t="shared" si="11"/>
        <v>0-day</v>
      </c>
      <c r="AQ251" s="46" t="str">
        <f t="shared" si="12"/>
        <v>0-day</v>
      </c>
      <c r="AR251" s="103"/>
      <c r="AS251" s="47" t="str">
        <f t="shared" si="13"/>
        <v/>
      </c>
      <c r="AT251" s="35">
        <f t="shared" si="30"/>
        <v>0</v>
      </c>
      <c r="AU251" s="48" t="e">
        <f t="shared" ca="1" si="31"/>
        <v>#NAME?</v>
      </c>
      <c r="AV251" s="48" t="e">
        <f t="shared" ca="1" si="32"/>
        <v>#NAME?</v>
      </c>
      <c r="AW251" s="49" t="e">
        <f t="shared" ca="1" si="33"/>
        <v>#NAME?</v>
      </c>
      <c r="AX251" s="48" t="e">
        <f t="shared" ca="1" si="34"/>
        <v>#NAME?</v>
      </c>
      <c r="AY251" s="49" t="str">
        <f t="shared" si="35"/>
        <v/>
      </c>
      <c r="AZ251" s="50" t="e">
        <f t="shared" ca="1" si="36"/>
        <v>#NAME?</v>
      </c>
      <c r="BA251" s="51" t="e">
        <f t="shared" ca="1" si="20"/>
        <v>#NAME?</v>
      </c>
      <c r="BB251" s="52" t="e">
        <f t="shared" ca="1" si="21"/>
        <v>#NAME?</v>
      </c>
      <c r="BC251" s="51" t="e">
        <f t="shared" ca="1" si="22"/>
        <v>#NAME?</v>
      </c>
      <c r="BD251" s="54" t="e">
        <f t="shared" ca="1" si="23"/>
        <v>#NAME?</v>
      </c>
      <c r="BE251" s="48" t="e">
        <f t="shared" ca="1" si="24"/>
        <v>#NAME?</v>
      </c>
      <c r="BF251" s="50" t="e">
        <f t="shared" ca="1" si="25"/>
        <v>#NAME?</v>
      </c>
      <c r="BG251" s="56" t="e">
        <f t="shared" ca="1" si="26"/>
        <v>#NAME?</v>
      </c>
      <c r="BH251" s="103"/>
      <c r="BI251" s="103"/>
      <c r="BJ251" s="103"/>
      <c r="BK251" s="103"/>
      <c r="BL251" s="103"/>
      <c r="BM251" s="103"/>
      <c r="BN251" s="24"/>
      <c r="BO251" s="24"/>
    </row>
    <row r="252" spans="1:67" ht="15.5">
      <c r="A252" s="25" t="str">
        <f t="shared" si="0"/>
        <v/>
      </c>
      <c r="B252" s="89"/>
      <c r="C252" s="25"/>
      <c r="D252" s="90"/>
      <c r="E252" s="90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36"/>
      <c r="S252" s="91"/>
      <c r="T252" s="36"/>
      <c r="U252" s="82"/>
      <c r="V252" s="25"/>
      <c r="W252" s="58"/>
      <c r="X252" s="34"/>
      <c r="Y252" s="34"/>
      <c r="Z252" s="36"/>
      <c r="AA252" s="34"/>
      <c r="AB252" s="35"/>
      <c r="AC252" s="25"/>
      <c r="AD252" s="25"/>
      <c r="AE252" s="44"/>
      <c r="AF252" s="94"/>
      <c r="AG252" s="25"/>
      <c r="AH252" s="25"/>
      <c r="AI252" s="25"/>
      <c r="AJ252" s="45" t="str">
        <f t="array" ref="AJ252">IFERROR(INDEX('[1]Master Price'!$E:$E,MATCH(D252,'[1]Master Price'!$B:$B,0)),"0")</f>
        <v>0</v>
      </c>
      <c r="AK252" s="45">
        <f t="shared" si="29"/>
        <v>0</v>
      </c>
      <c r="AL252" s="46" t="str">
        <f t="shared" si="44"/>
        <v>0-day</v>
      </c>
      <c r="AM252" s="46" t="str">
        <f t="shared" si="8"/>
        <v>0-day</v>
      </c>
      <c r="AN252" s="46" t="str">
        <f t="shared" si="45"/>
        <v>0-day</v>
      </c>
      <c r="AO252" s="46" t="str">
        <f t="shared" si="10"/>
        <v>0-day</v>
      </c>
      <c r="AP252" s="46" t="str">
        <f t="shared" si="11"/>
        <v>0-day</v>
      </c>
      <c r="AQ252" s="46" t="str">
        <f t="shared" si="12"/>
        <v>0-day</v>
      </c>
      <c r="AR252" s="103"/>
      <c r="AS252" s="47" t="str">
        <f t="shared" si="13"/>
        <v/>
      </c>
      <c r="AT252" s="35">
        <f t="shared" si="30"/>
        <v>0</v>
      </c>
      <c r="AU252" s="48" t="e">
        <f t="shared" ca="1" si="31"/>
        <v>#NAME?</v>
      </c>
      <c r="AV252" s="48" t="e">
        <f t="shared" ca="1" si="32"/>
        <v>#NAME?</v>
      </c>
      <c r="AW252" s="49" t="e">
        <f t="shared" ca="1" si="33"/>
        <v>#NAME?</v>
      </c>
      <c r="AX252" s="48" t="e">
        <f t="shared" ca="1" si="34"/>
        <v>#NAME?</v>
      </c>
      <c r="AY252" s="49" t="str">
        <f t="shared" si="35"/>
        <v/>
      </c>
      <c r="AZ252" s="50" t="e">
        <f t="shared" ca="1" si="36"/>
        <v>#NAME?</v>
      </c>
      <c r="BA252" s="51" t="e">
        <f t="shared" ca="1" si="20"/>
        <v>#NAME?</v>
      </c>
      <c r="BB252" s="52" t="e">
        <f t="shared" ca="1" si="21"/>
        <v>#NAME?</v>
      </c>
      <c r="BC252" s="51" t="e">
        <f t="shared" ca="1" si="22"/>
        <v>#NAME?</v>
      </c>
      <c r="BD252" s="54" t="e">
        <f t="shared" ca="1" si="23"/>
        <v>#NAME?</v>
      </c>
      <c r="BE252" s="48" t="e">
        <f t="shared" ca="1" si="24"/>
        <v>#NAME?</v>
      </c>
      <c r="BF252" s="50" t="e">
        <f t="shared" ca="1" si="25"/>
        <v>#NAME?</v>
      </c>
      <c r="BG252" s="56" t="e">
        <f t="shared" ca="1" si="26"/>
        <v>#NAME?</v>
      </c>
      <c r="BH252" s="103"/>
      <c r="BI252" s="103"/>
      <c r="BJ252" s="103"/>
      <c r="BK252" s="103"/>
      <c r="BL252" s="103"/>
      <c r="BM252" s="103"/>
      <c r="BN252" s="24"/>
      <c r="BO252" s="24"/>
    </row>
    <row r="253" spans="1:67" ht="15.5">
      <c r="A253" s="25" t="str">
        <f t="shared" si="0"/>
        <v/>
      </c>
      <c r="B253" s="89"/>
      <c r="C253" s="25"/>
      <c r="D253" s="90"/>
      <c r="E253" s="90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36"/>
      <c r="S253" s="91"/>
      <c r="T253" s="36"/>
      <c r="U253" s="82"/>
      <c r="V253" s="25"/>
      <c r="W253" s="58"/>
      <c r="X253" s="34"/>
      <c r="Y253" s="34"/>
      <c r="Z253" s="36"/>
      <c r="AA253" s="34"/>
      <c r="AB253" s="35"/>
      <c r="AC253" s="25"/>
      <c r="AD253" s="25"/>
      <c r="AE253" s="44"/>
      <c r="AF253" s="94"/>
      <c r="AG253" s="25"/>
      <c r="AH253" s="25"/>
      <c r="AI253" s="25"/>
      <c r="AJ253" s="45" t="str">
        <f t="array" ref="AJ253">IFERROR(INDEX('[1]Master Price'!$E:$E,MATCH(D253,'[1]Master Price'!$B:$B,0)),"0")</f>
        <v>0</v>
      </c>
      <c r="AK253" s="45">
        <f t="shared" si="29"/>
        <v>0</v>
      </c>
      <c r="AL253" s="46" t="str">
        <f t="shared" si="44"/>
        <v>0-day</v>
      </c>
      <c r="AM253" s="46" t="str">
        <f t="shared" si="8"/>
        <v>0-day</v>
      </c>
      <c r="AN253" s="46" t="str">
        <f t="shared" si="45"/>
        <v>0-day</v>
      </c>
      <c r="AO253" s="46" t="str">
        <f t="shared" si="10"/>
        <v>0-day</v>
      </c>
      <c r="AP253" s="46" t="str">
        <f t="shared" si="11"/>
        <v>0-day</v>
      </c>
      <c r="AQ253" s="46" t="str">
        <f t="shared" si="12"/>
        <v>0-day</v>
      </c>
      <c r="AR253" s="103"/>
      <c r="AS253" s="47" t="str">
        <f t="shared" si="13"/>
        <v/>
      </c>
      <c r="AT253" s="35">
        <f t="shared" si="30"/>
        <v>0</v>
      </c>
      <c r="AU253" s="48" t="e">
        <f t="shared" ca="1" si="31"/>
        <v>#NAME?</v>
      </c>
      <c r="AV253" s="48" t="e">
        <f t="shared" ca="1" si="32"/>
        <v>#NAME?</v>
      </c>
      <c r="AW253" s="49" t="e">
        <f t="shared" ca="1" si="33"/>
        <v>#NAME?</v>
      </c>
      <c r="AX253" s="48" t="e">
        <f t="shared" ca="1" si="34"/>
        <v>#NAME?</v>
      </c>
      <c r="AY253" s="49" t="str">
        <f t="shared" si="35"/>
        <v/>
      </c>
      <c r="AZ253" s="50" t="e">
        <f t="shared" ca="1" si="36"/>
        <v>#NAME?</v>
      </c>
      <c r="BA253" s="51" t="e">
        <f t="shared" ca="1" si="20"/>
        <v>#NAME?</v>
      </c>
      <c r="BB253" s="52" t="e">
        <f t="shared" ca="1" si="21"/>
        <v>#NAME?</v>
      </c>
      <c r="BC253" s="51" t="e">
        <f t="shared" ca="1" si="22"/>
        <v>#NAME?</v>
      </c>
      <c r="BD253" s="54" t="e">
        <f t="shared" ca="1" si="23"/>
        <v>#NAME?</v>
      </c>
      <c r="BE253" s="48" t="e">
        <f t="shared" ca="1" si="24"/>
        <v>#NAME?</v>
      </c>
      <c r="BF253" s="50" t="e">
        <f t="shared" ca="1" si="25"/>
        <v>#NAME?</v>
      </c>
      <c r="BG253" s="56" t="e">
        <f t="shared" ca="1" si="26"/>
        <v>#NAME?</v>
      </c>
      <c r="BH253" s="103"/>
      <c r="BI253" s="103"/>
      <c r="BJ253" s="103"/>
      <c r="BK253" s="103"/>
      <c r="BL253" s="103"/>
      <c r="BM253" s="103"/>
      <c r="BN253" s="24"/>
      <c r="BO253" s="24"/>
    </row>
    <row r="254" spans="1:67" ht="15.5">
      <c r="A254" s="25" t="str">
        <f t="shared" si="0"/>
        <v/>
      </c>
      <c r="B254" s="89"/>
      <c r="C254" s="25"/>
      <c r="D254" s="90"/>
      <c r="E254" s="90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36"/>
      <c r="S254" s="91"/>
      <c r="T254" s="36"/>
      <c r="U254" s="82"/>
      <c r="V254" s="25"/>
      <c r="W254" s="58"/>
      <c r="X254" s="34"/>
      <c r="Y254" s="34"/>
      <c r="Z254" s="36"/>
      <c r="AA254" s="34"/>
      <c r="AB254" s="35"/>
      <c r="AC254" s="25"/>
      <c r="AD254" s="25"/>
      <c r="AE254" s="44"/>
      <c r="AF254" s="94"/>
      <c r="AG254" s="25"/>
      <c r="AH254" s="25"/>
      <c r="AI254" s="25"/>
      <c r="AJ254" s="45" t="str">
        <f t="array" ref="AJ254">IFERROR(INDEX('[1]Master Price'!$E:$E,MATCH(D254,'[1]Master Price'!$B:$B,0)),"0")</f>
        <v>0</v>
      </c>
      <c r="AK254" s="45">
        <f t="shared" si="29"/>
        <v>0</v>
      </c>
      <c r="AL254" s="46" t="str">
        <f t="shared" si="44"/>
        <v>0-day</v>
      </c>
      <c r="AM254" s="46" t="str">
        <f t="shared" si="8"/>
        <v>0-day</v>
      </c>
      <c r="AN254" s="46" t="str">
        <f t="shared" si="45"/>
        <v>0-day</v>
      </c>
      <c r="AO254" s="46" t="str">
        <f t="shared" si="10"/>
        <v>0-day</v>
      </c>
      <c r="AP254" s="46" t="str">
        <f t="shared" si="11"/>
        <v>0-day</v>
      </c>
      <c r="AQ254" s="46" t="str">
        <f t="shared" si="12"/>
        <v>0-day</v>
      </c>
      <c r="AR254" s="103"/>
      <c r="AS254" s="47" t="str">
        <f t="shared" si="13"/>
        <v/>
      </c>
      <c r="AT254" s="35">
        <f t="shared" si="30"/>
        <v>0</v>
      </c>
      <c r="AU254" s="48" t="e">
        <f t="shared" ca="1" si="31"/>
        <v>#NAME?</v>
      </c>
      <c r="AV254" s="48" t="e">
        <f t="shared" ca="1" si="32"/>
        <v>#NAME?</v>
      </c>
      <c r="AW254" s="49" t="e">
        <f t="shared" ca="1" si="33"/>
        <v>#NAME?</v>
      </c>
      <c r="AX254" s="48" t="e">
        <f t="shared" ca="1" si="34"/>
        <v>#NAME?</v>
      </c>
      <c r="AY254" s="49" t="str">
        <f t="shared" si="35"/>
        <v/>
      </c>
      <c r="AZ254" s="50" t="e">
        <f t="shared" ca="1" si="36"/>
        <v>#NAME?</v>
      </c>
      <c r="BA254" s="51" t="e">
        <f t="shared" ca="1" si="20"/>
        <v>#NAME?</v>
      </c>
      <c r="BB254" s="52" t="e">
        <f t="shared" ca="1" si="21"/>
        <v>#NAME?</v>
      </c>
      <c r="BC254" s="51" t="e">
        <f t="shared" ca="1" si="22"/>
        <v>#NAME?</v>
      </c>
      <c r="BD254" s="54" t="e">
        <f t="shared" ca="1" si="23"/>
        <v>#NAME?</v>
      </c>
      <c r="BE254" s="48" t="e">
        <f t="shared" ca="1" si="24"/>
        <v>#NAME?</v>
      </c>
      <c r="BF254" s="50" t="e">
        <f t="shared" ca="1" si="25"/>
        <v>#NAME?</v>
      </c>
      <c r="BG254" s="56" t="e">
        <f t="shared" ca="1" si="26"/>
        <v>#NAME?</v>
      </c>
      <c r="BH254" s="103"/>
      <c r="BI254" s="103"/>
      <c r="BJ254" s="103"/>
      <c r="BK254" s="103"/>
      <c r="BL254" s="103"/>
      <c r="BM254" s="103"/>
      <c r="BN254" s="24"/>
      <c r="BO254" s="24"/>
    </row>
    <row r="255" spans="1:67" ht="15.5">
      <c r="A255" s="25" t="str">
        <f t="shared" si="0"/>
        <v/>
      </c>
      <c r="B255" s="89"/>
      <c r="C255" s="25"/>
      <c r="D255" s="90"/>
      <c r="E255" s="90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36"/>
      <c r="S255" s="91"/>
      <c r="T255" s="36"/>
      <c r="U255" s="82"/>
      <c r="V255" s="25"/>
      <c r="W255" s="58"/>
      <c r="X255" s="34"/>
      <c r="Y255" s="34"/>
      <c r="Z255" s="36"/>
      <c r="AA255" s="34"/>
      <c r="AB255" s="35"/>
      <c r="AC255" s="25"/>
      <c r="AD255" s="25"/>
      <c r="AE255" s="44"/>
      <c r="AF255" s="94"/>
      <c r="AG255" s="25"/>
      <c r="AH255" s="25"/>
      <c r="AI255" s="25"/>
      <c r="AJ255" s="45" t="str">
        <f t="array" ref="AJ255">IFERROR(INDEX('[1]Master Price'!$E:$E,MATCH(D255,'[1]Master Price'!$B:$B,0)),"0")</f>
        <v>0</v>
      </c>
      <c r="AK255" s="45">
        <f t="shared" si="29"/>
        <v>0</v>
      </c>
      <c r="AL255" s="46" t="str">
        <f t="shared" si="44"/>
        <v>0-day</v>
      </c>
      <c r="AM255" s="46" t="str">
        <f t="shared" si="8"/>
        <v>0-day</v>
      </c>
      <c r="AN255" s="46" t="str">
        <f t="shared" si="45"/>
        <v>0-day</v>
      </c>
      <c r="AO255" s="46" t="str">
        <f t="shared" si="10"/>
        <v>0-day</v>
      </c>
      <c r="AP255" s="46" t="str">
        <f t="shared" si="11"/>
        <v>0-day</v>
      </c>
      <c r="AQ255" s="46" t="str">
        <f t="shared" si="12"/>
        <v>0-day</v>
      </c>
      <c r="AR255" s="103"/>
      <c r="AS255" s="47" t="str">
        <f t="shared" si="13"/>
        <v/>
      </c>
      <c r="AT255" s="35">
        <f t="shared" si="30"/>
        <v>0</v>
      </c>
      <c r="AU255" s="48" t="e">
        <f t="shared" ca="1" si="31"/>
        <v>#NAME?</v>
      </c>
      <c r="AV255" s="48" t="e">
        <f t="shared" ca="1" si="32"/>
        <v>#NAME?</v>
      </c>
      <c r="AW255" s="49" t="e">
        <f t="shared" ca="1" si="33"/>
        <v>#NAME?</v>
      </c>
      <c r="AX255" s="48" t="e">
        <f t="shared" ca="1" si="34"/>
        <v>#NAME?</v>
      </c>
      <c r="AY255" s="49" t="str">
        <f t="shared" si="35"/>
        <v/>
      </c>
      <c r="AZ255" s="50" t="e">
        <f t="shared" ca="1" si="36"/>
        <v>#NAME?</v>
      </c>
      <c r="BA255" s="51" t="e">
        <f t="shared" ca="1" si="20"/>
        <v>#NAME?</v>
      </c>
      <c r="BB255" s="52" t="e">
        <f t="shared" ca="1" si="21"/>
        <v>#NAME?</v>
      </c>
      <c r="BC255" s="51" t="e">
        <f t="shared" ca="1" si="22"/>
        <v>#NAME?</v>
      </c>
      <c r="BD255" s="54" t="e">
        <f t="shared" ca="1" si="23"/>
        <v>#NAME?</v>
      </c>
      <c r="BE255" s="48" t="e">
        <f t="shared" ca="1" si="24"/>
        <v>#NAME?</v>
      </c>
      <c r="BF255" s="50" t="e">
        <f t="shared" ca="1" si="25"/>
        <v>#NAME?</v>
      </c>
      <c r="BG255" s="56" t="e">
        <f t="shared" ca="1" si="26"/>
        <v>#NAME?</v>
      </c>
      <c r="BH255" s="103"/>
      <c r="BI255" s="103"/>
      <c r="BJ255" s="103"/>
      <c r="BK255" s="103"/>
      <c r="BL255" s="103"/>
      <c r="BM255" s="103"/>
      <c r="BN255" s="24"/>
      <c r="BO255" s="24"/>
    </row>
    <row r="256" spans="1:67" ht="15.5">
      <c r="A256" s="25" t="str">
        <f t="shared" si="0"/>
        <v/>
      </c>
      <c r="B256" s="89"/>
      <c r="C256" s="25"/>
      <c r="D256" s="90"/>
      <c r="E256" s="90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36"/>
      <c r="S256" s="91"/>
      <c r="T256" s="36"/>
      <c r="U256" s="82"/>
      <c r="V256" s="25"/>
      <c r="W256" s="58"/>
      <c r="X256" s="34"/>
      <c r="Y256" s="34"/>
      <c r="Z256" s="36"/>
      <c r="AA256" s="34"/>
      <c r="AB256" s="35"/>
      <c r="AC256" s="25"/>
      <c r="AD256" s="25"/>
      <c r="AE256" s="44"/>
      <c r="AF256" s="94"/>
      <c r="AG256" s="25"/>
      <c r="AH256" s="25"/>
      <c r="AI256" s="25"/>
      <c r="AJ256" s="45" t="str">
        <f t="array" ref="AJ256">IFERROR(INDEX('[1]Master Price'!$E:$E,MATCH(D256,'[1]Master Price'!$B:$B,0)),"0")</f>
        <v>0</v>
      </c>
      <c r="AK256" s="45">
        <f t="shared" si="29"/>
        <v>0</v>
      </c>
      <c r="AL256" s="46" t="str">
        <f t="shared" si="44"/>
        <v>0-day</v>
      </c>
      <c r="AM256" s="46" t="str">
        <f t="shared" si="8"/>
        <v>0-day</v>
      </c>
      <c r="AN256" s="46" t="str">
        <f t="shared" si="45"/>
        <v>0-day</v>
      </c>
      <c r="AO256" s="46" t="str">
        <f t="shared" si="10"/>
        <v>0-day</v>
      </c>
      <c r="AP256" s="46" t="str">
        <f t="shared" si="11"/>
        <v>0-day</v>
      </c>
      <c r="AQ256" s="46" t="str">
        <f t="shared" si="12"/>
        <v>0-day</v>
      </c>
      <c r="AR256" s="103"/>
      <c r="AS256" s="47" t="str">
        <f t="shared" si="13"/>
        <v/>
      </c>
      <c r="AT256" s="35">
        <f t="shared" si="30"/>
        <v>0</v>
      </c>
      <c r="AU256" s="48" t="e">
        <f t="shared" ca="1" si="31"/>
        <v>#NAME?</v>
      </c>
      <c r="AV256" s="48" t="e">
        <f t="shared" ca="1" si="32"/>
        <v>#NAME?</v>
      </c>
      <c r="AW256" s="49" t="e">
        <f t="shared" ca="1" si="33"/>
        <v>#NAME?</v>
      </c>
      <c r="AX256" s="48" t="e">
        <f t="shared" ca="1" si="34"/>
        <v>#NAME?</v>
      </c>
      <c r="AY256" s="49" t="str">
        <f t="shared" si="35"/>
        <v/>
      </c>
      <c r="AZ256" s="50" t="e">
        <f t="shared" ca="1" si="36"/>
        <v>#NAME?</v>
      </c>
      <c r="BA256" s="51" t="e">
        <f t="shared" ca="1" si="20"/>
        <v>#NAME?</v>
      </c>
      <c r="BB256" s="52" t="e">
        <f t="shared" ca="1" si="21"/>
        <v>#NAME?</v>
      </c>
      <c r="BC256" s="51" t="e">
        <f t="shared" ca="1" si="22"/>
        <v>#NAME?</v>
      </c>
      <c r="BD256" s="54" t="e">
        <f t="shared" ca="1" si="23"/>
        <v>#NAME?</v>
      </c>
      <c r="BE256" s="48" t="e">
        <f t="shared" ca="1" si="24"/>
        <v>#NAME?</v>
      </c>
      <c r="BF256" s="50" t="e">
        <f t="shared" ca="1" si="25"/>
        <v>#NAME?</v>
      </c>
      <c r="BG256" s="56" t="e">
        <f t="shared" ca="1" si="26"/>
        <v>#NAME?</v>
      </c>
      <c r="BH256" s="103"/>
      <c r="BI256" s="103"/>
      <c r="BJ256" s="103"/>
      <c r="BK256" s="103"/>
      <c r="BL256" s="103"/>
      <c r="BM256" s="103"/>
      <c r="BN256" s="24"/>
      <c r="BO256" s="24"/>
    </row>
    <row r="257" spans="1:67" ht="15.5">
      <c r="A257" s="25" t="str">
        <f t="shared" si="0"/>
        <v/>
      </c>
      <c r="B257" s="89"/>
      <c r="C257" s="25"/>
      <c r="D257" s="90"/>
      <c r="E257" s="90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36"/>
      <c r="S257" s="91"/>
      <c r="T257" s="36"/>
      <c r="U257" s="82"/>
      <c r="V257" s="25"/>
      <c r="W257" s="58"/>
      <c r="X257" s="34"/>
      <c r="Y257" s="34"/>
      <c r="Z257" s="36"/>
      <c r="AA257" s="34"/>
      <c r="AB257" s="35"/>
      <c r="AC257" s="25"/>
      <c r="AD257" s="25"/>
      <c r="AE257" s="44"/>
      <c r="AF257" s="94"/>
      <c r="AG257" s="25"/>
      <c r="AH257" s="25"/>
      <c r="AI257" s="25"/>
      <c r="AJ257" s="45" t="str">
        <f t="array" ref="AJ257">IFERROR(INDEX('[1]Master Price'!$E:$E,MATCH(D257,'[1]Master Price'!$B:$B,0)),"0")</f>
        <v>0</v>
      </c>
      <c r="AK257" s="45">
        <f t="shared" si="29"/>
        <v>0</v>
      </c>
      <c r="AL257" s="46" t="str">
        <f t="shared" si="44"/>
        <v>0-day</v>
      </c>
      <c r="AM257" s="46" t="str">
        <f t="shared" si="8"/>
        <v>0-day</v>
      </c>
      <c r="AN257" s="46" t="str">
        <f t="shared" si="45"/>
        <v>0-day</v>
      </c>
      <c r="AO257" s="46" t="str">
        <f t="shared" si="10"/>
        <v>0-day</v>
      </c>
      <c r="AP257" s="46" t="str">
        <f t="shared" si="11"/>
        <v>0-day</v>
      </c>
      <c r="AQ257" s="46" t="str">
        <f t="shared" si="12"/>
        <v>0-day</v>
      </c>
      <c r="AR257" s="103"/>
      <c r="AS257" s="47" t="str">
        <f t="shared" si="13"/>
        <v/>
      </c>
      <c r="AT257" s="35">
        <f t="shared" si="30"/>
        <v>0</v>
      </c>
      <c r="AU257" s="48" t="e">
        <f t="shared" ca="1" si="31"/>
        <v>#NAME?</v>
      </c>
      <c r="AV257" s="48" t="e">
        <f t="shared" ca="1" si="32"/>
        <v>#NAME?</v>
      </c>
      <c r="AW257" s="49" t="e">
        <f t="shared" ca="1" si="33"/>
        <v>#NAME?</v>
      </c>
      <c r="AX257" s="48" t="e">
        <f t="shared" ca="1" si="34"/>
        <v>#NAME?</v>
      </c>
      <c r="AY257" s="49" t="str">
        <f t="shared" si="35"/>
        <v/>
      </c>
      <c r="AZ257" s="50" t="e">
        <f t="shared" ca="1" si="36"/>
        <v>#NAME?</v>
      </c>
      <c r="BA257" s="51" t="e">
        <f t="shared" ca="1" si="20"/>
        <v>#NAME?</v>
      </c>
      <c r="BB257" s="52" t="e">
        <f t="shared" ca="1" si="21"/>
        <v>#NAME?</v>
      </c>
      <c r="BC257" s="51" t="e">
        <f t="shared" ca="1" si="22"/>
        <v>#NAME?</v>
      </c>
      <c r="BD257" s="54" t="e">
        <f t="shared" ca="1" si="23"/>
        <v>#NAME?</v>
      </c>
      <c r="BE257" s="48" t="e">
        <f t="shared" ca="1" si="24"/>
        <v>#NAME?</v>
      </c>
      <c r="BF257" s="50" t="e">
        <f t="shared" ca="1" si="25"/>
        <v>#NAME?</v>
      </c>
      <c r="BG257" s="56" t="e">
        <f t="shared" ca="1" si="26"/>
        <v>#NAME?</v>
      </c>
      <c r="BH257" s="103"/>
      <c r="BI257" s="103"/>
      <c r="BJ257" s="103"/>
      <c r="BK257" s="103"/>
      <c r="BL257" s="103"/>
      <c r="BM257" s="103"/>
      <c r="BN257" s="24"/>
      <c r="BO257" s="24"/>
    </row>
    <row r="258" spans="1:67" ht="15.5">
      <c r="A258" s="25" t="str">
        <f t="shared" ref="A258:A512" si="46">IF(C258=0,"",ROW()-ROW($A$2))</f>
        <v/>
      </c>
      <c r="B258" s="89"/>
      <c r="C258" s="25"/>
      <c r="D258" s="90"/>
      <c r="E258" s="90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36"/>
      <c r="S258" s="91"/>
      <c r="T258" s="36"/>
      <c r="U258" s="82"/>
      <c r="V258" s="25"/>
      <c r="W258" s="58"/>
      <c r="X258" s="34"/>
      <c r="Y258" s="34"/>
      <c r="Z258" s="36"/>
      <c r="AA258" s="34"/>
      <c r="AB258" s="35"/>
      <c r="AC258" s="25"/>
      <c r="AD258" s="25"/>
      <c r="AE258" s="44"/>
      <c r="AF258" s="94"/>
      <c r="AG258" s="25"/>
      <c r="AH258" s="25"/>
      <c r="AI258" s="25"/>
      <c r="AJ258" s="45" t="str">
        <f t="array" ref="AJ258">IFERROR(INDEX('[1]Master Price'!$E:$E,MATCH(D258,'[1]Master Price'!$B:$B,0)),"0")</f>
        <v>0</v>
      </c>
      <c r="AK258" s="45">
        <f t="shared" si="29"/>
        <v>0</v>
      </c>
      <c r="AL258" s="46" t="str">
        <f t="shared" si="44"/>
        <v>0-day</v>
      </c>
      <c r="AM258" s="46" t="str">
        <f t="shared" ref="AM258:AM512" si="47">IFERROR(DATEDIF(S258,U258,"d"),"0")&amp;"-day"</f>
        <v>0-day</v>
      </c>
      <c r="AN258" s="46" t="str">
        <f t="shared" si="45"/>
        <v>0-day</v>
      </c>
      <c r="AO258" s="46" t="str">
        <f t="shared" ref="AO258:AO297" si="48">IFERROR(DATEDIF(X258,AA258,"d"),"0")&amp;"-day"</f>
        <v>0-day</v>
      </c>
      <c r="AP258" s="46" t="str">
        <f t="shared" ref="AP258:AP512" si="49">IFERROR(DATEDIF(AA258,AE258,"d"),"0")&amp;"-day"</f>
        <v>0-day</v>
      </c>
      <c r="AQ258" s="46" t="str">
        <f t="shared" ref="AQ258:AQ512" si="50">SUM(AL258:AP258)&amp;"-day"</f>
        <v>0-day</v>
      </c>
      <c r="AR258" s="103"/>
      <c r="AS258" s="47" t="str">
        <f t="shared" ref="AS258:AS512" si="51">IF(AT258=0,"",ROW()-ROW($AS$2))</f>
        <v/>
      </c>
      <c r="AT258" s="35">
        <f t="shared" si="30"/>
        <v>0</v>
      </c>
      <c r="AU258" s="48" t="e">
        <f t="shared" ca="1" si="31"/>
        <v>#NAME?</v>
      </c>
      <c r="AV258" s="48" t="e">
        <f t="shared" ca="1" si="32"/>
        <v>#NAME?</v>
      </c>
      <c r="AW258" s="49" t="e">
        <f t="shared" ca="1" si="33"/>
        <v>#NAME?</v>
      </c>
      <c r="AX258" s="48" t="e">
        <f t="shared" ca="1" si="34"/>
        <v>#NAME?</v>
      </c>
      <c r="AY258" s="49" t="str">
        <f t="shared" si="35"/>
        <v/>
      </c>
      <c r="AZ258" s="50" t="e">
        <f t="shared" ca="1" si="36"/>
        <v>#NAME?</v>
      </c>
      <c r="BA258" s="51" t="e">
        <f t="shared" ref="BA258:BA512" ca="1" si="52">_xludf.ifna(INDEX($W:$W,MATCH(AT258,$C:$C,FALSE)),"")</f>
        <v>#NAME?</v>
      </c>
      <c r="BB258" s="52" t="e">
        <f t="shared" ref="BB258:BB512" ca="1" si="53">_xludf.ifna(INDEX($X:$X,MATCH(AT258,$C:$C,FALSE)),"")</f>
        <v>#NAME?</v>
      </c>
      <c r="BC258" s="51" t="e">
        <f t="shared" ref="BC258:BC512" ca="1" si="54">_xludf.ifna(INDEX($AD:$AD,MATCH(AT258,$C:$C,FALSE)),"")</f>
        <v>#NAME?</v>
      </c>
      <c r="BD258" s="54" t="e">
        <f t="shared" ref="BD258:BD512" ca="1" si="55">_xludf.ifna(INDEX($AE:$AE,MATCH(AT258,$C:$C,FALSE)),"")</f>
        <v>#NAME?</v>
      </c>
      <c r="BE258" s="48" t="e">
        <f t="shared" ref="BE258:BE512" ca="1" si="56">_xludf.ifna(INDEX($AF:$AF,MATCH(AT258,$C:$C,FALSE)),"")</f>
        <v>#NAME?</v>
      </c>
      <c r="BF258" s="50" t="e">
        <f t="shared" ref="BF258:BF512" ca="1" si="57">_xludf.ifna(INDEX($T:$T,MATCH(AT258,$C:$C,FALSE),""),"")</f>
        <v>#NAME?</v>
      </c>
      <c r="BG258" s="56" t="e">
        <f t="shared" ref="BG258:BG512" ca="1" si="58">_xludf.ifna(INDEX($AI:$AI,MATCH(AT258,$C:$C,FALSE)),"")</f>
        <v>#NAME?</v>
      </c>
      <c r="BH258" s="103"/>
      <c r="BI258" s="103"/>
      <c r="BJ258" s="103"/>
      <c r="BK258" s="103"/>
      <c r="BL258" s="103"/>
      <c r="BM258" s="103"/>
      <c r="BN258" s="24"/>
      <c r="BO258" s="24"/>
    </row>
    <row r="259" spans="1:67" ht="15.5">
      <c r="A259" s="25" t="str">
        <f t="shared" si="46"/>
        <v/>
      </c>
      <c r="B259" s="89"/>
      <c r="C259" s="25"/>
      <c r="D259" s="90"/>
      <c r="E259" s="90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36"/>
      <c r="S259" s="91"/>
      <c r="T259" s="36"/>
      <c r="U259" s="82"/>
      <c r="V259" s="25"/>
      <c r="W259" s="58"/>
      <c r="X259" s="34"/>
      <c r="Y259" s="34"/>
      <c r="Z259" s="36"/>
      <c r="AA259" s="34"/>
      <c r="AB259" s="35"/>
      <c r="AC259" s="25"/>
      <c r="AD259" s="25"/>
      <c r="AE259" s="44"/>
      <c r="AF259" s="94"/>
      <c r="AG259" s="25"/>
      <c r="AH259" s="25"/>
      <c r="AI259" s="25"/>
      <c r="AJ259" s="45" t="str">
        <f t="array" ref="AJ259">IFERROR(INDEX('[1]Master Price'!$E:$E,MATCH(D259,'[1]Master Price'!$B:$B,0)),"0")</f>
        <v>0</v>
      </c>
      <c r="AK259" s="45">
        <f t="shared" si="29"/>
        <v>0</v>
      </c>
      <c r="AL259" s="46" t="str">
        <f t="shared" si="44"/>
        <v>0-day</v>
      </c>
      <c r="AM259" s="46" t="str">
        <f t="shared" si="47"/>
        <v>0-day</v>
      </c>
      <c r="AN259" s="46" t="str">
        <f t="shared" si="45"/>
        <v>0-day</v>
      </c>
      <c r="AO259" s="46" t="str">
        <f t="shared" si="48"/>
        <v>0-day</v>
      </c>
      <c r="AP259" s="46" t="str">
        <f t="shared" si="49"/>
        <v>0-day</v>
      </c>
      <c r="AQ259" s="46" t="str">
        <f t="shared" si="50"/>
        <v>0-day</v>
      </c>
      <c r="AR259" s="103"/>
      <c r="AS259" s="47" t="str">
        <f t="shared" si="51"/>
        <v/>
      </c>
      <c r="AT259" s="35">
        <f t="shared" si="30"/>
        <v>0</v>
      </c>
      <c r="AU259" s="48" t="e">
        <f t="shared" ca="1" si="31"/>
        <v>#NAME?</v>
      </c>
      <c r="AV259" s="48" t="e">
        <f t="shared" ca="1" si="32"/>
        <v>#NAME?</v>
      </c>
      <c r="AW259" s="49" t="e">
        <f t="shared" ca="1" si="33"/>
        <v>#NAME?</v>
      </c>
      <c r="AX259" s="48" t="e">
        <f t="shared" ca="1" si="34"/>
        <v>#NAME?</v>
      </c>
      <c r="AY259" s="49" t="str">
        <f t="shared" si="35"/>
        <v/>
      </c>
      <c r="AZ259" s="50" t="e">
        <f t="shared" ca="1" si="36"/>
        <v>#NAME?</v>
      </c>
      <c r="BA259" s="51" t="e">
        <f t="shared" ca="1" si="52"/>
        <v>#NAME?</v>
      </c>
      <c r="BB259" s="52" t="e">
        <f t="shared" ca="1" si="53"/>
        <v>#NAME?</v>
      </c>
      <c r="BC259" s="51" t="e">
        <f t="shared" ca="1" si="54"/>
        <v>#NAME?</v>
      </c>
      <c r="BD259" s="54" t="e">
        <f t="shared" ca="1" si="55"/>
        <v>#NAME?</v>
      </c>
      <c r="BE259" s="48" t="e">
        <f t="shared" ca="1" si="56"/>
        <v>#NAME?</v>
      </c>
      <c r="BF259" s="50" t="e">
        <f t="shared" ca="1" si="57"/>
        <v>#NAME?</v>
      </c>
      <c r="BG259" s="56" t="e">
        <f t="shared" ca="1" si="58"/>
        <v>#NAME?</v>
      </c>
      <c r="BH259" s="103"/>
      <c r="BI259" s="103"/>
      <c r="BJ259" s="103"/>
      <c r="BK259" s="103"/>
      <c r="BL259" s="103"/>
      <c r="BM259" s="103"/>
      <c r="BN259" s="24"/>
      <c r="BO259" s="24"/>
    </row>
    <row r="260" spans="1:67" ht="15.5">
      <c r="A260" s="25" t="str">
        <f t="shared" si="46"/>
        <v/>
      </c>
      <c r="B260" s="89"/>
      <c r="C260" s="25"/>
      <c r="D260" s="90"/>
      <c r="E260" s="90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36"/>
      <c r="S260" s="91"/>
      <c r="T260" s="36"/>
      <c r="U260" s="82"/>
      <c r="V260" s="25"/>
      <c r="W260" s="58"/>
      <c r="X260" s="34"/>
      <c r="Y260" s="34"/>
      <c r="Z260" s="36"/>
      <c r="AA260" s="34"/>
      <c r="AB260" s="35"/>
      <c r="AC260" s="25"/>
      <c r="AD260" s="25"/>
      <c r="AE260" s="44"/>
      <c r="AF260" s="94"/>
      <c r="AG260" s="25"/>
      <c r="AH260" s="25"/>
      <c r="AI260" s="25"/>
      <c r="AJ260" s="45" t="str">
        <f t="array" ref="AJ260">IFERROR(INDEX('[1]Master Price'!$E:$E,MATCH(D260,'[1]Master Price'!$B:$B,0)),"0")</f>
        <v>0</v>
      </c>
      <c r="AK260" s="45">
        <f t="shared" si="29"/>
        <v>0</v>
      </c>
      <c r="AL260" s="46" t="str">
        <f t="shared" si="44"/>
        <v>0-day</v>
      </c>
      <c r="AM260" s="46" t="str">
        <f t="shared" si="47"/>
        <v>0-day</v>
      </c>
      <c r="AN260" s="46" t="str">
        <f t="shared" si="45"/>
        <v>0-day</v>
      </c>
      <c r="AO260" s="46" t="str">
        <f t="shared" si="48"/>
        <v>0-day</v>
      </c>
      <c r="AP260" s="46" t="str">
        <f t="shared" si="49"/>
        <v>0-day</v>
      </c>
      <c r="AQ260" s="46" t="str">
        <f t="shared" si="50"/>
        <v>0-day</v>
      </c>
      <c r="AR260" s="103"/>
      <c r="AS260" s="47" t="str">
        <f t="shared" si="51"/>
        <v/>
      </c>
      <c r="AT260" s="35">
        <f t="shared" si="30"/>
        <v>0</v>
      </c>
      <c r="AU260" s="48" t="e">
        <f t="shared" ca="1" si="31"/>
        <v>#NAME?</v>
      </c>
      <c r="AV260" s="48" t="e">
        <f t="shared" ca="1" si="32"/>
        <v>#NAME?</v>
      </c>
      <c r="AW260" s="49" t="e">
        <f t="shared" ca="1" si="33"/>
        <v>#NAME?</v>
      </c>
      <c r="AX260" s="48" t="e">
        <f t="shared" ca="1" si="34"/>
        <v>#NAME?</v>
      </c>
      <c r="AY260" s="49" t="str">
        <f t="shared" si="35"/>
        <v/>
      </c>
      <c r="AZ260" s="50" t="e">
        <f t="shared" ca="1" si="36"/>
        <v>#NAME?</v>
      </c>
      <c r="BA260" s="51" t="e">
        <f t="shared" ca="1" si="52"/>
        <v>#NAME?</v>
      </c>
      <c r="BB260" s="52" t="e">
        <f t="shared" ca="1" si="53"/>
        <v>#NAME?</v>
      </c>
      <c r="BC260" s="51" t="e">
        <f t="shared" ca="1" si="54"/>
        <v>#NAME?</v>
      </c>
      <c r="BD260" s="54" t="e">
        <f t="shared" ca="1" si="55"/>
        <v>#NAME?</v>
      </c>
      <c r="BE260" s="48" t="e">
        <f t="shared" ca="1" si="56"/>
        <v>#NAME?</v>
      </c>
      <c r="BF260" s="50" t="e">
        <f t="shared" ca="1" si="57"/>
        <v>#NAME?</v>
      </c>
      <c r="BG260" s="56" t="e">
        <f t="shared" ca="1" si="58"/>
        <v>#NAME?</v>
      </c>
      <c r="BH260" s="103"/>
      <c r="BI260" s="103"/>
      <c r="BJ260" s="103"/>
      <c r="BK260" s="103"/>
      <c r="BL260" s="103"/>
      <c r="BM260" s="103"/>
      <c r="BN260" s="24"/>
      <c r="BO260" s="24"/>
    </row>
    <row r="261" spans="1:67" ht="15.5">
      <c r="A261" s="25" t="str">
        <f t="shared" si="46"/>
        <v/>
      </c>
      <c r="B261" s="89"/>
      <c r="C261" s="25"/>
      <c r="D261" s="90"/>
      <c r="E261" s="90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36"/>
      <c r="S261" s="91"/>
      <c r="T261" s="36"/>
      <c r="U261" s="82"/>
      <c r="V261" s="25"/>
      <c r="W261" s="58"/>
      <c r="X261" s="34"/>
      <c r="Y261" s="34"/>
      <c r="Z261" s="36"/>
      <c r="AA261" s="34"/>
      <c r="AB261" s="35"/>
      <c r="AC261" s="25"/>
      <c r="AD261" s="25"/>
      <c r="AE261" s="44"/>
      <c r="AF261" s="94"/>
      <c r="AG261" s="25"/>
      <c r="AH261" s="25"/>
      <c r="AI261" s="25"/>
      <c r="AJ261" s="45" t="str">
        <f t="array" ref="AJ261">IFERROR(INDEX('[1]Master Price'!$E:$E,MATCH(D261,'[1]Master Price'!$B:$B,0)),"0")</f>
        <v>0</v>
      </c>
      <c r="AK261" s="45">
        <f t="shared" si="29"/>
        <v>0</v>
      </c>
      <c r="AL261" s="46" t="str">
        <f t="shared" si="44"/>
        <v>0-day</v>
      </c>
      <c r="AM261" s="46" t="str">
        <f t="shared" si="47"/>
        <v>0-day</v>
      </c>
      <c r="AN261" s="46" t="str">
        <f t="shared" si="45"/>
        <v>0-day</v>
      </c>
      <c r="AO261" s="46" t="str">
        <f t="shared" si="48"/>
        <v>0-day</v>
      </c>
      <c r="AP261" s="46" t="str">
        <f t="shared" si="49"/>
        <v>0-day</v>
      </c>
      <c r="AQ261" s="46" t="str">
        <f t="shared" si="50"/>
        <v>0-day</v>
      </c>
      <c r="AR261" s="103"/>
      <c r="AS261" s="47" t="str">
        <f t="shared" si="51"/>
        <v/>
      </c>
      <c r="AT261" s="35">
        <f t="shared" si="30"/>
        <v>0</v>
      </c>
      <c r="AU261" s="48" t="e">
        <f t="shared" ca="1" si="31"/>
        <v>#NAME?</v>
      </c>
      <c r="AV261" s="48" t="e">
        <f t="shared" ca="1" si="32"/>
        <v>#NAME?</v>
      </c>
      <c r="AW261" s="49" t="e">
        <f t="shared" ca="1" si="33"/>
        <v>#NAME?</v>
      </c>
      <c r="AX261" s="48" t="e">
        <f t="shared" ca="1" si="34"/>
        <v>#NAME?</v>
      </c>
      <c r="AY261" s="49" t="str">
        <f t="shared" si="35"/>
        <v/>
      </c>
      <c r="AZ261" s="50" t="e">
        <f t="shared" ca="1" si="36"/>
        <v>#NAME?</v>
      </c>
      <c r="BA261" s="51" t="e">
        <f t="shared" ca="1" si="52"/>
        <v>#NAME?</v>
      </c>
      <c r="BB261" s="52" t="e">
        <f t="shared" ca="1" si="53"/>
        <v>#NAME?</v>
      </c>
      <c r="BC261" s="51" t="e">
        <f t="shared" ca="1" si="54"/>
        <v>#NAME?</v>
      </c>
      <c r="BD261" s="54" t="e">
        <f t="shared" ca="1" si="55"/>
        <v>#NAME?</v>
      </c>
      <c r="BE261" s="48" t="e">
        <f t="shared" ca="1" si="56"/>
        <v>#NAME?</v>
      </c>
      <c r="BF261" s="50" t="e">
        <f t="shared" ca="1" si="57"/>
        <v>#NAME?</v>
      </c>
      <c r="BG261" s="56" t="e">
        <f t="shared" ca="1" si="58"/>
        <v>#NAME?</v>
      </c>
      <c r="BH261" s="103"/>
      <c r="BI261" s="103"/>
      <c r="BJ261" s="103"/>
      <c r="BK261" s="103"/>
      <c r="BL261" s="103"/>
      <c r="BM261" s="103"/>
      <c r="BN261" s="24"/>
      <c r="BO261" s="24"/>
    </row>
    <row r="262" spans="1:67" ht="15.5">
      <c r="A262" s="25" t="str">
        <f t="shared" si="46"/>
        <v/>
      </c>
      <c r="B262" s="89"/>
      <c r="C262" s="25"/>
      <c r="D262" s="90"/>
      <c r="E262" s="90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36"/>
      <c r="S262" s="91"/>
      <c r="T262" s="36"/>
      <c r="U262" s="82"/>
      <c r="V262" s="25"/>
      <c r="W262" s="58"/>
      <c r="X262" s="34"/>
      <c r="Y262" s="34"/>
      <c r="Z262" s="36"/>
      <c r="AA262" s="34"/>
      <c r="AB262" s="35"/>
      <c r="AC262" s="25"/>
      <c r="AD262" s="25"/>
      <c r="AE262" s="44"/>
      <c r="AF262" s="94"/>
      <c r="AG262" s="25"/>
      <c r="AH262" s="25"/>
      <c r="AI262" s="25"/>
      <c r="AJ262" s="45" t="str">
        <f t="array" ref="AJ262">IFERROR(INDEX('[1]Master Price'!$E:$E,MATCH(D262,'[1]Master Price'!$B:$B,0)),"0")</f>
        <v>0</v>
      </c>
      <c r="AK262" s="45">
        <f t="shared" si="29"/>
        <v>0</v>
      </c>
      <c r="AL262" s="46" t="str">
        <f t="shared" si="44"/>
        <v>0-day</v>
      </c>
      <c r="AM262" s="46" t="str">
        <f t="shared" si="47"/>
        <v>0-day</v>
      </c>
      <c r="AN262" s="46" t="str">
        <f t="shared" si="45"/>
        <v>0-day</v>
      </c>
      <c r="AO262" s="46" t="str">
        <f t="shared" si="48"/>
        <v>0-day</v>
      </c>
      <c r="AP262" s="46" t="str">
        <f t="shared" si="49"/>
        <v>0-day</v>
      </c>
      <c r="AQ262" s="46" t="str">
        <f t="shared" si="50"/>
        <v>0-day</v>
      </c>
      <c r="AR262" s="103"/>
      <c r="AS262" s="47" t="str">
        <f t="shared" si="51"/>
        <v/>
      </c>
      <c r="AT262" s="35">
        <f t="shared" si="30"/>
        <v>0</v>
      </c>
      <c r="AU262" s="48" t="e">
        <f t="shared" ca="1" si="31"/>
        <v>#NAME?</v>
      </c>
      <c r="AV262" s="48" t="e">
        <f t="shared" ca="1" si="32"/>
        <v>#NAME?</v>
      </c>
      <c r="AW262" s="49" t="e">
        <f t="shared" ca="1" si="33"/>
        <v>#NAME?</v>
      </c>
      <c r="AX262" s="48" t="e">
        <f t="shared" ca="1" si="34"/>
        <v>#NAME?</v>
      </c>
      <c r="AY262" s="49" t="str">
        <f t="shared" si="35"/>
        <v/>
      </c>
      <c r="AZ262" s="50" t="e">
        <f t="shared" ca="1" si="36"/>
        <v>#NAME?</v>
      </c>
      <c r="BA262" s="51" t="e">
        <f t="shared" ca="1" si="52"/>
        <v>#NAME?</v>
      </c>
      <c r="BB262" s="52" t="e">
        <f t="shared" ca="1" si="53"/>
        <v>#NAME?</v>
      </c>
      <c r="BC262" s="51" t="e">
        <f t="shared" ca="1" si="54"/>
        <v>#NAME?</v>
      </c>
      <c r="BD262" s="54" t="e">
        <f t="shared" ca="1" si="55"/>
        <v>#NAME?</v>
      </c>
      <c r="BE262" s="48" t="e">
        <f t="shared" ca="1" si="56"/>
        <v>#NAME?</v>
      </c>
      <c r="BF262" s="50" t="e">
        <f t="shared" ca="1" si="57"/>
        <v>#NAME?</v>
      </c>
      <c r="BG262" s="56" t="e">
        <f t="shared" ca="1" si="58"/>
        <v>#NAME?</v>
      </c>
      <c r="BH262" s="103"/>
      <c r="BI262" s="103"/>
      <c r="BJ262" s="103"/>
      <c r="BK262" s="103"/>
      <c r="BL262" s="103"/>
      <c r="BM262" s="103"/>
      <c r="BN262" s="24"/>
      <c r="BO262" s="24"/>
    </row>
    <row r="263" spans="1:67" ht="15.5">
      <c r="A263" s="25" t="str">
        <f t="shared" si="46"/>
        <v/>
      </c>
      <c r="B263" s="89"/>
      <c r="C263" s="25"/>
      <c r="D263" s="90"/>
      <c r="E263" s="90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36"/>
      <c r="S263" s="91"/>
      <c r="T263" s="36"/>
      <c r="U263" s="82"/>
      <c r="V263" s="25"/>
      <c r="W263" s="58"/>
      <c r="X263" s="34"/>
      <c r="Y263" s="34"/>
      <c r="Z263" s="36"/>
      <c r="AA263" s="34"/>
      <c r="AB263" s="35"/>
      <c r="AC263" s="25"/>
      <c r="AD263" s="25"/>
      <c r="AE263" s="44"/>
      <c r="AF263" s="94"/>
      <c r="AG263" s="25"/>
      <c r="AH263" s="25"/>
      <c r="AI263" s="25"/>
      <c r="AJ263" s="45" t="str">
        <f t="array" ref="AJ263">IFERROR(INDEX('[1]Master Price'!$E:$E,MATCH(D263,'[1]Master Price'!$B:$B,0)),"0")</f>
        <v>0</v>
      </c>
      <c r="AK263" s="45">
        <f t="shared" si="29"/>
        <v>0</v>
      </c>
      <c r="AL263" s="46" t="str">
        <f t="shared" si="44"/>
        <v>0-day</v>
      </c>
      <c r="AM263" s="46" t="str">
        <f t="shared" si="47"/>
        <v>0-day</v>
      </c>
      <c r="AN263" s="46" t="str">
        <f t="shared" si="45"/>
        <v>0-day</v>
      </c>
      <c r="AO263" s="46" t="str">
        <f t="shared" si="48"/>
        <v>0-day</v>
      </c>
      <c r="AP263" s="46" t="str">
        <f t="shared" si="49"/>
        <v>0-day</v>
      </c>
      <c r="AQ263" s="46" t="str">
        <f t="shared" si="50"/>
        <v>0-day</v>
      </c>
      <c r="AR263" s="103"/>
      <c r="AS263" s="47" t="str">
        <f t="shared" si="51"/>
        <v/>
      </c>
      <c r="AT263" s="35">
        <f t="shared" si="30"/>
        <v>0</v>
      </c>
      <c r="AU263" s="48" t="e">
        <f t="shared" ca="1" si="31"/>
        <v>#NAME?</v>
      </c>
      <c r="AV263" s="48" t="e">
        <f t="shared" ca="1" si="32"/>
        <v>#NAME?</v>
      </c>
      <c r="AW263" s="49" t="e">
        <f t="shared" ca="1" si="33"/>
        <v>#NAME?</v>
      </c>
      <c r="AX263" s="48" t="e">
        <f t="shared" ca="1" si="34"/>
        <v>#NAME?</v>
      </c>
      <c r="AY263" s="49" t="str">
        <f t="shared" si="35"/>
        <v/>
      </c>
      <c r="AZ263" s="50" t="e">
        <f t="shared" ca="1" si="36"/>
        <v>#NAME?</v>
      </c>
      <c r="BA263" s="51" t="e">
        <f t="shared" ca="1" si="52"/>
        <v>#NAME?</v>
      </c>
      <c r="BB263" s="52" t="e">
        <f t="shared" ca="1" si="53"/>
        <v>#NAME?</v>
      </c>
      <c r="BC263" s="51" t="e">
        <f t="shared" ca="1" si="54"/>
        <v>#NAME?</v>
      </c>
      <c r="BD263" s="54" t="e">
        <f t="shared" ca="1" si="55"/>
        <v>#NAME?</v>
      </c>
      <c r="BE263" s="48" t="e">
        <f t="shared" ca="1" si="56"/>
        <v>#NAME?</v>
      </c>
      <c r="BF263" s="50" t="e">
        <f t="shared" ca="1" si="57"/>
        <v>#NAME?</v>
      </c>
      <c r="BG263" s="56" t="e">
        <f t="shared" ca="1" si="58"/>
        <v>#NAME?</v>
      </c>
      <c r="BH263" s="103"/>
      <c r="BI263" s="103"/>
      <c r="BJ263" s="103"/>
      <c r="BK263" s="103"/>
      <c r="BL263" s="103"/>
      <c r="BM263" s="103"/>
      <c r="BN263" s="24"/>
      <c r="BO263" s="24"/>
    </row>
    <row r="264" spans="1:67" ht="15.5">
      <c r="A264" s="25" t="str">
        <f t="shared" si="46"/>
        <v/>
      </c>
      <c r="B264" s="89"/>
      <c r="C264" s="25"/>
      <c r="D264" s="90"/>
      <c r="E264" s="90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36"/>
      <c r="S264" s="91"/>
      <c r="T264" s="36"/>
      <c r="U264" s="82"/>
      <c r="V264" s="25"/>
      <c r="W264" s="58"/>
      <c r="X264" s="34"/>
      <c r="Y264" s="34"/>
      <c r="Z264" s="36"/>
      <c r="AA264" s="34"/>
      <c r="AB264" s="35"/>
      <c r="AC264" s="25"/>
      <c r="AD264" s="25"/>
      <c r="AE264" s="44"/>
      <c r="AF264" s="94"/>
      <c r="AG264" s="25"/>
      <c r="AH264" s="25"/>
      <c r="AI264" s="25"/>
      <c r="AJ264" s="45" t="str">
        <f t="array" ref="AJ264">IFERROR(INDEX('[1]Master Price'!$E:$E,MATCH(D264,'[1]Master Price'!$B:$B,0)),"0")</f>
        <v>0</v>
      </c>
      <c r="AK264" s="45">
        <f t="shared" si="29"/>
        <v>0</v>
      </c>
      <c r="AL264" s="46" t="str">
        <f t="shared" si="44"/>
        <v>0-day</v>
      </c>
      <c r="AM264" s="46" t="str">
        <f t="shared" si="47"/>
        <v>0-day</v>
      </c>
      <c r="AN264" s="46" t="str">
        <f t="shared" si="45"/>
        <v>0-day</v>
      </c>
      <c r="AO264" s="46" t="str">
        <f t="shared" si="48"/>
        <v>0-day</v>
      </c>
      <c r="AP264" s="46" t="str">
        <f t="shared" si="49"/>
        <v>0-day</v>
      </c>
      <c r="AQ264" s="46" t="str">
        <f t="shared" si="50"/>
        <v>0-day</v>
      </c>
      <c r="AR264" s="103"/>
      <c r="AS264" s="47" t="str">
        <f t="shared" si="51"/>
        <v/>
      </c>
      <c r="AT264" s="35">
        <f t="shared" si="30"/>
        <v>0</v>
      </c>
      <c r="AU264" s="48" t="e">
        <f t="shared" ca="1" si="31"/>
        <v>#NAME?</v>
      </c>
      <c r="AV264" s="48" t="e">
        <f t="shared" ca="1" si="32"/>
        <v>#NAME?</v>
      </c>
      <c r="AW264" s="49" t="e">
        <f t="shared" ca="1" si="33"/>
        <v>#NAME?</v>
      </c>
      <c r="AX264" s="48" t="e">
        <f t="shared" ca="1" si="34"/>
        <v>#NAME?</v>
      </c>
      <c r="AY264" s="49" t="str">
        <f t="shared" si="35"/>
        <v/>
      </c>
      <c r="AZ264" s="50" t="e">
        <f t="shared" ca="1" si="36"/>
        <v>#NAME?</v>
      </c>
      <c r="BA264" s="51" t="e">
        <f t="shared" ca="1" si="52"/>
        <v>#NAME?</v>
      </c>
      <c r="BB264" s="52" t="e">
        <f t="shared" ca="1" si="53"/>
        <v>#NAME?</v>
      </c>
      <c r="BC264" s="51" t="e">
        <f t="shared" ca="1" si="54"/>
        <v>#NAME?</v>
      </c>
      <c r="BD264" s="54" t="e">
        <f t="shared" ca="1" si="55"/>
        <v>#NAME?</v>
      </c>
      <c r="BE264" s="48" t="e">
        <f t="shared" ca="1" si="56"/>
        <v>#NAME?</v>
      </c>
      <c r="BF264" s="50" t="e">
        <f t="shared" ca="1" si="57"/>
        <v>#NAME?</v>
      </c>
      <c r="BG264" s="56" t="e">
        <f t="shared" ca="1" si="58"/>
        <v>#NAME?</v>
      </c>
      <c r="BH264" s="103"/>
      <c r="BI264" s="103"/>
      <c r="BJ264" s="103"/>
      <c r="BK264" s="103"/>
      <c r="BL264" s="103"/>
      <c r="BM264" s="103"/>
      <c r="BN264" s="24"/>
      <c r="BO264" s="24"/>
    </row>
    <row r="265" spans="1:67" ht="15.5">
      <c r="A265" s="25" t="str">
        <f t="shared" si="46"/>
        <v/>
      </c>
      <c r="B265" s="98"/>
      <c r="C265" s="25"/>
      <c r="D265" s="90"/>
      <c r="E265" s="90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36"/>
      <c r="S265" s="91"/>
      <c r="T265" s="36"/>
      <c r="U265" s="82"/>
      <c r="V265" s="25"/>
      <c r="W265" s="58"/>
      <c r="X265" s="34"/>
      <c r="Y265" s="34"/>
      <c r="Z265" s="36"/>
      <c r="AA265" s="34"/>
      <c r="AB265" s="35"/>
      <c r="AC265" s="25"/>
      <c r="AD265" s="25"/>
      <c r="AE265" s="44"/>
      <c r="AF265" s="94"/>
      <c r="AG265" s="25"/>
      <c r="AH265" s="25"/>
      <c r="AI265" s="25"/>
      <c r="AJ265" s="45" t="str">
        <f t="array" ref="AJ265">IFERROR(INDEX('[1]Master Price'!$E:$E,MATCH(D265,'[1]Master Price'!$B:$B,0)),"0")</f>
        <v>0</v>
      </c>
      <c r="AK265" s="45">
        <f t="shared" si="29"/>
        <v>0</v>
      </c>
      <c r="AL265" s="46" t="str">
        <f t="shared" si="44"/>
        <v>0-day</v>
      </c>
      <c r="AM265" s="46" t="str">
        <f t="shared" si="47"/>
        <v>0-day</v>
      </c>
      <c r="AN265" s="46" t="str">
        <f t="shared" si="45"/>
        <v>0-day</v>
      </c>
      <c r="AO265" s="46" t="str">
        <f t="shared" si="48"/>
        <v>0-day</v>
      </c>
      <c r="AP265" s="46" t="str">
        <f t="shared" si="49"/>
        <v>0-day</v>
      </c>
      <c r="AQ265" s="46" t="str">
        <f t="shared" si="50"/>
        <v>0-day</v>
      </c>
      <c r="AR265" s="103"/>
      <c r="AS265" s="47" t="str">
        <f t="shared" si="51"/>
        <v/>
      </c>
      <c r="AT265" s="35">
        <f t="shared" si="30"/>
        <v>0</v>
      </c>
      <c r="AU265" s="48" t="e">
        <f t="shared" ca="1" si="31"/>
        <v>#NAME?</v>
      </c>
      <c r="AV265" s="48" t="e">
        <f t="shared" ca="1" si="32"/>
        <v>#NAME?</v>
      </c>
      <c r="AW265" s="49" t="e">
        <f t="shared" ca="1" si="33"/>
        <v>#NAME?</v>
      </c>
      <c r="AX265" s="48" t="e">
        <f t="shared" ca="1" si="34"/>
        <v>#NAME?</v>
      </c>
      <c r="AY265" s="49" t="str">
        <f t="shared" si="35"/>
        <v/>
      </c>
      <c r="AZ265" s="50" t="e">
        <f t="shared" ca="1" si="36"/>
        <v>#NAME?</v>
      </c>
      <c r="BA265" s="51" t="e">
        <f t="shared" ca="1" si="52"/>
        <v>#NAME?</v>
      </c>
      <c r="BB265" s="52" t="e">
        <f t="shared" ca="1" si="53"/>
        <v>#NAME?</v>
      </c>
      <c r="BC265" s="51" t="e">
        <f t="shared" ca="1" si="54"/>
        <v>#NAME?</v>
      </c>
      <c r="BD265" s="54" t="e">
        <f t="shared" ca="1" si="55"/>
        <v>#NAME?</v>
      </c>
      <c r="BE265" s="48" t="e">
        <f t="shared" ca="1" si="56"/>
        <v>#NAME?</v>
      </c>
      <c r="BF265" s="50" t="e">
        <f t="shared" ca="1" si="57"/>
        <v>#NAME?</v>
      </c>
      <c r="BG265" s="56" t="e">
        <f t="shared" ca="1" si="58"/>
        <v>#NAME?</v>
      </c>
      <c r="BH265" s="103"/>
      <c r="BI265" s="103"/>
      <c r="BJ265" s="103"/>
      <c r="BK265" s="103"/>
      <c r="BL265" s="103"/>
      <c r="BM265" s="103"/>
      <c r="BN265" s="24"/>
      <c r="BO265" s="24"/>
    </row>
    <row r="266" spans="1:67" ht="15.5">
      <c r="A266" s="25" t="str">
        <f t="shared" si="46"/>
        <v/>
      </c>
      <c r="B266" s="98"/>
      <c r="C266" s="25"/>
      <c r="D266" s="90"/>
      <c r="E266" s="90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36"/>
      <c r="S266" s="91"/>
      <c r="T266" s="36"/>
      <c r="U266" s="82"/>
      <c r="V266" s="25"/>
      <c r="W266" s="58"/>
      <c r="X266" s="34"/>
      <c r="Y266" s="34"/>
      <c r="Z266" s="36"/>
      <c r="AA266" s="34"/>
      <c r="AB266" s="35"/>
      <c r="AC266" s="25"/>
      <c r="AD266" s="25"/>
      <c r="AE266" s="44"/>
      <c r="AF266" s="94"/>
      <c r="AG266" s="25"/>
      <c r="AH266" s="25"/>
      <c r="AI266" s="25"/>
      <c r="AJ266" s="45" t="str">
        <f t="array" ref="AJ266">IFERROR(INDEX('[1]Master Price'!$E:$E,MATCH(D266,'[1]Master Price'!$B:$B,0)),"0")</f>
        <v>0</v>
      </c>
      <c r="AK266" s="45">
        <f t="shared" si="29"/>
        <v>0</v>
      </c>
      <c r="AL266" s="46" t="str">
        <f t="shared" si="44"/>
        <v>0-day</v>
      </c>
      <c r="AM266" s="46" t="str">
        <f t="shared" si="47"/>
        <v>0-day</v>
      </c>
      <c r="AN266" s="46" t="str">
        <f t="shared" si="45"/>
        <v>0-day</v>
      </c>
      <c r="AO266" s="46" t="str">
        <f t="shared" si="48"/>
        <v>0-day</v>
      </c>
      <c r="AP266" s="46" t="str">
        <f t="shared" si="49"/>
        <v>0-day</v>
      </c>
      <c r="AQ266" s="46" t="str">
        <f t="shared" si="50"/>
        <v>0-day</v>
      </c>
      <c r="AR266" s="103"/>
      <c r="AS266" s="47" t="str">
        <f t="shared" si="51"/>
        <v/>
      </c>
      <c r="AT266" s="35">
        <f t="shared" si="30"/>
        <v>0</v>
      </c>
      <c r="AU266" s="48" t="e">
        <f t="shared" ca="1" si="31"/>
        <v>#NAME?</v>
      </c>
      <c r="AV266" s="48" t="e">
        <f t="shared" ca="1" si="32"/>
        <v>#NAME?</v>
      </c>
      <c r="AW266" s="49" t="e">
        <f t="shared" ca="1" si="33"/>
        <v>#NAME?</v>
      </c>
      <c r="AX266" s="48" t="e">
        <f t="shared" ca="1" si="34"/>
        <v>#NAME?</v>
      </c>
      <c r="AY266" s="49" t="str">
        <f t="shared" si="35"/>
        <v/>
      </c>
      <c r="AZ266" s="50" t="e">
        <f t="shared" ca="1" si="36"/>
        <v>#NAME?</v>
      </c>
      <c r="BA266" s="51" t="e">
        <f t="shared" ca="1" si="52"/>
        <v>#NAME?</v>
      </c>
      <c r="BB266" s="52" t="e">
        <f t="shared" ca="1" si="53"/>
        <v>#NAME?</v>
      </c>
      <c r="BC266" s="51" t="e">
        <f t="shared" ca="1" si="54"/>
        <v>#NAME?</v>
      </c>
      <c r="BD266" s="54" t="e">
        <f t="shared" ca="1" si="55"/>
        <v>#NAME?</v>
      </c>
      <c r="BE266" s="48" t="e">
        <f t="shared" ca="1" si="56"/>
        <v>#NAME?</v>
      </c>
      <c r="BF266" s="50" t="e">
        <f t="shared" ca="1" si="57"/>
        <v>#NAME?</v>
      </c>
      <c r="BG266" s="56" t="e">
        <f t="shared" ca="1" si="58"/>
        <v>#NAME?</v>
      </c>
      <c r="BH266" s="103"/>
      <c r="BI266" s="103"/>
      <c r="BJ266" s="103"/>
      <c r="BK266" s="103"/>
      <c r="BL266" s="103"/>
      <c r="BM266" s="103"/>
      <c r="BN266" s="24"/>
      <c r="BO266" s="24"/>
    </row>
    <row r="267" spans="1:67" ht="15.5">
      <c r="A267" s="25" t="str">
        <f t="shared" si="46"/>
        <v/>
      </c>
      <c r="B267" s="98"/>
      <c r="C267" s="25"/>
      <c r="D267" s="90"/>
      <c r="E267" s="90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36"/>
      <c r="S267" s="91"/>
      <c r="T267" s="36"/>
      <c r="U267" s="82"/>
      <c r="V267" s="25"/>
      <c r="W267" s="58"/>
      <c r="X267" s="34"/>
      <c r="Y267" s="34"/>
      <c r="Z267" s="36"/>
      <c r="AA267" s="34"/>
      <c r="AB267" s="35"/>
      <c r="AC267" s="25"/>
      <c r="AD267" s="25"/>
      <c r="AE267" s="44"/>
      <c r="AF267" s="94"/>
      <c r="AG267" s="25"/>
      <c r="AH267" s="25"/>
      <c r="AI267" s="25"/>
      <c r="AJ267" s="45" t="str">
        <f t="array" ref="AJ267">IFERROR(INDEX('[1]Master Price'!$E:$E,MATCH(D267,'[1]Master Price'!$B:$B,0)),"0")</f>
        <v>0</v>
      </c>
      <c r="AK267" s="45">
        <f t="shared" si="29"/>
        <v>0</v>
      </c>
      <c r="AL267" s="46" t="str">
        <f t="shared" si="44"/>
        <v>0-day</v>
      </c>
      <c r="AM267" s="46" t="str">
        <f t="shared" si="47"/>
        <v>0-day</v>
      </c>
      <c r="AN267" s="46" t="str">
        <f t="shared" si="45"/>
        <v>0-day</v>
      </c>
      <c r="AO267" s="46" t="str">
        <f t="shared" si="48"/>
        <v>0-day</v>
      </c>
      <c r="AP267" s="46" t="str">
        <f t="shared" si="49"/>
        <v>0-day</v>
      </c>
      <c r="AQ267" s="46" t="str">
        <f t="shared" si="50"/>
        <v>0-day</v>
      </c>
      <c r="AR267" s="103"/>
      <c r="AS267" s="47" t="str">
        <f t="shared" si="51"/>
        <v/>
      </c>
      <c r="AT267" s="35">
        <f t="shared" si="30"/>
        <v>0</v>
      </c>
      <c r="AU267" s="48" t="e">
        <f t="shared" ca="1" si="31"/>
        <v>#NAME?</v>
      </c>
      <c r="AV267" s="48" t="e">
        <f t="shared" ca="1" si="32"/>
        <v>#NAME?</v>
      </c>
      <c r="AW267" s="49" t="e">
        <f t="shared" ca="1" si="33"/>
        <v>#NAME?</v>
      </c>
      <c r="AX267" s="48" t="e">
        <f t="shared" ca="1" si="34"/>
        <v>#NAME?</v>
      </c>
      <c r="AY267" s="49" t="str">
        <f t="shared" si="35"/>
        <v/>
      </c>
      <c r="AZ267" s="50" t="e">
        <f t="shared" ca="1" si="36"/>
        <v>#NAME?</v>
      </c>
      <c r="BA267" s="51" t="e">
        <f t="shared" ca="1" si="52"/>
        <v>#NAME?</v>
      </c>
      <c r="BB267" s="52" t="e">
        <f t="shared" ca="1" si="53"/>
        <v>#NAME?</v>
      </c>
      <c r="BC267" s="51" t="e">
        <f t="shared" ca="1" si="54"/>
        <v>#NAME?</v>
      </c>
      <c r="BD267" s="54" t="e">
        <f t="shared" ca="1" si="55"/>
        <v>#NAME?</v>
      </c>
      <c r="BE267" s="48" t="e">
        <f t="shared" ca="1" si="56"/>
        <v>#NAME?</v>
      </c>
      <c r="BF267" s="50" t="e">
        <f t="shared" ca="1" si="57"/>
        <v>#NAME?</v>
      </c>
      <c r="BG267" s="56" t="e">
        <f t="shared" ca="1" si="58"/>
        <v>#NAME?</v>
      </c>
      <c r="BH267" s="103"/>
      <c r="BI267" s="103"/>
      <c r="BJ267" s="103"/>
      <c r="BK267" s="103"/>
      <c r="BL267" s="103"/>
      <c r="BM267" s="103"/>
      <c r="BN267" s="24"/>
      <c r="BO267" s="24"/>
    </row>
    <row r="268" spans="1:67" ht="15.5">
      <c r="A268" s="25" t="str">
        <f t="shared" si="46"/>
        <v/>
      </c>
      <c r="B268" s="98"/>
      <c r="C268" s="25"/>
      <c r="D268" s="90"/>
      <c r="E268" s="90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36"/>
      <c r="S268" s="91"/>
      <c r="T268" s="36"/>
      <c r="U268" s="82"/>
      <c r="V268" s="25"/>
      <c r="W268" s="58"/>
      <c r="X268" s="34"/>
      <c r="Y268" s="34"/>
      <c r="Z268" s="36"/>
      <c r="AA268" s="34"/>
      <c r="AB268" s="35"/>
      <c r="AC268" s="25"/>
      <c r="AD268" s="25"/>
      <c r="AE268" s="44"/>
      <c r="AF268" s="94"/>
      <c r="AG268" s="25"/>
      <c r="AH268" s="25"/>
      <c r="AI268" s="25"/>
      <c r="AJ268" s="45" t="str">
        <f t="array" ref="AJ268">IFERROR(INDEX('[1]Master Price'!$E:$E,MATCH(D268,'[1]Master Price'!$B:$B,0)),"0")</f>
        <v>0</v>
      </c>
      <c r="AK268" s="45">
        <f t="shared" si="29"/>
        <v>0</v>
      </c>
      <c r="AL268" s="46" t="str">
        <f t="shared" si="44"/>
        <v>0-day</v>
      </c>
      <c r="AM268" s="46" t="str">
        <f t="shared" si="47"/>
        <v>0-day</v>
      </c>
      <c r="AN268" s="46" t="str">
        <f t="shared" si="45"/>
        <v>0-day</v>
      </c>
      <c r="AO268" s="46" t="str">
        <f t="shared" si="48"/>
        <v>0-day</v>
      </c>
      <c r="AP268" s="46" t="str">
        <f t="shared" si="49"/>
        <v>0-day</v>
      </c>
      <c r="AQ268" s="46" t="str">
        <f t="shared" si="50"/>
        <v>0-day</v>
      </c>
      <c r="AR268" s="103"/>
      <c r="AS268" s="47" t="str">
        <f t="shared" si="51"/>
        <v/>
      </c>
      <c r="AT268" s="35">
        <f t="shared" si="30"/>
        <v>0</v>
      </c>
      <c r="AU268" s="48" t="e">
        <f t="shared" ca="1" si="31"/>
        <v>#NAME?</v>
      </c>
      <c r="AV268" s="48" t="e">
        <f t="shared" ca="1" si="32"/>
        <v>#NAME?</v>
      </c>
      <c r="AW268" s="49" t="e">
        <f t="shared" ca="1" si="33"/>
        <v>#NAME?</v>
      </c>
      <c r="AX268" s="48" t="e">
        <f t="shared" ca="1" si="34"/>
        <v>#NAME?</v>
      </c>
      <c r="AY268" s="49" t="str">
        <f t="shared" si="35"/>
        <v/>
      </c>
      <c r="AZ268" s="50" t="e">
        <f t="shared" ca="1" si="36"/>
        <v>#NAME?</v>
      </c>
      <c r="BA268" s="51" t="e">
        <f t="shared" ca="1" si="52"/>
        <v>#NAME?</v>
      </c>
      <c r="BB268" s="52" t="e">
        <f t="shared" ca="1" si="53"/>
        <v>#NAME?</v>
      </c>
      <c r="BC268" s="51" t="e">
        <f t="shared" ca="1" si="54"/>
        <v>#NAME?</v>
      </c>
      <c r="BD268" s="54" t="e">
        <f t="shared" ca="1" si="55"/>
        <v>#NAME?</v>
      </c>
      <c r="BE268" s="48" t="e">
        <f t="shared" ca="1" si="56"/>
        <v>#NAME?</v>
      </c>
      <c r="BF268" s="50" t="e">
        <f t="shared" ca="1" si="57"/>
        <v>#NAME?</v>
      </c>
      <c r="BG268" s="56" t="e">
        <f t="shared" ca="1" si="58"/>
        <v>#NAME?</v>
      </c>
      <c r="BH268" s="103"/>
      <c r="BI268" s="103"/>
      <c r="BJ268" s="103"/>
      <c r="BK268" s="103"/>
      <c r="BL268" s="103"/>
      <c r="BM268" s="103"/>
      <c r="BN268" s="24"/>
      <c r="BO268" s="24"/>
    </row>
    <row r="269" spans="1:67" ht="15.5">
      <c r="A269" s="25" t="str">
        <f t="shared" si="46"/>
        <v/>
      </c>
      <c r="B269" s="98"/>
      <c r="C269" s="25"/>
      <c r="D269" s="90"/>
      <c r="E269" s="90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36"/>
      <c r="S269" s="91"/>
      <c r="T269" s="36"/>
      <c r="U269" s="82"/>
      <c r="V269" s="25"/>
      <c r="W269" s="58"/>
      <c r="X269" s="34"/>
      <c r="Y269" s="34"/>
      <c r="Z269" s="36"/>
      <c r="AA269" s="34"/>
      <c r="AB269" s="35"/>
      <c r="AC269" s="25"/>
      <c r="AD269" s="25"/>
      <c r="AE269" s="44"/>
      <c r="AF269" s="94"/>
      <c r="AG269" s="25"/>
      <c r="AH269" s="25"/>
      <c r="AI269" s="25"/>
      <c r="AJ269" s="45" t="str">
        <f t="array" ref="AJ269">IFERROR(INDEX('[1]Master Price'!$E:$E,MATCH(D269,'[1]Master Price'!$B:$B,0)),"0")</f>
        <v>0</v>
      </c>
      <c r="AK269" s="45">
        <f t="shared" si="29"/>
        <v>0</v>
      </c>
      <c r="AL269" s="46" t="str">
        <f t="shared" si="44"/>
        <v>0-day</v>
      </c>
      <c r="AM269" s="46" t="str">
        <f t="shared" si="47"/>
        <v>0-day</v>
      </c>
      <c r="AN269" s="46" t="str">
        <f t="shared" si="45"/>
        <v>0-day</v>
      </c>
      <c r="AO269" s="46" t="str">
        <f t="shared" si="48"/>
        <v>0-day</v>
      </c>
      <c r="AP269" s="46" t="str">
        <f t="shared" si="49"/>
        <v>0-day</v>
      </c>
      <c r="AQ269" s="46" t="str">
        <f t="shared" si="50"/>
        <v>0-day</v>
      </c>
      <c r="AR269" s="103"/>
      <c r="AS269" s="47" t="str">
        <f t="shared" si="51"/>
        <v/>
      </c>
      <c r="AT269" s="35">
        <f t="shared" si="30"/>
        <v>0</v>
      </c>
      <c r="AU269" s="48" t="e">
        <f t="shared" ca="1" si="31"/>
        <v>#NAME?</v>
      </c>
      <c r="AV269" s="48" t="e">
        <f t="shared" ca="1" si="32"/>
        <v>#NAME?</v>
      </c>
      <c r="AW269" s="49" t="e">
        <f t="shared" ca="1" si="33"/>
        <v>#NAME?</v>
      </c>
      <c r="AX269" s="48" t="e">
        <f t="shared" ca="1" si="34"/>
        <v>#NAME?</v>
      </c>
      <c r="AY269" s="49" t="str">
        <f t="shared" si="35"/>
        <v/>
      </c>
      <c r="AZ269" s="50" t="e">
        <f t="shared" ca="1" si="36"/>
        <v>#NAME?</v>
      </c>
      <c r="BA269" s="51" t="e">
        <f t="shared" ca="1" si="52"/>
        <v>#NAME?</v>
      </c>
      <c r="BB269" s="52" t="e">
        <f t="shared" ca="1" si="53"/>
        <v>#NAME?</v>
      </c>
      <c r="BC269" s="51" t="e">
        <f t="shared" ca="1" si="54"/>
        <v>#NAME?</v>
      </c>
      <c r="BD269" s="54" t="e">
        <f t="shared" ca="1" si="55"/>
        <v>#NAME?</v>
      </c>
      <c r="BE269" s="48" t="e">
        <f t="shared" ca="1" si="56"/>
        <v>#NAME?</v>
      </c>
      <c r="BF269" s="50" t="e">
        <f t="shared" ca="1" si="57"/>
        <v>#NAME?</v>
      </c>
      <c r="BG269" s="56" t="e">
        <f t="shared" ca="1" si="58"/>
        <v>#NAME?</v>
      </c>
      <c r="BH269" s="103"/>
      <c r="BI269" s="103"/>
      <c r="BJ269" s="103"/>
      <c r="BK269" s="103"/>
      <c r="BL269" s="103"/>
      <c r="BM269" s="103"/>
      <c r="BN269" s="24"/>
      <c r="BO269" s="24"/>
    </row>
    <row r="270" spans="1:67" ht="15.5">
      <c r="A270" s="25" t="str">
        <f t="shared" si="46"/>
        <v/>
      </c>
      <c r="B270" s="98"/>
      <c r="C270" s="25"/>
      <c r="D270" s="90"/>
      <c r="E270" s="90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36"/>
      <c r="S270" s="91"/>
      <c r="T270" s="36"/>
      <c r="U270" s="82"/>
      <c r="V270" s="25"/>
      <c r="W270" s="58"/>
      <c r="X270" s="34"/>
      <c r="Y270" s="34"/>
      <c r="Z270" s="36"/>
      <c r="AA270" s="34"/>
      <c r="AB270" s="35"/>
      <c r="AC270" s="25"/>
      <c r="AD270" s="25"/>
      <c r="AE270" s="44"/>
      <c r="AF270" s="94"/>
      <c r="AG270" s="25"/>
      <c r="AH270" s="25"/>
      <c r="AI270" s="25"/>
      <c r="AJ270" s="45" t="str">
        <f t="array" ref="AJ270">IFERROR(INDEX('[1]Master Price'!$E:$E,MATCH(D270,'[1]Master Price'!$B:$B,0)),"0")</f>
        <v>0</v>
      </c>
      <c r="AK270" s="45">
        <f t="shared" si="29"/>
        <v>0</v>
      </c>
      <c r="AL270" s="46" t="str">
        <f t="shared" si="44"/>
        <v>0-day</v>
      </c>
      <c r="AM270" s="46" t="str">
        <f t="shared" si="47"/>
        <v>0-day</v>
      </c>
      <c r="AN270" s="46" t="str">
        <f t="shared" si="45"/>
        <v>0-day</v>
      </c>
      <c r="AO270" s="46" t="str">
        <f t="shared" si="48"/>
        <v>0-day</v>
      </c>
      <c r="AP270" s="46" t="str">
        <f t="shared" si="49"/>
        <v>0-day</v>
      </c>
      <c r="AQ270" s="46" t="str">
        <f t="shared" si="50"/>
        <v>0-day</v>
      </c>
      <c r="AR270" s="103"/>
      <c r="AS270" s="47" t="str">
        <f t="shared" si="51"/>
        <v/>
      </c>
      <c r="AT270" s="35">
        <f t="shared" si="30"/>
        <v>0</v>
      </c>
      <c r="AU270" s="48" t="e">
        <f t="shared" ca="1" si="31"/>
        <v>#NAME?</v>
      </c>
      <c r="AV270" s="48" t="e">
        <f t="shared" ca="1" si="32"/>
        <v>#NAME?</v>
      </c>
      <c r="AW270" s="49" t="e">
        <f t="shared" ca="1" si="33"/>
        <v>#NAME?</v>
      </c>
      <c r="AX270" s="48" t="e">
        <f t="shared" ca="1" si="34"/>
        <v>#NAME?</v>
      </c>
      <c r="AY270" s="49" t="str">
        <f t="shared" si="35"/>
        <v/>
      </c>
      <c r="AZ270" s="50" t="e">
        <f t="shared" ca="1" si="36"/>
        <v>#NAME?</v>
      </c>
      <c r="BA270" s="51" t="e">
        <f t="shared" ca="1" si="52"/>
        <v>#NAME?</v>
      </c>
      <c r="BB270" s="52" t="e">
        <f t="shared" ca="1" si="53"/>
        <v>#NAME?</v>
      </c>
      <c r="BC270" s="51" t="e">
        <f t="shared" ca="1" si="54"/>
        <v>#NAME?</v>
      </c>
      <c r="BD270" s="54" t="e">
        <f t="shared" ca="1" si="55"/>
        <v>#NAME?</v>
      </c>
      <c r="BE270" s="48" t="e">
        <f t="shared" ca="1" si="56"/>
        <v>#NAME?</v>
      </c>
      <c r="BF270" s="50" t="e">
        <f t="shared" ca="1" si="57"/>
        <v>#NAME?</v>
      </c>
      <c r="BG270" s="56" t="e">
        <f t="shared" ca="1" si="58"/>
        <v>#NAME?</v>
      </c>
      <c r="BH270" s="103"/>
      <c r="BI270" s="103"/>
      <c r="BJ270" s="103"/>
      <c r="BK270" s="103"/>
      <c r="BL270" s="103"/>
      <c r="BM270" s="103"/>
      <c r="BN270" s="24"/>
      <c r="BO270" s="24"/>
    </row>
    <row r="271" spans="1:67" ht="15.5">
      <c r="A271" s="25" t="str">
        <f t="shared" si="46"/>
        <v/>
      </c>
      <c r="B271" s="98"/>
      <c r="C271" s="25"/>
      <c r="D271" s="90"/>
      <c r="E271" s="90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36"/>
      <c r="S271" s="91"/>
      <c r="T271" s="36"/>
      <c r="U271" s="82"/>
      <c r="V271" s="25"/>
      <c r="W271" s="58"/>
      <c r="X271" s="34"/>
      <c r="Y271" s="34"/>
      <c r="Z271" s="36"/>
      <c r="AA271" s="34"/>
      <c r="AB271" s="35"/>
      <c r="AC271" s="25"/>
      <c r="AD271" s="25"/>
      <c r="AE271" s="44"/>
      <c r="AF271" s="94"/>
      <c r="AG271" s="25"/>
      <c r="AH271" s="25"/>
      <c r="AI271" s="25"/>
      <c r="AJ271" s="45" t="str">
        <f t="array" ref="AJ271">IFERROR(INDEX('[1]Master Price'!$E:$E,MATCH(D271,'[1]Master Price'!$B:$B,0)),"0")</f>
        <v>0</v>
      </c>
      <c r="AK271" s="45">
        <f t="shared" si="29"/>
        <v>0</v>
      </c>
      <c r="AL271" s="46" t="str">
        <f t="shared" si="44"/>
        <v>0-day</v>
      </c>
      <c r="AM271" s="46" t="str">
        <f t="shared" si="47"/>
        <v>0-day</v>
      </c>
      <c r="AN271" s="46" t="str">
        <f t="shared" si="45"/>
        <v>0-day</v>
      </c>
      <c r="AO271" s="46" t="str">
        <f t="shared" si="48"/>
        <v>0-day</v>
      </c>
      <c r="AP271" s="46" t="str">
        <f t="shared" si="49"/>
        <v>0-day</v>
      </c>
      <c r="AQ271" s="46" t="str">
        <f t="shared" si="50"/>
        <v>0-day</v>
      </c>
      <c r="AR271" s="103"/>
      <c r="AS271" s="47" t="str">
        <f t="shared" si="51"/>
        <v/>
      </c>
      <c r="AT271" s="35">
        <f t="shared" si="30"/>
        <v>0</v>
      </c>
      <c r="AU271" s="48" t="e">
        <f t="shared" ca="1" si="31"/>
        <v>#NAME?</v>
      </c>
      <c r="AV271" s="48" t="e">
        <f t="shared" ca="1" si="32"/>
        <v>#NAME?</v>
      </c>
      <c r="AW271" s="49" t="e">
        <f t="shared" ca="1" si="33"/>
        <v>#NAME?</v>
      </c>
      <c r="AX271" s="48" t="e">
        <f t="shared" ca="1" si="34"/>
        <v>#NAME?</v>
      </c>
      <c r="AY271" s="49" t="str">
        <f t="shared" si="35"/>
        <v/>
      </c>
      <c r="AZ271" s="50" t="e">
        <f t="shared" ca="1" si="36"/>
        <v>#NAME?</v>
      </c>
      <c r="BA271" s="51" t="e">
        <f t="shared" ca="1" si="52"/>
        <v>#NAME?</v>
      </c>
      <c r="BB271" s="52" t="e">
        <f t="shared" ca="1" si="53"/>
        <v>#NAME?</v>
      </c>
      <c r="BC271" s="51" t="e">
        <f t="shared" ca="1" si="54"/>
        <v>#NAME?</v>
      </c>
      <c r="BD271" s="54" t="e">
        <f t="shared" ca="1" si="55"/>
        <v>#NAME?</v>
      </c>
      <c r="BE271" s="48" t="e">
        <f t="shared" ca="1" si="56"/>
        <v>#NAME?</v>
      </c>
      <c r="BF271" s="50" t="e">
        <f t="shared" ca="1" si="57"/>
        <v>#NAME?</v>
      </c>
      <c r="BG271" s="56" t="e">
        <f t="shared" ca="1" si="58"/>
        <v>#NAME?</v>
      </c>
      <c r="BH271" s="103"/>
      <c r="BI271" s="103"/>
      <c r="BJ271" s="103"/>
      <c r="BK271" s="103"/>
      <c r="BL271" s="103"/>
      <c r="BM271" s="103"/>
      <c r="BN271" s="24"/>
      <c r="BO271" s="24"/>
    </row>
    <row r="272" spans="1:67" ht="15.5">
      <c r="A272" s="25" t="str">
        <f t="shared" si="46"/>
        <v/>
      </c>
      <c r="B272" s="98"/>
      <c r="C272" s="25"/>
      <c r="D272" s="90"/>
      <c r="E272" s="90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36"/>
      <c r="S272" s="91"/>
      <c r="T272" s="36"/>
      <c r="U272" s="82"/>
      <c r="V272" s="25"/>
      <c r="W272" s="58"/>
      <c r="X272" s="34"/>
      <c r="Y272" s="34"/>
      <c r="Z272" s="36"/>
      <c r="AA272" s="34"/>
      <c r="AB272" s="35"/>
      <c r="AC272" s="25"/>
      <c r="AD272" s="25"/>
      <c r="AE272" s="44"/>
      <c r="AF272" s="94"/>
      <c r="AG272" s="25"/>
      <c r="AH272" s="25"/>
      <c r="AI272" s="25"/>
      <c r="AJ272" s="45" t="str">
        <f t="array" ref="AJ272">IFERROR(INDEX('[1]Master Price'!$E:$E,MATCH(D272,'[1]Master Price'!$B:$B,0)),"0")</f>
        <v>0</v>
      </c>
      <c r="AK272" s="45">
        <f t="shared" si="29"/>
        <v>0</v>
      </c>
      <c r="AL272" s="46" t="str">
        <f t="shared" si="44"/>
        <v>0-day</v>
      </c>
      <c r="AM272" s="46" t="str">
        <f t="shared" si="47"/>
        <v>0-day</v>
      </c>
      <c r="AN272" s="46" t="str">
        <f t="shared" si="45"/>
        <v>0-day</v>
      </c>
      <c r="AO272" s="46" t="str">
        <f t="shared" si="48"/>
        <v>0-day</v>
      </c>
      <c r="AP272" s="46" t="str">
        <f t="shared" si="49"/>
        <v>0-day</v>
      </c>
      <c r="AQ272" s="46" t="str">
        <f t="shared" si="50"/>
        <v>0-day</v>
      </c>
      <c r="AR272" s="103"/>
      <c r="AS272" s="47" t="str">
        <f t="shared" si="51"/>
        <v/>
      </c>
      <c r="AT272" s="35">
        <f t="shared" si="30"/>
        <v>0</v>
      </c>
      <c r="AU272" s="48" t="e">
        <f t="shared" ca="1" si="31"/>
        <v>#NAME?</v>
      </c>
      <c r="AV272" s="48" t="e">
        <f t="shared" ca="1" si="32"/>
        <v>#NAME?</v>
      </c>
      <c r="AW272" s="49" t="e">
        <f t="shared" ca="1" si="33"/>
        <v>#NAME?</v>
      </c>
      <c r="AX272" s="48" t="e">
        <f t="shared" ca="1" si="34"/>
        <v>#NAME?</v>
      </c>
      <c r="AY272" s="49" t="str">
        <f t="shared" si="35"/>
        <v/>
      </c>
      <c r="AZ272" s="50" t="e">
        <f t="shared" ca="1" si="36"/>
        <v>#NAME?</v>
      </c>
      <c r="BA272" s="51" t="e">
        <f t="shared" ca="1" si="52"/>
        <v>#NAME?</v>
      </c>
      <c r="BB272" s="52" t="e">
        <f t="shared" ca="1" si="53"/>
        <v>#NAME?</v>
      </c>
      <c r="BC272" s="51" t="e">
        <f t="shared" ca="1" si="54"/>
        <v>#NAME?</v>
      </c>
      <c r="BD272" s="54" t="e">
        <f t="shared" ca="1" si="55"/>
        <v>#NAME?</v>
      </c>
      <c r="BE272" s="48" t="e">
        <f t="shared" ca="1" si="56"/>
        <v>#NAME?</v>
      </c>
      <c r="BF272" s="50" t="e">
        <f t="shared" ca="1" si="57"/>
        <v>#NAME?</v>
      </c>
      <c r="BG272" s="56" t="e">
        <f t="shared" ca="1" si="58"/>
        <v>#NAME?</v>
      </c>
      <c r="BH272" s="103"/>
      <c r="BI272" s="103"/>
      <c r="BJ272" s="103"/>
      <c r="BK272" s="103"/>
      <c r="BL272" s="103"/>
      <c r="BM272" s="103"/>
      <c r="BN272" s="24"/>
      <c r="BO272" s="24"/>
    </row>
    <row r="273" spans="1:67" ht="15.5">
      <c r="A273" s="25" t="str">
        <f t="shared" si="46"/>
        <v/>
      </c>
      <c r="B273" s="98"/>
      <c r="C273" s="25"/>
      <c r="D273" s="90"/>
      <c r="E273" s="90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36"/>
      <c r="S273" s="91"/>
      <c r="T273" s="36"/>
      <c r="U273" s="82"/>
      <c r="V273" s="25"/>
      <c r="W273" s="58"/>
      <c r="X273" s="34"/>
      <c r="Y273" s="34"/>
      <c r="Z273" s="36"/>
      <c r="AA273" s="34"/>
      <c r="AB273" s="35"/>
      <c r="AC273" s="25"/>
      <c r="AD273" s="25"/>
      <c r="AE273" s="44"/>
      <c r="AF273" s="99"/>
      <c r="AG273" s="25"/>
      <c r="AH273" s="25"/>
      <c r="AI273" s="25"/>
      <c r="AJ273" s="45" t="str">
        <f t="array" ref="AJ273">IFERROR(INDEX('[1]Master Price'!$E:$E,MATCH(D273,'[1]Master Price'!$B:$B,0)),"0")</f>
        <v>0</v>
      </c>
      <c r="AK273" s="45">
        <f t="shared" si="29"/>
        <v>0</v>
      </c>
      <c r="AL273" s="46" t="str">
        <f t="shared" si="44"/>
        <v>0-day</v>
      </c>
      <c r="AM273" s="46" t="str">
        <f t="shared" si="47"/>
        <v>0-day</v>
      </c>
      <c r="AN273" s="46" t="str">
        <f t="shared" si="45"/>
        <v>0-day</v>
      </c>
      <c r="AO273" s="46" t="str">
        <f t="shared" si="48"/>
        <v>0-day</v>
      </c>
      <c r="AP273" s="46" t="str">
        <f t="shared" si="49"/>
        <v>0-day</v>
      </c>
      <c r="AQ273" s="46" t="str">
        <f t="shared" si="50"/>
        <v>0-day</v>
      </c>
      <c r="AR273" s="103"/>
      <c r="AS273" s="47" t="str">
        <f t="shared" si="51"/>
        <v/>
      </c>
      <c r="AT273" s="35">
        <f t="shared" si="30"/>
        <v>0</v>
      </c>
      <c r="AU273" s="48" t="e">
        <f t="shared" ca="1" si="31"/>
        <v>#NAME?</v>
      </c>
      <c r="AV273" s="48" t="e">
        <f t="shared" ca="1" si="32"/>
        <v>#NAME?</v>
      </c>
      <c r="AW273" s="49" t="e">
        <f t="shared" ca="1" si="33"/>
        <v>#NAME?</v>
      </c>
      <c r="AX273" s="48" t="e">
        <f t="shared" ca="1" si="34"/>
        <v>#NAME?</v>
      </c>
      <c r="AY273" s="49" t="str">
        <f t="shared" si="35"/>
        <v/>
      </c>
      <c r="AZ273" s="50" t="e">
        <f t="shared" ca="1" si="36"/>
        <v>#NAME?</v>
      </c>
      <c r="BA273" s="51" t="e">
        <f t="shared" ca="1" si="52"/>
        <v>#NAME?</v>
      </c>
      <c r="BB273" s="52" t="e">
        <f t="shared" ca="1" si="53"/>
        <v>#NAME?</v>
      </c>
      <c r="BC273" s="51" t="e">
        <f t="shared" ca="1" si="54"/>
        <v>#NAME?</v>
      </c>
      <c r="BD273" s="54" t="e">
        <f t="shared" ca="1" si="55"/>
        <v>#NAME?</v>
      </c>
      <c r="BE273" s="48" t="e">
        <f t="shared" ca="1" si="56"/>
        <v>#NAME?</v>
      </c>
      <c r="BF273" s="50" t="e">
        <f t="shared" ca="1" si="57"/>
        <v>#NAME?</v>
      </c>
      <c r="BG273" s="56" t="e">
        <f t="shared" ca="1" si="58"/>
        <v>#NAME?</v>
      </c>
      <c r="BH273" s="103"/>
      <c r="BI273" s="103"/>
      <c r="BJ273" s="103"/>
      <c r="BK273" s="103"/>
      <c r="BL273" s="103"/>
      <c r="BM273" s="103"/>
      <c r="BN273" s="24"/>
      <c r="BO273" s="24"/>
    </row>
    <row r="274" spans="1:67" ht="15.5">
      <c r="A274" s="25" t="str">
        <f t="shared" si="46"/>
        <v/>
      </c>
      <c r="B274" s="98"/>
      <c r="C274" s="25"/>
      <c r="D274" s="90"/>
      <c r="E274" s="90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36"/>
      <c r="S274" s="91"/>
      <c r="T274" s="36"/>
      <c r="U274" s="82"/>
      <c r="V274" s="25"/>
      <c r="W274" s="58"/>
      <c r="X274" s="34"/>
      <c r="Y274" s="34"/>
      <c r="Z274" s="36"/>
      <c r="AA274" s="34"/>
      <c r="AB274" s="35"/>
      <c r="AC274" s="25"/>
      <c r="AD274" s="25"/>
      <c r="AE274" s="44"/>
      <c r="AF274" s="94"/>
      <c r="AG274" s="25"/>
      <c r="AH274" s="25"/>
      <c r="AI274" s="25"/>
      <c r="AJ274" s="45" t="str">
        <f t="array" ref="AJ274">IFERROR(INDEX('[1]Master Price'!$E:$E,MATCH(D274,'[1]Master Price'!$B:$B,0)),"0")</f>
        <v>0</v>
      </c>
      <c r="AK274" s="45">
        <f t="shared" si="29"/>
        <v>0</v>
      </c>
      <c r="AL274" s="46" t="str">
        <f t="shared" si="44"/>
        <v>0-day</v>
      </c>
      <c r="AM274" s="46" t="str">
        <f t="shared" si="47"/>
        <v>0-day</v>
      </c>
      <c r="AN274" s="46" t="str">
        <f t="shared" si="45"/>
        <v>0-day</v>
      </c>
      <c r="AO274" s="46" t="str">
        <f t="shared" si="48"/>
        <v>0-day</v>
      </c>
      <c r="AP274" s="46" t="str">
        <f t="shared" si="49"/>
        <v>0-day</v>
      </c>
      <c r="AQ274" s="46" t="str">
        <f t="shared" si="50"/>
        <v>0-day</v>
      </c>
      <c r="AR274" s="103"/>
      <c r="AS274" s="47" t="str">
        <f t="shared" si="51"/>
        <v/>
      </c>
      <c r="AT274" s="35">
        <f t="shared" si="30"/>
        <v>0</v>
      </c>
      <c r="AU274" s="48" t="e">
        <f t="shared" ca="1" si="31"/>
        <v>#NAME?</v>
      </c>
      <c r="AV274" s="48" t="e">
        <f t="shared" ca="1" si="32"/>
        <v>#NAME?</v>
      </c>
      <c r="AW274" s="49" t="e">
        <f t="shared" ca="1" si="33"/>
        <v>#NAME?</v>
      </c>
      <c r="AX274" s="48" t="e">
        <f t="shared" ca="1" si="34"/>
        <v>#NAME?</v>
      </c>
      <c r="AY274" s="49" t="str">
        <f t="shared" si="35"/>
        <v/>
      </c>
      <c r="AZ274" s="50" t="e">
        <f t="shared" ca="1" si="36"/>
        <v>#NAME?</v>
      </c>
      <c r="BA274" s="51" t="e">
        <f t="shared" ca="1" si="52"/>
        <v>#NAME?</v>
      </c>
      <c r="BB274" s="52" t="e">
        <f t="shared" ca="1" si="53"/>
        <v>#NAME?</v>
      </c>
      <c r="BC274" s="51" t="e">
        <f t="shared" ca="1" si="54"/>
        <v>#NAME?</v>
      </c>
      <c r="BD274" s="54" t="e">
        <f t="shared" ca="1" si="55"/>
        <v>#NAME?</v>
      </c>
      <c r="BE274" s="48" t="e">
        <f t="shared" ca="1" si="56"/>
        <v>#NAME?</v>
      </c>
      <c r="BF274" s="50" t="e">
        <f t="shared" ca="1" si="57"/>
        <v>#NAME?</v>
      </c>
      <c r="BG274" s="56" t="e">
        <f t="shared" ca="1" si="58"/>
        <v>#NAME?</v>
      </c>
      <c r="BH274" s="103"/>
      <c r="BI274" s="103"/>
      <c r="BJ274" s="103"/>
      <c r="BK274" s="103"/>
      <c r="BL274" s="103"/>
      <c r="BM274" s="103"/>
      <c r="BN274" s="24"/>
      <c r="BO274" s="24"/>
    </row>
    <row r="275" spans="1:67" ht="15.5">
      <c r="A275" s="25" t="str">
        <f t="shared" si="46"/>
        <v/>
      </c>
      <c r="B275" s="98"/>
      <c r="C275" s="25"/>
      <c r="D275" s="90"/>
      <c r="E275" s="90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36"/>
      <c r="S275" s="91"/>
      <c r="T275" s="36"/>
      <c r="U275" s="82"/>
      <c r="V275" s="25"/>
      <c r="W275" s="58"/>
      <c r="X275" s="34"/>
      <c r="Y275" s="34"/>
      <c r="Z275" s="36"/>
      <c r="AA275" s="34"/>
      <c r="AB275" s="35"/>
      <c r="AC275" s="25"/>
      <c r="AD275" s="25"/>
      <c r="AE275" s="44"/>
      <c r="AF275" s="94"/>
      <c r="AG275" s="25"/>
      <c r="AH275" s="25"/>
      <c r="AI275" s="25"/>
      <c r="AJ275" s="45" t="str">
        <f t="array" ref="AJ275">IFERROR(INDEX('[1]Master Price'!$E:$E,MATCH(D275,'[1]Master Price'!$B:$B,0)),"0")</f>
        <v>0</v>
      </c>
      <c r="AK275" s="45">
        <f t="shared" si="29"/>
        <v>0</v>
      </c>
      <c r="AL275" s="46" t="str">
        <f t="shared" si="44"/>
        <v>0-day</v>
      </c>
      <c r="AM275" s="46" t="str">
        <f t="shared" si="47"/>
        <v>0-day</v>
      </c>
      <c r="AN275" s="46" t="str">
        <f t="shared" si="45"/>
        <v>0-day</v>
      </c>
      <c r="AO275" s="46" t="str">
        <f t="shared" si="48"/>
        <v>0-day</v>
      </c>
      <c r="AP275" s="46" t="str">
        <f t="shared" si="49"/>
        <v>0-day</v>
      </c>
      <c r="AQ275" s="46" t="str">
        <f t="shared" si="50"/>
        <v>0-day</v>
      </c>
      <c r="AR275" s="103"/>
      <c r="AS275" s="47" t="str">
        <f t="shared" si="51"/>
        <v/>
      </c>
      <c r="AT275" s="35">
        <f t="shared" si="30"/>
        <v>0</v>
      </c>
      <c r="AU275" s="48" t="e">
        <f t="shared" ca="1" si="31"/>
        <v>#NAME?</v>
      </c>
      <c r="AV275" s="48" t="e">
        <f t="shared" ca="1" si="32"/>
        <v>#NAME?</v>
      </c>
      <c r="AW275" s="49" t="e">
        <f t="shared" ca="1" si="33"/>
        <v>#NAME?</v>
      </c>
      <c r="AX275" s="48" t="e">
        <f t="shared" ca="1" si="34"/>
        <v>#NAME?</v>
      </c>
      <c r="AY275" s="49" t="str">
        <f t="shared" si="35"/>
        <v/>
      </c>
      <c r="AZ275" s="50" t="e">
        <f t="shared" ca="1" si="36"/>
        <v>#NAME?</v>
      </c>
      <c r="BA275" s="51" t="e">
        <f t="shared" ca="1" si="52"/>
        <v>#NAME?</v>
      </c>
      <c r="BB275" s="52" t="e">
        <f t="shared" ca="1" si="53"/>
        <v>#NAME?</v>
      </c>
      <c r="BC275" s="51" t="e">
        <f t="shared" ca="1" si="54"/>
        <v>#NAME?</v>
      </c>
      <c r="BD275" s="54" t="e">
        <f t="shared" ca="1" si="55"/>
        <v>#NAME?</v>
      </c>
      <c r="BE275" s="48" t="e">
        <f t="shared" ca="1" si="56"/>
        <v>#NAME?</v>
      </c>
      <c r="BF275" s="50" t="e">
        <f t="shared" ca="1" si="57"/>
        <v>#NAME?</v>
      </c>
      <c r="BG275" s="56" t="e">
        <f t="shared" ca="1" si="58"/>
        <v>#NAME?</v>
      </c>
      <c r="BH275" s="103"/>
      <c r="BI275" s="103"/>
      <c r="BJ275" s="103"/>
      <c r="BK275" s="103"/>
      <c r="BL275" s="103"/>
      <c r="BM275" s="103"/>
      <c r="BN275" s="24"/>
      <c r="BO275" s="24"/>
    </row>
    <row r="276" spans="1:67" ht="15.5">
      <c r="A276" s="25" t="str">
        <f t="shared" si="46"/>
        <v/>
      </c>
      <c r="B276" s="98"/>
      <c r="C276" s="25"/>
      <c r="D276" s="90"/>
      <c r="E276" s="90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36"/>
      <c r="S276" s="91"/>
      <c r="T276" s="36"/>
      <c r="U276" s="82"/>
      <c r="V276" s="25"/>
      <c r="W276" s="58"/>
      <c r="X276" s="34"/>
      <c r="Y276" s="34"/>
      <c r="Z276" s="36"/>
      <c r="AA276" s="105"/>
      <c r="AB276" s="35"/>
      <c r="AC276" s="25"/>
      <c r="AD276" s="25"/>
      <c r="AE276" s="44"/>
      <c r="AF276" s="94"/>
      <c r="AG276" s="25"/>
      <c r="AH276" s="25"/>
      <c r="AI276" s="25"/>
      <c r="AJ276" s="45" t="str">
        <f t="array" ref="AJ276">IFERROR(INDEX('[1]Master Price'!$E:$E,MATCH(D276,'[1]Master Price'!$B:$B,0)),"0")</f>
        <v>0</v>
      </c>
      <c r="AK276" s="45">
        <f t="shared" si="29"/>
        <v>0</v>
      </c>
      <c r="AL276" s="46" t="str">
        <f t="shared" si="44"/>
        <v>0-day</v>
      </c>
      <c r="AM276" s="46" t="str">
        <f t="shared" si="47"/>
        <v>0-day</v>
      </c>
      <c r="AN276" s="46" t="str">
        <f t="shared" si="45"/>
        <v>0-day</v>
      </c>
      <c r="AO276" s="46" t="str">
        <f t="shared" si="48"/>
        <v>0-day</v>
      </c>
      <c r="AP276" s="46" t="str">
        <f t="shared" si="49"/>
        <v>0-day</v>
      </c>
      <c r="AQ276" s="46" t="str">
        <f t="shared" si="50"/>
        <v>0-day</v>
      </c>
      <c r="AR276" s="103"/>
      <c r="AS276" s="47" t="str">
        <f t="shared" si="51"/>
        <v/>
      </c>
      <c r="AT276" s="35">
        <f t="shared" si="30"/>
        <v>0</v>
      </c>
      <c r="AU276" s="48" t="e">
        <f t="shared" ca="1" si="31"/>
        <v>#NAME?</v>
      </c>
      <c r="AV276" s="48" t="e">
        <f t="shared" ca="1" si="32"/>
        <v>#NAME?</v>
      </c>
      <c r="AW276" s="49" t="e">
        <f t="shared" ca="1" si="33"/>
        <v>#NAME?</v>
      </c>
      <c r="AX276" s="48" t="e">
        <f t="shared" ca="1" si="34"/>
        <v>#NAME?</v>
      </c>
      <c r="AY276" s="49" t="str">
        <f t="shared" si="35"/>
        <v/>
      </c>
      <c r="AZ276" s="50" t="e">
        <f t="shared" ca="1" si="36"/>
        <v>#NAME?</v>
      </c>
      <c r="BA276" s="51" t="e">
        <f t="shared" ca="1" si="52"/>
        <v>#NAME?</v>
      </c>
      <c r="BB276" s="52" t="e">
        <f t="shared" ca="1" si="53"/>
        <v>#NAME?</v>
      </c>
      <c r="BC276" s="51" t="e">
        <f t="shared" ca="1" si="54"/>
        <v>#NAME?</v>
      </c>
      <c r="BD276" s="54" t="e">
        <f t="shared" ca="1" si="55"/>
        <v>#NAME?</v>
      </c>
      <c r="BE276" s="48" t="e">
        <f t="shared" ca="1" si="56"/>
        <v>#NAME?</v>
      </c>
      <c r="BF276" s="50" t="e">
        <f t="shared" ca="1" si="57"/>
        <v>#NAME?</v>
      </c>
      <c r="BG276" s="56" t="e">
        <f t="shared" ca="1" si="58"/>
        <v>#NAME?</v>
      </c>
      <c r="BH276" s="103"/>
      <c r="BI276" s="103"/>
      <c r="BJ276" s="103"/>
      <c r="BK276" s="103"/>
      <c r="BL276" s="103"/>
      <c r="BM276" s="103"/>
      <c r="BN276" s="24"/>
      <c r="BO276" s="24"/>
    </row>
    <row r="277" spans="1:67" ht="15.5">
      <c r="A277" s="25" t="str">
        <f t="shared" si="46"/>
        <v/>
      </c>
      <c r="B277" s="98"/>
      <c r="C277" s="25"/>
      <c r="D277" s="90"/>
      <c r="E277" s="90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36"/>
      <c r="S277" s="91"/>
      <c r="T277" s="36"/>
      <c r="U277" s="82"/>
      <c r="V277" s="25"/>
      <c r="W277" s="58"/>
      <c r="X277" s="34"/>
      <c r="Y277" s="34"/>
      <c r="Z277" s="36"/>
      <c r="AA277" s="105"/>
      <c r="AB277" s="35"/>
      <c r="AC277" s="25"/>
      <c r="AD277" s="25"/>
      <c r="AE277" s="44"/>
      <c r="AF277" s="99"/>
      <c r="AG277" s="25"/>
      <c r="AH277" s="25"/>
      <c r="AI277" s="25"/>
      <c r="AJ277" s="45" t="str">
        <f t="array" ref="AJ277">IFERROR(INDEX('[1]Master Price'!$E:$E,MATCH(D277,'[1]Master Price'!$B:$B,0)),"0")</f>
        <v>0</v>
      </c>
      <c r="AK277" s="45">
        <f t="shared" si="29"/>
        <v>0</v>
      </c>
      <c r="AL277" s="46" t="str">
        <f t="shared" si="44"/>
        <v>0-day</v>
      </c>
      <c r="AM277" s="46" t="str">
        <f t="shared" si="47"/>
        <v>0-day</v>
      </c>
      <c r="AN277" s="46" t="str">
        <f t="shared" si="45"/>
        <v>0-day</v>
      </c>
      <c r="AO277" s="46" t="str">
        <f t="shared" si="48"/>
        <v>0-day</v>
      </c>
      <c r="AP277" s="46" t="str">
        <f t="shared" si="49"/>
        <v>0-day</v>
      </c>
      <c r="AQ277" s="46" t="str">
        <f t="shared" si="50"/>
        <v>0-day</v>
      </c>
      <c r="AR277" s="103"/>
      <c r="AS277" s="47" t="str">
        <f t="shared" si="51"/>
        <v/>
      </c>
      <c r="AT277" s="35">
        <f t="shared" si="30"/>
        <v>0</v>
      </c>
      <c r="AU277" s="48" t="e">
        <f t="shared" ca="1" si="31"/>
        <v>#NAME?</v>
      </c>
      <c r="AV277" s="48" t="e">
        <f t="shared" ca="1" si="32"/>
        <v>#NAME?</v>
      </c>
      <c r="AW277" s="49" t="e">
        <f t="shared" ca="1" si="33"/>
        <v>#NAME?</v>
      </c>
      <c r="AX277" s="48" t="e">
        <f t="shared" ca="1" si="34"/>
        <v>#NAME?</v>
      </c>
      <c r="AY277" s="49" t="str">
        <f t="shared" si="35"/>
        <v/>
      </c>
      <c r="AZ277" s="50" t="e">
        <f t="shared" ca="1" si="36"/>
        <v>#NAME?</v>
      </c>
      <c r="BA277" s="51" t="e">
        <f t="shared" ca="1" si="52"/>
        <v>#NAME?</v>
      </c>
      <c r="BB277" s="52" t="e">
        <f t="shared" ca="1" si="53"/>
        <v>#NAME?</v>
      </c>
      <c r="BC277" s="51" t="e">
        <f t="shared" ca="1" si="54"/>
        <v>#NAME?</v>
      </c>
      <c r="BD277" s="54" t="e">
        <f t="shared" ca="1" si="55"/>
        <v>#NAME?</v>
      </c>
      <c r="BE277" s="48" t="e">
        <f t="shared" ca="1" si="56"/>
        <v>#NAME?</v>
      </c>
      <c r="BF277" s="50" t="e">
        <f t="shared" ca="1" si="57"/>
        <v>#NAME?</v>
      </c>
      <c r="BG277" s="56" t="e">
        <f t="shared" ca="1" si="58"/>
        <v>#NAME?</v>
      </c>
      <c r="BH277" s="103"/>
      <c r="BI277" s="103"/>
      <c r="BJ277" s="103"/>
      <c r="BK277" s="103"/>
      <c r="BL277" s="103"/>
      <c r="BM277" s="103"/>
      <c r="BN277" s="24"/>
      <c r="BO277" s="24"/>
    </row>
    <row r="278" spans="1:67" ht="15.5">
      <c r="A278" s="25" t="str">
        <f t="shared" si="46"/>
        <v/>
      </c>
      <c r="B278" s="98"/>
      <c r="C278" s="25"/>
      <c r="D278" s="90"/>
      <c r="E278" s="90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36"/>
      <c r="S278" s="91"/>
      <c r="T278" s="36"/>
      <c r="U278" s="82"/>
      <c r="V278" s="25"/>
      <c r="W278" s="58"/>
      <c r="X278" s="34"/>
      <c r="Y278" s="34"/>
      <c r="Z278" s="36"/>
      <c r="AA278" s="105"/>
      <c r="AB278" s="35"/>
      <c r="AC278" s="25"/>
      <c r="AD278" s="25"/>
      <c r="AE278" s="44"/>
      <c r="AF278" s="99"/>
      <c r="AG278" s="25"/>
      <c r="AH278" s="25"/>
      <c r="AI278" s="25"/>
      <c r="AJ278" s="45" t="str">
        <f t="array" ref="AJ278">IFERROR(INDEX('[1]Master Price'!$E:$E,MATCH(D278,'[1]Master Price'!$B:$B,0)),"0")</f>
        <v>0</v>
      </c>
      <c r="AK278" s="45">
        <f t="shared" si="29"/>
        <v>0</v>
      </c>
      <c r="AL278" s="46" t="str">
        <f t="shared" si="44"/>
        <v>0-day</v>
      </c>
      <c r="AM278" s="46" t="str">
        <f t="shared" si="47"/>
        <v>0-day</v>
      </c>
      <c r="AN278" s="46" t="str">
        <f t="shared" si="45"/>
        <v>0-day</v>
      </c>
      <c r="AO278" s="46" t="str">
        <f t="shared" si="48"/>
        <v>0-day</v>
      </c>
      <c r="AP278" s="46" t="str">
        <f t="shared" si="49"/>
        <v>0-day</v>
      </c>
      <c r="AQ278" s="46" t="str">
        <f t="shared" si="50"/>
        <v>0-day</v>
      </c>
      <c r="AR278" s="103"/>
      <c r="AS278" s="47" t="str">
        <f t="shared" si="51"/>
        <v/>
      </c>
      <c r="AT278" s="35">
        <f t="shared" si="30"/>
        <v>0</v>
      </c>
      <c r="AU278" s="48" t="e">
        <f t="shared" ca="1" si="31"/>
        <v>#NAME?</v>
      </c>
      <c r="AV278" s="48" t="e">
        <f t="shared" ca="1" si="32"/>
        <v>#NAME?</v>
      </c>
      <c r="AW278" s="49" t="e">
        <f t="shared" ca="1" si="33"/>
        <v>#NAME?</v>
      </c>
      <c r="AX278" s="48" t="e">
        <f t="shared" ca="1" si="34"/>
        <v>#NAME?</v>
      </c>
      <c r="AY278" s="49" t="str">
        <f t="shared" si="35"/>
        <v/>
      </c>
      <c r="AZ278" s="50" t="e">
        <f t="shared" ca="1" si="36"/>
        <v>#NAME?</v>
      </c>
      <c r="BA278" s="51" t="e">
        <f t="shared" ca="1" si="52"/>
        <v>#NAME?</v>
      </c>
      <c r="BB278" s="52" t="e">
        <f t="shared" ca="1" si="53"/>
        <v>#NAME?</v>
      </c>
      <c r="BC278" s="51" t="e">
        <f t="shared" ca="1" si="54"/>
        <v>#NAME?</v>
      </c>
      <c r="BD278" s="54" t="e">
        <f t="shared" ca="1" si="55"/>
        <v>#NAME?</v>
      </c>
      <c r="BE278" s="48" t="e">
        <f t="shared" ca="1" si="56"/>
        <v>#NAME?</v>
      </c>
      <c r="BF278" s="50" t="e">
        <f t="shared" ca="1" si="57"/>
        <v>#NAME?</v>
      </c>
      <c r="BG278" s="56" t="e">
        <f t="shared" ca="1" si="58"/>
        <v>#NAME?</v>
      </c>
      <c r="BH278" s="103"/>
      <c r="BI278" s="103"/>
      <c r="BJ278" s="103"/>
      <c r="BK278" s="103"/>
      <c r="BL278" s="103"/>
      <c r="BM278" s="103"/>
      <c r="BN278" s="24"/>
      <c r="BO278" s="24"/>
    </row>
    <row r="279" spans="1:67" ht="15.5">
      <c r="A279" s="25" t="str">
        <f t="shared" si="46"/>
        <v/>
      </c>
      <c r="B279" s="98"/>
      <c r="C279" s="25"/>
      <c r="D279" s="90"/>
      <c r="E279" s="90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36"/>
      <c r="S279" s="91"/>
      <c r="T279" s="36"/>
      <c r="U279" s="82"/>
      <c r="V279" s="25"/>
      <c r="W279" s="58"/>
      <c r="X279" s="34"/>
      <c r="Y279" s="34"/>
      <c r="Z279" s="36"/>
      <c r="AA279" s="105"/>
      <c r="AB279" s="35"/>
      <c r="AC279" s="25"/>
      <c r="AD279" s="25"/>
      <c r="AE279" s="44"/>
      <c r="AF279" s="99"/>
      <c r="AG279" s="25"/>
      <c r="AH279" s="25"/>
      <c r="AI279" s="25"/>
      <c r="AJ279" s="45" t="str">
        <f t="array" ref="AJ279">IFERROR(INDEX('[1]Master Price'!$E:$E,MATCH(D279,'[1]Master Price'!$B:$B,0)),"0")</f>
        <v>0</v>
      </c>
      <c r="AK279" s="45">
        <f t="shared" si="29"/>
        <v>0</v>
      </c>
      <c r="AL279" s="46" t="str">
        <f t="shared" si="44"/>
        <v>0-day</v>
      </c>
      <c r="AM279" s="46" t="str">
        <f t="shared" si="47"/>
        <v>0-day</v>
      </c>
      <c r="AN279" s="46" t="str">
        <f t="shared" si="45"/>
        <v>0-day</v>
      </c>
      <c r="AO279" s="46" t="str">
        <f t="shared" si="48"/>
        <v>0-day</v>
      </c>
      <c r="AP279" s="46" t="str">
        <f t="shared" si="49"/>
        <v>0-day</v>
      </c>
      <c r="AQ279" s="46" t="str">
        <f t="shared" si="50"/>
        <v>0-day</v>
      </c>
      <c r="AR279" s="103"/>
      <c r="AS279" s="47" t="str">
        <f t="shared" si="51"/>
        <v/>
      </c>
      <c r="AT279" s="35">
        <f t="shared" si="30"/>
        <v>0</v>
      </c>
      <c r="AU279" s="48" t="e">
        <f t="shared" ca="1" si="31"/>
        <v>#NAME?</v>
      </c>
      <c r="AV279" s="48" t="e">
        <f t="shared" ca="1" si="32"/>
        <v>#NAME?</v>
      </c>
      <c r="AW279" s="49" t="e">
        <f t="shared" ca="1" si="33"/>
        <v>#NAME?</v>
      </c>
      <c r="AX279" s="48" t="e">
        <f t="shared" ca="1" si="34"/>
        <v>#NAME?</v>
      </c>
      <c r="AY279" s="49" t="str">
        <f t="shared" si="35"/>
        <v/>
      </c>
      <c r="AZ279" s="50" t="e">
        <f t="shared" ca="1" si="36"/>
        <v>#NAME?</v>
      </c>
      <c r="BA279" s="51" t="e">
        <f t="shared" ca="1" si="52"/>
        <v>#NAME?</v>
      </c>
      <c r="BB279" s="52" t="e">
        <f t="shared" ca="1" si="53"/>
        <v>#NAME?</v>
      </c>
      <c r="BC279" s="51" t="e">
        <f t="shared" ca="1" si="54"/>
        <v>#NAME?</v>
      </c>
      <c r="BD279" s="54" t="e">
        <f t="shared" ca="1" si="55"/>
        <v>#NAME?</v>
      </c>
      <c r="BE279" s="48" t="e">
        <f t="shared" ca="1" si="56"/>
        <v>#NAME?</v>
      </c>
      <c r="BF279" s="50" t="e">
        <f t="shared" ca="1" si="57"/>
        <v>#NAME?</v>
      </c>
      <c r="BG279" s="56" t="e">
        <f t="shared" ca="1" si="58"/>
        <v>#NAME?</v>
      </c>
      <c r="BH279" s="103"/>
      <c r="BI279" s="103"/>
      <c r="BJ279" s="103"/>
      <c r="BK279" s="103"/>
      <c r="BL279" s="103"/>
      <c r="BM279" s="103"/>
      <c r="BN279" s="24"/>
      <c r="BO279" s="24"/>
    </row>
    <row r="280" spans="1:67" ht="15.5">
      <c r="A280" s="25" t="str">
        <f t="shared" si="46"/>
        <v/>
      </c>
      <c r="B280" s="98"/>
      <c r="C280" s="25"/>
      <c r="D280" s="90"/>
      <c r="E280" s="90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36"/>
      <c r="S280" s="91"/>
      <c r="T280" s="36"/>
      <c r="U280" s="82"/>
      <c r="V280" s="25"/>
      <c r="W280" s="58"/>
      <c r="X280" s="34"/>
      <c r="Y280" s="34"/>
      <c r="Z280" s="36"/>
      <c r="AA280" s="105"/>
      <c r="AB280" s="35"/>
      <c r="AC280" s="25"/>
      <c r="AD280" s="25"/>
      <c r="AE280" s="44"/>
      <c r="AF280" s="94"/>
      <c r="AG280" s="25"/>
      <c r="AH280" s="25"/>
      <c r="AI280" s="25"/>
      <c r="AJ280" s="45" t="str">
        <f t="array" ref="AJ280">IFERROR(INDEX('[1]Master Price'!$E:$E,MATCH(D280,'[1]Master Price'!$B:$B,0)),"0")</f>
        <v>0</v>
      </c>
      <c r="AK280" s="45">
        <f t="shared" si="29"/>
        <v>0</v>
      </c>
      <c r="AL280" s="46" t="str">
        <f t="shared" si="44"/>
        <v>0-day</v>
      </c>
      <c r="AM280" s="46" t="str">
        <f t="shared" si="47"/>
        <v>0-day</v>
      </c>
      <c r="AN280" s="46" t="str">
        <f t="shared" si="45"/>
        <v>0-day</v>
      </c>
      <c r="AO280" s="46" t="str">
        <f t="shared" si="48"/>
        <v>0-day</v>
      </c>
      <c r="AP280" s="46" t="str">
        <f t="shared" si="49"/>
        <v>0-day</v>
      </c>
      <c r="AQ280" s="46" t="str">
        <f t="shared" si="50"/>
        <v>0-day</v>
      </c>
      <c r="AR280" s="103"/>
      <c r="AS280" s="47" t="str">
        <f t="shared" si="51"/>
        <v/>
      </c>
      <c r="AT280" s="35">
        <f t="shared" si="30"/>
        <v>0</v>
      </c>
      <c r="AU280" s="48" t="e">
        <f t="shared" ca="1" si="31"/>
        <v>#NAME?</v>
      </c>
      <c r="AV280" s="48" t="e">
        <f t="shared" ca="1" si="32"/>
        <v>#NAME?</v>
      </c>
      <c r="AW280" s="49" t="e">
        <f t="shared" ca="1" si="33"/>
        <v>#NAME?</v>
      </c>
      <c r="AX280" s="48" t="e">
        <f t="shared" ca="1" si="34"/>
        <v>#NAME?</v>
      </c>
      <c r="AY280" s="49" t="str">
        <f t="shared" si="35"/>
        <v/>
      </c>
      <c r="AZ280" s="50" t="e">
        <f t="shared" ca="1" si="36"/>
        <v>#NAME?</v>
      </c>
      <c r="BA280" s="51" t="e">
        <f t="shared" ca="1" si="52"/>
        <v>#NAME?</v>
      </c>
      <c r="BB280" s="52" t="e">
        <f t="shared" ca="1" si="53"/>
        <v>#NAME?</v>
      </c>
      <c r="BC280" s="51" t="e">
        <f t="shared" ca="1" si="54"/>
        <v>#NAME?</v>
      </c>
      <c r="BD280" s="54" t="e">
        <f t="shared" ca="1" si="55"/>
        <v>#NAME?</v>
      </c>
      <c r="BE280" s="48" t="e">
        <f t="shared" ca="1" si="56"/>
        <v>#NAME?</v>
      </c>
      <c r="BF280" s="50" t="e">
        <f t="shared" ca="1" si="57"/>
        <v>#NAME?</v>
      </c>
      <c r="BG280" s="56" t="e">
        <f t="shared" ca="1" si="58"/>
        <v>#NAME?</v>
      </c>
      <c r="BH280" s="103"/>
      <c r="BI280" s="103"/>
      <c r="BJ280" s="103"/>
      <c r="BK280" s="103"/>
      <c r="BL280" s="103"/>
      <c r="BM280" s="103"/>
      <c r="BN280" s="24"/>
      <c r="BO280" s="24"/>
    </row>
    <row r="281" spans="1:67" ht="15.5">
      <c r="A281" s="25" t="str">
        <f t="shared" si="46"/>
        <v/>
      </c>
      <c r="B281" s="98"/>
      <c r="C281" s="25"/>
      <c r="D281" s="90"/>
      <c r="E281" s="90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36"/>
      <c r="S281" s="91"/>
      <c r="T281" s="36"/>
      <c r="U281" s="82"/>
      <c r="V281" s="25"/>
      <c r="W281" s="58"/>
      <c r="X281" s="34"/>
      <c r="Y281" s="34"/>
      <c r="Z281" s="36"/>
      <c r="AA281" s="105"/>
      <c r="AB281" s="35"/>
      <c r="AC281" s="25"/>
      <c r="AD281" s="25"/>
      <c r="AE281" s="44"/>
      <c r="AF281" s="94"/>
      <c r="AG281" s="25"/>
      <c r="AH281" s="25"/>
      <c r="AI281" s="25"/>
      <c r="AJ281" s="45" t="str">
        <f t="array" ref="AJ281">IFERROR(INDEX('[1]Master Price'!$E:$E,MATCH(D281,'[1]Master Price'!$B:$B,0)),"0")</f>
        <v>0</v>
      </c>
      <c r="AK281" s="45">
        <f t="shared" si="29"/>
        <v>0</v>
      </c>
      <c r="AL281" s="46" t="str">
        <f t="shared" si="44"/>
        <v>0-day</v>
      </c>
      <c r="AM281" s="46" t="str">
        <f t="shared" si="47"/>
        <v>0-day</v>
      </c>
      <c r="AN281" s="46" t="str">
        <f t="shared" si="45"/>
        <v>0-day</v>
      </c>
      <c r="AO281" s="46" t="str">
        <f t="shared" si="48"/>
        <v>0-day</v>
      </c>
      <c r="AP281" s="46" t="str">
        <f t="shared" si="49"/>
        <v>0-day</v>
      </c>
      <c r="AQ281" s="46" t="str">
        <f t="shared" si="50"/>
        <v>0-day</v>
      </c>
      <c r="AR281" s="103"/>
      <c r="AS281" s="47" t="str">
        <f t="shared" si="51"/>
        <v/>
      </c>
      <c r="AT281" s="35">
        <f t="shared" si="30"/>
        <v>0</v>
      </c>
      <c r="AU281" s="48" t="e">
        <f t="shared" ca="1" si="31"/>
        <v>#NAME?</v>
      </c>
      <c r="AV281" s="48" t="e">
        <f t="shared" ca="1" si="32"/>
        <v>#NAME?</v>
      </c>
      <c r="AW281" s="49" t="e">
        <f t="shared" ca="1" si="33"/>
        <v>#NAME?</v>
      </c>
      <c r="AX281" s="48" t="e">
        <f t="shared" ca="1" si="34"/>
        <v>#NAME?</v>
      </c>
      <c r="AY281" s="49" t="str">
        <f t="shared" si="35"/>
        <v/>
      </c>
      <c r="AZ281" s="50" t="e">
        <f t="shared" ca="1" si="36"/>
        <v>#NAME?</v>
      </c>
      <c r="BA281" s="51" t="e">
        <f t="shared" ca="1" si="52"/>
        <v>#NAME?</v>
      </c>
      <c r="BB281" s="52" t="e">
        <f t="shared" ca="1" si="53"/>
        <v>#NAME?</v>
      </c>
      <c r="BC281" s="51" t="e">
        <f t="shared" ca="1" si="54"/>
        <v>#NAME?</v>
      </c>
      <c r="BD281" s="54" t="e">
        <f t="shared" ca="1" si="55"/>
        <v>#NAME?</v>
      </c>
      <c r="BE281" s="48" t="e">
        <f t="shared" ca="1" si="56"/>
        <v>#NAME?</v>
      </c>
      <c r="BF281" s="50" t="e">
        <f t="shared" ca="1" si="57"/>
        <v>#NAME?</v>
      </c>
      <c r="BG281" s="56" t="e">
        <f t="shared" ca="1" si="58"/>
        <v>#NAME?</v>
      </c>
      <c r="BH281" s="103"/>
      <c r="BI281" s="103"/>
      <c r="BJ281" s="103"/>
      <c r="BK281" s="103"/>
      <c r="BL281" s="103"/>
      <c r="BM281" s="103"/>
      <c r="BN281" s="24"/>
      <c r="BO281" s="24"/>
    </row>
    <row r="282" spans="1:67" ht="15.5">
      <c r="A282" s="25" t="str">
        <f t="shared" si="46"/>
        <v/>
      </c>
      <c r="B282" s="98"/>
      <c r="C282" s="25"/>
      <c r="D282" s="90"/>
      <c r="E282" s="90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36"/>
      <c r="S282" s="91"/>
      <c r="T282" s="36"/>
      <c r="U282" s="82"/>
      <c r="V282" s="25"/>
      <c r="W282" s="58"/>
      <c r="X282" s="34"/>
      <c r="Y282" s="34"/>
      <c r="Z282" s="36"/>
      <c r="AA282" s="105"/>
      <c r="AB282" s="35"/>
      <c r="AC282" s="25"/>
      <c r="AD282" s="25"/>
      <c r="AE282" s="44"/>
      <c r="AF282" s="94"/>
      <c r="AG282" s="25"/>
      <c r="AH282" s="25"/>
      <c r="AI282" s="25"/>
      <c r="AJ282" s="45" t="str">
        <f t="array" ref="AJ282">IFERROR(INDEX('[1]Master Price'!$E:$E,MATCH(D282,'[1]Master Price'!$B:$B,0)),"0")</f>
        <v>0</v>
      </c>
      <c r="AK282" s="45">
        <f t="shared" si="29"/>
        <v>0</v>
      </c>
      <c r="AL282" s="46" t="str">
        <f t="shared" si="44"/>
        <v>0-day</v>
      </c>
      <c r="AM282" s="46" t="str">
        <f t="shared" si="47"/>
        <v>0-day</v>
      </c>
      <c r="AN282" s="46" t="str">
        <f t="shared" si="45"/>
        <v>0-day</v>
      </c>
      <c r="AO282" s="46" t="str">
        <f t="shared" si="48"/>
        <v>0-day</v>
      </c>
      <c r="AP282" s="46" t="str">
        <f t="shared" si="49"/>
        <v>0-day</v>
      </c>
      <c r="AQ282" s="46" t="str">
        <f t="shared" si="50"/>
        <v>0-day</v>
      </c>
      <c r="AR282" s="103"/>
      <c r="AS282" s="47" t="str">
        <f t="shared" si="51"/>
        <v/>
      </c>
      <c r="AT282" s="35">
        <f t="shared" si="30"/>
        <v>0</v>
      </c>
      <c r="AU282" s="48" t="e">
        <f t="shared" ca="1" si="31"/>
        <v>#NAME?</v>
      </c>
      <c r="AV282" s="48" t="e">
        <f t="shared" ca="1" si="32"/>
        <v>#NAME?</v>
      </c>
      <c r="AW282" s="49" t="e">
        <f t="shared" ca="1" si="33"/>
        <v>#NAME?</v>
      </c>
      <c r="AX282" s="48" t="e">
        <f t="shared" ca="1" si="34"/>
        <v>#NAME?</v>
      </c>
      <c r="AY282" s="49" t="str">
        <f t="shared" si="35"/>
        <v/>
      </c>
      <c r="AZ282" s="50" t="e">
        <f t="shared" ca="1" si="36"/>
        <v>#NAME?</v>
      </c>
      <c r="BA282" s="51" t="e">
        <f t="shared" ca="1" si="52"/>
        <v>#NAME?</v>
      </c>
      <c r="BB282" s="52" t="e">
        <f t="shared" ca="1" si="53"/>
        <v>#NAME?</v>
      </c>
      <c r="BC282" s="51" t="e">
        <f t="shared" ca="1" si="54"/>
        <v>#NAME?</v>
      </c>
      <c r="BD282" s="54" t="e">
        <f t="shared" ca="1" si="55"/>
        <v>#NAME?</v>
      </c>
      <c r="BE282" s="48" t="e">
        <f t="shared" ca="1" si="56"/>
        <v>#NAME?</v>
      </c>
      <c r="BF282" s="50" t="e">
        <f t="shared" ca="1" si="57"/>
        <v>#NAME?</v>
      </c>
      <c r="BG282" s="56" t="e">
        <f t="shared" ca="1" si="58"/>
        <v>#NAME?</v>
      </c>
      <c r="BH282" s="103"/>
      <c r="BI282" s="103"/>
      <c r="BJ282" s="103"/>
      <c r="BK282" s="103"/>
      <c r="BL282" s="103"/>
      <c r="BM282" s="103"/>
      <c r="BN282" s="24"/>
      <c r="BO282" s="24"/>
    </row>
    <row r="283" spans="1:67" ht="15.5">
      <c r="A283" s="25" t="str">
        <f t="shared" si="46"/>
        <v/>
      </c>
      <c r="B283" s="89"/>
      <c r="C283" s="25"/>
      <c r="D283" s="90"/>
      <c r="E283" s="90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36"/>
      <c r="S283" s="91"/>
      <c r="T283" s="36"/>
      <c r="U283" s="82"/>
      <c r="V283" s="25"/>
      <c r="W283" s="58"/>
      <c r="X283" s="34"/>
      <c r="Y283" s="34"/>
      <c r="Z283" s="36"/>
      <c r="AA283" s="105"/>
      <c r="AB283" s="35"/>
      <c r="AC283" s="25"/>
      <c r="AD283" s="25"/>
      <c r="AE283" s="44"/>
      <c r="AF283" s="94"/>
      <c r="AG283" s="25"/>
      <c r="AH283" s="25"/>
      <c r="AI283" s="25"/>
      <c r="AJ283" s="45" t="str">
        <f t="array" ref="AJ283">IFERROR(INDEX('[1]Master Price'!$E:$E,MATCH(D283,'[1]Master Price'!$B:$B,0)),"0")</f>
        <v>0</v>
      </c>
      <c r="AK283" s="45">
        <f t="shared" si="29"/>
        <v>0</v>
      </c>
      <c r="AL283" s="46" t="str">
        <f t="shared" si="44"/>
        <v>0-day</v>
      </c>
      <c r="AM283" s="46" t="str">
        <f t="shared" si="47"/>
        <v>0-day</v>
      </c>
      <c r="AN283" s="46" t="str">
        <f t="shared" si="45"/>
        <v>0-day</v>
      </c>
      <c r="AO283" s="46" t="str">
        <f t="shared" si="48"/>
        <v>0-day</v>
      </c>
      <c r="AP283" s="46" t="str">
        <f t="shared" si="49"/>
        <v>0-day</v>
      </c>
      <c r="AQ283" s="46" t="str">
        <f t="shared" si="50"/>
        <v>0-day</v>
      </c>
      <c r="AR283" s="103"/>
      <c r="AS283" s="47" t="str">
        <f t="shared" si="51"/>
        <v/>
      </c>
      <c r="AT283" s="35">
        <f t="shared" si="30"/>
        <v>0</v>
      </c>
      <c r="AU283" s="48" t="e">
        <f t="shared" ca="1" si="31"/>
        <v>#NAME?</v>
      </c>
      <c r="AV283" s="48" t="e">
        <f t="shared" ca="1" si="32"/>
        <v>#NAME?</v>
      </c>
      <c r="AW283" s="49" t="e">
        <f t="shared" ca="1" si="33"/>
        <v>#NAME?</v>
      </c>
      <c r="AX283" s="48" t="e">
        <f t="shared" ca="1" si="34"/>
        <v>#NAME?</v>
      </c>
      <c r="AY283" s="49" t="str">
        <f t="shared" si="35"/>
        <v/>
      </c>
      <c r="AZ283" s="50" t="e">
        <f t="shared" ca="1" si="36"/>
        <v>#NAME?</v>
      </c>
      <c r="BA283" s="51" t="e">
        <f t="shared" ca="1" si="52"/>
        <v>#NAME?</v>
      </c>
      <c r="BB283" s="52" t="e">
        <f t="shared" ca="1" si="53"/>
        <v>#NAME?</v>
      </c>
      <c r="BC283" s="51" t="e">
        <f t="shared" ca="1" si="54"/>
        <v>#NAME?</v>
      </c>
      <c r="BD283" s="54" t="e">
        <f t="shared" ca="1" si="55"/>
        <v>#NAME?</v>
      </c>
      <c r="BE283" s="48" t="e">
        <f t="shared" ca="1" si="56"/>
        <v>#NAME?</v>
      </c>
      <c r="BF283" s="50" t="e">
        <f t="shared" ca="1" si="57"/>
        <v>#NAME?</v>
      </c>
      <c r="BG283" s="56" t="e">
        <f t="shared" ca="1" si="58"/>
        <v>#NAME?</v>
      </c>
      <c r="BH283" s="103"/>
      <c r="BI283" s="103"/>
      <c r="BJ283" s="103"/>
      <c r="BK283" s="103"/>
      <c r="BL283" s="103"/>
      <c r="BM283" s="103"/>
      <c r="BN283" s="24"/>
      <c r="BO283" s="24"/>
    </row>
    <row r="284" spans="1:67" ht="15.5">
      <c r="A284" s="25" t="str">
        <f t="shared" si="46"/>
        <v/>
      </c>
      <c r="B284" s="89"/>
      <c r="C284" s="25"/>
      <c r="D284" s="90"/>
      <c r="E284" s="90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36"/>
      <c r="S284" s="91"/>
      <c r="T284" s="36"/>
      <c r="U284" s="82"/>
      <c r="V284" s="25"/>
      <c r="W284" s="58"/>
      <c r="X284" s="34"/>
      <c r="Y284" s="34"/>
      <c r="Z284" s="36"/>
      <c r="AA284" s="105"/>
      <c r="AB284" s="35"/>
      <c r="AC284" s="25"/>
      <c r="AD284" s="25"/>
      <c r="AE284" s="44"/>
      <c r="AF284" s="94"/>
      <c r="AG284" s="25"/>
      <c r="AH284" s="25"/>
      <c r="AI284" s="25"/>
      <c r="AJ284" s="45" t="str">
        <f t="array" ref="AJ284">IFERROR(INDEX('[1]Master Price'!$E:$E,MATCH(D284,'[1]Master Price'!$B:$B,0)),"0")</f>
        <v>0</v>
      </c>
      <c r="AK284" s="45">
        <f t="shared" si="29"/>
        <v>0</v>
      </c>
      <c r="AL284" s="46" t="str">
        <f t="shared" si="44"/>
        <v>0-day</v>
      </c>
      <c r="AM284" s="46" t="str">
        <f t="shared" si="47"/>
        <v>0-day</v>
      </c>
      <c r="AN284" s="46" t="str">
        <f t="shared" si="45"/>
        <v>0-day</v>
      </c>
      <c r="AO284" s="46" t="str">
        <f t="shared" si="48"/>
        <v>0-day</v>
      </c>
      <c r="AP284" s="46" t="str">
        <f t="shared" si="49"/>
        <v>0-day</v>
      </c>
      <c r="AQ284" s="46" t="str">
        <f t="shared" si="50"/>
        <v>0-day</v>
      </c>
      <c r="AR284" s="103"/>
      <c r="AS284" s="47" t="str">
        <f t="shared" si="51"/>
        <v/>
      </c>
      <c r="AT284" s="35">
        <f t="shared" si="30"/>
        <v>0</v>
      </c>
      <c r="AU284" s="48" t="e">
        <f t="shared" ca="1" si="31"/>
        <v>#NAME?</v>
      </c>
      <c r="AV284" s="48" t="e">
        <f t="shared" ca="1" si="32"/>
        <v>#NAME?</v>
      </c>
      <c r="AW284" s="49" t="e">
        <f t="shared" ca="1" si="33"/>
        <v>#NAME?</v>
      </c>
      <c r="AX284" s="48" t="e">
        <f t="shared" ca="1" si="34"/>
        <v>#NAME?</v>
      </c>
      <c r="AY284" s="49" t="str">
        <f t="shared" si="35"/>
        <v/>
      </c>
      <c r="AZ284" s="50" t="e">
        <f t="shared" ca="1" si="36"/>
        <v>#NAME?</v>
      </c>
      <c r="BA284" s="51" t="e">
        <f t="shared" ca="1" si="52"/>
        <v>#NAME?</v>
      </c>
      <c r="BB284" s="52" t="e">
        <f t="shared" ca="1" si="53"/>
        <v>#NAME?</v>
      </c>
      <c r="BC284" s="51" t="e">
        <f t="shared" ca="1" si="54"/>
        <v>#NAME?</v>
      </c>
      <c r="BD284" s="54" t="e">
        <f t="shared" ca="1" si="55"/>
        <v>#NAME?</v>
      </c>
      <c r="BE284" s="48" t="e">
        <f t="shared" ca="1" si="56"/>
        <v>#NAME?</v>
      </c>
      <c r="BF284" s="50" t="e">
        <f t="shared" ca="1" si="57"/>
        <v>#NAME?</v>
      </c>
      <c r="BG284" s="56" t="e">
        <f t="shared" ca="1" si="58"/>
        <v>#NAME?</v>
      </c>
      <c r="BH284" s="103"/>
      <c r="BI284" s="103"/>
      <c r="BJ284" s="103"/>
      <c r="BK284" s="103"/>
      <c r="BL284" s="103"/>
      <c r="BM284" s="103"/>
      <c r="BN284" s="24"/>
      <c r="BO284" s="24"/>
    </row>
    <row r="285" spans="1:67" ht="15.5">
      <c r="A285" s="25" t="str">
        <f t="shared" si="46"/>
        <v/>
      </c>
      <c r="B285" s="89"/>
      <c r="C285" s="25"/>
      <c r="D285" s="90"/>
      <c r="E285" s="90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36"/>
      <c r="S285" s="91"/>
      <c r="T285" s="36"/>
      <c r="U285" s="82"/>
      <c r="V285" s="25"/>
      <c r="W285" s="58"/>
      <c r="X285" s="34"/>
      <c r="Y285" s="34"/>
      <c r="Z285" s="36"/>
      <c r="AA285" s="105"/>
      <c r="AB285" s="35"/>
      <c r="AC285" s="25"/>
      <c r="AD285" s="25"/>
      <c r="AE285" s="44"/>
      <c r="AF285" s="94"/>
      <c r="AG285" s="25"/>
      <c r="AH285" s="25"/>
      <c r="AI285" s="25"/>
      <c r="AJ285" s="45" t="str">
        <f t="array" ref="AJ285">IFERROR(INDEX('[1]Master Price'!$E:$E,MATCH(D285,'[1]Master Price'!$B:$B,0)),"0")</f>
        <v>0</v>
      </c>
      <c r="AK285" s="45">
        <f t="shared" si="29"/>
        <v>0</v>
      </c>
      <c r="AL285" s="46" t="str">
        <f t="shared" si="44"/>
        <v>0-day</v>
      </c>
      <c r="AM285" s="46" t="str">
        <f t="shared" si="47"/>
        <v>0-day</v>
      </c>
      <c r="AN285" s="46" t="str">
        <f t="shared" si="45"/>
        <v>0-day</v>
      </c>
      <c r="AO285" s="46" t="str">
        <f t="shared" si="48"/>
        <v>0-day</v>
      </c>
      <c r="AP285" s="46" t="str">
        <f t="shared" si="49"/>
        <v>0-day</v>
      </c>
      <c r="AQ285" s="46" t="str">
        <f t="shared" si="50"/>
        <v>0-day</v>
      </c>
      <c r="AR285" s="103"/>
      <c r="AS285" s="47" t="str">
        <f t="shared" si="51"/>
        <v/>
      </c>
      <c r="AT285" s="35">
        <f t="shared" si="30"/>
        <v>0</v>
      </c>
      <c r="AU285" s="48" t="e">
        <f t="shared" ca="1" si="31"/>
        <v>#NAME?</v>
      </c>
      <c r="AV285" s="48" t="e">
        <f t="shared" ca="1" si="32"/>
        <v>#NAME?</v>
      </c>
      <c r="AW285" s="49" t="e">
        <f t="shared" ca="1" si="33"/>
        <v>#NAME?</v>
      </c>
      <c r="AX285" s="48" t="e">
        <f t="shared" ca="1" si="34"/>
        <v>#NAME?</v>
      </c>
      <c r="AY285" s="49" t="str">
        <f t="shared" si="35"/>
        <v/>
      </c>
      <c r="AZ285" s="50" t="e">
        <f t="shared" ca="1" si="36"/>
        <v>#NAME?</v>
      </c>
      <c r="BA285" s="51" t="e">
        <f t="shared" ca="1" si="52"/>
        <v>#NAME?</v>
      </c>
      <c r="BB285" s="52" t="e">
        <f t="shared" ca="1" si="53"/>
        <v>#NAME?</v>
      </c>
      <c r="BC285" s="51" t="e">
        <f t="shared" ca="1" si="54"/>
        <v>#NAME?</v>
      </c>
      <c r="BD285" s="54" t="e">
        <f t="shared" ca="1" si="55"/>
        <v>#NAME?</v>
      </c>
      <c r="BE285" s="48" t="e">
        <f t="shared" ca="1" si="56"/>
        <v>#NAME?</v>
      </c>
      <c r="BF285" s="50" t="e">
        <f t="shared" ca="1" si="57"/>
        <v>#NAME?</v>
      </c>
      <c r="BG285" s="56" t="e">
        <f t="shared" ca="1" si="58"/>
        <v>#NAME?</v>
      </c>
      <c r="BH285" s="103"/>
      <c r="BI285" s="103"/>
      <c r="BJ285" s="103"/>
      <c r="BK285" s="103"/>
      <c r="BL285" s="103"/>
      <c r="BM285" s="103"/>
      <c r="BN285" s="24"/>
      <c r="BO285" s="24"/>
    </row>
    <row r="286" spans="1:67" ht="15.5">
      <c r="A286" s="25" t="str">
        <f t="shared" si="46"/>
        <v/>
      </c>
      <c r="B286" s="89"/>
      <c r="C286" s="25"/>
      <c r="D286" s="90"/>
      <c r="E286" s="90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36"/>
      <c r="S286" s="91"/>
      <c r="T286" s="36"/>
      <c r="U286" s="82"/>
      <c r="V286" s="25"/>
      <c r="W286" s="58"/>
      <c r="X286" s="34"/>
      <c r="Y286" s="34"/>
      <c r="Z286" s="36"/>
      <c r="AA286" s="105"/>
      <c r="AB286" s="35"/>
      <c r="AC286" s="25"/>
      <c r="AD286" s="25"/>
      <c r="AE286" s="44"/>
      <c r="AF286" s="94"/>
      <c r="AG286" s="25"/>
      <c r="AH286" s="25"/>
      <c r="AI286" s="25"/>
      <c r="AJ286" s="45" t="str">
        <f t="array" ref="AJ286">IFERROR(INDEX('[1]Master Price'!$E:$E,MATCH(D286,'[1]Master Price'!$B:$B,0)),"0")</f>
        <v>0</v>
      </c>
      <c r="AK286" s="45">
        <f t="shared" si="29"/>
        <v>0</v>
      </c>
      <c r="AL286" s="46" t="str">
        <f t="shared" si="44"/>
        <v>0-day</v>
      </c>
      <c r="AM286" s="46" t="str">
        <f t="shared" si="47"/>
        <v>0-day</v>
      </c>
      <c r="AN286" s="46" t="str">
        <f t="shared" si="45"/>
        <v>0-day</v>
      </c>
      <c r="AO286" s="46" t="str">
        <f t="shared" si="48"/>
        <v>0-day</v>
      </c>
      <c r="AP286" s="46" t="str">
        <f t="shared" si="49"/>
        <v>0-day</v>
      </c>
      <c r="AQ286" s="46" t="str">
        <f t="shared" si="50"/>
        <v>0-day</v>
      </c>
      <c r="AR286" s="103"/>
      <c r="AS286" s="47" t="str">
        <f t="shared" si="51"/>
        <v/>
      </c>
      <c r="AT286" s="35">
        <f t="shared" si="30"/>
        <v>0</v>
      </c>
      <c r="AU286" s="48" t="e">
        <f t="shared" ca="1" si="31"/>
        <v>#NAME?</v>
      </c>
      <c r="AV286" s="48" t="e">
        <f t="shared" ca="1" si="32"/>
        <v>#NAME?</v>
      </c>
      <c r="AW286" s="49" t="e">
        <f t="shared" ca="1" si="33"/>
        <v>#NAME?</v>
      </c>
      <c r="AX286" s="48" t="e">
        <f t="shared" ca="1" si="34"/>
        <v>#NAME?</v>
      </c>
      <c r="AY286" s="49" t="str">
        <f t="shared" si="35"/>
        <v/>
      </c>
      <c r="AZ286" s="50" t="e">
        <f t="shared" ca="1" si="36"/>
        <v>#NAME?</v>
      </c>
      <c r="BA286" s="51" t="e">
        <f t="shared" ca="1" si="52"/>
        <v>#NAME?</v>
      </c>
      <c r="BB286" s="52" t="e">
        <f t="shared" ca="1" si="53"/>
        <v>#NAME?</v>
      </c>
      <c r="BC286" s="51" t="e">
        <f t="shared" ca="1" si="54"/>
        <v>#NAME?</v>
      </c>
      <c r="BD286" s="54" t="e">
        <f t="shared" ca="1" si="55"/>
        <v>#NAME?</v>
      </c>
      <c r="BE286" s="48" t="e">
        <f t="shared" ca="1" si="56"/>
        <v>#NAME?</v>
      </c>
      <c r="BF286" s="50" t="e">
        <f t="shared" ca="1" si="57"/>
        <v>#NAME?</v>
      </c>
      <c r="BG286" s="56" t="e">
        <f t="shared" ca="1" si="58"/>
        <v>#NAME?</v>
      </c>
      <c r="BH286" s="103"/>
      <c r="BI286" s="103"/>
      <c r="BJ286" s="103"/>
      <c r="BK286" s="103"/>
      <c r="BL286" s="103"/>
      <c r="BM286" s="103"/>
      <c r="BN286" s="24"/>
      <c r="BO286" s="24"/>
    </row>
    <row r="287" spans="1:67" ht="15.5">
      <c r="A287" s="25" t="str">
        <f t="shared" si="46"/>
        <v/>
      </c>
      <c r="B287" s="89"/>
      <c r="C287" s="25"/>
      <c r="D287" s="90"/>
      <c r="E287" s="90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36"/>
      <c r="S287" s="91"/>
      <c r="T287" s="36"/>
      <c r="U287" s="82"/>
      <c r="V287" s="25"/>
      <c r="W287" s="58"/>
      <c r="X287" s="34"/>
      <c r="Y287" s="34"/>
      <c r="Z287" s="36"/>
      <c r="AA287" s="105"/>
      <c r="AB287" s="35"/>
      <c r="AC287" s="25"/>
      <c r="AD287" s="25"/>
      <c r="AE287" s="44"/>
      <c r="AF287" s="94"/>
      <c r="AG287" s="25"/>
      <c r="AH287" s="25"/>
      <c r="AI287" s="25"/>
      <c r="AJ287" s="45" t="str">
        <f t="array" ref="AJ287">IFERROR(INDEX('[1]Master Price'!$E:$E,MATCH(D287,'[1]Master Price'!$B:$B,0)),"0")</f>
        <v>0</v>
      </c>
      <c r="AK287" s="45">
        <f t="shared" si="29"/>
        <v>0</v>
      </c>
      <c r="AL287" s="46" t="str">
        <f t="shared" si="44"/>
        <v>0-day</v>
      </c>
      <c r="AM287" s="46" t="str">
        <f t="shared" si="47"/>
        <v>0-day</v>
      </c>
      <c r="AN287" s="46" t="str">
        <f t="shared" si="45"/>
        <v>0-day</v>
      </c>
      <c r="AO287" s="46" t="str">
        <f t="shared" si="48"/>
        <v>0-day</v>
      </c>
      <c r="AP287" s="46" t="str">
        <f t="shared" si="49"/>
        <v>0-day</v>
      </c>
      <c r="AQ287" s="46" t="str">
        <f t="shared" si="50"/>
        <v>0-day</v>
      </c>
      <c r="AR287" s="103"/>
      <c r="AS287" s="47" t="str">
        <f t="shared" si="51"/>
        <v/>
      </c>
      <c r="AT287" s="35">
        <f t="shared" si="30"/>
        <v>0</v>
      </c>
      <c r="AU287" s="48" t="e">
        <f t="shared" ca="1" si="31"/>
        <v>#NAME?</v>
      </c>
      <c r="AV287" s="48" t="e">
        <f t="shared" ca="1" si="32"/>
        <v>#NAME?</v>
      </c>
      <c r="AW287" s="49" t="e">
        <f t="shared" ca="1" si="33"/>
        <v>#NAME?</v>
      </c>
      <c r="AX287" s="48" t="e">
        <f t="shared" ca="1" si="34"/>
        <v>#NAME?</v>
      </c>
      <c r="AY287" s="49" t="str">
        <f t="shared" si="35"/>
        <v/>
      </c>
      <c r="AZ287" s="50" t="e">
        <f t="shared" ca="1" si="36"/>
        <v>#NAME?</v>
      </c>
      <c r="BA287" s="51" t="e">
        <f t="shared" ca="1" si="52"/>
        <v>#NAME?</v>
      </c>
      <c r="BB287" s="52" t="e">
        <f t="shared" ca="1" si="53"/>
        <v>#NAME?</v>
      </c>
      <c r="BC287" s="51" t="e">
        <f t="shared" ca="1" si="54"/>
        <v>#NAME?</v>
      </c>
      <c r="BD287" s="54" t="e">
        <f t="shared" ca="1" si="55"/>
        <v>#NAME?</v>
      </c>
      <c r="BE287" s="48" t="e">
        <f t="shared" ca="1" si="56"/>
        <v>#NAME?</v>
      </c>
      <c r="BF287" s="50" t="e">
        <f t="shared" ca="1" si="57"/>
        <v>#NAME?</v>
      </c>
      <c r="BG287" s="56" t="e">
        <f t="shared" ca="1" si="58"/>
        <v>#NAME?</v>
      </c>
      <c r="BH287" s="103"/>
      <c r="BI287" s="103"/>
      <c r="BJ287" s="103"/>
      <c r="BK287" s="103"/>
      <c r="BL287" s="103"/>
      <c r="BM287" s="103"/>
      <c r="BN287" s="24"/>
      <c r="BO287" s="24"/>
    </row>
    <row r="288" spans="1:67" ht="15.5">
      <c r="A288" s="25" t="str">
        <f t="shared" si="46"/>
        <v/>
      </c>
      <c r="B288" s="89"/>
      <c r="C288" s="25"/>
      <c r="D288" s="90"/>
      <c r="E288" s="90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36"/>
      <c r="S288" s="91"/>
      <c r="T288" s="36"/>
      <c r="U288" s="82"/>
      <c r="V288" s="25"/>
      <c r="W288" s="58"/>
      <c r="X288" s="34"/>
      <c r="Y288" s="34"/>
      <c r="Z288" s="36"/>
      <c r="AA288" s="105"/>
      <c r="AB288" s="35"/>
      <c r="AC288" s="25"/>
      <c r="AD288" s="25"/>
      <c r="AE288" s="44"/>
      <c r="AF288" s="94"/>
      <c r="AG288" s="25"/>
      <c r="AH288" s="25"/>
      <c r="AI288" s="25"/>
      <c r="AJ288" s="45" t="str">
        <f t="array" ref="AJ288">IFERROR(INDEX('[1]Master Price'!$E:$E,MATCH(D288,'[1]Master Price'!$B:$B,0)),"0")</f>
        <v>0</v>
      </c>
      <c r="AK288" s="45">
        <f t="shared" si="29"/>
        <v>0</v>
      </c>
      <c r="AL288" s="46" t="str">
        <f t="shared" si="44"/>
        <v>0-day</v>
      </c>
      <c r="AM288" s="46" t="str">
        <f t="shared" si="47"/>
        <v>0-day</v>
      </c>
      <c r="AN288" s="46" t="str">
        <f t="shared" si="45"/>
        <v>0-day</v>
      </c>
      <c r="AO288" s="46" t="str">
        <f t="shared" si="48"/>
        <v>0-day</v>
      </c>
      <c r="AP288" s="46" t="str">
        <f t="shared" si="49"/>
        <v>0-day</v>
      </c>
      <c r="AQ288" s="46" t="str">
        <f t="shared" si="50"/>
        <v>0-day</v>
      </c>
      <c r="AR288" s="103"/>
      <c r="AS288" s="47" t="str">
        <f t="shared" si="51"/>
        <v/>
      </c>
      <c r="AT288" s="35">
        <f t="shared" si="30"/>
        <v>0</v>
      </c>
      <c r="AU288" s="48" t="e">
        <f t="shared" ca="1" si="31"/>
        <v>#NAME?</v>
      </c>
      <c r="AV288" s="48" t="e">
        <f t="shared" ca="1" si="32"/>
        <v>#NAME?</v>
      </c>
      <c r="AW288" s="49" t="e">
        <f t="shared" ca="1" si="33"/>
        <v>#NAME?</v>
      </c>
      <c r="AX288" s="48" t="e">
        <f t="shared" ca="1" si="34"/>
        <v>#NAME?</v>
      </c>
      <c r="AY288" s="49" t="str">
        <f t="shared" si="35"/>
        <v/>
      </c>
      <c r="AZ288" s="50" t="e">
        <f t="shared" ca="1" si="36"/>
        <v>#NAME?</v>
      </c>
      <c r="BA288" s="51" t="e">
        <f t="shared" ca="1" si="52"/>
        <v>#NAME?</v>
      </c>
      <c r="BB288" s="52" t="e">
        <f t="shared" ca="1" si="53"/>
        <v>#NAME?</v>
      </c>
      <c r="BC288" s="51" t="e">
        <f t="shared" ca="1" si="54"/>
        <v>#NAME?</v>
      </c>
      <c r="BD288" s="54" t="e">
        <f t="shared" ca="1" si="55"/>
        <v>#NAME?</v>
      </c>
      <c r="BE288" s="48" t="e">
        <f t="shared" ca="1" si="56"/>
        <v>#NAME?</v>
      </c>
      <c r="BF288" s="50" t="e">
        <f t="shared" ca="1" si="57"/>
        <v>#NAME?</v>
      </c>
      <c r="BG288" s="56" t="e">
        <f t="shared" ca="1" si="58"/>
        <v>#NAME?</v>
      </c>
      <c r="BH288" s="103"/>
      <c r="BI288" s="103"/>
      <c r="BJ288" s="103"/>
      <c r="BK288" s="103"/>
      <c r="BL288" s="103"/>
      <c r="BM288" s="103"/>
      <c r="BN288" s="24"/>
      <c r="BO288" s="24"/>
    </row>
    <row r="289" spans="1:67" ht="15.5">
      <c r="A289" s="25" t="str">
        <f t="shared" si="46"/>
        <v/>
      </c>
      <c r="B289" s="89"/>
      <c r="C289" s="25"/>
      <c r="D289" s="90"/>
      <c r="E289" s="90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36"/>
      <c r="S289" s="91"/>
      <c r="T289" s="36"/>
      <c r="U289" s="82"/>
      <c r="V289" s="25"/>
      <c r="W289" s="58"/>
      <c r="X289" s="34"/>
      <c r="Y289" s="34"/>
      <c r="Z289" s="36"/>
      <c r="AA289" s="105"/>
      <c r="AB289" s="35"/>
      <c r="AC289" s="25"/>
      <c r="AD289" s="25"/>
      <c r="AE289" s="44"/>
      <c r="AF289" s="94"/>
      <c r="AG289" s="25"/>
      <c r="AH289" s="25"/>
      <c r="AI289" s="25"/>
      <c r="AJ289" s="45" t="str">
        <f t="array" ref="AJ289">IFERROR(INDEX('[1]Master Price'!$E:$E,MATCH(D289,'[1]Master Price'!$B:$B,0)),"0")</f>
        <v>0</v>
      </c>
      <c r="AK289" s="45">
        <f t="shared" si="29"/>
        <v>0</v>
      </c>
      <c r="AL289" s="46" t="str">
        <f t="shared" si="44"/>
        <v>0-day</v>
      </c>
      <c r="AM289" s="46" t="str">
        <f t="shared" si="47"/>
        <v>0-day</v>
      </c>
      <c r="AN289" s="46" t="str">
        <f t="shared" si="45"/>
        <v>0-day</v>
      </c>
      <c r="AO289" s="46" t="str">
        <f t="shared" si="48"/>
        <v>0-day</v>
      </c>
      <c r="AP289" s="46" t="str">
        <f t="shared" si="49"/>
        <v>0-day</v>
      </c>
      <c r="AQ289" s="46" t="str">
        <f t="shared" si="50"/>
        <v>0-day</v>
      </c>
      <c r="AR289" s="103"/>
      <c r="AS289" s="47" t="str">
        <f t="shared" si="51"/>
        <v/>
      </c>
      <c r="AT289" s="35">
        <f t="shared" si="30"/>
        <v>0</v>
      </c>
      <c r="AU289" s="48" t="e">
        <f t="shared" ca="1" si="31"/>
        <v>#NAME?</v>
      </c>
      <c r="AV289" s="48" t="e">
        <f t="shared" ca="1" si="32"/>
        <v>#NAME?</v>
      </c>
      <c r="AW289" s="49" t="e">
        <f t="shared" ca="1" si="33"/>
        <v>#NAME?</v>
      </c>
      <c r="AX289" s="48" t="e">
        <f t="shared" ca="1" si="34"/>
        <v>#NAME?</v>
      </c>
      <c r="AY289" s="49" t="str">
        <f t="shared" si="35"/>
        <v/>
      </c>
      <c r="AZ289" s="50" t="e">
        <f t="shared" ca="1" si="36"/>
        <v>#NAME?</v>
      </c>
      <c r="BA289" s="51" t="e">
        <f t="shared" ca="1" si="52"/>
        <v>#NAME?</v>
      </c>
      <c r="BB289" s="52" t="e">
        <f t="shared" ca="1" si="53"/>
        <v>#NAME?</v>
      </c>
      <c r="BC289" s="51" t="e">
        <f t="shared" ca="1" si="54"/>
        <v>#NAME?</v>
      </c>
      <c r="BD289" s="54" t="e">
        <f t="shared" ca="1" si="55"/>
        <v>#NAME?</v>
      </c>
      <c r="BE289" s="48" t="e">
        <f t="shared" ca="1" si="56"/>
        <v>#NAME?</v>
      </c>
      <c r="BF289" s="50" t="e">
        <f t="shared" ca="1" si="57"/>
        <v>#NAME?</v>
      </c>
      <c r="BG289" s="56" t="e">
        <f t="shared" ca="1" si="58"/>
        <v>#NAME?</v>
      </c>
      <c r="BH289" s="103"/>
      <c r="BI289" s="103"/>
      <c r="BJ289" s="103"/>
      <c r="BK289" s="103"/>
      <c r="BL289" s="103"/>
      <c r="BM289" s="103"/>
      <c r="BN289" s="24"/>
      <c r="BO289" s="24"/>
    </row>
    <row r="290" spans="1:67" ht="15.5">
      <c r="A290" s="25" t="str">
        <f t="shared" si="46"/>
        <v/>
      </c>
      <c r="B290" s="89"/>
      <c r="C290" s="25"/>
      <c r="D290" s="90"/>
      <c r="E290" s="90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36"/>
      <c r="S290" s="91"/>
      <c r="T290" s="36"/>
      <c r="U290" s="82"/>
      <c r="V290" s="25"/>
      <c r="W290" s="58"/>
      <c r="X290" s="34"/>
      <c r="Y290" s="34"/>
      <c r="Z290" s="36"/>
      <c r="AA290" s="105"/>
      <c r="AB290" s="35"/>
      <c r="AC290" s="25"/>
      <c r="AD290" s="25"/>
      <c r="AE290" s="44"/>
      <c r="AF290" s="94"/>
      <c r="AG290" s="25"/>
      <c r="AH290" s="25"/>
      <c r="AI290" s="25"/>
      <c r="AJ290" s="45" t="str">
        <f t="array" ref="AJ290">IFERROR(INDEX('[1]Master Price'!$E:$E,MATCH(D290,'[1]Master Price'!$B:$B,0)),"0")</f>
        <v>0</v>
      </c>
      <c r="AK290" s="45">
        <f t="shared" si="29"/>
        <v>0</v>
      </c>
      <c r="AL290" s="46" t="str">
        <f t="shared" si="44"/>
        <v>0-day</v>
      </c>
      <c r="AM290" s="46" t="str">
        <f t="shared" si="47"/>
        <v>0-day</v>
      </c>
      <c r="AN290" s="46" t="str">
        <f t="shared" si="45"/>
        <v>0-day</v>
      </c>
      <c r="AO290" s="46" t="str">
        <f t="shared" si="48"/>
        <v>0-day</v>
      </c>
      <c r="AP290" s="46" t="str">
        <f t="shared" si="49"/>
        <v>0-day</v>
      </c>
      <c r="AQ290" s="46" t="str">
        <f t="shared" si="50"/>
        <v>0-day</v>
      </c>
      <c r="AR290" s="103"/>
      <c r="AS290" s="47" t="str">
        <f t="shared" si="51"/>
        <v/>
      </c>
      <c r="AT290" s="35">
        <f t="shared" si="30"/>
        <v>0</v>
      </c>
      <c r="AU290" s="48" t="e">
        <f t="shared" ca="1" si="31"/>
        <v>#NAME?</v>
      </c>
      <c r="AV290" s="48" t="e">
        <f t="shared" ca="1" si="32"/>
        <v>#NAME?</v>
      </c>
      <c r="AW290" s="49" t="e">
        <f t="shared" ca="1" si="33"/>
        <v>#NAME?</v>
      </c>
      <c r="AX290" s="48" t="e">
        <f t="shared" ca="1" si="34"/>
        <v>#NAME?</v>
      </c>
      <c r="AY290" s="49" t="str">
        <f t="shared" si="35"/>
        <v/>
      </c>
      <c r="AZ290" s="50" t="e">
        <f t="shared" ca="1" si="36"/>
        <v>#NAME?</v>
      </c>
      <c r="BA290" s="51" t="e">
        <f t="shared" ca="1" si="52"/>
        <v>#NAME?</v>
      </c>
      <c r="BB290" s="52" t="e">
        <f t="shared" ca="1" si="53"/>
        <v>#NAME?</v>
      </c>
      <c r="BC290" s="51" t="e">
        <f t="shared" ca="1" si="54"/>
        <v>#NAME?</v>
      </c>
      <c r="BD290" s="54" t="e">
        <f t="shared" ca="1" si="55"/>
        <v>#NAME?</v>
      </c>
      <c r="BE290" s="48" t="e">
        <f t="shared" ca="1" si="56"/>
        <v>#NAME?</v>
      </c>
      <c r="BF290" s="50" t="e">
        <f t="shared" ca="1" si="57"/>
        <v>#NAME?</v>
      </c>
      <c r="BG290" s="56" t="e">
        <f t="shared" ca="1" si="58"/>
        <v>#NAME?</v>
      </c>
      <c r="BH290" s="103"/>
      <c r="BI290" s="103"/>
      <c r="BJ290" s="103"/>
      <c r="BK290" s="103"/>
      <c r="BL290" s="103"/>
      <c r="BM290" s="103"/>
      <c r="BN290" s="24"/>
      <c r="BO290" s="24"/>
    </row>
    <row r="291" spans="1:67" ht="15.5">
      <c r="A291" s="25" t="str">
        <f t="shared" si="46"/>
        <v/>
      </c>
      <c r="B291" s="89"/>
      <c r="C291" s="25"/>
      <c r="D291" s="90"/>
      <c r="E291" s="90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36"/>
      <c r="S291" s="91"/>
      <c r="T291" s="36"/>
      <c r="U291" s="82"/>
      <c r="V291" s="25"/>
      <c r="W291" s="58"/>
      <c r="X291" s="34"/>
      <c r="Y291" s="34"/>
      <c r="Z291" s="36"/>
      <c r="AA291" s="105"/>
      <c r="AB291" s="35"/>
      <c r="AC291" s="25"/>
      <c r="AD291" s="25"/>
      <c r="AE291" s="44"/>
      <c r="AF291" s="94"/>
      <c r="AG291" s="25"/>
      <c r="AH291" s="25"/>
      <c r="AI291" s="25"/>
      <c r="AJ291" s="45" t="str">
        <f t="array" ref="AJ291">IFERROR(INDEX('[1]Master Price'!$E:$E,MATCH(D291,'[1]Master Price'!$B:$B,0)),"0")</f>
        <v>0</v>
      </c>
      <c r="AK291" s="45">
        <f t="shared" si="29"/>
        <v>0</v>
      </c>
      <c r="AL291" s="46" t="str">
        <f t="shared" si="44"/>
        <v>0-day</v>
      </c>
      <c r="AM291" s="46" t="str">
        <f t="shared" si="47"/>
        <v>0-day</v>
      </c>
      <c r="AN291" s="46" t="str">
        <f t="shared" si="45"/>
        <v>0-day</v>
      </c>
      <c r="AO291" s="46" t="str">
        <f t="shared" si="48"/>
        <v>0-day</v>
      </c>
      <c r="AP291" s="46" t="str">
        <f t="shared" si="49"/>
        <v>0-day</v>
      </c>
      <c r="AQ291" s="46" t="str">
        <f t="shared" si="50"/>
        <v>0-day</v>
      </c>
      <c r="AR291" s="103"/>
      <c r="AS291" s="47" t="str">
        <f t="shared" si="51"/>
        <v/>
      </c>
      <c r="AT291" s="35">
        <f t="shared" si="30"/>
        <v>0</v>
      </c>
      <c r="AU291" s="48" t="e">
        <f t="shared" ca="1" si="31"/>
        <v>#NAME?</v>
      </c>
      <c r="AV291" s="48" t="e">
        <f t="shared" ca="1" si="32"/>
        <v>#NAME?</v>
      </c>
      <c r="AW291" s="49" t="e">
        <f t="shared" ca="1" si="33"/>
        <v>#NAME?</v>
      </c>
      <c r="AX291" s="48" t="e">
        <f t="shared" ca="1" si="34"/>
        <v>#NAME?</v>
      </c>
      <c r="AY291" s="49" t="str">
        <f t="shared" si="35"/>
        <v/>
      </c>
      <c r="AZ291" s="50" t="e">
        <f t="shared" ca="1" si="36"/>
        <v>#NAME?</v>
      </c>
      <c r="BA291" s="51" t="e">
        <f t="shared" ca="1" si="52"/>
        <v>#NAME?</v>
      </c>
      <c r="BB291" s="52" t="e">
        <f t="shared" ca="1" si="53"/>
        <v>#NAME?</v>
      </c>
      <c r="BC291" s="51" t="e">
        <f t="shared" ca="1" si="54"/>
        <v>#NAME?</v>
      </c>
      <c r="BD291" s="54" t="e">
        <f t="shared" ca="1" si="55"/>
        <v>#NAME?</v>
      </c>
      <c r="BE291" s="48" t="e">
        <f t="shared" ca="1" si="56"/>
        <v>#NAME?</v>
      </c>
      <c r="BF291" s="50" t="e">
        <f t="shared" ca="1" si="57"/>
        <v>#NAME?</v>
      </c>
      <c r="BG291" s="56" t="e">
        <f t="shared" ca="1" si="58"/>
        <v>#NAME?</v>
      </c>
      <c r="BH291" s="103"/>
      <c r="BI291" s="103"/>
      <c r="BJ291" s="103"/>
      <c r="BK291" s="103"/>
      <c r="BL291" s="103"/>
      <c r="BM291" s="103"/>
      <c r="BN291" s="24"/>
      <c r="BO291" s="24"/>
    </row>
    <row r="292" spans="1:67" ht="15.5">
      <c r="A292" s="25" t="str">
        <f t="shared" si="46"/>
        <v/>
      </c>
      <c r="B292" s="89"/>
      <c r="C292" s="25"/>
      <c r="D292" s="90"/>
      <c r="E292" s="90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36"/>
      <c r="S292" s="91"/>
      <c r="T292" s="36"/>
      <c r="U292" s="82"/>
      <c r="V292" s="25"/>
      <c r="W292" s="58"/>
      <c r="X292" s="34"/>
      <c r="Y292" s="34"/>
      <c r="Z292" s="36"/>
      <c r="AA292" s="105"/>
      <c r="AB292" s="35"/>
      <c r="AC292" s="25"/>
      <c r="AD292" s="25"/>
      <c r="AE292" s="44"/>
      <c r="AF292" s="94"/>
      <c r="AG292" s="25"/>
      <c r="AH292" s="25"/>
      <c r="AI292" s="25"/>
      <c r="AJ292" s="45" t="str">
        <f t="array" ref="AJ292">IFERROR(INDEX('[1]Master Price'!$E:$E,MATCH(D292,'[1]Master Price'!$B:$B,0)),"0")</f>
        <v>0</v>
      </c>
      <c r="AK292" s="45">
        <f t="shared" si="29"/>
        <v>0</v>
      </c>
      <c r="AL292" s="46" t="str">
        <f t="shared" si="44"/>
        <v>0-day</v>
      </c>
      <c r="AM292" s="46" t="str">
        <f t="shared" si="47"/>
        <v>0-day</v>
      </c>
      <c r="AN292" s="46" t="str">
        <f t="shared" si="45"/>
        <v>0-day</v>
      </c>
      <c r="AO292" s="46" t="str">
        <f t="shared" si="48"/>
        <v>0-day</v>
      </c>
      <c r="AP292" s="46" t="str">
        <f t="shared" si="49"/>
        <v>0-day</v>
      </c>
      <c r="AQ292" s="46" t="str">
        <f t="shared" si="50"/>
        <v>0-day</v>
      </c>
      <c r="AR292" s="103"/>
      <c r="AS292" s="47" t="str">
        <f t="shared" si="51"/>
        <v/>
      </c>
      <c r="AT292" s="35">
        <f t="shared" si="30"/>
        <v>0</v>
      </c>
      <c r="AU292" s="48" t="e">
        <f t="shared" ca="1" si="31"/>
        <v>#NAME?</v>
      </c>
      <c r="AV292" s="48" t="e">
        <f t="shared" ca="1" si="32"/>
        <v>#NAME?</v>
      </c>
      <c r="AW292" s="49" t="e">
        <f t="shared" ca="1" si="33"/>
        <v>#NAME?</v>
      </c>
      <c r="AX292" s="48" t="e">
        <f t="shared" ca="1" si="34"/>
        <v>#NAME?</v>
      </c>
      <c r="AY292" s="49" t="str">
        <f t="shared" si="35"/>
        <v/>
      </c>
      <c r="AZ292" s="50" t="e">
        <f t="shared" ca="1" si="36"/>
        <v>#NAME?</v>
      </c>
      <c r="BA292" s="51" t="e">
        <f t="shared" ca="1" si="52"/>
        <v>#NAME?</v>
      </c>
      <c r="BB292" s="52" t="e">
        <f t="shared" ca="1" si="53"/>
        <v>#NAME?</v>
      </c>
      <c r="BC292" s="51" t="e">
        <f t="shared" ca="1" si="54"/>
        <v>#NAME?</v>
      </c>
      <c r="BD292" s="54" t="e">
        <f t="shared" ca="1" si="55"/>
        <v>#NAME?</v>
      </c>
      <c r="BE292" s="48" t="e">
        <f t="shared" ca="1" si="56"/>
        <v>#NAME?</v>
      </c>
      <c r="BF292" s="50" t="e">
        <f t="shared" ca="1" si="57"/>
        <v>#NAME?</v>
      </c>
      <c r="BG292" s="56" t="e">
        <f t="shared" ca="1" si="58"/>
        <v>#NAME?</v>
      </c>
      <c r="BH292" s="103"/>
      <c r="BI292" s="103"/>
      <c r="BJ292" s="103"/>
      <c r="BK292" s="103"/>
      <c r="BL292" s="103"/>
      <c r="BM292" s="103"/>
      <c r="BN292" s="24"/>
      <c r="BO292" s="24"/>
    </row>
    <row r="293" spans="1:67" ht="15.5">
      <c r="A293" s="25" t="str">
        <f t="shared" si="46"/>
        <v/>
      </c>
      <c r="B293" s="89"/>
      <c r="C293" s="25"/>
      <c r="D293" s="90"/>
      <c r="E293" s="90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36"/>
      <c r="S293" s="91"/>
      <c r="T293" s="36"/>
      <c r="U293" s="82"/>
      <c r="V293" s="25"/>
      <c r="W293" s="58"/>
      <c r="X293" s="34"/>
      <c r="Y293" s="34"/>
      <c r="Z293" s="36"/>
      <c r="AA293" s="105"/>
      <c r="AB293" s="35"/>
      <c r="AC293" s="25"/>
      <c r="AD293" s="25"/>
      <c r="AE293" s="44"/>
      <c r="AF293" s="94"/>
      <c r="AG293" s="25"/>
      <c r="AH293" s="25"/>
      <c r="AI293" s="25"/>
      <c r="AJ293" s="45" t="str">
        <f t="array" ref="AJ293">IFERROR(INDEX('[1]Master Price'!$E:$E,MATCH(D293,'[1]Master Price'!$B:$B,0)),"0")</f>
        <v>0</v>
      </c>
      <c r="AK293" s="45">
        <f t="shared" si="29"/>
        <v>0</v>
      </c>
      <c r="AL293" s="46" t="str">
        <f t="shared" si="44"/>
        <v>0-day</v>
      </c>
      <c r="AM293" s="46" t="str">
        <f t="shared" si="47"/>
        <v>0-day</v>
      </c>
      <c r="AN293" s="46" t="str">
        <f t="shared" si="45"/>
        <v>0-day</v>
      </c>
      <c r="AO293" s="46" t="str">
        <f t="shared" si="48"/>
        <v>0-day</v>
      </c>
      <c r="AP293" s="46" t="str">
        <f t="shared" si="49"/>
        <v>0-day</v>
      </c>
      <c r="AQ293" s="46" t="str">
        <f t="shared" si="50"/>
        <v>0-day</v>
      </c>
      <c r="AR293" s="103"/>
      <c r="AS293" s="47" t="str">
        <f t="shared" si="51"/>
        <v/>
      </c>
      <c r="AT293" s="35">
        <f t="shared" si="30"/>
        <v>0</v>
      </c>
      <c r="AU293" s="48" t="e">
        <f t="shared" ca="1" si="31"/>
        <v>#NAME?</v>
      </c>
      <c r="AV293" s="48" t="e">
        <f t="shared" ca="1" si="32"/>
        <v>#NAME?</v>
      </c>
      <c r="AW293" s="49" t="e">
        <f t="shared" ca="1" si="33"/>
        <v>#NAME?</v>
      </c>
      <c r="AX293" s="48" t="e">
        <f t="shared" ca="1" si="34"/>
        <v>#NAME?</v>
      </c>
      <c r="AY293" s="49" t="str">
        <f t="shared" si="35"/>
        <v/>
      </c>
      <c r="AZ293" s="50" t="e">
        <f t="shared" ca="1" si="36"/>
        <v>#NAME?</v>
      </c>
      <c r="BA293" s="51" t="e">
        <f t="shared" ca="1" si="52"/>
        <v>#NAME?</v>
      </c>
      <c r="BB293" s="52" t="e">
        <f t="shared" ca="1" si="53"/>
        <v>#NAME?</v>
      </c>
      <c r="BC293" s="51" t="e">
        <f t="shared" ca="1" si="54"/>
        <v>#NAME?</v>
      </c>
      <c r="BD293" s="54" t="e">
        <f t="shared" ca="1" si="55"/>
        <v>#NAME?</v>
      </c>
      <c r="BE293" s="48" t="e">
        <f t="shared" ca="1" si="56"/>
        <v>#NAME?</v>
      </c>
      <c r="BF293" s="50" t="e">
        <f t="shared" ca="1" si="57"/>
        <v>#NAME?</v>
      </c>
      <c r="BG293" s="56" t="e">
        <f t="shared" ca="1" si="58"/>
        <v>#NAME?</v>
      </c>
      <c r="BH293" s="103"/>
      <c r="BI293" s="103"/>
      <c r="BJ293" s="103"/>
      <c r="BK293" s="103"/>
      <c r="BL293" s="103"/>
      <c r="BM293" s="103"/>
      <c r="BN293" s="24"/>
      <c r="BO293" s="24"/>
    </row>
    <row r="294" spans="1:67" ht="15.5">
      <c r="A294" s="25" t="str">
        <f t="shared" si="46"/>
        <v/>
      </c>
      <c r="B294" s="89"/>
      <c r="C294" s="25"/>
      <c r="D294" s="90"/>
      <c r="E294" s="90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36"/>
      <c r="S294" s="91"/>
      <c r="T294" s="36"/>
      <c r="U294" s="82"/>
      <c r="V294" s="25"/>
      <c r="W294" s="58"/>
      <c r="X294" s="34"/>
      <c r="Y294" s="34"/>
      <c r="Z294" s="36"/>
      <c r="AA294" s="105"/>
      <c r="AB294" s="35"/>
      <c r="AC294" s="25"/>
      <c r="AD294" s="25"/>
      <c r="AE294" s="44"/>
      <c r="AF294" s="94"/>
      <c r="AG294" s="25"/>
      <c r="AH294" s="25"/>
      <c r="AI294" s="25"/>
      <c r="AJ294" s="45" t="str">
        <f t="array" ref="AJ294">IFERROR(INDEX('[1]Master Price'!$E:$E,MATCH(D294,'[1]Master Price'!$B:$B,0)),"0")</f>
        <v>0</v>
      </c>
      <c r="AK294" s="45">
        <f t="shared" si="29"/>
        <v>0</v>
      </c>
      <c r="AL294" s="46" t="str">
        <f t="shared" si="44"/>
        <v>0-day</v>
      </c>
      <c r="AM294" s="46" t="str">
        <f t="shared" si="47"/>
        <v>0-day</v>
      </c>
      <c r="AN294" s="46" t="str">
        <f t="shared" si="45"/>
        <v>0-day</v>
      </c>
      <c r="AO294" s="46" t="str">
        <f t="shared" si="48"/>
        <v>0-day</v>
      </c>
      <c r="AP294" s="46" t="str">
        <f t="shared" si="49"/>
        <v>0-day</v>
      </c>
      <c r="AQ294" s="46" t="str">
        <f t="shared" si="50"/>
        <v>0-day</v>
      </c>
      <c r="AR294" s="103"/>
      <c r="AS294" s="47" t="str">
        <f t="shared" si="51"/>
        <v/>
      </c>
      <c r="AT294" s="35">
        <f t="shared" si="30"/>
        <v>0</v>
      </c>
      <c r="AU294" s="48" t="e">
        <f t="shared" ca="1" si="31"/>
        <v>#NAME?</v>
      </c>
      <c r="AV294" s="48" t="e">
        <f t="shared" ca="1" si="32"/>
        <v>#NAME?</v>
      </c>
      <c r="AW294" s="49" t="e">
        <f t="shared" ca="1" si="33"/>
        <v>#NAME?</v>
      </c>
      <c r="AX294" s="48" t="e">
        <f t="shared" ca="1" si="34"/>
        <v>#NAME?</v>
      </c>
      <c r="AY294" s="49" t="str">
        <f t="shared" si="35"/>
        <v/>
      </c>
      <c r="AZ294" s="50" t="e">
        <f t="shared" ca="1" si="36"/>
        <v>#NAME?</v>
      </c>
      <c r="BA294" s="51" t="e">
        <f t="shared" ca="1" si="52"/>
        <v>#NAME?</v>
      </c>
      <c r="BB294" s="52" t="e">
        <f t="shared" ca="1" si="53"/>
        <v>#NAME?</v>
      </c>
      <c r="BC294" s="51" t="e">
        <f t="shared" ca="1" si="54"/>
        <v>#NAME?</v>
      </c>
      <c r="BD294" s="54" t="e">
        <f t="shared" ca="1" si="55"/>
        <v>#NAME?</v>
      </c>
      <c r="BE294" s="48" t="e">
        <f t="shared" ca="1" si="56"/>
        <v>#NAME?</v>
      </c>
      <c r="BF294" s="50" t="e">
        <f t="shared" ca="1" si="57"/>
        <v>#NAME?</v>
      </c>
      <c r="BG294" s="56" t="e">
        <f t="shared" ca="1" si="58"/>
        <v>#NAME?</v>
      </c>
      <c r="BH294" s="103"/>
      <c r="BI294" s="103"/>
      <c r="BJ294" s="103"/>
      <c r="BK294" s="103"/>
      <c r="BL294" s="103"/>
      <c r="BM294" s="103"/>
      <c r="BN294" s="24"/>
      <c r="BO294" s="24"/>
    </row>
    <row r="295" spans="1:67" ht="15.5">
      <c r="A295" s="25" t="str">
        <f t="shared" si="46"/>
        <v/>
      </c>
      <c r="B295" s="89"/>
      <c r="C295" s="25"/>
      <c r="D295" s="90"/>
      <c r="E295" s="90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36"/>
      <c r="S295" s="91"/>
      <c r="T295" s="36"/>
      <c r="U295" s="82"/>
      <c r="V295" s="25"/>
      <c r="W295" s="58"/>
      <c r="X295" s="34"/>
      <c r="Y295" s="34"/>
      <c r="Z295" s="36"/>
      <c r="AA295" s="105"/>
      <c r="AB295" s="35"/>
      <c r="AC295" s="25"/>
      <c r="AD295" s="25"/>
      <c r="AE295" s="44"/>
      <c r="AF295" s="94"/>
      <c r="AG295" s="25"/>
      <c r="AH295" s="25"/>
      <c r="AI295" s="25"/>
      <c r="AJ295" s="45" t="str">
        <f t="array" ref="AJ295">IFERROR(INDEX('[1]Master Price'!$E:$E,MATCH(D295,'[1]Master Price'!$B:$B,0)),"0")</f>
        <v>0</v>
      </c>
      <c r="AK295" s="45">
        <f t="shared" si="29"/>
        <v>0</v>
      </c>
      <c r="AL295" s="46" t="str">
        <f t="shared" si="44"/>
        <v>0-day</v>
      </c>
      <c r="AM295" s="46" t="str">
        <f t="shared" si="47"/>
        <v>0-day</v>
      </c>
      <c r="AN295" s="46" t="str">
        <f t="shared" si="45"/>
        <v>0-day</v>
      </c>
      <c r="AO295" s="46" t="str">
        <f t="shared" si="48"/>
        <v>0-day</v>
      </c>
      <c r="AP295" s="46" t="str">
        <f t="shared" si="49"/>
        <v>0-day</v>
      </c>
      <c r="AQ295" s="46" t="str">
        <f t="shared" si="50"/>
        <v>0-day</v>
      </c>
      <c r="AR295" s="103"/>
      <c r="AS295" s="47" t="str">
        <f t="shared" si="51"/>
        <v/>
      </c>
      <c r="AT295" s="35">
        <f t="shared" si="30"/>
        <v>0</v>
      </c>
      <c r="AU295" s="48" t="e">
        <f t="shared" ca="1" si="31"/>
        <v>#NAME?</v>
      </c>
      <c r="AV295" s="48" t="e">
        <f t="shared" ca="1" si="32"/>
        <v>#NAME?</v>
      </c>
      <c r="AW295" s="49" t="e">
        <f t="shared" ca="1" si="33"/>
        <v>#NAME?</v>
      </c>
      <c r="AX295" s="48" t="e">
        <f t="shared" ca="1" si="34"/>
        <v>#NAME?</v>
      </c>
      <c r="AY295" s="49" t="str">
        <f t="shared" si="35"/>
        <v/>
      </c>
      <c r="AZ295" s="50" t="e">
        <f t="shared" ca="1" si="36"/>
        <v>#NAME?</v>
      </c>
      <c r="BA295" s="51" t="e">
        <f t="shared" ca="1" si="52"/>
        <v>#NAME?</v>
      </c>
      <c r="BB295" s="52" t="e">
        <f t="shared" ca="1" si="53"/>
        <v>#NAME?</v>
      </c>
      <c r="BC295" s="51" t="e">
        <f t="shared" ca="1" si="54"/>
        <v>#NAME?</v>
      </c>
      <c r="BD295" s="54" t="e">
        <f t="shared" ca="1" si="55"/>
        <v>#NAME?</v>
      </c>
      <c r="BE295" s="48" t="e">
        <f t="shared" ca="1" si="56"/>
        <v>#NAME?</v>
      </c>
      <c r="BF295" s="50" t="e">
        <f t="shared" ca="1" si="57"/>
        <v>#NAME?</v>
      </c>
      <c r="BG295" s="56" t="e">
        <f t="shared" ca="1" si="58"/>
        <v>#NAME?</v>
      </c>
      <c r="BH295" s="103"/>
      <c r="BI295" s="103"/>
      <c r="BJ295" s="103"/>
      <c r="BK295" s="103"/>
      <c r="BL295" s="103"/>
      <c r="BM295" s="103"/>
      <c r="BN295" s="24"/>
      <c r="BO295" s="24"/>
    </row>
    <row r="296" spans="1:67" ht="15.5">
      <c r="A296" s="25" t="str">
        <f t="shared" si="46"/>
        <v/>
      </c>
      <c r="B296" s="89"/>
      <c r="C296" s="25"/>
      <c r="D296" s="90"/>
      <c r="E296" s="90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36"/>
      <c r="S296" s="91"/>
      <c r="T296" s="36"/>
      <c r="U296" s="82"/>
      <c r="V296" s="25"/>
      <c r="W296" s="58"/>
      <c r="X296" s="34"/>
      <c r="Y296" s="34"/>
      <c r="Z296" s="36"/>
      <c r="AA296" s="105"/>
      <c r="AB296" s="35"/>
      <c r="AC296" s="25"/>
      <c r="AD296" s="25"/>
      <c r="AE296" s="44"/>
      <c r="AF296" s="94"/>
      <c r="AG296" s="25"/>
      <c r="AH296" s="25"/>
      <c r="AI296" s="25"/>
      <c r="AJ296" s="45" t="str">
        <f t="array" ref="AJ296">IFERROR(INDEX('[1]Master Price'!$E:$E,MATCH(D296,'[1]Master Price'!$B:$B,0)),"0")</f>
        <v>0</v>
      </c>
      <c r="AK296" s="45">
        <f t="shared" si="29"/>
        <v>0</v>
      </c>
      <c r="AL296" s="46" t="str">
        <f t="shared" si="44"/>
        <v>0-day</v>
      </c>
      <c r="AM296" s="46" t="str">
        <f t="shared" si="47"/>
        <v>0-day</v>
      </c>
      <c r="AN296" s="46" t="str">
        <f t="shared" si="45"/>
        <v>0-day</v>
      </c>
      <c r="AO296" s="46" t="str">
        <f t="shared" si="48"/>
        <v>0-day</v>
      </c>
      <c r="AP296" s="46" t="str">
        <f t="shared" si="49"/>
        <v>0-day</v>
      </c>
      <c r="AQ296" s="46" t="str">
        <f t="shared" si="50"/>
        <v>0-day</v>
      </c>
      <c r="AR296" s="103"/>
      <c r="AS296" s="47" t="str">
        <f t="shared" si="51"/>
        <v/>
      </c>
      <c r="AT296" s="35">
        <f t="shared" si="30"/>
        <v>0</v>
      </c>
      <c r="AU296" s="48" t="e">
        <f t="shared" ca="1" si="31"/>
        <v>#NAME?</v>
      </c>
      <c r="AV296" s="48" t="e">
        <f t="shared" ca="1" si="32"/>
        <v>#NAME?</v>
      </c>
      <c r="AW296" s="49" t="e">
        <f t="shared" ca="1" si="33"/>
        <v>#NAME?</v>
      </c>
      <c r="AX296" s="48" t="e">
        <f t="shared" ca="1" si="34"/>
        <v>#NAME?</v>
      </c>
      <c r="AY296" s="49" t="str">
        <f t="shared" si="35"/>
        <v/>
      </c>
      <c r="AZ296" s="50" t="e">
        <f t="shared" ca="1" si="36"/>
        <v>#NAME?</v>
      </c>
      <c r="BA296" s="51" t="e">
        <f t="shared" ca="1" si="52"/>
        <v>#NAME?</v>
      </c>
      <c r="BB296" s="52" t="e">
        <f t="shared" ca="1" si="53"/>
        <v>#NAME?</v>
      </c>
      <c r="BC296" s="51" t="e">
        <f t="shared" ca="1" si="54"/>
        <v>#NAME?</v>
      </c>
      <c r="BD296" s="54" t="e">
        <f t="shared" ca="1" si="55"/>
        <v>#NAME?</v>
      </c>
      <c r="BE296" s="48" t="e">
        <f t="shared" ca="1" si="56"/>
        <v>#NAME?</v>
      </c>
      <c r="BF296" s="50" t="e">
        <f t="shared" ca="1" si="57"/>
        <v>#NAME?</v>
      </c>
      <c r="BG296" s="56" t="e">
        <f t="shared" ca="1" si="58"/>
        <v>#NAME?</v>
      </c>
      <c r="BH296" s="103"/>
      <c r="BI296" s="103"/>
      <c r="BJ296" s="103"/>
      <c r="BK296" s="103"/>
      <c r="BL296" s="103"/>
      <c r="BM296" s="103"/>
      <c r="BN296" s="24"/>
      <c r="BO296" s="24"/>
    </row>
    <row r="297" spans="1:67" ht="15.5">
      <c r="A297" s="25" t="str">
        <f t="shared" si="46"/>
        <v/>
      </c>
      <c r="B297" s="89"/>
      <c r="C297" s="25"/>
      <c r="D297" s="90"/>
      <c r="E297" s="90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36"/>
      <c r="S297" s="91"/>
      <c r="T297" s="36"/>
      <c r="U297" s="82"/>
      <c r="V297" s="25"/>
      <c r="W297" s="58"/>
      <c r="X297" s="34"/>
      <c r="Y297" s="34"/>
      <c r="Z297" s="36"/>
      <c r="AA297" s="105"/>
      <c r="AB297" s="35"/>
      <c r="AC297" s="25"/>
      <c r="AD297" s="25"/>
      <c r="AE297" s="44"/>
      <c r="AF297" s="94"/>
      <c r="AG297" s="25"/>
      <c r="AH297" s="25"/>
      <c r="AI297" s="25"/>
      <c r="AJ297" s="45" t="str">
        <f t="array" ref="AJ297">IFERROR(INDEX('[1]Master Price'!$E:$E,MATCH(D297,'[1]Master Price'!$B:$B,0)),"0")</f>
        <v>0</v>
      </c>
      <c r="AK297" s="45">
        <f t="shared" si="29"/>
        <v>0</v>
      </c>
      <c r="AL297" s="46" t="str">
        <f t="shared" si="44"/>
        <v>0-day</v>
      </c>
      <c r="AM297" s="46" t="str">
        <f t="shared" si="47"/>
        <v>0-day</v>
      </c>
      <c r="AN297" s="46" t="str">
        <f t="shared" si="45"/>
        <v>0-day</v>
      </c>
      <c r="AO297" s="46" t="str">
        <f t="shared" si="48"/>
        <v>0-day</v>
      </c>
      <c r="AP297" s="46" t="str">
        <f t="shared" si="49"/>
        <v>0-day</v>
      </c>
      <c r="AQ297" s="46" t="str">
        <f t="shared" si="50"/>
        <v>0-day</v>
      </c>
      <c r="AR297" s="103"/>
      <c r="AS297" s="47" t="str">
        <f t="shared" si="51"/>
        <v/>
      </c>
      <c r="AT297" s="35">
        <f t="shared" si="30"/>
        <v>0</v>
      </c>
      <c r="AU297" s="48" t="e">
        <f t="shared" ca="1" si="31"/>
        <v>#NAME?</v>
      </c>
      <c r="AV297" s="48" t="e">
        <f t="shared" ca="1" si="32"/>
        <v>#NAME?</v>
      </c>
      <c r="AW297" s="49" t="e">
        <f t="shared" ca="1" si="33"/>
        <v>#NAME?</v>
      </c>
      <c r="AX297" s="48" t="e">
        <f t="shared" ca="1" si="34"/>
        <v>#NAME?</v>
      </c>
      <c r="AY297" s="49" t="str">
        <f t="shared" si="35"/>
        <v/>
      </c>
      <c r="AZ297" s="50" t="e">
        <f t="shared" ca="1" si="36"/>
        <v>#NAME?</v>
      </c>
      <c r="BA297" s="51" t="e">
        <f t="shared" ca="1" si="52"/>
        <v>#NAME?</v>
      </c>
      <c r="BB297" s="52" t="e">
        <f t="shared" ca="1" si="53"/>
        <v>#NAME?</v>
      </c>
      <c r="BC297" s="51" t="e">
        <f t="shared" ca="1" si="54"/>
        <v>#NAME?</v>
      </c>
      <c r="BD297" s="54" t="e">
        <f t="shared" ca="1" si="55"/>
        <v>#NAME?</v>
      </c>
      <c r="BE297" s="48" t="e">
        <f t="shared" ca="1" si="56"/>
        <v>#NAME?</v>
      </c>
      <c r="BF297" s="50" t="e">
        <f t="shared" ca="1" si="57"/>
        <v>#NAME?</v>
      </c>
      <c r="BG297" s="56" t="e">
        <f t="shared" ca="1" si="58"/>
        <v>#NAME?</v>
      </c>
      <c r="BH297" s="103"/>
      <c r="BI297" s="103"/>
      <c r="BJ297" s="103"/>
      <c r="BK297" s="103"/>
      <c r="BL297" s="103"/>
      <c r="BM297" s="103"/>
      <c r="BN297" s="24"/>
      <c r="BO297" s="24"/>
    </row>
    <row r="298" spans="1:67" ht="15.5">
      <c r="A298" s="25" t="str">
        <f t="shared" si="46"/>
        <v/>
      </c>
      <c r="B298" s="89"/>
      <c r="C298" s="25"/>
      <c r="D298" s="90"/>
      <c r="E298" s="90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36"/>
      <c r="S298" s="91"/>
      <c r="T298" s="36"/>
      <c r="U298" s="82"/>
      <c r="V298" s="25"/>
      <c r="W298" s="58"/>
      <c r="X298" s="34"/>
      <c r="Y298" s="34"/>
      <c r="Z298" s="36"/>
      <c r="AA298" s="105"/>
      <c r="AB298" s="35"/>
      <c r="AC298" s="25"/>
      <c r="AD298" s="25"/>
      <c r="AE298" s="44"/>
      <c r="AF298" s="94"/>
      <c r="AG298" s="25"/>
      <c r="AH298" s="25"/>
      <c r="AI298" s="25"/>
      <c r="AJ298" s="45" t="str">
        <f t="array" ref="AJ298">IFERROR(INDEX('[1]Master Price'!$E:$E,MATCH(D298,'[1]Master Price'!$B:$B,0)),"0")</f>
        <v>0</v>
      </c>
      <c r="AK298" s="45">
        <f t="shared" si="29"/>
        <v>0</v>
      </c>
      <c r="AL298" s="46" t="str">
        <f t="shared" si="44"/>
        <v>0-day</v>
      </c>
      <c r="AM298" s="46" t="str">
        <f t="shared" si="47"/>
        <v>0-day</v>
      </c>
      <c r="AN298" s="46" t="str">
        <f>IFERROR(DATEDIF(T298,X299,"d"),"0")&amp;"-day"</f>
        <v>0-day</v>
      </c>
      <c r="AO298" s="46" t="str">
        <f>IFERROR(DATEDIF(X299,AA298,"d"),"0")&amp;"-day"</f>
        <v>0-day</v>
      </c>
      <c r="AP298" s="46" t="str">
        <f t="shared" si="49"/>
        <v>0-day</v>
      </c>
      <c r="AQ298" s="46" t="str">
        <f t="shared" si="50"/>
        <v>0-day</v>
      </c>
      <c r="AR298" s="103"/>
      <c r="AS298" s="47" t="str">
        <f t="shared" si="51"/>
        <v/>
      </c>
      <c r="AT298" s="35">
        <f t="shared" si="30"/>
        <v>0</v>
      </c>
      <c r="AU298" s="48" t="e">
        <f t="shared" ca="1" si="31"/>
        <v>#NAME?</v>
      </c>
      <c r="AV298" s="48" t="e">
        <f t="shared" ca="1" si="32"/>
        <v>#NAME?</v>
      </c>
      <c r="AW298" s="49" t="e">
        <f t="shared" ca="1" si="33"/>
        <v>#NAME?</v>
      </c>
      <c r="AX298" s="48" t="e">
        <f t="shared" ca="1" si="34"/>
        <v>#NAME?</v>
      </c>
      <c r="AY298" s="49" t="str">
        <f t="shared" si="35"/>
        <v/>
      </c>
      <c r="AZ298" s="50" t="e">
        <f t="shared" ca="1" si="36"/>
        <v>#NAME?</v>
      </c>
      <c r="BA298" s="51" t="e">
        <f t="shared" ca="1" si="52"/>
        <v>#NAME?</v>
      </c>
      <c r="BB298" s="52" t="e">
        <f t="shared" ca="1" si="53"/>
        <v>#NAME?</v>
      </c>
      <c r="BC298" s="51" t="e">
        <f t="shared" ca="1" si="54"/>
        <v>#NAME?</v>
      </c>
      <c r="BD298" s="54" t="e">
        <f t="shared" ca="1" si="55"/>
        <v>#NAME?</v>
      </c>
      <c r="BE298" s="48" t="e">
        <f t="shared" ca="1" si="56"/>
        <v>#NAME?</v>
      </c>
      <c r="BF298" s="50" t="e">
        <f t="shared" ca="1" si="57"/>
        <v>#NAME?</v>
      </c>
      <c r="BG298" s="56" t="e">
        <f t="shared" ca="1" si="58"/>
        <v>#NAME?</v>
      </c>
      <c r="BH298" s="103"/>
      <c r="BI298" s="103"/>
      <c r="BJ298" s="103"/>
      <c r="BK298" s="103"/>
      <c r="BL298" s="103"/>
      <c r="BM298" s="103"/>
      <c r="BN298" s="24"/>
      <c r="BO298" s="24"/>
    </row>
    <row r="299" spans="1:67" ht="15.5">
      <c r="A299" s="25" t="str">
        <f t="shared" si="46"/>
        <v/>
      </c>
      <c r="B299" s="89"/>
      <c r="C299" s="25"/>
      <c r="D299" s="90"/>
      <c r="E299" s="90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36"/>
      <c r="S299" s="91"/>
      <c r="T299" s="36"/>
      <c r="U299" s="82"/>
      <c r="V299" s="25"/>
      <c r="W299" s="58"/>
      <c r="X299" s="34"/>
      <c r="Y299" s="34"/>
      <c r="Z299" s="36"/>
      <c r="AA299" s="105"/>
      <c r="AB299" s="35"/>
      <c r="AC299" s="25"/>
      <c r="AD299" s="25"/>
      <c r="AE299" s="44"/>
      <c r="AF299" s="94"/>
      <c r="AG299" s="25"/>
      <c r="AH299" s="25"/>
      <c r="AI299" s="25"/>
      <c r="AJ299" s="45" t="str">
        <f t="array" ref="AJ299">IFERROR(INDEX('[1]Master Price'!$E:$E,MATCH(D299,'[1]Master Price'!$B:$B,0)),"0")</f>
        <v>0</v>
      </c>
      <c r="AK299" s="45">
        <f t="shared" si="29"/>
        <v>0</v>
      </c>
      <c r="AL299" s="46" t="str">
        <f t="shared" si="44"/>
        <v>0-day</v>
      </c>
      <c r="AM299" s="46" t="str">
        <f t="shared" si="47"/>
        <v>0-day</v>
      </c>
      <c r="AN299" s="46" t="str">
        <f>IFERROR(DATEDIF(T299,#REF!,"d"),"0")&amp;"-day"</f>
        <v>0-day</v>
      </c>
      <c r="AO299" s="46" t="str">
        <f>IFERROR(DATEDIF(#REF!,AA299,"d"),"0")&amp;"-day"</f>
        <v>0-day</v>
      </c>
      <c r="AP299" s="46" t="str">
        <f t="shared" si="49"/>
        <v>0-day</v>
      </c>
      <c r="AQ299" s="46" t="str">
        <f t="shared" si="50"/>
        <v>0-day</v>
      </c>
      <c r="AR299" s="103"/>
      <c r="AS299" s="47" t="str">
        <f t="shared" si="51"/>
        <v/>
      </c>
      <c r="AT299" s="35">
        <f t="shared" si="30"/>
        <v>0</v>
      </c>
      <c r="AU299" s="48" t="e">
        <f t="shared" ca="1" si="31"/>
        <v>#NAME?</v>
      </c>
      <c r="AV299" s="48" t="e">
        <f t="shared" ca="1" si="32"/>
        <v>#NAME?</v>
      </c>
      <c r="AW299" s="49" t="e">
        <f t="shared" ca="1" si="33"/>
        <v>#NAME?</v>
      </c>
      <c r="AX299" s="48" t="e">
        <f t="shared" ca="1" si="34"/>
        <v>#NAME?</v>
      </c>
      <c r="AY299" s="49" t="str">
        <f t="shared" si="35"/>
        <v/>
      </c>
      <c r="AZ299" s="50" t="e">
        <f t="shared" ca="1" si="36"/>
        <v>#NAME?</v>
      </c>
      <c r="BA299" s="51" t="e">
        <f t="shared" ca="1" si="52"/>
        <v>#NAME?</v>
      </c>
      <c r="BB299" s="52" t="e">
        <f t="shared" ca="1" si="53"/>
        <v>#NAME?</v>
      </c>
      <c r="BC299" s="51" t="e">
        <f t="shared" ca="1" si="54"/>
        <v>#NAME?</v>
      </c>
      <c r="BD299" s="54" t="e">
        <f t="shared" ca="1" si="55"/>
        <v>#NAME?</v>
      </c>
      <c r="BE299" s="48" t="e">
        <f t="shared" ca="1" si="56"/>
        <v>#NAME?</v>
      </c>
      <c r="BF299" s="50" t="e">
        <f t="shared" ca="1" si="57"/>
        <v>#NAME?</v>
      </c>
      <c r="BG299" s="56" t="e">
        <f t="shared" ca="1" si="58"/>
        <v>#NAME?</v>
      </c>
      <c r="BH299" s="103"/>
      <c r="BI299" s="103"/>
      <c r="BJ299" s="103"/>
      <c r="BK299" s="103"/>
      <c r="BL299" s="103"/>
      <c r="BM299" s="103"/>
      <c r="BN299" s="24"/>
      <c r="BO299" s="24"/>
    </row>
    <row r="300" spans="1:67" ht="15.5">
      <c r="A300" s="25" t="str">
        <f t="shared" si="46"/>
        <v/>
      </c>
      <c r="B300" s="89"/>
      <c r="C300" s="25"/>
      <c r="D300" s="90"/>
      <c r="E300" s="90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36"/>
      <c r="S300" s="91"/>
      <c r="T300" s="36"/>
      <c r="U300" s="82"/>
      <c r="V300" s="25"/>
      <c r="W300" s="58"/>
      <c r="X300" s="34"/>
      <c r="Y300" s="34"/>
      <c r="Z300" s="36"/>
      <c r="AA300" s="105"/>
      <c r="AB300" s="35"/>
      <c r="AC300" s="25"/>
      <c r="AD300" s="25"/>
      <c r="AE300" s="44"/>
      <c r="AF300" s="94"/>
      <c r="AG300" s="25"/>
      <c r="AH300" s="25"/>
      <c r="AI300" s="25"/>
      <c r="AJ300" s="45" t="str">
        <f t="array" ref="AJ300">IFERROR(INDEX('[1]Master Price'!$E:$E,MATCH(D300,'[1]Master Price'!$B:$B,0)),"0")</f>
        <v>0</v>
      </c>
      <c r="AK300" s="45">
        <f t="shared" si="29"/>
        <v>0</v>
      </c>
      <c r="AL300" s="46" t="str">
        <f t="shared" si="44"/>
        <v>0-day</v>
      </c>
      <c r="AM300" s="46" t="str">
        <f t="shared" si="47"/>
        <v>0-day</v>
      </c>
      <c r="AN300" s="46" t="str">
        <f t="shared" ref="AN300:AN514" si="59">IFERROR(DATEDIF(T300,X300,"d"),"0")&amp;"-day"</f>
        <v>0-day</v>
      </c>
      <c r="AO300" s="46" t="str">
        <f t="shared" ref="AO300:AO514" si="60">IFERROR(DATEDIF(X300,AA300,"d"),"0")&amp;"-day"</f>
        <v>0-day</v>
      </c>
      <c r="AP300" s="46" t="str">
        <f t="shared" si="49"/>
        <v>0-day</v>
      </c>
      <c r="AQ300" s="46" t="str">
        <f t="shared" si="50"/>
        <v>0-day</v>
      </c>
      <c r="AR300" s="103"/>
      <c r="AS300" s="47" t="str">
        <f t="shared" si="51"/>
        <v/>
      </c>
      <c r="AT300" s="35">
        <f t="shared" si="30"/>
        <v>0</v>
      </c>
      <c r="AU300" s="48" t="e">
        <f t="shared" ca="1" si="31"/>
        <v>#NAME?</v>
      </c>
      <c r="AV300" s="48" t="e">
        <f t="shared" ca="1" si="32"/>
        <v>#NAME?</v>
      </c>
      <c r="AW300" s="49" t="e">
        <f t="shared" ca="1" si="33"/>
        <v>#NAME?</v>
      </c>
      <c r="AX300" s="48" t="e">
        <f t="shared" ca="1" si="34"/>
        <v>#NAME?</v>
      </c>
      <c r="AY300" s="49" t="str">
        <f t="shared" si="35"/>
        <v/>
      </c>
      <c r="AZ300" s="50" t="e">
        <f t="shared" ca="1" si="36"/>
        <v>#NAME?</v>
      </c>
      <c r="BA300" s="51" t="e">
        <f t="shared" ca="1" si="52"/>
        <v>#NAME?</v>
      </c>
      <c r="BB300" s="52" t="e">
        <f t="shared" ca="1" si="53"/>
        <v>#NAME?</v>
      </c>
      <c r="BC300" s="51" t="e">
        <f t="shared" ca="1" si="54"/>
        <v>#NAME?</v>
      </c>
      <c r="BD300" s="54" t="e">
        <f t="shared" ca="1" si="55"/>
        <v>#NAME?</v>
      </c>
      <c r="BE300" s="48" t="e">
        <f t="shared" ca="1" si="56"/>
        <v>#NAME?</v>
      </c>
      <c r="BF300" s="50" t="e">
        <f t="shared" ca="1" si="57"/>
        <v>#NAME?</v>
      </c>
      <c r="BG300" s="56" t="e">
        <f t="shared" ca="1" si="58"/>
        <v>#NAME?</v>
      </c>
      <c r="BH300" s="103"/>
      <c r="BI300" s="103"/>
      <c r="BJ300" s="103"/>
      <c r="BK300" s="103"/>
      <c r="BL300" s="103"/>
      <c r="BM300" s="103"/>
      <c r="BN300" s="24"/>
      <c r="BO300" s="24"/>
    </row>
    <row r="301" spans="1:67" ht="15.5">
      <c r="A301" s="25" t="str">
        <f t="shared" si="46"/>
        <v/>
      </c>
      <c r="B301" s="89"/>
      <c r="C301" s="25"/>
      <c r="D301" s="90"/>
      <c r="E301" s="90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36"/>
      <c r="S301" s="91"/>
      <c r="T301" s="36"/>
      <c r="U301" s="82"/>
      <c r="V301" s="25"/>
      <c r="W301" s="58"/>
      <c r="X301" s="34"/>
      <c r="Y301" s="34"/>
      <c r="Z301" s="36"/>
      <c r="AA301" s="105"/>
      <c r="AB301" s="35"/>
      <c r="AC301" s="25"/>
      <c r="AD301" s="25"/>
      <c r="AE301" s="44"/>
      <c r="AF301" s="94"/>
      <c r="AG301" s="25"/>
      <c r="AH301" s="25"/>
      <c r="AI301" s="25"/>
      <c r="AJ301" s="45" t="str">
        <f t="array" ref="AJ301">IFERROR(INDEX('[1]Master Price'!$E:$E,MATCH(D301,'[1]Master Price'!$B:$B,0)),"0")</f>
        <v>0</v>
      </c>
      <c r="AK301" s="45">
        <f t="shared" si="29"/>
        <v>0</v>
      </c>
      <c r="AL301" s="46" t="str">
        <f t="shared" si="44"/>
        <v>0-day</v>
      </c>
      <c r="AM301" s="46" t="str">
        <f t="shared" si="47"/>
        <v>0-day</v>
      </c>
      <c r="AN301" s="46" t="str">
        <f t="shared" si="59"/>
        <v>0-day</v>
      </c>
      <c r="AO301" s="46" t="str">
        <f t="shared" si="60"/>
        <v>0-day</v>
      </c>
      <c r="AP301" s="46" t="str">
        <f t="shared" si="49"/>
        <v>0-day</v>
      </c>
      <c r="AQ301" s="46" t="str">
        <f t="shared" si="50"/>
        <v>0-day</v>
      </c>
      <c r="AR301" s="103"/>
      <c r="AS301" s="47" t="str">
        <f t="shared" si="51"/>
        <v/>
      </c>
      <c r="AT301" s="35">
        <f t="shared" si="30"/>
        <v>0</v>
      </c>
      <c r="AU301" s="48" t="e">
        <f t="shared" ca="1" si="31"/>
        <v>#NAME?</v>
      </c>
      <c r="AV301" s="48" t="e">
        <f t="shared" ca="1" si="32"/>
        <v>#NAME?</v>
      </c>
      <c r="AW301" s="49" t="e">
        <f t="shared" ca="1" si="33"/>
        <v>#NAME?</v>
      </c>
      <c r="AX301" s="48" t="e">
        <f t="shared" ca="1" si="34"/>
        <v>#NAME?</v>
      </c>
      <c r="AY301" s="49" t="str">
        <f t="shared" si="35"/>
        <v/>
      </c>
      <c r="AZ301" s="50" t="e">
        <f t="shared" ca="1" si="36"/>
        <v>#NAME?</v>
      </c>
      <c r="BA301" s="51" t="e">
        <f t="shared" ca="1" si="52"/>
        <v>#NAME?</v>
      </c>
      <c r="BB301" s="52" t="e">
        <f t="shared" ca="1" si="53"/>
        <v>#NAME?</v>
      </c>
      <c r="BC301" s="51" t="e">
        <f t="shared" ca="1" si="54"/>
        <v>#NAME?</v>
      </c>
      <c r="BD301" s="54" t="e">
        <f t="shared" ca="1" si="55"/>
        <v>#NAME?</v>
      </c>
      <c r="BE301" s="48" t="e">
        <f t="shared" ca="1" si="56"/>
        <v>#NAME?</v>
      </c>
      <c r="BF301" s="50" t="e">
        <f t="shared" ca="1" si="57"/>
        <v>#NAME?</v>
      </c>
      <c r="BG301" s="56" t="e">
        <f t="shared" ca="1" si="58"/>
        <v>#NAME?</v>
      </c>
      <c r="BH301" s="103"/>
      <c r="BI301" s="103"/>
      <c r="BJ301" s="103"/>
      <c r="BK301" s="103"/>
      <c r="BL301" s="103"/>
      <c r="BM301" s="103"/>
      <c r="BN301" s="24"/>
      <c r="BO301" s="24"/>
    </row>
    <row r="302" spans="1:67" ht="15.5">
      <c r="A302" s="25" t="str">
        <f t="shared" si="46"/>
        <v/>
      </c>
      <c r="B302" s="89"/>
      <c r="C302" s="25"/>
      <c r="D302" s="90"/>
      <c r="E302" s="90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36"/>
      <c r="S302" s="91"/>
      <c r="T302" s="36"/>
      <c r="U302" s="82"/>
      <c r="V302" s="25"/>
      <c r="W302" s="58"/>
      <c r="X302" s="34"/>
      <c r="Y302" s="34"/>
      <c r="Z302" s="36"/>
      <c r="AA302" s="105"/>
      <c r="AB302" s="35"/>
      <c r="AC302" s="25"/>
      <c r="AD302" s="25"/>
      <c r="AE302" s="44"/>
      <c r="AF302" s="94"/>
      <c r="AG302" s="25"/>
      <c r="AH302" s="25"/>
      <c r="AI302" s="25"/>
      <c r="AJ302" s="45" t="str">
        <f t="array" ref="AJ302">IFERROR(INDEX('[1]Master Price'!$E:$E,MATCH(D302,'[1]Master Price'!$B:$B,0)),"0")</f>
        <v>0</v>
      </c>
      <c r="AK302" s="45">
        <f t="shared" si="29"/>
        <v>0</v>
      </c>
      <c r="AL302" s="46" t="str">
        <f t="shared" si="44"/>
        <v>0-day</v>
      </c>
      <c r="AM302" s="46" t="str">
        <f t="shared" si="47"/>
        <v>0-day</v>
      </c>
      <c r="AN302" s="46" t="str">
        <f t="shared" si="59"/>
        <v>0-day</v>
      </c>
      <c r="AO302" s="46" t="str">
        <f t="shared" si="60"/>
        <v>0-day</v>
      </c>
      <c r="AP302" s="46" t="str">
        <f t="shared" si="49"/>
        <v>0-day</v>
      </c>
      <c r="AQ302" s="46" t="str">
        <f t="shared" si="50"/>
        <v>0-day</v>
      </c>
      <c r="AR302" s="103"/>
      <c r="AS302" s="47" t="str">
        <f t="shared" si="51"/>
        <v/>
      </c>
      <c r="AT302" s="35">
        <f t="shared" si="30"/>
        <v>0</v>
      </c>
      <c r="AU302" s="48" t="e">
        <f t="shared" ca="1" si="31"/>
        <v>#NAME?</v>
      </c>
      <c r="AV302" s="48" t="e">
        <f t="shared" ca="1" si="32"/>
        <v>#NAME?</v>
      </c>
      <c r="AW302" s="49" t="e">
        <f t="shared" ca="1" si="33"/>
        <v>#NAME?</v>
      </c>
      <c r="AX302" s="48" t="e">
        <f t="shared" ca="1" si="34"/>
        <v>#NAME?</v>
      </c>
      <c r="AY302" s="49" t="str">
        <f t="shared" si="35"/>
        <v/>
      </c>
      <c r="AZ302" s="50" t="e">
        <f t="shared" ca="1" si="36"/>
        <v>#NAME?</v>
      </c>
      <c r="BA302" s="51" t="e">
        <f t="shared" ca="1" si="52"/>
        <v>#NAME?</v>
      </c>
      <c r="BB302" s="52" t="e">
        <f t="shared" ca="1" si="53"/>
        <v>#NAME?</v>
      </c>
      <c r="BC302" s="51" t="e">
        <f t="shared" ca="1" si="54"/>
        <v>#NAME?</v>
      </c>
      <c r="BD302" s="54" t="e">
        <f t="shared" ca="1" si="55"/>
        <v>#NAME?</v>
      </c>
      <c r="BE302" s="48" t="e">
        <f t="shared" ca="1" si="56"/>
        <v>#NAME?</v>
      </c>
      <c r="BF302" s="50" t="e">
        <f t="shared" ca="1" si="57"/>
        <v>#NAME?</v>
      </c>
      <c r="BG302" s="56" t="e">
        <f t="shared" ca="1" si="58"/>
        <v>#NAME?</v>
      </c>
      <c r="BH302" s="103"/>
      <c r="BI302" s="103"/>
      <c r="BJ302" s="103"/>
      <c r="BK302" s="103"/>
      <c r="BL302" s="103"/>
      <c r="BM302" s="103"/>
      <c r="BN302" s="24"/>
      <c r="BO302" s="24"/>
    </row>
    <row r="303" spans="1:67" ht="15.5">
      <c r="A303" s="25" t="str">
        <f t="shared" si="46"/>
        <v/>
      </c>
      <c r="B303" s="89"/>
      <c r="C303" s="25"/>
      <c r="D303" s="90"/>
      <c r="E303" s="90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36"/>
      <c r="S303" s="91"/>
      <c r="T303" s="36"/>
      <c r="U303" s="82"/>
      <c r="V303" s="25"/>
      <c r="W303" s="58"/>
      <c r="X303" s="34"/>
      <c r="Y303" s="34"/>
      <c r="Z303" s="36"/>
      <c r="AA303" s="105"/>
      <c r="AB303" s="35"/>
      <c r="AC303" s="25"/>
      <c r="AD303" s="25"/>
      <c r="AE303" s="44"/>
      <c r="AF303" s="94"/>
      <c r="AG303" s="25"/>
      <c r="AH303" s="25"/>
      <c r="AI303" s="25"/>
      <c r="AJ303" s="45" t="str">
        <f t="array" ref="AJ303">IFERROR(INDEX('[1]Master Price'!$E:$E,MATCH(D303,'[1]Master Price'!$B:$B,0)),"0")</f>
        <v>0</v>
      </c>
      <c r="AK303" s="45">
        <f t="shared" si="29"/>
        <v>0</v>
      </c>
      <c r="AL303" s="46" t="str">
        <f t="shared" si="44"/>
        <v>0-day</v>
      </c>
      <c r="AM303" s="46" t="str">
        <f t="shared" si="47"/>
        <v>0-day</v>
      </c>
      <c r="AN303" s="46" t="str">
        <f t="shared" si="59"/>
        <v>0-day</v>
      </c>
      <c r="AO303" s="46" t="str">
        <f t="shared" si="60"/>
        <v>0-day</v>
      </c>
      <c r="AP303" s="46" t="str">
        <f t="shared" si="49"/>
        <v>0-day</v>
      </c>
      <c r="AQ303" s="46" t="str">
        <f t="shared" si="50"/>
        <v>0-day</v>
      </c>
      <c r="AR303" s="103"/>
      <c r="AS303" s="47" t="str">
        <f t="shared" si="51"/>
        <v/>
      </c>
      <c r="AT303" s="35">
        <f t="shared" si="30"/>
        <v>0</v>
      </c>
      <c r="AU303" s="48" t="e">
        <f t="shared" ca="1" si="31"/>
        <v>#NAME?</v>
      </c>
      <c r="AV303" s="48" t="e">
        <f t="shared" ca="1" si="32"/>
        <v>#NAME?</v>
      </c>
      <c r="AW303" s="49" t="e">
        <f t="shared" ca="1" si="33"/>
        <v>#NAME?</v>
      </c>
      <c r="AX303" s="48" t="e">
        <f t="shared" ca="1" si="34"/>
        <v>#NAME?</v>
      </c>
      <c r="AY303" s="49" t="str">
        <f t="shared" si="35"/>
        <v/>
      </c>
      <c r="AZ303" s="50" t="e">
        <f t="shared" ca="1" si="36"/>
        <v>#NAME?</v>
      </c>
      <c r="BA303" s="51" t="e">
        <f t="shared" ca="1" si="52"/>
        <v>#NAME?</v>
      </c>
      <c r="BB303" s="52" t="e">
        <f t="shared" ca="1" si="53"/>
        <v>#NAME?</v>
      </c>
      <c r="BC303" s="51" t="e">
        <f t="shared" ca="1" si="54"/>
        <v>#NAME?</v>
      </c>
      <c r="BD303" s="54" t="e">
        <f t="shared" ca="1" si="55"/>
        <v>#NAME?</v>
      </c>
      <c r="BE303" s="48" t="e">
        <f t="shared" ca="1" si="56"/>
        <v>#NAME?</v>
      </c>
      <c r="BF303" s="50" t="e">
        <f t="shared" ca="1" si="57"/>
        <v>#NAME?</v>
      </c>
      <c r="BG303" s="56" t="e">
        <f t="shared" ca="1" si="58"/>
        <v>#NAME?</v>
      </c>
      <c r="BH303" s="103"/>
      <c r="BI303" s="103"/>
      <c r="BJ303" s="103"/>
      <c r="BK303" s="103"/>
      <c r="BL303" s="103"/>
      <c r="BM303" s="103"/>
      <c r="BN303" s="24"/>
      <c r="BO303" s="24"/>
    </row>
    <row r="304" spans="1:67" ht="15.5">
      <c r="A304" s="25" t="str">
        <f t="shared" si="46"/>
        <v/>
      </c>
      <c r="B304" s="89"/>
      <c r="C304" s="25"/>
      <c r="D304" s="90"/>
      <c r="E304" s="90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36"/>
      <c r="S304" s="91"/>
      <c r="T304" s="36"/>
      <c r="U304" s="82"/>
      <c r="V304" s="25"/>
      <c r="W304" s="58"/>
      <c r="X304" s="34"/>
      <c r="Y304" s="34"/>
      <c r="Z304" s="36"/>
      <c r="AA304" s="105"/>
      <c r="AB304" s="35"/>
      <c r="AC304" s="25"/>
      <c r="AD304" s="25"/>
      <c r="AE304" s="44"/>
      <c r="AF304" s="94"/>
      <c r="AG304" s="25"/>
      <c r="AH304" s="25"/>
      <c r="AI304" s="25"/>
      <c r="AJ304" s="45" t="str">
        <f t="array" ref="AJ304">IFERROR(INDEX('[1]Master Price'!$E:$E,MATCH(D304,'[1]Master Price'!$B:$B,0)),"0")</f>
        <v>0</v>
      </c>
      <c r="AK304" s="45">
        <f t="shared" si="29"/>
        <v>0</v>
      </c>
      <c r="AL304" s="46" t="str">
        <f t="shared" si="44"/>
        <v>0-day</v>
      </c>
      <c r="AM304" s="46" t="str">
        <f t="shared" si="47"/>
        <v>0-day</v>
      </c>
      <c r="AN304" s="46" t="str">
        <f t="shared" si="59"/>
        <v>0-day</v>
      </c>
      <c r="AO304" s="46" t="str">
        <f t="shared" si="60"/>
        <v>0-day</v>
      </c>
      <c r="AP304" s="46" t="str">
        <f t="shared" si="49"/>
        <v>0-day</v>
      </c>
      <c r="AQ304" s="46" t="str">
        <f t="shared" si="50"/>
        <v>0-day</v>
      </c>
      <c r="AR304" s="103"/>
      <c r="AS304" s="47" t="str">
        <f t="shared" si="51"/>
        <v/>
      </c>
      <c r="AT304" s="35">
        <f t="shared" si="30"/>
        <v>0</v>
      </c>
      <c r="AU304" s="48" t="e">
        <f t="shared" ca="1" si="31"/>
        <v>#NAME?</v>
      </c>
      <c r="AV304" s="48" t="e">
        <f t="shared" ca="1" si="32"/>
        <v>#NAME?</v>
      </c>
      <c r="AW304" s="49" t="e">
        <f t="shared" ca="1" si="33"/>
        <v>#NAME?</v>
      </c>
      <c r="AX304" s="48" t="e">
        <f t="shared" ca="1" si="34"/>
        <v>#NAME?</v>
      </c>
      <c r="AY304" s="49" t="str">
        <f t="shared" si="35"/>
        <v/>
      </c>
      <c r="AZ304" s="50" t="e">
        <f t="shared" ca="1" si="36"/>
        <v>#NAME?</v>
      </c>
      <c r="BA304" s="51" t="e">
        <f t="shared" ca="1" si="52"/>
        <v>#NAME?</v>
      </c>
      <c r="BB304" s="52" t="e">
        <f t="shared" ca="1" si="53"/>
        <v>#NAME?</v>
      </c>
      <c r="BC304" s="51" t="e">
        <f t="shared" ca="1" si="54"/>
        <v>#NAME?</v>
      </c>
      <c r="BD304" s="54" t="e">
        <f t="shared" ca="1" si="55"/>
        <v>#NAME?</v>
      </c>
      <c r="BE304" s="48" t="e">
        <f t="shared" ca="1" si="56"/>
        <v>#NAME?</v>
      </c>
      <c r="BF304" s="50" t="e">
        <f t="shared" ca="1" si="57"/>
        <v>#NAME?</v>
      </c>
      <c r="BG304" s="56" t="e">
        <f t="shared" ca="1" si="58"/>
        <v>#NAME?</v>
      </c>
      <c r="BH304" s="103"/>
      <c r="BI304" s="103"/>
      <c r="BJ304" s="103"/>
      <c r="BK304" s="103"/>
      <c r="BL304" s="103"/>
      <c r="BM304" s="103"/>
      <c r="BN304" s="24"/>
      <c r="BO304" s="24"/>
    </row>
    <row r="305" spans="1:67" ht="15.5">
      <c r="A305" s="25" t="str">
        <f t="shared" si="46"/>
        <v/>
      </c>
      <c r="B305" s="89"/>
      <c r="C305" s="25"/>
      <c r="D305" s="90"/>
      <c r="E305" s="90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36"/>
      <c r="S305" s="91"/>
      <c r="T305" s="36"/>
      <c r="U305" s="82"/>
      <c r="V305" s="25"/>
      <c r="W305" s="58"/>
      <c r="X305" s="34"/>
      <c r="Y305" s="34"/>
      <c r="Z305" s="36"/>
      <c r="AA305" s="105"/>
      <c r="AB305" s="35"/>
      <c r="AC305" s="25"/>
      <c r="AD305" s="25"/>
      <c r="AE305" s="44"/>
      <c r="AF305" s="94"/>
      <c r="AG305" s="25"/>
      <c r="AH305" s="25"/>
      <c r="AI305" s="25"/>
      <c r="AJ305" s="45" t="str">
        <f t="array" ref="AJ305">IFERROR(INDEX('[1]Master Price'!$E:$E,MATCH(D305,'[1]Master Price'!$B:$B,0)),"0")</f>
        <v>0</v>
      </c>
      <c r="AK305" s="45">
        <f t="shared" si="29"/>
        <v>0</v>
      </c>
      <c r="AL305" s="46" t="str">
        <f t="shared" si="44"/>
        <v>0-day</v>
      </c>
      <c r="AM305" s="46" t="str">
        <f t="shared" si="47"/>
        <v>0-day</v>
      </c>
      <c r="AN305" s="46" t="str">
        <f t="shared" si="59"/>
        <v>0-day</v>
      </c>
      <c r="AO305" s="46" t="str">
        <f t="shared" si="60"/>
        <v>0-day</v>
      </c>
      <c r="AP305" s="46" t="str">
        <f t="shared" si="49"/>
        <v>0-day</v>
      </c>
      <c r="AQ305" s="46" t="str">
        <f t="shared" si="50"/>
        <v>0-day</v>
      </c>
      <c r="AR305" s="103"/>
      <c r="AS305" s="47" t="str">
        <f t="shared" si="51"/>
        <v/>
      </c>
      <c r="AT305" s="35">
        <f t="shared" si="30"/>
        <v>0</v>
      </c>
      <c r="AU305" s="48" t="e">
        <f t="shared" ca="1" si="31"/>
        <v>#NAME?</v>
      </c>
      <c r="AV305" s="48" t="e">
        <f t="shared" ca="1" si="32"/>
        <v>#NAME?</v>
      </c>
      <c r="AW305" s="49" t="e">
        <f t="shared" ca="1" si="33"/>
        <v>#NAME?</v>
      </c>
      <c r="AX305" s="48" t="e">
        <f t="shared" ca="1" si="34"/>
        <v>#NAME?</v>
      </c>
      <c r="AY305" s="49" t="str">
        <f t="shared" si="35"/>
        <v/>
      </c>
      <c r="AZ305" s="50" t="e">
        <f t="shared" ca="1" si="36"/>
        <v>#NAME?</v>
      </c>
      <c r="BA305" s="51" t="e">
        <f t="shared" ca="1" si="52"/>
        <v>#NAME?</v>
      </c>
      <c r="BB305" s="52" t="e">
        <f t="shared" ca="1" si="53"/>
        <v>#NAME?</v>
      </c>
      <c r="BC305" s="51" t="e">
        <f t="shared" ca="1" si="54"/>
        <v>#NAME?</v>
      </c>
      <c r="BD305" s="54" t="e">
        <f t="shared" ca="1" si="55"/>
        <v>#NAME?</v>
      </c>
      <c r="BE305" s="48" t="e">
        <f t="shared" ca="1" si="56"/>
        <v>#NAME?</v>
      </c>
      <c r="BF305" s="50" t="e">
        <f t="shared" ca="1" si="57"/>
        <v>#NAME?</v>
      </c>
      <c r="BG305" s="56" t="e">
        <f t="shared" ca="1" si="58"/>
        <v>#NAME?</v>
      </c>
      <c r="BH305" s="103"/>
      <c r="BI305" s="103"/>
      <c r="BJ305" s="103"/>
      <c r="BK305" s="103"/>
      <c r="BL305" s="103"/>
      <c r="BM305" s="103"/>
      <c r="BN305" s="24"/>
      <c r="BO305" s="24"/>
    </row>
    <row r="306" spans="1:67" ht="15.5">
      <c r="A306" s="25" t="str">
        <f t="shared" si="46"/>
        <v/>
      </c>
      <c r="B306" s="89"/>
      <c r="C306" s="25"/>
      <c r="D306" s="90"/>
      <c r="E306" s="90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36"/>
      <c r="S306" s="91"/>
      <c r="T306" s="36"/>
      <c r="U306" s="82"/>
      <c r="V306" s="25"/>
      <c r="W306" s="58"/>
      <c r="X306" s="34"/>
      <c r="Y306" s="34"/>
      <c r="Z306" s="36"/>
      <c r="AA306" s="105"/>
      <c r="AB306" s="35"/>
      <c r="AC306" s="25"/>
      <c r="AD306" s="25"/>
      <c r="AE306" s="44"/>
      <c r="AF306" s="94"/>
      <c r="AG306" s="25"/>
      <c r="AH306" s="25"/>
      <c r="AI306" s="25"/>
      <c r="AJ306" s="45" t="str">
        <f t="array" ref="AJ306">IFERROR(INDEX('[1]Master Price'!$E:$E,MATCH(D306,'[1]Master Price'!$B:$B,0)),"0")</f>
        <v>0</v>
      </c>
      <c r="AK306" s="45">
        <f t="shared" si="29"/>
        <v>0</v>
      </c>
      <c r="AL306" s="46" t="str">
        <f t="shared" si="44"/>
        <v>0-day</v>
      </c>
      <c r="AM306" s="46" t="str">
        <f t="shared" si="47"/>
        <v>0-day</v>
      </c>
      <c r="AN306" s="46" t="str">
        <f t="shared" si="59"/>
        <v>0-day</v>
      </c>
      <c r="AO306" s="46" t="str">
        <f t="shared" si="60"/>
        <v>0-day</v>
      </c>
      <c r="AP306" s="46" t="str">
        <f t="shared" si="49"/>
        <v>0-day</v>
      </c>
      <c r="AQ306" s="46" t="str">
        <f t="shared" si="50"/>
        <v>0-day</v>
      </c>
      <c r="AR306" s="103"/>
      <c r="AS306" s="47" t="str">
        <f t="shared" si="51"/>
        <v/>
      </c>
      <c r="AT306" s="35">
        <f t="shared" si="30"/>
        <v>0</v>
      </c>
      <c r="AU306" s="48" t="e">
        <f t="shared" ca="1" si="31"/>
        <v>#NAME?</v>
      </c>
      <c r="AV306" s="48" t="e">
        <f t="shared" ca="1" si="32"/>
        <v>#NAME?</v>
      </c>
      <c r="AW306" s="49" t="e">
        <f t="shared" ca="1" si="33"/>
        <v>#NAME?</v>
      </c>
      <c r="AX306" s="48" t="e">
        <f t="shared" ca="1" si="34"/>
        <v>#NAME?</v>
      </c>
      <c r="AY306" s="49" t="str">
        <f t="shared" si="35"/>
        <v/>
      </c>
      <c r="AZ306" s="50" t="e">
        <f t="shared" ca="1" si="36"/>
        <v>#NAME?</v>
      </c>
      <c r="BA306" s="51" t="e">
        <f t="shared" ca="1" si="52"/>
        <v>#NAME?</v>
      </c>
      <c r="BB306" s="52" t="e">
        <f t="shared" ca="1" si="53"/>
        <v>#NAME?</v>
      </c>
      <c r="BC306" s="51" t="e">
        <f t="shared" ca="1" si="54"/>
        <v>#NAME?</v>
      </c>
      <c r="BD306" s="54" t="e">
        <f t="shared" ca="1" si="55"/>
        <v>#NAME?</v>
      </c>
      <c r="BE306" s="48" t="e">
        <f t="shared" ca="1" si="56"/>
        <v>#NAME?</v>
      </c>
      <c r="BF306" s="50" t="e">
        <f t="shared" ca="1" si="57"/>
        <v>#NAME?</v>
      </c>
      <c r="BG306" s="56" t="e">
        <f t="shared" ca="1" si="58"/>
        <v>#NAME?</v>
      </c>
      <c r="BH306" s="103"/>
      <c r="BI306" s="103"/>
      <c r="BJ306" s="103"/>
      <c r="BK306" s="103"/>
      <c r="BL306" s="103"/>
      <c r="BM306" s="103"/>
      <c r="BN306" s="24"/>
      <c r="BO306" s="24"/>
    </row>
    <row r="307" spans="1:67" ht="15.5">
      <c r="A307" s="25" t="str">
        <f t="shared" si="46"/>
        <v/>
      </c>
      <c r="B307" s="89"/>
      <c r="C307" s="25"/>
      <c r="D307" s="90"/>
      <c r="E307" s="90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36"/>
      <c r="S307" s="91"/>
      <c r="T307" s="36"/>
      <c r="U307" s="82"/>
      <c r="V307" s="25"/>
      <c r="W307" s="58"/>
      <c r="X307" s="34"/>
      <c r="Y307" s="34"/>
      <c r="Z307" s="36"/>
      <c r="AA307" s="105"/>
      <c r="AB307" s="35"/>
      <c r="AC307" s="25"/>
      <c r="AD307" s="25"/>
      <c r="AE307" s="44"/>
      <c r="AF307" s="94"/>
      <c r="AG307" s="25"/>
      <c r="AH307" s="25"/>
      <c r="AI307" s="25"/>
      <c r="AJ307" s="45" t="str">
        <f t="array" ref="AJ307">IFERROR(INDEX('[1]Master Price'!$E:$E,MATCH(D307,'[1]Master Price'!$B:$B,0)),"0")</f>
        <v>0</v>
      </c>
      <c r="AK307" s="45">
        <f t="shared" si="29"/>
        <v>0</v>
      </c>
      <c r="AL307" s="46" t="str">
        <f t="shared" si="44"/>
        <v>0-day</v>
      </c>
      <c r="AM307" s="46" t="str">
        <f t="shared" si="47"/>
        <v>0-day</v>
      </c>
      <c r="AN307" s="46" t="str">
        <f t="shared" si="59"/>
        <v>0-day</v>
      </c>
      <c r="AO307" s="46" t="str">
        <f t="shared" si="60"/>
        <v>0-day</v>
      </c>
      <c r="AP307" s="46" t="str">
        <f t="shared" si="49"/>
        <v>0-day</v>
      </c>
      <c r="AQ307" s="46" t="str">
        <f t="shared" si="50"/>
        <v>0-day</v>
      </c>
      <c r="AR307" s="103"/>
      <c r="AS307" s="47" t="str">
        <f t="shared" si="51"/>
        <v/>
      </c>
      <c r="AT307" s="35">
        <f t="shared" si="30"/>
        <v>0</v>
      </c>
      <c r="AU307" s="48" t="e">
        <f t="shared" ca="1" si="31"/>
        <v>#NAME?</v>
      </c>
      <c r="AV307" s="48" t="e">
        <f t="shared" ca="1" si="32"/>
        <v>#NAME?</v>
      </c>
      <c r="AW307" s="49" t="e">
        <f t="shared" ca="1" si="33"/>
        <v>#NAME?</v>
      </c>
      <c r="AX307" s="48" t="e">
        <f t="shared" ca="1" si="34"/>
        <v>#NAME?</v>
      </c>
      <c r="AY307" s="49" t="str">
        <f t="shared" si="35"/>
        <v/>
      </c>
      <c r="AZ307" s="50" t="e">
        <f t="shared" ca="1" si="36"/>
        <v>#NAME?</v>
      </c>
      <c r="BA307" s="51" t="e">
        <f t="shared" ca="1" si="52"/>
        <v>#NAME?</v>
      </c>
      <c r="BB307" s="52" t="e">
        <f t="shared" ca="1" si="53"/>
        <v>#NAME?</v>
      </c>
      <c r="BC307" s="51" t="e">
        <f t="shared" ca="1" si="54"/>
        <v>#NAME?</v>
      </c>
      <c r="BD307" s="54" t="e">
        <f t="shared" ca="1" si="55"/>
        <v>#NAME?</v>
      </c>
      <c r="BE307" s="48" t="e">
        <f t="shared" ca="1" si="56"/>
        <v>#NAME?</v>
      </c>
      <c r="BF307" s="50" t="e">
        <f t="shared" ca="1" si="57"/>
        <v>#NAME?</v>
      </c>
      <c r="BG307" s="56" t="e">
        <f t="shared" ca="1" si="58"/>
        <v>#NAME?</v>
      </c>
      <c r="BH307" s="103"/>
      <c r="BI307" s="103"/>
      <c r="BJ307" s="103"/>
      <c r="BK307" s="103"/>
      <c r="BL307" s="103"/>
      <c r="BM307" s="103"/>
      <c r="BN307" s="24"/>
      <c r="BO307" s="24"/>
    </row>
    <row r="308" spans="1:67" ht="15.5">
      <c r="A308" s="25" t="str">
        <f t="shared" si="46"/>
        <v/>
      </c>
      <c r="B308" s="89"/>
      <c r="C308" s="25"/>
      <c r="D308" s="90"/>
      <c r="E308" s="90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36"/>
      <c r="S308" s="91"/>
      <c r="T308" s="36"/>
      <c r="U308" s="82"/>
      <c r="V308" s="25"/>
      <c r="W308" s="58"/>
      <c r="X308" s="34"/>
      <c r="Y308" s="34"/>
      <c r="Z308" s="36"/>
      <c r="AA308" s="105"/>
      <c r="AB308" s="35"/>
      <c r="AC308" s="25"/>
      <c r="AD308" s="25"/>
      <c r="AE308" s="44"/>
      <c r="AF308" s="94"/>
      <c r="AG308" s="25"/>
      <c r="AH308" s="25"/>
      <c r="AI308" s="25"/>
      <c r="AJ308" s="45" t="str">
        <f t="array" ref="AJ308">IFERROR(INDEX('[1]Master Price'!$E:$E,MATCH(D308,'[1]Master Price'!$B:$B,0)),"0")</f>
        <v>0</v>
      </c>
      <c r="AK308" s="45">
        <f t="shared" si="29"/>
        <v>0</v>
      </c>
      <c r="AL308" s="46" t="str">
        <f t="shared" si="44"/>
        <v>0-day</v>
      </c>
      <c r="AM308" s="46" t="str">
        <f t="shared" si="47"/>
        <v>0-day</v>
      </c>
      <c r="AN308" s="46" t="str">
        <f t="shared" si="59"/>
        <v>0-day</v>
      </c>
      <c r="AO308" s="46" t="str">
        <f t="shared" si="60"/>
        <v>0-day</v>
      </c>
      <c r="AP308" s="46" t="str">
        <f t="shared" si="49"/>
        <v>0-day</v>
      </c>
      <c r="AQ308" s="46" t="str">
        <f t="shared" si="50"/>
        <v>0-day</v>
      </c>
      <c r="AR308" s="103"/>
      <c r="AS308" s="47" t="str">
        <f t="shared" si="51"/>
        <v/>
      </c>
      <c r="AT308" s="35">
        <f t="shared" si="30"/>
        <v>0</v>
      </c>
      <c r="AU308" s="48" t="e">
        <f t="shared" ca="1" si="31"/>
        <v>#NAME?</v>
      </c>
      <c r="AV308" s="48" t="e">
        <f t="shared" ca="1" si="32"/>
        <v>#NAME?</v>
      </c>
      <c r="AW308" s="49" t="e">
        <f t="shared" ca="1" si="33"/>
        <v>#NAME?</v>
      </c>
      <c r="AX308" s="48" t="e">
        <f t="shared" ca="1" si="34"/>
        <v>#NAME?</v>
      </c>
      <c r="AY308" s="49" t="str">
        <f t="shared" si="35"/>
        <v/>
      </c>
      <c r="AZ308" s="50" t="e">
        <f t="shared" ca="1" si="36"/>
        <v>#NAME?</v>
      </c>
      <c r="BA308" s="51" t="e">
        <f t="shared" ca="1" si="52"/>
        <v>#NAME?</v>
      </c>
      <c r="BB308" s="52" t="e">
        <f t="shared" ca="1" si="53"/>
        <v>#NAME?</v>
      </c>
      <c r="BC308" s="51" t="e">
        <f t="shared" ca="1" si="54"/>
        <v>#NAME?</v>
      </c>
      <c r="BD308" s="54" t="e">
        <f t="shared" ca="1" si="55"/>
        <v>#NAME?</v>
      </c>
      <c r="BE308" s="48" t="e">
        <f t="shared" ca="1" si="56"/>
        <v>#NAME?</v>
      </c>
      <c r="BF308" s="50" t="e">
        <f t="shared" ca="1" si="57"/>
        <v>#NAME?</v>
      </c>
      <c r="BG308" s="56" t="e">
        <f t="shared" ca="1" si="58"/>
        <v>#NAME?</v>
      </c>
      <c r="BH308" s="103"/>
      <c r="BI308" s="103"/>
      <c r="BJ308" s="103"/>
      <c r="BK308" s="103"/>
      <c r="BL308" s="103"/>
      <c r="BM308" s="103"/>
      <c r="BN308" s="24"/>
      <c r="BO308" s="24"/>
    </row>
    <row r="309" spans="1:67" ht="15.5">
      <c r="A309" s="25" t="str">
        <f t="shared" si="46"/>
        <v/>
      </c>
      <c r="B309" s="89"/>
      <c r="C309" s="25"/>
      <c r="D309" s="90"/>
      <c r="E309" s="90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36"/>
      <c r="S309" s="91"/>
      <c r="T309" s="36"/>
      <c r="U309" s="82"/>
      <c r="V309" s="25"/>
      <c r="W309" s="58"/>
      <c r="X309" s="34"/>
      <c r="Y309" s="34"/>
      <c r="Z309" s="36"/>
      <c r="AA309" s="105"/>
      <c r="AB309" s="35"/>
      <c r="AC309" s="25"/>
      <c r="AD309" s="25"/>
      <c r="AE309" s="44"/>
      <c r="AF309" s="94"/>
      <c r="AG309" s="25"/>
      <c r="AH309" s="25"/>
      <c r="AI309" s="25"/>
      <c r="AJ309" s="45" t="str">
        <f t="array" ref="AJ309">IFERROR(INDEX('[1]Master Price'!$E:$E,MATCH(D309,'[1]Master Price'!$B:$B,0)),"0")</f>
        <v>0</v>
      </c>
      <c r="AK309" s="45">
        <f t="shared" si="29"/>
        <v>0</v>
      </c>
      <c r="AL309" s="46" t="str">
        <f t="shared" si="44"/>
        <v>0-day</v>
      </c>
      <c r="AM309" s="46" t="str">
        <f t="shared" si="47"/>
        <v>0-day</v>
      </c>
      <c r="AN309" s="46" t="str">
        <f t="shared" si="59"/>
        <v>0-day</v>
      </c>
      <c r="AO309" s="46" t="str">
        <f t="shared" si="60"/>
        <v>0-day</v>
      </c>
      <c r="AP309" s="46" t="str">
        <f t="shared" si="49"/>
        <v>0-day</v>
      </c>
      <c r="AQ309" s="46" t="str">
        <f t="shared" si="50"/>
        <v>0-day</v>
      </c>
      <c r="AR309" s="103"/>
      <c r="AS309" s="47" t="str">
        <f t="shared" si="51"/>
        <v/>
      </c>
      <c r="AT309" s="35">
        <f t="shared" si="30"/>
        <v>0</v>
      </c>
      <c r="AU309" s="48" t="e">
        <f t="shared" ca="1" si="31"/>
        <v>#NAME?</v>
      </c>
      <c r="AV309" s="48" t="e">
        <f t="shared" ca="1" si="32"/>
        <v>#NAME?</v>
      </c>
      <c r="AW309" s="49" t="e">
        <f t="shared" ca="1" si="33"/>
        <v>#NAME?</v>
      </c>
      <c r="AX309" s="48" t="e">
        <f t="shared" ca="1" si="34"/>
        <v>#NAME?</v>
      </c>
      <c r="AY309" s="49" t="str">
        <f t="shared" si="35"/>
        <v/>
      </c>
      <c r="AZ309" s="50" t="e">
        <f t="shared" ca="1" si="36"/>
        <v>#NAME?</v>
      </c>
      <c r="BA309" s="51" t="e">
        <f t="shared" ca="1" si="52"/>
        <v>#NAME?</v>
      </c>
      <c r="BB309" s="52" t="e">
        <f t="shared" ca="1" si="53"/>
        <v>#NAME?</v>
      </c>
      <c r="BC309" s="51" t="e">
        <f t="shared" ca="1" si="54"/>
        <v>#NAME?</v>
      </c>
      <c r="BD309" s="54" t="e">
        <f t="shared" ca="1" si="55"/>
        <v>#NAME?</v>
      </c>
      <c r="BE309" s="48" t="e">
        <f t="shared" ca="1" si="56"/>
        <v>#NAME?</v>
      </c>
      <c r="BF309" s="50" t="e">
        <f t="shared" ca="1" si="57"/>
        <v>#NAME?</v>
      </c>
      <c r="BG309" s="56" t="e">
        <f t="shared" ca="1" si="58"/>
        <v>#NAME?</v>
      </c>
      <c r="BH309" s="103"/>
      <c r="BI309" s="103"/>
      <c r="BJ309" s="103"/>
      <c r="BK309" s="103"/>
      <c r="BL309" s="103"/>
      <c r="BM309" s="103"/>
      <c r="BN309" s="24"/>
      <c r="BO309" s="24"/>
    </row>
    <row r="310" spans="1:67" ht="15.5">
      <c r="A310" s="25" t="str">
        <f t="shared" si="46"/>
        <v/>
      </c>
      <c r="B310" s="89"/>
      <c r="C310" s="25"/>
      <c r="D310" s="90"/>
      <c r="E310" s="90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36"/>
      <c r="S310" s="91"/>
      <c r="T310" s="36"/>
      <c r="U310" s="82"/>
      <c r="V310" s="25"/>
      <c r="W310" s="58"/>
      <c r="X310" s="34"/>
      <c r="Y310" s="34"/>
      <c r="Z310" s="36"/>
      <c r="AA310" s="105"/>
      <c r="AB310" s="35"/>
      <c r="AC310" s="25"/>
      <c r="AD310" s="25"/>
      <c r="AE310" s="44"/>
      <c r="AF310" s="94"/>
      <c r="AG310" s="25"/>
      <c r="AH310" s="25"/>
      <c r="AI310" s="25"/>
      <c r="AJ310" s="45" t="str">
        <f t="array" ref="AJ310">IFERROR(INDEX('[1]Master Price'!$E:$E,MATCH(D310,'[1]Master Price'!$B:$B,0)),"0")</f>
        <v>0</v>
      </c>
      <c r="AK310" s="45">
        <f t="shared" si="29"/>
        <v>0</v>
      </c>
      <c r="AL310" s="46" t="str">
        <f t="shared" si="44"/>
        <v>0-day</v>
      </c>
      <c r="AM310" s="46" t="str">
        <f t="shared" si="47"/>
        <v>0-day</v>
      </c>
      <c r="AN310" s="46" t="str">
        <f t="shared" si="59"/>
        <v>0-day</v>
      </c>
      <c r="AO310" s="46" t="str">
        <f t="shared" si="60"/>
        <v>0-day</v>
      </c>
      <c r="AP310" s="46" t="str">
        <f t="shared" si="49"/>
        <v>0-day</v>
      </c>
      <c r="AQ310" s="46" t="str">
        <f t="shared" si="50"/>
        <v>0-day</v>
      </c>
      <c r="AR310" s="103"/>
      <c r="AS310" s="47" t="str">
        <f t="shared" si="51"/>
        <v/>
      </c>
      <c r="AT310" s="35">
        <f t="shared" si="30"/>
        <v>0</v>
      </c>
      <c r="AU310" s="48" t="e">
        <f t="shared" ca="1" si="31"/>
        <v>#NAME?</v>
      </c>
      <c r="AV310" s="48" t="e">
        <f t="shared" ca="1" si="32"/>
        <v>#NAME?</v>
      </c>
      <c r="AW310" s="49" t="e">
        <f t="shared" ca="1" si="33"/>
        <v>#NAME?</v>
      </c>
      <c r="AX310" s="48" t="e">
        <f t="shared" ca="1" si="34"/>
        <v>#NAME?</v>
      </c>
      <c r="AY310" s="49" t="str">
        <f t="shared" si="35"/>
        <v/>
      </c>
      <c r="AZ310" s="50" t="e">
        <f t="shared" ca="1" si="36"/>
        <v>#NAME?</v>
      </c>
      <c r="BA310" s="51" t="e">
        <f t="shared" ca="1" si="52"/>
        <v>#NAME?</v>
      </c>
      <c r="BB310" s="52" t="e">
        <f t="shared" ca="1" si="53"/>
        <v>#NAME?</v>
      </c>
      <c r="BC310" s="51" t="e">
        <f t="shared" ca="1" si="54"/>
        <v>#NAME?</v>
      </c>
      <c r="BD310" s="54" t="e">
        <f t="shared" ca="1" si="55"/>
        <v>#NAME?</v>
      </c>
      <c r="BE310" s="48" t="e">
        <f t="shared" ca="1" si="56"/>
        <v>#NAME?</v>
      </c>
      <c r="BF310" s="50" t="e">
        <f t="shared" ca="1" si="57"/>
        <v>#NAME?</v>
      </c>
      <c r="BG310" s="56" t="e">
        <f t="shared" ca="1" si="58"/>
        <v>#NAME?</v>
      </c>
      <c r="BH310" s="103"/>
      <c r="BI310" s="103"/>
      <c r="BJ310" s="103"/>
      <c r="BK310" s="103"/>
      <c r="BL310" s="103"/>
      <c r="BM310" s="103"/>
      <c r="BN310" s="24"/>
      <c r="BO310" s="24"/>
    </row>
    <row r="311" spans="1:67" ht="15.5">
      <c r="A311" s="25" t="str">
        <f t="shared" si="46"/>
        <v/>
      </c>
      <c r="B311" s="89"/>
      <c r="C311" s="25"/>
      <c r="D311" s="90"/>
      <c r="E311" s="90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36"/>
      <c r="S311" s="91"/>
      <c r="T311" s="36"/>
      <c r="U311" s="82"/>
      <c r="V311" s="25"/>
      <c r="W311" s="58"/>
      <c r="X311" s="34"/>
      <c r="Y311" s="34"/>
      <c r="Z311" s="36"/>
      <c r="AA311" s="105"/>
      <c r="AB311" s="35"/>
      <c r="AC311" s="25"/>
      <c r="AD311" s="25"/>
      <c r="AE311" s="44"/>
      <c r="AF311" s="94"/>
      <c r="AG311" s="25"/>
      <c r="AH311" s="25"/>
      <c r="AI311" s="25"/>
      <c r="AJ311" s="45" t="str">
        <f t="array" ref="AJ311">IFERROR(INDEX('[1]Master Price'!$E:$E,MATCH(D311,'[1]Master Price'!$B:$B,0)),"0")</f>
        <v>0</v>
      </c>
      <c r="AK311" s="45">
        <f t="shared" si="29"/>
        <v>0</v>
      </c>
      <c r="AL311" s="46" t="str">
        <f t="shared" si="44"/>
        <v>0-day</v>
      </c>
      <c r="AM311" s="46" t="str">
        <f t="shared" si="47"/>
        <v>0-day</v>
      </c>
      <c r="AN311" s="46" t="str">
        <f t="shared" si="59"/>
        <v>0-day</v>
      </c>
      <c r="AO311" s="46" t="str">
        <f t="shared" si="60"/>
        <v>0-day</v>
      </c>
      <c r="AP311" s="46" t="str">
        <f t="shared" si="49"/>
        <v>0-day</v>
      </c>
      <c r="AQ311" s="46" t="str">
        <f t="shared" si="50"/>
        <v>0-day</v>
      </c>
      <c r="AR311" s="103"/>
      <c r="AS311" s="47" t="str">
        <f t="shared" si="51"/>
        <v/>
      </c>
      <c r="AT311" s="35">
        <f t="shared" si="30"/>
        <v>0</v>
      </c>
      <c r="AU311" s="48" t="e">
        <f t="shared" ca="1" si="31"/>
        <v>#NAME?</v>
      </c>
      <c r="AV311" s="48" t="e">
        <f t="shared" ca="1" si="32"/>
        <v>#NAME?</v>
      </c>
      <c r="AW311" s="49" t="e">
        <f t="shared" ca="1" si="33"/>
        <v>#NAME?</v>
      </c>
      <c r="AX311" s="48" t="e">
        <f t="shared" ca="1" si="34"/>
        <v>#NAME?</v>
      </c>
      <c r="AY311" s="49" t="str">
        <f t="shared" si="35"/>
        <v/>
      </c>
      <c r="AZ311" s="50" t="e">
        <f t="shared" ca="1" si="36"/>
        <v>#NAME?</v>
      </c>
      <c r="BA311" s="51" t="e">
        <f t="shared" ca="1" si="52"/>
        <v>#NAME?</v>
      </c>
      <c r="BB311" s="52" t="e">
        <f t="shared" ca="1" si="53"/>
        <v>#NAME?</v>
      </c>
      <c r="BC311" s="51" t="e">
        <f t="shared" ca="1" si="54"/>
        <v>#NAME?</v>
      </c>
      <c r="BD311" s="54" t="e">
        <f t="shared" ca="1" si="55"/>
        <v>#NAME?</v>
      </c>
      <c r="BE311" s="48" t="e">
        <f t="shared" ca="1" si="56"/>
        <v>#NAME?</v>
      </c>
      <c r="BF311" s="50" t="e">
        <f t="shared" ca="1" si="57"/>
        <v>#NAME?</v>
      </c>
      <c r="BG311" s="56" t="e">
        <f t="shared" ca="1" si="58"/>
        <v>#NAME?</v>
      </c>
      <c r="BH311" s="103"/>
      <c r="BI311" s="103"/>
      <c r="BJ311" s="103"/>
      <c r="BK311" s="103"/>
      <c r="BL311" s="103"/>
      <c r="BM311" s="103"/>
      <c r="BN311" s="24"/>
      <c r="BO311" s="24"/>
    </row>
    <row r="312" spans="1:67" ht="15.5">
      <c r="A312" s="25" t="str">
        <f t="shared" si="46"/>
        <v/>
      </c>
      <c r="B312" s="89"/>
      <c r="C312" s="25"/>
      <c r="D312" s="90"/>
      <c r="E312" s="90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36"/>
      <c r="S312" s="91"/>
      <c r="T312" s="36"/>
      <c r="U312" s="82"/>
      <c r="V312" s="25"/>
      <c r="W312" s="58"/>
      <c r="X312" s="34"/>
      <c r="Y312" s="34"/>
      <c r="Z312" s="36"/>
      <c r="AA312" s="105"/>
      <c r="AB312" s="35"/>
      <c r="AC312" s="25"/>
      <c r="AD312" s="25"/>
      <c r="AE312" s="44"/>
      <c r="AF312" s="94"/>
      <c r="AG312" s="25"/>
      <c r="AH312" s="25"/>
      <c r="AI312" s="25"/>
      <c r="AJ312" s="45" t="str">
        <f t="array" ref="AJ312">IFERROR(INDEX('[1]Master Price'!$E:$E,MATCH(D312,'[1]Master Price'!$B:$B,0)),"0")</f>
        <v>0</v>
      </c>
      <c r="AK312" s="45">
        <f t="shared" si="29"/>
        <v>0</v>
      </c>
      <c r="AL312" s="46" t="str">
        <f t="shared" si="44"/>
        <v>0-day</v>
      </c>
      <c r="AM312" s="46" t="str">
        <f t="shared" si="47"/>
        <v>0-day</v>
      </c>
      <c r="AN312" s="46" t="str">
        <f t="shared" si="59"/>
        <v>0-day</v>
      </c>
      <c r="AO312" s="46" t="str">
        <f t="shared" si="60"/>
        <v>0-day</v>
      </c>
      <c r="AP312" s="46" t="str">
        <f t="shared" si="49"/>
        <v>0-day</v>
      </c>
      <c r="AQ312" s="46" t="str">
        <f t="shared" si="50"/>
        <v>0-day</v>
      </c>
      <c r="AR312" s="103"/>
      <c r="AS312" s="47" t="str">
        <f t="shared" si="51"/>
        <v/>
      </c>
      <c r="AT312" s="35">
        <f t="shared" si="30"/>
        <v>0</v>
      </c>
      <c r="AU312" s="48" t="e">
        <f t="shared" ca="1" si="31"/>
        <v>#NAME?</v>
      </c>
      <c r="AV312" s="48" t="e">
        <f t="shared" ca="1" si="32"/>
        <v>#NAME?</v>
      </c>
      <c r="AW312" s="49" t="e">
        <f t="shared" ca="1" si="33"/>
        <v>#NAME?</v>
      </c>
      <c r="AX312" s="48" t="e">
        <f t="shared" ca="1" si="34"/>
        <v>#NAME?</v>
      </c>
      <c r="AY312" s="49" t="str">
        <f t="shared" si="35"/>
        <v/>
      </c>
      <c r="AZ312" s="50" t="e">
        <f t="shared" ca="1" si="36"/>
        <v>#NAME?</v>
      </c>
      <c r="BA312" s="51" t="e">
        <f t="shared" ca="1" si="52"/>
        <v>#NAME?</v>
      </c>
      <c r="BB312" s="52" t="e">
        <f t="shared" ca="1" si="53"/>
        <v>#NAME?</v>
      </c>
      <c r="BC312" s="51" t="e">
        <f t="shared" ca="1" si="54"/>
        <v>#NAME?</v>
      </c>
      <c r="BD312" s="54" t="e">
        <f t="shared" ca="1" si="55"/>
        <v>#NAME?</v>
      </c>
      <c r="BE312" s="48" t="e">
        <f t="shared" ca="1" si="56"/>
        <v>#NAME?</v>
      </c>
      <c r="BF312" s="50" t="e">
        <f t="shared" ca="1" si="57"/>
        <v>#NAME?</v>
      </c>
      <c r="BG312" s="56" t="e">
        <f t="shared" ca="1" si="58"/>
        <v>#NAME?</v>
      </c>
      <c r="BH312" s="103"/>
      <c r="BI312" s="103"/>
      <c r="BJ312" s="103"/>
      <c r="BK312" s="103"/>
      <c r="BL312" s="103"/>
      <c r="BM312" s="103"/>
      <c r="BN312" s="24"/>
      <c r="BO312" s="24"/>
    </row>
    <row r="313" spans="1:67" ht="15.5">
      <c r="A313" s="25" t="str">
        <f t="shared" si="46"/>
        <v/>
      </c>
      <c r="B313" s="89"/>
      <c r="C313" s="25"/>
      <c r="D313" s="90"/>
      <c r="E313" s="90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36"/>
      <c r="S313" s="91"/>
      <c r="T313" s="36"/>
      <c r="U313" s="82"/>
      <c r="V313" s="25"/>
      <c r="W313" s="58"/>
      <c r="X313" s="34"/>
      <c r="Y313" s="34"/>
      <c r="Z313" s="36"/>
      <c r="AA313" s="105"/>
      <c r="AB313" s="35"/>
      <c r="AC313" s="25"/>
      <c r="AD313" s="25"/>
      <c r="AE313" s="44"/>
      <c r="AF313" s="94"/>
      <c r="AG313" s="25"/>
      <c r="AH313" s="25"/>
      <c r="AI313" s="25"/>
      <c r="AJ313" s="45" t="str">
        <f t="array" ref="AJ313">IFERROR(INDEX('[1]Master Price'!$E:$E,MATCH(D313,'[1]Master Price'!$B:$B,0)),"0")</f>
        <v>0</v>
      </c>
      <c r="AK313" s="45">
        <f t="shared" si="29"/>
        <v>0</v>
      </c>
      <c r="AL313" s="46" t="str">
        <f t="shared" si="44"/>
        <v>0-day</v>
      </c>
      <c r="AM313" s="46" t="str">
        <f t="shared" si="47"/>
        <v>0-day</v>
      </c>
      <c r="AN313" s="46" t="str">
        <f t="shared" si="59"/>
        <v>0-day</v>
      </c>
      <c r="AO313" s="46" t="str">
        <f t="shared" si="60"/>
        <v>0-day</v>
      </c>
      <c r="AP313" s="46" t="str">
        <f t="shared" si="49"/>
        <v>0-day</v>
      </c>
      <c r="AQ313" s="46" t="str">
        <f t="shared" si="50"/>
        <v>0-day</v>
      </c>
      <c r="AR313" s="103"/>
      <c r="AS313" s="47" t="str">
        <f t="shared" si="51"/>
        <v/>
      </c>
      <c r="AT313" s="35">
        <f t="shared" si="30"/>
        <v>0</v>
      </c>
      <c r="AU313" s="48" t="e">
        <f t="shared" ca="1" si="31"/>
        <v>#NAME?</v>
      </c>
      <c r="AV313" s="48" t="e">
        <f t="shared" ca="1" si="32"/>
        <v>#NAME?</v>
      </c>
      <c r="AW313" s="49" t="e">
        <f t="shared" ca="1" si="33"/>
        <v>#NAME?</v>
      </c>
      <c r="AX313" s="48" t="e">
        <f t="shared" ca="1" si="34"/>
        <v>#NAME?</v>
      </c>
      <c r="AY313" s="49" t="str">
        <f t="shared" si="35"/>
        <v/>
      </c>
      <c r="AZ313" s="50" t="e">
        <f t="shared" ca="1" si="36"/>
        <v>#NAME?</v>
      </c>
      <c r="BA313" s="51" t="e">
        <f t="shared" ca="1" si="52"/>
        <v>#NAME?</v>
      </c>
      <c r="BB313" s="52" t="e">
        <f t="shared" ca="1" si="53"/>
        <v>#NAME?</v>
      </c>
      <c r="BC313" s="51" t="e">
        <f t="shared" ca="1" si="54"/>
        <v>#NAME?</v>
      </c>
      <c r="BD313" s="54" t="e">
        <f t="shared" ca="1" si="55"/>
        <v>#NAME?</v>
      </c>
      <c r="BE313" s="48" t="e">
        <f t="shared" ca="1" si="56"/>
        <v>#NAME?</v>
      </c>
      <c r="BF313" s="50" t="e">
        <f t="shared" ca="1" si="57"/>
        <v>#NAME?</v>
      </c>
      <c r="BG313" s="56" t="e">
        <f t="shared" ca="1" si="58"/>
        <v>#NAME?</v>
      </c>
      <c r="BH313" s="103"/>
      <c r="BI313" s="103"/>
      <c r="BJ313" s="103"/>
      <c r="BK313" s="103"/>
      <c r="BL313" s="103"/>
      <c r="BM313" s="103"/>
      <c r="BN313" s="24"/>
      <c r="BO313" s="24"/>
    </row>
    <row r="314" spans="1:67" ht="15.5">
      <c r="A314" s="25" t="str">
        <f t="shared" si="46"/>
        <v/>
      </c>
      <c r="B314" s="89"/>
      <c r="C314" s="25"/>
      <c r="D314" s="90"/>
      <c r="E314" s="90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36"/>
      <c r="S314" s="91"/>
      <c r="T314" s="36"/>
      <c r="U314" s="82"/>
      <c r="V314" s="25"/>
      <c r="W314" s="58"/>
      <c r="X314" s="34"/>
      <c r="Y314" s="34"/>
      <c r="Z314" s="36"/>
      <c r="AA314" s="105"/>
      <c r="AB314" s="35"/>
      <c r="AC314" s="25"/>
      <c r="AD314" s="25"/>
      <c r="AE314" s="44"/>
      <c r="AF314" s="94"/>
      <c r="AG314" s="25"/>
      <c r="AH314" s="25"/>
      <c r="AI314" s="25"/>
      <c r="AJ314" s="45" t="str">
        <f t="array" ref="AJ314">IFERROR(INDEX('[1]Master Price'!$E:$E,MATCH(D314,'[1]Master Price'!$B:$B,0)),"0")</f>
        <v>0</v>
      </c>
      <c r="AK314" s="45">
        <f t="shared" si="29"/>
        <v>0</v>
      </c>
      <c r="AL314" s="46" t="str">
        <f t="shared" si="44"/>
        <v>0-day</v>
      </c>
      <c r="AM314" s="46" t="str">
        <f t="shared" si="47"/>
        <v>0-day</v>
      </c>
      <c r="AN314" s="46" t="str">
        <f t="shared" si="59"/>
        <v>0-day</v>
      </c>
      <c r="AO314" s="46" t="str">
        <f t="shared" si="60"/>
        <v>0-day</v>
      </c>
      <c r="AP314" s="46" t="str">
        <f t="shared" si="49"/>
        <v>0-day</v>
      </c>
      <c r="AQ314" s="46" t="str">
        <f t="shared" si="50"/>
        <v>0-day</v>
      </c>
      <c r="AR314" s="103"/>
      <c r="AS314" s="47" t="str">
        <f t="shared" si="51"/>
        <v/>
      </c>
      <c r="AT314" s="35">
        <f t="shared" si="30"/>
        <v>0</v>
      </c>
      <c r="AU314" s="48" t="e">
        <f t="shared" ca="1" si="31"/>
        <v>#NAME?</v>
      </c>
      <c r="AV314" s="48" t="e">
        <f t="shared" ca="1" si="32"/>
        <v>#NAME?</v>
      </c>
      <c r="AW314" s="49" t="e">
        <f t="shared" ca="1" si="33"/>
        <v>#NAME?</v>
      </c>
      <c r="AX314" s="48" t="e">
        <f t="shared" ca="1" si="34"/>
        <v>#NAME?</v>
      </c>
      <c r="AY314" s="49" t="str">
        <f t="shared" si="35"/>
        <v/>
      </c>
      <c r="AZ314" s="50" t="e">
        <f t="shared" ca="1" si="36"/>
        <v>#NAME?</v>
      </c>
      <c r="BA314" s="51" t="e">
        <f t="shared" ca="1" si="52"/>
        <v>#NAME?</v>
      </c>
      <c r="BB314" s="52" t="e">
        <f t="shared" ca="1" si="53"/>
        <v>#NAME?</v>
      </c>
      <c r="BC314" s="51" t="e">
        <f t="shared" ca="1" si="54"/>
        <v>#NAME?</v>
      </c>
      <c r="BD314" s="54" t="e">
        <f t="shared" ca="1" si="55"/>
        <v>#NAME?</v>
      </c>
      <c r="BE314" s="48" t="e">
        <f t="shared" ca="1" si="56"/>
        <v>#NAME?</v>
      </c>
      <c r="BF314" s="50" t="e">
        <f t="shared" ca="1" si="57"/>
        <v>#NAME?</v>
      </c>
      <c r="BG314" s="56" t="e">
        <f t="shared" ca="1" si="58"/>
        <v>#NAME?</v>
      </c>
      <c r="BH314" s="103"/>
      <c r="BI314" s="103"/>
      <c r="BJ314" s="103"/>
      <c r="BK314" s="103"/>
      <c r="BL314" s="103"/>
      <c r="BM314" s="103"/>
      <c r="BN314" s="24"/>
      <c r="BO314" s="24"/>
    </row>
    <row r="315" spans="1:67" ht="15.5">
      <c r="A315" s="25" t="str">
        <f t="shared" si="46"/>
        <v/>
      </c>
      <c r="B315" s="89"/>
      <c r="C315" s="25"/>
      <c r="D315" s="90"/>
      <c r="E315" s="90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36"/>
      <c r="S315" s="91"/>
      <c r="T315" s="36"/>
      <c r="U315" s="82"/>
      <c r="V315" s="25"/>
      <c r="W315" s="58"/>
      <c r="X315" s="34"/>
      <c r="Y315" s="34"/>
      <c r="Z315" s="36"/>
      <c r="AA315" s="105"/>
      <c r="AB315" s="35"/>
      <c r="AC315" s="25"/>
      <c r="AD315" s="25"/>
      <c r="AE315" s="44"/>
      <c r="AF315" s="94"/>
      <c r="AG315" s="25"/>
      <c r="AH315" s="25"/>
      <c r="AI315" s="25"/>
      <c r="AJ315" s="45" t="str">
        <f t="array" ref="AJ315">IFERROR(INDEX('[1]Master Price'!$E:$E,MATCH(D315,'[1]Master Price'!$B:$B,0)),"0")</f>
        <v>0</v>
      </c>
      <c r="AK315" s="45">
        <f t="shared" si="29"/>
        <v>0</v>
      </c>
      <c r="AL315" s="46" t="str">
        <f t="shared" si="44"/>
        <v>0-day</v>
      </c>
      <c r="AM315" s="46" t="str">
        <f t="shared" si="47"/>
        <v>0-day</v>
      </c>
      <c r="AN315" s="46" t="str">
        <f t="shared" si="59"/>
        <v>0-day</v>
      </c>
      <c r="AO315" s="46" t="str">
        <f t="shared" si="60"/>
        <v>0-day</v>
      </c>
      <c r="AP315" s="46" t="str">
        <f t="shared" si="49"/>
        <v>0-day</v>
      </c>
      <c r="AQ315" s="46" t="str">
        <f t="shared" si="50"/>
        <v>0-day</v>
      </c>
      <c r="AR315" s="103"/>
      <c r="AS315" s="47" t="str">
        <f t="shared" si="51"/>
        <v/>
      </c>
      <c r="AT315" s="35">
        <f t="shared" si="30"/>
        <v>0</v>
      </c>
      <c r="AU315" s="48" t="e">
        <f t="shared" ca="1" si="31"/>
        <v>#NAME?</v>
      </c>
      <c r="AV315" s="48" t="e">
        <f t="shared" ca="1" si="32"/>
        <v>#NAME?</v>
      </c>
      <c r="AW315" s="49" t="e">
        <f t="shared" ca="1" si="33"/>
        <v>#NAME?</v>
      </c>
      <c r="AX315" s="48" t="e">
        <f t="shared" ca="1" si="34"/>
        <v>#NAME?</v>
      </c>
      <c r="AY315" s="49" t="str">
        <f t="shared" si="35"/>
        <v/>
      </c>
      <c r="AZ315" s="50" t="e">
        <f t="shared" ca="1" si="36"/>
        <v>#NAME?</v>
      </c>
      <c r="BA315" s="51" t="e">
        <f t="shared" ca="1" si="52"/>
        <v>#NAME?</v>
      </c>
      <c r="BB315" s="52" t="e">
        <f t="shared" ca="1" si="53"/>
        <v>#NAME?</v>
      </c>
      <c r="BC315" s="51" t="e">
        <f t="shared" ca="1" si="54"/>
        <v>#NAME?</v>
      </c>
      <c r="BD315" s="54" t="e">
        <f t="shared" ca="1" si="55"/>
        <v>#NAME?</v>
      </c>
      <c r="BE315" s="48" t="e">
        <f t="shared" ca="1" si="56"/>
        <v>#NAME?</v>
      </c>
      <c r="BF315" s="50" t="e">
        <f t="shared" ca="1" si="57"/>
        <v>#NAME?</v>
      </c>
      <c r="BG315" s="56" t="e">
        <f t="shared" ca="1" si="58"/>
        <v>#NAME?</v>
      </c>
      <c r="BH315" s="103"/>
      <c r="BI315" s="103"/>
      <c r="BJ315" s="103"/>
      <c r="BK315" s="103"/>
      <c r="BL315" s="103"/>
      <c r="BM315" s="103"/>
      <c r="BN315" s="24"/>
      <c r="BO315" s="24"/>
    </row>
    <row r="316" spans="1:67" ht="15.5">
      <c r="A316" s="25" t="str">
        <f t="shared" si="46"/>
        <v/>
      </c>
      <c r="B316" s="89"/>
      <c r="C316" s="25"/>
      <c r="D316" s="90"/>
      <c r="E316" s="90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36"/>
      <c r="S316" s="91"/>
      <c r="T316" s="36"/>
      <c r="U316" s="82"/>
      <c r="V316" s="25"/>
      <c r="W316" s="58"/>
      <c r="X316" s="34"/>
      <c r="Y316" s="34"/>
      <c r="Z316" s="36"/>
      <c r="AA316" s="105"/>
      <c r="AB316" s="35"/>
      <c r="AC316" s="25"/>
      <c r="AD316" s="25"/>
      <c r="AE316" s="44"/>
      <c r="AF316" s="94"/>
      <c r="AG316" s="25"/>
      <c r="AH316" s="25"/>
      <c r="AI316" s="25"/>
      <c r="AJ316" s="45" t="str">
        <f t="array" ref="AJ316">IFERROR(INDEX('[1]Master Price'!$E:$E,MATCH(D316,'[1]Master Price'!$B:$B,0)),"0")</f>
        <v>0</v>
      </c>
      <c r="AK316" s="45">
        <f t="shared" si="29"/>
        <v>0</v>
      </c>
      <c r="AL316" s="46" t="str">
        <f t="shared" si="44"/>
        <v>0-day</v>
      </c>
      <c r="AM316" s="46" t="str">
        <f t="shared" si="47"/>
        <v>0-day</v>
      </c>
      <c r="AN316" s="46" t="str">
        <f t="shared" si="59"/>
        <v>0-day</v>
      </c>
      <c r="AO316" s="46" t="str">
        <f t="shared" si="60"/>
        <v>0-day</v>
      </c>
      <c r="AP316" s="46" t="str">
        <f t="shared" si="49"/>
        <v>0-day</v>
      </c>
      <c r="AQ316" s="46" t="str">
        <f t="shared" si="50"/>
        <v>0-day</v>
      </c>
      <c r="AR316" s="103"/>
      <c r="AS316" s="47" t="str">
        <f t="shared" si="51"/>
        <v/>
      </c>
      <c r="AT316" s="35">
        <f t="shared" si="30"/>
        <v>0</v>
      </c>
      <c r="AU316" s="48" t="e">
        <f t="shared" ca="1" si="31"/>
        <v>#NAME?</v>
      </c>
      <c r="AV316" s="48" t="e">
        <f t="shared" ca="1" si="32"/>
        <v>#NAME?</v>
      </c>
      <c r="AW316" s="49" t="e">
        <f t="shared" ca="1" si="33"/>
        <v>#NAME?</v>
      </c>
      <c r="AX316" s="48" t="e">
        <f t="shared" ca="1" si="34"/>
        <v>#NAME?</v>
      </c>
      <c r="AY316" s="49" t="str">
        <f t="shared" si="35"/>
        <v/>
      </c>
      <c r="AZ316" s="50" t="e">
        <f t="shared" ca="1" si="36"/>
        <v>#NAME?</v>
      </c>
      <c r="BA316" s="51" t="e">
        <f t="shared" ca="1" si="52"/>
        <v>#NAME?</v>
      </c>
      <c r="BB316" s="52" t="e">
        <f t="shared" ca="1" si="53"/>
        <v>#NAME?</v>
      </c>
      <c r="BC316" s="51" t="e">
        <f t="shared" ca="1" si="54"/>
        <v>#NAME?</v>
      </c>
      <c r="BD316" s="54" t="e">
        <f t="shared" ca="1" si="55"/>
        <v>#NAME?</v>
      </c>
      <c r="BE316" s="48" t="e">
        <f t="shared" ca="1" si="56"/>
        <v>#NAME?</v>
      </c>
      <c r="BF316" s="50" t="e">
        <f t="shared" ca="1" si="57"/>
        <v>#NAME?</v>
      </c>
      <c r="BG316" s="56" t="e">
        <f t="shared" ca="1" si="58"/>
        <v>#NAME?</v>
      </c>
      <c r="BH316" s="103"/>
      <c r="BI316" s="103"/>
      <c r="BJ316" s="103"/>
      <c r="BK316" s="103"/>
      <c r="BL316" s="103"/>
      <c r="BM316" s="103"/>
      <c r="BN316" s="24"/>
      <c r="BO316" s="24"/>
    </row>
    <row r="317" spans="1:67" ht="15.5">
      <c r="A317" s="25" t="str">
        <f t="shared" si="46"/>
        <v/>
      </c>
      <c r="B317" s="89"/>
      <c r="C317" s="25"/>
      <c r="D317" s="90"/>
      <c r="E317" s="90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36"/>
      <c r="S317" s="91"/>
      <c r="T317" s="36"/>
      <c r="U317" s="82"/>
      <c r="V317" s="25"/>
      <c r="W317" s="58"/>
      <c r="X317" s="34"/>
      <c r="Y317" s="34"/>
      <c r="Z317" s="36"/>
      <c r="AA317" s="105"/>
      <c r="AB317" s="35"/>
      <c r="AC317" s="25"/>
      <c r="AD317" s="25"/>
      <c r="AE317" s="44"/>
      <c r="AF317" s="94"/>
      <c r="AG317" s="25"/>
      <c r="AH317" s="25"/>
      <c r="AI317" s="25"/>
      <c r="AJ317" s="45" t="str">
        <f t="array" ref="AJ317">IFERROR(INDEX('[1]Master Price'!$E:$E,MATCH(D317,'[1]Master Price'!$B:$B,0)),"0")</f>
        <v>0</v>
      </c>
      <c r="AK317" s="45">
        <f t="shared" ref="AK317:AK514" si="61">AJ317*F317</f>
        <v>0</v>
      </c>
      <c r="AL317" s="46" t="str">
        <f t="shared" si="44"/>
        <v>0-day</v>
      </c>
      <c r="AM317" s="46" t="str">
        <f t="shared" si="47"/>
        <v>0-day</v>
      </c>
      <c r="AN317" s="46" t="str">
        <f t="shared" si="59"/>
        <v>0-day</v>
      </c>
      <c r="AO317" s="46" t="str">
        <f t="shared" si="60"/>
        <v>0-day</v>
      </c>
      <c r="AP317" s="46" t="str">
        <f t="shared" si="49"/>
        <v>0-day</v>
      </c>
      <c r="AQ317" s="46" t="str">
        <f t="shared" si="50"/>
        <v>0-day</v>
      </c>
      <c r="AR317" s="103"/>
      <c r="AS317" s="47" t="str">
        <f t="shared" si="51"/>
        <v/>
      </c>
      <c r="AT317" s="35">
        <f t="shared" si="30"/>
        <v>0</v>
      </c>
      <c r="AU317" s="48" t="e">
        <f t="shared" ca="1" si="31"/>
        <v>#NAME?</v>
      </c>
      <c r="AV317" s="48" t="e">
        <f t="shared" ca="1" si="32"/>
        <v>#NAME?</v>
      </c>
      <c r="AW317" s="49" t="e">
        <f t="shared" ca="1" si="33"/>
        <v>#NAME?</v>
      </c>
      <c r="AX317" s="48" t="e">
        <f t="shared" ca="1" si="34"/>
        <v>#NAME?</v>
      </c>
      <c r="AY317" s="49" t="str">
        <f t="shared" si="35"/>
        <v/>
      </c>
      <c r="AZ317" s="50" t="e">
        <f t="shared" ca="1" si="36"/>
        <v>#NAME?</v>
      </c>
      <c r="BA317" s="51" t="e">
        <f t="shared" ca="1" si="52"/>
        <v>#NAME?</v>
      </c>
      <c r="BB317" s="52" t="e">
        <f t="shared" ca="1" si="53"/>
        <v>#NAME?</v>
      </c>
      <c r="BC317" s="51" t="e">
        <f t="shared" ca="1" si="54"/>
        <v>#NAME?</v>
      </c>
      <c r="BD317" s="54" t="e">
        <f t="shared" ca="1" si="55"/>
        <v>#NAME?</v>
      </c>
      <c r="BE317" s="48" t="e">
        <f t="shared" ca="1" si="56"/>
        <v>#NAME?</v>
      </c>
      <c r="BF317" s="50" t="e">
        <f t="shared" ca="1" si="57"/>
        <v>#NAME?</v>
      </c>
      <c r="BG317" s="56" t="e">
        <f t="shared" ca="1" si="58"/>
        <v>#NAME?</v>
      </c>
      <c r="BH317" s="103"/>
      <c r="BI317" s="103"/>
      <c r="BJ317" s="103"/>
      <c r="BK317" s="103"/>
      <c r="BL317" s="103"/>
      <c r="BM317" s="103"/>
      <c r="BN317" s="24"/>
      <c r="BO317" s="24"/>
    </row>
    <row r="318" spans="1:67" ht="15.5">
      <c r="A318" s="25" t="str">
        <f t="shared" si="46"/>
        <v/>
      </c>
      <c r="B318" s="89"/>
      <c r="C318" s="25"/>
      <c r="D318" s="90"/>
      <c r="E318" s="90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36"/>
      <c r="S318" s="91"/>
      <c r="T318" s="36"/>
      <c r="U318" s="82"/>
      <c r="V318" s="25"/>
      <c r="W318" s="58"/>
      <c r="X318" s="34"/>
      <c r="Y318" s="34"/>
      <c r="Z318" s="36"/>
      <c r="AA318" s="105"/>
      <c r="AB318" s="35"/>
      <c r="AC318" s="25"/>
      <c r="AD318" s="25"/>
      <c r="AE318" s="44"/>
      <c r="AF318" s="94"/>
      <c r="AG318" s="25"/>
      <c r="AH318" s="25"/>
      <c r="AI318" s="25"/>
      <c r="AJ318" s="45" t="str">
        <f t="array" ref="AJ318">IFERROR(INDEX('[1]Master Price'!$E:$E,MATCH(D318,'[1]Master Price'!$B:$B,0)),"0")</f>
        <v>0</v>
      </c>
      <c r="AK318" s="45">
        <f t="shared" si="61"/>
        <v>0</v>
      </c>
      <c r="AL318" s="46" t="str">
        <f t="shared" si="44"/>
        <v>0-day</v>
      </c>
      <c r="AM318" s="46" t="str">
        <f t="shared" si="47"/>
        <v>0-day</v>
      </c>
      <c r="AN318" s="46" t="str">
        <f t="shared" si="59"/>
        <v>0-day</v>
      </c>
      <c r="AO318" s="46" t="str">
        <f t="shared" si="60"/>
        <v>0-day</v>
      </c>
      <c r="AP318" s="46" t="str">
        <f t="shared" si="49"/>
        <v>0-day</v>
      </c>
      <c r="AQ318" s="46" t="str">
        <f t="shared" si="50"/>
        <v>0-day</v>
      </c>
      <c r="AR318" s="103"/>
      <c r="AS318" s="47" t="str">
        <f t="shared" si="51"/>
        <v/>
      </c>
      <c r="AT318" s="35">
        <f t="shared" si="30"/>
        <v>0</v>
      </c>
      <c r="AU318" s="48" t="e">
        <f t="shared" ca="1" si="31"/>
        <v>#NAME?</v>
      </c>
      <c r="AV318" s="48" t="e">
        <f t="shared" ca="1" si="32"/>
        <v>#NAME?</v>
      </c>
      <c r="AW318" s="49" t="e">
        <f t="shared" ca="1" si="33"/>
        <v>#NAME?</v>
      </c>
      <c r="AX318" s="48" t="e">
        <f t="shared" ca="1" si="34"/>
        <v>#NAME?</v>
      </c>
      <c r="AY318" s="49" t="str">
        <f t="shared" si="35"/>
        <v/>
      </c>
      <c r="AZ318" s="50" t="e">
        <f t="shared" ca="1" si="36"/>
        <v>#NAME?</v>
      </c>
      <c r="BA318" s="51" t="e">
        <f t="shared" ca="1" si="52"/>
        <v>#NAME?</v>
      </c>
      <c r="BB318" s="52" t="e">
        <f t="shared" ca="1" si="53"/>
        <v>#NAME?</v>
      </c>
      <c r="BC318" s="51" t="e">
        <f t="shared" ca="1" si="54"/>
        <v>#NAME?</v>
      </c>
      <c r="BD318" s="54" t="e">
        <f t="shared" ca="1" si="55"/>
        <v>#NAME?</v>
      </c>
      <c r="BE318" s="48" t="e">
        <f t="shared" ca="1" si="56"/>
        <v>#NAME?</v>
      </c>
      <c r="BF318" s="50" t="e">
        <f t="shared" ca="1" si="57"/>
        <v>#NAME?</v>
      </c>
      <c r="BG318" s="56" t="e">
        <f t="shared" ca="1" si="58"/>
        <v>#NAME?</v>
      </c>
      <c r="BH318" s="103"/>
      <c r="BI318" s="103"/>
      <c r="BJ318" s="103"/>
      <c r="BK318" s="103"/>
      <c r="BL318" s="103"/>
      <c r="BM318" s="103"/>
      <c r="BN318" s="24"/>
      <c r="BO318" s="24"/>
    </row>
    <row r="319" spans="1:67" ht="15.5">
      <c r="A319" s="25" t="str">
        <f t="shared" si="46"/>
        <v/>
      </c>
      <c r="B319" s="89"/>
      <c r="C319" s="25"/>
      <c r="D319" s="90"/>
      <c r="E319" s="90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36"/>
      <c r="S319" s="91"/>
      <c r="T319" s="36"/>
      <c r="U319" s="82"/>
      <c r="V319" s="25"/>
      <c r="W319" s="58"/>
      <c r="X319" s="34"/>
      <c r="Y319" s="34"/>
      <c r="Z319" s="36"/>
      <c r="AA319" s="105"/>
      <c r="AB319" s="35"/>
      <c r="AC319" s="25"/>
      <c r="AD319" s="25"/>
      <c r="AE319" s="44"/>
      <c r="AF319" s="94"/>
      <c r="AG319" s="25"/>
      <c r="AH319" s="25"/>
      <c r="AI319" s="25"/>
      <c r="AJ319" s="45" t="str">
        <f t="array" ref="AJ319">IFERROR(INDEX('[1]Master Price'!$E:$E,MATCH(D319,'[1]Master Price'!$B:$B,0)),"0")</f>
        <v>0</v>
      </c>
      <c r="AK319" s="45">
        <f t="shared" si="61"/>
        <v>0</v>
      </c>
      <c r="AL319" s="46" t="str">
        <f t="shared" si="44"/>
        <v>0-day</v>
      </c>
      <c r="AM319" s="46" t="str">
        <f t="shared" si="47"/>
        <v>0-day</v>
      </c>
      <c r="AN319" s="46" t="str">
        <f t="shared" si="59"/>
        <v>0-day</v>
      </c>
      <c r="AO319" s="46" t="str">
        <f t="shared" si="60"/>
        <v>0-day</v>
      </c>
      <c r="AP319" s="46" t="str">
        <f t="shared" si="49"/>
        <v>0-day</v>
      </c>
      <c r="AQ319" s="46" t="str">
        <f t="shared" si="50"/>
        <v>0-day</v>
      </c>
      <c r="AR319" s="103"/>
      <c r="AS319" s="47" t="str">
        <f t="shared" si="51"/>
        <v/>
      </c>
      <c r="AT319" s="35">
        <f t="shared" si="30"/>
        <v>0</v>
      </c>
      <c r="AU319" s="48" t="e">
        <f t="shared" ca="1" si="31"/>
        <v>#NAME?</v>
      </c>
      <c r="AV319" s="48" t="e">
        <f t="shared" ca="1" si="32"/>
        <v>#NAME?</v>
      </c>
      <c r="AW319" s="49" t="e">
        <f t="shared" ca="1" si="33"/>
        <v>#NAME?</v>
      </c>
      <c r="AX319" s="48" t="e">
        <f t="shared" ca="1" si="34"/>
        <v>#NAME?</v>
      </c>
      <c r="AY319" s="49" t="str">
        <f t="shared" si="35"/>
        <v/>
      </c>
      <c r="AZ319" s="50" t="e">
        <f t="shared" ca="1" si="36"/>
        <v>#NAME?</v>
      </c>
      <c r="BA319" s="51" t="e">
        <f t="shared" ca="1" si="52"/>
        <v>#NAME?</v>
      </c>
      <c r="BB319" s="52" t="e">
        <f t="shared" ca="1" si="53"/>
        <v>#NAME?</v>
      </c>
      <c r="BC319" s="51" t="e">
        <f t="shared" ca="1" si="54"/>
        <v>#NAME?</v>
      </c>
      <c r="BD319" s="54" t="e">
        <f t="shared" ca="1" si="55"/>
        <v>#NAME?</v>
      </c>
      <c r="BE319" s="48" t="e">
        <f t="shared" ca="1" si="56"/>
        <v>#NAME?</v>
      </c>
      <c r="BF319" s="50" t="e">
        <f t="shared" ca="1" si="57"/>
        <v>#NAME?</v>
      </c>
      <c r="BG319" s="56" t="e">
        <f t="shared" ca="1" si="58"/>
        <v>#NAME?</v>
      </c>
      <c r="BH319" s="103"/>
      <c r="BI319" s="103"/>
      <c r="BJ319" s="103"/>
      <c r="BK319" s="103"/>
      <c r="BL319" s="103"/>
      <c r="BM319" s="103"/>
      <c r="BN319" s="24"/>
      <c r="BO319" s="24"/>
    </row>
    <row r="320" spans="1:67" ht="15.5">
      <c r="A320" s="25" t="str">
        <f t="shared" si="46"/>
        <v/>
      </c>
      <c r="B320" s="89"/>
      <c r="C320" s="25"/>
      <c r="D320" s="90"/>
      <c r="E320" s="90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36"/>
      <c r="S320" s="91"/>
      <c r="T320" s="36"/>
      <c r="U320" s="82"/>
      <c r="V320" s="25"/>
      <c r="W320" s="58"/>
      <c r="X320" s="34"/>
      <c r="Y320" s="34"/>
      <c r="Z320" s="36"/>
      <c r="AA320" s="105"/>
      <c r="AB320" s="35"/>
      <c r="AC320" s="25"/>
      <c r="AD320" s="25"/>
      <c r="AE320" s="44"/>
      <c r="AF320" s="94"/>
      <c r="AG320" s="25"/>
      <c r="AH320" s="25"/>
      <c r="AI320" s="25"/>
      <c r="AJ320" s="45" t="str">
        <f t="array" ref="AJ320">IFERROR(INDEX('[1]Master Price'!$E:$E,MATCH(D320,'[1]Master Price'!$B:$B,0)),"0")</f>
        <v>0</v>
      </c>
      <c r="AK320" s="45">
        <f t="shared" si="61"/>
        <v>0</v>
      </c>
      <c r="AL320" s="46" t="str">
        <f t="shared" si="44"/>
        <v>0-day</v>
      </c>
      <c r="AM320" s="46" t="str">
        <f t="shared" si="47"/>
        <v>0-day</v>
      </c>
      <c r="AN320" s="46" t="str">
        <f t="shared" si="59"/>
        <v>0-day</v>
      </c>
      <c r="AO320" s="46" t="str">
        <f t="shared" si="60"/>
        <v>0-day</v>
      </c>
      <c r="AP320" s="46" t="str">
        <f t="shared" si="49"/>
        <v>0-day</v>
      </c>
      <c r="AQ320" s="46" t="str">
        <f t="shared" si="50"/>
        <v>0-day</v>
      </c>
      <c r="AR320" s="103"/>
      <c r="AS320" s="47" t="str">
        <f t="shared" si="51"/>
        <v/>
      </c>
      <c r="AT320" s="35">
        <f t="shared" si="30"/>
        <v>0</v>
      </c>
      <c r="AU320" s="48" t="e">
        <f t="shared" ca="1" si="31"/>
        <v>#NAME?</v>
      </c>
      <c r="AV320" s="48" t="e">
        <f t="shared" ca="1" si="32"/>
        <v>#NAME?</v>
      </c>
      <c r="AW320" s="49" t="e">
        <f t="shared" ca="1" si="33"/>
        <v>#NAME?</v>
      </c>
      <c r="AX320" s="48" t="e">
        <f t="shared" ca="1" si="34"/>
        <v>#NAME?</v>
      </c>
      <c r="AY320" s="49" t="str">
        <f t="shared" si="35"/>
        <v/>
      </c>
      <c r="AZ320" s="50" t="e">
        <f t="shared" ca="1" si="36"/>
        <v>#NAME?</v>
      </c>
      <c r="BA320" s="51" t="e">
        <f t="shared" ca="1" si="52"/>
        <v>#NAME?</v>
      </c>
      <c r="BB320" s="52" t="e">
        <f t="shared" ca="1" si="53"/>
        <v>#NAME?</v>
      </c>
      <c r="BC320" s="51" t="e">
        <f t="shared" ca="1" si="54"/>
        <v>#NAME?</v>
      </c>
      <c r="BD320" s="54" t="e">
        <f t="shared" ca="1" si="55"/>
        <v>#NAME?</v>
      </c>
      <c r="BE320" s="48" t="e">
        <f t="shared" ca="1" si="56"/>
        <v>#NAME?</v>
      </c>
      <c r="BF320" s="50" t="e">
        <f t="shared" ca="1" si="57"/>
        <v>#NAME?</v>
      </c>
      <c r="BG320" s="56" t="e">
        <f t="shared" ca="1" si="58"/>
        <v>#NAME?</v>
      </c>
      <c r="BH320" s="103"/>
      <c r="BI320" s="103"/>
      <c r="BJ320" s="103"/>
      <c r="BK320" s="103"/>
      <c r="BL320" s="103"/>
      <c r="BM320" s="103"/>
      <c r="BN320" s="24"/>
      <c r="BO320" s="24"/>
    </row>
    <row r="321" spans="1:67" ht="15.5">
      <c r="A321" s="25" t="str">
        <f t="shared" si="46"/>
        <v/>
      </c>
      <c r="B321" s="89"/>
      <c r="C321" s="25"/>
      <c r="D321" s="90"/>
      <c r="E321" s="90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36"/>
      <c r="S321" s="91"/>
      <c r="T321" s="36"/>
      <c r="U321" s="82"/>
      <c r="V321" s="25"/>
      <c r="W321" s="58"/>
      <c r="X321" s="34"/>
      <c r="Y321" s="34"/>
      <c r="Z321" s="36"/>
      <c r="AA321" s="105"/>
      <c r="AB321" s="35"/>
      <c r="AC321" s="25"/>
      <c r="AD321" s="25"/>
      <c r="AE321" s="44"/>
      <c r="AF321" s="94"/>
      <c r="AG321" s="25"/>
      <c r="AH321" s="25"/>
      <c r="AI321" s="25"/>
      <c r="AJ321" s="45" t="str">
        <f t="array" ref="AJ321">IFERROR(INDEX('[1]Master Price'!$E:$E,MATCH(D321,'[1]Master Price'!$B:$B,0)),"0")</f>
        <v>0</v>
      </c>
      <c r="AK321" s="45">
        <f t="shared" si="61"/>
        <v>0</v>
      </c>
      <c r="AL321" s="46" t="str">
        <f t="shared" si="44"/>
        <v>0-day</v>
      </c>
      <c r="AM321" s="46" t="str">
        <f t="shared" si="47"/>
        <v>0-day</v>
      </c>
      <c r="AN321" s="46" t="str">
        <f t="shared" si="59"/>
        <v>0-day</v>
      </c>
      <c r="AO321" s="46" t="str">
        <f t="shared" si="60"/>
        <v>0-day</v>
      </c>
      <c r="AP321" s="46" t="str">
        <f t="shared" si="49"/>
        <v>0-day</v>
      </c>
      <c r="AQ321" s="46" t="str">
        <f t="shared" si="50"/>
        <v>0-day</v>
      </c>
      <c r="AR321" s="103"/>
      <c r="AS321" s="47" t="str">
        <f t="shared" si="51"/>
        <v/>
      </c>
      <c r="AT321" s="35">
        <f t="shared" si="30"/>
        <v>0</v>
      </c>
      <c r="AU321" s="48" t="e">
        <f t="shared" ca="1" si="31"/>
        <v>#NAME?</v>
      </c>
      <c r="AV321" s="48" t="e">
        <f t="shared" ca="1" si="32"/>
        <v>#NAME?</v>
      </c>
      <c r="AW321" s="49" t="e">
        <f t="shared" ca="1" si="33"/>
        <v>#NAME?</v>
      </c>
      <c r="AX321" s="48" t="e">
        <f t="shared" ca="1" si="34"/>
        <v>#NAME?</v>
      </c>
      <c r="AY321" s="49" t="str">
        <f t="shared" si="35"/>
        <v/>
      </c>
      <c r="AZ321" s="50" t="e">
        <f t="shared" ca="1" si="36"/>
        <v>#NAME?</v>
      </c>
      <c r="BA321" s="51" t="e">
        <f t="shared" ca="1" si="52"/>
        <v>#NAME?</v>
      </c>
      <c r="BB321" s="52" t="e">
        <f t="shared" ca="1" si="53"/>
        <v>#NAME?</v>
      </c>
      <c r="BC321" s="51" t="e">
        <f t="shared" ca="1" si="54"/>
        <v>#NAME?</v>
      </c>
      <c r="BD321" s="54" t="e">
        <f t="shared" ca="1" si="55"/>
        <v>#NAME?</v>
      </c>
      <c r="BE321" s="48" t="e">
        <f t="shared" ca="1" si="56"/>
        <v>#NAME?</v>
      </c>
      <c r="BF321" s="50" t="e">
        <f t="shared" ca="1" si="57"/>
        <v>#NAME?</v>
      </c>
      <c r="BG321" s="56" t="e">
        <f t="shared" ca="1" si="58"/>
        <v>#NAME?</v>
      </c>
      <c r="BH321" s="103"/>
      <c r="BI321" s="103"/>
      <c r="BJ321" s="103"/>
      <c r="BK321" s="103"/>
      <c r="BL321" s="103"/>
      <c r="BM321" s="103"/>
      <c r="BN321" s="24"/>
      <c r="BO321" s="24"/>
    </row>
    <row r="322" spans="1:67" ht="15.5">
      <c r="A322" s="25" t="str">
        <f t="shared" si="46"/>
        <v/>
      </c>
      <c r="B322" s="89"/>
      <c r="C322" s="25"/>
      <c r="D322" s="90"/>
      <c r="E322" s="90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36"/>
      <c r="S322" s="91"/>
      <c r="T322" s="36"/>
      <c r="U322" s="82"/>
      <c r="V322" s="25"/>
      <c r="W322" s="58"/>
      <c r="X322" s="34"/>
      <c r="Y322" s="34"/>
      <c r="Z322" s="36"/>
      <c r="AA322" s="105"/>
      <c r="AB322" s="35"/>
      <c r="AC322" s="25"/>
      <c r="AD322" s="25"/>
      <c r="AE322" s="44"/>
      <c r="AF322" s="94"/>
      <c r="AG322" s="25"/>
      <c r="AH322" s="25"/>
      <c r="AI322" s="25"/>
      <c r="AJ322" s="45" t="str">
        <f t="array" ref="AJ322">IFERROR(INDEX('[1]Master Price'!$E:$E,MATCH(D322,'[1]Master Price'!$B:$B,0)),"0")</f>
        <v>0</v>
      </c>
      <c r="AK322" s="45">
        <f t="shared" si="61"/>
        <v>0</v>
      </c>
      <c r="AL322" s="46" t="str">
        <f t="shared" si="44"/>
        <v>0-day</v>
      </c>
      <c r="AM322" s="46" t="str">
        <f t="shared" si="47"/>
        <v>0-day</v>
      </c>
      <c r="AN322" s="46" t="str">
        <f t="shared" si="59"/>
        <v>0-day</v>
      </c>
      <c r="AO322" s="46" t="str">
        <f t="shared" si="60"/>
        <v>0-day</v>
      </c>
      <c r="AP322" s="46" t="str">
        <f t="shared" si="49"/>
        <v>0-day</v>
      </c>
      <c r="AQ322" s="46" t="str">
        <f t="shared" si="50"/>
        <v>0-day</v>
      </c>
      <c r="AR322" s="103"/>
      <c r="AS322" s="47" t="str">
        <f t="shared" si="51"/>
        <v/>
      </c>
      <c r="AT322" s="35">
        <f t="shared" si="30"/>
        <v>0</v>
      </c>
      <c r="AU322" s="48" t="e">
        <f t="shared" ca="1" si="31"/>
        <v>#NAME?</v>
      </c>
      <c r="AV322" s="48" t="e">
        <f t="shared" ca="1" si="32"/>
        <v>#NAME?</v>
      </c>
      <c r="AW322" s="49" t="e">
        <f t="shared" ca="1" si="33"/>
        <v>#NAME?</v>
      </c>
      <c r="AX322" s="48" t="e">
        <f t="shared" ca="1" si="34"/>
        <v>#NAME?</v>
      </c>
      <c r="AY322" s="49" t="str">
        <f t="shared" si="35"/>
        <v/>
      </c>
      <c r="AZ322" s="50" t="e">
        <f t="shared" ca="1" si="36"/>
        <v>#NAME?</v>
      </c>
      <c r="BA322" s="51" t="e">
        <f t="shared" ca="1" si="52"/>
        <v>#NAME?</v>
      </c>
      <c r="BB322" s="52" t="e">
        <f t="shared" ca="1" si="53"/>
        <v>#NAME?</v>
      </c>
      <c r="BC322" s="51" t="e">
        <f t="shared" ca="1" si="54"/>
        <v>#NAME?</v>
      </c>
      <c r="BD322" s="54" t="e">
        <f t="shared" ca="1" si="55"/>
        <v>#NAME?</v>
      </c>
      <c r="BE322" s="48" t="e">
        <f t="shared" ca="1" si="56"/>
        <v>#NAME?</v>
      </c>
      <c r="BF322" s="50" t="e">
        <f t="shared" ca="1" si="57"/>
        <v>#NAME?</v>
      </c>
      <c r="BG322" s="56" t="e">
        <f t="shared" ca="1" si="58"/>
        <v>#NAME?</v>
      </c>
      <c r="BH322" s="103"/>
      <c r="BI322" s="103"/>
      <c r="BJ322" s="103"/>
      <c r="BK322" s="103"/>
      <c r="BL322" s="103"/>
      <c r="BM322" s="103"/>
      <c r="BN322" s="24"/>
      <c r="BO322" s="24"/>
    </row>
    <row r="323" spans="1:67" ht="15.5">
      <c r="A323" s="25" t="str">
        <f t="shared" si="46"/>
        <v/>
      </c>
      <c r="B323" s="89"/>
      <c r="C323" s="25"/>
      <c r="D323" s="90"/>
      <c r="E323" s="90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36"/>
      <c r="S323" s="91"/>
      <c r="T323" s="36"/>
      <c r="U323" s="82"/>
      <c r="V323" s="25"/>
      <c r="W323" s="58"/>
      <c r="X323" s="34"/>
      <c r="Y323" s="34"/>
      <c r="Z323" s="36"/>
      <c r="AA323" s="105"/>
      <c r="AB323" s="35"/>
      <c r="AC323" s="25"/>
      <c r="AD323" s="25"/>
      <c r="AE323" s="44"/>
      <c r="AF323" s="94"/>
      <c r="AG323" s="25"/>
      <c r="AH323" s="25"/>
      <c r="AI323" s="25"/>
      <c r="AJ323" s="45" t="str">
        <f t="array" ref="AJ323">IFERROR(INDEX('[1]Master Price'!$E:$E,MATCH(D323,'[1]Master Price'!$B:$B,0)),"0")</f>
        <v>0</v>
      </c>
      <c r="AK323" s="45">
        <f t="shared" si="61"/>
        <v>0</v>
      </c>
      <c r="AL323" s="46" t="str">
        <f t="shared" si="44"/>
        <v>0-day</v>
      </c>
      <c r="AM323" s="46" t="str">
        <f t="shared" si="47"/>
        <v>0-day</v>
      </c>
      <c r="AN323" s="46" t="str">
        <f t="shared" si="59"/>
        <v>0-day</v>
      </c>
      <c r="AO323" s="46" t="str">
        <f t="shared" si="60"/>
        <v>0-day</v>
      </c>
      <c r="AP323" s="46" t="str">
        <f t="shared" si="49"/>
        <v>0-day</v>
      </c>
      <c r="AQ323" s="46" t="str">
        <f t="shared" si="50"/>
        <v>0-day</v>
      </c>
      <c r="AR323" s="103"/>
      <c r="AS323" s="47" t="str">
        <f t="shared" si="51"/>
        <v/>
      </c>
      <c r="AT323" s="35">
        <f t="shared" si="30"/>
        <v>0</v>
      </c>
      <c r="AU323" s="48" t="e">
        <f t="shared" ca="1" si="31"/>
        <v>#NAME?</v>
      </c>
      <c r="AV323" s="48" t="e">
        <f t="shared" ca="1" si="32"/>
        <v>#NAME?</v>
      </c>
      <c r="AW323" s="49" t="e">
        <f t="shared" ca="1" si="33"/>
        <v>#NAME?</v>
      </c>
      <c r="AX323" s="48" t="e">
        <f t="shared" ca="1" si="34"/>
        <v>#NAME?</v>
      </c>
      <c r="AY323" s="49" t="str">
        <f t="shared" si="35"/>
        <v/>
      </c>
      <c r="AZ323" s="50" t="e">
        <f t="shared" ca="1" si="36"/>
        <v>#NAME?</v>
      </c>
      <c r="BA323" s="51" t="e">
        <f t="shared" ca="1" si="52"/>
        <v>#NAME?</v>
      </c>
      <c r="BB323" s="52" t="e">
        <f t="shared" ca="1" si="53"/>
        <v>#NAME?</v>
      </c>
      <c r="BC323" s="51" t="e">
        <f t="shared" ca="1" si="54"/>
        <v>#NAME?</v>
      </c>
      <c r="BD323" s="54" t="e">
        <f t="shared" ca="1" si="55"/>
        <v>#NAME?</v>
      </c>
      <c r="BE323" s="48" t="e">
        <f t="shared" ca="1" si="56"/>
        <v>#NAME?</v>
      </c>
      <c r="BF323" s="50" t="e">
        <f t="shared" ca="1" si="57"/>
        <v>#NAME?</v>
      </c>
      <c r="BG323" s="56" t="e">
        <f t="shared" ca="1" si="58"/>
        <v>#NAME?</v>
      </c>
      <c r="BH323" s="103"/>
      <c r="BI323" s="103"/>
      <c r="BJ323" s="103"/>
      <c r="BK323" s="103"/>
      <c r="BL323" s="103"/>
      <c r="BM323" s="103"/>
      <c r="BN323" s="24"/>
      <c r="BO323" s="24"/>
    </row>
    <row r="324" spans="1:67" ht="15.5">
      <c r="A324" s="25" t="str">
        <f t="shared" si="46"/>
        <v/>
      </c>
      <c r="B324" s="89"/>
      <c r="C324" s="25"/>
      <c r="D324" s="90"/>
      <c r="E324" s="90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36"/>
      <c r="S324" s="91"/>
      <c r="T324" s="36"/>
      <c r="U324" s="82"/>
      <c r="V324" s="25"/>
      <c r="W324" s="58"/>
      <c r="X324" s="34"/>
      <c r="Y324" s="34"/>
      <c r="Z324" s="36"/>
      <c r="AA324" s="105"/>
      <c r="AB324" s="35"/>
      <c r="AC324" s="25"/>
      <c r="AD324" s="25"/>
      <c r="AE324" s="44"/>
      <c r="AF324" s="94"/>
      <c r="AG324" s="25"/>
      <c r="AH324" s="25"/>
      <c r="AI324" s="25"/>
      <c r="AJ324" s="45" t="str">
        <f t="array" ref="AJ324">IFERROR(INDEX('[1]Master Price'!$E:$E,MATCH(D324,'[1]Master Price'!$B:$B,0)),"0")</f>
        <v>0</v>
      </c>
      <c r="AK324" s="45">
        <f t="shared" si="61"/>
        <v>0</v>
      </c>
      <c r="AL324" s="46" t="str">
        <f t="shared" si="44"/>
        <v>0-day</v>
      </c>
      <c r="AM324" s="46" t="str">
        <f t="shared" si="47"/>
        <v>0-day</v>
      </c>
      <c r="AN324" s="46" t="str">
        <f t="shared" si="59"/>
        <v>0-day</v>
      </c>
      <c r="AO324" s="46" t="str">
        <f t="shared" si="60"/>
        <v>0-day</v>
      </c>
      <c r="AP324" s="46" t="str">
        <f t="shared" si="49"/>
        <v>0-day</v>
      </c>
      <c r="AQ324" s="46" t="str">
        <f t="shared" si="50"/>
        <v>0-day</v>
      </c>
      <c r="AR324" s="103"/>
      <c r="AS324" s="47" t="str">
        <f t="shared" si="51"/>
        <v/>
      </c>
      <c r="AT324" s="35">
        <f t="shared" si="30"/>
        <v>0</v>
      </c>
      <c r="AU324" s="48" t="e">
        <f t="shared" ca="1" si="31"/>
        <v>#NAME?</v>
      </c>
      <c r="AV324" s="48" t="e">
        <f t="shared" ca="1" si="32"/>
        <v>#NAME?</v>
      </c>
      <c r="AW324" s="49" t="e">
        <f t="shared" ca="1" si="33"/>
        <v>#NAME?</v>
      </c>
      <c r="AX324" s="48" t="e">
        <f t="shared" ca="1" si="34"/>
        <v>#NAME?</v>
      </c>
      <c r="AY324" s="49" t="str">
        <f t="shared" si="35"/>
        <v/>
      </c>
      <c r="AZ324" s="50" t="e">
        <f t="shared" ca="1" si="36"/>
        <v>#NAME?</v>
      </c>
      <c r="BA324" s="51" t="e">
        <f t="shared" ca="1" si="52"/>
        <v>#NAME?</v>
      </c>
      <c r="BB324" s="52" t="e">
        <f t="shared" ca="1" si="53"/>
        <v>#NAME?</v>
      </c>
      <c r="BC324" s="51" t="e">
        <f t="shared" ca="1" si="54"/>
        <v>#NAME?</v>
      </c>
      <c r="BD324" s="54" t="e">
        <f t="shared" ca="1" si="55"/>
        <v>#NAME?</v>
      </c>
      <c r="BE324" s="48" t="e">
        <f t="shared" ca="1" si="56"/>
        <v>#NAME?</v>
      </c>
      <c r="BF324" s="50" t="e">
        <f t="shared" ca="1" si="57"/>
        <v>#NAME?</v>
      </c>
      <c r="BG324" s="56" t="e">
        <f t="shared" ca="1" si="58"/>
        <v>#NAME?</v>
      </c>
      <c r="BH324" s="103"/>
      <c r="BI324" s="103"/>
      <c r="BJ324" s="103"/>
      <c r="BK324" s="103"/>
      <c r="BL324" s="103"/>
      <c r="BM324" s="103"/>
      <c r="BN324" s="24"/>
      <c r="BO324" s="24"/>
    </row>
    <row r="325" spans="1:67" ht="15.5">
      <c r="A325" s="25" t="str">
        <f t="shared" si="46"/>
        <v/>
      </c>
      <c r="B325" s="89"/>
      <c r="C325" s="25"/>
      <c r="D325" s="90"/>
      <c r="E325" s="90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36"/>
      <c r="S325" s="91"/>
      <c r="T325" s="36"/>
      <c r="U325" s="82"/>
      <c r="V325" s="25"/>
      <c r="W325" s="58"/>
      <c r="X325" s="34"/>
      <c r="Y325" s="34"/>
      <c r="Z325" s="36"/>
      <c r="AA325" s="105"/>
      <c r="AB325" s="35"/>
      <c r="AC325" s="25"/>
      <c r="AD325" s="25"/>
      <c r="AE325" s="44"/>
      <c r="AF325" s="94"/>
      <c r="AG325" s="25"/>
      <c r="AH325" s="25"/>
      <c r="AI325" s="25"/>
      <c r="AJ325" s="45" t="str">
        <f t="array" ref="AJ325">IFERROR(INDEX('[1]Master Price'!$E:$E,MATCH(D325,'[1]Master Price'!$B:$B,0)),"0")</f>
        <v>0</v>
      </c>
      <c r="AK325" s="45">
        <f t="shared" si="61"/>
        <v>0</v>
      </c>
      <c r="AL325" s="46" t="str">
        <f t="shared" si="44"/>
        <v>0-day</v>
      </c>
      <c r="AM325" s="46" t="str">
        <f t="shared" si="47"/>
        <v>0-day</v>
      </c>
      <c r="AN325" s="46" t="str">
        <f t="shared" si="59"/>
        <v>0-day</v>
      </c>
      <c r="AO325" s="46" t="str">
        <f t="shared" si="60"/>
        <v>0-day</v>
      </c>
      <c r="AP325" s="46" t="str">
        <f t="shared" si="49"/>
        <v>0-day</v>
      </c>
      <c r="AQ325" s="46" t="str">
        <f t="shared" si="50"/>
        <v>0-day</v>
      </c>
      <c r="AR325" s="103"/>
      <c r="AS325" s="47" t="str">
        <f t="shared" si="51"/>
        <v/>
      </c>
      <c r="AT325" s="35">
        <f t="shared" si="30"/>
        <v>0</v>
      </c>
      <c r="AU325" s="48" t="e">
        <f t="shared" ca="1" si="31"/>
        <v>#NAME?</v>
      </c>
      <c r="AV325" s="48" t="e">
        <f t="shared" ca="1" si="32"/>
        <v>#NAME?</v>
      </c>
      <c r="AW325" s="49" t="e">
        <f t="shared" ca="1" si="33"/>
        <v>#NAME?</v>
      </c>
      <c r="AX325" s="48" t="e">
        <f t="shared" ca="1" si="34"/>
        <v>#NAME?</v>
      </c>
      <c r="AY325" s="49" t="str">
        <f t="shared" si="35"/>
        <v/>
      </c>
      <c r="AZ325" s="50" t="e">
        <f t="shared" ca="1" si="36"/>
        <v>#NAME?</v>
      </c>
      <c r="BA325" s="51" t="e">
        <f t="shared" ca="1" si="52"/>
        <v>#NAME?</v>
      </c>
      <c r="BB325" s="52" t="e">
        <f t="shared" ca="1" si="53"/>
        <v>#NAME?</v>
      </c>
      <c r="BC325" s="51" t="e">
        <f t="shared" ca="1" si="54"/>
        <v>#NAME?</v>
      </c>
      <c r="BD325" s="54" t="e">
        <f t="shared" ca="1" si="55"/>
        <v>#NAME?</v>
      </c>
      <c r="BE325" s="48" t="e">
        <f t="shared" ca="1" si="56"/>
        <v>#NAME?</v>
      </c>
      <c r="BF325" s="50" t="e">
        <f t="shared" ca="1" si="57"/>
        <v>#NAME?</v>
      </c>
      <c r="BG325" s="56" t="e">
        <f t="shared" ca="1" si="58"/>
        <v>#NAME?</v>
      </c>
      <c r="BH325" s="103"/>
      <c r="BI325" s="103"/>
      <c r="BJ325" s="103"/>
      <c r="BK325" s="103"/>
      <c r="BL325" s="103"/>
      <c r="BM325" s="103"/>
      <c r="BN325" s="24"/>
      <c r="BO325" s="24"/>
    </row>
    <row r="326" spans="1:67" ht="15.5">
      <c r="A326" s="25" t="str">
        <f t="shared" si="46"/>
        <v/>
      </c>
      <c r="B326" s="89"/>
      <c r="C326" s="25"/>
      <c r="D326" s="90"/>
      <c r="E326" s="90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36"/>
      <c r="S326" s="91"/>
      <c r="T326" s="36"/>
      <c r="U326" s="82"/>
      <c r="V326" s="25"/>
      <c r="W326" s="58"/>
      <c r="X326" s="34"/>
      <c r="Y326" s="34"/>
      <c r="Z326" s="36"/>
      <c r="AA326" s="105"/>
      <c r="AB326" s="35"/>
      <c r="AC326" s="25"/>
      <c r="AD326" s="25"/>
      <c r="AE326" s="44"/>
      <c r="AF326" s="94"/>
      <c r="AG326" s="25"/>
      <c r="AH326" s="25"/>
      <c r="AI326" s="25"/>
      <c r="AJ326" s="45" t="str">
        <f t="array" ref="AJ326">IFERROR(INDEX('[1]Master Price'!$E:$E,MATCH(D326,'[1]Master Price'!$B:$B,0)),"0")</f>
        <v>0</v>
      </c>
      <c r="AK326" s="45">
        <f t="shared" si="61"/>
        <v>0</v>
      </c>
      <c r="AL326" s="46" t="str">
        <f t="shared" si="44"/>
        <v>0-day</v>
      </c>
      <c r="AM326" s="46" t="str">
        <f t="shared" si="47"/>
        <v>0-day</v>
      </c>
      <c r="AN326" s="46" t="str">
        <f t="shared" si="59"/>
        <v>0-day</v>
      </c>
      <c r="AO326" s="46" t="str">
        <f t="shared" si="60"/>
        <v>0-day</v>
      </c>
      <c r="AP326" s="46" t="str">
        <f t="shared" si="49"/>
        <v>0-day</v>
      </c>
      <c r="AQ326" s="46" t="str">
        <f t="shared" si="50"/>
        <v>0-day</v>
      </c>
      <c r="AR326" s="103"/>
      <c r="AS326" s="47" t="str">
        <f t="shared" si="51"/>
        <v/>
      </c>
      <c r="AT326" s="35">
        <f t="shared" si="30"/>
        <v>0</v>
      </c>
      <c r="AU326" s="48" t="e">
        <f t="shared" ca="1" si="31"/>
        <v>#NAME?</v>
      </c>
      <c r="AV326" s="48" t="e">
        <f t="shared" ca="1" si="32"/>
        <v>#NAME?</v>
      </c>
      <c r="AW326" s="49" t="e">
        <f t="shared" ca="1" si="33"/>
        <v>#NAME?</v>
      </c>
      <c r="AX326" s="48" t="e">
        <f t="shared" ca="1" si="34"/>
        <v>#NAME?</v>
      </c>
      <c r="AY326" s="49" t="str">
        <f t="shared" si="35"/>
        <v/>
      </c>
      <c r="AZ326" s="50" t="e">
        <f t="shared" ca="1" si="36"/>
        <v>#NAME?</v>
      </c>
      <c r="BA326" s="51" t="e">
        <f t="shared" ca="1" si="52"/>
        <v>#NAME?</v>
      </c>
      <c r="BB326" s="52" t="e">
        <f t="shared" ca="1" si="53"/>
        <v>#NAME?</v>
      </c>
      <c r="BC326" s="51" t="e">
        <f t="shared" ca="1" si="54"/>
        <v>#NAME?</v>
      </c>
      <c r="BD326" s="54" t="e">
        <f t="shared" ca="1" si="55"/>
        <v>#NAME?</v>
      </c>
      <c r="BE326" s="48" t="e">
        <f t="shared" ca="1" si="56"/>
        <v>#NAME?</v>
      </c>
      <c r="BF326" s="50" t="e">
        <f t="shared" ca="1" si="57"/>
        <v>#NAME?</v>
      </c>
      <c r="BG326" s="56" t="e">
        <f t="shared" ca="1" si="58"/>
        <v>#NAME?</v>
      </c>
      <c r="BH326" s="103"/>
      <c r="BI326" s="103"/>
      <c r="BJ326" s="103"/>
      <c r="BK326" s="103"/>
      <c r="BL326" s="103"/>
      <c r="BM326" s="103"/>
      <c r="BN326" s="24"/>
      <c r="BO326" s="24"/>
    </row>
    <row r="327" spans="1:67" ht="15.5">
      <c r="A327" s="25" t="str">
        <f t="shared" si="46"/>
        <v/>
      </c>
      <c r="B327" s="89"/>
      <c r="C327" s="25"/>
      <c r="D327" s="90"/>
      <c r="E327" s="90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36"/>
      <c r="S327" s="91"/>
      <c r="T327" s="36"/>
      <c r="U327" s="82"/>
      <c r="V327" s="25"/>
      <c r="W327" s="58"/>
      <c r="X327" s="34"/>
      <c r="Y327" s="34"/>
      <c r="Z327" s="36"/>
      <c r="AA327" s="105"/>
      <c r="AB327" s="35"/>
      <c r="AC327" s="25"/>
      <c r="AD327" s="25"/>
      <c r="AE327" s="44"/>
      <c r="AF327" s="94"/>
      <c r="AG327" s="25"/>
      <c r="AH327" s="25"/>
      <c r="AI327" s="25"/>
      <c r="AJ327" s="45" t="str">
        <f t="array" ref="AJ327">IFERROR(INDEX('[1]Master Price'!$E:$E,MATCH(D327,'[1]Master Price'!$B:$B,0)),"0")</f>
        <v>0</v>
      </c>
      <c r="AK327" s="45">
        <f t="shared" si="61"/>
        <v>0</v>
      </c>
      <c r="AL327" s="46" t="str">
        <f t="shared" si="44"/>
        <v>0-day</v>
      </c>
      <c r="AM327" s="46" t="str">
        <f t="shared" si="47"/>
        <v>0-day</v>
      </c>
      <c r="AN327" s="46" t="str">
        <f t="shared" si="59"/>
        <v>0-day</v>
      </c>
      <c r="AO327" s="46" t="str">
        <f t="shared" si="60"/>
        <v>0-day</v>
      </c>
      <c r="AP327" s="46" t="str">
        <f t="shared" si="49"/>
        <v>0-day</v>
      </c>
      <c r="AQ327" s="46" t="str">
        <f t="shared" si="50"/>
        <v>0-day</v>
      </c>
      <c r="AR327" s="103"/>
      <c r="AS327" s="47" t="str">
        <f t="shared" si="51"/>
        <v/>
      </c>
      <c r="AT327" s="35">
        <f t="shared" si="30"/>
        <v>0</v>
      </c>
      <c r="AU327" s="48" t="e">
        <f t="shared" ca="1" si="31"/>
        <v>#NAME?</v>
      </c>
      <c r="AV327" s="48" t="e">
        <f t="shared" ca="1" si="32"/>
        <v>#NAME?</v>
      </c>
      <c r="AW327" s="49" t="e">
        <f t="shared" ca="1" si="33"/>
        <v>#NAME?</v>
      </c>
      <c r="AX327" s="48" t="e">
        <f t="shared" ca="1" si="34"/>
        <v>#NAME?</v>
      </c>
      <c r="AY327" s="49" t="str">
        <f t="shared" si="35"/>
        <v/>
      </c>
      <c r="AZ327" s="50" t="e">
        <f t="shared" ca="1" si="36"/>
        <v>#NAME?</v>
      </c>
      <c r="BA327" s="51" t="e">
        <f t="shared" ca="1" si="52"/>
        <v>#NAME?</v>
      </c>
      <c r="BB327" s="52" t="e">
        <f t="shared" ca="1" si="53"/>
        <v>#NAME?</v>
      </c>
      <c r="BC327" s="51" t="e">
        <f t="shared" ca="1" si="54"/>
        <v>#NAME?</v>
      </c>
      <c r="BD327" s="54" t="e">
        <f t="shared" ca="1" si="55"/>
        <v>#NAME?</v>
      </c>
      <c r="BE327" s="48" t="e">
        <f t="shared" ca="1" si="56"/>
        <v>#NAME?</v>
      </c>
      <c r="BF327" s="50" t="e">
        <f t="shared" ca="1" si="57"/>
        <v>#NAME?</v>
      </c>
      <c r="BG327" s="56" t="e">
        <f t="shared" ca="1" si="58"/>
        <v>#NAME?</v>
      </c>
      <c r="BH327" s="103"/>
      <c r="BI327" s="103"/>
      <c r="BJ327" s="103"/>
      <c r="BK327" s="103"/>
      <c r="BL327" s="103"/>
      <c r="BM327" s="103"/>
      <c r="BN327" s="24"/>
      <c r="BO327" s="24"/>
    </row>
    <row r="328" spans="1:67" ht="15.5">
      <c r="A328" s="25" t="str">
        <f t="shared" si="46"/>
        <v/>
      </c>
      <c r="B328" s="89"/>
      <c r="C328" s="25"/>
      <c r="D328" s="90"/>
      <c r="E328" s="90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36"/>
      <c r="S328" s="91"/>
      <c r="T328" s="36"/>
      <c r="U328" s="82"/>
      <c r="V328" s="25"/>
      <c r="W328" s="58"/>
      <c r="X328" s="34"/>
      <c r="Y328" s="34"/>
      <c r="Z328" s="36"/>
      <c r="AA328" s="105"/>
      <c r="AB328" s="35"/>
      <c r="AC328" s="25"/>
      <c r="AD328" s="25"/>
      <c r="AE328" s="44"/>
      <c r="AF328" s="94"/>
      <c r="AG328" s="25"/>
      <c r="AH328" s="25"/>
      <c r="AI328" s="25"/>
      <c r="AJ328" s="45" t="str">
        <f t="array" ref="AJ328">IFERROR(INDEX('[1]Master Price'!$E:$E,MATCH(D328,'[1]Master Price'!$B:$B,0)),"0")</f>
        <v>0</v>
      </c>
      <c r="AK328" s="45">
        <f t="shared" si="61"/>
        <v>0</v>
      </c>
      <c r="AL328" s="46" t="str">
        <f t="shared" si="44"/>
        <v>0-day</v>
      </c>
      <c r="AM328" s="46" t="str">
        <f t="shared" si="47"/>
        <v>0-day</v>
      </c>
      <c r="AN328" s="46" t="str">
        <f t="shared" si="59"/>
        <v>0-day</v>
      </c>
      <c r="AO328" s="46" t="str">
        <f t="shared" si="60"/>
        <v>0-day</v>
      </c>
      <c r="AP328" s="46" t="str">
        <f t="shared" si="49"/>
        <v>0-day</v>
      </c>
      <c r="AQ328" s="46" t="str">
        <f t="shared" si="50"/>
        <v>0-day</v>
      </c>
      <c r="AR328" s="103"/>
      <c r="AS328" s="47" t="str">
        <f t="shared" si="51"/>
        <v/>
      </c>
      <c r="AT328" s="35">
        <f t="shared" si="30"/>
        <v>0</v>
      </c>
      <c r="AU328" s="48" t="e">
        <f t="shared" ca="1" si="31"/>
        <v>#NAME?</v>
      </c>
      <c r="AV328" s="48" t="e">
        <f t="shared" ca="1" si="32"/>
        <v>#NAME?</v>
      </c>
      <c r="AW328" s="49" t="e">
        <f t="shared" ca="1" si="33"/>
        <v>#NAME?</v>
      </c>
      <c r="AX328" s="48" t="e">
        <f t="shared" ca="1" si="34"/>
        <v>#NAME?</v>
      </c>
      <c r="AY328" s="49" t="str">
        <f t="shared" si="35"/>
        <v/>
      </c>
      <c r="AZ328" s="50" t="e">
        <f t="shared" ca="1" si="36"/>
        <v>#NAME?</v>
      </c>
      <c r="BA328" s="51" t="e">
        <f t="shared" ca="1" si="52"/>
        <v>#NAME?</v>
      </c>
      <c r="BB328" s="52" t="e">
        <f t="shared" ca="1" si="53"/>
        <v>#NAME?</v>
      </c>
      <c r="BC328" s="51" t="e">
        <f t="shared" ca="1" si="54"/>
        <v>#NAME?</v>
      </c>
      <c r="BD328" s="54" t="e">
        <f t="shared" ca="1" si="55"/>
        <v>#NAME?</v>
      </c>
      <c r="BE328" s="48" t="e">
        <f t="shared" ca="1" si="56"/>
        <v>#NAME?</v>
      </c>
      <c r="BF328" s="50" t="e">
        <f t="shared" ca="1" si="57"/>
        <v>#NAME?</v>
      </c>
      <c r="BG328" s="56" t="e">
        <f t="shared" ca="1" si="58"/>
        <v>#NAME?</v>
      </c>
      <c r="BH328" s="103"/>
      <c r="BI328" s="103"/>
      <c r="BJ328" s="103"/>
      <c r="BK328" s="103"/>
      <c r="BL328" s="103"/>
      <c r="BM328" s="103"/>
      <c r="BN328" s="24"/>
      <c r="BO328" s="24"/>
    </row>
    <row r="329" spans="1:67" ht="15.5">
      <c r="A329" s="25" t="str">
        <f t="shared" si="46"/>
        <v/>
      </c>
      <c r="B329" s="89"/>
      <c r="C329" s="25"/>
      <c r="D329" s="90"/>
      <c r="E329" s="90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36"/>
      <c r="S329" s="91"/>
      <c r="T329" s="36"/>
      <c r="U329" s="82"/>
      <c r="V329" s="25"/>
      <c r="W329" s="58"/>
      <c r="X329" s="34"/>
      <c r="Y329" s="34"/>
      <c r="Z329" s="36"/>
      <c r="AA329" s="105"/>
      <c r="AB329" s="35"/>
      <c r="AC329" s="25"/>
      <c r="AD329" s="25"/>
      <c r="AE329" s="44"/>
      <c r="AF329" s="94"/>
      <c r="AG329" s="25"/>
      <c r="AH329" s="25"/>
      <c r="AI329" s="25"/>
      <c r="AJ329" s="45" t="str">
        <f t="array" ref="AJ329">IFERROR(INDEX('[1]Master Price'!$E:$E,MATCH(D329,'[1]Master Price'!$B:$B,0)),"0")</f>
        <v>0</v>
      </c>
      <c r="AK329" s="45">
        <f t="shared" si="61"/>
        <v>0</v>
      </c>
      <c r="AL329" s="46" t="str">
        <f t="shared" si="44"/>
        <v>0-day</v>
      </c>
      <c r="AM329" s="46" t="str">
        <f t="shared" si="47"/>
        <v>0-day</v>
      </c>
      <c r="AN329" s="46" t="str">
        <f t="shared" si="59"/>
        <v>0-day</v>
      </c>
      <c r="AO329" s="46" t="str">
        <f t="shared" si="60"/>
        <v>0-day</v>
      </c>
      <c r="AP329" s="46" t="str">
        <f t="shared" si="49"/>
        <v>0-day</v>
      </c>
      <c r="AQ329" s="46" t="str">
        <f t="shared" si="50"/>
        <v>0-day</v>
      </c>
      <c r="AR329" s="103"/>
      <c r="AS329" s="47" t="str">
        <f t="shared" si="51"/>
        <v/>
      </c>
      <c r="AT329" s="35">
        <f t="shared" si="30"/>
        <v>0</v>
      </c>
      <c r="AU329" s="48" t="e">
        <f t="shared" ca="1" si="31"/>
        <v>#NAME?</v>
      </c>
      <c r="AV329" s="48" t="e">
        <f t="shared" ca="1" si="32"/>
        <v>#NAME?</v>
      </c>
      <c r="AW329" s="49" t="e">
        <f t="shared" ca="1" si="33"/>
        <v>#NAME?</v>
      </c>
      <c r="AX329" s="48" t="e">
        <f t="shared" ca="1" si="34"/>
        <v>#NAME?</v>
      </c>
      <c r="AY329" s="49" t="str">
        <f t="shared" si="35"/>
        <v/>
      </c>
      <c r="AZ329" s="50" t="e">
        <f t="shared" ca="1" si="36"/>
        <v>#NAME?</v>
      </c>
      <c r="BA329" s="51" t="e">
        <f t="shared" ca="1" si="52"/>
        <v>#NAME?</v>
      </c>
      <c r="BB329" s="52" t="e">
        <f t="shared" ca="1" si="53"/>
        <v>#NAME?</v>
      </c>
      <c r="BC329" s="51" t="e">
        <f t="shared" ca="1" si="54"/>
        <v>#NAME?</v>
      </c>
      <c r="BD329" s="54" t="e">
        <f t="shared" ca="1" si="55"/>
        <v>#NAME?</v>
      </c>
      <c r="BE329" s="48" t="e">
        <f t="shared" ca="1" si="56"/>
        <v>#NAME?</v>
      </c>
      <c r="BF329" s="50" t="e">
        <f t="shared" ca="1" si="57"/>
        <v>#NAME?</v>
      </c>
      <c r="BG329" s="56" t="e">
        <f t="shared" ca="1" si="58"/>
        <v>#NAME?</v>
      </c>
      <c r="BH329" s="103"/>
      <c r="BI329" s="103"/>
      <c r="BJ329" s="103"/>
      <c r="BK329" s="103"/>
      <c r="BL329" s="103"/>
      <c r="BM329" s="103"/>
      <c r="BN329" s="24"/>
      <c r="BO329" s="24"/>
    </row>
    <row r="330" spans="1:67" ht="15.5">
      <c r="A330" s="25" t="str">
        <f t="shared" si="46"/>
        <v/>
      </c>
      <c r="B330" s="89"/>
      <c r="C330" s="25"/>
      <c r="D330" s="90"/>
      <c r="E330" s="90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36"/>
      <c r="S330" s="91"/>
      <c r="T330" s="36"/>
      <c r="U330" s="82"/>
      <c r="V330" s="25"/>
      <c r="W330" s="58"/>
      <c r="X330" s="34"/>
      <c r="Y330" s="34"/>
      <c r="Z330" s="36"/>
      <c r="AA330" s="105"/>
      <c r="AB330" s="35"/>
      <c r="AC330" s="25"/>
      <c r="AD330" s="25"/>
      <c r="AE330" s="44"/>
      <c r="AF330" s="94"/>
      <c r="AG330" s="25"/>
      <c r="AH330" s="25"/>
      <c r="AI330" s="25"/>
      <c r="AJ330" s="45" t="str">
        <f t="array" ref="AJ330">IFERROR(INDEX('[1]Master Price'!$E:$E,MATCH(D330,'[1]Master Price'!$B:$B,0)),"0")</f>
        <v>0</v>
      </c>
      <c r="AK330" s="45">
        <f t="shared" si="61"/>
        <v>0</v>
      </c>
      <c r="AL330" s="46" t="str">
        <f t="shared" si="44"/>
        <v>0-day</v>
      </c>
      <c r="AM330" s="46" t="str">
        <f t="shared" si="47"/>
        <v>0-day</v>
      </c>
      <c r="AN330" s="46" t="str">
        <f t="shared" si="59"/>
        <v>0-day</v>
      </c>
      <c r="AO330" s="46" t="str">
        <f t="shared" si="60"/>
        <v>0-day</v>
      </c>
      <c r="AP330" s="46" t="str">
        <f t="shared" si="49"/>
        <v>0-day</v>
      </c>
      <c r="AQ330" s="46" t="str">
        <f t="shared" si="50"/>
        <v>0-day</v>
      </c>
      <c r="AR330" s="103"/>
      <c r="AS330" s="47" t="str">
        <f t="shared" si="51"/>
        <v/>
      </c>
      <c r="AT330" s="35">
        <f t="shared" si="30"/>
        <v>0</v>
      </c>
      <c r="AU330" s="48" t="e">
        <f t="shared" ca="1" si="31"/>
        <v>#NAME?</v>
      </c>
      <c r="AV330" s="48" t="e">
        <f t="shared" ca="1" si="32"/>
        <v>#NAME?</v>
      </c>
      <c r="AW330" s="49" t="e">
        <f t="shared" ca="1" si="33"/>
        <v>#NAME?</v>
      </c>
      <c r="AX330" s="48" t="e">
        <f t="shared" ca="1" si="34"/>
        <v>#NAME?</v>
      </c>
      <c r="AY330" s="49" t="str">
        <f t="shared" si="35"/>
        <v/>
      </c>
      <c r="AZ330" s="50" t="e">
        <f t="shared" ca="1" si="36"/>
        <v>#NAME?</v>
      </c>
      <c r="BA330" s="51" t="e">
        <f t="shared" ca="1" si="52"/>
        <v>#NAME?</v>
      </c>
      <c r="BB330" s="52" t="e">
        <f t="shared" ca="1" si="53"/>
        <v>#NAME?</v>
      </c>
      <c r="BC330" s="51" t="e">
        <f t="shared" ca="1" si="54"/>
        <v>#NAME?</v>
      </c>
      <c r="BD330" s="54" t="e">
        <f t="shared" ca="1" si="55"/>
        <v>#NAME?</v>
      </c>
      <c r="BE330" s="48" t="e">
        <f t="shared" ca="1" si="56"/>
        <v>#NAME?</v>
      </c>
      <c r="BF330" s="50" t="e">
        <f t="shared" ca="1" si="57"/>
        <v>#NAME?</v>
      </c>
      <c r="BG330" s="56" t="e">
        <f t="shared" ca="1" si="58"/>
        <v>#NAME?</v>
      </c>
      <c r="BH330" s="103"/>
      <c r="BI330" s="103"/>
      <c r="BJ330" s="103"/>
      <c r="BK330" s="103"/>
      <c r="BL330" s="103"/>
      <c r="BM330" s="103"/>
      <c r="BN330" s="24"/>
      <c r="BO330" s="24"/>
    </row>
    <row r="331" spans="1:67" ht="15.5">
      <c r="A331" s="25" t="str">
        <f t="shared" si="46"/>
        <v/>
      </c>
      <c r="B331" s="89"/>
      <c r="C331" s="25"/>
      <c r="D331" s="90"/>
      <c r="E331" s="90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36"/>
      <c r="S331" s="91"/>
      <c r="T331" s="36"/>
      <c r="U331" s="82"/>
      <c r="V331" s="25"/>
      <c r="W331" s="58"/>
      <c r="X331" s="34"/>
      <c r="Y331" s="34"/>
      <c r="Z331" s="36"/>
      <c r="AA331" s="105"/>
      <c r="AB331" s="35"/>
      <c r="AC331" s="25"/>
      <c r="AD331" s="25"/>
      <c r="AE331" s="44"/>
      <c r="AF331" s="94"/>
      <c r="AG331" s="25"/>
      <c r="AH331" s="25"/>
      <c r="AI331" s="25"/>
      <c r="AJ331" s="45" t="str">
        <f t="array" ref="AJ331">IFERROR(INDEX('[1]Master Price'!$E:$E,MATCH(D331,'[1]Master Price'!$B:$B,0)),"0")</f>
        <v>0</v>
      </c>
      <c r="AK331" s="45">
        <f t="shared" si="61"/>
        <v>0</v>
      </c>
      <c r="AL331" s="46" t="str">
        <f t="shared" si="44"/>
        <v>0-day</v>
      </c>
      <c r="AM331" s="46" t="str">
        <f t="shared" si="47"/>
        <v>0-day</v>
      </c>
      <c r="AN331" s="46" t="str">
        <f t="shared" si="59"/>
        <v>0-day</v>
      </c>
      <c r="AO331" s="46" t="str">
        <f t="shared" si="60"/>
        <v>0-day</v>
      </c>
      <c r="AP331" s="46" t="str">
        <f t="shared" si="49"/>
        <v>0-day</v>
      </c>
      <c r="AQ331" s="46" t="str">
        <f t="shared" si="50"/>
        <v>0-day</v>
      </c>
      <c r="AR331" s="103"/>
      <c r="AS331" s="47" t="str">
        <f t="shared" si="51"/>
        <v/>
      </c>
      <c r="AT331" s="35">
        <f t="shared" si="30"/>
        <v>0</v>
      </c>
      <c r="AU331" s="48" t="e">
        <f t="shared" ca="1" si="31"/>
        <v>#NAME?</v>
      </c>
      <c r="AV331" s="48" t="e">
        <f t="shared" ca="1" si="32"/>
        <v>#NAME?</v>
      </c>
      <c r="AW331" s="49" t="e">
        <f t="shared" ca="1" si="33"/>
        <v>#NAME?</v>
      </c>
      <c r="AX331" s="48" t="e">
        <f t="shared" ca="1" si="34"/>
        <v>#NAME?</v>
      </c>
      <c r="AY331" s="49" t="str">
        <f t="shared" si="35"/>
        <v/>
      </c>
      <c r="AZ331" s="50" t="e">
        <f t="shared" ca="1" si="36"/>
        <v>#NAME?</v>
      </c>
      <c r="BA331" s="51" t="e">
        <f t="shared" ca="1" si="52"/>
        <v>#NAME?</v>
      </c>
      <c r="BB331" s="52" t="e">
        <f t="shared" ca="1" si="53"/>
        <v>#NAME?</v>
      </c>
      <c r="BC331" s="51" t="e">
        <f t="shared" ca="1" si="54"/>
        <v>#NAME?</v>
      </c>
      <c r="BD331" s="54" t="e">
        <f t="shared" ca="1" si="55"/>
        <v>#NAME?</v>
      </c>
      <c r="BE331" s="48" t="e">
        <f t="shared" ca="1" si="56"/>
        <v>#NAME?</v>
      </c>
      <c r="BF331" s="50" t="e">
        <f t="shared" ca="1" si="57"/>
        <v>#NAME?</v>
      </c>
      <c r="BG331" s="56" t="e">
        <f t="shared" ca="1" si="58"/>
        <v>#NAME?</v>
      </c>
      <c r="BH331" s="103"/>
      <c r="BI331" s="103"/>
      <c r="BJ331" s="103"/>
      <c r="BK331" s="103"/>
      <c r="BL331" s="103"/>
      <c r="BM331" s="103"/>
      <c r="BN331" s="24"/>
      <c r="BO331" s="24"/>
    </row>
    <row r="332" spans="1:67" ht="15.5">
      <c r="A332" s="25" t="str">
        <f t="shared" si="46"/>
        <v/>
      </c>
      <c r="B332" s="89"/>
      <c r="C332" s="25"/>
      <c r="D332" s="90"/>
      <c r="E332" s="90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36"/>
      <c r="S332" s="91"/>
      <c r="T332" s="36"/>
      <c r="U332" s="82"/>
      <c r="V332" s="25"/>
      <c r="W332" s="58"/>
      <c r="X332" s="34"/>
      <c r="Y332" s="34"/>
      <c r="Z332" s="36"/>
      <c r="AA332" s="105"/>
      <c r="AB332" s="35"/>
      <c r="AC332" s="25"/>
      <c r="AD332" s="25"/>
      <c r="AE332" s="44"/>
      <c r="AF332" s="94"/>
      <c r="AG332" s="25"/>
      <c r="AH332" s="25"/>
      <c r="AI332" s="25"/>
      <c r="AJ332" s="45" t="str">
        <f t="array" ref="AJ332">IFERROR(INDEX('[1]Master Price'!$E:$E,MATCH(D332,'[1]Master Price'!$B:$B,0)),"0")</f>
        <v>0</v>
      </c>
      <c r="AK332" s="45">
        <f t="shared" si="61"/>
        <v>0</v>
      </c>
      <c r="AL332" s="46" t="str">
        <f t="shared" si="44"/>
        <v>0-day</v>
      </c>
      <c r="AM332" s="46" t="str">
        <f t="shared" si="47"/>
        <v>0-day</v>
      </c>
      <c r="AN332" s="46" t="str">
        <f t="shared" si="59"/>
        <v>0-day</v>
      </c>
      <c r="AO332" s="46" t="str">
        <f t="shared" si="60"/>
        <v>0-day</v>
      </c>
      <c r="AP332" s="46" t="str">
        <f t="shared" si="49"/>
        <v>0-day</v>
      </c>
      <c r="AQ332" s="46" t="str">
        <f t="shared" si="50"/>
        <v>0-day</v>
      </c>
      <c r="AR332" s="103"/>
      <c r="AS332" s="47" t="str">
        <f t="shared" si="51"/>
        <v/>
      </c>
      <c r="AT332" s="35">
        <f t="shared" si="30"/>
        <v>0</v>
      </c>
      <c r="AU332" s="48" t="e">
        <f t="shared" ca="1" si="31"/>
        <v>#NAME?</v>
      </c>
      <c r="AV332" s="48" t="e">
        <f t="shared" ca="1" si="32"/>
        <v>#NAME?</v>
      </c>
      <c r="AW332" s="49" t="e">
        <f t="shared" ca="1" si="33"/>
        <v>#NAME?</v>
      </c>
      <c r="AX332" s="48" t="e">
        <f t="shared" ca="1" si="34"/>
        <v>#NAME?</v>
      </c>
      <c r="AY332" s="49" t="str">
        <f t="shared" si="35"/>
        <v/>
      </c>
      <c r="AZ332" s="50" t="e">
        <f t="shared" ca="1" si="36"/>
        <v>#NAME?</v>
      </c>
      <c r="BA332" s="51" t="e">
        <f t="shared" ca="1" si="52"/>
        <v>#NAME?</v>
      </c>
      <c r="BB332" s="52" t="e">
        <f t="shared" ca="1" si="53"/>
        <v>#NAME?</v>
      </c>
      <c r="BC332" s="51" t="e">
        <f t="shared" ca="1" si="54"/>
        <v>#NAME?</v>
      </c>
      <c r="BD332" s="54" t="e">
        <f t="shared" ca="1" si="55"/>
        <v>#NAME?</v>
      </c>
      <c r="BE332" s="48" t="e">
        <f t="shared" ca="1" si="56"/>
        <v>#NAME?</v>
      </c>
      <c r="BF332" s="50" t="e">
        <f t="shared" ca="1" si="57"/>
        <v>#NAME?</v>
      </c>
      <c r="BG332" s="56" t="e">
        <f t="shared" ca="1" si="58"/>
        <v>#NAME?</v>
      </c>
      <c r="BH332" s="103"/>
      <c r="BI332" s="103"/>
      <c r="BJ332" s="103"/>
      <c r="BK332" s="103"/>
      <c r="BL332" s="103"/>
      <c r="BM332" s="103"/>
      <c r="BN332" s="24"/>
      <c r="BO332" s="24"/>
    </row>
    <row r="333" spans="1:67" ht="15.5">
      <c r="A333" s="25" t="str">
        <f t="shared" si="46"/>
        <v/>
      </c>
      <c r="B333" s="89"/>
      <c r="C333" s="25"/>
      <c r="D333" s="90"/>
      <c r="E333" s="90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36"/>
      <c r="S333" s="91"/>
      <c r="T333" s="36"/>
      <c r="U333" s="82"/>
      <c r="V333" s="25"/>
      <c r="W333" s="58"/>
      <c r="X333" s="34"/>
      <c r="Y333" s="34"/>
      <c r="Z333" s="36"/>
      <c r="AA333" s="105"/>
      <c r="AB333" s="35"/>
      <c r="AC333" s="25"/>
      <c r="AD333" s="25"/>
      <c r="AE333" s="44"/>
      <c r="AF333" s="94"/>
      <c r="AG333" s="25"/>
      <c r="AH333" s="25"/>
      <c r="AI333" s="25"/>
      <c r="AJ333" s="45" t="str">
        <f t="array" ref="AJ333">IFERROR(INDEX('[1]Master Price'!$E:$E,MATCH(D333,'[1]Master Price'!$B:$B,0)),"0")</f>
        <v>0</v>
      </c>
      <c r="AK333" s="45">
        <f t="shared" si="61"/>
        <v>0</v>
      </c>
      <c r="AL333" s="46" t="str">
        <f t="shared" si="44"/>
        <v>0-day</v>
      </c>
      <c r="AM333" s="46" t="str">
        <f t="shared" si="47"/>
        <v>0-day</v>
      </c>
      <c r="AN333" s="46" t="str">
        <f t="shared" si="59"/>
        <v>0-day</v>
      </c>
      <c r="AO333" s="46" t="str">
        <f t="shared" si="60"/>
        <v>0-day</v>
      </c>
      <c r="AP333" s="46" t="str">
        <f t="shared" si="49"/>
        <v>0-day</v>
      </c>
      <c r="AQ333" s="46" t="str">
        <f t="shared" si="50"/>
        <v>0-day</v>
      </c>
      <c r="AR333" s="103"/>
      <c r="AS333" s="47" t="str">
        <f t="shared" si="51"/>
        <v/>
      </c>
      <c r="AT333" s="35">
        <f t="shared" si="30"/>
        <v>0</v>
      </c>
      <c r="AU333" s="48" t="e">
        <f t="shared" ca="1" si="31"/>
        <v>#NAME?</v>
      </c>
      <c r="AV333" s="48" t="e">
        <f t="shared" ca="1" si="32"/>
        <v>#NAME?</v>
      </c>
      <c r="AW333" s="49" t="e">
        <f t="shared" ca="1" si="33"/>
        <v>#NAME?</v>
      </c>
      <c r="AX333" s="48" t="e">
        <f t="shared" ca="1" si="34"/>
        <v>#NAME?</v>
      </c>
      <c r="AY333" s="49" t="str">
        <f t="shared" si="35"/>
        <v/>
      </c>
      <c r="AZ333" s="50" t="e">
        <f t="shared" ca="1" si="36"/>
        <v>#NAME?</v>
      </c>
      <c r="BA333" s="51" t="e">
        <f t="shared" ca="1" si="52"/>
        <v>#NAME?</v>
      </c>
      <c r="BB333" s="52" t="e">
        <f t="shared" ca="1" si="53"/>
        <v>#NAME?</v>
      </c>
      <c r="BC333" s="51" t="e">
        <f t="shared" ca="1" si="54"/>
        <v>#NAME?</v>
      </c>
      <c r="BD333" s="54" t="e">
        <f t="shared" ca="1" si="55"/>
        <v>#NAME?</v>
      </c>
      <c r="BE333" s="48" t="e">
        <f t="shared" ca="1" si="56"/>
        <v>#NAME?</v>
      </c>
      <c r="BF333" s="50" t="e">
        <f t="shared" ca="1" si="57"/>
        <v>#NAME?</v>
      </c>
      <c r="BG333" s="56" t="e">
        <f t="shared" ca="1" si="58"/>
        <v>#NAME?</v>
      </c>
      <c r="BH333" s="103"/>
      <c r="BI333" s="103"/>
      <c r="BJ333" s="103"/>
      <c r="BK333" s="103"/>
      <c r="BL333" s="103"/>
      <c r="BM333" s="103"/>
      <c r="BN333" s="24"/>
      <c r="BO333" s="24"/>
    </row>
    <row r="334" spans="1:67" ht="15.5">
      <c r="A334" s="25" t="str">
        <f t="shared" si="46"/>
        <v/>
      </c>
      <c r="B334" s="89"/>
      <c r="C334" s="25"/>
      <c r="D334" s="90"/>
      <c r="E334" s="90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36"/>
      <c r="S334" s="91"/>
      <c r="T334" s="36"/>
      <c r="U334" s="82"/>
      <c r="V334" s="25"/>
      <c r="W334" s="58"/>
      <c r="X334" s="34"/>
      <c r="Y334" s="34"/>
      <c r="Z334" s="36"/>
      <c r="AA334" s="105"/>
      <c r="AB334" s="35"/>
      <c r="AC334" s="25"/>
      <c r="AD334" s="25"/>
      <c r="AE334" s="44"/>
      <c r="AF334" s="94"/>
      <c r="AG334" s="25"/>
      <c r="AH334" s="25"/>
      <c r="AI334" s="25"/>
      <c r="AJ334" s="45" t="str">
        <f t="array" ref="AJ334">IFERROR(INDEX('[1]Master Price'!$E:$E,MATCH(D334,'[1]Master Price'!$B:$B,0)),"0")</f>
        <v>0</v>
      </c>
      <c r="AK334" s="45">
        <f t="shared" si="61"/>
        <v>0</v>
      </c>
      <c r="AL334" s="46" t="str">
        <f t="shared" si="44"/>
        <v>0-day</v>
      </c>
      <c r="AM334" s="46" t="str">
        <f t="shared" si="47"/>
        <v>0-day</v>
      </c>
      <c r="AN334" s="46" t="str">
        <f t="shared" si="59"/>
        <v>0-day</v>
      </c>
      <c r="AO334" s="46" t="str">
        <f t="shared" si="60"/>
        <v>0-day</v>
      </c>
      <c r="AP334" s="46" t="str">
        <f t="shared" si="49"/>
        <v>0-day</v>
      </c>
      <c r="AQ334" s="46" t="str">
        <f t="shared" si="50"/>
        <v>0-day</v>
      </c>
      <c r="AR334" s="103"/>
      <c r="AS334" s="47" t="str">
        <f t="shared" si="51"/>
        <v/>
      </c>
      <c r="AT334" s="35">
        <f t="shared" si="30"/>
        <v>0</v>
      </c>
      <c r="AU334" s="48" t="e">
        <f t="shared" ca="1" si="31"/>
        <v>#NAME?</v>
      </c>
      <c r="AV334" s="48" t="e">
        <f t="shared" ca="1" si="32"/>
        <v>#NAME?</v>
      </c>
      <c r="AW334" s="49" t="e">
        <f t="shared" ca="1" si="33"/>
        <v>#NAME?</v>
      </c>
      <c r="AX334" s="48" t="e">
        <f t="shared" ca="1" si="34"/>
        <v>#NAME?</v>
      </c>
      <c r="AY334" s="49" t="str">
        <f t="shared" si="35"/>
        <v/>
      </c>
      <c r="AZ334" s="50" t="e">
        <f t="shared" ca="1" si="36"/>
        <v>#NAME?</v>
      </c>
      <c r="BA334" s="51" t="e">
        <f t="shared" ca="1" si="52"/>
        <v>#NAME?</v>
      </c>
      <c r="BB334" s="52" t="e">
        <f t="shared" ca="1" si="53"/>
        <v>#NAME?</v>
      </c>
      <c r="BC334" s="51" t="e">
        <f t="shared" ca="1" si="54"/>
        <v>#NAME?</v>
      </c>
      <c r="BD334" s="54" t="e">
        <f t="shared" ca="1" si="55"/>
        <v>#NAME?</v>
      </c>
      <c r="BE334" s="48" t="e">
        <f t="shared" ca="1" si="56"/>
        <v>#NAME?</v>
      </c>
      <c r="BF334" s="50" t="e">
        <f t="shared" ca="1" si="57"/>
        <v>#NAME?</v>
      </c>
      <c r="BG334" s="56" t="e">
        <f t="shared" ca="1" si="58"/>
        <v>#NAME?</v>
      </c>
      <c r="BH334" s="103"/>
      <c r="BI334" s="103"/>
      <c r="BJ334" s="103"/>
      <c r="BK334" s="103"/>
      <c r="BL334" s="103"/>
      <c r="BM334" s="103"/>
      <c r="BN334" s="24"/>
      <c r="BO334" s="24"/>
    </row>
    <row r="335" spans="1:67" ht="15.5">
      <c r="A335" s="25" t="str">
        <f t="shared" si="46"/>
        <v/>
      </c>
      <c r="B335" s="89"/>
      <c r="C335" s="25"/>
      <c r="D335" s="90"/>
      <c r="E335" s="90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36"/>
      <c r="S335" s="91"/>
      <c r="T335" s="36"/>
      <c r="U335" s="82"/>
      <c r="V335" s="25"/>
      <c r="W335" s="58"/>
      <c r="X335" s="34"/>
      <c r="Y335" s="34"/>
      <c r="Z335" s="36"/>
      <c r="AA335" s="105"/>
      <c r="AB335" s="35"/>
      <c r="AC335" s="25"/>
      <c r="AD335" s="25"/>
      <c r="AE335" s="44"/>
      <c r="AF335" s="94"/>
      <c r="AG335" s="25"/>
      <c r="AH335" s="25"/>
      <c r="AI335" s="25"/>
      <c r="AJ335" s="45" t="str">
        <f t="array" ref="AJ335">IFERROR(INDEX('[1]Master Price'!$E:$E,MATCH(D335,'[1]Master Price'!$B:$B,0)),"0")</f>
        <v>0</v>
      </c>
      <c r="AK335" s="45">
        <f t="shared" si="61"/>
        <v>0</v>
      </c>
      <c r="AL335" s="46" t="str">
        <f t="shared" si="44"/>
        <v>0-day</v>
      </c>
      <c r="AM335" s="46" t="str">
        <f t="shared" si="47"/>
        <v>0-day</v>
      </c>
      <c r="AN335" s="46" t="str">
        <f t="shared" si="59"/>
        <v>0-day</v>
      </c>
      <c r="AO335" s="46" t="str">
        <f t="shared" si="60"/>
        <v>0-day</v>
      </c>
      <c r="AP335" s="46" t="str">
        <f t="shared" si="49"/>
        <v>0-day</v>
      </c>
      <c r="AQ335" s="46" t="str">
        <f t="shared" si="50"/>
        <v>0-day</v>
      </c>
      <c r="AR335" s="103"/>
      <c r="AS335" s="47" t="str">
        <f t="shared" si="51"/>
        <v/>
      </c>
      <c r="AT335" s="35">
        <f t="shared" si="30"/>
        <v>0</v>
      </c>
      <c r="AU335" s="48" t="e">
        <f t="shared" ca="1" si="31"/>
        <v>#NAME?</v>
      </c>
      <c r="AV335" s="48" t="e">
        <f t="shared" ca="1" si="32"/>
        <v>#NAME?</v>
      </c>
      <c r="AW335" s="49" t="e">
        <f t="shared" ca="1" si="33"/>
        <v>#NAME?</v>
      </c>
      <c r="AX335" s="48" t="e">
        <f t="shared" ca="1" si="34"/>
        <v>#NAME?</v>
      </c>
      <c r="AY335" s="49" t="str">
        <f t="shared" si="35"/>
        <v/>
      </c>
      <c r="AZ335" s="50" t="e">
        <f t="shared" ca="1" si="36"/>
        <v>#NAME?</v>
      </c>
      <c r="BA335" s="51" t="e">
        <f t="shared" ca="1" si="52"/>
        <v>#NAME?</v>
      </c>
      <c r="BB335" s="52" t="e">
        <f t="shared" ca="1" si="53"/>
        <v>#NAME?</v>
      </c>
      <c r="BC335" s="51" t="e">
        <f t="shared" ca="1" si="54"/>
        <v>#NAME?</v>
      </c>
      <c r="BD335" s="54" t="e">
        <f t="shared" ca="1" si="55"/>
        <v>#NAME?</v>
      </c>
      <c r="BE335" s="48" t="e">
        <f t="shared" ca="1" si="56"/>
        <v>#NAME?</v>
      </c>
      <c r="BF335" s="50" t="e">
        <f t="shared" ca="1" si="57"/>
        <v>#NAME?</v>
      </c>
      <c r="BG335" s="56" t="e">
        <f t="shared" ca="1" si="58"/>
        <v>#NAME?</v>
      </c>
      <c r="BH335" s="103"/>
      <c r="BI335" s="103"/>
      <c r="BJ335" s="103"/>
      <c r="BK335" s="103"/>
      <c r="BL335" s="103"/>
      <c r="BM335" s="103"/>
      <c r="BN335" s="24"/>
      <c r="BO335" s="24"/>
    </row>
    <row r="336" spans="1:67" ht="15.5">
      <c r="A336" s="25" t="str">
        <f t="shared" si="46"/>
        <v/>
      </c>
      <c r="B336" s="89"/>
      <c r="C336" s="25"/>
      <c r="D336" s="90"/>
      <c r="E336" s="90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36"/>
      <c r="S336" s="91"/>
      <c r="T336" s="36"/>
      <c r="U336" s="82"/>
      <c r="V336" s="25"/>
      <c r="W336" s="58"/>
      <c r="X336" s="34"/>
      <c r="Y336" s="34"/>
      <c r="Z336" s="36"/>
      <c r="AA336" s="105"/>
      <c r="AB336" s="35"/>
      <c r="AC336" s="25"/>
      <c r="AD336" s="25"/>
      <c r="AE336" s="44"/>
      <c r="AF336" s="94"/>
      <c r="AG336" s="25"/>
      <c r="AH336" s="25"/>
      <c r="AI336" s="25"/>
      <c r="AJ336" s="45" t="str">
        <f t="array" ref="AJ336">IFERROR(INDEX('[1]Master Price'!$E:$E,MATCH(D336,'[1]Master Price'!$B:$B,0)),"0")</f>
        <v>0</v>
      </c>
      <c r="AK336" s="45">
        <f t="shared" si="61"/>
        <v>0</v>
      </c>
      <c r="AL336" s="46" t="str">
        <f t="shared" si="44"/>
        <v>0-day</v>
      </c>
      <c r="AM336" s="46" t="str">
        <f t="shared" si="47"/>
        <v>0-day</v>
      </c>
      <c r="AN336" s="46" t="str">
        <f t="shared" si="59"/>
        <v>0-day</v>
      </c>
      <c r="AO336" s="46" t="str">
        <f t="shared" si="60"/>
        <v>0-day</v>
      </c>
      <c r="AP336" s="46" t="str">
        <f t="shared" si="49"/>
        <v>0-day</v>
      </c>
      <c r="AQ336" s="46" t="str">
        <f t="shared" si="50"/>
        <v>0-day</v>
      </c>
      <c r="AR336" s="103"/>
      <c r="AS336" s="47" t="str">
        <f t="shared" si="51"/>
        <v/>
      </c>
      <c r="AT336" s="35">
        <f t="shared" si="30"/>
        <v>0</v>
      </c>
      <c r="AU336" s="48" t="e">
        <f t="shared" ca="1" si="31"/>
        <v>#NAME?</v>
      </c>
      <c r="AV336" s="48" t="e">
        <f t="shared" ca="1" si="32"/>
        <v>#NAME?</v>
      </c>
      <c r="AW336" s="49" t="e">
        <f t="shared" ca="1" si="33"/>
        <v>#NAME?</v>
      </c>
      <c r="AX336" s="48" t="e">
        <f t="shared" ca="1" si="34"/>
        <v>#NAME?</v>
      </c>
      <c r="AY336" s="49" t="str">
        <f t="shared" si="35"/>
        <v/>
      </c>
      <c r="AZ336" s="50" t="e">
        <f t="shared" ca="1" si="36"/>
        <v>#NAME?</v>
      </c>
      <c r="BA336" s="51" t="e">
        <f t="shared" ca="1" si="52"/>
        <v>#NAME?</v>
      </c>
      <c r="BB336" s="52" t="e">
        <f t="shared" ca="1" si="53"/>
        <v>#NAME?</v>
      </c>
      <c r="BC336" s="51" t="e">
        <f t="shared" ca="1" si="54"/>
        <v>#NAME?</v>
      </c>
      <c r="BD336" s="54" t="e">
        <f t="shared" ca="1" si="55"/>
        <v>#NAME?</v>
      </c>
      <c r="BE336" s="48" t="e">
        <f t="shared" ca="1" si="56"/>
        <v>#NAME?</v>
      </c>
      <c r="BF336" s="50" t="e">
        <f t="shared" ca="1" si="57"/>
        <v>#NAME?</v>
      </c>
      <c r="BG336" s="56" t="e">
        <f t="shared" ca="1" si="58"/>
        <v>#NAME?</v>
      </c>
      <c r="BH336" s="103"/>
      <c r="BI336" s="103"/>
      <c r="BJ336" s="103"/>
      <c r="BK336" s="103"/>
      <c r="BL336" s="103"/>
      <c r="BM336" s="103"/>
      <c r="BN336" s="24"/>
      <c r="BO336" s="24"/>
    </row>
    <row r="337" spans="1:67" ht="15.5">
      <c r="A337" s="25" t="str">
        <f t="shared" si="46"/>
        <v/>
      </c>
      <c r="B337" s="89"/>
      <c r="C337" s="25"/>
      <c r="D337" s="90"/>
      <c r="E337" s="90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36"/>
      <c r="S337" s="91"/>
      <c r="T337" s="36"/>
      <c r="U337" s="82"/>
      <c r="V337" s="25"/>
      <c r="W337" s="58"/>
      <c r="X337" s="34"/>
      <c r="Y337" s="34"/>
      <c r="Z337" s="36"/>
      <c r="AA337" s="105"/>
      <c r="AB337" s="35"/>
      <c r="AC337" s="25"/>
      <c r="AD337" s="25"/>
      <c r="AE337" s="44"/>
      <c r="AF337" s="94"/>
      <c r="AG337" s="25"/>
      <c r="AH337" s="25"/>
      <c r="AI337" s="25"/>
      <c r="AJ337" s="45" t="str">
        <f t="array" ref="AJ337">IFERROR(INDEX('[1]Master Price'!$E:$E,MATCH(D337,'[1]Master Price'!$B:$B,0)),"0")</f>
        <v>0</v>
      </c>
      <c r="AK337" s="45">
        <f t="shared" si="61"/>
        <v>0</v>
      </c>
      <c r="AL337" s="46" t="str">
        <f t="shared" si="44"/>
        <v>0-day</v>
      </c>
      <c r="AM337" s="46" t="str">
        <f t="shared" si="47"/>
        <v>0-day</v>
      </c>
      <c r="AN337" s="46" t="str">
        <f t="shared" si="59"/>
        <v>0-day</v>
      </c>
      <c r="AO337" s="46" t="str">
        <f t="shared" si="60"/>
        <v>0-day</v>
      </c>
      <c r="AP337" s="46" t="str">
        <f t="shared" si="49"/>
        <v>0-day</v>
      </c>
      <c r="AQ337" s="46" t="str">
        <f t="shared" si="50"/>
        <v>0-day</v>
      </c>
      <c r="AR337" s="103"/>
      <c r="AS337" s="47" t="str">
        <f t="shared" si="51"/>
        <v/>
      </c>
      <c r="AT337" s="35">
        <f t="shared" si="30"/>
        <v>0</v>
      </c>
      <c r="AU337" s="48" t="e">
        <f t="shared" ca="1" si="31"/>
        <v>#NAME?</v>
      </c>
      <c r="AV337" s="48" t="e">
        <f t="shared" ca="1" si="32"/>
        <v>#NAME?</v>
      </c>
      <c r="AW337" s="49" t="e">
        <f t="shared" ca="1" si="33"/>
        <v>#NAME?</v>
      </c>
      <c r="AX337" s="48" t="e">
        <f t="shared" ca="1" si="34"/>
        <v>#NAME?</v>
      </c>
      <c r="AY337" s="49" t="str">
        <f t="shared" si="35"/>
        <v/>
      </c>
      <c r="AZ337" s="50" t="e">
        <f t="shared" ca="1" si="36"/>
        <v>#NAME?</v>
      </c>
      <c r="BA337" s="51" t="e">
        <f t="shared" ca="1" si="52"/>
        <v>#NAME?</v>
      </c>
      <c r="BB337" s="52" t="e">
        <f t="shared" ca="1" si="53"/>
        <v>#NAME?</v>
      </c>
      <c r="BC337" s="51" t="e">
        <f t="shared" ca="1" si="54"/>
        <v>#NAME?</v>
      </c>
      <c r="BD337" s="54" t="e">
        <f t="shared" ca="1" si="55"/>
        <v>#NAME?</v>
      </c>
      <c r="BE337" s="48" t="e">
        <f t="shared" ca="1" si="56"/>
        <v>#NAME?</v>
      </c>
      <c r="BF337" s="50" t="e">
        <f t="shared" ca="1" si="57"/>
        <v>#NAME?</v>
      </c>
      <c r="BG337" s="56" t="e">
        <f t="shared" ca="1" si="58"/>
        <v>#NAME?</v>
      </c>
      <c r="BH337" s="103"/>
      <c r="BI337" s="103"/>
      <c r="BJ337" s="103"/>
      <c r="BK337" s="103"/>
      <c r="BL337" s="103"/>
      <c r="BM337" s="103"/>
      <c r="BN337" s="24"/>
      <c r="BO337" s="24"/>
    </row>
    <row r="338" spans="1:67" ht="15.5">
      <c r="A338" s="25" t="str">
        <f t="shared" si="46"/>
        <v/>
      </c>
      <c r="B338" s="89"/>
      <c r="C338" s="25"/>
      <c r="D338" s="90"/>
      <c r="E338" s="90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36"/>
      <c r="S338" s="91"/>
      <c r="T338" s="36"/>
      <c r="U338" s="82"/>
      <c r="V338" s="25"/>
      <c r="W338" s="58"/>
      <c r="X338" s="34"/>
      <c r="Y338" s="34"/>
      <c r="Z338" s="36"/>
      <c r="AA338" s="105"/>
      <c r="AB338" s="35"/>
      <c r="AC338" s="25"/>
      <c r="AD338" s="25"/>
      <c r="AE338" s="44"/>
      <c r="AF338" s="94"/>
      <c r="AG338" s="25"/>
      <c r="AH338" s="25"/>
      <c r="AI338" s="25"/>
      <c r="AJ338" s="45" t="str">
        <f t="array" ref="AJ338">IFERROR(INDEX('[1]Master Price'!$E:$E,MATCH(D338,'[1]Master Price'!$B:$B,0)),"0")</f>
        <v>0</v>
      </c>
      <c r="AK338" s="45">
        <f t="shared" si="61"/>
        <v>0</v>
      </c>
      <c r="AL338" s="46" t="str">
        <f t="shared" si="44"/>
        <v>0-day</v>
      </c>
      <c r="AM338" s="46" t="str">
        <f t="shared" si="47"/>
        <v>0-day</v>
      </c>
      <c r="AN338" s="46" t="str">
        <f t="shared" si="59"/>
        <v>0-day</v>
      </c>
      <c r="AO338" s="46" t="str">
        <f t="shared" si="60"/>
        <v>0-day</v>
      </c>
      <c r="AP338" s="46" t="str">
        <f t="shared" si="49"/>
        <v>0-day</v>
      </c>
      <c r="AQ338" s="46" t="str">
        <f t="shared" si="50"/>
        <v>0-day</v>
      </c>
      <c r="AR338" s="103"/>
      <c r="AS338" s="47" t="str">
        <f t="shared" si="51"/>
        <v/>
      </c>
      <c r="AT338" s="35">
        <f t="shared" si="30"/>
        <v>0</v>
      </c>
      <c r="AU338" s="48" t="e">
        <f t="shared" ca="1" si="31"/>
        <v>#NAME?</v>
      </c>
      <c r="AV338" s="48" t="e">
        <f t="shared" ca="1" si="32"/>
        <v>#NAME?</v>
      </c>
      <c r="AW338" s="49" t="e">
        <f t="shared" ca="1" si="33"/>
        <v>#NAME?</v>
      </c>
      <c r="AX338" s="48" t="e">
        <f t="shared" ca="1" si="34"/>
        <v>#NAME?</v>
      </c>
      <c r="AY338" s="49" t="str">
        <f t="shared" si="35"/>
        <v/>
      </c>
      <c r="AZ338" s="50" t="e">
        <f t="shared" ca="1" si="36"/>
        <v>#NAME?</v>
      </c>
      <c r="BA338" s="51" t="e">
        <f t="shared" ca="1" si="52"/>
        <v>#NAME?</v>
      </c>
      <c r="BB338" s="52" t="e">
        <f t="shared" ca="1" si="53"/>
        <v>#NAME?</v>
      </c>
      <c r="BC338" s="51" t="e">
        <f t="shared" ca="1" si="54"/>
        <v>#NAME?</v>
      </c>
      <c r="BD338" s="54" t="e">
        <f t="shared" ca="1" si="55"/>
        <v>#NAME?</v>
      </c>
      <c r="BE338" s="48" t="e">
        <f t="shared" ca="1" si="56"/>
        <v>#NAME?</v>
      </c>
      <c r="BF338" s="50" t="e">
        <f t="shared" ca="1" si="57"/>
        <v>#NAME?</v>
      </c>
      <c r="BG338" s="56" t="e">
        <f t="shared" ca="1" si="58"/>
        <v>#NAME?</v>
      </c>
      <c r="BH338" s="103"/>
      <c r="BI338" s="103"/>
      <c r="BJ338" s="103"/>
      <c r="BK338" s="103"/>
      <c r="BL338" s="103"/>
      <c r="BM338" s="103"/>
      <c r="BN338" s="24"/>
      <c r="BO338" s="24"/>
    </row>
    <row r="339" spans="1:67" ht="15.5">
      <c r="A339" s="25" t="str">
        <f t="shared" si="46"/>
        <v/>
      </c>
      <c r="B339" s="89"/>
      <c r="C339" s="25"/>
      <c r="D339" s="90"/>
      <c r="E339" s="90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36"/>
      <c r="S339" s="91"/>
      <c r="T339" s="36"/>
      <c r="U339" s="82"/>
      <c r="V339" s="25"/>
      <c r="W339" s="58"/>
      <c r="X339" s="34"/>
      <c r="Y339" s="34"/>
      <c r="Z339" s="36"/>
      <c r="AA339" s="105"/>
      <c r="AB339" s="35"/>
      <c r="AC339" s="25"/>
      <c r="AD339" s="25"/>
      <c r="AE339" s="44"/>
      <c r="AF339" s="94"/>
      <c r="AG339" s="25"/>
      <c r="AH339" s="25"/>
      <c r="AI339" s="25"/>
      <c r="AJ339" s="45" t="str">
        <f t="array" ref="AJ339">IFERROR(INDEX('[1]Master Price'!$E:$E,MATCH(D339,'[1]Master Price'!$B:$B,0)),"0")</f>
        <v>0</v>
      </c>
      <c r="AK339" s="45">
        <f t="shared" si="61"/>
        <v>0</v>
      </c>
      <c r="AL339" s="46" t="str">
        <f t="shared" si="44"/>
        <v>0-day</v>
      </c>
      <c r="AM339" s="46" t="str">
        <f t="shared" si="47"/>
        <v>0-day</v>
      </c>
      <c r="AN339" s="46" t="str">
        <f t="shared" si="59"/>
        <v>0-day</v>
      </c>
      <c r="AO339" s="46" t="str">
        <f t="shared" si="60"/>
        <v>0-day</v>
      </c>
      <c r="AP339" s="46" t="str">
        <f t="shared" si="49"/>
        <v>0-day</v>
      </c>
      <c r="AQ339" s="46" t="str">
        <f t="shared" si="50"/>
        <v>0-day</v>
      </c>
      <c r="AR339" s="103"/>
      <c r="AS339" s="47" t="str">
        <f t="shared" si="51"/>
        <v/>
      </c>
      <c r="AT339" s="35">
        <f t="shared" si="30"/>
        <v>0</v>
      </c>
      <c r="AU339" s="48" t="e">
        <f t="shared" ca="1" si="31"/>
        <v>#NAME?</v>
      </c>
      <c r="AV339" s="48" t="e">
        <f t="shared" ca="1" si="32"/>
        <v>#NAME?</v>
      </c>
      <c r="AW339" s="49" t="e">
        <f t="shared" ca="1" si="33"/>
        <v>#NAME?</v>
      </c>
      <c r="AX339" s="48" t="e">
        <f t="shared" ca="1" si="34"/>
        <v>#NAME?</v>
      </c>
      <c r="AY339" s="49" t="str">
        <f t="shared" si="35"/>
        <v/>
      </c>
      <c r="AZ339" s="50" t="e">
        <f t="shared" ca="1" si="36"/>
        <v>#NAME?</v>
      </c>
      <c r="BA339" s="51" t="e">
        <f t="shared" ca="1" si="52"/>
        <v>#NAME?</v>
      </c>
      <c r="BB339" s="52" t="e">
        <f t="shared" ca="1" si="53"/>
        <v>#NAME?</v>
      </c>
      <c r="BC339" s="51" t="e">
        <f t="shared" ca="1" si="54"/>
        <v>#NAME?</v>
      </c>
      <c r="BD339" s="54" t="e">
        <f t="shared" ca="1" si="55"/>
        <v>#NAME?</v>
      </c>
      <c r="BE339" s="48" t="e">
        <f t="shared" ca="1" si="56"/>
        <v>#NAME?</v>
      </c>
      <c r="BF339" s="50" t="e">
        <f t="shared" ca="1" si="57"/>
        <v>#NAME?</v>
      </c>
      <c r="BG339" s="56" t="e">
        <f t="shared" ca="1" si="58"/>
        <v>#NAME?</v>
      </c>
      <c r="BH339" s="103"/>
      <c r="BI339" s="103"/>
      <c r="BJ339" s="103"/>
      <c r="BK339" s="103"/>
      <c r="BL339" s="103"/>
      <c r="BM339" s="103"/>
      <c r="BN339" s="24"/>
      <c r="BO339" s="24"/>
    </row>
    <row r="340" spans="1:67" ht="15.5">
      <c r="A340" s="25" t="str">
        <f t="shared" si="46"/>
        <v/>
      </c>
      <c r="B340" s="89"/>
      <c r="C340" s="25"/>
      <c r="D340" s="90"/>
      <c r="E340" s="90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36"/>
      <c r="S340" s="91"/>
      <c r="T340" s="36"/>
      <c r="U340" s="82"/>
      <c r="V340" s="25"/>
      <c r="W340" s="58"/>
      <c r="X340" s="34"/>
      <c r="Y340" s="34"/>
      <c r="Z340" s="36"/>
      <c r="AA340" s="105"/>
      <c r="AB340" s="35"/>
      <c r="AC340" s="25"/>
      <c r="AD340" s="25"/>
      <c r="AE340" s="44"/>
      <c r="AF340" s="94"/>
      <c r="AG340" s="25"/>
      <c r="AH340" s="25"/>
      <c r="AI340" s="25"/>
      <c r="AJ340" s="45" t="str">
        <f t="array" ref="AJ340">IFERROR(INDEX('[1]Master Price'!$E:$E,MATCH(D340,'[1]Master Price'!$B:$B,0)),"0")</f>
        <v>0</v>
      </c>
      <c r="AK340" s="45">
        <f t="shared" si="61"/>
        <v>0</v>
      </c>
      <c r="AL340" s="46" t="str">
        <f t="shared" si="44"/>
        <v>0-day</v>
      </c>
      <c r="AM340" s="46" t="str">
        <f t="shared" si="47"/>
        <v>0-day</v>
      </c>
      <c r="AN340" s="46" t="str">
        <f t="shared" si="59"/>
        <v>0-day</v>
      </c>
      <c r="AO340" s="46" t="str">
        <f t="shared" si="60"/>
        <v>0-day</v>
      </c>
      <c r="AP340" s="46" t="str">
        <f t="shared" si="49"/>
        <v>0-day</v>
      </c>
      <c r="AQ340" s="46" t="str">
        <f t="shared" si="50"/>
        <v>0-day</v>
      </c>
      <c r="AR340" s="103"/>
      <c r="AS340" s="47" t="str">
        <f t="shared" si="51"/>
        <v/>
      </c>
      <c r="AT340" s="35">
        <f t="shared" si="30"/>
        <v>0</v>
      </c>
      <c r="AU340" s="48" t="e">
        <f t="shared" ca="1" si="31"/>
        <v>#NAME?</v>
      </c>
      <c r="AV340" s="48" t="e">
        <f t="shared" ca="1" si="32"/>
        <v>#NAME?</v>
      </c>
      <c r="AW340" s="49" t="e">
        <f t="shared" ca="1" si="33"/>
        <v>#NAME?</v>
      </c>
      <c r="AX340" s="48" t="e">
        <f t="shared" ca="1" si="34"/>
        <v>#NAME?</v>
      </c>
      <c r="AY340" s="49" t="str">
        <f t="shared" si="35"/>
        <v/>
      </c>
      <c r="AZ340" s="50" t="e">
        <f t="shared" ca="1" si="36"/>
        <v>#NAME?</v>
      </c>
      <c r="BA340" s="51" t="e">
        <f t="shared" ca="1" si="52"/>
        <v>#NAME?</v>
      </c>
      <c r="BB340" s="52" t="e">
        <f t="shared" ca="1" si="53"/>
        <v>#NAME?</v>
      </c>
      <c r="BC340" s="51" t="e">
        <f t="shared" ca="1" si="54"/>
        <v>#NAME?</v>
      </c>
      <c r="BD340" s="54" t="e">
        <f t="shared" ca="1" si="55"/>
        <v>#NAME?</v>
      </c>
      <c r="BE340" s="48" t="e">
        <f t="shared" ca="1" si="56"/>
        <v>#NAME?</v>
      </c>
      <c r="BF340" s="50" t="e">
        <f t="shared" ca="1" si="57"/>
        <v>#NAME?</v>
      </c>
      <c r="BG340" s="56" t="e">
        <f t="shared" ca="1" si="58"/>
        <v>#NAME?</v>
      </c>
      <c r="BH340" s="103"/>
      <c r="BI340" s="103"/>
      <c r="BJ340" s="103"/>
      <c r="BK340" s="103"/>
      <c r="BL340" s="103"/>
      <c r="BM340" s="103"/>
      <c r="BN340" s="24"/>
      <c r="BO340" s="24"/>
    </row>
    <row r="341" spans="1:67" ht="15.5">
      <c r="A341" s="25" t="str">
        <f t="shared" si="46"/>
        <v/>
      </c>
      <c r="B341" s="89"/>
      <c r="C341" s="25"/>
      <c r="D341" s="90"/>
      <c r="E341" s="90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36"/>
      <c r="S341" s="91"/>
      <c r="T341" s="36"/>
      <c r="U341" s="82"/>
      <c r="V341" s="25"/>
      <c r="W341" s="58"/>
      <c r="X341" s="34"/>
      <c r="Y341" s="34"/>
      <c r="Z341" s="36"/>
      <c r="AA341" s="105"/>
      <c r="AB341" s="35"/>
      <c r="AC341" s="25"/>
      <c r="AD341" s="25"/>
      <c r="AE341" s="44"/>
      <c r="AF341" s="94"/>
      <c r="AG341" s="25"/>
      <c r="AH341" s="25"/>
      <c r="AI341" s="25"/>
      <c r="AJ341" s="45" t="str">
        <f t="array" ref="AJ341">IFERROR(INDEX('[1]Master Price'!$E:$E,MATCH(D341,'[1]Master Price'!$B:$B,0)),"0")</f>
        <v>0</v>
      </c>
      <c r="AK341" s="45">
        <f t="shared" si="61"/>
        <v>0</v>
      </c>
      <c r="AL341" s="46" t="str">
        <f t="shared" si="44"/>
        <v>0-day</v>
      </c>
      <c r="AM341" s="46" t="str">
        <f t="shared" si="47"/>
        <v>0-day</v>
      </c>
      <c r="AN341" s="46" t="str">
        <f t="shared" si="59"/>
        <v>0-day</v>
      </c>
      <c r="AO341" s="46" t="str">
        <f t="shared" si="60"/>
        <v>0-day</v>
      </c>
      <c r="AP341" s="46" t="str">
        <f t="shared" si="49"/>
        <v>0-day</v>
      </c>
      <c r="AQ341" s="46" t="str">
        <f t="shared" si="50"/>
        <v>0-day</v>
      </c>
      <c r="AR341" s="103"/>
      <c r="AS341" s="47" t="str">
        <f t="shared" si="51"/>
        <v/>
      </c>
      <c r="AT341" s="35">
        <f t="shared" si="30"/>
        <v>0</v>
      </c>
      <c r="AU341" s="48" t="e">
        <f t="shared" ca="1" si="31"/>
        <v>#NAME?</v>
      </c>
      <c r="AV341" s="48" t="e">
        <f t="shared" ca="1" si="32"/>
        <v>#NAME?</v>
      </c>
      <c r="AW341" s="49" t="e">
        <f t="shared" ca="1" si="33"/>
        <v>#NAME?</v>
      </c>
      <c r="AX341" s="48" t="e">
        <f t="shared" ca="1" si="34"/>
        <v>#NAME?</v>
      </c>
      <c r="AY341" s="49" t="str">
        <f t="shared" si="35"/>
        <v/>
      </c>
      <c r="AZ341" s="50" t="e">
        <f t="shared" ca="1" si="36"/>
        <v>#NAME?</v>
      </c>
      <c r="BA341" s="51" t="e">
        <f t="shared" ca="1" si="52"/>
        <v>#NAME?</v>
      </c>
      <c r="BB341" s="52" t="e">
        <f t="shared" ca="1" si="53"/>
        <v>#NAME?</v>
      </c>
      <c r="BC341" s="51" t="e">
        <f t="shared" ca="1" si="54"/>
        <v>#NAME?</v>
      </c>
      <c r="BD341" s="54" t="e">
        <f t="shared" ca="1" si="55"/>
        <v>#NAME?</v>
      </c>
      <c r="BE341" s="48" t="e">
        <f t="shared" ca="1" si="56"/>
        <v>#NAME?</v>
      </c>
      <c r="BF341" s="50" t="e">
        <f t="shared" ca="1" si="57"/>
        <v>#NAME?</v>
      </c>
      <c r="BG341" s="56" t="e">
        <f t="shared" ca="1" si="58"/>
        <v>#NAME?</v>
      </c>
      <c r="BH341" s="103"/>
      <c r="BI341" s="103"/>
      <c r="BJ341" s="103"/>
      <c r="BK341" s="103"/>
      <c r="BL341" s="103"/>
      <c r="BM341" s="103"/>
      <c r="BN341" s="24"/>
      <c r="BO341" s="24"/>
    </row>
    <row r="342" spans="1:67" ht="15.5">
      <c r="A342" s="25" t="str">
        <f t="shared" si="46"/>
        <v/>
      </c>
      <c r="B342" s="89"/>
      <c r="C342" s="25"/>
      <c r="D342" s="90"/>
      <c r="E342" s="90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36"/>
      <c r="S342" s="91"/>
      <c r="T342" s="36"/>
      <c r="U342" s="82"/>
      <c r="V342" s="25"/>
      <c r="W342" s="58"/>
      <c r="X342" s="34"/>
      <c r="Y342" s="34"/>
      <c r="Z342" s="36"/>
      <c r="AA342" s="105"/>
      <c r="AB342" s="35"/>
      <c r="AC342" s="25"/>
      <c r="AD342" s="25"/>
      <c r="AE342" s="44"/>
      <c r="AF342" s="94"/>
      <c r="AG342" s="25"/>
      <c r="AH342" s="25"/>
      <c r="AI342" s="25"/>
      <c r="AJ342" s="45" t="str">
        <f t="array" ref="AJ342">IFERROR(INDEX('[1]Master Price'!$E:$E,MATCH(D342,'[1]Master Price'!$B:$B,0)),"0")</f>
        <v>0</v>
      </c>
      <c r="AK342" s="45">
        <f t="shared" si="61"/>
        <v>0</v>
      </c>
      <c r="AL342" s="46" t="str">
        <f t="shared" si="44"/>
        <v>0-day</v>
      </c>
      <c r="AM342" s="46" t="str">
        <f t="shared" si="47"/>
        <v>0-day</v>
      </c>
      <c r="AN342" s="46" t="str">
        <f t="shared" si="59"/>
        <v>0-day</v>
      </c>
      <c r="AO342" s="46" t="str">
        <f t="shared" si="60"/>
        <v>0-day</v>
      </c>
      <c r="AP342" s="46" t="str">
        <f t="shared" si="49"/>
        <v>0-day</v>
      </c>
      <c r="AQ342" s="46" t="str">
        <f t="shared" si="50"/>
        <v>0-day</v>
      </c>
      <c r="AR342" s="103"/>
      <c r="AS342" s="47" t="str">
        <f t="shared" si="51"/>
        <v/>
      </c>
      <c r="AT342" s="35">
        <f t="shared" ref="AT342:AT514" si="62">C342</f>
        <v>0</v>
      </c>
      <c r="AU342" s="48" t="e">
        <f t="shared" ref="AU342:AU514" ca="1" si="63">_xludf.ifna(INDEX($B:$B,MATCH(AT342,$C:$C,FALSE)),"")</f>
        <v>#NAME?</v>
      </c>
      <c r="AV342" s="48" t="e">
        <f t="shared" ref="AV342:AV514" ca="1" si="64">_xludf.ifna(INDEX($U:$U,MATCH(AT342,$C:$C,FALSE)),"")</f>
        <v>#NAME?</v>
      </c>
      <c r="AW342" s="49" t="e">
        <f t="shared" ref="AW342:AW514" ca="1" si="65">_xludf.ifna(INDEX($Z:$Z,MATCH(AT342,$C:$C,FALSE)),"")</f>
        <v>#NAME?</v>
      </c>
      <c r="AX342" s="48" t="e">
        <f t="shared" ref="AX342:AX514" ca="1" si="66">_xludf.ifna(INDEX($AA:$AA,MATCH(AT342,$C:$C,FALSE)),"")</f>
        <v>#NAME?</v>
      </c>
      <c r="AY342" s="49" t="str">
        <f t="shared" ref="AY342:AY514" si="67">IFERROR(INDEX($R:$R,MATCH(AT342,$C:$C,FALSE)),"")</f>
        <v/>
      </c>
      <c r="AZ342" s="50" t="e">
        <f t="shared" ref="AZ342:AZ514" ca="1" si="68">_xludf.ifna(INDEX($V:$V,MATCH(AT342,$C:$C,FALSE)),"")</f>
        <v>#NAME?</v>
      </c>
      <c r="BA342" s="51" t="e">
        <f t="shared" ca="1" si="52"/>
        <v>#NAME?</v>
      </c>
      <c r="BB342" s="52" t="e">
        <f t="shared" ca="1" si="53"/>
        <v>#NAME?</v>
      </c>
      <c r="BC342" s="51" t="e">
        <f t="shared" ca="1" si="54"/>
        <v>#NAME?</v>
      </c>
      <c r="BD342" s="54" t="e">
        <f t="shared" ca="1" si="55"/>
        <v>#NAME?</v>
      </c>
      <c r="BE342" s="48" t="e">
        <f t="shared" ca="1" si="56"/>
        <v>#NAME?</v>
      </c>
      <c r="BF342" s="50" t="e">
        <f t="shared" ca="1" si="57"/>
        <v>#NAME?</v>
      </c>
      <c r="BG342" s="56" t="e">
        <f t="shared" ca="1" si="58"/>
        <v>#NAME?</v>
      </c>
      <c r="BH342" s="103"/>
      <c r="BI342" s="103"/>
      <c r="BJ342" s="103"/>
      <c r="BK342" s="103"/>
      <c r="BL342" s="103"/>
      <c r="BM342" s="103"/>
      <c r="BN342" s="24"/>
      <c r="BO342" s="24"/>
    </row>
    <row r="343" spans="1:67" ht="15.5">
      <c r="A343" s="25" t="str">
        <f t="shared" si="46"/>
        <v/>
      </c>
      <c r="B343" s="89"/>
      <c r="C343" s="25"/>
      <c r="D343" s="90"/>
      <c r="E343" s="90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36"/>
      <c r="S343" s="91"/>
      <c r="T343" s="36"/>
      <c r="U343" s="82"/>
      <c r="V343" s="25"/>
      <c r="W343" s="58"/>
      <c r="X343" s="34"/>
      <c r="Y343" s="34"/>
      <c r="Z343" s="36"/>
      <c r="AA343" s="105"/>
      <c r="AB343" s="35"/>
      <c r="AC343" s="25"/>
      <c r="AD343" s="25"/>
      <c r="AE343" s="44"/>
      <c r="AF343" s="94"/>
      <c r="AG343" s="25"/>
      <c r="AH343" s="25"/>
      <c r="AI343" s="25"/>
      <c r="AJ343" s="45" t="str">
        <f t="array" ref="AJ343">IFERROR(INDEX('[1]Master Price'!$E:$E,MATCH(D343,'[1]Master Price'!$B:$B,0)),"0")</f>
        <v>0</v>
      </c>
      <c r="AK343" s="45">
        <f t="shared" si="61"/>
        <v>0</v>
      </c>
      <c r="AL343" s="46" t="str">
        <f t="shared" si="44"/>
        <v>0-day</v>
      </c>
      <c r="AM343" s="46" t="str">
        <f t="shared" si="47"/>
        <v>0-day</v>
      </c>
      <c r="AN343" s="46" t="str">
        <f t="shared" si="59"/>
        <v>0-day</v>
      </c>
      <c r="AO343" s="46" t="str">
        <f t="shared" si="60"/>
        <v>0-day</v>
      </c>
      <c r="AP343" s="46" t="str">
        <f t="shared" si="49"/>
        <v>0-day</v>
      </c>
      <c r="AQ343" s="46" t="str">
        <f t="shared" si="50"/>
        <v>0-day</v>
      </c>
      <c r="AR343" s="103"/>
      <c r="AS343" s="47" t="str">
        <f t="shared" si="51"/>
        <v/>
      </c>
      <c r="AT343" s="35">
        <f t="shared" si="62"/>
        <v>0</v>
      </c>
      <c r="AU343" s="48" t="e">
        <f t="shared" ca="1" si="63"/>
        <v>#NAME?</v>
      </c>
      <c r="AV343" s="48" t="e">
        <f t="shared" ca="1" si="64"/>
        <v>#NAME?</v>
      </c>
      <c r="AW343" s="49" t="e">
        <f t="shared" ca="1" si="65"/>
        <v>#NAME?</v>
      </c>
      <c r="AX343" s="48" t="e">
        <f t="shared" ca="1" si="66"/>
        <v>#NAME?</v>
      </c>
      <c r="AY343" s="49" t="str">
        <f t="shared" si="67"/>
        <v/>
      </c>
      <c r="AZ343" s="50" t="e">
        <f t="shared" ca="1" si="68"/>
        <v>#NAME?</v>
      </c>
      <c r="BA343" s="51" t="e">
        <f t="shared" ca="1" si="52"/>
        <v>#NAME?</v>
      </c>
      <c r="BB343" s="52" t="e">
        <f t="shared" ca="1" si="53"/>
        <v>#NAME?</v>
      </c>
      <c r="BC343" s="51" t="e">
        <f t="shared" ca="1" si="54"/>
        <v>#NAME?</v>
      </c>
      <c r="BD343" s="54" t="e">
        <f t="shared" ca="1" si="55"/>
        <v>#NAME?</v>
      </c>
      <c r="BE343" s="48" t="e">
        <f t="shared" ca="1" si="56"/>
        <v>#NAME?</v>
      </c>
      <c r="BF343" s="50" t="e">
        <f t="shared" ca="1" si="57"/>
        <v>#NAME?</v>
      </c>
      <c r="BG343" s="56" t="e">
        <f t="shared" ca="1" si="58"/>
        <v>#NAME?</v>
      </c>
      <c r="BH343" s="103"/>
      <c r="BI343" s="103"/>
      <c r="BJ343" s="103"/>
      <c r="BK343" s="103"/>
      <c r="BL343" s="103"/>
      <c r="BM343" s="103"/>
      <c r="BN343" s="24"/>
      <c r="BO343" s="24"/>
    </row>
    <row r="344" spans="1:67" ht="15.5">
      <c r="A344" s="25" t="str">
        <f t="shared" si="46"/>
        <v/>
      </c>
      <c r="B344" s="89"/>
      <c r="C344" s="25"/>
      <c r="D344" s="90"/>
      <c r="E344" s="90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36"/>
      <c r="S344" s="91"/>
      <c r="T344" s="36"/>
      <c r="U344" s="82"/>
      <c r="V344" s="25"/>
      <c r="W344" s="58"/>
      <c r="X344" s="34"/>
      <c r="Y344" s="34"/>
      <c r="Z344" s="36"/>
      <c r="AA344" s="105"/>
      <c r="AB344" s="35"/>
      <c r="AC344" s="25"/>
      <c r="AD344" s="25"/>
      <c r="AE344" s="44"/>
      <c r="AF344" s="94"/>
      <c r="AG344" s="25"/>
      <c r="AH344" s="25"/>
      <c r="AI344" s="25"/>
      <c r="AJ344" s="45" t="str">
        <f t="array" ref="AJ344">IFERROR(INDEX('[1]Master Price'!$E:$E,MATCH(D344,'[1]Master Price'!$B:$B,0)),"0")</f>
        <v>0</v>
      </c>
      <c r="AK344" s="45">
        <f t="shared" si="61"/>
        <v>0</v>
      </c>
      <c r="AL344" s="46" t="str">
        <f t="shared" si="44"/>
        <v>0-day</v>
      </c>
      <c r="AM344" s="46" t="str">
        <f t="shared" si="47"/>
        <v>0-day</v>
      </c>
      <c r="AN344" s="46" t="str">
        <f t="shared" si="59"/>
        <v>0-day</v>
      </c>
      <c r="AO344" s="46" t="str">
        <f t="shared" si="60"/>
        <v>0-day</v>
      </c>
      <c r="AP344" s="46" t="str">
        <f t="shared" si="49"/>
        <v>0-day</v>
      </c>
      <c r="AQ344" s="46" t="str">
        <f t="shared" si="50"/>
        <v>0-day</v>
      </c>
      <c r="AR344" s="103"/>
      <c r="AS344" s="47" t="str">
        <f t="shared" si="51"/>
        <v/>
      </c>
      <c r="AT344" s="35">
        <f t="shared" si="62"/>
        <v>0</v>
      </c>
      <c r="AU344" s="48" t="e">
        <f t="shared" ca="1" si="63"/>
        <v>#NAME?</v>
      </c>
      <c r="AV344" s="48" t="e">
        <f t="shared" ca="1" si="64"/>
        <v>#NAME?</v>
      </c>
      <c r="AW344" s="49" t="e">
        <f t="shared" ca="1" si="65"/>
        <v>#NAME?</v>
      </c>
      <c r="AX344" s="48" t="e">
        <f t="shared" ca="1" si="66"/>
        <v>#NAME?</v>
      </c>
      <c r="AY344" s="49" t="str">
        <f t="shared" si="67"/>
        <v/>
      </c>
      <c r="AZ344" s="50" t="e">
        <f t="shared" ca="1" si="68"/>
        <v>#NAME?</v>
      </c>
      <c r="BA344" s="51" t="e">
        <f t="shared" ca="1" si="52"/>
        <v>#NAME?</v>
      </c>
      <c r="BB344" s="52" t="e">
        <f t="shared" ca="1" si="53"/>
        <v>#NAME?</v>
      </c>
      <c r="BC344" s="51" t="e">
        <f t="shared" ca="1" si="54"/>
        <v>#NAME?</v>
      </c>
      <c r="BD344" s="54" t="e">
        <f t="shared" ca="1" si="55"/>
        <v>#NAME?</v>
      </c>
      <c r="BE344" s="48" t="e">
        <f t="shared" ca="1" si="56"/>
        <v>#NAME?</v>
      </c>
      <c r="BF344" s="50" t="e">
        <f t="shared" ca="1" si="57"/>
        <v>#NAME?</v>
      </c>
      <c r="BG344" s="56" t="e">
        <f t="shared" ca="1" si="58"/>
        <v>#NAME?</v>
      </c>
      <c r="BH344" s="103"/>
      <c r="BI344" s="103"/>
      <c r="BJ344" s="103"/>
      <c r="BK344" s="103"/>
      <c r="BL344" s="103"/>
      <c r="BM344" s="103"/>
      <c r="BN344" s="24"/>
      <c r="BO344" s="24"/>
    </row>
    <row r="345" spans="1:67" ht="15.5">
      <c r="A345" s="25" t="str">
        <f t="shared" si="46"/>
        <v/>
      </c>
      <c r="B345" s="98"/>
      <c r="C345" s="25"/>
      <c r="D345" s="90"/>
      <c r="E345" s="90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36"/>
      <c r="S345" s="91"/>
      <c r="T345" s="36"/>
      <c r="U345" s="82"/>
      <c r="V345" s="25"/>
      <c r="W345" s="58"/>
      <c r="X345" s="34"/>
      <c r="Y345" s="34"/>
      <c r="Z345" s="36"/>
      <c r="AA345" s="105"/>
      <c r="AB345" s="35"/>
      <c r="AC345" s="25"/>
      <c r="AD345" s="25"/>
      <c r="AE345" s="44"/>
      <c r="AF345" s="94"/>
      <c r="AG345" s="25"/>
      <c r="AH345" s="25"/>
      <c r="AI345" s="25"/>
      <c r="AJ345" s="45" t="str">
        <f t="array" ref="AJ345">IFERROR(INDEX('[1]Master Price'!$E:$E,MATCH(D345,'[1]Master Price'!$B:$B,0)),"0")</f>
        <v>0</v>
      </c>
      <c r="AK345" s="45">
        <f t="shared" si="61"/>
        <v>0</v>
      </c>
      <c r="AL345" s="46" t="str">
        <f t="shared" si="44"/>
        <v>0-day</v>
      </c>
      <c r="AM345" s="46" t="str">
        <f t="shared" si="47"/>
        <v>0-day</v>
      </c>
      <c r="AN345" s="46" t="str">
        <f t="shared" si="59"/>
        <v>0-day</v>
      </c>
      <c r="AO345" s="46" t="str">
        <f t="shared" si="60"/>
        <v>0-day</v>
      </c>
      <c r="AP345" s="46" t="str">
        <f t="shared" si="49"/>
        <v>0-day</v>
      </c>
      <c r="AQ345" s="46" t="str">
        <f t="shared" si="50"/>
        <v>0-day</v>
      </c>
      <c r="AR345" s="103"/>
      <c r="AS345" s="47" t="str">
        <f t="shared" si="51"/>
        <v/>
      </c>
      <c r="AT345" s="35">
        <f t="shared" si="62"/>
        <v>0</v>
      </c>
      <c r="AU345" s="48" t="e">
        <f t="shared" ca="1" si="63"/>
        <v>#NAME?</v>
      </c>
      <c r="AV345" s="48" t="e">
        <f t="shared" ca="1" si="64"/>
        <v>#NAME?</v>
      </c>
      <c r="AW345" s="49" t="e">
        <f t="shared" ca="1" si="65"/>
        <v>#NAME?</v>
      </c>
      <c r="AX345" s="48" t="e">
        <f t="shared" ca="1" si="66"/>
        <v>#NAME?</v>
      </c>
      <c r="AY345" s="49" t="str">
        <f t="shared" si="67"/>
        <v/>
      </c>
      <c r="AZ345" s="50" t="e">
        <f t="shared" ca="1" si="68"/>
        <v>#NAME?</v>
      </c>
      <c r="BA345" s="51" t="e">
        <f t="shared" ca="1" si="52"/>
        <v>#NAME?</v>
      </c>
      <c r="BB345" s="52" t="e">
        <f t="shared" ca="1" si="53"/>
        <v>#NAME?</v>
      </c>
      <c r="BC345" s="51" t="e">
        <f t="shared" ca="1" si="54"/>
        <v>#NAME?</v>
      </c>
      <c r="BD345" s="54" t="e">
        <f t="shared" ca="1" si="55"/>
        <v>#NAME?</v>
      </c>
      <c r="BE345" s="48" t="e">
        <f t="shared" ca="1" si="56"/>
        <v>#NAME?</v>
      </c>
      <c r="BF345" s="50" t="e">
        <f t="shared" ca="1" si="57"/>
        <v>#NAME?</v>
      </c>
      <c r="BG345" s="56" t="e">
        <f t="shared" ca="1" si="58"/>
        <v>#NAME?</v>
      </c>
      <c r="BH345" s="103"/>
      <c r="BI345" s="103"/>
      <c r="BJ345" s="103"/>
      <c r="BK345" s="103"/>
      <c r="BL345" s="103"/>
      <c r="BM345" s="103"/>
      <c r="BN345" s="24"/>
      <c r="BO345" s="24"/>
    </row>
    <row r="346" spans="1:67" ht="15.5">
      <c r="A346" s="25" t="str">
        <f t="shared" si="46"/>
        <v/>
      </c>
      <c r="B346" s="98"/>
      <c r="C346" s="25"/>
      <c r="D346" s="90"/>
      <c r="E346" s="90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36"/>
      <c r="S346" s="91"/>
      <c r="T346" s="36"/>
      <c r="U346" s="82"/>
      <c r="V346" s="25"/>
      <c r="W346" s="58"/>
      <c r="X346" s="34"/>
      <c r="Y346" s="34"/>
      <c r="Z346" s="36"/>
      <c r="AA346" s="105"/>
      <c r="AB346" s="35"/>
      <c r="AC346" s="25"/>
      <c r="AD346" s="25"/>
      <c r="AE346" s="44"/>
      <c r="AF346" s="94"/>
      <c r="AG346" s="25"/>
      <c r="AH346" s="25"/>
      <c r="AI346" s="25"/>
      <c r="AJ346" s="45" t="str">
        <f t="array" ref="AJ346">IFERROR(INDEX('[1]Master Price'!$E:$E,MATCH(D346,'[1]Master Price'!$B:$B,0)),"0")</f>
        <v>0</v>
      </c>
      <c r="AK346" s="45">
        <f t="shared" si="61"/>
        <v>0</v>
      </c>
      <c r="AL346" s="46" t="str">
        <f t="shared" si="44"/>
        <v>0-day</v>
      </c>
      <c r="AM346" s="46" t="str">
        <f t="shared" si="47"/>
        <v>0-day</v>
      </c>
      <c r="AN346" s="46" t="str">
        <f t="shared" si="59"/>
        <v>0-day</v>
      </c>
      <c r="AO346" s="46" t="str">
        <f t="shared" si="60"/>
        <v>0-day</v>
      </c>
      <c r="AP346" s="46" t="str">
        <f t="shared" si="49"/>
        <v>0-day</v>
      </c>
      <c r="AQ346" s="46" t="str">
        <f t="shared" si="50"/>
        <v>0-day</v>
      </c>
      <c r="AR346" s="103"/>
      <c r="AS346" s="47" t="str">
        <f t="shared" si="51"/>
        <v/>
      </c>
      <c r="AT346" s="35">
        <f t="shared" si="62"/>
        <v>0</v>
      </c>
      <c r="AU346" s="48" t="e">
        <f t="shared" ca="1" si="63"/>
        <v>#NAME?</v>
      </c>
      <c r="AV346" s="48" t="e">
        <f t="shared" ca="1" si="64"/>
        <v>#NAME?</v>
      </c>
      <c r="AW346" s="49" t="e">
        <f t="shared" ca="1" si="65"/>
        <v>#NAME?</v>
      </c>
      <c r="AX346" s="48" t="e">
        <f t="shared" ca="1" si="66"/>
        <v>#NAME?</v>
      </c>
      <c r="AY346" s="49" t="str">
        <f t="shared" si="67"/>
        <v/>
      </c>
      <c r="AZ346" s="50" t="e">
        <f t="shared" ca="1" si="68"/>
        <v>#NAME?</v>
      </c>
      <c r="BA346" s="51" t="e">
        <f t="shared" ca="1" si="52"/>
        <v>#NAME?</v>
      </c>
      <c r="BB346" s="52" t="e">
        <f t="shared" ca="1" si="53"/>
        <v>#NAME?</v>
      </c>
      <c r="BC346" s="51" t="e">
        <f t="shared" ca="1" si="54"/>
        <v>#NAME?</v>
      </c>
      <c r="BD346" s="54" t="e">
        <f t="shared" ca="1" si="55"/>
        <v>#NAME?</v>
      </c>
      <c r="BE346" s="48" t="e">
        <f t="shared" ca="1" si="56"/>
        <v>#NAME?</v>
      </c>
      <c r="BF346" s="50" t="e">
        <f t="shared" ca="1" si="57"/>
        <v>#NAME?</v>
      </c>
      <c r="BG346" s="56" t="e">
        <f t="shared" ca="1" si="58"/>
        <v>#NAME?</v>
      </c>
      <c r="BH346" s="103"/>
      <c r="BI346" s="103"/>
      <c r="BJ346" s="103"/>
      <c r="BK346" s="103"/>
      <c r="BL346" s="103"/>
      <c r="BM346" s="103"/>
      <c r="BN346" s="24"/>
      <c r="BO346" s="24"/>
    </row>
    <row r="347" spans="1:67" ht="15.5">
      <c r="A347" s="25" t="str">
        <f t="shared" si="46"/>
        <v/>
      </c>
      <c r="B347" s="98"/>
      <c r="C347" s="25"/>
      <c r="D347" s="90"/>
      <c r="E347" s="90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36"/>
      <c r="S347" s="91"/>
      <c r="T347" s="36"/>
      <c r="U347" s="82"/>
      <c r="V347" s="25"/>
      <c r="W347" s="58"/>
      <c r="X347" s="34"/>
      <c r="Y347" s="34"/>
      <c r="Z347" s="36"/>
      <c r="AA347" s="105"/>
      <c r="AB347" s="35"/>
      <c r="AC347" s="25"/>
      <c r="AD347" s="25"/>
      <c r="AE347" s="44"/>
      <c r="AF347" s="94"/>
      <c r="AG347" s="25"/>
      <c r="AH347" s="25"/>
      <c r="AI347" s="25"/>
      <c r="AJ347" s="45" t="str">
        <f t="array" ref="AJ347">IFERROR(INDEX('[1]Master Price'!$E:$E,MATCH(D347,'[1]Master Price'!$B:$B,0)),"0")</f>
        <v>0</v>
      </c>
      <c r="AK347" s="45">
        <f t="shared" si="61"/>
        <v>0</v>
      </c>
      <c r="AL347" s="46" t="str">
        <f t="shared" si="44"/>
        <v>0-day</v>
      </c>
      <c r="AM347" s="46" t="str">
        <f t="shared" si="47"/>
        <v>0-day</v>
      </c>
      <c r="AN347" s="46" t="str">
        <f t="shared" si="59"/>
        <v>0-day</v>
      </c>
      <c r="AO347" s="46" t="str">
        <f t="shared" si="60"/>
        <v>0-day</v>
      </c>
      <c r="AP347" s="46" t="str">
        <f t="shared" si="49"/>
        <v>0-day</v>
      </c>
      <c r="AQ347" s="46" t="str">
        <f t="shared" si="50"/>
        <v>0-day</v>
      </c>
      <c r="AR347" s="103"/>
      <c r="AS347" s="47" t="str">
        <f t="shared" si="51"/>
        <v/>
      </c>
      <c r="AT347" s="35">
        <f t="shared" si="62"/>
        <v>0</v>
      </c>
      <c r="AU347" s="48" t="e">
        <f t="shared" ca="1" si="63"/>
        <v>#NAME?</v>
      </c>
      <c r="AV347" s="48" t="e">
        <f t="shared" ca="1" si="64"/>
        <v>#NAME?</v>
      </c>
      <c r="AW347" s="49" t="e">
        <f t="shared" ca="1" si="65"/>
        <v>#NAME?</v>
      </c>
      <c r="AX347" s="48" t="e">
        <f t="shared" ca="1" si="66"/>
        <v>#NAME?</v>
      </c>
      <c r="AY347" s="49" t="str">
        <f t="shared" si="67"/>
        <v/>
      </c>
      <c r="AZ347" s="50" t="e">
        <f t="shared" ca="1" si="68"/>
        <v>#NAME?</v>
      </c>
      <c r="BA347" s="51" t="e">
        <f t="shared" ca="1" si="52"/>
        <v>#NAME?</v>
      </c>
      <c r="BB347" s="52" t="e">
        <f t="shared" ca="1" si="53"/>
        <v>#NAME?</v>
      </c>
      <c r="BC347" s="51" t="e">
        <f t="shared" ca="1" si="54"/>
        <v>#NAME?</v>
      </c>
      <c r="BD347" s="54" t="e">
        <f t="shared" ca="1" si="55"/>
        <v>#NAME?</v>
      </c>
      <c r="BE347" s="48" t="e">
        <f t="shared" ca="1" si="56"/>
        <v>#NAME?</v>
      </c>
      <c r="BF347" s="50" t="e">
        <f t="shared" ca="1" si="57"/>
        <v>#NAME?</v>
      </c>
      <c r="BG347" s="56" t="e">
        <f t="shared" ca="1" si="58"/>
        <v>#NAME?</v>
      </c>
      <c r="BH347" s="103"/>
      <c r="BI347" s="103"/>
      <c r="BJ347" s="103"/>
      <c r="BK347" s="103"/>
      <c r="BL347" s="103"/>
      <c r="BM347" s="103"/>
      <c r="BN347" s="24"/>
      <c r="BO347" s="24"/>
    </row>
    <row r="348" spans="1:67" ht="15.5">
      <c r="A348" s="25" t="str">
        <f t="shared" si="46"/>
        <v/>
      </c>
      <c r="B348" s="98"/>
      <c r="C348" s="25"/>
      <c r="D348" s="90"/>
      <c r="E348" s="90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36"/>
      <c r="S348" s="91"/>
      <c r="T348" s="36"/>
      <c r="U348" s="82"/>
      <c r="V348" s="25"/>
      <c r="W348" s="58"/>
      <c r="X348" s="34"/>
      <c r="Y348" s="34"/>
      <c r="Z348" s="36"/>
      <c r="AA348" s="105"/>
      <c r="AB348" s="35"/>
      <c r="AC348" s="25"/>
      <c r="AD348" s="25"/>
      <c r="AE348" s="44"/>
      <c r="AF348" s="94"/>
      <c r="AG348" s="25"/>
      <c r="AH348" s="25"/>
      <c r="AI348" s="25"/>
      <c r="AJ348" s="45" t="str">
        <f t="array" ref="AJ348">IFERROR(INDEX('[1]Master Price'!$E:$E,MATCH(D348,'[1]Master Price'!$B:$B,0)),"0")</f>
        <v>0</v>
      </c>
      <c r="AK348" s="45">
        <f t="shared" si="61"/>
        <v>0</v>
      </c>
      <c r="AL348" s="46" t="str">
        <f t="shared" si="44"/>
        <v>0-day</v>
      </c>
      <c r="AM348" s="46" t="str">
        <f t="shared" si="47"/>
        <v>0-day</v>
      </c>
      <c r="AN348" s="46" t="str">
        <f t="shared" si="59"/>
        <v>0-day</v>
      </c>
      <c r="AO348" s="46" t="str">
        <f t="shared" si="60"/>
        <v>0-day</v>
      </c>
      <c r="AP348" s="46" t="str">
        <f t="shared" si="49"/>
        <v>0-day</v>
      </c>
      <c r="AQ348" s="46" t="str">
        <f t="shared" si="50"/>
        <v>0-day</v>
      </c>
      <c r="AR348" s="103"/>
      <c r="AS348" s="47" t="str">
        <f t="shared" si="51"/>
        <v/>
      </c>
      <c r="AT348" s="35">
        <f t="shared" si="62"/>
        <v>0</v>
      </c>
      <c r="AU348" s="48" t="e">
        <f t="shared" ca="1" si="63"/>
        <v>#NAME?</v>
      </c>
      <c r="AV348" s="48" t="e">
        <f t="shared" ca="1" si="64"/>
        <v>#NAME?</v>
      </c>
      <c r="AW348" s="49" t="e">
        <f t="shared" ca="1" si="65"/>
        <v>#NAME?</v>
      </c>
      <c r="AX348" s="48" t="e">
        <f t="shared" ca="1" si="66"/>
        <v>#NAME?</v>
      </c>
      <c r="AY348" s="49" t="str">
        <f t="shared" si="67"/>
        <v/>
      </c>
      <c r="AZ348" s="50" t="e">
        <f t="shared" ca="1" si="68"/>
        <v>#NAME?</v>
      </c>
      <c r="BA348" s="51" t="e">
        <f t="shared" ca="1" si="52"/>
        <v>#NAME?</v>
      </c>
      <c r="BB348" s="52" t="e">
        <f t="shared" ca="1" si="53"/>
        <v>#NAME?</v>
      </c>
      <c r="BC348" s="51" t="e">
        <f t="shared" ca="1" si="54"/>
        <v>#NAME?</v>
      </c>
      <c r="BD348" s="54" t="e">
        <f t="shared" ca="1" si="55"/>
        <v>#NAME?</v>
      </c>
      <c r="BE348" s="48" t="e">
        <f t="shared" ca="1" si="56"/>
        <v>#NAME?</v>
      </c>
      <c r="BF348" s="50" t="e">
        <f t="shared" ca="1" si="57"/>
        <v>#NAME?</v>
      </c>
      <c r="BG348" s="56" t="e">
        <f t="shared" ca="1" si="58"/>
        <v>#NAME?</v>
      </c>
      <c r="BH348" s="103"/>
      <c r="BI348" s="103"/>
      <c r="BJ348" s="103"/>
      <c r="BK348" s="103"/>
      <c r="BL348" s="103"/>
      <c r="BM348" s="103"/>
      <c r="BN348" s="24"/>
      <c r="BO348" s="24"/>
    </row>
    <row r="349" spans="1:67" ht="15.5">
      <c r="A349" s="25" t="str">
        <f t="shared" si="46"/>
        <v/>
      </c>
      <c r="B349" s="98"/>
      <c r="C349" s="25"/>
      <c r="D349" s="90"/>
      <c r="E349" s="90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36"/>
      <c r="S349" s="91"/>
      <c r="T349" s="36"/>
      <c r="U349" s="82"/>
      <c r="V349" s="25"/>
      <c r="W349" s="58"/>
      <c r="X349" s="34"/>
      <c r="Y349" s="34"/>
      <c r="Z349" s="36"/>
      <c r="AA349" s="105"/>
      <c r="AB349" s="35"/>
      <c r="AC349" s="25"/>
      <c r="AD349" s="25"/>
      <c r="AE349" s="44"/>
      <c r="AF349" s="94"/>
      <c r="AG349" s="25"/>
      <c r="AH349" s="25"/>
      <c r="AI349" s="25"/>
      <c r="AJ349" s="45" t="str">
        <f t="array" ref="AJ349">IFERROR(INDEX('[1]Master Price'!$E:$E,MATCH(D349,'[1]Master Price'!$B:$B,0)),"0")</f>
        <v>0</v>
      </c>
      <c r="AK349" s="45">
        <f t="shared" si="61"/>
        <v>0</v>
      </c>
      <c r="AL349" s="46" t="str">
        <f t="shared" si="44"/>
        <v>0-day</v>
      </c>
      <c r="AM349" s="46" t="str">
        <f t="shared" si="47"/>
        <v>0-day</v>
      </c>
      <c r="AN349" s="46" t="str">
        <f t="shared" si="59"/>
        <v>0-day</v>
      </c>
      <c r="AO349" s="46" t="str">
        <f t="shared" si="60"/>
        <v>0-day</v>
      </c>
      <c r="AP349" s="46" t="str">
        <f t="shared" si="49"/>
        <v>0-day</v>
      </c>
      <c r="AQ349" s="46" t="str">
        <f t="shared" si="50"/>
        <v>0-day</v>
      </c>
      <c r="AR349" s="103"/>
      <c r="AS349" s="47" t="str">
        <f t="shared" si="51"/>
        <v/>
      </c>
      <c r="AT349" s="35">
        <f t="shared" si="62"/>
        <v>0</v>
      </c>
      <c r="AU349" s="48" t="e">
        <f t="shared" ca="1" si="63"/>
        <v>#NAME?</v>
      </c>
      <c r="AV349" s="48" t="e">
        <f t="shared" ca="1" si="64"/>
        <v>#NAME?</v>
      </c>
      <c r="AW349" s="49" t="e">
        <f t="shared" ca="1" si="65"/>
        <v>#NAME?</v>
      </c>
      <c r="AX349" s="48" t="e">
        <f t="shared" ca="1" si="66"/>
        <v>#NAME?</v>
      </c>
      <c r="AY349" s="49" t="str">
        <f t="shared" si="67"/>
        <v/>
      </c>
      <c r="AZ349" s="50" t="e">
        <f t="shared" ca="1" si="68"/>
        <v>#NAME?</v>
      </c>
      <c r="BA349" s="51" t="e">
        <f t="shared" ca="1" si="52"/>
        <v>#NAME?</v>
      </c>
      <c r="BB349" s="52" t="e">
        <f t="shared" ca="1" si="53"/>
        <v>#NAME?</v>
      </c>
      <c r="BC349" s="51" t="e">
        <f t="shared" ca="1" si="54"/>
        <v>#NAME?</v>
      </c>
      <c r="BD349" s="54" t="e">
        <f t="shared" ca="1" si="55"/>
        <v>#NAME?</v>
      </c>
      <c r="BE349" s="48" t="e">
        <f t="shared" ca="1" si="56"/>
        <v>#NAME?</v>
      </c>
      <c r="BF349" s="50" t="e">
        <f t="shared" ca="1" si="57"/>
        <v>#NAME?</v>
      </c>
      <c r="BG349" s="56" t="e">
        <f t="shared" ca="1" si="58"/>
        <v>#NAME?</v>
      </c>
      <c r="BH349" s="103"/>
      <c r="BI349" s="103"/>
      <c r="BJ349" s="103"/>
      <c r="BK349" s="103"/>
      <c r="BL349" s="103"/>
      <c r="BM349" s="103"/>
      <c r="BN349" s="24"/>
      <c r="BO349" s="24"/>
    </row>
    <row r="350" spans="1:67" ht="15.5">
      <c r="A350" s="25" t="str">
        <f t="shared" si="46"/>
        <v/>
      </c>
      <c r="B350" s="98"/>
      <c r="C350" s="25"/>
      <c r="D350" s="90"/>
      <c r="E350" s="90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36"/>
      <c r="S350" s="91"/>
      <c r="T350" s="36"/>
      <c r="U350" s="82"/>
      <c r="V350" s="25"/>
      <c r="W350" s="58"/>
      <c r="X350" s="34"/>
      <c r="Y350" s="34"/>
      <c r="Z350" s="36"/>
      <c r="AA350" s="105"/>
      <c r="AB350" s="35"/>
      <c r="AC350" s="25"/>
      <c r="AD350" s="25"/>
      <c r="AE350" s="44"/>
      <c r="AF350" s="94"/>
      <c r="AG350" s="25"/>
      <c r="AH350" s="25"/>
      <c r="AI350" s="25"/>
      <c r="AJ350" s="45" t="str">
        <f t="array" ref="AJ350">IFERROR(INDEX('[1]Master Price'!$E:$E,MATCH(D350,'[1]Master Price'!$B:$B,0)),"0")</f>
        <v>0</v>
      </c>
      <c r="AK350" s="45">
        <f t="shared" si="61"/>
        <v>0</v>
      </c>
      <c r="AL350" s="46" t="str">
        <f t="shared" si="44"/>
        <v>0-day</v>
      </c>
      <c r="AM350" s="46" t="str">
        <f t="shared" si="47"/>
        <v>0-day</v>
      </c>
      <c r="AN350" s="46" t="str">
        <f t="shared" si="59"/>
        <v>0-day</v>
      </c>
      <c r="AO350" s="46" t="str">
        <f t="shared" si="60"/>
        <v>0-day</v>
      </c>
      <c r="AP350" s="46" t="str">
        <f t="shared" si="49"/>
        <v>0-day</v>
      </c>
      <c r="AQ350" s="46" t="str">
        <f t="shared" si="50"/>
        <v>0-day</v>
      </c>
      <c r="AR350" s="103"/>
      <c r="AS350" s="47" t="str">
        <f t="shared" si="51"/>
        <v/>
      </c>
      <c r="AT350" s="35">
        <f t="shared" si="62"/>
        <v>0</v>
      </c>
      <c r="AU350" s="48" t="e">
        <f t="shared" ca="1" si="63"/>
        <v>#NAME?</v>
      </c>
      <c r="AV350" s="48" t="e">
        <f t="shared" ca="1" si="64"/>
        <v>#NAME?</v>
      </c>
      <c r="AW350" s="49" t="e">
        <f t="shared" ca="1" si="65"/>
        <v>#NAME?</v>
      </c>
      <c r="AX350" s="48" t="e">
        <f t="shared" ca="1" si="66"/>
        <v>#NAME?</v>
      </c>
      <c r="AY350" s="49" t="str">
        <f t="shared" si="67"/>
        <v/>
      </c>
      <c r="AZ350" s="50" t="e">
        <f t="shared" ca="1" si="68"/>
        <v>#NAME?</v>
      </c>
      <c r="BA350" s="51" t="e">
        <f t="shared" ca="1" si="52"/>
        <v>#NAME?</v>
      </c>
      <c r="BB350" s="52" t="e">
        <f t="shared" ca="1" si="53"/>
        <v>#NAME?</v>
      </c>
      <c r="BC350" s="51" t="e">
        <f t="shared" ca="1" si="54"/>
        <v>#NAME?</v>
      </c>
      <c r="BD350" s="54" t="e">
        <f t="shared" ca="1" si="55"/>
        <v>#NAME?</v>
      </c>
      <c r="BE350" s="48" t="e">
        <f t="shared" ca="1" si="56"/>
        <v>#NAME?</v>
      </c>
      <c r="BF350" s="50" t="e">
        <f t="shared" ca="1" si="57"/>
        <v>#NAME?</v>
      </c>
      <c r="BG350" s="56" t="e">
        <f t="shared" ca="1" si="58"/>
        <v>#NAME?</v>
      </c>
      <c r="BH350" s="103"/>
      <c r="BI350" s="103"/>
      <c r="BJ350" s="103"/>
      <c r="BK350" s="103"/>
      <c r="BL350" s="103"/>
      <c r="BM350" s="103"/>
      <c r="BN350" s="24"/>
      <c r="BO350" s="24"/>
    </row>
    <row r="351" spans="1:67" ht="15.5">
      <c r="A351" s="25" t="str">
        <f t="shared" si="46"/>
        <v/>
      </c>
      <c r="B351" s="98"/>
      <c r="C351" s="25"/>
      <c r="D351" s="90"/>
      <c r="E351" s="90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36"/>
      <c r="S351" s="91"/>
      <c r="T351" s="36"/>
      <c r="U351" s="82"/>
      <c r="V351" s="25"/>
      <c r="W351" s="58"/>
      <c r="X351" s="34"/>
      <c r="Y351" s="34"/>
      <c r="Z351" s="36"/>
      <c r="AA351" s="105"/>
      <c r="AB351" s="35"/>
      <c r="AC351" s="25"/>
      <c r="AD351" s="25"/>
      <c r="AE351" s="44"/>
      <c r="AF351" s="94"/>
      <c r="AG351" s="25"/>
      <c r="AH351" s="25"/>
      <c r="AI351" s="25"/>
      <c r="AJ351" s="45" t="str">
        <f t="array" ref="AJ351">IFERROR(INDEX('[1]Master Price'!$E:$E,MATCH(D351,'[1]Master Price'!$B:$B,0)),"0")</f>
        <v>0</v>
      </c>
      <c r="AK351" s="45">
        <f t="shared" si="61"/>
        <v>0</v>
      </c>
      <c r="AL351" s="46" t="str">
        <f t="shared" si="44"/>
        <v>0-day</v>
      </c>
      <c r="AM351" s="46" t="str">
        <f t="shared" si="47"/>
        <v>0-day</v>
      </c>
      <c r="AN351" s="46" t="str">
        <f t="shared" si="59"/>
        <v>0-day</v>
      </c>
      <c r="AO351" s="46" t="str">
        <f t="shared" si="60"/>
        <v>0-day</v>
      </c>
      <c r="AP351" s="46" t="str">
        <f t="shared" si="49"/>
        <v>0-day</v>
      </c>
      <c r="AQ351" s="46" t="str">
        <f t="shared" si="50"/>
        <v>0-day</v>
      </c>
      <c r="AR351" s="103"/>
      <c r="AS351" s="47" t="str">
        <f t="shared" si="51"/>
        <v/>
      </c>
      <c r="AT351" s="35">
        <f t="shared" si="62"/>
        <v>0</v>
      </c>
      <c r="AU351" s="48" t="e">
        <f t="shared" ca="1" si="63"/>
        <v>#NAME?</v>
      </c>
      <c r="AV351" s="48" t="e">
        <f t="shared" ca="1" si="64"/>
        <v>#NAME?</v>
      </c>
      <c r="AW351" s="49" t="e">
        <f t="shared" ca="1" si="65"/>
        <v>#NAME?</v>
      </c>
      <c r="AX351" s="48" t="e">
        <f t="shared" ca="1" si="66"/>
        <v>#NAME?</v>
      </c>
      <c r="AY351" s="49" t="str">
        <f t="shared" si="67"/>
        <v/>
      </c>
      <c r="AZ351" s="50" t="e">
        <f t="shared" ca="1" si="68"/>
        <v>#NAME?</v>
      </c>
      <c r="BA351" s="51" t="e">
        <f t="shared" ca="1" si="52"/>
        <v>#NAME?</v>
      </c>
      <c r="BB351" s="52" t="e">
        <f t="shared" ca="1" si="53"/>
        <v>#NAME?</v>
      </c>
      <c r="BC351" s="51" t="e">
        <f t="shared" ca="1" si="54"/>
        <v>#NAME?</v>
      </c>
      <c r="BD351" s="54" t="e">
        <f t="shared" ca="1" si="55"/>
        <v>#NAME?</v>
      </c>
      <c r="BE351" s="48" t="e">
        <f t="shared" ca="1" si="56"/>
        <v>#NAME?</v>
      </c>
      <c r="BF351" s="50" t="e">
        <f t="shared" ca="1" si="57"/>
        <v>#NAME?</v>
      </c>
      <c r="BG351" s="56" t="e">
        <f t="shared" ca="1" si="58"/>
        <v>#NAME?</v>
      </c>
      <c r="BH351" s="103"/>
      <c r="BI351" s="103"/>
      <c r="BJ351" s="103"/>
      <c r="BK351" s="103"/>
      <c r="BL351" s="103"/>
      <c r="BM351" s="103"/>
      <c r="BN351" s="24"/>
      <c r="BO351" s="24"/>
    </row>
    <row r="352" spans="1:67" ht="15.5">
      <c r="A352" s="25" t="str">
        <f t="shared" si="46"/>
        <v/>
      </c>
      <c r="B352" s="98"/>
      <c r="C352" s="25"/>
      <c r="D352" s="90"/>
      <c r="E352" s="90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36"/>
      <c r="S352" s="91"/>
      <c r="T352" s="36"/>
      <c r="U352" s="82"/>
      <c r="V352" s="25"/>
      <c r="W352" s="106"/>
      <c r="X352" s="34"/>
      <c r="Y352" s="34"/>
      <c r="Z352" s="36"/>
      <c r="AA352" s="38"/>
      <c r="AB352" s="35"/>
      <c r="AC352" s="25"/>
      <c r="AD352" s="25"/>
      <c r="AE352" s="44"/>
      <c r="AF352" s="94"/>
      <c r="AG352" s="25"/>
      <c r="AH352" s="25"/>
      <c r="AI352" s="25"/>
      <c r="AJ352" s="45" t="str">
        <f t="array" ref="AJ352">IFERROR(INDEX('[1]Master Price'!$E:$E,MATCH(D352,'[1]Master Price'!$B:$B,0)),"0")</f>
        <v>0</v>
      </c>
      <c r="AK352" s="45">
        <f t="shared" si="61"/>
        <v>0</v>
      </c>
      <c r="AL352" s="46" t="str">
        <f t="shared" si="44"/>
        <v>0-day</v>
      </c>
      <c r="AM352" s="46" t="str">
        <f t="shared" si="47"/>
        <v>0-day</v>
      </c>
      <c r="AN352" s="46" t="str">
        <f t="shared" si="59"/>
        <v>0-day</v>
      </c>
      <c r="AO352" s="46" t="str">
        <f t="shared" si="60"/>
        <v>0-day</v>
      </c>
      <c r="AP352" s="46" t="str">
        <f t="shared" si="49"/>
        <v>0-day</v>
      </c>
      <c r="AQ352" s="46" t="str">
        <f t="shared" si="50"/>
        <v>0-day</v>
      </c>
      <c r="AR352" s="103"/>
      <c r="AS352" s="47" t="str">
        <f t="shared" si="51"/>
        <v/>
      </c>
      <c r="AT352" s="35">
        <f t="shared" si="62"/>
        <v>0</v>
      </c>
      <c r="AU352" s="48" t="e">
        <f t="shared" ca="1" si="63"/>
        <v>#NAME?</v>
      </c>
      <c r="AV352" s="48" t="e">
        <f t="shared" ca="1" si="64"/>
        <v>#NAME?</v>
      </c>
      <c r="AW352" s="49" t="e">
        <f t="shared" ca="1" si="65"/>
        <v>#NAME?</v>
      </c>
      <c r="AX352" s="48" t="e">
        <f t="shared" ca="1" si="66"/>
        <v>#NAME?</v>
      </c>
      <c r="AY352" s="49" t="str">
        <f t="shared" si="67"/>
        <v/>
      </c>
      <c r="AZ352" s="50" t="e">
        <f t="shared" ca="1" si="68"/>
        <v>#NAME?</v>
      </c>
      <c r="BA352" s="51" t="e">
        <f t="shared" ca="1" si="52"/>
        <v>#NAME?</v>
      </c>
      <c r="BB352" s="52" t="e">
        <f t="shared" ca="1" si="53"/>
        <v>#NAME?</v>
      </c>
      <c r="BC352" s="51" t="e">
        <f t="shared" ca="1" si="54"/>
        <v>#NAME?</v>
      </c>
      <c r="BD352" s="54" t="e">
        <f t="shared" ca="1" si="55"/>
        <v>#NAME?</v>
      </c>
      <c r="BE352" s="48" t="e">
        <f t="shared" ca="1" si="56"/>
        <v>#NAME?</v>
      </c>
      <c r="BF352" s="50" t="e">
        <f t="shared" ca="1" si="57"/>
        <v>#NAME?</v>
      </c>
      <c r="BG352" s="56" t="e">
        <f t="shared" ca="1" si="58"/>
        <v>#NAME?</v>
      </c>
      <c r="BH352" s="103"/>
      <c r="BI352" s="103"/>
      <c r="BJ352" s="103"/>
      <c r="BK352" s="103"/>
      <c r="BL352" s="103"/>
      <c r="BM352" s="103"/>
      <c r="BN352" s="24"/>
      <c r="BO352" s="24"/>
    </row>
    <row r="353" spans="1:67" ht="15.5">
      <c r="A353" s="25" t="str">
        <f t="shared" si="46"/>
        <v/>
      </c>
      <c r="B353" s="98"/>
      <c r="C353" s="25"/>
      <c r="D353" s="90"/>
      <c r="E353" s="90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36"/>
      <c r="S353" s="91"/>
      <c r="T353" s="36"/>
      <c r="U353" s="82"/>
      <c r="V353" s="25"/>
      <c r="W353" s="106"/>
      <c r="X353" s="34"/>
      <c r="Y353" s="34"/>
      <c r="Z353" s="36"/>
      <c r="AA353" s="38"/>
      <c r="AB353" s="35"/>
      <c r="AC353" s="25"/>
      <c r="AD353" s="25"/>
      <c r="AE353" s="44"/>
      <c r="AF353" s="94"/>
      <c r="AG353" s="25"/>
      <c r="AH353" s="25"/>
      <c r="AI353" s="25"/>
      <c r="AJ353" s="45" t="str">
        <f t="array" ref="AJ353">IFERROR(INDEX('[1]Master Price'!$E:$E,MATCH(D353,'[1]Master Price'!$B:$B,0)),"0")</f>
        <v>0</v>
      </c>
      <c r="AK353" s="45">
        <f t="shared" si="61"/>
        <v>0</v>
      </c>
      <c r="AL353" s="46" t="str">
        <f t="shared" si="44"/>
        <v>0-day</v>
      </c>
      <c r="AM353" s="46" t="str">
        <f t="shared" si="47"/>
        <v>0-day</v>
      </c>
      <c r="AN353" s="46" t="str">
        <f t="shared" si="59"/>
        <v>0-day</v>
      </c>
      <c r="AO353" s="46" t="str">
        <f t="shared" si="60"/>
        <v>0-day</v>
      </c>
      <c r="AP353" s="46" t="str">
        <f t="shared" si="49"/>
        <v>0-day</v>
      </c>
      <c r="AQ353" s="46" t="str">
        <f t="shared" si="50"/>
        <v>0-day</v>
      </c>
      <c r="AR353" s="103"/>
      <c r="AS353" s="47" t="str">
        <f t="shared" si="51"/>
        <v/>
      </c>
      <c r="AT353" s="35">
        <f t="shared" si="62"/>
        <v>0</v>
      </c>
      <c r="AU353" s="48" t="e">
        <f t="shared" ca="1" si="63"/>
        <v>#NAME?</v>
      </c>
      <c r="AV353" s="48" t="e">
        <f t="shared" ca="1" si="64"/>
        <v>#NAME?</v>
      </c>
      <c r="AW353" s="49" t="e">
        <f t="shared" ca="1" si="65"/>
        <v>#NAME?</v>
      </c>
      <c r="AX353" s="48" t="e">
        <f t="shared" ca="1" si="66"/>
        <v>#NAME?</v>
      </c>
      <c r="AY353" s="49" t="str">
        <f t="shared" si="67"/>
        <v/>
      </c>
      <c r="AZ353" s="50" t="e">
        <f t="shared" ca="1" si="68"/>
        <v>#NAME?</v>
      </c>
      <c r="BA353" s="51" t="e">
        <f t="shared" ca="1" si="52"/>
        <v>#NAME?</v>
      </c>
      <c r="BB353" s="52" t="e">
        <f t="shared" ca="1" si="53"/>
        <v>#NAME?</v>
      </c>
      <c r="BC353" s="51" t="e">
        <f t="shared" ca="1" si="54"/>
        <v>#NAME?</v>
      </c>
      <c r="BD353" s="54" t="e">
        <f t="shared" ca="1" si="55"/>
        <v>#NAME?</v>
      </c>
      <c r="BE353" s="48" t="e">
        <f t="shared" ca="1" si="56"/>
        <v>#NAME?</v>
      </c>
      <c r="BF353" s="50" t="e">
        <f t="shared" ca="1" si="57"/>
        <v>#NAME?</v>
      </c>
      <c r="BG353" s="56" t="e">
        <f t="shared" ca="1" si="58"/>
        <v>#NAME?</v>
      </c>
      <c r="BH353" s="103"/>
      <c r="BI353" s="103"/>
      <c r="BJ353" s="103"/>
      <c r="BK353" s="103"/>
      <c r="BL353" s="103"/>
      <c r="BM353" s="103"/>
      <c r="BN353" s="24"/>
      <c r="BO353" s="24"/>
    </row>
    <row r="354" spans="1:67" ht="15.5">
      <c r="A354" s="25" t="str">
        <f t="shared" si="46"/>
        <v/>
      </c>
      <c r="B354" s="98"/>
      <c r="C354" s="25"/>
      <c r="D354" s="90"/>
      <c r="E354" s="90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36"/>
      <c r="S354" s="91"/>
      <c r="T354" s="36"/>
      <c r="U354" s="82"/>
      <c r="V354" s="25"/>
      <c r="W354" s="106"/>
      <c r="X354" s="34"/>
      <c r="Y354" s="34"/>
      <c r="Z354" s="36"/>
      <c r="AA354" s="38"/>
      <c r="AB354" s="35"/>
      <c r="AC354" s="25"/>
      <c r="AD354" s="25"/>
      <c r="AE354" s="44"/>
      <c r="AF354" s="94"/>
      <c r="AG354" s="25"/>
      <c r="AH354" s="25"/>
      <c r="AI354" s="25"/>
      <c r="AJ354" s="45" t="str">
        <f t="array" ref="AJ354">IFERROR(INDEX('[1]Master Price'!$E:$E,MATCH(D354,'[1]Master Price'!$B:$B,0)),"0")</f>
        <v>0</v>
      </c>
      <c r="AK354" s="45">
        <f t="shared" si="61"/>
        <v>0</v>
      </c>
      <c r="AL354" s="46" t="str">
        <f t="shared" si="44"/>
        <v>0-day</v>
      </c>
      <c r="AM354" s="46" t="str">
        <f t="shared" si="47"/>
        <v>0-day</v>
      </c>
      <c r="AN354" s="46" t="str">
        <f t="shared" si="59"/>
        <v>0-day</v>
      </c>
      <c r="AO354" s="46" t="str">
        <f t="shared" si="60"/>
        <v>0-day</v>
      </c>
      <c r="AP354" s="46" t="str">
        <f t="shared" si="49"/>
        <v>0-day</v>
      </c>
      <c r="AQ354" s="46" t="str">
        <f t="shared" si="50"/>
        <v>0-day</v>
      </c>
      <c r="AR354" s="103"/>
      <c r="AS354" s="47" t="str">
        <f t="shared" si="51"/>
        <v/>
      </c>
      <c r="AT354" s="35">
        <f t="shared" si="62"/>
        <v>0</v>
      </c>
      <c r="AU354" s="48" t="e">
        <f t="shared" ca="1" si="63"/>
        <v>#NAME?</v>
      </c>
      <c r="AV354" s="48" t="e">
        <f t="shared" ca="1" si="64"/>
        <v>#NAME?</v>
      </c>
      <c r="AW354" s="49" t="e">
        <f t="shared" ca="1" si="65"/>
        <v>#NAME?</v>
      </c>
      <c r="AX354" s="48" t="e">
        <f t="shared" ca="1" si="66"/>
        <v>#NAME?</v>
      </c>
      <c r="AY354" s="49" t="str">
        <f t="shared" si="67"/>
        <v/>
      </c>
      <c r="AZ354" s="50" t="e">
        <f t="shared" ca="1" si="68"/>
        <v>#NAME?</v>
      </c>
      <c r="BA354" s="51" t="e">
        <f t="shared" ca="1" si="52"/>
        <v>#NAME?</v>
      </c>
      <c r="BB354" s="52" t="e">
        <f t="shared" ca="1" si="53"/>
        <v>#NAME?</v>
      </c>
      <c r="BC354" s="51" t="e">
        <f t="shared" ca="1" si="54"/>
        <v>#NAME?</v>
      </c>
      <c r="BD354" s="54" t="e">
        <f t="shared" ca="1" si="55"/>
        <v>#NAME?</v>
      </c>
      <c r="BE354" s="48" t="e">
        <f t="shared" ca="1" si="56"/>
        <v>#NAME?</v>
      </c>
      <c r="BF354" s="50" t="e">
        <f t="shared" ca="1" si="57"/>
        <v>#NAME?</v>
      </c>
      <c r="BG354" s="56" t="e">
        <f t="shared" ca="1" si="58"/>
        <v>#NAME?</v>
      </c>
      <c r="BH354" s="103"/>
      <c r="BI354" s="103"/>
      <c r="BJ354" s="103"/>
      <c r="BK354" s="103"/>
      <c r="BL354" s="103"/>
      <c r="BM354" s="103"/>
      <c r="BN354" s="24"/>
      <c r="BO354" s="24"/>
    </row>
    <row r="355" spans="1:67" ht="15.5">
      <c r="A355" s="25" t="str">
        <f t="shared" si="46"/>
        <v/>
      </c>
      <c r="B355" s="98"/>
      <c r="C355" s="25"/>
      <c r="D355" s="90"/>
      <c r="E355" s="90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36"/>
      <c r="S355" s="91"/>
      <c r="T355" s="36"/>
      <c r="U355" s="82"/>
      <c r="V355" s="25"/>
      <c r="W355" s="106"/>
      <c r="X355" s="34"/>
      <c r="Y355" s="34"/>
      <c r="Z355" s="36"/>
      <c r="AA355" s="38"/>
      <c r="AB355" s="35"/>
      <c r="AC355" s="25"/>
      <c r="AD355" s="25"/>
      <c r="AE355" s="44"/>
      <c r="AF355" s="94"/>
      <c r="AG355" s="25"/>
      <c r="AH355" s="25"/>
      <c r="AI355" s="25"/>
      <c r="AJ355" s="45" t="str">
        <f t="array" ref="AJ355">IFERROR(INDEX('[1]Master Price'!$E:$E,MATCH(D355,'[1]Master Price'!$B:$B,0)),"0")</f>
        <v>0</v>
      </c>
      <c r="AK355" s="45">
        <f t="shared" si="61"/>
        <v>0</v>
      </c>
      <c r="AL355" s="46" t="str">
        <f t="shared" si="44"/>
        <v>0-day</v>
      </c>
      <c r="AM355" s="46" t="str">
        <f t="shared" si="47"/>
        <v>0-day</v>
      </c>
      <c r="AN355" s="46" t="str">
        <f t="shared" si="59"/>
        <v>0-day</v>
      </c>
      <c r="AO355" s="46" t="str">
        <f t="shared" si="60"/>
        <v>0-day</v>
      </c>
      <c r="AP355" s="46" t="str">
        <f t="shared" si="49"/>
        <v>0-day</v>
      </c>
      <c r="AQ355" s="46" t="str">
        <f t="shared" si="50"/>
        <v>0-day</v>
      </c>
      <c r="AR355" s="103"/>
      <c r="AS355" s="47" t="str">
        <f t="shared" si="51"/>
        <v/>
      </c>
      <c r="AT355" s="35">
        <f t="shared" si="62"/>
        <v>0</v>
      </c>
      <c r="AU355" s="48" t="e">
        <f t="shared" ca="1" si="63"/>
        <v>#NAME?</v>
      </c>
      <c r="AV355" s="48" t="e">
        <f t="shared" ca="1" si="64"/>
        <v>#NAME?</v>
      </c>
      <c r="AW355" s="49" t="e">
        <f t="shared" ca="1" si="65"/>
        <v>#NAME?</v>
      </c>
      <c r="AX355" s="48" t="e">
        <f t="shared" ca="1" si="66"/>
        <v>#NAME?</v>
      </c>
      <c r="AY355" s="49" t="str">
        <f t="shared" si="67"/>
        <v/>
      </c>
      <c r="AZ355" s="50" t="e">
        <f t="shared" ca="1" si="68"/>
        <v>#NAME?</v>
      </c>
      <c r="BA355" s="51" t="e">
        <f t="shared" ca="1" si="52"/>
        <v>#NAME?</v>
      </c>
      <c r="BB355" s="52" t="e">
        <f t="shared" ca="1" si="53"/>
        <v>#NAME?</v>
      </c>
      <c r="BC355" s="51" t="e">
        <f t="shared" ca="1" si="54"/>
        <v>#NAME?</v>
      </c>
      <c r="BD355" s="54" t="e">
        <f t="shared" ca="1" si="55"/>
        <v>#NAME?</v>
      </c>
      <c r="BE355" s="48" t="e">
        <f t="shared" ca="1" si="56"/>
        <v>#NAME?</v>
      </c>
      <c r="BF355" s="50" t="e">
        <f t="shared" ca="1" si="57"/>
        <v>#NAME?</v>
      </c>
      <c r="BG355" s="56" t="e">
        <f t="shared" ca="1" si="58"/>
        <v>#NAME?</v>
      </c>
      <c r="BH355" s="103"/>
      <c r="BI355" s="103"/>
      <c r="BJ355" s="103"/>
      <c r="BK355" s="103"/>
      <c r="BL355" s="103"/>
      <c r="BM355" s="103"/>
      <c r="BN355" s="24"/>
      <c r="BO355" s="24"/>
    </row>
    <row r="356" spans="1:67" ht="15.5">
      <c r="A356" s="25" t="str">
        <f t="shared" si="46"/>
        <v/>
      </c>
      <c r="B356" s="98"/>
      <c r="C356" s="25"/>
      <c r="D356" s="90"/>
      <c r="E356" s="90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36"/>
      <c r="S356" s="91"/>
      <c r="T356" s="36"/>
      <c r="U356" s="82"/>
      <c r="V356" s="25"/>
      <c r="W356" s="106"/>
      <c r="X356" s="34"/>
      <c r="Y356" s="34"/>
      <c r="Z356" s="36"/>
      <c r="AA356" s="38"/>
      <c r="AB356" s="35"/>
      <c r="AC356" s="25"/>
      <c r="AD356" s="25"/>
      <c r="AE356" s="44"/>
      <c r="AF356" s="94"/>
      <c r="AG356" s="25"/>
      <c r="AH356" s="25"/>
      <c r="AI356" s="25"/>
      <c r="AJ356" s="45" t="str">
        <f t="array" ref="AJ356">IFERROR(INDEX('[1]Master Price'!$E:$E,MATCH(D356,'[1]Master Price'!$B:$B,0)),"0")</f>
        <v>0</v>
      </c>
      <c r="AK356" s="45">
        <f t="shared" si="61"/>
        <v>0</v>
      </c>
      <c r="AL356" s="46" t="str">
        <f t="shared" si="44"/>
        <v>0-day</v>
      </c>
      <c r="AM356" s="46" t="str">
        <f t="shared" si="47"/>
        <v>0-day</v>
      </c>
      <c r="AN356" s="46" t="str">
        <f t="shared" si="59"/>
        <v>0-day</v>
      </c>
      <c r="AO356" s="46" t="str">
        <f t="shared" si="60"/>
        <v>0-day</v>
      </c>
      <c r="AP356" s="46" t="str">
        <f t="shared" si="49"/>
        <v>0-day</v>
      </c>
      <c r="AQ356" s="46" t="str">
        <f t="shared" si="50"/>
        <v>0-day</v>
      </c>
      <c r="AR356" s="103"/>
      <c r="AS356" s="47" t="str">
        <f t="shared" si="51"/>
        <v/>
      </c>
      <c r="AT356" s="35">
        <f t="shared" si="62"/>
        <v>0</v>
      </c>
      <c r="AU356" s="48" t="e">
        <f t="shared" ca="1" si="63"/>
        <v>#NAME?</v>
      </c>
      <c r="AV356" s="48" t="e">
        <f t="shared" ca="1" si="64"/>
        <v>#NAME?</v>
      </c>
      <c r="AW356" s="49" t="e">
        <f t="shared" ca="1" si="65"/>
        <v>#NAME?</v>
      </c>
      <c r="AX356" s="48" t="e">
        <f t="shared" ca="1" si="66"/>
        <v>#NAME?</v>
      </c>
      <c r="AY356" s="49" t="str">
        <f t="shared" si="67"/>
        <v/>
      </c>
      <c r="AZ356" s="50" t="e">
        <f t="shared" ca="1" si="68"/>
        <v>#NAME?</v>
      </c>
      <c r="BA356" s="51" t="e">
        <f t="shared" ca="1" si="52"/>
        <v>#NAME?</v>
      </c>
      <c r="BB356" s="52" t="e">
        <f t="shared" ca="1" si="53"/>
        <v>#NAME?</v>
      </c>
      <c r="BC356" s="51" t="e">
        <f t="shared" ca="1" si="54"/>
        <v>#NAME?</v>
      </c>
      <c r="BD356" s="54" t="e">
        <f t="shared" ca="1" si="55"/>
        <v>#NAME?</v>
      </c>
      <c r="BE356" s="48" t="e">
        <f t="shared" ca="1" si="56"/>
        <v>#NAME?</v>
      </c>
      <c r="BF356" s="50" t="e">
        <f t="shared" ca="1" si="57"/>
        <v>#NAME?</v>
      </c>
      <c r="BG356" s="56" t="e">
        <f t="shared" ca="1" si="58"/>
        <v>#NAME?</v>
      </c>
      <c r="BH356" s="103"/>
      <c r="BI356" s="103"/>
      <c r="BJ356" s="103"/>
      <c r="BK356" s="103"/>
      <c r="BL356" s="103"/>
      <c r="BM356" s="103"/>
      <c r="BN356" s="24"/>
      <c r="BO356" s="24"/>
    </row>
    <row r="357" spans="1:67" ht="15.5">
      <c r="A357" s="25" t="str">
        <f t="shared" si="46"/>
        <v/>
      </c>
      <c r="B357" s="98"/>
      <c r="C357" s="25"/>
      <c r="D357" s="90"/>
      <c r="E357" s="90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36"/>
      <c r="S357" s="91"/>
      <c r="T357" s="36"/>
      <c r="U357" s="82"/>
      <c r="V357" s="25"/>
      <c r="W357" s="107"/>
      <c r="X357" s="34"/>
      <c r="Y357" s="34"/>
      <c r="Z357" s="36"/>
      <c r="AA357" s="38"/>
      <c r="AB357" s="35"/>
      <c r="AC357" s="25"/>
      <c r="AD357" s="25"/>
      <c r="AE357" s="44"/>
      <c r="AF357" s="94"/>
      <c r="AG357" s="25"/>
      <c r="AH357" s="25"/>
      <c r="AI357" s="25"/>
      <c r="AJ357" s="45" t="str">
        <f t="array" ref="AJ357">IFERROR(INDEX('[1]Master Price'!$E:$E,MATCH(D357,'[1]Master Price'!$B:$B,0)),"0")</f>
        <v>0</v>
      </c>
      <c r="AK357" s="45">
        <f t="shared" si="61"/>
        <v>0</v>
      </c>
      <c r="AL357" s="46" t="str">
        <f t="shared" si="44"/>
        <v>0-day</v>
      </c>
      <c r="AM357" s="46" t="str">
        <f t="shared" si="47"/>
        <v>0-day</v>
      </c>
      <c r="AN357" s="46" t="str">
        <f t="shared" si="59"/>
        <v>0-day</v>
      </c>
      <c r="AO357" s="46" t="str">
        <f t="shared" si="60"/>
        <v>0-day</v>
      </c>
      <c r="AP357" s="46" t="str">
        <f t="shared" si="49"/>
        <v>0-day</v>
      </c>
      <c r="AQ357" s="46" t="str">
        <f t="shared" si="50"/>
        <v>0-day</v>
      </c>
      <c r="AR357" s="103"/>
      <c r="AS357" s="47" t="str">
        <f t="shared" si="51"/>
        <v/>
      </c>
      <c r="AT357" s="35">
        <f t="shared" si="62"/>
        <v>0</v>
      </c>
      <c r="AU357" s="48" t="e">
        <f t="shared" ca="1" si="63"/>
        <v>#NAME?</v>
      </c>
      <c r="AV357" s="48" t="e">
        <f t="shared" ca="1" si="64"/>
        <v>#NAME?</v>
      </c>
      <c r="AW357" s="49" t="e">
        <f t="shared" ca="1" si="65"/>
        <v>#NAME?</v>
      </c>
      <c r="AX357" s="48" t="e">
        <f t="shared" ca="1" si="66"/>
        <v>#NAME?</v>
      </c>
      <c r="AY357" s="49" t="str">
        <f t="shared" si="67"/>
        <v/>
      </c>
      <c r="AZ357" s="50" t="e">
        <f t="shared" ca="1" si="68"/>
        <v>#NAME?</v>
      </c>
      <c r="BA357" s="51" t="e">
        <f t="shared" ca="1" si="52"/>
        <v>#NAME?</v>
      </c>
      <c r="BB357" s="52" t="e">
        <f t="shared" ca="1" si="53"/>
        <v>#NAME?</v>
      </c>
      <c r="BC357" s="51" t="e">
        <f t="shared" ca="1" si="54"/>
        <v>#NAME?</v>
      </c>
      <c r="BD357" s="54" t="e">
        <f t="shared" ca="1" si="55"/>
        <v>#NAME?</v>
      </c>
      <c r="BE357" s="48" t="e">
        <f t="shared" ca="1" si="56"/>
        <v>#NAME?</v>
      </c>
      <c r="BF357" s="50" t="e">
        <f t="shared" ca="1" si="57"/>
        <v>#NAME?</v>
      </c>
      <c r="BG357" s="56" t="e">
        <f t="shared" ca="1" si="58"/>
        <v>#NAME?</v>
      </c>
      <c r="BH357" s="103"/>
      <c r="BI357" s="103"/>
      <c r="BJ357" s="103"/>
      <c r="BK357" s="103"/>
      <c r="BL357" s="103"/>
      <c r="BM357" s="103"/>
      <c r="BN357" s="24"/>
      <c r="BO357" s="24"/>
    </row>
    <row r="358" spans="1:67" ht="15.5">
      <c r="A358" s="25" t="str">
        <f t="shared" si="46"/>
        <v/>
      </c>
      <c r="B358" s="98"/>
      <c r="C358" s="25"/>
      <c r="D358" s="90"/>
      <c r="E358" s="90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36"/>
      <c r="S358" s="91"/>
      <c r="T358" s="36"/>
      <c r="U358" s="82"/>
      <c r="V358" s="25"/>
      <c r="W358" s="107"/>
      <c r="X358" s="34"/>
      <c r="Y358" s="34"/>
      <c r="Z358" s="36"/>
      <c r="AA358" s="38"/>
      <c r="AB358" s="35"/>
      <c r="AC358" s="25"/>
      <c r="AD358" s="25"/>
      <c r="AE358" s="44"/>
      <c r="AF358" s="94"/>
      <c r="AG358" s="25"/>
      <c r="AH358" s="25"/>
      <c r="AI358" s="25"/>
      <c r="AJ358" s="45" t="str">
        <f t="array" ref="AJ358">IFERROR(INDEX('[1]Master Price'!$E:$E,MATCH(D358,'[1]Master Price'!$B:$B,0)),"0")</f>
        <v>0</v>
      </c>
      <c r="AK358" s="45">
        <f t="shared" si="61"/>
        <v>0</v>
      </c>
      <c r="AL358" s="46" t="str">
        <f t="shared" si="44"/>
        <v>0-day</v>
      </c>
      <c r="AM358" s="46" t="str">
        <f t="shared" si="47"/>
        <v>0-day</v>
      </c>
      <c r="AN358" s="46" t="str">
        <f t="shared" si="59"/>
        <v>0-day</v>
      </c>
      <c r="AO358" s="46" t="str">
        <f t="shared" si="60"/>
        <v>0-day</v>
      </c>
      <c r="AP358" s="46" t="str">
        <f t="shared" si="49"/>
        <v>0-day</v>
      </c>
      <c r="AQ358" s="46" t="str">
        <f t="shared" si="50"/>
        <v>0-day</v>
      </c>
      <c r="AR358" s="103"/>
      <c r="AS358" s="47" t="str">
        <f t="shared" si="51"/>
        <v/>
      </c>
      <c r="AT358" s="35">
        <f t="shared" si="62"/>
        <v>0</v>
      </c>
      <c r="AU358" s="48" t="e">
        <f t="shared" ca="1" si="63"/>
        <v>#NAME?</v>
      </c>
      <c r="AV358" s="48" t="e">
        <f t="shared" ca="1" si="64"/>
        <v>#NAME?</v>
      </c>
      <c r="AW358" s="49" t="e">
        <f t="shared" ca="1" si="65"/>
        <v>#NAME?</v>
      </c>
      <c r="AX358" s="48" t="e">
        <f t="shared" ca="1" si="66"/>
        <v>#NAME?</v>
      </c>
      <c r="AY358" s="49" t="str">
        <f t="shared" si="67"/>
        <v/>
      </c>
      <c r="AZ358" s="50" t="e">
        <f t="shared" ca="1" si="68"/>
        <v>#NAME?</v>
      </c>
      <c r="BA358" s="51" t="e">
        <f t="shared" ca="1" si="52"/>
        <v>#NAME?</v>
      </c>
      <c r="BB358" s="52" t="e">
        <f t="shared" ca="1" si="53"/>
        <v>#NAME?</v>
      </c>
      <c r="BC358" s="51" t="e">
        <f t="shared" ca="1" si="54"/>
        <v>#NAME?</v>
      </c>
      <c r="BD358" s="54" t="e">
        <f t="shared" ca="1" si="55"/>
        <v>#NAME?</v>
      </c>
      <c r="BE358" s="48" t="e">
        <f t="shared" ca="1" si="56"/>
        <v>#NAME?</v>
      </c>
      <c r="BF358" s="50" t="e">
        <f t="shared" ca="1" si="57"/>
        <v>#NAME?</v>
      </c>
      <c r="BG358" s="56" t="e">
        <f t="shared" ca="1" si="58"/>
        <v>#NAME?</v>
      </c>
      <c r="BH358" s="103"/>
      <c r="BI358" s="103"/>
      <c r="BJ358" s="103"/>
      <c r="BK358" s="103"/>
      <c r="BL358" s="103"/>
      <c r="BM358" s="103"/>
      <c r="BN358" s="24"/>
      <c r="BO358" s="24"/>
    </row>
    <row r="359" spans="1:67" ht="15.5">
      <c r="A359" s="25" t="str">
        <f t="shared" si="46"/>
        <v/>
      </c>
      <c r="B359" s="98"/>
      <c r="C359" s="25"/>
      <c r="D359" s="90"/>
      <c r="E359" s="90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36"/>
      <c r="S359" s="91"/>
      <c r="T359" s="36"/>
      <c r="U359" s="82"/>
      <c r="V359" s="25"/>
      <c r="W359" s="107"/>
      <c r="X359" s="108"/>
      <c r="Y359" s="108"/>
      <c r="Z359" s="36"/>
      <c r="AA359" s="38"/>
      <c r="AB359" s="35"/>
      <c r="AC359" s="25"/>
      <c r="AD359" s="25"/>
      <c r="AE359" s="44"/>
      <c r="AF359" s="94"/>
      <c r="AG359" s="25"/>
      <c r="AH359" s="25"/>
      <c r="AI359" s="25"/>
      <c r="AJ359" s="45" t="str">
        <f t="array" ref="AJ359">IFERROR(INDEX('[1]Master Price'!$E:$E,MATCH(D359,'[1]Master Price'!$B:$B,0)),"0")</f>
        <v>0</v>
      </c>
      <c r="AK359" s="45">
        <f t="shared" si="61"/>
        <v>0</v>
      </c>
      <c r="AL359" s="46" t="str">
        <f t="shared" si="44"/>
        <v>0-day</v>
      </c>
      <c r="AM359" s="46" t="str">
        <f t="shared" si="47"/>
        <v>0-day</v>
      </c>
      <c r="AN359" s="46" t="str">
        <f t="shared" si="59"/>
        <v>0-day</v>
      </c>
      <c r="AO359" s="46" t="str">
        <f t="shared" si="60"/>
        <v>0-day</v>
      </c>
      <c r="AP359" s="46" t="str">
        <f t="shared" si="49"/>
        <v>0-day</v>
      </c>
      <c r="AQ359" s="46" t="str">
        <f t="shared" si="50"/>
        <v>0-day</v>
      </c>
      <c r="AR359" s="103"/>
      <c r="AS359" s="47" t="str">
        <f t="shared" si="51"/>
        <v/>
      </c>
      <c r="AT359" s="35">
        <f t="shared" si="62"/>
        <v>0</v>
      </c>
      <c r="AU359" s="48" t="e">
        <f t="shared" ca="1" si="63"/>
        <v>#NAME?</v>
      </c>
      <c r="AV359" s="48" t="e">
        <f t="shared" ca="1" si="64"/>
        <v>#NAME?</v>
      </c>
      <c r="AW359" s="49" t="e">
        <f t="shared" ca="1" si="65"/>
        <v>#NAME?</v>
      </c>
      <c r="AX359" s="48" t="e">
        <f t="shared" ca="1" si="66"/>
        <v>#NAME?</v>
      </c>
      <c r="AY359" s="49" t="str">
        <f t="shared" si="67"/>
        <v/>
      </c>
      <c r="AZ359" s="50" t="e">
        <f t="shared" ca="1" si="68"/>
        <v>#NAME?</v>
      </c>
      <c r="BA359" s="51" t="e">
        <f t="shared" ca="1" si="52"/>
        <v>#NAME?</v>
      </c>
      <c r="BB359" s="52" t="e">
        <f t="shared" ca="1" si="53"/>
        <v>#NAME?</v>
      </c>
      <c r="BC359" s="51" t="e">
        <f t="shared" ca="1" si="54"/>
        <v>#NAME?</v>
      </c>
      <c r="BD359" s="54" t="e">
        <f t="shared" ca="1" si="55"/>
        <v>#NAME?</v>
      </c>
      <c r="BE359" s="48" t="e">
        <f t="shared" ca="1" si="56"/>
        <v>#NAME?</v>
      </c>
      <c r="BF359" s="50" t="e">
        <f t="shared" ca="1" si="57"/>
        <v>#NAME?</v>
      </c>
      <c r="BG359" s="56" t="e">
        <f t="shared" ca="1" si="58"/>
        <v>#NAME?</v>
      </c>
      <c r="BH359" s="103"/>
      <c r="BI359" s="103"/>
      <c r="BJ359" s="103"/>
      <c r="BK359" s="103"/>
      <c r="BL359" s="103"/>
      <c r="BM359" s="103"/>
      <c r="BN359" s="24"/>
      <c r="BO359" s="24"/>
    </row>
    <row r="360" spans="1:67" ht="15.5">
      <c r="A360" s="25" t="str">
        <f t="shared" si="46"/>
        <v/>
      </c>
      <c r="B360" s="98"/>
      <c r="C360" s="25"/>
      <c r="D360" s="90"/>
      <c r="E360" s="90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36"/>
      <c r="S360" s="91"/>
      <c r="T360" s="36"/>
      <c r="U360" s="82"/>
      <c r="V360" s="25"/>
      <c r="W360" s="107"/>
      <c r="X360" s="108"/>
      <c r="Y360" s="108"/>
      <c r="Z360" s="36"/>
      <c r="AA360" s="38"/>
      <c r="AB360" s="35"/>
      <c r="AC360" s="25"/>
      <c r="AD360" s="25"/>
      <c r="AE360" s="44"/>
      <c r="AF360" s="94"/>
      <c r="AG360" s="25"/>
      <c r="AH360" s="25"/>
      <c r="AI360" s="25"/>
      <c r="AJ360" s="45" t="str">
        <f t="array" ref="AJ360">IFERROR(INDEX('[1]Master Price'!$E:$E,MATCH(D360,'[1]Master Price'!$B:$B,0)),"0")</f>
        <v>0</v>
      </c>
      <c r="AK360" s="45">
        <f t="shared" si="61"/>
        <v>0</v>
      </c>
      <c r="AL360" s="46" t="str">
        <f t="shared" si="44"/>
        <v>0-day</v>
      </c>
      <c r="AM360" s="46" t="str">
        <f t="shared" si="47"/>
        <v>0-day</v>
      </c>
      <c r="AN360" s="46" t="str">
        <f t="shared" si="59"/>
        <v>0-day</v>
      </c>
      <c r="AO360" s="46" t="str">
        <f t="shared" si="60"/>
        <v>0-day</v>
      </c>
      <c r="AP360" s="46" t="str">
        <f t="shared" si="49"/>
        <v>0-day</v>
      </c>
      <c r="AQ360" s="46" t="str">
        <f t="shared" si="50"/>
        <v>0-day</v>
      </c>
      <c r="AR360" s="103"/>
      <c r="AS360" s="47" t="str">
        <f t="shared" si="51"/>
        <v/>
      </c>
      <c r="AT360" s="35">
        <f t="shared" si="62"/>
        <v>0</v>
      </c>
      <c r="AU360" s="48" t="e">
        <f t="shared" ca="1" si="63"/>
        <v>#NAME?</v>
      </c>
      <c r="AV360" s="48" t="e">
        <f t="shared" ca="1" si="64"/>
        <v>#NAME?</v>
      </c>
      <c r="AW360" s="49" t="e">
        <f t="shared" ca="1" si="65"/>
        <v>#NAME?</v>
      </c>
      <c r="AX360" s="48" t="e">
        <f t="shared" ca="1" si="66"/>
        <v>#NAME?</v>
      </c>
      <c r="AY360" s="49" t="str">
        <f t="shared" si="67"/>
        <v/>
      </c>
      <c r="AZ360" s="50" t="e">
        <f t="shared" ca="1" si="68"/>
        <v>#NAME?</v>
      </c>
      <c r="BA360" s="51" t="e">
        <f t="shared" ca="1" si="52"/>
        <v>#NAME?</v>
      </c>
      <c r="BB360" s="52" t="e">
        <f t="shared" ca="1" si="53"/>
        <v>#NAME?</v>
      </c>
      <c r="BC360" s="51" t="e">
        <f t="shared" ca="1" si="54"/>
        <v>#NAME?</v>
      </c>
      <c r="BD360" s="54" t="e">
        <f t="shared" ca="1" si="55"/>
        <v>#NAME?</v>
      </c>
      <c r="BE360" s="48" t="e">
        <f t="shared" ca="1" si="56"/>
        <v>#NAME?</v>
      </c>
      <c r="BF360" s="50" t="e">
        <f t="shared" ca="1" si="57"/>
        <v>#NAME?</v>
      </c>
      <c r="BG360" s="56" t="e">
        <f t="shared" ca="1" si="58"/>
        <v>#NAME?</v>
      </c>
      <c r="BH360" s="103"/>
      <c r="BI360" s="103"/>
      <c r="BJ360" s="103"/>
      <c r="BK360" s="103"/>
      <c r="BL360" s="103"/>
      <c r="BM360" s="103"/>
      <c r="BN360" s="24"/>
      <c r="BO360" s="24"/>
    </row>
    <row r="361" spans="1:67" ht="15.5">
      <c r="A361" s="25" t="str">
        <f t="shared" si="46"/>
        <v/>
      </c>
      <c r="B361" s="98"/>
      <c r="C361" s="25"/>
      <c r="D361" s="90"/>
      <c r="E361" s="90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36"/>
      <c r="S361" s="91"/>
      <c r="T361" s="36"/>
      <c r="U361" s="82"/>
      <c r="V361" s="25"/>
      <c r="W361" s="107"/>
      <c r="X361" s="108"/>
      <c r="Y361" s="108"/>
      <c r="Z361" s="36"/>
      <c r="AA361" s="38"/>
      <c r="AB361" s="35"/>
      <c r="AC361" s="25"/>
      <c r="AD361" s="25"/>
      <c r="AE361" s="44"/>
      <c r="AF361" s="94"/>
      <c r="AG361" s="25"/>
      <c r="AH361" s="25"/>
      <c r="AI361" s="25"/>
      <c r="AJ361" s="45" t="str">
        <f t="array" ref="AJ361">IFERROR(INDEX('[1]Master Price'!$E:$E,MATCH(D361,'[1]Master Price'!$B:$B,0)),"0")</f>
        <v>0</v>
      </c>
      <c r="AK361" s="45">
        <f t="shared" si="61"/>
        <v>0</v>
      </c>
      <c r="AL361" s="46" t="str">
        <f t="shared" si="44"/>
        <v>0-day</v>
      </c>
      <c r="AM361" s="46" t="str">
        <f t="shared" si="47"/>
        <v>0-day</v>
      </c>
      <c r="AN361" s="46" t="str">
        <f t="shared" si="59"/>
        <v>0-day</v>
      </c>
      <c r="AO361" s="46" t="str">
        <f t="shared" si="60"/>
        <v>0-day</v>
      </c>
      <c r="AP361" s="46" t="str">
        <f t="shared" si="49"/>
        <v>0-day</v>
      </c>
      <c r="AQ361" s="46" t="str">
        <f t="shared" si="50"/>
        <v>0-day</v>
      </c>
      <c r="AR361" s="103"/>
      <c r="AS361" s="47" t="str">
        <f t="shared" si="51"/>
        <v/>
      </c>
      <c r="AT361" s="35">
        <f t="shared" si="62"/>
        <v>0</v>
      </c>
      <c r="AU361" s="48" t="e">
        <f t="shared" ca="1" si="63"/>
        <v>#NAME?</v>
      </c>
      <c r="AV361" s="48" t="e">
        <f t="shared" ca="1" si="64"/>
        <v>#NAME?</v>
      </c>
      <c r="AW361" s="49" t="e">
        <f t="shared" ca="1" si="65"/>
        <v>#NAME?</v>
      </c>
      <c r="AX361" s="48" t="e">
        <f t="shared" ca="1" si="66"/>
        <v>#NAME?</v>
      </c>
      <c r="AY361" s="49" t="str">
        <f t="shared" si="67"/>
        <v/>
      </c>
      <c r="AZ361" s="50" t="e">
        <f t="shared" ca="1" si="68"/>
        <v>#NAME?</v>
      </c>
      <c r="BA361" s="51" t="e">
        <f t="shared" ca="1" si="52"/>
        <v>#NAME?</v>
      </c>
      <c r="BB361" s="52" t="e">
        <f t="shared" ca="1" si="53"/>
        <v>#NAME?</v>
      </c>
      <c r="BC361" s="51" t="e">
        <f t="shared" ca="1" si="54"/>
        <v>#NAME?</v>
      </c>
      <c r="BD361" s="54" t="e">
        <f t="shared" ca="1" si="55"/>
        <v>#NAME?</v>
      </c>
      <c r="BE361" s="48" t="e">
        <f t="shared" ca="1" si="56"/>
        <v>#NAME?</v>
      </c>
      <c r="BF361" s="50" t="e">
        <f t="shared" ca="1" si="57"/>
        <v>#NAME?</v>
      </c>
      <c r="BG361" s="56" t="e">
        <f t="shared" ca="1" si="58"/>
        <v>#NAME?</v>
      </c>
      <c r="BH361" s="103"/>
      <c r="BI361" s="103"/>
      <c r="BJ361" s="103"/>
      <c r="BK361" s="103"/>
      <c r="BL361" s="103"/>
      <c r="BM361" s="103"/>
      <c r="BN361" s="24"/>
      <c r="BO361" s="24"/>
    </row>
    <row r="362" spans="1:67" ht="15.5">
      <c r="A362" s="25" t="str">
        <f t="shared" si="46"/>
        <v/>
      </c>
      <c r="B362" s="98"/>
      <c r="C362" s="25"/>
      <c r="D362" s="90"/>
      <c r="E362" s="90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36"/>
      <c r="S362" s="91"/>
      <c r="T362" s="36"/>
      <c r="U362" s="82"/>
      <c r="V362" s="25"/>
      <c r="W362" s="107"/>
      <c r="X362" s="108"/>
      <c r="Y362" s="108"/>
      <c r="Z362" s="36"/>
      <c r="AA362" s="38"/>
      <c r="AB362" s="35"/>
      <c r="AC362" s="25"/>
      <c r="AD362" s="25"/>
      <c r="AE362" s="44"/>
      <c r="AF362" s="94"/>
      <c r="AG362" s="25"/>
      <c r="AH362" s="25"/>
      <c r="AI362" s="25"/>
      <c r="AJ362" s="45" t="str">
        <f t="array" ref="AJ362">IFERROR(INDEX('[1]Master Price'!$E:$E,MATCH(D362,'[1]Master Price'!$B:$B,0)),"0")</f>
        <v>0</v>
      </c>
      <c r="AK362" s="45">
        <f t="shared" si="61"/>
        <v>0</v>
      </c>
      <c r="AL362" s="46" t="str">
        <f t="shared" si="44"/>
        <v>0-day</v>
      </c>
      <c r="AM362" s="46" t="str">
        <f t="shared" si="47"/>
        <v>0-day</v>
      </c>
      <c r="AN362" s="46" t="str">
        <f t="shared" si="59"/>
        <v>0-day</v>
      </c>
      <c r="AO362" s="46" t="str">
        <f t="shared" si="60"/>
        <v>0-day</v>
      </c>
      <c r="AP362" s="46" t="str">
        <f t="shared" si="49"/>
        <v>0-day</v>
      </c>
      <c r="AQ362" s="46" t="str">
        <f t="shared" si="50"/>
        <v>0-day</v>
      </c>
      <c r="AR362" s="103"/>
      <c r="AS362" s="47" t="str">
        <f t="shared" si="51"/>
        <v/>
      </c>
      <c r="AT362" s="35">
        <f t="shared" si="62"/>
        <v>0</v>
      </c>
      <c r="AU362" s="48" t="e">
        <f t="shared" ca="1" si="63"/>
        <v>#NAME?</v>
      </c>
      <c r="AV362" s="48" t="e">
        <f t="shared" ca="1" si="64"/>
        <v>#NAME?</v>
      </c>
      <c r="AW362" s="49" t="e">
        <f t="shared" ca="1" si="65"/>
        <v>#NAME?</v>
      </c>
      <c r="AX362" s="48" t="e">
        <f t="shared" ca="1" si="66"/>
        <v>#NAME?</v>
      </c>
      <c r="AY362" s="49" t="str">
        <f t="shared" si="67"/>
        <v/>
      </c>
      <c r="AZ362" s="50" t="e">
        <f t="shared" ca="1" si="68"/>
        <v>#NAME?</v>
      </c>
      <c r="BA362" s="51" t="e">
        <f t="shared" ca="1" si="52"/>
        <v>#NAME?</v>
      </c>
      <c r="BB362" s="52" t="e">
        <f t="shared" ca="1" si="53"/>
        <v>#NAME?</v>
      </c>
      <c r="BC362" s="51" t="e">
        <f t="shared" ca="1" si="54"/>
        <v>#NAME?</v>
      </c>
      <c r="BD362" s="54" t="e">
        <f t="shared" ca="1" si="55"/>
        <v>#NAME?</v>
      </c>
      <c r="BE362" s="48" t="e">
        <f t="shared" ca="1" si="56"/>
        <v>#NAME?</v>
      </c>
      <c r="BF362" s="50" t="e">
        <f t="shared" ca="1" si="57"/>
        <v>#NAME?</v>
      </c>
      <c r="BG362" s="56" t="e">
        <f t="shared" ca="1" si="58"/>
        <v>#NAME?</v>
      </c>
      <c r="BH362" s="103"/>
      <c r="BI362" s="103"/>
      <c r="BJ362" s="103"/>
      <c r="BK362" s="103"/>
      <c r="BL362" s="103"/>
      <c r="BM362" s="103"/>
      <c r="BN362" s="24"/>
      <c r="BO362" s="24"/>
    </row>
    <row r="363" spans="1:67" ht="15.5">
      <c r="A363" s="25" t="str">
        <f t="shared" si="46"/>
        <v/>
      </c>
      <c r="B363" s="98"/>
      <c r="C363" s="25"/>
      <c r="D363" s="90"/>
      <c r="E363" s="90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36"/>
      <c r="S363" s="91"/>
      <c r="T363" s="36"/>
      <c r="U363" s="82"/>
      <c r="V363" s="25"/>
      <c r="W363" s="107"/>
      <c r="X363" s="108"/>
      <c r="Y363" s="108"/>
      <c r="Z363" s="36"/>
      <c r="AA363" s="38"/>
      <c r="AB363" s="35"/>
      <c r="AC363" s="25"/>
      <c r="AD363" s="25"/>
      <c r="AE363" s="44"/>
      <c r="AF363" s="94"/>
      <c r="AG363" s="25"/>
      <c r="AH363" s="25"/>
      <c r="AI363" s="25"/>
      <c r="AJ363" s="45" t="str">
        <f t="array" ref="AJ363">IFERROR(INDEX('[1]Master Price'!$E:$E,MATCH(D363,'[1]Master Price'!$B:$B,0)),"0")</f>
        <v>0</v>
      </c>
      <c r="AK363" s="45">
        <f t="shared" si="61"/>
        <v>0</v>
      </c>
      <c r="AL363" s="46" t="str">
        <f t="shared" si="44"/>
        <v>0-day</v>
      </c>
      <c r="AM363" s="46" t="str">
        <f t="shared" si="47"/>
        <v>0-day</v>
      </c>
      <c r="AN363" s="46" t="str">
        <f t="shared" si="59"/>
        <v>0-day</v>
      </c>
      <c r="AO363" s="46" t="str">
        <f t="shared" si="60"/>
        <v>0-day</v>
      </c>
      <c r="AP363" s="46" t="str">
        <f t="shared" si="49"/>
        <v>0-day</v>
      </c>
      <c r="AQ363" s="46" t="str">
        <f t="shared" si="50"/>
        <v>0-day</v>
      </c>
      <c r="AR363" s="103"/>
      <c r="AS363" s="47" t="str">
        <f t="shared" si="51"/>
        <v/>
      </c>
      <c r="AT363" s="35">
        <f t="shared" si="62"/>
        <v>0</v>
      </c>
      <c r="AU363" s="48" t="e">
        <f t="shared" ca="1" si="63"/>
        <v>#NAME?</v>
      </c>
      <c r="AV363" s="48" t="e">
        <f t="shared" ca="1" si="64"/>
        <v>#NAME?</v>
      </c>
      <c r="AW363" s="49" t="e">
        <f t="shared" ca="1" si="65"/>
        <v>#NAME?</v>
      </c>
      <c r="AX363" s="48" t="e">
        <f t="shared" ca="1" si="66"/>
        <v>#NAME?</v>
      </c>
      <c r="AY363" s="49" t="str">
        <f t="shared" si="67"/>
        <v/>
      </c>
      <c r="AZ363" s="50" t="e">
        <f t="shared" ca="1" si="68"/>
        <v>#NAME?</v>
      </c>
      <c r="BA363" s="51" t="e">
        <f t="shared" ca="1" si="52"/>
        <v>#NAME?</v>
      </c>
      <c r="BB363" s="52" t="e">
        <f t="shared" ca="1" si="53"/>
        <v>#NAME?</v>
      </c>
      <c r="BC363" s="51" t="e">
        <f t="shared" ca="1" si="54"/>
        <v>#NAME?</v>
      </c>
      <c r="BD363" s="54" t="e">
        <f t="shared" ca="1" si="55"/>
        <v>#NAME?</v>
      </c>
      <c r="BE363" s="48" t="e">
        <f t="shared" ca="1" si="56"/>
        <v>#NAME?</v>
      </c>
      <c r="BF363" s="50" t="e">
        <f t="shared" ca="1" si="57"/>
        <v>#NAME?</v>
      </c>
      <c r="BG363" s="56" t="e">
        <f t="shared" ca="1" si="58"/>
        <v>#NAME?</v>
      </c>
      <c r="BH363" s="103"/>
      <c r="BI363" s="103"/>
      <c r="BJ363" s="103"/>
      <c r="BK363" s="103"/>
      <c r="BL363" s="103"/>
      <c r="BM363" s="103"/>
      <c r="BN363" s="24"/>
      <c r="BO363" s="24"/>
    </row>
    <row r="364" spans="1:67" ht="15.5">
      <c r="A364" s="25" t="str">
        <f t="shared" si="46"/>
        <v/>
      </c>
      <c r="B364" s="98"/>
      <c r="C364" s="25"/>
      <c r="D364" s="90"/>
      <c r="E364" s="90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36"/>
      <c r="S364" s="91"/>
      <c r="T364" s="36"/>
      <c r="U364" s="91"/>
      <c r="V364" s="36"/>
      <c r="W364" s="107"/>
      <c r="X364" s="34"/>
      <c r="Y364" s="34"/>
      <c r="Z364" s="36"/>
      <c r="AA364" s="38"/>
      <c r="AB364" s="35"/>
      <c r="AC364" s="25"/>
      <c r="AD364" s="25"/>
      <c r="AE364" s="44"/>
      <c r="AF364" s="99"/>
      <c r="AG364" s="25"/>
      <c r="AH364" s="25"/>
      <c r="AI364" s="25"/>
      <c r="AJ364" s="45" t="str">
        <f t="array" ref="AJ364">IFERROR(INDEX('[1]Master Price'!$E:$E,MATCH(D364,'[1]Master Price'!$B:$B,0)),"0")</f>
        <v>0</v>
      </c>
      <c r="AK364" s="45">
        <f t="shared" si="61"/>
        <v>0</v>
      </c>
      <c r="AL364" s="46" t="str">
        <f t="shared" si="44"/>
        <v>0-day</v>
      </c>
      <c r="AM364" s="46" t="str">
        <f t="shared" si="47"/>
        <v>0-day</v>
      </c>
      <c r="AN364" s="46" t="str">
        <f t="shared" si="59"/>
        <v>0-day</v>
      </c>
      <c r="AO364" s="46" t="str">
        <f t="shared" si="60"/>
        <v>0-day</v>
      </c>
      <c r="AP364" s="46" t="str">
        <f t="shared" si="49"/>
        <v>0-day</v>
      </c>
      <c r="AQ364" s="46" t="str">
        <f t="shared" si="50"/>
        <v>0-day</v>
      </c>
      <c r="AR364" s="103"/>
      <c r="AS364" s="47" t="str">
        <f t="shared" si="51"/>
        <v/>
      </c>
      <c r="AT364" s="35">
        <f t="shared" si="62"/>
        <v>0</v>
      </c>
      <c r="AU364" s="48" t="e">
        <f t="shared" ca="1" si="63"/>
        <v>#NAME?</v>
      </c>
      <c r="AV364" s="48" t="e">
        <f t="shared" ca="1" si="64"/>
        <v>#NAME?</v>
      </c>
      <c r="AW364" s="49" t="e">
        <f t="shared" ca="1" si="65"/>
        <v>#NAME?</v>
      </c>
      <c r="AX364" s="48" t="e">
        <f t="shared" ca="1" si="66"/>
        <v>#NAME?</v>
      </c>
      <c r="AY364" s="49" t="str">
        <f t="shared" si="67"/>
        <v/>
      </c>
      <c r="AZ364" s="50" t="e">
        <f t="shared" ca="1" si="68"/>
        <v>#NAME?</v>
      </c>
      <c r="BA364" s="51" t="e">
        <f t="shared" ca="1" si="52"/>
        <v>#NAME?</v>
      </c>
      <c r="BB364" s="52" t="e">
        <f t="shared" ca="1" si="53"/>
        <v>#NAME?</v>
      </c>
      <c r="BC364" s="51" t="e">
        <f t="shared" ca="1" si="54"/>
        <v>#NAME?</v>
      </c>
      <c r="BD364" s="54" t="e">
        <f t="shared" ca="1" si="55"/>
        <v>#NAME?</v>
      </c>
      <c r="BE364" s="48" t="e">
        <f t="shared" ca="1" si="56"/>
        <v>#NAME?</v>
      </c>
      <c r="BF364" s="50" t="e">
        <f t="shared" ca="1" si="57"/>
        <v>#NAME?</v>
      </c>
      <c r="BG364" s="56" t="e">
        <f t="shared" ca="1" si="58"/>
        <v>#NAME?</v>
      </c>
      <c r="BH364" s="103"/>
      <c r="BI364" s="103"/>
      <c r="BJ364" s="103"/>
      <c r="BK364" s="103"/>
      <c r="BL364" s="103"/>
      <c r="BM364" s="103"/>
      <c r="BN364" s="24"/>
      <c r="BO364" s="24"/>
    </row>
    <row r="365" spans="1:67" ht="15.5">
      <c r="A365" s="25" t="str">
        <f t="shared" si="46"/>
        <v/>
      </c>
      <c r="B365" s="98"/>
      <c r="C365" s="25"/>
      <c r="D365" s="90"/>
      <c r="E365" s="90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36"/>
      <c r="S365" s="91"/>
      <c r="T365" s="36"/>
      <c r="U365" s="91"/>
      <c r="V365" s="36"/>
      <c r="W365" s="107"/>
      <c r="X365" s="34"/>
      <c r="Y365" s="34"/>
      <c r="Z365" s="36"/>
      <c r="AA365" s="38"/>
      <c r="AB365" s="35"/>
      <c r="AC365" s="25"/>
      <c r="AD365" s="25"/>
      <c r="AE365" s="44"/>
      <c r="AF365" s="99"/>
      <c r="AG365" s="25"/>
      <c r="AH365" s="25"/>
      <c r="AI365" s="25"/>
      <c r="AJ365" s="45" t="str">
        <f t="array" ref="AJ365">IFERROR(INDEX('[1]Master Price'!$E:$E,MATCH(D365,'[1]Master Price'!$B:$B,0)),"0")</f>
        <v>0</v>
      </c>
      <c r="AK365" s="45">
        <f t="shared" si="61"/>
        <v>0</v>
      </c>
      <c r="AL365" s="46" t="str">
        <f t="shared" si="44"/>
        <v>0-day</v>
      </c>
      <c r="AM365" s="46" t="str">
        <f t="shared" si="47"/>
        <v>0-day</v>
      </c>
      <c r="AN365" s="46" t="str">
        <f t="shared" si="59"/>
        <v>0-day</v>
      </c>
      <c r="AO365" s="46" t="str">
        <f t="shared" si="60"/>
        <v>0-day</v>
      </c>
      <c r="AP365" s="46" t="str">
        <f t="shared" si="49"/>
        <v>0-day</v>
      </c>
      <c r="AQ365" s="46" t="str">
        <f t="shared" si="50"/>
        <v>0-day</v>
      </c>
      <c r="AR365" s="103"/>
      <c r="AS365" s="47" t="str">
        <f t="shared" si="51"/>
        <v/>
      </c>
      <c r="AT365" s="35">
        <f t="shared" si="62"/>
        <v>0</v>
      </c>
      <c r="AU365" s="48" t="e">
        <f t="shared" ca="1" si="63"/>
        <v>#NAME?</v>
      </c>
      <c r="AV365" s="48" t="e">
        <f t="shared" ca="1" si="64"/>
        <v>#NAME?</v>
      </c>
      <c r="AW365" s="49" t="e">
        <f t="shared" ca="1" si="65"/>
        <v>#NAME?</v>
      </c>
      <c r="AX365" s="48" t="e">
        <f t="shared" ca="1" si="66"/>
        <v>#NAME?</v>
      </c>
      <c r="AY365" s="49" t="str">
        <f t="shared" si="67"/>
        <v/>
      </c>
      <c r="AZ365" s="50" t="e">
        <f t="shared" ca="1" si="68"/>
        <v>#NAME?</v>
      </c>
      <c r="BA365" s="51" t="e">
        <f t="shared" ca="1" si="52"/>
        <v>#NAME?</v>
      </c>
      <c r="BB365" s="52" t="e">
        <f t="shared" ca="1" si="53"/>
        <v>#NAME?</v>
      </c>
      <c r="BC365" s="51" t="e">
        <f t="shared" ca="1" si="54"/>
        <v>#NAME?</v>
      </c>
      <c r="BD365" s="54" t="e">
        <f t="shared" ca="1" si="55"/>
        <v>#NAME?</v>
      </c>
      <c r="BE365" s="48" t="e">
        <f t="shared" ca="1" si="56"/>
        <v>#NAME?</v>
      </c>
      <c r="BF365" s="50" t="e">
        <f t="shared" ca="1" si="57"/>
        <v>#NAME?</v>
      </c>
      <c r="BG365" s="56" t="e">
        <f t="shared" ca="1" si="58"/>
        <v>#NAME?</v>
      </c>
      <c r="BH365" s="103"/>
      <c r="BI365" s="103"/>
      <c r="BJ365" s="103"/>
      <c r="BK365" s="103"/>
      <c r="BL365" s="103"/>
      <c r="BM365" s="103"/>
      <c r="BN365" s="24"/>
      <c r="BO365" s="24"/>
    </row>
    <row r="366" spans="1:67" ht="15.5">
      <c r="A366" s="25" t="str">
        <f t="shared" si="46"/>
        <v/>
      </c>
      <c r="B366" s="98"/>
      <c r="C366" s="25"/>
      <c r="D366" s="90"/>
      <c r="E366" s="90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36"/>
      <c r="S366" s="91"/>
      <c r="T366" s="36"/>
      <c r="U366" s="82"/>
      <c r="V366" s="36"/>
      <c r="W366" s="107"/>
      <c r="X366" s="34"/>
      <c r="Y366" s="34"/>
      <c r="Z366" s="36"/>
      <c r="AA366" s="38"/>
      <c r="AB366" s="35"/>
      <c r="AC366" s="25"/>
      <c r="AD366" s="25"/>
      <c r="AE366" s="44"/>
      <c r="AF366" s="99"/>
      <c r="AG366" s="25"/>
      <c r="AH366" s="25"/>
      <c r="AI366" s="25"/>
      <c r="AJ366" s="45" t="str">
        <f t="array" ref="AJ366">IFERROR(INDEX('[1]Master Price'!$E:$E,MATCH(D366,'[1]Master Price'!$B:$B,0)),"0")</f>
        <v>0</v>
      </c>
      <c r="AK366" s="45">
        <f t="shared" si="61"/>
        <v>0</v>
      </c>
      <c r="AL366" s="46" t="str">
        <f t="shared" si="44"/>
        <v>0-day</v>
      </c>
      <c r="AM366" s="46" t="str">
        <f t="shared" si="47"/>
        <v>0-day</v>
      </c>
      <c r="AN366" s="46" t="str">
        <f t="shared" si="59"/>
        <v>0-day</v>
      </c>
      <c r="AO366" s="46" t="str">
        <f t="shared" si="60"/>
        <v>0-day</v>
      </c>
      <c r="AP366" s="46" t="str">
        <f t="shared" si="49"/>
        <v>0-day</v>
      </c>
      <c r="AQ366" s="46" t="str">
        <f t="shared" si="50"/>
        <v>0-day</v>
      </c>
      <c r="AR366" s="103"/>
      <c r="AS366" s="47" t="str">
        <f t="shared" si="51"/>
        <v/>
      </c>
      <c r="AT366" s="35">
        <f t="shared" si="62"/>
        <v>0</v>
      </c>
      <c r="AU366" s="48" t="e">
        <f t="shared" ca="1" si="63"/>
        <v>#NAME?</v>
      </c>
      <c r="AV366" s="48" t="e">
        <f t="shared" ca="1" si="64"/>
        <v>#NAME?</v>
      </c>
      <c r="AW366" s="49" t="e">
        <f t="shared" ca="1" si="65"/>
        <v>#NAME?</v>
      </c>
      <c r="AX366" s="48" t="e">
        <f t="shared" ca="1" si="66"/>
        <v>#NAME?</v>
      </c>
      <c r="AY366" s="49" t="str">
        <f t="shared" si="67"/>
        <v/>
      </c>
      <c r="AZ366" s="50" t="e">
        <f t="shared" ca="1" si="68"/>
        <v>#NAME?</v>
      </c>
      <c r="BA366" s="51" t="e">
        <f t="shared" ca="1" si="52"/>
        <v>#NAME?</v>
      </c>
      <c r="BB366" s="52" t="e">
        <f t="shared" ca="1" si="53"/>
        <v>#NAME?</v>
      </c>
      <c r="BC366" s="51" t="e">
        <f t="shared" ca="1" si="54"/>
        <v>#NAME?</v>
      </c>
      <c r="BD366" s="54" t="e">
        <f t="shared" ca="1" si="55"/>
        <v>#NAME?</v>
      </c>
      <c r="BE366" s="48" t="e">
        <f t="shared" ca="1" si="56"/>
        <v>#NAME?</v>
      </c>
      <c r="BF366" s="50" t="e">
        <f t="shared" ca="1" si="57"/>
        <v>#NAME?</v>
      </c>
      <c r="BG366" s="56" t="e">
        <f t="shared" ca="1" si="58"/>
        <v>#NAME?</v>
      </c>
      <c r="BH366" s="103"/>
      <c r="BI366" s="103"/>
      <c r="BJ366" s="103"/>
      <c r="BK366" s="103"/>
      <c r="BL366" s="103"/>
      <c r="BM366" s="103"/>
      <c r="BN366" s="24"/>
      <c r="BO366" s="24"/>
    </row>
    <row r="367" spans="1:67" ht="15.5">
      <c r="A367" s="25" t="str">
        <f t="shared" si="46"/>
        <v/>
      </c>
      <c r="B367" s="89"/>
      <c r="C367" s="25"/>
      <c r="D367" s="90"/>
      <c r="E367" s="90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36"/>
      <c r="S367" s="91"/>
      <c r="T367" s="36"/>
      <c r="U367" s="82"/>
      <c r="V367" s="36"/>
      <c r="W367" s="107"/>
      <c r="X367" s="109"/>
      <c r="Y367" s="109"/>
      <c r="Z367" s="36"/>
      <c r="AA367" s="38"/>
      <c r="AB367" s="35"/>
      <c r="AC367" s="25"/>
      <c r="AD367" s="25"/>
      <c r="AE367" s="44"/>
      <c r="AF367" s="94"/>
      <c r="AG367" s="25"/>
      <c r="AH367" s="25"/>
      <c r="AI367" s="25"/>
      <c r="AJ367" s="45" t="str">
        <f t="array" ref="AJ367">IFERROR(INDEX('[1]Master Price'!$E:$E,MATCH(D367,'[1]Master Price'!$B:$B,0)),"0")</f>
        <v>0</v>
      </c>
      <c r="AK367" s="45">
        <f t="shared" si="61"/>
        <v>0</v>
      </c>
      <c r="AL367" s="46" t="str">
        <f t="shared" si="44"/>
        <v>0-day</v>
      </c>
      <c r="AM367" s="46" t="str">
        <f t="shared" si="47"/>
        <v>0-day</v>
      </c>
      <c r="AN367" s="46" t="str">
        <f t="shared" si="59"/>
        <v>0-day</v>
      </c>
      <c r="AO367" s="46" t="str">
        <f t="shared" si="60"/>
        <v>0-day</v>
      </c>
      <c r="AP367" s="46" t="str">
        <f t="shared" si="49"/>
        <v>0-day</v>
      </c>
      <c r="AQ367" s="46" t="str">
        <f t="shared" si="50"/>
        <v>0-day</v>
      </c>
      <c r="AR367" s="103"/>
      <c r="AS367" s="47" t="str">
        <f t="shared" si="51"/>
        <v/>
      </c>
      <c r="AT367" s="35">
        <f t="shared" si="62"/>
        <v>0</v>
      </c>
      <c r="AU367" s="48" t="e">
        <f t="shared" ca="1" si="63"/>
        <v>#NAME?</v>
      </c>
      <c r="AV367" s="48" t="e">
        <f t="shared" ca="1" si="64"/>
        <v>#NAME?</v>
      </c>
      <c r="AW367" s="49" t="e">
        <f t="shared" ca="1" si="65"/>
        <v>#NAME?</v>
      </c>
      <c r="AX367" s="48" t="e">
        <f t="shared" ca="1" si="66"/>
        <v>#NAME?</v>
      </c>
      <c r="AY367" s="49" t="str">
        <f t="shared" si="67"/>
        <v/>
      </c>
      <c r="AZ367" s="50" t="e">
        <f t="shared" ca="1" si="68"/>
        <v>#NAME?</v>
      </c>
      <c r="BA367" s="51" t="e">
        <f t="shared" ca="1" si="52"/>
        <v>#NAME?</v>
      </c>
      <c r="BB367" s="52" t="e">
        <f t="shared" ca="1" si="53"/>
        <v>#NAME?</v>
      </c>
      <c r="BC367" s="51" t="e">
        <f t="shared" ca="1" si="54"/>
        <v>#NAME?</v>
      </c>
      <c r="BD367" s="54" t="e">
        <f t="shared" ca="1" si="55"/>
        <v>#NAME?</v>
      </c>
      <c r="BE367" s="48" t="e">
        <f t="shared" ca="1" si="56"/>
        <v>#NAME?</v>
      </c>
      <c r="BF367" s="50" t="e">
        <f t="shared" ca="1" si="57"/>
        <v>#NAME?</v>
      </c>
      <c r="BG367" s="56" t="e">
        <f t="shared" ca="1" si="58"/>
        <v>#NAME?</v>
      </c>
      <c r="BH367" s="103"/>
      <c r="BI367" s="103"/>
      <c r="BJ367" s="103"/>
      <c r="BK367" s="103"/>
      <c r="BL367" s="103"/>
      <c r="BM367" s="103"/>
      <c r="BN367" s="24"/>
      <c r="BO367" s="24"/>
    </row>
    <row r="368" spans="1:67" ht="15.5">
      <c r="A368" s="25" t="str">
        <f t="shared" si="46"/>
        <v/>
      </c>
      <c r="B368" s="89"/>
      <c r="C368" s="25"/>
      <c r="D368" s="90"/>
      <c r="E368" s="90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36"/>
      <c r="S368" s="91"/>
      <c r="T368" s="36"/>
      <c r="U368" s="82"/>
      <c r="V368" s="36"/>
      <c r="W368" s="107"/>
      <c r="X368" s="109"/>
      <c r="Y368" s="109"/>
      <c r="Z368" s="36"/>
      <c r="AA368" s="38"/>
      <c r="AB368" s="35"/>
      <c r="AC368" s="25"/>
      <c r="AD368" s="25"/>
      <c r="AE368" s="44"/>
      <c r="AF368" s="94"/>
      <c r="AG368" s="25"/>
      <c r="AH368" s="25"/>
      <c r="AI368" s="25"/>
      <c r="AJ368" s="45" t="str">
        <f t="array" ref="AJ368">IFERROR(INDEX('[1]Master Price'!$E:$E,MATCH(D368,'[1]Master Price'!$B:$B,0)),"0")</f>
        <v>0</v>
      </c>
      <c r="AK368" s="45">
        <f t="shared" si="61"/>
        <v>0</v>
      </c>
      <c r="AL368" s="46" t="str">
        <f t="shared" si="44"/>
        <v>0-day</v>
      </c>
      <c r="AM368" s="46" t="str">
        <f t="shared" si="47"/>
        <v>0-day</v>
      </c>
      <c r="AN368" s="46" t="str">
        <f t="shared" si="59"/>
        <v>0-day</v>
      </c>
      <c r="AO368" s="46" t="str">
        <f t="shared" si="60"/>
        <v>0-day</v>
      </c>
      <c r="AP368" s="46" t="str">
        <f t="shared" si="49"/>
        <v>0-day</v>
      </c>
      <c r="AQ368" s="46" t="str">
        <f t="shared" si="50"/>
        <v>0-day</v>
      </c>
      <c r="AR368" s="103"/>
      <c r="AS368" s="47" t="str">
        <f t="shared" si="51"/>
        <v/>
      </c>
      <c r="AT368" s="35">
        <f t="shared" si="62"/>
        <v>0</v>
      </c>
      <c r="AU368" s="48" t="e">
        <f t="shared" ca="1" si="63"/>
        <v>#NAME?</v>
      </c>
      <c r="AV368" s="48" t="e">
        <f t="shared" ca="1" si="64"/>
        <v>#NAME?</v>
      </c>
      <c r="AW368" s="49" t="e">
        <f t="shared" ca="1" si="65"/>
        <v>#NAME?</v>
      </c>
      <c r="AX368" s="48" t="e">
        <f t="shared" ca="1" si="66"/>
        <v>#NAME?</v>
      </c>
      <c r="AY368" s="49" t="str">
        <f t="shared" si="67"/>
        <v/>
      </c>
      <c r="AZ368" s="50" t="e">
        <f t="shared" ca="1" si="68"/>
        <v>#NAME?</v>
      </c>
      <c r="BA368" s="51" t="e">
        <f t="shared" ca="1" si="52"/>
        <v>#NAME?</v>
      </c>
      <c r="BB368" s="52" t="e">
        <f t="shared" ca="1" si="53"/>
        <v>#NAME?</v>
      </c>
      <c r="BC368" s="51" t="e">
        <f t="shared" ca="1" si="54"/>
        <v>#NAME?</v>
      </c>
      <c r="BD368" s="54" t="e">
        <f t="shared" ca="1" si="55"/>
        <v>#NAME?</v>
      </c>
      <c r="BE368" s="48" t="e">
        <f t="shared" ca="1" si="56"/>
        <v>#NAME?</v>
      </c>
      <c r="BF368" s="50" t="e">
        <f t="shared" ca="1" si="57"/>
        <v>#NAME?</v>
      </c>
      <c r="BG368" s="56" t="e">
        <f t="shared" ca="1" si="58"/>
        <v>#NAME?</v>
      </c>
      <c r="BH368" s="103"/>
      <c r="BI368" s="103"/>
      <c r="BJ368" s="103"/>
      <c r="BK368" s="103"/>
      <c r="BL368" s="103"/>
      <c r="BM368" s="103"/>
      <c r="BN368" s="24"/>
      <c r="BO368" s="24"/>
    </row>
    <row r="369" spans="1:67" ht="15.5">
      <c r="A369" s="25" t="str">
        <f t="shared" si="46"/>
        <v/>
      </c>
      <c r="B369" s="89"/>
      <c r="C369" s="25"/>
      <c r="D369" s="90"/>
      <c r="E369" s="90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36"/>
      <c r="S369" s="91"/>
      <c r="T369" s="36"/>
      <c r="U369" s="82"/>
      <c r="V369" s="36"/>
      <c r="W369" s="107"/>
      <c r="X369" s="109"/>
      <c r="Y369" s="109"/>
      <c r="Z369" s="36"/>
      <c r="AA369" s="38"/>
      <c r="AB369" s="35"/>
      <c r="AC369" s="25"/>
      <c r="AD369" s="25"/>
      <c r="AE369" s="44"/>
      <c r="AF369" s="94"/>
      <c r="AG369" s="25"/>
      <c r="AH369" s="25"/>
      <c r="AI369" s="25"/>
      <c r="AJ369" s="45" t="str">
        <f t="array" ref="AJ369">IFERROR(INDEX('[1]Master Price'!$E:$E,MATCH(D369,'[1]Master Price'!$B:$B,0)),"0")</f>
        <v>0</v>
      </c>
      <c r="AK369" s="45">
        <f t="shared" si="61"/>
        <v>0</v>
      </c>
      <c r="AL369" s="46" t="str">
        <f t="shared" si="44"/>
        <v>0-day</v>
      </c>
      <c r="AM369" s="46" t="str">
        <f t="shared" si="47"/>
        <v>0-day</v>
      </c>
      <c r="AN369" s="46" t="str">
        <f t="shared" si="59"/>
        <v>0-day</v>
      </c>
      <c r="AO369" s="46" t="str">
        <f t="shared" si="60"/>
        <v>0-day</v>
      </c>
      <c r="AP369" s="46" t="str">
        <f t="shared" si="49"/>
        <v>0-day</v>
      </c>
      <c r="AQ369" s="46" t="str">
        <f t="shared" si="50"/>
        <v>0-day</v>
      </c>
      <c r="AR369" s="103"/>
      <c r="AS369" s="47" t="str">
        <f t="shared" si="51"/>
        <v/>
      </c>
      <c r="AT369" s="35">
        <f t="shared" si="62"/>
        <v>0</v>
      </c>
      <c r="AU369" s="48" t="e">
        <f t="shared" ca="1" si="63"/>
        <v>#NAME?</v>
      </c>
      <c r="AV369" s="48" t="e">
        <f t="shared" ca="1" si="64"/>
        <v>#NAME?</v>
      </c>
      <c r="AW369" s="49" t="e">
        <f t="shared" ca="1" si="65"/>
        <v>#NAME?</v>
      </c>
      <c r="AX369" s="48" t="e">
        <f t="shared" ca="1" si="66"/>
        <v>#NAME?</v>
      </c>
      <c r="AY369" s="49" t="str">
        <f t="shared" si="67"/>
        <v/>
      </c>
      <c r="AZ369" s="50" t="e">
        <f t="shared" ca="1" si="68"/>
        <v>#NAME?</v>
      </c>
      <c r="BA369" s="51" t="e">
        <f t="shared" ca="1" si="52"/>
        <v>#NAME?</v>
      </c>
      <c r="BB369" s="52" t="e">
        <f t="shared" ca="1" si="53"/>
        <v>#NAME?</v>
      </c>
      <c r="BC369" s="51" t="e">
        <f t="shared" ca="1" si="54"/>
        <v>#NAME?</v>
      </c>
      <c r="BD369" s="54" t="e">
        <f t="shared" ca="1" si="55"/>
        <v>#NAME?</v>
      </c>
      <c r="BE369" s="48" t="e">
        <f t="shared" ca="1" si="56"/>
        <v>#NAME?</v>
      </c>
      <c r="BF369" s="50" t="e">
        <f t="shared" ca="1" si="57"/>
        <v>#NAME?</v>
      </c>
      <c r="BG369" s="56" t="e">
        <f t="shared" ca="1" si="58"/>
        <v>#NAME?</v>
      </c>
      <c r="BH369" s="103"/>
      <c r="BI369" s="103"/>
      <c r="BJ369" s="103"/>
      <c r="BK369" s="103"/>
      <c r="BL369" s="103"/>
      <c r="BM369" s="103"/>
      <c r="BN369" s="24"/>
      <c r="BO369" s="24"/>
    </row>
    <row r="370" spans="1:67" ht="15.5">
      <c r="A370" s="25" t="str">
        <f t="shared" si="46"/>
        <v/>
      </c>
      <c r="B370" s="89"/>
      <c r="C370" s="25"/>
      <c r="D370" s="90"/>
      <c r="E370" s="90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36"/>
      <c r="S370" s="91"/>
      <c r="T370" s="36"/>
      <c r="U370" s="82"/>
      <c r="V370" s="25"/>
      <c r="W370" s="107"/>
      <c r="X370" s="109"/>
      <c r="Y370" s="109"/>
      <c r="Z370" s="36"/>
      <c r="AA370" s="38"/>
      <c r="AB370" s="35"/>
      <c r="AC370" s="25"/>
      <c r="AD370" s="25"/>
      <c r="AE370" s="44"/>
      <c r="AF370" s="94"/>
      <c r="AG370" s="25"/>
      <c r="AH370" s="25"/>
      <c r="AI370" s="25"/>
      <c r="AJ370" s="45" t="str">
        <f t="array" ref="AJ370">IFERROR(INDEX('[1]Master Price'!$E:$E,MATCH(D370,'[1]Master Price'!$B:$B,0)),"0")</f>
        <v>0</v>
      </c>
      <c r="AK370" s="45">
        <f t="shared" si="61"/>
        <v>0</v>
      </c>
      <c r="AL370" s="46" t="str">
        <f t="shared" si="44"/>
        <v>0-day</v>
      </c>
      <c r="AM370" s="46" t="str">
        <f t="shared" si="47"/>
        <v>0-day</v>
      </c>
      <c r="AN370" s="46" t="str">
        <f t="shared" si="59"/>
        <v>0-day</v>
      </c>
      <c r="AO370" s="46" t="str">
        <f t="shared" si="60"/>
        <v>0-day</v>
      </c>
      <c r="AP370" s="46" t="str">
        <f t="shared" si="49"/>
        <v>0-day</v>
      </c>
      <c r="AQ370" s="46" t="str">
        <f t="shared" si="50"/>
        <v>0-day</v>
      </c>
      <c r="AR370" s="103"/>
      <c r="AS370" s="47" t="str">
        <f t="shared" si="51"/>
        <v/>
      </c>
      <c r="AT370" s="35">
        <f t="shared" si="62"/>
        <v>0</v>
      </c>
      <c r="AU370" s="48" t="e">
        <f t="shared" ca="1" si="63"/>
        <v>#NAME?</v>
      </c>
      <c r="AV370" s="48" t="e">
        <f t="shared" ca="1" si="64"/>
        <v>#NAME?</v>
      </c>
      <c r="AW370" s="49" t="e">
        <f t="shared" ca="1" si="65"/>
        <v>#NAME?</v>
      </c>
      <c r="AX370" s="48" t="e">
        <f t="shared" ca="1" si="66"/>
        <v>#NAME?</v>
      </c>
      <c r="AY370" s="49" t="str">
        <f t="shared" si="67"/>
        <v/>
      </c>
      <c r="AZ370" s="50" t="e">
        <f t="shared" ca="1" si="68"/>
        <v>#NAME?</v>
      </c>
      <c r="BA370" s="51" t="e">
        <f t="shared" ca="1" si="52"/>
        <v>#NAME?</v>
      </c>
      <c r="BB370" s="52" t="e">
        <f t="shared" ca="1" si="53"/>
        <v>#NAME?</v>
      </c>
      <c r="BC370" s="51" t="e">
        <f t="shared" ca="1" si="54"/>
        <v>#NAME?</v>
      </c>
      <c r="BD370" s="54" t="e">
        <f t="shared" ca="1" si="55"/>
        <v>#NAME?</v>
      </c>
      <c r="BE370" s="48" t="e">
        <f t="shared" ca="1" si="56"/>
        <v>#NAME?</v>
      </c>
      <c r="BF370" s="50" t="e">
        <f t="shared" ca="1" si="57"/>
        <v>#NAME?</v>
      </c>
      <c r="BG370" s="56" t="e">
        <f t="shared" ca="1" si="58"/>
        <v>#NAME?</v>
      </c>
      <c r="BH370" s="103"/>
      <c r="BI370" s="103"/>
      <c r="BJ370" s="103"/>
      <c r="BK370" s="103"/>
      <c r="BL370" s="103"/>
      <c r="BM370" s="103"/>
      <c r="BN370" s="24"/>
      <c r="BO370" s="24"/>
    </row>
    <row r="371" spans="1:67" ht="15.5">
      <c r="A371" s="25" t="str">
        <f t="shared" si="46"/>
        <v/>
      </c>
      <c r="B371" s="89"/>
      <c r="C371" s="25"/>
      <c r="D371" s="90"/>
      <c r="E371" s="90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36"/>
      <c r="S371" s="91"/>
      <c r="T371" s="36"/>
      <c r="U371" s="82"/>
      <c r="V371" s="25"/>
      <c r="W371" s="107"/>
      <c r="X371" s="110"/>
      <c r="Y371" s="110"/>
      <c r="Z371" s="36"/>
      <c r="AA371" s="38"/>
      <c r="AB371" s="35"/>
      <c r="AC371" s="25"/>
      <c r="AD371" s="25"/>
      <c r="AE371" s="44"/>
      <c r="AF371" s="94"/>
      <c r="AG371" s="25"/>
      <c r="AH371" s="25"/>
      <c r="AI371" s="25"/>
      <c r="AJ371" s="45" t="str">
        <f t="array" ref="AJ371">IFERROR(INDEX('[1]Master Price'!$E:$E,MATCH(D371,'[1]Master Price'!$B:$B,0)),"0")</f>
        <v>0</v>
      </c>
      <c r="AK371" s="45">
        <f t="shared" si="61"/>
        <v>0</v>
      </c>
      <c r="AL371" s="46" t="str">
        <f t="shared" si="44"/>
        <v>0-day</v>
      </c>
      <c r="AM371" s="46" t="str">
        <f t="shared" si="47"/>
        <v>0-day</v>
      </c>
      <c r="AN371" s="46" t="str">
        <f t="shared" si="59"/>
        <v>0-day</v>
      </c>
      <c r="AO371" s="46" t="str">
        <f t="shared" si="60"/>
        <v>0-day</v>
      </c>
      <c r="AP371" s="46" t="str">
        <f t="shared" si="49"/>
        <v>0-day</v>
      </c>
      <c r="AQ371" s="46" t="str">
        <f t="shared" si="50"/>
        <v>0-day</v>
      </c>
      <c r="AR371" s="103"/>
      <c r="AS371" s="47" t="str">
        <f t="shared" si="51"/>
        <v/>
      </c>
      <c r="AT371" s="35">
        <f t="shared" si="62"/>
        <v>0</v>
      </c>
      <c r="AU371" s="48" t="e">
        <f t="shared" ca="1" si="63"/>
        <v>#NAME?</v>
      </c>
      <c r="AV371" s="48" t="e">
        <f t="shared" ca="1" si="64"/>
        <v>#NAME?</v>
      </c>
      <c r="AW371" s="49" t="e">
        <f t="shared" ca="1" si="65"/>
        <v>#NAME?</v>
      </c>
      <c r="AX371" s="48" t="e">
        <f t="shared" ca="1" si="66"/>
        <v>#NAME?</v>
      </c>
      <c r="AY371" s="49" t="str">
        <f t="shared" si="67"/>
        <v/>
      </c>
      <c r="AZ371" s="50" t="e">
        <f t="shared" ca="1" si="68"/>
        <v>#NAME?</v>
      </c>
      <c r="BA371" s="51" t="e">
        <f t="shared" ca="1" si="52"/>
        <v>#NAME?</v>
      </c>
      <c r="BB371" s="52" t="e">
        <f t="shared" ca="1" si="53"/>
        <v>#NAME?</v>
      </c>
      <c r="BC371" s="51" t="e">
        <f t="shared" ca="1" si="54"/>
        <v>#NAME?</v>
      </c>
      <c r="BD371" s="54" t="e">
        <f t="shared" ca="1" si="55"/>
        <v>#NAME?</v>
      </c>
      <c r="BE371" s="48" t="e">
        <f t="shared" ca="1" si="56"/>
        <v>#NAME?</v>
      </c>
      <c r="BF371" s="50" t="e">
        <f t="shared" ca="1" si="57"/>
        <v>#NAME?</v>
      </c>
      <c r="BG371" s="56" t="e">
        <f t="shared" ca="1" si="58"/>
        <v>#NAME?</v>
      </c>
      <c r="BH371" s="103"/>
      <c r="BI371" s="103"/>
      <c r="BJ371" s="103"/>
      <c r="BK371" s="103"/>
      <c r="BL371" s="103"/>
      <c r="BM371" s="103"/>
      <c r="BN371" s="24"/>
      <c r="BO371" s="24"/>
    </row>
    <row r="372" spans="1:67" ht="15.5">
      <c r="A372" s="25" t="str">
        <f t="shared" si="46"/>
        <v/>
      </c>
      <c r="B372" s="89"/>
      <c r="C372" s="25"/>
      <c r="D372" s="90"/>
      <c r="E372" s="90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36"/>
      <c r="S372" s="91"/>
      <c r="T372" s="36"/>
      <c r="U372" s="82"/>
      <c r="V372" s="25"/>
      <c r="W372" s="107"/>
      <c r="X372" s="110"/>
      <c r="Y372" s="110"/>
      <c r="Z372" s="36"/>
      <c r="AA372" s="38"/>
      <c r="AB372" s="35"/>
      <c r="AC372" s="25"/>
      <c r="AD372" s="25"/>
      <c r="AE372" s="44"/>
      <c r="AF372" s="99"/>
      <c r="AG372" s="25"/>
      <c r="AH372" s="25"/>
      <c r="AI372" s="25"/>
      <c r="AJ372" s="45" t="str">
        <f t="array" ref="AJ372">IFERROR(INDEX('[1]Master Price'!$E:$E,MATCH(D372,'[1]Master Price'!$B:$B,0)),"0")</f>
        <v>0</v>
      </c>
      <c r="AK372" s="45">
        <f t="shared" si="61"/>
        <v>0</v>
      </c>
      <c r="AL372" s="46" t="str">
        <f t="shared" si="44"/>
        <v>0-day</v>
      </c>
      <c r="AM372" s="46" t="str">
        <f t="shared" si="47"/>
        <v>0-day</v>
      </c>
      <c r="AN372" s="46" t="str">
        <f t="shared" si="59"/>
        <v>0-day</v>
      </c>
      <c r="AO372" s="46" t="str">
        <f t="shared" si="60"/>
        <v>0-day</v>
      </c>
      <c r="AP372" s="46" t="str">
        <f t="shared" si="49"/>
        <v>0-day</v>
      </c>
      <c r="AQ372" s="46" t="str">
        <f t="shared" si="50"/>
        <v>0-day</v>
      </c>
      <c r="AR372" s="103"/>
      <c r="AS372" s="47" t="str">
        <f t="shared" si="51"/>
        <v/>
      </c>
      <c r="AT372" s="35">
        <f t="shared" si="62"/>
        <v>0</v>
      </c>
      <c r="AU372" s="48" t="e">
        <f t="shared" ca="1" si="63"/>
        <v>#NAME?</v>
      </c>
      <c r="AV372" s="48" t="e">
        <f t="shared" ca="1" si="64"/>
        <v>#NAME?</v>
      </c>
      <c r="AW372" s="49" t="e">
        <f t="shared" ca="1" si="65"/>
        <v>#NAME?</v>
      </c>
      <c r="AX372" s="48" t="e">
        <f t="shared" ca="1" si="66"/>
        <v>#NAME?</v>
      </c>
      <c r="AY372" s="49" t="str">
        <f t="shared" si="67"/>
        <v/>
      </c>
      <c r="AZ372" s="50" t="e">
        <f t="shared" ca="1" si="68"/>
        <v>#NAME?</v>
      </c>
      <c r="BA372" s="51" t="e">
        <f t="shared" ca="1" si="52"/>
        <v>#NAME?</v>
      </c>
      <c r="BB372" s="52" t="e">
        <f t="shared" ca="1" si="53"/>
        <v>#NAME?</v>
      </c>
      <c r="BC372" s="51" t="e">
        <f t="shared" ca="1" si="54"/>
        <v>#NAME?</v>
      </c>
      <c r="BD372" s="54" t="e">
        <f t="shared" ca="1" si="55"/>
        <v>#NAME?</v>
      </c>
      <c r="BE372" s="48" t="e">
        <f t="shared" ca="1" si="56"/>
        <v>#NAME?</v>
      </c>
      <c r="BF372" s="50" t="e">
        <f t="shared" ca="1" si="57"/>
        <v>#NAME?</v>
      </c>
      <c r="BG372" s="56" t="e">
        <f t="shared" ca="1" si="58"/>
        <v>#NAME?</v>
      </c>
      <c r="BH372" s="103"/>
      <c r="BI372" s="103"/>
      <c r="BJ372" s="103"/>
      <c r="BK372" s="103"/>
      <c r="BL372" s="103"/>
      <c r="BM372" s="103"/>
      <c r="BN372" s="24"/>
      <c r="BO372" s="24"/>
    </row>
    <row r="373" spans="1:67" ht="15.5">
      <c r="A373" s="25" t="str">
        <f t="shared" si="46"/>
        <v/>
      </c>
      <c r="B373" s="89"/>
      <c r="C373" s="25"/>
      <c r="D373" s="90"/>
      <c r="E373" s="90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36"/>
      <c r="S373" s="91"/>
      <c r="T373" s="36"/>
      <c r="U373" s="82"/>
      <c r="V373" s="25"/>
      <c r="W373" s="107"/>
      <c r="X373" s="110"/>
      <c r="Y373" s="110"/>
      <c r="Z373" s="36"/>
      <c r="AA373" s="38"/>
      <c r="AB373" s="35"/>
      <c r="AC373" s="25"/>
      <c r="AD373" s="25"/>
      <c r="AE373" s="44"/>
      <c r="AF373" s="99"/>
      <c r="AG373" s="25"/>
      <c r="AH373" s="25"/>
      <c r="AI373" s="25"/>
      <c r="AJ373" s="45" t="str">
        <f t="array" ref="AJ373">IFERROR(INDEX('[1]Master Price'!$E:$E,MATCH(D373,'[1]Master Price'!$B:$B,0)),"0")</f>
        <v>0</v>
      </c>
      <c r="AK373" s="45">
        <f t="shared" si="61"/>
        <v>0</v>
      </c>
      <c r="AL373" s="46" t="str">
        <f t="shared" si="44"/>
        <v>0-day</v>
      </c>
      <c r="AM373" s="46" t="str">
        <f t="shared" si="47"/>
        <v>0-day</v>
      </c>
      <c r="AN373" s="46" t="str">
        <f t="shared" si="59"/>
        <v>0-day</v>
      </c>
      <c r="AO373" s="46" t="str">
        <f t="shared" si="60"/>
        <v>0-day</v>
      </c>
      <c r="AP373" s="46" t="str">
        <f t="shared" si="49"/>
        <v>0-day</v>
      </c>
      <c r="AQ373" s="46" t="str">
        <f t="shared" si="50"/>
        <v>0-day</v>
      </c>
      <c r="AR373" s="103"/>
      <c r="AS373" s="47" t="str">
        <f t="shared" si="51"/>
        <v/>
      </c>
      <c r="AT373" s="35">
        <f t="shared" si="62"/>
        <v>0</v>
      </c>
      <c r="AU373" s="48" t="e">
        <f t="shared" ca="1" si="63"/>
        <v>#NAME?</v>
      </c>
      <c r="AV373" s="48" t="e">
        <f t="shared" ca="1" si="64"/>
        <v>#NAME?</v>
      </c>
      <c r="AW373" s="49" t="e">
        <f t="shared" ca="1" si="65"/>
        <v>#NAME?</v>
      </c>
      <c r="AX373" s="48" t="e">
        <f t="shared" ca="1" si="66"/>
        <v>#NAME?</v>
      </c>
      <c r="AY373" s="49" t="str">
        <f t="shared" si="67"/>
        <v/>
      </c>
      <c r="AZ373" s="50" t="e">
        <f t="shared" ca="1" si="68"/>
        <v>#NAME?</v>
      </c>
      <c r="BA373" s="51" t="e">
        <f t="shared" ca="1" si="52"/>
        <v>#NAME?</v>
      </c>
      <c r="BB373" s="52" t="e">
        <f t="shared" ca="1" si="53"/>
        <v>#NAME?</v>
      </c>
      <c r="BC373" s="51" t="e">
        <f t="shared" ca="1" si="54"/>
        <v>#NAME?</v>
      </c>
      <c r="BD373" s="54" t="e">
        <f t="shared" ca="1" si="55"/>
        <v>#NAME?</v>
      </c>
      <c r="BE373" s="48" t="e">
        <f t="shared" ca="1" si="56"/>
        <v>#NAME?</v>
      </c>
      <c r="BF373" s="50" t="e">
        <f t="shared" ca="1" si="57"/>
        <v>#NAME?</v>
      </c>
      <c r="BG373" s="56" t="e">
        <f t="shared" ca="1" si="58"/>
        <v>#NAME?</v>
      </c>
      <c r="BH373" s="103"/>
      <c r="BI373" s="103"/>
      <c r="BJ373" s="103"/>
      <c r="BK373" s="103"/>
      <c r="BL373" s="103"/>
      <c r="BM373" s="103"/>
      <c r="BN373" s="24"/>
      <c r="BO373" s="24"/>
    </row>
    <row r="374" spans="1:67" ht="15.5">
      <c r="A374" s="25" t="str">
        <f t="shared" si="46"/>
        <v/>
      </c>
      <c r="B374" s="89"/>
      <c r="C374" s="25"/>
      <c r="D374" s="90"/>
      <c r="E374" s="90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36"/>
      <c r="S374" s="91"/>
      <c r="T374" s="36"/>
      <c r="U374" s="82"/>
      <c r="V374" s="25"/>
      <c r="W374" s="107"/>
      <c r="X374" s="110"/>
      <c r="Y374" s="110"/>
      <c r="Z374" s="36"/>
      <c r="AA374" s="38"/>
      <c r="AB374" s="35"/>
      <c r="AC374" s="25"/>
      <c r="AD374" s="25"/>
      <c r="AE374" s="44"/>
      <c r="AF374" s="99"/>
      <c r="AG374" s="25"/>
      <c r="AH374" s="25"/>
      <c r="AI374" s="25"/>
      <c r="AJ374" s="45" t="str">
        <f t="array" ref="AJ374">IFERROR(INDEX('[1]Master Price'!$E:$E,MATCH(D374,'[1]Master Price'!$B:$B,0)),"0")</f>
        <v>0</v>
      </c>
      <c r="AK374" s="45">
        <f t="shared" si="61"/>
        <v>0</v>
      </c>
      <c r="AL374" s="46" t="str">
        <f t="shared" si="44"/>
        <v>0-day</v>
      </c>
      <c r="AM374" s="46" t="str">
        <f t="shared" si="47"/>
        <v>0-day</v>
      </c>
      <c r="AN374" s="46" t="str">
        <f t="shared" si="59"/>
        <v>0-day</v>
      </c>
      <c r="AO374" s="46" t="str">
        <f t="shared" si="60"/>
        <v>0-day</v>
      </c>
      <c r="AP374" s="46" t="str">
        <f t="shared" si="49"/>
        <v>0-day</v>
      </c>
      <c r="AQ374" s="46" t="str">
        <f t="shared" si="50"/>
        <v>0-day</v>
      </c>
      <c r="AR374" s="103"/>
      <c r="AS374" s="47" t="str">
        <f t="shared" si="51"/>
        <v/>
      </c>
      <c r="AT374" s="35">
        <f t="shared" si="62"/>
        <v>0</v>
      </c>
      <c r="AU374" s="48" t="e">
        <f t="shared" ca="1" si="63"/>
        <v>#NAME?</v>
      </c>
      <c r="AV374" s="48" t="e">
        <f t="shared" ca="1" si="64"/>
        <v>#NAME?</v>
      </c>
      <c r="AW374" s="49" t="e">
        <f t="shared" ca="1" si="65"/>
        <v>#NAME?</v>
      </c>
      <c r="AX374" s="48" t="e">
        <f t="shared" ca="1" si="66"/>
        <v>#NAME?</v>
      </c>
      <c r="AY374" s="49" t="str">
        <f t="shared" si="67"/>
        <v/>
      </c>
      <c r="AZ374" s="50" t="e">
        <f t="shared" ca="1" si="68"/>
        <v>#NAME?</v>
      </c>
      <c r="BA374" s="51" t="e">
        <f t="shared" ca="1" si="52"/>
        <v>#NAME?</v>
      </c>
      <c r="BB374" s="52" t="e">
        <f t="shared" ca="1" si="53"/>
        <v>#NAME?</v>
      </c>
      <c r="BC374" s="51" t="e">
        <f t="shared" ca="1" si="54"/>
        <v>#NAME?</v>
      </c>
      <c r="BD374" s="54" t="e">
        <f t="shared" ca="1" si="55"/>
        <v>#NAME?</v>
      </c>
      <c r="BE374" s="48" t="e">
        <f t="shared" ca="1" si="56"/>
        <v>#NAME?</v>
      </c>
      <c r="BF374" s="50" t="e">
        <f t="shared" ca="1" si="57"/>
        <v>#NAME?</v>
      </c>
      <c r="BG374" s="56" t="e">
        <f t="shared" ca="1" si="58"/>
        <v>#NAME?</v>
      </c>
      <c r="BH374" s="103"/>
      <c r="BI374" s="103"/>
      <c r="BJ374" s="103"/>
      <c r="BK374" s="103"/>
      <c r="BL374" s="103"/>
      <c r="BM374" s="103"/>
      <c r="BN374" s="24"/>
      <c r="BO374" s="24"/>
    </row>
    <row r="375" spans="1:67" ht="15.5">
      <c r="A375" s="25" t="str">
        <f t="shared" si="46"/>
        <v/>
      </c>
      <c r="B375" s="89"/>
      <c r="C375" s="25"/>
      <c r="D375" s="90"/>
      <c r="E375" s="90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36"/>
      <c r="S375" s="91"/>
      <c r="T375" s="36"/>
      <c r="U375" s="82"/>
      <c r="V375" s="25"/>
      <c r="W375" s="107"/>
      <c r="X375" s="110"/>
      <c r="Y375" s="110"/>
      <c r="Z375" s="36"/>
      <c r="AA375" s="38"/>
      <c r="AB375" s="35"/>
      <c r="AC375" s="25"/>
      <c r="AD375" s="25"/>
      <c r="AE375" s="44"/>
      <c r="AF375" s="99"/>
      <c r="AG375" s="25"/>
      <c r="AH375" s="25"/>
      <c r="AI375" s="25"/>
      <c r="AJ375" s="45" t="str">
        <f t="array" ref="AJ375">IFERROR(INDEX('[1]Master Price'!$E:$E,MATCH(D375,'[1]Master Price'!$B:$B,0)),"0")</f>
        <v>0</v>
      </c>
      <c r="AK375" s="45">
        <f t="shared" si="61"/>
        <v>0</v>
      </c>
      <c r="AL375" s="46" t="str">
        <f t="shared" si="44"/>
        <v>0-day</v>
      </c>
      <c r="AM375" s="46" t="str">
        <f t="shared" si="47"/>
        <v>0-day</v>
      </c>
      <c r="AN375" s="46" t="str">
        <f t="shared" si="59"/>
        <v>0-day</v>
      </c>
      <c r="AO375" s="46" t="str">
        <f t="shared" si="60"/>
        <v>0-day</v>
      </c>
      <c r="AP375" s="46" t="str">
        <f t="shared" si="49"/>
        <v>0-day</v>
      </c>
      <c r="AQ375" s="46" t="str">
        <f t="shared" si="50"/>
        <v>0-day</v>
      </c>
      <c r="AR375" s="103"/>
      <c r="AS375" s="47" t="str">
        <f t="shared" si="51"/>
        <v/>
      </c>
      <c r="AT375" s="35">
        <f t="shared" si="62"/>
        <v>0</v>
      </c>
      <c r="AU375" s="48" t="e">
        <f t="shared" ca="1" si="63"/>
        <v>#NAME?</v>
      </c>
      <c r="AV375" s="48" t="e">
        <f t="shared" ca="1" si="64"/>
        <v>#NAME?</v>
      </c>
      <c r="AW375" s="49" t="e">
        <f t="shared" ca="1" si="65"/>
        <v>#NAME?</v>
      </c>
      <c r="AX375" s="48" t="e">
        <f t="shared" ca="1" si="66"/>
        <v>#NAME?</v>
      </c>
      <c r="AY375" s="49" t="str">
        <f t="shared" si="67"/>
        <v/>
      </c>
      <c r="AZ375" s="50" t="e">
        <f t="shared" ca="1" si="68"/>
        <v>#NAME?</v>
      </c>
      <c r="BA375" s="51" t="e">
        <f t="shared" ca="1" si="52"/>
        <v>#NAME?</v>
      </c>
      <c r="BB375" s="52" t="e">
        <f t="shared" ca="1" si="53"/>
        <v>#NAME?</v>
      </c>
      <c r="BC375" s="51" t="e">
        <f t="shared" ca="1" si="54"/>
        <v>#NAME?</v>
      </c>
      <c r="BD375" s="54" t="e">
        <f t="shared" ca="1" si="55"/>
        <v>#NAME?</v>
      </c>
      <c r="BE375" s="48" t="e">
        <f t="shared" ca="1" si="56"/>
        <v>#NAME?</v>
      </c>
      <c r="BF375" s="50" t="e">
        <f t="shared" ca="1" si="57"/>
        <v>#NAME?</v>
      </c>
      <c r="BG375" s="56" t="e">
        <f t="shared" ca="1" si="58"/>
        <v>#NAME?</v>
      </c>
      <c r="BH375" s="103"/>
      <c r="BI375" s="103"/>
      <c r="BJ375" s="103"/>
      <c r="BK375" s="103"/>
      <c r="BL375" s="103"/>
      <c r="BM375" s="103"/>
      <c r="BN375" s="24"/>
      <c r="BO375" s="24"/>
    </row>
    <row r="376" spans="1:67" ht="15.5">
      <c r="A376" s="25" t="str">
        <f t="shared" si="46"/>
        <v/>
      </c>
      <c r="B376" s="89"/>
      <c r="C376" s="25"/>
      <c r="D376" s="90"/>
      <c r="E376" s="90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36"/>
      <c r="S376" s="91"/>
      <c r="T376" s="36"/>
      <c r="U376" s="82"/>
      <c r="V376" s="25"/>
      <c r="W376" s="107"/>
      <c r="X376" s="110"/>
      <c r="Y376" s="110"/>
      <c r="Z376" s="36"/>
      <c r="AA376" s="38"/>
      <c r="AB376" s="35"/>
      <c r="AC376" s="25"/>
      <c r="AD376" s="25"/>
      <c r="AE376" s="44"/>
      <c r="AF376" s="99"/>
      <c r="AG376" s="25"/>
      <c r="AH376" s="25"/>
      <c r="AI376" s="25"/>
      <c r="AJ376" s="45" t="str">
        <f t="array" ref="AJ376">IFERROR(INDEX('[1]Master Price'!$E:$E,MATCH(D376,'[1]Master Price'!$B:$B,0)),"0")</f>
        <v>0</v>
      </c>
      <c r="AK376" s="45">
        <f t="shared" si="61"/>
        <v>0</v>
      </c>
      <c r="AL376" s="46" t="str">
        <f t="shared" si="44"/>
        <v>0-day</v>
      </c>
      <c r="AM376" s="46" t="str">
        <f t="shared" si="47"/>
        <v>0-day</v>
      </c>
      <c r="AN376" s="46" t="str">
        <f t="shared" si="59"/>
        <v>0-day</v>
      </c>
      <c r="AO376" s="46" t="str">
        <f t="shared" si="60"/>
        <v>0-day</v>
      </c>
      <c r="AP376" s="46" t="str">
        <f t="shared" si="49"/>
        <v>0-day</v>
      </c>
      <c r="AQ376" s="46" t="str">
        <f t="shared" si="50"/>
        <v>0-day</v>
      </c>
      <c r="AR376" s="103"/>
      <c r="AS376" s="47" t="str">
        <f t="shared" si="51"/>
        <v/>
      </c>
      <c r="AT376" s="35">
        <f t="shared" si="62"/>
        <v>0</v>
      </c>
      <c r="AU376" s="48" t="e">
        <f t="shared" ca="1" si="63"/>
        <v>#NAME?</v>
      </c>
      <c r="AV376" s="48" t="e">
        <f t="shared" ca="1" si="64"/>
        <v>#NAME?</v>
      </c>
      <c r="AW376" s="49" t="e">
        <f t="shared" ca="1" si="65"/>
        <v>#NAME?</v>
      </c>
      <c r="AX376" s="48" t="e">
        <f t="shared" ca="1" si="66"/>
        <v>#NAME?</v>
      </c>
      <c r="AY376" s="49" t="str">
        <f t="shared" si="67"/>
        <v/>
      </c>
      <c r="AZ376" s="50" t="e">
        <f t="shared" ca="1" si="68"/>
        <v>#NAME?</v>
      </c>
      <c r="BA376" s="51" t="e">
        <f t="shared" ca="1" si="52"/>
        <v>#NAME?</v>
      </c>
      <c r="BB376" s="52" t="e">
        <f t="shared" ca="1" si="53"/>
        <v>#NAME?</v>
      </c>
      <c r="BC376" s="51" t="e">
        <f t="shared" ca="1" si="54"/>
        <v>#NAME?</v>
      </c>
      <c r="BD376" s="54" t="e">
        <f t="shared" ca="1" si="55"/>
        <v>#NAME?</v>
      </c>
      <c r="BE376" s="48" t="e">
        <f t="shared" ca="1" si="56"/>
        <v>#NAME?</v>
      </c>
      <c r="BF376" s="50" t="e">
        <f t="shared" ca="1" si="57"/>
        <v>#NAME?</v>
      </c>
      <c r="BG376" s="56" t="e">
        <f t="shared" ca="1" si="58"/>
        <v>#NAME?</v>
      </c>
      <c r="BH376" s="103"/>
      <c r="BI376" s="103"/>
      <c r="BJ376" s="103"/>
      <c r="BK376" s="103"/>
      <c r="BL376" s="103"/>
      <c r="BM376" s="103"/>
      <c r="BN376" s="24"/>
      <c r="BO376" s="24"/>
    </row>
    <row r="377" spans="1:67" ht="15.5">
      <c r="A377" s="25" t="str">
        <f t="shared" si="46"/>
        <v/>
      </c>
      <c r="B377" s="89"/>
      <c r="C377" s="25"/>
      <c r="D377" s="90"/>
      <c r="E377" s="90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36"/>
      <c r="S377" s="91"/>
      <c r="T377" s="36"/>
      <c r="U377" s="82"/>
      <c r="V377" s="25"/>
      <c r="W377" s="107"/>
      <c r="X377" s="109"/>
      <c r="Y377" s="109"/>
      <c r="Z377" s="36"/>
      <c r="AA377" s="38"/>
      <c r="AB377" s="35"/>
      <c r="AC377" s="25"/>
      <c r="AD377" s="25"/>
      <c r="AE377" s="25"/>
      <c r="AF377" s="99"/>
      <c r="AG377" s="25"/>
      <c r="AH377" s="25"/>
      <c r="AI377" s="25"/>
      <c r="AJ377" s="45" t="str">
        <f t="array" ref="AJ377">IFERROR(INDEX('[1]Master Price'!$E:$E,MATCH(D377,'[1]Master Price'!$B:$B,0)),"0")</f>
        <v>0</v>
      </c>
      <c r="AK377" s="45">
        <f t="shared" si="61"/>
        <v>0</v>
      </c>
      <c r="AL377" s="46" t="str">
        <f t="shared" si="44"/>
        <v>0-day</v>
      </c>
      <c r="AM377" s="46" t="str">
        <f t="shared" si="47"/>
        <v>0-day</v>
      </c>
      <c r="AN377" s="46" t="str">
        <f t="shared" si="59"/>
        <v>0-day</v>
      </c>
      <c r="AO377" s="46" t="str">
        <f t="shared" si="60"/>
        <v>0-day</v>
      </c>
      <c r="AP377" s="46" t="str">
        <f t="shared" si="49"/>
        <v>0-day</v>
      </c>
      <c r="AQ377" s="46" t="str">
        <f t="shared" si="50"/>
        <v>0-day</v>
      </c>
      <c r="AR377" s="103"/>
      <c r="AS377" s="47" t="str">
        <f t="shared" si="51"/>
        <v/>
      </c>
      <c r="AT377" s="35">
        <f t="shared" si="62"/>
        <v>0</v>
      </c>
      <c r="AU377" s="48" t="e">
        <f t="shared" ca="1" si="63"/>
        <v>#NAME?</v>
      </c>
      <c r="AV377" s="48" t="e">
        <f t="shared" ca="1" si="64"/>
        <v>#NAME?</v>
      </c>
      <c r="AW377" s="49" t="e">
        <f t="shared" ca="1" si="65"/>
        <v>#NAME?</v>
      </c>
      <c r="AX377" s="48" t="e">
        <f t="shared" ca="1" si="66"/>
        <v>#NAME?</v>
      </c>
      <c r="AY377" s="49" t="str">
        <f t="shared" si="67"/>
        <v/>
      </c>
      <c r="AZ377" s="50" t="e">
        <f t="shared" ca="1" si="68"/>
        <v>#NAME?</v>
      </c>
      <c r="BA377" s="51" t="e">
        <f t="shared" ca="1" si="52"/>
        <v>#NAME?</v>
      </c>
      <c r="BB377" s="52" t="e">
        <f t="shared" ca="1" si="53"/>
        <v>#NAME?</v>
      </c>
      <c r="BC377" s="51" t="e">
        <f t="shared" ca="1" si="54"/>
        <v>#NAME?</v>
      </c>
      <c r="BD377" s="54" t="e">
        <f t="shared" ca="1" si="55"/>
        <v>#NAME?</v>
      </c>
      <c r="BE377" s="48" t="e">
        <f t="shared" ca="1" si="56"/>
        <v>#NAME?</v>
      </c>
      <c r="BF377" s="50" t="e">
        <f t="shared" ca="1" si="57"/>
        <v>#NAME?</v>
      </c>
      <c r="BG377" s="56" t="e">
        <f t="shared" ca="1" si="58"/>
        <v>#NAME?</v>
      </c>
      <c r="BH377" s="103"/>
      <c r="BI377" s="103"/>
      <c r="BJ377" s="103"/>
      <c r="BK377" s="103"/>
      <c r="BL377" s="103"/>
      <c r="BM377" s="103"/>
      <c r="BN377" s="24"/>
      <c r="BO377" s="24"/>
    </row>
    <row r="378" spans="1:67" ht="15.5">
      <c r="A378" s="25" t="str">
        <f t="shared" si="46"/>
        <v/>
      </c>
      <c r="B378" s="89"/>
      <c r="C378" s="25"/>
      <c r="D378" s="90"/>
      <c r="E378" s="90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36"/>
      <c r="S378" s="91"/>
      <c r="T378" s="36"/>
      <c r="U378" s="82"/>
      <c r="V378" s="25"/>
      <c r="W378" s="107"/>
      <c r="X378" s="109"/>
      <c r="Y378" s="109"/>
      <c r="Z378" s="36"/>
      <c r="AA378" s="38"/>
      <c r="AB378" s="35"/>
      <c r="AC378" s="25"/>
      <c r="AD378" s="25"/>
      <c r="AE378" s="25"/>
      <c r="AF378" s="99"/>
      <c r="AG378" s="25"/>
      <c r="AH378" s="25"/>
      <c r="AI378" s="25"/>
      <c r="AJ378" s="45" t="str">
        <f t="array" ref="AJ378">IFERROR(INDEX('[1]Master Price'!$E:$E,MATCH(D378,'[1]Master Price'!$B:$B,0)),"0")</f>
        <v>0</v>
      </c>
      <c r="AK378" s="45">
        <f t="shared" si="61"/>
        <v>0</v>
      </c>
      <c r="AL378" s="46" t="str">
        <f t="shared" si="44"/>
        <v>0-day</v>
      </c>
      <c r="AM378" s="46" t="str">
        <f t="shared" si="47"/>
        <v>0-day</v>
      </c>
      <c r="AN378" s="46" t="str">
        <f t="shared" si="59"/>
        <v>0-day</v>
      </c>
      <c r="AO378" s="46" t="str">
        <f t="shared" si="60"/>
        <v>0-day</v>
      </c>
      <c r="AP378" s="46" t="str">
        <f t="shared" si="49"/>
        <v>0-day</v>
      </c>
      <c r="AQ378" s="46" t="str">
        <f t="shared" si="50"/>
        <v>0-day</v>
      </c>
      <c r="AR378" s="103"/>
      <c r="AS378" s="47" t="str">
        <f t="shared" si="51"/>
        <v/>
      </c>
      <c r="AT378" s="35">
        <f t="shared" si="62"/>
        <v>0</v>
      </c>
      <c r="AU378" s="48" t="e">
        <f t="shared" ca="1" si="63"/>
        <v>#NAME?</v>
      </c>
      <c r="AV378" s="48" t="e">
        <f t="shared" ca="1" si="64"/>
        <v>#NAME?</v>
      </c>
      <c r="AW378" s="49" t="e">
        <f t="shared" ca="1" si="65"/>
        <v>#NAME?</v>
      </c>
      <c r="AX378" s="48" t="e">
        <f t="shared" ca="1" si="66"/>
        <v>#NAME?</v>
      </c>
      <c r="AY378" s="49" t="str">
        <f t="shared" si="67"/>
        <v/>
      </c>
      <c r="AZ378" s="50" t="e">
        <f t="shared" ca="1" si="68"/>
        <v>#NAME?</v>
      </c>
      <c r="BA378" s="51" t="e">
        <f t="shared" ca="1" si="52"/>
        <v>#NAME?</v>
      </c>
      <c r="BB378" s="52" t="e">
        <f t="shared" ca="1" si="53"/>
        <v>#NAME?</v>
      </c>
      <c r="BC378" s="51" t="e">
        <f t="shared" ca="1" si="54"/>
        <v>#NAME?</v>
      </c>
      <c r="BD378" s="54" t="e">
        <f t="shared" ca="1" si="55"/>
        <v>#NAME?</v>
      </c>
      <c r="BE378" s="48" t="e">
        <f t="shared" ca="1" si="56"/>
        <v>#NAME?</v>
      </c>
      <c r="BF378" s="50" t="e">
        <f t="shared" ca="1" si="57"/>
        <v>#NAME?</v>
      </c>
      <c r="BG378" s="56" t="e">
        <f t="shared" ca="1" si="58"/>
        <v>#NAME?</v>
      </c>
      <c r="BH378" s="103"/>
      <c r="BI378" s="103"/>
      <c r="BJ378" s="103"/>
      <c r="BK378" s="103"/>
      <c r="BL378" s="103"/>
      <c r="BM378" s="103"/>
      <c r="BN378" s="24"/>
      <c r="BO378" s="24"/>
    </row>
    <row r="379" spans="1:67" ht="15.5">
      <c r="A379" s="25" t="str">
        <f t="shared" si="46"/>
        <v/>
      </c>
      <c r="B379" s="89"/>
      <c r="C379" s="25"/>
      <c r="D379" s="90"/>
      <c r="E379" s="90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36"/>
      <c r="S379" s="91"/>
      <c r="T379" s="36"/>
      <c r="U379" s="82"/>
      <c r="V379" s="36"/>
      <c r="W379" s="107"/>
      <c r="X379" s="109"/>
      <c r="Y379" s="109"/>
      <c r="Z379" s="36"/>
      <c r="AA379" s="38"/>
      <c r="AB379" s="35"/>
      <c r="AC379" s="25"/>
      <c r="AD379" s="25"/>
      <c r="AE379" s="44"/>
      <c r="AF379" s="94"/>
      <c r="AG379" s="25"/>
      <c r="AH379" s="25"/>
      <c r="AI379" s="25"/>
      <c r="AJ379" s="45" t="str">
        <f t="array" ref="AJ379">IFERROR(INDEX('[1]Master Price'!$E:$E,MATCH(D379,'[1]Master Price'!$B:$B,0)),"0")</f>
        <v>0</v>
      </c>
      <c r="AK379" s="45">
        <f t="shared" si="61"/>
        <v>0</v>
      </c>
      <c r="AL379" s="46" t="str">
        <f t="shared" si="44"/>
        <v>0-day</v>
      </c>
      <c r="AM379" s="46" t="str">
        <f t="shared" si="47"/>
        <v>0-day</v>
      </c>
      <c r="AN379" s="46" t="str">
        <f t="shared" si="59"/>
        <v>0-day</v>
      </c>
      <c r="AO379" s="46" t="str">
        <f t="shared" si="60"/>
        <v>0-day</v>
      </c>
      <c r="AP379" s="46" t="str">
        <f t="shared" si="49"/>
        <v>0-day</v>
      </c>
      <c r="AQ379" s="46" t="str">
        <f t="shared" si="50"/>
        <v>0-day</v>
      </c>
      <c r="AR379" s="103"/>
      <c r="AS379" s="47" t="str">
        <f t="shared" si="51"/>
        <v/>
      </c>
      <c r="AT379" s="35">
        <f t="shared" si="62"/>
        <v>0</v>
      </c>
      <c r="AU379" s="48" t="e">
        <f t="shared" ca="1" si="63"/>
        <v>#NAME?</v>
      </c>
      <c r="AV379" s="48" t="e">
        <f t="shared" ca="1" si="64"/>
        <v>#NAME?</v>
      </c>
      <c r="AW379" s="49" t="e">
        <f t="shared" ca="1" si="65"/>
        <v>#NAME?</v>
      </c>
      <c r="AX379" s="48" t="e">
        <f t="shared" ca="1" si="66"/>
        <v>#NAME?</v>
      </c>
      <c r="AY379" s="49" t="str">
        <f t="shared" si="67"/>
        <v/>
      </c>
      <c r="AZ379" s="50" t="e">
        <f t="shared" ca="1" si="68"/>
        <v>#NAME?</v>
      </c>
      <c r="BA379" s="51" t="e">
        <f t="shared" ca="1" si="52"/>
        <v>#NAME?</v>
      </c>
      <c r="BB379" s="52" t="e">
        <f t="shared" ca="1" si="53"/>
        <v>#NAME?</v>
      </c>
      <c r="BC379" s="51" t="e">
        <f t="shared" ca="1" si="54"/>
        <v>#NAME?</v>
      </c>
      <c r="BD379" s="54" t="e">
        <f t="shared" ca="1" si="55"/>
        <v>#NAME?</v>
      </c>
      <c r="BE379" s="48" t="e">
        <f t="shared" ca="1" si="56"/>
        <v>#NAME?</v>
      </c>
      <c r="BF379" s="50" t="e">
        <f t="shared" ca="1" si="57"/>
        <v>#NAME?</v>
      </c>
      <c r="BG379" s="56" t="e">
        <f t="shared" ca="1" si="58"/>
        <v>#NAME?</v>
      </c>
      <c r="BH379" s="103"/>
      <c r="BI379" s="103"/>
      <c r="BJ379" s="103"/>
      <c r="BK379" s="103"/>
      <c r="BL379" s="103"/>
      <c r="BM379" s="103"/>
      <c r="BN379" s="24"/>
      <c r="BO379" s="24"/>
    </row>
    <row r="380" spans="1:67" ht="15.5">
      <c r="A380" s="25" t="str">
        <f t="shared" si="46"/>
        <v/>
      </c>
      <c r="B380" s="89"/>
      <c r="C380" s="25"/>
      <c r="D380" s="90"/>
      <c r="E380" s="90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36"/>
      <c r="S380" s="91"/>
      <c r="T380" s="36"/>
      <c r="U380" s="82"/>
      <c r="V380" s="36"/>
      <c r="W380" s="107"/>
      <c r="X380" s="109"/>
      <c r="Y380" s="109"/>
      <c r="Z380" s="36"/>
      <c r="AA380" s="38"/>
      <c r="AB380" s="35"/>
      <c r="AC380" s="25"/>
      <c r="AD380" s="25"/>
      <c r="AE380" s="44"/>
      <c r="AF380" s="94"/>
      <c r="AG380" s="25"/>
      <c r="AH380" s="25"/>
      <c r="AI380" s="25"/>
      <c r="AJ380" s="45" t="str">
        <f t="array" ref="AJ380">IFERROR(INDEX('[1]Master Price'!$E:$E,MATCH(D380,'[1]Master Price'!$B:$B,0)),"0")</f>
        <v>0</v>
      </c>
      <c r="AK380" s="45">
        <f t="shared" si="61"/>
        <v>0</v>
      </c>
      <c r="AL380" s="46" t="str">
        <f t="shared" si="44"/>
        <v>0-day</v>
      </c>
      <c r="AM380" s="46" t="str">
        <f t="shared" si="47"/>
        <v>0-day</v>
      </c>
      <c r="AN380" s="46" t="str">
        <f t="shared" si="59"/>
        <v>0-day</v>
      </c>
      <c r="AO380" s="46" t="str">
        <f t="shared" si="60"/>
        <v>0-day</v>
      </c>
      <c r="AP380" s="46" t="str">
        <f t="shared" si="49"/>
        <v>0-day</v>
      </c>
      <c r="AQ380" s="46" t="str">
        <f t="shared" si="50"/>
        <v>0-day</v>
      </c>
      <c r="AR380" s="103"/>
      <c r="AS380" s="47" t="str">
        <f t="shared" si="51"/>
        <v/>
      </c>
      <c r="AT380" s="35">
        <f t="shared" si="62"/>
        <v>0</v>
      </c>
      <c r="AU380" s="48" t="e">
        <f t="shared" ca="1" si="63"/>
        <v>#NAME?</v>
      </c>
      <c r="AV380" s="48" t="e">
        <f t="shared" ca="1" si="64"/>
        <v>#NAME?</v>
      </c>
      <c r="AW380" s="49" t="e">
        <f t="shared" ca="1" si="65"/>
        <v>#NAME?</v>
      </c>
      <c r="AX380" s="48" t="e">
        <f t="shared" ca="1" si="66"/>
        <v>#NAME?</v>
      </c>
      <c r="AY380" s="49" t="str">
        <f t="shared" si="67"/>
        <v/>
      </c>
      <c r="AZ380" s="50" t="e">
        <f t="shared" ca="1" si="68"/>
        <v>#NAME?</v>
      </c>
      <c r="BA380" s="51" t="e">
        <f t="shared" ca="1" si="52"/>
        <v>#NAME?</v>
      </c>
      <c r="BB380" s="52" t="e">
        <f t="shared" ca="1" si="53"/>
        <v>#NAME?</v>
      </c>
      <c r="BC380" s="51" t="e">
        <f t="shared" ca="1" si="54"/>
        <v>#NAME?</v>
      </c>
      <c r="BD380" s="54" t="e">
        <f t="shared" ca="1" si="55"/>
        <v>#NAME?</v>
      </c>
      <c r="BE380" s="48" t="e">
        <f t="shared" ca="1" si="56"/>
        <v>#NAME?</v>
      </c>
      <c r="BF380" s="50" t="e">
        <f t="shared" ca="1" si="57"/>
        <v>#NAME?</v>
      </c>
      <c r="BG380" s="56" t="e">
        <f t="shared" ca="1" si="58"/>
        <v>#NAME?</v>
      </c>
      <c r="BH380" s="103"/>
      <c r="BI380" s="103"/>
      <c r="BJ380" s="103"/>
      <c r="BK380" s="103"/>
      <c r="BL380" s="103"/>
      <c r="BM380" s="103"/>
      <c r="BN380" s="24"/>
      <c r="BO380" s="24"/>
    </row>
    <row r="381" spans="1:67" ht="15.5">
      <c r="A381" s="25" t="str">
        <f t="shared" si="46"/>
        <v/>
      </c>
      <c r="B381" s="89"/>
      <c r="C381" s="25"/>
      <c r="D381" s="90"/>
      <c r="E381" s="90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36"/>
      <c r="S381" s="91"/>
      <c r="T381" s="36"/>
      <c r="U381" s="82"/>
      <c r="V381" s="36"/>
      <c r="W381" s="107"/>
      <c r="X381" s="109"/>
      <c r="Y381" s="109"/>
      <c r="Z381" s="36"/>
      <c r="AA381" s="38"/>
      <c r="AB381" s="35"/>
      <c r="AC381" s="25"/>
      <c r="AD381" s="25"/>
      <c r="AE381" s="44"/>
      <c r="AF381" s="94"/>
      <c r="AG381" s="25"/>
      <c r="AH381" s="25"/>
      <c r="AI381" s="25"/>
      <c r="AJ381" s="45" t="str">
        <f t="array" ref="AJ381">IFERROR(INDEX('[1]Master Price'!$E:$E,MATCH(D381,'[1]Master Price'!$B:$B,0)),"0")</f>
        <v>0</v>
      </c>
      <c r="AK381" s="45">
        <f t="shared" si="61"/>
        <v>0</v>
      </c>
      <c r="AL381" s="46" t="str">
        <f t="shared" si="44"/>
        <v>0-day</v>
      </c>
      <c r="AM381" s="46" t="str">
        <f t="shared" si="47"/>
        <v>0-day</v>
      </c>
      <c r="AN381" s="46" t="str">
        <f t="shared" si="59"/>
        <v>0-day</v>
      </c>
      <c r="AO381" s="46" t="str">
        <f t="shared" si="60"/>
        <v>0-day</v>
      </c>
      <c r="AP381" s="46" t="str">
        <f t="shared" si="49"/>
        <v>0-day</v>
      </c>
      <c r="AQ381" s="46" t="str">
        <f t="shared" si="50"/>
        <v>0-day</v>
      </c>
      <c r="AR381" s="103"/>
      <c r="AS381" s="47" t="str">
        <f t="shared" si="51"/>
        <v/>
      </c>
      <c r="AT381" s="35">
        <f t="shared" si="62"/>
        <v>0</v>
      </c>
      <c r="AU381" s="48" t="e">
        <f t="shared" ca="1" si="63"/>
        <v>#NAME?</v>
      </c>
      <c r="AV381" s="48" t="e">
        <f t="shared" ca="1" si="64"/>
        <v>#NAME?</v>
      </c>
      <c r="AW381" s="49" t="e">
        <f t="shared" ca="1" si="65"/>
        <v>#NAME?</v>
      </c>
      <c r="AX381" s="48" t="e">
        <f t="shared" ca="1" si="66"/>
        <v>#NAME?</v>
      </c>
      <c r="AY381" s="49" t="str">
        <f t="shared" si="67"/>
        <v/>
      </c>
      <c r="AZ381" s="50" t="e">
        <f t="shared" ca="1" si="68"/>
        <v>#NAME?</v>
      </c>
      <c r="BA381" s="51" t="e">
        <f t="shared" ca="1" si="52"/>
        <v>#NAME?</v>
      </c>
      <c r="BB381" s="52" t="e">
        <f t="shared" ca="1" si="53"/>
        <v>#NAME?</v>
      </c>
      <c r="BC381" s="51" t="e">
        <f t="shared" ca="1" si="54"/>
        <v>#NAME?</v>
      </c>
      <c r="BD381" s="54" t="e">
        <f t="shared" ca="1" si="55"/>
        <v>#NAME?</v>
      </c>
      <c r="BE381" s="48" t="e">
        <f t="shared" ca="1" si="56"/>
        <v>#NAME?</v>
      </c>
      <c r="BF381" s="50" t="e">
        <f t="shared" ca="1" si="57"/>
        <v>#NAME?</v>
      </c>
      <c r="BG381" s="56" t="e">
        <f t="shared" ca="1" si="58"/>
        <v>#NAME?</v>
      </c>
      <c r="BH381" s="103"/>
      <c r="BI381" s="103"/>
      <c r="BJ381" s="103"/>
      <c r="BK381" s="103"/>
      <c r="BL381" s="103"/>
      <c r="BM381" s="103"/>
      <c r="BN381" s="24"/>
      <c r="BO381" s="24"/>
    </row>
    <row r="382" spans="1:67" ht="15.5">
      <c r="A382" s="25" t="str">
        <f t="shared" si="46"/>
        <v/>
      </c>
      <c r="B382" s="89"/>
      <c r="C382" s="25"/>
      <c r="D382" s="90"/>
      <c r="E382" s="90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36"/>
      <c r="S382" s="91"/>
      <c r="T382" s="36"/>
      <c r="U382" s="82"/>
      <c r="V382" s="36"/>
      <c r="W382" s="107"/>
      <c r="X382" s="109"/>
      <c r="Y382" s="109"/>
      <c r="Z382" s="36"/>
      <c r="AA382" s="38"/>
      <c r="AB382" s="35"/>
      <c r="AC382" s="25"/>
      <c r="AD382" s="25"/>
      <c r="AE382" s="44"/>
      <c r="AF382" s="94"/>
      <c r="AG382" s="25"/>
      <c r="AH382" s="25"/>
      <c r="AI382" s="25"/>
      <c r="AJ382" s="45" t="str">
        <f t="array" ref="AJ382">IFERROR(INDEX('[1]Master Price'!$E:$E,MATCH(D382,'[1]Master Price'!$B:$B,0)),"0")</f>
        <v>0</v>
      </c>
      <c r="AK382" s="45">
        <f t="shared" si="61"/>
        <v>0</v>
      </c>
      <c r="AL382" s="46" t="str">
        <f t="shared" si="44"/>
        <v>0-day</v>
      </c>
      <c r="AM382" s="46" t="str">
        <f t="shared" si="47"/>
        <v>0-day</v>
      </c>
      <c r="AN382" s="46" t="str">
        <f t="shared" si="59"/>
        <v>0-day</v>
      </c>
      <c r="AO382" s="46" t="str">
        <f t="shared" si="60"/>
        <v>0-day</v>
      </c>
      <c r="AP382" s="46" t="str">
        <f t="shared" si="49"/>
        <v>0-day</v>
      </c>
      <c r="AQ382" s="46" t="str">
        <f t="shared" si="50"/>
        <v>0-day</v>
      </c>
      <c r="AR382" s="103"/>
      <c r="AS382" s="47" t="str">
        <f t="shared" si="51"/>
        <v/>
      </c>
      <c r="AT382" s="35">
        <f t="shared" si="62"/>
        <v>0</v>
      </c>
      <c r="AU382" s="48" t="e">
        <f t="shared" ca="1" si="63"/>
        <v>#NAME?</v>
      </c>
      <c r="AV382" s="48" t="e">
        <f t="shared" ca="1" si="64"/>
        <v>#NAME?</v>
      </c>
      <c r="AW382" s="49" t="e">
        <f t="shared" ca="1" si="65"/>
        <v>#NAME?</v>
      </c>
      <c r="AX382" s="48" t="e">
        <f t="shared" ca="1" si="66"/>
        <v>#NAME?</v>
      </c>
      <c r="AY382" s="49" t="str">
        <f t="shared" si="67"/>
        <v/>
      </c>
      <c r="AZ382" s="50" t="e">
        <f t="shared" ca="1" si="68"/>
        <v>#NAME?</v>
      </c>
      <c r="BA382" s="51" t="e">
        <f t="shared" ca="1" si="52"/>
        <v>#NAME?</v>
      </c>
      <c r="BB382" s="52" t="e">
        <f t="shared" ca="1" si="53"/>
        <v>#NAME?</v>
      </c>
      <c r="BC382" s="51" t="e">
        <f t="shared" ca="1" si="54"/>
        <v>#NAME?</v>
      </c>
      <c r="BD382" s="54" t="e">
        <f t="shared" ca="1" si="55"/>
        <v>#NAME?</v>
      </c>
      <c r="BE382" s="48" t="e">
        <f t="shared" ca="1" si="56"/>
        <v>#NAME?</v>
      </c>
      <c r="BF382" s="50" t="e">
        <f t="shared" ca="1" si="57"/>
        <v>#NAME?</v>
      </c>
      <c r="BG382" s="56" t="e">
        <f t="shared" ca="1" si="58"/>
        <v>#NAME?</v>
      </c>
      <c r="BH382" s="103"/>
      <c r="BI382" s="103"/>
      <c r="BJ382" s="103"/>
      <c r="BK382" s="103"/>
      <c r="BL382" s="103"/>
      <c r="BM382" s="103"/>
      <c r="BN382" s="24"/>
      <c r="BO382" s="24"/>
    </row>
    <row r="383" spans="1:67" ht="15.5">
      <c r="A383" s="25" t="str">
        <f t="shared" si="46"/>
        <v/>
      </c>
      <c r="B383" s="89"/>
      <c r="C383" s="25"/>
      <c r="D383" s="90"/>
      <c r="E383" s="90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36"/>
      <c r="S383" s="91"/>
      <c r="T383" s="36"/>
      <c r="U383" s="82"/>
      <c r="V383" s="25"/>
      <c r="W383" s="107"/>
      <c r="X383" s="109"/>
      <c r="Y383" s="109"/>
      <c r="Z383" s="36"/>
      <c r="AA383" s="38"/>
      <c r="AB383" s="35"/>
      <c r="AC383" s="25"/>
      <c r="AD383" s="25"/>
      <c r="AE383" s="44"/>
      <c r="AF383" s="94"/>
      <c r="AG383" s="25"/>
      <c r="AH383" s="25"/>
      <c r="AI383" s="25"/>
      <c r="AJ383" s="45" t="str">
        <f t="array" ref="AJ383">IFERROR(INDEX('[1]Master Price'!$E:$E,MATCH(D383,'[1]Master Price'!$B:$B,0)),"0")</f>
        <v>0</v>
      </c>
      <c r="AK383" s="45">
        <f t="shared" si="61"/>
        <v>0</v>
      </c>
      <c r="AL383" s="46" t="str">
        <f t="shared" si="44"/>
        <v>0-day</v>
      </c>
      <c r="AM383" s="46" t="str">
        <f t="shared" si="47"/>
        <v>0-day</v>
      </c>
      <c r="AN383" s="46" t="str">
        <f t="shared" si="59"/>
        <v>0-day</v>
      </c>
      <c r="AO383" s="46" t="str">
        <f t="shared" si="60"/>
        <v>0-day</v>
      </c>
      <c r="AP383" s="46" t="str">
        <f t="shared" si="49"/>
        <v>0-day</v>
      </c>
      <c r="AQ383" s="46" t="str">
        <f t="shared" si="50"/>
        <v>0-day</v>
      </c>
      <c r="AR383" s="103"/>
      <c r="AS383" s="47" t="str">
        <f t="shared" si="51"/>
        <v/>
      </c>
      <c r="AT383" s="35">
        <f t="shared" si="62"/>
        <v>0</v>
      </c>
      <c r="AU383" s="48" t="e">
        <f t="shared" ca="1" si="63"/>
        <v>#NAME?</v>
      </c>
      <c r="AV383" s="48" t="e">
        <f t="shared" ca="1" si="64"/>
        <v>#NAME?</v>
      </c>
      <c r="AW383" s="49" t="e">
        <f t="shared" ca="1" si="65"/>
        <v>#NAME?</v>
      </c>
      <c r="AX383" s="48" t="e">
        <f t="shared" ca="1" si="66"/>
        <v>#NAME?</v>
      </c>
      <c r="AY383" s="49" t="str">
        <f t="shared" si="67"/>
        <v/>
      </c>
      <c r="AZ383" s="50" t="e">
        <f t="shared" ca="1" si="68"/>
        <v>#NAME?</v>
      </c>
      <c r="BA383" s="51" t="e">
        <f t="shared" ca="1" si="52"/>
        <v>#NAME?</v>
      </c>
      <c r="BB383" s="52" t="e">
        <f t="shared" ca="1" si="53"/>
        <v>#NAME?</v>
      </c>
      <c r="BC383" s="51" t="e">
        <f t="shared" ca="1" si="54"/>
        <v>#NAME?</v>
      </c>
      <c r="BD383" s="54" t="e">
        <f t="shared" ca="1" si="55"/>
        <v>#NAME?</v>
      </c>
      <c r="BE383" s="48" t="e">
        <f t="shared" ca="1" si="56"/>
        <v>#NAME?</v>
      </c>
      <c r="BF383" s="50" t="e">
        <f t="shared" ca="1" si="57"/>
        <v>#NAME?</v>
      </c>
      <c r="BG383" s="56" t="e">
        <f t="shared" ca="1" si="58"/>
        <v>#NAME?</v>
      </c>
      <c r="BH383" s="103"/>
      <c r="BI383" s="103"/>
      <c r="BJ383" s="103"/>
      <c r="BK383" s="103"/>
      <c r="BL383" s="103"/>
      <c r="BM383" s="103"/>
      <c r="BN383" s="24"/>
      <c r="BO383" s="24"/>
    </row>
    <row r="384" spans="1:67" ht="15.5">
      <c r="A384" s="25" t="str">
        <f t="shared" si="46"/>
        <v/>
      </c>
      <c r="B384" s="89"/>
      <c r="C384" s="25"/>
      <c r="D384" s="90"/>
      <c r="E384" s="90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36"/>
      <c r="S384" s="91"/>
      <c r="T384" s="36"/>
      <c r="U384" s="82"/>
      <c r="V384" s="25"/>
      <c r="W384" s="107"/>
      <c r="X384" s="109"/>
      <c r="Y384" s="109"/>
      <c r="Z384" s="36"/>
      <c r="AA384" s="38"/>
      <c r="AB384" s="35"/>
      <c r="AC384" s="25"/>
      <c r="AD384" s="25"/>
      <c r="AE384" s="44"/>
      <c r="AF384" s="94"/>
      <c r="AG384" s="25"/>
      <c r="AH384" s="25"/>
      <c r="AI384" s="25"/>
      <c r="AJ384" s="45" t="str">
        <f t="array" ref="AJ384">IFERROR(INDEX('[1]Master Price'!$E:$E,MATCH(D384,'[1]Master Price'!$B:$B,0)),"0")</f>
        <v>0</v>
      </c>
      <c r="AK384" s="45">
        <f t="shared" si="61"/>
        <v>0</v>
      </c>
      <c r="AL384" s="46" t="str">
        <f t="shared" si="44"/>
        <v>0-day</v>
      </c>
      <c r="AM384" s="46" t="str">
        <f t="shared" si="47"/>
        <v>0-day</v>
      </c>
      <c r="AN384" s="46" t="str">
        <f t="shared" si="59"/>
        <v>0-day</v>
      </c>
      <c r="AO384" s="46" t="str">
        <f t="shared" si="60"/>
        <v>0-day</v>
      </c>
      <c r="AP384" s="46" t="str">
        <f t="shared" si="49"/>
        <v>0-day</v>
      </c>
      <c r="AQ384" s="46" t="str">
        <f t="shared" si="50"/>
        <v>0-day</v>
      </c>
      <c r="AR384" s="103"/>
      <c r="AS384" s="47" t="str">
        <f t="shared" si="51"/>
        <v/>
      </c>
      <c r="AT384" s="35">
        <f t="shared" si="62"/>
        <v>0</v>
      </c>
      <c r="AU384" s="48" t="e">
        <f t="shared" ca="1" si="63"/>
        <v>#NAME?</v>
      </c>
      <c r="AV384" s="48" t="e">
        <f t="shared" ca="1" si="64"/>
        <v>#NAME?</v>
      </c>
      <c r="AW384" s="49" t="e">
        <f t="shared" ca="1" si="65"/>
        <v>#NAME?</v>
      </c>
      <c r="AX384" s="48" t="e">
        <f t="shared" ca="1" si="66"/>
        <v>#NAME?</v>
      </c>
      <c r="AY384" s="49" t="str">
        <f t="shared" si="67"/>
        <v/>
      </c>
      <c r="AZ384" s="50" t="e">
        <f t="shared" ca="1" si="68"/>
        <v>#NAME?</v>
      </c>
      <c r="BA384" s="51" t="e">
        <f t="shared" ca="1" si="52"/>
        <v>#NAME?</v>
      </c>
      <c r="BB384" s="52" t="e">
        <f t="shared" ca="1" si="53"/>
        <v>#NAME?</v>
      </c>
      <c r="BC384" s="51" t="e">
        <f t="shared" ca="1" si="54"/>
        <v>#NAME?</v>
      </c>
      <c r="BD384" s="54" t="e">
        <f t="shared" ca="1" si="55"/>
        <v>#NAME?</v>
      </c>
      <c r="BE384" s="48" t="e">
        <f t="shared" ca="1" si="56"/>
        <v>#NAME?</v>
      </c>
      <c r="BF384" s="50" t="e">
        <f t="shared" ca="1" si="57"/>
        <v>#NAME?</v>
      </c>
      <c r="BG384" s="56" t="e">
        <f t="shared" ca="1" si="58"/>
        <v>#NAME?</v>
      </c>
      <c r="BH384" s="103"/>
      <c r="BI384" s="103"/>
      <c r="BJ384" s="103"/>
      <c r="BK384" s="103"/>
      <c r="BL384" s="103"/>
      <c r="BM384" s="103"/>
      <c r="BN384" s="24"/>
      <c r="BO384" s="24"/>
    </row>
    <row r="385" spans="1:67" ht="15.5">
      <c r="A385" s="25" t="str">
        <f t="shared" si="46"/>
        <v/>
      </c>
      <c r="B385" s="89"/>
      <c r="C385" s="25"/>
      <c r="D385" s="90"/>
      <c r="E385" s="90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36"/>
      <c r="S385" s="91"/>
      <c r="T385" s="36"/>
      <c r="U385" s="82"/>
      <c r="V385" s="25"/>
      <c r="W385" s="107"/>
      <c r="X385" s="109"/>
      <c r="Y385" s="109"/>
      <c r="Z385" s="36"/>
      <c r="AA385" s="38"/>
      <c r="AB385" s="35"/>
      <c r="AC385" s="25"/>
      <c r="AD385" s="25"/>
      <c r="AE385" s="44"/>
      <c r="AF385" s="94"/>
      <c r="AG385" s="25"/>
      <c r="AH385" s="25"/>
      <c r="AI385" s="25"/>
      <c r="AJ385" s="45" t="str">
        <f t="array" ref="AJ385">IFERROR(INDEX('[1]Master Price'!$E:$E,MATCH(D385,'[1]Master Price'!$B:$B,0)),"0")</f>
        <v>0</v>
      </c>
      <c r="AK385" s="45">
        <f t="shared" si="61"/>
        <v>0</v>
      </c>
      <c r="AL385" s="46" t="str">
        <f t="shared" si="44"/>
        <v>0-day</v>
      </c>
      <c r="AM385" s="46" t="str">
        <f t="shared" si="47"/>
        <v>0-day</v>
      </c>
      <c r="AN385" s="46" t="str">
        <f t="shared" si="59"/>
        <v>0-day</v>
      </c>
      <c r="AO385" s="46" t="str">
        <f t="shared" si="60"/>
        <v>0-day</v>
      </c>
      <c r="AP385" s="46" t="str">
        <f t="shared" si="49"/>
        <v>0-day</v>
      </c>
      <c r="AQ385" s="46" t="str">
        <f t="shared" si="50"/>
        <v>0-day</v>
      </c>
      <c r="AR385" s="103"/>
      <c r="AS385" s="47" t="str">
        <f t="shared" si="51"/>
        <v/>
      </c>
      <c r="AT385" s="35">
        <f t="shared" si="62"/>
        <v>0</v>
      </c>
      <c r="AU385" s="48" t="e">
        <f t="shared" ca="1" si="63"/>
        <v>#NAME?</v>
      </c>
      <c r="AV385" s="48" t="e">
        <f t="shared" ca="1" si="64"/>
        <v>#NAME?</v>
      </c>
      <c r="AW385" s="49" t="e">
        <f t="shared" ca="1" si="65"/>
        <v>#NAME?</v>
      </c>
      <c r="AX385" s="48" t="e">
        <f t="shared" ca="1" si="66"/>
        <v>#NAME?</v>
      </c>
      <c r="AY385" s="49" t="str">
        <f t="shared" si="67"/>
        <v/>
      </c>
      <c r="AZ385" s="50" t="e">
        <f t="shared" ca="1" si="68"/>
        <v>#NAME?</v>
      </c>
      <c r="BA385" s="51" t="e">
        <f t="shared" ca="1" si="52"/>
        <v>#NAME?</v>
      </c>
      <c r="BB385" s="52" t="e">
        <f t="shared" ca="1" si="53"/>
        <v>#NAME?</v>
      </c>
      <c r="BC385" s="51" t="e">
        <f t="shared" ca="1" si="54"/>
        <v>#NAME?</v>
      </c>
      <c r="BD385" s="54" t="e">
        <f t="shared" ca="1" si="55"/>
        <v>#NAME?</v>
      </c>
      <c r="BE385" s="48" t="e">
        <f t="shared" ca="1" si="56"/>
        <v>#NAME?</v>
      </c>
      <c r="BF385" s="50" t="e">
        <f t="shared" ca="1" si="57"/>
        <v>#NAME?</v>
      </c>
      <c r="BG385" s="56" t="e">
        <f t="shared" ca="1" si="58"/>
        <v>#NAME?</v>
      </c>
      <c r="BH385" s="103"/>
      <c r="BI385" s="103"/>
      <c r="BJ385" s="103"/>
      <c r="BK385" s="103"/>
      <c r="BL385" s="103"/>
      <c r="BM385" s="103"/>
      <c r="BN385" s="24"/>
      <c r="BO385" s="24"/>
    </row>
    <row r="386" spans="1:67" ht="15.5">
      <c r="A386" s="25" t="str">
        <f t="shared" si="46"/>
        <v/>
      </c>
      <c r="B386" s="89"/>
      <c r="C386" s="25"/>
      <c r="D386" s="90"/>
      <c r="E386" s="90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36"/>
      <c r="S386" s="91"/>
      <c r="T386" s="36"/>
      <c r="U386" s="82"/>
      <c r="V386" s="25"/>
      <c r="W386" s="107"/>
      <c r="X386" s="109"/>
      <c r="Y386" s="109"/>
      <c r="Z386" s="36"/>
      <c r="AA386" s="38"/>
      <c r="AB386" s="35"/>
      <c r="AC386" s="25"/>
      <c r="AD386" s="25"/>
      <c r="AE386" s="44"/>
      <c r="AF386" s="94"/>
      <c r="AG386" s="25"/>
      <c r="AH386" s="25"/>
      <c r="AI386" s="25"/>
      <c r="AJ386" s="45" t="str">
        <f t="array" ref="AJ386">IFERROR(INDEX('[1]Master Price'!$E:$E,MATCH(D386,'[1]Master Price'!$B:$B,0)),"0")</f>
        <v>0</v>
      </c>
      <c r="AK386" s="45">
        <f t="shared" si="61"/>
        <v>0</v>
      </c>
      <c r="AL386" s="46" t="str">
        <f t="shared" si="44"/>
        <v>0-day</v>
      </c>
      <c r="AM386" s="46" t="str">
        <f t="shared" si="47"/>
        <v>0-day</v>
      </c>
      <c r="AN386" s="46" t="str">
        <f t="shared" si="59"/>
        <v>0-day</v>
      </c>
      <c r="AO386" s="46" t="str">
        <f t="shared" si="60"/>
        <v>0-day</v>
      </c>
      <c r="AP386" s="46" t="str">
        <f t="shared" si="49"/>
        <v>0-day</v>
      </c>
      <c r="AQ386" s="46" t="str">
        <f t="shared" si="50"/>
        <v>0-day</v>
      </c>
      <c r="AR386" s="103"/>
      <c r="AS386" s="47" t="str">
        <f t="shared" si="51"/>
        <v/>
      </c>
      <c r="AT386" s="35">
        <f t="shared" si="62"/>
        <v>0</v>
      </c>
      <c r="AU386" s="48" t="e">
        <f t="shared" ca="1" si="63"/>
        <v>#NAME?</v>
      </c>
      <c r="AV386" s="48" t="e">
        <f t="shared" ca="1" si="64"/>
        <v>#NAME?</v>
      </c>
      <c r="AW386" s="49" t="e">
        <f t="shared" ca="1" si="65"/>
        <v>#NAME?</v>
      </c>
      <c r="AX386" s="48" t="e">
        <f t="shared" ca="1" si="66"/>
        <v>#NAME?</v>
      </c>
      <c r="AY386" s="49" t="str">
        <f t="shared" si="67"/>
        <v/>
      </c>
      <c r="AZ386" s="50" t="e">
        <f t="shared" ca="1" si="68"/>
        <v>#NAME?</v>
      </c>
      <c r="BA386" s="51" t="e">
        <f t="shared" ca="1" si="52"/>
        <v>#NAME?</v>
      </c>
      <c r="BB386" s="52" t="e">
        <f t="shared" ca="1" si="53"/>
        <v>#NAME?</v>
      </c>
      <c r="BC386" s="51" t="e">
        <f t="shared" ca="1" si="54"/>
        <v>#NAME?</v>
      </c>
      <c r="BD386" s="54" t="e">
        <f t="shared" ca="1" si="55"/>
        <v>#NAME?</v>
      </c>
      <c r="BE386" s="48" t="e">
        <f t="shared" ca="1" si="56"/>
        <v>#NAME?</v>
      </c>
      <c r="BF386" s="50" t="e">
        <f t="shared" ca="1" si="57"/>
        <v>#NAME?</v>
      </c>
      <c r="BG386" s="56" t="e">
        <f t="shared" ca="1" si="58"/>
        <v>#NAME?</v>
      </c>
      <c r="BH386" s="103"/>
      <c r="BI386" s="103"/>
      <c r="BJ386" s="103"/>
      <c r="BK386" s="103"/>
      <c r="BL386" s="103"/>
      <c r="BM386" s="103"/>
      <c r="BN386" s="24"/>
      <c r="BO386" s="24"/>
    </row>
    <row r="387" spans="1:67" ht="15.5">
      <c r="A387" s="25" t="str">
        <f t="shared" si="46"/>
        <v/>
      </c>
      <c r="B387" s="89"/>
      <c r="C387" s="25"/>
      <c r="D387" s="90"/>
      <c r="E387" s="90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36"/>
      <c r="S387" s="91"/>
      <c r="T387" s="36"/>
      <c r="U387" s="82"/>
      <c r="V387" s="25"/>
      <c r="W387" s="107"/>
      <c r="X387" s="109"/>
      <c r="Y387" s="109"/>
      <c r="Z387" s="36"/>
      <c r="AA387" s="38"/>
      <c r="AB387" s="35"/>
      <c r="AC387" s="25"/>
      <c r="AD387" s="25"/>
      <c r="AE387" s="44"/>
      <c r="AF387" s="94"/>
      <c r="AG387" s="25"/>
      <c r="AH387" s="25"/>
      <c r="AI387" s="25"/>
      <c r="AJ387" s="45" t="str">
        <f t="array" ref="AJ387">IFERROR(INDEX('[1]Master Price'!$E:$E,MATCH(D387,'[1]Master Price'!$B:$B,0)),"0")</f>
        <v>0</v>
      </c>
      <c r="AK387" s="45">
        <f t="shared" si="61"/>
        <v>0</v>
      </c>
      <c r="AL387" s="46" t="str">
        <f t="shared" si="44"/>
        <v>0-day</v>
      </c>
      <c r="AM387" s="46" t="str">
        <f t="shared" si="47"/>
        <v>0-day</v>
      </c>
      <c r="AN387" s="46" t="str">
        <f t="shared" si="59"/>
        <v>0-day</v>
      </c>
      <c r="AO387" s="46" t="str">
        <f t="shared" si="60"/>
        <v>0-day</v>
      </c>
      <c r="AP387" s="46" t="str">
        <f t="shared" si="49"/>
        <v>0-day</v>
      </c>
      <c r="AQ387" s="46" t="str">
        <f t="shared" si="50"/>
        <v>0-day</v>
      </c>
      <c r="AR387" s="103"/>
      <c r="AS387" s="47" t="str">
        <f t="shared" si="51"/>
        <v/>
      </c>
      <c r="AT387" s="35">
        <f t="shared" si="62"/>
        <v>0</v>
      </c>
      <c r="AU387" s="48" t="e">
        <f t="shared" ca="1" si="63"/>
        <v>#NAME?</v>
      </c>
      <c r="AV387" s="48" t="e">
        <f t="shared" ca="1" si="64"/>
        <v>#NAME?</v>
      </c>
      <c r="AW387" s="49" t="e">
        <f t="shared" ca="1" si="65"/>
        <v>#NAME?</v>
      </c>
      <c r="AX387" s="48" t="e">
        <f t="shared" ca="1" si="66"/>
        <v>#NAME?</v>
      </c>
      <c r="AY387" s="49" t="str">
        <f t="shared" si="67"/>
        <v/>
      </c>
      <c r="AZ387" s="50" t="e">
        <f t="shared" ca="1" si="68"/>
        <v>#NAME?</v>
      </c>
      <c r="BA387" s="51" t="e">
        <f t="shared" ca="1" si="52"/>
        <v>#NAME?</v>
      </c>
      <c r="BB387" s="52" t="e">
        <f t="shared" ca="1" si="53"/>
        <v>#NAME?</v>
      </c>
      <c r="BC387" s="51" t="e">
        <f t="shared" ca="1" si="54"/>
        <v>#NAME?</v>
      </c>
      <c r="BD387" s="54" t="e">
        <f t="shared" ca="1" si="55"/>
        <v>#NAME?</v>
      </c>
      <c r="BE387" s="48" t="e">
        <f t="shared" ca="1" si="56"/>
        <v>#NAME?</v>
      </c>
      <c r="BF387" s="50" t="e">
        <f t="shared" ca="1" si="57"/>
        <v>#NAME?</v>
      </c>
      <c r="BG387" s="56" t="e">
        <f t="shared" ca="1" si="58"/>
        <v>#NAME?</v>
      </c>
      <c r="BH387" s="103"/>
      <c r="BI387" s="103"/>
      <c r="BJ387" s="103"/>
      <c r="BK387" s="103"/>
      <c r="BL387" s="103"/>
      <c r="BM387" s="103"/>
      <c r="BN387" s="24"/>
      <c r="BO387" s="24"/>
    </row>
    <row r="388" spans="1:67" ht="15.5">
      <c r="A388" s="25" t="str">
        <f t="shared" si="46"/>
        <v/>
      </c>
      <c r="B388" s="89"/>
      <c r="C388" s="25"/>
      <c r="D388" s="90"/>
      <c r="E388" s="90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36"/>
      <c r="S388" s="91"/>
      <c r="T388" s="36"/>
      <c r="U388" s="82"/>
      <c r="V388" s="25"/>
      <c r="W388" s="107"/>
      <c r="X388" s="109"/>
      <c r="Y388" s="109"/>
      <c r="Z388" s="36"/>
      <c r="AA388" s="38"/>
      <c r="AB388" s="35"/>
      <c r="AC388" s="25"/>
      <c r="AD388" s="25"/>
      <c r="AE388" s="44"/>
      <c r="AF388" s="99"/>
      <c r="AG388" s="25"/>
      <c r="AH388" s="25"/>
      <c r="AI388" s="25"/>
      <c r="AJ388" s="45" t="str">
        <f t="array" ref="AJ388">IFERROR(INDEX('[1]Master Price'!$E:$E,MATCH(D388,'[1]Master Price'!$B:$B,0)),"0")</f>
        <v>0</v>
      </c>
      <c r="AK388" s="45">
        <f t="shared" si="61"/>
        <v>0</v>
      </c>
      <c r="AL388" s="46" t="str">
        <f t="shared" si="44"/>
        <v>0-day</v>
      </c>
      <c r="AM388" s="46" t="str">
        <f t="shared" si="47"/>
        <v>0-day</v>
      </c>
      <c r="AN388" s="46" t="str">
        <f t="shared" si="59"/>
        <v>0-day</v>
      </c>
      <c r="AO388" s="46" t="str">
        <f t="shared" si="60"/>
        <v>0-day</v>
      </c>
      <c r="AP388" s="46" t="str">
        <f t="shared" si="49"/>
        <v>0-day</v>
      </c>
      <c r="AQ388" s="46" t="str">
        <f t="shared" si="50"/>
        <v>0-day</v>
      </c>
      <c r="AR388" s="103"/>
      <c r="AS388" s="47" t="str">
        <f t="shared" si="51"/>
        <v/>
      </c>
      <c r="AT388" s="35">
        <f t="shared" si="62"/>
        <v>0</v>
      </c>
      <c r="AU388" s="48" t="e">
        <f t="shared" ca="1" si="63"/>
        <v>#NAME?</v>
      </c>
      <c r="AV388" s="48" t="e">
        <f t="shared" ca="1" si="64"/>
        <v>#NAME?</v>
      </c>
      <c r="AW388" s="49" t="e">
        <f t="shared" ca="1" si="65"/>
        <v>#NAME?</v>
      </c>
      <c r="AX388" s="48" t="e">
        <f t="shared" ca="1" si="66"/>
        <v>#NAME?</v>
      </c>
      <c r="AY388" s="49" t="str">
        <f t="shared" si="67"/>
        <v/>
      </c>
      <c r="AZ388" s="50" t="e">
        <f t="shared" ca="1" si="68"/>
        <v>#NAME?</v>
      </c>
      <c r="BA388" s="51" t="e">
        <f t="shared" ca="1" si="52"/>
        <v>#NAME?</v>
      </c>
      <c r="BB388" s="52" t="e">
        <f t="shared" ca="1" si="53"/>
        <v>#NAME?</v>
      </c>
      <c r="BC388" s="51" t="e">
        <f t="shared" ca="1" si="54"/>
        <v>#NAME?</v>
      </c>
      <c r="BD388" s="54" t="e">
        <f t="shared" ca="1" si="55"/>
        <v>#NAME?</v>
      </c>
      <c r="BE388" s="48" t="e">
        <f t="shared" ca="1" si="56"/>
        <v>#NAME?</v>
      </c>
      <c r="BF388" s="50" t="e">
        <f t="shared" ca="1" si="57"/>
        <v>#NAME?</v>
      </c>
      <c r="BG388" s="56" t="e">
        <f t="shared" ca="1" si="58"/>
        <v>#NAME?</v>
      </c>
      <c r="BH388" s="103"/>
      <c r="BI388" s="103"/>
      <c r="BJ388" s="103"/>
      <c r="BK388" s="103"/>
      <c r="BL388" s="103"/>
      <c r="BM388" s="103"/>
      <c r="BN388" s="24"/>
      <c r="BO388" s="24"/>
    </row>
    <row r="389" spans="1:67" ht="15.5">
      <c r="A389" s="25" t="str">
        <f t="shared" si="46"/>
        <v/>
      </c>
      <c r="B389" s="89"/>
      <c r="C389" s="25"/>
      <c r="D389" s="90"/>
      <c r="E389" s="90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36"/>
      <c r="S389" s="91"/>
      <c r="T389" s="36"/>
      <c r="U389" s="82"/>
      <c r="V389" s="25"/>
      <c r="W389" s="107"/>
      <c r="X389" s="109"/>
      <c r="Y389" s="109"/>
      <c r="Z389" s="36"/>
      <c r="AA389" s="38"/>
      <c r="AB389" s="35"/>
      <c r="AC389" s="25"/>
      <c r="AD389" s="25"/>
      <c r="AE389" s="25"/>
      <c r="AF389" s="99"/>
      <c r="AG389" s="25"/>
      <c r="AH389" s="25"/>
      <c r="AI389" s="25"/>
      <c r="AJ389" s="45" t="str">
        <f t="array" ref="AJ389">IFERROR(INDEX('[1]Master Price'!$E:$E,MATCH(D389,'[1]Master Price'!$B:$B,0)),"0")</f>
        <v>0</v>
      </c>
      <c r="AK389" s="45">
        <f t="shared" si="61"/>
        <v>0</v>
      </c>
      <c r="AL389" s="46" t="str">
        <f t="shared" si="44"/>
        <v>0-day</v>
      </c>
      <c r="AM389" s="46" t="str">
        <f t="shared" si="47"/>
        <v>0-day</v>
      </c>
      <c r="AN389" s="46" t="str">
        <f t="shared" si="59"/>
        <v>0-day</v>
      </c>
      <c r="AO389" s="46" t="str">
        <f t="shared" si="60"/>
        <v>0-day</v>
      </c>
      <c r="AP389" s="46" t="str">
        <f t="shared" si="49"/>
        <v>0-day</v>
      </c>
      <c r="AQ389" s="46" t="str">
        <f t="shared" si="50"/>
        <v>0-day</v>
      </c>
      <c r="AR389" s="103"/>
      <c r="AS389" s="47" t="str">
        <f t="shared" si="51"/>
        <v/>
      </c>
      <c r="AT389" s="35">
        <f t="shared" si="62"/>
        <v>0</v>
      </c>
      <c r="AU389" s="48" t="e">
        <f t="shared" ca="1" si="63"/>
        <v>#NAME?</v>
      </c>
      <c r="AV389" s="48" t="e">
        <f t="shared" ca="1" si="64"/>
        <v>#NAME?</v>
      </c>
      <c r="AW389" s="49" t="e">
        <f t="shared" ca="1" si="65"/>
        <v>#NAME?</v>
      </c>
      <c r="AX389" s="48" t="e">
        <f t="shared" ca="1" si="66"/>
        <v>#NAME?</v>
      </c>
      <c r="AY389" s="49" t="str">
        <f t="shared" si="67"/>
        <v/>
      </c>
      <c r="AZ389" s="50" t="e">
        <f t="shared" ca="1" si="68"/>
        <v>#NAME?</v>
      </c>
      <c r="BA389" s="51" t="e">
        <f t="shared" ca="1" si="52"/>
        <v>#NAME?</v>
      </c>
      <c r="BB389" s="52" t="e">
        <f t="shared" ca="1" si="53"/>
        <v>#NAME?</v>
      </c>
      <c r="BC389" s="51" t="e">
        <f t="shared" ca="1" si="54"/>
        <v>#NAME?</v>
      </c>
      <c r="BD389" s="54" t="e">
        <f t="shared" ca="1" si="55"/>
        <v>#NAME?</v>
      </c>
      <c r="BE389" s="48" t="e">
        <f t="shared" ca="1" si="56"/>
        <v>#NAME?</v>
      </c>
      <c r="BF389" s="50" t="e">
        <f t="shared" ca="1" si="57"/>
        <v>#NAME?</v>
      </c>
      <c r="BG389" s="56" t="e">
        <f t="shared" ca="1" si="58"/>
        <v>#NAME?</v>
      </c>
      <c r="BH389" s="103"/>
      <c r="BI389" s="103"/>
      <c r="BJ389" s="103"/>
      <c r="BK389" s="103"/>
      <c r="BL389" s="103"/>
      <c r="BM389" s="103"/>
      <c r="BN389" s="24"/>
      <c r="BO389" s="24"/>
    </row>
    <row r="390" spans="1:67" ht="15.5">
      <c r="A390" s="25" t="str">
        <f t="shared" si="46"/>
        <v/>
      </c>
      <c r="B390" s="89"/>
      <c r="C390" s="25"/>
      <c r="D390" s="90"/>
      <c r="E390" s="90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36"/>
      <c r="S390" s="91"/>
      <c r="T390" s="36"/>
      <c r="U390" s="82"/>
      <c r="V390" s="25"/>
      <c r="W390" s="107"/>
      <c r="X390" s="109"/>
      <c r="Y390" s="109"/>
      <c r="Z390" s="36"/>
      <c r="AA390" s="38"/>
      <c r="AB390" s="35"/>
      <c r="AC390" s="25"/>
      <c r="AD390" s="25"/>
      <c r="AE390" s="25"/>
      <c r="AF390" s="99"/>
      <c r="AG390" s="25"/>
      <c r="AH390" s="25"/>
      <c r="AI390" s="25"/>
      <c r="AJ390" s="45" t="str">
        <f t="array" ref="AJ390">IFERROR(INDEX('[1]Master Price'!$E:$E,MATCH(D390,'[1]Master Price'!$B:$B,0)),"0")</f>
        <v>0</v>
      </c>
      <c r="AK390" s="45">
        <f t="shared" si="61"/>
        <v>0</v>
      </c>
      <c r="AL390" s="46" t="str">
        <f t="shared" si="44"/>
        <v>0-day</v>
      </c>
      <c r="AM390" s="46" t="str">
        <f t="shared" si="47"/>
        <v>0-day</v>
      </c>
      <c r="AN390" s="46" t="str">
        <f t="shared" si="59"/>
        <v>0-day</v>
      </c>
      <c r="AO390" s="46" t="str">
        <f t="shared" si="60"/>
        <v>0-day</v>
      </c>
      <c r="AP390" s="46" t="str">
        <f t="shared" si="49"/>
        <v>0-day</v>
      </c>
      <c r="AQ390" s="46" t="str">
        <f t="shared" si="50"/>
        <v>0-day</v>
      </c>
      <c r="AR390" s="103"/>
      <c r="AS390" s="47" t="str">
        <f t="shared" si="51"/>
        <v/>
      </c>
      <c r="AT390" s="35">
        <f t="shared" si="62"/>
        <v>0</v>
      </c>
      <c r="AU390" s="48" t="e">
        <f t="shared" ca="1" si="63"/>
        <v>#NAME?</v>
      </c>
      <c r="AV390" s="48" t="e">
        <f t="shared" ca="1" si="64"/>
        <v>#NAME?</v>
      </c>
      <c r="AW390" s="49" t="e">
        <f t="shared" ca="1" si="65"/>
        <v>#NAME?</v>
      </c>
      <c r="AX390" s="48" t="e">
        <f t="shared" ca="1" si="66"/>
        <v>#NAME?</v>
      </c>
      <c r="AY390" s="49" t="str">
        <f t="shared" si="67"/>
        <v/>
      </c>
      <c r="AZ390" s="50" t="e">
        <f t="shared" ca="1" si="68"/>
        <v>#NAME?</v>
      </c>
      <c r="BA390" s="51" t="e">
        <f t="shared" ca="1" si="52"/>
        <v>#NAME?</v>
      </c>
      <c r="BB390" s="52" t="e">
        <f t="shared" ca="1" si="53"/>
        <v>#NAME?</v>
      </c>
      <c r="BC390" s="51" t="e">
        <f t="shared" ca="1" si="54"/>
        <v>#NAME?</v>
      </c>
      <c r="BD390" s="54" t="e">
        <f t="shared" ca="1" si="55"/>
        <v>#NAME?</v>
      </c>
      <c r="BE390" s="48" t="e">
        <f t="shared" ca="1" si="56"/>
        <v>#NAME?</v>
      </c>
      <c r="BF390" s="50" t="e">
        <f t="shared" ca="1" si="57"/>
        <v>#NAME?</v>
      </c>
      <c r="BG390" s="56" t="e">
        <f t="shared" ca="1" si="58"/>
        <v>#NAME?</v>
      </c>
      <c r="BH390" s="103"/>
      <c r="BI390" s="103"/>
      <c r="BJ390" s="103"/>
      <c r="BK390" s="103"/>
      <c r="BL390" s="103"/>
      <c r="BM390" s="103"/>
      <c r="BN390" s="24"/>
      <c r="BO390" s="24"/>
    </row>
    <row r="391" spans="1:67" ht="15.5">
      <c r="A391" s="25" t="str">
        <f t="shared" si="46"/>
        <v/>
      </c>
      <c r="B391" s="89"/>
      <c r="C391" s="25"/>
      <c r="D391" s="90"/>
      <c r="E391" s="90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36"/>
      <c r="S391" s="91"/>
      <c r="T391" s="36"/>
      <c r="U391" s="82"/>
      <c r="V391" s="25"/>
      <c r="W391" s="107"/>
      <c r="X391" s="109"/>
      <c r="Y391" s="109"/>
      <c r="Z391" s="36"/>
      <c r="AA391" s="38"/>
      <c r="AB391" s="35"/>
      <c r="AC391" s="25"/>
      <c r="AD391" s="25"/>
      <c r="AE391" s="25"/>
      <c r="AF391" s="99"/>
      <c r="AG391" s="25"/>
      <c r="AH391" s="25"/>
      <c r="AI391" s="25"/>
      <c r="AJ391" s="45" t="str">
        <f t="array" ref="AJ391">IFERROR(INDEX('[1]Master Price'!$E:$E,MATCH(D391,'[1]Master Price'!$B:$B,0)),"0")</f>
        <v>0</v>
      </c>
      <c r="AK391" s="45">
        <f t="shared" si="61"/>
        <v>0</v>
      </c>
      <c r="AL391" s="46" t="str">
        <f t="shared" si="44"/>
        <v>0-day</v>
      </c>
      <c r="AM391" s="46" t="str">
        <f t="shared" si="47"/>
        <v>0-day</v>
      </c>
      <c r="AN391" s="46" t="str">
        <f t="shared" si="59"/>
        <v>0-day</v>
      </c>
      <c r="AO391" s="46" t="str">
        <f t="shared" si="60"/>
        <v>0-day</v>
      </c>
      <c r="AP391" s="46" t="str">
        <f t="shared" si="49"/>
        <v>0-day</v>
      </c>
      <c r="AQ391" s="46" t="str">
        <f t="shared" si="50"/>
        <v>0-day</v>
      </c>
      <c r="AR391" s="103"/>
      <c r="AS391" s="47" t="str">
        <f t="shared" si="51"/>
        <v/>
      </c>
      <c r="AT391" s="35">
        <f t="shared" si="62"/>
        <v>0</v>
      </c>
      <c r="AU391" s="48" t="e">
        <f t="shared" ca="1" si="63"/>
        <v>#NAME?</v>
      </c>
      <c r="AV391" s="48" t="e">
        <f t="shared" ca="1" si="64"/>
        <v>#NAME?</v>
      </c>
      <c r="AW391" s="49" t="e">
        <f t="shared" ca="1" si="65"/>
        <v>#NAME?</v>
      </c>
      <c r="AX391" s="48" t="e">
        <f t="shared" ca="1" si="66"/>
        <v>#NAME?</v>
      </c>
      <c r="AY391" s="49" t="str">
        <f t="shared" si="67"/>
        <v/>
      </c>
      <c r="AZ391" s="50" t="e">
        <f t="shared" ca="1" si="68"/>
        <v>#NAME?</v>
      </c>
      <c r="BA391" s="51" t="e">
        <f t="shared" ca="1" si="52"/>
        <v>#NAME?</v>
      </c>
      <c r="BB391" s="52" t="e">
        <f t="shared" ca="1" si="53"/>
        <v>#NAME?</v>
      </c>
      <c r="BC391" s="51" t="e">
        <f t="shared" ca="1" si="54"/>
        <v>#NAME?</v>
      </c>
      <c r="BD391" s="54" t="e">
        <f t="shared" ca="1" si="55"/>
        <v>#NAME?</v>
      </c>
      <c r="BE391" s="48" t="e">
        <f t="shared" ca="1" si="56"/>
        <v>#NAME?</v>
      </c>
      <c r="BF391" s="50" t="e">
        <f t="shared" ca="1" si="57"/>
        <v>#NAME?</v>
      </c>
      <c r="BG391" s="56" t="e">
        <f t="shared" ca="1" si="58"/>
        <v>#NAME?</v>
      </c>
      <c r="BH391" s="103"/>
      <c r="BI391" s="103"/>
      <c r="BJ391" s="103"/>
      <c r="BK391" s="103"/>
      <c r="BL391" s="103"/>
      <c r="BM391" s="103"/>
      <c r="BN391" s="24"/>
      <c r="BO391" s="24"/>
    </row>
    <row r="392" spans="1:67" ht="15.5">
      <c r="A392" s="25" t="str">
        <f t="shared" si="46"/>
        <v/>
      </c>
      <c r="B392" s="89"/>
      <c r="C392" s="25"/>
      <c r="D392" s="90"/>
      <c r="E392" s="90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36"/>
      <c r="S392" s="91"/>
      <c r="T392" s="36"/>
      <c r="U392" s="82"/>
      <c r="V392" s="25"/>
      <c r="W392" s="107"/>
      <c r="X392" s="109"/>
      <c r="Y392" s="109"/>
      <c r="Z392" s="36"/>
      <c r="AA392" s="38"/>
      <c r="AB392" s="35"/>
      <c r="AC392" s="25"/>
      <c r="AD392" s="25"/>
      <c r="AE392" s="25"/>
      <c r="AF392" s="99"/>
      <c r="AG392" s="25"/>
      <c r="AH392" s="25"/>
      <c r="AI392" s="25"/>
      <c r="AJ392" s="45" t="str">
        <f t="array" ref="AJ392">IFERROR(INDEX('[1]Master Price'!$E:$E,MATCH(D392,'[1]Master Price'!$B:$B,0)),"0")</f>
        <v>0</v>
      </c>
      <c r="AK392" s="45">
        <f t="shared" si="61"/>
        <v>0</v>
      </c>
      <c r="AL392" s="46" t="str">
        <f t="shared" si="44"/>
        <v>0-day</v>
      </c>
      <c r="AM392" s="46" t="str">
        <f t="shared" si="47"/>
        <v>0-day</v>
      </c>
      <c r="AN392" s="46" t="str">
        <f t="shared" si="59"/>
        <v>0-day</v>
      </c>
      <c r="AO392" s="46" t="str">
        <f t="shared" si="60"/>
        <v>0-day</v>
      </c>
      <c r="AP392" s="46" t="str">
        <f t="shared" si="49"/>
        <v>0-day</v>
      </c>
      <c r="AQ392" s="46" t="str">
        <f t="shared" si="50"/>
        <v>0-day</v>
      </c>
      <c r="AR392" s="103"/>
      <c r="AS392" s="47" t="str">
        <f t="shared" si="51"/>
        <v/>
      </c>
      <c r="AT392" s="35">
        <f t="shared" si="62"/>
        <v>0</v>
      </c>
      <c r="AU392" s="48" t="e">
        <f t="shared" ca="1" si="63"/>
        <v>#NAME?</v>
      </c>
      <c r="AV392" s="48" t="e">
        <f t="shared" ca="1" si="64"/>
        <v>#NAME?</v>
      </c>
      <c r="AW392" s="49" t="e">
        <f t="shared" ca="1" si="65"/>
        <v>#NAME?</v>
      </c>
      <c r="AX392" s="48" t="e">
        <f t="shared" ca="1" si="66"/>
        <v>#NAME?</v>
      </c>
      <c r="AY392" s="49" t="str">
        <f t="shared" si="67"/>
        <v/>
      </c>
      <c r="AZ392" s="50" t="e">
        <f t="shared" ca="1" si="68"/>
        <v>#NAME?</v>
      </c>
      <c r="BA392" s="51" t="e">
        <f t="shared" ca="1" si="52"/>
        <v>#NAME?</v>
      </c>
      <c r="BB392" s="52" t="e">
        <f t="shared" ca="1" si="53"/>
        <v>#NAME?</v>
      </c>
      <c r="BC392" s="51" t="e">
        <f t="shared" ca="1" si="54"/>
        <v>#NAME?</v>
      </c>
      <c r="BD392" s="54" t="e">
        <f t="shared" ca="1" si="55"/>
        <v>#NAME?</v>
      </c>
      <c r="BE392" s="48" t="e">
        <f t="shared" ca="1" si="56"/>
        <v>#NAME?</v>
      </c>
      <c r="BF392" s="50" t="e">
        <f t="shared" ca="1" si="57"/>
        <v>#NAME?</v>
      </c>
      <c r="BG392" s="56" t="e">
        <f t="shared" ca="1" si="58"/>
        <v>#NAME?</v>
      </c>
      <c r="BH392" s="103"/>
      <c r="BI392" s="103"/>
      <c r="BJ392" s="103"/>
      <c r="BK392" s="103"/>
      <c r="BL392" s="103"/>
      <c r="BM392" s="103"/>
      <c r="BN392" s="24"/>
      <c r="BO392" s="24"/>
    </row>
    <row r="393" spans="1:67" ht="15.5">
      <c r="A393" s="25" t="str">
        <f t="shared" si="46"/>
        <v/>
      </c>
      <c r="B393" s="89"/>
      <c r="C393" s="25"/>
      <c r="D393" s="90"/>
      <c r="E393" s="90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36"/>
      <c r="S393" s="91"/>
      <c r="T393" s="36"/>
      <c r="U393" s="82"/>
      <c r="V393" s="25"/>
      <c r="W393" s="107"/>
      <c r="X393" s="109"/>
      <c r="Y393" s="109"/>
      <c r="Z393" s="36"/>
      <c r="AA393" s="111"/>
      <c r="AB393" s="35"/>
      <c r="AC393" s="25"/>
      <c r="AD393" s="25"/>
      <c r="AE393" s="44"/>
      <c r="AF393" s="99"/>
      <c r="AG393" s="25"/>
      <c r="AH393" s="25"/>
      <c r="AI393" s="25"/>
      <c r="AJ393" s="45" t="str">
        <f t="array" ref="AJ393">IFERROR(INDEX('[1]Master Price'!$E:$E,MATCH(D393,'[1]Master Price'!$B:$B,0)),"0")</f>
        <v>0</v>
      </c>
      <c r="AK393" s="45">
        <f t="shared" si="61"/>
        <v>0</v>
      </c>
      <c r="AL393" s="46" t="str">
        <f t="shared" si="44"/>
        <v>0-day</v>
      </c>
      <c r="AM393" s="46" t="str">
        <f t="shared" si="47"/>
        <v>0-day</v>
      </c>
      <c r="AN393" s="46" t="str">
        <f t="shared" si="59"/>
        <v>0-day</v>
      </c>
      <c r="AO393" s="46" t="str">
        <f t="shared" si="60"/>
        <v>0-day</v>
      </c>
      <c r="AP393" s="46" t="str">
        <f t="shared" si="49"/>
        <v>0-day</v>
      </c>
      <c r="AQ393" s="46" t="str">
        <f t="shared" si="50"/>
        <v>0-day</v>
      </c>
      <c r="AR393" s="103"/>
      <c r="AS393" s="47" t="str">
        <f t="shared" si="51"/>
        <v/>
      </c>
      <c r="AT393" s="35">
        <f t="shared" si="62"/>
        <v>0</v>
      </c>
      <c r="AU393" s="48" t="e">
        <f t="shared" ca="1" si="63"/>
        <v>#NAME?</v>
      </c>
      <c r="AV393" s="48" t="e">
        <f t="shared" ca="1" si="64"/>
        <v>#NAME?</v>
      </c>
      <c r="AW393" s="49" t="e">
        <f t="shared" ca="1" si="65"/>
        <v>#NAME?</v>
      </c>
      <c r="AX393" s="48" t="e">
        <f t="shared" ca="1" si="66"/>
        <v>#NAME?</v>
      </c>
      <c r="AY393" s="49" t="str">
        <f t="shared" si="67"/>
        <v/>
      </c>
      <c r="AZ393" s="50" t="e">
        <f t="shared" ca="1" si="68"/>
        <v>#NAME?</v>
      </c>
      <c r="BA393" s="51" t="e">
        <f t="shared" ca="1" si="52"/>
        <v>#NAME?</v>
      </c>
      <c r="BB393" s="52" t="e">
        <f t="shared" ca="1" si="53"/>
        <v>#NAME?</v>
      </c>
      <c r="BC393" s="51" t="e">
        <f t="shared" ca="1" si="54"/>
        <v>#NAME?</v>
      </c>
      <c r="BD393" s="54" t="e">
        <f t="shared" ca="1" si="55"/>
        <v>#NAME?</v>
      </c>
      <c r="BE393" s="48" t="e">
        <f t="shared" ca="1" si="56"/>
        <v>#NAME?</v>
      </c>
      <c r="BF393" s="50" t="e">
        <f t="shared" ca="1" si="57"/>
        <v>#NAME?</v>
      </c>
      <c r="BG393" s="56" t="e">
        <f t="shared" ca="1" si="58"/>
        <v>#NAME?</v>
      </c>
      <c r="BH393" s="103"/>
      <c r="BI393" s="103"/>
      <c r="BJ393" s="103"/>
      <c r="BK393" s="103"/>
      <c r="BL393" s="103"/>
      <c r="BM393" s="103"/>
      <c r="BN393" s="24"/>
      <c r="BO393" s="24"/>
    </row>
    <row r="394" spans="1:67" ht="15.5">
      <c r="A394" s="25" t="str">
        <f t="shared" si="46"/>
        <v/>
      </c>
      <c r="B394" s="89"/>
      <c r="C394" s="25"/>
      <c r="D394" s="90"/>
      <c r="E394" s="90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36"/>
      <c r="S394" s="91"/>
      <c r="T394" s="36"/>
      <c r="U394" s="82"/>
      <c r="V394" s="25"/>
      <c r="W394" s="107"/>
      <c r="X394" s="109"/>
      <c r="Y394" s="109"/>
      <c r="Z394" s="36"/>
      <c r="AA394" s="111"/>
      <c r="AB394" s="35"/>
      <c r="AC394" s="25"/>
      <c r="AD394" s="25"/>
      <c r="AE394" s="44"/>
      <c r="AF394" s="99"/>
      <c r="AG394" s="25"/>
      <c r="AH394" s="25"/>
      <c r="AI394" s="25"/>
      <c r="AJ394" s="45" t="str">
        <f t="array" ref="AJ394">IFERROR(INDEX('[1]Master Price'!$E:$E,MATCH(D394,'[1]Master Price'!$B:$B,0)),"0")</f>
        <v>0</v>
      </c>
      <c r="AK394" s="45">
        <f t="shared" si="61"/>
        <v>0</v>
      </c>
      <c r="AL394" s="46" t="str">
        <f t="shared" si="44"/>
        <v>0-day</v>
      </c>
      <c r="AM394" s="46" t="str">
        <f t="shared" si="47"/>
        <v>0-day</v>
      </c>
      <c r="AN394" s="46" t="str">
        <f t="shared" si="59"/>
        <v>0-day</v>
      </c>
      <c r="AO394" s="46" t="str">
        <f t="shared" si="60"/>
        <v>0-day</v>
      </c>
      <c r="AP394" s="46" t="str">
        <f t="shared" si="49"/>
        <v>0-day</v>
      </c>
      <c r="AQ394" s="46" t="str">
        <f t="shared" si="50"/>
        <v>0-day</v>
      </c>
      <c r="AR394" s="103"/>
      <c r="AS394" s="47" t="str">
        <f t="shared" si="51"/>
        <v/>
      </c>
      <c r="AT394" s="35">
        <f t="shared" si="62"/>
        <v>0</v>
      </c>
      <c r="AU394" s="48" t="e">
        <f t="shared" ca="1" si="63"/>
        <v>#NAME?</v>
      </c>
      <c r="AV394" s="48" t="e">
        <f t="shared" ca="1" si="64"/>
        <v>#NAME?</v>
      </c>
      <c r="AW394" s="49" t="e">
        <f t="shared" ca="1" si="65"/>
        <v>#NAME?</v>
      </c>
      <c r="AX394" s="48" t="e">
        <f t="shared" ca="1" si="66"/>
        <v>#NAME?</v>
      </c>
      <c r="AY394" s="49" t="str">
        <f t="shared" si="67"/>
        <v/>
      </c>
      <c r="AZ394" s="50" t="e">
        <f t="shared" ca="1" si="68"/>
        <v>#NAME?</v>
      </c>
      <c r="BA394" s="51" t="e">
        <f t="shared" ca="1" si="52"/>
        <v>#NAME?</v>
      </c>
      <c r="BB394" s="52" t="e">
        <f t="shared" ca="1" si="53"/>
        <v>#NAME?</v>
      </c>
      <c r="BC394" s="51" t="e">
        <f t="shared" ca="1" si="54"/>
        <v>#NAME?</v>
      </c>
      <c r="BD394" s="54" t="e">
        <f t="shared" ca="1" si="55"/>
        <v>#NAME?</v>
      </c>
      <c r="BE394" s="48" t="e">
        <f t="shared" ca="1" si="56"/>
        <v>#NAME?</v>
      </c>
      <c r="BF394" s="50" t="e">
        <f t="shared" ca="1" si="57"/>
        <v>#NAME?</v>
      </c>
      <c r="BG394" s="56" t="e">
        <f t="shared" ca="1" si="58"/>
        <v>#NAME?</v>
      </c>
      <c r="BH394" s="103"/>
      <c r="BI394" s="103"/>
      <c r="BJ394" s="103"/>
      <c r="BK394" s="103"/>
      <c r="BL394" s="103"/>
      <c r="BM394" s="103"/>
      <c r="BN394" s="24"/>
      <c r="BO394" s="24"/>
    </row>
    <row r="395" spans="1:67" ht="15.5">
      <c r="A395" s="25" t="str">
        <f t="shared" si="46"/>
        <v/>
      </c>
      <c r="B395" s="89"/>
      <c r="C395" s="25"/>
      <c r="D395" s="90"/>
      <c r="E395" s="90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36"/>
      <c r="S395" s="91"/>
      <c r="T395" s="36"/>
      <c r="U395" s="82"/>
      <c r="V395" s="25"/>
      <c r="W395" s="107"/>
      <c r="X395" s="109"/>
      <c r="Y395" s="109"/>
      <c r="Z395" s="36"/>
      <c r="AA395" s="111"/>
      <c r="AB395" s="35"/>
      <c r="AC395" s="25"/>
      <c r="AD395" s="25"/>
      <c r="AE395" s="44"/>
      <c r="AF395" s="99"/>
      <c r="AG395" s="25"/>
      <c r="AH395" s="25"/>
      <c r="AI395" s="25"/>
      <c r="AJ395" s="45" t="str">
        <f t="array" ref="AJ395">IFERROR(INDEX('[1]Master Price'!$E:$E,MATCH(D395,'[1]Master Price'!$B:$B,0)),"0")</f>
        <v>0</v>
      </c>
      <c r="AK395" s="45">
        <f t="shared" si="61"/>
        <v>0</v>
      </c>
      <c r="AL395" s="46" t="str">
        <f t="shared" si="44"/>
        <v>0-day</v>
      </c>
      <c r="AM395" s="46" t="str">
        <f t="shared" si="47"/>
        <v>0-day</v>
      </c>
      <c r="AN395" s="46" t="str">
        <f t="shared" si="59"/>
        <v>0-day</v>
      </c>
      <c r="AO395" s="46" t="str">
        <f t="shared" si="60"/>
        <v>0-day</v>
      </c>
      <c r="AP395" s="46" t="str">
        <f t="shared" si="49"/>
        <v>0-day</v>
      </c>
      <c r="AQ395" s="46" t="str">
        <f t="shared" si="50"/>
        <v>0-day</v>
      </c>
      <c r="AR395" s="103"/>
      <c r="AS395" s="47" t="str">
        <f t="shared" si="51"/>
        <v/>
      </c>
      <c r="AT395" s="35">
        <f t="shared" si="62"/>
        <v>0</v>
      </c>
      <c r="AU395" s="48" t="e">
        <f t="shared" ca="1" si="63"/>
        <v>#NAME?</v>
      </c>
      <c r="AV395" s="48" t="e">
        <f t="shared" ca="1" si="64"/>
        <v>#NAME?</v>
      </c>
      <c r="AW395" s="49" t="e">
        <f t="shared" ca="1" si="65"/>
        <v>#NAME?</v>
      </c>
      <c r="AX395" s="48" t="e">
        <f t="shared" ca="1" si="66"/>
        <v>#NAME?</v>
      </c>
      <c r="AY395" s="49" t="str">
        <f t="shared" si="67"/>
        <v/>
      </c>
      <c r="AZ395" s="50" t="e">
        <f t="shared" ca="1" si="68"/>
        <v>#NAME?</v>
      </c>
      <c r="BA395" s="51" t="e">
        <f t="shared" ca="1" si="52"/>
        <v>#NAME?</v>
      </c>
      <c r="BB395" s="52" t="e">
        <f t="shared" ca="1" si="53"/>
        <v>#NAME?</v>
      </c>
      <c r="BC395" s="51" t="e">
        <f t="shared" ca="1" si="54"/>
        <v>#NAME?</v>
      </c>
      <c r="BD395" s="54" t="e">
        <f t="shared" ca="1" si="55"/>
        <v>#NAME?</v>
      </c>
      <c r="BE395" s="48" t="e">
        <f t="shared" ca="1" si="56"/>
        <v>#NAME?</v>
      </c>
      <c r="BF395" s="50" t="e">
        <f t="shared" ca="1" si="57"/>
        <v>#NAME?</v>
      </c>
      <c r="BG395" s="56" t="e">
        <f t="shared" ca="1" si="58"/>
        <v>#NAME?</v>
      </c>
      <c r="BH395" s="103"/>
      <c r="BI395" s="103"/>
      <c r="BJ395" s="103"/>
      <c r="BK395" s="103"/>
      <c r="BL395" s="103"/>
      <c r="BM395" s="103"/>
      <c r="BN395" s="24"/>
      <c r="BO395" s="24"/>
    </row>
    <row r="396" spans="1:67" ht="15.5">
      <c r="A396" s="25" t="str">
        <f t="shared" si="46"/>
        <v/>
      </c>
      <c r="B396" s="89"/>
      <c r="C396" s="25"/>
      <c r="D396" s="90"/>
      <c r="E396" s="90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36"/>
      <c r="S396" s="91"/>
      <c r="T396" s="36"/>
      <c r="U396" s="82"/>
      <c r="V396" s="25"/>
      <c r="W396" s="107"/>
      <c r="X396" s="109"/>
      <c r="Y396" s="109"/>
      <c r="Z396" s="36"/>
      <c r="AA396" s="111"/>
      <c r="AB396" s="35"/>
      <c r="AC396" s="25"/>
      <c r="AD396" s="25"/>
      <c r="AE396" s="44"/>
      <c r="AF396" s="112"/>
      <c r="AG396" s="25"/>
      <c r="AH396" s="25"/>
      <c r="AI396" s="25"/>
      <c r="AJ396" s="45" t="str">
        <f t="array" ref="AJ396">IFERROR(INDEX('[1]Master Price'!$E:$E,MATCH(D396,'[1]Master Price'!$B:$B,0)),"0")</f>
        <v>0</v>
      </c>
      <c r="AK396" s="45">
        <f t="shared" si="61"/>
        <v>0</v>
      </c>
      <c r="AL396" s="46" t="str">
        <f t="shared" si="44"/>
        <v>0-day</v>
      </c>
      <c r="AM396" s="46" t="str">
        <f t="shared" si="47"/>
        <v>0-day</v>
      </c>
      <c r="AN396" s="46" t="str">
        <f t="shared" si="59"/>
        <v>0-day</v>
      </c>
      <c r="AO396" s="46" t="str">
        <f t="shared" si="60"/>
        <v>0-day</v>
      </c>
      <c r="AP396" s="46" t="str">
        <f t="shared" si="49"/>
        <v>0-day</v>
      </c>
      <c r="AQ396" s="46" t="str">
        <f t="shared" si="50"/>
        <v>0-day</v>
      </c>
      <c r="AR396" s="103"/>
      <c r="AS396" s="47" t="str">
        <f t="shared" si="51"/>
        <v/>
      </c>
      <c r="AT396" s="35">
        <f t="shared" si="62"/>
        <v>0</v>
      </c>
      <c r="AU396" s="48" t="e">
        <f t="shared" ca="1" si="63"/>
        <v>#NAME?</v>
      </c>
      <c r="AV396" s="48" t="e">
        <f t="shared" ca="1" si="64"/>
        <v>#NAME?</v>
      </c>
      <c r="AW396" s="49" t="e">
        <f t="shared" ca="1" si="65"/>
        <v>#NAME?</v>
      </c>
      <c r="AX396" s="48" t="e">
        <f t="shared" ca="1" si="66"/>
        <v>#NAME?</v>
      </c>
      <c r="AY396" s="49" t="str">
        <f t="shared" si="67"/>
        <v/>
      </c>
      <c r="AZ396" s="50" t="e">
        <f t="shared" ca="1" si="68"/>
        <v>#NAME?</v>
      </c>
      <c r="BA396" s="51" t="e">
        <f t="shared" ca="1" si="52"/>
        <v>#NAME?</v>
      </c>
      <c r="BB396" s="52" t="e">
        <f t="shared" ca="1" si="53"/>
        <v>#NAME?</v>
      </c>
      <c r="BC396" s="51" t="e">
        <f t="shared" ca="1" si="54"/>
        <v>#NAME?</v>
      </c>
      <c r="BD396" s="54" t="e">
        <f t="shared" ca="1" si="55"/>
        <v>#NAME?</v>
      </c>
      <c r="BE396" s="48" t="e">
        <f t="shared" ca="1" si="56"/>
        <v>#NAME?</v>
      </c>
      <c r="BF396" s="50" t="e">
        <f t="shared" ca="1" si="57"/>
        <v>#NAME?</v>
      </c>
      <c r="BG396" s="56" t="e">
        <f t="shared" ca="1" si="58"/>
        <v>#NAME?</v>
      </c>
      <c r="BH396" s="103"/>
      <c r="BI396" s="103"/>
      <c r="BJ396" s="103"/>
      <c r="BK396" s="103"/>
      <c r="BL396" s="103"/>
      <c r="BM396" s="103"/>
      <c r="BN396" s="24"/>
      <c r="BO396" s="24"/>
    </row>
    <row r="397" spans="1:67" ht="15.5">
      <c r="A397" s="25" t="str">
        <f t="shared" si="46"/>
        <v/>
      </c>
      <c r="B397" s="89"/>
      <c r="C397" s="25"/>
      <c r="D397" s="90"/>
      <c r="E397" s="90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36"/>
      <c r="S397" s="91"/>
      <c r="T397" s="36"/>
      <c r="U397" s="82"/>
      <c r="V397" s="25"/>
      <c r="W397" s="107"/>
      <c r="X397" s="109"/>
      <c r="Y397" s="109"/>
      <c r="Z397" s="36"/>
      <c r="AA397" s="111"/>
      <c r="AB397" s="35"/>
      <c r="AC397" s="25"/>
      <c r="AD397" s="25"/>
      <c r="AE397" s="44"/>
      <c r="AF397" s="112"/>
      <c r="AG397" s="25"/>
      <c r="AH397" s="25"/>
      <c r="AI397" s="25"/>
      <c r="AJ397" s="45" t="str">
        <f t="array" ref="AJ397">IFERROR(INDEX('[1]Master Price'!$E:$E,MATCH(D397,'[1]Master Price'!$B:$B,0)),"0")</f>
        <v>0</v>
      </c>
      <c r="AK397" s="45">
        <f t="shared" si="61"/>
        <v>0</v>
      </c>
      <c r="AL397" s="46" t="str">
        <f t="shared" si="44"/>
        <v>0-day</v>
      </c>
      <c r="AM397" s="46" t="str">
        <f t="shared" si="47"/>
        <v>0-day</v>
      </c>
      <c r="AN397" s="46" t="str">
        <f t="shared" si="59"/>
        <v>0-day</v>
      </c>
      <c r="AO397" s="46" t="str">
        <f t="shared" si="60"/>
        <v>0-day</v>
      </c>
      <c r="AP397" s="46" t="str">
        <f t="shared" si="49"/>
        <v>0-day</v>
      </c>
      <c r="AQ397" s="46" t="str">
        <f t="shared" si="50"/>
        <v>0-day</v>
      </c>
      <c r="AR397" s="103"/>
      <c r="AS397" s="47" t="str">
        <f t="shared" si="51"/>
        <v/>
      </c>
      <c r="AT397" s="35">
        <f t="shared" si="62"/>
        <v>0</v>
      </c>
      <c r="AU397" s="48" t="e">
        <f t="shared" ca="1" si="63"/>
        <v>#NAME?</v>
      </c>
      <c r="AV397" s="48" t="e">
        <f t="shared" ca="1" si="64"/>
        <v>#NAME?</v>
      </c>
      <c r="AW397" s="49" t="e">
        <f t="shared" ca="1" si="65"/>
        <v>#NAME?</v>
      </c>
      <c r="AX397" s="48" t="e">
        <f t="shared" ca="1" si="66"/>
        <v>#NAME?</v>
      </c>
      <c r="AY397" s="49" t="str">
        <f t="shared" si="67"/>
        <v/>
      </c>
      <c r="AZ397" s="50" t="e">
        <f t="shared" ca="1" si="68"/>
        <v>#NAME?</v>
      </c>
      <c r="BA397" s="51" t="e">
        <f t="shared" ca="1" si="52"/>
        <v>#NAME?</v>
      </c>
      <c r="BB397" s="52" t="e">
        <f t="shared" ca="1" si="53"/>
        <v>#NAME?</v>
      </c>
      <c r="BC397" s="51" t="e">
        <f t="shared" ca="1" si="54"/>
        <v>#NAME?</v>
      </c>
      <c r="BD397" s="54" t="e">
        <f t="shared" ca="1" si="55"/>
        <v>#NAME?</v>
      </c>
      <c r="BE397" s="48" t="e">
        <f t="shared" ca="1" si="56"/>
        <v>#NAME?</v>
      </c>
      <c r="BF397" s="50" t="e">
        <f t="shared" ca="1" si="57"/>
        <v>#NAME?</v>
      </c>
      <c r="BG397" s="56" t="e">
        <f t="shared" ca="1" si="58"/>
        <v>#NAME?</v>
      </c>
      <c r="BH397" s="103"/>
      <c r="BI397" s="103"/>
      <c r="BJ397" s="103"/>
      <c r="BK397" s="103"/>
      <c r="BL397" s="103"/>
      <c r="BM397" s="103"/>
      <c r="BN397" s="24"/>
      <c r="BO397" s="24"/>
    </row>
    <row r="398" spans="1:67" ht="15.5">
      <c r="A398" s="25" t="str">
        <f t="shared" si="46"/>
        <v/>
      </c>
      <c r="B398" s="89"/>
      <c r="C398" s="25"/>
      <c r="D398" s="90"/>
      <c r="E398" s="90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36"/>
      <c r="S398" s="91"/>
      <c r="T398" s="36"/>
      <c r="U398" s="82"/>
      <c r="V398" s="25"/>
      <c r="W398" s="107"/>
      <c r="X398" s="109"/>
      <c r="Y398" s="109"/>
      <c r="Z398" s="36"/>
      <c r="AA398" s="111"/>
      <c r="AB398" s="35"/>
      <c r="AC398" s="25"/>
      <c r="AD398" s="25"/>
      <c r="AE398" s="44"/>
      <c r="AF398" s="112"/>
      <c r="AG398" s="25"/>
      <c r="AH398" s="25"/>
      <c r="AI398" s="25"/>
      <c r="AJ398" s="45" t="str">
        <f t="array" ref="AJ398">IFERROR(INDEX('[1]Master Price'!$E:$E,MATCH(D398,'[1]Master Price'!$B:$B,0)),"0")</f>
        <v>0</v>
      </c>
      <c r="AK398" s="45">
        <f t="shared" si="61"/>
        <v>0</v>
      </c>
      <c r="AL398" s="46" t="str">
        <f t="shared" si="44"/>
        <v>0-day</v>
      </c>
      <c r="AM398" s="46" t="str">
        <f t="shared" si="47"/>
        <v>0-day</v>
      </c>
      <c r="AN398" s="46" t="str">
        <f t="shared" si="59"/>
        <v>0-day</v>
      </c>
      <c r="AO398" s="46" t="str">
        <f t="shared" si="60"/>
        <v>0-day</v>
      </c>
      <c r="AP398" s="46" t="str">
        <f t="shared" si="49"/>
        <v>0-day</v>
      </c>
      <c r="AQ398" s="46" t="str">
        <f t="shared" si="50"/>
        <v>0-day</v>
      </c>
      <c r="AR398" s="103"/>
      <c r="AS398" s="47" t="str">
        <f t="shared" si="51"/>
        <v/>
      </c>
      <c r="AT398" s="35">
        <f t="shared" si="62"/>
        <v>0</v>
      </c>
      <c r="AU398" s="48" t="e">
        <f t="shared" ca="1" si="63"/>
        <v>#NAME?</v>
      </c>
      <c r="AV398" s="48" t="e">
        <f t="shared" ca="1" si="64"/>
        <v>#NAME?</v>
      </c>
      <c r="AW398" s="49" t="e">
        <f t="shared" ca="1" si="65"/>
        <v>#NAME?</v>
      </c>
      <c r="AX398" s="48" t="e">
        <f t="shared" ca="1" si="66"/>
        <v>#NAME?</v>
      </c>
      <c r="AY398" s="49" t="str">
        <f t="shared" si="67"/>
        <v/>
      </c>
      <c r="AZ398" s="50" t="e">
        <f t="shared" ca="1" si="68"/>
        <v>#NAME?</v>
      </c>
      <c r="BA398" s="51" t="e">
        <f t="shared" ca="1" si="52"/>
        <v>#NAME?</v>
      </c>
      <c r="BB398" s="52" t="e">
        <f t="shared" ca="1" si="53"/>
        <v>#NAME?</v>
      </c>
      <c r="BC398" s="51" t="e">
        <f t="shared" ca="1" si="54"/>
        <v>#NAME?</v>
      </c>
      <c r="BD398" s="54" t="e">
        <f t="shared" ca="1" si="55"/>
        <v>#NAME?</v>
      </c>
      <c r="BE398" s="48" t="e">
        <f t="shared" ca="1" si="56"/>
        <v>#NAME?</v>
      </c>
      <c r="BF398" s="50" t="e">
        <f t="shared" ca="1" si="57"/>
        <v>#NAME?</v>
      </c>
      <c r="BG398" s="56" t="e">
        <f t="shared" ca="1" si="58"/>
        <v>#NAME?</v>
      </c>
      <c r="BH398" s="103"/>
      <c r="BI398" s="103"/>
      <c r="BJ398" s="103"/>
      <c r="BK398" s="103"/>
      <c r="BL398" s="103"/>
      <c r="BM398" s="103"/>
      <c r="BN398" s="24"/>
      <c r="BO398" s="24"/>
    </row>
    <row r="399" spans="1:67" ht="15.5">
      <c r="A399" s="25" t="str">
        <f t="shared" si="46"/>
        <v/>
      </c>
      <c r="B399" s="89"/>
      <c r="C399" s="25"/>
      <c r="D399" s="90"/>
      <c r="E399" s="90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36"/>
      <c r="S399" s="91"/>
      <c r="T399" s="36"/>
      <c r="U399" s="82"/>
      <c r="V399" s="25"/>
      <c r="W399" s="107"/>
      <c r="X399" s="109"/>
      <c r="Y399" s="109"/>
      <c r="Z399" s="36"/>
      <c r="AA399" s="111"/>
      <c r="AB399" s="35"/>
      <c r="AC399" s="25"/>
      <c r="AD399" s="25"/>
      <c r="AE399" s="44"/>
      <c r="AF399" s="112"/>
      <c r="AG399" s="25"/>
      <c r="AH399" s="25"/>
      <c r="AI399" s="25"/>
      <c r="AJ399" s="45" t="str">
        <f t="array" ref="AJ399">IFERROR(INDEX('[1]Master Price'!$E:$E,MATCH(D399,'[1]Master Price'!$B:$B,0)),"0")</f>
        <v>0</v>
      </c>
      <c r="AK399" s="45">
        <f t="shared" si="61"/>
        <v>0</v>
      </c>
      <c r="AL399" s="46" t="str">
        <f t="shared" si="44"/>
        <v>0-day</v>
      </c>
      <c r="AM399" s="46" t="str">
        <f t="shared" si="47"/>
        <v>0-day</v>
      </c>
      <c r="AN399" s="46" t="str">
        <f t="shared" si="59"/>
        <v>0-day</v>
      </c>
      <c r="AO399" s="46" t="str">
        <f t="shared" si="60"/>
        <v>0-day</v>
      </c>
      <c r="AP399" s="46" t="str">
        <f t="shared" si="49"/>
        <v>0-day</v>
      </c>
      <c r="AQ399" s="46" t="str">
        <f t="shared" si="50"/>
        <v>0-day</v>
      </c>
      <c r="AR399" s="103"/>
      <c r="AS399" s="47" t="str">
        <f t="shared" si="51"/>
        <v/>
      </c>
      <c r="AT399" s="35">
        <f t="shared" si="62"/>
        <v>0</v>
      </c>
      <c r="AU399" s="48" t="e">
        <f t="shared" ca="1" si="63"/>
        <v>#NAME?</v>
      </c>
      <c r="AV399" s="48" t="e">
        <f t="shared" ca="1" si="64"/>
        <v>#NAME?</v>
      </c>
      <c r="AW399" s="49" t="e">
        <f t="shared" ca="1" si="65"/>
        <v>#NAME?</v>
      </c>
      <c r="AX399" s="48" t="e">
        <f t="shared" ca="1" si="66"/>
        <v>#NAME?</v>
      </c>
      <c r="AY399" s="49" t="str">
        <f t="shared" si="67"/>
        <v/>
      </c>
      <c r="AZ399" s="50" t="e">
        <f t="shared" ca="1" si="68"/>
        <v>#NAME?</v>
      </c>
      <c r="BA399" s="51" t="e">
        <f t="shared" ca="1" si="52"/>
        <v>#NAME?</v>
      </c>
      <c r="BB399" s="52" t="e">
        <f t="shared" ca="1" si="53"/>
        <v>#NAME?</v>
      </c>
      <c r="BC399" s="51" t="e">
        <f t="shared" ca="1" si="54"/>
        <v>#NAME?</v>
      </c>
      <c r="BD399" s="54" t="e">
        <f t="shared" ca="1" si="55"/>
        <v>#NAME?</v>
      </c>
      <c r="BE399" s="48" t="e">
        <f t="shared" ca="1" si="56"/>
        <v>#NAME?</v>
      </c>
      <c r="BF399" s="50" t="e">
        <f t="shared" ca="1" si="57"/>
        <v>#NAME?</v>
      </c>
      <c r="BG399" s="56" t="e">
        <f t="shared" ca="1" si="58"/>
        <v>#NAME?</v>
      </c>
      <c r="BH399" s="103"/>
      <c r="BI399" s="103"/>
      <c r="BJ399" s="103"/>
      <c r="BK399" s="103"/>
      <c r="BL399" s="103"/>
      <c r="BM399" s="103"/>
      <c r="BN399" s="24"/>
      <c r="BO399" s="24"/>
    </row>
    <row r="400" spans="1:67" ht="15.5">
      <c r="A400" s="25" t="str">
        <f t="shared" si="46"/>
        <v/>
      </c>
      <c r="B400" s="89"/>
      <c r="C400" s="25"/>
      <c r="D400" s="90"/>
      <c r="E400" s="90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36"/>
      <c r="S400" s="91"/>
      <c r="T400" s="36"/>
      <c r="U400" s="82"/>
      <c r="V400" s="25"/>
      <c r="W400" s="107"/>
      <c r="X400" s="109"/>
      <c r="Y400" s="109"/>
      <c r="Z400" s="36"/>
      <c r="AA400" s="111"/>
      <c r="AB400" s="35"/>
      <c r="AC400" s="25"/>
      <c r="AD400" s="25"/>
      <c r="AE400" s="44"/>
      <c r="AF400" s="94"/>
      <c r="AG400" s="25"/>
      <c r="AH400" s="25"/>
      <c r="AI400" s="25"/>
      <c r="AJ400" s="45" t="str">
        <f t="array" ref="AJ400">IFERROR(INDEX('[1]Master Price'!$E:$E,MATCH(D400,'[1]Master Price'!$B:$B,0)),"0")</f>
        <v>0</v>
      </c>
      <c r="AK400" s="45">
        <f t="shared" si="61"/>
        <v>0</v>
      </c>
      <c r="AL400" s="46" t="str">
        <f t="shared" si="44"/>
        <v>0-day</v>
      </c>
      <c r="AM400" s="46" t="str">
        <f t="shared" si="47"/>
        <v>0-day</v>
      </c>
      <c r="AN400" s="46" t="str">
        <f t="shared" si="59"/>
        <v>0-day</v>
      </c>
      <c r="AO400" s="46" t="str">
        <f t="shared" si="60"/>
        <v>0-day</v>
      </c>
      <c r="AP400" s="46" t="str">
        <f t="shared" si="49"/>
        <v>0-day</v>
      </c>
      <c r="AQ400" s="46" t="str">
        <f t="shared" si="50"/>
        <v>0-day</v>
      </c>
      <c r="AR400" s="103"/>
      <c r="AS400" s="47" t="str">
        <f t="shared" si="51"/>
        <v/>
      </c>
      <c r="AT400" s="35">
        <f t="shared" si="62"/>
        <v>0</v>
      </c>
      <c r="AU400" s="48" t="e">
        <f t="shared" ca="1" si="63"/>
        <v>#NAME?</v>
      </c>
      <c r="AV400" s="48" t="e">
        <f t="shared" ca="1" si="64"/>
        <v>#NAME?</v>
      </c>
      <c r="AW400" s="49" t="e">
        <f t="shared" ca="1" si="65"/>
        <v>#NAME?</v>
      </c>
      <c r="AX400" s="48" t="e">
        <f t="shared" ca="1" si="66"/>
        <v>#NAME?</v>
      </c>
      <c r="AY400" s="49" t="str">
        <f t="shared" si="67"/>
        <v/>
      </c>
      <c r="AZ400" s="50" t="e">
        <f t="shared" ca="1" si="68"/>
        <v>#NAME?</v>
      </c>
      <c r="BA400" s="51" t="e">
        <f t="shared" ca="1" si="52"/>
        <v>#NAME?</v>
      </c>
      <c r="BB400" s="52" t="e">
        <f t="shared" ca="1" si="53"/>
        <v>#NAME?</v>
      </c>
      <c r="BC400" s="51" t="e">
        <f t="shared" ca="1" si="54"/>
        <v>#NAME?</v>
      </c>
      <c r="BD400" s="54" t="e">
        <f t="shared" ca="1" si="55"/>
        <v>#NAME?</v>
      </c>
      <c r="BE400" s="48" t="e">
        <f t="shared" ca="1" si="56"/>
        <v>#NAME?</v>
      </c>
      <c r="BF400" s="50" t="e">
        <f t="shared" ca="1" si="57"/>
        <v>#NAME?</v>
      </c>
      <c r="BG400" s="56" t="e">
        <f t="shared" ca="1" si="58"/>
        <v>#NAME?</v>
      </c>
      <c r="BH400" s="103"/>
      <c r="BI400" s="103"/>
      <c r="BJ400" s="103"/>
      <c r="BK400" s="103"/>
      <c r="BL400" s="103"/>
      <c r="BM400" s="103"/>
      <c r="BN400" s="24"/>
      <c r="BO400" s="24"/>
    </row>
    <row r="401" spans="1:67" ht="15.5">
      <c r="A401" s="25" t="str">
        <f t="shared" si="46"/>
        <v/>
      </c>
      <c r="B401" s="89"/>
      <c r="C401" s="25"/>
      <c r="D401" s="90"/>
      <c r="E401" s="90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36"/>
      <c r="S401" s="91"/>
      <c r="T401" s="36"/>
      <c r="U401" s="82"/>
      <c r="V401" s="25"/>
      <c r="W401" s="107"/>
      <c r="X401" s="109"/>
      <c r="Y401" s="109"/>
      <c r="Z401" s="36"/>
      <c r="AA401" s="111"/>
      <c r="AB401" s="35"/>
      <c r="AC401" s="25"/>
      <c r="AD401" s="25"/>
      <c r="AE401" s="44"/>
      <c r="AF401" s="94"/>
      <c r="AG401" s="25"/>
      <c r="AH401" s="25"/>
      <c r="AI401" s="25"/>
      <c r="AJ401" s="45" t="str">
        <f t="array" ref="AJ401">IFERROR(INDEX('[1]Master Price'!$E:$E,MATCH(D401,'[1]Master Price'!$B:$B,0)),"0")</f>
        <v>0</v>
      </c>
      <c r="AK401" s="45">
        <f t="shared" si="61"/>
        <v>0</v>
      </c>
      <c r="AL401" s="46" t="str">
        <f t="shared" si="44"/>
        <v>0-day</v>
      </c>
      <c r="AM401" s="46" t="str">
        <f t="shared" si="47"/>
        <v>0-day</v>
      </c>
      <c r="AN401" s="46" t="str">
        <f t="shared" si="59"/>
        <v>0-day</v>
      </c>
      <c r="AO401" s="46" t="str">
        <f t="shared" si="60"/>
        <v>0-day</v>
      </c>
      <c r="AP401" s="46" t="str">
        <f t="shared" si="49"/>
        <v>0-day</v>
      </c>
      <c r="AQ401" s="46" t="str">
        <f t="shared" si="50"/>
        <v>0-day</v>
      </c>
      <c r="AR401" s="103"/>
      <c r="AS401" s="47" t="str">
        <f t="shared" si="51"/>
        <v/>
      </c>
      <c r="AT401" s="35">
        <f t="shared" si="62"/>
        <v>0</v>
      </c>
      <c r="AU401" s="48" t="e">
        <f t="shared" ca="1" si="63"/>
        <v>#NAME?</v>
      </c>
      <c r="AV401" s="48" t="e">
        <f t="shared" ca="1" si="64"/>
        <v>#NAME?</v>
      </c>
      <c r="AW401" s="49" t="e">
        <f t="shared" ca="1" si="65"/>
        <v>#NAME?</v>
      </c>
      <c r="AX401" s="48" t="e">
        <f t="shared" ca="1" si="66"/>
        <v>#NAME?</v>
      </c>
      <c r="AY401" s="49" t="str">
        <f t="shared" si="67"/>
        <v/>
      </c>
      <c r="AZ401" s="50" t="e">
        <f t="shared" ca="1" si="68"/>
        <v>#NAME?</v>
      </c>
      <c r="BA401" s="51" t="e">
        <f t="shared" ca="1" si="52"/>
        <v>#NAME?</v>
      </c>
      <c r="BB401" s="52" t="e">
        <f t="shared" ca="1" si="53"/>
        <v>#NAME?</v>
      </c>
      <c r="BC401" s="51" t="e">
        <f t="shared" ca="1" si="54"/>
        <v>#NAME?</v>
      </c>
      <c r="BD401" s="54" t="e">
        <f t="shared" ca="1" si="55"/>
        <v>#NAME?</v>
      </c>
      <c r="BE401" s="48" t="e">
        <f t="shared" ca="1" si="56"/>
        <v>#NAME?</v>
      </c>
      <c r="BF401" s="50" t="e">
        <f t="shared" ca="1" si="57"/>
        <v>#NAME?</v>
      </c>
      <c r="BG401" s="56" t="e">
        <f t="shared" ca="1" si="58"/>
        <v>#NAME?</v>
      </c>
      <c r="BH401" s="103"/>
      <c r="BI401" s="103"/>
      <c r="BJ401" s="103"/>
      <c r="BK401" s="103"/>
      <c r="BL401" s="103"/>
      <c r="BM401" s="103"/>
      <c r="BN401" s="24"/>
      <c r="BO401" s="24"/>
    </row>
    <row r="402" spans="1:67" ht="15.5">
      <c r="A402" s="25" t="str">
        <f t="shared" si="46"/>
        <v/>
      </c>
      <c r="B402" s="89"/>
      <c r="C402" s="25"/>
      <c r="D402" s="90"/>
      <c r="E402" s="90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36"/>
      <c r="S402" s="91"/>
      <c r="T402" s="36"/>
      <c r="U402" s="82"/>
      <c r="V402" s="25"/>
      <c r="W402" s="107"/>
      <c r="X402" s="109"/>
      <c r="Y402" s="109"/>
      <c r="Z402" s="36"/>
      <c r="AA402" s="111"/>
      <c r="AB402" s="35"/>
      <c r="AC402" s="25"/>
      <c r="AD402" s="25"/>
      <c r="AE402" s="44"/>
      <c r="AF402" s="94"/>
      <c r="AG402" s="25"/>
      <c r="AH402" s="25"/>
      <c r="AI402" s="25"/>
      <c r="AJ402" s="45" t="str">
        <f t="array" ref="AJ402">IFERROR(INDEX('[1]Master Price'!$E:$E,MATCH(D402,'[1]Master Price'!$B:$B,0)),"0")</f>
        <v>0</v>
      </c>
      <c r="AK402" s="45">
        <f t="shared" si="61"/>
        <v>0</v>
      </c>
      <c r="AL402" s="46" t="str">
        <f t="shared" si="44"/>
        <v>0-day</v>
      </c>
      <c r="AM402" s="46" t="str">
        <f t="shared" si="47"/>
        <v>0-day</v>
      </c>
      <c r="AN402" s="46" t="str">
        <f t="shared" si="59"/>
        <v>0-day</v>
      </c>
      <c r="AO402" s="46" t="str">
        <f t="shared" si="60"/>
        <v>0-day</v>
      </c>
      <c r="AP402" s="46" t="str">
        <f t="shared" si="49"/>
        <v>0-day</v>
      </c>
      <c r="AQ402" s="46" t="str">
        <f t="shared" si="50"/>
        <v>0-day</v>
      </c>
      <c r="AR402" s="103"/>
      <c r="AS402" s="47" t="str">
        <f t="shared" si="51"/>
        <v/>
      </c>
      <c r="AT402" s="35">
        <f t="shared" si="62"/>
        <v>0</v>
      </c>
      <c r="AU402" s="48" t="e">
        <f t="shared" ca="1" si="63"/>
        <v>#NAME?</v>
      </c>
      <c r="AV402" s="48" t="e">
        <f t="shared" ca="1" si="64"/>
        <v>#NAME?</v>
      </c>
      <c r="AW402" s="49" t="e">
        <f t="shared" ca="1" si="65"/>
        <v>#NAME?</v>
      </c>
      <c r="AX402" s="48" t="e">
        <f t="shared" ca="1" si="66"/>
        <v>#NAME?</v>
      </c>
      <c r="AY402" s="49" t="str">
        <f t="shared" si="67"/>
        <v/>
      </c>
      <c r="AZ402" s="50" t="e">
        <f t="shared" ca="1" si="68"/>
        <v>#NAME?</v>
      </c>
      <c r="BA402" s="51" t="e">
        <f t="shared" ca="1" si="52"/>
        <v>#NAME?</v>
      </c>
      <c r="BB402" s="52" t="e">
        <f t="shared" ca="1" si="53"/>
        <v>#NAME?</v>
      </c>
      <c r="BC402" s="51" t="e">
        <f t="shared" ca="1" si="54"/>
        <v>#NAME?</v>
      </c>
      <c r="BD402" s="54" t="e">
        <f t="shared" ca="1" si="55"/>
        <v>#NAME?</v>
      </c>
      <c r="BE402" s="48" t="e">
        <f t="shared" ca="1" si="56"/>
        <v>#NAME?</v>
      </c>
      <c r="BF402" s="50" t="e">
        <f t="shared" ca="1" si="57"/>
        <v>#NAME?</v>
      </c>
      <c r="BG402" s="56" t="e">
        <f t="shared" ca="1" si="58"/>
        <v>#NAME?</v>
      </c>
      <c r="BH402" s="103"/>
      <c r="BI402" s="103"/>
      <c r="BJ402" s="103"/>
      <c r="BK402" s="103"/>
      <c r="BL402" s="103"/>
      <c r="BM402" s="103"/>
      <c r="BN402" s="24"/>
      <c r="BO402" s="24"/>
    </row>
    <row r="403" spans="1:67" ht="15.5">
      <c r="A403" s="25" t="str">
        <f t="shared" si="46"/>
        <v/>
      </c>
      <c r="B403" s="89"/>
      <c r="C403" s="25"/>
      <c r="D403" s="90"/>
      <c r="E403" s="90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36"/>
      <c r="S403" s="91"/>
      <c r="T403" s="36"/>
      <c r="U403" s="82"/>
      <c r="V403" s="25"/>
      <c r="W403" s="107"/>
      <c r="X403" s="109"/>
      <c r="Y403" s="109"/>
      <c r="Z403" s="36"/>
      <c r="AA403" s="111"/>
      <c r="AB403" s="35"/>
      <c r="AC403" s="25"/>
      <c r="AD403" s="25"/>
      <c r="AE403" s="44"/>
      <c r="AF403" s="94"/>
      <c r="AG403" s="25"/>
      <c r="AH403" s="25"/>
      <c r="AI403" s="25"/>
      <c r="AJ403" s="45" t="str">
        <f t="array" ref="AJ403">IFERROR(INDEX('[1]Master Price'!$E:$E,MATCH(D403,'[1]Master Price'!$B:$B,0)),"0")</f>
        <v>0</v>
      </c>
      <c r="AK403" s="45">
        <f t="shared" si="61"/>
        <v>0</v>
      </c>
      <c r="AL403" s="46" t="str">
        <f t="shared" si="44"/>
        <v>0-day</v>
      </c>
      <c r="AM403" s="46" t="str">
        <f t="shared" si="47"/>
        <v>0-day</v>
      </c>
      <c r="AN403" s="46" t="str">
        <f t="shared" si="59"/>
        <v>0-day</v>
      </c>
      <c r="AO403" s="46" t="str">
        <f t="shared" si="60"/>
        <v>0-day</v>
      </c>
      <c r="AP403" s="46" t="str">
        <f t="shared" si="49"/>
        <v>0-day</v>
      </c>
      <c r="AQ403" s="46" t="str">
        <f t="shared" si="50"/>
        <v>0-day</v>
      </c>
      <c r="AR403" s="103"/>
      <c r="AS403" s="47" t="str">
        <f t="shared" si="51"/>
        <v/>
      </c>
      <c r="AT403" s="35">
        <f t="shared" si="62"/>
        <v>0</v>
      </c>
      <c r="AU403" s="48" t="e">
        <f t="shared" ca="1" si="63"/>
        <v>#NAME?</v>
      </c>
      <c r="AV403" s="48" t="e">
        <f t="shared" ca="1" si="64"/>
        <v>#NAME?</v>
      </c>
      <c r="AW403" s="49" t="e">
        <f t="shared" ca="1" si="65"/>
        <v>#NAME?</v>
      </c>
      <c r="AX403" s="48" t="e">
        <f t="shared" ca="1" si="66"/>
        <v>#NAME?</v>
      </c>
      <c r="AY403" s="49" t="str">
        <f t="shared" si="67"/>
        <v/>
      </c>
      <c r="AZ403" s="50" t="e">
        <f t="shared" ca="1" si="68"/>
        <v>#NAME?</v>
      </c>
      <c r="BA403" s="51" t="e">
        <f t="shared" ca="1" si="52"/>
        <v>#NAME?</v>
      </c>
      <c r="BB403" s="52" t="e">
        <f t="shared" ca="1" si="53"/>
        <v>#NAME?</v>
      </c>
      <c r="BC403" s="51" t="e">
        <f t="shared" ca="1" si="54"/>
        <v>#NAME?</v>
      </c>
      <c r="BD403" s="54" t="e">
        <f t="shared" ca="1" si="55"/>
        <v>#NAME?</v>
      </c>
      <c r="BE403" s="48" t="e">
        <f t="shared" ca="1" si="56"/>
        <v>#NAME?</v>
      </c>
      <c r="BF403" s="50" t="e">
        <f t="shared" ca="1" si="57"/>
        <v>#NAME?</v>
      </c>
      <c r="BG403" s="56" t="e">
        <f t="shared" ca="1" si="58"/>
        <v>#NAME?</v>
      </c>
      <c r="BH403" s="103"/>
      <c r="BI403" s="103"/>
      <c r="BJ403" s="103"/>
      <c r="BK403" s="103"/>
      <c r="BL403" s="103"/>
      <c r="BM403" s="103"/>
      <c r="BN403" s="24"/>
      <c r="BO403" s="24"/>
    </row>
    <row r="404" spans="1:67" ht="15.5">
      <c r="A404" s="25" t="str">
        <f t="shared" si="46"/>
        <v/>
      </c>
      <c r="B404" s="89"/>
      <c r="C404" s="25"/>
      <c r="D404" s="90"/>
      <c r="E404" s="90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36"/>
      <c r="S404" s="91"/>
      <c r="T404" s="36"/>
      <c r="U404" s="82"/>
      <c r="V404" s="25"/>
      <c r="W404" s="107"/>
      <c r="X404" s="109"/>
      <c r="Y404" s="109"/>
      <c r="Z404" s="36"/>
      <c r="AA404" s="38"/>
      <c r="AB404" s="35"/>
      <c r="AC404" s="25"/>
      <c r="AD404" s="25"/>
      <c r="AE404" s="44"/>
      <c r="AF404" s="94"/>
      <c r="AG404" s="25"/>
      <c r="AH404" s="25"/>
      <c r="AI404" s="25"/>
      <c r="AJ404" s="45" t="str">
        <f t="array" ref="AJ404">IFERROR(INDEX('[1]Master Price'!$E:$E,MATCH(D404,'[1]Master Price'!$B:$B,0)),"0")</f>
        <v>0</v>
      </c>
      <c r="AK404" s="45">
        <f t="shared" si="61"/>
        <v>0</v>
      </c>
      <c r="AL404" s="46" t="str">
        <f t="shared" si="44"/>
        <v>0-day</v>
      </c>
      <c r="AM404" s="46" t="str">
        <f t="shared" si="47"/>
        <v>0-day</v>
      </c>
      <c r="AN404" s="46" t="str">
        <f t="shared" si="59"/>
        <v>0-day</v>
      </c>
      <c r="AO404" s="46" t="str">
        <f t="shared" si="60"/>
        <v>0-day</v>
      </c>
      <c r="AP404" s="46" t="str">
        <f t="shared" si="49"/>
        <v>0-day</v>
      </c>
      <c r="AQ404" s="46" t="str">
        <f t="shared" si="50"/>
        <v>0-day</v>
      </c>
      <c r="AR404" s="103"/>
      <c r="AS404" s="47" t="str">
        <f t="shared" si="51"/>
        <v/>
      </c>
      <c r="AT404" s="35">
        <f t="shared" si="62"/>
        <v>0</v>
      </c>
      <c r="AU404" s="48" t="e">
        <f t="shared" ca="1" si="63"/>
        <v>#NAME?</v>
      </c>
      <c r="AV404" s="48" t="e">
        <f t="shared" ca="1" si="64"/>
        <v>#NAME?</v>
      </c>
      <c r="AW404" s="49" t="e">
        <f t="shared" ca="1" si="65"/>
        <v>#NAME?</v>
      </c>
      <c r="AX404" s="48" t="e">
        <f t="shared" ca="1" si="66"/>
        <v>#NAME?</v>
      </c>
      <c r="AY404" s="49" t="str">
        <f t="shared" si="67"/>
        <v/>
      </c>
      <c r="AZ404" s="50" t="e">
        <f t="shared" ca="1" si="68"/>
        <v>#NAME?</v>
      </c>
      <c r="BA404" s="51" t="e">
        <f t="shared" ca="1" si="52"/>
        <v>#NAME?</v>
      </c>
      <c r="BB404" s="52" t="e">
        <f t="shared" ca="1" si="53"/>
        <v>#NAME?</v>
      </c>
      <c r="BC404" s="51" t="e">
        <f t="shared" ca="1" si="54"/>
        <v>#NAME?</v>
      </c>
      <c r="BD404" s="54" t="e">
        <f t="shared" ca="1" si="55"/>
        <v>#NAME?</v>
      </c>
      <c r="BE404" s="48" t="e">
        <f t="shared" ca="1" si="56"/>
        <v>#NAME?</v>
      </c>
      <c r="BF404" s="50" t="e">
        <f t="shared" ca="1" si="57"/>
        <v>#NAME?</v>
      </c>
      <c r="BG404" s="56" t="e">
        <f t="shared" ca="1" si="58"/>
        <v>#NAME?</v>
      </c>
      <c r="BH404" s="103"/>
      <c r="BI404" s="103"/>
      <c r="BJ404" s="103"/>
      <c r="BK404" s="103"/>
      <c r="BL404" s="103"/>
      <c r="BM404" s="103"/>
      <c r="BN404" s="24"/>
      <c r="BO404" s="24"/>
    </row>
    <row r="405" spans="1:67" ht="15.5">
      <c r="A405" s="25" t="str">
        <f t="shared" si="46"/>
        <v/>
      </c>
      <c r="B405" s="89"/>
      <c r="C405" s="25"/>
      <c r="D405" s="90"/>
      <c r="E405" s="90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36"/>
      <c r="S405" s="91"/>
      <c r="T405" s="36"/>
      <c r="U405" s="82"/>
      <c r="V405" s="25"/>
      <c r="W405" s="107"/>
      <c r="X405" s="109"/>
      <c r="Y405" s="109"/>
      <c r="Z405" s="36"/>
      <c r="AA405" s="38"/>
      <c r="AB405" s="35"/>
      <c r="AC405" s="25"/>
      <c r="AD405" s="25"/>
      <c r="AE405" s="44"/>
      <c r="AF405" s="94"/>
      <c r="AG405" s="25"/>
      <c r="AH405" s="25"/>
      <c r="AI405" s="25"/>
      <c r="AJ405" s="45" t="str">
        <f t="array" ref="AJ405">IFERROR(INDEX('[1]Master Price'!$E:$E,MATCH(D405,'[1]Master Price'!$B:$B,0)),"0")</f>
        <v>0</v>
      </c>
      <c r="AK405" s="45">
        <f t="shared" si="61"/>
        <v>0</v>
      </c>
      <c r="AL405" s="46" t="str">
        <f t="shared" si="44"/>
        <v>0-day</v>
      </c>
      <c r="AM405" s="46" t="str">
        <f t="shared" si="47"/>
        <v>0-day</v>
      </c>
      <c r="AN405" s="46" t="str">
        <f t="shared" si="59"/>
        <v>0-day</v>
      </c>
      <c r="AO405" s="46" t="str">
        <f t="shared" si="60"/>
        <v>0-day</v>
      </c>
      <c r="AP405" s="46" t="str">
        <f t="shared" si="49"/>
        <v>0-day</v>
      </c>
      <c r="AQ405" s="46" t="str">
        <f t="shared" si="50"/>
        <v>0-day</v>
      </c>
      <c r="AR405" s="103"/>
      <c r="AS405" s="47" t="str">
        <f t="shared" si="51"/>
        <v/>
      </c>
      <c r="AT405" s="35">
        <f t="shared" si="62"/>
        <v>0</v>
      </c>
      <c r="AU405" s="48" t="e">
        <f t="shared" ca="1" si="63"/>
        <v>#NAME?</v>
      </c>
      <c r="AV405" s="48" t="e">
        <f t="shared" ca="1" si="64"/>
        <v>#NAME?</v>
      </c>
      <c r="AW405" s="49" t="e">
        <f t="shared" ca="1" si="65"/>
        <v>#NAME?</v>
      </c>
      <c r="AX405" s="48" t="e">
        <f t="shared" ca="1" si="66"/>
        <v>#NAME?</v>
      </c>
      <c r="AY405" s="49" t="str">
        <f t="shared" si="67"/>
        <v/>
      </c>
      <c r="AZ405" s="50" t="e">
        <f t="shared" ca="1" si="68"/>
        <v>#NAME?</v>
      </c>
      <c r="BA405" s="51" t="e">
        <f t="shared" ca="1" si="52"/>
        <v>#NAME?</v>
      </c>
      <c r="BB405" s="52" t="e">
        <f t="shared" ca="1" si="53"/>
        <v>#NAME?</v>
      </c>
      <c r="BC405" s="51" t="e">
        <f t="shared" ca="1" si="54"/>
        <v>#NAME?</v>
      </c>
      <c r="BD405" s="54" t="e">
        <f t="shared" ca="1" si="55"/>
        <v>#NAME?</v>
      </c>
      <c r="BE405" s="48" t="e">
        <f t="shared" ca="1" si="56"/>
        <v>#NAME?</v>
      </c>
      <c r="BF405" s="50" t="e">
        <f t="shared" ca="1" si="57"/>
        <v>#NAME?</v>
      </c>
      <c r="BG405" s="56" t="e">
        <f t="shared" ca="1" si="58"/>
        <v>#NAME?</v>
      </c>
      <c r="BH405" s="103"/>
      <c r="BI405" s="103"/>
      <c r="BJ405" s="103"/>
      <c r="BK405" s="103"/>
      <c r="BL405" s="103"/>
      <c r="BM405" s="103"/>
      <c r="BN405" s="24"/>
      <c r="BO405" s="24"/>
    </row>
    <row r="406" spans="1:67" ht="15.5">
      <c r="A406" s="25" t="str">
        <f t="shared" si="46"/>
        <v/>
      </c>
      <c r="B406" s="89"/>
      <c r="C406" s="25"/>
      <c r="D406" s="90"/>
      <c r="E406" s="90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36"/>
      <c r="S406" s="91"/>
      <c r="T406" s="36"/>
      <c r="U406" s="82"/>
      <c r="V406" s="25"/>
      <c r="W406" s="107"/>
      <c r="X406" s="109"/>
      <c r="Y406" s="109"/>
      <c r="Z406" s="36"/>
      <c r="AA406" s="38"/>
      <c r="AB406" s="35"/>
      <c r="AC406" s="25"/>
      <c r="AD406" s="25"/>
      <c r="AE406" s="44"/>
      <c r="AF406" s="94"/>
      <c r="AG406" s="25"/>
      <c r="AH406" s="25"/>
      <c r="AI406" s="25"/>
      <c r="AJ406" s="45" t="str">
        <f t="array" ref="AJ406">IFERROR(INDEX('[1]Master Price'!$E:$E,MATCH(D406,'[1]Master Price'!$B:$B,0)),"0")</f>
        <v>0</v>
      </c>
      <c r="AK406" s="45">
        <f t="shared" si="61"/>
        <v>0</v>
      </c>
      <c r="AL406" s="46" t="str">
        <f t="shared" si="44"/>
        <v>0-day</v>
      </c>
      <c r="AM406" s="46" t="str">
        <f t="shared" si="47"/>
        <v>0-day</v>
      </c>
      <c r="AN406" s="46" t="str">
        <f t="shared" si="59"/>
        <v>0-day</v>
      </c>
      <c r="AO406" s="46" t="str">
        <f t="shared" si="60"/>
        <v>0-day</v>
      </c>
      <c r="AP406" s="46" t="str">
        <f t="shared" si="49"/>
        <v>0-day</v>
      </c>
      <c r="AQ406" s="46" t="str">
        <f t="shared" si="50"/>
        <v>0-day</v>
      </c>
      <c r="AR406" s="103"/>
      <c r="AS406" s="47" t="str">
        <f t="shared" si="51"/>
        <v/>
      </c>
      <c r="AT406" s="35">
        <f t="shared" si="62"/>
        <v>0</v>
      </c>
      <c r="AU406" s="48" t="e">
        <f t="shared" ca="1" si="63"/>
        <v>#NAME?</v>
      </c>
      <c r="AV406" s="48" t="e">
        <f t="shared" ca="1" si="64"/>
        <v>#NAME?</v>
      </c>
      <c r="AW406" s="49" t="e">
        <f t="shared" ca="1" si="65"/>
        <v>#NAME?</v>
      </c>
      <c r="AX406" s="48" t="e">
        <f t="shared" ca="1" si="66"/>
        <v>#NAME?</v>
      </c>
      <c r="AY406" s="49" t="str">
        <f t="shared" si="67"/>
        <v/>
      </c>
      <c r="AZ406" s="50" t="e">
        <f t="shared" ca="1" si="68"/>
        <v>#NAME?</v>
      </c>
      <c r="BA406" s="51" t="e">
        <f t="shared" ca="1" si="52"/>
        <v>#NAME?</v>
      </c>
      <c r="BB406" s="52" t="e">
        <f t="shared" ca="1" si="53"/>
        <v>#NAME?</v>
      </c>
      <c r="BC406" s="51" t="e">
        <f t="shared" ca="1" si="54"/>
        <v>#NAME?</v>
      </c>
      <c r="BD406" s="54" t="e">
        <f t="shared" ca="1" si="55"/>
        <v>#NAME?</v>
      </c>
      <c r="BE406" s="48" t="e">
        <f t="shared" ca="1" si="56"/>
        <v>#NAME?</v>
      </c>
      <c r="BF406" s="50" t="e">
        <f t="shared" ca="1" si="57"/>
        <v>#NAME?</v>
      </c>
      <c r="BG406" s="56" t="e">
        <f t="shared" ca="1" si="58"/>
        <v>#NAME?</v>
      </c>
      <c r="BH406" s="103"/>
      <c r="BI406" s="103"/>
      <c r="BJ406" s="103"/>
      <c r="BK406" s="103"/>
      <c r="BL406" s="103"/>
      <c r="BM406" s="103"/>
      <c r="BN406" s="24"/>
      <c r="BO406" s="24"/>
    </row>
    <row r="407" spans="1:67" ht="15.5">
      <c r="A407" s="25" t="str">
        <f t="shared" si="46"/>
        <v/>
      </c>
      <c r="B407" s="89"/>
      <c r="C407" s="25"/>
      <c r="D407" s="90"/>
      <c r="E407" s="90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36"/>
      <c r="S407" s="91"/>
      <c r="T407" s="36"/>
      <c r="U407" s="82"/>
      <c r="V407" s="25"/>
      <c r="W407" s="36"/>
      <c r="X407" s="109"/>
      <c r="Y407" s="109"/>
      <c r="Z407" s="36"/>
      <c r="AA407" s="38"/>
      <c r="AB407" s="35"/>
      <c r="AC407" s="25"/>
      <c r="AD407" s="25"/>
      <c r="AE407" s="44"/>
      <c r="AF407" s="94"/>
      <c r="AG407" s="25"/>
      <c r="AH407" s="25"/>
      <c r="AI407" s="25"/>
      <c r="AJ407" s="45" t="str">
        <f t="array" ref="AJ407">IFERROR(INDEX('[1]Master Price'!$E:$E,MATCH(D407,'[1]Master Price'!$B:$B,0)),"0")</f>
        <v>0</v>
      </c>
      <c r="AK407" s="45">
        <f t="shared" si="61"/>
        <v>0</v>
      </c>
      <c r="AL407" s="46" t="str">
        <f t="shared" si="44"/>
        <v>0-day</v>
      </c>
      <c r="AM407" s="46" t="str">
        <f t="shared" si="47"/>
        <v>0-day</v>
      </c>
      <c r="AN407" s="46" t="str">
        <f t="shared" si="59"/>
        <v>0-day</v>
      </c>
      <c r="AO407" s="46" t="str">
        <f t="shared" si="60"/>
        <v>0-day</v>
      </c>
      <c r="AP407" s="46" t="str">
        <f t="shared" si="49"/>
        <v>0-day</v>
      </c>
      <c r="AQ407" s="46" t="str">
        <f t="shared" si="50"/>
        <v>0-day</v>
      </c>
      <c r="AR407" s="103"/>
      <c r="AS407" s="47" t="str">
        <f t="shared" si="51"/>
        <v/>
      </c>
      <c r="AT407" s="35">
        <f t="shared" si="62"/>
        <v>0</v>
      </c>
      <c r="AU407" s="48" t="e">
        <f t="shared" ca="1" si="63"/>
        <v>#NAME?</v>
      </c>
      <c r="AV407" s="48" t="e">
        <f t="shared" ca="1" si="64"/>
        <v>#NAME?</v>
      </c>
      <c r="AW407" s="49" t="e">
        <f t="shared" ca="1" si="65"/>
        <v>#NAME?</v>
      </c>
      <c r="AX407" s="48" t="e">
        <f t="shared" ca="1" si="66"/>
        <v>#NAME?</v>
      </c>
      <c r="AY407" s="49" t="str">
        <f t="shared" si="67"/>
        <v/>
      </c>
      <c r="AZ407" s="50" t="e">
        <f t="shared" ca="1" si="68"/>
        <v>#NAME?</v>
      </c>
      <c r="BA407" s="51" t="e">
        <f t="shared" ca="1" si="52"/>
        <v>#NAME?</v>
      </c>
      <c r="BB407" s="52" t="e">
        <f t="shared" ca="1" si="53"/>
        <v>#NAME?</v>
      </c>
      <c r="BC407" s="51" t="e">
        <f t="shared" ca="1" si="54"/>
        <v>#NAME?</v>
      </c>
      <c r="BD407" s="54" t="e">
        <f t="shared" ca="1" si="55"/>
        <v>#NAME?</v>
      </c>
      <c r="BE407" s="48" t="e">
        <f t="shared" ca="1" si="56"/>
        <v>#NAME?</v>
      </c>
      <c r="BF407" s="50" t="e">
        <f t="shared" ca="1" si="57"/>
        <v>#NAME?</v>
      </c>
      <c r="BG407" s="56" t="e">
        <f t="shared" ca="1" si="58"/>
        <v>#NAME?</v>
      </c>
      <c r="BH407" s="103"/>
      <c r="BI407" s="103"/>
      <c r="BJ407" s="103"/>
      <c r="BK407" s="103"/>
      <c r="BL407" s="103"/>
      <c r="BM407" s="103"/>
      <c r="BN407" s="24"/>
      <c r="BO407" s="24"/>
    </row>
    <row r="408" spans="1:67" ht="15.5">
      <c r="A408" s="25" t="str">
        <f t="shared" si="46"/>
        <v/>
      </c>
      <c r="B408" s="89"/>
      <c r="C408" s="25"/>
      <c r="D408" s="90"/>
      <c r="E408" s="90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36"/>
      <c r="S408" s="91"/>
      <c r="T408" s="36"/>
      <c r="U408" s="82"/>
      <c r="V408" s="25"/>
      <c r="W408" s="36"/>
      <c r="X408" s="109"/>
      <c r="Y408" s="109"/>
      <c r="Z408" s="36"/>
      <c r="AA408" s="38"/>
      <c r="AB408" s="35"/>
      <c r="AC408" s="25"/>
      <c r="AD408" s="25"/>
      <c r="AE408" s="44"/>
      <c r="AF408" s="94"/>
      <c r="AG408" s="25"/>
      <c r="AH408" s="25"/>
      <c r="AI408" s="25"/>
      <c r="AJ408" s="45" t="str">
        <f t="array" ref="AJ408">IFERROR(INDEX('[1]Master Price'!$E:$E,MATCH(D408,'[1]Master Price'!$B:$B,0)),"0")</f>
        <v>0</v>
      </c>
      <c r="AK408" s="45">
        <f t="shared" si="61"/>
        <v>0</v>
      </c>
      <c r="AL408" s="46" t="str">
        <f t="shared" si="44"/>
        <v>0-day</v>
      </c>
      <c r="AM408" s="46" t="str">
        <f t="shared" si="47"/>
        <v>0-day</v>
      </c>
      <c r="AN408" s="46" t="str">
        <f t="shared" si="59"/>
        <v>0-day</v>
      </c>
      <c r="AO408" s="46" t="str">
        <f t="shared" si="60"/>
        <v>0-day</v>
      </c>
      <c r="AP408" s="46" t="str">
        <f t="shared" si="49"/>
        <v>0-day</v>
      </c>
      <c r="AQ408" s="46" t="str">
        <f t="shared" si="50"/>
        <v>0-day</v>
      </c>
      <c r="AR408" s="103"/>
      <c r="AS408" s="47" t="str">
        <f t="shared" si="51"/>
        <v/>
      </c>
      <c r="AT408" s="35">
        <f t="shared" si="62"/>
        <v>0</v>
      </c>
      <c r="AU408" s="48" t="e">
        <f t="shared" ca="1" si="63"/>
        <v>#NAME?</v>
      </c>
      <c r="AV408" s="48" t="e">
        <f t="shared" ca="1" si="64"/>
        <v>#NAME?</v>
      </c>
      <c r="AW408" s="49" t="e">
        <f t="shared" ca="1" si="65"/>
        <v>#NAME?</v>
      </c>
      <c r="AX408" s="48" t="e">
        <f t="shared" ca="1" si="66"/>
        <v>#NAME?</v>
      </c>
      <c r="AY408" s="49" t="str">
        <f t="shared" si="67"/>
        <v/>
      </c>
      <c r="AZ408" s="50" t="e">
        <f t="shared" ca="1" si="68"/>
        <v>#NAME?</v>
      </c>
      <c r="BA408" s="51" t="e">
        <f t="shared" ca="1" si="52"/>
        <v>#NAME?</v>
      </c>
      <c r="BB408" s="52" t="e">
        <f t="shared" ca="1" si="53"/>
        <v>#NAME?</v>
      </c>
      <c r="BC408" s="51" t="e">
        <f t="shared" ca="1" si="54"/>
        <v>#NAME?</v>
      </c>
      <c r="BD408" s="54" t="e">
        <f t="shared" ca="1" si="55"/>
        <v>#NAME?</v>
      </c>
      <c r="BE408" s="48" t="e">
        <f t="shared" ca="1" si="56"/>
        <v>#NAME?</v>
      </c>
      <c r="BF408" s="50" t="e">
        <f t="shared" ca="1" si="57"/>
        <v>#NAME?</v>
      </c>
      <c r="BG408" s="56" t="e">
        <f t="shared" ca="1" si="58"/>
        <v>#NAME?</v>
      </c>
      <c r="BH408" s="103"/>
      <c r="BI408" s="103"/>
      <c r="BJ408" s="103"/>
      <c r="BK408" s="103"/>
      <c r="BL408" s="103"/>
      <c r="BM408" s="103"/>
      <c r="BN408" s="24"/>
      <c r="BO408" s="24"/>
    </row>
    <row r="409" spans="1:67" ht="15.5">
      <c r="A409" s="25" t="str">
        <f t="shared" si="46"/>
        <v/>
      </c>
      <c r="B409" s="89"/>
      <c r="C409" s="25"/>
      <c r="D409" s="90"/>
      <c r="E409" s="90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36"/>
      <c r="S409" s="91"/>
      <c r="T409" s="36"/>
      <c r="U409" s="82"/>
      <c r="V409" s="25"/>
      <c r="W409" s="36"/>
      <c r="X409" s="109"/>
      <c r="Y409" s="109"/>
      <c r="Z409" s="36"/>
      <c r="AA409" s="38"/>
      <c r="AB409" s="35"/>
      <c r="AC409" s="25"/>
      <c r="AD409" s="25"/>
      <c r="AE409" s="44"/>
      <c r="AF409" s="94"/>
      <c r="AG409" s="25"/>
      <c r="AH409" s="25"/>
      <c r="AI409" s="25"/>
      <c r="AJ409" s="45" t="str">
        <f t="array" ref="AJ409">IFERROR(INDEX('[1]Master Price'!$E:$E,MATCH(D409,'[1]Master Price'!$B:$B,0)),"0")</f>
        <v>0</v>
      </c>
      <c r="AK409" s="45">
        <f t="shared" si="61"/>
        <v>0</v>
      </c>
      <c r="AL409" s="46" t="str">
        <f t="shared" si="44"/>
        <v>0-day</v>
      </c>
      <c r="AM409" s="46" t="str">
        <f t="shared" si="47"/>
        <v>0-day</v>
      </c>
      <c r="AN409" s="46" t="str">
        <f t="shared" si="59"/>
        <v>0-day</v>
      </c>
      <c r="AO409" s="46" t="str">
        <f t="shared" si="60"/>
        <v>0-day</v>
      </c>
      <c r="AP409" s="46" t="str">
        <f t="shared" si="49"/>
        <v>0-day</v>
      </c>
      <c r="AQ409" s="46" t="str">
        <f t="shared" si="50"/>
        <v>0-day</v>
      </c>
      <c r="AR409" s="103"/>
      <c r="AS409" s="47" t="str">
        <f t="shared" si="51"/>
        <v/>
      </c>
      <c r="AT409" s="35">
        <f t="shared" si="62"/>
        <v>0</v>
      </c>
      <c r="AU409" s="48" t="e">
        <f t="shared" ca="1" si="63"/>
        <v>#NAME?</v>
      </c>
      <c r="AV409" s="48" t="e">
        <f t="shared" ca="1" si="64"/>
        <v>#NAME?</v>
      </c>
      <c r="AW409" s="49" t="e">
        <f t="shared" ca="1" si="65"/>
        <v>#NAME?</v>
      </c>
      <c r="AX409" s="48" t="e">
        <f t="shared" ca="1" si="66"/>
        <v>#NAME?</v>
      </c>
      <c r="AY409" s="49" t="str">
        <f t="shared" si="67"/>
        <v/>
      </c>
      <c r="AZ409" s="50" t="e">
        <f t="shared" ca="1" si="68"/>
        <v>#NAME?</v>
      </c>
      <c r="BA409" s="51" t="e">
        <f t="shared" ca="1" si="52"/>
        <v>#NAME?</v>
      </c>
      <c r="BB409" s="52" t="e">
        <f t="shared" ca="1" si="53"/>
        <v>#NAME?</v>
      </c>
      <c r="BC409" s="51" t="e">
        <f t="shared" ca="1" si="54"/>
        <v>#NAME?</v>
      </c>
      <c r="BD409" s="54" t="e">
        <f t="shared" ca="1" si="55"/>
        <v>#NAME?</v>
      </c>
      <c r="BE409" s="48" t="e">
        <f t="shared" ca="1" si="56"/>
        <v>#NAME?</v>
      </c>
      <c r="BF409" s="50" t="e">
        <f t="shared" ca="1" si="57"/>
        <v>#NAME?</v>
      </c>
      <c r="BG409" s="56" t="e">
        <f t="shared" ca="1" si="58"/>
        <v>#NAME?</v>
      </c>
      <c r="BH409" s="103"/>
      <c r="BI409" s="103"/>
      <c r="BJ409" s="103"/>
      <c r="BK409" s="103"/>
      <c r="BL409" s="103"/>
      <c r="BM409" s="103"/>
      <c r="BN409" s="24"/>
      <c r="BO409" s="24"/>
    </row>
    <row r="410" spans="1:67" ht="15.5">
      <c r="A410" s="25" t="str">
        <f t="shared" si="46"/>
        <v/>
      </c>
      <c r="B410" s="89"/>
      <c r="C410" s="25"/>
      <c r="D410" s="90"/>
      <c r="E410" s="90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36"/>
      <c r="S410" s="91"/>
      <c r="T410" s="36"/>
      <c r="U410" s="82"/>
      <c r="V410" s="25"/>
      <c r="W410" s="36"/>
      <c r="X410" s="109"/>
      <c r="Y410" s="109"/>
      <c r="Z410" s="36"/>
      <c r="AA410" s="38"/>
      <c r="AB410" s="35"/>
      <c r="AC410" s="25"/>
      <c r="AD410" s="25"/>
      <c r="AE410" s="44"/>
      <c r="AF410" s="94"/>
      <c r="AG410" s="25"/>
      <c r="AH410" s="25"/>
      <c r="AI410" s="25"/>
      <c r="AJ410" s="45" t="str">
        <f t="array" ref="AJ410">IFERROR(INDEX('[1]Master Price'!$E:$E,MATCH(D410,'[1]Master Price'!$B:$B,0)),"0")</f>
        <v>0</v>
      </c>
      <c r="AK410" s="45">
        <f t="shared" si="61"/>
        <v>0</v>
      </c>
      <c r="AL410" s="46" t="str">
        <f t="shared" si="44"/>
        <v>0-day</v>
      </c>
      <c r="AM410" s="46" t="str">
        <f t="shared" si="47"/>
        <v>0-day</v>
      </c>
      <c r="AN410" s="46" t="str">
        <f t="shared" si="59"/>
        <v>0-day</v>
      </c>
      <c r="AO410" s="46" t="str">
        <f t="shared" si="60"/>
        <v>0-day</v>
      </c>
      <c r="AP410" s="46" t="str">
        <f t="shared" si="49"/>
        <v>0-day</v>
      </c>
      <c r="AQ410" s="46" t="str">
        <f t="shared" si="50"/>
        <v>0-day</v>
      </c>
      <c r="AR410" s="103"/>
      <c r="AS410" s="47" t="str">
        <f t="shared" si="51"/>
        <v/>
      </c>
      <c r="AT410" s="35">
        <f t="shared" si="62"/>
        <v>0</v>
      </c>
      <c r="AU410" s="48" t="e">
        <f t="shared" ca="1" si="63"/>
        <v>#NAME?</v>
      </c>
      <c r="AV410" s="48" t="e">
        <f t="shared" ca="1" si="64"/>
        <v>#NAME?</v>
      </c>
      <c r="AW410" s="49" t="e">
        <f t="shared" ca="1" si="65"/>
        <v>#NAME?</v>
      </c>
      <c r="AX410" s="48" t="e">
        <f t="shared" ca="1" si="66"/>
        <v>#NAME?</v>
      </c>
      <c r="AY410" s="49" t="str">
        <f t="shared" si="67"/>
        <v/>
      </c>
      <c r="AZ410" s="50" t="e">
        <f t="shared" ca="1" si="68"/>
        <v>#NAME?</v>
      </c>
      <c r="BA410" s="51" t="e">
        <f t="shared" ca="1" si="52"/>
        <v>#NAME?</v>
      </c>
      <c r="BB410" s="52" t="e">
        <f t="shared" ca="1" si="53"/>
        <v>#NAME?</v>
      </c>
      <c r="BC410" s="51" t="e">
        <f t="shared" ca="1" si="54"/>
        <v>#NAME?</v>
      </c>
      <c r="BD410" s="54" t="e">
        <f t="shared" ca="1" si="55"/>
        <v>#NAME?</v>
      </c>
      <c r="BE410" s="48" t="e">
        <f t="shared" ca="1" si="56"/>
        <v>#NAME?</v>
      </c>
      <c r="BF410" s="50" t="e">
        <f t="shared" ca="1" si="57"/>
        <v>#NAME?</v>
      </c>
      <c r="BG410" s="56" t="e">
        <f t="shared" ca="1" si="58"/>
        <v>#NAME?</v>
      </c>
      <c r="BH410" s="103"/>
      <c r="BI410" s="103"/>
      <c r="BJ410" s="103"/>
      <c r="BK410" s="103"/>
      <c r="BL410" s="103"/>
      <c r="BM410" s="103"/>
      <c r="BN410" s="24"/>
      <c r="BO410" s="24"/>
    </row>
    <row r="411" spans="1:67" ht="15.5">
      <c r="A411" s="25" t="str">
        <f t="shared" si="46"/>
        <v/>
      </c>
      <c r="B411" s="89"/>
      <c r="C411" s="25"/>
      <c r="D411" s="90"/>
      <c r="E411" s="90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36"/>
      <c r="S411" s="91"/>
      <c r="T411" s="36"/>
      <c r="U411" s="82"/>
      <c r="V411" s="25"/>
      <c r="W411" s="36"/>
      <c r="X411" s="109"/>
      <c r="Y411" s="109"/>
      <c r="Z411" s="36"/>
      <c r="AA411" s="38"/>
      <c r="AB411" s="35"/>
      <c r="AC411" s="25"/>
      <c r="AD411" s="25"/>
      <c r="AE411" s="44"/>
      <c r="AF411" s="94"/>
      <c r="AG411" s="25"/>
      <c r="AH411" s="25"/>
      <c r="AI411" s="25"/>
      <c r="AJ411" s="45" t="str">
        <f t="array" ref="AJ411">IFERROR(INDEX('[1]Master Price'!$E:$E,MATCH(D411,'[1]Master Price'!$B:$B,0)),"0")</f>
        <v>0</v>
      </c>
      <c r="AK411" s="45">
        <f t="shared" si="61"/>
        <v>0</v>
      </c>
      <c r="AL411" s="46" t="str">
        <f t="shared" si="44"/>
        <v>0-day</v>
      </c>
      <c r="AM411" s="46" t="str">
        <f t="shared" si="47"/>
        <v>0-day</v>
      </c>
      <c r="AN411" s="46" t="str">
        <f t="shared" si="59"/>
        <v>0-day</v>
      </c>
      <c r="AO411" s="46" t="str">
        <f t="shared" si="60"/>
        <v>0-day</v>
      </c>
      <c r="AP411" s="46" t="str">
        <f t="shared" si="49"/>
        <v>0-day</v>
      </c>
      <c r="AQ411" s="46" t="str">
        <f t="shared" si="50"/>
        <v>0-day</v>
      </c>
      <c r="AR411" s="103"/>
      <c r="AS411" s="47" t="str">
        <f t="shared" si="51"/>
        <v/>
      </c>
      <c r="AT411" s="35">
        <f t="shared" si="62"/>
        <v>0</v>
      </c>
      <c r="AU411" s="48" t="e">
        <f t="shared" ca="1" si="63"/>
        <v>#NAME?</v>
      </c>
      <c r="AV411" s="48" t="e">
        <f t="shared" ca="1" si="64"/>
        <v>#NAME?</v>
      </c>
      <c r="AW411" s="49" t="e">
        <f t="shared" ca="1" si="65"/>
        <v>#NAME?</v>
      </c>
      <c r="AX411" s="48" t="e">
        <f t="shared" ca="1" si="66"/>
        <v>#NAME?</v>
      </c>
      <c r="AY411" s="49" t="str">
        <f t="shared" si="67"/>
        <v/>
      </c>
      <c r="AZ411" s="50" t="e">
        <f t="shared" ca="1" si="68"/>
        <v>#NAME?</v>
      </c>
      <c r="BA411" s="51" t="e">
        <f t="shared" ca="1" si="52"/>
        <v>#NAME?</v>
      </c>
      <c r="BB411" s="52" t="e">
        <f t="shared" ca="1" si="53"/>
        <v>#NAME?</v>
      </c>
      <c r="BC411" s="51" t="e">
        <f t="shared" ca="1" si="54"/>
        <v>#NAME?</v>
      </c>
      <c r="BD411" s="54" t="e">
        <f t="shared" ca="1" si="55"/>
        <v>#NAME?</v>
      </c>
      <c r="BE411" s="48" t="e">
        <f t="shared" ca="1" si="56"/>
        <v>#NAME?</v>
      </c>
      <c r="BF411" s="50" t="e">
        <f t="shared" ca="1" si="57"/>
        <v>#NAME?</v>
      </c>
      <c r="BG411" s="56" t="e">
        <f t="shared" ca="1" si="58"/>
        <v>#NAME?</v>
      </c>
      <c r="BH411" s="103"/>
      <c r="BI411" s="103"/>
      <c r="BJ411" s="103"/>
      <c r="BK411" s="103"/>
      <c r="BL411" s="103"/>
      <c r="BM411" s="103"/>
      <c r="BN411" s="24"/>
      <c r="BO411" s="24"/>
    </row>
    <row r="412" spans="1:67" ht="15.5">
      <c r="A412" s="25" t="str">
        <f t="shared" si="46"/>
        <v/>
      </c>
      <c r="B412" s="89"/>
      <c r="C412" s="25"/>
      <c r="D412" s="90"/>
      <c r="E412" s="90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36"/>
      <c r="S412" s="91"/>
      <c r="T412" s="36"/>
      <c r="U412" s="82"/>
      <c r="V412" s="25"/>
      <c r="W412" s="36"/>
      <c r="X412" s="109"/>
      <c r="Y412" s="109"/>
      <c r="Z412" s="36"/>
      <c r="AA412" s="38"/>
      <c r="AB412" s="35"/>
      <c r="AC412" s="25"/>
      <c r="AD412" s="25"/>
      <c r="AE412" s="44"/>
      <c r="AF412" s="94"/>
      <c r="AG412" s="25"/>
      <c r="AH412" s="25"/>
      <c r="AI412" s="25"/>
      <c r="AJ412" s="45" t="str">
        <f t="array" ref="AJ412">IFERROR(INDEX('[1]Master Price'!$E:$E,MATCH(D412,'[1]Master Price'!$B:$B,0)),"0")</f>
        <v>0</v>
      </c>
      <c r="AK412" s="45">
        <f t="shared" si="61"/>
        <v>0</v>
      </c>
      <c r="AL412" s="46" t="str">
        <f t="shared" si="44"/>
        <v>0-day</v>
      </c>
      <c r="AM412" s="46" t="str">
        <f t="shared" si="47"/>
        <v>0-day</v>
      </c>
      <c r="AN412" s="46" t="str">
        <f t="shared" si="59"/>
        <v>0-day</v>
      </c>
      <c r="AO412" s="46" t="str">
        <f t="shared" si="60"/>
        <v>0-day</v>
      </c>
      <c r="AP412" s="46" t="str">
        <f t="shared" si="49"/>
        <v>0-day</v>
      </c>
      <c r="AQ412" s="46" t="str">
        <f t="shared" si="50"/>
        <v>0-day</v>
      </c>
      <c r="AR412" s="103"/>
      <c r="AS412" s="47" t="str">
        <f t="shared" si="51"/>
        <v/>
      </c>
      <c r="AT412" s="35">
        <f t="shared" si="62"/>
        <v>0</v>
      </c>
      <c r="AU412" s="48" t="e">
        <f t="shared" ca="1" si="63"/>
        <v>#NAME?</v>
      </c>
      <c r="AV412" s="48" t="e">
        <f t="shared" ca="1" si="64"/>
        <v>#NAME?</v>
      </c>
      <c r="AW412" s="49" t="e">
        <f t="shared" ca="1" si="65"/>
        <v>#NAME?</v>
      </c>
      <c r="AX412" s="48" t="e">
        <f t="shared" ca="1" si="66"/>
        <v>#NAME?</v>
      </c>
      <c r="AY412" s="49" t="str">
        <f t="shared" si="67"/>
        <v/>
      </c>
      <c r="AZ412" s="50" t="e">
        <f t="shared" ca="1" si="68"/>
        <v>#NAME?</v>
      </c>
      <c r="BA412" s="51" t="e">
        <f t="shared" ca="1" si="52"/>
        <v>#NAME?</v>
      </c>
      <c r="BB412" s="52" t="e">
        <f t="shared" ca="1" si="53"/>
        <v>#NAME?</v>
      </c>
      <c r="BC412" s="51" t="e">
        <f t="shared" ca="1" si="54"/>
        <v>#NAME?</v>
      </c>
      <c r="BD412" s="54" t="e">
        <f t="shared" ca="1" si="55"/>
        <v>#NAME?</v>
      </c>
      <c r="BE412" s="48" t="e">
        <f t="shared" ca="1" si="56"/>
        <v>#NAME?</v>
      </c>
      <c r="BF412" s="50" t="e">
        <f t="shared" ca="1" si="57"/>
        <v>#NAME?</v>
      </c>
      <c r="BG412" s="56" t="e">
        <f t="shared" ca="1" si="58"/>
        <v>#NAME?</v>
      </c>
      <c r="BH412" s="103"/>
      <c r="BI412" s="103"/>
      <c r="BJ412" s="103"/>
      <c r="BK412" s="103"/>
      <c r="BL412" s="103"/>
      <c r="BM412" s="103"/>
      <c r="BN412" s="24"/>
      <c r="BO412" s="24"/>
    </row>
    <row r="413" spans="1:67" ht="15.5">
      <c r="A413" s="25" t="str">
        <f t="shared" si="46"/>
        <v/>
      </c>
      <c r="B413" s="89"/>
      <c r="C413" s="25"/>
      <c r="D413" s="90"/>
      <c r="E413" s="90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36"/>
      <c r="S413" s="91"/>
      <c r="T413" s="36"/>
      <c r="U413" s="82"/>
      <c r="V413" s="25"/>
      <c r="W413" s="36"/>
      <c r="X413" s="109"/>
      <c r="Y413" s="109"/>
      <c r="Z413" s="36"/>
      <c r="AA413" s="38"/>
      <c r="AB413" s="35"/>
      <c r="AC413" s="25"/>
      <c r="AD413" s="25"/>
      <c r="AE413" s="44"/>
      <c r="AF413" s="94"/>
      <c r="AG413" s="25"/>
      <c r="AH413" s="25"/>
      <c r="AI413" s="25"/>
      <c r="AJ413" s="45" t="str">
        <f t="array" ref="AJ413">IFERROR(INDEX('[1]Master Price'!$E:$E,MATCH(D413,'[1]Master Price'!$B:$B,0)),"0")</f>
        <v>0</v>
      </c>
      <c r="AK413" s="45">
        <f t="shared" si="61"/>
        <v>0</v>
      </c>
      <c r="AL413" s="46" t="str">
        <f t="shared" si="44"/>
        <v>0-day</v>
      </c>
      <c r="AM413" s="46" t="str">
        <f t="shared" si="47"/>
        <v>0-day</v>
      </c>
      <c r="AN413" s="46" t="str">
        <f t="shared" si="59"/>
        <v>0-day</v>
      </c>
      <c r="AO413" s="46" t="str">
        <f t="shared" si="60"/>
        <v>0-day</v>
      </c>
      <c r="AP413" s="46" t="str">
        <f t="shared" si="49"/>
        <v>0-day</v>
      </c>
      <c r="AQ413" s="46" t="str">
        <f t="shared" si="50"/>
        <v>0-day</v>
      </c>
      <c r="AR413" s="103"/>
      <c r="AS413" s="47" t="str">
        <f t="shared" si="51"/>
        <v/>
      </c>
      <c r="AT413" s="35">
        <f t="shared" si="62"/>
        <v>0</v>
      </c>
      <c r="AU413" s="48" t="e">
        <f t="shared" ca="1" si="63"/>
        <v>#NAME?</v>
      </c>
      <c r="AV413" s="48" t="e">
        <f t="shared" ca="1" si="64"/>
        <v>#NAME?</v>
      </c>
      <c r="AW413" s="49" t="e">
        <f t="shared" ca="1" si="65"/>
        <v>#NAME?</v>
      </c>
      <c r="AX413" s="48" t="e">
        <f t="shared" ca="1" si="66"/>
        <v>#NAME?</v>
      </c>
      <c r="AY413" s="49" t="str">
        <f t="shared" si="67"/>
        <v/>
      </c>
      <c r="AZ413" s="50" t="e">
        <f t="shared" ca="1" si="68"/>
        <v>#NAME?</v>
      </c>
      <c r="BA413" s="51" t="e">
        <f t="shared" ca="1" si="52"/>
        <v>#NAME?</v>
      </c>
      <c r="BB413" s="52" t="e">
        <f t="shared" ca="1" si="53"/>
        <v>#NAME?</v>
      </c>
      <c r="BC413" s="51" t="e">
        <f t="shared" ca="1" si="54"/>
        <v>#NAME?</v>
      </c>
      <c r="BD413" s="54" t="e">
        <f t="shared" ca="1" si="55"/>
        <v>#NAME?</v>
      </c>
      <c r="BE413" s="48" t="e">
        <f t="shared" ca="1" si="56"/>
        <v>#NAME?</v>
      </c>
      <c r="BF413" s="50" t="e">
        <f t="shared" ca="1" si="57"/>
        <v>#NAME?</v>
      </c>
      <c r="BG413" s="56" t="e">
        <f t="shared" ca="1" si="58"/>
        <v>#NAME?</v>
      </c>
      <c r="BH413" s="103"/>
      <c r="BI413" s="103"/>
      <c r="BJ413" s="103"/>
      <c r="BK413" s="103"/>
      <c r="BL413" s="103"/>
      <c r="BM413" s="103"/>
      <c r="BN413" s="24"/>
      <c r="BO413" s="24"/>
    </row>
    <row r="414" spans="1:67" ht="15.5">
      <c r="A414" s="25" t="str">
        <f t="shared" si="46"/>
        <v/>
      </c>
      <c r="B414" s="89"/>
      <c r="C414" s="25"/>
      <c r="D414" s="90"/>
      <c r="E414" s="90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36"/>
      <c r="S414" s="91"/>
      <c r="T414" s="36"/>
      <c r="U414" s="82"/>
      <c r="V414" s="25"/>
      <c r="W414" s="36"/>
      <c r="X414" s="109"/>
      <c r="Y414" s="109"/>
      <c r="Z414" s="36"/>
      <c r="AA414" s="38"/>
      <c r="AB414" s="35"/>
      <c r="AC414" s="25"/>
      <c r="AD414" s="25"/>
      <c r="AE414" s="44"/>
      <c r="AF414" s="94"/>
      <c r="AG414" s="25"/>
      <c r="AH414" s="25"/>
      <c r="AI414" s="25"/>
      <c r="AJ414" s="45" t="str">
        <f t="array" ref="AJ414">IFERROR(INDEX('[1]Master Price'!$E:$E,MATCH(D414,'[1]Master Price'!$B:$B,0)),"0")</f>
        <v>0</v>
      </c>
      <c r="AK414" s="45">
        <f t="shared" si="61"/>
        <v>0</v>
      </c>
      <c r="AL414" s="46" t="str">
        <f t="shared" si="44"/>
        <v>0-day</v>
      </c>
      <c r="AM414" s="46" t="str">
        <f t="shared" si="47"/>
        <v>0-day</v>
      </c>
      <c r="AN414" s="46" t="str">
        <f t="shared" si="59"/>
        <v>0-day</v>
      </c>
      <c r="AO414" s="46" t="str">
        <f t="shared" si="60"/>
        <v>0-day</v>
      </c>
      <c r="AP414" s="46" t="str">
        <f t="shared" si="49"/>
        <v>0-day</v>
      </c>
      <c r="AQ414" s="46" t="str">
        <f t="shared" si="50"/>
        <v>0-day</v>
      </c>
      <c r="AR414" s="103"/>
      <c r="AS414" s="47" t="str">
        <f t="shared" si="51"/>
        <v/>
      </c>
      <c r="AT414" s="35">
        <f t="shared" si="62"/>
        <v>0</v>
      </c>
      <c r="AU414" s="48" t="e">
        <f t="shared" ca="1" si="63"/>
        <v>#NAME?</v>
      </c>
      <c r="AV414" s="48" t="e">
        <f t="shared" ca="1" si="64"/>
        <v>#NAME?</v>
      </c>
      <c r="AW414" s="49" t="e">
        <f t="shared" ca="1" si="65"/>
        <v>#NAME?</v>
      </c>
      <c r="AX414" s="48" t="e">
        <f t="shared" ca="1" si="66"/>
        <v>#NAME?</v>
      </c>
      <c r="AY414" s="49" t="str">
        <f t="shared" si="67"/>
        <v/>
      </c>
      <c r="AZ414" s="50" t="e">
        <f t="shared" ca="1" si="68"/>
        <v>#NAME?</v>
      </c>
      <c r="BA414" s="51" t="e">
        <f t="shared" ca="1" si="52"/>
        <v>#NAME?</v>
      </c>
      <c r="BB414" s="52" t="e">
        <f t="shared" ca="1" si="53"/>
        <v>#NAME?</v>
      </c>
      <c r="BC414" s="51" t="e">
        <f t="shared" ca="1" si="54"/>
        <v>#NAME?</v>
      </c>
      <c r="BD414" s="54" t="e">
        <f t="shared" ca="1" si="55"/>
        <v>#NAME?</v>
      </c>
      <c r="BE414" s="48" t="e">
        <f t="shared" ca="1" si="56"/>
        <v>#NAME?</v>
      </c>
      <c r="BF414" s="50" t="e">
        <f t="shared" ca="1" si="57"/>
        <v>#NAME?</v>
      </c>
      <c r="BG414" s="56" t="e">
        <f t="shared" ca="1" si="58"/>
        <v>#NAME?</v>
      </c>
      <c r="BH414" s="103"/>
      <c r="BI414" s="103"/>
      <c r="BJ414" s="103"/>
      <c r="BK414" s="103"/>
      <c r="BL414" s="103"/>
      <c r="BM414" s="103"/>
      <c r="BN414" s="24"/>
      <c r="BO414" s="24"/>
    </row>
    <row r="415" spans="1:67" ht="15.5">
      <c r="A415" s="25" t="str">
        <f t="shared" si="46"/>
        <v/>
      </c>
      <c r="B415" s="89"/>
      <c r="C415" s="25"/>
      <c r="D415" s="90"/>
      <c r="E415" s="90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36"/>
      <c r="S415" s="91"/>
      <c r="T415" s="36"/>
      <c r="U415" s="82"/>
      <c r="V415" s="25"/>
      <c r="W415" s="36"/>
      <c r="X415" s="109"/>
      <c r="Y415" s="109"/>
      <c r="Z415" s="36"/>
      <c r="AA415" s="38"/>
      <c r="AB415" s="35"/>
      <c r="AC415" s="25"/>
      <c r="AD415" s="25"/>
      <c r="AE415" s="44"/>
      <c r="AF415" s="94"/>
      <c r="AG415" s="25"/>
      <c r="AH415" s="25"/>
      <c r="AI415" s="25"/>
      <c r="AJ415" s="45" t="str">
        <f t="array" ref="AJ415">IFERROR(INDEX('[1]Master Price'!$E:$E,MATCH(D415,'[1]Master Price'!$B:$B,0)),"0")</f>
        <v>0</v>
      </c>
      <c r="AK415" s="45">
        <f t="shared" si="61"/>
        <v>0</v>
      </c>
      <c r="AL415" s="46" t="str">
        <f t="shared" si="44"/>
        <v>0-day</v>
      </c>
      <c r="AM415" s="46" t="str">
        <f t="shared" si="47"/>
        <v>0-day</v>
      </c>
      <c r="AN415" s="46" t="str">
        <f t="shared" si="59"/>
        <v>0-day</v>
      </c>
      <c r="AO415" s="46" t="str">
        <f t="shared" si="60"/>
        <v>0-day</v>
      </c>
      <c r="AP415" s="46" t="str">
        <f t="shared" si="49"/>
        <v>0-day</v>
      </c>
      <c r="AQ415" s="46" t="str">
        <f t="shared" si="50"/>
        <v>0-day</v>
      </c>
      <c r="AR415" s="103"/>
      <c r="AS415" s="47" t="str">
        <f t="shared" si="51"/>
        <v/>
      </c>
      <c r="AT415" s="35">
        <f t="shared" si="62"/>
        <v>0</v>
      </c>
      <c r="AU415" s="48" t="e">
        <f t="shared" ca="1" si="63"/>
        <v>#NAME?</v>
      </c>
      <c r="AV415" s="48" t="e">
        <f t="shared" ca="1" si="64"/>
        <v>#NAME?</v>
      </c>
      <c r="AW415" s="49" t="e">
        <f t="shared" ca="1" si="65"/>
        <v>#NAME?</v>
      </c>
      <c r="AX415" s="48" t="e">
        <f t="shared" ca="1" si="66"/>
        <v>#NAME?</v>
      </c>
      <c r="AY415" s="49" t="str">
        <f t="shared" si="67"/>
        <v/>
      </c>
      <c r="AZ415" s="50" t="e">
        <f t="shared" ca="1" si="68"/>
        <v>#NAME?</v>
      </c>
      <c r="BA415" s="51" t="e">
        <f t="shared" ca="1" si="52"/>
        <v>#NAME?</v>
      </c>
      <c r="BB415" s="52" t="e">
        <f t="shared" ca="1" si="53"/>
        <v>#NAME?</v>
      </c>
      <c r="BC415" s="51" t="e">
        <f t="shared" ca="1" si="54"/>
        <v>#NAME?</v>
      </c>
      <c r="BD415" s="54" t="e">
        <f t="shared" ca="1" si="55"/>
        <v>#NAME?</v>
      </c>
      <c r="BE415" s="48" t="e">
        <f t="shared" ca="1" si="56"/>
        <v>#NAME?</v>
      </c>
      <c r="BF415" s="50" t="e">
        <f t="shared" ca="1" si="57"/>
        <v>#NAME?</v>
      </c>
      <c r="BG415" s="56" t="e">
        <f t="shared" ca="1" si="58"/>
        <v>#NAME?</v>
      </c>
      <c r="BH415" s="103"/>
      <c r="BI415" s="103"/>
      <c r="BJ415" s="103"/>
      <c r="BK415" s="103"/>
      <c r="BL415" s="103"/>
      <c r="BM415" s="103"/>
      <c r="BN415" s="24"/>
      <c r="BO415" s="24"/>
    </row>
    <row r="416" spans="1:67" ht="15.5">
      <c r="A416" s="25" t="str">
        <f t="shared" si="46"/>
        <v/>
      </c>
      <c r="B416" s="89"/>
      <c r="C416" s="25"/>
      <c r="D416" s="90"/>
      <c r="E416" s="90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36"/>
      <c r="S416" s="91"/>
      <c r="T416" s="36"/>
      <c r="U416" s="82"/>
      <c r="V416" s="25"/>
      <c r="W416" s="36"/>
      <c r="X416" s="109"/>
      <c r="Y416" s="109"/>
      <c r="Z416" s="36"/>
      <c r="AA416" s="38"/>
      <c r="AB416" s="35"/>
      <c r="AC416" s="25"/>
      <c r="AD416" s="25"/>
      <c r="AE416" s="44"/>
      <c r="AF416" s="94"/>
      <c r="AG416" s="25"/>
      <c r="AH416" s="25"/>
      <c r="AI416" s="25"/>
      <c r="AJ416" s="45" t="str">
        <f t="array" ref="AJ416">IFERROR(INDEX('[1]Master Price'!$E:$E,MATCH(D416,'[1]Master Price'!$B:$B,0)),"0")</f>
        <v>0</v>
      </c>
      <c r="AK416" s="45">
        <f t="shared" si="61"/>
        <v>0</v>
      </c>
      <c r="AL416" s="46" t="str">
        <f t="shared" si="44"/>
        <v>0-day</v>
      </c>
      <c r="AM416" s="46" t="str">
        <f t="shared" si="47"/>
        <v>0-day</v>
      </c>
      <c r="AN416" s="46" t="str">
        <f t="shared" si="59"/>
        <v>0-day</v>
      </c>
      <c r="AO416" s="46" t="str">
        <f t="shared" si="60"/>
        <v>0-day</v>
      </c>
      <c r="AP416" s="46" t="str">
        <f t="shared" si="49"/>
        <v>0-day</v>
      </c>
      <c r="AQ416" s="46" t="str">
        <f t="shared" si="50"/>
        <v>0-day</v>
      </c>
      <c r="AR416" s="103"/>
      <c r="AS416" s="47" t="str">
        <f t="shared" si="51"/>
        <v/>
      </c>
      <c r="AT416" s="35">
        <f t="shared" si="62"/>
        <v>0</v>
      </c>
      <c r="AU416" s="48" t="e">
        <f t="shared" ca="1" si="63"/>
        <v>#NAME?</v>
      </c>
      <c r="AV416" s="48" t="e">
        <f t="shared" ca="1" si="64"/>
        <v>#NAME?</v>
      </c>
      <c r="AW416" s="49" t="e">
        <f t="shared" ca="1" si="65"/>
        <v>#NAME?</v>
      </c>
      <c r="AX416" s="48" t="e">
        <f t="shared" ca="1" si="66"/>
        <v>#NAME?</v>
      </c>
      <c r="AY416" s="49" t="str">
        <f t="shared" si="67"/>
        <v/>
      </c>
      <c r="AZ416" s="50" t="e">
        <f t="shared" ca="1" si="68"/>
        <v>#NAME?</v>
      </c>
      <c r="BA416" s="51" t="e">
        <f t="shared" ca="1" si="52"/>
        <v>#NAME?</v>
      </c>
      <c r="BB416" s="52" t="e">
        <f t="shared" ca="1" si="53"/>
        <v>#NAME?</v>
      </c>
      <c r="BC416" s="51" t="e">
        <f t="shared" ca="1" si="54"/>
        <v>#NAME?</v>
      </c>
      <c r="BD416" s="54" t="e">
        <f t="shared" ca="1" si="55"/>
        <v>#NAME?</v>
      </c>
      <c r="BE416" s="48" t="e">
        <f t="shared" ca="1" si="56"/>
        <v>#NAME?</v>
      </c>
      <c r="BF416" s="50" t="e">
        <f t="shared" ca="1" si="57"/>
        <v>#NAME?</v>
      </c>
      <c r="BG416" s="56" t="e">
        <f t="shared" ca="1" si="58"/>
        <v>#NAME?</v>
      </c>
      <c r="BH416" s="103"/>
      <c r="BI416" s="103"/>
      <c r="BJ416" s="103"/>
      <c r="BK416" s="103"/>
      <c r="BL416" s="103"/>
      <c r="BM416" s="103"/>
      <c r="BN416" s="24"/>
      <c r="BO416" s="24"/>
    </row>
    <row r="417" spans="1:67" ht="15.5">
      <c r="A417" s="25" t="str">
        <f t="shared" si="46"/>
        <v/>
      </c>
      <c r="B417" s="89"/>
      <c r="C417" s="25"/>
      <c r="D417" s="90"/>
      <c r="E417" s="90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36"/>
      <c r="S417" s="91"/>
      <c r="T417" s="36"/>
      <c r="U417" s="82"/>
      <c r="V417" s="25"/>
      <c r="W417" s="36"/>
      <c r="X417" s="109"/>
      <c r="Y417" s="109"/>
      <c r="Z417" s="36"/>
      <c r="AA417" s="38"/>
      <c r="AB417" s="35"/>
      <c r="AC417" s="25"/>
      <c r="AD417" s="25"/>
      <c r="AE417" s="44"/>
      <c r="AF417" s="94"/>
      <c r="AG417" s="25"/>
      <c r="AH417" s="25"/>
      <c r="AI417" s="25"/>
      <c r="AJ417" s="45" t="str">
        <f t="array" ref="AJ417">IFERROR(INDEX('[1]Master Price'!$E:$E,MATCH(D417,'[1]Master Price'!$B:$B,0)),"0")</f>
        <v>0</v>
      </c>
      <c r="AK417" s="45">
        <f t="shared" si="61"/>
        <v>0</v>
      </c>
      <c r="AL417" s="46" t="str">
        <f t="shared" si="44"/>
        <v>0-day</v>
      </c>
      <c r="AM417" s="46" t="str">
        <f t="shared" si="47"/>
        <v>0-day</v>
      </c>
      <c r="AN417" s="46" t="str">
        <f t="shared" si="59"/>
        <v>0-day</v>
      </c>
      <c r="AO417" s="46" t="str">
        <f t="shared" si="60"/>
        <v>0-day</v>
      </c>
      <c r="AP417" s="46" t="str">
        <f t="shared" si="49"/>
        <v>0-day</v>
      </c>
      <c r="AQ417" s="46" t="str">
        <f t="shared" si="50"/>
        <v>0-day</v>
      </c>
      <c r="AR417" s="103"/>
      <c r="AS417" s="47" t="str">
        <f t="shared" si="51"/>
        <v/>
      </c>
      <c r="AT417" s="35">
        <f t="shared" si="62"/>
        <v>0</v>
      </c>
      <c r="AU417" s="48" t="e">
        <f t="shared" ca="1" si="63"/>
        <v>#NAME?</v>
      </c>
      <c r="AV417" s="48" t="e">
        <f t="shared" ca="1" si="64"/>
        <v>#NAME?</v>
      </c>
      <c r="AW417" s="49" t="e">
        <f t="shared" ca="1" si="65"/>
        <v>#NAME?</v>
      </c>
      <c r="AX417" s="48" t="e">
        <f t="shared" ca="1" si="66"/>
        <v>#NAME?</v>
      </c>
      <c r="AY417" s="49" t="str">
        <f t="shared" si="67"/>
        <v/>
      </c>
      <c r="AZ417" s="50" t="e">
        <f t="shared" ca="1" si="68"/>
        <v>#NAME?</v>
      </c>
      <c r="BA417" s="51" t="e">
        <f t="shared" ca="1" si="52"/>
        <v>#NAME?</v>
      </c>
      <c r="BB417" s="52" t="e">
        <f t="shared" ca="1" si="53"/>
        <v>#NAME?</v>
      </c>
      <c r="BC417" s="51" t="e">
        <f t="shared" ca="1" si="54"/>
        <v>#NAME?</v>
      </c>
      <c r="BD417" s="54" t="e">
        <f t="shared" ca="1" si="55"/>
        <v>#NAME?</v>
      </c>
      <c r="BE417" s="48" t="e">
        <f t="shared" ca="1" si="56"/>
        <v>#NAME?</v>
      </c>
      <c r="BF417" s="50" t="e">
        <f t="shared" ca="1" si="57"/>
        <v>#NAME?</v>
      </c>
      <c r="BG417" s="56" t="e">
        <f t="shared" ca="1" si="58"/>
        <v>#NAME?</v>
      </c>
      <c r="BH417" s="103"/>
      <c r="BI417" s="103"/>
      <c r="BJ417" s="103"/>
      <c r="BK417" s="103"/>
      <c r="BL417" s="103"/>
      <c r="BM417" s="103"/>
      <c r="BN417" s="24"/>
      <c r="BO417" s="24"/>
    </row>
    <row r="418" spans="1:67" ht="15.5">
      <c r="A418" s="25" t="str">
        <f t="shared" si="46"/>
        <v/>
      </c>
      <c r="B418" s="89"/>
      <c r="C418" s="25"/>
      <c r="D418" s="90"/>
      <c r="E418" s="90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36"/>
      <c r="S418" s="91"/>
      <c r="T418" s="36"/>
      <c r="U418" s="82"/>
      <c r="V418" s="25"/>
      <c r="W418" s="36"/>
      <c r="X418" s="109"/>
      <c r="Y418" s="109"/>
      <c r="Z418" s="36"/>
      <c r="AA418" s="38"/>
      <c r="AB418" s="35"/>
      <c r="AC418" s="25"/>
      <c r="AD418" s="25"/>
      <c r="AE418" s="44"/>
      <c r="AF418" s="94"/>
      <c r="AG418" s="25"/>
      <c r="AH418" s="25"/>
      <c r="AI418" s="25"/>
      <c r="AJ418" s="45" t="str">
        <f t="array" ref="AJ418">IFERROR(INDEX('[1]Master Price'!$E:$E,MATCH(D418,'[1]Master Price'!$B:$B,0)),"0")</f>
        <v>0</v>
      </c>
      <c r="AK418" s="45">
        <f t="shared" si="61"/>
        <v>0</v>
      </c>
      <c r="AL418" s="46" t="str">
        <f t="shared" si="44"/>
        <v>0-day</v>
      </c>
      <c r="AM418" s="46" t="str">
        <f t="shared" si="47"/>
        <v>0-day</v>
      </c>
      <c r="AN418" s="46" t="str">
        <f t="shared" si="59"/>
        <v>0-day</v>
      </c>
      <c r="AO418" s="46" t="str">
        <f t="shared" si="60"/>
        <v>0-day</v>
      </c>
      <c r="AP418" s="46" t="str">
        <f t="shared" si="49"/>
        <v>0-day</v>
      </c>
      <c r="AQ418" s="46" t="str">
        <f t="shared" si="50"/>
        <v>0-day</v>
      </c>
      <c r="AR418" s="103"/>
      <c r="AS418" s="47" t="str">
        <f t="shared" si="51"/>
        <v/>
      </c>
      <c r="AT418" s="35">
        <f t="shared" si="62"/>
        <v>0</v>
      </c>
      <c r="AU418" s="48" t="e">
        <f t="shared" ca="1" si="63"/>
        <v>#NAME?</v>
      </c>
      <c r="AV418" s="48" t="e">
        <f t="shared" ca="1" si="64"/>
        <v>#NAME?</v>
      </c>
      <c r="AW418" s="49" t="e">
        <f t="shared" ca="1" si="65"/>
        <v>#NAME?</v>
      </c>
      <c r="AX418" s="48" t="e">
        <f t="shared" ca="1" si="66"/>
        <v>#NAME?</v>
      </c>
      <c r="AY418" s="49" t="str">
        <f t="shared" si="67"/>
        <v/>
      </c>
      <c r="AZ418" s="50" t="e">
        <f t="shared" ca="1" si="68"/>
        <v>#NAME?</v>
      </c>
      <c r="BA418" s="51" t="e">
        <f t="shared" ca="1" si="52"/>
        <v>#NAME?</v>
      </c>
      <c r="BB418" s="52" t="e">
        <f t="shared" ca="1" si="53"/>
        <v>#NAME?</v>
      </c>
      <c r="BC418" s="51" t="e">
        <f t="shared" ca="1" si="54"/>
        <v>#NAME?</v>
      </c>
      <c r="BD418" s="54" t="e">
        <f t="shared" ca="1" si="55"/>
        <v>#NAME?</v>
      </c>
      <c r="BE418" s="48" t="e">
        <f t="shared" ca="1" si="56"/>
        <v>#NAME?</v>
      </c>
      <c r="BF418" s="50" t="e">
        <f t="shared" ca="1" si="57"/>
        <v>#NAME?</v>
      </c>
      <c r="BG418" s="56" t="e">
        <f t="shared" ca="1" si="58"/>
        <v>#NAME?</v>
      </c>
      <c r="BH418" s="103"/>
      <c r="BI418" s="103"/>
      <c r="BJ418" s="103"/>
      <c r="BK418" s="103"/>
      <c r="BL418" s="103"/>
      <c r="BM418" s="103"/>
      <c r="BN418" s="24"/>
      <c r="BO418" s="24"/>
    </row>
    <row r="419" spans="1:67" ht="15.5">
      <c r="A419" s="25" t="str">
        <f t="shared" si="46"/>
        <v/>
      </c>
      <c r="B419" s="89"/>
      <c r="C419" s="25"/>
      <c r="D419" s="90"/>
      <c r="E419" s="90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36"/>
      <c r="S419" s="91"/>
      <c r="T419" s="36"/>
      <c r="U419" s="82"/>
      <c r="V419" s="25"/>
      <c r="W419" s="36"/>
      <c r="X419" s="109"/>
      <c r="Y419" s="109"/>
      <c r="Z419" s="36"/>
      <c r="AA419" s="38"/>
      <c r="AB419" s="35"/>
      <c r="AC419" s="25"/>
      <c r="AD419" s="25"/>
      <c r="AE419" s="44"/>
      <c r="AF419" s="94"/>
      <c r="AG419" s="25"/>
      <c r="AH419" s="25"/>
      <c r="AI419" s="25"/>
      <c r="AJ419" s="45" t="str">
        <f t="array" ref="AJ419">IFERROR(INDEX('[1]Master Price'!$E:$E,MATCH(D419,'[1]Master Price'!$B:$B,0)),"0")</f>
        <v>0</v>
      </c>
      <c r="AK419" s="45">
        <f t="shared" si="61"/>
        <v>0</v>
      </c>
      <c r="AL419" s="46" t="str">
        <f t="shared" si="44"/>
        <v>0-day</v>
      </c>
      <c r="AM419" s="46" t="str">
        <f t="shared" si="47"/>
        <v>0-day</v>
      </c>
      <c r="AN419" s="46" t="str">
        <f t="shared" si="59"/>
        <v>0-day</v>
      </c>
      <c r="AO419" s="46" t="str">
        <f t="shared" si="60"/>
        <v>0-day</v>
      </c>
      <c r="AP419" s="46" t="str">
        <f t="shared" si="49"/>
        <v>0-day</v>
      </c>
      <c r="AQ419" s="46" t="str">
        <f t="shared" si="50"/>
        <v>0-day</v>
      </c>
      <c r="AR419" s="103"/>
      <c r="AS419" s="47" t="str">
        <f t="shared" si="51"/>
        <v/>
      </c>
      <c r="AT419" s="35">
        <f t="shared" si="62"/>
        <v>0</v>
      </c>
      <c r="AU419" s="48" t="e">
        <f t="shared" ca="1" si="63"/>
        <v>#NAME?</v>
      </c>
      <c r="AV419" s="48" t="e">
        <f t="shared" ca="1" si="64"/>
        <v>#NAME?</v>
      </c>
      <c r="AW419" s="49" t="e">
        <f t="shared" ca="1" si="65"/>
        <v>#NAME?</v>
      </c>
      <c r="AX419" s="48" t="e">
        <f t="shared" ca="1" si="66"/>
        <v>#NAME?</v>
      </c>
      <c r="AY419" s="49" t="str">
        <f t="shared" si="67"/>
        <v/>
      </c>
      <c r="AZ419" s="50" t="e">
        <f t="shared" ca="1" si="68"/>
        <v>#NAME?</v>
      </c>
      <c r="BA419" s="51" t="e">
        <f t="shared" ca="1" si="52"/>
        <v>#NAME?</v>
      </c>
      <c r="BB419" s="52" t="e">
        <f t="shared" ca="1" si="53"/>
        <v>#NAME?</v>
      </c>
      <c r="BC419" s="51" t="e">
        <f t="shared" ca="1" si="54"/>
        <v>#NAME?</v>
      </c>
      <c r="BD419" s="54" t="e">
        <f t="shared" ca="1" si="55"/>
        <v>#NAME?</v>
      </c>
      <c r="BE419" s="48" t="e">
        <f t="shared" ca="1" si="56"/>
        <v>#NAME?</v>
      </c>
      <c r="BF419" s="50" t="e">
        <f t="shared" ca="1" si="57"/>
        <v>#NAME?</v>
      </c>
      <c r="BG419" s="56" t="e">
        <f t="shared" ca="1" si="58"/>
        <v>#NAME?</v>
      </c>
      <c r="BH419" s="103"/>
      <c r="BI419" s="103"/>
      <c r="BJ419" s="103"/>
      <c r="BK419" s="103"/>
      <c r="BL419" s="103"/>
      <c r="BM419" s="103"/>
      <c r="BN419" s="24"/>
      <c r="BO419" s="24"/>
    </row>
    <row r="420" spans="1:67" ht="15.5">
      <c r="A420" s="25" t="str">
        <f t="shared" si="46"/>
        <v/>
      </c>
      <c r="B420" s="89"/>
      <c r="C420" s="25"/>
      <c r="D420" s="90"/>
      <c r="E420" s="90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36"/>
      <c r="S420" s="91"/>
      <c r="T420" s="36"/>
      <c r="U420" s="82"/>
      <c r="V420" s="25"/>
      <c r="W420" s="107"/>
      <c r="X420" s="109"/>
      <c r="Y420" s="109"/>
      <c r="Z420" s="36"/>
      <c r="AA420" s="38"/>
      <c r="AB420" s="35"/>
      <c r="AC420" s="25"/>
      <c r="AD420" s="25"/>
      <c r="AE420" s="44"/>
      <c r="AF420" s="94"/>
      <c r="AG420" s="25"/>
      <c r="AH420" s="25"/>
      <c r="AI420" s="25"/>
      <c r="AJ420" s="45" t="str">
        <f t="array" ref="AJ420">IFERROR(INDEX('[1]Master Price'!$E:$E,MATCH(D420,'[1]Master Price'!$B:$B,0)),"0")</f>
        <v>0</v>
      </c>
      <c r="AK420" s="45">
        <f t="shared" si="61"/>
        <v>0</v>
      </c>
      <c r="AL420" s="46" t="str">
        <f t="shared" si="44"/>
        <v>0-day</v>
      </c>
      <c r="AM420" s="46" t="str">
        <f t="shared" si="47"/>
        <v>0-day</v>
      </c>
      <c r="AN420" s="46" t="str">
        <f t="shared" si="59"/>
        <v>0-day</v>
      </c>
      <c r="AO420" s="46" t="str">
        <f t="shared" si="60"/>
        <v>0-day</v>
      </c>
      <c r="AP420" s="46" t="str">
        <f t="shared" si="49"/>
        <v>0-day</v>
      </c>
      <c r="AQ420" s="46" t="str">
        <f t="shared" si="50"/>
        <v>0-day</v>
      </c>
      <c r="AR420" s="103"/>
      <c r="AS420" s="47" t="str">
        <f t="shared" si="51"/>
        <v/>
      </c>
      <c r="AT420" s="35">
        <f t="shared" si="62"/>
        <v>0</v>
      </c>
      <c r="AU420" s="48" t="e">
        <f t="shared" ca="1" si="63"/>
        <v>#NAME?</v>
      </c>
      <c r="AV420" s="48" t="e">
        <f t="shared" ca="1" si="64"/>
        <v>#NAME?</v>
      </c>
      <c r="AW420" s="49" t="e">
        <f t="shared" ca="1" si="65"/>
        <v>#NAME?</v>
      </c>
      <c r="AX420" s="48" t="e">
        <f t="shared" ca="1" si="66"/>
        <v>#NAME?</v>
      </c>
      <c r="AY420" s="49" t="str">
        <f t="shared" si="67"/>
        <v/>
      </c>
      <c r="AZ420" s="50" t="e">
        <f t="shared" ca="1" si="68"/>
        <v>#NAME?</v>
      </c>
      <c r="BA420" s="51" t="e">
        <f t="shared" ca="1" si="52"/>
        <v>#NAME?</v>
      </c>
      <c r="BB420" s="52" t="e">
        <f t="shared" ca="1" si="53"/>
        <v>#NAME?</v>
      </c>
      <c r="BC420" s="51" t="e">
        <f t="shared" ca="1" si="54"/>
        <v>#NAME?</v>
      </c>
      <c r="BD420" s="54" t="e">
        <f t="shared" ca="1" si="55"/>
        <v>#NAME?</v>
      </c>
      <c r="BE420" s="48" t="e">
        <f t="shared" ca="1" si="56"/>
        <v>#NAME?</v>
      </c>
      <c r="BF420" s="50" t="e">
        <f t="shared" ca="1" si="57"/>
        <v>#NAME?</v>
      </c>
      <c r="BG420" s="56" t="e">
        <f t="shared" ca="1" si="58"/>
        <v>#NAME?</v>
      </c>
      <c r="BH420" s="103"/>
      <c r="BI420" s="103"/>
      <c r="BJ420" s="103"/>
      <c r="BK420" s="103"/>
      <c r="BL420" s="103"/>
      <c r="BM420" s="103"/>
      <c r="BN420" s="24"/>
      <c r="BO420" s="24"/>
    </row>
    <row r="421" spans="1:67" ht="15.5">
      <c r="A421" s="25" t="str">
        <f t="shared" si="46"/>
        <v/>
      </c>
      <c r="B421" s="89"/>
      <c r="C421" s="25"/>
      <c r="D421" s="90"/>
      <c r="E421" s="90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36"/>
      <c r="S421" s="91"/>
      <c r="T421" s="36"/>
      <c r="U421" s="82"/>
      <c r="V421" s="25"/>
      <c r="W421" s="107"/>
      <c r="X421" s="109"/>
      <c r="Y421" s="109"/>
      <c r="Z421" s="36"/>
      <c r="AA421" s="38"/>
      <c r="AB421" s="35"/>
      <c r="AC421" s="25"/>
      <c r="AD421" s="25"/>
      <c r="AE421" s="44"/>
      <c r="AF421" s="94"/>
      <c r="AG421" s="25"/>
      <c r="AH421" s="25"/>
      <c r="AI421" s="25"/>
      <c r="AJ421" s="45" t="str">
        <f t="array" ref="AJ421">IFERROR(INDEX('[1]Master Price'!$E:$E,MATCH(D421,'[1]Master Price'!$B:$B,0)),"0")</f>
        <v>0</v>
      </c>
      <c r="AK421" s="45">
        <f t="shared" si="61"/>
        <v>0</v>
      </c>
      <c r="AL421" s="46" t="str">
        <f t="shared" si="44"/>
        <v>0-day</v>
      </c>
      <c r="AM421" s="46" t="str">
        <f t="shared" si="47"/>
        <v>0-day</v>
      </c>
      <c r="AN421" s="46" t="str">
        <f t="shared" si="59"/>
        <v>0-day</v>
      </c>
      <c r="AO421" s="46" t="str">
        <f t="shared" si="60"/>
        <v>0-day</v>
      </c>
      <c r="AP421" s="46" t="str">
        <f t="shared" si="49"/>
        <v>0-day</v>
      </c>
      <c r="AQ421" s="46" t="str">
        <f t="shared" si="50"/>
        <v>0-day</v>
      </c>
      <c r="AR421" s="103"/>
      <c r="AS421" s="47" t="str">
        <f t="shared" si="51"/>
        <v/>
      </c>
      <c r="AT421" s="35">
        <f t="shared" si="62"/>
        <v>0</v>
      </c>
      <c r="AU421" s="48" t="e">
        <f t="shared" ca="1" si="63"/>
        <v>#NAME?</v>
      </c>
      <c r="AV421" s="48" t="e">
        <f t="shared" ca="1" si="64"/>
        <v>#NAME?</v>
      </c>
      <c r="AW421" s="49" t="e">
        <f t="shared" ca="1" si="65"/>
        <v>#NAME?</v>
      </c>
      <c r="AX421" s="48" t="e">
        <f t="shared" ca="1" si="66"/>
        <v>#NAME?</v>
      </c>
      <c r="AY421" s="49" t="str">
        <f t="shared" si="67"/>
        <v/>
      </c>
      <c r="AZ421" s="50" t="e">
        <f t="shared" ca="1" si="68"/>
        <v>#NAME?</v>
      </c>
      <c r="BA421" s="51" t="e">
        <f t="shared" ca="1" si="52"/>
        <v>#NAME?</v>
      </c>
      <c r="BB421" s="52" t="e">
        <f t="shared" ca="1" si="53"/>
        <v>#NAME?</v>
      </c>
      <c r="BC421" s="51" t="e">
        <f t="shared" ca="1" si="54"/>
        <v>#NAME?</v>
      </c>
      <c r="BD421" s="54" t="e">
        <f t="shared" ca="1" si="55"/>
        <v>#NAME?</v>
      </c>
      <c r="BE421" s="48" t="e">
        <f t="shared" ca="1" si="56"/>
        <v>#NAME?</v>
      </c>
      <c r="BF421" s="50" t="e">
        <f t="shared" ca="1" si="57"/>
        <v>#NAME?</v>
      </c>
      <c r="BG421" s="56" t="e">
        <f t="shared" ca="1" si="58"/>
        <v>#NAME?</v>
      </c>
      <c r="BH421" s="103"/>
      <c r="BI421" s="103"/>
      <c r="BJ421" s="103"/>
      <c r="BK421" s="103"/>
      <c r="BL421" s="103"/>
      <c r="BM421" s="103"/>
      <c r="BN421" s="24"/>
      <c r="BO421" s="24"/>
    </row>
    <row r="422" spans="1:67" ht="15.5">
      <c r="A422" s="25" t="str">
        <f t="shared" si="46"/>
        <v/>
      </c>
      <c r="B422" s="89"/>
      <c r="C422" s="25"/>
      <c r="D422" s="90"/>
      <c r="E422" s="90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36"/>
      <c r="S422" s="91"/>
      <c r="T422" s="36"/>
      <c r="U422" s="82"/>
      <c r="V422" s="25"/>
      <c r="W422" s="107"/>
      <c r="X422" s="109"/>
      <c r="Y422" s="109"/>
      <c r="Z422" s="36"/>
      <c r="AA422" s="38"/>
      <c r="AB422" s="35"/>
      <c r="AC422" s="25"/>
      <c r="AD422" s="25"/>
      <c r="AE422" s="44"/>
      <c r="AF422" s="94"/>
      <c r="AG422" s="25"/>
      <c r="AH422" s="25"/>
      <c r="AI422" s="25"/>
      <c r="AJ422" s="45" t="str">
        <f t="array" ref="AJ422">IFERROR(INDEX('[1]Master Price'!$E:$E,MATCH(D422,'[1]Master Price'!$B:$B,0)),"0")</f>
        <v>0</v>
      </c>
      <c r="AK422" s="45">
        <f t="shared" si="61"/>
        <v>0</v>
      </c>
      <c r="AL422" s="46" t="str">
        <f t="shared" si="44"/>
        <v>0-day</v>
      </c>
      <c r="AM422" s="46" t="str">
        <f t="shared" si="47"/>
        <v>0-day</v>
      </c>
      <c r="AN422" s="46" t="str">
        <f t="shared" si="59"/>
        <v>0-day</v>
      </c>
      <c r="AO422" s="46" t="str">
        <f t="shared" si="60"/>
        <v>0-day</v>
      </c>
      <c r="AP422" s="46" t="str">
        <f t="shared" si="49"/>
        <v>0-day</v>
      </c>
      <c r="AQ422" s="46" t="str">
        <f t="shared" si="50"/>
        <v>0-day</v>
      </c>
      <c r="AR422" s="103"/>
      <c r="AS422" s="47" t="str">
        <f t="shared" si="51"/>
        <v/>
      </c>
      <c r="AT422" s="35">
        <f t="shared" si="62"/>
        <v>0</v>
      </c>
      <c r="AU422" s="48" t="e">
        <f t="shared" ca="1" si="63"/>
        <v>#NAME?</v>
      </c>
      <c r="AV422" s="48" t="e">
        <f t="shared" ca="1" si="64"/>
        <v>#NAME?</v>
      </c>
      <c r="AW422" s="49" t="e">
        <f t="shared" ca="1" si="65"/>
        <v>#NAME?</v>
      </c>
      <c r="AX422" s="48" t="e">
        <f t="shared" ca="1" si="66"/>
        <v>#NAME?</v>
      </c>
      <c r="AY422" s="49" t="str">
        <f t="shared" si="67"/>
        <v/>
      </c>
      <c r="AZ422" s="50" t="e">
        <f t="shared" ca="1" si="68"/>
        <v>#NAME?</v>
      </c>
      <c r="BA422" s="51" t="e">
        <f t="shared" ca="1" si="52"/>
        <v>#NAME?</v>
      </c>
      <c r="BB422" s="52" t="e">
        <f t="shared" ca="1" si="53"/>
        <v>#NAME?</v>
      </c>
      <c r="BC422" s="51" t="e">
        <f t="shared" ca="1" si="54"/>
        <v>#NAME?</v>
      </c>
      <c r="BD422" s="54" t="e">
        <f t="shared" ca="1" si="55"/>
        <v>#NAME?</v>
      </c>
      <c r="BE422" s="48" t="e">
        <f t="shared" ca="1" si="56"/>
        <v>#NAME?</v>
      </c>
      <c r="BF422" s="50" t="e">
        <f t="shared" ca="1" si="57"/>
        <v>#NAME?</v>
      </c>
      <c r="BG422" s="56" t="e">
        <f t="shared" ca="1" si="58"/>
        <v>#NAME?</v>
      </c>
      <c r="BH422" s="103"/>
      <c r="BI422" s="103"/>
      <c r="BJ422" s="103"/>
      <c r="BK422" s="103"/>
      <c r="BL422" s="103"/>
      <c r="BM422" s="103"/>
      <c r="BN422" s="24"/>
      <c r="BO422" s="24"/>
    </row>
    <row r="423" spans="1:67" ht="15.5">
      <c r="A423" s="25" t="str">
        <f t="shared" si="46"/>
        <v/>
      </c>
      <c r="B423" s="89"/>
      <c r="C423" s="25"/>
      <c r="D423" s="90"/>
      <c r="E423" s="90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36"/>
      <c r="S423" s="91"/>
      <c r="T423" s="36"/>
      <c r="U423" s="82"/>
      <c r="V423" s="25"/>
      <c r="W423" s="107"/>
      <c r="X423" s="109"/>
      <c r="Y423" s="109"/>
      <c r="Z423" s="36"/>
      <c r="AA423" s="38"/>
      <c r="AB423" s="35"/>
      <c r="AC423" s="25"/>
      <c r="AD423" s="25"/>
      <c r="AE423" s="44"/>
      <c r="AF423" s="94"/>
      <c r="AG423" s="25"/>
      <c r="AH423" s="25"/>
      <c r="AI423" s="25"/>
      <c r="AJ423" s="45" t="str">
        <f t="array" ref="AJ423">IFERROR(INDEX('[1]Master Price'!$E:$E,MATCH(D423,'[1]Master Price'!$B:$B,0)),"0")</f>
        <v>0</v>
      </c>
      <c r="AK423" s="45">
        <f t="shared" si="61"/>
        <v>0</v>
      </c>
      <c r="AL423" s="46" t="str">
        <f t="shared" si="44"/>
        <v>0-day</v>
      </c>
      <c r="AM423" s="46" t="str">
        <f t="shared" si="47"/>
        <v>0-day</v>
      </c>
      <c r="AN423" s="46" t="str">
        <f t="shared" si="59"/>
        <v>0-day</v>
      </c>
      <c r="AO423" s="46" t="str">
        <f t="shared" si="60"/>
        <v>0-day</v>
      </c>
      <c r="AP423" s="46" t="str">
        <f t="shared" si="49"/>
        <v>0-day</v>
      </c>
      <c r="AQ423" s="46" t="str">
        <f t="shared" si="50"/>
        <v>0-day</v>
      </c>
      <c r="AR423" s="103"/>
      <c r="AS423" s="47" t="str">
        <f t="shared" si="51"/>
        <v/>
      </c>
      <c r="AT423" s="35">
        <f t="shared" si="62"/>
        <v>0</v>
      </c>
      <c r="AU423" s="48" t="e">
        <f t="shared" ca="1" si="63"/>
        <v>#NAME?</v>
      </c>
      <c r="AV423" s="48" t="e">
        <f t="shared" ca="1" si="64"/>
        <v>#NAME?</v>
      </c>
      <c r="AW423" s="49" t="e">
        <f t="shared" ca="1" si="65"/>
        <v>#NAME?</v>
      </c>
      <c r="AX423" s="48" t="e">
        <f t="shared" ca="1" si="66"/>
        <v>#NAME?</v>
      </c>
      <c r="AY423" s="49" t="str">
        <f t="shared" si="67"/>
        <v/>
      </c>
      <c r="AZ423" s="50" t="e">
        <f t="shared" ca="1" si="68"/>
        <v>#NAME?</v>
      </c>
      <c r="BA423" s="51" t="e">
        <f t="shared" ca="1" si="52"/>
        <v>#NAME?</v>
      </c>
      <c r="BB423" s="52" t="e">
        <f t="shared" ca="1" si="53"/>
        <v>#NAME?</v>
      </c>
      <c r="BC423" s="51" t="e">
        <f t="shared" ca="1" si="54"/>
        <v>#NAME?</v>
      </c>
      <c r="BD423" s="54" t="e">
        <f t="shared" ca="1" si="55"/>
        <v>#NAME?</v>
      </c>
      <c r="BE423" s="48" t="e">
        <f t="shared" ca="1" si="56"/>
        <v>#NAME?</v>
      </c>
      <c r="BF423" s="50" t="e">
        <f t="shared" ca="1" si="57"/>
        <v>#NAME?</v>
      </c>
      <c r="BG423" s="56" t="e">
        <f t="shared" ca="1" si="58"/>
        <v>#NAME?</v>
      </c>
      <c r="BH423" s="103"/>
      <c r="BI423" s="103"/>
      <c r="BJ423" s="103"/>
      <c r="BK423" s="103"/>
      <c r="BL423" s="103"/>
      <c r="BM423" s="103"/>
      <c r="BN423" s="24"/>
      <c r="BO423" s="24"/>
    </row>
    <row r="424" spans="1:67" ht="15.5">
      <c r="A424" s="25" t="str">
        <f t="shared" si="46"/>
        <v/>
      </c>
      <c r="B424" s="89"/>
      <c r="C424" s="25"/>
      <c r="D424" s="90"/>
      <c r="E424" s="90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36"/>
      <c r="S424" s="91"/>
      <c r="T424" s="36"/>
      <c r="U424" s="82"/>
      <c r="V424" s="25"/>
      <c r="W424" s="107"/>
      <c r="X424" s="109"/>
      <c r="Y424" s="109"/>
      <c r="Z424" s="36"/>
      <c r="AA424" s="38"/>
      <c r="AB424" s="35"/>
      <c r="AC424" s="25"/>
      <c r="AD424" s="25"/>
      <c r="AE424" s="44"/>
      <c r="AF424" s="25"/>
      <c r="AG424" s="25"/>
      <c r="AH424" s="25"/>
      <c r="AI424" s="25"/>
      <c r="AJ424" s="45" t="str">
        <f t="array" ref="AJ424">IFERROR(INDEX('[1]Master Price'!$E:$E,MATCH(D424,'[1]Master Price'!$B:$B,0)),"0")</f>
        <v>0</v>
      </c>
      <c r="AK424" s="45">
        <f t="shared" si="61"/>
        <v>0</v>
      </c>
      <c r="AL424" s="46" t="str">
        <f t="shared" si="44"/>
        <v>0-day</v>
      </c>
      <c r="AM424" s="46" t="str">
        <f t="shared" si="47"/>
        <v>0-day</v>
      </c>
      <c r="AN424" s="46" t="str">
        <f t="shared" si="59"/>
        <v>0-day</v>
      </c>
      <c r="AO424" s="46" t="str">
        <f t="shared" si="60"/>
        <v>0-day</v>
      </c>
      <c r="AP424" s="46" t="str">
        <f t="shared" si="49"/>
        <v>0-day</v>
      </c>
      <c r="AQ424" s="46" t="str">
        <f t="shared" si="50"/>
        <v>0-day</v>
      </c>
      <c r="AR424" s="103"/>
      <c r="AS424" s="47" t="str">
        <f t="shared" si="51"/>
        <v/>
      </c>
      <c r="AT424" s="35">
        <f t="shared" si="62"/>
        <v>0</v>
      </c>
      <c r="AU424" s="48" t="e">
        <f t="shared" ca="1" si="63"/>
        <v>#NAME?</v>
      </c>
      <c r="AV424" s="48" t="e">
        <f t="shared" ca="1" si="64"/>
        <v>#NAME?</v>
      </c>
      <c r="AW424" s="49" t="e">
        <f t="shared" ca="1" si="65"/>
        <v>#NAME?</v>
      </c>
      <c r="AX424" s="48" t="e">
        <f t="shared" ca="1" si="66"/>
        <v>#NAME?</v>
      </c>
      <c r="AY424" s="49" t="str">
        <f t="shared" si="67"/>
        <v/>
      </c>
      <c r="AZ424" s="50" t="e">
        <f t="shared" ca="1" si="68"/>
        <v>#NAME?</v>
      </c>
      <c r="BA424" s="51" t="e">
        <f t="shared" ca="1" si="52"/>
        <v>#NAME?</v>
      </c>
      <c r="BB424" s="52" t="e">
        <f t="shared" ca="1" si="53"/>
        <v>#NAME?</v>
      </c>
      <c r="BC424" s="51" t="e">
        <f t="shared" ca="1" si="54"/>
        <v>#NAME?</v>
      </c>
      <c r="BD424" s="54" t="e">
        <f t="shared" ca="1" si="55"/>
        <v>#NAME?</v>
      </c>
      <c r="BE424" s="48" t="e">
        <f t="shared" ca="1" si="56"/>
        <v>#NAME?</v>
      </c>
      <c r="BF424" s="50" t="e">
        <f t="shared" ca="1" si="57"/>
        <v>#NAME?</v>
      </c>
      <c r="BG424" s="56" t="e">
        <f t="shared" ca="1" si="58"/>
        <v>#NAME?</v>
      </c>
      <c r="BH424" s="103"/>
      <c r="BI424" s="103"/>
      <c r="BJ424" s="103"/>
      <c r="BK424" s="103"/>
      <c r="BL424" s="103"/>
      <c r="BM424" s="103"/>
      <c r="BN424" s="24"/>
      <c r="BO424" s="24"/>
    </row>
    <row r="425" spans="1:67" ht="15.5">
      <c r="A425" s="25" t="str">
        <f t="shared" si="46"/>
        <v/>
      </c>
      <c r="B425" s="89"/>
      <c r="C425" s="25"/>
      <c r="D425" s="90"/>
      <c r="E425" s="90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36"/>
      <c r="S425" s="91"/>
      <c r="T425" s="36"/>
      <c r="U425" s="82"/>
      <c r="V425" s="25"/>
      <c r="W425" s="107"/>
      <c r="X425" s="109"/>
      <c r="Y425" s="109"/>
      <c r="Z425" s="36"/>
      <c r="AA425" s="38"/>
      <c r="AB425" s="35"/>
      <c r="AC425" s="25"/>
      <c r="AD425" s="25"/>
      <c r="AE425" s="44"/>
      <c r="AF425" s="25"/>
      <c r="AG425" s="25"/>
      <c r="AH425" s="25"/>
      <c r="AI425" s="25"/>
      <c r="AJ425" s="45" t="str">
        <f t="array" ref="AJ425">IFERROR(INDEX('[1]Master Price'!$E:$E,MATCH(D425,'[1]Master Price'!$B:$B,0)),"0")</f>
        <v>0</v>
      </c>
      <c r="AK425" s="45">
        <f t="shared" si="61"/>
        <v>0</v>
      </c>
      <c r="AL425" s="46" t="str">
        <f t="shared" si="44"/>
        <v>0-day</v>
      </c>
      <c r="AM425" s="46" t="str">
        <f t="shared" si="47"/>
        <v>0-day</v>
      </c>
      <c r="AN425" s="46" t="str">
        <f t="shared" si="59"/>
        <v>0-day</v>
      </c>
      <c r="AO425" s="46" t="str">
        <f t="shared" si="60"/>
        <v>0-day</v>
      </c>
      <c r="AP425" s="46" t="str">
        <f t="shared" si="49"/>
        <v>0-day</v>
      </c>
      <c r="AQ425" s="46" t="str">
        <f t="shared" si="50"/>
        <v>0-day</v>
      </c>
      <c r="AR425" s="103"/>
      <c r="AS425" s="47" t="str">
        <f t="shared" si="51"/>
        <v/>
      </c>
      <c r="AT425" s="35">
        <f t="shared" si="62"/>
        <v>0</v>
      </c>
      <c r="AU425" s="48" t="e">
        <f t="shared" ca="1" si="63"/>
        <v>#NAME?</v>
      </c>
      <c r="AV425" s="48" t="e">
        <f t="shared" ca="1" si="64"/>
        <v>#NAME?</v>
      </c>
      <c r="AW425" s="49" t="e">
        <f t="shared" ca="1" si="65"/>
        <v>#NAME?</v>
      </c>
      <c r="AX425" s="48" t="e">
        <f t="shared" ca="1" si="66"/>
        <v>#NAME?</v>
      </c>
      <c r="AY425" s="49" t="str">
        <f t="shared" si="67"/>
        <v/>
      </c>
      <c r="AZ425" s="50" t="e">
        <f t="shared" ca="1" si="68"/>
        <v>#NAME?</v>
      </c>
      <c r="BA425" s="51" t="e">
        <f t="shared" ca="1" si="52"/>
        <v>#NAME?</v>
      </c>
      <c r="BB425" s="52" t="e">
        <f t="shared" ca="1" si="53"/>
        <v>#NAME?</v>
      </c>
      <c r="BC425" s="51" t="e">
        <f t="shared" ca="1" si="54"/>
        <v>#NAME?</v>
      </c>
      <c r="BD425" s="54" t="e">
        <f t="shared" ca="1" si="55"/>
        <v>#NAME?</v>
      </c>
      <c r="BE425" s="48" t="e">
        <f t="shared" ca="1" si="56"/>
        <v>#NAME?</v>
      </c>
      <c r="BF425" s="50" t="e">
        <f t="shared" ca="1" si="57"/>
        <v>#NAME?</v>
      </c>
      <c r="BG425" s="56" t="e">
        <f t="shared" ca="1" si="58"/>
        <v>#NAME?</v>
      </c>
      <c r="BH425" s="103"/>
      <c r="BI425" s="103"/>
      <c r="BJ425" s="103"/>
      <c r="BK425" s="103"/>
      <c r="BL425" s="103"/>
      <c r="BM425" s="103"/>
      <c r="BN425" s="24"/>
      <c r="BO425" s="24"/>
    </row>
    <row r="426" spans="1:67" ht="15.5">
      <c r="A426" s="25" t="str">
        <f t="shared" si="46"/>
        <v/>
      </c>
      <c r="B426" s="89"/>
      <c r="C426" s="25"/>
      <c r="D426" s="90"/>
      <c r="E426" s="90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36"/>
      <c r="S426" s="91"/>
      <c r="T426" s="36"/>
      <c r="U426" s="82"/>
      <c r="V426" s="25"/>
      <c r="W426" s="107"/>
      <c r="X426" s="109"/>
      <c r="Y426" s="109"/>
      <c r="Z426" s="36"/>
      <c r="AA426" s="38"/>
      <c r="AB426" s="35"/>
      <c r="AC426" s="25"/>
      <c r="AD426" s="25"/>
      <c r="AE426" s="25"/>
      <c r="AF426" s="25"/>
      <c r="AG426" s="25"/>
      <c r="AH426" s="25"/>
      <c r="AI426" s="25"/>
      <c r="AJ426" s="45" t="str">
        <f t="array" ref="AJ426">IFERROR(INDEX('[1]Master Price'!$E:$E,MATCH(D426,'[1]Master Price'!$B:$B,0)),"0")</f>
        <v>0</v>
      </c>
      <c r="AK426" s="45">
        <f t="shared" si="61"/>
        <v>0</v>
      </c>
      <c r="AL426" s="46" t="str">
        <f t="shared" si="44"/>
        <v>0-day</v>
      </c>
      <c r="AM426" s="46" t="str">
        <f t="shared" si="47"/>
        <v>0-day</v>
      </c>
      <c r="AN426" s="46" t="str">
        <f t="shared" si="59"/>
        <v>0-day</v>
      </c>
      <c r="AO426" s="46" t="str">
        <f t="shared" si="60"/>
        <v>0-day</v>
      </c>
      <c r="AP426" s="46" t="str">
        <f t="shared" si="49"/>
        <v>0-day</v>
      </c>
      <c r="AQ426" s="46" t="str">
        <f t="shared" si="50"/>
        <v>0-day</v>
      </c>
      <c r="AR426" s="103"/>
      <c r="AS426" s="47" t="str">
        <f t="shared" si="51"/>
        <v/>
      </c>
      <c r="AT426" s="35">
        <f t="shared" si="62"/>
        <v>0</v>
      </c>
      <c r="AU426" s="48" t="e">
        <f t="shared" ca="1" si="63"/>
        <v>#NAME?</v>
      </c>
      <c r="AV426" s="48" t="e">
        <f t="shared" ca="1" si="64"/>
        <v>#NAME?</v>
      </c>
      <c r="AW426" s="49" t="e">
        <f t="shared" ca="1" si="65"/>
        <v>#NAME?</v>
      </c>
      <c r="AX426" s="48" t="e">
        <f t="shared" ca="1" si="66"/>
        <v>#NAME?</v>
      </c>
      <c r="AY426" s="49" t="str">
        <f t="shared" si="67"/>
        <v/>
      </c>
      <c r="AZ426" s="50" t="e">
        <f t="shared" ca="1" si="68"/>
        <v>#NAME?</v>
      </c>
      <c r="BA426" s="51" t="e">
        <f t="shared" ca="1" si="52"/>
        <v>#NAME?</v>
      </c>
      <c r="BB426" s="52" t="e">
        <f t="shared" ca="1" si="53"/>
        <v>#NAME?</v>
      </c>
      <c r="BC426" s="51" t="e">
        <f t="shared" ca="1" si="54"/>
        <v>#NAME?</v>
      </c>
      <c r="BD426" s="54" t="e">
        <f t="shared" ca="1" si="55"/>
        <v>#NAME?</v>
      </c>
      <c r="BE426" s="48" t="e">
        <f t="shared" ca="1" si="56"/>
        <v>#NAME?</v>
      </c>
      <c r="BF426" s="50" t="e">
        <f t="shared" ca="1" si="57"/>
        <v>#NAME?</v>
      </c>
      <c r="BG426" s="56" t="e">
        <f t="shared" ca="1" si="58"/>
        <v>#NAME?</v>
      </c>
      <c r="BH426" s="103"/>
      <c r="BI426" s="103"/>
      <c r="BJ426" s="103"/>
      <c r="BK426" s="103"/>
      <c r="BL426" s="103"/>
      <c r="BM426" s="103"/>
      <c r="BN426" s="24"/>
      <c r="BO426" s="24"/>
    </row>
    <row r="427" spans="1:67" ht="15.5">
      <c r="A427" s="25" t="str">
        <f t="shared" si="46"/>
        <v/>
      </c>
      <c r="B427" s="89"/>
      <c r="C427" s="25"/>
      <c r="D427" s="90"/>
      <c r="E427" s="90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36"/>
      <c r="S427" s="91"/>
      <c r="T427" s="36"/>
      <c r="U427" s="25"/>
      <c r="V427" s="25"/>
      <c r="W427" s="107"/>
      <c r="X427" s="109"/>
      <c r="Y427" s="109"/>
      <c r="Z427" s="36"/>
      <c r="AA427" s="38"/>
      <c r="AB427" s="35"/>
      <c r="AC427" s="25"/>
      <c r="AD427" s="25"/>
      <c r="AE427" s="25"/>
      <c r="AF427" s="25"/>
      <c r="AG427" s="25"/>
      <c r="AH427" s="25"/>
      <c r="AI427" s="25"/>
      <c r="AJ427" s="45" t="str">
        <f t="array" ref="AJ427">IFERROR(INDEX('[1]Master Price'!$E:$E,MATCH(D427,'[1]Master Price'!$B:$B,0)),"0")</f>
        <v>0</v>
      </c>
      <c r="AK427" s="45">
        <f t="shared" si="61"/>
        <v>0</v>
      </c>
      <c r="AL427" s="46" t="str">
        <f t="shared" si="44"/>
        <v>0-day</v>
      </c>
      <c r="AM427" s="46" t="str">
        <f t="shared" si="47"/>
        <v>0-day</v>
      </c>
      <c r="AN427" s="46" t="str">
        <f t="shared" si="59"/>
        <v>0-day</v>
      </c>
      <c r="AO427" s="46" t="str">
        <f t="shared" si="60"/>
        <v>0-day</v>
      </c>
      <c r="AP427" s="46" t="str">
        <f t="shared" si="49"/>
        <v>0-day</v>
      </c>
      <c r="AQ427" s="46" t="str">
        <f t="shared" si="50"/>
        <v>0-day</v>
      </c>
      <c r="AR427" s="103"/>
      <c r="AS427" s="47" t="str">
        <f t="shared" si="51"/>
        <v/>
      </c>
      <c r="AT427" s="35">
        <f t="shared" si="62"/>
        <v>0</v>
      </c>
      <c r="AU427" s="48" t="e">
        <f t="shared" ca="1" si="63"/>
        <v>#NAME?</v>
      </c>
      <c r="AV427" s="48" t="e">
        <f t="shared" ca="1" si="64"/>
        <v>#NAME?</v>
      </c>
      <c r="AW427" s="49" t="e">
        <f t="shared" ca="1" si="65"/>
        <v>#NAME?</v>
      </c>
      <c r="AX427" s="48" t="e">
        <f t="shared" ca="1" si="66"/>
        <v>#NAME?</v>
      </c>
      <c r="AY427" s="49" t="str">
        <f t="shared" si="67"/>
        <v/>
      </c>
      <c r="AZ427" s="50" t="e">
        <f t="shared" ca="1" si="68"/>
        <v>#NAME?</v>
      </c>
      <c r="BA427" s="51" t="e">
        <f t="shared" ca="1" si="52"/>
        <v>#NAME?</v>
      </c>
      <c r="BB427" s="52" t="e">
        <f t="shared" ca="1" si="53"/>
        <v>#NAME?</v>
      </c>
      <c r="BC427" s="51" t="e">
        <f t="shared" ca="1" si="54"/>
        <v>#NAME?</v>
      </c>
      <c r="BD427" s="54" t="e">
        <f t="shared" ca="1" si="55"/>
        <v>#NAME?</v>
      </c>
      <c r="BE427" s="48" t="e">
        <f t="shared" ca="1" si="56"/>
        <v>#NAME?</v>
      </c>
      <c r="BF427" s="50" t="e">
        <f t="shared" ca="1" si="57"/>
        <v>#NAME?</v>
      </c>
      <c r="BG427" s="56" t="e">
        <f t="shared" ca="1" si="58"/>
        <v>#NAME?</v>
      </c>
      <c r="BH427" s="103"/>
      <c r="BI427" s="103"/>
      <c r="BJ427" s="103"/>
      <c r="BK427" s="103"/>
      <c r="BL427" s="103"/>
      <c r="BM427" s="103"/>
      <c r="BN427" s="24"/>
      <c r="BO427" s="24"/>
    </row>
    <row r="428" spans="1:67" ht="15.5">
      <c r="A428" s="25" t="str">
        <f t="shared" si="46"/>
        <v/>
      </c>
      <c r="B428" s="89"/>
      <c r="C428" s="25"/>
      <c r="D428" s="90"/>
      <c r="E428" s="90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36"/>
      <c r="S428" s="91"/>
      <c r="T428" s="36"/>
      <c r="U428" s="82"/>
      <c r="V428" s="25"/>
      <c r="W428" s="107"/>
      <c r="X428" s="109"/>
      <c r="Y428" s="109"/>
      <c r="Z428" s="36"/>
      <c r="AA428" s="38"/>
      <c r="AB428" s="35"/>
      <c r="AC428" s="25"/>
      <c r="AD428" s="25"/>
      <c r="AE428" s="25"/>
      <c r="AF428" s="25"/>
      <c r="AG428" s="25"/>
      <c r="AH428" s="25"/>
      <c r="AI428" s="25"/>
      <c r="AJ428" s="45" t="str">
        <f t="array" ref="AJ428">IFERROR(INDEX('[1]Master Price'!$E:$E,MATCH(D428,'[1]Master Price'!$B:$B,0)),"0")</f>
        <v>0</v>
      </c>
      <c r="AK428" s="45">
        <f t="shared" si="61"/>
        <v>0</v>
      </c>
      <c r="AL428" s="46" t="str">
        <f t="shared" si="44"/>
        <v>0-day</v>
      </c>
      <c r="AM428" s="46" t="str">
        <f t="shared" si="47"/>
        <v>0-day</v>
      </c>
      <c r="AN428" s="46" t="str">
        <f t="shared" si="59"/>
        <v>0-day</v>
      </c>
      <c r="AO428" s="46" t="str">
        <f t="shared" si="60"/>
        <v>0-day</v>
      </c>
      <c r="AP428" s="46" t="str">
        <f t="shared" si="49"/>
        <v>0-day</v>
      </c>
      <c r="AQ428" s="46" t="str">
        <f t="shared" si="50"/>
        <v>0-day</v>
      </c>
      <c r="AR428" s="103"/>
      <c r="AS428" s="47" t="str">
        <f t="shared" si="51"/>
        <v/>
      </c>
      <c r="AT428" s="35">
        <f t="shared" si="62"/>
        <v>0</v>
      </c>
      <c r="AU428" s="48" t="e">
        <f t="shared" ca="1" si="63"/>
        <v>#NAME?</v>
      </c>
      <c r="AV428" s="48" t="e">
        <f t="shared" ca="1" si="64"/>
        <v>#NAME?</v>
      </c>
      <c r="AW428" s="49" t="e">
        <f t="shared" ca="1" si="65"/>
        <v>#NAME?</v>
      </c>
      <c r="AX428" s="48" t="e">
        <f t="shared" ca="1" si="66"/>
        <v>#NAME?</v>
      </c>
      <c r="AY428" s="49" t="str">
        <f t="shared" si="67"/>
        <v/>
      </c>
      <c r="AZ428" s="50" t="e">
        <f t="shared" ca="1" si="68"/>
        <v>#NAME?</v>
      </c>
      <c r="BA428" s="51" t="e">
        <f t="shared" ca="1" si="52"/>
        <v>#NAME?</v>
      </c>
      <c r="BB428" s="52" t="e">
        <f t="shared" ca="1" si="53"/>
        <v>#NAME?</v>
      </c>
      <c r="BC428" s="51" t="e">
        <f t="shared" ca="1" si="54"/>
        <v>#NAME?</v>
      </c>
      <c r="BD428" s="54" t="e">
        <f t="shared" ca="1" si="55"/>
        <v>#NAME?</v>
      </c>
      <c r="BE428" s="48" t="e">
        <f t="shared" ca="1" si="56"/>
        <v>#NAME?</v>
      </c>
      <c r="BF428" s="50" t="e">
        <f t="shared" ca="1" si="57"/>
        <v>#NAME?</v>
      </c>
      <c r="BG428" s="56" t="e">
        <f t="shared" ca="1" si="58"/>
        <v>#NAME?</v>
      </c>
      <c r="BH428" s="103"/>
      <c r="BI428" s="103"/>
      <c r="BJ428" s="103"/>
      <c r="BK428" s="103"/>
      <c r="BL428" s="103"/>
      <c r="BM428" s="103"/>
      <c r="BN428" s="24"/>
      <c r="BO428" s="24"/>
    </row>
    <row r="429" spans="1:67" ht="15.5">
      <c r="A429" s="25" t="str">
        <f t="shared" si="46"/>
        <v/>
      </c>
      <c r="B429" s="89"/>
      <c r="C429" s="25"/>
      <c r="D429" s="90"/>
      <c r="E429" s="90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36"/>
      <c r="S429" s="91"/>
      <c r="T429" s="36"/>
      <c r="U429" s="82"/>
      <c r="V429" s="25"/>
      <c r="W429" s="107"/>
      <c r="X429" s="109"/>
      <c r="Y429" s="109"/>
      <c r="Z429" s="36"/>
      <c r="AA429" s="38"/>
      <c r="AB429" s="35"/>
      <c r="AC429" s="25"/>
      <c r="AD429" s="25"/>
      <c r="AE429" s="25"/>
      <c r="AF429" s="25"/>
      <c r="AG429" s="25"/>
      <c r="AH429" s="25"/>
      <c r="AI429" s="25"/>
      <c r="AJ429" s="45" t="str">
        <f t="array" ref="AJ429">IFERROR(INDEX('[1]Master Price'!$E:$E,MATCH(D429,'[1]Master Price'!$B:$B,0)),"0")</f>
        <v>0</v>
      </c>
      <c r="AK429" s="45">
        <f t="shared" si="61"/>
        <v>0</v>
      </c>
      <c r="AL429" s="46" t="str">
        <f t="shared" si="44"/>
        <v>0-day</v>
      </c>
      <c r="AM429" s="46" t="str">
        <f t="shared" si="47"/>
        <v>0-day</v>
      </c>
      <c r="AN429" s="46" t="str">
        <f t="shared" si="59"/>
        <v>0-day</v>
      </c>
      <c r="AO429" s="46" t="str">
        <f t="shared" si="60"/>
        <v>0-day</v>
      </c>
      <c r="AP429" s="46" t="str">
        <f t="shared" si="49"/>
        <v>0-day</v>
      </c>
      <c r="AQ429" s="46" t="str">
        <f t="shared" si="50"/>
        <v>0-day</v>
      </c>
      <c r="AR429" s="103"/>
      <c r="AS429" s="47" t="str">
        <f t="shared" si="51"/>
        <v/>
      </c>
      <c r="AT429" s="35">
        <f t="shared" si="62"/>
        <v>0</v>
      </c>
      <c r="AU429" s="48" t="e">
        <f t="shared" ca="1" si="63"/>
        <v>#NAME?</v>
      </c>
      <c r="AV429" s="48" t="e">
        <f t="shared" ca="1" si="64"/>
        <v>#NAME?</v>
      </c>
      <c r="AW429" s="49" t="e">
        <f t="shared" ca="1" si="65"/>
        <v>#NAME?</v>
      </c>
      <c r="AX429" s="48" t="e">
        <f t="shared" ca="1" si="66"/>
        <v>#NAME?</v>
      </c>
      <c r="AY429" s="49" t="str">
        <f t="shared" si="67"/>
        <v/>
      </c>
      <c r="AZ429" s="50" t="e">
        <f t="shared" ca="1" si="68"/>
        <v>#NAME?</v>
      </c>
      <c r="BA429" s="51" t="e">
        <f t="shared" ca="1" si="52"/>
        <v>#NAME?</v>
      </c>
      <c r="BB429" s="52" t="e">
        <f t="shared" ca="1" si="53"/>
        <v>#NAME?</v>
      </c>
      <c r="BC429" s="51" t="e">
        <f t="shared" ca="1" si="54"/>
        <v>#NAME?</v>
      </c>
      <c r="BD429" s="54" t="e">
        <f t="shared" ca="1" si="55"/>
        <v>#NAME?</v>
      </c>
      <c r="BE429" s="48" t="e">
        <f t="shared" ca="1" si="56"/>
        <v>#NAME?</v>
      </c>
      <c r="BF429" s="50" t="e">
        <f t="shared" ca="1" si="57"/>
        <v>#NAME?</v>
      </c>
      <c r="BG429" s="56" t="e">
        <f t="shared" ca="1" si="58"/>
        <v>#NAME?</v>
      </c>
      <c r="BH429" s="103"/>
      <c r="BI429" s="103"/>
      <c r="BJ429" s="103"/>
      <c r="BK429" s="103"/>
      <c r="BL429" s="103"/>
      <c r="BM429" s="103"/>
      <c r="BN429" s="24"/>
      <c r="BO429" s="24"/>
    </row>
    <row r="430" spans="1:67" ht="15.5">
      <c r="A430" s="25" t="str">
        <f t="shared" si="46"/>
        <v/>
      </c>
      <c r="B430" s="89"/>
      <c r="C430" s="25"/>
      <c r="D430" s="90"/>
      <c r="E430" s="90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36"/>
      <c r="S430" s="91"/>
      <c r="T430" s="36"/>
      <c r="U430" s="82"/>
      <c r="V430" s="25"/>
      <c r="W430" s="107"/>
      <c r="X430" s="109"/>
      <c r="Y430" s="109"/>
      <c r="Z430" s="36"/>
      <c r="AA430" s="38"/>
      <c r="AB430" s="35"/>
      <c r="AC430" s="25"/>
      <c r="AD430" s="25"/>
      <c r="AE430" s="25"/>
      <c r="AF430" s="25"/>
      <c r="AG430" s="25"/>
      <c r="AH430" s="25"/>
      <c r="AI430" s="25"/>
      <c r="AJ430" s="45" t="str">
        <f t="array" ref="AJ430">IFERROR(INDEX('[1]Master Price'!$E:$E,MATCH(D430,'[1]Master Price'!$B:$B,0)),"0")</f>
        <v>0</v>
      </c>
      <c r="AK430" s="45">
        <f t="shared" si="61"/>
        <v>0</v>
      </c>
      <c r="AL430" s="46" t="str">
        <f t="shared" si="44"/>
        <v>0-day</v>
      </c>
      <c r="AM430" s="46" t="str">
        <f t="shared" si="47"/>
        <v>0-day</v>
      </c>
      <c r="AN430" s="46" t="str">
        <f t="shared" si="59"/>
        <v>0-day</v>
      </c>
      <c r="AO430" s="46" t="str">
        <f t="shared" si="60"/>
        <v>0-day</v>
      </c>
      <c r="AP430" s="46" t="str">
        <f t="shared" si="49"/>
        <v>0-day</v>
      </c>
      <c r="AQ430" s="46" t="str">
        <f t="shared" si="50"/>
        <v>0-day</v>
      </c>
      <c r="AR430" s="103"/>
      <c r="AS430" s="47" t="str">
        <f t="shared" si="51"/>
        <v/>
      </c>
      <c r="AT430" s="35">
        <f t="shared" si="62"/>
        <v>0</v>
      </c>
      <c r="AU430" s="48" t="e">
        <f t="shared" ca="1" si="63"/>
        <v>#NAME?</v>
      </c>
      <c r="AV430" s="48" t="e">
        <f t="shared" ca="1" si="64"/>
        <v>#NAME?</v>
      </c>
      <c r="AW430" s="49" t="e">
        <f t="shared" ca="1" si="65"/>
        <v>#NAME?</v>
      </c>
      <c r="AX430" s="48" t="e">
        <f t="shared" ca="1" si="66"/>
        <v>#NAME?</v>
      </c>
      <c r="AY430" s="49" t="str">
        <f t="shared" si="67"/>
        <v/>
      </c>
      <c r="AZ430" s="50" t="e">
        <f t="shared" ca="1" si="68"/>
        <v>#NAME?</v>
      </c>
      <c r="BA430" s="51" t="e">
        <f t="shared" ca="1" si="52"/>
        <v>#NAME?</v>
      </c>
      <c r="BB430" s="52" t="e">
        <f t="shared" ca="1" si="53"/>
        <v>#NAME?</v>
      </c>
      <c r="BC430" s="51" t="e">
        <f t="shared" ca="1" si="54"/>
        <v>#NAME?</v>
      </c>
      <c r="BD430" s="54" t="e">
        <f t="shared" ca="1" si="55"/>
        <v>#NAME?</v>
      </c>
      <c r="BE430" s="48" t="e">
        <f t="shared" ca="1" si="56"/>
        <v>#NAME?</v>
      </c>
      <c r="BF430" s="50" t="e">
        <f t="shared" ca="1" si="57"/>
        <v>#NAME?</v>
      </c>
      <c r="BG430" s="56" t="e">
        <f t="shared" ca="1" si="58"/>
        <v>#NAME?</v>
      </c>
      <c r="BH430" s="103"/>
      <c r="BI430" s="103"/>
      <c r="BJ430" s="103"/>
      <c r="BK430" s="103"/>
      <c r="BL430" s="103"/>
      <c r="BM430" s="103"/>
      <c r="BN430" s="24"/>
      <c r="BO430" s="24"/>
    </row>
    <row r="431" spans="1:67" ht="15.5">
      <c r="A431" s="25" t="str">
        <f t="shared" si="46"/>
        <v/>
      </c>
      <c r="B431" s="89"/>
      <c r="C431" s="25"/>
      <c r="D431" s="90"/>
      <c r="E431" s="90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36"/>
      <c r="S431" s="91"/>
      <c r="T431" s="36"/>
      <c r="U431" s="82"/>
      <c r="V431" s="25"/>
      <c r="W431" s="107"/>
      <c r="X431" s="109"/>
      <c r="Y431" s="109"/>
      <c r="Z431" s="36"/>
      <c r="AA431" s="38"/>
      <c r="AB431" s="35"/>
      <c r="AC431" s="25"/>
      <c r="AD431" s="25"/>
      <c r="AE431" s="25"/>
      <c r="AF431" s="25"/>
      <c r="AG431" s="25"/>
      <c r="AH431" s="25"/>
      <c r="AI431" s="25"/>
      <c r="AJ431" s="45" t="str">
        <f t="array" ref="AJ431">IFERROR(INDEX('[1]Master Price'!$E:$E,MATCH(D431,'[1]Master Price'!$B:$B,0)),"0")</f>
        <v>0</v>
      </c>
      <c r="AK431" s="45">
        <f t="shared" si="61"/>
        <v>0</v>
      </c>
      <c r="AL431" s="46" t="str">
        <f t="shared" si="44"/>
        <v>0-day</v>
      </c>
      <c r="AM431" s="46" t="str">
        <f t="shared" si="47"/>
        <v>0-day</v>
      </c>
      <c r="AN431" s="46" t="str">
        <f t="shared" si="59"/>
        <v>0-day</v>
      </c>
      <c r="AO431" s="46" t="str">
        <f t="shared" si="60"/>
        <v>0-day</v>
      </c>
      <c r="AP431" s="46" t="str">
        <f t="shared" si="49"/>
        <v>0-day</v>
      </c>
      <c r="AQ431" s="46" t="str">
        <f t="shared" si="50"/>
        <v>0-day</v>
      </c>
      <c r="AR431" s="103"/>
      <c r="AS431" s="47" t="str">
        <f t="shared" si="51"/>
        <v/>
      </c>
      <c r="AT431" s="35">
        <f t="shared" si="62"/>
        <v>0</v>
      </c>
      <c r="AU431" s="48" t="e">
        <f t="shared" ca="1" si="63"/>
        <v>#NAME?</v>
      </c>
      <c r="AV431" s="48" t="e">
        <f t="shared" ca="1" si="64"/>
        <v>#NAME?</v>
      </c>
      <c r="AW431" s="49" t="e">
        <f t="shared" ca="1" si="65"/>
        <v>#NAME?</v>
      </c>
      <c r="AX431" s="48" t="e">
        <f t="shared" ca="1" si="66"/>
        <v>#NAME?</v>
      </c>
      <c r="AY431" s="49" t="str">
        <f t="shared" si="67"/>
        <v/>
      </c>
      <c r="AZ431" s="50" t="e">
        <f t="shared" ca="1" si="68"/>
        <v>#NAME?</v>
      </c>
      <c r="BA431" s="51" t="e">
        <f t="shared" ca="1" si="52"/>
        <v>#NAME?</v>
      </c>
      <c r="BB431" s="52" t="e">
        <f t="shared" ca="1" si="53"/>
        <v>#NAME?</v>
      </c>
      <c r="BC431" s="51" t="e">
        <f t="shared" ca="1" si="54"/>
        <v>#NAME?</v>
      </c>
      <c r="BD431" s="54" t="e">
        <f t="shared" ca="1" si="55"/>
        <v>#NAME?</v>
      </c>
      <c r="BE431" s="48" t="e">
        <f t="shared" ca="1" si="56"/>
        <v>#NAME?</v>
      </c>
      <c r="BF431" s="50" t="e">
        <f t="shared" ca="1" si="57"/>
        <v>#NAME?</v>
      </c>
      <c r="BG431" s="56" t="e">
        <f t="shared" ca="1" si="58"/>
        <v>#NAME?</v>
      </c>
      <c r="BH431" s="103"/>
      <c r="BI431" s="103"/>
      <c r="BJ431" s="103"/>
      <c r="BK431" s="103"/>
      <c r="BL431" s="103"/>
      <c r="BM431" s="103"/>
      <c r="BN431" s="24"/>
      <c r="BO431" s="24"/>
    </row>
    <row r="432" spans="1:67" ht="15.5">
      <c r="A432" s="25" t="str">
        <f t="shared" si="46"/>
        <v/>
      </c>
      <c r="B432" s="89"/>
      <c r="C432" s="25"/>
      <c r="D432" s="90"/>
      <c r="E432" s="90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36"/>
      <c r="S432" s="91"/>
      <c r="T432" s="36"/>
      <c r="U432" s="82"/>
      <c r="V432" s="25"/>
      <c r="W432" s="107"/>
      <c r="X432" s="109"/>
      <c r="Y432" s="109"/>
      <c r="Z432" s="36"/>
      <c r="AA432" s="38"/>
      <c r="AB432" s="35"/>
      <c r="AC432" s="25"/>
      <c r="AD432" s="25"/>
      <c r="AE432" s="25"/>
      <c r="AF432" s="25"/>
      <c r="AG432" s="25"/>
      <c r="AH432" s="25"/>
      <c r="AI432" s="25"/>
      <c r="AJ432" s="45" t="str">
        <f t="array" ref="AJ432">IFERROR(INDEX('[1]Master Price'!$E:$E,MATCH(D432,'[1]Master Price'!$B:$B,0)),"0")</f>
        <v>0</v>
      </c>
      <c r="AK432" s="45">
        <f t="shared" si="61"/>
        <v>0</v>
      </c>
      <c r="AL432" s="46" t="str">
        <f t="shared" si="44"/>
        <v>0-day</v>
      </c>
      <c r="AM432" s="46" t="str">
        <f t="shared" si="47"/>
        <v>0-day</v>
      </c>
      <c r="AN432" s="46" t="str">
        <f t="shared" si="59"/>
        <v>0-day</v>
      </c>
      <c r="AO432" s="46" t="str">
        <f t="shared" si="60"/>
        <v>0-day</v>
      </c>
      <c r="AP432" s="46" t="str">
        <f t="shared" si="49"/>
        <v>0-day</v>
      </c>
      <c r="AQ432" s="46" t="str">
        <f t="shared" si="50"/>
        <v>0-day</v>
      </c>
      <c r="AR432" s="103"/>
      <c r="AS432" s="47" t="str">
        <f t="shared" si="51"/>
        <v/>
      </c>
      <c r="AT432" s="35">
        <f t="shared" si="62"/>
        <v>0</v>
      </c>
      <c r="AU432" s="48" t="e">
        <f t="shared" ca="1" si="63"/>
        <v>#NAME?</v>
      </c>
      <c r="AV432" s="48" t="e">
        <f t="shared" ca="1" si="64"/>
        <v>#NAME?</v>
      </c>
      <c r="AW432" s="49" t="e">
        <f t="shared" ca="1" si="65"/>
        <v>#NAME?</v>
      </c>
      <c r="AX432" s="48" t="e">
        <f t="shared" ca="1" si="66"/>
        <v>#NAME?</v>
      </c>
      <c r="AY432" s="49" t="str">
        <f t="shared" si="67"/>
        <v/>
      </c>
      <c r="AZ432" s="50" t="e">
        <f t="shared" ca="1" si="68"/>
        <v>#NAME?</v>
      </c>
      <c r="BA432" s="51" t="e">
        <f t="shared" ca="1" si="52"/>
        <v>#NAME?</v>
      </c>
      <c r="BB432" s="52" t="e">
        <f t="shared" ca="1" si="53"/>
        <v>#NAME?</v>
      </c>
      <c r="BC432" s="51" t="e">
        <f t="shared" ca="1" si="54"/>
        <v>#NAME?</v>
      </c>
      <c r="BD432" s="54" t="e">
        <f t="shared" ca="1" si="55"/>
        <v>#NAME?</v>
      </c>
      <c r="BE432" s="48" t="e">
        <f t="shared" ca="1" si="56"/>
        <v>#NAME?</v>
      </c>
      <c r="BF432" s="50" t="e">
        <f t="shared" ca="1" si="57"/>
        <v>#NAME?</v>
      </c>
      <c r="BG432" s="56" t="e">
        <f t="shared" ca="1" si="58"/>
        <v>#NAME?</v>
      </c>
      <c r="BH432" s="103"/>
      <c r="BI432" s="103"/>
      <c r="BJ432" s="103"/>
      <c r="BK432" s="103"/>
      <c r="BL432" s="103"/>
      <c r="BM432" s="103"/>
      <c r="BN432" s="24"/>
      <c r="BO432" s="24"/>
    </row>
    <row r="433" spans="1:67" ht="15.5">
      <c r="A433" s="25" t="str">
        <f t="shared" si="46"/>
        <v/>
      </c>
      <c r="B433" s="89"/>
      <c r="C433" s="25"/>
      <c r="D433" s="90"/>
      <c r="E433" s="90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36"/>
      <c r="S433" s="91"/>
      <c r="T433" s="36"/>
      <c r="U433" s="82"/>
      <c r="V433" s="25"/>
      <c r="W433" s="107"/>
      <c r="X433" s="109"/>
      <c r="Y433" s="109"/>
      <c r="Z433" s="36"/>
      <c r="AA433" s="38"/>
      <c r="AB433" s="35"/>
      <c r="AC433" s="25"/>
      <c r="AD433" s="25"/>
      <c r="AE433" s="44"/>
      <c r="AF433" s="94"/>
      <c r="AG433" s="25"/>
      <c r="AH433" s="25"/>
      <c r="AI433" s="25"/>
      <c r="AJ433" s="45" t="str">
        <f t="array" ref="AJ433">IFERROR(INDEX('[1]Master Price'!$E:$E,MATCH(D433,'[1]Master Price'!$B:$B,0)),"0")</f>
        <v>0</v>
      </c>
      <c r="AK433" s="45">
        <f t="shared" si="61"/>
        <v>0</v>
      </c>
      <c r="AL433" s="46" t="str">
        <f t="shared" si="44"/>
        <v>0-day</v>
      </c>
      <c r="AM433" s="46" t="str">
        <f t="shared" si="47"/>
        <v>0-day</v>
      </c>
      <c r="AN433" s="46" t="str">
        <f t="shared" si="59"/>
        <v>0-day</v>
      </c>
      <c r="AO433" s="46" t="str">
        <f t="shared" si="60"/>
        <v>0-day</v>
      </c>
      <c r="AP433" s="46" t="str">
        <f t="shared" si="49"/>
        <v>0-day</v>
      </c>
      <c r="AQ433" s="46" t="str">
        <f t="shared" si="50"/>
        <v>0-day</v>
      </c>
      <c r="AR433" s="103"/>
      <c r="AS433" s="47" t="str">
        <f t="shared" si="51"/>
        <v/>
      </c>
      <c r="AT433" s="35">
        <f t="shared" si="62"/>
        <v>0</v>
      </c>
      <c r="AU433" s="48" t="e">
        <f t="shared" ca="1" si="63"/>
        <v>#NAME?</v>
      </c>
      <c r="AV433" s="48" t="e">
        <f t="shared" ca="1" si="64"/>
        <v>#NAME?</v>
      </c>
      <c r="AW433" s="49" t="e">
        <f t="shared" ca="1" si="65"/>
        <v>#NAME?</v>
      </c>
      <c r="AX433" s="48" t="e">
        <f t="shared" ca="1" si="66"/>
        <v>#NAME?</v>
      </c>
      <c r="AY433" s="49" t="str">
        <f t="shared" si="67"/>
        <v/>
      </c>
      <c r="AZ433" s="50" t="e">
        <f t="shared" ca="1" si="68"/>
        <v>#NAME?</v>
      </c>
      <c r="BA433" s="51" t="e">
        <f t="shared" ca="1" si="52"/>
        <v>#NAME?</v>
      </c>
      <c r="BB433" s="52" t="e">
        <f t="shared" ca="1" si="53"/>
        <v>#NAME?</v>
      </c>
      <c r="BC433" s="51" t="e">
        <f t="shared" ca="1" si="54"/>
        <v>#NAME?</v>
      </c>
      <c r="BD433" s="54" t="e">
        <f t="shared" ca="1" si="55"/>
        <v>#NAME?</v>
      </c>
      <c r="BE433" s="48" t="e">
        <f t="shared" ca="1" si="56"/>
        <v>#NAME?</v>
      </c>
      <c r="BF433" s="50" t="e">
        <f t="shared" ca="1" si="57"/>
        <v>#NAME?</v>
      </c>
      <c r="BG433" s="56" t="e">
        <f t="shared" ca="1" si="58"/>
        <v>#NAME?</v>
      </c>
      <c r="BH433" s="103"/>
      <c r="BI433" s="103"/>
      <c r="BJ433" s="103"/>
      <c r="BK433" s="103"/>
      <c r="BL433" s="103"/>
      <c r="BM433" s="103"/>
      <c r="BN433" s="24"/>
      <c r="BO433" s="24"/>
    </row>
    <row r="434" spans="1:67" ht="15.5">
      <c r="A434" s="25" t="str">
        <f t="shared" si="46"/>
        <v/>
      </c>
      <c r="B434" s="89"/>
      <c r="C434" s="25"/>
      <c r="D434" s="90"/>
      <c r="E434" s="90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36"/>
      <c r="S434" s="91"/>
      <c r="T434" s="36"/>
      <c r="U434" s="82"/>
      <c r="V434" s="25"/>
      <c r="W434" s="107"/>
      <c r="X434" s="109"/>
      <c r="Y434" s="109"/>
      <c r="Z434" s="36"/>
      <c r="AA434" s="38"/>
      <c r="AB434" s="35"/>
      <c r="AC434" s="25"/>
      <c r="AD434" s="25"/>
      <c r="AE434" s="44"/>
      <c r="AF434" s="94"/>
      <c r="AG434" s="25"/>
      <c r="AH434" s="25"/>
      <c r="AI434" s="25"/>
      <c r="AJ434" s="45" t="str">
        <f t="array" ref="AJ434">IFERROR(INDEX('[1]Master Price'!$E:$E,MATCH(D434,'[1]Master Price'!$B:$B,0)),"0")</f>
        <v>0</v>
      </c>
      <c r="AK434" s="45">
        <f t="shared" si="61"/>
        <v>0</v>
      </c>
      <c r="AL434" s="46" t="str">
        <f t="shared" si="44"/>
        <v>0-day</v>
      </c>
      <c r="AM434" s="46" t="str">
        <f t="shared" si="47"/>
        <v>0-day</v>
      </c>
      <c r="AN434" s="46" t="str">
        <f t="shared" si="59"/>
        <v>0-day</v>
      </c>
      <c r="AO434" s="46" t="str">
        <f t="shared" si="60"/>
        <v>0-day</v>
      </c>
      <c r="AP434" s="46" t="str">
        <f t="shared" si="49"/>
        <v>0-day</v>
      </c>
      <c r="AQ434" s="46" t="str">
        <f t="shared" si="50"/>
        <v>0-day</v>
      </c>
      <c r="AR434" s="103"/>
      <c r="AS434" s="47" t="str">
        <f t="shared" si="51"/>
        <v/>
      </c>
      <c r="AT434" s="35">
        <f t="shared" si="62"/>
        <v>0</v>
      </c>
      <c r="AU434" s="48" t="e">
        <f t="shared" ca="1" si="63"/>
        <v>#NAME?</v>
      </c>
      <c r="AV434" s="48" t="e">
        <f t="shared" ca="1" si="64"/>
        <v>#NAME?</v>
      </c>
      <c r="AW434" s="49" t="e">
        <f t="shared" ca="1" si="65"/>
        <v>#NAME?</v>
      </c>
      <c r="AX434" s="48" t="e">
        <f t="shared" ca="1" si="66"/>
        <v>#NAME?</v>
      </c>
      <c r="AY434" s="49" t="str">
        <f t="shared" si="67"/>
        <v/>
      </c>
      <c r="AZ434" s="50" t="e">
        <f t="shared" ca="1" si="68"/>
        <v>#NAME?</v>
      </c>
      <c r="BA434" s="51" t="e">
        <f t="shared" ca="1" si="52"/>
        <v>#NAME?</v>
      </c>
      <c r="BB434" s="52" t="e">
        <f t="shared" ca="1" si="53"/>
        <v>#NAME?</v>
      </c>
      <c r="BC434" s="51" t="e">
        <f t="shared" ca="1" si="54"/>
        <v>#NAME?</v>
      </c>
      <c r="BD434" s="54" t="e">
        <f t="shared" ca="1" si="55"/>
        <v>#NAME?</v>
      </c>
      <c r="BE434" s="48" t="e">
        <f t="shared" ca="1" si="56"/>
        <v>#NAME?</v>
      </c>
      <c r="BF434" s="50" t="e">
        <f t="shared" ca="1" si="57"/>
        <v>#NAME?</v>
      </c>
      <c r="BG434" s="56" t="e">
        <f t="shared" ca="1" si="58"/>
        <v>#NAME?</v>
      </c>
      <c r="BH434" s="103"/>
      <c r="BI434" s="103"/>
      <c r="BJ434" s="103"/>
      <c r="BK434" s="103"/>
      <c r="BL434" s="103"/>
      <c r="BM434" s="103"/>
      <c r="BN434" s="24"/>
      <c r="BO434" s="24"/>
    </row>
    <row r="435" spans="1:67" ht="15.5">
      <c r="A435" s="25" t="str">
        <f t="shared" si="46"/>
        <v/>
      </c>
      <c r="B435" s="89"/>
      <c r="C435" s="25"/>
      <c r="D435" s="90"/>
      <c r="E435" s="90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36"/>
      <c r="S435" s="91"/>
      <c r="T435" s="36"/>
      <c r="U435" s="82"/>
      <c r="V435" s="25"/>
      <c r="W435" s="107"/>
      <c r="X435" s="109"/>
      <c r="Y435" s="109"/>
      <c r="Z435" s="36"/>
      <c r="AA435" s="38"/>
      <c r="AB435" s="35"/>
      <c r="AC435" s="25"/>
      <c r="AD435" s="25"/>
      <c r="AE435" s="44"/>
      <c r="AF435" s="94"/>
      <c r="AG435" s="25"/>
      <c r="AH435" s="25"/>
      <c r="AI435" s="25"/>
      <c r="AJ435" s="45" t="str">
        <f t="array" ref="AJ435">IFERROR(INDEX('[1]Master Price'!$E:$E,MATCH(D435,'[1]Master Price'!$B:$B,0)),"0")</f>
        <v>0</v>
      </c>
      <c r="AK435" s="45">
        <f t="shared" si="61"/>
        <v>0</v>
      </c>
      <c r="AL435" s="46" t="str">
        <f t="shared" si="44"/>
        <v>0-day</v>
      </c>
      <c r="AM435" s="46" t="str">
        <f t="shared" si="47"/>
        <v>0-day</v>
      </c>
      <c r="AN435" s="46" t="str">
        <f t="shared" si="59"/>
        <v>0-day</v>
      </c>
      <c r="AO435" s="46" t="str">
        <f t="shared" si="60"/>
        <v>0-day</v>
      </c>
      <c r="AP435" s="46" t="str">
        <f t="shared" si="49"/>
        <v>0-day</v>
      </c>
      <c r="AQ435" s="46" t="str">
        <f t="shared" si="50"/>
        <v>0-day</v>
      </c>
      <c r="AR435" s="103"/>
      <c r="AS435" s="47" t="str">
        <f t="shared" si="51"/>
        <v/>
      </c>
      <c r="AT435" s="35">
        <f t="shared" si="62"/>
        <v>0</v>
      </c>
      <c r="AU435" s="48" t="e">
        <f t="shared" ca="1" si="63"/>
        <v>#NAME?</v>
      </c>
      <c r="AV435" s="48" t="e">
        <f t="shared" ca="1" si="64"/>
        <v>#NAME?</v>
      </c>
      <c r="AW435" s="49" t="e">
        <f t="shared" ca="1" si="65"/>
        <v>#NAME?</v>
      </c>
      <c r="AX435" s="48" t="e">
        <f t="shared" ca="1" si="66"/>
        <v>#NAME?</v>
      </c>
      <c r="AY435" s="49" t="str">
        <f t="shared" si="67"/>
        <v/>
      </c>
      <c r="AZ435" s="50" t="e">
        <f t="shared" ca="1" si="68"/>
        <v>#NAME?</v>
      </c>
      <c r="BA435" s="51" t="e">
        <f t="shared" ca="1" si="52"/>
        <v>#NAME?</v>
      </c>
      <c r="BB435" s="52" t="e">
        <f t="shared" ca="1" si="53"/>
        <v>#NAME?</v>
      </c>
      <c r="BC435" s="51" t="e">
        <f t="shared" ca="1" si="54"/>
        <v>#NAME?</v>
      </c>
      <c r="BD435" s="54" t="e">
        <f t="shared" ca="1" si="55"/>
        <v>#NAME?</v>
      </c>
      <c r="BE435" s="48" t="e">
        <f t="shared" ca="1" si="56"/>
        <v>#NAME?</v>
      </c>
      <c r="BF435" s="50" t="e">
        <f t="shared" ca="1" si="57"/>
        <v>#NAME?</v>
      </c>
      <c r="BG435" s="56" t="e">
        <f t="shared" ca="1" si="58"/>
        <v>#NAME?</v>
      </c>
      <c r="BH435" s="103"/>
      <c r="BI435" s="103"/>
      <c r="BJ435" s="103"/>
      <c r="BK435" s="103"/>
      <c r="BL435" s="103"/>
      <c r="BM435" s="103"/>
      <c r="BN435" s="24"/>
      <c r="BO435" s="24"/>
    </row>
    <row r="436" spans="1:67" ht="15.5">
      <c r="A436" s="25" t="str">
        <f t="shared" si="46"/>
        <v/>
      </c>
      <c r="B436" s="89"/>
      <c r="C436" s="25"/>
      <c r="D436" s="90"/>
      <c r="E436" s="90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36"/>
      <c r="S436" s="91"/>
      <c r="T436" s="36"/>
      <c r="U436" s="82"/>
      <c r="V436" s="25"/>
      <c r="W436" s="107"/>
      <c r="X436" s="109"/>
      <c r="Y436" s="109"/>
      <c r="Z436" s="36"/>
      <c r="AA436" s="38"/>
      <c r="AB436" s="35"/>
      <c r="AC436" s="25"/>
      <c r="AD436" s="25"/>
      <c r="AE436" s="44"/>
      <c r="AF436" s="94"/>
      <c r="AG436" s="25"/>
      <c r="AH436" s="25"/>
      <c r="AI436" s="25"/>
      <c r="AJ436" s="45" t="str">
        <f t="array" ref="AJ436">IFERROR(INDEX('[1]Master Price'!$E:$E,MATCH(D436,'[1]Master Price'!$B:$B,0)),"0")</f>
        <v>0</v>
      </c>
      <c r="AK436" s="45">
        <f t="shared" si="61"/>
        <v>0</v>
      </c>
      <c r="AL436" s="46" t="str">
        <f t="shared" si="44"/>
        <v>0-day</v>
      </c>
      <c r="AM436" s="46" t="str">
        <f t="shared" si="47"/>
        <v>0-day</v>
      </c>
      <c r="AN436" s="46" t="str">
        <f t="shared" si="59"/>
        <v>0-day</v>
      </c>
      <c r="AO436" s="46" t="str">
        <f t="shared" si="60"/>
        <v>0-day</v>
      </c>
      <c r="AP436" s="46" t="str">
        <f t="shared" si="49"/>
        <v>0-day</v>
      </c>
      <c r="AQ436" s="46" t="str">
        <f t="shared" si="50"/>
        <v>0-day</v>
      </c>
      <c r="AR436" s="103"/>
      <c r="AS436" s="47" t="str">
        <f t="shared" si="51"/>
        <v/>
      </c>
      <c r="AT436" s="35">
        <f t="shared" si="62"/>
        <v>0</v>
      </c>
      <c r="AU436" s="48" t="e">
        <f t="shared" ca="1" si="63"/>
        <v>#NAME?</v>
      </c>
      <c r="AV436" s="48" t="e">
        <f t="shared" ca="1" si="64"/>
        <v>#NAME?</v>
      </c>
      <c r="AW436" s="49" t="e">
        <f t="shared" ca="1" si="65"/>
        <v>#NAME?</v>
      </c>
      <c r="AX436" s="48" t="e">
        <f t="shared" ca="1" si="66"/>
        <v>#NAME?</v>
      </c>
      <c r="AY436" s="49" t="str">
        <f t="shared" si="67"/>
        <v/>
      </c>
      <c r="AZ436" s="50" t="e">
        <f t="shared" ca="1" si="68"/>
        <v>#NAME?</v>
      </c>
      <c r="BA436" s="51" t="e">
        <f t="shared" ca="1" si="52"/>
        <v>#NAME?</v>
      </c>
      <c r="BB436" s="52" t="e">
        <f t="shared" ca="1" si="53"/>
        <v>#NAME?</v>
      </c>
      <c r="BC436" s="51" t="e">
        <f t="shared" ca="1" si="54"/>
        <v>#NAME?</v>
      </c>
      <c r="BD436" s="54" t="e">
        <f t="shared" ca="1" si="55"/>
        <v>#NAME?</v>
      </c>
      <c r="BE436" s="48" t="e">
        <f t="shared" ca="1" si="56"/>
        <v>#NAME?</v>
      </c>
      <c r="BF436" s="50" t="e">
        <f t="shared" ca="1" si="57"/>
        <v>#NAME?</v>
      </c>
      <c r="BG436" s="56" t="e">
        <f t="shared" ca="1" si="58"/>
        <v>#NAME?</v>
      </c>
      <c r="BH436" s="103"/>
      <c r="BI436" s="103"/>
      <c r="BJ436" s="103"/>
      <c r="BK436" s="103"/>
      <c r="BL436" s="103"/>
      <c r="BM436" s="103"/>
      <c r="BN436" s="24"/>
      <c r="BO436" s="24"/>
    </row>
    <row r="437" spans="1:67" ht="15.5">
      <c r="A437" s="25" t="str">
        <f t="shared" si="46"/>
        <v/>
      </c>
      <c r="B437" s="89"/>
      <c r="C437" s="25"/>
      <c r="D437" s="90"/>
      <c r="E437" s="90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36"/>
      <c r="S437" s="91"/>
      <c r="T437" s="36"/>
      <c r="U437" s="82"/>
      <c r="V437" s="25"/>
      <c r="W437" s="107"/>
      <c r="X437" s="109"/>
      <c r="Y437" s="109"/>
      <c r="Z437" s="36"/>
      <c r="AA437" s="38"/>
      <c r="AB437" s="35"/>
      <c r="AC437" s="25"/>
      <c r="AD437" s="25"/>
      <c r="AE437" s="44"/>
      <c r="AF437" s="94"/>
      <c r="AG437" s="25"/>
      <c r="AH437" s="25"/>
      <c r="AI437" s="25"/>
      <c r="AJ437" s="45" t="str">
        <f t="array" ref="AJ437">IFERROR(INDEX('[1]Master Price'!$E:$E,MATCH(D437,'[1]Master Price'!$B:$B,0)),"0")</f>
        <v>0</v>
      </c>
      <c r="AK437" s="45">
        <f t="shared" si="61"/>
        <v>0</v>
      </c>
      <c r="AL437" s="46" t="str">
        <f t="shared" si="44"/>
        <v>0-day</v>
      </c>
      <c r="AM437" s="46" t="str">
        <f t="shared" si="47"/>
        <v>0-day</v>
      </c>
      <c r="AN437" s="46" t="str">
        <f t="shared" si="59"/>
        <v>0-day</v>
      </c>
      <c r="AO437" s="46" t="str">
        <f t="shared" si="60"/>
        <v>0-day</v>
      </c>
      <c r="AP437" s="46" t="str">
        <f t="shared" si="49"/>
        <v>0-day</v>
      </c>
      <c r="AQ437" s="46" t="str">
        <f t="shared" si="50"/>
        <v>0-day</v>
      </c>
      <c r="AR437" s="103"/>
      <c r="AS437" s="47" t="str">
        <f t="shared" si="51"/>
        <v/>
      </c>
      <c r="AT437" s="35">
        <f t="shared" si="62"/>
        <v>0</v>
      </c>
      <c r="AU437" s="48" t="e">
        <f t="shared" ca="1" si="63"/>
        <v>#NAME?</v>
      </c>
      <c r="AV437" s="48" t="e">
        <f t="shared" ca="1" si="64"/>
        <v>#NAME?</v>
      </c>
      <c r="AW437" s="49" t="e">
        <f t="shared" ca="1" si="65"/>
        <v>#NAME?</v>
      </c>
      <c r="AX437" s="48" t="e">
        <f t="shared" ca="1" si="66"/>
        <v>#NAME?</v>
      </c>
      <c r="AY437" s="49" t="str">
        <f t="shared" si="67"/>
        <v/>
      </c>
      <c r="AZ437" s="50" t="e">
        <f t="shared" ca="1" si="68"/>
        <v>#NAME?</v>
      </c>
      <c r="BA437" s="51" t="e">
        <f t="shared" ca="1" si="52"/>
        <v>#NAME?</v>
      </c>
      <c r="BB437" s="52" t="e">
        <f t="shared" ca="1" si="53"/>
        <v>#NAME?</v>
      </c>
      <c r="BC437" s="51" t="e">
        <f t="shared" ca="1" si="54"/>
        <v>#NAME?</v>
      </c>
      <c r="BD437" s="54" t="e">
        <f t="shared" ca="1" si="55"/>
        <v>#NAME?</v>
      </c>
      <c r="BE437" s="48" t="e">
        <f t="shared" ca="1" si="56"/>
        <v>#NAME?</v>
      </c>
      <c r="BF437" s="50" t="e">
        <f t="shared" ca="1" si="57"/>
        <v>#NAME?</v>
      </c>
      <c r="BG437" s="56" t="e">
        <f t="shared" ca="1" si="58"/>
        <v>#NAME?</v>
      </c>
      <c r="BH437" s="103"/>
      <c r="BI437" s="103"/>
      <c r="BJ437" s="103"/>
      <c r="BK437" s="103"/>
      <c r="BL437" s="103"/>
      <c r="BM437" s="103"/>
      <c r="BN437" s="24"/>
      <c r="BO437" s="24"/>
    </row>
    <row r="438" spans="1:67" ht="15.5">
      <c r="A438" s="25" t="str">
        <f t="shared" si="46"/>
        <v/>
      </c>
      <c r="B438" s="89"/>
      <c r="C438" s="25"/>
      <c r="D438" s="90"/>
      <c r="E438" s="90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36"/>
      <c r="S438" s="91"/>
      <c r="T438" s="36"/>
      <c r="U438" s="82"/>
      <c r="V438" s="25"/>
      <c r="W438" s="107"/>
      <c r="X438" s="109"/>
      <c r="Y438" s="109"/>
      <c r="Z438" s="36"/>
      <c r="AA438" s="38"/>
      <c r="AB438" s="35"/>
      <c r="AC438" s="25"/>
      <c r="AD438" s="25"/>
      <c r="AE438" s="44"/>
      <c r="AF438" s="94"/>
      <c r="AG438" s="25"/>
      <c r="AH438" s="25"/>
      <c r="AI438" s="25"/>
      <c r="AJ438" s="45" t="str">
        <f t="array" ref="AJ438">IFERROR(INDEX('[1]Master Price'!$E:$E,MATCH(D438,'[1]Master Price'!$B:$B,0)),"0")</f>
        <v>0</v>
      </c>
      <c r="AK438" s="45">
        <f t="shared" si="61"/>
        <v>0</v>
      </c>
      <c r="AL438" s="46" t="str">
        <f t="shared" si="44"/>
        <v>0-day</v>
      </c>
      <c r="AM438" s="46" t="str">
        <f t="shared" si="47"/>
        <v>0-day</v>
      </c>
      <c r="AN438" s="46" t="str">
        <f t="shared" si="59"/>
        <v>0-day</v>
      </c>
      <c r="AO438" s="46" t="str">
        <f t="shared" si="60"/>
        <v>0-day</v>
      </c>
      <c r="AP438" s="46" t="str">
        <f t="shared" si="49"/>
        <v>0-day</v>
      </c>
      <c r="AQ438" s="46" t="str">
        <f t="shared" si="50"/>
        <v>0-day</v>
      </c>
      <c r="AR438" s="103"/>
      <c r="AS438" s="47" t="str">
        <f t="shared" si="51"/>
        <v/>
      </c>
      <c r="AT438" s="35">
        <f t="shared" si="62"/>
        <v>0</v>
      </c>
      <c r="AU438" s="48" t="e">
        <f t="shared" ca="1" si="63"/>
        <v>#NAME?</v>
      </c>
      <c r="AV438" s="48" t="e">
        <f t="shared" ca="1" si="64"/>
        <v>#NAME?</v>
      </c>
      <c r="AW438" s="49" t="e">
        <f t="shared" ca="1" si="65"/>
        <v>#NAME?</v>
      </c>
      <c r="AX438" s="48" t="e">
        <f t="shared" ca="1" si="66"/>
        <v>#NAME?</v>
      </c>
      <c r="AY438" s="49" t="str">
        <f t="shared" si="67"/>
        <v/>
      </c>
      <c r="AZ438" s="50" t="e">
        <f t="shared" ca="1" si="68"/>
        <v>#NAME?</v>
      </c>
      <c r="BA438" s="51" t="e">
        <f t="shared" ca="1" si="52"/>
        <v>#NAME?</v>
      </c>
      <c r="BB438" s="52" t="e">
        <f t="shared" ca="1" si="53"/>
        <v>#NAME?</v>
      </c>
      <c r="BC438" s="51" t="e">
        <f t="shared" ca="1" si="54"/>
        <v>#NAME?</v>
      </c>
      <c r="BD438" s="54" t="e">
        <f t="shared" ca="1" si="55"/>
        <v>#NAME?</v>
      </c>
      <c r="BE438" s="48" t="e">
        <f t="shared" ca="1" si="56"/>
        <v>#NAME?</v>
      </c>
      <c r="BF438" s="50" t="e">
        <f t="shared" ca="1" si="57"/>
        <v>#NAME?</v>
      </c>
      <c r="BG438" s="56" t="e">
        <f t="shared" ca="1" si="58"/>
        <v>#NAME?</v>
      </c>
      <c r="BH438" s="103"/>
      <c r="BI438" s="103"/>
      <c r="BJ438" s="103"/>
      <c r="BK438" s="103"/>
      <c r="BL438" s="103"/>
      <c r="BM438" s="103"/>
      <c r="BN438" s="24"/>
      <c r="BO438" s="24"/>
    </row>
    <row r="439" spans="1:67" ht="15.5">
      <c r="A439" s="25" t="str">
        <f t="shared" si="46"/>
        <v/>
      </c>
      <c r="B439" s="89"/>
      <c r="C439" s="25"/>
      <c r="D439" s="90"/>
      <c r="E439" s="90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36"/>
      <c r="S439" s="91"/>
      <c r="T439" s="36"/>
      <c r="U439" s="82"/>
      <c r="V439" s="25"/>
      <c r="W439" s="107"/>
      <c r="X439" s="109"/>
      <c r="Y439" s="109"/>
      <c r="Z439" s="36"/>
      <c r="AA439" s="38"/>
      <c r="AB439" s="35"/>
      <c r="AC439" s="25"/>
      <c r="AD439" s="25"/>
      <c r="AE439" s="44"/>
      <c r="AF439" s="94"/>
      <c r="AG439" s="25"/>
      <c r="AH439" s="25"/>
      <c r="AI439" s="25"/>
      <c r="AJ439" s="45" t="str">
        <f t="array" ref="AJ439">IFERROR(INDEX('[1]Master Price'!$E:$E,MATCH(D439,'[1]Master Price'!$B:$B,0)),"0")</f>
        <v>0</v>
      </c>
      <c r="AK439" s="45">
        <f t="shared" si="61"/>
        <v>0</v>
      </c>
      <c r="AL439" s="46" t="str">
        <f t="shared" si="44"/>
        <v>0-day</v>
      </c>
      <c r="AM439" s="46" t="str">
        <f t="shared" si="47"/>
        <v>0-day</v>
      </c>
      <c r="AN439" s="46" t="str">
        <f t="shared" si="59"/>
        <v>0-day</v>
      </c>
      <c r="AO439" s="46" t="str">
        <f t="shared" si="60"/>
        <v>0-day</v>
      </c>
      <c r="AP439" s="46" t="str">
        <f t="shared" si="49"/>
        <v>0-day</v>
      </c>
      <c r="AQ439" s="46" t="str">
        <f t="shared" si="50"/>
        <v>0-day</v>
      </c>
      <c r="AR439" s="103"/>
      <c r="AS439" s="47" t="str">
        <f t="shared" si="51"/>
        <v/>
      </c>
      <c r="AT439" s="35">
        <f t="shared" si="62"/>
        <v>0</v>
      </c>
      <c r="AU439" s="48" t="e">
        <f t="shared" ca="1" si="63"/>
        <v>#NAME?</v>
      </c>
      <c r="AV439" s="48" t="e">
        <f t="shared" ca="1" si="64"/>
        <v>#NAME?</v>
      </c>
      <c r="AW439" s="49" t="e">
        <f t="shared" ca="1" si="65"/>
        <v>#NAME?</v>
      </c>
      <c r="AX439" s="48" t="e">
        <f t="shared" ca="1" si="66"/>
        <v>#NAME?</v>
      </c>
      <c r="AY439" s="49" t="str">
        <f t="shared" si="67"/>
        <v/>
      </c>
      <c r="AZ439" s="50" t="e">
        <f t="shared" ca="1" si="68"/>
        <v>#NAME?</v>
      </c>
      <c r="BA439" s="51" t="e">
        <f t="shared" ca="1" si="52"/>
        <v>#NAME?</v>
      </c>
      <c r="BB439" s="52" t="e">
        <f t="shared" ca="1" si="53"/>
        <v>#NAME?</v>
      </c>
      <c r="BC439" s="51" t="e">
        <f t="shared" ca="1" si="54"/>
        <v>#NAME?</v>
      </c>
      <c r="BD439" s="54" t="e">
        <f t="shared" ca="1" si="55"/>
        <v>#NAME?</v>
      </c>
      <c r="BE439" s="48" t="e">
        <f t="shared" ca="1" si="56"/>
        <v>#NAME?</v>
      </c>
      <c r="BF439" s="50" t="e">
        <f t="shared" ca="1" si="57"/>
        <v>#NAME?</v>
      </c>
      <c r="BG439" s="56" t="e">
        <f t="shared" ca="1" si="58"/>
        <v>#NAME?</v>
      </c>
      <c r="BH439" s="103"/>
      <c r="BI439" s="103"/>
      <c r="BJ439" s="103"/>
      <c r="BK439" s="103"/>
      <c r="BL439" s="103"/>
      <c r="BM439" s="103"/>
      <c r="BN439" s="24"/>
      <c r="BO439" s="24"/>
    </row>
    <row r="440" spans="1:67" ht="15.5">
      <c r="A440" s="25" t="str">
        <f t="shared" si="46"/>
        <v/>
      </c>
      <c r="B440" s="89"/>
      <c r="C440" s="25"/>
      <c r="D440" s="90"/>
      <c r="E440" s="90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36"/>
      <c r="S440" s="91"/>
      <c r="T440" s="36"/>
      <c r="U440" s="82"/>
      <c r="V440" s="25"/>
      <c r="W440" s="107"/>
      <c r="X440" s="109"/>
      <c r="Y440" s="109"/>
      <c r="Z440" s="36"/>
      <c r="AA440" s="38"/>
      <c r="AB440" s="35"/>
      <c r="AC440" s="25"/>
      <c r="AD440" s="25"/>
      <c r="AE440" s="44"/>
      <c r="AF440" s="94"/>
      <c r="AG440" s="25"/>
      <c r="AH440" s="25"/>
      <c r="AI440" s="25"/>
      <c r="AJ440" s="45" t="str">
        <f t="array" ref="AJ440">IFERROR(INDEX('[1]Master Price'!$E:$E,MATCH(D440,'[1]Master Price'!$B:$B,0)),"0")</f>
        <v>0</v>
      </c>
      <c r="AK440" s="45">
        <f t="shared" si="61"/>
        <v>0</v>
      </c>
      <c r="AL440" s="46" t="str">
        <f t="shared" si="44"/>
        <v>0-day</v>
      </c>
      <c r="AM440" s="46" t="str">
        <f t="shared" si="47"/>
        <v>0-day</v>
      </c>
      <c r="AN440" s="46" t="str">
        <f t="shared" si="59"/>
        <v>0-day</v>
      </c>
      <c r="AO440" s="46" t="str">
        <f t="shared" si="60"/>
        <v>0-day</v>
      </c>
      <c r="AP440" s="46" t="str">
        <f t="shared" si="49"/>
        <v>0-day</v>
      </c>
      <c r="AQ440" s="46" t="str">
        <f t="shared" si="50"/>
        <v>0-day</v>
      </c>
      <c r="AR440" s="103"/>
      <c r="AS440" s="47" t="str">
        <f t="shared" si="51"/>
        <v/>
      </c>
      <c r="AT440" s="35">
        <f t="shared" si="62"/>
        <v>0</v>
      </c>
      <c r="AU440" s="48" t="e">
        <f t="shared" ca="1" si="63"/>
        <v>#NAME?</v>
      </c>
      <c r="AV440" s="48" t="e">
        <f t="shared" ca="1" si="64"/>
        <v>#NAME?</v>
      </c>
      <c r="AW440" s="49" t="e">
        <f t="shared" ca="1" si="65"/>
        <v>#NAME?</v>
      </c>
      <c r="AX440" s="48" t="e">
        <f t="shared" ca="1" si="66"/>
        <v>#NAME?</v>
      </c>
      <c r="AY440" s="49" t="str">
        <f t="shared" si="67"/>
        <v/>
      </c>
      <c r="AZ440" s="50" t="e">
        <f t="shared" ca="1" si="68"/>
        <v>#NAME?</v>
      </c>
      <c r="BA440" s="51" t="e">
        <f t="shared" ca="1" si="52"/>
        <v>#NAME?</v>
      </c>
      <c r="BB440" s="52" t="e">
        <f t="shared" ca="1" si="53"/>
        <v>#NAME?</v>
      </c>
      <c r="BC440" s="51" t="e">
        <f t="shared" ca="1" si="54"/>
        <v>#NAME?</v>
      </c>
      <c r="BD440" s="54" t="e">
        <f t="shared" ca="1" si="55"/>
        <v>#NAME?</v>
      </c>
      <c r="BE440" s="48" t="e">
        <f t="shared" ca="1" si="56"/>
        <v>#NAME?</v>
      </c>
      <c r="BF440" s="50" t="e">
        <f t="shared" ca="1" si="57"/>
        <v>#NAME?</v>
      </c>
      <c r="BG440" s="56" t="e">
        <f t="shared" ca="1" si="58"/>
        <v>#NAME?</v>
      </c>
      <c r="BH440" s="103"/>
      <c r="BI440" s="103"/>
      <c r="BJ440" s="103"/>
      <c r="BK440" s="103"/>
      <c r="BL440" s="103"/>
      <c r="BM440" s="103"/>
      <c r="BN440" s="24"/>
      <c r="BO440" s="24"/>
    </row>
    <row r="441" spans="1:67" ht="15.5">
      <c r="A441" s="25" t="str">
        <f t="shared" si="46"/>
        <v/>
      </c>
      <c r="B441" s="89"/>
      <c r="C441" s="25"/>
      <c r="D441" s="90"/>
      <c r="E441" s="90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36"/>
      <c r="S441" s="91"/>
      <c r="T441" s="36"/>
      <c r="U441" s="82"/>
      <c r="V441" s="25"/>
      <c r="W441" s="107"/>
      <c r="X441" s="109"/>
      <c r="Y441" s="109"/>
      <c r="Z441" s="36"/>
      <c r="AA441" s="38"/>
      <c r="AB441" s="35"/>
      <c r="AC441" s="25"/>
      <c r="AD441" s="25"/>
      <c r="AE441" s="44"/>
      <c r="AF441" s="94"/>
      <c r="AG441" s="25"/>
      <c r="AH441" s="25"/>
      <c r="AI441" s="25"/>
      <c r="AJ441" s="45" t="str">
        <f t="array" ref="AJ441">IFERROR(INDEX('[1]Master Price'!$E:$E,MATCH(D441,'[1]Master Price'!$B:$B,0)),"0")</f>
        <v>0</v>
      </c>
      <c r="AK441" s="45">
        <f t="shared" si="61"/>
        <v>0</v>
      </c>
      <c r="AL441" s="46" t="str">
        <f t="shared" si="44"/>
        <v>0-day</v>
      </c>
      <c r="AM441" s="46" t="str">
        <f t="shared" si="47"/>
        <v>0-day</v>
      </c>
      <c r="AN441" s="46" t="str">
        <f t="shared" si="59"/>
        <v>0-day</v>
      </c>
      <c r="AO441" s="46" t="str">
        <f t="shared" si="60"/>
        <v>0-day</v>
      </c>
      <c r="AP441" s="46" t="str">
        <f t="shared" si="49"/>
        <v>0-day</v>
      </c>
      <c r="AQ441" s="46" t="str">
        <f t="shared" si="50"/>
        <v>0-day</v>
      </c>
      <c r="AR441" s="103"/>
      <c r="AS441" s="47" t="str">
        <f t="shared" si="51"/>
        <v/>
      </c>
      <c r="AT441" s="35">
        <f t="shared" si="62"/>
        <v>0</v>
      </c>
      <c r="AU441" s="48" t="e">
        <f t="shared" ca="1" si="63"/>
        <v>#NAME?</v>
      </c>
      <c r="AV441" s="48" t="e">
        <f t="shared" ca="1" si="64"/>
        <v>#NAME?</v>
      </c>
      <c r="AW441" s="49" t="e">
        <f t="shared" ca="1" si="65"/>
        <v>#NAME?</v>
      </c>
      <c r="AX441" s="48" t="e">
        <f t="shared" ca="1" si="66"/>
        <v>#NAME?</v>
      </c>
      <c r="AY441" s="49" t="str">
        <f t="shared" si="67"/>
        <v/>
      </c>
      <c r="AZ441" s="50" t="e">
        <f t="shared" ca="1" si="68"/>
        <v>#NAME?</v>
      </c>
      <c r="BA441" s="51" t="e">
        <f t="shared" ca="1" si="52"/>
        <v>#NAME?</v>
      </c>
      <c r="BB441" s="52" t="e">
        <f t="shared" ca="1" si="53"/>
        <v>#NAME?</v>
      </c>
      <c r="BC441" s="51" t="e">
        <f t="shared" ca="1" si="54"/>
        <v>#NAME?</v>
      </c>
      <c r="BD441" s="54" t="e">
        <f t="shared" ca="1" si="55"/>
        <v>#NAME?</v>
      </c>
      <c r="BE441" s="48" t="e">
        <f t="shared" ca="1" si="56"/>
        <v>#NAME?</v>
      </c>
      <c r="BF441" s="50" t="e">
        <f t="shared" ca="1" si="57"/>
        <v>#NAME?</v>
      </c>
      <c r="BG441" s="56" t="e">
        <f t="shared" ca="1" si="58"/>
        <v>#NAME?</v>
      </c>
      <c r="BH441" s="103"/>
      <c r="BI441" s="103"/>
      <c r="BJ441" s="103"/>
      <c r="BK441" s="103"/>
      <c r="BL441" s="103"/>
      <c r="BM441" s="103"/>
      <c r="BN441" s="24"/>
      <c r="BO441" s="24"/>
    </row>
    <row r="442" spans="1:67" ht="15.5">
      <c r="A442" s="25" t="str">
        <f t="shared" si="46"/>
        <v/>
      </c>
      <c r="B442" s="89"/>
      <c r="C442" s="25"/>
      <c r="D442" s="90"/>
      <c r="E442" s="90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36"/>
      <c r="S442" s="91"/>
      <c r="T442" s="36"/>
      <c r="U442" s="82"/>
      <c r="V442" s="25"/>
      <c r="W442" s="107"/>
      <c r="X442" s="109"/>
      <c r="Y442" s="109"/>
      <c r="Z442" s="36"/>
      <c r="AA442" s="38"/>
      <c r="AB442" s="35"/>
      <c r="AC442" s="25"/>
      <c r="AD442" s="25"/>
      <c r="AE442" s="44"/>
      <c r="AF442" s="94"/>
      <c r="AG442" s="25"/>
      <c r="AH442" s="25"/>
      <c r="AI442" s="25"/>
      <c r="AJ442" s="45" t="str">
        <f t="array" ref="AJ442">IFERROR(INDEX('[1]Master Price'!$E:$E,MATCH(D442,'[1]Master Price'!$B:$B,0)),"0")</f>
        <v>0</v>
      </c>
      <c r="AK442" s="45">
        <f t="shared" si="61"/>
        <v>0</v>
      </c>
      <c r="AL442" s="46" t="str">
        <f t="shared" si="44"/>
        <v>0-day</v>
      </c>
      <c r="AM442" s="46" t="str">
        <f t="shared" si="47"/>
        <v>0-day</v>
      </c>
      <c r="AN442" s="46" t="str">
        <f t="shared" si="59"/>
        <v>0-day</v>
      </c>
      <c r="AO442" s="46" t="str">
        <f t="shared" si="60"/>
        <v>0-day</v>
      </c>
      <c r="AP442" s="46" t="str">
        <f t="shared" si="49"/>
        <v>0-day</v>
      </c>
      <c r="AQ442" s="46" t="str">
        <f t="shared" si="50"/>
        <v>0-day</v>
      </c>
      <c r="AR442" s="103"/>
      <c r="AS442" s="47" t="str">
        <f t="shared" si="51"/>
        <v/>
      </c>
      <c r="AT442" s="35">
        <f t="shared" si="62"/>
        <v>0</v>
      </c>
      <c r="AU442" s="48" t="e">
        <f t="shared" ca="1" si="63"/>
        <v>#NAME?</v>
      </c>
      <c r="AV442" s="48" t="e">
        <f t="shared" ca="1" si="64"/>
        <v>#NAME?</v>
      </c>
      <c r="AW442" s="49" t="e">
        <f t="shared" ca="1" si="65"/>
        <v>#NAME?</v>
      </c>
      <c r="AX442" s="48" t="e">
        <f t="shared" ca="1" si="66"/>
        <v>#NAME?</v>
      </c>
      <c r="AY442" s="49" t="str">
        <f t="shared" si="67"/>
        <v/>
      </c>
      <c r="AZ442" s="50" t="e">
        <f t="shared" ca="1" si="68"/>
        <v>#NAME?</v>
      </c>
      <c r="BA442" s="51" t="e">
        <f t="shared" ca="1" si="52"/>
        <v>#NAME?</v>
      </c>
      <c r="BB442" s="52" t="e">
        <f t="shared" ca="1" si="53"/>
        <v>#NAME?</v>
      </c>
      <c r="BC442" s="51" t="e">
        <f t="shared" ca="1" si="54"/>
        <v>#NAME?</v>
      </c>
      <c r="BD442" s="54" t="e">
        <f t="shared" ca="1" si="55"/>
        <v>#NAME?</v>
      </c>
      <c r="BE442" s="48" t="e">
        <f t="shared" ca="1" si="56"/>
        <v>#NAME?</v>
      </c>
      <c r="BF442" s="50" t="e">
        <f t="shared" ca="1" si="57"/>
        <v>#NAME?</v>
      </c>
      <c r="BG442" s="56" t="e">
        <f t="shared" ca="1" si="58"/>
        <v>#NAME?</v>
      </c>
      <c r="BH442" s="103"/>
      <c r="BI442" s="103"/>
      <c r="BJ442" s="103"/>
      <c r="BK442" s="103"/>
      <c r="BL442" s="103"/>
      <c r="BM442" s="103"/>
      <c r="BN442" s="24"/>
      <c r="BO442" s="24"/>
    </row>
    <row r="443" spans="1:67" ht="15.5">
      <c r="A443" s="25" t="str">
        <f t="shared" si="46"/>
        <v/>
      </c>
      <c r="B443" s="89"/>
      <c r="C443" s="25"/>
      <c r="D443" s="90"/>
      <c r="E443" s="90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36"/>
      <c r="S443" s="91"/>
      <c r="T443" s="36"/>
      <c r="U443" s="82"/>
      <c r="V443" s="25"/>
      <c r="W443" s="107"/>
      <c r="X443" s="109"/>
      <c r="Y443" s="109"/>
      <c r="Z443" s="36"/>
      <c r="AA443" s="38"/>
      <c r="AB443" s="35"/>
      <c r="AC443" s="25"/>
      <c r="AD443" s="25"/>
      <c r="AE443" s="44"/>
      <c r="AF443" s="94"/>
      <c r="AG443" s="25"/>
      <c r="AH443" s="25"/>
      <c r="AI443" s="25"/>
      <c r="AJ443" s="45" t="str">
        <f t="array" ref="AJ443">IFERROR(INDEX('[1]Master Price'!$E:$E,MATCH(D443,'[1]Master Price'!$B:$B,0)),"0")</f>
        <v>0</v>
      </c>
      <c r="AK443" s="45">
        <f t="shared" si="61"/>
        <v>0</v>
      </c>
      <c r="AL443" s="46" t="str">
        <f t="shared" si="44"/>
        <v>0-day</v>
      </c>
      <c r="AM443" s="46" t="str">
        <f t="shared" si="47"/>
        <v>0-day</v>
      </c>
      <c r="AN443" s="46" t="str">
        <f t="shared" si="59"/>
        <v>0-day</v>
      </c>
      <c r="AO443" s="46" t="str">
        <f t="shared" si="60"/>
        <v>0-day</v>
      </c>
      <c r="AP443" s="46" t="str">
        <f t="shared" si="49"/>
        <v>0-day</v>
      </c>
      <c r="AQ443" s="46" t="str">
        <f t="shared" si="50"/>
        <v>0-day</v>
      </c>
      <c r="AR443" s="103"/>
      <c r="AS443" s="47" t="str">
        <f t="shared" si="51"/>
        <v/>
      </c>
      <c r="AT443" s="35">
        <f t="shared" si="62"/>
        <v>0</v>
      </c>
      <c r="AU443" s="48" t="e">
        <f t="shared" ca="1" si="63"/>
        <v>#NAME?</v>
      </c>
      <c r="AV443" s="48" t="e">
        <f t="shared" ca="1" si="64"/>
        <v>#NAME?</v>
      </c>
      <c r="AW443" s="49" t="e">
        <f t="shared" ca="1" si="65"/>
        <v>#NAME?</v>
      </c>
      <c r="AX443" s="48" t="e">
        <f t="shared" ca="1" si="66"/>
        <v>#NAME?</v>
      </c>
      <c r="AY443" s="49" t="str">
        <f t="shared" si="67"/>
        <v/>
      </c>
      <c r="AZ443" s="50" t="e">
        <f t="shared" ca="1" si="68"/>
        <v>#NAME?</v>
      </c>
      <c r="BA443" s="51" t="e">
        <f t="shared" ca="1" si="52"/>
        <v>#NAME?</v>
      </c>
      <c r="BB443" s="52" t="e">
        <f t="shared" ca="1" si="53"/>
        <v>#NAME?</v>
      </c>
      <c r="BC443" s="51" t="e">
        <f t="shared" ca="1" si="54"/>
        <v>#NAME?</v>
      </c>
      <c r="BD443" s="54" t="e">
        <f t="shared" ca="1" si="55"/>
        <v>#NAME?</v>
      </c>
      <c r="BE443" s="48" t="e">
        <f t="shared" ca="1" si="56"/>
        <v>#NAME?</v>
      </c>
      <c r="BF443" s="50" t="e">
        <f t="shared" ca="1" si="57"/>
        <v>#NAME?</v>
      </c>
      <c r="BG443" s="56" t="e">
        <f t="shared" ca="1" si="58"/>
        <v>#NAME?</v>
      </c>
      <c r="BH443" s="103"/>
      <c r="BI443" s="103"/>
      <c r="BJ443" s="103"/>
      <c r="BK443" s="103"/>
      <c r="BL443" s="103"/>
      <c r="BM443" s="103"/>
      <c r="BN443" s="24"/>
      <c r="BO443" s="24"/>
    </row>
    <row r="444" spans="1:67" ht="15.5">
      <c r="A444" s="25" t="str">
        <f t="shared" si="46"/>
        <v/>
      </c>
      <c r="B444" s="89"/>
      <c r="C444" s="25"/>
      <c r="D444" s="90"/>
      <c r="E444" s="90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36"/>
      <c r="S444" s="91"/>
      <c r="T444" s="36"/>
      <c r="U444" s="82"/>
      <c r="V444" s="25"/>
      <c r="W444" s="107"/>
      <c r="X444" s="109"/>
      <c r="Y444" s="109"/>
      <c r="Z444" s="36"/>
      <c r="AA444" s="38"/>
      <c r="AB444" s="35"/>
      <c r="AC444" s="25"/>
      <c r="AD444" s="25"/>
      <c r="AE444" s="44"/>
      <c r="AF444" s="94"/>
      <c r="AG444" s="25"/>
      <c r="AH444" s="25"/>
      <c r="AI444" s="25"/>
      <c r="AJ444" s="45" t="str">
        <f t="array" ref="AJ444">IFERROR(INDEX('[1]Master Price'!$E:$E,MATCH(D444,'[1]Master Price'!$B:$B,0)),"0")</f>
        <v>0</v>
      </c>
      <c r="AK444" s="45">
        <f t="shared" si="61"/>
        <v>0</v>
      </c>
      <c r="AL444" s="46" t="str">
        <f t="shared" si="44"/>
        <v>0-day</v>
      </c>
      <c r="AM444" s="46" t="str">
        <f t="shared" si="47"/>
        <v>0-day</v>
      </c>
      <c r="AN444" s="46" t="str">
        <f t="shared" si="59"/>
        <v>0-day</v>
      </c>
      <c r="AO444" s="46" t="str">
        <f t="shared" si="60"/>
        <v>0-day</v>
      </c>
      <c r="AP444" s="46" t="str">
        <f t="shared" si="49"/>
        <v>0-day</v>
      </c>
      <c r="AQ444" s="46" t="str">
        <f t="shared" si="50"/>
        <v>0-day</v>
      </c>
      <c r="AR444" s="103"/>
      <c r="AS444" s="47" t="str">
        <f t="shared" si="51"/>
        <v/>
      </c>
      <c r="AT444" s="35">
        <f t="shared" si="62"/>
        <v>0</v>
      </c>
      <c r="AU444" s="48" t="e">
        <f t="shared" ca="1" si="63"/>
        <v>#NAME?</v>
      </c>
      <c r="AV444" s="48" t="e">
        <f t="shared" ca="1" si="64"/>
        <v>#NAME?</v>
      </c>
      <c r="AW444" s="49" t="e">
        <f t="shared" ca="1" si="65"/>
        <v>#NAME?</v>
      </c>
      <c r="AX444" s="48" t="e">
        <f t="shared" ca="1" si="66"/>
        <v>#NAME?</v>
      </c>
      <c r="AY444" s="49" t="str">
        <f t="shared" si="67"/>
        <v/>
      </c>
      <c r="AZ444" s="50" t="e">
        <f t="shared" ca="1" si="68"/>
        <v>#NAME?</v>
      </c>
      <c r="BA444" s="51" t="e">
        <f t="shared" ca="1" si="52"/>
        <v>#NAME?</v>
      </c>
      <c r="BB444" s="52" t="e">
        <f t="shared" ca="1" si="53"/>
        <v>#NAME?</v>
      </c>
      <c r="BC444" s="51" t="e">
        <f t="shared" ca="1" si="54"/>
        <v>#NAME?</v>
      </c>
      <c r="BD444" s="54" t="e">
        <f t="shared" ca="1" si="55"/>
        <v>#NAME?</v>
      </c>
      <c r="BE444" s="48" t="e">
        <f t="shared" ca="1" si="56"/>
        <v>#NAME?</v>
      </c>
      <c r="BF444" s="50" t="e">
        <f t="shared" ca="1" si="57"/>
        <v>#NAME?</v>
      </c>
      <c r="BG444" s="56" t="e">
        <f t="shared" ca="1" si="58"/>
        <v>#NAME?</v>
      </c>
      <c r="BH444" s="103"/>
      <c r="BI444" s="103"/>
      <c r="BJ444" s="103"/>
      <c r="BK444" s="103"/>
      <c r="BL444" s="103"/>
      <c r="BM444" s="103"/>
      <c r="BN444" s="24"/>
      <c r="BO444" s="24"/>
    </row>
    <row r="445" spans="1:67" ht="15.5">
      <c r="A445" s="25" t="str">
        <f t="shared" si="46"/>
        <v/>
      </c>
      <c r="B445" s="89"/>
      <c r="C445" s="25"/>
      <c r="D445" s="90"/>
      <c r="E445" s="90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36"/>
      <c r="S445" s="91"/>
      <c r="T445" s="36"/>
      <c r="U445" s="82"/>
      <c r="V445" s="25"/>
      <c r="W445" s="107"/>
      <c r="X445" s="109"/>
      <c r="Y445" s="109"/>
      <c r="Z445" s="36"/>
      <c r="AA445" s="38"/>
      <c r="AB445" s="35"/>
      <c r="AC445" s="25"/>
      <c r="AD445" s="25"/>
      <c r="AE445" s="44"/>
      <c r="AF445" s="94"/>
      <c r="AG445" s="25"/>
      <c r="AH445" s="25"/>
      <c r="AI445" s="25"/>
      <c r="AJ445" s="45" t="str">
        <f t="array" ref="AJ445">IFERROR(INDEX('[1]Master Price'!$E:$E,MATCH(D445,'[1]Master Price'!$B:$B,0)),"0")</f>
        <v>0</v>
      </c>
      <c r="AK445" s="45">
        <f t="shared" si="61"/>
        <v>0</v>
      </c>
      <c r="AL445" s="46" t="str">
        <f t="shared" si="44"/>
        <v>0-day</v>
      </c>
      <c r="AM445" s="46" t="str">
        <f t="shared" si="47"/>
        <v>0-day</v>
      </c>
      <c r="AN445" s="46" t="str">
        <f t="shared" si="59"/>
        <v>0-day</v>
      </c>
      <c r="AO445" s="46" t="str">
        <f t="shared" si="60"/>
        <v>0-day</v>
      </c>
      <c r="AP445" s="46" t="str">
        <f t="shared" si="49"/>
        <v>0-day</v>
      </c>
      <c r="AQ445" s="46" t="str">
        <f t="shared" si="50"/>
        <v>0-day</v>
      </c>
      <c r="AR445" s="103"/>
      <c r="AS445" s="47" t="str">
        <f t="shared" si="51"/>
        <v/>
      </c>
      <c r="AT445" s="35">
        <f t="shared" si="62"/>
        <v>0</v>
      </c>
      <c r="AU445" s="48" t="e">
        <f t="shared" ca="1" si="63"/>
        <v>#NAME?</v>
      </c>
      <c r="AV445" s="48" t="e">
        <f t="shared" ca="1" si="64"/>
        <v>#NAME?</v>
      </c>
      <c r="AW445" s="49" t="e">
        <f t="shared" ca="1" si="65"/>
        <v>#NAME?</v>
      </c>
      <c r="AX445" s="48" t="e">
        <f t="shared" ca="1" si="66"/>
        <v>#NAME?</v>
      </c>
      <c r="AY445" s="49" t="str">
        <f t="shared" si="67"/>
        <v/>
      </c>
      <c r="AZ445" s="50" t="e">
        <f t="shared" ca="1" si="68"/>
        <v>#NAME?</v>
      </c>
      <c r="BA445" s="51" t="e">
        <f t="shared" ca="1" si="52"/>
        <v>#NAME?</v>
      </c>
      <c r="BB445" s="52" t="e">
        <f t="shared" ca="1" si="53"/>
        <v>#NAME?</v>
      </c>
      <c r="BC445" s="51" t="e">
        <f t="shared" ca="1" si="54"/>
        <v>#NAME?</v>
      </c>
      <c r="BD445" s="54" t="e">
        <f t="shared" ca="1" si="55"/>
        <v>#NAME?</v>
      </c>
      <c r="BE445" s="48" t="e">
        <f t="shared" ca="1" si="56"/>
        <v>#NAME?</v>
      </c>
      <c r="BF445" s="50" t="e">
        <f t="shared" ca="1" si="57"/>
        <v>#NAME?</v>
      </c>
      <c r="BG445" s="56" t="e">
        <f t="shared" ca="1" si="58"/>
        <v>#NAME?</v>
      </c>
      <c r="BH445" s="103"/>
      <c r="BI445" s="103"/>
      <c r="BJ445" s="103"/>
      <c r="BK445" s="103"/>
      <c r="BL445" s="103"/>
      <c r="BM445" s="103"/>
      <c r="BN445" s="24"/>
      <c r="BO445" s="24"/>
    </row>
    <row r="446" spans="1:67" ht="15.5">
      <c r="A446" s="25" t="str">
        <f t="shared" si="46"/>
        <v/>
      </c>
      <c r="B446" s="89"/>
      <c r="C446" s="25"/>
      <c r="D446" s="90"/>
      <c r="E446" s="90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36"/>
      <c r="S446" s="91"/>
      <c r="T446" s="36"/>
      <c r="U446" s="82"/>
      <c r="V446" s="25"/>
      <c r="W446" s="107"/>
      <c r="X446" s="109"/>
      <c r="Y446" s="109"/>
      <c r="Z446" s="36"/>
      <c r="AA446" s="38"/>
      <c r="AB446" s="35"/>
      <c r="AC446" s="25"/>
      <c r="AD446" s="25"/>
      <c r="AE446" s="44"/>
      <c r="AF446" s="94"/>
      <c r="AG446" s="25"/>
      <c r="AH446" s="25"/>
      <c r="AI446" s="25"/>
      <c r="AJ446" s="45" t="str">
        <f t="array" ref="AJ446">IFERROR(INDEX('[1]Master Price'!$E:$E,MATCH(D446,'[1]Master Price'!$B:$B,0)),"0")</f>
        <v>0</v>
      </c>
      <c r="AK446" s="45">
        <f t="shared" si="61"/>
        <v>0</v>
      </c>
      <c r="AL446" s="46" t="str">
        <f t="shared" si="44"/>
        <v>0-day</v>
      </c>
      <c r="AM446" s="46" t="str">
        <f t="shared" si="47"/>
        <v>0-day</v>
      </c>
      <c r="AN446" s="46" t="str">
        <f t="shared" si="59"/>
        <v>0-day</v>
      </c>
      <c r="AO446" s="46" t="str">
        <f t="shared" si="60"/>
        <v>0-day</v>
      </c>
      <c r="AP446" s="46" t="str">
        <f t="shared" si="49"/>
        <v>0-day</v>
      </c>
      <c r="AQ446" s="46" t="str">
        <f t="shared" si="50"/>
        <v>0-day</v>
      </c>
      <c r="AR446" s="103"/>
      <c r="AS446" s="47" t="str">
        <f t="shared" si="51"/>
        <v/>
      </c>
      <c r="AT446" s="35">
        <f t="shared" si="62"/>
        <v>0</v>
      </c>
      <c r="AU446" s="48" t="e">
        <f t="shared" ca="1" si="63"/>
        <v>#NAME?</v>
      </c>
      <c r="AV446" s="48" t="e">
        <f t="shared" ca="1" si="64"/>
        <v>#NAME?</v>
      </c>
      <c r="AW446" s="49" t="e">
        <f t="shared" ca="1" si="65"/>
        <v>#NAME?</v>
      </c>
      <c r="AX446" s="48" t="e">
        <f t="shared" ca="1" si="66"/>
        <v>#NAME?</v>
      </c>
      <c r="AY446" s="49" t="str">
        <f t="shared" si="67"/>
        <v/>
      </c>
      <c r="AZ446" s="50" t="e">
        <f t="shared" ca="1" si="68"/>
        <v>#NAME?</v>
      </c>
      <c r="BA446" s="51" t="e">
        <f t="shared" ca="1" si="52"/>
        <v>#NAME?</v>
      </c>
      <c r="BB446" s="52" t="e">
        <f t="shared" ca="1" si="53"/>
        <v>#NAME?</v>
      </c>
      <c r="BC446" s="51" t="e">
        <f t="shared" ca="1" si="54"/>
        <v>#NAME?</v>
      </c>
      <c r="BD446" s="54" t="e">
        <f t="shared" ca="1" si="55"/>
        <v>#NAME?</v>
      </c>
      <c r="BE446" s="48" t="e">
        <f t="shared" ca="1" si="56"/>
        <v>#NAME?</v>
      </c>
      <c r="BF446" s="50" t="e">
        <f t="shared" ca="1" si="57"/>
        <v>#NAME?</v>
      </c>
      <c r="BG446" s="56" t="e">
        <f t="shared" ca="1" si="58"/>
        <v>#NAME?</v>
      </c>
      <c r="BH446" s="103"/>
      <c r="BI446" s="103"/>
      <c r="BJ446" s="103"/>
      <c r="BK446" s="103"/>
      <c r="BL446" s="103"/>
      <c r="BM446" s="103"/>
      <c r="BN446" s="24"/>
      <c r="BO446" s="24"/>
    </row>
    <row r="447" spans="1:67" ht="15.5">
      <c r="A447" s="25" t="str">
        <f t="shared" si="46"/>
        <v/>
      </c>
      <c r="B447" s="89"/>
      <c r="C447" s="25"/>
      <c r="D447" s="90"/>
      <c r="E447" s="90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36"/>
      <c r="S447" s="91"/>
      <c r="T447" s="36"/>
      <c r="U447" s="82"/>
      <c r="V447" s="25"/>
      <c r="W447" s="107"/>
      <c r="X447" s="109"/>
      <c r="Y447" s="109"/>
      <c r="Z447" s="36"/>
      <c r="AA447" s="38"/>
      <c r="AB447" s="35"/>
      <c r="AC447" s="25"/>
      <c r="AD447" s="25"/>
      <c r="AE447" s="44"/>
      <c r="AF447" s="94"/>
      <c r="AG447" s="25"/>
      <c r="AH447" s="25"/>
      <c r="AI447" s="25"/>
      <c r="AJ447" s="45" t="str">
        <f t="array" ref="AJ447">IFERROR(INDEX('[1]Master Price'!$E:$E,MATCH(D447,'[1]Master Price'!$B:$B,0)),"0")</f>
        <v>0</v>
      </c>
      <c r="AK447" s="45">
        <f t="shared" si="61"/>
        <v>0</v>
      </c>
      <c r="AL447" s="46" t="str">
        <f t="shared" si="44"/>
        <v>0-day</v>
      </c>
      <c r="AM447" s="46" t="str">
        <f t="shared" si="47"/>
        <v>0-day</v>
      </c>
      <c r="AN447" s="46" t="str">
        <f t="shared" si="59"/>
        <v>0-day</v>
      </c>
      <c r="AO447" s="46" t="str">
        <f t="shared" si="60"/>
        <v>0-day</v>
      </c>
      <c r="AP447" s="46" t="str">
        <f t="shared" si="49"/>
        <v>0-day</v>
      </c>
      <c r="AQ447" s="46" t="str">
        <f t="shared" si="50"/>
        <v>0-day</v>
      </c>
      <c r="AR447" s="103"/>
      <c r="AS447" s="47" t="str">
        <f t="shared" si="51"/>
        <v/>
      </c>
      <c r="AT447" s="35">
        <f t="shared" si="62"/>
        <v>0</v>
      </c>
      <c r="AU447" s="48" t="e">
        <f t="shared" ca="1" si="63"/>
        <v>#NAME?</v>
      </c>
      <c r="AV447" s="48" t="e">
        <f t="shared" ca="1" si="64"/>
        <v>#NAME?</v>
      </c>
      <c r="AW447" s="49" t="e">
        <f t="shared" ca="1" si="65"/>
        <v>#NAME?</v>
      </c>
      <c r="AX447" s="48" t="e">
        <f t="shared" ca="1" si="66"/>
        <v>#NAME?</v>
      </c>
      <c r="AY447" s="49" t="str">
        <f t="shared" si="67"/>
        <v/>
      </c>
      <c r="AZ447" s="50" t="e">
        <f t="shared" ca="1" si="68"/>
        <v>#NAME?</v>
      </c>
      <c r="BA447" s="51" t="e">
        <f t="shared" ca="1" si="52"/>
        <v>#NAME?</v>
      </c>
      <c r="BB447" s="52" t="e">
        <f t="shared" ca="1" si="53"/>
        <v>#NAME?</v>
      </c>
      <c r="BC447" s="51" t="e">
        <f t="shared" ca="1" si="54"/>
        <v>#NAME?</v>
      </c>
      <c r="BD447" s="54" t="e">
        <f t="shared" ca="1" si="55"/>
        <v>#NAME?</v>
      </c>
      <c r="BE447" s="48" t="e">
        <f t="shared" ca="1" si="56"/>
        <v>#NAME?</v>
      </c>
      <c r="BF447" s="50" t="e">
        <f t="shared" ca="1" si="57"/>
        <v>#NAME?</v>
      </c>
      <c r="BG447" s="56" t="e">
        <f t="shared" ca="1" si="58"/>
        <v>#NAME?</v>
      </c>
      <c r="BH447" s="103"/>
      <c r="BI447" s="103"/>
      <c r="BJ447" s="103"/>
      <c r="BK447" s="103"/>
      <c r="BL447" s="103"/>
      <c r="BM447" s="103"/>
      <c r="BN447" s="24"/>
      <c r="BO447" s="24"/>
    </row>
    <row r="448" spans="1:67" ht="15.5">
      <c r="A448" s="25" t="str">
        <f t="shared" si="46"/>
        <v/>
      </c>
      <c r="B448" s="89"/>
      <c r="C448" s="25"/>
      <c r="D448" s="90"/>
      <c r="E448" s="90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36"/>
      <c r="S448" s="91"/>
      <c r="T448" s="36"/>
      <c r="U448" s="82"/>
      <c r="V448" s="25"/>
      <c r="W448" s="107"/>
      <c r="X448" s="109"/>
      <c r="Y448" s="109"/>
      <c r="Z448" s="36"/>
      <c r="AA448" s="38"/>
      <c r="AB448" s="35"/>
      <c r="AC448" s="25"/>
      <c r="AD448" s="25"/>
      <c r="AE448" s="44"/>
      <c r="AF448" s="94"/>
      <c r="AG448" s="25"/>
      <c r="AH448" s="25"/>
      <c r="AI448" s="25"/>
      <c r="AJ448" s="45" t="str">
        <f t="array" ref="AJ448">IFERROR(INDEX('[1]Master Price'!$E:$E,MATCH(D448,'[1]Master Price'!$B:$B,0)),"0")</f>
        <v>0</v>
      </c>
      <c r="AK448" s="45">
        <f t="shared" si="61"/>
        <v>0</v>
      </c>
      <c r="AL448" s="46" t="str">
        <f t="shared" si="44"/>
        <v>0-day</v>
      </c>
      <c r="AM448" s="46" t="str">
        <f t="shared" si="47"/>
        <v>0-day</v>
      </c>
      <c r="AN448" s="46" t="str">
        <f t="shared" si="59"/>
        <v>0-day</v>
      </c>
      <c r="AO448" s="46" t="str">
        <f t="shared" si="60"/>
        <v>0-day</v>
      </c>
      <c r="AP448" s="46" t="str">
        <f t="shared" si="49"/>
        <v>0-day</v>
      </c>
      <c r="AQ448" s="46" t="str">
        <f t="shared" si="50"/>
        <v>0-day</v>
      </c>
      <c r="AR448" s="103"/>
      <c r="AS448" s="47" t="str">
        <f t="shared" si="51"/>
        <v/>
      </c>
      <c r="AT448" s="35">
        <f t="shared" si="62"/>
        <v>0</v>
      </c>
      <c r="AU448" s="48" t="e">
        <f t="shared" ca="1" si="63"/>
        <v>#NAME?</v>
      </c>
      <c r="AV448" s="48" t="e">
        <f t="shared" ca="1" si="64"/>
        <v>#NAME?</v>
      </c>
      <c r="AW448" s="49" t="e">
        <f t="shared" ca="1" si="65"/>
        <v>#NAME?</v>
      </c>
      <c r="AX448" s="48" t="e">
        <f t="shared" ca="1" si="66"/>
        <v>#NAME?</v>
      </c>
      <c r="AY448" s="49" t="str">
        <f t="shared" si="67"/>
        <v/>
      </c>
      <c r="AZ448" s="50" t="e">
        <f t="shared" ca="1" si="68"/>
        <v>#NAME?</v>
      </c>
      <c r="BA448" s="51" t="e">
        <f t="shared" ca="1" si="52"/>
        <v>#NAME?</v>
      </c>
      <c r="BB448" s="52" t="e">
        <f t="shared" ca="1" si="53"/>
        <v>#NAME?</v>
      </c>
      <c r="BC448" s="51" t="e">
        <f t="shared" ca="1" si="54"/>
        <v>#NAME?</v>
      </c>
      <c r="BD448" s="54" t="e">
        <f t="shared" ca="1" si="55"/>
        <v>#NAME?</v>
      </c>
      <c r="BE448" s="48" t="e">
        <f t="shared" ca="1" si="56"/>
        <v>#NAME?</v>
      </c>
      <c r="BF448" s="50" t="e">
        <f t="shared" ca="1" si="57"/>
        <v>#NAME?</v>
      </c>
      <c r="BG448" s="56" t="e">
        <f t="shared" ca="1" si="58"/>
        <v>#NAME?</v>
      </c>
      <c r="BH448" s="103"/>
      <c r="BI448" s="103"/>
      <c r="BJ448" s="103"/>
      <c r="BK448" s="103"/>
      <c r="BL448" s="103"/>
      <c r="BM448" s="103"/>
      <c r="BN448" s="24"/>
      <c r="BO448" s="24"/>
    </row>
    <row r="449" spans="1:67" ht="15.5">
      <c r="A449" s="25" t="str">
        <f t="shared" si="46"/>
        <v/>
      </c>
      <c r="B449" s="89"/>
      <c r="C449" s="25"/>
      <c r="D449" s="90"/>
      <c r="E449" s="90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36"/>
      <c r="S449" s="91"/>
      <c r="T449" s="36"/>
      <c r="U449" s="82"/>
      <c r="V449" s="25"/>
      <c r="W449" s="107"/>
      <c r="X449" s="109"/>
      <c r="Y449" s="109"/>
      <c r="Z449" s="36"/>
      <c r="AA449" s="38"/>
      <c r="AB449" s="35"/>
      <c r="AC449" s="25"/>
      <c r="AD449" s="25"/>
      <c r="AE449" s="44"/>
      <c r="AF449" s="94"/>
      <c r="AG449" s="25"/>
      <c r="AH449" s="25"/>
      <c r="AI449" s="25"/>
      <c r="AJ449" s="45" t="str">
        <f t="array" ref="AJ449">IFERROR(INDEX('[1]Master Price'!$E:$E,MATCH(D449,'[1]Master Price'!$B:$B,0)),"0")</f>
        <v>0</v>
      </c>
      <c r="AK449" s="45">
        <f t="shared" si="61"/>
        <v>0</v>
      </c>
      <c r="AL449" s="46" t="str">
        <f t="shared" si="44"/>
        <v>0-day</v>
      </c>
      <c r="AM449" s="46" t="str">
        <f t="shared" si="47"/>
        <v>0-day</v>
      </c>
      <c r="AN449" s="46" t="str">
        <f t="shared" si="59"/>
        <v>0-day</v>
      </c>
      <c r="AO449" s="46" t="str">
        <f t="shared" si="60"/>
        <v>0-day</v>
      </c>
      <c r="AP449" s="46" t="str">
        <f t="shared" si="49"/>
        <v>0-day</v>
      </c>
      <c r="AQ449" s="46" t="str">
        <f t="shared" si="50"/>
        <v>0-day</v>
      </c>
      <c r="AR449" s="103"/>
      <c r="AS449" s="47" t="str">
        <f t="shared" si="51"/>
        <v/>
      </c>
      <c r="AT449" s="35">
        <f t="shared" si="62"/>
        <v>0</v>
      </c>
      <c r="AU449" s="48" t="e">
        <f t="shared" ca="1" si="63"/>
        <v>#NAME?</v>
      </c>
      <c r="AV449" s="48" t="e">
        <f t="shared" ca="1" si="64"/>
        <v>#NAME?</v>
      </c>
      <c r="AW449" s="49" t="e">
        <f t="shared" ca="1" si="65"/>
        <v>#NAME?</v>
      </c>
      <c r="AX449" s="48" t="e">
        <f t="shared" ca="1" si="66"/>
        <v>#NAME?</v>
      </c>
      <c r="AY449" s="49" t="str">
        <f t="shared" si="67"/>
        <v/>
      </c>
      <c r="AZ449" s="50" t="e">
        <f t="shared" ca="1" si="68"/>
        <v>#NAME?</v>
      </c>
      <c r="BA449" s="51" t="e">
        <f t="shared" ca="1" si="52"/>
        <v>#NAME?</v>
      </c>
      <c r="BB449" s="52" t="e">
        <f t="shared" ca="1" si="53"/>
        <v>#NAME?</v>
      </c>
      <c r="BC449" s="51" t="e">
        <f t="shared" ca="1" si="54"/>
        <v>#NAME?</v>
      </c>
      <c r="BD449" s="54" t="e">
        <f t="shared" ca="1" si="55"/>
        <v>#NAME?</v>
      </c>
      <c r="BE449" s="48" t="e">
        <f t="shared" ca="1" si="56"/>
        <v>#NAME?</v>
      </c>
      <c r="BF449" s="50" t="e">
        <f t="shared" ca="1" si="57"/>
        <v>#NAME?</v>
      </c>
      <c r="BG449" s="56" t="e">
        <f t="shared" ca="1" si="58"/>
        <v>#NAME?</v>
      </c>
      <c r="BH449" s="103"/>
      <c r="BI449" s="103"/>
      <c r="BJ449" s="103"/>
      <c r="BK449" s="103"/>
      <c r="BL449" s="103"/>
      <c r="BM449" s="103"/>
      <c r="BN449" s="24"/>
      <c r="BO449" s="24"/>
    </row>
    <row r="450" spans="1:67" ht="15.5">
      <c r="A450" s="25" t="str">
        <f t="shared" si="46"/>
        <v/>
      </c>
      <c r="B450" s="89"/>
      <c r="C450" s="25"/>
      <c r="D450" s="90"/>
      <c r="E450" s="90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36"/>
      <c r="S450" s="91"/>
      <c r="T450" s="36"/>
      <c r="U450" s="82"/>
      <c r="V450" s="25"/>
      <c r="W450" s="107"/>
      <c r="X450" s="109"/>
      <c r="Y450" s="109"/>
      <c r="Z450" s="36"/>
      <c r="AA450" s="38"/>
      <c r="AB450" s="35"/>
      <c r="AC450" s="25"/>
      <c r="AD450" s="25"/>
      <c r="AE450" s="44"/>
      <c r="AF450" s="94"/>
      <c r="AG450" s="25"/>
      <c r="AH450" s="25"/>
      <c r="AI450" s="25"/>
      <c r="AJ450" s="45" t="str">
        <f t="array" ref="AJ450">IFERROR(INDEX('[1]Master Price'!$E:$E,MATCH(D450,'[1]Master Price'!$B:$B,0)),"0")</f>
        <v>0</v>
      </c>
      <c r="AK450" s="45">
        <f t="shared" si="61"/>
        <v>0</v>
      </c>
      <c r="AL450" s="46" t="str">
        <f t="shared" si="44"/>
        <v>0-day</v>
      </c>
      <c r="AM450" s="46" t="str">
        <f t="shared" si="47"/>
        <v>0-day</v>
      </c>
      <c r="AN450" s="46" t="str">
        <f t="shared" si="59"/>
        <v>0-day</v>
      </c>
      <c r="AO450" s="46" t="str">
        <f t="shared" si="60"/>
        <v>0-day</v>
      </c>
      <c r="AP450" s="46" t="str">
        <f t="shared" si="49"/>
        <v>0-day</v>
      </c>
      <c r="AQ450" s="46" t="str">
        <f t="shared" si="50"/>
        <v>0-day</v>
      </c>
      <c r="AR450" s="103"/>
      <c r="AS450" s="47" t="str">
        <f t="shared" si="51"/>
        <v/>
      </c>
      <c r="AT450" s="35">
        <f t="shared" si="62"/>
        <v>0</v>
      </c>
      <c r="AU450" s="48" t="e">
        <f t="shared" ca="1" si="63"/>
        <v>#NAME?</v>
      </c>
      <c r="AV450" s="48" t="e">
        <f t="shared" ca="1" si="64"/>
        <v>#NAME?</v>
      </c>
      <c r="AW450" s="49" t="e">
        <f t="shared" ca="1" si="65"/>
        <v>#NAME?</v>
      </c>
      <c r="AX450" s="48" t="e">
        <f t="shared" ca="1" si="66"/>
        <v>#NAME?</v>
      </c>
      <c r="AY450" s="49" t="str">
        <f t="shared" si="67"/>
        <v/>
      </c>
      <c r="AZ450" s="50" t="e">
        <f t="shared" ca="1" si="68"/>
        <v>#NAME?</v>
      </c>
      <c r="BA450" s="51" t="e">
        <f t="shared" ca="1" si="52"/>
        <v>#NAME?</v>
      </c>
      <c r="BB450" s="52" t="e">
        <f t="shared" ca="1" si="53"/>
        <v>#NAME?</v>
      </c>
      <c r="BC450" s="51" t="e">
        <f t="shared" ca="1" si="54"/>
        <v>#NAME?</v>
      </c>
      <c r="BD450" s="54" t="e">
        <f t="shared" ca="1" si="55"/>
        <v>#NAME?</v>
      </c>
      <c r="BE450" s="48" t="e">
        <f t="shared" ca="1" si="56"/>
        <v>#NAME?</v>
      </c>
      <c r="BF450" s="50" t="e">
        <f t="shared" ca="1" si="57"/>
        <v>#NAME?</v>
      </c>
      <c r="BG450" s="56" t="e">
        <f t="shared" ca="1" si="58"/>
        <v>#NAME?</v>
      </c>
      <c r="BH450" s="103"/>
      <c r="BI450" s="103"/>
      <c r="BJ450" s="103"/>
      <c r="BK450" s="103"/>
      <c r="BL450" s="103"/>
      <c r="BM450" s="103"/>
      <c r="BN450" s="24"/>
      <c r="BO450" s="24"/>
    </row>
    <row r="451" spans="1:67" ht="15.5">
      <c r="A451" s="25" t="str">
        <f t="shared" si="46"/>
        <v/>
      </c>
      <c r="B451" s="89"/>
      <c r="C451" s="25"/>
      <c r="D451" s="90"/>
      <c r="E451" s="90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36"/>
      <c r="S451" s="91"/>
      <c r="T451" s="36"/>
      <c r="U451" s="82"/>
      <c r="V451" s="25"/>
      <c r="W451" s="107"/>
      <c r="X451" s="109"/>
      <c r="Y451" s="109"/>
      <c r="Z451" s="36"/>
      <c r="AA451" s="38"/>
      <c r="AB451" s="35"/>
      <c r="AC451" s="25"/>
      <c r="AD451" s="25"/>
      <c r="AE451" s="44"/>
      <c r="AF451" s="94"/>
      <c r="AG451" s="25"/>
      <c r="AH451" s="25"/>
      <c r="AI451" s="25"/>
      <c r="AJ451" s="45" t="str">
        <f t="array" ref="AJ451">IFERROR(INDEX('[1]Master Price'!$E:$E,MATCH(D451,'[1]Master Price'!$B:$B,0)),"0")</f>
        <v>0</v>
      </c>
      <c r="AK451" s="45">
        <f t="shared" si="61"/>
        <v>0</v>
      </c>
      <c r="AL451" s="46" t="str">
        <f t="shared" si="44"/>
        <v>0-day</v>
      </c>
      <c r="AM451" s="46" t="str">
        <f t="shared" si="47"/>
        <v>0-day</v>
      </c>
      <c r="AN451" s="46" t="str">
        <f t="shared" si="59"/>
        <v>0-day</v>
      </c>
      <c r="AO451" s="46" t="str">
        <f t="shared" si="60"/>
        <v>0-day</v>
      </c>
      <c r="AP451" s="46" t="str">
        <f t="shared" si="49"/>
        <v>0-day</v>
      </c>
      <c r="AQ451" s="46" t="str">
        <f t="shared" si="50"/>
        <v>0-day</v>
      </c>
      <c r="AR451" s="103"/>
      <c r="AS451" s="47" t="str">
        <f t="shared" si="51"/>
        <v/>
      </c>
      <c r="AT451" s="35">
        <f t="shared" si="62"/>
        <v>0</v>
      </c>
      <c r="AU451" s="48" t="e">
        <f t="shared" ca="1" si="63"/>
        <v>#NAME?</v>
      </c>
      <c r="AV451" s="48" t="e">
        <f t="shared" ca="1" si="64"/>
        <v>#NAME?</v>
      </c>
      <c r="AW451" s="49" t="e">
        <f t="shared" ca="1" si="65"/>
        <v>#NAME?</v>
      </c>
      <c r="AX451" s="48" t="e">
        <f t="shared" ca="1" si="66"/>
        <v>#NAME?</v>
      </c>
      <c r="AY451" s="49" t="str">
        <f t="shared" si="67"/>
        <v/>
      </c>
      <c r="AZ451" s="50" t="e">
        <f t="shared" ca="1" si="68"/>
        <v>#NAME?</v>
      </c>
      <c r="BA451" s="51" t="e">
        <f t="shared" ca="1" si="52"/>
        <v>#NAME?</v>
      </c>
      <c r="BB451" s="52" t="e">
        <f t="shared" ca="1" si="53"/>
        <v>#NAME?</v>
      </c>
      <c r="BC451" s="51" t="e">
        <f t="shared" ca="1" si="54"/>
        <v>#NAME?</v>
      </c>
      <c r="BD451" s="54" t="e">
        <f t="shared" ca="1" si="55"/>
        <v>#NAME?</v>
      </c>
      <c r="BE451" s="48" t="e">
        <f t="shared" ca="1" si="56"/>
        <v>#NAME?</v>
      </c>
      <c r="BF451" s="50" t="e">
        <f t="shared" ca="1" si="57"/>
        <v>#NAME?</v>
      </c>
      <c r="BG451" s="56" t="e">
        <f t="shared" ca="1" si="58"/>
        <v>#NAME?</v>
      </c>
      <c r="BH451" s="103"/>
      <c r="BI451" s="103"/>
      <c r="BJ451" s="103"/>
      <c r="BK451" s="103"/>
      <c r="BL451" s="103"/>
      <c r="BM451" s="103"/>
      <c r="BN451" s="24"/>
      <c r="BO451" s="24"/>
    </row>
    <row r="452" spans="1:67" ht="15.5">
      <c r="A452" s="25" t="str">
        <f t="shared" si="46"/>
        <v/>
      </c>
      <c r="B452" s="89"/>
      <c r="C452" s="25"/>
      <c r="D452" s="90"/>
      <c r="E452" s="90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36"/>
      <c r="S452" s="91"/>
      <c r="T452" s="36"/>
      <c r="U452" s="82"/>
      <c r="V452" s="25"/>
      <c r="W452" s="107"/>
      <c r="X452" s="109"/>
      <c r="Y452" s="109"/>
      <c r="Z452" s="36"/>
      <c r="AA452" s="38"/>
      <c r="AB452" s="35"/>
      <c r="AC452" s="25"/>
      <c r="AD452" s="25"/>
      <c r="AE452" s="44"/>
      <c r="AF452" s="94"/>
      <c r="AG452" s="25"/>
      <c r="AH452" s="25"/>
      <c r="AI452" s="25"/>
      <c r="AJ452" s="45" t="str">
        <f t="array" ref="AJ452">IFERROR(INDEX('[1]Master Price'!$E:$E,MATCH(D452,'[1]Master Price'!$B:$B,0)),"0")</f>
        <v>0</v>
      </c>
      <c r="AK452" s="45">
        <f t="shared" si="61"/>
        <v>0</v>
      </c>
      <c r="AL452" s="46" t="str">
        <f t="shared" si="44"/>
        <v>0-day</v>
      </c>
      <c r="AM452" s="46" t="str">
        <f t="shared" si="47"/>
        <v>0-day</v>
      </c>
      <c r="AN452" s="46" t="str">
        <f t="shared" si="59"/>
        <v>0-day</v>
      </c>
      <c r="AO452" s="46" t="str">
        <f t="shared" si="60"/>
        <v>0-day</v>
      </c>
      <c r="AP452" s="46" t="str">
        <f t="shared" si="49"/>
        <v>0-day</v>
      </c>
      <c r="AQ452" s="46" t="str">
        <f t="shared" si="50"/>
        <v>0-day</v>
      </c>
      <c r="AR452" s="103"/>
      <c r="AS452" s="47" t="str">
        <f t="shared" si="51"/>
        <v/>
      </c>
      <c r="AT452" s="35">
        <f t="shared" si="62"/>
        <v>0</v>
      </c>
      <c r="AU452" s="48" t="e">
        <f t="shared" ca="1" si="63"/>
        <v>#NAME?</v>
      </c>
      <c r="AV452" s="48" t="e">
        <f t="shared" ca="1" si="64"/>
        <v>#NAME?</v>
      </c>
      <c r="AW452" s="49" t="e">
        <f t="shared" ca="1" si="65"/>
        <v>#NAME?</v>
      </c>
      <c r="AX452" s="48" t="e">
        <f t="shared" ca="1" si="66"/>
        <v>#NAME?</v>
      </c>
      <c r="AY452" s="49" t="str">
        <f t="shared" si="67"/>
        <v/>
      </c>
      <c r="AZ452" s="50" t="e">
        <f t="shared" ca="1" si="68"/>
        <v>#NAME?</v>
      </c>
      <c r="BA452" s="51" t="e">
        <f t="shared" ca="1" si="52"/>
        <v>#NAME?</v>
      </c>
      <c r="BB452" s="52" t="e">
        <f t="shared" ca="1" si="53"/>
        <v>#NAME?</v>
      </c>
      <c r="BC452" s="51" t="e">
        <f t="shared" ca="1" si="54"/>
        <v>#NAME?</v>
      </c>
      <c r="BD452" s="54" t="e">
        <f t="shared" ca="1" si="55"/>
        <v>#NAME?</v>
      </c>
      <c r="BE452" s="48" t="e">
        <f t="shared" ca="1" si="56"/>
        <v>#NAME?</v>
      </c>
      <c r="BF452" s="50" t="e">
        <f t="shared" ca="1" si="57"/>
        <v>#NAME?</v>
      </c>
      <c r="BG452" s="56" t="e">
        <f t="shared" ca="1" si="58"/>
        <v>#NAME?</v>
      </c>
      <c r="BH452" s="103"/>
      <c r="BI452" s="103"/>
      <c r="BJ452" s="103"/>
      <c r="BK452" s="103"/>
      <c r="BL452" s="103"/>
      <c r="BM452" s="103"/>
      <c r="BN452" s="24"/>
      <c r="BO452" s="24"/>
    </row>
    <row r="453" spans="1:67" ht="15.5">
      <c r="A453" s="25" t="str">
        <f t="shared" si="46"/>
        <v/>
      </c>
      <c r="B453" s="89"/>
      <c r="C453" s="25"/>
      <c r="D453" s="90"/>
      <c r="E453" s="90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36"/>
      <c r="S453" s="91"/>
      <c r="T453" s="36"/>
      <c r="U453" s="82"/>
      <c r="V453" s="25"/>
      <c r="W453" s="107"/>
      <c r="X453" s="109"/>
      <c r="Y453" s="109"/>
      <c r="Z453" s="36"/>
      <c r="AA453" s="38"/>
      <c r="AB453" s="35"/>
      <c r="AC453" s="25"/>
      <c r="AD453" s="25"/>
      <c r="AE453" s="44"/>
      <c r="AF453" s="94"/>
      <c r="AG453" s="25"/>
      <c r="AH453" s="25"/>
      <c r="AI453" s="25"/>
      <c r="AJ453" s="45" t="str">
        <f t="array" ref="AJ453">IFERROR(INDEX('[1]Master Price'!$E:$E,MATCH(D453,'[1]Master Price'!$B:$B,0)),"0")</f>
        <v>0</v>
      </c>
      <c r="AK453" s="45">
        <f t="shared" si="61"/>
        <v>0</v>
      </c>
      <c r="AL453" s="46" t="str">
        <f t="shared" si="44"/>
        <v>0-day</v>
      </c>
      <c r="AM453" s="46" t="str">
        <f t="shared" si="47"/>
        <v>0-day</v>
      </c>
      <c r="AN453" s="46" t="str">
        <f t="shared" si="59"/>
        <v>0-day</v>
      </c>
      <c r="AO453" s="46" t="str">
        <f t="shared" si="60"/>
        <v>0-day</v>
      </c>
      <c r="AP453" s="46" t="str">
        <f t="shared" si="49"/>
        <v>0-day</v>
      </c>
      <c r="AQ453" s="46" t="str">
        <f t="shared" si="50"/>
        <v>0-day</v>
      </c>
      <c r="AR453" s="103"/>
      <c r="AS453" s="47" t="str">
        <f t="shared" si="51"/>
        <v/>
      </c>
      <c r="AT453" s="35">
        <f t="shared" si="62"/>
        <v>0</v>
      </c>
      <c r="AU453" s="48" t="e">
        <f t="shared" ca="1" si="63"/>
        <v>#NAME?</v>
      </c>
      <c r="AV453" s="48" t="e">
        <f t="shared" ca="1" si="64"/>
        <v>#NAME?</v>
      </c>
      <c r="AW453" s="49" t="e">
        <f t="shared" ca="1" si="65"/>
        <v>#NAME?</v>
      </c>
      <c r="AX453" s="48" t="e">
        <f t="shared" ca="1" si="66"/>
        <v>#NAME?</v>
      </c>
      <c r="AY453" s="49" t="str">
        <f t="shared" si="67"/>
        <v/>
      </c>
      <c r="AZ453" s="50" t="e">
        <f t="shared" ca="1" si="68"/>
        <v>#NAME?</v>
      </c>
      <c r="BA453" s="51" t="e">
        <f t="shared" ca="1" si="52"/>
        <v>#NAME?</v>
      </c>
      <c r="BB453" s="52" t="e">
        <f t="shared" ca="1" si="53"/>
        <v>#NAME?</v>
      </c>
      <c r="BC453" s="51" t="e">
        <f t="shared" ca="1" si="54"/>
        <v>#NAME?</v>
      </c>
      <c r="BD453" s="54" t="e">
        <f t="shared" ca="1" si="55"/>
        <v>#NAME?</v>
      </c>
      <c r="BE453" s="48" t="e">
        <f t="shared" ca="1" si="56"/>
        <v>#NAME?</v>
      </c>
      <c r="BF453" s="50" t="e">
        <f t="shared" ca="1" si="57"/>
        <v>#NAME?</v>
      </c>
      <c r="BG453" s="56" t="e">
        <f t="shared" ca="1" si="58"/>
        <v>#NAME?</v>
      </c>
      <c r="BH453" s="103"/>
      <c r="BI453" s="103"/>
      <c r="BJ453" s="103"/>
      <c r="BK453" s="103"/>
      <c r="BL453" s="103"/>
      <c r="BM453" s="103"/>
      <c r="BN453" s="24"/>
      <c r="BO453" s="24"/>
    </row>
    <row r="454" spans="1:67" ht="15.5">
      <c r="A454" s="25" t="str">
        <f t="shared" si="46"/>
        <v/>
      </c>
      <c r="B454" s="89"/>
      <c r="C454" s="25"/>
      <c r="D454" s="90"/>
      <c r="E454" s="90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36"/>
      <c r="S454" s="91"/>
      <c r="T454" s="36"/>
      <c r="U454" s="82"/>
      <c r="V454" s="25"/>
      <c r="W454" s="107"/>
      <c r="X454" s="109"/>
      <c r="Y454" s="109"/>
      <c r="Z454" s="36"/>
      <c r="AA454" s="38"/>
      <c r="AB454" s="35"/>
      <c r="AC454" s="25"/>
      <c r="AD454" s="25"/>
      <c r="AE454" s="44"/>
      <c r="AF454" s="94"/>
      <c r="AG454" s="25"/>
      <c r="AH454" s="25"/>
      <c r="AI454" s="25"/>
      <c r="AJ454" s="45" t="str">
        <f t="array" ref="AJ454">IFERROR(INDEX('[1]Master Price'!$E:$E,MATCH(D454,'[1]Master Price'!$B:$B,0)),"0")</f>
        <v>0</v>
      </c>
      <c r="AK454" s="45">
        <f t="shared" si="61"/>
        <v>0</v>
      </c>
      <c r="AL454" s="46" t="str">
        <f t="shared" si="44"/>
        <v>0-day</v>
      </c>
      <c r="AM454" s="46" t="str">
        <f t="shared" si="47"/>
        <v>0-day</v>
      </c>
      <c r="AN454" s="46" t="str">
        <f t="shared" si="59"/>
        <v>0-day</v>
      </c>
      <c r="AO454" s="46" t="str">
        <f t="shared" si="60"/>
        <v>0-day</v>
      </c>
      <c r="AP454" s="46" t="str">
        <f t="shared" si="49"/>
        <v>0-day</v>
      </c>
      <c r="AQ454" s="46" t="str">
        <f t="shared" si="50"/>
        <v>0-day</v>
      </c>
      <c r="AR454" s="103"/>
      <c r="AS454" s="47" t="str">
        <f t="shared" si="51"/>
        <v/>
      </c>
      <c r="AT454" s="35">
        <f t="shared" si="62"/>
        <v>0</v>
      </c>
      <c r="AU454" s="48" t="e">
        <f t="shared" ca="1" si="63"/>
        <v>#NAME?</v>
      </c>
      <c r="AV454" s="48" t="e">
        <f t="shared" ca="1" si="64"/>
        <v>#NAME?</v>
      </c>
      <c r="AW454" s="49" t="e">
        <f t="shared" ca="1" si="65"/>
        <v>#NAME?</v>
      </c>
      <c r="AX454" s="48" t="e">
        <f t="shared" ca="1" si="66"/>
        <v>#NAME?</v>
      </c>
      <c r="AY454" s="49" t="str">
        <f t="shared" si="67"/>
        <v/>
      </c>
      <c r="AZ454" s="50" t="e">
        <f t="shared" ca="1" si="68"/>
        <v>#NAME?</v>
      </c>
      <c r="BA454" s="51" t="e">
        <f t="shared" ca="1" si="52"/>
        <v>#NAME?</v>
      </c>
      <c r="BB454" s="52" t="e">
        <f t="shared" ca="1" si="53"/>
        <v>#NAME?</v>
      </c>
      <c r="BC454" s="51" t="e">
        <f t="shared" ca="1" si="54"/>
        <v>#NAME?</v>
      </c>
      <c r="BD454" s="54" t="e">
        <f t="shared" ca="1" si="55"/>
        <v>#NAME?</v>
      </c>
      <c r="BE454" s="48" t="e">
        <f t="shared" ca="1" si="56"/>
        <v>#NAME?</v>
      </c>
      <c r="BF454" s="50" t="e">
        <f t="shared" ca="1" si="57"/>
        <v>#NAME?</v>
      </c>
      <c r="BG454" s="56" t="e">
        <f t="shared" ca="1" si="58"/>
        <v>#NAME?</v>
      </c>
      <c r="BH454" s="103"/>
      <c r="BI454" s="103"/>
      <c r="BJ454" s="103"/>
      <c r="BK454" s="103"/>
      <c r="BL454" s="103"/>
      <c r="BM454" s="103"/>
      <c r="BN454" s="24"/>
      <c r="BO454" s="24"/>
    </row>
    <row r="455" spans="1:67" ht="15.5">
      <c r="A455" s="25" t="str">
        <f t="shared" si="46"/>
        <v/>
      </c>
      <c r="B455" s="89"/>
      <c r="C455" s="25"/>
      <c r="D455" s="90"/>
      <c r="E455" s="90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36"/>
      <c r="S455" s="91"/>
      <c r="T455" s="36"/>
      <c r="U455" s="82"/>
      <c r="V455" s="25"/>
      <c r="W455" s="107"/>
      <c r="X455" s="109"/>
      <c r="Y455" s="109"/>
      <c r="Z455" s="36"/>
      <c r="AA455" s="38"/>
      <c r="AB455" s="35"/>
      <c r="AC455" s="25"/>
      <c r="AD455" s="25"/>
      <c r="AE455" s="44"/>
      <c r="AF455" s="94"/>
      <c r="AG455" s="25"/>
      <c r="AH455" s="25"/>
      <c r="AI455" s="25"/>
      <c r="AJ455" s="45" t="str">
        <f t="array" ref="AJ455">IFERROR(INDEX('[1]Master Price'!$E:$E,MATCH(D455,'[1]Master Price'!$B:$B,0)),"0")</f>
        <v>0</v>
      </c>
      <c r="AK455" s="45">
        <f t="shared" si="61"/>
        <v>0</v>
      </c>
      <c r="AL455" s="46" t="str">
        <f t="shared" si="44"/>
        <v>0-day</v>
      </c>
      <c r="AM455" s="46" t="str">
        <f t="shared" si="47"/>
        <v>0-day</v>
      </c>
      <c r="AN455" s="46" t="str">
        <f t="shared" si="59"/>
        <v>0-day</v>
      </c>
      <c r="AO455" s="46" t="str">
        <f t="shared" si="60"/>
        <v>0-day</v>
      </c>
      <c r="AP455" s="46" t="str">
        <f t="shared" si="49"/>
        <v>0-day</v>
      </c>
      <c r="AQ455" s="46" t="str">
        <f t="shared" si="50"/>
        <v>0-day</v>
      </c>
      <c r="AR455" s="103"/>
      <c r="AS455" s="47" t="str">
        <f t="shared" si="51"/>
        <v/>
      </c>
      <c r="AT455" s="35">
        <f t="shared" si="62"/>
        <v>0</v>
      </c>
      <c r="AU455" s="48" t="e">
        <f t="shared" ca="1" si="63"/>
        <v>#NAME?</v>
      </c>
      <c r="AV455" s="48" t="e">
        <f t="shared" ca="1" si="64"/>
        <v>#NAME?</v>
      </c>
      <c r="AW455" s="49" t="e">
        <f t="shared" ca="1" si="65"/>
        <v>#NAME?</v>
      </c>
      <c r="AX455" s="48" t="e">
        <f t="shared" ca="1" si="66"/>
        <v>#NAME?</v>
      </c>
      <c r="AY455" s="49" t="str">
        <f t="shared" si="67"/>
        <v/>
      </c>
      <c r="AZ455" s="50" t="e">
        <f t="shared" ca="1" si="68"/>
        <v>#NAME?</v>
      </c>
      <c r="BA455" s="51" t="e">
        <f t="shared" ca="1" si="52"/>
        <v>#NAME?</v>
      </c>
      <c r="BB455" s="52" t="e">
        <f t="shared" ca="1" si="53"/>
        <v>#NAME?</v>
      </c>
      <c r="BC455" s="51" t="e">
        <f t="shared" ca="1" si="54"/>
        <v>#NAME?</v>
      </c>
      <c r="BD455" s="54" t="e">
        <f t="shared" ca="1" si="55"/>
        <v>#NAME?</v>
      </c>
      <c r="BE455" s="48" t="e">
        <f t="shared" ca="1" si="56"/>
        <v>#NAME?</v>
      </c>
      <c r="BF455" s="50" t="e">
        <f t="shared" ca="1" si="57"/>
        <v>#NAME?</v>
      </c>
      <c r="BG455" s="56" t="e">
        <f t="shared" ca="1" si="58"/>
        <v>#NAME?</v>
      </c>
      <c r="BH455" s="103"/>
      <c r="BI455" s="103"/>
      <c r="BJ455" s="103"/>
      <c r="BK455" s="103"/>
      <c r="BL455" s="103"/>
      <c r="BM455" s="103"/>
      <c r="BN455" s="24"/>
      <c r="BO455" s="24"/>
    </row>
    <row r="456" spans="1:67" ht="15.5">
      <c r="A456" s="25" t="str">
        <f t="shared" si="46"/>
        <v/>
      </c>
      <c r="B456" s="89"/>
      <c r="C456" s="25"/>
      <c r="D456" s="90"/>
      <c r="E456" s="90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36"/>
      <c r="S456" s="91"/>
      <c r="T456" s="36"/>
      <c r="U456" s="82"/>
      <c r="V456" s="25"/>
      <c r="W456" s="107"/>
      <c r="X456" s="109"/>
      <c r="Y456" s="109"/>
      <c r="Z456" s="36"/>
      <c r="AA456" s="38"/>
      <c r="AB456" s="35"/>
      <c r="AC456" s="25"/>
      <c r="AD456" s="25"/>
      <c r="AE456" s="44"/>
      <c r="AF456" s="94"/>
      <c r="AG456" s="25"/>
      <c r="AH456" s="25"/>
      <c r="AI456" s="25"/>
      <c r="AJ456" s="45" t="str">
        <f t="array" ref="AJ456">IFERROR(INDEX('[1]Master Price'!$E:$E,MATCH(D456,'[1]Master Price'!$B:$B,0)),"0")</f>
        <v>0</v>
      </c>
      <c r="AK456" s="45">
        <f t="shared" si="61"/>
        <v>0</v>
      </c>
      <c r="AL456" s="46" t="str">
        <f t="shared" si="44"/>
        <v>0-day</v>
      </c>
      <c r="AM456" s="46" t="str">
        <f t="shared" si="47"/>
        <v>0-day</v>
      </c>
      <c r="AN456" s="46" t="str">
        <f t="shared" si="59"/>
        <v>0-day</v>
      </c>
      <c r="AO456" s="46" t="str">
        <f t="shared" si="60"/>
        <v>0-day</v>
      </c>
      <c r="AP456" s="46" t="str">
        <f t="shared" si="49"/>
        <v>0-day</v>
      </c>
      <c r="AQ456" s="46" t="str">
        <f t="shared" si="50"/>
        <v>0-day</v>
      </c>
      <c r="AR456" s="103"/>
      <c r="AS456" s="47" t="str">
        <f t="shared" si="51"/>
        <v/>
      </c>
      <c r="AT456" s="35">
        <f t="shared" si="62"/>
        <v>0</v>
      </c>
      <c r="AU456" s="48" t="e">
        <f t="shared" ca="1" si="63"/>
        <v>#NAME?</v>
      </c>
      <c r="AV456" s="48" t="e">
        <f t="shared" ca="1" si="64"/>
        <v>#NAME?</v>
      </c>
      <c r="AW456" s="49" t="e">
        <f t="shared" ca="1" si="65"/>
        <v>#NAME?</v>
      </c>
      <c r="AX456" s="48" t="e">
        <f t="shared" ca="1" si="66"/>
        <v>#NAME?</v>
      </c>
      <c r="AY456" s="49" t="str">
        <f t="shared" si="67"/>
        <v/>
      </c>
      <c r="AZ456" s="50" t="e">
        <f t="shared" ca="1" si="68"/>
        <v>#NAME?</v>
      </c>
      <c r="BA456" s="51" t="e">
        <f t="shared" ca="1" si="52"/>
        <v>#NAME?</v>
      </c>
      <c r="BB456" s="52" t="e">
        <f t="shared" ca="1" si="53"/>
        <v>#NAME?</v>
      </c>
      <c r="BC456" s="51" t="e">
        <f t="shared" ca="1" si="54"/>
        <v>#NAME?</v>
      </c>
      <c r="BD456" s="54" t="e">
        <f t="shared" ca="1" si="55"/>
        <v>#NAME?</v>
      </c>
      <c r="BE456" s="48" t="e">
        <f t="shared" ca="1" si="56"/>
        <v>#NAME?</v>
      </c>
      <c r="BF456" s="50" t="e">
        <f t="shared" ca="1" si="57"/>
        <v>#NAME?</v>
      </c>
      <c r="BG456" s="56" t="e">
        <f t="shared" ca="1" si="58"/>
        <v>#NAME?</v>
      </c>
      <c r="BH456" s="103"/>
      <c r="BI456" s="103"/>
      <c r="BJ456" s="103"/>
      <c r="BK456" s="103"/>
      <c r="BL456" s="103"/>
      <c r="BM456" s="103"/>
      <c r="BN456" s="24"/>
      <c r="BO456" s="24"/>
    </row>
    <row r="457" spans="1:67" ht="15.5">
      <c r="A457" s="25" t="str">
        <f t="shared" si="46"/>
        <v/>
      </c>
      <c r="B457" s="89"/>
      <c r="C457" s="25"/>
      <c r="D457" s="90"/>
      <c r="E457" s="90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36"/>
      <c r="S457" s="91"/>
      <c r="T457" s="36"/>
      <c r="U457" s="82"/>
      <c r="V457" s="25"/>
      <c r="W457" s="107"/>
      <c r="X457" s="109"/>
      <c r="Y457" s="109"/>
      <c r="Z457" s="36"/>
      <c r="AA457" s="38"/>
      <c r="AB457" s="35"/>
      <c r="AC457" s="25"/>
      <c r="AD457" s="25"/>
      <c r="AE457" s="44"/>
      <c r="AF457" s="94"/>
      <c r="AG457" s="25"/>
      <c r="AH457" s="25"/>
      <c r="AI457" s="25"/>
      <c r="AJ457" s="45" t="str">
        <f t="array" ref="AJ457">IFERROR(INDEX('[1]Master Price'!$E:$E,MATCH(D457,'[1]Master Price'!$B:$B,0)),"0")</f>
        <v>0</v>
      </c>
      <c r="AK457" s="45">
        <f t="shared" si="61"/>
        <v>0</v>
      </c>
      <c r="AL457" s="46" t="str">
        <f t="shared" si="44"/>
        <v>0-day</v>
      </c>
      <c r="AM457" s="46" t="str">
        <f t="shared" si="47"/>
        <v>0-day</v>
      </c>
      <c r="AN457" s="46" t="str">
        <f t="shared" si="59"/>
        <v>0-day</v>
      </c>
      <c r="AO457" s="46" t="str">
        <f t="shared" si="60"/>
        <v>0-day</v>
      </c>
      <c r="AP457" s="46" t="str">
        <f t="shared" si="49"/>
        <v>0-day</v>
      </c>
      <c r="AQ457" s="46" t="str">
        <f t="shared" si="50"/>
        <v>0-day</v>
      </c>
      <c r="AR457" s="103"/>
      <c r="AS457" s="47" t="str">
        <f t="shared" si="51"/>
        <v/>
      </c>
      <c r="AT457" s="35">
        <f t="shared" si="62"/>
        <v>0</v>
      </c>
      <c r="AU457" s="48" t="e">
        <f t="shared" ca="1" si="63"/>
        <v>#NAME?</v>
      </c>
      <c r="AV457" s="48" t="e">
        <f t="shared" ca="1" si="64"/>
        <v>#NAME?</v>
      </c>
      <c r="AW457" s="49" t="e">
        <f t="shared" ca="1" si="65"/>
        <v>#NAME?</v>
      </c>
      <c r="AX457" s="48" t="e">
        <f t="shared" ca="1" si="66"/>
        <v>#NAME?</v>
      </c>
      <c r="AY457" s="49" t="str">
        <f t="shared" si="67"/>
        <v/>
      </c>
      <c r="AZ457" s="50" t="e">
        <f t="shared" ca="1" si="68"/>
        <v>#NAME?</v>
      </c>
      <c r="BA457" s="51" t="e">
        <f t="shared" ca="1" si="52"/>
        <v>#NAME?</v>
      </c>
      <c r="BB457" s="52" t="e">
        <f t="shared" ca="1" si="53"/>
        <v>#NAME?</v>
      </c>
      <c r="BC457" s="51" t="e">
        <f t="shared" ca="1" si="54"/>
        <v>#NAME?</v>
      </c>
      <c r="BD457" s="54" t="e">
        <f t="shared" ca="1" si="55"/>
        <v>#NAME?</v>
      </c>
      <c r="BE457" s="48" t="e">
        <f t="shared" ca="1" si="56"/>
        <v>#NAME?</v>
      </c>
      <c r="BF457" s="50" t="e">
        <f t="shared" ca="1" si="57"/>
        <v>#NAME?</v>
      </c>
      <c r="BG457" s="56" t="e">
        <f t="shared" ca="1" si="58"/>
        <v>#NAME?</v>
      </c>
      <c r="BH457" s="103"/>
      <c r="BI457" s="103"/>
      <c r="BJ457" s="103"/>
      <c r="BK457" s="103"/>
      <c r="BL457" s="103"/>
      <c r="BM457" s="103"/>
      <c r="BN457" s="24"/>
      <c r="BO457" s="24"/>
    </row>
    <row r="458" spans="1:67" ht="15.5">
      <c r="A458" s="25" t="str">
        <f t="shared" si="46"/>
        <v/>
      </c>
      <c r="B458" s="89"/>
      <c r="C458" s="25"/>
      <c r="D458" s="90"/>
      <c r="E458" s="90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36"/>
      <c r="S458" s="91"/>
      <c r="T458" s="36"/>
      <c r="U458" s="82"/>
      <c r="V458" s="25"/>
      <c r="W458" s="107"/>
      <c r="X458" s="109"/>
      <c r="Y458" s="109"/>
      <c r="Z458" s="36"/>
      <c r="AA458" s="38"/>
      <c r="AB458" s="35"/>
      <c r="AC458" s="25"/>
      <c r="AD458" s="25"/>
      <c r="AE458" s="44"/>
      <c r="AF458" s="94"/>
      <c r="AG458" s="25"/>
      <c r="AH458" s="25"/>
      <c r="AI458" s="25"/>
      <c r="AJ458" s="45" t="str">
        <f t="array" ref="AJ458">IFERROR(INDEX('[1]Master Price'!$E:$E,MATCH(D458,'[1]Master Price'!$B:$B,0)),"0")</f>
        <v>0</v>
      </c>
      <c r="AK458" s="45">
        <f t="shared" si="61"/>
        <v>0</v>
      </c>
      <c r="AL458" s="46" t="str">
        <f t="shared" si="44"/>
        <v>0-day</v>
      </c>
      <c r="AM458" s="46" t="str">
        <f t="shared" si="47"/>
        <v>0-day</v>
      </c>
      <c r="AN458" s="46" t="str">
        <f t="shared" si="59"/>
        <v>0-day</v>
      </c>
      <c r="AO458" s="46" t="str">
        <f t="shared" si="60"/>
        <v>0-day</v>
      </c>
      <c r="AP458" s="46" t="str">
        <f t="shared" si="49"/>
        <v>0-day</v>
      </c>
      <c r="AQ458" s="46" t="str">
        <f t="shared" si="50"/>
        <v>0-day</v>
      </c>
      <c r="AR458" s="103"/>
      <c r="AS458" s="47" t="str">
        <f t="shared" si="51"/>
        <v/>
      </c>
      <c r="AT458" s="35">
        <f t="shared" si="62"/>
        <v>0</v>
      </c>
      <c r="AU458" s="48" t="e">
        <f t="shared" ca="1" si="63"/>
        <v>#NAME?</v>
      </c>
      <c r="AV458" s="48" t="e">
        <f t="shared" ca="1" si="64"/>
        <v>#NAME?</v>
      </c>
      <c r="AW458" s="49" t="e">
        <f t="shared" ca="1" si="65"/>
        <v>#NAME?</v>
      </c>
      <c r="AX458" s="48" t="e">
        <f t="shared" ca="1" si="66"/>
        <v>#NAME?</v>
      </c>
      <c r="AY458" s="49" t="str">
        <f t="shared" si="67"/>
        <v/>
      </c>
      <c r="AZ458" s="50" t="e">
        <f t="shared" ca="1" si="68"/>
        <v>#NAME?</v>
      </c>
      <c r="BA458" s="51" t="e">
        <f t="shared" ca="1" si="52"/>
        <v>#NAME?</v>
      </c>
      <c r="BB458" s="52" t="e">
        <f t="shared" ca="1" si="53"/>
        <v>#NAME?</v>
      </c>
      <c r="BC458" s="51" t="e">
        <f t="shared" ca="1" si="54"/>
        <v>#NAME?</v>
      </c>
      <c r="BD458" s="54" t="e">
        <f t="shared" ca="1" si="55"/>
        <v>#NAME?</v>
      </c>
      <c r="BE458" s="48" t="e">
        <f t="shared" ca="1" si="56"/>
        <v>#NAME?</v>
      </c>
      <c r="BF458" s="50" t="e">
        <f t="shared" ca="1" si="57"/>
        <v>#NAME?</v>
      </c>
      <c r="BG458" s="56" t="e">
        <f t="shared" ca="1" si="58"/>
        <v>#NAME?</v>
      </c>
      <c r="BH458" s="103"/>
      <c r="BI458" s="103"/>
      <c r="BJ458" s="103"/>
      <c r="BK458" s="103"/>
      <c r="BL458" s="103"/>
      <c r="BM458" s="103"/>
      <c r="BN458" s="24"/>
      <c r="BO458" s="24"/>
    </row>
    <row r="459" spans="1:67" ht="15.5">
      <c r="A459" s="25" t="str">
        <f t="shared" si="46"/>
        <v/>
      </c>
      <c r="B459" s="89"/>
      <c r="C459" s="25"/>
      <c r="D459" s="90"/>
      <c r="E459" s="90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36"/>
      <c r="S459" s="91"/>
      <c r="T459" s="36"/>
      <c r="U459" s="82"/>
      <c r="V459" s="25"/>
      <c r="W459" s="107"/>
      <c r="X459" s="109"/>
      <c r="Y459" s="109"/>
      <c r="Z459" s="36"/>
      <c r="AA459" s="38"/>
      <c r="AB459" s="35"/>
      <c r="AC459" s="25"/>
      <c r="AD459" s="25"/>
      <c r="AE459" s="44"/>
      <c r="AF459" s="94"/>
      <c r="AG459" s="25"/>
      <c r="AH459" s="25"/>
      <c r="AI459" s="25"/>
      <c r="AJ459" s="45" t="str">
        <f t="array" ref="AJ459">IFERROR(INDEX('[1]Master Price'!$E:$E,MATCH(D459,'[1]Master Price'!$B:$B,0)),"0")</f>
        <v>0</v>
      </c>
      <c r="AK459" s="45">
        <f t="shared" si="61"/>
        <v>0</v>
      </c>
      <c r="AL459" s="46" t="str">
        <f t="shared" si="44"/>
        <v>0-day</v>
      </c>
      <c r="AM459" s="46" t="str">
        <f t="shared" si="47"/>
        <v>0-day</v>
      </c>
      <c r="AN459" s="46" t="str">
        <f t="shared" si="59"/>
        <v>0-day</v>
      </c>
      <c r="AO459" s="46" t="str">
        <f t="shared" si="60"/>
        <v>0-day</v>
      </c>
      <c r="AP459" s="46" t="str">
        <f t="shared" si="49"/>
        <v>0-day</v>
      </c>
      <c r="AQ459" s="46" t="str">
        <f t="shared" si="50"/>
        <v>0-day</v>
      </c>
      <c r="AR459" s="103"/>
      <c r="AS459" s="47" t="str">
        <f t="shared" si="51"/>
        <v/>
      </c>
      <c r="AT459" s="35">
        <f t="shared" si="62"/>
        <v>0</v>
      </c>
      <c r="AU459" s="48" t="e">
        <f t="shared" ca="1" si="63"/>
        <v>#NAME?</v>
      </c>
      <c r="AV459" s="48" t="e">
        <f t="shared" ca="1" si="64"/>
        <v>#NAME?</v>
      </c>
      <c r="AW459" s="49" t="e">
        <f t="shared" ca="1" si="65"/>
        <v>#NAME?</v>
      </c>
      <c r="AX459" s="48" t="e">
        <f t="shared" ca="1" si="66"/>
        <v>#NAME?</v>
      </c>
      <c r="AY459" s="49" t="str">
        <f t="shared" si="67"/>
        <v/>
      </c>
      <c r="AZ459" s="50" t="e">
        <f t="shared" ca="1" si="68"/>
        <v>#NAME?</v>
      </c>
      <c r="BA459" s="51" t="e">
        <f t="shared" ca="1" si="52"/>
        <v>#NAME?</v>
      </c>
      <c r="BB459" s="52" t="e">
        <f t="shared" ca="1" si="53"/>
        <v>#NAME?</v>
      </c>
      <c r="BC459" s="51" t="e">
        <f t="shared" ca="1" si="54"/>
        <v>#NAME?</v>
      </c>
      <c r="BD459" s="54" t="e">
        <f t="shared" ca="1" si="55"/>
        <v>#NAME?</v>
      </c>
      <c r="BE459" s="48" t="e">
        <f t="shared" ca="1" si="56"/>
        <v>#NAME?</v>
      </c>
      <c r="BF459" s="50" t="e">
        <f t="shared" ca="1" si="57"/>
        <v>#NAME?</v>
      </c>
      <c r="BG459" s="56" t="e">
        <f t="shared" ca="1" si="58"/>
        <v>#NAME?</v>
      </c>
      <c r="BH459" s="103"/>
      <c r="BI459" s="103"/>
      <c r="BJ459" s="103"/>
      <c r="BK459" s="103"/>
      <c r="BL459" s="103"/>
      <c r="BM459" s="103"/>
      <c r="BN459" s="24"/>
      <c r="BO459" s="24"/>
    </row>
    <row r="460" spans="1:67" ht="15.5">
      <c r="A460" s="25" t="str">
        <f t="shared" si="46"/>
        <v/>
      </c>
      <c r="B460" s="89"/>
      <c r="C460" s="25"/>
      <c r="D460" s="90"/>
      <c r="E460" s="90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36"/>
      <c r="S460" s="91"/>
      <c r="T460" s="36"/>
      <c r="U460" s="82"/>
      <c r="V460" s="25"/>
      <c r="W460" s="107"/>
      <c r="X460" s="109"/>
      <c r="Y460" s="109"/>
      <c r="Z460" s="36"/>
      <c r="AA460" s="38"/>
      <c r="AB460" s="35"/>
      <c r="AC460" s="25"/>
      <c r="AD460" s="25"/>
      <c r="AE460" s="44"/>
      <c r="AF460" s="94"/>
      <c r="AG460" s="25"/>
      <c r="AH460" s="25"/>
      <c r="AI460" s="25"/>
      <c r="AJ460" s="45" t="str">
        <f t="array" ref="AJ460">IFERROR(INDEX('[1]Master Price'!$E:$E,MATCH(D460,'[1]Master Price'!$B:$B,0)),"0")</f>
        <v>0</v>
      </c>
      <c r="AK460" s="45">
        <f t="shared" si="61"/>
        <v>0</v>
      </c>
      <c r="AL460" s="46" t="str">
        <f t="shared" si="44"/>
        <v>0-day</v>
      </c>
      <c r="AM460" s="46" t="str">
        <f t="shared" si="47"/>
        <v>0-day</v>
      </c>
      <c r="AN460" s="46" t="str">
        <f t="shared" si="59"/>
        <v>0-day</v>
      </c>
      <c r="AO460" s="46" t="str">
        <f t="shared" si="60"/>
        <v>0-day</v>
      </c>
      <c r="AP460" s="46" t="str">
        <f t="shared" si="49"/>
        <v>0-day</v>
      </c>
      <c r="AQ460" s="46" t="str">
        <f t="shared" si="50"/>
        <v>0-day</v>
      </c>
      <c r="AR460" s="103"/>
      <c r="AS460" s="47" t="str">
        <f t="shared" si="51"/>
        <v/>
      </c>
      <c r="AT460" s="35">
        <f t="shared" si="62"/>
        <v>0</v>
      </c>
      <c r="AU460" s="48" t="e">
        <f t="shared" ca="1" si="63"/>
        <v>#NAME?</v>
      </c>
      <c r="AV460" s="48" t="e">
        <f t="shared" ca="1" si="64"/>
        <v>#NAME?</v>
      </c>
      <c r="AW460" s="49" t="e">
        <f t="shared" ca="1" si="65"/>
        <v>#NAME?</v>
      </c>
      <c r="AX460" s="48" t="e">
        <f t="shared" ca="1" si="66"/>
        <v>#NAME?</v>
      </c>
      <c r="AY460" s="49" t="str">
        <f t="shared" si="67"/>
        <v/>
      </c>
      <c r="AZ460" s="50" t="e">
        <f t="shared" ca="1" si="68"/>
        <v>#NAME?</v>
      </c>
      <c r="BA460" s="51" t="e">
        <f t="shared" ca="1" si="52"/>
        <v>#NAME?</v>
      </c>
      <c r="BB460" s="52" t="e">
        <f t="shared" ca="1" si="53"/>
        <v>#NAME?</v>
      </c>
      <c r="BC460" s="51" t="e">
        <f t="shared" ca="1" si="54"/>
        <v>#NAME?</v>
      </c>
      <c r="BD460" s="54" t="e">
        <f t="shared" ca="1" si="55"/>
        <v>#NAME?</v>
      </c>
      <c r="BE460" s="48" t="e">
        <f t="shared" ca="1" si="56"/>
        <v>#NAME?</v>
      </c>
      <c r="BF460" s="50" t="e">
        <f t="shared" ca="1" si="57"/>
        <v>#NAME?</v>
      </c>
      <c r="BG460" s="56" t="e">
        <f t="shared" ca="1" si="58"/>
        <v>#NAME?</v>
      </c>
      <c r="BH460" s="103"/>
      <c r="BI460" s="103"/>
      <c r="BJ460" s="103"/>
      <c r="BK460" s="103"/>
      <c r="BL460" s="103"/>
      <c r="BM460" s="103"/>
      <c r="BN460" s="24"/>
      <c r="BO460" s="24"/>
    </row>
    <row r="461" spans="1:67" ht="15.5">
      <c r="A461" s="25" t="str">
        <f t="shared" si="46"/>
        <v/>
      </c>
      <c r="B461" s="89"/>
      <c r="C461" s="25"/>
      <c r="D461" s="90"/>
      <c r="E461" s="90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36"/>
      <c r="S461" s="91"/>
      <c r="T461" s="36"/>
      <c r="U461" s="82"/>
      <c r="V461" s="25"/>
      <c r="W461" s="107"/>
      <c r="X461" s="109"/>
      <c r="Y461" s="109"/>
      <c r="Z461" s="36"/>
      <c r="AA461" s="38"/>
      <c r="AB461" s="35"/>
      <c r="AC461" s="25"/>
      <c r="AD461" s="25"/>
      <c r="AE461" s="44"/>
      <c r="AF461" s="94"/>
      <c r="AG461" s="25"/>
      <c r="AH461" s="25"/>
      <c r="AI461" s="25"/>
      <c r="AJ461" s="45" t="str">
        <f t="array" ref="AJ461">IFERROR(INDEX('[1]Master Price'!$E:$E,MATCH(D461,'[1]Master Price'!$B:$B,0)),"0")</f>
        <v>0</v>
      </c>
      <c r="AK461" s="45">
        <f t="shared" si="61"/>
        <v>0</v>
      </c>
      <c r="AL461" s="46" t="str">
        <f t="shared" si="44"/>
        <v>0-day</v>
      </c>
      <c r="AM461" s="46" t="str">
        <f t="shared" si="47"/>
        <v>0-day</v>
      </c>
      <c r="AN461" s="46" t="str">
        <f t="shared" si="59"/>
        <v>0-day</v>
      </c>
      <c r="AO461" s="46" t="str">
        <f t="shared" si="60"/>
        <v>0-day</v>
      </c>
      <c r="AP461" s="46" t="str">
        <f t="shared" si="49"/>
        <v>0-day</v>
      </c>
      <c r="AQ461" s="46" t="str">
        <f t="shared" si="50"/>
        <v>0-day</v>
      </c>
      <c r="AR461" s="103"/>
      <c r="AS461" s="47" t="str">
        <f t="shared" si="51"/>
        <v/>
      </c>
      <c r="AT461" s="35">
        <f t="shared" si="62"/>
        <v>0</v>
      </c>
      <c r="AU461" s="48" t="e">
        <f t="shared" ca="1" si="63"/>
        <v>#NAME?</v>
      </c>
      <c r="AV461" s="48" t="e">
        <f t="shared" ca="1" si="64"/>
        <v>#NAME?</v>
      </c>
      <c r="AW461" s="49" t="e">
        <f t="shared" ca="1" si="65"/>
        <v>#NAME?</v>
      </c>
      <c r="AX461" s="48" t="e">
        <f t="shared" ca="1" si="66"/>
        <v>#NAME?</v>
      </c>
      <c r="AY461" s="49" t="str">
        <f t="shared" si="67"/>
        <v/>
      </c>
      <c r="AZ461" s="50" t="e">
        <f t="shared" ca="1" si="68"/>
        <v>#NAME?</v>
      </c>
      <c r="BA461" s="51" t="e">
        <f t="shared" ca="1" si="52"/>
        <v>#NAME?</v>
      </c>
      <c r="BB461" s="52" t="e">
        <f t="shared" ca="1" si="53"/>
        <v>#NAME?</v>
      </c>
      <c r="BC461" s="51" t="e">
        <f t="shared" ca="1" si="54"/>
        <v>#NAME?</v>
      </c>
      <c r="BD461" s="54" t="e">
        <f t="shared" ca="1" si="55"/>
        <v>#NAME?</v>
      </c>
      <c r="BE461" s="48" t="e">
        <f t="shared" ca="1" si="56"/>
        <v>#NAME?</v>
      </c>
      <c r="BF461" s="50" t="e">
        <f t="shared" ca="1" si="57"/>
        <v>#NAME?</v>
      </c>
      <c r="BG461" s="56" t="e">
        <f t="shared" ca="1" si="58"/>
        <v>#NAME?</v>
      </c>
      <c r="BH461" s="103"/>
      <c r="BI461" s="103"/>
      <c r="BJ461" s="103"/>
      <c r="BK461" s="103"/>
      <c r="BL461" s="103"/>
      <c r="BM461" s="103"/>
      <c r="BN461" s="24"/>
      <c r="BO461" s="24"/>
    </row>
    <row r="462" spans="1:67" ht="15.5">
      <c r="A462" s="25" t="str">
        <f t="shared" si="46"/>
        <v/>
      </c>
      <c r="B462" s="89"/>
      <c r="C462" s="25"/>
      <c r="D462" s="90"/>
      <c r="E462" s="90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36"/>
      <c r="S462" s="91"/>
      <c r="T462" s="36"/>
      <c r="U462" s="82"/>
      <c r="V462" s="25"/>
      <c r="W462" s="107"/>
      <c r="X462" s="109"/>
      <c r="Y462" s="109"/>
      <c r="Z462" s="36"/>
      <c r="AA462" s="38"/>
      <c r="AB462" s="35"/>
      <c r="AC462" s="25"/>
      <c r="AD462" s="25"/>
      <c r="AE462" s="44"/>
      <c r="AF462" s="94"/>
      <c r="AG462" s="25"/>
      <c r="AH462" s="25"/>
      <c r="AI462" s="25"/>
      <c r="AJ462" s="45" t="str">
        <f t="array" ref="AJ462">IFERROR(INDEX('[1]Master Price'!$E:$E,MATCH(D462,'[1]Master Price'!$B:$B,0)),"0")</f>
        <v>0</v>
      </c>
      <c r="AK462" s="45">
        <f t="shared" si="61"/>
        <v>0</v>
      </c>
      <c r="AL462" s="46" t="str">
        <f t="shared" si="44"/>
        <v>0-day</v>
      </c>
      <c r="AM462" s="46" t="str">
        <f t="shared" si="47"/>
        <v>0-day</v>
      </c>
      <c r="AN462" s="46" t="str">
        <f t="shared" si="59"/>
        <v>0-day</v>
      </c>
      <c r="AO462" s="46" t="str">
        <f t="shared" si="60"/>
        <v>0-day</v>
      </c>
      <c r="AP462" s="46" t="str">
        <f t="shared" si="49"/>
        <v>0-day</v>
      </c>
      <c r="AQ462" s="46" t="str">
        <f t="shared" si="50"/>
        <v>0-day</v>
      </c>
      <c r="AR462" s="103"/>
      <c r="AS462" s="47" t="str">
        <f t="shared" si="51"/>
        <v/>
      </c>
      <c r="AT462" s="35">
        <f t="shared" si="62"/>
        <v>0</v>
      </c>
      <c r="AU462" s="48" t="e">
        <f t="shared" ca="1" si="63"/>
        <v>#NAME?</v>
      </c>
      <c r="AV462" s="48" t="e">
        <f t="shared" ca="1" si="64"/>
        <v>#NAME?</v>
      </c>
      <c r="AW462" s="49" t="e">
        <f t="shared" ca="1" si="65"/>
        <v>#NAME?</v>
      </c>
      <c r="AX462" s="48" t="e">
        <f t="shared" ca="1" si="66"/>
        <v>#NAME?</v>
      </c>
      <c r="AY462" s="49" t="str">
        <f t="shared" si="67"/>
        <v/>
      </c>
      <c r="AZ462" s="50" t="e">
        <f t="shared" ca="1" si="68"/>
        <v>#NAME?</v>
      </c>
      <c r="BA462" s="51" t="e">
        <f t="shared" ca="1" si="52"/>
        <v>#NAME?</v>
      </c>
      <c r="BB462" s="52" t="e">
        <f t="shared" ca="1" si="53"/>
        <v>#NAME?</v>
      </c>
      <c r="BC462" s="51" t="e">
        <f t="shared" ca="1" si="54"/>
        <v>#NAME?</v>
      </c>
      <c r="BD462" s="54" t="e">
        <f t="shared" ca="1" si="55"/>
        <v>#NAME?</v>
      </c>
      <c r="BE462" s="48" t="e">
        <f t="shared" ca="1" si="56"/>
        <v>#NAME?</v>
      </c>
      <c r="BF462" s="50" t="e">
        <f t="shared" ca="1" si="57"/>
        <v>#NAME?</v>
      </c>
      <c r="BG462" s="56" t="e">
        <f t="shared" ca="1" si="58"/>
        <v>#NAME?</v>
      </c>
      <c r="BH462" s="103"/>
      <c r="BI462" s="103"/>
      <c r="BJ462" s="103"/>
      <c r="BK462" s="103"/>
      <c r="BL462" s="103"/>
      <c r="BM462" s="103"/>
      <c r="BN462" s="24"/>
      <c r="BO462" s="24"/>
    </row>
    <row r="463" spans="1:67" ht="15.5">
      <c r="A463" s="25" t="str">
        <f t="shared" si="46"/>
        <v/>
      </c>
      <c r="B463" s="89"/>
      <c r="C463" s="25"/>
      <c r="D463" s="90"/>
      <c r="E463" s="90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36"/>
      <c r="S463" s="91"/>
      <c r="T463" s="36"/>
      <c r="U463" s="82"/>
      <c r="V463" s="25"/>
      <c r="W463" s="107"/>
      <c r="X463" s="109"/>
      <c r="Y463" s="109"/>
      <c r="Z463" s="36"/>
      <c r="AA463" s="38"/>
      <c r="AB463" s="35"/>
      <c r="AC463" s="25"/>
      <c r="AD463" s="25"/>
      <c r="AE463" s="44"/>
      <c r="AF463" s="94"/>
      <c r="AG463" s="25"/>
      <c r="AH463" s="25"/>
      <c r="AI463" s="25"/>
      <c r="AJ463" s="45" t="str">
        <f t="array" ref="AJ463">IFERROR(INDEX('[1]Master Price'!$E:$E,MATCH(D463,'[1]Master Price'!$B:$B,0)),"0")</f>
        <v>0</v>
      </c>
      <c r="AK463" s="45">
        <f t="shared" si="61"/>
        <v>0</v>
      </c>
      <c r="AL463" s="46" t="str">
        <f t="shared" si="44"/>
        <v>0-day</v>
      </c>
      <c r="AM463" s="46" t="str">
        <f t="shared" si="47"/>
        <v>0-day</v>
      </c>
      <c r="AN463" s="46" t="str">
        <f t="shared" si="59"/>
        <v>0-day</v>
      </c>
      <c r="AO463" s="46" t="str">
        <f t="shared" si="60"/>
        <v>0-day</v>
      </c>
      <c r="AP463" s="46" t="str">
        <f t="shared" si="49"/>
        <v>0-day</v>
      </c>
      <c r="AQ463" s="46" t="str">
        <f t="shared" si="50"/>
        <v>0-day</v>
      </c>
      <c r="AR463" s="103"/>
      <c r="AS463" s="47" t="str">
        <f t="shared" si="51"/>
        <v/>
      </c>
      <c r="AT463" s="35">
        <f t="shared" si="62"/>
        <v>0</v>
      </c>
      <c r="AU463" s="48" t="e">
        <f t="shared" ca="1" si="63"/>
        <v>#NAME?</v>
      </c>
      <c r="AV463" s="48" t="e">
        <f t="shared" ca="1" si="64"/>
        <v>#NAME?</v>
      </c>
      <c r="AW463" s="49" t="e">
        <f t="shared" ca="1" si="65"/>
        <v>#NAME?</v>
      </c>
      <c r="AX463" s="48" t="e">
        <f t="shared" ca="1" si="66"/>
        <v>#NAME?</v>
      </c>
      <c r="AY463" s="49" t="str">
        <f t="shared" si="67"/>
        <v/>
      </c>
      <c r="AZ463" s="50" t="e">
        <f t="shared" ca="1" si="68"/>
        <v>#NAME?</v>
      </c>
      <c r="BA463" s="51" t="e">
        <f t="shared" ca="1" si="52"/>
        <v>#NAME?</v>
      </c>
      <c r="BB463" s="52" t="e">
        <f t="shared" ca="1" si="53"/>
        <v>#NAME?</v>
      </c>
      <c r="BC463" s="51" t="e">
        <f t="shared" ca="1" si="54"/>
        <v>#NAME?</v>
      </c>
      <c r="BD463" s="54" t="e">
        <f t="shared" ca="1" si="55"/>
        <v>#NAME?</v>
      </c>
      <c r="BE463" s="48" t="e">
        <f t="shared" ca="1" si="56"/>
        <v>#NAME?</v>
      </c>
      <c r="BF463" s="50" t="e">
        <f t="shared" ca="1" si="57"/>
        <v>#NAME?</v>
      </c>
      <c r="BG463" s="56" t="e">
        <f t="shared" ca="1" si="58"/>
        <v>#NAME?</v>
      </c>
      <c r="BH463" s="103"/>
      <c r="BI463" s="103"/>
      <c r="BJ463" s="103"/>
      <c r="BK463" s="103"/>
      <c r="BL463" s="103"/>
      <c r="BM463" s="103"/>
      <c r="BN463" s="24"/>
      <c r="BO463" s="24"/>
    </row>
    <row r="464" spans="1:67" ht="15.5">
      <c r="A464" s="25" t="str">
        <f t="shared" si="46"/>
        <v/>
      </c>
      <c r="B464" s="89"/>
      <c r="C464" s="25"/>
      <c r="D464" s="90"/>
      <c r="E464" s="90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36"/>
      <c r="S464" s="91"/>
      <c r="T464" s="36"/>
      <c r="U464" s="82"/>
      <c r="V464" s="25"/>
      <c r="W464" s="107"/>
      <c r="X464" s="109"/>
      <c r="Y464" s="109"/>
      <c r="Z464" s="36"/>
      <c r="AA464" s="38"/>
      <c r="AB464" s="35"/>
      <c r="AC464" s="25"/>
      <c r="AD464" s="25"/>
      <c r="AE464" s="44"/>
      <c r="AF464" s="94"/>
      <c r="AG464" s="25"/>
      <c r="AH464" s="25"/>
      <c r="AI464" s="25"/>
      <c r="AJ464" s="45" t="str">
        <f t="array" ref="AJ464">IFERROR(INDEX('[1]Master Price'!$E:$E,MATCH(D464,'[1]Master Price'!$B:$B,0)),"0")</f>
        <v>0</v>
      </c>
      <c r="AK464" s="45">
        <f t="shared" si="61"/>
        <v>0</v>
      </c>
      <c r="AL464" s="46" t="str">
        <f t="shared" si="44"/>
        <v>0-day</v>
      </c>
      <c r="AM464" s="46" t="str">
        <f t="shared" si="47"/>
        <v>0-day</v>
      </c>
      <c r="AN464" s="46" t="str">
        <f t="shared" si="59"/>
        <v>0-day</v>
      </c>
      <c r="AO464" s="46" t="str">
        <f t="shared" si="60"/>
        <v>0-day</v>
      </c>
      <c r="AP464" s="46" t="str">
        <f t="shared" si="49"/>
        <v>0-day</v>
      </c>
      <c r="AQ464" s="46" t="str">
        <f t="shared" si="50"/>
        <v>0-day</v>
      </c>
      <c r="AR464" s="103"/>
      <c r="AS464" s="47" t="str">
        <f t="shared" si="51"/>
        <v/>
      </c>
      <c r="AT464" s="35">
        <f t="shared" si="62"/>
        <v>0</v>
      </c>
      <c r="AU464" s="48" t="e">
        <f t="shared" ca="1" si="63"/>
        <v>#NAME?</v>
      </c>
      <c r="AV464" s="48" t="e">
        <f t="shared" ca="1" si="64"/>
        <v>#NAME?</v>
      </c>
      <c r="AW464" s="49" t="e">
        <f t="shared" ca="1" si="65"/>
        <v>#NAME?</v>
      </c>
      <c r="AX464" s="48" t="e">
        <f t="shared" ca="1" si="66"/>
        <v>#NAME?</v>
      </c>
      <c r="AY464" s="49" t="str">
        <f t="shared" si="67"/>
        <v/>
      </c>
      <c r="AZ464" s="50" t="e">
        <f t="shared" ca="1" si="68"/>
        <v>#NAME?</v>
      </c>
      <c r="BA464" s="51" t="e">
        <f t="shared" ca="1" si="52"/>
        <v>#NAME?</v>
      </c>
      <c r="BB464" s="52" t="e">
        <f t="shared" ca="1" si="53"/>
        <v>#NAME?</v>
      </c>
      <c r="BC464" s="51" t="e">
        <f t="shared" ca="1" si="54"/>
        <v>#NAME?</v>
      </c>
      <c r="BD464" s="54" t="e">
        <f t="shared" ca="1" si="55"/>
        <v>#NAME?</v>
      </c>
      <c r="BE464" s="48" t="e">
        <f t="shared" ca="1" si="56"/>
        <v>#NAME?</v>
      </c>
      <c r="BF464" s="50" t="e">
        <f t="shared" ca="1" si="57"/>
        <v>#NAME?</v>
      </c>
      <c r="BG464" s="56" t="e">
        <f t="shared" ca="1" si="58"/>
        <v>#NAME?</v>
      </c>
      <c r="BH464" s="103"/>
      <c r="BI464" s="103"/>
      <c r="BJ464" s="103"/>
      <c r="BK464" s="103"/>
      <c r="BL464" s="103"/>
      <c r="BM464" s="103"/>
      <c r="BN464" s="24"/>
      <c r="BO464" s="24"/>
    </row>
    <row r="465" spans="1:67" ht="15.5">
      <c r="A465" s="25" t="str">
        <f t="shared" si="46"/>
        <v/>
      </c>
      <c r="B465" s="89"/>
      <c r="C465" s="25"/>
      <c r="D465" s="90"/>
      <c r="E465" s="90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36"/>
      <c r="S465" s="91"/>
      <c r="T465" s="36"/>
      <c r="U465" s="82"/>
      <c r="V465" s="25"/>
      <c r="W465" s="107"/>
      <c r="X465" s="109"/>
      <c r="Y465" s="109"/>
      <c r="Z465" s="36"/>
      <c r="AA465" s="38"/>
      <c r="AB465" s="35"/>
      <c r="AC465" s="25"/>
      <c r="AD465" s="25"/>
      <c r="AE465" s="44"/>
      <c r="AF465" s="112"/>
      <c r="AG465" s="25"/>
      <c r="AH465" s="25"/>
      <c r="AI465" s="25"/>
      <c r="AJ465" s="45" t="str">
        <f t="array" ref="AJ465">IFERROR(INDEX('[1]Master Price'!$E:$E,MATCH(D465,'[1]Master Price'!$B:$B,0)),"0")</f>
        <v>0</v>
      </c>
      <c r="AK465" s="45">
        <f t="shared" si="61"/>
        <v>0</v>
      </c>
      <c r="AL465" s="46" t="str">
        <f t="shared" si="44"/>
        <v>0-day</v>
      </c>
      <c r="AM465" s="46" t="str">
        <f t="shared" si="47"/>
        <v>0-day</v>
      </c>
      <c r="AN465" s="46" t="str">
        <f t="shared" si="59"/>
        <v>0-day</v>
      </c>
      <c r="AO465" s="46" t="str">
        <f t="shared" si="60"/>
        <v>0-day</v>
      </c>
      <c r="AP465" s="46" t="str">
        <f t="shared" si="49"/>
        <v>0-day</v>
      </c>
      <c r="AQ465" s="46" t="str">
        <f t="shared" si="50"/>
        <v>0-day</v>
      </c>
      <c r="AR465" s="103"/>
      <c r="AS465" s="47" t="str">
        <f t="shared" si="51"/>
        <v/>
      </c>
      <c r="AT465" s="35">
        <f t="shared" si="62"/>
        <v>0</v>
      </c>
      <c r="AU465" s="48" t="e">
        <f t="shared" ca="1" si="63"/>
        <v>#NAME?</v>
      </c>
      <c r="AV465" s="48" t="e">
        <f t="shared" ca="1" si="64"/>
        <v>#NAME?</v>
      </c>
      <c r="AW465" s="49" t="e">
        <f t="shared" ca="1" si="65"/>
        <v>#NAME?</v>
      </c>
      <c r="AX465" s="48" t="e">
        <f t="shared" ca="1" si="66"/>
        <v>#NAME?</v>
      </c>
      <c r="AY465" s="49" t="str">
        <f t="shared" si="67"/>
        <v/>
      </c>
      <c r="AZ465" s="50" t="e">
        <f t="shared" ca="1" si="68"/>
        <v>#NAME?</v>
      </c>
      <c r="BA465" s="51" t="e">
        <f t="shared" ca="1" si="52"/>
        <v>#NAME?</v>
      </c>
      <c r="BB465" s="52" t="e">
        <f t="shared" ca="1" si="53"/>
        <v>#NAME?</v>
      </c>
      <c r="BC465" s="51" t="e">
        <f t="shared" ca="1" si="54"/>
        <v>#NAME?</v>
      </c>
      <c r="BD465" s="54" t="e">
        <f t="shared" ca="1" si="55"/>
        <v>#NAME?</v>
      </c>
      <c r="BE465" s="48" t="e">
        <f t="shared" ca="1" si="56"/>
        <v>#NAME?</v>
      </c>
      <c r="BF465" s="50" t="e">
        <f t="shared" ca="1" si="57"/>
        <v>#NAME?</v>
      </c>
      <c r="BG465" s="56" t="e">
        <f t="shared" ca="1" si="58"/>
        <v>#NAME?</v>
      </c>
      <c r="BH465" s="103"/>
      <c r="BI465" s="103"/>
      <c r="BJ465" s="103"/>
      <c r="BK465" s="103"/>
      <c r="BL465" s="103"/>
      <c r="BM465" s="103"/>
      <c r="BN465" s="24"/>
      <c r="BO465" s="24"/>
    </row>
    <row r="466" spans="1:67" ht="15.5">
      <c r="A466" s="25" t="str">
        <f t="shared" si="46"/>
        <v/>
      </c>
      <c r="B466" s="89"/>
      <c r="C466" s="25"/>
      <c r="D466" s="90"/>
      <c r="E466" s="90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36"/>
      <c r="S466" s="91"/>
      <c r="T466" s="36"/>
      <c r="U466" s="82"/>
      <c r="V466" s="25"/>
      <c r="W466" s="107"/>
      <c r="X466" s="109"/>
      <c r="Y466" s="109"/>
      <c r="Z466" s="36"/>
      <c r="AA466" s="38"/>
      <c r="AB466" s="35"/>
      <c r="AC466" s="25"/>
      <c r="AD466" s="25"/>
      <c r="AE466" s="44"/>
      <c r="AF466" s="112"/>
      <c r="AG466" s="25"/>
      <c r="AH466" s="25"/>
      <c r="AI466" s="25"/>
      <c r="AJ466" s="45" t="str">
        <f t="array" ref="AJ466">IFERROR(INDEX('[1]Master Price'!$E:$E,MATCH(D466,'[1]Master Price'!$B:$B,0)),"0")</f>
        <v>0</v>
      </c>
      <c r="AK466" s="45">
        <f t="shared" si="61"/>
        <v>0</v>
      </c>
      <c r="AL466" s="46" t="str">
        <f t="shared" si="44"/>
        <v>0-day</v>
      </c>
      <c r="AM466" s="46" t="str">
        <f t="shared" si="47"/>
        <v>0-day</v>
      </c>
      <c r="AN466" s="46" t="str">
        <f t="shared" si="59"/>
        <v>0-day</v>
      </c>
      <c r="AO466" s="46" t="str">
        <f t="shared" si="60"/>
        <v>0-day</v>
      </c>
      <c r="AP466" s="46" t="str">
        <f t="shared" si="49"/>
        <v>0-day</v>
      </c>
      <c r="AQ466" s="46" t="str">
        <f t="shared" si="50"/>
        <v>0-day</v>
      </c>
      <c r="AR466" s="103"/>
      <c r="AS466" s="47" t="str">
        <f t="shared" si="51"/>
        <v/>
      </c>
      <c r="AT466" s="35">
        <f t="shared" si="62"/>
        <v>0</v>
      </c>
      <c r="AU466" s="48" t="e">
        <f t="shared" ca="1" si="63"/>
        <v>#NAME?</v>
      </c>
      <c r="AV466" s="48" t="e">
        <f t="shared" ca="1" si="64"/>
        <v>#NAME?</v>
      </c>
      <c r="AW466" s="49" t="e">
        <f t="shared" ca="1" si="65"/>
        <v>#NAME?</v>
      </c>
      <c r="AX466" s="48" t="e">
        <f t="shared" ca="1" si="66"/>
        <v>#NAME?</v>
      </c>
      <c r="AY466" s="49" t="str">
        <f t="shared" si="67"/>
        <v/>
      </c>
      <c r="AZ466" s="50" t="e">
        <f t="shared" ca="1" si="68"/>
        <v>#NAME?</v>
      </c>
      <c r="BA466" s="51" t="e">
        <f t="shared" ca="1" si="52"/>
        <v>#NAME?</v>
      </c>
      <c r="BB466" s="52" t="e">
        <f t="shared" ca="1" si="53"/>
        <v>#NAME?</v>
      </c>
      <c r="BC466" s="51" t="e">
        <f t="shared" ca="1" si="54"/>
        <v>#NAME?</v>
      </c>
      <c r="BD466" s="54" t="e">
        <f t="shared" ca="1" si="55"/>
        <v>#NAME?</v>
      </c>
      <c r="BE466" s="48" t="e">
        <f t="shared" ca="1" si="56"/>
        <v>#NAME?</v>
      </c>
      <c r="BF466" s="50" t="e">
        <f t="shared" ca="1" si="57"/>
        <v>#NAME?</v>
      </c>
      <c r="BG466" s="56" t="e">
        <f t="shared" ca="1" si="58"/>
        <v>#NAME?</v>
      </c>
      <c r="BH466" s="103"/>
      <c r="BI466" s="103"/>
      <c r="BJ466" s="103"/>
      <c r="BK466" s="103"/>
      <c r="BL466" s="103"/>
      <c r="BM466" s="103"/>
      <c r="BN466" s="24"/>
      <c r="BO466" s="24"/>
    </row>
    <row r="467" spans="1:67" ht="15.5">
      <c r="A467" s="25" t="str">
        <f t="shared" si="46"/>
        <v/>
      </c>
      <c r="B467" s="89"/>
      <c r="C467" s="25"/>
      <c r="D467" s="90"/>
      <c r="E467" s="90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36"/>
      <c r="S467" s="91"/>
      <c r="T467" s="36"/>
      <c r="U467" s="82"/>
      <c r="V467" s="25"/>
      <c r="W467" s="107"/>
      <c r="X467" s="109"/>
      <c r="Y467" s="109"/>
      <c r="Z467" s="36"/>
      <c r="AA467" s="38"/>
      <c r="AB467" s="35"/>
      <c r="AC467" s="25"/>
      <c r="AD467" s="25"/>
      <c r="AE467" s="44"/>
      <c r="AF467" s="112"/>
      <c r="AG467" s="25"/>
      <c r="AH467" s="25"/>
      <c r="AI467" s="25"/>
      <c r="AJ467" s="45" t="str">
        <f t="array" ref="AJ467">IFERROR(INDEX('[1]Master Price'!$E:$E,MATCH(D467,'[1]Master Price'!$B:$B,0)),"0")</f>
        <v>0</v>
      </c>
      <c r="AK467" s="45">
        <f t="shared" si="61"/>
        <v>0</v>
      </c>
      <c r="AL467" s="46" t="str">
        <f t="shared" si="44"/>
        <v>0-day</v>
      </c>
      <c r="AM467" s="46" t="str">
        <f t="shared" si="47"/>
        <v>0-day</v>
      </c>
      <c r="AN467" s="46" t="str">
        <f t="shared" si="59"/>
        <v>0-day</v>
      </c>
      <c r="AO467" s="46" t="str">
        <f t="shared" si="60"/>
        <v>0-day</v>
      </c>
      <c r="AP467" s="46" t="str">
        <f t="shared" si="49"/>
        <v>0-day</v>
      </c>
      <c r="AQ467" s="46" t="str">
        <f t="shared" si="50"/>
        <v>0-day</v>
      </c>
      <c r="AR467" s="103"/>
      <c r="AS467" s="47" t="str">
        <f t="shared" si="51"/>
        <v/>
      </c>
      <c r="AT467" s="35">
        <f t="shared" si="62"/>
        <v>0</v>
      </c>
      <c r="AU467" s="48" t="e">
        <f t="shared" ca="1" si="63"/>
        <v>#NAME?</v>
      </c>
      <c r="AV467" s="48" t="e">
        <f t="shared" ca="1" si="64"/>
        <v>#NAME?</v>
      </c>
      <c r="AW467" s="49" t="e">
        <f t="shared" ca="1" si="65"/>
        <v>#NAME?</v>
      </c>
      <c r="AX467" s="48" t="e">
        <f t="shared" ca="1" si="66"/>
        <v>#NAME?</v>
      </c>
      <c r="AY467" s="49" t="str">
        <f t="shared" si="67"/>
        <v/>
      </c>
      <c r="AZ467" s="50" t="e">
        <f t="shared" ca="1" si="68"/>
        <v>#NAME?</v>
      </c>
      <c r="BA467" s="51" t="e">
        <f t="shared" ca="1" si="52"/>
        <v>#NAME?</v>
      </c>
      <c r="BB467" s="52" t="e">
        <f t="shared" ca="1" si="53"/>
        <v>#NAME?</v>
      </c>
      <c r="BC467" s="51" t="e">
        <f t="shared" ca="1" si="54"/>
        <v>#NAME?</v>
      </c>
      <c r="BD467" s="54" t="e">
        <f t="shared" ca="1" si="55"/>
        <v>#NAME?</v>
      </c>
      <c r="BE467" s="48" t="e">
        <f t="shared" ca="1" si="56"/>
        <v>#NAME?</v>
      </c>
      <c r="BF467" s="50" t="e">
        <f t="shared" ca="1" si="57"/>
        <v>#NAME?</v>
      </c>
      <c r="BG467" s="56" t="e">
        <f t="shared" ca="1" si="58"/>
        <v>#NAME?</v>
      </c>
      <c r="BH467" s="103"/>
      <c r="BI467" s="103"/>
      <c r="BJ467" s="103"/>
      <c r="BK467" s="103"/>
      <c r="BL467" s="103"/>
      <c r="BM467" s="103"/>
      <c r="BN467" s="24"/>
      <c r="BO467" s="24"/>
    </row>
    <row r="468" spans="1:67" ht="15.5">
      <c r="A468" s="25" t="str">
        <f t="shared" si="46"/>
        <v/>
      </c>
      <c r="B468" s="89"/>
      <c r="C468" s="25"/>
      <c r="D468" s="90"/>
      <c r="E468" s="90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36"/>
      <c r="S468" s="91"/>
      <c r="T468" s="36"/>
      <c r="U468" s="82"/>
      <c r="V468" s="25"/>
      <c r="W468" s="107"/>
      <c r="X468" s="109"/>
      <c r="Y468" s="109"/>
      <c r="Z468" s="36"/>
      <c r="AA468" s="38"/>
      <c r="AB468" s="35"/>
      <c r="AC468" s="25"/>
      <c r="AD468" s="25"/>
      <c r="AE468" s="44"/>
      <c r="AF468" s="112"/>
      <c r="AG468" s="25"/>
      <c r="AH468" s="25"/>
      <c r="AI468" s="25"/>
      <c r="AJ468" s="45" t="str">
        <f t="array" ref="AJ468">IFERROR(INDEX('[1]Master Price'!$E:$E,MATCH(D468,'[1]Master Price'!$B:$B,0)),"0")</f>
        <v>0</v>
      </c>
      <c r="AK468" s="45">
        <f t="shared" si="61"/>
        <v>0</v>
      </c>
      <c r="AL468" s="46" t="str">
        <f t="shared" si="44"/>
        <v>0-day</v>
      </c>
      <c r="AM468" s="46" t="str">
        <f t="shared" si="47"/>
        <v>0-day</v>
      </c>
      <c r="AN468" s="46" t="str">
        <f t="shared" si="59"/>
        <v>0-day</v>
      </c>
      <c r="AO468" s="46" t="str">
        <f t="shared" si="60"/>
        <v>0-day</v>
      </c>
      <c r="AP468" s="46" t="str">
        <f t="shared" si="49"/>
        <v>0-day</v>
      </c>
      <c r="AQ468" s="46" t="str">
        <f t="shared" si="50"/>
        <v>0-day</v>
      </c>
      <c r="AR468" s="103"/>
      <c r="AS468" s="47" t="str">
        <f t="shared" si="51"/>
        <v/>
      </c>
      <c r="AT468" s="35">
        <f t="shared" si="62"/>
        <v>0</v>
      </c>
      <c r="AU468" s="48" t="e">
        <f t="shared" ca="1" si="63"/>
        <v>#NAME?</v>
      </c>
      <c r="AV468" s="48" t="e">
        <f t="shared" ca="1" si="64"/>
        <v>#NAME?</v>
      </c>
      <c r="AW468" s="49" t="e">
        <f t="shared" ca="1" si="65"/>
        <v>#NAME?</v>
      </c>
      <c r="AX468" s="48" t="e">
        <f t="shared" ca="1" si="66"/>
        <v>#NAME?</v>
      </c>
      <c r="AY468" s="49" t="str">
        <f t="shared" si="67"/>
        <v/>
      </c>
      <c r="AZ468" s="50" t="e">
        <f t="shared" ca="1" si="68"/>
        <v>#NAME?</v>
      </c>
      <c r="BA468" s="51" t="e">
        <f t="shared" ca="1" si="52"/>
        <v>#NAME?</v>
      </c>
      <c r="BB468" s="52" t="e">
        <f t="shared" ca="1" si="53"/>
        <v>#NAME?</v>
      </c>
      <c r="BC468" s="51" t="e">
        <f t="shared" ca="1" si="54"/>
        <v>#NAME?</v>
      </c>
      <c r="BD468" s="54" t="e">
        <f t="shared" ca="1" si="55"/>
        <v>#NAME?</v>
      </c>
      <c r="BE468" s="48" t="e">
        <f t="shared" ca="1" si="56"/>
        <v>#NAME?</v>
      </c>
      <c r="BF468" s="50" t="e">
        <f t="shared" ca="1" si="57"/>
        <v>#NAME?</v>
      </c>
      <c r="BG468" s="56" t="e">
        <f t="shared" ca="1" si="58"/>
        <v>#NAME?</v>
      </c>
      <c r="BH468" s="103"/>
      <c r="BI468" s="103"/>
      <c r="BJ468" s="103"/>
      <c r="BK468" s="103"/>
      <c r="BL468" s="103"/>
      <c r="BM468" s="103"/>
      <c r="BN468" s="24"/>
      <c r="BO468" s="24"/>
    </row>
    <row r="469" spans="1:67" ht="15.5">
      <c r="A469" s="25" t="str">
        <f t="shared" si="46"/>
        <v/>
      </c>
      <c r="B469" s="89"/>
      <c r="C469" s="25"/>
      <c r="D469" s="90"/>
      <c r="E469" s="90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36"/>
      <c r="S469" s="91"/>
      <c r="T469" s="36"/>
      <c r="U469" s="82"/>
      <c r="V469" s="25"/>
      <c r="W469" s="107"/>
      <c r="X469" s="109"/>
      <c r="Y469" s="109"/>
      <c r="Z469" s="36"/>
      <c r="AA469" s="38"/>
      <c r="AB469" s="35"/>
      <c r="AC469" s="25"/>
      <c r="AD469" s="25"/>
      <c r="AE469" s="44"/>
      <c r="AF469" s="112"/>
      <c r="AG469" s="25"/>
      <c r="AH469" s="25"/>
      <c r="AI469" s="25"/>
      <c r="AJ469" s="45" t="str">
        <f t="array" ref="AJ469">IFERROR(INDEX('[1]Master Price'!$E:$E,MATCH(D469,'[1]Master Price'!$B:$B,0)),"0")</f>
        <v>0</v>
      </c>
      <c r="AK469" s="45">
        <f t="shared" si="61"/>
        <v>0</v>
      </c>
      <c r="AL469" s="46" t="str">
        <f t="shared" si="44"/>
        <v>0-day</v>
      </c>
      <c r="AM469" s="46" t="str">
        <f t="shared" si="47"/>
        <v>0-day</v>
      </c>
      <c r="AN469" s="46" t="str">
        <f t="shared" si="59"/>
        <v>0-day</v>
      </c>
      <c r="AO469" s="46" t="str">
        <f t="shared" si="60"/>
        <v>0-day</v>
      </c>
      <c r="AP469" s="46" t="str">
        <f t="shared" si="49"/>
        <v>0-day</v>
      </c>
      <c r="AQ469" s="46" t="str">
        <f t="shared" si="50"/>
        <v>0-day</v>
      </c>
      <c r="AR469" s="103"/>
      <c r="AS469" s="47" t="str">
        <f t="shared" si="51"/>
        <v/>
      </c>
      <c r="AT469" s="35">
        <f t="shared" si="62"/>
        <v>0</v>
      </c>
      <c r="AU469" s="48" t="e">
        <f t="shared" ca="1" si="63"/>
        <v>#NAME?</v>
      </c>
      <c r="AV469" s="48" t="e">
        <f t="shared" ca="1" si="64"/>
        <v>#NAME?</v>
      </c>
      <c r="AW469" s="49" t="e">
        <f t="shared" ca="1" si="65"/>
        <v>#NAME?</v>
      </c>
      <c r="AX469" s="48" t="e">
        <f t="shared" ca="1" si="66"/>
        <v>#NAME?</v>
      </c>
      <c r="AY469" s="49" t="str">
        <f t="shared" si="67"/>
        <v/>
      </c>
      <c r="AZ469" s="50" t="e">
        <f t="shared" ca="1" si="68"/>
        <v>#NAME?</v>
      </c>
      <c r="BA469" s="51" t="e">
        <f t="shared" ca="1" si="52"/>
        <v>#NAME?</v>
      </c>
      <c r="BB469" s="52" t="e">
        <f t="shared" ca="1" si="53"/>
        <v>#NAME?</v>
      </c>
      <c r="BC469" s="51" t="e">
        <f t="shared" ca="1" si="54"/>
        <v>#NAME?</v>
      </c>
      <c r="BD469" s="54" t="e">
        <f t="shared" ca="1" si="55"/>
        <v>#NAME?</v>
      </c>
      <c r="BE469" s="48" t="e">
        <f t="shared" ca="1" si="56"/>
        <v>#NAME?</v>
      </c>
      <c r="BF469" s="50" t="e">
        <f t="shared" ca="1" si="57"/>
        <v>#NAME?</v>
      </c>
      <c r="BG469" s="56" t="e">
        <f t="shared" ca="1" si="58"/>
        <v>#NAME?</v>
      </c>
      <c r="BH469" s="103"/>
      <c r="BI469" s="103"/>
      <c r="BJ469" s="103"/>
      <c r="BK469" s="103"/>
      <c r="BL469" s="103"/>
      <c r="BM469" s="103"/>
      <c r="BN469" s="24"/>
      <c r="BO469" s="24"/>
    </row>
    <row r="470" spans="1:67" ht="15.5">
      <c r="A470" s="25" t="str">
        <f t="shared" si="46"/>
        <v/>
      </c>
      <c r="B470" s="89"/>
      <c r="C470" s="25"/>
      <c r="D470" s="90"/>
      <c r="E470" s="90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36"/>
      <c r="S470" s="91"/>
      <c r="T470" s="36"/>
      <c r="U470" s="82"/>
      <c r="V470" s="25"/>
      <c r="W470" s="107"/>
      <c r="X470" s="109"/>
      <c r="Y470" s="109"/>
      <c r="Z470" s="36"/>
      <c r="AA470" s="38"/>
      <c r="AB470" s="35"/>
      <c r="AC470" s="25"/>
      <c r="AD470" s="25"/>
      <c r="AE470" s="44"/>
      <c r="AF470" s="112"/>
      <c r="AG470" s="25"/>
      <c r="AH470" s="25"/>
      <c r="AI470" s="25"/>
      <c r="AJ470" s="45" t="str">
        <f t="array" ref="AJ470">IFERROR(INDEX('[1]Master Price'!$E:$E,MATCH(D470,'[1]Master Price'!$B:$B,0)),"0")</f>
        <v>0</v>
      </c>
      <c r="AK470" s="45">
        <f t="shared" si="61"/>
        <v>0</v>
      </c>
      <c r="AL470" s="46" t="str">
        <f t="shared" si="44"/>
        <v>0-day</v>
      </c>
      <c r="AM470" s="46" t="str">
        <f t="shared" si="47"/>
        <v>0-day</v>
      </c>
      <c r="AN470" s="46" t="str">
        <f t="shared" si="59"/>
        <v>0-day</v>
      </c>
      <c r="AO470" s="46" t="str">
        <f t="shared" si="60"/>
        <v>0-day</v>
      </c>
      <c r="AP470" s="46" t="str">
        <f t="shared" si="49"/>
        <v>0-day</v>
      </c>
      <c r="AQ470" s="46" t="str">
        <f t="shared" si="50"/>
        <v>0-day</v>
      </c>
      <c r="AR470" s="103"/>
      <c r="AS470" s="47" t="str">
        <f t="shared" si="51"/>
        <v/>
      </c>
      <c r="AT470" s="35">
        <f t="shared" si="62"/>
        <v>0</v>
      </c>
      <c r="AU470" s="48" t="e">
        <f t="shared" ca="1" si="63"/>
        <v>#NAME?</v>
      </c>
      <c r="AV470" s="48" t="e">
        <f t="shared" ca="1" si="64"/>
        <v>#NAME?</v>
      </c>
      <c r="AW470" s="49" t="e">
        <f t="shared" ca="1" si="65"/>
        <v>#NAME?</v>
      </c>
      <c r="AX470" s="48" t="e">
        <f t="shared" ca="1" si="66"/>
        <v>#NAME?</v>
      </c>
      <c r="AY470" s="49" t="str">
        <f t="shared" si="67"/>
        <v/>
      </c>
      <c r="AZ470" s="50" t="e">
        <f t="shared" ca="1" si="68"/>
        <v>#NAME?</v>
      </c>
      <c r="BA470" s="51" t="e">
        <f t="shared" ca="1" si="52"/>
        <v>#NAME?</v>
      </c>
      <c r="BB470" s="52" t="e">
        <f t="shared" ca="1" si="53"/>
        <v>#NAME?</v>
      </c>
      <c r="BC470" s="51" t="e">
        <f t="shared" ca="1" si="54"/>
        <v>#NAME?</v>
      </c>
      <c r="BD470" s="54" t="e">
        <f t="shared" ca="1" si="55"/>
        <v>#NAME?</v>
      </c>
      <c r="BE470" s="48" t="e">
        <f t="shared" ca="1" si="56"/>
        <v>#NAME?</v>
      </c>
      <c r="BF470" s="50" t="e">
        <f t="shared" ca="1" si="57"/>
        <v>#NAME?</v>
      </c>
      <c r="BG470" s="56" t="e">
        <f t="shared" ca="1" si="58"/>
        <v>#NAME?</v>
      </c>
      <c r="BH470" s="103"/>
      <c r="BI470" s="103"/>
      <c r="BJ470" s="103"/>
      <c r="BK470" s="103"/>
      <c r="BL470" s="103"/>
      <c r="BM470" s="103"/>
      <c r="BN470" s="24"/>
      <c r="BO470" s="24"/>
    </row>
    <row r="471" spans="1:67" ht="15.5">
      <c r="A471" s="25" t="str">
        <f t="shared" si="46"/>
        <v/>
      </c>
      <c r="B471" s="89"/>
      <c r="C471" s="25"/>
      <c r="D471" s="90"/>
      <c r="E471" s="90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36"/>
      <c r="S471" s="91"/>
      <c r="T471" s="36"/>
      <c r="U471" s="82"/>
      <c r="V471" s="25"/>
      <c r="W471" s="107"/>
      <c r="X471" s="109"/>
      <c r="Y471" s="109"/>
      <c r="Z471" s="36"/>
      <c r="AA471" s="38"/>
      <c r="AB471" s="35"/>
      <c r="AC471" s="25"/>
      <c r="AD471" s="25"/>
      <c r="AE471" s="44"/>
      <c r="AF471" s="112"/>
      <c r="AG471" s="25"/>
      <c r="AH471" s="25"/>
      <c r="AI471" s="25"/>
      <c r="AJ471" s="45" t="str">
        <f t="array" ref="AJ471">IFERROR(INDEX('[1]Master Price'!$E:$E,MATCH(D471,'[1]Master Price'!$B:$B,0)),"0")</f>
        <v>0</v>
      </c>
      <c r="AK471" s="45">
        <f t="shared" si="61"/>
        <v>0</v>
      </c>
      <c r="AL471" s="46" t="str">
        <f t="shared" si="44"/>
        <v>0-day</v>
      </c>
      <c r="AM471" s="46" t="str">
        <f t="shared" si="47"/>
        <v>0-day</v>
      </c>
      <c r="AN471" s="46" t="str">
        <f t="shared" si="59"/>
        <v>0-day</v>
      </c>
      <c r="AO471" s="46" t="str">
        <f t="shared" si="60"/>
        <v>0-day</v>
      </c>
      <c r="AP471" s="46" t="str">
        <f t="shared" si="49"/>
        <v>0-day</v>
      </c>
      <c r="AQ471" s="46" t="str">
        <f t="shared" si="50"/>
        <v>0-day</v>
      </c>
      <c r="AR471" s="103"/>
      <c r="AS471" s="47" t="str">
        <f t="shared" si="51"/>
        <v/>
      </c>
      <c r="AT471" s="35">
        <f t="shared" si="62"/>
        <v>0</v>
      </c>
      <c r="AU471" s="48" t="e">
        <f t="shared" ca="1" si="63"/>
        <v>#NAME?</v>
      </c>
      <c r="AV471" s="48" t="e">
        <f t="shared" ca="1" si="64"/>
        <v>#NAME?</v>
      </c>
      <c r="AW471" s="49" t="e">
        <f t="shared" ca="1" si="65"/>
        <v>#NAME?</v>
      </c>
      <c r="AX471" s="48" t="e">
        <f t="shared" ca="1" si="66"/>
        <v>#NAME?</v>
      </c>
      <c r="AY471" s="49" t="str">
        <f t="shared" si="67"/>
        <v/>
      </c>
      <c r="AZ471" s="50" t="e">
        <f t="shared" ca="1" si="68"/>
        <v>#NAME?</v>
      </c>
      <c r="BA471" s="51" t="e">
        <f t="shared" ca="1" si="52"/>
        <v>#NAME?</v>
      </c>
      <c r="BB471" s="52" t="e">
        <f t="shared" ca="1" si="53"/>
        <v>#NAME?</v>
      </c>
      <c r="BC471" s="51" t="e">
        <f t="shared" ca="1" si="54"/>
        <v>#NAME?</v>
      </c>
      <c r="BD471" s="54" t="e">
        <f t="shared" ca="1" si="55"/>
        <v>#NAME?</v>
      </c>
      <c r="BE471" s="48" t="e">
        <f t="shared" ca="1" si="56"/>
        <v>#NAME?</v>
      </c>
      <c r="BF471" s="50" t="e">
        <f t="shared" ca="1" si="57"/>
        <v>#NAME?</v>
      </c>
      <c r="BG471" s="56" t="e">
        <f t="shared" ca="1" si="58"/>
        <v>#NAME?</v>
      </c>
      <c r="BH471" s="103"/>
      <c r="BI471" s="103"/>
      <c r="BJ471" s="103"/>
      <c r="BK471" s="103"/>
      <c r="BL471" s="103"/>
      <c r="BM471" s="103"/>
      <c r="BN471" s="24"/>
      <c r="BO471" s="24"/>
    </row>
    <row r="472" spans="1:67" ht="15.5">
      <c r="A472" s="25" t="str">
        <f t="shared" si="46"/>
        <v/>
      </c>
      <c r="B472" s="89"/>
      <c r="C472" s="25"/>
      <c r="D472" s="90"/>
      <c r="E472" s="90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36"/>
      <c r="S472" s="91"/>
      <c r="T472" s="36"/>
      <c r="U472" s="82"/>
      <c r="V472" s="25"/>
      <c r="W472" s="107"/>
      <c r="X472" s="109"/>
      <c r="Y472" s="109"/>
      <c r="Z472" s="36"/>
      <c r="AA472" s="38"/>
      <c r="AB472" s="35"/>
      <c r="AC472" s="25"/>
      <c r="AD472" s="25"/>
      <c r="AE472" s="44"/>
      <c r="AF472" s="112"/>
      <c r="AG472" s="25"/>
      <c r="AH472" s="25"/>
      <c r="AI472" s="25"/>
      <c r="AJ472" s="45" t="str">
        <f t="array" ref="AJ472">IFERROR(INDEX('[1]Master Price'!$E:$E,MATCH(D472,'[1]Master Price'!$B:$B,0)),"0")</f>
        <v>0</v>
      </c>
      <c r="AK472" s="45">
        <f t="shared" si="61"/>
        <v>0</v>
      </c>
      <c r="AL472" s="46" t="str">
        <f t="shared" si="44"/>
        <v>0-day</v>
      </c>
      <c r="AM472" s="46" t="str">
        <f t="shared" si="47"/>
        <v>0-day</v>
      </c>
      <c r="AN472" s="46" t="str">
        <f t="shared" si="59"/>
        <v>0-day</v>
      </c>
      <c r="AO472" s="46" t="str">
        <f t="shared" si="60"/>
        <v>0-day</v>
      </c>
      <c r="AP472" s="46" t="str">
        <f t="shared" si="49"/>
        <v>0-day</v>
      </c>
      <c r="AQ472" s="46" t="str">
        <f t="shared" si="50"/>
        <v>0-day</v>
      </c>
      <c r="AR472" s="103"/>
      <c r="AS472" s="47" t="str">
        <f t="shared" si="51"/>
        <v/>
      </c>
      <c r="AT472" s="35">
        <f t="shared" si="62"/>
        <v>0</v>
      </c>
      <c r="AU472" s="48" t="e">
        <f t="shared" ca="1" si="63"/>
        <v>#NAME?</v>
      </c>
      <c r="AV472" s="48" t="e">
        <f t="shared" ca="1" si="64"/>
        <v>#NAME?</v>
      </c>
      <c r="AW472" s="49" t="e">
        <f t="shared" ca="1" si="65"/>
        <v>#NAME?</v>
      </c>
      <c r="AX472" s="48" t="e">
        <f t="shared" ca="1" si="66"/>
        <v>#NAME?</v>
      </c>
      <c r="AY472" s="49" t="str">
        <f t="shared" si="67"/>
        <v/>
      </c>
      <c r="AZ472" s="50" t="e">
        <f t="shared" ca="1" si="68"/>
        <v>#NAME?</v>
      </c>
      <c r="BA472" s="51" t="e">
        <f t="shared" ca="1" si="52"/>
        <v>#NAME?</v>
      </c>
      <c r="BB472" s="52" t="e">
        <f t="shared" ca="1" si="53"/>
        <v>#NAME?</v>
      </c>
      <c r="BC472" s="51" t="e">
        <f t="shared" ca="1" si="54"/>
        <v>#NAME?</v>
      </c>
      <c r="BD472" s="54" t="e">
        <f t="shared" ca="1" si="55"/>
        <v>#NAME?</v>
      </c>
      <c r="BE472" s="48" t="e">
        <f t="shared" ca="1" si="56"/>
        <v>#NAME?</v>
      </c>
      <c r="BF472" s="50" t="e">
        <f t="shared" ca="1" si="57"/>
        <v>#NAME?</v>
      </c>
      <c r="BG472" s="56" t="e">
        <f t="shared" ca="1" si="58"/>
        <v>#NAME?</v>
      </c>
      <c r="BH472" s="103"/>
      <c r="BI472" s="103"/>
      <c r="BJ472" s="103"/>
      <c r="BK472" s="103"/>
      <c r="BL472" s="103"/>
      <c r="BM472" s="103"/>
      <c r="BN472" s="24"/>
      <c r="BO472" s="24"/>
    </row>
    <row r="473" spans="1:67" ht="15.5">
      <c r="A473" s="25" t="str">
        <f t="shared" si="46"/>
        <v/>
      </c>
      <c r="B473" s="89"/>
      <c r="C473" s="25"/>
      <c r="D473" s="90"/>
      <c r="E473" s="90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36"/>
      <c r="S473" s="91"/>
      <c r="T473" s="36"/>
      <c r="U473" s="82"/>
      <c r="V473" s="25"/>
      <c r="W473" s="107"/>
      <c r="X473" s="109"/>
      <c r="Y473" s="109"/>
      <c r="Z473" s="36"/>
      <c r="AA473" s="38"/>
      <c r="AB473" s="35"/>
      <c r="AC473" s="25"/>
      <c r="AD473" s="25"/>
      <c r="AE473" s="44"/>
      <c r="AF473" s="112"/>
      <c r="AG473" s="25"/>
      <c r="AH473" s="25"/>
      <c r="AI473" s="25"/>
      <c r="AJ473" s="45" t="str">
        <f t="array" ref="AJ473">IFERROR(INDEX('[1]Master Price'!$E:$E,MATCH(D473,'[1]Master Price'!$B:$B,0)),"0")</f>
        <v>0</v>
      </c>
      <c r="AK473" s="45">
        <f t="shared" si="61"/>
        <v>0</v>
      </c>
      <c r="AL473" s="46" t="str">
        <f t="shared" si="44"/>
        <v>0-day</v>
      </c>
      <c r="AM473" s="46" t="str">
        <f t="shared" si="47"/>
        <v>0-day</v>
      </c>
      <c r="AN473" s="46" t="str">
        <f t="shared" si="59"/>
        <v>0-day</v>
      </c>
      <c r="AO473" s="46" t="str">
        <f t="shared" si="60"/>
        <v>0-day</v>
      </c>
      <c r="AP473" s="46" t="str">
        <f t="shared" si="49"/>
        <v>0-day</v>
      </c>
      <c r="AQ473" s="46" t="str">
        <f t="shared" si="50"/>
        <v>0-day</v>
      </c>
      <c r="AR473" s="103"/>
      <c r="AS473" s="47" t="str">
        <f t="shared" si="51"/>
        <v/>
      </c>
      <c r="AT473" s="35">
        <f t="shared" si="62"/>
        <v>0</v>
      </c>
      <c r="AU473" s="48" t="e">
        <f t="shared" ca="1" si="63"/>
        <v>#NAME?</v>
      </c>
      <c r="AV473" s="48" t="e">
        <f t="shared" ca="1" si="64"/>
        <v>#NAME?</v>
      </c>
      <c r="AW473" s="49" t="e">
        <f t="shared" ca="1" si="65"/>
        <v>#NAME?</v>
      </c>
      <c r="AX473" s="48" t="e">
        <f t="shared" ca="1" si="66"/>
        <v>#NAME?</v>
      </c>
      <c r="AY473" s="49" t="str">
        <f t="shared" si="67"/>
        <v/>
      </c>
      <c r="AZ473" s="50" t="e">
        <f t="shared" ca="1" si="68"/>
        <v>#NAME?</v>
      </c>
      <c r="BA473" s="51" t="e">
        <f t="shared" ca="1" si="52"/>
        <v>#NAME?</v>
      </c>
      <c r="BB473" s="52" t="e">
        <f t="shared" ca="1" si="53"/>
        <v>#NAME?</v>
      </c>
      <c r="BC473" s="51" t="e">
        <f t="shared" ca="1" si="54"/>
        <v>#NAME?</v>
      </c>
      <c r="BD473" s="54" t="e">
        <f t="shared" ca="1" si="55"/>
        <v>#NAME?</v>
      </c>
      <c r="BE473" s="48" t="e">
        <f t="shared" ca="1" si="56"/>
        <v>#NAME?</v>
      </c>
      <c r="BF473" s="50" t="e">
        <f t="shared" ca="1" si="57"/>
        <v>#NAME?</v>
      </c>
      <c r="BG473" s="56" t="e">
        <f t="shared" ca="1" si="58"/>
        <v>#NAME?</v>
      </c>
      <c r="BH473" s="103"/>
      <c r="BI473" s="103"/>
      <c r="BJ473" s="103"/>
      <c r="BK473" s="103"/>
      <c r="BL473" s="103"/>
      <c r="BM473" s="103"/>
      <c r="BN473" s="24"/>
      <c r="BO473" s="24"/>
    </row>
    <row r="474" spans="1:67" ht="15.5">
      <c r="A474" s="25" t="str">
        <f t="shared" si="46"/>
        <v/>
      </c>
      <c r="B474" s="89"/>
      <c r="C474" s="25"/>
      <c r="D474" s="90"/>
      <c r="E474" s="90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36"/>
      <c r="S474" s="91"/>
      <c r="T474" s="36"/>
      <c r="U474" s="82"/>
      <c r="V474" s="25"/>
      <c r="W474" s="107"/>
      <c r="X474" s="109"/>
      <c r="Y474" s="109"/>
      <c r="Z474" s="36"/>
      <c r="AA474" s="38"/>
      <c r="AB474" s="35"/>
      <c r="AC474" s="25"/>
      <c r="AD474" s="25"/>
      <c r="AE474" s="44"/>
      <c r="AF474" s="112"/>
      <c r="AG474" s="25"/>
      <c r="AH474" s="25"/>
      <c r="AI474" s="25"/>
      <c r="AJ474" s="45" t="str">
        <f t="array" ref="AJ474">IFERROR(INDEX('[1]Master Price'!$E:$E,MATCH(D474,'[1]Master Price'!$B:$B,0)),"0")</f>
        <v>0</v>
      </c>
      <c r="AK474" s="45">
        <f t="shared" si="61"/>
        <v>0</v>
      </c>
      <c r="AL474" s="46" t="str">
        <f t="shared" si="44"/>
        <v>0-day</v>
      </c>
      <c r="AM474" s="46" t="str">
        <f t="shared" si="47"/>
        <v>0-day</v>
      </c>
      <c r="AN474" s="46" t="str">
        <f t="shared" si="59"/>
        <v>0-day</v>
      </c>
      <c r="AO474" s="46" t="str">
        <f t="shared" si="60"/>
        <v>0-day</v>
      </c>
      <c r="AP474" s="46" t="str">
        <f t="shared" si="49"/>
        <v>0-day</v>
      </c>
      <c r="AQ474" s="46" t="str">
        <f t="shared" si="50"/>
        <v>0-day</v>
      </c>
      <c r="AR474" s="103"/>
      <c r="AS474" s="47" t="str">
        <f t="shared" si="51"/>
        <v/>
      </c>
      <c r="AT474" s="35">
        <f t="shared" si="62"/>
        <v>0</v>
      </c>
      <c r="AU474" s="48" t="e">
        <f t="shared" ca="1" si="63"/>
        <v>#NAME?</v>
      </c>
      <c r="AV474" s="48" t="e">
        <f t="shared" ca="1" si="64"/>
        <v>#NAME?</v>
      </c>
      <c r="AW474" s="49" t="e">
        <f t="shared" ca="1" si="65"/>
        <v>#NAME?</v>
      </c>
      <c r="AX474" s="48" t="e">
        <f t="shared" ca="1" si="66"/>
        <v>#NAME?</v>
      </c>
      <c r="AY474" s="49" t="str">
        <f t="shared" si="67"/>
        <v/>
      </c>
      <c r="AZ474" s="50" t="e">
        <f t="shared" ca="1" si="68"/>
        <v>#NAME?</v>
      </c>
      <c r="BA474" s="51" t="e">
        <f t="shared" ca="1" si="52"/>
        <v>#NAME?</v>
      </c>
      <c r="BB474" s="52" t="e">
        <f t="shared" ca="1" si="53"/>
        <v>#NAME?</v>
      </c>
      <c r="BC474" s="51" t="e">
        <f t="shared" ca="1" si="54"/>
        <v>#NAME?</v>
      </c>
      <c r="BD474" s="54" t="e">
        <f t="shared" ca="1" si="55"/>
        <v>#NAME?</v>
      </c>
      <c r="BE474" s="48" t="e">
        <f t="shared" ca="1" si="56"/>
        <v>#NAME?</v>
      </c>
      <c r="BF474" s="50" t="e">
        <f t="shared" ca="1" si="57"/>
        <v>#NAME?</v>
      </c>
      <c r="BG474" s="56" t="e">
        <f t="shared" ca="1" si="58"/>
        <v>#NAME?</v>
      </c>
      <c r="BH474" s="103"/>
      <c r="BI474" s="103"/>
      <c r="BJ474" s="103"/>
      <c r="BK474" s="103"/>
      <c r="BL474" s="103"/>
      <c r="BM474" s="103"/>
      <c r="BN474" s="24"/>
      <c r="BO474" s="24"/>
    </row>
    <row r="475" spans="1:67" ht="15.5">
      <c r="A475" s="25" t="str">
        <f t="shared" si="46"/>
        <v/>
      </c>
      <c r="B475" s="89"/>
      <c r="C475" s="25"/>
      <c r="D475" s="90"/>
      <c r="E475" s="90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36"/>
      <c r="S475" s="91"/>
      <c r="T475" s="36"/>
      <c r="U475" s="82"/>
      <c r="V475" s="25"/>
      <c r="W475" s="107"/>
      <c r="X475" s="109"/>
      <c r="Y475" s="109"/>
      <c r="Z475" s="36"/>
      <c r="AA475" s="38"/>
      <c r="AB475" s="35"/>
      <c r="AC475" s="25"/>
      <c r="AD475" s="25"/>
      <c r="AE475" s="44"/>
      <c r="AF475" s="112"/>
      <c r="AG475" s="25"/>
      <c r="AH475" s="25"/>
      <c r="AI475" s="25"/>
      <c r="AJ475" s="45" t="str">
        <f t="array" ref="AJ475">IFERROR(INDEX('[1]Master Price'!$E:$E,MATCH(D475,'[1]Master Price'!$B:$B,0)),"0")</f>
        <v>0</v>
      </c>
      <c r="AK475" s="45">
        <f t="shared" si="61"/>
        <v>0</v>
      </c>
      <c r="AL475" s="46" t="str">
        <f t="shared" si="44"/>
        <v>0-day</v>
      </c>
      <c r="AM475" s="46" t="str">
        <f t="shared" si="47"/>
        <v>0-day</v>
      </c>
      <c r="AN475" s="46" t="str">
        <f t="shared" si="59"/>
        <v>0-day</v>
      </c>
      <c r="AO475" s="46" t="str">
        <f t="shared" si="60"/>
        <v>0-day</v>
      </c>
      <c r="AP475" s="46" t="str">
        <f t="shared" si="49"/>
        <v>0-day</v>
      </c>
      <c r="AQ475" s="46" t="str">
        <f t="shared" si="50"/>
        <v>0-day</v>
      </c>
      <c r="AR475" s="103"/>
      <c r="AS475" s="47" t="str">
        <f t="shared" si="51"/>
        <v/>
      </c>
      <c r="AT475" s="35">
        <f t="shared" si="62"/>
        <v>0</v>
      </c>
      <c r="AU475" s="48" t="e">
        <f t="shared" ca="1" si="63"/>
        <v>#NAME?</v>
      </c>
      <c r="AV475" s="48" t="e">
        <f t="shared" ca="1" si="64"/>
        <v>#NAME?</v>
      </c>
      <c r="AW475" s="49" t="e">
        <f t="shared" ca="1" si="65"/>
        <v>#NAME?</v>
      </c>
      <c r="AX475" s="48" t="e">
        <f t="shared" ca="1" si="66"/>
        <v>#NAME?</v>
      </c>
      <c r="AY475" s="49" t="str">
        <f t="shared" si="67"/>
        <v/>
      </c>
      <c r="AZ475" s="50" t="e">
        <f t="shared" ca="1" si="68"/>
        <v>#NAME?</v>
      </c>
      <c r="BA475" s="51" t="e">
        <f t="shared" ca="1" si="52"/>
        <v>#NAME?</v>
      </c>
      <c r="BB475" s="52" t="e">
        <f t="shared" ca="1" si="53"/>
        <v>#NAME?</v>
      </c>
      <c r="BC475" s="51" t="e">
        <f t="shared" ca="1" si="54"/>
        <v>#NAME?</v>
      </c>
      <c r="BD475" s="54" t="e">
        <f t="shared" ca="1" si="55"/>
        <v>#NAME?</v>
      </c>
      <c r="BE475" s="48" t="e">
        <f t="shared" ca="1" si="56"/>
        <v>#NAME?</v>
      </c>
      <c r="BF475" s="50" t="e">
        <f t="shared" ca="1" si="57"/>
        <v>#NAME?</v>
      </c>
      <c r="BG475" s="56" t="e">
        <f t="shared" ca="1" si="58"/>
        <v>#NAME?</v>
      </c>
      <c r="BH475" s="103"/>
      <c r="BI475" s="103"/>
      <c r="BJ475" s="103"/>
      <c r="BK475" s="103"/>
      <c r="BL475" s="103"/>
      <c r="BM475" s="103"/>
      <c r="BN475" s="24"/>
      <c r="BO475" s="24"/>
    </row>
    <row r="476" spans="1:67" ht="15.5">
      <c r="A476" s="25" t="str">
        <f t="shared" si="46"/>
        <v/>
      </c>
      <c r="B476" s="89"/>
      <c r="C476" s="25"/>
      <c r="D476" s="90"/>
      <c r="E476" s="90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36"/>
      <c r="S476" s="91"/>
      <c r="T476" s="36"/>
      <c r="U476" s="82"/>
      <c r="V476" s="25"/>
      <c r="W476" s="107"/>
      <c r="X476" s="109"/>
      <c r="Y476" s="109"/>
      <c r="Z476" s="36"/>
      <c r="AA476" s="38"/>
      <c r="AB476" s="35"/>
      <c r="AC476" s="25"/>
      <c r="AD476" s="25"/>
      <c r="AE476" s="44"/>
      <c r="AF476" s="112"/>
      <c r="AG476" s="25"/>
      <c r="AH476" s="25"/>
      <c r="AI476" s="25"/>
      <c r="AJ476" s="45" t="str">
        <f t="array" ref="AJ476">IFERROR(INDEX('[1]Master Price'!$E:$E,MATCH(D476,'[1]Master Price'!$B:$B,0)),"0")</f>
        <v>0</v>
      </c>
      <c r="AK476" s="45">
        <f t="shared" si="61"/>
        <v>0</v>
      </c>
      <c r="AL476" s="46" t="str">
        <f t="shared" si="44"/>
        <v>0-day</v>
      </c>
      <c r="AM476" s="46" t="str">
        <f t="shared" si="47"/>
        <v>0-day</v>
      </c>
      <c r="AN476" s="46" t="str">
        <f t="shared" si="59"/>
        <v>0-day</v>
      </c>
      <c r="AO476" s="46" t="str">
        <f t="shared" si="60"/>
        <v>0-day</v>
      </c>
      <c r="AP476" s="46" t="str">
        <f t="shared" si="49"/>
        <v>0-day</v>
      </c>
      <c r="AQ476" s="46" t="str">
        <f t="shared" si="50"/>
        <v>0-day</v>
      </c>
      <c r="AR476" s="103"/>
      <c r="AS476" s="47" t="str">
        <f t="shared" si="51"/>
        <v/>
      </c>
      <c r="AT476" s="35">
        <f t="shared" si="62"/>
        <v>0</v>
      </c>
      <c r="AU476" s="48" t="e">
        <f t="shared" ca="1" si="63"/>
        <v>#NAME?</v>
      </c>
      <c r="AV476" s="48" t="e">
        <f t="shared" ca="1" si="64"/>
        <v>#NAME?</v>
      </c>
      <c r="AW476" s="49" t="e">
        <f t="shared" ca="1" si="65"/>
        <v>#NAME?</v>
      </c>
      <c r="AX476" s="48" t="e">
        <f t="shared" ca="1" si="66"/>
        <v>#NAME?</v>
      </c>
      <c r="AY476" s="49" t="str">
        <f t="shared" si="67"/>
        <v/>
      </c>
      <c r="AZ476" s="50" t="e">
        <f t="shared" ca="1" si="68"/>
        <v>#NAME?</v>
      </c>
      <c r="BA476" s="51" t="e">
        <f t="shared" ca="1" si="52"/>
        <v>#NAME?</v>
      </c>
      <c r="BB476" s="52" t="e">
        <f t="shared" ca="1" si="53"/>
        <v>#NAME?</v>
      </c>
      <c r="BC476" s="51" t="e">
        <f t="shared" ca="1" si="54"/>
        <v>#NAME?</v>
      </c>
      <c r="BD476" s="54" t="e">
        <f t="shared" ca="1" si="55"/>
        <v>#NAME?</v>
      </c>
      <c r="BE476" s="48" t="e">
        <f t="shared" ca="1" si="56"/>
        <v>#NAME?</v>
      </c>
      <c r="BF476" s="50" t="e">
        <f t="shared" ca="1" si="57"/>
        <v>#NAME?</v>
      </c>
      <c r="BG476" s="56" t="e">
        <f t="shared" ca="1" si="58"/>
        <v>#NAME?</v>
      </c>
      <c r="BH476" s="103"/>
      <c r="BI476" s="103"/>
      <c r="BJ476" s="103"/>
      <c r="BK476" s="103"/>
      <c r="BL476" s="103"/>
      <c r="BM476" s="103"/>
      <c r="BN476" s="24"/>
      <c r="BO476" s="24"/>
    </row>
    <row r="477" spans="1:67" ht="15.5">
      <c r="A477" s="25" t="str">
        <f t="shared" si="46"/>
        <v/>
      </c>
      <c r="B477" s="89"/>
      <c r="C477" s="25"/>
      <c r="D477" s="90"/>
      <c r="E477" s="90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36"/>
      <c r="S477" s="91"/>
      <c r="T477" s="36"/>
      <c r="U477" s="82"/>
      <c r="V477" s="25"/>
      <c r="W477" s="107"/>
      <c r="X477" s="109"/>
      <c r="Y477" s="109"/>
      <c r="Z477" s="36"/>
      <c r="AA477" s="38"/>
      <c r="AB477" s="35"/>
      <c r="AC477" s="25"/>
      <c r="AD477" s="25"/>
      <c r="AE477" s="44"/>
      <c r="AF477" s="112"/>
      <c r="AG477" s="25"/>
      <c r="AH477" s="25"/>
      <c r="AI477" s="25"/>
      <c r="AJ477" s="45" t="str">
        <f t="array" ref="AJ477">IFERROR(INDEX('[1]Master Price'!$E:$E,MATCH(D477,'[1]Master Price'!$B:$B,0)),"0")</f>
        <v>0</v>
      </c>
      <c r="AK477" s="45">
        <f t="shared" si="61"/>
        <v>0</v>
      </c>
      <c r="AL477" s="46" t="str">
        <f t="shared" si="44"/>
        <v>0-day</v>
      </c>
      <c r="AM477" s="46" t="str">
        <f t="shared" si="47"/>
        <v>0-day</v>
      </c>
      <c r="AN477" s="46" t="str">
        <f t="shared" si="59"/>
        <v>0-day</v>
      </c>
      <c r="AO477" s="46" t="str">
        <f t="shared" si="60"/>
        <v>0-day</v>
      </c>
      <c r="AP477" s="46" t="str">
        <f t="shared" si="49"/>
        <v>0-day</v>
      </c>
      <c r="AQ477" s="46" t="str">
        <f t="shared" si="50"/>
        <v>0-day</v>
      </c>
      <c r="AR477" s="103"/>
      <c r="AS477" s="47" t="str">
        <f t="shared" si="51"/>
        <v/>
      </c>
      <c r="AT477" s="35">
        <f t="shared" si="62"/>
        <v>0</v>
      </c>
      <c r="AU477" s="48" t="e">
        <f t="shared" ca="1" si="63"/>
        <v>#NAME?</v>
      </c>
      <c r="AV477" s="48" t="e">
        <f t="shared" ca="1" si="64"/>
        <v>#NAME?</v>
      </c>
      <c r="AW477" s="49" t="e">
        <f t="shared" ca="1" si="65"/>
        <v>#NAME?</v>
      </c>
      <c r="AX477" s="48" t="e">
        <f t="shared" ca="1" si="66"/>
        <v>#NAME?</v>
      </c>
      <c r="AY477" s="49" t="str">
        <f t="shared" si="67"/>
        <v/>
      </c>
      <c r="AZ477" s="50" t="e">
        <f t="shared" ca="1" si="68"/>
        <v>#NAME?</v>
      </c>
      <c r="BA477" s="51" t="e">
        <f t="shared" ca="1" si="52"/>
        <v>#NAME?</v>
      </c>
      <c r="BB477" s="52" t="e">
        <f t="shared" ca="1" si="53"/>
        <v>#NAME?</v>
      </c>
      <c r="BC477" s="51" t="e">
        <f t="shared" ca="1" si="54"/>
        <v>#NAME?</v>
      </c>
      <c r="BD477" s="54" t="e">
        <f t="shared" ca="1" si="55"/>
        <v>#NAME?</v>
      </c>
      <c r="BE477" s="48" t="e">
        <f t="shared" ca="1" si="56"/>
        <v>#NAME?</v>
      </c>
      <c r="BF477" s="50" t="e">
        <f t="shared" ca="1" si="57"/>
        <v>#NAME?</v>
      </c>
      <c r="BG477" s="56" t="e">
        <f t="shared" ca="1" si="58"/>
        <v>#NAME?</v>
      </c>
      <c r="BH477" s="103"/>
      <c r="BI477" s="103"/>
      <c r="BJ477" s="103"/>
      <c r="BK477" s="103"/>
      <c r="BL477" s="103"/>
      <c r="BM477" s="103"/>
      <c r="BN477" s="24"/>
      <c r="BO477" s="24"/>
    </row>
    <row r="478" spans="1:67" ht="15.5">
      <c r="A478" s="25" t="str">
        <f t="shared" si="46"/>
        <v/>
      </c>
      <c r="B478" s="89"/>
      <c r="C478" s="25"/>
      <c r="D478" s="90"/>
      <c r="E478" s="90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36"/>
      <c r="S478" s="91"/>
      <c r="T478" s="36"/>
      <c r="U478" s="82"/>
      <c r="V478" s="25"/>
      <c r="W478" s="107"/>
      <c r="X478" s="109"/>
      <c r="Y478" s="109"/>
      <c r="Z478" s="36"/>
      <c r="AA478" s="38"/>
      <c r="AB478" s="35"/>
      <c r="AC478" s="25"/>
      <c r="AD478" s="25"/>
      <c r="AE478" s="44"/>
      <c r="AF478" s="94"/>
      <c r="AG478" s="25"/>
      <c r="AH478" s="25"/>
      <c r="AI478" s="25"/>
      <c r="AJ478" s="45" t="str">
        <f t="array" ref="AJ478">IFERROR(INDEX('[1]Master Price'!$E:$E,MATCH(D478,'[1]Master Price'!$B:$B,0)),"0")</f>
        <v>0</v>
      </c>
      <c r="AK478" s="45">
        <f t="shared" si="61"/>
        <v>0</v>
      </c>
      <c r="AL478" s="46" t="str">
        <f t="shared" si="44"/>
        <v>0-day</v>
      </c>
      <c r="AM478" s="46" t="str">
        <f t="shared" si="47"/>
        <v>0-day</v>
      </c>
      <c r="AN478" s="46" t="str">
        <f t="shared" si="59"/>
        <v>0-day</v>
      </c>
      <c r="AO478" s="46" t="str">
        <f t="shared" si="60"/>
        <v>0-day</v>
      </c>
      <c r="AP478" s="46" t="str">
        <f t="shared" si="49"/>
        <v>0-day</v>
      </c>
      <c r="AQ478" s="46" t="str">
        <f t="shared" si="50"/>
        <v>0-day</v>
      </c>
      <c r="AR478" s="103"/>
      <c r="AS478" s="47" t="str">
        <f t="shared" si="51"/>
        <v/>
      </c>
      <c r="AT478" s="35">
        <f t="shared" si="62"/>
        <v>0</v>
      </c>
      <c r="AU478" s="48" t="e">
        <f t="shared" ca="1" si="63"/>
        <v>#NAME?</v>
      </c>
      <c r="AV478" s="48" t="e">
        <f t="shared" ca="1" si="64"/>
        <v>#NAME?</v>
      </c>
      <c r="AW478" s="49" t="e">
        <f t="shared" ca="1" si="65"/>
        <v>#NAME?</v>
      </c>
      <c r="AX478" s="48" t="e">
        <f t="shared" ca="1" si="66"/>
        <v>#NAME?</v>
      </c>
      <c r="AY478" s="49" t="str">
        <f t="shared" si="67"/>
        <v/>
      </c>
      <c r="AZ478" s="50" t="e">
        <f t="shared" ca="1" si="68"/>
        <v>#NAME?</v>
      </c>
      <c r="BA478" s="51" t="e">
        <f t="shared" ca="1" si="52"/>
        <v>#NAME?</v>
      </c>
      <c r="BB478" s="52" t="e">
        <f t="shared" ca="1" si="53"/>
        <v>#NAME?</v>
      </c>
      <c r="BC478" s="51" t="e">
        <f t="shared" ca="1" si="54"/>
        <v>#NAME?</v>
      </c>
      <c r="BD478" s="54" t="e">
        <f t="shared" ca="1" si="55"/>
        <v>#NAME?</v>
      </c>
      <c r="BE478" s="48" t="e">
        <f t="shared" ca="1" si="56"/>
        <v>#NAME?</v>
      </c>
      <c r="BF478" s="50" t="e">
        <f t="shared" ca="1" si="57"/>
        <v>#NAME?</v>
      </c>
      <c r="BG478" s="56" t="e">
        <f t="shared" ca="1" si="58"/>
        <v>#NAME?</v>
      </c>
      <c r="BH478" s="103"/>
      <c r="BI478" s="103"/>
      <c r="BJ478" s="103"/>
      <c r="BK478" s="103"/>
      <c r="BL478" s="103"/>
      <c r="BM478" s="103"/>
      <c r="BN478" s="24"/>
      <c r="BO478" s="24"/>
    </row>
    <row r="479" spans="1:67" ht="15.5">
      <c r="A479" s="25" t="str">
        <f t="shared" si="46"/>
        <v/>
      </c>
      <c r="B479" s="89"/>
      <c r="C479" s="25"/>
      <c r="D479" s="90"/>
      <c r="E479" s="90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36"/>
      <c r="S479" s="91"/>
      <c r="T479" s="36"/>
      <c r="U479" s="82"/>
      <c r="V479" s="25"/>
      <c r="W479" s="107"/>
      <c r="X479" s="109"/>
      <c r="Y479" s="109"/>
      <c r="Z479" s="36"/>
      <c r="AA479" s="38"/>
      <c r="AB479" s="35"/>
      <c r="AC479" s="25"/>
      <c r="AD479" s="25"/>
      <c r="AE479" s="44"/>
      <c r="AF479" s="94"/>
      <c r="AG479" s="25"/>
      <c r="AH479" s="25"/>
      <c r="AI479" s="25"/>
      <c r="AJ479" s="45" t="str">
        <f t="array" ref="AJ479">IFERROR(INDEX('[1]Master Price'!$E:$E,MATCH(D479,'[1]Master Price'!$B:$B,0)),"0")</f>
        <v>0</v>
      </c>
      <c r="AK479" s="45">
        <f t="shared" si="61"/>
        <v>0</v>
      </c>
      <c r="AL479" s="46" t="str">
        <f t="shared" si="44"/>
        <v>0-day</v>
      </c>
      <c r="AM479" s="46" t="str">
        <f t="shared" si="47"/>
        <v>0-day</v>
      </c>
      <c r="AN479" s="46" t="str">
        <f t="shared" si="59"/>
        <v>0-day</v>
      </c>
      <c r="AO479" s="46" t="str">
        <f t="shared" si="60"/>
        <v>0-day</v>
      </c>
      <c r="AP479" s="46" t="str">
        <f t="shared" si="49"/>
        <v>0-day</v>
      </c>
      <c r="AQ479" s="46" t="str">
        <f t="shared" si="50"/>
        <v>0-day</v>
      </c>
      <c r="AR479" s="103"/>
      <c r="AS479" s="47" t="str">
        <f t="shared" si="51"/>
        <v/>
      </c>
      <c r="AT479" s="35">
        <f t="shared" si="62"/>
        <v>0</v>
      </c>
      <c r="AU479" s="48" t="e">
        <f t="shared" ca="1" si="63"/>
        <v>#NAME?</v>
      </c>
      <c r="AV479" s="48" t="e">
        <f t="shared" ca="1" si="64"/>
        <v>#NAME?</v>
      </c>
      <c r="AW479" s="49" t="e">
        <f t="shared" ca="1" si="65"/>
        <v>#NAME?</v>
      </c>
      <c r="AX479" s="48" t="e">
        <f t="shared" ca="1" si="66"/>
        <v>#NAME?</v>
      </c>
      <c r="AY479" s="49" t="str">
        <f t="shared" si="67"/>
        <v/>
      </c>
      <c r="AZ479" s="50" t="e">
        <f t="shared" ca="1" si="68"/>
        <v>#NAME?</v>
      </c>
      <c r="BA479" s="51" t="e">
        <f t="shared" ca="1" si="52"/>
        <v>#NAME?</v>
      </c>
      <c r="BB479" s="52" t="e">
        <f t="shared" ca="1" si="53"/>
        <v>#NAME?</v>
      </c>
      <c r="BC479" s="51" t="e">
        <f t="shared" ca="1" si="54"/>
        <v>#NAME?</v>
      </c>
      <c r="BD479" s="54" t="e">
        <f t="shared" ca="1" si="55"/>
        <v>#NAME?</v>
      </c>
      <c r="BE479" s="48" t="e">
        <f t="shared" ca="1" si="56"/>
        <v>#NAME?</v>
      </c>
      <c r="BF479" s="50" t="e">
        <f t="shared" ca="1" si="57"/>
        <v>#NAME?</v>
      </c>
      <c r="BG479" s="56" t="e">
        <f t="shared" ca="1" si="58"/>
        <v>#NAME?</v>
      </c>
      <c r="BH479" s="103"/>
      <c r="BI479" s="103"/>
      <c r="BJ479" s="103"/>
      <c r="BK479" s="103"/>
      <c r="BL479" s="103"/>
      <c r="BM479" s="103"/>
      <c r="BN479" s="24"/>
      <c r="BO479" s="24"/>
    </row>
    <row r="480" spans="1:67" ht="15.5">
      <c r="A480" s="25" t="str">
        <f t="shared" si="46"/>
        <v/>
      </c>
      <c r="B480" s="89"/>
      <c r="C480" s="25"/>
      <c r="D480" s="90"/>
      <c r="E480" s="90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36"/>
      <c r="S480" s="91"/>
      <c r="T480" s="36"/>
      <c r="U480" s="82"/>
      <c r="V480" s="25"/>
      <c r="W480" s="107"/>
      <c r="X480" s="109"/>
      <c r="Y480" s="109"/>
      <c r="Z480" s="36"/>
      <c r="AA480" s="38"/>
      <c r="AB480" s="35"/>
      <c r="AC480" s="25"/>
      <c r="AD480" s="25"/>
      <c r="AE480" s="44"/>
      <c r="AF480" s="94"/>
      <c r="AG480" s="25"/>
      <c r="AH480" s="25"/>
      <c r="AI480" s="25"/>
      <c r="AJ480" s="45" t="str">
        <f t="array" ref="AJ480">IFERROR(INDEX('[1]Master Price'!$E:$E,MATCH(D480,'[1]Master Price'!$B:$B,0)),"0")</f>
        <v>0</v>
      </c>
      <c r="AK480" s="45">
        <f t="shared" si="61"/>
        <v>0</v>
      </c>
      <c r="AL480" s="46" t="str">
        <f t="shared" si="44"/>
        <v>0-day</v>
      </c>
      <c r="AM480" s="46" t="str">
        <f t="shared" si="47"/>
        <v>0-day</v>
      </c>
      <c r="AN480" s="46" t="str">
        <f t="shared" si="59"/>
        <v>0-day</v>
      </c>
      <c r="AO480" s="46" t="str">
        <f t="shared" si="60"/>
        <v>0-day</v>
      </c>
      <c r="AP480" s="46" t="str">
        <f t="shared" si="49"/>
        <v>0-day</v>
      </c>
      <c r="AQ480" s="46" t="str">
        <f t="shared" si="50"/>
        <v>0-day</v>
      </c>
      <c r="AR480" s="103"/>
      <c r="AS480" s="47" t="str">
        <f t="shared" si="51"/>
        <v/>
      </c>
      <c r="AT480" s="35">
        <f t="shared" si="62"/>
        <v>0</v>
      </c>
      <c r="AU480" s="48" t="e">
        <f t="shared" ca="1" si="63"/>
        <v>#NAME?</v>
      </c>
      <c r="AV480" s="48" t="e">
        <f t="shared" ca="1" si="64"/>
        <v>#NAME?</v>
      </c>
      <c r="AW480" s="49" t="e">
        <f t="shared" ca="1" si="65"/>
        <v>#NAME?</v>
      </c>
      <c r="AX480" s="48" t="e">
        <f t="shared" ca="1" si="66"/>
        <v>#NAME?</v>
      </c>
      <c r="AY480" s="49" t="str">
        <f t="shared" si="67"/>
        <v/>
      </c>
      <c r="AZ480" s="50" t="e">
        <f t="shared" ca="1" si="68"/>
        <v>#NAME?</v>
      </c>
      <c r="BA480" s="51" t="e">
        <f t="shared" ca="1" si="52"/>
        <v>#NAME?</v>
      </c>
      <c r="BB480" s="52" t="e">
        <f t="shared" ca="1" si="53"/>
        <v>#NAME?</v>
      </c>
      <c r="BC480" s="51" t="e">
        <f t="shared" ca="1" si="54"/>
        <v>#NAME?</v>
      </c>
      <c r="BD480" s="54" t="e">
        <f t="shared" ca="1" si="55"/>
        <v>#NAME?</v>
      </c>
      <c r="BE480" s="48" t="e">
        <f t="shared" ca="1" si="56"/>
        <v>#NAME?</v>
      </c>
      <c r="BF480" s="50" t="e">
        <f t="shared" ca="1" si="57"/>
        <v>#NAME?</v>
      </c>
      <c r="BG480" s="56" t="e">
        <f t="shared" ca="1" si="58"/>
        <v>#NAME?</v>
      </c>
      <c r="BH480" s="103"/>
      <c r="BI480" s="103"/>
      <c r="BJ480" s="103"/>
      <c r="BK480" s="103"/>
      <c r="BL480" s="103"/>
      <c r="BM480" s="103"/>
      <c r="BN480" s="24"/>
      <c r="BO480" s="24"/>
    </row>
    <row r="481" spans="1:67" ht="15.5">
      <c r="A481" s="25" t="str">
        <f t="shared" si="46"/>
        <v/>
      </c>
      <c r="B481" s="89"/>
      <c r="C481" s="25"/>
      <c r="D481" s="90"/>
      <c r="E481" s="90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36"/>
      <c r="S481" s="91"/>
      <c r="T481" s="36"/>
      <c r="U481" s="82"/>
      <c r="V481" s="25"/>
      <c r="W481" s="107"/>
      <c r="X481" s="109"/>
      <c r="Y481" s="109"/>
      <c r="Z481" s="36"/>
      <c r="AA481" s="38"/>
      <c r="AB481" s="35"/>
      <c r="AC481" s="25"/>
      <c r="AD481" s="25"/>
      <c r="AE481" s="44"/>
      <c r="AF481" s="94"/>
      <c r="AG481" s="25"/>
      <c r="AH481" s="25"/>
      <c r="AI481" s="25"/>
      <c r="AJ481" s="45" t="str">
        <f t="array" ref="AJ481">IFERROR(INDEX('[1]Master Price'!$E:$E,MATCH(D481,'[1]Master Price'!$B:$B,0)),"0")</f>
        <v>0</v>
      </c>
      <c r="AK481" s="45">
        <f t="shared" si="61"/>
        <v>0</v>
      </c>
      <c r="AL481" s="46" t="str">
        <f t="shared" si="44"/>
        <v>0-day</v>
      </c>
      <c r="AM481" s="46" t="str">
        <f t="shared" si="47"/>
        <v>0-day</v>
      </c>
      <c r="AN481" s="46" t="str">
        <f t="shared" si="59"/>
        <v>0-day</v>
      </c>
      <c r="AO481" s="46" t="str">
        <f t="shared" si="60"/>
        <v>0-day</v>
      </c>
      <c r="AP481" s="46" t="str">
        <f t="shared" si="49"/>
        <v>0-day</v>
      </c>
      <c r="AQ481" s="46" t="str">
        <f t="shared" si="50"/>
        <v>0-day</v>
      </c>
      <c r="AR481" s="103"/>
      <c r="AS481" s="47" t="str">
        <f t="shared" si="51"/>
        <v/>
      </c>
      <c r="AT481" s="35">
        <f t="shared" si="62"/>
        <v>0</v>
      </c>
      <c r="AU481" s="48" t="e">
        <f t="shared" ca="1" si="63"/>
        <v>#NAME?</v>
      </c>
      <c r="AV481" s="48" t="e">
        <f t="shared" ca="1" si="64"/>
        <v>#NAME?</v>
      </c>
      <c r="AW481" s="49" t="e">
        <f t="shared" ca="1" si="65"/>
        <v>#NAME?</v>
      </c>
      <c r="AX481" s="48" t="e">
        <f t="shared" ca="1" si="66"/>
        <v>#NAME?</v>
      </c>
      <c r="AY481" s="49" t="str">
        <f t="shared" si="67"/>
        <v/>
      </c>
      <c r="AZ481" s="50" t="e">
        <f t="shared" ca="1" si="68"/>
        <v>#NAME?</v>
      </c>
      <c r="BA481" s="51" t="e">
        <f t="shared" ca="1" si="52"/>
        <v>#NAME?</v>
      </c>
      <c r="BB481" s="52" t="e">
        <f t="shared" ca="1" si="53"/>
        <v>#NAME?</v>
      </c>
      <c r="BC481" s="51" t="e">
        <f t="shared" ca="1" si="54"/>
        <v>#NAME?</v>
      </c>
      <c r="BD481" s="54" t="e">
        <f t="shared" ca="1" si="55"/>
        <v>#NAME?</v>
      </c>
      <c r="BE481" s="48" t="e">
        <f t="shared" ca="1" si="56"/>
        <v>#NAME?</v>
      </c>
      <c r="BF481" s="50" t="e">
        <f t="shared" ca="1" si="57"/>
        <v>#NAME?</v>
      </c>
      <c r="BG481" s="56" t="e">
        <f t="shared" ca="1" si="58"/>
        <v>#NAME?</v>
      </c>
      <c r="BH481" s="103"/>
      <c r="BI481" s="103"/>
      <c r="BJ481" s="103"/>
      <c r="BK481" s="103"/>
      <c r="BL481" s="103"/>
      <c r="BM481" s="103"/>
      <c r="BN481" s="24"/>
      <c r="BO481" s="24"/>
    </row>
    <row r="482" spans="1:67" ht="15.5">
      <c r="A482" s="25" t="str">
        <f t="shared" si="46"/>
        <v/>
      </c>
      <c r="B482" s="89"/>
      <c r="C482" s="25"/>
      <c r="D482" s="90"/>
      <c r="E482" s="90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36"/>
      <c r="S482" s="91"/>
      <c r="T482" s="36"/>
      <c r="U482" s="82"/>
      <c r="V482" s="25"/>
      <c r="W482" s="107"/>
      <c r="X482" s="109"/>
      <c r="Y482" s="109"/>
      <c r="Z482" s="36"/>
      <c r="AA482" s="38"/>
      <c r="AB482" s="35"/>
      <c r="AC482" s="25"/>
      <c r="AD482" s="25"/>
      <c r="AE482" s="44"/>
      <c r="AF482" s="94"/>
      <c r="AG482" s="25"/>
      <c r="AH482" s="25"/>
      <c r="AI482" s="25"/>
      <c r="AJ482" s="45" t="str">
        <f t="array" ref="AJ482">IFERROR(INDEX('[1]Master Price'!$E:$E,MATCH(D482,'[1]Master Price'!$B:$B,0)),"0")</f>
        <v>0</v>
      </c>
      <c r="AK482" s="45">
        <f t="shared" si="61"/>
        <v>0</v>
      </c>
      <c r="AL482" s="46" t="str">
        <f t="shared" si="44"/>
        <v>0-day</v>
      </c>
      <c r="AM482" s="46" t="str">
        <f t="shared" si="47"/>
        <v>0-day</v>
      </c>
      <c r="AN482" s="46" t="str">
        <f t="shared" si="59"/>
        <v>0-day</v>
      </c>
      <c r="AO482" s="46" t="str">
        <f t="shared" si="60"/>
        <v>0-day</v>
      </c>
      <c r="AP482" s="46" t="str">
        <f t="shared" si="49"/>
        <v>0-day</v>
      </c>
      <c r="AQ482" s="46" t="str">
        <f t="shared" si="50"/>
        <v>0-day</v>
      </c>
      <c r="AR482" s="103"/>
      <c r="AS482" s="47" t="str">
        <f t="shared" si="51"/>
        <v/>
      </c>
      <c r="AT482" s="35">
        <f t="shared" si="62"/>
        <v>0</v>
      </c>
      <c r="AU482" s="48" t="e">
        <f t="shared" ca="1" si="63"/>
        <v>#NAME?</v>
      </c>
      <c r="AV482" s="48" t="e">
        <f t="shared" ca="1" si="64"/>
        <v>#NAME?</v>
      </c>
      <c r="AW482" s="49" t="e">
        <f t="shared" ca="1" si="65"/>
        <v>#NAME?</v>
      </c>
      <c r="AX482" s="48" t="e">
        <f t="shared" ca="1" si="66"/>
        <v>#NAME?</v>
      </c>
      <c r="AY482" s="49" t="str">
        <f t="shared" si="67"/>
        <v/>
      </c>
      <c r="AZ482" s="50" t="e">
        <f t="shared" ca="1" si="68"/>
        <v>#NAME?</v>
      </c>
      <c r="BA482" s="51" t="e">
        <f t="shared" ca="1" si="52"/>
        <v>#NAME?</v>
      </c>
      <c r="BB482" s="52" t="e">
        <f t="shared" ca="1" si="53"/>
        <v>#NAME?</v>
      </c>
      <c r="BC482" s="51" t="e">
        <f t="shared" ca="1" si="54"/>
        <v>#NAME?</v>
      </c>
      <c r="BD482" s="54" t="e">
        <f t="shared" ca="1" si="55"/>
        <v>#NAME?</v>
      </c>
      <c r="BE482" s="48" t="e">
        <f t="shared" ca="1" si="56"/>
        <v>#NAME?</v>
      </c>
      <c r="BF482" s="50" t="e">
        <f t="shared" ca="1" si="57"/>
        <v>#NAME?</v>
      </c>
      <c r="BG482" s="56" t="e">
        <f t="shared" ca="1" si="58"/>
        <v>#NAME?</v>
      </c>
      <c r="BH482" s="103"/>
      <c r="BI482" s="103"/>
      <c r="BJ482" s="103"/>
      <c r="BK482" s="103"/>
      <c r="BL482" s="103"/>
      <c r="BM482" s="103"/>
      <c r="BN482" s="24"/>
      <c r="BO482" s="24"/>
    </row>
    <row r="483" spans="1:67" ht="15.5">
      <c r="A483" s="25" t="str">
        <f t="shared" si="46"/>
        <v/>
      </c>
      <c r="B483" s="89"/>
      <c r="C483" s="25"/>
      <c r="D483" s="90"/>
      <c r="E483" s="90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36"/>
      <c r="S483" s="91"/>
      <c r="T483" s="36"/>
      <c r="U483" s="82"/>
      <c r="V483" s="25"/>
      <c r="W483" s="107"/>
      <c r="X483" s="109"/>
      <c r="Y483" s="109"/>
      <c r="Z483" s="36"/>
      <c r="AA483" s="38"/>
      <c r="AB483" s="35"/>
      <c r="AC483" s="25"/>
      <c r="AD483" s="25"/>
      <c r="AE483" s="44"/>
      <c r="AF483" s="94"/>
      <c r="AG483" s="25"/>
      <c r="AH483" s="25"/>
      <c r="AI483" s="25"/>
      <c r="AJ483" s="45" t="str">
        <f t="array" ref="AJ483">IFERROR(INDEX('[1]Master Price'!$E:$E,MATCH(D483,'[1]Master Price'!$B:$B,0)),"0")</f>
        <v>0</v>
      </c>
      <c r="AK483" s="45">
        <f t="shared" si="61"/>
        <v>0</v>
      </c>
      <c r="AL483" s="46" t="str">
        <f t="shared" si="44"/>
        <v>0-day</v>
      </c>
      <c r="AM483" s="46" t="str">
        <f t="shared" si="47"/>
        <v>0-day</v>
      </c>
      <c r="AN483" s="46" t="str">
        <f t="shared" si="59"/>
        <v>0-day</v>
      </c>
      <c r="AO483" s="46" t="str">
        <f t="shared" si="60"/>
        <v>0-day</v>
      </c>
      <c r="AP483" s="46" t="str">
        <f t="shared" si="49"/>
        <v>0-day</v>
      </c>
      <c r="AQ483" s="46" t="str">
        <f t="shared" si="50"/>
        <v>0-day</v>
      </c>
      <c r="AR483" s="103"/>
      <c r="AS483" s="47" t="str">
        <f t="shared" si="51"/>
        <v/>
      </c>
      <c r="AT483" s="35">
        <f t="shared" si="62"/>
        <v>0</v>
      </c>
      <c r="AU483" s="48" t="e">
        <f t="shared" ca="1" si="63"/>
        <v>#NAME?</v>
      </c>
      <c r="AV483" s="48" t="e">
        <f t="shared" ca="1" si="64"/>
        <v>#NAME?</v>
      </c>
      <c r="AW483" s="49" t="e">
        <f t="shared" ca="1" si="65"/>
        <v>#NAME?</v>
      </c>
      <c r="AX483" s="48" t="e">
        <f t="shared" ca="1" si="66"/>
        <v>#NAME?</v>
      </c>
      <c r="AY483" s="49" t="str">
        <f t="shared" si="67"/>
        <v/>
      </c>
      <c r="AZ483" s="50" t="e">
        <f t="shared" ca="1" si="68"/>
        <v>#NAME?</v>
      </c>
      <c r="BA483" s="51" t="e">
        <f t="shared" ca="1" si="52"/>
        <v>#NAME?</v>
      </c>
      <c r="BB483" s="52" t="e">
        <f t="shared" ca="1" si="53"/>
        <v>#NAME?</v>
      </c>
      <c r="BC483" s="51" t="e">
        <f t="shared" ca="1" si="54"/>
        <v>#NAME?</v>
      </c>
      <c r="BD483" s="54" t="e">
        <f t="shared" ca="1" si="55"/>
        <v>#NAME?</v>
      </c>
      <c r="BE483" s="48" t="e">
        <f t="shared" ca="1" si="56"/>
        <v>#NAME?</v>
      </c>
      <c r="BF483" s="50" t="e">
        <f t="shared" ca="1" si="57"/>
        <v>#NAME?</v>
      </c>
      <c r="BG483" s="56" t="e">
        <f t="shared" ca="1" si="58"/>
        <v>#NAME?</v>
      </c>
      <c r="BH483" s="103"/>
      <c r="BI483" s="103"/>
      <c r="BJ483" s="103"/>
      <c r="BK483" s="103"/>
      <c r="BL483" s="103"/>
      <c r="BM483" s="103"/>
      <c r="BN483" s="24"/>
      <c r="BO483" s="24"/>
    </row>
    <row r="484" spans="1:67" ht="15.5">
      <c r="A484" s="25" t="str">
        <f t="shared" si="46"/>
        <v/>
      </c>
      <c r="B484" s="89"/>
      <c r="C484" s="25"/>
      <c r="D484" s="90"/>
      <c r="E484" s="90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36"/>
      <c r="S484" s="91"/>
      <c r="T484" s="36"/>
      <c r="U484" s="82"/>
      <c r="V484" s="25"/>
      <c r="W484" s="107"/>
      <c r="X484" s="109"/>
      <c r="Y484" s="109"/>
      <c r="Z484" s="36"/>
      <c r="AA484" s="38"/>
      <c r="AB484" s="35"/>
      <c r="AC484" s="25"/>
      <c r="AD484" s="25"/>
      <c r="AE484" s="44"/>
      <c r="AF484" s="94"/>
      <c r="AG484" s="25"/>
      <c r="AH484" s="25"/>
      <c r="AI484" s="25"/>
      <c r="AJ484" s="45" t="str">
        <f t="array" ref="AJ484">IFERROR(INDEX('[1]Master Price'!$E:$E,MATCH(D484,'[1]Master Price'!$B:$B,0)),"0")</f>
        <v>0</v>
      </c>
      <c r="AK484" s="45">
        <f t="shared" si="61"/>
        <v>0</v>
      </c>
      <c r="AL484" s="46" t="str">
        <f t="shared" si="44"/>
        <v>0-day</v>
      </c>
      <c r="AM484" s="46" t="str">
        <f t="shared" si="47"/>
        <v>0-day</v>
      </c>
      <c r="AN484" s="46" t="str">
        <f t="shared" si="59"/>
        <v>0-day</v>
      </c>
      <c r="AO484" s="46" t="str">
        <f t="shared" si="60"/>
        <v>0-day</v>
      </c>
      <c r="AP484" s="46" t="str">
        <f t="shared" si="49"/>
        <v>0-day</v>
      </c>
      <c r="AQ484" s="46" t="str">
        <f t="shared" si="50"/>
        <v>0-day</v>
      </c>
      <c r="AR484" s="103"/>
      <c r="AS484" s="47" t="str">
        <f t="shared" si="51"/>
        <v/>
      </c>
      <c r="AT484" s="35">
        <f t="shared" si="62"/>
        <v>0</v>
      </c>
      <c r="AU484" s="48" t="e">
        <f t="shared" ca="1" si="63"/>
        <v>#NAME?</v>
      </c>
      <c r="AV484" s="48" t="e">
        <f t="shared" ca="1" si="64"/>
        <v>#NAME?</v>
      </c>
      <c r="AW484" s="49" t="e">
        <f t="shared" ca="1" si="65"/>
        <v>#NAME?</v>
      </c>
      <c r="AX484" s="48" t="e">
        <f t="shared" ca="1" si="66"/>
        <v>#NAME?</v>
      </c>
      <c r="AY484" s="49" t="str">
        <f t="shared" si="67"/>
        <v/>
      </c>
      <c r="AZ484" s="50" t="e">
        <f t="shared" ca="1" si="68"/>
        <v>#NAME?</v>
      </c>
      <c r="BA484" s="51" t="e">
        <f t="shared" ca="1" si="52"/>
        <v>#NAME?</v>
      </c>
      <c r="BB484" s="52" t="e">
        <f t="shared" ca="1" si="53"/>
        <v>#NAME?</v>
      </c>
      <c r="BC484" s="51" t="e">
        <f t="shared" ca="1" si="54"/>
        <v>#NAME?</v>
      </c>
      <c r="BD484" s="54" t="e">
        <f t="shared" ca="1" si="55"/>
        <v>#NAME?</v>
      </c>
      <c r="BE484" s="48" t="e">
        <f t="shared" ca="1" si="56"/>
        <v>#NAME?</v>
      </c>
      <c r="BF484" s="50" t="e">
        <f t="shared" ca="1" si="57"/>
        <v>#NAME?</v>
      </c>
      <c r="BG484" s="56" t="e">
        <f t="shared" ca="1" si="58"/>
        <v>#NAME?</v>
      </c>
      <c r="BH484" s="103"/>
      <c r="BI484" s="103"/>
      <c r="BJ484" s="103"/>
      <c r="BK484" s="103"/>
      <c r="BL484" s="103"/>
      <c r="BM484" s="103"/>
      <c r="BN484" s="24"/>
      <c r="BO484" s="24"/>
    </row>
    <row r="485" spans="1:67" ht="15.5">
      <c r="A485" s="25" t="str">
        <f t="shared" si="46"/>
        <v/>
      </c>
      <c r="B485" s="89"/>
      <c r="C485" s="25"/>
      <c r="D485" s="90"/>
      <c r="E485" s="90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36"/>
      <c r="S485" s="91"/>
      <c r="T485" s="36"/>
      <c r="U485" s="82"/>
      <c r="V485" s="25"/>
      <c r="W485" s="107"/>
      <c r="X485" s="109"/>
      <c r="Y485" s="109"/>
      <c r="Z485" s="36"/>
      <c r="AA485" s="38"/>
      <c r="AB485" s="35"/>
      <c r="AC485" s="25"/>
      <c r="AD485" s="25"/>
      <c r="AE485" s="44"/>
      <c r="AF485" s="94"/>
      <c r="AG485" s="25"/>
      <c r="AH485" s="25"/>
      <c r="AI485" s="25"/>
      <c r="AJ485" s="45" t="str">
        <f t="array" ref="AJ485">IFERROR(INDEX('[1]Master Price'!$E:$E,MATCH(D485,'[1]Master Price'!$B:$B,0)),"0")</f>
        <v>0</v>
      </c>
      <c r="AK485" s="45">
        <f t="shared" si="61"/>
        <v>0</v>
      </c>
      <c r="AL485" s="46" t="str">
        <f t="shared" si="44"/>
        <v>0-day</v>
      </c>
      <c r="AM485" s="46" t="str">
        <f t="shared" si="47"/>
        <v>0-day</v>
      </c>
      <c r="AN485" s="46" t="str">
        <f t="shared" si="59"/>
        <v>0-day</v>
      </c>
      <c r="AO485" s="46" t="str">
        <f t="shared" si="60"/>
        <v>0-day</v>
      </c>
      <c r="AP485" s="46" t="str">
        <f t="shared" si="49"/>
        <v>0-day</v>
      </c>
      <c r="AQ485" s="46" t="str">
        <f t="shared" si="50"/>
        <v>0-day</v>
      </c>
      <c r="AR485" s="103"/>
      <c r="AS485" s="47" t="str">
        <f t="shared" si="51"/>
        <v/>
      </c>
      <c r="AT485" s="35">
        <f t="shared" si="62"/>
        <v>0</v>
      </c>
      <c r="AU485" s="48" t="e">
        <f t="shared" ca="1" si="63"/>
        <v>#NAME?</v>
      </c>
      <c r="AV485" s="48" t="e">
        <f t="shared" ca="1" si="64"/>
        <v>#NAME?</v>
      </c>
      <c r="AW485" s="49" t="e">
        <f t="shared" ca="1" si="65"/>
        <v>#NAME?</v>
      </c>
      <c r="AX485" s="48" t="e">
        <f t="shared" ca="1" si="66"/>
        <v>#NAME?</v>
      </c>
      <c r="AY485" s="49" t="str">
        <f t="shared" si="67"/>
        <v/>
      </c>
      <c r="AZ485" s="50" t="e">
        <f t="shared" ca="1" si="68"/>
        <v>#NAME?</v>
      </c>
      <c r="BA485" s="51" t="e">
        <f t="shared" ca="1" si="52"/>
        <v>#NAME?</v>
      </c>
      <c r="BB485" s="52" t="e">
        <f t="shared" ca="1" si="53"/>
        <v>#NAME?</v>
      </c>
      <c r="BC485" s="51" t="e">
        <f t="shared" ca="1" si="54"/>
        <v>#NAME?</v>
      </c>
      <c r="BD485" s="54" t="e">
        <f t="shared" ca="1" si="55"/>
        <v>#NAME?</v>
      </c>
      <c r="BE485" s="48" t="e">
        <f t="shared" ca="1" si="56"/>
        <v>#NAME?</v>
      </c>
      <c r="BF485" s="50" t="e">
        <f t="shared" ca="1" si="57"/>
        <v>#NAME?</v>
      </c>
      <c r="BG485" s="56" t="e">
        <f t="shared" ca="1" si="58"/>
        <v>#NAME?</v>
      </c>
      <c r="BH485" s="103"/>
      <c r="BI485" s="103"/>
      <c r="BJ485" s="103"/>
      <c r="BK485" s="103"/>
      <c r="BL485" s="103"/>
      <c r="BM485" s="103"/>
      <c r="BN485" s="24"/>
      <c r="BO485" s="24"/>
    </row>
    <row r="486" spans="1:67" ht="15.5">
      <c r="A486" s="25" t="str">
        <f t="shared" si="46"/>
        <v/>
      </c>
      <c r="B486" s="89"/>
      <c r="C486" s="25"/>
      <c r="D486" s="90"/>
      <c r="E486" s="90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36"/>
      <c r="S486" s="91"/>
      <c r="T486" s="36"/>
      <c r="U486" s="82"/>
      <c r="V486" s="25"/>
      <c r="W486" s="107"/>
      <c r="X486" s="109"/>
      <c r="Y486" s="109"/>
      <c r="Z486" s="36"/>
      <c r="AA486" s="38"/>
      <c r="AB486" s="35"/>
      <c r="AC486" s="25"/>
      <c r="AD486" s="25"/>
      <c r="AE486" s="44"/>
      <c r="AF486" s="94"/>
      <c r="AG486" s="25"/>
      <c r="AH486" s="25"/>
      <c r="AI486" s="25"/>
      <c r="AJ486" s="45" t="str">
        <f t="array" ref="AJ486">IFERROR(INDEX('[1]Master Price'!$E:$E,MATCH(D486,'[1]Master Price'!$B:$B,0)),"0")</f>
        <v>0</v>
      </c>
      <c r="AK486" s="45">
        <f t="shared" si="61"/>
        <v>0</v>
      </c>
      <c r="AL486" s="46" t="str">
        <f t="shared" si="44"/>
        <v>0-day</v>
      </c>
      <c r="AM486" s="46" t="str">
        <f t="shared" si="47"/>
        <v>0-day</v>
      </c>
      <c r="AN486" s="46" t="str">
        <f t="shared" si="59"/>
        <v>0-day</v>
      </c>
      <c r="AO486" s="46" t="str">
        <f t="shared" si="60"/>
        <v>0-day</v>
      </c>
      <c r="AP486" s="46" t="str">
        <f t="shared" si="49"/>
        <v>0-day</v>
      </c>
      <c r="AQ486" s="46" t="str">
        <f t="shared" si="50"/>
        <v>0-day</v>
      </c>
      <c r="AR486" s="103"/>
      <c r="AS486" s="47" t="str">
        <f t="shared" si="51"/>
        <v/>
      </c>
      <c r="AT486" s="35">
        <f t="shared" si="62"/>
        <v>0</v>
      </c>
      <c r="AU486" s="48" t="e">
        <f t="shared" ca="1" si="63"/>
        <v>#NAME?</v>
      </c>
      <c r="AV486" s="48" t="e">
        <f t="shared" ca="1" si="64"/>
        <v>#NAME?</v>
      </c>
      <c r="AW486" s="49" t="e">
        <f t="shared" ca="1" si="65"/>
        <v>#NAME?</v>
      </c>
      <c r="AX486" s="48" t="e">
        <f t="shared" ca="1" si="66"/>
        <v>#NAME?</v>
      </c>
      <c r="AY486" s="49" t="str">
        <f t="shared" si="67"/>
        <v/>
      </c>
      <c r="AZ486" s="50" t="e">
        <f t="shared" ca="1" si="68"/>
        <v>#NAME?</v>
      </c>
      <c r="BA486" s="51" t="e">
        <f t="shared" ca="1" si="52"/>
        <v>#NAME?</v>
      </c>
      <c r="BB486" s="52" t="e">
        <f t="shared" ca="1" si="53"/>
        <v>#NAME?</v>
      </c>
      <c r="BC486" s="51" t="e">
        <f t="shared" ca="1" si="54"/>
        <v>#NAME?</v>
      </c>
      <c r="BD486" s="54" t="e">
        <f t="shared" ca="1" si="55"/>
        <v>#NAME?</v>
      </c>
      <c r="BE486" s="48" t="e">
        <f t="shared" ca="1" si="56"/>
        <v>#NAME?</v>
      </c>
      <c r="BF486" s="50" t="e">
        <f t="shared" ca="1" si="57"/>
        <v>#NAME?</v>
      </c>
      <c r="BG486" s="56" t="e">
        <f t="shared" ca="1" si="58"/>
        <v>#NAME?</v>
      </c>
      <c r="BH486" s="103"/>
      <c r="BI486" s="103"/>
      <c r="BJ486" s="103"/>
      <c r="BK486" s="103"/>
      <c r="BL486" s="103"/>
      <c r="BM486" s="103"/>
      <c r="BN486" s="24"/>
      <c r="BO486" s="24"/>
    </row>
    <row r="487" spans="1:67" ht="15.5">
      <c r="A487" s="25" t="str">
        <f t="shared" si="46"/>
        <v/>
      </c>
      <c r="B487" s="89"/>
      <c r="C487" s="25"/>
      <c r="D487" s="90"/>
      <c r="E487" s="90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36"/>
      <c r="S487" s="91"/>
      <c r="T487" s="36"/>
      <c r="U487" s="82"/>
      <c r="V487" s="25"/>
      <c r="W487" s="107"/>
      <c r="X487" s="109"/>
      <c r="Y487" s="109"/>
      <c r="Z487" s="36"/>
      <c r="AA487" s="38"/>
      <c r="AB487" s="35"/>
      <c r="AC487" s="25"/>
      <c r="AD487" s="25"/>
      <c r="AE487" s="44"/>
      <c r="AF487" s="94"/>
      <c r="AG487" s="25"/>
      <c r="AH487" s="25"/>
      <c r="AI487" s="25"/>
      <c r="AJ487" s="45" t="str">
        <f t="array" ref="AJ487">IFERROR(INDEX('[1]Master Price'!$E:$E,MATCH(D487,'[1]Master Price'!$B:$B,0)),"0")</f>
        <v>0</v>
      </c>
      <c r="AK487" s="45">
        <f t="shared" si="61"/>
        <v>0</v>
      </c>
      <c r="AL487" s="46" t="str">
        <f t="shared" si="44"/>
        <v>0-day</v>
      </c>
      <c r="AM487" s="46" t="str">
        <f t="shared" si="47"/>
        <v>0-day</v>
      </c>
      <c r="AN487" s="46" t="str">
        <f t="shared" si="59"/>
        <v>0-day</v>
      </c>
      <c r="AO487" s="46" t="str">
        <f t="shared" si="60"/>
        <v>0-day</v>
      </c>
      <c r="AP487" s="46" t="str">
        <f t="shared" si="49"/>
        <v>0-day</v>
      </c>
      <c r="AQ487" s="46" t="str">
        <f t="shared" si="50"/>
        <v>0-day</v>
      </c>
      <c r="AR487" s="103"/>
      <c r="AS487" s="47" t="str">
        <f t="shared" si="51"/>
        <v/>
      </c>
      <c r="AT487" s="35">
        <f t="shared" si="62"/>
        <v>0</v>
      </c>
      <c r="AU487" s="48" t="e">
        <f t="shared" ca="1" si="63"/>
        <v>#NAME?</v>
      </c>
      <c r="AV487" s="48" t="e">
        <f t="shared" ca="1" si="64"/>
        <v>#NAME?</v>
      </c>
      <c r="AW487" s="49" t="e">
        <f t="shared" ca="1" si="65"/>
        <v>#NAME?</v>
      </c>
      <c r="AX487" s="48" t="e">
        <f t="shared" ca="1" si="66"/>
        <v>#NAME?</v>
      </c>
      <c r="AY487" s="49" t="str">
        <f t="shared" si="67"/>
        <v/>
      </c>
      <c r="AZ487" s="50" t="e">
        <f t="shared" ca="1" si="68"/>
        <v>#NAME?</v>
      </c>
      <c r="BA487" s="51" t="e">
        <f t="shared" ca="1" si="52"/>
        <v>#NAME?</v>
      </c>
      <c r="BB487" s="52" t="e">
        <f t="shared" ca="1" si="53"/>
        <v>#NAME?</v>
      </c>
      <c r="BC487" s="51" t="e">
        <f t="shared" ca="1" si="54"/>
        <v>#NAME?</v>
      </c>
      <c r="BD487" s="54" t="e">
        <f t="shared" ca="1" si="55"/>
        <v>#NAME?</v>
      </c>
      <c r="BE487" s="48" t="e">
        <f t="shared" ca="1" si="56"/>
        <v>#NAME?</v>
      </c>
      <c r="BF487" s="50" t="e">
        <f t="shared" ca="1" si="57"/>
        <v>#NAME?</v>
      </c>
      <c r="BG487" s="56" t="e">
        <f t="shared" ca="1" si="58"/>
        <v>#NAME?</v>
      </c>
      <c r="BH487" s="103"/>
      <c r="BI487" s="103"/>
      <c r="BJ487" s="103"/>
      <c r="BK487" s="103"/>
      <c r="BL487" s="103"/>
      <c r="BM487" s="103"/>
      <c r="BN487" s="24"/>
      <c r="BO487" s="24"/>
    </row>
    <row r="488" spans="1:67" ht="15.5">
      <c r="A488" s="25" t="str">
        <f t="shared" si="46"/>
        <v/>
      </c>
      <c r="B488" s="89"/>
      <c r="C488" s="25"/>
      <c r="D488" s="90"/>
      <c r="E488" s="90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36"/>
      <c r="S488" s="91"/>
      <c r="T488" s="36"/>
      <c r="U488" s="82"/>
      <c r="V488" s="25"/>
      <c r="W488" s="107"/>
      <c r="X488" s="109"/>
      <c r="Y488" s="109"/>
      <c r="Z488" s="36"/>
      <c r="AA488" s="38"/>
      <c r="AB488" s="35"/>
      <c r="AC488" s="25"/>
      <c r="AD488" s="25"/>
      <c r="AE488" s="44"/>
      <c r="AF488" s="94"/>
      <c r="AG488" s="25"/>
      <c r="AH488" s="25"/>
      <c r="AI488" s="25"/>
      <c r="AJ488" s="45" t="str">
        <f t="array" ref="AJ488">IFERROR(INDEX('[1]Master Price'!$E:$E,MATCH(D488,'[1]Master Price'!$B:$B,0)),"0")</f>
        <v>0</v>
      </c>
      <c r="AK488" s="45">
        <f t="shared" si="61"/>
        <v>0</v>
      </c>
      <c r="AL488" s="46" t="str">
        <f t="shared" si="44"/>
        <v>0-day</v>
      </c>
      <c r="AM488" s="46" t="str">
        <f t="shared" si="47"/>
        <v>0-day</v>
      </c>
      <c r="AN488" s="46" t="str">
        <f t="shared" si="59"/>
        <v>0-day</v>
      </c>
      <c r="AO488" s="46" t="str">
        <f t="shared" si="60"/>
        <v>0-day</v>
      </c>
      <c r="AP488" s="46" t="str">
        <f t="shared" si="49"/>
        <v>0-day</v>
      </c>
      <c r="AQ488" s="46" t="str">
        <f t="shared" si="50"/>
        <v>0-day</v>
      </c>
      <c r="AR488" s="103"/>
      <c r="AS488" s="47" t="str">
        <f t="shared" si="51"/>
        <v/>
      </c>
      <c r="AT488" s="35">
        <f t="shared" si="62"/>
        <v>0</v>
      </c>
      <c r="AU488" s="48" t="e">
        <f t="shared" ca="1" si="63"/>
        <v>#NAME?</v>
      </c>
      <c r="AV488" s="48" t="e">
        <f t="shared" ca="1" si="64"/>
        <v>#NAME?</v>
      </c>
      <c r="AW488" s="49" t="e">
        <f t="shared" ca="1" si="65"/>
        <v>#NAME?</v>
      </c>
      <c r="AX488" s="48" t="e">
        <f t="shared" ca="1" si="66"/>
        <v>#NAME?</v>
      </c>
      <c r="AY488" s="49" t="str">
        <f t="shared" si="67"/>
        <v/>
      </c>
      <c r="AZ488" s="50" t="e">
        <f t="shared" ca="1" si="68"/>
        <v>#NAME?</v>
      </c>
      <c r="BA488" s="51" t="e">
        <f t="shared" ca="1" si="52"/>
        <v>#NAME?</v>
      </c>
      <c r="BB488" s="52" t="e">
        <f t="shared" ca="1" si="53"/>
        <v>#NAME?</v>
      </c>
      <c r="BC488" s="51" t="e">
        <f t="shared" ca="1" si="54"/>
        <v>#NAME?</v>
      </c>
      <c r="BD488" s="54" t="e">
        <f t="shared" ca="1" si="55"/>
        <v>#NAME?</v>
      </c>
      <c r="BE488" s="48" t="e">
        <f t="shared" ca="1" si="56"/>
        <v>#NAME?</v>
      </c>
      <c r="BF488" s="50" t="e">
        <f t="shared" ca="1" si="57"/>
        <v>#NAME?</v>
      </c>
      <c r="BG488" s="56" t="e">
        <f t="shared" ca="1" si="58"/>
        <v>#NAME?</v>
      </c>
      <c r="BH488" s="103"/>
      <c r="BI488" s="103"/>
      <c r="BJ488" s="103"/>
      <c r="BK488" s="103"/>
      <c r="BL488" s="103"/>
      <c r="BM488" s="103"/>
      <c r="BN488" s="24"/>
      <c r="BO488" s="24"/>
    </row>
    <row r="489" spans="1:67" ht="15.5">
      <c r="A489" s="25" t="str">
        <f t="shared" si="46"/>
        <v/>
      </c>
      <c r="B489" s="89"/>
      <c r="C489" s="25"/>
      <c r="D489" s="90"/>
      <c r="E489" s="90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36"/>
      <c r="S489" s="91"/>
      <c r="T489" s="36"/>
      <c r="U489" s="82"/>
      <c r="V489" s="25"/>
      <c r="W489" s="107"/>
      <c r="X489" s="109"/>
      <c r="Y489" s="109"/>
      <c r="Z489" s="36"/>
      <c r="AA489" s="38"/>
      <c r="AB489" s="35"/>
      <c r="AC489" s="25"/>
      <c r="AD489" s="25"/>
      <c r="AE489" s="44"/>
      <c r="AF489" s="94"/>
      <c r="AG489" s="25"/>
      <c r="AH489" s="25"/>
      <c r="AI489" s="25"/>
      <c r="AJ489" s="45" t="str">
        <f t="array" ref="AJ489">IFERROR(INDEX('[1]Master Price'!$E:$E,MATCH(D489,'[1]Master Price'!$B:$B,0)),"0")</f>
        <v>0</v>
      </c>
      <c r="AK489" s="45">
        <f t="shared" si="61"/>
        <v>0</v>
      </c>
      <c r="AL489" s="46" t="str">
        <f t="shared" si="44"/>
        <v>0-day</v>
      </c>
      <c r="AM489" s="46" t="str">
        <f t="shared" si="47"/>
        <v>0-day</v>
      </c>
      <c r="AN489" s="46" t="str">
        <f t="shared" si="59"/>
        <v>0-day</v>
      </c>
      <c r="AO489" s="46" t="str">
        <f t="shared" si="60"/>
        <v>0-day</v>
      </c>
      <c r="AP489" s="46" t="str">
        <f t="shared" si="49"/>
        <v>0-day</v>
      </c>
      <c r="AQ489" s="46" t="str">
        <f t="shared" si="50"/>
        <v>0-day</v>
      </c>
      <c r="AR489" s="103"/>
      <c r="AS489" s="47" t="str">
        <f t="shared" si="51"/>
        <v/>
      </c>
      <c r="AT489" s="35">
        <f t="shared" si="62"/>
        <v>0</v>
      </c>
      <c r="AU489" s="48" t="e">
        <f t="shared" ca="1" si="63"/>
        <v>#NAME?</v>
      </c>
      <c r="AV489" s="48" t="e">
        <f t="shared" ca="1" si="64"/>
        <v>#NAME?</v>
      </c>
      <c r="AW489" s="49" t="e">
        <f t="shared" ca="1" si="65"/>
        <v>#NAME?</v>
      </c>
      <c r="AX489" s="48" t="e">
        <f t="shared" ca="1" si="66"/>
        <v>#NAME?</v>
      </c>
      <c r="AY489" s="49" t="str">
        <f t="shared" si="67"/>
        <v/>
      </c>
      <c r="AZ489" s="50" t="e">
        <f t="shared" ca="1" si="68"/>
        <v>#NAME?</v>
      </c>
      <c r="BA489" s="51" t="e">
        <f t="shared" ca="1" si="52"/>
        <v>#NAME?</v>
      </c>
      <c r="BB489" s="52" t="e">
        <f t="shared" ca="1" si="53"/>
        <v>#NAME?</v>
      </c>
      <c r="BC489" s="51" t="e">
        <f t="shared" ca="1" si="54"/>
        <v>#NAME?</v>
      </c>
      <c r="BD489" s="54" t="e">
        <f t="shared" ca="1" si="55"/>
        <v>#NAME?</v>
      </c>
      <c r="BE489" s="48" t="e">
        <f t="shared" ca="1" si="56"/>
        <v>#NAME?</v>
      </c>
      <c r="BF489" s="50" t="e">
        <f t="shared" ca="1" si="57"/>
        <v>#NAME?</v>
      </c>
      <c r="BG489" s="56" t="e">
        <f t="shared" ca="1" si="58"/>
        <v>#NAME?</v>
      </c>
      <c r="BH489" s="103"/>
      <c r="BI489" s="103"/>
      <c r="BJ489" s="103"/>
      <c r="BK489" s="103"/>
      <c r="BL489" s="103"/>
      <c r="BM489" s="103"/>
      <c r="BN489" s="24"/>
      <c r="BO489" s="24"/>
    </row>
    <row r="490" spans="1:67" ht="15.5">
      <c r="A490" s="25" t="str">
        <f t="shared" si="46"/>
        <v/>
      </c>
      <c r="B490" s="89"/>
      <c r="C490" s="25"/>
      <c r="D490" s="90"/>
      <c r="E490" s="90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36"/>
      <c r="S490" s="91"/>
      <c r="T490" s="36"/>
      <c r="U490" s="82"/>
      <c r="V490" s="25"/>
      <c r="W490" s="107"/>
      <c r="X490" s="109"/>
      <c r="Y490" s="109"/>
      <c r="Z490" s="36"/>
      <c r="AA490" s="38"/>
      <c r="AB490" s="35"/>
      <c r="AC490" s="25"/>
      <c r="AD490" s="25"/>
      <c r="AE490" s="44"/>
      <c r="AF490" s="94"/>
      <c r="AG490" s="25"/>
      <c r="AH490" s="25"/>
      <c r="AI490" s="25"/>
      <c r="AJ490" s="45" t="str">
        <f t="array" ref="AJ490">IFERROR(INDEX('[1]Master Price'!$E:$E,MATCH(D490,'[1]Master Price'!$B:$B,0)),"0")</f>
        <v>0</v>
      </c>
      <c r="AK490" s="45">
        <f t="shared" si="61"/>
        <v>0</v>
      </c>
      <c r="AL490" s="46" t="str">
        <f t="shared" si="44"/>
        <v>0-day</v>
      </c>
      <c r="AM490" s="46" t="str">
        <f t="shared" si="47"/>
        <v>0-day</v>
      </c>
      <c r="AN490" s="46" t="str">
        <f t="shared" si="59"/>
        <v>0-day</v>
      </c>
      <c r="AO490" s="46" t="str">
        <f t="shared" si="60"/>
        <v>0-day</v>
      </c>
      <c r="AP490" s="46" t="str">
        <f t="shared" si="49"/>
        <v>0-day</v>
      </c>
      <c r="AQ490" s="46" t="str">
        <f t="shared" si="50"/>
        <v>0-day</v>
      </c>
      <c r="AR490" s="103"/>
      <c r="AS490" s="47" t="str">
        <f t="shared" si="51"/>
        <v/>
      </c>
      <c r="AT490" s="35">
        <f t="shared" si="62"/>
        <v>0</v>
      </c>
      <c r="AU490" s="48" t="e">
        <f t="shared" ca="1" si="63"/>
        <v>#NAME?</v>
      </c>
      <c r="AV490" s="48" t="e">
        <f t="shared" ca="1" si="64"/>
        <v>#NAME?</v>
      </c>
      <c r="AW490" s="49" t="e">
        <f t="shared" ca="1" si="65"/>
        <v>#NAME?</v>
      </c>
      <c r="AX490" s="48" t="e">
        <f t="shared" ca="1" si="66"/>
        <v>#NAME?</v>
      </c>
      <c r="AY490" s="49" t="str">
        <f t="shared" si="67"/>
        <v/>
      </c>
      <c r="AZ490" s="50" t="e">
        <f t="shared" ca="1" si="68"/>
        <v>#NAME?</v>
      </c>
      <c r="BA490" s="51" t="e">
        <f t="shared" ca="1" si="52"/>
        <v>#NAME?</v>
      </c>
      <c r="BB490" s="52" t="e">
        <f t="shared" ca="1" si="53"/>
        <v>#NAME?</v>
      </c>
      <c r="BC490" s="51" t="e">
        <f t="shared" ca="1" si="54"/>
        <v>#NAME?</v>
      </c>
      <c r="BD490" s="54" t="e">
        <f t="shared" ca="1" si="55"/>
        <v>#NAME?</v>
      </c>
      <c r="BE490" s="48" t="e">
        <f t="shared" ca="1" si="56"/>
        <v>#NAME?</v>
      </c>
      <c r="BF490" s="50" t="e">
        <f t="shared" ca="1" si="57"/>
        <v>#NAME?</v>
      </c>
      <c r="BG490" s="56" t="e">
        <f t="shared" ca="1" si="58"/>
        <v>#NAME?</v>
      </c>
      <c r="BH490" s="103"/>
      <c r="BI490" s="103"/>
      <c r="BJ490" s="103"/>
      <c r="BK490" s="103"/>
      <c r="BL490" s="103"/>
      <c r="BM490" s="103"/>
      <c r="BN490" s="24"/>
      <c r="BO490" s="24"/>
    </row>
    <row r="491" spans="1:67" ht="15.5">
      <c r="A491" s="25" t="str">
        <f t="shared" si="46"/>
        <v/>
      </c>
      <c r="B491" s="89"/>
      <c r="C491" s="25"/>
      <c r="D491" s="90"/>
      <c r="E491" s="90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36"/>
      <c r="S491" s="91"/>
      <c r="T491" s="36"/>
      <c r="U491" s="82"/>
      <c r="V491" s="25"/>
      <c r="W491" s="107"/>
      <c r="X491" s="109"/>
      <c r="Y491" s="109"/>
      <c r="Z491" s="36"/>
      <c r="AA491" s="38"/>
      <c r="AB491" s="35"/>
      <c r="AC491" s="25"/>
      <c r="AD491" s="25"/>
      <c r="AE491" s="44"/>
      <c r="AF491" s="94"/>
      <c r="AG491" s="25"/>
      <c r="AH491" s="25"/>
      <c r="AI491" s="25"/>
      <c r="AJ491" s="45" t="str">
        <f t="array" ref="AJ491">IFERROR(INDEX('[1]Master Price'!$E:$E,MATCH(D491,'[1]Master Price'!$B:$B,0)),"0")</f>
        <v>0</v>
      </c>
      <c r="AK491" s="45">
        <f t="shared" si="61"/>
        <v>0</v>
      </c>
      <c r="AL491" s="46" t="str">
        <f t="shared" si="44"/>
        <v>0-day</v>
      </c>
      <c r="AM491" s="46" t="str">
        <f t="shared" si="47"/>
        <v>0-day</v>
      </c>
      <c r="AN491" s="46" t="str">
        <f t="shared" si="59"/>
        <v>0-day</v>
      </c>
      <c r="AO491" s="46" t="str">
        <f t="shared" si="60"/>
        <v>0-day</v>
      </c>
      <c r="AP491" s="46" t="str">
        <f t="shared" si="49"/>
        <v>0-day</v>
      </c>
      <c r="AQ491" s="46" t="str">
        <f t="shared" si="50"/>
        <v>0-day</v>
      </c>
      <c r="AR491" s="103"/>
      <c r="AS491" s="47" t="str">
        <f t="shared" si="51"/>
        <v/>
      </c>
      <c r="AT491" s="35">
        <f t="shared" si="62"/>
        <v>0</v>
      </c>
      <c r="AU491" s="48" t="e">
        <f t="shared" ca="1" si="63"/>
        <v>#NAME?</v>
      </c>
      <c r="AV491" s="48" t="e">
        <f t="shared" ca="1" si="64"/>
        <v>#NAME?</v>
      </c>
      <c r="AW491" s="49" t="e">
        <f t="shared" ca="1" si="65"/>
        <v>#NAME?</v>
      </c>
      <c r="AX491" s="48" t="e">
        <f t="shared" ca="1" si="66"/>
        <v>#NAME?</v>
      </c>
      <c r="AY491" s="49" t="str">
        <f t="shared" si="67"/>
        <v/>
      </c>
      <c r="AZ491" s="50" t="e">
        <f t="shared" ca="1" si="68"/>
        <v>#NAME?</v>
      </c>
      <c r="BA491" s="51" t="e">
        <f t="shared" ca="1" si="52"/>
        <v>#NAME?</v>
      </c>
      <c r="BB491" s="52" t="e">
        <f t="shared" ca="1" si="53"/>
        <v>#NAME?</v>
      </c>
      <c r="BC491" s="51" t="e">
        <f t="shared" ca="1" si="54"/>
        <v>#NAME?</v>
      </c>
      <c r="BD491" s="54" t="e">
        <f t="shared" ca="1" si="55"/>
        <v>#NAME?</v>
      </c>
      <c r="BE491" s="48" t="e">
        <f t="shared" ca="1" si="56"/>
        <v>#NAME?</v>
      </c>
      <c r="BF491" s="50" t="e">
        <f t="shared" ca="1" si="57"/>
        <v>#NAME?</v>
      </c>
      <c r="BG491" s="56" t="e">
        <f t="shared" ca="1" si="58"/>
        <v>#NAME?</v>
      </c>
      <c r="BH491" s="103"/>
      <c r="BI491" s="103"/>
      <c r="BJ491" s="103"/>
      <c r="BK491" s="103"/>
      <c r="BL491" s="103"/>
      <c r="BM491" s="103"/>
      <c r="BN491" s="24"/>
      <c r="BO491" s="24"/>
    </row>
    <row r="492" spans="1:67" ht="15.5">
      <c r="A492" s="25" t="str">
        <f t="shared" si="46"/>
        <v/>
      </c>
      <c r="B492" s="89"/>
      <c r="C492" s="25"/>
      <c r="D492" s="90"/>
      <c r="E492" s="90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36"/>
      <c r="S492" s="91"/>
      <c r="T492" s="36"/>
      <c r="U492" s="82"/>
      <c r="V492" s="25"/>
      <c r="W492" s="107"/>
      <c r="X492" s="109"/>
      <c r="Y492" s="109"/>
      <c r="Z492" s="36"/>
      <c r="AA492" s="38"/>
      <c r="AB492" s="35"/>
      <c r="AC492" s="25"/>
      <c r="AD492" s="25"/>
      <c r="AE492" s="44"/>
      <c r="AF492" s="94"/>
      <c r="AG492" s="25"/>
      <c r="AH492" s="25"/>
      <c r="AI492" s="25"/>
      <c r="AJ492" s="45" t="str">
        <f t="array" ref="AJ492">IFERROR(INDEX('[1]Master Price'!$E:$E,MATCH(D492,'[1]Master Price'!$B:$B,0)),"0")</f>
        <v>0</v>
      </c>
      <c r="AK492" s="45">
        <f t="shared" si="61"/>
        <v>0</v>
      </c>
      <c r="AL492" s="46" t="str">
        <f t="shared" si="44"/>
        <v>0-day</v>
      </c>
      <c r="AM492" s="46" t="str">
        <f t="shared" si="47"/>
        <v>0-day</v>
      </c>
      <c r="AN492" s="46" t="str">
        <f t="shared" si="59"/>
        <v>0-day</v>
      </c>
      <c r="AO492" s="46" t="str">
        <f t="shared" si="60"/>
        <v>0-day</v>
      </c>
      <c r="AP492" s="46" t="str">
        <f t="shared" si="49"/>
        <v>0-day</v>
      </c>
      <c r="AQ492" s="46" t="str">
        <f t="shared" si="50"/>
        <v>0-day</v>
      </c>
      <c r="AR492" s="103"/>
      <c r="AS492" s="47" t="str">
        <f t="shared" si="51"/>
        <v/>
      </c>
      <c r="AT492" s="35">
        <f t="shared" si="62"/>
        <v>0</v>
      </c>
      <c r="AU492" s="48" t="e">
        <f t="shared" ca="1" si="63"/>
        <v>#NAME?</v>
      </c>
      <c r="AV492" s="48" t="e">
        <f t="shared" ca="1" si="64"/>
        <v>#NAME?</v>
      </c>
      <c r="AW492" s="49" t="e">
        <f t="shared" ca="1" si="65"/>
        <v>#NAME?</v>
      </c>
      <c r="AX492" s="48" t="e">
        <f t="shared" ca="1" si="66"/>
        <v>#NAME?</v>
      </c>
      <c r="AY492" s="49" t="str">
        <f t="shared" si="67"/>
        <v/>
      </c>
      <c r="AZ492" s="50" t="e">
        <f t="shared" ca="1" si="68"/>
        <v>#NAME?</v>
      </c>
      <c r="BA492" s="51" t="e">
        <f t="shared" ca="1" si="52"/>
        <v>#NAME?</v>
      </c>
      <c r="BB492" s="52" t="e">
        <f t="shared" ca="1" si="53"/>
        <v>#NAME?</v>
      </c>
      <c r="BC492" s="51" t="e">
        <f t="shared" ca="1" si="54"/>
        <v>#NAME?</v>
      </c>
      <c r="BD492" s="54" t="e">
        <f t="shared" ca="1" si="55"/>
        <v>#NAME?</v>
      </c>
      <c r="BE492" s="48" t="e">
        <f t="shared" ca="1" si="56"/>
        <v>#NAME?</v>
      </c>
      <c r="BF492" s="50" t="e">
        <f t="shared" ca="1" si="57"/>
        <v>#NAME?</v>
      </c>
      <c r="BG492" s="56" t="e">
        <f t="shared" ca="1" si="58"/>
        <v>#NAME?</v>
      </c>
      <c r="BH492" s="103"/>
      <c r="BI492" s="103"/>
      <c r="BJ492" s="103"/>
      <c r="BK492" s="103"/>
      <c r="BL492" s="103"/>
      <c r="BM492" s="103"/>
      <c r="BN492" s="24"/>
      <c r="BO492" s="24"/>
    </row>
    <row r="493" spans="1:67" ht="15.5">
      <c r="A493" s="25" t="str">
        <f t="shared" si="46"/>
        <v/>
      </c>
      <c r="B493" s="89"/>
      <c r="C493" s="25"/>
      <c r="D493" s="90"/>
      <c r="E493" s="90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36"/>
      <c r="S493" s="91"/>
      <c r="T493" s="36"/>
      <c r="U493" s="82"/>
      <c r="V493" s="25"/>
      <c r="W493" s="107"/>
      <c r="X493" s="109"/>
      <c r="Y493" s="109"/>
      <c r="Z493" s="36"/>
      <c r="AA493" s="38"/>
      <c r="AB493" s="35"/>
      <c r="AC493" s="25"/>
      <c r="AD493" s="25"/>
      <c r="AE493" s="25"/>
      <c r="AF493" s="25"/>
      <c r="AG493" s="25"/>
      <c r="AH493" s="25"/>
      <c r="AI493" s="25"/>
      <c r="AJ493" s="45" t="str">
        <f t="array" ref="AJ493">IFERROR(INDEX('[1]Master Price'!$E:$E,MATCH(D493,'[1]Master Price'!$B:$B,0)),"0")</f>
        <v>0</v>
      </c>
      <c r="AK493" s="45">
        <f t="shared" si="61"/>
        <v>0</v>
      </c>
      <c r="AL493" s="46" t="str">
        <f t="shared" ref="AL493:AL514" si="69">IFERROR(DATEDIF(B493,T493,"d"),"0")&amp;"-day"</f>
        <v>0-day</v>
      </c>
      <c r="AM493" s="46" t="str">
        <f t="shared" si="47"/>
        <v>0-day</v>
      </c>
      <c r="AN493" s="46" t="str">
        <f t="shared" si="59"/>
        <v>0-day</v>
      </c>
      <c r="AO493" s="46" t="str">
        <f t="shared" si="60"/>
        <v>0-day</v>
      </c>
      <c r="AP493" s="46" t="str">
        <f t="shared" si="49"/>
        <v>0-day</v>
      </c>
      <c r="AQ493" s="46" t="str">
        <f t="shared" si="50"/>
        <v>0-day</v>
      </c>
      <c r="AR493" s="103"/>
      <c r="AS493" s="47" t="str">
        <f t="shared" si="51"/>
        <v/>
      </c>
      <c r="AT493" s="35">
        <f t="shared" si="62"/>
        <v>0</v>
      </c>
      <c r="AU493" s="48" t="e">
        <f t="shared" ca="1" si="63"/>
        <v>#NAME?</v>
      </c>
      <c r="AV493" s="48" t="e">
        <f t="shared" ca="1" si="64"/>
        <v>#NAME?</v>
      </c>
      <c r="AW493" s="49" t="e">
        <f t="shared" ca="1" si="65"/>
        <v>#NAME?</v>
      </c>
      <c r="AX493" s="48" t="e">
        <f t="shared" ca="1" si="66"/>
        <v>#NAME?</v>
      </c>
      <c r="AY493" s="49" t="str">
        <f t="shared" si="67"/>
        <v/>
      </c>
      <c r="AZ493" s="50" t="e">
        <f t="shared" ca="1" si="68"/>
        <v>#NAME?</v>
      </c>
      <c r="BA493" s="51" t="e">
        <f t="shared" ca="1" si="52"/>
        <v>#NAME?</v>
      </c>
      <c r="BB493" s="52" t="e">
        <f t="shared" ca="1" si="53"/>
        <v>#NAME?</v>
      </c>
      <c r="BC493" s="51" t="e">
        <f t="shared" ca="1" si="54"/>
        <v>#NAME?</v>
      </c>
      <c r="BD493" s="54" t="e">
        <f t="shared" ca="1" si="55"/>
        <v>#NAME?</v>
      </c>
      <c r="BE493" s="48" t="e">
        <f t="shared" ca="1" si="56"/>
        <v>#NAME?</v>
      </c>
      <c r="BF493" s="50" t="e">
        <f t="shared" ca="1" si="57"/>
        <v>#NAME?</v>
      </c>
      <c r="BG493" s="56" t="e">
        <f t="shared" ca="1" si="58"/>
        <v>#NAME?</v>
      </c>
      <c r="BH493" s="103"/>
      <c r="BI493" s="103"/>
      <c r="BJ493" s="103"/>
      <c r="BK493" s="103"/>
      <c r="BL493" s="103"/>
      <c r="BM493" s="103"/>
      <c r="BN493" s="24"/>
      <c r="BO493" s="24"/>
    </row>
    <row r="494" spans="1:67" ht="15.5">
      <c r="A494" s="25" t="str">
        <f t="shared" si="46"/>
        <v/>
      </c>
      <c r="B494" s="89"/>
      <c r="C494" s="25"/>
      <c r="D494" s="90"/>
      <c r="E494" s="90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36"/>
      <c r="S494" s="91"/>
      <c r="T494" s="36"/>
      <c r="U494" s="82"/>
      <c r="V494" s="25"/>
      <c r="W494" s="107"/>
      <c r="X494" s="109"/>
      <c r="Y494" s="109"/>
      <c r="Z494" s="36"/>
      <c r="AA494" s="38"/>
      <c r="AB494" s="35"/>
      <c r="AC494" s="25"/>
      <c r="AD494" s="25"/>
      <c r="AE494" s="25"/>
      <c r="AF494" s="25"/>
      <c r="AG494" s="25"/>
      <c r="AH494" s="25"/>
      <c r="AI494" s="25"/>
      <c r="AJ494" s="45" t="str">
        <f t="array" ref="AJ494">IFERROR(INDEX('[1]Master Price'!$E:$E,MATCH(D494,'[1]Master Price'!$B:$B,0)),"0")</f>
        <v>0</v>
      </c>
      <c r="AK494" s="45">
        <f t="shared" si="61"/>
        <v>0</v>
      </c>
      <c r="AL494" s="46" t="str">
        <f t="shared" si="69"/>
        <v>0-day</v>
      </c>
      <c r="AM494" s="46" t="str">
        <f t="shared" si="47"/>
        <v>0-day</v>
      </c>
      <c r="AN494" s="46" t="str">
        <f t="shared" si="59"/>
        <v>0-day</v>
      </c>
      <c r="AO494" s="46" t="str">
        <f t="shared" si="60"/>
        <v>0-day</v>
      </c>
      <c r="AP494" s="46" t="str">
        <f t="shared" si="49"/>
        <v>0-day</v>
      </c>
      <c r="AQ494" s="46" t="str">
        <f t="shared" si="50"/>
        <v>0-day</v>
      </c>
      <c r="AR494" s="103"/>
      <c r="AS494" s="47" t="str">
        <f t="shared" si="51"/>
        <v/>
      </c>
      <c r="AT494" s="35">
        <f t="shared" si="62"/>
        <v>0</v>
      </c>
      <c r="AU494" s="48" t="e">
        <f t="shared" ca="1" si="63"/>
        <v>#NAME?</v>
      </c>
      <c r="AV494" s="48" t="e">
        <f t="shared" ca="1" si="64"/>
        <v>#NAME?</v>
      </c>
      <c r="AW494" s="49" t="e">
        <f t="shared" ca="1" si="65"/>
        <v>#NAME?</v>
      </c>
      <c r="AX494" s="48" t="e">
        <f t="shared" ca="1" si="66"/>
        <v>#NAME?</v>
      </c>
      <c r="AY494" s="49" t="str">
        <f t="shared" si="67"/>
        <v/>
      </c>
      <c r="AZ494" s="50" t="e">
        <f t="shared" ca="1" si="68"/>
        <v>#NAME?</v>
      </c>
      <c r="BA494" s="51" t="e">
        <f t="shared" ca="1" si="52"/>
        <v>#NAME?</v>
      </c>
      <c r="BB494" s="52" t="e">
        <f t="shared" ca="1" si="53"/>
        <v>#NAME?</v>
      </c>
      <c r="BC494" s="51" t="e">
        <f t="shared" ca="1" si="54"/>
        <v>#NAME?</v>
      </c>
      <c r="BD494" s="54" t="e">
        <f t="shared" ca="1" si="55"/>
        <v>#NAME?</v>
      </c>
      <c r="BE494" s="48" t="e">
        <f t="shared" ca="1" si="56"/>
        <v>#NAME?</v>
      </c>
      <c r="BF494" s="50" t="e">
        <f t="shared" ca="1" si="57"/>
        <v>#NAME?</v>
      </c>
      <c r="BG494" s="56" t="e">
        <f t="shared" ca="1" si="58"/>
        <v>#NAME?</v>
      </c>
      <c r="BH494" s="103"/>
      <c r="BI494" s="103"/>
      <c r="BJ494" s="103"/>
      <c r="BK494" s="103"/>
      <c r="BL494" s="103"/>
      <c r="BM494" s="103"/>
      <c r="BN494" s="24"/>
      <c r="BO494" s="24"/>
    </row>
    <row r="495" spans="1:67" ht="15.5">
      <c r="A495" s="25" t="str">
        <f t="shared" si="46"/>
        <v/>
      </c>
      <c r="B495" s="89"/>
      <c r="C495" s="25"/>
      <c r="D495" s="90"/>
      <c r="E495" s="90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36"/>
      <c r="S495" s="91"/>
      <c r="T495" s="36"/>
      <c r="U495" s="82"/>
      <c r="V495" s="25"/>
      <c r="W495" s="107"/>
      <c r="X495" s="109"/>
      <c r="Y495" s="109"/>
      <c r="Z495" s="36"/>
      <c r="AA495" s="38"/>
      <c r="AB495" s="35"/>
      <c r="AC495" s="25"/>
      <c r="AD495" s="25"/>
      <c r="AE495" s="25"/>
      <c r="AF495" s="25"/>
      <c r="AG495" s="25"/>
      <c r="AH495" s="25"/>
      <c r="AI495" s="25"/>
      <c r="AJ495" s="45" t="str">
        <f t="array" ref="AJ495">IFERROR(INDEX('[1]Master Price'!$E:$E,MATCH(D495,'[1]Master Price'!$B:$B,0)),"0")</f>
        <v>0</v>
      </c>
      <c r="AK495" s="45">
        <f t="shared" si="61"/>
        <v>0</v>
      </c>
      <c r="AL495" s="46" t="str">
        <f t="shared" si="69"/>
        <v>0-day</v>
      </c>
      <c r="AM495" s="46" t="str">
        <f t="shared" si="47"/>
        <v>0-day</v>
      </c>
      <c r="AN495" s="46" t="str">
        <f t="shared" si="59"/>
        <v>0-day</v>
      </c>
      <c r="AO495" s="46" t="str">
        <f t="shared" si="60"/>
        <v>0-day</v>
      </c>
      <c r="AP495" s="46" t="str">
        <f t="shared" si="49"/>
        <v>0-day</v>
      </c>
      <c r="AQ495" s="46" t="str">
        <f t="shared" si="50"/>
        <v>0-day</v>
      </c>
      <c r="AR495" s="103"/>
      <c r="AS495" s="47" t="str">
        <f t="shared" si="51"/>
        <v/>
      </c>
      <c r="AT495" s="35">
        <f t="shared" si="62"/>
        <v>0</v>
      </c>
      <c r="AU495" s="48" t="e">
        <f t="shared" ca="1" si="63"/>
        <v>#NAME?</v>
      </c>
      <c r="AV495" s="48" t="e">
        <f t="shared" ca="1" si="64"/>
        <v>#NAME?</v>
      </c>
      <c r="AW495" s="49" t="e">
        <f t="shared" ca="1" si="65"/>
        <v>#NAME?</v>
      </c>
      <c r="AX495" s="48" t="e">
        <f t="shared" ca="1" si="66"/>
        <v>#NAME?</v>
      </c>
      <c r="AY495" s="49" t="str">
        <f t="shared" si="67"/>
        <v/>
      </c>
      <c r="AZ495" s="50" t="e">
        <f t="shared" ca="1" si="68"/>
        <v>#NAME?</v>
      </c>
      <c r="BA495" s="51" t="e">
        <f t="shared" ca="1" si="52"/>
        <v>#NAME?</v>
      </c>
      <c r="BB495" s="52" t="e">
        <f t="shared" ca="1" si="53"/>
        <v>#NAME?</v>
      </c>
      <c r="BC495" s="51" t="e">
        <f t="shared" ca="1" si="54"/>
        <v>#NAME?</v>
      </c>
      <c r="BD495" s="54" t="e">
        <f t="shared" ca="1" si="55"/>
        <v>#NAME?</v>
      </c>
      <c r="BE495" s="48" t="e">
        <f t="shared" ca="1" si="56"/>
        <v>#NAME?</v>
      </c>
      <c r="BF495" s="50" t="e">
        <f t="shared" ca="1" si="57"/>
        <v>#NAME?</v>
      </c>
      <c r="BG495" s="56" t="e">
        <f t="shared" ca="1" si="58"/>
        <v>#NAME?</v>
      </c>
      <c r="BH495" s="103"/>
      <c r="BI495" s="103"/>
      <c r="BJ495" s="103"/>
      <c r="BK495" s="103"/>
      <c r="BL495" s="103"/>
      <c r="BM495" s="103"/>
      <c r="BN495" s="24"/>
      <c r="BO495" s="24"/>
    </row>
    <row r="496" spans="1:67" ht="15.5">
      <c r="A496" s="25" t="str">
        <f t="shared" si="46"/>
        <v/>
      </c>
      <c r="B496" s="89"/>
      <c r="C496" s="25"/>
      <c r="D496" s="90"/>
      <c r="E496" s="90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36"/>
      <c r="S496" s="91"/>
      <c r="T496" s="36"/>
      <c r="U496" s="82"/>
      <c r="V496" s="25"/>
      <c r="W496" s="107"/>
      <c r="X496" s="109"/>
      <c r="Y496" s="109"/>
      <c r="Z496" s="36"/>
      <c r="AA496" s="38"/>
      <c r="AB496" s="35"/>
      <c r="AC496" s="25"/>
      <c r="AD496" s="25"/>
      <c r="AE496" s="25"/>
      <c r="AF496" s="25"/>
      <c r="AG496" s="25"/>
      <c r="AH496" s="25"/>
      <c r="AI496" s="25"/>
      <c r="AJ496" s="45" t="str">
        <f t="array" ref="AJ496">IFERROR(INDEX('[1]Master Price'!$E:$E,MATCH(D496,'[1]Master Price'!$B:$B,0)),"0")</f>
        <v>0</v>
      </c>
      <c r="AK496" s="45">
        <f t="shared" si="61"/>
        <v>0</v>
      </c>
      <c r="AL496" s="46" t="str">
        <f t="shared" si="69"/>
        <v>0-day</v>
      </c>
      <c r="AM496" s="46" t="str">
        <f t="shared" si="47"/>
        <v>0-day</v>
      </c>
      <c r="AN496" s="46" t="str">
        <f t="shared" si="59"/>
        <v>0-day</v>
      </c>
      <c r="AO496" s="46" t="str">
        <f t="shared" si="60"/>
        <v>0-day</v>
      </c>
      <c r="AP496" s="46" t="str">
        <f t="shared" si="49"/>
        <v>0-day</v>
      </c>
      <c r="AQ496" s="46" t="str">
        <f t="shared" si="50"/>
        <v>0-day</v>
      </c>
      <c r="AR496" s="103"/>
      <c r="AS496" s="47" t="str">
        <f t="shared" si="51"/>
        <v/>
      </c>
      <c r="AT496" s="35">
        <f t="shared" si="62"/>
        <v>0</v>
      </c>
      <c r="AU496" s="48" t="e">
        <f t="shared" ca="1" si="63"/>
        <v>#NAME?</v>
      </c>
      <c r="AV496" s="48" t="e">
        <f t="shared" ca="1" si="64"/>
        <v>#NAME?</v>
      </c>
      <c r="AW496" s="49" t="e">
        <f t="shared" ca="1" si="65"/>
        <v>#NAME?</v>
      </c>
      <c r="AX496" s="48" t="e">
        <f t="shared" ca="1" si="66"/>
        <v>#NAME?</v>
      </c>
      <c r="AY496" s="49" t="str">
        <f t="shared" si="67"/>
        <v/>
      </c>
      <c r="AZ496" s="50" t="e">
        <f t="shared" ca="1" si="68"/>
        <v>#NAME?</v>
      </c>
      <c r="BA496" s="51" t="e">
        <f t="shared" ca="1" si="52"/>
        <v>#NAME?</v>
      </c>
      <c r="BB496" s="52" t="e">
        <f t="shared" ca="1" si="53"/>
        <v>#NAME?</v>
      </c>
      <c r="BC496" s="51" t="e">
        <f t="shared" ca="1" si="54"/>
        <v>#NAME?</v>
      </c>
      <c r="BD496" s="54" t="e">
        <f t="shared" ca="1" si="55"/>
        <v>#NAME?</v>
      </c>
      <c r="BE496" s="48" t="e">
        <f t="shared" ca="1" si="56"/>
        <v>#NAME?</v>
      </c>
      <c r="BF496" s="50" t="e">
        <f t="shared" ca="1" si="57"/>
        <v>#NAME?</v>
      </c>
      <c r="BG496" s="56" t="e">
        <f t="shared" ca="1" si="58"/>
        <v>#NAME?</v>
      </c>
      <c r="BH496" s="103"/>
      <c r="BI496" s="103"/>
      <c r="BJ496" s="103"/>
      <c r="BK496" s="103"/>
      <c r="BL496" s="103"/>
      <c r="BM496" s="103"/>
      <c r="BN496" s="24"/>
      <c r="BO496" s="24"/>
    </row>
    <row r="497" spans="1:67" ht="15.5">
      <c r="A497" s="25" t="str">
        <f t="shared" si="46"/>
        <v/>
      </c>
      <c r="B497" s="89"/>
      <c r="C497" s="25"/>
      <c r="D497" s="90"/>
      <c r="E497" s="90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36"/>
      <c r="S497" s="91"/>
      <c r="T497" s="36"/>
      <c r="U497" s="82"/>
      <c r="V497" s="25"/>
      <c r="W497" s="107"/>
      <c r="X497" s="109"/>
      <c r="Y497" s="109"/>
      <c r="Z497" s="36"/>
      <c r="AA497" s="38"/>
      <c r="AB497" s="35"/>
      <c r="AC497" s="25"/>
      <c r="AD497" s="25"/>
      <c r="AE497" s="44"/>
      <c r="AF497" s="112"/>
      <c r="AG497" s="25"/>
      <c r="AH497" s="25"/>
      <c r="AI497" s="25"/>
      <c r="AJ497" s="45" t="str">
        <f t="array" ref="AJ497">IFERROR(INDEX('[1]Master Price'!$E:$E,MATCH(D497,'[1]Master Price'!$B:$B,0)),"0")</f>
        <v>0</v>
      </c>
      <c r="AK497" s="45">
        <f t="shared" si="61"/>
        <v>0</v>
      </c>
      <c r="AL497" s="46" t="str">
        <f t="shared" si="69"/>
        <v>0-day</v>
      </c>
      <c r="AM497" s="46" t="str">
        <f t="shared" si="47"/>
        <v>0-day</v>
      </c>
      <c r="AN497" s="46" t="str">
        <f t="shared" si="59"/>
        <v>0-day</v>
      </c>
      <c r="AO497" s="46" t="str">
        <f t="shared" si="60"/>
        <v>0-day</v>
      </c>
      <c r="AP497" s="46" t="str">
        <f t="shared" si="49"/>
        <v>0-day</v>
      </c>
      <c r="AQ497" s="46" t="str">
        <f t="shared" si="50"/>
        <v>0-day</v>
      </c>
      <c r="AR497" s="103"/>
      <c r="AS497" s="47" t="str">
        <f t="shared" si="51"/>
        <v/>
      </c>
      <c r="AT497" s="35">
        <f t="shared" si="62"/>
        <v>0</v>
      </c>
      <c r="AU497" s="48" t="e">
        <f t="shared" ca="1" si="63"/>
        <v>#NAME?</v>
      </c>
      <c r="AV497" s="48" t="e">
        <f t="shared" ca="1" si="64"/>
        <v>#NAME?</v>
      </c>
      <c r="AW497" s="49" t="e">
        <f t="shared" ca="1" si="65"/>
        <v>#NAME?</v>
      </c>
      <c r="AX497" s="48" t="e">
        <f t="shared" ca="1" si="66"/>
        <v>#NAME?</v>
      </c>
      <c r="AY497" s="49" t="str">
        <f t="shared" si="67"/>
        <v/>
      </c>
      <c r="AZ497" s="50" t="e">
        <f t="shared" ca="1" si="68"/>
        <v>#NAME?</v>
      </c>
      <c r="BA497" s="51" t="e">
        <f t="shared" ca="1" si="52"/>
        <v>#NAME?</v>
      </c>
      <c r="BB497" s="52" t="e">
        <f t="shared" ca="1" si="53"/>
        <v>#NAME?</v>
      </c>
      <c r="BC497" s="51" t="e">
        <f t="shared" ca="1" si="54"/>
        <v>#NAME?</v>
      </c>
      <c r="BD497" s="54" t="e">
        <f t="shared" ca="1" si="55"/>
        <v>#NAME?</v>
      </c>
      <c r="BE497" s="48" t="e">
        <f t="shared" ca="1" si="56"/>
        <v>#NAME?</v>
      </c>
      <c r="BF497" s="50" t="e">
        <f t="shared" ca="1" si="57"/>
        <v>#NAME?</v>
      </c>
      <c r="BG497" s="56" t="e">
        <f t="shared" ca="1" si="58"/>
        <v>#NAME?</v>
      </c>
      <c r="BH497" s="103"/>
      <c r="BI497" s="103"/>
      <c r="BJ497" s="103"/>
      <c r="BK497" s="103"/>
      <c r="BL497" s="103"/>
      <c r="BM497" s="103"/>
      <c r="BN497" s="24"/>
      <c r="BO497" s="24"/>
    </row>
    <row r="498" spans="1:67" ht="15.5">
      <c r="A498" s="25" t="str">
        <f t="shared" si="46"/>
        <v/>
      </c>
      <c r="B498" s="89"/>
      <c r="C498" s="25"/>
      <c r="D498" s="90"/>
      <c r="E498" s="90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36"/>
      <c r="S498" s="91"/>
      <c r="T498" s="36"/>
      <c r="U498" s="82"/>
      <c r="V498" s="25"/>
      <c r="W498" s="107"/>
      <c r="X498" s="109"/>
      <c r="Y498" s="109"/>
      <c r="Z498" s="36"/>
      <c r="AA498" s="38"/>
      <c r="AB498" s="35"/>
      <c r="AC498" s="25"/>
      <c r="AD498" s="25"/>
      <c r="AE498" s="44"/>
      <c r="AF498" s="112"/>
      <c r="AG498" s="25"/>
      <c r="AH498" s="25"/>
      <c r="AI498" s="25"/>
      <c r="AJ498" s="45" t="str">
        <f t="array" ref="AJ498">IFERROR(INDEX('[1]Master Price'!$E:$E,MATCH(D498,'[1]Master Price'!$B:$B,0)),"0")</f>
        <v>0</v>
      </c>
      <c r="AK498" s="45">
        <f t="shared" si="61"/>
        <v>0</v>
      </c>
      <c r="AL498" s="46" t="str">
        <f t="shared" si="69"/>
        <v>0-day</v>
      </c>
      <c r="AM498" s="46" t="str">
        <f t="shared" si="47"/>
        <v>0-day</v>
      </c>
      <c r="AN498" s="46" t="str">
        <f t="shared" si="59"/>
        <v>0-day</v>
      </c>
      <c r="AO498" s="46" t="str">
        <f t="shared" si="60"/>
        <v>0-day</v>
      </c>
      <c r="AP498" s="46" t="str">
        <f t="shared" si="49"/>
        <v>0-day</v>
      </c>
      <c r="AQ498" s="46" t="str">
        <f t="shared" si="50"/>
        <v>0-day</v>
      </c>
      <c r="AR498" s="103"/>
      <c r="AS498" s="47" t="str">
        <f t="shared" si="51"/>
        <v/>
      </c>
      <c r="AT498" s="35">
        <f t="shared" si="62"/>
        <v>0</v>
      </c>
      <c r="AU498" s="48" t="e">
        <f t="shared" ca="1" si="63"/>
        <v>#NAME?</v>
      </c>
      <c r="AV498" s="48" t="e">
        <f t="shared" ca="1" si="64"/>
        <v>#NAME?</v>
      </c>
      <c r="AW498" s="49" t="e">
        <f t="shared" ca="1" si="65"/>
        <v>#NAME?</v>
      </c>
      <c r="AX498" s="48" t="e">
        <f t="shared" ca="1" si="66"/>
        <v>#NAME?</v>
      </c>
      <c r="AY498" s="49" t="str">
        <f t="shared" si="67"/>
        <v/>
      </c>
      <c r="AZ498" s="50" t="e">
        <f t="shared" ca="1" si="68"/>
        <v>#NAME?</v>
      </c>
      <c r="BA498" s="51" t="e">
        <f t="shared" ca="1" si="52"/>
        <v>#NAME?</v>
      </c>
      <c r="BB498" s="52" t="e">
        <f t="shared" ca="1" si="53"/>
        <v>#NAME?</v>
      </c>
      <c r="BC498" s="51" t="e">
        <f t="shared" ca="1" si="54"/>
        <v>#NAME?</v>
      </c>
      <c r="BD498" s="54" t="e">
        <f t="shared" ca="1" si="55"/>
        <v>#NAME?</v>
      </c>
      <c r="BE498" s="48" t="e">
        <f t="shared" ca="1" si="56"/>
        <v>#NAME?</v>
      </c>
      <c r="BF498" s="50" t="e">
        <f t="shared" ca="1" si="57"/>
        <v>#NAME?</v>
      </c>
      <c r="BG498" s="56" t="e">
        <f t="shared" ca="1" si="58"/>
        <v>#NAME?</v>
      </c>
      <c r="BH498" s="103"/>
      <c r="BI498" s="103"/>
      <c r="BJ498" s="103"/>
      <c r="BK498" s="103"/>
      <c r="BL498" s="103"/>
      <c r="BM498" s="103"/>
      <c r="BN498" s="24"/>
      <c r="BO498" s="24"/>
    </row>
    <row r="499" spans="1:67" ht="15.5">
      <c r="A499" s="25" t="str">
        <f t="shared" si="46"/>
        <v/>
      </c>
      <c r="B499" s="89"/>
      <c r="C499" s="25"/>
      <c r="D499" s="90"/>
      <c r="E499" s="90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36"/>
      <c r="S499" s="91"/>
      <c r="T499" s="36"/>
      <c r="U499" s="82"/>
      <c r="V499" s="25"/>
      <c r="W499" s="107"/>
      <c r="X499" s="109"/>
      <c r="Y499" s="109"/>
      <c r="Z499" s="36"/>
      <c r="AA499" s="38"/>
      <c r="AB499" s="35"/>
      <c r="AC499" s="25"/>
      <c r="AD499" s="25"/>
      <c r="AE499" s="44"/>
      <c r="AF499" s="112"/>
      <c r="AG499" s="25"/>
      <c r="AH499" s="25"/>
      <c r="AI499" s="25"/>
      <c r="AJ499" s="45" t="str">
        <f t="array" ref="AJ499">IFERROR(INDEX('[1]Master Price'!$E:$E,MATCH(D499,'[1]Master Price'!$B:$B,0)),"0")</f>
        <v>0</v>
      </c>
      <c r="AK499" s="45">
        <f t="shared" si="61"/>
        <v>0</v>
      </c>
      <c r="AL499" s="46" t="str">
        <f t="shared" si="69"/>
        <v>0-day</v>
      </c>
      <c r="AM499" s="46" t="str">
        <f t="shared" si="47"/>
        <v>0-day</v>
      </c>
      <c r="AN499" s="46" t="str">
        <f t="shared" si="59"/>
        <v>0-day</v>
      </c>
      <c r="AO499" s="46" t="str">
        <f t="shared" si="60"/>
        <v>0-day</v>
      </c>
      <c r="AP499" s="46" t="str">
        <f t="shared" si="49"/>
        <v>0-day</v>
      </c>
      <c r="AQ499" s="46" t="str">
        <f t="shared" si="50"/>
        <v>0-day</v>
      </c>
      <c r="AR499" s="103"/>
      <c r="AS499" s="47" t="str">
        <f t="shared" si="51"/>
        <v/>
      </c>
      <c r="AT499" s="35">
        <f t="shared" si="62"/>
        <v>0</v>
      </c>
      <c r="AU499" s="48" t="e">
        <f t="shared" ca="1" si="63"/>
        <v>#NAME?</v>
      </c>
      <c r="AV499" s="48" t="e">
        <f t="shared" ca="1" si="64"/>
        <v>#NAME?</v>
      </c>
      <c r="AW499" s="49" t="e">
        <f t="shared" ca="1" si="65"/>
        <v>#NAME?</v>
      </c>
      <c r="AX499" s="48" t="e">
        <f t="shared" ca="1" si="66"/>
        <v>#NAME?</v>
      </c>
      <c r="AY499" s="49" t="str">
        <f t="shared" si="67"/>
        <v/>
      </c>
      <c r="AZ499" s="50" t="e">
        <f t="shared" ca="1" si="68"/>
        <v>#NAME?</v>
      </c>
      <c r="BA499" s="51" t="e">
        <f t="shared" ca="1" si="52"/>
        <v>#NAME?</v>
      </c>
      <c r="BB499" s="52" t="e">
        <f t="shared" ca="1" si="53"/>
        <v>#NAME?</v>
      </c>
      <c r="BC499" s="51" t="e">
        <f t="shared" ca="1" si="54"/>
        <v>#NAME?</v>
      </c>
      <c r="BD499" s="54" t="e">
        <f t="shared" ca="1" si="55"/>
        <v>#NAME?</v>
      </c>
      <c r="BE499" s="48" t="e">
        <f t="shared" ca="1" si="56"/>
        <v>#NAME?</v>
      </c>
      <c r="BF499" s="50" t="e">
        <f t="shared" ca="1" si="57"/>
        <v>#NAME?</v>
      </c>
      <c r="BG499" s="56" t="e">
        <f t="shared" ca="1" si="58"/>
        <v>#NAME?</v>
      </c>
      <c r="BH499" s="103"/>
      <c r="BI499" s="103"/>
      <c r="BJ499" s="103"/>
      <c r="BK499" s="103"/>
      <c r="BL499" s="103"/>
      <c r="BM499" s="103"/>
      <c r="BN499" s="24"/>
      <c r="BO499" s="24"/>
    </row>
    <row r="500" spans="1:67" ht="15.5">
      <c r="A500" s="25" t="str">
        <f t="shared" si="46"/>
        <v/>
      </c>
      <c r="B500" s="89"/>
      <c r="C500" s="25"/>
      <c r="D500" s="90"/>
      <c r="E500" s="90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36"/>
      <c r="S500" s="91"/>
      <c r="T500" s="36"/>
      <c r="U500" s="82"/>
      <c r="V500" s="25"/>
      <c r="W500" s="107"/>
      <c r="X500" s="109"/>
      <c r="Y500" s="109"/>
      <c r="Z500" s="36"/>
      <c r="AA500" s="38"/>
      <c r="AB500" s="35"/>
      <c r="AC500" s="25"/>
      <c r="AD500" s="25"/>
      <c r="AE500" s="44"/>
      <c r="AF500" s="112"/>
      <c r="AG500" s="25"/>
      <c r="AH500" s="25"/>
      <c r="AI500" s="25"/>
      <c r="AJ500" s="45" t="str">
        <f t="array" ref="AJ500">IFERROR(INDEX('[1]Master Price'!$E:$E,MATCH(D500,'[1]Master Price'!$B:$B,0)),"0")</f>
        <v>0</v>
      </c>
      <c r="AK500" s="45">
        <f t="shared" si="61"/>
        <v>0</v>
      </c>
      <c r="AL500" s="46" t="str">
        <f t="shared" si="69"/>
        <v>0-day</v>
      </c>
      <c r="AM500" s="46" t="str">
        <f t="shared" si="47"/>
        <v>0-day</v>
      </c>
      <c r="AN500" s="46" t="str">
        <f t="shared" si="59"/>
        <v>0-day</v>
      </c>
      <c r="AO500" s="46" t="str">
        <f t="shared" si="60"/>
        <v>0-day</v>
      </c>
      <c r="AP500" s="46" t="str">
        <f t="shared" si="49"/>
        <v>0-day</v>
      </c>
      <c r="AQ500" s="46" t="str">
        <f t="shared" si="50"/>
        <v>0-day</v>
      </c>
      <c r="AR500" s="103"/>
      <c r="AS500" s="47" t="str">
        <f t="shared" si="51"/>
        <v/>
      </c>
      <c r="AT500" s="35">
        <f t="shared" si="62"/>
        <v>0</v>
      </c>
      <c r="AU500" s="48" t="e">
        <f t="shared" ca="1" si="63"/>
        <v>#NAME?</v>
      </c>
      <c r="AV500" s="48" t="e">
        <f t="shared" ca="1" si="64"/>
        <v>#NAME?</v>
      </c>
      <c r="AW500" s="49" t="e">
        <f t="shared" ca="1" si="65"/>
        <v>#NAME?</v>
      </c>
      <c r="AX500" s="48" t="e">
        <f t="shared" ca="1" si="66"/>
        <v>#NAME?</v>
      </c>
      <c r="AY500" s="49" t="str">
        <f t="shared" si="67"/>
        <v/>
      </c>
      <c r="AZ500" s="50" t="e">
        <f t="shared" ca="1" si="68"/>
        <v>#NAME?</v>
      </c>
      <c r="BA500" s="51" t="e">
        <f t="shared" ca="1" si="52"/>
        <v>#NAME?</v>
      </c>
      <c r="BB500" s="52" t="e">
        <f t="shared" ca="1" si="53"/>
        <v>#NAME?</v>
      </c>
      <c r="BC500" s="51" t="e">
        <f t="shared" ca="1" si="54"/>
        <v>#NAME?</v>
      </c>
      <c r="BD500" s="54" t="e">
        <f t="shared" ca="1" si="55"/>
        <v>#NAME?</v>
      </c>
      <c r="BE500" s="48" t="e">
        <f t="shared" ca="1" si="56"/>
        <v>#NAME?</v>
      </c>
      <c r="BF500" s="50" t="e">
        <f t="shared" ca="1" si="57"/>
        <v>#NAME?</v>
      </c>
      <c r="BG500" s="56" t="e">
        <f t="shared" ca="1" si="58"/>
        <v>#NAME?</v>
      </c>
      <c r="BH500" s="103"/>
      <c r="BI500" s="103"/>
      <c r="BJ500" s="103"/>
      <c r="BK500" s="103"/>
      <c r="BL500" s="103"/>
      <c r="BM500" s="103"/>
      <c r="BN500" s="24"/>
      <c r="BO500" s="24"/>
    </row>
    <row r="501" spans="1:67" ht="15.5">
      <c r="A501" s="25" t="str">
        <f t="shared" si="46"/>
        <v/>
      </c>
      <c r="B501" s="89"/>
      <c r="C501" s="25"/>
      <c r="D501" s="90"/>
      <c r="E501" s="90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36"/>
      <c r="S501" s="91"/>
      <c r="T501" s="36"/>
      <c r="U501" s="82"/>
      <c r="V501" s="25"/>
      <c r="W501" s="107"/>
      <c r="X501" s="109"/>
      <c r="Y501" s="109"/>
      <c r="Z501" s="36"/>
      <c r="AA501" s="38"/>
      <c r="AB501" s="35"/>
      <c r="AC501" s="25"/>
      <c r="AD501" s="25"/>
      <c r="AE501" s="44"/>
      <c r="AF501" s="112"/>
      <c r="AG501" s="25"/>
      <c r="AH501" s="25"/>
      <c r="AI501" s="25"/>
      <c r="AJ501" s="45" t="str">
        <f t="array" ref="AJ501">IFERROR(INDEX('[1]Master Price'!$E:$E,MATCH(D501,'[1]Master Price'!$B:$B,0)),"0")</f>
        <v>0</v>
      </c>
      <c r="AK501" s="45">
        <f t="shared" si="61"/>
        <v>0</v>
      </c>
      <c r="AL501" s="46" t="str">
        <f t="shared" si="69"/>
        <v>0-day</v>
      </c>
      <c r="AM501" s="46" t="str">
        <f t="shared" si="47"/>
        <v>0-day</v>
      </c>
      <c r="AN501" s="46" t="str">
        <f t="shared" si="59"/>
        <v>0-day</v>
      </c>
      <c r="AO501" s="46" t="str">
        <f t="shared" si="60"/>
        <v>0-day</v>
      </c>
      <c r="AP501" s="46" t="str">
        <f t="shared" si="49"/>
        <v>0-day</v>
      </c>
      <c r="AQ501" s="46" t="str">
        <f t="shared" si="50"/>
        <v>0-day</v>
      </c>
      <c r="AR501" s="103"/>
      <c r="AS501" s="47" t="str">
        <f t="shared" si="51"/>
        <v/>
      </c>
      <c r="AT501" s="35">
        <f t="shared" si="62"/>
        <v>0</v>
      </c>
      <c r="AU501" s="48" t="e">
        <f t="shared" ca="1" si="63"/>
        <v>#NAME?</v>
      </c>
      <c r="AV501" s="48" t="e">
        <f t="shared" ca="1" si="64"/>
        <v>#NAME?</v>
      </c>
      <c r="AW501" s="49" t="e">
        <f t="shared" ca="1" si="65"/>
        <v>#NAME?</v>
      </c>
      <c r="AX501" s="48" t="e">
        <f t="shared" ca="1" si="66"/>
        <v>#NAME?</v>
      </c>
      <c r="AY501" s="49" t="str">
        <f t="shared" si="67"/>
        <v/>
      </c>
      <c r="AZ501" s="50" t="e">
        <f t="shared" ca="1" si="68"/>
        <v>#NAME?</v>
      </c>
      <c r="BA501" s="51" t="e">
        <f t="shared" ca="1" si="52"/>
        <v>#NAME?</v>
      </c>
      <c r="BB501" s="52" t="e">
        <f t="shared" ca="1" si="53"/>
        <v>#NAME?</v>
      </c>
      <c r="BC501" s="51" t="e">
        <f t="shared" ca="1" si="54"/>
        <v>#NAME?</v>
      </c>
      <c r="BD501" s="54" t="e">
        <f t="shared" ca="1" si="55"/>
        <v>#NAME?</v>
      </c>
      <c r="BE501" s="48" t="e">
        <f t="shared" ca="1" si="56"/>
        <v>#NAME?</v>
      </c>
      <c r="BF501" s="50" t="e">
        <f t="shared" ca="1" si="57"/>
        <v>#NAME?</v>
      </c>
      <c r="BG501" s="56" t="e">
        <f t="shared" ca="1" si="58"/>
        <v>#NAME?</v>
      </c>
      <c r="BH501" s="103"/>
      <c r="BI501" s="103"/>
      <c r="BJ501" s="103"/>
      <c r="BK501" s="103"/>
      <c r="BL501" s="103"/>
      <c r="BM501" s="103"/>
      <c r="BN501" s="24"/>
      <c r="BO501" s="24"/>
    </row>
    <row r="502" spans="1:67" ht="15.5">
      <c r="A502" s="25" t="str">
        <f t="shared" si="46"/>
        <v/>
      </c>
      <c r="B502" s="89"/>
      <c r="C502" s="25"/>
      <c r="D502" s="90"/>
      <c r="E502" s="90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36"/>
      <c r="S502" s="91"/>
      <c r="T502" s="36"/>
      <c r="U502" s="82"/>
      <c r="V502" s="25"/>
      <c r="W502" s="107"/>
      <c r="X502" s="109"/>
      <c r="Y502" s="109"/>
      <c r="Z502" s="36"/>
      <c r="AA502" s="38"/>
      <c r="AB502" s="35"/>
      <c r="AC502" s="25"/>
      <c r="AD502" s="25"/>
      <c r="AE502" s="44"/>
      <c r="AF502" s="112"/>
      <c r="AG502" s="25"/>
      <c r="AH502" s="25"/>
      <c r="AI502" s="25"/>
      <c r="AJ502" s="45" t="str">
        <f t="array" ref="AJ502">IFERROR(INDEX('[1]Master Price'!$E:$E,MATCH(D502,'[1]Master Price'!$B:$B,0)),"0")</f>
        <v>0</v>
      </c>
      <c r="AK502" s="45">
        <f t="shared" si="61"/>
        <v>0</v>
      </c>
      <c r="AL502" s="46" t="str">
        <f t="shared" si="69"/>
        <v>0-day</v>
      </c>
      <c r="AM502" s="46" t="str">
        <f t="shared" si="47"/>
        <v>0-day</v>
      </c>
      <c r="AN502" s="46" t="str">
        <f t="shared" si="59"/>
        <v>0-day</v>
      </c>
      <c r="AO502" s="46" t="str">
        <f t="shared" si="60"/>
        <v>0-day</v>
      </c>
      <c r="AP502" s="46" t="str">
        <f t="shared" si="49"/>
        <v>0-day</v>
      </c>
      <c r="AQ502" s="46" t="str">
        <f t="shared" si="50"/>
        <v>0-day</v>
      </c>
      <c r="AR502" s="103"/>
      <c r="AS502" s="47" t="str">
        <f t="shared" si="51"/>
        <v/>
      </c>
      <c r="AT502" s="35">
        <f t="shared" si="62"/>
        <v>0</v>
      </c>
      <c r="AU502" s="48" t="e">
        <f t="shared" ca="1" si="63"/>
        <v>#NAME?</v>
      </c>
      <c r="AV502" s="48" t="e">
        <f t="shared" ca="1" si="64"/>
        <v>#NAME?</v>
      </c>
      <c r="AW502" s="49" t="e">
        <f t="shared" ca="1" si="65"/>
        <v>#NAME?</v>
      </c>
      <c r="AX502" s="48" t="e">
        <f t="shared" ca="1" si="66"/>
        <v>#NAME?</v>
      </c>
      <c r="AY502" s="49" t="str">
        <f t="shared" si="67"/>
        <v/>
      </c>
      <c r="AZ502" s="50" t="e">
        <f t="shared" ca="1" si="68"/>
        <v>#NAME?</v>
      </c>
      <c r="BA502" s="51" t="e">
        <f t="shared" ca="1" si="52"/>
        <v>#NAME?</v>
      </c>
      <c r="BB502" s="52" t="e">
        <f t="shared" ca="1" si="53"/>
        <v>#NAME?</v>
      </c>
      <c r="BC502" s="51" t="e">
        <f t="shared" ca="1" si="54"/>
        <v>#NAME?</v>
      </c>
      <c r="BD502" s="54" t="e">
        <f t="shared" ca="1" si="55"/>
        <v>#NAME?</v>
      </c>
      <c r="BE502" s="48" t="e">
        <f t="shared" ca="1" si="56"/>
        <v>#NAME?</v>
      </c>
      <c r="BF502" s="50" t="e">
        <f t="shared" ca="1" si="57"/>
        <v>#NAME?</v>
      </c>
      <c r="BG502" s="56" t="e">
        <f t="shared" ca="1" si="58"/>
        <v>#NAME?</v>
      </c>
      <c r="BH502" s="103"/>
      <c r="BI502" s="103"/>
      <c r="BJ502" s="103"/>
      <c r="BK502" s="103"/>
      <c r="BL502" s="103"/>
      <c r="BM502" s="103"/>
      <c r="BN502" s="24"/>
      <c r="BO502" s="24"/>
    </row>
    <row r="503" spans="1:67" ht="15.5">
      <c r="A503" s="25" t="str">
        <f t="shared" si="46"/>
        <v/>
      </c>
      <c r="B503" s="89"/>
      <c r="C503" s="25"/>
      <c r="D503" s="90"/>
      <c r="E503" s="90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36"/>
      <c r="S503" s="91"/>
      <c r="T503" s="36"/>
      <c r="U503" s="82"/>
      <c r="V503" s="25"/>
      <c r="W503" s="107"/>
      <c r="X503" s="109"/>
      <c r="Y503" s="109"/>
      <c r="Z503" s="36"/>
      <c r="AA503" s="38"/>
      <c r="AB503" s="35"/>
      <c r="AC503" s="25"/>
      <c r="AD503" s="25"/>
      <c r="AE503" s="25"/>
      <c r="AF503" s="25"/>
      <c r="AG503" s="25"/>
      <c r="AH503" s="25"/>
      <c r="AI503" s="25"/>
      <c r="AJ503" s="45" t="str">
        <f t="array" ref="AJ503">IFERROR(INDEX('[1]Master Price'!$E:$E,MATCH(D503,'[1]Master Price'!$B:$B,0)),"0")</f>
        <v>0</v>
      </c>
      <c r="AK503" s="45">
        <f t="shared" si="61"/>
        <v>0</v>
      </c>
      <c r="AL503" s="46" t="str">
        <f t="shared" si="69"/>
        <v>0-day</v>
      </c>
      <c r="AM503" s="46" t="str">
        <f t="shared" si="47"/>
        <v>0-day</v>
      </c>
      <c r="AN503" s="46" t="str">
        <f t="shared" si="59"/>
        <v>0-day</v>
      </c>
      <c r="AO503" s="46" t="str">
        <f t="shared" si="60"/>
        <v>0-day</v>
      </c>
      <c r="AP503" s="46" t="str">
        <f t="shared" si="49"/>
        <v>0-day</v>
      </c>
      <c r="AQ503" s="46" t="str">
        <f t="shared" si="50"/>
        <v>0-day</v>
      </c>
      <c r="AR503" s="103"/>
      <c r="AS503" s="47" t="str">
        <f t="shared" si="51"/>
        <v/>
      </c>
      <c r="AT503" s="35">
        <f t="shared" si="62"/>
        <v>0</v>
      </c>
      <c r="AU503" s="48" t="e">
        <f t="shared" ca="1" si="63"/>
        <v>#NAME?</v>
      </c>
      <c r="AV503" s="48" t="e">
        <f t="shared" ca="1" si="64"/>
        <v>#NAME?</v>
      </c>
      <c r="AW503" s="49" t="e">
        <f t="shared" ca="1" si="65"/>
        <v>#NAME?</v>
      </c>
      <c r="AX503" s="48" t="e">
        <f t="shared" ca="1" si="66"/>
        <v>#NAME?</v>
      </c>
      <c r="AY503" s="49" t="str">
        <f t="shared" si="67"/>
        <v/>
      </c>
      <c r="AZ503" s="50" t="e">
        <f t="shared" ca="1" si="68"/>
        <v>#NAME?</v>
      </c>
      <c r="BA503" s="51" t="e">
        <f t="shared" ca="1" si="52"/>
        <v>#NAME?</v>
      </c>
      <c r="BB503" s="52" t="e">
        <f t="shared" ca="1" si="53"/>
        <v>#NAME?</v>
      </c>
      <c r="BC503" s="51" t="e">
        <f t="shared" ca="1" si="54"/>
        <v>#NAME?</v>
      </c>
      <c r="BD503" s="54" t="e">
        <f t="shared" ca="1" si="55"/>
        <v>#NAME?</v>
      </c>
      <c r="BE503" s="48" t="e">
        <f t="shared" ca="1" si="56"/>
        <v>#NAME?</v>
      </c>
      <c r="BF503" s="50" t="e">
        <f t="shared" ca="1" si="57"/>
        <v>#NAME?</v>
      </c>
      <c r="BG503" s="56" t="e">
        <f t="shared" ca="1" si="58"/>
        <v>#NAME?</v>
      </c>
      <c r="BH503" s="103"/>
      <c r="BI503" s="103"/>
      <c r="BJ503" s="103"/>
      <c r="BK503" s="103"/>
      <c r="BL503" s="103"/>
      <c r="BM503" s="103"/>
      <c r="BN503" s="24"/>
      <c r="BO503" s="24"/>
    </row>
    <row r="504" spans="1:67" ht="15.5">
      <c r="A504" s="25" t="str">
        <f t="shared" si="46"/>
        <v/>
      </c>
      <c r="B504" s="89"/>
      <c r="C504" s="25"/>
      <c r="D504" s="90"/>
      <c r="E504" s="90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36"/>
      <c r="S504" s="91"/>
      <c r="T504" s="36"/>
      <c r="U504" s="82"/>
      <c r="V504" s="25"/>
      <c r="W504" s="107"/>
      <c r="X504" s="109"/>
      <c r="Y504" s="109"/>
      <c r="Z504" s="36"/>
      <c r="AA504" s="38"/>
      <c r="AB504" s="35"/>
      <c r="AC504" s="25"/>
      <c r="AD504" s="25"/>
      <c r="AE504" s="25"/>
      <c r="AF504" s="25"/>
      <c r="AG504" s="25"/>
      <c r="AH504" s="25"/>
      <c r="AI504" s="25"/>
      <c r="AJ504" s="45" t="str">
        <f t="array" ref="AJ504">IFERROR(INDEX('[1]Master Price'!$E:$E,MATCH(D504,'[1]Master Price'!$B:$B,0)),"0")</f>
        <v>0</v>
      </c>
      <c r="AK504" s="45">
        <f t="shared" si="61"/>
        <v>0</v>
      </c>
      <c r="AL504" s="46" t="str">
        <f t="shared" si="69"/>
        <v>0-day</v>
      </c>
      <c r="AM504" s="46" t="str">
        <f t="shared" si="47"/>
        <v>0-day</v>
      </c>
      <c r="AN504" s="46" t="str">
        <f t="shared" si="59"/>
        <v>0-day</v>
      </c>
      <c r="AO504" s="46" t="str">
        <f t="shared" si="60"/>
        <v>0-day</v>
      </c>
      <c r="AP504" s="46" t="str">
        <f t="shared" si="49"/>
        <v>0-day</v>
      </c>
      <c r="AQ504" s="46" t="str">
        <f t="shared" si="50"/>
        <v>0-day</v>
      </c>
      <c r="AR504" s="103"/>
      <c r="AS504" s="47" t="str">
        <f t="shared" si="51"/>
        <v/>
      </c>
      <c r="AT504" s="35">
        <f t="shared" si="62"/>
        <v>0</v>
      </c>
      <c r="AU504" s="48" t="e">
        <f t="shared" ca="1" si="63"/>
        <v>#NAME?</v>
      </c>
      <c r="AV504" s="48" t="e">
        <f t="shared" ca="1" si="64"/>
        <v>#NAME?</v>
      </c>
      <c r="AW504" s="49" t="e">
        <f t="shared" ca="1" si="65"/>
        <v>#NAME?</v>
      </c>
      <c r="AX504" s="48" t="e">
        <f t="shared" ca="1" si="66"/>
        <v>#NAME?</v>
      </c>
      <c r="AY504" s="49" t="str">
        <f t="shared" si="67"/>
        <v/>
      </c>
      <c r="AZ504" s="50" t="e">
        <f t="shared" ca="1" si="68"/>
        <v>#NAME?</v>
      </c>
      <c r="BA504" s="51" t="e">
        <f t="shared" ca="1" si="52"/>
        <v>#NAME?</v>
      </c>
      <c r="BB504" s="52" t="e">
        <f t="shared" ca="1" si="53"/>
        <v>#NAME?</v>
      </c>
      <c r="BC504" s="51" t="e">
        <f t="shared" ca="1" si="54"/>
        <v>#NAME?</v>
      </c>
      <c r="BD504" s="54" t="e">
        <f t="shared" ca="1" si="55"/>
        <v>#NAME?</v>
      </c>
      <c r="BE504" s="48" t="e">
        <f t="shared" ca="1" si="56"/>
        <v>#NAME?</v>
      </c>
      <c r="BF504" s="50" t="e">
        <f t="shared" ca="1" si="57"/>
        <v>#NAME?</v>
      </c>
      <c r="BG504" s="56" t="e">
        <f t="shared" ca="1" si="58"/>
        <v>#NAME?</v>
      </c>
      <c r="BH504" s="103"/>
      <c r="BI504" s="103"/>
      <c r="BJ504" s="103"/>
      <c r="BK504" s="103"/>
      <c r="BL504" s="103"/>
      <c r="BM504" s="103"/>
      <c r="BN504" s="24"/>
      <c r="BO504" s="24"/>
    </row>
    <row r="505" spans="1:67" ht="15.5">
      <c r="A505" s="25" t="str">
        <f t="shared" si="46"/>
        <v/>
      </c>
      <c r="B505" s="89"/>
      <c r="C505" s="25"/>
      <c r="D505" s="90"/>
      <c r="E505" s="90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36"/>
      <c r="S505" s="91"/>
      <c r="T505" s="36"/>
      <c r="U505" s="82"/>
      <c r="V505" s="25"/>
      <c r="W505" s="36"/>
      <c r="X505" s="109"/>
      <c r="Y505" s="109"/>
      <c r="Z505" s="36"/>
      <c r="AA505" s="38"/>
      <c r="AB505" s="35"/>
      <c r="AC505" s="25"/>
      <c r="AD505" s="25"/>
      <c r="AE505" s="25"/>
      <c r="AF505" s="25"/>
      <c r="AG505" s="25"/>
      <c r="AH505" s="25"/>
      <c r="AI505" s="25"/>
      <c r="AJ505" s="45" t="str">
        <f t="array" ref="AJ505">IFERROR(INDEX('[1]Master Price'!$E:$E,MATCH(D505,'[1]Master Price'!$B:$B,0)),"0")</f>
        <v>0</v>
      </c>
      <c r="AK505" s="45">
        <f t="shared" si="61"/>
        <v>0</v>
      </c>
      <c r="AL505" s="46" t="str">
        <f t="shared" si="69"/>
        <v>0-day</v>
      </c>
      <c r="AM505" s="46" t="str">
        <f t="shared" si="47"/>
        <v>0-day</v>
      </c>
      <c r="AN505" s="46" t="str">
        <f t="shared" si="59"/>
        <v>0-day</v>
      </c>
      <c r="AO505" s="46" t="str">
        <f t="shared" si="60"/>
        <v>0-day</v>
      </c>
      <c r="AP505" s="46" t="str">
        <f t="shared" si="49"/>
        <v>0-day</v>
      </c>
      <c r="AQ505" s="46" t="str">
        <f t="shared" si="50"/>
        <v>0-day</v>
      </c>
      <c r="AR505" s="103"/>
      <c r="AS505" s="47" t="str">
        <f t="shared" si="51"/>
        <v/>
      </c>
      <c r="AT505" s="35">
        <f t="shared" si="62"/>
        <v>0</v>
      </c>
      <c r="AU505" s="48" t="e">
        <f t="shared" ca="1" si="63"/>
        <v>#NAME?</v>
      </c>
      <c r="AV505" s="48" t="e">
        <f t="shared" ca="1" si="64"/>
        <v>#NAME?</v>
      </c>
      <c r="AW505" s="49" t="e">
        <f t="shared" ca="1" si="65"/>
        <v>#NAME?</v>
      </c>
      <c r="AX505" s="48" t="e">
        <f t="shared" ca="1" si="66"/>
        <v>#NAME?</v>
      </c>
      <c r="AY505" s="49" t="str">
        <f t="shared" si="67"/>
        <v/>
      </c>
      <c r="AZ505" s="50" t="e">
        <f t="shared" ca="1" si="68"/>
        <v>#NAME?</v>
      </c>
      <c r="BA505" s="51" t="e">
        <f t="shared" ca="1" si="52"/>
        <v>#NAME?</v>
      </c>
      <c r="BB505" s="52" t="e">
        <f t="shared" ca="1" si="53"/>
        <v>#NAME?</v>
      </c>
      <c r="BC505" s="51" t="e">
        <f t="shared" ca="1" si="54"/>
        <v>#NAME?</v>
      </c>
      <c r="BD505" s="54" t="e">
        <f t="shared" ca="1" si="55"/>
        <v>#NAME?</v>
      </c>
      <c r="BE505" s="48" t="e">
        <f t="shared" ca="1" si="56"/>
        <v>#NAME?</v>
      </c>
      <c r="BF505" s="50" t="e">
        <f t="shared" ca="1" si="57"/>
        <v>#NAME?</v>
      </c>
      <c r="BG505" s="56" t="e">
        <f t="shared" ca="1" si="58"/>
        <v>#NAME?</v>
      </c>
      <c r="BH505" s="103"/>
      <c r="BI505" s="103"/>
      <c r="BJ505" s="103"/>
      <c r="BK505" s="103"/>
      <c r="BL505" s="103"/>
      <c r="BM505" s="103"/>
      <c r="BN505" s="24"/>
      <c r="BO505" s="24"/>
    </row>
    <row r="506" spans="1:67" ht="15.5">
      <c r="A506" s="25" t="str">
        <f t="shared" si="46"/>
        <v/>
      </c>
      <c r="B506" s="89"/>
      <c r="C506" s="25"/>
      <c r="D506" s="90"/>
      <c r="E506" s="90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36"/>
      <c r="S506" s="91"/>
      <c r="T506" s="36"/>
      <c r="U506" s="82"/>
      <c r="V506" s="25"/>
      <c r="W506" s="107"/>
      <c r="X506" s="109"/>
      <c r="Y506" s="109"/>
      <c r="Z506" s="36"/>
      <c r="AA506" s="38"/>
      <c r="AB506" s="35"/>
      <c r="AC506" s="25"/>
      <c r="AD506" s="25"/>
      <c r="AE506" s="44"/>
      <c r="AF506" s="112"/>
      <c r="AG506" s="25"/>
      <c r="AH506" s="25"/>
      <c r="AI506" s="25"/>
      <c r="AJ506" s="45" t="str">
        <f t="array" ref="AJ506">IFERROR(INDEX('[1]Master Price'!$E:$E,MATCH(D506,'[1]Master Price'!$B:$B,0)),"0")</f>
        <v>0</v>
      </c>
      <c r="AK506" s="45">
        <f t="shared" si="61"/>
        <v>0</v>
      </c>
      <c r="AL506" s="46" t="str">
        <f t="shared" si="69"/>
        <v>0-day</v>
      </c>
      <c r="AM506" s="46" t="str">
        <f t="shared" si="47"/>
        <v>0-day</v>
      </c>
      <c r="AN506" s="46" t="str">
        <f t="shared" si="59"/>
        <v>0-day</v>
      </c>
      <c r="AO506" s="46" t="str">
        <f t="shared" si="60"/>
        <v>0-day</v>
      </c>
      <c r="AP506" s="46" t="str">
        <f t="shared" si="49"/>
        <v>0-day</v>
      </c>
      <c r="AQ506" s="46" t="str">
        <f t="shared" si="50"/>
        <v>0-day</v>
      </c>
      <c r="AR506" s="103"/>
      <c r="AS506" s="47" t="str">
        <f t="shared" si="51"/>
        <v/>
      </c>
      <c r="AT506" s="35">
        <f t="shared" si="62"/>
        <v>0</v>
      </c>
      <c r="AU506" s="48" t="e">
        <f t="shared" ca="1" si="63"/>
        <v>#NAME?</v>
      </c>
      <c r="AV506" s="48" t="e">
        <f t="shared" ca="1" si="64"/>
        <v>#NAME?</v>
      </c>
      <c r="AW506" s="49" t="e">
        <f t="shared" ca="1" si="65"/>
        <v>#NAME?</v>
      </c>
      <c r="AX506" s="48" t="e">
        <f t="shared" ca="1" si="66"/>
        <v>#NAME?</v>
      </c>
      <c r="AY506" s="49" t="str">
        <f t="shared" si="67"/>
        <v/>
      </c>
      <c r="AZ506" s="50" t="e">
        <f t="shared" ca="1" si="68"/>
        <v>#NAME?</v>
      </c>
      <c r="BA506" s="51" t="e">
        <f t="shared" ca="1" si="52"/>
        <v>#NAME?</v>
      </c>
      <c r="BB506" s="52" t="e">
        <f t="shared" ca="1" si="53"/>
        <v>#NAME?</v>
      </c>
      <c r="BC506" s="51" t="e">
        <f t="shared" ca="1" si="54"/>
        <v>#NAME?</v>
      </c>
      <c r="BD506" s="54" t="e">
        <f t="shared" ca="1" si="55"/>
        <v>#NAME?</v>
      </c>
      <c r="BE506" s="48" t="e">
        <f t="shared" ca="1" si="56"/>
        <v>#NAME?</v>
      </c>
      <c r="BF506" s="50" t="e">
        <f t="shared" ca="1" si="57"/>
        <v>#NAME?</v>
      </c>
      <c r="BG506" s="56" t="e">
        <f t="shared" ca="1" si="58"/>
        <v>#NAME?</v>
      </c>
      <c r="BH506" s="103"/>
      <c r="BI506" s="103"/>
      <c r="BJ506" s="103"/>
      <c r="BK506" s="103"/>
      <c r="BL506" s="103"/>
      <c r="BM506" s="103"/>
      <c r="BN506" s="24"/>
      <c r="BO506" s="24"/>
    </row>
    <row r="507" spans="1:67" ht="15.5">
      <c r="A507" s="25" t="str">
        <f t="shared" si="46"/>
        <v/>
      </c>
      <c r="B507" s="89"/>
      <c r="C507" s="25"/>
      <c r="D507" s="90"/>
      <c r="E507" s="90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36"/>
      <c r="S507" s="91"/>
      <c r="T507" s="36"/>
      <c r="U507" s="82"/>
      <c r="V507" s="25"/>
      <c r="W507" s="107"/>
      <c r="X507" s="109"/>
      <c r="Y507" s="109"/>
      <c r="Z507" s="36"/>
      <c r="AA507" s="38"/>
      <c r="AB507" s="35"/>
      <c r="AC507" s="25"/>
      <c r="AD507" s="25"/>
      <c r="AE507" s="44"/>
      <c r="AF507" s="112"/>
      <c r="AG507" s="25"/>
      <c r="AH507" s="25"/>
      <c r="AI507" s="25"/>
      <c r="AJ507" s="45" t="str">
        <f t="array" ref="AJ507">IFERROR(INDEX('[1]Master Price'!$E:$E,MATCH(D507,'[1]Master Price'!$B:$B,0)),"0")</f>
        <v>0</v>
      </c>
      <c r="AK507" s="45">
        <f t="shared" si="61"/>
        <v>0</v>
      </c>
      <c r="AL507" s="46" t="str">
        <f t="shared" si="69"/>
        <v>0-day</v>
      </c>
      <c r="AM507" s="46" t="str">
        <f t="shared" si="47"/>
        <v>0-day</v>
      </c>
      <c r="AN507" s="46" t="str">
        <f t="shared" si="59"/>
        <v>0-day</v>
      </c>
      <c r="AO507" s="46" t="str">
        <f t="shared" si="60"/>
        <v>0-day</v>
      </c>
      <c r="AP507" s="46" t="str">
        <f t="shared" si="49"/>
        <v>0-day</v>
      </c>
      <c r="AQ507" s="46" t="str">
        <f t="shared" si="50"/>
        <v>0-day</v>
      </c>
      <c r="AR507" s="103"/>
      <c r="AS507" s="47" t="str">
        <f t="shared" si="51"/>
        <v/>
      </c>
      <c r="AT507" s="35">
        <f t="shared" si="62"/>
        <v>0</v>
      </c>
      <c r="AU507" s="48" t="e">
        <f t="shared" ca="1" si="63"/>
        <v>#NAME?</v>
      </c>
      <c r="AV507" s="48" t="e">
        <f t="shared" ca="1" si="64"/>
        <v>#NAME?</v>
      </c>
      <c r="AW507" s="49" t="e">
        <f t="shared" ca="1" si="65"/>
        <v>#NAME?</v>
      </c>
      <c r="AX507" s="48" t="e">
        <f t="shared" ca="1" si="66"/>
        <v>#NAME?</v>
      </c>
      <c r="AY507" s="49" t="str">
        <f t="shared" si="67"/>
        <v/>
      </c>
      <c r="AZ507" s="50" t="e">
        <f t="shared" ca="1" si="68"/>
        <v>#NAME?</v>
      </c>
      <c r="BA507" s="51" t="e">
        <f t="shared" ca="1" si="52"/>
        <v>#NAME?</v>
      </c>
      <c r="BB507" s="52" t="e">
        <f t="shared" ca="1" si="53"/>
        <v>#NAME?</v>
      </c>
      <c r="BC507" s="51" t="e">
        <f t="shared" ca="1" si="54"/>
        <v>#NAME?</v>
      </c>
      <c r="BD507" s="54" t="e">
        <f t="shared" ca="1" si="55"/>
        <v>#NAME?</v>
      </c>
      <c r="BE507" s="48" t="e">
        <f t="shared" ca="1" si="56"/>
        <v>#NAME?</v>
      </c>
      <c r="BF507" s="50" t="e">
        <f t="shared" ca="1" si="57"/>
        <v>#NAME?</v>
      </c>
      <c r="BG507" s="56" t="e">
        <f t="shared" ca="1" si="58"/>
        <v>#NAME?</v>
      </c>
      <c r="BH507" s="103"/>
      <c r="BI507" s="103"/>
      <c r="BJ507" s="103"/>
      <c r="BK507" s="103"/>
      <c r="BL507" s="103"/>
      <c r="BM507" s="103"/>
      <c r="BN507" s="24"/>
      <c r="BO507" s="24"/>
    </row>
    <row r="508" spans="1:67" ht="15.5">
      <c r="A508" s="25" t="str">
        <f t="shared" si="46"/>
        <v/>
      </c>
      <c r="B508" s="89"/>
      <c r="C508" s="25"/>
      <c r="D508" s="90"/>
      <c r="E508" s="90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36"/>
      <c r="S508" s="91"/>
      <c r="T508" s="36"/>
      <c r="U508" s="82"/>
      <c r="V508" s="25"/>
      <c r="W508" s="107"/>
      <c r="X508" s="109"/>
      <c r="Y508" s="109"/>
      <c r="Z508" s="36"/>
      <c r="AA508" s="38"/>
      <c r="AB508" s="35"/>
      <c r="AC508" s="25"/>
      <c r="AD508" s="25"/>
      <c r="AE508" s="25"/>
      <c r="AF508" s="25"/>
      <c r="AG508" s="25"/>
      <c r="AH508" s="25"/>
      <c r="AI508" s="25"/>
      <c r="AJ508" s="45" t="str">
        <f t="array" ref="AJ508">IFERROR(INDEX('[1]Master Price'!$E:$E,MATCH(D508,'[1]Master Price'!$B:$B,0)),"0")</f>
        <v>0</v>
      </c>
      <c r="AK508" s="45">
        <f t="shared" si="61"/>
        <v>0</v>
      </c>
      <c r="AL508" s="46" t="str">
        <f t="shared" si="69"/>
        <v>0-day</v>
      </c>
      <c r="AM508" s="46" t="str">
        <f t="shared" si="47"/>
        <v>0-day</v>
      </c>
      <c r="AN508" s="46" t="str">
        <f t="shared" si="59"/>
        <v>0-day</v>
      </c>
      <c r="AO508" s="46" t="str">
        <f t="shared" si="60"/>
        <v>0-day</v>
      </c>
      <c r="AP508" s="46" t="str">
        <f t="shared" si="49"/>
        <v>0-day</v>
      </c>
      <c r="AQ508" s="46" t="str">
        <f t="shared" si="50"/>
        <v>0-day</v>
      </c>
      <c r="AR508" s="103"/>
      <c r="AS508" s="47" t="str">
        <f t="shared" si="51"/>
        <v/>
      </c>
      <c r="AT508" s="35">
        <f t="shared" si="62"/>
        <v>0</v>
      </c>
      <c r="AU508" s="48" t="e">
        <f t="shared" ca="1" si="63"/>
        <v>#NAME?</v>
      </c>
      <c r="AV508" s="48" t="e">
        <f t="shared" ca="1" si="64"/>
        <v>#NAME?</v>
      </c>
      <c r="AW508" s="49" t="e">
        <f t="shared" ca="1" si="65"/>
        <v>#NAME?</v>
      </c>
      <c r="AX508" s="48" t="e">
        <f t="shared" ca="1" si="66"/>
        <v>#NAME?</v>
      </c>
      <c r="AY508" s="49" t="str">
        <f t="shared" si="67"/>
        <v/>
      </c>
      <c r="AZ508" s="50" t="e">
        <f t="shared" ca="1" si="68"/>
        <v>#NAME?</v>
      </c>
      <c r="BA508" s="51" t="e">
        <f t="shared" ca="1" si="52"/>
        <v>#NAME?</v>
      </c>
      <c r="BB508" s="52" t="e">
        <f t="shared" ca="1" si="53"/>
        <v>#NAME?</v>
      </c>
      <c r="BC508" s="51" t="e">
        <f t="shared" ca="1" si="54"/>
        <v>#NAME?</v>
      </c>
      <c r="BD508" s="54" t="e">
        <f t="shared" ca="1" si="55"/>
        <v>#NAME?</v>
      </c>
      <c r="BE508" s="48" t="e">
        <f t="shared" ca="1" si="56"/>
        <v>#NAME?</v>
      </c>
      <c r="BF508" s="50" t="e">
        <f t="shared" ca="1" si="57"/>
        <v>#NAME?</v>
      </c>
      <c r="BG508" s="56" t="e">
        <f t="shared" ca="1" si="58"/>
        <v>#NAME?</v>
      </c>
      <c r="BH508" s="103"/>
      <c r="BI508" s="103"/>
      <c r="BJ508" s="103"/>
      <c r="BK508" s="103"/>
      <c r="BL508" s="103"/>
      <c r="BM508" s="103"/>
      <c r="BN508" s="24"/>
      <c r="BO508" s="24"/>
    </row>
    <row r="509" spans="1:67" ht="15.5">
      <c r="A509" s="25" t="str">
        <f t="shared" si="46"/>
        <v/>
      </c>
      <c r="B509" s="89"/>
      <c r="C509" s="25"/>
      <c r="D509" s="90"/>
      <c r="E509" s="90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36"/>
      <c r="S509" s="91"/>
      <c r="T509" s="36"/>
      <c r="U509" s="82"/>
      <c r="V509" s="25"/>
      <c r="W509" s="107"/>
      <c r="X509" s="109"/>
      <c r="Y509" s="109"/>
      <c r="Z509" s="36"/>
      <c r="AA509" s="38"/>
      <c r="AB509" s="35"/>
      <c r="AC509" s="25"/>
      <c r="AD509" s="25"/>
      <c r="AE509" s="25"/>
      <c r="AF509" s="25"/>
      <c r="AG509" s="25"/>
      <c r="AH509" s="25"/>
      <c r="AI509" s="25"/>
      <c r="AJ509" s="45" t="str">
        <f t="array" ref="AJ509">IFERROR(INDEX('[1]Master Price'!$E:$E,MATCH(D509,'[1]Master Price'!$B:$B,0)),"0")</f>
        <v>0</v>
      </c>
      <c r="AK509" s="45">
        <f t="shared" si="61"/>
        <v>0</v>
      </c>
      <c r="AL509" s="46" t="str">
        <f t="shared" si="69"/>
        <v>0-day</v>
      </c>
      <c r="AM509" s="46" t="str">
        <f t="shared" si="47"/>
        <v>0-day</v>
      </c>
      <c r="AN509" s="46" t="str">
        <f t="shared" si="59"/>
        <v>0-day</v>
      </c>
      <c r="AO509" s="46" t="str">
        <f t="shared" si="60"/>
        <v>0-day</v>
      </c>
      <c r="AP509" s="46" t="str">
        <f t="shared" si="49"/>
        <v>0-day</v>
      </c>
      <c r="AQ509" s="46" t="str">
        <f t="shared" si="50"/>
        <v>0-day</v>
      </c>
      <c r="AR509" s="103"/>
      <c r="AS509" s="47" t="str">
        <f t="shared" si="51"/>
        <v/>
      </c>
      <c r="AT509" s="35">
        <f t="shared" si="62"/>
        <v>0</v>
      </c>
      <c r="AU509" s="48" t="e">
        <f t="shared" ca="1" si="63"/>
        <v>#NAME?</v>
      </c>
      <c r="AV509" s="48" t="e">
        <f t="shared" ca="1" si="64"/>
        <v>#NAME?</v>
      </c>
      <c r="AW509" s="49" t="e">
        <f t="shared" ca="1" si="65"/>
        <v>#NAME?</v>
      </c>
      <c r="AX509" s="48" t="e">
        <f t="shared" ca="1" si="66"/>
        <v>#NAME?</v>
      </c>
      <c r="AY509" s="49" t="str">
        <f t="shared" si="67"/>
        <v/>
      </c>
      <c r="AZ509" s="50" t="e">
        <f t="shared" ca="1" si="68"/>
        <v>#NAME?</v>
      </c>
      <c r="BA509" s="51" t="e">
        <f t="shared" ca="1" si="52"/>
        <v>#NAME?</v>
      </c>
      <c r="BB509" s="52" t="e">
        <f t="shared" ca="1" si="53"/>
        <v>#NAME?</v>
      </c>
      <c r="BC509" s="51" t="e">
        <f t="shared" ca="1" si="54"/>
        <v>#NAME?</v>
      </c>
      <c r="BD509" s="54" t="e">
        <f t="shared" ca="1" si="55"/>
        <v>#NAME?</v>
      </c>
      <c r="BE509" s="48" t="e">
        <f t="shared" ca="1" si="56"/>
        <v>#NAME?</v>
      </c>
      <c r="BF509" s="50" t="e">
        <f t="shared" ca="1" si="57"/>
        <v>#NAME?</v>
      </c>
      <c r="BG509" s="56" t="e">
        <f t="shared" ca="1" si="58"/>
        <v>#NAME?</v>
      </c>
      <c r="BH509" s="103"/>
      <c r="BI509" s="103"/>
      <c r="BJ509" s="103"/>
      <c r="BK509" s="103"/>
      <c r="BL509" s="103"/>
      <c r="BM509" s="103"/>
      <c r="BN509" s="24"/>
      <c r="BO509" s="24"/>
    </row>
    <row r="510" spans="1:67" ht="15.5">
      <c r="A510" s="25" t="str">
        <f t="shared" si="46"/>
        <v/>
      </c>
      <c r="B510" s="89"/>
      <c r="C510" s="25"/>
      <c r="D510" s="90"/>
      <c r="E510" s="90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36"/>
      <c r="S510" s="91"/>
      <c r="T510" s="36"/>
      <c r="U510" s="82"/>
      <c r="V510" s="25"/>
      <c r="W510" s="107"/>
      <c r="X510" s="109"/>
      <c r="Y510" s="109"/>
      <c r="Z510" s="36"/>
      <c r="AA510" s="38"/>
      <c r="AB510" s="35"/>
      <c r="AC510" s="25"/>
      <c r="AD510" s="25"/>
      <c r="AE510" s="25"/>
      <c r="AF510" s="25"/>
      <c r="AG510" s="25"/>
      <c r="AH510" s="25"/>
      <c r="AI510" s="25"/>
      <c r="AJ510" s="45" t="str">
        <f t="array" ref="AJ510">IFERROR(INDEX('[1]Master Price'!$E:$E,MATCH(D510,'[1]Master Price'!$B:$B,0)),"0")</f>
        <v>0</v>
      </c>
      <c r="AK510" s="45">
        <f t="shared" si="61"/>
        <v>0</v>
      </c>
      <c r="AL510" s="46" t="str">
        <f t="shared" si="69"/>
        <v>0-day</v>
      </c>
      <c r="AM510" s="46" t="str">
        <f t="shared" si="47"/>
        <v>0-day</v>
      </c>
      <c r="AN510" s="46" t="str">
        <f t="shared" si="59"/>
        <v>0-day</v>
      </c>
      <c r="AO510" s="46" t="str">
        <f t="shared" si="60"/>
        <v>0-day</v>
      </c>
      <c r="AP510" s="46" t="str">
        <f t="shared" si="49"/>
        <v>0-day</v>
      </c>
      <c r="AQ510" s="46" t="str">
        <f t="shared" si="50"/>
        <v>0-day</v>
      </c>
      <c r="AR510" s="103"/>
      <c r="AS510" s="47" t="str">
        <f t="shared" si="51"/>
        <v/>
      </c>
      <c r="AT510" s="35">
        <f t="shared" si="62"/>
        <v>0</v>
      </c>
      <c r="AU510" s="48" t="e">
        <f t="shared" ca="1" si="63"/>
        <v>#NAME?</v>
      </c>
      <c r="AV510" s="48" t="e">
        <f t="shared" ca="1" si="64"/>
        <v>#NAME?</v>
      </c>
      <c r="AW510" s="49" t="e">
        <f t="shared" ca="1" si="65"/>
        <v>#NAME?</v>
      </c>
      <c r="AX510" s="48" t="e">
        <f t="shared" ca="1" si="66"/>
        <v>#NAME?</v>
      </c>
      <c r="AY510" s="49" t="str">
        <f t="shared" si="67"/>
        <v/>
      </c>
      <c r="AZ510" s="50" t="e">
        <f t="shared" ca="1" si="68"/>
        <v>#NAME?</v>
      </c>
      <c r="BA510" s="51" t="e">
        <f t="shared" ca="1" si="52"/>
        <v>#NAME?</v>
      </c>
      <c r="BB510" s="52" t="e">
        <f t="shared" ca="1" si="53"/>
        <v>#NAME?</v>
      </c>
      <c r="BC510" s="51" t="e">
        <f t="shared" ca="1" si="54"/>
        <v>#NAME?</v>
      </c>
      <c r="BD510" s="54" t="e">
        <f t="shared" ca="1" si="55"/>
        <v>#NAME?</v>
      </c>
      <c r="BE510" s="48" t="e">
        <f t="shared" ca="1" si="56"/>
        <v>#NAME?</v>
      </c>
      <c r="BF510" s="50" t="e">
        <f t="shared" ca="1" si="57"/>
        <v>#NAME?</v>
      </c>
      <c r="BG510" s="56" t="e">
        <f t="shared" ca="1" si="58"/>
        <v>#NAME?</v>
      </c>
      <c r="BH510" s="103"/>
      <c r="BI510" s="103"/>
      <c r="BJ510" s="103"/>
      <c r="BK510" s="103"/>
      <c r="BL510" s="103"/>
      <c r="BM510" s="103"/>
      <c r="BN510" s="24"/>
      <c r="BO510" s="24"/>
    </row>
    <row r="511" spans="1:67" ht="15.5">
      <c r="A511" s="25" t="str">
        <f t="shared" si="46"/>
        <v/>
      </c>
      <c r="B511" s="89"/>
      <c r="C511" s="25"/>
      <c r="D511" s="90"/>
      <c r="E511" s="90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36"/>
      <c r="S511" s="91"/>
      <c r="T511" s="36"/>
      <c r="U511" s="82"/>
      <c r="V511" s="25"/>
      <c r="W511" s="107"/>
      <c r="X511" s="109"/>
      <c r="Y511" s="109"/>
      <c r="Z511" s="36"/>
      <c r="AA511" s="38"/>
      <c r="AB511" s="35"/>
      <c r="AC511" s="25"/>
      <c r="AD511" s="25"/>
      <c r="AE511" s="25"/>
      <c r="AF511" s="25"/>
      <c r="AG511" s="25"/>
      <c r="AH511" s="25"/>
      <c r="AI511" s="25"/>
      <c r="AJ511" s="45" t="str">
        <f t="array" ref="AJ511">IFERROR(INDEX('[1]Master Price'!$E:$E,MATCH(D511,'[1]Master Price'!$B:$B,0)),"0")</f>
        <v>0</v>
      </c>
      <c r="AK511" s="45">
        <f t="shared" si="61"/>
        <v>0</v>
      </c>
      <c r="AL511" s="46" t="str">
        <f t="shared" si="69"/>
        <v>0-day</v>
      </c>
      <c r="AM511" s="46" t="str">
        <f t="shared" si="47"/>
        <v>0-day</v>
      </c>
      <c r="AN511" s="46" t="str">
        <f t="shared" si="59"/>
        <v>0-day</v>
      </c>
      <c r="AO511" s="46" t="str">
        <f t="shared" si="60"/>
        <v>0-day</v>
      </c>
      <c r="AP511" s="46" t="str">
        <f t="shared" si="49"/>
        <v>0-day</v>
      </c>
      <c r="AQ511" s="46" t="str">
        <f t="shared" si="50"/>
        <v>0-day</v>
      </c>
      <c r="AR511" s="103"/>
      <c r="AS511" s="47" t="str">
        <f t="shared" si="51"/>
        <v/>
      </c>
      <c r="AT511" s="35">
        <f t="shared" si="62"/>
        <v>0</v>
      </c>
      <c r="AU511" s="48" t="e">
        <f t="shared" ca="1" si="63"/>
        <v>#NAME?</v>
      </c>
      <c r="AV511" s="48" t="e">
        <f t="shared" ca="1" si="64"/>
        <v>#NAME?</v>
      </c>
      <c r="AW511" s="49" t="e">
        <f t="shared" ca="1" si="65"/>
        <v>#NAME?</v>
      </c>
      <c r="AX511" s="48" t="e">
        <f t="shared" ca="1" si="66"/>
        <v>#NAME?</v>
      </c>
      <c r="AY511" s="49" t="str">
        <f t="shared" si="67"/>
        <v/>
      </c>
      <c r="AZ511" s="50" t="e">
        <f t="shared" ca="1" si="68"/>
        <v>#NAME?</v>
      </c>
      <c r="BA511" s="51" t="e">
        <f t="shared" ca="1" si="52"/>
        <v>#NAME?</v>
      </c>
      <c r="BB511" s="52" t="e">
        <f t="shared" ca="1" si="53"/>
        <v>#NAME?</v>
      </c>
      <c r="BC511" s="51" t="e">
        <f t="shared" ca="1" si="54"/>
        <v>#NAME?</v>
      </c>
      <c r="BD511" s="54" t="e">
        <f t="shared" ca="1" si="55"/>
        <v>#NAME?</v>
      </c>
      <c r="BE511" s="48" t="e">
        <f t="shared" ca="1" si="56"/>
        <v>#NAME?</v>
      </c>
      <c r="BF511" s="50" t="e">
        <f t="shared" ca="1" si="57"/>
        <v>#NAME?</v>
      </c>
      <c r="BG511" s="56" t="e">
        <f t="shared" ca="1" si="58"/>
        <v>#NAME?</v>
      </c>
      <c r="BH511" s="103"/>
      <c r="BI511" s="103"/>
      <c r="BJ511" s="103"/>
      <c r="BK511" s="103"/>
      <c r="BL511" s="103"/>
      <c r="BM511" s="103"/>
      <c r="BN511" s="24"/>
      <c r="BO511" s="24"/>
    </row>
    <row r="512" spans="1:67" ht="15.5">
      <c r="A512" s="25" t="str">
        <f t="shared" si="46"/>
        <v/>
      </c>
      <c r="B512" s="89"/>
      <c r="C512" s="25"/>
      <c r="D512" s="90"/>
      <c r="E512" s="90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36"/>
      <c r="S512" s="91"/>
      <c r="T512" s="36"/>
      <c r="U512" s="82"/>
      <c r="V512" s="25"/>
      <c r="W512" s="107"/>
      <c r="X512" s="109"/>
      <c r="Y512" s="109"/>
      <c r="Z512" s="36"/>
      <c r="AA512" s="38"/>
      <c r="AB512" s="35"/>
      <c r="AC512" s="25"/>
      <c r="AD512" s="25"/>
      <c r="AE512" s="25"/>
      <c r="AF512" s="25"/>
      <c r="AG512" s="25"/>
      <c r="AH512" s="25"/>
      <c r="AI512" s="25"/>
      <c r="AJ512" s="45" t="str">
        <f t="array" ref="AJ512">IFERROR(INDEX('[1]Master Price'!$E:$E,MATCH(D512,'[1]Master Price'!$B:$B,0)),"0")</f>
        <v>0</v>
      </c>
      <c r="AK512" s="45">
        <f t="shared" si="61"/>
        <v>0</v>
      </c>
      <c r="AL512" s="46" t="str">
        <f t="shared" si="69"/>
        <v>0-day</v>
      </c>
      <c r="AM512" s="46" t="str">
        <f t="shared" si="47"/>
        <v>0-day</v>
      </c>
      <c r="AN512" s="46" t="str">
        <f t="shared" si="59"/>
        <v>0-day</v>
      </c>
      <c r="AO512" s="46" t="str">
        <f t="shared" si="60"/>
        <v>0-day</v>
      </c>
      <c r="AP512" s="46" t="str">
        <f t="shared" si="49"/>
        <v>0-day</v>
      </c>
      <c r="AQ512" s="46" t="str">
        <f t="shared" si="50"/>
        <v>0-day</v>
      </c>
      <c r="AR512" s="103"/>
      <c r="AS512" s="47" t="str">
        <f t="shared" si="51"/>
        <v/>
      </c>
      <c r="AT512" s="35">
        <f t="shared" si="62"/>
        <v>0</v>
      </c>
      <c r="AU512" s="48" t="e">
        <f t="shared" ca="1" si="63"/>
        <v>#NAME?</v>
      </c>
      <c r="AV512" s="48" t="e">
        <f t="shared" ca="1" si="64"/>
        <v>#NAME?</v>
      </c>
      <c r="AW512" s="49" t="e">
        <f t="shared" ca="1" si="65"/>
        <v>#NAME?</v>
      </c>
      <c r="AX512" s="48" t="e">
        <f t="shared" ca="1" si="66"/>
        <v>#NAME?</v>
      </c>
      <c r="AY512" s="49" t="str">
        <f t="shared" si="67"/>
        <v/>
      </c>
      <c r="AZ512" s="50" t="e">
        <f t="shared" ca="1" si="68"/>
        <v>#NAME?</v>
      </c>
      <c r="BA512" s="51" t="e">
        <f t="shared" ca="1" si="52"/>
        <v>#NAME?</v>
      </c>
      <c r="BB512" s="52" t="e">
        <f t="shared" ca="1" si="53"/>
        <v>#NAME?</v>
      </c>
      <c r="BC512" s="51" t="e">
        <f t="shared" ca="1" si="54"/>
        <v>#NAME?</v>
      </c>
      <c r="BD512" s="54" t="e">
        <f t="shared" ca="1" si="55"/>
        <v>#NAME?</v>
      </c>
      <c r="BE512" s="48" t="e">
        <f t="shared" ca="1" si="56"/>
        <v>#NAME?</v>
      </c>
      <c r="BF512" s="50" t="e">
        <f t="shared" ca="1" si="57"/>
        <v>#NAME?</v>
      </c>
      <c r="BG512" s="56" t="e">
        <f t="shared" ca="1" si="58"/>
        <v>#NAME?</v>
      </c>
      <c r="BH512" s="103"/>
      <c r="BI512" s="103"/>
      <c r="BJ512" s="103"/>
      <c r="BK512" s="103"/>
      <c r="BL512" s="103"/>
      <c r="BM512" s="103"/>
      <c r="BN512" s="24"/>
      <c r="BO512" s="24"/>
    </row>
    <row r="513" spans="1:67" ht="15.5">
      <c r="A513" s="25" t="str">
        <f t="shared" ref="A513:A514" si="70">IF(C513=0,"",ROW()-ROW($A$2))</f>
        <v/>
      </c>
      <c r="B513" s="89"/>
      <c r="C513" s="25"/>
      <c r="D513" s="90"/>
      <c r="E513" s="90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36"/>
      <c r="S513" s="91"/>
      <c r="T513" s="36"/>
      <c r="U513" s="82"/>
      <c r="V513" s="25"/>
      <c r="W513" s="107"/>
      <c r="X513" s="109"/>
      <c r="Y513" s="109"/>
      <c r="Z513" s="36"/>
      <c r="AA513" s="38"/>
      <c r="AB513" s="35"/>
      <c r="AC513" s="25"/>
      <c r="AD513" s="25"/>
      <c r="AE513" s="25"/>
      <c r="AF513" s="25"/>
      <c r="AG513" s="25"/>
      <c r="AH513" s="25"/>
      <c r="AI513" s="25"/>
      <c r="AJ513" s="45" t="str">
        <f t="array" ref="AJ513">IFERROR(INDEX('[1]Master Price'!$E:$E,MATCH(D513,'[1]Master Price'!$B:$B,0)),"0")</f>
        <v>0</v>
      </c>
      <c r="AK513" s="45">
        <f t="shared" si="61"/>
        <v>0</v>
      </c>
      <c r="AL513" s="46" t="str">
        <f t="shared" si="69"/>
        <v>0-day</v>
      </c>
      <c r="AM513" s="46" t="str">
        <f t="shared" ref="AM513:AM514" si="71">IFERROR(DATEDIF(S513,U513,"d"),"0")&amp;"-day"</f>
        <v>0-day</v>
      </c>
      <c r="AN513" s="46" t="str">
        <f t="shared" si="59"/>
        <v>0-day</v>
      </c>
      <c r="AO513" s="46" t="str">
        <f t="shared" si="60"/>
        <v>0-day</v>
      </c>
      <c r="AP513" s="46" t="str">
        <f t="shared" ref="AP513:AP514" si="72">IFERROR(DATEDIF(AA513,AE513,"d"),"0")&amp;"-day"</f>
        <v>0-day</v>
      </c>
      <c r="AQ513" s="46" t="str">
        <f t="shared" ref="AQ513:AQ514" si="73">SUM(AL513:AP513)&amp;"-day"</f>
        <v>0-day</v>
      </c>
      <c r="AR513" s="103"/>
      <c r="AS513" s="47" t="str">
        <f t="shared" ref="AS513:AS514" si="74">IF(AT513=0,"",ROW()-ROW($AS$2))</f>
        <v/>
      </c>
      <c r="AT513" s="35">
        <f t="shared" si="62"/>
        <v>0</v>
      </c>
      <c r="AU513" s="48" t="e">
        <f t="shared" ca="1" si="63"/>
        <v>#NAME?</v>
      </c>
      <c r="AV513" s="48" t="e">
        <f t="shared" ca="1" si="64"/>
        <v>#NAME?</v>
      </c>
      <c r="AW513" s="49" t="e">
        <f t="shared" ca="1" si="65"/>
        <v>#NAME?</v>
      </c>
      <c r="AX513" s="48" t="e">
        <f t="shared" ca="1" si="66"/>
        <v>#NAME?</v>
      </c>
      <c r="AY513" s="49" t="str">
        <f t="shared" si="67"/>
        <v/>
      </c>
      <c r="AZ513" s="50" t="e">
        <f t="shared" ca="1" si="68"/>
        <v>#NAME?</v>
      </c>
      <c r="BA513" s="51" t="e">
        <f t="shared" ref="BA513:BA514" ca="1" si="75">_xludf.ifna(INDEX($W:$W,MATCH(AT513,$C:$C,FALSE)),"")</f>
        <v>#NAME?</v>
      </c>
      <c r="BB513" s="52" t="e">
        <f t="shared" ref="BB513:BB514" ca="1" si="76">_xludf.ifna(INDEX($X:$X,MATCH(AT513,$C:$C,FALSE)),"")</f>
        <v>#NAME?</v>
      </c>
      <c r="BC513" s="51" t="e">
        <f t="shared" ref="BC513:BC514" ca="1" si="77">_xludf.ifna(INDEX($AD:$AD,MATCH(AT513,$C:$C,FALSE)),"")</f>
        <v>#NAME?</v>
      </c>
      <c r="BD513" s="54" t="e">
        <f t="shared" ref="BD513:BD514" ca="1" si="78">_xludf.ifna(INDEX($AE:$AE,MATCH(AT513,$C:$C,FALSE)),"")</f>
        <v>#NAME?</v>
      </c>
      <c r="BE513" s="48" t="e">
        <f t="shared" ref="BE513:BE514" ca="1" si="79">_xludf.ifna(INDEX($AF:$AF,MATCH(AT513,$C:$C,FALSE)),"")</f>
        <v>#NAME?</v>
      </c>
      <c r="BF513" s="50" t="e">
        <f t="shared" ref="BF513:BF514" ca="1" si="80">_xludf.ifna(INDEX($T:$T,MATCH(AT513,$C:$C,FALSE),""),"")</f>
        <v>#NAME?</v>
      </c>
      <c r="BG513" s="56" t="e">
        <f t="shared" ref="BG513:BG514" ca="1" si="81">_xludf.ifna(INDEX($AI:$AI,MATCH(AT513,$C:$C,FALSE)),"")</f>
        <v>#NAME?</v>
      </c>
      <c r="BH513" s="103"/>
      <c r="BI513" s="103"/>
      <c r="BJ513" s="103"/>
      <c r="BK513" s="103"/>
      <c r="BL513" s="103"/>
      <c r="BM513" s="103"/>
      <c r="BN513" s="24"/>
      <c r="BO513" s="24"/>
    </row>
    <row r="514" spans="1:67" ht="15.5">
      <c r="A514" s="25" t="str">
        <f t="shared" si="70"/>
        <v/>
      </c>
      <c r="B514" s="89"/>
      <c r="C514" s="25"/>
      <c r="D514" s="90"/>
      <c r="E514" s="90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36"/>
      <c r="S514" s="91"/>
      <c r="T514" s="36"/>
      <c r="U514" s="82"/>
      <c r="V514" s="25"/>
      <c r="W514" s="107"/>
      <c r="X514" s="109"/>
      <c r="Y514" s="109"/>
      <c r="Z514" s="36"/>
      <c r="AA514" s="38"/>
      <c r="AB514" s="35"/>
      <c r="AC514" s="25"/>
      <c r="AD514" s="25"/>
      <c r="AE514" s="25"/>
      <c r="AF514" s="25"/>
      <c r="AG514" s="25"/>
      <c r="AH514" s="25"/>
      <c r="AI514" s="25"/>
      <c r="AJ514" s="45" t="str">
        <f t="array" ref="AJ514">IFERROR(INDEX('[1]Master Price'!$E:$E,MATCH(D514,'[1]Master Price'!$B:$B,0)),"0")</f>
        <v>0</v>
      </c>
      <c r="AK514" s="45">
        <f t="shared" si="61"/>
        <v>0</v>
      </c>
      <c r="AL514" s="46" t="str">
        <f t="shared" si="69"/>
        <v>0-day</v>
      </c>
      <c r="AM514" s="46" t="str">
        <f t="shared" si="71"/>
        <v>0-day</v>
      </c>
      <c r="AN514" s="46" t="str">
        <f t="shared" si="59"/>
        <v>0-day</v>
      </c>
      <c r="AO514" s="46" t="str">
        <f t="shared" si="60"/>
        <v>0-day</v>
      </c>
      <c r="AP514" s="46" t="str">
        <f t="shared" si="72"/>
        <v>0-day</v>
      </c>
      <c r="AQ514" s="46" t="str">
        <f t="shared" si="73"/>
        <v>0-day</v>
      </c>
      <c r="AR514" s="103"/>
      <c r="AS514" s="47" t="str">
        <f t="shared" si="74"/>
        <v/>
      </c>
      <c r="AT514" s="35">
        <f t="shared" si="62"/>
        <v>0</v>
      </c>
      <c r="AU514" s="48" t="e">
        <f t="shared" ca="1" si="63"/>
        <v>#NAME?</v>
      </c>
      <c r="AV514" s="48" t="e">
        <f t="shared" ca="1" si="64"/>
        <v>#NAME?</v>
      </c>
      <c r="AW514" s="49" t="e">
        <f t="shared" ca="1" si="65"/>
        <v>#NAME?</v>
      </c>
      <c r="AX514" s="48" t="e">
        <f t="shared" ca="1" si="66"/>
        <v>#NAME?</v>
      </c>
      <c r="AY514" s="49" t="str">
        <f t="shared" si="67"/>
        <v/>
      </c>
      <c r="AZ514" s="50" t="e">
        <f t="shared" ca="1" si="68"/>
        <v>#NAME?</v>
      </c>
      <c r="BA514" s="51" t="e">
        <f t="shared" ca="1" si="75"/>
        <v>#NAME?</v>
      </c>
      <c r="BB514" s="52" t="e">
        <f t="shared" ca="1" si="76"/>
        <v>#NAME?</v>
      </c>
      <c r="BC514" s="51" t="e">
        <f t="shared" ca="1" si="77"/>
        <v>#NAME?</v>
      </c>
      <c r="BD514" s="54" t="e">
        <f t="shared" ca="1" si="78"/>
        <v>#NAME?</v>
      </c>
      <c r="BE514" s="48" t="e">
        <f t="shared" ca="1" si="79"/>
        <v>#NAME?</v>
      </c>
      <c r="BF514" s="50" t="e">
        <f t="shared" ca="1" si="80"/>
        <v>#NAME?</v>
      </c>
      <c r="BG514" s="56" t="e">
        <f t="shared" ca="1" si="81"/>
        <v>#NAME?</v>
      </c>
      <c r="BH514" s="103"/>
      <c r="BI514" s="103"/>
      <c r="BJ514" s="103"/>
      <c r="BK514" s="103"/>
      <c r="BL514" s="103"/>
      <c r="BM514" s="103"/>
      <c r="BN514" s="24"/>
      <c r="BO514" s="24"/>
    </row>
  </sheetData>
  <autoFilter ref="A2:BO514" xr:uid="{00000000-0009-0000-0000-000000000000}"/>
  <customSheetViews>
    <customSheetView guid="{18689988-1682-45BB-A703-505ACD71DCDE}" filter="1" showAutoFilter="1">
      <pageMargins left="0.7" right="0.7" top="0.75" bottom="0.75" header="0.3" footer="0.3"/>
      <autoFilter ref="A2:BO514" xr:uid="{874FEF74-8EBB-4523-82CD-BBDD1E9854F1}">
        <filterColumn colId="25">
          <filters blank="1"/>
        </filterColumn>
      </autoFilter>
      <extLst>
        <ext uri="GoogleSheetsCustomDataVersion1">
          <go:sheetsCustomData xmlns:go="http://customooxmlschemas.google.com/" filterViewId="38979911"/>
        </ext>
      </extLst>
    </customSheetView>
  </customSheetViews>
  <mergeCells count="8">
    <mergeCell ref="AL1:AQ1"/>
    <mergeCell ref="AT1:BF1"/>
    <mergeCell ref="BI1:BM1"/>
    <mergeCell ref="A1:C1"/>
    <mergeCell ref="D1:T1"/>
    <mergeCell ref="V1:Y1"/>
    <mergeCell ref="Z1:AC1"/>
    <mergeCell ref="AD1:AI1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O516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3984375" defaultRowHeight="15" customHeight="1"/>
  <cols>
    <col min="1" max="1" width="3.69921875" customWidth="1"/>
    <col min="2" max="2" width="16.8984375" customWidth="1"/>
    <col min="3" max="3" width="31.8984375" customWidth="1"/>
    <col min="4" max="4" width="17.59765625" customWidth="1"/>
    <col min="5" max="5" width="40" customWidth="1"/>
    <col min="6" max="6" width="6" customWidth="1"/>
    <col min="7" max="7" width="6.69921875" customWidth="1"/>
    <col min="8" max="8" width="11.59765625" customWidth="1"/>
    <col min="9" max="9" width="13.69921875" customWidth="1"/>
    <col min="10" max="10" width="25" customWidth="1"/>
    <col min="11" max="11" width="17" customWidth="1"/>
    <col min="12" max="12" width="6.8984375" customWidth="1"/>
    <col min="13" max="13" width="10.69921875" customWidth="1"/>
    <col min="14" max="14" width="31.3984375" customWidth="1"/>
    <col min="15" max="15" width="10.59765625" customWidth="1"/>
    <col min="16" max="16" width="9.296875" customWidth="1"/>
    <col min="17" max="17" width="9.8984375" customWidth="1"/>
    <col min="18" max="19" width="15.69921875" customWidth="1"/>
    <col min="20" max="20" width="11.09765625" customWidth="1"/>
    <col min="21" max="21" width="21.3984375" customWidth="1"/>
    <col min="22" max="22" width="20.296875" customWidth="1"/>
    <col min="23" max="23" width="7.69921875" customWidth="1"/>
    <col min="24" max="25" width="12.296875" customWidth="1"/>
    <col min="26" max="26" width="10.296875" customWidth="1"/>
    <col min="27" max="27" width="12.296875" customWidth="1"/>
    <col min="28" max="29" width="15.59765625" customWidth="1"/>
    <col min="30" max="30" width="14.59765625" customWidth="1"/>
    <col min="31" max="31" width="16.69921875" customWidth="1"/>
    <col min="32" max="32" width="15.296875" customWidth="1"/>
    <col min="33" max="35" width="16.59765625" customWidth="1"/>
    <col min="36" max="36" width="11.69921875" customWidth="1"/>
    <col min="37" max="37" width="12.3984375" customWidth="1"/>
    <col min="38" max="38" width="15.59765625" customWidth="1"/>
    <col min="39" max="40" width="14.296875" customWidth="1"/>
    <col min="41" max="41" width="13.8984375" customWidth="1"/>
    <col min="42" max="42" width="14.8984375" customWidth="1"/>
    <col min="43" max="43" width="13.3984375" customWidth="1"/>
    <col min="44" max="44" width="12.59765625" customWidth="1"/>
    <col min="45" max="45" width="4.296875" customWidth="1"/>
    <col min="46" max="46" width="30.69921875" customWidth="1"/>
    <col min="47" max="47" width="16" customWidth="1"/>
    <col min="48" max="48" width="21.3984375" customWidth="1"/>
    <col min="49" max="50" width="12.8984375" customWidth="1"/>
    <col min="51" max="51" width="15.8984375" customWidth="1"/>
    <col min="52" max="52" width="12.09765625" customWidth="1"/>
    <col min="53" max="56" width="12.296875" customWidth="1"/>
    <col min="57" max="57" width="16.296875" customWidth="1"/>
    <col min="58" max="58" width="10.296875" customWidth="1"/>
    <col min="59" max="59" width="17.8984375" customWidth="1"/>
    <col min="60" max="60" width="9.8984375" customWidth="1"/>
    <col min="61" max="61" width="3.69921875" customWidth="1"/>
    <col min="62" max="62" width="16.69921875" customWidth="1"/>
    <col min="63" max="63" width="11.09765625" customWidth="1"/>
    <col min="64" max="64" width="10.3984375" customWidth="1"/>
    <col min="65" max="65" width="14.296875" customWidth="1"/>
    <col min="66" max="67" width="12.59765625" customWidth="1"/>
  </cols>
  <sheetData>
    <row r="1" spans="1:67" ht="15" customHeight="1">
      <c r="A1" s="159" t="s">
        <v>0</v>
      </c>
      <c r="B1" s="156"/>
      <c r="C1" s="156"/>
      <c r="D1" s="159" t="s">
        <v>0</v>
      </c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"/>
      <c r="V1" s="160" t="s">
        <v>1</v>
      </c>
      <c r="W1" s="156"/>
      <c r="X1" s="156"/>
      <c r="Y1" s="156"/>
      <c r="Z1" s="161" t="s">
        <v>2</v>
      </c>
      <c r="AA1" s="156"/>
      <c r="AB1" s="156"/>
      <c r="AC1" s="156"/>
      <c r="AD1" s="162" t="s">
        <v>3</v>
      </c>
      <c r="AE1" s="156"/>
      <c r="AF1" s="156"/>
      <c r="AG1" s="156"/>
      <c r="AH1" s="156"/>
      <c r="AI1" s="156"/>
      <c r="AJ1" s="2"/>
      <c r="AK1" s="3"/>
      <c r="AL1" s="155" t="s">
        <v>4</v>
      </c>
      <c r="AM1" s="156"/>
      <c r="AN1" s="156"/>
      <c r="AO1" s="156"/>
      <c r="AP1" s="156"/>
      <c r="AQ1" s="156"/>
      <c r="AR1" s="4"/>
      <c r="AS1" s="5"/>
      <c r="AT1" s="157" t="s">
        <v>5</v>
      </c>
      <c r="AU1" s="156"/>
      <c r="AV1" s="156"/>
      <c r="AW1" s="156"/>
      <c r="AX1" s="156"/>
      <c r="AY1" s="156"/>
      <c r="AZ1" s="156"/>
      <c r="BA1" s="156"/>
      <c r="BB1" s="156"/>
      <c r="BC1" s="156"/>
      <c r="BD1" s="156"/>
      <c r="BE1" s="156"/>
      <c r="BF1" s="156"/>
      <c r="BG1" s="6"/>
      <c r="BH1" s="7"/>
      <c r="BI1" s="158" t="s">
        <v>6</v>
      </c>
      <c r="BJ1" s="156"/>
      <c r="BK1" s="156"/>
      <c r="BL1" s="156"/>
      <c r="BM1" s="156"/>
      <c r="BN1" s="8"/>
      <c r="BO1" s="9"/>
    </row>
    <row r="2" spans="1:67" ht="15" customHeight="1">
      <c r="A2" s="10" t="s">
        <v>7</v>
      </c>
      <c r="B2" s="11" t="s">
        <v>8</v>
      </c>
      <c r="C2" s="10" t="s">
        <v>9</v>
      </c>
      <c r="D2" s="10" t="s">
        <v>10</v>
      </c>
      <c r="E2" s="10" t="s">
        <v>11</v>
      </c>
      <c r="F2" s="10" t="s">
        <v>12</v>
      </c>
      <c r="G2" s="10" t="s">
        <v>13</v>
      </c>
      <c r="H2" s="10" t="s">
        <v>14</v>
      </c>
      <c r="I2" s="10" t="s">
        <v>15</v>
      </c>
      <c r="J2" s="10" t="s">
        <v>16</v>
      </c>
      <c r="K2" s="10" t="s">
        <v>17</v>
      </c>
      <c r="L2" s="10" t="s">
        <v>18</v>
      </c>
      <c r="M2" s="10" t="s">
        <v>19</v>
      </c>
      <c r="N2" s="10" t="s">
        <v>20</v>
      </c>
      <c r="O2" s="10" t="s">
        <v>21</v>
      </c>
      <c r="P2" s="10" t="s">
        <v>22</v>
      </c>
      <c r="Q2" s="10" t="s">
        <v>23</v>
      </c>
      <c r="R2" s="10" t="s">
        <v>24</v>
      </c>
      <c r="S2" s="10" t="s">
        <v>25</v>
      </c>
      <c r="T2" s="10" t="s">
        <v>26</v>
      </c>
      <c r="U2" s="10" t="s">
        <v>27</v>
      </c>
      <c r="V2" s="12" t="s">
        <v>28</v>
      </c>
      <c r="W2" s="10" t="s">
        <v>29</v>
      </c>
      <c r="X2" s="10" t="s">
        <v>25</v>
      </c>
      <c r="Y2" s="10" t="s">
        <v>30</v>
      </c>
      <c r="Z2" s="10" t="s">
        <v>31</v>
      </c>
      <c r="AA2" s="10" t="s">
        <v>25</v>
      </c>
      <c r="AB2" s="10" t="s">
        <v>32</v>
      </c>
      <c r="AC2" s="10" t="s">
        <v>33</v>
      </c>
      <c r="AD2" s="10" t="s">
        <v>34</v>
      </c>
      <c r="AE2" s="10" t="s">
        <v>35</v>
      </c>
      <c r="AF2" s="10" t="s">
        <v>36</v>
      </c>
      <c r="AG2" s="13" t="s">
        <v>37</v>
      </c>
      <c r="AH2" s="13" t="s">
        <v>38</v>
      </c>
      <c r="AI2" s="10" t="s">
        <v>39</v>
      </c>
      <c r="AJ2" s="14" t="s">
        <v>40</v>
      </c>
      <c r="AK2" s="14" t="s">
        <v>41</v>
      </c>
      <c r="AL2" s="15" t="s">
        <v>42</v>
      </c>
      <c r="AM2" s="16" t="s">
        <v>43</v>
      </c>
      <c r="AN2" s="15" t="s">
        <v>44</v>
      </c>
      <c r="AO2" s="15" t="s">
        <v>45</v>
      </c>
      <c r="AP2" s="15" t="s">
        <v>46</v>
      </c>
      <c r="AQ2" s="15" t="s">
        <v>47</v>
      </c>
      <c r="AR2" s="17"/>
      <c r="AS2" s="18" t="s">
        <v>7</v>
      </c>
      <c r="AT2" s="19" t="s">
        <v>9</v>
      </c>
      <c r="AU2" s="19" t="s">
        <v>48</v>
      </c>
      <c r="AV2" s="20" t="s">
        <v>27</v>
      </c>
      <c r="AW2" s="19" t="s">
        <v>31</v>
      </c>
      <c r="AX2" s="19" t="s">
        <v>49</v>
      </c>
      <c r="AY2" s="21" t="s">
        <v>24</v>
      </c>
      <c r="AZ2" s="21" t="s">
        <v>28</v>
      </c>
      <c r="BA2" s="21" t="s">
        <v>50</v>
      </c>
      <c r="BB2" s="21" t="s">
        <v>51</v>
      </c>
      <c r="BC2" s="21" t="str">
        <f t="array" ref="BC2">INDEX($AD:$AD,MATCH(AT2,$C:$C,FALSE))</f>
        <v>NO INVOICE</v>
      </c>
      <c r="BD2" s="21" t="s">
        <v>52</v>
      </c>
      <c r="BE2" s="20" t="s">
        <v>37</v>
      </c>
      <c r="BF2" s="21" t="s">
        <v>14</v>
      </c>
      <c r="BG2" s="21" t="s">
        <v>39</v>
      </c>
      <c r="BH2" s="22"/>
      <c r="BI2" s="23" t="s">
        <v>7</v>
      </c>
      <c r="BJ2" s="23" t="s">
        <v>53</v>
      </c>
      <c r="BK2" s="23" t="s">
        <v>54</v>
      </c>
      <c r="BL2" s="23" t="s">
        <v>55</v>
      </c>
      <c r="BM2" s="23" t="s">
        <v>47</v>
      </c>
      <c r="BN2" s="24"/>
      <c r="BO2" s="24"/>
    </row>
    <row r="3" spans="1:67" ht="15.5">
      <c r="A3" s="25">
        <f t="shared" ref="A3:A8" si="0">IF(C3=0,"",ROW()-ROW($A$2))</f>
        <v>1</v>
      </c>
      <c r="B3" s="30">
        <v>46054</v>
      </c>
      <c r="C3" s="26" t="s">
        <v>62</v>
      </c>
      <c r="D3" s="27" t="s">
        <v>65</v>
      </c>
      <c r="E3" s="29" t="s">
        <v>66</v>
      </c>
      <c r="F3" s="31">
        <v>1</v>
      </c>
      <c r="G3" s="31" t="s">
        <v>63</v>
      </c>
      <c r="H3" s="31" t="str">
        <f t="shared" ref="H3:H48" si="1">IF(C3=0,"",IF(T3="Done WO","DONE","WAITING"))</f>
        <v>DONE</v>
      </c>
      <c r="I3" s="31" t="s">
        <v>75</v>
      </c>
      <c r="J3" s="32"/>
      <c r="K3" s="32"/>
      <c r="L3" s="31">
        <v>1.978</v>
      </c>
      <c r="M3" s="35" t="s">
        <v>71</v>
      </c>
      <c r="N3" s="31" t="s">
        <v>80</v>
      </c>
      <c r="O3" s="31" t="s">
        <v>72</v>
      </c>
      <c r="P3" s="31" t="s">
        <v>73</v>
      </c>
      <c r="Q3" s="31" t="s">
        <v>82</v>
      </c>
      <c r="R3" s="26">
        <v>2000001002678</v>
      </c>
      <c r="S3" s="30">
        <v>46054</v>
      </c>
      <c r="T3" s="26" t="s">
        <v>77</v>
      </c>
      <c r="U3" s="30">
        <v>46062</v>
      </c>
      <c r="V3" s="26">
        <v>4000657391</v>
      </c>
      <c r="W3" s="33">
        <v>42717</v>
      </c>
      <c r="X3" s="34">
        <v>46063</v>
      </c>
      <c r="Y3" s="34" t="str">
        <f t="shared" ref="Y3:Y129" si="2">IF(C3=0,"",IF(ISBLANK(V3),"WAITING","DONE"))</f>
        <v>DONE</v>
      </c>
      <c r="Z3" s="36">
        <v>46590</v>
      </c>
      <c r="AA3" s="38">
        <v>46063</v>
      </c>
      <c r="AB3" s="34" t="str">
        <f t="shared" ref="AB3:AB129" si="3">IF(C3=0,"",IF(ISBLANK(Z3),"WAITING","DONE"))</f>
        <v>DONE</v>
      </c>
      <c r="AC3" s="31"/>
      <c r="AD3" s="37" t="s">
        <v>87</v>
      </c>
      <c r="AE3" s="39">
        <v>46064</v>
      </c>
      <c r="AF3" s="41" t="str">
        <f t="shared" ref="AF3:AF129" si="4">IF(F3=0,"",IF(ISBLANK(AD3),"WAITING","DONE"))</f>
        <v>DONE</v>
      </c>
      <c r="AG3" s="44">
        <v>46066</v>
      </c>
      <c r="AH3" s="39">
        <v>46148</v>
      </c>
      <c r="AI3" s="25" t="str">
        <f t="shared" ref="AI3:AI129" si="5">IF(AD3=0,"",IF(ISBLANK(AH3),"UNPAID","PAID"))</f>
        <v>PAID</v>
      </c>
      <c r="AJ3" s="45" t="str">
        <f t="array" ref="AJ3">IFERROR(INDEX('[1]Master Price'!$E:$E,MATCH(D3,'[1]Master Price'!$B:$B,0)),"0")</f>
        <v>0</v>
      </c>
      <c r="AK3" s="45">
        <f t="shared" ref="AK3:AK257" si="6">AJ3*F3</f>
        <v>0</v>
      </c>
      <c r="AL3" s="46" t="str">
        <f t="shared" ref="AL3:AL48" si="7">IFERROR(DATEDIF(S3,T3,"d"),"0")&amp;"-day"</f>
        <v>0-day</v>
      </c>
      <c r="AM3" s="46" t="str">
        <f t="shared" ref="AM3:AM257" si="8">IFERROR(DATEDIF(S3,U3,"d"),"0")&amp;"-day"</f>
        <v>8-day</v>
      </c>
      <c r="AN3" s="46" t="str">
        <f t="shared" ref="AN3:AN92" si="9">IFERROR(DATEDIF(S3,X3,"d"),"0")&amp;"-day"</f>
        <v>9-day</v>
      </c>
      <c r="AO3" s="46" t="str">
        <f t="shared" ref="AO3:AO127" si="10">IFERROR(DATEDIF(X3,AA3,"d"),"0")&amp;"-day"</f>
        <v>0-day</v>
      </c>
      <c r="AP3" s="46" t="str">
        <f t="shared" ref="AP3:AP127" si="11">IFERROR(DATEDIF(AA3,AE3,"d"),"0")&amp;"-day"</f>
        <v>1-day</v>
      </c>
      <c r="AQ3" s="46" t="str">
        <f t="shared" ref="AQ3:AQ257" si="12">SUM(AL3:AP3)&amp;"-day"</f>
        <v>0-day</v>
      </c>
      <c r="AR3" s="17"/>
      <c r="AS3" s="47">
        <f t="shared" ref="AS3:AS257" si="13">IF(AT3=0,"",ROW()-ROW($AS$2))</f>
        <v>1</v>
      </c>
      <c r="AT3" s="26" t="s">
        <v>62</v>
      </c>
      <c r="AU3" s="48" t="e">
        <f t="shared" ref="AU3:AU257" ca="1" si="14">_xludf.ifna(INDEX($B:$B,MATCH(AT3,$C:$C,FALSE)),"")</f>
        <v>#NAME?</v>
      </c>
      <c r="AV3" s="48" t="e">
        <f t="shared" ref="AV3:AV257" ca="1" si="15">_xludf.ifna(INDEX($U:$U,MATCH(AT3,$C:$C,FALSE)),"")</f>
        <v>#NAME?</v>
      </c>
      <c r="AW3" s="49" t="e">
        <f t="shared" ref="AW3:AW257" ca="1" si="16">_xludf.ifna(INDEX($Z:$Z,MATCH(AT3,$C:$C,FALSE)),"")</f>
        <v>#NAME?</v>
      </c>
      <c r="AX3" s="48" t="e">
        <f t="shared" ref="AX3:AX257" ca="1" si="17">_xludf.ifna(INDEX($AA:$AA,MATCH(AT3,$C:$C,FALSE)),"")</f>
        <v>#NAME?</v>
      </c>
      <c r="AY3" s="49">
        <f t="shared" ref="AY3:AY257" si="18">IFERROR(INDEX($R:$R,MATCH(AT3,$C:$C,FALSE)),"")</f>
        <v>2000001002678</v>
      </c>
      <c r="AZ3" s="50" t="e">
        <f t="shared" ref="AZ3:AZ8" ca="1" si="19">_xludf.ifna(INDEX($V:$V,MATCH(AT3,$C:$C,FALSE)),"")</f>
        <v>#NAME?</v>
      </c>
      <c r="BA3" s="51" t="e">
        <f t="shared" ref="BA3:BA8" ca="1" si="20">_xludf.ifna(INDEX($W:$W,MATCH(AT3,$C:$C,FALSE)),"")</f>
        <v>#NAME?</v>
      </c>
      <c r="BB3" s="52" t="e">
        <f t="shared" ref="BB3:BB8" ca="1" si="21">_xludf.ifna(INDEX($X:$X,MATCH(AT3,$C:$C,FALSE)),"")</f>
        <v>#NAME?</v>
      </c>
      <c r="BC3" s="51" t="e">
        <f t="shared" ref="BC3:BC8" ca="1" si="22">_xludf.ifna(INDEX($AD:$AD,MATCH(AT3,$C:$C,FALSE)),"")</f>
        <v>#NAME?</v>
      </c>
      <c r="BD3" s="54" t="e">
        <f t="shared" ref="BD3:BD8" ca="1" si="23">_xludf.ifna(INDEX($AE:$AE,MATCH(AT3,$C:$C,FALSE)),"")</f>
        <v>#NAME?</v>
      </c>
      <c r="BE3" s="48" t="e">
        <f t="shared" ref="BE3:BE8" ca="1" si="24">_xludf.ifna(INDEX($AF:$AF,MATCH(AT3,$C:$C,FALSE)),"")</f>
        <v>#NAME?</v>
      </c>
      <c r="BF3" s="50" t="e">
        <f t="shared" ref="BF3:BF8" ca="1" si="25">_xludf.ifna(INDEX($T:$T,MATCH(AT3,$C:$C,FALSE),""),"")</f>
        <v>#NAME?</v>
      </c>
      <c r="BG3" s="56" t="e">
        <f t="shared" ref="BG3:BG8" ca="1" si="26">_xludf.ifna(INDEX($AI:$AI,MATCH(AT3,$C:$C,FALSE)),"")</f>
        <v>#NAME?</v>
      </c>
      <c r="BH3" s="22"/>
      <c r="BI3" s="57">
        <v>1</v>
      </c>
      <c r="BJ3" s="57" t="s">
        <v>98</v>
      </c>
      <c r="BK3" s="59">
        <f ca="1">IFERROR(__xludf.DUMMYFUNCTION("COUNTUNIQUEIFS(C3:C516,H3:H516,$BK$2)"),55)</f>
        <v>55</v>
      </c>
      <c r="BL3" s="59">
        <f ca="1">IFERROR(__xludf.DUMMYFUNCTION("COUNTUNIQUEIFS(C3:C516,H3:H516,$BL$2)"),0)</f>
        <v>0</v>
      </c>
      <c r="BM3" s="59">
        <f ca="1">BK3+BL3</f>
        <v>55</v>
      </c>
      <c r="BN3" s="24"/>
      <c r="BO3" s="24"/>
    </row>
    <row r="4" spans="1:67" ht="15.5">
      <c r="A4" s="25">
        <f t="shared" si="0"/>
        <v>2</v>
      </c>
      <c r="B4" s="30">
        <v>46055</v>
      </c>
      <c r="C4" s="26" t="s">
        <v>111</v>
      </c>
      <c r="D4" s="27" t="s">
        <v>112</v>
      </c>
      <c r="E4" s="29" t="s">
        <v>113</v>
      </c>
      <c r="F4" s="31">
        <v>1</v>
      </c>
      <c r="G4" s="31" t="s">
        <v>63</v>
      </c>
      <c r="H4" s="31" t="str">
        <f t="shared" si="1"/>
        <v>DONE</v>
      </c>
      <c r="I4" s="31" t="s">
        <v>114</v>
      </c>
      <c r="J4" s="32" t="s">
        <v>115</v>
      </c>
      <c r="K4" s="32" t="s">
        <v>94</v>
      </c>
      <c r="L4" s="31">
        <v>13.227</v>
      </c>
      <c r="M4" s="35"/>
      <c r="N4" s="31" t="s">
        <v>78</v>
      </c>
      <c r="O4" s="31" t="s">
        <v>72</v>
      </c>
      <c r="P4" s="31" t="s">
        <v>73</v>
      </c>
      <c r="Q4" s="31" t="s">
        <v>82</v>
      </c>
      <c r="R4" s="26">
        <v>2000001002626</v>
      </c>
      <c r="S4" s="30">
        <v>46055</v>
      </c>
      <c r="T4" s="26" t="s">
        <v>77</v>
      </c>
      <c r="U4" s="30">
        <v>46062</v>
      </c>
      <c r="V4" s="26">
        <v>4000657390</v>
      </c>
      <c r="W4" s="33">
        <v>42718</v>
      </c>
      <c r="X4" s="34">
        <v>46063</v>
      </c>
      <c r="Y4" s="34" t="str">
        <f t="shared" si="2"/>
        <v>DONE</v>
      </c>
      <c r="Z4" s="36">
        <v>46589</v>
      </c>
      <c r="AA4" s="38">
        <v>46063</v>
      </c>
      <c r="AB4" s="34" t="str">
        <f t="shared" si="3"/>
        <v>DONE</v>
      </c>
      <c r="AC4" s="35"/>
      <c r="AD4" s="37" t="s">
        <v>117</v>
      </c>
      <c r="AE4" s="42">
        <v>46064</v>
      </c>
      <c r="AF4" s="41" t="str">
        <f t="shared" si="4"/>
        <v>DONE</v>
      </c>
      <c r="AG4" s="44">
        <v>46066</v>
      </c>
      <c r="AH4" s="39">
        <v>46148</v>
      </c>
      <c r="AI4" s="25" t="str">
        <f t="shared" si="5"/>
        <v>PAID</v>
      </c>
      <c r="AJ4" s="45" t="str">
        <f t="array" ref="AJ4">IFERROR(INDEX('[1]Master Price'!$E:$E,MATCH(D4,'[1]Master Price'!$B:$B,0)),"0")</f>
        <v>0</v>
      </c>
      <c r="AK4" s="45">
        <f t="shared" si="6"/>
        <v>0</v>
      </c>
      <c r="AL4" s="46" t="str">
        <f t="shared" si="7"/>
        <v>0-day</v>
      </c>
      <c r="AM4" s="46" t="str">
        <f t="shared" si="8"/>
        <v>7-day</v>
      </c>
      <c r="AN4" s="46" t="str">
        <f t="shared" si="9"/>
        <v>8-day</v>
      </c>
      <c r="AO4" s="46" t="str">
        <f t="shared" si="10"/>
        <v>0-day</v>
      </c>
      <c r="AP4" s="46" t="str">
        <f t="shared" si="11"/>
        <v>1-day</v>
      </c>
      <c r="AQ4" s="46" t="str">
        <f t="shared" si="12"/>
        <v>0-day</v>
      </c>
      <c r="AR4" s="17"/>
      <c r="AS4" s="47">
        <f t="shared" si="13"/>
        <v>2</v>
      </c>
      <c r="AT4" s="26" t="s">
        <v>111</v>
      </c>
      <c r="AU4" s="48" t="e">
        <f t="shared" ca="1" si="14"/>
        <v>#NAME?</v>
      </c>
      <c r="AV4" s="48" t="e">
        <f t="shared" ca="1" si="15"/>
        <v>#NAME?</v>
      </c>
      <c r="AW4" s="49" t="e">
        <f t="shared" ca="1" si="16"/>
        <v>#NAME?</v>
      </c>
      <c r="AX4" s="48" t="e">
        <f t="shared" ca="1" si="17"/>
        <v>#NAME?</v>
      </c>
      <c r="AY4" s="49">
        <f t="shared" si="18"/>
        <v>2000001002626</v>
      </c>
      <c r="AZ4" s="50" t="e">
        <f t="shared" ca="1" si="19"/>
        <v>#NAME?</v>
      </c>
      <c r="BA4" s="51" t="e">
        <f t="shared" ca="1" si="20"/>
        <v>#NAME?</v>
      </c>
      <c r="BB4" s="52" t="e">
        <f t="shared" ca="1" si="21"/>
        <v>#NAME?</v>
      </c>
      <c r="BC4" s="51" t="e">
        <f t="shared" ca="1" si="22"/>
        <v>#NAME?</v>
      </c>
      <c r="BD4" s="54" t="e">
        <f t="shared" ca="1" si="23"/>
        <v>#NAME?</v>
      </c>
      <c r="BE4" s="48" t="e">
        <f t="shared" ca="1" si="24"/>
        <v>#NAME?</v>
      </c>
      <c r="BF4" s="50" t="e">
        <f t="shared" ca="1" si="25"/>
        <v>#NAME?</v>
      </c>
      <c r="BG4" s="56" t="e">
        <f t="shared" ca="1" si="26"/>
        <v>#NAME?</v>
      </c>
      <c r="BH4" s="22"/>
      <c r="BI4" s="57">
        <v>3</v>
      </c>
      <c r="BJ4" s="57" t="s">
        <v>118</v>
      </c>
      <c r="BK4" s="59">
        <f ca="1">IFERROR(__xludf.DUMMYFUNCTION("COUNTUNIQUEIFS(C3:C516,AB3:AB516,$BK$2)"),55)</f>
        <v>55</v>
      </c>
      <c r="BL4" s="59">
        <f ca="1">IFERROR(__xludf.DUMMYFUNCTION("COUNTUNIQUEIFS(C3:C516,AB3:AB516,$BL$2)"),0)</f>
        <v>0</v>
      </c>
      <c r="BM4" s="59">
        <f t="shared" ref="BM4:BM6" ca="1" si="27">SUM(BK4:BL4)</f>
        <v>55</v>
      </c>
      <c r="BN4" s="24"/>
      <c r="BO4" s="24"/>
    </row>
    <row r="5" spans="1:67" ht="15.5">
      <c r="A5" s="25">
        <f t="shared" si="0"/>
        <v>3</v>
      </c>
      <c r="B5" s="30">
        <v>46056</v>
      </c>
      <c r="C5" s="26" t="s">
        <v>129</v>
      </c>
      <c r="D5" s="27" t="s">
        <v>102</v>
      </c>
      <c r="E5" s="29" t="s">
        <v>103</v>
      </c>
      <c r="F5" s="31">
        <v>1</v>
      </c>
      <c r="G5" s="31" t="s">
        <v>63</v>
      </c>
      <c r="H5" s="31" t="str">
        <f t="shared" si="1"/>
        <v>DONE</v>
      </c>
      <c r="I5" s="31" t="s">
        <v>130</v>
      </c>
      <c r="J5" s="32" t="s">
        <v>105</v>
      </c>
      <c r="K5" s="32" t="s">
        <v>94</v>
      </c>
      <c r="L5" s="31"/>
      <c r="M5" s="35"/>
      <c r="N5" s="31" t="s">
        <v>106</v>
      </c>
      <c r="O5" s="31" t="s">
        <v>72</v>
      </c>
      <c r="P5" s="31" t="s">
        <v>73</v>
      </c>
      <c r="Q5" s="31" t="s">
        <v>82</v>
      </c>
      <c r="R5" s="26"/>
      <c r="S5" s="30">
        <v>46056</v>
      </c>
      <c r="T5" s="26" t="s">
        <v>77</v>
      </c>
      <c r="U5" s="30">
        <v>46062</v>
      </c>
      <c r="V5" s="26">
        <v>4000657394</v>
      </c>
      <c r="W5" s="33">
        <v>42719</v>
      </c>
      <c r="X5" s="34">
        <v>46063</v>
      </c>
      <c r="Y5" s="34" t="str">
        <f t="shared" si="2"/>
        <v>DONE</v>
      </c>
      <c r="Z5" s="36">
        <v>46588</v>
      </c>
      <c r="AA5" s="38">
        <v>46063</v>
      </c>
      <c r="AB5" s="34" t="str">
        <f t="shared" si="3"/>
        <v>DONE</v>
      </c>
      <c r="AC5" s="35"/>
      <c r="AD5" s="37" t="s">
        <v>135</v>
      </c>
      <c r="AE5" s="42">
        <v>46064</v>
      </c>
      <c r="AF5" s="41" t="str">
        <f t="shared" si="4"/>
        <v>DONE</v>
      </c>
      <c r="AG5" s="44">
        <v>46066</v>
      </c>
      <c r="AH5" s="39">
        <v>46148</v>
      </c>
      <c r="AI5" s="25" t="str">
        <f t="shared" si="5"/>
        <v>PAID</v>
      </c>
      <c r="AJ5" s="45" t="str">
        <f t="array" ref="AJ5">IFERROR(INDEX('[1]Master Price'!$E:$E,MATCH(D5,'[1]Master Price'!$B:$B,0)),"0")</f>
        <v>0</v>
      </c>
      <c r="AK5" s="45">
        <f t="shared" si="6"/>
        <v>0</v>
      </c>
      <c r="AL5" s="46" t="str">
        <f t="shared" si="7"/>
        <v>0-day</v>
      </c>
      <c r="AM5" s="46" t="str">
        <f t="shared" si="8"/>
        <v>6-day</v>
      </c>
      <c r="AN5" s="46" t="str">
        <f t="shared" si="9"/>
        <v>7-day</v>
      </c>
      <c r="AO5" s="46" t="str">
        <f t="shared" si="10"/>
        <v>0-day</v>
      </c>
      <c r="AP5" s="46" t="str">
        <f t="shared" si="11"/>
        <v>1-day</v>
      </c>
      <c r="AQ5" s="46" t="str">
        <f t="shared" si="12"/>
        <v>0-day</v>
      </c>
      <c r="AR5" s="17"/>
      <c r="AS5" s="47">
        <f t="shared" si="13"/>
        <v>3</v>
      </c>
      <c r="AT5" s="26" t="s">
        <v>129</v>
      </c>
      <c r="AU5" s="48" t="e">
        <f t="shared" ca="1" si="14"/>
        <v>#NAME?</v>
      </c>
      <c r="AV5" s="48" t="e">
        <f t="shared" ca="1" si="15"/>
        <v>#NAME?</v>
      </c>
      <c r="AW5" s="49" t="e">
        <f t="shared" ca="1" si="16"/>
        <v>#NAME?</v>
      </c>
      <c r="AX5" s="48" t="e">
        <f t="shared" ca="1" si="17"/>
        <v>#NAME?</v>
      </c>
      <c r="AY5" s="49">
        <f t="shared" si="18"/>
        <v>0</v>
      </c>
      <c r="AZ5" s="50" t="e">
        <f t="shared" ca="1" si="19"/>
        <v>#NAME?</v>
      </c>
      <c r="BA5" s="51" t="e">
        <f t="shared" ca="1" si="20"/>
        <v>#NAME?</v>
      </c>
      <c r="BB5" s="52" t="e">
        <f t="shared" ca="1" si="21"/>
        <v>#NAME?</v>
      </c>
      <c r="BC5" s="51" t="e">
        <f t="shared" ca="1" si="22"/>
        <v>#NAME?</v>
      </c>
      <c r="BD5" s="54" t="e">
        <f t="shared" ca="1" si="23"/>
        <v>#NAME?</v>
      </c>
      <c r="BE5" s="48" t="e">
        <f t="shared" ca="1" si="24"/>
        <v>#NAME?</v>
      </c>
      <c r="BF5" s="50" t="e">
        <f t="shared" ca="1" si="25"/>
        <v>#NAME?</v>
      </c>
      <c r="BG5" s="56" t="e">
        <f t="shared" ca="1" si="26"/>
        <v>#NAME?</v>
      </c>
      <c r="BH5" s="22"/>
      <c r="BI5" s="57">
        <v>4</v>
      </c>
      <c r="BJ5" s="57" t="s">
        <v>131</v>
      </c>
      <c r="BK5" s="59">
        <f ca="1">IFERROR(__xludf.DUMMYFUNCTION("COUNTUNIQUEIFS(C3:C516,Y3:Y516,$BK$2)"),55)</f>
        <v>55</v>
      </c>
      <c r="BL5" s="59">
        <f ca="1">IFERROR(__xludf.DUMMYFUNCTION("COUNTUNIQUEIFS(C3:C516,Y3:Y516,$BL$2)"),0)</f>
        <v>0</v>
      </c>
      <c r="BM5" s="59">
        <f t="shared" ca="1" si="27"/>
        <v>55</v>
      </c>
      <c r="BN5" s="24"/>
      <c r="BO5" s="24"/>
    </row>
    <row r="6" spans="1:67" ht="15.5">
      <c r="A6" s="25">
        <f t="shared" si="0"/>
        <v>4</v>
      </c>
      <c r="B6" s="30">
        <v>46056</v>
      </c>
      <c r="C6" s="26" t="s">
        <v>129</v>
      </c>
      <c r="D6" s="27" t="s">
        <v>124</v>
      </c>
      <c r="E6" s="29" t="s">
        <v>125</v>
      </c>
      <c r="F6" s="31">
        <v>1</v>
      </c>
      <c r="G6" s="31" t="s">
        <v>63</v>
      </c>
      <c r="H6" s="31" t="str">
        <f t="shared" si="1"/>
        <v>DONE</v>
      </c>
      <c r="I6" s="31" t="s">
        <v>130</v>
      </c>
      <c r="J6" s="32" t="s">
        <v>105</v>
      </c>
      <c r="K6" s="32" t="s">
        <v>94</v>
      </c>
      <c r="L6" s="31"/>
      <c r="M6" s="35"/>
      <c r="N6" s="31" t="s">
        <v>106</v>
      </c>
      <c r="O6" s="31" t="s">
        <v>72</v>
      </c>
      <c r="P6" s="31" t="s">
        <v>73</v>
      </c>
      <c r="Q6" s="31" t="s">
        <v>82</v>
      </c>
      <c r="R6" s="26"/>
      <c r="S6" s="30">
        <v>46056</v>
      </c>
      <c r="T6" s="26" t="s">
        <v>77</v>
      </c>
      <c r="U6" s="30">
        <v>46062</v>
      </c>
      <c r="V6" s="26">
        <v>4000657394</v>
      </c>
      <c r="W6" s="33">
        <v>42719</v>
      </c>
      <c r="X6" s="34">
        <v>46063</v>
      </c>
      <c r="Y6" s="34" t="str">
        <f t="shared" si="2"/>
        <v>DONE</v>
      </c>
      <c r="Z6" s="36">
        <v>46588</v>
      </c>
      <c r="AA6" s="38">
        <v>46063</v>
      </c>
      <c r="AB6" s="34" t="str">
        <f t="shared" si="3"/>
        <v>DONE</v>
      </c>
      <c r="AC6" s="35"/>
      <c r="AD6" s="37" t="s">
        <v>135</v>
      </c>
      <c r="AE6" s="42">
        <v>46064</v>
      </c>
      <c r="AF6" s="41" t="str">
        <f t="shared" si="4"/>
        <v>DONE</v>
      </c>
      <c r="AG6" s="44">
        <v>46066</v>
      </c>
      <c r="AH6" s="39">
        <v>46148</v>
      </c>
      <c r="AI6" s="25" t="str">
        <f t="shared" si="5"/>
        <v>PAID</v>
      </c>
      <c r="AJ6" s="45" t="str">
        <f t="array" ref="AJ6">IFERROR(INDEX('[1]Master Price'!$E:$E,MATCH(D6,'[1]Master Price'!$B:$B,0)),"0")</f>
        <v>0</v>
      </c>
      <c r="AK6" s="45">
        <f t="shared" si="6"/>
        <v>0</v>
      </c>
      <c r="AL6" s="46" t="str">
        <f t="shared" si="7"/>
        <v>0-day</v>
      </c>
      <c r="AM6" s="46" t="str">
        <f t="shared" si="8"/>
        <v>6-day</v>
      </c>
      <c r="AN6" s="46" t="str">
        <f t="shared" si="9"/>
        <v>7-day</v>
      </c>
      <c r="AO6" s="46" t="str">
        <f t="shared" si="10"/>
        <v>0-day</v>
      </c>
      <c r="AP6" s="46" t="str">
        <f t="shared" si="11"/>
        <v>1-day</v>
      </c>
      <c r="AQ6" s="46" t="str">
        <f t="shared" si="12"/>
        <v>0-day</v>
      </c>
      <c r="AR6" s="17"/>
      <c r="AS6" s="47">
        <f t="shared" si="13"/>
        <v>4</v>
      </c>
      <c r="AT6" s="61" t="s">
        <v>150</v>
      </c>
      <c r="AU6" s="48" t="e">
        <f t="shared" ca="1" si="14"/>
        <v>#NAME?</v>
      </c>
      <c r="AV6" s="48" t="e">
        <f t="shared" ca="1" si="15"/>
        <v>#NAME?</v>
      </c>
      <c r="AW6" s="49" t="e">
        <f t="shared" ca="1" si="16"/>
        <v>#NAME?</v>
      </c>
      <c r="AX6" s="48" t="e">
        <f t="shared" ca="1" si="17"/>
        <v>#NAME?</v>
      </c>
      <c r="AY6" s="49">
        <f t="shared" si="18"/>
        <v>200000101008</v>
      </c>
      <c r="AZ6" s="50" t="e">
        <f t="shared" ca="1" si="19"/>
        <v>#NAME?</v>
      </c>
      <c r="BA6" s="51" t="e">
        <f t="shared" ca="1" si="20"/>
        <v>#NAME?</v>
      </c>
      <c r="BB6" s="52" t="e">
        <f t="shared" ca="1" si="21"/>
        <v>#NAME?</v>
      </c>
      <c r="BC6" s="51" t="e">
        <f t="shared" ca="1" si="22"/>
        <v>#NAME?</v>
      </c>
      <c r="BD6" s="54" t="e">
        <f t="shared" ca="1" si="23"/>
        <v>#NAME?</v>
      </c>
      <c r="BE6" s="48" t="e">
        <f t="shared" ca="1" si="24"/>
        <v>#NAME?</v>
      </c>
      <c r="BF6" s="50" t="e">
        <f t="shared" ca="1" si="25"/>
        <v>#NAME?</v>
      </c>
      <c r="BG6" s="56" t="e">
        <f t="shared" ca="1" si="26"/>
        <v>#NAME?</v>
      </c>
      <c r="BH6" s="22"/>
      <c r="BI6" s="57">
        <v>5</v>
      </c>
      <c r="BJ6" s="57" t="s">
        <v>142</v>
      </c>
      <c r="BK6" s="59">
        <f ca="1">IFERROR(__xludf.DUMMYFUNCTION("COUNTUNIQUEIFS(C3:C516,AF3:AF516,$BK$2)"),55)</f>
        <v>55</v>
      </c>
      <c r="BL6" s="59">
        <f ca="1">IFERROR(__xludf.DUMMYFUNCTION("COUNTUNIQUEIFS(C3:C516,AF3:AF516,$BL$2)"),0)</f>
        <v>0</v>
      </c>
      <c r="BM6" s="59">
        <f t="shared" ca="1" si="27"/>
        <v>55</v>
      </c>
      <c r="BN6" s="24"/>
      <c r="BO6" s="24"/>
    </row>
    <row r="7" spans="1:67" ht="15.5">
      <c r="A7" s="25">
        <f t="shared" si="0"/>
        <v>5</v>
      </c>
      <c r="B7" s="30">
        <v>46056</v>
      </c>
      <c r="C7" s="26" t="s">
        <v>129</v>
      </c>
      <c r="D7" s="27" t="s">
        <v>140</v>
      </c>
      <c r="E7" s="29" t="s">
        <v>141</v>
      </c>
      <c r="F7" s="31">
        <v>1</v>
      </c>
      <c r="G7" s="31" t="s">
        <v>63</v>
      </c>
      <c r="H7" s="31" t="str">
        <f t="shared" si="1"/>
        <v>DONE</v>
      </c>
      <c r="I7" s="31" t="s">
        <v>130</v>
      </c>
      <c r="J7" s="32" t="s">
        <v>105</v>
      </c>
      <c r="K7" s="32" t="s">
        <v>94</v>
      </c>
      <c r="L7" s="31"/>
      <c r="M7" s="35"/>
      <c r="N7" s="31" t="s">
        <v>106</v>
      </c>
      <c r="O7" s="31" t="s">
        <v>72</v>
      </c>
      <c r="P7" s="31" t="s">
        <v>73</v>
      </c>
      <c r="Q7" s="31" t="s">
        <v>82</v>
      </c>
      <c r="R7" s="26"/>
      <c r="S7" s="30">
        <v>46056</v>
      </c>
      <c r="T7" s="26" t="s">
        <v>77</v>
      </c>
      <c r="U7" s="30">
        <v>46062</v>
      </c>
      <c r="V7" s="26">
        <v>4000657394</v>
      </c>
      <c r="W7" s="33">
        <v>42719</v>
      </c>
      <c r="X7" s="34">
        <v>46063</v>
      </c>
      <c r="Y7" s="34" t="str">
        <f t="shared" si="2"/>
        <v>DONE</v>
      </c>
      <c r="Z7" s="36">
        <v>46588</v>
      </c>
      <c r="AA7" s="38">
        <v>46063</v>
      </c>
      <c r="AB7" s="34" t="str">
        <f t="shared" si="3"/>
        <v>DONE</v>
      </c>
      <c r="AC7" s="35"/>
      <c r="AD7" s="37" t="s">
        <v>135</v>
      </c>
      <c r="AE7" s="42">
        <v>46064</v>
      </c>
      <c r="AF7" s="41" t="str">
        <f t="shared" si="4"/>
        <v>DONE</v>
      </c>
      <c r="AG7" s="44">
        <v>46066</v>
      </c>
      <c r="AH7" s="39">
        <v>46148</v>
      </c>
      <c r="AI7" s="25" t="str">
        <f t="shared" si="5"/>
        <v>PAID</v>
      </c>
      <c r="AJ7" s="45" t="str">
        <f t="array" ref="AJ7">IFERROR(INDEX('[1]Master Price'!$E:$E,MATCH(D7,'[1]Master Price'!$B:$B,0)),"0")</f>
        <v>0</v>
      </c>
      <c r="AK7" s="45">
        <f t="shared" si="6"/>
        <v>0</v>
      </c>
      <c r="AL7" s="46" t="str">
        <f t="shared" si="7"/>
        <v>0-day</v>
      </c>
      <c r="AM7" s="46" t="str">
        <f t="shared" si="8"/>
        <v>6-day</v>
      </c>
      <c r="AN7" s="46" t="str">
        <f t="shared" si="9"/>
        <v>7-day</v>
      </c>
      <c r="AO7" s="46" t="str">
        <f t="shared" si="10"/>
        <v>0-day</v>
      </c>
      <c r="AP7" s="46" t="str">
        <f t="shared" si="11"/>
        <v>1-day</v>
      </c>
      <c r="AQ7" s="46" t="str">
        <f t="shared" si="12"/>
        <v>0-day</v>
      </c>
      <c r="AR7" s="17"/>
      <c r="AS7" s="47">
        <f t="shared" si="13"/>
        <v>5</v>
      </c>
      <c r="AT7" s="61" t="s">
        <v>176</v>
      </c>
      <c r="AU7" s="48" t="e">
        <f t="shared" ca="1" si="14"/>
        <v>#NAME?</v>
      </c>
      <c r="AV7" s="48" t="e">
        <f t="shared" ca="1" si="15"/>
        <v>#NAME?</v>
      </c>
      <c r="AW7" s="49" t="e">
        <f t="shared" ca="1" si="16"/>
        <v>#NAME?</v>
      </c>
      <c r="AX7" s="48" t="e">
        <f t="shared" ca="1" si="17"/>
        <v>#NAME?</v>
      </c>
      <c r="AY7" s="49">
        <f t="shared" si="18"/>
        <v>200001000986</v>
      </c>
      <c r="AZ7" s="50" t="e">
        <f t="shared" ca="1" si="19"/>
        <v>#NAME?</v>
      </c>
      <c r="BA7" s="51" t="e">
        <f t="shared" ca="1" si="20"/>
        <v>#NAME?</v>
      </c>
      <c r="BB7" s="52" t="e">
        <f t="shared" ca="1" si="21"/>
        <v>#NAME?</v>
      </c>
      <c r="BC7" s="51" t="e">
        <f t="shared" ca="1" si="22"/>
        <v>#NAME?</v>
      </c>
      <c r="BD7" s="54" t="e">
        <f t="shared" ca="1" si="23"/>
        <v>#NAME?</v>
      </c>
      <c r="BE7" s="48" t="e">
        <f t="shared" ca="1" si="24"/>
        <v>#NAME?</v>
      </c>
      <c r="BF7" s="50" t="e">
        <f t="shared" ca="1" si="25"/>
        <v>#NAME?</v>
      </c>
      <c r="BG7" s="56" t="e">
        <f t="shared" ca="1" si="26"/>
        <v>#NAME?</v>
      </c>
      <c r="BH7" s="22"/>
      <c r="BI7" s="22"/>
      <c r="BJ7" s="22"/>
      <c r="BK7" s="22"/>
      <c r="BL7" s="22"/>
      <c r="BM7" s="22"/>
      <c r="BN7" s="24"/>
      <c r="BO7" s="24"/>
    </row>
    <row r="8" spans="1:67" ht="15.5">
      <c r="A8" s="25">
        <f t="shared" si="0"/>
        <v>6</v>
      </c>
      <c r="B8" s="30">
        <v>46056</v>
      </c>
      <c r="C8" s="26" t="s">
        <v>129</v>
      </c>
      <c r="D8" s="27" t="s">
        <v>180</v>
      </c>
      <c r="E8" s="29" t="s">
        <v>181</v>
      </c>
      <c r="F8" s="31">
        <v>12</v>
      </c>
      <c r="G8" s="31" t="s">
        <v>182</v>
      </c>
      <c r="H8" s="31" t="str">
        <f t="shared" si="1"/>
        <v>DONE</v>
      </c>
      <c r="I8" s="31" t="s">
        <v>130</v>
      </c>
      <c r="J8" s="32" t="s">
        <v>105</v>
      </c>
      <c r="K8" s="32" t="s">
        <v>94</v>
      </c>
      <c r="L8" s="31"/>
      <c r="M8" s="35"/>
      <c r="N8" s="31" t="s">
        <v>106</v>
      </c>
      <c r="O8" s="31" t="s">
        <v>72</v>
      </c>
      <c r="P8" s="31" t="s">
        <v>73</v>
      </c>
      <c r="Q8" s="31" t="s">
        <v>82</v>
      </c>
      <c r="R8" s="26"/>
      <c r="S8" s="30">
        <v>46056</v>
      </c>
      <c r="T8" s="26" t="s">
        <v>77</v>
      </c>
      <c r="U8" s="30">
        <v>46062</v>
      </c>
      <c r="V8" s="26">
        <v>4000657394</v>
      </c>
      <c r="W8" s="33">
        <v>42719</v>
      </c>
      <c r="X8" s="34">
        <v>46063</v>
      </c>
      <c r="Y8" s="34" t="str">
        <f t="shared" si="2"/>
        <v>DONE</v>
      </c>
      <c r="Z8" s="36">
        <v>46588</v>
      </c>
      <c r="AA8" s="38">
        <v>46063</v>
      </c>
      <c r="AB8" s="34" t="str">
        <f t="shared" si="3"/>
        <v>DONE</v>
      </c>
      <c r="AC8" s="35"/>
      <c r="AD8" s="37" t="s">
        <v>135</v>
      </c>
      <c r="AE8" s="42">
        <v>46064</v>
      </c>
      <c r="AF8" s="41" t="str">
        <f t="shared" si="4"/>
        <v>DONE</v>
      </c>
      <c r="AG8" s="44">
        <v>46066</v>
      </c>
      <c r="AH8" s="39">
        <v>46148</v>
      </c>
      <c r="AI8" s="25" t="str">
        <f t="shared" si="5"/>
        <v>PAID</v>
      </c>
      <c r="AJ8" s="45" t="str">
        <f t="array" ref="AJ8">IFERROR(INDEX('[1]Master Price'!$E:$E,MATCH(D8,'[1]Master Price'!$B:$B,0)),"0")</f>
        <v>0</v>
      </c>
      <c r="AK8" s="45">
        <f t="shared" si="6"/>
        <v>0</v>
      </c>
      <c r="AL8" s="46" t="str">
        <f t="shared" si="7"/>
        <v>0-day</v>
      </c>
      <c r="AM8" s="46" t="str">
        <f t="shared" si="8"/>
        <v>6-day</v>
      </c>
      <c r="AN8" s="46" t="str">
        <f t="shared" si="9"/>
        <v>7-day</v>
      </c>
      <c r="AO8" s="46" t="str">
        <f t="shared" si="10"/>
        <v>0-day</v>
      </c>
      <c r="AP8" s="46" t="str">
        <f t="shared" si="11"/>
        <v>1-day</v>
      </c>
      <c r="AQ8" s="46" t="str">
        <f t="shared" si="12"/>
        <v>0-day</v>
      </c>
      <c r="AR8" s="17"/>
      <c r="AS8" s="47">
        <f t="shared" si="13"/>
        <v>6</v>
      </c>
      <c r="AT8" s="61" t="s">
        <v>190</v>
      </c>
      <c r="AU8" s="48" t="e">
        <f t="shared" ca="1" si="14"/>
        <v>#NAME?</v>
      </c>
      <c r="AV8" s="48" t="e">
        <f t="shared" ca="1" si="15"/>
        <v>#NAME?</v>
      </c>
      <c r="AW8" s="49" t="e">
        <f t="shared" ca="1" si="16"/>
        <v>#NAME?</v>
      </c>
      <c r="AX8" s="48" t="e">
        <f t="shared" ca="1" si="17"/>
        <v>#NAME?</v>
      </c>
      <c r="AY8" s="49">
        <f t="shared" si="18"/>
        <v>20000999587</v>
      </c>
      <c r="AZ8" s="50" t="e">
        <f t="shared" ca="1" si="19"/>
        <v>#NAME?</v>
      </c>
      <c r="BA8" s="51" t="e">
        <f t="shared" ca="1" si="20"/>
        <v>#NAME?</v>
      </c>
      <c r="BB8" s="52" t="e">
        <f t="shared" ca="1" si="21"/>
        <v>#NAME?</v>
      </c>
      <c r="BC8" s="51" t="e">
        <f t="shared" ca="1" si="22"/>
        <v>#NAME?</v>
      </c>
      <c r="BD8" s="54" t="e">
        <f t="shared" ca="1" si="23"/>
        <v>#NAME?</v>
      </c>
      <c r="BE8" s="48" t="e">
        <f t="shared" ca="1" si="24"/>
        <v>#NAME?</v>
      </c>
      <c r="BF8" s="50" t="e">
        <f t="shared" ca="1" si="25"/>
        <v>#NAME?</v>
      </c>
      <c r="BG8" s="56" t="e">
        <f t="shared" ca="1" si="26"/>
        <v>#NAME?</v>
      </c>
      <c r="BH8" s="22"/>
      <c r="BI8" s="22"/>
      <c r="BJ8" s="22"/>
      <c r="BK8" s="22"/>
      <c r="BL8" s="22"/>
      <c r="BM8" s="22"/>
      <c r="BN8" s="24"/>
      <c r="BO8" s="24"/>
    </row>
    <row r="9" spans="1:67" ht="15.5">
      <c r="A9" s="25">
        <v>7</v>
      </c>
      <c r="B9" s="30">
        <v>46056</v>
      </c>
      <c r="C9" s="26" t="s">
        <v>129</v>
      </c>
      <c r="D9" s="64" t="s">
        <v>193</v>
      </c>
      <c r="E9" s="65" t="s">
        <v>194</v>
      </c>
      <c r="F9" s="31">
        <v>1</v>
      </c>
      <c r="G9" s="31" t="s">
        <v>63</v>
      </c>
      <c r="H9" s="31" t="str">
        <f t="shared" si="1"/>
        <v>DONE</v>
      </c>
      <c r="I9" s="31" t="s">
        <v>130</v>
      </c>
      <c r="J9" s="32" t="s">
        <v>105</v>
      </c>
      <c r="K9" s="32" t="s">
        <v>94</v>
      </c>
      <c r="L9" s="31"/>
      <c r="M9" s="35"/>
      <c r="N9" s="31" t="s">
        <v>106</v>
      </c>
      <c r="O9" s="31" t="s">
        <v>72</v>
      </c>
      <c r="P9" s="31" t="s">
        <v>73</v>
      </c>
      <c r="Q9" s="31" t="s">
        <v>82</v>
      </c>
      <c r="R9" s="26"/>
      <c r="S9" s="30">
        <v>46056</v>
      </c>
      <c r="T9" s="26" t="s">
        <v>77</v>
      </c>
      <c r="U9" s="30">
        <v>46062</v>
      </c>
      <c r="V9" s="26">
        <v>4000657394</v>
      </c>
      <c r="W9" s="33">
        <v>42719</v>
      </c>
      <c r="X9" s="34">
        <v>46063</v>
      </c>
      <c r="Y9" s="34" t="str">
        <f t="shared" si="2"/>
        <v>DONE</v>
      </c>
      <c r="Z9" s="36">
        <v>46588</v>
      </c>
      <c r="AA9" s="38">
        <v>46063</v>
      </c>
      <c r="AB9" s="34" t="str">
        <f t="shared" si="3"/>
        <v>DONE</v>
      </c>
      <c r="AC9" s="35"/>
      <c r="AD9" s="37" t="s">
        <v>135</v>
      </c>
      <c r="AE9" s="42">
        <v>46064</v>
      </c>
      <c r="AF9" s="41" t="str">
        <f t="shared" si="4"/>
        <v>DONE</v>
      </c>
      <c r="AG9" s="44">
        <v>46066</v>
      </c>
      <c r="AH9" s="39">
        <v>46148</v>
      </c>
      <c r="AI9" s="25" t="str">
        <f t="shared" si="5"/>
        <v>PAID</v>
      </c>
      <c r="AJ9" s="45" t="str">
        <f t="array" ref="AJ9">IFERROR(INDEX('[1]Master Price'!$E:$E,MATCH(D9,'[1]Master Price'!$B:$B,0)),"0")</f>
        <v>0</v>
      </c>
      <c r="AK9" s="45">
        <f t="shared" si="6"/>
        <v>0</v>
      </c>
      <c r="AL9" s="46" t="str">
        <f t="shared" si="7"/>
        <v>0-day</v>
      </c>
      <c r="AM9" s="46" t="str">
        <f t="shared" si="8"/>
        <v>6-day</v>
      </c>
      <c r="AN9" s="46" t="str">
        <f t="shared" si="9"/>
        <v>7-day</v>
      </c>
      <c r="AO9" s="46" t="str">
        <f t="shared" si="10"/>
        <v>0-day</v>
      </c>
      <c r="AP9" s="46" t="str">
        <f t="shared" si="11"/>
        <v>1-day</v>
      </c>
      <c r="AQ9" s="46" t="str">
        <f t="shared" si="12"/>
        <v>0-day</v>
      </c>
      <c r="AR9" s="17"/>
      <c r="AS9" s="47">
        <f t="shared" si="13"/>
        <v>7</v>
      </c>
      <c r="AT9" s="61" t="s">
        <v>208</v>
      </c>
      <c r="AU9" s="48" t="e">
        <f t="shared" ca="1" si="14"/>
        <v>#NAME?</v>
      </c>
      <c r="AV9" s="48" t="e">
        <f t="shared" ca="1" si="15"/>
        <v>#NAME?</v>
      </c>
      <c r="AW9" s="49" t="e">
        <f t="shared" ca="1" si="16"/>
        <v>#NAME?</v>
      </c>
      <c r="AX9" s="48" t="e">
        <f t="shared" ca="1" si="17"/>
        <v>#NAME?</v>
      </c>
      <c r="AY9" s="49">
        <f t="shared" si="18"/>
        <v>200001001923</v>
      </c>
      <c r="AZ9" s="50"/>
      <c r="BA9" s="51"/>
      <c r="BB9" s="52"/>
      <c r="BC9" s="51"/>
      <c r="BD9" s="54"/>
      <c r="BE9" s="48"/>
      <c r="BF9" s="50"/>
      <c r="BG9" s="56"/>
      <c r="BH9" s="22"/>
      <c r="BI9" s="22"/>
      <c r="BJ9" s="22"/>
      <c r="BK9" s="22"/>
      <c r="BL9" s="22"/>
      <c r="BM9" s="22"/>
      <c r="BN9" s="24"/>
      <c r="BO9" s="24"/>
    </row>
    <row r="10" spans="1:67" ht="15.5">
      <c r="A10" s="25">
        <v>8</v>
      </c>
      <c r="B10" s="30">
        <v>46056</v>
      </c>
      <c r="C10" s="26" t="s">
        <v>129</v>
      </c>
      <c r="D10" s="66" t="s">
        <v>132</v>
      </c>
      <c r="E10" s="67" t="s">
        <v>133</v>
      </c>
      <c r="F10" s="31">
        <v>1</v>
      </c>
      <c r="G10" s="31" t="s">
        <v>63</v>
      </c>
      <c r="H10" s="31" t="str">
        <f t="shared" si="1"/>
        <v>DONE</v>
      </c>
      <c r="I10" s="31" t="s">
        <v>130</v>
      </c>
      <c r="J10" s="32" t="s">
        <v>105</v>
      </c>
      <c r="K10" s="32" t="s">
        <v>94</v>
      </c>
      <c r="L10" s="31"/>
      <c r="M10" s="35"/>
      <c r="N10" s="31" t="s">
        <v>106</v>
      </c>
      <c r="O10" s="31" t="s">
        <v>72</v>
      </c>
      <c r="P10" s="31" t="s">
        <v>73</v>
      </c>
      <c r="Q10" s="31" t="s">
        <v>82</v>
      </c>
      <c r="R10" s="26"/>
      <c r="S10" s="30">
        <v>46056</v>
      </c>
      <c r="T10" s="26" t="s">
        <v>77</v>
      </c>
      <c r="U10" s="30">
        <v>46062</v>
      </c>
      <c r="V10" s="26">
        <v>4000657394</v>
      </c>
      <c r="W10" s="33">
        <v>42719</v>
      </c>
      <c r="X10" s="34">
        <v>46063</v>
      </c>
      <c r="Y10" s="34" t="str">
        <f t="shared" si="2"/>
        <v>DONE</v>
      </c>
      <c r="Z10" s="36">
        <v>46588</v>
      </c>
      <c r="AA10" s="38">
        <v>46063</v>
      </c>
      <c r="AB10" s="34" t="str">
        <f t="shared" si="3"/>
        <v>DONE</v>
      </c>
      <c r="AC10" s="35"/>
      <c r="AD10" s="37" t="s">
        <v>135</v>
      </c>
      <c r="AE10" s="42">
        <v>46064</v>
      </c>
      <c r="AF10" s="41" t="str">
        <f t="shared" si="4"/>
        <v>DONE</v>
      </c>
      <c r="AG10" s="44">
        <v>46066</v>
      </c>
      <c r="AH10" s="39">
        <v>46148</v>
      </c>
      <c r="AI10" s="25" t="str">
        <f t="shared" si="5"/>
        <v>PAID</v>
      </c>
      <c r="AJ10" s="45" t="str">
        <f t="array" ref="AJ10">IFERROR(INDEX('[1]Master Price'!$E:$E,MATCH(D10,'[1]Master Price'!$B:$B,0)),"0")</f>
        <v>0</v>
      </c>
      <c r="AK10" s="45">
        <f t="shared" si="6"/>
        <v>0</v>
      </c>
      <c r="AL10" s="46" t="str">
        <f t="shared" si="7"/>
        <v>0-day</v>
      </c>
      <c r="AM10" s="46" t="str">
        <f t="shared" si="8"/>
        <v>6-day</v>
      </c>
      <c r="AN10" s="46" t="str">
        <f t="shared" si="9"/>
        <v>7-day</v>
      </c>
      <c r="AO10" s="46" t="str">
        <f t="shared" si="10"/>
        <v>0-day</v>
      </c>
      <c r="AP10" s="46" t="str">
        <f t="shared" si="11"/>
        <v>1-day</v>
      </c>
      <c r="AQ10" s="46" t="str">
        <f t="shared" si="12"/>
        <v>0-day</v>
      </c>
      <c r="AR10" s="17"/>
      <c r="AS10" s="47">
        <f t="shared" si="13"/>
        <v>8</v>
      </c>
      <c r="AT10" s="61" t="s">
        <v>219</v>
      </c>
      <c r="AU10" s="48" t="e">
        <f t="shared" ca="1" si="14"/>
        <v>#NAME?</v>
      </c>
      <c r="AV10" s="48" t="e">
        <f t="shared" ca="1" si="15"/>
        <v>#NAME?</v>
      </c>
      <c r="AW10" s="49" t="e">
        <f t="shared" ca="1" si="16"/>
        <v>#NAME?</v>
      </c>
      <c r="AX10" s="48" t="e">
        <f t="shared" ca="1" si="17"/>
        <v>#NAME?</v>
      </c>
      <c r="AY10" s="49">
        <f t="shared" si="18"/>
        <v>200001002070</v>
      </c>
      <c r="AZ10" s="50"/>
      <c r="BA10" s="51"/>
      <c r="BB10" s="52"/>
      <c r="BC10" s="51"/>
      <c r="BD10" s="54"/>
      <c r="BE10" s="48"/>
      <c r="BF10" s="50"/>
      <c r="BG10" s="56"/>
      <c r="BH10" s="22"/>
      <c r="BI10" s="22"/>
      <c r="BJ10" s="22"/>
      <c r="BK10" s="22"/>
      <c r="BL10" s="22"/>
      <c r="BM10" s="22"/>
      <c r="BN10" s="24"/>
      <c r="BO10" s="24"/>
    </row>
    <row r="11" spans="1:67" ht="15.5">
      <c r="A11" s="25">
        <f t="shared" ref="A11:A265" si="28">IF(C11=0,"",ROW()-ROW($A$2))</f>
        <v>9</v>
      </c>
      <c r="B11" s="69">
        <v>46054</v>
      </c>
      <c r="C11" s="61" t="s">
        <v>150</v>
      </c>
      <c r="D11" s="27" t="s">
        <v>226</v>
      </c>
      <c r="E11" s="29" t="s">
        <v>227</v>
      </c>
      <c r="F11" s="31">
        <v>1</v>
      </c>
      <c r="G11" s="31" t="s">
        <v>63</v>
      </c>
      <c r="H11" s="31" t="str">
        <f t="shared" si="1"/>
        <v>DONE</v>
      </c>
      <c r="I11" s="31" t="s">
        <v>228</v>
      </c>
      <c r="J11" s="32" t="s">
        <v>115</v>
      </c>
      <c r="K11" s="32" t="s">
        <v>94</v>
      </c>
      <c r="L11" s="31">
        <v>7.7350000000000003</v>
      </c>
      <c r="M11" s="35"/>
      <c r="N11" s="31" t="s">
        <v>78</v>
      </c>
      <c r="O11" s="31" t="s">
        <v>72</v>
      </c>
      <c r="P11" s="31" t="s">
        <v>73</v>
      </c>
      <c r="Q11" s="31" t="s">
        <v>229</v>
      </c>
      <c r="R11" s="26">
        <v>200000101008</v>
      </c>
      <c r="S11" s="30">
        <v>46056</v>
      </c>
      <c r="T11" s="26" t="s">
        <v>77</v>
      </c>
      <c r="U11" s="30">
        <v>46066</v>
      </c>
      <c r="V11" s="26">
        <v>4000658117</v>
      </c>
      <c r="W11" s="58">
        <v>42884</v>
      </c>
      <c r="X11" s="70">
        <v>46066</v>
      </c>
      <c r="Y11" s="34" t="str">
        <f t="shared" si="2"/>
        <v>DONE</v>
      </c>
      <c r="Z11" s="36" t="s">
        <v>231</v>
      </c>
      <c r="AA11" s="38">
        <v>46066</v>
      </c>
      <c r="AB11" s="34" t="str">
        <f t="shared" si="3"/>
        <v>DONE</v>
      </c>
      <c r="AC11" s="40" t="s">
        <v>86</v>
      </c>
      <c r="AD11" s="37" t="s">
        <v>232</v>
      </c>
      <c r="AE11" s="42">
        <v>46066</v>
      </c>
      <c r="AF11" s="41" t="str">
        <f t="shared" si="4"/>
        <v>DONE</v>
      </c>
      <c r="AG11" s="44">
        <v>46067</v>
      </c>
      <c r="AH11" s="39">
        <v>46148</v>
      </c>
      <c r="AI11" s="25" t="str">
        <f t="shared" si="5"/>
        <v>PAID</v>
      </c>
      <c r="AJ11" s="45" t="str">
        <f t="array" ref="AJ11">IFERROR(INDEX('[1]Master Price'!$E:$E,MATCH(D11,'[1]Master Price'!$B:$B,0)),"0")</f>
        <v>0</v>
      </c>
      <c r="AK11" s="45">
        <f t="shared" si="6"/>
        <v>0</v>
      </c>
      <c r="AL11" s="46" t="str">
        <f t="shared" si="7"/>
        <v>0-day</v>
      </c>
      <c r="AM11" s="46" t="str">
        <f t="shared" si="8"/>
        <v>10-day</v>
      </c>
      <c r="AN11" s="46" t="str">
        <f t="shared" si="9"/>
        <v>10-day</v>
      </c>
      <c r="AO11" s="46" t="str">
        <f t="shared" si="10"/>
        <v>0-day</v>
      </c>
      <c r="AP11" s="46" t="str">
        <f t="shared" si="11"/>
        <v>0-day</v>
      </c>
      <c r="AQ11" s="46" t="str">
        <f t="shared" si="12"/>
        <v>0-day</v>
      </c>
      <c r="AR11" s="17"/>
      <c r="AS11" s="47">
        <f t="shared" si="13"/>
        <v>9</v>
      </c>
      <c r="AT11" s="61" t="s">
        <v>236</v>
      </c>
      <c r="AU11" s="48" t="e">
        <f t="shared" ca="1" si="14"/>
        <v>#NAME?</v>
      </c>
      <c r="AV11" s="48" t="e">
        <f t="shared" ca="1" si="15"/>
        <v>#NAME?</v>
      </c>
      <c r="AW11" s="49" t="e">
        <f t="shared" ca="1" si="16"/>
        <v>#NAME?</v>
      </c>
      <c r="AX11" s="48" t="e">
        <f t="shared" ca="1" si="17"/>
        <v>#NAME?</v>
      </c>
      <c r="AY11" s="49">
        <f t="shared" si="18"/>
        <v>200001007310</v>
      </c>
      <c r="AZ11" s="50" t="e">
        <f t="shared" ref="AZ11:AZ265" ca="1" si="29">_xludf.ifna(INDEX($V:$V,MATCH(AT11,$C:$C,FALSE)),"")</f>
        <v>#NAME?</v>
      </c>
      <c r="BA11" s="51" t="e">
        <f t="shared" ref="BA11:BA265" ca="1" si="30">_xludf.ifna(INDEX($W:$W,MATCH(AT11,$C:$C,FALSE)),"")</f>
        <v>#NAME?</v>
      </c>
      <c r="BB11" s="52" t="e">
        <f t="shared" ref="BB11:BB265" ca="1" si="31">_xludf.ifna(INDEX($X:$X,MATCH(AT11,$C:$C,FALSE)),"")</f>
        <v>#NAME?</v>
      </c>
      <c r="BC11" s="51" t="e">
        <f t="shared" ref="BC11:BC265" ca="1" si="32">_xludf.ifna(INDEX($AD:$AD,MATCH(AT11,$C:$C,FALSE)),"")</f>
        <v>#NAME?</v>
      </c>
      <c r="BD11" s="54" t="e">
        <f t="shared" ref="BD11:BD265" ca="1" si="33">_xludf.ifna(INDEX($AE:$AE,MATCH(AT11,$C:$C,FALSE)),"")</f>
        <v>#NAME?</v>
      </c>
      <c r="BE11" s="48" t="e">
        <f t="shared" ref="BE11:BE265" ca="1" si="34">_xludf.ifna(INDEX($AF:$AF,MATCH(AT11,$C:$C,FALSE)),"")</f>
        <v>#NAME?</v>
      </c>
      <c r="BF11" s="50" t="e">
        <f t="shared" ref="BF11:BF265" ca="1" si="35">_xludf.ifna(INDEX($T:$T,MATCH(AT11,$C:$C,FALSE),""),"")</f>
        <v>#NAME?</v>
      </c>
      <c r="BG11" s="56" t="e">
        <f t="shared" ref="BG11:BG265" ca="1" si="36">_xludf.ifna(INDEX($AI:$AI,MATCH(AT11,$C:$C,FALSE)),"")</f>
        <v>#NAME?</v>
      </c>
      <c r="BH11" s="22"/>
      <c r="BI11" s="22"/>
      <c r="BJ11" s="22"/>
      <c r="BK11" s="22"/>
      <c r="BL11" s="22"/>
      <c r="BM11" s="22"/>
      <c r="BN11" s="24"/>
      <c r="BO11" s="24"/>
    </row>
    <row r="12" spans="1:67" ht="15.5">
      <c r="A12" s="25">
        <f t="shared" si="28"/>
        <v>10</v>
      </c>
      <c r="B12" s="69">
        <v>46054</v>
      </c>
      <c r="C12" s="61" t="s">
        <v>150</v>
      </c>
      <c r="D12" s="27" t="s">
        <v>250</v>
      </c>
      <c r="E12" s="29" t="s">
        <v>251</v>
      </c>
      <c r="F12" s="31">
        <v>2</v>
      </c>
      <c r="G12" s="31" t="s">
        <v>63</v>
      </c>
      <c r="H12" s="31" t="str">
        <f t="shared" si="1"/>
        <v>DONE</v>
      </c>
      <c r="I12" s="31" t="s">
        <v>228</v>
      </c>
      <c r="J12" s="32" t="s">
        <v>115</v>
      </c>
      <c r="K12" s="32" t="s">
        <v>94</v>
      </c>
      <c r="L12" s="31">
        <v>7.7350000000000003</v>
      </c>
      <c r="M12" s="35"/>
      <c r="N12" s="31" t="s">
        <v>78</v>
      </c>
      <c r="O12" s="31" t="s">
        <v>72</v>
      </c>
      <c r="P12" s="31" t="s">
        <v>73</v>
      </c>
      <c r="Q12" s="31" t="s">
        <v>229</v>
      </c>
      <c r="R12" s="26">
        <v>200000101008</v>
      </c>
      <c r="S12" s="30">
        <v>46056</v>
      </c>
      <c r="T12" s="26" t="s">
        <v>77</v>
      </c>
      <c r="U12" s="30">
        <v>46066</v>
      </c>
      <c r="V12" s="26">
        <v>4000658117</v>
      </c>
      <c r="W12" s="58">
        <v>42884</v>
      </c>
      <c r="X12" s="70">
        <v>46066</v>
      </c>
      <c r="Y12" s="34" t="str">
        <f t="shared" si="2"/>
        <v>DONE</v>
      </c>
      <c r="Z12" s="36" t="s">
        <v>231</v>
      </c>
      <c r="AA12" s="38">
        <v>46066</v>
      </c>
      <c r="AB12" s="34" t="str">
        <f t="shared" si="3"/>
        <v>DONE</v>
      </c>
      <c r="AC12" s="31"/>
      <c r="AD12" s="37" t="s">
        <v>232</v>
      </c>
      <c r="AE12" s="42">
        <v>46066</v>
      </c>
      <c r="AF12" s="41" t="str">
        <f t="shared" si="4"/>
        <v>DONE</v>
      </c>
      <c r="AG12" s="44">
        <v>46067</v>
      </c>
      <c r="AH12" s="39">
        <v>46148</v>
      </c>
      <c r="AI12" s="25" t="str">
        <f t="shared" si="5"/>
        <v>PAID</v>
      </c>
      <c r="AJ12" s="45" t="str">
        <f t="array" ref="AJ12">IFERROR(INDEX('[1]Master Price'!$E:$E,MATCH(D12,'[1]Master Price'!$B:$B,0)),"0")</f>
        <v>0</v>
      </c>
      <c r="AK12" s="45">
        <f t="shared" si="6"/>
        <v>0</v>
      </c>
      <c r="AL12" s="46" t="str">
        <f t="shared" si="7"/>
        <v>0-day</v>
      </c>
      <c r="AM12" s="46" t="str">
        <f t="shared" si="8"/>
        <v>10-day</v>
      </c>
      <c r="AN12" s="46" t="str">
        <f t="shared" si="9"/>
        <v>10-day</v>
      </c>
      <c r="AO12" s="46" t="str">
        <f t="shared" si="10"/>
        <v>0-day</v>
      </c>
      <c r="AP12" s="46" t="str">
        <f t="shared" si="11"/>
        <v>0-day</v>
      </c>
      <c r="AQ12" s="46" t="str">
        <f t="shared" si="12"/>
        <v>0-day</v>
      </c>
      <c r="AR12" s="17"/>
      <c r="AS12" s="47">
        <f t="shared" si="13"/>
        <v>10</v>
      </c>
      <c r="AT12" s="61" t="s">
        <v>219</v>
      </c>
      <c r="AU12" s="48" t="e">
        <f t="shared" ca="1" si="14"/>
        <v>#NAME?</v>
      </c>
      <c r="AV12" s="48" t="e">
        <f t="shared" ca="1" si="15"/>
        <v>#NAME?</v>
      </c>
      <c r="AW12" s="49" t="e">
        <f t="shared" ca="1" si="16"/>
        <v>#NAME?</v>
      </c>
      <c r="AX12" s="48" t="e">
        <f t="shared" ca="1" si="17"/>
        <v>#NAME?</v>
      </c>
      <c r="AY12" s="49">
        <f t="shared" si="18"/>
        <v>200001002070</v>
      </c>
      <c r="AZ12" s="50" t="e">
        <f t="shared" ca="1" si="29"/>
        <v>#NAME?</v>
      </c>
      <c r="BA12" s="51" t="e">
        <f t="shared" ca="1" si="30"/>
        <v>#NAME?</v>
      </c>
      <c r="BB12" s="52" t="e">
        <f t="shared" ca="1" si="31"/>
        <v>#NAME?</v>
      </c>
      <c r="BC12" s="51" t="e">
        <f t="shared" ca="1" si="32"/>
        <v>#NAME?</v>
      </c>
      <c r="BD12" s="54" t="e">
        <f t="shared" ca="1" si="33"/>
        <v>#NAME?</v>
      </c>
      <c r="BE12" s="48" t="e">
        <f t="shared" ca="1" si="34"/>
        <v>#NAME?</v>
      </c>
      <c r="BF12" s="50" t="e">
        <f t="shared" ca="1" si="35"/>
        <v>#NAME?</v>
      </c>
      <c r="BG12" s="56" t="e">
        <f t="shared" ca="1" si="36"/>
        <v>#NAME?</v>
      </c>
      <c r="BH12" s="22"/>
      <c r="BI12" s="22"/>
      <c r="BJ12" s="22"/>
      <c r="BK12" s="22"/>
      <c r="BL12" s="22"/>
      <c r="BM12" s="22"/>
      <c r="BN12" s="24"/>
      <c r="BO12" s="24"/>
    </row>
    <row r="13" spans="1:67" ht="15.5">
      <c r="A13" s="25">
        <f t="shared" si="28"/>
        <v>11</v>
      </c>
      <c r="B13" s="69">
        <v>46054</v>
      </c>
      <c r="C13" s="61" t="s">
        <v>150</v>
      </c>
      <c r="D13" s="27" t="s">
        <v>165</v>
      </c>
      <c r="E13" s="29" t="s">
        <v>166</v>
      </c>
      <c r="F13" s="31">
        <v>1</v>
      </c>
      <c r="G13" s="31" t="s">
        <v>63</v>
      </c>
      <c r="H13" s="31" t="str">
        <f t="shared" si="1"/>
        <v>DONE</v>
      </c>
      <c r="I13" s="31" t="s">
        <v>228</v>
      </c>
      <c r="J13" s="32" t="s">
        <v>115</v>
      </c>
      <c r="K13" s="32" t="s">
        <v>94</v>
      </c>
      <c r="L13" s="31">
        <v>7.7350000000000003</v>
      </c>
      <c r="M13" s="35"/>
      <c r="N13" s="31" t="s">
        <v>78</v>
      </c>
      <c r="O13" s="31" t="s">
        <v>72</v>
      </c>
      <c r="P13" s="31" t="s">
        <v>73</v>
      </c>
      <c r="Q13" s="31" t="s">
        <v>229</v>
      </c>
      <c r="R13" s="26">
        <v>200000101008</v>
      </c>
      <c r="S13" s="30">
        <v>46056</v>
      </c>
      <c r="T13" s="26" t="s">
        <v>77</v>
      </c>
      <c r="U13" s="30">
        <v>46066</v>
      </c>
      <c r="V13" s="26">
        <v>4000658117</v>
      </c>
      <c r="W13" s="58">
        <v>42884</v>
      </c>
      <c r="X13" s="70">
        <v>46066</v>
      </c>
      <c r="Y13" s="34" t="str">
        <f t="shared" si="2"/>
        <v>DONE</v>
      </c>
      <c r="Z13" s="36" t="s">
        <v>231</v>
      </c>
      <c r="AA13" s="38">
        <v>46066</v>
      </c>
      <c r="AB13" s="34" t="str">
        <f t="shared" si="3"/>
        <v>DONE</v>
      </c>
      <c r="AC13" s="35"/>
      <c r="AD13" s="37" t="s">
        <v>232</v>
      </c>
      <c r="AE13" s="42">
        <v>46066</v>
      </c>
      <c r="AF13" s="41" t="str">
        <f t="shared" si="4"/>
        <v>DONE</v>
      </c>
      <c r="AG13" s="44">
        <v>46067</v>
      </c>
      <c r="AH13" s="39">
        <v>46148</v>
      </c>
      <c r="AI13" s="25" t="str">
        <f t="shared" si="5"/>
        <v>PAID</v>
      </c>
      <c r="AJ13" s="45" t="str">
        <f t="array" ref="AJ13">IFERROR(INDEX('[1]Master Price'!$E:$E,MATCH(D13,'[1]Master Price'!$B:$B,0)),"0")</f>
        <v>0</v>
      </c>
      <c r="AK13" s="45">
        <f t="shared" si="6"/>
        <v>0</v>
      </c>
      <c r="AL13" s="46" t="str">
        <f t="shared" si="7"/>
        <v>0-day</v>
      </c>
      <c r="AM13" s="46" t="str">
        <f t="shared" si="8"/>
        <v>10-day</v>
      </c>
      <c r="AN13" s="46" t="str">
        <f t="shared" si="9"/>
        <v>10-day</v>
      </c>
      <c r="AO13" s="46" t="str">
        <f t="shared" si="10"/>
        <v>0-day</v>
      </c>
      <c r="AP13" s="46" t="str">
        <f t="shared" si="11"/>
        <v>0-day</v>
      </c>
      <c r="AQ13" s="46" t="str">
        <f t="shared" si="12"/>
        <v>0-day</v>
      </c>
      <c r="AR13" s="17"/>
      <c r="AS13" s="47">
        <f t="shared" si="13"/>
        <v>11</v>
      </c>
      <c r="AT13" s="61" t="s">
        <v>236</v>
      </c>
      <c r="AU13" s="48" t="e">
        <f t="shared" ca="1" si="14"/>
        <v>#NAME?</v>
      </c>
      <c r="AV13" s="48" t="e">
        <f t="shared" ca="1" si="15"/>
        <v>#NAME?</v>
      </c>
      <c r="AW13" s="49" t="e">
        <f t="shared" ca="1" si="16"/>
        <v>#NAME?</v>
      </c>
      <c r="AX13" s="48" t="e">
        <f t="shared" ca="1" si="17"/>
        <v>#NAME?</v>
      </c>
      <c r="AY13" s="49">
        <f t="shared" si="18"/>
        <v>200001007310</v>
      </c>
      <c r="AZ13" s="50" t="e">
        <f t="shared" ca="1" si="29"/>
        <v>#NAME?</v>
      </c>
      <c r="BA13" s="51" t="e">
        <f t="shared" ca="1" si="30"/>
        <v>#NAME?</v>
      </c>
      <c r="BB13" s="52" t="e">
        <f t="shared" ca="1" si="31"/>
        <v>#NAME?</v>
      </c>
      <c r="BC13" s="51" t="e">
        <f t="shared" ca="1" si="32"/>
        <v>#NAME?</v>
      </c>
      <c r="BD13" s="54" t="e">
        <f t="shared" ca="1" si="33"/>
        <v>#NAME?</v>
      </c>
      <c r="BE13" s="48" t="e">
        <f t="shared" ca="1" si="34"/>
        <v>#NAME?</v>
      </c>
      <c r="BF13" s="50" t="e">
        <f t="shared" ca="1" si="35"/>
        <v>#NAME?</v>
      </c>
      <c r="BG13" s="56" t="e">
        <f t="shared" ca="1" si="36"/>
        <v>#NAME?</v>
      </c>
      <c r="BH13" s="22"/>
      <c r="BI13" s="22"/>
      <c r="BJ13" s="22"/>
      <c r="BK13" s="22"/>
      <c r="BL13" s="22"/>
      <c r="BM13" s="22"/>
      <c r="BN13" s="24"/>
      <c r="BO13" s="24"/>
    </row>
    <row r="14" spans="1:67" ht="15.5">
      <c r="A14" s="25">
        <f t="shared" si="28"/>
        <v>12</v>
      </c>
      <c r="B14" s="69">
        <v>46054</v>
      </c>
      <c r="C14" s="61" t="s">
        <v>150</v>
      </c>
      <c r="D14" s="27" t="s">
        <v>272</v>
      </c>
      <c r="E14" s="29" t="s">
        <v>273</v>
      </c>
      <c r="F14" s="31">
        <v>2</v>
      </c>
      <c r="G14" s="31" t="s">
        <v>63</v>
      </c>
      <c r="H14" s="31" t="str">
        <f t="shared" si="1"/>
        <v>DONE</v>
      </c>
      <c r="I14" s="31" t="s">
        <v>228</v>
      </c>
      <c r="J14" s="32" t="s">
        <v>115</v>
      </c>
      <c r="K14" s="32" t="s">
        <v>94</v>
      </c>
      <c r="L14" s="31">
        <v>7.7350000000000003</v>
      </c>
      <c r="M14" s="35"/>
      <c r="N14" s="31" t="s">
        <v>78</v>
      </c>
      <c r="O14" s="31" t="s">
        <v>72</v>
      </c>
      <c r="P14" s="31" t="s">
        <v>73</v>
      </c>
      <c r="Q14" s="31" t="s">
        <v>229</v>
      </c>
      <c r="R14" s="26">
        <v>200000101008</v>
      </c>
      <c r="S14" s="30">
        <v>46056</v>
      </c>
      <c r="T14" s="26" t="s">
        <v>77</v>
      </c>
      <c r="U14" s="30">
        <v>46066</v>
      </c>
      <c r="V14" s="26">
        <v>4000658117</v>
      </c>
      <c r="W14" s="58">
        <v>42884</v>
      </c>
      <c r="X14" s="70">
        <v>46066</v>
      </c>
      <c r="Y14" s="34" t="str">
        <f t="shared" si="2"/>
        <v>DONE</v>
      </c>
      <c r="Z14" s="36" t="s">
        <v>231</v>
      </c>
      <c r="AA14" s="38">
        <v>46066</v>
      </c>
      <c r="AB14" s="34" t="str">
        <f t="shared" si="3"/>
        <v>DONE</v>
      </c>
      <c r="AC14" s="35"/>
      <c r="AD14" s="37" t="s">
        <v>232</v>
      </c>
      <c r="AE14" s="42">
        <v>46066</v>
      </c>
      <c r="AF14" s="41" t="str">
        <f t="shared" si="4"/>
        <v>DONE</v>
      </c>
      <c r="AG14" s="44">
        <v>46067</v>
      </c>
      <c r="AH14" s="39">
        <v>46148</v>
      </c>
      <c r="AI14" s="25" t="str">
        <f t="shared" si="5"/>
        <v>PAID</v>
      </c>
      <c r="AJ14" s="45" t="str">
        <f t="array" ref="AJ14">IFERROR(INDEX('[1]Master Price'!$E:$E,MATCH(D14,'[1]Master Price'!$B:$B,0)),"0")</f>
        <v>0</v>
      </c>
      <c r="AK14" s="45">
        <f t="shared" si="6"/>
        <v>0</v>
      </c>
      <c r="AL14" s="46" t="str">
        <f t="shared" si="7"/>
        <v>0-day</v>
      </c>
      <c r="AM14" s="46" t="str">
        <f t="shared" si="8"/>
        <v>10-day</v>
      </c>
      <c r="AN14" s="46" t="str">
        <f t="shared" si="9"/>
        <v>10-day</v>
      </c>
      <c r="AO14" s="46" t="str">
        <f t="shared" si="10"/>
        <v>0-day</v>
      </c>
      <c r="AP14" s="46" t="str">
        <f t="shared" si="11"/>
        <v>0-day</v>
      </c>
      <c r="AQ14" s="46" t="str">
        <f t="shared" si="12"/>
        <v>0-day</v>
      </c>
      <c r="AR14" s="17"/>
      <c r="AS14" s="47">
        <f t="shared" si="13"/>
        <v>12</v>
      </c>
      <c r="AT14" s="26" t="s">
        <v>277</v>
      </c>
      <c r="AU14" s="48" t="e">
        <f t="shared" ca="1" si="14"/>
        <v>#NAME?</v>
      </c>
      <c r="AV14" s="48" t="e">
        <f t="shared" ca="1" si="15"/>
        <v>#NAME?</v>
      </c>
      <c r="AW14" s="49" t="e">
        <f t="shared" ca="1" si="16"/>
        <v>#NAME?</v>
      </c>
      <c r="AX14" s="48" t="e">
        <f t="shared" ca="1" si="17"/>
        <v>#NAME?</v>
      </c>
      <c r="AY14" s="49">
        <f t="shared" si="18"/>
        <v>2000001002628</v>
      </c>
      <c r="AZ14" s="50" t="e">
        <f t="shared" ca="1" si="29"/>
        <v>#NAME?</v>
      </c>
      <c r="BA14" s="51" t="e">
        <f t="shared" ca="1" si="30"/>
        <v>#NAME?</v>
      </c>
      <c r="BB14" s="52" t="e">
        <f t="shared" ca="1" si="31"/>
        <v>#NAME?</v>
      </c>
      <c r="BC14" s="51" t="e">
        <f t="shared" ca="1" si="32"/>
        <v>#NAME?</v>
      </c>
      <c r="BD14" s="54" t="e">
        <f t="shared" ca="1" si="33"/>
        <v>#NAME?</v>
      </c>
      <c r="BE14" s="48" t="e">
        <f t="shared" ca="1" si="34"/>
        <v>#NAME?</v>
      </c>
      <c r="BF14" s="50" t="e">
        <f t="shared" ca="1" si="35"/>
        <v>#NAME?</v>
      </c>
      <c r="BG14" s="56" t="e">
        <f t="shared" ca="1" si="36"/>
        <v>#NAME?</v>
      </c>
      <c r="BH14" s="22"/>
      <c r="BI14" s="22"/>
      <c r="BJ14" s="22"/>
      <c r="BK14" s="22"/>
      <c r="BL14" s="22"/>
      <c r="BM14" s="22"/>
      <c r="BN14" s="24"/>
      <c r="BO14" s="24"/>
    </row>
    <row r="15" spans="1:67" ht="15.5">
      <c r="A15" s="25">
        <f t="shared" si="28"/>
        <v>13</v>
      </c>
      <c r="B15" s="69">
        <v>46054</v>
      </c>
      <c r="C15" s="61" t="s">
        <v>150</v>
      </c>
      <c r="D15" s="27" t="s">
        <v>252</v>
      </c>
      <c r="E15" s="29" t="s">
        <v>253</v>
      </c>
      <c r="F15" s="31">
        <v>2</v>
      </c>
      <c r="G15" s="31" t="s">
        <v>63</v>
      </c>
      <c r="H15" s="31" t="str">
        <f t="shared" si="1"/>
        <v>DONE</v>
      </c>
      <c r="I15" s="31" t="s">
        <v>228</v>
      </c>
      <c r="J15" s="32" t="s">
        <v>115</v>
      </c>
      <c r="K15" s="32" t="s">
        <v>94</v>
      </c>
      <c r="L15" s="31">
        <v>7.7350000000000003</v>
      </c>
      <c r="M15" s="35"/>
      <c r="N15" s="31" t="s">
        <v>78</v>
      </c>
      <c r="O15" s="31" t="s">
        <v>72</v>
      </c>
      <c r="P15" s="31" t="s">
        <v>73</v>
      </c>
      <c r="Q15" s="31" t="s">
        <v>229</v>
      </c>
      <c r="R15" s="26">
        <v>200000101008</v>
      </c>
      <c r="S15" s="30">
        <v>46056</v>
      </c>
      <c r="T15" s="26" t="s">
        <v>77</v>
      </c>
      <c r="U15" s="30">
        <v>46066</v>
      </c>
      <c r="V15" s="26">
        <v>4000658117</v>
      </c>
      <c r="W15" s="58">
        <v>42884</v>
      </c>
      <c r="X15" s="70">
        <v>46066</v>
      </c>
      <c r="Y15" s="34" t="str">
        <f t="shared" si="2"/>
        <v>DONE</v>
      </c>
      <c r="Z15" s="36" t="s">
        <v>231</v>
      </c>
      <c r="AA15" s="38">
        <v>46066</v>
      </c>
      <c r="AB15" s="34" t="str">
        <f t="shared" si="3"/>
        <v>DONE</v>
      </c>
      <c r="AC15" s="35"/>
      <c r="AD15" s="37" t="s">
        <v>232</v>
      </c>
      <c r="AE15" s="42">
        <v>46066</v>
      </c>
      <c r="AF15" s="41" t="str">
        <f t="shared" si="4"/>
        <v>DONE</v>
      </c>
      <c r="AG15" s="44">
        <v>46067</v>
      </c>
      <c r="AH15" s="39">
        <v>46148</v>
      </c>
      <c r="AI15" s="25" t="str">
        <f t="shared" si="5"/>
        <v>PAID</v>
      </c>
      <c r="AJ15" s="45" t="str">
        <f t="array" ref="AJ15">IFERROR(INDEX('[1]Master Price'!$E:$E,MATCH(D15,'[1]Master Price'!$B:$B,0)),"0")</f>
        <v>0</v>
      </c>
      <c r="AK15" s="45">
        <f t="shared" si="6"/>
        <v>0</v>
      </c>
      <c r="AL15" s="46" t="str">
        <f t="shared" si="7"/>
        <v>0-day</v>
      </c>
      <c r="AM15" s="46" t="str">
        <f t="shared" si="8"/>
        <v>10-day</v>
      </c>
      <c r="AN15" s="46" t="str">
        <f t="shared" si="9"/>
        <v>10-day</v>
      </c>
      <c r="AO15" s="46" t="str">
        <f t="shared" si="10"/>
        <v>0-day</v>
      </c>
      <c r="AP15" s="46" t="str">
        <f t="shared" si="11"/>
        <v>0-day</v>
      </c>
      <c r="AQ15" s="46" t="str">
        <f t="shared" si="12"/>
        <v>0-day</v>
      </c>
      <c r="AR15" s="17"/>
      <c r="AS15" s="47">
        <f t="shared" si="13"/>
        <v>13</v>
      </c>
      <c r="AT15" s="26" t="s">
        <v>295</v>
      </c>
      <c r="AU15" s="48" t="e">
        <f t="shared" ca="1" si="14"/>
        <v>#NAME?</v>
      </c>
      <c r="AV15" s="48" t="e">
        <f t="shared" ca="1" si="15"/>
        <v>#NAME?</v>
      </c>
      <c r="AW15" s="49" t="e">
        <f t="shared" ca="1" si="16"/>
        <v>#NAME?</v>
      </c>
      <c r="AX15" s="48" t="e">
        <f t="shared" ca="1" si="17"/>
        <v>#NAME?</v>
      </c>
      <c r="AY15" s="49">
        <f t="shared" si="18"/>
        <v>2000001002680</v>
      </c>
      <c r="AZ15" s="50" t="e">
        <f t="shared" ca="1" si="29"/>
        <v>#NAME?</v>
      </c>
      <c r="BA15" s="51" t="e">
        <f t="shared" ca="1" si="30"/>
        <v>#NAME?</v>
      </c>
      <c r="BB15" s="52" t="e">
        <f t="shared" ca="1" si="31"/>
        <v>#NAME?</v>
      </c>
      <c r="BC15" s="51" t="e">
        <f t="shared" ca="1" si="32"/>
        <v>#NAME?</v>
      </c>
      <c r="BD15" s="54" t="e">
        <f t="shared" ca="1" si="33"/>
        <v>#NAME?</v>
      </c>
      <c r="BE15" s="48" t="e">
        <f t="shared" ca="1" si="34"/>
        <v>#NAME?</v>
      </c>
      <c r="BF15" s="50" t="e">
        <f t="shared" ca="1" si="35"/>
        <v>#NAME?</v>
      </c>
      <c r="BG15" s="56" t="e">
        <f t="shared" ca="1" si="36"/>
        <v>#NAME?</v>
      </c>
      <c r="BH15" s="22"/>
      <c r="BI15" s="22"/>
      <c r="BJ15" s="22"/>
      <c r="BK15" s="22"/>
      <c r="BL15" s="22"/>
      <c r="BM15" s="22"/>
      <c r="BN15" s="24"/>
      <c r="BO15" s="24"/>
    </row>
    <row r="16" spans="1:67" ht="15.5">
      <c r="A16" s="25">
        <f t="shared" si="28"/>
        <v>14</v>
      </c>
      <c r="B16" s="69">
        <v>46055</v>
      </c>
      <c r="C16" s="61" t="s">
        <v>176</v>
      </c>
      <c r="D16" s="27" t="s">
        <v>297</v>
      </c>
      <c r="E16" s="29" t="s">
        <v>299</v>
      </c>
      <c r="F16" s="31">
        <v>1</v>
      </c>
      <c r="G16" s="31" t="s">
        <v>63</v>
      </c>
      <c r="H16" s="31" t="str">
        <f t="shared" si="1"/>
        <v>DONE</v>
      </c>
      <c r="I16" s="31" t="s">
        <v>300</v>
      </c>
      <c r="J16" s="32" t="s">
        <v>115</v>
      </c>
      <c r="K16" s="32" t="s">
        <v>94</v>
      </c>
      <c r="L16" s="31">
        <v>5.2770000000000001</v>
      </c>
      <c r="M16" s="35"/>
      <c r="N16" s="31" t="s">
        <v>78</v>
      </c>
      <c r="O16" s="31" t="s">
        <v>72</v>
      </c>
      <c r="P16" s="31" t="s">
        <v>73</v>
      </c>
      <c r="Q16" s="31" t="s">
        <v>229</v>
      </c>
      <c r="R16" s="26">
        <v>200001000986</v>
      </c>
      <c r="S16" s="30">
        <v>46056</v>
      </c>
      <c r="T16" s="26" t="s">
        <v>77</v>
      </c>
      <c r="U16" s="30">
        <v>46066</v>
      </c>
      <c r="V16" s="26">
        <v>4000658042</v>
      </c>
      <c r="W16" s="58">
        <v>42885</v>
      </c>
      <c r="X16" s="70">
        <v>46066</v>
      </c>
      <c r="Y16" s="34" t="str">
        <f t="shared" si="2"/>
        <v>DONE</v>
      </c>
      <c r="Z16" s="36" t="s">
        <v>301</v>
      </c>
      <c r="AA16" s="38">
        <v>46066</v>
      </c>
      <c r="AB16" s="34" t="str">
        <f t="shared" si="3"/>
        <v>DONE</v>
      </c>
      <c r="AC16" s="35"/>
      <c r="AD16" s="37" t="s">
        <v>302</v>
      </c>
      <c r="AE16" s="42">
        <v>46066</v>
      </c>
      <c r="AF16" s="41" t="str">
        <f t="shared" si="4"/>
        <v>DONE</v>
      </c>
      <c r="AG16" s="44">
        <v>46067</v>
      </c>
      <c r="AH16" s="39">
        <v>46148</v>
      </c>
      <c r="AI16" s="25" t="str">
        <f t="shared" si="5"/>
        <v>PAID</v>
      </c>
      <c r="AJ16" s="45" t="str">
        <f t="array" ref="AJ16">IFERROR(INDEX('[1]Master Price'!$E:$E,MATCH(D16,'[1]Master Price'!$B:$B,0)),"0")</f>
        <v>0</v>
      </c>
      <c r="AK16" s="45">
        <f t="shared" si="6"/>
        <v>0</v>
      </c>
      <c r="AL16" s="46" t="str">
        <f t="shared" si="7"/>
        <v>0-day</v>
      </c>
      <c r="AM16" s="46" t="str">
        <f t="shared" si="8"/>
        <v>10-day</v>
      </c>
      <c r="AN16" s="46" t="str">
        <f t="shared" si="9"/>
        <v>10-day</v>
      </c>
      <c r="AO16" s="46" t="str">
        <f t="shared" si="10"/>
        <v>0-day</v>
      </c>
      <c r="AP16" s="46" t="str">
        <f t="shared" si="11"/>
        <v>0-day</v>
      </c>
      <c r="AQ16" s="46" t="str">
        <f t="shared" si="12"/>
        <v>0-day</v>
      </c>
      <c r="AR16" s="17"/>
      <c r="AS16" s="47">
        <f t="shared" si="13"/>
        <v>14</v>
      </c>
      <c r="AT16" s="26" t="s">
        <v>306</v>
      </c>
      <c r="AU16" s="48" t="e">
        <f t="shared" ca="1" si="14"/>
        <v>#NAME?</v>
      </c>
      <c r="AV16" s="48" t="e">
        <f t="shared" ca="1" si="15"/>
        <v>#NAME?</v>
      </c>
      <c r="AW16" s="49" t="e">
        <f t="shared" ca="1" si="16"/>
        <v>#NAME?</v>
      </c>
      <c r="AX16" s="48" t="e">
        <f t="shared" ca="1" si="17"/>
        <v>#NAME?</v>
      </c>
      <c r="AY16" s="49">
        <f t="shared" si="18"/>
        <v>2000001002622</v>
      </c>
      <c r="AZ16" s="50" t="e">
        <f t="shared" ca="1" si="29"/>
        <v>#NAME?</v>
      </c>
      <c r="BA16" s="51" t="e">
        <f t="shared" ca="1" si="30"/>
        <v>#NAME?</v>
      </c>
      <c r="BB16" s="52" t="e">
        <f t="shared" ca="1" si="31"/>
        <v>#NAME?</v>
      </c>
      <c r="BC16" s="51" t="e">
        <f t="shared" ca="1" si="32"/>
        <v>#NAME?</v>
      </c>
      <c r="BD16" s="54" t="e">
        <f t="shared" ca="1" si="33"/>
        <v>#NAME?</v>
      </c>
      <c r="BE16" s="48" t="e">
        <f t="shared" ca="1" si="34"/>
        <v>#NAME?</v>
      </c>
      <c r="BF16" s="50" t="e">
        <f t="shared" ca="1" si="35"/>
        <v>#NAME?</v>
      </c>
      <c r="BG16" s="56" t="e">
        <f t="shared" ca="1" si="36"/>
        <v>#NAME?</v>
      </c>
      <c r="BH16" s="22"/>
      <c r="BI16" s="22"/>
      <c r="BJ16" s="22"/>
      <c r="BK16" s="22"/>
      <c r="BL16" s="22"/>
      <c r="BM16" s="22"/>
      <c r="BN16" s="24"/>
      <c r="BO16" s="24"/>
    </row>
    <row r="17" spans="1:67" ht="15.5">
      <c r="A17" s="25">
        <f t="shared" si="28"/>
        <v>15</v>
      </c>
      <c r="B17" s="69">
        <v>46055</v>
      </c>
      <c r="C17" s="61" t="s">
        <v>176</v>
      </c>
      <c r="D17" s="27" t="s">
        <v>213</v>
      </c>
      <c r="E17" s="29" t="s">
        <v>214</v>
      </c>
      <c r="F17" s="31">
        <v>1</v>
      </c>
      <c r="G17" s="31" t="s">
        <v>63</v>
      </c>
      <c r="H17" s="31" t="str">
        <f t="shared" si="1"/>
        <v>DONE</v>
      </c>
      <c r="I17" s="31" t="s">
        <v>300</v>
      </c>
      <c r="J17" s="32" t="s">
        <v>115</v>
      </c>
      <c r="K17" s="32" t="s">
        <v>94</v>
      </c>
      <c r="L17" s="31">
        <v>5.2770000000000001</v>
      </c>
      <c r="M17" s="35"/>
      <c r="N17" s="31" t="s">
        <v>78</v>
      </c>
      <c r="O17" s="31" t="s">
        <v>72</v>
      </c>
      <c r="P17" s="31" t="s">
        <v>73</v>
      </c>
      <c r="Q17" s="31" t="s">
        <v>229</v>
      </c>
      <c r="R17" s="26">
        <v>200001000986</v>
      </c>
      <c r="S17" s="30">
        <v>46056</v>
      </c>
      <c r="T17" s="26" t="s">
        <v>77</v>
      </c>
      <c r="U17" s="30">
        <v>46066</v>
      </c>
      <c r="V17" s="26">
        <v>4000658042</v>
      </c>
      <c r="W17" s="58">
        <v>42885</v>
      </c>
      <c r="X17" s="70">
        <v>46066</v>
      </c>
      <c r="Y17" s="34" t="str">
        <f t="shared" si="2"/>
        <v>DONE</v>
      </c>
      <c r="Z17" s="36" t="s">
        <v>301</v>
      </c>
      <c r="AA17" s="38">
        <v>46066</v>
      </c>
      <c r="AB17" s="34" t="str">
        <f t="shared" si="3"/>
        <v>DONE</v>
      </c>
      <c r="AC17" s="31"/>
      <c r="AD17" s="37" t="s">
        <v>302</v>
      </c>
      <c r="AE17" s="42">
        <v>46066</v>
      </c>
      <c r="AF17" s="41" t="str">
        <f t="shared" si="4"/>
        <v>DONE</v>
      </c>
      <c r="AG17" s="44">
        <v>46067</v>
      </c>
      <c r="AH17" s="39">
        <v>46148</v>
      </c>
      <c r="AI17" s="25" t="str">
        <f t="shared" si="5"/>
        <v>PAID</v>
      </c>
      <c r="AJ17" s="45" t="str">
        <f t="array" ref="AJ17">IFERROR(INDEX('[1]Master Price'!$E:$E,MATCH(D17,'[1]Master Price'!$B:$B,0)),"0")</f>
        <v>0</v>
      </c>
      <c r="AK17" s="45">
        <f t="shared" si="6"/>
        <v>0</v>
      </c>
      <c r="AL17" s="46" t="str">
        <f t="shared" si="7"/>
        <v>0-day</v>
      </c>
      <c r="AM17" s="46" t="str">
        <f t="shared" si="8"/>
        <v>10-day</v>
      </c>
      <c r="AN17" s="46" t="str">
        <f t="shared" si="9"/>
        <v>10-day</v>
      </c>
      <c r="AO17" s="46" t="str">
        <f t="shared" si="10"/>
        <v>0-day</v>
      </c>
      <c r="AP17" s="46" t="str">
        <f t="shared" si="11"/>
        <v>0-day</v>
      </c>
      <c r="AQ17" s="46" t="str">
        <f t="shared" si="12"/>
        <v>0-day</v>
      </c>
      <c r="AR17" s="17"/>
      <c r="AS17" s="47">
        <f t="shared" si="13"/>
        <v>15</v>
      </c>
      <c r="AT17" s="26" t="s">
        <v>318</v>
      </c>
      <c r="AU17" s="48" t="e">
        <f t="shared" ca="1" si="14"/>
        <v>#NAME?</v>
      </c>
      <c r="AV17" s="48" t="e">
        <f t="shared" ca="1" si="15"/>
        <v>#NAME?</v>
      </c>
      <c r="AW17" s="49" t="e">
        <f t="shared" ca="1" si="16"/>
        <v>#NAME?</v>
      </c>
      <c r="AX17" s="48" t="e">
        <f t="shared" ca="1" si="17"/>
        <v>#NAME?</v>
      </c>
      <c r="AY17" s="49">
        <f t="shared" si="18"/>
        <v>2000001004378</v>
      </c>
      <c r="AZ17" s="50" t="e">
        <f t="shared" ca="1" si="29"/>
        <v>#NAME?</v>
      </c>
      <c r="BA17" s="51" t="e">
        <f t="shared" ca="1" si="30"/>
        <v>#NAME?</v>
      </c>
      <c r="BB17" s="52" t="e">
        <f t="shared" ca="1" si="31"/>
        <v>#NAME?</v>
      </c>
      <c r="BC17" s="51" t="e">
        <f t="shared" ca="1" si="32"/>
        <v>#NAME?</v>
      </c>
      <c r="BD17" s="54" t="e">
        <f t="shared" ca="1" si="33"/>
        <v>#NAME?</v>
      </c>
      <c r="BE17" s="48" t="e">
        <f t="shared" ca="1" si="34"/>
        <v>#NAME?</v>
      </c>
      <c r="BF17" s="50" t="e">
        <f t="shared" ca="1" si="35"/>
        <v>#NAME?</v>
      </c>
      <c r="BG17" s="56" t="e">
        <f t="shared" ca="1" si="36"/>
        <v>#NAME?</v>
      </c>
      <c r="BH17" s="22"/>
      <c r="BI17" s="22"/>
      <c r="BJ17" s="22"/>
      <c r="BK17" s="22"/>
      <c r="BL17" s="22"/>
      <c r="BM17" s="22"/>
      <c r="BN17" s="24"/>
      <c r="BO17" s="24"/>
    </row>
    <row r="18" spans="1:67" ht="15.5">
      <c r="A18" s="25">
        <f t="shared" si="28"/>
        <v>16</v>
      </c>
      <c r="B18" s="69">
        <v>46055</v>
      </c>
      <c r="C18" s="61" t="s">
        <v>176</v>
      </c>
      <c r="D18" s="27" t="s">
        <v>224</v>
      </c>
      <c r="E18" s="29" t="s">
        <v>225</v>
      </c>
      <c r="F18" s="31">
        <v>1</v>
      </c>
      <c r="G18" s="31" t="s">
        <v>63</v>
      </c>
      <c r="H18" s="31" t="str">
        <f t="shared" si="1"/>
        <v>DONE</v>
      </c>
      <c r="I18" s="31" t="s">
        <v>300</v>
      </c>
      <c r="J18" s="32" t="s">
        <v>115</v>
      </c>
      <c r="K18" s="32" t="s">
        <v>94</v>
      </c>
      <c r="L18" s="31">
        <v>5.2770000000000001</v>
      </c>
      <c r="M18" s="35"/>
      <c r="N18" s="31" t="s">
        <v>78</v>
      </c>
      <c r="O18" s="31" t="s">
        <v>72</v>
      </c>
      <c r="P18" s="31" t="s">
        <v>73</v>
      </c>
      <c r="Q18" s="31" t="s">
        <v>229</v>
      </c>
      <c r="R18" s="26">
        <v>200001000986</v>
      </c>
      <c r="S18" s="30">
        <v>46056</v>
      </c>
      <c r="T18" s="26" t="s">
        <v>77</v>
      </c>
      <c r="U18" s="30">
        <v>46066</v>
      </c>
      <c r="V18" s="26">
        <v>4000658042</v>
      </c>
      <c r="W18" s="58">
        <v>42885</v>
      </c>
      <c r="X18" s="70">
        <v>46066</v>
      </c>
      <c r="Y18" s="34" t="str">
        <f t="shared" si="2"/>
        <v>DONE</v>
      </c>
      <c r="Z18" s="36" t="s">
        <v>301</v>
      </c>
      <c r="AA18" s="38">
        <v>46066</v>
      </c>
      <c r="AB18" s="34" t="str">
        <f t="shared" si="3"/>
        <v>DONE</v>
      </c>
      <c r="AC18" s="31"/>
      <c r="AD18" s="37" t="s">
        <v>302</v>
      </c>
      <c r="AE18" s="42">
        <v>46066</v>
      </c>
      <c r="AF18" s="41" t="str">
        <f t="shared" si="4"/>
        <v>DONE</v>
      </c>
      <c r="AG18" s="44">
        <v>46067</v>
      </c>
      <c r="AH18" s="39">
        <v>46148</v>
      </c>
      <c r="AI18" s="25" t="str">
        <f t="shared" si="5"/>
        <v>PAID</v>
      </c>
      <c r="AJ18" s="45" t="str">
        <f t="array" ref="AJ18">IFERROR(INDEX('[1]Master Price'!$E:$E,MATCH(D18,'[1]Master Price'!$B:$B,0)),"0")</f>
        <v>0</v>
      </c>
      <c r="AK18" s="45">
        <f t="shared" si="6"/>
        <v>0</v>
      </c>
      <c r="AL18" s="46" t="str">
        <f t="shared" si="7"/>
        <v>0-day</v>
      </c>
      <c r="AM18" s="46" t="str">
        <f t="shared" si="8"/>
        <v>10-day</v>
      </c>
      <c r="AN18" s="46" t="str">
        <f t="shared" si="9"/>
        <v>10-day</v>
      </c>
      <c r="AO18" s="46" t="str">
        <f t="shared" si="10"/>
        <v>0-day</v>
      </c>
      <c r="AP18" s="46" t="str">
        <f t="shared" si="11"/>
        <v>0-day</v>
      </c>
      <c r="AQ18" s="46" t="str">
        <f t="shared" si="12"/>
        <v>0-day</v>
      </c>
      <c r="AR18" s="17"/>
      <c r="AS18" s="47">
        <f t="shared" si="13"/>
        <v>16</v>
      </c>
      <c r="AT18" s="26" t="s">
        <v>331</v>
      </c>
      <c r="AU18" s="48" t="e">
        <f t="shared" ca="1" si="14"/>
        <v>#NAME?</v>
      </c>
      <c r="AV18" s="48" t="e">
        <f t="shared" ca="1" si="15"/>
        <v>#NAME?</v>
      </c>
      <c r="AW18" s="49" t="e">
        <f t="shared" ca="1" si="16"/>
        <v>#NAME?</v>
      </c>
      <c r="AX18" s="48" t="e">
        <f t="shared" ca="1" si="17"/>
        <v>#NAME?</v>
      </c>
      <c r="AY18" s="49">
        <f t="shared" si="18"/>
        <v>2000001004381</v>
      </c>
      <c r="AZ18" s="50" t="e">
        <f t="shared" ca="1" si="29"/>
        <v>#NAME?</v>
      </c>
      <c r="BA18" s="51" t="e">
        <f t="shared" ca="1" si="30"/>
        <v>#NAME?</v>
      </c>
      <c r="BB18" s="52" t="e">
        <f t="shared" ca="1" si="31"/>
        <v>#NAME?</v>
      </c>
      <c r="BC18" s="51" t="e">
        <f t="shared" ca="1" si="32"/>
        <v>#NAME?</v>
      </c>
      <c r="BD18" s="54" t="e">
        <f t="shared" ca="1" si="33"/>
        <v>#NAME?</v>
      </c>
      <c r="BE18" s="48" t="e">
        <f t="shared" ca="1" si="34"/>
        <v>#NAME?</v>
      </c>
      <c r="BF18" s="50" t="e">
        <f t="shared" ca="1" si="35"/>
        <v>#NAME?</v>
      </c>
      <c r="BG18" s="56" t="e">
        <f t="shared" ca="1" si="36"/>
        <v>#NAME?</v>
      </c>
      <c r="BH18" s="22"/>
      <c r="BI18" s="22"/>
      <c r="BJ18" s="22"/>
      <c r="BK18" s="22"/>
      <c r="BL18" s="22"/>
      <c r="BM18" s="22"/>
      <c r="BN18" s="24"/>
      <c r="BO18" s="24"/>
    </row>
    <row r="19" spans="1:67" ht="15.5">
      <c r="A19" s="25">
        <f t="shared" si="28"/>
        <v>17</v>
      </c>
      <c r="B19" s="69">
        <v>46055</v>
      </c>
      <c r="C19" s="61" t="s">
        <v>176</v>
      </c>
      <c r="D19" s="27" t="s">
        <v>211</v>
      </c>
      <c r="E19" s="29" t="s">
        <v>212</v>
      </c>
      <c r="F19" s="31">
        <v>1</v>
      </c>
      <c r="G19" s="31" t="s">
        <v>63</v>
      </c>
      <c r="H19" s="31" t="str">
        <f t="shared" si="1"/>
        <v>DONE</v>
      </c>
      <c r="I19" s="31" t="s">
        <v>300</v>
      </c>
      <c r="J19" s="32" t="s">
        <v>115</v>
      </c>
      <c r="K19" s="32" t="s">
        <v>94</v>
      </c>
      <c r="L19" s="31">
        <v>5.2770000000000001</v>
      </c>
      <c r="M19" s="35"/>
      <c r="N19" s="31" t="s">
        <v>78</v>
      </c>
      <c r="O19" s="31" t="s">
        <v>72</v>
      </c>
      <c r="P19" s="31" t="s">
        <v>73</v>
      </c>
      <c r="Q19" s="31" t="s">
        <v>229</v>
      </c>
      <c r="R19" s="26">
        <v>200001000986</v>
      </c>
      <c r="S19" s="30">
        <v>46056</v>
      </c>
      <c r="T19" s="26" t="s">
        <v>77</v>
      </c>
      <c r="U19" s="30">
        <v>46066</v>
      </c>
      <c r="V19" s="26">
        <v>4000658042</v>
      </c>
      <c r="W19" s="58">
        <v>42885</v>
      </c>
      <c r="X19" s="70">
        <v>46066</v>
      </c>
      <c r="Y19" s="34" t="str">
        <f t="shared" si="2"/>
        <v>DONE</v>
      </c>
      <c r="Z19" s="36" t="s">
        <v>301</v>
      </c>
      <c r="AA19" s="38">
        <v>46066</v>
      </c>
      <c r="AB19" s="34" t="str">
        <f t="shared" si="3"/>
        <v>DONE</v>
      </c>
      <c r="AC19" s="40" t="s">
        <v>86</v>
      </c>
      <c r="AD19" s="37" t="s">
        <v>302</v>
      </c>
      <c r="AE19" s="42">
        <v>46066</v>
      </c>
      <c r="AF19" s="41" t="str">
        <f t="shared" si="4"/>
        <v>DONE</v>
      </c>
      <c r="AG19" s="44">
        <v>46067</v>
      </c>
      <c r="AH19" s="39">
        <v>46148</v>
      </c>
      <c r="AI19" s="25" t="str">
        <f t="shared" si="5"/>
        <v>PAID</v>
      </c>
      <c r="AJ19" s="45" t="str">
        <f t="array" ref="AJ19">IFERROR(INDEX('[1]Master Price'!$E:$E,MATCH(D19,'[1]Master Price'!$B:$B,0)),"0")</f>
        <v>0</v>
      </c>
      <c r="AK19" s="45">
        <f t="shared" si="6"/>
        <v>0</v>
      </c>
      <c r="AL19" s="46" t="str">
        <f t="shared" si="7"/>
        <v>0-day</v>
      </c>
      <c r="AM19" s="46" t="str">
        <f t="shared" si="8"/>
        <v>10-day</v>
      </c>
      <c r="AN19" s="46" t="str">
        <f t="shared" si="9"/>
        <v>10-day</v>
      </c>
      <c r="AO19" s="46" t="str">
        <f t="shared" si="10"/>
        <v>0-day</v>
      </c>
      <c r="AP19" s="46" t="str">
        <f t="shared" si="11"/>
        <v>0-day</v>
      </c>
      <c r="AQ19" s="46" t="str">
        <f t="shared" si="12"/>
        <v>0-day</v>
      </c>
      <c r="AR19" s="17"/>
      <c r="AS19" s="47">
        <f t="shared" si="13"/>
        <v>17</v>
      </c>
      <c r="AT19" s="26" t="s">
        <v>340</v>
      </c>
      <c r="AU19" s="48" t="e">
        <f t="shared" ca="1" si="14"/>
        <v>#NAME?</v>
      </c>
      <c r="AV19" s="48" t="e">
        <f t="shared" ca="1" si="15"/>
        <v>#NAME?</v>
      </c>
      <c r="AW19" s="49" t="e">
        <f t="shared" ca="1" si="16"/>
        <v>#NAME?</v>
      </c>
      <c r="AX19" s="48" t="e">
        <f t="shared" ca="1" si="17"/>
        <v>#NAME?</v>
      </c>
      <c r="AY19" s="49">
        <f t="shared" si="18"/>
        <v>2000001004383</v>
      </c>
      <c r="AZ19" s="50" t="e">
        <f t="shared" ca="1" si="29"/>
        <v>#NAME?</v>
      </c>
      <c r="BA19" s="51" t="e">
        <f t="shared" ca="1" si="30"/>
        <v>#NAME?</v>
      </c>
      <c r="BB19" s="52" t="e">
        <f t="shared" ca="1" si="31"/>
        <v>#NAME?</v>
      </c>
      <c r="BC19" s="51" t="e">
        <f t="shared" ca="1" si="32"/>
        <v>#NAME?</v>
      </c>
      <c r="BD19" s="54" t="e">
        <f t="shared" ca="1" si="33"/>
        <v>#NAME?</v>
      </c>
      <c r="BE19" s="48" t="e">
        <f t="shared" ca="1" si="34"/>
        <v>#NAME?</v>
      </c>
      <c r="BF19" s="50" t="e">
        <f t="shared" ca="1" si="35"/>
        <v>#NAME?</v>
      </c>
      <c r="BG19" s="56" t="e">
        <f t="shared" ca="1" si="36"/>
        <v>#NAME?</v>
      </c>
      <c r="BH19" s="22"/>
      <c r="BI19" s="22"/>
      <c r="BJ19" s="22"/>
      <c r="BK19" s="22"/>
      <c r="BL19" s="22"/>
      <c r="BM19" s="22"/>
      <c r="BN19" s="24"/>
      <c r="BO19" s="24"/>
    </row>
    <row r="20" spans="1:67" ht="15.5">
      <c r="A20" s="25">
        <f t="shared" si="28"/>
        <v>18</v>
      </c>
      <c r="B20" s="69">
        <v>46055</v>
      </c>
      <c r="C20" s="61" t="s">
        <v>176</v>
      </c>
      <c r="D20" s="27" t="s">
        <v>344</v>
      </c>
      <c r="E20" s="29" t="s">
        <v>346</v>
      </c>
      <c r="F20" s="31">
        <v>1</v>
      </c>
      <c r="G20" s="31" t="s">
        <v>63</v>
      </c>
      <c r="H20" s="31" t="str">
        <f t="shared" si="1"/>
        <v>DONE</v>
      </c>
      <c r="I20" s="31" t="s">
        <v>300</v>
      </c>
      <c r="J20" s="32" t="s">
        <v>115</v>
      </c>
      <c r="K20" s="32" t="s">
        <v>94</v>
      </c>
      <c r="L20" s="31">
        <v>5.2770000000000001</v>
      </c>
      <c r="M20" s="35"/>
      <c r="N20" s="31" t="s">
        <v>78</v>
      </c>
      <c r="O20" s="31" t="s">
        <v>72</v>
      </c>
      <c r="P20" s="31" t="s">
        <v>73</v>
      </c>
      <c r="Q20" s="31" t="s">
        <v>229</v>
      </c>
      <c r="R20" s="26">
        <v>200001000986</v>
      </c>
      <c r="S20" s="30">
        <v>46056</v>
      </c>
      <c r="T20" s="26" t="s">
        <v>77</v>
      </c>
      <c r="U20" s="30">
        <v>46066</v>
      </c>
      <c r="V20" s="26">
        <v>4000658042</v>
      </c>
      <c r="W20" s="58">
        <v>42885</v>
      </c>
      <c r="X20" s="70">
        <v>46066</v>
      </c>
      <c r="Y20" s="34" t="str">
        <f t="shared" si="2"/>
        <v>DONE</v>
      </c>
      <c r="Z20" s="36" t="s">
        <v>301</v>
      </c>
      <c r="AA20" s="38">
        <v>46066</v>
      </c>
      <c r="AB20" s="34" t="str">
        <f t="shared" si="3"/>
        <v>DONE</v>
      </c>
      <c r="AC20" s="35"/>
      <c r="AD20" s="37" t="s">
        <v>302</v>
      </c>
      <c r="AE20" s="42">
        <v>46066</v>
      </c>
      <c r="AF20" s="41" t="str">
        <f t="shared" si="4"/>
        <v>DONE</v>
      </c>
      <c r="AG20" s="44">
        <v>46067</v>
      </c>
      <c r="AH20" s="39">
        <v>46148</v>
      </c>
      <c r="AI20" s="25" t="str">
        <f t="shared" si="5"/>
        <v>PAID</v>
      </c>
      <c r="AJ20" s="45" t="str">
        <f t="array" ref="AJ20">IFERROR(INDEX('[1]Master Price'!$E:$E,MATCH(D20,'[1]Master Price'!$B:$B,0)),"0")</f>
        <v>0</v>
      </c>
      <c r="AK20" s="45">
        <f t="shared" si="6"/>
        <v>0</v>
      </c>
      <c r="AL20" s="46" t="str">
        <f t="shared" si="7"/>
        <v>0-day</v>
      </c>
      <c r="AM20" s="46" t="str">
        <f t="shared" si="8"/>
        <v>10-day</v>
      </c>
      <c r="AN20" s="46" t="str">
        <f t="shared" si="9"/>
        <v>10-day</v>
      </c>
      <c r="AO20" s="46" t="str">
        <f t="shared" si="10"/>
        <v>0-day</v>
      </c>
      <c r="AP20" s="46" t="str">
        <f t="shared" si="11"/>
        <v>0-day</v>
      </c>
      <c r="AQ20" s="46" t="str">
        <f t="shared" si="12"/>
        <v>0-day</v>
      </c>
      <c r="AR20" s="17"/>
      <c r="AS20" s="47">
        <f t="shared" si="13"/>
        <v>18</v>
      </c>
      <c r="AT20" s="26" t="s">
        <v>349</v>
      </c>
      <c r="AU20" s="48" t="e">
        <f t="shared" ca="1" si="14"/>
        <v>#NAME?</v>
      </c>
      <c r="AV20" s="48" t="e">
        <f t="shared" ca="1" si="15"/>
        <v>#NAME?</v>
      </c>
      <c r="AW20" s="49" t="e">
        <f t="shared" ca="1" si="16"/>
        <v>#NAME?</v>
      </c>
      <c r="AX20" s="48" t="e">
        <f t="shared" ca="1" si="17"/>
        <v>#NAME?</v>
      </c>
      <c r="AY20" s="49">
        <f t="shared" si="18"/>
        <v>200001005514</v>
      </c>
      <c r="AZ20" s="50" t="e">
        <f t="shared" ca="1" si="29"/>
        <v>#NAME?</v>
      </c>
      <c r="BA20" s="51" t="e">
        <f t="shared" ca="1" si="30"/>
        <v>#NAME?</v>
      </c>
      <c r="BB20" s="52" t="e">
        <f t="shared" ca="1" si="31"/>
        <v>#NAME?</v>
      </c>
      <c r="BC20" s="51" t="e">
        <f t="shared" ca="1" si="32"/>
        <v>#NAME?</v>
      </c>
      <c r="BD20" s="54" t="e">
        <f t="shared" ca="1" si="33"/>
        <v>#NAME?</v>
      </c>
      <c r="BE20" s="48" t="e">
        <f t="shared" ca="1" si="34"/>
        <v>#NAME?</v>
      </c>
      <c r="BF20" s="50" t="e">
        <f t="shared" ca="1" si="35"/>
        <v>#NAME?</v>
      </c>
      <c r="BG20" s="56" t="e">
        <f t="shared" ca="1" si="36"/>
        <v>#NAME?</v>
      </c>
      <c r="BH20" s="22"/>
      <c r="BI20" s="22"/>
      <c r="BJ20" s="22"/>
      <c r="BK20" s="22"/>
      <c r="BL20" s="22"/>
      <c r="BM20" s="22"/>
      <c r="BN20" s="24"/>
      <c r="BO20" s="24"/>
    </row>
    <row r="21" spans="1:67" ht="15.5">
      <c r="A21" s="25">
        <f t="shared" si="28"/>
        <v>19</v>
      </c>
      <c r="B21" s="69">
        <v>46055</v>
      </c>
      <c r="C21" s="61" t="s">
        <v>190</v>
      </c>
      <c r="D21" s="27" t="s">
        <v>238</v>
      </c>
      <c r="E21" s="29" t="s">
        <v>239</v>
      </c>
      <c r="F21" s="31">
        <v>1</v>
      </c>
      <c r="G21" s="31" t="s">
        <v>63</v>
      </c>
      <c r="H21" s="31" t="str">
        <f t="shared" si="1"/>
        <v>DONE</v>
      </c>
      <c r="I21" s="31" t="s">
        <v>357</v>
      </c>
      <c r="J21" s="32" t="s">
        <v>358</v>
      </c>
      <c r="K21" s="32" t="s">
        <v>94</v>
      </c>
      <c r="L21" s="31">
        <v>11.284000000000001</v>
      </c>
      <c r="M21" s="35"/>
      <c r="N21" s="31" t="s">
        <v>78</v>
      </c>
      <c r="O21" s="31" t="s">
        <v>72</v>
      </c>
      <c r="P21" s="31" t="s">
        <v>73</v>
      </c>
      <c r="Q21" s="31" t="s">
        <v>229</v>
      </c>
      <c r="R21" s="26">
        <v>20000999587</v>
      </c>
      <c r="S21" s="30">
        <v>46056</v>
      </c>
      <c r="T21" s="26" t="s">
        <v>77</v>
      </c>
      <c r="U21" s="30">
        <v>46063</v>
      </c>
      <c r="V21" s="26">
        <v>4000657690</v>
      </c>
      <c r="W21" s="58">
        <v>42754</v>
      </c>
      <c r="X21" s="34">
        <v>46064</v>
      </c>
      <c r="Y21" s="34" t="str">
        <f t="shared" si="2"/>
        <v>DONE</v>
      </c>
      <c r="Z21" s="36" t="s">
        <v>360</v>
      </c>
      <c r="AA21" s="34">
        <v>46064</v>
      </c>
      <c r="AB21" s="34" t="str">
        <f t="shared" si="3"/>
        <v>DONE</v>
      </c>
      <c r="AC21" s="31"/>
      <c r="AD21" s="37" t="s">
        <v>362</v>
      </c>
      <c r="AE21" s="42">
        <v>46064</v>
      </c>
      <c r="AF21" s="41" t="str">
        <f t="shared" si="4"/>
        <v>DONE</v>
      </c>
      <c r="AG21" s="44">
        <v>46064</v>
      </c>
      <c r="AH21" s="39">
        <v>46148</v>
      </c>
      <c r="AI21" s="25" t="str">
        <f t="shared" si="5"/>
        <v>PAID</v>
      </c>
      <c r="AJ21" s="45" t="str">
        <f t="array" ref="AJ21">IFERROR(INDEX('[1]Master Price'!$E:$E,MATCH(D21,'[1]Master Price'!$B:$B,0)),"0")</f>
        <v>0</v>
      </c>
      <c r="AK21" s="45">
        <f t="shared" si="6"/>
        <v>0</v>
      </c>
      <c r="AL21" s="46" t="str">
        <f t="shared" si="7"/>
        <v>0-day</v>
      </c>
      <c r="AM21" s="46" t="str">
        <f t="shared" si="8"/>
        <v>7-day</v>
      </c>
      <c r="AN21" s="46" t="str">
        <f t="shared" si="9"/>
        <v>8-day</v>
      </c>
      <c r="AO21" s="46" t="str">
        <f t="shared" si="10"/>
        <v>0-day</v>
      </c>
      <c r="AP21" s="46" t="str">
        <f t="shared" si="11"/>
        <v>0-day</v>
      </c>
      <c r="AQ21" s="46" t="str">
        <f t="shared" si="12"/>
        <v>0-day</v>
      </c>
      <c r="AR21" s="17"/>
      <c r="AS21" s="47">
        <f t="shared" si="13"/>
        <v>19</v>
      </c>
      <c r="AT21" s="26" t="s">
        <v>376</v>
      </c>
      <c r="AU21" s="48" t="e">
        <f t="shared" ca="1" si="14"/>
        <v>#NAME?</v>
      </c>
      <c r="AV21" s="48" t="e">
        <f t="shared" ca="1" si="15"/>
        <v>#NAME?</v>
      </c>
      <c r="AW21" s="49" t="e">
        <f t="shared" ca="1" si="16"/>
        <v>#NAME?</v>
      </c>
      <c r="AX21" s="48" t="e">
        <f t="shared" ca="1" si="17"/>
        <v>#NAME?</v>
      </c>
      <c r="AY21" s="49">
        <f t="shared" si="18"/>
        <v>200001005513</v>
      </c>
      <c r="AZ21" s="50" t="e">
        <f t="shared" ca="1" si="29"/>
        <v>#NAME?</v>
      </c>
      <c r="BA21" s="51" t="e">
        <f t="shared" ca="1" si="30"/>
        <v>#NAME?</v>
      </c>
      <c r="BB21" s="52" t="e">
        <f t="shared" ca="1" si="31"/>
        <v>#NAME?</v>
      </c>
      <c r="BC21" s="51" t="e">
        <f t="shared" ca="1" si="32"/>
        <v>#NAME?</v>
      </c>
      <c r="BD21" s="54" t="e">
        <f t="shared" ca="1" si="33"/>
        <v>#NAME?</v>
      </c>
      <c r="BE21" s="48" t="e">
        <f t="shared" ca="1" si="34"/>
        <v>#NAME?</v>
      </c>
      <c r="BF21" s="50" t="e">
        <f t="shared" ca="1" si="35"/>
        <v>#NAME?</v>
      </c>
      <c r="BG21" s="56" t="e">
        <f t="shared" ca="1" si="36"/>
        <v>#NAME?</v>
      </c>
      <c r="BH21" s="22"/>
      <c r="BI21" s="22"/>
      <c r="BJ21" s="22"/>
      <c r="BK21" s="22"/>
      <c r="BL21" s="22"/>
      <c r="BM21" s="22"/>
      <c r="BN21" s="24"/>
      <c r="BO21" s="24"/>
    </row>
    <row r="22" spans="1:67" ht="15.5">
      <c r="A22" s="25">
        <f t="shared" si="28"/>
        <v>20</v>
      </c>
      <c r="B22" s="69">
        <v>46056</v>
      </c>
      <c r="C22" s="61" t="s">
        <v>208</v>
      </c>
      <c r="D22" s="27" t="s">
        <v>383</v>
      </c>
      <c r="E22" s="29" t="s">
        <v>384</v>
      </c>
      <c r="F22" s="31">
        <v>1</v>
      </c>
      <c r="G22" s="31" t="s">
        <v>63</v>
      </c>
      <c r="H22" s="31" t="str">
        <f t="shared" si="1"/>
        <v>DONE</v>
      </c>
      <c r="I22" s="31" t="s">
        <v>385</v>
      </c>
      <c r="J22" s="32" t="s">
        <v>358</v>
      </c>
      <c r="K22" s="32" t="s">
        <v>94</v>
      </c>
      <c r="L22" s="31"/>
      <c r="M22" s="35"/>
      <c r="N22" s="31" t="s">
        <v>78</v>
      </c>
      <c r="O22" s="31" t="s">
        <v>72</v>
      </c>
      <c r="P22" s="31" t="s">
        <v>73</v>
      </c>
      <c r="Q22" s="31" t="s">
        <v>229</v>
      </c>
      <c r="R22" s="26">
        <v>200001001923</v>
      </c>
      <c r="S22" s="30">
        <v>46056</v>
      </c>
      <c r="T22" s="26" t="s">
        <v>77</v>
      </c>
      <c r="U22" s="30">
        <v>46066</v>
      </c>
      <c r="V22" s="35">
        <v>4000658043</v>
      </c>
      <c r="W22" s="58">
        <v>42886</v>
      </c>
      <c r="X22" s="70">
        <v>46066</v>
      </c>
      <c r="Y22" s="34" t="str">
        <f t="shared" si="2"/>
        <v>DONE</v>
      </c>
      <c r="Z22" s="36" t="s">
        <v>386</v>
      </c>
      <c r="AA22" s="38">
        <v>46066</v>
      </c>
      <c r="AB22" s="34" t="str">
        <f t="shared" si="3"/>
        <v>DONE</v>
      </c>
      <c r="AC22" s="35"/>
      <c r="AD22" s="37" t="s">
        <v>387</v>
      </c>
      <c r="AE22" s="42">
        <v>46066</v>
      </c>
      <c r="AF22" s="41" t="str">
        <f t="shared" si="4"/>
        <v>DONE</v>
      </c>
      <c r="AG22" s="44">
        <v>46067</v>
      </c>
      <c r="AH22" s="39">
        <v>46148</v>
      </c>
      <c r="AI22" s="25" t="str">
        <f t="shared" si="5"/>
        <v>PAID</v>
      </c>
      <c r="AJ22" s="45" t="str">
        <f t="array" ref="AJ22">IFERROR(INDEX('[1]Master Price'!$E:$E,MATCH(D22,'[1]Master Price'!$B:$B,0)),"0")</f>
        <v>0</v>
      </c>
      <c r="AK22" s="45">
        <f t="shared" si="6"/>
        <v>0</v>
      </c>
      <c r="AL22" s="46" t="str">
        <f t="shared" si="7"/>
        <v>0-day</v>
      </c>
      <c r="AM22" s="46" t="str">
        <f t="shared" si="8"/>
        <v>10-day</v>
      </c>
      <c r="AN22" s="46" t="str">
        <f t="shared" si="9"/>
        <v>10-day</v>
      </c>
      <c r="AO22" s="46" t="str">
        <f t="shared" si="10"/>
        <v>0-day</v>
      </c>
      <c r="AP22" s="46" t="str">
        <f t="shared" si="11"/>
        <v>0-day</v>
      </c>
      <c r="AQ22" s="46" t="str">
        <f t="shared" si="12"/>
        <v>0-day</v>
      </c>
      <c r="AR22" s="17"/>
      <c r="AS22" s="47">
        <f t="shared" si="13"/>
        <v>20</v>
      </c>
      <c r="AT22" s="74" t="s">
        <v>391</v>
      </c>
      <c r="AU22" s="48" t="e">
        <f t="shared" ca="1" si="14"/>
        <v>#NAME?</v>
      </c>
      <c r="AV22" s="48" t="e">
        <f t="shared" ca="1" si="15"/>
        <v>#NAME?</v>
      </c>
      <c r="AW22" s="49" t="e">
        <f t="shared" ca="1" si="16"/>
        <v>#NAME?</v>
      </c>
      <c r="AX22" s="48" t="e">
        <f t="shared" ca="1" si="17"/>
        <v>#NAME?</v>
      </c>
      <c r="AY22" s="49">
        <f t="shared" si="18"/>
        <v>200001007317</v>
      </c>
      <c r="AZ22" s="50" t="e">
        <f t="shared" ca="1" si="29"/>
        <v>#NAME?</v>
      </c>
      <c r="BA22" s="51" t="e">
        <f t="shared" ca="1" si="30"/>
        <v>#NAME?</v>
      </c>
      <c r="BB22" s="52" t="e">
        <f t="shared" ca="1" si="31"/>
        <v>#NAME?</v>
      </c>
      <c r="BC22" s="51" t="e">
        <f t="shared" ca="1" si="32"/>
        <v>#NAME?</v>
      </c>
      <c r="BD22" s="54" t="e">
        <f t="shared" ca="1" si="33"/>
        <v>#NAME?</v>
      </c>
      <c r="BE22" s="48" t="e">
        <f t="shared" ca="1" si="34"/>
        <v>#NAME?</v>
      </c>
      <c r="BF22" s="50" t="e">
        <f t="shared" ca="1" si="35"/>
        <v>#NAME?</v>
      </c>
      <c r="BG22" s="56" t="e">
        <f t="shared" ca="1" si="36"/>
        <v>#NAME?</v>
      </c>
      <c r="BH22" s="22"/>
      <c r="BI22" s="22"/>
      <c r="BJ22" s="22"/>
      <c r="BK22" s="22"/>
      <c r="BL22" s="22"/>
      <c r="BM22" s="22"/>
      <c r="BN22" s="24"/>
      <c r="BO22" s="24"/>
    </row>
    <row r="23" spans="1:67" ht="15.5">
      <c r="A23" s="25">
        <f t="shared" si="28"/>
        <v>21</v>
      </c>
      <c r="B23" s="69">
        <v>46056</v>
      </c>
      <c r="C23" s="61" t="s">
        <v>208</v>
      </c>
      <c r="D23" s="27" t="s">
        <v>394</v>
      </c>
      <c r="E23" s="29" t="s">
        <v>395</v>
      </c>
      <c r="F23" s="31">
        <v>4</v>
      </c>
      <c r="G23" s="31" t="s">
        <v>182</v>
      </c>
      <c r="H23" s="31" t="str">
        <f t="shared" si="1"/>
        <v>DONE</v>
      </c>
      <c r="I23" s="31" t="s">
        <v>385</v>
      </c>
      <c r="J23" s="32" t="s">
        <v>358</v>
      </c>
      <c r="K23" s="32" t="s">
        <v>94</v>
      </c>
      <c r="L23" s="31"/>
      <c r="M23" s="35"/>
      <c r="N23" s="31" t="s">
        <v>78</v>
      </c>
      <c r="O23" s="31" t="s">
        <v>72</v>
      </c>
      <c r="P23" s="31" t="s">
        <v>73</v>
      </c>
      <c r="Q23" s="31" t="s">
        <v>229</v>
      </c>
      <c r="R23" s="26">
        <v>200001001923</v>
      </c>
      <c r="S23" s="30">
        <v>46056</v>
      </c>
      <c r="T23" s="26" t="s">
        <v>77</v>
      </c>
      <c r="U23" s="30">
        <v>46066</v>
      </c>
      <c r="V23" s="35">
        <v>4000658043</v>
      </c>
      <c r="W23" s="58">
        <v>42886</v>
      </c>
      <c r="X23" s="70">
        <v>46066</v>
      </c>
      <c r="Y23" s="34" t="str">
        <f t="shared" si="2"/>
        <v>DONE</v>
      </c>
      <c r="Z23" s="36" t="s">
        <v>386</v>
      </c>
      <c r="AA23" s="38">
        <v>46066</v>
      </c>
      <c r="AB23" s="34" t="str">
        <f t="shared" si="3"/>
        <v>DONE</v>
      </c>
      <c r="AC23" s="35"/>
      <c r="AD23" s="37" t="s">
        <v>387</v>
      </c>
      <c r="AE23" s="42">
        <v>46066</v>
      </c>
      <c r="AF23" s="41" t="str">
        <f t="shared" si="4"/>
        <v>DONE</v>
      </c>
      <c r="AG23" s="44">
        <v>46067</v>
      </c>
      <c r="AH23" s="39">
        <v>46148</v>
      </c>
      <c r="AI23" s="25" t="str">
        <f t="shared" si="5"/>
        <v>PAID</v>
      </c>
      <c r="AJ23" s="45" t="str">
        <f t="array" ref="AJ23">IFERROR(INDEX('[1]Master Price'!$E:$E,MATCH(D23,'[1]Master Price'!$B:$B,0)),"0")</f>
        <v>0</v>
      </c>
      <c r="AK23" s="45">
        <f t="shared" si="6"/>
        <v>0</v>
      </c>
      <c r="AL23" s="46" t="str">
        <f t="shared" si="7"/>
        <v>0-day</v>
      </c>
      <c r="AM23" s="46" t="str">
        <f t="shared" si="8"/>
        <v>10-day</v>
      </c>
      <c r="AN23" s="46" t="str">
        <f t="shared" si="9"/>
        <v>10-day</v>
      </c>
      <c r="AO23" s="46" t="str">
        <f t="shared" si="10"/>
        <v>0-day</v>
      </c>
      <c r="AP23" s="46" t="str">
        <f t="shared" si="11"/>
        <v>0-day</v>
      </c>
      <c r="AQ23" s="46" t="str">
        <f t="shared" si="12"/>
        <v>0-day</v>
      </c>
      <c r="AR23" s="17"/>
      <c r="AS23" s="47">
        <f t="shared" si="13"/>
        <v>21</v>
      </c>
      <c r="AT23" s="26" t="s">
        <v>400</v>
      </c>
      <c r="AU23" s="48" t="e">
        <f t="shared" ca="1" si="14"/>
        <v>#NAME?</v>
      </c>
      <c r="AV23" s="48" t="e">
        <f t="shared" ca="1" si="15"/>
        <v>#NAME?</v>
      </c>
      <c r="AW23" s="49" t="e">
        <f t="shared" ca="1" si="16"/>
        <v>#NAME?</v>
      </c>
      <c r="AX23" s="48" t="e">
        <f t="shared" ca="1" si="17"/>
        <v>#NAME?</v>
      </c>
      <c r="AY23" s="49">
        <f t="shared" si="18"/>
        <v>200001006553</v>
      </c>
      <c r="AZ23" s="50" t="e">
        <f t="shared" ca="1" si="29"/>
        <v>#NAME?</v>
      </c>
      <c r="BA23" s="51" t="e">
        <f t="shared" ca="1" si="30"/>
        <v>#NAME?</v>
      </c>
      <c r="BB23" s="52" t="e">
        <f t="shared" ca="1" si="31"/>
        <v>#NAME?</v>
      </c>
      <c r="BC23" s="51" t="e">
        <f t="shared" ca="1" si="32"/>
        <v>#NAME?</v>
      </c>
      <c r="BD23" s="54" t="e">
        <f t="shared" ca="1" si="33"/>
        <v>#NAME?</v>
      </c>
      <c r="BE23" s="48" t="e">
        <f t="shared" ca="1" si="34"/>
        <v>#NAME?</v>
      </c>
      <c r="BF23" s="50" t="e">
        <f t="shared" ca="1" si="35"/>
        <v>#NAME?</v>
      </c>
      <c r="BG23" s="56" t="e">
        <f t="shared" ca="1" si="36"/>
        <v>#NAME?</v>
      </c>
      <c r="BH23" s="22"/>
      <c r="BI23" s="22"/>
      <c r="BJ23" s="22"/>
      <c r="BK23" s="22"/>
      <c r="BL23" s="22"/>
      <c r="BM23" s="22"/>
      <c r="BN23" s="24"/>
      <c r="BO23" s="24"/>
    </row>
    <row r="24" spans="1:67" ht="15.5">
      <c r="A24" s="25">
        <f t="shared" si="28"/>
        <v>22</v>
      </c>
      <c r="B24" s="69">
        <v>46056</v>
      </c>
      <c r="C24" s="61" t="s">
        <v>208</v>
      </c>
      <c r="D24" s="27" t="s">
        <v>414</v>
      </c>
      <c r="E24" s="29" t="s">
        <v>342</v>
      </c>
      <c r="F24" s="31">
        <v>4</v>
      </c>
      <c r="G24" s="31" t="s">
        <v>182</v>
      </c>
      <c r="H24" s="31" t="str">
        <f t="shared" si="1"/>
        <v>DONE</v>
      </c>
      <c r="I24" s="31" t="s">
        <v>385</v>
      </c>
      <c r="J24" s="32" t="s">
        <v>358</v>
      </c>
      <c r="K24" s="32" t="s">
        <v>94</v>
      </c>
      <c r="L24" s="31"/>
      <c r="M24" s="35"/>
      <c r="N24" s="31" t="s">
        <v>78</v>
      </c>
      <c r="O24" s="31" t="s">
        <v>72</v>
      </c>
      <c r="P24" s="31" t="s">
        <v>73</v>
      </c>
      <c r="Q24" s="31" t="s">
        <v>229</v>
      </c>
      <c r="R24" s="26">
        <v>200001001923</v>
      </c>
      <c r="S24" s="30">
        <v>46056</v>
      </c>
      <c r="T24" s="26" t="s">
        <v>77</v>
      </c>
      <c r="U24" s="30">
        <v>46066</v>
      </c>
      <c r="V24" s="35">
        <v>4000658043</v>
      </c>
      <c r="W24" s="58">
        <v>42886</v>
      </c>
      <c r="X24" s="70">
        <v>46066</v>
      </c>
      <c r="Y24" s="34" t="str">
        <f t="shared" si="2"/>
        <v>DONE</v>
      </c>
      <c r="Z24" s="36" t="s">
        <v>386</v>
      </c>
      <c r="AA24" s="38">
        <v>46066</v>
      </c>
      <c r="AB24" s="34" t="str">
        <f t="shared" si="3"/>
        <v>DONE</v>
      </c>
      <c r="AC24" s="35"/>
      <c r="AD24" s="37" t="s">
        <v>387</v>
      </c>
      <c r="AE24" s="42">
        <v>46066</v>
      </c>
      <c r="AF24" s="41" t="str">
        <f t="shared" si="4"/>
        <v>DONE</v>
      </c>
      <c r="AG24" s="44">
        <v>46067</v>
      </c>
      <c r="AH24" s="39">
        <v>46148</v>
      </c>
      <c r="AI24" s="25" t="str">
        <f t="shared" si="5"/>
        <v>PAID</v>
      </c>
      <c r="AJ24" s="45" t="str">
        <f t="array" ref="AJ24">IFERROR(INDEX('[1]Master Price'!$E:$E,MATCH(D24,'[1]Master Price'!$B:$B,0)),"0")</f>
        <v>0</v>
      </c>
      <c r="AK24" s="45">
        <f t="shared" si="6"/>
        <v>0</v>
      </c>
      <c r="AL24" s="46" t="str">
        <f t="shared" si="7"/>
        <v>0-day</v>
      </c>
      <c r="AM24" s="46" t="str">
        <f t="shared" si="8"/>
        <v>10-day</v>
      </c>
      <c r="AN24" s="46" t="str">
        <f t="shared" si="9"/>
        <v>10-day</v>
      </c>
      <c r="AO24" s="46" t="str">
        <f t="shared" si="10"/>
        <v>0-day</v>
      </c>
      <c r="AP24" s="46" t="str">
        <f t="shared" si="11"/>
        <v>0-day</v>
      </c>
      <c r="AQ24" s="46" t="str">
        <f t="shared" si="12"/>
        <v>0-day</v>
      </c>
      <c r="AR24" s="17"/>
      <c r="AS24" s="47">
        <f t="shared" si="13"/>
        <v>22</v>
      </c>
      <c r="AT24" s="26" t="s">
        <v>418</v>
      </c>
      <c r="AU24" s="48" t="e">
        <f t="shared" ca="1" si="14"/>
        <v>#NAME?</v>
      </c>
      <c r="AV24" s="48" t="e">
        <f t="shared" ca="1" si="15"/>
        <v>#NAME?</v>
      </c>
      <c r="AW24" s="49" t="e">
        <f t="shared" ca="1" si="16"/>
        <v>#NAME?</v>
      </c>
      <c r="AX24" s="48" t="e">
        <f t="shared" ca="1" si="17"/>
        <v>#NAME?</v>
      </c>
      <c r="AY24" s="49">
        <f t="shared" si="18"/>
        <v>200001006556</v>
      </c>
      <c r="AZ24" s="50" t="e">
        <f t="shared" ca="1" si="29"/>
        <v>#NAME?</v>
      </c>
      <c r="BA24" s="51" t="e">
        <f t="shared" ca="1" si="30"/>
        <v>#NAME?</v>
      </c>
      <c r="BB24" s="52" t="e">
        <f t="shared" ca="1" si="31"/>
        <v>#NAME?</v>
      </c>
      <c r="BC24" s="51" t="e">
        <f t="shared" ca="1" si="32"/>
        <v>#NAME?</v>
      </c>
      <c r="BD24" s="54" t="e">
        <f t="shared" ca="1" si="33"/>
        <v>#NAME?</v>
      </c>
      <c r="BE24" s="48" t="e">
        <f t="shared" ca="1" si="34"/>
        <v>#NAME?</v>
      </c>
      <c r="BF24" s="50" t="e">
        <f t="shared" ca="1" si="35"/>
        <v>#NAME?</v>
      </c>
      <c r="BG24" s="56" t="e">
        <f t="shared" ca="1" si="36"/>
        <v>#NAME?</v>
      </c>
      <c r="BH24" s="22"/>
      <c r="BI24" s="22"/>
      <c r="BJ24" s="22"/>
      <c r="BK24" s="22"/>
      <c r="BL24" s="22"/>
      <c r="BM24" s="22"/>
      <c r="BN24" s="24"/>
      <c r="BO24" s="24"/>
    </row>
    <row r="25" spans="1:67" ht="15.5">
      <c r="A25" s="25">
        <f t="shared" si="28"/>
        <v>23</v>
      </c>
      <c r="B25" s="69">
        <v>46056</v>
      </c>
      <c r="C25" s="61" t="s">
        <v>208</v>
      </c>
      <c r="D25" s="27" t="s">
        <v>233</v>
      </c>
      <c r="E25" s="29" t="s">
        <v>234</v>
      </c>
      <c r="F25" s="31">
        <v>2</v>
      </c>
      <c r="G25" s="31" t="s">
        <v>63</v>
      </c>
      <c r="H25" s="31" t="str">
        <f t="shared" si="1"/>
        <v>DONE</v>
      </c>
      <c r="I25" s="31" t="s">
        <v>385</v>
      </c>
      <c r="J25" s="32" t="s">
        <v>358</v>
      </c>
      <c r="K25" s="32" t="s">
        <v>94</v>
      </c>
      <c r="L25" s="31"/>
      <c r="M25" s="35"/>
      <c r="N25" s="31" t="s">
        <v>78</v>
      </c>
      <c r="O25" s="31" t="s">
        <v>72</v>
      </c>
      <c r="P25" s="31" t="s">
        <v>73</v>
      </c>
      <c r="Q25" s="31" t="s">
        <v>229</v>
      </c>
      <c r="R25" s="26">
        <v>200001001923</v>
      </c>
      <c r="S25" s="30">
        <v>46056</v>
      </c>
      <c r="T25" s="26" t="s">
        <v>77</v>
      </c>
      <c r="U25" s="30">
        <v>46066</v>
      </c>
      <c r="V25" s="35">
        <v>4000658043</v>
      </c>
      <c r="W25" s="58">
        <v>42886</v>
      </c>
      <c r="X25" s="70">
        <v>46066</v>
      </c>
      <c r="Y25" s="34" t="str">
        <f t="shared" si="2"/>
        <v>DONE</v>
      </c>
      <c r="Z25" s="36" t="s">
        <v>386</v>
      </c>
      <c r="AA25" s="38">
        <v>46066</v>
      </c>
      <c r="AB25" s="34" t="str">
        <f t="shared" si="3"/>
        <v>DONE</v>
      </c>
      <c r="AC25" s="35"/>
      <c r="AD25" s="37" t="s">
        <v>387</v>
      </c>
      <c r="AE25" s="39">
        <v>46066</v>
      </c>
      <c r="AF25" s="41" t="str">
        <f t="shared" si="4"/>
        <v>DONE</v>
      </c>
      <c r="AG25" s="44">
        <v>46067</v>
      </c>
      <c r="AH25" s="39">
        <v>46148</v>
      </c>
      <c r="AI25" s="25" t="str">
        <f t="shared" si="5"/>
        <v>PAID</v>
      </c>
      <c r="AJ25" s="45" t="str">
        <f t="array" ref="AJ25">IFERROR(INDEX('[1]Master Price'!$E:$E,MATCH(D25,'[1]Master Price'!$B:$B,0)),"0")</f>
        <v>0</v>
      </c>
      <c r="AK25" s="45">
        <f t="shared" si="6"/>
        <v>0</v>
      </c>
      <c r="AL25" s="46" t="str">
        <f t="shared" si="7"/>
        <v>0-day</v>
      </c>
      <c r="AM25" s="46" t="str">
        <f t="shared" si="8"/>
        <v>10-day</v>
      </c>
      <c r="AN25" s="46" t="str">
        <f t="shared" si="9"/>
        <v>10-day</v>
      </c>
      <c r="AO25" s="46" t="str">
        <f t="shared" si="10"/>
        <v>0-day</v>
      </c>
      <c r="AP25" s="46" t="str">
        <f t="shared" si="11"/>
        <v>0-day</v>
      </c>
      <c r="AQ25" s="46" t="str">
        <f t="shared" si="12"/>
        <v>0-day</v>
      </c>
      <c r="AR25" s="17"/>
      <c r="AS25" s="47">
        <f t="shared" si="13"/>
        <v>23</v>
      </c>
      <c r="AT25" s="26" t="s">
        <v>433</v>
      </c>
      <c r="AU25" s="48" t="e">
        <f t="shared" ca="1" si="14"/>
        <v>#NAME?</v>
      </c>
      <c r="AV25" s="48" t="e">
        <f t="shared" ca="1" si="15"/>
        <v>#NAME?</v>
      </c>
      <c r="AW25" s="49" t="e">
        <f t="shared" ca="1" si="16"/>
        <v>#NAME?</v>
      </c>
      <c r="AX25" s="48" t="e">
        <f t="shared" ca="1" si="17"/>
        <v>#NAME?</v>
      </c>
      <c r="AY25" s="49">
        <f t="shared" si="18"/>
        <v>200001006557</v>
      </c>
      <c r="AZ25" s="50" t="e">
        <f t="shared" ca="1" si="29"/>
        <v>#NAME?</v>
      </c>
      <c r="BA25" s="51" t="e">
        <f t="shared" ca="1" si="30"/>
        <v>#NAME?</v>
      </c>
      <c r="BB25" s="52" t="e">
        <f t="shared" ca="1" si="31"/>
        <v>#NAME?</v>
      </c>
      <c r="BC25" s="51" t="e">
        <f t="shared" ca="1" si="32"/>
        <v>#NAME?</v>
      </c>
      <c r="BD25" s="54" t="e">
        <f t="shared" ca="1" si="33"/>
        <v>#NAME?</v>
      </c>
      <c r="BE25" s="48" t="e">
        <f t="shared" ca="1" si="34"/>
        <v>#NAME?</v>
      </c>
      <c r="BF25" s="50" t="e">
        <f t="shared" ca="1" si="35"/>
        <v>#NAME?</v>
      </c>
      <c r="BG25" s="56" t="e">
        <f t="shared" ca="1" si="36"/>
        <v>#NAME?</v>
      </c>
      <c r="BH25" s="22"/>
      <c r="BI25" s="22"/>
      <c r="BJ25" s="22"/>
      <c r="BK25" s="22"/>
      <c r="BL25" s="22"/>
      <c r="BM25" s="22"/>
      <c r="BN25" s="24"/>
      <c r="BO25" s="24"/>
    </row>
    <row r="26" spans="1:67" ht="15.5">
      <c r="A26" s="25">
        <f t="shared" si="28"/>
        <v>24</v>
      </c>
      <c r="B26" s="69">
        <v>46056</v>
      </c>
      <c r="C26" s="61" t="s">
        <v>208</v>
      </c>
      <c r="D26" s="27" t="s">
        <v>250</v>
      </c>
      <c r="E26" s="29" t="s">
        <v>251</v>
      </c>
      <c r="F26" s="31">
        <v>2</v>
      </c>
      <c r="G26" s="31" t="s">
        <v>63</v>
      </c>
      <c r="H26" s="31" t="str">
        <f t="shared" si="1"/>
        <v>DONE</v>
      </c>
      <c r="I26" s="31" t="s">
        <v>385</v>
      </c>
      <c r="J26" s="32" t="s">
        <v>358</v>
      </c>
      <c r="K26" s="32" t="s">
        <v>94</v>
      </c>
      <c r="L26" s="31"/>
      <c r="M26" s="35"/>
      <c r="N26" s="31" t="s">
        <v>78</v>
      </c>
      <c r="O26" s="31" t="s">
        <v>72</v>
      </c>
      <c r="P26" s="31" t="s">
        <v>73</v>
      </c>
      <c r="Q26" s="31" t="s">
        <v>229</v>
      </c>
      <c r="R26" s="26">
        <v>200001001923</v>
      </c>
      <c r="S26" s="30">
        <v>46056</v>
      </c>
      <c r="T26" s="26" t="s">
        <v>77</v>
      </c>
      <c r="U26" s="30">
        <v>46066</v>
      </c>
      <c r="V26" s="35">
        <v>4000658043</v>
      </c>
      <c r="W26" s="58">
        <v>42886</v>
      </c>
      <c r="X26" s="70">
        <v>46066</v>
      </c>
      <c r="Y26" s="34" t="str">
        <f t="shared" si="2"/>
        <v>DONE</v>
      </c>
      <c r="Z26" s="36" t="s">
        <v>386</v>
      </c>
      <c r="AA26" s="38">
        <v>46066</v>
      </c>
      <c r="AB26" s="34" t="str">
        <f t="shared" si="3"/>
        <v>DONE</v>
      </c>
      <c r="AC26" s="35"/>
      <c r="AD26" s="37" t="s">
        <v>387</v>
      </c>
      <c r="AE26" s="39">
        <v>46066</v>
      </c>
      <c r="AF26" s="41" t="str">
        <f t="shared" si="4"/>
        <v>DONE</v>
      </c>
      <c r="AG26" s="44">
        <v>46067</v>
      </c>
      <c r="AH26" s="39">
        <v>46148</v>
      </c>
      <c r="AI26" s="25" t="str">
        <f t="shared" si="5"/>
        <v>PAID</v>
      </c>
      <c r="AJ26" s="45" t="str">
        <f t="array" ref="AJ26">IFERROR(INDEX('[1]Master Price'!$E:$E,MATCH(D26,'[1]Master Price'!$B:$B,0)),"0")</f>
        <v>0</v>
      </c>
      <c r="AK26" s="45">
        <f t="shared" si="6"/>
        <v>0</v>
      </c>
      <c r="AL26" s="46" t="str">
        <f t="shared" si="7"/>
        <v>0-day</v>
      </c>
      <c r="AM26" s="46" t="str">
        <f t="shared" si="8"/>
        <v>10-day</v>
      </c>
      <c r="AN26" s="46" t="str">
        <f t="shared" si="9"/>
        <v>10-day</v>
      </c>
      <c r="AO26" s="46" t="str">
        <f t="shared" si="10"/>
        <v>0-day</v>
      </c>
      <c r="AP26" s="46" t="str">
        <f t="shared" si="11"/>
        <v>0-day</v>
      </c>
      <c r="AQ26" s="46" t="str">
        <f t="shared" si="12"/>
        <v>0-day</v>
      </c>
      <c r="AR26" s="17"/>
      <c r="AS26" s="47">
        <f t="shared" si="13"/>
        <v>24</v>
      </c>
      <c r="AT26" s="26" t="s">
        <v>445</v>
      </c>
      <c r="AU26" s="48" t="e">
        <f t="shared" ca="1" si="14"/>
        <v>#NAME?</v>
      </c>
      <c r="AV26" s="48" t="e">
        <f t="shared" ca="1" si="15"/>
        <v>#NAME?</v>
      </c>
      <c r="AW26" s="49" t="e">
        <f t="shared" ca="1" si="16"/>
        <v>#NAME?</v>
      </c>
      <c r="AX26" s="48" t="e">
        <f t="shared" ca="1" si="17"/>
        <v>#NAME?</v>
      </c>
      <c r="AY26" s="49">
        <f t="shared" si="18"/>
        <v>200001006558</v>
      </c>
      <c r="AZ26" s="50" t="e">
        <f t="shared" ca="1" si="29"/>
        <v>#NAME?</v>
      </c>
      <c r="BA26" s="51" t="e">
        <f t="shared" ca="1" si="30"/>
        <v>#NAME?</v>
      </c>
      <c r="BB26" s="52" t="e">
        <f t="shared" ca="1" si="31"/>
        <v>#NAME?</v>
      </c>
      <c r="BC26" s="51" t="e">
        <f t="shared" ca="1" si="32"/>
        <v>#NAME?</v>
      </c>
      <c r="BD26" s="54" t="e">
        <f t="shared" ca="1" si="33"/>
        <v>#NAME?</v>
      </c>
      <c r="BE26" s="48" t="e">
        <f t="shared" ca="1" si="34"/>
        <v>#NAME?</v>
      </c>
      <c r="BF26" s="50" t="e">
        <f t="shared" ca="1" si="35"/>
        <v>#NAME?</v>
      </c>
      <c r="BG26" s="56" t="e">
        <f t="shared" ca="1" si="36"/>
        <v>#NAME?</v>
      </c>
      <c r="BH26" s="22"/>
      <c r="BI26" s="22"/>
      <c r="BJ26" s="22"/>
      <c r="BK26" s="22"/>
      <c r="BL26" s="22"/>
      <c r="BM26" s="22"/>
      <c r="BN26" s="24"/>
      <c r="BO26" s="24"/>
    </row>
    <row r="27" spans="1:67" ht="15.5">
      <c r="A27" s="25">
        <f t="shared" si="28"/>
        <v>25</v>
      </c>
      <c r="B27" s="69">
        <v>46056</v>
      </c>
      <c r="C27" s="61" t="s">
        <v>208</v>
      </c>
      <c r="D27" s="27" t="s">
        <v>392</v>
      </c>
      <c r="E27" s="29" t="s">
        <v>393</v>
      </c>
      <c r="F27" s="31">
        <v>1</v>
      </c>
      <c r="G27" s="31" t="s">
        <v>63</v>
      </c>
      <c r="H27" s="31" t="str">
        <f t="shared" si="1"/>
        <v>DONE</v>
      </c>
      <c r="I27" s="31" t="s">
        <v>385</v>
      </c>
      <c r="J27" s="32" t="s">
        <v>358</v>
      </c>
      <c r="K27" s="32" t="s">
        <v>94</v>
      </c>
      <c r="L27" s="31"/>
      <c r="M27" s="35"/>
      <c r="N27" s="31" t="s">
        <v>78</v>
      </c>
      <c r="O27" s="31" t="s">
        <v>72</v>
      </c>
      <c r="P27" s="31" t="s">
        <v>73</v>
      </c>
      <c r="Q27" s="31" t="s">
        <v>229</v>
      </c>
      <c r="R27" s="26">
        <v>200001001923</v>
      </c>
      <c r="S27" s="30">
        <v>46056</v>
      </c>
      <c r="T27" s="26" t="s">
        <v>77</v>
      </c>
      <c r="U27" s="30">
        <v>46066</v>
      </c>
      <c r="V27" s="35">
        <v>4000658043</v>
      </c>
      <c r="W27" s="58">
        <v>42886</v>
      </c>
      <c r="X27" s="70">
        <v>46066</v>
      </c>
      <c r="Y27" s="34" t="str">
        <f t="shared" si="2"/>
        <v>DONE</v>
      </c>
      <c r="Z27" s="36" t="s">
        <v>386</v>
      </c>
      <c r="AA27" s="38">
        <v>46066</v>
      </c>
      <c r="AB27" s="34" t="str">
        <f t="shared" si="3"/>
        <v>DONE</v>
      </c>
      <c r="AC27" s="35"/>
      <c r="AD27" s="37" t="s">
        <v>387</v>
      </c>
      <c r="AE27" s="39">
        <v>46066</v>
      </c>
      <c r="AF27" s="41" t="str">
        <f t="shared" si="4"/>
        <v>DONE</v>
      </c>
      <c r="AG27" s="44">
        <v>46067</v>
      </c>
      <c r="AH27" s="39">
        <v>46148</v>
      </c>
      <c r="AI27" s="25" t="str">
        <f t="shared" si="5"/>
        <v>PAID</v>
      </c>
      <c r="AJ27" s="45" t="str">
        <f t="array" ref="AJ27">IFERROR(INDEX('[1]Master Price'!$E:$E,MATCH(D27,'[1]Master Price'!$B:$B,0)),"0")</f>
        <v>0</v>
      </c>
      <c r="AK27" s="45">
        <f t="shared" si="6"/>
        <v>0</v>
      </c>
      <c r="AL27" s="46" t="str">
        <f t="shared" si="7"/>
        <v>0-day</v>
      </c>
      <c r="AM27" s="46" t="str">
        <f t="shared" si="8"/>
        <v>10-day</v>
      </c>
      <c r="AN27" s="46" t="str">
        <f t="shared" si="9"/>
        <v>10-day</v>
      </c>
      <c r="AO27" s="46" t="str">
        <f t="shared" si="10"/>
        <v>0-day</v>
      </c>
      <c r="AP27" s="46" t="str">
        <f t="shared" si="11"/>
        <v>0-day</v>
      </c>
      <c r="AQ27" s="46" t="str">
        <f t="shared" si="12"/>
        <v>0-day</v>
      </c>
      <c r="AR27" s="17"/>
      <c r="AS27" s="47">
        <f t="shared" si="13"/>
        <v>25</v>
      </c>
      <c r="AT27" s="26" t="s">
        <v>452</v>
      </c>
      <c r="AU27" s="48" t="e">
        <f t="shared" ca="1" si="14"/>
        <v>#NAME?</v>
      </c>
      <c r="AV27" s="48" t="e">
        <f t="shared" ca="1" si="15"/>
        <v>#NAME?</v>
      </c>
      <c r="AW27" s="49" t="e">
        <f t="shared" ca="1" si="16"/>
        <v>#NAME?</v>
      </c>
      <c r="AX27" s="48" t="e">
        <f t="shared" ca="1" si="17"/>
        <v>#NAME?</v>
      </c>
      <c r="AY27" s="49">
        <f t="shared" si="18"/>
        <v>200001007735</v>
      </c>
      <c r="AZ27" s="50" t="e">
        <f t="shared" ca="1" si="29"/>
        <v>#NAME?</v>
      </c>
      <c r="BA27" s="51" t="e">
        <f t="shared" ca="1" si="30"/>
        <v>#NAME?</v>
      </c>
      <c r="BB27" s="52" t="e">
        <f t="shared" ca="1" si="31"/>
        <v>#NAME?</v>
      </c>
      <c r="BC27" s="51" t="e">
        <f t="shared" ca="1" si="32"/>
        <v>#NAME?</v>
      </c>
      <c r="BD27" s="54" t="e">
        <f t="shared" ca="1" si="33"/>
        <v>#NAME?</v>
      </c>
      <c r="BE27" s="48" t="e">
        <f t="shared" ca="1" si="34"/>
        <v>#NAME?</v>
      </c>
      <c r="BF27" s="50" t="e">
        <f t="shared" ca="1" si="35"/>
        <v>#NAME?</v>
      </c>
      <c r="BG27" s="56" t="e">
        <f t="shared" ca="1" si="36"/>
        <v>#NAME?</v>
      </c>
      <c r="BH27" s="22"/>
      <c r="BI27" s="22"/>
      <c r="BJ27" s="22"/>
      <c r="BK27" s="22"/>
      <c r="BL27" s="22"/>
      <c r="BM27" s="22"/>
      <c r="BN27" s="24"/>
      <c r="BO27" s="24"/>
    </row>
    <row r="28" spans="1:67" ht="15.5">
      <c r="A28" s="25">
        <f t="shared" si="28"/>
        <v>26</v>
      </c>
      <c r="B28" s="69">
        <v>46056</v>
      </c>
      <c r="C28" s="61" t="s">
        <v>208</v>
      </c>
      <c r="D28" s="27" t="s">
        <v>165</v>
      </c>
      <c r="E28" s="29" t="s">
        <v>166</v>
      </c>
      <c r="F28" s="31">
        <v>1</v>
      </c>
      <c r="G28" s="31" t="s">
        <v>63</v>
      </c>
      <c r="H28" s="31" t="str">
        <f t="shared" si="1"/>
        <v>DONE</v>
      </c>
      <c r="I28" s="31" t="s">
        <v>385</v>
      </c>
      <c r="J28" s="32" t="s">
        <v>358</v>
      </c>
      <c r="K28" s="32" t="s">
        <v>94</v>
      </c>
      <c r="L28" s="31"/>
      <c r="M28" s="35"/>
      <c r="N28" s="31" t="s">
        <v>78</v>
      </c>
      <c r="O28" s="31" t="s">
        <v>72</v>
      </c>
      <c r="P28" s="31" t="s">
        <v>73</v>
      </c>
      <c r="Q28" s="31" t="s">
        <v>229</v>
      </c>
      <c r="R28" s="26">
        <v>200001001923</v>
      </c>
      <c r="S28" s="30">
        <v>46056</v>
      </c>
      <c r="T28" s="26" t="s">
        <v>77</v>
      </c>
      <c r="U28" s="30">
        <v>46066</v>
      </c>
      <c r="V28" s="35">
        <v>4000658043</v>
      </c>
      <c r="W28" s="58">
        <v>42886</v>
      </c>
      <c r="X28" s="70">
        <v>46066</v>
      </c>
      <c r="Y28" s="34" t="str">
        <f t="shared" si="2"/>
        <v>DONE</v>
      </c>
      <c r="Z28" s="36" t="s">
        <v>386</v>
      </c>
      <c r="AA28" s="38">
        <v>46066</v>
      </c>
      <c r="AB28" s="34" t="str">
        <f t="shared" si="3"/>
        <v>DONE</v>
      </c>
      <c r="AC28" s="35"/>
      <c r="AD28" s="37" t="s">
        <v>387</v>
      </c>
      <c r="AE28" s="39">
        <v>46066</v>
      </c>
      <c r="AF28" s="41" t="str">
        <f t="shared" si="4"/>
        <v>DONE</v>
      </c>
      <c r="AG28" s="44">
        <v>46067</v>
      </c>
      <c r="AH28" s="39">
        <v>46148</v>
      </c>
      <c r="AI28" s="25" t="str">
        <f t="shared" si="5"/>
        <v>PAID</v>
      </c>
      <c r="AJ28" s="45" t="str">
        <f t="array" ref="AJ28">IFERROR(INDEX('[1]Master Price'!$E:$E,MATCH(D28,'[1]Master Price'!$B:$B,0)),"0")</f>
        <v>0</v>
      </c>
      <c r="AK28" s="45">
        <f t="shared" si="6"/>
        <v>0</v>
      </c>
      <c r="AL28" s="46" t="str">
        <f t="shared" si="7"/>
        <v>0-day</v>
      </c>
      <c r="AM28" s="46" t="str">
        <f t="shared" si="8"/>
        <v>10-day</v>
      </c>
      <c r="AN28" s="46" t="str">
        <f t="shared" si="9"/>
        <v>10-day</v>
      </c>
      <c r="AO28" s="46" t="str">
        <f t="shared" si="10"/>
        <v>0-day</v>
      </c>
      <c r="AP28" s="46" t="str">
        <f t="shared" si="11"/>
        <v>0-day</v>
      </c>
      <c r="AQ28" s="46" t="str">
        <f t="shared" si="12"/>
        <v>0-day</v>
      </c>
      <c r="AR28" s="17"/>
      <c r="AS28" s="47">
        <f t="shared" si="13"/>
        <v>26</v>
      </c>
      <c r="AT28" s="26" t="s">
        <v>458</v>
      </c>
      <c r="AU28" s="48" t="e">
        <f t="shared" ca="1" si="14"/>
        <v>#NAME?</v>
      </c>
      <c r="AV28" s="48" t="e">
        <f t="shared" ca="1" si="15"/>
        <v>#NAME?</v>
      </c>
      <c r="AW28" s="49" t="e">
        <f t="shared" ca="1" si="16"/>
        <v>#NAME?</v>
      </c>
      <c r="AX28" s="48" t="e">
        <f t="shared" ca="1" si="17"/>
        <v>#NAME?</v>
      </c>
      <c r="AY28" s="49">
        <f t="shared" si="18"/>
        <v>200001009032</v>
      </c>
      <c r="AZ28" s="50" t="e">
        <f t="shared" ca="1" si="29"/>
        <v>#NAME?</v>
      </c>
      <c r="BA28" s="51" t="e">
        <f t="shared" ca="1" si="30"/>
        <v>#NAME?</v>
      </c>
      <c r="BB28" s="52" t="e">
        <f t="shared" ca="1" si="31"/>
        <v>#NAME?</v>
      </c>
      <c r="BC28" s="51" t="e">
        <f t="shared" ca="1" si="32"/>
        <v>#NAME?</v>
      </c>
      <c r="BD28" s="54" t="e">
        <f t="shared" ca="1" si="33"/>
        <v>#NAME?</v>
      </c>
      <c r="BE28" s="48" t="e">
        <f t="shared" ca="1" si="34"/>
        <v>#NAME?</v>
      </c>
      <c r="BF28" s="50" t="e">
        <f t="shared" ca="1" si="35"/>
        <v>#NAME?</v>
      </c>
      <c r="BG28" s="56" t="e">
        <f t="shared" ca="1" si="36"/>
        <v>#NAME?</v>
      </c>
      <c r="BH28" s="22"/>
      <c r="BI28" s="22"/>
      <c r="BJ28" s="22"/>
      <c r="BK28" s="22"/>
      <c r="BL28" s="22"/>
      <c r="BM28" s="22"/>
      <c r="BN28" s="24"/>
      <c r="BO28" s="24"/>
    </row>
    <row r="29" spans="1:67" ht="15.5">
      <c r="A29" s="25">
        <f t="shared" si="28"/>
        <v>27</v>
      </c>
      <c r="B29" s="69">
        <v>46056</v>
      </c>
      <c r="C29" s="61" t="s">
        <v>219</v>
      </c>
      <c r="D29" s="27" t="s">
        <v>265</v>
      </c>
      <c r="E29" s="29" t="s">
        <v>266</v>
      </c>
      <c r="F29" s="31">
        <v>1</v>
      </c>
      <c r="G29" s="31" t="s">
        <v>63</v>
      </c>
      <c r="H29" s="31" t="str">
        <f t="shared" si="1"/>
        <v>DONE</v>
      </c>
      <c r="I29" s="31" t="s">
        <v>459</v>
      </c>
      <c r="J29" s="32" t="s">
        <v>398</v>
      </c>
      <c r="K29" s="32" t="s">
        <v>94</v>
      </c>
      <c r="L29" s="31">
        <v>8.4359999999999999</v>
      </c>
      <c r="M29" s="35"/>
      <c r="N29" s="31" t="s">
        <v>78</v>
      </c>
      <c r="O29" s="31" t="s">
        <v>72</v>
      </c>
      <c r="P29" s="31" t="s">
        <v>73</v>
      </c>
      <c r="Q29" s="31" t="s">
        <v>229</v>
      </c>
      <c r="R29" s="26">
        <v>200001002070</v>
      </c>
      <c r="S29" s="30">
        <v>46056</v>
      </c>
      <c r="T29" s="26" t="s">
        <v>77</v>
      </c>
      <c r="U29" s="30">
        <v>46063</v>
      </c>
      <c r="V29" s="35">
        <v>4000657693</v>
      </c>
      <c r="W29" s="58">
        <v>42756</v>
      </c>
      <c r="X29" s="34">
        <v>46064</v>
      </c>
      <c r="Y29" s="34" t="str">
        <f t="shared" si="2"/>
        <v>DONE</v>
      </c>
      <c r="Z29" s="36" t="s">
        <v>460</v>
      </c>
      <c r="AA29" s="34">
        <v>46064</v>
      </c>
      <c r="AB29" s="34" t="str">
        <f t="shared" si="3"/>
        <v>DONE</v>
      </c>
      <c r="AC29" s="35"/>
      <c r="AD29" s="37" t="s">
        <v>461</v>
      </c>
      <c r="AE29" s="39">
        <v>46064</v>
      </c>
      <c r="AF29" s="41" t="str">
        <f t="shared" si="4"/>
        <v>DONE</v>
      </c>
      <c r="AG29" s="44">
        <v>46066</v>
      </c>
      <c r="AH29" s="39">
        <v>46148</v>
      </c>
      <c r="AI29" s="25" t="str">
        <f t="shared" si="5"/>
        <v>PAID</v>
      </c>
      <c r="AJ29" s="45" t="str">
        <f t="array" ref="AJ29">IFERROR(INDEX('[1]Master Price'!$E:$E,MATCH(D29,'[1]Master Price'!$B:$B,0)),"0")</f>
        <v>0</v>
      </c>
      <c r="AK29" s="45">
        <f t="shared" si="6"/>
        <v>0</v>
      </c>
      <c r="AL29" s="46" t="str">
        <f t="shared" si="7"/>
        <v>0-day</v>
      </c>
      <c r="AM29" s="46" t="str">
        <f t="shared" si="8"/>
        <v>7-day</v>
      </c>
      <c r="AN29" s="46" t="str">
        <f t="shared" si="9"/>
        <v>8-day</v>
      </c>
      <c r="AO29" s="46" t="str">
        <f t="shared" si="10"/>
        <v>0-day</v>
      </c>
      <c r="AP29" s="46" t="str">
        <f t="shared" si="11"/>
        <v>0-day</v>
      </c>
      <c r="AQ29" s="46" t="str">
        <f t="shared" si="12"/>
        <v>0-day</v>
      </c>
      <c r="AR29" s="17"/>
      <c r="AS29" s="47">
        <f t="shared" si="13"/>
        <v>27</v>
      </c>
      <c r="AT29" s="74" t="s">
        <v>466</v>
      </c>
      <c r="AU29" s="48" t="e">
        <f t="shared" ca="1" si="14"/>
        <v>#NAME?</v>
      </c>
      <c r="AV29" s="48" t="e">
        <f t="shared" ca="1" si="15"/>
        <v>#NAME?</v>
      </c>
      <c r="AW29" s="49" t="e">
        <f t="shared" ca="1" si="16"/>
        <v>#NAME?</v>
      </c>
      <c r="AX29" s="48" t="e">
        <f t="shared" ca="1" si="17"/>
        <v>#NAME?</v>
      </c>
      <c r="AY29" s="49">
        <f t="shared" si="18"/>
        <v>200001007323</v>
      </c>
      <c r="AZ29" s="50" t="e">
        <f t="shared" ca="1" si="29"/>
        <v>#NAME?</v>
      </c>
      <c r="BA29" s="51" t="e">
        <f t="shared" ca="1" si="30"/>
        <v>#NAME?</v>
      </c>
      <c r="BB29" s="52" t="e">
        <f t="shared" ca="1" si="31"/>
        <v>#NAME?</v>
      </c>
      <c r="BC29" s="51" t="e">
        <f t="shared" ca="1" si="32"/>
        <v>#NAME?</v>
      </c>
      <c r="BD29" s="54" t="e">
        <f t="shared" ca="1" si="33"/>
        <v>#NAME?</v>
      </c>
      <c r="BE29" s="48" t="e">
        <f t="shared" ca="1" si="34"/>
        <v>#NAME?</v>
      </c>
      <c r="BF29" s="50" t="e">
        <f t="shared" ca="1" si="35"/>
        <v>#NAME?</v>
      </c>
      <c r="BG29" s="56" t="e">
        <f t="shared" ca="1" si="36"/>
        <v>#NAME?</v>
      </c>
      <c r="BH29" s="22"/>
      <c r="BI29" s="22"/>
      <c r="BJ29" s="22"/>
      <c r="BK29" s="22"/>
      <c r="BL29" s="22"/>
      <c r="BM29" s="22"/>
      <c r="BN29" s="24"/>
      <c r="BO29" s="24"/>
    </row>
    <row r="30" spans="1:67" ht="15.5">
      <c r="A30" s="25">
        <f t="shared" si="28"/>
        <v>28</v>
      </c>
      <c r="B30" s="69">
        <v>46056</v>
      </c>
      <c r="C30" s="61" t="s">
        <v>219</v>
      </c>
      <c r="D30" s="27" t="s">
        <v>250</v>
      </c>
      <c r="E30" s="29" t="s">
        <v>251</v>
      </c>
      <c r="F30" s="31">
        <v>1</v>
      </c>
      <c r="G30" s="31" t="s">
        <v>63</v>
      </c>
      <c r="H30" s="31" t="str">
        <f t="shared" si="1"/>
        <v>DONE</v>
      </c>
      <c r="I30" s="31" t="s">
        <v>459</v>
      </c>
      <c r="J30" s="32" t="s">
        <v>398</v>
      </c>
      <c r="K30" s="32" t="s">
        <v>94</v>
      </c>
      <c r="L30" s="31">
        <v>8.4359999999999999</v>
      </c>
      <c r="M30" s="35"/>
      <c r="N30" s="31" t="s">
        <v>78</v>
      </c>
      <c r="O30" s="31" t="s">
        <v>72</v>
      </c>
      <c r="P30" s="31" t="s">
        <v>73</v>
      </c>
      <c r="Q30" s="31" t="s">
        <v>229</v>
      </c>
      <c r="R30" s="26">
        <v>200001002070</v>
      </c>
      <c r="S30" s="30">
        <v>46056</v>
      </c>
      <c r="T30" s="26" t="s">
        <v>77</v>
      </c>
      <c r="U30" s="30">
        <v>46063</v>
      </c>
      <c r="V30" s="35">
        <v>4000657693</v>
      </c>
      <c r="W30" s="58">
        <v>42756</v>
      </c>
      <c r="X30" s="34">
        <v>46064</v>
      </c>
      <c r="Y30" s="34" t="str">
        <f t="shared" si="2"/>
        <v>DONE</v>
      </c>
      <c r="Z30" s="36" t="s">
        <v>460</v>
      </c>
      <c r="AA30" s="34">
        <v>46064</v>
      </c>
      <c r="AB30" s="34" t="str">
        <f t="shared" si="3"/>
        <v>DONE</v>
      </c>
      <c r="AC30" s="35"/>
      <c r="AD30" s="37" t="s">
        <v>461</v>
      </c>
      <c r="AE30" s="39">
        <v>46064</v>
      </c>
      <c r="AF30" s="41" t="str">
        <f t="shared" si="4"/>
        <v>DONE</v>
      </c>
      <c r="AG30" s="44">
        <v>46066</v>
      </c>
      <c r="AH30" s="39">
        <v>46148</v>
      </c>
      <c r="AI30" s="25" t="str">
        <f t="shared" si="5"/>
        <v>PAID</v>
      </c>
      <c r="AJ30" s="45" t="str">
        <f t="array" ref="AJ30">IFERROR(INDEX('[1]Master Price'!$E:$E,MATCH(D30,'[1]Master Price'!$B:$B,0)),"0")</f>
        <v>0</v>
      </c>
      <c r="AK30" s="45">
        <f t="shared" si="6"/>
        <v>0</v>
      </c>
      <c r="AL30" s="46" t="str">
        <f t="shared" si="7"/>
        <v>0-day</v>
      </c>
      <c r="AM30" s="46" t="str">
        <f t="shared" si="8"/>
        <v>7-day</v>
      </c>
      <c r="AN30" s="46" t="str">
        <f t="shared" si="9"/>
        <v>8-day</v>
      </c>
      <c r="AO30" s="46" t="str">
        <f t="shared" si="10"/>
        <v>0-day</v>
      </c>
      <c r="AP30" s="46" t="str">
        <f t="shared" si="11"/>
        <v>0-day</v>
      </c>
      <c r="AQ30" s="46" t="str">
        <f t="shared" si="12"/>
        <v>0-day</v>
      </c>
      <c r="AR30" s="17"/>
      <c r="AS30" s="47">
        <f t="shared" si="13"/>
        <v>28</v>
      </c>
      <c r="AT30" s="74" t="s">
        <v>471</v>
      </c>
      <c r="AU30" s="48" t="e">
        <f t="shared" ca="1" si="14"/>
        <v>#NAME?</v>
      </c>
      <c r="AV30" s="48" t="e">
        <f t="shared" ca="1" si="15"/>
        <v>#NAME?</v>
      </c>
      <c r="AW30" s="49" t="e">
        <f t="shared" ca="1" si="16"/>
        <v>#NAME?</v>
      </c>
      <c r="AX30" s="48" t="e">
        <f t="shared" ca="1" si="17"/>
        <v>#NAME?</v>
      </c>
      <c r="AY30" s="49">
        <f t="shared" si="18"/>
        <v>200001007328</v>
      </c>
      <c r="AZ30" s="50" t="e">
        <f t="shared" ca="1" si="29"/>
        <v>#NAME?</v>
      </c>
      <c r="BA30" s="51" t="e">
        <f t="shared" ca="1" si="30"/>
        <v>#NAME?</v>
      </c>
      <c r="BB30" s="52" t="e">
        <f t="shared" ca="1" si="31"/>
        <v>#NAME?</v>
      </c>
      <c r="BC30" s="51" t="e">
        <f t="shared" ca="1" si="32"/>
        <v>#NAME?</v>
      </c>
      <c r="BD30" s="54" t="e">
        <f t="shared" ca="1" si="33"/>
        <v>#NAME?</v>
      </c>
      <c r="BE30" s="48" t="e">
        <f t="shared" ca="1" si="34"/>
        <v>#NAME?</v>
      </c>
      <c r="BF30" s="50" t="e">
        <f t="shared" ca="1" si="35"/>
        <v>#NAME?</v>
      </c>
      <c r="BG30" s="56" t="e">
        <f t="shared" ca="1" si="36"/>
        <v>#NAME?</v>
      </c>
      <c r="BH30" s="22"/>
      <c r="BI30" s="22"/>
      <c r="BJ30" s="22"/>
      <c r="BK30" s="22"/>
      <c r="BL30" s="22"/>
      <c r="BM30" s="22"/>
      <c r="BN30" s="24"/>
      <c r="BO30" s="24"/>
    </row>
    <row r="31" spans="1:67" ht="15.5">
      <c r="A31" s="25">
        <f t="shared" si="28"/>
        <v>29</v>
      </c>
      <c r="B31" s="69">
        <v>46056</v>
      </c>
      <c r="C31" s="61" t="s">
        <v>219</v>
      </c>
      <c r="D31" s="27" t="s">
        <v>394</v>
      </c>
      <c r="E31" s="29" t="s">
        <v>395</v>
      </c>
      <c r="F31" s="31">
        <v>2</v>
      </c>
      <c r="G31" s="31" t="s">
        <v>63</v>
      </c>
      <c r="H31" s="31" t="str">
        <f t="shared" si="1"/>
        <v>DONE</v>
      </c>
      <c r="I31" s="31" t="s">
        <v>459</v>
      </c>
      <c r="J31" s="32" t="s">
        <v>398</v>
      </c>
      <c r="K31" s="32" t="s">
        <v>94</v>
      </c>
      <c r="L31" s="31">
        <v>8.4359999999999999</v>
      </c>
      <c r="M31" s="35"/>
      <c r="N31" s="31" t="s">
        <v>78</v>
      </c>
      <c r="O31" s="31" t="s">
        <v>72</v>
      </c>
      <c r="P31" s="31" t="s">
        <v>73</v>
      </c>
      <c r="Q31" s="31" t="s">
        <v>229</v>
      </c>
      <c r="R31" s="26">
        <v>200001002070</v>
      </c>
      <c r="S31" s="30">
        <v>46056</v>
      </c>
      <c r="T31" s="26" t="s">
        <v>77</v>
      </c>
      <c r="U31" s="30">
        <v>46063</v>
      </c>
      <c r="V31" s="35">
        <v>4000657693</v>
      </c>
      <c r="W31" s="58">
        <v>42756</v>
      </c>
      <c r="X31" s="34">
        <v>46064</v>
      </c>
      <c r="Y31" s="34" t="str">
        <f t="shared" si="2"/>
        <v>DONE</v>
      </c>
      <c r="Z31" s="36" t="s">
        <v>460</v>
      </c>
      <c r="AA31" s="34">
        <v>46064</v>
      </c>
      <c r="AB31" s="34" t="str">
        <f t="shared" si="3"/>
        <v>DONE</v>
      </c>
      <c r="AC31" s="35"/>
      <c r="AD31" s="37" t="s">
        <v>461</v>
      </c>
      <c r="AE31" s="42">
        <v>46064</v>
      </c>
      <c r="AF31" s="41" t="str">
        <f t="shared" si="4"/>
        <v>DONE</v>
      </c>
      <c r="AG31" s="44">
        <v>46066</v>
      </c>
      <c r="AH31" s="39">
        <v>46148</v>
      </c>
      <c r="AI31" s="25" t="str">
        <f t="shared" si="5"/>
        <v>PAID</v>
      </c>
      <c r="AJ31" s="45" t="str">
        <f t="array" ref="AJ31">IFERROR(INDEX('[1]Master Price'!$E:$E,MATCH(D31,'[1]Master Price'!$B:$B,0)),"0")</f>
        <v>0</v>
      </c>
      <c r="AK31" s="45">
        <f t="shared" si="6"/>
        <v>0</v>
      </c>
      <c r="AL31" s="46" t="str">
        <f t="shared" si="7"/>
        <v>0-day</v>
      </c>
      <c r="AM31" s="46" t="str">
        <f t="shared" si="8"/>
        <v>7-day</v>
      </c>
      <c r="AN31" s="46" t="str">
        <f t="shared" si="9"/>
        <v>8-day</v>
      </c>
      <c r="AO31" s="46" t="str">
        <f t="shared" si="10"/>
        <v>0-day</v>
      </c>
      <c r="AP31" s="46" t="str">
        <f t="shared" si="11"/>
        <v>0-day</v>
      </c>
      <c r="AQ31" s="46" t="str">
        <f t="shared" si="12"/>
        <v>0-day</v>
      </c>
      <c r="AR31" s="17"/>
      <c r="AS31" s="47">
        <f t="shared" si="13"/>
        <v>29</v>
      </c>
      <c r="AT31" s="74" t="s">
        <v>477</v>
      </c>
      <c r="AU31" s="48" t="e">
        <f t="shared" ca="1" si="14"/>
        <v>#NAME?</v>
      </c>
      <c r="AV31" s="48" t="e">
        <f t="shared" ca="1" si="15"/>
        <v>#NAME?</v>
      </c>
      <c r="AW31" s="49" t="e">
        <f t="shared" ca="1" si="16"/>
        <v>#NAME?</v>
      </c>
      <c r="AX31" s="48" t="e">
        <f t="shared" ca="1" si="17"/>
        <v>#NAME?</v>
      </c>
      <c r="AY31" s="49">
        <f t="shared" si="18"/>
        <v>200001007330</v>
      </c>
      <c r="AZ31" s="50" t="e">
        <f t="shared" ca="1" si="29"/>
        <v>#NAME?</v>
      </c>
      <c r="BA31" s="51" t="e">
        <f t="shared" ca="1" si="30"/>
        <v>#NAME?</v>
      </c>
      <c r="BB31" s="52" t="e">
        <f t="shared" ca="1" si="31"/>
        <v>#NAME?</v>
      </c>
      <c r="BC31" s="51" t="e">
        <f t="shared" ca="1" si="32"/>
        <v>#NAME?</v>
      </c>
      <c r="BD31" s="54" t="e">
        <f t="shared" ca="1" si="33"/>
        <v>#NAME?</v>
      </c>
      <c r="BE31" s="48" t="e">
        <f t="shared" ca="1" si="34"/>
        <v>#NAME?</v>
      </c>
      <c r="BF31" s="50" t="e">
        <f t="shared" ca="1" si="35"/>
        <v>#NAME?</v>
      </c>
      <c r="BG31" s="56" t="e">
        <f t="shared" ca="1" si="36"/>
        <v>#NAME?</v>
      </c>
      <c r="BH31" s="22"/>
      <c r="BI31" s="22"/>
      <c r="BJ31" s="22"/>
      <c r="BK31" s="22"/>
      <c r="BL31" s="22"/>
      <c r="BM31" s="22"/>
      <c r="BN31" s="24"/>
      <c r="BO31" s="24"/>
    </row>
    <row r="32" spans="1:67" ht="15.5">
      <c r="A32" s="25">
        <f t="shared" si="28"/>
        <v>30</v>
      </c>
      <c r="B32" s="69">
        <v>46056</v>
      </c>
      <c r="C32" s="61" t="s">
        <v>219</v>
      </c>
      <c r="D32" s="27" t="s">
        <v>392</v>
      </c>
      <c r="E32" s="29" t="s">
        <v>393</v>
      </c>
      <c r="F32" s="31">
        <v>1</v>
      </c>
      <c r="G32" s="31" t="s">
        <v>63</v>
      </c>
      <c r="H32" s="31" t="str">
        <f t="shared" si="1"/>
        <v>DONE</v>
      </c>
      <c r="I32" s="31" t="s">
        <v>459</v>
      </c>
      <c r="J32" s="32" t="s">
        <v>398</v>
      </c>
      <c r="K32" s="32" t="s">
        <v>94</v>
      </c>
      <c r="L32" s="31">
        <v>8.4359999999999999</v>
      </c>
      <c r="M32" s="35"/>
      <c r="N32" s="31" t="s">
        <v>78</v>
      </c>
      <c r="O32" s="31" t="s">
        <v>72</v>
      </c>
      <c r="P32" s="31" t="s">
        <v>73</v>
      </c>
      <c r="Q32" s="31" t="s">
        <v>229</v>
      </c>
      <c r="R32" s="26">
        <v>200001002070</v>
      </c>
      <c r="S32" s="30">
        <v>46056</v>
      </c>
      <c r="T32" s="26" t="s">
        <v>77</v>
      </c>
      <c r="U32" s="30">
        <v>46063</v>
      </c>
      <c r="V32" s="35">
        <v>4000657693</v>
      </c>
      <c r="W32" s="58">
        <v>42756</v>
      </c>
      <c r="X32" s="34">
        <v>46064</v>
      </c>
      <c r="Y32" s="34" t="str">
        <f t="shared" si="2"/>
        <v>DONE</v>
      </c>
      <c r="Z32" s="36" t="s">
        <v>460</v>
      </c>
      <c r="AA32" s="34">
        <v>46064</v>
      </c>
      <c r="AB32" s="34" t="str">
        <f t="shared" si="3"/>
        <v>DONE</v>
      </c>
      <c r="AC32" s="35"/>
      <c r="AD32" s="37" t="s">
        <v>461</v>
      </c>
      <c r="AE32" s="42">
        <v>46064</v>
      </c>
      <c r="AF32" s="41" t="str">
        <f t="shared" si="4"/>
        <v>DONE</v>
      </c>
      <c r="AG32" s="44">
        <v>46066</v>
      </c>
      <c r="AH32" s="39">
        <v>46148</v>
      </c>
      <c r="AI32" s="25" t="str">
        <f t="shared" si="5"/>
        <v>PAID</v>
      </c>
      <c r="AJ32" s="45" t="str">
        <f t="array" ref="AJ32">IFERROR(INDEX('[1]Master Price'!$E:$E,MATCH(D32,'[1]Master Price'!$B:$B,0)),"0")</f>
        <v>0</v>
      </c>
      <c r="AK32" s="45">
        <f t="shared" si="6"/>
        <v>0</v>
      </c>
      <c r="AL32" s="46" t="str">
        <f t="shared" si="7"/>
        <v>0-day</v>
      </c>
      <c r="AM32" s="46" t="str">
        <f t="shared" si="8"/>
        <v>7-day</v>
      </c>
      <c r="AN32" s="46" t="str">
        <f t="shared" si="9"/>
        <v>8-day</v>
      </c>
      <c r="AO32" s="46" t="str">
        <f t="shared" si="10"/>
        <v>0-day</v>
      </c>
      <c r="AP32" s="46" t="str">
        <f t="shared" si="11"/>
        <v>0-day</v>
      </c>
      <c r="AQ32" s="46" t="str">
        <f t="shared" si="12"/>
        <v>0-day</v>
      </c>
      <c r="AR32" s="17"/>
      <c r="AS32" s="47">
        <f t="shared" si="13"/>
        <v>30</v>
      </c>
      <c r="AT32" s="74" t="s">
        <v>486</v>
      </c>
      <c r="AU32" s="48" t="e">
        <f t="shared" ca="1" si="14"/>
        <v>#NAME?</v>
      </c>
      <c r="AV32" s="48" t="e">
        <f t="shared" ca="1" si="15"/>
        <v>#NAME?</v>
      </c>
      <c r="AW32" s="49" t="e">
        <f t="shared" ca="1" si="16"/>
        <v>#NAME?</v>
      </c>
      <c r="AX32" s="48" t="e">
        <f t="shared" ca="1" si="17"/>
        <v>#NAME?</v>
      </c>
      <c r="AY32" s="49">
        <f t="shared" si="18"/>
        <v>200001007339</v>
      </c>
      <c r="AZ32" s="50" t="e">
        <f t="shared" ca="1" si="29"/>
        <v>#NAME?</v>
      </c>
      <c r="BA32" s="51" t="e">
        <f t="shared" ca="1" si="30"/>
        <v>#NAME?</v>
      </c>
      <c r="BB32" s="52" t="e">
        <f t="shared" ca="1" si="31"/>
        <v>#NAME?</v>
      </c>
      <c r="BC32" s="51" t="e">
        <f t="shared" ca="1" si="32"/>
        <v>#NAME?</v>
      </c>
      <c r="BD32" s="54" t="e">
        <f t="shared" ca="1" si="33"/>
        <v>#NAME?</v>
      </c>
      <c r="BE32" s="48" t="e">
        <f t="shared" ca="1" si="34"/>
        <v>#NAME?</v>
      </c>
      <c r="BF32" s="50" t="e">
        <f t="shared" ca="1" si="35"/>
        <v>#NAME?</v>
      </c>
      <c r="BG32" s="56" t="e">
        <f t="shared" ca="1" si="36"/>
        <v>#NAME?</v>
      </c>
      <c r="BH32" s="22"/>
      <c r="BI32" s="22"/>
      <c r="BJ32" s="22"/>
      <c r="BK32" s="22"/>
      <c r="BL32" s="22"/>
      <c r="BM32" s="22"/>
      <c r="BN32" s="24"/>
      <c r="BO32" s="24"/>
    </row>
    <row r="33" spans="1:67" ht="15.5">
      <c r="A33" s="25">
        <f t="shared" si="28"/>
        <v>31</v>
      </c>
      <c r="B33" s="69">
        <v>46057</v>
      </c>
      <c r="C33" s="61" t="s">
        <v>236</v>
      </c>
      <c r="D33" s="27" t="s">
        <v>344</v>
      </c>
      <c r="E33" s="29" t="s">
        <v>346</v>
      </c>
      <c r="F33" s="31">
        <v>1</v>
      </c>
      <c r="G33" s="31" t="s">
        <v>63</v>
      </c>
      <c r="H33" s="31" t="str">
        <f t="shared" si="1"/>
        <v>DONE</v>
      </c>
      <c r="I33" s="31" t="s">
        <v>487</v>
      </c>
      <c r="J33" s="32" t="s">
        <v>157</v>
      </c>
      <c r="K33" s="32" t="s">
        <v>94</v>
      </c>
      <c r="L33" s="31"/>
      <c r="M33" s="35"/>
      <c r="N33" s="31" t="s">
        <v>123</v>
      </c>
      <c r="O33" s="31" t="s">
        <v>72</v>
      </c>
      <c r="P33" s="31" t="s">
        <v>73</v>
      </c>
      <c r="Q33" s="31" t="s">
        <v>229</v>
      </c>
      <c r="R33" s="76">
        <v>200001007310</v>
      </c>
      <c r="S33" s="30">
        <v>46057</v>
      </c>
      <c r="T33" s="26" t="s">
        <v>77</v>
      </c>
      <c r="U33" s="30">
        <v>46086</v>
      </c>
      <c r="V33" s="76">
        <v>4000663575</v>
      </c>
      <c r="W33" s="58">
        <v>43653</v>
      </c>
      <c r="X33" s="34">
        <v>46087</v>
      </c>
      <c r="Y33" s="34" t="str">
        <f t="shared" si="2"/>
        <v>DONE</v>
      </c>
      <c r="Z33" s="36" t="s">
        <v>488</v>
      </c>
      <c r="AA33" s="34">
        <v>46090</v>
      </c>
      <c r="AB33" s="34" t="str">
        <f t="shared" si="3"/>
        <v>DONE</v>
      </c>
      <c r="AC33" s="35"/>
      <c r="AD33" s="37" t="s">
        <v>489</v>
      </c>
      <c r="AE33" s="42">
        <v>46090</v>
      </c>
      <c r="AF33" s="41" t="str">
        <f t="shared" si="4"/>
        <v>DONE</v>
      </c>
      <c r="AG33" s="44">
        <v>46091</v>
      </c>
      <c r="AH33" s="39">
        <v>46148</v>
      </c>
      <c r="AI33" s="25" t="str">
        <f t="shared" si="5"/>
        <v>PAID</v>
      </c>
      <c r="AJ33" s="45" t="str">
        <f t="array" ref="AJ33">IFERROR(INDEX('[1]Master Price'!$E:$E,MATCH(D33,'[1]Master Price'!$B:$B,0)),"0")</f>
        <v>0</v>
      </c>
      <c r="AK33" s="45">
        <f t="shared" si="6"/>
        <v>0</v>
      </c>
      <c r="AL33" s="46" t="str">
        <f t="shared" si="7"/>
        <v>0-day</v>
      </c>
      <c r="AM33" s="46" t="str">
        <f t="shared" si="8"/>
        <v>29-day</v>
      </c>
      <c r="AN33" s="46" t="str">
        <f t="shared" si="9"/>
        <v>30-day</v>
      </c>
      <c r="AO33" s="46" t="str">
        <f t="shared" si="10"/>
        <v>3-day</v>
      </c>
      <c r="AP33" s="46" t="str">
        <f t="shared" si="11"/>
        <v>0-day</v>
      </c>
      <c r="AQ33" s="46" t="str">
        <f t="shared" si="12"/>
        <v>0-day</v>
      </c>
      <c r="AR33" s="17"/>
      <c r="AS33" s="47">
        <f t="shared" si="13"/>
        <v>31</v>
      </c>
      <c r="AT33" s="26" t="s">
        <v>495</v>
      </c>
      <c r="AU33" s="48" t="e">
        <f t="shared" ca="1" si="14"/>
        <v>#NAME?</v>
      </c>
      <c r="AV33" s="48" t="e">
        <f t="shared" ca="1" si="15"/>
        <v>#NAME?</v>
      </c>
      <c r="AW33" s="49" t="e">
        <f t="shared" ca="1" si="16"/>
        <v>#NAME?</v>
      </c>
      <c r="AX33" s="48" t="e">
        <f t="shared" ca="1" si="17"/>
        <v>#NAME?</v>
      </c>
      <c r="AY33" s="49">
        <f t="shared" si="18"/>
        <v>200001009031</v>
      </c>
      <c r="AZ33" s="50" t="e">
        <f t="shared" ca="1" si="29"/>
        <v>#NAME?</v>
      </c>
      <c r="BA33" s="51" t="e">
        <f t="shared" ca="1" si="30"/>
        <v>#NAME?</v>
      </c>
      <c r="BB33" s="52" t="e">
        <f t="shared" ca="1" si="31"/>
        <v>#NAME?</v>
      </c>
      <c r="BC33" s="51" t="e">
        <f t="shared" ca="1" si="32"/>
        <v>#NAME?</v>
      </c>
      <c r="BD33" s="54" t="e">
        <f t="shared" ca="1" si="33"/>
        <v>#NAME?</v>
      </c>
      <c r="BE33" s="48" t="e">
        <f t="shared" ca="1" si="34"/>
        <v>#NAME?</v>
      </c>
      <c r="BF33" s="50" t="e">
        <f t="shared" ca="1" si="35"/>
        <v>#NAME?</v>
      </c>
      <c r="BG33" s="56" t="e">
        <f t="shared" ca="1" si="36"/>
        <v>#NAME?</v>
      </c>
      <c r="BH33" s="22"/>
      <c r="BI33" s="22"/>
      <c r="BJ33" s="22"/>
      <c r="BK33" s="22"/>
      <c r="BL33" s="22"/>
      <c r="BM33" s="22"/>
      <c r="BN33" s="24"/>
      <c r="BO33" s="24"/>
    </row>
    <row r="34" spans="1:67" ht="15.5">
      <c r="A34" s="25">
        <f t="shared" si="28"/>
        <v>32</v>
      </c>
      <c r="B34" s="30">
        <v>46057</v>
      </c>
      <c r="C34" s="77" t="s">
        <v>277</v>
      </c>
      <c r="D34" s="66" t="s">
        <v>498</v>
      </c>
      <c r="E34" s="67" t="s">
        <v>499</v>
      </c>
      <c r="F34" s="78">
        <v>1</v>
      </c>
      <c r="G34" s="78" t="s">
        <v>63</v>
      </c>
      <c r="H34" s="31" t="str">
        <f t="shared" si="1"/>
        <v>DONE</v>
      </c>
      <c r="I34" s="31" t="s">
        <v>455</v>
      </c>
      <c r="J34" s="32" t="s">
        <v>322</v>
      </c>
      <c r="K34" s="32" t="s">
        <v>70</v>
      </c>
      <c r="L34" s="78">
        <v>1.476</v>
      </c>
      <c r="M34" s="35"/>
      <c r="N34" s="78" t="s">
        <v>78</v>
      </c>
      <c r="O34" s="78" t="s">
        <v>72</v>
      </c>
      <c r="P34" s="78" t="s">
        <v>73</v>
      </c>
      <c r="Q34" s="78" t="s">
        <v>82</v>
      </c>
      <c r="R34" s="77">
        <v>2000001002628</v>
      </c>
      <c r="S34" s="30">
        <v>46058</v>
      </c>
      <c r="T34" s="26" t="s">
        <v>77</v>
      </c>
      <c r="U34" s="30">
        <v>46062</v>
      </c>
      <c r="V34" s="26">
        <v>4000657389</v>
      </c>
      <c r="W34" s="58">
        <v>42720</v>
      </c>
      <c r="X34" s="34">
        <v>46063</v>
      </c>
      <c r="Y34" s="34" t="str">
        <f t="shared" si="2"/>
        <v>DONE</v>
      </c>
      <c r="Z34" s="36">
        <v>46587</v>
      </c>
      <c r="AA34" s="34">
        <v>46063</v>
      </c>
      <c r="AB34" s="34" t="str">
        <f t="shared" si="3"/>
        <v>DONE</v>
      </c>
      <c r="AC34" s="35"/>
      <c r="AD34" s="37" t="s">
        <v>500</v>
      </c>
      <c r="AE34" s="42">
        <v>46064</v>
      </c>
      <c r="AF34" s="41" t="str">
        <f t="shared" si="4"/>
        <v>DONE</v>
      </c>
      <c r="AG34" s="44">
        <v>46066</v>
      </c>
      <c r="AH34" s="39">
        <v>46148</v>
      </c>
      <c r="AI34" s="25" t="str">
        <f t="shared" si="5"/>
        <v>PAID</v>
      </c>
      <c r="AJ34" s="45" t="str">
        <f t="array" ref="AJ34">IFERROR(INDEX('[1]Master Price'!$E:$E,MATCH(D34,'[1]Master Price'!$B:$B,0)),"0")</f>
        <v>0</v>
      </c>
      <c r="AK34" s="45">
        <f t="shared" si="6"/>
        <v>0</v>
      </c>
      <c r="AL34" s="46" t="str">
        <f t="shared" si="7"/>
        <v>0-day</v>
      </c>
      <c r="AM34" s="46" t="str">
        <f t="shared" si="8"/>
        <v>4-day</v>
      </c>
      <c r="AN34" s="46" t="str">
        <f t="shared" si="9"/>
        <v>5-day</v>
      </c>
      <c r="AO34" s="46" t="str">
        <f t="shared" si="10"/>
        <v>0-day</v>
      </c>
      <c r="AP34" s="46" t="str">
        <f t="shared" si="11"/>
        <v>1-day</v>
      </c>
      <c r="AQ34" s="46" t="str">
        <f t="shared" si="12"/>
        <v>0-day</v>
      </c>
      <c r="AR34" s="17"/>
      <c r="AS34" s="47">
        <f t="shared" si="13"/>
        <v>32</v>
      </c>
      <c r="AT34" s="26" t="s">
        <v>505</v>
      </c>
      <c r="AU34" s="48" t="e">
        <f t="shared" ca="1" si="14"/>
        <v>#NAME?</v>
      </c>
      <c r="AV34" s="48" t="e">
        <f t="shared" ca="1" si="15"/>
        <v>#NAME?</v>
      </c>
      <c r="AW34" s="49" t="e">
        <f t="shared" ca="1" si="16"/>
        <v>#NAME?</v>
      </c>
      <c r="AX34" s="48" t="e">
        <f t="shared" ca="1" si="17"/>
        <v>#NAME?</v>
      </c>
      <c r="AY34" s="49">
        <f t="shared" si="18"/>
        <v>200001009039</v>
      </c>
      <c r="AZ34" s="50" t="e">
        <f t="shared" ca="1" si="29"/>
        <v>#NAME?</v>
      </c>
      <c r="BA34" s="51" t="e">
        <f t="shared" ca="1" si="30"/>
        <v>#NAME?</v>
      </c>
      <c r="BB34" s="52" t="e">
        <f t="shared" ca="1" si="31"/>
        <v>#NAME?</v>
      </c>
      <c r="BC34" s="51" t="e">
        <f t="shared" ca="1" si="32"/>
        <v>#NAME?</v>
      </c>
      <c r="BD34" s="54" t="e">
        <f t="shared" ca="1" si="33"/>
        <v>#NAME?</v>
      </c>
      <c r="BE34" s="48" t="e">
        <f t="shared" ca="1" si="34"/>
        <v>#NAME?</v>
      </c>
      <c r="BF34" s="50" t="e">
        <f t="shared" ca="1" si="35"/>
        <v>#NAME?</v>
      </c>
      <c r="BG34" s="56" t="e">
        <f t="shared" ca="1" si="36"/>
        <v>#NAME?</v>
      </c>
      <c r="BH34" s="22"/>
      <c r="BI34" s="22"/>
      <c r="BJ34" s="22"/>
      <c r="BK34" s="22"/>
      <c r="BL34" s="22"/>
      <c r="BM34" s="22"/>
      <c r="BN34" s="24"/>
      <c r="BO34" s="24"/>
    </row>
    <row r="35" spans="1:67" ht="15.5">
      <c r="A35" s="25">
        <f t="shared" si="28"/>
        <v>33</v>
      </c>
      <c r="B35" s="30">
        <v>46057</v>
      </c>
      <c r="C35" s="77" t="s">
        <v>295</v>
      </c>
      <c r="D35" s="66" t="s">
        <v>165</v>
      </c>
      <c r="E35" s="67" t="s">
        <v>166</v>
      </c>
      <c r="F35" s="78">
        <v>1</v>
      </c>
      <c r="G35" s="78" t="s">
        <v>63</v>
      </c>
      <c r="H35" s="31" t="str">
        <f t="shared" si="1"/>
        <v>DONE</v>
      </c>
      <c r="I35" s="31" t="s">
        <v>508</v>
      </c>
      <c r="J35" s="32" t="s">
        <v>368</v>
      </c>
      <c r="K35" s="32" t="s">
        <v>94</v>
      </c>
      <c r="L35" s="78"/>
      <c r="M35" s="78" t="s">
        <v>509</v>
      </c>
      <c r="N35" s="78" t="s">
        <v>509</v>
      </c>
      <c r="O35" s="78" t="s">
        <v>79</v>
      </c>
      <c r="P35" s="78" t="s">
        <v>73</v>
      </c>
      <c r="Q35" s="78" t="s">
        <v>82</v>
      </c>
      <c r="R35" s="77">
        <v>2000001002680</v>
      </c>
      <c r="S35" s="30">
        <v>46058</v>
      </c>
      <c r="T35" s="26" t="s">
        <v>77</v>
      </c>
      <c r="U35" s="30">
        <v>46062</v>
      </c>
      <c r="V35" s="26">
        <v>4000657388</v>
      </c>
      <c r="W35" s="58">
        <v>42721</v>
      </c>
      <c r="X35" s="34">
        <v>46063</v>
      </c>
      <c r="Y35" s="34" t="str">
        <f t="shared" si="2"/>
        <v>DONE</v>
      </c>
      <c r="Z35" s="36">
        <v>46586</v>
      </c>
      <c r="AA35" s="34">
        <v>46063</v>
      </c>
      <c r="AB35" s="34" t="str">
        <f t="shared" si="3"/>
        <v>DONE</v>
      </c>
      <c r="AC35" s="35"/>
      <c r="AD35" s="37" t="s">
        <v>511</v>
      </c>
      <c r="AE35" s="42">
        <v>46064</v>
      </c>
      <c r="AF35" s="41" t="str">
        <f t="shared" si="4"/>
        <v>DONE</v>
      </c>
      <c r="AG35" s="44">
        <v>46066</v>
      </c>
      <c r="AH35" s="39">
        <v>46148</v>
      </c>
      <c r="AI35" s="25" t="str">
        <f t="shared" si="5"/>
        <v>PAID</v>
      </c>
      <c r="AJ35" s="45" t="str">
        <f t="array" ref="AJ35">IFERROR(INDEX('[1]Master Price'!$E:$E,MATCH(D35,'[1]Master Price'!$B:$B,0)),"0")</f>
        <v>0</v>
      </c>
      <c r="AK35" s="45">
        <f t="shared" si="6"/>
        <v>0</v>
      </c>
      <c r="AL35" s="46" t="str">
        <f t="shared" si="7"/>
        <v>0-day</v>
      </c>
      <c r="AM35" s="46" t="str">
        <f t="shared" si="8"/>
        <v>4-day</v>
      </c>
      <c r="AN35" s="46" t="str">
        <f t="shared" si="9"/>
        <v>5-day</v>
      </c>
      <c r="AO35" s="46" t="str">
        <f t="shared" si="10"/>
        <v>0-day</v>
      </c>
      <c r="AP35" s="46" t="str">
        <f t="shared" si="11"/>
        <v>1-day</v>
      </c>
      <c r="AQ35" s="46" t="str">
        <f t="shared" si="12"/>
        <v>0-day</v>
      </c>
      <c r="AR35" s="17"/>
      <c r="AS35" s="47">
        <f t="shared" si="13"/>
        <v>33</v>
      </c>
      <c r="AT35" s="26" t="s">
        <v>515</v>
      </c>
      <c r="AU35" s="48" t="e">
        <f t="shared" ca="1" si="14"/>
        <v>#NAME?</v>
      </c>
      <c r="AV35" s="48" t="e">
        <f t="shared" ca="1" si="15"/>
        <v>#NAME?</v>
      </c>
      <c r="AW35" s="49" t="e">
        <f t="shared" ca="1" si="16"/>
        <v>#NAME?</v>
      </c>
      <c r="AX35" s="48" t="e">
        <f t="shared" ca="1" si="17"/>
        <v>#NAME?</v>
      </c>
      <c r="AY35" s="49">
        <f t="shared" si="18"/>
        <v>200001009029</v>
      </c>
      <c r="AZ35" s="50" t="e">
        <f t="shared" ca="1" si="29"/>
        <v>#NAME?</v>
      </c>
      <c r="BA35" s="51" t="e">
        <f t="shared" ca="1" si="30"/>
        <v>#NAME?</v>
      </c>
      <c r="BB35" s="52" t="e">
        <f t="shared" ca="1" si="31"/>
        <v>#NAME?</v>
      </c>
      <c r="BC35" s="51" t="e">
        <f t="shared" ca="1" si="32"/>
        <v>#NAME?</v>
      </c>
      <c r="BD35" s="54" t="e">
        <f t="shared" ca="1" si="33"/>
        <v>#NAME?</v>
      </c>
      <c r="BE35" s="48" t="e">
        <f t="shared" ca="1" si="34"/>
        <v>#NAME?</v>
      </c>
      <c r="BF35" s="50" t="e">
        <f t="shared" ca="1" si="35"/>
        <v>#NAME?</v>
      </c>
      <c r="BG35" s="56" t="e">
        <f t="shared" ca="1" si="36"/>
        <v>#NAME?</v>
      </c>
      <c r="BH35" s="22"/>
      <c r="BI35" s="22"/>
      <c r="BJ35" s="22"/>
      <c r="BK35" s="22"/>
      <c r="BL35" s="22"/>
      <c r="BM35" s="22"/>
      <c r="BN35" s="24"/>
      <c r="BO35" s="24"/>
    </row>
    <row r="36" spans="1:67" ht="15.5">
      <c r="A36" s="25">
        <f t="shared" si="28"/>
        <v>34</v>
      </c>
      <c r="B36" s="30">
        <v>46057</v>
      </c>
      <c r="C36" s="77" t="s">
        <v>295</v>
      </c>
      <c r="D36" s="66" t="s">
        <v>238</v>
      </c>
      <c r="E36" s="67" t="s">
        <v>239</v>
      </c>
      <c r="F36" s="78">
        <v>1</v>
      </c>
      <c r="G36" s="78" t="s">
        <v>63</v>
      </c>
      <c r="H36" s="31" t="str">
        <f t="shared" si="1"/>
        <v>DONE</v>
      </c>
      <c r="I36" s="31" t="s">
        <v>508</v>
      </c>
      <c r="J36" s="32" t="s">
        <v>368</v>
      </c>
      <c r="K36" s="32" t="s">
        <v>94</v>
      </c>
      <c r="L36" s="78"/>
      <c r="M36" s="78" t="s">
        <v>509</v>
      </c>
      <c r="N36" s="78" t="s">
        <v>509</v>
      </c>
      <c r="O36" s="78" t="s">
        <v>79</v>
      </c>
      <c r="P36" s="78" t="s">
        <v>73</v>
      </c>
      <c r="Q36" s="78" t="s">
        <v>82</v>
      </c>
      <c r="R36" s="77">
        <v>2000001002680</v>
      </c>
      <c r="S36" s="30">
        <v>46058</v>
      </c>
      <c r="T36" s="26" t="s">
        <v>77</v>
      </c>
      <c r="U36" s="30">
        <v>46062</v>
      </c>
      <c r="V36" s="26">
        <v>4000657388</v>
      </c>
      <c r="W36" s="58">
        <v>42721</v>
      </c>
      <c r="X36" s="34">
        <v>46063</v>
      </c>
      <c r="Y36" s="34" t="str">
        <f t="shared" si="2"/>
        <v>DONE</v>
      </c>
      <c r="Z36" s="36">
        <v>46586</v>
      </c>
      <c r="AA36" s="34">
        <v>46063</v>
      </c>
      <c r="AB36" s="34" t="str">
        <f t="shared" si="3"/>
        <v>DONE</v>
      </c>
      <c r="AC36" s="35"/>
      <c r="AD36" s="37" t="s">
        <v>511</v>
      </c>
      <c r="AE36" s="42">
        <v>46064</v>
      </c>
      <c r="AF36" s="41" t="str">
        <f t="shared" si="4"/>
        <v>DONE</v>
      </c>
      <c r="AG36" s="44">
        <v>46066</v>
      </c>
      <c r="AH36" s="39">
        <v>46148</v>
      </c>
      <c r="AI36" s="25" t="str">
        <f t="shared" si="5"/>
        <v>PAID</v>
      </c>
      <c r="AJ36" s="45" t="str">
        <f t="array" ref="AJ36">IFERROR(INDEX('[1]Master Price'!$E:$E,MATCH(D36,'[1]Master Price'!$B:$B,0)),"0")</f>
        <v>0</v>
      </c>
      <c r="AK36" s="45">
        <f t="shared" si="6"/>
        <v>0</v>
      </c>
      <c r="AL36" s="46" t="str">
        <f t="shared" si="7"/>
        <v>0-day</v>
      </c>
      <c r="AM36" s="46" t="str">
        <f t="shared" si="8"/>
        <v>4-day</v>
      </c>
      <c r="AN36" s="46" t="str">
        <f t="shared" si="9"/>
        <v>5-day</v>
      </c>
      <c r="AO36" s="46" t="str">
        <f t="shared" si="10"/>
        <v>0-day</v>
      </c>
      <c r="AP36" s="46" t="str">
        <f t="shared" si="11"/>
        <v>1-day</v>
      </c>
      <c r="AQ36" s="46" t="str">
        <f t="shared" si="12"/>
        <v>0-day</v>
      </c>
      <c r="AR36" s="17"/>
      <c r="AS36" s="47">
        <f t="shared" si="13"/>
        <v>34</v>
      </c>
      <c r="AT36" s="26" t="s">
        <v>525</v>
      </c>
      <c r="AU36" s="48" t="e">
        <f t="shared" ca="1" si="14"/>
        <v>#NAME?</v>
      </c>
      <c r="AV36" s="48" t="e">
        <f t="shared" ca="1" si="15"/>
        <v>#NAME?</v>
      </c>
      <c r="AW36" s="49" t="e">
        <f t="shared" ca="1" si="16"/>
        <v>#NAME?</v>
      </c>
      <c r="AX36" s="48" t="e">
        <f t="shared" ca="1" si="17"/>
        <v>#NAME?</v>
      </c>
      <c r="AY36" s="49">
        <f t="shared" si="18"/>
        <v>200001009004</v>
      </c>
      <c r="AZ36" s="50" t="e">
        <f t="shared" ca="1" si="29"/>
        <v>#NAME?</v>
      </c>
      <c r="BA36" s="51" t="e">
        <f t="shared" ca="1" si="30"/>
        <v>#NAME?</v>
      </c>
      <c r="BB36" s="52" t="e">
        <f t="shared" ca="1" si="31"/>
        <v>#NAME?</v>
      </c>
      <c r="BC36" s="51" t="e">
        <f t="shared" ca="1" si="32"/>
        <v>#NAME?</v>
      </c>
      <c r="BD36" s="54" t="e">
        <f t="shared" ca="1" si="33"/>
        <v>#NAME?</v>
      </c>
      <c r="BE36" s="48" t="e">
        <f t="shared" ca="1" si="34"/>
        <v>#NAME?</v>
      </c>
      <c r="BF36" s="50" t="e">
        <f t="shared" ca="1" si="35"/>
        <v>#NAME?</v>
      </c>
      <c r="BG36" s="56" t="e">
        <f t="shared" ca="1" si="36"/>
        <v>#NAME?</v>
      </c>
      <c r="BH36" s="22"/>
      <c r="BI36" s="22"/>
      <c r="BJ36" s="22"/>
      <c r="BK36" s="22"/>
      <c r="BL36" s="22"/>
      <c r="BM36" s="22"/>
      <c r="BN36" s="24"/>
      <c r="BO36" s="24"/>
    </row>
    <row r="37" spans="1:67" ht="15.5">
      <c r="A37" s="25">
        <f t="shared" si="28"/>
        <v>35</v>
      </c>
      <c r="B37" s="30">
        <v>46057</v>
      </c>
      <c r="C37" s="77" t="s">
        <v>295</v>
      </c>
      <c r="D37" s="66" t="s">
        <v>65</v>
      </c>
      <c r="E37" s="67" t="s">
        <v>66</v>
      </c>
      <c r="F37" s="78">
        <v>1</v>
      </c>
      <c r="G37" s="78" t="s">
        <v>63</v>
      </c>
      <c r="H37" s="31" t="str">
        <f t="shared" si="1"/>
        <v>DONE</v>
      </c>
      <c r="I37" s="31" t="s">
        <v>508</v>
      </c>
      <c r="J37" s="32" t="s">
        <v>368</v>
      </c>
      <c r="K37" s="32" t="s">
        <v>94</v>
      </c>
      <c r="L37" s="78"/>
      <c r="M37" s="78" t="s">
        <v>509</v>
      </c>
      <c r="N37" s="78" t="s">
        <v>509</v>
      </c>
      <c r="O37" s="78" t="s">
        <v>79</v>
      </c>
      <c r="P37" s="78" t="s">
        <v>73</v>
      </c>
      <c r="Q37" s="78" t="s">
        <v>82</v>
      </c>
      <c r="R37" s="77">
        <v>2000001002680</v>
      </c>
      <c r="S37" s="30">
        <v>46058</v>
      </c>
      <c r="T37" s="26" t="s">
        <v>77</v>
      </c>
      <c r="U37" s="30">
        <v>46062</v>
      </c>
      <c r="V37" s="26">
        <v>4000657388</v>
      </c>
      <c r="W37" s="58">
        <v>42721</v>
      </c>
      <c r="X37" s="34">
        <v>46063</v>
      </c>
      <c r="Y37" s="34" t="str">
        <f t="shared" si="2"/>
        <v>DONE</v>
      </c>
      <c r="Z37" s="36">
        <v>46586</v>
      </c>
      <c r="AA37" s="34">
        <v>46063</v>
      </c>
      <c r="AB37" s="34" t="str">
        <f t="shared" si="3"/>
        <v>DONE</v>
      </c>
      <c r="AC37" s="35"/>
      <c r="AD37" s="37" t="s">
        <v>511</v>
      </c>
      <c r="AE37" s="42">
        <v>46064</v>
      </c>
      <c r="AF37" s="41" t="str">
        <f t="shared" si="4"/>
        <v>DONE</v>
      </c>
      <c r="AG37" s="44">
        <v>46066</v>
      </c>
      <c r="AH37" s="39">
        <v>46148</v>
      </c>
      <c r="AI37" s="25" t="str">
        <f t="shared" si="5"/>
        <v>PAID</v>
      </c>
      <c r="AJ37" s="45" t="str">
        <f t="array" ref="AJ37">IFERROR(INDEX('[1]Master Price'!$E:$E,MATCH(D37,'[1]Master Price'!$B:$B,0)),"0")</f>
        <v>0</v>
      </c>
      <c r="AK37" s="45">
        <f t="shared" si="6"/>
        <v>0</v>
      </c>
      <c r="AL37" s="46" t="str">
        <f t="shared" si="7"/>
        <v>0-day</v>
      </c>
      <c r="AM37" s="46" t="str">
        <f t="shared" si="8"/>
        <v>4-day</v>
      </c>
      <c r="AN37" s="46" t="str">
        <f t="shared" si="9"/>
        <v>5-day</v>
      </c>
      <c r="AO37" s="46" t="str">
        <f t="shared" si="10"/>
        <v>0-day</v>
      </c>
      <c r="AP37" s="46" t="str">
        <f t="shared" si="11"/>
        <v>1-day</v>
      </c>
      <c r="AQ37" s="46" t="str">
        <f t="shared" si="12"/>
        <v>0-day</v>
      </c>
      <c r="AR37" s="17"/>
      <c r="AS37" s="47">
        <f t="shared" si="13"/>
        <v>35</v>
      </c>
      <c r="AT37" s="74" t="s">
        <v>534</v>
      </c>
      <c r="AU37" s="48" t="e">
        <f t="shared" ca="1" si="14"/>
        <v>#NAME?</v>
      </c>
      <c r="AV37" s="48" t="e">
        <f t="shared" ca="1" si="15"/>
        <v>#NAME?</v>
      </c>
      <c r="AW37" s="49" t="e">
        <f t="shared" ca="1" si="16"/>
        <v>#NAME?</v>
      </c>
      <c r="AX37" s="48" t="e">
        <f t="shared" ca="1" si="17"/>
        <v>#NAME?</v>
      </c>
      <c r="AY37" s="49">
        <f t="shared" si="18"/>
        <v>200001018430</v>
      </c>
      <c r="AZ37" s="50" t="e">
        <f t="shared" ca="1" si="29"/>
        <v>#NAME?</v>
      </c>
      <c r="BA37" s="51" t="e">
        <f t="shared" ca="1" si="30"/>
        <v>#NAME?</v>
      </c>
      <c r="BB37" s="52" t="e">
        <f t="shared" ca="1" si="31"/>
        <v>#NAME?</v>
      </c>
      <c r="BC37" s="51" t="e">
        <f t="shared" ca="1" si="32"/>
        <v>#NAME?</v>
      </c>
      <c r="BD37" s="54" t="e">
        <f t="shared" ca="1" si="33"/>
        <v>#NAME?</v>
      </c>
      <c r="BE37" s="48" t="e">
        <f t="shared" ca="1" si="34"/>
        <v>#NAME?</v>
      </c>
      <c r="BF37" s="50" t="e">
        <f t="shared" ca="1" si="35"/>
        <v>#NAME?</v>
      </c>
      <c r="BG37" s="56" t="e">
        <f t="shared" ca="1" si="36"/>
        <v>#NAME?</v>
      </c>
      <c r="BH37" s="22"/>
      <c r="BI37" s="22"/>
      <c r="BJ37" s="22"/>
      <c r="BK37" s="22"/>
      <c r="BL37" s="22"/>
      <c r="BM37" s="22"/>
      <c r="BN37" s="24"/>
      <c r="BO37" s="24"/>
    </row>
    <row r="38" spans="1:67" ht="15.5">
      <c r="A38" s="25">
        <f t="shared" si="28"/>
        <v>36</v>
      </c>
      <c r="B38" s="30">
        <v>46058</v>
      </c>
      <c r="C38" s="77" t="s">
        <v>306</v>
      </c>
      <c r="D38" s="66" t="s">
        <v>496</v>
      </c>
      <c r="E38" s="67" t="s">
        <v>497</v>
      </c>
      <c r="F38" s="78">
        <v>4</v>
      </c>
      <c r="G38" s="78" t="s">
        <v>245</v>
      </c>
      <c r="H38" s="31" t="str">
        <f t="shared" si="1"/>
        <v>DONE</v>
      </c>
      <c r="I38" s="31" t="s">
        <v>312</v>
      </c>
      <c r="J38" s="32" t="s">
        <v>313</v>
      </c>
      <c r="K38" s="32" t="s">
        <v>314</v>
      </c>
      <c r="L38" s="78"/>
      <c r="M38" s="25"/>
      <c r="N38" s="78" t="s">
        <v>535</v>
      </c>
      <c r="O38" s="78" t="s">
        <v>72</v>
      </c>
      <c r="P38" s="78" t="s">
        <v>73</v>
      </c>
      <c r="Q38" s="78" t="s">
        <v>82</v>
      </c>
      <c r="R38" s="77">
        <v>2000001002622</v>
      </c>
      <c r="S38" s="30">
        <v>46058</v>
      </c>
      <c r="T38" s="26" t="s">
        <v>77</v>
      </c>
      <c r="U38" s="30">
        <v>46062</v>
      </c>
      <c r="V38" s="26">
        <v>4000657386</v>
      </c>
      <c r="W38" s="58">
        <v>42722</v>
      </c>
      <c r="X38" s="34">
        <v>46063</v>
      </c>
      <c r="Y38" s="34" t="str">
        <f t="shared" si="2"/>
        <v>DONE</v>
      </c>
      <c r="Z38" s="36">
        <v>46585</v>
      </c>
      <c r="AA38" s="34">
        <v>46063</v>
      </c>
      <c r="AB38" s="34" t="str">
        <f t="shared" si="3"/>
        <v>DONE</v>
      </c>
      <c r="AC38" s="25"/>
      <c r="AD38" s="37" t="s">
        <v>538</v>
      </c>
      <c r="AE38" s="42">
        <v>46064</v>
      </c>
      <c r="AF38" s="41" t="str">
        <f t="shared" si="4"/>
        <v>DONE</v>
      </c>
      <c r="AG38" s="44">
        <v>46066</v>
      </c>
      <c r="AH38" s="39">
        <v>46148</v>
      </c>
      <c r="AI38" s="25" t="str">
        <f t="shared" si="5"/>
        <v>PAID</v>
      </c>
      <c r="AJ38" s="45" t="str">
        <f t="array" ref="AJ38">IFERROR(INDEX('[1]Master Price'!$E:$E,MATCH(D38,'[1]Master Price'!$B:$B,0)),"0")</f>
        <v>0</v>
      </c>
      <c r="AK38" s="45">
        <f t="shared" si="6"/>
        <v>0</v>
      </c>
      <c r="AL38" s="46" t="str">
        <f t="shared" si="7"/>
        <v>0-day</v>
      </c>
      <c r="AM38" s="46" t="str">
        <f t="shared" si="8"/>
        <v>4-day</v>
      </c>
      <c r="AN38" s="46" t="str">
        <f t="shared" si="9"/>
        <v>5-day</v>
      </c>
      <c r="AO38" s="46" t="str">
        <f t="shared" si="10"/>
        <v>0-day</v>
      </c>
      <c r="AP38" s="46" t="str">
        <f t="shared" si="11"/>
        <v>1-day</v>
      </c>
      <c r="AQ38" s="46" t="str">
        <f t="shared" si="12"/>
        <v>0-day</v>
      </c>
      <c r="AR38" s="17"/>
      <c r="AS38" s="47">
        <f t="shared" si="13"/>
        <v>36</v>
      </c>
      <c r="AT38" s="26" t="s">
        <v>541</v>
      </c>
      <c r="AU38" s="48" t="e">
        <f t="shared" ca="1" si="14"/>
        <v>#NAME?</v>
      </c>
      <c r="AV38" s="48" t="e">
        <f t="shared" ca="1" si="15"/>
        <v>#NAME?</v>
      </c>
      <c r="AW38" s="49" t="e">
        <f t="shared" ca="1" si="16"/>
        <v>#NAME?</v>
      </c>
      <c r="AX38" s="48" t="e">
        <f t="shared" ca="1" si="17"/>
        <v>#NAME?</v>
      </c>
      <c r="AY38" s="49">
        <f t="shared" si="18"/>
        <v>200001011483</v>
      </c>
      <c r="AZ38" s="50" t="e">
        <f t="shared" ca="1" si="29"/>
        <v>#NAME?</v>
      </c>
      <c r="BA38" s="51" t="e">
        <f t="shared" ca="1" si="30"/>
        <v>#NAME?</v>
      </c>
      <c r="BB38" s="52" t="e">
        <f t="shared" ca="1" si="31"/>
        <v>#NAME?</v>
      </c>
      <c r="BC38" s="51" t="e">
        <f t="shared" ca="1" si="32"/>
        <v>#NAME?</v>
      </c>
      <c r="BD38" s="54" t="e">
        <f t="shared" ca="1" si="33"/>
        <v>#NAME?</v>
      </c>
      <c r="BE38" s="48" t="e">
        <f t="shared" ca="1" si="34"/>
        <v>#NAME?</v>
      </c>
      <c r="BF38" s="50" t="e">
        <f t="shared" ca="1" si="35"/>
        <v>#NAME?</v>
      </c>
      <c r="BG38" s="56" t="e">
        <f t="shared" ca="1" si="36"/>
        <v>#NAME?</v>
      </c>
      <c r="BH38" s="22"/>
      <c r="BI38" s="22"/>
      <c r="BJ38" s="22"/>
      <c r="BK38" s="22"/>
      <c r="BL38" s="22"/>
      <c r="BM38" s="22"/>
      <c r="BN38" s="24"/>
      <c r="BO38" s="24"/>
    </row>
    <row r="39" spans="1:67" ht="15.5">
      <c r="A39" s="25">
        <f t="shared" si="28"/>
        <v>37</v>
      </c>
      <c r="B39" s="30">
        <v>46058</v>
      </c>
      <c r="C39" s="77" t="s">
        <v>318</v>
      </c>
      <c r="D39" s="80" t="s">
        <v>65</v>
      </c>
      <c r="E39" s="67" t="s">
        <v>66</v>
      </c>
      <c r="F39" s="78">
        <v>1</v>
      </c>
      <c r="G39" s="78" t="s">
        <v>63</v>
      </c>
      <c r="H39" s="31" t="str">
        <f t="shared" si="1"/>
        <v>DONE</v>
      </c>
      <c r="I39" s="31" t="s">
        <v>544</v>
      </c>
      <c r="J39" s="32"/>
      <c r="K39" s="32"/>
      <c r="L39" s="78">
        <v>1.9990000000000001</v>
      </c>
      <c r="M39" s="78" t="s">
        <v>80</v>
      </c>
      <c r="N39" s="78" t="s">
        <v>80</v>
      </c>
      <c r="O39" s="78" t="s">
        <v>72</v>
      </c>
      <c r="P39" s="78" t="s">
        <v>73</v>
      </c>
      <c r="Q39" s="78" t="s">
        <v>547</v>
      </c>
      <c r="R39" s="77">
        <v>2000001004378</v>
      </c>
      <c r="S39" s="30">
        <v>46060</v>
      </c>
      <c r="T39" s="26" t="s">
        <v>77</v>
      </c>
      <c r="U39" s="30">
        <v>46066</v>
      </c>
      <c r="V39" s="25">
        <v>4000658354</v>
      </c>
      <c r="W39" s="58">
        <v>42889</v>
      </c>
      <c r="X39" s="34">
        <v>46066</v>
      </c>
      <c r="Y39" s="34" t="str">
        <f t="shared" si="2"/>
        <v>DONE</v>
      </c>
      <c r="Z39" s="36">
        <v>46803</v>
      </c>
      <c r="AA39" s="34">
        <v>46069</v>
      </c>
      <c r="AB39" s="34" t="str">
        <f t="shared" si="3"/>
        <v>DONE</v>
      </c>
      <c r="AC39" s="25"/>
      <c r="AD39" s="37" t="s">
        <v>548</v>
      </c>
      <c r="AE39" s="42">
        <v>46069</v>
      </c>
      <c r="AF39" s="41" t="str">
        <f t="shared" si="4"/>
        <v>DONE</v>
      </c>
      <c r="AG39" s="42">
        <v>46069</v>
      </c>
      <c r="AH39" s="39">
        <v>46148</v>
      </c>
      <c r="AI39" s="25" t="str">
        <f t="shared" si="5"/>
        <v>PAID</v>
      </c>
      <c r="AJ39" s="45" t="str">
        <f t="array" ref="AJ39">IFERROR(INDEX('[1]Master Price'!$E:$E,MATCH(D39,'[1]Master Price'!$B:$B,0)),"0")</f>
        <v>0</v>
      </c>
      <c r="AK39" s="45">
        <f t="shared" si="6"/>
        <v>0</v>
      </c>
      <c r="AL39" s="46" t="str">
        <f t="shared" si="7"/>
        <v>0-day</v>
      </c>
      <c r="AM39" s="46" t="str">
        <f t="shared" si="8"/>
        <v>6-day</v>
      </c>
      <c r="AN39" s="46" t="str">
        <f t="shared" si="9"/>
        <v>6-day</v>
      </c>
      <c r="AO39" s="46" t="str">
        <f t="shared" si="10"/>
        <v>3-day</v>
      </c>
      <c r="AP39" s="46" t="str">
        <f t="shared" si="11"/>
        <v>0-day</v>
      </c>
      <c r="AQ39" s="46" t="str">
        <f t="shared" si="12"/>
        <v>0-day</v>
      </c>
      <c r="AR39" s="17"/>
      <c r="AS39" s="47">
        <f t="shared" si="13"/>
        <v>37</v>
      </c>
      <c r="AT39" s="26" t="s">
        <v>549</v>
      </c>
      <c r="AU39" s="48" t="e">
        <f t="shared" ca="1" si="14"/>
        <v>#NAME?</v>
      </c>
      <c r="AV39" s="48" t="e">
        <f t="shared" ca="1" si="15"/>
        <v>#NAME?</v>
      </c>
      <c r="AW39" s="49" t="e">
        <f t="shared" ca="1" si="16"/>
        <v>#NAME?</v>
      </c>
      <c r="AX39" s="48" t="e">
        <f t="shared" ca="1" si="17"/>
        <v>#NAME?</v>
      </c>
      <c r="AY39" s="49">
        <f t="shared" si="18"/>
        <v>200001011495</v>
      </c>
      <c r="AZ39" s="50" t="e">
        <f t="shared" ca="1" si="29"/>
        <v>#NAME?</v>
      </c>
      <c r="BA39" s="51" t="e">
        <f t="shared" ca="1" si="30"/>
        <v>#NAME?</v>
      </c>
      <c r="BB39" s="52" t="e">
        <f t="shared" ca="1" si="31"/>
        <v>#NAME?</v>
      </c>
      <c r="BC39" s="51" t="e">
        <f t="shared" ca="1" si="32"/>
        <v>#NAME?</v>
      </c>
      <c r="BD39" s="54" t="e">
        <f t="shared" ca="1" si="33"/>
        <v>#NAME?</v>
      </c>
      <c r="BE39" s="48" t="e">
        <f t="shared" ca="1" si="34"/>
        <v>#NAME?</v>
      </c>
      <c r="BF39" s="50" t="e">
        <f t="shared" ca="1" si="35"/>
        <v>#NAME?</v>
      </c>
      <c r="BG39" s="56" t="e">
        <f t="shared" ca="1" si="36"/>
        <v>#NAME?</v>
      </c>
      <c r="BH39" s="22"/>
      <c r="BI39" s="22"/>
      <c r="BJ39" s="22"/>
      <c r="BK39" s="22"/>
      <c r="BL39" s="22"/>
      <c r="BM39" s="22"/>
      <c r="BN39" s="24"/>
      <c r="BO39" s="24"/>
    </row>
    <row r="40" spans="1:67" ht="15.5">
      <c r="A40" s="25">
        <f t="shared" si="28"/>
        <v>38</v>
      </c>
      <c r="B40" s="30">
        <v>46058</v>
      </c>
      <c r="C40" s="77" t="s">
        <v>331</v>
      </c>
      <c r="D40" s="66" t="s">
        <v>552</v>
      </c>
      <c r="E40" s="67" t="s">
        <v>553</v>
      </c>
      <c r="F40" s="78">
        <v>1</v>
      </c>
      <c r="G40" s="78" t="s">
        <v>63</v>
      </c>
      <c r="H40" s="31" t="str">
        <f t="shared" si="1"/>
        <v>DONE</v>
      </c>
      <c r="I40" s="31" t="s">
        <v>542</v>
      </c>
      <c r="J40" s="32" t="s">
        <v>398</v>
      </c>
      <c r="K40" s="32" t="s">
        <v>94</v>
      </c>
      <c r="L40" s="78">
        <v>9.2949999999999999</v>
      </c>
      <c r="M40" s="25"/>
      <c r="N40" s="78" t="s">
        <v>78</v>
      </c>
      <c r="O40" s="78" t="s">
        <v>72</v>
      </c>
      <c r="P40" s="78" t="s">
        <v>73</v>
      </c>
      <c r="Q40" s="78" t="s">
        <v>547</v>
      </c>
      <c r="R40" s="77">
        <v>2000001004381</v>
      </c>
      <c r="S40" s="30">
        <v>46060</v>
      </c>
      <c r="T40" s="26" t="s">
        <v>77</v>
      </c>
      <c r="U40" s="30">
        <v>46066</v>
      </c>
      <c r="V40" s="25">
        <v>4000658352</v>
      </c>
      <c r="W40" s="58">
        <v>42890</v>
      </c>
      <c r="X40" s="34">
        <v>46066</v>
      </c>
      <c r="Y40" s="34" t="str">
        <f t="shared" si="2"/>
        <v>DONE</v>
      </c>
      <c r="Z40" s="36">
        <v>46804</v>
      </c>
      <c r="AA40" s="34">
        <v>46069</v>
      </c>
      <c r="AB40" s="34" t="str">
        <f t="shared" si="3"/>
        <v>DONE</v>
      </c>
      <c r="AC40" s="25"/>
      <c r="AD40" s="37" t="s">
        <v>554</v>
      </c>
      <c r="AE40" s="42">
        <v>46069</v>
      </c>
      <c r="AF40" s="41" t="str">
        <f t="shared" si="4"/>
        <v>DONE</v>
      </c>
      <c r="AG40" s="42">
        <v>46069</v>
      </c>
      <c r="AH40" s="39">
        <v>46148</v>
      </c>
      <c r="AI40" s="25" t="str">
        <f t="shared" si="5"/>
        <v>PAID</v>
      </c>
      <c r="AJ40" s="45" t="str">
        <f t="array" ref="AJ40">IFERROR(INDEX('[1]Master Price'!$E:$E,MATCH(D40,'[1]Master Price'!$B:$B,0)),"0")</f>
        <v>0</v>
      </c>
      <c r="AK40" s="45">
        <f t="shared" si="6"/>
        <v>0</v>
      </c>
      <c r="AL40" s="46" t="str">
        <f t="shared" si="7"/>
        <v>0-day</v>
      </c>
      <c r="AM40" s="46" t="str">
        <f t="shared" si="8"/>
        <v>6-day</v>
      </c>
      <c r="AN40" s="46" t="str">
        <f t="shared" si="9"/>
        <v>6-day</v>
      </c>
      <c r="AO40" s="46" t="str">
        <f t="shared" si="10"/>
        <v>3-day</v>
      </c>
      <c r="AP40" s="46" t="str">
        <f t="shared" si="11"/>
        <v>0-day</v>
      </c>
      <c r="AQ40" s="46" t="str">
        <f t="shared" si="12"/>
        <v>0-day</v>
      </c>
      <c r="AR40" s="17"/>
      <c r="AS40" s="47">
        <f t="shared" si="13"/>
        <v>38</v>
      </c>
      <c r="AT40" s="26" t="s">
        <v>555</v>
      </c>
      <c r="AU40" s="48" t="e">
        <f t="shared" ca="1" si="14"/>
        <v>#NAME?</v>
      </c>
      <c r="AV40" s="48" t="e">
        <f t="shared" ca="1" si="15"/>
        <v>#NAME?</v>
      </c>
      <c r="AW40" s="49" t="e">
        <f t="shared" ca="1" si="16"/>
        <v>#NAME?</v>
      </c>
      <c r="AX40" s="48" t="e">
        <f t="shared" ca="1" si="17"/>
        <v>#NAME?</v>
      </c>
      <c r="AY40" s="49">
        <f t="shared" si="18"/>
        <v>200001011499</v>
      </c>
      <c r="AZ40" s="50" t="e">
        <f t="shared" ca="1" si="29"/>
        <v>#NAME?</v>
      </c>
      <c r="BA40" s="51" t="e">
        <f t="shared" ca="1" si="30"/>
        <v>#NAME?</v>
      </c>
      <c r="BB40" s="52" t="e">
        <f t="shared" ca="1" si="31"/>
        <v>#NAME?</v>
      </c>
      <c r="BC40" s="51" t="e">
        <f t="shared" ca="1" si="32"/>
        <v>#NAME?</v>
      </c>
      <c r="BD40" s="54" t="e">
        <f t="shared" ca="1" si="33"/>
        <v>#NAME?</v>
      </c>
      <c r="BE40" s="48" t="e">
        <f t="shared" ca="1" si="34"/>
        <v>#NAME?</v>
      </c>
      <c r="BF40" s="50" t="e">
        <f t="shared" ca="1" si="35"/>
        <v>#NAME?</v>
      </c>
      <c r="BG40" s="56" t="e">
        <f t="shared" ca="1" si="36"/>
        <v>#NAME?</v>
      </c>
      <c r="BH40" s="22"/>
      <c r="BI40" s="22"/>
      <c r="BJ40" s="22"/>
      <c r="BK40" s="22"/>
      <c r="BL40" s="22"/>
      <c r="BM40" s="22"/>
      <c r="BN40" s="24"/>
      <c r="BO40" s="24"/>
    </row>
    <row r="41" spans="1:67" ht="15.5">
      <c r="A41" s="25">
        <f t="shared" si="28"/>
        <v>39</v>
      </c>
      <c r="B41" s="30">
        <v>46058</v>
      </c>
      <c r="C41" s="77" t="s">
        <v>331</v>
      </c>
      <c r="D41" s="66" t="s">
        <v>165</v>
      </c>
      <c r="E41" s="67" t="s">
        <v>166</v>
      </c>
      <c r="F41" s="78">
        <v>1</v>
      </c>
      <c r="G41" s="78" t="s">
        <v>63</v>
      </c>
      <c r="H41" s="31" t="str">
        <f t="shared" si="1"/>
        <v>DONE</v>
      </c>
      <c r="I41" s="31" t="s">
        <v>542</v>
      </c>
      <c r="J41" s="32" t="s">
        <v>398</v>
      </c>
      <c r="K41" s="32" t="s">
        <v>94</v>
      </c>
      <c r="L41" s="78">
        <v>9.2949999999999999</v>
      </c>
      <c r="M41" s="25"/>
      <c r="N41" s="78" t="s">
        <v>78</v>
      </c>
      <c r="O41" s="78" t="s">
        <v>72</v>
      </c>
      <c r="P41" s="78" t="s">
        <v>73</v>
      </c>
      <c r="Q41" s="78" t="s">
        <v>547</v>
      </c>
      <c r="R41" s="77">
        <v>2000001004381</v>
      </c>
      <c r="S41" s="30">
        <v>46060</v>
      </c>
      <c r="T41" s="26" t="s">
        <v>77</v>
      </c>
      <c r="U41" s="30">
        <v>46066</v>
      </c>
      <c r="V41" s="25">
        <v>4000658352</v>
      </c>
      <c r="W41" s="58">
        <v>42890</v>
      </c>
      <c r="X41" s="34">
        <v>46066</v>
      </c>
      <c r="Y41" s="34" t="str">
        <f t="shared" si="2"/>
        <v>DONE</v>
      </c>
      <c r="Z41" s="36">
        <v>46804</v>
      </c>
      <c r="AA41" s="34">
        <v>46069</v>
      </c>
      <c r="AB41" s="34" t="str">
        <f t="shared" si="3"/>
        <v>DONE</v>
      </c>
      <c r="AC41" s="25"/>
      <c r="AD41" s="37" t="s">
        <v>554</v>
      </c>
      <c r="AE41" s="42">
        <v>46069</v>
      </c>
      <c r="AF41" s="41" t="str">
        <f t="shared" si="4"/>
        <v>DONE</v>
      </c>
      <c r="AG41" s="42">
        <v>46069</v>
      </c>
      <c r="AH41" s="39">
        <v>46148</v>
      </c>
      <c r="AI41" s="25" t="str">
        <f t="shared" si="5"/>
        <v>PAID</v>
      </c>
      <c r="AJ41" s="45" t="str">
        <f t="array" ref="AJ41">IFERROR(INDEX('[1]Master Price'!$E:$E,MATCH(D41,'[1]Master Price'!$B:$B,0)),"0")</f>
        <v>0</v>
      </c>
      <c r="AK41" s="45">
        <f t="shared" si="6"/>
        <v>0</v>
      </c>
      <c r="AL41" s="46" t="str">
        <f t="shared" si="7"/>
        <v>0-day</v>
      </c>
      <c r="AM41" s="46" t="str">
        <f t="shared" si="8"/>
        <v>6-day</v>
      </c>
      <c r="AN41" s="46" t="str">
        <f t="shared" si="9"/>
        <v>6-day</v>
      </c>
      <c r="AO41" s="46" t="str">
        <f t="shared" si="10"/>
        <v>3-day</v>
      </c>
      <c r="AP41" s="46" t="str">
        <f t="shared" si="11"/>
        <v>0-day</v>
      </c>
      <c r="AQ41" s="46" t="str">
        <f t="shared" si="12"/>
        <v>0-day</v>
      </c>
      <c r="AR41" s="17"/>
      <c r="AS41" s="47">
        <f t="shared" si="13"/>
        <v>39</v>
      </c>
      <c r="AT41" s="26" t="s">
        <v>568</v>
      </c>
      <c r="AU41" s="48" t="e">
        <f t="shared" ca="1" si="14"/>
        <v>#NAME?</v>
      </c>
      <c r="AV41" s="48" t="e">
        <f t="shared" ca="1" si="15"/>
        <v>#NAME?</v>
      </c>
      <c r="AW41" s="49" t="e">
        <f t="shared" ca="1" si="16"/>
        <v>#NAME?</v>
      </c>
      <c r="AX41" s="48" t="e">
        <f t="shared" ca="1" si="17"/>
        <v>#NAME?</v>
      </c>
      <c r="AY41" s="49">
        <f t="shared" si="18"/>
        <v>200001011506</v>
      </c>
      <c r="AZ41" s="50" t="e">
        <f t="shared" ca="1" si="29"/>
        <v>#NAME?</v>
      </c>
      <c r="BA41" s="51" t="e">
        <f t="shared" ca="1" si="30"/>
        <v>#NAME?</v>
      </c>
      <c r="BB41" s="52" t="e">
        <f t="shared" ca="1" si="31"/>
        <v>#NAME?</v>
      </c>
      <c r="BC41" s="51" t="e">
        <f t="shared" ca="1" si="32"/>
        <v>#NAME?</v>
      </c>
      <c r="BD41" s="54" t="e">
        <f t="shared" ca="1" si="33"/>
        <v>#NAME?</v>
      </c>
      <c r="BE41" s="48" t="e">
        <f t="shared" ca="1" si="34"/>
        <v>#NAME?</v>
      </c>
      <c r="BF41" s="50" t="e">
        <f t="shared" ca="1" si="35"/>
        <v>#NAME?</v>
      </c>
      <c r="BG41" s="56" t="e">
        <f t="shared" ca="1" si="36"/>
        <v>#NAME?</v>
      </c>
      <c r="BH41" s="22"/>
      <c r="BI41" s="22"/>
      <c r="BJ41" s="22"/>
      <c r="BK41" s="22"/>
      <c r="BL41" s="22"/>
      <c r="BM41" s="22"/>
      <c r="BN41" s="24"/>
      <c r="BO41" s="24"/>
    </row>
    <row r="42" spans="1:67" ht="15.5">
      <c r="A42" s="25">
        <f t="shared" si="28"/>
        <v>40</v>
      </c>
      <c r="B42" s="30">
        <v>46058</v>
      </c>
      <c r="C42" s="77" t="s">
        <v>331</v>
      </c>
      <c r="D42" s="66" t="s">
        <v>233</v>
      </c>
      <c r="E42" s="67" t="s">
        <v>234</v>
      </c>
      <c r="F42" s="78">
        <v>1</v>
      </c>
      <c r="G42" s="78" t="s">
        <v>63</v>
      </c>
      <c r="H42" s="31" t="str">
        <f t="shared" si="1"/>
        <v>DONE</v>
      </c>
      <c r="I42" s="31" t="s">
        <v>542</v>
      </c>
      <c r="J42" s="32" t="s">
        <v>398</v>
      </c>
      <c r="K42" s="32" t="s">
        <v>94</v>
      </c>
      <c r="L42" s="78">
        <v>9.2949999999999999</v>
      </c>
      <c r="M42" s="25"/>
      <c r="N42" s="78" t="s">
        <v>78</v>
      </c>
      <c r="O42" s="78" t="s">
        <v>72</v>
      </c>
      <c r="P42" s="78" t="s">
        <v>73</v>
      </c>
      <c r="Q42" s="78" t="s">
        <v>547</v>
      </c>
      <c r="R42" s="77">
        <v>2000001004381</v>
      </c>
      <c r="S42" s="30">
        <v>46060</v>
      </c>
      <c r="T42" s="26" t="s">
        <v>77</v>
      </c>
      <c r="U42" s="30">
        <v>46066</v>
      </c>
      <c r="V42" s="25">
        <v>4000658352</v>
      </c>
      <c r="W42" s="58">
        <v>42890</v>
      </c>
      <c r="X42" s="34">
        <v>46066</v>
      </c>
      <c r="Y42" s="34" t="str">
        <f t="shared" si="2"/>
        <v>DONE</v>
      </c>
      <c r="Z42" s="36">
        <v>46804</v>
      </c>
      <c r="AA42" s="34">
        <v>46069</v>
      </c>
      <c r="AB42" s="34" t="str">
        <f t="shared" si="3"/>
        <v>DONE</v>
      </c>
      <c r="AC42" s="25"/>
      <c r="AD42" s="37" t="s">
        <v>554</v>
      </c>
      <c r="AE42" s="42">
        <v>46069</v>
      </c>
      <c r="AF42" s="41" t="str">
        <f t="shared" si="4"/>
        <v>DONE</v>
      </c>
      <c r="AG42" s="42">
        <v>46069</v>
      </c>
      <c r="AH42" s="39">
        <v>46148</v>
      </c>
      <c r="AI42" s="25" t="str">
        <f t="shared" si="5"/>
        <v>PAID</v>
      </c>
      <c r="AJ42" s="45" t="str">
        <f t="array" ref="AJ42">IFERROR(INDEX('[1]Master Price'!$E:$E,MATCH(D42,'[1]Master Price'!$B:$B,0)),"0")</f>
        <v>0</v>
      </c>
      <c r="AK42" s="45">
        <f t="shared" si="6"/>
        <v>0</v>
      </c>
      <c r="AL42" s="46" t="str">
        <f t="shared" si="7"/>
        <v>0-day</v>
      </c>
      <c r="AM42" s="46" t="str">
        <f t="shared" si="8"/>
        <v>6-day</v>
      </c>
      <c r="AN42" s="46" t="str">
        <f t="shared" si="9"/>
        <v>6-day</v>
      </c>
      <c r="AO42" s="46" t="str">
        <f t="shared" si="10"/>
        <v>3-day</v>
      </c>
      <c r="AP42" s="46" t="str">
        <f t="shared" si="11"/>
        <v>0-day</v>
      </c>
      <c r="AQ42" s="46" t="str">
        <f t="shared" si="12"/>
        <v>0-day</v>
      </c>
      <c r="AR42" s="17"/>
      <c r="AS42" s="47">
        <f t="shared" si="13"/>
        <v>40</v>
      </c>
      <c r="AT42" s="26" t="s">
        <v>573</v>
      </c>
      <c r="AU42" s="48" t="e">
        <f t="shared" ca="1" si="14"/>
        <v>#NAME?</v>
      </c>
      <c r="AV42" s="48" t="e">
        <f t="shared" ca="1" si="15"/>
        <v>#NAME?</v>
      </c>
      <c r="AW42" s="49" t="e">
        <f t="shared" ca="1" si="16"/>
        <v>#NAME?</v>
      </c>
      <c r="AX42" s="48" t="e">
        <f t="shared" ca="1" si="17"/>
        <v>#NAME?</v>
      </c>
      <c r="AY42" s="49">
        <f t="shared" si="18"/>
        <v>200001011514</v>
      </c>
      <c r="AZ42" s="50" t="e">
        <f t="shared" ca="1" si="29"/>
        <v>#NAME?</v>
      </c>
      <c r="BA42" s="51" t="e">
        <f t="shared" ca="1" si="30"/>
        <v>#NAME?</v>
      </c>
      <c r="BB42" s="52" t="e">
        <f t="shared" ca="1" si="31"/>
        <v>#NAME?</v>
      </c>
      <c r="BC42" s="51" t="e">
        <f t="shared" ca="1" si="32"/>
        <v>#NAME?</v>
      </c>
      <c r="BD42" s="54" t="e">
        <f t="shared" ca="1" si="33"/>
        <v>#NAME?</v>
      </c>
      <c r="BE42" s="48" t="e">
        <f t="shared" ca="1" si="34"/>
        <v>#NAME?</v>
      </c>
      <c r="BF42" s="50" t="e">
        <f t="shared" ca="1" si="35"/>
        <v>#NAME?</v>
      </c>
      <c r="BG42" s="56" t="e">
        <f t="shared" ca="1" si="36"/>
        <v>#NAME?</v>
      </c>
      <c r="BH42" s="22"/>
      <c r="BI42" s="22"/>
      <c r="BJ42" s="22"/>
      <c r="BK42" s="22"/>
      <c r="BL42" s="22"/>
      <c r="BM42" s="22"/>
      <c r="BN42" s="24"/>
      <c r="BO42" s="24"/>
    </row>
    <row r="43" spans="1:67" ht="15.5">
      <c r="A43" s="25">
        <f t="shared" si="28"/>
        <v>41</v>
      </c>
      <c r="B43" s="30">
        <v>46059</v>
      </c>
      <c r="C43" s="77" t="s">
        <v>340</v>
      </c>
      <c r="D43" s="66" t="s">
        <v>574</v>
      </c>
      <c r="E43" s="67" t="s">
        <v>575</v>
      </c>
      <c r="F43" s="78">
        <v>1</v>
      </c>
      <c r="G43" s="78" t="s">
        <v>63</v>
      </c>
      <c r="H43" s="31" t="str">
        <f t="shared" si="1"/>
        <v>DONE</v>
      </c>
      <c r="I43" s="31" t="s">
        <v>576</v>
      </c>
      <c r="J43" s="32" t="s">
        <v>115</v>
      </c>
      <c r="K43" s="32" t="s">
        <v>94</v>
      </c>
      <c r="L43" s="78"/>
      <c r="M43" s="25"/>
      <c r="N43" s="78" t="s">
        <v>123</v>
      </c>
      <c r="O43" s="78" t="s">
        <v>72</v>
      </c>
      <c r="P43" s="78" t="s">
        <v>73</v>
      </c>
      <c r="Q43" s="78" t="s">
        <v>547</v>
      </c>
      <c r="R43" s="77">
        <v>2000001004383</v>
      </c>
      <c r="S43" s="30">
        <v>46060</v>
      </c>
      <c r="T43" s="26" t="s">
        <v>77</v>
      </c>
      <c r="U43" s="30">
        <v>46066</v>
      </c>
      <c r="V43" s="25">
        <v>4000658346</v>
      </c>
      <c r="W43" s="58">
        <v>42891</v>
      </c>
      <c r="X43" s="34">
        <v>46066</v>
      </c>
      <c r="Y43" s="34" t="str">
        <f t="shared" si="2"/>
        <v>DONE</v>
      </c>
      <c r="Z43" s="36">
        <v>46805</v>
      </c>
      <c r="AA43" s="34">
        <v>46069</v>
      </c>
      <c r="AB43" s="34" t="str">
        <f t="shared" si="3"/>
        <v>DONE</v>
      </c>
      <c r="AC43" s="25"/>
      <c r="AD43" s="37" t="s">
        <v>577</v>
      </c>
      <c r="AE43" s="42">
        <v>46069</v>
      </c>
      <c r="AF43" s="41" t="str">
        <f t="shared" si="4"/>
        <v>DONE</v>
      </c>
      <c r="AG43" s="42">
        <v>46069</v>
      </c>
      <c r="AH43" s="39">
        <v>46148</v>
      </c>
      <c r="AI43" s="25" t="str">
        <f t="shared" si="5"/>
        <v>PAID</v>
      </c>
      <c r="AJ43" s="45" t="str">
        <f t="array" ref="AJ43">IFERROR(INDEX('[1]Master Price'!$E:$E,MATCH(D43,'[1]Master Price'!$B:$B,0)),"0")</f>
        <v>0</v>
      </c>
      <c r="AK43" s="45">
        <f t="shared" si="6"/>
        <v>0</v>
      </c>
      <c r="AL43" s="46" t="str">
        <f t="shared" si="7"/>
        <v>0-day</v>
      </c>
      <c r="AM43" s="46" t="str">
        <f t="shared" si="8"/>
        <v>6-day</v>
      </c>
      <c r="AN43" s="46" t="str">
        <f t="shared" si="9"/>
        <v>6-day</v>
      </c>
      <c r="AO43" s="46" t="str">
        <f t="shared" si="10"/>
        <v>3-day</v>
      </c>
      <c r="AP43" s="46" t="str">
        <f t="shared" si="11"/>
        <v>0-day</v>
      </c>
      <c r="AQ43" s="46" t="str">
        <f t="shared" si="12"/>
        <v>0-day</v>
      </c>
      <c r="AR43" s="17"/>
      <c r="AS43" s="47">
        <f t="shared" si="13"/>
        <v>41</v>
      </c>
      <c r="AT43" s="26" t="s">
        <v>581</v>
      </c>
      <c r="AU43" s="48" t="e">
        <f t="shared" ca="1" si="14"/>
        <v>#NAME?</v>
      </c>
      <c r="AV43" s="48" t="e">
        <f t="shared" ca="1" si="15"/>
        <v>#NAME?</v>
      </c>
      <c r="AW43" s="49" t="e">
        <f t="shared" ca="1" si="16"/>
        <v>#NAME?</v>
      </c>
      <c r="AX43" s="48" t="e">
        <f t="shared" ca="1" si="17"/>
        <v>#NAME?</v>
      </c>
      <c r="AY43" s="49">
        <f t="shared" si="18"/>
        <v>200001011668</v>
      </c>
      <c r="AZ43" s="50" t="e">
        <f t="shared" ca="1" si="29"/>
        <v>#NAME?</v>
      </c>
      <c r="BA43" s="51" t="e">
        <f t="shared" ca="1" si="30"/>
        <v>#NAME?</v>
      </c>
      <c r="BB43" s="52" t="e">
        <f t="shared" ca="1" si="31"/>
        <v>#NAME?</v>
      </c>
      <c r="BC43" s="51" t="e">
        <f t="shared" ca="1" si="32"/>
        <v>#NAME?</v>
      </c>
      <c r="BD43" s="54" t="e">
        <f t="shared" ca="1" si="33"/>
        <v>#NAME?</v>
      </c>
      <c r="BE43" s="48" t="e">
        <f t="shared" ca="1" si="34"/>
        <v>#NAME?</v>
      </c>
      <c r="BF43" s="50" t="e">
        <f t="shared" ca="1" si="35"/>
        <v>#NAME?</v>
      </c>
      <c r="BG43" s="56" t="e">
        <f t="shared" ca="1" si="36"/>
        <v>#NAME?</v>
      </c>
      <c r="BH43" s="22"/>
      <c r="BI43" s="22"/>
      <c r="BJ43" s="22"/>
      <c r="BK43" s="22"/>
      <c r="BL43" s="22"/>
      <c r="BM43" s="22"/>
      <c r="BN43" s="24"/>
      <c r="BO43" s="24"/>
    </row>
    <row r="44" spans="1:67" ht="15.5">
      <c r="A44" s="25">
        <f t="shared" si="28"/>
        <v>42</v>
      </c>
      <c r="B44" s="30">
        <v>46060</v>
      </c>
      <c r="C44" s="77" t="s">
        <v>349</v>
      </c>
      <c r="D44" s="66" t="s">
        <v>238</v>
      </c>
      <c r="E44" s="67" t="s">
        <v>239</v>
      </c>
      <c r="F44" s="78">
        <v>1</v>
      </c>
      <c r="G44" s="78" t="s">
        <v>63</v>
      </c>
      <c r="H44" s="31" t="str">
        <f t="shared" si="1"/>
        <v>DONE</v>
      </c>
      <c r="I44" s="31" t="s">
        <v>583</v>
      </c>
      <c r="J44" s="32" t="s">
        <v>584</v>
      </c>
      <c r="K44" s="32" t="s">
        <v>94</v>
      </c>
      <c r="L44" s="78">
        <v>9.3849999999999998</v>
      </c>
      <c r="M44" s="25"/>
      <c r="N44" s="78" t="s">
        <v>78</v>
      </c>
      <c r="O44" s="78" t="s">
        <v>72</v>
      </c>
      <c r="P44" s="78" t="s">
        <v>73</v>
      </c>
      <c r="Q44" s="78" t="s">
        <v>585</v>
      </c>
      <c r="R44" s="26">
        <v>200001005514</v>
      </c>
      <c r="S44" s="30">
        <v>46060</v>
      </c>
      <c r="T44" s="26" t="s">
        <v>77</v>
      </c>
      <c r="U44" s="30">
        <v>46067</v>
      </c>
      <c r="V44" s="25">
        <v>4000658696</v>
      </c>
      <c r="W44" s="58">
        <v>43008</v>
      </c>
      <c r="X44" s="34">
        <v>46072</v>
      </c>
      <c r="Y44" s="34" t="str">
        <f t="shared" si="2"/>
        <v>DONE</v>
      </c>
      <c r="Z44" s="36">
        <v>46940</v>
      </c>
      <c r="AA44" s="34">
        <v>46072</v>
      </c>
      <c r="AB44" s="34" t="str">
        <f t="shared" si="3"/>
        <v>DONE</v>
      </c>
      <c r="AC44" s="25"/>
      <c r="AD44" s="37" t="s">
        <v>587</v>
      </c>
      <c r="AE44" s="42">
        <v>46072</v>
      </c>
      <c r="AF44" s="41" t="str">
        <f t="shared" si="4"/>
        <v>DONE</v>
      </c>
      <c r="AG44" s="44">
        <v>46073</v>
      </c>
      <c r="AH44" s="39">
        <v>46148</v>
      </c>
      <c r="AI44" s="25" t="str">
        <f t="shared" si="5"/>
        <v>PAID</v>
      </c>
      <c r="AJ44" s="45" t="str">
        <f t="array" ref="AJ44">IFERROR(INDEX('[1]Master Price'!$E:$E,MATCH(D44,'[1]Master Price'!$B:$B,0)),"0")</f>
        <v>0</v>
      </c>
      <c r="AK44" s="45">
        <f t="shared" si="6"/>
        <v>0</v>
      </c>
      <c r="AL44" s="46" t="str">
        <f t="shared" si="7"/>
        <v>0-day</v>
      </c>
      <c r="AM44" s="46" t="str">
        <f t="shared" si="8"/>
        <v>7-day</v>
      </c>
      <c r="AN44" s="46" t="str">
        <f t="shared" si="9"/>
        <v>12-day</v>
      </c>
      <c r="AO44" s="46" t="str">
        <f t="shared" si="10"/>
        <v>0-day</v>
      </c>
      <c r="AP44" s="46" t="str">
        <f t="shared" si="11"/>
        <v>0-day</v>
      </c>
      <c r="AQ44" s="46" t="str">
        <f t="shared" si="12"/>
        <v>0-day</v>
      </c>
      <c r="AR44" s="17"/>
      <c r="AS44" s="47">
        <f t="shared" si="13"/>
        <v>42</v>
      </c>
      <c r="AT44" s="26" t="s">
        <v>590</v>
      </c>
      <c r="AU44" s="48" t="e">
        <f t="shared" ca="1" si="14"/>
        <v>#NAME?</v>
      </c>
      <c r="AV44" s="48" t="e">
        <f t="shared" ca="1" si="15"/>
        <v>#NAME?</v>
      </c>
      <c r="AW44" s="49" t="e">
        <f t="shared" ca="1" si="16"/>
        <v>#NAME?</v>
      </c>
      <c r="AX44" s="48" t="e">
        <f t="shared" ca="1" si="17"/>
        <v>#NAME?</v>
      </c>
      <c r="AY44" s="49">
        <f t="shared" si="18"/>
        <v>200001014913</v>
      </c>
      <c r="AZ44" s="50" t="e">
        <f t="shared" ca="1" si="29"/>
        <v>#NAME?</v>
      </c>
      <c r="BA44" s="51" t="e">
        <f t="shared" ca="1" si="30"/>
        <v>#NAME?</v>
      </c>
      <c r="BB44" s="52" t="e">
        <f t="shared" ca="1" si="31"/>
        <v>#NAME?</v>
      </c>
      <c r="BC44" s="51" t="e">
        <f t="shared" ca="1" si="32"/>
        <v>#NAME?</v>
      </c>
      <c r="BD44" s="54" t="e">
        <f t="shared" ca="1" si="33"/>
        <v>#NAME?</v>
      </c>
      <c r="BE44" s="48" t="e">
        <f t="shared" ca="1" si="34"/>
        <v>#NAME?</v>
      </c>
      <c r="BF44" s="50" t="e">
        <f t="shared" ca="1" si="35"/>
        <v>#NAME?</v>
      </c>
      <c r="BG44" s="56" t="e">
        <f t="shared" ca="1" si="36"/>
        <v>#NAME?</v>
      </c>
      <c r="BH44" s="22"/>
      <c r="BI44" s="22"/>
      <c r="BJ44" s="22"/>
      <c r="BK44" s="22"/>
      <c r="BL44" s="22"/>
      <c r="BM44" s="22"/>
      <c r="BN44" s="24"/>
      <c r="BO44" s="24"/>
    </row>
    <row r="45" spans="1:67" ht="15.5">
      <c r="A45" s="25">
        <f t="shared" si="28"/>
        <v>43</v>
      </c>
      <c r="B45" s="30">
        <v>46061</v>
      </c>
      <c r="C45" s="26" t="s">
        <v>376</v>
      </c>
      <c r="D45" s="73" t="s">
        <v>595</v>
      </c>
      <c r="E45" s="29" t="s">
        <v>596</v>
      </c>
      <c r="F45" s="31">
        <v>1</v>
      </c>
      <c r="G45" s="31" t="s">
        <v>63</v>
      </c>
      <c r="H45" s="31" t="str">
        <f t="shared" si="1"/>
        <v>DONE</v>
      </c>
      <c r="I45" s="31" t="s">
        <v>532</v>
      </c>
      <c r="J45" s="32" t="s">
        <v>437</v>
      </c>
      <c r="K45" s="32" t="s">
        <v>70</v>
      </c>
      <c r="L45" s="25"/>
      <c r="M45" s="25"/>
      <c r="N45" s="78" t="s">
        <v>78</v>
      </c>
      <c r="O45" s="78" t="s">
        <v>72</v>
      </c>
      <c r="P45" s="78" t="s">
        <v>73</v>
      </c>
      <c r="Q45" s="25" t="s">
        <v>81</v>
      </c>
      <c r="R45" s="26">
        <v>200001005513</v>
      </c>
      <c r="S45" s="30">
        <v>46062</v>
      </c>
      <c r="T45" s="26" t="s">
        <v>77</v>
      </c>
      <c r="U45" s="30">
        <v>46067</v>
      </c>
      <c r="V45" s="25">
        <v>4000658704</v>
      </c>
      <c r="W45" s="58">
        <v>43009</v>
      </c>
      <c r="X45" s="34">
        <v>46072</v>
      </c>
      <c r="Y45" s="34" t="str">
        <f t="shared" si="2"/>
        <v>DONE</v>
      </c>
      <c r="Z45" s="36">
        <v>46941</v>
      </c>
      <c r="AA45" s="34">
        <v>46072</v>
      </c>
      <c r="AB45" s="34" t="str">
        <f t="shared" si="3"/>
        <v>DONE</v>
      </c>
      <c r="AC45" s="25"/>
      <c r="AD45" s="37" t="s">
        <v>598</v>
      </c>
      <c r="AE45" s="42">
        <v>46072</v>
      </c>
      <c r="AF45" s="41" t="str">
        <f t="shared" si="4"/>
        <v>DONE</v>
      </c>
      <c r="AG45" s="44">
        <v>46073</v>
      </c>
      <c r="AH45" s="39">
        <v>46148</v>
      </c>
      <c r="AI45" s="25" t="str">
        <f t="shared" si="5"/>
        <v>PAID</v>
      </c>
      <c r="AJ45" s="45" t="str">
        <f t="array" ref="AJ45">IFERROR(INDEX('[1]Master Price'!$E:$E,MATCH(D45,'[1]Master Price'!$B:$B,0)),"0")</f>
        <v>0</v>
      </c>
      <c r="AK45" s="45">
        <f t="shared" si="6"/>
        <v>0</v>
      </c>
      <c r="AL45" s="46" t="str">
        <f t="shared" si="7"/>
        <v>0-day</v>
      </c>
      <c r="AM45" s="46" t="str">
        <f t="shared" si="8"/>
        <v>5-day</v>
      </c>
      <c r="AN45" s="46" t="str">
        <f t="shared" si="9"/>
        <v>10-day</v>
      </c>
      <c r="AO45" s="46" t="str">
        <f t="shared" si="10"/>
        <v>0-day</v>
      </c>
      <c r="AP45" s="46" t="str">
        <f t="shared" si="11"/>
        <v>0-day</v>
      </c>
      <c r="AQ45" s="46" t="str">
        <f t="shared" si="12"/>
        <v>0-day</v>
      </c>
      <c r="AR45" s="17"/>
      <c r="AS45" s="47">
        <f t="shared" si="13"/>
        <v>43</v>
      </c>
      <c r="AT45" s="26" t="s">
        <v>599</v>
      </c>
      <c r="AU45" s="48" t="e">
        <f t="shared" ca="1" si="14"/>
        <v>#NAME?</v>
      </c>
      <c r="AV45" s="48" t="e">
        <f t="shared" ca="1" si="15"/>
        <v>#NAME?</v>
      </c>
      <c r="AW45" s="49" t="e">
        <f t="shared" ca="1" si="16"/>
        <v>#NAME?</v>
      </c>
      <c r="AX45" s="48" t="e">
        <f t="shared" ca="1" si="17"/>
        <v>#NAME?</v>
      </c>
      <c r="AY45" s="49">
        <f t="shared" si="18"/>
        <v>200001014915</v>
      </c>
      <c r="AZ45" s="50" t="e">
        <f t="shared" ca="1" si="29"/>
        <v>#NAME?</v>
      </c>
      <c r="BA45" s="51" t="e">
        <f t="shared" ca="1" si="30"/>
        <v>#NAME?</v>
      </c>
      <c r="BB45" s="52" t="e">
        <f t="shared" ca="1" si="31"/>
        <v>#NAME?</v>
      </c>
      <c r="BC45" s="51" t="e">
        <f t="shared" ca="1" si="32"/>
        <v>#NAME?</v>
      </c>
      <c r="BD45" s="54" t="e">
        <f t="shared" ca="1" si="33"/>
        <v>#NAME?</v>
      </c>
      <c r="BE45" s="48" t="e">
        <f t="shared" ca="1" si="34"/>
        <v>#NAME?</v>
      </c>
      <c r="BF45" s="50" t="e">
        <f t="shared" ca="1" si="35"/>
        <v>#NAME?</v>
      </c>
      <c r="BG45" s="56" t="e">
        <f t="shared" ca="1" si="36"/>
        <v>#NAME?</v>
      </c>
      <c r="BH45" s="22"/>
      <c r="BI45" s="22"/>
      <c r="BJ45" s="22"/>
      <c r="BK45" s="22"/>
      <c r="BL45" s="22"/>
      <c r="BM45" s="22"/>
      <c r="BN45" s="24"/>
      <c r="BO45" s="24"/>
    </row>
    <row r="46" spans="1:67" ht="15.5">
      <c r="A46" s="25">
        <f t="shared" si="28"/>
        <v>44</v>
      </c>
      <c r="B46" s="30">
        <v>46061</v>
      </c>
      <c r="C46" s="26" t="s">
        <v>376</v>
      </c>
      <c r="D46" s="73" t="s">
        <v>165</v>
      </c>
      <c r="E46" s="29" t="s">
        <v>166</v>
      </c>
      <c r="F46" s="31">
        <v>1</v>
      </c>
      <c r="G46" s="31" t="s">
        <v>63</v>
      </c>
      <c r="H46" s="31" t="str">
        <f t="shared" si="1"/>
        <v>DONE</v>
      </c>
      <c r="I46" s="31" t="s">
        <v>532</v>
      </c>
      <c r="J46" s="32" t="s">
        <v>437</v>
      </c>
      <c r="K46" s="32" t="s">
        <v>70</v>
      </c>
      <c r="L46" s="25"/>
      <c r="M46" s="25"/>
      <c r="N46" s="78" t="s">
        <v>78</v>
      </c>
      <c r="O46" s="78" t="s">
        <v>72</v>
      </c>
      <c r="P46" s="78" t="s">
        <v>73</v>
      </c>
      <c r="Q46" s="25" t="s">
        <v>81</v>
      </c>
      <c r="R46" s="26">
        <v>200001005513</v>
      </c>
      <c r="S46" s="30">
        <v>46062</v>
      </c>
      <c r="T46" s="26" t="s">
        <v>77</v>
      </c>
      <c r="U46" s="30">
        <v>46067</v>
      </c>
      <c r="V46" s="25">
        <v>4000658704</v>
      </c>
      <c r="W46" s="58">
        <v>43009</v>
      </c>
      <c r="X46" s="34">
        <v>46072</v>
      </c>
      <c r="Y46" s="34" t="str">
        <f t="shared" si="2"/>
        <v>DONE</v>
      </c>
      <c r="Z46" s="36">
        <v>46941</v>
      </c>
      <c r="AA46" s="34">
        <v>46072</v>
      </c>
      <c r="AB46" s="34" t="str">
        <f t="shared" si="3"/>
        <v>DONE</v>
      </c>
      <c r="AC46" s="25"/>
      <c r="AD46" s="37" t="s">
        <v>598</v>
      </c>
      <c r="AE46" s="42">
        <v>46072</v>
      </c>
      <c r="AF46" s="41" t="str">
        <f t="shared" si="4"/>
        <v>DONE</v>
      </c>
      <c r="AG46" s="44">
        <v>46073</v>
      </c>
      <c r="AH46" s="39">
        <v>46148</v>
      </c>
      <c r="AI46" s="25" t="str">
        <f t="shared" si="5"/>
        <v>PAID</v>
      </c>
      <c r="AJ46" s="45" t="str">
        <f t="array" ref="AJ46">IFERROR(INDEX('[1]Master Price'!$E:$E,MATCH(D46,'[1]Master Price'!$B:$B,0)),"0")</f>
        <v>0</v>
      </c>
      <c r="AK46" s="45">
        <f t="shared" si="6"/>
        <v>0</v>
      </c>
      <c r="AL46" s="46" t="str">
        <f t="shared" si="7"/>
        <v>0-day</v>
      </c>
      <c r="AM46" s="46" t="str">
        <f t="shared" si="8"/>
        <v>5-day</v>
      </c>
      <c r="AN46" s="46" t="str">
        <f t="shared" si="9"/>
        <v>10-day</v>
      </c>
      <c r="AO46" s="46" t="str">
        <f t="shared" si="10"/>
        <v>0-day</v>
      </c>
      <c r="AP46" s="46" t="str">
        <f t="shared" si="11"/>
        <v>0-day</v>
      </c>
      <c r="AQ46" s="46" t="str">
        <f t="shared" si="12"/>
        <v>0-day</v>
      </c>
      <c r="AR46" s="17"/>
      <c r="AS46" s="47">
        <f t="shared" si="13"/>
        <v>44</v>
      </c>
      <c r="AT46" s="26" t="s">
        <v>618</v>
      </c>
      <c r="AU46" s="48" t="e">
        <f t="shared" ca="1" si="14"/>
        <v>#NAME?</v>
      </c>
      <c r="AV46" s="48" t="e">
        <f t="shared" ca="1" si="15"/>
        <v>#NAME?</v>
      </c>
      <c r="AW46" s="49" t="e">
        <f t="shared" ca="1" si="16"/>
        <v>#NAME?</v>
      </c>
      <c r="AX46" s="48" t="e">
        <f t="shared" ca="1" si="17"/>
        <v>#NAME?</v>
      </c>
      <c r="AY46" s="49">
        <f t="shared" si="18"/>
        <v>200001014919</v>
      </c>
      <c r="AZ46" s="50" t="e">
        <f t="shared" ca="1" si="29"/>
        <v>#NAME?</v>
      </c>
      <c r="BA46" s="51" t="e">
        <f t="shared" ca="1" si="30"/>
        <v>#NAME?</v>
      </c>
      <c r="BB46" s="52" t="e">
        <f t="shared" ca="1" si="31"/>
        <v>#NAME?</v>
      </c>
      <c r="BC46" s="51" t="e">
        <f t="shared" ca="1" si="32"/>
        <v>#NAME?</v>
      </c>
      <c r="BD46" s="54" t="e">
        <f t="shared" ca="1" si="33"/>
        <v>#NAME?</v>
      </c>
      <c r="BE46" s="48" t="e">
        <f t="shared" ca="1" si="34"/>
        <v>#NAME?</v>
      </c>
      <c r="BF46" s="50" t="e">
        <f t="shared" ca="1" si="35"/>
        <v>#NAME?</v>
      </c>
      <c r="BG46" s="56" t="e">
        <f t="shared" ca="1" si="36"/>
        <v>#NAME?</v>
      </c>
      <c r="BH46" s="22"/>
      <c r="BI46" s="22"/>
      <c r="BJ46" s="22"/>
      <c r="BK46" s="22"/>
      <c r="BL46" s="22"/>
      <c r="BM46" s="22"/>
      <c r="BN46" s="24"/>
      <c r="BO46" s="24"/>
    </row>
    <row r="47" spans="1:67" ht="15.5">
      <c r="A47" s="25">
        <f t="shared" si="28"/>
        <v>45</v>
      </c>
      <c r="B47" s="30">
        <v>46061</v>
      </c>
      <c r="C47" s="26" t="s">
        <v>376</v>
      </c>
      <c r="D47" s="73" t="s">
        <v>622</v>
      </c>
      <c r="E47" s="29" t="s">
        <v>623</v>
      </c>
      <c r="F47" s="31">
        <v>1</v>
      </c>
      <c r="G47" s="31" t="s">
        <v>63</v>
      </c>
      <c r="H47" s="31" t="str">
        <f t="shared" si="1"/>
        <v>DONE</v>
      </c>
      <c r="I47" s="31" t="s">
        <v>532</v>
      </c>
      <c r="J47" s="32" t="s">
        <v>437</v>
      </c>
      <c r="K47" s="32" t="s">
        <v>70</v>
      </c>
      <c r="L47" s="25"/>
      <c r="M47" s="25"/>
      <c r="N47" s="78" t="s">
        <v>78</v>
      </c>
      <c r="O47" s="78" t="s">
        <v>72</v>
      </c>
      <c r="P47" s="78" t="s">
        <v>73</v>
      </c>
      <c r="Q47" s="25" t="s">
        <v>81</v>
      </c>
      <c r="R47" s="26">
        <v>200001005513</v>
      </c>
      <c r="S47" s="30">
        <v>46062</v>
      </c>
      <c r="T47" s="26" t="s">
        <v>77</v>
      </c>
      <c r="U47" s="30">
        <v>46067</v>
      </c>
      <c r="V47" s="25">
        <v>4000658704</v>
      </c>
      <c r="W47" s="58">
        <v>43009</v>
      </c>
      <c r="X47" s="34">
        <v>46072</v>
      </c>
      <c r="Y47" s="34" t="str">
        <f t="shared" si="2"/>
        <v>DONE</v>
      </c>
      <c r="Z47" s="36">
        <v>46941</v>
      </c>
      <c r="AA47" s="34">
        <v>46072</v>
      </c>
      <c r="AB47" s="34" t="str">
        <f t="shared" si="3"/>
        <v>DONE</v>
      </c>
      <c r="AC47" s="25"/>
      <c r="AD47" s="37" t="s">
        <v>598</v>
      </c>
      <c r="AE47" s="42">
        <v>46072</v>
      </c>
      <c r="AF47" s="41" t="str">
        <f t="shared" si="4"/>
        <v>DONE</v>
      </c>
      <c r="AG47" s="44">
        <v>46073</v>
      </c>
      <c r="AH47" s="39">
        <v>46148</v>
      </c>
      <c r="AI47" s="25" t="str">
        <f t="shared" si="5"/>
        <v>PAID</v>
      </c>
      <c r="AJ47" s="45" t="str">
        <f t="array" ref="AJ47">IFERROR(INDEX('[1]Master Price'!$E:$E,MATCH(D47,'[1]Master Price'!$B:$B,0)),"0")</f>
        <v>0</v>
      </c>
      <c r="AK47" s="45">
        <f t="shared" si="6"/>
        <v>0</v>
      </c>
      <c r="AL47" s="46" t="str">
        <f t="shared" si="7"/>
        <v>0-day</v>
      </c>
      <c r="AM47" s="46" t="str">
        <f t="shared" si="8"/>
        <v>5-day</v>
      </c>
      <c r="AN47" s="46" t="str">
        <f t="shared" si="9"/>
        <v>10-day</v>
      </c>
      <c r="AO47" s="46" t="str">
        <f t="shared" si="10"/>
        <v>0-day</v>
      </c>
      <c r="AP47" s="46" t="str">
        <f t="shared" si="11"/>
        <v>0-day</v>
      </c>
      <c r="AQ47" s="46" t="str">
        <f t="shared" si="12"/>
        <v>0-day</v>
      </c>
      <c r="AR47" s="17"/>
      <c r="AS47" s="47">
        <f t="shared" si="13"/>
        <v>45</v>
      </c>
      <c r="AT47" s="61" t="s">
        <v>626</v>
      </c>
      <c r="AU47" s="48" t="e">
        <f t="shared" ca="1" si="14"/>
        <v>#NAME?</v>
      </c>
      <c r="AV47" s="48" t="e">
        <f t="shared" ca="1" si="15"/>
        <v>#NAME?</v>
      </c>
      <c r="AW47" s="49" t="e">
        <f t="shared" ca="1" si="16"/>
        <v>#NAME?</v>
      </c>
      <c r="AX47" s="48" t="e">
        <f t="shared" ca="1" si="17"/>
        <v>#NAME?</v>
      </c>
      <c r="AY47" s="49">
        <f t="shared" si="18"/>
        <v>200001018451</v>
      </c>
      <c r="AZ47" s="50" t="e">
        <f t="shared" ca="1" si="29"/>
        <v>#NAME?</v>
      </c>
      <c r="BA47" s="51" t="e">
        <f t="shared" ca="1" si="30"/>
        <v>#NAME?</v>
      </c>
      <c r="BB47" s="52" t="e">
        <f t="shared" ca="1" si="31"/>
        <v>#NAME?</v>
      </c>
      <c r="BC47" s="51" t="e">
        <f t="shared" ca="1" si="32"/>
        <v>#NAME?</v>
      </c>
      <c r="BD47" s="54" t="e">
        <f t="shared" ca="1" si="33"/>
        <v>#NAME?</v>
      </c>
      <c r="BE47" s="48" t="e">
        <f t="shared" ca="1" si="34"/>
        <v>#NAME?</v>
      </c>
      <c r="BF47" s="50" t="e">
        <f t="shared" ca="1" si="35"/>
        <v>#NAME?</v>
      </c>
      <c r="BG47" s="56" t="e">
        <f t="shared" ca="1" si="36"/>
        <v>#NAME?</v>
      </c>
      <c r="BH47" s="22"/>
      <c r="BI47" s="22"/>
      <c r="BJ47" s="22"/>
      <c r="BK47" s="22"/>
      <c r="BL47" s="22"/>
      <c r="BM47" s="22"/>
      <c r="BN47" s="24"/>
      <c r="BO47" s="24"/>
    </row>
    <row r="48" spans="1:67" ht="15.5">
      <c r="A48" s="25">
        <f t="shared" si="28"/>
        <v>46</v>
      </c>
      <c r="B48" s="74" t="s">
        <v>629</v>
      </c>
      <c r="C48" s="74" t="s">
        <v>391</v>
      </c>
      <c r="D48" s="66" t="s">
        <v>293</v>
      </c>
      <c r="E48" s="67" t="s">
        <v>294</v>
      </c>
      <c r="F48" s="78">
        <v>1</v>
      </c>
      <c r="G48" s="78" t="s">
        <v>63</v>
      </c>
      <c r="H48" s="31" t="str">
        <f t="shared" si="1"/>
        <v>DONE</v>
      </c>
      <c r="I48" s="31" t="s">
        <v>285</v>
      </c>
      <c r="J48" s="32" t="s">
        <v>115</v>
      </c>
      <c r="K48" s="32" t="s">
        <v>94</v>
      </c>
      <c r="L48" s="83"/>
      <c r="M48" s="25"/>
      <c r="N48" s="78" t="s">
        <v>630</v>
      </c>
      <c r="O48" s="78" t="s">
        <v>72</v>
      </c>
      <c r="P48" s="78" t="s">
        <v>73</v>
      </c>
      <c r="Q48" s="25" t="s">
        <v>74</v>
      </c>
      <c r="R48" s="76">
        <v>200001007317</v>
      </c>
      <c r="S48" s="30">
        <v>46063</v>
      </c>
      <c r="T48" s="26" t="s">
        <v>77</v>
      </c>
      <c r="U48" s="30">
        <v>46086</v>
      </c>
      <c r="V48" s="76">
        <v>4000663592</v>
      </c>
      <c r="W48" s="58">
        <v>43654</v>
      </c>
      <c r="X48" s="34">
        <v>46087</v>
      </c>
      <c r="Y48" s="34" t="str">
        <f t="shared" si="2"/>
        <v>DONE</v>
      </c>
      <c r="Z48" s="36" t="s">
        <v>631</v>
      </c>
      <c r="AA48" s="84">
        <v>46090</v>
      </c>
      <c r="AB48" s="34" t="str">
        <f t="shared" si="3"/>
        <v>DONE</v>
      </c>
      <c r="AC48" s="25"/>
      <c r="AD48" s="37" t="s">
        <v>633</v>
      </c>
      <c r="AE48" s="42">
        <v>46090</v>
      </c>
      <c r="AF48" s="41" t="str">
        <f t="shared" si="4"/>
        <v>DONE</v>
      </c>
      <c r="AG48" s="44">
        <v>46091</v>
      </c>
      <c r="AH48" s="39">
        <v>46148</v>
      </c>
      <c r="AI48" s="25" t="str">
        <f t="shared" si="5"/>
        <v>PAID</v>
      </c>
      <c r="AJ48" s="45" t="str">
        <f t="array" ref="AJ48">IFERROR(INDEX('[1]Master Price'!$E:$E,MATCH(D48,'[1]Master Price'!$B:$B,0)),"0")</f>
        <v>0</v>
      </c>
      <c r="AK48" s="45">
        <f t="shared" si="6"/>
        <v>0</v>
      </c>
      <c r="AL48" s="46" t="str">
        <f t="shared" si="7"/>
        <v>0-day</v>
      </c>
      <c r="AM48" s="46" t="str">
        <f t="shared" si="8"/>
        <v>23-day</v>
      </c>
      <c r="AN48" s="46" t="str">
        <f t="shared" si="9"/>
        <v>24-day</v>
      </c>
      <c r="AO48" s="46" t="str">
        <f t="shared" si="10"/>
        <v>3-day</v>
      </c>
      <c r="AP48" s="46" t="str">
        <f t="shared" si="11"/>
        <v>0-day</v>
      </c>
      <c r="AQ48" s="46" t="str">
        <f t="shared" si="12"/>
        <v>0-day</v>
      </c>
      <c r="AR48" s="17"/>
      <c r="AS48" s="47">
        <f t="shared" si="13"/>
        <v>46</v>
      </c>
      <c r="AT48" s="61" t="s">
        <v>635</v>
      </c>
      <c r="AU48" s="48" t="e">
        <f t="shared" ca="1" si="14"/>
        <v>#NAME?</v>
      </c>
      <c r="AV48" s="48" t="e">
        <f t="shared" ca="1" si="15"/>
        <v>#NAME?</v>
      </c>
      <c r="AW48" s="49" t="e">
        <f t="shared" ca="1" si="16"/>
        <v>#NAME?</v>
      </c>
      <c r="AX48" s="48" t="e">
        <f t="shared" ca="1" si="17"/>
        <v>#NAME?</v>
      </c>
      <c r="AY48" s="49">
        <f t="shared" si="18"/>
        <v>200001018467</v>
      </c>
      <c r="AZ48" s="50" t="e">
        <f t="shared" ca="1" si="29"/>
        <v>#NAME?</v>
      </c>
      <c r="BA48" s="51" t="e">
        <f t="shared" ca="1" si="30"/>
        <v>#NAME?</v>
      </c>
      <c r="BB48" s="52" t="e">
        <f t="shared" ca="1" si="31"/>
        <v>#NAME?</v>
      </c>
      <c r="BC48" s="51" t="e">
        <f t="shared" ca="1" si="32"/>
        <v>#NAME?</v>
      </c>
      <c r="BD48" s="54" t="e">
        <f t="shared" ca="1" si="33"/>
        <v>#NAME?</v>
      </c>
      <c r="BE48" s="48" t="e">
        <f t="shared" ca="1" si="34"/>
        <v>#NAME?</v>
      </c>
      <c r="BF48" s="50" t="e">
        <f t="shared" ca="1" si="35"/>
        <v>#NAME?</v>
      </c>
      <c r="BG48" s="56" t="e">
        <f t="shared" ca="1" si="36"/>
        <v>#NAME?</v>
      </c>
      <c r="BH48" s="22"/>
      <c r="BI48" s="22"/>
      <c r="BJ48" s="22"/>
      <c r="BK48" s="22"/>
      <c r="BL48" s="22"/>
      <c r="BM48" s="22"/>
      <c r="BN48" s="24"/>
      <c r="BO48" s="24"/>
    </row>
    <row r="49" spans="1:67" ht="15.5">
      <c r="A49" s="25">
        <f t="shared" si="28"/>
        <v>47</v>
      </c>
      <c r="B49" s="77" t="s">
        <v>637</v>
      </c>
      <c r="C49" s="77" t="s">
        <v>400</v>
      </c>
      <c r="D49" s="66" t="s">
        <v>392</v>
      </c>
      <c r="E49" s="67" t="s">
        <v>393</v>
      </c>
      <c r="F49" s="78">
        <v>1</v>
      </c>
      <c r="G49" s="78" t="s">
        <v>63</v>
      </c>
      <c r="H49" s="31" t="str">
        <f t="shared" ref="H49:H108" si="37">IF(C49=0,"",IF(T50="Done WO","DONE","WAITING"))</f>
        <v>DONE</v>
      </c>
      <c r="I49" s="31" t="s">
        <v>508</v>
      </c>
      <c r="J49" s="32" t="s">
        <v>368</v>
      </c>
      <c r="K49" s="32" t="s">
        <v>94</v>
      </c>
      <c r="L49" s="83"/>
      <c r="M49" s="25"/>
      <c r="N49" s="78" t="s">
        <v>78</v>
      </c>
      <c r="O49" s="78" t="s">
        <v>72</v>
      </c>
      <c r="P49" s="78" t="s">
        <v>73</v>
      </c>
      <c r="Q49" s="25" t="s">
        <v>74</v>
      </c>
      <c r="R49" s="77">
        <v>200001006553</v>
      </c>
      <c r="S49" s="30">
        <v>46063</v>
      </c>
      <c r="T49" s="26" t="s">
        <v>77</v>
      </c>
      <c r="U49" s="30">
        <v>46067</v>
      </c>
      <c r="V49" s="25">
        <v>4000658705</v>
      </c>
      <c r="W49" s="58">
        <v>43010</v>
      </c>
      <c r="X49" s="34">
        <v>46072</v>
      </c>
      <c r="Y49" s="34" t="str">
        <f t="shared" si="2"/>
        <v>DONE</v>
      </c>
      <c r="Z49" s="36">
        <v>46943</v>
      </c>
      <c r="AA49" s="34">
        <v>46072</v>
      </c>
      <c r="AB49" s="34" t="str">
        <f t="shared" si="3"/>
        <v>DONE</v>
      </c>
      <c r="AC49" s="25"/>
      <c r="AD49" s="37" t="s">
        <v>639</v>
      </c>
      <c r="AE49" s="42">
        <v>46072</v>
      </c>
      <c r="AF49" s="41" t="str">
        <f t="shared" si="4"/>
        <v>DONE</v>
      </c>
      <c r="AG49" s="44">
        <v>46073</v>
      </c>
      <c r="AH49" s="39">
        <v>46148</v>
      </c>
      <c r="AI49" s="25" t="str">
        <f t="shared" si="5"/>
        <v>PAID</v>
      </c>
      <c r="AJ49" s="45" t="str">
        <f t="array" ref="AJ49">IFERROR(INDEX('[1]Master Price'!$E:$E,MATCH(D49,'[1]Master Price'!$B:$B,0)),"0")</f>
        <v>0</v>
      </c>
      <c r="AK49" s="45">
        <f t="shared" si="6"/>
        <v>0</v>
      </c>
      <c r="AL49" s="46" t="str">
        <f t="shared" ref="AL49:AL53" si="38">IFERROR(DATEDIF(S49,T50,"d"),"0")&amp;"-day"</f>
        <v>0-day</v>
      </c>
      <c r="AM49" s="46" t="str">
        <f t="shared" si="8"/>
        <v>4-day</v>
      </c>
      <c r="AN49" s="46" t="str">
        <f t="shared" si="9"/>
        <v>9-day</v>
      </c>
      <c r="AO49" s="46" t="str">
        <f t="shared" si="10"/>
        <v>0-day</v>
      </c>
      <c r="AP49" s="46" t="str">
        <f t="shared" si="11"/>
        <v>0-day</v>
      </c>
      <c r="AQ49" s="46" t="str">
        <f t="shared" si="12"/>
        <v>0-day</v>
      </c>
      <c r="AR49" s="17"/>
      <c r="AS49" s="47">
        <f t="shared" si="13"/>
        <v>47</v>
      </c>
      <c r="AT49" s="26" t="s">
        <v>643</v>
      </c>
      <c r="AU49" s="48" t="e">
        <f t="shared" ca="1" si="14"/>
        <v>#NAME?</v>
      </c>
      <c r="AV49" s="48" t="e">
        <f t="shared" ca="1" si="15"/>
        <v>#NAME?</v>
      </c>
      <c r="AW49" s="49" t="e">
        <f t="shared" ca="1" si="16"/>
        <v>#NAME?</v>
      </c>
      <c r="AX49" s="48" t="e">
        <f t="shared" ca="1" si="17"/>
        <v>#NAME?</v>
      </c>
      <c r="AY49" s="49">
        <f t="shared" si="18"/>
        <v>200001014992</v>
      </c>
      <c r="AZ49" s="50" t="e">
        <f t="shared" ca="1" si="29"/>
        <v>#NAME?</v>
      </c>
      <c r="BA49" s="51" t="e">
        <f t="shared" ca="1" si="30"/>
        <v>#NAME?</v>
      </c>
      <c r="BB49" s="52" t="e">
        <f t="shared" ca="1" si="31"/>
        <v>#NAME?</v>
      </c>
      <c r="BC49" s="51" t="e">
        <f t="shared" ca="1" si="32"/>
        <v>#NAME?</v>
      </c>
      <c r="BD49" s="54" t="e">
        <f t="shared" ca="1" si="33"/>
        <v>#NAME?</v>
      </c>
      <c r="BE49" s="48" t="e">
        <f t="shared" ca="1" si="34"/>
        <v>#NAME?</v>
      </c>
      <c r="BF49" s="50" t="e">
        <f t="shared" ca="1" si="35"/>
        <v>#NAME?</v>
      </c>
      <c r="BG49" s="56" t="e">
        <f t="shared" ca="1" si="36"/>
        <v>#NAME?</v>
      </c>
      <c r="BH49" s="22"/>
      <c r="BI49" s="22"/>
      <c r="BJ49" s="22"/>
      <c r="BK49" s="22"/>
      <c r="BL49" s="22"/>
      <c r="BM49" s="22"/>
      <c r="BN49" s="24"/>
      <c r="BO49" s="24"/>
    </row>
    <row r="50" spans="1:67" ht="15.5">
      <c r="A50" s="25">
        <f t="shared" si="28"/>
        <v>48</v>
      </c>
      <c r="B50" s="77" t="s">
        <v>637</v>
      </c>
      <c r="C50" s="77" t="s">
        <v>400</v>
      </c>
      <c r="D50" s="66" t="s">
        <v>238</v>
      </c>
      <c r="E50" s="67" t="s">
        <v>239</v>
      </c>
      <c r="F50" s="78">
        <v>1</v>
      </c>
      <c r="G50" s="78" t="s">
        <v>63</v>
      </c>
      <c r="H50" s="31" t="str">
        <f t="shared" si="37"/>
        <v>DONE</v>
      </c>
      <c r="I50" s="31" t="s">
        <v>508</v>
      </c>
      <c r="J50" s="32" t="s">
        <v>368</v>
      </c>
      <c r="K50" s="32" t="s">
        <v>94</v>
      </c>
      <c r="L50" s="83"/>
      <c r="M50" s="25"/>
      <c r="N50" s="78" t="s">
        <v>78</v>
      </c>
      <c r="O50" s="78" t="s">
        <v>72</v>
      </c>
      <c r="P50" s="78" t="s">
        <v>73</v>
      </c>
      <c r="Q50" s="25" t="s">
        <v>74</v>
      </c>
      <c r="R50" s="77">
        <v>200001006553</v>
      </c>
      <c r="S50" s="30">
        <v>46063</v>
      </c>
      <c r="T50" s="26" t="s">
        <v>77</v>
      </c>
      <c r="U50" s="30">
        <v>46067</v>
      </c>
      <c r="V50" s="25">
        <v>4000658705</v>
      </c>
      <c r="W50" s="58">
        <v>43010</v>
      </c>
      <c r="X50" s="34">
        <v>46072</v>
      </c>
      <c r="Y50" s="34" t="str">
        <f t="shared" si="2"/>
        <v>DONE</v>
      </c>
      <c r="Z50" s="36">
        <v>46943</v>
      </c>
      <c r="AA50" s="34">
        <v>46072</v>
      </c>
      <c r="AB50" s="34" t="str">
        <f t="shared" si="3"/>
        <v>DONE</v>
      </c>
      <c r="AC50" s="25"/>
      <c r="AD50" s="37" t="s">
        <v>639</v>
      </c>
      <c r="AE50" s="42">
        <v>46072</v>
      </c>
      <c r="AF50" s="41" t="str">
        <f t="shared" si="4"/>
        <v>DONE</v>
      </c>
      <c r="AG50" s="44">
        <v>46073</v>
      </c>
      <c r="AH50" s="39">
        <v>46148</v>
      </c>
      <c r="AI50" s="25" t="str">
        <f t="shared" si="5"/>
        <v>PAID</v>
      </c>
      <c r="AJ50" s="45" t="str">
        <f t="array" ref="AJ50">IFERROR(INDEX('[1]Master Price'!$E:$E,MATCH(D50,'[1]Master Price'!$B:$B,0)),"0")</f>
        <v>0</v>
      </c>
      <c r="AK50" s="45">
        <f t="shared" si="6"/>
        <v>0</v>
      </c>
      <c r="AL50" s="46" t="str">
        <f t="shared" si="38"/>
        <v>0-day</v>
      </c>
      <c r="AM50" s="46" t="str">
        <f t="shared" si="8"/>
        <v>4-day</v>
      </c>
      <c r="AN50" s="46" t="str">
        <f t="shared" si="9"/>
        <v>9-day</v>
      </c>
      <c r="AO50" s="46" t="str">
        <f t="shared" si="10"/>
        <v>0-day</v>
      </c>
      <c r="AP50" s="46" t="str">
        <f t="shared" si="11"/>
        <v>0-day</v>
      </c>
      <c r="AQ50" s="46" t="str">
        <f t="shared" si="12"/>
        <v>0-day</v>
      </c>
      <c r="AR50" s="17"/>
      <c r="AS50" s="47">
        <f t="shared" si="13"/>
        <v>48</v>
      </c>
      <c r="AT50" s="26" t="s">
        <v>650</v>
      </c>
      <c r="AU50" s="48" t="e">
        <f t="shared" ca="1" si="14"/>
        <v>#NAME?</v>
      </c>
      <c r="AV50" s="48" t="e">
        <f t="shared" ca="1" si="15"/>
        <v>#NAME?</v>
      </c>
      <c r="AW50" s="49" t="e">
        <f t="shared" ca="1" si="16"/>
        <v>#NAME?</v>
      </c>
      <c r="AX50" s="48" t="e">
        <f t="shared" ca="1" si="17"/>
        <v>#NAME?</v>
      </c>
      <c r="AY50" s="49">
        <f t="shared" si="18"/>
        <v>200001014924</v>
      </c>
      <c r="AZ50" s="50" t="e">
        <f t="shared" ca="1" si="29"/>
        <v>#NAME?</v>
      </c>
      <c r="BA50" s="51" t="e">
        <f t="shared" ca="1" si="30"/>
        <v>#NAME?</v>
      </c>
      <c r="BB50" s="52" t="e">
        <f t="shared" ca="1" si="31"/>
        <v>#NAME?</v>
      </c>
      <c r="BC50" s="51" t="e">
        <f t="shared" ca="1" si="32"/>
        <v>#NAME?</v>
      </c>
      <c r="BD50" s="54" t="e">
        <f t="shared" ca="1" si="33"/>
        <v>#NAME?</v>
      </c>
      <c r="BE50" s="48" t="e">
        <f t="shared" ca="1" si="34"/>
        <v>#NAME?</v>
      </c>
      <c r="BF50" s="50" t="e">
        <f t="shared" ca="1" si="35"/>
        <v>#NAME?</v>
      </c>
      <c r="BG50" s="56" t="e">
        <f t="shared" ca="1" si="36"/>
        <v>#NAME?</v>
      </c>
      <c r="BH50" s="22"/>
      <c r="BI50" s="22"/>
      <c r="BJ50" s="22"/>
      <c r="BK50" s="22"/>
      <c r="BL50" s="22"/>
      <c r="BM50" s="22"/>
      <c r="BN50" s="24"/>
      <c r="BO50" s="24"/>
    </row>
    <row r="51" spans="1:67" ht="15.5">
      <c r="A51" s="25">
        <f t="shared" si="28"/>
        <v>49</v>
      </c>
      <c r="B51" s="77" t="s">
        <v>637</v>
      </c>
      <c r="C51" s="77" t="s">
        <v>418</v>
      </c>
      <c r="D51" s="66" t="s">
        <v>167</v>
      </c>
      <c r="E51" s="67" t="s">
        <v>168</v>
      </c>
      <c r="F51" s="78">
        <v>1</v>
      </c>
      <c r="G51" s="78" t="s">
        <v>63</v>
      </c>
      <c r="H51" s="31" t="str">
        <f t="shared" si="37"/>
        <v>DONE</v>
      </c>
      <c r="I51" s="31" t="s">
        <v>656</v>
      </c>
      <c r="J51" s="32" t="s">
        <v>173</v>
      </c>
      <c r="K51" s="32" t="s">
        <v>94</v>
      </c>
      <c r="L51" s="78">
        <v>11.316000000000001</v>
      </c>
      <c r="M51" s="25"/>
      <c r="N51" s="78" t="s">
        <v>78</v>
      </c>
      <c r="O51" s="78" t="s">
        <v>72</v>
      </c>
      <c r="P51" s="78" t="s">
        <v>73</v>
      </c>
      <c r="Q51" s="25" t="s">
        <v>74</v>
      </c>
      <c r="R51" s="77">
        <v>200001006556</v>
      </c>
      <c r="S51" s="30">
        <v>46063</v>
      </c>
      <c r="T51" s="26" t="s">
        <v>77</v>
      </c>
      <c r="U51" s="30">
        <v>46067</v>
      </c>
      <c r="V51" s="25">
        <v>4000658707</v>
      </c>
      <c r="W51" s="58">
        <v>43012</v>
      </c>
      <c r="X51" s="34">
        <v>46072</v>
      </c>
      <c r="Y51" s="34" t="str">
        <f t="shared" si="2"/>
        <v>DONE</v>
      </c>
      <c r="Z51" s="36">
        <v>46998</v>
      </c>
      <c r="AA51" s="84">
        <v>46073</v>
      </c>
      <c r="AB51" s="34" t="str">
        <f t="shared" si="3"/>
        <v>DONE</v>
      </c>
      <c r="AC51" s="25"/>
      <c r="AD51" s="37" t="s">
        <v>659</v>
      </c>
      <c r="AE51" s="42">
        <v>46073</v>
      </c>
      <c r="AF51" s="41" t="str">
        <f t="shared" si="4"/>
        <v>DONE</v>
      </c>
      <c r="AG51" s="42">
        <v>46073</v>
      </c>
      <c r="AH51" s="39">
        <v>46148</v>
      </c>
      <c r="AI51" s="25" t="str">
        <f t="shared" si="5"/>
        <v>PAID</v>
      </c>
      <c r="AJ51" s="45" t="str">
        <f t="array" ref="AJ51">IFERROR(INDEX('[1]Master Price'!$E:$E,MATCH(D51,'[1]Master Price'!$B:$B,0)),"0")</f>
        <v>0</v>
      </c>
      <c r="AK51" s="45">
        <f t="shared" si="6"/>
        <v>0</v>
      </c>
      <c r="AL51" s="46" t="str">
        <f t="shared" si="38"/>
        <v>0-day</v>
      </c>
      <c r="AM51" s="46" t="str">
        <f t="shared" si="8"/>
        <v>4-day</v>
      </c>
      <c r="AN51" s="46" t="str">
        <f t="shared" si="9"/>
        <v>9-day</v>
      </c>
      <c r="AO51" s="46" t="str">
        <f t="shared" si="10"/>
        <v>1-day</v>
      </c>
      <c r="AP51" s="46" t="str">
        <f t="shared" si="11"/>
        <v>0-day</v>
      </c>
      <c r="AQ51" s="46" t="str">
        <f t="shared" si="12"/>
        <v>0-day</v>
      </c>
      <c r="AR51" s="17"/>
      <c r="AS51" s="47">
        <f t="shared" si="13"/>
        <v>49</v>
      </c>
      <c r="AT51" s="26" t="s">
        <v>666</v>
      </c>
      <c r="AU51" s="48" t="e">
        <f t="shared" ca="1" si="14"/>
        <v>#NAME?</v>
      </c>
      <c r="AV51" s="48" t="e">
        <f t="shared" ca="1" si="15"/>
        <v>#NAME?</v>
      </c>
      <c r="AW51" s="49" t="e">
        <f t="shared" ca="1" si="16"/>
        <v>#NAME?</v>
      </c>
      <c r="AX51" s="48" t="e">
        <f t="shared" ca="1" si="17"/>
        <v>#NAME?</v>
      </c>
      <c r="AY51" s="49">
        <f t="shared" si="18"/>
        <v>200001016732</v>
      </c>
      <c r="AZ51" s="50" t="e">
        <f t="shared" ca="1" si="29"/>
        <v>#NAME?</v>
      </c>
      <c r="BA51" s="51" t="e">
        <f t="shared" ca="1" si="30"/>
        <v>#NAME?</v>
      </c>
      <c r="BB51" s="52" t="e">
        <f t="shared" ca="1" si="31"/>
        <v>#NAME?</v>
      </c>
      <c r="BC51" s="51" t="e">
        <f t="shared" ca="1" si="32"/>
        <v>#NAME?</v>
      </c>
      <c r="BD51" s="54" t="e">
        <f t="shared" ca="1" si="33"/>
        <v>#NAME?</v>
      </c>
      <c r="BE51" s="48" t="e">
        <f t="shared" ca="1" si="34"/>
        <v>#NAME?</v>
      </c>
      <c r="BF51" s="50" t="e">
        <f t="shared" ca="1" si="35"/>
        <v>#NAME?</v>
      </c>
      <c r="BG51" s="56" t="e">
        <f t="shared" ca="1" si="36"/>
        <v>#NAME?</v>
      </c>
      <c r="BH51" s="22"/>
      <c r="BI51" s="22"/>
      <c r="BJ51" s="22"/>
      <c r="BK51" s="22"/>
      <c r="BL51" s="22"/>
      <c r="BM51" s="22"/>
      <c r="BN51" s="24"/>
      <c r="BO51" s="24"/>
    </row>
    <row r="52" spans="1:67" ht="15.5">
      <c r="A52" s="25">
        <f t="shared" si="28"/>
        <v>50</v>
      </c>
      <c r="B52" s="77" t="s">
        <v>637</v>
      </c>
      <c r="C52" s="77" t="s">
        <v>418</v>
      </c>
      <c r="D52" s="66" t="s">
        <v>668</v>
      </c>
      <c r="E52" s="67" t="s">
        <v>163</v>
      </c>
      <c r="F52" s="78">
        <v>3</v>
      </c>
      <c r="G52" s="78" t="s">
        <v>63</v>
      </c>
      <c r="H52" s="31" t="str">
        <f t="shared" si="37"/>
        <v>DONE</v>
      </c>
      <c r="I52" s="31" t="s">
        <v>656</v>
      </c>
      <c r="J52" s="32" t="s">
        <v>173</v>
      </c>
      <c r="K52" s="32" t="s">
        <v>94</v>
      </c>
      <c r="L52" s="78">
        <v>11.316000000000001</v>
      </c>
      <c r="M52" s="25"/>
      <c r="N52" s="78" t="s">
        <v>78</v>
      </c>
      <c r="O52" s="78" t="s">
        <v>72</v>
      </c>
      <c r="P52" s="78" t="s">
        <v>73</v>
      </c>
      <c r="Q52" s="25" t="s">
        <v>74</v>
      </c>
      <c r="R52" s="77">
        <v>200001006556</v>
      </c>
      <c r="S52" s="30">
        <v>46063</v>
      </c>
      <c r="T52" s="26" t="s">
        <v>77</v>
      </c>
      <c r="U52" s="30">
        <v>46067</v>
      </c>
      <c r="V52" s="25">
        <v>4000658707</v>
      </c>
      <c r="W52" s="58">
        <v>43012</v>
      </c>
      <c r="X52" s="34">
        <v>46072</v>
      </c>
      <c r="Y52" s="34" t="str">
        <f t="shared" si="2"/>
        <v>DONE</v>
      </c>
      <c r="Z52" s="36">
        <v>46998</v>
      </c>
      <c r="AA52" s="84">
        <v>46073</v>
      </c>
      <c r="AB52" s="34" t="str">
        <f t="shared" si="3"/>
        <v>DONE</v>
      </c>
      <c r="AC52" s="25"/>
      <c r="AD52" s="37" t="s">
        <v>659</v>
      </c>
      <c r="AE52" s="42">
        <v>46073</v>
      </c>
      <c r="AF52" s="41" t="str">
        <f t="shared" si="4"/>
        <v>DONE</v>
      </c>
      <c r="AG52" s="42">
        <v>46073</v>
      </c>
      <c r="AH52" s="39">
        <v>46148</v>
      </c>
      <c r="AI52" s="25" t="str">
        <f t="shared" si="5"/>
        <v>PAID</v>
      </c>
      <c r="AJ52" s="45" t="str">
        <f t="array" ref="AJ52">IFERROR(INDEX('[1]Master Price'!$E:$E,MATCH(D52,'[1]Master Price'!$B:$B,0)),"0")</f>
        <v>0</v>
      </c>
      <c r="AK52" s="45">
        <f t="shared" si="6"/>
        <v>0</v>
      </c>
      <c r="AL52" s="46" t="str">
        <f t="shared" si="38"/>
        <v>0-day</v>
      </c>
      <c r="AM52" s="46" t="str">
        <f t="shared" si="8"/>
        <v>4-day</v>
      </c>
      <c r="AN52" s="46" t="str">
        <f t="shared" si="9"/>
        <v>9-day</v>
      </c>
      <c r="AO52" s="46" t="str">
        <f t="shared" si="10"/>
        <v>1-day</v>
      </c>
      <c r="AP52" s="46" t="str">
        <f t="shared" si="11"/>
        <v>0-day</v>
      </c>
      <c r="AQ52" s="46" t="str">
        <f t="shared" si="12"/>
        <v>0-day</v>
      </c>
      <c r="AR52" s="17"/>
      <c r="AS52" s="47">
        <f t="shared" si="13"/>
        <v>50</v>
      </c>
      <c r="AT52" s="61" t="s">
        <v>669</v>
      </c>
      <c r="AU52" s="48" t="e">
        <f t="shared" ca="1" si="14"/>
        <v>#NAME?</v>
      </c>
      <c r="AV52" s="48" t="e">
        <f t="shared" ca="1" si="15"/>
        <v>#NAME?</v>
      </c>
      <c r="AW52" s="49" t="e">
        <f t="shared" ca="1" si="16"/>
        <v>#NAME?</v>
      </c>
      <c r="AX52" s="48" t="e">
        <f t="shared" ca="1" si="17"/>
        <v>#NAME?</v>
      </c>
      <c r="AY52" s="49">
        <f t="shared" si="18"/>
        <v>200001018479</v>
      </c>
      <c r="AZ52" s="50" t="e">
        <f t="shared" ca="1" si="29"/>
        <v>#NAME?</v>
      </c>
      <c r="BA52" s="51" t="e">
        <f t="shared" ca="1" si="30"/>
        <v>#NAME?</v>
      </c>
      <c r="BB52" s="52" t="e">
        <f t="shared" ca="1" si="31"/>
        <v>#NAME?</v>
      </c>
      <c r="BC52" s="51" t="e">
        <f t="shared" ca="1" si="32"/>
        <v>#NAME?</v>
      </c>
      <c r="BD52" s="54" t="e">
        <f t="shared" ca="1" si="33"/>
        <v>#NAME?</v>
      </c>
      <c r="BE52" s="48" t="e">
        <f t="shared" ca="1" si="34"/>
        <v>#NAME?</v>
      </c>
      <c r="BF52" s="50" t="e">
        <f t="shared" ca="1" si="35"/>
        <v>#NAME?</v>
      </c>
      <c r="BG52" s="56" t="e">
        <f t="shared" ca="1" si="36"/>
        <v>#NAME?</v>
      </c>
      <c r="BH52" s="22"/>
      <c r="BI52" s="22"/>
      <c r="BJ52" s="22"/>
      <c r="BK52" s="22"/>
      <c r="BL52" s="22"/>
      <c r="BM52" s="22"/>
      <c r="BN52" s="24"/>
      <c r="BO52" s="24"/>
    </row>
    <row r="53" spans="1:67" ht="15.5">
      <c r="A53" s="25">
        <f t="shared" si="28"/>
        <v>51</v>
      </c>
      <c r="B53" s="77" t="s">
        <v>637</v>
      </c>
      <c r="C53" s="77" t="s">
        <v>433</v>
      </c>
      <c r="D53" s="66" t="s">
        <v>65</v>
      </c>
      <c r="E53" s="67" t="s">
        <v>66</v>
      </c>
      <c r="F53" s="78">
        <v>2</v>
      </c>
      <c r="G53" s="78" t="s">
        <v>63</v>
      </c>
      <c r="H53" s="31" t="str">
        <f t="shared" si="37"/>
        <v>DONE</v>
      </c>
      <c r="I53" s="31" t="s">
        <v>171</v>
      </c>
      <c r="J53" s="32" t="s">
        <v>173</v>
      </c>
      <c r="K53" s="32" t="s">
        <v>94</v>
      </c>
      <c r="L53" s="83"/>
      <c r="M53" s="25"/>
      <c r="N53" s="78" t="s">
        <v>671</v>
      </c>
      <c r="O53" s="78" t="s">
        <v>72</v>
      </c>
      <c r="P53" s="78" t="s">
        <v>73</v>
      </c>
      <c r="Q53" s="25" t="s">
        <v>74</v>
      </c>
      <c r="R53" s="77">
        <v>200001006557</v>
      </c>
      <c r="S53" s="30">
        <v>46063</v>
      </c>
      <c r="T53" s="26" t="s">
        <v>77</v>
      </c>
      <c r="U53" s="30">
        <v>46067</v>
      </c>
      <c r="V53" s="25">
        <v>4000658709</v>
      </c>
      <c r="W53" s="58">
        <v>43011</v>
      </c>
      <c r="X53" s="34">
        <v>46072</v>
      </c>
      <c r="Y53" s="34" t="str">
        <f t="shared" si="2"/>
        <v>DONE</v>
      </c>
      <c r="Z53" s="36">
        <v>46944</v>
      </c>
      <c r="AA53" s="34">
        <v>46072</v>
      </c>
      <c r="AB53" s="34" t="str">
        <f t="shared" si="3"/>
        <v>DONE</v>
      </c>
      <c r="AC53" s="25"/>
      <c r="AD53" s="37" t="s">
        <v>672</v>
      </c>
      <c r="AE53" s="42">
        <v>46072</v>
      </c>
      <c r="AF53" s="41" t="str">
        <f t="shared" si="4"/>
        <v>DONE</v>
      </c>
      <c r="AG53" s="42">
        <v>46073</v>
      </c>
      <c r="AH53" s="39">
        <v>46148</v>
      </c>
      <c r="AI53" s="25" t="str">
        <f t="shared" si="5"/>
        <v>PAID</v>
      </c>
      <c r="AJ53" s="45" t="str">
        <f t="array" ref="AJ53">IFERROR(INDEX('[1]Master Price'!$E:$E,MATCH(D53,'[1]Master Price'!$B:$B,0)),"0")</f>
        <v>0</v>
      </c>
      <c r="AK53" s="45">
        <f t="shared" si="6"/>
        <v>0</v>
      </c>
      <c r="AL53" s="46" t="str">
        <f t="shared" si="38"/>
        <v>0-day</v>
      </c>
      <c r="AM53" s="46" t="str">
        <f t="shared" si="8"/>
        <v>4-day</v>
      </c>
      <c r="AN53" s="46" t="str">
        <f t="shared" si="9"/>
        <v>9-day</v>
      </c>
      <c r="AO53" s="46" t="str">
        <f t="shared" si="10"/>
        <v>0-day</v>
      </c>
      <c r="AP53" s="46" t="str">
        <f t="shared" si="11"/>
        <v>0-day</v>
      </c>
      <c r="AQ53" s="46" t="str">
        <f t="shared" si="12"/>
        <v>0-day</v>
      </c>
      <c r="AR53" s="17"/>
      <c r="AS53" s="47">
        <f t="shared" si="13"/>
        <v>51</v>
      </c>
      <c r="AT53" s="26" t="s">
        <v>675</v>
      </c>
      <c r="AU53" s="48" t="e">
        <f t="shared" ca="1" si="14"/>
        <v>#NAME?</v>
      </c>
      <c r="AV53" s="48" t="e">
        <f t="shared" ca="1" si="15"/>
        <v>#NAME?</v>
      </c>
      <c r="AW53" s="49" t="e">
        <f t="shared" ca="1" si="16"/>
        <v>#NAME?</v>
      </c>
      <c r="AX53" s="48" t="e">
        <f t="shared" ca="1" si="17"/>
        <v>#NAME?</v>
      </c>
      <c r="AY53" s="49">
        <f t="shared" si="18"/>
        <v>200001016737</v>
      </c>
      <c r="AZ53" s="50" t="e">
        <f t="shared" ca="1" si="29"/>
        <v>#NAME?</v>
      </c>
      <c r="BA53" s="51" t="e">
        <f t="shared" ca="1" si="30"/>
        <v>#NAME?</v>
      </c>
      <c r="BB53" s="52" t="e">
        <f t="shared" ca="1" si="31"/>
        <v>#NAME?</v>
      </c>
      <c r="BC53" s="51" t="e">
        <f t="shared" ca="1" si="32"/>
        <v>#NAME?</v>
      </c>
      <c r="BD53" s="54" t="e">
        <f t="shared" ca="1" si="33"/>
        <v>#NAME?</v>
      </c>
      <c r="BE53" s="48" t="e">
        <f t="shared" ca="1" si="34"/>
        <v>#NAME?</v>
      </c>
      <c r="BF53" s="50" t="e">
        <f t="shared" ca="1" si="35"/>
        <v>#NAME?</v>
      </c>
      <c r="BG53" s="56" t="e">
        <f t="shared" ca="1" si="36"/>
        <v>#NAME?</v>
      </c>
      <c r="BH53" s="22"/>
      <c r="BI53" s="22"/>
      <c r="BJ53" s="22"/>
      <c r="BK53" s="22"/>
      <c r="BL53" s="22"/>
      <c r="BM53" s="22"/>
      <c r="BN53" s="24"/>
      <c r="BO53" s="24"/>
    </row>
    <row r="54" spans="1:67" ht="15.5">
      <c r="A54" s="25">
        <f t="shared" si="28"/>
        <v>52</v>
      </c>
      <c r="B54" s="77" t="s">
        <v>683</v>
      </c>
      <c r="C54" s="77" t="s">
        <v>445</v>
      </c>
      <c r="D54" s="87" t="s">
        <v>684</v>
      </c>
      <c r="E54" s="67" t="s">
        <v>685</v>
      </c>
      <c r="F54" s="78">
        <v>2</v>
      </c>
      <c r="G54" s="78" t="s">
        <v>63</v>
      </c>
      <c r="H54" s="31" t="str">
        <f t="shared" si="37"/>
        <v>DONE</v>
      </c>
      <c r="I54" s="31" t="s">
        <v>686</v>
      </c>
      <c r="J54" s="32" t="s">
        <v>313</v>
      </c>
      <c r="K54" s="32" t="s">
        <v>314</v>
      </c>
      <c r="L54" s="83"/>
      <c r="M54" s="25"/>
      <c r="N54" s="78" t="s">
        <v>123</v>
      </c>
      <c r="O54" s="78" t="s">
        <v>72</v>
      </c>
      <c r="P54" s="78" t="s">
        <v>73</v>
      </c>
      <c r="Q54" s="25" t="s">
        <v>74</v>
      </c>
      <c r="R54" s="77">
        <v>200001006558</v>
      </c>
      <c r="S54" s="30">
        <v>46064</v>
      </c>
      <c r="T54" s="26" t="s">
        <v>77</v>
      </c>
      <c r="U54" s="30">
        <v>46067</v>
      </c>
      <c r="V54" s="25">
        <v>4000658710</v>
      </c>
      <c r="W54" s="58">
        <v>43181</v>
      </c>
      <c r="X54" s="34">
        <v>46076</v>
      </c>
      <c r="Y54" s="34" t="str">
        <f t="shared" si="2"/>
        <v>DONE</v>
      </c>
      <c r="Z54" s="36">
        <v>47118</v>
      </c>
      <c r="AA54" s="84">
        <v>46076</v>
      </c>
      <c r="AB54" s="34" t="str">
        <f t="shared" si="3"/>
        <v>DONE</v>
      </c>
      <c r="AC54" s="25"/>
      <c r="AD54" s="37" t="s">
        <v>687</v>
      </c>
      <c r="AE54" s="42">
        <v>46077</v>
      </c>
      <c r="AF54" s="41" t="str">
        <f t="shared" si="4"/>
        <v>DONE</v>
      </c>
      <c r="AG54" s="44">
        <v>46077</v>
      </c>
      <c r="AH54" s="39">
        <v>46148</v>
      </c>
      <c r="AI54" s="25" t="str">
        <f t="shared" si="5"/>
        <v>PAID</v>
      </c>
      <c r="AJ54" s="45" t="str">
        <f t="array" ref="AJ54">IFERROR(INDEX('[1]Master Price'!$E:$E,MATCH(D54,'[1]Master Price'!$B:$B,0)),"0")</f>
        <v>0</v>
      </c>
      <c r="AK54" s="45">
        <f t="shared" si="6"/>
        <v>0</v>
      </c>
      <c r="AL54" s="46" t="str">
        <f>IFERROR(DATEDIF(S54,#REF!,"d"),"0")&amp;"-day"</f>
        <v>0-day</v>
      </c>
      <c r="AM54" s="46" t="str">
        <f t="shared" si="8"/>
        <v>3-day</v>
      </c>
      <c r="AN54" s="46" t="str">
        <f t="shared" si="9"/>
        <v>12-day</v>
      </c>
      <c r="AO54" s="46" t="str">
        <f t="shared" si="10"/>
        <v>0-day</v>
      </c>
      <c r="AP54" s="46" t="str">
        <f t="shared" si="11"/>
        <v>1-day</v>
      </c>
      <c r="AQ54" s="46" t="str">
        <f t="shared" si="12"/>
        <v>0-day</v>
      </c>
      <c r="AR54" s="17"/>
      <c r="AS54" s="47">
        <f t="shared" si="13"/>
        <v>52</v>
      </c>
      <c r="AT54" s="26" t="s">
        <v>688</v>
      </c>
      <c r="AU54" s="48" t="e">
        <f t="shared" ca="1" si="14"/>
        <v>#NAME?</v>
      </c>
      <c r="AV54" s="48" t="e">
        <f t="shared" ca="1" si="15"/>
        <v>#NAME?</v>
      </c>
      <c r="AW54" s="49" t="e">
        <f t="shared" ca="1" si="16"/>
        <v>#NAME?</v>
      </c>
      <c r="AX54" s="48" t="e">
        <f t="shared" ca="1" si="17"/>
        <v>#NAME?</v>
      </c>
      <c r="AY54" s="49">
        <f t="shared" si="18"/>
        <v>200001016731</v>
      </c>
      <c r="AZ54" s="50" t="e">
        <f t="shared" ca="1" si="29"/>
        <v>#NAME?</v>
      </c>
      <c r="BA54" s="51" t="e">
        <f t="shared" ca="1" si="30"/>
        <v>#NAME?</v>
      </c>
      <c r="BB54" s="52" t="e">
        <f t="shared" ca="1" si="31"/>
        <v>#NAME?</v>
      </c>
      <c r="BC54" s="51" t="e">
        <f t="shared" ca="1" si="32"/>
        <v>#NAME?</v>
      </c>
      <c r="BD54" s="54" t="e">
        <f t="shared" ca="1" si="33"/>
        <v>#NAME?</v>
      </c>
      <c r="BE54" s="48" t="e">
        <f t="shared" ca="1" si="34"/>
        <v>#NAME?</v>
      </c>
      <c r="BF54" s="50" t="e">
        <f t="shared" ca="1" si="35"/>
        <v>#NAME?</v>
      </c>
      <c r="BG54" s="56" t="e">
        <f t="shared" ca="1" si="36"/>
        <v>#NAME?</v>
      </c>
      <c r="BH54" s="22"/>
      <c r="BI54" s="22"/>
      <c r="BJ54" s="22"/>
      <c r="BK54" s="22"/>
      <c r="BL54" s="22"/>
      <c r="BM54" s="22"/>
      <c r="BN54" s="24"/>
      <c r="BO54" s="24"/>
    </row>
    <row r="55" spans="1:67" ht="15.5">
      <c r="A55" s="25">
        <f t="shared" si="28"/>
        <v>53</v>
      </c>
      <c r="B55" s="26" t="s">
        <v>683</v>
      </c>
      <c r="C55" s="26" t="s">
        <v>452</v>
      </c>
      <c r="D55" s="27" t="s">
        <v>689</v>
      </c>
      <c r="E55" s="29" t="s">
        <v>690</v>
      </c>
      <c r="F55" s="31">
        <v>2</v>
      </c>
      <c r="G55" s="31" t="s">
        <v>245</v>
      </c>
      <c r="H55" s="31" t="str">
        <f t="shared" si="37"/>
        <v>DONE</v>
      </c>
      <c r="I55" s="31" t="s">
        <v>686</v>
      </c>
      <c r="J55" s="32" t="s">
        <v>313</v>
      </c>
      <c r="K55" s="32" t="s">
        <v>314</v>
      </c>
      <c r="L55" s="31"/>
      <c r="M55" s="25"/>
      <c r="N55" s="31" t="s">
        <v>123</v>
      </c>
      <c r="O55" s="78" t="s">
        <v>72</v>
      </c>
      <c r="P55" s="31" t="s">
        <v>73</v>
      </c>
      <c r="Q55" s="31" t="s">
        <v>74</v>
      </c>
      <c r="R55" s="26">
        <v>200001007735</v>
      </c>
      <c r="S55" s="30">
        <v>46068</v>
      </c>
      <c r="T55" s="26" t="s">
        <v>77</v>
      </c>
      <c r="U55" s="30">
        <v>46071</v>
      </c>
      <c r="V55" s="25">
        <v>4000659752</v>
      </c>
      <c r="W55" s="58">
        <v>43022</v>
      </c>
      <c r="X55" s="34">
        <v>46072</v>
      </c>
      <c r="Y55" s="34" t="str">
        <f t="shared" si="2"/>
        <v>DONE</v>
      </c>
      <c r="Z55" s="36">
        <v>46971</v>
      </c>
      <c r="AA55" s="34">
        <v>46072</v>
      </c>
      <c r="AB55" s="34" t="str">
        <f t="shared" si="3"/>
        <v>DONE</v>
      </c>
      <c r="AC55" s="25"/>
      <c r="AD55" s="37" t="s">
        <v>692</v>
      </c>
      <c r="AE55" s="42">
        <v>46072</v>
      </c>
      <c r="AF55" s="41" t="str">
        <f t="shared" si="4"/>
        <v>DONE</v>
      </c>
      <c r="AG55" s="42">
        <v>46073</v>
      </c>
      <c r="AH55" s="39">
        <v>46148</v>
      </c>
      <c r="AI55" s="25" t="str">
        <f t="shared" si="5"/>
        <v>PAID</v>
      </c>
      <c r="AJ55" s="45" t="str">
        <f t="array" ref="AJ55">IFERROR(INDEX('[1]Master Price'!$E:$E,MATCH(D55,'[1]Master Price'!$B:$B,0)),"0")</f>
        <v>0</v>
      </c>
      <c r="AK55" s="45">
        <f t="shared" si="6"/>
        <v>0</v>
      </c>
      <c r="AL55" s="46" t="str">
        <f t="shared" ref="AL55:AL92" si="39">IFERROR(DATEDIF(S55,T55,"d"),"0")&amp;"-day"</f>
        <v>0-day</v>
      </c>
      <c r="AM55" s="46" t="str">
        <f t="shared" si="8"/>
        <v>3-day</v>
      </c>
      <c r="AN55" s="46" t="str">
        <f t="shared" si="9"/>
        <v>4-day</v>
      </c>
      <c r="AO55" s="46" t="str">
        <f t="shared" si="10"/>
        <v>0-day</v>
      </c>
      <c r="AP55" s="46" t="str">
        <f t="shared" si="11"/>
        <v>0-day</v>
      </c>
      <c r="AQ55" s="46" t="str">
        <f t="shared" si="12"/>
        <v>0-day</v>
      </c>
      <c r="AR55" s="17"/>
      <c r="AS55" s="47">
        <f t="shared" si="13"/>
        <v>53</v>
      </c>
      <c r="AT55" s="26" t="s">
        <v>695</v>
      </c>
      <c r="AU55" s="48" t="e">
        <f t="shared" ca="1" si="14"/>
        <v>#NAME?</v>
      </c>
      <c r="AV55" s="48" t="e">
        <f t="shared" ca="1" si="15"/>
        <v>#NAME?</v>
      </c>
      <c r="AW55" s="49" t="e">
        <f t="shared" ca="1" si="16"/>
        <v>#NAME?</v>
      </c>
      <c r="AX55" s="48" t="e">
        <f t="shared" ca="1" si="17"/>
        <v>#NAME?</v>
      </c>
      <c r="AY55" s="49">
        <f t="shared" si="18"/>
        <v>200001016739</v>
      </c>
      <c r="AZ55" s="50" t="e">
        <f t="shared" ca="1" si="29"/>
        <v>#NAME?</v>
      </c>
      <c r="BA55" s="51" t="e">
        <f t="shared" ca="1" si="30"/>
        <v>#NAME?</v>
      </c>
      <c r="BB55" s="52" t="e">
        <f t="shared" ca="1" si="31"/>
        <v>#NAME?</v>
      </c>
      <c r="BC55" s="51" t="e">
        <f t="shared" ca="1" si="32"/>
        <v>#NAME?</v>
      </c>
      <c r="BD55" s="54" t="e">
        <f t="shared" ca="1" si="33"/>
        <v>#NAME?</v>
      </c>
      <c r="BE55" s="48" t="e">
        <f t="shared" ca="1" si="34"/>
        <v>#NAME?</v>
      </c>
      <c r="BF55" s="50" t="e">
        <f t="shared" ca="1" si="35"/>
        <v>#NAME?</v>
      </c>
      <c r="BG55" s="56" t="e">
        <f t="shared" ca="1" si="36"/>
        <v>#NAME?</v>
      </c>
      <c r="BH55" s="22"/>
      <c r="BI55" s="22"/>
      <c r="BJ55" s="22"/>
      <c r="BK55" s="22"/>
      <c r="BL55" s="22"/>
      <c r="BM55" s="22"/>
      <c r="BN55" s="24"/>
      <c r="BO55" s="24"/>
    </row>
    <row r="56" spans="1:67" ht="15.5">
      <c r="A56" s="25">
        <f t="shared" si="28"/>
        <v>54</v>
      </c>
      <c r="B56" s="26" t="s">
        <v>683</v>
      </c>
      <c r="C56" s="26" t="s">
        <v>458</v>
      </c>
      <c r="D56" s="27" t="s">
        <v>238</v>
      </c>
      <c r="E56" s="29" t="s">
        <v>239</v>
      </c>
      <c r="F56" s="31">
        <v>1</v>
      </c>
      <c r="G56" s="31" t="s">
        <v>63</v>
      </c>
      <c r="H56" s="31" t="str">
        <f t="shared" si="37"/>
        <v>DONE</v>
      </c>
      <c r="I56" s="31" t="s">
        <v>171</v>
      </c>
      <c r="J56" s="32" t="s">
        <v>173</v>
      </c>
      <c r="K56" s="32" t="s">
        <v>94</v>
      </c>
      <c r="L56" s="31">
        <v>8.0250000000000004</v>
      </c>
      <c r="M56" s="31" t="s">
        <v>543</v>
      </c>
      <c r="N56" s="31" t="s">
        <v>543</v>
      </c>
      <c r="O56" s="78" t="s">
        <v>72</v>
      </c>
      <c r="P56" s="31" t="s">
        <v>73</v>
      </c>
      <c r="Q56" s="31" t="s">
        <v>74</v>
      </c>
      <c r="R56" s="26">
        <v>200001009032</v>
      </c>
      <c r="S56" s="30">
        <v>46068</v>
      </c>
      <c r="T56" s="26" t="s">
        <v>77</v>
      </c>
      <c r="U56" s="30">
        <v>46071</v>
      </c>
      <c r="V56" s="25">
        <v>4000659756</v>
      </c>
      <c r="W56" s="58">
        <v>43023</v>
      </c>
      <c r="X56" s="34">
        <v>46072</v>
      </c>
      <c r="Y56" s="34" t="str">
        <f t="shared" si="2"/>
        <v>DONE</v>
      </c>
      <c r="Z56" s="36">
        <v>46972</v>
      </c>
      <c r="AA56" s="34">
        <v>46072</v>
      </c>
      <c r="AB56" s="34" t="str">
        <f t="shared" si="3"/>
        <v>DONE</v>
      </c>
      <c r="AC56" s="25"/>
      <c r="AD56" s="37" t="s">
        <v>696</v>
      </c>
      <c r="AE56" s="42">
        <v>46072</v>
      </c>
      <c r="AF56" s="41" t="str">
        <f t="shared" si="4"/>
        <v>DONE</v>
      </c>
      <c r="AG56" s="42">
        <v>46073</v>
      </c>
      <c r="AH56" s="39">
        <v>46148</v>
      </c>
      <c r="AI56" s="25" t="str">
        <f t="shared" si="5"/>
        <v>PAID</v>
      </c>
      <c r="AJ56" s="45" t="str">
        <f t="array" ref="AJ56">IFERROR(INDEX('[1]Master Price'!$E:$E,MATCH(D56,'[1]Master Price'!$B:$B,0)),"0")</f>
        <v>0</v>
      </c>
      <c r="AK56" s="45">
        <f t="shared" si="6"/>
        <v>0</v>
      </c>
      <c r="AL56" s="46" t="str">
        <f t="shared" si="39"/>
        <v>0-day</v>
      </c>
      <c r="AM56" s="46" t="str">
        <f t="shared" si="8"/>
        <v>3-day</v>
      </c>
      <c r="AN56" s="46" t="str">
        <f t="shared" si="9"/>
        <v>4-day</v>
      </c>
      <c r="AO56" s="46" t="str">
        <f t="shared" si="10"/>
        <v>0-day</v>
      </c>
      <c r="AP56" s="46" t="str">
        <f t="shared" si="11"/>
        <v>0-day</v>
      </c>
      <c r="AQ56" s="46" t="str">
        <f t="shared" si="12"/>
        <v>0-day</v>
      </c>
      <c r="AR56" s="17"/>
      <c r="AS56" s="47">
        <f t="shared" si="13"/>
        <v>54</v>
      </c>
      <c r="AT56" s="26" t="s">
        <v>697</v>
      </c>
      <c r="AU56" s="48" t="e">
        <f t="shared" ca="1" si="14"/>
        <v>#NAME?</v>
      </c>
      <c r="AV56" s="48" t="e">
        <f t="shared" ca="1" si="15"/>
        <v>#NAME?</v>
      </c>
      <c r="AW56" s="49" t="e">
        <f t="shared" ca="1" si="16"/>
        <v>#NAME?</v>
      </c>
      <c r="AX56" s="48" t="e">
        <f t="shared" ca="1" si="17"/>
        <v>#NAME?</v>
      </c>
      <c r="AY56" s="49">
        <f t="shared" si="18"/>
        <v>200001017244</v>
      </c>
      <c r="AZ56" s="50" t="e">
        <f t="shared" ca="1" si="29"/>
        <v>#NAME?</v>
      </c>
      <c r="BA56" s="51" t="e">
        <f t="shared" ca="1" si="30"/>
        <v>#NAME?</v>
      </c>
      <c r="BB56" s="52" t="e">
        <f t="shared" ca="1" si="31"/>
        <v>#NAME?</v>
      </c>
      <c r="BC56" s="51" t="e">
        <f t="shared" ca="1" si="32"/>
        <v>#NAME?</v>
      </c>
      <c r="BD56" s="54" t="e">
        <f t="shared" ca="1" si="33"/>
        <v>#NAME?</v>
      </c>
      <c r="BE56" s="48" t="e">
        <f t="shared" ca="1" si="34"/>
        <v>#NAME?</v>
      </c>
      <c r="BF56" s="50" t="e">
        <f t="shared" ca="1" si="35"/>
        <v>#NAME?</v>
      </c>
      <c r="BG56" s="56" t="e">
        <f t="shared" ca="1" si="36"/>
        <v>#NAME?</v>
      </c>
      <c r="BH56" s="22"/>
      <c r="BI56" s="22"/>
      <c r="BJ56" s="22"/>
      <c r="BK56" s="22"/>
      <c r="BL56" s="22"/>
      <c r="BM56" s="22"/>
      <c r="BN56" s="24"/>
      <c r="BO56" s="24"/>
    </row>
    <row r="57" spans="1:67" ht="15.5">
      <c r="A57" s="25">
        <f t="shared" si="28"/>
        <v>55</v>
      </c>
      <c r="B57" s="61" t="s">
        <v>683</v>
      </c>
      <c r="C57" s="61" t="s">
        <v>466</v>
      </c>
      <c r="D57" s="27" t="s">
        <v>698</v>
      </c>
      <c r="E57" s="29" t="s">
        <v>699</v>
      </c>
      <c r="F57" s="31">
        <v>1</v>
      </c>
      <c r="G57" s="31" t="s">
        <v>63</v>
      </c>
      <c r="H57" s="31" t="str">
        <f t="shared" si="37"/>
        <v>DONE</v>
      </c>
      <c r="I57" s="31" t="s">
        <v>491</v>
      </c>
      <c r="J57" s="32" t="s">
        <v>115</v>
      </c>
      <c r="K57" s="32" t="s">
        <v>94</v>
      </c>
      <c r="L57" s="31">
        <v>7.4180000000000001</v>
      </c>
      <c r="M57" s="25"/>
      <c r="N57" s="31" t="s">
        <v>78</v>
      </c>
      <c r="O57" s="78" t="s">
        <v>72</v>
      </c>
      <c r="P57" s="31" t="s">
        <v>73</v>
      </c>
      <c r="Q57" s="31" t="s">
        <v>229</v>
      </c>
      <c r="R57" s="76">
        <v>200001007323</v>
      </c>
      <c r="S57" s="30">
        <v>46069</v>
      </c>
      <c r="T57" s="26" t="s">
        <v>77</v>
      </c>
      <c r="U57" s="30">
        <v>46086</v>
      </c>
      <c r="V57" s="76">
        <v>4000663589</v>
      </c>
      <c r="W57" s="58">
        <v>43655</v>
      </c>
      <c r="X57" s="34">
        <v>46087</v>
      </c>
      <c r="Y57" s="34" t="str">
        <f t="shared" si="2"/>
        <v>DONE</v>
      </c>
      <c r="Z57" s="36" t="s">
        <v>700</v>
      </c>
      <c r="AA57" s="84">
        <v>46090</v>
      </c>
      <c r="AB57" s="34" t="str">
        <f t="shared" si="3"/>
        <v>DONE</v>
      </c>
      <c r="AC57" s="25"/>
      <c r="AD57" s="37" t="s">
        <v>701</v>
      </c>
      <c r="AE57" s="42">
        <v>46090</v>
      </c>
      <c r="AF57" s="41" t="str">
        <f t="shared" si="4"/>
        <v>DONE</v>
      </c>
      <c r="AG57" s="44">
        <v>46091</v>
      </c>
      <c r="AH57" s="39">
        <v>46148</v>
      </c>
      <c r="AI57" s="25" t="str">
        <f t="shared" si="5"/>
        <v>PAID</v>
      </c>
      <c r="AJ57" s="45" t="str">
        <f t="array" ref="AJ57">IFERROR(INDEX('[1]Master Price'!$E:$E,MATCH(D57,'[1]Master Price'!$B:$B,0)),"0")</f>
        <v>0</v>
      </c>
      <c r="AK57" s="45">
        <f t="shared" si="6"/>
        <v>0</v>
      </c>
      <c r="AL57" s="46" t="str">
        <f t="shared" si="39"/>
        <v>0-day</v>
      </c>
      <c r="AM57" s="46" t="str">
        <f t="shared" si="8"/>
        <v>17-day</v>
      </c>
      <c r="AN57" s="46" t="str">
        <f t="shared" si="9"/>
        <v>18-day</v>
      </c>
      <c r="AO57" s="46" t="str">
        <f t="shared" si="10"/>
        <v>3-day</v>
      </c>
      <c r="AP57" s="46" t="str">
        <f t="shared" si="11"/>
        <v>0-day</v>
      </c>
      <c r="AQ57" s="46" t="str">
        <f t="shared" si="12"/>
        <v>0-day</v>
      </c>
      <c r="AR57" s="17"/>
      <c r="AS57" s="47">
        <f t="shared" si="13"/>
        <v>55</v>
      </c>
      <c r="AT57" s="26" t="s">
        <v>713</v>
      </c>
      <c r="AU57" s="48" t="e">
        <f t="shared" ca="1" si="14"/>
        <v>#NAME?</v>
      </c>
      <c r="AV57" s="48" t="e">
        <f t="shared" ca="1" si="15"/>
        <v>#NAME?</v>
      </c>
      <c r="AW57" s="49" t="e">
        <f t="shared" ca="1" si="16"/>
        <v>#NAME?</v>
      </c>
      <c r="AX57" s="48" t="e">
        <f t="shared" ca="1" si="17"/>
        <v>#NAME?</v>
      </c>
      <c r="AY57" s="49">
        <f t="shared" si="18"/>
        <v>200001017247</v>
      </c>
      <c r="AZ57" s="50" t="e">
        <f t="shared" ca="1" si="29"/>
        <v>#NAME?</v>
      </c>
      <c r="BA57" s="51" t="e">
        <f t="shared" ca="1" si="30"/>
        <v>#NAME?</v>
      </c>
      <c r="BB57" s="52" t="e">
        <f t="shared" ca="1" si="31"/>
        <v>#NAME?</v>
      </c>
      <c r="BC57" s="51" t="e">
        <f t="shared" ca="1" si="32"/>
        <v>#NAME?</v>
      </c>
      <c r="BD57" s="54" t="e">
        <f t="shared" ca="1" si="33"/>
        <v>#NAME?</v>
      </c>
      <c r="BE57" s="48" t="e">
        <f t="shared" ca="1" si="34"/>
        <v>#NAME?</v>
      </c>
      <c r="BF57" s="50" t="e">
        <f t="shared" ca="1" si="35"/>
        <v>#NAME?</v>
      </c>
      <c r="BG57" s="56" t="e">
        <f t="shared" ca="1" si="36"/>
        <v>#NAME?</v>
      </c>
      <c r="BH57" s="22"/>
      <c r="BI57" s="22"/>
      <c r="BJ57" s="22"/>
      <c r="BK57" s="22"/>
      <c r="BL57" s="22"/>
      <c r="BM57" s="22"/>
      <c r="BN57" s="24"/>
      <c r="BO57" s="24"/>
    </row>
    <row r="58" spans="1:67" ht="15.5">
      <c r="A58" s="25">
        <f t="shared" si="28"/>
        <v>56</v>
      </c>
      <c r="B58" s="61" t="s">
        <v>683</v>
      </c>
      <c r="C58" s="61" t="s">
        <v>466</v>
      </c>
      <c r="D58" s="27" t="s">
        <v>265</v>
      </c>
      <c r="E58" s="29" t="s">
        <v>266</v>
      </c>
      <c r="F58" s="31">
        <v>1</v>
      </c>
      <c r="G58" s="31" t="s">
        <v>63</v>
      </c>
      <c r="H58" s="31" t="str">
        <f t="shared" si="37"/>
        <v>DONE</v>
      </c>
      <c r="I58" s="31" t="s">
        <v>491</v>
      </c>
      <c r="J58" s="32" t="s">
        <v>115</v>
      </c>
      <c r="K58" s="32" t="s">
        <v>94</v>
      </c>
      <c r="L58" s="31">
        <v>7.4180000000000001</v>
      </c>
      <c r="M58" s="25"/>
      <c r="N58" s="31" t="s">
        <v>78</v>
      </c>
      <c r="O58" s="78" t="s">
        <v>72</v>
      </c>
      <c r="P58" s="31" t="s">
        <v>73</v>
      </c>
      <c r="Q58" s="31" t="s">
        <v>229</v>
      </c>
      <c r="R58" s="76">
        <v>200001007323</v>
      </c>
      <c r="S58" s="30">
        <v>46069</v>
      </c>
      <c r="T58" s="26" t="s">
        <v>77</v>
      </c>
      <c r="U58" s="30">
        <v>46086</v>
      </c>
      <c r="V58" s="76">
        <v>4000663589</v>
      </c>
      <c r="W58" s="58">
        <v>43655</v>
      </c>
      <c r="X58" s="34">
        <v>46087</v>
      </c>
      <c r="Y58" s="34" t="str">
        <f t="shared" si="2"/>
        <v>DONE</v>
      </c>
      <c r="Z58" s="36" t="s">
        <v>700</v>
      </c>
      <c r="AA58" s="84">
        <v>46090</v>
      </c>
      <c r="AB58" s="34" t="str">
        <f t="shared" si="3"/>
        <v>DONE</v>
      </c>
      <c r="AC58" s="25"/>
      <c r="AD58" s="37" t="s">
        <v>701</v>
      </c>
      <c r="AE58" s="42">
        <v>46090</v>
      </c>
      <c r="AF58" s="41" t="str">
        <f t="shared" si="4"/>
        <v>DONE</v>
      </c>
      <c r="AG58" s="44">
        <v>46091</v>
      </c>
      <c r="AH58" s="39">
        <v>46148</v>
      </c>
      <c r="AI58" s="25" t="str">
        <f t="shared" si="5"/>
        <v>PAID</v>
      </c>
      <c r="AJ58" s="45" t="str">
        <f t="array" ref="AJ58">IFERROR(INDEX('[1]Master Price'!$E:$E,MATCH(D58,'[1]Master Price'!$B:$B,0)),"0")</f>
        <v>0</v>
      </c>
      <c r="AK58" s="45">
        <f t="shared" si="6"/>
        <v>0</v>
      </c>
      <c r="AL58" s="46" t="str">
        <f t="shared" si="39"/>
        <v>0-day</v>
      </c>
      <c r="AM58" s="46" t="str">
        <f t="shared" si="8"/>
        <v>17-day</v>
      </c>
      <c r="AN58" s="46" t="str">
        <f t="shared" si="9"/>
        <v>18-day</v>
      </c>
      <c r="AO58" s="46" t="str">
        <f t="shared" si="10"/>
        <v>3-day</v>
      </c>
      <c r="AP58" s="46" t="str">
        <f t="shared" si="11"/>
        <v>0-day</v>
      </c>
      <c r="AQ58" s="46" t="str">
        <f t="shared" si="12"/>
        <v>0-day</v>
      </c>
      <c r="AR58" s="17"/>
      <c r="AS58" s="47">
        <f t="shared" si="13"/>
        <v>56</v>
      </c>
      <c r="AT58" s="61" t="s">
        <v>718</v>
      </c>
      <c r="AU58" s="48" t="e">
        <f t="shared" ca="1" si="14"/>
        <v>#NAME?</v>
      </c>
      <c r="AV58" s="48" t="e">
        <f t="shared" ca="1" si="15"/>
        <v>#NAME?</v>
      </c>
      <c r="AW58" s="49" t="e">
        <f t="shared" ca="1" si="16"/>
        <v>#NAME?</v>
      </c>
      <c r="AX58" s="48" t="e">
        <f t="shared" ca="1" si="17"/>
        <v>#NAME?</v>
      </c>
      <c r="AY58" s="49">
        <f t="shared" si="18"/>
        <v>200001018488</v>
      </c>
      <c r="AZ58" s="50" t="e">
        <f t="shared" ca="1" si="29"/>
        <v>#NAME?</v>
      </c>
      <c r="BA58" s="51" t="e">
        <f t="shared" ca="1" si="30"/>
        <v>#NAME?</v>
      </c>
      <c r="BB58" s="52" t="e">
        <f t="shared" ca="1" si="31"/>
        <v>#NAME?</v>
      </c>
      <c r="BC58" s="51" t="e">
        <f t="shared" ca="1" si="32"/>
        <v>#NAME?</v>
      </c>
      <c r="BD58" s="54" t="e">
        <f t="shared" ca="1" si="33"/>
        <v>#NAME?</v>
      </c>
      <c r="BE58" s="48" t="e">
        <f t="shared" ca="1" si="34"/>
        <v>#NAME?</v>
      </c>
      <c r="BF58" s="50" t="e">
        <f t="shared" ca="1" si="35"/>
        <v>#NAME?</v>
      </c>
      <c r="BG58" s="56" t="e">
        <f t="shared" ca="1" si="36"/>
        <v>#NAME?</v>
      </c>
      <c r="BH58" s="22"/>
      <c r="BI58" s="22"/>
      <c r="BJ58" s="22"/>
      <c r="BK58" s="22"/>
      <c r="BL58" s="22"/>
      <c r="BM58" s="22"/>
      <c r="BN58" s="24"/>
      <c r="BO58" s="24"/>
    </row>
    <row r="59" spans="1:67" ht="15.5">
      <c r="A59" s="25">
        <f t="shared" si="28"/>
        <v>57</v>
      </c>
      <c r="B59" s="61" t="s">
        <v>683</v>
      </c>
      <c r="C59" s="61" t="s">
        <v>466</v>
      </c>
      <c r="D59" s="27" t="s">
        <v>392</v>
      </c>
      <c r="E59" s="29" t="s">
        <v>393</v>
      </c>
      <c r="F59" s="31">
        <v>1</v>
      </c>
      <c r="G59" s="31" t="s">
        <v>63</v>
      </c>
      <c r="H59" s="31" t="str">
        <f t="shared" si="37"/>
        <v>DONE</v>
      </c>
      <c r="I59" s="31" t="s">
        <v>491</v>
      </c>
      <c r="J59" s="32" t="s">
        <v>115</v>
      </c>
      <c r="K59" s="32" t="s">
        <v>94</v>
      </c>
      <c r="L59" s="31">
        <v>7.4180000000000001</v>
      </c>
      <c r="M59" s="25"/>
      <c r="N59" s="31" t="s">
        <v>78</v>
      </c>
      <c r="O59" s="78" t="s">
        <v>72</v>
      </c>
      <c r="P59" s="31" t="s">
        <v>73</v>
      </c>
      <c r="Q59" s="31" t="s">
        <v>229</v>
      </c>
      <c r="R59" s="76">
        <v>200001007323</v>
      </c>
      <c r="S59" s="30">
        <v>46069</v>
      </c>
      <c r="T59" s="26" t="s">
        <v>77</v>
      </c>
      <c r="U59" s="30">
        <v>46086</v>
      </c>
      <c r="V59" s="76">
        <v>4000663589</v>
      </c>
      <c r="W59" s="58">
        <v>43655</v>
      </c>
      <c r="X59" s="34">
        <v>46087</v>
      </c>
      <c r="Y59" s="34" t="str">
        <f t="shared" si="2"/>
        <v>DONE</v>
      </c>
      <c r="Z59" s="36" t="s">
        <v>700</v>
      </c>
      <c r="AA59" s="84">
        <v>46090</v>
      </c>
      <c r="AB59" s="34" t="str">
        <f t="shared" si="3"/>
        <v>DONE</v>
      </c>
      <c r="AC59" s="25"/>
      <c r="AD59" s="37" t="s">
        <v>701</v>
      </c>
      <c r="AE59" s="42">
        <v>46090</v>
      </c>
      <c r="AF59" s="41" t="str">
        <f t="shared" si="4"/>
        <v>DONE</v>
      </c>
      <c r="AG59" s="44">
        <v>46091</v>
      </c>
      <c r="AH59" s="39">
        <v>46148</v>
      </c>
      <c r="AI59" s="25" t="str">
        <f t="shared" si="5"/>
        <v>PAID</v>
      </c>
      <c r="AJ59" s="45" t="str">
        <f t="array" ref="AJ59">IFERROR(INDEX('[1]Master Price'!$E:$E,MATCH(D59,'[1]Master Price'!$B:$B,0)),"0")</f>
        <v>0</v>
      </c>
      <c r="AK59" s="45">
        <f t="shared" si="6"/>
        <v>0</v>
      </c>
      <c r="AL59" s="46" t="str">
        <f t="shared" si="39"/>
        <v>0-day</v>
      </c>
      <c r="AM59" s="46" t="str">
        <f t="shared" si="8"/>
        <v>17-day</v>
      </c>
      <c r="AN59" s="46" t="str">
        <f t="shared" si="9"/>
        <v>18-day</v>
      </c>
      <c r="AO59" s="46" t="str">
        <f t="shared" si="10"/>
        <v>3-day</v>
      </c>
      <c r="AP59" s="46" t="str">
        <f t="shared" si="11"/>
        <v>0-day</v>
      </c>
      <c r="AQ59" s="46" t="str">
        <f t="shared" si="12"/>
        <v>0-day</v>
      </c>
      <c r="AR59" s="17"/>
      <c r="AS59" s="47">
        <f t="shared" si="13"/>
        <v>57</v>
      </c>
      <c r="AT59" s="61" t="s">
        <v>726</v>
      </c>
      <c r="AU59" s="48" t="e">
        <f t="shared" ca="1" si="14"/>
        <v>#NAME?</v>
      </c>
      <c r="AV59" s="48" t="e">
        <f t="shared" ca="1" si="15"/>
        <v>#NAME?</v>
      </c>
      <c r="AW59" s="49" t="e">
        <f t="shared" ca="1" si="16"/>
        <v>#NAME?</v>
      </c>
      <c r="AX59" s="48" t="e">
        <f t="shared" ca="1" si="17"/>
        <v>#NAME?</v>
      </c>
      <c r="AY59" s="49">
        <f t="shared" si="18"/>
        <v>200001018492</v>
      </c>
      <c r="AZ59" s="50" t="e">
        <f t="shared" ca="1" si="29"/>
        <v>#NAME?</v>
      </c>
      <c r="BA59" s="51" t="e">
        <f t="shared" ca="1" si="30"/>
        <v>#NAME?</v>
      </c>
      <c r="BB59" s="52" t="e">
        <f t="shared" ca="1" si="31"/>
        <v>#NAME?</v>
      </c>
      <c r="BC59" s="51" t="e">
        <f t="shared" ca="1" si="32"/>
        <v>#NAME?</v>
      </c>
      <c r="BD59" s="54" t="e">
        <f t="shared" ca="1" si="33"/>
        <v>#NAME?</v>
      </c>
      <c r="BE59" s="48" t="e">
        <f t="shared" ca="1" si="34"/>
        <v>#NAME?</v>
      </c>
      <c r="BF59" s="50" t="e">
        <f t="shared" ca="1" si="35"/>
        <v>#NAME?</v>
      </c>
      <c r="BG59" s="56" t="e">
        <f t="shared" ca="1" si="36"/>
        <v>#NAME?</v>
      </c>
      <c r="BH59" s="22"/>
      <c r="BI59" s="22"/>
      <c r="BJ59" s="22"/>
      <c r="BK59" s="22"/>
      <c r="BL59" s="22"/>
      <c r="BM59" s="22"/>
      <c r="BN59" s="24"/>
      <c r="BO59" s="24"/>
    </row>
    <row r="60" spans="1:67" ht="15.5">
      <c r="A60" s="25">
        <f t="shared" si="28"/>
        <v>58</v>
      </c>
      <c r="B60" s="61" t="s">
        <v>683</v>
      </c>
      <c r="C60" s="61" t="s">
        <v>466</v>
      </c>
      <c r="D60" s="27" t="s">
        <v>165</v>
      </c>
      <c r="E60" s="29" t="s">
        <v>166</v>
      </c>
      <c r="F60" s="31">
        <v>1</v>
      </c>
      <c r="G60" s="31" t="s">
        <v>63</v>
      </c>
      <c r="H60" s="31" t="str">
        <f t="shared" si="37"/>
        <v>DONE</v>
      </c>
      <c r="I60" s="31" t="s">
        <v>491</v>
      </c>
      <c r="J60" s="32" t="s">
        <v>115</v>
      </c>
      <c r="K60" s="32" t="s">
        <v>94</v>
      </c>
      <c r="L60" s="31">
        <v>7.4180000000000001</v>
      </c>
      <c r="M60" s="25"/>
      <c r="N60" s="31" t="s">
        <v>78</v>
      </c>
      <c r="O60" s="78" t="s">
        <v>72</v>
      </c>
      <c r="P60" s="31" t="s">
        <v>73</v>
      </c>
      <c r="Q60" s="31" t="s">
        <v>229</v>
      </c>
      <c r="R60" s="76">
        <v>200001007323</v>
      </c>
      <c r="S60" s="30">
        <v>46069</v>
      </c>
      <c r="T60" s="26" t="s">
        <v>77</v>
      </c>
      <c r="U60" s="30">
        <v>46086</v>
      </c>
      <c r="V60" s="76">
        <v>4000663589</v>
      </c>
      <c r="W60" s="58">
        <v>43655</v>
      </c>
      <c r="X60" s="34">
        <v>46087</v>
      </c>
      <c r="Y60" s="34" t="str">
        <f t="shared" si="2"/>
        <v>DONE</v>
      </c>
      <c r="Z60" s="36" t="s">
        <v>700</v>
      </c>
      <c r="AA60" s="84">
        <v>46090</v>
      </c>
      <c r="AB60" s="34" t="str">
        <f t="shared" si="3"/>
        <v>DONE</v>
      </c>
      <c r="AC60" s="25"/>
      <c r="AD60" s="37" t="s">
        <v>701</v>
      </c>
      <c r="AE60" s="42">
        <v>46090</v>
      </c>
      <c r="AF60" s="41" t="str">
        <f t="shared" si="4"/>
        <v>DONE</v>
      </c>
      <c r="AG60" s="44">
        <v>46091</v>
      </c>
      <c r="AH60" s="39">
        <v>46148</v>
      </c>
      <c r="AI60" s="25" t="str">
        <f t="shared" si="5"/>
        <v>PAID</v>
      </c>
      <c r="AJ60" s="45" t="str">
        <f t="array" ref="AJ60">IFERROR(INDEX('[1]Master Price'!$E:$E,MATCH(D60,'[1]Master Price'!$B:$B,0)),"0")</f>
        <v>0</v>
      </c>
      <c r="AK60" s="45">
        <f t="shared" si="6"/>
        <v>0</v>
      </c>
      <c r="AL60" s="46" t="str">
        <f t="shared" si="39"/>
        <v>0-day</v>
      </c>
      <c r="AM60" s="46" t="str">
        <f t="shared" si="8"/>
        <v>17-day</v>
      </c>
      <c r="AN60" s="46" t="str">
        <f t="shared" si="9"/>
        <v>18-day</v>
      </c>
      <c r="AO60" s="46" t="str">
        <f t="shared" si="10"/>
        <v>3-day</v>
      </c>
      <c r="AP60" s="46" t="str">
        <f t="shared" si="11"/>
        <v>0-day</v>
      </c>
      <c r="AQ60" s="46" t="str">
        <f t="shared" si="12"/>
        <v>0-day</v>
      </c>
      <c r="AR60" s="17"/>
      <c r="AS60" s="47" t="str">
        <f t="shared" si="13"/>
        <v/>
      </c>
      <c r="AT60" s="35"/>
      <c r="AU60" s="48" t="e">
        <f t="shared" ca="1" si="14"/>
        <v>#NAME?</v>
      </c>
      <c r="AV60" s="48" t="e">
        <f t="shared" ca="1" si="15"/>
        <v>#NAME?</v>
      </c>
      <c r="AW60" s="49" t="e">
        <f t="shared" ca="1" si="16"/>
        <v>#NAME?</v>
      </c>
      <c r="AX60" s="48" t="e">
        <f t="shared" ca="1" si="17"/>
        <v>#NAME?</v>
      </c>
      <c r="AY60" s="49" t="str">
        <f t="shared" si="18"/>
        <v/>
      </c>
      <c r="AZ60" s="50" t="e">
        <f t="shared" ca="1" si="29"/>
        <v>#NAME?</v>
      </c>
      <c r="BA60" s="51" t="e">
        <f t="shared" ca="1" si="30"/>
        <v>#NAME?</v>
      </c>
      <c r="BB60" s="52" t="e">
        <f t="shared" ca="1" si="31"/>
        <v>#NAME?</v>
      </c>
      <c r="BC60" s="51" t="e">
        <f t="shared" ca="1" si="32"/>
        <v>#NAME?</v>
      </c>
      <c r="BD60" s="54" t="e">
        <f t="shared" ca="1" si="33"/>
        <v>#NAME?</v>
      </c>
      <c r="BE60" s="48" t="e">
        <f t="shared" ca="1" si="34"/>
        <v>#NAME?</v>
      </c>
      <c r="BF60" s="50" t="e">
        <f t="shared" ca="1" si="35"/>
        <v>#NAME?</v>
      </c>
      <c r="BG60" s="56" t="e">
        <f t="shared" ca="1" si="36"/>
        <v>#NAME?</v>
      </c>
      <c r="BH60" s="22"/>
      <c r="BI60" s="22"/>
      <c r="BJ60" s="22"/>
      <c r="BK60" s="22"/>
      <c r="BL60" s="22"/>
      <c r="BM60" s="22"/>
      <c r="BN60" s="24"/>
      <c r="BO60" s="24"/>
    </row>
    <row r="61" spans="1:67" ht="15.5">
      <c r="A61" s="25">
        <f t="shared" si="28"/>
        <v>59</v>
      </c>
      <c r="B61" s="61" t="s">
        <v>683</v>
      </c>
      <c r="C61" s="61" t="s">
        <v>471</v>
      </c>
      <c r="D61" s="27" t="s">
        <v>293</v>
      </c>
      <c r="E61" s="29" t="s">
        <v>294</v>
      </c>
      <c r="F61" s="31">
        <v>1</v>
      </c>
      <c r="G61" s="31" t="s">
        <v>63</v>
      </c>
      <c r="H61" s="31" t="str">
        <f t="shared" si="37"/>
        <v>DONE</v>
      </c>
      <c r="I61" s="31" t="s">
        <v>732</v>
      </c>
      <c r="J61" s="32" t="s">
        <v>115</v>
      </c>
      <c r="K61" s="32" t="s">
        <v>94</v>
      </c>
      <c r="L61" s="31">
        <v>8.43</v>
      </c>
      <c r="M61" s="25"/>
      <c r="N61" s="31" t="s">
        <v>733</v>
      </c>
      <c r="O61" s="78" t="s">
        <v>72</v>
      </c>
      <c r="P61" s="31" t="s">
        <v>73</v>
      </c>
      <c r="Q61" s="31" t="s">
        <v>229</v>
      </c>
      <c r="R61" s="76">
        <v>200001007328</v>
      </c>
      <c r="S61" s="30">
        <v>46069</v>
      </c>
      <c r="T61" s="26" t="s">
        <v>77</v>
      </c>
      <c r="U61" s="30">
        <v>46086</v>
      </c>
      <c r="V61" s="76">
        <v>4000663587</v>
      </c>
      <c r="W61" s="58">
        <v>43656</v>
      </c>
      <c r="X61" s="34">
        <v>46087</v>
      </c>
      <c r="Y61" s="34" t="str">
        <f t="shared" si="2"/>
        <v>DONE</v>
      </c>
      <c r="Z61" s="36" t="s">
        <v>734</v>
      </c>
      <c r="AA61" s="84">
        <v>46090</v>
      </c>
      <c r="AB61" s="34" t="str">
        <f t="shared" si="3"/>
        <v>DONE</v>
      </c>
      <c r="AC61" s="25"/>
      <c r="AD61" s="37" t="s">
        <v>735</v>
      </c>
      <c r="AE61" s="42">
        <v>46090</v>
      </c>
      <c r="AF61" s="41" t="str">
        <f t="shared" si="4"/>
        <v>DONE</v>
      </c>
      <c r="AG61" s="44">
        <v>46091</v>
      </c>
      <c r="AH61" s="39">
        <v>46148</v>
      </c>
      <c r="AI61" s="25" t="str">
        <f t="shared" si="5"/>
        <v>PAID</v>
      </c>
      <c r="AJ61" s="45" t="str">
        <f t="array" ref="AJ61">IFERROR(INDEX('[1]Master Price'!$E:$E,MATCH(D61,'[1]Master Price'!$B:$B,0)),"0")</f>
        <v>0</v>
      </c>
      <c r="AK61" s="45">
        <f t="shared" si="6"/>
        <v>0</v>
      </c>
      <c r="AL61" s="46" t="str">
        <f t="shared" si="39"/>
        <v>0-day</v>
      </c>
      <c r="AM61" s="46" t="str">
        <f t="shared" si="8"/>
        <v>17-day</v>
      </c>
      <c r="AN61" s="46" t="str">
        <f t="shared" si="9"/>
        <v>18-day</v>
      </c>
      <c r="AO61" s="46" t="str">
        <f t="shared" si="10"/>
        <v>3-day</v>
      </c>
      <c r="AP61" s="46" t="str">
        <f t="shared" si="11"/>
        <v>0-day</v>
      </c>
      <c r="AQ61" s="46" t="str">
        <f t="shared" si="12"/>
        <v>0-day</v>
      </c>
      <c r="AR61" s="17"/>
      <c r="AS61" s="47" t="str">
        <f t="shared" si="13"/>
        <v/>
      </c>
      <c r="AT61" s="35"/>
      <c r="AU61" s="48" t="e">
        <f t="shared" ca="1" si="14"/>
        <v>#NAME?</v>
      </c>
      <c r="AV61" s="48" t="e">
        <f t="shared" ca="1" si="15"/>
        <v>#NAME?</v>
      </c>
      <c r="AW61" s="49" t="e">
        <f t="shared" ca="1" si="16"/>
        <v>#NAME?</v>
      </c>
      <c r="AX61" s="48" t="e">
        <f t="shared" ca="1" si="17"/>
        <v>#NAME?</v>
      </c>
      <c r="AY61" s="49" t="str">
        <f t="shared" si="18"/>
        <v/>
      </c>
      <c r="AZ61" s="50" t="e">
        <f t="shared" ca="1" si="29"/>
        <v>#NAME?</v>
      </c>
      <c r="BA61" s="51" t="e">
        <f t="shared" ca="1" si="30"/>
        <v>#NAME?</v>
      </c>
      <c r="BB61" s="52" t="e">
        <f t="shared" ca="1" si="31"/>
        <v>#NAME?</v>
      </c>
      <c r="BC61" s="51" t="e">
        <f t="shared" ca="1" si="32"/>
        <v>#NAME?</v>
      </c>
      <c r="BD61" s="54" t="e">
        <f t="shared" ca="1" si="33"/>
        <v>#NAME?</v>
      </c>
      <c r="BE61" s="48" t="e">
        <f t="shared" ca="1" si="34"/>
        <v>#NAME?</v>
      </c>
      <c r="BF61" s="50" t="e">
        <f t="shared" ca="1" si="35"/>
        <v>#NAME?</v>
      </c>
      <c r="BG61" s="56" t="e">
        <f t="shared" ca="1" si="36"/>
        <v>#NAME?</v>
      </c>
      <c r="BH61" s="22"/>
      <c r="BI61" s="22"/>
      <c r="BJ61" s="22"/>
      <c r="BK61" s="22"/>
      <c r="BL61" s="22"/>
      <c r="BM61" s="22"/>
      <c r="BN61" s="24"/>
      <c r="BO61" s="24"/>
    </row>
    <row r="62" spans="1:67" ht="15.5">
      <c r="A62" s="25">
        <f t="shared" si="28"/>
        <v>60</v>
      </c>
      <c r="B62" s="61" t="s">
        <v>736</v>
      </c>
      <c r="C62" s="61" t="s">
        <v>477</v>
      </c>
      <c r="D62" s="27" t="s">
        <v>383</v>
      </c>
      <c r="E62" s="29" t="s">
        <v>384</v>
      </c>
      <c r="F62" s="31">
        <v>1</v>
      </c>
      <c r="G62" s="31" t="s">
        <v>63</v>
      </c>
      <c r="H62" s="31" t="str">
        <f t="shared" si="37"/>
        <v>DONE</v>
      </c>
      <c r="I62" s="31" t="s">
        <v>459</v>
      </c>
      <c r="J62" s="32" t="s">
        <v>398</v>
      </c>
      <c r="K62" s="32" t="s">
        <v>94</v>
      </c>
      <c r="L62" s="31">
        <v>8.5589999999999993</v>
      </c>
      <c r="M62" s="25"/>
      <c r="N62" s="31" t="s">
        <v>78</v>
      </c>
      <c r="O62" s="78" t="s">
        <v>72</v>
      </c>
      <c r="P62" s="31" t="s">
        <v>73</v>
      </c>
      <c r="Q62" s="31" t="s">
        <v>229</v>
      </c>
      <c r="R62" s="76">
        <v>200001007330</v>
      </c>
      <c r="S62" s="30">
        <v>46069</v>
      </c>
      <c r="T62" s="26" t="s">
        <v>77</v>
      </c>
      <c r="U62" s="30">
        <v>46086</v>
      </c>
      <c r="V62" s="76">
        <v>4000663572</v>
      </c>
      <c r="W62" s="58">
        <v>43657</v>
      </c>
      <c r="X62" s="34">
        <v>46087</v>
      </c>
      <c r="Y62" s="34" t="str">
        <f t="shared" si="2"/>
        <v>DONE</v>
      </c>
      <c r="Z62" s="36" t="s">
        <v>737</v>
      </c>
      <c r="AA62" s="84">
        <v>46090</v>
      </c>
      <c r="AB62" s="34" t="str">
        <f t="shared" si="3"/>
        <v>DONE</v>
      </c>
      <c r="AC62" s="25"/>
      <c r="AD62" s="37" t="s">
        <v>738</v>
      </c>
      <c r="AE62" s="42">
        <v>46090</v>
      </c>
      <c r="AF62" s="41" t="str">
        <f t="shared" si="4"/>
        <v>DONE</v>
      </c>
      <c r="AG62" s="44">
        <v>46091</v>
      </c>
      <c r="AH62" s="39">
        <v>46148</v>
      </c>
      <c r="AI62" s="25" t="str">
        <f t="shared" si="5"/>
        <v>PAID</v>
      </c>
      <c r="AJ62" s="45" t="str">
        <f t="array" ref="AJ62">IFERROR(INDEX('[1]Master Price'!$E:$E,MATCH(D62,'[1]Master Price'!$B:$B,0)),"0")</f>
        <v>0</v>
      </c>
      <c r="AK62" s="45">
        <f t="shared" si="6"/>
        <v>0</v>
      </c>
      <c r="AL62" s="46" t="str">
        <f t="shared" si="39"/>
        <v>0-day</v>
      </c>
      <c r="AM62" s="46" t="str">
        <f t="shared" si="8"/>
        <v>17-day</v>
      </c>
      <c r="AN62" s="46" t="str">
        <f t="shared" si="9"/>
        <v>18-day</v>
      </c>
      <c r="AO62" s="46" t="str">
        <f t="shared" si="10"/>
        <v>3-day</v>
      </c>
      <c r="AP62" s="46" t="str">
        <f t="shared" si="11"/>
        <v>0-day</v>
      </c>
      <c r="AQ62" s="46" t="str">
        <f t="shared" si="12"/>
        <v>0-day</v>
      </c>
      <c r="AR62" s="17"/>
      <c r="AS62" s="47" t="str">
        <f t="shared" si="13"/>
        <v/>
      </c>
      <c r="AT62" s="35"/>
      <c r="AU62" s="48" t="e">
        <f t="shared" ca="1" si="14"/>
        <v>#NAME?</v>
      </c>
      <c r="AV62" s="48" t="e">
        <f t="shared" ca="1" si="15"/>
        <v>#NAME?</v>
      </c>
      <c r="AW62" s="49" t="e">
        <f t="shared" ca="1" si="16"/>
        <v>#NAME?</v>
      </c>
      <c r="AX62" s="48" t="e">
        <f t="shared" ca="1" si="17"/>
        <v>#NAME?</v>
      </c>
      <c r="AY62" s="49" t="str">
        <f t="shared" si="18"/>
        <v/>
      </c>
      <c r="AZ62" s="50" t="e">
        <f t="shared" ca="1" si="29"/>
        <v>#NAME?</v>
      </c>
      <c r="BA62" s="51" t="e">
        <f t="shared" ca="1" si="30"/>
        <v>#NAME?</v>
      </c>
      <c r="BB62" s="52" t="e">
        <f t="shared" ca="1" si="31"/>
        <v>#NAME?</v>
      </c>
      <c r="BC62" s="51" t="e">
        <f t="shared" ca="1" si="32"/>
        <v>#NAME?</v>
      </c>
      <c r="BD62" s="54" t="e">
        <f t="shared" ca="1" si="33"/>
        <v>#NAME?</v>
      </c>
      <c r="BE62" s="48" t="e">
        <f t="shared" ca="1" si="34"/>
        <v>#NAME?</v>
      </c>
      <c r="BF62" s="50" t="e">
        <f t="shared" ca="1" si="35"/>
        <v>#NAME?</v>
      </c>
      <c r="BG62" s="56" t="e">
        <f t="shared" ca="1" si="36"/>
        <v>#NAME?</v>
      </c>
      <c r="BH62" s="22"/>
      <c r="BI62" s="22"/>
      <c r="BJ62" s="22"/>
      <c r="BK62" s="22"/>
      <c r="BL62" s="22"/>
      <c r="BM62" s="22"/>
      <c r="BN62" s="24"/>
      <c r="BO62" s="24"/>
    </row>
    <row r="63" spans="1:67" ht="15.5">
      <c r="A63" s="25">
        <f t="shared" si="28"/>
        <v>61</v>
      </c>
      <c r="B63" s="61" t="s">
        <v>736</v>
      </c>
      <c r="C63" s="61" t="s">
        <v>477</v>
      </c>
      <c r="D63" s="27" t="s">
        <v>203</v>
      </c>
      <c r="E63" s="29" t="s">
        <v>204</v>
      </c>
      <c r="F63" s="31">
        <v>1</v>
      </c>
      <c r="G63" s="31" t="s">
        <v>63</v>
      </c>
      <c r="H63" s="31" t="str">
        <f t="shared" si="37"/>
        <v>DONE</v>
      </c>
      <c r="I63" s="31" t="s">
        <v>459</v>
      </c>
      <c r="J63" s="32" t="s">
        <v>398</v>
      </c>
      <c r="K63" s="32" t="s">
        <v>94</v>
      </c>
      <c r="L63" s="31">
        <v>8.5589999999999993</v>
      </c>
      <c r="M63" s="25"/>
      <c r="N63" s="31" t="s">
        <v>78</v>
      </c>
      <c r="O63" s="78" t="s">
        <v>72</v>
      </c>
      <c r="P63" s="31" t="s">
        <v>73</v>
      </c>
      <c r="Q63" s="31" t="s">
        <v>229</v>
      </c>
      <c r="R63" s="76">
        <v>200001007330</v>
      </c>
      <c r="S63" s="30">
        <v>46069</v>
      </c>
      <c r="T63" s="26" t="s">
        <v>77</v>
      </c>
      <c r="U63" s="30">
        <v>46086</v>
      </c>
      <c r="V63" s="76">
        <v>4000663572</v>
      </c>
      <c r="W63" s="58">
        <v>43657</v>
      </c>
      <c r="X63" s="34">
        <v>46087</v>
      </c>
      <c r="Y63" s="34" t="str">
        <f t="shared" si="2"/>
        <v>DONE</v>
      </c>
      <c r="Z63" s="36" t="s">
        <v>737</v>
      </c>
      <c r="AA63" s="84">
        <v>46090</v>
      </c>
      <c r="AB63" s="34" t="str">
        <f t="shared" si="3"/>
        <v>DONE</v>
      </c>
      <c r="AC63" s="25"/>
      <c r="AD63" s="37" t="s">
        <v>738</v>
      </c>
      <c r="AE63" s="42">
        <v>46090</v>
      </c>
      <c r="AF63" s="41" t="str">
        <f t="shared" si="4"/>
        <v>DONE</v>
      </c>
      <c r="AG63" s="44">
        <v>46091</v>
      </c>
      <c r="AH63" s="39">
        <v>46148</v>
      </c>
      <c r="AI63" s="25" t="str">
        <f t="shared" si="5"/>
        <v>PAID</v>
      </c>
      <c r="AJ63" s="45" t="str">
        <f t="array" ref="AJ63">IFERROR(INDEX('[1]Master Price'!$E:$E,MATCH(D63,'[1]Master Price'!$B:$B,0)),"0")</f>
        <v>0</v>
      </c>
      <c r="AK63" s="45">
        <f t="shared" si="6"/>
        <v>0</v>
      </c>
      <c r="AL63" s="46" t="str">
        <f t="shared" si="39"/>
        <v>0-day</v>
      </c>
      <c r="AM63" s="46" t="str">
        <f t="shared" si="8"/>
        <v>17-day</v>
      </c>
      <c r="AN63" s="46" t="str">
        <f t="shared" si="9"/>
        <v>18-day</v>
      </c>
      <c r="AO63" s="46" t="str">
        <f t="shared" si="10"/>
        <v>3-day</v>
      </c>
      <c r="AP63" s="46" t="str">
        <f t="shared" si="11"/>
        <v>0-day</v>
      </c>
      <c r="AQ63" s="46" t="str">
        <f t="shared" si="12"/>
        <v>0-day</v>
      </c>
      <c r="AR63" s="17"/>
      <c r="AS63" s="47" t="str">
        <f t="shared" si="13"/>
        <v/>
      </c>
      <c r="AT63" s="35"/>
      <c r="AU63" s="48" t="e">
        <f t="shared" ca="1" si="14"/>
        <v>#NAME?</v>
      </c>
      <c r="AV63" s="48" t="e">
        <f t="shared" ca="1" si="15"/>
        <v>#NAME?</v>
      </c>
      <c r="AW63" s="49" t="e">
        <f t="shared" ca="1" si="16"/>
        <v>#NAME?</v>
      </c>
      <c r="AX63" s="48" t="e">
        <f t="shared" ca="1" si="17"/>
        <v>#NAME?</v>
      </c>
      <c r="AY63" s="49" t="str">
        <f t="shared" si="18"/>
        <v/>
      </c>
      <c r="AZ63" s="50" t="e">
        <f t="shared" ca="1" si="29"/>
        <v>#NAME?</v>
      </c>
      <c r="BA63" s="51" t="e">
        <f t="shared" ca="1" si="30"/>
        <v>#NAME?</v>
      </c>
      <c r="BB63" s="52" t="e">
        <f t="shared" ca="1" si="31"/>
        <v>#NAME?</v>
      </c>
      <c r="BC63" s="51" t="e">
        <f t="shared" ca="1" si="32"/>
        <v>#NAME?</v>
      </c>
      <c r="BD63" s="54" t="e">
        <f t="shared" ca="1" si="33"/>
        <v>#NAME?</v>
      </c>
      <c r="BE63" s="48" t="e">
        <f t="shared" ca="1" si="34"/>
        <v>#NAME?</v>
      </c>
      <c r="BF63" s="50" t="e">
        <f t="shared" ca="1" si="35"/>
        <v>#NAME?</v>
      </c>
      <c r="BG63" s="56" t="e">
        <f t="shared" ca="1" si="36"/>
        <v>#NAME?</v>
      </c>
      <c r="BH63" s="22"/>
      <c r="BI63" s="22"/>
      <c r="BJ63" s="22"/>
      <c r="BK63" s="22"/>
      <c r="BL63" s="22"/>
      <c r="BM63" s="22"/>
      <c r="BN63" s="24"/>
      <c r="BO63" s="24"/>
    </row>
    <row r="64" spans="1:67" ht="15.5">
      <c r="A64" s="25">
        <f t="shared" si="28"/>
        <v>62</v>
      </c>
      <c r="B64" s="61" t="s">
        <v>736</v>
      </c>
      <c r="C64" s="61" t="s">
        <v>477</v>
      </c>
      <c r="D64" s="27" t="s">
        <v>394</v>
      </c>
      <c r="E64" s="29" t="s">
        <v>395</v>
      </c>
      <c r="F64" s="31">
        <v>1</v>
      </c>
      <c r="G64" s="31" t="s">
        <v>63</v>
      </c>
      <c r="H64" s="31" t="str">
        <f t="shared" si="37"/>
        <v>DONE</v>
      </c>
      <c r="I64" s="31" t="s">
        <v>459</v>
      </c>
      <c r="J64" s="32" t="s">
        <v>398</v>
      </c>
      <c r="K64" s="32" t="s">
        <v>94</v>
      </c>
      <c r="L64" s="31">
        <v>8.5589999999999993</v>
      </c>
      <c r="M64" s="25"/>
      <c r="N64" s="31" t="s">
        <v>78</v>
      </c>
      <c r="O64" s="78" t="s">
        <v>72</v>
      </c>
      <c r="P64" s="31" t="s">
        <v>73</v>
      </c>
      <c r="Q64" s="31" t="s">
        <v>229</v>
      </c>
      <c r="R64" s="76">
        <v>200001007330</v>
      </c>
      <c r="S64" s="30">
        <v>46069</v>
      </c>
      <c r="T64" s="26" t="s">
        <v>77</v>
      </c>
      <c r="U64" s="30">
        <v>46086</v>
      </c>
      <c r="V64" s="76">
        <v>4000663572</v>
      </c>
      <c r="W64" s="58">
        <v>43657</v>
      </c>
      <c r="X64" s="34">
        <v>46087</v>
      </c>
      <c r="Y64" s="34" t="str">
        <f t="shared" si="2"/>
        <v>DONE</v>
      </c>
      <c r="Z64" s="36" t="s">
        <v>737</v>
      </c>
      <c r="AA64" s="84">
        <v>46090</v>
      </c>
      <c r="AB64" s="34" t="str">
        <f t="shared" si="3"/>
        <v>DONE</v>
      </c>
      <c r="AC64" s="25"/>
      <c r="AD64" s="37" t="s">
        <v>738</v>
      </c>
      <c r="AE64" s="42">
        <v>46090</v>
      </c>
      <c r="AF64" s="41" t="str">
        <f t="shared" si="4"/>
        <v>DONE</v>
      </c>
      <c r="AG64" s="44">
        <v>46091</v>
      </c>
      <c r="AH64" s="39">
        <v>46148</v>
      </c>
      <c r="AI64" s="25" t="str">
        <f t="shared" si="5"/>
        <v>PAID</v>
      </c>
      <c r="AJ64" s="45" t="str">
        <f t="array" ref="AJ64">IFERROR(INDEX('[1]Master Price'!$E:$E,MATCH(D64,'[1]Master Price'!$B:$B,0)),"0")</f>
        <v>0</v>
      </c>
      <c r="AK64" s="45">
        <f t="shared" si="6"/>
        <v>0</v>
      </c>
      <c r="AL64" s="46" t="str">
        <f t="shared" si="39"/>
        <v>0-day</v>
      </c>
      <c r="AM64" s="46" t="str">
        <f t="shared" si="8"/>
        <v>17-day</v>
      </c>
      <c r="AN64" s="46" t="str">
        <f t="shared" si="9"/>
        <v>18-day</v>
      </c>
      <c r="AO64" s="46" t="str">
        <f t="shared" si="10"/>
        <v>3-day</v>
      </c>
      <c r="AP64" s="46" t="str">
        <f t="shared" si="11"/>
        <v>0-day</v>
      </c>
      <c r="AQ64" s="46" t="str">
        <f t="shared" si="12"/>
        <v>0-day</v>
      </c>
      <c r="AR64" s="17"/>
      <c r="AS64" s="47" t="str">
        <f t="shared" si="13"/>
        <v/>
      </c>
      <c r="AT64" s="35"/>
      <c r="AU64" s="48" t="e">
        <f t="shared" ca="1" si="14"/>
        <v>#NAME?</v>
      </c>
      <c r="AV64" s="48" t="e">
        <f t="shared" ca="1" si="15"/>
        <v>#NAME?</v>
      </c>
      <c r="AW64" s="49" t="e">
        <f t="shared" ca="1" si="16"/>
        <v>#NAME?</v>
      </c>
      <c r="AX64" s="48" t="e">
        <f t="shared" ca="1" si="17"/>
        <v>#NAME?</v>
      </c>
      <c r="AY64" s="49" t="str">
        <f t="shared" si="18"/>
        <v/>
      </c>
      <c r="AZ64" s="50" t="e">
        <f t="shared" ca="1" si="29"/>
        <v>#NAME?</v>
      </c>
      <c r="BA64" s="51" t="e">
        <f t="shared" ca="1" si="30"/>
        <v>#NAME?</v>
      </c>
      <c r="BB64" s="52" t="e">
        <f t="shared" ca="1" si="31"/>
        <v>#NAME?</v>
      </c>
      <c r="BC64" s="51" t="e">
        <f t="shared" ca="1" si="32"/>
        <v>#NAME?</v>
      </c>
      <c r="BD64" s="54" t="e">
        <f t="shared" ca="1" si="33"/>
        <v>#NAME?</v>
      </c>
      <c r="BE64" s="48" t="e">
        <f t="shared" ca="1" si="34"/>
        <v>#NAME?</v>
      </c>
      <c r="BF64" s="50" t="e">
        <f t="shared" ca="1" si="35"/>
        <v>#NAME?</v>
      </c>
      <c r="BG64" s="56" t="e">
        <f t="shared" ca="1" si="36"/>
        <v>#NAME?</v>
      </c>
      <c r="BH64" s="22"/>
      <c r="BI64" s="22"/>
      <c r="BJ64" s="22"/>
      <c r="BK64" s="22"/>
      <c r="BL64" s="22"/>
      <c r="BM64" s="22"/>
      <c r="BN64" s="24"/>
      <c r="BO64" s="24"/>
    </row>
    <row r="65" spans="1:67" ht="15.5">
      <c r="A65" s="25">
        <f t="shared" si="28"/>
        <v>63</v>
      </c>
      <c r="B65" s="61" t="s">
        <v>736</v>
      </c>
      <c r="C65" s="61" t="s">
        <v>486</v>
      </c>
      <c r="D65" s="27" t="s">
        <v>102</v>
      </c>
      <c r="E65" s="29" t="s">
        <v>103</v>
      </c>
      <c r="F65" s="31">
        <v>1</v>
      </c>
      <c r="G65" s="31" t="s">
        <v>63</v>
      </c>
      <c r="H65" s="31" t="str">
        <f t="shared" si="37"/>
        <v>DONE</v>
      </c>
      <c r="I65" s="31" t="s">
        <v>753</v>
      </c>
      <c r="J65" s="32" t="s">
        <v>105</v>
      </c>
      <c r="K65" s="32" t="s">
        <v>94</v>
      </c>
      <c r="L65" s="31"/>
      <c r="M65" s="25"/>
      <c r="N65" s="31" t="s">
        <v>106</v>
      </c>
      <c r="O65" s="78" t="s">
        <v>72</v>
      </c>
      <c r="P65" s="31" t="s">
        <v>73</v>
      </c>
      <c r="Q65" s="31" t="s">
        <v>229</v>
      </c>
      <c r="R65" s="76">
        <v>200001007339</v>
      </c>
      <c r="S65" s="30">
        <v>46069</v>
      </c>
      <c r="T65" s="26" t="s">
        <v>77</v>
      </c>
      <c r="U65" s="30">
        <v>46086</v>
      </c>
      <c r="V65" s="76">
        <v>4000663584</v>
      </c>
      <c r="W65" s="58">
        <v>43658</v>
      </c>
      <c r="X65" s="34">
        <v>46087</v>
      </c>
      <c r="Y65" s="34" t="str">
        <f t="shared" si="2"/>
        <v>DONE</v>
      </c>
      <c r="Z65" s="36" t="s">
        <v>755</v>
      </c>
      <c r="AA65" s="84">
        <v>46090</v>
      </c>
      <c r="AB65" s="34" t="str">
        <f t="shared" si="3"/>
        <v>DONE</v>
      </c>
      <c r="AC65" s="25"/>
      <c r="AD65" s="37" t="s">
        <v>756</v>
      </c>
      <c r="AE65" s="42">
        <v>46090</v>
      </c>
      <c r="AF65" s="41" t="str">
        <f t="shared" si="4"/>
        <v>DONE</v>
      </c>
      <c r="AG65" s="44">
        <v>46091</v>
      </c>
      <c r="AH65" s="39">
        <v>46148</v>
      </c>
      <c r="AI65" s="25" t="str">
        <f t="shared" si="5"/>
        <v>PAID</v>
      </c>
      <c r="AJ65" s="45" t="str">
        <f t="array" ref="AJ65">IFERROR(INDEX('[1]Master Price'!$E:$E,MATCH(D65,'[1]Master Price'!$B:$B,0)),"0")</f>
        <v>0</v>
      </c>
      <c r="AK65" s="45">
        <f t="shared" si="6"/>
        <v>0</v>
      </c>
      <c r="AL65" s="46" t="str">
        <f t="shared" si="39"/>
        <v>0-day</v>
      </c>
      <c r="AM65" s="46" t="str">
        <f t="shared" si="8"/>
        <v>17-day</v>
      </c>
      <c r="AN65" s="46" t="str">
        <f t="shared" si="9"/>
        <v>18-day</v>
      </c>
      <c r="AO65" s="46" t="str">
        <f t="shared" si="10"/>
        <v>3-day</v>
      </c>
      <c r="AP65" s="46" t="str">
        <f t="shared" si="11"/>
        <v>0-day</v>
      </c>
      <c r="AQ65" s="46" t="str">
        <f t="shared" si="12"/>
        <v>0-day</v>
      </c>
      <c r="AR65" s="17"/>
      <c r="AS65" s="47" t="str">
        <f t="shared" si="13"/>
        <v/>
      </c>
      <c r="AT65" s="35"/>
      <c r="AU65" s="48" t="e">
        <f t="shared" ca="1" si="14"/>
        <v>#NAME?</v>
      </c>
      <c r="AV65" s="48" t="e">
        <f t="shared" ca="1" si="15"/>
        <v>#NAME?</v>
      </c>
      <c r="AW65" s="49" t="e">
        <f t="shared" ca="1" si="16"/>
        <v>#NAME?</v>
      </c>
      <c r="AX65" s="48" t="e">
        <f t="shared" ca="1" si="17"/>
        <v>#NAME?</v>
      </c>
      <c r="AY65" s="49" t="str">
        <f t="shared" si="18"/>
        <v/>
      </c>
      <c r="AZ65" s="50" t="e">
        <f t="shared" ca="1" si="29"/>
        <v>#NAME?</v>
      </c>
      <c r="BA65" s="51" t="e">
        <f t="shared" ca="1" si="30"/>
        <v>#NAME?</v>
      </c>
      <c r="BB65" s="52" t="e">
        <f t="shared" ca="1" si="31"/>
        <v>#NAME?</v>
      </c>
      <c r="BC65" s="51" t="e">
        <f t="shared" ca="1" si="32"/>
        <v>#NAME?</v>
      </c>
      <c r="BD65" s="54" t="e">
        <f t="shared" ca="1" si="33"/>
        <v>#NAME?</v>
      </c>
      <c r="BE65" s="48" t="e">
        <f t="shared" ca="1" si="34"/>
        <v>#NAME?</v>
      </c>
      <c r="BF65" s="50" t="e">
        <f t="shared" ca="1" si="35"/>
        <v>#NAME?</v>
      </c>
      <c r="BG65" s="56" t="e">
        <f t="shared" ca="1" si="36"/>
        <v>#NAME?</v>
      </c>
      <c r="BH65" s="22"/>
      <c r="BI65" s="22"/>
      <c r="BJ65" s="22"/>
      <c r="BK65" s="22"/>
      <c r="BL65" s="22"/>
      <c r="BM65" s="22"/>
      <c r="BN65" s="24"/>
      <c r="BO65" s="24"/>
    </row>
    <row r="66" spans="1:67" ht="15.5">
      <c r="A66" s="25">
        <f t="shared" si="28"/>
        <v>64</v>
      </c>
      <c r="B66" s="61" t="s">
        <v>736</v>
      </c>
      <c r="C66" s="61" t="s">
        <v>486</v>
      </c>
      <c r="D66" s="27" t="s">
        <v>124</v>
      </c>
      <c r="E66" s="29" t="s">
        <v>125</v>
      </c>
      <c r="F66" s="31">
        <v>1</v>
      </c>
      <c r="G66" s="31" t="s">
        <v>63</v>
      </c>
      <c r="H66" s="31" t="str">
        <f t="shared" si="37"/>
        <v>DONE</v>
      </c>
      <c r="I66" s="31" t="s">
        <v>753</v>
      </c>
      <c r="J66" s="32" t="s">
        <v>105</v>
      </c>
      <c r="K66" s="32" t="s">
        <v>94</v>
      </c>
      <c r="L66" s="31"/>
      <c r="M66" s="25"/>
      <c r="N66" s="31" t="s">
        <v>106</v>
      </c>
      <c r="O66" s="78" t="s">
        <v>72</v>
      </c>
      <c r="P66" s="31" t="s">
        <v>73</v>
      </c>
      <c r="Q66" s="31" t="s">
        <v>229</v>
      </c>
      <c r="R66" s="76">
        <v>200001007339</v>
      </c>
      <c r="S66" s="30">
        <v>46069</v>
      </c>
      <c r="T66" s="26" t="s">
        <v>77</v>
      </c>
      <c r="U66" s="30">
        <v>46086</v>
      </c>
      <c r="V66" s="76">
        <v>4000663584</v>
      </c>
      <c r="W66" s="58">
        <v>43658</v>
      </c>
      <c r="X66" s="34">
        <v>46087</v>
      </c>
      <c r="Y66" s="34" t="str">
        <f t="shared" si="2"/>
        <v>DONE</v>
      </c>
      <c r="Z66" s="36" t="s">
        <v>755</v>
      </c>
      <c r="AA66" s="84">
        <v>46090</v>
      </c>
      <c r="AB66" s="34" t="str">
        <f t="shared" si="3"/>
        <v>DONE</v>
      </c>
      <c r="AC66" s="25"/>
      <c r="AD66" s="37" t="s">
        <v>756</v>
      </c>
      <c r="AE66" s="42">
        <v>46090</v>
      </c>
      <c r="AF66" s="41" t="str">
        <f t="shared" si="4"/>
        <v>DONE</v>
      </c>
      <c r="AG66" s="44">
        <v>46091</v>
      </c>
      <c r="AH66" s="39">
        <v>46148</v>
      </c>
      <c r="AI66" s="25" t="str">
        <f t="shared" si="5"/>
        <v>PAID</v>
      </c>
      <c r="AJ66" s="45" t="str">
        <f t="array" ref="AJ66">IFERROR(INDEX('[1]Master Price'!$E:$E,MATCH(D66,'[1]Master Price'!$B:$B,0)),"0")</f>
        <v>0</v>
      </c>
      <c r="AK66" s="45">
        <f t="shared" si="6"/>
        <v>0</v>
      </c>
      <c r="AL66" s="46" t="str">
        <f t="shared" si="39"/>
        <v>0-day</v>
      </c>
      <c r="AM66" s="46" t="str">
        <f t="shared" si="8"/>
        <v>17-day</v>
      </c>
      <c r="AN66" s="46" t="str">
        <f t="shared" si="9"/>
        <v>18-day</v>
      </c>
      <c r="AO66" s="46" t="str">
        <f t="shared" si="10"/>
        <v>3-day</v>
      </c>
      <c r="AP66" s="46" t="str">
        <f t="shared" si="11"/>
        <v>0-day</v>
      </c>
      <c r="AQ66" s="46" t="str">
        <f t="shared" si="12"/>
        <v>0-day</v>
      </c>
      <c r="AR66" s="17"/>
      <c r="AS66" s="47" t="str">
        <f t="shared" si="13"/>
        <v/>
      </c>
      <c r="AT66" s="35"/>
      <c r="AU66" s="48" t="e">
        <f t="shared" ca="1" si="14"/>
        <v>#NAME?</v>
      </c>
      <c r="AV66" s="48" t="e">
        <f t="shared" ca="1" si="15"/>
        <v>#NAME?</v>
      </c>
      <c r="AW66" s="49" t="e">
        <f t="shared" ca="1" si="16"/>
        <v>#NAME?</v>
      </c>
      <c r="AX66" s="48" t="e">
        <f t="shared" ca="1" si="17"/>
        <v>#NAME?</v>
      </c>
      <c r="AY66" s="49" t="str">
        <f t="shared" si="18"/>
        <v/>
      </c>
      <c r="AZ66" s="50" t="e">
        <f t="shared" ca="1" si="29"/>
        <v>#NAME?</v>
      </c>
      <c r="BA66" s="51" t="e">
        <f t="shared" ca="1" si="30"/>
        <v>#NAME?</v>
      </c>
      <c r="BB66" s="52" t="e">
        <f t="shared" ca="1" si="31"/>
        <v>#NAME?</v>
      </c>
      <c r="BC66" s="51" t="e">
        <f t="shared" ca="1" si="32"/>
        <v>#NAME?</v>
      </c>
      <c r="BD66" s="54" t="e">
        <f t="shared" ca="1" si="33"/>
        <v>#NAME?</v>
      </c>
      <c r="BE66" s="48" t="e">
        <f t="shared" ca="1" si="34"/>
        <v>#NAME?</v>
      </c>
      <c r="BF66" s="50" t="e">
        <f t="shared" ca="1" si="35"/>
        <v>#NAME?</v>
      </c>
      <c r="BG66" s="56" t="e">
        <f t="shared" ca="1" si="36"/>
        <v>#NAME?</v>
      </c>
      <c r="BH66" s="22"/>
      <c r="BI66" s="22"/>
      <c r="BJ66" s="22"/>
      <c r="BK66" s="22"/>
      <c r="BL66" s="22"/>
      <c r="BM66" s="22"/>
      <c r="BN66" s="24"/>
      <c r="BO66" s="24"/>
    </row>
    <row r="67" spans="1:67" ht="15.5">
      <c r="A67" s="25">
        <f t="shared" si="28"/>
        <v>65</v>
      </c>
      <c r="B67" s="61" t="s">
        <v>736</v>
      </c>
      <c r="C67" s="61" t="s">
        <v>486</v>
      </c>
      <c r="D67" s="27" t="s">
        <v>140</v>
      </c>
      <c r="E67" s="29" t="s">
        <v>141</v>
      </c>
      <c r="F67" s="31">
        <v>1</v>
      </c>
      <c r="G67" s="31" t="s">
        <v>63</v>
      </c>
      <c r="H67" s="31" t="str">
        <f t="shared" si="37"/>
        <v>DONE</v>
      </c>
      <c r="I67" s="31" t="s">
        <v>753</v>
      </c>
      <c r="J67" s="32" t="s">
        <v>105</v>
      </c>
      <c r="K67" s="32" t="s">
        <v>94</v>
      </c>
      <c r="L67" s="31"/>
      <c r="M67" s="25"/>
      <c r="N67" s="31" t="s">
        <v>106</v>
      </c>
      <c r="O67" s="78" t="s">
        <v>72</v>
      </c>
      <c r="P67" s="31" t="s">
        <v>73</v>
      </c>
      <c r="Q67" s="31" t="s">
        <v>229</v>
      </c>
      <c r="R67" s="76">
        <v>200001007339</v>
      </c>
      <c r="S67" s="30">
        <v>46069</v>
      </c>
      <c r="T67" s="26" t="s">
        <v>77</v>
      </c>
      <c r="U67" s="30">
        <v>46086</v>
      </c>
      <c r="V67" s="76">
        <v>4000663584</v>
      </c>
      <c r="W67" s="58">
        <v>43658</v>
      </c>
      <c r="X67" s="34">
        <v>46087</v>
      </c>
      <c r="Y67" s="34" t="str">
        <f t="shared" si="2"/>
        <v>DONE</v>
      </c>
      <c r="Z67" s="36" t="s">
        <v>755</v>
      </c>
      <c r="AA67" s="84">
        <v>46090</v>
      </c>
      <c r="AB67" s="34" t="str">
        <f t="shared" si="3"/>
        <v>DONE</v>
      </c>
      <c r="AC67" s="25"/>
      <c r="AD67" s="37" t="s">
        <v>756</v>
      </c>
      <c r="AE67" s="42">
        <v>46090</v>
      </c>
      <c r="AF67" s="41" t="str">
        <f t="shared" si="4"/>
        <v>DONE</v>
      </c>
      <c r="AG67" s="44">
        <v>46091</v>
      </c>
      <c r="AH67" s="39">
        <v>46148</v>
      </c>
      <c r="AI67" s="25" t="str">
        <f t="shared" si="5"/>
        <v>PAID</v>
      </c>
      <c r="AJ67" s="45" t="str">
        <f t="array" ref="AJ67">IFERROR(INDEX('[1]Master Price'!$E:$E,MATCH(D67,'[1]Master Price'!$B:$B,0)),"0")</f>
        <v>0</v>
      </c>
      <c r="AK67" s="45">
        <f t="shared" si="6"/>
        <v>0</v>
      </c>
      <c r="AL67" s="46" t="str">
        <f t="shared" si="39"/>
        <v>0-day</v>
      </c>
      <c r="AM67" s="46" t="str">
        <f t="shared" si="8"/>
        <v>17-day</v>
      </c>
      <c r="AN67" s="46" t="str">
        <f t="shared" si="9"/>
        <v>18-day</v>
      </c>
      <c r="AO67" s="46" t="str">
        <f t="shared" si="10"/>
        <v>3-day</v>
      </c>
      <c r="AP67" s="46" t="str">
        <f t="shared" si="11"/>
        <v>0-day</v>
      </c>
      <c r="AQ67" s="46" t="str">
        <f t="shared" si="12"/>
        <v>0-day</v>
      </c>
      <c r="AR67" s="17"/>
      <c r="AS67" s="47" t="str">
        <f t="shared" si="13"/>
        <v/>
      </c>
      <c r="AT67" s="35"/>
      <c r="AU67" s="48" t="e">
        <f t="shared" ca="1" si="14"/>
        <v>#NAME?</v>
      </c>
      <c r="AV67" s="48" t="e">
        <f t="shared" ca="1" si="15"/>
        <v>#NAME?</v>
      </c>
      <c r="AW67" s="49" t="e">
        <f t="shared" ca="1" si="16"/>
        <v>#NAME?</v>
      </c>
      <c r="AX67" s="48" t="e">
        <f t="shared" ca="1" si="17"/>
        <v>#NAME?</v>
      </c>
      <c r="AY67" s="49" t="str">
        <f t="shared" si="18"/>
        <v/>
      </c>
      <c r="AZ67" s="50" t="e">
        <f t="shared" ca="1" si="29"/>
        <v>#NAME?</v>
      </c>
      <c r="BA67" s="51" t="e">
        <f t="shared" ca="1" si="30"/>
        <v>#NAME?</v>
      </c>
      <c r="BB67" s="52" t="e">
        <f t="shared" ca="1" si="31"/>
        <v>#NAME?</v>
      </c>
      <c r="BC67" s="51" t="e">
        <f t="shared" ca="1" si="32"/>
        <v>#NAME?</v>
      </c>
      <c r="BD67" s="54" t="e">
        <f t="shared" ca="1" si="33"/>
        <v>#NAME?</v>
      </c>
      <c r="BE67" s="48" t="e">
        <f t="shared" ca="1" si="34"/>
        <v>#NAME?</v>
      </c>
      <c r="BF67" s="50" t="e">
        <f t="shared" ca="1" si="35"/>
        <v>#NAME?</v>
      </c>
      <c r="BG67" s="56" t="e">
        <f t="shared" ca="1" si="36"/>
        <v>#NAME?</v>
      </c>
      <c r="BH67" s="22"/>
      <c r="BI67" s="22"/>
      <c r="BJ67" s="22"/>
      <c r="BK67" s="22"/>
      <c r="BL67" s="22"/>
      <c r="BM67" s="22"/>
      <c r="BN67" s="24"/>
      <c r="BO67" s="24"/>
    </row>
    <row r="68" spans="1:67" ht="15.5">
      <c r="A68" s="25">
        <f t="shared" si="28"/>
        <v>66</v>
      </c>
      <c r="B68" s="61" t="s">
        <v>736</v>
      </c>
      <c r="C68" s="61" t="s">
        <v>486</v>
      </c>
      <c r="D68" s="27" t="s">
        <v>151</v>
      </c>
      <c r="E68" s="29" t="s">
        <v>152</v>
      </c>
      <c r="F68" s="31">
        <v>1</v>
      </c>
      <c r="G68" s="31" t="s">
        <v>63</v>
      </c>
      <c r="H68" s="31" t="str">
        <f t="shared" si="37"/>
        <v>DONE</v>
      </c>
      <c r="I68" s="31" t="s">
        <v>753</v>
      </c>
      <c r="J68" s="32" t="s">
        <v>105</v>
      </c>
      <c r="K68" s="32" t="s">
        <v>94</v>
      </c>
      <c r="L68" s="31"/>
      <c r="M68" s="25"/>
      <c r="N68" s="31" t="s">
        <v>106</v>
      </c>
      <c r="O68" s="78" t="s">
        <v>72</v>
      </c>
      <c r="P68" s="31" t="s">
        <v>73</v>
      </c>
      <c r="Q68" s="31" t="s">
        <v>229</v>
      </c>
      <c r="R68" s="76">
        <v>200001007339</v>
      </c>
      <c r="S68" s="30">
        <v>46069</v>
      </c>
      <c r="T68" s="26" t="s">
        <v>77</v>
      </c>
      <c r="U68" s="30">
        <v>46086</v>
      </c>
      <c r="V68" s="76">
        <v>4000663584</v>
      </c>
      <c r="W68" s="58">
        <v>43658</v>
      </c>
      <c r="X68" s="34">
        <v>46087</v>
      </c>
      <c r="Y68" s="34" t="str">
        <f t="shared" si="2"/>
        <v>DONE</v>
      </c>
      <c r="Z68" s="36" t="s">
        <v>755</v>
      </c>
      <c r="AA68" s="84">
        <v>46090</v>
      </c>
      <c r="AB68" s="34" t="str">
        <f t="shared" si="3"/>
        <v>DONE</v>
      </c>
      <c r="AC68" s="25"/>
      <c r="AD68" s="37" t="s">
        <v>756</v>
      </c>
      <c r="AE68" s="42">
        <v>46090</v>
      </c>
      <c r="AF68" s="41" t="str">
        <f t="shared" si="4"/>
        <v>DONE</v>
      </c>
      <c r="AG68" s="44">
        <v>46091</v>
      </c>
      <c r="AH68" s="39">
        <v>46148</v>
      </c>
      <c r="AI68" s="25" t="str">
        <f t="shared" si="5"/>
        <v>PAID</v>
      </c>
      <c r="AJ68" s="45" t="str">
        <f t="array" ref="AJ68">IFERROR(INDEX('[1]Master Price'!$E:$E,MATCH(D68,'[1]Master Price'!$B:$B,0)),"0")</f>
        <v>0</v>
      </c>
      <c r="AK68" s="45">
        <f t="shared" si="6"/>
        <v>0</v>
      </c>
      <c r="AL68" s="46" t="str">
        <f t="shared" si="39"/>
        <v>0-day</v>
      </c>
      <c r="AM68" s="46" t="str">
        <f t="shared" si="8"/>
        <v>17-day</v>
      </c>
      <c r="AN68" s="46" t="str">
        <f t="shared" si="9"/>
        <v>18-day</v>
      </c>
      <c r="AO68" s="46" t="str">
        <f t="shared" si="10"/>
        <v>3-day</v>
      </c>
      <c r="AP68" s="46" t="str">
        <f t="shared" si="11"/>
        <v>0-day</v>
      </c>
      <c r="AQ68" s="46" t="str">
        <f t="shared" si="12"/>
        <v>0-day</v>
      </c>
      <c r="AR68" s="17"/>
      <c r="AS68" s="47" t="str">
        <f t="shared" si="13"/>
        <v/>
      </c>
      <c r="AT68" s="35"/>
      <c r="AU68" s="48" t="e">
        <f t="shared" ca="1" si="14"/>
        <v>#NAME?</v>
      </c>
      <c r="AV68" s="48" t="e">
        <f t="shared" ca="1" si="15"/>
        <v>#NAME?</v>
      </c>
      <c r="AW68" s="49" t="e">
        <f t="shared" ca="1" si="16"/>
        <v>#NAME?</v>
      </c>
      <c r="AX68" s="48" t="e">
        <f t="shared" ca="1" si="17"/>
        <v>#NAME?</v>
      </c>
      <c r="AY68" s="49" t="str">
        <f t="shared" si="18"/>
        <v/>
      </c>
      <c r="AZ68" s="50" t="e">
        <f t="shared" ca="1" si="29"/>
        <v>#NAME?</v>
      </c>
      <c r="BA68" s="51" t="e">
        <f t="shared" ca="1" si="30"/>
        <v>#NAME?</v>
      </c>
      <c r="BB68" s="52" t="e">
        <f t="shared" ca="1" si="31"/>
        <v>#NAME?</v>
      </c>
      <c r="BC68" s="51" t="e">
        <f t="shared" ca="1" si="32"/>
        <v>#NAME?</v>
      </c>
      <c r="BD68" s="54" t="e">
        <f t="shared" ca="1" si="33"/>
        <v>#NAME?</v>
      </c>
      <c r="BE68" s="48" t="e">
        <f t="shared" ca="1" si="34"/>
        <v>#NAME?</v>
      </c>
      <c r="BF68" s="50" t="e">
        <f t="shared" ca="1" si="35"/>
        <v>#NAME?</v>
      </c>
      <c r="BG68" s="56" t="e">
        <f t="shared" ca="1" si="36"/>
        <v>#NAME?</v>
      </c>
      <c r="BH68" s="22"/>
      <c r="BI68" s="22"/>
      <c r="BJ68" s="22"/>
      <c r="BK68" s="22"/>
      <c r="BL68" s="22"/>
      <c r="BM68" s="22"/>
      <c r="BN68" s="24"/>
      <c r="BO68" s="24"/>
    </row>
    <row r="69" spans="1:67" ht="15.5">
      <c r="A69" s="25">
        <f t="shared" si="28"/>
        <v>67</v>
      </c>
      <c r="B69" s="61" t="s">
        <v>736</v>
      </c>
      <c r="C69" s="61" t="s">
        <v>486</v>
      </c>
      <c r="D69" s="27" t="s">
        <v>196</v>
      </c>
      <c r="E69" s="29" t="s">
        <v>197</v>
      </c>
      <c r="F69" s="31">
        <v>1</v>
      </c>
      <c r="G69" s="31" t="s">
        <v>63</v>
      </c>
      <c r="H69" s="31" t="str">
        <f t="shared" si="37"/>
        <v>DONE</v>
      </c>
      <c r="I69" s="31" t="s">
        <v>753</v>
      </c>
      <c r="J69" s="32" t="s">
        <v>105</v>
      </c>
      <c r="K69" s="32" t="s">
        <v>94</v>
      </c>
      <c r="L69" s="31"/>
      <c r="M69" s="25"/>
      <c r="N69" s="31" t="s">
        <v>106</v>
      </c>
      <c r="O69" s="78" t="s">
        <v>72</v>
      </c>
      <c r="P69" s="31" t="s">
        <v>73</v>
      </c>
      <c r="Q69" s="31" t="s">
        <v>229</v>
      </c>
      <c r="R69" s="76">
        <v>200001007339</v>
      </c>
      <c r="S69" s="30">
        <v>46069</v>
      </c>
      <c r="T69" s="26" t="s">
        <v>77</v>
      </c>
      <c r="U69" s="30">
        <v>46086</v>
      </c>
      <c r="V69" s="76">
        <v>4000663584</v>
      </c>
      <c r="W69" s="58">
        <v>43658</v>
      </c>
      <c r="X69" s="34">
        <v>46087</v>
      </c>
      <c r="Y69" s="34" t="str">
        <f t="shared" si="2"/>
        <v>DONE</v>
      </c>
      <c r="Z69" s="36" t="s">
        <v>755</v>
      </c>
      <c r="AA69" s="84">
        <v>46090</v>
      </c>
      <c r="AB69" s="34" t="str">
        <f t="shared" si="3"/>
        <v>DONE</v>
      </c>
      <c r="AC69" s="25"/>
      <c r="AD69" s="37" t="s">
        <v>756</v>
      </c>
      <c r="AE69" s="42">
        <v>46090</v>
      </c>
      <c r="AF69" s="41" t="str">
        <f t="shared" si="4"/>
        <v>DONE</v>
      </c>
      <c r="AG69" s="44">
        <v>46091</v>
      </c>
      <c r="AH69" s="39">
        <v>46148</v>
      </c>
      <c r="AI69" s="25" t="str">
        <f t="shared" si="5"/>
        <v>PAID</v>
      </c>
      <c r="AJ69" s="45" t="str">
        <f t="array" ref="AJ69">IFERROR(INDEX('[1]Master Price'!$E:$E,MATCH(D69,'[1]Master Price'!$B:$B,0)),"0")</f>
        <v>0</v>
      </c>
      <c r="AK69" s="45">
        <f t="shared" si="6"/>
        <v>0</v>
      </c>
      <c r="AL69" s="46" t="str">
        <f t="shared" si="39"/>
        <v>0-day</v>
      </c>
      <c r="AM69" s="46" t="str">
        <f t="shared" si="8"/>
        <v>17-day</v>
      </c>
      <c r="AN69" s="46" t="str">
        <f t="shared" si="9"/>
        <v>18-day</v>
      </c>
      <c r="AO69" s="46" t="str">
        <f t="shared" si="10"/>
        <v>3-day</v>
      </c>
      <c r="AP69" s="46" t="str">
        <f t="shared" si="11"/>
        <v>0-day</v>
      </c>
      <c r="AQ69" s="46" t="str">
        <f t="shared" si="12"/>
        <v>0-day</v>
      </c>
      <c r="AR69" s="17"/>
      <c r="AS69" s="47" t="str">
        <f t="shared" si="13"/>
        <v/>
      </c>
      <c r="AT69" s="35"/>
      <c r="AU69" s="48" t="e">
        <f t="shared" ca="1" si="14"/>
        <v>#NAME?</v>
      </c>
      <c r="AV69" s="48" t="e">
        <f t="shared" ca="1" si="15"/>
        <v>#NAME?</v>
      </c>
      <c r="AW69" s="49" t="e">
        <f t="shared" ca="1" si="16"/>
        <v>#NAME?</v>
      </c>
      <c r="AX69" s="48" t="e">
        <f t="shared" ca="1" si="17"/>
        <v>#NAME?</v>
      </c>
      <c r="AY69" s="49" t="str">
        <f t="shared" si="18"/>
        <v/>
      </c>
      <c r="AZ69" s="50" t="e">
        <f t="shared" ca="1" si="29"/>
        <v>#NAME?</v>
      </c>
      <c r="BA69" s="51" t="e">
        <f t="shared" ca="1" si="30"/>
        <v>#NAME?</v>
      </c>
      <c r="BB69" s="52" t="e">
        <f t="shared" ca="1" si="31"/>
        <v>#NAME?</v>
      </c>
      <c r="BC69" s="51" t="e">
        <f t="shared" ca="1" si="32"/>
        <v>#NAME?</v>
      </c>
      <c r="BD69" s="54" t="e">
        <f t="shared" ca="1" si="33"/>
        <v>#NAME?</v>
      </c>
      <c r="BE69" s="48" t="e">
        <f t="shared" ca="1" si="34"/>
        <v>#NAME?</v>
      </c>
      <c r="BF69" s="50" t="e">
        <f t="shared" ca="1" si="35"/>
        <v>#NAME?</v>
      </c>
      <c r="BG69" s="56" t="e">
        <f t="shared" ca="1" si="36"/>
        <v>#NAME?</v>
      </c>
      <c r="BH69" s="22"/>
      <c r="BI69" s="22"/>
      <c r="BJ69" s="22"/>
      <c r="BK69" s="22"/>
      <c r="BL69" s="22"/>
      <c r="BM69" s="22"/>
      <c r="BN69" s="24"/>
      <c r="BO69" s="24"/>
    </row>
    <row r="70" spans="1:67" ht="15.5">
      <c r="A70" s="25">
        <f t="shared" si="28"/>
        <v>68</v>
      </c>
      <c r="B70" s="26" t="s">
        <v>776</v>
      </c>
      <c r="C70" s="26" t="s">
        <v>495</v>
      </c>
      <c r="D70" s="27" t="s">
        <v>496</v>
      </c>
      <c r="E70" s="29" t="s">
        <v>497</v>
      </c>
      <c r="F70" s="31">
        <v>2</v>
      </c>
      <c r="G70" s="31" t="s">
        <v>245</v>
      </c>
      <c r="H70" s="31" t="str">
        <f t="shared" si="37"/>
        <v>DONE</v>
      </c>
      <c r="I70" s="31" t="s">
        <v>777</v>
      </c>
      <c r="J70" s="32"/>
      <c r="K70" s="32" t="s">
        <v>778</v>
      </c>
      <c r="L70" s="25"/>
      <c r="M70" s="25"/>
      <c r="N70" s="25" t="s">
        <v>123</v>
      </c>
      <c r="O70" s="25" t="s">
        <v>72</v>
      </c>
      <c r="P70" s="25" t="s">
        <v>73</v>
      </c>
      <c r="Q70" s="25" t="s">
        <v>81</v>
      </c>
      <c r="R70" s="26">
        <v>200001009031</v>
      </c>
      <c r="S70" s="30">
        <v>46068</v>
      </c>
      <c r="T70" s="26" t="s">
        <v>77</v>
      </c>
      <c r="U70" s="30">
        <v>46071</v>
      </c>
      <c r="V70" s="25">
        <v>4000659755</v>
      </c>
      <c r="W70" s="58">
        <v>43024</v>
      </c>
      <c r="X70" s="34">
        <v>46072</v>
      </c>
      <c r="Y70" s="34" t="str">
        <f t="shared" si="2"/>
        <v>DONE</v>
      </c>
      <c r="Z70" s="36">
        <v>46973</v>
      </c>
      <c r="AA70" s="34">
        <v>46072</v>
      </c>
      <c r="AB70" s="34" t="str">
        <f t="shared" si="3"/>
        <v>DONE</v>
      </c>
      <c r="AC70" s="25"/>
      <c r="AD70" s="37" t="s">
        <v>779</v>
      </c>
      <c r="AE70" s="42">
        <v>46072</v>
      </c>
      <c r="AF70" s="41" t="str">
        <f t="shared" si="4"/>
        <v>DONE</v>
      </c>
      <c r="AG70" s="42">
        <v>46073</v>
      </c>
      <c r="AH70" s="39">
        <v>46148</v>
      </c>
      <c r="AI70" s="25" t="str">
        <f t="shared" si="5"/>
        <v>PAID</v>
      </c>
      <c r="AJ70" s="45" t="str">
        <f t="array" ref="AJ70">IFERROR(INDEX('[1]Master Price'!$E:$E,MATCH(D70,'[1]Master Price'!$B:$B,0)),"0")</f>
        <v>0</v>
      </c>
      <c r="AK70" s="45">
        <f t="shared" si="6"/>
        <v>0</v>
      </c>
      <c r="AL70" s="46" t="str">
        <f t="shared" si="39"/>
        <v>0-day</v>
      </c>
      <c r="AM70" s="46" t="str">
        <f t="shared" si="8"/>
        <v>3-day</v>
      </c>
      <c r="AN70" s="46" t="str">
        <f t="shared" si="9"/>
        <v>4-day</v>
      </c>
      <c r="AO70" s="46" t="str">
        <f t="shared" si="10"/>
        <v>0-day</v>
      </c>
      <c r="AP70" s="46" t="str">
        <f t="shared" si="11"/>
        <v>0-day</v>
      </c>
      <c r="AQ70" s="46" t="str">
        <f t="shared" si="12"/>
        <v>0-day</v>
      </c>
      <c r="AR70" s="17"/>
      <c r="AS70" s="47" t="str">
        <f t="shared" si="13"/>
        <v/>
      </c>
      <c r="AT70" s="35"/>
      <c r="AU70" s="48" t="e">
        <f t="shared" ca="1" si="14"/>
        <v>#NAME?</v>
      </c>
      <c r="AV70" s="48" t="e">
        <f t="shared" ca="1" si="15"/>
        <v>#NAME?</v>
      </c>
      <c r="AW70" s="49" t="e">
        <f t="shared" ca="1" si="16"/>
        <v>#NAME?</v>
      </c>
      <c r="AX70" s="48" t="e">
        <f t="shared" ca="1" si="17"/>
        <v>#NAME?</v>
      </c>
      <c r="AY70" s="49" t="str">
        <f t="shared" si="18"/>
        <v/>
      </c>
      <c r="AZ70" s="50" t="e">
        <f t="shared" ca="1" si="29"/>
        <v>#NAME?</v>
      </c>
      <c r="BA70" s="51" t="e">
        <f t="shared" ca="1" si="30"/>
        <v>#NAME?</v>
      </c>
      <c r="BB70" s="52" t="e">
        <f t="shared" ca="1" si="31"/>
        <v>#NAME?</v>
      </c>
      <c r="BC70" s="51" t="e">
        <f t="shared" ca="1" si="32"/>
        <v>#NAME?</v>
      </c>
      <c r="BD70" s="54" t="e">
        <f t="shared" ca="1" si="33"/>
        <v>#NAME?</v>
      </c>
      <c r="BE70" s="48" t="e">
        <f t="shared" ca="1" si="34"/>
        <v>#NAME?</v>
      </c>
      <c r="BF70" s="50" t="e">
        <f t="shared" ca="1" si="35"/>
        <v>#NAME?</v>
      </c>
      <c r="BG70" s="56" t="e">
        <f t="shared" ca="1" si="36"/>
        <v>#NAME?</v>
      </c>
      <c r="BH70" s="22"/>
      <c r="BI70" s="22"/>
      <c r="BJ70" s="22"/>
      <c r="BK70" s="22"/>
      <c r="BL70" s="22"/>
      <c r="BM70" s="22"/>
      <c r="BN70" s="24"/>
      <c r="BO70" s="24"/>
    </row>
    <row r="71" spans="1:67" ht="15.5">
      <c r="A71" s="25">
        <f t="shared" si="28"/>
        <v>69</v>
      </c>
      <c r="B71" s="26" t="s">
        <v>776</v>
      </c>
      <c r="C71" s="26" t="s">
        <v>505</v>
      </c>
      <c r="D71" s="27" t="s">
        <v>785</v>
      </c>
      <c r="E71" s="29" t="s">
        <v>786</v>
      </c>
      <c r="F71" s="31">
        <v>4</v>
      </c>
      <c r="G71" s="31" t="s">
        <v>63</v>
      </c>
      <c r="H71" s="31" t="str">
        <f t="shared" si="37"/>
        <v>DONE</v>
      </c>
      <c r="I71" s="31" t="s">
        <v>787</v>
      </c>
      <c r="J71" s="32" t="s">
        <v>788</v>
      </c>
      <c r="K71" s="32" t="s">
        <v>789</v>
      </c>
      <c r="L71" s="25"/>
      <c r="M71" s="25"/>
      <c r="N71" s="25" t="s">
        <v>123</v>
      </c>
      <c r="O71" s="25" t="s">
        <v>72</v>
      </c>
      <c r="P71" s="25" t="s">
        <v>73</v>
      </c>
      <c r="Q71" s="25" t="s">
        <v>81</v>
      </c>
      <c r="R71" s="26">
        <v>200001009039</v>
      </c>
      <c r="S71" s="30">
        <v>46068</v>
      </c>
      <c r="T71" s="26" t="s">
        <v>77</v>
      </c>
      <c r="U71" s="30">
        <v>46071</v>
      </c>
      <c r="V71" s="25">
        <v>4000659757</v>
      </c>
      <c r="W71" s="58">
        <v>43025</v>
      </c>
      <c r="X71" s="34">
        <v>46072</v>
      </c>
      <c r="Y71" s="34" t="str">
        <f t="shared" si="2"/>
        <v>DONE</v>
      </c>
      <c r="Z71" s="36">
        <v>46975</v>
      </c>
      <c r="AA71" s="34">
        <v>46072</v>
      </c>
      <c r="AB71" s="34" t="str">
        <f t="shared" si="3"/>
        <v>DONE</v>
      </c>
      <c r="AC71" s="25"/>
      <c r="AD71" s="37" t="s">
        <v>790</v>
      </c>
      <c r="AE71" s="42">
        <v>46072</v>
      </c>
      <c r="AF71" s="41" t="str">
        <f t="shared" si="4"/>
        <v>DONE</v>
      </c>
      <c r="AG71" s="42">
        <v>46073</v>
      </c>
      <c r="AH71" s="39">
        <v>46148</v>
      </c>
      <c r="AI71" s="25" t="str">
        <f t="shared" si="5"/>
        <v>PAID</v>
      </c>
      <c r="AJ71" s="45" t="str">
        <f t="array" ref="AJ71">IFERROR(INDEX('[1]Master Price'!$E:$E,MATCH(D71,'[1]Master Price'!$B:$B,0)),"0")</f>
        <v>0</v>
      </c>
      <c r="AK71" s="45">
        <f t="shared" si="6"/>
        <v>0</v>
      </c>
      <c r="AL71" s="46" t="str">
        <f t="shared" si="39"/>
        <v>0-day</v>
      </c>
      <c r="AM71" s="46" t="str">
        <f t="shared" si="8"/>
        <v>3-day</v>
      </c>
      <c r="AN71" s="46" t="str">
        <f t="shared" si="9"/>
        <v>4-day</v>
      </c>
      <c r="AO71" s="46" t="str">
        <f t="shared" si="10"/>
        <v>0-day</v>
      </c>
      <c r="AP71" s="46" t="str">
        <f t="shared" si="11"/>
        <v>0-day</v>
      </c>
      <c r="AQ71" s="46" t="str">
        <f t="shared" si="12"/>
        <v>0-day</v>
      </c>
      <c r="AR71" s="17"/>
      <c r="AS71" s="47" t="str">
        <f t="shared" si="13"/>
        <v/>
      </c>
      <c r="AT71" s="35"/>
      <c r="AU71" s="48" t="e">
        <f t="shared" ca="1" si="14"/>
        <v>#NAME?</v>
      </c>
      <c r="AV71" s="48" t="e">
        <f t="shared" ca="1" si="15"/>
        <v>#NAME?</v>
      </c>
      <c r="AW71" s="49" t="e">
        <f t="shared" ca="1" si="16"/>
        <v>#NAME?</v>
      </c>
      <c r="AX71" s="48" t="e">
        <f t="shared" ca="1" si="17"/>
        <v>#NAME?</v>
      </c>
      <c r="AY71" s="49" t="str">
        <f t="shared" si="18"/>
        <v/>
      </c>
      <c r="AZ71" s="50" t="e">
        <f t="shared" ca="1" si="29"/>
        <v>#NAME?</v>
      </c>
      <c r="BA71" s="51" t="e">
        <f t="shared" ca="1" si="30"/>
        <v>#NAME?</v>
      </c>
      <c r="BB71" s="52" t="e">
        <f t="shared" ca="1" si="31"/>
        <v>#NAME?</v>
      </c>
      <c r="BC71" s="51" t="e">
        <f t="shared" ca="1" si="32"/>
        <v>#NAME?</v>
      </c>
      <c r="BD71" s="54" t="e">
        <f t="shared" ca="1" si="33"/>
        <v>#NAME?</v>
      </c>
      <c r="BE71" s="48" t="e">
        <f t="shared" ca="1" si="34"/>
        <v>#NAME?</v>
      </c>
      <c r="BF71" s="50" t="e">
        <f t="shared" ca="1" si="35"/>
        <v>#NAME?</v>
      </c>
      <c r="BG71" s="56" t="e">
        <f t="shared" ca="1" si="36"/>
        <v>#NAME?</v>
      </c>
      <c r="BH71" s="22"/>
      <c r="BI71" s="22"/>
      <c r="BJ71" s="22"/>
      <c r="BK71" s="22"/>
      <c r="BL71" s="22"/>
      <c r="BM71" s="22"/>
      <c r="BN71" s="24"/>
      <c r="BO71" s="24"/>
    </row>
    <row r="72" spans="1:67" ht="15.5">
      <c r="A72" s="25">
        <f t="shared" si="28"/>
        <v>70</v>
      </c>
      <c r="B72" s="26" t="s">
        <v>776</v>
      </c>
      <c r="C72" s="26" t="s">
        <v>505</v>
      </c>
      <c r="D72" s="27" t="s">
        <v>151</v>
      </c>
      <c r="E72" s="29" t="s">
        <v>152</v>
      </c>
      <c r="F72" s="31">
        <v>4</v>
      </c>
      <c r="G72" s="31" t="s">
        <v>63</v>
      </c>
      <c r="H72" s="31" t="str">
        <f t="shared" si="37"/>
        <v>DONE</v>
      </c>
      <c r="I72" s="31" t="s">
        <v>787</v>
      </c>
      <c r="J72" s="32" t="s">
        <v>788</v>
      </c>
      <c r="K72" s="32" t="s">
        <v>789</v>
      </c>
      <c r="L72" s="25"/>
      <c r="M72" s="25"/>
      <c r="N72" s="25" t="s">
        <v>123</v>
      </c>
      <c r="O72" s="25" t="s">
        <v>72</v>
      </c>
      <c r="P72" s="25" t="s">
        <v>73</v>
      </c>
      <c r="Q72" s="25" t="s">
        <v>81</v>
      </c>
      <c r="R72" s="26">
        <v>200001009039</v>
      </c>
      <c r="S72" s="30">
        <v>46068</v>
      </c>
      <c r="T72" s="26" t="s">
        <v>77</v>
      </c>
      <c r="U72" s="30">
        <v>46071</v>
      </c>
      <c r="V72" s="25">
        <v>4000659757</v>
      </c>
      <c r="W72" s="58">
        <v>43025</v>
      </c>
      <c r="X72" s="34">
        <v>46072</v>
      </c>
      <c r="Y72" s="34" t="str">
        <f t="shared" si="2"/>
        <v>DONE</v>
      </c>
      <c r="Z72" s="36">
        <v>46975</v>
      </c>
      <c r="AA72" s="34">
        <v>46072</v>
      </c>
      <c r="AB72" s="34" t="str">
        <f t="shared" si="3"/>
        <v>DONE</v>
      </c>
      <c r="AC72" s="25"/>
      <c r="AD72" s="37" t="s">
        <v>790</v>
      </c>
      <c r="AE72" s="42">
        <v>46072</v>
      </c>
      <c r="AF72" s="41" t="str">
        <f t="shared" si="4"/>
        <v>DONE</v>
      </c>
      <c r="AG72" s="42">
        <v>46073</v>
      </c>
      <c r="AH72" s="39">
        <v>46148</v>
      </c>
      <c r="AI72" s="25" t="str">
        <f t="shared" si="5"/>
        <v>PAID</v>
      </c>
      <c r="AJ72" s="45" t="str">
        <f t="array" ref="AJ72">IFERROR(INDEX('[1]Master Price'!$E:$E,MATCH(D72,'[1]Master Price'!$B:$B,0)),"0")</f>
        <v>0</v>
      </c>
      <c r="AK72" s="45">
        <f t="shared" si="6"/>
        <v>0</v>
      </c>
      <c r="AL72" s="46" t="str">
        <f t="shared" si="39"/>
        <v>0-day</v>
      </c>
      <c r="AM72" s="46" t="str">
        <f t="shared" si="8"/>
        <v>3-day</v>
      </c>
      <c r="AN72" s="46" t="str">
        <f t="shared" si="9"/>
        <v>4-day</v>
      </c>
      <c r="AO72" s="46" t="str">
        <f t="shared" si="10"/>
        <v>0-day</v>
      </c>
      <c r="AP72" s="46" t="str">
        <f t="shared" si="11"/>
        <v>0-day</v>
      </c>
      <c r="AQ72" s="46" t="str">
        <f t="shared" si="12"/>
        <v>0-day</v>
      </c>
      <c r="AR72" s="17"/>
      <c r="AS72" s="47" t="str">
        <f t="shared" si="13"/>
        <v/>
      </c>
      <c r="AT72" s="35"/>
      <c r="AU72" s="48" t="e">
        <f t="shared" ca="1" si="14"/>
        <v>#NAME?</v>
      </c>
      <c r="AV72" s="48" t="e">
        <f t="shared" ca="1" si="15"/>
        <v>#NAME?</v>
      </c>
      <c r="AW72" s="49" t="e">
        <f t="shared" ca="1" si="16"/>
        <v>#NAME?</v>
      </c>
      <c r="AX72" s="48" t="e">
        <f t="shared" ca="1" si="17"/>
        <v>#NAME?</v>
      </c>
      <c r="AY72" s="49" t="str">
        <f t="shared" si="18"/>
        <v/>
      </c>
      <c r="AZ72" s="50" t="e">
        <f t="shared" ca="1" si="29"/>
        <v>#NAME?</v>
      </c>
      <c r="BA72" s="51" t="e">
        <f t="shared" ca="1" si="30"/>
        <v>#NAME?</v>
      </c>
      <c r="BB72" s="52" t="e">
        <f t="shared" ca="1" si="31"/>
        <v>#NAME?</v>
      </c>
      <c r="BC72" s="51" t="e">
        <f t="shared" ca="1" si="32"/>
        <v>#NAME?</v>
      </c>
      <c r="BD72" s="54" t="e">
        <f t="shared" ca="1" si="33"/>
        <v>#NAME?</v>
      </c>
      <c r="BE72" s="48" t="e">
        <f t="shared" ca="1" si="34"/>
        <v>#NAME?</v>
      </c>
      <c r="BF72" s="50" t="e">
        <f t="shared" ca="1" si="35"/>
        <v>#NAME?</v>
      </c>
      <c r="BG72" s="56" t="e">
        <f t="shared" ca="1" si="36"/>
        <v>#NAME?</v>
      </c>
      <c r="BH72" s="22"/>
      <c r="BI72" s="22"/>
      <c r="BJ72" s="22"/>
      <c r="BK72" s="22"/>
      <c r="BL72" s="22"/>
      <c r="BM72" s="22"/>
      <c r="BN72" s="24"/>
      <c r="BO72" s="24"/>
    </row>
    <row r="73" spans="1:67" ht="15.5">
      <c r="A73" s="25">
        <f t="shared" si="28"/>
        <v>71</v>
      </c>
      <c r="B73" s="26" t="s">
        <v>776</v>
      </c>
      <c r="C73" s="26" t="s">
        <v>505</v>
      </c>
      <c r="D73" s="27" t="s">
        <v>689</v>
      </c>
      <c r="E73" s="29" t="s">
        <v>690</v>
      </c>
      <c r="F73" s="31">
        <v>3</v>
      </c>
      <c r="G73" s="31" t="s">
        <v>245</v>
      </c>
      <c r="H73" s="31" t="str">
        <f t="shared" si="37"/>
        <v>DONE</v>
      </c>
      <c r="I73" s="31" t="s">
        <v>787</v>
      </c>
      <c r="J73" s="32" t="s">
        <v>788</v>
      </c>
      <c r="K73" s="32" t="s">
        <v>789</v>
      </c>
      <c r="L73" s="25"/>
      <c r="M73" s="25"/>
      <c r="N73" s="25" t="s">
        <v>123</v>
      </c>
      <c r="O73" s="25" t="s">
        <v>72</v>
      </c>
      <c r="P73" s="25" t="s">
        <v>73</v>
      </c>
      <c r="Q73" s="25" t="s">
        <v>81</v>
      </c>
      <c r="R73" s="26">
        <v>200001009039</v>
      </c>
      <c r="S73" s="30">
        <v>46068</v>
      </c>
      <c r="T73" s="26" t="s">
        <v>77</v>
      </c>
      <c r="U73" s="30">
        <v>46071</v>
      </c>
      <c r="V73" s="25">
        <v>4000659757</v>
      </c>
      <c r="W73" s="58">
        <v>43025</v>
      </c>
      <c r="X73" s="34">
        <v>46072</v>
      </c>
      <c r="Y73" s="34" t="str">
        <f t="shared" si="2"/>
        <v>DONE</v>
      </c>
      <c r="Z73" s="36">
        <v>46975</v>
      </c>
      <c r="AA73" s="34">
        <v>46072</v>
      </c>
      <c r="AB73" s="34" t="str">
        <f t="shared" si="3"/>
        <v>DONE</v>
      </c>
      <c r="AC73" s="25"/>
      <c r="AD73" s="37" t="s">
        <v>790</v>
      </c>
      <c r="AE73" s="42">
        <v>46072</v>
      </c>
      <c r="AF73" s="41" t="str">
        <f t="shared" si="4"/>
        <v>DONE</v>
      </c>
      <c r="AG73" s="42">
        <v>46073</v>
      </c>
      <c r="AH73" s="39">
        <v>46148</v>
      </c>
      <c r="AI73" s="25" t="str">
        <f t="shared" si="5"/>
        <v>PAID</v>
      </c>
      <c r="AJ73" s="45" t="str">
        <f t="array" ref="AJ73">IFERROR(INDEX('[1]Master Price'!$E:$E,MATCH(D73,'[1]Master Price'!$B:$B,0)),"0")</f>
        <v>0</v>
      </c>
      <c r="AK73" s="45">
        <f t="shared" si="6"/>
        <v>0</v>
      </c>
      <c r="AL73" s="46" t="str">
        <f t="shared" si="39"/>
        <v>0-day</v>
      </c>
      <c r="AM73" s="46" t="str">
        <f t="shared" si="8"/>
        <v>3-day</v>
      </c>
      <c r="AN73" s="46" t="str">
        <f t="shared" si="9"/>
        <v>4-day</v>
      </c>
      <c r="AO73" s="46" t="str">
        <f t="shared" si="10"/>
        <v>0-day</v>
      </c>
      <c r="AP73" s="46" t="str">
        <f t="shared" si="11"/>
        <v>0-day</v>
      </c>
      <c r="AQ73" s="46" t="str">
        <f t="shared" si="12"/>
        <v>0-day</v>
      </c>
      <c r="AR73" s="17"/>
      <c r="AS73" s="47" t="str">
        <f t="shared" si="13"/>
        <v/>
      </c>
      <c r="AT73" s="35"/>
      <c r="AU73" s="48" t="e">
        <f t="shared" ca="1" si="14"/>
        <v>#NAME?</v>
      </c>
      <c r="AV73" s="48" t="e">
        <f t="shared" ca="1" si="15"/>
        <v>#NAME?</v>
      </c>
      <c r="AW73" s="49" t="e">
        <f t="shared" ca="1" si="16"/>
        <v>#NAME?</v>
      </c>
      <c r="AX73" s="48" t="e">
        <f t="shared" ca="1" si="17"/>
        <v>#NAME?</v>
      </c>
      <c r="AY73" s="49" t="str">
        <f t="shared" si="18"/>
        <v/>
      </c>
      <c r="AZ73" s="50" t="e">
        <f t="shared" ca="1" si="29"/>
        <v>#NAME?</v>
      </c>
      <c r="BA73" s="51" t="e">
        <f t="shared" ca="1" si="30"/>
        <v>#NAME?</v>
      </c>
      <c r="BB73" s="52" t="e">
        <f t="shared" ca="1" si="31"/>
        <v>#NAME?</v>
      </c>
      <c r="BC73" s="51" t="e">
        <f t="shared" ca="1" si="32"/>
        <v>#NAME?</v>
      </c>
      <c r="BD73" s="54" t="e">
        <f t="shared" ca="1" si="33"/>
        <v>#NAME?</v>
      </c>
      <c r="BE73" s="48" t="e">
        <f t="shared" ca="1" si="34"/>
        <v>#NAME?</v>
      </c>
      <c r="BF73" s="50" t="e">
        <f t="shared" ca="1" si="35"/>
        <v>#NAME?</v>
      </c>
      <c r="BG73" s="56" t="e">
        <f t="shared" ca="1" si="36"/>
        <v>#NAME?</v>
      </c>
      <c r="BH73" s="22"/>
      <c r="BI73" s="22"/>
      <c r="BJ73" s="22"/>
      <c r="BK73" s="22"/>
      <c r="BL73" s="22"/>
      <c r="BM73" s="22"/>
      <c r="BN73" s="24"/>
      <c r="BO73" s="24"/>
    </row>
    <row r="74" spans="1:67" ht="15.5">
      <c r="A74" s="25">
        <f t="shared" si="28"/>
        <v>72</v>
      </c>
      <c r="B74" s="26" t="s">
        <v>776</v>
      </c>
      <c r="C74" s="26" t="s">
        <v>515</v>
      </c>
      <c r="D74" s="27" t="s">
        <v>119</v>
      </c>
      <c r="E74" s="29" t="s">
        <v>120</v>
      </c>
      <c r="F74" s="31">
        <v>1</v>
      </c>
      <c r="G74" s="31" t="s">
        <v>63</v>
      </c>
      <c r="H74" s="31" t="str">
        <f t="shared" si="37"/>
        <v>DONE</v>
      </c>
      <c r="I74" s="31" t="s">
        <v>762</v>
      </c>
      <c r="J74" s="32" t="s">
        <v>144</v>
      </c>
      <c r="K74" s="32" t="s">
        <v>70</v>
      </c>
      <c r="L74" s="25"/>
      <c r="M74" s="25"/>
      <c r="N74" s="25" t="s">
        <v>123</v>
      </c>
      <c r="O74" s="25" t="s">
        <v>72</v>
      </c>
      <c r="P74" s="25" t="s">
        <v>73</v>
      </c>
      <c r="Q74" s="25" t="s">
        <v>81</v>
      </c>
      <c r="R74" s="26">
        <v>200001009029</v>
      </c>
      <c r="S74" s="30">
        <v>46068</v>
      </c>
      <c r="T74" s="26" t="s">
        <v>77</v>
      </c>
      <c r="U74" s="30">
        <v>46071</v>
      </c>
      <c r="V74" s="25">
        <v>4000659754</v>
      </c>
      <c r="W74" s="58">
        <v>43026</v>
      </c>
      <c r="X74" s="34">
        <v>46072</v>
      </c>
      <c r="Y74" s="34" t="str">
        <f t="shared" si="2"/>
        <v>DONE</v>
      </c>
      <c r="Z74" s="36">
        <v>46977</v>
      </c>
      <c r="AA74" s="34">
        <v>46072</v>
      </c>
      <c r="AB74" s="34" t="str">
        <f t="shared" si="3"/>
        <v>DONE</v>
      </c>
      <c r="AC74" s="25"/>
      <c r="AD74" s="37" t="s">
        <v>797</v>
      </c>
      <c r="AE74" s="42">
        <v>46072</v>
      </c>
      <c r="AF74" s="41" t="str">
        <f t="shared" si="4"/>
        <v>DONE</v>
      </c>
      <c r="AG74" s="42">
        <v>46073</v>
      </c>
      <c r="AH74" s="39">
        <v>46148</v>
      </c>
      <c r="AI74" s="25" t="str">
        <f t="shared" si="5"/>
        <v>PAID</v>
      </c>
      <c r="AJ74" s="45" t="str">
        <f t="array" ref="AJ74">IFERROR(INDEX('[1]Master Price'!$E:$E,MATCH(D74,'[1]Master Price'!$B:$B,0)),"0")</f>
        <v>0</v>
      </c>
      <c r="AK74" s="45">
        <f t="shared" si="6"/>
        <v>0</v>
      </c>
      <c r="AL74" s="46" t="str">
        <f t="shared" si="39"/>
        <v>0-day</v>
      </c>
      <c r="AM74" s="46" t="str">
        <f t="shared" si="8"/>
        <v>3-day</v>
      </c>
      <c r="AN74" s="46" t="str">
        <f t="shared" si="9"/>
        <v>4-day</v>
      </c>
      <c r="AO74" s="46" t="str">
        <f t="shared" si="10"/>
        <v>0-day</v>
      </c>
      <c r="AP74" s="46" t="str">
        <f t="shared" si="11"/>
        <v>0-day</v>
      </c>
      <c r="AQ74" s="46" t="str">
        <f t="shared" si="12"/>
        <v>0-day</v>
      </c>
      <c r="AR74" s="17"/>
      <c r="AS74" s="47" t="str">
        <f t="shared" si="13"/>
        <v/>
      </c>
      <c r="AT74" s="35"/>
      <c r="AU74" s="48" t="e">
        <f t="shared" ca="1" si="14"/>
        <v>#NAME?</v>
      </c>
      <c r="AV74" s="48" t="e">
        <f t="shared" ca="1" si="15"/>
        <v>#NAME?</v>
      </c>
      <c r="AW74" s="49" t="e">
        <f t="shared" ca="1" si="16"/>
        <v>#NAME?</v>
      </c>
      <c r="AX74" s="48" t="e">
        <f t="shared" ca="1" si="17"/>
        <v>#NAME?</v>
      </c>
      <c r="AY74" s="49" t="str">
        <f t="shared" si="18"/>
        <v/>
      </c>
      <c r="AZ74" s="50" t="e">
        <f t="shared" ca="1" si="29"/>
        <v>#NAME?</v>
      </c>
      <c r="BA74" s="51" t="e">
        <f t="shared" ca="1" si="30"/>
        <v>#NAME?</v>
      </c>
      <c r="BB74" s="52" t="e">
        <f t="shared" ca="1" si="31"/>
        <v>#NAME?</v>
      </c>
      <c r="BC74" s="51" t="e">
        <f t="shared" ca="1" si="32"/>
        <v>#NAME?</v>
      </c>
      <c r="BD74" s="54" t="e">
        <f t="shared" ca="1" si="33"/>
        <v>#NAME?</v>
      </c>
      <c r="BE74" s="48" t="e">
        <f t="shared" ca="1" si="34"/>
        <v>#NAME?</v>
      </c>
      <c r="BF74" s="50" t="e">
        <f t="shared" ca="1" si="35"/>
        <v>#NAME?</v>
      </c>
      <c r="BG74" s="56" t="e">
        <f t="shared" ca="1" si="36"/>
        <v>#NAME?</v>
      </c>
      <c r="BH74" s="22"/>
      <c r="BI74" s="22"/>
      <c r="BJ74" s="22"/>
      <c r="BK74" s="22"/>
      <c r="BL74" s="22"/>
      <c r="BM74" s="22"/>
      <c r="BN74" s="24"/>
      <c r="BO74" s="24"/>
    </row>
    <row r="75" spans="1:67" ht="15.5">
      <c r="A75" s="25">
        <f t="shared" si="28"/>
        <v>73</v>
      </c>
      <c r="B75" s="26" t="s">
        <v>800</v>
      </c>
      <c r="C75" s="26" t="s">
        <v>525</v>
      </c>
      <c r="D75" s="27" t="s">
        <v>119</v>
      </c>
      <c r="E75" s="29" t="s">
        <v>120</v>
      </c>
      <c r="F75" s="31">
        <v>1</v>
      </c>
      <c r="G75" s="31" t="s">
        <v>63</v>
      </c>
      <c r="H75" s="31" t="str">
        <f t="shared" si="37"/>
        <v>DONE</v>
      </c>
      <c r="I75" s="31" t="s">
        <v>801</v>
      </c>
      <c r="J75" s="32"/>
      <c r="K75" s="32"/>
      <c r="L75" s="25"/>
      <c r="M75" s="25"/>
      <c r="N75" s="25" t="s">
        <v>123</v>
      </c>
      <c r="O75" s="25" t="s">
        <v>72</v>
      </c>
      <c r="P75" s="25" t="s">
        <v>73</v>
      </c>
      <c r="Q75" s="25" t="s">
        <v>81</v>
      </c>
      <c r="R75" s="26">
        <v>200001009004</v>
      </c>
      <c r="S75" s="30">
        <v>46068</v>
      </c>
      <c r="T75" s="26" t="s">
        <v>77</v>
      </c>
      <c r="U75" s="30">
        <v>46071</v>
      </c>
      <c r="V75" s="25">
        <v>4000659753</v>
      </c>
      <c r="W75" s="58">
        <v>43027</v>
      </c>
      <c r="X75" s="34">
        <v>46072</v>
      </c>
      <c r="Y75" s="34" t="str">
        <f t="shared" si="2"/>
        <v>DONE</v>
      </c>
      <c r="Z75" s="36">
        <v>46979</v>
      </c>
      <c r="AA75" s="34">
        <v>46072</v>
      </c>
      <c r="AB75" s="34" t="str">
        <f t="shared" si="3"/>
        <v>DONE</v>
      </c>
      <c r="AC75" s="25"/>
      <c r="AD75" s="37" t="s">
        <v>802</v>
      </c>
      <c r="AE75" s="42">
        <v>46072</v>
      </c>
      <c r="AF75" s="41" t="str">
        <f t="shared" si="4"/>
        <v>DONE</v>
      </c>
      <c r="AG75" s="42">
        <v>46073</v>
      </c>
      <c r="AH75" s="39">
        <v>46148</v>
      </c>
      <c r="AI75" s="25" t="str">
        <f t="shared" si="5"/>
        <v>PAID</v>
      </c>
      <c r="AJ75" s="45" t="str">
        <f t="array" ref="AJ75">IFERROR(INDEX('[1]Master Price'!$E:$E,MATCH(D75,'[1]Master Price'!$B:$B,0)),"0")</f>
        <v>0</v>
      </c>
      <c r="AK75" s="45">
        <f t="shared" si="6"/>
        <v>0</v>
      </c>
      <c r="AL75" s="46" t="str">
        <f t="shared" si="39"/>
        <v>0-day</v>
      </c>
      <c r="AM75" s="46" t="str">
        <f t="shared" si="8"/>
        <v>3-day</v>
      </c>
      <c r="AN75" s="46" t="str">
        <f t="shared" si="9"/>
        <v>4-day</v>
      </c>
      <c r="AO75" s="46" t="str">
        <f t="shared" si="10"/>
        <v>0-day</v>
      </c>
      <c r="AP75" s="46" t="str">
        <f t="shared" si="11"/>
        <v>0-day</v>
      </c>
      <c r="AQ75" s="46" t="str">
        <f t="shared" si="12"/>
        <v>0-day</v>
      </c>
      <c r="AR75" s="17"/>
      <c r="AS75" s="47" t="str">
        <f t="shared" si="13"/>
        <v/>
      </c>
      <c r="AT75" s="35"/>
      <c r="AU75" s="48" t="e">
        <f t="shared" ca="1" si="14"/>
        <v>#NAME?</v>
      </c>
      <c r="AV75" s="48" t="e">
        <f t="shared" ca="1" si="15"/>
        <v>#NAME?</v>
      </c>
      <c r="AW75" s="49" t="e">
        <f t="shared" ca="1" si="16"/>
        <v>#NAME?</v>
      </c>
      <c r="AX75" s="48" t="e">
        <f t="shared" ca="1" si="17"/>
        <v>#NAME?</v>
      </c>
      <c r="AY75" s="49" t="str">
        <f t="shared" si="18"/>
        <v/>
      </c>
      <c r="AZ75" s="50" t="e">
        <f t="shared" ca="1" si="29"/>
        <v>#NAME?</v>
      </c>
      <c r="BA75" s="51" t="e">
        <f t="shared" ca="1" si="30"/>
        <v>#NAME?</v>
      </c>
      <c r="BB75" s="52" t="e">
        <f t="shared" ca="1" si="31"/>
        <v>#NAME?</v>
      </c>
      <c r="BC75" s="51" t="e">
        <f t="shared" ca="1" si="32"/>
        <v>#NAME?</v>
      </c>
      <c r="BD75" s="54" t="e">
        <f t="shared" ca="1" si="33"/>
        <v>#NAME?</v>
      </c>
      <c r="BE75" s="48" t="e">
        <f t="shared" ca="1" si="34"/>
        <v>#NAME?</v>
      </c>
      <c r="BF75" s="50" t="e">
        <f t="shared" ca="1" si="35"/>
        <v>#NAME?</v>
      </c>
      <c r="BG75" s="56" t="e">
        <f t="shared" ca="1" si="36"/>
        <v>#NAME?</v>
      </c>
      <c r="BH75" s="22"/>
      <c r="BI75" s="22"/>
      <c r="BJ75" s="22"/>
      <c r="BK75" s="22"/>
      <c r="BL75" s="22"/>
      <c r="BM75" s="22"/>
      <c r="BN75" s="24"/>
      <c r="BO75" s="24"/>
    </row>
    <row r="76" spans="1:67" ht="15.5">
      <c r="A76" s="25">
        <f t="shared" si="28"/>
        <v>74</v>
      </c>
      <c r="B76" s="61" t="s">
        <v>800</v>
      </c>
      <c r="C76" s="61" t="s">
        <v>534</v>
      </c>
      <c r="D76" s="27" t="s">
        <v>58</v>
      </c>
      <c r="E76" s="29" t="s">
        <v>59</v>
      </c>
      <c r="F76" s="31">
        <v>1</v>
      </c>
      <c r="G76" s="31" t="s">
        <v>63</v>
      </c>
      <c r="H76" s="31" t="str">
        <f t="shared" si="37"/>
        <v>DONE</v>
      </c>
      <c r="I76" s="31" t="s">
        <v>808</v>
      </c>
      <c r="J76" s="32" t="s">
        <v>809</v>
      </c>
      <c r="K76" s="32" t="s">
        <v>70</v>
      </c>
      <c r="L76" s="31">
        <v>9.9920000000000009</v>
      </c>
      <c r="M76" s="31" t="s">
        <v>543</v>
      </c>
      <c r="N76" s="31" t="s">
        <v>543</v>
      </c>
      <c r="O76" s="25" t="s">
        <v>72</v>
      </c>
      <c r="P76" s="31" t="s">
        <v>73</v>
      </c>
      <c r="Q76" s="31" t="s">
        <v>229</v>
      </c>
      <c r="R76" s="26">
        <v>200001018430</v>
      </c>
      <c r="S76" s="30">
        <v>46120</v>
      </c>
      <c r="T76" s="26" t="s">
        <v>77</v>
      </c>
      <c r="U76" s="82"/>
      <c r="V76" s="25">
        <v>4000675982</v>
      </c>
      <c r="W76" s="58">
        <v>47044</v>
      </c>
      <c r="X76" s="34">
        <v>46196</v>
      </c>
      <c r="Y76" s="34" t="str">
        <f t="shared" si="2"/>
        <v>DONE</v>
      </c>
      <c r="Z76" s="36" t="s">
        <v>810</v>
      </c>
      <c r="AA76" s="34">
        <v>46196</v>
      </c>
      <c r="AB76" s="34" t="str">
        <f t="shared" si="3"/>
        <v>DONE</v>
      </c>
      <c r="AC76" s="25"/>
      <c r="AD76" s="37" t="s">
        <v>811</v>
      </c>
      <c r="AE76" s="42">
        <v>46196</v>
      </c>
      <c r="AF76" s="41" t="str">
        <f t="shared" si="4"/>
        <v>DONE</v>
      </c>
      <c r="AG76" s="44">
        <v>46197</v>
      </c>
      <c r="AH76" s="37"/>
      <c r="AI76" s="25" t="str">
        <f t="shared" si="5"/>
        <v>UNPAID</v>
      </c>
      <c r="AJ76" s="45" t="str">
        <f t="array" ref="AJ76">IFERROR(INDEX('[1]Master Price'!$E:$E,MATCH(D76,'[1]Master Price'!$B:$B,0)),"0")</f>
        <v>0</v>
      </c>
      <c r="AK76" s="45">
        <f t="shared" si="6"/>
        <v>0</v>
      </c>
      <c r="AL76" s="46" t="str">
        <f t="shared" si="39"/>
        <v>0-day</v>
      </c>
      <c r="AM76" s="46" t="str">
        <f t="shared" si="8"/>
        <v>0-day</v>
      </c>
      <c r="AN76" s="46" t="str">
        <f t="shared" si="9"/>
        <v>76-day</v>
      </c>
      <c r="AO76" s="46" t="str">
        <f t="shared" si="10"/>
        <v>0-day</v>
      </c>
      <c r="AP76" s="46" t="str">
        <f t="shared" si="11"/>
        <v>0-day</v>
      </c>
      <c r="AQ76" s="46" t="str">
        <f t="shared" si="12"/>
        <v>0-day</v>
      </c>
      <c r="AR76" s="17"/>
      <c r="AS76" s="47" t="str">
        <f t="shared" si="13"/>
        <v/>
      </c>
      <c r="AT76" s="35"/>
      <c r="AU76" s="48" t="e">
        <f t="shared" ca="1" si="14"/>
        <v>#NAME?</v>
      </c>
      <c r="AV76" s="48" t="e">
        <f t="shared" ca="1" si="15"/>
        <v>#NAME?</v>
      </c>
      <c r="AW76" s="49" t="e">
        <f t="shared" ca="1" si="16"/>
        <v>#NAME?</v>
      </c>
      <c r="AX76" s="48" t="e">
        <f t="shared" ca="1" si="17"/>
        <v>#NAME?</v>
      </c>
      <c r="AY76" s="49" t="str">
        <f t="shared" si="18"/>
        <v/>
      </c>
      <c r="AZ76" s="50" t="e">
        <f t="shared" ca="1" si="29"/>
        <v>#NAME?</v>
      </c>
      <c r="BA76" s="51" t="e">
        <f t="shared" ca="1" si="30"/>
        <v>#NAME?</v>
      </c>
      <c r="BB76" s="52" t="e">
        <f t="shared" ca="1" si="31"/>
        <v>#NAME?</v>
      </c>
      <c r="BC76" s="51" t="e">
        <f t="shared" ca="1" si="32"/>
        <v>#NAME?</v>
      </c>
      <c r="BD76" s="54" t="e">
        <f t="shared" ca="1" si="33"/>
        <v>#NAME?</v>
      </c>
      <c r="BE76" s="48" t="e">
        <f t="shared" ca="1" si="34"/>
        <v>#NAME?</v>
      </c>
      <c r="BF76" s="50" t="e">
        <f t="shared" ca="1" si="35"/>
        <v>#NAME?</v>
      </c>
      <c r="BG76" s="56" t="e">
        <f t="shared" ca="1" si="36"/>
        <v>#NAME?</v>
      </c>
      <c r="BH76" s="22"/>
      <c r="BI76" s="22"/>
      <c r="BJ76" s="22"/>
      <c r="BK76" s="22"/>
      <c r="BL76" s="22"/>
      <c r="BM76" s="22"/>
      <c r="BN76" s="24"/>
      <c r="BO76" s="24"/>
    </row>
    <row r="77" spans="1:67" ht="15.5">
      <c r="A77" s="25">
        <f t="shared" si="28"/>
        <v>75</v>
      </c>
      <c r="B77" s="61" t="s">
        <v>800</v>
      </c>
      <c r="C77" s="61" t="s">
        <v>534</v>
      </c>
      <c r="D77" s="27" t="s">
        <v>165</v>
      </c>
      <c r="E77" s="29" t="s">
        <v>166</v>
      </c>
      <c r="F77" s="31">
        <v>1</v>
      </c>
      <c r="G77" s="31" t="s">
        <v>63</v>
      </c>
      <c r="H77" s="31" t="str">
        <f t="shared" si="37"/>
        <v>DONE</v>
      </c>
      <c r="I77" s="31" t="s">
        <v>808</v>
      </c>
      <c r="J77" s="32" t="s">
        <v>809</v>
      </c>
      <c r="K77" s="32" t="s">
        <v>70</v>
      </c>
      <c r="L77" s="31">
        <v>9.9920000000000009</v>
      </c>
      <c r="M77" s="31" t="s">
        <v>543</v>
      </c>
      <c r="N77" s="31" t="s">
        <v>543</v>
      </c>
      <c r="O77" s="25" t="s">
        <v>72</v>
      </c>
      <c r="P77" s="31" t="s">
        <v>73</v>
      </c>
      <c r="Q77" s="31" t="s">
        <v>229</v>
      </c>
      <c r="R77" s="26">
        <v>200001018430</v>
      </c>
      <c r="S77" s="30">
        <v>46120</v>
      </c>
      <c r="T77" s="26" t="s">
        <v>77</v>
      </c>
      <c r="U77" s="82"/>
      <c r="V77" s="25">
        <v>4000675982</v>
      </c>
      <c r="W77" s="58">
        <v>47044</v>
      </c>
      <c r="X77" s="34">
        <v>46196</v>
      </c>
      <c r="Y77" s="34" t="str">
        <f t="shared" si="2"/>
        <v>DONE</v>
      </c>
      <c r="Z77" s="36">
        <v>51128</v>
      </c>
      <c r="AA77" s="34">
        <v>46196</v>
      </c>
      <c r="AB77" s="34" t="str">
        <f t="shared" si="3"/>
        <v>DONE</v>
      </c>
      <c r="AC77" s="25"/>
      <c r="AD77" s="37" t="s">
        <v>811</v>
      </c>
      <c r="AE77" s="42">
        <v>46196</v>
      </c>
      <c r="AF77" s="41" t="str">
        <f t="shared" si="4"/>
        <v>DONE</v>
      </c>
      <c r="AG77" s="44">
        <v>46197</v>
      </c>
      <c r="AH77" s="37"/>
      <c r="AI77" s="25" t="str">
        <f t="shared" si="5"/>
        <v>UNPAID</v>
      </c>
      <c r="AJ77" s="45" t="str">
        <f t="array" ref="AJ77">IFERROR(INDEX('[1]Master Price'!$E:$E,MATCH(D77,'[1]Master Price'!$B:$B,0)),"0")</f>
        <v>0</v>
      </c>
      <c r="AK77" s="45">
        <f t="shared" si="6"/>
        <v>0</v>
      </c>
      <c r="AL77" s="46" t="str">
        <f t="shared" si="39"/>
        <v>0-day</v>
      </c>
      <c r="AM77" s="46" t="str">
        <f t="shared" si="8"/>
        <v>0-day</v>
      </c>
      <c r="AN77" s="46" t="str">
        <f t="shared" si="9"/>
        <v>76-day</v>
      </c>
      <c r="AO77" s="46" t="str">
        <f t="shared" si="10"/>
        <v>0-day</v>
      </c>
      <c r="AP77" s="46" t="str">
        <f t="shared" si="11"/>
        <v>0-day</v>
      </c>
      <c r="AQ77" s="46" t="str">
        <f t="shared" si="12"/>
        <v>0-day</v>
      </c>
      <c r="AR77" s="17"/>
      <c r="AS77" s="47" t="str">
        <f t="shared" si="13"/>
        <v/>
      </c>
      <c r="AT77" s="35"/>
      <c r="AU77" s="48" t="e">
        <f t="shared" ca="1" si="14"/>
        <v>#NAME?</v>
      </c>
      <c r="AV77" s="48" t="e">
        <f t="shared" ca="1" si="15"/>
        <v>#NAME?</v>
      </c>
      <c r="AW77" s="49" t="e">
        <f t="shared" ca="1" si="16"/>
        <v>#NAME?</v>
      </c>
      <c r="AX77" s="48" t="e">
        <f t="shared" ca="1" si="17"/>
        <v>#NAME?</v>
      </c>
      <c r="AY77" s="49" t="str">
        <f t="shared" si="18"/>
        <v/>
      </c>
      <c r="AZ77" s="50" t="e">
        <f t="shared" ca="1" si="29"/>
        <v>#NAME?</v>
      </c>
      <c r="BA77" s="51" t="e">
        <f t="shared" ca="1" si="30"/>
        <v>#NAME?</v>
      </c>
      <c r="BB77" s="52" t="e">
        <f t="shared" ca="1" si="31"/>
        <v>#NAME?</v>
      </c>
      <c r="BC77" s="51" t="e">
        <f t="shared" ca="1" si="32"/>
        <v>#NAME?</v>
      </c>
      <c r="BD77" s="54" t="e">
        <f t="shared" ca="1" si="33"/>
        <v>#NAME?</v>
      </c>
      <c r="BE77" s="48" t="e">
        <f t="shared" ca="1" si="34"/>
        <v>#NAME?</v>
      </c>
      <c r="BF77" s="50" t="e">
        <f t="shared" ca="1" si="35"/>
        <v>#NAME?</v>
      </c>
      <c r="BG77" s="56" t="e">
        <f t="shared" ca="1" si="36"/>
        <v>#NAME?</v>
      </c>
      <c r="BH77" s="22"/>
      <c r="BI77" s="22"/>
      <c r="BJ77" s="22"/>
      <c r="BK77" s="22"/>
      <c r="BL77" s="22"/>
      <c r="BM77" s="22"/>
      <c r="BN77" s="24"/>
      <c r="BO77" s="24"/>
    </row>
    <row r="78" spans="1:67" ht="15.5">
      <c r="A78" s="25">
        <f t="shared" si="28"/>
        <v>76</v>
      </c>
      <c r="B78" s="26" t="s">
        <v>800</v>
      </c>
      <c r="C78" s="26" t="s">
        <v>541</v>
      </c>
      <c r="D78" s="27" t="s">
        <v>392</v>
      </c>
      <c r="E78" s="29" t="s">
        <v>393</v>
      </c>
      <c r="F78" s="31">
        <v>1</v>
      </c>
      <c r="G78" s="31" t="s">
        <v>63</v>
      </c>
      <c r="H78" s="31" t="str">
        <f t="shared" si="37"/>
        <v>DONE</v>
      </c>
      <c r="I78" s="31" t="s">
        <v>169</v>
      </c>
      <c r="J78" s="32" t="s">
        <v>170</v>
      </c>
      <c r="K78" s="32" t="s">
        <v>70</v>
      </c>
      <c r="L78" s="31">
        <v>31.844000000000001</v>
      </c>
      <c r="M78" s="31" t="s">
        <v>661</v>
      </c>
      <c r="N78" s="31" t="s">
        <v>661</v>
      </c>
      <c r="O78" s="25" t="s">
        <v>72</v>
      </c>
      <c r="P78" s="31" t="s">
        <v>73</v>
      </c>
      <c r="Q78" s="31" t="s">
        <v>81</v>
      </c>
      <c r="R78" s="26">
        <v>200001011483</v>
      </c>
      <c r="S78" s="30">
        <v>46072</v>
      </c>
      <c r="T78" s="26" t="s">
        <v>77</v>
      </c>
      <c r="U78" s="30">
        <v>46076</v>
      </c>
      <c r="V78" s="26">
        <v>4000661004</v>
      </c>
      <c r="W78" s="58">
        <v>43263</v>
      </c>
      <c r="X78" s="34">
        <v>46077</v>
      </c>
      <c r="Y78" s="34" t="str">
        <f t="shared" si="2"/>
        <v>DONE</v>
      </c>
      <c r="Z78" s="36" t="s">
        <v>815</v>
      </c>
      <c r="AA78" s="34">
        <v>46077</v>
      </c>
      <c r="AB78" s="34" t="str">
        <f t="shared" si="3"/>
        <v>DONE</v>
      </c>
      <c r="AC78" s="25"/>
      <c r="AD78" s="37" t="s">
        <v>816</v>
      </c>
      <c r="AE78" s="42">
        <v>46078</v>
      </c>
      <c r="AF78" s="41" t="str">
        <f t="shared" si="4"/>
        <v>DONE</v>
      </c>
      <c r="AG78" s="44">
        <v>46079</v>
      </c>
      <c r="AH78" s="39">
        <v>46148</v>
      </c>
      <c r="AI78" s="25" t="str">
        <f t="shared" si="5"/>
        <v>PAID</v>
      </c>
      <c r="AJ78" s="45" t="str">
        <f t="array" ref="AJ78">IFERROR(INDEX('[1]Master Price'!$E:$E,MATCH(D78,'[1]Master Price'!$B:$B,0)),"0")</f>
        <v>0</v>
      </c>
      <c r="AK78" s="45">
        <f t="shared" si="6"/>
        <v>0</v>
      </c>
      <c r="AL78" s="46" t="str">
        <f t="shared" si="39"/>
        <v>0-day</v>
      </c>
      <c r="AM78" s="46" t="str">
        <f t="shared" si="8"/>
        <v>4-day</v>
      </c>
      <c r="AN78" s="46" t="str">
        <f t="shared" si="9"/>
        <v>5-day</v>
      </c>
      <c r="AO78" s="46" t="str">
        <f t="shared" si="10"/>
        <v>0-day</v>
      </c>
      <c r="AP78" s="46" t="str">
        <f t="shared" si="11"/>
        <v>1-day</v>
      </c>
      <c r="AQ78" s="46" t="str">
        <f t="shared" si="12"/>
        <v>0-day</v>
      </c>
      <c r="AR78" s="17"/>
      <c r="AS78" s="47" t="str">
        <f t="shared" si="13"/>
        <v/>
      </c>
      <c r="AT78" s="35"/>
      <c r="AU78" s="48" t="e">
        <f t="shared" ca="1" si="14"/>
        <v>#NAME?</v>
      </c>
      <c r="AV78" s="48" t="e">
        <f t="shared" ca="1" si="15"/>
        <v>#NAME?</v>
      </c>
      <c r="AW78" s="49" t="e">
        <f t="shared" ca="1" si="16"/>
        <v>#NAME?</v>
      </c>
      <c r="AX78" s="48" t="e">
        <f t="shared" ca="1" si="17"/>
        <v>#NAME?</v>
      </c>
      <c r="AY78" s="49" t="str">
        <f t="shared" si="18"/>
        <v/>
      </c>
      <c r="AZ78" s="50" t="e">
        <f t="shared" ca="1" si="29"/>
        <v>#NAME?</v>
      </c>
      <c r="BA78" s="51" t="e">
        <f t="shared" ca="1" si="30"/>
        <v>#NAME?</v>
      </c>
      <c r="BB78" s="52" t="e">
        <f t="shared" ca="1" si="31"/>
        <v>#NAME?</v>
      </c>
      <c r="BC78" s="51" t="e">
        <f t="shared" ca="1" si="32"/>
        <v>#NAME?</v>
      </c>
      <c r="BD78" s="54" t="e">
        <f t="shared" ca="1" si="33"/>
        <v>#NAME?</v>
      </c>
      <c r="BE78" s="48" t="e">
        <f t="shared" ca="1" si="34"/>
        <v>#NAME?</v>
      </c>
      <c r="BF78" s="50" t="e">
        <f t="shared" ca="1" si="35"/>
        <v>#NAME?</v>
      </c>
      <c r="BG78" s="56" t="e">
        <f t="shared" ca="1" si="36"/>
        <v>#NAME?</v>
      </c>
      <c r="BH78" s="22"/>
      <c r="BI78" s="22"/>
      <c r="BJ78" s="22"/>
      <c r="BK78" s="22"/>
      <c r="BL78" s="22"/>
      <c r="BM78" s="22"/>
      <c r="BN78" s="24"/>
      <c r="BO78" s="24"/>
    </row>
    <row r="79" spans="1:67" ht="15.5">
      <c r="A79" s="25">
        <f t="shared" si="28"/>
        <v>77</v>
      </c>
      <c r="B79" s="26" t="s">
        <v>800</v>
      </c>
      <c r="C79" s="26" t="s">
        <v>541</v>
      </c>
      <c r="D79" s="27" t="s">
        <v>243</v>
      </c>
      <c r="E79" s="29" t="s">
        <v>244</v>
      </c>
      <c r="F79" s="31">
        <v>2</v>
      </c>
      <c r="G79" s="31" t="s">
        <v>63</v>
      </c>
      <c r="H79" s="31" t="str">
        <f t="shared" si="37"/>
        <v>DONE</v>
      </c>
      <c r="I79" s="31" t="s">
        <v>169</v>
      </c>
      <c r="J79" s="32" t="s">
        <v>170</v>
      </c>
      <c r="K79" s="32" t="s">
        <v>70</v>
      </c>
      <c r="L79" s="31">
        <v>31.844000000000001</v>
      </c>
      <c r="M79" s="31" t="s">
        <v>661</v>
      </c>
      <c r="N79" s="31" t="s">
        <v>661</v>
      </c>
      <c r="O79" s="25" t="s">
        <v>72</v>
      </c>
      <c r="P79" s="31" t="s">
        <v>73</v>
      </c>
      <c r="Q79" s="31" t="s">
        <v>81</v>
      </c>
      <c r="R79" s="26">
        <v>200001011483</v>
      </c>
      <c r="S79" s="30">
        <v>46072</v>
      </c>
      <c r="T79" s="26" t="s">
        <v>77</v>
      </c>
      <c r="U79" s="30">
        <v>46076</v>
      </c>
      <c r="V79" s="26">
        <v>4000661004</v>
      </c>
      <c r="W79" s="58">
        <v>43263</v>
      </c>
      <c r="X79" s="34">
        <v>46077</v>
      </c>
      <c r="Y79" s="34" t="str">
        <f t="shared" si="2"/>
        <v>DONE</v>
      </c>
      <c r="Z79" s="36" t="s">
        <v>815</v>
      </c>
      <c r="AA79" s="34">
        <v>46077</v>
      </c>
      <c r="AB79" s="34" t="str">
        <f t="shared" si="3"/>
        <v>DONE</v>
      </c>
      <c r="AC79" s="25"/>
      <c r="AD79" s="37" t="s">
        <v>816</v>
      </c>
      <c r="AE79" s="42">
        <v>46078</v>
      </c>
      <c r="AF79" s="41" t="str">
        <f t="shared" si="4"/>
        <v>DONE</v>
      </c>
      <c r="AG79" s="44">
        <v>46079</v>
      </c>
      <c r="AH79" s="39">
        <v>46148</v>
      </c>
      <c r="AI79" s="25" t="str">
        <f t="shared" si="5"/>
        <v>PAID</v>
      </c>
      <c r="AJ79" s="45" t="str">
        <f t="array" ref="AJ79">IFERROR(INDEX('[1]Master Price'!$E:$E,MATCH(D79,'[1]Master Price'!$B:$B,0)),"0")</f>
        <v>0</v>
      </c>
      <c r="AK79" s="45">
        <f t="shared" si="6"/>
        <v>0</v>
      </c>
      <c r="AL79" s="46" t="str">
        <f t="shared" si="39"/>
        <v>0-day</v>
      </c>
      <c r="AM79" s="46" t="str">
        <f t="shared" si="8"/>
        <v>4-day</v>
      </c>
      <c r="AN79" s="46" t="str">
        <f t="shared" si="9"/>
        <v>5-day</v>
      </c>
      <c r="AO79" s="46" t="str">
        <f t="shared" si="10"/>
        <v>0-day</v>
      </c>
      <c r="AP79" s="46" t="str">
        <f t="shared" si="11"/>
        <v>1-day</v>
      </c>
      <c r="AQ79" s="46" t="str">
        <f t="shared" si="12"/>
        <v>0-day</v>
      </c>
      <c r="AR79" s="17"/>
      <c r="AS79" s="47" t="str">
        <f t="shared" si="13"/>
        <v/>
      </c>
      <c r="AT79" s="35"/>
      <c r="AU79" s="48" t="e">
        <f t="shared" ca="1" si="14"/>
        <v>#NAME?</v>
      </c>
      <c r="AV79" s="48" t="e">
        <f t="shared" ca="1" si="15"/>
        <v>#NAME?</v>
      </c>
      <c r="AW79" s="49" t="e">
        <f t="shared" ca="1" si="16"/>
        <v>#NAME?</v>
      </c>
      <c r="AX79" s="48" t="e">
        <f t="shared" ca="1" si="17"/>
        <v>#NAME?</v>
      </c>
      <c r="AY79" s="49" t="str">
        <f t="shared" si="18"/>
        <v/>
      </c>
      <c r="AZ79" s="50" t="e">
        <f t="shared" ca="1" si="29"/>
        <v>#NAME?</v>
      </c>
      <c r="BA79" s="51" t="e">
        <f t="shared" ca="1" si="30"/>
        <v>#NAME?</v>
      </c>
      <c r="BB79" s="52" t="e">
        <f t="shared" ca="1" si="31"/>
        <v>#NAME?</v>
      </c>
      <c r="BC79" s="51" t="e">
        <f t="shared" ca="1" si="32"/>
        <v>#NAME?</v>
      </c>
      <c r="BD79" s="54" t="e">
        <f t="shared" ca="1" si="33"/>
        <v>#NAME?</v>
      </c>
      <c r="BE79" s="48" t="e">
        <f t="shared" ca="1" si="34"/>
        <v>#NAME?</v>
      </c>
      <c r="BF79" s="50" t="e">
        <f t="shared" ca="1" si="35"/>
        <v>#NAME?</v>
      </c>
      <c r="BG79" s="56" t="e">
        <f t="shared" ca="1" si="36"/>
        <v>#NAME?</v>
      </c>
      <c r="BH79" s="22"/>
      <c r="BI79" s="22"/>
      <c r="BJ79" s="22"/>
      <c r="BK79" s="22"/>
      <c r="BL79" s="22"/>
      <c r="BM79" s="22"/>
      <c r="BN79" s="24"/>
      <c r="BO79" s="24"/>
    </row>
    <row r="80" spans="1:67" ht="15.5">
      <c r="A80" s="25">
        <f t="shared" si="28"/>
        <v>78</v>
      </c>
      <c r="B80" s="26" t="s">
        <v>800</v>
      </c>
      <c r="C80" s="26" t="s">
        <v>549</v>
      </c>
      <c r="D80" s="27" t="s">
        <v>825</v>
      </c>
      <c r="E80" s="29" t="s">
        <v>826</v>
      </c>
      <c r="F80" s="31">
        <v>8</v>
      </c>
      <c r="G80" s="31" t="s">
        <v>182</v>
      </c>
      <c r="H80" s="31" t="str">
        <f t="shared" si="37"/>
        <v>DONE</v>
      </c>
      <c r="I80" s="31" t="s">
        <v>829</v>
      </c>
      <c r="J80" s="32"/>
      <c r="K80" s="32" t="s">
        <v>778</v>
      </c>
      <c r="L80" s="31"/>
      <c r="M80" s="25"/>
      <c r="N80" s="31" t="s">
        <v>123</v>
      </c>
      <c r="O80" s="25" t="s">
        <v>72</v>
      </c>
      <c r="P80" s="31" t="s">
        <v>73</v>
      </c>
      <c r="Q80" s="31" t="s">
        <v>81</v>
      </c>
      <c r="R80" s="26">
        <v>200001011495</v>
      </c>
      <c r="S80" s="30">
        <v>46072</v>
      </c>
      <c r="T80" s="26" t="s">
        <v>77</v>
      </c>
      <c r="U80" s="30">
        <v>46076</v>
      </c>
      <c r="V80" s="26">
        <v>4000661001</v>
      </c>
      <c r="W80" s="58">
        <v>43264</v>
      </c>
      <c r="X80" s="34">
        <v>46077</v>
      </c>
      <c r="Y80" s="34" t="str">
        <f t="shared" si="2"/>
        <v>DONE</v>
      </c>
      <c r="Z80" s="36" t="s">
        <v>830</v>
      </c>
      <c r="AA80" s="34">
        <v>46077</v>
      </c>
      <c r="AB80" s="34" t="str">
        <f t="shared" si="3"/>
        <v>DONE</v>
      </c>
      <c r="AC80" s="25"/>
      <c r="AD80" s="37" t="s">
        <v>832</v>
      </c>
      <c r="AE80" s="42">
        <v>46078</v>
      </c>
      <c r="AF80" s="41" t="str">
        <f t="shared" si="4"/>
        <v>DONE</v>
      </c>
      <c r="AG80" s="44">
        <v>46079</v>
      </c>
      <c r="AH80" s="39">
        <v>46148</v>
      </c>
      <c r="AI80" s="25" t="str">
        <f t="shared" si="5"/>
        <v>PAID</v>
      </c>
      <c r="AJ80" s="45" t="str">
        <f t="array" ref="AJ80">IFERROR(INDEX('[1]Master Price'!$E:$E,MATCH(D80,'[1]Master Price'!$B:$B,0)),"0")</f>
        <v>0</v>
      </c>
      <c r="AK80" s="45">
        <f t="shared" si="6"/>
        <v>0</v>
      </c>
      <c r="AL80" s="46" t="str">
        <f t="shared" si="39"/>
        <v>0-day</v>
      </c>
      <c r="AM80" s="46" t="str">
        <f t="shared" si="8"/>
        <v>4-day</v>
      </c>
      <c r="AN80" s="46" t="str">
        <f t="shared" si="9"/>
        <v>5-day</v>
      </c>
      <c r="AO80" s="46" t="str">
        <f t="shared" si="10"/>
        <v>0-day</v>
      </c>
      <c r="AP80" s="46" t="str">
        <f t="shared" si="11"/>
        <v>1-day</v>
      </c>
      <c r="AQ80" s="46" t="str">
        <f t="shared" si="12"/>
        <v>0-day</v>
      </c>
      <c r="AR80" s="17"/>
      <c r="AS80" s="47" t="str">
        <f t="shared" si="13"/>
        <v/>
      </c>
      <c r="AT80" s="35"/>
      <c r="AU80" s="48" t="e">
        <f t="shared" ca="1" si="14"/>
        <v>#NAME?</v>
      </c>
      <c r="AV80" s="48" t="e">
        <f t="shared" ca="1" si="15"/>
        <v>#NAME?</v>
      </c>
      <c r="AW80" s="49" t="e">
        <f t="shared" ca="1" si="16"/>
        <v>#NAME?</v>
      </c>
      <c r="AX80" s="48" t="e">
        <f t="shared" ca="1" si="17"/>
        <v>#NAME?</v>
      </c>
      <c r="AY80" s="49" t="str">
        <f t="shared" si="18"/>
        <v/>
      </c>
      <c r="AZ80" s="50" t="e">
        <f t="shared" ca="1" si="29"/>
        <v>#NAME?</v>
      </c>
      <c r="BA80" s="51" t="e">
        <f t="shared" ca="1" si="30"/>
        <v>#NAME?</v>
      </c>
      <c r="BB80" s="52" t="e">
        <f t="shared" ca="1" si="31"/>
        <v>#NAME?</v>
      </c>
      <c r="BC80" s="51" t="e">
        <f t="shared" ca="1" si="32"/>
        <v>#NAME?</v>
      </c>
      <c r="BD80" s="54" t="e">
        <f t="shared" ca="1" si="33"/>
        <v>#NAME?</v>
      </c>
      <c r="BE80" s="48" t="e">
        <f t="shared" ca="1" si="34"/>
        <v>#NAME?</v>
      </c>
      <c r="BF80" s="50" t="e">
        <f t="shared" ca="1" si="35"/>
        <v>#NAME?</v>
      </c>
      <c r="BG80" s="56" t="e">
        <f t="shared" ca="1" si="36"/>
        <v>#NAME?</v>
      </c>
      <c r="BH80" s="22"/>
      <c r="BI80" s="22"/>
      <c r="BJ80" s="22"/>
      <c r="BK80" s="22"/>
      <c r="BL80" s="22"/>
      <c r="BM80" s="22"/>
      <c r="BN80" s="24"/>
      <c r="BO80" s="24"/>
    </row>
    <row r="81" spans="1:67" ht="15.5">
      <c r="A81" s="25">
        <f t="shared" si="28"/>
        <v>79</v>
      </c>
      <c r="B81" s="26" t="s">
        <v>836</v>
      </c>
      <c r="C81" s="26" t="s">
        <v>555</v>
      </c>
      <c r="D81" s="27" t="s">
        <v>99</v>
      </c>
      <c r="E81" s="29" t="s">
        <v>101</v>
      </c>
      <c r="F81" s="31">
        <v>2</v>
      </c>
      <c r="G81" s="31" t="s">
        <v>63</v>
      </c>
      <c r="H81" s="31" t="str">
        <f t="shared" si="37"/>
        <v>DONE</v>
      </c>
      <c r="I81" s="31" t="s">
        <v>312</v>
      </c>
      <c r="J81" s="32" t="s">
        <v>313</v>
      </c>
      <c r="K81" s="32" t="s">
        <v>314</v>
      </c>
      <c r="L81" s="31"/>
      <c r="M81" s="25"/>
      <c r="N81" s="31" t="s">
        <v>123</v>
      </c>
      <c r="O81" s="25" t="s">
        <v>72</v>
      </c>
      <c r="P81" s="31" t="s">
        <v>73</v>
      </c>
      <c r="Q81" s="31" t="s">
        <v>74</v>
      </c>
      <c r="R81" s="26">
        <v>200001011499</v>
      </c>
      <c r="S81" s="30">
        <v>46072</v>
      </c>
      <c r="T81" s="26" t="s">
        <v>77</v>
      </c>
      <c r="U81" s="30">
        <v>46076</v>
      </c>
      <c r="V81" s="26">
        <v>4000660997</v>
      </c>
      <c r="W81" s="58">
        <v>43262</v>
      </c>
      <c r="X81" s="34">
        <v>46077</v>
      </c>
      <c r="Y81" s="34" t="str">
        <f t="shared" si="2"/>
        <v>DONE</v>
      </c>
      <c r="Z81" s="36" t="s">
        <v>837</v>
      </c>
      <c r="AA81" s="84">
        <v>46077</v>
      </c>
      <c r="AB81" s="34" t="str">
        <f t="shared" si="3"/>
        <v>DONE</v>
      </c>
      <c r="AC81" s="25"/>
      <c r="AD81" s="37" t="s">
        <v>838</v>
      </c>
      <c r="AE81" s="42">
        <v>46078</v>
      </c>
      <c r="AF81" s="41" t="str">
        <f t="shared" si="4"/>
        <v>DONE</v>
      </c>
      <c r="AG81" s="44">
        <v>46079</v>
      </c>
      <c r="AH81" s="39">
        <v>46148</v>
      </c>
      <c r="AI81" s="25" t="str">
        <f t="shared" si="5"/>
        <v>PAID</v>
      </c>
      <c r="AJ81" s="45" t="str">
        <f t="array" ref="AJ81">IFERROR(INDEX('[1]Master Price'!$E:$E,MATCH(D81,'[1]Master Price'!$B:$B,0)),"0")</f>
        <v>0</v>
      </c>
      <c r="AK81" s="45">
        <f t="shared" si="6"/>
        <v>0</v>
      </c>
      <c r="AL81" s="46" t="str">
        <f t="shared" si="39"/>
        <v>0-day</v>
      </c>
      <c r="AM81" s="46" t="str">
        <f t="shared" si="8"/>
        <v>4-day</v>
      </c>
      <c r="AN81" s="46" t="str">
        <f t="shared" si="9"/>
        <v>5-day</v>
      </c>
      <c r="AO81" s="46" t="str">
        <f t="shared" si="10"/>
        <v>0-day</v>
      </c>
      <c r="AP81" s="46" t="str">
        <f t="shared" si="11"/>
        <v>1-day</v>
      </c>
      <c r="AQ81" s="46" t="str">
        <f t="shared" si="12"/>
        <v>0-day</v>
      </c>
      <c r="AR81" s="17"/>
      <c r="AS81" s="47" t="str">
        <f t="shared" si="13"/>
        <v/>
      </c>
      <c r="AT81" s="35"/>
      <c r="AU81" s="48" t="e">
        <f t="shared" ca="1" si="14"/>
        <v>#NAME?</v>
      </c>
      <c r="AV81" s="48" t="e">
        <f t="shared" ca="1" si="15"/>
        <v>#NAME?</v>
      </c>
      <c r="AW81" s="49" t="e">
        <f t="shared" ca="1" si="16"/>
        <v>#NAME?</v>
      </c>
      <c r="AX81" s="48" t="e">
        <f t="shared" ca="1" si="17"/>
        <v>#NAME?</v>
      </c>
      <c r="AY81" s="49" t="str">
        <f t="shared" si="18"/>
        <v/>
      </c>
      <c r="AZ81" s="50" t="e">
        <f t="shared" ca="1" si="29"/>
        <v>#NAME?</v>
      </c>
      <c r="BA81" s="51" t="e">
        <f t="shared" ca="1" si="30"/>
        <v>#NAME?</v>
      </c>
      <c r="BB81" s="52" t="e">
        <f t="shared" ca="1" si="31"/>
        <v>#NAME?</v>
      </c>
      <c r="BC81" s="51" t="e">
        <f t="shared" ca="1" si="32"/>
        <v>#NAME?</v>
      </c>
      <c r="BD81" s="54" t="e">
        <f t="shared" ca="1" si="33"/>
        <v>#NAME?</v>
      </c>
      <c r="BE81" s="48" t="e">
        <f t="shared" ca="1" si="34"/>
        <v>#NAME?</v>
      </c>
      <c r="BF81" s="50" t="e">
        <f t="shared" ca="1" si="35"/>
        <v>#NAME?</v>
      </c>
      <c r="BG81" s="56" t="e">
        <f t="shared" ca="1" si="36"/>
        <v>#NAME?</v>
      </c>
      <c r="BH81" s="22"/>
      <c r="BI81" s="22"/>
      <c r="BJ81" s="22"/>
      <c r="BK81" s="22"/>
      <c r="BL81" s="22"/>
      <c r="BM81" s="22"/>
      <c r="BN81" s="24"/>
      <c r="BO81" s="24"/>
    </row>
    <row r="82" spans="1:67" ht="15.5">
      <c r="A82" s="25">
        <f t="shared" si="28"/>
        <v>80</v>
      </c>
      <c r="B82" s="26" t="s">
        <v>836</v>
      </c>
      <c r="C82" s="26" t="s">
        <v>568</v>
      </c>
      <c r="D82" s="27" t="s">
        <v>167</v>
      </c>
      <c r="E82" s="29" t="s">
        <v>168</v>
      </c>
      <c r="F82" s="31">
        <v>1</v>
      </c>
      <c r="G82" s="31" t="s">
        <v>63</v>
      </c>
      <c r="H82" s="31" t="str">
        <f t="shared" si="37"/>
        <v>DONE</v>
      </c>
      <c r="I82" s="31" t="s">
        <v>843</v>
      </c>
      <c r="J82" s="32" t="s">
        <v>430</v>
      </c>
      <c r="K82" s="32" t="s">
        <v>94</v>
      </c>
      <c r="L82" s="31">
        <v>11.292</v>
      </c>
      <c r="M82" s="31" t="s">
        <v>630</v>
      </c>
      <c r="N82" s="31" t="s">
        <v>630</v>
      </c>
      <c r="O82" s="25" t="s">
        <v>72</v>
      </c>
      <c r="P82" s="31" t="s">
        <v>73</v>
      </c>
      <c r="Q82" s="31" t="s">
        <v>74</v>
      </c>
      <c r="R82" s="26">
        <v>200001011506</v>
      </c>
      <c r="S82" s="30">
        <v>46072</v>
      </c>
      <c r="T82" s="26" t="s">
        <v>77</v>
      </c>
      <c r="U82" s="30">
        <v>46076</v>
      </c>
      <c r="V82" s="26">
        <v>4000660995</v>
      </c>
      <c r="W82" s="58">
        <v>43265</v>
      </c>
      <c r="X82" s="34">
        <v>46077</v>
      </c>
      <c r="Y82" s="34" t="str">
        <f t="shared" si="2"/>
        <v>DONE</v>
      </c>
      <c r="Z82" s="36" t="s">
        <v>844</v>
      </c>
      <c r="AA82" s="84">
        <v>46077</v>
      </c>
      <c r="AB82" s="34" t="str">
        <f t="shared" si="3"/>
        <v>DONE</v>
      </c>
      <c r="AC82" s="25"/>
      <c r="AD82" s="37" t="s">
        <v>845</v>
      </c>
      <c r="AE82" s="42">
        <v>46078</v>
      </c>
      <c r="AF82" s="41" t="str">
        <f t="shared" si="4"/>
        <v>DONE</v>
      </c>
      <c r="AG82" s="44">
        <v>46079</v>
      </c>
      <c r="AH82" s="39">
        <v>46148</v>
      </c>
      <c r="AI82" s="25" t="str">
        <f t="shared" si="5"/>
        <v>PAID</v>
      </c>
      <c r="AJ82" s="45" t="str">
        <f t="array" ref="AJ82">IFERROR(INDEX('[1]Master Price'!$E:$E,MATCH(D82,'[1]Master Price'!$B:$B,0)),"0")</f>
        <v>0</v>
      </c>
      <c r="AK82" s="45">
        <f t="shared" si="6"/>
        <v>0</v>
      </c>
      <c r="AL82" s="46" t="str">
        <f t="shared" si="39"/>
        <v>0-day</v>
      </c>
      <c r="AM82" s="46" t="str">
        <f t="shared" si="8"/>
        <v>4-day</v>
      </c>
      <c r="AN82" s="46" t="str">
        <f t="shared" si="9"/>
        <v>5-day</v>
      </c>
      <c r="AO82" s="46" t="str">
        <f t="shared" si="10"/>
        <v>0-day</v>
      </c>
      <c r="AP82" s="46" t="str">
        <f t="shared" si="11"/>
        <v>1-day</v>
      </c>
      <c r="AQ82" s="46" t="str">
        <f t="shared" si="12"/>
        <v>0-day</v>
      </c>
      <c r="AR82" s="17"/>
      <c r="AS82" s="47" t="str">
        <f t="shared" si="13"/>
        <v/>
      </c>
      <c r="AT82" s="35"/>
      <c r="AU82" s="48" t="e">
        <f t="shared" ca="1" si="14"/>
        <v>#NAME?</v>
      </c>
      <c r="AV82" s="48" t="e">
        <f t="shared" ca="1" si="15"/>
        <v>#NAME?</v>
      </c>
      <c r="AW82" s="49" t="e">
        <f t="shared" ca="1" si="16"/>
        <v>#NAME?</v>
      </c>
      <c r="AX82" s="48" t="e">
        <f t="shared" ca="1" si="17"/>
        <v>#NAME?</v>
      </c>
      <c r="AY82" s="49" t="str">
        <f t="shared" si="18"/>
        <v/>
      </c>
      <c r="AZ82" s="50" t="e">
        <f t="shared" ca="1" si="29"/>
        <v>#NAME?</v>
      </c>
      <c r="BA82" s="51" t="e">
        <f t="shared" ca="1" si="30"/>
        <v>#NAME?</v>
      </c>
      <c r="BB82" s="52" t="e">
        <f t="shared" ca="1" si="31"/>
        <v>#NAME?</v>
      </c>
      <c r="BC82" s="51" t="e">
        <f t="shared" ca="1" si="32"/>
        <v>#NAME?</v>
      </c>
      <c r="BD82" s="54" t="e">
        <f t="shared" ca="1" si="33"/>
        <v>#NAME?</v>
      </c>
      <c r="BE82" s="48" t="e">
        <f t="shared" ca="1" si="34"/>
        <v>#NAME?</v>
      </c>
      <c r="BF82" s="50" t="e">
        <f t="shared" ca="1" si="35"/>
        <v>#NAME?</v>
      </c>
      <c r="BG82" s="56" t="e">
        <f t="shared" ca="1" si="36"/>
        <v>#NAME?</v>
      </c>
      <c r="BH82" s="22"/>
      <c r="BI82" s="22"/>
      <c r="BJ82" s="22"/>
      <c r="BK82" s="22"/>
      <c r="BL82" s="22"/>
      <c r="BM82" s="22"/>
      <c r="BN82" s="24"/>
      <c r="BO82" s="24"/>
    </row>
    <row r="83" spans="1:67" ht="15.5">
      <c r="A83" s="25">
        <f t="shared" si="28"/>
        <v>81</v>
      </c>
      <c r="B83" s="26" t="s">
        <v>836</v>
      </c>
      <c r="C83" s="26" t="s">
        <v>568</v>
      </c>
      <c r="D83" s="27" t="s">
        <v>162</v>
      </c>
      <c r="E83" s="29" t="s">
        <v>163</v>
      </c>
      <c r="F83" s="31">
        <v>3</v>
      </c>
      <c r="G83" s="31" t="s">
        <v>63</v>
      </c>
      <c r="H83" s="31" t="str">
        <f t="shared" si="37"/>
        <v>DONE</v>
      </c>
      <c r="I83" s="31" t="s">
        <v>843</v>
      </c>
      <c r="J83" s="32" t="s">
        <v>430</v>
      </c>
      <c r="K83" s="32" t="s">
        <v>94</v>
      </c>
      <c r="L83" s="31">
        <v>11.292</v>
      </c>
      <c r="M83" s="31" t="s">
        <v>630</v>
      </c>
      <c r="N83" s="31" t="s">
        <v>630</v>
      </c>
      <c r="O83" s="25" t="s">
        <v>72</v>
      </c>
      <c r="P83" s="31" t="s">
        <v>73</v>
      </c>
      <c r="Q83" s="31" t="s">
        <v>74</v>
      </c>
      <c r="R83" s="26">
        <v>200001011506</v>
      </c>
      <c r="S83" s="30">
        <v>46072</v>
      </c>
      <c r="T83" s="26" t="s">
        <v>77</v>
      </c>
      <c r="U83" s="30">
        <v>46076</v>
      </c>
      <c r="V83" s="26">
        <v>4000660995</v>
      </c>
      <c r="W83" s="58">
        <v>43265</v>
      </c>
      <c r="X83" s="34">
        <v>46077</v>
      </c>
      <c r="Y83" s="34" t="str">
        <f t="shared" si="2"/>
        <v>DONE</v>
      </c>
      <c r="Z83" s="36" t="s">
        <v>844</v>
      </c>
      <c r="AA83" s="84">
        <v>46077</v>
      </c>
      <c r="AB83" s="34" t="str">
        <f t="shared" si="3"/>
        <v>DONE</v>
      </c>
      <c r="AC83" s="25"/>
      <c r="AD83" s="37" t="s">
        <v>845</v>
      </c>
      <c r="AE83" s="42">
        <v>46078</v>
      </c>
      <c r="AF83" s="41" t="str">
        <f t="shared" si="4"/>
        <v>DONE</v>
      </c>
      <c r="AG83" s="44">
        <v>46079</v>
      </c>
      <c r="AH83" s="39">
        <v>46148</v>
      </c>
      <c r="AI83" s="25" t="str">
        <f t="shared" si="5"/>
        <v>PAID</v>
      </c>
      <c r="AJ83" s="45" t="str">
        <f t="array" ref="AJ83">IFERROR(INDEX('[1]Master Price'!$E:$E,MATCH(D83,'[1]Master Price'!$B:$B,0)),"0")</f>
        <v>0</v>
      </c>
      <c r="AK83" s="45">
        <f t="shared" si="6"/>
        <v>0</v>
      </c>
      <c r="AL83" s="46" t="str">
        <f t="shared" si="39"/>
        <v>0-day</v>
      </c>
      <c r="AM83" s="46" t="str">
        <f t="shared" si="8"/>
        <v>4-day</v>
      </c>
      <c r="AN83" s="46" t="str">
        <f t="shared" si="9"/>
        <v>5-day</v>
      </c>
      <c r="AO83" s="46" t="str">
        <f t="shared" si="10"/>
        <v>0-day</v>
      </c>
      <c r="AP83" s="46" t="str">
        <f t="shared" si="11"/>
        <v>1-day</v>
      </c>
      <c r="AQ83" s="46" t="str">
        <f t="shared" si="12"/>
        <v>0-day</v>
      </c>
      <c r="AR83" s="17"/>
      <c r="AS83" s="47" t="str">
        <f t="shared" si="13"/>
        <v/>
      </c>
      <c r="AT83" s="35"/>
      <c r="AU83" s="48" t="e">
        <f t="shared" ca="1" si="14"/>
        <v>#NAME?</v>
      </c>
      <c r="AV83" s="48" t="e">
        <f t="shared" ca="1" si="15"/>
        <v>#NAME?</v>
      </c>
      <c r="AW83" s="49" t="e">
        <f t="shared" ca="1" si="16"/>
        <v>#NAME?</v>
      </c>
      <c r="AX83" s="48" t="e">
        <f t="shared" ca="1" si="17"/>
        <v>#NAME?</v>
      </c>
      <c r="AY83" s="49" t="str">
        <f t="shared" si="18"/>
        <v/>
      </c>
      <c r="AZ83" s="50" t="e">
        <f t="shared" ca="1" si="29"/>
        <v>#NAME?</v>
      </c>
      <c r="BA83" s="51" t="e">
        <f t="shared" ca="1" si="30"/>
        <v>#NAME?</v>
      </c>
      <c r="BB83" s="52" t="e">
        <f t="shared" ca="1" si="31"/>
        <v>#NAME?</v>
      </c>
      <c r="BC83" s="51" t="e">
        <f t="shared" ca="1" si="32"/>
        <v>#NAME?</v>
      </c>
      <c r="BD83" s="54" t="e">
        <f t="shared" ca="1" si="33"/>
        <v>#NAME?</v>
      </c>
      <c r="BE83" s="48" t="e">
        <f t="shared" ca="1" si="34"/>
        <v>#NAME?</v>
      </c>
      <c r="BF83" s="50" t="e">
        <f t="shared" ca="1" si="35"/>
        <v>#NAME?</v>
      </c>
      <c r="BG83" s="56" t="e">
        <f t="shared" ca="1" si="36"/>
        <v>#NAME?</v>
      </c>
      <c r="BH83" s="22"/>
      <c r="BI83" s="22"/>
      <c r="BJ83" s="22"/>
      <c r="BK83" s="22"/>
      <c r="BL83" s="22"/>
      <c r="BM83" s="22"/>
      <c r="BN83" s="24"/>
      <c r="BO83" s="24"/>
    </row>
    <row r="84" spans="1:67" ht="15.5">
      <c r="A84" s="25">
        <f t="shared" si="28"/>
        <v>82</v>
      </c>
      <c r="B84" s="26" t="s">
        <v>836</v>
      </c>
      <c r="C84" s="26" t="s">
        <v>573</v>
      </c>
      <c r="D84" s="27" t="s">
        <v>595</v>
      </c>
      <c r="E84" s="29" t="s">
        <v>596</v>
      </c>
      <c r="F84" s="31">
        <v>1</v>
      </c>
      <c r="G84" s="31" t="s">
        <v>63</v>
      </c>
      <c r="H84" s="31" t="str">
        <f t="shared" si="37"/>
        <v>DONE</v>
      </c>
      <c r="I84" s="31" t="s">
        <v>847</v>
      </c>
      <c r="J84" s="32" t="s">
        <v>437</v>
      </c>
      <c r="K84" s="32" t="s">
        <v>70</v>
      </c>
      <c r="L84" s="31"/>
      <c r="M84" s="31" t="s">
        <v>848</v>
      </c>
      <c r="N84" s="31" t="s">
        <v>848</v>
      </c>
      <c r="O84" s="25" t="s">
        <v>72</v>
      </c>
      <c r="P84" s="31" t="s">
        <v>73</v>
      </c>
      <c r="Q84" s="31" t="s">
        <v>74</v>
      </c>
      <c r="R84" s="26">
        <v>200001011514</v>
      </c>
      <c r="S84" s="30">
        <v>46072</v>
      </c>
      <c r="T84" s="26" t="s">
        <v>77</v>
      </c>
      <c r="U84" s="30">
        <v>46076</v>
      </c>
      <c r="V84" s="26">
        <v>4000660991</v>
      </c>
      <c r="W84" s="58">
        <v>43261</v>
      </c>
      <c r="X84" s="34">
        <v>46077</v>
      </c>
      <c r="Y84" s="34" t="str">
        <f t="shared" si="2"/>
        <v>DONE</v>
      </c>
      <c r="Z84" s="36" t="s">
        <v>849</v>
      </c>
      <c r="AA84" s="34">
        <v>46077</v>
      </c>
      <c r="AB84" s="34" t="str">
        <f t="shared" si="3"/>
        <v>DONE</v>
      </c>
      <c r="AC84" s="25"/>
      <c r="AD84" s="37" t="s">
        <v>850</v>
      </c>
      <c r="AE84" s="42">
        <v>46078</v>
      </c>
      <c r="AF84" s="41" t="str">
        <f t="shared" si="4"/>
        <v>DONE</v>
      </c>
      <c r="AG84" s="44">
        <v>46079</v>
      </c>
      <c r="AH84" s="39">
        <v>46148</v>
      </c>
      <c r="AI84" s="25" t="str">
        <f t="shared" si="5"/>
        <v>PAID</v>
      </c>
      <c r="AJ84" s="45" t="str">
        <f t="array" ref="AJ84">IFERROR(INDEX('[1]Master Price'!$E:$E,MATCH(D84,'[1]Master Price'!$B:$B,0)),"0")</f>
        <v>0</v>
      </c>
      <c r="AK84" s="45">
        <f t="shared" si="6"/>
        <v>0</v>
      </c>
      <c r="AL84" s="46" t="str">
        <f t="shared" si="39"/>
        <v>0-day</v>
      </c>
      <c r="AM84" s="46" t="str">
        <f t="shared" si="8"/>
        <v>4-day</v>
      </c>
      <c r="AN84" s="46" t="str">
        <f t="shared" si="9"/>
        <v>5-day</v>
      </c>
      <c r="AO84" s="46" t="str">
        <f t="shared" si="10"/>
        <v>0-day</v>
      </c>
      <c r="AP84" s="46" t="str">
        <f t="shared" si="11"/>
        <v>1-day</v>
      </c>
      <c r="AQ84" s="46" t="str">
        <f t="shared" si="12"/>
        <v>0-day</v>
      </c>
      <c r="AR84" s="17"/>
      <c r="AS84" s="47" t="str">
        <f t="shared" si="13"/>
        <v/>
      </c>
      <c r="AT84" s="35"/>
      <c r="AU84" s="48" t="e">
        <f t="shared" ca="1" si="14"/>
        <v>#NAME?</v>
      </c>
      <c r="AV84" s="48" t="e">
        <f t="shared" ca="1" si="15"/>
        <v>#NAME?</v>
      </c>
      <c r="AW84" s="49" t="e">
        <f t="shared" ca="1" si="16"/>
        <v>#NAME?</v>
      </c>
      <c r="AX84" s="48" t="e">
        <f t="shared" ca="1" si="17"/>
        <v>#NAME?</v>
      </c>
      <c r="AY84" s="49" t="str">
        <f t="shared" si="18"/>
        <v/>
      </c>
      <c r="AZ84" s="50" t="e">
        <f t="shared" ca="1" si="29"/>
        <v>#NAME?</v>
      </c>
      <c r="BA84" s="51" t="e">
        <f t="shared" ca="1" si="30"/>
        <v>#NAME?</v>
      </c>
      <c r="BB84" s="52" t="e">
        <f t="shared" ca="1" si="31"/>
        <v>#NAME?</v>
      </c>
      <c r="BC84" s="51" t="e">
        <f t="shared" ca="1" si="32"/>
        <v>#NAME?</v>
      </c>
      <c r="BD84" s="54" t="e">
        <f t="shared" ca="1" si="33"/>
        <v>#NAME?</v>
      </c>
      <c r="BE84" s="48" t="e">
        <f t="shared" ca="1" si="34"/>
        <v>#NAME?</v>
      </c>
      <c r="BF84" s="50" t="e">
        <f t="shared" ca="1" si="35"/>
        <v>#NAME?</v>
      </c>
      <c r="BG84" s="56" t="e">
        <f t="shared" ca="1" si="36"/>
        <v>#NAME?</v>
      </c>
      <c r="BH84" s="22"/>
      <c r="BI84" s="22"/>
      <c r="BJ84" s="22"/>
      <c r="BK84" s="22"/>
      <c r="BL84" s="22"/>
      <c r="BM84" s="22"/>
      <c r="BN84" s="24"/>
      <c r="BO84" s="24"/>
    </row>
    <row r="85" spans="1:67" ht="15.5">
      <c r="A85" s="25">
        <f t="shared" si="28"/>
        <v>83</v>
      </c>
      <c r="B85" s="26" t="s">
        <v>836</v>
      </c>
      <c r="C85" s="26" t="s">
        <v>573</v>
      </c>
      <c r="D85" s="27" t="s">
        <v>65</v>
      </c>
      <c r="E85" s="29" t="s">
        <v>66</v>
      </c>
      <c r="F85" s="31">
        <v>3</v>
      </c>
      <c r="G85" s="31" t="s">
        <v>63</v>
      </c>
      <c r="H85" s="31" t="str">
        <f t="shared" si="37"/>
        <v>DONE</v>
      </c>
      <c r="I85" s="31" t="s">
        <v>847</v>
      </c>
      <c r="J85" s="32" t="s">
        <v>437</v>
      </c>
      <c r="K85" s="32" t="s">
        <v>70</v>
      </c>
      <c r="L85" s="31"/>
      <c r="M85" s="31" t="s">
        <v>848</v>
      </c>
      <c r="N85" s="31" t="s">
        <v>848</v>
      </c>
      <c r="O85" s="25" t="s">
        <v>72</v>
      </c>
      <c r="P85" s="31" t="s">
        <v>73</v>
      </c>
      <c r="Q85" s="31" t="s">
        <v>74</v>
      </c>
      <c r="R85" s="26">
        <v>200001011514</v>
      </c>
      <c r="S85" s="30">
        <v>46072</v>
      </c>
      <c r="T85" s="26" t="s">
        <v>77</v>
      </c>
      <c r="U85" s="30">
        <v>46076</v>
      </c>
      <c r="V85" s="26">
        <v>4000660991</v>
      </c>
      <c r="W85" s="58">
        <v>43261</v>
      </c>
      <c r="X85" s="34">
        <v>46077</v>
      </c>
      <c r="Y85" s="34" t="str">
        <f t="shared" si="2"/>
        <v>DONE</v>
      </c>
      <c r="Z85" s="36" t="s">
        <v>849</v>
      </c>
      <c r="AA85" s="34">
        <v>46077</v>
      </c>
      <c r="AB85" s="34" t="str">
        <f t="shared" si="3"/>
        <v>DONE</v>
      </c>
      <c r="AC85" s="25"/>
      <c r="AD85" s="37" t="s">
        <v>850</v>
      </c>
      <c r="AE85" s="42">
        <v>46078</v>
      </c>
      <c r="AF85" s="41" t="str">
        <f t="shared" si="4"/>
        <v>DONE</v>
      </c>
      <c r="AG85" s="44">
        <v>46079</v>
      </c>
      <c r="AH85" s="39">
        <v>46148</v>
      </c>
      <c r="AI85" s="25" t="str">
        <f t="shared" si="5"/>
        <v>PAID</v>
      </c>
      <c r="AJ85" s="45" t="str">
        <f t="array" ref="AJ85">IFERROR(INDEX('[1]Master Price'!$E:$E,MATCH(D85,'[1]Master Price'!$B:$B,0)),"0")</f>
        <v>0</v>
      </c>
      <c r="AK85" s="45">
        <f t="shared" si="6"/>
        <v>0</v>
      </c>
      <c r="AL85" s="46" t="str">
        <f t="shared" si="39"/>
        <v>0-day</v>
      </c>
      <c r="AM85" s="46" t="str">
        <f t="shared" si="8"/>
        <v>4-day</v>
      </c>
      <c r="AN85" s="46" t="str">
        <f t="shared" si="9"/>
        <v>5-day</v>
      </c>
      <c r="AO85" s="46" t="str">
        <f t="shared" si="10"/>
        <v>0-day</v>
      </c>
      <c r="AP85" s="46" t="str">
        <f t="shared" si="11"/>
        <v>1-day</v>
      </c>
      <c r="AQ85" s="46" t="str">
        <f t="shared" si="12"/>
        <v>0-day</v>
      </c>
      <c r="AR85" s="17"/>
      <c r="AS85" s="47" t="str">
        <f t="shared" si="13"/>
        <v/>
      </c>
      <c r="AT85" s="35"/>
      <c r="AU85" s="48" t="e">
        <f t="shared" ca="1" si="14"/>
        <v>#NAME?</v>
      </c>
      <c r="AV85" s="48" t="e">
        <f t="shared" ca="1" si="15"/>
        <v>#NAME?</v>
      </c>
      <c r="AW85" s="49" t="e">
        <f t="shared" ca="1" si="16"/>
        <v>#NAME?</v>
      </c>
      <c r="AX85" s="48" t="e">
        <f t="shared" ca="1" si="17"/>
        <v>#NAME?</v>
      </c>
      <c r="AY85" s="49" t="str">
        <f t="shared" si="18"/>
        <v/>
      </c>
      <c r="AZ85" s="50" t="e">
        <f t="shared" ca="1" si="29"/>
        <v>#NAME?</v>
      </c>
      <c r="BA85" s="51" t="e">
        <f t="shared" ca="1" si="30"/>
        <v>#NAME?</v>
      </c>
      <c r="BB85" s="52" t="e">
        <f t="shared" ca="1" si="31"/>
        <v>#NAME?</v>
      </c>
      <c r="BC85" s="51" t="e">
        <f t="shared" ca="1" si="32"/>
        <v>#NAME?</v>
      </c>
      <c r="BD85" s="54" t="e">
        <f t="shared" ca="1" si="33"/>
        <v>#NAME?</v>
      </c>
      <c r="BE85" s="48" t="e">
        <f t="shared" ca="1" si="34"/>
        <v>#NAME?</v>
      </c>
      <c r="BF85" s="50" t="e">
        <f t="shared" ca="1" si="35"/>
        <v>#NAME?</v>
      </c>
      <c r="BG85" s="56" t="e">
        <f t="shared" ca="1" si="36"/>
        <v>#NAME?</v>
      </c>
      <c r="BH85" s="22"/>
      <c r="BI85" s="22"/>
      <c r="BJ85" s="22"/>
      <c r="BK85" s="22"/>
      <c r="BL85" s="22"/>
      <c r="BM85" s="22"/>
      <c r="BN85" s="24"/>
      <c r="BO85" s="24"/>
    </row>
    <row r="86" spans="1:67" ht="15.5">
      <c r="A86" s="25">
        <f t="shared" si="28"/>
        <v>84</v>
      </c>
      <c r="B86" s="26" t="s">
        <v>836</v>
      </c>
      <c r="C86" s="26" t="s">
        <v>573</v>
      </c>
      <c r="D86" s="27" t="s">
        <v>333</v>
      </c>
      <c r="E86" s="29" t="s">
        <v>334</v>
      </c>
      <c r="F86" s="31">
        <v>1</v>
      </c>
      <c r="G86" s="31" t="s">
        <v>63</v>
      </c>
      <c r="H86" s="31" t="str">
        <f t="shared" si="37"/>
        <v>DONE</v>
      </c>
      <c r="I86" s="31" t="s">
        <v>847</v>
      </c>
      <c r="J86" s="32" t="s">
        <v>437</v>
      </c>
      <c r="K86" s="32" t="s">
        <v>70</v>
      </c>
      <c r="L86" s="31"/>
      <c r="M86" s="31" t="s">
        <v>848</v>
      </c>
      <c r="N86" s="31" t="s">
        <v>848</v>
      </c>
      <c r="O86" s="25" t="s">
        <v>72</v>
      </c>
      <c r="P86" s="31" t="s">
        <v>73</v>
      </c>
      <c r="Q86" s="31" t="s">
        <v>74</v>
      </c>
      <c r="R86" s="26">
        <v>200001011514</v>
      </c>
      <c r="S86" s="30">
        <v>46072</v>
      </c>
      <c r="T86" s="26" t="s">
        <v>77</v>
      </c>
      <c r="U86" s="30">
        <v>46076</v>
      </c>
      <c r="V86" s="26">
        <v>4000660991</v>
      </c>
      <c r="W86" s="58">
        <v>43261</v>
      </c>
      <c r="X86" s="34">
        <v>46077</v>
      </c>
      <c r="Y86" s="34" t="str">
        <f t="shared" si="2"/>
        <v>DONE</v>
      </c>
      <c r="Z86" s="36" t="s">
        <v>849</v>
      </c>
      <c r="AA86" s="34">
        <v>46077</v>
      </c>
      <c r="AB86" s="34" t="str">
        <f t="shared" si="3"/>
        <v>DONE</v>
      </c>
      <c r="AC86" s="25"/>
      <c r="AD86" s="37" t="s">
        <v>850</v>
      </c>
      <c r="AE86" s="42">
        <v>46078</v>
      </c>
      <c r="AF86" s="41" t="str">
        <f t="shared" si="4"/>
        <v>DONE</v>
      </c>
      <c r="AG86" s="44">
        <v>46079</v>
      </c>
      <c r="AH86" s="39">
        <v>46148</v>
      </c>
      <c r="AI86" s="25" t="str">
        <f t="shared" si="5"/>
        <v>PAID</v>
      </c>
      <c r="AJ86" s="45" t="str">
        <f t="array" ref="AJ86">IFERROR(INDEX('[1]Master Price'!$E:$E,MATCH(D86,'[1]Master Price'!$B:$B,0)),"0")</f>
        <v>0</v>
      </c>
      <c r="AK86" s="45">
        <f t="shared" si="6"/>
        <v>0</v>
      </c>
      <c r="AL86" s="46" t="str">
        <f t="shared" si="39"/>
        <v>0-day</v>
      </c>
      <c r="AM86" s="46" t="str">
        <f t="shared" si="8"/>
        <v>4-day</v>
      </c>
      <c r="AN86" s="46" t="str">
        <f t="shared" si="9"/>
        <v>5-day</v>
      </c>
      <c r="AO86" s="46" t="str">
        <f t="shared" si="10"/>
        <v>0-day</v>
      </c>
      <c r="AP86" s="46" t="str">
        <f t="shared" si="11"/>
        <v>1-day</v>
      </c>
      <c r="AQ86" s="46" t="str">
        <f t="shared" si="12"/>
        <v>0-day</v>
      </c>
      <c r="AR86" s="17"/>
      <c r="AS86" s="47" t="str">
        <f t="shared" si="13"/>
        <v/>
      </c>
      <c r="AT86" s="35"/>
      <c r="AU86" s="48" t="e">
        <f t="shared" ca="1" si="14"/>
        <v>#NAME?</v>
      </c>
      <c r="AV86" s="48" t="e">
        <f t="shared" ca="1" si="15"/>
        <v>#NAME?</v>
      </c>
      <c r="AW86" s="49" t="e">
        <f t="shared" ca="1" si="16"/>
        <v>#NAME?</v>
      </c>
      <c r="AX86" s="48" t="e">
        <f t="shared" ca="1" si="17"/>
        <v>#NAME?</v>
      </c>
      <c r="AY86" s="49" t="str">
        <f t="shared" si="18"/>
        <v/>
      </c>
      <c r="AZ86" s="50" t="e">
        <f t="shared" ca="1" si="29"/>
        <v>#NAME?</v>
      </c>
      <c r="BA86" s="51" t="e">
        <f t="shared" ca="1" si="30"/>
        <v>#NAME?</v>
      </c>
      <c r="BB86" s="52" t="e">
        <f t="shared" ca="1" si="31"/>
        <v>#NAME?</v>
      </c>
      <c r="BC86" s="51" t="e">
        <f t="shared" ca="1" si="32"/>
        <v>#NAME?</v>
      </c>
      <c r="BD86" s="54" t="e">
        <f t="shared" ca="1" si="33"/>
        <v>#NAME?</v>
      </c>
      <c r="BE86" s="48" t="e">
        <f t="shared" ca="1" si="34"/>
        <v>#NAME?</v>
      </c>
      <c r="BF86" s="50" t="e">
        <f t="shared" ca="1" si="35"/>
        <v>#NAME?</v>
      </c>
      <c r="BG86" s="56" t="e">
        <f t="shared" ca="1" si="36"/>
        <v>#NAME?</v>
      </c>
      <c r="BH86" s="22"/>
      <c r="BI86" s="22"/>
      <c r="BJ86" s="22"/>
      <c r="BK86" s="22"/>
      <c r="BL86" s="22"/>
      <c r="BM86" s="22"/>
      <c r="BN86" s="24"/>
      <c r="BO86" s="24"/>
    </row>
    <row r="87" spans="1:67" ht="15.5">
      <c r="A87" s="25">
        <f t="shared" si="28"/>
        <v>85</v>
      </c>
      <c r="B87" s="26" t="s">
        <v>836</v>
      </c>
      <c r="C87" s="26" t="s">
        <v>573</v>
      </c>
      <c r="D87" s="27" t="s">
        <v>354</v>
      </c>
      <c r="E87" s="29" t="s">
        <v>355</v>
      </c>
      <c r="F87" s="31">
        <v>1</v>
      </c>
      <c r="G87" s="31" t="s">
        <v>63</v>
      </c>
      <c r="H87" s="31" t="str">
        <f t="shared" si="37"/>
        <v>DONE</v>
      </c>
      <c r="I87" s="31" t="s">
        <v>847</v>
      </c>
      <c r="J87" s="32" t="s">
        <v>437</v>
      </c>
      <c r="K87" s="32" t="s">
        <v>70</v>
      </c>
      <c r="L87" s="31"/>
      <c r="M87" s="31" t="s">
        <v>848</v>
      </c>
      <c r="N87" s="31" t="s">
        <v>848</v>
      </c>
      <c r="O87" s="25" t="s">
        <v>72</v>
      </c>
      <c r="P87" s="31" t="s">
        <v>73</v>
      </c>
      <c r="Q87" s="31" t="s">
        <v>74</v>
      </c>
      <c r="R87" s="26">
        <v>200001011514</v>
      </c>
      <c r="S87" s="30">
        <v>46072</v>
      </c>
      <c r="T87" s="26" t="s">
        <v>77</v>
      </c>
      <c r="U87" s="30">
        <v>46076</v>
      </c>
      <c r="V87" s="26">
        <v>4000660991</v>
      </c>
      <c r="W87" s="58">
        <v>43261</v>
      </c>
      <c r="X87" s="34">
        <v>46077</v>
      </c>
      <c r="Y87" s="34" t="str">
        <f t="shared" si="2"/>
        <v>DONE</v>
      </c>
      <c r="Z87" s="36" t="s">
        <v>849</v>
      </c>
      <c r="AA87" s="34">
        <v>46077</v>
      </c>
      <c r="AB87" s="34" t="str">
        <f t="shared" si="3"/>
        <v>DONE</v>
      </c>
      <c r="AC87" s="25"/>
      <c r="AD87" s="37" t="s">
        <v>850</v>
      </c>
      <c r="AE87" s="42">
        <v>46078</v>
      </c>
      <c r="AF87" s="41" t="str">
        <f t="shared" si="4"/>
        <v>DONE</v>
      </c>
      <c r="AG87" s="44">
        <v>46079</v>
      </c>
      <c r="AH87" s="39">
        <v>46148</v>
      </c>
      <c r="AI87" s="25" t="str">
        <f t="shared" si="5"/>
        <v>PAID</v>
      </c>
      <c r="AJ87" s="45" t="str">
        <f t="array" ref="AJ87">IFERROR(INDEX('[1]Master Price'!$E:$E,MATCH(D87,'[1]Master Price'!$B:$B,0)),"0")</f>
        <v>0</v>
      </c>
      <c r="AK87" s="45">
        <f t="shared" si="6"/>
        <v>0</v>
      </c>
      <c r="AL87" s="46" t="str">
        <f t="shared" si="39"/>
        <v>0-day</v>
      </c>
      <c r="AM87" s="46" t="str">
        <f t="shared" si="8"/>
        <v>4-day</v>
      </c>
      <c r="AN87" s="46" t="str">
        <f t="shared" si="9"/>
        <v>5-day</v>
      </c>
      <c r="AO87" s="46" t="str">
        <f t="shared" si="10"/>
        <v>0-day</v>
      </c>
      <c r="AP87" s="46" t="str">
        <f t="shared" si="11"/>
        <v>1-day</v>
      </c>
      <c r="AQ87" s="46" t="str">
        <f t="shared" si="12"/>
        <v>0-day</v>
      </c>
      <c r="AR87" s="17"/>
      <c r="AS87" s="47" t="str">
        <f t="shared" si="13"/>
        <v/>
      </c>
      <c r="AT87" s="35"/>
      <c r="AU87" s="48" t="e">
        <f t="shared" ca="1" si="14"/>
        <v>#NAME?</v>
      </c>
      <c r="AV87" s="48" t="e">
        <f t="shared" ca="1" si="15"/>
        <v>#NAME?</v>
      </c>
      <c r="AW87" s="49" t="e">
        <f t="shared" ca="1" si="16"/>
        <v>#NAME?</v>
      </c>
      <c r="AX87" s="48" t="e">
        <f t="shared" ca="1" si="17"/>
        <v>#NAME?</v>
      </c>
      <c r="AY87" s="49" t="str">
        <f t="shared" si="18"/>
        <v/>
      </c>
      <c r="AZ87" s="50" t="e">
        <f t="shared" ca="1" si="29"/>
        <v>#NAME?</v>
      </c>
      <c r="BA87" s="51" t="e">
        <f t="shared" ca="1" si="30"/>
        <v>#NAME?</v>
      </c>
      <c r="BB87" s="52" t="e">
        <f t="shared" ca="1" si="31"/>
        <v>#NAME?</v>
      </c>
      <c r="BC87" s="51" t="e">
        <f t="shared" ca="1" si="32"/>
        <v>#NAME?</v>
      </c>
      <c r="BD87" s="54" t="e">
        <f t="shared" ca="1" si="33"/>
        <v>#NAME?</v>
      </c>
      <c r="BE87" s="48" t="e">
        <f t="shared" ca="1" si="34"/>
        <v>#NAME?</v>
      </c>
      <c r="BF87" s="50" t="e">
        <f t="shared" ca="1" si="35"/>
        <v>#NAME?</v>
      </c>
      <c r="BG87" s="56" t="e">
        <f t="shared" ca="1" si="36"/>
        <v>#NAME?</v>
      </c>
      <c r="BH87" s="22"/>
      <c r="BI87" s="22"/>
      <c r="BJ87" s="22"/>
      <c r="BK87" s="22"/>
      <c r="BL87" s="22"/>
      <c r="BM87" s="22"/>
      <c r="BN87" s="24"/>
      <c r="BO87" s="24"/>
    </row>
    <row r="88" spans="1:67" ht="15.5">
      <c r="A88" s="25">
        <f t="shared" si="28"/>
        <v>86</v>
      </c>
      <c r="B88" s="26" t="s">
        <v>836</v>
      </c>
      <c r="C88" s="26" t="s">
        <v>573</v>
      </c>
      <c r="D88" s="27" t="s">
        <v>252</v>
      </c>
      <c r="E88" s="29" t="s">
        <v>253</v>
      </c>
      <c r="F88" s="31">
        <v>2</v>
      </c>
      <c r="G88" s="31" t="s">
        <v>63</v>
      </c>
      <c r="H88" s="31" t="str">
        <f t="shared" si="37"/>
        <v>DONE</v>
      </c>
      <c r="I88" s="31" t="s">
        <v>847</v>
      </c>
      <c r="J88" s="32" t="s">
        <v>437</v>
      </c>
      <c r="K88" s="32" t="s">
        <v>70</v>
      </c>
      <c r="L88" s="31"/>
      <c r="M88" s="31" t="s">
        <v>848</v>
      </c>
      <c r="N88" s="31" t="s">
        <v>848</v>
      </c>
      <c r="O88" s="25" t="s">
        <v>72</v>
      </c>
      <c r="P88" s="31" t="s">
        <v>73</v>
      </c>
      <c r="Q88" s="31" t="s">
        <v>74</v>
      </c>
      <c r="R88" s="26">
        <v>200001011514</v>
      </c>
      <c r="S88" s="30">
        <v>46072</v>
      </c>
      <c r="T88" s="26" t="s">
        <v>77</v>
      </c>
      <c r="U88" s="30">
        <v>46076</v>
      </c>
      <c r="V88" s="26">
        <v>4000660991</v>
      </c>
      <c r="W88" s="58">
        <v>43261</v>
      </c>
      <c r="X88" s="34">
        <v>46077</v>
      </c>
      <c r="Y88" s="34" t="str">
        <f t="shared" si="2"/>
        <v>DONE</v>
      </c>
      <c r="Z88" s="36" t="s">
        <v>849</v>
      </c>
      <c r="AA88" s="34">
        <v>46077</v>
      </c>
      <c r="AB88" s="34" t="str">
        <f t="shared" si="3"/>
        <v>DONE</v>
      </c>
      <c r="AC88" s="25"/>
      <c r="AD88" s="37" t="s">
        <v>850</v>
      </c>
      <c r="AE88" s="42">
        <v>46078</v>
      </c>
      <c r="AF88" s="41" t="str">
        <f t="shared" si="4"/>
        <v>DONE</v>
      </c>
      <c r="AG88" s="44">
        <v>46079</v>
      </c>
      <c r="AH88" s="39">
        <v>46148</v>
      </c>
      <c r="AI88" s="25" t="str">
        <f t="shared" si="5"/>
        <v>PAID</v>
      </c>
      <c r="AJ88" s="45" t="str">
        <f t="array" ref="AJ88">IFERROR(INDEX('[1]Master Price'!$E:$E,MATCH(D88,'[1]Master Price'!$B:$B,0)),"0")</f>
        <v>0</v>
      </c>
      <c r="AK88" s="45">
        <f t="shared" si="6"/>
        <v>0</v>
      </c>
      <c r="AL88" s="46" t="str">
        <f t="shared" si="39"/>
        <v>0-day</v>
      </c>
      <c r="AM88" s="46" t="str">
        <f t="shared" si="8"/>
        <v>4-day</v>
      </c>
      <c r="AN88" s="46" t="str">
        <f t="shared" si="9"/>
        <v>5-day</v>
      </c>
      <c r="AO88" s="46" t="str">
        <f t="shared" si="10"/>
        <v>0-day</v>
      </c>
      <c r="AP88" s="46" t="str">
        <f t="shared" si="11"/>
        <v>1-day</v>
      </c>
      <c r="AQ88" s="46" t="str">
        <f t="shared" si="12"/>
        <v>0-day</v>
      </c>
      <c r="AR88" s="17"/>
      <c r="AS88" s="47" t="str">
        <f t="shared" si="13"/>
        <v/>
      </c>
      <c r="AT88" s="35"/>
      <c r="AU88" s="48" t="e">
        <f t="shared" ca="1" si="14"/>
        <v>#NAME?</v>
      </c>
      <c r="AV88" s="48" t="e">
        <f t="shared" ca="1" si="15"/>
        <v>#NAME?</v>
      </c>
      <c r="AW88" s="49" t="e">
        <f t="shared" ca="1" si="16"/>
        <v>#NAME?</v>
      </c>
      <c r="AX88" s="48" t="e">
        <f t="shared" ca="1" si="17"/>
        <v>#NAME?</v>
      </c>
      <c r="AY88" s="49" t="str">
        <f t="shared" si="18"/>
        <v/>
      </c>
      <c r="AZ88" s="50" t="e">
        <f t="shared" ca="1" si="29"/>
        <v>#NAME?</v>
      </c>
      <c r="BA88" s="51" t="e">
        <f t="shared" ca="1" si="30"/>
        <v>#NAME?</v>
      </c>
      <c r="BB88" s="52" t="e">
        <f t="shared" ca="1" si="31"/>
        <v>#NAME?</v>
      </c>
      <c r="BC88" s="51" t="e">
        <f t="shared" ca="1" si="32"/>
        <v>#NAME?</v>
      </c>
      <c r="BD88" s="54" t="e">
        <f t="shared" ca="1" si="33"/>
        <v>#NAME?</v>
      </c>
      <c r="BE88" s="48" t="e">
        <f t="shared" ca="1" si="34"/>
        <v>#NAME?</v>
      </c>
      <c r="BF88" s="50" t="e">
        <f t="shared" ca="1" si="35"/>
        <v>#NAME?</v>
      </c>
      <c r="BG88" s="56" t="e">
        <f t="shared" ca="1" si="36"/>
        <v>#NAME?</v>
      </c>
      <c r="BH88" s="22"/>
      <c r="BI88" s="22"/>
      <c r="BJ88" s="22"/>
      <c r="BK88" s="22"/>
      <c r="BL88" s="22"/>
      <c r="BM88" s="22"/>
      <c r="BN88" s="24"/>
      <c r="BO88" s="24"/>
    </row>
    <row r="89" spans="1:67" ht="15.5">
      <c r="A89" s="25">
        <f t="shared" si="28"/>
        <v>87</v>
      </c>
      <c r="B89" s="26" t="s">
        <v>836</v>
      </c>
      <c r="C89" s="26" t="s">
        <v>573</v>
      </c>
      <c r="D89" s="27" t="s">
        <v>759</v>
      </c>
      <c r="E89" s="29" t="s">
        <v>760</v>
      </c>
      <c r="F89" s="31">
        <v>2</v>
      </c>
      <c r="G89" s="31" t="s">
        <v>63</v>
      </c>
      <c r="H89" s="31" t="str">
        <f t="shared" si="37"/>
        <v>DONE</v>
      </c>
      <c r="I89" s="31" t="s">
        <v>847</v>
      </c>
      <c r="J89" s="32" t="s">
        <v>437</v>
      </c>
      <c r="K89" s="32" t="s">
        <v>70</v>
      </c>
      <c r="L89" s="31"/>
      <c r="M89" s="31" t="s">
        <v>848</v>
      </c>
      <c r="N89" s="31" t="s">
        <v>848</v>
      </c>
      <c r="O89" s="25" t="s">
        <v>72</v>
      </c>
      <c r="P89" s="31" t="s">
        <v>73</v>
      </c>
      <c r="Q89" s="31" t="s">
        <v>74</v>
      </c>
      <c r="R89" s="26">
        <v>200001011514</v>
      </c>
      <c r="S89" s="30">
        <v>46072</v>
      </c>
      <c r="T89" s="26" t="s">
        <v>77</v>
      </c>
      <c r="U89" s="30">
        <v>46076</v>
      </c>
      <c r="V89" s="26">
        <v>4000660991</v>
      </c>
      <c r="W89" s="58">
        <v>43261</v>
      </c>
      <c r="X89" s="34">
        <v>46077</v>
      </c>
      <c r="Y89" s="34" t="str">
        <f t="shared" si="2"/>
        <v>DONE</v>
      </c>
      <c r="Z89" s="36" t="s">
        <v>849</v>
      </c>
      <c r="AA89" s="34">
        <v>46077</v>
      </c>
      <c r="AB89" s="34" t="str">
        <f t="shared" si="3"/>
        <v>DONE</v>
      </c>
      <c r="AC89" s="25"/>
      <c r="AD89" s="37" t="s">
        <v>850</v>
      </c>
      <c r="AE89" s="42">
        <v>46078</v>
      </c>
      <c r="AF89" s="41" t="str">
        <f t="shared" si="4"/>
        <v>DONE</v>
      </c>
      <c r="AG89" s="44">
        <v>46079</v>
      </c>
      <c r="AH89" s="39">
        <v>46148</v>
      </c>
      <c r="AI89" s="25" t="str">
        <f t="shared" si="5"/>
        <v>PAID</v>
      </c>
      <c r="AJ89" s="45" t="str">
        <f t="array" ref="AJ89">IFERROR(INDEX('[1]Master Price'!$E:$E,MATCH(D89,'[1]Master Price'!$B:$B,0)),"0")</f>
        <v>0</v>
      </c>
      <c r="AK89" s="45">
        <f t="shared" si="6"/>
        <v>0</v>
      </c>
      <c r="AL89" s="46" t="str">
        <f t="shared" si="39"/>
        <v>0-day</v>
      </c>
      <c r="AM89" s="46" t="str">
        <f t="shared" si="8"/>
        <v>4-day</v>
      </c>
      <c r="AN89" s="46" t="str">
        <f t="shared" si="9"/>
        <v>5-day</v>
      </c>
      <c r="AO89" s="46" t="str">
        <f t="shared" si="10"/>
        <v>0-day</v>
      </c>
      <c r="AP89" s="46" t="str">
        <f t="shared" si="11"/>
        <v>1-day</v>
      </c>
      <c r="AQ89" s="46" t="str">
        <f t="shared" si="12"/>
        <v>0-day</v>
      </c>
      <c r="AR89" s="17"/>
      <c r="AS89" s="47" t="str">
        <f t="shared" si="13"/>
        <v/>
      </c>
      <c r="AT89" s="35"/>
      <c r="AU89" s="48" t="e">
        <f t="shared" ca="1" si="14"/>
        <v>#NAME?</v>
      </c>
      <c r="AV89" s="48" t="e">
        <f t="shared" ca="1" si="15"/>
        <v>#NAME?</v>
      </c>
      <c r="AW89" s="49" t="e">
        <f t="shared" ca="1" si="16"/>
        <v>#NAME?</v>
      </c>
      <c r="AX89" s="48" t="e">
        <f t="shared" ca="1" si="17"/>
        <v>#NAME?</v>
      </c>
      <c r="AY89" s="49" t="str">
        <f t="shared" si="18"/>
        <v/>
      </c>
      <c r="AZ89" s="50" t="e">
        <f t="shared" ca="1" si="29"/>
        <v>#NAME?</v>
      </c>
      <c r="BA89" s="51" t="e">
        <f t="shared" ca="1" si="30"/>
        <v>#NAME?</v>
      </c>
      <c r="BB89" s="52" t="e">
        <f t="shared" ca="1" si="31"/>
        <v>#NAME?</v>
      </c>
      <c r="BC89" s="51" t="e">
        <f t="shared" ca="1" si="32"/>
        <v>#NAME?</v>
      </c>
      <c r="BD89" s="54" t="e">
        <f t="shared" ca="1" si="33"/>
        <v>#NAME?</v>
      </c>
      <c r="BE89" s="48" t="e">
        <f t="shared" ca="1" si="34"/>
        <v>#NAME?</v>
      </c>
      <c r="BF89" s="50" t="e">
        <f t="shared" ca="1" si="35"/>
        <v>#NAME?</v>
      </c>
      <c r="BG89" s="56" t="e">
        <f t="shared" ca="1" si="36"/>
        <v>#NAME?</v>
      </c>
      <c r="BH89" s="22"/>
      <c r="BI89" s="22"/>
      <c r="BJ89" s="22"/>
      <c r="BK89" s="22"/>
      <c r="BL89" s="22"/>
      <c r="BM89" s="22"/>
      <c r="BN89" s="24"/>
      <c r="BO89" s="24"/>
    </row>
    <row r="90" spans="1:67" ht="15.5">
      <c r="A90" s="25">
        <f t="shared" si="28"/>
        <v>88</v>
      </c>
      <c r="B90" s="26" t="s">
        <v>836</v>
      </c>
      <c r="C90" s="26" t="s">
        <v>573</v>
      </c>
      <c r="D90" s="27" t="s">
        <v>536</v>
      </c>
      <c r="E90" s="29" t="s">
        <v>537</v>
      </c>
      <c r="F90" s="31">
        <v>1</v>
      </c>
      <c r="G90" s="31" t="s">
        <v>63</v>
      </c>
      <c r="H90" s="31" t="str">
        <f t="shared" si="37"/>
        <v>DONE</v>
      </c>
      <c r="I90" s="31" t="s">
        <v>847</v>
      </c>
      <c r="J90" s="32" t="s">
        <v>437</v>
      </c>
      <c r="K90" s="32" t="s">
        <v>70</v>
      </c>
      <c r="L90" s="31"/>
      <c r="M90" s="31" t="s">
        <v>848</v>
      </c>
      <c r="N90" s="31" t="s">
        <v>848</v>
      </c>
      <c r="O90" s="25" t="s">
        <v>72</v>
      </c>
      <c r="P90" s="31" t="s">
        <v>73</v>
      </c>
      <c r="Q90" s="31" t="s">
        <v>74</v>
      </c>
      <c r="R90" s="26">
        <v>200001011514</v>
      </c>
      <c r="S90" s="30">
        <v>46072</v>
      </c>
      <c r="T90" s="26" t="s">
        <v>77</v>
      </c>
      <c r="U90" s="30">
        <v>46076</v>
      </c>
      <c r="V90" s="26">
        <v>4000660991</v>
      </c>
      <c r="W90" s="58">
        <v>43261</v>
      </c>
      <c r="X90" s="34">
        <v>46077</v>
      </c>
      <c r="Y90" s="34" t="str">
        <f t="shared" si="2"/>
        <v>DONE</v>
      </c>
      <c r="Z90" s="36" t="s">
        <v>849</v>
      </c>
      <c r="AA90" s="34">
        <v>46077</v>
      </c>
      <c r="AB90" s="34" t="str">
        <f t="shared" si="3"/>
        <v>DONE</v>
      </c>
      <c r="AC90" s="25"/>
      <c r="AD90" s="37" t="s">
        <v>850</v>
      </c>
      <c r="AE90" s="42">
        <v>46078</v>
      </c>
      <c r="AF90" s="41" t="str">
        <f t="shared" si="4"/>
        <v>DONE</v>
      </c>
      <c r="AG90" s="44">
        <v>46079</v>
      </c>
      <c r="AH90" s="39">
        <v>46148</v>
      </c>
      <c r="AI90" s="25" t="str">
        <f t="shared" si="5"/>
        <v>PAID</v>
      </c>
      <c r="AJ90" s="45" t="str">
        <f t="array" ref="AJ90">IFERROR(INDEX('[1]Master Price'!$E:$E,MATCH(D90,'[1]Master Price'!$B:$B,0)),"0")</f>
        <v>0</v>
      </c>
      <c r="AK90" s="45">
        <f t="shared" si="6"/>
        <v>0</v>
      </c>
      <c r="AL90" s="46" t="str">
        <f t="shared" si="39"/>
        <v>0-day</v>
      </c>
      <c r="AM90" s="46" t="str">
        <f t="shared" si="8"/>
        <v>4-day</v>
      </c>
      <c r="AN90" s="46" t="str">
        <f t="shared" si="9"/>
        <v>5-day</v>
      </c>
      <c r="AO90" s="46" t="str">
        <f t="shared" si="10"/>
        <v>0-day</v>
      </c>
      <c r="AP90" s="46" t="str">
        <f t="shared" si="11"/>
        <v>1-day</v>
      </c>
      <c r="AQ90" s="46" t="str">
        <f t="shared" si="12"/>
        <v>0-day</v>
      </c>
      <c r="AR90" s="17"/>
      <c r="AS90" s="47" t="str">
        <f t="shared" si="13"/>
        <v/>
      </c>
      <c r="AT90" s="35"/>
      <c r="AU90" s="48" t="e">
        <f t="shared" ca="1" si="14"/>
        <v>#NAME?</v>
      </c>
      <c r="AV90" s="48" t="e">
        <f t="shared" ca="1" si="15"/>
        <v>#NAME?</v>
      </c>
      <c r="AW90" s="49" t="e">
        <f t="shared" ca="1" si="16"/>
        <v>#NAME?</v>
      </c>
      <c r="AX90" s="48" t="e">
        <f t="shared" ca="1" si="17"/>
        <v>#NAME?</v>
      </c>
      <c r="AY90" s="49" t="str">
        <f t="shared" si="18"/>
        <v/>
      </c>
      <c r="AZ90" s="50" t="e">
        <f t="shared" ca="1" si="29"/>
        <v>#NAME?</v>
      </c>
      <c r="BA90" s="51" t="e">
        <f t="shared" ca="1" si="30"/>
        <v>#NAME?</v>
      </c>
      <c r="BB90" s="52" t="e">
        <f t="shared" ca="1" si="31"/>
        <v>#NAME?</v>
      </c>
      <c r="BC90" s="51" t="e">
        <f t="shared" ca="1" si="32"/>
        <v>#NAME?</v>
      </c>
      <c r="BD90" s="54" t="e">
        <f t="shared" ca="1" si="33"/>
        <v>#NAME?</v>
      </c>
      <c r="BE90" s="48" t="e">
        <f t="shared" ca="1" si="34"/>
        <v>#NAME?</v>
      </c>
      <c r="BF90" s="50" t="e">
        <f t="shared" ca="1" si="35"/>
        <v>#NAME?</v>
      </c>
      <c r="BG90" s="56" t="e">
        <f t="shared" ca="1" si="36"/>
        <v>#NAME?</v>
      </c>
      <c r="BH90" s="22"/>
      <c r="BI90" s="22"/>
      <c r="BJ90" s="22"/>
      <c r="BK90" s="22"/>
      <c r="BL90" s="22"/>
      <c r="BM90" s="22"/>
      <c r="BN90" s="24"/>
      <c r="BO90" s="24"/>
    </row>
    <row r="91" spans="1:67" ht="15.5">
      <c r="A91" s="25">
        <f t="shared" si="28"/>
        <v>89</v>
      </c>
      <c r="B91" s="26" t="s">
        <v>836</v>
      </c>
      <c r="C91" s="26" t="s">
        <v>573</v>
      </c>
      <c r="D91" s="27" t="s">
        <v>165</v>
      </c>
      <c r="E91" s="29" t="s">
        <v>166</v>
      </c>
      <c r="F91" s="31">
        <v>1</v>
      </c>
      <c r="G91" s="31" t="s">
        <v>63</v>
      </c>
      <c r="H91" s="31" t="str">
        <f t="shared" si="37"/>
        <v>DONE</v>
      </c>
      <c r="I91" s="31" t="s">
        <v>847</v>
      </c>
      <c r="J91" s="32" t="s">
        <v>437</v>
      </c>
      <c r="K91" s="32" t="s">
        <v>70</v>
      </c>
      <c r="L91" s="31"/>
      <c r="M91" s="31" t="s">
        <v>848</v>
      </c>
      <c r="N91" s="31" t="s">
        <v>848</v>
      </c>
      <c r="O91" s="25" t="s">
        <v>72</v>
      </c>
      <c r="P91" s="31" t="s">
        <v>73</v>
      </c>
      <c r="Q91" s="31" t="s">
        <v>74</v>
      </c>
      <c r="R91" s="26">
        <v>200001011514</v>
      </c>
      <c r="S91" s="30">
        <v>46072</v>
      </c>
      <c r="T91" s="26" t="s">
        <v>77</v>
      </c>
      <c r="U91" s="30">
        <v>46076</v>
      </c>
      <c r="V91" s="26">
        <v>4000660991</v>
      </c>
      <c r="W91" s="58">
        <v>43261</v>
      </c>
      <c r="X91" s="34">
        <v>46077</v>
      </c>
      <c r="Y91" s="34" t="str">
        <f t="shared" si="2"/>
        <v>DONE</v>
      </c>
      <c r="Z91" s="36" t="s">
        <v>849</v>
      </c>
      <c r="AA91" s="34">
        <v>46077</v>
      </c>
      <c r="AB91" s="34" t="str">
        <f t="shared" si="3"/>
        <v>DONE</v>
      </c>
      <c r="AC91" s="25"/>
      <c r="AD91" s="37" t="s">
        <v>850</v>
      </c>
      <c r="AE91" s="42">
        <v>46078</v>
      </c>
      <c r="AF91" s="41" t="str">
        <f t="shared" si="4"/>
        <v>DONE</v>
      </c>
      <c r="AG91" s="44">
        <v>46079</v>
      </c>
      <c r="AH91" s="39">
        <v>46148</v>
      </c>
      <c r="AI91" s="25" t="str">
        <f t="shared" si="5"/>
        <v>PAID</v>
      </c>
      <c r="AJ91" s="45" t="str">
        <f t="array" ref="AJ91">IFERROR(INDEX('[1]Master Price'!$E:$E,MATCH(D91,'[1]Master Price'!$B:$B,0)),"0")</f>
        <v>0</v>
      </c>
      <c r="AK91" s="45">
        <f t="shared" si="6"/>
        <v>0</v>
      </c>
      <c r="AL91" s="46" t="str">
        <f t="shared" si="39"/>
        <v>0-day</v>
      </c>
      <c r="AM91" s="46" t="str">
        <f t="shared" si="8"/>
        <v>4-day</v>
      </c>
      <c r="AN91" s="46" t="str">
        <f t="shared" si="9"/>
        <v>5-day</v>
      </c>
      <c r="AO91" s="46" t="str">
        <f t="shared" si="10"/>
        <v>0-day</v>
      </c>
      <c r="AP91" s="46" t="str">
        <f t="shared" si="11"/>
        <v>1-day</v>
      </c>
      <c r="AQ91" s="46" t="str">
        <f t="shared" si="12"/>
        <v>0-day</v>
      </c>
      <c r="AR91" s="17"/>
      <c r="AS91" s="47" t="str">
        <f t="shared" si="13"/>
        <v/>
      </c>
      <c r="AT91" s="35"/>
      <c r="AU91" s="48" t="e">
        <f t="shared" ca="1" si="14"/>
        <v>#NAME?</v>
      </c>
      <c r="AV91" s="48" t="e">
        <f t="shared" ca="1" si="15"/>
        <v>#NAME?</v>
      </c>
      <c r="AW91" s="49" t="e">
        <f t="shared" ca="1" si="16"/>
        <v>#NAME?</v>
      </c>
      <c r="AX91" s="48" t="e">
        <f t="shared" ca="1" si="17"/>
        <v>#NAME?</v>
      </c>
      <c r="AY91" s="49" t="str">
        <f t="shared" si="18"/>
        <v/>
      </c>
      <c r="AZ91" s="50" t="e">
        <f t="shared" ca="1" si="29"/>
        <v>#NAME?</v>
      </c>
      <c r="BA91" s="51" t="e">
        <f t="shared" ca="1" si="30"/>
        <v>#NAME?</v>
      </c>
      <c r="BB91" s="52" t="e">
        <f t="shared" ca="1" si="31"/>
        <v>#NAME?</v>
      </c>
      <c r="BC91" s="51" t="e">
        <f t="shared" ca="1" si="32"/>
        <v>#NAME?</v>
      </c>
      <c r="BD91" s="54" t="e">
        <f t="shared" ca="1" si="33"/>
        <v>#NAME?</v>
      </c>
      <c r="BE91" s="48" t="e">
        <f t="shared" ca="1" si="34"/>
        <v>#NAME?</v>
      </c>
      <c r="BF91" s="50" t="e">
        <f t="shared" ca="1" si="35"/>
        <v>#NAME?</v>
      </c>
      <c r="BG91" s="56" t="e">
        <f t="shared" ca="1" si="36"/>
        <v>#NAME?</v>
      </c>
      <c r="BH91" s="22"/>
      <c r="BI91" s="22"/>
      <c r="BJ91" s="22"/>
      <c r="BK91" s="22"/>
      <c r="BL91" s="22"/>
      <c r="BM91" s="22"/>
      <c r="BN91" s="24"/>
      <c r="BO91" s="24"/>
    </row>
    <row r="92" spans="1:67" ht="15.5">
      <c r="A92" s="25">
        <f t="shared" si="28"/>
        <v>90</v>
      </c>
      <c r="B92" s="26" t="s">
        <v>836</v>
      </c>
      <c r="C92" s="26" t="s">
        <v>573</v>
      </c>
      <c r="D92" s="27" t="s">
        <v>883</v>
      </c>
      <c r="E92" s="29" t="s">
        <v>884</v>
      </c>
      <c r="F92" s="31">
        <v>1</v>
      </c>
      <c r="G92" s="31" t="s">
        <v>63</v>
      </c>
      <c r="H92" s="31" t="str">
        <f t="shared" si="37"/>
        <v>DONE</v>
      </c>
      <c r="I92" s="31" t="s">
        <v>847</v>
      </c>
      <c r="J92" s="32" t="s">
        <v>437</v>
      </c>
      <c r="K92" s="32" t="s">
        <v>70</v>
      </c>
      <c r="L92" s="31"/>
      <c r="M92" s="31" t="s">
        <v>848</v>
      </c>
      <c r="N92" s="31" t="s">
        <v>848</v>
      </c>
      <c r="O92" s="25" t="s">
        <v>72</v>
      </c>
      <c r="P92" s="31" t="s">
        <v>73</v>
      </c>
      <c r="Q92" s="31" t="s">
        <v>74</v>
      </c>
      <c r="R92" s="26">
        <v>200001011514</v>
      </c>
      <c r="S92" s="30">
        <v>46072</v>
      </c>
      <c r="T92" s="26" t="s">
        <v>77</v>
      </c>
      <c r="U92" s="30">
        <v>46076</v>
      </c>
      <c r="V92" s="26">
        <v>4000660991</v>
      </c>
      <c r="W92" s="58">
        <v>43261</v>
      </c>
      <c r="X92" s="34">
        <v>46077</v>
      </c>
      <c r="Y92" s="34" t="str">
        <f t="shared" si="2"/>
        <v>DONE</v>
      </c>
      <c r="Z92" s="36" t="s">
        <v>849</v>
      </c>
      <c r="AA92" s="34">
        <v>46077</v>
      </c>
      <c r="AB92" s="34" t="str">
        <f t="shared" si="3"/>
        <v>DONE</v>
      </c>
      <c r="AC92" s="25"/>
      <c r="AD92" s="37" t="s">
        <v>850</v>
      </c>
      <c r="AE92" s="42">
        <v>46078</v>
      </c>
      <c r="AF92" s="41" t="str">
        <f t="shared" si="4"/>
        <v>DONE</v>
      </c>
      <c r="AG92" s="44">
        <v>46079</v>
      </c>
      <c r="AH92" s="39">
        <v>46148</v>
      </c>
      <c r="AI92" s="25" t="str">
        <f t="shared" si="5"/>
        <v>PAID</v>
      </c>
      <c r="AJ92" s="45" t="str">
        <f t="array" ref="AJ92">IFERROR(INDEX('[1]Master Price'!$E:$E,MATCH(D92,'[1]Master Price'!$B:$B,0)),"0")</f>
        <v>0</v>
      </c>
      <c r="AK92" s="45">
        <f t="shared" si="6"/>
        <v>0</v>
      </c>
      <c r="AL92" s="46" t="str">
        <f t="shared" si="39"/>
        <v>0-day</v>
      </c>
      <c r="AM92" s="46" t="str">
        <f t="shared" si="8"/>
        <v>4-day</v>
      </c>
      <c r="AN92" s="46" t="str">
        <f t="shared" si="9"/>
        <v>5-day</v>
      </c>
      <c r="AO92" s="46" t="str">
        <f t="shared" si="10"/>
        <v>0-day</v>
      </c>
      <c r="AP92" s="46" t="str">
        <f t="shared" si="11"/>
        <v>1-day</v>
      </c>
      <c r="AQ92" s="46" t="str">
        <f t="shared" si="12"/>
        <v>0-day</v>
      </c>
      <c r="AR92" s="17"/>
      <c r="AS92" s="47" t="str">
        <f t="shared" si="13"/>
        <v/>
      </c>
      <c r="AT92" s="35"/>
      <c r="AU92" s="48" t="e">
        <f t="shared" ca="1" si="14"/>
        <v>#NAME?</v>
      </c>
      <c r="AV92" s="48" t="e">
        <f t="shared" ca="1" si="15"/>
        <v>#NAME?</v>
      </c>
      <c r="AW92" s="49" t="e">
        <f t="shared" ca="1" si="16"/>
        <v>#NAME?</v>
      </c>
      <c r="AX92" s="48" t="e">
        <f t="shared" ca="1" si="17"/>
        <v>#NAME?</v>
      </c>
      <c r="AY92" s="49" t="str">
        <f t="shared" si="18"/>
        <v/>
      </c>
      <c r="AZ92" s="50" t="e">
        <f t="shared" ca="1" si="29"/>
        <v>#NAME?</v>
      </c>
      <c r="BA92" s="51" t="e">
        <f t="shared" ca="1" si="30"/>
        <v>#NAME?</v>
      </c>
      <c r="BB92" s="52" t="e">
        <f t="shared" ca="1" si="31"/>
        <v>#NAME?</v>
      </c>
      <c r="BC92" s="51" t="e">
        <f t="shared" ca="1" si="32"/>
        <v>#NAME?</v>
      </c>
      <c r="BD92" s="54" t="e">
        <f t="shared" ca="1" si="33"/>
        <v>#NAME?</v>
      </c>
      <c r="BE92" s="48" t="e">
        <f t="shared" ca="1" si="34"/>
        <v>#NAME?</v>
      </c>
      <c r="BF92" s="50" t="e">
        <f t="shared" ca="1" si="35"/>
        <v>#NAME?</v>
      </c>
      <c r="BG92" s="56" t="e">
        <f t="shared" ca="1" si="36"/>
        <v>#NAME?</v>
      </c>
      <c r="BH92" s="22"/>
      <c r="BI92" s="22"/>
      <c r="BJ92" s="22"/>
      <c r="BK92" s="22"/>
      <c r="BL92" s="22"/>
      <c r="BM92" s="22"/>
      <c r="BN92" s="24"/>
      <c r="BO92" s="24"/>
    </row>
    <row r="93" spans="1:67" ht="15.5">
      <c r="A93" s="25">
        <f t="shared" si="28"/>
        <v>91</v>
      </c>
      <c r="B93" s="26" t="s">
        <v>888</v>
      </c>
      <c r="C93" s="26" t="s">
        <v>581</v>
      </c>
      <c r="D93" s="27" t="s">
        <v>889</v>
      </c>
      <c r="E93" s="29" t="s">
        <v>890</v>
      </c>
      <c r="F93" s="31">
        <v>4</v>
      </c>
      <c r="G93" s="31" t="s">
        <v>63</v>
      </c>
      <c r="H93" s="31" t="str">
        <f t="shared" si="37"/>
        <v>DONE</v>
      </c>
      <c r="I93" s="31" t="s">
        <v>312</v>
      </c>
      <c r="J93" s="32" t="s">
        <v>313</v>
      </c>
      <c r="K93" s="32" t="s">
        <v>314</v>
      </c>
      <c r="L93" s="25"/>
      <c r="M93" s="25"/>
      <c r="N93" s="25" t="s">
        <v>123</v>
      </c>
      <c r="O93" s="25" t="s">
        <v>72</v>
      </c>
      <c r="P93" s="31" t="s">
        <v>73</v>
      </c>
      <c r="Q93" s="31" t="s">
        <v>74</v>
      </c>
      <c r="R93" s="26">
        <v>200001011668</v>
      </c>
      <c r="S93" s="30">
        <v>46072</v>
      </c>
      <c r="T93" s="26" t="s">
        <v>77</v>
      </c>
      <c r="U93" s="30">
        <v>46076</v>
      </c>
      <c r="V93" s="26">
        <v>4000661007</v>
      </c>
      <c r="W93" s="58">
        <v>43266</v>
      </c>
      <c r="X93" s="34">
        <v>46077</v>
      </c>
      <c r="Y93" s="34" t="str">
        <f t="shared" si="2"/>
        <v>DONE</v>
      </c>
      <c r="Z93" s="36" t="s">
        <v>891</v>
      </c>
      <c r="AA93" s="84">
        <v>46077</v>
      </c>
      <c r="AB93" s="34" t="str">
        <f t="shared" si="3"/>
        <v>DONE</v>
      </c>
      <c r="AC93" s="25"/>
      <c r="AD93" s="37" t="s">
        <v>892</v>
      </c>
      <c r="AE93" s="42">
        <v>46078</v>
      </c>
      <c r="AF93" s="41" t="str">
        <f t="shared" si="4"/>
        <v>DONE</v>
      </c>
      <c r="AG93" s="44">
        <v>46079</v>
      </c>
      <c r="AH93" s="39">
        <v>46148</v>
      </c>
      <c r="AI93" s="25" t="str">
        <f t="shared" si="5"/>
        <v>PAID</v>
      </c>
      <c r="AJ93" s="45" t="str">
        <f t="array" ref="AJ93">IFERROR(INDEX('[1]Master Price'!$E:$E,MATCH(D93,'[1]Master Price'!$B:$B,0)),"0")</f>
        <v>0</v>
      </c>
      <c r="AK93" s="45">
        <f t="shared" si="6"/>
        <v>0</v>
      </c>
      <c r="AL93" s="46" t="str">
        <f t="shared" ref="AL93:AL209" si="40">IFERROR(DATEDIF(B93,T93,"d"),"0")&amp;"-day"</f>
        <v>0-day</v>
      </c>
      <c r="AM93" s="46" t="str">
        <f t="shared" si="8"/>
        <v>4-day</v>
      </c>
      <c r="AN93" s="46" t="str">
        <f t="shared" ref="AN93:AN127" si="41">IFERROR(DATEDIF(T93,X93,"d"),"0")&amp;"-day"</f>
        <v>0-day</v>
      </c>
      <c r="AO93" s="46" t="str">
        <f t="shared" si="10"/>
        <v>0-day</v>
      </c>
      <c r="AP93" s="46" t="str">
        <f t="shared" si="11"/>
        <v>1-day</v>
      </c>
      <c r="AQ93" s="46" t="str">
        <f t="shared" si="12"/>
        <v>0-day</v>
      </c>
      <c r="AR93" s="17"/>
      <c r="AS93" s="47" t="str">
        <f t="shared" si="13"/>
        <v/>
      </c>
      <c r="AT93" s="35"/>
      <c r="AU93" s="48" t="e">
        <f t="shared" ca="1" si="14"/>
        <v>#NAME?</v>
      </c>
      <c r="AV93" s="48" t="e">
        <f t="shared" ca="1" si="15"/>
        <v>#NAME?</v>
      </c>
      <c r="AW93" s="49" t="e">
        <f t="shared" ca="1" si="16"/>
        <v>#NAME?</v>
      </c>
      <c r="AX93" s="48" t="e">
        <f t="shared" ca="1" si="17"/>
        <v>#NAME?</v>
      </c>
      <c r="AY93" s="49" t="str">
        <f t="shared" si="18"/>
        <v/>
      </c>
      <c r="AZ93" s="50" t="e">
        <f t="shared" ca="1" si="29"/>
        <v>#NAME?</v>
      </c>
      <c r="BA93" s="51" t="e">
        <f t="shared" ca="1" si="30"/>
        <v>#NAME?</v>
      </c>
      <c r="BB93" s="52" t="e">
        <f t="shared" ca="1" si="31"/>
        <v>#NAME?</v>
      </c>
      <c r="BC93" s="51" t="e">
        <f t="shared" ca="1" si="32"/>
        <v>#NAME?</v>
      </c>
      <c r="BD93" s="54" t="e">
        <f t="shared" ca="1" si="33"/>
        <v>#NAME?</v>
      </c>
      <c r="BE93" s="48" t="e">
        <f t="shared" ca="1" si="34"/>
        <v>#NAME?</v>
      </c>
      <c r="BF93" s="50" t="e">
        <f t="shared" ca="1" si="35"/>
        <v>#NAME?</v>
      </c>
      <c r="BG93" s="56" t="e">
        <f t="shared" ca="1" si="36"/>
        <v>#NAME?</v>
      </c>
      <c r="BH93" s="22"/>
      <c r="BI93" s="22"/>
      <c r="BJ93" s="22"/>
      <c r="BK93" s="22"/>
      <c r="BL93" s="22"/>
      <c r="BM93" s="22"/>
      <c r="BN93" s="24"/>
      <c r="BO93" s="24"/>
    </row>
    <row r="94" spans="1:67" ht="15.5">
      <c r="A94" s="25">
        <f t="shared" si="28"/>
        <v>92</v>
      </c>
      <c r="B94" s="26" t="s">
        <v>888</v>
      </c>
      <c r="C94" s="26" t="s">
        <v>581</v>
      </c>
      <c r="D94" s="27" t="s">
        <v>785</v>
      </c>
      <c r="E94" s="29" t="s">
        <v>786</v>
      </c>
      <c r="F94" s="31">
        <v>1</v>
      </c>
      <c r="G94" s="31" t="s">
        <v>63</v>
      </c>
      <c r="H94" s="31" t="str">
        <f t="shared" si="37"/>
        <v>DONE</v>
      </c>
      <c r="I94" s="31" t="s">
        <v>312</v>
      </c>
      <c r="J94" s="32" t="s">
        <v>313</v>
      </c>
      <c r="K94" s="32" t="s">
        <v>314</v>
      </c>
      <c r="L94" s="25"/>
      <c r="M94" s="25"/>
      <c r="N94" s="25" t="s">
        <v>123</v>
      </c>
      <c r="O94" s="25" t="s">
        <v>72</v>
      </c>
      <c r="P94" s="31" t="s">
        <v>73</v>
      </c>
      <c r="Q94" s="31" t="s">
        <v>74</v>
      </c>
      <c r="R94" s="26">
        <v>200001011668</v>
      </c>
      <c r="S94" s="30">
        <v>46072</v>
      </c>
      <c r="T94" s="26" t="s">
        <v>77</v>
      </c>
      <c r="U94" s="30">
        <v>46076</v>
      </c>
      <c r="V94" s="26">
        <v>4000661007</v>
      </c>
      <c r="W94" s="58">
        <v>43266</v>
      </c>
      <c r="X94" s="34">
        <v>46077</v>
      </c>
      <c r="Y94" s="34" t="str">
        <f t="shared" si="2"/>
        <v>DONE</v>
      </c>
      <c r="Z94" s="36" t="s">
        <v>891</v>
      </c>
      <c r="AA94" s="84">
        <v>46077</v>
      </c>
      <c r="AB94" s="34" t="str">
        <f t="shared" si="3"/>
        <v>DONE</v>
      </c>
      <c r="AC94" s="25"/>
      <c r="AD94" s="37" t="s">
        <v>892</v>
      </c>
      <c r="AE94" s="42">
        <v>46078</v>
      </c>
      <c r="AF94" s="41" t="str">
        <f t="shared" si="4"/>
        <v>DONE</v>
      </c>
      <c r="AG94" s="44">
        <v>46079</v>
      </c>
      <c r="AH94" s="39">
        <v>46148</v>
      </c>
      <c r="AI94" s="25" t="str">
        <f t="shared" si="5"/>
        <v>PAID</v>
      </c>
      <c r="AJ94" s="45" t="str">
        <f t="array" ref="AJ94">IFERROR(INDEX('[1]Master Price'!$E:$E,MATCH(D94,'[1]Master Price'!$B:$B,0)),"0")</f>
        <v>0</v>
      </c>
      <c r="AK94" s="45">
        <f t="shared" si="6"/>
        <v>0</v>
      </c>
      <c r="AL94" s="46" t="str">
        <f t="shared" si="40"/>
        <v>0-day</v>
      </c>
      <c r="AM94" s="46" t="str">
        <f t="shared" si="8"/>
        <v>4-day</v>
      </c>
      <c r="AN94" s="46" t="str">
        <f t="shared" si="41"/>
        <v>0-day</v>
      </c>
      <c r="AO94" s="46" t="str">
        <f t="shared" si="10"/>
        <v>0-day</v>
      </c>
      <c r="AP94" s="46" t="str">
        <f t="shared" si="11"/>
        <v>1-day</v>
      </c>
      <c r="AQ94" s="46" t="str">
        <f t="shared" si="12"/>
        <v>0-day</v>
      </c>
      <c r="AR94" s="17"/>
      <c r="AS94" s="47" t="str">
        <f t="shared" si="13"/>
        <v/>
      </c>
      <c r="AT94" s="35"/>
      <c r="AU94" s="48" t="e">
        <f t="shared" ca="1" si="14"/>
        <v>#NAME?</v>
      </c>
      <c r="AV94" s="48" t="e">
        <f t="shared" ca="1" si="15"/>
        <v>#NAME?</v>
      </c>
      <c r="AW94" s="49" t="e">
        <f t="shared" ca="1" si="16"/>
        <v>#NAME?</v>
      </c>
      <c r="AX94" s="48" t="e">
        <f t="shared" ca="1" si="17"/>
        <v>#NAME?</v>
      </c>
      <c r="AY94" s="49" t="str">
        <f t="shared" si="18"/>
        <v/>
      </c>
      <c r="AZ94" s="50" t="e">
        <f t="shared" ca="1" si="29"/>
        <v>#NAME?</v>
      </c>
      <c r="BA94" s="51" t="e">
        <f t="shared" ca="1" si="30"/>
        <v>#NAME?</v>
      </c>
      <c r="BB94" s="52" t="e">
        <f t="shared" ca="1" si="31"/>
        <v>#NAME?</v>
      </c>
      <c r="BC94" s="51" t="e">
        <f t="shared" ca="1" si="32"/>
        <v>#NAME?</v>
      </c>
      <c r="BD94" s="54" t="e">
        <f t="shared" ca="1" si="33"/>
        <v>#NAME?</v>
      </c>
      <c r="BE94" s="48" t="e">
        <f t="shared" ca="1" si="34"/>
        <v>#NAME?</v>
      </c>
      <c r="BF94" s="50" t="e">
        <f t="shared" ca="1" si="35"/>
        <v>#NAME?</v>
      </c>
      <c r="BG94" s="56" t="e">
        <f t="shared" ca="1" si="36"/>
        <v>#NAME?</v>
      </c>
      <c r="BH94" s="22"/>
      <c r="BI94" s="22"/>
      <c r="BJ94" s="22"/>
      <c r="BK94" s="22"/>
      <c r="BL94" s="22"/>
      <c r="BM94" s="22"/>
      <c r="BN94" s="24"/>
      <c r="BO94" s="24"/>
    </row>
    <row r="95" spans="1:67" ht="15.5">
      <c r="A95" s="25">
        <f t="shared" si="28"/>
        <v>93</v>
      </c>
      <c r="B95" s="26" t="s">
        <v>895</v>
      </c>
      <c r="C95" s="26" t="s">
        <v>590</v>
      </c>
      <c r="D95" s="73" t="s">
        <v>896</v>
      </c>
      <c r="E95" s="29" t="s">
        <v>239</v>
      </c>
      <c r="F95" s="31">
        <v>1</v>
      </c>
      <c r="G95" s="31" t="s">
        <v>63</v>
      </c>
      <c r="H95" s="31" t="str">
        <f t="shared" si="37"/>
        <v>DONE</v>
      </c>
      <c r="I95" s="31" t="s">
        <v>847</v>
      </c>
      <c r="J95" s="32" t="s">
        <v>437</v>
      </c>
      <c r="K95" s="32" t="s">
        <v>70</v>
      </c>
      <c r="L95" s="25">
        <v>14100</v>
      </c>
      <c r="M95" s="25"/>
      <c r="N95" s="25" t="s">
        <v>78</v>
      </c>
      <c r="O95" s="25" t="s">
        <v>72</v>
      </c>
      <c r="P95" s="31" t="s">
        <v>73</v>
      </c>
      <c r="Q95" s="31" t="s">
        <v>74</v>
      </c>
      <c r="R95" s="26">
        <v>200001014913</v>
      </c>
      <c r="S95" s="30">
        <v>46076</v>
      </c>
      <c r="T95" s="26" t="s">
        <v>77</v>
      </c>
      <c r="U95" s="30">
        <v>46084</v>
      </c>
      <c r="V95" s="26">
        <v>4000663229</v>
      </c>
      <c r="W95" s="58">
        <v>43533</v>
      </c>
      <c r="X95" s="34">
        <v>46085</v>
      </c>
      <c r="Y95" s="34" t="str">
        <f t="shared" si="2"/>
        <v>DONE</v>
      </c>
      <c r="Z95" s="36" t="s">
        <v>897</v>
      </c>
      <c r="AA95" s="84">
        <v>46086</v>
      </c>
      <c r="AB95" s="34" t="str">
        <f t="shared" si="3"/>
        <v>DONE</v>
      </c>
      <c r="AC95" s="25"/>
      <c r="AD95" s="37" t="s">
        <v>898</v>
      </c>
      <c r="AE95" s="42">
        <v>46086</v>
      </c>
      <c r="AF95" s="41" t="str">
        <f t="shared" si="4"/>
        <v>DONE</v>
      </c>
      <c r="AG95" s="44">
        <v>46087</v>
      </c>
      <c r="AH95" s="39">
        <v>46148</v>
      </c>
      <c r="AI95" s="25" t="str">
        <f t="shared" si="5"/>
        <v>PAID</v>
      </c>
      <c r="AJ95" s="45" t="str">
        <f t="array" ref="AJ95">IFERROR(INDEX('[1]Master Price'!$E:$E,MATCH(D95,'[1]Master Price'!$B:$B,0)),"0")</f>
        <v>0</v>
      </c>
      <c r="AK95" s="45">
        <f t="shared" si="6"/>
        <v>0</v>
      </c>
      <c r="AL95" s="46" t="str">
        <f t="shared" si="40"/>
        <v>0-day</v>
      </c>
      <c r="AM95" s="46" t="str">
        <f t="shared" si="8"/>
        <v>8-day</v>
      </c>
      <c r="AN95" s="46" t="str">
        <f t="shared" si="41"/>
        <v>0-day</v>
      </c>
      <c r="AO95" s="46" t="str">
        <f t="shared" si="10"/>
        <v>1-day</v>
      </c>
      <c r="AP95" s="46" t="str">
        <f t="shared" si="11"/>
        <v>0-day</v>
      </c>
      <c r="AQ95" s="46" t="str">
        <f t="shared" si="12"/>
        <v>0-day</v>
      </c>
      <c r="AR95" s="17"/>
      <c r="AS95" s="47" t="str">
        <f t="shared" si="13"/>
        <v/>
      </c>
      <c r="AT95" s="35"/>
      <c r="AU95" s="48" t="e">
        <f t="shared" ca="1" si="14"/>
        <v>#NAME?</v>
      </c>
      <c r="AV95" s="48" t="e">
        <f t="shared" ca="1" si="15"/>
        <v>#NAME?</v>
      </c>
      <c r="AW95" s="49" t="e">
        <f t="shared" ca="1" si="16"/>
        <v>#NAME?</v>
      </c>
      <c r="AX95" s="48" t="e">
        <f t="shared" ca="1" si="17"/>
        <v>#NAME?</v>
      </c>
      <c r="AY95" s="49" t="str">
        <f t="shared" si="18"/>
        <v/>
      </c>
      <c r="AZ95" s="50" t="e">
        <f t="shared" ca="1" si="29"/>
        <v>#NAME?</v>
      </c>
      <c r="BA95" s="51" t="e">
        <f t="shared" ca="1" si="30"/>
        <v>#NAME?</v>
      </c>
      <c r="BB95" s="52" t="e">
        <f t="shared" ca="1" si="31"/>
        <v>#NAME?</v>
      </c>
      <c r="BC95" s="51" t="e">
        <f t="shared" ca="1" si="32"/>
        <v>#NAME?</v>
      </c>
      <c r="BD95" s="54" t="e">
        <f t="shared" ca="1" si="33"/>
        <v>#NAME?</v>
      </c>
      <c r="BE95" s="48" t="e">
        <f t="shared" ca="1" si="34"/>
        <v>#NAME?</v>
      </c>
      <c r="BF95" s="50" t="e">
        <f t="shared" ca="1" si="35"/>
        <v>#NAME?</v>
      </c>
      <c r="BG95" s="56" t="e">
        <f t="shared" ca="1" si="36"/>
        <v>#NAME?</v>
      </c>
      <c r="BH95" s="22"/>
      <c r="BI95" s="22"/>
      <c r="BJ95" s="22"/>
      <c r="BK95" s="22"/>
      <c r="BL95" s="22"/>
      <c r="BM95" s="22"/>
      <c r="BN95" s="24"/>
      <c r="BO95" s="24"/>
    </row>
    <row r="96" spans="1:67" ht="15.5">
      <c r="A96" s="25">
        <f t="shared" si="28"/>
        <v>94</v>
      </c>
      <c r="B96" s="26" t="s">
        <v>895</v>
      </c>
      <c r="C96" s="26" t="s">
        <v>590</v>
      </c>
      <c r="D96" s="73" t="s">
        <v>65</v>
      </c>
      <c r="E96" s="29" t="s">
        <v>66</v>
      </c>
      <c r="F96" s="31">
        <v>2</v>
      </c>
      <c r="G96" s="31" t="s">
        <v>63</v>
      </c>
      <c r="H96" s="31" t="str">
        <f t="shared" si="37"/>
        <v>DONE</v>
      </c>
      <c r="I96" s="31" t="s">
        <v>847</v>
      </c>
      <c r="J96" s="32" t="s">
        <v>437</v>
      </c>
      <c r="K96" s="32" t="s">
        <v>70</v>
      </c>
      <c r="L96" s="25">
        <v>14100</v>
      </c>
      <c r="M96" s="25"/>
      <c r="N96" s="25" t="s">
        <v>78</v>
      </c>
      <c r="O96" s="25" t="s">
        <v>72</v>
      </c>
      <c r="P96" s="31" t="s">
        <v>73</v>
      </c>
      <c r="Q96" s="31" t="s">
        <v>74</v>
      </c>
      <c r="R96" s="26">
        <v>200001014913</v>
      </c>
      <c r="S96" s="30">
        <v>46076</v>
      </c>
      <c r="T96" s="26" t="s">
        <v>77</v>
      </c>
      <c r="U96" s="30">
        <v>46084</v>
      </c>
      <c r="V96" s="26">
        <v>4000663229</v>
      </c>
      <c r="W96" s="58">
        <v>43533</v>
      </c>
      <c r="X96" s="34">
        <v>46085</v>
      </c>
      <c r="Y96" s="34" t="str">
        <f t="shared" si="2"/>
        <v>DONE</v>
      </c>
      <c r="Z96" s="36" t="s">
        <v>897</v>
      </c>
      <c r="AA96" s="84">
        <v>46086</v>
      </c>
      <c r="AB96" s="34" t="str">
        <f t="shared" si="3"/>
        <v>DONE</v>
      </c>
      <c r="AC96" s="25"/>
      <c r="AD96" s="37" t="s">
        <v>898</v>
      </c>
      <c r="AE96" s="42">
        <v>46086</v>
      </c>
      <c r="AF96" s="41" t="str">
        <f t="shared" si="4"/>
        <v>DONE</v>
      </c>
      <c r="AG96" s="44">
        <v>46087</v>
      </c>
      <c r="AH96" s="39">
        <v>46148</v>
      </c>
      <c r="AI96" s="25" t="str">
        <f t="shared" si="5"/>
        <v>PAID</v>
      </c>
      <c r="AJ96" s="45" t="str">
        <f t="array" ref="AJ96">IFERROR(INDEX('[1]Master Price'!$E:$E,MATCH(D96,'[1]Master Price'!$B:$B,0)),"0")</f>
        <v>0</v>
      </c>
      <c r="AK96" s="45">
        <f t="shared" si="6"/>
        <v>0</v>
      </c>
      <c r="AL96" s="46" t="str">
        <f t="shared" si="40"/>
        <v>0-day</v>
      </c>
      <c r="AM96" s="46" t="str">
        <f t="shared" si="8"/>
        <v>8-day</v>
      </c>
      <c r="AN96" s="46" t="str">
        <f t="shared" si="41"/>
        <v>0-day</v>
      </c>
      <c r="AO96" s="46" t="str">
        <f t="shared" si="10"/>
        <v>1-day</v>
      </c>
      <c r="AP96" s="46" t="str">
        <f t="shared" si="11"/>
        <v>0-day</v>
      </c>
      <c r="AQ96" s="46" t="str">
        <f t="shared" si="12"/>
        <v>0-day</v>
      </c>
      <c r="AR96" s="17"/>
      <c r="AS96" s="47" t="str">
        <f t="shared" si="13"/>
        <v/>
      </c>
      <c r="AT96" s="35"/>
      <c r="AU96" s="48" t="e">
        <f t="shared" ca="1" si="14"/>
        <v>#NAME?</v>
      </c>
      <c r="AV96" s="48" t="e">
        <f t="shared" ca="1" si="15"/>
        <v>#NAME?</v>
      </c>
      <c r="AW96" s="49" t="e">
        <f t="shared" ca="1" si="16"/>
        <v>#NAME?</v>
      </c>
      <c r="AX96" s="48" t="e">
        <f t="shared" ca="1" si="17"/>
        <v>#NAME?</v>
      </c>
      <c r="AY96" s="49" t="str">
        <f t="shared" si="18"/>
        <v/>
      </c>
      <c r="AZ96" s="50" t="e">
        <f t="shared" ca="1" si="29"/>
        <v>#NAME?</v>
      </c>
      <c r="BA96" s="51" t="e">
        <f t="shared" ca="1" si="30"/>
        <v>#NAME?</v>
      </c>
      <c r="BB96" s="52" t="e">
        <f t="shared" ca="1" si="31"/>
        <v>#NAME?</v>
      </c>
      <c r="BC96" s="51" t="e">
        <f t="shared" ca="1" si="32"/>
        <v>#NAME?</v>
      </c>
      <c r="BD96" s="54" t="e">
        <f t="shared" ca="1" si="33"/>
        <v>#NAME?</v>
      </c>
      <c r="BE96" s="48" t="e">
        <f t="shared" ca="1" si="34"/>
        <v>#NAME?</v>
      </c>
      <c r="BF96" s="50" t="e">
        <f t="shared" ca="1" si="35"/>
        <v>#NAME?</v>
      </c>
      <c r="BG96" s="56" t="e">
        <f t="shared" ca="1" si="36"/>
        <v>#NAME?</v>
      </c>
      <c r="BH96" s="22"/>
      <c r="BI96" s="22"/>
      <c r="BJ96" s="22"/>
      <c r="BK96" s="22"/>
      <c r="BL96" s="22"/>
      <c r="BM96" s="22"/>
      <c r="BN96" s="24"/>
      <c r="BO96" s="24"/>
    </row>
    <row r="97" spans="1:67" ht="15.5">
      <c r="A97" s="25">
        <f t="shared" si="28"/>
        <v>95</v>
      </c>
      <c r="B97" s="26" t="s">
        <v>895</v>
      </c>
      <c r="C97" s="26" t="s">
        <v>590</v>
      </c>
      <c r="D97" s="73" t="s">
        <v>165</v>
      </c>
      <c r="E97" s="29" t="s">
        <v>166</v>
      </c>
      <c r="F97" s="31">
        <v>2</v>
      </c>
      <c r="G97" s="31" t="s">
        <v>63</v>
      </c>
      <c r="H97" s="31" t="str">
        <f t="shared" si="37"/>
        <v>DONE</v>
      </c>
      <c r="I97" s="31" t="s">
        <v>847</v>
      </c>
      <c r="J97" s="32" t="s">
        <v>437</v>
      </c>
      <c r="K97" s="32" t="s">
        <v>70</v>
      </c>
      <c r="L97" s="25">
        <v>14100</v>
      </c>
      <c r="M97" s="25"/>
      <c r="N97" s="25" t="s">
        <v>78</v>
      </c>
      <c r="O97" s="25" t="s">
        <v>72</v>
      </c>
      <c r="P97" s="31" t="s">
        <v>73</v>
      </c>
      <c r="Q97" s="31" t="s">
        <v>74</v>
      </c>
      <c r="R97" s="26">
        <v>200001014913</v>
      </c>
      <c r="S97" s="30">
        <v>46076</v>
      </c>
      <c r="T97" s="26" t="s">
        <v>77</v>
      </c>
      <c r="U97" s="30">
        <v>46084</v>
      </c>
      <c r="V97" s="26">
        <v>4000663229</v>
      </c>
      <c r="W97" s="58">
        <v>43533</v>
      </c>
      <c r="X97" s="34">
        <v>46085</v>
      </c>
      <c r="Y97" s="34" t="str">
        <f t="shared" si="2"/>
        <v>DONE</v>
      </c>
      <c r="Z97" s="36" t="s">
        <v>897</v>
      </c>
      <c r="AA97" s="84">
        <v>46086</v>
      </c>
      <c r="AB97" s="34" t="str">
        <f t="shared" si="3"/>
        <v>DONE</v>
      </c>
      <c r="AC97" s="25"/>
      <c r="AD97" s="37" t="s">
        <v>898</v>
      </c>
      <c r="AE97" s="42">
        <v>46086</v>
      </c>
      <c r="AF97" s="41" t="str">
        <f t="shared" si="4"/>
        <v>DONE</v>
      </c>
      <c r="AG97" s="44">
        <v>46087</v>
      </c>
      <c r="AH97" s="39">
        <v>46148</v>
      </c>
      <c r="AI97" s="25" t="str">
        <f t="shared" si="5"/>
        <v>PAID</v>
      </c>
      <c r="AJ97" s="45" t="str">
        <f t="array" ref="AJ97">IFERROR(INDEX('[1]Master Price'!$E:$E,MATCH(D97,'[1]Master Price'!$B:$B,0)),"0")</f>
        <v>0</v>
      </c>
      <c r="AK97" s="45">
        <f t="shared" si="6"/>
        <v>0</v>
      </c>
      <c r="AL97" s="46" t="str">
        <f t="shared" si="40"/>
        <v>0-day</v>
      </c>
      <c r="AM97" s="46" t="str">
        <f t="shared" si="8"/>
        <v>8-day</v>
      </c>
      <c r="AN97" s="46" t="str">
        <f t="shared" si="41"/>
        <v>0-day</v>
      </c>
      <c r="AO97" s="46" t="str">
        <f t="shared" si="10"/>
        <v>1-day</v>
      </c>
      <c r="AP97" s="46" t="str">
        <f t="shared" si="11"/>
        <v>0-day</v>
      </c>
      <c r="AQ97" s="46" t="str">
        <f t="shared" si="12"/>
        <v>0-day</v>
      </c>
      <c r="AR97" s="17"/>
      <c r="AS97" s="47" t="str">
        <f t="shared" si="13"/>
        <v/>
      </c>
      <c r="AT97" s="35"/>
      <c r="AU97" s="48" t="e">
        <f t="shared" ca="1" si="14"/>
        <v>#NAME?</v>
      </c>
      <c r="AV97" s="48" t="e">
        <f t="shared" ca="1" si="15"/>
        <v>#NAME?</v>
      </c>
      <c r="AW97" s="49" t="e">
        <f t="shared" ca="1" si="16"/>
        <v>#NAME?</v>
      </c>
      <c r="AX97" s="48" t="e">
        <f t="shared" ca="1" si="17"/>
        <v>#NAME?</v>
      </c>
      <c r="AY97" s="49" t="str">
        <f t="shared" si="18"/>
        <v/>
      </c>
      <c r="AZ97" s="50" t="e">
        <f t="shared" ca="1" si="29"/>
        <v>#NAME?</v>
      </c>
      <c r="BA97" s="51" t="e">
        <f t="shared" ca="1" si="30"/>
        <v>#NAME?</v>
      </c>
      <c r="BB97" s="52" t="e">
        <f t="shared" ca="1" si="31"/>
        <v>#NAME?</v>
      </c>
      <c r="BC97" s="51" t="e">
        <f t="shared" ca="1" si="32"/>
        <v>#NAME?</v>
      </c>
      <c r="BD97" s="54" t="e">
        <f t="shared" ca="1" si="33"/>
        <v>#NAME?</v>
      </c>
      <c r="BE97" s="48" t="e">
        <f t="shared" ca="1" si="34"/>
        <v>#NAME?</v>
      </c>
      <c r="BF97" s="50" t="e">
        <f t="shared" ca="1" si="35"/>
        <v>#NAME?</v>
      </c>
      <c r="BG97" s="56" t="e">
        <f t="shared" ca="1" si="36"/>
        <v>#NAME?</v>
      </c>
      <c r="BH97" s="22"/>
      <c r="BI97" s="22"/>
      <c r="BJ97" s="22"/>
      <c r="BK97" s="22"/>
      <c r="BL97" s="22"/>
      <c r="BM97" s="22"/>
      <c r="BN97" s="24"/>
      <c r="BO97" s="24"/>
    </row>
    <row r="98" spans="1:67" ht="15.5">
      <c r="A98" s="25">
        <f t="shared" si="28"/>
        <v>96</v>
      </c>
      <c r="B98" s="26" t="s">
        <v>910</v>
      </c>
      <c r="C98" s="26" t="s">
        <v>599</v>
      </c>
      <c r="D98" s="27" t="s">
        <v>333</v>
      </c>
      <c r="E98" s="29" t="s">
        <v>334</v>
      </c>
      <c r="F98" s="31">
        <v>1</v>
      </c>
      <c r="G98" s="31" t="s">
        <v>63</v>
      </c>
      <c r="H98" s="31" t="str">
        <f t="shared" si="37"/>
        <v>DONE</v>
      </c>
      <c r="I98" s="31" t="s">
        <v>343</v>
      </c>
      <c r="J98" s="32" t="s">
        <v>69</v>
      </c>
      <c r="K98" s="32" t="s">
        <v>70</v>
      </c>
      <c r="L98" s="31">
        <v>10.071999999999999</v>
      </c>
      <c r="M98" s="31" t="s">
        <v>543</v>
      </c>
      <c r="N98" s="31" t="s">
        <v>543</v>
      </c>
      <c r="O98" s="25" t="s">
        <v>72</v>
      </c>
      <c r="P98" s="31" t="s">
        <v>73</v>
      </c>
      <c r="Q98" s="31" t="s">
        <v>74</v>
      </c>
      <c r="R98" s="26">
        <v>200001014915</v>
      </c>
      <c r="S98" s="30">
        <v>46076</v>
      </c>
      <c r="T98" s="26" t="s">
        <v>77</v>
      </c>
      <c r="U98" s="30">
        <v>46084</v>
      </c>
      <c r="V98" s="26">
        <v>4000663230</v>
      </c>
      <c r="W98" s="58">
        <v>43534</v>
      </c>
      <c r="X98" s="34">
        <v>46085</v>
      </c>
      <c r="Y98" s="34" t="str">
        <f t="shared" si="2"/>
        <v>DONE</v>
      </c>
      <c r="Z98" s="36" t="s">
        <v>911</v>
      </c>
      <c r="AA98" s="84">
        <v>46086</v>
      </c>
      <c r="AB98" s="34" t="str">
        <f t="shared" si="3"/>
        <v>DONE</v>
      </c>
      <c r="AC98" s="25"/>
      <c r="AD98" s="37" t="s">
        <v>912</v>
      </c>
      <c r="AE98" s="42">
        <v>46086</v>
      </c>
      <c r="AF98" s="41" t="str">
        <f t="shared" si="4"/>
        <v>DONE</v>
      </c>
      <c r="AG98" s="44">
        <v>46087</v>
      </c>
      <c r="AH98" s="39">
        <v>46148</v>
      </c>
      <c r="AI98" s="25" t="str">
        <f t="shared" si="5"/>
        <v>PAID</v>
      </c>
      <c r="AJ98" s="45" t="str">
        <f t="array" ref="AJ98">IFERROR(INDEX('[1]Master Price'!$E:$E,MATCH(D98,'[1]Master Price'!$B:$B,0)),"0")</f>
        <v>0</v>
      </c>
      <c r="AK98" s="45">
        <f t="shared" si="6"/>
        <v>0</v>
      </c>
      <c r="AL98" s="46" t="str">
        <f t="shared" si="40"/>
        <v>0-day</v>
      </c>
      <c r="AM98" s="46" t="str">
        <f t="shared" si="8"/>
        <v>8-day</v>
      </c>
      <c r="AN98" s="46" t="str">
        <f t="shared" si="41"/>
        <v>0-day</v>
      </c>
      <c r="AO98" s="46" t="str">
        <f t="shared" si="10"/>
        <v>1-day</v>
      </c>
      <c r="AP98" s="46" t="str">
        <f t="shared" si="11"/>
        <v>0-day</v>
      </c>
      <c r="AQ98" s="46" t="str">
        <f t="shared" si="12"/>
        <v>0-day</v>
      </c>
      <c r="AR98" s="17"/>
      <c r="AS98" s="47">
        <f t="shared" si="13"/>
        <v>96</v>
      </c>
      <c r="AT98" s="35" t="str">
        <f t="shared" ref="AT98:AT352" si="42">C98</f>
        <v>GMIAMI/2026/02/885</v>
      </c>
      <c r="AU98" s="48" t="e">
        <f t="shared" ca="1" si="14"/>
        <v>#NAME?</v>
      </c>
      <c r="AV98" s="48" t="e">
        <f t="shared" ca="1" si="15"/>
        <v>#NAME?</v>
      </c>
      <c r="AW98" s="49" t="e">
        <f t="shared" ca="1" si="16"/>
        <v>#NAME?</v>
      </c>
      <c r="AX98" s="48" t="e">
        <f t="shared" ca="1" si="17"/>
        <v>#NAME?</v>
      </c>
      <c r="AY98" s="49">
        <f t="shared" si="18"/>
        <v>200001014915</v>
      </c>
      <c r="AZ98" s="50" t="e">
        <f t="shared" ca="1" si="29"/>
        <v>#NAME?</v>
      </c>
      <c r="BA98" s="51" t="e">
        <f t="shared" ca="1" si="30"/>
        <v>#NAME?</v>
      </c>
      <c r="BB98" s="52" t="e">
        <f t="shared" ca="1" si="31"/>
        <v>#NAME?</v>
      </c>
      <c r="BC98" s="51" t="e">
        <f t="shared" ca="1" si="32"/>
        <v>#NAME?</v>
      </c>
      <c r="BD98" s="54" t="e">
        <f t="shared" ca="1" si="33"/>
        <v>#NAME?</v>
      </c>
      <c r="BE98" s="48" t="e">
        <f t="shared" ca="1" si="34"/>
        <v>#NAME?</v>
      </c>
      <c r="BF98" s="50" t="e">
        <f t="shared" ca="1" si="35"/>
        <v>#NAME?</v>
      </c>
      <c r="BG98" s="56" t="e">
        <f t="shared" ca="1" si="36"/>
        <v>#NAME?</v>
      </c>
      <c r="BH98" s="22"/>
      <c r="BI98" s="22"/>
      <c r="BJ98" s="22"/>
      <c r="BK98" s="22"/>
      <c r="BL98" s="22"/>
      <c r="BM98" s="22"/>
      <c r="BN98" s="24"/>
      <c r="BO98" s="24"/>
    </row>
    <row r="99" spans="1:67" ht="15.5">
      <c r="A99" s="25">
        <f t="shared" si="28"/>
        <v>97</v>
      </c>
      <c r="B99" s="26" t="s">
        <v>910</v>
      </c>
      <c r="C99" s="26" t="s">
        <v>599</v>
      </c>
      <c r="D99" s="27" t="s">
        <v>165</v>
      </c>
      <c r="E99" s="29" t="s">
        <v>166</v>
      </c>
      <c r="F99" s="31">
        <v>2</v>
      </c>
      <c r="G99" s="31" t="s">
        <v>63</v>
      </c>
      <c r="H99" s="31" t="str">
        <f t="shared" si="37"/>
        <v>DONE</v>
      </c>
      <c r="I99" s="31" t="s">
        <v>343</v>
      </c>
      <c r="J99" s="32" t="s">
        <v>69</v>
      </c>
      <c r="K99" s="32" t="s">
        <v>70</v>
      </c>
      <c r="L99" s="31">
        <v>10.071999999999999</v>
      </c>
      <c r="M99" s="31" t="s">
        <v>543</v>
      </c>
      <c r="N99" s="31" t="s">
        <v>543</v>
      </c>
      <c r="O99" s="25" t="s">
        <v>72</v>
      </c>
      <c r="P99" s="31" t="s">
        <v>73</v>
      </c>
      <c r="Q99" s="31" t="s">
        <v>74</v>
      </c>
      <c r="R99" s="26">
        <v>200001014915</v>
      </c>
      <c r="S99" s="30">
        <v>46076</v>
      </c>
      <c r="T99" s="26" t="s">
        <v>77</v>
      </c>
      <c r="U99" s="30">
        <v>46084</v>
      </c>
      <c r="V99" s="26">
        <v>4000663230</v>
      </c>
      <c r="W99" s="58">
        <v>43534</v>
      </c>
      <c r="X99" s="34">
        <v>46085</v>
      </c>
      <c r="Y99" s="34" t="str">
        <f t="shared" si="2"/>
        <v>DONE</v>
      </c>
      <c r="Z99" s="36" t="s">
        <v>911</v>
      </c>
      <c r="AA99" s="84">
        <v>46086</v>
      </c>
      <c r="AB99" s="34" t="str">
        <f t="shared" si="3"/>
        <v>DONE</v>
      </c>
      <c r="AC99" s="25"/>
      <c r="AD99" s="37" t="s">
        <v>912</v>
      </c>
      <c r="AE99" s="42">
        <v>46086</v>
      </c>
      <c r="AF99" s="41" t="str">
        <f t="shared" si="4"/>
        <v>DONE</v>
      </c>
      <c r="AG99" s="44">
        <v>46087</v>
      </c>
      <c r="AH99" s="39">
        <v>46148</v>
      </c>
      <c r="AI99" s="25" t="str">
        <f t="shared" si="5"/>
        <v>PAID</v>
      </c>
      <c r="AJ99" s="45" t="str">
        <f t="array" ref="AJ99">IFERROR(INDEX('[1]Master Price'!$E:$E,MATCH(D99,'[1]Master Price'!$B:$B,0)),"0")</f>
        <v>0</v>
      </c>
      <c r="AK99" s="45">
        <f t="shared" si="6"/>
        <v>0</v>
      </c>
      <c r="AL99" s="46" t="str">
        <f t="shared" si="40"/>
        <v>0-day</v>
      </c>
      <c r="AM99" s="46" t="str">
        <f t="shared" si="8"/>
        <v>8-day</v>
      </c>
      <c r="AN99" s="46" t="str">
        <f t="shared" si="41"/>
        <v>0-day</v>
      </c>
      <c r="AO99" s="46" t="str">
        <f t="shared" si="10"/>
        <v>1-day</v>
      </c>
      <c r="AP99" s="46" t="str">
        <f t="shared" si="11"/>
        <v>0-day</v>
      </c>
      <c r="AQ99" s="46" t="str">
        <f t="shared" si="12"/>
        <v>0-day</v>
      </c>
      <c r="AR99" s="17"/>
      <c r="AS99" s="47">
        <f t="shared" si="13"/>
        <v>97</v>
      </c>
      <c r="AT99" s="35" t="str">
        <f t="shared" si="42"/>
        <v>GMIAMI/2026/02/885</v>
      </c>
      <c r="AU99" s="48" t="e">
        <f t="shared" ca="1" si="14"/>
        <v>#NAME?</v>
      </c>
      <c r="AV99" s="48" t="e">
        <f t="shared" ca="1" si="15"/>
        <v>#NAME?</v>
      </c>
      <c r="AW99" s="49" t="e">
        <f t="shared" ca="1" si="16"/>
        <v>#NAME?</v>
      </c>
      <c r="AX99" s="48" t="e">
        <f t="shared" ca="1" si="17"/>
        <v>#NAME?</v>
      </c>
      <c r="AY99" s="49">
        <f t="shared" si="18"/>
        <v>200001014915</v>
      </c>
      <c r="AZ99" s="50" t="e">
        <f t="shared" ca="1" si="29"/>
        <v>#NAME?</v>
      </c>
      <c r="BA99" s="51" t="e">
        <f t="shared" ca="1" si="30"/>
        <v>#NAME?</v>
      </c>
      <c r="BB99" s="52" t="e">
        <f t="shared" ca="1" si="31"/>
        <v>#NAME?</v>
      </c>
      <c r="BC99" s="51" t="e">
        <f t="shared" ca="1" si="32"/>
        <v>#NAME?</v>
      </c>
      <c r="BD99" s="54" t="e">
        <f t="shared" ca="1" si="33"/>
        <v>#NAME?</v>
      </c>
      <c r="BE99" s="48" t="e">
        <f t="shared" ca="1" si="34"/>
        <v>#NAME?</v>
      </c>
      <c r="BF99" s="50" t="e">
        <f t="shared" ca="1" si="35"/>
        <v>#NAME?</v>
      </c>
      <c r="BG99" s="56" t="e">
        <f t="shared" ca="1" si="36"/>
        <v>#NAME?</v>
      </c>
      <c r="BH99" s="22"/>
      <c r="BI99" s="22"/>
      <c r="BJ99" s="22"/>
      <c r="BK99" s="22"/>
      <c r="BL99" s="22"/>
      <c r="BM99" s="22"/>
      <c r="BN99" s="24"/>
      <c r="BO99" s="24"/>
    </row>
    <row r="100" spans="1:67" ht="15.5">
      <c r="A100" s="25">
        <f t="shared" si="28"/>
        <v>98</v>
      </c>
      <c r="B100" s="26" t="s">
        <v>910</v>
      </c>
      <c r="C100" s="26" t="s">
        <v>599</v>
      </c>
      <c r="D100" s="27" t="s">
        <v>252</v>
      </c>
      <c r="E100" s="29" t="s">
        <v>253</v>
      </c>
      <c r="F100" s="31">
        <v>1</v>
      </c>
      <c r="G100" s="31" t="s">
        <v>63</v>
      </c>
      <c r="H100" s="31" t="str">
        <f t="shared" si="37"/>
        <v>DONE</v>
      </c>
      <c r="I100" s="31" t="s">
        <v>343</v>
      </c>
      <c r="J100" s="32" t="s">
        <v>69</v>
      </c>
      <c r="K100" s="32" t="s">
        <v>70</v>
      </c>
      <c r="L100" s="31">
        <v>10.071999999999999</v>
      </c>
      <c r="M100" s="31" t="s">
        <v>543</v>
      </c>
      <c r="N100" s="31" t="s">
        <v>543</v>
      </c>
      <c r="O100" s="25" t="s">
        <v>72</v>
      </c>
      <c r="P100" s="31" t="s">
        <v>73</v>
      </c>
      <c r="Q100" s="31" t="s">
        <v>74</v>
      </c>
      <c r="R100" s="26">
        <v>200001014915</v>
      </c>
      <c r="S100" s="30">
        <v>46076</v>
      </c>
      <c r="T100" s="26" t="s">
        <v>77</v>
      </c>
      <c r="U100" s="30">
        <v>46084</v>
      </c>
      <c r="V100" s="26">
        <v>4000663230</v>
      </c>
      <c r="W100" s="58">
        <v>43534</v>
      </c>
      <c r="X100" s="34">
        <v>46085</v>
      </c>
      <c r="Y100" s="34" t="str">
        <f t="shared" si="2"/>
        <v>DONE</v>
      </c>
      <c r="Z100" s="36" t="s">
        <v>911</v>
      </c>
      <c r="AA100" s="84">
        <v>46086</v>
      </c>
      <c r="AB100" s="34" t="str">
        <f t="shared" si="3"/>
        <v>DONE</v>
      </c>
      <c r="AC100" s="25"/>
      <c r="AD100" s="37" t="s">
        <v>912</v>
      </c>
      <c r="AE100" s="42">
        <v>46086</v>
      </c>
      <c r="AF100" s="41" t="str">
        <f t="shared" si="4"/>
        <v>DONE</v>
      </c>
      <c r="AG100" s="44">
        <v>46087</v>
      </c>
      <c r="AH100" s="39">
        <v>46148</v>
      </c>
      <c r="AI100" s="25" t="str">
        <f t="shared" si="5"/>
        <v>PAID</v>
      </c>
      <c r="AJ100" s="45" t="str">
        <f t="array" ref="AJ100">IFERROR(INDEX('[1]Master Price'!$E:$E,MATCH(D100,'[1]Master Price'!$B:$B,0)),"0")</f>
        <v>0</v>
      </c>
      <c r="AK100" s="45">
        <f t="shared" si="6"/>
        <v>0</v>
      </c>
      <c r="AL100" s="46" t="str">
        <f t="shared" si="40"/>
        <v>0-day</v>
      </c>
      <c r="AM100" s="46" t="str">
        <f t="shared" si="8"/>
        <v>8-day</v>
      </c>
      <c r="AN100" s="46" t="str">
        <f t="shared" si="41"/>
        <v>0-day</v>
      </c>
      <c r="AO100" s="46" t="str">
        <f t="shared" si="10"/>
        <v>1-day</v>
      </c>
      <c r="AP100" s="46" t="str">
        <f t="shared" si="11"/>
        <v>0-day</v>
      </c>
      <c r="AQ100" s="46" t="str">
        <f t="shared" si="12"/>
        <v>0-day</v>
      </c>
      <c r="AR100" s="17"/>
      <c r="AS100" s="47">
        <f t="shared" si="13"/>
        <v>98</v>
      </c>
      <c r="AT100" s="35" t="str">
        <f t="shared" si="42"/>
        <v>GMIAMI/2026/02/885</v>
      </c>
      <c r="AU100" s="48" t="e">
        <f t="shared" ca="1" si="14"/>
        <v>#NAME?</v>
      </c>
      <c r="AV100" s="48" t="e">
        <f t="shared" ca="1" si="15"/>
        <v>#NAME?</v>
      </c>
      <c r="AW100" s="49" t="e">
        <f t="shared" ca="1" si="16"/>
        <v>#NAME?</v>
      </c>
      <c r="AX100" s="48" t="e">
        <f t="shared" ca="1" si="17"/>
        <v>#NAME?</v>
      </c>
      <c r="AY100" s="49">
        <f t="shared" si="18"/>
        <v>200001014915</v>
      </c>
      <c r="AZ100" s="50" t="e">
        <f t="shared" ca="1" si="29"/>
        <v>#NAME?</v>
      </c>
      <c r="BA100" s="51" t="e">
        <f t="shared" ca="1" si="30"/>
        <v>#NAME?</v>
      </c>
      <c r="BB100" s="52" t="e">
        <f t="shared" ca="1" si="31"/>
        <v>#NAME?</v>
      </c>
      <c r="BC100" s="51" t="e">
        <f t="shared" ca="1" si="32"/>
        <v>#NAME?</v>
      </c>
      <c r="BD100" s="54" t="e">
        <f t="shared" ca="1" si="33"/>
        <v>#NAME?</v>
      </c>
      <c r="BE100" s="48" t="e">
        <f t="shared" ca="1" si="34"/>
        <v>#NAME?</v>
      </c>
      <c r="BF100" s="50" t="e">
        <f t="shared" ca="1" si="35"/>
        <v>#NAME?</v>
      </c>
      <c r="BG100" s="56" t="e">
        <f t="shared" ca="1" si="36"/>
        <v>#NAME?</v>
      </c>
      <c r="BH100" s="22"/>
      <c r="BI100" s="22"/>
      <c r="BJ100" s="22"/>
      <c r="BK100" s="22"/>
      <c r="BL100" s="22"/>
      <c r="BM100" s="22"/>
      <c r="BN100" s="24"/>
      <c r="BO100" s="24"/>
    </row>
    <row r="101" spans="1:67" ht="15.5">
      <c r="A101" s="25">
        <f t="shared" si="28"/>
        <v>99</v>
      </c>
      <c r="B101" s="26" t="s">
        <v>910</v>
      </c>
      <c r="C101" s="26" t="s">
        <v>599</v>
      </c>
      <c r="D101" s="27" t="s">
        <v>394</v>
      </c>
      <c r="E101" s="29" t="s">
        <v>395</v>
      </c>
      <c r="F101" s="31">
        <v>4</v>
      </c>
      <c r="G101" s="31" t="s">
        <v>182</v>
      </c>
      <c r="H101" s="31" t="str">
        <f t="shared" si="37"/>
        <v>DONE</v>
      </c>
      <c r="I101" s="31" t="s">
        <v>343</v>
      </c>
      <c r="J101" s="32" t="s">
        <v>69</v>
      </c>
      <c r="K101" s="32" t="s">
        <v>70</v>
      </c>
      <c r="L101" s="31">
        <v>10.071999999999999</v>
      </c>
      <c r="M101" s="31" t="s">
        <v>543</v>
      </c>
      <c r="N101" s="31" t="s">
        <v>543</v>
      </c>
      <c r="O101" s="25" t="s">
        <v>72</v>
      </c>
      <c r="P101" s="31" t="s">
        <v>73</v>
      </c>
      <c r="Q101" s="31" t="s">
        <v>74</v>
      </c>
      <c r="R101" s="26">
        <v>200001014915</v>
      </c>
      <c r="S101" s="30">
        <v>46076</v>
      </c>
      <c r="T101" s="26" t="s">
        <v>77</v>
      </c>
      <c r="U101" s="30">
        <v>46084</v>
      </c>
      <c r="V101" s="26">
        <v>4000663230</v>
      </c>
      <c r="W101" s="58">
        <v>43534</v>
      </c>
      <c r="X101" s="34">
        <v>46085</v>
      </c>
      <c r="Y101" s="34" t="str">
        <f t="shared" si="2"/>
        <v>DONE</v>
      </c>
      <c r="Z101" s="36" t="s">
        <v>911</v>
      </c>
      <c r="AA101" s="84">
        <v>46086</v>
      </c>
      <c r="AB101" s="34" t="str">
        <f t="shared" si="3"/>
        <v>DONE</v>
      </c>
      <c r="AC101" s="25"/>
      <c r="AD101" s="37" t="s">
        <v>912</v>
      </c>
      <c r="AE101" s="42">
        <v>46086</v>
      </c>
      <c r="AF101" s="41" t="str">
        <f t="shared" si="4"/>
        <v>DONE</v>
      </c>
      <c r="AG101" s="44">
        <v>46087</v>
      </c>
      <c r="AH101" s="39">
        <v>46148</v>
      </c>
      <c r="AI101" s="25" t="str">
        <f t="shared" si="5"/>
        <v>PAID</v>
      </c>
      <c r="AJ101" s="45" t="str">
        <f t="array" ref="AJ101">IFERROR(INDEX('[1]Master Price'!$E:$E,MATCH(D101,'[1]Master Price'!$B:$B,0)),"0")</f>
        <v>0</v>
      </c>
      <c r="AK101" s="45">
        <f t="shared" si="6"/>
        <v>0</v>
      </c>
      <c r="AL101" s="46" t="str">
        <f t="shared" si="40"/>
        <v>0-day</v>
      </c>
      <c r="AM101" s="46" t="str">
        <f t="shared" si="8"/>
        <v>8-day</v>
      </c>
      <c r="AN101" s="46" t="str">
        <f t="shared" si="41"/>
        <v>0-day</v>
      </c>
      <c r="AO101" s="46" t="str">
        <f t="shared" si="10"/>
        <v>1-day</v>
      </c>
      <c r="AP101" s="46" t="str">
        <f t="shared" si="11"/>
        <v>0-day</v>
      </c>
      <c r="AQ101" s="46" t="str">
        <f t="shared" si="12"/>
        <v>0-day</v>
      </c>
      <c r="AR101" s="17"/>
      <c r="AS101" s="47">
        <f t="shared" si="13"/>
        <v>99</v>
      </c>
      <c r="AT101" s="35" t="str">
        <f t="shared" si="42"/>
        <v>GMIAMI/2026/02/885</v>
      </c>
      <c r="AU101" s="48" t="e">
        <f t="shared" ca="1" si="14"/>
        <v>#NAME?</v>
      </c>
      <c r="AV101" s="48" t="e">
        <f t="shared" ca="1" si="15"/>
        <v>#NAME?</v>
      </c>
      <c r="AW101" s="49" t="e">
        <f t="shared" ca="1" si="16"/>
        <v>#NAME?</v>
      </c>
      <c r="AX101" s="48" t="e">
        <f t="shared" ca="1" si="17"/>
        <v>#NAME?</v>
      </c>
      <c r="AY101" s="49">
        <f t="shared" si="18"/>
        <v>200001014915</v>
      </c>
      <c r="AZ101" s="50" t="e">
        <f t="shared" ca="1" si="29"/>
        <v>#NAME?</v>
      </c>
      <c r="BA101" s="51" t="e">
        <f t="shared" ca="1" si="30"/>
        <v>#NAME?</v>
      </c>
      <c r="BB101" s="52" t="e">
        <f t="shared" ca="1" si="31"/>
        <v>#NAME?</v>
      </c>
      <c r="BC101" s="51" t="e">
        <f t="shared" ca="1" si="32"/>
        <v>#NAME?</v>
      </c>
      <c r="BD101" s="54" t="e">
        <f t="shared" ca="1" si="33"/>
        <v>#NAME?</v>
      </c>
      <c r="BE101" s="48" t="e">
        <f t="shared" ca="1" si="34"/>
        <v>#NAME?</v>
      </c>
      <c r="BF101" s="50" t="e">
        <f t="shared" ca="1" si="35"/>
        <v>#NAME?</v>
      </c>
      <c r="BG101" s="56" t="e">
        <f t="shared" ca="1" si="36"/>
        <v>#NAME?</v>
      </c>
      <c r="BH101" s="22"/>
      <c r="BI101" s="22"/>
      <c r="BJ101" s="22"/>
      <c r="BK101" s="22"/>
      <c r="BL101" s="22"/>
      <c r="BM101" s="22"/>
      <c r="BN101" s="24"/>
      <c r="BO101" s="24"/>
    </row>
    <row r="102" spans="1:67" ht="15.5">
      <c r="A102" s="25">
        <f t="shared" si="28"/>
        <v>100</v>
      </c>
      <c r="B102" s="26" t="s">
        <v>910</v>
      </c>
      <c r="C102" s="26" t="s">
        <v>599</v>
      </c>
      <c r="D102" s="27" t="s">
        <v>354</v>
      </c>
      <c r="E102" s="29" t="s">
        <v>355</v>
      </c>
      <c r="F102" s="31">
        <v>1</v>
      </c>
      <c r="G102" s="31" t="s">
        <v>63</v>
      </c>
      <c r="H102" s="31" t="str">
        <f t="shared" si="37"/>
        <v>DONE</v>
      </c>
      <c r="I102" s="31" t="s">
        <v>343</v>
      </c>
      <c r="J102" s="32" t="s">
        <v>69</v>
      </c>
      <c r="K102" s="32" t="s">
        <v>70</v>
      </c>
      <c r="L102" s="31">
        <v>10.071999999999999</v>
      </c>
      <c r="M102" s="31" t="s">
        <v>543</v>
      </c>
      <c r="N102" s="31" t="s">
        <v>543</v>
      </c>
      <c r="O102" s="25" t="s">
        <v>72</v>
      </c>
      <c r="P102" s="31" t="s">
        <v>73</v>
      </c>
      <c r="Q102" s="31" t="s">
        <v>74</v>
      </c>
      <c r="R102" s="26">
        <v>200001014915</v>
      </c>
      <c r="S102" s="30">
        <v>46076</v>
      </c>
      <c r="T102" s="26" t="s">
        <v>77</v>
      </c>
      <c r="U102" s="30">
        <v>46084</v>
      </c>
      <c r="V102" s="26">
        <v>4000663230</v>
      </c>
      <c r="W102" s="58">
        <v>43534</v>
      </c>
      <c r="X102" s="34">
        <v>46085</v>
      </c>
      <c r="Y102" s="34" t="str">
        <f t="shared" si="2"/>
        <v>DONE</v>
      </c>
      <c r="Z102" s="36" t="s">
        <v>911</v>
      </c>
      <c r="AA102" s="84">
        <v>46086</v>
      </c>
      <c r="AB102" s="34" t="str">
        <f t="shared" si="3"/>
        <v>DONE</v>
      </c>
      <c r="AC102" s="25"/>
      <c r="AD102" s="37" t="s">
        <v>912</v>
      </c>
      <c r="AE102" s="42">
        <v>46086</v>
      </c>
      <c r="AF102" s="41" t="str">
        <f t="shared" si="4"/>
        <v>DONE</v>
      </c>
      <c r="AG102" s="44">
        <v>46087</v>
      </c>
      <c r="AH102" s="39">
        <v>46148</v>
      </c>
      <c r="AI102" s="25" t="str">
        <f t="shared" si="5"/>
        <v>PAID</v>
      </c>
      <c r="AJ102" s="45" t="str">
        <f t="array" ref="AJ102">IFERROR(INDEX('[1]Master Price'!$E:$E,MATCH(D102,'[1]Master Price'!$B:$B,0)),"0")</f>
        <v>0</v>
      </c>
      <c r="AK102" s="45">
        <f t="shared" si="6"/>
        <v>0</v>
      </c>
      <c r="AL102" s="46" t="str">
        <f t="shared" si="40"/>
        <v>0-day</v>
      </c>
      <c r="AM102" s="46" t="str">
        <f t="shared" si="8"/>
        <v>8-day</v>
      </c>
      <c r="AN102" s="46" t="str">
        <f t="shared" si="41"/>
        <v>0-day</v>
      </c>
      <c r="AO102" s="46" t="str">
        <f t="shared" si="10"/>
        <v>1-day</v>
      </c>
      <c r="AP102" s="46" t="str">
        <f t="shared" si="11"/>
        <v>0-day</v>
      </c>
      <c r="AQ102" s="46" t="str">
        <f t="shared" si="12"/>
        <v>0-day</v>
      </c>
      <c r="AR102" s="17"/>
      <c r="AS102" s="47">
        <f t="shared" si="13"/>
        <v>100</v>
      </c>
      <c r="AT102" s="35" t="str">
        <f t="shared" si="42"/>
        <v>GMIAMI/2026/02/885</v>
      </c>
      <c r="AU102" s="48" t="e">
        <f t="shared" ca="1" si="14"/>
        <v>#NAME?</v>
      </c>
      <c r="AV102" s="48" t="e">
        <f t="shared" ca="1" si="15"/>
        <v>#NAME?</v>
      </c>
      <c r="AW102" s="49" t="e">
        <f t="shared" ca="1" si="16"/>
        <v>#NAME?</v>
      </c>
      <c r="AX102" s="48" t="e">
        <f t="shared" ca="1" si="17"/>
        <v>#NAME?</v>
      </c>
      <c r="AY102" s="49">
        <f t="shared" si="18"/>
        <v>200001014915</v>
      </c>
      <c r="AZ102" s="50" t="e">
        <f t="shared" ca="1" si="29"/>
        <v>#NAME?</v>
      </c>
      <c r="BA102" s="51" t="e">
        <f t="shared" ca="1" si="30"/>
        <v>#NAME?</v>
      </c>
      <c r="BB102" s="52" t="e">
        <f t="shared" ca="1" si="31"/>
        <v>#NAME?</v>
      </c>
      <c r="BC102" s="51" t="e">
        <f t="shared" ca="1" si="32"/>
        <v>#NAME?</v>
      </c>
      <c r="BD102" s="54" t="e">
        <f t="shared" ca="1" si="33"/>
        <v>#NAME?</v>
      </c>
      <c r="BE102" s="48" t="e">
        <f t="shared" ca="1" si="34"/>
        <v>#NAME?</v>
      </c>
      <c r="BF102" s="50" t="e">
        <f t="shared" ca="1" si="35"/>
        <v>#NAME?</v>
      </c>
      <c r="BG102" s="56" t="e">
        <f t="shared" ca="1" si="36"/>
        <v>#NAME?</v>
      </c>
      <c r="BH102" s="22"/>
      <c r="BI102" s="22"/>
      <c r="BJ102" s="22"/>
      <c r="BK102" s="22"/>
      <c r="BL102" s="22"/>
      <c r="BM102" s="22"/>
      <c r="BN102" s="24"/>
      <c r="BO102" s="24"/>
    </row>
    <row r="103" spans="1:67" ht="15.5">
      <c r="A103" s="25">
        <f t="shared" si="28"/>
        <v>101</v>
      </c>
      <c r="B103" s="26" t="s">
        <v>910</v>
      </c>
      <c r="C103" s="26" t="s">
        <v>599</v>
      </c>
      <c r="D103" s="27" t="s">
        <v>233</v>
      </c>
      <c r="E103" s="29" t="s">
        <v>234</v>
      </c>
      <c r="F103" s="31">
        <v>2</v>
      </c>
      <c r="G103" s="31" t="s">
        <v>63</v>
      </c>
      <c r="H103" s="31" t="str">
        <f t="shared" si="37"/>
        <v>DONE</v>
      </c>
      <c r="I103" s="31" t="s">
        <v>343</v>
      </c>
      <c r="J103" s="32" t="s">
        <v>69</v>
      </c>
      <c r="K103" s="32" t="s">
        <v>70</v>
      </c>
      <c r="L103" s="31">
        <v>10.071999999999999</v>
      </c>
      <c r="M103" s="31" t="s">
        <v>543</v>
      </c>
      <c r="N103" s="31" t="s">
        <v>543</v>
      </c>
      <c r="O103" s="25" t="s">
        <v>72</v>
      </c>
      <c r="P103" s="31" t="s">
        <v>73</v>
      </c>
      <c r="Q103" s="31" t="s">
        <v>74</v>
      </c>
      <c r="R103" s="26">
        <v>200001014915</v>
      </c>
      <c r="S103" s="30">
        <v>46076</v>
      </c>
      <c r="T103" s="26" t="s">
        <v>77</v>
      </c>
      <c r="U103" s="30">
        <v>46084</v>
      </c>
      <c r="V103" s="26">
        <v>4000663230</v>
      </c>
      <c r="W103" s="58">
        <v>43534</v>
      </c>
      <c r="X103" s="34">
        <v>46085</v>
      </c>
      <c r="Y103" s="34" t="str">
        <f t="shared" si="2"/>
        <v>DONE</v>
      </c>
      <c r="Z103" s="36" t="s">
        <v>911</v>
      </c>
      <c r="AA103" s="84">
        <v>46086</v>
      </c>
      <c r="AB103" s="34" t="str">
        <f t="shared" si="3"/>
        <v>DONE</v>
      </c>
      <c r="AC103" s="25"/>
      <c r="AD103" s="37" t="s">
        <v>912</v>
      </c>
      <c r="AE103" s="42">
        <v>46086</v>
      </c>
      <c r="AF103" s="41" t="str">
        <f t="shared" si="4"/>
        <v>DONE</v>
      </c>
      <c r="AG103" s="44">
        <v>46087</v>
      </c>
      <c r="AH103" s="39">
        <v>46148</v>
      </c>
      <c r="AI103" s="25" t="str">
        <f t="shared" si="5"/>
        <v>PAID</v>
      </c>
      <c r="AJ103" s="45" t="str">
        <f t="array" ref="AJ103">IFERROR(INDEX('[1]Master Price'!$E:$E,MATCH(D103,'[1]Master Price'!$B:$B,0)),"0")</f>
        <v>0</v>
      </c>
      <c r="AK103" s="45">
        <f t="shared" si="6"/>
        <v>0</v>
      </c>
      <c r="AL103" s="46" t="str">
        <f t="shared" si="40"/>
        <v>0-day</v>
      </c>
      <c r="AM103" s="46" t="str">
        <f t="shared" si="8"/>
        <v>8-day</v>
      </c>
      <c r="AN103" s="46" t="str">
        <f t="shared" si="41"/>
        <v>0-day</v>
      </c>
      <c r="AO103" s="46" t="str">
        <f t="shared" si="10"/>
        <v>1-day</v>
      </c>
      <c r="AP103" s="46" t="str">
        <f t="shared" si="11"/>
        <v>0-day</v>
      </c>
      <c r="AQ103" s="46" t="str">
        <f t="shared" si="12"/>
        <v>0-day</v>
      </c>
      <c r="AR103" s="17"/>
      <c r="AS103" s="47">
        <f t="shared" si="13"/>
        <v>101</v>
      </c>
      <c r="AT103" s="35" t="str">
        <f t="shared" si="42"/>
        <v>GMIAMI/2026/02/885</v>
      </c>
      <c r="AU103" s="48" t="e">
        <f t="shared" ca="1" si="14"/>
        <v>#NAME?</v>
      </c>
      <c r="AV103" s="48" t="e">
        <f t="shared" ca="1" si="15"/>
        <v>#NAME?</v>
      </c>
      <c r="AW103" s="49" t="e">
        <f t="shared" ca="1" si="16"/>
        <v>#NAME?</v>
      </c>
      <c r="AX103" s="48" t="e">
        <f t="shared" ca="1" si="17"/>
        <v>#NAME?</v>
      </c>
      <c r="AY103" s="49">
        <f t="shared" si="18"/>
        <v>200001014915</v>
      </c>
      <c r="AZ103" s="50" t="e">
        <f t="shared" ca="1" si="29"/>
        <v>#NAME?</v>
      </c>
      <c r="BA103" s="51" t="e">
        <f t="shared" ca="1" si="30"/>
        <v>#NAME?</v>
      </c>
      <c r="BB103" s="52" t="e">
        <f t="shared" ca="1" si="31"/>
        <v>#NAME?</v>
      </c>
      <c r="BC103" s="51" t="e">
        <f t="shared" ca="1" si="32"/>
        <v>#NAME?</v>
      </c>
      <c r="BD103" s="54" t="e">
        <f t="shared" ca="1" si="33"/>
        <v>#NAME?</v>
      </c>
      <c r="BE103" s="48" t="e">
        <f t="shared" ca="1" si="34"/>
        <v>#NAME?</v>
      </c>
      <c r="BF103" s="50" t="e">
        <f t="shared" ca="1" si="35"/>
        <v>#NAME?</v>
      </c>
      <c r="BG103" s="56" t="e">
        <f t="shared" ca="1" si="36"/>
        <v>#NAME?</v>
      </c>
      <c r="BH103" s="22"/>
      <c r="BI103" s="22"/>
      <c r="BJ103" s="22"/>
      <c r="BK103" s="22"/>
      <c r="BL103" s="22"/>
      <c r="BM103" s="22"/>
      <c r="BN103" s="24"/>
      <c r="BO103" s="24"/>
    </row>
    <row r="104" spans="1:67" ht="15.5">
      <c r="A104" s="25">
        <f t="shared" si="28"/>
        <v>102</v>
      </c>
      <c r="B104" s="26" t="s">
        <v>910</v>
      </c>
      <c r="C104" s="26" t="s">
        <v>599</v>
      </c>
      <c r="D104" s="27" t="s">
        <v>328</v>
      </c>
      <c r="E104" s="29" t="s">
        <v>329</v>
      </c>
      <c r="F104" s="31">
        <v>1</v>
      </c>
      <c r="G104" s="31" t="s">
        <v>63</v>
      </c>
      <c r="H104" s="31" t="str">
        <f t="shared" si="37"/>
        <v>DONE</v>
      </c>
      <c r="I104" s="31" t="s">
        <v>343</v>
      </c>
      <c r="J104" s="32" t="s">
        <v>69</v>
      </c>
      <c r="K104" s="32" t="s">
        <v>70</v>
      </c>
      <c r="L104" s="31">
        <v>10.071999999999999</v>
      </c>
      <c r="M104" s="31" t="s">
        <v>543</v>
      </c>
      <c r="N104" s="31" t="s">
        <v>543</v>
      </c>
      <c r="O104" s="25" t="s">
        <v>72</v>
      </c>
      <c r="P104" s="31" t="s">
        <v>73</v>
      </c>
      <c r="Q104" s="31" t="s">
        <v>74</v>
      </c>
      <c r="R104" s="26">
        <v>200001014915</v>
      </c>
      <c r="S104" s="30">
        <v>46076</v>
      </c>
      <c r="T104" s="26" t="s">
        <v>77</v>
      </c>
      <c r="U104" s="30">
        <v>46084</v>
      </c>
      <c r="V104" s="26">
        <v>4000663230</v>
      </c>
      <c r="W104" s="58">
        <v>43534</v>
      </c>
      <c r="X104" s="34">
        <v>46085</v>
      </c>
      <c r="Y104" s="34" t="str">
        <f t="shared" si="2"/>
        <v>DONE</v>
      </c>
      <c r="Z104" s="36" t="s">
        <v>911</v>
      </c>
      <c r="AA104" s="84">
        <v>46086</v>
      </c>
      <c r="AB104" s="34" t="str">
        <f t="shared" si="3"/>
        <v>DONE</v>
      </c>
      <c r="AC104" s="25"/>
      <c r="AD104" s="37" t="s">
        <v>912</v>
      </c>
      <c r="AE104" s="42">
        <v>46086</v>
      </c>
      <c r="AF104" s="41" t="str">
        <f t="shared" si="4"/>
        <v>DONE</v>
      </c>
      <c r="AG104" s="44">
        <v>46087</v>
      </c>
      <c r="AH104" s="39">
        <v>46148</v>
      </c>
      <c r="AI104" s="25" t="str">
        <f t="shared" si="5"/>
        <v>PAID</v>
      </c>
      <c r="AJ104" s="45" t="str">
        <f t="array" ref="AJ104">IFERROR(INDEX('[1]Master Price'!$E:$E,MATCH(D104,'[1]Master Price'!$B:$B,0)),"0")</f>
        <v>0</v>
      </c>
      <c r="AK104" s="45">
        <f t="shared" si="6"/>
        <v>0</v>
      </c>
      <c r="AL104" s="46" t="str">
        <f t="shared" si="40"/>
        <v>0-day</v>
      </c>
      <c r="AM104" s="46" t="str">
        <f t="shared" si="8"/>
        <v>8-day</v>
      </c>
      <c r="AN104" s="46" t="str">
        <f t="shared" si="41"/>
        <v>0-day</v>
      </c>
      <c r="AO104" s="46" t="str">
        <f t="shared" si="10"/>
        <v>1-day</v>
      </c>
      <c r="AP104" s="46" t="str">
        <f t="shared" si="11"/>
        <v>0-day</v>
      </c>
      <c r="AQ104" s="46" t="str">
        <f t="shared" si="12"/>
        <v>0-day</v>
      </c>
      <c r="AR104" s="17"/>
      <c r="AS104" s="47">
        <f t="shared" si="13"/>
        <v>102</v>
      </c>
      <c r="AT104" s="35" t="str">
        <f t="shared" si="42"/>
        <v>GMIAMI/2026/02/885</v>
      </c>
      <c r="AU104" s="48" t="e">
        <f t="shared" ca="1" si="14"/>
        <v>#NAME?</v>
      </c>
      <c r="AV104" s="48" t="e">
        <f t="shared" ca="1" si="15"/>
        <v>#NAME?</v>
      </c>
      <c r="AW104" s="49" t="e">
        <f t="shared" ca="1" si="16"/>
        <v>#NAME?</v>
      </c>
      <c r="AX104" s="48" t="e">
        <f t="shared" ca="1" si="17"/>
        <v>#NAME?</v>
      </c>
      <c r="AY104" s="49">
        <f t="shared" si="18"/>
        <v>200001014915</v>
      </c>
      <c r="AZ104" s="50" t="e">
        <f t="shared" ca="1" si="29"/>
        <v>#NAME?</v>
      </c>
      <c r="BA104" s="51" t="e">
        <f t="shared" ca="1" si="30"/>
        <v>#NAME?</v>
      </c>
      <c r="BB104" s="52" t="e">
        <f t="shared" ca="1" si="31"/>
        <v>#NAME?</v>
      </c>
      <c r="BC104" s="51" t="e">
        <f t="shared" ca="1" si="32"/>
        <v>#NAME?</v>
      </c>
      <c r="BD104" s="54" t="e">
        <f t="shared" ca="1" si="33"/>
        <v>#NAME?</v>
      </c>
      <c r="BE104" s="48" t="e">
        <f t="shared" ca="1" si="34"/>
        <v>#NAME?</v>
      </c>
      <c r="BF104" s="50" t="e">
        <f t="shared" ca="1" si="35"/>
        <v>#NAME?</v>
      </c>
      <c r="BG104" s="56" t="e">
        <f t="shared" ca="1" si="36"/>
        <v>#NAME?</v>
      </c>
      <c r="BH104" s="22"/>
      <c r="BI104" s="22"/>
      <c r="BJ104" s="22"/>
      <c r="BK104" s="22"/>
      <c r="BL104" s="22"/>
      <c r="BM104" s="22"/>
      <c r="BN104" s="24"/>
      <c r="BO104" s="24"/>
    </row>
    <row r="105" spans="1:67" ht="15.5">
      <c r="A105" s="25">
        <f t="shared" si="28"/>
        <v>103</v>
      </c>
      <c r="B105" s="26" t="s">
        <v>910</v>
      </c>
      <c r="C105" s="26" t="s">
        <v>599</v>
      </c>
      <c r="D105" s="27" t="s">
        <v>940</v>
      </c>
      <c r="E105" s="29" t="s">
        <v>941</v>
      </c>
      <c r="F105" s="31">
        <v>2</v>
      </c>
      <c r="G105" s="31" t="s">
        <v>63</v>
      </c>
      <c r="H105" s="31" t="str">
        <f t="shared" si="37"/>
        <v>DONE</v>
      </c>
      <c r="I105" s="31" t="s">
        <v>343</v>
      </c>
      <c r="J105" s="32" t="s">
        <v>69</v>
      </c>
      <c r="K105" s="32" t="s">
        <v>70</v>
      </c>
      <c r="L105" s="31">
        <v>10.071999999999999</v>
      </c>
      <c r="M105" s="31" t="s">
        <v>543</v>
      </c>
      <c r="N105" s="31" t="s">
        <v>543</v>
      </c>
      <c r="O105" s="25" t="s">
        <v>72</v>
      </c>
      <c r="P105" s="31" t="s">
        <v>73</v>
      </c>
      <c r="Q105" s="31" t="s">
        <v>74</v>
      </c>
      <c r="R105" s="26">
        <v>200001014915</v>
      </c>
      <c r="S105" s="30">
        <v>46076</v>
      </c>
      <c r="T105" s="26" t="s">
        <v>77</v>
      </c>
      <c r="U105" s="30">
        <v>46084</v>
      </c>
      <c r="V105" s="26">
        <v>4000663230</v>
      </c>
      <c r="W105" s="58">
        <v>43534</v>
      </c>
      <c r="X105" s="34">
        <v>46085</v>
      </c>
      <c r="Y105" s="34" t="str">
        <f t="shared" si="2"/>
        <v>DONE</v>
      </c>
      <c r="Z105" s="36" t="s">
        <v>911</v>
      </c>
      <c r="AA105" s="84">
        <v>46086</v>
      </c>
      <c r="AB105" s="34" t="str">
        <f t="shared" si="3"/>
        <v>DONE</v>
      </c>
      <c r="AC105" s="25"/>
      <c r="AD105" s="37" t="s">
        <v>912</v>
      </c>
      <c r="AE105" s="42">
        <v>46086</v>
      </c>
      <c r="AF105" s="41" t="str">
        <f t="shared" si="4"/>
        <v>DONE</v>
      </c>
      <c r="AG105" s="44">
        <v>46087</v>
      </c>
      <c r="AH105" s="39">
        <v>46148</v>
      </c>
      <c r="AI105" s="25" t="str">
        <f t="shared" si="5"/>
        <v>PAID</v>
      </c>
      <c r="AJ105" s="45" t="str">
        <f t="array" ref="AJ105">IFERROR(INDEX('[1]Master Price'!$E:$E,MATCH(D105,'[1]Master Price'!$B:$B,0)),"0")</f>
        <v>0</v>
      </c>
      <c r="AK105" s="45">
        <f t="shared" si="6"/>
        <v>0</v>
      </c>
      <c r="AL105" s="46" t="str">
        <f t="shared" si="40"/>
        <v>0-day</v>
      </c>
      <c r="AM105" s="46" t="str">
        <f t="shared" si="8"/>
        <v>8-day</v>
      </c>
      <c r="AN105" s="46" t="str">
        <f t="shared" si="41"/>
        <v>0-day</v>
      </c>
      <c r="AO105" s="46" t="str">
        <f t="shared" si="10"/>
        <v>1-day</v>
      </c>
      <c r="AP105" s="46" t="str">
        <f t="shared" si="11"/>
        <v>0-day</v>
      </c>
      <c r="AQ105" s="46" t="str">
        <f t="shared" si="12"/>
        <v>0-day</v>
      </c>
      <c r="AR105" s="17"/>
      <c r="AS105" s="47">
        <f t="shared" si="13"/>
        <v>103</v>
      </c>
      <c r="AT105" s="35" t="str">
        <f t="shared" si="42"/>
        <v>GMIAMI/2026/02/885</v>
      </c>
      <c r="AU105" s="48" t="e">
        <f t="shared" ca="1" si="14"/>
        <v>#NAME?</v>
      </c>
      <c r="AV105" s="48" t="e">
        <f t="shared" ca="1" si="15"/>
        <v>#NAME?</v>
      </c>
      <c r="AW105" s="49" t="e">
        <f t="shared" ca="1" si="16"/>
        <v>#NAME?</v>
      </c>
      <c r="AX105" s="48" t="e">
        <f t="shared" ca="1" si="17"/>
        <v>#NAME?</v>
      </c>
      <c r="AY105" s="49">
        <f t="shared" si="18"/>
        <v>200001014915</v>
      </c>
      <c r="AZ105" s="50" t="e">
        <f t="shared" ca="1" si="29"/>
        <v>#NAME?</v>
      </c>
      <c r="BA105" s="51" t="e">
        <f t="shared" ca="1" si="30"/>
        <v>#NAME?</v>
      </c>
      <c r="BB105" s="52" t="e">
        <f t="shared" ca="1" si="31"/>
        <v>#NAME?</v>
      </c>
      <c r="BC105" s="51" t="e">
        <f t="shared" ca="1" si="32"/>
        <v>#NAME?</v>
      </c>
      <c r="BD105" s="54" t="e">
        <f t="shared" ca="1" si="33"/>
        <v>#NAME?</v>
      </c>
      <c r="BE105" s="48" t="e">
        <f t="shared" ca="1" si="34"/>
        <v>#NAME?</v>
      </c>
      <c r="BF105" s="50" t="e">
        <f t="shared" ca="1" si="35"/>
        <v>#NAME?</v>
      </c>
      <c r="BG105" s="56" t="e">
        <f t="shared" ca="1" si="36"/>
        <v>#NAME?</v>
      </c>
      <c r="BH105" s="22"/>
      <c r="BI105" s="22"/>
      <c r="BJ105" s="22"/>
      <c r="BK105" s="22"/>
      <c r="BL105" s="22"/>
      <c r="BM105" s="22"/>
      <c r="BN105" s="24"/>
      <c r="BO105" s="24"/>
    </row>
    <row r="106" spans="1:67" ht="15.5">
      <c r="A106" s="25">
        <f t="shared" si="28"/>
        <v>104</v>
      </c>
      <c r="B106" s="26" t="s">
        <v>910</v>
      </c>
      <c r="C106" s="26" t="s">
        <v>599</v>
      </c>
      <c r="D106" s="27" t="s">
        <v>883</v>
      </c>
      <c r="E106" s="29" t="s">
        <v>884</v>
      </c>
      <c r="F106" s="31">
        <v>1</v>
      </c>
      <c r="G106" s="31" t="s">
        <v>63</v>
      </c>
      <c r="H106" s="31" t="str">
        <f t="shared" si="37"/>
        <v>DONE</v>
      </c>
      <c r="I106" s="31" t="s">
        <v>343</v>
      </c>
      <c r="J106" s="32" t="s">
        <v>69</v>
      </c>
      <c r="K106" s="32" t="s">
        <v>70</v>
      </c>
      <c r="L106" s="31">
        <v>10.071999999999999</v>
      </c>
      <c r="M106" s="31" t="s">
        <v>543</v>
      </c>
      <c r="N106" s="31" t="s">
        <v>543</v>
      </c>
      <c r="O106" s="25" t="s">
        <v>72</v>
      </c>
      <c r="P106" s="31" t="s">
        <v>73</v>
      </c>
      <c r="Q106" s="31" t="s">
        <v>74</v>
      </c>
      <c r="R106" s="26">
        <v>200001014915</v>
      </c>
      <c r="S106" s="30">
        <v>46076</v>
      </c>
      <c r="T106" s="26" t="s">
        <v>77</v>
      </c>
      <c r="U106" s="30">
        <v>46084</v>
      </c>
      <c r="V106" s="26">
        <v>4000663230</v>
      </c>
      <c r="W106" s="58">
        <v>43534</v>
      </c>
      <c r="X106" s="34">
        <v>46085</v>
      </c>
      <c r="Y106" s="34" t="str">
        <f t="shared" si="2"/>
        <v>DONE</v>
      </c>
      <c r="Z106" s="36" t="s">
        <v>911</v>
      </c>
      <c r="AA106" s="84">
        <v>46086</v>
      </c>
      <c r="AB106" s="34" t="str">
        <f t="shared" si="3"/>
        <v>DONE</v>
      </c>
      <c r="AC106" s="25"/>
      <c r="AD106" s="37" t="s">
        <v>912</v>
      </c>
      <c r="AE106" s="42">
        <v>46086</v>
      </c>
      <c r="AF106" s="41" t="str">
        <f t="shared" si="4"/>
        <v>DONE</v>
      </c>
      <c r="AG106" s="44">
        <v>46087</v>
      </c>
      <c r="AH106" s="39">
        <v>46148</v>
      </c>
      <c r="AI106" s="25" t="str">
        <f t="shared" si="5"/>
        <v>PAID</v>
      </c>
      <c r="AJ106" s="45" t="str">
        <f t="array" ref="AJ106">IFERROR(INDEX('[1]Master Price'!$E:$E,MATCH(D106,'[1]Master Price'!$B:$B,0)),"0")</f>
        <v>0</v>
      </c>
      <c r="AK106" s="45">
        <f t="shared" si="6"/>
        <v>0</v>
      </c>
      <c r="AL106" s="46" t="str">
        <f t="shared" si="40"/>
        <v>0-day</v>
      </c>
      <c r="AM106" s="46" t="str">
        <f t="shared" si="8"/>
        <v>8-day</v>
      </c>
      <c r="AN106" s="46" t="str">
        <f t="shared" si="41"/>
        <v>0-day</v>
      </c>
      <c r="AO106" s="46" t="str">
        <f t="shared" si="10"/>
        <v>1-day</v>
      </c>
      <c r="AP106" s="46" t="str">
        <f t="shared" si="11"/>
        <v>0-day</v>
      </c>
      <c r="AQ106" s="46" t="str">
        <f t="shared" si="12"/>
        <v>0-day</v>
      </c>
      <c r="AR106" s="17"/>
      <c r="AS106" s="47">
        <f t="shared" si="13"/>
        <v>104</v>
      </c>
      <c r="AT106" s="35" t="str">
        <f t="shared" si="42"/>
        <v>GMIAMI/2026/02/885</v>
      </c>
      <c r="AU106" s="48" t="e">
        <f t="shared" ca="1" si="14"/>
        <v>#NAME?</v>
      </c>
      <c r="AV106" s="48" t="e">
        <f t="shared" ca="1" si="15"/>
        <v>#NAME?</v>
      </c>
      <c r="AW106" s="49" t="e">
        <f t="shared" ca="1" si="16"/>
        <v>#NAME?</v>
      </c>
      <c r="AX106" s="48" t="e">
        <f t="shared" ca="1" si="17"/>
        <v>#NAME?</v>
      </c>
      <c r="AY106" s="49">
        <f t="shared" si="18"/>
        <v>200001014915</v>
      </c>
      <c r="AZ106" s="50" t="e">
        <f t="shared" ca="1" si="29"/>
        <v>#NAME?</v>
      </c>
      <c r="BA106" s="51" t="e">
        <f t="shared" ca="1" si="30"/>
        <v>#NAME?</v>
      </c>
      <c r="BB106" s="52" t="e">
        <f t="shared" ca="1" si="31"/>
        <v>#NAME?</v>
      </c>
      <c r="BC106" s="51" t="e">
        <f t="shared" ca="1" si="32"/>
        <v>#NAME?</v>
      </c>
      <c r="BD106" s="54" t="e">
        <f t="shared" ca="1" si="33"/>
        <v>#NAME?</v>
      </c>
      <c r="BE106" s="48" t="e">
        <f t="shared" ca="1" si="34"/>
        <v>#NAME?</v>
      </c>
      <c r="BF106" s="50" t="e">
        <f t="shared" ca="1" si="35"/>
        <v>#NAME?</v>
      </c>
      <c r="BG106" s="56" t="e">
        <f t="shared" ca="1" si="36"/>
        <v>#NAME?</v>
      </c>
      <c r="BH106" s="22"/>
      <c r="BI106" s="22"/>
      <c r="BJ106" s="22"/>
      <c r="BK106" s="22"/>
      <c r="BL106" s="22"/>
      <c r="BM106" s="22"/>
      <c r="BN106" s="24"/>
      <c r="BO106" s="24"/>
    </row>
    <row r="107" spans="1:67" ht="15.5">
      <c r="A107" s="25">
        <f t="shared" si="28"/>
        <v>105</v>
      </c>
      <c r="B107" s="26" t="s">
        <v>910</v>
      </c>
      <c r="C107" s="26" t="s">
        <v>599</v>
      </c>
      <c r="D107" s="27" t="s">
        <v>65</v>
      </c>
      <c r="E107" s="29" t="s">
        <v>66</v>
      </c>
      <c r="F107" s="31">
        <v>2</v>
      </c>
      <c r="G107" s="31" t="s">
        <v>63</v>
      </c>
      <c r="H107" s="31" t="str">
        <f t="shared" si="37"/>
        <v>DONE</v>
      </c>
      <c r="I107" s="31" t="s">
        <v>343</v>
      </c>
      <c r="J107" s="32" t="s">
        <v>69</v>
      </c>
      <c r="K107" s="32" t="s">
        <v>70</v>
      </c>
      <c r="L107" s="31">
        <v>10.071999999999999</v>
      </c>
      <c r="M107" s="31" t="s">
        <v>543</v>
      </c>
      <c r="N107" s="31" t="s">
        <v>543</v>
      </c>
      <c r="O107" s="25" t="s">
        <v>72</v>
      </c>
      <c r="P107" s="31" t="s">
        <v>73</v>
      </c>
      <c r="Q107" s="31" t="s">
        <v>74</v>
      </c>
      <c r="R107" s="26">
        <v>200001014915</v>
      </c>
      <c r="S107" s="30">
        <v>46076</v>
      </c>
      <c r="T107" s="26" t="s">
        <v>77</v>
      </c>
      <c r="U107" s="30">
        <v>46084</v>
      </c>
      <c r="V107" s="26">
        <v>4000663230</v>
      </c>
      <c r="W107" s="58">
        <v>43534</v>
      </c>
      <c r="X107" s="34">
        <v>46085</v>
      </c>
      <c r="Y107" s="34" t="str">
        <f t="shared" si="2"/>
        <v>DONE</v>
      </c>
      <c r="Z107" s="36" t="s">
        <v>911</v>
      </c>
      <c r="AA107" s="84">
        <v>46086</v>
      </c>
      <c r="AB107" s="34" t="str">
        <f t="shared" si="3"/>
        <v>DONE</v>
      </c>
      <c r="AC107" s="25"/>
      <c r="AD107" s="37" t="s">
        <v>912</v>
      </c>
      <c r="AE107" s="42">
        <v>46086</v>
      </c>
      <c r="AF107" s="41" t="str">
        <f t="shared" si="4"/>
        <v>DONE</v>
      </c>
      <c r="AG107" s="44">
        <v>46087</v>
      </c>
      <c r="AH107" s="39">
        <v>46148</v>
      </c>
      <c r="AI107" s="25" t="str">
        <f t="shared" si="5"/>
        <v>PAID</v>
      </c>
      <c r="AJ107" s="45" t="str">
        <f t="array" ref="AJ107">IFERROR(INDEX('[1]Master Price'!$E:$E,MATCH(D107,'[1]Master Price'!$B:$B,0)),"0")</f>
        <v>0</v>
      </c>
      <c r="AK107" s="45">
        <f t="shared" si="6"/>
        <v>0</v>
      </c>
      <c r="AL107" s="46" t="str">
        <f t="shared" si="40"/>
        <v>0-day</v>
      </c>
      <c r="AM107" s="46" t="str">
        <f t="shared" si="8"/>
        <v>8-day</v>
      </c>
      <c r="AN107" s="46" t="str">
        <f t="shared" si="41"/>
        <v>0-day</v>
      </c>
      <c r="AO107" s="46" t="str">
        <f t="shared" si="10"/>
        <v>1-day</v>
      </c>
      <c r="AP107" s="46" t="str">
        <f t="shared" si="11"/>
        <v>0-day</v>
      </c>
      <c r="AQ107" s="46" t="str">
        <f t="shared" si="12"/>
        <v>0-day</v>
      </c>
      <c r="AR107" s="17"/>
      <c r="AS107" s="47">
        <f t="shared" si="13"/>
        <v>105</v>
      </c>
      <c r="AT107" s="35" t="str">
        <f t="shared" si="42"/>
        <v>GMIAMI/2026/02/885</v>
      </c>
      <c r="AU107" s="48" t="e">
        <f t="shared" ca="1" si="14"/>
        <v>#NAME?</v>
      </c>
      <c r="AV107" s="48" t="e">
        <f t="shared" ca="1" si="15"/>
        <v>#NAME?</v>
      </c>
      <c r="AW107" s="49" t="e">
        <f t="shared" ca="1" si="16"/>
        <v>#NAME?</v>
      </c>
      <c r="AX107" s="48" t="e">
        <f t="shared" ca="1" si="17"/>
        <v>#NAME?</v>
      </c>
      <c r="AY107" s="49">
        <f t="shared" si="18"/>
        <v>200001014915</v>
      </c>
      <c r="AZ107" s="50" t="e">
        <f t="shared" ca="1" si="29"/>
        <v>#NAME?</v>
      </c>
      <c r="BA107" s="51" t="e">
        <f t="shared" ca="1" si="30"/>
        <v>#NAME?</v>
      </c>
      <c r="BB107" s="52" t="e">
        <f t="shared" ca="1" si="31"/>
        <v>#NAME?</v>
      </c>
      <c r="BC107" s="51" t="e">
        <f t="shared" ca="1" si="32"/>
        <v>#NAME?</v>
      </c>
      <c r="BD107" s="54" t="e">
        <f t="shared" ca="1" si="33"/>
        <v>#NAME?</v>
      </c>
      <c r="BE107" s="48" t="e">
        <f t="shared" ca="1" si="34"/>
        <v>#NAME?</v>
      </c>
      <c r="BF107" s="50" t="e">
        <f t="shared" ca="1" si="35"/>
        <v>#NAME?</v>
      </c>
      <c r="BG107" s="56" t="e">
        <f t="shared" ca="1" si="36"/>
        <v>#NAME?</v>
      </c>
      <c r="BH107" s="22"/>
      <c r="BI107" s="22"/>
      <c r="BJ107" s="22"/>
      <c r="BK107" s="22"/>
      <c r="BL107" s="22"/>
      <c r="BM107" s="22"/>
      <c r="BN107" s="24"/>
      <c r="BO107" s="24"/>
    </row>
    <row r="108" spans="1:67" ht="15.5">
      <c r="A108" s="25">
        <f t="shared" si="28"/>
        <v>106</v>
      </c>
      <c r="B108" s="26" t="s">
        <v>949</v>
      </c>
      <c r="C108" s="26" t="s">
        <v>618</v>
      </c>
      <c r="D108" s="73" t="s">
        <v>180</v>
      </c>
      <c r="E108" s="29" t="s">
        <v>181</v>
      </c>
      <c r="F108" s="31">
        <v>10</v>
      </c>
      <c r="G108" s="31" t="s">
        <v>182</v>
      </c>
      <c r="H108" s="31" t="str">
        <f t="shared" si="37"/>
        <v>DONE</v>
      </c>
      <c r="I108" s="31" t="s">
        <v>798</v>
      </c>
      <c r="J108" s="32" t="s">
        <v>105</v>
      </c>
      <c r="K108" s="32" t="s">
        <v>94</v>
      </c>
      <c r="L108" s="25"/>
      <c r="M108" s="25"/>
      <c r="N108" s="25" t="s">
        <v>123</v>
      </c>
      <c r="O108" s="25" t="s">
        <v>72</v>
      </c>
      <c r="P108" s="31" t="s">
        <v>73</v>
      </c>
      <c r="Q108" s="25" t="s">
        <v>950</v>
      </c>
      <c r="R108" s="26">
        <v>200001014919</v>
      </c>
      <c r="S108" s="30">
        <v>46076</v>
      </c>
      <c r="T108" s="26" t="s">
        <v>77</v>
      </c>
      <c r="U108" s="30">
        <v>46084</v>
      </c>
      <c r="V108" s="26">
        <v>4000663231</v>
      </c>
      <c r="W108" s="58">
        <v>43535</v>
      </c>
      <c r="X108" s="34">
        <v>46085</v>
      </c>
      <c r="Y108" s="34" t="str">
        <f t="shared" si="2"/>
        <v>DONE</v>
      </c>
      <c r="Z108" s="36" t="s">
        <v>951</v>
      </c>
      <c r="AA108" s="84">
        <v>46086</v>
      </c>
      <c r="AB108" s="34" t="str">
        <f t="shared" si="3"/>
        <v>DONE</v>
      </c>
      <c r="AC108" s="25"/>
      <c r="AD108" s="37" t="s">
        <v>952</v>
      </c>
      <c r="AE108" s="42">
        <v>46086</v>
      </c>
      <c r="AF108" s="41" t="str">
        <f t="shared" si="4"/>
        <v>DONE</v>
      </c>
      <c r="AG108" s="44">
        <v>46087</v>
      </c>
      <c r="AH108" s="39">
        <v>46148</v>
      </c>
      <c r="AI108" s="25" t="str">
        <f t="shared" si="5"/>
        <v>PAID</v>
      </c>
      <c r="AJ108" s="45" t="str">
        <f t="array" ref="AJ108">IFERROR(INDEX('[1]Master Price'!$E:$E,MATCH(D108,'[1]Master Price'!$B:$B,0)),"0")</f>
        <v>0</v>
      </c>
      <c r="AK108" s="45">
        <f t="shared" si="6"/>
        <v>0</v>
      </c>
      <c r="AL108" s="46" t="str">
        <f t="shared" si="40"/>
        <v>0-day</v>
      </c>
      <c r="AM108" s="46" t="str">
        <f t="shared" si="8"/>
        <v>8-day</v>
      </c>
      <c r="AN108" s="46" t="str">
        <f t="shared" si="41"/>
        <v>0-day</v>
      </c>
      <c r="AO108" s="46" t="str">
        <f t="shared" si="10"/>
        <v>1-day</v>
      </c>
      <c r="AP108" s="46" t="str">
        <f t="shared" si="11"/>
        <v>0-day</v>
      </c>
      <c r="AQ108" s="46" t="str">
        <f t="shared" si="12"/>
        <v>0-day</v>
      </c>
      <c r="AR108" s="17"/>
      <c r="AS108" s="47">
        <f t="shared" si="13"/>
        <v>106</v>
      </c>
      <c r="AT108" s="35" t="str">
        <f t="shared" si="42"/>
        <v>GMIAMI/2026/02/886</v>
      </c>
      <c r="AU108" s="48" t="e">
        <f t="shared" ca="1" si="14"/>
        <v>#NAME?</v>
      </c>
      <c r="AV108" s="48" t="e">
        <f t="shared" ca="1" si="15"/>
        <v>#NAME?</v>
      </c>
      <c r="AW108" s="49" t="e">
        <f t="shared" ca="1" si="16"/>
        <v>#NAME?</v>
      </c>
      <c r="AX108" s="48" t="e">
        <f t="shared" ca="1" si="17"/>
        <v>#NAME?</v>
      </c>
      <c r="AY108" s="49">
        <f t="shared" si="18"/>
        <v>200001014919</v>
      </c>
      <c r="AZ108" s="50" t="e">
        <f t="shared" ca="1" si="29"/>
        <v>#NAME?</v>
      </c>
      <c r="BA108" s="51" t="e">
        <f t="shared" ca="1" si="30"/>
        <v>#NAME?</v>
      </c>
      <c r="BB108" s="52" t="e">
        <f t="shared" ca="1" si="31"/>
        <v>#NAME?</v>
      </c>
      <c r="BC108" s="51" t="e">
        <f t="shared" ca="1" si="32"/>
        <v>#NAME?</v>
      </c>
      <c r="BD108" s="54" t="e">
        <f t="shared" ca="1" si="33"/>
        <v>#NAME?</v>
      </c>
      <c r="BE108" s="48" t="e">
        <f t="shared" ca="1" si="34"/>
        <v>#NAME?</v>
      </c>
      <c r="BF108" s="50" t="e">
        <f t="shared" ca="1" si="35"/>
        <v>#NAME?</v>
      </c>
      <c r="BG108" s="56" t="e">
        <f t="shared" ca="1" si="36"/>
        <v>#NAME?</v>
      </c>
      <c r="BH108" s="22"/>
      <c r="BI108" s="22"/>
      <c r="BJ108" s="22"/>
      <c r="BK108" s="22"/>
      <c r="BL108" s="22"/>
      <c r="BM108" s="22"/>
      <c r="BN108" s="24"/>
      <c r="BO108" s="24"/>
    </row>
    <row r="109" spans="1:67" ht="15.5">
      <c r="A109" s="25">
        <f t="shared" si="28"/>
        <v>107</v>
      </c>
      <c r="B109" s="61" t="s">
        <v>956</v>
      </c>
      <c r="C109" s="61" t="s">
        <v>626</v>
      </c>
      <c r="D109" s="73" t="s">
        <v>464</v>
      </c>
      <c r="E109" s="29" t="s">
        <v>465</v>
      </c>
      <c r="F109" s="25">
        <v>1</v>
      </c>
      <c r="G109" s="25" t="s">
        <v>63</v>
      </c>
      <c r="H109" s="31" t="str">
        <f t="shared" ref="H109:H129" si="43">IF(C109=0,"",IF(T109="Done WO","DONE","WAITING"))</f>
        <v>DONE</v>
      </c>
      <c r="I109" s="31" t="s">
        <v>919</v>
      </c>
      <c r="J109" s="32" t="s">
        <v>115</v>
      </c>
      <c r="K109" s="32" t="s">
        <v>94</v>
      </c>
      <c r="L109" s="32">
        <v>7201</v>
      </c>
      <c r="M109" s="25"/>
      <c r="N109" s="25" t="s">
        <v>123</v>
      </c>
      <c r="O109" s="31" t="s">
        <v>72</v>
      </c>
      <c r="P109" s="31" t="s">
        <v>73</v>
      </c>
      <c r="Q109" s="25" t="s">
        <v>229</v>
      </c>
      <c r="R109" s="26">
        <v>200001018451</v>
      </c>
      <c r="S109" s="30">
        <v>46120</v>
      </c>
      <c r="T109" s="26" t="s">
        <v>77</v>
      </c>
      <c r="U109" s="82"/>
      <c r="V109" s="25">
        <v>4000675980</v>
      </c>
      <c r="W109" s="58">
        <v>47043</v>
      </c>
      <c r="X109" s="34">
        <v>46196</v>
      </c>
      <c r="Y109" s="34" t="str">
        <f t="shared" si="2"/>
        <v>DONE</v>
      </c>
      <c r="Z109" s="36" t="s">
        <v>958</v>
      </c>
      <c r="AA109" s="84">
        <v>46196</v>
      </c>
      <c r="AB109" s="34" t="str">
        <f t="shared" si="3"/>
        <v>DONE</v>
      </c>
      <c r="AC109" s="25"/>
      <c r="AD109" s="37" t="s">
        <v>960</v>
      </c>
      <c r="AE109" s="42">
        <v>46196</v>
      </c>
      <c r="AF109" s="41" t="str">
        <f t="shared" si="4"/>
        <v>DONE</v>
      </c>
      <c r="AG109" s="44">
        <v>46197</v>
      </c>
      <c r="AH109" s="37"/>
      <c r="AI109" s="25" t="str">
        <f t="shared" si="5"/>
        <v>UNPAID</v>
      </c>
      <c r="AJ109" s="45" t="str">
        <f t="array" ref="AJ109">IFERROR(INDEX('[1]Master Price'!$E:$E,MATCH(D109,'[1]Master Price'!$B:$B,0)),"0")</f>
        <v>0</v>
      </c>
      <c r="AK109" s="45">
        <f t="shared" si="6"/>
        <v>0</v>
      </c>
      <c r="AL109" s="46" t="str">
        <f t="shared" si="40"/>
        <v>0-day</v>
      </c>
      <c r="AM109" s="46" t="str">
        <f t="shared" si="8"/>
        <v>0-day</v>
      </c>
      <c r="AN109" s="46" t="str">
        <f t="shared" si="41"/>
        <v>0-day</v>
      </c>
      <c r="AO109" s="46" t="str">
        <f t="shared" si="10"/>
        <v>0-day</v>
      </c>
      <c r="AP109" s="46" t="str">
        <f t="shared" si="11"/>
        <v>0-day</v>
      </c>
      <c r="AQ109" s="46" t="str">
        <f t="shared" si="12"/>
        <v>0-day</v>
      </c>
      <c r="AR109" s="17"/>
      <c r="AS109" s="47">
        <f t="shared" si="13"/>
        <v>107</v>
      </c>
      <c r="AT109" s="35" t="str">
        <f t="shared" si="42"/>
        <v>GMIAMI/2026/02/42(MARUWAI)</v>
      </c>
      <c r="AU109" s="48" t="e">
        <f t="shared" ca="1" si="14"/>
        <v>#NAME?</v>
      </c>
      <c r="AV109" s="48" t="e">
        <f t="shared" ca="1" si="15"/>
        <v>#NAME?</v>
      </c>
      <c r="AW109" s="49" t="e">
        <f t="shared" ca="1" si="16"/>
        <v>#NAME?</v>
      </c>
      <c r="AX109" s="48" t="e">
        <f t="shared" ca="1" si="17"/>
        <v>#NAME?</v>
      </c>
      <c r="AY109" s="49">
        <f t="shared" si="18"/>
        <v>200001018451</v>
      </c>
      <c r="AZ109" s="50" t="e">
        <f t="shared" ca="1" si="29"/>
        <v>#NAME?</v>
      </c>
      <c r="BA109" s="51" t="e">
        <f t="shared" ca="1" si="30"/>
        <v>#NAME?</v>
      </c>
      <c r="BB109" s="52" t="e">
        <f t="shared" ca="1" si="31"/>
        <v>#NAME?</v>
      </c>
      <c r="BC109" s="51" t="e">
        <f t="shared" ca="1" si="32"/>
        <v>#NAME?</v>
      </c>
      <c r="BD109" s="54" t="e">
        <f t="shared" ca="1" si="33"/>
        <v>#NAME?</v>
      </c>
      <c r="BE109" s="48" t="e">
        <f t="shared" ca="1" si="34"/>
        <v>#NAME?</v>
      </c>
      <c r="BF109" s="50" t="e">
        <f t="shared" ca="1" si="35"/>
        <v>#NAME?</v>
      </c>
      <c r="BG109" s="56" t="e">
        <f t="shared" ca="1" si="36"/>
        <v>#NAME?</v>
      </c>
      <c r="BH109" s="22"/>
      <c r="BI109" s="22"/>
      <c r="BJ109" s="22"/>
      <c r="BK109" s="22"/>
      <c r="BL109" s="22"/>
      <c r="BM109" s="22"/>
      <c r="BN109" s="24"/>
      <c r="BO109" s="24"/>
    </row>
    <row r="110" spans="1:67" ht="15.5">
      <c r="A110" s="25">
        <f t="shared" si="28"/>
        <v>108</v>
      </c>
      <c r="B110" s="61" t="s">
        <v>956</v>
      </c>
      <c r="C110" s="61" t="s">
        <v>635</v>
      </c>
      <c r="D110" s="73" t="s">
        <v>464</v>
      </c>
      <c r="E110" s="29" t="s">
        <v>465</v>
      </c>
      <c r="F110" s="25">
        <v>1</v>
      </c>
      <c r="G110" s="25" t="s">
        <v>63</v>
      </c>
      <c r="H110" s="31" t="str">
        <f t="shared" si="43"/>
        <v>DONE</v>
      </c>
      <c r="I110" s="31" t="s">
        <v>966</v>
      </c>
      <c r="J110" s="32" t="s">
        <v>115</v>
      </c>
      <c r="K110" s="32" t="s">
        <v>94</v>
      </c>
      <c r="L110" s="25"/>
      <c r="M110" s="25"/>
      <c r="N110" s="25" t="s">
        <v>123</v>
      </c>
      <c r="O110" s="31" t="s">
        <v>72</v>
      </c>
      <c r="P110" s="31" t="s">
        <v>73</v>
      </c>
      <c r="Q110" s="25" t="s">
        <v>229</v>
      </c>
      <c r="R110" s="26">
        <v>200001018467</v>
      </c>
      <c r="S110" s="30">
        <v>46120</v>
      </c>
      <c r="T110" s="26" t="s">
        <v>77</v>
      </c>
      <c r="U110" s="82"/>
      <c r="V110" s="25">
        <v>4000675979</v>
      </c>
      <c r="W110" s="58">
        <v>47042</v>
      </c>
      <c r="X110" s="34">
        <v>46196</v>
      </c>
      <c r="Y110" s="34" t="str">
        <f t="shared" si="2"/>
        <v>DONE</v>
      </c>
      <c r="Z110" s="36" t="s">
        <v>967</v>
      </c>
      <c r="AA110" s="84">
        <v>46196</v>
      </c>
      <c r="AB110" s="34" t="str">
        <f t="shared" si="3"/>
        <v>DONE</v>
      </c>
      <c r="AC110" s="25"/>
      <c r="AD110" s="37" t="s">
        <v>969</v>
      </c>
      <c r="AE110" s="42">
        <v>46196</v>
      </c>
      <c r="AF110" s="41" t="str">
        <f t="shared" si="4"/>
        <v>DONE</v>
      </c>
      <c r="AG110" s="44">
        <v>46197</v>
      </c>
      <c r="AH110" s="37"/>
      <c r="AI110" s="25" t="str">
        <f t="shared" si="5"/>
        <v>UNPAID</v>
      </c>
      <c r="AJ110" s="45" t="str">
        <f t="array" ref="AJ110">IFERROR(INDEX('[1]Master Price'!$E:$E,MATCH(D110,'[1]Master Price'!$B:$B,0)),"0")</f>
        <v>0</v>
      </c>
      <c r="AK110" s="45">
        <f t="shared" si="6"/>
        <v>0</v>
      </c>
      <c r="AL110" s="46" t="str">
        <f t="shared" si="40"/>
        <v>0-day</v>
      </c>
      <c r="AM110" s="46" t="str">
        <f t="shared" si="8"/>
        <v>0-day</v>
      </c>
      <c r="AN110" s="46" t="str">
        <f t="shared" si="41"/>
        <v>0-day</v>
      </c>
      <c r="AO110" s="46" t="str">
        <f t="shared" si="10"/>
        <v>0-day</v>
      </c>
      <c r="AP110" s="46" t="str">
        <f t="shared" si="11"/>
        <v>0-day</v>
      </c>
      <c r="AQ110" s="46" t="str">
        <f t="shared" si="12"/>
        <v>0-day</v>
      </c>
      <c r="AR110" s="17"/>
      <c r="AS110" s="47">
        <f t="shared" si="13"/>
        <v>108</v>
      </c>
      <c r="AT110" s="35" t="str">
        <f t="shared" si="42"/>
        <v>GMIAMI/2026/02/43(MARUWAI)</v>
      </c>
      <c r="AU110" s="48" t="e">
        <f t="shared" ca="1" si="14"/>
        <v>#NAME?</v>
      </c>
      <c r="AV110" s="48" t="e">
        <f t="shared" ca="1" si="15"/>
        <v>#NAME?</v>
      </c>
      <c r="AW110" s="49" t="e">
        <f t="shared" ca="1" si="16"/>
        <v>#NAME?</v>
      </c>
      <c r="AX110" s="48" t="e">
        <f t="shared" ca="1" si="17"/>
        <v>#NAME?</v>
      </c>
      <c r="AY110" s="49">
        <f t="shared" si="18"/>
        <v>200001018467</v>
      </c>
      <c r="AZ110" s="50" t="e">
        <f t="shared" ca="1" si="29"/>
        <v>#NAME?</v>
      </c>
      <c r="BA110" s="51" t="e">
        <f t="shared" ca="1" si="30"/>
        <v>#NAME?</v>
      </c>
      <c r="BB110" s="52" t="e">
        <f t="shared" ca="1" si="31"/>
        <v>#NAME?</v>
      </c>
      <c r="BC110" s="51" t="e">
        <f t="shared" ca="1" si="32"/>
        <v>#NAME?</v>
      </c>
      <c r="BD110" s="54" t="e">
        <f t="shared" ca="1" si="33"/>
        <v>#NAME?</v>
      </c>
      <c r="BE110" s="48" t="e">
        <f t="shared" ca="1" si="34"/>
        <v>#NAME?</v>
      </c>
      <c r="BF110" s="50" t="e">
        <f t="shared" ca="1" si="35"/>
        <v>#NAME?</v>
      </c>
      <c r="BG110" s="56" t="e">
        <f t="shared" ca="1" si="36"/>
        <v>#NAME?</v>
      </c>
      <c r="BH110" s="22"/>
      <c r="BI110" s="22"/>
      <c r="BJ110" s="22"/>
      <c r="BK110" s="22"/>
      <c r="BL110" s="22"/>
      <c r="BM110" s="22"/>
      <c r="BN110" s="24"/>
      <c r="BO110" s="24"/>
    </row>
    <row r="111" spans="1:67" ht="15.5">
      <c r="A111" s="25">
        <f t="shared" si="28"/>
        <v>109</v>
      </c>
      <c r="B111" s="26" t="s">
        <v>956</v>
      </c>
      <c r="C111" s="26" t="s">
        <v>643</v>
      </c>
      <c r="D111" s="73" t="s">
        <v>162</v>
      </c>
      <c r="E111" s="29" t="s">
        <v>163</v>
      </c>
      <c r="F111" s="31">
        <v>4</v>
      </c>
      <c r="G111" s="31" t="s">
        <v>63</v>
      </c>
      <c r="H111" s="31" t="str">
        <f t="shared" si="43"/>
        <v>DONE</v>
      </c>
      <c r="I111" s="31" t="s">
        <v>67</v>
      </c>
      <c r="J111" s="32" t="s">
        <v>69</v>
      </c>
      <c r="K111" s="32" t="s">
        <v>70</v>
      </c>
      <c r="L111" s="25"/>
      <c r="M111" s="25"/>
      <c r="N111" s="25" t="s">
        <v>123</v>
      </c>
      <c r="O111" s="31" t="s">
        <v>72</v>
      </c>
      <c r="P111" s="31" t="s">
        <v>73</v>
      </c>
      <c r="Q111" s="25" t="s">
        <v>970</v>
      </c>
      <c r="R111" s="26">
        <v>200001014992</v>
      </c>
      <c r="S111" s="30">
        <v>46081</v>
      </c>
      <c r="T111" s="26" t="s">
        <v>77</v>
      </c>
      <c r="U111" s="30">
        <v>46084</v>
      </c>
      <c r="V111" s="26">
        <v>4000663232</v>
      </c>
      <c r="W111" s="58">
        <v>43536</v>
      </c>
      <c r="X111" s="34">
        <v>46085</v>
      </c>
      <c r="Y111" s="34" t="str">
        <f t="shared" si="2"/>
        <v>DONE</v>
      </c>
      <c r="Z111" s="36" t="s">
        <v>971</v>
      </c>
      <c r="AA111" s="84">
        <v>46086</v>
      </c>
      <c r="AB111" s="34" t="str">
        <f t="shared" si="3"/>
        <v>DONE</v>
      </c>
      <c r="AC111" s="25"/>
      <c r="AD111" s="37" t="s">
        <v>972</v>
      </c>
      <c r="AE111" s="42">
        <v>46086</v>
      </c>
      <c r="AF111" s="41" t="str">
        <f t="shared" si="4"/>
        <v>DONE</v>
      </c>
      <c r="AG111" s="44">
        <v>46087</v>
      </c>
      <c r="AH111" s="39">
        <v>46148</v>
      </c>
      <c r="AI111" s="25" t="str">
        <f t="shared" si="5"/>
        <v>PAID</v>
      </c>
      <c r="AJ111" s="45" t="str">
        <f t="array" ref="AJ111">IFERROR(INDEX('[1]Master Price'!$E:$E,MATCH(D111,'[1]Master Price'!$B:$B,0)),"0")</f>
        <v>0</v>
      </c>
      <c r="AK111" s="45">
        <f t="shared" si="6"/>
        <v>0</v>
      </c>
      <c r="AL111" s="46" t="str">
        <f t="shared" si="40"/>
        <v>0-day</v>
      </c>
      <c r="AM111" s="46" t="str">
        <f t="shared" si="8"/>
        <v>3-day</v>
      </c>
      <c r="AN111" s="46" t="str">
        <f t="shared" si="41"/>
        <v>0-day</v>
      </c>
      <c r="AO111" s="46" t="str">
        <f t="shared" si="10"/>
        <v>1-day</v>
      </c>
      <c r="AP111" s="46" t="str">
        <f t="shared" si="11"/>
        <v>0-day</v>
      </c>
      <c r="AQ111" s="46" t="str">
        <f t="shared" si="12"/>
        <v>0-day</v>
      </c>
      <c r="AR111" s="17"/>
      <c r="AS111" s="47">
        <f t="shared" si="13"/>
        <v>109</v>
      </c>
      <c r="AT111" s="35" t="str">
        <f t="shared" si="42"/>
        <v>GMIAMI/2026/02/887</v>
      </c>
      <c r="AU111" s="48" t="e">
        <f t="shared" ca="1" si="14"/>
        <v>#NAME?</v>
      </c>
      <c r="AV111" s="48" t="e">
        <f t="shared" ca="1" si="15"/>
        <v>#NAME?</v>
      </c>
      <c r="AW111" s="49" t="e">
        <f t="shared" ca="1" si="16"/>
        <v>#NAME?</v>
      </c>
      <c r="AX111" s="48" t="e">
        <f t="shared" ca="1" si="17"/>
        <v>#NAME?</v>
      </c>
      <c r="AY111" s="49">
        <f t="shared" si="18"/>
        <v>200001014992</v>
      </c>
      <c r="AZ111" s="50" t="e">
        <f t="shared" ca="1" si="29"/>
        <v>#NAME?</v>
      </c>
      <c r="BA111" s="51" t="e">
        <f t="shared" ca="1" si="30"/>
        <v>#NAME?</v>
      </c>
      <c r="BB111" s="52" t="e">
        <f t="shared" ca="1" si="31"/>
        <v>#NAME?</v>
      </c>
      <c r="BC111" s="51" t="e">
        <f t="shared" ca="1" si="32"/>
        <v>#NAME?</v>
      </c>
      <c r="BD111" s="54" t="e">
        <f t="shared" ca="1" si="33"/>
        <v>#NAME?</v>
      </c>
      <c r="BE111" s="48" t="e">
        <f t="shared" ca="1" si="34"/>
        <v>#NAME?</v>
      </c>
      <c r="BF111" s="50" t="e">
        <f t="shared" ca="1" si="35"/>
        <v>#NAME?</v>
      </c>
      <c r="BG111" s="56" t="e">
        <f t="shared" ca="1" si="36"/>
        <v>#NAME?</v>
      </c>
      <c r="BH111" s="22"/>
      <c r="BI111" s="22"/>
      <c r="BJ111" s="22"/>
      <c r="BK111" s="22"/>
      <c r="BL111" s="22"/>
      <c r="BM111" s="22"/>
      <c r="BN111" s="24"/>
      <c r="BO111" s="24"/>
    </row>
    <row r="112" spans="1:67" ht="15.5">
      <c r="A112" s="25">
        <f t="shared" si="28"/>
        <v>110</v>
      </c>
      <c r="B112" s="26" t="s">
        <v>956</v>
      </c>
      <c r="C112" s="26" t="s">
        <v>650</v>
      </c>
      <c r="D112" s="73" t="s">
        <v>213</v>
      </c>
      <c r="E112" s="29" t="s">
        <v>214</v>
      </c>
      <c r="F112" s="31">
        <v>1</v>
      </c>
      <c r="G112" s="31" t="s">
        <v>63</v>
      </c>
      <c r="H112" s="31" t="str">
        <f t="shared" si="43"/>
        <v>DONE</v>
      </c>
      <c r="I112" s="31" t="s">
        <v>68</v>
      </c>
      <c r="J112" s="32" t="s">
        <v>975</v>
      </c>
      <c r="K112" s="32" t="s">
        <v>76</v>
      </c>
      <c r="L112" s="25">
        <v>9267</v>
      </c>
      <c r="M112" s="25" t="s">
        <v>671</v>
      </c>
      <c r="N112" s="25" t="s">
        <v>671</v>
      </c>
      <c r="O112" s="31" t="s">
        <v>72</v>
      </c>
      <c r="P112" s="31" t="s">
        <v>73</v>
      </c>
      <c r="Q112" s="31" t="s">
        <v>74</v>
      </c>
      <c r="R112" s="26">
        <v>200001014924</v>
      </c>
      <c r="S112" s="30">
        <v>46081</v>
      </c>
      <c r="T112" s="26" t="s">
        <v>77</v>
      </c>
      <c r="U112" s="30">
        <v>46084</v>
      </c>
      <c r="V112" s="26">
        <v>4000663233</v>
      </c>
      <c r="W112" s="58">
        <v>43537</v>
      </c>
      <c r="X112" s="34">
        <v>46085</v>
      </c>
      <c r="Y112" s="34" t="str">
        <f t="shared" si="2"/>
        <v>DONE</v>
      </c>
      <c r="Z112" s="36" t="s">
        <v>976</v>
      </c>
      <c r="AA112" s="84">
        <v>46086</v>
      </c>
      <c r="AB112" s="34" t="str">
        <f t="shared" si="3"/>
        <v>DONE</v>
      </c>
      <c r="AC112" s="25"/>
      <c r="AD112" s="37" t="s">
        <v>977</v>
      </c>
      <c r="AE112" s="42">
        <v>46086</v>
      </c>
      <c r="AF112" s="41" t="str">
        <f t="shared" si="4"/>
        <v>DONE</v>
      </c>
      <c r="AG112" s="44">
        <v>46087</v>
      </c>
      <c r="AH112" s="39">
        <v>46148</v>
      </c>
      <c r="AI112" s="25" t="str">
        <f t="shared" si="5"/>
        <v>PAID</v>
      </c>
      <c r="AJ112" s="45" t="str">
        <f t="array" ref="AJ112">IFERROR(INDEX('[1]Master Price'!$E:$E,MATCH(D112,'[1]Master Price'!$B:$B,0)),"0")</f>
        <v>0</v>
      </c>
      <c r="AK112" s="45">
        <f t="shared" si="6"/>
        <v>0</v>
      </c>
      <c r="AL112" s="46" t="str">
        <f t="shared" si="40"/>
        <v>0-day</v>
      </c>
      <c r="AM112" s="46" t="str">
        <f t="shared" si="8"/>
        <v>3-day</v>
      </c>
      <c r="AN112" s="46" t="str">
        <f t="shared" si="41"/>
        <v>0-day</v>
      </c>
      <c r="AO112" s="46" t="str">
        <f t="shared" si="10"/>
        <v>1-day</v>
      </c>
      <c r="AP112" s="46" t="str">
        <f t="shared" si="11"/>
        <v>0-day</v>
      </c>
      <c r="AQ112" s="46" t="str">
        <f t="shared" si="12"/>
        <v>0-day</v>
      </c>
      <c r="AR112" s="17"/>
      <c r="AS112" s="47">
        <f t="shared" si="13"/>
        <v>110</v>
      </c>
      <c r="AT112" s="35" t="str">
        <f t="shared" si="42"/>
        <v>GMIAMI/2026/02/888</v>
      </c>
      <c r="AU112" s="48" t="e">
        <f t="shared" ca="1" si="14"/>
        <v>#NAME?</v>
      </c>
      <c r="AV112" s="48" t="e">
        <f t="shared" ca="1" si="15"/>
        <v>#NAME?</v>
      </c>
      <c r="AW112" s="49" t="e">
        <f t="shared" ca="1" si="16"/>
        <v>#NAME?</v>
      </c>
      <c r="AX112" s="48" t="e">
        <f t="shared" ca="1" si="17"/>
        <v>#NAME?</v>
      </c>
      <c r="AY112" s="49">
        <f t="shared" si="18"/>
        <v>200001014924</v>
      </c>
      <c r="AZ112" s="50" t="e">
        <f t="shared" ca="1" si="29"/>
        <v>#NAME?</v>
      </c>
      <c r="BA112" s="51" t="e">
        <f t="shared" ca="1" si="30"/>
        <v>#NAME?</v>
      </c>
      <c r="BB112" s="52" t="e">
        <f t="shared" ca="1" si="31"/>
        <v>#NAME?</v>
      </c>
      <c r="BC112" s="51" t="e">
        <f t="shared" ca="1" si="32"/>
        <v>#NAME?</v>
      </c>
      <c r="BD112" s="54" t="e">
        <f t="shared" ca="1" si="33"/>
        <v>#NAME?</v>
      </c>
      <c r="BE112" s="48" t="e">
        <f t="shared" ca="1" si="34"/>
        <v>#NAME?</v>
      </c>
      <c r="BF112" s="50" t="e">
        <f t="shared" ca="1" si="35"/>
        <v>#NAME?</v>
      </c>
      <c r="BG112" s="56" t="e">
        <f t="shared" ca="1" si="36"/>
        <v>#NAME?</v>
      </c>
      <c r="BH112" s="22"/>
      <c r="BI112" s="22"/>
      <c r="BJ112" s="22"/>
      <c r="BK112" s="22"/>
      <c r="BL112" s="22"/>
      <c r="BM112" s="22"/>
      <c r="BN112" s="24"/>
      <c r="BO112" s="24"/>
    </row>
    <row r="113" spans="1:67" ht="15.5">
      <c r="A113" s="25">
        <f t="shared" si="28"/>
        <v>111</v>
      </c>
      <c r="B113" s="26" t="s">
        <v>956</v>
      </c>
      <c r="C113" s="26" t="s">
        <v>650</v>
      </c>
      <c r="D113" s="73" t="s">
        <v>983</v>
      </c>
      <c r="E113" s="29" t="s">
        <v>984</v>
      </c>
      <c r="F113" s="31">
        <v>1</v>
      </c>
      <c r="G113" s="31" t="s">
        <v>63</v>
      </c>
      <c r="H113" s="31" t="str">
        <f t="shared" si="43"/>
        <v>DONE</v>
      </c>
      <c r="I113" s="31" t="s">
        <v>68</v>
      </c>
      <c r="J113" s="32" t="s">
        <v>975</v>
      </c>
      <c r="K113" s="32" t="s">
        <v>76</v>
      </c>
      <c r="L113" s="25">
        <v>9267</v>
      </c>
      <c r="M113" s="25" t="s">
        <v>671</v>
      </c>
      <c r="N113" s="25" t="s">
        <v>671</v>
      </c>
      <c r="O113" s="31" t="s">
        <v>72</v>
      </c>
      <c r="P113" s="31" t="s">
        <v>73</v>
      </c>
      <c r="Q113" s="31" t="s">
        <v>74</v>
      </c>
      <c r="R113" s="26">
        <v>200001014924</v>
      </c>
      <c r="S113" s="30">
        <v>46081</v>
      </c>
      <c r="T113" s="26" t="s">
        <v>77</v>
      </c>
      <c r="U113" s="30">
        <v>46084</v>
      </c>
      <c r="V113" s="26">
        <v>4000663233</v>
      </c>
      <c r="W113" s="58">
        <v>43537</v>
      </c>
      <c r="X113" s="34">
        <v>46085</v>
      </c>
      <c r="Y113" s="34" t="str">
        <f t="shared" si="2"/>
        <v>DONE</v>
      </c>
      <c r="Z113" s="36" t="s">
        <v>976</v>
      </c>
      <c r="AA113" s="84">
        <v>46086</v>
      </c>
      <c r="AB113" s="34" t="str">
        <f t="shared" si="3"/>
        <v>DONE</v>
      </c>
      <c r="AC113" s="25"/>
      <c r="AD113" s="37" t="s">
        <v>977</v>
      </c>
      <c r="AE113" s="42">
        <v>46086</v>
      </c>
      <c r="AF113" s="41" t="str">
        <f t="shared" si="4"/>
        <v>DONE</v>
      </c>
      <c r="AG113" s="44">
        <v>46087</v>
      </c>
      <c r="AH113" s="39">
        <v>46148</v>
      </c>
      <c r="AI113" s="25" t="str">
        <f t="shared" si="5"/>
        <v>PAID</v>
      </c>
      <c r="AJ113" s="45" t="str">
        <f t="array" ref="AJ113">IFERROR(INDEX('[1]Master Price'!$E:$E,MATCH(D113,'[1]Master Price'!$B:$B,0)),"0")</f>
        <v>0</v>
      </c>
      <c r="AK113" s="45">
        <f t="shared" si="6"/>
        <v>0</v>
      </c>
      <c r="AL113" s="46" t="str">
        <f t="shared" si="40"/>
        <v>0-day</v>
      </c>
      <c r="AM113" s="46" t="str">
        <f t="shared" si="8"/>
        <v>3-day</v>
      </c>
      <c r="AN113" s="46" t="str">
        <f t="shared" si="41"/>
        <v>0-day</v>
      </c>
      <c r="AO113" s="46" t="str">
        <f t="shared" si="10"/>
        <v>1-day</v>
      </c>
      <c r="AP113" s="46" t="str">
        <f t="shared" si="11"/>
        <v>0-day</v>
      </c>
      <c r="AQ113" s="46" t="str">
        <f t="shared" si="12"/>
        <v>0-day</v>
      </c>
      <c r="AR113" s="17"/>
      <c r="AS113" s="47">
        <f t="shared" si="13"/>
        <v>111</v>
      </c>
      <c r="AT113" s="35" t="str">
        <f t="shared" si="42"/>
        <v>GMIAMI/2026/02/888</v>
      </c>
      <c r="AU113" s="48" t="e">
        <f t="shared" ca="1" si="14"/>
        <v>#NAME?</v>
      </c>
      <c r="AV113" s="48" t="e">
        <f t="shared" ca="1" si="15"/>
        <v>#NAME?</v>
      </c>
      <c r="AW113" s="49" t="e">
        <f t="shared" ca="1" si="16"/>
        <v>#NAME?</v>
      </c>
      <c r="AX113" s="48" t="e">
        <f t="shared" ca="1" si="17"/>
        <v>#NAME?</v>
      </c>
      <c r="AY113" s="49">
        <f t="shared" si="18"/>
        <v>200001014924</v>
      </c>
      <c r="AZ113" s="50" t="e">
        <f t="shared" ca="1" si="29"/>
        <v>#NAME?</v>
      </c>
      <c r="BA113" s="51" t="e">
        <f t="shared" ca="1" si="30"/>
        <v>#NAME?</v>
      </c>
      <c r="BB113" s="52" t="e">
        <f t="shared" ca="1" si="31"/>
        <v>#NAME?</v>
      </c>
      <c r="BC113" s="51" t="e">
        <f t="shared" ca="1" si="32"/>
        <v>#NAME?</v>
      </c>
      <c r="BD113" s="54" t="e">
        <f t="shared" ca="1" si="33"/>
        <v>#NAME?</v>
      </c>
      <c r="BE113" s="48" t="e">
        <f t="shared" ca="1" si="34"/>
        <v>#NAME?</v>
      </c>
      <c r="BF113" s="50" t="e">
        <f t="shared" ca="1" si="35"/>
        <v>#NAME?</v>
      </c>
      <c r="BG113" s="56" t="e">
        <f t="shared" ca="1" si="36"/>
        <v>#NAME?</v>
      </c>
      <c r="BH113" s="22"/>
      <c r="BI113" s="22"/>
      <c r="BJ113" s="22"/>
      <c r="BK113" s="22"/>
      <c r="BL113" s="22"/>
      <c r="BM113" s="22"/>
      <c r="BN113" s="24"/>
      <c r="BO113" s="24"/>
    </row>
    <row r="114" spans="1:67" ht="15.5">
      <c r="A114" s="25">
        <f t="shared" si="28"/>
        <v>112</v>
      </c>
      <c r="B114" s="26" t="s">
        <v>987</v>
      </c>
      <c r="C114" s="26" t="s">
        <v>666</v>
      </c>
      <c r="D114" s="73" t="s">
        <v>392</v>
      </c>
      <c r="E114" s="29" t="s">
        <v>393</v>
      </c>
      <c r="F114" s="31">
        <v>1</v>
      </c>
      <c r="G114" s="31" t="s">
        <v>63</v>
      </c>
      <c r="H114" s="31" t="str">
        <f t="shared" si="43"/>
        <v>DONE</v>
      </c>
      <c r="I114" s="31" t="s">
        <v>988</v>
      </c>
      <c r="J114" s="32" t="s">
        <v>173</v>
      </c>
      <c r="K114" s="32" t="s">
        <v>94</v>
      </c>
      <c r="L114" s="32">
        <v>10978</v>
      </c>
      <c r="M114" s="25" t="s">
        <v>989</v>
      </c>
      <c r="N114" s="25" t="s">
        <v>989</v>
      </c>
      <c r="O114" s="31" t="s">
        <v>72</v>
      </c>
      <c r="P114" s="31" t="s">
        <v>73</v>
      </c>
      <c r="Q114" s="25" t="s">
        <v>862</v>
      </c>
      <c r="R114" s="26">
        <v>200001016732</v>
      </c>
      <c r="S114" s="30">
        <v>46081</v>
      </c>
      <c r="T114" s="26" t="s">
        <v>77</v>
      </c>
      <c r="U114" s="30">
        <v>46084</v>
      </c>
      <c r="V114" s="26">
        <v>4000663234</v>
      </c>
      <c r="W114" s="58">
        <v>43538</v>
      </c>
      <c r="X114" s="34">
        <v>46085</v>
      </c>
      <c r="Y114" s="34" t="str">
        <f t="shared" si="2"/>
        <v>DONE</v>
      </c>
      <c r="Z114" s="36" t="s">
        <v>990</v>
      </c>
      <c r="AA114" s="84">
        <v>46086</v>
      </c>
      <c r="AB114" s="34" t="str">
        <f t="shared" si="3"/>
        <v>DONE</v>
      </c>
      <c r="AC114" s="25"/>
      <c r="AD114" s="37" t="s">
        <v>991</v>
      </c>
      <c r="AE114" s="42">
        <v>46086</v>
      </c>
      <c r="AF114" s="41" t="str">
        <f t="shared" si="4"/>
        <v>DONE</v>
      </c>
      <c r="AG114" s="44">
        <v>46087</v>
      </c>
      <c r="AH114" s="39">
        <v>46148</v>
      </c>
      <c r="AI114" s="25" t="str">
        <f t="shared" si="5"/>
        <v>PAID</v>
      </c>
      <c r="AJ114" s="45" t="str">
        <f t="array" ref="AJ114">IFERROR(INDEX('[1]Master Price'!$E:$E,MATCH(D114,'[1]Master Price'!$B:$B,0)),"0")</f>
        <v>0</v>
      </c>
      <c r="AK114" s="45">
        <f t="shared" si="6"/>
        <v>0</v>
      </c>
      <c r="AL114" s="46" t="str">
        <f t="shared" si="40"/>
        <v>0-day</v>
      </c>
      <c r="AM114" s="46" t="str">
        <f t="shared" si="8"/>
        <v>3-day</v>
      </c>
      <c r="AN114" s="46" t="str">
        <f t="shared" si="41"/>
        <v>0-day</v>
      </c>
      <c r="AO114" s="46" t="str">
        <f t="shared" si="10"/>
        <v>1-day</v>
      </c>
      <c r="AP114" s="46" t="str">
        <f t="shared" si="11"/>
        <v>0-day</v>
      </c>
      <c r="AQ114" s="46" t="str">
        <f t="shared" si="12"/>
        <v>0-day</v>
      </c>
      <c r="AR114" s="17"/>
      <c r="AS114" s="47">
        <f t="shared" si="13"/>
        <v>112</v>
      </c>
      <c r="AT114" s="35" t="str">
        <f t="shared" si="42"/>
        <v>GMIAMI/2026/02/889</v>
      </c>
      <c r="AU114" s="48" t="e">
        <f t="shared" ca="1" si="14"/>
        <v>#NAME?</v>
      </c>
      <c r="AV114" s="48" t="e">
        <f t="shared" ca="1" si="15"/>
        <v>#NAME?</v>
      </c>
      <c r="AW114" s="49" t="e">
        <f t="shared" ca="1" si="16"/>
        <v>#NAME?</v>
      </c>
      <c r="AX114" s="48" t="e">
        <f t="shared" ca="1" si="17"/>
        <v>#NAME?</v>
      </c>
      <c r="AY114" s="49">
        <f t="shared" si="18"/>
        <v>200001016732</v>
      </c>
      <c r="AZ114" s="50" t="e">
        <f t="shared" ca="1" si="29"/>
        <v>#NAME?</v>
      </c>
      <c r="BA114" s="51" t="e">
        <f t="shared" ca="1" si="30"/>
        <v>#NAME?</v>
      </c>
      <c r="BB114" s="52" t="e">
        <f t="shared" ca="1" si="31"/>
        <v>#NAME?</v>
      </c>
      <c r="BC114" s="51" t="e">
        <f t="shared" ca="1" si="32"/>
        <v>#NAME?</v>
      </c>
      <c r="BD114" s="54" t="e">
        <f t="shared" ca="1" si="33"/>
        <v>#NAME?</v>
      </c>
      <c r="BE114" s="48" t="e">
        <f t="shared" ca="1" si="34"/>
        <v>#NAME?</v>
      </c>
      <c r="BF114" s="50" t="e">
        <f t="shared" ca="1" si="35"/>
        <v>#NAME?</v>
      </c>
      <c r="BG114" s="56" t="e">
        <f t="shared" ca="1" si="36"/>
        <v>#NAME?</v>
      </c>
      <c r="BH114" s="22"/>
      <c r="BI114" s="22"/>
      <c r="BJ114" s="22"/>
      <c r="BK114" s="22"/>
      <c r="BL114" s="22"/>
      <c r="BM114" s="22"/>
      <c r="BN114" s="24"/>
      <c r="BO114" s="24"/>
    </row>
    <row r="115" spans="1:67" ht="15.5">
      <c r="A115" s="25">
        <f t="shared" si="28"/>
        <v>113</v>
      </c>
      <c r="B115" s="61" t="s">
        <v>997</v>
      </c>
      <c r="C115" s="61" t="s">
        <v>669</v>
      </c>
      <c r="D115" s="73" t="s">
        <v>344</v>
      </c>
      <c r="E115" s="29" t="s">
        <v>346</v>
      </c>
      <c r="F115" s="31">
        <v>1</v>
      </c>
      <c r="G115" s="31" t="s">
        <v>63</v>
      </c>
      <c r="H115" s="31" t="str">
        <f t="shared" si="43"/>
        <v>DONE</v>
      </c>
      <c r="I115" s="31" t="s">
        <v>300</v>
      </c>
      <c r="J115" s="32" t="s">
        <v>115</v>
      </c>
      <c r="K115" s="32" t="s">
        <v>94</v>
      </c>
      <c r="L115" s="25"/>
      <c r="M115" s="25"/>
      <c r="N115" s="25" t="s">
        <v>123</v>
      </c>
      <c r="O115" s="31" t="s">
        <v>72</v>
      </c>
      <c r="P115" s="31" t="s">
        <v>73</v>
      </c>
      <c r="Q115" s="25" t="s">
        <v>229</v>
      </c>
      <c r="R115" s="26">
        <v>200001018479</v>
      </c>
      <c r="S115" s="30">
        <v>46120</v>
      </c>
      <c r="T115" s="26" t="s">
        <v>77</v>
      </c>
      <c r="U115" s="82"/>
      <c r="V115" s="25">
        <v>4000697175</v>
      </c>
      <c r="W115" s="58">
        <v>48152</v>
      </c>
      <c r="X115" s="34">
        <v>46223</v>
      </c>
      <c r="Y115" s="34" t="str">
        <f t="shared" si="2"/>
        <v>DONE</v>
      </c>
      <c r="Z115" s="36">
        <v>52313</v>
      </c>
      <c r="AA115" s="34">
        <v>46223</v>
      </c>
      <c r="AB115" s="34" t="str">
        <f t="shared" si="3"/>
        <v>DONE</v>
      </c>
      <c r="AC115" s="25"/>
      <c r="AD115" s="37" t="s">
        <v>998</v>
      </c>
      <c r="AE115" s="42">
        <v>46223</v>
      </c>
      <c r="AF115" s="41" t="str">
        <f t="shared" si="4"/>
        <v>DONE</v>
      </c>
      <c r="AG115" s="25"/>
      <c r="AH115" s="37"/>
      <c r="AI115" s="25" t="str">
        <f t="shared" si="5"/>
        <v>UNPAID</v>
      </c>
      <c r="AJ115" s="45" t="str">
        <f t="array" ref="AJ115">IFERROR(INDEX('[1]Master Price'!$E:$E,MATCH(D115,'[1]Master Price'!$B:$B,0)),"0")</f>
        <v>0</v>
      </c>
      <c r="AK115" s="45">
        <f t="shared" si="6"/>
        <v>0</v>
      </c>
      <c r="AL115" s="46" t="str">
        <f t="shared" si="40"/>
        <v>0-day</v>
      </c>
      <c r="AM115" s="46" t="str">
        <f t="shared" si="8"/>
        <v>0-day</v>
      </c>
      <c r="AN115" s="46" t="str">
        <f t="shared" si="41"/>
        <v>0-day</v>
      </c>
      <c r="AO115" s="46" t="str">
        <f t="shared" si="10"/>
        <v>0-day</v>
      </c>
      <c r="AP115" s="46" t="str">
        <f t="shared" si="11"/>
        <v>0-day</v>
      </c>
      <c r="AQ115" s="46" t="str">
        <f t="shared" si="12"/>
        <v>0-day</v>
      </c>
      <c r="AR115" s="17"/>
      <c r="AS115" s="47">
        <f t="shared" si="13"/>
        <v>113</v>
      </c>
      <c r="AT115" s="35" t="str">
        <f t="shared" si="42"/>
        <v>GMIAMI/2026/02/44(MARUWAI)</v>
      </c>
      <c r="AU115" s="48" t="e">
        <f t="shared" ca="1" si="14"/>
        <v>#NAME?</v>
      </c>
      <c r="AV115" s="48" t="e">
        <f t="shared" ca="1" si="15"/>
        <v>#NAME?</v>
      </c>
      <c r="AW115" s="49" t="e">
        <f t="shared" ca="1" si="16"/>
        <v>#NAME?</v>
      </c>
      <c r="AX115" s="48" t="e">
        <f t="shared" ca="1" si="17"/>
        <v>#NAME?</v>
      </c>
      <c r="AY115" s="49">
        <f t="shared" si="18"/>
        <v>200001018479</v>
      </c>
      <c r="AZ115" s="50" t="e">
        <f t="shared" ca="1" si="29"/>
        <v>#NAME?</v>
      </c>
      <c r="BA115" s="51" t="e">
        <f t="shared" ca="1" si="30"/>
        <v>#NAME?</v>
      </c>
      <c r="BB115" s="52" t="e">
        <f t="shared" ca="1" si="31"/>
        <v>#NAME?</v>
      </c>
      <c r="BC115" s="51" t="e">
        <f t="shared" ca="1" si="32"/>
        <v>#NAME?</v>
      </c>
      <c r="BD115" s="54" t="e">
        <f t="shared" ca="1" si="33"/>
        <v>#NAME?</v>
      </c>
      <c r="BE115" s="48" t="e">
        <f t="shared" ca="1" si="34"/>
        <v>#NAME?</v>
      </c>
      <c r="BF115" s="50" t="e">
        <f t="shared" ca="1" si="35"/>
        <v>#NAME?</v>
      </c>
      <c r="BG115" s="56" t="e">
        <f t="shared" ca="1" si="36"/>
        <v>#NAME?</v>
      </c>
      <c r="BH115" s="22"/>
      <c r="BI115" s="22"/>
      <c r="BJ115" s="22"/>
      <c r="BK115" s="22"/>
      <c r="BL115" s="22"/>
      <c r="BM115" s="22"/>
      <c r="BN115" s="24"/>
      <c r="BO115" s="24"/>
    </row>
    <row r="116" spans="1:67" ht="15.5">
      <c r="A116" s="25">
        <f t="shared" si="28"/>
        <v>114</v>
      </c>
      <c r="B116" s="26" t="s">
        <v>997</v>
      </c>
      <c r="C116" s="26" t="s">
        <v>675</v>
      </c>
      <c r="D116" s="73" t="s">
        <v>999</v>
      </c>
      <c r="E116" s="29" t="s">
        <v>1000</v>
      </c>
      <c r="F116" s="31">
        <v>1</v>
      </c>
      <c r="G116" s="31" t="s">
        <v>63</v>
      </c>
      <c r="H116" s="31" t="str">
        <f t="shared" si="43"/>
        <v>DONE</v>
      </c>
      <c r="I116" s="31" t="s">
        <v>768</v>
      </c>
      <c r="J116" s="32" t="s">
        <v>769</v>
      </c>
      <c r="K116" s="32" t="s">
        <v>70</v>
      </c>
      <c r="L116" s="25"/>
      <c r="M116" s="25"/>
      <c r="N116" s="31" t="s">
        <v>1001</v>
      </c>
      <c r="O116" s="31" t="s">
        <v>72</v>
      </c>
      <c r="P116" s="31" t="s">
        <v>73</v>
      </c>
      <c r="Q116" s="31" t="s">
        <v>74</v>
      </c>
      <c r="R116" s="26">
        <v>200001016737</v>
      </c>
      <c r="S116" s="30">
        <v>46081</v>
      </c>
      <c r="T116" s="26" t="s">
        <v>77</v>
      </c>
      <c r="U116" s="30">
        <v>46084</v>
      </c>
      <c r="V116" s="26">
        <v>4000663235</v>
      </c>
      <c r="W116" s="58">
        <v>43539</v>
      </c>
      <c r="X116" s="34">
        <v>46085</v>
      </c>
      <c r="Y116" s="34" t="str">
        <f t="shared" si="2"/>
        <v>DONE</v>
      </c>
      <c r="Z116" s="36" t="s">
        <v>1002</v>
      </c>
      <c r="AA116" s="84">
        <v>46086</v>
      </c>
      <c r="AB116" s="34" t="str">
        <f t="shared" si="3"/>
        <v>DONE</v>
      </c>
      <c r="AC116" s="25"/>
      <c r="AD116" s="37" t="s">
        <v>1003</v>
      </c>
      <c r="AE116" s="42">
        <v>46086</v>
      </c>
      <c r="AF116" s="41" t="str">
        <f t="shared" si="4"/>
        <v>DONE</v>
      </c>
      <c r="AG116" s="44">
        <v>46087</v>
      </c>
      <c r="AH116" s="39">
        <v>46148</v>
      </c>
      <c r="AI116" s="25" t="str">
        <f t="shared" si="5"/>
        <v>PAID</v>
      </c>
      <c r="AJ116" s="45" t="str">
        <f t="array" ref="AJ116">IFERROR(INDEX('[1]Master Price'!$E:$E,MATCH(D116,'[1]Master Price'!$B:$B,0)),"0")</f>
        <v>0</v>
      </c>
      <c r="AK116" s="45">
        <f t="shared" si="6"/>
        <v>0</v>
      </c>
      <c r="AL116" s="46" t="str">
        <f t="shared" si="40"/>
        <v>0-day</v>
      </c>
      <c r="AM116" s="46" t="str">
        <f t="shared" si="8"/>
        <v>3-day</v>
      </c>
      <c r="AN116" s="46" t="str">
        <f t="shared" si="41"/>
        <v>0-day</v>
      </c>
      <c r="AO116" s="46" t="str">
        <f t="shared" si="10"/>
        <v>1-day</v>
      </c>
      <c r="AP116" s="46" t="str">
        <f t="shared" si="11"/>
        <v>0-day</v>
      </c>
      <c r="AQ116" s="46" t="str">
        <f t="shared" si="12"/>
        <v>0-day</v>
      </c>
      <c r="AR116" s="17"/>
      <c r="AS116" s="47">
        <f t="shared" si="13"/>
        <v>114</v>
      </c>
      <c r="AT116" s="35" t="str">
        <f t="shared" si="42"/>
        <v>GMIAMI/2026/02/890</v>
      </c>
      <c r="AU116" s="48" t="e">
        <f t="shared" ca="1" si="14"/>
        <v>#NAME?</v>
      </c>
      <c r="AV116" s="48" t="e">
        <f t="shared" ca="1" si="15"/>
        <v>#NAME?</v>
      </c>
      <c r="AW116" s="49" t="e">
        <f t="shared" ca="1" si="16"/>
        <v>#NAME?</v>
      </c>
      <c r="AX116" s="48" t="e">
        <f t="shared" ca="1" si="17"/>
        <v>#NAME?</v>
      </c>
      <c r="AY116" s="49">
        <f t="shared" si="18"/>
        <v>200001016737</v>
      </c>
      <c r="AZ116" s="50" t="e">
        <f t="shared" ca="1" si="29"/>
        <v>#NAME?</v>
      </c>
      <c r="BA116" s="51" t="e">
        <f t="shared" ca="1" si="30"/>
        <v>#NAME?</v>
      </c>
      <c r="BB116" s="52" t="e">
        <f t="shared" ca="1" si="31"/>
        <v>#NAME?</v>
      </c>
      <c r="BC116" s="51" t="e">
        <f t="shared" ca="1" si="32"/>
        <v>#NAME?</v>
      </c>
      <c r="BD116" s="54" t="e">
        <f t="shared" ca="1" si="33"/>
        <v>#NAME?</v>
      </c>
      <c r="BE116" s="48" t="e">
        <f t="shared" ca="1" si="34"/>
        <v>#NAME?</v>
      </c>
      <c r="BF116" s="50" t="e">
        <f t="shared" ca="1" si="35"/>
        <v>#NAME?</v>
      </c>
      <c r="BG116" s="56" t="e">
        <f t="shared" ca="1" si="36"/>
        <v>#NAME?</v>
      </c>
      <c r="BH116" s="22"/>
      <c r="BI116" s="22"/>
      <c r="BJ116" s="22"/>
      <c r="BK116" s="22"/>
      <c r="BL116" s="22"/>
      <c r="BM116" s="22"/>
      <c r="BN116" s="24"/>
      <c r="BO116" s="24"/>
    </row>
    <row r="117" spans="1:67" ht="15.5">
      <c r="A117" s="25">
        <f t="shared" si="28"/>
        <v>115</v>
      </c>
      <c r="B117" s="26" t="s">
        <v>997</v>
      </c>
      <c r="C117" s="26" t="s">
        <v>675</v>
      </c>
      <c r="D117" s="73" t="s">
        <v>1010</v>
      </c>
      <c r="E117" s="29" t="s">
        <v>329</v>
      </c>
      <c r="F117" s="31">
        <v>1</v>
      </c>
      <c r="G117" s="31" t="s">
        <v>63</v>
      </c>
      <c r="H117" s="31" t="str">
        <f t="shared" si="43"/>
        <v>DONE</v>
      </c>
      <c r="I117" s="31" t="s">
        <v>768</v>
      </c>
      <c r="J117" s="32" t="s">
        <v>769</v>
      </c>
      <c r="K117" s="32" t="s">
        <v>70</v>
      </c>
      <c r="L117" s="25"/>
      <c r="M117" s="25"/>
      <c r="N117" s="31" t="s">
        <v>1001</v>
      </c>
      <c r="O117" s="31" t="s">
        <v>72</v>
      </c>
      <c r="P117" s="31" t="s">
        <v>73</v>
      </c>
      <c r="Q117" s="31" t="s">
        <v>74</v>
      </c>
      <c r="R117" s="26">
        <v>200001016737</v>
      </c>
      <c r="S117" s="30">
        <v>46081</v>
      </c>
      <c r="T117" s="26" t="s">
        <v>77</v>
      </c>
      <c r="U117" s="30">
        <v>46084</v>
      </c>
      <c r="V117" s="26">
        <v>4000663235</v>
      </c>
      <c r="W117" s="58">
        <v>43539</v>
      </c>
      <c r="X117" s="34">
        <v>46085</v>
      </c>
      <c r="Y117" s="34" t="str">
        <f t="shared" si="2"/>
        <v>DONE</v>
      </c>
      <c r="Z117" s="36" t="s">
        <v>1002</v>
      </c>
      <c r="AA117" s="84">
        <v>46086</v>
      </c>
      <c r="AB117" s="34" t="str">
        <f t="shared" si="3"/>
        <v>DONE</v>
      </c>
      <c r="AC117" s="25"/>
      <c r="AD117" s="37" t="s">
        <v>1003</v>
      </c>
      <c r="AE117" s="42">
        <v>46086</v>
      </c>
      <c r="AF117" s="41" t="str">
        <f t="shared" si="4"/>
        <v>DONE</v>
      </c>
      <c r="AG117" s="44">
        <v>46087</v>
      </c>
      <c r="AH117" s="39">
        <v>46148</v>
      </c>
      <c r="AI117" s="25" t="str">
        <f t="shared" si="5"/>
        <v>PAID</v>
      </c>
      <c r="AJ117" s="45" t="str">
        <f t="array" ref="AJ117">IFERROR(INDEX('[1]Master Price'!$E:$E,MATCH(D117,'[1]Master Price'!$B:$B,0)),"0")</f>
        <v>0</v>
      </c>
      <c r="AK117" s="45">
        <f t="shared" si="6"/>
        <v>0</v>
      </c>
      <c r="AL117" s="46" t="str">
        <f t="shared" si="40"/>
        <v>0-day</v>
      </c>
      <c r="AM117" s="46" t="str">
        <f t="shared" si="8"/>
        <v>3-day</v>
      </c>
      <c r="AN117" s="46" t="str">
        <f t="shared" si="41"/>
        <v>0-day</v>
      </c>
      <c r="AO117" s="46" t="str">
        <f t="shared" si="10"/>
        <v>1-day</v>
      </c>
      <c r="AP117" s="46" t="str">
        <f t="shared" si="11"/>
        <v>0-day</v>
      </c>
      <c r="AQ117" s="46" t="str">
        <f t="shared" si="12"/>
        <v>0-day</v>
      </c>
      <c r="AR117" s="17"/>
      <c r="AS117" s="47">
        <f t="shared" si="13"/>
        <v>115</v>
      </c>
      <c r="AT117" s="35" t="str">
        <f t="shared" si="42"/>
        <v>GMIAMI/2026/02/890</v>
      </c>
      <c r="AU117" s="48" t="e">
        <f t="shared" ca="1" si="14"/>
        <v>#NAME?</v>
      </c>
      <c r="AV117" s="48" t="e">
        <f t="shared" ca="1" si="15"/>
        <v>#NAME?</v>
      </c>
      <c r="AW117" s="49" t="e">
        <f t="shared" ca="1" si="16"/>
        <v>#NAME?</v>
      </c>
      <c r="AX117" s="48" t="e">
        <f t="shared" ca="1" si="17"/>
        <v>#NAME?</v>
      </c>
      <c r="AY117" s="49">
        <f t="shared" si="18"/>
        <v>200001016737</v>
      </c>
      <c r="AZ117" s="50" t="e">
        <f t="shared" ca="1" si="29"/>
        <v>#NAME?</v>
      </c>
      <c r="BA117" s="51" t="e">
        <f t="shared" ca="1" si="30"/>
        <v>#NAME?</v>
      </c>
      <c r="BB117" s="52" t="e">
        <f t="shared" ca="1" si="31"/>
        <v>#NAME?</v>
      </c>
      <c r="BC117" s="51" t="e">
        <f t="shared" ca="1" si="32"/>
        <v>#NAME?</v>
      </c>
      <c r="BD117" s="54" t="e">
        <f t="shared" ca="1" si="33"/>
        <v>#NAME?</v>
      </c>
      <c r="BE117" s="48" t="e">
        <f t="shared" ca="1" si="34"/>
        <v>#NAME?</v>
      </c>
      <c r="BF117" s="50" t="e">
        <f t="shared" ca="1" si="35"/>
        <v>#NAME?</v>
      </c>
      <c r="BG117" s="56" t="e">
        <f t="shared" ca="1" si="36"/>
        <v>#NAME?</v>
      </c>
      <c r="BH117" s="22"/>
      <c r="BI117" s="22"/>
      <c r="BJ117" s="22"/>
      <c r="BK117" s="22"/>
      <c r="BL117" s="22"/>
      <c r="BM117" s="22"/>
      <c r="BN117" s="24"/>
      <c r="BO117" s="24"/>
    </row>
    <row r="118" spans="1:67" ht="15.5">
      <c r="A118" s="25">
        <f t="shared" si="28"/>
        <v>116</v>
      </c>
      <c r="B118" s="26" t="s">
        <v>997</v>
      </c>
      <c r="C118" s="26" t="s">
        <v>675</v>
      </c>
      <c r="D118" s="73" t="s">
        <v>165</v>
      </c>
      <c r="E118" s="29" t="s">
        <v>166</v>
      </c>
      <c r="F118" s="31">
        <v>2</v>
      </c>
      <c r="G118" s="31" t="s">
        <v>63</v>
      </c>
      <c r="H118" s="31" t="str">
        <f t="shared" si="43"/>
        <v>DONE</v>
      </c>
      <c r="I118" s="31" t="s">
        <v>768</v>
      </c>
      <c r="J118" s="32" t="s">
        <v>769</v>
      </c>
      <c r="K118" s="32" t="s">
        <v>70</v>
      </c>
      <c r="L118" s="25"/>
      <c r="M118" s="25"/>
      <c r="N118" s="31" t="s">
        <v>1001</v>
      </c>
      <c r="O118" s="31" t="s">
        <v>72</v>
      </c>
      <c r="P118" s="31" t="s">
        <v>73</v>
      </c>
      <c r="Q118" s="31" t="s">
        <v>74</v>
      </c>
      <c r="R118" s="26">
        <v>200001016737</v>
      </c>
      <c r="S118" s="30">
        <v>46081</v>
      </c>
      <c r="T118" s="26" t="s">
        <v>77</v>
      </c>
      <c r="U118" s="30">
        <v>46084</v>
      </c>
      <c r="V118" s="26">
        <v>4000663235</v>
      </c>
      <c r="W118" s="58">
        <v>43539</v>
      </c>
      <c r="X118" s="34">
        <v>46085</v>
      </c>
      <c r="Y118" s="34" t="str">
        <f t="shared" si="2"/>
        <v>DONE</v>
      </c>
      <c r="Z118" s="36" t="s">
        <v>1002</v>
      </c>
      <c r="AA118" s="84">
        <v>46086</v>
      </c>
      <c r="AB118" s="34" t="str">
        <f t="shared" si="3"/>
        <v>DONE</v>
      </c>
      <c r="AC118" s="25"/>
      <c r="AD118" s="37" t="s">
        <v>1003</v>
      </c>
      <c r="AE118" s="42">
        <v>46086</v>
      </c>
      <c r="AF118" s="41" t="str">
        <f t="shared" si="4"/>
        <v>DONE</v>
      </c>
      <c r="AG118" s="44">
        <v>46087</v>
      </c>
      <c r="AH118" s="39">
        <v>46148</v>
      </c>
      <c r="AI118" s="25" t="str">
        <f t="shared" si="5"/>
        <v>PAID</v>
      </c>
      <c r="AJ118" s="45" t="str">
        <f t="array" ref="AJ118">IFERROR(INDEX('[1]Master Price'!$E:$E,MATCH(D118,'[1]Master Price'!$B:$B,0)),"0")</f>
        <v>0</v>
      </c>
      <c r="AK118" s="45">
        <f t="shared" si="6"/>
        <v>0</v>
      </c>
      <c r="AL118" s="46" t="str">
        <f t="shared" si="40"/>
        <v>0-day</v>
      </c>
      <c r="AM118" s="46" t="str">
        <f t="shared" si="8"/>
        <v>3-day</v>
      </c>
      <c r="AN118" s="46" t="str">
        <f t="shared" si="41"/>
        <v>0-day</v>
      </c>
      <c r="AO118" s="46" t="str">
        <f t="shared" si="10"/>
        <v>1-day</v>
      </c>
      <c r="AP118" s="46" t="str">
        <f t="shared" si="11"/>
        <v>0-day</v>
      </c>
      <c r="AQ118" s="46" t="str">
        <f t="shared" si="12"/>
        <v>0-day</v>
      </c>
      <c r="AR118" s="17"/>
      <c r="AS118" s="47">
        <f t="shared" si="13"/>
        <v>116</v>
      </c>
      <c r="AT118" s="35" t="str">
        <f t="shared" si="42"/>
        <v>GMIAMI/2026/02/890</v>
      </c>
      <c r="AU118" s="48" t="e">
        <f t="shared" ca="1" si="14"/>
        <v>#NAME?</v>
      </c>
      <c r="AV118" s="48" t="e">
        <f t="shared" ca="1" si="15"/>
        <v>#NAME?</v>
      </c>
      <c r="AW118" s="49" t="e">
        <f t="shared" ca="1" si="16"/>
        <v>#NAME?</v>
      </c>
      <c r="AX118" s="48" t="e">
        <f t="shared" ca="1" si="17"/>
        <v>#NAME?</v>
      </c>
      <c r="AY118" s="49">
        <f t="shared" si="18"/>
        <v>200001016737</v>
      </c>
      <c r="AZ118" s="50" t="e">
        <f t="shared" ca="1" si="29"/>
        <v>#NAME?</v>
      </c>
      <c r="BA118" s="51" t="e">
        <f t="shared" ca="1" si="30"/>
        <v>#NAME?</v>
      </c>
      <c r="BB118" s="52" t="e">
        <f t="shared" ca="1" si="31"/>
        <v>#NAME?</v>
      </c>
      <c r="BC118" s="51" t="e">
        <f t="shared" ca="1" si="32"/>
        <v>#NAME?</v>
      </c>
      <c r="BD118" s="54" t="e">
        <f t="shared" ca="1" si="33"/>
        <v>#NAME?</v>
      </c>
      <c r="BE118" s="48" t="e">
        <f t="shared" ca="1" si="34"/>
        <v>#NAME?</v>
      </c>
      <c r="BF118" s="50" t="e">
        <f t="shared" ca="1" si="35"/>
        <v>#NAME?</v>
      </c>
      <c r="BG118" s="56" t="e">
        <f t="shared" ca="1" si="36"/>
        <v>#NAME?</v>
      </c>
      <c r="BH118" s="22"/>
      <c r="BI118" s="22"/>
      <c r="BJ118" s="22"/>
      <c r="BK118" s="22"/>
      <c r="BL118" s="22"/>
      <c r="BM118" s="22"/>
      <c r="BN118" s="24"/>
      <c r="BO118" s="24"/>
    </row>
    <row r="119" spans="1:67" ht="15.5">
      <c r="A119" s="25">
        <f t="shared" si="28"/>
        <v>117</v>
      </c>
      <c r="B119" s="26" t="s">
        <v>997</v>
      </c>
      <c r="C119" s="26" t="s">
        <v>675</v>
      </c>
      <c r="D119" s="73" t="s">
        <v>1011</v>
      </c>
      <c r="E119" s="29" t="s">
        <v>1012</v>
      </c>
      <c r="F119" s="31">
        <v>1</v>
      </c>
      <c r="G119" s="31" t="s">
        <v>63</v>
      </c>
      <c r="H119" s="31" t="str">
        <f t="shared" si="43"/>
        <v>DONE</v>
      </c>
      <c r="I119" s="31" t="s">
        <v>768</v>
      </c>
      <c r="J119" s="32" t="s">
        <v>769</v>
      </c>
      <c r="K119" s="32" t="s">
        <v>70</v>
      </c>
      <c r="L119" s="25"/>
      <c r="M119" s="25"/>
      <c r="N119" s="31" t="s">
        <v>1001</v>
      </c>
      <c r="O119" s="31" t="s">
        <v>72</v>
      </c>
      <c r="P119" s="31" t="s">
        <v>73</v>
      </c>
      <c r="Q119" s="31" t="s">
        <v>74</v>
      </c>
      <c r="R119" s="26">
        <v>200001016737</v>
      </c>
      <c r="S119" s="30">
        <v>46081</v>
      </c>
      <c r="T119" s="26" t="s">
        <v>77</v>
      </c>
      <c r="U119" s="30">
        <v>46084</v>
      </c>
      <c r="V119" s="26">
        <v>4000663235</v>
      </c>
      <c r="W119" s="58">
        <v>43539</v>
      </c>
      <c r="X119" s="34">
        <v>46085</v>
      </c>
      <c r="Y119" s="34" t="str">
        <f t="shared" si="2"/>
        <v>DONE</v>
      </c>
      <c r="Z119" s="36" t="s">
        <v>1002</v>
      </c>
      <c r="AA119" s="84">
        <v>46086</v>
      </c>
      <c r="AB119" s="34" t="str">
        <f t="shared" si="3"/>
        <v>DONE</v>
      </c>
      <c r="AC119" s="25"/>
      <c r="AD119" s="37" t="s">
        <v>1003</v>
      </c>
      <c r="AE119" s="42">
        <v>46086</v>
      </c>
      <c r="AF119" s="41" t="str">
        <f t="shared" si="4"/>
        <v>DONE</v>
      </c>
      <c r="AG119" s="44">
        <v>46087</v>
      </c>
      <c r="AH119" s="39">
        <v>46148</v>
      </c>
      <c r="AI119" s="25" t="str">
        <f t="shared" si="5"/>
        <v>PAID</v>
      </c>
      <c r="AJ119" s="45" t="str">
        <f t="array" ref="AJ119">IFERROR(INDEX('[1]Master Price'!$E:$E,MATCH(D119,'[1]Master Price'!$B:$B,0)),"0")</f>
        <v>0</v>
      </c>
      <c r="AK119" s="45">
        <f t="shared" si="6"/>
        <v>0</v>
      </c>
      <c r="AL119" s="46" t="str">
        <f t="shared" si="40"/>
        <v>0-day</v>
      </c>
      <c r="AM119" s="46" t="str">
        <f t="shared" si="8"/>
        <v>3-day</v>
      </c>
      <c r="AN119" s="46" t="str">
        <f t="shared" si="41"/>
        <v>0-day</v>
      </c>
      <c r="AO119" s="46" t="str">
        <f t="shared" si="10"/>
        <v>1-day</v>
      </c>
      <c r="AP119" s="46" t="str">
        <f t="shared" si="11"/>
        <v>0-day</v>
      </c>
      <c r="AQ119" s="46" t="str">
        <f t="shared" si="12"/>
        <v>0-day</v>
      </c>
      <c r="AR119" s="17"/>
      <c r="AS119" s="47">
        <f t="shared" si="13"/>
        <v>117</v>
      </c>
      <c r="AT119" s="35" t="str">
        <f t="shared" si="42"/>
        <v>GMIAMI/2026/02/890</v>
      </c>
      <c r="AU119" s="48" t="e">
        <f t="shared" ca="1" si="14"/>
        <v>#NAME?</v>
      </c>
      <c r="AV119" s="48" t="e">
        <f t="shared" ca="1" si="15"/>
        <v>#NAME?</v>
      </c>
      <c r="AW119" s="49" t="e">
        <f t="shared" ca="1" si="16"/>
        <v>#NAME?</v>
      </c>
      <c r="AX119" s="48" t="e">
        <f t="shared" ca="1" si="17"/>
        <v>#NAME?</v>
      </c>
      <c r="AY119" s="49">
        <f t="shared" si="18"/>
        <v>200001016737</v>
      </c>
      <c r="AZ119" s="50" t="e">
        <f t="shared" ca="1" si="29"/>
        <v>#NAME?</v>
      </c>
      <c r="BA119" s="51" t="e">
        <f t="shared" ca="1" si="30"/>
        <v>#NAME?</v>
      </c>
      <c r="BB119" s="52" t="e">
        <f t="shared" ca="1" si="31"/>
        <v>#NAME?</v>
      </c>
      <c r="BC119" s="51" t="e">
        <f t="shared" ca="1" si="32"/>
        <v>#NAME?</v>
      </c>
      <c r="BD119" s="54" t="e">
        <f t="shared" ca="1" si="33"/>
        <v>#NAME?</v>
      </c>
      <c r="BE119" s="48" t="e">
        <f t="shared" ca="1" si="34"/>
        <v>#NAME?</v>
      </c>
      <c r="BF119" s="50" t="e">
        <f t="shared" ca="1" si="35"/>
        <v>#NAME?</v>
      </c>
      <c r="BG119" s="56" t="e">
        <f t="shared" ca="1" si="36"/>
        <v>#NAME?</v>
      </c>
      <c r="BH119" s="22"/>
      <c r="BI119" s="22"/>
      <c r="BJ119" s="22"/>
      <c r="BK119" s="22"/>
      <c r="BL119" s="22"/>
      <c r="BM119" s="22"/>
      <c r="BN119" s="24"/>
      <c r="BO119" s="24"/>
    </row>
    <row r="120" spans="1:67" ht="15.5">
      <c r="A120" s="25">
        <f t="shared" si="28"/>
        <v>118</v>
      </c>
      <c r="B120" s="26" t="s">
        <v>997</v>
      </c>
      <c r="C120" s="26" t="s">
        <v>675</v>
      </c>
      <c r="D120" s="73" t="s">
        <v>58</v>
      </c>
      <c r="E120" s="29" t="s">
        <v>59</v>
      </c>
      <c r="F120" s="31">
        <v>1</v>
      </c>
      <c r="G120" s="31" t="s">
        <v>63</v>
      </c>
      <c r="H120" s="31" t="str">
        <f t="shared" si="43"/>
        <v>DONE</v>
      </c>
      <c r="I120" s="31" t="s">
        <v>768</v>
      </c>
      <c r="J120" s="32" t="s">
        <v>769</v>
      </c>
      <c r="K120" s="32" t="s">
        <v>70</v>
      </c>
      <c r="L120" s="25"/>
      <c r="M120" s="25"/>
      <c r="N120" s="31" t="s">
        <v>1001</v>
      </c>
      <c r="O120" s="31" t="s">
        <v>72</v>
      </c>
      <c r="P120" s="31" t="s">
        <v>73</v>
      </c>
      <c r="Q120" s="31" t="s">
        <v>74</v>
      </c>
      <c r="R120" s="26">
        <v>200001016737</v>
      </c>
      <c r="S120" s="30">
        <v>46081</v>
      </c>
      <c r="T120" s="26" t="s">
        <v>77</v>
      </c>
      <c r="U120" s="30">
        <v>46084</v>
      </c>
      <c r="V120" s="26">
        <v>4000663235</v>
      </c>
      <c r="W120" s="58">
        <v>43539</v>
      </c>
      <c r="X120" s="34">
        <v>46085</v>
      </c>
      <c r="Y120" s="34" t="str">
        <f t="shared" si="2"/>
        <v>DONE</v>
      </c>
      <c r="Z120" s="36" t="s">
        <v>1002</v>
      </c>
      <c r="AA120" s="84">
        <v>46086</v>
      </c>
      <c r="AB120" s="34" t="str">
        <f t="shared" si="3"/>
        <v>DONE</v>
      </c>
      <c r="AC120" s="25"/>
      <c r="AD120" s="37" t="s">
        <v>1003</v>
      </c>
      <c r="AE120" s="42">
        <v>46086</v>
      </c>
      <c r="AF120" s="41" t="str">
        <f t="shared" si="4"/>
        <v>DONE</v>
      </c>
      <c r="AG120" s="44">
        <v>46087</v>
      </c>
      <c r="AH120" s="39">
        <v>46148</v>
      </c>
      <c r="AI120" s="25" t="str">
        <f t="shared" si="5"/>
        <v>PAID</v>
      </c>
      <c r="AJ120" s="45" t="str">
        <f t="array" ref="AJ120">IFERROR(INDEX('[1]Master Price'!$E:$E,MATCH(D120,'[1]Master Price'!$B:$B,0)),"0")</f>
        <v>0</v>
      </c>
      <c r="AK120" s="45">
        <f t="shared" si="6"/>
        <v>0</v>
      </c>
      <c r="AL120" s="46" t="str">
        <f t="shared" si="40"/>
        <v>0-day</v>
      </c>
      <c r="AM120" s="46" t="str">
        <f t="shared" si="8"/>
        <v>3-day</v>
      </c>
      <c r="AN120" s="46" t="str">
        <f t="shared" si="41"/>
        <v>0-day</v>
      </c>
      <c r="AO120" s="46" t="str">
        <f t="shared" si="10"/>
        <v>1-day</v>
      </c>
      <c r="AP120" s="46" t="str">
        <f t="shared" si="11"/>
        <v>0-day</v>
      </c>
      <c r="AQ120" s="46" t="str">
        <f t="shared" si="12"/>
        <v>0-day</v>
      </c>
      <c r="AR120" s="17"/>
      <c r="AS120" s="47">
        <f t="shared" si="13"/>
        <v>118</v>
      </c>
      <c r="AT120" s="35" t="str">
        <f t="shared" si="42"/>
        <v>GMIAMI/2026/02/890</v>
      </c>
      <c r="AU120" s="48" t="e">
        <f t="shared" ca="1" si="14"/>
        <v>#NAME?</v>
      </c>
      <c r="AV120" s="48" t="e">
        <f t="shared" ca="1" si="15"/>
        <v>#NAME?</v>
      </c>
      <c r="AW120" s="49" t="e">
        <f t="shared" ca="1" si="16"/>
        <v>#NAME?</v>
      </c>
      <c r="AX120" s="48" t="e">
        <f t="shared" ca="1" si="17"/>
        <v>#NAME?</v>
      </c>
      <c r="AY120" s="49">
        <f t="shared" si="18"/>
        <v>200001016737</v>
      </c>
      <c r="AZ120" s="50" t="e">
        <f t="shared" ca="1" si="29"/>
        <v>#NAME?</v>
      </c>
      <c r="BA120" s="51" t="e">
        <f t="shared" ca="1" si="30"/>
        <v>#NAME?</v>
      </c>
      <c r="BB120" s="52" t="e">
        <f t="shared" ca="1" si="31"/>
        <v>#NAME?</v>
      </c>
      <c r="BC120" s="51" t="e">
        <f t="shared" ca="1" si="32"/>
        <v>#NAME?</v>
      </c>
      <c r="BD120" s="54" t="e">
        <f t="shared" ca="1" si="33"/>
        <v>#NAME?</v>
      </c>
      <c r="BE120" s="48" t="e">
        <f t="shared" ca="1" si="34"/>
        <v>#NAME?</v>
      </c>
      <c r="BF120" s="50" t="e">
        <f t="shared" ca="1" si="35"/>
        <v>#NAME?</v>
      </c>
      <c r="BG120" s="56" t="e">
        <f t="shared" ca="1" si="36"/>
        <v>#NAME?</v>
      </c>
      <c r="BH120" s="22"/>
      <c r="BI120" s="22"/>
      <c r="BJ120" s="22"/>
      <c r="BK120" s="22"/>
      <c r="BL120" s="22"/>
      <c r="BM120" s="22"/>
      <c r="BN120" s="24"/>
      <c r="BO120" s="24"/>
    </row>
    <row r="121" spans="1:67" ht="15.5">
      <c r="A121" s="25">
        <f t="shared" si="28"/>
        <v>119</v>
      </c>
      <c r="B121" s="26" t="s">
        <v>1013</v>
      </c>
      <c r="C121" s="26" t="s">
        <v>688</v>
      </c>
      <c r="D121" s="73" t="s">
        <v>496</v>
      </c>
      <c r="E121" s="29" t="s">
        <v>497</v>
      </c>
      <c r="F121" s="31">
        <v>7</v>
      </c>
      <c r="G121" s="31" t="s">
        <v>245</v>
      </c>
      <c r="H121" s="31" t="str">
        <f t="shared" si="43"/>
        <v>DONE</v>
      </c>
      <c r="I121" s="31" t="s">
        <v>1014</v>
      </c>
      <c r="J121" s="32"/>
      <c r="K121" s="32" t="s">
        <v>778</v>
      </c>
      <c r="L121" s="25"/>
      <c r="M121" s="25"/>
      <c r="N121" s="31" t="s">
        <v>123</v>
      </c>
      <c r="O121" s="31" t="s">
        <v>72</v>
      </c>
      <c r="P121" s="31" t="s">
        <v>73</v>
      </c>
      <c r="Q121" s="31" t="s">
        <v>74</v>
      </c>
      <c r="R121" s="26">
        <v>200001016731</v>
      </c>
      <c r="S121" s="30">
        <v>46081</v>
      </c>
      <c r="T121" s="26" t="s">
        <v>77</v>
      </c>
      <c r="U121" s="30">
        <v>46084</v>
      </c>
      <c r="V121" s="26">
        <v>4000663236</v>
      </c>
      <c r="W121" s="58">
        <v>43540</v>
      </c>
      <c r="X121" s="34">
        <v>46085</v>
      </c>
      <c r="Y121" s="34" t="str">
        <f t="shared" si="2"/>
        <v>DONE</v>
      </c>
      <c r="Z121" s="36" t="s">
        <v>1015</v>
      </c>
      <c r="AA121" s="84">
        <v>46086</v>
      </c>
      <c r="AB121" s="34" t="str">
        <f t="shared" si="3"/>
        <v>DONE</v>
      </c>
      <c r="AC121" s="25"/>
      <c r="AD121" s="37" t="s">
        <v>1017</v>
      </c>
      <c r="AE121" s="42">
        <v>46086</v>
      </c>
      <c r="AF121" s="41" t="str">
        <f t="shared" si="4"/>
        <v>DONE</v>
      </c>
      <c r="AG121" s="44">
        <v>46087</v>
      </c>
      <c r="AH121" s="39">
        <v>46148</v>
      </c>
      <c r="AI121" s="25" t="str">
        <f t="shared" si="5"/>
        <v>PAID</v>
      </c>
      <c r="AJ121" s="45" t="str">
        <f t="array" ref="AJ121">IFERROR(INDEX('[1]Master Price'!$E:$E,MATCH(D121,'[1]Master Price'!$B:$B,0)),"0")</f>
        <v>0</v>
      </c>
      <c r="AK121" s="45">
        <f t="shared" si="6"/>
        <v>0</v>
      </c>
      <c r="AL121" s="46" t="str">
        <f t="shared" si="40"/>
        <v>0-day</v>
      </c>
      <c r="AM121" s="46" t="str">
        <f t="shared" si="8"/>
        <v>3-day</v>
      </c>
      <c r="AN121" s="46" t="str">
        <f t="shared" si="41"/>
        <v>0-day</v>
      </c>
      <c r="AO121" s="46" t="str">
        <f t="shared" si="10"/>
        <v>1-day</v>
      </c>
      <c r="AP121" s="46" t="str">
        <f t="shared" si="11"/>
        <v>0-day</v>
      </c>
      <c r="AQ121" s="46" t="str">
        <f t="shared" si="12"/>
        <v>0-day</v>
      </c>
      <c r="AR121" s="17"/>
      <c r="AS121" s="47">
        <f t="shared" si="13"/>
        <v>119</v>
      </c>
      <c r="AT121" s="35" t="str">
        <f t="shared" si="42"/>
        <v>GMIAMI/2026/02/891</v>
      </c>
      <c r="AU121" s="48" t="e">
        <f t="shared" ca="1" si="14"/>
        <v>#NAME?</v>
      </c>
      <c r="AV121" s="48" t="e">
        <f t="shared" ca="1" si="15"/>
        <v>#NAME?</v>
      </c>
      <c r="AW121" s="49" t="e">
        <f t="shared" ca="1" si="16"/>
        <v>#NAME?</v>
      </c>
      <c r="AX121" s="48" t="e">
        <f t="shared" ca="1" si="17"/>
        <v>#NAME?</v>
      </c>
      <c r="AY121" s="49">
        <f t="shared" si="18"/>
        <v>200001016731</v>
      </c>
      <c r="AZ121" s="50" t="e">
        <f t="shared" ca="1" si="29"/>
        <v>#NAME?</v>
      </c>
      <c r="BA121" s="51" t="e">
        <f t="shared" ca="1" si="30"/>
        <v>#NAME?</v>
      </c>
      <c r="BB121" s="52" t="e">
        <f t="shared" ca="1" si="31"/>
        <v>#NAME?</v>
      </c>
      <c r="BC121" s="51" t="e">
        <f t="shared" ca="1" si="32"/>
        <v>#NAME?</v>
      </c>
      <c r="BD121" s="54" t="e">
        <f t="shared" ca="1" si="33"/>
        <v>#NAME?</v>
      </c>
      <c r="BE121" s="48" t="e">
        <f t="shared" ca="1" si="34"/>
        <v>#NAME?</v>
      </c>
      <c r="BF121" s="50" t="e">
        <f t="shared" ca="1" si="35"/>
        <v>#NAME?</v>
      </c>
      <c r="BG121" s="56" t="e">
        <f t="shared" ca="1" si="36"/>
        <v>#NAME?</v>
      </c>
      <c r="BH121" s="22"/>
      <c r="BI121" s="22"/>
      <c r="BJ121" s="22"/>
      <c r="BK121" s="22"/>
      <c r="BL121" s="22"/>
      <c r="BM121" s="22"/>
      <c r="BN121" s="24"/>
      <c r="BO121" s="24"/>
    </row>
    <row r="122" spans="1:67" ht="15.5">
      <c r="A122" s="25">
        <f t="shared" si="28"/>
        <v>120</v>
      </c>
      <c r="B122" s="26" t="s">
        <v>1013</v>
      </c>
      <c r="C122" s="26" t="s">
        <v>695</v>
      </c>
      <c r="D122" s="73" t="s">
        <v>1020</v>
      </c>
      <c r="E122" s="29" t="s">
        <v>1021</v>
      </c>
      <c r="F122" s="31">
        <v>2</v>
      </c>
      <c r="G122" s="31" t="s">
        <v>63</v>
      </c>
      <c r="H122" s="31" t="str">
        <f t="shared" si="43"/>
        <v>DONE</v>
      </c>
      <c r="I122" s="31" t="s">
        <v>1022</v>
      </c>
      <c r="J122" s="32" t="s">
        <v>69</v>
      </c>
      <c r="K122" s="32" t="s">
        <v>70</v>
      </c>
      <c r="L122" s="25"/>
      <c r="M122" s="25"/>
      <c r="N122" s="31" t="s">
        <v>123</v>
      </c>
      <c r="O122" s="31" t="s">
        <v>72</v>
      </c>
      <c r="P122" s="31" t="s">
        <v>73</v>
      </c>
      <c r="Q122" s="31" t="s">
        <v>74</v>
      </c>
      <c r="R122" s="26">
        <v>200001016739</v>
      </c>
      <c r="S122" s="30">
        <v>46081</v>
      </c>
      <c r="T122" s="26" t="s">
        <v>77</v>
      </c>
      <c r="U122" s="30">
        <v>46093</v>
      </c>
      <c r="V122" s="25">
        <v>4000663448</v>
      </c>
      <c r="W122" s="58">
        <v>43811</v>
      </c>
      <c r="X122" s="34">
        <v>46093</v>
      </c>
      <c r="Y122" s="34" t="str">
        <f t="shared" si="2"/>
        <v>DONE</v>
      </c>
      <c r="Z122" s="36" t="s">
        <v>1023</v>
      </c>
      <c r="AA122" s="84">
        <v>46093</v>
      </c>
      <c r="AB122" s="34" t="str">
        <f t="shared" si="3"/>
        <v>DONE</v>
      </c>
      <c r="AC122" s="25"/>
      <c r="AD122" s="37" t="s">
        <v>1024</v>
      </c>
      <c r="AE122" s="42">
        <v>46093</v>
      </c>
      <c r="AF122" s="41" t="str">
        <f t="shared" si="4"/>
        <v>DONE</v>
      </c>
      <c r="AG122" s="44">
        <v>46094</v>
      </c>
      <c r="AH122" s="39">
        <v>46154</v>
      </c>
      <c r="AI122" s="25" t="str">
        <f t="shared" si="5"/>
        <v>PAID</v>
      </c>
      <c r="AJ122" s="45" t="str">
        <f t="array" ref="AJ122">IFERROR(INDEX('[1]Master Price'!$E:$E,MATCH(D122,'[1]Master Price'!$B:$B,0)),"0")</f>
        <v>0</v>
      </c>
      <c r="AK122" s="45">
        <f t="shared" si="6"/>
        <v>0</v>
      </c>
      <c r="AL122" s="46" t="str">
        <f t="shared" si="40"/>
        <v>0-day</v>
      </c>
      <c r="AM122" s="46" t="str">
        <f t="shared" si="8"/>
        <v>12-day</v>
      </c>
      <c r="AN122" s="46" t="str">
        <f t="shared" si="41"/>
        <v>0-day</v>
      </c>
      <c r="AO122" s="46" t="str">
        <f t="shared" si="10"/>
        <v>0-day</v>
      </c>
      <c r="AP122" s="46" t="str">
        <f t="shared" si="11"/>
        <v>0-day</v>
      </c>
      <c r="AQ122" s="46" t="str">
        <f t="shared" si="12"/>
        <v>0-day</v>
      </c>
      <c r="AR122" s="17"/>
      <c r="AS122" s="47">
        <f t="shared" si="13"/>
        <v>120</v>
      </c>
      <c r="AT122" s="35" t="str">
        <f t="shared" si="42"/>
        <v>GMIAMI/2026/02/892</v>
      </c>
      <c r="AU122" s="48" t="e">
        <f t="shared" ca="1" si="14"/>
        <v>#NAME?</v>
      </c>
      <c r="AV122" s="48" t="e">
        <f t="shared" ca="1" si="15"/>
        <v>#NAME?</v>
      </c>
      <c r="AW122" s="49" t="e">
        <f t="shared" ca="1" si="16"/>
        <v>#NAME?</v>
      </c>
      <c r="AX122" s="48" t="e">
        <f t="shared" ca="1" si="17"/>
        <v>#NAME?</v>
      </c>
      <c r="AY122" s="49">
        <f t="shared" si="18"/>
        <v>200001016739</v>
      </c>
      <c r="AZ122" s="50" t="e">
        <f t="shared" ca="1" si="29"/>
        <v>#NAME?</v>
      </c>
      <c r="BA122" s="51" t="e">
        <f t="shared" ca="1" si="30"/>
        <v>#NAME?</v>
      </c>
      <c r="BB122" s="52" t="e">
        <f t="shared" ca="1" si="31"/>
        <v>#NAME?</v>
      </c>
      <c r="BC122" s="51" t="e">
        <f t="shared" ca="1" si="32"/>
        <v>#NAME?</v>
      </c>
      <c r="BD122" s="54" t="e">
        <f t="shared" ca="1" si="33"/>
        <v>#NAME?</v>
      </c>
      <c r="BE122" s="48" t="e">
        <f t="shared" ca="1" si="34"/>
        <v>#NAME?</v>
      </c>
      <c r="BF122" s="50" t="e">
        <f t="shared" ca="1" si="35"/>
        <v>#NAME?</v>
      </c>
      <c r="BG122" s="56" t="e">
        <f t="shared" ca="1" si="36"/>
        <v>#NAME?</v>
      </c>
      <c r="BH122" s="22"/>
      <c r="BI122" s="22"/>
      <c r="BJ122" s="22"/>
      <c r="BK122" s="22"/>
      <c r="BL122" s="22"/>
      <c r="BM122" s="22"/>
      <c r="BN122" s="24"/>
      <c r="BO122" s="24"/>
    </row>
    <row r="123" spans="1:67" ht="15.5">
      <c r="A123" s="25">
        <f t="shared" si="28"/>
        <v>121</v>
      </c>
      <c r="B123" s="26" t="s">
        <v>1025</v>
      </c>
      <c r="C123" s="26" t="s">
        <v>697</v>
      </c>
      <c r="D123" s="73" t="s">
        <v>119</v>
      </c>
      <c r="E123" s="29" t="s">
        <v>120</v>
      </c>
      <c r="F123" s="31">
        <v>1</v>
      </c>
      <c r="G123" s="31" t="s">
        <v>63</v>
      </c>
      <c r="H123" s="31" t="str">
        <f t="shared" si="43"/>
        <v>DONE</v>
      </c>
      <c r="I123" s="31" t="s">
        <v>768</v>
      </c>
      <c r="J123" s="32" t="s">
        <v>769</v>
      </c>
      <c r="K123" s="32" t="s">
        <v>70</v>
      </c>
      <c r="L123" s="25"/>
      <c r="M123" s="31" t="s">
        <v>447</v>
      </c>
      <c r="N123" s="31" t="s">
        <v>447</v>
      </c>
      <c r="O123" s="31" t="s">
        <v>72</v>
      </c>
      <c r="P123" s="31" t="s">
        <v>73</v>
      </c>
      <c r="Q123" s="31" t="s">
        <v>74</v>
      </c>
      <c r="R123" s="26">
        <v>200001017244</v>
      </c>
      <c r="S123" s="30">
        <v>46081</v>
      </c>
      <c r="T123" s="26" t="s">
        <v>77</v>
      </c>
      <c r="U123" s="30">
        <v>46084</v>
      </c>
      <c r="V123" s="26">
        <v>4000663237</v>
      </c>
      <c r="W123" s="58">
        <v>43541</v>
      </c>
      <c r="X123" s="34">
        <v>46085</v>
      </c>
      <c r="Y123" s="34" t="str">
        <f t="shared" si="2"/>
        <v>DONE</v>
      </c>
      <c r="Z123" s="36" t="s">
        <v>1026</v>
      </c>
      <c r="AA123" s="84">
        <v>46086</v>
      </c>
      <c r="AB123" s="34" t="str">
        <f t="shared" si="3"/>
        <v>DONE</v>
      </c>
      <c r="AC123" s="25"/>
      <c r="AD123" s="37" t="s">
        <v>1027</v>
      </c>
      <c r="AE123" s="42">
        <v>46086</v>
      </c>
      <c r="AF123" s="41" t="str">
        <f t="shared" si="4"/>
        <v>DONE</v>
      </c>
      <c r="AG123" s="44">
        <v>46087</v>
      </c>
      <c r="AH123" s="39">
        <v>46148</v>
      </c>
      <c r="AI123" s="25" t="str">
        <f t="shared" si="5"/>
        <v>PAID</v>
      </c>
      <c r="AJ123" s="45" t="str">
        <f t="array" ref="AJ123">IFERROR(INDEX('[1]Master Price'!$E:$E,MATCH(D123,'[1]Master Price'!$B:$B,0)),"0")</f>
        <v>0</v>
      </c>
      <c r="AK123" s="45">
        <f t="shared" si="6"/>
        <v>0</v>
      </c>
      <c r="AL123" s="46" t="str">
        <f t="shared" si="40"/>
        <v>0-day</v>
      </c>
      <c r="AM123" s="46" t="str">
        <f t="shared" si="8"/>
        <v>3-day</v>
      </c>
      <c r="AN123" s="46" t="str">
        <f t="shared" si="41"/>
        <v>0-day</v>
      </c>
      <c r="AO123" s="46" t="str">
        <f t="shared" si="10"/>
        <v>1-day</v>
      </c>
      <c r="AP123" s="46" t="str">
        <f t="shared" si="11"/>
        <v>0-day</v>
      </c>
      <c r="AQ123" s="46" t="str">
        <f t="shared" si="12"/>
        <v>0-day</v>
      </c>
      <c r="AR123" s="17"/>
      <c r="AS123" s="47">
        <f t="shared" si="13"/>
        <v>121</v>
      </c>
      <c r="AT123" s="35" t="str">
        <f t="shared" si="42"/>
        <v>GMIAMI/2026/02/893</v>
      </c>
      <c r="AU123" s="48" t="e">
        <f t="shared" ca="1" si="14"/>
        <v>#NAME?</v>
      </c>
      <c r="AV123" s="48" t="e">
        <f t="shared" ca="1" si="15"/>
        <v>#NAME?</v>
      </c>
      <c r="AW123" s="49" t="e">
        <f t="shared" ca="1" si="16"/>
        <v>#NAME?</v>
      </c>
      <c r="AX123" s="48" t="e">
        <f t="shared" ca="1" si="17"/>
        <v>#NAME?</v>
      </c>
      <c r="AY123" s="49">
        <f t="shared" si="18"/>
        <v>200001017244</v>
      </c>
      <c r="AZ123" s="50" t="e">
        <f t="shared" ca="1" si="29"/>
        <v>#NAME?</v>
      </c>
      <c r="BA123" s="51" t="e">
        <f t="shared" ca="1" si="30"/>
        <v>#NAME?</v>
      </c>
      <c r="BB123" s="52" t="e">
        <f t="shared" ca="1" si="31"/>
        <v>#NAME?</v>
      </c>
      <c r="BC123" s="51" t="e">
        <f t="shared" ca="1" si="32"/>
        <v>#NAME?</v>
      </c>
      <c r="BD123" s="54" t="e">
        <f t="shared" ca="1" si="33"/>
        <v>#NAME?</v>
      </c>
      <c r="BE123" s="48" t="e">
        <f t="shared" ca="1" si="34"/>
        <v>#NAME?</v>
      </c>
      <c r="BF123" s="50" t="e">
        <f t="shared" ca="1" si="35"/>
        <v>#NAME?</v>
      </c>
      <c r="BG123" s="56" t="e">
        <f t="shared" ca="1" si="36"/>
        <v>#NAME?</v>
      </c>
      <c r="BH123" s="22"/>
      <c r="BI123" s="22"/>
      <c r="BJ123" s="22"/>
      <c r="BK123" s="22"/>
      <c r="BL123" s="22"/>
      <c r="BM123" s="22"/>
      <c r="BN123" s="24"/>
      <c r="BO123" s="24"/>
    </row>
    <row r="124" spans="1:67" ht="15.5">
      <c r="A124" s="25">
        <f t="shared" si="28"/>
        <v>122</v>
      </c>
      <c r="B124" s="26" t="s">
        <v>1025</v>
      </c>
      <c r="C124" s="26" t="s">
        <v>713</v>
      </c>
      <c r="D124" s="73" t="s">
        <v>472</v>
      </c>
      <c r="E124" s="29" t="s">
        <v>473</v>
      </c>
      <c r="F124" s="31">
        <v>1</v>
      </c>
      <c r="G124" s="31" t="s">
        <v>63</v>
      </c>
      <c r="H124" s="31" t="str">
        <f t="shared" si="43"/>
        <v>DONE</v>
      </c>
      <c r="I124" s="31" t="s">
        <v>68</v>
      </c>
      <c r="J124" s="32" t="s">
        <v>975</v>
      </c>
      <c r="K124" s="32" t="s">
        <v>76</v>
      </c>
      <c r="L124" s="25"/>
      <c r="M124" s="25"/>
      <c r="N124" s="31" t="s">
        <v>78</v>
      </c>
      <c r="O124" s="31" t="s">
        <v>72</v>
      </c>
      <c r="P124" s="31" t="s">
        <v>73</v>
      </c>
      <c r="Q124" s="31" t="s">
        <v>74</v>
      </c>
      <c r="R124" s="26">
        <v>200001017247</v>
      </c>
      <c r="S124" s="30">
        <v>46081</v>
      </c>
      <c r="T124" s="26" t="s">
        <v>77</v>
      </c>
      <c r="U124" s="30">
        <v>46084</v>
      </c>
      <c r="V124" s="26">
        <v>4000663238</v>
      </c>
      <c r="W124" s="58">
        <v>43542</v>
      </c>
      <c r="X124" s="34">
        <v>46085</v>
      </c>
      <c r="Y124" s="34" t="str">
        <f t="shared" si="2"/>
        <v>DONE</v>
      </c>
      <c r="Z124" s="36" t="s">
        <v>1030</v>
      </c>
      <c r="AA124" s="84">
        <v>46086</v>
      </c>
      <c r="AB124" s="34" t="str">
        <f t="shared" si="3"/>
        <v>DONE</v>
      </c>
      <c r="AC124" s="25"/>
      <c r="AD124" s="37" t="s">
        <v>1031</v>
      </c>
      <c r="AE124" s="42">
        <v>46086</v>
      </c>
      <c r="AF124" s="41" t="str">
        <f t="shared" si="4"/>
        <v>DONE</v>
      </c>
      <c r="AG124" s="44">
        <v>46087</v>
      </c>
      <c r="AH124" s="39">
        <v>46148</v>
      </c>
      <c r="AI124" s="25" t="str">
        <f t="shared" si="5"/>
        <v>PAID</v>
      </c>
      <c r="AJ124" s="45" t="str">
        <f t="array" ref="AJ124">IFERROR(INDEX('[1]Master Price'!$E:$E,MATCH(D124,'[1]Master Price'!$B:$B,0)),"0")</f>
        <v>0</v>
      </c>
      <c r="AK124" s="45">
        <f t="shared" si="6"/>
        <v>0</v>
      </c>
      <c r="AL124" s="46" t="str">
        <f t="shared" si="40"/>
        <v>0-day</v>
      </c>
      <c r="AM124" s="46" t="str">
        <f t="shared" si="8"/>
        <v>3-day</v>
      </c>
      <c r="AN124" s="46" t="str">
        <f t="shared" si="41"/>
        <v>0-day</v>
      </c>
      <c r="AO124" s="46" t="str">
        <f t="shared" si="10"/>
        <v>1-day</v>
      </c>
      <c r="AP124" s="46" t="str">
        <f t="shared" si="11"/>
        <v>0-day</v>
      </c>
      <c r="AQ124" s="46" t="str">
        <f t="shared" si="12"/>
        <v>0-day</v>
      </c>
      <c r="AR124" s="17"/>
      <c r="AS124" s="47">
        <f t="shared" si="13"/>
        <v>122</v>
      </c>
      <c r="AT124" s="35" t="str">
        <f t="shared" si="42"/>
        <v>GMIAMI/2026/02/894</v>
      </c>
      <c r="AU124" s="48" t="e">
        <f t="shared" ca="1" si="14"/>
        <v>#NAME?</v>
      </c>
      <c r="AV124" s="48" t="e">
        <f t="shared" ca="1" si="15"/>
        <v>#NAME?</v>
      </c>
      <c r="AW124" s="49" t="e">
        <f t="shared" ca="1" si="16"/>
        <v>#NAME?</v>
      </c>
      <c r="AX124" s="48" t="e">
        <f t="shared" ca="1" si="17"/>
        <v>#NAME?</v>
      </c>
      <c r="AY124" s="49">
        <f t="shared" si="18"/>
        <v>200001017247</v>
      </c>
      <c r="AZ124" s="50" t="e">
        <f t="shared" ca="1" si="29"/>
        <v>#NAME?</v>
      </c>
      <c r="BA124" s="51" t="e">
        <f t="shared" ca="1" si="30"/>
        <v>#NAME?</v>
      </c>
      <c r="BB124" s="52" t="e">
        <f t="shared" ca="1" si="31"/>
        <v>#NAME?</v>
      </c>
      <c r="BC124" s="51" t="e">
        <f t="shared" ca="1" si="32"/>
        <v>#NAME?</v>
      </c>
      <c r="BD124" s="54" t="e">
        <f t="shared" ca="1" si="33"/>
        <v>#NAME?</v>
      </c>
      <c r="BE124" s="48" t="e">
        <f t="shared" ca="1" si="34"/>
        <v>#NAME?</v>
      </c>
      <c r="BF124" s="50" t="e">
        <f t="shared" ca="1" si="35"/>
        <v>#NAME?</v>
      </c>
      <c r="BG124" s="56" t="e">
        <f t="shared" ca="1" si="36"/>
        <v>#NAME?</v>
      </c>
      <c r="BH124" s="22"/>
      <c r="BI124" s="22"/>
      <c r="BJ124" s="22"/>
      <c r="BK124" s="22"/>
      <c r="BL124" s="22"/>
      <c r="BM124" s="22"/>
      <c r="BN124" s="24"/>
      <c r="BO124" s="24"/>
    </row>
    <row r="125" spans="1:67" ht="15.5">
      <c r="A125" s="25">
        <f t="shared" si="28"/>
        <v>123</v>
      </c>
      <c r="B125" s="26" t="s">
        <v>1025</v>
      </c>
      <c r="C125" s="26" t="s">
        <v>713</v>
      </c>
      <c r="D125" s="73" t="s">
        <v>496</v>
      </c>
      <c r="E125" s="29" t="s">
        <v>497</v>
      </c>
      <c r="F125" s="31">
        <v>1</v>
      </c>
      <c r="G125" s="31" t="s">
        <v>63</v>
      </c>
      <c r="H125" s="31" t="str">
        <f t="shared" si="43"/>
        <v>DONE</v>
      </c>
      <c r="I125" s="31" t="s">
        <v>68</v>
      </c>
      <c r="J125" s="32" t="s">
        <v>975</v>
      </c>
      <c r="K125" s="32" t="s">
        <v>76</v>
      </c>
      <c r="L125" s="25"/>
      <c r="M125" s="25"/>
      <c r="N125" s="31" t="s">
        <v>78</v>
      </c>
      <c r="O125" s="31" t="s">
        <v>72</v>
      </c>
      <c r="P125" s="31" t="s">
        <v>73</v>
      </c>
      <c r="Q125" s="31" t="s">
        <v>74</v>
      </c>
      <c r="R125" s="26">
        <v>200001017247</v>
      </c>
      <c r="S125" s="30">
        <v>46081</v>
      </c>
      <c r="T125" s="26" t="s">
        <v>77</v>
      </c>
      <c r="U125" s="30">
        <v>46084</v>
      </c>
      <c r="V125" s="26">
        <v>4000663238</v>
      </c>
      <c r="W125" s="58">
        <v>43542</v>
      </c>
      <c r="X125" s="34">
        <v>46085</v>
      </c>
      <c r="Y125" s="34" t="str">
        <f t="shared" si="2"/>
        <v>DONE</v>
      </c>
      <c r="Z125" s="36" t="s">
        <v>1030</v>
      </c>
      <c r="AA125" s="84">
        <v>46086</v>
      </c>
      <c r="AB125" s="34" t="str">
        <f t="shared" si="3"/>
        <v>DONE</v>
      </c>
      <c r="AC125" s="25"/>
      <c r="AD125" s="37" t="s">
        <v>1031</v>
      </c>
      <c r="AE125" s="42">
        <v>46086</v>
      </c>
      <c r="AF125" s="41" t="str">
        <f t="shared" si="4"/>
        <v>DONE</v>
      </c>
      <c r="AG125" s="44">
        <v>46087</v>
      </c>
      <c r="AH125" s="39">
        <v>46148</v>
      </c>
      <c r="AI125" s="25" t="str">
        <f t="shared" si="5"/>
        <v>PAID</v>
      </c>
      <c r="AJ125" s="45" t="str">
        <f t="array" ref="AJ125">IFERROR(INDEX('[1]Master Price'!$E:$E,MATCH(D125,'[1]Master Price'!$B:$B,0)),"0")</f>
        <v>0</v>
      </c>
      <c r="AK125" s="45">
        <f t="shared" si="6"/>
        <v>0</v>
      </c>
      <c r="AL125" s="46" t="str">
        <f t="shared" si="40"/>
        <v>0-day</v>
      </c>
      <c r="AM125" s="46" t="str">
        <f t="shared" si="8"/>
        <v>3-day</v>
      </c>
      <c r="AN125" s="46" t="str">
        <f t="shared" si="41"/>
        <v>0-day</v>
      </c>
      <c r="AO125" s="46" t="str">
        <f t="shared" si="10"/>
        <v>1-day</v>
      </c>
      <c r="AP125" s="46" t="str">
        <f t="shared" si="11"/>
        <v>0-day</v>
      </c>
      <c r="AQ125" s="46" t="str">
        <f t="shared" si="12"/>
        <v>0-day</v>
      </c>
      <c r="AR125" s="17"/>
      <c r="AS125" s="47">
        <f t="shared" si="13"/>
        <v>123</v>
      </c>
      <c r="AT125" s="35" t="str">
        <f t="shared" si="42"/>
        <v>GMIAMI/2026/02/894</v>
      </c>
      <c r="AU125" s="48" t="e">
        <f t="shared" ca="1" si="14"/>
        <v>#NAME?</v>
      </c>
      <c r="AV125" s="48" t="e">
        <f t="shared" ca="1" si="15"/>
        <v>#NAME?</v>
      </c>
      <c r="AW125" s="49" t="e">
        <f t="shared" ca="1" si="16"/>
        <v>#NAME?</v>
      </c>
      <c r="AX125" s="48" t="e">
        <f t="shared" ca="1" si="17"/>
        <v>#NAME?</v>
      </c>
      <c r="AY125" s="49">
        <f t="shared" si="18"/>
        <v>200001017247</v>
      </c>
      <c r="AZ125" s="50" t="e">
        <f t="shared" ca="1" si="29"/>
        <v>#NAME?</v>
      </c>
      <c r="BA125" s="51" t="e">
        <f t="shared" ca="1" si="30"/>
        <v>#NAME?</v>
      </c>
      <c r="BB125" s="52" t="e">
        <f t="shared" ca="1" si="31"/>
        <v>#NAME?</v>
      </c>
      <c r="BC125" s="51" t="e">
        <f t="shared" ca="1" si="32"/>
        <v>#NAME?</v>
      </c>
      <c r="BD125" s="54" t="e">
        <f t="shared" ca="1" si="33"/>
        <v>#NAME?</v>
      </c>
      <c r="BE125" s="48" t="e">
        <f t="shared" ca="1" si="34"/>
        <v>#NAME?</v>
      </c>
      <c r="BF125" s="50" t="e">
        <f t="shared" ca="1" si="35"/>
        <v>#NAME?</v>
      </c>
      <c r="BG125" s="56" t="e">
        <f t="shared" ca="1" si="36"/>
        <v>#NAME?</v>
      </c>
      <c r="BH125" s="22"/>
      <c r="BI125" s="22"/>
      <c r="BJ125" s="22"/>
      <c r="BK125" s="22"/>
      <c r="BL125" s="22"/>
      <c r="BM125" s="22"/>
      <c r="BN125" s="24"/>
      <c r="BO125" s="24"/>
    </row>
    <row r="126" spans="1:67" ht="15.5">
      <c r="A126" s="25">
        <f t="shared" si="28"/>
        <v>124</v>
      </c>
      <c r="B126" s="26" t="s">
        <v>1025</v>
      </c>
      <c r="C126" s="26" t="s">
        <v>713</v>
      </c>
      <c r="D126" s="73" t="s">
        <v>906</v>
      </c>
      <c r="E126" s="29" t="s">
        <v>907</v>
      </c>
      <c r="F126" s="31">
        <v>1</v>
      </c>
      <c r="G126" s="31" t="s">
        <v>63</v>
      </c>
      <c r="H126" s="31" t="str">
        <f t="shared" si="43"/>
        <v>DONE</v>
      </c>
      <c r="I126" s="31" t="s">
        <v>68</v>
      </c>
      <c r="J126" s="32" t="s">
        <v>975</v>
      </c>
      <c r="K126" s="32" t="s">
        <v>76</v>
      </c>
      <c r="L126" s="25"/>
      <c r="M126" s="25"/>
      <c r="N126" s="31" t="s">
        <v>78</v>
      </c>
      <c r="O126" s="31" t="s">
        <v>72</v>
      </c>
      <c r="P126" s="31" t="s">
        <v>73</v>
      </c>
      <c r="Q126" s="31" t="s">
        <v>74</v>
      </c>
      <c r="R126" s="26">
        <v>200001017247</v>
      </c>
      <c r="S126" s="30">
        <v>46081</v>
      </c>
      <c r="T126" s="26" t="s">
        <v>77</v>
      </c>
      <c r="U126" s="30">
        <v>46084</v>
      </c>
      <c r="V126" s="26">
        <v>4000663238</v>
      </c>
      <c r="W126" s="58">
        <v>43542</v>
      </c>
      <c r="X126" s="34">
        <v>46085</v>
      </c>
      <c r="Y126" s="34" t="str">
        <f t="shared" si="2"/>
        <v>DONE</v>
      </c>
      <c r="Z126" s="36" t="s">
        <v>1030</v>
      </c>
      <c r="AA126" s="84">
        <v>46086</v>
      </c>
      <c r="AB126" s="34" t="str">
        <f t="shared" si="3"/>
        <v>DONE</v>
      </c>
      <c r="AC126" s="25"/>
      <c r="AD126" s="37" t="s">
        <v>1031</v>
      </c>
      <c r="AE126" s="42">
        <v>46086</v>
      </c>
      <c r="AF126" s="41" t="str">
        <f t="shared" si="4"/>
        <v>DONE</v>
      </c>
      <c r="AG126" s="44">
        <v>46087</v>
      </c>
      <c r="AH126" s="39">
        <v>46148</v>
      </c>
      <c r="AI126" s="25" t="str">
        <f t="shared" si="5"/>
        <v>PAID</v>
      </c>
      <c r="AJ126" s="45" t="str">
        <f t="array" ref="AJ126">IFERROR(INDEX('[1]Master Price'!$E:$E,MATCH(D126,'[1]Master Price'!$B:$B,0)),"0")</f>
        <v>0</v>
      </c>
      <c r="AK126" s="45">
        <f t="shared" si="6"/>
        <v>0</v>
      </c>
      <c r="AL126" s="46" t="str">
        <f t="shared" si="40"/>
        <v>0-day</v>
      </c>
      <c r="AM126" s="46" t="str">
        <f t="shared" si="8"/>
        <v>3-day</v>
      </c>
      <c r="AN126" s="46" t="str">
        <f t="shared" si="41"/>
        <v>0-day</v>
      </c>
      <c r="AO126" s="46" t="str">
        <f t="shared" si="10"/>
        <v>1-day</v>
      </c>
      <c r="AP126" s="46" t="str">
        <f t="shared" si="11"/>
        <v>0-day</v>
      </c>
      <c r="AQ126" s="46" t="str">
        <f t="shared" si="12"/>
        <v>0-day</v>
      </c>
      <c r="AR126" s="17"/>
      <c r="AS126" s="47">
        <f t="shared" si="13"/>
        <v>124</v>
      </c>
      <c r="AT126" s="35" t="str">
        <f t="shared" si="42"/>
        <v>GMIAMI/2026/02/894</v>
      </c>
      <c r="AU126" s="48" t="e">
        <f t="shared" ca="1" si="14"/>
        <v>#NAME?</v>
      </c>
      <c r="AV126" s="48" t="e">
        <f t="shared" ca="1" si="15"/>
        <v>#NAME?</v>
      </c>
      <c r="AW126" s="49" t="e">
        <f t="shared" ca="1" si="16"/>
        <v>#NAME?</v>
      </c>
      <c r="AX126" s="48" t="e">
        <f t="shared" ca="1" si="17"/>
        <v>#NAME?</v>
      </c>
      <c r="AY126" s="49">
        <f t="shared" si="18"/>
        <v>200001017247</v>
      </c>
      <c r="AZ126" s="50" t="e">
        <f t="shared" ca="1" si="29"/>
        <v>#NAME?</v>
      </c>
      <c r="BA126" s="51" t="e">
        <f t="shared" ca="1" si="30"/>
        <v>#NAME?</v>
      </c>
      <c r="BB126" s="52" t="e">
        <f t="shared" ca="1" si="31"/>
        <v>#NAME?</v>
      </c>
      <c r="BC126" s="51" t="e">
        <f t="shared" ca="1" si="32"/>
        <v>#NAME?</v>
      </c>
      <c r="BD126" s="54" t="e">
        <f t="shared" ca="1" si="33"/>
        <v>#NAME?</v>
      </c>
      <c r="BE126" s="48" t="e">
        <f t="shared" ca="1" si="34"/>
        <v>#NAME?</v>
      </c>
      <c r="BF126" s="50" t="e">
        <f t="shared" ca="1" si="35"/>
        <v>#NAME?</v>
      </c>
      <c r="BG126" s="56" t="e">
        <f t="shared" ca="1" si="36"/>
        <v>#NAME?</v>
      </c>
      <c r="BH126" s="22"/>
      <c r="BI126" s="22"/>
      <c r="BJ126" s="22"/>
      <c r="BK126" s="22"/>
      <c r="BL126" s="22"/>
      <c r="BM126" s="22"/>
      <c r="BN126" s="24"/>
      <c r="BO126" s="24"/>
    </row>
    <row r="127" spans="1:67" ht="15.5">
      <c r="A127" s="25">
        <f t="shared" si="28"/>
        <v>125</v>
      </c>
      <c r="B127" s="26" t="s">
        <v>1025</v>
      </c>
      <c r="C127" s="26" t="s">
        <v>713</v>
      </c>
      <c r="D127" s="73" t="s">
        <v>265</v>
      </c>
      <c r="E127" s="29" t="s">
        <v>266</v>
      </c>
      <c r="F127" s="31">
        <v>1</v>
      </c>
      <c r="G127" s="31" t="s">
        <v>63</v>
      </c>
      <c r="H127" s="31" t="str">
        <f t="shared" si="43"/>
        <v>DONE</v>
      </c>
      <c r="I127" s="31" t="s">
        <v>68</v>
      </c>
      <c r="J127" s="32" t="s">
        <v>975</v>
      </c>
      <c r="K127" s="32" t="s">
        <v>76</v>
      </c>
      <c r="L127" s="25"/>
      <c r="M127" s="25"/>
      <c r="N127" s="31" t="s">
        <v>78</v>
      </c>
      <c r="O127" s="31" t="s">
        <v>72</v>
      </c>
      <c r="P127" s="31" t="s">
        <v>73</v>
      </c>
      <c r="Q127" s="31" t="s">
        <v>74</v>
      </c>
      <c r="R127" s="26">
        <v>200001017247</v>
      </c>
      <c r="S127" s="30">
        <v>46081</v>
      </c>
      <c r="T127" s="26" t="s">
        <v>77</v>
      </c>
      <c r="U127" s="30">
        <v>46084</v>
      </c>
      <c r="V127" s="26">
        <v>4000663238</v>
      </c>
      <c r="W127" s="58">
        <v>43542</v>
      </c>
      <c r="X127" s="34">
        <v>46085</v>
      </c>
      <c r="Y127" s="34" t="str">
        <f t="shared" si="2"/>
        <v>DONE</v>
      </c>
      <c r="Z127" s="36" t="s">
        <v>1030</v>
      </c>
      <c r="AA127" s="84">
        <v>46086</v>
      </c>
      <c r="AB127" s="34" t="str">
        <f t="shared" si="3"/>
        <v>DONE</v>
      </c>
      <c r="AC127" s="25"/>
      <c r="AD127" s="37" t="s">
        <v>1031</v>
      </c>
      <c r="AE127" s="42">
        <v>46086</v>
      </c>
      <c r="AF127" s="41" t="str">
        <f t="shared" si="4"/>
        <v>DONE</v>
      </c>
      <c r="AG127" s="44">
        <v>46087</v>
      </c>
      <c r="AH127" s="39">
        <v>46148</v>
      </c>
      <c r="AI127" s="25" t="str">
        <f t="shared" si="5"/>
        <v>PAID</v>
      </c>
      <c r="AJ127" s="45" t="str">
        <f t="array" ref="AJ127">IFERROR(INDEX('[1]Master Price'!$E:$E,MATCH(D127,'[1]Master Price'!$B:$B,0)),"0")</f>
        <v>0</v>
      </c>
      <c r="AK127" s="45">
        <f t="shared" si="6"/>
        <v>0</v>
      </c>
      <c r="AL127" s="46" t="str">
        <f t="shared" si="40"/>
        <v>0-day</v>
      </c>
      <c r="AM127" s="46" t="str">
        <f t="shared" si="8"/>
        <v>3-day</v>
      </c>
      <c r="AN127" s="46" t="str">
        <f t="shared" si="41"/>
        <v>0-day</v>
      </c>
      <c r="AO127" s="46" t="str">
        <f t="shared" si="10"/>
        <v>1-day</v>
      </c>
      <c r="AP127" s="46" t="str">
        <f t="shared" si="11"/>
        <v>0-day</v>
      </c>
      <c r="AQ127" s="46" t="str">
        <f t="shared" si="12"/>
        <v>0-day</v>
      </c>
      <c r="AR127" s="17"/>
      <c r="AS127" s="47">
        <f t="shared" si="13"/>
        <v>125</v>
      </c>
      <c r="AT127" s="35" t="str">
        <f t="shared" si="42"/>
        <v>GMIAMI/2026/02/894</v>
      </c>
      <c r="AU127" s="48" t="e">
        <f t="shared" ca="1" si="14"/>
        <v>#NAME?</v>
      </c>
      <c r="AV127" s="48" t="e">
        <f t="shared" ca="1" si="15"/>
        <v>#NAME?</v>
      </c>
      <c r="AW127" s="49" t="e">
        <f t="shared" ca="1" si="16"/>
        <v>#NAME?</v>
      </c>
      <c r="AX127" s="48" t="e">
        <f t="shared" ca="1" si="17"/>
        <v>#NAME?</v>
      </c>
      <c r="AY127" s="49">
        <f t="shared" si="18"/>
        <v>200001017247</v>
      </c>
      <c r="AZ127" s="50" t="e">
        <f t="shared" ca="1" si="29"/>
        <v>#NAME?</v>
      </c>
      <c r="BA127" s="51" t="e">
        <f t="shared" ca="1" si="30"/>
        <v>#NAME?</v>
      </c>
      <c r="BB127" s="52" t="e">
        <f t="shared" ca="1" si="31"/>
        <v>#NAME?</v>
      </c>
      <c r="BC127" s="51" t="e">
        <f t="shared" ca="1" si="32"/>
        <v>#NAME?</v>
      </c>
      <c r="BD127" s="54" t="e">
        <f t="shared" ca="1" si="33"/>
        <v>#NAME?</v>
      </c>
      <c r="BE127" s="48" t="e">
        <f t="shared" ca="1" si="34"/>
        <v>#NAME?</v>
      </c>
      <c r="BF127" s="50" t="e">
        <f t="shared" ca="1" si="35"/>
        <v>#NAME?</v>
      </c>
      <c r="BG127" s="56" t="e">
        <f t="shared" ca="1" si="36"/>
        <v>#NAME?</v>
      </c>
      <c r="BH127" s="22"/>
      <c r="BI127" s="22"/>
      <c r="BJ127" s="22"/>
      <c r="BK127" s="22"/>
      <c r="BL127" s="22"/>
      <c r="BM127" s="22"/>
      <c r="BN127" s="24"/>
      <c r="BO127" s="24"/>
    </row>
    <row r="128" spans="1:67" ht="15.5">
      <c r="A128" s="25">
        <f t="shared" si="28"/>
        <v>126</v>
      </c>
      <c r="B128" s="61" t="s">
        <v>1025</v>
      </c>
      <c r="C128" s="61" t="s">
        <v>718</v>
      </c>
      <c r="D128" s="73" t="s">
        <v>293</v>
      </c>
      <c r="E128" s="29" t="s">
        <v>294</v>
      </c>
      <c r="F128" s="31">
        <v>1</v>
      </c>
      <c r="G128" s="31" t="s">
        <v>63</v>
      </c>
      <c r="H128" s="31" t="str">
        <f t="shared" si="43"/>
        <v>DONE</v>
      </c>
      <c r="I128" s="31" t="s">
        <v>580</v>
      </c>
      <c r="J128" s="32" t="s">
        <v>115</v>
      </c>
      <c r="K128" s="32" t="s">
        <v>94</v>
      </c>
      <c r="L128" s="32">
        <v>8503</v>
      </c>
      <c r="M128" s="31" t="s">
        <v>1038</v>
      </c>
      <c r="N128" s="31" t="s">
        <v>1038</v>
      </c>
      <c r="O128" s="31" t="s">
        <v>72</v>
      </c>
      <c r="P128" s="31" t="s">
        <v>73</v>
      </c>
      <c r="Q128" s="25" t="s">
        <v>229</v>
      </c>
      <c r="R128" s="26">
        <v>200001018488</v>
      </c>
      <c r="S128" s="30">
        <v>46120</v>
      </c>
      <c r="T128" s="26" t="s">
        <v>77</v>
      </c>
      <c r="U128" s="82"/>
      <c r="V128" s="25">
        <v>4000675975</v>
      </c>
      <c r="W128" s="58">
        <v>47041</v>
      </c>
      <c r="X128" s="34">
        <v>46196</v>
      </c>
      <c r="Y128" s="34" t="str">
        <f t="shared" si="2"/>
        <v>DONE</v>
      </c>
      <c r="Z128" s="36" t="s">
        <v>1039</v>
      </c>
      <c r="AA128" s="84">
        <v>46196</v>
      </c>
      <c r="AB128" s="34" t="str">
        <f t="shared" si="3"/>
        <v>DONE</v>
      </c>
      <c r="AC128" s="25"/>
      <c r="AD128" s="37" t="s">
        <v>1040</v>
      </c>
      <c r="AE128" s="42">
        <v>46196</v>
      </c>
      <c r="AF128" s="41" t="str">
        <f t="shared" si="4"/>
        <v>DONE</v>
      </c>
      <c r="AG128" s="44">
        <v>46197</v>
      </c>
      <c r="AH128" s="25"/>
      <c r="AI128" s="25" t="str">
        <f t="shared" si="5"/>
        <v>UNPAID</v>
      </c>
      <c r="AJ128" s="45" t="str">
        <f t="array" ref="AJ128">IFERROR(INDEX('[1]Master Price'!$E:$E,MATCH(D128,'[1]Master Price'!$B:$B,0)),"0")</f>
        <v>0</v>
      </c>
      <c r="AK128" s="45">
        <f t="shared" si="6"/>
        <v>0</v>
      </c>
      <c r="AL128" s="46" t="str">
        <f t="shared" si="40"/>
        <v>0-day</v>
      </c>
      <c r="AM128" s="46" t="str">
        <f t="shared" si="8"/>
        <v>0-day</v>
      </c>
      <c r="AN128" s="46" t="str">
        <f>IFERROR(DATEDIF(T128,#REF!,"d"),"0")&amp;"-day"</f>
        <v>0-day</v>
      </c>
      <c r="AO128" s="46" t="str">
        <f>IFERROR(DATEDIF(#REF!,#REF!,"d"),"0")&amp;"-day"</f>
        <v>0-day</v>
      </c>
      <c r="AP128" s="46" t="str">
        <f>IFERROR(DATEDIF(#REF!,AE128,"d"),"0")&amp;"-day"</f>
        <v>0-day</v>
      </c>
      <c r="AQ128" s="46" t="str">
        <f t="shared" si="12"/>
        <v>0-day</v>
      </c>
      <c r="AR128" s="17"/>
      <c r="AS128" s="47">
        <f t="shared" si="13"/>
        <v>126</v>
      </c>
      <c r="AT128" s="35" t="str">
        <f t="shared" si="42"/>
        <v>GMIAMI/2026/02/45(MARUWAI)</v>
      </c>
      <c r="AU128" s="48" t="e">
        <f t="shared" ca="1" si="14"/>
        <v>#NAME?</v>
      </c>
      <c r="AV128" s="48" t="e">
        <f t="shared" ca="1" si="15"/>
        <v>#NAME?</v>
      </c>
      <c r="AW128" s="49" t="e">
        <f t="shared" ca="1" si="16"/>
        <v>#NAME?</v>
      </c>
      <c r="AX128" s="48" t="e">
        <f t="shared" ca="1" si="17"/>
        <v>#NAME?</v>
      </c>
      <c r="AY128" s="49">
        <f t="shared" si="18"/>
        <v>200001018488</v>
      </c>
      <c r="AZ128" s="50" t="e">
        <f t="shared" ca="1" si="29"/>
        <v>#NAME?</v>
      </c>
      <c r="BA128" s="51" t="e">
        <f t="shared" ca="1" si="30"/>
        <v>#NAME?</v>
      </c>
      <c r="BB128" s="52" t="e">
        <f t="shared" ca="1" si="31"/>
        <v>#NAME?</v>
      </c>
      <c r="BC128" s="51" t="e">
        <f t="shared" ca="1" si="32"/>
        <v>#NAME?</v>
      </c>
      <c r="BD128" s="54" t="e">
        <f t="shared" ca="1" si="33"/>
        <v>#NAME?</v>
      </c>
      <c r="BE128" s="48" t="e">
        <f t="shared" ca="1" si="34"/>
        <v>#NAME?</v>
      </c>
      <c r="BF128" s="50" t="e">
        <f t="shared" ca="1" si="35"/>
        <v>#NAME?</v>
      </c>
      <c r="BG128" s="56" t="e">
        <f t="shared" ca="1" si="36"/>
        <v>#NAME?</v>
      </c>
      <c r="BH128" s="22"/>
      <c r="BI128" s="22"/>
      <c r="BJ128" s="22"/>
      <c r="BK128" s="22"/>
      <c r="BL128" s="22"/>
      <c r="BM128" s="22"/>
      <c r="BN128" s="24"/>
      <c r="BO128" s="24"/>
    </row>
    <row r="129" spans="1:67" ht="15.5">
      <c r="A129" s="25">
        <f t="shared" si="28"/>
        <v>127</v>
      </c>
      <c r="B129" s="61" t="s">
        <v>1025</v>
      </c>
      <c r="C129" s="61" t="s">
        <v>726</v>
      </c>
      <c r="D129" s="73" t="s">
        <v>293</v>
      </c>
      <c r="E129" s="29" t="s">
        <v>294</v>
      </c>
      <c r="F129" s="31">
        <v>1</v>
      </c>
      <c r="G129" s="31" t="s">
        <v>63</v>
      </c>
      <c r="H129" s="31" t="str">
        <f t="shared" si="43"/>
        <v>DONE</v>
      </c>
      <c r="I129" s="31" t="s">
        <v>228</v>
      </c>
      <c r="J129" s="32" t="s">
        <v>115</v>
      </c>
      <c r="K129" s="32" t="s">
        <v>94</v>
      </c>
      <c r="L129" s="32">
        <v>8207</v>
      </c>
      <c r="M129" s="25"/>
      <c r="N129" s="31" t="s">
        <v>123</v>
      </c>
      <c r="O129" s="31" t="s">
        <v>72</v>
      </c>
      <c r="P129" s="31" t="s">
        <v>73</v>
      </c>
      <c r="Q129" s="25" t="s">
        <v>229</v>
      </c>
      <c r="R129" s="26">
        <v>200001018492</v>
      </c>
      <c r="S129" s="30">
        <v>46120</v>
      </c>
      <c r="T129" s="26" t="s">
        <v>77</v>
      </c>
      <c r="U129" s="82"/>
      <c r="V129" s="25">
        <v>4000675998</v>
      </c>
      <c r="W129" s="58">
        <v>47055</v>
      </c>
      <c r="X129" s="34">
        <v>46196</v>
      </c>
      <c r="Y129" s="34" t="str">
        <f t="shared" si="2"/>
        <v>DONE</v>
      </c>
      <c r="Z129" s="36" t="s">
        <v>1043</v>
      </c>
      <c r="AA129" s="84">
        <v>46196</v>
      </c>
      <c r="AB129" s="34" t="str">
        <f t="shared" si="3"/>
        <v>DONE</v>
      </c>
      <c r="AC129" s="75"/>
      <c r="AD129" s="37" t="s">
        <v>1044</v>
      </c>
      <c r="AE129" s="42">
        <v>46196</v>
      </c>
      <c r="AF129" s="41" t="str">
        <f t="shared" si="4"/>
        <v>DONE</v>
      </c>
      <c r="AG129" s="44">
        <v>46197</v>
      </c>
      <c r="AH129" s="25"/>
      <c r="AI129" s="25" t="str">
        <f t="shared" si="5"/>
        <v>UNPAID</v>
      </c>
      <c r="AJ129" s="45" t="str">
        <f t="array" ref="AJ129">IFERROR(INDEX('[1]Master Price'!$E:$E,MATCH(D129,'[1]Master Price'!$B:$B,0)),"0")</f>
        <v>0</v>
      </c>
      <c r="AK129" s="45">
        <f t="shared" si="6"/>
        <v>0</v>
      </c>
      <c r="AL129" s="46" t="str">
        <f t="shared" si="40"/>
        <v>0-day</v>
      </c>
      <c r="AM129" s="46" t="str">
        <f t="shared" si="8"/>
        <v>0-day</v>
      </c>
      <c r="AN129" s="46" t="str">
        <f>IFERROR(DATEDIF(T129,X128,"d"),"0")&amp;"-day"</f>
        <v>0-day</v>
      </c>
      <c r="AO129" s="46" t="str">
        <f>IFERROR(DATEDIF(X128,AA128,"d"),"0")&amp;"-day"</f>
        <v>0-day</v>
      </c>
      <c r="AP129" s="46" t="str">
        <f>IFERROR(DATEDIF(AA128,AE129,"d"),"0")&amp;"-day"</f>
        <v>0-day</v>
      </c>
      <c r="AQ129" s="46" t="str">
        <f t="shared" si="12"/>
        <v>0-day</v>
      </c>
      <c r="AR129" s="17"/>
      <c r="AS129" s="47">
        <f t="shared" si="13"/>
        <v>127</v>
      </c>
      <c r="AT129" s="35" t="str">
        <f t="shared" si="42"/>
        <v>GMIAMI/2026/02/46(MARUWAI)</v>
      </c>
      <c r="AU129" s="48" t="e">
        <f t="shared" ca="1" si="14"/>
        <v>#NAME?</v>
      </c>
      <c r="AV129" s="48" t="e">
        <f t="shared" ca="1" si="15"/>
        <v>#NAME?</v>
      </c>
      <c r="AW129" s="49" t="e">
        <f t="shared" ca="1" si="16"/>
        <v>#NAME?</v>
      </c>
      <c r="AX129" s="48" t="e">
        <f t="shared" ca="1" si="17"/>
        <v>#NAME?</v>
      </c>
      <c r="AY129" s="49">
        <f t="shared" si="18"/>
        <v>200001018492</v>
      </c>
      <c r="AZ129" s="50" t="e">
        <f t="shared" ca="1" si="29"/>
        <v>#NAME?</v>
      </c>
      <c r="BA129" s="51" t="e">
        <f t="shared" ca="1" si="30"/>
        <v>#NAME?</v>
      </c>
      <c r="BB129" s="52" t="e">
        <f t="shared" ca="1" si="31"/>
        <v>#NAME?</v>
      </c>
      <c r="BC129" s="51" t="e">
        <f t="shared" ca="1" si="32"/>
        <v>#NAME?</v>
      </c>
      <c r="BD129" s="54" t="e">
        <f t="shared" ca="1" si="33"/>
        <v>#NAME?</v>
      </c>
      <c r="BE129" s="48" t="e">
        <f t="shared" ca="1" si="34"/>
        <v>#NAME?</v>
      </c>
      <c r="BF129" s="50" t="e">
        <f t="shared" ca="1" si="35"/>
        <v>#NAME?</v>
      </c>
      <c r="BG129" s="56" t="e">
        <f t="shared" ca="1" si="36"/>
        <v>#NAME?</v>
      </c>
      <c r="BH129" s="22"/>
      <c r="BI129" s="22"/>
      <c r="BJ129" s="22"/>
      <c r="BK129" s="22"/>
      <c r="BL129" s="22"/>
      <c r="BM129" s="22"/>
      <c r="BN129" s="24"/>
      <c r="BO129" s="24"/>
    </row>
    <row r="130" spans="1:67" ht="15.5">
      <c r="A130" s="25" t="str">
        <f t="shared" si="28"/>
        <v/>
      </c>
      <c r="B130" s="25"/>
      <c r="C130" s="25"/>
      <c r="D130" s="90"/>
      <c r="E130" s="90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36"/>
      <c r="S130" s="91"/>
      <c r="T130" s="36"/>
      <c r="U130" s="82"/>
      <c r="V130" s="25"/>
      <c r="W130" s="58"/>
      <c r="X130" s="34"/>
      <c r="Y130" s="34"/>
      <c r="Z130" s="36"/>
      <c r="AA130" s="34"/>
      <c r="AB130" s="35"/>
      <c r="AC130" s="25"/>
      <c r="AD130" s="25"/>
      <c r="AE130" s="44"/>
      <c r="AF130" s="94"/>
      <c r="AG130" s="25"/>
      <c r="AH130" s="25"/>
      <c r="AI130" s="25"/>
      <c r="AJ130" s="45" t="str">
        <f t="array" ref="AJ130">IFERROR(INDEX('[1]Master Price'!$E:$E,MATCH(D130,'[1]Master Price'!$B:$B,0)),"0")</f>
        <v>0</v>
      </c>
      <c r="AK130" s="45">
        <f t="shared" si="6"/>
        <v>0</v>
      </c>
      <c r="AL130" s="46" t="str">
        <f t="shared" si="40"/>
        <v>0-day</v>
      </c>
      <c r="AM130" s="46" t="str">
        <f t="shared" si="8"/>
        <v>0-day</v>
      </c>
      <c r="AN130" s="46" t="str">
        <f t="shared" ref="AN130:AN209" si="44">IFERROR(DATEDIF(T130,X130,"d"),"0")&amp;"-day"</f>
        <v>0-day</v>
      </c>
      <c r="AO130" s="46" t="str">
        <f t="shared" ref="AO130:AO299" si="45">IFERROR(DATEDIF(X130,AA130,"d"),"0")&amp;"-day"</f>
        <v>0-day</v>
      </c>
      <c r="AP130" s="46" t="str">
        <f t="shared" ref="AP130:AP384" si="46">IFERROR(DATEDIF(AA130,AE130,"d"),"0")&amp;"-day"</f>
        <v>0-day</v>
      </c>
      <c r="AQ130" s="46" t="str">
        <f t="shared" si="12"/>
        <v>0-day</v>
      </c>
      <c r="AR130" s="17"/>
      <c r="AS130" s="47" t="str">
        <f t="shared" si="13"/>
        <v/>
      </c>
      <c r="AT130" s="35">
        <f t="shared" si="42"/>
        <v>0</v>
      </c>
      <c r="AU130" s="48" t="e">
        <f t="shared" ca="1" si="14"/>
        <v>#NAME?</v>
      </c>
      <c r="AV130" s="48" t="e">
        <f t="shared" ca="1" si="15"/>
        <v>#NAME?</v>
      </c>
      <c r="AW130" s="49" t="e">
        <f t="shared" ca="1" si="16"/>
        <v>#NAME?</v>
      </c>
      <c r="AX130" s="48" t="e">
        <f t="shared" ca="1" si="17"/>
        <v>#NAME?</v>
      </c>
      <c r="AY130" s="49" t="str">
        <f t="shared" si="18"/>
        <v/>
      </c>
      <c r="AZ130" s="50" t="e">
        <f t="shared" ca="1" si="29"/>
        <v>#NAME?</v>
      </c>
      <c r="BA130" s="51" t="e">
        <f t="shared" ca="1" si="30"/>
        <v>#NAME?</v>
      </c>
      <c r="BB130" s="52" t="e">
        <f t="shared" ca="1" si="31"/>
        <v>#NAME?</v>
      </c>
      <c r="BC130" s="51" t="e">
        <f t="shared" ca="1" si="32"/>
        <v>#NAME?</v>
      </c>
      <c r="BD130" s="54" t="e">
        <f t="shared" ca="1" si="33"/>
        <v>#NAME?</v>
      </c>
      <c r="BE130" s="48" t="e">
        <f t="shared" ca="1" si="34"/>
        <v>#NAME?</v>
      </c>
      <c r="BF130" s="50" t="e">
        <f t="shared" ca="1" si="35"/>
        <v>#NAME?</v>
      </c>
      <c r="BG130" s="56" t="e">
        <f t="shared" ca="1" si="36"/>
        <v>#NAME?</v>
      </c>
      <c r="BH130" s="22"/>
      <c r="BI130" s="22"/>
      <c r="BJ130" s="22"/>
      <c r="BK130" s="22"/>
      <c r="BL130" s="22"/>
      <c r="BM130" s="22"/>
      <c r="BN130" s="24"/>
      <c r="BO130" s="24"/>
    </row>
    <row r="131" spans="1:67" ht="15.5">
      <c r="A131" s="25" t="str">
        <f t="shared" si="28"/>
        <v/>
      </c>
      <c r="B131" s="25"/>
      <c r="C131" s="25"/>
      <c r="D131" s="90"/>
      <c r="E131" s="90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36"/>
      <c r="S131" s="91"/>
      <c r="T131" s="36"/>
      <c r="U131" s="82"/>
      <c r="V131" s="25"/>
      <c r="W131" s="58"/>
      <c r="X131" s="34"/>
      <c r="Y131" s="34"/>
      <c r="Z131" s="36"/>
      <c r="AA131" s="34"/>
      <c r="AB131" s="35"/>
      <c r="AC131" s="25"/>
      <c r="AD131" s="25"/>
      <c r="AE131" s="44"/>
      <c r="AF131" s="94"/>
      <c r="AG131" s="25"/>
      <c r="AH131" s="25"/>
      <c r="AI131" s="25"/>
      <c r="AJ131" s="45" t="str">
        <f t="array" ref="AJ131">IFERROR(INDEX('[1]Master Price'!$E:$E,MATCH(D131,'[1]Master Price'!$B:$B,0)),"0")</f>
        <v>0</v>
      </c>
      <c r="AK131" s="45">
        <f t="shared" si="6"/>
        <v>0</v>
      </c>
      <c r="AL131" s="46" t="str">
        <f t="shared" si="40"/>
        <v>0-day</v>
      </c>
      <c r="AM131" s="46" t="str">
        <f t="shared" si="8"/>
        <v>0-day</v>
      </c>
      <c r="AN131" s="46" t="str">
        <f t="shared" si="44"/>
        <v>0-day</v>
      </c>
      <c r="AO131" s="46" t="str">
        <f t="shared" si="45"/>
        <v>0-day</v>
      </c>
      <c r="AP131" s="46" t="str">
        <f t="shared" si="46"/>
        <v>0-day</v>
      </c>
      <c r="AQ131" s="46" t="str">
        <f t="shared" si="12"/>
        <v>0-day</v>
      </c>
      <c r="AR131" s="17"/>
      <c r="AS131" s="47" t="str">
        <f t="shared" si="13"/>
        <v/>
      </c>
      <c r="AT131" s="35">
        <f t="shared" si="42"/>
        <v>0</v>
      </c>
      <c r="AU131" s="48" t="e">
        <f t="shared" ca="1" si="14"/>
        <v>#NAME?</v>
      </c>
      <c r="AV131" s="48" t="e">
        <f t="shared" ca="1" si="15"/>
        <v>#NAME?</v>
      </c>
      <c r="AW131" s="49" t="e">
        <f t="shared" ca="1" si="16"/>
        <v>#NAME?</v>
      </c>
      <c r="AX131" s="48" t="e">
        <f t="shared" ca="1" si="17"/>
        <v>#NAME?</v>
      </c>
      <c r="AY131" s="49" t="str">
        <f t="shared" si="18"/>
        <v/>
      </c>
      <c r="AZ131" s="50" t="e">
        <f t="shared" ca="1" si="29"/>
        <v>#NAME?</v>
      </c>
      <c r="BA131" s="51" t="e">
        <f t="shared" ca="1" si="30"/>
        <v>#NAME?</v>
      </c>
      <c r="BB131" s="52" t="e">
        <f t="shared" ca="1" si="31"/>
        <v>#NAME?</v>
      </c>
      <c r="BC131" s="51" t="e">
        <f t="shared" ca="1" si="32"/>
        <v>#NAME?</v>
      </c>
      <c r="BD131" s="54" t="e">
        <f t="shared" ca="1" si="33"/>
        <v>#NAME?</v>
      </c>
      <c r="BE131" s="48" t="e">
        <f t="shared" ca="1" si="34"/>
        <v>#NAME?</v>
      </c>
      <c r="BF131" s="50" t="e">
        <f t="shared" ca="1" si="35"/>
        <v>#NAME?</v>
      </c>
      <c r="BG131" s="56" t="e">
        <f t="shared" ca="1" si="36"/>
        <v>#NAME?</v>
      </c>
      <c r="BH131" s="22"/>
      <c r="BI131" s="22"/>
      <c r="BJ131" s="22"/>
      <c r="BK131" s="22"/>
      <c r="BL131" s="22"/>
      <c r="BM131" s="22"/>
      <c r="BN131" s="24"/>
      <c r="BO131" s="24"/>
    </row>
    <row r="132" spans="1:67" ht="15.5">
      <c r="A132" s="25" t="str">
        <f t="shared" si="28"/>
        <v/>
      </c>
      <c r="B132" s="25"/>
      <c r="C132" s="25"/>
      <c r="D132" s="90"/>
      <c r="E132" s="90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36"/>
      <c r="S132" s="91"/>
      <c r="T132" s="36"/>
      <c r="U132" s="82"/>
      <c r="V132" s="25"/>
      <c r="W132" s="58"/>
      <c r="X132" s="34"/>
      <c r="Y132" s="34"/>
      <c r="Z132" s="36"/>
      <c r="AA132" s="34"/>
      <c r="AB132" s="35"/>
      <c r="AC132" s="25"/>
      <c r="AD132" s="25"/>
      <c r="AE132" s="44"/>
      <c r="AF132" s="94"/>
      <c r="AG132" s="25"/>
      <c r="AH132" s="25"/>
      <c r="AI132" s="25"/>
      <c r="AJ132" s="45" t="str">
        <f t="array" ref="AJ132">IFERROR(INDEX('[1]Master Price'!$E:$E,MATCH(D132,'[1]Master Price'!$B:$B,0)),"0")</f>
        <v>0</v>
      </c>
      <c r="AK132" s="45">
        <f t="shared" si="6"/>
        <v>0</v>
      </c>
      <c r="AL132" s="46" t="str">
        <f t="shared" si="40"/>
        <v>0-day</v>
      </c>
      <c r="AM132" s="46" t="str">
        <f t="shared" si="8"/>
        <v>0-day</v>
      </c>
      <c r="AN132" s="46" t="str">
        <f t="shared" si="44"/>
        <v>0-day</v>
      </c>
      <c r="AO132" s="46" t="str">
        <f t="shared" si="45"/>
        <v>0-day</v>
      </c>
      <c r="AP132" s="46" t="str">
        <f t="shared" si="46"/>
        <v>0-day</v>
      </c>
      <c r="AQ132" s="46" t="str">
        <f t="shared" si="12"/>
        <v>0-day</v>
      </c>
      <c r="AR132" s="17"/>
      <c r="AS132" s="47" t="str">
        <f t="shared" si="13"/>
        <v/>
      </c>
      <c r="AT132" s="35">
        <f t="shared" si="42"/>
        <v>0</v>
      </c>
      <c r="AU132" s="48" t="e">
        <f t="shared" ca="1" si="14"/>
        <v>#NAME?</v>
      </c>
      <c r="AV132" s="48" t="e">
        <f t="shared" ca="1" si="15"/>
        <v>#NAME?</v>
      </c>
      <c r="AW132" s="49" t="e">
        <f t="shared" ca="1" si="16"/>
        <v>#NAME?</v>
      </c>
      <c r="AX132" s="48" t="e">
        <f t="shared" ca="1" si="17"/>
        <v>#NAME?</v>
      </c>
      <c r="AY132" s="49" t="str">
        <f t="shared" si="18"/>
        <v/>
      </c>
      <c r="AZ132" s="50" t="e">
        <f t="shared" ca="1" si="29"/>
        <v>#NAME?</v>
      </c>
      <c r="BA132" s="51" t="e">
        <f t="shared" ca="1" si="30"/>
        <v>#NAME?</v>
      </c>
      <c r="BB132" s="52" t="e">
        <f t="shared" ca="1" si="31"/>
        <v>#NAME?</v>
      </c>
      <c r="BC132" s="51" t="e">
        <f t="shared" ca="1" si="32"/>
        <v>#NAME?</v>
      </c>
      <c r="BD132" s="54" t="e">
        <f t="shared" ca="1" si="33"/>
        <v>#NAME?</v>
      </c>
      <c r="BE132" s="48" t="e">
        <f t="shared" ca="1" si="34"/>
        <v>#NAME?</v>
      </c>
      <c r="BF132" s="50" t="e">
        <f t="shared" ca="1" si="35"/>
        <v>#NAME?</v>
      </c>
      <c r="BG132" s="56" t="e">
        <f t="shared" ca="1" si="36"/>
        <v>#NAME?</v>
      </c>
      <c r="BH132" s="22"/>
      <c r="BI132" s="22"/>
      <c r="BJ132" s="22"/>
      <c r="BK132" s="22"/>
      <c r="BL132" s="22"/>
      <c r="BM132" s="22"/>
      <c r="BN132" s="24"/>
      <c r="BO132" s="24"/>
    </row>
    <row r="133" spans="1:67" ht="15.5">
      <c r="A133" s="25" t="str">
        <f t="shared" si="28"/>
        <v/>
      </c>
      <c r="B133" s="25"/>
      <c r="C133" s="25"/>
      <c r="D133" s="90"/>
      <c r="E133" s="90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36"/>
      <c r="S133" s="91"/>
      <c r="T133" s="36"/>
      <c r="U133" s="82"/>
      <c r="V133" s="25"/>
      <c r="W133" s="58"/>
      <c r="X133" s="34"/>
      <c r="Y133" s="34"/>
      <c r="Z133" s="36"/>
      <c r="AA133" s="34"/>
      <c r="AB133" s="35"/>
      <c r="AC133" s="25"/>
      <c r="AD133" s="25"/>
      <c r="AE133" s="44"/>
      <c r="AF133" s="94"/>
      <c r="AG133" s="25"/>
      <c r="AH133" s="25"/>
      <c r="AI133" s="25"/>
      <c r="AJ133" s="45" t="str">
        <f t="array" ref="AJ133">IFERROR(INDEX('[1]Master Price'!$E:$E,MATCH(D133,'[1]Master Price'!$B:$B,0)),"0")</f>
        <v>0</v>
      </c>
      <c r="AK133" s="45">
        <f t="shared" si="6"/>
        <v>0</v>
      </c>
      <c r="AL133" s="46" t="str">
        <f t="shared" si="40"/>
        <v>0-day</v>
      </c>
      <c r="AM133" s="46" t="str">
        <f t="shared" si="8"/>
        <v>0-day</v>
      </c>
      <c r="AN133" s="46" t="str">
        <f t="shared" si="44"/>
        <v>0-day</v>
      </c>
      <c r="AO133" s="46" t="str">
        <f t="shared" si="45"/>
        <v>0-day</v>
      </c>
      <c r="AP133" s="46" t="str">
        <f t="shared" si="46"/>
        <v>0-day</v>
      </c>
      <c r="AQ133" s="46" t="str">
        <f t="shared" si="12"/>
        <v>0-day</v>
      </c>
      <c r="AR133" s="17"/>
      <c r="AS133" s="47" t="str">
        <f t="shared" si="13"/>
        <v/>
      </c>
      <c r="AT133" s="35">
        <f t="shared" si="42"/>
        <v>0</v>
      </c>
      <c r="AU133" s="48" t="e">
        <f t="shared" ca="1" si="14"/>
        <v>#NAME?</v>
      </c>
      <c r="AV133" s="48" t="e">
        <f t="shared" ca="1" si="15"/>
        <v>#NAME?</v>
      </c>
      <c r="AW133" s="49" t="e">
        <f t="shared" ca="1" si="16"/>
        <v>#NAME?</v>
      </c>
      <c r="AX133" s="48" t="e">
        <f t="shared" ca="1" si="17"/>
        <v>#NAME?</v>
      </c>
      <c r="AY133" s="49" t="str">
        <f t="shared" si="18"/>
        <v/>
      </c>
      <c r="AZ133" s="50" t="e">
        <f t="shared" ca="1" si="29"/>
        <v>#NAME?</v>
      </c>
      <c r="BA133" s="51" t="e">
        <f t="shared" ca="1" si="30"/>
        <v>#NAME?</v>
      </c>
      <c r="BB133" s="52" t="e">
        <f t="shared" ca="1" si="31"/>
        <v>#NAME?</v>
      </c>
      <c r="BC133" s="51" t="e">
        <f t="shared" ca="1" si="32"/>
        <v>#NAME?</v>
      </c>
      <c r="BD133" s="54" t="e">
        <f t="shared" ca="1" si="33"/>
        <v>#NAME?</v>
      </c>
      <c r="BE133" s="48" t="e">
        <f t="shared" ca="1" si="34"/>
        <v>#NAME?</v>
      </c>
      <c r="BF133" s="50" t="e">
        <f t="shared" ca="1" si="35"/>
        <v>#NAME?</v>
      </c>
      <c r="BG133" s="56" t="e">
        <f t="shared" ca="1" si="36"/>
        <v>#NAME?</v>
      </c>
      <c r="BH133" s="22"/>
      <c r="BI133" s="22"/>
      <c r="BJ133" s="22"/>
      <c r="BK133" s="22"/>
      <c r="BL133" s="22"/>
      <c r="BM133" s="22"/>
      <c r="BN133" s="24"/>
      <c r="BO133" s="24"/>
    </row>
    <row r="134" spans="1:67" ht="15.5">
      <c r="A134" s="25" t="str">
        <f t="shared" si="28"/>
        <v/>
      </c>
      <c r="B134" s="25"/>
      <c r="C134" s="25"/>
      <c r="D134" s="90"/>
      <c r="E134" s="90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36"/>
      <c r="S134" s="91"/>
      <c r="T134" s="36"/>
      <c r="U134" s="82"/>
      <c r="V134" s="25"/>
      <c r="W134" s="58"/>
      <c r="X134" s="34"/>
      <c r="Y134" s="34"/>
      <c r="Z134" s="36"/>
      <c r="AA134" s="34"/>
      <c r="AB134" s="35"/>
      <c r="AC134" s="25"/>
      <c r="AD134" s="25"/>
      <c r="AE134" s="44"/>
      <c r="AF134" s="94"/>
      <c r="AG134" s="25"/>
      <c r="AH134" s="25"/>
      <c r="AI134" s="25"/>
      <c r="AJ134" s="45" t="str">
        <f t="array" ref="AJ134">IFERROR(INDEX('[1]Master Price'!$E:$E,MATCH(D134,'[1]Master Price'!$B:$B,0)),"0")</f>
        <v>0</v>
      </c>
      <c r="AK134" s="45">
        <f t="shared" si="6"/>
        <v>0</v>
      </c>
      <c r="AL134" s="46" t="str">
        <f t="shared" si="40"/>
        <v>0-day</v>
      </c>
      <c r="AM134" s="46" t="str">
        <f t="shared" si="8"/>
        <v>0-day</v>
      </c>
      <c r="AN134" s="46" t="str">
        <f t="shared" si="44"/>
        <v>0-day</v>
      </c>
      <c r="AO134" s="46" t="str">
        <f t="shared" si="45"/>
        <v>0-day</v>
      </c>
      <c r="AP134" s="46" t="str">
        <f t="shared" si="46"/>
        <v>0-day</v>
      </c>
      <c r="AQ134" s="46" t="str">
        <f t="shared" si="12"/>
        <v>0-day</v>
      </c>
      <c r="AR134" s="17"/>
      <c r="AS134" s="47" t="str">
        <f t="shared" si="13"/>
        <v/>
      </c>
      <c r="AT134" s="35">
        <f t="shared" si="42"/>
        <v>0</v>
      </c>
      <c r="AU134" s="48" t="e">
        <f t="shared" ca="1" si="14"/>
        <v>#NAME?</v>
      </c>
      <c r="AV134" s="48" t="e">
        <f t="shared" ca="1" si="15"/>
        <v>#NAME?</v>
      </c>
      <c r="AW134" s="49" t="e">
        <f t="shared" ca="1" si="16"/>
        <v>#NAME?</v>
      </c>
      <c r="AX134" s="48" t="e">
        <f t="shared" ca="1" si="17"/>
        <v>#NAME?</v>
      </c>
      <c r="AY134" s="49" t="str">
        <f t="shared" si="18"/>
        <v/>
      </c>
      <c r="AZ134" s="50" t="e">
        <f t="shared" ca="1" si="29"/>
        <v>#NAME?</v>
      </c>
      <c r="BA134" s="51" t="e">
        <f t="shared" ca="1" si="30"/>
        <v>#NAME?</v>
      </c>
      <c r="BB134" s="52" t="e">
        <f t="shared" ca="1" si="31"/>
        <v>#NAME?</v>
      </c>
      <c r="BC134" s="51" t="e">
        <f t="shared" ca="1" si="32"/>
        <v>#NAME?</v>
      </c>
      <c r="BD134" s="54" t="e">
        <f t="shared" ca="1" si="33"/>
        <v>#NAME?</v>
      </c>
      <c r="BE134" s="48" t="e">
        <f t="shared" ca="1" si="34"/>
        <v>#NAME?</v>
      </c>
      <c r="BF134" s="50" t="e">
        <f t="shared" ca="1" si="35"/>
        <v>#NAME?</v>
      </c>
      <c r="BG134" s="56" t="e">
        <f t="shared" ca="1" si="36"/>
        <v>#NAME?</v>
      </c>
      <c r="BH134" s="22"/>
      <c r="BI134" s="22"/>
      <c r="BJ134" s="22"/>
      <c r="BK134" s="22"/>
      <c r="BL134" s="22"/>
      <c r="BM134" s="22"/>
      <c r="BN134" s="24"/>
      <c r="BO134" s="24"/>
    </row>
    <row r="135" spans="1:67" ht="15.5">
      <c r="A135" s="25" t="str">
        <f t="shared" si="28"/>
        <v/>
      </c>
      <c r="B135" s="25"/>
      <c r="C135" s="25"/>
      <c r="D135" s="90"/>
      <c r="E135" s="90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36"/>
      <c r="S135" s="91"/>
      <c r="T135" s="36"/>
      <c r="U135" s="82"/>
      <c r="V135" s="25"/>
      <c r="W135" s="58"/>
      <c r="X135" s="34"/>
      <c r="Y135" s="34"/>
      <c r="Z135" s="36"/>
      <c r="AA135" s="84"/>
      <c r="AB135" s="35"/>
      <c r="AC135" s="25"/>
      <c r="AD135" s="25"/>
      <c r="AE135" s="44"/>
      <c r="AF135" s="94"/>
      <c r="AG135" s="25"/>
      <c r="AH135" s="25"/>
      <c r="AI135" s="25"/>
      <c r="AJ135" s="45" t="str">
        <f t="array" ref="AJ135">IFERROR(INDEX('[1]Master Price'!$E:$E,MATCH(D135,'[1]Master Price'!$B:$B,0)),"0")</f>
        <v>0</v>
      </c>
      <c r="AK135" s="45">
        <f t="shared" si="6"/>
        <v>0</v>
      </c>
      <c r="AL135" s="46" t="str">
        <f t="shared" si="40"/>
        <v>0-day</v>
      </c>
      <c r="AM135" s="46" t="str">
        <f t="shared" si="8"/>
        <v>0-day</v>
      </c>
      <c r="AN135" s="46" t="str">
        <f t="shared" si="44"/>
        <v>0-day</v>
      </c>
      <c r="AO135" s="46" t="str">
        <f t="shared" si="45"/>
        <v>0-day</v>
      </c>
      <c r="AP135" s="46" t="str">
        <f t="shared" si="46"/>
        <v>0-day</v>
      </c>
      <c r="AQ135" s="46" t="str">
        <f t="shared" si="12"/>
        <v>0-day</v>
      </c>
      <c r="AR135" s="17"/>
      <c r="AS135" s="47" t="str">
        <f t="shared" si="13"/>
        <v/>
      </c>
      <c r="AT135" s="35">
        <f t="shared" si="42"/>
        <v>0</v>
      </c>
      <c r="AU135" s="48" t="e">
        <f t="shared" ca="1" si="14"/>
        <v>#NAME?</v>
      </c>
      <c r="AV135" s="48" t="e">
        <f t="shared" ca="1" si="15"/>
        <v>#NAME?</v>
      </c>
      <c r="AW135" s="49" t="e">
        <f t="shared" ca="1" si="16"/>
        <v>#NAME?</v>
      </c>
      <c r="AX135" s="48" t="e">
        <f t="shared" ca="1" si="17"/>
        <v>#NAME?</v>
      </c>
      <c r="AY135" s="49" t="str">
        <f t="shared" si="18"/>
        <v/>
      </c>
      <c r="AZ135" s="50" t="e">
        <f t="shared" ca="1" si="29"/>
        <v>#NAME?</v>
      </c>
      <c r="BA135" s="51" t="e">
        <f t="shared" ca="1" si="30"/>
        <v>#NAME?</v>
      </c>
      <c r="BB135" s="52" t="e">
        <f t="shared" ca="1" si="31"/>
        <v>#NAME?</v>
      </c>
      <c r="BC135" s="51" t="e">
        <f t="shared" ca="1" si="32"/>
        <v>#NAME?</v>
      </c>
      <c r="BD135" s="54" t="e">
        <f t="shared" ca="1" si="33"/>
        <v>#NAME?</v>
      </c>
      <c r="BE135" s="48" t="e">
        <f t="shared" ca="1" si="34"/>
        <v>#NAME?</v>
      </c>
      <c r="BF135" s="50" t="e">
        <f t="shared" ca="1" si="35"/>
        <v>#NAME?</v>
      </c>
      <c r="BG135" s="56" t="e">
        <f t="shared" ca="1" si="36"/>
        <v>#NAME?</v>
      </c>
      <c r="BH135" s="22"/>
      <c r="BI135" s="22"/>
      <c r="BJ135" s="22"/>
      <c r="BK135" s="22"/>
      <c r="BL135" s="22"/>
      <c r="BM135" s="22"/>
      <c r="BN135" s="24"/>
      <c r="BO135" s="24"/>
    </row>
    <row r="136" spans="1:67" ht="15.5">
      <c r="A136" s="25" t="str">
        <f t="shared" si="28"/>
        <v/>
      </c>
      <c r="B136" s="25"/>
      <c r="C136" s="25"/>
      <c r="D136" s="90"/>
      <c r="E136" s="90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36"/>
      <c r="S136" s="91"/>
      <c r="T136" s="36"/>
      <c r="U136" s="82"/>
      <c r="V136" s="25"/>
      <c r="W136" s="58"/>
      <c r="X136" s="34"/>
      <c r="Y136" s="34"/>
      <c r="Z136" s="36"/>
      <c r="AA136" s="84"/>
      <c r="AB136" s="35"/>
      <c r="AC136" s="25"/>
      <c r="AD136" s="25"/>
      <c r="AE136" s="44"/>
      <c r="AF136" s="94"/>
      <c r="AG136" s="25"/>
      <c r="AH136" s="25"/>
      <c r="AI136" s="25"/>
      <c r="AJ136" s="45" t="str">
        <f t="array" ref="AJ136">IFERROR(INDEX('[1]Master Price'!$E:$E,MATCH(D136,'[1]Master Price'!$B:$B,0)),"0")</f>
        <v>0</v>
      </c>
      <c r="AK136" s="45">
        <f t="shared" si="6"/>
        <v>0</v>
      </c>
      <c r="AL136" s="46" t="str">
        <f t="shared" si="40"/>
        <v>0-day</v>
      </c>
      <c r="AM136" s="46" t="str">
        <f t="shared" si="8"/>
        <v>0-day</v>
      </c>
      <c r="AN136" s="46" t="str">
        <f t="shared" si="44"/>
        <v>0-day</v>
      </c>
      <c r="AO136" s="46" t="str">
        <f t="shared" si="45"/>
        <v>0-day</v>
      </c>
      <c r="AP136" s="46" t="str">
        <f t="shared" si="46"/>
        <v>0-day</v>
      </c>
      <c r="AQ136" s="46" t="str">
        <f t="shared" si="12"/>
        <v>0-day</v>
      </c>
      <c r="AR136" s="17"/>
      <c r="AS136" s="47" t="str">
        <f t="shared" si="13"/>
        <v/>
      </c>
      <c r="AT136" s="35">
        <f t="shared" si="42"/>
        <v>0</v>
      </c>
      <c r="AU136" s="48" t="e">
        <f t="shared" ca="1" si="14"/>
        <v>#NAME?</v>
      </c>
      <c r="AV136" s="48" t="e">
        <f t="shared" ca="1" si="15"/>
        <v>#NAME?</v>
      </c>
      <c r="AW136" s="49" t="e">
        <f t="shared" ca="1" si="16"/>
        <v>#NAME?</v>
      </c>
      <c r="AX136" s="48" t="e">
        <f t="shared" ca="1" si="17"/>
        <v>#NAME?</v>
      </c>
      <c r="AY136" s="49" t="str">
        <f t="shared" si="18"/>
        <v/>
      </c>
      <c r="AZ136" s="50" t="e">
        <f t="shared" ca="1" si="29"/>
        <v>#NAME?</v>
      </c>
      <c r="BA136" s="51" t="e">
        <f t="shared" ca="1" si="30"/>
        <v>#NAME?</v>
      </c>
      <c r="BB136" s="52" t="e">
        <f t="shared" ca="1" si="31"/>
        <v>#NAME?</v>
      </c>
      <c r="BC136" s="51" t="e">
        <f t="shared" ca="1" si="32"/>
        <v>#NAME?</v>
      </c>
      <c r="BD136" s="54" t="e">
        <f t="shared" ca="1" si="33"/>
        <v>#NAME?</v>
      </c>
      <c r="BE136" s="48" t="e">
        <f t="shared" ca="1" si="34"/>
        <v>#NAME?</v>
      </c>
      <c r="BF136" s="50" t="e">
        <f t="shared" ca="1" si="35"/>
        <v>#NAME?</v>
      </c>
      <c r="BG136" s="56" t="e">
        <f t="shared" ca="1" si="36"/>
        <v>#NAME?</v>
      </c>
      <c r="BH136" s="22"/>
      <c r="BI136" s="22"/>
      <c r="BJ136" s="22"/>
      <c r="BK136" s="22"/>
      <c r="BL136" s="22"/>
      <c r="BM136" s="22"/>
      <c r="BN136" s="24"/>
      <c r="BO136" s="24"/>
    </row>
    <row r="137" spans="1:67" ht="15.5">
      <c r="A137" s="25" t="str">
        <f t="shared" si="28"/>
        <v/>
      </c>
      <c r="B137" s="25"/>
      <c r="C137" s="25"/>
      <c r="D137" s="90"/>
      <c r="E137" s="90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36"/>
      <c r="S137" s="91"/>
      <c r="T137" s="36"/>
      <c r="U137" s="82"/>
      <c r="V137" s="25"/>
      <c r="W137" s="58"/>
      <c r="X137" s="34"/>
      <c r="Y137" s="34"/>
      <c r="Z137" s="36"/>
      <c r="AA137" s="84"/>
      <c r="AB137" s="35"/>
      <c r="AC137" s="25"/>
      <c r="AD137" s="25"/>
      <c r="AE137" s="44"/>
      <c r="AF137" s="94"/>
      <c r="AG137" s="25"/>
      <c r="AH137" s="25"/>
      <c r="AI137" s="25"/>
      <c r="AJ137" s="45" t="str">
        <f t="array" ref="AJ137">IFERROR(INDEX('[1]Master Price'!$E:$E,MATCH(D137,'[1]Master Price'!$B:$B,0)),"0")</f>
        <v>0</v>
      </c>
      <c r="AK137" s="45">
        <f t="shared" si="6"/>
        <v>0</v>
      </c>
      <c r="AL137" s="46" t="str">
        <f t="shared" si="40"/>
        <v>0-day</v>
      </c>
      <c r="AM137" s="46" t="str">
        <f t="shared" si="8"/>
        <v>0-day</v>
      </c>
      <c r="AN137" s="46" t="str">
        <f t="shared" si="44"/>
        <v>0-day</v>
      </c>
      <c r="AO137" s="46" t="str">
        <f t="shared" si="45"/>
        <v>0-day</v>
      </c>
      <c r="AP137" s="46" t="str">
        <f t="shared" si="46"/>
        <v>0-day</v>
      </c>
      <c r="AQ137" s="46" t="str">
        <f t="shared" si="12"/>
        <v>0-day</v>
      </c>
      <c r="AR137" s="17"/>
      <c r="AS137" s="47" t="str">
        <f t="shared" si="13"/>
        <v/>
      </c>
      <c r="AT137" s="35">
        <f t="shared" si="42"/>
        <v>0</v>
      </c>
      <c r="AU137" s="48" t="e">
        <f t="shared" ca="1" si="14"/>
        <v>#NAME?</v>
      </c>
      <c r="AV137" s="48" t="e">
        <f t="shared" ca="1" si="15"/>
        <v>#NAME?</v>
      </c>
      <c r="AW137" s="49" t="e">
        <f t="shared" ca="1" si="16"/>
        <v>#NAME?</v>
      </c>
      <c r="AX137" s="48" t="e">
        <f t="shared" ca="1" si="17"/>
        <v>#NAME?</v>
      </c>
      <c r="AY137" s="49" t="str">
        <f t="shared" si="18"/>
        <v/>
      </c>
      <c r="AZ137" s="50" t="e">
        <f t="shared" ca="1" si="29"/>
        <v>#NAME?</v>
      </c>
      <c r="BA137" s="51" t="e">
        <f t="shared" ca="1" si="30"/>
        <v>#NAME?</v>
      </c>
      <c r="BB137" s="52" t="e">
        <f t="shared" ca="1" si="31"/>
        <v>#NAME?</v>
      </c>
      <c r="BC137" s="51" t="e">
        <f t="shared" ca="1" si="32"/>
        <v>#NAME?</v>
      </c>
      <c r="BD137" s="54" t="e">
        <f t="shared" ca="1" si="33"/>
        <v>#NAME?</v>
      </c>
      <c r="BE137" s="48" t="e">
        <f t="shared" ca="1" si="34"/>
        <v>#NAME?</v>
      </c>
      <c r="BF137" s="50" t="e">
        <f t="shared" ca="1" si="35"/>
        <v>#NAME?</v>
      </c>
      <c r="BG137" s="56" t="e">
        <f t="shared" ca="1" si="36"/>
        <v>#NAME?</v>
      </c>
      <c r="BH137" s="22"/>
      <c r="BI137" s="22"/>
      <c r="BJ137" s="22"/>
      <c r="BK137" s="22"/>
      <c r="BL137" s="22"/>
      <c r="BM137" s="22"/>
      <c r="BN137" s="24"/>
      <c r="BO137" s="24"/>
    </row>
    <row r="138" spans="1:67" ht="15.5">
      <c r="A138" s="25" t="str">
        <f t="shared" si="28"/>
        <v/>
      </c>
      <c r="B138" s="25"/>
      <c r="C138" s="25"/>
      <c r="D138" s="90"/>
      <c r="E138" s="90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36"/>
      <c r="S138" s="91"/>
      <c r="T138" s="36"/>
      <c r="U138" s="82"/>
      <c r="V138" s="25"/>
      <c r="W138" s="58"/>
      <c r="X138" s="34"/>
      <c r="Y138" s="34"/>
      <c r="Z138" s="36"/>
      <c r="AA138" s="84"/>
      <c r="AB138" s="35"/>
      <c r="AC138" s="25"/>
      <c r="AD138" s="25"/>
      <c r="AE138" s="44"/>
      <c r="AF138" s="94"/>
      <c r="AG138" s="25"/>
      <c r="AH138" s="25"/>
      <c r="AI138" s="25"/>
      <c r="AJ138" s="45" t="str">
        <f t="array" ref="AJ138">IFERROR(INDEX('[1]Master Price'!$E:$E,MATCH(D138,'[1]Master Price'!$B:$B,0)),"0")</f>
        <v>0</v>
      </c>
      <c r="AK138" s="45">
        <f t="shared" si="6"/>
        <v>0</v>
      </c>
      <c r="AL138" s="46" t="str">
        <f t="shared" si="40"/>
        <v>0-day</v>
      </c>
      <c r="AM138" s="46" t="str">
        <f t="shared" si="8"/>
        <v>0-day</v>
      </c>
      <c r="AN138" s="46" t="str">
        <f t="shared" si="44"/>
        <v>0-day</v>
      </c>
      <c r="AO138" s="46" t="str">
        <f t="shared" si="45"/>
        <v>0-day</v>
      </c>
      <c r="AP138" s="46" t="str">
        <f t="shared" si="46"/>
        <v>0-day</v>
      </c>
      <c r="AQ138" s="46" t="str">
        <f t="shared" si="12"/>
        <v>0-day</v>
      </c>
      <c r="AR138" s="17"/>
      <c r="AS138" s="47" t="str">
        <f t="shared" si="13"/>
        <v/>
      </c>
      <c r="AT138" s="35">
        <f t="shared" si="42"/>
        <v>0</v>
      </c>
      <c r="AU138" s="48" t="e">
        <f t="shared" ca="1" si="14"/>
        <v>#NAME?</v>
      </c>
      <c r="AV138" s="48" t="e">
        <f t="shared" ca="1" si="15"/>
        <v>#NAME?</v>
      </c>
      <c r="AW138" s="49" t="e">
        <f t="shared" ca="1" si="16"/>
        <v>#NAME?</v>
      </c>
      <c r="AX138" s="48" t="e">
        <f t="shared" ca="1" si="17"/>
        <v>#NAME?</v>
      </c>
      <c r="AY138" s="49" t="str">
        <f t="shared" si="18"/>
        <v/>
      </c>
      <c r="AZ138" s="50" t="e">
        <f t="shared" ca="1" si="29"/>
        <v>#NAME?</v>
      </c>
      <c r="BA138" s="51" t="e">
        <f t="shared" ca="1" si="30"/>
        <v>#NAME?</v>
      </c>
      <c r="BB138" s="52" t="e">
        <f t="shared" ca="1" si="31"/>
        <v>#NAME?</v>
      </c>
      <c r="BC138" s="51" t="e">
        <f t="shared" ca="1" si="32"/>
        <v>#NAME?</v>
      </c>
      <c r="BD138" s="54" t="e">
        <f t="shared" ca="1" si="33"/>
        <v>#NAME?</v>
      </c>
      <c r="BE138" s="48" t="e">
        <f t="shared" ca="1" si="34"/>
        <v>#NAME?</v>
      </c>
      <c r="BF138" s="50" t="e">
        <f t="shared" ca="1" si="35"/>
        <v>#NAME?</v>
      </c>
      <c r="BG138" s="56" t="e">
        <f t="shared" ca="1" si="36"/>
        <v>#NAME?</v>
      </c>
      <c r="BH138" s="22"/>
      <c r="BI138" s="22"/>
      <c r="BJ138" s="22"/>
      <c r="BK138" s="22"/>
      <c r="BL138" s="22"/>
      <c r="BM138" s="22"/>
      <c r="BN138" s="24"/>
      <c r="BO138" s="24"/>
    </row>
    <row r="139" spans="1:67" ht="15.5">
      <c r="A139" s="25" t="str">
        <f t="shared" si="28"/>
        <v/>
      </c>
      <c r="B139" s="25"/>
      <c r="C139" s="25"/>
      <c r="D139" s="90"/>
      <c r="E139" s="90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36"/>
      <c r="S139" s="91"/>
      <c r="T139" s="36"/>
      <c r="U139" s="82"/>
      <c r="V139" s="25"/>
      <c r="W139" s="58"/>
      <c r="X139" s="34"/>
      <c r="Y139" s="34"/>
      <c r="Z139" s="36"/>
      <c r="AA139" s="84"/>
      <c r="AB139" s="35"/>
      <c r="AC139" s="25"/>
      <c r="AD139" s="25"/>
      <c r="AE139" s="44"/>
      <c r="AF139" s="94"/>
      <c r="AG139" s="25"/>
      <c r="AH139" s="25"/>
      <c r="AI139" s="25"/>
      <c r="AJ139" s="45" t="str">
        <f t="array" ref="AJ139">IFERROR(INDEX('[1]Master Price'!$E:$E,MATCH(D139,'[1]Master Price'!$B:$B,0)),"0")</f>
        <v>0</v>
      </c>
      <c r="AK139" s="45">
        <f t="shared" si="6"/>
        <v>0</v>
      </c>
      <c r="AL139" s="46" t="str">
        <f t="shared" si="40"/>
        <v>0-day</v>
      </c>
      <c r="AM139" s="46" t="str">
        <f t="shared" si="8"/>
        <v>0-day</v>
      </c>
      <c r="AN139" s="46" t="str">
        <f t="shared" si="44"/>
        <v>0-day</v>
      </c>
      <c r="AO139" s="46" t="str">
        <f t="shared" si="45"/>
        <v>0-day</v>
      </c>
      <c r="AP139" s="46" t="str">
        <f t="shared" si="46"/>
        <v>0-day</v>
      </c>
      <c r="AQ139" s="46" t="str">
        <f t="shared" si="12"/>
        <v>0-day</v>
      </c>
      <c r="AR139" s="17"/>
      <c r="AS139" s="47" t="str">
        <f t="shared" si="13"/>
        <v/>
      </c>
      <c r="AT139" s="35">
        <f t="shared" si="42"/>
        <v>0</v>
      </c>
      <c r="AU139" s="48" t="e">
        <f t="shared" ca="1" si="14"/>
        <v>#NAME?</v>
      </c>
      <c r="AV139" s="48" t="e">
        <f t="shared" ca="1" si="15"/>
        <v>#NAME?</v>
      </c>
      <c r="AW139" s="49" t="e">
        <f t="shared" ca="1" si="16"/>
        <v>#NAME?</v>
      </c>
      <c r="AX139" s="48" t="e">
        <f t="shared" ca="1" si="17"/>
        <v>#NAME?</v>
      </c>
      <c r="AY139" s="49" t="str">
        <f t="shared" si="18"/>
        <v/>
      </c>
      <c r="AZ139" s="50" t="e">
        <f t="shared" ca="1" si="29"/>
        <v>#NAME?</v>
      </c>
      <c r="BA139" s="51" t="e">
        <f t="shared" ca="1" si="30"/>
        <v>#NAME?</v>
      </c>
      <c r="BB139" s="52" t="e">
        <f t="shared" ca="1" si="31"/>
        <v>#NAME?</v>
      </c>
      <c r="BC139" s="51" t="e">
        <f t="shared" ca="1" si="32"/>
        <v>#NAME?</v>
      </c>
      <c r="BD139" s="54" t="e">
        <f t="shared" ca="1" si="33"/>
        <v>#NAME?</v>
      </c>
      <c r="BE139" s="48" t="e">
        <f t="shared" ca="1" si="34"/>
        <v>#NAME?</v>
      </c>
      <c r="BF139" s="50" t="e">
        <f t="shared" ca="1" si="35"/>
        <v>#NAME?</v>
      </c>
      <c r="BG139" s="56" t="e">
        <f t="shared" ca="1" si="36"/>
        <v>#NAME?</v>
      </c>
      <c r="BH139" s="22"/>
      <c r="BI139" s="22"/>
      <c r="BJ139" s="22"/>
      <c r="BK139" s="22"/>
      <c r="BL139" s="22"/>
      <c r="BM139" s="22"/>
      <c r="BN139" s="24"/>
      <c r="BO139" s="24"/>
    </row>
    <row r="140" spans="1:67" ht="15.5">
      <c r="A140" s="25" t="str">
        <f t="shared" si="28"/>
        <v/>
      </c>
      <c r="B140" s="25"/>
      <c r="C140" s="25"/>
      <c r="D140" s="90"/>
      <c r="E140" s="90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36"/>
      <c r="S140" s="91"/>
      <c r="T140" s="36"/>
      <c r="U140" s="82"/>
      <c r="V140" s="25"/>
      <c r="W140" s="58"/>
      <c r="X140" s="34"/>
      <c r="Y140" s="34"/>
      <c r="Z140" s="36"/>
      <c r="AA140" s="84"/>
      <c r="AB140" s="35"/>
      <c r="AC140" s="25"/>
      <c r="AD140" s="25"/>
      <c r="AE140" s="44"/>
      <c r="AF140" s="94"/>
      <c r="AG140" s="25"/>
      <c r="AH140" s="25"/>
      <c r="AI140" s="25"/>
      <c r="AJ140" s="45" t="str">
        <f t="array" ref="AJ140">IFERROR(INDEX('[1]Master Price'!$E:$E,MATCH(D140,'[1]Master Price'!$B:$B,0)),"0")</f>
        <v>0</v>
      </c>
      <c r="AK140" s="45">
        <f t="shared" si="6"/>
        <v>0</v>
      </c>
      <c r="AL140" s="46" t="str">
        <f t="shared" si="40"/>
        <v>0-day</v>
      </c>
      <c r="AM140" s="46" t="str">
        <f t="shared" si="8"/>
        <v>0-day</v>
      </c>
      <c r="AN140" s="46" t="str">
        <f t="shared" si="44"/>
        <v>0-day</v>
      </c>
      <c r="AO140" s="46" t="str">
        <f t="shared" si="45"/>
        <v>0-day</v>
      </c>
      <c r="AP140" s="46" t="str">
        <f t="shared" si="46"/>
        <v>0-day</v>
      </c>
      <c r="AQ140" s="46" t="str">
        <f t="shared" si="12"/>
        <v>0-day</v>
      </c>
      <c r="AR140" s="17"/>
      <c r="AS140" s="47" t="str">
        <f t="shared" si="13"/>
        <v/>
      </c>
      <c r="AT140" s="35">
        <f t="shared" si="42"/>
        <v>0</v>
      </c>
      <c r="AU140" s="48" t="e">
        <f t="shared" ca="1" si="14"/>
        <v>#NAME?</v>
      </c>
      <c r="AV140" s="48" t="e">
        <f t="shared" ca="1" si="15"/>
        <v>#NAME?</v>
      </c>
      <c r="AW140" s="49" t="e">
        <f t="shared" ca="1" si="16"/>
        <v>#NAME?</v>
      </c>
      <c r="AX140" s="48" t="e">
        <f t="shared" ca="1" si="17"/>
        <v>#NAME?</v>
      </c>
      <c r="AY140" s="49" t="str">
        <f t="shared" si="18"/>
        <v/>
      </c>
      <c r="AZ140" s="50" t="e">
        <f t="shared" ca="1" si="29"/>
        <v>#NAME?</v>
      </c>
      <c r="BA140" s="51" t="e">
        <f t="shared" ca="1" si="30"/>
        <v>#NAME?</v>
      </c>
      <c r="BB140" s="52" t="e">
        <f t="shared" ca="1" si="31"/>
        <v>#NAME?</v>
      </c>
      <c r="BC140" s="51" t="e">
        <f t="shared" ca="1" si="32"/>
        <v>#NAME?</v>
      </c>
      <c r="BD140" s="54" t="e">
        <f t="shared" ca="1" si="33"/>
        <v>#NAME?</v>
      </c>
      <c r="BE140" s="48" t="e">
        <f t="shared" ca="1" si="34"/>
        <v>#NAME?</v>
      </c>
      <c r="BF140" s="50" t="e">
        <f t="shared" ca="1" si="35"/>
        <v>#NAME?</v>
      </c>
      <c r="BG140" s="56" t="e">
        <f t="shared" ca="1" si="36"/>
        <v>#NAME?</v>
      </c>
      <c r="BH140" s="22"/>
      <c r="BI140" s="22"/>
      <c r="BJ140" s="22"/>
      <c r="BK140" s="22"/>
      <c r="BL140" s="22"/>
      <c r="BM140" s="22"/>
      <c r="BN140" s="24"/>
      <c r="BO140" s="24"/>
    </row>
    <row r="141" spans="1:67" ht="15.5">
      <c r="A141" s="25" t="str">
        <f t="shared" si="28"/>
        <v/>
      </c>
      <c r="B141" s="25"/>
      <c r="C141" s="25"/>
      <c r="D141" s="90"/>
      <c r="E141" s="90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36"/>
      <c r="S141" s="91"/>
      <c r="T141" s="36"/>
      <c r="U141" s="82"/>
      <c r="V141" s="25"/>
      <c r="W141" s="58"/>
      <c r="X141" s="34"/>
      <c r="Y141" s="34"/>
      <c r="Z141" s="36"/>
      <c r="AA141" s="84"/>
      <c r="AB141" s="35"/>
      <c r="AC141" s="25"/>
      <c r="AD141" s="25"/>
      <c r="AE141" s="44"/>
      <c r="AF141" s="94"/>
      <c r="AG141" s="25"/>
      <c r="AH141" s="25"/>
      <c r="AI141" s="25"/>
      <c r="AJ141" s="45" t="str">
        <f t="array" ref="AJ141">IFERROR(INDEX('[1]Master Price'!$E:$E,MATCH(D141,'[1]Master Price'!$B:$B,0)),"0")</f>
        <v>0</v>
      </c>
      <c r="AK141" s="45">
        <f t="shared" si="6"/>
        <v>0</v>
      </c>
      <c r="AL141" s="46" t="str">
        <f t="shared" si="40"/>
        <v>0-day</v>
      </c>
      <c r="AM141" s="46" t="str">
        <f t="shared" si="8"/>
        <v>0-day</v>
      </c>
      <c r="AN141" s="46" t="str">
        <f t="shared" si="44"/>
        <v>0-day</v>
      </c>
      <c r="AO141" s="46" t="str">
        <f t="shared" si="45"/>
        <v>0-day</v>
      </c>
      <c r="AP141" s="46" t="str">
        <f t="shared" si="46"/>
        <v>0-day</v>
      </c>
      <c r="AQ141" s="46" t="str">
        <f t="shared" si="12"/>
        <v>0-day</v>
      </c>
      <c r="AR141" s="17"/>
      <c r="AS141" s="47" t="str">
        <f t="shared" si="13"/>
        <v/>
      </c>
      <c r="AT141" s="35">
        <f t="shared" si="42"/>
        <v>0</v>
      </c>
      <c r="AU141" s="48" t="e">
        <f t="shared" ca="1" si="14"/>
        <v>#NAME?</v>
      </c>
      <c r="AV141" s="48" t="e">
        <f t="shared" ca="1" si="15"/>
        <v>#NAME?</v>
      </c>
      <c r="AW141" s="49" t="e">
        <f t="shared" ca="1" si="16"/>
        <v>#NAME?</v>
      </c>
      <c r="AX141" s="48" t="e">
        <f t="shared" ca="1" si="17"/>
        <v>#NAME?</v>
      </c>
      <c r="AY141" s="49" t="str">
        <f t="shared" si="18"/>
        <v/>
      </c>
      <c r="AZ141" s="50" t="e">
        <f t="shared" ca="1" si="29"/>
        <v>#NAME?</v>
      </c>
      <c r="BA141" s="51" t="e">
        <f t="shared" ca="1" si="30"/>
        <v>#NAME?</v>
      </c>
      <c r="BB141" s="52" t="e">
        <f t="shared" ca="1" si="31"/>
        <v>#NAME?</v>
      </c>
      <c r="BC141" s="51" t="e">
        <f t="shared" ca="1" si="32"/>
        <v>#NAME?</v>
      </c>
      <c r="BD141" s="54" t="e">
        <f t="shared" ca="1" si="33"/>
        <v>#NAME?</v>
      </c>
      <c r="BE141" s="48" t="e">
        <f t="shared" ca="1" si="34"/>
        <v>#NAME?</v>
      </c>
      <c r="BF141" s="50" t="e">
        <f t="shared" ca="1" si="35"/>
        <v>#NAME?</v>
      </c>
      <c r="BG141" s="56" t="e">
        <f t="shared" ca="1" si="36"/>
        <v>#NAME?</v>
      </c>
      <c r="BH141" s="22"/>
      <c r="BI141" s="22"/>
      <c r="BJ141" s="22"/>
      <c r="BK141" s="22"/>
      <c r="BL141" s="22"/>
      <c r="BM141" s="22"/>
      <c r="BN141" s="24"/>
      <c r="BO141" s="24"/>
    </row>
    <row r="142" spans="1:67" ht="15.5">
      <c r="A142" s="25" t="str">
        <f t="shared" si="28"/>
        <v/>
      </c>
      <c r="B142" s="25"/>
      <c r="C142" s="25"/>
      <c r="D142" s="90"/>
      <c r="E142" s="90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36"/>
      <c r="S142" s="91"/>
      <c r="T142" s="36"/>
      <c r="U142" s="82"/>
      <c r="V142" s="25"/>
      <c r="W142" s="58"/>
      <c r="X142" s="34"/>
      <c r="Y142" s="34"/>
      <c r="Z142" s="36"/>
      <c r="AA142" s="84"/>
      <c r="AB142" s="35"/>
      <c r="AC142" s="25"/>
      <c r="AD142" s="25"/>
      <c r="AE142" s="44"/>
      <c r="AF142" s="94"/>
      <c r="AG142" s="25"/>
      <c r="AH142" s="25"/>
      <c r="AI142" s="25"/>
      <c r="AJ142" s="45" t="str">
        <f t="array" ref="AJ142">IFERROR(INDEX('[1]Master Price'!$E:$E,MATCH(D142,'[1]Master Price'!$B:$B,0)),"0")</f>
        <v>0</v>
      </c>
      <c r="AK142" s="45">
        <f t="shared" si="6"/>
        <v>0</v>
      </c>
      <c r="AL142" s="46" t="str">
        <f t="shared" si="40"/>
        <v>0-day</v>
      </c>
      <c r="AM142" s="46" t="str">
        <f t="shared" si="8"/>
        <v>0-day</v>
      </c>
      <c r="AN142" s="46" t="str">
        <f t="shared" si="44"/>
        <v>0-day</v>
      </c>
      <c r="AO142" s="46" t="str">
        <f t="shared" si="45"/>
        <v>0-day</v>
      </c>
      <c r="AP142" s="46" t="str">
        <f t="shared" si="46"/>
        <v>0-day</v>
      </c>
      <c r="AQ142" s="46" t="str">
        <f t="shared" si="12"/>
        <v>0-day</v>
      </c>
      <c r="AR142" s="17"/>
      <c r="AS142" s="47" t="str">
        <f t="shared" si="13"/>
        <v/>
      </c>
      <c r="AT142" s="35">
        <f t="shared" si="42"/>
        <v>0</v>
      </c>
      <c r="AU142" s="48" t="e">
        <f t="shared" ca="1" si="14"/>
        <v>#NAME?</v>
      </c>
      <c r="AV142" s="48" t="e">
        <f t="shared" ca="1" si="15"/>
        <v>#NAME?</v>
      </c>
      <c r="AW142" s="49" t="e">
        <f t="shared" ca="1" si="16"/>
        <v>#NAME?</v>
      </c>
      <c r="AX142" s="48" t="e">
        <f t="shared" ca="1" si="17"/>
        <v>#NAME?</v>
      </c>
      <c r="AY142" s="49" t="str">
        <f t="shared" si="18"/>
        <v/>
      </c>
      <c r="AZ142" s="50" t="e">
        <f t="shared" ca="1" si="29"/>
        <v>#NAME?</v>
      </c>
      <c r="BA142" s="51" t="e">
        <f t="shared" ca="1" si="30"/>
        <v>#NAME?</v>
      </c>
      <c r="BB142" s="52" t="e">
        <f t="shared" ca="1" si="31"/>
        <v>#NAME?</v>
      </c>
      <c r="BC142" s="51" t="e">
        <f t="shared" ca="1" si="32"/>
        <v>#NAME?</v>
      </c>
      <c r="BD142" s="54" t="e">
        <f t="shared" ca="1" si="33"/>
        <v>#NAME?</v>
      </c>
      <c r="BE142" s="48" t="e">
        <f t="shared" ca="1" si="34"/>
        <v>#NAME?</v>
      </c>
      <c r="BF142" s="50" t="e">
        <f t="shared" ca="1" si="35"/>
        <v>#NAME?</v>
      </c>
      <c r="BG142" s="56" t="e">
        <f t="shared" ca="1" si="36"/>
        <v>#NAME?</v>
      </c>
      <c r="BH142" s="22"/>
      <c r="BI142" s="22"/>
      <c r="BJ142" s="22"/>
      <c r="BK142" s="22"/>
      <c r="BL142" s="22"/>
      <c r="BM142" s="22"/>
      <c r="BN142" s="24"/>
      <c r="BO142" s="24"/>
    </row>
    <row r="143" spans="1:67" ht="15.5">
      <c r="A143" s="25" t="str">
        <f t="shared" si="28"/>
        <v/>
      </c>
      <c r="B143" s="25"/>
      <c r="C143" s="25"/>
      <c r="D143" s="90"/>
      <c r="E143" s="90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36"/>
      <c r="S143" s="91"/>
      <c r="T143" s="36"/>
      <c r="U143" s="82"/>
      <c r="V143" s="25"/>
      <c r="W143" s="58"/>
      <c r="X143" s="34"/>
      <c r="Y143" s="34"/>
      <c r="Z143" s="36"/>
      <c r="AA143" s="84"/>
      <c r="AB143" s="35"/>
      <c r="AC143" s="25"/>
      <c r="AD143" s="25"/>
      <c r="AE143" s="44"/>
      <c r="AF143" s="94"/>
      <c r="AG143" s="25"/>
      <c r="AH143" s="25"/>
      <c r="AI143" s="25"/>
      <c r="AJ143" s="45" t="str">
        <f t="array" ref="AJ143">IFERROR(INDEX('[1]Master Price'!$E:$E,MATCH(D143,'[1]Master Price'!$B:$B,0)),"0")</f>
        <v>0</v>
      </c>
      <c r="AK143" s="45">
        <f t="shared" si="6"/>
        <v>0</v>
      </c>
      <c r="AL143" s="46" t="str">
        <f t="shared" si="40"/>
        <v>0-day</v>
      </c>
      <c r="AM143" s="46" t="str">
        <f t="shared" si="8"/>
        <v>0-day</v>
      </c>
      <c r="AN143" s="46" t="str">
        <f t="shared" si="44"/>
        <v>0-day</v>
      </c>
      <c r="AO143" s="46" t="str">
        <f t="shared" si="45"/>
        <v>0-day</v>
      </c>
      <c r="AP143" s="46" t="str">
        <f t="shared" si="46"/>
        <v>0-day</v>
      </c>
      <c r="AQ143" s="46" t="str">
        <f t="shared" si="12"/>
        <v>0-day</v>
      </c>
      <c r="AR143" s="17"/>
      <c r="AS143" s="47" t="str">
        <f t="shared" si="13"/>
        <v/>
      </c>
      <c r="AT143" s="35">
        <f t="shared" si="42"/>
        <v>0</v>
      </c>
      <c r="AU143" s="48" t="e">
        <f t="shared" ca="1" si="14"/>
        <v>#NAME?</v>
      </c>
      <c r="AV143" s="48" t="e">
        <f t="shared" ca="1" si="15"/>
        <v>#NAME?</v>
      </c>
      <c r="AW143" s="49" t="e">
        <f t="shared" ca="1" si="16"/>
        <v>#NAME?</v>
      </c>
      <c r="AX143" s="48" t="e">
        <f t="shared" ca="1" si="17"/>
        <v>#NAME?</v>
      </c>
      <c r="AY143" s="49" t="str">
        <f t="shared" si="18"/>
        <v/>
      </c>
      <c r="AZ143" s="50" t="e">
        <f t="shared" ca="1" si="29"/>
        <v>#NAME?</v>
      </c>
      <c r="BA143" s="51" t="e">
        <f t="shared" ca="1" si="30"/>
        <v>#NAME?</v>
      </c>
      <c r="BB143" s="52" t="e">
        <f t="shared" ca="1" si="31"/>
        <v>#NAME?</v>
      </c>
      <c r="BC143" s="51" t="e">
        <f t="shared" ca="1" si="32"/>
        <v>#NAME?</v>
      </c>
      <c r="BD143" s="54" t="e">
        <f t="shared" ca="1" si="33"/>
        <v>#NAME?</v>
      </c>
      <c r="BE143" s="48" t="e">
        <f t="shared" ca="1" si="34"/>
        <v>#NAME?</v>
      </c>
      <c r="BF143" s="50" t="e">
        <f t="shared" ca="1" si="35"/>
        <v>#NAME?</v>
      </c>
      <c r="BG143" s="56" t="e">
        <f t="shared" ca="1" si="36"/>
        <v>#NAME?</v>
      </c>
      <c r="BH143" s="22"/>
      <c r="BI143" s="22"/>
      <c r="BJ143" s="22"/>
      <c r="BK143" s="22"/>
      <c r="BL143" s="22"/>
      <c r="BM143" s="22"/>
      <c r="BN143" s="24"/>
      <c r="BO143" s="24"/>
    </row>
    <row r="144" spans="1:67" ht="15.5">
      <c r="A144" s="25" t="str">
        <f t="shared" si="28"/>
        <v/>
      </c>
      <c r="B144" s="25"/>
      <c r="C144" s="25"/>
      <c r="D144" s="90"/>
      <c r="E144" s="90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36"/>
      <c r="S144" s="91"/>
      <c r="T144" s="36"/>
      <c r="U144" s="82"/>
      <c r="V144" s="25"/>
      <c r="W144" s="58"/>
      <c r="X144" s="34"/>
      <c r="Y144" s="34"/>
      <c r="Z144" s="36"/>
      <c r="AA144" s="84"/>
      <c r="AB144" s="35"/>
      <c r="AC144" s="25"/>
      <c r="AD144" s="25"/>
      <c r="AE144" s="44"/>
      <c r="AF144" s="94"/>
      <c r="AG144" s="25"/>
      <c r="AH144" s="25"/>
      <c r="AI144" s="25"/>
      <c r="AJ144" s="45" t="str">
        <f t="array" ref="AJ144">IFERROR(INDEX('[1]Master Price'!$E:$E,MATCH(D144,'[1]Master Price'!$B:$B,0)),"0")</f>
        <v>0</v>
      </c>
      <c r="AK144" s="45">
        <f t="shared" si="6"/>
        <v>0</v>
      </c>
      <c r="AL144" s="46" t="str">
        <f t="shared" si="40"/>
        <v>0-day</v>
      </c>
      <c r="AM144" s="46" t="str">
        <f t="shared" si="8"/>
        <v>0-day</v>
      </c>
      <c r="AN144" s="46" t="str">
        <f t="shared" si="44"/>
        <v>0-day</v>
      </c>
      <c r="AO144" s="46" t="str">
        <f t="shared" si="45"/>
        <v>0-day</v>
      </c>
      <c r="AP144" s="46" t="str">
        <f t="shared" si="46"/>
        <v>0-day</v>
      </c>
      <c r="AQ144" s="46" t="str">
        <f t="shared" si="12"/>
        <v>0-day</v>
      </c>
      <c r="AR144" s="17"/>
      <c r="AS144" s="47" t="str">
        <f t="shared" si="13"/>
        <v/>
      </c>
      <c r="AT144" s="35">
        <f t="shared" si="42"/>
        <v>0</v>
      </c>
      <c r="AU144" s="48" t="e">
        <f t="shared" ca="1" si="14"/>
        <v>#NAME?</v>
      </c>
      <c r="AV144" s="48" t="e">
        <f t="shared" ca="1" si="15"/>
        <v>#NAME?</v>
      </c>
      <c r="AW144" s="49" t="e">
        <f t="shared" ca="1" si="16"/>
        <v>#NAME?</v>
      </c>
      <c r="AX144" s="48" t="e">
        <f t="shared" ca="1" si="17"/>
        <v>#NAME?</v>
      </c>
      <c r="AY144" s="49" t="str">
        <f t="shared" si="18"/>
        <v/>
      </c>
      <c r="AZ144" s="50" t="e">
        <f t="shared" ca="1" si="29"/>
        <v>#NAME?</v>
      </c>
      <c r="BA144" s="51" t="e">
        <f t="shared" ca="1" si="30"/>
        <v>#NAME?</v>
      </c>
      <c r="BB144" s="52" t="e">
        <f t="shared" ca="1" si="31"/>
        <v>#NAME?</v>
      </c>
      <c r="BC144" s="51" t="e">
        <f t="shared" ca="1" si="32"/>
        <v>#NAME?</v>
      </c>
      <c r="BD144" s="54" t="e">
        <f t="shared" ca="1" si="33"/>
        <v>#NAME?</v>
      </c>
      <c r="BE144" s="48" t="e">
        <f t="shared" ca="1" si="34"/>
        <v>#NAME?</v>
      </c>
      <c r="BF144" s="50" t="e">
        <f t="shared" ca="1" si="35"/>
        <v>#NAME?</v>
      </c>
      <c r="BG144" s="56" t="e">
        <f t="shared" ca="1" si="36"/>
        <v>#NAME?</v>
      </c>
      <c r="BH144" s="22"/>
      <c r="BI144" s="22"/>
      <c r="BJ144" s="22"/>
      <c r="BK144" s="22"/>
      <c r="BL144" s="22"/>
      <c r="BM144" s="22"/>
      <c r="BN144" s="24"/>
      <c r="BO144" s="24"/>
    </row>
    <row r="145" spans="1:67" ht="15.5">
      <c r="A145" s="25" t="str">
        <f t="shared" si="28"/>
        <v/>
      </c>
      <c r="B145" s="25"/>
      <c r="C145" s="25"/>
      <c r="D145" s="90"/>
      <c r="E145" s="90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36"/>
      <c r="S145" s="91"/>
      <c r="T145" s="36"/>
      <c r="U145" s="82"/>
      <c r="V145" s="25"/>
      <c r="W145" s="58"/>
      <c r="X145" s="34"/>
      <c r="Y145" s="34"/>
      <c r="Z145" s="36"/>
      <c r="AA145" s="84"/>
      <c r="AB145" s="35"/>
      <c r="AC145" s="25"/>
      <c r="AD145" s="25"/>
      <c r="AE145" s="44"/>
      <c r="AF145" s="94"/>
      <c r="AG145" s="25"/>
      <c r="AH145" s="25"/>
      <c r="AI145" s="25"/>
      <c r="AJ145" s="45" t="str">
        <f t="array" ref="AJ145">IFERROR(INDEX('[1]Master Price'!$E:$E,MATCH(D145,'[1]Master Price'!$B:$B,0)),"0")</f>
        <v>0</v>
      </c>
      <c r="AK145" s="45">
        <f t="shared" si="6"/>
        <v>0</v>
      </c>
      <c r="AL145" s="46" t="str">
        <f t="shared" si="40"/>
        <v>0-day</v>
      </c>
      <c r="AM145" s="46" t="str">
        <f t="shared" si="8"/>
        <v>0-day</v>
      </c>
      <c r="AN145" s="46" t="str">
        <f t="shared" si="44"/>
        <v>0-day</v>
      </c>
      <c r="AO145" s="46" t="str">
        <f t="shared" si="45"/>
        <v>0-day</v>
      </c>
      <c r="AP145" s="46" t="str">
        <f t="shared" si="46"/>
        <v>0-day</v>
      </c>
      <c r="AQ145" s="46" t="str">
        <f t="shared" si="12"/>
        <v>0-day</v>
      </c>
      <c r="AR145" s="17"/>
      <c r="AS145" s="47" t="str">
        <f t="shared" si="13"/>
        <v/>
      </c>
      <c r="AT145" s="35">
        <f t="shared" si="42"/>
        <v>0</v>
      </c>
      <c r="AU145" s="48" t="e">
        <f t="shared" ca="1" si="14"/>
        <v>#NAME?</v>
      </c>
      <c r="AV145" s="48" t="e">
        <f t="shared" ca="1" si="15"/>
        <v>#NAME?</v>
      </c>
      <c r="AW145" s="49" t="e">
        <f t="shared" ca="1" si="16"/>
        <v>#NAME?</v>
      </c>
      <c r="AX145" s="48" t="e">
        <f t="shared" ca="1" si="17"/>
        <v>#NAME?</v>
      </c>
      <c r="AY145" s="49" t="str">
        <f t="shared" si="18"/>
        <v/>
      </c>
      <c r="AZ145" s="50" t="e">
        <f t="shared" ca="1" si="29"/>
        <v>#NAME?</v>
      </c>
      <c r="BA145" s="51" t="e">
        <f t="shared" ca="1" si="30"/>
        <v>#NAME?</v>
      </c>
      <c r="BB145" s="52" t="e">
        <f t="shared" ca="1" si="31"/>
        <v>#NAME?</v>
      </c>
      <c r="BC145" s="51" t="e">
        <f t="shared" ca="1" si="32"/>
        <v>#NAME?</v>
      </c>
      <c r="BD145" s="54" t="e">
        <f t="shared" ca="1" si="33"/>
        <v>#NAME?</v>
      </c>
      <c r="BE145" s="48" t="e">
        <f t="shared" ca="1" si="34"/>
        <v>#NAME?</v>
      </c>
      <c r="BF145" s="50" t="e">
        <f t="shared" ca="1" si="35"/>
        <v>#NAME?</v>
      </c>
      <c r="BG145" s="56" t="e">
        <f t="shared" ca="1" si="36"/>
        <v>#NAME?</v>
      </c>
      <c r="BH145" s="22"/>
      <c r="BI145" s="22"/>
      <c r="BJ145" s="22"/>
      <c r="BK145" s="22"/>
      <c r="BL145" s="22"/>
      <c r="BM145" s="22"/>
      <c r="BN145" s="24"/>
      <c r="BO145" s="24"/>
    </row>
    <row r="146" spans="1:67" ht="15.5">
      <c r="A146" s="25" t="str">
        <f t="shared" si="28"/>
        <v/>
      </c>
      <c r="B146" s="25"/>
      <c r="C146" s="25"/>
      <c r="D146" s="90"/>
      <c r="E146" s="90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36"/>
      <c r="S146" s="91"/>
      <c r="T146" s="36"/>
      <c r="U146" s="82"/>
      <c r="V146" s="25"/>
      <c r="W146" s="58"/>
      <c r="X146" s="34"/>
      <c r="Y146" s="34"/>
      <c r="Z146" s="36"/>
      <c r="AA146" s="84"/>
      <c r="AB146" s="35"/>
      <c r="AC146" s="25"/>
      <c r="AD146" s="25"/>
      <c r="AE146" s="44"/>
      <c r="AF146" s="94"/>
      <c r="AG146" s="25"/>
      <c r="AH146" s="25"/>
      <c r="AI146" s="25"/>
      <c r="AJ146" s="45" t="str">
        <f t="array" ref="AJ146">IFERROR(INDEX('[1]Master Price'!$E:$E,MATCH(D146,'[1]Master Price'!$B:$B,0)),"0")</f>
        <v>0</v>
      </c>
      <c r="AK146" s="45">
        <f t="shared" si="6"/>
        <v>0</v>
      </c>
      <c r="AL146" s="46" t="str">
        <f t="shared" si="40"/>
        <v>0-day</v>
      </c>
      <c r="AM146" s="46" t="str">
        <f t="shared" si="8"/>
        <v>0-day</v>
      </c>
      <c r="AN146" s="46" t="str">
        <f t="shared" si="44"/>
        <v>0-day</v>
      </c>
      <c r="AO146" s="46" t="str">
        <f t="shared" si="45"/>
        <v>0-day</v>
      </c>
      <c r="AP146" s="46" t="str">
        <f t="shared" si="46"/>
        <v>0-day</v>
      </c>
      <c r="AQ146" s="46" t="str">
        <f t="shared" si="12"/>
        <v>0-day</v>
      </c>
      <c r="AR146" s="17"/>
      <c r="AS146" s="47" t="str">
        <f t="shared" si="13"/>
        <v/>
      </c>
      <c r="AT146" s="35">
        <f t="shared" si="42"/>
        <v>0</v>
      </c>
      <c r="AU146" s="48" t="e">
        <f t="shared" ca="1" si="14"/>
        <v>#NAME?</v>
      </c>
      <c r="AV146" s="48" t="e">
        <f t="shared" ca="1" si="15"/>
        <v>#NAME?</v>
      </c>
      <c r="AW146" s="49" t="e">
        <f t="shared" ca="1" si="16"/>
        <v>#NAME?</v>
      </c>
      <c r="AX146" s="48" t="e">
        <f t="shared" ca="1" si="17"/>
        <v>#NAME?</v>
      </c>
      <c r="AY146" s="49" t="str">
        <f t="shared" si="18"/>
        <v/>
      </c>
      <c r="AZ146" s="50" t="e">
        <f t="shared" ca="1" si="29"/>
        <v>#NAME?</v>
      </c>
      <c r="BA146" s="51" t="e">
        <f t="shared" ca="1" si="30"/>
        <v>#NAME?</v>
      </c>
      <c r="BB146" s="52" t="e">
        <f t="shared" ca="1" si="31"/>
        <v>#NAME?</v>
      </c>
      <c r="BC146" s="51" t="e">
        <f t="shared" ca="1" si="32"/>
        <v>#NAME?</v>
      </c>
      <c r="BD146" s="54" t="e">
        <f t="shared" ca="1" si="33"/>
        <v>#NAME?</v>
      </c>
      <c r="BE146" s="48" t="e">
        <f t="shared" ca="1" si="34"/>
        <v>#NAME?</v>
      </c>
      <c r="BF146" s="50" t="e">
        <f t="shared" ca="1" si="35"/>
        <v>#NAME?</v>
      </c>
      <c r="BG146" s="56" t="e">
        <f t="shared" ca="1" si="36"/>
        <v>#NAME?</v>
      </c>
      <c r="BH146" s="22"/>
      <c r="BI146" s="22"/>
      <c r="BJ146" s="22"/>
      <c r="BK146" s="22"/>
      <c r="BL146" s="22"/>
      <c r="BM146" s="22"/>
      <c r="BN146" s="24"/>
      <c r="BO146" s="24"/>
    </row>
    <row r="147" spans="1:67" ht="15.5">
      <c r="A147" s="25" t="str">
        <f t="shared" si="28"/>
        <v/>
      </c>
      <c r="B147" s="25"/>
      <c r="C147" s="25"/>
      <c r="D147" s="90"/>
      <c r="E147" s="90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36"/>
      <c r="S147" s="91"/>
      <c r="T147" s="36"/>
      <c r="U147" s="82"/>
      <c r="V147" s="25"/>
      <c r="W147" s="58"/>
      <c r="X147" s="34"/>
      <c r="Y147" s="34"/>
      <c r="Z147" s="36"/>
      <c r="AA147" s="84"/>
      <c r="AB147" s="35"/>
      <c r="AC147" s="25"/>
      <c r="AD147" s="25"/>
      <c r="AE147" s="44"/>
      <c r="AF147" s="94"/>
      <c r="AG147" s="25"/>
      <c r="AH147" s="25"/>
      <c r="AI147" s="25"/>
      <c r="AJ147" s="45" t="str">
        <f t="array" ref="AJ147">IFERROR(INDEX('[1]Master Price'!$E:$E,MATCH(D147,'[1]Master Price'!$B:$B,0)),"0")</f>
        <v>0</v>
      </c>
      <c r="AK147" s="45">
        <f t="shared" si="6"/>
        <v>0</v>
      </c>
      <c r="AL147" s="46" t="str">
        <f t="shared" si="40"/>
        <v>0-day</v>
      </c>
      <c r="AM147" s="46" t="str">
        <f t="shared" si="8"/>
        <v>0-day</v>
      </c>
      <c r="AN147" s="46" t="str">
        <f t="shared" si="44"/>
        <v>0-day</v>
      </c>
      <c r="AO147" s="46" t="str">
        <f t="shared" si="45"/>
        <v>0-day</v>
      </c>
      <c r="AP147" s="46" t="str">
        <f t="shared" si="46"/>
        <v>0-day</v>
      </c>
      <c r="AQ147" s="46" t="str">
        <f t="shared" si="12"/>
        <v>0-day</v>
      </c>
      <c r="AR147" s="17"/>
      <c r="AS147" s="47" t="str">
        <f t="shared" si="13"/>
        <v/>
      </c>
      <c r="AT147" s="35">
        <f t="shared" si="42"/>
        <v>0</v>
      </c>
      <c r="AU147" s="48" t="e">
        <f t="shared" ca="1" si="14"/>
        <v>#NAME?</v>
      </c>
      <c r="AV147" s="48" t="e">
        <f t="shared" ca="1" si="15"/>
        <v>#NAME?</v>
      </c>
      <c r="AW147" s="49" t="e">
        <f t="shared" ca="1" si="16"/>
        <v>#NAME?</v>
      </c>
      <c r="AX147" s="48" t="e">
        <f t="shared" ca="1" si="17"/>
        <v>#NAME?</v>
      </c>
      <c r="AY147" s="49" t="str">
        <f t="shared" si="18"/>
        <v/>
      </c>
      <c r="AZ147" s="50" t="e">
        <f t="shared" ca="1" si="29"/>
        <v>#NAME?</v>
      </c>
      <c r="BA147" s="51" t="e">
        <f t="shared" ca="1" si="30"/>
        <v>#NAME?</v>
      </c>
      <c r="BB147" s="52" t="e">
        <f t="shared" ca="1" si="31"/>
        <v>#NAME?</v>
      </c>
      <c r="BC147" s="51" t="e">
        <f t="shared" ca="1" si="32"/>
        <v>#NAME?</v>
      </c>
      <c r="BD147" s="54" t="e">
        <f t="shared" ca="1" si="33"/>
        <v>#NAME?</v>
      </c>
      <c r="BE147" s="48" t="e">
        <f t="shared" ca="1" si="34"/>
        <v>#NAME?</v>
      </c>
      <c r="BF147" s="50" t="e">
        <f t="shared" ca="1" si="35"/>
        <v>#NAME?</v>
      </c>
      <c r="BG147" s="56" t="e">
        <f t="shared" ca="1" si="36"/>
        <v>#NAME?</v>
      </c>
      <c r="BH147" s="22"/>
      <c r="BI147" s="22"/>
      <c r="BJ147" s="22"/>
      <c r="BK147" s="22"/>
      <c r="BL147" s="22"/>
      <c r="BM147" s="22"/>
      <c r="BN147" s="24"/>
      <c r="BO147" s="24"/>
    </row>
    <row r="148" spans="1:67" ht="15.5">
      <c r="A148" s="25" t="str">
        <f t="shared" si="28"/>
        <v/>
      </c>
      <c r="B148" s="25"/>
      <c r="C148" s="25"/>
      <c r="D148" s="90"/>
      <c r="E148" s="90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36"/>
      <c r="S148" s="91"/>
      <c r="T148" s="36"/>
      <c r="U148" s="82"/>
      <c r="V148" s="25"/>
      <c r="W148" s="58"/>
      <c r="X148" s="34"/>
      <c r="Y148" s="34"/>
      <c r="Z148" s="36"/>
      <c r="AA148" s="84"/>
      <c r="AB148" s="35"/>
      <c r="AC148" s="25"/>
      <c r="AD148" s="25"/>
      <c r="AE148" s="44"/>
      <c r="AF148" s="94"/>
      <c r="AG148" s="25"/>
      <c r="AH148" s="25"/>
      <c r="AI148" s="25"/>
      <c r="AJ148" s="45" t="str">
        <f t="array" ref="AJ148">IFERROR(INDEX('[1]Master Price'!$E:$E,MATCH(D148,'[1]Master Price'!$B:$B,0)),"0")</f>
        <v>0</v>
      </c>
      <c r="AK148" s="45">
        <f t="shared" si="6"/>
        <v>0</v>
      </c>
      <c r="AL148" s="46" t="str">
        <f t="shared" si="40"/>
        <v>0-day</v>
      </c>
      <c r="AM148" s="46" t="str">
        <f t="shared" si="8"/>
        <v>0-day</v>
      </c>
      <c r="AN148" s="46" t="str">
        <f t="shared" si="44"/>
        <v>0-day</v>
      </c>
      <c r="AO148" s="46" t="str">
        <f t="shared" si="45"/>
        <v>0-day</v>
      </c>
      <c r="AP148" s="46" t="str">
        <f t="shared" si="46"/>
        <v>0-day</v>
      </c>
      <c r="AQ148" s="46" t="str">
        <f t="shared" si="12"/>
        <v>0-day</v>
      </c>
      <c r="AR148" s="17"/>
      <c r="AS148" s="47" t="str">
        <f t="shared" si="13"/>
        <v/>
      </c>
      <c r="AT148" s="35">
        <f t="shared" si="42"/>
        <v>0</v>
      </c>
      <c r="AU148" s="48" t="e">
        <f t="shared" ca="1" si="14"/>
        <v>#NAME?</v>
      </c>
      <c r="AV148" s="48" t="e">
        <f t="shared" ca="1" si="15"/>
        <v>#NAME?</v>
      </c>
      <c r="AW148" s="49" t="e">
        <f t="shared" ca="1" si="16"/>
        <v>#NAME?</v>
      </c>
      <c r="AX148" s="48" t="e">
        <f t="shared" ca="1" si="17"/>
        <v>#NAME?</v>
      </c>
      <c r="AY148" s="49" t="str">
        <f t="shared" si="18"/>
        <v/>
      </c>
      <c r="AZ148" s="50" t="e">
        <f t="shared" ca="1" si="29"/>
        <v>#NAME?</v>
      </c>
      <c r="BA148" s="51" t="e">
        <f t="shared" ca="1" si="30"/>
        <v>#NAME?</v>
      </c>
      <c r="BB148" s="52" t="e">
        <f t="shared" ca="1" si="31"/>
        <v>#NAME?</v>
      </c>
      <c r="BC148" s="51" t="e">
        <f t="shared" ca="1" si="32"/>
        <v>#NAME?</v>
      </c>
      <c r="BD148" s="54" t="e">
        <f t="shared" ca="1" si="33"/>
        <v>#NAME?</v>
      </c>
      <c r="BE148" s="48" t="e">
        <f t="shared" ca="1" si="34"/>
        <v>#NAME?</v>
      </c>
      <c r="BF148" s="50" t="e">
        <f t="shared" ca="1" si="35"/>
        <v>#NAME?</v>
      </c>
      <c r="BG148" s="56" t="e">
        <f t="shared" ca="1" si="36"/>
        <v>#NAME?</v>
      </c>
      <c r="BH148" s="22"/>
      <c r="BI148" s="22"/>
      <c r="BJ148" s="22"/>
      <c r="BK148" s="22"/>
      <c r="BL148" s="22"/>
      <c r="BM148" s="22"/>
      <c r="BN148" s="24"/>
      <c r="BO148" s="24"/>
    </row>
    <row r="149" spans="1:67" ht="15.5">
      <c r="A149" s="25" t="str">
        <f t="shared" si="28"/>
        <v/>
      </c>
      <c r="B149" s="25"/>
      <c r="C149" s="25"/>
      <c r="D149" s="90"/>
      <c r="E149" s="90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36"/>
      <c r="S149" s="91"/>
      <c r="T149" s="36"/>
      <c r="U149" s="82"/>
      <c r="V149" s="25"/>
      <c r="W149" s="58"/>
      <c r="X149" s="34"/>
      <c r="Y149" s="34"/>
      <c r="Z149" s="36"/>
      <c r="AA149" s="84"/>
      <c r="AB149" s="35"/>
      <c r="AC149" s="25"/>
      <c r="AD149" s="25"/>
      <c r="AE149" s="44"/>
      <c r="AF149" s="94"/>
      <c r="AG149" s="25"/>
      <c r="AH149" s="25"/>
      <c r="AI149" s="25"/>
      <c r="AJ149" s="45" t="str">
        <f t="array" ref="AJ149">IFERROR(INDEX('[1]Master Price'!$E:$E,MATCH(D149,'[1]Master Price'!$B:$B,0)),"0")</f>
        <v>0</v>
      </c>
      <c r="AK149" s="45">
        <f t="shared" si="6"/>
        <v>0</v>
      </c>
      <c r="AL149" s="46" t="str">
        <f t="shared" si="40"/>
        <v>0-day</v>
      </c>
      <c r="AM149" s="46" t="str">
        <f t="shared" si="8"/>
        <v>0-day</v>
      </c>
      <c r="AN149" s="46" t="str">
        <f t="shared" si="44"/>
        <v>0-day</v>
      </c>
      <c r="AO149" s="46" t="str">
        <f t="shared" si="45"/>
        <v>0-day</v>
      </c>
      <c r="AP149" s="46" t="str">
        <f t="shared" si="46"/>
        <v>0-day</v>
      </c>
      <c r="AQ149" s="46" t="str">
        <f t="shared" si="12"/>
        <v>0-day</v>
      </c>
      <c r="AR149" s="17"/>
      <c r="AS149" s="47" t="str">
        <f t="shared" si="13"/>
        <v/>
      </c>
      <c r="AT149" s="35">
        <f t="shared" si="42"/>
        <v>0</v>
      </c>
      <c r="AU149" s="48" t="e">
        <f t="shared" ca="1" si="14"/>
        <v>#NAME?</v>
      </c>
      <c r="AV149" s="48" t="e">
        <f t="shared" ca="1" si="15"/>
        <v>#NAME?</v>
      </c>
      <c r="AW149" s="49" t="e">
        <f t="shared" ca="1" si="16"/>
        <v>#NAME?</v>
      </c>
      <c r="AX149" s="48" t="e">
        <f t="shared" ca="1" si="17"/>
        <v>#NAME?</v>
      </c>
      <c r="AY149" s="49" t="str">
        <f t="shared" si="18"/>
        <v/>
      </c>
      <c r="AZ149" s="50" t="e">
        <f t="shared" ca="1" si="29"/>
        <v>#NAME?</v>
      </c>
      <c r="BA149" s="51" t="e">
        <f t="shared" ca="1" si="30"/>
        <v>#NAME?</v>
      </c>
      <c r="BB149" s="52" t="e">
        <f t="shared" ca="1" si="31"/>
        <v>#NAME?</v>
      </c>
      <c r="BC149" s="51" t="e">
        <f t="shared" ca="1" si="32"/>
        <v>#NAME?</v>
      </c>
      <c r="BD149" s="54" t="e">
        <f t="shared" ca="1" si="33"/>
        <v>#NAME?</v>
      </c>
      <c r="BE149" s="48" t="e">
        <f t="shared" ca="1" si="34"/>
        <v>#NAME?</v>
      </c>
      <c r="BF149" s="50" t="e">
        <f t="shared" ca="1" si="35"/>
        <v>#NAME?</v>
      </c>
      <c r="BG149" s="56" t="e">
        <f t="shared" ca="1" si="36"/>
        <v>#NAME?</v>
      </c>
      <c r="BH149" s="22"/>
      <c r="BI149" s="22"/>
      <c r="BJ149" s="22"/>
      <c r="BK149" s="22"/>
      <c r="BL149" s="22"/>
      <c r="BM149" s="22"/>
      <c r="BN149" s="24"/>
      <c r="BO149" s="24"/>
    </row>
    <row r="150" spans="1:67" ht="15.5">
      <c r="A150" s="25" t="str">
        <f t="shared" si="28"/>
        <v/>
      </c>
      <c r="B150" s="25"/>
      <c r="C150" s="25"/>
      <c r="D150" s="90"/>
      <c r="E150" s="90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36"/>
      <c r="S150" s="91"/>
      <c r="T150" s="36"/>
      <c r="U150" s="82"/>
      <c r="V150" s="25"/>
      <c r="W150" s="58"/>
      <c r="X150" s="34"/>
      <c r="Y150" s="34"/>
      <c r="Z150" s="36"/>
      <c r="AA150" s="84"/>
      <c r="AB150" s="35"/>
      <c r="AC150" s="25"/>
      <c r="AD150" s="25"/>
      <c r="AE150" s="44"/>
      <c r="AF150" s="94"/>
      <c r="AG150" s="25"/>
      <c r="AH150" s="25"/>
      <c r="AI150" s="25"/>
      <c r="AJ150" s="45" t="str">
        <f t="array" ref="AJ150">IFERROR(INDEX('[1]Master Price'!$E:$E,MATCH(D150,'[1]Master Price'!$B:$B,0)),"0")</f>
        <v>0</v>
      </c>
      <c r="AK150" s="45">
        <f t="shared" si="6"/>
        <v>0</v>
      </c>
      <c r="AL150" s="46" t="str">
        <f t="shared" si="40"/>
        <v>0-day</v>
      </c>
      <c r="AM150" s="46" t="str">
        <f t="shared" si="8"/>
        <v>0-day</v>
      </c>
      <c r="AN150" s="46" t="str">
        <f t="shared" si="44"/>
        <v>0-day</v>
      </c>
      <c r="AO150" s="46" t="str">
        <f t="shared" si="45"/>
        <v>0-day</v>
      </c>
      <c r="AP150" s="46" t="str">
        <f t="shared" si="46"/>
        <v>0-day</v>
      </c>
      <c r="AQ150" s="46" t="str">
        <f t="shared" si="12"/>
        <v>0-day</v>
      </c>
      <c r="AR150" s="17"/>
      <c r="AS150" s="47" t="str">
        <f t="shared" si="13"/>
        <v/>
      </c>
      <c r="AT150" s="35">
        <f t="shared" si="42"/>
        <v>0</v>
      </c>
      <c r="AU150" s="48" t="e">
        <f t="shared" ca="1" si="14"/>
        <v>#NAME?</v>
      </c>
      <c r="AV150" s="48" t="e">
        <f t="shared" ca="1" si="15"/>
        <v>#NAME?</v>
      </c>
      <c r="AW150" s="49" t="e">
        <f t="shared" ca="1" si="16"/>
        <v>#NAME?</v>
      </c>
      <c r="AX150" s="48" t="e">
        <f t="shared" ca="1" si="17"/>
        <v>#NAME?</v>
      </c>
      <c r="AY150" s="49" t="str">
        <f t="shared" si="18"/>
        <v/>
      </c>
      <c r="AZ150" s="50" t="e">
        <f t="shared" ca="1" si="29"/>
        <v>#NAME?</v>
      </c>
      <c r="BA150" s="51" t="e">
        <f t="shared" ca="1" si="30"/>
        <v>#NAME?</v>
      </c>
      <c r="BB150" s="52" t="e">
        <f t="shared" ca="1" si="31"/>
        <v>#NAME?</v>
      </c>
      <c r="BC150" s="51" t="e">
        <f t="shared" ca="1" si="32"/>
        <v>#NAME?</v>
      </c>
      <c r="BD150" s="54" t="e">
        <f t="shared" ca="1" si="33"/>
        <v>#NAME?</v>
      </c>
      <c r="BE150" s="48" t="e">
        <f t="shared" ca="1" si="34"/>
        <v>#NAME?</v>
      </c>
      <c r="BF150" s="50" t="e">
        <f t="shared" ca="1" si="35"/>
        <v>#NAME?</v>
      </c>
      <c r="BG150" s="56" t="e">
        <f t="shared" ca="1" si="36"/>
        <v>#NAME?</v>
      </c>
      <c r="BH150" s="22"/>
      <c r="BI150" s="22"/>
      <c r="BJ150" s="22"/>
      <c r="BK150" s="22"/>
      <c r="BL150" s="22"/>
      <c r="BM150" s="22"/>
      <c r="BN150" s="24"/>
      <c r="BO150" s="24"/>
    </row>
    <row r="151" spans="1:67" ht="15.5">
      <c r="A151" s="25" t="str">
        <f t="shared" si="28"/>
        <v/>
      </c>
      <c r="B151" s="25"/>
      <c r="C151" s="25"/>
      <c r="D151" s="90"/>
      <c r="E151" s="90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36"/>
      <c r="S151" s="91"/>
      <c r="T151" s="36"/>
      <c r="U151" s="82"/>
      <c r="V151" s="25"/>
      <c r="W151" s="58"/>
      <c r="X151" s="34"/>
      <c r="Y151" s="34"/>
      <c r="Z151" s="36"/>
      <c r="AA151" s="84"/>
      <c r="AB151" s="35"/>
      <c r="AC151" s="25"/>
      <c r="AD151" s="25"/>
      <c r="AE151" s="44"/>
      <c r="AF151" s="94"/>
      <c r="AG151" s="25"/>
      <c r="AH151" s="25"/>
      <c r="AI151" s="25"/>
      <c r="AJ151" s="45" t="str">
        <f t="array" ref="AJ151">IFERROR(INDEX('[1]Master Price'!$E:$E,MATCH(D151,'[1]Master Price'!$B:$B,0)),"0")</f>
        <v>0</v>
      </c>
      <c r="AK151" s="45">
        <f t="shared" si="6"/>
        <v>0</v>
      </c>
      <c r="AL151" s="46" t="str">
        <f t="shared" si="40"/>
        <v>0-day</v>
      </c>
      <c r="AM151" s="46" t="str">
        <f t="shared" si="8"/>
        <v>0-day</v>
      </c>
      <c r="AN151" s="46" t="str">
        <f t="shared" si="44"/>
        <v>0-day</v>
      </c>
      <c r="AO151" s="46" t="str">
        <f t="shared" si="45"/>
        <v>0-day</v>
      </c>
      <c r="AP151" s="46" t="str">
        <f t="shared" si="46"/>
        <v>0-day</v>
      </c>
      <c r="AQ151" s="46" t="str">
        <f t="shared" si="12"/>
        <v>0-day</v>
      </c>
      <c r="AR151" s="17"/>
      <c r="AS151" s="47" t="str">
        <f t="shared" si="13"/>
        <v/>
      </c>
      <c r="AT151" s="35">
        <f t="shared" si="42"/>
        <v>0</v>
      </c>
      <c r="AU151" s="48" t="e">
        <f t="shared" ca="1" si="14"/>
        <v>#NAME?</v>
      </c>
      <c r="AV151" s="48" t="e">
        <f t="shared" ca="1" si="15"/>
        <v>#NAME?</v>
      </c>
      <c r="AW151" s="49" t="e">
        <f t="shared" ca="1" si="16"/>
        <v>#NAME?</v>
      </c>
      <c r="AX151" s="48" t="e">
        <f t="shared" ca="1" si="17"/>
        <v>#NAME?</v>
      </c>
      <c r="AY151" s="49" t="str">
        <f t="shared" si="18"/>
        <v/>
      </c>
      <c r="AZ151" s="50" t="e">
        <f t="shared" ca="1" si="29"/>
        <v>#NAME?</v>
      </c>
      <c r="BA151" s="51" t="e">
        <f t="shared" ca="1" si="30"/>
        <v>#NAME?</v>
      </c>
      <c r="BB151" s="52" t="e">
        <f t="shared" ca="1" si="31"/>
        <v>#NAME?</v>
      </c>
      <c r="BC151" s="51" t="e">
        <f t="shared" ca="1" si="32"/>
        <v>#NAME?</v>
      </c>
      <c r="BD151" s="54" t="e">
        <f t="shared" ca="1" si="33"/>
        <v>#NAME?</v>
      </c>
      <c r="BE151" s="48" t="e">
        <f t="shared" ca="1" si="34"/>
        <v>#NAME?</v>
      </c>
      <c r="BF151" s="50" t="e">
        <f t="shared" ca="1" si="35"/>
        <v>#NAME?</v>
      </c>
      <c r="BG151" s="56" t="e">
        <f t="shared" ca="1" si="36"/>
        <v>#NAME?</v>
      </c>
      <c r="BH151" s="22"/>
      <c r="BI151" s="22"/>
      <c r="BJ151" s="22"/>
      <c r="BK151" s="22"/>
      <c r="BL151" s="22"/>
      <c r="BM151" s="22"/>
      <c r="BN151" s="24"/>
      <c r="BO151" s="24"/>
    </row>
    <row r="152" spans="1:67" ht="15.5">
      <c r="A152" s="25" t="str">
        <f t="shared" si="28"/>
        <v/>
      </c>
      <c r="B152" s="25"/>
      <c r="C152" s="25"/>
      <c r="D152" s="90"/>
      <c r="E152" s="90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36"/>
      <c r="S152" s="91"/>
      <c r="T152" s="36"/>
      <c r="U152" s="82"/>
      <c r="V152" s="25"/>
      <c r="W152" s="58"/>
      <c r="X152" s="34"/>
      <c r="Y152" s="34"/>
      <c r="Z152" s="36"/>
      <c r="AA152" s="84"/>
      <c r="AB152" s="35"/>
      <c r="AC152" s="25"/>
      <c r="AD152" s="25"/>
      <c r="AE152" s="44"/>
      <c r="AF152" s="94"/>
      <c r="AG152" s="25"/>
      <c r="AH152" s="25"/>
      <c r="AI152" s="25"/>
      <c r="AJ152" s="45" t="str">
        <f t="array" ref="AJ152">IFERROR(INDEX('[1]Master Price'!$E:$E,MATCH(D152,'[1]Master Price'!$B:$B,0)),"0")</f>
        <v>0</v>
      </c>
      <c r="AK152" s="45">
        <f t="shared" si="6"/>
        <v>0</v>
      </c>
      <c r="AL152" s="46" t="str">
        <f t="shared" si="40"/>
        <v>0-day</v>
      </c>
      <c r="AM152" s="46" t="str">
        <f t="shared" si="8"/>
        <v>0-day</v>
      </c>
      <c r="AN152" s="46" t="str">
        <f t="shared" si="44"/>
        <v>0-day</v>
      </c>
      <c r="AO152" s="46" t="str">
        <f t="shared" si="45"/>
        <v>0-day</v>
      </c>
      <c r="AP152" s="46" t="str">
        <f t="shared" si="46"/>
        <v>0-day</v>
      </c>
      <c r="AQ152" s="46" t="str">
        <f t="shared" si="12"/>
        <v>0-day</v>
      </c>
      <c r="AR152" s="17"/>
      <c r="AS152" s="47" t="str">
        <f t="shared" si="13"/>
        <v/>
      </c>
      <c r="AT152" s="35">
        <f t="shared" si="42"/>
        <v>0</v>
      </c>
      <c r="AU152" s="48" t="e">
        <f t="shared" ca="1" si="14"/>
        <v>#NAME?</v>
      </c>
      <c r="AV152" s="48" t="e">
        <f t="shared" ca="1" si="15"/>
        <v>#NAME?</v>
      </c>
      <c r="AW152" s="49" t="e">
        <f t="shared" ca="1" si="16"/>
        <v>#NAME?</v>
      </c>
      <c r="AX152" s="48" t="e">
        <f t="shared" ca="1" si="17"/>
        <v>#NAME?</v>
      </c>
      <c r="AY152" s="49" t="str">
        <f t="shared" si="18"/>
        <v/>
      </c>
      <c r="AZ152" s="50" t="e">
        <f t="shared" ca="1" si="29"/>
        <v>#NAME?</v>
      </c>
      <c r="BA152" s="51" t="e">
        <f t="shared" ca="1" si="30"/>
        <v>#NAME?</v>
      </c>
      <c r="BB152" s="52" t="e">
        <f t="shared" ca="1" si="31"/>
        <v>#NAME?</v>
      </c>
      <c r="BC152" s="51" t="e">
        <f t="shared" ca="1" si="32"/>
        <v>#NAME?</v>
      </c>
      <c r="BD152" s="54" t="e">
        <f t="shared" ca="1" si="33"/>
        <v>#NAME?</v>
      </c>
      <c r="BE152" s="48" t="e">
        <f t="shared" ca="1" si="34"/>
        <v>#NAME?</v>
      </c>
      <c r="BF152" s="50" t="e">
        <f t="shared" ca="1" si="35"/>
        <v>#NAME?</v>
      </c>
      <c r="BG152" s="56" t="e">
        <f t="shared" ca="1" si="36"/>
        <v>#NAME?</v>
      </c>
      <c r="BH152" s="22"/>
      <c r="BI152" s="22"/>
      <c r="BJ152" s="22"/>
      <c r="BK152" s="22"/>
      <c r="BL152" s="22"/>
      <c r="BM152" s="22"/>
      <c r="BN152" s="24"/>
      <c r="BO152" s="24"/>
    </row>
    <row r="153" spans="1:67" ht="15.5">
      <c r="A153" s="25" t="str">
        <f t="shared" si="28"/>
        <v/>
      </c>
      <c r="B153" s="25"/>
      <c r="C153" s="25"/>
      <c r="D153" s="90"/>
      <c r="E153" s="90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36"/>
      <c r="S153" s="91"/>
      <c r="T153" s="36"/>
      <c r="U153" s="82"/>
      <c r="V153" s="25"/>
      <c r="W153" s="58"/>
      <c r="X153" s="34"/>
      <c r="Y153" s="34"/>
      <c r="Z153" s="36"/>
      <c r="AA153" s="84"/>
      <c r="AB153" s="35"/>
      <c r="AC153" s="25"/>
      <c r="AD153" s="25"/>
      <c r="AE153" s="44"/>
      <c r="AF153" s="94"/>
      <c r="AG153" s="25"/>
      <c r="AH153" s="25"/>
      <c r="AI153" s="25"/>
      <c r="AJ153" s="45" t="str">
        <f t="array" ref="AJ153">IFERROR(INDEX('[1]Master Price'!$E:$E,MATCH(D153,'[1]Master Price'!$B:$B,0)),"0")</f>
        <v>0</v>
      </c>
      <c r="AK153" s="45">
        <f t="shared" si="6"/>
        <v>0</v>
      </c>
      <c r="AL153" s="46" t="str">
        <f t="shared" si="40"/>
        <v>0-day</v>
      </c>
      <c r="AM153" s="46" t="str">
        <f t="shared" si="8"/>
        <v>0-day</v>
      </c>
      <c r="AN153" s="46" t="str">
        <f t="shared" si="44"/>
        <v>0-day</v>
      </c>
      <c r="AO153" s="46" t="str">
        <f t="shared" si="45"/>
        <v>0-day</v>
      </c>
      <c r="AP153" s="46" t="str">
        <f t="shared" si="46"/>
        <v>0-day</v>
      </c>
      <c r="AQ153" s="46" t="str">
        <f t="shared" si="12"/>
        <v>0-day</v>
      </c>
      <c r="AR153" s="17"/>
      <c r="AS153" s="47" t="str">
        <f t="shared" si="13"/>
        <v/>
      </c>
      <c r="AT153" s="35">
        <f t="shared" si="42"/>
        <v>0</v>
      </c>
      <c r="AU153" s="48" t="e">
        <f t="shared" ca="1" si="14"/>
        <v>#NAME?</v>
      </c>
      <c r="AV153" s="48" t="e">
        <f t="shared" ca="1" si="15"/>
        <v>#NAME?</v>
      </c>
      <c r="AW153" s="49" t="e">
        <f t="shared" ca="1" si="16"/>
        <v>#NAME?</v>
      </c>
      <c r="AX153" s="48" t="e">
        <f t="shared" ca="1" si="17"/>
        <v>#NAME?</v>
      </c>
      <c r="AY153" s="49" t="str">
        <f t="shared" si="18"/>
        <v/>
      </c>
      <c r="AZ153" s="50" t="e">
        <f t="shared" ca="1" si="29"/>
        <v>#NAME?</v>
      </c>
      <c r="BA153" s="51" t="e">
        <f t="shared" ca="1" si="30"/>
        <v>#NAME?</v>
      </c>
      <c r="BB153" s="52" t="e">
        <f t="shared" ca="1" si="31"/>
        <v>#NAME?</v>
      </c>
      <c r="BC153" s="51" t="e">
        <f t="shared" ca="1" si="32"/>
        <v>#NAME?</v>
      </c>
      <c r="BD153" s="54" t="e">
        <f t="shared" ca="1" si="33"/>
        <v>#NAME?</v>
      </c>
      <c r="BE153" s="48" t="e">
        <f t="shared" ca="1" si="34"/>
        <v>#NAME?</v>
      </c>
      <c r="BF153" s="50" t="e">
        <f t="shared" ca="1" si="35"/>
        <v>#NAME?</v>
      </c>
      <c r="BG153" s="56" t="e">
        <f t="shared" ca="1" si="36"/>
        <v>#NAME?</v>
      </c>
      <c r="BH153" s="22"/>
      <c r="BI153" s="22"/>
      <c r="BJ153" s="22"/>
      <c r="BK153" s="22"/>
      <c r="BL153" s="22"/>
      <c r="BM153" s="22"/>
      <c r="BN153" s="24"/>
      <c r="BO153" s="24"/>
    </row>
    <row r="154" spans="1:67" ht="15.5">
      <c r="A154" s="25" t="str">
        <f t="shared" si="28"/>
        <v/>
      </c>
      <c r="B154" s="25"/>
      <c r="C154" s="25"/>
      <c r="D154" s="90"/>
      <c r="E154" s="90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36"/>
      <c r="S154" s="91"/>
      <c r="T154" s="36"/>
      <c r="U154" s="82"/>
      <c r="V154" s="25"/>
      <c r="W154" s="58"/>
      <c r="X154" s="34"/>
      <c r="Y154" s="34"/>
      <c r="Z154" s="36"/>
      <c r="AA154" s="84"/>
      <c r="AB154" s="35"/>
      <c r="AC154" s="25"/>
      <c r="AD154" s="25"/>
      <c r="AE154" s="44"/>
      <c r="AF154" s="94"/>
      <c r="AG154" s="25"/>
      <c r="AH154" s="25"/>
      <c r="AI154" s="25"/>
      <c r="AJ154" s="45" t="str">
        <f t="array" ref="AJ154">IFERROR(INDEX('[1]Master Price'!$E:$E,MATCH(D154,'[1]Master Price'!$B:$B,0)),"0")</f>
        <v>0</v>
      </c>
      <c r="AK154" s="45">
        <f t="shared" si="6"/>
        <v>0</v>
      </c>
      <c r="AL154" s="46" t="str">
        <f t="shared" si="40"/>
        <v>0-day</v>
      </c>
      <c r="AM154" s="46" t="str">
        <f t="shared" si="8"/>
        <v>0-day</v>
      </c>
      <c r="AN154" s="46" t="str">
        <f t="shared" si="44"/>
        <v>0-day</v>
      </c>
      <c r="AO154" s="46" t="str">
        <f t="shared" si="45"/>
        <v>0-day</v>
      </c>
      <c r="AP154" s="46" t="str">
        <f t="shared" si="46"/>
        <v>0-day</v>
      </c>
      <c r="AQ154" s="46" t="str">
        <f t="shared" si="12"/>
        <v>0-day</v>
      </c>
      <c r="AR154" s="17"/>
      <c r="AS154" s="47" t="str">
        <f t="shared" si="13"/>
        <v/>
      </c>
      <c r="AT154" s="35">
        <f t="shared" si="42"/>
        <v>0</v>
      </c>
      <c r="AU154" s="48" t="e">
        <f t="shared" ca="1" si="14"/>
        <v>#NAME?</v>
      </c>
      <c r="AV154" s="48" t="e">
        <f t="shared" ca="1" si="15"/>
        <v>#NAME?</v>
      </c>
      <c r="AW154" s="49" t="e">
        <f t="shared" ca="1" si="16"/>
        <v>#NAME?</v>
      </c>
      <c r="AX154" s="48" t="e">
        <f t="shared" ca="1" si="17"/>
        <v>#NAME?</v>
      </c>
      <c r="AY154" s="49" t="str">
        <f t="shared" si="18"/>
        <v/>
      </c>
      <c r="AZ154" s="50" t="e">
        <f t="shared" ca="1" si="29"/>
        <v>#NAME?</v>
      </c>
      <c r="BA154" s="51" t="e">
        <f t="shared" ca="1" si="30"/>
        <v>#NAME?</v>
      </c>
      <c r="BB154" s="52" t="e">
        <f t="shared" ca="1" si="31"/>
        <v>#NAME?</v>
      </c>
      <c r="BC154" s="51" t="e">
        <f t="shared" ca="1" si="32"/>
        <v>#NAME?</v>
      </c>
      <c r="BD154" s="54" t="e">
        <f t="shared" ca="1" si="33"/>
        <v>#NAME?</v>
      </c>
      <c r="BE154" s="48" t="e">
        <f t="shared" ca="1" si="34"/>
        <v>#NAME?</v>
      </c>
      <c r="BF154" s="50" t="e">
        <f t="shared" ca="1" si="35"/>
        <v>#NAME?</v>
      </c>
      <c r="BG154" s="56" t="e">
        <f t="shared" ca="1" si="36"/>
        <v>#NAME?</v>
      </c>
      <c r="BH154" s="22"/>
      <c r="BI154" s="22"/>
      <c r="BJ154" s="22"/>
      <c r="BK154" s="22"/>
      <c r="BL154" s="22"/>
      <c r="BM154" s="22"/>
      <c r="BN154" s="24"/>
      <c r="BO154" s="24"/>
    </row>
    <row r="155" spans="1:67" ht="15.5">
      <c r="A155" s="25" t="str">
        <f t="shared" si="28"/>
        <v/>
      </c>
      <c r="B155" s="25"/>
      <c r="C155" s="25"/>
      <c r="D155" s="90"/>
      <c r="E155" s="90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36"/>
      <c r="S155" s="91"/>
      <c r="T155" s="36"/>
      <c r="U155" s="82"/>
      <c r="V155" s="25"/>
      <c r="W155" s="58"/>
      <c r="X155" s="34"/>
      <c r="Y155" s="34"/>
      <c r="Z155" s="36"/>
      <c r="AA155" s="84"/>
      <c r="AB155" s="35"/>
      <c r="AC155" s="25"/>
      <c r="AD155" s="25"/>
      <c r="AE155" s="44"/>
      <c r="AF155" s="94"/>
      <c r="AG155" s="25"/>
      <c r="AH155" s="25"/>
      <c r="AI155" s="25"/>
      <c r="AJ155" s="45" t="str">
        <f t="array" ref="AJ155">IFERROR(INDEX('[1]Master Price'!$E:$E,MATCH(D155,'[1]Master Price'!$B:$B,0)),"0")</f>
        <v>0</v>
      </c>
      <c r="AK155" s="45">
        <f t="shared" si="6"/>
        <v>0</v>
      </c>
      <c r="AL155" s="46" t="str">
        <f t="shared" si="40"/>
        <v>0-day</v>
      </c>
      <c r="AM155" s="46" t="str">
        <f t="shared" si="8"/>
        <v>0-day</v>
      </c>
      <c r="AN155" s="46" t="str">
        <f t="shared" si="44"/>
        <v>0-day</v>
      </c>
      <c r="AO155" s="46" t="str">
        <f t="shared" si="45"/>
        <v>0-day</v>
      </c>
      <c r="AP155" s="46" t="str">
        <f t="shared" si="46"/>
        <v>0-day</v>
      </c>
      <c r="AQ155" s="46" t="str">
        <f t="shared" si="12"/>
        <v>0-day</v>
      </c>
      <c r="AR155" s="17"/>
      <c r="AS155" s="47" t="str">
        <f t="shared" si="13"/>
        <v/>
      </c>
      <c r="AT155" s="35">
        <f t="shared" si="42"/>
        <v>0</v>
      </c>
      <c r="AU155" s="48" t="e">
        <f t="shared" ca="1" si="14"/>
        <v>#NAME?</v>
      </c>
      <c r="AV155" s="48" t="e">
        <f t="shared" ca="1" si="15"/>
        <v>#NAME?</v>
      </c>
      <c r="AW155" s="49" t="e">
        <f t="shared" ca="1" si="16"/>
        <v>#NAME?</v>
      </c>
      <c r="AX155" s="48" t="e">
        <f t="shared" ca="1" si="17"/>
        <v>#NAME?</v>
      </c>
      <c r="AY155" s="49" t="str">
        <f t="shared" si="18"/>
        <v/>
      </c>
      <c r="AZ155" s="50" t="e">
        <f t="shared" ca="1" si="29"/>
        <v>#NAME?</v>
      </c>
      <c r="BA155" s="51" t="e">
        <f t="shared" ca="1" si="30"/>
        <v>#NAME?</v>
      </c>
      <c r="BB155" s="52" t="e">
        <f t="shared" ca="1" si="31"/>
        <v>#NAME?</v>
      </c>
      <c r="BC155" s="51" t="e">
        <f t="shared" ca="1" si="32"/>
        <v>#NAME?</v>
      </c>
      <c r="BD155" s="54" t="e">
        <f t="shared" ca="1" si="33"/>
        <v>#NAME?</v>
      </c>
      <c r="BE155" s="48" t="e">
        <f t="shared" ca="1" si="34"/>
        <v>#NAME?</v>
      </c>
      <c r="BF155" s="50" t="e">
        <f t="shared" ca="1" si="35"/>
        <v>#NAME?</v>
      </c>
      <c r="BG155" s="56" t="e">
        <f t="shared" ca="1" si="36"/>
        <v>#NAME?</v>
      </c>
      <c r="BH155" s="22"/>
      <c r="BI155" s="22"/>
      <c r="BJ155" s="22"/>
      <c r="BK155" s="22"/>
      <c r="BL155" s="22"/>
      <c r="BM155" s="22"/>
      <c r="BN155" s="24"/>
      <c r="BO155" s="24"/>
    </row>
    <row r="156" spans="1:67" ht="15.5">
      <c r="A156" s="25" t="str">
        <f t="shared" si="28"/>
        <v/>
      </c>
      <c r="B156" s="25"/>
      <c r="C156" s="25"/>
      <c r="D156" s="90"/>
      <c r="E156" s="90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36"/>
      <c r="S156" s="91"/>
      <c r="T156" s="36"/>
      <c r="U156" s="82"/>
      <c r="V156" s="25"/>
      <c r="W156" s="58"/>
      <c r="X156" s="34"/>
      <c r="Y156" s="34"/>
      <c r="Z156" s="36"/>
      <c r="AA156" s="84"/>
      <c r="AB156" s="35"/>
      <c r="AC156" s="25"/>
      <c r="AD156" s="25"/>
      <c r="AE156" s="44"/>
      <c r="AF156" s="99"/>
      <c r="AG156" s="25"/>
      <c r="AH156" s="25"/>
      <c r="AI156" s="25"/>
      <c r="AJ156" s="45" t="str">
        <f t="array" ref="AJ156">IFERROR(INDEX('[1]Master Price'!$E:$E,MATCH(D156,'[1]Master Price'!$B:$B,0)),"0")</f>
        <v>0</v>
      </c>
      <c r="AK156" s="45">
        <f t="shared" si="6"/>
        <v>0</v>
      </c>
      <c r="AL156" s="46" t="str">
        <f t="shared" si="40"/>
        <v>0-day</v>
      </c>
      <c r="AM156" s="46" t="str">
        <f t="shared" si="8"/>
        <v>0-day</v>
      </c>
      <c r="AN156" s="46" t="str">
        <f t="shared" si="44"/>
        <v>0-day</v>
      </c>
      <c r="AO156" s="46" t="str">
        <f t="shared" si="45"/>
        <v>0-day</v>
      </c>
      <c r="AP156" s="46" t="str">
        <f t="shared" si="46"/>
        <v>0-day</v>
      </c>
      <c r="AQ156" s="46" t="str">
        <f t="shared" si="12"/>
        <v>0-day</v>
      </c>
      <c r="AR156" s="17"/>
      <c r="AS156" s="47" t="str">
        <f t="shared" si="13"/>
        <v/>
      </c>
      <c r="AT156" s="35">
        <f t="shared" si="42"/>
        <v>0</v>
      </c>
      <c r="AU156" s="48" t="e">
        <f t="shared" ca="1" si="14"/>
        <v>#NAME?</v>
      </c>
      <c r="AV156" s="48" t="e">
        <f t="shared" ca="1" si="15"/>
        <v>#NAME?</v>
      </c>
      <c r="AW156" s="49" t="e">
        <f t="shared" ca="1" si="16"/>
        <v>#NAME?</v>
      </c>
      <c r="AX156" s="48" t="e">
        <f t="shared" ca="1" si="17"/>
        <v>#NAME?</v>
      </c>
      <c r="AY156" s="49" t="str">
        <f t="shared" si="18"/>
        <v/>
      </c>
      <c r="AZ156" s="50" t="e">
        <f t="shared" ca="1" si="29"/>
        <v>#NAME?</v>
      </c>
      <c r="BA156" s="51" t="e">
        <f t="shared" ca="1" si="30"/>
        <v>#NAME?</v>
      </c>
      <c r="BB156" s="52" t="e">
        <f t="shared" ca="1" si="31"/>
        <v>#NAME?</v>
      </c>
      <c r="BC156" s="51" t="e">
        <f t="shared" ca="1" si="32"/>
        <v>#NAME?</v>
      </c>
      <c r="BD156" s="54" t="e">
        <f t="shared" ca="1" si="33"/>
        <v>#NAME?</v>
      </c>
      <c r="BE156" s="48" t="e">
        <f t="shared" ca="1" si="34"/>
        <v>#NAME?</v>
      </c>
      <c r="BF156" s="50" t="e">
        <f t="shared" ca="1" si="35"/>
        <v>#NAME?</v>
      </c>
      <c r="BG156" s="56" t="e">
        <f t="shared" ca="1" si="36"/>
        <v>#NAME?</v>
      </c>
      <c r="BH156" s="22"/>
      <c r="BI156" s="22"/>
      <c r="BJ156" s="22"/>
      <c r="BK156" s="22"/>
      <c r="BL156" s="22"/>
      <c r="BM156" s="22"/>
      <c r="BN156" s="24"/>
      <c r="BO156" s="24"/>
    </row>
    <row r="157" spans="1:67" ht="15.5">
      <c r="A157" s="25" t="str">
        <f t="shared" si="28"/>
        <v/>
      </c>
      <c r="B157" s="25"/>
      <c r="C157" s="25"/>
      <c r="D157" s="90"/>
      <c r="E157" s="90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36"/>
      <c r="S157" s="91"/>
      <c r="T157" s="36"/>
      <c r="U157" s="82"/>
      <c r="V157" s="25"/>
      <c r="W157" s="58"/>
      <c r="X157" s="34"/>
      <c r="Y157" s="34"/>
      <c r="Z157" s="36"/>
      <c r="AA157" s="84"/>
      <c r="AB157" s="35"/>
      <c r="AC157" s="25"/>
      <c r="AD157" s="25"/>
      <c r="AE157" s="44"/>
      <c r="AF157" s="99"/>
      <c r="AG157" s="25"/>
      <c r="AH157" s="25"/>
      <c r="AI157" s="25"/>
      <c r="AJ157" s="45" t="str">
        <f t="array" ref="AJ157">IFERROR(INDEX('[1]Master Price'!$E:$E,MATCH(D157,'[1]Master Price'!$B:$B,0)),"0")</f>
        <v>0</v>
      </c>
      <c r="AK157" s="45">
        <f t="shared" si="6"/>
        <v>0</v>
      </c>
      <c r="AL157" s="46" t="str">
        <f t="shared" si="40"/>
        <v>0-day</v>
      </c>
      <c r="AM157" s="46" t="str">
        <f t="shared" si="8"/>
        <v>0-day</v>
      </c>
      <c r="AN157" s="46" t="str">
        <f t="shared" si="44"/>
        <v>0-day</v>
      </c>
      <c r="AO157" s="46" t="str">
        <f t="shared" si="45"/>
        <v>0-day</v>
      </c>
      <c r="AP157" s="46" t="str">
        <f t="shared" si="46"/>
        <v>0-day</v>
      </c>
      <c r="AQ157" s="46" t="str">
        <f t="shared" si="12"/>
        <v>0-day</v>
      </c>
      <c r="AR157" s="17"/>
      <c r="AS157" s="47" t="str">
        <f t="shared" si="13"/>
        <v/>
      </c>
      <c r="AT157" s="35">
        <f t="shared" si="42"/>
        <v>0</v>
      </c>
      <c r="AU157" s="48" t="e">
        <f t="shared" ca="1" si="14"/>
        <v>#NAME?</v>
      </c>
      <c r="AV157" s="48" t="e">
        <f t="shared" ca="1" si="15"/>
        <v>#NAME?</v>
      </c>
      <c r="AW157" s="49" t="e">
        <f t="shared" ca="1" si="16"/>
        <v>#NAME?</v>
      </c>
      <c r="AX157" s="48" t="e">
        <f t="shared" ca="1" si="17"/>
        <v>#NAME?</v>
      </c>
      <c r="AY157" s="49" t="str">
        <f t="shared" si="18"/>
        <v/>
      </c>
      <c r="AZ157" s="50" t="e">
        <f t="shared" ca="1" si="29"/>
        <v>#NAME?</v>
      </c>
      <c r="BA157" s="51" t="e">
        <f t="shared" ca="1" si="30"/>
        <v>#NAME?</v>
      </c>
      <c r="BB157" s="52" t="e">
        <f t="shared" ca="1" si="31"/>
        <v>#NAME?</v>
      </c>
      <c r="BC157" s="51" t="e">
        <f t="shared" ca="1" si="32"/>
        <v>#NAME?</v>
      </c>
      <c r="BD157" s="54" t="e">
        <f t="shared" ca="1" si="33"/>
        <v>#NAME?</v>
      </c>
      <c r="BE157" s="48" t="e">
        <f t="shared" ca="1" si="34"/>
        <v>#NAME?</v>
      </c>
      <c r="BF157" s="50" t="e">
        <f t="shared" ca="1" si="35"/>
        <v>#NAME?</v>
      </c>
      <c r="BG157" s="56" t="e">
        <f t="shared" ca="1" si="36"/>
        <v>#NAME?</v>
      </c>
      <c r="BH157" s="22"/>
      <c r="BI157" s="22"/>
      <c r="BJ157" s="22"/>
      <c r="BK157" s="22"/>
      <c r="BL157" s="22"/>
      <c r="BM157" s="22"/>
      <c r="BN157" s="24"/>
      <c r="BO157" s="24"/>
    </row>
    <row r="158" spans="1:67" ht="15.5">
      <c r="A158" s="25" t="str">
        <f t="shared" si="28"/>
        <v/>
      </c>
      <c r="B158" s="25"/>
      <c r="C158" s="25"/>
      <c r="D158" s="90"/>
      <c r="E158" s="90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36"/>
      <c r="S158" s="91"/>
      <c r="T158" s="36"/>
      <c r="U158" s="82"/>
      <c r="V158" s="25"/>
      <c r="W158" s="58"/>
      <c r="X158" s="34"/>
      <c r="Y158" s="34"/>
      <c r="Z158" s="36"/>
      <c r="AA158" s="84"/>
      <c r="AB158" s="35"/>
      <c r="AC158" s="25"/>
      <c r="AD158" s="25"/>
      <c r="AE158" s="44"/>
      <c r="AF158" s="99"/>
      <c r="AG158" s="25"/>
      <c r="AH158" s="25"/>
      <c r="AI158" s="25"/>
      <c r="AJ158" s="45" t="str">
        <f t="array" ref="AJ158">IFERROR(INDEX('[1]Master Price'!$E:$E,MATCH(D158,'[1]Master Price'!$B:$B,0)),"0")</f>
        <v>0</v>
      </c>
      <c r="AK158" s="45">
        <f t="shared" si="6"/>
        <v>0</v>
      </c>
      <c r="AL158" s="46" t="str">
        <f t="shared" si="40"/>
        <v>0-day</v>
      </c>
      <c r="AM158" s="46" t="str">
        <f t="shared" si="8"/>
        <v>0-day</v>
      </c>
      <c r="AN158" s="46" t="str">
        <f t="shared" si="44"/>
        <v>0-day</v>
      </c>
      <c r="AO158" s="46" t="str">
        <f t="shared" si="45"/>
        <v>0-day</v>
      </c>
      <c r="AP158" s="46" t="str">
        <f t="shared" si="46"/>
        <v>0-day</v>
      </c>
      <c r="AQ158" s="46" t="str">
        <f t="shared" si="12"/>
        <v>0-day</v>
      </c>
      <c r="AR158" s="17"/>
      <c r="AS158" s="47" t="str">
        <f t="shared" si="13"/>
        <v/>
      </c>
      <c r="AT158" s="35">
        <f t="shared" si="42"/>
        <v>0</v>
      </c>
      <c r="AU158" s="48" t="e">
        <f t="shared" ca="1" si="14"/>
        <v>#NAME?</v>
      </c>
      <c r="AV158" s="48" t="e">
        <f t="shared" ca="1" si="15"/>
        <v>#NAME?</v>
      </c>
      <c r="AW158" s="49" t="e">
        <f t="shared" ca="1" si="16"/>
        <v>#NAME?</v>
      </c>
      <c r="AX158" s="48" t="e">
        <f t="shared" ca="1" si="17"/>
        <v>#NAME?</v>
      </c>
      <c r="AY158" s="49" t="str">
        <f t="shared" si="18"/>
        <v/>
      </c>
      <c r="AZ158" s="50" t="e">
        <f t="shared" ca="1" si="29"/>
        <v>#NAME?</v>
      </c>
      <c r="BA158" s="51" t="e">
        <f t="shared" ca="1" si="30"/>
        <v>#NAME?</v>
      </c>
      <c r="BB158" s="52" t="e">
        <f t="shared" ca="1" si="31"/>
        <v>#NAME?</v>
      </c>
      <c r="BC158" s="51" t="e">
        <f t="shared" ca="1" si="32"/>
        <v>#NAME?</v>
      </c>
      <c r="BD158" s="54" t="e">
        <f t="shared" ca="1" si="33"/>
        <v>#NAME?</v>
      </c>
      <c r="BE158" s="48" t="e">
        <f t="shared" ca="1" si="34"/>
        <v>#NAME?</v>
      </c>
      <c r="BF158" s="50" t="e">
        <f t="shared" ca="1" si="35"/>
        <v>#NAME?</v>
      </c>
      <c r="BG158" s="56" t="e">
        <f t="shared" ca="1" si="36"/>
        <v>#NAME?</v>
      </c>
      <c r="BH158" s="22"/>
      <c r="BI158" s="22"/>
      <c r="BJ158" s="22"/>
      <c r="BK158" s="22"/>
      <c r="BL158" s="22"/>
      <c r="BM158" s="22"/>
      <c r="BN158" s="24"/>
      <c r="BO158" s="24"/>
    </row>
    <row r="159" spans="1:67" ht="15.5">
      <c r="A159" s="25" t="str">
        <f t="shared" si="28"/>
        <v/>
      </c>
      <c r="B159" s="25"/>
      <c r="C159" s="25"/>
      <c r="D159" s="90"/>
      <c r="E159" s="90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36"/>
      <c r="S159" s="91"/>
      <c r="T159" s="36"/>
      <c r="U159" s="82"/>
      <c r="V159" s="25"/>
      <c r="W159" s="58"/>
      <c r="X159" s="34"/>
      <c r="Y159" s="34"/>
      <c r="Z159" s="36"/>
      <c r="AA159" s="84"/>
      <c r="AB159" s="35"/>
      <c r="AC159" s="25"/>
      <c r="AD159" s="25"/>
      <c r="AE159" s="44"/>
      <c r="AF159" s="99"/>
      <c r="AG159" s="25"/>
      <c r="AH159" s="25"/>
      <c r="AI159" s="25"/>
      <c r="AJ159" s="45" t="str">
        <f t="array" ref="AJ159">IFERROR(INDEX('[1]Master Price'!$E:$E,MATCH(D159,'[1]Master Price'!$B:$B,0)),"0")</f>
        <v>0</v>
      </c>
      <c r="AK159" s="45">
        <f t="shared" si="6"/>
        <v>0</v>
      </c>
      <c r="AL159" s="46" t="str">
        <f t="shared" si="40"/>
        <v>0-day</v>
      </c>
      <c r="AM159" s="46" t="str">
        <f t="shared" si="8"/>
        <v>0-day</v>
      </c>
      <c r="AN159" s="46" t="str">
        <f t="shared" si="44"/>
        <v>0-day</v>
      </c>
      <c r="AO159" s="46" t="str">
        <f t="shared" si="45"/>
        <v>0-day</v>
      </c>
      <c r="AP159" s="46" t="str">
        <f t="shared" si="46"/>
        <v>0-day</v>
      </c>
      <c r="AQ159" s="46" t="str">
        <f t="shared" si="12"/>
        <v>0-day</v>
      </c>
      <c r="AR159" s="17"/>
      <c r="AS159" s="47" t="str">
        <f t="shared" si="13"/>
        <v/>
      </c>
      <c r="AT159" s="35">
        <f t="shared" si="42"/>
        <v>0</v>
      </c>
      <c r="AU159" s="48" t="e">
        <f t="shared" ca="1" si="14"/>
        <v>#NAME?</v>
      </c>
      <c r="AV159" s="48" t="e">
        <f t="shared" ca="1" si="15"/>
        <v>#NAME?</v>
      </c>
      <c r="AW159" s="49" t="e">
        <f t="shared" ca="1" si="16"/>
        <v>#NAME?</v>
      </c>
      <c r="AX159" s="48" t="e">
        <f t="shared" ca="1" si="17"/>
        <v>#NAME?</v>
      </c>
      <c r="AY159" s="49" t="str">
        <f t="shared" si="18"/>
        <v/>
      </c>
      <c r="AZ159" s="50" t="e">
        <f t="shared" ca="1" si="29"/>
        <v>#NAME?</v>
      </c>
      <c r="BA159" s="51" t="e">
        <f t="shared" ca="1" si="30"/>
        <v>#NAME?</v>
      </c>
      <c r="BB159" s="52" t="e">
        <f t="shared" ca="1" si="31"/>
        <v>#NAME?</v>
      </c>
      <c r="BC159" s="51" t="e">
        <f t="shared" ca="1" si="32"/>
        <v>#NAME?</v>
      </c>
      <c r="BD159" s="54" t="e">
        <f t="shared" ca="1" si="33"/>
        <v>#NAME?</v>
      </c>
      <c r="BE159" s="48" t="e">
        <f t="shared" ca="1" si="34"/>
        <v>#NAME?</v>
      </c>
      <c r="BF159" s="50" t="e">
        <f t="shared" ca="1" si="35"/>
        <v>#NAME?</v>
      </c>
      <c r="BG159" s="56" t="e">
        <f t="shared" ca="1" si="36"/>
        <v>#NAME?</v>
      </c>
      <c r="BH159" s="22"/>
      <c r="BI159" s="22"/>
      <c r="BJ159" s="22"/>
      <c r="BK159" s="22"/>
      <c r="BL159" s="22"/>
      <c r="BM159" s="22"/>
      <c r="BN159" s="24"/>
      <c r="BO159" s="24"/>
    </row>
    <row r="160" spans="1:67" ht="15.5">
      <c r="A160" s="25" t="str">
        <f t="shared" si="28"/>
        <v/>
      </c>
      <c r="B160" s="25"/>
      <c r="C160" s="25"/>
      <c r="D160" s="90"/>
      <c r="E160" s="90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36"/>
      <c r="S160" s="91"/>
      <c r="T160" s="36"/>
      <c r="U160" s="82"/>
      <c r="V160" s="25"/>
      <c r="W160" s="58"/>
      <c r="X160" s="34"/>
      <c r="Y160" s="34"/>
      <c r="Z160" s="36"/>
      <c r="AA160" s="84"/>
      <c r="AB160" s="35"/>
      <c r="AC160" s="25"/>
      <c r="AD160" s="25"/>
      <c r="AE160" s="44"/>
      <c r="AF160" s="94"/>
      <c r="AG160" s="25"/>
      <c r="AH160" s="25"/>
      <c r="AI160" s="25"/>
      <c r="AJ160" s="45" t="str">
        <f t="array" ref="AJ160">IFERROR(INDEX('[1]Master Price'!$E:$E,MATCH(D160,'[1]Master Price'!$B:$B,0)),"0")</f>
        <v>0</v>
      </c>
      <c r="AK160" s="45">
        <f t="shared" si="6"/>
        <v>0</v>
      </c>
      <c r="AL160" s="46" t="str">
        <f t="shared" si="40"/>
        <v>0-day</v>
      </c>
      <c r="AM160" s="46" t="str">
        <f t="shared" si="8"/>
        <v>0-day</v>
      </c>
      <c r="AN160" s="46" t="str">
        <f t="shared" si="44"/>
        <v>0-day</v>
      </c>
      <c r="AO160" s="46" t="str">
        <f t="shared" si="45"/>
        <v>0-day</v>
      </c>
      <c r="AP160" s="46" t="str">
        <f t="shared" si="46"/>
        <v>0-day</v>
      </c>
      <c r="AQ160" s="46" t="str">
        <f t="shared" si="12"/>
        <v>0-day</v>
      </c>
      <c r="AR160" s="17"/>
      <c r="AS160" s="47" t="str">
        <f t="shared" si="13"/>
        <v/>
      </c>
      <c r="AT160" s="35">
        <f t="shared" si="42"/>
        <v>0</v>
      </c>
      <c r="AU160" s="48" t="e">
        <f t="shared" ca="1" si="14"/>
        <v>#NAME?</v>
      </c>
      <c r="AV160" s="48" t="e">
        <f t="shared" ca="1" si="15"/>
        <v>#NAME?</v>
      </c>
      <c r="AW160" s="49" t="e">
        <f t="shared" ca="1" si="16"/>
        <v>#NAME?</v>
      </c>
      <c r="AX160" s="48" t="e">
        <f t="shared" ca="1" si="17"/>
        <v>#NAME?</v>
      </c>
      <c r="AY160" s="49" t="str">
        <f t="shared" si="18"/>
        <v/>
      </c>
      <c r="AZ160" s="50" t="e">
        <f t="shared" ca="1" si="29"/>
        <v>#NAME?</v>
      </c>
      <c r="BA160" s="51" t="e">
        <f t="shared" ca="1" si="30"/>
        <v>#NAME?</v>
      </c>
      <c r="BB160" s="52" t="e">
        <f t="shared" ca="1" si="31"/>
        <v>#NAME?</v>
      </c>
      <c r="BC160" s="51" t="e">
        <f t="shared" ca="1" si="32"/>
        <v>#NAME?</v>
      </c>
      <c r="BD160" s="54" t="e">
        <f t="shared" ca="1" si="33"/>
        <v>#NAME?</v>
      </c>
      <c r="BE160" s="48" t="e">
        <f t="shared" ca="1" si="34"/>
        <v>#NAME?</v>
      </c>
      <c r="BF160" s="50" t="e">
        <f t="shared" ca="1" si="35"/>
        <v>#NAME?</v>
      </c>
      <c r="BG160" s="56" t="e">
        <f t="shared" ca="1" si="36"/>
        <v>#NAME?</v>
      </c>
      <c r="BH160" s="22"/>
      <c r="BI160" s="22"/>
      <c r="BJ160" s="22"/>
      <c r="BK160" s="22"/>
      <c r="BL160" s="22"/>
      <c r="BM160" s="22"/>
      <c r="BN160" s="24"/>
      <c r="BO160" s="24"/>
    </row>
    <row r="161" spans="1:67" ht="15.5">
      <c r="A161" s="25" t="str">
        <f t="shared" si="28"/>
        <v/>
      </c>
      <c r="B161" s="25"/>
      <c r="C161" s="25"/>
      <c r="D161" s="90"/>
      <c r="E161" s="90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36"/>
      <c r="S161" s="91"/>
      <c r="T161" s="36"/>
      <c r="U161" s="82"/>
      <c r="V161" s="25"/>
      <c r="W161" s="58"/>
      <c r="X161" s="34"/>
      <c r="Y161" s="34"/>
      <c r="Z161" s="36"/>
      <c r="AA161" s="84"/>
      <c r="AB161" s="35"/>
      <c r="AC161" s="25"/>
      <c r="AD161" s="25"/>
      <c r="AE161" s="44"/>
      <c r="AF161" s="94"/>
      <c r="AG161" s="25"/>
      <c r="AH161" s="25"/>
      <c r="AI161" s="25"/>
      <c r="AJ161" s="45" t="str">
        <f t="array" ref="AJ161">IFERROR(INDEX('[1]Master Price'!$E:$E,MATCH(D161,'[1]Master Price'!$B:$B,0)),"0")</f>
        <v>0</v>
      </c>
      <c r="AK161" s="45">
        <f t="shared" si="6"/>
        <v>0</v>
      </c>
      <c r="AL161" s="46" t="str">
        <f t="shared" si="40"/>
        <v>0-day</v>
      </c>
      <c r="AM161" s="46" t="str">
        <f t="shared" si="8"/>
        <v>0-day</v>
      </c>
      <c r="AN161" s="46" t="str">
        <f t="shared" si="44"/>
        <v>0-day</v>
      </c>
      <c r="AO161" s="46" t="str">
        <f t="shared" si="45"/>
        <v>0-day</v>
      </c>
      <c r="AP161" s="46" t="str">
        <f t="shared" si="46"/>
        <v>0-day</v>
      </c>
      <c r="AQ161" s="46" t="str">
        <f t="shared" si="12"/>
        <v>0-day</v>
      </c>
      <c r="AR161" s="17"/>
      <c r="AS161" s="47" t="str">
        <f t="shared" si="13"/>
        <v/>
      </c>
      <c r="AT161" s="35">
        <f t="shared" si="42"/>
        <v>0</v>
      </c>
      <c r="AU161" s="48" t="e">
        <f t="shared" ca="1" si="14"/>
        <v>#NAME?</v>
      </c>
      <c r="AV161" s="48" t="e">
        <f t="shared" ca="1" si="15"/>
        <v>#NAME?</v>
      </c>
      <c r="AW161" s="49" t="e">
        <f t="shared" ca="1" si="16"/>
        <v>#NAME?</v>
      </c>
      <c r="AX161" s="48" t="e">
        <f t="shared" ca="1" si="17"/>
        <v>#NAME?</v>
      </c>
      <c r="AY161" s="49" t="str">
        <f t="shared" si="18"/>
        <v/>
      </c>
      <c r="AZ161" s="50" t="e">
        <f t="shared" ca="1" si="29"/>
        <v>#NAME?</v>
      </c>
      <c r="BA161" s="51" t="e">
        <f t="shared" ca="1" si="30"/>
        <v>#NAME?</v>
      </c>
      <c r="BB161" s="52" t="e">
        <f t="shared" ca="1" si="31"/>
        <v>#NAME?</v>
      </c>
      <c r="BC161" s="51" t="e">
        <f t="shared" ca="1" si="32"/>
        <v>#NAME?</v>
      </c>
      <c r="BD161" s="54" t="e">
        <f t="shared" ca="1" si="33"/>
        <v>#NAME?</v>
      </c>
      <c r="BE161" s="48" t="e">
        <f t="shared" ca="1" si="34"/>
        <v>#NAME?</v>
      </c>
      <c r="BF161" s="50" t="e">
        <f t="shared" ca="1" si="35"/>
        <v>#NAME?</v>
      </c>
      <c r="BG161" s="56" t="e">
        <f t="shared" ca="1" si="36"/>
        <v>#NAME?</v>
      </c>
      <c r="BH161" s="22"/>
      <c r="BI161" s="22"/>
      <c r="BJ161" s="22"/>
      <c r="BK161" s="22"/>
      <c r="BL161" s="22"/>
      <c r="BM161" s="22"/>
      <c r="BN161" s="24"/>
      <c r="BO161" s="24"/>
    </row>
    <row r="162" spans="1:67" ht="15.5">
      <c r="A162" s="25" t="str">
        <f t="shared" si="28"/>
        <v/>
      </c>
      <c r="B162" s="25"/>
      <c r="C162" s="25"/>
      <c r="D162" s="90"/>
      <c r="E162" s="90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36"/>
      <c r="S162" s="91"/>
      <c r="T162" s="36"/>
      <c r="U162" s="82"/>
      <c r="V162" s="25"/>
      <c r="W162" s="58"/>
      <c r="X162" s="34"/>
      <c r="Y162" s="34"/>
      <c r="Z162" s="36"/>
      <c r="AA162" s="84"/>
      <c r="AB162" s="35"/>
      <c r="AC162" s="25"/>
      <c r="AD162" s="25"/>
      <c r="AE162" s="44"/>
      <c r="AF162" s="94"/>
      <c r="AG162" s="25"/>
      <c r="AH162" s="25"/>
      <c r="AI162" s="25"/>
      <c r="AJ162" s="45" t="str">
        <f t="array" ref="AJ162">IFERROR(INDEX('[1]Master Price'!$E:$E,MATCH(D162,'[1]Master Price'!$B:$B,0)),"0")</f>
        <v>0</v>
      </c>
      <c r="AK162" s="45">
        <f t="shared" si="6"/>
        <v>0</v>
      </c>
      <c r="AL162" s="46" t="str">
        <f t="shared" si="40"/>
        <v>0-day</v>
      </c>
      <c r="AM162" s="46" t="str">
        <f t="shared" si="8"/>
        <v>0-day</v>
      </c>
      <c r="AN162" s="46" t="str">
        <f t="shared" si="44"/>
        <v>0-day</v>
      </c>
      <c r="AO162" s="46" t="str">
        <f t="shared" si="45"/>
        <v>0-day</v>
      </c>
      <c r="AP162" s="46" t="str">
        <f t="shared" si="46"/>
        <v>0-day</v>
      </c>
      <c r="AQ162" s="46" t="str">
        <f t="shared" si="12"/>
        <v>0-day</v>
      </c>
      <c r="AR162" s="17"/>
      <c r="AS162" s="47" t="str">
        <f t="shared" si="13"/>
        <v/>
      </c>
      <c r="AT162" s="35">
        <f t="shared" si="42"/>
        <v>0</v>
      </c>
      <c r="AU162" s="48" t="e">
        <f t="shared" ca="1" si="14"/>
        <v>#NAME?</v>
      </c>
      <c r="AV162" s="48" t="e">
        <f t="shared" ca="1" si="15"/>
        <v>#NAME?</v>
      </c>
      <c r="AW162" s="49" t="e">
        <f t="shared" ca="1" si="16"/>
        <v>#NAME?</v>
      </c>
      <c r="AX162" s="48" t="e">
        <f t="shared" ca="1" si="17"/>
        <v>#NAME?</v>
      </c>
      <c r="AY162" s="49" t="str">
        <f t="shared" si="18"/>
        <v/>
      </c>
      <c r="AZ162" s="50" t="e">
        <f t="shared" ca="1" si="29"/>
        <v>#NAME?</v>
      </c>
      <c r="BA162" s="51" t="e">
        <f t="shared" ca="1" si="30"/>
        <v>#NAME?</v>
      </c>
      <c r="BB162" s="52" t="e">
        <f t="shared" ca="1" si="31"/>
        <v>#NAME?</v>
      </c>
      <c r="BC162" s="51" t="e">
        <f t="shared" ca="1" si="32"/>
        <v>#NAME?</v>
      </c>
      <c r="BD162" s="54" t="e">
        <f t="shared" ca="1" si="33"/>
        <v>#NAME?</v>
      </c>
      <c r="BE162" s="48" t="e">
        <f t="shared" ca="1" si="34"/>
        <v>#NAME?</v>
      </c>
      <c r="BF162" s="50" t="e">
        <f t="shared" ca="1" si="35"/>
        <v>#NAME?</v>
      </c>
      <c r="BG162" s="56" t="e">
        <f t="shared" ca="1" si="36"/>
        <v>#NAME?</v>
      </c>
      <c r="BH162" s="22"/>
      <c r="BI162" s="22"/>
      <c r="BJ162" s="22"/>
      <c r="BK162" s="22"/>
      <c r="BL162" s="22"/>
      <c r="BM162" s="22"/>
      <c r="BN162" s="24"/>
      <c r="BO162" s="24"/>
    </row>
    <row r="163" spans="1:67" ht="15.5">
      <c r="A163" s="25" t="str">
        <f t="shared" si="28"/>
        <v/>
      </c>
      <c r="B163" s="25"/>
      <c r="C163" s="25"/>
      <c r="D163" s="90"/>
      <c r="E163" s="90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36"/>
      <c r="S163" s="91"/>
      <c r="T163" s="36"/>
      <c r="U163" s="82"/>
      <c r="V163" s="25"/>
      <c r="W163" s="58"/>
      <c r="X163" s="34"/>
      <c r="Y163" s="34"/>
      <c r="Z163" s="36"/>
      <c r="AA163" s="84"/>
      <c r="AB163" s="35"/>
      <c r="AC163" s="25"/>
      <c r="AD163" s="25"/>
      <c r="AE163" s="44"/>
      <c r="AF163" s="94"/>
      <c r="AG163" s="25"/>
      <c r="AH163" s="25"/>
      <c r="AI163" s="25"/>
      <c r="AJ163" s="45" t="str">
        <f t="array" ref="AJ163">IFERROR(INDEX('[1]Master Price'!$E:$E,MATCH(D163,'[1]Master Price'!$B:$B,0)),"0")</f>
        <v>0</v>
      </c>
      <c r="AK163" s="45">
        <f t="shared" si="6"/>
        <v>0</v>
      </c>
      <c r="AL163" s="46" t="str">
        <f t="shared" si="40"/>
        <v>0-day</v>
      </c>
      <c r="AM163" s="46" t="str">
        <f t="shared" si="8"/>
        <v>0-day</v>
      </c>
      <c r="AN163" s="46" t="str">
        <f t="shared" si="44"/>
        <v>0-day</v>
      </c>
      <c r="AO163" s="46" t="str">
        <f t="shared" si="45"/>
        <v>0-day</v>
      </c>
      <c r="AP163" s="46" t="str">
        <f t="shared" si="46"/>
        <v>0-day</v>
      </c>
      <c r="AQ163" s="46" t="str">
        <f t="shared" si="12"/>
        <v>0-day</v>
      </c>
      <c r="AR163" s="17"/>
      <c r="AS163" s="47" t="str">
        <f t="shared" si="13"/>
        <v/>
      </c>
      <c r="AT163" s="35">
        <f t="shared" si="42"/>
        <v>0</v>
      </c>
      <c r="AU163" s="48" t="e">
        <f t="shared" ca="1" si="14"/>
        <v>#NAME?</v>
      </c>
      <c r="AV163" s="48" t="e">
        <f t="shared" ca="1" si="15"/>
        <v>#NAME?</v>
      </c>
      <c r="AW163" s="49" t="e">
        <f t="shared" ca="1" si="16"/>
        <v>#NAME?</v>
      </c>
      <c r="AX163" s="48" t="e">
        <f t="shared" ca="1" si="17"/>
        <v>#NAME?</v>
      </c>
      <c r="AY163" s="49" t="str">
        <f t="shared" si="18"/>
        <v/>
      </c>
      <c r="AZ163" s="50" t="e">
        <f t="shared" ca="1" si="29"/>
        <v>#NAME?</v>
      </c>
      <c r="BA163" s="51" t="e">
        <f t="shared" ca="1" si="30"/>
        <v>#NAME?</v>
      </c>
      <c r="BB163" s="52" t="e">
        <f t="shared" ca="1" si="31"/>
        <v>#NAME?</v>
      </c>
      <c r="BC163" s="51" t="e">
        <f t="shared" ca="1" si="32"/>
        <v>#NAME?</v>
      </c>
      <c r="BD163" s="54" t="e">
        <f t="shared" ca="1" si="33"/>
        <v>#NAME?</v>
      </c>
      <c r="BE163" s="48" t="e">
        <f t="shared" ca="1" si="34"/>
        <v>#NAME?</v>
      </c>
      <c r="BF163" s="50" t="e">
        <f t="shared" ca="1" si="35"/>
        <v>#NAME?</v>
      </c>
      <c r="BG163" s="56" t="e">
        <f t="shared" ca="1" si="36"/>
        <v>#NAME?</v>
      </c>
      <c r="BH163" s="22"/>
      <c r="BI163" s="22"/>
      <c r="BJ163" s="22"/>
      <c r="BK163" s="22"/>
      <c r="BL163" s="22"/>
      <c r="BM163" s="22"/>
      <c r="BN163" s="24"/>
      <c r="BO163" s="24"/>
    </row>
    <row r="164" spans="1:67" ht="15.5">
      <c r="A164" s="25" t="str">
        <f t="shared" si="28"/>
        <v/>
      </c>
      <c r="B164" s="25"/>
      <c r="C164" s="25"/>
      <c r="D164" s="90"/>
      <c r="E164" s="90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36"/>
      <c r="S164" s="91"/>
      <c r="T164" s="36"/>
      <c r="U164" s="82"/>
      <c r="V164" s="25"/>
      <c r="W164" s="58"/>
      <c r="X164" s="34"/>
      <c r="Y164" s="34"/>
      <c r="Z164" s="36"/>
      <c r="AA164" s="84"/>
      <c r="AB164" s="35"/>
      <c r="AC164" s="25"/>
      <c r="AD164" s="25"/>
      <c r="AE164" s="44"/>
      <c r="AF164" s="94"/>
      <c r="AG164" s="25"/>
      <c r="AH164" s="25"/>
      <c r="AI164" s="25"/>
      <c r="AJ164" s="45" t="str">
        <f t="array" ref="AJ164">IFERROR(INDEX('[1]Master Price'!$E:$E,MATCH(D164,'[1]Master Price'!$B:$B,0)),"0")</f>
        <v>0</v>
      </c>
      <c r="AK164" s="45">
        <f t="shared" si="6"/>
        <v>0</v>
      </c>
      <c r="AL164" s="46" t="str">
        <f t="shared" si="40"/>
        <v>0-day</v>
      </c>
      <c r="AM164" s="46" t="str">
        <f t="shared" si="8"/>
        <v>0-day</v>
      </c>
      <c r="AN164" s="46" t="str">
        <f t="shared" si="44"/>
        <v>0-day</v>
      </c>
      <c r="AO164" s="46" t="str">
        <f t="shared" si="45"/>
        <v>0-day</v>
      </c>
      <c r="AP164" s="46" t="str">
        <f t="shared" si="46"/>
        <v>0-day</v>
      </c>
      <c r="AQ164" s="46" t="str">
        <f t="shared" si="12"/>
        <v>0-day</v>
      </c>
      <c r="AR164" s="17"/>
      <c r="AS164" s="47" t="str">
        <f t="shared" si="13"/>
        <v/>
      </c>
      <c r="AT164" s="35">
        <f t="shared" si="42"/>
        <v>0</v>
      </c>
      <c r="AU164" s="48" t="e">
        <f t="shared" ca="1" si="14"/>
        <v>#NAME?</v>
      </c>
      <c r="AV164" s="48" t="e">
        <f t="shared" ca="1" si="15"/>
        <v>#NAME?</v>
      </c>
      <c r="AW164" s="49" t="e">
        <f t="shared" ca="1" si="16"/>
        <v>#NAME?</v>
      </c>
      <c r="AX164" s="48" t="e">
        <f t="shared" ca="1" si="17"/>
        <v>#NAME?</v>
      </c>
      <c r="AY164" s="49" t="str">
        <f t="shared" si="18"/>
        <v/>
      </c>
      <c r="AZ164" s="50" t="e">
        <f t="shared" ca="1" si="29"/>
        <v>#NAME?</v>
      </c>
      <c r="BA164" s="51" t="e">
        <f t="shared" ca="1" si="30"/>
        <v>#NAME?</v>
      </c>
      <c r="BB164" s="52" t="e">
        <f t="shared" ca="1" si="31"/>
        <v>#NAME?</v>
      </c>
      <c r="BC164" s="51" t="e">
        <f t="shared" ca="1" si="32"/>
        <v>#NAME?</v>
      </c>
      <c r="BD164" s="54" t="e">
        <f t="shared" ca="1" si="33"/>
        <v>#NAME?</v>
      </c>
      <c r="BE164" s="48" t="e">
        <f t="shared" ca="1" si="34"/>
        <v>#NAME?</v>
      </c>
      <c r="BF164" s="50" t="e">
        <f t="shared" ca="1" si="35"/>
        <v>#NAME?</v>
      </c>
      <c r="BG164" s="56" t="e">
        <f t="shared" ca="1" si="36"/>
        <v>#NAME?</v>
      </c>
      <c r="BH164" s="22"/>
      <c r="BI164" s="22"/>
      <c r="BJ164" s="22"/>
      <c r="BK164" s="22"/>
      <c r="BL164" s="22"/>
      <c r="BM164" s="22"/>
      <c r="BN164" s="24"/>
      <c r="BO164" s="24"/>
    </row>
    <row r="165" spans="1:67" ht="15.5">
      <c r="A165" s="25" t="str">
        <f t="shared" si="28"/>
        <v/>
      </c>
      <c r="B165" s="25"/>
      <c r="C165" s="25"/>
      <c r="D165" s="90"/>
      <c r="E165" s="90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36"/>
      <c r="S165" s="91"/>
      <c r="T165" s="36"/>
      <c r="U165" s="82"/>
      <c r="V165" s="25"/>
      <c r="W165" s="58"/>
      <c r="X165" s="34"/>
      <c r="Y165" s="34"/>
      <c r="Z165" s="36"/>
      <c r="AA165" s="84"/>
      <c r="AB165" s="35"/>
      <c r="AC165" s="25"/>
      <c r="AD165" s="25"/>
      <c r="AE165" s="44"/>
      <c r="AF165" s="94"/>
      <c r="AG165" s="25"/>
      <c r="AH165" s="25"/>
      <c r="AI165" s="25"/>
      <c r="AJ165" s="45" t="str">
        <f t="array" ref="AJ165">IFERROR(INDEX('[1]Master Price'!$E:$E,MATCH(D165,'[1]Master Price'!$B:$B,0)),"0")</f>
        <v>0</v>
      </c>
      <c r="AK165" s="45">
        <f t="shared" si="6"/>
        <v>0</v>
      </c>
      <c r="AL165" s="46" t="str">
        <f t="shared" si="40"/>
        <v>0-day</v>
      </c>
      <c r="AM165" s="46" t="str">
        <f t="shared" si="8"/>
        <v>0-day</v>
      </c>
      <c r="AN165" s="46" t="str">
        <f t="shared" si="44"/>
        <v>0-day</v>
      </c>
      <c r="AO165" s="46" t="str">
        <f t="shared" si="45"/>
        <v>0-day</v>
      </c>
      <c r="AP165" s="46" t="str">
        <f t="shared" si="46"/>
        <v>0-day</v>
      </c>
      <c r="AQ165" s="46" t="str">
        <f t="shared" si="12"/>
        <v>0-day</v>
      </c>
      <c r="AR165" s="17"/>
      <c r="AS165" s="47" t="str">
        <f t="shared" si="13"/>
        <v/>
      </c>
      <c r="AT165" s="35">
        <f t="shared" si="42"/>
        <v>0</v>
      </c>
      <c r="AU165" s="48" t="e">
        <f t="shared" ca="1" si="14"/>
        <v>#NAME?</v>
      </c>
      <c r="AV165" s="48" t="e">
        <f t="shared" ca="1" si="15"/>
        <v>#NAME?</v>
      </c>
      <c r="AW165" s="49" t="e">
        <f t="shared" ca="1" si="16"/>
        <v>#NAME?</v>
      </c>
      <c r="AX165" s="48" t="e">
        <f t="shared" ca="1" si="17"/>
        <v>#NAME?</v>
      </c>
      <c r="AY165" s="49" t="str">
        <f t="shared" si="18"/>
        <v/>
      </c>
      <c r="AZ165" s="50" t="e">
        <f t="shared" ca="1" si="29"/>
        <v>#NAME?</v>
      </c>
      <c r="BA165" s="51" t="e">
        <f t="shared" ca="1" si="30"/>
        <v>#NAME?</v>
      </c>
      <c r="BB165" s="52" t="e">
        <f t="shared" ca="1" si="31"/>
        <v>#NAME?</v>
      </c>
      <c r="BC165" s="51" t="e">
        <f t="shared" ca="1" si="32"/>
        <v>#NAME?</v>
      </c>
      <c r="BD165" s="54" t="e">
        <f t="shared" ca="1" si="33"/>
        <v>#NAME?</v>
      </c>
      <c r="BE165" s="48" t="e">
        <f t="shared" ca="1" si="34"/>
        <v>#NAME?</v>
      </c>
      <c r="BF165" s="50" t="e">
        <f t="shared" ca="1" si="35"/>
        <v>#NAME?</v>
      </c>
      <c r="BG165" s="56" t="e">
        <f t="shared" ca="1" si="36"/>
        <v>#NAME?</v>
      </c>
      <c r="BH165" s="22"/>
      <c r="BI165" s="22"/>
      <c r="BJ165" s="22"/>
      <c r="BK165" s="22"/>
      <c r="BL165" s="22"/>
      <c r="BM165" s="22"/>
      <c r="BN165" s="24"/>
      <c r="BO165" s="24"/>
    </row>
    <row r="166" spans="1:67" ht="15.5">
      <c r="A166" s="25" t="str">
        <f t="shared" si="28"/>
        <v/>
      </c>
      <c r="B166" s="25"/>
      <c r="C166" s="25"/>
      <c r="D166" s="90"/>
      <c r="E166" s="90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36"/>
      <c r="S166" s="91"/>
      <c r="T166" s="36"/>
      <c r="U166" s="82"/>
      <c r="V166" s="25"/>
      <c r="W166" s="58"/>
      <c r="X166" s="34"/>
      <c r="Y166" s="34"/>
      <c r="Z166" s="36"/>
      <c r="AA166" s="84"/>
      <c r="AB166" s="35"/>
      <c r="AC166" s="25"/>
      <c r="AD166" s="25"/>
      <c r="AE166" s="44"/>
      <c r="AF166" s="94"/>
      <c r="AG166" s="25"/>
      <c r="AH166" s="25"/>
      <c r="AI166" s="25"/>
      <c r="AJ166" s="45" t="str">
        <f t="array" ref="AJ166">IFERROR(INDEX('[1]Master Price'!$E:$E,MATCH(D166,'[1]Master Price'!$B:$B,0)),"0")</f>
        <v>0</v>
      </c>
      <c r="AK166" s="45">
        <f t="shared" si="6"/>
        <v>0</v>
      </c>
      <c r="AL166" s="46" t="str">
        <f t="shared" si="40"/>
        <v>0-day</v>
      </c>
      <c r="AM166" s="46" t="str">
        <f t="shared" si="8"/>
        <v>0-day</v>
      </c>
      <c r="AN166" s="46" t="str">
        <f t="shared" si="44"/>
        <v>0-day</v>
      </c>
      <c r="AO166" s="46" t="str">
        <f t="shared" si="45"/>
        <v>0-day</v>
      </c>
      <c r="AP166" s="46" t="str">
        <f t="shared" si="46"/>
        <v>0-day</v>
      </c>
      <c r="AQ166" s="46" t="str">
        <f t="shared" si="12"/>
        <v>0-day</v>
      </c>
      <c r="AR166" s="17"/>
      <c r="AS166" s="47" t="str">
        <f t="shared" si="13"/>
        <v/>
      </c>
      <c r="AT166" s="35">
        <f t="shared" si="42"/>
        <v>0</v>
      </c>
      <c r="AU166" s="48" t="e">
        <f t="shared" ca="1" si="14"/>
        <v>#NAME?</v>
      </c>
      <c r="AV166" s="48" t="e">
        <f t="shared" ca="1" si="15"/>
        <v>#NAME?</v>
      </c>
      <c r="AW166" s="49" t="e">
        <f t="shared" ca="1" si="16"/>
        <v>#NAME?</v>
      </c>
      <c r="AX166" s="48" t="e">
        <f t="shared" ca="1" si="17"/>
        <v>#NAME?</v>
      </c>
      <c r="AY166" s="49" t="str">
        <f t="shared" si="18"/>
        <v/>
      </c>
      <c r="AZ166" s="50" t="e">
        <f t="shared" ca="1" si="29"/>
        <v>#NAME?</v>
      </c>
      <c r="BA166" s="51" t="e">
        <f t="shared" ca="1" si="30"/>
        <v>#NAME?</v>
      </c>
      <c r="BB166" s="52" t="e">
        <f t="shared" ca="1" si="31"/>
        <v>#NAME?</v>
      </c>
      <c r="BC166" s="51" t="e">
        <f t="shared" ca="1" si="32"/>
        <v>#NAME?</v>
      </c>
      <c r="BD166" s="54" t="e">
        <f t="shared" ca="1" si="33"/>
        <v>#NAME?</v>
      </c>
      <c r="BE166" s="48" t="e">
        <f t="shared" ca="1" si="34"/>
        <v>#NAME?</v>
      </c>
      <c r="BF166" s="50" t="e">
        <f t="shared" ca="1" si="35"/>
        <v>#NAME?</v>
      </c>
      <c r="BG166" s="56" t="e">
        <f t="shared" ca="1" si="36"/>
        <v>#NAME?</v>
      </c>
      <c r="BH166" s="22"/>
      <c r="BI166" s="22"/>
      <c r="BJ166" s="22"/>
      <c r="BK166" s="22"/>
      <c r="BL166" s="22"/>
      <c r="BM166" s="22"/>
      <c r="BN166" s="24"/>
      <c r="BO166" s="24"/>
    </row>
    <row r="167" spans="1:67" ht="15.5">
      <c r="A167" s="25" t="str">
        <f t="shared" si="28"/>
        <v/>
      </c>
      <c r="B167" s="25"/>
      <c r="C167" s="25"/>
      <c r="D167" s="90"/>
      <c r="E167" s="90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36"/>
      <c r="S167" s="91"/>
      <c r="T167" s="36"/>
      <c r="U167" s="82"/>
      <c r="V167" s="25"/>
      <c r="W167" s="58"/>
      <c r="X167" s="34"/>
      <c r="Y167" s="34"/>
      <c r="Z167" s="36"/>
      <c r="AA167" s="84"/>
      <c r="AB167" s="35"/>
      <c r="AC167" s="25"/>
      <c r="AD167" s="25"/>
      <c r="AE167" s="44"/>
      <c r="AF167" s="94"/>
      <c r="AG167" s="25"/>
      <c r="AH167" s="25"/>
      <c r="AI167" s="25"/>
      <c r="AJ167" s="45" t="str">
        <f t="array" ref="AJ167">IFERROR(INDEX('[1]Master Price'!$E:$E,MATCH(D167,'[1]Master Price'!$B:$B,0)),"0")</f>
        <v>0</v>
      </c>
      <c r="AK167" s="45">
        <f t="shared" si="6"/>
        <v>0</v>
      </c>
      <c r="AL167" s="46" t="str">
        <f t="shared" si="40"/>
        <v>0-day</v>
      </c>
      <c r="AM167" s="46" t="str">
        <f t="shared" si="8"/>
        <v>0-day</v>
      </c>
      <c r="AN167" s="46" t="str">
        <f t="shared" si="44"/>
        <v>0-day</v>
      </c>
      <c r="AO167" s="46" t="str">
        <f t="shared" si="45"/>
        <v>0-day</v>
      </c>
      <c r="AP167" s="46" t="str">
        <f t="shared" si="46"/>
        <v>0-day</v>
      </c>
      <c r="AQ167" s="46" t="str">
        <f t="shared" si="12"/>
        <v>0-day</v>
      </c>
      <c r="AR167" s="17"/>
      <c r="AS167" s="47" t="str">
        <f t="shared" si="13"/>
        <v/>
      </c>
      <c r="AT167" s="35">
        <f t="shared" si="42"/>
        <v>0</v>
      </c>
      <c r="AU167" s="48" t="e">
        <f t="shared" ca="1" si="14"/>
        <v>#NAME?</v>
      </c>
      <c r="AV167" s="48" t="e">
        <f t="shared" ca="1" si="15"/>
        <v>#NAME?</v>
      </c>
      <c r="AW167" s="49" t="e">
        <f t="shared" ca="1" si="16"/>
        <v>#NAME?</v>
      </c>
      <c r="AX167" s="48" t="e">
        <f t="shared" ca="1" si="17"/>
        <v>#NAME?</v>
      </c>
      <c r="AY167" s="49" t="str">
        <f t="shared" si="18"/>
        <v/>
      </c>
      <c r="AZ167" s="50" t="e">
        <f t="shared" ca="1" si="29"/>
        <v>#NAME?</v>
      </c>
      <c r="BA167" s="51" t="e">
        <f t="shared" ca="1" si="30"/>
        <v>#NAME?</v>
      </c>
      <c r="BB167" s="52" t="e">
        <f t="shared" ca="1" si="31"/>
        <v>#NAME?</v>
      </c>
      <c r="BC167" s="51" t="e">
        <f t="shared" ca="1" si="32"/>
        <v>#NAME?</v>
      </c>
      <c r="BD167" s="54" t="e">
        <f t="shared" ca="1" si="33"/>
        <v>#NAME?</v>
      </c>
      <c r="BE167" s="48" t="e">
        <f t="shared" ca="1" si="34"/>
        <v>#NAME?</v>
      </c>
      <c r="BF167" s="50" t="e">
        <f t="shared" ca="1" si="35"/>
        <v>#NAME?</v>
      </c>
      <c r="BG167" s="56" t="e">
        <f t="shared" ca="1" si="36"/>
        <v>#NAME?</v>
      </c>
      <c r="BH167" s="22"/>
      <c r="BI167" s="22"/>
      <c r="BJ167" s="22"/>
      <c r="BK167" s="22"/>
      <c r="BL167" s="22"/>
      <c r="BM167" s="22"/>
      <c r="BN167" s="24"/>
      <c r="BO167" s="24"/>
    </row>
    <row r="168" spans="1:67" ht="15.5">
      <c r="A168" s="25" t="str">
        <f t="shared" si="28"/>
        <v/>
      </c>
      <c r="B168" s="25"/>
      <c r="C168" s="25"/>
      <c r="D168" s="90"/>
      <c r="E168" s="90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36"/>
      <c r="S168" s="91"/>
      <c r="T168" s="36"/>
      <c r="U168" s="82"/>
      <c r="V168" s="25"/>
      <c r="W168" s="58"/>
      <c r="X168" s="34"/>
      <c r="Y168" s="34"/>
      <c r="Z168" s="36"/>
      <c r="AA168" s="84"/>
      <c r="AB168" s="35"/>
      <c r="AC168" s="25"/>
      <c r="AD168" s="25"/>
      <c r="AE168" s="44"/>
      <c r="AF168" s="94"/>
      <c r="AG168" s="25"/>
      <c r="AH168" s="25"/>
      <c r="AI168" s="25"/>
      <c r="AJ168" s="45" t="str">
        <f t="array" ref="AJ168">IFERROR(INDEX('[1]Master Price'!$E:$E,MATCH(D168,'[1]Master Price'!$B:$B,0)),"0")</f>
        <v>0</v>
      </c>
      <c r="AK168" s="45">
        <f t="shared" si="6"/>
        <v>0</v>
      </c>
      <c r="AL168" s="46" t="str">
        <f t="shared" si="40"/>
        <v>0-day</v>
      </c>
      <c r="AM168" s="46" t="str">
        <f t="shared" si="8"/>
        <v>0-day</v>
      </c>
      <c r="AN168" s="46" t="str">
        <f t="shared" si="44"/>
        <v>0-day</v>
      </c>
      <c r="AO168" s="46" t="str">
        <f t="shared" si="45"/>
        <v>0-day</v>
      </c>
      <c r="AP168" s="46" t="str">
        <f t="shared" si="46"/>
        <v>0-day</v>
      </c>
      <c r="AQ168" s="46" t="str">
        <f t="shared" si="12"/>
        <v>0-day</v>
      </c>
      <c r="AR168" s="17"/>
      <c r="AS168" s="47" t="str">
        <f t="shared" si="13"/>
        <v/>
      </c>
      <c r="AT168" s="35">
        <f t="shared" si="42"/>
        <v>0</v>
      </c>
      <c r="AU168" s="48" t="e">
        <f t="shared" ca="1" si="14"/>
        <v>#NAME?</v>
      </c>
      <c r="AV168" s="48" t="e">
        <f t="shared" ca="1" si="15"/>
        <v>#NAME?</v>
      </c>
      <c r="AW168" s="49" t="e">
        <f t="shared" ca="1" si="16"/>
        <v>#NAME?</v>
      </c>
      <c r="AX168" s="48" t="e">
        <f t="shared" ca="1" si="17"/>
        <v>#NAME?</v>
      </c>
      <c r="AY168" s="49" t="str">
        <f t="shared" si="18"/>
        <v/>
      </c>
      <c r="AZ168" s="50" t="e">
        <f t="shared" ca="1" si="29"/>
        <v>#NAME?</v>
      </c>
      <c r="BA168" s="51" t="e">
        <f t="shared" ca="1" si="30"/>
        <v>#NAME?</v>
      </c>
      <c r="BB168" s="52" t="e">
        <f t="shared" ca="1" si="31"/>
        <v>#NAME?</v>
      </c>
      <c r="BC168" s="51" t="e">
        <f t="shared" ca="1" si="32"/>
        <v>#NAME?</v>
      </c>
      <c r="BD168" s="54" t="e">
        <f t="shared" ca="1" si="33"/>
        <v>#NAME?</v>
      </c>
      <c r="BE168" s="48" t="e">
        <f t="shared" ca="1" si="34"/>
        <v>#NAME?</v>
      </c>
      <c r="BF168" s="50" t="e">
        <f t="shared" ca="1" si="35"/>
        <v>#NAME?</v>
      </c>
      <c r="BG168" s="56" t="e">
        <f t="shared" ca="1" si="36"/>
        <v>#NAME?</v>
      </c>
      <c r="BH168" s="22"/>
      <c r="BI168" s="22"/>
      <c r="BJ168" s="22"/>
      <c r="BK168" s="22"/>
      <c r="BL168" s="22"/>
      <c r="BM168" s="22"/>
      <c r="BN168" s="24"/>
      <c r="BO168" s="24"/>
    </row>
    <row r="169" spans="1:67" ht="15.5">
      <c r="A169" s="25" t="str">
        <f t="shared" si="28"/>
        <v/>
      </c>
      <c r="B169" s="25"/>
      <c r="C169" s="25"/>
      <c r="D169" s="90"/>
      <c r="E169" s="90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36"/>
      <c r="S169" s="91"/>
      <c r="T169" s="36"/>
      <c r="U169" s="82"/>
      <c r="V169" s="25"/>
      <c r="W169" s="58"/>
      <c r="X169" s="34"/>
      <c r="Y169" s="34"/>
      <c r="Z169" s="36"/>
      <c r="AA169" s="84"/>
      <c r="AB169" s="35"/>
      <c r="AC169" s="25"/>
      <c r="AD169" s="25"/>
      <c r="AE169" s="44"/>
      <c r="AF169" s="94"/>
      <c r="AG169" s="25"/>
      <c r="AH169" s="25"/>
      <c r="AI169" s="25"/>
      <c r="AJ169" s="45" t="str">
        <f t="array" ref="AJ169">IFERROR(INDEX('[1]Master Price'!$E:$E,MATCH(D169,'[1]Master Price'!$B:$B,0)),"0")</f>
        <v>0</v>
      </c>
      <c r="AK169" s="45">
        <f t="shared" si="6"/>
        <v>0</v>
      </c>
      <c r="AL169" s="46" t="str">
        <f t="shared" si="40"/>
        <v>0-day</v>
      </c>
      <c r="AM169" s="46" t="str">
        <f t="shared" si="8"/>
        <v>0-day</v>
      </c>
      <c r="AN169" s="46" t="str">
        <f t="shared" si="44"/>
        <v>0-day</v>
      </c>
      <c r="AO169" s="46" t="str">
        <f t="shared" si="45"/>
        <v>0-day</v>
      </c>
      <c r="AP169" s="46" t="str">
        <f t="shared" si="46"/>
        <v>0-day</v>
      </c>
      <c r="AQ169" s="46" t="str">
        <f t="shared" si="12"/>
        <v>0-day</v>
      </c>
      <c r="AR169" s="17"/>
      <c r="AS169" s="47" t="str">
        <f t="shared" si="13"/>
        <v/>
      </c>
      <c r="AT169" s="35">
        <f t="shared" si="42"/>
        <v>0</v>
      </c>
      <c r="AU169" s="48" t="e">
        <f t="shared" ca="1" si="14"/>
        <v>#NAME?</v>
      </c>
      <c r="AV169" s="48" t="e">
        <f t="shared" ca="1" si="15"/>
        <v>#NAME?</v>
      </c>
      <c r="AW169" s="49" t="e">
        <f t="shared" ca="1" si="16"/>
        <v>#NAME?</v>
      </c>
      <c r="AX169" s="48" t="e">
        <f t="shared" ca="1" si="17"/>
        <v>#NAME?</v>
      </c>
      <c r="AY169" s="49" t="str">
        <f t="shared" si="18"/>
        <v/>
      </c>
      <c r="AZ169" s="50" t="e">
        <f t="shared" ca="1" si="29"/>
        <v>#NAME?</v>
      </c>
      <c r="BA169" s="51" t="e">
        <f t="shared" ca="1" si="30"/>
        <v>#NAME?</v>
      </c>
      <c r="BB169" s="52" t="e">
        <f t="shared" ca="1" si="31"/>
        <v>#NAME?</v>
      </c>
      <c r="BC169" s="51" t="e">
        <f t="shared" ca="1" si="32"/>
        <v>#NAME?</v>
      </c>
      <c r="BD169" s="54" t="e">
        <f t="shared" ca="1" si="33"/>
        <v>#NAME?</v>
      </c>
      <c r="BE169" s="48" t="e">
        <f t="shared" ca="1" si="34"/>
        <v>#NAME?</v>
      </c>
      <c r="BF169" s="50" t="e">
        <f t="shared" ca="1" si="35"/>
        <v>#NAME?</v>
      </c>
      <c r="BG169" s="56" t="e">
        <f t="shared" ca="1" si="36"/>
        <v>#NAME?</v>
      </c>
      <c r="BH169" s="22"/>
      <c r="BI169" s="22"/>
      <c r="BJ169" s="22"/>
      <c r="BK169" s="22"/>
      <c r="BL169" s="22"/>
      <c r="BM169" s="22"/>
      <c r="BN169" s="24"/>
      <c r="BO169" s="24"/>
    </row>
    <row r="170" spans="1:67" ht="15.5">
      <c r="A170" s="25" t="str">
        <f t="shared" si="28"/>
        <v/>
      </c>
      <c r="B170" s="25"/>
      <c r="C170" s="25"/>
      <c r="D170" s="90"/>
      <c r="E170" s="90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36"/>
      <c r="S170" s="91"/>
      <c r="T170" s="36"/>
      <c r="U170" s="82"/>
      <c r="V170" s="25"/>
      <c r="W170" s="58"/>
      <c r="X170" s="34"/>
      <c r="Y170" s="34"/>
      <c r="Z170" s="36"/>
      <c r="AA170" s="84"/>
      <c r="AB170" s="35"/>
      <c r="AC170" s="25"/>
      <c r="AD170" s="25"/>
      <c r="AE170" s="44"/>
      <c r="AF170" s="94"/>
      <c r="AG170" s="25"/>
      <c r="AH170" s="25"/>
      <c r="AI170" s="25"/>
      <c r="AJ170" s="45" t="str">
        <f t="array" ref="AJ170">IFERROR(INDEX('[1]Master Price'!$E:$E,MATCH(D170,'[1]Master Price'!$B:$B,0)),"0")</f>
        <v>0</v>
      </c>
      <c r="AK170" s="45">
        <f t="shared" si="6"/>
        <v>0</v>
      </c>
      <c r="AL170" s="46" t="str">
        <f t="shared" si="40"/>
        <v>0-day</v>
      </c>
      <c r="AM170" s="46" t="str">
        <f t="shared" si="8"/>
        <v>0-day</v>
      </c>
      <c r="AN170" s="46" t="str">
        <f t="shared" si="44"/>
        <v>0-day</v>
      </c>
      <c r="AO170" s="46" t="str">
        <f t="shared" si="45"/>
        <v>0-day</v>
      </c>
      <c r="AP170" s="46" t="str">
        <f t="shared" si="46"/>
        <v>0-day</v>
      </c>
      <c r="AQ170" s="46" t="str">
        <f t="shared" si="12"/>
        <v>0-day</v>
      </c>
      <c r="AR170" s="17"/>
      <c r="AS170" s="47" t="str">
        <f t="shared" si="13"/>
        <v/>
      </c>
      <c r="AT170" s="35">
        <f t="shared" si="42"/>
        <v>0</v>
      </c>
      <c r="AU170" s="48" t="e">
        <f t="shared" ca="1" si="14"/>
        <v>#NAME?</v>
      </c>
      <c r="AV170" s="48" t="e">
        <f t="shared" ca="1" si="15"/>
        <v>#NAME?</v>
      </c>
      <c r="AW170" s="49" t="e">
        <f t="shared" ca="1" si="16"/>
        <v>#NAME?</v>
      </c>
      <c r="AX170" s="48" t="e">
        <f t="shared" ca="1" si="17"/>
        <v>#NAME?</v>
      </c>
      <c r="AY170" s="49" t="str">
        <f t="shared" si="18"/>
        <v/>
      </c>
      <c r="AZ170" s="50" t="e">
        <f t="shared" ca="1" si="29"/>
        <v>#NAME?</v>
      </c>
      <c r="BA170" s="51" t="e">
        <f t="shared" ca="1" si="30"/>
        <v>#NAME?</v>
      </c>
      <c r="BB170" s="52" t="e">
        <f t="shared" ca="1" si="31"/>
        <v>#NAME?</v>
      </c>
      <c r="BC170" s="51" t="e">
        <f t="shared" ca="1" si="32"/>
        <v>#NAME?</v>
      </c>
      <c r="BD170" s="54" t="e">
        <f t="shared" ca="1" si="33"/>
        <v>#NAME?</v>
      </c>
      <c r="BE170" s="48" t="e">
        <f t="shared" ca="1" si="34"/>
        <v>#NAME?</v>
      </c>
      <c r="BF170" s="50" t="e">
        <f t="shared" ca="1" si="35"/>
        <v>#NAME?</v>
      </c>
      <c r="BG170" s="56" t="e">
        <f t="shared" ca="1" si="36"/>
        <v>#NAME?</v>
      </c>
      <c r="BH170" s="22"/>
      <c r="BI170" s="22"/>
      <c r="BJ170" s="22"/>
      <c r="BK170" s="22"/>
      <c r="BL170" s="22"/>
      <c r="BM170" s="22"/>
      <c r="BN170" s="24"/>
      <c r="BO170" s="24"/>
    </row>
    <row r="171" spans="1:67" ht="15.5">
      <c r="A171" s="25" t="str">
        <f t="shared" si="28"/>
        <v/>
      </c>
      <c r="B171" s="25"/>
      <c r="C171" s="25"/>
      <c r="D171" s="90"/>
      <c r="E171" s="90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36"/>
      <c r="S171" s="91"/>
      <c r="T171" s="36"/>
      <c r="U171" s="82"/>
      <c r="V171" s="25"/>
      <c r="W171" s="58"/>
      <c r="X171" s="34"/>
      <c r="Y171" s="34"/>
      <c r="Z171" s="36"/>
      <c r="AA171" s="84"/>
      <c r="AB171" s="35"/>
      <c r="AC171" s="25"/>
      <c r="AD171" s="25"/>
      <c r="AE171" s="44"/>
      <c r="AF171" s="94"/>
      <c r="AG171" s="25"/>
      <c r="AH171" s="25"/>
      <c r="AI171" s="25"/>
      <c r="AJ171" s="45" t="str">
        <f t="array" ref="AJ171">IFERROR(INDEX('[1]Master Price'!$E:$E,MATCH(D171,'[1]Master Price'!$B:$B,0)),"0")</f>
        <v>0</v>
      </c>
      <c r="AK171" s="45">
        <f t="shared" si="6"/>
        <v>0</v>
      </c>
      <c r="AL171" s="46" t="str">
        <f t="shared" si="40"/>
        <v>0-day</v>
      </c>
      <c r="AM171" s="46" t="str">
        <f t="shared" si="8"/>
        <v>0-day</v>
      </c>
      <c r="AN171" s="46" t="str">
        <f t="shared" si="44"/>
        <v>0-day</v>
      </c>
      <c r="AO171" s="46" t="str">
        <f t="shared" si="45"/>
        <v>0-day</v>
      </c>
      <c r="AP171" s="46" t="str">
        <f t="shared" si="46"/>
        <v>0-day</v>
      </c>
      <c r="AQ171" s="46" t="str">
        <f t="shared" si="12"/>
        <v>0-day</v>
      </c>
      <c r="AR171" s="17"/>
      <c r="AS171" s="47" t="str">
        <f t="shared" si="13"/>
        <v/>
      </c>
      <c r="AT171" s="35">
        <f t="shared" si="42"/>
        <v>0</v>
      </c>
      <c r="AU171" s="48" t="e">
        <f t="shared" ca="1" si="14"/>
        <v>#NAME?</v>
      </c>
      <c r="AV171" s="48" t="e">
        <f t="shared" ca="1" si="15"/>
        <v>#NAME?</v>
      </c>
      <c r="AW171" s="49" t="e">
        <f t="shared" ca="1" si="16"/>
        <v>#NAME?</v>
      </c>
      <c r="AX171" s="48" t="e">
        <f t="shared" ca="1" si="17"/>
        <v>#NAME?</v>
      </c>
      <c r="AY171" s="49" t="str">
        <f t="shared" si="18"/>
        <v/>
      </c>
      <c r="AZ171" s="50" t="e">
        <f t="shared" ca="1" si="29"/>
        <v>#NAME?</v>
      </c>
      <c r="BA171" s="51" t="e">
        <f t="shared" ca="1" si="30"/>
        <v>#NAME?</v>
      </c>
      <c r="BB171" s="52" t="e">
        <f t="shared" ca="1" si="31"/>
        <v>#NAME?</v>
      </c>
      <c r="BC171" s="51" t="e">
        <f t="shared" ca="1" si="32"/>
        <v>#NAME?</v>
      </c>
      <c r="BD171" s="54" t="e">
        <f t="shared" ca="1" si="33"/>
        <v>#NAME?</v>
      </c>
      <c r="BE171" s="48" t="e">
        <f t="shared" ca="1" si="34"/>
        <v>#NAME?</v>
      </c>
      <c r="BF171" s="50" t="e">
        <f t="shared" ca="1" si="35"/>
        <v>#NAME?</v>
      </c>
      <c r="BG171" s="56" t="e">
        <f t="shared" ca="1" si="36"/>
        <v>#NAME?</v>
      </c>
      <c r="BH171" s="22"/>
      <c r="BI171" s="22"/>
      <c r="BJ171" s="22"/>
      <c r="BK171" s="22"/>
      <c r="BL171" s="22"/>
      <c r="BM171" s="22"/>
      <c r="BN171" s="24"/>
      <c r="BO171" s="24"/>
    </row>
    <row r="172" spans="1:67" ht="15.5">
      <c r="A172" s="25" t="str">
        <f t="shared" si="28"/>
        <v/>
      </c>
      <c r="B172" s="25"/>
      <c r="C172" s="25"/>
      <c r="D172" s="90"/>
      <c r="E172" s="90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36"/>
      <c r="S172" s="91"/>
      <c r="T172" s="36"/>
      <c r="U172" s="82"/>
      <c r="V172" s="25"/>
      <c r="W172" s="58"/>
      <c r="X172" s="34"/>
      <c r="Y172" s="34"/>
      <c r="Z172" s="36"/>
      <c r="AA172" s="84"/>
      <c r="AB172" s="35"/>
      <c r="AC172" s="25"/>
      <c r="AD172" s="25"/>
      <c r="AE172" s="44"/>
      <c r="AF172" s="94"/>
      <c r="AG172" s="25"/>
      <c r="AH172" s="25"/>
      <c r="AI172" s="25"/>
      <c r="AJ172" s="45" t="str">
        <f t="array" ref="AJ172">IFERROR(INDEX('[1]Master Price'!$E:$E,MATCH(D172,'[1]Master Price'!$B:$B,0)),"0")</f>
        <v>0</v>
      </c>
      <c r="AK172" s="45">
        <f t="shared" si="6"/>
        <v>0</v>
      </c>
      <c r="AL172" s="46" t="str">
        <f t="shared" si="40"/>
        <v>0-day</v>
      </c>
      <c r="AM172" s="46" t="str">
        <f t="shared" si="8"/>
        <v>0-day</v>
      </c>
      <c r="AN172" s="46" t="str">
        <f t="shared" si="44"/>
        <v>0-day</v>
      </c>
      <c r="AO172" s="46" t="str">
        <f t="shared" si="45"/>
        <v>0-day</v>
      </c>
      <c r="AP172" s="46" t="str">
        <f t="shared" si="46"/>
        <v>0-day</v>
      </c>
      <c r="AQ172" s="46" t="str">
        <f t="shared" si="12"/>
        <v>0-day</v>
      </c>
      <c r="AR172" s="17"/>
      <c r="AS172" s="47" t="str">
        <f t="shared" si="13"/>
        <v/>
      </c>
      <c r="AT172" s="35">
        <f t="shared" si="42"/>
        <v>0</v>
      </c>
      <c r="AU172" s="48" t="e">
        <f t="shared" ca="1" si="14"/>
        <v>#NAME?</v>
      </c>
      <c r="AV172" s="48" t="e">
        <f t="shared" ca="1" si="15"/>
        <v>#NAME?</v>
      </c>
      <c r="AW172" s="49" t="e">
        <f t="shared" ca="1" si="16"/>
        <v>#NAME?</v>
      </c>
      <c r="AX172" s="48" t="e">
        <f t="shared" ca="1" si="17"/>
        <v>#NAME?</v>
      </c>
      <c r="AY172" s="49" t="str">
        <f t="shared" si="18"/>
        <v/>
      </c>
      <c r="AZ172" s="50" t="e">
        <f t="shared" ca="1" si="29"/>
        <v>#NAME?</v>
      </c>
      <c r="BA172" s="51" t="e">
        <f t="shared" ca="1" si="30"/>
        <v>#NAME?</v>
      </c>
      <c r="BB172" s="52" t="e">
        <f t="shared" ca="1" si="31"/>
        <v>#NAME?</v>
      </c>
      <c r="BC172" s="51" t="e">
        <f t="shared" ca="1" si="32"/>
        <v>#NAME?</v>
      </c>
      <c r="BD172" s="54" t="e">
        <f t="shared" ca="1" si="33"/>
        <v>#NAME?</v>
      </c>
      <c r="BE172" s="48" t="e">
        <f t="shared" ca="1" si="34"/>
        <v>#NAME?</v>
      </c>
      <c r="BF172" s="50" t="e">
        <f t="shared" ca="1" si="35"/>
        <v>#NAME?</v>
      </c>
      <c r="BG172" s="56" t="e">
        <f t="shared" ca="1" si="36"/>
        <v>#NAME?</v>
      </c>
      <c r="BH172" s="22"/>
      <c r="BI172" s="22"/>
      <c r="BJ172" s="22"/>
      <c r="BK172" s="22"/>
      <c r="BL172" s="22"/>
      <c r="BM172" s="22"/>
      <c r="BN172" s="24"/>
      <c r="BO172" s="24"/>
    </row>
    <row r="173" spans="1:67" ht="15.5">
      <c r="A173" s="25" t="str">
        <f t="shared" si="28"/>
        <v/>
      </c>
      <c r="B173" s="25"/>
      <c r="C173" s="25"/>
      <c r="D173" s="90"/>
      <c r="E173" s="90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36"/>
      <c r="S173" s="91"/>
      <c r="T173" s="36"/>
      <c r="U173" s="82"/>
      <c r="V173" s="25"/>
      <c r="W173" s="58"/>
      <c r="X173" s="34"/>
      <c r="Y173" s="34"/>
      <c r="Z173" s="36"/>
      <c r="AA173" s="84"/>
      <c r="AB173" s="35"/>
      <c r="AC173" s="25"/>
      <c r="AD173" s="25"/>
      <c r="AE173" s="44"/>
      <c r="AF173" s="94"/>
      <c r="AG173" s="25"/>
      <c r="AH173" s="25"/>
      <c r="AI173" s="25"/>
      <c r="AJ173" s="45" t="str">
        <f t="array" ref="AJ173">IFERROR(INDEX('[1]Master Price'!$E:$E,MATCH(D173,'[1]Master Price'!$B:$B,0)),"0")</f>
        <v>0</v>
      </c>
      <c r="AK173" s="45">
        <f t="shared" si="6"/>
        <v>0</v>
      </c>
      <c r="AL173" s="46" t="str">
        <f t="shared" si="40"/>
        <v>0-day</v>
      </c>
      <c r="AM173" s="46" t="str">
        <f t="shared" si="8"/>
        <v>0-day</v>
      </c>
      <c r="AN173" s="46" t="str">
        <f t="shared" si="44"/>
        <v>0-day</v>
      </c>
      <c r="AO173" s="46" t="str">
        <f t="shared" si="45"/>
        <v>0-day</v>
      </c>
      <c r="AP173" s="46" t="str">
        <f t="shared" si="46"/>
        <v>0-day</v>
      </c>
      <c r="AQ173" s="46" t="str">
        <f t="shared" si="12"/>
        <v>0-day</v>
      </c>
      <c r="AR173" s="17"/>
      <c r="AS173" s="47" t="str">
        <f t="shared" si="13"/>
        <v/>
      </c>
      <c r="AT173" s="35">
        <f t="shared" si="42"/>
        <v>0</v>
      </c>
      <c r="AU173" s="48" t="e">
        <f t="shared" ca="1" si="14"/>
        <v>#NAME?</v>
      </c>
      <c r="AV173" s="48" t="e">
        <f t="shared" ca="1" si="15"/>
        <v>#NAME?</v>
      </c>
      <c r="AW173" s="49" t="e">
        <f t="shared" ca="1" si="16"/>
        <v>#NAME?</v>
      </c>
      <c r="AX173" s="48" t="e">
        <f t="shared" ca="1" si="17"/>
        <v>#NAME?</v>
      </c>
      <c r="AY173" s="49" t="str">
        <f t="shared" si="18"/>
        <v/>
      </c>
      <c r="AZ173" s="50" t="e">
        <f t="shared" ca="1" si="29"/>
        <v>#NAME?</v>
      </c>
      <c r="BA173" s="51" t="e">
        <f t="shared" ca="1" si="30"/>
        <v>#NAME?</v>
      </c>
      <c r="BB173" s="52" t="e">
        <f t="shared" ca="1" si="31"/>
        <v>#NAME?</v>
      </c>
      <c r="BC173" s="51" t="e">
        <f t="shared" ca="1" si="32"/>
        <v>#NAME?</v>
      </c>
      <c r="BD173" s="54" t="e">
        <f t="shared" ca="1" si="33"/>
        <v>#NAME?</v>
      </c>
      <c r="BE173" s="48" t="e">
        <f t="shared" ca="1" si="34"/>
        <v>#NAME?</v>
      </c>
      <c r="BF173" s="50" t="e">
        <f t="shared" ca="1" si="35"/>
        <v>#NAME?</v>
      </c>
      <c r="BG173" s="56" t="e">
        <f t="shared" ca="1" si="36"/>
        <v>#NAME?</v>
      </c>
      <c r="BH173" s="22"/>
      <c r="BI173" s="22"/>
      <c r="BJ173" s="22"/>
      <c r="BK173" s="22"/>
      <c r="BL173" s="22"/>
      <c r="BM173" s="22"/>
      <c r="BN173" s="24"/>
      <c r="BO173" s="24"/>
    </row>
    <row r="174" spans="1:67" ht="15.5">
      <c r="A174" s="25" t="str">
        <f t="shared" si="28"/>
        <v/>
      </c>
      <c r="B174" s="25"/>
      <c r="C174" s="25"/>
      <c r="D174" s="90"/>
      <c r="E174" s="90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36"/>
      <c r="S174" s="91"/>
      <c r="T174" s="36"/>
      <c r="U174" s="82"/>
      <c r="V174" s="25"/>
      <c r="W174" s="58"/>
      <c r="X174" s="34"/>
      <c r="Y174" s="34"/>
      <c r="Z174" s="36"/>
      <c r="AA174" s="84"/>
      <c r="AB174" s="35"/>
      <c r="AC174" s="25"/>
      <c r="AD174" s="25"/>
      <c r="AE174" s="44"/>
      <c r="AF174" s="94"/>
      <c r="AG174" s="25"/>
      <c r="AH174" s="25"/>
      <c r="AI174" s="25"/>
      <c r="AJ174" s="45" t="str">
        <f t="array" ref="AJ174">IFERROR(INDEX('[1]Master Price'!$E:$E,MATCH(D174,'[1]Master Price'!$B:$B,0)),"0")</f>
        <v>0</v>
      </c>
      <c r="AK174" s="45">
        <f t="shared" si="6"/>
        <v>0</v>
      </c>
      <c r="AL174" s="46" t="str">
        <f t="shared" si="40"/>
        <v>0-day</v>
      </c>
      <c r="AM174" s="46" t="str">
        <f t="shared" si="8"/>
        <v>0-day</v>
      </c>
      <c r="AN174" s="46" t="str">
        <f t="shared" si="44"/>
        <v>0-day</v>
      </c>
      <c r="AO174" s="46" t="str">
        <f t="shared" si="45"/>
        <v>0-day</v>
      </c>
      <c r="AP174" s="46" t="str">
        <f t="shared" si="46"/>
        <v>0-day</v>
      </c>
      <c r="AQ174" s="46" t="str">
        <f t="shared" si="12"/>
        <v>0-day</v>
      </c>
      <c r="AR174" s="17"/>
      <c r="AS174" s="47" t="str">
        <f t="shared" si="13"/>
        <v/>
      </c>
      <c r="AT174" s="35">
        <f t="shared" si="42"/>
        <v>0</v>
      </c>
      <c r="AU174" s="48" t="e">
        <f t="shared" ca="1" si="14"/>
        <v>#NAME?</v>
      </c>
      <c r="AV174" s="48" t="e">
        <f t="shared" ca="1" si="15"/>
        <v>#NAME?</v>
      </c>
      <c r="AW174" s="49" t="e">
        <f t="shared" ca="1" si="16"/>
        <v>#NAME?</v>
      </c>
      <c r="AX174" s="48" t="e">
        <f t="shared" ca="1" si="17"/>
        <v>#NAME?</v>
      </c>
      <c r="AY174" s="49" t="str">
        <f t="shared" si="18"/>
        <v/>
      </c>
      <c r="AZ174" s="50" t="e">
        <f t="shared" ca="1" si="29"/>
        <v>#NAME?</v>
      </c>
      <c r="BA174" s="51" t="e">
        <f t="shared" ca="1" si="30"/>
        <v>#NAME?</v>
      </c>
      <c r="BB174" s="52" t="e">
        <f t="shared" ca="1" si="31"/>
        <v>#NAME?</v>
      </c>
      <c r="BC174" s="51" t="e">
        <f t="shared" ca="1" si="32"/>
        <v>#NAME?</v>
      </c>
      <c r="BD174" s="54" t="e">
        <f t="shared" ca="1" si="33"/>
        <v>#NAME?</v>
      </c>
      <c r="BE174" s="48" t="e">
        <f t="shared" ca="1" si="34"/>
        <v>#NAME?</v>
      </c>
      <c r="BF174" s="50" t="e">
        <f t="shared" ca="1" si="35"/>
        <v>#NAME?</v>
      </c>
      <c r="BG174" s="56" t="e">
        <f t="shared" ca="1" si="36"/>
        <v>#NAME?</v>
      </c>
      <c r="BH174" s="22"/>
      <c r="BI174" s="22"/>
      <c r="BJ174" s="22"/>
      <c r="BK174" s="22"/>
      <c r="BL174" s="22"/>
      <c r="BM174" s="22"/>
      <c r="BN174" s="24"/>
      <c r="BO174" s="24"/>
    </row>
    <row r="175" spans="1:67" ht="15.5">
      <c r="A175" s="25" t="str">
        <f t="shared" si="28"/>
        <v/>
      </c>
      <c r="B175" s="25"/>
      <c r="C175" s="25"/>
      <c r="D175" s="90"/>
      <c r="E175" s="90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36"/>
      <c r="S175" s="91"/>
      <c r="T175" s="36"/>
      <c r="U175" s="82"/>
      <c r="V175" s="25"/>
      <c r="W175" s="58"/>
      <c r="X175" s="34"/>
      <c r="Y175" s="34"/>
      <c r="Z175" s="36"/>
      <c r="AA175" s="84"/>
      <c r="AB175" s="35"/>
      <c r="AC175" s="25"/>
      <c r="AD175" s="25"/>
      <c r="AE175" s="44"/>
      <c r="AF175" s="94"/>
      <c r="AG175" s="25"/>
      <c r="AH175" s="25"/>
      <c r="AI175" s="25"/>
      <c r="AJ175" s="45" t="str">
        <f t="array" ref="AJ175">IFERROR(INDEX('[1]Master Price'!$E:$E,MATCH(D175,'[1]Master Price'!$B:$B,0)),"0")</f>
        <v>0</v>
      </c>
      <c r="AK175" s="45">
        <f t="shared" si="6"/>
        <v>0</v>
      </c>
      <c r="AL175" s="46" t="str">
        <f t="shared" si="40"/>
        <v>0-day</v>
      </c>
      <c r="AM175" s="46" t="str">
        <f t="shared" si="8"/>
        <v>0-day</v>
      </c>
      <c r="AN175" s="46" t="str">
        <f t="shared" si="44"/>
        <v>0-day</v>
      </c>
      <c r="AO175" s="46" t="str">
        <f t="shared" si="45"/>
        <v>0-day</v>
      </c>
      <c r="AP175" s="46" t="str">
        <f t="shared" si="46"/>
        <v>0-day</v>
      </c>
      <c r="AQ175" s="46" t="str">
        <f t="shared" si="12"/>
        <v>0-day</v>
      </c>
      <c r="AR175" s="17"/>
      <c r="AS175" s="47" t="str">
        <f t="shared" si="13"/>
        <v/>
      </c>
      <c r="AT175" s="35">
        <f t="shared" si="42"/>
        <v>0</v>
      </c>
      <c r="AU175" s="48" t="e">
        <f t="shared" ca="1" si="14"/>
        <v>#NAME?</v>
      </c>
      <c r="AV175" s="48" t="e">
        <f t="shared" ca="1" si="15"/>
        <v>#NAME?</v>
      </c>
      <c r="AW175" s="49" t="e">
        <f t="shared" ca="1" si="16"/>
        <v>#NAME?</v>
      </c>
      <c r="AX175" s="48" t="e">
        <f t="shared" ca="1" si="17"/>
        <v>#NAME?</v>
      </c>
      <c r="AY175" s="49" t="str">
        <f t="shared" si="18"/>
        <v/>
      </c>
      <c r="AZ175" s="50" t="e">
        <f t="shared" ca="1" si="29"/>
        <v>#NAME?</v>
      </c>
      <c r="BA175" s="51" t="e">
        <f t="shared" ca="1" si="30"/>
        <v>#NAME?</v>
      </c>
      <c r="BB175" s="52" t="e">
        <f t="shared" ca="1" si="31"/>
        <v>#NAME?</v>
      </c>
      <c r="BC175" s="51" t="e">
        <f t="shared" ca="1" si="32"/>
        <v>#NAME?</v>
      </c>
      <c r="BD175" s="54" t="e">
        <f t="shared" ca="1" si="33"/>
        <v>#NAME?</v>
      </c>
      <c r="BE175" s="48" t="e">
        <f t="shared" ca="1" si="34"/>
        <v>#NAME?</v>
      </c>
      <c r="BF175" s="50" t="e">
        <f t="shared" ca="1" si="35"/>
        <v>#NAME?</v>
      </c>
      <c r="BG175" s="56" t="e">
        <f t="shared" ca="1" si="36"/>
        <v>#NAME?</v>
      </c>
      <c r="BH175" s="22"/>
      <c r="BI175" s="22"/>
      <c r="BJ175" s="22"/>
      <c r="BK175" s="22"/>
      <c r="BL175" s="22"/>
      <c r="BM175" s="22"/>
      <c r="BN175" s="24"/>
      <c r="BO175" s="24"/>
    </row>
    <row r="176" spans="1:67" ht="15.5">
      <c r="A176" s="25" t="str">
        <f t="shared" si="28"/>
        <v/>
      </c>
      <c r="B176" s="25"/>
      <c r="C176" s="25"/>
      <c r="D176" s="90"/>
      <c r="E176" s="90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36"/>
      <c r="S176" s="91"/>
      <c r="T176" s="36"/>
      <c r="U176" s="82"/>
      <c r="V176" s="25"/>
      <c r="W176" s="58"/>
      <c r="X176" s="34"/>
      <c r="Y176" s="34"/>
      <c r="Z176" s="36"/>
      <c r="AA176" s="84"/>
      <c r="AB176" s="35"/>
      <c r="AC176" s="25"/>
      <c r="AD176" s="25"/>
      <c r="AE176" s="44"/>
      <c r="AF176" s="94"/>
      <c r="AG176" s="25"/>
      <c r="AH176" s="25"/>
      <c r="AI176" s="25"/>
      <c r="AJ176" s="45" t="str">
        <f t="array" ref="AJ176">IFERROR(INDEX('[1]Master Price'!$E:$E,MATCH(D176,'[1]Master Price'!$B:$B,0)),"0")</f>
        <v>0</v>
      </c>
      <c r="AK176" s="45">
        <f t="shared" si="6"/>
        <v>0</v>
      </c>
      <c r="AL176" s="46" t="str">
        <f t="shared" si="40"/>
        <v>0-day</v>
      </c>
      <c r="AM176" s="46" t="str">
        <f t="shared" si="8"/>
        <v>0-day</v>
      </c>
      <c r="AN176" s="46" t="str">
        <f t="shared" si="44"/>
        <v>0-day</v>
      </c>
      <c r="AO176" s="46" t="str">
        <f t="shared" si="45"/>
        <v>0-day</v>
      </c>
      <c r="AP176" s="46" t="str">
        <f t="shared" si="46"/>
        <v>0-day</v>
      </c>
      <c r="AQ176" s="46" t="str">
        <f t="shared" si="12"/>
        <v>0-day</v>
      </c>
      <c r="AR176" s="17"/>
      <c r="AS176" s="47" t="str">
        <f t="shared" si="13"/>
        <v/>
      </c>
      <c r="AT176" s="35">
        <f t="shared" si="42"/>
        <v>0</v>
      </c>
      <c r="AU176" s="48" t="e">
        <f t="shared" ca="1" si="14"/>
        <v>#NAME?</v>
      </c>
      <c r="AV176" s="48" t="e">
        <f t="shared" ca="1" si="15"/>
        <v>#NAME?</v>
      </c>
      <c r="AW176" s="49" t="e">
        <f t="shared" ca="1" si="16"/>
        <v>#NAME?</v>
      </c>
      <c r="AX176" s="48" t="e">
        <f t="shared" ca="1" si="17"/>
        <v>#NAME?</v>
      </c>
      <c r="AY176" s="49" t="str">
        <f t="shared" si="18"/>
        <v/>
      </c>
      <c r="AZ176" s="50" t="e">
        <f t="shared" ca="1" si="29"/>
        <v>#NAME?</v>
      </c>
      <c r="BA176" s="51" t="e">
        <f t="shared" ca="1" si="30"/>
        <v>#NAME?</v>
      </c>
      <c r="BB176" s="52" t="e">
        <f t="shared" ca="1" si="31"/>
        <v>#NAME?</v>
      </c>
      <c r="BC176" s="51" t="e">
        <f t="shared" ca="1" si="32"/>
        <v>#NAME?</v>
      </c>
      <c r="BD176" s="54" t="e">
        <f t="shared" ca="1" si="33"/>
        <v>#NAME?</v>
      </c>
      <c r="BE176" s="48" t="e">
        <f t="shared" ca="1" si="34"/>
        <v>#NAME?</v>
      </c>
      <c r="BF176" s="50" t="e">
        <f t="shared" ca="1" si="35"/>
        <v>#NAME?</v>
      </c>
      <c r="BG176" s="56" t="e">
        <f t="shared" ca="1" si="36"/>
        <v>#NAME?</v>
      </c>
      <c r="BH176" s="22"/>
      <c r="BI176" s="22"/>
      <c r="BJ176" s="22"/>
      <c r="BK176" s="22"/>
      <c r="BL176" s="22"/>
      <c r="BM176" s="22"/>
      <c r="BN176" s="24"/>
      <c r="BO176" s="24"/>
    </row>
    <row r="177" spans="1:67" ht="15.5">
      <c r="A177" s="25" t="str">
        <f t="shared" si="28"/>
        <v/>
      </c>
      <c r="B177" s="25"/>
      <c r="C177" s="25"/>
      <c r="D177" s="90"/>
      <c r="E177" s="90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36"/>
      <c r="S177" s="91"/>
      <c r="T177" s="36"/>
      <c r="U177" s="82"/>
      <c r="V177" s="25"/>
      <c r="W177" s="58"/>
      <c r="X177" s="34"/>
      <c r="Y177" s="34"/>
      <c r="Z177" s="36"/>
      <c r="AA177" s="84"/>
      <c r="AB177" s="35"/>
      <c r="AC177" s="25"/>
      <c r="AD177" s="25"/>
      <c r="AE177" s="44"/>
      <c r="AF177" s="94"/>
      <c r="AG177" s="25"/>
      <c r="AH177" s="25"/>
      <c r="AI177" s="25"/>
      <c r="AJ177" s="45" t="str">
        <f t="array" ref="AJ177">IFERROR(INDEX('[1]Master Price'!$E:$E,MATCH(D177,'[1]Master Price'!$B:$B,0)),"0")</f>
        <v>0</v>
      </c>
      <c r="AK177" s="45">
        <f t="shared" si="6"/>
        <v>0</v>
      </c>
      <c r="AL177" s="46" t="str">
        <f t="shared" si="40"/>
        <v>0-day</v>
      </c>
      <c r="AM177" s="46" t="str">
        <f t="shared" si="8"/>
        <v>0-day</v>
      </c>
      <c r="AN177" s="46" t="str">
        <f t="shared" si="44"/>
        <v>0-day</v>
      </c>
      <c r="AO177" s="46" t="str">
        <f t="shared" si="45"/>
        <v>0-day</v>
      </c>
      <c r="AP177" s="46" t="str">
        <f t="shared" si="46"/>
        <v>0-day</v>
      </c>
      <c r="AQ177" s="46" t="str">
        <f t="shared" si="12"/>
        <v>0-day</v>
      </c>
      <c r="AR177" s="17"/>
      <c r="AS177" s="47" t="str">
        <f t="shared" si="13"/>
        <v/>
      </c>
      <c r="AT177" s="35">
        <f t="shared" si="42"/>
        <v>0</v>
      </c>
      <c r="AU177" s="48" t="e">
        <f t="shared" ca="1" si="14"/>
        <v>#NAME?</v>
      </c>
      <c r="AV177" s="48" t="e">
        <f t="shared" ca="1" si="15"/>
        <v>#NAME?</v>
      </c>
      <c r="AW177" s="49" t="e">
        <f t="shared" ca="1" si="16"/>
        <v>#NAME?</v>
      </c>
      <c r="AX177" s="48" t="e">
        <f t="shared" ca="1" si="17"/>
        <v>#NAME?</v>
      </c>
      <c r="AY177" s="49" t="str">
        <f t="shared" si="18"/>
        <v/>
      </c>
      <c r="AZ177" s="50" t="e">
        <f t="shared" ca="1" si="29"/>
        <v>#NAME?</v>
      </c>
      <c r="BA177" s="51" t="e">
        <f t="shared" ca="1" si="30"/>
        <v>#NAME?</v>
      </c>
      <c r="BB177" s="52" t="e">
        <f t="shared" ca="1" si="31"/>
        <v>#NAME?</v>
      </c>
      <c r="BC177" s="51" t="e">
        <f t="shared" ca="1" si="32"/>
        <v>#NAME?</v>
      </c>
      <c r="BD177" s="54" t="e">
        <f t="shared" ca="1" si="33"/>
        <v>#NAME?</v>
      </c>
      <c r="BE177" s="48" t="e">
        <f t="shared" ca="1" si="34"/>
        <v>#NAME?</v>
      </c>
      <c r="BF177" s="50" t="e">
        <f t="shared" ca="1" si="35"/>
        <v>#NAME?</v>
      </c>
      <c r="BG177" s="56" t="e">
        <f t="shared" ca="1" si="36"/>
        <v>#NAME?</v>
      </c>
      <c r="BH177" s="22"/>
      <c r="BI177" s="22"/>
      <c r="BJ177" s="22"/>
      <c r="BK177" s="22"/>
      <c r="BL177" s="22"/>
      <c r="BM177" s="22"/>
      <c r="BN177" s="24"/>
      <c r="BO177" s="24"/>
    </row>
    <row r="178" spans="1:67" ht="15.5">
      <c r="A178" s="25" t="str">
        <f t="shared" si="28"/>
        <v/>
      </c>
      <c r="B178" s="25"/>
      <c r="C178" s="25"/>
      <c r="D178" s="90"/>
      <c r="E178" s="90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36"/>
      <c r="S178" s="91"/>
      <c r="T178" s="36"/>
      <c r="U178" s="82"/>
      <c r="V178" s="25"/>
      <c r="W178" s="58"/>
      <c r="X178" s="34"/>
      <c r="Y178" s="34"/>
      <c r="Z178" s="36"/>
      <c r="AA178" s="84"/>
      <c r="AB178" s="35"/>
      <c r="AC178" s="25"/>
      <c r="AD178" s="25"/>
      <c r="AE178" s="44"/>
      <c r="AF178" s="94"/>
      <c r="AG178" s="25"/>
      <c r="AH178" s="25"/>
      <c r="AI178" s="25"/>
      <c r="AJ178" s="45" t="str">
        <f t="array" ref="AJ178">IFERROR(INDEX('[1]Master Price'!$E:$E,MATCH(D178,'[1]Master Price'!$B:$B,0)),"0")</f>
        <v>0</v>
      </c>
      <c r="AK178" s="45">
        <f t="shared" si="6"/>
        <v>0</v>
      </c>
      <c r="AL178" s="46" t="str">
        <f t="shared" si="40"/>
        <v>0-day</v>
      </c>
      <c r="AM178" s="46" t="str">
        <f t="shared" si="8"/>
        <v>0-day</v>
      </c>
      <c r="AN178" s="46" t="str">
        <f t="shared" si="44"/>
        <v>0-day</v>
      </c>
      <c r="AO178" s="46" t="str">
        <f t="shared" si="45"/>
        <v>0-day</v>
      </c>
      <c r="AP178" s="46" t="str">
        <f t="shared" si="46"/>
        <v>0-day</v>
      </c>
      <c r="AQ178" s="46" t="str">
        <f t="shared" si="12"/>
        <v>0-day</v>
      </c>
      <c r="AR178" s="17"/>
      <c r="AS178" s="47" t="str">
        <f t="shared" si="13"/>
        <v/>
      </c>
      <c r="AT178" s="35">
        <f t="shared" si="42"/>
        <v>0</v>
      </c>
      <c r="AU178" s="48" t="e">
        <f t="shared" ca="1" si="14"/>
        <v>#NAME?</v>
      </c>
      <c r="AV178" s="48" t="e">
        <f t="shared" ca="1" si="15"/>
        <v>#NAME?</v>
      </c>
      <c r="AW178" s="49" t="e">
        <f t="shared" ca="1" si="16"/>
        <v>#NAME?</v>
      </c>
      <c r="AX178" s="48" t="e">
        <f t="shared" ca="1" si="17"/>
        <v>#NAME?</v>
      </c>
      <c r="AY178" s="49" t="str">
        <f t="shared" si="18"/>
        <v/>
      </c>
      <c r="AZ178" s="50" t="e">
        <f t="shared" ca="1" si="29"/>
        <v>#NAME?</v>
      </c>
      <c r="BA178" s="51" t="e">
        <f t="shared" ca="1" si="30"/>
        <v>#NAME?</v>
      </c>
      <c r="BB178" s="52" t="e">
        <f t="shared" ca="1" si="31"/>
        <v>#NAME?</v>
      </c>
      <c r="BC178" s="51" t="e">
        <f t="shared" ca="1" si="32"/>
        <v>#NAME?</v>
      </c>
      <c r="BD178" s="54" t="e">
        <f t="shared" ca="1" si="33"/>
        <v>#NAME?</v>
      </c>
      <c r="BE178" s="48" t="e">
        <f t="shared" ca="1" si="34"/>
        <v>#NAME?</v>
      </c>
      <c r="BF178" s="50" t="e">
        <f t="shared" ca="1" si="35"/>
        <v>#NAME?</v>
      </c>
      <c r="BG178" s="56" t="e">
        <f t="shared" ca="1" si="36"/>
        <v>#NAME?</v>
      </c>
      <c r="BH178" s="22"/>
      <c r="BI178" s="22"/>
      <c r="BJ178" s="22"/>
      <c r="BK178" s="22"/>
      <c r="BL178" s="22"/>
      <c r="BM178" s="22"/>
      <c r="BN178" s="24"/>
      <c r="BO178" s="24"/>
    </row>
    <row r="179" spans="1:67" ht="15.5">
      <c r="A179" s="25" t="str">
        <f t="shared" si="28"/>
        <v/>
      </c>
      <c r="B179" s="25"/>
      <c r="C179" s="25"/>
      <c r="D179" s="90"/>
      <c r="E179" s="90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36"/>
      <c r="S179" s="91"/>
      <c r="T179" s="36"/>
      <c r="U179" s="82"/>
      <c r="V179" s="25"/>
      <c r="W179" s="58"/>
      <c r="X179" s="34"/>
      <c r="Y179" s="34"/>
      <c r="Z179" s="36"/>
      <c r="AA179" s="84"/>
      <c r="AB179" s="35"/>
      <c r="AC179" s="25"/>
      <c r="AD179" s="25"/>
      <c r="AE179" s="44"/>
      <c r="AF179" s="94"/>
      <c r="AG179" s="25"/>
      <c r="AH179" s="25"/>
      <c r="AI179" s="25"/>
      <c r="AJ179" s="45" t="str">
        <f t="array" ref="AJ179">IFERROR(INDEX('[1]Master Price'!$E:$E,MATCH(D179,'[1]Master Price'!$B:$B,0)),"0")</f>
        <v>0</v>
      </c>
      <c r="AK179" s="45">
        <f t="shared" si="6"/>
        <v>0</v>
      </c>
      <c r="AL179" s="46" t="str">
        <f t="shared" si="40"/>
        <v>0-day</v>
      </c>
      <c r="AM179" s="46" t="str">
        <f t="shared" si="8"/>
        <v>0-day</v>
      </c>
      <c r="AN179" s="46" t="str">
        <f t="shared" si="44"/>
        <v>0-day</v>
      </c>
      <c r="AO179" s="46" t="str">
        <f t="shared" si="45"/>
        <v>0-day</v>
      </c>
      <c r="AP179" s="46" t="str">
        <f t="shared" si="46"/>
        <v>0-day</v>
      </c>
      <c r="AQ179" s="46" t="str">
        <f t="shared" si="12"/>
        <v>0-day</v>
      </c>
      <c r="AR179" s="17"/>
      <c r="AS179" s="47" t="str">
        <f t="shared" si="13"/>
        <v/>
      </c>
      <c r="AT179" s="35">
        <f t="shared" si="42"/>
        <v>0</v>
      </c>
      <c r="AU179" s="48" t="e">
        <f t="shared" ca="1" si="14"/>
        <v>#NAME?</v>
      </c>
      <c r="AV179" s="48" t="e">
        <f t="shared" ca="1" si="15"/>
        <v>#NAME?</v>
      </c>
      <c r="AW179" s="49" t="e">
        <f t="shared" ca="1" si="16"/>
        <v>#NAME?</v>
      </c>
      <c r="AX179" s="48" t="e">
        <f t="shared" ca="1" si="17"/>
        <v>#NAME?</v>
      </c>
      <c r="AY179" s="49" t="str">
        <f t="shared" si="18"/>
        <v/>
      </c>
      <c r="AZ179" s="50" t="e">
        <f t="shared" ca="1" si="29"/>
        <v>#NAME?</v>
      </c>
      <c r="BA179" s="51" t="e">
        <f t="shared" ca="1" si="30"/>
        <v>#NAME?</v>
      </c>
      <c r="BB179" s="52" t="e">
        <f t="shared" ca="1" si="31"/>
        <v>#NAME?</v>
      </c>
      <c r="BC179" s="51" t="e">
        <f t="shared" ca="1" si="32"/>
        <v>#NAME?</v>
      </c>
      <c r="BD179" s="54" t="e">
        <f t="shared" ca="1" si="33"/>
        <v>#NAME?</v>
      </c>
      <c r="BE179" s="48" t="e">
        <f t="shared" ca="1" si="34"/>
        <v>#NAME?</v>
      </c>
      <c r="BF179" s="50" t="e">
        <f t="shared" ca="1" si="35"/>
        <v>#NAME?</v>
      </c>
      <c r="BG179" s="56" t="e">
        <f t="shared" ca="1" si="36"/>
        <v>#NAME?</v>
      </c>
      <c r="BH179" s="22"/>
      <c r="BI179" s="22"/>
      <c r="BJ179" s="22"/>
      <c r="BK179" s="22"/>
      <c r="BL179" s="22"/>
      <c r="BM179" s="22"/>
      <c r="BN179" s="24"/>
      <c r="BO179" s="24"/>
    </row>
    <row r="180" spans="1:67" ht="15.5">
      <c r="A180" s="25" t="str">
        <f t="shared" si="28"/>
        <v/>
      </c>
      <c r="B180" s="25"/>
      <c r="C180" s="25"/>
      <c r="D180" s="90"/>
      <c r="E180" s="90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36"/>
      <c r="S180" s="91"/>
      <c r="T180" s="36"/>
      <c r="U180" s="82"/>
      <c r="V180" s="25"/>
      <c r="W180" s="58"/>
      <c r="X180" s="34"/>
      <c r="Y180" s="34"/>
      <c r="Z180" s="36"/>
      <c r="AA180" s="84"/>
      <c r="AB180" s="35"/>
      <c r="AC180" s="25"/>
      <c r="AD180" s="25"/>
      <c r="AE180" s="44"/>
      <c r="AF180" s="94"/>
      <c r="AG180" s="25"/>
      <c r="AH180" s="25"/>
      <c r="AI180" s="25"/>
      <c r="AJ180" s="45" t="str">
        <f t="array" ref="AJ180">IFERROR(INDEX('[1]Master Price'!$E:$E,MATCH(D180,'[1]Master Price'!$B:$B,0)),"0")</f>
        <v>0</v>
      </c>
      <c r="AK180" s="45">
        <f t="shared" si="6"/>
        <v>0</v>
      </c>
      <c r="AL180" s="46" t="str">
        <f t="shared" si="40"/>
        <v>0-day</v>
      </c>
      <c r="AM180" s="46" t="str">
        <f t="shared" si="8"/>
        <v>0-day</v>
      </c>
      <c r="AN180" s="46" t="str">
        <f t="shared" si="44"/>
        <v>0-day</v>
      </c>
      <c r="AO180" s="46" t="str">
        <f t="shared" si="45"/>
        <v>0-day</v>
      </c>
      <c r="AP180" s="46" t="str">
        <f t="shared" si="46"/>
        <v>0-day</v>
      </c>
      <c r="AQ180" s="46" t="str">
        <f t="shared" si="12"/>
        <v>0-day</v>
      </c>
      <c r="AR180" s="17"/>
      <c r="AS180" s="47" t="str">
        <f t="shared" si="13"/>
        <v/>
      </c>
      <c r="AT180" s="35">
        <f t="shared" si="42"/>
        <v>0</v>
      </c>
      <c r="AU180" s="48" t="e">
        <f t="shared" ca="1" si="14"/>
        <v>#NAME?</v>
      </c>
      <c r="AV180" s="48" t="e">
        <f t="shared" ca="1" si="15"/>
        <v>#NAME?</v>
      </c>
      <c r="AW180" s="49" t="e">
        <f t="shared" ca="1" si="16"/>
        <v>#NAME?</v>
      </c>
      <c r="AX180" s="48" t="e">
        <f t="shared" ca="1" si="17"/>
        <v>#NAME?</v>
      </c>
      <c r="AY180" s="49" t="str">
        <f t="shared" si="18"/>
        <v/>
      </c>
      <c r="AZ180" s="50" t="e">
        <f t="shared" ca="1" si="29"/>
        <v>#NAME?</v>
      </c>
      <c r="BA180" s="51" t="e">
        <f t="shared" ca="1" si="30"/>
        <v>#NAME?</v>
      </c>
      <c r="BB180" s="52" t="e">
        <f t="shared" ca="1" si="31"/>
        <v>#NAME?</v>
      </c>
      <c r="BC180" s="51" t="e">
        <f t="shared" ca="1" si="32"/>
        <v>#NAME?</v>
      </c>
      <c r="BD180" s="54" t="e">
        <f t="shared" ca="1" si="33"/>
        <v>#NAME?</v>
      </c>
      <c r="BE180" s="48" t="e">
        <f t="shared" ca="1" si="34"/>
        <v>#NAME?</v>
      </c>
      <c r="BF180" s="50" t="e">
        <f t="shared" ca="1" si="35"/>
        <v>#NAME?</v>
      </c>
      <c r="BG180" s="56" t="e">
        <f t="shared" ca="1" si="36"/>
        <v>#NAME?</v>
      </c>
      <c r="BH180" s="22"/>
      <c r="BI180" s="22"/>
      <c r="BJ180" s="22"/>
      <c r="BK180" s="22"/>
      <c r="BL180" s="22"/>
      <c r="BM180" s="22"/>
      <c r="BN180" s="24"/>
      <c r="BO180" s="24"/>
    </row>
    <row r="181" spans="1:67" ht="15.5">
      <c r="A181" s="25" t="str">
        <f t="shared" si="28"/>
        <v/>
      </c>
      <c r="B181" s="25"/>
      <c r="C181" s="25"/>
      <c r="D181" s="90"/>
      <c r="E181" s="90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36"/>
      <c r="S181" s="91"/>
      <c r="T181" s="36"/>
      <c r="U181" s="82"/>
      <c r="V181" s="25"/>
      <c r="W181" s="58"/>
      <c r="X181" s="34"/>
      <c r="Y181" s="34"/>
      <c r="Z181" s="36"/>
      <c r="AA181" s="84"/>
      <c r="AB181" s="35"/>
      <c r="AC181" s="25"/>
      <c r="AD181" s="25"/>
      <c r="AE181" s="44"/>
      <c r="AF181" s="94"/>
      <c r="AG181" s="25"/>
      <c r="AH181" s="25"/>
      <c r="AI181" s="25"/>
      <c r="AJ181" s="45" t="str">
        <f t="array" ref="AJ181">IFERROR(INDEX('[1]Master Price'!$E:$E,MATCH(D181,'[1]Master Price'!$B:$B,0)),"0")</f>
        <v>0</v>
      </c>
      <c r="AK181" s="45">
        <f t="shared" si="6"/>
        <v>0</v>
      </c>
      <c r="AL181" s="46" t="str">
        <f t="shared" si="40"/>
        <v>0-day</v>
      </c>
      <c r="AM181" s="46" t="str">
        <f t="shared" si="8"/>
        <v>0-day</v>
      </c>
      <c r="AN181" s="46" t="str">
        <f t="shared" si="44"/>
        <v>0-day</v>
      </c>
      <c r="AO181" s="46" t="str">
        <f t="shared" si="45"/>
        <v>0-day</v>
      </c>
      <c r="AP181" s="46" t="str">
        <f t="shared" si="46"/>
        <v>0-day</v>
      </c>
      <c r="AQ181" s="46" t="str">
        <f t="shared" si="12"/>
        <v>0-day</v>
      </c>
      <c r="AR181" s="17"/>
      <c r="AS181" s="47" t="str">
        <f t="shared" si="13"/>
        <v/>
      </c>
      <c r="AT181" s="35">
        <f t="shared" si="42"/>
        <v>0</v>
      </c>
      <c r="AU181" s="48" t="e">
        <f t="shared" ca="1" si="14"/>
        <v>#NAME?</v>
      </c>
      <c r="AV181" s="48" t="e">
        <f t="shared" ca="1" si="15"/>
        <v>#NAME?</v>
      </c>
      <c r="AW181" s="49" t="e">
        <f t="shared" ca="1" si="16"/>
        <v>#NAME?</v>
      </c>
      <c r="AX181" s="48" t="e">
        <f t="shared" ca="1" si="17"/>
        <v>#NAME?</v>
      </c>
      <c r="AY181" s="49" t="str">
        <f t="shared" si="18"/>
        <v/>
      </c>
      <c r="AZ181" s="50" t="e">
        <f t="shared" ca="1" si="29"/>
        <v>#NAME?</v>
      </c>
      <c r="BA181" s="51" t="e">
        <f t="shared" ca="1" si="30"/>
        <v>#NAME?</v>
      </c>
      <c r="BB181" s="52" t="e">
        <f t="shared" ca="1" si="31"/>
        <v>#NAME?</v>
      </c>
      <c r="BC181" s="51" t="e">
        <f t="shared" ca="1" si="32"/>
        <v>#NAME?</v>
      </c>
      <c r="BD181" s="54" t="e">
        <f t="shared" ca="1" si="33"/>
        <v>#NAME?</v>
      </c>
      <c r="BE181" s="48" t="e">
        <f t="shared" ca="1" si="34"/>
        <v>#NAME?</v>
      </c>
      <c r="BF181" s="50" t="e">
        <f t="shared" ca="1" si="35"/>
        <v>#NAME?</v>
      </c>
      <c r="BG181" s="56" t="e">
        <f t="shared" ca="1" si="36"/>
        <v>#NAME?</v>
      </c>
      <c r="BH181" s="22"/>
      <c r="BI181" s="22"/>
      <c r="BJ181" s="22"/>
      <c r="BK181" s="22"/>
      <c r="BL181" s="22"/>
      <c r="BM181" s="22"/>
      <c r="BN181" s="24"/>
      <c r="BO181" s="24"/>
    </row>
    <row r="182" spans="1:67" ht="15.5">
      <c r="A182" s="25" t="str">
        <f t="shared" si="28"/>
        <v/>
      </c>
      <c r="B182" s="25"/>
      <c r="C182" s="25"/>
      <c r="D182" s="90"/>
      <c r="E182" s="90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36"/>
      <c r="S182" s="91"/>
      <c r="T182" s="36"/>
      <c r="U182" s="82"/>
      <c r="V182" s="25"/>
      <c r="W182" s="58"/>
      <c r="X182" s="34"/>
      <c r="Y182" s="34"/>
      <c r="Z182" s="36"/>
      <c r="AA182" s="84"/>
      <c r="AB182" s="35"/>
      <c r="AC182" s="25"/>
      <c r="AD182" s="25"/>
      <c r="AE182" s="44"/>
      <c r="AF182" s="94"/>
      <c r="AG182" s="25"/>
      <c r="AH182" s="25"/>
      <c r="AI182" s="25"/>
      <c r="AJ182" s="45" t="str">
        <f t="array" ref="AJ182">IFERROR(INDEX('[1]Master Price'!$E:$E,MATCH(D182,'[1]Master Price'!$B:$B,0)),"0")</f>
        <v>0</v>
      </c>
      <c r="AK182" s="45">
        <f t="shared" si="6"/>
        <v>0</v>
      </c>
      <c r="AL182" s="46" t="str">
        <f t="shared" si="40"/>
        <v>0-day</v>
      </c>
      <c r="AM182" s="46" t="str">
        <f t="shared" si="8"/>
        <v>0-day</v>
      </c>
      <c r="AN182" s="46" t="str">
        <f t="shared" si="44"/>
        <v>0-day</v>
      </c>
      <c r="AO182" s="46" t="str">
        <f t="shared" si="45"/>
        <v>0-day</v>
      </c>
      <c r="AP182" s="46" t="str">
        <f t="shared" si="46"/>
        <v>0-day</v>
      </c>
      <c r="AQ182" s="46" t="str">
        <f t="shared" si="12"/>
        <v>0-day</v>
      </c>
      <c r="AR182" s="17"/>
      <c r="AS182" s="47" t="str">
        <f t="shared" si="13"/>
        <v/>
      </c>
      <c r="AT182" s="35">
        <f t="shared" si="42"/>
        <v>0</v>
      </c>
      <c r="AU182" s="48" t="e">
        <f t="shared" ca="1" si="14"/>
        <v>#NAME?</v>
      </c>
      <c r="AV182" s="48" t="e">
        <f t="shared" ca="1" si="15"/>
        <v>#NAME?</v>
      </c>
      <c r="AW182" s="49" t="e">
        <f t="shared" ca="1" si="16"/>
        <v>#NAME?</v>
      </c>
      <c r="AX182" s="48" t="e">
        <f t="shared" ca="1" si="17"/>
        <v>#NAME?</v>
      </c>
      <c r="AY182" s="49" t="str">
        <f t="shared" si="18"/>
        <v/>
      </c>
      <c r="AZ182" s="50" t="e">
        <f t="shared" ca="1" si="29"/>
        <v>#NAME?</v>
      </c>
      <c r="BA182" s="51" t="e">
        <f t="shared" ca="1" si="30"/>
        <v>#NAME?</v>
      </c>
      <c r="BB182" s="52" t="e">
        <f t="shared" ca="1" si="31"/>
        <v>#NAME?</v>
      </c>
      <c r="BC182" s="51" t="e">
        <f t="shared" ca="1" si="32"/>
        <v>#NAME?</v>
      </c>
      <c r="BD182" s="54" t="e">
        <f t="shared" ca="1" si="33"/>
        <v>#NAME?</v>
      </c>
      <c r="BE182" s="48" t="e">
        <f t="shared" ca="1" si="34"/>
        <v>#NAME?</v>
      </c>
      <c r="BF182" s="50" t="e">
        <f t="shared" ca="1" si="35"/>
        <v>#NAME?</v>
      </c>
      <c r="BG182" s="56" t="e">
        <f t="shared" ca="1" si="36"/>
        <v>#NAME?</v>
      </c>
      <c r="BH182" s="22"/>
      <c r="BI182" s="22"/>
      <c r="BJ182" s="22"/>
      <c r="BK182" s="22"/>
      <c r="BL182" s="22"/>
      <c r="BM182" s="22"/>
      <c r="BN182" s="24"/>
      <c r="BO182" s="24"/>
    </row>
    <row r="183" spans="1:67" ht="15.5">
      <c r="A183" s="25" t="str">
        <f t="shared" si="28"/>
        <v/>
      </c>
      <c r="B183" s="25"/>
      <c r="C183" s="25"/>
      <c r="D183" s="90"/>
      <c r="E183" s="90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36"/>
      <c r="S183" s="91"/>
      <c r="T183" s="36"/>
      <c r="U183" s="82"/>
      <c r="V183" s="25"/>
      <c r="W183" s="58"/>
      <c r="X183" s="34"/>
      <c r="Y183" s="34"/>
      <c r="Z183" s="36"/>
      <c r="AA183" s="84"/>
      <c r="AB183" s="35"/>
      <c r="AC183" s="25"/>
      <c r="AD183" s="25"/>
      <c r="AE183" s="44"/>
      <c r="AF183" s="94"/>
      <c r="AG183" s="25"/>
      <c r="AH183" s="25"/>
      <c r="AI183" s="25"/>
      <c r="AJ183" s="45" t="str">
        <f t="array" ref="AJ183">IFERROR(INDEX('[1]Master Price'!$E:$E,MATCH(D183,'[1]Master Price'!$B:$B,0)),"0")</f>
        <v>0</v>
      </c>
      <c r="AK183" s="45">
        <f t="shared" si="6"/>
        <v>0</v>
      </c>
      <c r="AL183" s="46" t="str">
        <f t="shared" si="40"/>
        <v>0-day</v>
      </c>
      <c r="AM183" s="46" t="str">
        <f t="shared" si="8"/>
        <v>0-day</v>
      </c>
      <c r="AN183" s="46" t="str">
        <f t="shared" si="44"/>
        <v>0-day</v>
      </c>
      <c r="AO183" s="46" t="str">
        <f t="shared" si="45"/>
        <v>0-day</v>
      </c>
      <c r="AP183" s="46" t="str">
        <f t="shared" si="46"/>
        <v>0-day</v>
      </c>
      <c r="AQ183" s="46" t="str">
        <f t="shared" si="12"/>
        <v>0-day</v>
      </c>
      <c r="AR183" s="17"/>
      <c r="AS183" s="47" t="str">
        <f t="shared" si="13"/>
        <v/>
      </c>
      <c r="AT183" s="35">
        <f t="shared" si="42"/>
        <v>0</v>
      </c>
      <c r="AU183" s="48" t="e">
        <f t="shared" ca="1" si="14"/>
        <v>#NAME?</v>
      </c>
      <c r="AV183" s="48" t="e">
        <f t="shared" ca="1" si="15"/>
        <v>#NAME?</v>
      </c>
      <c r="AW183" s="49" t="e">
        <f t="shared" ca="1" si="16"/>
        <v>#NAME?</v>
      </c>
      <c r="AX183" s="48" t="e">
        <f t="shared" ca="1" si="17"/>
        <v>#NAME?</v>
      </c>
      <c r="AY183" s="49" t="str">
        <f t="shared" si="18"/>
        <v/>
      </c>
      <c r="AZ183" s="50" t="e">
        <f t="shared" ca="1" si="29"/>
        <v>#NAME?</v>
      </c>
      <c r="BA183" s="51" t="e">
        <f t="shared" ca="1" si="30"/>
        <v>#NAME?</v>
      </c>
      <c r="BB183" s="52" t="e">
        <f t="shared" ca="1" si="31"/>
        <v>#NAME?</v>
      </c>
      <c r="BC183" s="51" t="e">
        <f t="shared" ca="1" si="32"/>
        <v>#NAME?</v>
      </c>
      <c r="BD183" s="54" t="e">
        <f t="shared" ca="1" si="33"/>
        <v>#NAME?</v>
      </c>
      <c r="BE183" s="48" t="e">
        <f t="shared" ca="1" si="34"/>
        <v>#NAME?</v>
      </c>
      <c r="BF183" s="50" t="e">
        <f t="shared" ca="1" si="35"/>
        <v>#NAME?</v>
      </c>
      <c r="BG183" s="56" t="e">
        <f t="shared" ca="1" si="36"/>
        <v>#NAME?</v>
      </c>
      <c r="BH183" s="22"/>
      <c r="BI183" s="22"/>
      <c r="BJ183" s="22"/>
      <c r="BK183" s="22"/>
      <c r="BL183" s="22"/>
      <c r="BM183" s="22"/>
      <c r="BN183" s="24"/>
      <c r="BO183" s="24"/>
    </row>
    <row r="184" spans="1:67" ht="15.5">
      <c r="A184" s="25" t="str">
        <f t="shared" si="28"/>
        <v/>
      </c>
      <c r="B184" s="25"/>
      <c r="C184" s="25"/>
      <c r="D184" s="90"/>
      <c r="E184" s="90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36"/>
      <c r="S184" s="91"/>
      <c r="T184" s="36"/>
      <c r="U184" s="82"/>
      <c r="V184" s="25"/>
      <c r="W184" s="58"/>
      <c r="X184" s="34"/>
      <c r="Y184" s="34"/>
      <c r="Z184" s="36"/>
      <c r="AA184" s="84"/>
      <c r="AB184" s="35"/>
      <c r="AC184" s="25"/>
      <c r="AD184" s="25"/>
      <c r="AE184" s="44"/>
      <c r="AF184" s="94"/>
      <c r="AG184" s="25"/>
      <c r="AH184" s="25"/>
      <c r="AI184" s="25"/>
      <c r="AJ184" s="45" t="str">
        <f t="array" ref="AJ184">IFERROR(INDEX('[1]Master Price'!$E:$E,MATCH(D184,'[1]Master Price'!$B:$B,0)),"0")</f>
        <v>0</v>
      </c>
      <c r="AK184" s="45">
        <f t="shared" si="6"/>
        <v>0</v>
      </c>
      <c r="AL184" s="46" t="str">
        <f t="shared" si="40"/>
        <v>0-day</v>
      </c>
      <c r="AM184" s="46" t="str">
        <f t="shared" si="8"/>
        <v>0-day</v>
      </c>
      <c r="AN184" s="46" t="str">
        <f t="shared" si="44"/>
        <v>0-day</v>
      </c>
      <c r="AO184" s="46" t="str">
        <f t="shared" si="45"/>
        <v>0-day</v>
      </c>
      <c r="AP184" s="46" t="str">
        <f t="shared" si="46"/>
        <v>0-day</v>
      </c>
      <c r="AQ184" s="46" t="str">
        <f t="shared" si="12"/>
        <v>0-day</v>
      </c>
      <c r="AR184" s="17"/>
      <c r="AS184" s="47" t="str">
        <f t="shared" si="13"/>
        <v/>
      </c>
      <c r="AT184" s="35">
        <f t="shared" si="42"/>
        <v>0</v>
      </c>
      <c r="AU184" s="48" t="e">
        <f t="shared" ca="1" si="14"/>
        <v>#NAME?</v>
      </c>
      <c r="AV184" s="48" t="e">
        <f t="shared" ca="1" si="15"/>
        <v>#NAME?</v>
      </c>
      <c r="AW184" s="49" t="e">
        <f t="shared" ca="1" si="16"/>
        <v>#NAME?</v>
      </c>
      <c r="AX184" s="48" t="e">
        <f t="shared" ca="1" si="17"/>
        <v>#NAME?</v>
      </c>
      <c r="AY184" s="49" t="str">
        <f t="shared" si="18"/>
        <v/>
      </c>
      <c r="AZ184" s="50" t="e">
        <f t="shared" ca="1" si="29"/>
        <v>#NAME?</v>
      </c>
      <c r="BA184" s="51" t="e">
        <f t="shared" ca="1" si="30"/>
        <v>#NAME?</v>
      </c>
      <c r="BB184" s="52" t="e">
        <f t="shared" ca="1" si="31"/>
        <v>#NAME?</v>
      </c>
      <c r="BC184" s="51" t="e">
        <f t="shared" ca="1" si="32"/>
        <v>#NAME?</v>
      </c>
      <c r="BD184" s="54" t="e">
        <f t="shared" ca="1" si="33"/>
        <v>#NAME?</v>
      </c>
      <c r="BE184" s="48" t="e">
        <f t="shared" ca="1" si="34"/>
        <v>#NAME?</v>
      </c>
      <c r="BF184" s="50" t="e">
        <f t="shared" ca="1" si="35"/>
        <v>#NAME?</v>
      </c>
      <c r="BG184" s="56" t="e">
        <f t="shared" ca="1" si="36"/>
        <v>#NAME?</v>
      </c>
      <c r="BH184" s="22"/>
      <c r="BI184" s="22"/>
      <c r="BJ184" s="22"/>
      <c r="BK184" s="22"/>
      <c r="BL184" s="22"/>
      <c r="BM184" s="22"/>
      <c r="BN184" s="24"/>
      <c r="BO184" s="24"/>
    </row>
    <row r="185" spans="1:67" ht="15.5">
      <c r="A185" s="25" t="str">
        <f t="shared" si="28"/>
        <v/>
      </c>
      <c r="B185" s="25"/>
      <c r="C185" s="25"/>
      <c r="D185" s="90"/>
      <c r="E185" s="90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36"/>
      <c r="S185" s="91"/>
      <c r="T185" s="36"/>
      <c r="U185" s="82"/>
      <c r="V185" s="25"/>
      <c r="W185" s="58"/>
      <c r="X185" s="34"/>
      <c r="Y185" s="34"/>
      <c r="Z185" s="36"/>
      <c r="AA185" s="84"/>
      <c r="AB185" s="35"/>
      <c r="AC185" s="25"/>
      <c r="AD185" s="25"/>
      <c r="AE185" s="44"/>
      <c r="AF185" s="94"/>
      <c r="AG185" s="25"/>
      <c r="AH185" s="25"/>
      <c r="AI185" s="25"/>
      <c r="AJ185" s="45" t="str">
        <f t="array" ref="AJ185">IFERROR(INDEX('[1]Master Price'!$E:$E,MATCH(D185,'[1]Master Price'!$B:$B,0)),"0")</f>
        <v>0</v>
      </c>
      <c r="AK185" s="45">
        <f t="shared" si="6"/>
        <v>0</v>
      </c>
      <c r="AL185" s="46" t="str">
        <f t="shared" si="40"/>
        <v>0-day</v>
      </c>
      <c r="AM185" s="46" t="str">
        <f t="shared" si="8"/>
        <v>0-day</v>
      </c>
      <c r="AN185" s="46" t="str">
        <f t="shared" si="44"/>
        <v>0-day</v>
      </c>
      <c r="AO185" s="46" t="str">
        <f t="shared" si="45"/>
        <v>0-day</v>
      </c>
      <c r="AP185" s="46" t="str">
        <f t="shared" si="46"/>
        <v>0-day</v>
      </c>
      <c r="AQ185" s="46" t="str">
        <f t="shared" si="12"/>
        <v>0-day</v>
      </c>
      <c r="AR185" s="17"/>
      <c r="AS185" s="47" t="str">
        <f t="shared" si="13"/>
        <v/>
      </c>
      <c r="AT185" s="35">
        <f t="shared" si="42"/>
        <v>0</v>
      </c>
      <c r="AU185" s="48" t="e">
        <f t="shared" ca="1" si="14"/>
        <v>#NAME?</v>
      </c>
      <c r="AV185" s="48" t="e">
        <f t="shared" ca="1" si="15"/>
        <v>#NAME?</v>
      </c>
      <c r="AW185" s="49" t="e">
        <f t="shared" ca="1" si="16"/>
        <v>#NAME?</v>
      </c>
      <c r="AX185" s="48" t="e">
        <f t="shared" ca="1" si="17"/>
        <v>#NAME?</v>
      </c>
      <c r="AY185" s="49" t="str">
        <f t="shared" si="18"/>
        <v/>
      </c>
      <c r="AZ185" s="50" t="e">
        <f t="shared" ca="1" si="29"/>
        <v>#NAME?</v>
      </c>
      <c r="BA185" s="51" t="e">
        <f t="shared" ca="1" si="30"/>
        <v>#NAME?</v>
      </c>
      <c r="BB185" s="52" t="e">
        <f t="shared" ca="1" si="31"/>
        <v>#NAME?</v>
      </c>
      <c r="BC185" s="51" t="e">
        <f t="shared" ca="1" si="32"/>
        <v>#NAME?</v>
      </c>
      <c r="BD185" s="54" t="e">
        <f t="shared" ca="1" si="33"/>
        <v>#NAME?</v>
      </c>
      <c r="BE185" s="48" t="e">
        <f t="shared" ca="1" si="34"/>
        <v>#NAME?</v>
      </c>
      <c r="BF185" s="50" t="e">
        <f t="shared" ca="1" si="35"/>
        <v>#NAME?</v>
      </c>
      <c r="BG185" s="56" t="e">
        <f t="shared" ca="1" si="36"/>
        <v>#NAME?</v>
      </c>
      <c r="BH185" s="22"/>
      <c r="BI185" s="22"/>
      <c r="BJ185" s="22"/>
      <c r="BK185" s="22"/>
      <c r="BL185" s="22"/>
      <c r="BM185" s="22"/>
      <c r="BN185" s="24"/>
      <c r="BO185" s="24"/>
    </row>
    <row r="186" spans="1:67" ht="15.5">
      <c r="A186" s="25" t="str">
        <f t="shared" si="28"/>
        <v/>
      </c>
      <c r="B186" s="25"/>
      <c r="C186" s="25"/>
      <c r="D186" s="90"/>
      <c r="E186" s="90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36"/>
      <c r="S186" s="91"/>
      <c r="T186" s="36"/>
      <c r="U186" s="82"/>
      <c r="V186" s="25"/>
      <c r="W186" s="58"/>
      <c r="X186" s="34"/>
      <c r="Y186" s="34"/>
      <c r="Z186" s="36"/>
      <c r="AA186" s="84"/>
      <c r="AB186" s="35"/>
      <c r="AC186" s="25"/>
      <c r="AD186" s="25"/>
      <c r="AE186" s="44"/>
      <c r="AF186" s="94"/>
      <c r="AG186" s="25"/>
      <c r="AH186" s="25"/>
      <c r="AI186" s="25"/>
      <c r="AJ186" s="45" t="str">
        <f t="array" ref="AJ186">IFERROR(INDEX('[1]Master Price'!$E:$E,MATCH(D186,'[1]Master Price'!$B:$B,0)),"0")</f>
        <v>0</v>
      </c>
      <c r="AK186" s="45">
        <f t="shared" si="6"/>
        <v>0</v>
      </c>
      <c r="AL186" s="46" t="str">
        <f t="shared" si="40"/>
        <v>0-day</v>
      </c>
      <c r="AM186" s="46" t="str">
        <f t="shared" si="8"/>
        <v>0-day</v>
      </c>
      <c r="AN186" s="46" t="str">
        <f t="shared" si="44"/>
        <v>0-day</v>
      </c>
      <c r="AO186" s="46" t="str">
        <f t="shared" si="45"/>
        <v>0-day</v>
      </c>
      <c r="AP186" s="46" t="str">
        <f t="shared" si="46"/>
        <v>0-day</v>
      </c>
      <c r="AQ186" s="46" t="str">
        <f t="shared" si="12"/>
        <v>0-day</v>
      </c>
      <c r="AR186" s="17"/>
      <c r="AS186" s="47" t="str">
        <f t="shared" si="13"/>
        <v/>
      </c>
      <c r="AT186" s="35">
        <f t="shared" si="42"/>
        <v>0</v>
      </c>
      <c r="AU186" s="48" t="e">
        <f t="shared" ca="1" si="14"/>
        <v>#NAME?</v>
      </c>
      <c r="AV186" s="48" t="e">
        <f t="shared" ca="1" si="15"/>
        <v>#NAME?</v>
      </c>
      <c r="AW186" s="49" t="e">
        <f t="shared" ca="1" si="16"/>
        <v>#NAME?</v>
      </c>
      <c r="AX186" s="48" t="e">
        <f t="shared" ca="1" si="17"/>
        <v>#NAME?</v>
      </c>
      <c r="AY186" s="49" t="str">
        <f t="shared" si="18"/>
        <v/>
      </c>
      <c r="AZ186" s="50" t="e">
        <f t="shared" ca="1" si="29"/>
        <v>#NAME?</v>
      </c>
      <c r="BA186" s="51" t="e">
        <f t="shared" ca="1" si="30"/>
        <v>#NAME?</v>
      </c>
      <c r="BB186" s="52" t="e">
        <f t="shared" ca="1" si="31"/>
        <v>#NAME?</v>
      </c>
      <c r="BC186" s="51" t="e">
        <f t="shared" ca="1" si="32"/>
        <v>#NAME?</v>
      </c>
      <c r="BD186" s="54" t="e">
        <f t="shared" ca="1" si="33"/>
        <v>#NAME?</v>
      </c>
      <c r="BE186" s="48" t="e">
        <f t="shared" ca="1" si="34"/>
        <v>#NAME?</v>
      </c>
      <c r="BF186" s="50" t="e">
        <f t="shared" ca="1" si="35"/>
        <v>#NAME?</v>
      </c>
      <c r="BG186" s="56" t="e">
        <f t="shared" ca="1" si="36"/>
        <v>#NAME?</v>
      </c>
      <c r="BH186" s="22"/>
      <c r="BI186" s="22"/>
      <c r="BJ186" s="22"/>
      <c r="BK186" s="22"/>
      <c r="BL186" s="22"/>
      <c r="BM186" s="22"/>
      <c r="BN186" s="24"/>
      <c r="BO186" s="24"/>
    </row>
    <row r="187" spans="1:67" ht="15.5">
      <c r="A187" s="25" t="str">
        <f t="shared" si="28"/>
        <v/>
      </c>
      <c r="B187" s="25"/>
      <c r="C187" s="25"/>
      <c r="D187" s="90"/>
      <c r="E187" s="90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36"/>
      <c r="S187" s="91"/>
      <c r="T187" s="36"/>
      <c r="U187" s="82"/>
      <c r="V187" s="25"/>
      <c r="W187" s="58"/>
      <c r="X187" s="34"/>
      <c r="Y187" s="34"/>
      <c r="Z187" s="36"/>
      <c r="AA187" s="84"/>
      <c r="AB187" s="35"/>
      <c r="AC187" s="25"/>
      <c r="AD187" s="25"/>
      <c r="AE187" s="44"/>
      <c r="AF187" s="94"/>
      <c r="AG187" s="25"/>
      <c r="AH187" s="25"/>
      <c r="AI187" s="25"/>
      <c r="AJ187" s="45" t="str">
        <f t="array" ref="AJ187">IFERROR(INDEX('[1]Master Price'!$E:$E,MATCH(D187,'[1]Master Price'!$B:$B,0)),"0")</f>
        <v>0</v>
      </c>
      <c r="AK187" s="45">
        <f t="shared" si="6"/>
        <v>0</v>
      </c>
      <c r="AL187" s="46" t="str">
        <f t="shared" si="40"/>
        <v>0-day</v>
      </c>
      <c r="AM187" s="46" t="str">
        <f t="shared" si="8"/>
        <v>0-day</v>
      </c>
      <c r="AN187" s="46" t="str">
        <f t="shared" si="44"/>
        <v>0-day</v>
      </c>
      <c r="AO187" s="46" t="str">
        <f t="shared" si="45"/>
        <v>0-day</v>
      </c>
      <c r="AP187" s="46" t="str">
        <f t="shared" si="46"/>
        <v>0-day</v>
      </c>
      <c r="AQ187" s="46" t="str">
        <f t="shared" si="12"/>
        <v>0-day</v>
      </c>
      <c r="AR187" s="17"/>
      <c r="AS187" s="47" t="str">
        <f t="shared" si="13"/>
        <v/>
      </c>
      <c r="AT187" s="35">
        <f t="shared" si="42"/>
        <v>0</v>
      </c>
      <c r="AU187" s="48" t="e">
        <f t="shared" ca="1" si="14"/>
        <v>#NAME?</v>
      </c>
      <c r="AV187" s="48" t="e">
        <f t="shared" ca="1" si="15"/>
        <v>#NAME?</v>
      </c>
      <c r="AW187" s="49" t="e">
        <f t="shared" ca="1" si="16"/>
        <v>#NAME?</v>
      </c>
      <c r="AX187" s="48" t="e">
        <f t="shared" ca="1" si="17"/>
        <v>#NAME?</v>
      </c>
      <c r="AY187" s="49" t="str">
        <f t="shared" si="18"/>
        <v/>
      </c>
      <c r="AZ187" s="50" t="e">
        <f t="shared" ca="1" si="29"/>
        <v>#NAME?</v>
      </c>
      <c r="BA187" s="51" t="e">
        <f t="shared" ca="1" si="30"/>
        <v>#NAME?</v>
      </c>
      <c r="BB187" s="52" t="e">
        <f t="shared" ca="1" si="31"/>
        <v>#NAME?</v>
      </c>
      <c r="BC187" s="51" t="e">
        <f t="shared" ca="1" si="32"/>
        <v>#NAME?</v>
      </c>
      <c r="BD187" s="54" t="e">
        <f t="shared" ca="1" si="33"/>
        <v>#NAME?</v>
      </c>
      <c r="BE187" s="48" t="e">
        <f t="shared" ca="1" si="34"/>
        <v>#NAME?</v>
      </c>
      <c r="BF187" s="50" t="e">
        <f t="shared" ca="1" si="35"/>
        <v>#NAME?</v>
      </c>
      <c r="BG187" s="56" t="e">
        <f t="shared" ca="1" si="36"/>
        <v>#NAME?</v>
      </c>
      <c r="BH187" s="22"/>
      <c r="BI187" s="22"/>
      <c r="BJ187" s="22"/>
      <c r="BK187" s="22"/>
      <c r="BL187" s="22"/>
      <c r="BM187" s="22"/>
      <c r="BN187" s="24"/>
      <c r="BO187" s="24"/>
    </row>
    <row r="188" spans="1:67" ht="15.5">
      <c r="A188" s="25" t="str">
        <f t="shared" si="28"/>
        <v/>
      </c>
      <c r="B188" s="25"/>
      <c r="C188" s="25"/>
      <c r="D188" s="90"/>
      <c r="E188" s="90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36"/>
      <c r="S188" s="91"/>
      <c r="T188" s="36"/>
      <c r="U188" s="82"/>
      <c r="V188" s="25"/>
      <c r="W188" s="58"/>
      <c r="X188" s="34"/>
      <c r="Y188" s="34"/>
      <c r="Z188" s="36"/>
      <c r="AA188" s="84"/>
      <c r="AB188" s="35"/>
      <c r="AC188" s="25"/>
      <c r="AD188" s="25"/>
      <c r="AE188" s="44"/>
      <c r="AF188" s="94"/>
      <c r="AG188" s="25"/>
      <c r="AH188" s="25"/>
      <c r="AI188" s="25"/>
      <c r="AJ188" s="45" t="str">
        <f t="array" ref="AJ188">IFERROR(INDEX('[1]Master Price'!$E:$E,MATCH(D188,'[1]Master Price'!$B:$B,0)),"0")</f>
        <v>0</v>
      </c>
      <c r="AK188" s="45">
        <f t="shared" si="6"/>
        <v>0</v>
      </c>
      <c r="AL188" s="46" t="str">
        <f t="shared" si="40"/>
        <v>0-day</v>
      </c>
      <c r="AM188" s="46" t="str">
        <f t="shared" si="8"/>
        <v>0-day</v>
      </c>
      <c r="AN188" s="46" t="str">
        <f t="shared" si="44"/>
        <v>0-day</v>
      </c>
      <c r="AO188" s="46" t="str">
        <f t="shared" si="45"/>
        <v>0-day</v>
      </c>
      <c r="AP188" s="46" t="str">
        <f t="shared" si="46"/>
        <v>0-day</v>
      </c>
      <c r="AQ188" s="46" t="str">
        <f t="shared" si="12"/>
        <v>0-day</v>
      </c>
      <c r="AR188" s="17"/>
      <c r="AS188" s="47" t="str">
        <f t="shared" si="13"/>
        <v/>
      </c>
      <c r="AT188" s="35">
        <f t="shared" si="42"/>
        <v>0</v>
      </c>
      <c r="AU188" s="48" t="e">
        <f t="shared" ca="1" si="14"/>
        <v>#NAME?</v>
      </c>
      <c r="AV188" s="48" t="e">
        <f t="shared" ca="1" si="15"/>
        <v>#NAME?</v>
      </c>
      <c r="AW188" s="49" t="e">
        <f t="shared" ca="1" si="16"/>
        <v>#NAME?</v>
      </c>
      <c r="AX188" s="48" t="e">
        <f t="shared" ca="1" si="17"/>
        <v>#NAME?</v>
      </c>
      <c r="AY188" s="49" t="str">
        <f t="shared" si="18"/>
        <v/>
      </c>
      <c r="AZ188" s="50" t="e">
        <f t="shared" ca="1" si="29"/>
        <v>#NAME?</v>
      </c>
      <c r="BA188" s="51" t="e">
        <f t="shared" ca="1" si="30"/>
        <v>#NAME?</v>
      </c>
      <c r="BB188" s="52" t="e">
        <f t="shared" ca="1" si="31"/>
        <v>#NAME?</v>
      </c>
      <c r="BC188" s="51" t="e">
        <f t="shared" ca="1" si="32"/>
        <v>#NAME?</v>
      </c>
      <c r="BD188" s="54" t="e">
        <f t="shared" ca="1" si="33"/>
        <v>#NAME?</v>
      </c>
      <c r="BE188" s="48" t="e">
        <f t="shared" ca="1" si="34"/>
        <v>#NAME?</v>
      </c>
      <c r="BF188" s="50" t="e">
        <f t="shared" ca="1" si="35"/>
        <v>#NAME?</v>
      </c>
      <c r="BG188" s="56" t="e">
        <f t="shared" ca="1" si="36"/>
        <v>#NAME?</v>
      </c>
      <c r="BH188" s="22"/>
      <c r="BI188" s="22"/>
      <c r="BJ188" s="22"/>
      <c r="BK188" s="22"/>
      <c r="BL188" s="22"/>
      <c r="BM188" s="22"/>
      <c r="BN188" s="24"/>
      <c r="BO188" s="24"/>
    </row>
    <row r="189" spans="1:67" ht="15.5">
      <c r="A189" s="25" t="str">
        <f t="shared" si="28"/>
        <v/>
      </c>
      <c r="B189" s="25"/>
      <c r="C189" s="25"/>
      <c r="D189" s="90"/>
      <c r="E189" s="90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36"/>
      <c r="S189" s="91"/>
      <c r="T189" s="36"/>
      <c r="U189" s="82"/>
      <c r="V189" s="25"/>
      <c r="W189" s="58"/>
      <c r="X189" s="34"/>
      <c r="Y189" s="34"/>
      <c r="Z189" s="36"/>
      <c r="AA189" s="84"/>
      <c r="AB189" s="35"/>
      <c r="AC189" s="25"/>
      <c r="AD189" s="25"/>
      <c r="AE189" s="44"/>
      <c r="AF189" s="94"/>
      <c r="AG189" s="25"/>
      <c r="AH189" s="25"/>
      <c r="AI189" s="25"/>
      <c r="AJ189" s="45" t="str">
        <f t="array" ref="AJ189">IFERROR(INDEX('[1]Master Price'!$E:$E,MATCH(D189,'[1]Master Price'!$B:$B,0)),"0")</f>
        <v>0</v>
      </c>
      <c r="AK189" s="45">
        <f t="shared" si="6"/>
        <v>0</v>
      </c>
      <c r="AL189" s="46" t="str">
        <f t="shared" si="40"/>
        <v>0-day</v>
      </c>
      <c r="AM189" s="46" t="str">
        <f t="shared" si="8"/>
        <v>0-day</v>
      </c>
      <c r="AN189" s="46" t="str">
        <f t="shared" si="44"/>
        <v>0-day</v>
      </c>
      <c r="AO189" s="46" t="str">
        <f t="shared" si="45"/>
        <v>0-day</v>
      </c>
      <c r="AP189" s="46" t="str">
        <f t="shared" si="46"/>
        <v>0-day</v>
      </c>
      <c r="AQ189" s="46" t="str">
        <f t="shared" si="12"/>
        <v>0-day</v>
      </c>
      <c r="AR189" s="17"/>
      <c r="AS189" s="47" t="str">
        <f t="shared" si="13"/>
        <v/>
      </c>
      <c r="AT189" s="35">
        <f t="shared" si="42"/>
        <v>0</v>
      </c>
      <c r="AU189" s="48" t="e">
        <f t="shared" ca="1" si="14"/>
        <v>#NAME?</v>
      </c>
      <c r="AV189" s="48" t="e">
        <f t="shared" ca="1" si="15"/>
        <v>#NAME?</v>
      </c>
      <c r="AW189" s="49" t="e">
        <f t="shared" ca="1" si="16"/>
        <v>#NAME?</v>
      </c>
      <c r="AX189" s="48" t="e">
        <f t="shared" ca="1" si="17"/>
        <v>#NAME?</v>
      </c>
      <c r="AY189" s="49" t="str">
        <f t="shared" si="18"/>
        <v/>
      </c>
      <c r="AZ189" s="50" t="e">
        <f t="shared" ca="1" si="29"/>
        <v>#NAME?</v>
      </c>
      <c r="BA189" s="51" t="e">
        <f t="shared" ca="1" si="30"/>
        <v>#NAME?</v>
      </c>
      <c r="BB189" s="52" t="e">
        <f t="shared" ca="1" si="31"/>
        <v>#NAME?</v>
      </c>
      <c r="BC189" s="51" t="e">
        <f t="shared" ca="1" si="32"/>
        <v>#NAME?</v>
      </c>
      <c r="BD189" s="54" t="e">
        <f t="shared" ca="1" si="33"/>
        <v>#NAME?</v>
      </c>
      <c r="BE189" s="48" t="e">
        <f t="shared" ca="1" si="34"/>
        <v>#NAME?</v>
      </c>
      <c r="BF189" s="50" t="e">
        <f t="shared" ca="1" si="35"/>
        <v>#NAME?</v>
      </c>
      <c r="BG189" s="56" t="e">
        <f t="shared" ca="1" si="36"/>
        <v>#NAME?</v>
      </c>
      <c r="BH189" s="22"/>
      <c r="BI189" s="22"/>
      <c r="BJ189" s="22"/>
      <c r="BK189" s="22"/>
      <c r="BL189" s="22"/>
      <c r="BM189" s="22"/>
      <c r="BN189" s="24"/>
      <c r="BO189" s="24"/>
    </row>
    <row r="190" spans="1:67" ht="15.5">
      <c r="A190" s="25" t="str">
        <f t="shared" si="28"/>
        <v/>
      </c>
      <c r="B190" s="25"/>
      <c r="C190" s="25"/>
      <c r="D190" s="90"/>
      <c r="E190" s="90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36"/>
      <c r="S190" s="91"/>
      <c r="T190" s="36"/>
      <c r="U190" s="82"/>
      <c r="V190" s="25"/>
      <c r="W190" s="58"/>
      <c r="X190" s="34"/>
      <c r="Y190" s="34"/>
      <c r="Z190" s="36"/>
      <c r="AA190" s="84"/>
      <c r="AB190" s="35"/>
      <c r="AC190" s="25"/>
      <c r="AD190" s="25"/>
      <c r="AE190" s="44"/>
      <c r="AF190" s="94"/>
      <c r="AG190" s="25"/>
      <c r="AH190" s="25"/>
      <c r="AI190" s="25"/>
      <c r="AJ190" s="45" t="str">
        <f t="array" ref="AJ190">IFERROR(INDEX('[1]Master Price'!$E:$E,MATCH(D190,'[1]Master Price'!$B:$B,0)),"0")</f>
        <v>0</v>
      </c>
      <c r="AK190" s="45">
        <f t="shared" si="6"/>
        <v>0</v>
      </c>
      <c r="AL190" s="46" t="str">
        <f t="shared" si="40"/>
        <v>0-day</v>
      </c>
      <c r="AM190" s="46" t="str">
        <f t="shared" si="8"/>
        <v>0-day</v>
      </c>
      <c r="AN190" s="46" t="str">
        <f t="shared" si="44"/>
        <v>0-day</v>
      </c>
      <c r="AO190" s="46" t="str">
        <f t="shared" si="45"/>
        <v>0-day</v>
      </c>
      <c r="AP190" s="46" t="str">
        <f t="shared" si="46"/>
        <v>0-day</v>
      </c>
      <c r="AQ190" s="46" t="str">
        <f t="shared" si="12"/>
        <v>0-day</v>
      </c>
      <c r="AR190" s="17"/>
      <c r="AS190" s="47" t="str">
        <f t="shared" si="13"/>
        <v/>
      </c>
      <c r="AT190" s="35">
        <f t="shared" si="42"/>
        <v>0</v>
      </c>
      <c r="AU190" s="48" t="e">
        <f t="shared" ca="1" si="14"/>
        <v>#NAME?</v>
      </c>
      <c r="AV190" s="48" t="e">
        <f t="shared" ca="1" si="15"/>
        <v>#NAME?</v>
      </c>
      <c r="AW190" s="49" t="e">
        <f t="shared" ca="1" si="16"/>
        <v>#NAME?</v>
      </c>
      <c r="AX190" s="48" t="e">
        <f t="shared" ca="1" si="17"/>
        <v>#NAME?</v>
      </c>
      <c r="AY190" s="49" t="str">
        <f t="shared" si="18"/>
        <v/>
      </c>
      <c r="AZ190" s="50" t="e">
        <f t="shared" ca="1" si="29"/>
        <v>#NAME?</v>
      </c>
      <c r="BA190" s="51" t="e">
        <f t="shared" ca="1" si="30"/>
        <v>#NAME?</v>
      </c>
      <c r="BB190" s="52" t="e">
        <f t="shared" ca="1" si="31"/>
        <v>#NAME?</v>
      </c>
      <c r="BC190" s="51" t="e">
        <f t="shared" ca="1" si="32"/>
        <v>#NAME?</v>
      </c>
      <c r="BD190" s="54" t="e">
        <f t="shared" ca="1" si="33"/>
        <v>#NAME?</v>
      </c>
      <c r="BE190" s="48" t="e">
        <f t="shared" ca="1" si="34"/>
        <v>#NAME?</v>
      </c>
      <c r="BF190" s="50" t="e">
        <f t="shared" ca="1" si="35"/>
        <v>#NAME?</v>
      </c>
      <c r="BG190" s="56" t="e">
        <f t="shared" ca="1" si="36"/>
        <v>#NAME?</v>
      </c>
      <c r="BH190" s="22"/>
      <c r="BI190" s="22"/>
      <c r="BJ190" s="22"/>
      <c r="BK190" s="22"/>
      <c r="BL190" s="22"/>
      <c r="BM190" s="22"/>
      <c r="BN190" s="24"/>
      <c r="BO190" s="24"/>
    </row>
    <row r="191" spans="1:67" ht="15.5">
      <c r="A191" s="25" t="str">
        <f t="shared" si="28"/>
        <v/>
      </c>
      <c r="B191" s="25"/>
      <c r="C191" s="25"/>
      <c r="D191" s="90"/>
      <c r="E191" s="90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36"/>
      <c r="S191" s="91"/>
      <c r="T191" s="36"/>
      <c r="U191" s="82"/>
      <c r="V191" s="25"/>
      <c r="W191" s="58"/>
      <c r="X191" s="34"/>
      <c r="Y191" s="34"/>
      <c r="Z191" s="36"/>
      <c r="AA191" s="84"/>
      <c r="AB191" s="35"/>
      <c r="AC191" s="25"/>
      <c r="AD191" s="25"/>
      <c r="AE191" s="44"/>
      <c r="AF191" s="94"/>
      <c r="AG191" s="25"/>
      <c r="AH191" s="25"/>
      <c r="AI191" s="25"/>
      <c r="AJ191" s="45" t="str">
        <f t="array" ref="AJ191">IFERROR(INDEX('[1]Master Price'!$E:$E,MATCH(D191,'[1]Master Price'!$B:$B,0)),"0")</f>
        <v>0</v>
      </c>
      <c r="AK191" s="45">
        <f t="shared" si="6"/>
        <v>0</v>
      </c>
      <c r="AL191" s="46" t="str">
        <f t="shared" si="40"/>
        <v>0-day</v>
      </c>
      <c r="AM191" s="46" t="str">
        <f t="shared" si="8"/>
        <v>0-day</v>
      </c>
      <c r="AN191" s="46" t="str">
        <f t="shared" si="44"/>
        <v>0-day</v>
      </c>
      <c r="AO191" s="46" t="str">
        <f t="shared" si="45"/>
        <v>0-day</v>
      </c>
      <c r="AP191" s="46" t="str">
        <f t="shared" si="46"/>
        <v>0-day</v>
      </c>
      <c r="AQ191" s="46" t="str">
        <f t="shared" si="12"/>
        <v>0-day</v>
      </c>
      <c r="AR191" s="17"/>
      <c r="AS191" s="47" t="str">
        <f t="shared" si="13"/>
        <v/>
      </c>
      <c r="AT191" s="35">
        <f t="shared" si="42"/>
        <v>0</v>
      </c>
      <c r="AU191" s="48" t="e">
        <f t="shared" ca="1" si="14"/>
        <v>#NAME?</v>
      </c>
      <c r="AV191" s="48" t="e">
        <f t="shared" ca="1" si="15"/>
        <v>#NAME?</v>
      </c>
      <c r="AW191" s="49" t="e">
        <f t="shared" ca="1" si="16"/>
        <v>#NAME?</v>
      </c>
      <c r="AX191" s="48" t="e">
        <f t="shared" ca="1" si="17"/>
        <v>#NAME?</v>
      </c>
      <c r="AY191" s="49" t="str">
        <f t="shared" si="18"/>
        <v/>
      </c>
      <c r="AZ191" s="50" t="e">
        <f t="shared" ca="1" si="29"/>
        <v>#NAME?</v>
      </c>
      <c r="BA191" s="51" t="e">
        <f t="shared" ca="1" si="30"/>
        <v>#NAME?</v>
      </c>
      <c r="BB191" s="52" t="e">
        <f t="shared" ca="1" si="31"/>
        <v>#NAME?</v>
      </c>
      <c r="BC191" s="51" t="e">
        <f t="shared" ca="1" si="32"/>
        <v>#NAME?</v>
      </c>
      <c r="BD191" s="54" t="e">
        <f t="shared" ca="1" si="33"/>
        <v>#NAME?</v>
      </c>
      <c r="BE191" s="48" t="e">
        <f t="shared" ca="1" si="34"/>
        <v>#NAME?</v>
      </c>
      <c r="BF191" s="50" t="e">
        <f t="shared" ca="1" si="35"/>
        <v>#NAME?</v>
      </c>
      <c r="BG191" s="56" t="e">
        <f t="shared" ca="1" si="36"/>
        <v>#NAME?</v>
      </c>
      <c r="BH191" s="22"/>
      <c r="BI191" s="22"/>
      <c r="BJ191" s="22"/>
      <c r="BK191" s="22"/>
      <c r="BL191" s="22"/>
      <c r="BM191" s="22"/>
      <c r="BN191" s="24"/>
      <c r="BO191" s="24"/>
    </row>
    <row r="192" spans="1:67" ht="15.5">
      <c r="A192" s="25" t="str">
        <f t="shared" si="28"/>
        <v/>
      </c>
      <c r="B192" s="25"/>
      <c r="C192" s="25"/>
      <c r="D192" s="90"/>
      <c r="E192" s="90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36"/>
      <c r="S192" s="91"/>
      <c r="T192" s="36"/>
      <c r="U192" s="82"/>
      <c r="V192" s="25"/>
      <c r="W192" s="58"/>
      <c r="X192" s="34"/>
      <c r="Y192" s="34"/>
      <c r="Z192" s="36"/>
      <c r="AA192" s="84"/>
      <c r="AB192" s="35"/>
      <c r="AC192" s="25"/>
      <c r="AD192" s="25"/>
      <c r="AE192" s="44"/>
      <c r="AF192" s="94"/>
      <c r="AG192" s="25"/>
      <c r="AH192" s="25"/>
      <c r="AI192" s="25"/>
      <c r="AJ192" s="45" t="str">
        <f t="array" ref="AJ192">IFERROR(INDEX('[1]Master Price'!$E:$E,MATCH(D192,'[1]Master Price'!$B:$B,0)),"0")</f>
        <v>0</v>
      </c>
      <c r="AK192" s="45">
        <f t="shared" si="6"/>
        <v>0</v>
      </c>
      <c r="AL192" s="46" t="str">
        <f t="shared" si="40"/>
        <v>0-day</v>
      </c>
      <c r="AM192" s="46" t="str">
        <f t="shared" si="8"/>
        <v>0-day</v>
      </c>
      <c r="AN192" s="46" t="str">
        <f t="shared" si="44"/>
        <v>0-day</v>
      </c>
      <c r="AO192" s="46" t="str">
        <f t="shared" si="45"/>
        <v>0-day</v>
      </c>
      <c r="AP192" s="46" t="str">
        <f t="shared" si="46"/>
        <v>0-day</v>
      </c>
      <c r="AQ192" s="46" t="str">
        <f t="shared" si="12"/>
        <v>0-day</v>
      </c>
      <c r="AR192" s="17"/>
      <c r="AS192" s="47" t="str">
        <f t="shared" si="13"/>
        <v/>
      </c>
      <c r="AT192" s="35">
        <f t="shared" si="42"/>
        <v>0</v>
      </c>
      <c r="AU192" s="48" t="e">
        <f t="shared" ca="1" si="14"/>
        <v>#NAME?</v>
      </c>
      <c r="AV192" s="48" t="e">
        <f t="shared" ca="1" si="15"/>
        <v>#NAME?</v>
      </c>
      <c r="AW192" s="49" t="e">
        <f t="shared" ca="1" si="16"/>
        <v>#NAME?</v>
      </c>
      <c r="AX192" s="48" t="e">
        <f t="shared" ca="1" si="17"/>
        <v>#NAME?</v>
      </c>
      <c r="AY192" s="49" t="str">
        <f t="shared" si="18"/>
        <v/>
      </c>
      <c r="AZ192" s="50" t="e">
        <f t="shared" ca="1" si="29"/>
        <v>#NAME?</v>
      </c>
      <c r="BA192" s="51" t="e">
        <f t="shared" ca="1" si="30"/>
        <v>#NAME?</v>
      </c>
      <c r="BB192" s="52" t="e">
        <f t="shared" ca="1" si="31"/>
        <v>#NAME?</v>
      </c>
      <c r="BC192" s="51" t="e">
        <f t="shared" ca="1" si="32"/>
        <v>#NAME?</v>
      </c>
      <c r="BD192" s="54" t="e">
        <f t="shared" ca="1" si="33"/>
        <v>#NAME?</v>
      </c>
      <c r="BE192" s="48" t="e">
        <f t="shared" ca="1" si="34"/>
        <v>#NAME?</v>
      </c>
      <c r="BF192" s="50" t="e">
        <f t="shared" ca="1" si="35"/>
        <v>#NAME?</v>
      </c>
      <c r="BG192" s="56" t="e">
        <f t="shared" ca="1" si="36"/>
        <v>#NAME?</v>
      </c>
      <c r="BH192" s="22"/>
      <c r="BI192" s="22"/>
      <c r="BJ192" s="22"/>
      <c r="BK192" s="22"/>
      <c r="BL192" s="22"/>
      <c r="BM192" s="22"/>
      <c r="BN192" s="24"/>
      <c r="BO192" s="24"/>
    </row>
    <row r="193" spans="1:67" ht="15.5">
      <c r="A193" s="25" t="str">
        <f t="shared" si="28"/>
        <v/>
      </c>
      <c r="B193" s="25"/>
      <c r="C193" s="25"/>
      <c r="D193" s="90"/>
      <c r="E193" s="90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36"/>
      <c r="S193" s="91"/>
      <c r="T193" s="36"/>
      <c r="U193" s="82"/>
      <c r="V193" s="25"/>
      <c r="W193" s="58"/>
      <c r="X193" s="34"/>
      <c r="Y193" s="34"/>
      <c r="Z193" s="36"/>
      <c r="AA193" s="84"/>
      <c r="AB193" s="35"/>
      <c r="AC193" s="25"/>
      <c r="AD193" s="25"/>
      <c r="AE193" s="44"/>
      <c r="AF193" s="94"/>
      <c r="AG193" s="25"/>
      <c r="AH193" s="25"/>
      <c r="AI193" s="25"/>
      <c r="AJ193" s="45" t="str">
        <f t="array" ref="AJ193">IFERROR(INDEX('[1]Master Price'!$E:$E,MATCH(D193,'[1]Master Price'!$B:$B,0)),"0")</f>
        <v>0</v>
      </c>
      <c r="AK193" s="45">
        <f t="shared" si="6"/>
        <v>0</v>
      </c>
      <c r="AL193" s="46" t="str">
        <f t="shared" si="40"/>
        <v>0-day</v>
      </c>
      <c r="AM193" s="46" t="str">
        <f t="shared" si="8"/>
        <v>0-day</v>
      </c>
      <c r="AN193" s="46" t="str">
        <f t="shared" si="44"/>
        <v>0-day</v>
      </c>
      <c r="AO193" s="46" t="str">
        <f t="shared" si="45"/>
        <v>0-day</v>
      </c>
      <c r="AP193" s="46" t="str">
        <f t="shared" si="46"/>
        <v>0-day</v>
      </c>
      <c r="AQ193" s="46" t="str">
        <f t="shared" si="12"/>
        <v>0-day</v>
      </c>
      <c r="AR193" s="17"/>
      <c r="AS193" s="47" t="str">
        <f t="shared" si="13"/>
        <v/>
      </c>
      <c r="AT193" s="35">
        <f t="shared" si="42"/>
        <v>0</v>
      </c>
      <c r="AU193" s="48" t="e">
        <f t="shared" ca="1" si="14"/>
        <v>#NAME?</v>
      </c>
      <c r="AV193" s="48" t="e">
        <f t="shared" ca="1" si="15"/>
        <v>#NAME?</v>
      </c>
      <c r="AW193" s="49" t="e">
        <f t="shared" ca="1" si="16"/>
        <v>#NAME?</v>
      </c>
      <c r="AX193" s="48" t="e">
        <f t="shared" ca="1" si="17"/>
        <v>#NAME?</v>
      </c>
      <c r="AY193" s="49" t="str">
        <f t="shared" si="18"/>
        <v/>
      </c>
      <c r="AZ193" s="50" t="e">
        <f t="shared" ca="1" si="29"/>
        <v>#NAME?</v>
      </c>
      <c r="BA193" s="51" t="e">
        <f t="shared" ca="1" si="30"/>
        <v>#NAME?</v>
      </c>
      <c r="BB193" s="52" t="e">
        <f t="shared" ca="1" si="31"/>
        <v>#NAME?</v>
      </c>
      <c r="BC193" s="51" t="e">
        <f t="shared" ca="1" si="32"/>
        <v>#NAME?</v>
      </c>
      <c r="BD193" s="54" t="e">
        <f t="shared" ca="1" si="33"/>
        <v>#NAME?</v>
      </c>
      <c r="BE193" s="48" t="e">
        <f t="shared" ca="1" si="34"/>
        <v>#NAME?</v>
      </c>
      <c r="BF193" s="50" t="e">
        <f t="shared" ca="1" si="35"/>
        <v>#NAME?</v>
      </c>
      <c r="BG193" s="56" t="e">
        <f t="shared" ca="1" si="36"/>
        <v>#NAME?</v>
      </c>
      <c r="BH193" s="22"/>
      <c r="BI193" s="22"/>
      <c r="BJ193" s="22"/>
      <c r="BK193" s="22"/>
      <c r="BL193" s="22"/>
      <c r="BM193" s="22"/>
      <c r="BN193" s="24"/>
      <c r="BO193" s="24"/>
    </row>
    <row r="194" spans="1:67" ht="15.5">
      <c r="A194" s="25" t="str">
        <f t="shared" si="28"/>
        <v/>
      </c>
      <c r="B194" s="25"/>
      <c r="C194" s="25"/>
      <c r="D194" s="90"/>
      <c r="E194" s="90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36"/>
      <c r="S194" s="91"/>
      <c r="T194" s="36"/>
      <c r="U194" s="82"/>
      <c r="V194" s="25"/>
      <c r="W194" s="58"/>
      <c r="X194" s="34"/>
      <c r="Y194" s="34"/>
      <c r="Z194" s="36"/>
      <c r="AA194" s="84"/>
      <c r="AB194" s="35"/>
      <c r="AC194" s="25"/>
      <c r="AD194" s="25"/>
      <c r="AE194" s="44"/>
      <c r="AF194" s="94"/>
      <c r="AG194" s="25"/>
      <c r="AH194" s="25"/>
      <c r="AI194" s="25"/>
      <c r="AJ194" s="45" t="str">
        <f t="array" ref="AJ194">IFERROR(INDEX('[1]Master Price'!$E:$E,MATCH(D194,'[1]Master Price'!$B:$B,0)),"0")</f>
        <v>0</v>
      </c>
      <c r="AK194" s="45">
        <f t="shared" si="6"/>
        <v>0</v>
      </c>
      <c r="AL194" s="46" t="str">
        <f t="shared" si="40"/>
        <v>0-day</v>
      </c>
      <c r="AM194" s="46" t="str">
        <f t="shared" si="8"/>
        <v>0-day</v>
      </c>
      <c r="AN194" s="46" t="str">
        <f t="shared" si="44"/>
        <v>0-day</v>
      </c>
      <c r="AO194" s="46" t="str">
        <f t="shared" si="45"/>
        <v>0-day</v>
      </c>
      <c r="AP194" s="46" t="str">
        <f t="shared" si="46"/>
        <v>0-day</v>
      </c>
      <c r="AQ194" s="46" t="str">
        <f t="shared" si="12"/>
        <v>0-day</v>
      </c>
      <c r="AR194" s="17"/>
      <c r="AS194" s="47" t="str">
        <f t="shared" si="13"/>
        <v/>
      </c>
      <c r="AT194" s="35">
        <f t="shared" si="42"/>
        <v>0</v>
      </c>
      <c r="AU194" s="48" t="e">
        <f t="shared" ca="1" si="14"/>
        <v>#NAME?</v>
      </c>
      <c r="AV194" s="48" t="e">
        <f t="shared" ca="1" si="15"/>
        <v>#NAME?</v>
      </c>
      <c r="AW194" s="49" t="e">
        <f t="shared" ca="1" si="16"/>
        <v>#NAME?</v>
      </c>
      <c r="AX194" s="48" t="e">
        <f t="shared" ca="1" si="17"/>
        <v>#NAME?</v>
      </c>
      <c r="AY194" s="49" t="str">
        <f t="shared" si="18"/>
        <v/>
      </c>
      <c r="AZ194" s="50" t="e">
        <f t="shared" ca="1" si="29"/>
        <v>#NAME?</v>
      </c>
      <c r="BA194" s="51" t="e">
        <f t="shared" ca="1" si="30"/>
        <v>#NAME?</v>
      </c>
      <c r="BB194" s="52" t="e">
        <f t="shared" ca="1" si="31"/>
        <v>#NAME?</v>
      </c>
      <c r="BC194" s="51" t="e">
        <f t="shared" ca="1" si="32"/>
        <v>#NAME?</v>
      </c>
      <c r="BD194" s="54" t="e">
        <f t="shared" ca="1" si="33"/>
        <v>#NAME?</v>
      </c>
      <c r="BE194" s="48" t="e">
        <f t="shared" ca="1" si="34"/>
        <v>#NAME?</v>
      </c>
      <c r="BF194" s="50" t="e">
        <f t="shared" ca="1" si="35"/>
        <v>#NAME?</v>
      </c>
      <c r="BG194" s="56" t="e">
        <f t="shared" ca="1" si="36"/>
        <v>#NAME?</v>
      </c>
      <c r="BH194" s="22"/>
      <c r="BI194" s="22"/>
      <c r="BJ194" s="22"/>
      <c r="BK194" s="22"/>
      <c r="BL194" s="22"/>
      <c r="BM194" s="22"/>
      <c r="BN194" s="24"/>
      <c r="BO194" s="24"/>
    </row>
    <row r="195" spans="1:67" ht="15.5">
      <c r="A195" s="25" t="str">
        <f t="shared" si="28"/>
        <v/>
      </c>
      <c r="B195" s="25"/>
      <c r="C195" s="25"/>
      <c r="D195" s="90"/>
      <c r="E195" s="90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36"/>
      <c r="S195" s="91"/>
      <c r="T195" s="36"/>
      <c r="U195" s="82"/>
      <c r="V195" s="25"/>
      <c r="W195" s="58"/>
      <c r="X195" s="34"/>
      <c r="Y195" s="34"/>
      <c r="Z195" s="36"/>
      <c r="AA195" s="84"/>
      <c r="AB195" s="35"/>
      <c r="AC195" s="25"/>
      <c r="AD195" s="25"/>
      <c r="AE195" s="44"/>
      <c r="AF195" s="94"/>
      <c r="AG195" s="25"/>
      <c r="AH195" s="25"/>
      <c r="AI195" s="25"/>
      <c r="AJ195" s="45" t="str">
        <f t="array" ref="AJ195">IFERROR(INDEX('[1]Master Price'!$E:$E,MATCH(D195,'[1]Master Price'!$B:$B,0)),"0")</f>
        <v>0</v>
      </c>
      <c r="AK195" s="45">
        <f t="shared" si="6"/>
        <v>0</v>
      </c>
      <c r="AL195" s="46" t="str">
        <f t="shared" si="40"/>
        <v>0-day</v>
      </c>
      <c r="AM195" s="46" t="str">
        <f t="shared" si="8"/>
        <v>0-day</v>
      </c>
      <c r="AN195" s="46" t="str">
        <f t="shared" si="44"/>
        <v>0-day</v>
      </c>
      <c r="AO195" s="46" t="str">
        <f t="shared" si="45"/>
        <v>0-day</v>
      </c>
      <c r="AP195" s="46" t="str">
        <f t="shared" si="46"/>
        <v>0-day</v>
      </c>
      <c r="AQ195" s="46" t="str">
        <f t="shared" si="12"/>
        <v>0-day</v>
      </c>
      <c r="AR195" s="17"/>
      <c r="AS195" s="47" t="str">
        <f t="shared" si="13"/>
        <v/>
      </c>
      <c r="AT195" s="35">
        <f t="shared" si="42"/>
        <v>0</v>
      </c>
      <c r="AU195" s="48" t="e">
        <f t="shared" ca="1" si="14"/>
        <v>#NAME?</v>
      </c>
      <c r="AV195" s="48" t="e">
        <f t="shared" ca="1" si="15"/>
        <v>#NAME?</v>
      </c>
      <c r="AW195" s="49" t="e">
        <f t="shared" ca="1" si="16"/>
        <v>#NAME?</v>
      </c>
      <c r="AX195" s="48" t="e">
        <f t="shared" ca="1" si="17"/>
        <v>#NAME?</v>
      </c>
      <c r="AY195" s="49" t="str">
        <f t="shared" si="18"/>
        <v/>
      </c>
      <c r="AZ195" s="50" t="e">
        <f t="shared" ca="1" si="29"/>
        <v>#NAME?</v>
      </c>
      <c r="BA195" s="51" t="e">
        <f t="shared" ca="1" si="30"/>
        <v>#NAME?</v>
      </c>
      <c r="BB195" s="52" t="e">
        <f t="shared" ca="1" si="31"/>
        <v>#NAME?</v>
      </c>
      <c r="BC195" s="51" t="e">
        <f t="shared" ca="1" si="32"/>
        <v>#NAME?</v>
      </c>
      <c r="BD195" s="54" t="e">
        <f t="shared" ca="1" si="33"/>
        <v>#NAME?</v>
      </c>
      <c r="BE195" s="48" t="e">
        <f t="shared" ca="1" si="34"/>
        <v>#NAME?</v>
      </c>
      <c r="BF195" s="50" t="e">
        <f t="shared" ca="1" si="35"/>
        <v>#NAME?</v>
      </c>
      <c r="BG195" s="56" t="e">
        <f t="shared" ca="1" si="36"/>
        <v>#NAME?</v>
      </c>
      <c r="BH195" s="22"/>
      <c r="BI195" s="22"/>
      <c r="BJ195" s="22"/>
      <c r="BK195" s="22"/>
      <c r="BL195" s="22"/>
      <c r="BM195" s="22"/>
      <c r="BN195" s="24"/>
      <c r="BO195" s="24"/>
    </row>
    <row r="196" spans="1:67" ht="15.5">
      <c r="A196" s="25" t="str">
        <f t="shared" si="28"/>
        <v/>
      </c>
      <c r="B196" s="25"/>
      <c r="C196" s="25"/>
      <c r="D196" s="90"/>
      <c r="E196" s="90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36"/>
      <c r="S196" s="91"/>
      <c r="T196" s="36"/>
      <c r="U196" s="82"/>
      <c r="V196" s="25"/>
      <c r="W196" s="58"/>
      <c r="X196" s="34"/>
      <c r="Y196" s="34"/>
      <c r="Z196" s="36"/>
      <c r="AA196" s="84"/>
      <c r="AB196" s="35"/>
      <c r="AC196" s="25"/>
      <c r="AD196" s="25"/>
      <c r="AE196" s="44"/>
      <c r="AF196" s="94"/>
      <c r="AG196" s="25"/>
      <c r="AH196" s="25"/>
      <c r="AI196" s="25"/>
      <c r="AJ196" s="45" t="str">
        <f t="array" ref="AJ196">IFERROR(INDEX('[1]Master Price'!$E:$E,MATCH(D196,'[1]Master Price'!$B:$B,0)),"0")</f>
        <v>0</v>
      </c>
      <c r="AK196" s="45">
        <f t="shared" si="6"/>
        <v>0</v>
      </c>
      <c r="AL196" s="46" t="str">
        <f t="shared" si="40"/>
        <v>0-day</v>
      </c>
      <c r="AM196" s="46" t="str">
        <f t="shared" si="8"/>
        <v>0-day</v>
      </c>
      <c r="AN196" s="46" t="str">
        <f t="shared" si="44"/>
        <v>0-day</v>
      </c>
      <c r="AO196" s="46" t="str">
        <f t="shared" si="45"/>
        <v>0-day</v>
      </c>
      <c r="AP196" s="46" t="str">
        <f t="shared" si="46"/>
        <v>0-day</v>
      </c>
      <c r="AQ196" s="46" t="str">
        <f t="shared" si="12"/>
        <v>0-day</v>
      </c>
      <c r="AR196" s="17"/>
      <c r="AS196" s="47" t="str">
        <f t="shared" si="13"/>
        <v/>
      </c>
      <c r="AT196" s="35">
        <f t="shared" si="42"/>
        <v>0</v>
      </c>
      <c r="AU196" s="48" t="e">
        <f t="shared" ca="1" si="14"/>
        <v>#NAME?</v>
      </c>
      <c r="AV196" s="48" t="e">
        <f t="shared" ca="1" si="15"/>
        <v>#NAME?</v>
      </c>
      <c r="AW196" s="49" t="e">
        <f t="shared" ca="1" si="16"/>
        <v>#NAME?</v>
      </c>
      <c r="AX196" s="48" t="e">
        <f t="shared" ca="1" si="17"/>
        <v>#NAME?</v>
      </c>
      <c r="AY196" s="49" t="str">
        <f t="shared" si="18"/>
        <v/>
      </c>
      <c r="AZ196" s="50" t="e">
        <f t="shared" ca="1" si="29"/>
        <v>#NAME?</v>
      </c>
      <c r="BA196" s="51" t="e">
        <f t="shared" ca="1" si="30"/>
        <v>#NAME?</v>
      </c>
      <c r="BB196" s="52" t="e">
        <f t="shared" ca="1" si="31"/>
        <v>#NAME?</v>
      </c>
      <c r="BC196" s="51" t="e">
        <f t="shared" ca="1" si="32"/>
        <v>#NAME?</v>
      </c>
      <c r="BD196" s="54" t="e">
        <f t="shared" ca="1" si="33"/>
        <v>#NAME?</v>
      </c>
      <c r="BE196" s="48" t="e">
        <f t="shared" ca="1" si="34"/>
        <v>#NAME?</v>
      </c>
      <c r="BF196" s="50" t="e">
        <f t="shared" ca="1" si="35"/>
        <v>#NAME?</v>
      </c>
      <c r="BG196" s="56" t="e">
        <f t="shared" ca="1" si="36"/>
        <v>#NAME?</v>
      </c>
      <c r="BH196" s="22"/>
      <c r="BI196" s="22"/>
      <c r="BJ196" s="22"/>
      <c r="BK196" s="22"/>
      <c r="BL196" s="22"/>
      <c r="BM196" s="22"/>
      <c r="BN196" s="24"/>
      <c r="BO196" s="24"/>
    </row>
    <row r="197" spans="1:67" ht="15.5">
      <c r="A197" s="25" t="str">
        <f t="shared" si="28"/>
        <v/>
      </c>
      <c r="B197" s="25"/>
      <c r="C197" s="25"/>
      <c r="D197" s="90"/>
      <c r="E197" s="90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36"/>
      <c r="S197" s="91"/>
      <c r="T197" s="36"/>
      <c r="U197" s="82"/>
      <c r="V197" s="25"/>
      <c r="W197" s="58"/>
      <c r="X197" s="34"/>
      <c r="Y197" s="34"/>
      <c r="Z197" s="36"/>
      <c r="AA197" s="84"/>
      <c r="AB197" s="35"/>
      <c r="AC197" s="25"/>
      <c r="AD197" s="25"/>
      <c r="AE197" s="44"/>
      <c r="AF197" s="94"/>
      <c r="AG197" s="25"/>
      <c r="AH197" s="25"/>
      <c r="AI197" s="25"/>
      <c r="AJ197" s="45" t="str">
        <f t="array" ref="AJ197">IFERROR(INDEX('[1]Master Price'!$E:$E,MATCH(D197,'[1]Master Price'!$B:$B,0)),"0")</f>
        <v>0</v>
      </c>
      <c r="AK197" s="45">
        <f t="shared" si="6"/>
        <v>0</v>
      </c>
      <c r="AL197" s="46" t="str">
        <f t="shared" si="40"/>
        <v>0-day</v>
      </c>
      <c r="AM197" s="46" t="str">
        <f t="shared" si="8"/>
        <v>0-day</v>
      </c>
      <c r="AN197" s="46" t="str">
        <f t="shared" si="44"/>
        <v>0-day</v>
      </c>
      <c r="AO197" s="46" t="str">
        <f t="shared" si="45"/>
        <v>0-day</v>
      </c>
      <c r="AP197" s="46" t="str">
        <f t="shared" si="46"/>
        <v>0-day</v>
      </c>
      <c r="AQ197" s="46" t="str">
        <f t="shared" si="12"/>
        <v>0-day</v>
      </c>
      <c r="AR197" s="17"/>
      <c r="AS197" s="47" t="str">
        <f t="shared" si="13"/>
        <v/>
      </c>
      <c r="AT197" s="35">
        <f t="shared" si="42"/>
        <v>0</v>
      </c>
      <c r="AU197" s="48" t="e">
        <f t="shared" ca="1" si="14"/>
        <v>#NAME?</v>
      </c>
      <c r="AV197" s="48" t="e">
        <f t="shared" ca="1" si="15"/>
        <v>#NAME?</v>
      </c>
      <c r="AW197" s="49" t="e">
        <f t="shared" ca="1" si="16"/>
        <v>#NAME?</v>
      </c>
      <c r="AX197" s="48" t="e">
        <f t="shared" ca="1" si="17"/>
        <v>#NAME?</v>
      </c>
      <c r="AY197" s="49" t="str">
        <f t="shared" si="18"/>
        <v/>
      </c>
      <c r="AZ197" s="50" t="e">
        <f t="shared" ca="1" si="29"/>
        <v>#NAME?</v>
      </c>
      <c r="BA197" s="51" t="e">
        <f t="shared" ca="1" si="30"/>
        <v>#NAME?</v>
      </c>
      <c r="BB197" s="52" t="e">
        <f t="shared" ca="1" si="31"/>
        <v>#NAME?</v>
      </c>
      <c r="BC197" s="51" t="e">
        <f t="shared" ca="1" si="32"/>
        <v>#NAME?</v>
      </c>
      <c r="BD197" s="54" t="e">
        <f t="shared" ca="1" si="33"/>
        <v>#NAME?</v>
      </c>
      <c r="BE197" s="48" t="e">
        <f t="shared" ca="1" si="34"/>
        <v>#NAME?</v>
      </c>
      <c r="BF197" s="50" t="e">
        <f t="shared" ca="1" si="35"/>
        <v>#NAME?</v>
      </c>
      <c r="BG197" s="56" t="e">
        <f t="shared" ca="1" si="36"/>
        <v>#NAME?</v>
      </c>
      <c r="BH197" s="22"/>
      <c r="BI197" s="22"/>
      <c r="BJ197" s="22"/>
      <c r="BK197" s="22"/>
      <c r="BL197" s="22"/>
      <c r="BM197" s="22"/>
      <c r="BN197" s="24"/>
      <c r="BO197" s="24"/>
    </row>
    <row r="198" spans="1:67" ht="15.5">
      <c r="A198" s="25" t="str">
        <f t="shared" si="28"/>
        <v/>
      </c>
      <c r="B198" s="25"/>
      <c r="C198" s="25"/>
      <c r="D198" s="90"/>
      <c r="E198" s="90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36"/>
      <c r="S198" s="91"/>
      <c r="T198" s="36"/>
      <c r="U198" s="82"/>
      <c r="V198" s="25"/>
      <c r="W198" s="58"/>
      <c r="X198" s="34"/>
      <c r="Y198" s="34"/>
      <c r="Z198" s="36"/>
      <c r="AA198" s="84"/>
      <c r="AB198" s="35"/>
      <c r="AC198" s="25"/>
      <c r="AD198" s="25"/>
      <c r="AE198" s="44"/>
      <c r="AF198" s="94"/>
      <c r="AG198" s="25"/>
      <c r="AH198" s="25"/>
      <c r="AI198" s="25"/>
      <c r="AJ198" s="45" t="str">
        <f t="array" ref="AJ198">IFERROR(INDEX('[1]Master Price'!$E:$E,MATCH(D198,'[1]Master Price'!$B:$B,0)),"0")</f>
        <v>0</v>
      </c>
      <c r="AK198" s="45">
        <f t="shared" si="6"/>
        <v>0</v>
      </c>
      <c r="AL198" s="46" t="str">
        <f t="shared" si="40"/>
        <v>0-day</v>
      </c>
      <c r="AM198" s="46" t="str">
        <f t="shared" si="8"/>
        <v>0-day</v>
      </c>
      <c r="AN198" s="46" t="str">
        <f t="shared" si="44"/>
        <v>0-day</v>
      </c>
      <c r="AO198" s="46" t="str">
        <f t="shared" si="45"/>
        <v>0-day</v>
      </c>
      <c r="AP198" s="46" t="str">
        <f t="shared" si="46"/>
        <v>0-day</v>
      </c>
      <c r="AQ198" s="46" t="str">
        <f t="shared" si="12"/>
        <v>0-day</v>
      </c>
      <c r="AR198" s="17"/>
      <c r="AS198" s="47" t="str">
        <f t="shared" si="13"/>
        <v/>
      </c>
      <c r="AT198" s="35">
        <f t="shared" si="42"/>
        <v>0</v>
      </c>
      <c r="AU198" s="48" t="e">
        <f t="shared" ca="1" si="14"/>
        <v>#NAME?</v>
      </c>
      <c r="AV198" s="48" t="e">
        <f t="shared" ca="1" si="15"/>
        <v>#NAME?</v>
      </c>
      <c r="AW198" s="49" t="e">
        <f t="shared" ca="1" si="16"/>
        <v>#NAME?</v>
      </c>
      <c r="AX198" s="48" t="e">
        <f t="shared" ca="1" si="17"/>
        <v>#NAME?</v>
      </c>
      <c r="AY198" s="49" t="str">
        <f t="shared" si="18"/>
        <v/>
      </c>
      <c r="AZ198" s="50" t="e">
        <f t="shared" ca="1" si="29"/>
        <v>#NAME?</v>
      </c>
      <c r="BA198" s="51" t="e">
        <f t="shared" ca="1" si="30"/>
        <v>#NAME?</v>
      </c>
      <c r="BB198" s="52" t="e">
        <f t="shared" ca="1" si="31"/>
        <v>#NAME?</v>
      </c>
      <c r="BC198" s="51" t="e">
        <f t="shared" ca="1" si="32"/>
        <v>#NAME?</v>
      </c>
      <c r="BD198" s="54" t="e">
        <f t="shared" ca="1" si="33"/>
        <v>#NAME?</v>
      </c>
      <c r="BE198" s="48" t="e">
        <f t="shared" ca="1" si="34"/>
        <v>#NAME?</v>
      </c>
      <c r="BF198" s="50" t="e">
        <f t="shared" ca="1" si="35"/>
        <v>#NAME?</v>
      </c>
      <c r="BG198" s="56" t="e">
        <f t="shared" ca="1" si="36"/>
        <v>#NAME?</v>
      </c>
      <c r="BH198" s="22"/>
      <c r="BI198" s="22"/>
      <c r="BJ198" s="22"/>
      <c r="BK198" s="22"/>
      <c r="BL198" s="22"/>
      <c r="BM198" s="22"/>
      <c r="BN198" s="24"/>
      <c r="BO198" s="24"/>
    </row>
    <row r="199" spans="1:67" ht="15.5">
      <c r="A199" s="25" t="str">
        <f t="shared" si="28"/>
        <v/>
      </c>
      <c r="B199" s="25"/>
      <c r="C199" s="25"/>
      <c r="D199" s="90"/>
      <c r="E199" s="90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36"/>
      <c r="S199" s="91"/>
      <c r="T199" s="36"/>
      <c r="U199" s="82"/>
      <c r="V199" s="25"/>
      <c r="W199" s="58"/>
      <c r="X199" s="34"/>
      <c r="Y199" s="34"/>
      <c r="Z199" s="36"/>
      <c r="AA199" s="84"/>
      <c r="AB199" s="35"/>
      <c r="AC199" s="25"/>
      <c r="AD199" s="25"/>
      <c r="AE199" s="44"/>
      <c r="AF199" s="94"/>
      <c r="AG199" s="25"/>
      <c r="AH199" s="25"/>
      <c r="AI199" s="25"/>
      <c r="AJ199" s="45" t="str">
        <f t="array" ref="AJ199">IFERROR(INDEX('[1]Master Price'!$E:$E,MATCH(D199,'[1]Master Price'!$B:$B,0)),"0")</f>
        <v>0</v>
      </c>
      <c r="AK199" s="45">
        <f t="shared" si="6"/>
        <v>0</v>
      </c>
      <c r="AL199" s="46" t="str">
        <f t="shared" si="40"/>
        <v>0-day</v>
      </c>
      <c r="AM199" s="46" t="str">
        <f t="shared" si="8"/>
        <v>0-day</v>
      </c>
      <c r="AN199" s="46" t="str">
        <f t="shared" si="44"/>
        <v>0-day</v>
      </c>
      <c r="AO199" s="46" t="str">
        <f t="shared" si="45"/>
        <v>0-day</v>
      </c>
      <c r="AP199" s="46" t="str">
        <f t="shared" si="46"/>
        <v>0-day</v>
      </c>
      <c r="AQ199" s="46" t="str">
        <f t="shared" si="12"/>
        <v>0-day</v>
      </c>
      <c r="AR199" s="17"/>
      <c r="AS199" s="47" t="str">
        <f t="shared" si="13"/>
        <v/>
      </c>
      <c r="AT199" s="35">
        <f t="shared" si="42"/>
        <v>0</v>
      </c>
      <c r="AU199" s="48" t="e">
        <f t="shared" ca="1" si="14"/>
        <v>#NAME?</v>
      </c>
      <c r="AV199" s="48" t="e">
        <f t="shared" ca="1" si="15"/>
        <v>#NAME?</v>
      </c>
      <c r="AW199" s="49" t="e">
        <f t="shared" ca="1" si="16"/>
        <v>#NAME?</v>
      </c>
      <c r="AX199" s="48" t="e">
        <f t="shared" ca="1" si="17"/>
        <v>#NAME?</v>
      </c>
      <c r="AY199" s="49" t="str">
        <f t="shared" si="18"/>
        <v/>
      </c>
      <c r="AZ199" s="50" t="e">
        <f t="shared" ca="1" si="29"/>
        <v>#NAME?</v>
      </c>
      <c r="BA199" s="51" t="e">
        <f t="shared" ca="1" si="30"/>
        <v>#NAME?</v>
      </c>
      <c r="BB199" s="52" t="e">
        <f t="shared" ca="1" si="31"/>
        <v>#NAME?</v>
      </c>
      <c r="BC199" s="51" t="e">
        <f t="shared" ca="1" si="32"/>
        <v>#NAME?</v>
      </c>
      <c r="BD199" s="54" t="e">
        <f t="shared" ca="1" si="33"/>
        <v>#NAME?</v>
      </c>
      <c r="BE199" s="48" t="e">
        <f t="shared" ca="1" si="34"/>
        <v>#NAME?</v>
      </c>
      <c r="BF199" s="50" t="e">
        <f t="shared" ca="1" si="35"/>
        <v>#NAME?</v>
      </c>
      <c r="BG199" s="56" t="e">
        <f t="shared" ca="1" si="36"/>
        <v>#NAME?</v>
      </c>
      <c r="BH199" s="22"/>
      <c r="BI199" s="22"/>
      <c r="BJ199" s="22"/>
      <c r="BK199" s="22"/>
      <c r="BL199" s="22"/>
      <c r="BM199" s="22"/>
      <c r="BN199" s="24"/>
      <c r="BO199" s="24"/>
    </row>
    <row r="200" spans="1:67" ht="15.5">
      <c r="A200" s="25" t="str">
        <f t="shared" si="28"/>
        <v/>
      </c>
      <c r="B200" s="25"/>
      <c r="C200" s="25"/>
      <c r="D200" s="90"/>
      <c r="E200" s="90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36"/>
      <c r="S200" s="91"/>
      <c r="T200" s="36"/>
      <c r="U200" s="82"/>
      <c r="V200" s="25"/>
      <c r="W200" s="58"/>
      <c r="X200" s="34"/>
      <c r="Y200" s="34"/>
      <c r="Z200" s="36"/>
      <c r="AA200" s="84"/>
      <c r="AB200" s="35"/>
      <c r="AC200" s="25"/>
      <c r="AD200" s="25"/>
      <c r="AE200" s="44"/>
      <c r="AF200" s="94"/>
      <c r="AG200" s="25"/>
      <c r="AH200" s="25"/>
      <c r="AI200" s="25"/>
      <c r="AJ200" s="45" t="str">
        <f t="array" ref="AJ200">IFERROR(INDEX('[1]Master Price'!$E:$E,MATCH(D200,'[1]Master Price'!$B:$B,0)),"0")</f>
        <v>0</v>
      </c>
      <c r="AK200" s="45">
        <f t="shared" si="6"/>
        <v>0</v>
      </c>
      <c r="AL200" s="46" t="str">
        <f t="shared" si="40"/>
        <v>0-day</v>
      </c>
      <c r="AM200" s="46" t="str">
        <f t="shared" si="8"/>
        <v>0-day</v>
      </c>
      <c r="AN200" s="46" t="str">
        <f t="shared" si="44"/>
        <v>0-day</v>
      </c>
      <c r="AO200" s="46" t="str">
        <f t="shared" si="45"/>
        <v>0-day</v>
      </c>
      <c r="AP200" s="46" t="str">
        <f t="shared" si="46"/>
        <v>0-day</v>
      </c>
      <c r="AQ200" s="46" t="str">
        <f t="shared" si="12"/>
        <v>0-day</v>
      </c>
      <c r="AR200" s="17"/>
      <c r="AS200" s="47" t="str">
        <f t="shared" si="13"/>
        <v/>
      </c>
      <c r="AT200" s="35">
        <f t="shared" si="42"/>
        <v>0</v>
      </c>
      <c r="AU200" s="48" t="e">
        <f t="shared" ca="1" si="14"/>
        <v>#NAME?</v>
      </c>
      <c r="AV200" s="48" t="e">
        <f t="shared" ca="1" si="15"/>
        <v>#NAME?</v>
      </c>
      <c r="AW200" s="49" t="e">
        <f t="shared" ca="1" si="16"/>
        <v>#NAME?</v>
      </c>
      <c r="AX200" s="48" t="e">
        <f t="shared" ca="1" si="17"/>
        <v>#NAME?</v>
      </c>
      <c r="AY200" s="49" t="str">
        <f t="shared" si="18"/>
        <v/>
      </c>
      <c r="AZ200" s="50" t="e">
        <f t="shared" ca="1" si="29"/>
        <v>#NAME?</v>
      </c>
      <c r="BA200" s="51" t="e">
        <f t="shared" ca="1" si="30"/>
        <v>#NAME?</v>
      </c>
      <c r="BB200" s="52" t="e">
        <f t="shared" ca="1" si="31"/>
        <v>#NAME?</v>
      </c>
      <c r="BC200" s="51" t="e">
        <f t="shared" ca="1" si="32"/>
        <v>#NAME?</v>
      </c>
      <c r="BD200" s="54" t="e">
        <f t="shared" ca="1" si="33"/>
        <v>#NAME?</v>
      </c>
      <c r="BE200" s="48" t="e">
        <f t="shared" ca="1" si="34"/>
        <v>#NAME?</v>
      </c>
      <c r="BF200" s="50" t="e">
        <f t="shared" ca="1" si="35"/>
        <v>#NAME?</v>
      </c>
      <c r="BG200" s="56" t="e">
        <f t="shared" ca="1" si="36"/>
        <v>#NAME?</v>
      </c>
      <c r="BH200" s="22"/>
      <c r="BI200" s="22"/>
      <c r="BJ200" s="22"/>
      <c r="BK200" s="22"/>
      <c r="BL200" s="22"/>
      <c r="BM200" s="22"/>
      <c r="BN200" s="24"/>
      <c r="BO200" s="24"/>
    </row>
    <row r="201" spans="1:67" ht="15.5">
      <c r="A201" s="25" t="str">
        <f t="shared" si="28"/>
        <v/>
      </c>
      <c r="B201" s="25"/>
      <c r="C201" s="25"/>
      <c r="D201" s="90"/>
      <c r="E201" s="90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36"/>
      <c r="S201" s="91"/>
      <c r="T201" s="36"/>
      <c r="U201" s="82"/>
      <c r="V201" s="25"/>
      <c r="W201" s="58"/>
      <c r="X201" s="34"/>
      <c r="Y201" s="34"/>
      <c r="Z201" s="36"/>
      <c r="AA201" s="84"/>
      <c r="AB201" s="35"/>
      <c r="AC201" s="25"/>
      <c r="AD201" s="25"/>
      <c r="AE201" s="44"/>
      <c r="AF201" s="94"/>
      <c r="AG201" s="25"/>
      <c r="AH201" s="25"/>
      <c r="AI201" s="25"/>
      <c r="AJ201" s="45" t="str">
        <f t="array" ref="AJ201">IFERROR(INDEX('[1]Master Price'!$E:$E,MATCH(D201,'[1]Master Price'!$B:$B,0)),"0")</f>
        <v>0</v>
      </c>
      <c r="AK201" s="45">
        <f t="shared" si="6"/>
        <v>0</v>
      </c>
      <c r="AL201" s="46" t="str">
        <f t="shared" si="40"/>
        <v>0-day</v>
      </c>
      <c r="AM201" s="46" t="str">
        <f t="shared" si="8"/>
        <v>0-day</v>
      </c>
      <c r="AN201" s="46" t="str">
        <f t="shared" si="44"/>
        <v>0-day</v>
      </c>
      <c r="AO201" s="46" t="str">
        <f t="shared" si="45"/>
        <v>0-day</v>
      </c>
      <c r="AP201" s="46" t="str">
        <f t="shared" si="46"/>
        <v>0-day</v>
      </c>
      <c r="AQ201" s="46" t="str">
        <f t="shared" si="12"/>
        <v>0-day</v>
      </c>
      <c r="AR201" s="17"/>
      <c r="AS201" s="47" t="str">
        <f t="shared" si="13"/>
        <v/>
      </c>
      <c r="AT201" s="35">
        <f t="shared" si="42"/>
        <v>0</v>
      </c>
      <c r="AU201" s="48" t="e">
        <f t="shared" ca="1" si="14"/>
        <v>#NAME?</v>
      </c>
      <c r="AV201" s="48" t="e">
        <f t="shared" ca="1" si="15"/>
        <v>#NAME?</v>
      </c>
      <c r="AW201" s="49" t="e">
        <f t="shared" ca="1" si="16"/>
        <v>#NAME?</v>
      </c>
      <c r="AX201" s="48" t="e">
        <f t="shared" ca="1" si="17"/>
        <v>#NAME?</v>
      </c>
      <c r="AY201" s="49" t="str">
        <f t="shared" si="18"/>
        <v/>
      </c>
      <c r="AZ201" s="50" t="e">
        <f t="shared" ca="1" si="29"/>
        <v>#NAME?</v>
      </c>
      <c r="BA201" s="51" t="e">
        <f t="shared" ca="1" si="30"/>
        <v>#NAME?</v>
      </c>
      <c r="BB201" s="52" t="e">
        <f t="shared" ca="1" si="31"/>
        <v>#NAME?</v>
      </c>
      <c r="BC201" s="51" t="e">
        <f t="shared" ca="1" si="32"/>
        <v>#NAME?</v>
      </c>
      <c r="BD201" s="54" t="e">
        <f t="shared" ca="1" si="33"/>
        <v>#NAME?</v>
      </c>
      <c r="BE201" s="48" t="e">
        <f t="shared" ca="1" si="34"/>
        <v>#NAME?</v>
      </c>
      <c r="BF201" s="50" t="e">
        <f t="shared" ca="1" si="35"/>
        <v>#NAME?</v>
      </c>
      <c r="BG201" s="56" t="e">
        <f t="shared" ca="1" si="36"/>
        <v>#NAME?</v>
      </c>
      <c r="BH201" s="22"/>
      <c r="BI201" s="22"/>
      <c r="BJ201" s="22"/>
      <c r="BK201" s="22"/>
      <c r="BL201" s="22"/>
      <c r="BM201" s="22"/>
      <c r="BN201" s="24"/>
      <c r="BO201" s="24"/>
    </row>
    <row r="202" spans="1:67" ht="15.5">
      <c r="A202" s="25" t="str">
        <f t="shared" si="28"/>
        <v/>
      </c>
      <c r="B202" s="25"/>
      <c r="C202" s="25"/>
      <c r="D202" s="90"/>
      <c r="E202" s="90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36"/>
      <c r="S202" s="91"/>
      <c r="T202" s="36"/>
      <c r="U202" s="82"/>
      <c r="V202" s="25"/>
      <c r="W202" s="58"/>
      <c r="X202" s="34"/>
      <c r="Y202" s="34"/>
      <c r="Z202" s="36"/>
      <c r="AA202" s="84"/>
      <c r="AB202" s="35"/>
      <c r="AC202" s="25"/>
      <c r="AD202" s="25"/>
      <c r="AE202" s="44"/>
      <c r="AF202" s="94"/>
      <c r="AG202" s="25"/>
      <c r="AH202" s="25"/>
      <c r="AI202" s="25"/>
      <c r="AJ202" s="45" t="str">
        <f t="array" ref="AJ202">IFERROR(INDEX('[1]Master Price'!$E:$E,MATCH(D202,'[1]Master Price'!$B:$B,0)),"0")</f>
        <v>0</v>
      </c>
      <c r="AK202" s="45">
        <f t="shared" si="6"/>
        <v>0</v>
      </c>
      <c r="AL202" s="46" t="str">
        <f t="shared" si="40"/>
        <v>0-day</v>
      </c>
      <c r="AM202" s="46" t="str">
        <f t="shared" si="8"/>
        <v>0-day</v>
      </c>
      <c r="AN202" s="46" t="str">
        <f t="shared" si="44"/>
        <v>0-day</v>
      </c>
      <c r="AO202" s="46" t="str">
        <f t="shared" si="45"/>
        <v>0-day</v>
      </c>
      <c r="AP202" s="46" t="str">
        <f t="shared" si="46"/>
        <v>0-day</v>
      </c>
      <c r="AQ202" s="46" t="str">
        <f t="shared" si="12"/>
        <v>0-day</v>
      </c>
      <c r="AR202" s="17"/>
      <c r="AS202" s="47" t="str">
        <f t="shared" si="13"/>
        <v/>
      </c>
      <c r="AT202" s="35">
        <f t="shared" si="42"/>
        <v>0</v>
      </c>
      <c r="AU202" s="48" t="e">
        <f t="shared" ca="1" si="14"/>
        <v>#NAME?</v>
      </c>
      <c r="AV202" s="48" t="e">
        <f t="shared" ca="1" si="15"/>
        <v>#NAME?</v>
      </c>
      <c r="AW202" s="49" t="e">
        <f t="shared" ca="1" si="16"/>
        <v>#NAME?</v>
      </c>
      <c r="AX202" s="48" t="e">
        <f t="shared" ca="1" si="17"/>
        <v>#NAME?</v>
      </c>
      <c r="AY202" s="49" t="str">
        <f t="shared" si="18"/>
        <v/>
      </c>
      <c r="AZ202" s="50" t="e">
        <f t="shared" ca="1" si="29"/>
        <v>#NAME?</v>
      </c>
      <c r="BA202" s="51" t="e">
        <f t="shared" ca="1" si="30"/>
        <v>#NAME?</v>
      </c>
      <c r="BB202" s="52" t="e">
        <f t="shared" ca="1" si="31"/>
        <v>#NAME?</v>
      </c>
      <c r="BC202" s="51" t="e">
        <f t="shared" ca="1" si="32"/>
        <v>#NAME?</v>
      </c>
      <c r="BD202" s="54" t="e">
        <f t="shared" ca="1" si="33"/>
        <v>#NAME?</v>
      </c>
      <c r="BE202" s="48" t="e">
        <f t="shared" ca="1" si="34"/>
        <v>#NAME?</v>
      </c>
      <c r="BF202" s="50" t="e">
        <f t="shared" ca="1" si="35"/>
        <v>#NAME?</v>
      </c>
      <c r="BG202" s="56" t="e">
        <f t="shared" ca="1" si="36"/>
        <v>#NAME?</v>
      </c>
      <c r="BH202" s="22"/>
      <c r="BI202" s="22"/>
      <c r="BJ202" s="22"/>
      <c r="BK202" s="22"/>
      <c r="BL202" s="22"/>
      <c r="BM202" s="22"/>
      <c r="BN202" s="24"/>
      <c r="BO202" s="24"/>
    </row>
    <row r="203" spans="1:67" ht="15.5">
      <c r="A203" s="25" t="str">
        <f t="shared" si="28"/>
        <v/>
      </c>
      <c r="B203" s="25"/>
      <c r="C203" s="25"/>
      <c r="D203" s="90"/>
      <c r="E203" s="90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36"/>
      <c r="S203" s="91"/>
      <c r="T203" s="36"/>
      <c r="U203" s="82"/>
      <c r="V203" s="25"/>
      <c r="W203" s="58"/>
      <c r="X203" s="34"/>
      <c r="Y203" s="34"/>
      <c r="Z203" s="36"/>
      <c r="AA203" s="84"/>
      <c r="AB203" s="35"/>
      <c r="AC203" s="25"/>
      <c r="AD203" s="25"/>
      <c r="AE203" s="44"/>
      <c r="AF203" s="94"/>
      <c r="AG203" s="25"/>
      <c r="AH203" s="25"/>
      <c r="AI203" s="25"/>
      <c r="AJ203" s="45" t="str">
        <f t="array" ref="AJ203">IFERROR(INDEX('[1]Master Price'!$E:$E,MATCH(D203,'[1]Master Price'!$B:$B,0)),"0")</f>
        <v>0</v>
      </c>
      <c r="AK203" s="45">
        <f t="shared" si="6"/>
        <v>0</v>
      </c>
      <c r="AL203" s="46" t="str">
        <f t="shared" si="40"/>
        <v>0-day</v>
      </c>
      <c r="AM203" s="46" t="str">
        <f t="shared" si="8"/>
        <v>0-day</v>
      </c>
      <c r="AN203" s="46" t="str">
        <f t="shared" si="44"/>
        <v>0-day</v>
      </c>
      <c r="AO203" s="46" t="str">
        <f t="shared" si="45"/>
        <v>0-day</v>
      </c>
      <c r="AP203" s="46" t="str">
        <f t="shared" si="46"/>
        <v>0-day</v>
      </c>
      <c r="AQ203" s="46" t="str">
        <f t="shared" si="12"/>
        <v>0-day</v>
      </c>
      <c r="AR203" s="17"/>
      <c r="AS203" s="47" t="str">
        <f t="shared" si="13"/>
        <v/>
      </c>
      <c r="AT203" s="35">
        <f t="shared" si="42"/>
        <v>0</v>
      </c>
      <c r="AU203" s="48" t="e">
        <f t="shared" ca="1" si="14"/>
        <v>#NAME?</v>
      </c>
      <c r="AV203" s="48" t="e">
        <f t="shared" ca="1" si="15"/>
        <v>#NAME?</v>
      </c>
      <c r="AW203" s="49" t="e">
        <f t="shared" ca="1" si="16"/>
        <v>#NAME?</v>
      </c>
      <c r="AX203" s="48" t="e">
        <f t="shared" ca="1" si="17"/>
        <v>#NAME?</v>
      </c>
      <c r="AY203" s="49" t="str">
        <f t="shared" si="18"/>
        <v/>
      </c>
      <c r="AZ203" s="50" t="e">
        <f t="shared" ca="1" si="29"/>
        <v>#NAME?</v>
      </c>
      <c r="BA203" s="51" t="e">
        <f t="shared" ca="1" si="30"/>
        <v>#NAME?</v>
      </c>
      <c r="BB203" s="52" t="e">
        <f t="shared" ca="1" si="31"/>
        <v>#NAME?</v>
      </c>
      <c r="BC203" s="51" t="e">
        <f t="shared" ca="1" si="32"/>
        <v>#NAME?</v>
      </c>
      <c r="BD203" s="54" t="e">
        <f t="shared" ca="1" si="33"/>
        <v>#NAME?</v>
      </c>
      <c r="BE203" s="48" t="e">
        <f t="shared" ca="1" si="34"/>
        <v>#NAME?</v>
      </c>
      <c r="BF203" s="50" t="e">
        <f t="shared" ca="1" si="35"/>
        <v>#NAME?</v>
      </c>
      <c r="BG203" s="56" t="e">
        <f t="shared" ca="1" si="36"/>
        <v>#NAME?</v>
      </c>
      <c r="BH203" s="22"/>
      <c r="BI203" s="22"/>
      <c r="BJ203" s="22"/>
      <c r="BK203" s="22"/>
      <c r="BL203" s="22"/>
      <c r="BM203" s="22"/>
      <c r="BN203" s="24"/>
      <c r="BO203" s="24"/>
    </row>
    <row r="204" spans="1:67" ht="15.5">
      <c r="A204" s="25" t="str">
        <f t="shared" si="28"/>
        <v/>
      </c>
      <c r="B204" s="25"/>
      <c r="C204" s="25"/>
      <c r="D204" s="90"/>
      <c r="E204" s="90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36"/>
      <c r="S204" s="91"/>
      <c r="T204" s="36"/>
      <c r="U204" s="82"/>
      <c r="V204" s="36"/>
      <c r="W204" s="58"/>
      <c r="X204" s="34"/>
      <c r="Y204" s="34"/>
      <c r="Z204" s="36"/>
      <c r="AA204" s="84"/>
      <c r="AB204" s="35"/>
      <c r="AC204" s="25"/>
      <c r="AD204" s="25"/>
      <c r="AE204" s="44"/>
      <c r="AF204" s="94"/>
      <c r="AG204" s="25"/>
      <c r="AH204" s="25"/>
      <c r="AI204" s="25"/>
      <c r="AJ204" s="45" t="str">
        <f t="array" ref="AJ204">IFERROR(INDEX('[1]Master Price'!$E:$E,MATCH(D204,'[1]Master Price'!$B:$B,0)),"0")</f>
        <v>0</v>
      </c>
      <c r="AK204" s="45">
        <f t="shared" si="6"/>
        <v>0</v>
      </c>
      <c r="AL204" s="46" t="str">
        <f t="shared" si="40"/>
        <v>0-day</v>
      </c>
      <c r="AM204" s="46" t="str">
        <f t="shared" si="8"/>
        <v>0-day</v>
      </c>
      <c r="AN204" s="46" t="str">
        <f t="shared" si="44"/>
        <v>0-day</v>
      </c>
      <c r="AO204" s="46" t="str">
        <f t="shared" si="45"/>
        <v>0-day</v>
      </c>
      <c r="AP204" s="46" t="str">
        <f t="shared" si="46"/>
        <v>0-day</v>
      </c>
      <c r="AQ204" s="46" t="str">
        <f t="shared" si="12"/>
        <v>0-day</v>
      </c>
      <c r="AR204" s="17"/>
      <c r="AS204" s="47" t="str">
        <f t="shared" si="13"/>
        <v/>
      </c>
      <c r="AT204" s="35">
        <f t="shared" si="42"/>
        <v>0</v>
      </c>
      <c r="AU204" s="48" t="e">
        <f t="shared" ca="1" si="14"/>
        <v>#NAME?</v>
      </c>
      <c r="AV204" s="48" t="e">
        <f t="shared" ca="1" si="15"/>
        <v>#NAME?</v>
      </c>
      <c r="AW204" s="49" t="e">
        <f t="shared" ca="1" si="16"/>
        <v>#NAME?</v>
      </c>
      <c r="AX204" s="48" t="e">
        <f t="shared" ca="1" si="17"/>
        <v>#NAME?</v>
      </c>
      <c r="AY204" s="49" t="str">
        <f t="shared" si="18"/>
        <v/>
      </c>
      <c r="AZ204" s="50" t="e">
        <f t="shared" ca="1" si="29"/>
        <v>#NAME?</v>
      </c>
      <c r="BA204" s="51" t="e">
        <f t="shared" ca="1" si="30"/>
        <v>#NAME?</v>
      </c>
      <c r="BB204" s="52" t="e">
        <f t="shared" ca="1" si="31"/>
        <v>#NAME?</v>
      </c>
      <c r="BC204" s="51" t="e">
        <f t="shared" ca="1" si="32"/>
        <v>#NAME?</v>
      </c>
      <c r="BD204" s="54" t="e">
        <f t="shared" ca="1" si="33"/>
        <v>#NAME?</v>
      </c>
      <c r="BE204" s="48" t="e">
        <f t="shared" ca="1" si="34"/>
        <v>#NAME?</v>
      </c>
      <c r="BF204" s="50" t="e">
        <f t="shared" ca="1" si="35"/>
        <v>#NAME?</v>
      </c>
      <c r="BG204" s="56" t="e">
        <f t="shared" ca="1" si="36"/>
        <v>#NAME?</v>
      </c>
      <c r="BH204" s="22"/>
      <c r="BI204" s="22"/>
      <c r="BJ204" s="22"/>
      <c r="BK204" s="22"/>
      <c r="BL204" s="22"/>
      <c r="BM204" s="22"/>
      <c r="BN204" s="24"/>
      <c r="BO204" s="24"/>
    </row>
    <row r="205" spans="1:67" ht="15.5">
      <c r="A205" s="25" t="str">
        <f t="shared" si="28"/>
        <v/>
      </c>
      <c r="B205" s="25"/>
      <c r="C205" s="25"/>
      <c r="D205" s="90"/>
      <c r="E205" s="90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36"/>
      <c r="S205" s="91"/>
      <c r="T205" s="36"/>
      <c r="U205" s="82"/>
      <c r="V205" s="36"/>
      <c r="W205" s="58"/>
      <c r="X205" s="34"/>
      <c r="Y205" s="34"/>
      <c r="Z205" s="36"/>
      <c r="AA205" s="84"/>
      <c r="AB205" s="35"/>
      <c r="AC205" s="25"/>
      <c r="AD205" s="25"/>
      <c r="AE205" s="44"/>
      <c r="AF205" s="94"/>
      <c r="AG205" s="25"/>
      <c r="AH205" s="25"/>
      <c r="AI205" s="25"/>
      <c r="AJ205" s="45" t="str">
        <f t="array" ref="AJ205">IFERROR(INDEX('[1]Master Price'!$E:$E,MATCH(D205,'[1]Master Price'!$B:$B,0)),"0")</f>
        <v>0</v>
      </c>
      <c r="AK205" s="45">
        <f t="shared" si="6"/>
        <v>0</v>
      </c>
      <c r="AL205" s="46" t="str">
        <f t="shared" si="40"/>
        <v>0-day</v>
      </c>
      <c r="AM205" s="46" t="str">
        <f t="shared" si="8"/>
        <v>0-day</v>
      </c>
      <c r="AN205" s="46" t="str">
        <f t="shared" si="44"/>
        <v>0-day</v>
      </c>
      <c r="AO205" s="46" t="str">
        <f t="shared" si="45"/>
        <v>0-day</v>
      </c>
      <c r="AP205" s="46" t="str">
        <f t="shared" si="46"/>
        <v>0-day</v>
      </c>
      <c r="AQ205" s="46" t="str">
        <f t="shared" si="12"/>
        <v>0-day</v>
      </c>
      <c r="AR205" s="17"/>
      <c r="AS205" s="47" t="str">
        <f t="shared" si="13"/>
        <v/>
      </c>
      <c r="AT205" s="35">
        <f t="shared" si="42"/>
        <v>0</v>
      </c>
      <c r="AU205" s="48" t="e">
        <f t="shared" ca="1" si="14"/>
        <v>#NAME?</v>
      </c>
      <c r="AV205" s="48" t="e">
        <f t="shared" ca="1" si="15"/>
        <v>#NAME?</v>
      </c>
      <c r="AW205" s="49" t="e">
        <f t="shared" ca="1" si="16"/>
        <v>#NAME?</v>
      </c>
      <c r="AX205" s="48" t="e">
        <f t="shared" ca="1" si="17"/>
        <v>#NAME?</v>
      </c>
      <c r="AY205" s="49" t="str">
        <f t="shared" si="18"/>
        <v/>
      </c>
      <c r="AZ205" s="50" t="e">
        <f t="shared" ca="1" si="29"/>
        <v>#NAME?</v>
      </c>
      <c r="BA205" s="51" t="e">
        <f t="shared" ca="1" si="30"/>
        <v>#NAME?</v>
      </c>
      <c r="BB205" s="52" t="e">
        <f t="shared" ca="1" si="31"/>
        <v>#NAME?</v>
      </c>
      <c r="BC205" s="51" t="e">
        <f t="shared" ca="1" si="32"/>
        <v>#NAME?</v>
      </c>
      <c r="BD205" s="54" t="e">
        <f t="shared" ca="1" si="33"/>
        <v>#NAME?</v>
      </c>
      <c r="BE205" s="48" t="e">
        <f t="shared" ca="1" si="34"/>
        <v>#NAME?</v>
      </c>
      <c r="BF205" s="50" t="e">
        <f t="shared" ca="1" si="35"/>
        <v>#NAME?</v>
      </c>
      <c r="BG205" s="56" t="e">
        <f t="shared" ca="1" si="36"/>
        <v>#NAME?</v>
      </c>
      <c r="BH205" s="22"/>
      <c r="BI205" s="22"/>
      <c r="BJ205" s="22"/>
      <c r="BK205" s="22"/>
      <c r="BL205" s="22"/>
      <c r="BM205" s="22"/>
      <c r="BN205" s="24"/>
      <c r="BO205" s="24"/>
    </row>
    <row r="206" spans="1:67" ht="15.5">
      <c r="A206" s="25" t="str">
        <f t="shared" si="28"/>
        <v/>
      </c>
      <c r="B206" s="30">
        <v>46230</v>
      </c>
      <c r="C206" s="25"/>
      <c r="D206" s="90"/>
      <c r="E206" s="90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36"/>
      <c r="S206" s="91"/>
      <c r="T206" s="36"/>
      <c r="U206" s="82"/>
      <c r="V206" s="36"/>
      <c r="W206" s="58"/>
      <c r="X206" s="34"/>
      <c r="Y206" s="34"/>
      <c r="Z206" s="36"/>
      <c r="AA206" s="84"/>
      <c r="AB206" s="35"/>
      <c r="AC206" s="25"/>
      <c r="AD206" s="25"/>
      <c r="AE206" s="44"/>
      <c r="AF206" s="94"/>
      <c r="AG206" s="25"/>
      <c r="AH206" s="25"/>
      <c r="AI206" s="25"/>
      <c r="AJ206" s="45" t="str">
        <f t="array" ref="AJ206">IFERROR(INDEX('[1]Master Price'!$E:$E,MATCH(D206,'[1]Master Price'!$B:$B,0)),"0")</f>
        <v>0</v>
      </c>
      <c r="AK206" s="45">
        <f t="shared" si="6"/>
        <v>0</v>
      </c>
      <c r="AL206" s="46" t="str">
        <f t="shared" si="40"/>
        <v>0-day</v>
      </c>
      <c r="AM206" s="46" t="str">
        <f t="shared" si="8"/>
        <v>0-day</v>
      </c>
      <c r="AN206" s="46" t="str">
        <f t="shared" si="44"/>
        <v>0-day</v>
      </c>
      <c r="AO206" s="46" t="str">
        <f t="shared" si="45"/>
        <v>0-day</v>
      </c>
      <c r="AP206" s="46" t="str">
        <f t="shared" si="46"/>
        <v>0-day</v>
      </c>
      <c r="AQ206" s="46" t="str">
        <f t="shared" si="12"/>
        <v>0-day</v>
      </c>
      <c r="AR206" s="17"/>
      <c r="AS206" s="47" t="str">
        <f t="shared" si="13"/>
        <v/>
      </c>
      <c r="AT206" s="35">
        <f t="shared" si="42"/>
        <v>0</v>
      </c>
      <c r="AU206" s="48" t="e">
        <f t="shared" ca="1" si="14"/>
        <v>#NAME?</v>
      </c>
      <c r="AV206" s="48" t="e">
        <f t="shared" ca="1" si="15"/>
        <v>#NAME?</v>
      </c>
      <c r="AW206" s="49" t="e">
        <f t="shared" ca="1" si="16"/>
        <v>#NAME?</v>
      </c>
      <c r="AX206" s="48" t="e">
        <f t="shared" ca="1" si="17"/>
        <v>#NAME?</v>
      </c>
      <c r="AY206" s="49" t="str">
        <f t="shared" si="18"/>
        <v/>
      </c>
      <c r="AZ206" s="50" t="e">
        <f t="shared" ca="1" si="29"/>
        <v>#NAME?</v>
      </c>
      <c r="BA206" s="51" t="e">
        <f t="shared" ca="1" si="30"/>
        <v>#NAME?</v>
      </c>
      <c r="BB206" s="52" t="e">
        <f t="shared" ca="1" si="31"/>
        <v>#NAME?</v>
      </c>
      <c r="BC206" s="51" t="e">
        <f t="shared" ca="1" si="32"/>
        <v>#NAME?</v>
      </c>
      <c r="BD206" s="54" t="e">
        <f t="shared" ca="1" si="33"/>
        <v>#NAME?</v>
      </c>
      <c r="BE206" s="48" t="e">
        <f t="shared" ca="1" si="34"/>
        <v>#NAME?</v>
      </c>
      <c r="BF206" s="50" t="e">
        <f t="shared" ca="1" si="35"/>
        <v>#NAME?</v>
      </c>
      <c r="BG206" s="56" t="e">
        <f t="shared" ca="1" si="36"/>
        <v>#NAME?</v>
      </c>
      <c r="BH206" s="22"/>
      <c r="BI206" s="22"/>
      <c r="BJ206" s="22"/>
      <c r="BK206" s="22"/>
      <c r="BL206" s="22"/>
      <c r="BM206" s="22"/>
      <c r="BN206" s="24"/>
      <c r="BO206" s="24"/>
    </row>
    <row r="207" spans="1:67" ht="15.5">
      <c r="A207" s="25" t="str">
        <f t="shared" si="28"/>
        <v/>
      </c>
      <c r="B207" s="30">
        <v>46231</v>
      </c>
      <c r="C207" s="25"/>
      <c r="D207" s="90"/>
      <c r="E207" s="90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36"/>
      <c r="S207" s="91"/>
      <c r="T207" s="36"/>
      <c r="U207" s="82"/>
      <c r="V207" s="36"/>
      <c r="W207" s="58"/>
      <c r="X207" s="34"/>
      <c r="Y207" s="34"/>
      <c r="Z207" s="36"/>
      <c r="AA207" s="84"/>
      <c r="AB207" s="35"/>
      <c r="AC207" s="25"/>
      <c r="AD207" s="25"/>
      <c r="AE207" s="44"/>
      <c r="AF207" s="94"/>
      <c r="AG207" s="25"/>
      <c r="AH207" s="25"/>
      <c r="AI207" s="25"/>
      <c r="AJ207" s="45" t="str">
        <f t="array" ref="AJ207">IFERROR(INDEX('[1]Master Price'!$E:$E,MATCH(D207,'[1]Master Price'!$B:$B,0)),"0")</f>
        <v>0</v>
      </c>
      <c r="AK207" s="45">
        <f t="shared" si="6"/>
        <v>0</v>
      </c>
      <c r="AL207" s="46" t="str">
        <f t="shared" si="40"/>
        <v>0-day</v>
      </c>
      <c r="AM207" s="46" t="str">
        <f t="shared" si="8"/>
        <v>0-day</v>
      </c>
      <c r="AN207" s="46" t="str">
        <f t="shared" si="44"/>
        <v>0-day</v>
      </c>
      <c r="AO207" s="46" t="str">
        <f t="shared" si="45"/>
        <v>0-day</v>
      </c>
      <c r="AP207" s="46" t="str">
        <f t="shared" si="46"/>
        <v>0-day</v>
      </c>
      <c r="AQ207" s="46" t="str">
        <f t="shared" si="12"/>
        <v>0-day</v>
      </c>
      <c r="AR207" s="17"/>
      <c r="AS207" s="47" t="str">
        <f t="shared" si="13"/>
        <v/>
      </c>
      <c r="AT207" s="35">
        <f t="shared" si="42"/>
        <v>0</v>
      </c>
      <c r="AU207" s="48" t="e">
        <f t="shared" ca="1" si="14"/>
        <v>#NAME?</v>
      </c>
      <c r="AV207" s="48" t="e">
        <f t="shared" ca="1" si="15"/>
        <v>#NAME?</v>
      </c>
      <c r="AW207" s="49" t="e">
        <f t="shared" ca="1" si="16"/>
        <v>#NAME?</v>
      </c>
      <c r="AX207" s="48" t="e">
        <f t="shared" ca="1" si="17"/>
        <v>#NAME?</v>
      </c>
      <c r="AY207" s="49" t="str">
        <f t="shared" si="18"/>
        <v/>
      </c>
      <c r="AZ207" s="50" t="e">
        <f t="shared" ca="1" si="29"/>
        <v>#NAME?</v>
      </c>
      <c r="BA207" s="51" t="e">
        <f t="shared" ca="1" si="30"/>
        <v>#NAME?</v>
      </c>
      <c r="BB207" s="52" t="e">
        <f t="shared" ca="1" si="31"/>
        <v>#NAME?</v>
      </c>
      <c r="BC207" s="51" t="e">
        <f t="shared" ca="1" si="32"/>
        <v>#NAME?</v>
      </c>
      <c r="BD207" s="54" t="e">
        <f t="shared" ca="1" si="33"/>
        <v>#NAME?</v>
      </c>
      <c r="BE207" s="48" t="e">
        <f t="shared" ca="1" si="34"/>
        <v>#NAME?</v>
      </c>
      <c r="BF207" s="50" t="e">
        <f t="shared" ca="1" si="35"/>
        <v>#NAME?</v>
      </c>
      <c r="BG207" s="56" t="e">
        <f t="shared" ca="1" si="36"/>
        <v>#NAME?</v>
      </c>
      <c r="BH207" s="22"/>
      <c r="BI207" s="22"/>
      <c r="BJ207" s="22"/>
      <c r="BK207" s="22"/>
      <c r="BL207" s="22"/>
      <c r="BM207" s="22"/>
      <c r="BN207" s="24"/>
      <c r="BO207" s="24"/>
    </row>
    <row r="208" spans="1:67" ht="15.5">
      <c r="A208" s="25" t="str">
        <f t="shared" si="28"/>
        <v/>
      </c>
      <c r="B208" s="30">
        <v>46232</v>
      </c>
      <c r="C208" s="25"/>
      <c r="D208" s="90"/>
      <c r="E208" s="90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36"/>
      <c r="S208" s="91"/>
      <c r="T208" s="36"/>
      <c r="U208" s="82"/>
      <c r="V208" s="36"/>
      <c r="W208" s="58"/>
      <c r="X208" s="34"/>
      <c r="Y208" s="34"/>
      <c r="Z208" s="36"/>
      <c r="AA208" s="84"/>
      <c r="AB208" s="35"/>
      <c r="AC208" s="25"/>
      <c r="AD208" s="25"/>
      <c r="AE208" s="44"/>
      <c r="AF208" s="94"/>
      <c r="AG208" s="25"/>
      <c r="AH208" s="25"/>
      <c r="AI208" s="25"/>
      <c r="AJ208" s="45" t="str">
        <f t="array" ref="AJ208">IFERROR(INDEX('[1]Master Price'!$E:$E,MATCH(D208,'[1]Master Price'!$B:$B,0)),"0")</f>
        <v>0</v>
      </c>
      <c r="AK208" s="45">
        <f t="shared" si="6"/>
        <v>0</v>
      </c>
      <c r="AL208" s="46" t="str">
        <f t="shared" si="40"/>
        <v>0-day</v>
      </c>
      <c r="AM208" s="46" t="str">
        <f t="shared" si="8"/>
        <v>0-day</v>
      </c>
      <c r="AN208" s="46" t="str">
        <f t="shared" si="44"/>
        <v>0-day</v>
      </c>
      <c r="AO208" s="46" t="str">
        <f t="shared" si="45"/>
        <v>0-day</v>
      </c>
      <c r="AP208" s="46" t="str">
        <f t="shared" si="46"/>
        <v>0-day</v>
      </c>
      <c r="AQ208" s="46" t="str">
        <f t="shared" si="12"/>
        <v>0-day</v>
      </c>
      <c r="AR208" s="17"/>
      <c r="AS208" s="47" t="str">
        <f t="shared" si="13"/>
        <v/>
      </c>
      <c r="AT208" s="35">
        <f t="shared" si="42"/>
        <v>0</v>
      </c>
      <c r="AU208" s="48" t="e">
        <f t="shared" ca="1" si="14"/>
        <v>#NAME?</v>
      </c>
      <c r="AV208" s="48" t="e">
        <f t="shared" ca="1" si="15"/>
        <v>#NAME?</v>
      </c>
      <c r="AW208" s="49" t="e">
        <f t="shared" ca="1" si="16"/>
        <v>#NAME?</v>
      </c>
      <c r="AX208" s="48" t="e">
        <f t="shared" ca="1" si="17"/>
        <v>#NAME?</v>
      </c>
      <c r="AY208" s="49" t="str">
        <f t="shared" si="18"/>
        <v/>
      </c>
      <c r="AZ208" s="50" t="e">
        <f t="shared" ca="1" si="29"/>
        <v>#NAME?</v>
      </c>
      <c r="BA208" s="51" t="e">
        <f t="shared" ca="1" si="30"/>
        <v>#NAME?</v>
      </c>
      <c r="BB208" s="52" t="e">
        <f t="shared" ca="1" si="31"/>
        <v>#NAME?</v>
      </c>
      <c r="BC208" s="51" t="e">
        <f t="shared" ca="1" si="32"/>
        <v>#NAME?</v>
      </c>
      <c r="BD208" s="54" t="e">
        <f t="shared" ca="1" si="33"/>
        <v>#NAME?</v>
      </c>
      <c r="BE208" s="48" t="e">
        <f t="shared" ca="1" si="34"/>
        <v>#NAME?</v>
      </c>
      <c r="BF208" s="50" t="e">
        <f t="shared" ca="1" si="35"/>
        <v>#NAME?</v>
      </c>
      <c r="BG208" s="56" t="e">
        <f t="shared" ca="1" si="36"/>
        <v>#NAME?</v>
      </c>
      <c r="BH208" s="22"/>
      <c r="BI208" s="22"/>
      <c r="BJ208" s="22"/>
      <c r="BK208" s="22"/>
      <c r="BL208" s="22"/>
      <c r="BM208" s="22"/>
      <c r="BN208" s="24"/>
      <c r="BO208" s="24"/>
    </row>
    <row r="209" spans="1:67" ht="15.5">
      <c r="A209" s="25" t="str">
        <f t="shared" si="28"/>
        <v/>
      </c>
      <c r="B209" s="30">
        <v>46233</v>
      </c>
      <c r="C209" s="25"/>
      <c r="D209" s="90"/>
      <c r="E209" s="90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36"/>
      <c r="S209" s="91"/>
      <c r="T209" s="36"/>
      <c r="U209" s="82"/>
      <c r="V209" s="25"/>
      <c r="W209" s="58"/>
      <c r="X209" s="34"/>
      <c r="Y209" s="34"/>
      <c r="Z209" s="36"/>
      <c r="AA209" s="84"/>
      <c r="AB209" s="35"/>
      <c r="AC209" s="25"/>
      <c r="AD209" s="25"/>
      <c r="AE209" s="44"/>
      <c r="AF209" s="94"/>
      <c r="AG209" s="25"/>
      <c r="AH209" s="25"/>
      <c r="AI209" s="25"/>
      <c r="AJ209" s="45" t="str">
        <f t="array" ref="AJ209">IFERROR(INDEX('[1]Master Price'!$E:$E,MATCH(D209,'[1]Master Price'!$B:$B,0)),"0")</f>
        <v>0</v>
      </c>
      <c r="AK209" s="45">
        <f t="shared" si="6"/>
        <v>0</v>
      </c>
      <c r="AL209" s="46" t="str">
        <f t="shared" si="40"/>
        <v>0-day</v>
      </c>
      <c r="AM209" s="46" t="str">
        <f t="shared" si="8"/>
        <v>0-day</v>
      </c>
      <c r="AN209" s="46" t="str">
        <f t="shared" si="44"/>
        <v>0-day</v>
      </c>
      <c r="AO209" s="46" t="str">
        <f t="shared" si="45"/>
        <v>0-day</v>
      </c>
      <c r="AP209" s="46" t="str">
        <f t="shared" si="46"/>
        <v>0-day</v>
      </c>
      <c r="AQ209" s="46" t="str">
        <f t="shared" si="12"/>
        <v>0-day</v>
      </c>
      <c r="AR209" s="17"/>
      <c r="AS209" s="47" t="str">
        <f t="shared" si="13"/>
        <v/>
      </c>
      <c r="AT209" s="35">
        <f t="shared" si="42"/>
        <v>0</v>
      </c>
      <c r="AU209" s="48" t="e">
        <f t="shared" ca="1" si="14"/>
        <v>#NAME?</v>
      </c>
      <c r="AV209" s="48" t="e">
        <f t="shared" ca="1" si="15"/>
        <v>#NAME?</v>
      </c>
      <c r="AW209" s="49" t="e">
        <f t="shared" ca="1" si="16"/>
        <v>#NAME?</v>
      </c>
      <c r="AX209" s="48" t="e">
        <f t="shared" ca="1" si="17"/>
        <v>#NAME?</v>
      </c>
      <c r="AY209" s="49" t="str">
        <f t="shared" si="18"/>
        <v/>
      </c>
      <c r="AZ209" s="50" t="e">
        <f t="shared" ca="1" si="29"/>
        <v>#NAME?</v>
      </c>
      <c r="BA209" s="51" t="e">
        <f t="shared" ca="1" si="30"/>
        <v>#NAME?</v>
      </c>
      <c r="BB209" s="52" t="e">
        <f t="shared" ca="1" si="31"/>
        <v>#NAME?</v>
      </c>
      <c r="BC209" s="51" t="e">
        <f t="shared" ca="1" si="32"/>
        <v>#NAME?</v>
      </c>
      <c r="BD209" s="54" t="e">
        <f t="shared" ca="1" si="33"/>
        <v>#NAME?</v>
      </c>
      <c r="BE209" s="48" t="e">
        <f t="shared" ca="1" si="34"/>
        <v>#NAME?</v>
      </c>
      <c r="BF209" s="50" t="e">
        <f t="shared" ca="1" si="35"/>
        <v>#NAME?</v>
      </c>
      <c r="BG209" s="56" t="e">
        <f t="shared" ca="1" si="36"/>
        <v>#NAME?</v>
      </c>
      <c r="BH209" s="22"/>
      <c r="BI209" s="22"/>
      <c r="BJ209" s="22"/>
      <c r="BK209" s="22"/>
      <c r="BL209" s="22"/>
      <c r="BM209" s="22"/>
      <c r="BN209" s="24"/>
      <c r="BO209" s="24"/>
    </row>
    <row r="210" spans="1:67" ht="15.5">
      <c r="A210" s="25" t="str">
        <f t="shared" si="28"/>
        <v/>
      </c>
      <c r="B210" s="30">
        <v>46234</v>
      </c>
      <c r="C210" s="25"/>
      <c r="D210" s="90"/>
      <c r="E210" s="90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36"/>
      <c r="S210" s="91"/>
      <c r="T210" s="36"/>
      <c r="U210" s="82"/>
      <c r="V210" s="25"/>
      <c r="W210" s="58"/>
      <c r="X210" s="34"/>
      <c r="Y210" s="34"/>
      <c r="Z210" s="36"/>
      <c r="AA210" s="84"/>
      <c r="AB210" s="35"/>
      <c r="AC210" s="25"/>
      <c r="AD210" s="25"/>
      <c r="AE210" s="44"/>
      <c r="AF210" s="94"/>
      <c r="AG210" s="25"/>
      <c r="AH210" s="25"/>
      <c r="AI210" s="25"/>
      <c r="AJ210" s="45" t="str">
        <f t="array" ref="AJ210">IFERROR(INDEX('[1]Master Price'!$E:$E,MATCH(D210,'[1]Master Price'!$B:$B,0)),"0")</f>
        <v>0</v>
      </c>
      <c r="AK210" s="45">
        <f t="shared" si="6"/>
        <v>0</v>
      </c>
      <c r="AL210" s="46" t="str">
        <f t="shared" ref="AL210:AL220" si="47">IFERROR(DATEDIF(B210,T211,"d"),"0")&amp;"-day"</f>
        <v>0-day</v>
      </c>
      <c r="AM210" s="46" t="str">
        <f t="shared" si="8"/>
        <v>0-day</v>
      </c>
      <c r="AN210" s="46" t="str">
        <f t="shared" ref="AN210:AN220" si="48">IFERROR(DATEDIF(T211,X210,"d"),"0")&amp;"-day"</f>
        <v>0-day</v>
      </c>
      <c r="AO210" s="46" t="str">
        <f t="shared" si="45"/>
        <v>0-day</v>
      </c>
      <c r="AP210" s="46" t="str">
        <f t="shared" si="46"/>
        <v>0-day</v>
      </c>
      <c r="AQ210" s="46" t="str">
        <f t="shared" si="12"/>
        <v>0-day</v>
      </c>
      <c r="AR210" s="17"/>
      <c r="AS210" s="47" t="str">
        <f t="shared" si="13"/>
        <v/>
      </c>
      <c r="AT210" s="35">
        <f t="shared" si="42"/>
        <v>0</v>
      </c>
      <c r="AU210" s="48" t="e">
        <f t="shared" ca="1" si="14"/>
        <v>#NAME?</v>
      </c>
      <c r="AV210" s="48" t="e">
        <f t="shared" ca="1" si="15"/>
        <v>#NAME?</v>
      </c>
      <c r="AW210" s="49" t="e">
        <f t="shared" ca="1" si="16"/>
        <v>#NAME?</v>
      </c>
      <c r="AX210" s="48" t="e">
        <f t="shared" ca="1" si="17"/>
        <v>#NAME?</v>
      </c>
      <c r="AY210" s="49" t="str">
        <f t="shared" si="18"/>
        <v/>
      </c>
      <c r="AZ210" s="50" t="e">
        <f t="shared" ca="1" si="29"/>
        <v>#NAME?</v>
      </c>
      <c r="BA210" s="51" t="e">
        <f t="shared" ca="1" si="30"/>
        <v>#NAME?</v>
      </c>
      <c r="BB210" s="52" t="e">
        <f t="shared" ca="1" si="31"/>
        <v>#NAME?</v>
      </c>
      <c r="BC210" s="51" t="e">
        <f t="shared" ca="1" si="32"/>
        <v>#NAME?</v>
      </c>
      <c r="BD210" s="54" t="e">
        <f t="shared" ca="1" si="33"/>
        <v>#NAME?</v>
      </c>
      <c r="BE210" s="48" t="e">
        <f t="shared" ca="1" si="34"/>
        <v>#NAME?</v>
      </c>
      <c r="BF210" s="50" t="e">
        <f t="shared" ca="1" si="35"/>
        <v>#NAME?</v>
      </c>
      <c r="BG210" s="56" t="e">
        <f t="shared" ca="1" si="36"/>
        <v>#NAME?</v>
      </c>
      <c r="BH210" s="22"/>
      <c r="BI210" s="22"/>
      <c r="BJ210" s="22"/>
      <c r="BK210" s="22"/>
      <c r="BL210" s="22"/>
      <c r="BM210" s="22"/>
      <c r="BN210" s="24"/>
      <c r="BO210" s="24"/>
    </row>
    <row r="211" spans="1:67" ht="15.5">
      <c r="A211" s="25" t="str">
        <f t="shared" si="28"/>
        <v/>
      </c>
      <c r="B211" s="30">
        <v>46235</v>
      </c>
      <c r="C211" s="25"/>
      <c r="D211" s="90"/>
      <c r="E211" s="90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36"/>
      <c r="S211" s="91"/>
      <c r="T211" s="36"/>
      <c r="U211" s="82"/>
      <c r="V211" s="25"/>
      <c r="W211" s="58"/>
      <c r="X211" s="34"/>
      <c r="Y211" s="34"/>
      <c r="Z211" s="36"/>
      <c r="AA211" s="84"/>
      <c r="AB211" s="35"/>
      <c r="AC211" s="25"/>
      <c r="AD211" s="25"/>
      <c r="AE211" s="44"/>
      <c r="AF211" s="94"/>
      <c r="AG211" s="25"/>
      <c r="AH211" s="25"/>
      <c r="AI211" s="25"/>
      <c r="AJ211" s="45" t="str">
        <f t="array" ref="AJ211">IFERROR(INDEX('[1]Master Price'!$E:$E,MATCH(D211,'[1]Master Price'!$B:$B,0)),"0")</f>
        <v>0</v>
      </c>
      <c r="AK211" s="45">
        <f t="shared" si="6"/>
        <v>0</v>
      </c>
      <c r="AL211" s="46" t="str">
        <f t="shared" si="47"/>
        <v>0-day</v>
      </c>
      <c r="AM211" s="46" t="str">
        <f t="shared" si="8"/>
        <v>0-day</v>
      </c>
      <c r="AN211" s="46" t="str">
        <f t="shared" si="48"/>
        <v>0-day</v>
      </c>
      <c r="AO211" s="46" t="str">
        <f t="shared" si="45"/>
        <v>0-day</v>
      </c>
      <c r="AP211" s="46" t="str">
        <f t="shared" si="46"/>
        <v>0-day</v>
      </c>
      <c r="AQ211" s="46" t="str">
        <f t="shared" si="12"/>
        <v>0-day</v>
      </c>
      <c r="AR211" s="17"/>
      <c r="AS211" s="47" t="str">
        <f t="shared" si="13"/>
        <v/>
      </c>
      <c r="AT211" s="35">
        <f t="shared" si="42"/>
        <v>0</v>
      </c>
      <c r="AU211" s="48" t="e">
        <f t="shared" ca="1" si="14"/>
        <v>#NAME?</v>
      </c>
      <c r="AV211" s="48" t="e">
        <f t="shared" ca="1" si="15"/>
        <v>#NAME?</v>
      </c>
      <c r="AW211" s="49" t="e">
        <f t="shared" ca="1" si="16"/>
        <v>#NAME?</v>
      </c>
      <c r="AX211" s="48" t="e">
        <f t="shared" ca="1" si="17"/>
        <v>#NAME?</v>
      </c>
      <c r="AY211" s="49" t="str">
        <f t="shared" si="18"/>
        <v/>
      </c>
      <c r="AZ211" s="50" t="e">
        <f t="shared" ca="1" si="29"/>
        <v>#NAME?</v>
      </c>
      <c r="BA211" s="51" t="e">
        <f t="shared" ca="1" si="30"/>
        <v>#NAME?</v>
      </c>
      <c r="BB211" s="52" t="e">
        <f t="shared" ca="1" si="31"/>
        <v>#NAME?</v>
      </c>
      <c r="BC211" s="51" t="e">
        <f t="shared" ca="1" si="32"/>
        <v>#NAME?</v>
      </c>
      <c r="BD211" s="54" t="e">
        <f t="shared" ca="1" si="33"/>
        <v>#NAME?</v>
      </c>
      <c r="BE211" s="48" t="e">
        <f t="shared" ca="1" si="34"/>
        <v>#NAME?</v>
      </c>
      <c r="BF211" s="50" t="e">
        <f t="shared" ca="1" si="35"/>
        <v>#NAME?</v>
      </c>
      <c r="BG211" s="56" t="e">
        <f t="shared" ca="1" si="36"/>
        <v>#NAME?</v>
      </c>
      <c r="BH211" s="22"/>
      <c r="BI211" s="22"/>
      <c r="BJ211" s="22"/>
      <c r="BK211" s="22"/>
      <c r="BL211" s="22"/>
      <c r="BM211" s="22"/>
      <c r="BN211" s="24"/>
      <c r="BO211" s="24"/>
    </row>
    <row r="212" spans="1:67" ht="15.5">
      <c r="A212" s="25" t="str">
        <f t="shared" si="28"/>
        <v/>
      </c>
      <c r="B212" s="30">
        <v>46236</v>
      </c>
      <c r="C212" s="25"/>
      <c r="D212" s="90"/>
      <c r="E212" s="90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36"/>
      <c r="S212" s="91"/>
      <c r="T212" s="36"/>
      <c r="U212" s="82"/>
      <c r="V212" s="25"/>
      <c r="W212" s="58"/>
      <c r="X212" s="34"/>
      <c r="Y212" s="34"/>
      <c r="Z212" s="36"/>
      <c r="AA212" s="84"/>
      <c r="AB212" s="35"/>
      <c r="AC212" s="25"/>
      <c r="AD212" s="25"/>
      <c r="AE212" s="44"/>
      <c r="AF212" s="94"/>
      <c r="AG212" s="25"/>
      <c r="AH212" s="25"/>
      <c r="AI212" s="25"/>
      <c r="AJ212" s="45" t="str">
        <f t="array" ref="AJ212">IFERROR(INDEX('[1]Master Price'!$E:$E,MATCH(D212,'[1]Master Price'!$B:$B,0)),"0")</f>
        <v>0</v>
      </c>
      <c r="AK212" s="45">
        <f t="shared" si="6"/>
        <v>0</v>
      </c>
      <c r="AL212" s="46" t="str">
        <f t="shared" si="47"/>
        <v>0-day</v>
      </c>
      <c r="AM212" s="46" t="str">
        <f t="shared" si="8"/>
        <v>0-day</v>
      </c>
      <c r="AN212" s="46" t="str">
        <f t="shared" si="48"/>
        <v>0-day</v>
      </c>
      <c r="AO212" s="46" t="str">
        <f t="shared" si="45"/>
        <v>0-day</v>
      </c>
      <c r="AP212" s="46" t="str">
        <f t="shared" si="46"/>
        <v>0-day</v>
      </c>
      <c r="AQ212" s="46" t="str">
        <f t="shared" si="12"/>
        <v>0-day</v>
      </c>
      <c r="AR212" s="17"/>
      <c r="AS212" s="47" t="str">
        <f t="shared" si="13"/>
        <v/>
      </c>
      <c r="AT212" s="35">
        <f t="shared" si="42"/>
        <v>0</v>
      </c>
      <c r="AU212" s="48" t="e">
        <f t="shared" ca="1" si="14"/>
        <v>#NAME?</v>
      </c>
      <c r="AV212" s="48" t="e">
        <f t="shared" ca="1" si="15"/>
        <v>#NAME?</v>
      </c>
      <c r="AW212" s="49" t="e">
        <f t="shared" ca="1" si="16"/>
        <v>#NAME?</v>
      </c>
      <c r="AX212" s="48" t="e">
        <f t="shared" ca="1" si="17"/>
        <v>#NAME?</v>
      </c>
      <c r="AY212" s="49" t="str">
        <f t="shared" si="18"/>
        <v/>
      </c>
      <c r="AZ212" s="50" t="e">
        <f t="shared" ca="1" si="29"/>
        <v>#NAME?</v>
      </c>
      <c r="BA212" s="51" t="e">
        <f t="shared" ca="1" si="30"/>
        <v>#NAME?</v>
      </c>
      <c r="BB212" s="52" t="e">
        <f t="shared" ca="1" si="31"/>
        <v>#NAME?</v>
      </c>
      <c r="BC212" s="51" t="e">
        <f t="shared" ca="1" si="32"/>
        <v>#NAME?</v>
      </c>
      <c r="BD212" s="54" t="e">
        <f t="shared" ca="1" si="33"/>
        <v>#NAME?</v>
      </c>
      <c r="BE212" s="48" t="e">
        <f t="shared" ca="1" si="34"/>
        <v>#NAME?</v>
      </c>
      <c r="BF212" s="50" t="e">
        <f t="shared" ca="1" si="35"/>
        <v>#NAME?</v>
      </c>
      <c r="BG212" s="56" t="e">
        <f t="shared" ca="1" si="36"/>
        <v>#NAME?</v>
      </c>
      <c r="BH212" s="22"/>
      <c r="BI212" s="22"/>
      <c r="BJ212" s="22"/>
      <c r="BK212" s="22"/>
      <c r="BL212" s="22"/>
      <c r="BM212" s="22"/>
      <c r="BN212" s="24"/>
      <c r="BO212" s="24"/>
    </row>
    <row r="213" spans="1:67" ht="15.5">
      <c r="A213" s="25" t="str">
        <f t="shared" si="28"/>
        <v/>
      </c>
      <c r="B213" s="30">
        <v>46237</v>
      </c>
      <c r="C213" s="25"/>
      <c r="D213" s="90"/>
      <c r="E213" s="90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36"/>
      <c r="S213" s="91"/>
      <c r="T213" s="36"/>
      <c r="U213" s="82"/>
      <c r="V213" s="25"/>
      <c r="W213" s="58"/>
      <c r="X213" s="34"/>
      <c r="Y213" s="34"/>
      <c r="Z213" s="36"/>
      <c r="AA213" s="84"/>
      <c r="AB213" s="35"/>
      <c r="AC213" s="25"/>
      <c r="AD213" s="25"/>
      <c r="AE213" s="44"/>
      <c r="AF213" s="94"/>
      <c r="AG213" s="25"/>
      <c r="AH213" s="25"/>
      <c r="AI213" s="25"/>
      <c r="AJ213" s="45" t="str">
        <f t="array" ref="AJ213">IFERROR(INDEX('[1]Master Price'!$E:$E,MATCH(D213,'[1]Master Price'!$B:$B,0)),"0")</f>
        <v>0</v>
      </c>
      <c r="AK213" s="45">
        <f t="shared" si="6"/>
        <v>0</v>
      </c>
      <c r="AL213" s="46" t="str">
        <f t="shared" si="47"/>
        <v>0-day</v>
      </c>
      <c r="AM213" s="46" t="str">
        <f t="shared" si="8"/>
        <v>0-day</v>
      </c>
      <c r="AN213" s="46" t="str">
        <f t="shared" si="48"/>
        <v>0-day</v>
      </c>
      <c r="AO213" s="46" t="str">
        <f t="shared" si="45"/>
        <v>0-day</v>
      </c>
      <c r="AP213" s="46" t="str">
        <f t="shared" si="46"/>
        <v>0-day</v>
      </c>
      <c r="AQ213" s="46" t="str">
        <f t="shared" si="12"/>
        <v>0-day</v>
      </c>
      <c r="AR213" s="17"/>
      <c r="AS213" s="47" t="str">
        <f t="shared" si="13"/>
        <v/>
      </c>
      <c r="AT213" s="35">
        <f t="shared" si="42"/>
        <v>0</v>
      </c>
      <c r="AU213" s="48" t="e">
        <f t="shared" ca="1" si="14"/>
        <v>#NAME?</v>
      </c>
      <c r="AV213" s="48" t="e">
        <f t="shared" ca="1" si="15"/>
        <v>#NAME?</v>
      </c>
      <c r="AW213" s="49" t="e">
        <f t="shared" ca="1" si="16"/>
        <v>#NAME?</v>
      </c>
      <c r="AX213" s="48" t="e">
        <f t="shared" ca="1" si="17"/>
        <v>#NAME?</v>
      </c>
      <c r="AY213" s="49" t="str">
        <f t="shared" si="18"/>
        <v/>
      </c>
      <c r="AZ213" s="50" t="e">
        <f t="shared" ca="1" si="29"/>
        <v>#NAME?</v>
      </c>
      <c r="BA213" s="51" t="e">
        <f t="shared" ca="1" si="30"/>
        <v>#NAME?</v>
      </c>
      <c r="BB213" s="52" t="e">
        <f t="shared" ca="1" si="31"/>
        <v>#NAME?</v>
      </c>
      <c r="BC213" s="51" t="e">
        <f t="shared" ca="1" si="32"/>
        <v>#NAME?</v>
      </c>
      <c r="BD213" s="54" t="e">
        <f t="shared" ca="1" si="33"/>
        <v>#NAME?</v>
      </c>
      <c r="BE213" s="48" t="e">
        <f t="shared" ca="1" si="34"/>
        <v>#NAME?</v>
      </c>
      <c r="BF213" s="50" t="e">
        <f t="shared" ca="1" si="35"/>
        <v>#NAME?</v>
      </c>
      <c r="BG213" s="56" t="e">
        <f t="shared" ca="1" si="36"/>
        <v>#NAME?</v>
      </c>
      <c r="BH213" s="22"/>
      <c r="BI213" s="22"/>
      <c r="BJ213" s="22"/>
      <c r="BK213" s="22"/>
      <c r="BL213" s="22"/>
      <c r="BM213" s="22"/>
      <c r="BN213" s="24"/>
      <c r="BO213" s="24"/>
    </row>
    <row r="214" spans="1:67" ht="15.5">
      <c r="A214" s="25" t="str">
        <f t="shared" si="28"/>
        <v/>
      </c>
      <c r="B214" s="30">
        <v>46238</v>
      </c>
      <c r="C214" s="25"/>
      <c r="D214" s="90"/>
      <c r="E214" s="90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36"/>
      <c r="S214" s="91"/>
      <c r="T214" s="36"/>
      <c r="U214" s="82"/>
      <c r="V214" s="25"/>
      <c r="W214" s="58"/>
      <c r="X214" s="34"/>
      <c r="Y214" s="34"/>
      <c r="Z214" s="36"/>
      <c r="AA214" s="84"/>
      <c r="AB214" s="35"/>
      <c r="AC214" s="25"/>
      <c r="AD214" s="25"/>
      <c r="AE214" s="44"/>
      <c r="AF214" s="94"/>
      <c r="AG214" s="25"/>
      <c r="AH214" s="25"/>
      <c r="AI214" s="25"/>
      <c r="AJ214" s="45" t="str">
        <f t="array" ref="AJ214">IFERROR(INDEX('[1]Master Price'!$E:$E,MATCH(D214,'[1]Master Price'!$B:$B,0)),"0")</f>
        <v>0</v>
      </c>
      <c r="AK214" s="45">
        <f t="shared" si="6"/>
        <v>0</v>
      </c>
      <c r="AL214" s="46" t="str">
        <f t="shared" si="47"/>
        <v>0-day</v>
      </c>
      <c r="AM214" s="46" t="str">
        <f t="shared" si="8"/>
        <v>0-day</v>
      </c>
      <c r="AN214" s="46" t="str">
        <f t="shared" si="48"/>
        <v>0-day</v>
      </c>
      <c r="AO214" s="46" t="str">
        <f t="shared" si="45"/>
        <v>0-day</v>
      </c>
      <c r="AP214" s="46" t="str">
        <f t="shared" si="46"/>
        <v>0-day</v>
      </c>
      <c r="AQ214" s="46" t="str">
        <f t="shared" si="12"/>
        <v>0-day</v>
      </c>
      <c r="AR214" s="17"/>
      <c r="AS214" s="47" t="str">
        <f t="shared" si="13"/>
        <v/>
      </c>
      <c r="AT214" s="35">
        <f t="shared" si="42"/>
        <v>0</v>
      </c>
      <c r="AU214" s="48" t="e">
        <f t="shared" ca="1" si="14"/>
        <v>#NAME?</v>
      </c>
      <c r="AV214" s="48" t="e">
        <f t="shared" ca="1" si="15"/>
        <v>#NAME?</v>
      </c>
      <c r="AW214" s="49" t="e">
        <f t="shared" ca="1" si="16"/>
        <v>#NAME?</v>
      </c>
      <c r="AX214" s="48" t="e">
        <f t="shared" ca="1" si="17"/>
        <v>#NAME?</v>
      </c>
      <c r="AY214" s="49" t="str">
        <f t="shared" si="18"/>
        <v/>
      </c>
      <c r="AZ214" s="50" t="e">
        <f t="shared" ca="1" si="29"/>
        <v>#NAME?</v>
      </c>
      <c r="BA214" s="51" t="e">
        <f t="shared" ca="1" si="30"/>
        <v>#NAME?</v>
      </c>
      <c r="BB214" s="52" t="e">
        <f t="shared" ca="1" si="31"/>
        <v>#NAME?</v>
      </c>
      <c r="BC214" s="51" t="e">
        <f t="shared" ca="1" si="32"/>
        <v>#NAME?</v>
      </c>
      <c r="BD214" s="54" t="e">
        <f t="shared" ca="1" si="33"/>
        <v>#NAME?</v>
      </c>
      <c r="BE214" s="48" t="e">
        <f t="shared" ca="1" si="34"/>
        <v>#NAME?</v>
      </c>
      <c r="BF214" s="50" t="e">
        <f t="shared" ca="1" si="35"/>
        <v>#NAME?</v>
      </c>
      <c r="BG214" s="56" t="e">
        <f t="shared" ca="1" si="36"/>
        <v>#NAME?</v>
      </c>
      <c r="BH214" s="22"/>
      <c r="BI214" s="22"/>
      <c r="BJ214" s="22"/>
      <c r="BK214" s="22"/>
      <c r="BL214" s="22"/>
      <c r="BM214" s="22"/>
      <c r="BN214" s="24"/>
      <c r="BO214" s="24"/>
    </row>
    <row r="215" spans="1:67" ht="15.5">
      <c r="A215" s="25" t="str">
        <f t="shared" si="28"/>
        <v/>
      </c>
      <c r="B215" s="30">
        <v>46239</v>
      </c>
      <c r="C215" s="25"/>
      <c r="D215" s="90"/>
      <c r="E215" s="90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36"/>
      <c r="S215" s="91"/>
      <c r="T215" s="36"/>
      <c r="U215" s="82"/>
      <c r="V215" s="25"/>
      <c r="W215" s="58"/>
      <c r="X215" s="34"/>
      <c r="Y215" s="34"/>
      <c r="Z215" s="36"/>
      <c r="AA215" s="84"/>
      <c r="AB215" s="35"/>
      <c r="AC215" s="25"/>
      <c r="AD215" s="25"/>
      <c r="AE215" s="44"/>
      <c r="AF215" s="94"/>
      <c r="AG215" s="25"/>
      <c r="AH215" s="25"/>
      <c r="AI215" s="25"/>
      <c r="AJ215" s="45" t="str">
        <f t="array" ref="AJ215">IFERROR(INDEX('[1]Master Price'!$E:$E,MATCH(D215,'[1]Master Price'!$B:$B,0)),"0")</f>
        <v>0</v>
      </c>
      <c r="AK215" s="45">
        <f t="shared" si="6"/>
        <v>0</v>
      </c>
      <c r="AL215" s="46" t="str">
        <f t="shared" si="47"/>
        <v>0-day</v>
      </c>
      <c r="AM215" s="46" t="str">
        <f t="shared" si="8"/>
        <v>0-day</v>
      </c>
      <c r="AN215" s="46" t="str">
        <f t="shared" si="48"/>
        <v>0-day</v>
      </c>
      <c r="AO215" s="46" t="str">
        <f t="shared" si="45"/>
        <v>0-day</v>
      </c>
      <c r="AP215" s="46" t="str">
        <f t="shared" si="46"/>
        <v>0-day</v>
      </c>
      <c r="AQ215" s="46" t="str">
        <f t="shared" si="12"/>
        <v>0-day</v>
      </c>
      <c r="AR215" s="17"/>
      <c r="AS215" s="47" t="str">
        <f t="shared" si="13"/>
        <v/>
      </c>
      <c r="AT215" s="35">
        <f t="shared" si="42"/>
        <v>0</v>
      </c>
      <c r="AU215" s="48" t="e">
        <f t="shared" ca="1" si="14"/>
        <v>#NAME?</v>
      </c>
      <c r="AV215" s="48" t="e">
        <f t="shared" ca="1" si="15"/>
        <v>#NAME?</v>
      </c>
      <c r="AW215" s="49" t="e">
        <f t="shared" ca="1" si="16"/>
        <v>#NAME?</v>
      </c>
      <c r="AX215" s="48" t="e">
        <f t="shared" ca="1" si="17"/>
        <v>#NAME?</v>
      </c>
      <c r="AY215" s="49" t="str">
        <f t="shared" si="18"/>
        <v/>
      </c>
      <c r="AZ215" s="50" t="e">
        <f t="shared" ca="1" si="29"/>
        <v>#NAME?</v>
      </c>
      <c r="BA215" s="51" t="e">
        <f t="shared" ca="1" si="30"/>
        <v>#NAME?</v>
      </c>
      <c r="BB215" s="52" t="e">
        <f t="shared" ca="1" si="31"/>
        <v>#NAME?</v>
      </c>
      <c r="BC215" s="51" t="e">
        <f t="shared" ca="1" si="32"/>
        <v>#NAME?</v>
      </c>
      <c r="BD215" s="54" t="e">
        <f t="shared" ca="1" si="33"/>
        <v>#NAME?</v>
      </c>
      <c r="BE215" s="48" t="e">
        <f t="shared" ca="1" si="34"/>
        <v>#NAME?</v>
      </c>
      <c r="BF215" s="50" t="e">
        <f t="shared" ca="1" si="35"/>
        <v>#NAME?</v>
      </c>
      <c r="BG215" s="56" t="e">
        <f t="shared" ca="1" si="36"/>
        <v>#NAME?</v>
      </c>
      <c r="BH215" s="22"/>
      <c r="BI215" s="22"/>
      <c r="BJ215" s="22"/>
      <c r="BK215" s="22"/>
      <c r="BL215" s="22"/>
      <c r="BM215" s="22"/>
      <c r="BN215" s="24"/>
      <c r="BO215" s="24"/>
    </row>
    <row r="216" spans="1:67" ht="15.5">
      <c r="A216" s="25" t="str">
        <f t="shared" si="28"/>
        <v/>
      </c>
      <c r="B216" s="30">
        <v>46240</v>
      </c>
      <c r="C216" s="25"/>
      <c r="D216" s="90"/>
      <c r="E216" s="90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36"/>
      <c r="S216" s="91"/>
      <c r="T216" s="36"/>
      <c r="U216" s="82"/>
      <c r="V216" s="25"/>
      <c r="W216" s="58"/>
      <c r="X216" s="34"/>
      <c r="Y216" s="34"/>
      <c r="Z216" s="36"/>
      <c r="AA216" s="84"/>
      <c r="AB216" s="35"/>
      <c r="AC216" s="25"/>
      <c r="AD216" s="25"/>
      <c r="AE216" s="44"/>
      <c r="AF216" s="94"/>
      <c r="AG216" s="25"/>
      <c r="AH216" s="25"/>
      <c r="AI216" s="25"/>
      <c r="AJ216" s="45" t="str">
        <f t="array" ref="AJ216">IFERROR(INDEX('[1]Master Price'!$E:$E,MATCH(D216,'[1]Master Price'!$B:$B,0)),"0")</f>
        <v>0</v>
      </c>
      <c r="AK216" s="45">
        <f t="shared" si="6"/>
        <v>0</v>
      </c>
      <c r="AL216" s="46" t="str">
        <f t="shared" si="47"/>
        <v>0-day</v>
      </c>
      <c r="AM216" s="46" t="str">
        <f t="shared" si="8"/>
        <v>0-day</v>
      </c>
      <c r="AN216" s="46" t="str">
        <f t="shared" si="48"/>
        <v>0-day</v>
      </c>
      <c r="AO216" s="46" t="str">
        <f t="shared" si="45"/>
        <v>0-day</v>
      </c>
      <c r="AP216" s="46" t="str">
        <f t="shared" si="46"/>
        <v>0-day</v>
      </c>
      <c r="AQ216" s="46" t="str">
        <f t="shared" si="12"/>
        <v>0-day</v>
      </c>
      <c r="AR216" s="103"/>
      <c r="AS216" s="47" t="str">
        <f t="shared" si="13"/>
        <v/>
      </c>
      <c r="AT216" s="35">
        <f t="shared" si="42"/>
        <v>0</v>
      </c>
      <c r="AU216" s="48" t="e">
        <f t="shared" ca="1" si="14"/>
        <v>#NAME?</v>
      </c>
      <c r="AV216" s="48" t="e">
        <f t="shared" ca="1" si="15"/>
        <v>#NAME?</v>
      </c>
      <c r="AW216" s="49" t="e">
        <f t="shared" ca="1" si="16"/>
        <v>#NAME?</v>
      </c>
      <c r="AX216" s="48" t="e">
        <f t="shared" ca="1" si="17"/>
        <v>#NAME?</v>
      </c>
      <c r="AY216" s="49" t="str">
        <f t="shared" si="18"/>
        <v/>
      </c>
      <c r="AZ216" s="50" t="e">
        <f t="shared" ca="1" si="29"/>
        <v>#NAME?</v>
      </c>
      <c r="BA216" s="51" t="e">
        <f t="shared" ca="1" si="30"/>
        <v>#NAME?</v>
      </c>
      <c r="BB216" s="52" t="e">
        <f t="shared" ca="1" si="31"/>
        <v>#NAME?</v>
      </c>
      <c r="BC216" s="51" t="e">
        <f t="shared" ca="1" si="32"/>
        <v>#NAME?</v>
      </c>
      <c r="BD216" s="54" t="e">
        <f t="shared" ca="1" si="33"/>
        <v>#NAME?</v>
      </c>
      <c r="BE216" s="48" t="e">
        <f t="shared" ca="1" si="34"/>
        <v>#NAME?</v>
      </c>
      <c r="BF216" s="50" t="e">
        <f t="shared" ca="1" si="35"/>
        <v>#NAME?</v>
      </c>
      <c r="BG216" s="56" t="e">
        <f t="shared" ca="1" si="36"/>
        <v>#NAME?</v>
      </c>
      <c r="BH216" s="103"/>
      <c r="BI216" s="103"/>
      <c r="BJ216" s="103"/>
      <c r="BK216" s="103"/>
      <c r="BL216" s="103"/>
      <c r="BM216" s="103"/>
      <c r="BN216" s="24"/>
      <c r="BO216" s="24"/>
    </row>
    <row r="217" spans="1:67" ht="15.5">
      <c r="A217" s="25" t="str">
        <f t="shared" si="28"/>
        <v/>
      </c>
      <c r="B217" s="30">
        <v>46241</v>
      </c>
      <c r="C217" s="25"/>
      <c r="D217" s="90"/>
      <c r="E217" s="90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36"/>
      <c r="S217" s="91"/>
      <c r="T217" s="36"/>
      <c r="U217" s="82"/>
      <c r="V217" s="25"/>
      <c r="W217" s="58"/>
      <c r="X217" s="34"/>
      <c r="Y217" s="34"/>
      <c r="Z217" s="36"/>
      <c r="AA217" s="84"/>
      <c r="AB217" s="35"/>
      <c r="AC217" s="25"/>
      <c r="AD217" s="25"/>
      <c r="AE217" s="44"/>
      <c r="AF217" s="94"/>
      <c r="AG217" s="25"/>
      <c r="AH217" s="25"/>
      <c r="AI217" s="25"/>
      <c r="AJ217" s="45" t="str">
        <f t="array" ref="AJ217">IFERROR(INDEX('[1]Master Price'!$E:$E,MATCH(D217,'[1]Master Price'!$B:$B,0)),"0")</f>
        <v>0</v>
      </c>
      <c r="AK217" s="45">
        <f t="shared" si="6"/>
        <v>0</v>
      </c>
      <c r="AL217" s="46" t="str">
        <f t="shared" si="47"/>
        <v>0-day</v>
      </c>
      <c r="AM217" s="46" t="str">
        <f t="shared" si="8"/>
        <v>0-day</v>
      </c>
      <c r="AN217" s="46" t="str">
        <f t="shared" si="48"/>
        <v>0-day</v>
      </c>
      <c r="AO217" s="46" t="str">
        <f t="shared" si="45"/>
        <v>0-day</v>
      </c>
      <c r="AP217" s="46" t="str">
        <f t="shared" si="46"/>
        <v>0-day</v>
      </c>
      <c r="AQ217" s="46" t="str">
        <f t="shared" si="12"/>
        <v>0-day</v>
      </c>
      <c r="AR217" s="103"/>
      <c r="AS217" s="47" t="str">
        <f t="shared" si="13"/>
        <v/>
      </c>
      <c r="AT217" s="35">
        <f t="shared" si="42"/>
        <v>0</v>
      </c>
      <c r="AU217" s="48" t="e">
        <f t="shared" ca="1" si="14"/>
        <v>#NAME?</v>
      </c>
      <c r="AV217" s="48" t="e">
        <f t="shared" ca="1" si="15"/>
        <v>#NAME?</v>
      </c>
      <c r="AW217" s="49" t="e">
        <f t="shared" ca="1" si="16"/>
        <v>#NAME?</v>
      </c>
      <c r="AX217" s="48" t="e">
        <f t="shared" ca="1" si="17"/>
        <v>#NAME?</v>
      </c>
      <c r="AY217" s="49" t="str">
        <f t="shared" si="18"/>
        <v/>
      </c>
      <c r="AZ217" s="50" t="e">
        <f t="shared" ca="1" si="29"/>
        <v>#NAME?</v>
      </c>
      <c r="BA217" s="51" t="e">
        <f t="shared" ca="1" si="30"/>
        <v>#NAME?</v>
      </c>
      <c r="BB217" s="52" t="e">
        <f t="shared" ca="1" si="31"/>
        <v>#NAME?</v>
      </c>
      <c r="BC217" s="51" t="e">
        <f t="shared" ca="1" si="32"/>
        <v>#NAME?</v>
      </c>
      <c r="BD217" s="54" t="e">
        <f t="shared" ca="1" si="33"/>
        <v>#NAME?</v>
      </c>
      <c r="BE217" s="48" t="e">
        <f t="shared" ca="1" si="34"/>
        <v>#NAME?</v>
      </c>
      <c r="BF217" s="50" t="e">
        <f t="shared" ca="1" si="35"/>
        <v>#NAME?</v>
      </c>
      <c r="BG217" s="56" t="e">
        <f t="shared" ca="1" si="36"/>
        <v>#NAME?</v>
      </c>
      <c r="BH217" s="103"/>
      <c r="BI217" s="103"/>
      <c r="BJ217" s="103"/>
      <c r="BK217" s="103"/>
      <c r="BL217" s="103"/>
      <c r="BM217" s="103"/>
      <c r="BN217" s="24"/>
      <c r="BO217" s="24"/>
    </row>
    <row r="218" spans="1:67" ht="15.5">
      <c r="A218" s="25" t="str">
        <f t="shared" si="28"/>
        <v/>
      </c>
      <c r="B218" s="30">
        <v>46242</v>
      </c>
      <c r="C218" s="25"/>
      <c r="D218" s="90"/>
      <c r="E218" s="90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36"/>
      <c r="S218" s="91"/>
      <c r="T218" s="36"/>
      <c r="U218" s="82"/>
      <c r="V218" s="36"/>
      <c r="W218" s="58"/>
      <c r="X218" s="34"/>
      <c r="Y218" s="34"/>
      <c r="Z218" s="36"/>
      <c r="AA218" s="84"/>
      <c r="AB218" s="35"/>
      <c r="AC218" s="25"/>
      <c r="AD218" s="25"/>
      <c r="AE218" s="44"/>
      <c r="AF218" s="94"/>
      <c r="AG218" s="25"/>
      <c r="AH218" s="25"/>
      <c r="AI218" s="25"/>
      <c r="AJ218" s="45" t="str">
        <f t="array" ref="AJ218">IFERROR(INDEX('[1]Master Price'!$E:$E,MATCH(D218,'[1]Master Price'!$B:$B,0)),"0")</f>
        <v>0</v>
      </c>
      <c r="AK218" s="45">
        <f t="shared" si="6"/>
        <v>0</v>
      </c>
      <c r="AL218" s="46" t="str">
        <f t="shared" si="47"/>
        <v>0-day</v>
      </c>
      <c r="AM218" s="46" t="str">
        <f t="shared" si="8"/>
        <v>0-day</v>
      </c>
      <c r="AN218" s="46" t="str">
        <f t="shared" si="48"/>
        <v>0-day</v>
      </c>
      <c r="AO218" s="46" t="str">
        <f t="shared" si="45"/>
        <v>0-day</v>
      </c>
      <c r="AP218" s="46" t="str">
        <f t="shared" si="46"/>
        <v>0-day</v>
      </c>
      <c r="AQ218" s="46" t="str">
        <f t="shared" si="12"/>
        <v>0-day</v>
      </c>
      <c r="AR218" s="103"/>
      <c r="AS218" s="47" t="str">
        <f t="shared" si="13"/>
        <v/>
      </c>
      <c r="AT218" s="35">
        <f t="shared" si="42"/>
        <v>0</v>
      </c>
      <c r="AU218" s="48" t="e">
        <f t="shared" ca="1" si="14"/>
        <v>#NAME?</v>
      </c>
      <c r="AV218" s="48" t="e">
        <f t="shared" ca="1" si="15"/>
        <v>#NAME?</v>
      </c>
      <c r="AW218" s="49" t="e">
        <f t="shared" ca="1" si="16"/>
        <v>#NAME?</v>
      </c>
      <c r="AX218" s="48" t="e">
        <f t="shared" ca="1" si="17"/>
        <v>#NAME?</v>
      </c>
      <c r="AY218" s="49" t="str">
        <f t="shared" si="18"/>
        <v/>
      </c>
      <c r="AZ218" s="50" t="e">
        <f t="shared" ca="1" si="29"/>
        <v>#NAME?</v>
      </c>
      <c r="BA218" s="51" t="e">
        <f t="shared" ca="1" si="30"/>
        <v>#NAME?</v>
      </c>
      <c r="BB218" s="52" t="e">
        <f t="shared" ca="1" si="31"/>
        <v>#NAME?</v>
      </c>
      <c r="BC218" s="51" t="e">
        <f t="shared" ca="1" si="32"/>
        <v>#NAME?</v>
      </c>
      <c r="BD218" s="54" t="e">
        <f t="shared" ca="1" si="33"/>
        <v>#NAME?</v>
      </c>
      <c r="BE218" s="48" t="e">
        <f t="shared" ca="1" si="34"/>
        <v>#NAME?</v>
      </c>
      <c r="BF218" s="50" t="e">
        <f t="shared" ca="1" si="35"/>
        <v>#NAME?</v>
      </c>
      <c r="BG218" s="56" t="e">
        <f t="shared" ca="1" si="36"/>
        <v>#NAME?</v>
      </c>
      <c r="BH218" s="103"/>
      <c r="BI218" s="103"/>
      <c r="BJ218" s="103"/>
      <c r="BK218" s="103"/>
      <c r="BL218" s="103"/>
      <c r="BM218" s="103"/>
      <c r="BN218" s="24"/>
      <c r="BO218" s="24"/>
    </row>
    <row r="219" spans="1:67" ht="15.5">
      <c r="A219" s="25" t="str">
        <f t="shared" si="28"/>
        <v/>
      </c>
      <c r="B219" s="30">
        <v>46243</v>
      </c>
      <c r="C219" s="25"/>
      <c r="D219" s="90"/>
      <c r="E219" s="90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36"/>
      <c r="S219" s="91"/>
      <c r="T219" s="36"/>
      <c r="U219" s="82"/>
      <c r="V219" s="36"/>
      <c r="W219" s="58"/>
      <c r="X219" s="34"/>
      <c r="Y219" s="34"/>
      <c r="Z219" s="36"/>
      <c r="AA219" s="84"/>
      <c r="AB219" s="35"/>
      <c r="AC219" s="25"/>
      <c r="AD219" s="25"/>
      <c r="AE219" s="44"/>
      <c r="AF219" s="94"/>
      <c r="AG219" s="25"/>
      <c r="AH219" s="25"/>
      <c r="AI219" s="25"/>
      <c r="AJ219" s="45" t="str">
        <f t="array" ref="AJ219">IFERROR(INDEX('[1]Master Price'!$E:$E,MATCH(D219,'[1]Master Price'!$B:$B,0)),"0")</f>
        <v>0</v>
      </c>
      <c r="AK219" s="45">
        <f t="shared" si="6"/>
        <v>0</v>
      </c>
      <c r="AL219" s="46" t="str">
        <f t="shared" si="47"/>
        <v>0-day</v>
      </c>
      <c r="AM219" s="46" t="str">
        <f t="shared" si="8"/>
        <v>0-day</v>
      </c>
      <c r="AN219" s="46" t="str">
        <f t="shared" si="48"/>
        <v>0-day</v>
      </c>
      <c r="AO219" s="46" t="str">
        <f t="shared" si="45"/>
        <v>0-day</v>
      </c>
      <c r="AP219" s="46" t="str">
        <f t="shared" si="46"/>
        <v>0-day</v>
      </c>
      <c r="AQ219" s="46" t="str">
        <f t="shared" si="12"/>
        <v>0-day</v>
      </c>
      <c r="AR219" s="103"/>
      <c r="AS219" s="47" t="str">
        <f t="shared" si="13"/>
        <v/>
      </c>
      <c r="AT219" s="35">
        <f t="shared" si="42"/>
        <v>0</v>
      </c>
      <c r="AU219" s="48" t="e">
        <f t="shared" ca="1" si="14"/>
        <v>#NAME?</v>
      </c>
      <c r="AV219" s="48" t="e">
        <f t="shared" ca="1" si="15"/>
        <v>#NAME?</v>
      </c>
      <c r="AW219" s="49" t="e">
        <f t="shared" ca="1" si="16"/>
        <v>#NAME?</v>
      </c>
      <c r="AX219" s="48" t="e">
        <f t="shared" ca="1" si="17"/>
        <v>#NAME?</v>
      </c>
      <c r="AY219" s="49" t="str">
        <f t="shared" si="18"/>
        <v/>
      </c>
      <c r="AZ219" s="50" t="e">
        <f t="shared" ca="1" si="29"/>
        <v>#NAME?</v>
      </c>
      <c r="BA219" s="51" t="e">
        <f t="shared" ca="1" si="30"/>
        <v>#NAME?</v>
      </c>
      <c r="BB219" s="52" t="e">
        <f t="shared" ca="1" si="31"/>
        <v>#NAME?</v>
      </c>
      <c r="BC219" s="51" t="e">
        <f t="shared" ca="1" si="32"/>
        <v>#NAME?</v>
      </c>
      <c r="BD219" s="54" t="e">
        <f t="shared" ca="1" si="33"/>
        <v>#NAME?</v>
      </c>
      <c r="BE219" s="48" t="e">
        <f t="shared" ca="1" si="34"/>
        <v>#NAME?</v>
      </c>
      <c r="BF219" s="50" t="e">
        <f t="shared" ca="1" si="35"/>
        <v>#NAME?</v>
      </c>
      <c r="BG219" s="56" t="e">
        <f t="shared" ca="1" si="36"/>
        <v>#NAME?</v>
      </c>
      <c r="BH219" s="103"/>
      <c r="BI219" s="103"/>
      <c r="BJ219" s="103"/>
      <c r="BK219" s="103"/>
      <c r="BL219" s="103"/>
      <c r="BM219" s="103"/>
      <c r="BN219" s="24"/>
      <c r="BO219" s="24"/>
    </row>
    <row r="220" spans="1:67" ht="15.5">
      <c r="A220" s="25" t="str">
        <f t="shared" si="28"/>
        <v/>
      </c>
      <c r="B220" s="30">
        <v>46244</v>
      </c>
      <c r="C220" s="25"/>
      <c r="D220" s="90"/>
      <c r="E220" s="90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36"/>
      <c r="S220" s="91"/>
      <c r="T220" s="36"/>
      <c r="U220" s="82"/>
      <c r="V220" s="36"/>
      <c r="W220" s="58"/>
      <c r="X220" s="34"/>
      <c r="Y220" s="34"/>
      <c r="Z220" s="36"/>
      <c r="AA220" s="84"/>
      <c r="AB220" s="35"/>
      <c r="AC220" s="25"/>
      <c r="AD220" s="25"/>
      <c r="AE220" s="44"/>
      <c r="AF220" s="94"/>
      <c r="AG220" s="25"/>
      <c r="AH220" s="25"/>
      <c r="AI220" s="25"/>
      <c r="AJ220" s="45" t="str">
        <f t="array" ref="AJ220">IFERROR(INDEX('[1]Master Price'!$E:$E,MATCH(D220,'[1]Master Price'!$B:$B,0)),"0")</f>
        <v>0</v>
      </c>
      <c r="AK220" s="45">
        <f t="shared" si="6"/>
        <v>0</v>
      </c>
      <c r="AL220" s="46" t="str">
        <f t="shared" si="47"/>
        <v>0-day</v>
      </c>
      <c r="AM220" s="46" t="str">
        <f t="shared" si="8"/>
        <v>0-day</v>
      </c>
      <c r="AN220" s="46" t="str">
        <f t="shared" si="48"/>
        <v>0-day</v>
      </c>
      <c r="AO220" s="46" t="str">
        <f t="shared" si="45"/>
        <v>0-day</v>
      </c>
      <c r="AP220" s="46" t="str">
        <f t="shared" si="46"/>
        <v>0-day</v>
      </c>
      <c r="AQ220" s="46" t="str">
        <f t="shared" si="12"/>
        <v>0-day</v>
      </c>
      <c r="AR220" s="103"/>
      <c r="AS220" s="47" t="str">
        <f t="shared" si="13"/>
        <v/>
      </c>
      <c r="AT220" s="35">
        <f t="shared" si="42"/>
        <v>0</v>
      </c>
      <c r="AU220" s="48" t="e">
        <f t="shared" ca="1" si="14"/>
        <v>#NAME?</v>
      </c>
      <c r="AV220" s="48" t="e">
        <f t="shared" ca="1" si="15"/>
        <v>#NAME?</v>
      </c>
      <c r="AW220" s="49" t="e">
        <f t="shared" ca="1" si="16"/>
        <v>#NAME?</v>
      </c>
      <c r="AX220" s="48" t="e">
        <f t="shared" ca="1" si="17"/>
        <v>#NAME?</v>
      </c>
      <c r="AY220" s="49" t="str">
        <f t="shared" si="18"/>
        <v/>
      </c>
      <c r="AZ220" s="50" t="e">
        <f t="shared" ca="1" si="29"/>
        <v>#NAME?</v>
      </c>
      <c r="BA220" s="51" t="e">
        <f t="shared" ca="1" si="30"/>
        <v>#NAME?</v>
      </c>
      <c r="BB220" s="52" t="e">
        <f t="shared" ca="1" si="31"/>
        <v>#NAME?</v>
      </c>
      <c r="BC220" s="51" t="e">
        <f t="shared" ca="1" si="32"/>
        <v>#NAME?</v>
      </c>
      <c r="BD220" s="54" t="e">
        <f t="shared" ca="1" si="33"/>
        <v>#NAME?</v>
      </c>
      <c r="BE220" s="48" t="e">
        <f t="shared" ca="1" si="34"/>
        <v>#NAME?</v>
      </c>
      <c r="BF220" s="50" t="e">
        <f t="shared" ca="1" si="35"/>
        <v>#NAME?</v>
      </c>
      <c r="BG220" s="56" t="e">
        <f t="shared" ca="1" si="36"/>
        <v>#NAME?</v>
      </c>
      <c r="BH220" s="103"/>
      <c r="BI220" s="103"/>
      <c r="BJ220" s="103"/>
      <c r="BK220" s="103"/>
      <c r="BL220" s="103"/>
      <c r="BM220" s="103"/>
      <c r="BN220" s="24"/>
      <c r="BO220" s="24"/>
    </row>
    <row r="221" spans="1:67" ht="15.5">
      <c r="A221" s="25" t="str">
        <f t="shared" si="28"/>
        <v/>
      </c>
      <c r="B221" s="30">
        <v>46245</v>
      </c>
      <c r="C221" s="25"/>
      <c r="D221" s="90"/>
      <c r="E221" s="90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36"/>
      <c r="S221" s="91"/>
      <c r="T221" s="36"/>
      <c r="U221" s="82"/>
      <c r="V221" s="36"/>
      <c r="W221" s="58"/>
      <c r="X221" s="34"/>
      <c r="Y221" s="34"/>
      <c r="Z221" s="36"/>
      <c r="AA221" s="84"/>
      <c r="AB221" s="35"/>
      <c r="AC221" s="25"/>
      <c r="AD221" s="25"/>
      <c r="AE221" s="44"/>
      <c r="AF221" s="94"/>
      <c r="AG221" s="25"/>
      <c r="AH221" s="25"/>
      <c r="AI221" s="25"/>
      <c r="AJ221" s="45" t="str">
        <f t="array" ref="AJ221">IFERROR(INDEX('[1]Master Price'!$E:$E,MATCH(D221,'[1]Master Price'!$B:$B,0)),"0")</f>
        <v>0</v>
      </c>
      <c r="AK221" s="45">
        <f t="shared" si="6"/>
        <v>0</v>
      </c>
      <c r="AL221" s="46" t="str">
        <f>IFERROR(DATEDIF(B221,#REF!,"d"),"0")&amp;"-day"</f>
        <v>0-day</v>
      </c>
      <c r="AM221" s="46" t="str">
        <f t="shared" si="8"/>
        <v>0-day</v>
      </c>
      <c r="AN221" s="46" t="str">
        <f>IFERROR(DATEDIF(#REF!,X221,"d"),"0")&amp;"-day"</f>
        <v>0-day</v>
      </c>
      <c r="AO221" s="46" t="str">
        <f t="shared" si="45"/>
        <v>0-day</v>
      </c>
      <c r="AP221" s="46" t="str">
        <f t="shared" si="46"/>
        <v>0-day</v>
      </c>
      <c r="AQ221" s="46" t="str">
        <f t="shared" si="12"/>
        <v>0-day</v>
      </c>
      <c r="AR221" s="103"/>
      <c r="AS221" s="47" t="str">
        <f t="shared" si="13"/>
        <v/>
      </c>
      <c r="AT221" s="35">
        <f t="shared" si="42"/>
        <v>0</v>
      </c>
      <c r="AU221" s="48" t="e">
        <f t="shared" ca="1" si="14"/>
        <v>#NAME?</v>
      </c>
      <c r="AV221" s="48" t="e">
        <f t="shared" ca="1" si="15"/>
        <v>#NAME?</v>
      </c>
      <c r="AW221" s="49" t="e">
        <f t="shared" ca="1" si="16"/>
        <v>#NAME?</v>
      </c>
      <c r="AX221" s="48" t="e">
        <f t="shared" ca="1" si="17"/>
        <v>#NAME?</v>
      </c>
      <c r="AY221" s="49" t="str">
        <f t="shared" si="18"/>
        <v/>
      </c>
      <c r="AZ221" s="50" t="e">
        <f t="shared" ca="1" si="29"/>
        <v>#NAME?</v>
      </c>
      <c r="BA221" s="51" t="e">
        <f t="shared" ca="1" si="30"/>
        <v>#NAME?</v>
      </c>
      <c r="BB221" s="52" t="e">
        <f t="shared" ca="1" si="31"/>
        <v>#NAME?</v>
      </c>
      <c r="BC221" s="51" t="e">
        <f t="shared" ca="1" si="32"/>
        <v>#NAME?</v>
      </c>
      <c r="BD221" s="54" t="e">
        <f t="shared" ca="1" si="33"/>
        <v>#NAME?</v>
      </c>
      <c r="BE221" s="48" t="e">
        <f t="shared" ca="1" si="34"/>
        <v>#NAME?</v>
      </c>
      <c r="BF221" s="50" t="e">
        <f t="shared" ca="1" si="35"/>
        <v>#NAME?</v>
      </c>
      <c r="BG221" s="56" t="e">
        <f t="shared" ca="1" si="36"/>
        <v>#NAME?</v>
      </c>
      <c r="BH221" s="103"/>
      <c r="BI221" s="103"/>
      <c r="BJ221" s="103"/>
      <c r="BK221" s="103"/>
      <c r="BL221" s="103"/>
      <c r="BM221" s="103"/>
      <c r="BN221" s="24"/>
      <c r="BO221" s="24"/>
    </row>
    <row r="222" spans="1:67" ht="15.5">
      <c r="A222" s="25" t="str">
        <f t="shared" si="28"/>
        <v/>
      </c>
      <c r="B222" s="30">
        <v>46246</v>
      </c>
      <c r="C222" s="25"/>
      <c r="D222" s="90"/>
      <c r="E222" s="90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36"/>
      <c r="S222" s="91"/>
      <c r="T222" s="36"/>
      <c r="U222" s="82"/>
      <c r="V222" s="36"/>
      <c r="W222" s="58"/>
      <c r="X222" s="34"/>
      <c r="Y222" s="34"/>
      <c r="Z222" s="36"/>
      <c r="AA222" s="84"/>
      <c r="AB222" s="35"/>
      <c r="AC222" s="25"/>
      <c r="AD222" s="25"/>
      <c r="AE222" s="44"/>
      <c r="AF222" s="94"/>
      <c r="AG222" s="25"/>
      <c r="AH222" s="25"/>
      <c r="AI222" s="25"/>
      <c r="AJ222" s="45" t="str">
        <f t="array" ref="AJ222">IFERROR(INDEX('[1]Master Price'!$E:$E,MATCH(D222,'[1]Master Price'!$B:$B,0)),"0")</f>
        <v>0</v>
      </c>
      <c r="AK222" s="45">
        <f t="shared" si="6"/>
        <v>0</v>
      </c>
      <c r="AL222" s="46" t="str">
        <f t="shared" ref="AL222:AL238" si="49">IFERROR(DATEDIF(B222,T223,"d"),"0")&amp;"-day"</f>
        <v>0-day</v>
      </c>
      <c r="AM222" s="46" t="str">
        <f t="shared" si="8"/>
        <v>0-day</v>
      </c>
      <c r="AN222" s="46" t="str">
        <f t="shared" ref="AN222:AN238" si="50">IFERROR(DATEDIF(T223,X222,"d"),"0")&amp;"-day"</f>
        <v>0-day</v>
      </c>
      <c r="AO222" s="46" t="str">
        <f t="shared" si="45"/>
        <v>0-day</v>
      </c>
      <c r="AP222" s="46" t="str">
        <f t="shared" si="46"/>
        <v>0-day</v>
      </c>
      <c r="AQ222" s="46" t="str">
        <f t="shared" si="12"/>
        <v>0-day</v>
      </c>
      <c r="AR222" s="103"/>
      <c r="AS222" s="47" t="str">
        <f t="shared" si="13"/>
        <v/>
      </c>
      <c r="AT222" s="35">
        <f t="shared" si="42"/>
        <v>0</v>
      </c>
      <c r="AU222" s="48" t="e">
        <f t="shared" ca="1" si="14"/>
        <v>#NAME?</v>
      </c>
      <c r="AV222" s="48" t="e">
        <f t="shared" ca="1" si="15"/>
        <v>#NAME?</v>
      </c>
      <c r="AW222" s="49" t="e">
        <f t="shared" ca="1" si="16"/>
        <v>#NAME?</v>
      </c>
      <c r="AX222" s="48" t="e">
        <f t="shared" ca="1" si="17"/>
        <v>#NAME?</v>
      </c>
      <c r="AY222" s="49" t="str">
        <f t="shared" si="18"/>
        <v/>
      </c>
      <c r="AZ222" s="50" t="e">
        <f t="shared" ca="1" si="29"/>
        <v>#NAME?</v>
      </c>
      <c r="BA222" s="51" t="e">
        <f t="shared" ca="1" si="30"/>
        <v>#NAME?</v>
      </c>
      <c r="BB222" s="52" t="e">
        <f t="shared" ca="1" si="31"/>
        <v>#NAME?</v>
      </c>
      <c r="BC222" s="51" t="e">
        <f t="shared" ca="1" si="32"/>
        <v>#NAME?</v>
      </c>
      <c r="BD222" s="54" t="e">
        <f t="shared" ca="1" si="33"/>
        <v>#NAME?</v>
      </c>
      <c r="BE222" s="48" t="e">
        <f t="shared" ca="1" si="34"/>
        <v>#NAME?</v>
      </c>
      <c r="BF222" s="50" t="e">
        <f t="shared" ca="1" si="35"/>
        <v>#NAME?</v>
      </c>
      <c r="BG222" s="56" t="e">
        <f t="shared" ca="1" si="36"/>
        <v>#NAME?</v>
      </c>
      <c r="BH222" s="103"/>
      <c r="BI222" s="103"/>
      <c r="BJ222" s="103"/>
      <c r="BK222" s="103"/>
      <c r="BL222" s="103"/>
      <c r="BM222" s="103"/>
      <c r="BN222" s="24"/>
      <c r="BO222" s="24"/>
    </row>
    <row r="223" spans="1:67" ht="15.5">
      <c r="A223" s="25" t="str">
        <f t="shared" si="28"/>
        <v/>
      </c>
      <c r="B223" s="30">
        <v>46247</v>
      </c>
      <c r="C223" s="25"/>
      <c r="D223" s="90"/>
      <c r="E223" s="90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36"/>
      <c r="S223" s="91"/>
      <c r="T223" s="36"/>
      <c r="U223" s="82"/>
      <c r="V223" s="25"/>
      <c r="W223" s="58"/>
      <c r="X223" s="34"/>
      <c r="Y223" s="34"/>
      <c r="Z223" s="36"/>
      <c r="AA223" s="84"/>
      <c r="AB223" s="35"/>
      <c r="AC223" s="25"/>
      <c r="AD223" s="25"/>
      <c r="AE223" s="44"/>
      <c r="AF223" s="94"/>
      <c r="AG223" s="25"/>
      <c r="AH223" s="25"/>
      <c r="AI223" s="25"/>
      <c r="AJ223" s="45" t="str">
        <f t="array" ref="AJ223">IFERROR(INDEX('[1]Master Price'!$E:$E,MATCH(D223,'[1]Master Price'!$B:$B,0)),"0")</f>
        <v>0</v>
      </c>
      <c r="AK223" s="45">
        <f t="shared" si="6"/>
        <v>0</v>
      </c>
      <c r="AL223" s="46" t="str">
        <f t="shared" si="49"/>
        <v>0-day</v>
      </c>
      <c r="AM223" s="46" t="str">
        <f t="shared" si="8"/>
        <v>0-day</v>
      </c>
      <c r="AN223" s="46" t="str">
        <f t="shared" si="50"/>
        <v>0-day</v>
      </c>
      <c r="AO223" s="46" t="str">
        <f t="shared" si="45"/>
        <v>0-day</v>
      </c>
      <c r="AP223" s="46" t="str">
        <f t="shared" si="46"/>
        <v>0-day</v>
      </c>
      <c r="AQ223" s="46" t="str">
        <f t="shared" si="12"/>
        <v>0-day</v>
      </c>
      <c r="AR223" s="103"/>
      <c r="AS223" s="47" t="str">
        <f t="shared" si="13"/>
        <v/>
      </c>
      <c r="AT223" s="35">
        <f t="shared" si="42"/>
        <v>0</v>
      </c>
      <c r="AU223" s="48" t="e">
        <f t="shared" ca="1" si="14"/>
        <v>#NAME?</v>
      </c>
      <c r="AV223" s="48" t="e">
        <f t="shared" ca="1" si="15"/>
        <v>#NAME?</v>
      </c>
      <c r="AW223" s="49" t="e">
        <f t="shared" ca="1" si="16"/>
        <v>#NAME?</v>
      </c>
      <c r="AX223" s="48" t="e">
        <f t="shared" ca="1" si="17"/>
        <v>#NAME?</v>
      </c>
      <c r="AY223" s="49" t="str">
        <f t="shared" si="18"/>
        <v/>
      </c>
      <c r="AZ223" s="50" t="e">
        <f t="shared" ca="1" si="29"/>
        <v>#NAME?</v>
      </c>
      <c r="BA223" s="51" t="e">
        <f t="shared" ca="1" si="30"/>
        <v>#NAME?</v>
      </c>
      <c r="BB223" s="52" t="e">
        <f t="shared" ca="1" si="31"/>
        <v>#NAME?</v>
      </c>
      <c r="BC223" s="51" t="e">
        <f t="shared" ca="1" si="32"/>
        <v>#NAME?</v>
      </c>
      <c r="BD223" s="54" t="e">
        <f t="shared" ca="1" si="33"/>
        <v>#NAME?</v>
      </c>
      <c r="BE223" s="48" t="e">
        <f t="shared" ca="1" si="34"/>
        <v>#NAME?</v>
      </c>
      <c r="BF223" s="50" t="e">
        <f t="shared" ca="1" si="35"/>
        <v>#NAME?</v>
      </c>
      <c r="BG223" s="56" t="e">
        <f t="shared" ca="1" si="36"/>
        <v>#NAME?</v>
      </c>
      <c r="BH223" s="103"/>
      <c r="BI223" s="103"/>
      <c r="BJ223" s="103"/>
      <c r="BK223" s="103"/>
      <c r="BL223" s="103"/>
      <c r="BM223" s="103"/>
      <c r="BN223" s="24"/>
      <c r="BO223" s="24"/>
    </row>
    <row r="224" spans="1:67" ht="15.5">
      <c r="A224" s="25" t="str">
        <f t="shared" si="28"/>
        <v/>
      </c>
      <c r="B224" s="30">
        <v>46248</v>
      </c>
      <c r="C224" s="25"/>
      <c r="D224" s="90"/>
      <c r="E224" s="90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36"/>
      <c r="S224" s="91"/>
      <c r="T224" s="36"/>
      <c r="U224" s="82"/>
      <c r="V224" s="25"/>
      <c r="W224" s="58"/>
      <c r="X224" s="34"/>
      <c r="Y224" s="34"/>
      <c r="Z224" s="36"/>
      <c r="AA224" s="84"/>
      <c r="AB224" s="35"/>
      <c r="AC224" s="25"/>
      <c r="AD224" s="25"/>
      <c r="AE224" s="44"/>
      <c r="AF224" s="94"/>
      <c r="AG224" s="25"/>
      <c r="AH224" s="25"/>
      <c r="AI224" s="25"/>
      <c r="AJ224" s="45" t="str">
        <f t="array" ref="AJ224">IFERROR(INDEX('[1]Master Price'!$E:$E,MATCH(D224,'[1]Master Price'!$B:$B,0)),"0")</f>
        <v>0</v>
      </c>
      <c r="AK224" s="45">
        <f t="shared" si="6"/>
        <v>0</v>
      </c>
      <c r="AL224" s="46" t="str">
        <f t="shared" si="49"/>
        <v>0-day</v>
      </c>
      <c r="AM224" s="46" t="str">
        <f t="shared" si="8"/>
        <v>0-day</v>
      </c>
      <c r="AN224" s="46" t="str">
        <f t="shared" si="50"/>
        <v>0-day</v>
      </c>
      <c r="AO224" s="46" t="str">
        <f t="shared" si="45"/>
        <v>0-day</v>
      </c>
      <c r="AP224" s="46" t="str">
        <f t="shared" si="46"/>
        <v>0-day</v>
      </c>
      <c r="AQ224" s="46" t="str">
        <f t="shared" si="12"/>
        <v>0-day</v>
      </c>
      <c r="AR224" s="103"/>
      <c r="AS224" s="47" t="str">
        <f t="shared" si="13"/>
        <v/>
      </c>
      <c r="AT224" s="35">
        <f t="shared" si="42"/>
        <v>0</v>
      </c>
      <c r="AU224" s="48" t="e">
        <f t="shared" ca="1" si="14"/>
        <v>#NAME?</v>
      </c>
      <c r="AV224" s="48" t="e">
        <f t="shared" ca="1" si="15"/>
        <v>#NAME?</v>
      </c>
      <c r="AW224" s="49" t="e">
        <f t="shared" ca="1" si="16"/>
        <v>#NAME?</v>
      </c>
      <c r="AX224" s="48" t="e">
        <f t="shared" ca="1" si="17"/>
        <v>#NAME?</v>
      </c>
      <c r="AY224" s="49" t="str">
        <f t="shared" si="18"/>
        <v/>
      </c>
      <c r="AZ224" s="50" t="e">
        <f t="shared" ca="1" si="29"/>
        <v>#NAME?</v>
      </c>
      <c r="BA224" s="51" t="e">
        <f t="shared" ca="1" si="30"/>
        <v>#NAME?</v>
      </c>
      <c r="BB224" s="52" t="e">
        <f t="shared" ca="1" si="31"/>
        <v>#NAME?</v>
      </c>
      <c r="BC224" s="51" t="e">
        <f t="shared" ca="1" si="32"/>
        <v>#NAME?</v>
      </c>
      <c r="BD224" s="54" t="e">
        <f t="shared" ca="1" si="33"/>
        <v>#NAME?</v>
      </c>
      <c r="BE224" s="48" t="e">
        <f t="shared" ca="1" si="34"/>
        <v>#NAME?</v>
      </c>
      <c r="BF224" s="50" t="e">
        <f t="shared" ca="1" si="35"/>
        <v>#NAME?</v>
      </c>
      <c r="BG224" s="56" t="e">
        <f t="shared" ca="1" si="36"/>
        <v>#NAME?</v>
      </c>
      <c r="BH224" s="103"/>
      <c r="BI224" s="103"/>
      <c r="BJ224" s="103"/>
      <c r="BK224" s="103"/>
      <c r="BL224" s="103"/>
      <c r="BM224" s="103"/>
      <c r="BN224" s="24"/>
      <c r="BO224" s="24"/>
    </row>
    <row r="225" spans="1:67" ht="15.5">
      <c r="A225" s="25" t="str">
        <f t="shared" si="28"/>
        <v/>
      </c>
      <c r="B225" s="30">
        <v>46249</v>
      </c>
      <c r="C225" s="25"/>
      <c r="D225" s="90"/>
      <c r="E225" s="90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36"/>
      <c r="S225" s="91"/>
      <c r="T225" s="36"/>
      <c r="U225" s="82"/>
      <c r="V225" s="25"/>
      <c r="W225" s="58"/>
      <c r="X225" s="34"/>
      <c r="Y225" s="34"/>
      <c r="Z225" s="36"/>
      <c r="AA225" s="84"/>
      <c r="AB225" s="35"/>
      <c r="AC225" s="25"/>
      <c r="AD225" s="25"/>
      <c r="AE225" s="44"/>
      <c r="AF225" s="94"/>
      <c r="AG225" s="25"/>
      <c r="AH225" s="25"/>
      <c r="AI225" s="25"/>
      <c r="AJ225" s="45" t="str">
        <f t="array" ref="AJ225">IFERROR(INDEX('[1]Master Price'!$E:$E,MATCH(D225,'[1]Master Price'!$B:$B,0)),"0")</f>
        <v>0</v>
      </c>
      <c r="AK225" s="45">
        <f t="shared" si="6"/>
        <v>0</v>
      </c>
      <c r="AL225" s="46" t="str">
        <f t="shared" si="49"/>
        <v>0-day</v>
      </c>
      <c r="AM225" s="46" t="str">
        <f t="shared" si="8"/>
        <v>0-day</v>
      </c>
      <c r="AN225" s="46" t="str">
        <f t="shared" si="50"/>
        <v>0-day</v>
      </c>
      <c r="AO225" s="46" t="str">
        <f t="shared" si="45"/>
        <v>0-day</v>
      </c>
      <c r="AP225" s="46" t="str">
        <f t="shared" si="46"/>
        <v>0-day</v>
      </c>
      <c r="AQ225" s="46" t="str">
        <f t="shared" si="12"/>
        <v>0-day</v>
      </c>
      <c r="AR225" s="103"/>
      <c r="AS225" s="47" t="str">
        <f t="shared" si="13"/>
        <v/>
      </c>
      <c r="AT225" s="35">
        <f t="shared" si="42"/>
        <v>0</v>
      </c>
      <c r="AU225" s="48" t="e">
        <f t="shared" ca="1" si="14"/>
        <v>#NAME?</v>
      </c>
      <c r="AV225" s="48" t="e">
        <f t="shared" ca="1" si="15"/>
        <v>#NAME?</v>
      </c>
      <c r="AW225" s="49" t="e">
        <f t="shared" ca="1" si="16"/>
        <v>#NAME?</v>
      </c>
      <c r="AX225" s="48" t="e">
        <f t="shared" ca="1" si="17"/>
        <v>#NAME?</v>
      </c>
      <c r="AY225" s="49" t="str">
        <f t="shared" si="18"/>
        <v/>
      </c>
      <c r="AZ225" s="50" t="e">
        <f t="shared" ca="1" si="29"/>
        <v>#NAME?</v>
      </c>
      <c r="BA225" s="51" t="e">
        <f t="shared" ca="1" si="30"/>
        <v>#NAME?</v>
      </c>
      <c r="BB225" s="52" t="e">
        <f t="shared" ca="1" si="31"/>
        <v>#NAME?</v>
      </c>
      <c r="BC225" s="51" t="e">
        <f t="shared" ca="1" si="32"/>
        <v>#NAME?</v>
      </c>
      <c r="BD225" s="54" t="e">
        <f t="shared" ca="1" si="33"/>
        <v>#NAME?</v>
      </c>
      <c r="BE225" s="48" t="e">
        <f t="shared" ca="1" si="34"/>
        <v>#NAME?</v>
      </c>
      <c r="BF225" s="50" t="e">
        <f t="shared" ca="1" si="35"/>
        <v>#NAME?</v>
      </c>
      <c r="BG225" s="56" t="e">
        <f t="shared" ca="1" si="36"/>
        <v>#NAME?</v>
      </c>
      <c r="BH225" s="103"/>
      <c r="BI225" s="103"/>
      <c r="BJ225" s="103"/>
      <c r="BK225" s="103"/>
      <c r="BL225" s="103"/>
      <c r="BM225" s="103"/>
      <c r="BN225" s="24"/>
      <c r="BO225" s="24"/>
    </row>
    <row r="226" spans="1:67" ht="15.5">
      <c r="A226" s="25" t="str">
        <f t="shared" si="28"/>
        <v/>
      </c>
      <c r="B226" s="30">
        <v>46250</v>
      </c>
      <c r="C226" s="25"/>
      <c r="D226" s="90"/>
      <c r="E226" s="90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36"/>
      <c r="S226" s="91"/>
      <c r="T226" s="36"/>
      <c r="U226" s="82"/>
      <c r="V226" s="25"/>
      <c r="W226" s="58"/>
      <c r="X226" s="34"/>
      <c r="Y226" s="34"/>
      <c r="Z226" s="36"/>
      <c r="AA226" s="84"/>
      <c r="AB226" s="35"/>
      <c r="AC226" s="25"/>
      <c r="AD226" s="25"/>
      <c r="AE226" s="44"/>
      <c r="AF226" s="94"/>
      <c r="AG226" s="25"/>
      <c r="AH226" s="25"/>
      <c r="AI226" s="25"/>
      <c r="AJ226" s="45" t="str">
        <f t="array" ref="AJ226">IFERROR(INDEX('[1]Master Price'!$E:$E,MATCH(D226,'[1]Master Price'!$B:$B,0)),"0")</f>
        <v>0</v>
      </c>
      <c r="AK226" s="45">
        <f t="shared" si="6"/>
        <v>0</v>
      </c>
      <c r="AL226" s="46" t="str">
        <f t="shared" si="49"/>
        <v>0-day</v>
      </c>
      <c r="AM226" s="46" t="str">
        <f t="shared" si="8"/>
        <v>0-day</v>
      </c>
      <c r="AN226" s="46" t="str">
        <f t="shared" si="50"/>
        <v>0-day</v>
      </c>
      <c r="AO226" s="46" t="str">
        <f t="shared" si="45"/>
        <v>0-day</v>
      </c>
      <c r="AP226" s="46" t="str">
        <f t="shared" si="46"/>
        <v>0-day</v>
      </c>
      <c r="AQ226" s="46" t="str">
        <f t="shared" si="12"/>
        <v>0-day</v>
      </c>
      <c r="AR226" s="103"/>
      <c r="AS226" s="47" t="str">
        <f t="shared" si="13"/>
        <v/>
      </c>
      <c r="AT226" s="35">
        <f t="shared" si="42"/>
        <v>0</v>
      </c>
      <c r="AU226" s="48" t="e">
        <f t="shared" ca="1" si="14"/>
        <v>#NAME?</v>
      </c>
      <c r="AV226" s="48" t="e">
        <f t="shared" ca="1" si="15"/>
        <v>#NAME?</v>
      </c>
      <c r="AW226" s="49" t="e">
        <f t="shared" ca="1" si="16"/>
        <v>#NAME?</v>
      </c>
      <c r="AX226" s="48" t="e">
        <f t="shared" ca="1" si="17"/>
        <v>#NAME?</v>
      </c>
      <c r="AY226" s="49" t="str">
        <f t="shared" si="18"/>
        <v/>
      </c>
      <c r="AZ226" s="50" t="e">
        <f t="shared" ca="1" si="29"/>
        <v>#NAME?</v>
      </c>
      <c r="BA226" s="51" t="e">
        <f t="shared" ca="1" si="30"/>
        <v>#NAME?</v>
      </c>
      <c r="BB226" s="52" t="e">
        <f t="shared" ca="1" si="31"/>
        <v>#NAME?</v>
      </c>
      <c r="BC226" s="51" t="e">
        <f t="shared" ca="1" si="32"/>
        <v>#NAME?</v>
      </c>
      <c r="BD226" s="54" t="e">
        <f t="shared" ca="1" si="33"/>
        <v>#NAME?</v>
      </c>
      <c r="BE226" s="48" t="e">
        <f t="shared" ca="1" si="34"/>
        <v>#NAME?</v>
      </c>
      <c r="BF226" s="50" t="e">
        <f t="shared" ca="1" si="35"/>
        <v>#NAME?</v>
      </c>
      <c r="BG226" s="56" t="e">
        <f t="shared" ca="1" si="36"/>
        <v>#NAME?</v>
      </c>
      <c r="BH226" s="103"/>
      <c r="BI226" s="103"/>
      <c r="BJ226" s="103"/>
      <c r="BK226" s="103"/>
      <c r="BL226" s="103"/>
      <c r="BM226" s="103"/>
      <c r="BN226" s="24"/>
      <c r="BO226" s="24"/>
    </row>
    <row r="227" spans="1:67" ht="15.5">
      <c r="A227" s="25" t="str">
        <f t="shared" si="28"/>
        <v/>
      </c>
      <c r="B227" s="30">
        <v>46251</v>
      </c>
      <c r="C227" s="25"/>
      <c r="D227" s="90"/>
      <c r="E227" s="90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36"/>
      <c r="S227" s="91"/>
      <c r="T227" s="36"/>
      <c r="U227" s="82"/>
      <c r="V227" s="25"/>
      <c r="W227" s="58"/>
      <c r="X227" s="34"/>
      <c r="Y227" s="34"/>
      <c r="Z227" s="36"/>
      <c r="AA227" s="84"/>
      <c r="AB227" s="35"/>
      <c r="AC227" s="25"/>
      <c r="AD227" s="25"/>
      <c r="AE227" s="44"/>
      <c r="AF227" s="94"/>
      <c r="AG227" s="25"/>
      <c r="AH227" s="25"/>
      <c r="AI227" s="25"/>
      <c r="AJ227" s="45" t="str">
        <f t="array" ref="AJ227">IFERROR(INDEX('[1]Master Price'!$E:$E,MATCH(D227,'[1]Master Price'!$B:$B,0)),"0")</f>
        <v>0</v>
      </c>
      <c r="AK227" s="45">
        <f t="shared" si="6"/>
        <v>0</v>
      </c>
      <c r="AL227" s="46" t="str">
        <f t="shared" si="49"/>
        <v>0-day</v>
      </c>
      <c r="AM227" s="46" t="str">
        <f t="shared" si="8"/>
        <v>0-day</v>
      </c>
      <c r="AN227" s="46" t="str">
        <f t="shared" si="50"/>
        <v>0-day</v>
      </c>
      <c r="AO227" s="46" t="str">
        <f t="shared" si="45"/>
        <v>0-day</v>
      </c>
      <c r="AP227" s="46" t="str">
        <f t="shared" si="46"/>
        <v>0-day</v>
      </c>
      <c r="AQ227" s="46" t="str">
        <f t="shared" si="12"/>
        <v>0-day</v>
      </c>
      <c r="AR227" s="103"/>
      <c r="AS227" s="47" t="str">
        <f t="shared" si="13"/>
        <v/>
      </c>
      <c r="AT227" s="35">
        <f t="shared" si="42"/>
        <v>0</v>
      </c>
      <c r="AU227" s="48" t="e">
        <f t="shared" ca="1" si="14"/>
        <v>#NAME?</v>
      </c>
      <c r="AV227" s="48" t="e">
        <f t="shared" ca="1" si="15"/>
        <v>#NAME?</v>
      </c>
      <c r="AW227" s="49" t="e">
        <f t="shared" ca="1" si="16"/>
        <v>#NAME?</v>
      </c>
      <c r="AX227" s="48" t="e">
        <f t="shared" ca="1" si="17"/>
        <v>#NAME?</v>
      </c>
      <c r="AY227" s="49" t="str">
        <f t="shared" si="18"/>
        <v/>
      </c>
      <c r="AZ227" s="50" t="e">
        <f t="shared" ca="1" si="29"/>
        <v>#NAME?</v>
      </c>
      <c r="BA227" s="51" t="e">
        <f t="shared" ca="1" si="30"/>
        <v>#NAME?</v>
      </c>
      <c r="BB227" s="52" t="e">
        <f t="shared" ca="1" si="31"/>
        <v>#NAME?</v>
      </c>
      <c r="BC227" s="51" t="e">
        <f t="shared" ca="1" si="32"/>
        <v>#NAME?</v>
      </c>
      <c r="BD227" s="54" t="e">
        <f t="shared" ca="1" si="33"/>
        <v>#NAME?</v>
      </c>
      <c r="BE227" s="48" t="e">
        <f t="shared" ca="1" si="34"/>
        <v>#NAME?</v>
      </c>
      <c r="BF227" s="50" t="e">
        <f t="shared" ca="1" si="35"/>
        <v>#NAME?</v>
      </c>
      <c r="BG227" s="56" t="e">
        <f t="shared" ca="1" si="36"/>
        <v>#NAME?</v>
      </c>
      <c r="BH227" s="103"/>
      <c r="BI227" s="103"/>
      <c r="BJ227" s="103"/>
      <c r="BK227" s="103"/>
      <c r="BL227" s="103"/>
      <c r="BM227" s="103"/>
      <c r="BN227" s="24"/>
      <c r="BO227" s="24"/>
    </row>
    <row r="228" spans="1:67" ht="15.5">
      <c r="A228" s="25" t="str">
        <f t="shared" si="28"/>
        <v/>
      </c>
      <c r="B228" s="30">
        <v>46252</v>
      </c>
      <c r="C228" s="25"/>
      <c r="D228" s="90"/>
      <c r="E228" s="90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36"/>
      <c r="S228" s="91"/>
      <c r="T228" s="36"/>
      <c r="U228" s="82"/>
      <c r="V228" s="25"/>
      <c r="W228" s="58"/>
      <c r="X228" s="34"/>
      <c r="Y228" s="34"/>
      <c r="Z228" s="36"/>
      <c r="AA228" s="84"/>
      <c r="AB228" s="35"/>
      <c r="AC228" s="25"/>
      <c r="AD228" s="25"/>
      <c r="AE228" s="44"/>
      <c r="AF228" s="94"/>
      <c r="AG228" s="25"/>
      <c r="AH228" s="25"/>
      <c r="AI228" s="25"/>
      <c r="AJ228" s="45" t="str">
        <f t="array" ref="AJ228">IFERROR(INDEX('[1]Master Price'!$E:$E,MATCH(D228,'[1]Master Price'!$B:$B,0)),"0")</f>
        <v>0</v>
      </c>
      <c r="AK228" s="45">
        <f t="shared" si="6"/>
        <v>0</v>
      </c>
      <c r="AL228" s="46" t="str">
        <f t="shared" si="49"/>
        <v>0-day</v>
      </c>
      <c r="AM228" s="46" t="str">
        <f t="shared" si="8"/>
        <v>0-day</v>
      </c>
      <c r="AN228" s="46" t="str">
        <f t="shared" si="50"/>
        <v>0-day</v>
      </c>
      <c r="AO228" s="46" t="str">
        <f t="shared" si="45"/>
        <v>0-day</v>
      </c>
      <c r="AP228" s="46" t="str">
        <f t="shared" si="46"/>
        <v>0-day</v>
      </c>
      <c r="AQ228" s="46" t="str">
        <f t="shared" si="12"/>
        <v>0-day</v>
      </c>
      <c r="AR228" s="103"/>
      <c r="AS228" s="47" t="str">
        <f t="shared" si="13"/>
        <v/>
      </c>
      <c r="AT228" s="35">
        <f t="shared" si="42"/>
        <v>0</v>
      </c>
      <c r="AU228" s="48" t="e">
        <f t="shared" ca="1" si="14"/>
        <v>#NAME?</v>
      </c>
      <c r="AV228" s="48" t="e">
        <f t="shared" ca="1" si="15"/>
        <v>#NAME?</v>
      </c>
      <c r="AW228" s="49" t="e">
        <f t="shared" ca="1" si="16"/>
        <v>#NAME?</v>
      </c>
      <c r="AX228" s="48" t="e">
        <f t="shared" ca="1" si="17"/>
        <v>#NAME?</v>
      </c>
      <c r="AY228" s="49" t="str">
        <f t="shared" si="18"/>
        <v/>
      </c>
      <c r="AZ228" s="50" t="e">
        <f t="shared" ca="1" si="29"/>
        <v>#NAME?</v>
      </c>
      <c r="BA228" s="51" t="e">
        <f t="shared" ca="1" si="30"/>
        <v>#NAME?</v>
      </c>
      <c r="BB228" s="52" t="e">
        <f t="shared" ca="1" si="31"/>
        <v>#NAME?</v>
      </c>
      <c r="BC228" s="51" t="e">
        <f t="shared" ca="1" si="32"/>
        <v>#NAME?</v>
      </c>
      <c r="BD228" s="54" t="e">
        <f t="shared" ca="1" si="33"/>
        <v>#NAME?</v>
      </c>
      <c r="BE228" s="48" t="e">
        <f t="shared" ca="1" si="34"/>
        <v>#NAME?</v>
      </c>
      <c r="BF228" s="50" t="e">
        <f t="shared" ca="1" si="35"/>
        <v>#NAME?</v>
      </c>
      <c r="BG228" s="56" t="e">
        <f t="shared" ca="1" si="36"/>
        <v>#NAME?</v>
      </c>
      <c r="BH228" s="103"/>
      <c r="BI228" s="103"/>
      <c r="BJ228" s="103"/>
      <c r="BK228" s="103"/>
      <c r="BL228" s="103"/>
      <c r="BM228" s="103"/>
      <c r="BN228" s="24"/>
      <c r="BO228" s="24"/>
    </row>
    <row r="229" spans="1:67" ht="15.5">
      <c r="A229" s="25" t="str">
        <f t="shared" si="28"/>
        <v/>
      </c>
      <c r="B229" s="30">
        <v>46253</v>
      </c>
      <c r="C229" s="25"/>
      <c r="D229" s="90"/>
      <c r="E229" s="90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36"/>
      <c r="S229" s="91"/>
      <c r="T229" s="36"/>
      <c r="U229" s="82"/>
      <c r="V229" s="25"/>
      <c r="W229" s="58"/>
      <c r="X229" s="34"/>
      <c r="Y229" s="34"/>
      <c r="Z229" s="36"/>
      <c r="AA229" s="84"/>
      <c r="AB229" s="35"/>
      <c r="AC229" s="25"/>
      <c r="AD229" s="25"/>
      <c r="AE229" s="44"/>
      <c r="AF229" s="94"/>
      <c r="AG229" s="25"/>
      <c r="AH229" s="25"/>
      <c r="AI229" s="25"/>
      <c r="AJ229" s="45" t="str">
        <f t="array" ref="AJ229">IFERROR(INDEX('[1]Master Price'!$E:$E,MATCH(D229,'[1]Master Price'!$B:$B,0)),"0")</f>
        <v>0</v>
      </c>
      <c r="AK229" s="45">
        <f t="shared" si="6"/>
        <v>0</v>
      </c>
      <c r="AL229" s="46" t="str">
        <f t="shared" si="49"/>
        <v>0-day</v>
      </c>
      <c r="AM229" s="46" t="str">
        <f t="shared" si="8"/>
        <v>0-day</v>
      </c>
      <c r="AN229" s="46" t="str">
        <f t="shared" si="50"/>
        <v>0-day</v>
      </c>
      <c r="AO229" s="46" t="str">
        <f t="shared" si="45"/>
        <v>0-day</v>
      </c>
      <c r="AP229" s="46" t="str">
        <f t="shared" si="46"/>
        <v>0-day</v>
      </c>
      <c r="AQ229" s="46" t="str">
        <f t="shared" si="12"/>
        <v>0-day</v>
      </c>
      <c r="AR229" s="103"/>
      <c r="AS229" s="47" t="str">
        <f t="shared" si="13"/>
        <v/>
      </c>
      <c r="AT229" s="35">
        <f t="shared" si="42"/>
        <v>0</v>
      </c>
      <c r="AU229" s="48" t="e">
        <f t="shared" ca="1" si="14"/>
        <v>#NAME?</v>
      </c>
      <c r="AV229" s="48" t="e">
        <f t="shared" ca="1" si="15"/>
        <v>#NAME?</v>
      </c>
      <c r="AW229" s="49" t="e">
        <f t="shared" ca="1" si="16"/>
        <v>#NAME?</v>
      </c>
      <c r="AX229" s="48" t="e">
        <f t="shared" ca="1" si="17"/>
        <v>#NAME?</v>
      </c>
      <c r="AY229" s="49" t="str">
        <f t="shared" si="18"/>
        <v/>
      </c>
      <c r="AZ229" s="50" t="e">
        <f t="shared" ca="1" si="29"/>
        <v>#NAME?</v>
      </c>
      <c r="BA229" s="51" t="e">
        <f t="shared" ca="1" si="30"/>
        <v>#NAME?</v>
      </c>
      <c r="BB229" s="52" t="e">
        <f t="shared" ca="1" si="31"/>
        <v>#NAME?</v>
      </c>
      <c r="BC229" s="51" t="e">
        <f t="shared" ca="1" si="32"/>
        <v>#NAME?</v>
      </c>
      <c r="BD229" s="54" t="e">
        <f t="shared" ca="1" si="33"/>
        <v>#NAME?</v>
      </c>
      <c r="BE229" s="48" t="e">
        <f t="shared" ca="1" si="34"/>
        <v>#NAME?</v>
      </c>
      <c r="BF229" s="50" t="e">
        <f t="shared" ca="1" si="35"/>
        <v>#NAME?</v>
      </c>
      <c r="BG229" s="56" t="e">
        <f t="shared" ca="1" si="36"/>
        <v>#NAME?</v>
      </c>
      <c r="BH229" s="103"/>
      <c r="BI229" s="103"/>
      <c r="BJ229" s="103"/>
      <c r="BK229" s="103"/>
      <c r="BL229" s="103"/>
      <c r="BM229" s="103"/>
      <c r="BN229" s="24"/>
      <c r="BO229" s="24"/>
    </row>
    <row r="230" spans="1:67" ht="15.5">
      <c r="A230" s="25" t="str">
        <f t="shared" si="28"/>
        <v/>
      </c>
      <c r="B230" s="30">
        <v>46254</v>
      </c>
      <c r="C230" s="25"/>
      <c r="D230" s="90"/>
      <c r="E230" s="90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36"/>
      <c r="S230" s="91"/>
      <c r="T230" s="36"/>
      <c r="U230" s="82"/>
      <c r="V230" s="25"/>
      <c r="W230" s="58"/>
      <c r="X230" s="34"/>
      <c r="Y230" s="34"/>
      <c r="Z230" s="36"/>
      <c r="AA230" s="84"/>
      <c r="AB230" s="35"/>
      <c r="AC230" s="25"/>
      <c r="AD230" s="25"/>
      <c r="AE230" s="44"/>
      <c r="AF230" s="94"/>
      <c r="AG230" s="25"/>
      <c r="AH230" s="25"/>
      <c r="AI230" s="25"/>
      <c r="AJ230" s="45" t="str">
        <f t="array" ref="AJ230">IFERROR(INDEX('[1]Master Price'!$E:$E,MATCH(D230,'[1]Master Price'!$B:$B,0)),"0")</f>
        <v>0</v>
      </c>
      <c r="AK230" s="45">
        <f t="shared" si="6"/>
        <v>0</v>
      </c>
      <c r="AL230" s="46" t="str">
        <f t="shared" si="49"/>
        <v>0-day</v>
      </c>
      <c r="AM230" s="46" t="str">
        <f t="shared" si="8"/>
        <v>0-day</v>
      </c>
      <c r="AN230" s="46" t="str">
        <f t="shared" si="50"/>
        <v>0-day</v>
      </c>
      <c r="AO230" s="46" t="str">
        <f t="shared" si="45"/>
        <v>0-day</v>
      </c>
      <c r="AP230" s="46" t="str">
        <f t="shared" si="46"/>
        <v>0-day</v>
      </c>
      <c r="AQ230" s="46" t="str">
        <f t="shared" si="12"/>
        <v>0-day</v>
      </c>
      <c r="AR230" s="103"/>
      <c r="AS230" s="47" t="str">
        <f t="shared" si="13"/>
        <v/>
      </c>
      <c r="AT230" s="35">
        <f t="shared" si="42"/>
        <v>0</v>
      </c>
      <c r="AU230" s="48" t="e">
        <f t="shared" ca="1" si="14"/>
        <v>#NAME?</v>
      </c>
      <c r="AV230" s="48" t="e">
        <f t="shared" ca="1" si="15"/>
        <v>#NAME?</v>
      </c>
      <c r="AW230" s="49" t="e">
        <f t="shared" ca="1" si="16"/>
        <v>#NAME?</v>
      </c>
      <c r="AX230" s="48" t="e">
        <f t="shared" ca="1" si="17"/>
        <v>#NAME?</v>
      </c>
      <c r="AY230" s="49" t="str">
        <f t="shared" si="18"/>
        <v/>
      </c>
      <c r="AZ230" s="50" t="e">
        <f t="shared" ca="1" si="29"/>
        <v>#NAME?</v>
      </c>
      <c r="BA230" s="51" t="e">
        <f t="shared" ca="1" si="30"/>
        <v>#NAME?</v>
      </c>
      <c r="BB230" s="52" t="e">
        <f t="shared" ca="1" si="31"/>
        <v>#NAME?</v>
      </c>
      <c r="BC230" s="51" t="e">
        <f t="shared" ca="1" si="32"/>
        <v>#NAME?</v>
      </c>
      <c r="BD230" s="54" t="e">
        <f t="shared" ca="1" si="33"/>
        <v>#NAME?</v>
      </c>
      <c r="BE230" s="48" t="e">
        <f t="shared" ca="1" si="34"/>
        <v>#NAME?</v>
      </c>
      <c r="BF230" s="50" t="e">
        <f t="shared" ca="1" si="35"/>
        <v>#NAME?</v>
      </c>
      <c r="BG230" s="56" t="e">
        <f t="shared" ca="1" si="36"/>
        <v>#NAME?</v>
      </c>
      <c r="BH230" s="103"/>
      <c r="BI230" s="103"/>
      <c r="BJ230" s="103"/>
      <c r="BK230" s="103"/>
      <c r="BL230" s="103"/>
      <c r="BM230" s="103"/>
      <c r="BN230" s="24"/>
      <c r="BO230" s="24"/>
    </row>
    <row r="231" spans="1:67" ht="15.5">
      <c r="A231" s="25" t="str">
        <f t="shared" si="28"/>
        <v/>
      </c>
      <c r="B231" s="30">
        <v>46255</v>
      </c>
      <c r="C231" s="25"/>
      <c r="D231" s="90"/>
      <c r="E231" s="90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36"/>
      <c r="S231" s="91"/>
      <c r="T231" s="36"/>
      <c r="U231" s="82"/>
      <c r="V231" s="25"/>
      <c r="W231" s="58"/>
      <c r="X231" s="34"/>
      <c r="Y231" s="34"/>
      <c r="Z231" s="36"/>
      <c r="AA231" s="84"/>
      <c r="AB231" s="35"/>
      <c r="AC231" s="25"/>
      <c r="AD231" s="25"/>
      <c r="AE231" s="44"/>
      <c r="AF231" s="94"/>
      <c r="AG231" s="25"/>
      <c r="AH231" s="25"/>
      <c r="AI231" s="25"/>
      <c r="AJ231" s="45" t="str">
        <f t="array" ref="AJ231">IFERROR(INDEX('[1]Master Price'!$E:$E,MATCH(D231,'[1]Master Price'!$B:$B,0)),"0")</f>
        <v>0</v>
      </c>
      <c r="AK231" s="45">
        <f t="shared" si="6"/>
        <v>0</v>
      </c>
      <c r="AL231" s="46" t="str">
        <f t="shared" si="49"/>
        <v>0-day</v>
      </c>
      <c r="AM231" s="46" t="str">
        <f t="shared" si="8"/>
        <v>0-day</v>
      </c>
      <c r="AN231" s="46" t="str">
        <f t="shared" si="50"/>
        <v>0-day</v>
      </c>
      <c r="AO231" s="46" t="str">
        <f t="shared" si="45"/>
        <v>0-day</v>
      </c>
      <c r="AP231" s="46" t="str">
        <f t="shared" si="46"/>
        <v>0-day</v>
      </c>
      <c r="AQ231" s="46" t="str">
        <f t="shared" si="12"/>
        <v>0-day</v>
      </c>
      <c r="AR231" s="103"/>
      <c r="AS231" s="47" t="str">
        <f t="shared" si="13"/>
        <v/>
      </c>
      <c r="AT231" s="35">
        <f t="shared" si="42"/>
        <v>0</v>
      </c>
      <c r="AU231" s="48" t="e">
        <f t="shared" ca="1" si="14"/>
        <v>#NAME?</v>
      </c>
      <c r="AV231" s="48" t="e">
        <f t="shared" ca="1" si="15"/>
        <v>#NAME?</v>
      </c>
      <c r="AW231" s="49" t="e">
        <f t="shared" ca="1" si="16"/>
        <v>#NAME?</v>
      </c>
      <c r="AX231" s="48" t="e">
        <f t="shared" ca="1" si="17"/>
        <v>#NAME?</v>
      </c>
      <c r="AY231" s="49" t="str">
        <f t="shared" si="18"/>
        <v/>
      </c>
      <c r="AZ231" s="50" t="e">
        <f t="shared" ca="1" si="29"/>
        <v>#NAME?</v>
      </c>
      <c r="BA231" s="51" t="e">
        <f t="shared" ca="1" si="30"/>
        <v>#NAME?</v>
      </c>
      <c r="BB231" s="52" t="e">
        <f t="shared" ca="1" si="31"/>
        <v>#NAME?</v>
      </c>
      <c r="BC231" s="51" t="e">
        <f t="shared" ca="1" si="32"/>
        <v>#NAME?</v>
      </c>
      <c r="BD231" s="54" t="e">
        <f t="shared" ca="1" si="33"/>
        <v>#NAME?</v>
      </c>
      <c r="BE231" s="48" t="e">
        <f t="shared" ca="1" si="34"/>
        <v>#NAME?</v>
      </c>
      <c r="BF231" s="50" t="e">
        <f t="shared" ca="1" si="35"/>
        <v>#NAME?</v>
      </c>
      <c r="BG231" s="56" t="e">
        <f t="shared" ca="1" si="36"/>
        <v>#NAME?</v>
      </c>
      <c r="BH231" s="103"/>
      <c r="BI231" s="103"/>
      <c r="BJ231" s="103"/>
      <c r="BK231" s="103"/>
      <c r="BL231" s="103"/>
      <c r="BM231" s="103"/>
      <c r="BN231" s="24"/>
      <c r="BO231" s="24"/>
    </row>
    <row r="232" spans="1:67" ht="15.5">
      <c r="A232" s="25" t="str">
        <f t="shared" si="28"/>
        <v/>
      </c>
      <c r="B232" s="30">
        <v>46256</v>
      </c>
      <c r="C232" s="25"/>
      <c r="D232" s="90"/>
      <c r="E232" s="90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36"/>
      <c r="S232" s="91"/>
      <c r="T232" s="36"/>
      <c r="U232" s="82"/>
      <c r="V232" s="25"/>
      <c r="W232" s="58"/>
      <c r="X232" s="34"/>
      <c r="Y232" s="34"/>
      <c r="Z232" s="36"/>
      <c r="AA232" s="84"/>
      <c r="AB232" s="35"/>
      <c r="AC232" s="25"/>
      <c r="AD232" s="25"/>
      <c r="AE232" s="44"/>
      <c r="AF232" s="94"/>
      <c r="AG232" s="25"/>
      <c r="AH232" s="25"/>
      <c r="AI232" s="25"/>
      <c r="AJ232" s="45" t="str">
        <f t="array" ref="AJ232">IFERROR(INDEX('[1]Master Price'!$E:$E,MATCH(D232,'[1]Master Price'!$B:$B,0)),"0")</f>
        <v>0</v>
      </c>
      <c r="AK232" s="45">
        <f t="shared" si="6"/>
        <v>0</v>
      </c>
      <c r="AL232" s="46" t="str">
        <f t="shared" si="49"/>
        <v>0-day</v>
      </c>
      <c r="AM232" s="46" t="str">
        <f t="shared" si="8"/>
        <v>0-day</v>
      </c>
      <c r="AN232" s="46" t="str">
        <f t="shared" si="50"/>
        <v>0-day</v>
      </c>
      <c r="AO232" s="46" t="str">
        <f t="shared" si="45"/>
        <v>0-day</v>
      </c>
      <c r="AP232" s="46" t="str">
        <f t="shared" si="46"/>
        <v>0-day</v>
      </c>
      <c r="AQ232" s="46" t="str">
        <f t="shared" si="12"/>
        <v>0-day</v>
      </c>
      <c r="AR232" s="103"/>
      <c r="AS232" s="47" t="str">
        <f t="shared" si="13"/>
        <v/>
      </c>
      <c r="AT232" s="35">
        <f t="shared" si="42"/>
        <v>0</v>
      </c>
      <c r="AU232" s="48" t="e">
        <f t="shared" ca="1" si="14"/>
        <v>#NAME?</v>
      </c>
      <c r="AV232" s="48" t="e">
        <f t="shared" ca="1" si="15"/>
        <v>#NAME?</v>
      </c>
      <c r="AW232" s="49" t="e">
        <f t="shared" ca="1" si="16"/>
        <v>#NAME?</v>
      </c>
      <c r="AX232" s="48" t="e">
        <f t="shared" ca="1" si="17"/>
        <v>#NAME?</v>
      </c>
      <c r="AY232" s="49" t="str">
        <f t="shared" si="18"/>
        <v/>
      </c>
      <c r="AZ232" s="50" t="e">
        <f t="shared" ca="1" si="29"/>
        <v>#NAME?</v>
      </c>
      <c r="BA232" s="51" t="e">
        <f t="shared" ca="1" si="30"/>
        <v>#NAME?</v>
      </c>
      <c r="BB232" s="52" t="e">
        <f t="shared" ca="1" si="31"/>
        <v>#NAME?</v>
      </c>
      <c r="BC232" s="51" t="e">
        <f t="shared" ca="1" si="32"/>
        <v>#NAME?</v>
      </c>
      <c r="BD232" s="54" t="e">
        <f t="shared" ca="1" si="33"/>
        <v>#NAME?</v>
      </c>
      <c r="BE232" s="48" t="e">
        <f t="shared" ca="1" si="34"/>
        <v>#NAME?</v>
      </c>
      <c r="BF232" s="50" t="e">
        <f t="shared" ca="1" si="35"/>
        <v>#NAME?</v>
      </c>
      <c r="BG232" s="56" t="e">
        <f t="shared" ca="1" si="36"/>
        <v>#NAME?</v>
      </c>
      <c r="BH232" s="103"/>
      <c r="BI232" s="103"/>
      <c r="BJ232" s="103"/>
      <c r="BK232" s="103"/>
      <c r="BL232" s="103"/>
      <c r="BM232" s="103"/>
      <c r="BN232" s="24"/>
      <c r="BO232" s="24"/>
    </row>
    <row r="233" spans="1:67" ht="15.5">
      <c r="A233" s="25" t="str">
        <f t="shared" si="28"/>
        <v/>
      </c>
      <c r="B233" s="30">
        <v>46257</v>
      </c>
      <c r="C233" s="25"/>
      <c r="D233" s="90"/>
      <c r="E233" s="90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36"/>
      <c r="S233" s="91"/>
      <c r="T233" s="36"/>
      <c r="U233" s="82"/>
      <c r="V233" s="25"/>
      <c r="W233" s="58"/>
      <c r="X233" s="34"/>
      <c r="Y233" s="34"/>
      <c r="Z233" s="36"/>
      <c r="AA233" s="84"/>
      <c r="AB233" s="35"/>
      <c r="AC233" s="25"/>
      <c r="AD233" s="25"/>
      <c r="AE233" s="44"/>
      <c r="AF233" s="94"/>
      <c r="AG233" s="25"/>
      <c r="AH233" s="25"/>
      <c r="AI233" s="25"/>
      <c r="AJ233" s="45" t="str">
        <f t="array" ref="AJ233">IFERROR(INDEX('[1]Master Price'!$E:$E,MATCH(D233,'[1]Master Price'!$B:$B,0)),"0")</f>
        <v>0</v>
      </c>
      <c r="AK233" s="45">
        <f t="shared" si="6"/>
        <v>0</v>
      </c>
      <c r="AL233" s="46" t="str">
        <f t="shared" si="49"/>
        <v>0-day</v>
      </c>
      <c r="AM233" s="46" t="str">
        <f t="shared" si="8"/>
        <v>0-day</v>
      </c>
      <c r="AN233" s="46" t="str">
        <f t="shared" si="50"/>
        <v>0-day</v>
      </c>
      <c r="AO233" s="46" t="str">
        <f t="shared" si="45"/>
        <v>0-day</v>
      </c>
      <c r="AP233" s="46" t="str">
        <f t="shared" si="46"/>
        <v>0-day</v>
      </c>
      <c r="AQ233" s="46" t="str">
        <f t="shared" si="12"/>
        <v>0-day</v>
      </c>
      <c r="AR233" s="103"/>
      <c r="AS233" s="47" t="str">
        <f t="shared" si="13"/>
        <v/>
      </c>
      <c r="AT233" s="35">
        <f t="shared" si="42"/>
        <v>0</v>
      </c>
      <c r="AU233" s="48" t="e">
        <f t="shared" ca="1" si="14"/>
        <v>#NAME?</v>
      </c>
      <c r="AV233" s="48" t="e">
        <f t="shared" ca="1" si="15"/>
        <v>#NAME?</v>
      </c>
      <c r="AW233" s="49" t="e">
        <f t="shared" ca="1" si="16"/>
        <v>#NAME?</v>
      </c>
      <c r="AX233" s="48" t="e">
        <f t="shared" ca="1" si="17"/>
        <v>#NAME?</v>
      </c>
      <c r="AY233" s="49" t="str">
        <f t="shared" si="18"/>
        <v/>
      </c>
      <c r="AZ233" s="50" t="e">
        <f t="shared" ca="1" si="29"/>
        <v>#NAME?</v>
      </c>
      <c r="BA233" s="51" t="e">
        <f t="shared" ca="1" si="30"/>
        <v>#NAME?</v>
      </c>
      <c r="BB233" s="52" t="e">
        <f t="shared" ca="1" si="31"/>
        <v>#NAME?</v>
      </c>
      <c r="BC233" s="51" t="e">
        <f t="shared" ca="1" si="32"/>
        <v>#NAME?</v>
      </c>
      <c r="BD233" s="54" t="e">
        <f t="shared" ca="1" si="33"/>
        <v>#NAME?</v>
      </c>
      <c r="BE233" s="48" t="e">
        <f t="shared" ca="1" si="34"/>
        <v>#NAME?</v>
      </c>
      <c r="BF233" s="50" t="e">
        <f t="shared" ca="1" si="35"/>
        <v>#NAME?</v>
      </c>
      <c r="BG233" s="56" t="e">
        <f t="shared" ca="1" si="36"/>
        <v>#NAME?</v>
      </c>
      <c r="BH233" s="103"/>
      <c r="BI233" s="103"/>
      <c r="BJ233" s="103"/>
      <c r="BK233" s="103"/>
      <c r="BL233" s="103"/>
      <c r="BM233" s="103"/>
      <c r="BN233" s="24"/>
      <c r="BO233" s="24"/>
    </row>
    <row r="234" spans="1:67" ht="15.5">
      <c r="A234" s="25" t="str">
        <f t="shared" si="28"/>
        <v/>
      </c>
      <c r="B234" s="30">
        <v>46258</v>
      </c>
      <c r="C234" s="25"/>
      <c r="D234" s="90"/>
      <c r="E234" s="90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36"/>
      <c r="S234" s="91"/>
      <c r="T234" s="36"/>
      <c r="U234" s="82"/>
      <c r="V234" s="25"/>
      <c r="W234" s="58"/>
      <c r="X234" s="34"/>
      <c r="Y234" s="34"/>
      <c r="Z234" s="36"/>
      <c r="AA234" s="84"/>
      <c r="AB234" s="35"/>
      <c r="AC234" s="25"/>
      <c r="AD234" s="25"/>
      <c r="AE234" s="44"/>
      <c r="AF234" s="94"/>
      <c r="AG234" s="25"/>
      <c r="AH234" s="25"/>
      <c r="AI234" s="25"/>
      <c r="AJ234" s="45" t="str">
        <f t="array" ref="AJ234">IFERROR(INDEX('[1]Master Price'!$E:$E,MATCH(D234,'[1]Master Price'!$B:$B,0)),"0")</f>
        <v>0</v>
      </c>
      <c r="AK234" s="45">
        <f t="shared" si="6"/>
        <v>0</v>
      </c>
      <c r="AL234" s="46" t="str">
        <f t="shared" si="49"/>
        <v>0-day</v>
      </c>
      <c r="AM234" s="46" t="str">
        <f t="shared" si="8"/>
        <v>0-day</v>
      </c>
      <c r="AN234" s="46" t="str">
        <f t="shared" si="50"/>
        <v>0-day</v>
      </c>
      <c r="AO234" s="46" t="str">
        <f t="shared" si="45"/>
        <v>0-day</v>
      </c>
      <c r="AP234" s="46" t="str">
        <f t="shared" si="46"/>
        <v>0-day</v>
      </c>
      <c r="AQ234" s="46" t="str">
        <f t="shared" si="12"/>
        <v>0-day</v>
      </c>
      <c r="AR234" s="103"/>
      <c r="AS234" s="47" t="str">
        <f t="shared" si="13"/>
        <v/>
      </c>
      <c r="AT234" s="35">
        <f t="shared" si="42"/>
        <v>0</v>
      </c>
      <c r="AU234" s="48" t="e">
        <f t="shared" ca="1" si="14"/>
        <v>#NAME?</v>
      </c>
      <c r="AV234" s="48" t="e">
        <f t="shared" ca="1" si="15"/>
        <v>#NAME?</v>
      </c>
      <c r="AW234" s="49" t="e">
        <f t="shared" ca="1" si="16"/>
        <v>#NAME?</v>
      </c>
      <c r="AX234" s="48" t="e">
        <f t="shared" ca="1" si="17"/>
        <v>#NAME?</v>
      </c>
      <c r="AY234" s="49" t="str">
        <f t="shared" si="18"/>
        <v/>
      </c>
      <c r="AZ234" s="50" t="e">
        <f t="shared" ca="1" si="29"/>
        <v>#NAME?</v>
      </c>
      <c r="BA234" s="51" t="e">
        <f t="shared" ca="1" si="30"/>
        <v>#NAME?</v>
      </c>
      <c r="BB234" s="52" t="e">
        <f t="shared" ca="1" si="31"/>
        <v>#NAME?</v>
      </c>
      <c r="BC234" s="51" t="e">
        <f t="shared" ca="1" si="32"/>
        <v>#NAME?</v>
      </c>
      <c r="BD234" s="54" t="e">
        <f t="shared" ca="1" si="33"/>
        <v>#NAME?</v>
      </c>
      <c r="BE234" s="48" t="e">
        <f t="shared" ca="1" si="34"/>
        <v>#NAME?</v>
      </c>
      <c r="BF234" s="50" t="e">
        <f t="shared" ca="1" si="35"/>
        <v>#NAME?</v>
      </c>
      <c r="BG234" s="56" t="e">
        <f t="shared" ca="1" si="36"/>
        <v>#NAME?</v>
      </c>
      <c r="BH234" s="103"/>
      <c r="BI234" s="103"/>
      <c r="BJ234" s="103"/>
      <c r="BK234" s="103"/>
      <c r="BL234" s="103"/>
      <c r="BM234" s="103"/>
      <c r="BN234" s="24"/>
      <c r="BO234" s="24"/>
    </row>
    <row r="235" spans="1:67" ht="15.5">
      <c r="A235" s="25" t="str">
        <f t="shared" si="28"/>
        <v/>
      </c>
      <c r="B235" s="30">
        <v>46259</v>
      </c>
      <c r="C235" s="25"/>
      <c r="D235" s="90"/>
      <c r="E235" s="90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36"/>
      <c r="S235" s="91"/>
      <c r="T235" s="36"/>
      <c r="U235" s="82"/>
      <c r="V235" s="25"/>
      <c r="W235" s="58"/>
      <c r="X235" s="34"/>
      <c r="Y235" s="34"/>
      <c r="Z235" s="36"/>
      <c r="AA235" s="84"/>
      <c r="AB235" s="35"/>
      <c r="AC235" s="25"/>
      <c r="AD235" s="25"/>
      <c r="AE235" s="44"/>
      <c r="AF235" s="94"/>
      <c r="AG235" s="25"/>
      <c r="AH235" s="25"/>
      <c r="AI235" s="25"/>
      <c r="AJ235" s="45" t="str">
        <f t="array" ref="AJ235">IFERROR(INDEX('[1]Master Price'!$E:$E,MATCH(D235,'[1]Master Price'!$B:$B,0)),"0")</f>
        <v>0</v>
      </c>
      <c r="AK235" s="45">
        <f t="shared" si="6"/>
        <v>0</v>
      </c>
      <c r="AL235" s="46" t="str">
        <f t="shared" si="49"/>
        <v>0-day</v>
      </c>
      <c r="AM235" s="46" t="str">
        <f t="shared" si="8"/>
        <v>0-day</v>
      </c>
      <c r="AN235" s="46" t="str">
        <f t="shared" si="50"/>
        <v>0-day</v>
      </c>
      <c r="AO235" s="46" t="str">
        <f t="shared" si="45"/>
        <v>0-day</v>
      </c>
      <c r="AP235" s="46" t="str">
        <f t="shared" si="46"/>
        <v>0-day</v>
      </c>
      <c r="AQ235" s="46" t="str">
        <f t="shared" si="12"/>
        <v>0-day</v>
      </c>
      <c r="AR235" s="103"/>
      <c r="AS235" s="47" t="str">
        <f t="shared" si="13"/>
        <v/>
      </c>
      <c r="AT235" s="35">
        <f t="shared" si="42"/>
        <v>0</v>
      </c>
      <c r="AU235" s="48" t="e">
        <f t="shared" ca="1" si="14"/>
        <v>#NAME?</v>
      </c>
      <c r="AV235" s="48" t="e">
        <f t="shared" ca="1" si="15"/>
        <v>#NAME?</v>
      </c>
      <c r="AW235" s="49" t="e">
        <f t="shared" ca="1" si="16"/>
        <v>#NAME?</v>
      </c>
      <c r="AX235" s="48" t="e">
        <f t="shared" ca="1" si="17"/>
        <v>#NAME?</v>
      </c>
      <c r="AY235" s="49" t="str">
        <f t="shared" si="18"/>
        <v/>
      </c>
      <c r="AZ235" s="50" t="e">
        <f t="shared" ca="1" si="29"/>
        <v>#NAME?</v>
      </c>
      <c r="BA235" s="51" t="e">
        <f t="shared" ca="1" si="30"/>
        <v>#NAME?</v>
      </c>
      <c r="BB235" s="52" t="e">
        <f t="shared" ca="1" si="31"/>
        <v>#NAME?</v>
      </c>
      <c r="BC235" s="51" t="e">
        <f t="shared" ca="1" si="32"/>
        <v>#NAME?</v>
      </c>
      <c r="BD235" s="54" t="e">
        <f t="shared" ca="1" si="33"/>
        <v>#NAME?</v>
      </c>
      <c r="BE235" s="48" t="e">
        <f t="shared" ca="1" si="34"/>
        <v>#NAME?</v>
      </c>
      <c r="BF235" s="50" t="e">
        <f t="shared" ca="1" si="35"/>
        <v>#NAME?</v>
      </c>
      <c r="BG235" s="56" t="e">
        <f t="shared" ca="1" si="36"/>
        <v>#NAME?</v>
      </c>
      <c r="BH235" s="103"/>
      <c r="BI235" s="103"/>
      <c r="BJ235" s="103"/>
      <c r="BK235" s="103"/>
      <c r="BL235" s="103"/>
      <c r="BM235" s="103"/>
      <c r="BN235" s="24"/>
      <c r="BO235" s="24"/>
    </row>
    <row r="236" spans="1:67" ht="15.5">
      <c r="A236" s="25" t="str">
        <f t="shared" si="28"/>
        <v/>
      </c>
      <c r="B236" s="30">
        <v>46260</v>
      </c>
      <c r="C236" s="25"/>
      <c r="D236" s="90"/>
      <c r="E236" s="90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36"/>
      <c r="S236" s="91"/>
      <c r="T236" s="36"/>
      <c r="U236" s="82"/>
      <c r="V236" s="25"/>
      <c r="W236" s="58"/>
      <c r="X236" s="34"/>
      <c r="Y236" s="34"/>
      <c r="Z236" s="36"/>
      <c r="AA236" s="84"/>
      <c r="AB236" s="35"/>
      <c r="AC236" s="25"/>
      <c r="AD236" s="25"/>
      <c r="AE236" s="44"/>
      <c r="AF236" s="94"/>
      <c r="AG236" s="25"/>
      <c r="AH236" s="25"/>
      <c r="AI236" s="25"/>
      <c r="AJ236" s="45" t="str">
        <f t="array" ref="AJ236">IFERROR(INDEX('[1]Master Price'!$E:$E,MATCH(D236,'[1]Master Price'!$B:$B,0)),"0")</f>
        <v>0</v>
      </c>
      <c r="AK236" s="45">
        <f t="shared" si="6"/>
        <v>0</v>
      </c>
      <c r="AL236" s="46" t="str">
        <f t="shared" si="49"/>
        <v>0-day</v>
      </c>
      <c r="AM236" s="46" t="str">
        <f t="shared" si="8"/>
        <v>0-day</v>
      </c>
      <c r="AN236" s="46" t="str">
        <f t="shared" si="50"/>
        <v>0-day</v>
      </c>
      <c r="AO236" s="46" t="str">
        <f t="shared" si="45"/>
        <v>0-day</v>
      </c>
      <c r="AP236" s="46" t="str">
        <f t="shared" si="46"/>
        <v>0-day</v>
      </c>
      <c r="AQ236" s="46" t="str">
        <f t="shared" si="12"/>
        <v>0-day</v>
      </c>
      <c r="AR236" s="103"/>
      <c r="AS236" s="47" t="str">
        <f t="shared" si="13"/>
        <v/>
      </c>
      <c r="AT236" s="35">
        <f t="shared" si="42"/>
        <v>0</v>
      </c>
      <c r="AU236" s="48" t="e">
        <f t="shared" ca="1" si="14"/>
        <v>#NAME?</v>
      </c>
      <c r="AV236" s="48" t="e">
        <f t="shared" ca="1" si="15"/>
        <v>#NAME?</v>
      </c>
      <c r="AW236" s="49" t="e">
        <f t="shared" ca="1" si="16"/>
        <v>#NAME?</v>
      </c>
      <c r="AX236" s="48" t="e">
        <f t="shared" ca="1" si="17"/>
        <v>#NAME?</v>
      </c>
      <c r="AY236" s="49" t="str">
        <f t="shared" si="18"/>
        <v/>
      </c>
      <c r="AZ236" s="50" t="e">
        <f t="shared" ca="1" si="29"/>
        <v>#NAME?</v>
      </c>
      <c r="BA236" s="51" t="e">
        <f t="shared" ca="1" si="30"/>
        <v>#NAME?</v>
      </c>
      <c r="BB236" s="52" t="e">
        <f t="shared" ca="1" si="31"/>
        <v>#NAME?</v>
      </c>
      <c r="BC236" s="51" t="e">
        <f t="shared" ca="1" si="32"/>
        <v>#NAME?</v>
      </c>
      <c r="BD236" s="54" t="e">
        <f t="shared" ca="1" si="33"/>
        <v>#NAME?</v>
      </c>
      <c r="BE236" s="48" t="e">
        <f t="shared" ca="1" si="34"/>
        <v>#NAME?</v>
      </c>
      <c r="BF236" s="50" t="e">
        <f t="shared" ca="1" si="35"/>
        <v>#NAME?</v>
      </c>
      <c r="BG236" s="56" t="e">
        <f t="shared" ca="1" si="36"/>
        <v>#NAME?</v>
      </c>
      <c r="BH236" s="103"/>
      <c r="BI236" s="103"/>
      <c r="BJ236" s="103"/>
      <c r="BK236" s="103"/>
      <c r="BL236" s="103"/>
      <c r="BM236" s="103"/>
      <c r="BN236" s="24"/>
      <c r="BO236" s="24"/>
    </row>
    <row r="237" spans="1:67" ht="15.5">
      <c r="A237" s="25" t="str">
        <f t="shared" si="28"/>
        <v/>
      </c>
      <c r="B237" s="30">
        <v>46261</v>
      </c>
      <c r="C237" s="25"/>
      <c r="D237" s="90"/>
      <c r="E237" s="90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36"/>
      <c r="S237" s="91"/>
      <c r="T237" s="36"/>
      <c r="U237" s="82"/>
      <c r="V237" s="25"/>
      <c r="W237" s="58"/>
      <c r="X237" s="34"/>
      <c r="Y237" s="34"/>
      <c r="Z237" s="36"/>
      <c r="AA237" s="84"/>
      <c r="AB237" s="35"/>
      <c r="AC237" s="25"/>
      <c r="AD237" s="25"/>
      <c r="AE237" s="44"/>
      <c r="AF237" s="94"/>
      <c r="AG237" s="25"/>
      <c r="AH237" s="25"/>
      <c r="AI237" s="25"/>
      <c r="AJ237" s="45" t="str">
        <f t="array" ref="AJ237">IFERROR(INDEX('[1]Master Price'!$E:$E,MATCH(D237,'[1]Master Price'!$B:$B,0)),"0")</f>
        <v>0</v>
      </c>
      <c r="AK237" s="45">
        <f t="shared" si="6"/>
        <v>0</v>
      </c>
      <c r="AL237" s="46" t="str">
        <f t="shared" si="49"/>
        <v>0-day</v>
      </c>
      <c r="AM237" s="46" t="str">
        <f t="shared" si="8"/>
        <v>0-day</v>
      </c>
      <c r="AN237" s="46" t="str">
        <f t="shared" si="50"/>
        <v>0-day</v>
      </c>
      <c r="AO237" s="46" t="str">
        <f t="shared" si="45"/>
        <v>0-day</v>
      </c>
      <c r="AP237" s="46" t="str">
        <f t="shared" si="46"/>
        <v>0-day</v>
      </c>
      <c r="AQ237" s="46" t="str">
        <f t="shared" si="12"/>
        <v>0-day</v>
      </c>
      <c r="AR237" s="103"/>
      <c r="AS237" s="47" t="str">
        <f t="shared" si="13"/>
        <v/>
      </c>
      <c r="AT237" s="35">
        <f t="shared" si="42"/>
        <v>0</v>
      </c>
      <c r="AU237" s="48" t="e">
        <f t="shared" ca="1" si="14"/>
        <v>#NAME?</v>
      </c>
      <c r="AV237" s="48" t="e">
        <f t="shared" ca="1" si="15"/>
        <v>#NAME?</v>
      </c>
      <c r="AW237" s="49" t="e">
        <f t="shared" ca="1" si="16"/>
        <v>#NAME?</v>
      </c>
      <c r="AX237" s="48" t="e">
        <f t="shared" ca="1" si="17"/>
        <v>#NAME?</v>
      </c>
      <c r="AY237" s="49" t="str">
        <f t="shared" si="18"/>
        <v/>
      </c>
      <c r="AZ237" s="50" t="e">
        <f t="shared" ca="1" si="29"/>
        <v>#NAME?</v>
      </c>
      <c r="BA237" s="51" t="e">
        <f t="shared" ca="1" si="30"/>
        <v>#NAME?</v>
      </c>
      <c r="BB237" s="52" t="e">
        <f t="shared" ca="1" si="31"/>
        <v>#NAME?</v>
      </c>
      <c r="BC237" s="51" t="e">
        <f t="shared" ca="1" si="32"/>
        <v>#NAME?</v>
      </c>
      <c r="BD237" s="54" t="e">
        <f t="shared" ca="1" si="33"/>
        <v>#NAME?</v>
      </c>
      <c r="BE237" s="48" t="e">
        <f t="shared" ca="1" si="34"/>
        <v>#NAME?</v>
      </c>
      <c r="BF237" s="50" t="e">
        <f t="shared" ca="1" si="35"/>
        <v>#NAME?</v>
      </c>
      <c r="BG237" s="56" t="e">
        <f t="shared" ca="1" si="36"/>
        <v>#NAME?</v>
      </c>
      <c r="BH237" s="103"/>
      <c r="BI237" s="103"/>
      <c r="BJ237" s="103"/>
      <c r="BK237" s="103"/>
      <c r="BL237" s="103"/>
      <c r="BM237" s="103"/>
      <c r="BN237" s="24"/>
      <c r="BO237" s="24"/>
    </row>
    <row r="238" spans="1:67" ht="15.5">
      <c r="A238" s="25" t="str">
        <f t="shared" si="28"/>
        <v/>
      </c>
      <c r="B238" s="30">
        <v>46262</v>
      </c>
      <c r="C238" s="25"/>
      <c r="D238" s="90"/>
      <c r="E238" s="90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36"/>
      <c r="S238" s="91"/>
      <c r="T238" s="36"/>
      <c r="U238" s="82"/>
      <c r="V238" s="25"/>
      <c r="W238" s="58"/>
      <c r="X238" s="34"/>
      <c r="Y238" s="34"/>
      <c r="Z238" s="36"/>
      <c r="AA238" s="84"/>
      <c r="AB238" s="35"/>
      <c r="AC238" s="25"/>
      <c r="AD238" s="25"/>
      <c r="AE238" s="44"/>
      <c r="AF238" s="94"/>
      <c r="AG238" s="25"/>
      <c r="AH238" s="25"/>
      <c r="AI238" s="25"/>
      <c r="AJ238" s="45" t="str">
        <f t="array" ref="AJ238">IFERROR(INDEX('[1]Master Price'!$E:$E,MATCH(D238,'[1]Master Price'!$B:$B,0)),"0")</f>
        <v>0</v>
      </c>
      <c r="AK238" s="45">
        <f t="shared" si="6"/>
        <v>0</v>
      </c>
      <c r="AL238" s="46" t="str">
        <f t="shared" si="49"/>
        <v>0-day</v>
      </c>
      <c r="AM238" s="46" t="str">
        <f t="shared" si="8"/>
        <v>0-day</v>
      </c>
      <c r="AN238" s="46" t="str">
        <f t="shared" si="50"/>
        <v>0-day</v>
      </c>
      <c r="AO238" s="46" t="str">
        <f t="shared" si="45"/>
        <v>0-day</v>
      </c>
      <c r="AP238" s="46" t="str">
        <f t="shared" si="46"/>
        <v>0-day</v>
      </c>
      <c r="AQ238" s="46" t="str">
        <f t="shared" si="12"/>
        <v>0-day</v>
      </c>
      <c r="AR238" s="103"/>
      <c r="AS238" s="47" t="str">
        <f t="shared" si="13"/>
        <v/>
      </c>
      <c r="AT238" s="35">
        <f t="shared" si="42"/>
        <v>0</v>
      </c>
      <c r="AU238" s="48" t="e">
        <f t="shared" ca="1" si="14"/>
        <v>#NAME?</v>
      </c>
      <c r="AV238" s="48" t="e">
        <f t="shared" ca="1" si="15"/>
        <v>#NAME?</v>
      </c>
      <c r="AW238" s="49" t="e">
        <f t="shared" ca="1" si="16"/>
        <v>#NAME?</v>
      </c>
      <c r="AX238" s="48" t="e">
        <f t="shared" ca="1" si="17"/>
        <v>#NAME?</v>
      </c>
      <c r="AY238" s="49" t="str">
        <f t="shared" si="18"/>
        <v/>
      </c>
      <c r="AZ238" s="50" t="e">
        <f t="shared" ca="1" si="29"/>
        <v>#NAME?</v>
      </c>
      <c r="BA238" s="51" t="e">
        <f t="shared" ca="1" si="30"/>
        <v>#NAME?</v>
      </c>
      <c r="BB238" s="52" t="e">
        <f t="shared" ca="1" si="31"/>
        <v>#NAME?</v>
      </c>
      <c r="BC238" s="51" t="e">
        <f t="shared" ca="1" si="32"/>
        <v>#NAME?</v>
      </c>
      <c r="BD238" s="54" t="e">
        <f t="shared" ca="1" si="33"/>
        <v>#NAME?</v>
      </c>
      <c r="BE238" s="48" t="e">
        <f t="shared" ca="1" si="34"/>
        <v>#NAME?</v>
      </c>
      <c r="BF238" s="50" t="e">
        <f t="shared" ca="1" si="35"/>
        <v>#NAME?</v>
      </c>
      <c r="BG238" s="56" t="e">
        <f t="shared" ca="1" si="36"/>
        <v>#NAME?</v>
      </c>
      <c r="BH238" s="103"/>
      <c r="BI238" s="103"/>
      <c r="BJ238" s="103"/>
      <c r="BK238" s="103"/>
      <c r="BL238" s="103"/>
      <c r="BM238" s="103"/>
      <c r="BN238" s="24"/>
      <c r="BO238" s="24"/>
    </row>
    <row r="239" spans="1:67" ht="15.5">
      <c r="A239" s="25" t="str">
        <f t="shared" si="28"/>
        <v/>
      </c>
      <c r="B239" s="30">
        <v>46263</v>
      </c>
      <c r="C239" s="25"/>
      <c r="D239" s="90"/>
      <c r="E239" s="90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36"/>
      <c r="S239" s="91"/>
      <c r="T239" s="36"/>
      <c r="U239" s="82"/>
      <c r="V239" s="25"/>
      <c r="W239" s="58"/>
      <c r="X239" s="34"/>
      <c r="Y239" s="34"/>
      <c r="Z239" s="36"/>
      <c r="AA239" s="84"/>
      <c r="AB239" s="35"/>
      <c r="AC239" s="25"/>
      <c r="AD239" s="25"/>
      <c r="AE239" s="44"/>
      <c r="AF239" s="94"/>
      <c r="AG239" s="25"/>
      <c r="AH239" s="25"/>
      <c r="AI239" s="25"/>
      <c r="AJ239" s="45" t="str">
        <f t="array" ref="AJ239">IFERROR(INDEX('[1]Master Price'!$E:$E,MATCH(D239,'[1]Master Price'!$B:$B,0)),"0")</f>
        <v>0</v>
      </c>
      <c r="AK239" s="45">
        <f t="shared" si="6"/>
        <v>0</v>
      </c>
      <c r="AL239" s="46" t="str">
        <f>IFERROR(DATEDIF(B239,#REF!,"d"),"0")&amp;"-day"</f>
        <v>0-day</v>
      </c>
      <c r="AM239" s="46" t="str">
        <f t="shared" si="8"/>
        <v>0-day</v>
      </c>
      <c r="AN239" s="46" t="str">
        <f>IFERROR(DATEDIF(#REF!,X239,"d"),"0")&amp;"-day"</f>
        <v>0-day</v>
      </c>
      <c r="AO239" s="46" t="str">
        <f t="shared" si="45"/>
        <v>0-day</v>
      </c>
      <c r="AP239" s="46" t="str">
        <f t="shared" si="46"/>
        <v>0-day</v>
      </c>
      <c r="AQ239" s="46" t="str">
        <f t="shared" si="12"/>
        <v>0-day</v>
      </c>
      <c r="AR239" s="103"/>
      <c r="AS239" s="47" t="str">
        <f t="shared" si="13"/>
        <v/>
      </c>
      <c r="AT239" s="35">
        <f t="shared" si="42"/>
        <v>0</v>
      </c>
      <c r="AU239" s="48" t="e">
        <f t="shared" ca="1" si="14"/>
        <v>#NAME?</v>
      </c>
      <c r="AV239" s="48" t="e">
        <f t="shared" ca="1" si="15"/>
        <v>#NAME?</v>
      </c>
      <c r="AW239" s="49" t="e">
        <f t="shared" ca="1" si="16"/>
        <v>#NAME?</v>
      </c>
      <c r="AX239" s="48" t="e">
        <f t="shared" ca="1" si="17"/>
        <v>#NAME?</v>
      </c>
      <c r="AY239" s="49" t="str">
        <f t="shared" si="18"/>
        <v/>
      </c>
      <c r="AZ239" s="50" t="e">
        <f t="shared" ca="1" si="29"/>
        <v>#NAME?</v>
      </c>
      <c r="BA239" s="51" t="e">
        <f t="shared" ca="1" si="30"/>
        <v>#NAME?</v>
      </c>
      <c r="BB239" s="52" t="e">
        <f t="shared" ca="1" si="31"/>
        <v>#NAME?</v>
      </c>
      <c r="BC239" s="51" t="e">
        <f t="shared" ca="1" si="32"/>
        <v>#NAME?</v>
      </c>
      <c r="BD239" s="54" t="e">
        <f t="shared" ca="1" si="33"/>
        <v>#NAME?</v>
      </c>
      <c r="BE239" s="48" t="e">
        <f t="shared" ca="1" si="34"/>
        <v>#NAME?</v>
      </c>
      <c r="BF239" s="50" t="e">
        <f t="shared" ca="1" si="35"/>
        <v>#NAME?</v>
      </c>
      <c r="BG239" s="56" t="e">
        <f t="shared" ca="1" si="36"/>
        <v>#NAME?</v>
      </c>
      <c r="BH239" s="103"/>
      <c r="BI239" s="103"/>
      <c r="BJ239" s="103"/>
      <c r="BK239" s="103"/>
      <c r="BL239" s="103"/>
      <c r="BM239" s="103"/>
      <c r="BN239" s="24"/>
      <c r="BO239" s="24"/>
    </row>
    <row r="240" spans="1:67" ht="15.5">
      <c r="A240" s="25" t="str">
        <f t="shared" si="28"/>
        <v/>
      </c>
      <c r="B240" s="30">
        <v>46264</v>
      </c>
      <c r="C240" s="25"/>
      <c r="D240" s="90"/>
      <c r="E240" s="90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36"/>
      <c r="S240" s="91"/>
      <c r="T240" s="36"/>
      <c r="U240" s="82"/>
      <c r="V240" s="25"/>
      <c r="W240" s="58"/>
      <c r="X240" s="34"/>
      <c r="Y240" s="34"/>
      <c r="Z240" s="36"/>
      <c r="AA240" s="84"/>
      <c r="AB240" s="35"/>
      <c r="AC240" s="25"/>
      <c r="AD240" s="25"/>
      <c r="AE240" s="44"/>
      <c r="AF240" s="94"/>
      <c r="AG240" s="25"/>
      <c r="AH240" s="25"/>
      <c r="AI240" s="25"/>
      <c r="AJ240" s="45" t="str">
        <f t="array" ref="AJ240">IFERROR(INDEX('[1]Master Price'!$E:$E,MATCH(D240,'[1]Master Price'!$B:$B,0)),"0")</f>
        <v>0</v>
      </c>
      <c r="AK240" s="45">
        <f t="shared" si="6"/>
        <v>0</v>
      </c>
      <c r="AL240" s="46" t="str">
        <f t="shared" ref="AL240:AL494" si="51">IFERROR(DATEDIF(B240,T240,"d"),"0")&amp;"-day"</f>
        <v>0-day</v>
      </c>
      <c r="AM240" s="46" t="str">
        <f t="shared" si="8"/>
        <v>0-day</v>
      </c>
      <c r="AN240" s="46" t="str">
        <f t="shared" ref="AN240:AN299" si="52">IFERROR(DATEDIF(T240,X240,"d"),"0")&amp;"-day"</f>
        <v>0-day</v>
      </c>
      <c r="AO240" s="46" t="str">
        <f t="shared" si="45"/>
        <v>0-day</v>
      </c>
      <c r="AP240" s="46" t="str">
        <f t="shared" si="46"/>
        <v>0-day</v>
      </c>
      <c r="AQ240" s="46" t="str">
        <f t="shared" si="12"/>
        <v>0-day</v>
      </c>
      <c r="AR240" s="103"/>
      <c r="AS240" s="47" t="str">
        <f t="shared" si="13"/>
        <v/>
      </c>
      <c r="AT240" s="35">
        <f t="shared" si="42"/>
        <v>0</v>
      </c>
      <c r="AU240" s="48" t="e">
        <f t="shared" ca="1" si="14"/>
        <v>#NAME?</v>
      </c>
      <c r="AV240" s="48" t="e">
        <f t="shared" ca="1" si="15"/>
        <v>#NAME?</v>
      </c>
      <c r="AW240" s="49" t="e">
        <f t="shared" ca="1" si="16"/>
        <v>#NAME?</v>
      </c>
      <c r="AX240" s="48" t="e">
        <f t="shared" ca="1" si="17"/>
        <v>#NAME?</v>
      </c>
      <c r="AY240" s="49" t="str">
        <f t="shared" si="18"/>
        <v/>
      </c>
      <c r="AZ240" s="50" t="e">
        <f t="shared" ca="1" si="29"/>
        <v>#NAME?</v>
      </c>
      <c r="BA240" s="51" t="e">
        <f t="shared" ca="1" si="30"/>
        <v>#NAME?</v>
      </c>
      <c r="BB240" s="52" t="e">
        <f t="shared" ca="1" si="31"/>
        <v>#NAME?</v>
      </c>
      <c r="BC240" s="51" t="e">
        <f t="shared" ca="1" si="32"/>
        <v>#NAME?</v>
      </c>
      <c r="BD240" s="54" t="e">
        <f t="shared" ca="1" si="33"/>
        <v>#NAME?</v>
      </c>
      <c r="BE240" s="48" t="e">
        <f t="shared" ca="1" si="34"/>
        <v>#NAME?</v>
      </c>
      <c r="BF240" s="50" t="e">
        <f t="shared" ca="1" si="35"/>
        <v>#NAME?</v>
      </c>
      <c r="BG240" s="56" t="e">
        <f t="shared" ca="1" si="36"/>
        <v>#NAME?</v>
      </c>
      <c r="BH240" s="103"/>
      <c r="BI240" s="103"/>
      <c r="BJ240" s="103"/>
      <c r="BK240" s="103"/>
      <c r="BL240" s="103"/>
      <c r="BM240" s="103"/>
      <c r="BN240" s="24"/>
      <c r="BO240" s="24"/>
    </row>
    <row r="241" spans="1:67" ht="15.5">
      <c r="A241" s="25" t="str">
        <f t="shared" si="28"/>
        <v/>
      </c>
      <c r="B241" s="30">
        <v>46265</v>
      </c>
      <c r="C241" s="25"/>
      <c r="D241" s="90"/>
      <c r="E241" s="90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36"/>
      <c r="S241" s="91"/>
      <c r="T241" s="36"/>
      <c r="U241" s="82"/>
      <c r="V241" s="25"/>
      <c r="W241" s="58"/>
      <c r="X241" s="34"/>
      <c r="Y241" s="34"/>
      <c r="Z241" s="36"/>
      <c r="AA241" s="84"/>
      <c r="AB241" s="35"/>
      <c r="AC241" s="25"/>
      <c r="AD241" s="25"/>
      <c r="AE241" s="44"/>
      <c r="AF241" s="94"/>
      <c r="AG241" s="25"/>
      <c r="AH241" s="25"/>
      <c r="AI241" s="25"/>
      <c r="AJ241" s="45" t="str">
        <f t="array" ref="AJ241">IFERROR(INDEX('[1]Master Price'!$E:$E,MATCH(D241,'[1]Master Price'!$B:$B,0)),"0")</f>
        <v>0</v>
      </c>
      <c r="AK241" s="45">
        <f t="shared" si="6"/>
        <v>0</v>
      </c>
      <c r="AL241" s="46" t="str">
        <f t="shared" si="51"/>
        <v>0-day</v>
      </c>
      <c r="AM241" s="46" t="str">
        <f t="shared" si="8"/>
        <v>0-day</v>
      </c>
      <c r="AN241" s="46" t="str">
        <f t="shared" si="52"/>
        <v>0-day</v>
      </c>
      <c r="AO241" s="46" t="str">
        <f t="shared" si="45"/>
        <v>0-day</v>
      </c>
      <c r="AP241" s="46" t="str">
        <f t="shared" si="46"/>
        <v>0-day</v>
      </c>
      <c r="AQ241" s="46" t="str">
        <f t="shared" si="12"/>
        <v>0-day</v>
      </c>
      <c r="AR241" s="103"/>
      <c r="AS241" s="47" t="str">
        <f t="shared" si="13"/>
        <v/>
      </c>
      <c r="AT241" s="35">
        <f t="shared" si="42"/>
        <v>0</v>
      </c>
      <c r="AU241" s="48" t="e">
        <f t="shared" ca="1" si="14"/>
        <v>#NAME?</v>
      </c>
      <c r="AV241" s="48" t="e">
        <f t="shared" ca="1" si="15"/>
        <v>#NAME?</v>
      </c>
      <c r="AW241" s="49" t="e">
        <f t="shared" ca="1" si="16"/>
        <v>#NAME?</v>
      </c>
      <c r="AX241" s="48" t="e">
        <f t="shared" ca="1" si="17"/>
        <v>#NAME?</v>
      </c>
      <c r="AY241" s="49" t="str">
        <f t="shared" si="18"/>
        <v/>
      </c>
      <c r="AZ241" s="50" t="e">
        <f t="shared" ca="1" si="29"/>
        <v>#NAME?</v>
      </c>
      <c r="BA241" s="51" t="e">
        <f t="shared" ca="1" si="30"/>
        <v>#NAME?</v>
      </c>
      <c r="BB241" s="52" t="e">
        <f t="shared" ca="1" si="31"/>
        <v>#NAME?</v>
      </c>
      <c r="BC241" s="51" t="e">
        <f t="shared" ca="1" si="32"/>
        <v>#NAME?</v>
      </c>
      <c r="BD241" s="54" t="e">
        <f t="shared" ca="1" si="33"/>
        <v>#NAME?</v>
      </c>
      <c r="BE241" s="48" t="e">
        <f t="shared" ca="1" si="34"/>
        <v>#NAME?</v>
      </c>
      <c r="BF241" s="50" t="e">
        <f t="shared" ca="1" si="35"/>
        <v>#NAME?</v>
      </c>
      <c r="BG241" s="56" t="e">
        <f t="shared" ca="1" si="36"/>
        <v>#NAME?</v>
      </c>
      <c r="BH241" s="103"/>
      <c r="BI241" s="103"/>
      <c r="BJ241" s="103"/>
      <c r="BK241" s="103"/>
      <c r="BL241" s="103"/>
      <c r="BM241" s="103"/>
      <c r="BN241" s="24"/>
      <c r="BO241" s="24"/>
    </row>
    <row r="242" spans="1:67" ht="15.5">
      <c r="A242" s="25" t="str">
        <f t="shared" si="28"/>
        <v/>
      </c>
      <c r="B242" s="30">
        <v>46266</v>
      </c>
      <c r="C242" s="25"/>
      <c r="D242" s="90"/>
      <c r="E242" s="90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36"/>
      <c r="S242" s="91"/>
      <c r="T242" s="36"/>
      <c r="U242" s="82"/>
      <c r="V242" s="25"/>
      <c r="W242" s="58"/>
      <c r="X242" s="34"/>
      <c r="Y242" s="34"/>
      <c r="Z242" s="36"/>
      <c r="AA242" s="84"/>
      <c r="AB242" s="35"/>
      <c r="AC242" s="25"/>
      <c r="AD242" s="25"/>
      <c r="AE242" s="44"/>
      <c r="AF242" s="94"/>
      <c r="AG242" s="25"/>
      <c r="AH242" s="25"/>
      <c r="AI242" s="25"/>
      <c r="AJ242" s="45" t="str">
        <f t="array" ref="AJ242">IFERROR(INDEX('[1]Master Price'!$E:$E,MATCH(D242,'[1]Master Price'!$B:$B,0)),"0")</f>
        <v>0</v>
      </c>
      <c r="AK242" s="45">
        <f t="shared" si="6"/>
        <v>0</v>
      </c>
      <c r="AL242" s="46" t="str">
        <f t="shared" si="51"/>
        <v>0-day</v>
      </c>
      <c r="AM242" s="46" t="str">
        <f t="shared" si="8"/>
        <v>0-day</v>
      </c>
      <c r="AN242" s="46" t="str">
        <f t="shared" si="52"/>
        <v>0-day</v>
      </c>
      <c r="AO242" s="46" t="str">
        <f t="shared" si="45"/>
        <v>0-day</v>
      </c>
      <c r="AP242" s="46" t="str">
        <f t="shared" si="46"/>
        <v>0-day</v>
      </c>
      <c r="AQ242" s="46" t="str">
        <f t="shared" si="12"/>
        <v>0-day</v>
      </c>
      <c r="AR242" s="103"/>
      <c r="AS242" s="47" t="str">
        <f t="shared" si="13"/>
        <v/>
      </c>
      <c r="AT242" s="35">
        <f t="shared" si="42"/>
        <v>0</v>
      </c>
      <c r="AU242" s="48" t="e">
        <f t="shared" ca="1" si="14"/>
        <v>#NAME?</v>
      </c>
      <c r="AV242" s="48" t="e">
        <f t="shared" ca="1" si="15"/>
        <v>#NAME?</v>
      </c>
      <c r="AW242" s="49" t="e">
        <f t="shared" ca="1" si="16"/>
        <v>#NAME?</v>
      </c>
      <c r="AX242" s="48" t="e">
        <f t="shared" ca="1" si="17"/>
        <v>#NAME?</v>
      </c>
      <c r="AY242" s="49" t="str">
        <f t="shared" si="18"/>
        <v/>
      </c>
      <c r="AZ242" s="50" t="e">
        <f t="shared" ca="1" si="29"/>
        <v>#NAME?</v>
      </c>
      <c r="BA242" s="51" t="e">
        <f t="shared" ca="1" si="30"/>
        <v>#NAME?</v>
      </c>
      <c r="BB242" s="52" t="e">
        <f t="shared" ca="1" si="31"/>
        <v>#NAME?</v>
      </c>
      <c r="BC242" s="51" t="e">
        <f t="shared" ca="1" si="32"/>
        <v>#NAME?</v>
      </c>
      <c r="BD242" s="54" t="e">
        <f t="shared" ca="1" si="33"/>
        <v>#NAME?</v>
      </c>
      <c r="BE242" s="48" t="e">
        <f t="shared" ca="1" si="34"/>
        <v>#NAME?</v>
      </c>
      <c r="BF242" s="50" t="e">
        <f t="shared" ca="1" si="35"/>
        <v>#NAME?</v>
      </c>
      <c r="BG242" s="56" t="e">
        <f t="shared" ca="1" si="36"/>
        <v>#NAME?</v>
      </c>
      <c r="BH242" s="103"/>
      <c r="BI242" s="103"/>
      <c r="BJ242" s="103"/>
      <c r="BK242" s="103"/>
      <c r="BL242" s="103"/>
      <c r="BM242" s="103"/>
      <c r="BN242" s="24"/>
      <c r="BO242" s="24"/>
    </row>
    <row r="243" spans="1:67" ht="15.5">
      <c r="A243" s="25" t="str">
        <f t="shared" si="28"/>
        <v/>
      </c>
      <c r="B243" s="30">
        <v>46267</v>
      </c>
      <c r="C243" s="25"/>
      <c r="D243" s="90"/>
      <c r="E243" s="90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36"/>
      <c r="S243" s="91"/>
      <c r="T243" s="36"/>
      <c r="U243" s="82"/>
      <c r="V243" s="25"/>
      <c r="W243" s="58"/>
      <c r="X243" s="34"/>
      <c r="Y243" s="34"/>
      <c r="Z243" s="36"/>
      <c r="AA243" s="84"/>
      <c r="AB243" s="35"/>
      <c r="AC243" s="25"/>
      <c r="AD243" s="25"/>
      <c r="AE243" s="44"/>
      <c r="AF243" s="94"/>
      <c r="AG243" s="25"/>
      <c r="AH243" s="25"/>
      <c r="AI243" s="25"/>
      <c r="AJ243" s="45" t="str">
        <f t="array" ref="AJ243">IFERROR(INDEX('[1]Master Price'!$E:$E,MATCH(D243,'[1]Master Price'!$B:$B,0)),"0")</f>
        <v>0</v>
      </c>
      <c r="AK243" s="45">
        <f t="shared" si="6"/>
        <v>0</v>
      </c>
      <c r="AL243" s="46" t="str">
        <f t="shared" si="51"/>
        <v>0-day</v>
      </c>
      <c r="AM243" s="46" t="str">
        <f t="shared" si="8"/>
        <v>0-day</v>
      </c>
      <c r="AN243" s="46" t="str">
        <f t="shared" si="52"/>
        <v>0-day</v>
      </c>
      <c r="AO243" s="46" t="str">
        <f t="shared" si="45"/>
        <v>0-day</v>
      </c>
      <c r="AP243" s="46" t="str">
        <f t="shared" si="46"/>
        <v>0-day</v>
      </c>
      <c r="AQ243" s="46" t="str">
        <f t="shared" si="12"/>
        <v>0-day</v>
      </c>
      <c r="AR243" s="103"/>
      <c r="AS243" s="47" t="str">
        <f t="shared" si="13"/>
        <v/>
      </c>
      <c r="AT243" s="35">
        <f t="shared" si="42"/>
        <v>0</v>
      </c>
      <c r="AU243" s="48" t="e">
        <f t="shared" ca="1" si="14"/>
        <v>#NAME?</v>
      </c>
      <c r="AV243" s="48" t="e">
        <f t="shared" ca="1" si="15"/>
        <v>#NAME?</v>
      </c>
      <c r="AW243" s="49" t="e">
        <f t="shared" ca="1" si="16"/>
        <v>#NAME?</v>
      </c>
      <c r="AX243" s="48" t="e">
        <f t="shared" ca="1" si="17"/>
        <v>#NAME?</v>
      </c>
      <c r="AY243" s="49" t="str">
        <f t="shared" si="18"/>
        <v/>
      </c>
      <c r="AZ243" s="50" t="e">
        <f t="shared" ca="1" si="29"/>
        <v>#NAME?</v>
      </c>
      <c r="BA243" s="51" t="e">
        <f t="shared" ca="1" si="30"/>
        <v>#NAME?</v>
      </c>
      <c r="BB243" s="52" t="e">
        <f t="shared" ca="1" si="31"/>
        <v>#NAME?</v>
      </c>
      <c r="BC243" s="51" t="e">
        <f t="shared" ca="1" si="32"/>
        <v>#NAME?</v>
      </c>
      <c r="BD243" s="54" t="e">
        <f t="shared" ca="1" si="33"/>
        <v>#NAME?</v>
      </c>
      <c r="BE243" s="48" t="e">
        <f t="shared" ca="1" si="34"/>
        <v>#NAME?</v>
      </c>
      <c r="BF243" s="50" t="e">
        <f t="shared" ca="1" si="35"/>
        <v>#NAME?</v>
      </c>
      <c r="BG243" s="56" t="e">
        <f t="shared" ca="1" si="36"/>
        <v>#NAME?</v>
      </c>
      <c r="BH243" s="103"/>
      <c r="BI243" s="103"/>
      <c r="BJ243" s="103"/>
      <c r="BK243" s="103"/>
      <c r="BL243" s="103"/>
      <c r="BM243" s="103"/>
      <c r="BN243" s="24"/>
      <c r="BO243" s="24"/>
    </row>
    <row r="244" spans="1:67" ht="15.5">
      <c r="A244" s="25" t="str">
        <f t="shared" si="28"/>
        <v/>
      </c>
      <c r="B244" s="30">
        <v>46268</v>
      </c>
      <c r="C244" s="25"/>
      <c r="D244" s="90"/>
      <c r="E244" s="90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36"/>
      <c r="S244" s="91"/>
      <c r="T244" s="36"/>
      <c r="U244" s="82"/>
      <c r="V244" s="25"/>
      <c r="W244" s="58"/>
      <c r="X244" s="34"/>
      <c r="Y244" s="34"/>
      <c r="Z244" s="36"/>
      <c r="AA244" s="84"/>
      <c r="AB244" s="35"/>
      <c r="AC244" s="25"/>
      <c r="AD244" s="25"/>
      <c r="AE244" s="44"/>
      <c r="AF244" s="94"/>
      <c r="AG244" s="25"/>
      <c r="AH244" s="25"/>
      <c r="AI244" s="25"/>
      <c r="AJ244" s="45" t="str">
        <f t="array" ref="AJ244">IFERROR(INDEX('[1]Master Price'!$E:$E,MATCH(D244,'[1]Master Price'!$B:$B,0)),"0")</f>
        <v>0</v>
      </c>
      <c r="AK244" s="45">
        <f t="shared" si="6"/>
        <v>0</v>
      </c>
      <c r="AL244" s="46" t="str">
        <f t="shared" si="51"/>
        <v>0-day</v>
      </c>
      <c r="AM244" s="46" t="str">
        <f t="shared" si="8"/>
        <v>0-day</v>
      </c>
      <c r="AN244" s="46" t="str">
        <f t="shared" si="52"/>
        <v>0-day</v>
      </c>
      <c r="AO244" s="46" t="str">
        <f t="shared" si="45"/>
        <v>0-day</v>
      </c>
      <c r="AP244" s="46" t="str">
        <f t="shared" si="46"/>
        <v>0-day</v>
      </c>
      <c r="AQ244" s="46" t="str">
        <f t="shared" si="12"/>
        <v>0-day</v>
      </c>
      <c r="AR244" s="103"/>
      <c r="AS244" s="47" t="str">
        <f t="shared" si="13"/>
        <v/>
      </c>
      <c r="AT244" s="35">
        <f t="shared" si="42"/>
        <v>0</v>
      </c>
      <c r="AU244" s="48" t="e">
        <f t="shared" ca="1" si="14"/>
        <v>#NAME?</v>
      </c>
      <c r="AV244" s="48" t="e">
        <f t="shared" ca="1" si="15"/>
        <v>#NAME?</v>
      </c>
      <c r="AW244" s="49" t="e">
        <f t="shared" ca="1" si="16"/>
        <v>#NAME?</v>
      </c>
      <c r="AX244" s="48" t="e">
        <f t="shared" ca="1" si="17"/>
        <v>#NAME?</v>
      </c>
      <c r="AY244" s="49" t="str">
        <f t="shared" si="18"/>
        <v/>
      </c>
      <c r="AZ244" s="50" t="e">
        <f t="shared" ca="1" si="29"/>
        <v>#NAME?</v>
      </c>
      <c r="BA244" s="51" t="e">
        <f t="shared" ca="1" si="30"/>
        <v>#NAME?</v>
      </c>
      <c r="BB244" s="52" t="e">
        <f t="shared" ca="1" si="31"/>
        <v>#NAME?</v>
      </c>
      <c r="BC244" s="51" t="e">
        <f t="shared" ca="1" si="32"/>
        <v>#NAME?</v>
      </c>
      <c r="BD244" s="54" t="e">
        <f t="shared" ca="1" si="33"/>
        <v>#NAME?</v>
      </c>
      <c r="BE244" s="48" t="e">
        <f t="shared" ca="1" si="34"/>
        <v>#NAME?</v>
      </c>
      <c r="BF244" s="50" t="e">
        <f t="shared" ca="1" si="35"/>
        <v>#NAME?</v>
      </c>
      <c r="BG244" s="56" t="e">
        <f t="shared" ca="1" si="36"/>
        <v>#NAME?</v>
      </c>
      <c r="BH244" s="103"/>
      <c r="BI244" s="103"/>
      <c r="BJ244" s="103"/>
      <c r="BK244" s="103"/>
      <c r="BL244" s="103"/>
      <c r="BM244" s="103"/>
      <c r="BN244" s="24"/>
      <c r="BO244" s="24"/>
    </row>
    <row r="245" spans="1:67" ht="15.5">
      <c r="A245" s="25" t="str">
        <f t="shared" si="28"/>
        <v/>
      </c>
      <c r="B245" s="30">
        <v>46269</v>
      </c>
      <c r="C245" s="25"/>
      <c r="D245" s="90"/>
      <c r="E245" s="90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36"/>
      <c r="S245" s="91"/>
      <c r="T245" s="36"/>
      <c r="U245" s="82"/>
      <c r="V245" s="25"/>
      <c r="W245" s="58"/>
      <c r="X245" s="34"/>
      <c r="Y245" s="34"/>
      <c r="Z245" s="36"/>
      <c r="AA245" s="84"/>
      <c r="AB245" s="35"/>
      <c r="AC245" s="25"/>
      <c r="AD245" s="25"/>
      <c r="AE245" s="44"/>
      <c r="AF245" s="94"/>
      <c r="AG245" s="25"/>
      <c r="AH245" s="25"/>
      <c r="AI245" s="25"/>
      <c r="AJ245" s="45" t="str">
        <f t="array" ref="AJ245">IFERROR(INDEX('[1]Master Price'!$E:$E,MATCH(D245,'[1]Master Price'!$B:$B,0)),"0")</f>
        <v>0</v>
      </c>
      <c r="AK245" s="45">
        <f t="shared" si="6"/>
        <v>0</v>
      </c>
      <c r="AL245" s="46" t="str">
        <f t="shared" si="51"/>
        <v>0-day</v>
      </c>
      <c r="AM245" s="46" t="str">
        <f t="shared" si="8"/>
        <v>0-day</v>
      </c>
      <c r="AN245" s="46" t="str">
        <f t="shared" si="52"/>
        <v>0-day</v>
      </c>
      <c r="AO245" s="46" t="str">
        <f t="shared" si="45"/>
        <v>0-day</v>
      </c>
      <c r="AP245" s="46" t="str">
        <f t="shared" si="46"/>
        <v>0-day</v>
      </c>
      <c r="AQ245" s="46" t="str">
        <f t="shared" si="12"/>
        <v>0-day</v>
      </c>
      <c r="AR245" s="103"/>
      <c r="AS245" s="47" t="str">
        <f t="shared" si="13"/>
        <v/>
      </c>
      <c r="AT245" s="35">
        <f t="shared" si="42"/>
        <v>0</v>
      </c>
      <c r="AU245" s="48" t="e">
        <f t="shared" ca="1" si="14"/>
        <v>#NAME?</v>
      </c>
      <c r="AV245" s="48" t="e">
        <f t="shared" ca="1" si="15"/>
        <v>#NAME?</v>
      </c>
      <c r="AW245" s="49" t="e">
        <f t="shared" ca="1" si="16"/>
        <v>#NAME?</v>
      </c>
      <c r="AX245" s="48" t="e">
        <f t="shared" ca="1" si="17"/>
        <v>#NAME?</v>
      </c>
      <c r="AY245" s="49" t="str">
        <f t="shared" si="18"/>
        <v/>
      </c>
      <c r="AZ245" s="50" t="e">
        <f t="shared" ca="1" si="29"/>
        <v>#NAME?</v>
      </c>
      <c r="BA245" s="51" t="e">
        <f t="shared" ca="1" si="30"/>
        <v>#NAME?</v>
      </c>
      <c r="BB245" s="52" t="e">
        <f t="shared" ca="1" si="31"/>
        <v>#NAME?</v>
      </c>
      <c r="BC245" s="51" t="e">
        <f t="shared" ca="1" si="32"/>
        <v>#NAME?</v>
      </c>
      <c r="BD245" s="54" t="e">
        <f t="shared" ca="1" si="33"/>
        <v>#NAME?</v>
      </c>
      <c r="BE245" s="48" t="e">
        <f t="shared" ca="1" si="34"/>
        <v>#NAME?</v>
      </c>
      <c r="BF245" s="50" t="e">
        <f t="shared" ca="1" si="35"/>
        <v>#NAME?</v>
      </c>
      <c r="BG245" s="56" t="e">
        <f t="shared" ca="1" si="36"/>
        <v>#NAME?</v>
      </c>
      <c r="BH245" s="103"/>
      <c r="BI245" s="103"/>
      <c r="BJ245" s="103"/>
      <c r="BK245" s="103"/>
      <c r="BL245" s="103"/>
      <c r="BM245" s="103"/>
      <c r="BN245" s="24"/>
      <c r="BO245" s="24"/>
    </row>
    <row r="246" spans="1:67" ht="15.5">
      <c r="A246" s="25" t="str">
        <f t="shared" si="28"/>
        <v/>
      </c>
      <c r="B246" s="30">
        <v>46270</v>
      </c>
      <c r="C246" s="25"/>
      <c r="D246" s="90"/>
      <c r="E246" s="90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36"/>
      <c r="S246" s="91"/>
      <c r="T246" s="36"/>
      <c r="U246" s="82"/>
      <c r="V246" s="25"/>
      <c r="W246" s="58"/>
      <c r="X246" s="34"/>
      <c r="Y246" s="34"/>
      <c r="Z246" s="36"/>
      <c r="AA246" s="84"/>
      <c r="AB246" s="35"/>
      <c r="AC246" s="25"/>
      <c r="AD246" s="25"/>
      <c r="AE246" s="44"/>
      <c r="AF246" s="94"/>
      <c r="AG246" s="25"/>
      <c r="AH246" s="25"/>
      <c r="AI246" s="25"/>
      <c r="AJ246" s="45" t="str">
        <f t="array" ref="AJ246">IFERROR(INDEX('[1]Master Price'!$E:$E,MATCH(D246,'[1]Master Price'!$B:$B,0)),"0")</f>
        <v>0</v>
      </c>
      <c r="AK246" s="45">
        <f t="shared" si="6"/>
        <v>0</v>
      </c>
      <c r="AL246" s="46" t="str">
        <f t="shared" si="51"/>
        <v>0-day</v>
      </c>
      <c r="AM246" s="46" t="str">
        <f t="shared" si="8"/>
        <v>0-day</v>
      </c>
      <c r="AN246" s="46" t="str">
        <f t="shared" si="52"/>
        <v>0-day</v>
      </c>
      <c r="AO246" s="46" t="str">
        <f t="shared" si="45"/>
        <v>0-day</v>
      </c>
      <c r="AP246" s="46" t="str">
        <f t="shared" si="46"/>
        <v>0-day</v>
      </c>
      <c r="AQ246" s="46" t="str">
        <f t="shared" si="12"/>
        <v>0-day</v>
      </c>
      <c r="AR246" s="103"/>
      <c r="AS246" s="47" t="str">
        <f t="shared" si="13"/>
        <v/>
      </c>
      <c r="AT246" s="35">
        <f t="shared" si="42"/>
        <v>0</v>
      </c>
      <c r="AU246" s="48" t="e">
        <f t="shared" ca="1" si="14"/>
        <v>#NAME?</v>
      </c>
      <c r="AV246" s="48" t="e">
        <f t="shared" ca="1" si="15"/>
        <v>#NAME?</v>
      </c>
      <c r="AW246" s="49" t="e">
        <f t="shared" ca="1" si="16"/>
        <v>#NAME?</v>
      </c>
      <c r="AX246" s="48" t="e">
        <f t="shared" ca="1" si="17"/>
        <v>#NAME?</v>
      </c>
      <c r="AY246" s="49" t="str">
        <f t="shared" si="18"/>
        <v/>
      </c>
      <c r="AZ246" s="50" t="e">
        <f t="shared" ca="1" si="29"/>
        <v>#NAME?</v>
      </c>
      <c r="BA246" s="51" t="e">
        <f t="shared" ca="1" si="30"/>
        <v>#NAME?</v>
      </c>
      <c r="BB246" s="52" t="e">
        <f t="shared" ca="1" si="31"/>
        <v>#NAME?</v>
      </c>
      <c r="BC246" s="51" t="e">
        <f t="shared" ca="1" si="32"/>
        <v>#NAME?</v>
      </c>
      <c r="BD246" s="54" t="e">
        <f t="shared" ca="1" si="33"/>
        <v>#NAME?</v>
      </c>
      <c r="BE246" s="48" t="e">
        <f t="shared" ca="1" si="34"/>
        <v>#NAME?</v>
      </c>
      <c r="BF246" s="50" t="e">
        <f t="shared" ca="1" si="35"/>
        <v>#NAME?</v>
      </c>
      <c r="BG246" s="56" t="e">
        <f t="shared" ca="1" si="36"/>
        <v>#NAME?</v>
      </c>
      <c r="BH246" s="103"/>
      <c r="BI246" s="103"/>
      <c r="BJ246" s="103"/>
      <c r="BK246" s="103"/>
      <c r="BL246" s="103"/>
      <c r="BM246" s="103"/>
      <c r="BN246" s="24"/>
      <c r="BO246" s="24"/>
    </row>
    <row r="247" spans="1:67" ht="15.5">
      <c r="A247" s="25" t="str">
        <f t="shared" si="28"/>
        <v/>
      </c>
      <c r="B247" s="30">
        <v>46271</v>
      </c>
      <c r="C247" s="25"/>
      <c r="D247" s="90"/>
      <c r="E247" s="90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36"/>
      <c r="S247" s="91"/>
      <c r="T247" s="36"/>
      <c r="U247" s="82"/>
      <c r="V247" s="25"/>
      <c r="W247" s="58"/>
      <c r="X247" s="34"/>
      <c r="Y247" s="34"/>
      <c r="Z247" s="36"/>
      <c r="AA247" s="84"/>
      <c r="AB247" s="35"/>
      <c r="AC247" s="25"/>
      <c r="AD247" s="25"/>
      <c r="AE247" s="44"/>
      <c r="AF247" s="94"/>
      <c r="AG247" s="25"/>
      <c r="AH247" s="25"/>
      <c r="AI247" s="25"/>
      <c r="AJ247" s="45" t="str">
        <f t="array" ref="AJ247">IFERROR(INDEX('[1]Master Price'!$E:$E,MATCH(D247,'[1]Master Price'!$B:$B,0)),"0")</f>
        <v>0</v>
      </c>
      <c r="AK247" s="45">
        <f t="shared" si="6"/>
        <v>0</v>
      </c>
      <c r="AL247" s="46" t="str">
        <f t="shared" si="51"/>
        <v>0-day</v>
      </c>
      <c r="AM247" s="46" t="str">
        <f t="shared" si="8"/>
        <v>0-day</v>
      </c>
      <c r="AN247" s="46" t="str">
        <f t="shared" si="52"/>
        <v>0-day</v>
      </c>
      <c r="AO247" s="46" t="str">
        <f t="shared" si="45"/>
        <v>0-day</v>
      </c>
      <c r="AP247" s="46" t="str">
        <f t="shared" si="46"/>
        <v>0-day</v>
      </c>
      <c r="AQ247" s="46" t="str">
        <f t="shared" si="12"/>
        <v>0-day</v>
      </c>
      <c r="AR247" s="103"/>
      <c r="AS247" s="47" t="str">
        <f t="shared" si="13"/>
        <v/>
      </c>
      <c r="AT247" s="35">
        <f t="shared" si="42"/>
        <v>0</v>
      </c>
      <c r="AU247" s="48" t="e">
        <f t="shared" ca="1" si="14"/>
        <v>#NAME?</v>
      </c>
      <c r="AV247" s="48" t="e">
        <f t="shared" ca="1" si="15"/>
        <v>#NAME?</v>
      </c>
      <c r="AW247" s="49" t="e">
        <f t="shared" ca="1" si="16"/>
        <v>#NAME?</v>
      </c>
      <c r="AX247" s="48" t="e">
        <f t="shared" ca="1" si="17"/>
        <v>#NAME?</v>
      </c>
      <c r="AY247" s="49" t="str">
        <f t="shared" si="18"/>
        <v/>
      </c>
      <c r="AZ247" s="50" t="e">
        <f t="shared" ca="1" si="29"/>
        <v>#NAME?</v>
      </c>
      <c r="BA247" s="51" t="e">
        <f t="shared" ca="1" si="30"/>
        <v>#NAME?</v>
      </c>
      <c r="BB247" s="52" t="e">
        <f t="shared" ca="1" si="31"/>
        <v>#NAME?</v>
      </c>
      <c r="BC247" s="51" t="e">
        <f t="shared" ca="1" si="32"/>
        <v>#NAME?</v>
      </c>
      <c r="BD247" s="54" t="e">
        <f t="shared" ca="1" si="33"/>
        <v>#NAME?</v>
      </c>
      <c r="BE247" s="48" t="e">
        <f t="shared" ca="1" si="34"/>
        <v>#NAME?</v>
      </c>
      <c r="BF247" s="50" t="e">
        <f t="shared" ca="1" si="35"/>
        <v>#NAME?</v>
      </c>
      <c r="BG247" s="56" t="e">
        <f t="shared" ca="1" si="36"/>
        <v>#NAME?</v>
      </c>
      <c r="BH247" s="103"/>
      <c r="BI247" s="103"/>
      <c r="BJ247" s="103"/>
      <c r="BK247" s="103"/>
      <c r="BL247" s="103"/>
      <c r="BM247" s="103"/>
      <c r="BN247" s="24"/>
      <c r="BO247" s="24"/>
    </row>
    <row r="248" spans="1:67" ht="15.5">
      <c r="A248" s="25" t="str">
        <f t="shared" si="28"/>
        <v/>
      </c>
      <c r="B248" s="30">
        <v>46272</v>
      </c>
      <c r="C248" s="25"/>
      <c r="D248" s="90"/>
      <c r="E248" s="90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36"/>
      <c r="S248" s="91"/>
      <c r="T248" s="36"/>
      <c r="U248" s="82"/>
      <c r="V248" s="25"/>
      <c r="W248" s="58"/>
      <c r="X248" s="34"/>
      <c r="Y248" s="34"/>
      <c r="Z248" s="36"/>
      <c r="AA248" s="84"/>
      <c r="AB248" s="35"/>
      <c r="AC248" s="25"/>
      <c r="AD248" s="25"/>
      <c r="AE248" s="44"/>
      <c r="AF248" s="94"/>
      <c r="AG248" s="25"/>
      <c r="AH248" s="25"/>
      <c r="AI248" s="25"/>
      <c r="AJ248" s="45" t="str">
        <f t="array" ref="AJ248">IFERROR(INDEX('[1]Master Price'!$E:$E,MATCH(D248,'[1]Master Price'!$B:$B,0)),"0")</f>
        <v>0</v>
      </c>
      <c r="AK248" s="45">
        <f t="shared" si="6"/>
        <v>0</v>
      </c>
      <c r="AL248" s="46" t="str">
        <f t="shared" si="51"/>
        <v>0-day</v>
      </c>
      <c r="AM248" s="46" t="str">
        <f t="shared" si="8"/>
        <v>0-day</v>
      </c>
      <c r="AN248" s="46" t="str">
        <f t="shared" si="52"/>
        <v>0-day</v>
      </c>
      <c r="AO248" s="46" t="str">
        <f t="shared" si="45"/>
        <v>0-day</v>
      </c>
      <c r="AP248" s="46" t="str">
        <f t="shared" si="46"/>
        <v>0-day</v>
      </c>
      <c r="AQ248" s="46" t="str">
        <f t="shared" si="12"/>
        <v>0-day</v>
      </c>
      <c r="AR248" s="103"/>
      <c r="AS248" s="47" t="str">
        <f t="shared" si="13"/>
        <v/>
      </c>
      <c r="AT248" s="35">
        <f t="shared" si="42"/>
        <v>0</v>
      </c>
      <c r="AU248" s="48" t="e">
        <f t="shared" ca="1" si="14"/>
        <v>#NAME?</v>
      </c>
      <c r="AV248" s="48" t="e">
        <f t="shared" ca="1" si="15"/>
        <v>#NAME?</v>
      </c>
      <c r="AW248" s="49" t="e">
        <f t="shared" ca="1" si="16"/>
        <v>#NAME?</v>
      </c>
      <c r="AX248" s="48" t="e">
        <f t="shared" ca="1" si="17"/>
        <v>#NAME?</v>
      </c>
      <c r="AY248" s="49" t="str">
        <f t="shared" si="18"/>
        <v/>
      </c>
      <c r="AZ248" s="50" t="e">
        <f t="shared" ca="1" si="29"/>
        <v>#NAME?</v>
      </c>
      <c r="BA248" s="51" t="e">
        <f t="shared" ca="1" si="30"/>
        <v>#NAME?</v>
      </c>
      <c r="BB248" s="52" t="e">
        <f t="shared" ca="1" si="31"/>
        <v>#NAME?</v>
      </c>
      <c r="BC248" s="51" t="e">
        <f t="shared" ca="1" si="32"/>
        <v>#NAME?</v>
      </c>
      <c r="BD248" s="54" t="e">
        <f t="shared" ca="1" si="33"/>
        <v>#NAME?</v>
      </c>
      <c r="BE248" s="48" t="e">
        <f t="shared" ca="1" si="34"/>
        <v>#NAME?</v>
      </c>
      <c r="BF248" s="50" t="e">
        <f t="shared" ca="1" si="35"/>
        <v>#NAME?</v>
      </c>
      <c r="BG248" s="56" t="e">
        <f t="shared" ca="1" si="36"/>
        <v>#NAME?</v>
      </c>
      <c r="BH248" s="103"/>
      <c r="BI248" s="103"/>
      <c r="BJ248" s="103"/>
      <c r="BK248" s="103"/>
      <c r="BL248" s="103"/>
      <c r="BM248" s="103"/>
      <c r="BN248" s="24"/>
      <c r="BO248" s="24"/>
    </row>
    <row r="249" spans="1:67" ht="15.5">
      <c r="A249" s="25" t="str">
        <f t="shared" si="28"/>
        <v/>
      </c>
      <c r="B249" s="30">
        <v>46273</v>
      </c>
      <c r="C249" s="25"/>
      <c r="D249" s="90"/>
      <c r="E249" s="90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36"/>
      <c r="S249" s="91"/>
      <c r="T249" s="36"/>
      <c r="U249" s="82"/>
      <c r="V249" s="25"/>
      <c r="W249" s="58"/>
      <c r="X249" s="34"/>
      <c r="Y249" s="34"/>
      <c r="Z249" s="36"/>
      <c r="AA249" s="84"/>
      <c r="AB249" s="35"/>
      <c r="AC249" s="25"/>
      <c r="AD249" s="25"/>
      <c r="AE249" s="44"/>
      <c r="AF249" s="94"/>
      <c r="AG249" s="25"/>
      <c r="AH249" s="25"/>
      <c r="AI249" s="25"/>
      <c r="AJ249" s="45" t="str">
        <f t="array" ref="AJ249">IFERROR(INDEX('[1]Master Price'!$E:$E,MATCH(D249,'[1]Master Price'!$B:$B,0)),"0")</f>
        <v>0</v>
      </c>
      <c r="AK249" s="45">
        <f t="shared" si="6"/>
        <v>0</v>
      </c>
      <c r="AL249" s="46" t="str">
        <f t="shared" si="51"/>
        <v>0-day</v>
      </c>
      <c r="AM249" s="46" t="str">
        <f t="shared" si="8"/>
        <v>0-day</v>
      </c>
      <c r="AN249" s="46" t="str">
        <f t="shared" si="52"/>
        <v>0-day</v>
      </c>
      <c r="AO249" s="46" t="str">
        <f t="shared" si="45"/>
        <v>0-day</v>
      </c>
      <c r="AP249" s="46" t="str">
        <f t="shared" si="46"/>
        <v>0-day</v>
      </c>
      <c r="AQ249" s="46" t="str">
        <f t="shared" si="12"/>
        <v>0-day</v>
      </c>
      <c r="AR249" s="103"/>
      <c r="AS249" s="47" t="str">
        <f t="shared" si="13"/>
        <v/>
      </c>
      <c r="AT249" s="35">
        <f t="shared" si="42"/>
        <v>0</v>
      </c>
      <c r="AU249" s="48" t="e">
        <f t="shared" ca="1" si="14"/>
        <v>#NAME?</v>
      </c>
      <c r="AV249" s="48" t="e">
        <f t="shared" ca="1" si="15"/>
        <v>#NAME?</v>
      </c>
      <c r="AW249" s="49" t="e">
        <f t="shared" ca="1" si="16"/>
        <v>#NAME?</v>
      </c>
      <c r="AX249" s="48" t="e">
        <f t="shared" ca="1" si="17"/>
        <v>#NAME?</v>
      </c>
      <c r="AY249" s="49" t="str">
        <f t="shared" si="18"/>
        <v/>
      </c>
      <c r="AZ249" s="50" t="e">
        <f t="shared" ca="1" si="29"/>
        <v>#NAME?</v>
      </c>
      <c r="BA249" s="51" t="e">
        <f t="shared" ca="1" si="30"/>
        <v>#NAME?</v>
      </c>
      <c r="BB249" s="52" t="e">
        <f t="shared" ca="1" si="31"/>
        <v>#NAME?</v>
      </c>
      <c r="BC249" s="51" t="e">
        <f t="shared" ca="1" si="32"/>
        <v>#NAME?</v>
      </c>
      <c r="BD249" s="54" t="e">
        <f t="shared" ca="1" si="33"/>
        <v>#NAME?</v>
      </c>
      <c r="BE249" s="48" t="e">
        <f t="shared" ca="1" si="34"/>
        <v>#NAME?</v>
      </c>
      <c r="BF249" s="50" t="e">
        <f t="shared" ca="1" si="35"/>
        <v>#NAME?</v>
      </c>
      <c r="BG249" s="56" t="e">
        <f t="shared" ca="1" si="36"/>
        <v>#NAME?</v>
      </c>
      <c r="BH249" s="103"/>
      <c r="BI249" s="103"/>
      <c r="BJ249" s="103"/>
      <c r="BK249" s="103"/>
      <c r="BL249" s="103"/>
      <c r="BM249" s="103"/>
      <c r="BN249" s="24"/>
      <c r="BO249" s="24"/>
    </row>
    <row r="250" spans="1:67" ht="15.5">
      <c r="A250" s="25" t="str">
        <f t="shared" si="28"/>
        <v/>
      </c>
      <c r="B250" s="30">
        <v>46274</v>
      </c>
      <c r="C250" s="25"/>
      <c r="D250" s="90"/>
      <c r="E250" s="90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36"/>
      <c r="S250" s="91"/>
      <c r="T250" s="36"/>
      <c r="U250" s="82"/>
      <c r="V250" s="25"/>
      <c r="W250" s="58"/>
      <c r="X250" s="34"/>
      <c r="Y250" s="34"/>
      <c r="Z250" s="36"/>
      <c r="AA250" s="84"/>
      <c r="AB250" s="35"/>
      <c r="AC250" s="25"/>
      <c r="AD250" s="25"/>
      <c r="AE250" s="44"/>
      <c r="AF250" s="94"/>
      <c r="AG250" s="25"/>
      <c r="AH250" s="25"/>
      <c r="AI250" s="25"/>
      <c r="AJ250" s="45" t="str">
        <f t="array" ref="AJ250">IFERROR(INDEX('[1]Master Price'!$E:$E,MATCH(D250,'[1]Master Price'!$B:$B,0)),"0")</f>
        <v>0</v>
      </c>
      <c r="AK250" s="45">
        <f t="shared" si="6"/>
        <v>0</v>
      </c>
      <c r="AL250" s="46" t="str">
        <f t="shared" si="51"/>
        <v>0-day</v>
      </c>
      <c r="AM250" s="46" t="str">
        <f t="shared" si="8"/>
        <v>0-day</v>
      </c>
      <c r="AN250" s="46" t="str">
        <f t="shared" si="52"/>
        <v>0-day</v>
      </c>
      <c r="AO250" s="46" t="str">
        <f t="shared" si="45"/>
        <v>0-day</v>
      </c>
      <c r="AP250" s="46" t="str">
        <f t="shared" si="46"/>
        <v>0-day</v>
      </c>
      <c r="AQ250" s="46" t="str">
        <f t="shared" si="12"/>
        <v>0-day</v>
      </c>
      <c r="AR250" s="103"/>
      <c r="AS250" s="47" t="str">
        <f t="shared" si="13"/>
        <v/>
      </c>
      <c r="AT250" s="35">
        <f t="shared" si="42"/>
        <v>0</v>
      </c>
      <c r="AU250" s="48" t="e">
        <f t="shared" ca="1" si="14"/>
        <v>#NAME?</v>
      </c>
      <c r="AV250" s="48" t="e">
        <f t="shared" ca="1" si="15"/>
        <v>#NAME?</v>
      </c>
      <c r="AW250" s="49" t="e">
        <f t="shared" ca="1" si="16"/>
        <v>#NAME?</v>
      </c>
      <c r="AX250" s="48" t="e">
        <f t="shared" ca="1" si="17"/>
        <v>#NAME?</v>
      </c>
      <c r="AY250" s="49" t="str">
        <f t="shared" si="18"/>
        <v/>
      </c>
      <c r="AZ250" s="50" t="e">
        <f t="shared" ca="1" si="29"/>
        <v>#NAME?</v>
      </c>
      <c r="BA250" s="51" t="e">
        <f t="shared" ca="1" si="30"/>
        <v>#NAME?</v>
      </c>
      <c r="BB250" s="52" t="e">
        <f t="shared" ca="1" si="31"/>
        <v>#NAME?</v>
      </c>
      <c r="BC250" s="51" t="e">
        <f t="shared" ca="1" si="32"/>
        <v>#NAME?</v>
      </c>
      <c r="BD250" s="54" t="e">
        <f t="shared" ca="1" si="33"/>
        <v>#NAME?</v>
      </c>
      <c r="BE250" s="48" t="e">
        <f t="shared" ca="1" si="34"/>
        <v>#NAME?</v>
      </c>
      <c r="BF250" s="50" t="e">
        <f t="shared" ca="1" si="35"/>
        <v>#NAME?</v>
      </c>
      <c r="BG250" s="56" t="e">
        <f t="shared" ca="1" si="36"/>
        <v>#NAME?</v>
      </c>
      <c r="BH250" s="103"/>
      <c r="BI250" s="103"/>
      <c r="BJ250" s="103"/>
      <c r="BK250" s="103"/>
      <c r="BL250" s="103"/>
      <c r="BM250" s="103"/>
      <c r="BN250" s="24"/>
      <c r="BO250" s="24"/>
    </row>
    <row r="251" spans="1:67" ht="15.5">
      <c r="A251" s="25" t="str">
        <f t="shared" si="28"/>
        <v/>
      </c>
      <c r="B251" s="30">
        <v>46275</v>
      </c>
      <c r="C251" s="25"/>
      <c r="D251" s="90"/>
      <c r="E251" s="90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36"/>
      <c r="S251" s="91"/>
      <c r="T251" s="36"/>
      <c r="U251" s="82"/>
      <c r="V251" s="25"/>
      <c r="W251" s="58"/>
      <c r="X251" s="34"/>
      <c r="Y251" s="34"/>
      <c r="Z251" s="36"/>
      <c r="AA251" s="84"/>
      <c r="AB251" s="35"/>
      <c r="AC251" s="25"/>
      <c r="AD251" s="25"/>
      <c r="AE251" s="44"/>
      <c r="AF251" s="94"/>
      <c r="AG251" s="25"/>
      <c r="AH251" s="25"/>
      <c r="AI251" s="25"/>
      <c r="AJ251" s="45" t="str">
        <f t="array" ref="AJ251">IFERROR(INDEX('[1]Master Price'!$E:$E,MATCH(D251,'[1]Master Price'!$B:$B,0)),"0")</f>
        <v>0</v>
      </c>
      <c r="AK251" s="45">
        <f t="shared" si="6"/>
        <v>0</v>
      </c>
      <c r="AL251" s="46" t="str">
        <f t="shared" si="51"/>
        <v>0-day</v>
      </c>
      <c r="AM251" s="46" t="str">
        <f t="shared" si="8"/>
        <v>0-day</v>
      </c>
      <c r="AN251" s="46" t="str">
        <f t="shared" si="52"/>
        <v>0-day</v>
      </c>
      <c r="AO251" s="46" t="str">
        <f t="shared" si="45"/>
        <v>0-day</v>
      </c>
      <c r="AP251" s="46" t="str">
        <f t="shared" si="46"/>
        <v>0-day</v>
      </c>
      <c r="AQ251" s="46" t="str">
        <f t="shared" si="12"/>
        <v>0-day</v>
      </c>
      <c r="AR251" s="103"/>
      <c r="AS251" s="47" t="str">
        <f t="shared" si="13"/>
        <v/>
      </c>
      <c r="AT251" s="35">
        <f t="shared" si="42"/>
        <v>0</v>
      </c>
      <c r="AU251" s="48" t="e">
        <f t="shared" ca="1" si="14"/>
        <v>#NAME?</v>
      </c>
      <c r="AV251" s="48" t="e">
        <f t="shared" ca="1" si="15"/>
        <v>#NAME?</v>
      </c>
      <c r="AW251" s="49" t="e">
        <f t="shared" ca="1" si="16"/>
        <v>#NAME?</v>
      </c>
      <c r="AX251" s="48" t="e">
        <f t="shared" ca="1" si="17"/>
        <v>#NAME?</v>
      </c>
      <c r="AY251" s="49" t="str">
        <f t="shared" si="18"/>
        <v/>
      </c>
      <c r="AZ251" s="50" t="e">
        <f t="shared" ca="1" si="29"/>
        <v>#NAME?</v>
      </c>
      <c r="BA251" s="51" t="e">
        <f t="shared" ca="1" si="30"/>
        <v>#NAME?</v>
      </c>
      <c r="BB251" s="52" t="e">
        <f t="shared" ca="1" si="31"/>
        <v>#NAME?</v>
      </c>
      <c r="BC251" s="51" t="e">
        <f t="shared" ca="1" si="32"/>
        <v>#NAME?</v>
      </c>
      <c r="BD251" s="54" t="e">
        <f t="shared" ca="1" si="33"/>
        <v>#NAME?</v>
      </c>
      <c r="BE251" s="48" t="e">
        <f t="shared" ca="1" si="34"/>
        <v>#NAME?</v>
      </c>
      <c r="BF251" s="50" t="e">
        <f t="shared" ca="1" si="35"/>
        <v>#NAME?</v>
      </c>
      <c r="BG251" s="56" t="e">
        <f t="shared" ca="1" si="36"/>
        <v>#NAME?</v>
      </c>
      <c r="BH251" s="103"/>
      <c r="BI251" s="103"/>
      <c r="BJ251" s="103"/>
      <c r="BK251" s="103"/>
      <c r="BL251" s="103"/>
      <c r="BM251" s="103"/>
      <c r="BN251" s="24"/>
      <c r="BO251" s="24"/>
    </row>
    <row r="252" spans="1:67" ht="15.5">
      <c r="A252" s="25" t="str">
        <f t="shared" si="28"/>
        <v/>
      </c>
      <c r="B252" s="30">
        <v>46276</v>
      </c>
      <c r="C252" s="25"/>
      <c r="D252" s="90"/>
      <c r="E252" s="90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36"/>
      <c r="S252" s="91"/>
      <c r="T252" s="36"/>
      <c r="U252" s="82"/>
      <c r="V252" s="25"/>
      <c r="W252" s="58"/>
      <c r="X252" s="34"/>
      <c r="Y252" s="34"/>
      <c r="Z252" s="36"/>
      <c r="AA252" s="84"/>
      <c r="AB252" s="35"/>
      <c r="AC252" s="25"/>
      <c r="AD252" s="25"/>
      <c r="AE252" s="44"/>
      <c r="AF252" s="94"/>
      <c r="AG252" s="25"/>
      <c r="AH252" s="25"/>
      <c r="AI252" s="25"/>
      <c r="AJ252" s="45" t="str">
        <f t="array" ref="AJ252">IFERROR(INDEX('[1]Master Price'!$E:$E,MATCH(D252,'[1]Master Price'!$B:$B,0)),"0")</f>
        <v>0</v>
      </c>
      <c r="AK252" s="45">
        <f t="shared" si="6"/>
        <v>0</v>
      </c>
      <c r="AL252" s="46" t="str">
        <f t="shared" si="51"/>
        <v>0-day</v>
      </c>
      <c r="AM252" s="46" t="str">
        <f t="shared" si="8"/>
        <v>0-day</v>
      </c>
      <c r="AN252" s="46" t="str">
        <f t="shared" si="52"/>
        <v>0-day</v>
      </c>
      <c r="AO252" s="46" t="str">
        <f t="shared" si="45"/>
        <v>0-day</v>
      </c>
      <c r="AP252" s="46" t="str">
        <f t="shared" si="46"/>
        <v>0-day</v>
      </c>
      <c r="AQ252" s="46" t="str">
        <f t="shared" si="12"/>
        <v>0-day</v>
      </c>
      <c r="AR252" s="103"/>
      <c r="AS252" s="47" t="str">
        <f t="shared" si="13"/>
        <v/>
      </c>
      <c r="AT252" s="35">
        <f t="shared" si="42"/>
        <v>0</v>
      </c>
      <c r="AU252" s="48" t="e">
        <f t="shared" ca="1" si="14"/>
        <v>#NAME?</v>
      </c>
      <c r="AV252" s="48" t="e">
        <f t="shared" ca="1" si="15"/>
        <v>#NAME?</v>
      </c>
      <c r="AW252" s="49" t="e">
        <f t="shared" ca="1" si="16"/>
        <v>#NAME?</v>
      </c>
      <c r="AX252" s="48" t="e">
        <f t="shared" ca="1" si="17"/>
        <v>#NAME?</v>
      </c>
      <c r="AY252" s="49" t="str">
        <f t="shared" si="18"/>
        <v/>
      </c>
      <c r="AZ252" s="50" t="e">
        <f t="shared" ca="1" si="29"/>
        <v>#NAME?</v>
      </c>
      <c r="BA252" s="51" t="e">
        <f t="shared" ca="1" si="30"/>
        <v>#NAME?</v>
      </c>
      <c r="BB252" s="52" t="e">
        <f t="shared" ca="1" si="31"/>
        <v>#NAME?</v>
      </c>
      <c r="BC252" s="51" t="e">
        <f t="shared" ca="1" si="32"/>
        <v>#NAME?</v>
      </c>
      <c r="BD252" s="54" t="e">
        <f t="shared" ca="1" si="33"/>
        <v>#NAME?</v>
      </c>
      <c r="BE252" s="48" t="e">
        <f t="shared" ca="1" si="34"/>
        <v>#NAME?</v>
      </c>
      <c r="BF252" s="50" t="e">
        <f t="shared" ca="1" si="35"/>
        <v>#NAME?</v>
      </c>
      <c r="BG252" s="56" t="e">
        <f t="shared" ca="1" si="36"/>
        <v>#NAME?</v>
      </c>
      <c r="BH252" s="103"/>
      <c r="BI252" s="103"/>
      <c r="BJ252" s="103"/>
      <c r="BK252" s="103"/>
      <c r="BL252" s="103"/>
      <c r="BM252" s="103"/>
      <c r="BN252" s="24"/>
      <c r="BO252" s="24"/>
    </row>
    <row r="253" spans="1:67" ht="15.5">
      <c r="A253" s="25" t="str">
        <f t="shared" si="28"/>
        <v/>
      </c>
      <c r="B253" s="30">
        <v>46277</v>
      </c>
      <c r="C253" s="25"/>
      <c r="D253" s="90"/>
      <c r="E253" s="90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36"/>
      <c r="S253" s="91"/>
      <c r="T253" s="36"/>
      <c r="U253" s="82"/>
      <c r="V253" s="25"/>
      <c r="W253" s="58"/>
      <c r="X253" s="34"/>
      <c r="Y253" s="34"/>
      <c r="Z253" s="36"/>
      <c r="AA253" s="84"/>
      <c r="AB253" s="35"/>
      <c r="AC253" s="25"/>
      <c r="AD253" s="25"/>
      <c r="AE253" s="44"/>
      <c r="AF253" s="94"/>
      <c r="AG253" s="25"/>
      <c r="AH253" s="25"/>
      <c r="AI253" s="25"/>
      <c r="AJ253" s="45" t="str">
        <f t="array" ref="AJ253">IFERROR(INDEX('[1]Master Price'!$E:$E,MATCH(D253,'[1]Master Price'!$B:$B,0)),"0")</f>
        <v>0</v>
      </c>
      <c r="AK253" s="45">
        <f t="shared" si="6"/>
        <v>0</v>
      </c>
      <c r="AL253" s="46" t="str">
        <f t="shared" si="51"/>
        <v>0-day</v>
      </c>
      <c r="AM253" s="46" t="str">
        <f t="shared" si="8"/>
        <v>0-day</v>
      </c>
      <c r="AN253" s="46" t="str">
        <f t="shared" si="52"/>
        <v>0-day</v>
      </c>
      <c r="AO253" s="46" t="str">
        <f t="shared" si="45"/>
        <v>0-day</v>
      </c>
      <c r="AP253" s="46" t="str">
        <f t="shared" si="46"/>
        <v>0-day</v>
      </c>
      <c r="AQ253" s="46" t="str">
        <f t="shared" si="12"/>
        <v>0-day</v>
      </c>
      <c r="AR253" s="103"/>
      <c r="AS253" s="47" t="str">
        <f t="shared" si="13"/>
        <v/>
      </c>
      <c r="AT253" s="35">
        <f t="shared" si="42"/>
        <v>0</v>
      </c>
      <c r="AU253" s="48" t="e">
        <f t="shared" ca="1" si="14"/>
        <v>#NAME?</v>
      </c>
      <c r="AV253" s="48" t="e">
        <f t="shared" ca="1" si="15"/>
        <v>#NAME?</v>
      </c>
      <c r="AW253" s="49" t="e">
        <f t="shared" ca="1" si="16"/>
        <v>#NAME?</v>
      </c>
      <c r="AX253" s="48" t="e">
        <f t="shared" ca="1" si="17"/>
        <v>#NAME?</v>
      </c>
      <c r="AY253" s="49" t="str">
        <f t="shared" si="18"/>
        <v/>
      </c>
      <c r="AZ253" s="50" t="e">
        <f t="shared" ca="1" si="29"/>
        <v>#NAME?</v>
      </c>
      <c r="BA253" s="51" t="e">
        <f t="shared" ca="1" si="30"/>
        <v>#NAME?</v>
      </c>
      <c r="BB253" s="52" t="e">
        <f t="shared" ca="1" si="31"/>
        <v>#NAME?</v>
      </c>
      <c r="BC253" s="51" t="e">
        <f t="shared" ca="1" si="32"/>
        <v>#NAME?</v>
      </c>
      <c r="BD253" s="54" t="e">
        <f t="shared" ca="1" si="33"/>
        <v>#NAME?</v>
      </c>
      <c r="BE253" s="48" t="e">
        <f t="shared" ca="1" si="34"/>
        <v>#NAME?</v>
      </c>
      <c r="BF253" s="50" t="e">
        <f t="shared" ca="1" si="35"/>
        <v>#NAME?</v>
      </c>
      <c r="BG253" s="56" t="e">
        <f t="shared" ca="1" si="36"/>
        <v>#NAME?</v>
      </c>
      <c r="BH253" s="103"/>
      <c r="BI253" s="103"/>
      <c r="BJ253" s="103"/>
      <c r="BK253" s="103"/>
      <c r="BL253" s="103"/>
      <c r="BM253" s="103"/>
      <c r="BN253" s="24"/>
      <c r="BO253" s="24"/>
    </row>
    <row r="254" spans="1:67" ht="15.5">
      <c r="A254" s="25" t="str">
        <f t="shared" si="28"/>
        <v/>
      </c>
      <c r="B254" s="30">
        <v>46278</v>
      </c>
      <c r="C254" s="25"/>
      <c r="D254" s="90"/>
      <c r="E254" s="90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36"/>
      <c r="S254" s="91"/>
      <c r="T254" s="36"/>
      <c r="U254" s="82"/>
      <c r="V254" s="25"/>
      <c r="W254" s="58"/>
      <c r="X254" s="34"/>
      <c r="Y254" s="34"/>
      <c r="Z254" s="36"/>
      <c r="AA254" s="84"/>
      <c r="AB254" s="35"/>
      <c r="AC254" s="25"/>
      <c r="AD254" s="25"/>
      <c r="AE254" s="44"/>
      <c r="AF254" s="94"/>
      <c r="AG254" s="25"/>
      <c r="AH254" s="25"/>
      <c r="AI254" s="25"/>
      <c r="AJ254" s="45" t="str">
        <f t="array" ref="AJ254">IFERROR(INDEX('[1]Master Price'!$E:$E,MATCH(D254,'[1]Master Price'!$B:$B,0)),"0")</f>
        <v>0</v>
      </c>
      <c r="AK254" s="45">
        <f t="shared" si="6"/>
        <v>0</v>
      </c>
      <c r="AL254" s="46" t="str">
        <f t="shared" si="51"/>
        <v>0-day</v>
      </c>
      <c r="AM254" s="46" t="str">
        <f t="shared" si="8"/>
        <v>0-day</v>
      </c>
      <c r="AN254" s="46" t="str">
        <f t="shared" si="52"/>
        <v>0-day</v>
      </c>
      <c r="AO254" s="46" t="str">
        <f t="shared" si="45"/>
        <v>0-day</v>
      </c>
      <c r="AP254" s="46" t="str">
        <f t="shared" si="46"/>
        <v>0-day</v>
      </c>
      <c r="AQ254" s="46" t="str">
        <f t="shared" si="12"/>
        <v>0-day</v>
      </c>
      <c r="AR254" s="103"/>
      <c r="AS254" s="47" t="str">
        <f t="shared" si="13"/>
        <v/>
      </c>
      <c r="AT254" s="35">
        <f t="shared" si="42"/>
        <v>0</v>
      </c>
      <c r="AU254" s="48" t="e">
        <f t="shared" ca="1" si="14"/>
        <v>#NAME?</v>
      </c>
      <c r="AV254" s="48" t="e">
        <f t="shared" ca="1" si="15"/>
        <v>#NAME?</v>
      </c>
      <c r="AW254" s="49" t="e">
        <f t="shared" ca="1" si="16"/>
        <v>#NAME?</v>
      </c>
      <c r="AX254" s="48" t="e">
        <f t="shared" ca="1" si="17"/>
        <v>#NAME?</v>
      </c>
      <c r="AY254" s="49" t="str">
        <f t="shared" si="18"/>
        <v/>
      </c>
      <c r="AZ254" s="50" t="e">
        <f t="shared" ca="1" si="29"/>
        <v>#NAME?</v>
      </c>
      <c r="BA254" s="51" t="e">
        <f t="shared" ca="1" si="30"/>
        <v>#NAME?</v>
      </c>
      <c r="BB254" s="52" t="e">
        <f t="shared" ca="1" si="31"/>
        <v>#NAME?</v>
      </c>
      <c r="BC254" s="51" t="e">
        <f t="shared" ca="1" si="32"/>
        <v>#NAME?</v>
      </c>
      <c r="BD254" s="54" t="e">
        <f t="shared" ca="1" si="33"/>
        <v>#NAME?</v>
      </c>
      <c r="BE254" s="48" t="e">
        <f t="shared" ca="1" si="34"/>
        <v>#NAME?</v>
      </c>
      <c r="BF254" s="50" t="e">
        <f t="shared" ca="1" si="35"/>
        <v>#NAME?</v>
      </c>
      <c r="BG254" s="56" t="e">
        <f t="shared" ca="1" si="36"/>
        <v>#NAME?</v>
      </c>
      <c r="BH254" s="103"/>
      <c r="BI254" s="103"/>
      <c r="BJ254" s="103"/>
      <c r="BK254" s="103"/>
      <c r="BL254" s="103"/>
      <c r="BM254" s="103"/>
      <c r="BN254" s="24"/>
      <c r="BO254" s="24"/>
    </row>
    <row r="255" spans="1:67" ht="15.5">
      <c r="A255" s="25" t="str">
        <f t="shared" si="28"/>
        <v/>
      </c>
      <c r="B255" s="30">
        <v>46279</v>
      </c>
      <c r="C255" s="25"/>
      <c r="D255" s="90"/>
      <c r="E255" s="90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36"/>
      <c r="S255" s="91"/>
      <c r="T255" s="36"/>
      <c r="U255" s="82"/>
      <c r="V255" s="25"/>
      <c r="W255" s="58"/>
      <c r="X255" s="34"/>
      <c r="Y255" s="34"/>
      <c r="Z255" s="36"/>
      <c r="AA255" s="84"/>
      <c r="AB255" s="35"/>
      <c r="AC255" s="25"/>
      <c r="AD255" s="25"/>
      <c r="AE255" s="44"/>
      <c r="AF255" s="94"/>
      <c r="AG255" s="25"/>
      <c r="AH255" s="25"/>
      <c r="AI255" s="25"/>
      <c r="AJ255" s="45" t="str">
        <f t="array" ref="AJ255">IFERROR(INDEX('[1]Master Price'!$E:$E,MATCH(D255,'[1]Master Price'!$B:$B,0)),"0")</f>
        <v>0</v>
      </c>
      <c r="AK255" s="45">
        <f t="shared" si="6"/>
        <v>0</v>
      </c>
      <c r="AL255" s="46" t="str">
        <f t="shared" si="51"/>
        <v>0-day</v>
      </c>
      <c r="AM255" s="46" t="str">
        <f t="shared" si="8"/>
        <v>0-day</v>
      </c>
      <c r="AN255" s="46" t="str">
        <f t="shared" si="52"/>
        <v>0-day</v>
      </c>
      <c r="AO255" s="46" t="str">
        <f t="shared" si="45"/>
        <v>0-day</v>
      </c>
      <c r="AP255" s="46" t="str">
        <f t="shared" si="46"/>
        <v>0-day</v>
      </c>
      <c r="AQ255" s="46" t="str">
        <f t="shared" si="12"/>
        <v>0-day</v>
      </c>
      <c r="AR255" s="103"/>
      <c r="AS255" s="47" t="str">
        <f t="shared" si="13"/>
        <v/>
      </c>
      <c r="AT255" s="35">
        <f t="shared" si="42"/>
        <v>0</v>
      </c>
      <c r="AU255" s="48" t="e">
        <f t="shared" ca="1" si="14"/>
        <v>#NAME?</v>
      </c>
      <c r="AV255" s="48" t="e">
        <f t="shared" ca="1" si="15"/>
        <v>#NAME?</v>
      </c>
      <c r="AW255" s="49" t="e">
        <f t="shared" ca="1" si="16"/>
        <v>#NAME?</v>
      </c>
      <c r="AX255" s="48" t="e">
        <f t="shared" ca="1" si="17"/>
        <v>#NAME?</v>
      </c>
      <c r="AY255" s="49" t="str">
        <f t="shared" si="18"/>
        <v/>
      </c>
      <c r="AZ255" s="50" t="e">
        <f t="shared" ca="1" si="29"/>
        <v>#NAME?</v>
      </c>
      <c r="BA255" s="51" t="e">
        <f t="shared" ca="1" si="30"/>
        <v>#NAME?</v>
      </c>
      <c r="BB255" s="52" t="e">
        <f t="shared" ca="1" si="31"/>
        <v>#NAME?</v>
      </c>
      <c r="BC255" s="51" t="e">
        <f t="shared" ca="1" si="32"/>
        <v>#NAME?</v>
      </c>
      <c r="BD255" s="54" t="e">
        <f t="shared" ca="1" si="33"/>
        <v>#NAME?</v>
      </c>
      <c r="BE255" s="48" t="e">
        <f t="shared" ca="1" si="34"/>
        <v>#NAME?</v>
      </c>
      <c r="BF255" s="50" t="e">
        <f t="shared" ca="1" si="35"/>
        <v>#NAME?</v>
      </c>
      <c r="BG255" s="56" t="e">
        <f t="shared" ca="1" si="36"/>
        <v>#NAME?</v>
      </c>
      <c r="BH255" s="103"/>
      <c r="BI255" s="103"/>
      <c r="BJ255" s="103"/>
      <c r="BK255" s="103"/>
      <c r="BL255" s="103"/>
      <c r="BM255" s="103"/>
      <c r="BN255" s="24"/>
      <c r="BO255" s="24"/>
    </row>
    <row r="256" spans="1:67" ht="15.5">
      <c r="A256" s="25" t="str">
        <f t="shared" si="28"/>
        <v/>
      </c>
      <c r="B256" s="30">
        <v>46280</v>
      </c>
      <c r="C256" s="25"/>
      <c r="D256" s="90"/>
      <c r="E256" s="90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36"/>
      <c r="S256" s="91"/>
      <c r="T256" s="36"/>
      <c r="U256" s="82"/>
      <c r="V256" s="25"/>
      <c r="W256" s="58"/>
      <c r="X256" s="34"/>
      <c r="Y256" s="34"/>
      <c r="Z256" s="36"/>
      <c r="AA256" s="84"/>
      <c r="AB256" s="35"/>
      <c r="AC256" s="25"/>
      <c r="AD256" s="25"/>
      <c r="AE256" s="44"/>
      <c r="AF256" s="94"/>
      <c r="AG256" s="25"/>
      <c r="AH256" s="25"/>
      <c r="AI256" s="25"/>
      <c r="AJ256" s="45" t="str">
        <f t="array" ref="AJ256">IFERROR(INDEX('[1]Master Price'!$E:$E,MATCH(D256,'[1]Master Price'!$B:$B,0)),"0")</f>
        <v>0</v>
      </c>
      <c r="AK256" s="45">
        <f t="shared" si="6"/>
        <v>0</v>
      </c>
      <c r="AL256" s="46" t="str">
        <f t="shared" si="51"/>
        <v>0-day</v>
      </c>
      <c r="AM256" s="46" t="str">
        <f t="shared" si="8"/>
        <v>0-day</v>
      </c>
      <c r="AN256" s="46" t="str">
        <f t="shared" si="52"/>
        <v>0-day</v>
      </c>
      <c r="AO256" s="46" t="str">
        <f t="shared" si="45"/>
        <v>0-day</v>
      </c>
      <c r="AP256" s="46" t="str">
        <f t="shared" si="46"/>
        <v>0-day</v>
      </c>
      <c r="AQ256" s="46" t="str">
        <f t="shared" si="12"/>
        <v>0-day</v>
      </c>
      <c r="AR256" s="103"/>
      <c r="AS256" s="47" t="str">
        <f t="shared" si="13"/>
        <v/>
      </c>
      <c r="AT256" s="35">
        <f t="shared" si="42"/>
        <v>0</v>
      </c>
      <c r="AU256" s="48" t="e">
        <f t="shared" ca="1" si="14"/>
        <v>#NAME?</v>
      </c>
      <c r="AV256" s="48" t="e">
        <f t="shared" ca="1" si="15"/>
        <v>#NAME?</v>
      </c>
      <c r="AW256" s="49" t="e">
        <f t="shared" ca="1" si="16"/>
        <v>#NAME?</v>
      </c>
      <c r="AX256" s="48" t="e">
        <f t="shared" ca="1" si="17"/>
        <v>#NAME?</v>
      </c>
      <c r="AY256" s="49" t="str">
        <f t="shared" si="18"/>
        <v/>
      </c>
      <c r="AZ256" s="50" t="e">
        <f t="shared" ca="1" si="29"/>
        <v>#NAME?</v>
      </c>
      <c r="BA256" s="51" t="e">
        <f t="shared" ca="1" si="30"/>
        <v>#NAME?</v>
      </c>
      <c r="BB256" s="52" t="e">
        <f t="shared" ca="1" si="31"/>
        <v>#NAME?</v>
      </c>
      <c r="BC256" s="51" t="e">
        <f t="shared" ca="1" si="32"/>
        <v>#NAME?</v>
      </c>
      <c r="BD256" s="54" t="e">
        <f t="shared" ca="1" si="33"/>
        <v>#NAME?</v>
      </c>
      <c r="BE256" s="48" t="e">
        <f t="shared" ca="1" si="34"/>
        <v>#NAME?</v>
      </c>
      <c r="BF256" s="50" t="e">
        <f t="shared" ca="1" si="35"/>
        <v>#NAME?</v>
      </c>
      <c r="BG256" s="56" t="e">
        <f t="shared" ca="1" si="36"/>
        <v>#NAME?</v>
      </c>
      <c r="BH256" s="103"/>
      <c r="BI256" s="103"/>
      <c r="BJ256" s="103"/>
      <c r="BK256" s="103"/>
      <c r="BL256" s="103"/>
      <c r="BM256" s="103"/>
      <c r="BN256" s="24"/>
      <c r="BO256" s="24"/>
    </row>
    <row r="257" spans="1:67" ht="15.5">
      <c r="A257" s="25" t="str">
        <f t="shared" si="28"/>
        <v/>
      </c>
      <c r="B257" s="30">
        <v>46281</v>
      </c>
      <c r="C257" s="25"/>
      <c r="D257" s="90"/>
      <c r="E257" s="90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36"/>
      <c r="S257" s="91"/>
      <c r="T257" s="36"/>
      <c r="U257" s="82"/>
      <c r="V257" s="25"/>
      <c r="W257" s="58"/>
      <c r="X257" s="34"/>
      <c r="Y257" s="34"/>
      <c r="Z257" s="36"/>
      <c r="AA257" s="84"/>
      <c r="AB257" s="35"/>
      <c r="AC257" s="25"/>
      <c r="AD257" s="25"/>
      <c r="AE257" s="44"/>
      <c r="AF257" s="94"/>
      <c r="AG257" s="25"/>
      <c r="AH257" s="25"/>
      <c r="AI257" s="25"/>
      <c r="AJ257" s="45" t="str">
        <f t="array" ref="AJ257">IFERROR(INDEX('[1]Master Price'!$E:$E,MATCH(D257,'[1]Master Price'!$B:$B,0)),"0")</f>
        <v>0</v>
      </c>
      <c r="AK257" s="45">
        <f t="shared" si="6"/>
        <v>0</v>
      </c>
      <c r="AL257" s="46" t="str">
        <f t="shared" si="51"/>
        <v>0-day</v>
      </c>
      <c r="AM257" s="46" t="str">
        <f t="shared" si="8"/>
        <v>0-day</v>
      </c>
      <c r="AN257" s="46" t="str">
        <f t="shared" si="52"/>
        <v>0-day</v>
      </c>
      <c r="AO257" s="46" t="str">
        <f t="shared" si="45"/>
        <v>0-day</v>
      </c>
      <c r="AP257" s="46" t="str">
        <f t="shared" si="46"/>
        <v>0-day</v>
      </c>
      <c r="AQ257" s="46" t="str">
        <f t="shared" si="12"/>
        <v>0-day</v>
      </c>
      <c r="AR257" s="103"/>
      <c r="AS257" s="47" t="str">
        <f t="shared" si="13"/>
        <v/>
      </c>
      <c r="AT257" s="35">
        <f t="shared" si="42"/>
        <v>0</v>
      </c>
      <c r="AU257" s="48" t="e">
        <f t="shared" ca="1" si="14"/>
        <v>#NAME?</v>
      </c>
      <c r="AV257" s="48" t="e">
        <f t="shared" ca="1" si="15"/>
        <v>#NAME?</v>
      </c>
      <c r="AW257" s="49" t="e">
        <f t="shared" ca="1" si="16"/>
        <v>#NAME?</v>
      </c>
      <c r="AX257" s="48" t="e">
        <f t="shared" ca="1" si="17"/>
        <v>#NAME?</v>
      </c>
      <c r="AY257" s="49" t="str">
        <f t="shared" si="18"/>
        <v/>
      </c>
      <c r="AZ257" s="50" t="e">
        <f t="shared" ca="1" si="29"/>
        <v>#NAME?</v>
      </c>
      <c r="BA257" s="51" t="e">
        <f t="shared" ca="1" si="30"/>
        <v>#NAME?</v>
      </c>
      <c r="BB257" s="52" t="e">
        <f t="shared" ca="1" si="31"/>
        <v>#NAME?</v>
      </c>
      <c r="BC257" s="51" t="e">
        <f t="shared" ca="1" si="32"/>
        <v>#NAME?</v>
      </c>
      <c r="BD257" s="54" t="e">
        <f t="shared" ca="1" si="33"/>
        <v>#NAME?</v>
      </c>
      <c r="BE257" s="48" t="e">
        <f t="shared" ca="1" si="34"/>
        <v>#NAME?</v>
      </c>
      <c r="BF257" s="50" t="e">
        <f t="shared" ca="1" si="35"/>
        <v>#NAME?</v>
      </c>
      <c r="BG257" s="56" t="e">
        <f t="shared" ca="1" si="36"/>
        <v>#NAME?</v>
      </c>
      <c r="BH257" s="103"/>
      <c r="BI257" s="103"/>
      <c r="BJ257" s="103"/>
      <c r="BK257" s="103"/>
      <c r="BL257" s="103"/>
      <c r="BM257" s="103"/>
      <c r="BN257" s="24"/>
      <c r="BO257" s="24"/>
    </row>
    <row r="258" spans="1:67" ht="15.5">
      <c r="A258" s="25" t="str">
        <f t="shared" si="28"/>
        <v/>
      </c>
      <c r="B258" s="30">
        <v>46282</v>
      </c>
      <c r="C258" s="25"/>
      <c r="D258" s="90"/>
      <c r="E258" s="90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36"/>
      <c r="S258" s="91"/>
      <c r="T258" s="36"/>
      <c r="U258" s="82"/>
      <c r="V258" s="25"/>
      <c r="W258" s="58"/>
      <c r="X258" s="34"/>
      <c r="Y258" s="34"/>
      <c r="Z258" s="36"/>
      <c r="AA258" s="84"/>
      <c r="AB258" s="35"/>
      <c r="AC258" s="25"/>
      <c r="AD258" s="25"/>
      <c r="AE258" s="44"/>
      <c r="AF258" s="94"/>
      <c r="AG258" s="25"/>
      <c r="AH258" s="25"/>
      <c r="AI258" s="25"/>
      <c r="AJ258" s="45" t="str">
        <f t="array" ref="AJ258">IFERROR(INDEX('[1]Master Price'!$E:$E,MATCH(D258,'[1]Master Price'!$B:$B,0)),"0")</f>
        <v>0</v>
      </c>
      <c r="AK258" s="45">
        <f t="shared" ref="AK258:AK512" si="53">AJ258*F258</f>
        <v>0</v>
      </c>
      <c r="AL258" s="46" t="str">
        <f t="shared" si="51"/>
        <v>0-day</v>
      </c>
      <c r="AM258" s="46" t="str">
        <f t="shared" ref="AM258:AM512" si="54">IFERROR(DATEDIF(S258,U258,"d"),"0")&amp;"-day"</f>
        <v>0-day</v>
      </c>
      <c r="AN258" s="46" t="str">
        <f t="shared" si="52"/>
        <v>0-day</v>
      </c>
      <c r="AO258" s="46" t="str">
        <f t="shared" si="45"/>
        <v>0-day</v>
      </c>
      <c r="AP258" s="46" t="str">
        <f t="shared" si="46"/>
        <v>0-day</v>
      </c>
      <c r="AQ258" s="46" t="str">
        <f t="shared" ref="AQ258:AQ512" si="55">SUM(AL258:AP258)&amp;"-day"</f>
        <v>0-day</v>
      </c>
      <c r="AR258" s="103"/>
      <c r="AS258" s="47" t="str">
        <f t="shared" ref="AS258:AS512" si="56">IF(AT258=0,"",ROW()-ROW($AS$2))</f>
        <v/>
      </c>
      <c r="AT258" s="35">
        <f t="shared" si="42"/>
        <v>0</v>
      </c>
      <c r="AU258" s="48" t="e">
        <f t="shared" ref="AU258:AU512" ca="1" si="57">_xludf.ifna(INDEX($B:$B,MATCH(AT258,$C:$C,FALSE)),"")</f>
        <v>#NAME?</v>
      </c>
      <c r="AV258" s="48" t="e">
        <f t="shared" ref="AV258:AV512" ca="1" si="58">_xludf.ifna(INDEX($U:$U,MATCH(AT258,$C:$C,FALSE)),"")</f>
        <v>#NAME?</v>
      </c>
      <c r="AW258" s="49" t="e">
        <f t="shared" ref="AW258:AW512" ca="1" si="59">_xludf.ifna(INDEX($Z:$Z,MATCH(AT258,$C:$C,FALSE)),"")</f>
        <v>#NAME?</v>
      </c>
      <c r="AX258" s="48" t="e">
        <f t="shared" ref="AX258:AX512" ca="1" si="60">_xludf.ifna(INDEX($AA:$AA,MATCH(AT258,$C:$C,FALSE)),"")</f>
        <v>#NAME?</v>
      </c>
      <c r="AY258" s="49" t="str">
        <f t="shared" ref="AY258:AY512" si="61">IFERROR(INDEX($R:$R,MATCH(AT258,$C:$C,FALSE)),"")</f>
        <v/>
      </c>
      <c r="AZ258" s="50" t="e">
        <f t="shared" ca="1" si="29"/>
        <v>#NAME?</v>
      </c>
      <c r="BA258" s="51" t="e">
        <f t="shared" ca="1" si="30"/>
        <v>#NAME?</v>
      </c>
      <c r="BB258" s="52" t="e">
        <f t="shared" ca="1" si="31"/>
        <v>#NAME?</v>
      </c>
      <c r="BC258" s="51" t="e">
        <f t="shared" ca="1" si="32"/>
        <v>#NAME?</v>
      </c>
      <c r="BD258" s="54" t="e">
        <f t="shared" ca="1" si="33"/>
        <v>#NAME?</v>
      </c>
      <c r="BE258" s="48" t="e">
        <f t="shared" ca="1" si="34"/>
        <v>#NAME?</v>
      </c>
      <c r="BF258" s="50" t="e">
        <f t="shared" ca="1" si="35"/>
        <v>#NAME?</v>
      </c>
      <c r="BG258" s="56" t="e">
        <f t="shared" ca="1" si="36"/>
        <v>#NAME?</v>
      </c>
      <c r="BH258" s="103"/>
      <c r="BI258" s="103"/>
      <c r="BJ258" s="103"/>
      <c r="BK258" s="103"/>
      <c r="BL258" s="103"/>
      <c r="BM258" s="103"/>
      <c r="BN258" s="24"/>
      <c r="BO258" s="24"/>
    </row>
    <row r="259" spans="1:67" ht="15.5">
      <c r="A259" s="25" t="str">
        <f t="shared" si="28"/>
        <v/>
      </c>
      <c r="B259" s="30">
        <v>46283</v>
      </c>
      <c r="C259" s="25"/>
      <c r="D259" s="90"/>
      <c r="E259" s="90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36"/>
      <c r="S259" s="91"/>
      <c r="T259" s="36"/>
      <c r="U259" s="82"/>
      <c r="V259" s="25"/>
      <c r="W259" s="58"/>
      <c r="X259" s="34"/>
      <c r="Y259" s="34"/>
      <c r="Z259" s="36"/>
      <c r="AA259" s="84"/>
      <c r="AB259" s="35"/>
      <c r="AC259" s="25"/>
      <c r="AD259" s="25"/>
      <c r="AE259" s="44"/>
      <c r="AF259" s="94"/>
      <c r="AG259" s="25"/>
      <c r="AH259" s="25"/>
      <c r="AI259" s="25"/>
      <c r="AJ259" s="45" t="str">
        <f t="array" ref="AJ259">IFERROR(INDEX('[1]Master Price'!$E:$E,MATCH(D259,'[1]Master Price'!$B:$B,0)),"0")</f>
        <v>0</v>
      </c>
      <c r="AK259" s="45">
        <f t="shared" si="53"/>
        <v>0</v>
      </c>
      <c r="AL259" s="46" t="str">
        <f t="shared" si="51"/>
        <v>0-day</v>
      </c>
      <c r="AM259" s="46" t="str">
        <f t="shared" si="54"/>
        <v>0-day</v>
      </c>
      <c r="AN259" s="46" t="str">
        <f t="shared" si="52"/>
        <v>0-day</v>
      </c>
      <c r="AO259" s="46" t="str">
        <f t="shared" si="45"/>
        <v>0-day</v>
      </c>
      <c r="AP259" s="46" t="str">
        <f t="shared" si="46"/>
        <v>0-day</v>
      </c>
      <c r="AQ259" s="46" t="str">
        <f t="shared" si="55"/>
        <v>0-day</v>
      </c>
      <c r="AR259" s="103"/>
      <c r="AS259" s="47" t="str">
        <f t="shared" si="56"/>
        <v/>
      </c>
      <c r="AT259" s="35">
        <f t="shared" si="42"/>
        <v>0</v>
      </c>
      <c r="AU259" s="48" t="e">
        <f t="shared" ca="1" si="57"/>
        <v>#NAME?</v>
      </c>
      <c r="AV259" s="48" t="e">
        <f t="shared" ca="1" si="58"/>
        <v>#NAME?</v>
      </c>
      <c r="AW259" s="49" t="e">
        <f t="shared" ca="1" si="59"/>
        <v>#NAME?</v>
      </c>
      <c r="AX259" s="48" t="e">
        <f t="shared" ca="1" si="60"/>
        <v>#NAME?</v>
      </c>
      <c r="AY259" s="49" t="str">
        <f t="shared" si="61"/>
        <v/>
      </c>
      <c r="AZ259" s="50" t="e">
        <f t="shared" ca="1" si="29"/>
        <v>#NAME?</v>
      </c>
      <c r="BA259" s="51" t="e">
        <f t="shared" ca="1" si="30"/>
        <v>#NAME?</v>
      </c>
      <c r="BB259" s="52" t="e">
        <f t="shared" ca="1" si="31"/>
        <v>#NAME?</v>
      </c>
      <c r="BC259" s="51" t="e">
        <f t="shared" ca="1" si="32"/>
        <v>#NAME?</v>
      </c>
      <c r="BD259" s="54" t="e">
        <f t="shared" ca="1" si="33"/>
        <v>#NAME?</v>
      </c>
      <c r="BE259" s="48" t="e">
        <f t="shared" ca="1" si="34"/>
        <v>#NAME?</v>
      </c>
      <c r="BF259" s="50" t="e">
        <f t="shared" ca="1" si="35"/>
        <v>#NAME?</v>
      </c>
      <c r="BG259" s="56" t="e">
        <f t="shared" ca="1" si="36"/>
        <v>#NAME?</v>
      </c>
      <c r="BH259" s="103"/>
      <c r="BI259" s="103"/>
      <c r="BJ259" s="103"/>
      <c r="BK259" s="103"/>
      <c r="BL259" s="103"/>
      <c r="BM259" s="103"/>
      <c r="BN259" s="24"/>
      <c r="BO259" s="24"/>
    </row>
    <row r="260" spans="1:67" ht="15.5">
      <c r="A260" s="25" t="str">
        <f t="shared" si="28"/>
        <v/>
      </c>
      <c r="B260" s="30">
        <v>46284</v>
      </c>
      <c r="C260" s="25"/>
      <c r="D260" s="90"/>
      <c r="E260" s="90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36"/>
      <c r="S260" s="91"/>
      <c r="T260" s="36"/>
      <c r="U260" s="82"/>
      <c r="V260" s="25"/>
      <c r="W260" s="58"/>
      <c r="X260" s="34"/>
      <c r="Y260" s="34"/>
      <c r="Z260" s="36"/>
      <c r="AA260" s="84"/>
      <c r="AB260" s="35"/>
      <c r="AC260" s="25"/>
      <c r="AD260" s="25"/>
      <c r="AE260" s="44"/>
      <c r="AF260" s="94"/>
      <c r="AG260" s="25"/>
      <c r="AH260" s="25"/>
      <c r="AI260" s="25"/>
      <c r="AJ260" s="45" t="str">
        <f t="array" ref="AJ260">IFERROR(INDEX('[1]Master Price'!$E:$E,MATCH(D260,'[1]Master Price'!$B:$B,0)),"0")</f>
        <v>0</v>
      </c>
      <c r="AK260" s="45">
        <f t="shared" si="53"/>
        <v>0</v>
      </c>
      <c r="AL260" s="46" t="str">
        <f t="shared" si="51"/>
        <v>0-day</v>
      </c>
      <c r="AM260" s="46" t="str">
        <f t="shared" si="54"/>
        <v>0-day</v>
      </c>
      <c r="AN260" s="46" t="str">
        <f t="shared" si="52"/>
        <v>0-day</v>
      </c>
      <c r="AO260" s="46" t="str">
        <f t="shared" si="45"/>
        <v>0-day</v>
      </c>
      <c r="AP260" s="46" t="str">
        <f t="shared" si="46"/>
        <v>0-day</v>
      </c>
      <c r="AQ260" s="46" t="str">
        <f t="shared" si="55"/>
        <v>0-day</v>
      </c>
      <c r="AR260" s="103"/>
      <c r="AS260" s="47" t="str">
        <f t="shared" si="56"/>
        <v/>
      </c>
      <c r="AT260" s="35">
        <f t="shared" si="42"/>
        <v>0</v>
      </c>
      <c r="AU260" s="48" t="e">
        <f t="shared" ca="1" si="57"/>
        <v>#NAME?</v>
      </c>
      <c r="AV260" s="48" t="e">
        <f t="shared" ca="1" si="58"/>
        <v>#NAME?</v>
      </c>
      <c r="AW260" s="49" t="e">
        <f t="shared" ca="1" si="59"/>
        <v>#NAME?</v>
      </c>
      <c r="AX260" s="48" t="e">
        <f t="shared" ca="1" si="60"/>
        <v>#NAME?</v>
      </c>
      <c r="AY260" s="49" t="str">
        <f t="shared" si="61"/>
        <v/>
      </c>
      <c r="AZ260" s="50" t="e">
        <f t="shared" ca="1" si="29"/>
        <v>#NAME?</v>
      </c>
      <c r="BA260" s="51" t="e">
        <f t="shared" ca="1" si="30"/>
        <v>#NAME?</v>
      </c>
      <c r="BB260" s="52" t="e">
        <f t="shared" ca="1" si="31"/>
        <v>#NAME?</v>
      </c>
      <c r="BC260" s="51" t="e">
        <f t="shared" ca="1" si="32"/>
        <v>#NAME?</v>
      </c>
      <c r="BD260" s="54" t="e">
        <f t="shared" ca="1" si="33"/>
        <v>#NAME?</v>
      </c>
      <c r="BE260" s="48" t="e">
        <f t="shared" ca="1" si="34"/>
        <v>#NAME?</v>
      </c>
      <c r="BF260" s="50" t="e">
        <f t="shared" ca="1" si="35"/>
        <v>#NAME?</v>
      </c>
      <c r="BG260" s="56" t="e">
        <f t="shared" ca="1" si="36"/>
        <v>#NAME?</v>
      </c>
      <c r="BH260" s="103"/>
      <c r="BI260" s="103"/>
      <c r="BJ260" s="103"/>
      <c r="BK260" s="103"/>
      <c r="BL260" s="103"/>
      <c r="BM260" s="103"/>
      <c r="BN260" s="24"/>
      <c r="BO260" s="24"/>
    </row>
    <row r="261" spans="1:67" ht="15.5">
      <c r="A261" s="25" t="str">
        <f t="shared" si="28"/>
        <v/>
      </c>
      <c r="B261" s="30">
        <v>46285</v>
      </c>
      <c r="C261" s="25"/>
      <c r="D261" s="90"/>
      <c r="E261" s="90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36"/>
      <c r="S261" s="91"/>
      <c r="T261" s="36"/>
      <c r="U261" s="82"/>
      <c r="V261" s="25"/>
      <c r="W261" s="58"/>
      <c r="X261" s="34"/>
      <c r="Y261" s="34"/>
      <c r="Z261" s="36"/>
      <c r="AA261" s="84"/>
      <c r="AB261" s="35"/>
      <c r="AC261" s="25"/>
      <c r="AD261" s="25"/>
      <c r="AE261" s="44"/>
      <c r="AF261" s="94"/>
      <c r="AG261" s="25"/>
      <c r="AH261" s="25"/>
      <c r="AI261" s="25"/>
      <c r="AJ261" s="45" t="str">
        <f t="array" ref="AJ261">IFERROR(INDEX('[1]Master Price'!$E:$E,MATCH(D261,'[1]Master Price'!$B:$B,0)),"0")</f>
        <v>0</v>
      </c>
      <c r="AK261" s="45">
        <f t="shared" si="53"/>
        <v>0</v>
      </c>
      <c r="AL261" s="46" t="str">
        <f t="shared" si="51"/>
        <v>0-day</v>
      </c>
      <c r="AM261" s="46" t="str">
        <f t="shared" si="54"/>
        <v>0-day</v>
      </c>
      <c r="AN261" s="46" t="str">
        <f t="shared" si="52"/>
        <v>0-day</v>
      </c>
      <c r="AO261" s="46" t="str">
        <f t="shared" si="45"/>
        <v>0-day</v>
      </c>
      <c r="AP261" s="46" t="str">
        <f t="shared" si="46"/>
        <v>0-day</v>
      </c>
      <c r="AQ261" s="46" t="str">
        <f t="shared" si="55"/>
        <v>0-day</v>
      </c>
      <c r="AR261" s="103"/>
      <c r="AS261" s="47" t="str">
        <f t="shared" si="56"/>
        <v/>
      </c>
      <c r="AT261" s="35">
        <f t="shared" si="42"/>
        <v>0</v>
      </c>
      <c r="AU261" s="48" t="e">
        <f t="shared" ca="1" si="57"/>
        <v>#NAME?</v>
      </c>
      <c r="AV261" s="48" t="e">
        <f t="shared" ca="1" si="58"/>
        <v>#NAME?</v>
      </c>
      <c r="AW261" s="49" t="e">
        <f t="shared" ca="1" si="59"/>
        <v>#NAME?</v>
      </c>
      <c r="AX261" s="48" t="e">
        <f t="shared" ca="1" si="60"/>
        <v>#NAME?</v>
      </c>
      <c r="AY261" s="49" t="str">
        <f t="shared" si="61"/>
        <v/>
      </c>
      <c r="AZ261" s="50" t="e">
        <f t="shared" ca="1" si="29"/>
        <v>#NAME?</v>
      </c>
      <c r="BA261" s="51" t="e">
        <f t="shared" ca="1" si="30"/>
        <v>#NAME?</v>
      </c>
      <c r="BB261" s="52" t="e">
        <f t="shared" ca="1" si="31"/>
        <v>#NAME?</v>
      </c>
      <c r="BC261" s="51" t="e">
        <f t="shared" ca="1" si="32"/>
        <v>#NAME?</v>
      </c>
      <c r="BD261" s="54" t="e">
        <f t="shared" ca="1" si="33"/>
        <v>#NAME?</v>
      </c>
      <c r="BE261" s="48" t="e">
        <f t="shared" ca="1" si="34"/>
        <v>#NAME?</v>
      </c>
      <c r="BF261" s="50" t="e">
        <f t="shared" ca="1" si="35"/>
        <v>#NAME?</v>
      </c>
      <c r="BG261" s="56" t="e">
        <f t="shared" ca="1" si="36"/>
        <v>#NAME?</v>
      </c>
      <c r="BH261" s="103"/>
      <c r="BI261" s="103"/>
      <c r="BJ261" s="103"/>
      <c r="BK261" s="103"/>
      <c r="BL261" s="103"/>
      <c r="BM261" s="103"/>
      <c r="BN261" s="24"/>
      <c r="BO261" s="24"/>
    </row>
    <row r="262" spans="1:67" ht="15.5">
      <c r="A262" s="25" t="str">
        <f t="shared" si="28"/>
        <v/>
      </c>
      <c r="B262" s="30">
        <v>46286</v>
      </c>
      <c r="C262" s="25"/>
      <c r="D262" s="90"/>
      <c r="E262" s="90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36"/>
      <c r="S262" s="91"/>
      <c r="T262" s="36"/>
      <c r="U262" s="82"/>
      <c r="V262" s="25"/>
      <c r="W262" s="58"/>
      <c r="X262" s="34"/>
      <c r="Y262" s="34"/>
      <c r="Z262" s="36"/>
      <c r="AA262" s="84"/>
      <c r="AB262" s="35"/>
      <c r="AC262" s="25"/>
      <c r="AD262" s="25"/>
      <c r="AE262" s="44"/>
      <c r="AF262" s="94"/>
      <c r="AG262" s="25"/>
      <c r="AH262" s="25"/>
      <c r="AI262" s="25"/>
      <c r="AJ262" s="45" t="str">
        <f t="array" ref="AJ262">IFERROR(INDEX('[1]Master Price'!$E:$E,MATCH(D262,'[1]Master Price'!$B:$B,0)),"0")</f>
        <v>0</v>
      </c>
      <c r="AK262" s="45">
        <f t="shared" si="53"/>
        <v>0</v>
      </c>
      <c r="AL262" s="46" t="str">
        <f t="shared" si="51"/>
        <v>0-day</v>
      </c>
      <c r="AM262" s="46" t="str">
        <f t="shared" si="54"/>
        <v>0-day</v>
      </c>
      <c r="AN262" s="46" t="str">
        <f t="shared" si="52"/>
        <v>0-day</v>
      </c>
      <c r="AO262" s="46" t="str">
        <f t="shared" si="45"/>
        <v>0-day</v>
      </c>
      <c r="AP262" s="46" t="str">
        <f t="shared" si="46"/>
        <v>0-day</v>
      </c>
      <c r="AQ262" s="46" t="str">
        <f t="shared" si="55"/>
        <v>0-day</v>
      </c>
      <c r="AR262" s="103"/>
      <c r="AS262" s="47" t="str">
        <f t="shared" si="56"/>
        <v/>
      </c>
      <c r="AT262" s="35">
        <f t="shared" si="42"/>
        <v>0</v>
      </c>
      <c r="AU262" s="48" t="e">
        <f t="shared" ca="1" si="57"/>
        <v>#NAME?</v>
      </c>
      <c r="AV262" s="48" t="e">
        <f t="shared" ca="1" si="58"/>
        <v>#NAME?</v>
      </c>
      <c r="AW262" s="49" t="e">
        <f t="shared" ca="1" si="59"/>
        <v>#NAME?</v>
      </c>
      <c r="AX262" s="48" t="e">
        <f t="shared" ca="1" si="60"/>
        <v>#NAME?</v>
      </c>
      <c r="AY262" s="49" t="str">
        <f t="shared" si="61"/>
        <v/>
      </c>
      <c r="AZ262" s="50" t="e">
        <f t="shared" ca="1" si="29"/>
        <v>#NAME?</v>
      </c>
      <c r="BA262" s="51" t="e">
        <f t="shared" ca="1" si="30"/>
        <v>#NAME?</v>
      </c>
      <c r="BB262" s="52" t="e">
        <f t="shared" ca="1" si="31"/>
        <v>#NAME?</v>
      </c>
      <c r="BC262" s="51" t="e">
        <f t="shared" ca="1" si="32"/>
        <v>#NAME?</v>
      </c>
      <c r="BD262" s="54" t="e">
        <f t="shared" ca="1" si="33"/>
        <v>#NAME?</v>
      </c>
      <c r="BE262" s="48" t="e">
        <f t="shared" ca="1" si="34"/>
        <v>#NAME?</v>
      </c>
      <c r="BF262" s="50" t="e">
        <f t="shared" ca="1" si="35"/>
        <v>#NAME?</v>
      </c>
      <c r="BG262" s="56" t="e">
        <f t="shared" ca="1" si="36"/>
        <v>#NAME?</v>
      </c>
      <c r="BH262" s="103"/>
      <c r="BI262" s="103"/>
      <c r="BJ262" s="103"/>
      <c r="BK262" s="103"/>
      <c r="BL262" s="103"/>
      <c r="BM262" s="103"/>
      <c r="BN262" s="24"/>
      <c r="BO262" s="24"/>
    </row>
    <row r="263" spans="1:67" ht="15.5">
      <c r="A263" s="25" t="str">
        <f t="shared" si="28"/>
        <v/>
      </c>
      <c r="B263" s="30">
        <v>46287</v>
      </c>
      <c r="C263" s="25"/>
      <c r="D263" s="90"/>
      <c r="E263" s="90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36"/>
      <c r="S263" s="91"/>
      <c r="T263" s="36"/>
      <c r="U263" s="82"/>
      <c r="V263" s="25"/>
      <c r="W263" s="58"/>
      <c r="X263" s="34"/>
      <c r="Y263" s="34"/>
      <c r="Z263" s="36"/>
      <c r="AA263" s="84"/>
      <c r="AB263" s="35"/>
      <c r="AC263" s="25"/>
      <c r="AD263" s="25"/>
      <c r="AE263" s="44"/>
      <c r="AF263" s="94"/>
      <c r="AG263" s="25"/>
      <c r="AH263" s="25"/>
      <c r="AI263" s="25"/>
      <c r="AJ263" s="45" t="str">
        <f t="array" ref="AJ263">IFERROR(INDEX('[1]Master Price'!$E:$E,MATCH(D263,'[1]Master Price'!$B:$B,0)),"0")</f>
        <v>0</v>
      </c>
      <c r="AK263" s="45">
        <f t="shared" si="53"/>
        <v>0</v>
      </c>
      <c r="AL263" s="46" t="str">
        <f t="shared" si="51"/>
        <v>0-day</v>
      </c>
      <c r="AM263" s="46" t="str">
        <f t="shared" si="54"/>
        <v>0-day</v>
      </c>
      <c r="AN263" s="46" t="str">
        <f t="shared" si="52"/>
        <v>0-day</v>
      </c>
      <c r="AO263" s="46" t="str">
        <f t="shared" si="45"/>
        <v>0-day</v>
      </c>
      <c r="AP263" s="46" t="str">
        <f t="shared" si="46"/>
        <v>0-day</v>
      </c>
      <c r="AQ263" s="46" t="str">
        <f t="shared" si="55"/>
        <v>0-day</v>
      </c>
      <c r="AR263" s="103"/>
      <c r="AS263" s="47" t="str">
        <f t="shared" si="56"/>
        <v/>
      </c>
      <c r="AT263" s="35">
        <f t="shared" si="42"/>
        <v>0</v>
      </c>
      <c r="AU263" s="48" t="e">
        <f t="shared" ca="1" si="57"/>
        <v>#NAME?</v>
      </c>
      <c r="AV263" s="48" t="e">
        <f t="shared" ca="1" si="58"/>
        <v>#NAME?</v>
      </c>
      <c r="AW263" s="49" t="e">
        <f t="shared" ca="1" si="59"/>
        <v>#NAME?</v>
      </c>
      <c r="AX263" s="48" t="e">
        <f t="shared" ca="1" si="60"/>
        <v>#NAME?</v>
      </c>
      <c r="AY263" s="49" t="str">
        <f t="shared" si="61"/>
        <v/>
      </c>
      <c r="AZ263" s="50" t="e">
        <f t="shared" ca="1" si="29"/>
        <v>#NAME?</v>
      </c>
      <c r="BA263" s="51" t="e">
        <f t="shared" ca="1" si="30"/>
        <v>#NAME?</v>
      </c>
      <c r="BB263" s="52" t="e">
        <f t="shared" ca="1" si="31"/>
        <v>#NAME?</v>
      </c>
      <c r="BC263" s="51" t="e">
        <f t="shared" ca="1" si="32"/>
        <v>#NAME?</v>
      </c>
      <c r="BD263" s="54" t="e">
        <f t="shared" ca="1" si="33"/>
        <v>#NAME?</v>
      </c>
      <c r="BE263" s="48" t="e">
        <f t="shared" ca="1" si="34"/>
        <v>#NAME?</v>
      </c>
      <c r="BF263" s="50" t="e">
        <f t="shared" ca="1" si="35"/>
        <v>#NAME?</v>
      </c>
      <c r="BG263" s="56" t="e">
        <f t="shared" ca="1" si="36"/>
        <v>#NAME?</v>
      </c>
      <c r="BH263" s="103"/>
      <c r="BI263" s="103"/>
      <c r="BJ263" s="103"/>
      <c r="BK263" s="103"/>
      <c r="BL263" s="103"/>
      <c r="BM263" s="103"/>
      <c r="BN263" s="24"/>
      <c r="BO263" s="24"/>
    </row>
    <row r="264" spans="1:67" ht="15.5">
      <c r="A264" s="25" t="str">
        <f t="shared" si="28"/>
        <v/>
      </c>
      <c r="B264" s="30">
        <v>46288</v>
      </c>
      <c r="C264" s="25"/>
      <c r="D264" s="90"/>
      <c r="E264" s="90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36"/>
      <c r="S264" s="91"/>
      <c r="T264" s="36"/>
      <c r="U264" s="82"/>
      <c r="V264" s="25"/>
      <c r="W264" s="58"/>
      <c r="X264" s="34"/>
      <c r="Y264" s="34"/>
      <c r="Z264" s="36"/>
      <c r="AA264" s="84"/>
      <c r="AB264" s="35"/>
      <c r="AC264" s="25"/>
      <c r="AD264" s="25"/>
      <c r="AE264" s="44"/>
      <c r="AF264" s="94"/>
      <c r="AG264" s="25"/>
      <c r="AH264" s="25"/>
      <c r="AI264" s="25"/>
      <c r="AJ264" s="45" t="str">
        <f t="array" ref="AJ264">IFERROR(INDEX('[1]Master Price'!$E:$E,MATCH(D264,'[1]Master Price'!$B:$B,0)),"0")</f>
        <v>0</v>
      </c>
      <c r="AK264" s="45">
        <f t="shared" si="53"/>
        <v>0</v>
      </c>
      <c r="AL264" s="46" t="str">
        <f t="shared" si="51"/>
        <v>0-day</v>
      </c>
      <c r="AM264" s="46" t="str">
        <f t="shared" si="54"/>
        <v>0-day</v>
      </c>
      <c r="AN264" s="46" t="str">
        <f t="shared" si="52"/>
        <v>0-day</v>
      </c>
      <c r="AO264" s="46" t="str">
        <f t="shared" si="45"/>
        <v>0-day</v>
      </c>
      <c r="AP264" s="46" t="str">
        <f t="shared" si="46"/>
        <v>0-day</v>
      </c>
      <c r="AQ264" s="46" t="str">
        <f t="shared" si="55"/>
        <v>0-day</v>
      </c>
      <c r="AR264" s="103"/>
      <c r="AS264" s="47" t="str">
        <f t="shared" si="56"/>
        <v/>
      </c>
      <c r="AT264" s="35">
        <f t="shared" si="42"/>
        <v>0</v>
      </c>
      <c r="AU264" s="48" t="e">
        <f t="shared" ca="1" si="57"/>
        <v>#NAME?</v>
      </c>
      <c r="AV264" s="48" t="e">
        <f t="shared" ca="1" si="58"/>
        <v>#NAME?</v>
      </c>
      <c r="AW264" s="49" t="e">
        <f t="shared" ca="1" si="59"/>
        <v>#NAME?</v>
      </c>
      <c r="AX264" s="48" t="e">
        <f t="shared" ca="1" si="60"/>
        <v>#NAME?</v>
      </c>
      <c r="AY264" s="49" t="str">
        <f t="shared" si="61"/>
        <v/>
      </c>
      <c r="AZ264" s="50" t="e">
        <f t="shared" ca="1" si="29"/>
        <v>#NAME?</v>
      </c>
      <c r="BA264" s="51" t="e">
        <f t="shared" ca="1" si="30"/>
        <v>#NAME?</v>
      </c>
      <c r="BB264" s="52" t="e">
        <f t="shared" ca="1" si="31"/>
        <v>#NAME?</v>
      </c>
      <c r="BC264" s="51" t="e">
        <f t="shared" ca="1" si="32"/>
        <v>#NAME?</v>
      </c>
      <c r="BD264" s="54" t="e">
        <f t="shared" ca="1" si="33"/>
        <v>#NAME?</v>
      </c>
      <c r="BE264" s="48" t="e">
        <f t="shared" ca="1" si="34"/>
        <v>#NAME?</v>
      </c>
      <c r="BF264" s="50" t="e">
        <f t="shared" ca="1" si="35"/>
        <v>#NAME?</v>
      </c>
      <c r="BG264" s="56" t="e">
        <f t="shared" ca="1" si="36"/>
        <v>#NAME?</v>
      </c>
      <c r="BH264" s="103"/>
      <c r="BI264" s="103"/>
      <c r="BJ264" s="103"/>
      <c r="BK264" s="103"/>
      <c r="BL264" s="103"/>
      <c r="BM264" s="103"/>
      <c r="BN264" s="24"/>
      <c r="BO264" s="24"/>
    </row>
    <row r="265" spans="1:67" ht="15.5">
      <c r="A265" s="25" t="str">
        <f t="shared" si="28"/>
        <v/>
      </c>
      <c r="B265" s="30">
        <v>46289</v>
      </c>
      <c r="C265" s="25"/>
      <c r="D265" s="90"/>
      <c r="E265" s="90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36"/>
      <c r="S265" s="91"/>
      <c r="T265" s="36"/>
      <c r="U265" s="82"/>
      <c r="V265" s="25"/>
      <c r="W265" s="58"/>
      <c r="X265" s="34"/>
      <c r="Y265" s="34"/>
      <c r="Z265" s="36"/>
      <c r="AA265" s="84"/>
      <c r="AB265" s="35"/>
      <c r="AC265" s="25"/>
      <c r="AD265" s="25"/>
      <c r="AE265" s="44"/>
      <c r="AF265" s="94"/>
      <c r="AG265" s="25"/>
      <c r="AH265" s="25"/>
      <c r="AI265" s="25"/>
      <c r="AJ265" s="45" t="str">
        <f t="array" ref="AJ265">IFERROR(INDEX('[1]Master Price'!$E:$E,MATCH(D265,'[1]Master Price'!$B:$B,0)),"0")</f>
        <v>0</v>
      </c>
      <c r="AK265" s="45">
        <f t="shared" si="53"/>
        <v>0</v>
      </c>
      <c r="AL265" s="46" t="str">
        <f t="shared" si="51"/>
        <v>0-day</v>
      </c>
      <c r="AM265" s="46" t="str">
        <f t="shared" si="54"/>
        <v>0-day</v>
      </c>
      <c r="AN265" s="46" t="str">
        <f t="shared" si="52"/>
        <v>0-day</v>
      </c>
      <c r="AO265" s="46" t="str">
        <f t="shared" si="45"/>
        <v>0-day</v>
      </c>
      <c r="AP265" s="46" t="str">
        <f t="shared" si="46"/>
        <v>0-day</v>
      </c>
      <c r="AQ265" s="46" t="str">
        <f t="shared" si="55"/>
        <v>0-day</v>
      </c>
      <c r="AR265" s="103"/>
      <c r="AS265" s="47" t="str">
        <f t="shared" si="56"/>
        <v/>
      </c>
      <c r="AT265" s="35">
        <f t="shared" si="42"/>
        <v>0</v>
      </c>
      <c r="AU265" s="48" t="e">
        <f t="shared" ca="1" si="57"/>
        <v>#NAME?</v>
      </c>
      <c r="AV265" s="48" t="e">
        <f t="shared" ca="1" si="58"/>
        <v>#NAME?</v>
      </c>
      <c r="AW265" s="49" t="e">
        <f t="shared" ca="1" si="59"/>
        <v>#NAME?</v>
      </c>
      <c r="AX265" s="48" t="e">
        <f t="shared" ca="1" si="60"/>
        <v>#NAME?</v>
      </c>
      <c r="AY265" s="49" t="str">
        <f t="shared" si="61"/>
        <v/>
      </c>
      <c r="AZ265" s="50" t="e">
        <f t="shared" ca="1" si="29"/>
        <v>#NAME?</v>
      </c>
      <c r="BA265" s="51" t="e">
        <f t="shared" ca="1" si="30"/>
        <v>#NAME?</v>
      </c>
      <c r="BB265" s="52" t="e">
        <f t="shared" ca="1" si="31"/>
        <v>#NAME?</v>
      </c>
      <c r="BC265" s="51" t="e">
        <f t="shared" ca="1" si="32"/>
        <v>#NAME?</v>
      </c>
      <c r="BD265" s="54" t="e">
        <f t="shared" ca="1" si="33"/>
        <v>#NAME?</v>
      </c>
      <c r="BE265" s="48" t="e">
        <f t="shared" ca="1" si="34"/>
        <v>#NAME?</v>
      </c>
      <c r="BF265" s="50" t="e">
        <f t="shared" ca="1" si="35"/>
        <v>#NAME?</v>
      </c>
      <c r="BG265" s="56" t="e">
        <f t="shared" ca="1" si="36"/>
        <v>#NAME?</v>
      </c>
      <c r="BH265" s="103"/>
      <c r="BI265" s="103"/>
      <c r="BJ265" s="103"/>
      <c r="BK265" s="103"/>
      <c r="BL265" s="103"/>
      <c r="BM265" s="103"/>
      <c r="BN265" s="24"/>
      <c r="BO265" s="24"/>
    </row>
    <row r="266" spans="1:67" ht="15.5">
      <c r="A266" s="25" t="str">
        <f t="shared" ref="A266:A516" si="62">IF(C266=0,"",ROW()-ROW($A$2))</f>
        <v/>
      </c>
      <c r="B266" s="30">
        <v>46290</v>
      </c>
      <c r="C266" s="25"/>
      <c r="D266" s="90"/>
      <c r="E266" s="90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36"/>
      <c r="S266" s="91"/>
      <c r="T266" s="36"/>
      <c r="U266" s="82"/>
      <c r="V266" s="25"/>
      <c r="W266" s="58"/>
      <c r="X266" s="34"/>
      <c r="Y266" s="34"/>
      <c r="Z266" s="36"/>
      <c r="AA266" s="84"/>
      <c r="AB266" s="35"/>
      <c r="AC266" s="25"/>
      <c r="AD266" s="25"/>
      <c r="AE266" s="44"/>
      <c r="AF266" s="94"/>
      <c r="AG266" s="25"/>
      <c r="AH266" s="25"/>
      <c r="AI266" s="25"/>
      <c r="AJ266" s="45" t="str">
        <f t="array" ref="AJ266">IFERROR(INDEX('[1]Master Price'!$E:$E,MATCH(D266,'[1]Master Price'!$B:$B,0)),"0")</f>
        <v>0</v>
      </c>
      <c r="AK266" s="45">
        <f t="shared" si="53"/>
        <v>0</v>
      </c>
      <c r="AL266" s="46" t="str">
        <f t="shared" si="51"/>
        <v>0-day</v>
      </c>
      <c r="AM266" s="46" t="str">
        <f t="shared" si="54"/>
        <v>0-day</v>
      </c>
      <c r="AN266" s="46" t="str">
        <f t="shared" si="52"/>
        <v>0-day</v>
      </c>
      <c r="AO266" s="46" t="str">
        <f t="shared" si="45"/>
        <v>0-day</v>
      </c>
      <c r="AP266" s="46" t="str">
        <f t="shared" si="46"/>
        <v>0-day</v>
      </c>
      <c r="AQ266" s="46" t="str">
        <f t="shared" si="55"/>
        <v>0-day</v>
      </c>
      <c r="AR266" s="103"/>
      <c r="AS266" s="47" t="str">
        <f t="shared" si="56"/>
        <v/>
      </c>
      <c r="AT266" s="35">
        <f t="shared" si="42"/>
        <v>0</v>
      </c>
      <c r="AU266" s="48" t="e">
        <f t="shared" ca="1" si="57"/>
        <v>#NAME?</v>
      </c>
      <c r="AV266" s="48" t="e">
        <f t="shared" ca="1" si="58"/>
        <v>#NAME?</v>
      </c>
      <c r="AW266" s="49" t="e">
        <f t="shared" ca="1" si="59"/>
        <v>#NAME?</v>
      </c>
      <c r="AX266" s="48" t="e">
        <f t="shared" ca="1" si="60"/>
        <v>#NAME?</v>
      </c>
      <c r="AY266" s="49" t="str">
        <f t="shared" si="61"/>
        <v/>
      </c>
      <c r="AZ266" s="50" t="e">
        <f t="shared" ref="AZ266:AZ516" ca="1" si="63">_xludf.ifna(INDEX($V:$V,MATCH(AT266,$C:$C,FALSE)),"")</f>
        <v>#NAME?</v>
      </c>
      <c r="BA266" s="51" t="e">
        <f t="shared" ref="BA266:BA516" ca="1" si="64">_xludf.ifna(INDEX($W:$W,MATCH(AT266,$C:$C,FALSE)),"")</f>
        <v>#NAME?</v>
      </c>
      <c r="BB266" s="52" t="e">
        <f t="shared" ref="BB266:BB516" ca="1" si="65">_xludf.ifna(INDEX($X:$X,MATCH(AT266,$C:$C,FALSE)),"")</f>
        <v>#NAME?</v>
      </c>
      <c r="BC266" s="51" t="e">
        <f t="shared" ref="BC266:BC516" ca="1" si="66">_xludf.ifna(INDEX($AD:$AD,MATCH(AT266,$C:$C,FALSE)),"")</f>
        <v>#NAME?</v>
      </c>
      <c r="BD266" s="54" t="e">
        <f t="shared" ref="BD266:BD516" ca="1" si="67">_xludf.ifna(INDEX($AE:$AE,MATCH(AT266,$C:$C,FALSE)),"")</f>
        <v>#NAME?</v>
      </c>
      <c r="BE266" s="48" t="e">
        <f t="shared" ref="BE266:BE516" ca="1" si="68">_xludf.ifna(INDEX($AF:$AF,MATCH(AT266,$C:$C,FALSE)),"")</f>
        <v>#NAME?</v>
      </c>
      <c r="BF266" s="50" t="e">
        <f t="shared" ref="BF266:BF516" ca="1" si="69">_xludf.ifna(INDEX($T:$T,MATCH(AT266,$C:$C,FALSE),""),"")</f>
        <v>#NAME?</v>
      </c>
      <c r="BG266" s="56" t="e">
        <f t="shared" ref="BG266:BG516" ca="1" si="70">_xludf.ifna(INDEX($AI:$AI,MATCH(AT266,$C:$C,FALSE)),"")</f>
        <v>#NAME?</v>
      </c>
      <c r="BH266" s="103"/>
      <c r="BI266" s="103"/>
      <c r="BJ266" s="103"/>
      <c r="BK266" s="103"/>
      <c r="BL266" s="103"/>
      <c r="BM266" s="103"/>
      <c r="BN266" s="24"/>
      <c r="BO266" s="24"/>
    </row>
    <row r="267" spans="1:67" ht="15.5">
      <c r="A267" s="25" t="str">
        <f t="shared" si="62"/>
        <v/>
      </c>
      <c r="B267" s="30">
        <v>46291</v>
      </c>
      <c r="C267" s="25"/>
      <c r="D267" s="90"/>
      <c r="E267" s="90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36"/>
      <c r="S267" s="91"/>
      <c r="T267" s="36"/>
      <c r="U267" s="82"/>
      <c r="V267" s="25"/>
      <c r="W267" s="58"/>
      <c r="X267" s="34"/>
      <c r="Y267" s="34"/>
      <c r="Z267" s="36"/>
      <c r="AA267" s="84"/>
      <c r="AB267" s="35"/>
      <c r="AC267" s="25"/>
      <c r="AD267" s="25"/>
      <c r="AE267" s="44"/>
      <c r="AF267" s="94"/>
      <c r="AG267" s="25"/>
      <c r="AH267" s="25"/>
      <c r="AI267" s="25"/>
      <c r="AJ267" s="45" t="str">
        <f t="array" ref="AJ267">IFERROR(INDEX('[1]Master Price'!$E:$E,MATCH(D267,'[1]Master Price'!$B:$B,0)),"0")</f>
        <v>0</v>
      </c>
      <c r="AK267" s="45">
        <f t="shared" si="53"/>
        <v>0</v>
      </c>
      <c r="AL267" s="46" t="str">
        <f t="shared" si="51"/>
        <v>0-day</v>
      </c>
      <c r="AM267" s="46" t="str">
        <f t="shared" si="54"/>
        <v>0-day</v>
      </c>
      <c r="AN267" s="46" t="str">
        <f t="shared" si="52"/>
        <v>0-day</v>
      </c>
      <c r="AO267" s="46" t="str">
        <f t="shared" si="45"/>
        <v>0-day</v>
      </c>
      <c r="AP267" s="46" t="str">
        <f t="shared" si="46"/>
        <v>0-day</v>
      </c>
      <c r="AQ267" s="46" t="str">
        <f t="shared" si="55"/>
        <v>0-day</v>
      </c>
      <c r="AR267" s="103"/>
      <c r="AS267" s="47" t="str">
        <f t="shared" si="56"/>
        <v/>
      </c>
      <c r="AT267" s="35">
        <f t="shared" si="42"/>
        <v>0</v>
      </c>
      <c r="AU267" s="48" t="e">
        <f t="shared" ca="1" si="57"/>
        <v>#NAME?</v>
      </c>
      <c r="AV267" s="48" t="e">
        <f t="shared" ca="1" si="58"/>
        <v>#NAME?</v>
      </c>
      <c r="AW267" s="49" t="e">
        <f t="shared" ca="1" si="59"/>
        <v>#NAME?</v>
      </c>
      <c r="AX267" s="48" t="e">
        <f t="shared" ca="1" si="60"/>
        <v>#NAME?</v>
      </c>
      <c r="AY267" s="49" t="str">
        <f t="shared" si="61"/>
        <v/>
      </c>
      <c r="AZ267" s="50" t="e">
        <f t="shared" ca="1" si="63"/>
        <v>#NAME?</v>
      </c>
      <c r="BA267" s="51" t="e">
        <f t="shared" ca="1" si="64"/>
        <v>#NAME?</v>
      </c>
      <c r="BB267" s="52" t="e">
        <f t="shared" ca="1" si="65"/>
        <v>#NAME?</v>
      </c>
      <c r="BC267" s="51" t="e">
        <f t="shared" ca="1" si="66"/>
        <v>#NAME?</v>
      </c>
      <c r="BD267" s="54" t="e">
        <f t="shared" ca="1" si="67"/>
        <v>#NAME?</v>
      </c>
      <c r="BE267" s="48" t="e">
        <f t="shared" ca="1" si="68"/>
        <v>#NAME?</v>
      </c>
      <c r="BF267" s="50" t="e">
        <f t="shared" ca="1" si="69"/>
        <v>#NAME?</v>
      </c>
      <c r="BG267" s="56" t="e">
        <f t="shared" ca="1" si="70"/>
        <v>#NAME?</v>
      </c>
      <c r="BH267" s="103"/>
      <c r="BI267" s="103"/>
      <c r="BJ267" s="103"/>
      <c r="BK267" s="103"/>
      <c r="BL267" s="103"/>
      <c r="BM267" s="103"/>
      <c r="BN267" s="24"/>
      <c r="BO267" s="24"/>
    </row>
    <row r="268" spans="1:67" ht="15.5">
      <c r="A268" s="25" t="str">
        <f t="shared" si="62"/>
        <v/>
      </c>
      <c r="B268" s="30">
        <v>46292</v>
      </c>
      <c r="C268" s="25"/>
      <c r="D268" s="90"/>
      <c r="E268" s="90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36"/>
      <c r="S268" s="91"/>
      <c r="T268" s="36"/>
      <c r="U268" s="82"/>
      <c r="V268" s="25"/>
      <c r="W268" s="58"/>
      <c r="X268" s="34"/>
      <c r="Y268" s="34"/>
      <c r="Z268" s="36"/>
      <c r="AA268" s="84"/>
      <c r="AB268" s="35"/>
      <c r="AC268" s="25"/>
      <c r="AD268" s="25"/>
      <c r="AE268" s="44"/>
      <c r="AF268" s="94"/>
      <c r="AG268" s="25"/>
      <c r="AH268" s="25"/>
      <c r="AI268" s="25"/>
      <c r="AJ268" s="45" t="str">
        <f t="array" ref="AJ268">IFERROR(INDEX('[1]Master Price'!$E:$E,MATCH(D268,'[1]Master Price'!$B:$B,0)),"0")</f>
        <v>0</v>
      </c>
      <c r="AK268" s="45">
        <f t="shared" si="53"/>
        <v>0</v>
      </c>
      <c r="AL268" s="46" t="str">
        <f t="shared" si="51"/>
        <v>0-day</v>
      </c>
      <c r="AM268" s="46" t="str">
        <f t="shared" si="54"/>
        <v>0-day</v>
      </c>
      <c r="AN268" s="46" t="str">
        <f t="shared" si="52"/>
        <v>0-day</v>
      </c>
      <c r="AO268" s="46" t="str">
        <f t="shared" si="45"/>
        <v>0-day</v>
      </c>
      <c r="AP268" s="46" t="str">
        <f t="shared" si="46"/>
        <v>0-day</v>
      </c>
      <c r="AQ268" s="46" t="str">
        <f t="shared" si="55"/>
        <v>0-day</v>
      </c>
      <c r="AR268" s="103"/>
      <c r="AS268" s="47" t="str">
        <f t="shared" si="56"/>
        <v/>
      </c>
      <c r="AT268" s="35">
        <f t="shared" si="42"/>
        <v>0</v>
      </c>
      <c r="AU268" s="48" t="e">
        <f t="shared" ca="1" si="57"/>
        <v>#NAME?</v>
      </c>
      <c r="AV268" s="48" t="e">
        <f t="shared" ca="1" si="58"/>
        <v>#NAME?</v>
      </c>
      <c r="AW268" s="49" t="e">
        <f t="shared" ca="1" si="59"/>
        <v>#NAME?</v>
      </c>
      <c r="AX268" s="48" t="e">
        <f t="shared" ca="1" si="60"/>
        <v>#NAME?</v>
      </c>
      <c r="AY268" s="49" t="str">
        <f t="shared" si="61"/>
        <v/>
      </c>
      <c r="AZ268" s="50" t="e">
        <f t="shared" ca="1" si="63"/>
        <v>#NAME?</v>
      </c>
      <c r="BA268" s="51" t="e">
        <f t="shared" ca="1" si="64"/>
        <v>#NAME?</v>
      </c>
      <c r="BB268" s="52" t="e">
        <f t="shared" ca="1" si="65"/>
        <v>#NAME?</v>
      </c>
      <c r="BC268" s="51" t="e">
        <f t="shared" ca="1" si="66"/>
        <v>#NAME?</v>
      </c>
      <c r="BD268" s="54" t="e">
        <f t="shared" ca="1" si="67"/>
        <v>#NAME?</v>
      </c>
      <c r="BE268" s="48" t="e">
        <f t="shared" ca="1" si="68"/>
        <v>#NAME?</v>
      </c>
      <c r="BF268" s="50" t="e">
        <f t="shared" ca="1" si="69"/>
        <v>#NAME?</v>
      </c>
      <c r="BG268" s="56" t="e">
        <f t="shared" ca="1" si="70"/>
        <v>#NAME?</v>
      </c>
      <c r="BH268" s="103"/>
      <c r="BI268" s="103"/>
      <c r="BJ268" s="103"/>
      <c r="BK268" s="103"/>
      <c r="BL268" s="103"/>
      <c r="BM268" s="103"/>
      <c r="BN268" s="24"/>
      <c r="BO268" s="24"/>
    </row>
    <row r="269" spans="1:67" ht="15.5">
      <c r="A269" s="25" t="str">
        <f t="shared" si="62"/>
        <v/>
      </c>
      <c r="B269" s="30">
        <v>46293</v>
      </c>
      <c r="C269" s="25"/>
      <c r="D269" s="90"/>
      <c r="E269" s="90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36"/>
      <c r="S269" s="91"/>
      <c r="T269" s="36"/>
      <c r="U269" s="82"/>
      <c r="V269" s="25"/>
      <c r="W269" s="58"/>
      <c r="X269" s="34"/>
      <c r="Y269" s="34"/>
      <c r="Z269" s="36"/>
      <c r="AA269" s="84"/>
      <c r="AB269" s="35"/>
      <c r="AC269" s="25"/>
      <c r="AD269" s="25"/>
      <c r="AE269" s="44"/>
      <c r="AF269" s="94"/>
      <c r="AG269" s="25"/>
      <c r="AH269" s="25"/>
      <c r="AI269" s="25"/>
      <c r="AJ269" s="45" t="str">
        <f t="array" ref="AJ269">IFERROR(INDEX('[1]Master Price'!$E:$E,MATCH(D269,'[1]Master Price'!$B:$B,0)),"0")</f>
        <v>0</v>
      </c>
      <c r="AK269" s="45">
        <f t="shared" si="53"/>
        <v>0</v>
      </c>
      <c r="AL269" s="46" t="str">
        <f t="shared" si="51"/>
        <v>0-day</v>
      </c>
      <c r="AM269" s="46" t="str">
        <f t="shared" si="54"/>
        <v>0-day</v>
      </c>
      <c r="AN269" s="46" t="str">
        <f t="shared" si="52"/>
        <v>0-day</v>
      </c>
      <c r="AO269" s="46" t="str">
        <f t="shared" si="45"/>
        <v>0-day</v>
      </c>
      <c r="AP269" s="46" t="str">
        <f t="shared" si="46"/>
        <v>0-day</v>
      </c>
      <c r="AQ269" s="46" t="str">
        <f t="shared" si="55"/>
        <v>0-day</v>
      </c>
      <c r="AR269" s="103"/>
      <c r="AS269" s="47" t="str">
        <f t="shared" si="56"/>
        <v/>
      </c>
      <c r="AT269" s="35">
        <f t="shared" si="42"/>
        <v>0</v>
      </c>
      <c r="AU269" s="48" t="e">
        <f t="shared" ca="1" si="57"/>
        <v>#NAME?</v>
      </c>
      <c r="AV269" s="48" t="e">
        <f t="shared" ca="1" si="58"/>
        <v>#NAME?</v>
      </c>
      <c r="AW269" s="49" t="e">
        <f t="shared" ca="1" si="59"/>
        <v>#NAME?</v>
      </c>
      <c r="AX269" s="48" t="e">
        <f t="shared" ca="1" si="60"/>
        <v>#NAME?</v>
      </c>
      <c r="AY269" s="49" t="str">
        <f t="shared" si="61"/>
        <v/>
      </c>
      <c r="AZ269" s="50" t="e">
        <f t="shared" ca="1" si="63"/>
        <v>#NAME?</v>
      </c>
      <c r="BA269" s="51" t="e">
        <f t="shared" ca="1" si="64"/>
        <v>#NAME?</v>
      </c>
      <c r="BB269" s="52" t="e">
        <f t="shared" ca="1" si="65"/>
        <v>#NAME?</v>
      </c>
      <c r="BC269" s="51" t="e">
        <f t="shared" ca="1" si="66"/>
        <v>#NAME?</v>
      </c>
      <c r="BD269" s="54" t="e">
        <f t="shared" ca="1" si="67"/>
        <v>#NAME?</v>
      </c>
      <c r="BE269" s="48" t="e">
        <f t="shared" ca="1" si="68"/>
        <v>#NAME?</v>
      </c>
      <c r="BF269" s="50" t="e">
        <f t="shared" ca="1" si="69"/>
        <v>#NAME?</v>
      </c>
      <c r="BG269" s="56" t="e">
        <f t="shared" ca="1" si="70"/>
        <v>#NAME?</v>
      </c>
      <c r="BH269" s="103"/>
      <c r="BI269" s="103"/>
      <c r="BJ269" s="103"/>
      <c r="BK269" s="103"/>
      <c r="BL269" s="103"/>
      <c r="BM269" s="103"/>
      <c r="BN269" s="24"/>
      <c r="BO269" s="24"/>
    </row>
    <row r="270" spans="1:67" ht="15.5">
      <c r="A270" s="25" t="str">
        <f t="shared" si="62"/>
        <v/>
      </c>
      <c r="B270" s="30">
        <v>46294</v>
      </c>
      <c r="C270" s="25"/>
      <c r="D270" s="90"/>
      <c r="E270" s="90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36"/>
      <c r="S270" s="91"/>
      <c r="T270" s="36"/>
      <c r="U270" s="82"/>
      <c r="V270" s="25"/>
      <c r="W270" s="58"/>
      <c r="X270" s="34"/>
      <c r="Y270" s="34"/>
      <c r="Z270" s="36"/>
      <c r="AA270" s="84"/>
      <c r="AB270" s="35"/>
      <c r="AC270" s="25"/>
      <c r="AD270" s="25"/>
      <c r="AE270" s="44"/>
      <c r="AF270" s="94"/>
      <c r="AG270" s="25"/>
      <c r="AH270" s="25"/>
      <c r="AI270" s="25"/>
      <c r="AJ270" s="45" t="str">
        <f t="array" ref="AJ270">IFERROR(INDEX('[1]Master Price'!$E:$E,MATCH(D270,'[1]Master Price'!$B:$B,0)),"0")</f>
        <v>0</v>
      </c>
      <c r="AK270" s="45">
        <f t="shared" si="53"/>
        <v>0</v>
      </c>
      <c r="AL270" s="46" t="str">
        <f t="shared" si="51"/>
        <v>0-day</v>
      </c>
      <c r="AM270" s="46" t="str">
        <f t="shared" si="54"/>
        <v>0-day</v>
      </c>
      <c r="AN270" s="46" t="str">
        <f t="shared" si="52"/>
        <v>0-day</v>
      </c>
      <c r="AO270" s="46" t="str">
        <f t="shared" si="45"/>
        <v>0-day</v>
      </c>
      <c r="AP270" s="46" t="str">
        <f t="shared" si="46"/>
        <v>0-day</v>
      </c>
      <c r="AQ270" s="46" t="str">
        <f t="shared" si="55"/>
        <v>0-day</v>
      </c>
      <c r="AR270" s="103"/>
      <c r="AS270" s="47" t="str">
        <f t="shared" si="56"/>
        <v/>
      </c>
      <c r="AT270" s="35">
        <f t="shared" si="42"/>
        <v>0</v>
      </c>
      <c r="AU270" s="48" t="e">
        <f t="shared" ca="1" si="57"/>
        <v>#NAME?</v>
      </c>
      <c r="AV270" s="48" t="e">
        <f t="shared" ca="1" si="58"/>
        <v>#NAME?</v>
      </c>
      <c r="AW270" s="49" t="e">
        <f t="shared" ca="1" si="59"/>
        <v>#NAME?</v>
      </c>
      <c r="AX270" s="48" t="e">
        <f t="shared" ca="1" si="60"/>
        <v>#NAME?</v>
      </c>
      <c r="AY270" s="49" t="str">
        <f t="shared" si="61"/>
        <v/>
      </c>
      <c r="AZ270" s="50" t="e">
        <f t="shared" ca="1" si="63"/>
        <v>#NAME?</v>
      </c>
      <c r="BA270" s="51" t="e">
        <f t="shared" ca="1" si="64"/>
        <v>#NAME?</v>
      </c>
      <c r="BB270" s="52" t="e">
        <f t="shared" ca="1" si="65"/>
        <v>#NAME?</v>
      </c>
      <c r="BC270" s="51" t="e">
        <f t="shared" ca="1" si="66"/>
        <v>#NAME?</v>
      </c>
      <c r="BD270" s="54" t="e">
        <f t="shared" ca="1" si="67"/>
        <v>#NAME?</v>
      </c>
      <c r="BE270" s="48" t="e">
        <f t="shared" ca="1" si="68"/>
        <v>#NAME?</v>
      </c>
      <c r="BF270" s="50" t="e">
        <f t="shared" ca="1" si="69"/>
        <v>#NAME?</v>
      </c>
      <c r="BG270" s="56" t="e">
        <f t="shared" ca="1" si="70"/>
        <v>#NAME?</v>
      </c>
      <c r="BH270" s="103"/>
      <c r="BI270" s="103"/>
      <c r="BJ270" s="103"/>
      <c r="BK270" s="103"/>
      <c r="BL270" s="103"/>
      <c r="BM270" s="103"/>
      <c r="BN270" s="24"/>
      <c r="BO270" s="24"/>
    </row>
    <row r="271" spans="1:67" ht="15.5">
      <c r="A271" s="25" t="str">
        <f t="shared" si="62"/>
        <v/>
      </c>
      <c r="B271" s="30">
        <v>46295</v>
      </c>
      <c r="C271" s="25"/>
      <c r="D271" s="90"/>
      <c r="E271" s="90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36"/>
      <c r="S271" s="91"/>
      <c r="T271" s="36"/>
      <c r="U271" s="82"/>
      <c r="V271" s="25"/>
      <c r="W271" s="58"/>
      <c r="X271" s="34"/>
      <c r="Y271" s="34"/>
      <c r="Z271" s="36"/>
      <c r="AA271" s="84"/>
      <c r="AB271" s="35"/>
      <c r="AC271" s="25"/>
      <c r="AD271" s="25"/>
      <c r="AE271" s="44"/>
      <c r="AF271" s="94"/>
      <c r="AG271" s="25"/>
      <c r="AH271" s="25"/>
      <c r="AI271" s="25"/>
      <c r="AJ271" s="45" t="str">
        <f t="array" ref="AJ271">IFERROR(INDEX('[1]Master Price'!$E:$E,MATCH(D271,'[1]Master Price'!$B:$B,0)),"0")</f>
        <v>0</v>
      </c>
      <c r="AK271" s="45">
        <f t="shared" si="53"/>
        <v>0</v>
      </c>
      <c r="AL271" s="46" t="str">
        <f t="shared" si="51"/>
        <v>0-day</v>
      </c>
      <c r="AM271" s="46" t="str">
        <f t="shared" si="54"/>
        <v>0-day</v>
      </c>
      <c r="AN271" s="46" t="str">
        <f t="shared" si="52"/>
        <v>0-day</v>
      </c>
      <c r="AO271" s="46" t="str">
        <f t="shared" si="45"/>
        <v>0-day</v>
      </c>
      <c r="AP271" s="46" t="str">
        <f t="shared" si="46"/>
        <v>0-day</v>
      </c>
      <c r="AQ271" s="46" t="str">
        <f t="shared" si="55"/>
        <v>0-day</v>
      </c>
      <c r="AR271" s="103"/>
      <c r="AS271" s="47" t="str">
        <f t="shared" si="56"/>
        <v/>
      </c>
      <c r="AT271" s="35">
        <f t="shared" si="42"/>
        <v>0</v>
      </c>
      <c r="AU271" s="48" t="e">
        <f t="shared" ca="1" si="57"/>
        <v>#NAME?</v>
      </c>
      <c r="AV271" s="48" t="e">
        <f t="shared" ca="1" si="58"/>
        <v>#NAME?</v>
      </c>
      <c r="AW271" s="49" t="e">
        <f t="shared" ca="1" si="59"/>
        <v>#NAME?</v>
      </c>
      <c r="AX271" s="48" t="e">
        <f t="shared" ca="1" si="60"/>
        <v>#NAME?</v>
      </c>
      <c r="AY271" s="49" t="str">
        <f t="shared" si="61"/>
        <v/>
      </c>
      <c r="AZ271" s="50" t="e">
        <f t="shared" ca="1" si="63"/>
        <v>#NAME?</v>
      </c>
      <c r="BA271" s="51" t="e">
        <f t="shared" ca="1" si="64"/>
        <v>#NAME?</v>
      </c>
      <c r="BB271" s="52" t="e">
        <f t="shared" ca="1" si="65"/>
        <v>#NAME?</v>
      </c>
      <c r="BC271" s="51" t="e">
        <f t="shared" ca="1" si="66"/>
        <v>#NAME?</v>
      </c>
      <c r="BD271" s="54" t="e">
        <f t="shared" ca="1" si="67"/>
        <v>#NAME?</v>
      </c>
      <c r="BE271" s="48" t="e">
        <f t="shared" ca="1" si="68"/>
        <v>#NAME?</v>
      </c>
      <c r="BF271" s="50" t="e">
        <f t="shared" ca="1" si="69"/>
        <v>#NAME?</v>
      </c>
      <c r="BG271" s="56" t="e">
        <f t="shared" ca="1" si="70"/>
        <v>#NAME?</v>
      </c>
      <c r="BH271" s="103"/>
      <c r="BI271" s="103"/>
      <c r="BJ271" s="103"/>
      <c r="BK271" s="103"/>
      <c r="BL271" s="103"/>
      <c r="BM271" s="103"/>
      <c r="BN271" s="24"/>
      <c r="BO271" s="24"/>
    </row>
    <row r="272" spans="1:67" ht="15.5">
      <c r="A272" s="25" t="str">
        <f t="shared" si="62"/>
        <v/>
      </c>
      <c r="B272" s="30">
        <v>46296</v>
      </c>
      <c r="C272" s="25"/>
      <c r="D272" s="90"/>
      <c r="E272" s="90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36"/>
      <c r="S272" s="91"/>
      <c r="T272" s="36"/>
      <c r="U272" s="82"/>
      <c r="V272" s="25"/>
      <c r="W272" s="58"/>
      <c r="X272" s="34"/>
      <c r="Y272" s="34"/>
      <c r="Z272" s="36"/>
      <c r="AA272" s="84"/>
      <c r="AB272" s="35"/>
      <c r="AC272" s="25"/>
      <c r="AD272" s="25"/>
      <c r="AE272" s="44"/>
      <c r="AF272" s="94"/>
      <c r="AG272" s="25"/>
      <c r="AH272" s="25"/>
      <c r="AI272" s="25"/>
      <c r="AJ272" s="45" t="str">
        <f t="array" ref="AJ272">IFERROR(INDEX('[1]Master Price'!$E:$E,MATCH(D272,'[1]Master Price'!$B:$B,0)),"0")</f>
        <v>0</v>
      </c>
      <c r="AK272" s="45">
        <f t="shared" si="53"/>
        <v>0</v>
      </c>
      <c r="AL272" s="46" t="str">
        <f t="shared" si="51"/>
        <v>0-day</v>
      </c>
      <c r="AM272" s="46" t="str">
        <f t="shared" si="54"/>
        <v>0-day</v>
      </c>
      <c r="AN272" s="46" t="str">
        <f t="shared" si="52"/>
        <v>0-day</v>
      </c>
      <c r="AO272" s="46" t="str">
        <f t="shared" si="45"/>
        <v>0-day</v>
      </c>
      <c r="AP272" s="46" t="str">
        <f t="shared" si="46"/>
        <v>0-day</v>
      </c>
      <c r="AQ272" s="46" t="str">
        <f t="shared" si="55"/>
        <v>0-day</v>
      </c>
      <c r="AR272" s="103"/>
      <c r="AS272" s="47" t="str">
        <f t="shared" si="56"/>
        <v/>
      </c>
      <c r="AT272" s="35">
        <f t="shared" si="42"/>
        <v>0</v>
      </c>
      <c r="AU272" s="48" t="e">
        <f t="shared" ca="1" si="57"/>
        <v>#NAME?</v>
      </c>
      <c r="AV272" s="48" t="e">
        <f t="shared" ca="1" si="58"/>
        <v>#NAME?</v>
      </c>
      <c r="AW272" s="49" t="e">
        <f t="shared" ca="1" si="59"/>
        <v>#NAME?</v>
      </c>
      <c r="AX272" s="48" t="e">
        <f t="shared" ca="1" si="60"/>
        <v>#NAME?</v>
      </c>
      <c r="AY272" s="49" t="str">
        <f t="shared" si="61"/>
        <v/>
      </c>
      <c r="AZ272" s="50" t="e">
        <f t="shared" ca="1" si="63"/>
        <v>#NAME?</v>
      </c>
      <c r="BA272" s="51" t="e">
        <f t="shared" ca="1" si="64"/>
        <v>#NAME?</v>
      </c>
      <c r="BB272" s="52" t="e">
        <f t="shared" ca="1" si="65"/>
        <v>#NAME?</v>
      </c>
      <c r="BC272" s="51" t="e">
        <f t="shared" ca="1" si="66"/>
        <v>#NAME?</v>
      </c>
      <c r="BD272" s="54" t="e">
        <f t="shared" ca="1" si="67"/>
        <v>#NAME?</v>
      </c>
      <c r="BE272" s="48" t="e">
        <f t="shared" ca="1" si="68"/>
        <v>#NAME?</v>
      </c>
      <c r="BF272" s="50" t="e">
        <f t="shared" ca="1" si="69"/>
        <v>#NAME?</v>
      </c>
      <c r="BG272" s="56" t="e">
        <f t="shared" ca="1" si="70"/>
        <v>#NAME?</v>
      </c>
      <c r="BH272" s="103"/>
      <c r="BI272" s="103"/>
      <c r="BJ272" s="103"/>
      <c r="BK272" s="103"/>
      <c r="BL272" s="103"/>
      <c r="BM272" s="103"/>
      <c r="BN272" s="24"/>
      <c r="BO272" s="24"/>
    </row>
    <row r="273" spans="1:67" ht="15.5">
      <c r="A273" s="25" t="str">
        <f t="shared" si="62"/>
        <v/>
      </c>
      <c r="B273" s="30">
        <v>46297</v>
      </c>
      <c r="C273" s="25"/>
      <c r="D273" s="90"/>
      <c r="E273" s="90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36"/>
      <c r="S273" s="91"/>
      <c r="T273" s="36"/>
      <c r="U273" s="82"/>
      <c r="V273" s="25"/>
      <c r="W273" s="58"/>
      <c r="X273" s="34"/>
      <c r="Y273" s="34"/>
      <c r="Z273" s="36"/>
      <c r="AA273" s="84"/>
      <c r="AB273" s="35"/>
      <c r="AC273" s="25"/>
      <c r="AD273" s="25"/>
      <c r="AE273" s="44"/>
      <c r="AF273" s="94"/>
      <c r="AG273" s="25"/>
      <c r="AH273" s="25"/>
      <c r="AI273" s="25"/>
      <c r="AJ273" s="45" t="str">
        <f t="array" ref="AJ273">IFERROR(INDEX('[1]Master Price'!$E:$E,MATCH(D273,'[1]Master Price'!$B:$B,0)),"0")</f>
        <v>0</v>
      </c>
      <c r="AK273" s="45">
        <f t="shared" si="53"/>
        <v>0</v>
      </c>
      <c r="AL273" s="46" t="str">
        <f t="shared" si="51"/>
        <v>0-day</v>
      </c>
      <c r="AM273" s="46" t="str">
        <f t="shared" si="54"/>
        <v>0-day</v>
      </c>
      <c r="AN273" s="46" t="str">
        <f t="shared" si="52"/>
        <v>0-day</v>
      </c>
      <c r="AO273" s="46" t="str">
        <f t="shared" si="45"/>
        <v>0-day</v>
      </c>
      <c r="AP273" s="46" t="str">
        <f t="shared" si="46"/>
        <v>0-day</v>
      </c>
      <c r="AQ273" s="46" t="str">
        <f t="shared" si="55"/>
        <v>0-day</v>
      </c>
      <c r="AR273" s="103"/>
      <c r="AS273" s="47" t="str">
        <f t="shared" si="56"/>
        <v/>
      </c>
      <c r="AT273" s="35">
        <f t="shared" si="42"/>
        <v>0</v>
      </c>
      <c r="AU273" s="48" t="e">
        <f t="shared" ca="1" si="57"/>
        <v>#NAME?</v>
      </c>
      <c r="AV273" s="48" t="e">
        <f t="shared" ca="1" si="58"/>
        <v>#NAME?</v>
      </c>
      <c r="AW273" s="49" t="e">
        <f t="shared" ca="1" si="59"/>
        <v>#NAME?</v>
      </c>
      <c r="AX273" s="48" t="e">
        <f t="shared" ca="1" si="60"/>
        <v>#NAME?</v>
      </c>
      <c r="AY273" s="49" t="str">
        <f t="shared" si="61"/>
        <v/>
      </c>
      <c r="AZ273" s="50" t="e">
        <f t="shared" ca="1" si="63"/>
        <v>#NAME?</v>
      </c>
      <c r="BA273" s="51" t="e">
        <f t="shared" ca="1" si="64"/>
        <v>#NAME?</v>
      </c>
      <c r="BB273" s="52" t="e">
        <f t="shared" ca="1" si="65"/>
        <v>#NAME?</v>
      </c>
      <c r="BC273" s="51" t="e">
        <f t="shared" ca="1" si="66"/>
        <v>#NAME?</v>
      </c>
      <c r="BD273" s="54" t="e">
        <f t="shared" ca="1" si="67"/>
        <v>#NAME?</v>
      </c>
      <c r="BE273" s="48" t="e">
        <f t="shared" ca="1" si="68"/>
        <v>#NAME?</v>
      </c>
      <c r="BF273" s="50" t="e">
        <f t="shared" ca="1" si="69"/>
        <v>#NAME?</v>
      </c>
      <c r="BG273" s="56" t="e">
        <f t="shared" ca="1" si="70"/>
        <v>#NAME?</v>
      </c>
      <c r="BH273" s="103"/>
      <c r="BI273" s="103"/>
      <c r="BJ273" s="103"/>
      <c r="BK273" s="103"/>
      <c r="BL273" s="103"/>
      <c r="BM273" s="103"/>
      <c r="BN273" s="24"/>
      <c r="BO273" s="24"/>
    </row>
    <row r="274" spans="1:67" ht="15.5">
      <c r="A274" s="25" t="str">
        <f t="shared" si="62"/>
        <v/>
      </c>
      <c r="B274" s="30">
        <v>46298</v>
      </c>
      <c r="C274" s="25"/>
      <c r="D274" s="90"/>
      <c r="E274" s="90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36"/>
      <c r="S274" s="91"/>
      <c r="T274" s="36"/>
      <c r="U274" s="82"/>
      <c r="V274" s="25"/>
      <c r="W274" s="58"/>
      <c r="X274" s="34"/>
      <c r="Y274" s="34"/>
      <c r="Z274" s="36"/>
      <c r="AA274" s="84"/>
      <c r="AB274" s="35"/>
      <c r="AC274" s="25"/>
      <c r="AD274" s="25"/>
      <c r="AE274" s="44"/>
      <c r="AF274" s="94"/>
      <c r="AG274" s="25"/>
      <c r="AH274" s="25"/>
      <c r="AI274" s="25"/>
      <c r="AJ274" s="45" t="str">
        <f t="array" ref="AJ274">IFERROR(INDEX('[1]Master Price'!$E:$E,MATCH(D274,'[1]Master Price'!$B:$B,0)),"0")</f>
        <v>0</v>
      </c>
      <c r="AK274" s="45">
        <f t="shared" si="53"/>
        <v>0</v>
      </c>
      <c r="AL274" s="46" t="str">
        <f t="shared" si="51"/>
        <v>0-day</v>
      </c>
      <c r="AM274" s="46" t="str">
        <f t="shared" si="54"/>
        <v>0-day</v>
      </c>
      <c r="AN274" s="46" t="str">
        <f t="shared" si="52"/>
        <v>0-day</v>
      </c>
      <c r="AO274" s="46" t="str">
        <f t="shared" si="45"/>
        <v>0-day</v>
      </c>
      <c r="AP274" s="46" t="str">
        <f t="shared" si="46"/>
        <v>0-day</v>
      </c>
      <c r="AQ274" s="46" t="str">
        <f t="shared" si="55"/>
        <v>0-day</v>
      </c>
      <c r="AR274" s="103"/>
      <c r="AS274" s="47" t="str">
        <f t="shared" si="56"/>
        <v/>
      </c>
      <c r="AT274" s="35">
        <f t="shared" si="42"/>
        <v>0</v>
      </c>
      <c r="AU274" s="48" t="e">
        <f t="shared" ca="1" si="57"/>
        <v>#NAME?</v>
      </c>
      <c r="AV274" s="48" t="e">
        <f t="shared" ca="1" si="58"/>
        <v>#NAME?</v>
      </c>
      <c r="AW274" s="49" t="e">
        <f t="shared" ca="1" si="59"/>
        <v>#NAME?</v>
      </c>
      <c r="AX274" s="48" t="e">
        <f t="shared" ca="1" si="60"/>
        <v>#NAME?</v>
      </c>
      <c r="AY274" s="49" t="str">
        <f t="shared" si="61"/>
        <v/>
      </c>
      <c r="AZ274" s="50" t="e">
        <f t="shared" ca="1" si="63"/>
        <v>#NAME?</v>
      </c>
      <c r="BA274" s="51" t="e">
        <f t="shared" ca="1" si="64"/>
        <v>#NAME?</v>
      </c>
      <c r="BB274" s="52" t="e">
        <f t="shared" ca="1" si="65"/>
        <v>#NAME?</v>
      </c>
      <c r="BC274" s="51" t="e">
        <f t="shared" ca="1" si="66"/>
        <v>#NAME?</v>
      </c>
      <c r="BD274" s="54" t="e">
        <f t="shared" ca="1" si="67"/>
        <v>#NAME?</v>
      </c>
      <c r="BE274" s="48" t="e">
        <f t="shared" ca="1" si="68"/>
        <v>#NAME?</v>
      </c>
      <c r="BF274" s="50" t="e">
        <f t="shared" ca="1" si="69"/>
        <v>#NAME?</v>
      </c>
      <c r="BG274" s="56" t="e">
        <f t="shared" ca="1" si="70"/>
        <v>#NAME?</v>
      </c>
      <c r="BH274" s="103"/>
      <c r="BI274" s="103"/>
      <c r="BJ274" s="103"/>
      <c r="BK274" s="103"/>
      <c r="BL274" s="103"/>
      <c r="BM274" s="103"/>
      <c r="BN274" s="24"/>
      <c r="BO274" s="24"/>
    </row>
    <row r="275" spans="1:67" ht="15.5">
      <c r="A275" s="25" t="str">
        <f t="shared" si="62"/>
        <v/>
      </c>
      <c r="B275" s="30">
        <v>46299</v>
      </c>
      <c r="C275" s="25"/>
      <c r="D275" s="90"/>
      <c r="E275" s="90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36"/>
      <c r="S275" s="91"/>
      <c r="T275" s="36"/>
      <c r="U275" s="82"/>
      <c r="V275" s="25"/>
      <c r="W275" s="58"/>
      <c r="X275" s="34"/>
      <c r="Y275" s="34"/>
      <c r="Z275" s="36"/>
      <c r="AA275" s="84"/>
      <c r="AB275" s="35"/>
      <c r="AC275" s="25"/>
      <c r="AD275" s="25"/>
      <c r="AE275" s="44"/>
      <c r="AF275" s="99"/>
      <c r="AG275" s="25"/>
      <c r="AH275" s="25"/>
      <c r="AI275" s="25"/>
      <c r="AJ275" s="45" t="str">
        <f t="array" ref="AJ275">IFERROR(INDEX('[1]Master Price'!$E:$E,MATCH(D275,'[1]Master Price'!$B:$B,0)),"0")</f>
        <v>0</v>
      </c>
      <c r="AK275" s="45">
        <f t="shared" si="53"/>
        <v>0</v>
      </c>
      <c r="AL275" s="46" t="str">
        <f t="shared" si="51"/>
        <v>0-day</v>
      </c>
      <c r="AM275" s="46" t="str">
        <f t="shared" si="54"/>
        <v>0-day</v>
      </c>
      <c r="AN275" s="46" t="str">
        <f t="shared" si="52"/>
        <v>0-day</v>
      </c>
      <c r="AO275" s="46" t="str">
        <f t="shared" si="45"/>
        <v>0-day</v>
      </c>
      <c r="AP275" s="46" t="str">
        <f t="shared" si="46"/>
        <v>0-day</v>
      </c>
      <c r="AQ275" s="46" t="str">
        <f t="shared" si="55"/>
        <v>0-day</v>
      </c>
      <c r="AR275" s="103"/>
      <c r="AS275" s="47" t="str">
        <f t="shared" si="56"/>
        <v/>
      </c>
      <c r="AT275" s="35">
        <f t="shared" si="42"/>
        <v>0</v>
      </c>
      <c r="AU275" s="48" t="e">
        <f t="shared" ca="1" si="57"/>
        <v>#NAME?</v>
      </c>
      <c r="AV275" s="48" t="e">
        <f t="shared" ca="1" si="58"/>
        <v>#NAME?</v>
      </c>
      <c r="AW275" s="49" t="e">
        <f t="shared" ca="1" si="59"/>
        <v>#NAME?</v>
      </c>
      <c r="AX275" s="48" t="e">
        <f t="shared" ca="1" si="60"/>
        <v>#NAME?</v>
      </c>
      <c r="AY275" s="49" t="str">
        <f t="shared" si="61"/>
        <v/>
      </c>
      <c r="AZ275" s="50" t="e">
        <f t="shared" ca="1" si="63"/>
        <v>#NAME?</v>
      </c>
      <c r="BA275" s="51" t="e">
        <f t="shared" ca="1" si="64"/>
        <v>#NAME?</v>
      </c>
      <c r="BB275" s="52" t="e">
        <f t="shared" ca="1" si="65"/>
        <v>#NAME?</v>
      </c>
      <c r="BC275" s="51" t="e">
        <f t="shared" ca="1" si="66"/>
        <v>#NAME?</v>
      </c>
      <c r="BD275" s="54" t="e">
        <f t="shared" ca="1" si="67"/>
        <v>#NAME?</v>
      </c>
      <c r="BE275" s="48" t="e">
        <f t="shared" ca="1" si="68"/>
        <v>#NAME?</v>
      </c>
      <c r="BF275" s="50" t="e">
        <f t="shared" ca="1" si="69"/>
        <v>#NAME?</v>
      </c>
      <c r="BG275" s="56" t="e">
        <f t="shared" ca="1" si="70"/>
        <v>#NAME?</v>
      </c>
      <c r="BH275" s="103"/>
      <c r="BI275" s="103"/>
      <c r="BJ275" s="103"/>
      <c r="BK275" s="103"/>
      <c r="BL275" s="103"/>
      <c r="BM275" s="103"/>
      <c r="BN275" s="24"/>
      <c r="BO275" s="24"/>
    </row>
    <row r="276" spans="1:67" ht="15.5">
      <c r="A276" s="25" t="str">
        <f t="shared" si="62"/>
        <v/>
      </c>
      <c r="B276" s="30">
        <v>46300</v>
      </c>
      <c r="C276" s="25"/>
      <c r="D276" s="90"/>
      <c r="E276" s="90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36"/>
      <c r="S276" s="91"/>
      <c r="T276" s="36"/>
      <c r="U276" s="82"/>
      <c r="V276" s="25"/>
      <c r="W276" s="58"/>
      <c r="X276" s="34"/>
      <c r="Y276" s="34"/>
      <c r="Z276" s="36"/>
      <c r="AA276" s="84"/>
      <c r="AB276" s="35"/>
      <c r="AC276" s="25"/>
      <c r="AD276" s="25"/>
      <c r="AE276" s="44"/>
      <c r="AF276" s="94"/>
      <c r="AG276" s="25"/>
      <c r="AH276" s="25"/>
      <c r="AI276" s="25"/>
      <c r="AJ276" s="45" t="str">
        <f t="array" ref="AJ276">IFERROR(INDEX('[1]Master Price'!$E:$E,MATCH(D276,'[1]Master Price'!$B:$B,0)),"0")</f>
        <v>0</v>
      </c>
      <c r="AK276" s="45">
        <f t="shared" si="53"/>
        <v>0</v>
      </c>
      <c r="AL276" s="46" t="str">
        <f t="shared" si="51"/>
        <v>0-day</v>
      </c>
      <c r="AM276" s="46" t="str">
        <f t="shared" si="54"/>
        <v>0-day</v>
      </c>
      <c r="AN276" s="46" t="str">
        <f t="shared" si="52"/>
        <v>0-day</v>
      </c>
      <c r="AO276" s="46" t="str">
        <f t="shared" si="45"/>
        <v>0-day</v>
      </c>
      <c r="AP276" s="46" t="str">
        <f t="shared" si="46"/>
        <v>0-day</v>
      </c>
      <c r="AQ276" s="46" t="str">
        <f t="shared" si="55"/>
        <v>0-day</v>
      </c>
      <c r="AR276" s="103"/>
      <c r="AS276" s="47" t="str">
        <f t="shared" si="56"/>
        <v/>
      </c>
      <c r="AT276" s="35">
        <f t="shared" si="42"/>
        <v>0</v>
      </c>
      <c r="AU276" s="48" t="e">
        <f t="shared" ca="1" si="57"/>
        <v>#NAME?</v>
      </c>
      <c r="AV276" s="48" t="e">
        <f t="shared" ca="1" si="58"/>
        <v>#NAME?</v>
      </c>
      <c r="AW276" s="49" t="e">
        <f t="shared" ca="1" si="59"/>
        <v>#NAME?</v>
      </c>
      <c r="AX276" s="48" t="e">
        <f t="shared" ca="1" si="60"/>
        <v>#NAME?</v>
      </c>
      <c r="AY276" s="49" t="str">
        <f t="shared" si="61"/>
        <v/>
      </c>
      <c r="AZ276" s="50" t="e">
        <f t="shared" ca="1" si="63"/>
        <v>#NAME?</v>
      </c>
      <c r="BA276" s="51" t="e">
        <f t="shared" ca="1" si="64"/>
        <v>#NAME?</v>
      </c>
      <c r="BB276" s="52" t="e">
        <f t="shared" ca="1" si="65"/>
        <v>#NAME?</v>
      </c>
      <c r="BC276" s="51" t="e">
        <f t="shared" ca="1" si="66"/>
        <v>#NAME?</v>
      </c>
      <c r="BD276" s="54" t="e">
        <f t="shared" ca="1" si="67"/>
        <v>#NAME?</v>
      </c>
      <c r="BE276" s="48" t="e">
        <f t="shared" ca="1" si="68"/>
        <v>#NAME?</v>
      </c>
      <c r="BF276" s="50" t="e">
        <f t="shared" ca="1" si="69"/>
        <v>#NAME?</v>
      </c>
      <c r="BG276" s="56" t="e">
        <f t="shared" ca="1" si="70"/>
        <v>#NAME?</v>
      </c>
      <c r="BH276" s="103"/>
      <c r="BI276" s="103"/>
      <c r="BJ276" s="103"/>
      <c r="BK276" s="103"/>
      <c r="BL276" s="103"/>
      <c r="BM276" s="103"/>
      <c r="BN276" s="24"/>
      <c r="BO276" s="24"/>
    </row>
    <row r="277" spans="1:67" ht="15.5">
      <c r="A277" s="25" t="str">
        <f t="shared" si="62"/>
        <v/>
      </c>
      <c r="B277" s="30">
        <v>46301</v>
      </c>
      <c r="C277" s="25"/>
      <c r="D277" s="90"/>
      <c r="E277" s="90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36"/>
      <c r="S277" s="91"/>
      <c r="T277" s="36"/>
      <c r="U277" s="82"/>
      <c r="V277" s="25"/>
      <c r="W277" s="58"/>
      <c r="X277" s="34"/>
      <c r="Y277" s="34"/>
      <c r="Z277" s="36"/>
      <c r="AA277" s="84"/>
      <c r="AB277" s="35"/>
      <c r="AC277" s="25"/>
      <c r="AD277" s="25"/>
      <c r="AE277" s="44"/>
      <c r="AF277" s="94"/>
      <c r="AG277" s="25"/>
      <c r="AH277" s="25"/>
      <c r="AI277" s="25"/>
      <c r="AJ277" s="45" t="str">
        <f t="array" ref="AJ277">IFERROR(INDEX('[1]Master Price'!$E:$E,MATCH(D277,'[1]Master Price'!$B:$B,0)),"0")</f>
        <v>0</v>
      </c>
      <c r="AK277" s="45">
        <f t="shared" si="53"/>
        <v>0</v>
      </c>
      <c r="AL277" s="46" t="str">
        <f t="shared" si="51"/>
        <v>0-day</v>
      </c>
      <c r="AM277" s="46" t="str">
        <f t="shared" si="54"/>
        <v>0-day</v>
      </c>
      <c r="AN277" s="46" t="str">
        <f t="shared" si="52"/>
        <v>0-day</v>
      </c>
      <c r="AO277" s="46" t="str">
        <f t="shared" si="45"/>
        <v>0-day</v>
      </c>
      <c r="AP277" s="46" t="str">
        <f t="shared" si="46"/>
        <v>0-day</v>
      </c>
      <c r="AQ277" s="46" t="str">
        <f t="shared" si="55"/>
        <v>0-day</v>
      </c>
      <c r="AR277" s="103"/>
      <c r="AS277" s="47" t="str">
        <f t="shared" si="56"/>
        <v/>
      </c>
      <c r="AT277" s="35">
        <f t="shared" si="42"/>
        <v>0</v>
      </c>
      <c r="AU277" s="48" t="e">
        <f t="shared" ca="1" si="57"/>
        <v>#NAME?</v>
      </c>
      <c r="AV277" s="48" t="e">
        <f t="shared" ca="1" si="58"/>
        <v>#NAME?</v>
      </c>
      <c r="AW277" s="49" t="e">
        <f t="shared" ca="1" si="59"/>
        <v>#NAME?</v>
      </c>
      <c r="AX277" s="48" t="e">
        <f t="shared" ca="1" si="60"/>
        <v>#NAME?</v>
      </c>
      <c r="AY277" s="49" t="str">
        <f t="shared" si="61"/>
        <v/>
      </c>
      <c r="AZ277" s="50" t="e">
        <f t="shared" ca="1" si="63"/>
        <v>#NAME?</v>
      </c>
      <c r="BA277" s="51" t="e">
        <f t="shared" ca="1" si="64"/>
        <v>#NAME?</v>
      </c>
      <c r="BB277" s="52" t="e">
        <f t="shared" ca="1" si="65"/>
        <v>#NAME?</v>
      </c>
      <c r="BC277" s="51" t="e">
        <f t="shared" ca="1" si="66"/>
        <v>#NAME?</v>
      </c>
      <c r="BD277" s="54" t="e">
        <f t="shared" ca="1" si="67"/>
        <v>#NAME?</v>
      </c>
      <c r="BE277" s="48" t="e">
        <f t="shared" ca="1" si="68"/>
        <v>#NAME?</v>
      </c>
      <c r="BF277" s="50" t="e">
        <f t="shared" ca="1" si="69"/>
        <v>#NAME?</v>
      </c>
      <c r="BG277" s="56" t="e">
        <f t="shared" ca="1" si="70"/>
        <v>#NAME?</v>
      </c>
      <c r="BH277" s="103"/>
      <c r="BI277" s="103"/>
      <c r="BJ277" s="103"/>
      <c r="BK277" s="103"/>
      <c r="BL277" s="103"/>
      <c r="BM277" s="103"/>
      <c r="BN277" s="24"/>
      <c r="BO277" s="24"/>
    </row>
    <row r="278" spans="1:67" ht="15.5">
      <c r="A278" s="25" t="str">
        <f t="shared" si="62"/>
        <v/>
      </c>
      <c r="B278" s="30">
        <v>46302</v>
      </c>
      <c r="C278" s="25"/>
      <c r="D278" s="90"/>
      <c r="E278" s="90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36"/>
      <c r="S278" s="91"/>
      <c r="T278" s="36"/>
      <c r="U278" s="82"/>
      <c r="V278" s="25"/>
      <c r="W278" s="58"/>
      <c r="X278" s="34"/>
      <c r="Y278" s="34"/>
      <c r="Z278" s="36"/>
      <c r="AA278" s="104"/>
      <c r="AB278" s="35"/>
      <c r="AC278" s="25"/>
      <c r="AD278" s="25"/>
      <c r="AE278" s="44"/>
      <c r="AF278" s="94"/>
      <c r="AG278" s="25"/>
      <c r="AH278" s="25"/>
      <c r="AI278" s="25"/>
      <c r="AJ278" s="45" t="str">
        <f t="array" ref="AJ278">IFERROR(INDEX('[1]Master Price'!$E:$E,MATCH(D278,'[1]Master Price'!$B:$B,0)),"0")</f>
        <v>0</v>
      </c>
      <c r="AK278" s="45">
        <f t="shared" si="53"/>
        <v>0</v>
      </c>
      <c r="AL278" s="46" t="str">
        <f t="shared" si="51"/>
        <v>0-day</v>
      </c>
      <c r="AM278" s="46" t="str">
        <f t="shared" si="54"/>
        <v>0-day</v>
      </c>
      <c r="AN278" s="46" t="str">
        <f t="shared" si="52"/>
        <v>0-day</v>
      </c>
      <c r="AO278" s="46" t="str">
        <f t="shared" si="45"/>
        <v>0-day</v>
      </c>
      <c r="AP278" s="46" t="str">
        <f t="shared" si="46"/>
        <v>0-day</v>
      </c>
      <c r="AQ278" s="46" t="str">
        <f t="shared" si="55"/>
        <v>0-day</v>
      </c>
      <c r="AR278" s="103"/>
      <c r="AS278" s="47" t="str">
        <f t="shared" si="56"/>
        <v/>
      </c>
      <c r="AT278" s="35">
        <f t="shared" si="42"/>
        <v>0</v>
      </c>
      <c r="AU278" s="48" t="e">
        <f t="shared" ca="1" si="57"/>
        <v>#NAME?</v>
      </c>
      <c r="AV278" s="48" t="e">
        <f t="shared" ca="1" si="58"/>
        <v>#NAME?</v>
      </c>
      <c r="AW278" s="49" t="e">
        <f t="shared" ca="1" si="59"/>
        <v>#NAME?</v>
      </c>
      <c r="AX278" s="48" t="e">
        <f t="shared" ca="1" si="60"/>
        <v>#NAME?</v>
      </c>
      <c r="AY278" s="49" t="str">
        <f t="shared" si="61"/>
        <v/>
      </c>
      <c r="AZ278" s="50" t="e">
        <f t="shared" ca="1" si="63"/>
        <v>#NAME?</v>
      </c>
      <c r="BA278" s="51" t="e">
        <f t="shared" ca="1" si="64"/>
        <v>#NAME?</v>
      </c>
      <c r="BB278" s="52" t="e">
        <f t="shared" ca="1" si="65"/>
        <v>#NAME?</v>
      </c>
      <c r="BC278" s="51" t="e">
        <f t="shared" ca="1" si="66"/>
        <v>#NAME?</v>
      </c>
      <c r="BD278" s="54" t="e">
        <f t="shared" ca="1" si="67"/>
        <v>#NAME?</v>
      </c>
      <c r="BE278" s="48" t="e">
        <f t="shared" ca="1" si="68"/>
        <v>#NAME?</v>
      </c>
      <c r="BF278" s="50" t="e">
        <f t="shared" ca="1" si="69"/>
        <v>#NAME?</v>
      </c>
      <c r="BG278" s="56" t="e">
        <f t="shared" ca="1" si="70"/>
        <v>#NAME?</v>
      </c>
      <c r="BH278" s="103"/>
      <c r="BI278" s="103"/>
      <c r="BJ278" s="103"/>
      <c r="BK278" s="103"/>
      <c r="BL278" s="103"/>
      <c r="BM278" s="103"/>
      <c r="BN278" s="24"/>
      <c r="BO278" s="24"/>
    </row>
    <row r="279" spans="1:67" ht="15.5">
      <c r="A279" s="25" t="str">
        <f t="shared" si="62"/>
        <v/>
      </c>
      <c r="B279" s="30">
        <v>46303</v>
      </c>
      <c r="C279" s="25"/>
      <c r="D279" s="90"/>
      <c r="E279" s="90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36"/>
      <c r="S279" s="91"/>
      <c r="T279" s="36"/>
      <c r="U279" s="82"/>
      <c r="V279" s="25"/>
      <c r="W279" s="58"/>
      <c r="X279" s="34"/>
      <c r="Y279" s="34"/>
      <c r="Z279" s="36"/>
      <c r="AA279" s="104"/>
      <c r="AB279" s="35"/>
      <c r="AC279" s="25"/>
      <c r="AD279" s="25"/>
      <c r="AE279" s="44"/>
      <c r="AF279" s="99"/>
      <c r="AG279" s="25"/>
      <c r="AH279" s="25"/>
      <c r="AI279" s="25"/>
      <c r="AJ279" s="45" t="str">
        <f t="array" ref="AJ279">IFERROR(INDEX('[1]Master Price'!$E:$E,MATCH(D279,'[1]Master Price'!$B:$B,0)),"0")</f>
        <v>0</v>
      </c>
      <c r="AK279" s="45">
        <f t="shared" si="53"/>
        <v>0</v>
      </c>
      <c r="AL279" s="46" t="str">
        <f t="shared" si="51"/>
        <v>0-day</v>
      </c>
      <c r="AM279" s="46" t="str">
        <f t="shared" si="54"/>
        <v>0-day</v>
      </c>
      <c r="AN279" s="46" t="str">
        <f t="shared" si="52"/>
        <v>0-day</v>
      </c>
      <c r="AO279" s="46" t="str">
        <f t="shared" si="45"/>
        <v>0-day</v>
      </c>
      <c r="AP279" s="46" t="str">
        <f t="shared" si="46"/>
        <v>0-day</v>
      </c>
      <c r="AQ279" s="46" t="str">
        <f t="shared" si="55"/>
        <v>0-day</v>
      </c>
      <c r="AR279" s="103"/>
      <c r="AS279" s="47" t="str">
        <f t="shared" si="56"/>
        <v/>
      </c>
      <c r="AT279" s="35">
        <f t="shared" si="42"/>
        <v>0</v>
      </c>
      <c r="AU279" s="48" t="e">
        <f t="shared" ca="1" si="57"/>
        <v>#NAME?</v>
      </c>
      <c r="AV279" s="48" t="e">
        <f t="shared" ca="1" si="58"/>
        <v>#NAME?</v>
      </c>
      <c r="AW279" s="49" t="e">
        <f t="shared" ca="1" si="59"/>
        <v>#NAME?</v>
      </c>
      <c r="AX279" s="48" t="e">
        <f t="shared" ca="1" si="60"/>
        <v>#NAME?</v>
      </c>
      <c r="AY279" s="49" t="str">
        <f t="shared" si="61"/>
        <v/>
      </c>
      <c r="AZ279" s="50" t="e">
        <f t="shared" ca="1" si="63"/>
        <v>#NAME?</v>
      </c>
      <c r="BA279" s="51" t="e">
        <f t="shared" ca="1" si="64"/>
        <v>#NAME?</v>
      </c>
      <c r="BB279" s="52" t="e">
        <f t="shared" ca="1" si="65"/>
        <v>#NAME?</v>
      </c>
      <c r="BC279" s="51" t="e">
        <f t="shared" ca="1" si="66"/>
        <v>#NAME?</v>
      </c>
      <c r="BD279" s="54" t="e">
        <f t="shared" ca="1" si="67"/>
        <v>#NAME?</v>
      </c>
      <c r="BE279" s="48" t="e">
        <f t="shared" ca="1" si="68"/>
        <v>#NAME?</v>
      </c>
      <c r="BF279" s="50" t="e">
        <f t="shared" ca="1" si="69"/>
        <v>#NAME?</v>
      </c>
      <c r="BG279" s="56" t="e">
        <f t="shared" ca="1" si="70"/>
        <v>#NAME?</v>
      </c>
      <c r="BH279" s="103"/>
      <c r="BI279" s="103"/>
      <c r="BJ279" s="103"/>
      <c r="BK279" s="103"/>
      <c r="BL279" s="103"/>
      <c r="BM279" s="103"/>
      <c r="BN279" s="24"/>
      <c r="BO279" s="24"/>
    </row>
    <row r="280" spans="1:67" ht="15.5">
      <c r="A280" s="25" t="str">
        <f t="shared" si="62"/>
        <v/>
      </c>
      <c r="B280" s="30">
        <v>46304</v>
      </c>
      <c r="C280" s="25"/>
      <c r="D280" s="90"/>
      <c r="E280" s="90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36"/>
      <c r="S280" s="91"/>
      <c r="T280" s="36"/>
      <c r="U280" s="82"/>
      <c r="V280" s="25"/>
      <c r="W280" s="58"/>
      <c r="X280" s="34"/>
      <c r="Y280" s="34"/>
      <c r="Z280" s="36"/>
      <c r="AA280" s="104"/>
      <c r="AB280" s="35"/>
      <c r="AC280" s="25"/>
      <c r="AD280" s="25"/>
      <c r="AE280" s="44"/>
      <c r="AF280" s="99"/>
      <c r="AG280" s="25"/>
      <c r="AH280" s="25"/>
      <c r="AI280" s="25"/>
      <c r="AJ280" s="45" t="str">
        <f t="array" ref="AJ280">IFERROR(INDEX('[1]Master Price'!$E:$E,MATCH(D280,'[1]Master Price'!$B:$B,0)),"0")</f>
        <v>0</v>
      </c>
      <c r="AK280" s="45">
        <f t="shared" si="53"/>
        <v>0</v>
      </c>
      <c r="AL280" s="46" t="str">
        <f t="shared" si="51"/>
        <v>0-day</v>
      </c>
      <c r="AM280" s="46" t="str">
        <f t="shared" si="54"/>
        <v>0-day</v>
      </c>
      <c r="AN280" s="46" t="str">
        <f t="shared" si="52"/>
        <v>0-day</v>
      </c>
      <c r="AO280" s="46" t="str">
        <f t="shared" si="45"/>
        <v>0-day</v>
      </c>
      <c r="AP280" s="46" t="str">
        <f t="shared" si="46"/>
        <v>0-day</v>
      </c>
      <c r="AQ280" s="46" t="str">
        <f t="shared" si="55"/>
        <v>0-day</v>
      </c>
      <c r="AR280" s="103"/>
      <c r="AS280" s="47" t="str">
        <f t="shared" si="56"/>
        <v/>
      </c>
      <c r="AT280" s="35">
        <f t="shared" si="42"/>
        <v>0</v>
      </c>
      <c r="AU280" s="48" t="e">
        <f t="shared" ca="1" si="57"/>
        <v>#NAME?</v>
      </c>
      <c r="AV280" s="48" t="e">
        <f t="shared" ca="1" si="58"/>
        <v>#NAME?</v>
      </c>
      <c r="AW280" s="49" t="e">
        <f t="shared" ca="1" si="59"/>
        <v>#NAME?</v>
      </c>
      <c r="AX280" s="48" t="e">
        <f t="shared" ca="1" si="60"/>
        <v>#NAME?</v>
      </c>
      <c r="AY280" s="49" t="str">
        <f t="shared" si="61"/>
        <v/>
      </c>
      <c r="AZ280" s="50" t="e">
        <f t="shared" ca="1" si="63"/>
        <v>#NAME?</v>
      </c>
      <c r="BA280" s="51" t="e">
        <f t="shared" ca="1" si="64"/>
        <v>#NAME?</v>
      </c>
      <c r="BB280" s="52" t="e">
        <f t="shared" ca="1" si="65"/>
        <v>#NAME?</v>
      </c>
      <c r="BC280" s="51" t="e">
        <f t="shared" ca="1" si="66"/>
        <v>#NAME?</v>
      </c>
      <c r="BD280" s="54" t="e">
        <f t="shared" ca="1" si="67"/>
        <v>#NAME?</v>
      </c>
      <c r="BE280" s="48" t="e">
        <f t="shared" ca="1" si="68"/>
        <v>#NAME?</v>
      </c>
      <c r="BF280" s="50" t="e">
        <f t="shared" ca="1" si="69"/>
        <v>#NAME?</v>
      </c>
      <c r="BG280" s="56" t="e">
        <f t="shared" ca="1" si="70"/>
        <v>#NAME?</v>
      </c>
      <c r="BH280" s="103"/>
      <c r="BI280" s="103"/>
      <c r="BJ280" s="103"/>
      <c r="BK280" s="103"/>
      <c r="BL280" s="103"/>
      <c r="BM280" s="103"/>
      <c r="BN280" s="24"/>
      <c r="BO280" s="24"/>
    </row>
    <row r="281" spans="1:67" ht="15.5">
      <c r="A281" s="25" t="str">
        <f t="shared" si="62"/>
        <v/>
      </c>
      <c r="B281" s="30">
        <v>46305</v>
      </c>
      <c r="C281" s="25"/>
      <c r="D281" s="90"/>
      <c r="E281" s="90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36"/>
      <c r="S281" s="91"/>
      <c r="T281" s="36"/>
      <c r="U281" s="82"/>
      <c r="V281" s="25"/>
      <c r="W281" s="58"/>
      <c r="X281" s="34"/>
      <c r="Y281" s="34"/>
      <c r="Z281" s="36"/>
      <c r="AA281" s="104"/>
      <c r="AB281" s="35"/>
      <c r="AC281" s="25"/>
      <c r="AD281" s="25"/>
      <c r="AE281" s="44"/>
      <c r="AF281" s="99"/>
      <c r="AG281" s="25"/>
      <c r="AH281" s="25"/>
      <c r="AI281" s="25"/>
      <c r="AJ281" s="45" t="str">
        <f t="array" ref="AJ281">IFERROR(INDEX('[1]Master Price'!$E:$E,MATCH(D281,'[1]Master Price'!$B:$B,0)),"0")</f>
        <v>0</v>
      </c>
      <c r="AK281" s="45">
        <f t="shared" si="53"/>
        <v>0</v>
      </c>
      <c r="AL281" s="46" t="str">
        <f t="shared" si="51"/>
        <v>0-day</v>
      </c>
      <c r="AM281" s="46" t="str">
        <f t="shared" si="54"/>
        <v>0-day</v>
      </c>
      <c r="AN281" s="46" t="str">
        <f t="shared" si="52"/>
        <v>0-day</v>
      </c>
      <c r="AO281" s="46" t="str">
        <f t="shared" si="45"/>
        <v>0-day</v>
      </c>
      <c r="AP281" s="46" t="str">
        <f t="shared" si="46"/>
        <v>0-day</v>
      </c>
      <c r="AQ281" s="46" t="str">
        <f t="shared" si="55"/>
        <v>0-day</v>
      </c>
      <c r="AR281" s="103"/>
      <c r="AS281" s="47" t="str">
        <f t="shared" si="56"/>
        <v/>
      </c>
      <c r="AT281" s="35">
        <f t="shared" si="42"/>
        <v>0</v>
      </c>
      <c r="AU281" s="48" t="e">
        <f t="shared" ca="1" si="57"/>
        <v>#NAME?</v>
      </c>
      <c r="AV281" s="48" t="e">
        <f t="shared" ca="1" si="58"/>
        <v>#NAME?</v>
      </c>
      <c r="AW281" s="49" t="e">
        <f t="shared" ca="1" si="59"/>
        <v>#NAME?</v>
      </c>
      <c r="AX281" s="48" t="e">
        <f t="shared" ca="1" si="60"/>
        <v>#NAME?</v>
      </c>
      <c r="AY281" s="49" t="str">
        <f t="shared" si="61"/>
        <v/>
      </c>
      <c r="AZ281" s="50" t="e">
        <f t="shared" ca="1" si="63"/>
        <v>#NAME?</v>
      </c>
      <c r="BA281" s="51" t="e">
        <f t="shared" ca="1" si="64"/>
        <v>#NAME?</v>
      </c>
      <c r="BB281" s="52" t="e">
        <f t="shared" ca="1" si="65"/>
        <v>#NAME?</v>
      </c>
      <c r="BC281" s="51" t="e">
        <f t="shared" ca="1" si="66"/>
        <v>#NAME?</v>
      </c>
      <c r="BD281" s="54" t="e">
        <f t="shared" ca="1" si="67"/>
        <v>#NAME?</v>
      </c>
      <c r="BE281" s="48" t="e">
        <f t="shared" ca="1" si="68"/>
        <v>#NAME?</v>
      </c>
      <c r="BF281" s="50" t="e">
        <f t="shared" ca="1" si="69"/>
        <v>#NAME?</v>
      </c>
      <c r="BG281" s="56" t="e">
        <f t="shared" ca="1" si="70"/>
        <v>#NAME?</v>
      </c>
      <c r="BH281" s="103"/>
      <c r="BI281" s="103"/>
      <c r="BJ281" s="103"/>
      <c r="BK281" s="103"/>
      <c r="BL281" s="103"/>
      <c r="BM281" s="103"/>
      <c r="BN281" s="24"/>
      <c r="BO281" s="24"/>
    </row>
    <row r="282" spans="1:67" ht="15.5">
      <c r="A282" s="25" t="str">
        <f t="shared" si="62"/>
        <v/>
      </c>
      <c r="B282" s="30">
        <v>46306</v>
      </c>
      <c r="C282" s="25"/>
      <c r="D282" s="90"/>
      <c r="E282" s="90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36"/>
      <c r="S282" s="91"/>
      <c r="T282" s="36"/>
      <c r="U282" s="82"/>
      <c r="V282" s="25"/>
      <c r="W282" s="58"/>
      <c r="X282" s="34"/>
      <c r="Y282" s="34"/>
      <c r="Z282" s="36"/>
      <c r="AA282" s="104"/>
      <c r="AB282" s="35"/>
      <c r="AC282" s="25"/>
      <c r="AD282" s="25"/>
      <c r="AE282" s="44"/>
      <c r="AF282" s="94"/>
      <c r="AG282" s="25"/>
      <c r="AH282" s="25"/>
      <c r="AI282" s="25"/>
      <c r="AJ282" s="45" t="str">
        <f t="array" ref="AJ282">IFERROR(INDEX('[1]Master Price'!$E:$E,MATCH(D282,'[1]Master Price'!$B:$B,0)),"0")</f>
        <v>0</v>
      </c>
      <c r="AK282" s="45">
        <f t="shared" si="53"/>
        <v>0</v>
      </c>
      <c r="AL282" s="46" t="str">
        <f t="shared" si="51"/>
        <v>0-day</v>
      </c>
      <c r="AM282" s="46" t="str">
        <f t="shared" si="54"/>
        <v>0-day</v>
      </c>
      <c r="AN282" s="46" t="str">
        <f t="shared" si="52"/>
        <v>0-day</v>
      </c>
      <c r="AO282" s="46" t="str">
        <f t="shared" si="45"/>
        <v>0-day</v>
      </c>
      <c r="AP282" s="46" t="str">
        <f t="shared" si="46"/>
        <v>0-day</v>
      </c>
      <c r="AQ282" s="46" t="str">
        <f t="shared" si="55"/>
        <v>0-day</v>
      </c>
      <c r="AR282" s="103"/>
      <c r="AS282" s="47" t="str">
        <f t="shared" si="56"/>
        <v/>
      </c>
      <c r="AT282" s="35">
        <f t="shared" si="42"/>
        <v>0</v>
      </c>
      <c r="AU282" s="48" t="e">
        <f t="shared" ca="1" si="57"/>
        <v>#NAME?</v>
      </c>
      <c r="AV282" s="48" t="e">
        <f t="shared" ca="1" si="58"/>
        <v>#NAME?</v>
      </c>
      <c r="AW282" s="49" t="e">
        <f t="shared" ca="1" si="59"/>
        <v>#NAME?</v>
      </c>
      <c r="AX282" s="48" t="e">
        <f t="shared" ca="1" si="60"/>
        <v>#NAME?</v>
      </c>
      <c r="AY282" s="49" t="str">
        <f t="shared" si="61"/>
        <v/>
      </c>
      <c r="AZ282" s="50" t="e">
        <f t="shared" ca="1" si="63"/>
        <v>#NAME?</v>
      </c>
      <c r="BA282" s="51" t="e">
        <f t="shared" ca="1" si="64"/>
        <v>#NAME?</v>
      </c>
      <c r="BB282" s="52" t="e">
        <f t="shared" ca="1" si="65"/>
        <v>#NAME?</v>
      </c>
      <c r="BC282" s="51" t="e">
        <f t="shared" ca="1" si="66"/>
        <v>#NAME?</v>
      </c>
      <c r="BD282" s="54" t="e">
        <f t="shared" ca="1" si="67"/>
        <v>#NAME?</v>
      </c>
      <c r="BE282" s="48" t="e">
        <f t="shared" ca="1" si="68"/>
        <v>#NAME?</v>
      </c>
      <c r="BF282" s="50" t="e">
        <f t="shared" ca="1" si="69"/>
        <v>#NAME?</v>
      </c>
      <c r="BG282" s="56" t="e">
        <f t="shared" ca="1" si="70"/>
        <v>#NAME?</v>
      </c>
      <c r="BH282" s="103"/>
      <c r="BI282" s="103"/>
      <c r="BJ282" s="103"/>
      <c r="BK282" s="103"/>
      <c r="BL282" s="103"/>
      <c r="BM282" s="103"/>
      <c r="BN282" s="24"/>
      <c r="BO282" s="24"/>
    </row>
    <row r="283" spans="1:67" ht="15.5">
      <c r="A283" s="25" t="str">
        <f t="shared" si="62"/>
        <v/>
      </c>
      <c r="B283" s="30">
        <v>46307</v>
      </c>
      <c r="C283" s="25"/>
      <c r="D283" s="90"/>
      <c r="E283" s="90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36"/>
      <c r="S283" s="91"/>
      <c r="T283" s="36"/>
      <c r="U283" s="82"/>
      <c r="V283" s="25"/>
      <c r="W283" s="58"/>
      <c r="X283" s="34"/>
      <c r="Y283" s="34"/>
      <c r="Z283" s="36"/>
      <c r="AA283" s="104"/>
      <c r="AB283" s="35"/>
      <c r="AC283" s="25"/>
      <c r="AD283" s="25"/>
      <c r="AE283" s="44"/>
      <c r="AF283" s="94"/>
      <c r="AG283" s="25"/>
      <c r="AH283" s="25"/>
      <c r="AI283" s="25"/>
      <c r="AJ283" s="45" t="str">
        <f t="array" ref="AJ283">IFERROR(INDEX('[1]Master Price'!$E:$E,MATCH(D283,'[1]Master Price'!$B:$B,0)),"0")</f>
        <v>0</v>
      </c>
      <c r="AK283" s="45">
        <f t="shared" si="53"/>
        <v>0</v>
      </c>
      <c r="AL283" s="46" t="str">
        <f t="shared" si="51"/>
        <v>0-day</v>
      </c>
      <c r="AM283" s="46" t="str">
        <f t="shared" si="54"/>
        <v>0-day</v>
      </c>
      <c r="AN283" s="46" t="str">
        <f t="shared" si="52"/>
        <v>0-day</v>
      </c>
      <c r="AO283" s="46" t="str">
        <f t="shared" si="45"/>
        <v>0-day</v>
      </c>
      <c r="AP283" s="46" t="str">
        <f t="shared" si="46"/>
        <v>0-day</v>
      </c>
      <c r="AQ283" s="46" t="str">
        <f t="shared" si="55"/>
        <v>0-day</v>
      </c>
      <c r="AR283" s="103"/>
      <c r="AS283" s="47" t="str">
        <f t="shared" si="56"/>
        <v/>
      </c>
      <c r="AT283" s="35">
        <f t="shared" si="42"/>
        <v>0</v>
      </c>
      <c r="AU283" s="48" t="e">
        <f t="shared" ca="1" si="57"/>
        <v>#NAME?</v>
      </c>
      <c r="AV283" s="48" t="e">
        <f t="shared" ca="1" si="58"/>
        <v>#NAME?</v>
      </c>
      <c r="AW283" s="49" t="e">
        <f t="shared" ca="1" si="59"/>
        <v>#NAME?</v>
      </c>
      <c r="AX283" s="48" t="e">
        <f t="shared" ca="1" si="60"/>
        <v>#NAME?</v>
      </c>
      <c r="AY283" s="49" t="str">
        <f t="shared" si="61"/>
        <v/>
      </c>
      <c r="AZ283" s="50" t="e">
        <f t="shared" ca="1" si="63"/>
        <v>#NAME?</v>
      </c>
      <c r="BA283" s="51" t="e">
        <f t="shared" ca="1" si="64"/>
        <v>#NAME?</v>
      </c>
      <c r="BB283" s="52" t="e">
        <f t="shared" ca="1" si="65"/>
        <v>#NAME?</v>
      </c>
      <c r="BC283" s="51" t="e">
        <f t="shared" ca="1" si="66"/>
        <v>#NAME?</v>
      </c>
      <c r="BD283" s="54" t="e">
        <f t="shared" ca="1" si="67"/>
        <v>#NAME?</v>
      </c>
      <c r="BE283" s="48" t="e">
        <f t="shared" ca="1" si="68"/>
        <v>#NAME?</v>
      </c>
      <c r="BF283" s="50" t="e">
        <f t="shared" ca="1" si="69"/>
        <v>#NAME?</v>
      </c>
      <c r="BG283" s="56" t="e">
        <f t="shared" ca="1" si="70"/>
        <v>#NAME?</v>
      </c>
      <c r="BH283" s="103"/>
      <c r="BI283" s="103"/>
      <c r="BJ283" s="103"/>
      <c r="BK283" s="103"/>
      <c r="BL283" s="103"/>
      <c r="BM283" s="103"/>
      <c r="BN283" s="24"/>
      <c r="BO283" s="24"/>
    </row>
    <row r="284" spans="1:67" ht="15.5">
      <c r="A284" s="25" t="str">
        <f t="shared" si="62"/>
        <v/>
      </c>
      <c r="B284" s="30">
        <v>46308</v>
      </c>
      <c r="C284" s="25"/>
      <c r="D284" s="90"/>
      <c r="E284" s="90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36"/>
      <c r="S284" s="91"/>
      <c r="T284" s="36"/>
      <c r="U284" s="82"/>
      <c r="V284" s="25"/>
      <c r="W284" s="58"/>
      <c r="X284" s="34"/>
      <c r="Y284" s="34"/>
      <c r="Z284" s="36"/>
      <c r="AA284" s="104"/>
      <c r="AB284" s="35"/>
      <c r="AC284" s="25"/>
      <c r="AD284" s="25"/>
      <c r="AE284" s="44"/>
      <c r="AF284" s="94"/>
      <c r="AG284" s="25"/>
      <c r="AH284" s="25"/>
      <c r="AI284" s="25"/>
      <c r="AJ284" s="45" t="str">
        <f t="array" ref="AJ284">IFERROR(INDEX('[1]Master Price'!$E:$E,MATCH(D284,'[1]Master Price'!$B:$B,0)),"0")</f>
        <v>0</v>
      </c>
      <c r="AK284" s="45">
        <f t="shared" si="53"/>
        <v>0</v>
      </c>
      <c r="AL284" s="46" t="str">
        <f t="shared" si="51"/>
        <v>0-day</v>
      </c>
      <c r="AM284" s="46" t="str">
        <f t="shared" si="54"/>
        <v>0-day</v>
      </c>
      <c r="AN284" s="46" t="str">
        <f t="shared" si="52"/>
        <v>0-day</v>
      </c>
      <c r="AO284" s="46" t="str">
        <f t="shared" si="45"/>
        <v>0-day</v>
      </c>
      <c r="AP284" s="46" t="str">
        <f t="shared" si="46"/>
        <v>0-day</v>
      </c>
      <c r="AQ284" s="46" t="str">
        <f t="shared" si="55"/>
        <v>0-day</v>
      </c>
      <c r="AR284" s="103"/>
      <c r="AS284" s="47" t="str">
        <f t="shared" si="56"/>
        <v/>
      </c>
      <c r="AT284" s="35">
        <f t="shared" si="42"/>
        <v>0</v>
      </c>
      <c r="AU284" s="48" t="e">
        <f t="shared" ca="1" si="57"/>
        <v>#NAME?</v>
      </c>
      <c r="AV284" s="48" t="e">
        <f t="shared" ca="1" si="58"/>
        <v>#NAME?</v>
      </c>
      <c r="AW284" s="49" t="e">
        <f t="shared" ca="1" si="59"/>
        <v>#NAME?</v>
      </c>
      <c r="AX284" s="48" t="e">
        <f t="shared" ca="1" si="60"/>
        <v>#NAME?</v>
      </c>
      <c r="AY284" s="49" t="str">
        <f t="shared" si="61"/>
        <v/>
      </c>
      <c r="AZ284" s="50" t="e">
        <f t="shared" ca="1" si="63"/>
        <v>#NAME?</v>
      </c>
      <c r="BA284" s="51" t="e">
        <f t="shared" ca="1" si="64"/>
        <v>#NAME?</v>
      </c>
      <c r="BB284" s="52" t="e">
        <f t="shared" ca="1" si="65"/>
        <v>#NAME?</v>
      </c>
      <c r="BC284" s="51" t="e">
        <f t="shared" ca="1" si="66"/>
        <v>#NAME?</v>
      </c>
      <c r="BD284" s="54" t="e">
        <f t="shared" ca="1" si="67"/>
        <v>#NAME?</v>
      </c>
      <c r="BE284" s="48" t="e">
        <f t="shared" ca="1" si="68"/>
        <v>#NAME?</v>
      </c>
      <c r="BF284" s="50" t="e">
        <f t="shared" ca="1" si="69"/>
        <v>#NAME?</v>
      </c>
      <c r="BG284" s="56" t="e">
        <f t="shared" ca="1" si="70"/>
        <v>#NAME?</v>
      </c>
      <c r="BH284" s="103"/>
      <c r="BI284" s="103"/>
      <c r="BJ284" s="103"/>
      <c r="BK284" s="103"/>
      <c r="BL284" s="103"/>
      <c r="BM284" s="103"/>
      <c r="BN284" s="24"/>
      <c r="BO284" s="24"/>
    </row>
    <row r="285" spans="1:67" ht="15.5">
      <c r="A285" s="25" t="str">
        <f t="shared" si="62"/>
        <v/>
      </c>
      <c r="B285" s="30">
        <v>46309</v>
      </c>
      <c r="C285" s="25"/>
      <c r="D285" s="90"/>
      <c r="E285" s="90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36"/>
      <c r="S285" s="91"/>
      <c r="T285" s="36"/>
      <c r="U285" s="82"/>
      <c r="V285" s="25"/>
      <c r="W285" s="58"/>
      <c r="X285" s="34"/>
      <c r="Y285" s="34"/>
      <c r="Z285" s="36"/>
      <c r="AA285" s="104"/>
      <c r="AB285" s="35"/>
      <c r="AC285" s="25"/>
      <c r="AD285" s="25"/>
      <c r="AE285" s="44"/>
      <c r="AF285" s="94"/>
      <c r="AG285" s="25"/>
      <c r="AH285" s="25"/>
      <c r="AI285" s="25"/>
      <c r="AJ285" s="45" t="str">
        <f t="array" ref="AJ285">IFERROR(INDEX('[1]Master Price'!$E:$E,MATCH(D285,'[1]Master Price'!$B:$B,0)),"0")</f>
        <v>0</v>
      </c>
      <c r="AK285" s="45">
        <f t="shared" si="53"/>
        <v>0</v>
      </c>
      <c r="AL285" s="46" t="str">
        <f t="shared" si="51"/>
        <v>0-day</v>
      </c>
      <c r="AM285" s="46" t="str">
        <f t="shared" si="54"/>
        <v>0-day</v>
      </c>
      <c r="AN285" s="46" t="str">
        <f t="shared" si="52"/>
        <v>0-day</v>
      </c>
      <c r="AO285" s="46" t="str">
        <f t="shared" si="45"/>
        <v>0-day</v>
      </c>
      <c r="AP285" s="46" t="str">
        <f t="shared" si="46"/>
        <v>0-day</v>
      </c>
      <c r="AQ285" s="46" t="str">
        <f t="shared" si="55"/>
        <v>0-day</v>
      </c>
      <c r="AR285" s="103"/>
      <c r="AS285" s="47" t="str">
        <f t="shared" si="56"/>
        <v/>
      </c>
      <c r="AT285" s="35">
        <f t="shared" si="42"/>
        <v>0</v>
      </c>
      <c r="AU285" s="48" t="e">
        <f t="shared" ca="1" si="57"/>
        <v>#NAME?</v>
      </c>
      <c r="AV285" s="48" t="e">
        <f t="shared" ca="1" si="58"/>
        <v>#NAME?</v>
      </c>
      <c r="AW285" s="49" t="e">
        <f t="shared" ca="1" si="59"/>
        <v>#NAME?</v>
      </c>
      <c r="AX285" s="48" t="e">
        <f t="shared" ca="1" si="60"/>
        <v>#NAME?</v>
      </c>
      <c r="AY285" s="49" t="str">
        <f t="shared" si="61"/>
        <v/>
      </c>
      <c r="AZ285" s="50" t="e">
        <f t="shared" ca="1" si="63"/>
        <v>#NAME?</v>
      </c>
      <c r="BA285" s="51" t="e">
        <f t="shared" ca="1" si="64"/>
        <v>#NAME?</v>
      </c>
      <c r="BB285" s="52" t="e">
        <f t="shared" ca="1" si="65"/>
        <v>#NAME?</v>
      </c>
      <c r="BC285" s="51" t="e">
        <f t="shared" ca="1" si="66"/>
        <v>#NAME?</v>
      </c>
      <c r="BD285" s="54" t="e">
        <f t="shared" ca="1" si="67"/>
        <v>#NAME?</v>
      </c>
      <c r="BE285" s="48" t="e">
        <f t="shared" ca="1" si="68"/>
        <v>#NAME?</v>
      </c>
      <c r="BF285" s="50" t="e">
        <f t="shared" ca="1" si="69"/>
        <v>#NAME?</v>
      </c>
      <c r="BG285" s="56" t="e">
        <f t="shared" ca="1" si="70"/>
        <v>#NAME?</v>
      </c>
      <c r="BH285" s="103"/>
      <c r="BI285" s="103"/>
      <c r="BJ285" s="103"/>
      <c r="BK285" s="103"/>
      <c r="BL285" s="103"/>
      <c r="BM285" s="103"/>
      <c r="BN285" s="24"/>
      <c r="BO285" s="24"/>
    </row>
    <row r="286" spans="1:67" ht="15.5">
      <c r="A286" s="25" t="str">
        <f t="shared" si="62"/>
        <v/>
      </c>
      <c r="B286" s="30">
        <v>46310</v>
      </c>
      <c r="C286" s="25"/>
      <c r="D286" s="90"/>
      <c r="E286" s="90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36"/>
      <c r="S286" s="91"/>
      <c r="T286" s="36"/>
      <c r="U286" s="82"/>
      <c r="V286" s="25"/>
      <c r="W286" s="58"/>
      <c r="X286" s="34"/>
      <c r="Y286" s="34"/>
      <c r="Z286" s="36"/>
      <c r="AA286" s="104"/>
      <c r="AB286" s="35"/>
      <c r="AC286" s="25"/>
      <c r="AD286" s="25"/>
      <c r="AE286" s="44"/>
      <c r="AF286" s="94"/>
      <c r="AG286" s="25"/>
      <c r="AH286" s="25"/>
      <c r="AI286" s="25"/>
      <c r="AJ286" s="45" t="str">
        <f t="array" ref="AJ286">IFERROR(INDEX('[1]Master Price'!$E:$E,MATCH(D286,'[1]Master Price'!$B:$B,0)),"0")</f>
        <v>0</v>
      </c>
      <c r="AK286" s="45">
        <f t="shared" si="53"/>
        <v>0</v>
      </c>
      <c r="AL286" s="46" t="str">
        <f t="shared" si="51"/>
        <v>0-day</v>
      </c>
      <c r="AM286" s="46" t="str">
        <f t="shared" si="54"/>
        <v>0-day</v>
      </c>
      <c r="AN286" s="46" t="str">
        <f t="shared" si="52"/>
        <v>0-day</v>
      </c>
      <c r="AO286" s="46" t="str">
        <f t="shared" si="45"/>
        <v>0-day</v>
      </c>
      <c r="AP286" s="46" t="str">
        <f t="shared" si="46"/>
        <v>0-day</v>
      </c>
      <c r="AQ286" s="46" t="str">
        <f t="shared" si="55"/>
        <v>0-day</v>
      </c>
      <c r="AR286" s="103"/>
      <c r="AS286" s="47" t="str">
        <f t="shared" si="56"/>
        <v/>
      </c>
      <c r="AT286" s="35">
        <f t="shared" si="42"/>
        <v>0</v>
      </c>
      <c r="AU286" s="48" t="e">
        <f t="shared" ca="1" si="57"/>
        <v>#NAME?</v>
      </c>
      <c r="AV286" s="48" t="e">
        <f t="shared" ca="1" si="58"/>
        <v>#NAME?</v>
      </c>
      <c r="AW286" s="49" t="e">
        <f t="shared" ca="1" si="59"/>
        <v>#NAME?</v>
      </c>
      <c r="AX286" s="48" t="e">
        <f t="shared" ca="1" si="60"/>
        <v>#NAME?</v>
      </c>
      <c r="AY286" s="49" t="str">
        <f t="shared" si="61"/>
        <v/>
      </c>
      <c r="AZ286" s="50" t="e">
        <f t="shared" ca="1" si="63"/>
        <v>#NAME?</v>
      </c>
      <c r="BA286" s="51" t="e">
        <f t="shared" ca="1" si="64"/>
        <v>#NAME?</v>
      </c>
      <c r="BB286" s="52" t="e">
        <f t="shared" ca="1" si="65"/>
        <v>#NAME?</v>
      </c>
      <c r="BC286" s="51" t="e">
        <f t="shared" ca="1" si="66"/>
        <v>#NAME?</v>
      </c>
      <c r="BD286" s="54" t="e">
        <f t="shared" ca="1" si="67"/>
        <v>#NAME?</v>
      </c>
      <c r="BE286" s="48" t="e">
        <f t="shared" ca="1" si="68"/>
        <v>#NAME?</v>
      </c>
      <c r="BF286" s="50" t="e">
        <f t="shared" ca="1" si="69"/>
        <v>#NAME?</v>
      </c>
      <c r="BG286" s="56" t="e">
        <f t="shared" ca="1" si="70"/>
        <v>#NAME?</v>
      </c>
      <c r="BH286" s="103"/>
      <c r="BI286" s="103"/>
      <c r="BJ286" s="103"/>
      <c r="BK286" s="103"/>
      <c r="BL286" s="103"/>
      <c r="BM286" s="103"/>
      <c r="BN286" s="24"/>
      <c r="BO286" s="24"/>
    </row>
    <row r="287" spans="1:67" ht="15.5">
      <c r="A287" s="25" t="str">
        <f t="shared" si="62"/>
        <v/>
      </c>
      <c r="B287" s="30">
        <v>46311</v>
      </c>
      <c r="C287" s="25"/>
      <c r="D287" s="90"/>
      <c r="E287" s="90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36"/>
      <c r="S287" s="91"/>
      <c r="T287" s="36"/>
      <c r="U287" s="82"/>
      <c r="V287" s="25"/>
      <c r="W287" s="58"/>
      <c r="X287" s="34"/>
      <c r="Y287" s="34"/>
      <c r="Z287" s="36"/>
      <c r="AA287" s="104"/>
      <c r="AB287" s="35"/>
      <c r="AC287" s="25"/>
      <c r="AD287" s="25"/>
      <c r="AE287" s="44"/>
      <c r="AF287" s="94"/>
      <c r="AG287" s="25"/>
      <c r="AH287" s="25"/>
      <c r="AI287" s="25"/>
      <c r="AJ287" s="45" t="str">
        <f t="array" ref="AJ287">IFERROR(INDEX('[1]Master Price'!$E:$E,MATCH(D287,'[1]Master Price'!$B:$B,0)),"0")</f>
        <v>0</v>
      </c>
      <c r="AK287" s="45">
        <f t="shared" si="53"/>
        <v>0</v>
      </c>
      <c r="AL287" s="46" t="str">
        <f t="shared" si="51"/>
        <v>0-day</v>
      </c>
      <c r="AM287" s="46" t="str">
        <f t="shared" si="54"/>
        <v>0-day</v>
      </c>
      <c r="AN287" s="46" t="str">
        <f t="shared" si="52"/>
        <v>0-day</v>
      </c>
      <c r="AO287" s="46" t="str">
        <f t="shared" si="45"/>
        <v>0-day</v>
      </c>
      <c r="AP287" s="46" t="str">
        <f t="shared" si="46"/>
        <v>0-day</v>
      </c>
      <c r="AQ287" s="46" t="str">
        <f t="shared" si="55"/>
        <v>0-day</v>
      </c>
      <c r="AR287" s="103"/>
      <c r="AS287" s="47" t="str">
        <f t="shared" si="56"/>
        <v/>
      </c>
      <c r="AT287" s="35">
        <f t="shared" si="42"/>
        <v>0</v>
      </c>
      <c r="AU287" s="48" t="e">
        <f t="shared" ca="1" si="57"/>
        <v>#NAME?</v>
      </c>
      <c r="AV287" s="48" t="e">
        <f t="shared" ca="1" si="58"/>
        <v>#NAME?</v>
      </c>
      <c r="AW287" s="49" t="e">
        <f t="shared" ca="1" si="59"/>
        <v>#NAME?</v>
      </c>
      <c r="AX287" s="48" t="e">
        <f t="shared" ca="1" si="60"/>
        <v>#NAME?</v>
      </c>
      <c r="AY287" s="49" t="str">
        <f t="shared" si="61"/>
        <v/>
      </c>
      <c r="AZ287" s="50" t="e">
        <f t="shared" ca="1" si="63"/>
        <v>#NAME?</v>
      </c>
      <c r="BA287" s="51" t="e">
        <f t="shared" ca="1" si="64"/>
        <v>#NAME?</v>
      </c>
      <c r="BB287" s="52" t="e">
        <f t="shared" ca="1" si="65"/>
        <v>#NAME?</v>
      </c>
      <c r="BC287" s="51" t="e">
        <f t="shared" ca="1" si="66"/>
        <v>#NAME?</v>
      </c>
      <c r="BD287" s="54" t="e">
        <f t="shared" ca="1" si="67"/>
        <v>#NAME?</v>
      </c>
      <c r="BE287" s="48" t="e">
        <f t="shared" ca="1" si="68"/>
        <v>#NAME?</v>
      </c>
      <c r="BF287" s="50" t="e">
        <f t="shared" ca="1" si="69"/>
        <v>#NAME?</v>
      </c>
      <c r="BG287" s="56" t="e">
        <f t="shared" ca="1" si="70"/>
        <v>#NAME?</v>
      </c>
      <c r="BH287" s="103"/>
      <c r="BI287" s="103"/>
      <c r="BJ287" s="103"/>
      <c r="BK287" s="103"/>
      <c r="BL287" s="103"/>
      <c r="BM287" s="103"/>
      <c r="BN287" s="24"/>
      <c r="BO287" s="24"/>
    </row>
    <row r="288" spans="1:67" ht="15.5">
      <c r="A288" s="25" t="str">
        <f t="shared" si="62"/>
        <v/>
      </c>
      <c r="B288" s="30">
        <v>46312</v>
      </c>
      <c r="C288" s="25"/>
      <c r="D288" s="90"/>
      <c r="E288" s="90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36"/>
      <c r="S288" s="91"/>
      <c r="T288" s="36"/>
      <c r="U288" s="82"/>
      <c r="V288" s="25"/>
      <c r="W288" s="58"/>
      <c r="X288" s="34"/>
      <c r="Y288" s="34"/>
      <c r="Z288" s="36"/>
      <c r="AA288" s="104"/>
      <c r="AB288" s="35"/>
      <c r="AC288" s="25"/>
      <c r="AD288" s="25"/>
      <c r="AE288" s="44"/>
      <c r="AF288" s="94"/>
      <c r="AG288" s="25"/>
      <c r="AH288" s="25"/>
      <c r="AI288" s="25"/>
      <c r="AJ288" s="45" t="str">
        <f t="array" ref="AJ288">IFERROR(INDEX('[1]Master Price'!$E:$E,MATCH(D288,'[1]Master Price'!$B:$B,0)),"0")</f>
        <v>0</v>
      </c>
      <c r="AK288" s="45">
        <f t="shared" si="53"/>
        <v>0</v>
      </c>
      <c r="AL288" s="46" t="str">
        <f t="shared" si="51"/>
        <v>0-day</v>
      </c>
      <c r="AM288" s="46" t="str">
        <f t="shared" si="54"/>
        <v>0-day</v>
      </c>
      <c r="AN288" s="46" t="str">
        <f t="shared" si="52"/>
        <v>0-day</v>
      </c>
      <c r="AO288" s="46" t="str">
        <f t="shared" si="45"/>
        <v>0-day</v>
      </c>
      <c r="AP288" s="46" t="str">
        <f t="shared" si="46"/>
        <v>0-day</v>
      </c>
      <c r="AQ288" s="46" t="str">
        <f t="shared" si="55"/>
        <v>0-day</v>
      </c>
      <c r="AR288" s="103"/>
      <c r="AS288" s="47" t="str">
        <f t="shared" si="56"/>
        <v/>
      </c>
      <c r="AT288" s="35">
        <f t="shared" si="42"/>
        <v>0</v>
      </c>
      <c r="AU288" s="48" t="e">
        <f t="shared" ca="1" si="57"/>
        <v>#NAME?</v>
      </c>
      <c r="AV288" s="48" t="e">
        <f t="shared" ca="1" si="58"/>
        <v>#NAME?</v>
      </c>
      <c r="AW288" s="49" t="e">
        <f t="shared" ca="1" si="59"/>
        <v>#NAME?</v>
      </c>
      <c r="AX288" s="48" t="e">
        <f t="shared" ca="1" si="60"/>
        <v>#NAME?</v>
      </c>
      <c r="AY288" s="49" t="str">
        <f t="shared" si="61"/>
        <v/>
      </c>
      <c r="AZ288" s="50" t="e">
        <f t="shared" ca="1" si="63"/>
        <v>#NAME?</v>
      </c>
      <c r="BA288" s="51" t="e">
        <f t="shared" ca="1" si="64"/>
        <v>#NAME?</v>
      </c>
      <c r="BB288" s="52" t="e">
        <f t="shared" ca="1" si="65"/>
        <v>#NAME?</v>
      </c>
      <c r="BC288" s="51" t="e">
        <f t="shared" ca="1" si="66"/>
        <v>#NAME?</v>
      </c>
      <c r="BD288" s="54" t="e">
        <f t="shared" ca="1" si="67"/>
        <v>#NAME?</v>
      </c>
      <c r="BE288" s="48" t="e">
        <f t="shared" ca="1" si="68"/>
        <v>#NAME?</v>
      </c>
      <c r="BF288" s="50" t="e">
        <f t="shared" ca="1" si="69"/>
        <v>#NAME?</v>
      </c>
      <c r="BG288" s="56" t="e">
        <f t="shared" ca="1" si="70"/>
        <v>#NAME?</v>
      </c>
      <c r="BH288" s="103"/>
      <c r="BI288" s="103"/>
      <c r="BJ288" s="103"/>
      <c r="BK288" s="103"/>
      <c r="BL288" s="103"/>
      <c r="BM288" s="103"/>
      <c r="BN288" s="24"/>
      <c r="BO288" s="24"/>
    </row>
    <row r="289" spans="1:67" ht="15.5">
      <c r="A289" s="25" t="str">
        <f t="shared" si="62"/>
        <v/>
      </c>
      <c r="B289" s="30">
        <v>46313</v>
      </c>
      <c r="C289" s="25"/>
      <c r="D289" s="90"/>
      <c r="E289" s="90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36"/>
      <c r="S289" s="91"/>
      <c r="T289" s="36"/>
      <c r="U289" s="82"/>
      <c r="V289" s="25"/>
      <c r="W289" s="58"/>
      <c r="X289" s="34"/>
      <c r="Y289" s="34"/>
      <c r="Z289" s="36"/>
      <c r="AA289" s="104"/>
      <c r="AB289" s="35"/>
      <c r="AC289" s="25"/>
      <c r="AD289" s="25"/>
      <c r="AE289" s="44"/>
      <c r="AF289" s="94"/>
      <c r="AG289" s="25"/>
      <c r="AH289" s="25"/>
      <c r="AI289" s="25"/>
      <c r="AJ289" s="45" t="str">
        <f t="array" ref="AJ289">IFERROR(INDEX('[1]Master Price'!$E:$E,MATCH(D289,'[1]Master Price'!$B:$B,0)),"0")</f>
        <v>0</v>
      </c>
      <c r="AK289" s="45">
        <f t="shared" si="53"/>
        <v>0</v>
      </c>
      <c r="AL289" s="46" t="str">
        <f t="shared" si="51"/>
        <v>0-day</v>
      </c>
      <c r="AM289" s="46" t="str">
        <f t="shared" si="54"/>
        <v>0-day</v>
      </c>
      <c r="AN289" s="46" t="str">
        <f t="shared" si="52"/>
        <v>0-day</v>
      </c>
      <c r="AO289" s="46" t="str">
        <f t="shared" si="45"/>
        <v>0-day</v>
      </c>
      <c r="AP289" s="46" t="str">
        <f t="shared" si="46"/>
        <v>0-day</v>
      </c>
      <c r="AQ289" s="46" t="str">
        <f t="shared" si="55"/>
        <v>0-day</v>
      </c>
      <c r="AR289" s="103"/>
      <c r="AS289" s="47" t="str">
        <f t="shared" si="56"/>
        <v/>
      </c>
      <c r="AT289" s="35">
        <f t="shared" si="42"/>
        <v>0</v>
      </c>
      <c r="AU289" s="48" t="e">
        <f t="shared" ca="1" si="57"/>
        <v>#NAME?</v>
      </c>
      <c r="AV289" s="48" t="e">
        <f t="shared" ca="1" si="58"/>
        <v>#NAME?</v>
      </c>
      <c r="AW289" s="49" t="e">
        <f t="shared" ca="1" si="59"/>
        <v>#NAME?</v>
      </c>
      <c r="AX289" s="48" t="e">
        <f t="shared" ca="1" si="60"/>
        <v>#NAME?</v>
      </c>
      <c r="AY289" s="49" t="str">
        <f t="shared" si="61"/>
        <v/>
      </c>
      <c r="AZ289" s="50" t="e">
        <f t="shared" ca="1" si="63"/>
        <v>#NAME?</v>
      </c>
      <c r="BA289" s="51" t="e">
        <f t="shared" ca="1" si="64"/>
        <v>#NAME?</v>
      </c>
      <c r="BB289" s="52" t="e">
        <f t="shared" ca="1" si="65"/>
        <v>#NAME?</v>
      </c>
      <c r="BC289" s="51" t="e">
        <f t="shared" ca="1" si="66"/>
        <v>#NAME?</v>
      </c>
      <c r="BD289" s="54" t="e">
        <f t="shared" ca="1" si="67"/>
        <v>#NAME?</v>
      </c>
      <c r="BE289" s="48" t="e">
        <f t="shared" ca="1" si="68"/>
        <v>#NAME?</v>
      </c>
      <c r="BF289" s="50" t="e">
        <f t="shared" ca="1" si="69"/>
        <v>#NAME?</v>
      </c>
      <c r="BG289" s="56" t="e">
        <f t="shared" ca="1" si="70"/>
        <v>#NAME?</v>
      </c>
      <c r="BH289" s="103"/>
      <c r="BI289" s="103"/>
      <c r="BJ289" s="103"/>
      <c r="BK289" s="103"/>
      <c r="BL289" s="103"/>
      <c r="BM289" s="103"/>
      <c r="BN289" s="24"/>
      <c r="BO289" s="24"/>
    </row>
    <row r="290" spans="1:67" ht="15.5">
      <c r="A290" s="25" t="str">
        <f t="shared" si="62"/>
        <v/>
      </c>
      <c r="B290" s="30">
        <v>46314</v>
      </c>
      <c r="C290" s="25"/>
      <c r="D290" s="90"/>
      <c r="E290" s="90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36"/>
      <c r="S290" s="91"/>
      <c r="T290" s="36"/>
      <c r="U290" s="82"/>
      <c r="V290" s="25"/>
      <c r="W290" s="58"/>
      <c r="X290" s="34"/>
      <c r="Y290" s="34"/>
      <c r="Z290" s="36"/>
      <c r="AA290" s="104"/>
      <c r="AB290" s="35"/>
      <c r="AC290" s="25"/>
      <c r="AD290" s="25"/>
      <c r="AE290" s="44"/>
      <c r="AF290" s="94"/>
      <c r="AG290" s="25"/>
      <c r="AH290" s="25"/>
      <c r="AI290" s="25"/>
      <c r="AJ290" s="45" t="str">
        <f t="array" ref="AJ290">IFERROR(INDEX('[1]Master Price'!$E:$E,MATCH(D290,'[1]Master Price'!$B:$B,0)),"0")</f>
        <v>0</v>
      </c>
      <c r="AK290" s="45">
        <f t="shared" si="53"/>
        <v>0</v>
      </c>
      <c r="AL290" s="46" t="str">
        <f t="shared" si="51"/>
        <v>0-day</v>
      </c>
      <c r="AM290" s="46" t="str">
        <f t="shared" si="54"/>
        <v>0-day</v>
      </c>
      <c r="AN290" s="46" t="str">
        <f t="shared" si="52"/>
        <v>0-day</v>
      </c>
      <c r="AO290" s="46" t="str">
        <f t="shared" si="45"/>
        <v>0-day</v>
      </c>
      <c r="AP290" s="46" t="str">
        <f t="shared" si="46"/>
        <v>0-day</v>
      </c>
      <c r="AQ290" s="46" t="str">
        <f t="shared" si="55"/>
        <v>0-day</v>
      </c>
      <c r="AR290" s="103"/>
      <c r="AS290" s="47" t="str">
        <f t="shared" si="56"/>
        <v/>
      </c>
      <c r="AT290" s="35">
        <f t="shared" si="42"/>
        <v>0</v>
      </c>
      <c r="AU290" s="48" t="e">
        <f t="shared" ca="1" si="57"/>
        <v>#NAME?</v>
      </c>
      <c r="AV290" s="48" t="e">
        <f t="shared" ca="1" si="58"/>
        <v>#NAME?</v>
      </c>
      <c r="AW290" s="49" t="e">
        <f t="shared" ca="1" si="59"/>
        <v>#NAME?</v>
      </c>
      <c r="AX290" s="48" t="e">
        <f t="shared" ca="1" si="60"/>
        <v>#NAME?</v>
      </c>
      <c r="AY290" s="49" t="str">
        <f t="shared" si="61"/>
        <v/>
      </c>
      <c r="AZ290" s="50" t="e">
        <f t="shared" ca="1" si="63"/>
        <v>#NAME?</v>
      </c>
      <c r="BA290" s="51" t="e">
        <f t="shared" ca="1" si="64"/>
        <v>#NAME?</v>
      </c>
      <c r="BB290" s="52" t="e">
        <f t="shared" ca="1" si="65"/>
        <v>#NAME?</v>
      </c>
      <c r="BC290" s="51" t="e">
        <f t="shared" ca="1" si="66"/>
        <v>#NAME?</v>
      </c>
      <c r="BD290" s="54" t="e">
        <f t="shared" ca="1" si="67"/>
        <v>#NAME?</v>
      </c>
      <c r="BE290" s="48" t="e">
        <f t="shared" ca="1" si="68"/>
        <v>#NAME?</v>
      </c>
      <c r="BF290" s="50" t="e">
        <f t="shared" ca="1" si="69"/>
        <v>#NAME?</v>
      </c>
      <c r="BG290" s="56" t="e">
        <f t="shared" ca="1" si="70"/>
        <v>#NAME?</v>
      </c>
      <c r="BH290" s="103"/>
      <c r="BI290" s="103"/>
      <c r="BJ290" s="103"/>
      <c r="BK290" s="103"/>
      <c r="BL290" s="103"/>
      <c r="BM290" s="103"/>
      <c r="BN290" s="24"/>
      <c r="BO290" s="24"/>
    </row>
    <row r="291" spans="1:67" ht="15.5">
      <c r="A291" s="25" t="str">
        <f t="shared" si="62"/>
        <v/>
      </c>
      <c r="B291" s="30">
        <v>46315</v>
      </c>
      <c r="C291" s="25"/>
      <c r="D291" s="90"/>
      <c r="E291" s="90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36"/>
      <c r="S291" s="91"/>
      <c r="T291" s="36"/>
      <c r="U291" s="82"/>
      <c r="V291" s="25"/>
      <c r="W291" s="58"/>
      <c r="X291" s="34"/>
      <c r="Y291" s="34"/>
      <c r="Z291" s="36"/>
      <c r="AA291" s="104"/>
      <c r="AB291" s="35"/>
      <c r="AC291" s="25"/>
      <c r="AD291" s="25"/>
      <c r="AE291" s="44"/>
      <c r="AF291" s="94"/>
      <c r="AG291" s="25"/>
      <c r="AH291" s="25"/>
      <c r="AI291" s="25"/>
      <c r="AJ291" s="45" t="str">
        <f t="array" ref="AJ291">IFERROR(INDEX('[1]Master Price'!$E:$E,MATCH(D291,'[1]Master Price'!$B:$B,0)),"0")</f>
        <v>0</v>
      </c>
      <c r="AK291" s="45">
        <f t="shared" si="53"/>
        <v>0</v>
      </c>
      <c r="AL291" s="46" t="str">
        <f t="shared" si="51"/>
        <v>0-day</v>
      </c>
      <c r="AM291" s="46" t="str">
        <f t="shared" si="54"/>
        <v>0-day</v>
      </c>
      <c r="AN291" s="46" t="str">
        <f t="shared" si="52"/>
        <v>0-day</v>
      </c>
      <c r="AO291" s="46" t="str">
        <f t="shared" si="45"/>
        <v>0-day</v>
      </c>
      <c r="AP291" s="46" t="str">
        <f t="shared" si="46"/>
        <v>0-day</v>
      </c>
      <c r="AQ291" s="46" t="str">
        <f t="shared" si="55"/>
        <v>0-day</v>
      </c>
      <c r="AR291" s="103"/>
      <c r="AS291" s="47" t="str">
        <f t="shared" si="56"/>
        <v/>
      </c>
      <c r="AT291" s="35">
        <f t="shared" si="42"/>
        <v>0</v>
      </c>
      <c r="AU291" s="48" t="e">
        <f t="shared" ca="1" si="57"/>
        <v>#NAME?</v>
      </c>
      <c r="AV291" s="48" t="e">
        <f t="shared" ca="1" si="58"/>
        <v>#NAME?</v>
      </c>
      <c r="AW291" s="49" t="e">
        <f t="shared" ca="1" si="59"/>
        <v>#NAME?</v>
      </c>
      <c r="AX291" s="48" t="e">
        <f t="shared" ca="1" si="60"/>
        <v>#NAME?</v>
      </c>
      <c r="AY291" s="49" t="str">
        <f t="shared" si="61"/>
        <v/>
      </c>
      <c r="AZ291" s="50" t="e">
        <f t="shared" ca="1" si="63"/>
        <v>#NAME?</v>
      </c>
      <c r="BA291" s="51" t="e">
        <f t="shared" ca="1" si="64"/>
        <v>#NAME?</v>
      </c>
      <c r="BB291" s="52" t="e">
        <f t="shared" ca="1" si="65"/>
        <v>#NAME?</v>
      </c>
      <c r="BC291" s="51" t="e">
        <f t="shared" ca="1" si="66"/>
        <v>#NAME?</v>
      </c>
      <c r="BD291" s="54" t="e">
        <f t="shared" ca="1" si="67"/>
        <v>#NAME?</v>
      </c>
      <c r="BE291" s="48" t="e">
        <f t="shared" ca="1" si="68"/>
        <v>#NAME?</v>
      </c>
      <c r="BF291" s="50" t="e">
        <f t="shared" ca="1" si="69"/>
        <v>#NAME?</v>
      </c>
      <c r="BG291" s="56" t="e">
        <f t="shared" ca="1" si="70"/>
        <v>#NAME?</v>
      </c>
      <c r="BH291" s="103"/>
      <c r="BI291" s="103"/>
      <c r="BJ291" s="103"/>
      <c r="BK291" s="103"/>
      <c r="BL291" s="103"/>
      <c r="BM291" s="103"/>
      <c r="BN291" s="24"/>
      <c r="BO291" s="24"/>
    </row>
    <row r="292" spans="1:67" ht="15.5">
      <c r="A292" s="25" t="str">
        <f t="shared" si="62"/>
        <v/>
      </c>
      <c r="B292" s="30">
        <v>46316</v>
      </c>
      <c r="C292" s="25"/>
      <c r="D292" s="90"/>
      <c r="E292" s="90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36"/>
      <c r="S292" s="91"/>
      <c r="T292" s="36"/>
      <c r="U292" s="82"/>
      <c r="V292" s="25"/>
      <c r="W292" s="58"/>
      <c r="X292" s="34"/>
      <c r="Y292" s="34"/>
      <c r="Z292" s="36"/>
      <c r="AA292" s="104"/>
      <c r="AB292" s="35"/>
      <c r="AC292" s="25"/>
      <c r="AD292" s="25"/>
      <c r="AE292" s="44"/>
      <c r="AF292" s="94"/>
      <c r="AG292" s="25"/>
      <c r="AH292" s="25"/>
      <c r="AI292" s="25"/>
      <c r="AJ292" s="45" t="str">
        <f t="array" ref="AJ292">IFERROR(INDEX('[1]Master Price'!$E:$E,MATCH(D292,'[1]Master Price'!$B:$B,0)),"0")</f>
        <v>0</v>
      </c>
      <c r="AK292" s="45">
        <f t="shared" si="53"/>
        <v>0</v>
      </c>
      <c r="AL292" s="46" t="str">
        <f t="shared" si="51"/>
        <v>0-day</v>
      </c>
      <c r="AM292" s="46" t="str">
        <f t="shared" si="54"/>
        <v>0-day</v>
      </c>
      <c r="AN292" s="46" t="str">
        <f t="shared" si="52"/>
        <v>0-day</v>
      </c>
      <c r="AO292" s="46" t="str">
        <f t="shared" si="45"/>
        <v>0-day</v>
      </c>
      <c r="AP292" s="46" t="str">
        <f t="shared" si="46"/>
        <v>0-day</v>
      </c>
      <c r="AQ292" s="46" t="str">
        <f t="shared" si="55"/>
        <v>0-day</v>
      </c>
      <c r="AR292" s="103"/>
      <c r="AS292" s="47" t="str">
        <f t="shared" si="56"/>
        <v/>
      </c>
      <c r="AT292" s="35">
        <f t="shared" si="42"/>
        <v>0</v>
      </c>
      <c r="AU292" s="48" t="e">
        <f t="shared" ca="1" si="57"/>
        <v>#NAME?</v>
      </c>
      <c r="AV292" s="48" t="e">
        <f t="shared" ca="1" si="58"/>
        <v>#NAME?</v>
      </c>
      <c r="AW292" s="49" t="e">
        <f t="shared" ca="1" si="59"/>
        <v>#NAME?</v>
      </c>
      <c r="AX292" s="48" t="e">
        <f t="shared" ca="1" si="60"/>
        <v>#NAME?</v>
      </c>
      <c r="AY292" s="49" t="str">
        <f t="shared" si="61"/>
        <v/>
      </c>
      <c r="AZ292" s="50" t="e">
        <f t="shared" ca="1" si="63"/>
        <v>#NAME?</v>
      </c>
      <c r="BA292" s="51" t="e">
        <f t="shared" ca="1" si="64"/>
        <v>#NAME?</v>
      </c>
      <c r="BB292" s="52" t="e">
        <f t="shared" ca="1" si="65"/>
        <v>#NAME?</v>
      </c>
      <c r="BC292" s="51" t="e">
        <f t="shared" ca="1" si="66"/>
        <v>#NAME?</v>
      </c>
      <c r="BD292" s="54" t="e">
        <f t="shared" ca="1" si="67"/>
        <v>#NAME?</v>
      </c>
      <c r="BE292" s="48" t="e">
        <f t="shared" ca="1" si="68"/>
        <v>#NAME?</v>
      </c>
      <c r="BF292" s="50" t="e">
        <f t="shared" ca="1" si="69"/>
        <v>#NAME?</v>
      </c>
      <c r="BG292" s="56" t="e">
        <f t="shared" ca="1" si="70"/>
        <v>#NAME?</v>
      </c>
      <c r="BH292" s="103"/>
      <c r="BI292" s="103"/>
      <c r="BJ292" s="103"/>
      <c r="BK292" s="103"/>
      <c r="BL292" s="103"/>
      <c r="BM292" s="103"/>
      <c r="BN292" s="24"/>
      <c r="BO292" s="24"/>
    </row>
    <row r="293" spans="1:67" ht="15.5">
      <c r="A293" s="25" t="str">
        <f t="shared" si="62"/>
        <v/>
      </c>
      <c r="B293" s="30">
        <v>46317</v>
      </c>
      <c r="C293" s="25"/>
      <c r="D293" s="90"/>
      <c r="E293" s="90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36"/>
      <c r="S293" s="91"/>
      <c r="T293" s="36"/>
      <c r="U293" s="82"/>
      <c r="V293" s="25"/>
      <c r="W293" s="58"/>
      <c r="X293" s="34"/>
      <c r="Y293" s="34"/>
      <c r="Z293" s="36"/>
      <c r="AA293" s="104"/>
      <c r="AB293" s="35"/>
      <c r="AC293" s="25"/>
      <c r="AD293" s="25"/>
      <c r="AE293" s="44"/>
      <c r="AF293" s="94"/>
      <c r="AG293" s="25"/>
      <c r="AH293" s="25"/>
      <c r="AI293" s="25"/>
      <c r="AJ293" s="45" t="str">
        <f t="array" ref="AJ293">IFERROR(INDEX('[1]Master Price'!$E:$E,MATCH(D293,'[1]Master Price'!$B:$B,0)),"0")</f>
        <v>0</v>
      </c>
      <c r="AK293" s="45">
        <f t="shared" si="53"/>
        <v>0</v>
      </c>
      <c r="AL293" s="46" t="str">
        <f t="shared" si="51"/>
        <v>0-day</v>
      </c>
      <c r="AM293" s="46" t="str">
        <f t="shared" si="54"/>
        <v>0-day</v>
      </c>
      <c r="AN293" s="46" t="str">
        <f t="shared" si="52"/>
        <v>0-day</v>
      </c>
      <c r="AO293" s="46" t="str">
        <f t="shared" si="45"/>
        <v>0-day</v>
      </c>
      <c r="AP293" s="46" t="str">
        <f t="shared" si="46"/>
        <v>0-day</v>
      </c>
      <c r="AQ293" s="46" t="str">
        <f t="shared" si="55"/>
        <v>0-day</v>
      </c>
      <c r="AR293" s="103"/>
      <c r="AS293" s="47" t="str">
        <f t="shared" si="56"/>
        <v/>
      </c>
      <c r="AT293" s="35">
        <f t="shared" si="42"/>
        <v>0</v>
      </c>
      <c r="AU293" s="48" t="e">
        <f t="shared" ca="1" si="57"/>
        <v>#NAME?</v>
      </c>
      <c r="AV293" s="48" t="e">
        <f t="shared" ca="1" si="58"/>
        <v>#NAME?</v>
      </c>
      <c r="AW293" s="49" t="e">
        <f t="shared" ca="1" si="59"/>
        <v>#NAME?</v>
      </c>
      <c r="AX293" s="48" t="e">
        <f t="shared" ca="1" si="60"/>
        <v>#NAME?</v>
      </c>
      <c r="AY293" s="49" t="str">
        <f t="shared" si="61"/>
        <v/>
      </c>
      <c r="AZ293" s="50" t="e">
        <f t="shared" ca="1" si="63"/>
        <v>#NAME?</v>
      </c>
      <c r="BA293" s="51" t="e">
        <f t="shared" ca="1" si="64"/>
        <v>#NAME?</v>
      </c>
      <c r="BB293" s="52" t="e">
        <f t="shared" ca="1" si="65"/>
        <v>#NAME?</v>
      </c>
      <c r="BC293" s="51" t="e">
        <f t="shared" ca="1" si="66"/>
        <v>#NAME?</v>
      </c>
      <c r="BD293" s="54" t="e">
        <f t="shared" ca="1" si="67"/>
        <v>#NAME?</v>
      </c>
      <c r="BE293" s="48" t="e">
        <f t="shared" ca="1" si="68"/>
        <v>#NAME?</v>
      </c>
      <c r="BF293" s="50" t="e">
        <f t="shared" ca="1" si="69"/>
        <v>#NAME?</v>
      </c>
      <c r="BG293" s="56" t="e">
        <f t="shared" ca="1" si="70"/>
        <v>#NAME?</v>
      </c>
      <c r="BH293" s="103"/>
      <c r="BI293" s="103"/>
      <c r="BJ293" s="103"/>
      <c r="BK293" s="103"/>
      <c r="BL293" s="103"/>
      <c r="BM293" s="103"/>
      <c r="BN293" s="24"/>
      <c r="BO293" s="24"/>
    </row>
    <row r="294" spans="1:67" ht="15.5">
      <c r="A294" s="25" t="str">
        <f t="shared" si="62"/>
        <v/>
      </c>
      <c r="B294" s="30">
        <v>46318</v>
      </c>
      <c r="C294" s="25"/>
      <c r="D294" s="90"/>
      <c r="E294" s="90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36"/>
      <c r="S294" s="91"/>
      <c r="T294" s="36"/>
      <c r="U294" s="82"/>
      <c r="V294" s="25"/>
      <c r="W294" s="58"/>
      <c r="X294" s="34"/>
      <c r="Y294" s="34"/>
      <c r="Z294" s="36"/>
      <c r="AA294" s="104"/>
      <c r="AB294" s="35"/>
      <c r="AC294" s="25"/>
      <c r="AD294" s="25"/>
      <c r="AE294" s="44"/>
      <c r="AF294" s="94"/>
      <c r="AG294" s="25"/>
      <c r="AH294" s="25"/>
      <c r="AI294" s="25"/>
      <c r="AJ294" s="45" t="str">
        <f t="array" ref="AJ294">IFERROR(INDEX('[1]Master Price'!$E:$E,MATCH(D294,'[1]Master Price'!$B:$B,0)),"0")</f>
        <v>0</v>
      </c>
      <c r="AK294" s="45">
        <f t="shared" si="53"/>
        <v>0</v>
      </c>
      <c r="AL294" s="46" t="str">
        <f t="shared" si="51"/>
        <v>0-day</v>
      </c>
      <c r="AM294" s="46" t="str">
        <f t="shared" si="54"/>
        <v>0-day</v>
      </c>
      <c r="AN294" s="46" t="str">
        <f t="shared" si="52"/>
        <v>0-day</v>
      </c>
      <c r="AO294" s="46" t="str">
        <f t="shared" si="45"/>
        <v>0-day</v>
      </c>
      <c r="AP294" s="46" t="str">
        <f t="shared" si="46"/>
        <v>0-day</v>
      </c>
      <c r="AQ294" s="46" t="str">
        <f t="shared" si="55"/>
        <v>0-day</v>
      </c>
      <c r="AR294" s="103"/>
      <c r="AS294" s="47" t="str">
        <f t="shared" si="56"/>
        <v/>
      </c>
      <c r="AT294" s="35">
        <f t="shared" si="42"/>
        <v>0</v>
      </c>
      <c r="AU294" s="48" t="e">
        <f t="shared" ca="1" si="57"/>
        <v>#NAME?</v>
      </c>
      <c r="AV294" s="48" t="e">
        <f t="shared" ca="1" si="58"/>
        <v>#NAME?</v>
      </c>
      <c r="AW294" s="49" t="e">
        <f t="shared" ca="1" si="59"/>
        <v>#NAME?</v>
      </c>
      <c r="AX294" s="48" t="e">
        <f t="shared" ca="1" si="60"/>
        <v>#NAME?</v>
      </c>
      <c r="AY294" s="49" t="str">
        <f t="shared" si="61"/>
        <v/>
      </c>
      <c r="AZ294" s="50" t="e">
        <f t="shared" ca="1" si="63"/>
        <v>#NAME?</v>
      </c>
      <c r="BA294" s="51" t="e">
        <f t="shared" ca="1" si="64"/>
        <v>#NAME?</v>
      </c>
      <c r="BB294" s="52" t="e">
        <f t="shared" ca="1" si="65"/>
        <v>#NAME?</v>
      </c>
      <c r="BC294" s="51" t="e">
        <f t="shared" ca="1" si="66"/>
        <v>#NAME?</v>
      </c>
      <c r="BD294" s="54" t="e">
        <f t="shared" ca="1" si="67"/>
        <v>#NAME?</v>
      </c>
      <c r="BE294" s="48" t="e">
        <f t="shared" ca="1" si="68"/>
        <v>#NAME?</v>
      </c>
      <c r="BF294" s="50" t="e">
        <f t="shared" ca="1" si="69"/>
        <v>#NAME?</v>
      </c>
      <c r="BG294" s="56" t="e">
        <f t="shared" ca="1" si="70"/>
        <v>#NAME?</v>
      </c>
      <c r="BH294" s="103"/>
      <c r="BI294" s="103"/>
      <c r="BJ294" s="103"/>
      <c r="BK294" s="103"/>
      <c r="BL294" s="103"/>
      <c r="BM294" s="103"/>
      <c r="BN294" s="24"/>
      <c r="BO294" s="24"/>
    </row>
    <row r="295" spans="1:67" ht="15.5">
      <c r="A295" s="25" t="str">
        <f t="shared" si="62"/>
        <v/>
      </c>
      <c r="B295" s="30">
        <v>46319</v>
      </c>
      <c r="C295" s="25"/>
      <c r="D295" s="90"/>
      <c r="E295" s="90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36"/>
      <c r="S295" s="91"/>
      <c r="T295" s="36"/>
      <c r="U295" s="82"/>
      <c r="V295" s="25"/>
      <c r="W295" s="58"/>
      <c r="X295" s="34"/>
      <c r="Y295" s="34"/>
      <c r="Z295" s="36"/>
      <c r="AA295" s="104"/>
      <c r="AB295" s="35"/>
      <c r="AC295" s="25"/>
      <c r="AD295" s="25"/>
      <c r="AE295" s="44"/>
      <c r="AF295" s="94"/>
      <c r="AG295" s="25"/>
      <c r="AH295" s="25"/>
      <c r="AI295" s="25"/>
      <c r="AJ295" s="45" t="str">
        <f t="array" ref="AJ295">IFERROR(INDEX('[1]Master Price'!$E:$E,MATCH(D295,'[1]Master Price'!$B:$B,0)),"0")</f>
        <v>0</v>
      </c>
      <c r="AK295" s="45">
        <f t="shared" si="53"/>
        <v>0</v>
      </c>
      <c r="AL295" s="46" t="str">
        <f t="shared" si="51"/>
        <v>0-day</v>
      </c>
      <c r="AM295" s="46" t="str">
        <f t="shared" si="54"/>
        <v>0-day</v>
      </c>
      <c r="AN295" s="46" t="str">
        <f t="shared" si="52"/>
        <v>0-day</v>
      </c>
      <c r="AO295" s="46" t="str">
        <f t="shared" si="45"/>
        <v>0-day</v>
      </c>
      <c r="AP295" s="46" t="str">
        <f t="shared" si="46"/>
        <v>0-day</v>
      </c>
      <c r="AQ295" s="46" t="str">
        <f t="shared" si="55"/>
        <v>0-day</v>
      </c>
      <c r="AR295" s="103"/>
      <c r="AS295" s="47" t="str">
        <f t="shared" si="56"/>
        <v/>
      </c>
      <c r="AT295" s="35">
        <f t="shared" si="42"/>
        <v>0</v>
      </c>
      <c r="AU295" s="48" t="e">
        <f t="shared" ca="1" si="57"/>
        <v>#NAME?</v>
      </c>
      <c r="AV295" s="48" t="e">
        <f t="shared" ca="1" si="58"/>
        <v>#NAME?</v>
      </c>
      <c r="AW295" s="49" t="e">
        <f t="shared" ca="1" si="59"/>
        <v>#NAME?</v>
      </c>
      <c r="AX295" s="48" t="e">
        <f t="shared" ca="1" si="60"/>
        <v>#NAME?</v>
      </c>
      <c r="AY295" s="49" t="str">
        <f t="shared" si="61"/>
        <v/>
      </c>
      <c r="AZ295" s="50" t="e">
        <f t="shared" ca="1" si="63"/>
        <v>#NAME?</v>
      </c>
      <c r="BA295" s="51" t="e">
        <f t="shared" ca="1" si="64"/>
        <v>#NAME?</v>
      </c>
      <c r="BB295" s="52" t="e">
        <f t="shared" ca="1" si="65"/>
        <v>#NAME?</v>
      </c>
      <c r="BC295" s="51" t="e">
        <f t="shared" ca="1" si="66"/>
        <v>#NAME?</v>
      </c>
      <c r="BD295" s="54" t="e">
        <f t="shared" ca="1" si="67"/>
        <v>#NAME?</v>
      </c>
      <c r="BE295" s="48" t="e">
        <f t="shared" ca="1" si="68"/>
        <v>#NAME?</v>
      </c>
      <c r="BF295" s="50" t="e">
        <f t="shared" ca="1" si="69"/>
        <v>#NAME?</v>
      </c>
      <c r="BG295" s="56" t="e">
        <f t="shared" ca="1" si="70"/>
        <v>#NAME?</v>
      </c>
      <c r="BH295" s="103"/>
      <c r="BI295" s="103"/>
      <c r="BJ295" s="103"/>
      <c r="BK295" s="103"/>
      <c r="BL295" s="103"/>
      <c r="BM295" s="103"/>
      <c r="BN295" s="24"/>
      <c r="BO295" s="24"/>
    </row>
    <row r="296" spans="1:67" ht="15.5">
      <c r="A296" s="25" t="str">
        <f t="shared" si="62"/>
        <v/>
      </c>
      <c r="B296" s="30">
        <v>46320</v>
      </c>
      <c r="C296" s="25"/>
      <c r="D296" s="90"/>
      <c r="E296" s="90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36"/>
      <c r="S296" s="91"/>
      <c r="T296" s="36"/>
      <c r="U296" s="82"/>
      <c r="V296" s="25"/>
      <c r="W296" s="58"/>
      <c r="X296" s="34"/>
      <c r="Y296" s="34"/>
      <c r="Z296" s="36"/>
      <c r="AA296" s="104"/>
      <c r="AB296" s="35"/>
      <c r="AC296" s="25"/>
      <c r="AD296" s="25"/>
      <c r="AE296" s="44"/>
      <c r="AF296" s="94"/>
      <c r="AG296" s="25"/>
      <c r="AH296" s="25"/>
      <c r="AI296" s="25"/>
      <c r="AJ296" s="45" t="str">
        <f t="array" ref="AJ296">IFERROR(INDEX('[1]Master Price'!$E:$E,MATCH(D296,'[1]Master Price'!$B:$B,0)),"0")</f>
        <v>0</v>
      </c>
      <c r="AK296" s="45">
        <f t="shared" si="53"/>
        <v>0</v>
      </c>
      <c r="AL296" s="46" t="str">
        <f t="shared" si="51"/>
        <v>0-day</v>
      </c>
      <c r="AM296" s="46" t="str">
        <f t="shared" si="54"/>
        <v>0-day</v>
      </c>
      <c r="AN296" s="46" t="str">
        <f t="shared" si="52"/>
        <v>0-day</v>
      </c>
      <c r="AO296" s="46" t="str">
        <f t="shared" si="45"/>
        <v>0-day</v>
      </c>
      <c r="AP296" s="46" t="str">
        <f t="shared" si="46"/>
        <v>0-day</v>
      </c>
      <c r="AQ296" s="46" t="str">
        <f t="shared" si="55"/>
        <v>0-day</v>
      </c>
      <c r="AR296" s="103"/>
      <c r="AS296" s="47" t="str">
        <f t="shared" si="56"/>
        <v/>
      </c>
      <c r="AT296" s="35">
        <f t="shared" si="42"/>
        <v>0</v>
      </c>
      <c r="AU296" s="48" t="e">
        <f t="shared" ca="1" si="57"/>
        <v>#NAME?</v>
      </c>
      <c r="AV296" s="48" t="e">
        <f t="shared" ca="1" si="58"/>
        <v>#NAME?</v>
      </c>
      <c r="AW296" s="49" t="e">
        <f t="shared" ca="1" si="59"/>
        <v>#NAME?</v>
      </c>
      <c r="AX296" s="48" t="e">
        <f t="shared" ca="1" si="60"/>
        <v>#NAME?</v>
      </c>
      <c r="AY296" s="49" t="str">
        <f t="shared" si="61"/>
        <v/>
      </c>
      <c r="AZ296" s="50" t="e">
        <f t="shared" ca="1" si="63"/>
        <v>#NAME?</v>
      </c>
      <c r="BA296" s="51" t="e">
        <f t="shared" ca="1" si="64"/>
        <v>#NAME?</v>
      </c>
      <c r="BB296" s="52" t="e">
        <f t="shared" ca="1" si="65"/>
        <v>#NAME?</v>
      </c>
      <c r="BC296" s="51" t="e">
        <f t="shared" ca="1" si="66"/>
        <v>#NAME?</v>
      </c>
      <c r="BD296" s="54" t="e">
        <f t="shared" ca="1" si="67"/>
        <v>#NAME?</v>
      </c>
      <c r="BE296" s="48" t="e">
        <f t="shared" ca="1" si="68"/>
        <v>#NAME?</v>
      </c>
      <c r="BF296" s="50" t="e">
        <f t="shared" ca="1" si="69"/>
        <v>#NAME?</v>
      </c>
      <c r="BG296" s="56" t="e">
        <f t="shared" ca="1" si="70"/>
        <v>#NAME?</v>
      </c>
      <c r="BH296" s="103"/>
      <c r="BI296" s="103"/>
      <c r="BJ296" s="103"/>
      <c r="BK296" s="103"/>
      <c r="BL296" s="103"/>
      <c r="BM296" s="103"/>
      <c r="BN296" s="24"/>
      <c r="BO296" s="24"/>
    </row>
    <row r="297" spans="1:67" ht="15.5">
      <c r="A297" s="25" t="str">
        <f t="shared" si="62"/>
        <v/>
      </c>
      <c r="B297" s="30">
        <v>46321</v>
      </c>
      <c r="C297" s="25"/>
      <c r="D297" s="90"/>
      <c r="E297" s="90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36"/>
      <c r="S297" s="91"/>
      <c r="T297" s="36"/>
      <c r="U297" s="82"/>
      <c r="V297" s="25"/>
      <c r="W297" s="58"/>
      <c r="X297" s="34"/>
      <c r="Y297" s="34"/>
      <c r="Z297" s="36"/>
      <c r="AA297" s="104"/>
      <c r="AB297" s="35"/>
      <c r="AC297" s="25"/>
      <c r="AD297" s="25"/>
      <c r="AE297" s="44"/>
      <c r="AF297" s="94"/>
      <c r="AG297" s="25"/>
      <c r="AH297" s="25"/>
      <c r="AI297" s="25"/>
      <c r="AJ297" s="45" t="str">
        <f t="array" ref="AJ297">IFERROR(INDEX('[1]Master Price'!$E:$E,MATCH(D297,'[1]Master Price'!$B:$B,0)),"0")</f>
        <v>0</v>
      </c>
      <c r="AK297" s="45">
        <f t="shared" si="53"/>
        <v>0</v>
      </c>
      <c r="AL297" s="46" t="str">
        <f t="shared" si="51"/>
        <v>0-day</v>
      </c>
      <c r="AM297" s="46" t="str">
        <f t="shared" si="54"/>
        <v>0-day</v>
      </c>
      <c r="AN297" s="46" t="str">
        <f t="shared" si="52"/>
        <v>0-day</v>
      </c>
      <c r="AO297" s="46" t="str">
        <f t="shared" si="45"/>
        <v>0-day</v>
      </c>
      <c r="AP297" s="46" t="str">
        <f t="shared" si="46"/>
        <v>0-day</v>
      </c>
      <c r="AQ297" s="46" t="str">
        <f t="shared" si="55"/>
        <v>0-day</v>
      </c>
      <c r="AR297" s="103"/>
      <c r="AS297" s="47" t="str">
        <f t="shared" si="56"/>
        <v/>
      </c>
      <c r="AT297" s="35">
        <f t="shared" si="42"/>
        <v>0</v>
      </c>
      <c r="AU297" s="48" t="e">
        <f t="shared" ca="1" si="57"/>
        <v>#NAME?</v>
      </c>
      <c r="AV297" s="48" t="e">
        <f t="shared" ca="1" si="58"/>
        <v>#NAME?</v>
      </c>
      <c r="AW297" s="49" t="e">
        <f t="shared" ca="1" si="59"/>
        <v>#NAME?</v>
      </c>
      <c r="AX297" s="48" t="e">
        <f t="shared" ca="1" si="60"/>
        <v>#NAME?</v>
      </c>
      <c r="AY297" s="49" t="str">
        <f t="shared" si="61"/>
        <v/>
      </c>
      <c r="AZ297" s="50" t="e">
        <f t="shared" ca="1" si="63"/>
        <v>#NAME?</v>
      </c>
      <c r="BA297" s="51" t="e">
        <f t="shared" ca="1" si="64"/>
        <v>#NAME?</v>
      </c>
      <c r="BB297" s="52" t="e">
        <f t="shared" ca="1" si="65"/>
        <v>#NAME?</v>
      </c>
      <c r="BC297" s="51" t="e">
        <f t="shared" ca="1" si="66"/>
        <v>#NAME?</v>
      </c>
      <c r="BD297" s="54" t="e">
        <f t="shared" ca="1" si="67"/>
        <v>#NAME?</v>
      </c>
      <c r="BE297" s="48" t="e">
        <f t="shared" ca="1" si="68"/>
        <v>#NAME?</v>
      </c>
      <c r="BF297" s="50" t="e">
        <f t="shared" ca="1" si="69"/>
        <v>#NAME?</v>
      </c>
      <c r="BG297" s="56" t="e">
        <f t="shared" ca="1" si="70"/>
        <v>#NAME?</v>
      </c>
      <c r="BH297" s="103"/>
      <c r="BI297" s="103"/>
      <c r="BJ297" s="103"/>
      <c r="BK297" s="103"/>
      <c r="BL297" s="103"/>
      <c r="BM297" s="103"/>
      <c r="BN297" s="24"/>
      <c r="BO297" s="24"/>
    </row>
    <row r="298" spans="1:67" ht="15.5">
      <c r="A298" s="25" t="str">
        <f t="shared" si="62"/>
        <v/>
      </c>
      <c r="B298" s="30">
        <v>46322</v>
      </c>
      <c r="C298" s="25"/>
      <c r="D298" s="90"/>
      <c r="E298" s="90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36"/>
      <c r="S298" s="91"/>
      <c r="T298" s="36"/>
      <c r="U298" s="82"/>
      <c r="V298" s="25"/>
      <c r="W298" s="58"/>
      <c r="X298" s="34"/>
      <c r="Y298" s="34"/>
      <c r="Z298" s="36"/>
      <c r="AA298" s="104"/>
      <c r="AB298" s="35"/>
      <c r="AC298" s="25"/>
      <c r="AD298" s="25"/>
      <c r="AE298" s="44"/>
      <c r="AF298" s="94"/>
      <c r="AG298" s="25"/>
      <c r="AH298" s="25"/>
      <c r="AI298" s="25"/>
      <c r="AJ298" s="45" t="str">
        <f t="array" ref="AJ298">IFERROR(INDEX('[1]Master Price'!$E:$E,MATCH(D298,'[1]Master Price'!$B:$B,0)),"0")</f>
        <v>0</v>
      </c>
      <c r="AK298" s="45">
        <f t="shared" si="53"/>
        <v>0</v>
      </c>
      <c r="AL298" s="46" t="str">
        <f t="shared" si="51"/>
        <v>0-day</v>
      </c>
      <c r="AM298" s="46" t="str">
        <f t="shared" si="54"/>
        <v>0-day</v>
      </c>
      <c r="AN298" s="46" t="str">
        <f t="shared" si="52"/>
        <v>0-day</v>
      </c>
      <c r="AO298" s="46" t="str">
        <f t="shared" si="45"/>
        <v>0-day</v>
      </c>
      <c r="AP298" s="46" t="str">
        <f t="shared" si="46"/>
        <v>0-day</v>
      </c>
      <c r="AQ298" s="46" t="str">
        <f t="shared" si="55"/>
        <v>0-day</v>
      </c>
      <c r="AR298" s="103"/>
      <c r="AS298" s="47" t="str">
        <f t="shared" si="56"/>
        <v/>
      </c>
      <c r="AT298" s="35">
        <f t="shared" si="42"/>
        <v>0</v>
      </c>
      <c r="AU298" s="48" t="e">
        <f t="shared" ca="1" si="57"/>
        <v>#NAME?</v>
      </c>
      <c r="AV298" s="48" t="e">
        <f t="shared" ca="1" si="58"/>
        <v>#NAME?</v>
      </c>
      <c r="AW298" s="49" t="e">
        <f t="shared" ca="1" si="59"/>
        <v>#NAME?</v>
      </c>
      <c r="AX298" s="48" t="e">
        <f t="shared" ca="1" si="60"/>
        <v>#NAME?</v>
      </c>
      <c r="AY298" s="49" t="str">
        <f t="shared" si="61"/>
        <v/>
      </c>
      <c r="AZ298" s="50" t="e">
        <f t="shared" ca="1" si="63"/>
        <v>#NAME?</v>
      </c>
      <c r="BA298" s="51" t="e">
        <f t="shared" ca="1" si="64"/>
        <v>#NAME?</v>
      </c>
      <c r="BB298" s="52" t="e">
        <f t="shared" ca="1" si="65"/>
        <v>#NAME?</v>
      </c>
      <c r="BC298" s="51" t="e">
        <f t="shared" ca="1" si="66"/>
        <v>#NAME?</v>
      </c>
      <c r="BD298" s="54" t="e">
        <f t="shared" ca="1" si="67"/>
        <v>#NAME?</v>
      </c>
      <c r="BE298" s="48" t="e">
        <f t="shared" ca="1" si="68"/>
        <v>#NAME?</v>
      </c>
      <c r="BF298" s="50" t="e">
        <f t="shared" ca="1" si="69"/>
        <v>#NAME?</v>
      </c>
      <c r="BG298" s="56" t="e">
        <f t="shared" ca="1" si="70"/>
        <v>#NAME?</v>
      </c>
      <c r="BH298" s="103"/>
      <c r="BI298" s="103"/>
      <c r="BJ298" s="103"/>
      <c r="BK298" s="103"/>
      <c r="BL298" s="103"/>
      <c r="BM298" s="103"/>
      <c r="BN298" s="24"/>
      <c r="BO298" s="24"/>
    </row>
    <row r="299" spans="1:67" ht="15.5">
      <c r="A299" s="25" t="str">
        <f t="shared" si="62"/>
        <v/>
      </c>
      <c r="B299" s="30">
        <v>46323</v>
      </c>
      <c r="C299" s="25"/>
      <c r="D299" s="90"/>
      <c r="E299" s="90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36"/>
      <c r="S299" s="91"/>
      <c r="T299" s="36"/>
      <c r="U299" s="82"/>
      <c r="V299" s="25"/>
      <c r="W299" s="58"/>
      <c r="X299" s="34"/>
      <c r="Y299" s="34"/>
      <c r="Z299" s="36"/>
      <c r="AA299" s="104"/>
      <c r="AB299" s="35"/>
      <c r="AC299" s="25"/>
      <c r="AD299" s="25"/>
      <c r="AE299" s="44"/>
      <c r="AF299" s="94"/>
      <c r="AG299" s="25"/>
      <c r="AH299" s="25"/>
      <c r="AI299" s="25"/>
      <c r="AJ299" s="45" t="str">
        <f t="array" ref="AJ299">IFERROR(INDEX('[1]Master Price'!$E:$E,MATCH(D299,'[1]Master Price'!$B:$B,0)),"0")</f>
        <v>0</v>
      </c>
      <c r="AK299" s="45">
        <f t="shared" si="53"/>
        <v>0</v>
      </c>
      <c r="AL299" s="46" t="str">
        <f t="shared" si="51"/>
        <v>0-day</v>
      </c>
      <c r="AM299" s="46" t="str">
        <f t="shared" si="54"/>
        <v>0-day</v>
      </c>
      <c r="AN299" s="46" t="str">
        <f t="shared" si="52"/>
        <v>0-day</v>
      </c>
      <c r="AO299" s="46" t="str">
        <f t="shared" si="45"/>
        <v>0-day</v>
      </c>
      <c r="AP299" s="46" t="str">
        <f t="shared" si="46"/>
        <v>0-day</v>
      </c>
      <c r="AQ299" s="46" t="str">
        <f t="shared" si="55"/>
        <v>0-day</v>
      </c>
      <c r="AR299" s="103"/>
      <c r="AS299" s="47" t="str">
        <f t="shared" si="56"/>
        <v/>
      </c>
      <c r="AT299" s="35">
        <f t="shared" si="42"/>
        <v>0</v>
      </c>
      <c r="AU299" s="48" t="e">
        <f t="shared" ca="1" si="57"/>
        <v>#NAME?</v>
      </c>
      <c r="AV299" s="48" t="e">
        <f t="shared" ca="1" si="58"/>
        <v>#NAME?</v>
      </c>
      <c r="AW299" s="49" t="e">
        <f t="shared" ca="1" si="59"/>
        <v>#NAME?</v>
      </c>
      <c r="AX299" s="48" t="e">
        <f t="shared" ca="1" si="60"/>
        <v>#NAME?</v>
      </c>
      <c r="AY299" s="49" t="str">
        <f t="shared" si="61"/>
        <v/>
      </c>
      <c r="AZ299" s="50" t="e">
        <f t="shared" ca="1" si="63"/>
        <v>#NAME?</v>
      </c>
      <c r="BA299" s="51" t="e">
        <f t="shared" ca="1" si="64"/>
        <v>#NAME?</v>
      </c>
      <c r="BB299" s="52" t="e">
        <f t="shared" ca="1" si="65"/>
        <v>#NAME?</v>
      </c>
      <c r="BC299" s="51" t="e">
        <f t="shared" ca="1" si="66"/>
        <v>#NAME?</v>
      </c>
      <c r="BD299" s="54" t="e">
        <f t="shared" ca="1" si="67"/>
        <v>#NAME?</v>
      </c>
      <c r="BE299" s="48" t="e">
        <f t="shared" ca="1" si="68"/>
        <v>#NAME?</v>
      </c>
      <c r="BF299" s="50" t="e">
        <f t="shared" ca="1" si="69"/>
        <v>#NAME?</v>
      </c>
      <c r="BG299" s="56" t="e">
        <f t="shared" ca="1" si="70"/>
        <v>#NAME?</v>
      </c>
      <c r="BH299" s="103"/>
      <c r="BI299" s="103"/>
      <c r="BJ299" s="103"/>
      <c r="BK299" s="103"/>
      <c r="BL299" s="103"/>
      <c r="BM299" s="103"/>
      <c r="BN299" s="24"/>
      <c r="BO299" s="24"/>
    </row>
    <row r="300" spans="1:67" ht="15.5">
      <c r="A300" s="25" t="str">
        <f t="shared" si="62"/>
        <v/>
      </c>
      <c r="B300" s="30">
        <v>46324</v>
      </c>
      <c r="C300" s="25"/>
      <c r="D300" s="90"/>
      <c r="E300" s="90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36"/>
      <c r="S300" s="91"/>
      <c r="T300" s="36"/>
      <c r="U300" s="82"/>
      <c r="V300" s="25"/>
      <c r="W300" s="58"/>
      <c r="X300" s="34"/>
      <c r="Y300" s="34"/>
      <c r="Z300" s="36"/>
      <c r="AA300" s="104"/>
      <c r="AB300" s="35"/>
      <c r="AC300" s="25"/>
      <c r="AD300" s="25"/>
      <c r="AE300" s="44"/>
      <c r="AF300" s="94"/>
      <c r="AG300" s="25"/>
      <c r="AH300" s="25"/>
      <c r="AI300" s="25"/>
      <c r="AJ300" s="45" t="str">
        <f t="array" ref="AJ300">IFERROR(INDEX('[1]Master Price'!$E:$E,MATCH(D300,'[1]Master Price'!$B:$B,0)),"0")</f>
        <v>0</v>
      </c>
      <c r="AK300" s="45">
        <f t="shared" si="53"/>
        <v>0</v>
      </c>
      <c r="AL300" s="46" t="str">
        <f t="shared" si="51"/>
        <v>0-day</v>
      </c>
      <c r="AM300" s="46" t="str">
        <f t="shared" si="54"/>
        <v>0-day</v>
      </c>
      <c r="AN300" s="46" t="str">
        <f>IFERROR(DATEDIF(T300,X301,"d"),"0")&amp;"-day"</f>
        <v>0-day</v>
      </c>
      <c r="AO300" s="46" t="str">
        <f>IFERROR(DATEDIF(X301,AA300,"d"),"0")&amp;"-day"</f>
        <v>0-day</v>
      </c>
      <c r="AP300" s="46" t="str">
        <f t="shared" si="46"/>
        <v>0-day</v>
      </c>
      <c r="AQ300" s="46" t="str">
        <f t="shared" si="55"/>
        <v>0-day</v>
      </c>
      <c r="AR300" s="103"/>
      <c r="AS300" s="47" t="str">
        <f t="shared" si="56"/>
        <v/>
      </c>
      <c r="AT300" s="35">
        <f t="shared" si="42"/>
        <v>0</v>
      </c>
      <c r="AU300" s="48" t="e">
        <f t="shared" ca="1" si="57"/>
        <v>#NAME?</v>
      </c>
      <c r="AV300" s="48" t="e">
        <f t="shared" ca="1" si="58"/>
        <v>#NAME?</v>
      </c>
      <c r="AW300" s="49" t="e">
        <f t="shared" ca="1" si="59"/>
        <v>#NAME?</v>
      </c>
      <c r="AX300" s="48" t="e">
        <f t="shared" ca="1" si="60"/>
        <v>#NAME?</v>
      </c>
      <c r="AY300" s="49" t="str">
        <f t="shared" si="61"/>
        <v/>
      </c>
      <c r="AZ300" s="50" t="e">
        <f t="shared" ca="1" si="63"/>
        <v>#NAME?</v>
      </c>
      <c r="BA300" s="51" t="e">
        <f t="shared" ca="1" si="64"/>
        <v>#NAME?</v>
      </c>
      <c r="BB300" s="52" t="e">
        <f t="shared" ca="1" si="65"/>
        <v>#NAME?</v>
      </c>
      <c r="BC300" s="51" t="e">
        <f t="shared" ca="1" si="66"/>
        <v>#NAME?</v>
      </c>
      <c r="BD300" s="54" t="e">
        <f t="shared" ca="1" si="67"/>
        <v>#NAME?</v>
      </c>
      <c r="BE300" s="48" t="e">
        <f t="shared" ca="1" si="68"/>
        <v>#NAME?</v>
      </c>
      <c r="BF300" s="50" t="e">
        <f t="shared" ca="1" si="69"/>
        <v>#NAME?</v>
      </c>
      <c r="BG300" s="56" t="e">
        <f t="shared" ca="1" si="70"/>
        <v>#NAME?</v>
      </c>
      <c r="BH300" s="103"/>
      <c r="BI300" s="103"/>
      <c r="BJ300" s="103"/>
      <c r="BK300" s="103"/>
      <c r="BL300" s="103"/>
      <c r="BM300" s="103"/>
      <c r="BN300" s="24"/>
      <c r="BO300" s="24"/>
    </row>
    <row r="301" spans="1:67" ht="15.5">
      <c r="A301" s="25" t="str">
        <f t="shared" si="62"/>
        <v/>
      </c>
      <c r="B301" s="30">
        <v>46325</v>
      </c>
      <c r="C301" s="25"/>
      <c r="D301" s="90"/>
      <c r="E301" s="90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36"/>
      <c r="S301" s="91"/>
      <c r="T301" s="36"/>
      <c r="U301" s="82"/>
      <c r="V301" s="25"/>
      <c r="W301" s="58"/>
      <c r="X301" s="34"/>
      <c r="Y301" s="34"/>
      <c r="Z301" s="36"/>
      <c r="AA301" s="104"/>
      <c r="AB301" s="35"/>
      <c r="AC301" s="25"/>
      <c r="AD301" s="25"/>
      <c r="AE301" s="44"/>
      <c r="AF301" s="94"/>
      <c r="AG301" s="25"/>
      <c r="AH301" s="25"/>
      <c r="AI301" s="25"/>
      <c r="AJ301" s="45" t="str">
        <f t="array" ref="AJ301">IFERROR(INDEX('[1]Master Price'!$E:$E,MATCH(D301,'[1]Master Price'!$B:$B,0)),"0")</f>
        <v>0</v>
      </c>
      <c r="AK301" s="45">
        <f t="shared" si="53"/>
        <v>0</v>
      </c>
      <c r="AL301" s="46" t="str">
        <f t="shared" si="51"/>
        <v>0-day</v>
      </c>
      <c r="AM301" s="46" t="str">
        <f t="shared" si="54"/>
        <v>0-day</v>
      </c>
      <c r="AN301" s="46" t="str">
        <f>IFERROR(DATEDIF(T301,#REF!,"d"),"0")&amp;"-day"</f>
        <v>0-day</v>
      </c>
      <c r="AO301" s="46" t="str">
        <f>IFERROR(DATEDIF(#REF!,AA301,"d"),"0")&amp;"-day"</f>
        <v>0-day</v>
      </c>
      <c r="AP301" s="46" t="str">
        <f t="shared" si="46"/>
        <v>0-day</v>
      </c>
      <c r="AQ301" s="46" t="str">
        <f t="shared" si="55"/>
        <v>0-day</v>
      </c>
      <c r="AR301" s="103"/>
      <c r="AS301" s="47" t="str">
        <f t="shared" si="56"/>
        <v/>
      </c>
      <c r="AT301" s="35">
        <f t="shared" si="42"/>
        <v>0</v>
      </c>
      <c r="AU301" s="48" t="e">
        <f t="shared" ca="1" si="57"/>
        <v>#NAME?</v>
      </c>
      <c r="AV301" s="48" t="e">
        <f t="shared" ca="1" si="58"/>
        <v>#NAME?</v>
      </c>
      <c r="AW301" s="49" t="e">
        <f t="shared" ca="1" si="59"/>
        <v>#NAME?</v>
      </c>
      <c r="AX301" s="48" t="e">
        <f t="shared" ca="1" si="60"/>
        <v>#NAME?</v>
      </c>
      <c r="AY301" s="49" t="str">
        <f t="shared" si="61"/>
        <v/>
      </c>
      <c r="AZ301" s="50" t="e">
        <f t="shared" ca="1" si="63"/>
        <v>#NAME?</v>
      </c>
      <c r="BA301" s="51" t="e">
        <f t="shared" ca="1" si="64"/>
        <v>#NAME?</v>
      </c>
      <c r="BB301" s="52" t="e">
        <f t="shared" ca="1" si="65"/>
        <v>#NAME?</v>
      </c>
      <c r="BC301" s="51" t="e">
        <f t="shared" ca="1" si="66"/>
        <v>#NAME?</v>
      </c>
      <c r="BD301" s="54" t="e">
        <f t="shared" ca="1" si="67"/>
        <v>#NAME?</v>
      </c>
      <c r="BE301" s="48" t="e">
        <f t="shared" ca="1" si="68"/>
        <v>#NAME?</v>
      </c>
      <c r="BF301" s="50" t="e">
        <f t="shared" ca="1" si="69"/>
        <v>#NAME?</v>
      </c>
      <c r="BG301" s="56" t="e">
        <f t="shared" ca="1" si="70"/>
        <v>#NAME?</v>
      </c>
      <c r="BH301" s="103"/>
      <c r="BI301" s="103"/>
      <c r="BJ301" s="103"/>
      <c r="BK301" s="103"/>
      <c r="BL301" s="103"/>
      <c r="BM301" s="103"/>
      <c r="BN301" s="24"/>
      <c r="BO301" s="24"/>
    </row>
    <row r="302" spans="1:67" ht="15.5">
      <c r="A302" s="25" t="str">
        <f t="shared" si="62"/>
        <v/>
      </c>
      <c r="B302" s="30">
        <v>46326</v>
      </c>
      <c r="C302" s="25"/>
      <c r="D302" s="90"/>
      <c r="E302" s="90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36"/>
      <c r="S302" s="91"/>
      <c r="T302" s="36"/>
      <c r="U302" s="82"/>
      <c r="V302" s="25"/>
      <c r="W302" s="58"/>
      <c r="X302" s="34"/>
      <c r="Y302" s="34"/>
      <c r="Z302" s="36"/>
      <c r="AA302" s="104"/>
      <c r="AB302" s="35"/>
      <c r="AC302" s="25"/>
      <c r="AD302" s="25"/>
      <c r="AE302" s="44"/>
      <c r="AF302" s="94"/>
      <c r="AG302" s="25"/>
      <c r="AH302" s="25"/>
      <c r="AI302" s="25"/>
      <c r="AJ302" s="45" t="str">
        <f t="array" ref="AJ302">IFERROR(INDEX('[1]Master Price'!$E:$E,MATCH(D302,'[1]Master Price'!$B:$B,0)),"0")</f>
        <v>0</v>
      </c>
      <c r="AK302" s="45">
        <f t="shared" si="53"/>
        <v>0</v>
      </c>
      <c r="AL302" s="46" t="str">
        <f t="shared" si="51"/>
        <v>0-day</v>
      </c>
      <c r="AM302" s="46" t="str">
        <f t="shared" si="54"/>
        <v>0-day</v>
      </c>
      <c r="AN302" s="46" t="str">
        <f t="shared" ref="AN302:AN516" si="71">IFERROR(DATEDIF(T302,X302,"d"),"0")&amp;"-day"</f>
        <v>0-day</v>
      </c>
      <c r="AO302" s="46" t="str">
        <f t="shared" ref="AO302:AO516" si="72">IFERROR(DATEDIF(X302,AA302,"d"),"0")&amp;"-day"</f>
        <v>0-day</v>
      </c>
      <c r="AP302" s="46" t="str">
        <f t="shared" si="46"/>
        <v>0-day</v>
      </c>
      <c r="AQ302" s="46" t="str">
        <f t="shared" si="55"/>
        <v>0-day</v>
      </c>
      <c r="AR302" s="103"/>
      <c r="AS302" s="47" t="str">
        <f t="shared" si="56"/>
        <v/>
      </c>
      <c r="AT302" s="35">
        <f t="shared" si="42"/>
        <v>0</v>
      </c>
      <c r="AU302" s="48" t="e">
        <f t="shared" ca="1" si="57"/>
        <v>#NAME?</v>
      </c>
      <c r="AV302" s="48" t="e">
        <f t="shared" ca="1" si="58"/>
        <v>#NAME?</v>
      </c>
      <c r="AW302" s="49" t="e">
        <f t="shared" ca="1" si="59"/>
        <v>#NAME?</v>
      </c>
      <c r="AX302" s="48" t="e">
        <f t="shared" ca="1" si="60"/>
        <v>#NAME?</v>
      </c>
      <c r="AY302" s="49" t="str">
        <f t="shared" si="61"/>
        <v/>
      </c>
      <c r="AZ302" s="50" t="e">
        <f t="shared" ca="1" si="63"/>
        <v>#NAME?</v>
      </c>
      <c r="BA302" s="51" t="e">
        <f t="shared" ca="1" si="64"/>
        <v>#NAME?</v>
      </c>
      <c r="BB302" s="52" t="e">
        <f t="shared" ca="1" si="65"/>
        <v>#NAME?</v>
      </c>
      <c r="BC302" s="51" t="e">
        <f t="shared" ca="1" si="66"/>
        <v>#NAME?</v>
      </c>
      <c r="BD302" s="54" t="e">
        <f t="shared" ca="1" si="67"/>
        <v>#NAME?</v>
      </c>
      <c r="BE302" s="48" t="e">
        <f t="shared" ca="1" si="68"/>
        <v>#NAME?</v>
      </c>
      <c r="BF302" s="50" t="e">
        <f t="shared" ca="1" si="69"/>
        <v>#NAME?</v>
      </c>
      <c r="BG302" s="56" t="e">
        <f t="shared" ca="1" si="70"/>
        <v>#NAME?</v>
      </c>
      <c r="BH302" s="103"/>
      <c r="BI302" s="103"/>
      <c r="BJ302" s="103"/>
      <c r="BK302" s="103"/>
      <c r="BL302" s="103"/>
      <c r="BM302" s="103"/>
      <c r="BN302" s="24"/>
      <c r="BO302" s="24"/>
    </row>
    <row r="303" spans="1:67" ht="15.5">
      <c r="A303" s="25" t="str">
        <f t="shared" si="62"/>
        <v/>
      </c>
      <c r="B303" s="30">
        <v>46327</v>
      </c>
      <c r="C303" s="25"/>
      <c r="D303" s="90"/>
      <c r="E303" s="90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36"/>
      <c r="S303" s="91"/>
      <c r="T303" s="36"/>
      <c r="U303" s="82"/>
      <c r="V303" s="25"/>
      <c r="W303" s="58"/>
      <c r="X303" s="34"/>
      <c r="Y303" s="34"/>
      <c r="Z303" s="36"/>
      <c r="AA303" s="104"/>
      <c r="AB303" s="35"/>
      <c r="AC303" s="25"/>
      <c r="AD303" s="25"/>
      <c r="AE303" s="44"/>
      <c r="AF303" s="94"/>
      <c r="AG303" s="25"/>
      <c r="AH303" s="25"/>
      <c r="AI303" s="25"/>
      <c r="AJ303" s="45" t="str">
        <f t="array" ref="AJ303">IFERROR(INDEX('[1]Master Price'!$E:$E,MATCH(D303,'[1]Master Price'!$B:$B,0)),"0")</f>
        <v>0</v>
      </c>
      <c r="AK303" s="45">
        <f t="shared" si="53"/>
        <v>0</v>
      </c>
      <c r="AL303" s="46" t="str">
        <f t="shared" si="51"/>
        <v>0-day</v>
      </c>
      <c r="AM303" s="46" t="str">
        <f t="shared" si="54"/>
        <v>0-day</v>
      </c>
      <c r="AN303" s="46" t="str">
        <f t="shared" si="71"/>
        <v>0-day</v>
      </c>
      <c r="AO303" s="46" t="str">
        <f t="shared" si="72"/>
        <v>0-day</v>
      </c>
      <c r="AP303" s="46" t="str">
        <f t="shared" si="46"/>
        <v>0-day</v>
      </c>
      <c r="AQ303" s="46" t="str">
        <f t="shared" si="55"/>
        <v>0-day</v>
      </c>
      <c r="AR303" s="103"/>
      <c r="AS303" s="47" t="str">
        <f t="shared" si="56"/>
        <v/>
      </c>
      <c r="AT303" s="35">
        <f t="shared" si="42"/>
        <v>0</v>
      </c>
      <c r="AU303" s="48" t="e">
        <f t="shared" ca="1" si="57"/>
        <v>#NAME?</v>
      </c>
      <c r="AV303" s="48" t="e">
        <f t="shared" ca="1" si="58"/>
        <v>#NAME?</v>
      </c>
      <c r="AW303" s="49" t="e">
        <f t="shared" ca="1" si="59"/>
        <v>#NAME?</v>
      </c>
      <c r="AX303" s="48" t="e">
        <f t="shared" ca="1" si="60"/>
        <v>#NAME?</v>
      </c>
      <c r="AY303" s="49" t="str">
        <f t="shared" si="61"/>
        <v/>
      </c>
      <c r="AZ303" s="50" t="e">
        <f t="shared" ca="1" si="63"/>
        <v>#NAME?</v>
      </c>
      <c r="BA303" s="51" t="e">
        <f t="shared" ca="1" si="64"/>
        <v>#NAME?</v>
      </c>
      <c r="BB303" s="52" t="e">
        <f t="shared" ca="1" si="65"/>
        <v>#NAME?</v>
      </c>
      <c r="BC303" s="51" t="e">
        <f t="shared" ca="1" si="66"/>
        <v>#NAME?</v>
      </c>
      <c r="BD303" s="54" t="e">
        <f t="shared" ca="1" si="67"/>
        <v>#NAME?</v>
      </c>
      <c r="BE303" s="48" t="e">
        <f t="shared" ca="1" si="68"/>
        <v>#NAME?</v>
      </c>
      <c r="BF303" s="50" t="e">
        <f t="shared" ca="1" si="69"/>
        <v>#NAME?</v>
      </c>
      <c r="BG303" s="56" t="e">
        <f t="shared" ca="1" si="70"/>
        <v>#NAME?</v>
      </c>
      <c r="BH303" s="103"/>
      <c r="BI303" s="103"/>
      <c r="BJ303" s="103"/>
      <c r="BK303" s="103"/>
      <c r="BL303" s="103"/>
      <c r="BM303" s="103"/>
      <c r="BN303" s="24"/>
      <c r="BO303" s="24"/>
    </row>
    <row r="304" spans="1:67" ht="15.5">
      <c r="A304" s="25" t="str">
        <f t="shared" si="62"/>
        <v/>
      </c>
      <c r="B304" s="30">
        <v>46328</v>
      </c>
      <c r="C304" s="25"/>
      <c r="D304" s="90"/>
      <c r="E304" s="90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36"/>
      <c r="S304" s="91"/>
      <c r="T304" s="36"/>
      <c r="U304" s="82"/>
      <c r="V304" s="25"/>
      <c r="W304" s="58"/>
      <c r="X304" s="34"/>
      <c r="Y304" s="34"/>
      <c r="Z304" s="36"/>
      <c r="AA304" s="104"/>
      <c r="AB304" s="35"/>
      <c r="AC304" s="25"/>
      <c r="AD304" s="25"/>
      <c r="AE304" s="44"/>
      <c r="AF304" s="94"/>
      <c r="AG304" s="25"/>
      <c r="AH304" s="25"/>
      <c r="AI304" s="25"/>
      <c r="AJ304" s="45" t="str">
        <f t="array" ref="AJ304">IFERROR(INDEX('[1]Master Price'!$E:$E,MATCH(D304,'[1]Master Price'!$B:$B,0)),"0")</f>
        <v>0</v>
      </c>
      <c r="AK304" s="45">
        <f t="shared" si="53"/>
        <v>0</v>
      </c>
      <c r="AL304" s="46" t="str">
        <f t="shared" si="51"/>
        <v>0-day</v>
      </c>
      <c r="AM304" s="46" t="str">
        <f t="shared" si="54"/>
        <v>0-day</v>
      </c>
      <c r="AN304" s="46" t="str">
        <f t="shared" si="71"/>
        <v>0-day</v>
      </c>
      <c r="AO304" s="46" t="str">
        <f t="shared" si="72"/>
        <v>0-day</v>
      </c>
      <c r="AP304" s="46" t="str">
        <f t="shared" si="46"/>
        <v>0-day</v>
      </c>
      <c r="AQ304" s="46" t="str">
        <f t="shared" si="55"/>
        <v>0-day</v>
      </c>
      <c r="AR304" s="103"/>
      <c r="AS304" s="47" t="str">
        <f t="shared" si="56"/>
        <v/>
      </c>
      <c r="AT304" s="35">
        <f t="shared" si="42"/>
        <v>0</v>
      </c>
      <c r="AU304" s="48" t="e">
        <f t="shared" ca="1" si="57"/>
        <v>#NAME?</v>
      </c>
      <c r="AV304" s="48" t="e">
        <f t="shared" ca="1" si="58"/>
        <v>#NAME?</v>
      </c>
      <c r="AW304" s="49" t="e">
        <f t="shared" ca="1" si="59"/>
        <v>#NAME?</v>
      </c>
      <c r="AX304" s="48" t="e">
        <f t="shared" ca="1" si="60"/>
        <v>#NAME?</v>
      </c>
      <c r="AY304" s="49" t="str">
        <f t="shared" si="61"/>
        <v/>
      </c>
      <c r="AZ304" s="50" t="e">
        <f t="shared" ca="1" si="63"/>
        <v>#NAME?</v>
      </c>
      <c r="BA304" s="51" t="e">
        <f t="shared" ca="1" si="64"/>
        <v>#NAME?</v>
      </c>
      <c r="BB304" s="52" t="e">
        <f t="shared" ca="1" si="65"/>
        <v>#NAME?</v>
      </c>
      <c r="BC304" s="51" t="e">
        <f t="shared" ca="1" si="66"/>
        <v>#NAME?</v>
      </c>
      <c r="BD304" s="54" t="e">
        <f t="shared" ca="1" si="67"/>
        <v>#NAME?</v>
      </c>
      <c r="BE304" s="48" t="e">
        <f t="shared" ca="1" si="68"/>
        <v>#NAME?</v>
      </c>
      <c r="BF304" s="50" t="e">
        <f t="shared" ca="1" si="69"/>
        <v>#NAME?</v>
      </c>
      <c r="BG304" s="56" t="e">
        <f t="shared" ca="1" si="70"/>
        <v>#NAME?</v>
      </c>
      <c r="BH304" s="103"/>
      <c r="BI304" s="103"/>
      <c r="BJ304" s="103"/>
      <c r="BK304" s="103"/>
      <c r="BL304" s="103"/>
      <c r="BM304" s="103"/>
      <c r="BN304" s="24"/>
      <c r="BO304" s="24"/>
    </row>
    <row r="305" spans="1:67" ht="15.5">
      <c r="A305" s="25" t="str">
        <f t="shared" si="62"/>
        <v/>
      </c>
      <c r="B305" s="30">
        <v>46329</v>
      </c>
      <c r="C305" s="25"/>
      <c r="D305" s="90"/>
      <c r="E305" s="90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36"/>
      <c r="S305" s="91"/>
      <c r="T305" s="36"/>
      <c r="U305" s="82"/>
      <c r="V305" s="25"/>
      <c r="W305" s="58"/>
      <c r="X305" s="34"/>
      <c r="Y305" s="34"/>
      <c r="Z305" s="36"/>
      <c r="AA305" s="104"/>
      <c r="AB305" s="35"/>
      <c r="AC305" s="25"/>
      <c r="AD305" s="25"/>
      <c r="AE305" s="44"/>
      <c r="AF305" s="94"/>
      <c r="AG305" s="25"/>
      <c r="AH305" s="25"/>
      <c r="AI305" s="25"/>
      <c r="AJ305" s="45" t="str">
        <f t="array" ref="AJ305">IFERROR(INDEX('[1]Master Price'!$E:$E,MATCH(D305,'[1]Master Price'!$B:$B,0)),"0")</f>
        <v>0</v>
      </c>
      <c r="AK305" s="45">
        <f t="shared" si="53"/>
        <v>0</v>
      </c>
      <c r="AL305" s="46" t="str">
        <f t="shared" si="51"/>
        <v>0-day</v>
      </c>
      <c r="AM305" s="46" t="str">
        <f t="shared" si="54"/>
        <v>0-day</v>
      </c>
      <c r="AN305" s="46" t="str">
        <f t="shared" si="71"/>
        <v>0-day</v>
      </c>
      <c r="AO305" s="46" t="str">
        <f t="shared" si="72"/>
        <v>0-day</v>
      </c>
      <c r="AP305" s="46" t="str">
        <f t="shared" si="46"/>
        <v>0-day</v>
      </c>
      <c r="AQ305" s="46" t="str">
        <f t="shared" si="55"/>
        <v>0-day</v>
      </c>
      <c r="AR305" s="103"/>
      <c r="AS305" s="47" t="str">
        <f t="shared" si="56"/>
        <v/>
      </c>
      <c r="AT305" s="35">
        <f t="shared" si="42"/>
        <v>0</v>
      </c>
      <c r="AU305" s="48" t="e">
        <f t="shared" ca="1" si="57"/>
        <v>#NAME?</v>
      </c>
      <c r="AV305" s="48" t="e">
        <f t="shared" ca="1" si="58"/>
        <v>#NAME?</v>
      </c>
      <c r="AW305" s="49" t="e">
        <f t="shared" ca="1" si="59"/>
        <v>#NAME?</v>
      </c>
      <c r="AX305" s="48" t="e">
        <f t="shared" ca="1" si="60"/>
        <v>#NAME?</v>
      </c>
      <c r="AY305" s="49" t="str">
        <f t="shared" si="61"/>
        <v/>
      </c>
      <c r="AZ305" s="50" t="e">
        <f t="shared" ca="1" si="63"/>
        <v>#NAME?</v>
      </c>
      <c r="BA305" s="51" t="e">
        <f t="shared" ca="1" si="64"/>
        <v>#NAME?</v>
      </c>
      <c r="BB305" s="52" t="e">
        <f t="shared" ca="1" si="65"/>
        <v>#NAME?</v>
      </c>
      <c r="BC305" s="51" t="e">
        <f t="shared" ca="1" si="66"/>
        <v>#NAME?</v>
      </c>
      <c r="BD305" s="54" t="e">
        <f t="shared" ca="1" si="67"/>
        <v>#NAME?</v>
      </c>
      <c r="BE305" s="48" t="e">
        <f t="shared" ca="1" si="68"/>
        <v>#NAME?</v>
      </c>
      <c r="BF305" s="50" t="e">
        <f t="shared" ca="1" si="69"/>
        <v>#NAME?</v>
      </c>
      <c r="BG305" s="56" t="e">
        <f t="shared" ca="1" si="70"/>
        <v>#NAME?</v>
      </c>
      <c r="BH305" s="103"/>
      <c r="BI305" s="103"/>
      <c r="BJ305" s="103"/>
      <c r="BK305" s="103"/>
      <c r="BL305" s="103"/>
      <c r="BM305" s="103"/>
      <c r="BN305" s="24"/>
      <c r="BO305" s="24"/>
    </row>
    <row r="306" spans="1:67" ht="15.5">
      <c r="A306" s="25" t="str">
        <f t="shared" si="62"/>
        <v/>
      </c>
      <c r="B306" s="30">
        <v>46330</v>
      </c>
      <c r="C306" s="25"/>
      <c r="D306" s="90"/>
      <c r="E306" s="90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36"/>
      <c r="S306" s="91"/>
      <c r="T306" s="36"/>
      <c r="U306" s="82"/>
      <c r="V306" s="25"/>
      <c r="W306" s="58"/>
      <c r="X306" s="34"/>
      <c r="Y306" s="34"/>
      <c r="Z306" s="36"/>
      <c r="AA306" s="104"/>
      <c r="AB306" s="35"/>
      <c r="AC306" s="25"/>
      <c r="AD306" s="25"/>
      <c r="AE306" s="44"/>
      <c r="AF306" s="94"/>
      <c r="AG306" s="25"/>
      <c r="AH306" s="25"/>
      <c r="AI306" s="25"/>
      <c r="AJ306" s="45" t="str">
        <f t="array" ref="AJ306">IFERROR(INDEX('[1]Master Price'!$E:$E,MATCH(D306,'[1]Master Price'!$B:$B,0)),"0")</f>
        <v>0</v>
      </c>
      <c r="AK306" s="45">
        <f t="shared" si="53"/>
        <v>0</v>
      </c>
      <c r="AL306" s="46" t="str">
        <f t="shared" si="51"/>
        <v>0-day</v>
      </c>
      <c r="AM306" s="46" t="str">
        <f t="shared" si="54"/>
        <v>0-day</v>
      </c>
      <c r="AN306" s="46" t="str">
        <f t="shared" si="71"/>
        <v>0-day</v>
      </c>
      <c r="AO306" s="46" t="str">
        <f t="shared" si="72"/>
        <v>0-day</v>
      </c>
      <c r="AP306" s="46" t="str">
        <f t="shared" si="46"/>
        <v>0-day</v>
      </c>
      <c r="AQ306" s="46" t="str">
        <f t="shared" si="55"/>
        <v>0-day</v>
      </c>
      <c r="AR306" s="103"/>
      <c r="AS306" s="47" t="str">
        <f t="shared" si="56"/>
        <v/>
      </c>
      <c r="AT306" s="35">
        <f t="shared" si="42"/>
        <v>0</v>
      </c>
      <c r="AU306" s="48" t="e">
        <f t="shared" ca="1" si="57"/>
        <v>#NAME?</v>
      </c>
      <c r="AV306" s="48" t="e">
        <f t="shared" ca="1" si="58"/>
        <v>#NAME?</v>
      </c>
      <c r="AW306" s="49" t="e">
        <f t="shared" ca="1" si="59"/>
        <v>#NAME?</v>
      </c>
      <c r="AX306" s="48" t="e">
        <f t="shared" ca="1" si="60"/>
        <v>#NAME?</v>
      </c>
      <c r="AY306" s="49" t="str">
        <f t="shared" si="61"/>
        <v/>
      </c>
      <c r="AZ306" s="50" t="e">
        <f t="shared" ca="1" si="63"/>
        <v>#NAME?</v>
      </c>
      <c r="BA306" s="51" t="e">
        <f t="shared" ca="1" si="64"/>
        <v>#NAME?</v>
      </c>
      <c r="BB306" s="52" t="e">
        <f t="shared" ca="1" si="65"/>
        <v>#NAME?</v>
      </c>
      <c r="BC306" s="51" t="e">
        <f t="shared" ca="1" si="66"/>
        <v>#NAME?</v>
      </c>
      <c r="BD306" s="54" t="e">
        <f t="shared" ca="1" si="67"/>
        <v>#NAME?</v>
      </c>
      <c r="BE306" s="48" t="e">
        <f t="shared" ca="1" si="68"/>
        <v>#NAME?</v>
      </c>
      <c r="BF306" s="50" t="e">
        <f t="shared" ca="1" si="69"/>
        <v>#NAME?</v>
      </c>
      <c r="BG306" s="56" t="e">
        <f t="shared" ca="1" si="70"/>
        <v>#NAME?</v>
      </c>
      <c r="BH306" s="103"/>
      <c r="BI306" s="103"/>
      <c r="BJ306" s="103"/>
      <c r="BK306" s="103"/>
      <c r="BL306" s="103"/>
      <c r="BM306" s="103"/>
      <c r="BN306" s="24"/>
      <c r="BO306" s="24"/>
    </row>
    <row r="307" spans="1:67" ht="15.5">
      <c r="A307" s="25" t="str">
        <f t="shared" si="62"/>
        <v/>
      </c>
      <c r="B307" s="30">
        <v>46331</v>
      </c>
      <c r="C307" s="25"/>
      <c r="D307" s="90"/>
      <c r="E307" s="90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36"/>
      <c r="S307" s="91"/>
      <c r="T307" s="36"/>
      <c r="U307" s="82"/>
      <c r="V307" s="25"/>
      <c r="W307" s="58"/>
      <c r="X307" s="34"/>
      <c r="Y307" s="34"/>
      <c r="Z307" s="36"/>
      <c r="AA307" s="104"/>
      <c r="AB307" s="35"/>
      <c r="AC307" s="25"/>
      <c r="AD307" s="25"/>
      <c r="AE307" s="44"/>
      <c r="AF307" s="94"/>
      <c r="AG307" s="25"/>
      <c r="AH307" s="25"/>
      <c r="AI307" s="25"/>
      <c r="AJ307" s="45" t="str">
        <f t="array" ref="AJ307">IFERROR(INDEX('[1]Master Price'!$E:$E,MATCH(D307,'[1]Master Price'!$B:$B,0)),"0")</f>
        <v>0</v>
      </c>
      <c r="AK307" s="45">
        <f t="shared" si="53"/>
        <v>0</v>
      </c>
      <c r="AL307" s="46" t="str">
        <f t="shared" si="51"/>
        <v>0-day</v>
      </c>
      <c r="AM307" s="46" t="str">
        <f t="shared" si="54"/>
        <v>0-day</v>
      </c>
      <c r="AN307" s="46" t="str">
        <f t="shared" si="71"/>
        <v>0-day</v>
      </c>
      <c r="AO307" s="46" t="str">
        <f t="shared" si="72"/>
        <v>0-day</v>
      </c>
      <c r="AP307" s="46" t="str">
        <f t="shared" si="46"/>
        <v>0-day</v>
      </c>
      <c r="AQ307" s="46" t="str">
        <f t="shared" si="55"/>
        <v>0-day</v>
      </c>
      <c r="AR307" s="103"/>
      <c r="AS307" s="47" t="str">
        <f t="shared" si="56"/>
        <v/>
      </c>
      <c r="AT307" s="35">
        <f t="shared" si="42"/>
        <v>0</v>
      </c>
      <c r="AU307" s="48" t="e">
        <f t="shared" ca="1" si="57"/>
        <v>#NAME?</v>
      </c>
      <c r="AV307" s="48" t="e">
        <f t="shared" ca="1" si="58"/>
        <v>#NAME?</v>
      </c>
      <c r="AW307" s="49" t="e">
        <f t="shared" ca="1" si="59"/>
        <v>#NAME?</v>
      </c>
      <c r="AX307" s="48" t="e">
        <f t="shared" ca="1" si="60"/>
        <v>#NAME?</v>
      </c>
      <c r="AY307" s="49" t="str">
        <f t="shared" si="61"/>
        <v/>
      </c>
      <c r="AZ307" s="50" t="e">
        <f t="shared" ca="1" si="63"/>
        <v>#NAME?</v>
      </c>
      <c r="BA307" s="51" t="e">
        <f t="shared" ca="1" si="64"/>
        <v>#NAME?</v>
      </c>
      <c r="BB307" s="52" t="e">
        <f t="shared" ca="1" si="65"/>
        <v>#NAME?</v>
      </c>
      <c r="BC307" s="51" t="e">
        <f t="shared" ca="1" si="66"/>
        <v>#NAME?</v>
      </c>
      <c r="BD307" s="54" t="e">
        <f t="shared" ca="1" si="67"/>
        <v>#NAME?</v>
      </c>
      <c r="BE307" s="48" t="e">
        <f t="shared" ca="1" si="68"/>
        <v>#NAME?</v>
      </c>
      <c r="BF307" s="50" t="e">
        <f t="shared" ca="1" si="69"/>
        <v>#NAME?</v>
      </c>
      <c r="BG307" s="56" t="e">
        <f t="shared" ca="1" si="70"/>
        <v>#NAME?</v>
      </c>
      <c r="BH307" s="103"/>
      <c r="BI307" s="103"/>
      <c r="BJ307" s="103"/>
      <c r="BK307" s="103"/>
      <c r="BL307" s="103"/>
      <c r="BM307" s="103"/>
      <c r="BN307" s="24"/>
      <c r="BO307" s="24"/>
    </row>
    <row r="308" spans="1:67" ht="15.5">
      <c r="A308" s="25" t="str">
        <f t="shared" si="62"/>
        <v/>
      </c>
      <c r="B308" s="30">
        <v>46332</v>
      </c>
      <c r="C308" s="25"/>
      <c r="D308" s="90"/>
      <c r="E308" s="90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36"/>
      <c r="S308" s="91"/>
      <c r="T308" s="36"/>
      <c r="U308" s="82"/>
      <c r="V308" s="25"/>
      <c r="W308" s="58"/>
      <c r="X308" s="34"/>
      <c r="Y308" s="34"/>
      <c r="Z308" s="36"/>
      <c r="AA308" s="104"/>
      <c r="AB308" s="35"/>
      <c r="AC308" s="25"/>
      <c r="AD308" s="25"/>
      <c r="AE308" s="44"/>
      <c r="AF308" s="94"/>
      <c r="AG308" s="25"/>
      <c r="AH308" s="25"/>
      <c r="AI308" s="25"/>
      <c r="AJ308" s="45" t="str">
        <f t="array" ref="AJ308">IFERROR(INDEX('[1]Master Price'!$E:$E,MATCH(D308,'[1]Master Price'!$B:$B,0)),"0")</f>
        <v>0</v>
      </c>
      <c r="AK308" s="45">
        <f t="shared" si="53"/>
        <v>0</v>
      </c>
      <c r="AL308" s="46" t="str">
        <f t="shared" si="51"/>
        <v>0-day</v>
      </c>
      <c r="AM308" s="46" t="str">
        <f t="shared" si="54"/>
        <v>0-day</v>
      </c>
      <c r="AN308" s="46" t="str">
        <f t="shared" si="71"/>
        <v>0-day</v>
      </c>
      <c r="AO308" s="46" t="str">
        <f t="shared" si="72"/>
        <v>0-day</v>
      </c>
      <c r="AP308" s="46" t="str">
        <f t="shared" si="46"/>
        <v>0-day</v>
      </c>
      <c r="AQ308" s="46" t="str">
        <f t="shared" si="55"/>
        <v>0-day</v>
      </c>
      <c r="AR308" s="103"/>
      <c r="AS308" s="47" t="str">
        <f t="shared" si="56"/>
        <v/>
      </c>
      <c r="AT308" s="35">
        <f t="shared" si="42"/>
        <v>0</v>
      </c>
      <c r="AU308" s="48" t="e">
        <f t="shared" ca="1" si="57"/>
        <v>#NAME?</v>
      </c>
      <c r="AV308" s="48" t="e">
        <f t="shared" ca="1" si="58"/>
        <v>#NAME?</v>
      </c>
      <c r="AW308" s="49" t="e">
        <f t="shared" ca="1" si="59"/>
        <v>#NAME?</v>
      </c>
      <c r="AX308" s="48" t="e">
        <f t="shared" ca="1" si="60"/>
        <v>#NAME?</v>
      </c>
      <c r="AY308" s="49" t="str">
        <f t="shared" si="61"/>
        <v/>
      </c>
      <c r="AZ308" s="50" t="e">
        <f t="shared" ca="1" si="63"/>
        <v>#NAME?</v>
      </c>
      <c r="BA308" s="51" t="e">
        <f t="shared" ca="1" si="64"/>
        <v>#NAME?</v>
      </c>
      <c r="BB308" s="52" t="e">
        <f t="shared" ca="1" si="65"/>
        <v>#NAME?</v>
      </c>
      <c r="BC308" s="51" t="e">
        <f t="shared" ca="1" si="66"/>
        <v>#NAME?</v>
      </c>
      <c r="BD308" s="54" t="e">
        <f t="shared" ca="1" si="67"/>
        <v>#NAME?</v>
      </c>
      <c r="BE308" s="48" t="e">
        <f t="shared" ca="1" si="68"/>
        <v>#NAME?</v>
      </c>
      <c r="BF308" s="50" t="e">
        <f t="shared" ca="1" si="69"/>
        <v>#NAME?</v>
      </c>
      <c r="BG308" s="56" t="e">
        <f t="shared" ca="1" si="70"/>
        <v>#NAME?</v>
      </c>
      <c r="BH308" s="103"/>
      <c r="BI308" s="103"/>
      <c r="BJ308" s="103"/>
      <c r="BK308" s="103"/>
      <c r="BL308" s="103"/>
      <c r="BM308" s="103"/>
      <c r="BN308" s="24"/>
      <c r="BO308" s="24"/>
    </row>
    <row r="309" spans="1:67" ht="15.5">
      <c r="A309" s="25" t="str">
        <f t="shared" si="62"/>
        <v/>
      </c>
      <c r="B309" s="30">
        <v>46333</v>
      </c>
      <c r="C309" s="25"/>
      <c r="D309" s="90"/>
      <c r="E309" s="90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36"/>
      <c r="S309" s="91"/>
      <c r="T309" s="36"/>
      <c r="U309" s="82"/>
      <c r="V309" s="25"/>
      <c r="W309" s="58"/>
      <c r="X309" s="34"/>
      <c r="Y309" s="34"/>
      <c r="Z309" s="36"/>
      <c r="AA309" s="104"/>
      <c r="AB309" s="35"/>
      <c r="AC309" s="25"/>
      <c r="AD309" s="25"/>
      <c r="AE309" s="44"/>
      <c r="AF309" s="94"/>
      <c r="AG309" s="25"/>
      <c r="AH309" s="25"/>
      <c r="AI309" s="25"/>
      <c r="AJ309" s="45" t="str">
        <f t="array" ref="AJ309">IFERROR(INDEX('[1]Master Price'!$E:$E,MATCH(D309,'[1]Master Price'!$B:$B,0)),"0")</f>
        <v>0</v>
      </c>
      <c r="AK309" s="45">
        <f t="shared" si="53"/>
        <v>0</v>
      </c>
      <c r="AL309" s="46" t="str">
        <f t="shared" si="51"/>
        <v>0-day</v>
      </c>
      <c r="AM309" s="46" t="str">
        <f t="shared" si="54"/>
        <v>0-day</v>
      </c>
      <c r="AN309" s="46" t="str">
        <f t="shared" si="71"/>
        <v>0-day</v>
      </c>
      <c r="AO309" s="46" t="str">
        <f t="shared" si="72"/>
        <v>0-day</v>
      </c>
      <c r="AP309" s="46" t="str">
        <f t="shared" si="46"/>
        <v>0-day</v>
      </c>
      <c r="AQ309" s="46" t="str">
        <f t="shared" si="55"/>
        <v>0-day</v>
      </c>
      <c r="AR309" s="103"/>
      <c r="AS309" s="47" t="str">
        <f t="shared" si="56"/>
        <v/>
      </c>
      <c r="AT309" s="35">
        <f t="shared" si="42"/>
        <v>0</v>
      </c>
      <c r="AU309" s="48" t="e">
        <f t="shared" ca="1" si="57"/>
        <v>#NAME?</v>
      </c>
      <c r="AV309" s="48" t="e">
        <f t="shared" ca="1" si="58"/>
        <v>#NAME?</v>
      </c>
      <c r="AW309" s="49" t="e">
        <f t="shared" ca="1" si="59"/>
        <v>#NAME?</v>
      </c>
      <c r="AX309" s="48" t="e">
        <f t="shared" ca="1" si="60"/>
        <v>#NAME?</v>
      </c>
      <c r="AY309" s="49" t="str">
        <f t="shared" si="61"/>
        <v/>
      </c>
      <c r="AZ309" s="50" t="e">
        <f t="shared" ca="1" si="63"/>
        <v>#NAME?</v>
      </c>
      <c r="BA309" s="51" t="e">
        <f t="shared" ca="1" si="64"/>
        <v>#NAME?</v>
      </c>
      <c r="BB309" s="52" t="e">
        <f t="shared" ca="1" si="65"/>
        <v>#NAME?</v>
      </c>
      <c r="BC309" s="51" t="e">
        <f t="shared" ca="1" si="66"/>
        <v>#NAME?</v>
      </c>
      <c r="BD309" s="54" t="e">
        <f t="shared" ca="1" si="67"/>
        <v>#NAME?</v>
      </c>
      <c r="BE309" s="48" t="e">
        <f t="shared" ca="1" si="68"/>
        <v>#NAME?</v>
      </c>
      <c r="BF309" s="50" t="e">
        <f t="shared" ca="1" si="69"/>
        <v>#NAME?</v>
      </c>
      <c r="BG309" s="56" t="e">
        <f t="shared" ca="1" si="70"/>
        <v>#NAME?</v>
      </c>
      <c r="BH309" s="103"/>
      <c r="BI309" s="103"/>
      <c r="BJ309" s="103"/>
      <c r="BK309" s="103"/>
      <c r="BL309" s="103"/>
      <c r="BM309" s="103"/>
      <c r="BN309" s="24"/>
      <c r="BO309" s="24"/>
    </row>
    <row r="310" spans="1:67" ht="15.5">
      <c r="A310" s="25" t="str">
        <f t="shared" si="62"/>
        <v/>
      </c>
      <c r="B310" s="30">
        <v>46334</v>
      </c>
      <c r="C310" s="25"/>
      <c r="D310" s="90"/>
      <c r="E310" s="90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36"/>
      <c r="S310" s="91"/>
      <c r="T310" s="36"/>
      <c r="U310" s="82"/>
      <c r="V310" s="25"/>
      <c r="W310" s="58"/>
      <c r="X310" s="34"/>
      <c r="Y310" s="34"/>
      <c r="Z310" s="36"/>
      <c r="AA310" s="104"/>
      <c r="AB310" s="35"/>
      <c r="AC310" s="25"/>
      <c r="AD310" s="25"/>
      <c r="AE310" s="44"/>
      <c r="AF310" s="94"/>
      <c r="AG310" s="25"/>
      <c r="AH310" s="25"/>
      <c r="AI310" s="25"/>
      <c r="AJ310" s="45" t="str">
        <f t="array" ref="AJ310">IFERROR(INDEX('[1]Master Price'!$E:$E,MATCH(D310,'[1]Master Price'!$B:$B,0)),"0")</f>
        <v>0</v>
      </c>
      <c r="AK310" s="45">
        <f t="shared" si="53"/>
        <v>0</v>
      </c>
      <c r="AL310" s="46" t="str">
        <f t="shared" si="51"/>
        <v>0-day</v>
      </c>
      <c r="AM310" s="46" t="str">
        <f t="shared" si="54"/>
        <v>0-day</v>
      </c>
      <c r="AN310" s="46" t="str">
        <f t="shared" si="71"/>
        <v>0-day</v>
      </c>
      <c r="AO310" s="46" t="str">
        <f t="shared" si="72"/>
        <v>0-day</v>
      </c>
      <c r="AP310" s="46" t="str">
        <f t="shared" si="46"/>
        <v>0-day</v>
      </c>
      <c r="AQ310" s="46" t="str">
        <f t="shared" si="55"/>
        <v>0-day</v>
      </c>
      <c r="AR310" s="103"/>
      <c r="AS310" s="47" t="str">
        <f t="shared" si="56"/>
        <v/>
      </c>
      <c r="AT310" s="35">
        <f t="shared" si="42"/>
        <v>0</v>
      </c>
      <c r="AU310" s="48" t="e">
        <f t="shared" ca="1" si="57"/>
        <v>#NAME?</v>
      </c>
      <c r="AV310" s="48" t="e">
        <f t="shared" ca="1" si="58"/>
        <v>#NAME?</v>
      </c>
      <c r="AW310" s="49" t="e">
        <f t="shared" ca="1" si="59"/>
        <v>#NAME?</v>
      </c>
      <c r="AX310" s="48" t="e">
        <f t="shared" ca="1" si="60"/>
        <v>#NAME?</v>
      </c>
      <c r="AY310" s="49" t="str">
        <f t="shared" si="61"/>
        <v/>
      </c>
      <c r="AZ310" s="50" t="e">
        <f t="shared" ca="1" si="63"/>
        <v>#NAME?</v>
      </c>
      <c r="BA310" s="51" t="e">
        <f t="shared" ca="1" si="64"/>
        <v>#NAME?</v>
      </c>
      <c r="BB310" s="52" t="e">
        <f t="shared" ca="1" si="65"/>
        <v>#NAME?</v>
      </c>
      <c r="BC310" s="51" t="e">
        <f t="shared" ca="1" si="66"/>
        <v>#NAME?</v>
      </c>
      <c r="BD310" s="54" t="e">
        <f t="shared" ca="1" si="67"/>
        <v>#NAME?</v>
      </c>
      <c r="BE310" s="48" t="e">
        <f t="shared" ca="1" si="68"/>
        <v>#NAME?</v>
      </c>
      <c r="BF310" s="50" t="e">
        <f t="shared" ca="1" si="69"/>
        <v>#NAME?</v>
      </c>
      <c r="BG310" s="56" t="e">
        <f t="shared" ca="1" si="70"/>
        <v>#NAME?</v>
      </c>
      <c r="BH310" s="103"/>
      <c r="BI310" s="103"/>
      <c r="BJ310" s="103"/>
      <c r="BK310" s="103"/>
      <c r="BL310" s="103"/>
      <c r="BM310" s="103"/>
      <c r="BN310" s="24"/>
      <c r="BO310" s="24"/>
    </row>
    <row r="311" spans="1:67" ht="15.5">
      <c r="A311" s="25" t="str">
        <f t="shared" si="62"/>
        <v/>
      </c>
      <c r="B311" s="30">
        <v>46335</v>
      </c>
      <c r="C311" s="25"/>
      <c r="D311" s="90"/>
      <c r="E311" s="90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36"/>
      <c r="S311" s="91"/>
      <c r="T311" s="36"/>
      <c r="U311" s="82"/>
      <c r="V311" s="25"/>
      <c r="W311" s="58"/>
      <c r="X311" s="34"/>
      <c r="Y311" s="34"/>
      <c r="Z311" s="36"/>
      <c r="AA311" s="104"/>
      <c r="AB311" s="35"/>
      <c r="AC311" s="25"/>
      <c r="AD311" s="25"/>
      <c r="AE311" s="44"/>
      <c r="AF311" s="94"/>
      <c r="AG311" s="25"/>
      <c r="AH311" s="25"/>
      <c r="AI311" s="25"/>
      <c r="AJ311" s="45" t="str">
        <f t="array" ref="AJ311">IFERROR(INDEX('[1]Master Price'!$E:$E,MATCH(D311,'[1]Master Price'!$B:$B,0)),"0")</f>
        <v>0</v>
      </c>
      <c r="AK311" s="45">
        <f t="shared" si="53"/>
        <v>0</v>
      </c>
      <c r="AL311" s="46" t="str">
        <f t="shared" si="51"/>
        <v>0-day</v>
      </c>
      <c r="AM311" s="46" t="str">
        <f t="shared" si="54"/>
        <v>0-day</v>
      </c>
      <c r="AN311" s="46" t="str">
        <f t="shared" si="71"/>
        <v>0-day</v>
      </c>
      <c r="AO311" s="46" t="str">
        <f t="shared" si="72"/>
        <v>0-day</v>
      </c>
      <c r="AP311" s="46" t="str">
        <f t="shared" si="46"/>
        <v>0-day</v>
      </c>
      <c r="AQ311" s="46" t="str">
        <f t="shared" si="55"/>
        <v>0-day</v>
      </c>
      <c r="AR311" s="103"/>
      <c r="AS311" s="47" t="str">
        <f t="shared" si="56"/>
        <v/>
      </c>
      <c r="AT311" s="35">
        <f t="shared" si="42"/>
        <v>0</v>
      </c>
      <c r="AU311" s="48" t="e">
        <f t="shared" ca="1" si="57"/>
        <v>#NAME?</v>
      </c>
      <c r="AV311" s="48" t="e">
        <f t="shared" ca="1" si="58"/>
        <v>#NAME?</v>
      </c>
      <c r="AW311" s="49" t="e">
        <f t="shared" ca="1" si="59"/>
        <v>#NAME?</v>
      </c>
      <c r="AX311" s="48" t="e">
        <f t="shared" ca="1" si="60"/>
        <v>#NAME?</v>
      </c>
      <c r="AY311" s="49" t="str">
        <f t="shared" si="61"/>
        <v/>
      </c>
      <c r="AZ311" s="50" t="e">
        <f t="shared" ca="1" si="63"/>
        <v>#NAME?</v>
      </c>
      <c r="BA311" s="51" t="e">
        <f t="shared" ca="1" si="64"/>
        <v>#NAME?</v>
      </c>
      <c r="BB311" s="52" t="e">
        <f t="shared" ca="1" si="65"/>
        <v>#NAME?</v>
      </c>
      <c r="BC311" s="51" t="e">
        <f t="shared" ca="1" si="66"/>
        <v>#NAME?</v>
      </c>
      <c r="BD311" s="54" t="e">
        <f t="shared" ca="1" si="67"/>
        <v>#NAME?</v>
      </c>
      <c r="BE311" s="48" t="e">
        <f t="shared" ca="1" si="68"/>
        <v>#NAME?</v>
      </c>
      <c r="BF311" s="50" t="e">
        <f t="shared" ca="1" si="69"/>
        <v>#NAME?</v>
      </c>
      <c r="BG311" s="56" t="e">
        <f t="shared" ca="1" si="70"/>
        <v>#NAME?</v>
      </c>
      <c r="BH311" s="103"/>
      <c r="BI311" s="103"/>
      <c r="BJ311" s="103"/>
      <c r="BK311" s="103"/>
      <c r="BL311" s="103"/>
      <c r="BM311" s="103"/>
      <c r="BN311" s="24"/>
      <c r="BO311" s="24"/>
    </row>
    <row r="312" spans="1:67" ht="15.5">
      <c r="A312" s="25" t="str">
        <f t="shared" si="62"/>
        <v/>
      </c>
      <c r="B312" s="30">
        <v>46336</v>
      </c>
      <c r="C312" s="25"/>
      <c r="D312" s="90"/>
      <c r="E312" s="90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36"/>
      <c r="S312" s="91"/>
      <c r="T312" s="36"/>
      <c r="U312" s="82"/>
      <c r="V312" s="25"/>
      <c r="W312" s="58"/>
      <c r="X312" s="34"/>
      <c r="Y312" s="34"/>
      <c r="Z312" s="36"/>
      <c r="AA312" s="104"/>
      <c r="AB312" s="35"/>
      <c r="AC312" s="25"/>
      <c r="AD312" s="25"/>
      <c r="AE312" s="44"/>
      <c r="AF312" s="94"/>
      <c r="AG312" s="25"/>
      <c r="AH312" s="25"/>
      <c r="AI312" s="25"/>
      <c r="AJ312" s="45" t="str">
        <f t="array" ref="AJ312">IFERROR(INDEX('[1]Master Price'!$E:$E,MATCH(D312,'[1]Master Price'!$B:$B,0)),"0")</f>
        <v>0</v>
      </c>
      <c r="AK312" s="45">
        <f t="shared" si="53"/>
        <v>0</v>
      </c>
      <c r="AL312" s="46" t="str">
        <f t="shared" si="51"/>
        <v>0-day</v>
      </c>
      <c r="AM312" s="46" t="str">
        <f t="shared" si="54"/>
        <v>0-day</v>
      </c>
      <c r="AN312" s="46" t="str">
        <f t="shared" si="71"/>
        <v>0-day</v>
      </c>
      <c r="AO312" s="46" t="str">
        <f t="shared" si="72"/>
        <v>0-day</v>
      </c>
      <c r="AP312" s="46" t="str">
        <f t="shared" si="46"/>
        <v>0-day</v>
      </c>
      <c r="AQ312" s="46" t="str">
        <f t="shared" si="55"/>
        <v>0-day</v>
      </c>
      <c r="AR312" s="103"/>
      <c r="AS312" s="47" t="str">
        <f t="shared" si="56"/>
        <v/>
      </c>
      <c r="AT312" s="35">
        <f t="shared" si="42"/>
        <v>0</v>
      </c>
      <c r="AU312" s="48" t="e">
        <f t="shared" ca="1" si="57"/>
        <v>#NAME?</v>
      </c>
      <c r="AV312" s="48" t="e">
        <f t="shared" ca="1" si="58"/>
        <v>#NAME?</v>
      </c>
      <c r="AW312" s="49" t="e">
        <f t="shared" ca="1" si="59"/>
        <v>#NAME?</v>
      </c>
      <c r="AX312" s="48" t="e">
        <f t="shared" ca="1" si="60"/>
        <v>#NAME?</v>
      </c>
      <c r="AY312" s="49" t="str">
        <f t="shared" si="61"/>
        <v/>
      </c>
      <c r="AZ312" s="50" t="e">
        <f t="shared" ca="1" si="63"/>
        <v>#NAME?</v>
      </c>
      <c r="BA312" s="51" t="e">
        <f t="shared" ca="1" si="64"/>
        <v>#NAME?</v>
      </c>
      <c r="BB312" s="52" t="e">
        <f t="shared" ca="1" si="65"/>
        <v>#NAME?</v>
      </c>
      <c r="BC312" s="51" t="e">
        <f t="shared" ca="1" si="66"/>
        <v>#NAME?</v>
      </c>
      <c r="BD312" s="54" t="e">
        <f t="shared" ca="1" si="67"/>
        <v>#NAME?</v>
      </c>
      <c r="BE312" s="48" t="e">
        <f t="shared" ca="1" si="68"/>
        <v>#NAME?</v>
      </c>
      <c r="BF312" s="50" t="e">
        <f t="shared" ca="1" si="69"/>
        <v>#NAME?</v>
      </c>
      <c r="BG312" s="56" t="e">
        <f t="shared" ca="1" si="70"/>
        <v>#NAME?</v>
      </c>
      <c r="BH312" s="103"/>
      <c r="BI312" s="103"/>
      <c r="BJ312" s="103"/>
      <c r="BK312" s="103"/>
      <c r="BL312" s="103"/>
      <c r="BM312" s="103"/>
      <c r="BN312" s="24"/>
      <c r="BO312" s="24"/>
    </row>
    <row r="313" spans="1:67" ht="15.5">
      <c r="A313" s="25" t="str">
        <f t="shared" si="62"/>
        <v/>
      </c>
      <c r="B313" s="30">
        <v>46337</v>
      </c>
      <c r="C313" s="25"/>
      <c r="D313" s="90"/>
      <c r="E313" s="90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36"/>
      <c r="S313" s="91"/>
      <c r="T313" s="36"/>
      <c r="U313" s="82"/>
      <c r="V313" s="25"/>
      <c r="W313" s="58"/>
      <c r="X313" s="34"/>
      <c r="Y313" s="34"/>
      <c r="Z313" s="36"/>
      <c r="AA313" s="104"/>
      <c r="AB313" s="35"/>
      <c r="AC313" s="25"/>
      <c r="AD313" s="25"/>
      <c r="AE313" s="44"/>
      <c r="AF313" s="94"/>
      <c r="AG313" s="25"/>
      <c r="AH313" s="25"/>
      <c r="AI313" s="25"/>
      <c r="AJ313" s="45" t="str">
        <f t="array" ref="AJ313">IFERROR(INDEX('[1]Master Price'!$E:$E,MATCH(D313,'[1]Master Price'!$B:$B,0)),"0")</f>
        <v>0</v>
      </c>
      <c r="AK313" s="45">
        <f t="shared" si="53"/>
        <v>0</v>
      </c>
      <c r="AL313" s="46" t="str">
        <f t="shared" si="51"/>
        <v>0-day</v>
      </c>
      <c r="AM313" s="46" t="str">
        <f t="shared" si="54"/>
        <v>0-day</v>
      </c>
      <c r="AN313" s="46" t="str">
        <f t="shared" si="71"/>
        <v>0-day</v>
      </c>
      <c r="AO313" s="46" t="str">
        <f t="shared" si="72"/>
        <v>0-day</v>
      </c>
      <c r="AP313" s="46" t="str">
        <f t="shared" si="46"/>
        <v>0-day</v>
      </c>
      <c r="AQ313" s="46" t="str">
        <f t="shared" si="55"/>
        <v>0-day</v>
      </c>
      <c r="AR313" s="103"/>
      <c r="AS313" s="47" t="str">
        <f t="shared" si="56"/>
        <v/>
      </c>
      <c r="AT313" s="35">
        <f t="shared" si="42"/>
        <v>0</v>
      </c>
      <c r="AU313" s="48" t="e">
        <f t="shared" ca="1" si="57"/>
        <v>#NAME?</v>
      </c>
      <c r="AV313" s="48" t="e">
        <f t="shared" ca="1" si="58"/>
        <v>#NAME?</v>
      </c>
      <c r="AW313" s="49" t="e">
        <f t="shared" ca="1" si="59"/>
        <v>#NAME?</v>
      </c>
      <c r="AX313" s="48" t="e">
        <f t="shared" ca="1" si="60"/>
        <v>#NAME?</v>
      </c>
      <c r="AY313" s="49" t="str">
        <f t="shared" si="61"/>
        <v/>
      </c>
      <c r="AZ313" s="50" t="e">
        <f t="shared" ca="1" si="63"/>
        <v>#NAME?</v>
      </c>
      <c r="BA313" s="51" t="e">
        <f t="shared" ca="1" si="64"/>
        <v>#NAME?</v>
      </c>
      <c r="BB313" s="52" t="e">
        <f t="shared" ca="1" si="65"/>
        <v>#NAME?</v>
      </c>
      <c r="BC313" s="51" t="e">
        <f t="shared" ca="1" si="66"/>
        <v>#NAME?</v>
      </c>
      <c r="BD313" s="54" t="e">
        <f t="shared" ca="1" si="67"/>
        <v>#NAME?</v>
      </c>
      <c r="BE313" s="48" t="e">
        <f t="shared" ca="1" si="68"/>
        <v>#NAME?</v>
      </c>
      <c r="BF313" s="50" t="e">
        <f t="shared" ca="1" si="69"/>
        <v>#NAME?</v>
      </c>
      <c r="BG313" s="56" t="e">
        <f t="shared" ca="1" si="70"/>
        <v>#NAME?</v>
      </c>
      <c r="BH313" s="103"/>
      <c r="BI313" s="103"/>
      <c r="BJ313" s="103"/>
      <c r="BK313" s="103"/>
      <c r="BL313" s="103"/>
      <c r="BM313" s="103"/>
      <c r="BN313" s="24"/>
      <c r="BO313" s="24"/>
    </row>
    <row r="314" spans="1:67" ht="15.5">
      <c r="A314" s="25" t="str">
        <f t="shared" si="62"/>
        <v/>
      </c>
      <c r="B314" s="30">
        <v>46338</v>
      </c>
      <c r="C314" s="25"/>
      <c r="D314" s="90"/>
      <c r="E314" s="90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36"/>
      <c r="S314" s="91"/>
      <c r="T314" s="36"/>
      <c r="U314" s="82"/>
      <c r="V314" s="25"/>
      <c r="W314" s="58"/>
      <c r="X314" s="34"/>
      <c r="Y314" s="34"/>
      <c r="Z314" s="36"/>
      <c r="AA314" s="104"/>
      <c r="AB314" s="35"/>
      <c r="AC314" s="25"/>
      <c r="AD314" s="25"/>
      <c r="AE314" s="44"/>
      <c r="AF314" s="94"/>
      <c r="AG314" s="25"/>
      <c r="AH314" s="25"/>
      <c r="AI314" s="25"/>
      <c r="AJ314" s="45" t="str">
        <f t="array" ref="AJ314">IFERROR(INDEX('[1]Master Price'!$E:$E,MATCH(D314,'[1]Master Price'!$B:$B,0)),"0")</f>
        <v>0</v>
      </c>
      <c r="AK314" s="45">
        <f t="shared" si="53"/>
        <v>0</v>
      </c>
      <c r="AL314" s="46" t="str">
        <f t="shared" si="51"/>
        <v>0-day</v>
      </c>
      <c r="AM314" s="46" t="str">
        <f t="shared" si="54"/>
        <v>0-day</v>
      </c>
      <c r="AN314" s="46" t="str">
        <f t="shared" si="71"/>
        <v>0-day</v>
      </c>
      <c r="AO314" s="46" t="str">
        <f t="shared" si="72"/>
        <v>0-day</v>
      </c>
      <c r="AP314" s="46" t="str">
        <f t="shared" si="46"/>
        <v>0-day</v>
      </c>
      <c r="AQ314" s="46" t="str">
        <f t="shared" si="55"/>
        <v>0-day</v>
      </c>
      <c r="AR314" s="103"/>
      <c r="AS314" s="47" t="str">
        <f t="shared" si="56"/>
        <v/>
      </c>
      <c r="AT314" s="35">
        <f t="shared" si="42"/>
        <v>0</v>
      </c>
      <c r="AU314" s="48" t="e">
        <f t="shared" ca="1" si="57"/>
        <v>#NAME?</v>
      </c>
      <c r="AV314" s="48" t="e">
        <f t="shared" ca="1" si="58"/>
        <v>#NAME?</v>
      </c>
      <c r="AW314" s="49" t="e">
        <f t="shared" ca="1" si="59"/>
        <v>#NAME?</v>
      </c>
      <c r="AX314" s="48" t="e">
        <f t="shared" ca="1" si="60"/>
        <v>#NAME?</v>
      </c>
      <c r="AY314" s="49" t="str">
        <f t="shared" si="61"/>
        <v/>
      </c>
      <c r="AZ314" s="50" t="e">
        <f t="shared" ca="1" si="63"/>
        <v>#NAME?</v>
      </c>
      <c r="BA314" s="51" t="e">
        <f t="shared" ca="1" si="64"/>
        <v>#NAME?</v>
      </c>
      <c r="BB314" s="52" t="e">
        <f t="shared" ca="1" si="65"/>
        <v>#NAME?</v>
      </c>
      <c r="BC314" s="51" t="e">
        <f t="shared" ca="1" si="66"/>
        <v>#NAME?</v>
      </c>
      <c r="BD314" s="54" t="e">
        <f t="shared" ca="1" si="67"/>
        <v>#NAME?</v>
      </c>
      <c r="BE314" s="48" t="e">
        <f t="shared" ca="1" si="68"/>
        <v>#NAME?</v>
      </c>
      <c r="BF314" s="50" t="e">
        <f t="shared" ca="1" si="69"/>
        <v>#NAME?</v>
      </c>
      <c r="BG314" s="56" t="e">
        <f t="shared" ca="1" si="70"/>
        <v>#NAME?</v>
      </c>
      <c r="BH314" s="103"/>
      <c r="BI314" s="103"/>
      <c r="BJ314" s="103"/>
      <c r="BK314" s="103"/>
      <c r="BL314" s="103"/>
      <c r="BM314" s="103"/>
      <c r="BN314" s="24"/>
      <c r="BO314" s="24"/>
    </row>
    <row r="315" spans="1:67" ht="15.5">
      <c r="A315" s="25" t="str">
        <f t="shared" si="62"/>
        <v/>
      </c>
      <c r="B315" s="30">
        <v>46339</v>
      </c>
      <c r="C315" s="25"/>
      <c r="D315" s="90"/>
      <c r="E315" s="90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36"/>
      <c r="S315" s="91"/>
      <c r="T315" s="36"/>
      <c r="U315" s="82"/>
      <c r="V315" s="25"/>
      <c r="W315" s="58"/>
      <c r="X315" s="34"/>
      <c r="Y315" s="34"/>
      <c r="Z315" s="36"/>
      <c r="AA315" s="104"/>
      <c r="AB315" s="35"/>
      <c r="AC315" s="25"/>
      <c r="AD315" s="25"/>
      <c r="AE315" s="44"/>
      <c r="AF315" s="94"/>
      <c r="AG315" s="25"/>
      <c r="AH315" s="25"/>
      <c r="AI315" s="25"/>
      <c r="AJ315" s="45" t="str">
        <f t="array" ref="AJ315">IFERROR(INDEX('[1]Master Price'!$E:$E,MATCH(D315,'[1]Master Price'!$B:$B,0)),"0")</f>
        <v>0</v>
      </c>
      <c r="AK315" s="45">
        <f t="shared" si="53"/>
        <v>0</v>
      </c>
      <c r="AL315" s="46" t="str">
        <f t="shared" si="51"/>
        <v>0-day</v>
      </c>
      <c r="AM315" s="46" t="str">
        <f t="shared" si="54"/>
        <v>0-day</v>
      </c>
      <c r="AN315" s="46" t="str">
        <f t="shared" si="71"/>
        <v>0-day</v>
      </c>
      <c r="AO315" s="46" t="str">
        <f t="shared" si="72"/>
        <v>0-day</v>
      </c>
      <c r="AP315" s="46" t="str">
        <f t="shared" si="46"/>
        <v>0-day</v>
      </c>
      <c r="AQ315" s="46" t="str">
        <f t="shared" si="55"/>
        <v>0-day</v>
      </c>
      <c r="AR315" s="103"/>
      <c r="AS315" s="47" t="str">
        <f t="shared" si="56"/>
        <v/>
      </c>
      <c r="AT315" s="35">
        <f t="shared" si="42"/>
        <v>0</v>
      </c>
      <c r="AU315" s="48" t="e">
        <f t="shared" ca="1" si="57"/>
        <v>#NAME?</v>
      </c>
      <c r="AV315" s="48" t="e">
        <f t="shared" ca="1" si="58"/>
        <v>#NAME?</v>
      </c>
      <c r="AW315" s="49" t="e">
        <f t="shared" ca="1" si="59"/>
        <v>#NAME?</v>
      </c>
      <c r="AX315" s="48" t="e">
        <f t="shared" ca="1" si="60"/>
        <v>#NAME?</v>
      </c>
      <c r="AY315" s="49" t="str">
        <f t="shared" si="61"/>
        <v/>
      </c>
      <c r="AZ315" s="50" t="e">
        <f t="shared" ca="1" si="63"/>
        <v>#NAME?</v>
      </c>
      <c r="BA315" s="51" t="e">
        <f t="shared" ca="1" si="64"/>
        <v>#NAME?</v>
      </c>
      <c r="BB315" s="52" t="e">
        <f t="shared" ca="1" si="65"/>
        <v>#NAME?</v>
      </c>
      <c r="BC315" s="51" t="e">
        <f t="shared" ca="1" si="66"/>
        <v>#NAME?</v>
      </c>
      <c r="BD315" s="54" t="e">
        <f t="shared" ca="1" si="67"/>
        <v>#NAME?</v>
      </c>
      <c r="BE315" s="48" t="e">
        <f t="shared" ca="1" si="68"/>
        <v>#NAME?</v>
      </c>
      <c r="BF315" s="50" t="e">
        <f t="shared" ca="1" si="69"/>
        <v>#NAME?</v>
      </c>
      <c r="BG315" s="56" t="e">
        <f t="shared" ca="1" si="70"/>
        <v>#NAME?</v>
      </c>
      <c r="BH315" s="103"/>
      <c r="BI315" s="103"/>
      <c r="BJ315" s="103"/>
      <c r="BK315" s="103"/>
      <c r="BL315" s="103"/>
      <c r="BM315" s="103"/>
      <c r="BN315" s="24"/>
      <c r="BO315" s="24"/>
    </row>
    <row r="316" spans="1:67" ht="15.5">
      <c r="A316" s="25" t="str">
        <f t="shared" si="62"/>
        <v/>
      </c>
      <c r="B316" s="30">
        <v>46340</v>
      </c>
      <c r="C316" s="25"/>
      <c r="D316" s="90"/>
      <c r="E316" s="90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36"/>
      <c r="S316" s="91"/>
      <c r="T316" s="36"/>
      <c r="U316" s="82"/>
      <c r="V316" s="25"/>
      <c r="W316" s="58"/>
      <c r="X316" s="34"/>
      <c r="Y316" s="34"/>
      <c r="Z316" s="36"/>
      <c r="AA316" s="104"/>
      <c r="AB316" s="35"/>
      <c r="AC316" s="25"/>
      <c r="AD316" s="25"/>
      <c r="AE316" s="44"/>
      <c r="AF316" s="94"/>
      <c r="AG316" s="25"/>
      <c r="AH316" s="25"/>
      <c r="AI316" s="25"/>
      <c r="AJ316" s="45" t="str">
        <f t="array" ref="AJ316">IFERROR(INDEX('[1]Master Price'!$E:$E,MATCH(D316,'[1]Master Price'!$B:$B,0)),"0")</f>
        <v>0</v>
      </c>
      <c r="AK316" s="45">
        <f t="shared" si="53"/>
        <v>0</v>
      </c>
      <c r="AL316" s="46" t="str">
        <f t="shared" si="51"/>
        <v>0-day</v>
      </c>
      <c r="AM316" s="46" t="str">
        <f t="shared" si="54"/>
        <v>0-day</v>
      </c>
      <c r="AN316" s="46" t="str">
        <f t="shared" si="71"/>
        <v>0-day</v>
      </c>
      <c r="AO316" s="46" t="str">
        <f t="shared" si="72"/>
        <v>0-day</v>
      </c>
      <c r="AP316" s="46" t="str">
        <f t="shared" si="46"/>
        <v>0-day</v>
      </c>
      <c r="AQ316" s="46" t="str">
        <f t="shared" si="55"/>
        <v>0-day</v>
      </c>
      <c r="AR316" s="103"/>
      <c r="AS316" s="47" t="str">
        <f t="shared" si="56"/>
        <v/>
      </c>
      <c r="AT316" s="35">
        <f t="shared" si="42"/>
        <v>0</v>
      </c>
      <c r="AU316" s="48" t="e">
        <f t="shared" ca="1" si="57"/>
        <v>#NAME?</v>
      </c>
      <c r="AV316" s="48" t="e">
        <f t="shared" ca="1" si="58"/>
        <v>#NAME?</v>
      </c>
      <c r="AW316" s="49" t="e">
        <f t="shared" ca="1" si="59"/>
        <v>#NAME?</v>
      </c>
      <c r="AX316" s="48" t="e">
        <f t="shared" ca="1" si="60"/>
        <v>#NAME?</v>
      </c>
      <c r="AY316" s="49" t="str">
        <f t="shared" si="61"/>
        <v/>
      </c>
      <c r="AZ316" s="50" t="e">
        <f t="shared" ca="1" si="63"/>
        <v>#NAME?</v>
      </c>
      <c r="BA316" s="51" t="e">
        <f t="shared" ca="1" si="64"/>
        <v>#NAME?</v>
      </c>
      <c r="BB316" s="52" t="e">
        <f t="shared" ca="1" si="65"/>
        <v>#NAME?</v>
      </c>
      <c r="BC316" s="51" t="e">
        <f t="shared" ca="1" si="66"/>
        <v>#NAME?</v>
      </c>
      <c r="BD316" s="54" t="e">
        <f t="shared" ca="1" si="67"/>
        <v>#NAME?</v>
      </c>
      <c r="BE316" s="48" t="e">
        <f t="shared" ca="1" si="68"/>
        <v>#NAME?</v>
      </c>
      <c r="BF316" s="50" t="e">
        <f t="shared" ca="1" si="69"/>
        <v>#NAME?</v>
      </c>
      <c r="BG316" s="56" t="e">
        <f t="shared" ca="1" si="70"/>
        <v>#NAME?</v>
      </c>
      <c r="BH316" s="103"/>
      <c r="BI316" s="103"/>
      <c r="BJ316" s="103"/>
      <c r="BK316" s="103"/>
      <c r="BL316" s="103"/>
      <c r="BM316" s="103"/>
      <c r="BN316" s="24"/>
      <c r="BO316" s="24"/>
    </row>
    <row r="317" spans="1:67" ht="15.5">
      <c r="A317" s="25" t="str">
        <f t="shared" si="62"/>
        <v/>
      </c>
      <c r="B317" s="30">
        <v>46341</v>
      </c>
      <c r="C317" s="25"/>
      <c r="D317" s="90"/>
      <c r="E317" s="90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36"/>
      <c r="S317" s="91"/>
      <c r="T317" s="36"/>
      <c r="U317" s="82"/>
      <c r="V317" s="25"/>
      <c r="W317" s="58"/>
      <c r="X317" s="34"/>
      <c r="Y317" s="34"/>
      <c r="Z317" s="36"/>
      <c r="AA317" s="104"/>
      <c r="AB317" s="35"/>
      <c r="AC317" s="25"/>
      <c r="AD317" s="25"/>
      <c r="AE317" s="44"/>
      <c r="AF317" s="94"/>
      <c r="AG317" s="25"/>
      <c r="AH317" s="25"/>
      <c r="AI317" s="25"/>
      <c r="AJ317" s="45" t="str">
        <f t="array" ref="AJ317">IFERROR(INDEX('[1]Master Price'!$E:$E,MATCH(D317,'[1]Master Price'!$B:$B,0)),"0")</f>
        <v>0</v>
      </c>
      <c r="AK317" s="45">
        <f t="shared" si="53"/>
        <v>0</v>
      </c>
      <c r="AL317" s="46" t="str">
        <f t="shared" si="51"/>
        <v>0-day</v>
      </c>
      <c r="AM317" s="46" t="str">
        <f t="shared" si="54"/>
        <v>0-day</v>
      </c>
      <c r="AN317" s="46" t="str">
        <f t="shared" si="71"/>
        <v>0-day</v>
      </c>
      <c r="AO317" s="46" t="str">
        <f t="shared" si="72"/>
        <v>0-day</v>
      </c>
      <c r="AP317" s="46" t="str">
        <f t="shared" si="46"/>
        <v>0-day</v>
      </c>
      <c r="AQ317" s="46" t="str">
        <f t="shared" si="55"/>
        <v>0-day</v>
      </c>
      <c r="AR317" s="103"/>
      <c r="AS317" s="47" t="str">
        <f t="shared" si="56"/>
        <v/>
      </c>
      <c r="AT317" s="35">
        <f t="shared" si="42"/>
        <v>0</v>
      </c>
      <c r="AU317" s="48" t="e">
        <f t="shared" ca="1" si="57"/>
        <v>#NAME?</v>
      </c>
      <c r="AV317" s="48" t="e">
        <f t="shared" ca="1" si="58"/>
        <v>#NAME?</v>
      </c>
      <c r="AW317" s="49" t="e">
        <f t="shared" ca="1" si="59"/>
        <v>#NAME?</v>
      </c>
      <c r="AX317" s="48" t="e">
        <f t="shared" ca="1" si="60"/>
        <v>#NAME?</v>
      </c>
      <c r="AY317" s="49" t="str">
        <f t="shared" si="61"/>
        <v/>
      </c>
      <c r="AZ317" s="50" t="e">
        <f t="shared" ca="1" si="63"/>
        <v>#NAME?</v>
      </c>
      <c r="BA317" s="51" t="e">
        <f t="shared" ca="1" si="64"/>
        <v>#NAME?</v>
      </c>
      <c r="BB317" s="52" t="e">
        <f t="shared" ca="1" si="65"/>
        <v>#NAME?</v>
      </c>
      <c r="BC317" s="51" t="e">
        <f t="shared" ca="1" si="66"/>
        <v>#NAME?</v>
      </c>
      <c r="BD317" s="54" t="e">
        <f t="shared" ca="1" si="67"/>
        <v>#NAME?</v>
      </c>
      <c r="BE317" s="48" t="e">
        <f t="shared" ca="1" si="68"/>
        <v>#NAME?</v>
      </c>
      <c r="BF317" s="50" t="e">
        <f t="shared" ca="1" si="69"/>
        <v>#NAME?</v>
      </c>
      <c r="BG317" s="56" t="e">
        <f t="shared" ca="1" si="70"/>
        <v>#NAME?</v>
      </c>
      <c r="BH317" s="103"/>
      <c r="BI317" s="103"/>
      <c r="BJ317" s="103"/>
      <c r="BK317" s="103"/>
      <c r="BL317" s="103"/>
      <c r="BM317" s="103"/>
      <c r="BN317" s="24"/>
      <c r="BO317" s="24"/>
    </row>
    <row r="318" spans="1:67" ht="15.5">
      <c r="A318" s="25" t="str">
        <f t="shared" si="62"/>
        <v/>
      </c>
      <c r="B318" s="30">
        <v>46342</v>
      </c>
      <c r="C318" s="25"/>
      <c r="D318" s="90"/>
      <c r="E318" s="90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36"/>
      <c r="S318" s="91"/>
      <c r="T318" s="36"/>
      <c r="U318" s="82"/>
      <c r="V318" s="25"/>
      <c r="W318" s="58"/>
      <c r="X318" s="34"/>
      <c r="Y318" s="34"/>
      <c r="Z318" s="36"/>
      <c r="AA318" s="104"/>
      <c r="AB318" s="35"/>
      <c r="AC318" s="25"/>
      <c r="AD318" s="25"/>
      <c r="AE318" s="44"/>
      <c r="AF318" s="94"/>
      <c r="AG318" s="25"/>
      <c r="AH318" s="25"/>
      <c r="AI318" s="25"/>
      <c r="AJ318" s="45" t="str">
        <f t="array" ref="AJ318">IFERROR(INDEX('[1]Master Price'!$E:$E,MATCH(D318,'[1]Master Price'!$B:$B,0)),"0")</f>
        <v>0</v>
      </c>
      <c r="AK318" s="45">
        <f t="shared" si="53"/>
        <v>0</v>
      </c>
      <c r="AL318" s="46" t="str">
        <f t="shared" si="51"/>
        <v>0-day</v>
      </c>
      <c r="AM318" s="46" t="str">
        <f t="shared" si="54"/>
        <v>0-day</v>
      </c>
      <c r="AN318" s="46" t="str">
        <f t="shared" si="71"/>
        <v>0-day</v>
      </c>
      <c r="AO318" s="46" t="str">
        <f t="shared" si="72"/>
        <v>0-day</v>
      </c>
      <c r="AP318" s="46" t="str">
        <f t="shared" si="46"/>
        <v>0-day</v>
      </c>
      <c r="AQ318" s="46" t="str">
        <f t="shared" si="55"/>
        <v>0-day</v>
      </c>
      <c r="AR318" s="103"/>
      <c r="AS318" s="47" t="str">
        <f t="shared" si="56"/>
        <v/>
      </c>
      <c r="AT318" s="35">
        <f t="shared" si="42"/>
        <v>0</v>
      </c>
      <c r="AU318" s="48" t="e">
        <f t="shared" ca="1" si="57"/>
        <v>#NAME?</v>
      </c>
      <c r="AV318" s="48" t="e">
        <f t="shared" ca="1" si="58"/>
        <v>#NAME?</v>
      </c>
      <c r="AW318" s="49" t="e">
        <f t="shared" ca="1" si="59"/>
        <v>#NAME?</v>
      </c>
      <c r="AX318" s="48" t="e">
        <f t="shared" ca="1" si="60"/>
        <v>#NAME?</v>
      </c>
      <c r="AY318" s="49" t="str">
        <f t="shared" si="61"/>
        <v/>
      </c>
      <c r="AZ318" s="50" t="e">
        <f t="shared" ca="1" si="63"/>
        <v>#NAME?</v>
      </c>
      <c r="BA318" s="51" t="e">
        <f t="shared" ca="1" si="64"/>
        <v>#NAME?</v>
      </c>
      <c r="BB318" s="52" t="e">
        <f t="shared" ca="1" si="65"/>
        <v>#NAME?</v>
      </c>
      <c r="BC318" s="51" t="e">
        <f t="shared" ca="1" si="66"/>
        <v>#NAME?</v>
      </c>
      <c r="BD318" s="54" t="e">
        <f t="shared" ca="1" si="67"/>
        <v>#NAME?</v>
      </c>
      <c r="BE318" s="48" t="e">
        <f t="shared" ca="1" si="68"/>
        <v>#NAME?</v>
      </c>
      <c r="BF318" s="50" t="e">
        <f t="shared" ca="1" si="69"/>
        <v>#NAME?</v>
      </c>
      <c r="BG318" s="56" t="e">
        <f t="shared" ca="1" si="70"/>
        <v>#NAME?</v>
      </c>
      <c r="BH318" s="103"/>
      <c r="BI318" s="103"/>
      <c r="BJ318" s="103"/>
      <c r="BK318" s="103"/>
      <c r="BL318" s="103"/>
      <c r="BM318" s="103"/>
      <c r="BN318" s="24"/>
      <c r="BO318" s="24"/>
    </row>
    <row r="319" spans="1:67" ht="15.5">
      <c r="A319" s="25" t="str">
        <f t="shared" si="62"/>
        <v/>
      </c>
      <c r="B319" s="30">
        <v>46343</v>
      </c>
      <c r="C319" s="25"/>
      <c r="D319" s="90"/>
      <c r="E319" s="90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36"/>
      <c r="S319" s="91"/>
      <c r="T319" s="36"/>
      <c r="U319" s="82"/>
      <c r="V319" s="25"/>
      <c r="W319" s="58"/>
      <c r="X319" s="34"/>
      <c r="Y319" s="34"/>
      <c r="Z319" s="36"/>
      <c r="AA319" s="104"/>
      <c r="AB319" s="35"/>
      <c r="AC319" s="25"/>
      <c r="AD319" s="25"/>
      <c r="AE319" s="44"/>
      <c r="AF319" s="94"/>
      <c r="AG319" s="25"/>
      <c r="AH319" s="25"/>
      <c r="AI319" s="25"/>
      <c r="AJ319" s="45" t="str">
        <f t="array" ref="AJ319">IFERROR(INDEX('[1]Master Price'!$E:$E,MATCH(D319,'[1]Master Price'!$B:$B,0)),"0")</f>
        <v>0</v>
      </c>
      <c r="AK319" s="45">
        <f t="shared" si="53"/>
        <v>0</v>
      </c>
      <c r="AL319" s="46" t="str">
        <f t="shared" si="51"/>
        <v>0-day</v>
      </c>
      <c r="AM319" s="46" t="str">
        <f t="shared" si="54"/>
        <v>0-day</v>
      </c>
      <c r="AN319" s="46" t="str">
        <f t="shared" si="71"/>
        <v>0-day</v>
      </c>
      <c r="AO319" s="46" t="str">
        <f t="shared" si="72"/>
        <v>0-day</v>
      </c>
      <c r="AP319" s="46" t="str">
        <f t="shared" si="46"/>
        <v>0-day</v>
      </c>
      <c r="AQ319" s="46" t="str">
        <f t="shared" si="55"/>
        <v>0-day</v>
      </c>
      <c r="AR319" s="103"/>
      <c r="AS319" s="47" t="str">
        <f t="shared" si="56"/>
        <v/>
      </c>
      <c r="AT319" s="35">
        <f t="shared" si="42"/>
        <v>0</v>
      </c>
      <c r="AU319" s="48" t="e">
        <f t="shared" ca="1" si="57"/>
        <v>#NAME?</v>
      </c>
      <c r="AV319" s="48" t="e">
        <f t="shared" ca="1" si="58"/>
        <v>#NAME?</v>
      </c>
      <c r="AW319" s="49" t="e">
        <f t="shared" ca="1" si="59"/>
        <v>#NAME?</v>
      </c>
      <c r="AX319" s="48" t="e">
        <f t="shared" ca="1" si="60"/>
        <v>#NAME?</v>
      </c>
      <c r="AY319" s="49" t="str">
        <f t="shared" si="61"/>
        <v/>
      </c>
      <c r="AZ319" s="50" t="e">
        <f t="shared" ca="1" si="63"/>
        <v>#NAME?</v>
      </c>
      <c r="BA319" s="51" t="e">
        <f t="shared" ca="1" si="64"/>
        <v>#NAME?</v>
      </c>
      <c r="BB319" s="52" t="e">
        <f t="shared" ca="1" si="65"/>
        <v>#NAME?</v>
      </c>
      <c r="BC319" s="51" t="e">
        <f t="shared" ca="1" si="66"/>
        <v>#NAME?</v>
      </c>
      <c r="BD319" s="54" t="e">
        <f t="shared" ca="1" si="67"/>
        <v>#NAME?</v>
      </c>
      <c r="BE319" s="48" t="e">
        <f t="shared" ca="1" si="68"/>
        <v>#NAME?</v>
      </c>
      <c r="BF319" s="50" t="e">
        <f t="shared" ca="1" si="69"/>
        <v>#NAME?</v>
      </c>
      <c r="BG319" s="56" t="e">
        <f t="shared" ca="1" si="70"/>
        <v>#NAME?</v>
      </c>
      <c r="BH319" s="103"/>
      <c r="BI319" s="103"/>
      <c r="BJ319" s="103"/>
      <c r="BK319" s="103"/>
      <c r="BL319" s="103"/>
      <c r="BM319" s="103"/>
      <c r="BN319" s="24"/>
      <c r="BO319" s="24"/>
    </row>
    <row r="320" spans="1:67" ht="15.5">
      <c r="A320" s="25" t="str">
        <f t="shared" si="62"/>
        <v/>
      </c>
      <c r="B320" s="30">
        <v>46344</v>
      </c>
      <c r="C320" s="25"/>
      <c r="D320" s="90"/>
      <c r="E320" s="90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36"/>
      <c r="S320" s="91"/>
      <c r="T320" s="36"/>
      <c r="U320" s="82"/>
      <c r="V320" s="25"/>
      <c r="W320" s="58"/>
      <c r="X320" s="34"/>
      <c r="Y320" s="34"/>
      <c r="Z320" s="36"/>
      <c r="AA320" s="104"/>
      <c r="AB320" s="35"/>
      <c r="AC320" s="25"/>
      <c r="AD320" s="25"/>
      <c r="AE320" s="44"/>
      <c r="AF320" s="94"/>
      <c r="AG320" s="25"/>
      <c r="AH320" s="25"/>
      <c r="AI320" s="25"/>
      <c r="AJ320" s="45" t="str">
        <f t="array" ref="AJ320">IFERROR(INDEX('[1]Master Price'!$E:$E,MATCH(D320,'[1]Master Price'!$B:$B,0)),"0")</f>
        <v>0</v>
      </c>
      <c r="AK320" s="45">
        <f t="shared" si="53"/>
        <v>0</v>
      </c>
      <c r="AL320" s="46" t="str">
        <f t="shared" si="51"/>
        <v>0-day</v>
      </c>
      <c r="AM320" s="46" t="str">
        <f t="shared" si="54"/>
        <v>0-day</v>
      </c>
      <c r="AN320" s="46" t="str">
        <f t="shared" si="71"/>
        <v>0-day</v>
      </c>
      <c r="AO320" s="46" t="str">
        <f t="shared" si="72"/>
        <v>0-day</v>
      </c>
      <c r="AP320" s="46" t="str">
        <f t="shared" si="46"/>
        <v>0-day</v>
      </c>
      <c r="AQ320" s="46" t="str">
        <f t="shared" si="55"/>
        <v>0-day</v>
      </c>
      <c r="AR320" s="103"/>
      <c r="AS320" s="47" t="str">
        <f t="shared" si="56"/>
        <v/>
      </c>
      <c r="AT320" s="35">
        <f t="shared" si="42"/>
        <v>0</v>
      </c>
      <c r="AU320" s="48" t="e">
        <f t="shared" ca="1" si="57"/>
        <v>#NAME?</v>
      </c>
      <c r="AV320" s="48" t="e">
        <f t="shared" ca="1" si="58"/>
        <v>#NAME?</v>
      </c>
      <c r="AW320" s="49" t="e">
        <f t="shared" ca="1" si="59"/>
        <v>#NAME?</v>
      </c>
      <c r="AX320" s="48" t="e">
        <f t="shared" ca="1" si="60"/>
        <v>#NAME?</v>
      </c>
      <c r="AY320" s="49" t="str">
        <f t="shared" si="61"/>
        <v/>
      </c>
      <c r="AZ320" s="50" t="e">
        <f t="shared" ca="1" si="63"/>
        <v>#NAME?</v>
      </c>
      <c r="BA320" s="51" t="e">
        <f t="shared" ca="1" si="64"/>
        <v>#NAME?</v>
      </c>
      <c r="BB320" s="52" t="e">
        <f t="shared" ca="1" si="65"/>
        <v>#NAME?</v>
      </c>
      <c r="BC320" s="51" t="e">
        <f t="shared" ca="1" si="66"/>
        <v>#NAME?</v>
      </c>
      <c r="BD320" s="54" t="e">
        <f t="shared" ca="1" si="67"/>
        <v>#NAME?</v>
      </c>
      <c r="BE320" s="48" t="e">
        <f t="shared" ca="1" si="68"/>
        <v>#NAME?</v>
      </c>
      <c r="BF320" s="50" t="e">
        <f t="shared" ca="1" si="69"/>
        <v>#NAME?</v>
      </c>
      <c r="BG320" s="56" t="e">
        <f t="shared" ca="1" si="70"/>
        <v>#NAME?</v>
      </c>
      <c r="BH320" s="103"/>
      <c r="BI320" s="103"/>
      <c r="BJ320" s="103"/>
      <c r="BK320" s="103"/>
      <c r="BL320" s="103"/>
      <c r="BM320" s="103"/>
      <c r="BN320" s="24"/>
      <c r="BO320" s="24"/>
    </row>
    <row r="321" spans="1:67" ht="15.5">
      <c r="A321" s="25" t="str">
        <f t="shared" si="62"/>
        <v/>
      </c>
      <c r="B321" s="30">
        <v>46345</v>
      </c>
      <c r="C321" s="25"/>
      <c r="D321" s="90"/>
      <c r="E321" s="90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36"/>
      <c r="S321" s="91"/>
      <c r="T321" s="36"/>
      <c r="U321" s="82"/>
      <c r="V321" s="25"/>
      <c r="W321" s="58"/>
      <c r="X321" s="34"/>
      <c r="Y321" s="34"/>
      <c r="Z321" s="36"/>
      <c r="AA321" s="104"/>
      <c r="AB321" s="35"/>
      <c r="AC321" s="25"/>
      <c r="AD321" s="25"/>
      <c r="AE321" s="44"/>
      <c r="AF321" s="94"/>
      <c r="AG321" s="25"/>
      <c r="AH321" s="25"/>
      <c r="AI321" s="25"/>
      <c r="AJ321" s="45" t="str">
        <f t="array" ref="AJ321">IFERROR(INDEX('[1]Master Price'!$E:$E,MATCH(D321,'[1]Master Price'!$B:$B,0)),"0")</f>
        <v>0</v>
      </c>
      <c r="AK321" s="45">
        <f t="shared" si="53"/>
        <v>0</v>
      </c>
      <c r="AL321" s="46" t="str">
        <f t="shared" si="51"/>
        <v>0-day</v>
      </c>
      <c r="AM321" s="46" t="str">
        <f t="shared" si="54"/>
        <v>0-day</v>
      </c>
      <c r="AN321" s="46" t="str">
        <f t="shared" si="71"/>
        <v>0-day</v>
      </c>
      <c r="AO321" s="46" t="str">
        <f t="shared" si="72"/>
        <v>0-day</v>
      </c>
      <c r="AP321" s="46" t="str">
        <f t="shared" si="46"/>
        <v>0-day</v>
      </c>
      <c r="AQ321" s="46" t="str">
        <f t="shared" si="55"/>
        <v>0-day</v>
      </c>
      <c r="AR321" s="103"/>
      <c r="AS321" s="47" t="str">
        <f t="shared" si="56"/>
        <v/>
      </c>
      <c r="AT321" s="35">
        <f t="shared" si="42"/>
        <v>0</v>
      </c>
      <c r="AU321" s="48" t="e">
        <f t="shared" ca="1" si="57"/>
        <v>#NAME?</v>
      </c>
      <c r="AV321" s="48" t="e">
        <f t="shared" ca="1" si="58"/>
        <v>#NAME?</v>
      </c>
      <c r="AW321" s="49" t="e">
        <f t="shared" ca="1" si="59"/>
        <v>#NAME?</v>
      </c>
      <c r="AX321" s="48" t="e">
        <f t="shared" ca="1" si="60"/>
        <v>#NAME?</v>
      </c>
      <c r="AY321" s="49" t="str">
        <f t="shared" si="61"/>
        <v/>
      </c>
      <c r="AZ321" s="50" t="e">
        <f t="shared" ca="1" si="63"/>
        <v>#NAME?</v>
      </c>
      <c r="BA321" s="51" t="e">
        <f t="shared" ca="1" si="64"/>
        <v>#NAME?</v>
      </c>
      <c r="BB321" s="52" t="e">
        <f t="shared" ca="1" si="65"/>
        <v>#NAME?</v>
      </c>
      <c r="BC321" s="51" t="e">
        <f t="shared" ca="1" si="66"/>
        <v>#NAME?</v>
      </c>
      <c r="BD321" s="54" t="e">
        <f t="shared" ca="1" si="67"/>
        <v>#NAME?</v>
      </c>
      <c r="BE321" s="48" t="e">
        <f t="shared" ca="1" si="68"/>
        <v>#NAME?</v>
      </c>
      <c r="BF321" s="50" t="e">
        <f t="shared" ca="1" si="69"/>
        <v>#NAME?</v>
      </c>
      <c r="BG321" s="56" t="e">
        <f t="shared" ca="1" si="70"/>
        <v>#NAME?</v>
      </c>
      <c r="BH321" s="103"/>
      <c r="BI321" s="103"/>
      <c r="BJ321" s="103"/>
      <c r="BK321" s="103"/>
      <c r="BL321" s="103"/>
      <c r="BM321" s="103"/>
      <c r="BN321" s="24"/>
      <c r="BO321" s="24"/>
    </row>
    <row r="322" spans="1:67" ht="15.5">
      <c r="A322" s="25" t="str">
        <f t="shared" si="62"/>
        <v/>
      </c>
      <c r="B322" s="30">
        <v>46346</v>
      </c>
      <c r="C322" s="25"/>
      <c r="D322" s="90"/>
      <c r="E322" s="90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36"/>
      <c r="S322" s="91"/>
      <c r="T322" s="36"/>
      <c r="U322" s="82"/>
      <c r="V322" s="25"/>
      <c r="W322" s="58"/>
      <c r="X322" s="34"/>
      <c r="Y322" s="34"/>
      <c r="Z322" s="36"/>
      <c r="AA322" s="104"/>
      <c r="AB322" s="35"/>
      <c r="AC322" s="25"/>
      <c r="AD322" s="25"/>
      <c r="AE322" s="44"/>
      <c r="AF322" s="94"/>
      <c r="AG322" s="25"/>
      <c r="AH322" s="25"/>
      <c r="AI322" s="25"/>
      <c r="AJ322" s="45" t="str">
        <f t="array" ref="AJ322">IFERROR(INDEX('[1]Master Price'!$E:$E,MATCH(D322,'[1]Master Price'!$B:$B,0)),"0")</f>
        <v>0</v>
      </c>
      <c r="AK322" s="45">
        <f t="shared" si="53"/>
        <v>0</v>
      </c>
      <c r="AL322" s="46" t="str">
        <f t="shared" si="51"/>
        <v>0-day</v>
      </c>
      <c r="AM322" s="46" t="str">
        <f t="shared" si="54"/>
        <v>0-day</v>
      </c>
      <c r="AN322" s="46" t="str">
        <f t="shared" si="71"/>
        <v>0-day</v>
      </c>
      <c r="AO322" s="46" t="str">
        <f t="shared" si="72"/>
        <v>0-day</v>
      </c>
      <c r="AP322" s="46" t="str">
        <f t="shared" si="46"/>
        <v>0-day</v>
      </c>
      <c r="AQ322" s="46" t="str">
        <f t="shared" si="55"/>
        <v>0-day</v>
      </c>
      <c r="AR322" s="103"/>
      <c r="AS322" s="47" t="str">
        <f t="shared" si="56"/>
        <v/>
      </c>
      <c r="AT322" s="35">
        <f t="shared" si="42"/>
        <v>0</v>
      </c>
      <c r="AU322" s="48" t="e">
        <f t="shared" ca="1" si="57"/>
        <v>#NAME?</v>
      </c>
      <c r="AV322" s="48" t="e">
        <f t="shared" ca="1" si="58"/>
        <v>#NAME?</v>
      </c>
      <c r="AW322" s="49" t="e">
        <f t="shared" ca="1" si="59"/>
        <v>#NAME?</v>
      </c>
      <c r="AX322" s="48" t="e">
        <f t="shared" ca="1" si="60"/>
        <v>#NAME?</v>
      </c>
      <c r="AY322" s="49" t="str">
        <f t="shared" si="61"/>
        <v/>
      </c>
      <c r="AZ322" s="50" t="e">
        <f t="shared" ca="1" si="63"/>
        <v>#NAME?</v>
      </c>
      <c r="BA322" s="51" t="e">
        <f t="shared" ca="1" si="64"/>
        <v>#NAME?</v>
      </c>
      <c r="BB322" s="52" t="e">
        <f t="shared" ca="1" si="65"/>
        <v>#NAME?</v>
      </c>
      <c r="BC322" s="51" t="e">
        <f t="shared" ca="1" si="66"/>
        <v>#NAME?</v>
      </c>
      <c r="BD322" s="54" t="e">
        <f t="shared" ca="1" si="67"/>
        <v>#NAME?</v>
      </c>
      <c r="BE322" s="48" t="e">
        <f t="shared" ca="1" si="68"/>
        <v>#NAME?</v>
      </c>
      <c r="BF322" s="50" t="e">
        <f t="shared" ca="1" si="69"/>
        <v>#NAME?</v>
      </c>
      <c r="BG322" s="56" t="e">
        <f t="shared" ca="1" si="70"/>
        <v>#NAME?</v>
      </c>
      <c r="BH322" s="103"/>
      <c r="BI322" s="103"/>
      <c r="BJ322" s="103"/>
      <c r="BK322" s="103"/>
      <c r="BL322" s="103"/>
      <c r="BM322" s="103"/>
      <c r="BN322" s="24"/>
      <c r="BO322" s="24"/>
    </row>
    <row r="323" spans="1:67" ht="15.5">
      <c r="A323" s="25" t="str">
        <f t="shared" si="62"/>
        <v/>
      </c>
      <c r="B323" s="30">
        <v>46347</v>
      </c>
      <c r="C323" s="25"/>
      <c r="D323" s="90"/>
      <c r="E323" s="90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36"/>
      <c r="S323" s="91"/>
      <c r="T323" s="36"/>
      <c r="U323" s="82"/>
      <c r="V323" s="25"/>
      <c r="W323" s="58"/>
      <c r="X323" s="34"/>
      <c r="Y323" s="34"/>
      <c r="Z323" s="36"/>
      <c r="AA323" s="104"/>
      <c r="AB323" s="35"/>
      <c r="AC323" s="25"/>
      <c r="AD323" s="25"/>
      <c r="AE323" s="44"/>
      <c r="AF323" s="94"/>
      <c r="AG323" s="25"/>
      <c r="AH323" s="25"/>
      <c r="AI323" s="25"/>
      <c r="AJ323" s="45" t="str">
        <f t="array" ref="AJ323">IFERROR(INDEX('[1]Master Price'!$E:$E,MATCH(D323,'[1]Master Price'!$B:$B,0)),"0")</f>
        <v>0</v>
      </c>
      <c r="AK323" s="45">
        <f t="shared" si="53"/>
        <v>0</v>
      </c>
      <c r="AL323" s="46" t="str">
        <f t="shared" si="51"/>
        <v>0-day</v>
      </c>
      <c r="AM323" s="46" t="str">
        <f t="shared" si="54"/>
        <v>0-day</v>
      </c>
      <c r="AN323" s="46" t="str">
        <f t="shared" si="71"/>
        <v>0-day</v>
      </c>
      <c r="AO323" s="46" t="str">
        <f t="shared" si="72"/>
        <v>0-day</v>
      </c>
      <c r="AP323" s="46" t="str">
        <f t="shared" si="46"/>
        <v>0-day</v>
      </c>
      <c r="AQ323" s="46" t="str">
        <f t="shared" si="55"/>
        <v>0-day</v>
      </c>
      <c r="AR323" s="103"/>
      <c r="AS323" s="47" t="str">
        <f t="shared" si="56"/>
        <v/>
      </c>
      <c r="AT323" s="35">
        <f t="shared" si="42"/>
        <v>0</v>
      </c>
      <c r="AU323" s="48" t="e">
        <f t="shared" ca="1" si="57"/>
        <v>#NAME?</v>
      </c>
      <c r="AV323" s="48" t="e">
        <f t="shared" ca="1" si="58"/>
        <v>#NAME?</v>
      </c>
      <c r="AW323" s="49" t="e">
        <f t="shared" ca="1" si="59"/>
        <v>#NAME?</v>
      </c>
      <c r="AX323" s="48" t="e">
        <f t="shared" ca="1" si="60"/>
        <v>#NAME?</v>
      </c>
      <c r="AY323" s="49" t="str">
        <f t="shared" si="61"/>
        <v/>
      </c>
      <c r="AZ323" s="50" t="e">
        <f t="shared" ca="1" si="63"/>
        <v>#NAME?</v>
      </c>
      <c r="BA323" s="51" t="e">
        <f t="shared" ca="1" si="64"/>
        <v>#NAME?</v>
      </c>
      <c r="BB323" s="52" t="e">
        <f t="shared" ca="1" si="65"/>
        <v>#NAME?</v>
      </c>
      <c r="BC323" s="51" t="e">
        <f t="shared" ca="1" si="66"/>
        <v>#NAME?</v>
      </c>
      <c r="BD323" s="54" t="e">
        <f t="shared" ca="1" si="67"/>
        <v>#NAME?</v>
      </c>
      <c r="BE323" s="48" t="e">
        <f t="shared" ca="1" si="68"/>
        <v>#NAME?</v>
      </c>
      <c r="BF323" s="50" t="e">
        <f t="shared" ca="1" si="69"/>
        <v>#NAME?</v>
      </c>
      <c r="BG323" s="56" t="e">
        <f t="shared" ca="1" si="70"/>
        <v>#NAME?</v>
      </c>
      <c r="BH323" s="103"/>
      <c r="BI323" s="103"/>
      <c r="BJ323" s="103"/>
      <c r="BK323" s="103"/>
      <c r="BL323" s="103"/>
      <c r="BM323" s="103"/>
      <c r="BN323" s="24"/>
      <c r="BO323" s="24"/>
    </row>
    <row r="324" spans="1:67" ht="15.5">
      <c r="A324" s="25" t="str">
        <f t="shared" si="62"/>
        <v/>
      </c>
      <c r="B324" s="30">
        <v>46348</v>
      </c>
      <c r="C324" s="25"/>
      <c r="D324" s="90"/>
      <c r="E324" s="90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36"/>
      <c r="S324" s="91"/>
      <c r="T324" s="36"/>
      <c r="U324" s="82"/>
      <c r="V324" s="25"/>
      <c r="W324" s="58"/>
      <c r="X324" s="34"/>
      <c r="Y324" s="34"/>
      <c r="Z324" s="36"/>
      <c r="AA324" s="104"/>
      <c r="AB324" s="35"/>
      <c r="AC324" s="25"/>
      <c r="AD324" s="25"/>
      <c r="AE324" s="44"/>
      <c r="AF324" s="94"/>
      <c r="AG324" s="25"/>
      <c r="AH324" s="25"/>
      <c r="AI324" s="25"/>
      <c r="AJ324" s="45" t="str">
        <f t="array" ref="AJ324">IFERROR(INDEX('[1]Master Price'!$E:$E,MATCH(D324,'[1]Master Price'!$B:$B,0)),"0")</f>
        <v>0</v>
      </c>
      <c r="AK324" s="45">
        <f t="shared" si="53"/>
        <v>0</v>
      </c>
      <c r="AL324" s="46" t="str">
        <f t="shared" si="51"/>
        <v>0-day</v>
      </c>
      <c r="AM324" s="46" t="str">
        <f t="shared" si="54"/>
        <v>0-day</v>
      </c>
      <c r="AN324" s="46" t="str">
        <f t="shared" si="71"/>
        <v>0-day</v>
      </c>
      <c r="AO324" s="46" t="str">
        <f t="shared" si="72"/>
        <v>0-day</v>
      </c>
      <c r="AP324" s="46" t="str">
        <f t="shared" si="46"/>
        <v>0-day</v>
      </c>
      <c r="AQ324" s="46" t="str">
        <f t="shared" si="55"/>
        <v>0-day</v>
      </c>
      <c r="AR324" s="103"/>
      <c r="AS324" s="47" t="str">
        <f t="shared" si="56"/>
        <v/>
      </c>
      <c r="AT324" s="35">
        <f t="shared" si="42"/>
        <v>0</v>
      </c>
      <c r="AU324" s="48" t="e">
        <f t="shared" ca="1" si="57"/>
        <v>#NAME?</v>
      </c>
      <c r="AV324" s="48" t="e">
        <f t="shared" ca="1" si="58"/>
        <v>#NAME?</v>
      </c>
      <c r="AW324" s="49" t="e">
        <f t="shared" ca="1" si="59"/>
        <v>#NAME?</v>
      </c>
      <c r="AX324" s="48" t="e">
        <f t="shared" ca="1" si="60"/>
        <v>#NAME?</v>
      </c>
      <c r="AY324" s="49" t="str">
        <f t="shared" si="61"/>
        <v/>
      </c>
      <c r="AZ324" s="50" t="e">
        <f t="shared" ca="1" si="63"/>
        <v>#NAME?</v>
      </c>
      <c r="BA324" s="51" t="e">
        <f t="shared" ca="1" si="64"/>
        <v>#NAME?</v>
      </c>
      <c r="BB324" s="52" t="e">
        <f t="shared" ca="1" si="65"/>
        <v>#NAME?</v>
      </c>
      <c r="BC324" s="51" t="e">
        <f t="shared" ca="1" si="66"/>
        <v>#NAME?</v>
      </c>
      <c r="BD324" s="54" t="e">
        <f t="shared" ca="1" si="67"/>
        <v>#NAME?</v>
      </c>
      <c r="BE324" s="48" t="e">
        <f t="shared" ca="1" si="68"/>
        <v>#NAME?</v>
      </c>
      <c r="BF324" s="50" t="e">
        <f t="shared" ca="1" si="69"/>
        <v>#NAME?</v>
      </c>
      <c r="BG324" s="56" t="e">
        <f t="shared" ca="1" si="70"/>
        <v>#NAME?</v>
      </c>
      <c r="BH324" s="103"/>
      <c r="BI324" s="103"/>
      <c r="BJ324" s="103"/>
      <c r="BK324" s="103"/>
      <c r="BL324" s="103"/>
      <c r="BM324" s="103"/>
      <c r="BN324" s="24"/>
      <c r="BO324" s="24"/>
    </row>
    <row r="325" spans="1:67" ht="15.5">
      <c r="A325" s="25" t="str">
        <f t="shared" si="62"/>
        <v/>
      </c>
      <c r="B325" s="30">
        <v>46349</v>
      </c>
      <c r="C325" s="25"/>
      <c r="D325" s="90"/>
      <c r="E325" s="90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36"/>
      <c r="S325" s="91"/>
      <c r="T325" s="36"/>
      <c r="U325" s="82"/>
      <c r="V325" s="25"/>
      <c r="W325" s="58"/>
      <c r="X325" s="34"/>
      <c r="Y325" s="34"/>
      <c r="Z325" s="36"/>
      <c r="AA325" s="104"/>
      <c r="AB325" s="35"/>
      <c r="AC325" s="25"/>
      <c r="AD325" s="25"/>
      <c r="AE325" s="44"/>
      <c r="AF325" s="94"/>
      <c r="AG325" s="25"/>
      <c r="AH325" s="25"/>
      <c r="AI325" s="25"/>
      <c r="AJ325" s="45" t="str">
        <f t="array" ref="AJ325">IFERROR(INDEX('[1]Master Price'!$E:$E,MATCH(D325,'[1]Master Price'!$B:$B,0)),"0")</f>
        <v>0</v>
      </c>
      <c r="AK325" s="45">
        <f t="shared" si="53"/>
        <v>0</v>
      </c>
      <c r="AL325" s="46" t="str">
        <f t="shared" si="51"/>
        <v>0-day</v>
      </c>
      <c r="AM325" s="46" t="str">
        <f t="shared" si="54"/>
        <v>0-day</v>
      </c>
      <c r="AN325" s="46" t="str">
        <f t="shared" si="71"/>
        <v>0-day</v>
      </c>
      <c r="AO325" s="46" t="str">
        <f t="shared" si="72"/>
        <v>0-day</v>
      </c>
      <c r="AP325" s="46" t="str">
        <f t="shared" si="46"/>
        <v>0-day</v>
      </c>
      <c r="AQ325" s="46" t="str">
        <f t="shared" si="55"/>
        <v>0-day</v>
      </c>
      <c r="AR325" s="103"/>
      <c r="AS325" s="47" t="str">
        <f t="shared" si="56"/>
        <v/>
      </c>
      <c r="AT325" s="35">
        <f t="shared" si="42"/>
        <v>0</v>
      </c>
      <c r="AU325" s="48" t="e">
        <f t="shared" ca="1" si="57"/>
        <v>#NAME?</v>
      </c>
      <c r="AV325" s="48" t="e">
        <f t="shared" ca="1" si="58"/>
        <v>#NAME?</v>
      </c>
      <c r="AW325" s="49" t="e">
        <f t="shared" ca="1" si="59"/>
        <v>#NAME?</v>
      </c>
      <c r="AX325" s="48" t="e">
        <f t="shared" ca="1" si="60"/>
        <v>#NAME?</v>
      </c>
      <c r="AY325" s="49" t="str">
        <f t="shared" si="61"/>
        <v/>
      </c>
      <c r="AZ325" s="50" t="e">
        <f t="shared" ca="1" si="63"/>
        <v>#NAME?</v>
      </c>
      <c r="BA325" s="51" t="e">
        <f t="shared" ca="1" si="64"/>
        <v>#NAME?</v>
      </c>
      <c r="BB325" s="52" t="e">
        <f t="shared" ca="1" si="65"/>
        <v>#NAME?</v>
      </c>
      <c r="BC325" s="51" t="e">
        <f t="shared" ca="1" si="66"/>
        <v>#NAME?</v>
      </c>
      <c r="BD325" s="54" t="e">
        <f t="shared" ca="1" si="67"/>
        <v>#NAME?</v>
      </c>
      <c r="BE325" s="48" t="e">
        <f t="shared" ca="1" si="68"/>
        <v>#NAME?</v>
      </c>
      <c r="BF325" s="50" t="e">
        <f t="shared" ca="1" si="69"/>
        <v>#NAME?</v>
      </c>
      <c r="BG325" s="56" t="e">
        <f t="shared" ca="1" si="70"/>
        <v>#NAME?</v>
      </c>
      <c r="BH325" s="103"/>
      <c r="BI325" s="103"/>
      <c r="BJ325" s="103"/>
      <c r="BK325" s="103"/>
      <c r="BL325" s="103"/>
      <c r="BM325" s="103"/>
      <c r="BN325" s="24"/>
      <c r="BO325" s="24"/>
    </row>
    <row r="326" spans="1:67" ht="15.5">
      <c r="A326" s="25" t="str">
        <f t="shared" si="62"/>
        <v/>
      </c>
      <c r="B326" s="30">
        <v>46350</v>
      </c>
      <c r="C326" s="25"/>
      <c r="D326" s="90"/>
      <c r="E326" s="90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36"/>
      <c r="S326" s="91"/>
      <c r="T326" s="36"/>
      <c r="U326" s="82"/>
      <c r="V326" s="25"/>
      <c r="W326" s="58"/>
      <c r="X326" s="34"/>
      <c r="Y326" s="34"/>
      <c r="Z326" s="36"/>
      <c r="AA326" s="104"/>
      <c r="AB326" s="35"/>
      <c r="AC326" s="25"/>
      <c r="AD326" s="25"/>
      <c r="AE326" s="44"/>
      <c r="AF326" s="94"/>
      <c r="AG326" s="25"/>
      <c r="AH326" s="25"/>
      <c r="AI326" s="25"/>
      <c r="AJ326" s="45" t="str">
        <f t="array" ref="AJ326">IFERROR(INDEX('[1]Master Price'!$E:$E,MATCH(D326,'[1]Master Price'!$B:$B,0)),"0")</f>
        <v>0</v>
      </c>
      <c r="AK326" s="45">
        <f t="shared" si="53"/>
        <v>0</v>
      </c>
      <c r="AL326" s="46" t="str">
        <f t="shared" si="51"/>
        <v>0-day</v>
      </c>
      <c r="AM326" s="46" t="str">
        <f t="shared" si="54"/>
        <v>0-day</v>
      </c>
      <c r="AN326" s="46" t="str">
        <f t="shared" si="71"/>
        <v>0-day</v>
      </c>
      <c r="AO326" s="46" t="str">
        <f t="shared" si="72"/>
        <v>0-day</v>
      </c>
      <c r="AP326" s="46" t="str">
        <f t="shared" si="46"/>
        <v>0-day</v>
      </c>
      <c r="AQ326" s="46" t="str">
        <f t="shared" si="55"/>
        <v>0-day</v>
      </c>
      <c r="AR326" s="103"/>
      <c r="AS326" s="47" t="str">
        <f t="shared" si="56"/>
        <v/>
      </c>
      <c r="AT326" s="35">
        <f t="shared" si="42"/>
        <v>0</v>
      </c>
      <c r="AU326" s="48" t="e">
        <f t="shared" ca="1" si="57"/>
        <v>#NAME?</v>
      </c>
      <c r="AV326" s="48" t="e">
        <f t="shared" ca="1" si="58"/>
        <v>#NAME?</v>
      </c>
      <c r="AW326" s="49" t="e">
        <f t="shared" ca="1" si="59"/>
        <v>#NAME?</v>
      </c>
      <c r="AX326" s="48" t="e">
        <f t="shared" ca="1" si="60"/>
        <v>#NAME?</v>
      </c>
      <c r="AY326" s="49" t="str">
        <f t="shared" si="61"/>
        <v/>
      </c>
      <c r="AZ326" s="50" t="e">
        <f t="shared" ca="1" si="63"/>
        <v>#NAME?</v>
      </c>
      <c r="BA326" s="51" t="e">
        <f t="shared" ca="1" si="64"/>
        <v>#NAME?</v>
      </c>
      <c r="BB326" s="52" t="e">
        <f t="shared" ca="1" si="65"/>
        <v>#NAME?</v>
      </c>
      <c r="BC326" s="51" t="e">
        <f t="shared" ca="1" si="66"/>
        <v>#NAME?</v>
      </c>
      <c r="BD326" s="54" t="e">
        <f t="shared" ca="1" si="67"/>
        <v>#NAME?</v>
      </c>
      <c r="BE326" s="48" t="e">
        <f t="shared" ca="1" si="68"/>
        <v>#NAME?</v>
      </c>
      <c r="BF326" s="50" t="e">
        <f t="shared" ca="1" si="69"/>
        <v>#NAME?</v>
      </c>
      <c r="BG326" s="56" t="e">
        <f t="shared" ca="1" si="70"/>
        <v>#NAME?</v>
      </c>
      <c r="BH326" s="103"/>
      <c r="BI326" s="103"/>
      <c r="BJ326" s="103"/>
      <c r="BK326" s="103"/>
      <c r="BL326" s="103"/>
      <c r="BM326" s="103"/>
      <c r="BN326" s="24"/>
      <c r="BO326" s="24"/>
    </row>
    <row r="327" spans="1:67" ht="15.5">
      <c r="A327" s="25" t="str">
        <f t="shared" si="62"/>
        <v/>
      </c>
      <c r="B327" s="30">
        <v>46351</v>
      </c>
      <c r="C327" s="25"/>
      <c r="D327" s="90"/>
      <c r="E327" s="90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36"/>
      <c r="S327" s="91"/>
      <c r="T327" s="36"/>
      <c r="U327" s="82"/>
      <c r="V327" s="25"/>
      <c r="W327" s="58"/>
      <c r="X327" s="34"/>
      <c r="Y327" s="34"/>
      <c r="Z327" s="36"/>
      <c r="AA327" s="104"/>
      <c r="AB327" s="35"/>
      <c r="AC327" s="25"/>
      <c r="AD327" s="25"/>
      <c r="AE327" s="44"/>
      <c r="AF327" s="94"/>
      <c r="AG327" s="25"/>
      <c r="AH327" s="25"/>
      <c r="AI327" s="25"/>
      <c r="AJ327" s="45" t="str">
        <f t="array" ref="AJ327">IFERROR(INDEX('[1]Master Price'!$E:$E,MATCH(D327,'[1]Master Price'!$B:$B,0)),"0")</f>
        <v>0</v>
      </c>
      <c r="AK327" s="45">
        <f t="shared" si="53"/>
        <v>0</v>
      </c>
      <c r="AL327" s="46" t="str">
        <f t="shared" si="51"/>
        <v>0-day</v>
      </c>
      <c r="AM327" s="46" t="str">
        <f t="shared" si="54"/>
        <v>0-day</v>
      </c>
      <c r="AN327" s="46" t="str">
        <f t="shared" si="71"/>
        <v>0-day</v>
      </c>
      <c r="AO327" s="46" t="str">
        <f t="shared" si="72"/>
        <v>0-day</v>
      </c>
      <c r="AP327" s="46" t="str">
        <f t="shared" si="46"/>
        <v>0-day</v>
      </c>
      <c r="AQ327" s="46" t="str">
        <f t="shared" si="55"/>
        <v>0-day</v>
      </c>
      <c r="AR327" s="103"/>
      <c r="AS327" s="47" t="str">
        <f t="shared" si="56"/>
        <v/>
      </c>
      <c r="AT327" s="35">
        <f t="shared" si="42"/>
        <v>0</v>
      </c>
      <c r="AU327" s="48" t="e">
        <f t="shared" ca="1" si="57"/>
        <v>#NAME?</v>
      </c>
      <c r="AV327" s="48" t="e">
        <f t="shared" ca="1" si="58"/>
        <v>#NAME?</v>
      </c>
      <c r="AW327" s="49" t="e">
        <f t="shared" ca="1" si="59"/>
        <v>#NAME?</v>
      </c>
      <c r="AX327" s="48" t="e">
        <f t="shared" ca="1" si="60"/>
        <v>#NAME?</v>
      </c>
      <c r="AY327" s="49" t="str">
        <f t="shared" si="61"/>
        <v/>
      </c>
      <c r="AZ327" s="50" t="e">
        <f t="shared" ca="1" si="63"/>
        <v>#NAME?</v>
      </c>
      <c r="BA327" s="51" t="e">
        <f t="shared" ca="1" si="64"/>
        <v>#NAME?</v>
      </c>
      <c r="BB327" s="52" t="e">
        <f t="shared" ca="1" si="65"/>
        <v>#NAME?</v>
      </c>
      <c r="BC327" s="51" t="e">
        <f t="shared" ca="1" si="66"/>
        <v>#NAME?</v>
      </c>
      <c r="BD327" s="54" t="e">
        <f t="shared" ca="1" si="67"/>
        <v>#NAME?</v>
      </c>
      <c r="BE327" s="48" t="e">
        <f t="shared" ca="1" si="68"/>
        <v>#NAME?</v>
      </c>
      <c r="BF327" s="50" t="e">
        <f t="shared" ca="1" si="69"/>
        <v>#NAME?</v>
      </c>
      <c r="BG327" s="56" t="e">
        <f t="shared" ca="1" si="70"/>
        <v>#NAME?</v>
      </c>
      <c r="BH327" s="103"/>
      <c r="BI327" s="103"/>
      <c r="BJ327" s="103"/>
      <c r="BK327" s="103"/>
      <c r="BL327" s="103"/>
      <c r="BM327" s="103"/>
      <c r="BN327" s="24"/>
      <c r="BO327" s="24"/>
    </row>
    <row r="328" spans="1:67" ht="15.5">
      <c r="A328" s="25" t="str">
        <f t="shared" si="62"/>
        <v/>
      </c>
      <c r="B328" s="30">
        <v>46352</v>
      </c>
      <c r="C328" s="25"/>
      <c r="D328" s="90"/>
      <c r="E328" s="90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36"/>
      <c r="S328" s="91"/>
      <c r="T328" s="36"/>
      <c r="U328" s="82"/>
      <c r="V328" s="25"/>
      <c r="W328" s="58"/>
      <c r="X328" s="34"/>
      <c r="Y328" s="34"/>
      <c r="Z328" s="36"/>
      <c r="AA328" s="104"/>
      <c r="AB328" s="35"/>
      <c r="AC328" s="25"/>
      <c r="AD328" s="25"/>
      <c r="AE328" s="44"/>
      <c r="AF328" s="94"/>
      <c r="AG328" s="25"/>
      <c r="AH328" s="25"/>
      <c r="AI328" s="25"/>
      <c r="AJ328" s="45" t="str">
        <f t="array" ref="AJ328">IFERROR(INDEX('[1]Master Price'!$E:$E,MATCH(D328,'[1]Master Price'!$B:$B,0)),"0")</f>
        <v>0</v>
      </c>
      <c r="AK328" s="45">
        <f t="shared" si="53"/>
        <v>0</v>
      </c>
      <c r="AL328" s="46" t="str">
        <f t="shared" si="51"/>
        <v>0-day</v>
      </c>
      <c r="AM328" s="46" t="str">
        <f t="shared" si="54"/>
        <v>0-day</v>
      </c>
      <c r="AN328" s="46" t="str">
        <f t="shared" si="71"/>
        <v>0-day</v>
      </c>
      <c r="AO328" s="46" t="str">
        <f t="shared" si="72"/>
        <v>0-day</v>
      </c>
      <c r="AP328" s="46" t="str">
        <f t="shared" si="46"/>
        <v>0-day</v>
      </c>
      <c r="AQ328" s="46" t="str">
        <f t="shared" si="55"/>
        <v>0-day</v>
      </c>
      <c r="AR328" s="103"/>
      <c r="AS328" s="47" t="str">
        <f t="shared" si="56"/>
        <v/>
      </c>
      <c r="AT328" s="35">
        <f t="shared" si="42"/>
        <v>0</v>
      </c>
      <c r="AU328" s="48" t="e">
        <f t="shared" ca="1" si="57"/>
        <v>#NAME?</v>
      </c>
      <c r="AV328" s="48" t="e">
        <f t="shared" ca="1" si="58"/>
        <v>#NAME?</v>
      </c>
      <c r="AW328" s="49" t="e">
        <f t="shared" ca="1" si="59"/>
        <v>#NAME?</v>
      </c>
      <c r="AX328" s="48" t="e">
        <f t="shared" ca="1" si="60"/>
        <v>#NAME?</v>
      </c>
      <c r="AY328" s="49" t="str">
        <f t="shared" si="61"/>
        <v/>
      </c>
      <c r="AZ328" s="50" t="e">
        <f t="shared" ca="1" si="63"/>
        <v>#NAME?</v>
      </c>
      <c r="BA328" s="51" t="e">
        <f t="shared" ca="1" si="64"/>
        <v>#NAME?</v>
      </c>
      <c r="BB328" s="52" t="e">
        <f t="shared" ca="1" si="65"/>
        <v>#NAME?</v>
      </c>
      <c r="BC328" s="51" t="e">
        <f t="shared" ca="1" si="66"/>
        <v>#NAME?</v>
      </c>
      <c r="BD328" s="54" t="e">
        <f t="shared" ca="1" si="67"/>
        <v>#NAME?</v>
      </c>
      <c r="BE328" s="48" t="e">
        <f t="shared" ca="1" si="68"/>
        <v>#NAME?</v>
      </c>
      <c r="BF328" s="50" t="e">
        <f t="shared" ca="1" si="69"/>
        <v>#NAME?</v>
      </c>
      <c r="BG328" s="56" t="e">
        <f t="shared" ca="1" si="70"/>
        <v>#NAME?</v>
      </c>
      <c r="BH328" s="103"/>
      <c r="BI328" s="103"/>
      <c r="BJ328" s="103"/>
      <c r="BK328" s="103"/>
      <c r="BL328" s="103"/>
      <c r="BM328" s="103"/>
      <c r="BN328" s="24"/>
      <c r="BO328" s="24"/>
    </row>
    <row r="329" spans="1:67" ht="15.5">
      <c r="A329" s="25" t="str">
        <f t="shared" si="62"/>
        <v/>
      </c>
      <c r="B329" s="30">
        <v>46353</v>
      </c>
      <c r="C329" s="25"/>
      <c r="D329" s="90"/>
      <c r="E329" s="90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36"/>
      <c r="S329" s="91"/>
      <c r="T329" s="36"/>
      <c r="U329" s="82"/>
      <c r="V329" s="25"/>
      <c r="W329" s="58"/>
      <c r="X329" s="34"/>
      <c r="Y329" s="34"/>
      <c r="Z329" s="36"/>
      <c r="AA329" s="104"/>
      <c r="AB329" s="35"/>
      <c r="AC329" s="25"/>
      <c r="AD329" s="25"/>
      <c r="AE329" s="44"/>
      <c r="AF329" s="94"/>
      <c r="AG329" s="25"/>
      <c r="AH329" s="25"/>
      <c r="AI329" s="25"/>
      <c r="AJ329" s="45" t="str">
        <f t="array" ref="AJ329">IFERROR(INDEX('[1]Master Price'!$E:$E,MATCH(D329,'[1]Master Price'!$B:$B,0)),"0")</f>
        <v>0</v>
      </c>
      <c r="AK329" s="45">
        <f t="shared" si="53"/>
        <v>0</v>
      </c>
      <c r="AL329" s="46" t="str">
        <f t="shared" si="51"/>
        <v>0-day</v>
      </c>
      <c r="AM329" s="46" t="str">
        <f t="shared" si="54"/>
        <v>0-day</v>
      </c>
      <c r="AN329" s="46" t="str">
        <f t="shared" si="71"/>
        <v>0-day</v>
      </c>
      <c r="AO329" s="46" t="str">
        <f t="shared" si="72"/>
        <v>0-day</v>
      </c>
      <c r="AP329" s="46" t="str">
        <f t="shared" si="46"/>
        <v>0-day</v>
      </c>
      <c r="AQ329" s="46" t="str">
        <f t="shared" si="55"/>
        <v>0-day</v>
      </c>
      <c r="AR329" s="103"/>
      <c r="AS329" s="47" t="str">
        <f t="shared" si="56"/>
        <v/>
      </c>
      <c r="AT329" s="35">
        <f t="shared" si="42"/>
        <v>0</v>
      </c>
      <c r="AU329" s="48" t="e">
        <f t="shared" ca="1" si="57"/>
        <v>#NAME?</v>
      </c>
      <c r="AV329" s="48" t="e">
        <f t="shared" ca="1" si="58"/>
        <v>#NAME?</v>
      </c>
      <c r="AW329" s="49" t="e">
        <f t="shared" ca="1" si="59"/>
        <v>#NAME?</v>
      </c>
      <c r="AX329" s="48" t="e">
        <f t="shared" ca="1" si="60"/>
        <v>#NAME?</v>
      </c>
      <c r="AY329" s="49" t="str">
        <f t="shared" si="61"/>
        <v/>
      </c>
      <c r="AZ329" s="50" t="e">
        <f t="shared" ca="1" si="63"/>
        <v>#NAME?</v>
      </c>
      <c r="BA329" s="51" t="e">
        <f t="shared" ca="1" si="64"/>
        <v>#NAME?</v>
      </c>
      <c r="BB329" s="52" t="e">
        <f t="shared" ca="1" si="65"/>
        <v>#NAME?</v>
      </c>
      <c r="BC329" s="51" t="e">
        <f t="shared" ca="1" si="66"/>
        <v>#NAME?</v>
      </c>
      <c r="BD329" s="54" t="e">
        <f t="shared" ca="1" si="67"/>
        <v>#NAME?</v>
      </c>
      <c r="BE329" s="48" t="e">
        <f t="shared" ca="1" si="68"/>
        <v>#NAME?</v>
      </c>
      <c r="BF329" s="50" t="e">
        <f t="shared" ca="1" si="69"/>
        <v>#NAME?</v>
      </c>
      <c r="BG329" s="56" t="e">
        <f t="shared" ca="1" si="70"/>
        <v>#NAME?</v>
      </c>
      <c r="BH329" s="103"/>
      <c r="BI329" s="103"/>
      <c r="BJ329" s="103"/>
      <c r="BK329" s="103"/>
      <c r="BL329" s="103"/>
      <c r="BM329" s="103"/>
      <c r="BN329" s="24"/>
      <c r="BO329" s="24"/>
    </row>
    <row r="330" spans="1:67" ht="15.5">
      <c r="A330" s="25" t="str">
        <f t="shared" si="62"/>
        <v/>
      </c>
      <c r="B330" s="30">
        <v>46354</v>
      </c>
      <c r="C330" s="25"/>
      <c r="D330" s="90"/>
      <c r="E330" s="90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36"/>
      <c r="S330" s="91"/>
      <c r="T330" s="36"/>
      <c r="U330" s="82"/>
      <c r="V330" s="25"/>
      <c r="W330" s="58"/>
      <c r="X330" s="34"/>
      <c r="Y330" s="34"/>
      <c r="Z330" s="36"/>
      <c r="AA330" s="104"/>
      <c r="AB330" s="35"/>
      <c r="AC330" s="25"/>
      <c r="AD330" s="25"/>
      <c r="AE330" s="44"/>
      <c r="AF330" s="94"/>
      <c r="AG330" s="25"/>
      <c r="AH330" s="25"/>
      <c r="AI330" s="25"/>
      <c r="AJ330" s="45" t="str">
        <f t="array" ref="AJ330">IFERROR(INDEX('[1]Master Price'!$E:$E,MATCH(D330,'[1]Master Price'!$B:$B,0)),"0")</f>
        <v>0</v>
      </c>
      <c r="AK330" s="45">
        <f t="shared" si="53"/>
        <v>0</v>
      </c>
      <c r="AL330" s="46" t="str">
        <f t="shared" si="51"/>
        <v>0-day</v>
      </c>
      <c r="AM330" s="46" t="str">
        <f t="shared" si="54"/>
        <v>0-day</v>
      </c>
      <c r="AN330" s="46" t="str">
        <f t="shared" si="71"/>
        <v>0-day</v>
      </c>
      <c r="AO330" s="46" t="str">
        <f t="shared" si="72"/>
        <v>0-day</v>
      </c>
      <c r="AP330" s="46" t="str">
        <f t="shared" si="46"/>
        <v>0-day</v>
      </c>
      <c r="AQ330" s="46" t="str">
        <f t="shared" si="55"/>
        <v>0-day</v>
      </c>
      <c r="AR330" s="103"/>
      <c r="AS330" s="47" t="str">
        <f t="shared" si="56"/>
        <v/>
      </c>
      <c r="AT330" s="35">
        <f t="shared" si="42"/>
        <v>0</v>
      </c>
      <c r="AU330" s="48" t="e">
        <f t="shared" ca="1" si="57"/>
        <v>#NAME?</v>
      </c>
      <c r="AV330" s="48" t="e">
        <f t="shared" ca="1" si="58"/>
        <v>#NAME?</v>
      </c>
      <c r="AW330" s="49" t="e">
        <f t="shared" ca="1" si="59"/>
        <v>#NAME?</v>
      </c>
      <c r="AX330" s="48" t="e">
        <f t="shared" ca="1" si="60"/>
        <v>#NAME?</v>
      </c>
      <c r="AY330" s="49" t="str">
        <f t="shared" si="61"/>
        <v/>
      </c>
      <c r="AZ330" s="50" t="e">
        <f t="shared" ca="1" si="63"/>
        <v>#NAME?</v>
      </c>
      <c r="BA330" s="51" t="e">
        <f t="shared" ca="1" si="64"/>
        <v>#NAME?</v>
      </c>
      <c r="BB330" s="52" t="e">
        <f t="shared" ca="1" si="65"/>
        <v>#NAME?</v>
      </c>
      <c r="BC330" s="51" t="e">
        <f t="shared" ca="1" si="66"/>
        <v>#NAME?</v>
      </c>
      <c r="BD330" s="54" t="e">
        <f t="shared" ca="1" si="67"/>
        <v>#NAME?</v>
      </c>
      <c r="BE330" s="48" t="e">
        <f t="shared" ca="1" si="68"/>
        <v>#NAME?</v>
      </c>
      <c r="BF330" s="50" t="e">
        <f t="shared" ca="1" si="69"/>
        <v>#NAME?</v>
      </c>
      <c r="BG330" s="56" t="e">
        <f t="shared" ca="1" si="70"/>
        <v>#NAME?</v>
      </c>
      <c r="BH330" s="103"/>
      <c r="BI330" s="103"/>
      <c r="BJ330" s="103"/>
      <c r="BK330" s="103"/>
      <c r="BL330" s="103"/>
      <c r="BM330" s="103"/>
      <c r="BN330" s="24"/>
      <c r="BO330" s="24"/>
    </row>
    <row r="331" spans="1:67" ht="15.5">
      <c r="A331" s="25" t="str">
        <f t="shared" si="62"/>
        <v/>
      </c>
      <c r="B331" s="30">
        <v>46355</v>
      </c>
      <c r="C331" s="25"/>
      <c r="D331" s="90"/>
      <c r="E331" s="90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36"/>
      <c r="S331" s="91"/>
      <c r="T331" s="36"/>
      <c r="U331" s="82"/>
      <c r="V331" s="25"/>
      <c r="W331" s="58"/>
      <c r="X331" s="34"/>
      <c r="Y331" s="34"/>
      <c r="Z331" s="36"/>
      <c r="AA331" s="104"/>
      <c r="AB331" s="35"/>
      <c r="AC331" s="25"/>
      <c r="AD331" s="25"/>
      <c r="AE331" s="44"/>
      <c r="AF331" s="94"/>
      <c r="AG331" s="25"/>
      <c r="AH331" s="25"/>
      <c r="AI331" s="25"/>
      <c r="AJ331" s="45" t="str">
        <f t="array" ref="AJ331">IFERROR(INDEX('[1]Master Price'!$E:$E,MATCH(D331,'[1]Master Price'!$B:$B,0)),"0")</f>
        <v>0</v>
      </c>
      <c r="AK331" s="45">
        <f t="shared" si="53"/>
        <v>0</v>
      </c>
      <c r="AL331" s="46" t="str">
        <f t="shared" si="51"/>
        <v>0-day</v>
      </c>
      <c r="AM331" s="46" t="str">
        <f t="shared" si="54"/>
        <v>0-day</v>
      </c>
      <c r="AN331" s="46" t="str">
        <f t="shared" si="71"/>
        <v>0-day</v>
      </c>
      <c r="AO331" s="46" t="str">
        <f t="shared" si="72"/>
        <v>0-day</v>
      </c>
      <c r="AP331" s="46" t="str">
        <f t="shared" si="46"/>
        <v>0-day</v>
      </c>
      <c r="AQ331" s="46" t="str">
        <f t="shared" si="55"/>
        <v>0-day</v>
      </c>
      <c r="AR331" s="103"/>
      <c r="AS331" s="47" t="str">
        <f t="shared" si="56"/>
        <v/>
      </c>
      <c r="AT331" s="35">
        <f t="shared" si="42"/>
        <v>0</v>
      </c>
      <c r="AU331" s="48" t="e">
        <f t="shared" ca="1" si="57"/>
        <v>#NAME?</v>
      </c>
      <c r="AV331" s="48" t="e">
        <f t="shared" ca="1" si="58"/>
        <v>#NAME?</v>
      </c>
      <c r="AW331" s="49" t="e">
        <f t="shared" ca="1" si="59"/>
        <v>#NAME?</v>
      </c>
      <c r="AX331" s="48" t="e">
        <f t="shared" ca="1" si="60"/>
        <v>#NAME?</v>
      </c>
      <c r="AY331" s="49" t="str">
        <f t="shared" si="61"/>
        <v/>
      </c>
      <c r="AZ331" s="50" t="e">
        <f t="shared" ca="1" si="63"/>
        <v>#NAME?</v>
      </c>
      <c r="BA331" s="51" t="e">
        <f t="shared" ca="1" si="64"/>
        <v>#NAME?</v>
      </c>
      <c r="BB331" s="52" t="e">
        <f t="shared" ca="1" si="65"/>
        <v>#NAME?</v>
      </c>
      <c r="BC331" s="51" t="e">
        <f t="shared" ca="1" si="66"/>
        <v>#NAME?</v>
      </c>
      <c r="BD331" s="54" t="e">
        <f t="shared" ca="1" si="67"/>
        <v>#NAME?</v>
      </c>
      <c r="BE331" s="48" t="e">
        <f t="shared" ca="1" si="68"/>
        <v>#NAME?</v>
      </c>
      <c r="BF331" s="50" t="e">
        <f t="shared" ca="1" si="69"/>
        <v>#NAME?</v>
      </c>
      <c r="BG331" s="56" t="e">
        <f t="shared" ca="1" si="70"/>
        <v>#NAME?</v>
      </c>
      <c r="BH331" s="103"/>
      <c r="BI331" s="103"/>
      <c r="BJ331" s="103"/>
      <c r="BK331" s="103"/>
      <c r="BL331" s="103"/>
      <c r="BM331" s="103"/>
      <c r="BN331" s="24"/>
      <c r="BO331" s="24"/>
    </row>
    <row r="332" spans="1:67" ht="15.5">
      <c r="A332" s="25" t="str">
        <f t="shared" si="62"/>
        <v/>
      </c>
      <c r="B332" s="30">
        <v>46356</v>
      </c>
      <c r="C332" s="25"/>
      <c r="D332" s="90"/>
      <c r="E332" s="90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36"/>
      <c r="S332" s="91"/>
      <c r="T332" s="36"/>
      <c r="U332" s="82"/>
      <c r="V332" s="25"/>
      <c r="W332" s="58"/>
      <c r="X332" s="34"/>
      <c r="Y332" s="34"/>
      <c r="Z332" s="36"/>
      <c r="AA332" s="104"/>
      <c r="AB332" s="35"/>
      <c r="AC332" s="25"/>
      <c r="AD332" s="25"/>
      <c r="AE332" s="44"/>
      <c r="AF332" s="94"/>
      <c r="AG332" s="25"/>
      <c r="AH332" s="25"/>
      <c r="AI332" s="25"/>
      <c r="AJ332" s="45" t="str">
        <f t="array" ref="AJ332">IFERROR(INDEX('[1]Master Price'!$E:$E,MATCH(D332,'[1]Master Price'!$B:$B,0)),"0")</f>
        <v>0</v>
      </c>
      <c r="AK332" s="45">
        <f t="shared" si="53"/>
        <v>0</v>
      </c>
      <c r="AL332" s="46" t="str">
        <f t="shared" si="51"/>
        <v>0-day</v>
      </c>
      <c r="AM332" s="46" t="str">
        <f t="shared" si="54"/>
        <v>0-day</v>
      </c>
      <c r="AN332" s="46" t="str">
        <f t="shared" si="71"/>
        <v>0-day</v>
      </c>
      <c r="AO332" s="46" t="str">
        <f t="shared" si="72"/>
        <v>0-day</v>
      </c>
      <c r="AP332" s="46" t="str">
        <f t="shared" si="46"/>
        <v>0-day</v>
      </c>
      <c r="AQ332" s="46" t="str">
        <f t="shared" si="55"/>
        <v>0-day</v>
      </c>
      <c r="AR332" s="103"/>
      <c r="AS332" s="47" t="str">
        <f t="shared" si="56"/>
        <v/>
      </c>
      <c r="AT332" s="35">
        <f t="shared" si="42"/>
        <v>0</v>
      </c>
      <c r="AU332" s="48" t="e">
        <f t="shared" ca="1" si="57"/>
        <v>#NAME?</v>
      </c>
      <c r="AV332" s="48" t="e">
        <f t="shared" ca="1" si="58"/>
        <v>#NAME?</v>
      </c>
      <c r="AW332" s="49" t="e">
        <f t="shared" ca="1" si="59"/>
        <v>#NAME?</v>
      </c>
      <c r="AX332" s="48" t="e">
        <f t="shared" ca="1" si="60"/>
        <v>#NAME?</v>
      </c>
      <c r="AY332" s="49" t="str">
        <f t="shared" si="61"/>
        <v/>
      </c>
      <c r="AZ332" s="50" t="e">
        <f t="shared" ca="1" si="63"/>
        <v>#NAME?</v>
      </c>
      <c r="BA332" s="51" t="e">
        <f t="shared" ca="1" si="64"/>
        <v>#NAME?</v>
      </c>
      <c r="BB332" s="52" t="e">
        <f t="shared" ca="1" si="65"/>
        <v>#NAME?</v>
      </c>
      <c r="BC332" s="51" t="e">
        <f t="shared" ca="1" si="66"/>
        <v>#NAME?</v>
      </c>
      <c r="BD332" s="54" t="e">
        <f t="shared" ca="1" si="67"/>
        <v>#NAME?</v>
      </c>
      <c r="BE332" s="48" t="e">
        <f t="shared" ca="1" si="68"/>
        <v>#NAME?</v>
      </c>
      <c r="BF332" s="50" t="e">
        <f t="shared" ca="1" si="69"/>
        <v>#NAME?</v>
      </c>
      <c r="BG332" s="56" t="e">
        <f t="shared" ca="1" si="70"/>
        <v>#NAME?</v>
      </c>
      <c r="BH332" s="103"/>
      <c r="BI332" s="103"/>
      <c r="BJ332" s="103"/>
      <c r="BK332" s="103"/>
      <c r="BL332" s="103"/>
      <c r="BM332" s="103"/>
      <c r="BN332" s="24"/>
      <c r="BO332" s="24"/>
    </row>
    <row r="333" spans="1:67" ht="15.5">
      <c r="A333" s="25" t="str">
        <f t="shared" si="62"/>
        <v/>
      </c>
      <c r="B333" s="30">
        <v>46357</v>
      </c>
      <c r="C333" s="25"/>
      <c r="D333" s="90"/>
      <c r="E333" s="90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36"/>
      <c r="S333" s="91"/>
      <c r="T333" s="36"/>
      <c r="U333" s="82"/>
      <c r="V333" s="25"/>
      <c r="W333" s="58"/>
      <c r="X333" s="34"/>
      <c r="Y333" s="34"/>
      <c r="Z333" s="36"/>
      <c r="AA333" s="104"/>
      <c r="AB333" s="35"/>
      <c r="AC333" s="25"/>
      <c r="AD333" s="25"/>
      <c r="AE333" s="44"/>
      <c r="AF333" s="94"/>
      <c r="AG333" s="25"/>
      <c r="AH333" s="25"/>
      <c r="AI333" s="25"/>
      <c r="AJ333" s="45" t="str">
        <f t="array" ref="AJ333">IFERROR(INDEX('[1]Master Price'!$E:$E,MATCH(D333,'[1]Master Price'!$B:$B,0)),"0")</f>
        <v>0</v>
      </c>
      <c r="AK333" s="45">
        <f t="shared" si="53"/>
        <v>0</v>
      </c>
      <c r="AL333" s="46" t="str">
        <f t="shared" si="51"/>
        <v>0-day</v>
      </c>
      <c r="AM333" s="46" t="str">
        <f t="shared" si="54"/>
        <v>0-day</v>
      </c>
      <c r="AN333" s="46" t="str">
        <f t="shared" si="71"/>
        <v>0-day</v>
      </c>
      <c r="AO333" s="46" t="str">
        <f t="shared" si="72"/>
        <v>0-day</v>
      </c>
      <c r="AP333" s="46" t="str">
        <f t="shared" si="46"/>
        <v>0-day</v>
      </c>
      <c r="AQ333" s="46" t="str">
        <f t="shared" si="55"/>
        <v>0-day</v>
      </c>
      <c r="AR333" s="103"/>
      <c r="AS333" s="47" t="str">
        <f t="shared" si="56"/>
        <v/>
      </c>
      <c r="AT333" s="35">
        <f t="shared" si="42"/>
        <v>0</v>
      </c>
      <c r="AU333" s="48" t="e">
        <f t="shared" ca="1" si="57"/>
        <v>#NAME?</v>
      </c>
      <c r="AV333" s="48" t="e">
        <f t="shared" ca="1" si="58"/>
        <v>#NAME?</v>
      </c>
      <c r="AW333" s="49" t="e">
        <f t="shared" ca="1" si="59"/>
        <v>#NAME?</v>
      </c>
      <c r="AX333" s="48" t="e">
        <f t="shared" ca="1" si="60"/>
        <v>#NAME?</v>
      </c>
      <c r="AY333" s="49" t="str">
        <f t="shared" si="61"/>
        <v/>
      </c>
      <c r="AZ333" s="50" t="e">
        <f t="shared" ca="1" si="63"/>
        <v>#NAME?</v>
      </c>
      <c r="BA333" s="51" t="e">
        <f t="shared" ca="1" si="64"/>
        <v>#NAME?</v>
      </c>
      <c r="BB333" s="52" t="e">
        <f t="shared" ca="1" si="65"/>
        <v>#NAME?</v>
      </c>
      <c r="BC333" s="51" t="e">
        <f t="shared" ca="1" si="66"/>
        <v>#NAME?</v>
      </c>
      <c r="BD333" s="54" t="e">
        <f t="shared" ca="1" si="67"/>
        <v>#NAME?</v>
      </c>
      <c r="BE333" s="48" t="e">
        <f t="shared" ca="1" si="68"/>
        <v>#NAME?</v>
      </c>
      <c r="BF333" s="50" t="e">
        <f t="shared" ca="1" si="69"/>
        <v>#NAME?</v>
      </c>
      <c r="BG333" s="56" t="e">
        <f t="shared" ca="1" si="70"/>
        <v>#NAME?</v>
      </c>
      <c r="BH333" s="103"/>
      <c r="BI333" s="103"/>
      <c r="BJ333" s="103"/>
      <c r="BK333" s="103"/>
      <c r="BL333" s="103"/>
      <c r="BM333" s="103"/>
      <c r="BN333" s="24"/>
      <c r="BO333" s="24"/>
    </row>
    <row r="334" spans="1:67" ht="15.5">
      <c r="A334" s="25" t="str">
        <f t="shared" si="62"/>
        <v/>
      </c>
      <c r="B334" s="30">
        <v>46358</v>
      </c>
      <c r="C334" s="25"/>
      <c r="D334" s="90"/>
      <c r="E334" s="90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36"/>
      <c r="S334" s="91"/>
      <c r="T334" s="36"/>
      <c r="U334" s="82"/>
      <c r="V334" s="25"/>
      <c r="W334" s="58"/>
      <c r="X334" s="34"/>
      <c r="Y334" s="34"/>
      <c r="Z334" s="36"/>
      <c r="AA334" s="104"/>
      <c r="AB334" s="35"/>
      <c r="AC334" s="25"/>
      <c r="AD334" s="25"/>
      <c r="AE334" s="44"/>
      <c r="AF334" s="94"/>
      <c r="AG334" s="25"/>
      <c r="AH334" s="25"/>
      <c r="AI334" s="25"/>
      <c r="AJ334" s="45" t="str">
        <f t="array" ref="AJ334">IFERROR(INDEX('[1]Master Price'!$E:$E,MATCH(D334,'[1]Master Price'!$B:$B,0)),"0")</f>
        <v>0</v>
      </c>
      <c r="AK334" s="45">
        <f t="shared" si="53"/>
        <v>0</v>
      </c>
      <c r="AL334" s="46" t="str">
        <f t="shared" si="51"/>
        <v>0-day</v>
      </c>
      <c r="AM334" s="46" t="str">
        <f t="shared" si="54"/>
        <v>0-day</v>
      </c>
      <c r="AN334" s="46" t="str">
        <f t="shared" si="71"/>
        <v>0-day</v>
      </c>
      <c r="AO334" s="46" t="str">
        <f t="shared" si="72"/>
        <v>0-day</v>
      </c>
      <c r="AP334" s="46" t="str">
        <f t="shared" si="46"/>
        <v>0-day</v>
      </c>
      <c r="AQ334" s="46" t="str">
        <f t="shared" si="55"/>
        <v>0-day</v>
      </c>
      <c r="AR334" s="103"/>
      <c r="AS334" s="47" t="str">
        <f t="shared" si="56"/>
        <v/>
      </c>
      <c r="AT334" s="35">
        <f t="shared" si="42"/>
        <v>0</v>
      </c>
      <c r="AU334" s="48" t="e">
        <f t="shared" ca="1" si="57"/>
        <v>#NAME?</v>
      </c>
      <c r="AV334" s="48" t="e">
        <f t="shared" ca="1" si="58"/>
        <v>#NAME?</v>
      </c>
      <c r="AW334" s="49" t="e">
        <f t="shared" ca="1" si="59"/>
        <v>#NAME?</v>
      </c>
      <c r="AX334" s="48" t="e">
        <f t="shared" ca="1" si="60"/>
        <v>#NAME?</v>
      </c>
      <c r="AY334" s="49" t="str">
        <f t="shared" si="61"/>
        <v/>
      </c>
      <c r="AZ334" s="50" t="e">
        <f t="shared" ca="1" si="63"/>
        <v>#NAME?</v>
      </c>
      <c r="BA334" s="51" t="e">
        <f t="shared" ca="1" si="64"/>
        <v>#NAME?</v>
      </c>
      <c r="BB334" s="52" t="e">
        <f t="shared" ca="1" si="65"/>
        <v>#NAME?</v>
      </c>
      <c r="BC334" s="51" t="e">
        <f t="shared" ca="1" si="66"/>
        <v>#NAME?</v>
      </c>
      <c r="BD334" s="54" t="e">
        <f t="shared" ca="1" si="67"/>
        <v>#NAME?</v>
      </c>
      <c r="BE334" s="48" t="e">
        <f t="shared" ca="1" si="68"/>
        <v>#NAME?</v>
      </c>
      <c r="BF334" s="50" t="e">
        <f t="shared" ca="1" si="69"/>
        <v>#NAME?</v>
      </c>
      <c r="BG334" s="56" t="e">
        <f t="shared" ca="1" si="70"/>
        <v>#NAME?</v>
      </c>
      <c r="BH334" s="103"/>
      <c r="BI334" s="103"/>
      <c r="BJ334" s="103"/>
      <c r="BK334" s="103"/>
      <c r="BL334" s="103"/>
      <c r="BM334" s="103"/>
      <c r="BN334" s="24"/>
      <c r="BO334" s="24"/>
    </row>
    <row r="335" spans="1:67" ht="15.5">
      <c r="A335" s="25" t="str">
        <f t="shared" si="62"/>
        <v/>
      </c>
      <c r="B335" s="30">
        <v>46359</v>
      </c>
      <c r="C335" s="25"/>
      <c r="D335" s="90"/>
      <c r="E335" s="90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36"/>
      <c r="S335" s="91"/>
      <c r="T335" s="36"/>
      <c r="U335" s="82"/>
      <c r="V335" s="25"/>
      <c r="W335" s="58"/>
      <c r="X335" s="34"/>
      <c r="Y335" s="34"/>
      <c r="Z335" s="36"/>
      <c r="AA335" s="104"/>
      <c r="AB335" s="35"/>
      <c r="AC335" s="25"/>
      <c r="AD335" s="25"/>
      <c r="AE335" s="44"/>
      <c r="AF335" s="94"/>
      <c r="AG335" s="25"/>
      <c r="AH335" s="25"/>
      <c r="AI335" s="25"/>
      <c r="AJ335" s="45" t="str">
        <f t="array" ref="AJ335">IFERROR(INDEX('[1]Master Price'!$E:$E,MATCH(D335,'[1]Master Price'!$B:$B,0)),"0")</f>
        <v>0</v>
      </c>
      <c r="AK335" s="45">
        <f t="shared" si="53"/>
        <v>0</v>
      </c>
      <c r="AL335" s="46" t="str">
        <f t="shared" si="51"/>
        <v>0-day</v>
      </c>
      <c r="AM335" s="46" t="str">
        <f t="shared" si="54"/>
        <v>0-day</v>
      </c>
      <c r="AN335" s="46" t="str">
        <f t="shared" si="71"/>
        <v>0-day</v>
      </c>
      <c r="AO335" s="46" t="str">
        <f t="shared" si="72"/>
        <v>0-day</v>
      </c>
      <c r="AP335" s="46" t="str">
        <f t="shared" si="46"/>
        <v>0-day</v>
      </c>
      <c r="AQ335" s="46" t="str">
        <f t="shared" si="55"/>
        <v>0-day</v>
      </c>
      <c r="AR335" s="103"/>
      <c r="AS335" s="47" t="str">
        <f t="shared" si="56"/>
        <v/>
      </c>
      <c r="AT335" s="35">
        <f t="shared" si="42"/>
        <v>0</v>
      </c>
      <c r="AU335" s="48" t="e">
        <f t="shared" ca="1" si="57"/>
        <v>#NAME?</v>
      </c>
      <c r="AV335" s="48" t="e">
        <f t="shared" ca="1" si="58"/>
        <v>#NAME?</v>
      </c>
      <c r="AW335" s="49" t="e">
        <f t="shared" ca="1" si="59"/>
        <v>#NAME?</v>
      </c>
      <c r="AX335" s="48" t="e">
        <f t="shared" ca="1" si="60"/>
        <v>#NAME?</v>
      </c>
      <c r="AY335" s="49" t="str">
        <f t="shared" si="61"/>
        <v/>
      </c>
      <c r="AZ335" s="50" t="e">
        <f t="shared" ca="1" si="63"/>
        <v>#NAME?</v>
      </c>
      <c r="BA335" s="51" t="e">
        <f t="shared" ca="1" si="64"/>
        <v>#NAME?</v>
      </c>
      <c r="BB335" s="52" t="e">
        <f t="shared" ca="1" si="65"/>
        <v>#NAME?</v>
      </c>
      <c r="BC335" s="51" t="e">
        <f t="shared" ca="1" si="66"/>
        <v>#NAME?</v>
      </c>
      <c r="BD335" s="54" t="e">
        <f t="shared" ca="1" si="67"/>
        <v>#NAME?</v>
      </c>
      <c r="BE335" s="48" t="e">
        <f t="shared" ca="1" si="68"/>
        <v>#NAME?</v>
      </c>
      <c r="BF335" s="50" t="e">
        <f t="shared" ca="1" si="69"/>
        <v>#NAME?</v>
      </c>
      <c r="BG335" s="56" t="e">
        <f t="shared" ca="1" si="70"/>
        <v>#NAME?</v>
      </c>
      <c r="BH335" s="103"/>
      <c r="BI335" s="103"/>
      <c r="BJ335" s="103"/>
      <c r="BK335" s="103"/>
      <c r="BL335" s="103"/>
      <c r="BM335" s="103"/>
      <c r="BN335" s="24"/>
      <c r="BO335" s="24"/>
    </row>
    <row r="336" spans="1:67" ht="15.5">
      <c r="A336" s="25" t="str">
        <f t="shared" si="62"/>
        <v/>
      </c>
      <c r="B336" s="30">
        <v>46360</v>
      </c>
      <c r="C336" s="25"/>
      <c r="D336" s="90"/>
      <c r="E336" s="90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36"/>
      <c r="S336" s="91"/>
      <c r="T336" s="36"/>
      <c r="U336" s="82"/>
      <c r="V336" s="25"/>
      <c r="W336" s="58"/>
      <c r="X336" s="34"/>
      <c r="Y336" s="34"/>
      <c r="Z336" s="36"/>
      <c r="AA336" s="104"/>
      <c r="AB336" s="35"/>
      <c r="AC336" s="25"/>
      <c r="AD336" s="25"/>
      <c r="AE336" s="44"/>
      <c r="AF336" s="94"/>
      <c r="AG336" s="25"/>
      <c r="AH336" s="25"/>
      <c r="AI336" s="25"/>
      <c r="AJ336" s="45" t="str">
        <f t="array" ref="AJ336">IFERROR(INDEX('[1]Master Price'!$E:$E,MATCH(D336,'[1]Master Price'!$B:$B,0)),"0")</f>
        <v>0</v>
      </c>
      <c r="AK336" s="45">
        <f t="shared" si="53"/>
        <v>0</v>
      </c>
      <c r="AL336" s="46" t="str">
        <f t="shared" si="51"/>
        <v>0-day</v>
      </c>
      <c r="AM336" s="46" t="str">
        <f t="shared" si="54"/>
        <v>0-day</v>
      </c>
      <c r="AN336" s="46" t="str">
        <f t="shared" si="71"/>
        <v>0-day</v>
      </c>
      <c r="AO336" s="46" t="str">
        <f t="shared" si="72"/>
        <v>0-day</v>
      </c>
      <c r="AP336" s="46" t="str">
        <f t="shared" si="46"/>
        <v>0-day</v>
      </c>
      <c r="AQ336" s="46" t="str">
        <f t="shared" si="55"/>
        <v>0-day</v>
      </c>
      <c r="AR336" s="103"/>
      <c r="AS336" s="47" t="str">
        <f t="shared" si="56"/>
        <v/>
      </c>
      <c r="AT336" s="35">
        <f t="shared" si="42"/>
        <v>0</v>
      </c>
      <c r="AU336" s="48" t="e">
        <f t="shared" ca="1" si="57"/>
        <v>#NAME?</v>
      </c>
      <c r="AV336" s="48" t="e">
        <f t="shared" ca="1" si="58"/>
        <v>#NAME?</v>
      </c>
      <c r="AW336" s="49" t="e">
        <f t="shared" ca="1" si="59"/>
        <v>#NAME?</v>
      </c>
      <c r="AX336" s="48" t="e">
        <f t="shared" ca="1" si="60"/>
        <v>#NAME?</v>
      </c>
      <c r="AY336" s="49" t="str">
        <f t="shared" si="61"/>
        <v/>
      </c>
      <c r="AZ336" s="50" t="e">
        <f t="shared" ca="1" si="63"/>
        <v>#NAME?</v>
      </c>
      <c r="BA336" s="51" t="e">
        <f t="shared" ca="1" si="64"/>
        <v>#NAME?</v>
      </c>
      <c r="BB336" s="52" t="e">
        <f t="shared" ca="1" si="65"/>
        <v>#NAME?</v>
      </c>
      <c r="BC336" s="51" t="e">
        <f t="shared" ca="1" si="66"/>
        <v>#NAME?</v>
      </c>
      <c r="BD336" s="54" t="e">
        <f t="shared" ca="1" si="67"/>
        <v>#NAME?</v>
      </c>
      <c r="BE336" s="48" t="e">
        <f t="shared" ca="1" si="68"/>
        <v>#NAME?</v>
      </c>
      <c r="BF336" s="50" t="e">
        <f t="shared" ca="1" si="69"/>
        <v>#NAME?</v>
      </c>
      <c r="BG336" s="56" t="e">
        <f t="shared" ca="1" si="70"/>
        <v>#NAME?</v>
      </c>
      <c r="BH336" s="103"/>
      <c r="BI336" s="103"/>
      <c r="BJ336" s="103"/>
      <c r="BK336" s="103"/>
      <c r="BL336" s="103"/>
      <c r="BM336" s="103"/>
      <c r="BN336" s="24"/>
      <c r="BO336" s="24"/>
    </row>
    <row r="337" spans="1:67" ht="15.5">
      <c r="A337" s="25" t="str">
        <f t="shared" si="62"/>
        <v/>
      </c>
      <c r="B337" s="30">
        <v>46361</v>
      </c>
      <c r="C337" s="25"/>
      <c r="D337" s="90"/>
      <c r="E337" s="90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36"/>
      <c r="S337" s="91"/>
      <c r="T337" s="36"/>
      <c r="U337" s="82"/>
      <c r="V337" s="25"/>
      <c r="W337" s="58"/>
      <c r="X337" s="34"/>
      <c r="Y337" s="34"/>
      <c r="Z337" s="36"/>
      <c r="AA337" s="104"/>
      <c r="AB337" s="35"/>
      <c r="AC337" s="25"/>
      <c r="AD337" s="25"/>
      <c r="AE337" s="44"/>
      <c r="AF337" s="94"/>
      <c r="AG337" s="25"/>
      <c r="AH337" s="25"/>
      <c r="AI337" s="25"/>
      <c r="AJ337" s="45" t="str">
        <f t="array" ref="AJ337">IFERROR(INDEX('[1]Master Price'!$E:$E,MATCH(D337,'[1]Master Price'!$B:$B,0)),"0")</f>
        <v>0</v>
      </c>
      <c r="AK337" s="45">
        <f t="shared" si="53"/>
        <v>0</v>
      </c>
      <c r="AL337" s="46" t="str">
        <f t="shared" si="51"/>
        <v>0-day</v>
      </c>
      <c r="AM337" s="46" t="str">
        <f t="shared" si="54"/>
        <v>0-day</v>
      </c>
      <c r="AN337" s="46" t="str">
        <f t="shared" si="71"/>
        <v>0-day</v>
      </c>
      <c r="AO337" s="46" t="str">
        <f t="shared" si="72"/>
        <v>0-day</v>
      </c>
      <c r="AP337" s="46" t="str">
        <f t="shared" si="46"/>
        <v>0-day</v>
      </c>
      <c r="AQ337" s="46" t="str">
        <f t="shared" si="55"/>
        <v>0-day</v>
      </c>
      <c r="AR337" s="103"/>
      <c r="AS337" s="47" t="str">
        <f t="shared" si="56"/>
        <v/>
      </c>
      <c r="AT337" s="35">
        <f t="shared" si="42"/>
        <v>0</v>
      </c>
      <c r="AU337" s="48" t="e">
        <f t="shared" ca="1" si="57"/>
        <v>#NAME?</v>
      </c>
      <c r="AV337" s="48" t="e">
        <f t="shared" ca="1" si="58"/>
        <v>#NAME?</v>
      </c>
      <c r="AW337" s="49" t="e">
        <f t="shared" ca="1" si="59"/>
        <v>#NAME?</v>
      </c>
      <c r="AX337" s="48" t="e">
        <f t="shared" ca="1" si="60"/>
        <v>#NAME?</v>
      </c>
      <c r="AY337" s="49" t="str">
        <f t="shared" si="61"/>
        <v/>
      </c>
      <c r="AZ337" s="50" t="e">
        <f t="shared" ca="1" si="63"/>
        <v>#NAME?</v>
      </c>
      <c r="BA337" s="51" t="e">
        <f t="shared" ca="1" si="64"/>
        <v>#NAME?</v>
      </c>
      <c r="BB337" s="52" t="e">
        <f t="shared" ca="1" si="65"/>
        <v>#NAME?</v>
      </c>
      <c r="BC337" s="51" t="e">
        <f t="shared" ca="1" si="66"/>
        <v>#NAME?</v>
      </c>
      <c r="BD337" s="54" t="e">
        <f t="shared" ca="1" si="67"/>
        <v>#NAME?</v>
      </c>
      <c r="BE337" s="48" t="e">
        <f t="shared" ca="1" si="68"/>
        <v>#NAME?</v>
      </c>
      <c r="BF337" s="50" t="e">
        <f t="shared" ca="1" si="69"/>
        <v>#NAME?</v>
      </c>
      <c r="BG337" s="56" t="e">
        <f t="shared" ca="1" si="70"/>
        <v>#NAME?</v>
      </c>
      <c r="BH337" s="103"/>
      <c r="BI337" s="103"/>
      <c r="BJ337" s="103"/>
      <c r="BK337" s="103"/>
      <c r="BL337" s="103"/>
      <c r="BM337" s="103"/>
      <c r="BN337" s="24"/>
      <c r="BO337" s="24"/>
    </row>
    <row r="338" spans="1:67" ht="15.5">
      <c r="A338" s="25" t="str">
        <f t="shared" si="62"/>
        <v/>
      </c>
      <c r="B338" s="30">
        <v>46362</v>
      </c>
      <c r="C338" s="25"/>
      <c r="D338" s="90"/>
      <c r="E338" s="90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36"/>
      <c r="S338" s="91"/>
      <c r="T338" s="36"/>
      <c r="U338" s="82"/>
      <c r="V338" s="25"/>
      <c r="W338" s="58"/>
      <c r="X338" s="34"/>
      <c r="Y338" s="34"/>
      <c r="Z338" s="36"/>
      <c r="AA338" s="104"/>
      <c r="AB338" s="35"/>
      <c r="AC338" s="25"/>
      <c r="AD338" s="25"/>
      <c r="AE338" s="44"/>
      <c r="AF338" s="94"/>
      <c r="AG338" s="25"/>
      <c r="AH338" s="25"/>
      <c r="AI338" s="25"/>
      <c r="AJ338" s="45" t="str">
        <f t="array" ref="AJ338">IFERROR(INDEX('[1]Master Price'!$E:$E,MATCH(D338,'[1]Master Price'!$B:$B,0)),"0")</f>
        <v>0</v>
      </c>
      <c r="AK338" s="45">
        <f t="shared" si="53"/>
        <v>0</v>
      </c>
      <c r="AL338" s="46" t="str">
        <f t="shared" si="51"/>
        <v>0-day</v>
      </c>
      <c r="AM338" s="46" t="str">
        <f t="shared" si="54"/>
        <v>0-day</v>
      </c>
      <c r="AN338" s="46" t="str">
        <f t="shared" si="71"/>
        <v>0-day</v>
      </c>
      <c r="AO338" s="46" t="str">
        <f t="shared" si="72"/>
        <v>0-day</v>
      </c>
      <c r="AP338" s="46" t="str">
        <f t="shared" si="46"/>
        <v>0-day</v>
      </c>
      <c r="AQ338" s="46" t="str">
        <f t="shared" si="55"/>
        <v>0-day</v>
      </c>
      <c r="AR338" s="103"/>
      <c r="AS338" s="47" t="str">
        <f t="shared" si="56"/>
        <v/>
      </c>
      <c r="AT338" s="35">
        <f t="shared" si="42"/>
        <v>0</v>
      </c>
      <c r="AU338" s="48" t="e">
        <f t="shared" ca="1" si="57"/>
        <v>#NAME?</v>
      </c>
      <c r="AV338" s="48" t="e">
        <f t="shared" ca="1" si="58"/>
        <v>#NAME?</v>
      </c>
      <c r="AW338" s="49" t="e">
        <f t="shared" ca="1" si="59"/>
        <v>#NAME?</v>
      </c>
      <c r="AX338" s="48" t="e">
        <f t="shared" ca="1" si="60"/>
        <v>#NAME?</v>
      </c>
      <c r="AY338" s="49" t="str">
        <f t="shared" si="61"/>
        <v/>
      </c>
      <c r="AZ338" s="50" t="e">
        <f t="shared" ca="1" si="63"/>
        <v>#NAME?</v>
      </c>
      <c r="BA338" s="51" t="e">
        <f t="shared" ca="1" si="64"/>
        <v>#NAME?</v>
      </c>
      <c r="BB338" s="52" t="e">
        <f t="shared" ca="1" si="65"/>
        <v>#NAME?</v>
      </c>
      <c r="BC338" s="51" t="e">
        <f t="shared" ca="1" si="66"/>
        <v>#NAME?</v>
      </c>
      <c r="BD338" s="54" t="e">
        <f t="shared" ca="1" si="67"/>
        <v>#NAME?</v>
      </c>
      <c r="BE338" s="48" t="e">
        <f t="shared" ca="1" si="68"/>
        <v>#NAME?</v>
      </c>
      <c r="BF338" s="50" t="e">
        <f t="shared" ca="1" si="69"/>
        <v>#NAME?</v>
      </c>
      <c r="BG338" s="56" t="e">
        <f t="shared" ca="1" si="70"/>
        <v>#NAME?</v>
      </c>
      <c r="BH338" s="103"/>
      <c r="BI338" s="103"/>
      <c r="BJ338" s="103"/>
      <c r="BK338" s="103"/>
      <c r="BL338" s="103"/>
      <c r="BM338" s="103"/>
      <c r="BN338" s="24"/>
      <c r="BO338" s="24"/>
    </row>
    <row r="339" spans="1:67" ht="15.5">
      <c r="A339" s="25" t="str">
        <f t="shared" si="62"/>
        <v/>
      </c>
      <c r="B339" s="30">
        <v>46363</v>
      </c>
      <c r="C339" s="25"/>
      <c r="D339" s="90"/>
      <c r="E339" s="90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36"/>
      <c r="S339" s="91"/>
      <c r="T339" s="36"/>
      <c r="U339" s="82"/>
      <c r="V339" s="25"/>
      <c r="W339" s="58"/>
      <c r="X339" s="34"/>
      <c r="Y339" s="34"/>
      <c r="Z339" s="36"/>
      <c r="AA339" s="104"/>
      <c r="AB339" s="35"/>
      <c r="AC339" s="25"/>
      <c r="AD339" s="25"/>
      <c r="AE339" s="44"/>
      <c r="AF339" s="94"/>
      <c r="AG339" s="25"/>
      <c r="AH339" s="25"/>
      <c r="AI339" s="25"/>
      <c r="AJ339" s="45" t="str">
        <f t="array" ref="AJ339">IFERROR(INDEX('[1]Master Price'!$E:$E,MATCH(D339,'[1]Master Price'!$B:$B,0)),"0")</f>
        <v>0</v>
      </c>
      <c r="AK339" s="45">
        <f t="shared" si="53"/>
        <v>0</v>
      </c>
      <c r="AL339" s="46" t="str">
        <f t="shared" si="51"/>
        <v>0-day</v>
      </c>
      <c r="AM339" s="46" t="str">
        <f t="shared" si="54"/>
        <v>0-day</v>
      </c>
      <c r="AN339" s="46" t="str">
        <f t="shared" si="71"/>
        <v>0-day</v>
      </c>
      <c r="AO339" s="46" t="str">
        <f t="shared" si="72"/>
        <v>0-day</v>
      </c>
      <c r="AP339" s="46" t="str">
        <f t="shared" si="46"/>
        <v>0-day</v>
      </c>
      <c r="AQ339" s="46" t="str">
        <f t="shared" si="55"/>
        <v>0-day</v>
      </c>
      <c r="AR339" s="103"/>
      <c r="AS339" s="47" t="str">
        <f t="shared" si="56"/>
        <v/>
      </c>
      <c r="AT339" s="35">
        <f t="shared" si="42"/>
        <v>0</v>
      </c>
      <c r="AU339" s="48" t="e">
        <f t="shared" ca="1" si="57"/>
        <v>#NAME?</v>
      </c>
      <c r="AV339" s="48" t="e">
        <f t="shared" ca="1" si="58"/>
        <v>#NAME?</v>
      </c>
      <c r="AW339" s="49" t="e">
        <f t="shared" ca="1" si="59"/>
        <v>#NAME?</v>
      </c>
      <c r="AX339" s="48" t="e">
        <f t="shared" ca="1" si="60"/>
        <v>#NAME?</v>
      </c>
      <c r="AY339" s="49" t="str">
        <f t="shared" si="61"/>
        <v/>
      </c>
      <c r="AZ339" s="50" t="e">
        <f t="shared" ca="1" si="63"/>
        <v>#NAME?</v>
      </c>
      <c r="BA339" s="51" t="e">
        <f t="shared" ca="1" si="64"/>
        <v>#NAME?</v>
      </c>
      <c r="BB339" s="52" t="e">
        <f t="shared" ca="1" si="65"/>
        <v>#NAME?</v>
      </c>
      <c r="BC339" s="51" t="e">
        <f t="shared" ca="1" si="66"/>
        <v>#NAME?</v>
      </c>
      <c r="BD339" s="54" t="e">
        <f t="shared" ca="1" si="67"/>
        <v>#NAME?</v>
      </c>
      <c r="BE339" s="48" t="e">
        <f t="shared" ca="1" si="68"/>
        <v>#NAME?</v>
      </c>
      <c r="BF339" s="50" t="e">
        <f t="shared" ca="1" si="69"/>
        <v>#NAME?</v>
      </c>
      <c r="BG339" s="56" t="e">
        <f t="shared" ca="1" si="70"/>
        <v>#NAME?</v>
      </c>
      <c r="BH339" s="103"/>
      <c r="BI339" s="103"/>
      <c r="BJ339" s="103"/>
      <c r="BK339" s="103"/>
      <c r="BL339" s="103"/>
      <c r="BM339" s="103"/>
      <c r="BN339" s="24"/>
      <c r="BO339" s="24"/>
    </row>
    <row r="340" spans="1:67" ht="15.5">
      <c r="A340" s="25" t="str">
        <f t="shared" si="62"/>
        <v/>
      </c>
      <c r="B340" s="30">
        <v>46364</v>
      </c>
      <c r="C340" s="25"/>
      <c r="D340" s="90"/>
      <c r="E340" s="90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36"/>
      <c r="S340" s="91"/>
      <c r="T340" s="36"/>
      <c r="U340" s="82"/>
      <c r="V340" s="25"/>
      <c r="W340" s="58"/>
      <c r="X340" s="34"/>
      <c r="Y340" s="34"/>
      <c r="Z340" s="36"/>
      <c r="AA340" s="104"/>
      <c r="AB340" s="35"/>
      <c r="AC340" s="25"/>
      <c r="AD340" s="25"/>
      <c r="AE340" s="44"/>
      <c r="AF340" s="94"/>
      <c r="AG340" s="25"/>
      <c r="AH340" s="25"/>
      <c r="AI340" s="25"/>
      <c r="AJ340" s="45" t="str">
        <f t="array" ref="AJ340">IFERROR(INDEX('[1]Master Price'!$E:$E,MATCH(D340,'[1]Master Price'!$B:$B,0)),"0")</f>
        <v>0</v>
      </c>
      <c r="AK340" s="45">
        <f t="shared" si="53"/>
        <v>0</v>
      </c>
      <c r="AL340" s="46" t="str">
        <f t="shared" si="51"/>
        <v>0-day</v>
      </c>
      <c r="AM340" s="46" t="str">
        <f t="shared" si="54"/>
        <v>0-day</v>
      </c>
      <c r="AN340" s="46" t="str">
        <f t="shared" si="71"/>
        <v>0-day</v>
      </c>
      <c r="AO340" s="46" t="str">
        <f t="shared" si="72"/>
        <v>0-day</v>
      </c>
      <c r="AP340" s="46" t="str">
        <f t="shared" si="46"/>
        <v>0-day</v>
      </c>
      <c r="AQ340" s="46" t="str">
        <f t="shared" si="55"/>
        <v>0-day</v>
      </c>
      <c r="AR340" s="103"/>
      <c r="AS340" s="47" t="str">
        <f t="shared" si="56"/>
        <v/>
      </c>
      <c r="AT340" s="35">
        <f t="shared" si="42"/>
        <v>0</v>
      </c>
      <c r="AU340" s="48" t="e">
        <f t="shared" ca="1" si="57"/>
        <v>#NAME?</v>
      </c>
      <c r="AV340" s="48" t="e">
        <f t="shared" ca="1" si="58"/>
        <v>#NAME?</v>
      </c>
      <c r="AW340" s="49" t="e">
        <f t="shared" ca="1" si="59"/>
        <v>#NAME?</v>
      </c>
      <c r="AX340" s="48" t="e">
        <f t="shared" ca="1" si="60"/>
        <v>#NAME?</v>
      </c>
      <c r="AY340" s="49" t="str">
        <f t="shared" si="61"/>
        <v/>
      </c>
      <c r="AZ340" s="50" t="e">
        <f t="shared" ca="1" si="63"/>
        <v>#NAME?</v>
      </c>
      <c r="BA340" s="51" t="e">
        <f t="shared" ca="1" si="64"/>
        <v>#NAME?</v>
      </c>
      <c r="BB340" s="52" t="e">
        <f t="shared" ca="1" si="65"/>
        <v>#NAME?</v>
      </c>
      <c r="BC340" s="51" t="e">
        <f t="shared" ca="1" si="66"/>
        <v>#NAME?</v>
      </c>
      <c r="BD340" s="54" t="e">
        <f t="shared" ca="1" si="67"/>
        <v>#NAME?</v>
      </c>
      <c r="BE340" s="48" t="e">
        <f t="shared" ca="1" si="68"/>
        <v>#NAME?</v>
      </c>
      <c r="BF340" s="50" t="e">
        <f t="shared" ca="1" si="69"/>
        <v>#NAME?</v>
      </c>
      <c r="BG340" s="56" t="e">
        <f t="shared" ca="1" si="70"/>
        <v>#NAME?</v>
      </c>
      <c r="BH340" s="103"/>
      <c r="BI340" s="103"/>
      <c r="BJ340" s="103"/>
      <c r="BK340" s="103"/>
      <c r="BL340" s="103"/>
      <c r="BM340" s="103"/>
      <c r="BN340" s="24"/>
      <c r="BO340" s="24"/>
    </row>
    <row r="341" spans="1:67" ht="15.5">
      <c r="A341" s="25" t="str">
        <f t="shared" si="62"/>
        <v/>
      </c>
      <c r="B341" s="30">
        <v>46365</v>
      </c>
      <c r="C341" s="25"/>
      <c r="D341" s="90"/>
      <c r="E341" s="90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36"/>
      <c r="S341" s="91"/>
      <c r="T341" s="36"/>
      <c r="U341" s="82"/>
      <c r="V341" s="25"/>
      <c r="W341" s="58"/>
      <c r="X341" s="34"/>
      <c r="Y341" s="34"/>
      <c r="Z341" s="36"/>
      <c r="AA341" s="104"/>
      <c r="AB341" s="35"/>
      <c r="AC341" s="25"/>
      <c r="AD341" s="25"/>
      <c r="AE341" s="44"/>
      <c r="AF341" s="94"/>
      <c r="AG341" s="25"/>
      <c r="AH341" s="25"/>
      <c r="AI341" s="25"/>
      <c r="AJ341" s="45" t="str">
        <f t="array" ref="AJ341">IFERROR(INDEX('[1]Master Price'!$E:$E,MATCH(D341,'[1]Master Price'!$B:$B,0)),"0")</f>
        <v>0</v>
      </c>
      <c r="AK341" s="45">
        <f t="shared" si="53"/>
        <v>0</v>
      </c>
      <c r="AL341" s="46" t="str">
        <f t="shared" si="51"/>
        <v>0-day</v>
      </c>
      <c r="AM341" s="46" t="str">
        <f t="shared" si="54"/>
        <v>0-day</v>
      </c>
      <c r="AN341" s="46" t="str">
        <f t="shared" si="71"/>
        <v>0-day</v>
      </c>
      <c r="AO341" s="46" t="str">
        <f t="shared" si="72"/>
        <v>0-day</v>
      </c>
      <c r="AP341" s="46" t="str">
        <f t="shared" si="46"/>
        <v>0-day</v>
      </c>
      <c r="AQ341" s="46" t="str">
        <f t="shared" si="55"/>
        <v>0-day</v>
      </c>
      <c r="AR341" s="103"/>
      <c r="AS341" s="47" t="str">
        <f t="shared" si="56"/>
        <v/>
      </c>
      <c r="AT341" s="35">
        <f t="shared" si="42"/>
        <v>0</v>
      </c>
      <c r="AU341" s="48" t="e">
        <f t="shared" ca="1" si="57"/>
        <v>#NAME?</v>
      </c>
      <c r="AV341" s="48" t="e">
        <f t="shared" ca="1" si="58"/>
        <v>#NAME?</v>
      </c>
      <c r="AW341" s="49" t="e">
        <f t="shared" ca="1" si="59"/>
        <v>#NAME?</v>
      </c>
      <c r="AX341" s="48" t="e">
        <f t="shared" ca="1" si="60"/>
        <v>#NAME?</v>
      </c>
      <c r="AY341" s="49" t="str">
        <f t="shared" si="61"/>
        <v/>
      </c>
      <c r="AZ341" s="50" t="e">
        <f t="shared" ca="1" si="63"/>
        <v>#NAME?</v>
      </c>
      <c r="BA341" s="51" t="e">
        <f t="shared" ca="1" si="64"/>
        <v>#NAME?</v>
      </c>
      <c r="BB341" s="52" t="e">
        <f t="shared" ca="1" si="65"/>
        <v>#NAME?</v>
      </c>
      <c r="BC341" s="51" t="e">
        <f t="shared" ca="1" si="66"/>
        <v>#NAME?</v>
      </c>
      <c r="BD341" s="54" t="e">
        <f t="shared" ca="1" si="67"/>
        <v>#NAME?</v>
      </c>
      <c r="BE341" s="48" t="e">
        <f t="shared" ca="1" si="68"/>
        <v>#NAME?</v>
      </c>
      <c r="BF341" s="50" t="e">
        <f t="shared" ca="1" si="69"/>
        <v>#NAME?</v>
      </c>
      <c r="BG341" s="56" t="e">
        <f t="shared" ca="1" si="70"/>
        <v>#NAME?</v>
      </c>
      <c r="BH341" s="103"/>
      <c r="BI341" s="103"/>
      <c r="BJ341" s="103"/>
      <c r="BK341" s="103"/>
      <c r="BL341" s="103"/>
      <c r="BM341" s="103"/>
      <c r="BN341" s="24"/>
      <c r="BO341" s="24"/>
    </row>
    <row r="342" spans="1:67" ht="15.5">
      <c r="A342" s="25" t="str">
        <f t="shared" si="62"/>
        <v/>
      </c>
      <c r="B342" s="30">
        <v>46366</v>
      </c>
      <c r="C342" s="25"/>
      <c r="D342" s="90"/>
      <c r="E342" s="90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36"/>
      <c r="S342" s="91"/>
      <c r="T342" s="36"/>
      <c r="U342" s="82"/>
      <c r="V342" s="25"/>
      <c r="W342" s="58"/>
      <c r="X342" s="34"/>
      <c r="Y342" s="34"/>
      <c r="Z342" s="36"/>
      <c r="AA342" s="104"/>
      <c r="AB342" s="35"/>
      <c r="AC342" s="25"/>
      <c r="AD342" s="25"/>
      <c r="AE342" s="44"/>
      <c r="AF342" s="94"/>
      <c r="AG342" s="25"/>
      <c r="AH342" s="25"/>
      <c r="AI342" s="25"/>
      <c r="AJ342" s="45" t="str">
        <f t="array" ref="AJ342">IFERROR(INDEX('[1]Master Price'!$E:$E,MATCH(D342,'[1]Master Price'!$B:$B,0)),"0")</f>
        <v>0</v>
      </c>
      <c r="AK342" s="45">
        <f t="shared" si="53"/>
        <v>0</v>
      </c>
      <c r="AL342" s="46" t="str">
        <f t="shared" si="51"/>
        <v>0-day</v>
      </c>
      <c r="AM342" s="46" t="str">
        <f t="shared" si="54"/>
        <v>0-day</v>
      </c>
      <c r="AN342" s="46" t="str">
        <f t="shared" si="71"/>
        <v>0-day</v>
      </c>
      <c r="AO342" s="46" t="str">
        <f t="shared" si="72"/>
        <v>0-day</v>
      </c>
      <c r="AP342" s="46" t="str">
        <f t="shared" si="46"/>
        <v>0-day</v>
      </c>
      <c r="AQ342" s="46" t="str">
        <f t="shared" si="55"/>
        <v>0-day</v>
      </c>
      <c r="AR342" s="103"/>
      <c r="AS342" s="47" t="str">
        <f t="shared" si="56"/>
        <v/>
      </c>
      <c r="AT342" s="35">
        <f t="shared" si="42"/>
        <v>0</v>
      </c>
      <c r="AU342" s="48" t="e">
        <f t="shared" ca="1" si="57"/>
        <v>#NAME?</v>
      </c>
      <c r="AV342" s="48" t="e">
        <f t="shared" ca="1" si="58"/>
        <v>#NAME?</v>
      </c>
      <c r="AW342" s="49" t="e">
        <f t="shared" ca="1" si="59"/>
        <v>#NAME?</v>
      </c>
      <c r="AX342" s="48" t="e">
        <f t="shared" ca="1" si="60"/>
        <v>#NAME?</v>
      </c>
      <c r="AY342" s="49" t="str">
        <f t="shared" si="61"/>
        <v/>
      </c>
      <c r="AZ342" s="50" t="e">
        <f t="shared" ca="1" si="63"/>
        <v>#NAME?</v>
      </c>
      <c r="BA342" s="51" t="e">
        <f t="shared" ca="1" si="64"/>
        <v>#NAME?</v>
      </c>
      <c r="BB342" s="52" t="e">
        <f t="shared" ca="1" si="65"/>
        <v>#NAME?</v>
      </c>
      <c r="BC342" s="51" t="e">
        <f t="shared" ca="1" si="66"/>
        <v>#NAME?</v>
      </c>
      <c r="BD342" s="54" t="e">
        <f t="shared" ca="1" si="67"/>
        <v>#NAME?</v>
      </c>
      <c r="BE342" s="48" t="e">
        <f t="shared" ca="1" si="68"/>
        <v>#NAME?</v>
      </c>
      <c r="BF342" s="50" t="e">
        <f t="shared" ca="1" si="69"/>
        <v>#NAME?</v>
      </c>
      <c r="BG342" s="56" t="e">
        <f t="shared" ca="1" si="70"/>
        <v>#NAME?</v>
      </c>
      <c r="BH342" s="103"/>
      <c r="BI342" s="103"/>
      <c r="BJ342" s="103"/>
      <c r="BK342" s="103"/>
      <c r="BL342" s="103"/>
      <c r="BM342" s="103"/>
      <c r="BN342" s="24"/>
      <c r="BO342" s="24"/>
    </row>
    <row r="343" spans="1:67" ht="15.5">
      <c r="A343" s="25" t="str">
        <f t="shared" si="62"/>
        <v/>
      </c>
      <c r="B343" s="30">
        <v>46367</v>
      </c>
      <c r="C343" s="25"/>
      <c r="D343" s="90"/>
      <c r="E343" s="90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36"/>
      <c r="S343" s="91"/>
      <c r="T343" s="36"/>
      <c r="U343" s="82"/>
      <c r="V343" s="25"/>
      <c r="W343" s="58"/>
      <c r="X343" s="34"/>
      <c r="Y343" s="34"/>
      <c r="Z343" s="36"/>
      <c r="AA343" s="104"/>
      <c r="AB343" s="35"/>
      <c r="AC343" s="25"/>
      <c r="AD343" s="25"/>
      <c r="AE343" s="44"/>
      <c r="AF343" s="94"/>
      <c r="AG343" s="25"/>
      <c r="AH343" s="25"/>
      <c r="AI343" s="25"/>
      <c r="AJ343" s="45" t="str">
        <f t="array" ref="AJ343">IFERROR(INDEX('[1]Master Price'!$E:$E,MATCH(D343,'[1]Master Price'!$B:$B,0)),"0")</f>
        <v>0</v>
      </c>
      <c r="AK343" s="45">
        <f t="shared" si="53"/>
        <v>0</v>
      </c>
      <c r="AL343" s="46" t="str">
        <f t="shared" si="51"/>
        <v>0-day</v>
      </c>
      <c r="AM343" s="46" t="str">
        <f t="shared" si="54"/>
        <v>0-day</v>
      </c>
      <c r="AN343" s="46" t="str">
        <f t="shared" si="71"/>
        <v>0-day</v>
      </c>
      <c r="AO343" s="46" t="str">
        <f t="shared" si="72"/>
        <v>0-day</v>
      </c>
      <c r="AP343" s="46" t="str">
        <f t="shared" si="46"/>
        <v>0-day</v>
      </c>
      <c r="AQ343" s="46" t="str">
        <f t="shared" si="55"/>
        <v>0-day</v>
      </c>
      <c r="AR343" s="103"/>
      <c r="AS343" s="47" t="str">
        <f t="shared" si="56"/>
        <v/>
      </c>
      <c r="AT343" s="35">
        <f t="shared" si="42"/>
        <v>0</v>
      </c>
      <c r="AU343" s="48" t="e">
        <f t="shared" ca="1" si="57"/>
        <v>#NAME?</v>
      </c>
      <c r="AV343" s="48" t="e">
        <f t="shared" ca="1" si="58"/>
        <v>#NAME?</v>
      </c>
      <c r="AW343" s="49" t="e">
        <f t="shared" ca="1" si="59"/>
        <v>#NAME?</v>
      </c>
      <c r="AX343" s="48" t="e">
        <f t="shared" ca="1" si="60"/>
        <v>#NAME?</v>
      </c>
      <c r="AY343" s="49" t="str">
        <f t="shared" si="61"/>
        <v/>
      </c>
      <c r="AZ343" s="50" t="e">
        <f t="shared" ca="1" si="63"/>
        <v>#NAME?</v>
      </c>
      <c r="BA343" s="51" t="e">
        <f t="shared" ca="1" si="64"/>
        <v>#NAME?</v>
      </c>
      <c r="BB343" s="52" t="e">
        <f t="shared" ca="1" si="65"/>
        <v>#NAME?</v>
      </c>
      <c r="BC343" s="51" t="e">
        <f t="shared" ca="1" si="66"/>
        <v>#NAME?</v>
      </c>
      <c r="BD343" s="54" t="e">
        <f t="shared" ca="1" si="67"/>
        <v>#NAME?</v>
      </c>
      <c r="BE343" s="48" t="e">
        <f t="shared" ca="1" si="68"/>
        <v>#NAME?</v>
      </c>
      <c r="BF343" s="50" t="e">
        <f t="shared" ca="1" si="69"/>
        <v>#NAME?</v>
      </c>
      <c r="BG343" s="56" t="e">
        <f t="shared" ca="1" si="70"/>
        <v>#NAME?</v>
      </c>
      <c r="BH343" s="103"/>
      <c r="BI343" s="103"/>
      <c r="BJ343" s="103"/>
      <c r="BK343" s="103"/>
      <c r="BL343" s="103"/>
      <c r="BM343" s="103"/>
      <c r="BN343" s="24"/>
      <c r="BO343" s="24"/>
    </row>
    <row r="344" spans="1:67" ht="15.5">
      <c r="A344" s="25" t="str">
        <f t="shared" si="62"/>
        <v/>
      </c>
      <c r="B344" s="30">
        <v>46368</v>
      </c>
      <c r="C344" s="25"/>
      <c r="D344" s="90"/>
      <c r="E344" s="90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36"/>
      <c r="S344" s="91"/>
      <c r="T344" s="36"/>
      <c r="U344" s="82"/>
      <c r="V344" s="25"/>
      <c r="W344" s="58"/>
      <c r="X344" s="34"/>
      <c r="Y344" s="34"/>
      <c r="Z344" s="36"/>
      <c r="AA344" s="104"/>
      <c r="AB344" s="35"/>
      <c r="AC344" s="25"/>
      <c r="AD344" s="25"/>
      <c r="AE344" s="44"/>
      <c r="AF344" s="94"/>
      <c r="AG344" s="25"/>
      <c r="AH344" s="25"/>
      <c r="AI344" s="25"/>
      <c r="AJ344" s="45" t="str">
        <f t="array" ref="AJ344">IFERROR(INDEX('[1]Master Price'!$E:$E,MATCH(D344,'[1]Master Price'!$B:$B,0)),"0")</f>
        <v>0</v>
      </c>
      <c r="AK344" s="45">
        <f t="shared" si="53"/>
        <v>0</v>
      </c>
      <c r="AL344" s="46" t="str">
        <f t="shared" si="51"/>
        <v>0-day</v>
      </c>
      <c r="AM344" s="46" t="str">
        <f t="shared" si="54"/>
        <v>0-day</v>
      </c>
      <c r="AN344" s="46" t="str">
        <f t="shared" si="71"/>
        <v>0-day</v>
      </c>
      <c r="AO344" s="46" t="str">
        <f t="shared" si="72"/>
        <v>0-day</v>
      </c>
      <c r="AP344" s="46" t="str">
        <f t="shared" si="46"/>
        <v>0-day</v>
      </c>
      <c r="AQ344" s="46" t="str">
        <f t="shared" si="55"/>
        <v>0-day</v>
      </c>
      <c r="AR344" s="103"/>
      <c r="AS344" s="47" t="str">
        <f t="shared" si="56"/>
        <v/>
      </c>
      <c r="AT344" s="35">
        <f t="shared" si="42"/>
        <v>0</v>
      </c>
      <c r="AU344" s="48" t="e">
        <f t="shared" ca="1" si="57"/>
        <v>#NAME?</v>
      </c>
      <c r="AV344" s="48" t="e">
        <f t="shared" ca="1" si="58"/>
        <v>#NAME?</v>
      </c>
      <c r="AW344" s="49" t="e">
        <f t="shared" ca="1" si="59"/>
        <v>#NAME?</v>
      </c>
      <c r="AX344" s="48" t="e">
        <f t="shared" ca="1" si="60"/>
        <v>#NAME?</v>
      </c>
      <c r="AY344" s="49" t="str">
        <f t="shared" si="61"/>
        <v/>
      </c>
      <c r="AZ344" s="50" t="e">
        <f t="shared" ca="1" si="63"/>
        <v>#NAME?</v>
      </c>
      <c r="BA344" s="51" t="e">
        <f t="shared" ca="1" si="64"/>
        <v>#NAME?</v>
      </c>
      <c r="BB344" s="52" t="e">
        <f t="shared" ca="1" si="65"/>
        <v>#NAME?</v>
      </c>
      <c r="BC344" s="51" t="e">
        <f t="shared" ca="1" si="66"/>
        <v>#NAME?</v>
      </c>
      <c r="BD344" s="54" t="e">
        <f t="shared" ca="1" si="67"/>
        <v>#NAME?</v>
      </c>
      <c r="BE344" s="48" t="e">
        <f t="shared" ca="1" si="68"/>
        <v>#NAME?</v>
      </c>
      <c r="BF344" s="50" t="e">
        <f t="shared" ca="1" si="69"/>
        <v>#NAME?</v>
      </c>
      <c r="BG344" s="56" t="e">
        <f t="shared" ca="1" si="70"/>
        <v>#NAME?</v>
      </c>
      <c r="BH344" s="103"/>
      <c r="BI344" s="103"/>
      <c r="BJ344" s="103"/>
      <c r="BK344" s="103"/>
      <c r="BL344" s="103"/>
      <c r="BM344" s="103"/>
      <c r="BN344" s="24"/>
      <c r="BO344" s="24"/>
    </row>
    <row r="345" spans="1:67" ht="15.5">
      <c r="A345" s="25" t="str">
        <f t="shared" si="62"/>
        <v/>
      </c>
      <c r="B345" s="30">
        <v>46369</v>
      </c>
      <c r="C345" s="25"/>
      <c r="D345" s="90"/>
      <c r="E345" s="90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36"/>
      <c r="S345" s="91"/>
      <c r="T345" s="36"/>
      <c r="U345" s="82"/>
      <c r="V345" s="25"/>
      <c r="W345" s="58"/>
      <c r="X345" s="34"/>
      <c r="Y345" s="34"/>
      <c r="Z345" s="36"/>
      <c r="AA345" s="104"/>
      <c r="AB345" s="35"/>
      <c r="AC345" s="25"/>
      <c r="AD345" s="25"/>
      <c r="AE345" s="44"/>
      <c r="AF345" s="94"/>
      <c r="AG345" s="25"/>
      <c r="AH345" s="25"/>
      <c r="AI345" s="25"/>
      <c r="AJ345" s="45" t="str">
        <f t="array" ref="AJ345">IFERROR(INDEX('[1]Master Price'!$E:$E,MATCH(D345,'[1]Master Price'!$B:$B,0)),"0")</f>
        <v>0</v>
      </c>
      <c r="AK345" s="45">
        <f t="shared" si="53"/>
        <v>0</v>
      </c>
      <c r="AL345" s="46" t="str">
        <f t="shared" si="51"/>
        <v>0-day</v>
      </c>
      <c r="AM345" s="46" t="str">
        <f t="shared" si="54"/>
        <v>0-day</v>
      </c>
      <c r="AN345" s="46" t="str">
        <f t="shared" si="71"/>
        <v>0-day</v>
      </c>
      <c r="AO345" s="46" t="str">
        <f t="shared" si="72"/>
        <v>0-day</v>
      </c>
      <c r="AP345" s="46" t="str">
        <f t="shared" si="46"/>
        <v>0-day</v>
      </c>
      <c r="AQ345" s="46" t="str">
        <f t="shared" si="55"/>
        <v>0-day</v>
      </c>
      <c r="AR345" s="103"/>
      <c r="AS345" s="47" t="str">
        <f t="shared" si="56"/>
        <v/>
      </c>
      <c r="AT345" s="35">
        <f t="shared" si="42"/>
        <v>0</v>
      </c>
      <c r="AU345" s="48" t="e">
        <f t="shared" ca="1" si="57"/>
        <v>#NAME?</v>
      </c>
      <c r="AV345" s="48" t="e">
        <f t="shared" ca="1" si="58"/>
        <v>#NAME?</v>
      </c>
      <c r="AW345" s="49" t="e">
        <f t="shared" ca="1" si="59"/>
        <v>#NAME?</v>
      </c>
      <c r="AX345" s="48" t="e">
        <f t="shared" ca="1" si="60"/>
        <v>#NAME?</v>
      </c>
      <c r="AY345" s="49" t="str">
        <f t="shared" si="61"/>
        <v/>
      </c>
      <c r="AZ345" s="50" t="e">
        <f t="shared" ca="1" si="63"/>
        <v>#NAME?</v>
      </c>
      <c r="BA345" s="51" t="e">
        <f t="shared" ca="1" si="64"/>
        <v>#NAME?</v>
      </c>
      <c r="BB345" s="52" t="e">
        <f t="shared" ca="1" si="65"/>
        <v>#NAME?</v>
      </c>
      <c r="BC345" s="51" t="e">
        <f t="shared" ca="1" si="66"/>
        <v>#NAME?</v>
      </c>
      <c r="BD345" s="54" t="e">
        <f t="shared" ca="1" si="67"/>
        <v>#NAME?</v>
      </c>
      <c r="BE345" s="48" t="e">
        <f t="shared" ca="1" si="68"/>
        <v>#NAME?</v>
      </c>
      <c r="BF345" s="50" t="e">
        <f t="shared" ca="1" si="69"/>
        <v>#NAME?</v>
      </c>
      <c r="BG345" s="56" t="e">
        <f t="shared" ca="1" si="70"/>
        <v>#NAME?</v>
      </c>
      <c r="BH345" s="103"/>
      <c r="BI345" s="103"/>
      <c r="BJ345" s="103"/>
      <c r="BK345" s="103"/>
      <c r="BL345" s="103"/>
      <c r="BM345" s="103"/>
      <c r="BN345" s="24"/>
      <c r="BO345" s="24"/>
    </row>
    <row r="346" spans="1:67" ht="15.5">
      <c r="A346" s="25" t="str">
        <f t="shared" si="62"/>
        <v/>
      </c>
      <c r="B346" s="30">
        <v>46370</v>
      </c>
      <c r="C346" s="25"/>
      <c r="D346" s="90"/>
      <c r="E346" s="90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36"/>
      <c r="S346" s="91"/>
      <c r="T346" s="36"/>
      <c r="U346" s="82"/>
      <c r="V346" s="25"/>
      <c r="W346" s="58"/>
      <c r="X346" s="34"/>
      <c r="Y346" s="34"/>
      <c r="Z346" s="36"/>
      <c r="AA346" s="104"/>
      <c r="AB346" s="35"/>
      <c r="AC346" s="25"/>
      <c r="AD346" s="25"/>
      <c r="AE346" s="44"/>
      <c r="AF346" s="94"/>
      <c r="AG346" s="25"/>
      <c r="AH346" s="25"/>
      <c r="AI346" s="25"/>
      <c r="AJ346" s="45" t="str">
        <f t="array" ref="AJ346">IFERROR(INDEX('[1]Master Price'!$E:$E,MATCH(D346,'[1]Master Price'!$B:$B,0)),"0")</f>
        <v>0</v>
      </c>
      <c r="AK346" s="45">
        <f t="shared" si="53"/>
        <v>0</v>
      </c>
      <c r="AL346" s="46" t="str">
        <f t="shared" si="51"/>
        <v>0-day</v>
      </c>
      <c r="AM346" s="46" t="str">
        <f t="shared" si="54"/>
        <v>0-day</v>
      </c>
      <c r="AN346" s="46" t="str">
        <f t="shared" si="71"/>
        <v>0-day</v>
      </c>
      <c r="AO346" s="46" t="str">
        <f t="shared" si="72"/>
        <v>0-day</v>
      </c>
      <c r="AP346" s="46" t="str">
        <f t="shared" si="46"/>
        <v>0-day</v>
      </c>
      <c r="AQ346" s="46" t="str">
        <f t="shared" si="55"/>
        <v>0-day</v>
      </c>
      <c r="AR346" s="103"/>
      <c r="AS346" s="47" t="str">
        <f t="shared" si="56"/>
        <v/>
      </c>
      <c r="AT346" s="35">
        <f t="shared" si="42"/>
        <v>0</v>
      </c>
      <c r="AU346" s="48" t="e">
        <f t="shared" ca="1" si="57"/>
        <v>#NAME?</v>
      </c>
      <c r="AV346" s="48" t="e">
        <f t="shared" ca="1" si="58"/>
        <v>#NAME?</v>
      </c>
      <c r="AW346" s="49" t="e">
        <f t="shared" ca="1" si="59"/>
        <v>#NAME?</v>
      </c>
      <c r="AX346" s="48" t="e">
        <f t="shared" ca="1" si="60"/>
        <v>#NAME?</v>
      </c>
      <c r="AY346" s="49" t="str">
        <f t="shared" si="61"/>
        <v/>
      </c>
      <c r="AZ346" s="50" t="e">
        <f t="shared" ca="1" si="63"/>
        <v>#NAME?</v>
      </c>
      <c r="BA346" s="51" t="e">
        <f t="shared" ca="1" si="64"/>
        <v>#NAME?</v>
      </c>
      <c r="BB346" s="52" t="e">
        <f t="shared" ca="1" si="65"/>
        <v>#NAME?</v>
      </c>
      <c r="BC346" s="51" t="e">
        <f t="shared" ca="1" si="66"/>
        <v>#NAME?</v>
      </c>
      <c r="BD346" s="54" t="e">
        <f t="shared" ca="1" si="67"/>
        <v>#NAME?</v>
      </c>
      <c r="BE346" s="48" t="e">
        <f t="shared" ca="1" si="68"/>
        <v>#NAME?</v>
      </c>
      <c r="BF346" s="50" t="e">
        <f t="shared" ca="1" si="69"/>
        <v>#NAME?</v>
      </c>
      <c r="BG346" s="56" t="e">
        <f t="shared" ca="1" si="70"/>
        <v>#NAME?</v>
      </c>
      <c r="BH346" s="103"/>
      <c r="BI346" s="103"/>
      <c r="BJ346" s="103"/>
      <c r="BK346" s="103"/>
      <c r="BL346" s="103"/>
      <c r="BM346" s="103"/>
      <c r="BN346" s="24"/>
      <c r="BO346" s="24"/>
    </row>
    <row r="347" spans="1:67" ht="15.5">
      <c r="A347" s="25" t="str">
        <f t="shared" si="62"/>
        <v/>
      </c>
      <c r="B347" s="30">
        <v>46371</v>
      </c>
      <c r="C347" s="25"/>
      <c r="D347" s="90"/>
      <c r="E347" s="90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36"/>
      <c r="S347" s="91"/>
      <c r="T347" s="36"/>
      <c r="U347" s="82"/>
      <c r="V347" s="25"/>
      <c r="W347" s="58"/>
      <c r="X347" s="34"/>
      <c r="Y347" s="34"/>
      <c r="Z347" s="36"/>
      <c r="AA347" s="104"/>
      <c r="AB347" s="35"/>
      <c r="AC347" s="25"/>
      <c r="AD347" s="25"/>
      <c r="AE347" s="44"/>
      <c r="AF347" s="94"/>
      <c r="AG347" s="25"/>
      <c r="AH347" s="25"/>
      <c r="AI347" s="25"/>
      <c r="AJ347" s="45" t="str">
        <f t="array" ref="AJ347">IFERROR(INDEX('[1]Master Price'!$E:$E,MATCH(D347,'[1]Master Price'!$B:$B,0)),"0")</f>
        <v>0</v>
      </c>
      <c r="AK347" s="45">
        <f t="shared" si="53"/>
        <v>0</v>
      </c>
      <c r="AL347" s="46" t="str">
        <f t="shared" si="51"/>
        <v>0-day</v>
      </c>
      <c r="AM347" s="46" t="str">
        <f t="shared" si="54"/>
        <v>0-day</v>
      </c>
      <c r="AN347" s="46" t="str">
        <f t="shared" si="71"/>
        <v>0-day</v>
      </c>
      <c r="AO347" s="46" t="str">
        <f t="shared" si="72"/>
        <v>0-day</v>
      </c>
      <c r="AP347" s="46" t="str">
        <f t="shared" si="46"/>
        <v>0-day</v>
      </c>
      <c r="AQ347" s="46" t="str">
        <f t="shared" si="55"/>
        <v>0-day</v>
      </c>
      <c r="AR347" s="103"/>
      <c r="AS347" s="47" t="str">
        <f t="shared" si="56"/>
        <v/>
      </c>
      <c r="AT347" s="35">
        <f t="shared" si="42"/>
        <v>0</v>
      </c>
      <c r="AU347" s="48" t="e">
        <f t="shared" ca="1" si="57"/>
        <v>#NAME?</v>
      </c>
      <c r="AV347" s="48" t="e">
        <f t="shared" ca="1" si="58"/>
        <v>#NAME?</v>
      </c>
      <c r="AW347" s="49" t="e">
        <f t="shared" ca="1" si="59"/>
        <v>#NAME?</v>
      </c>
      <c r="AX347" s="48" t="e">
        <f t="shared" ca="1" si="60"/>
        <v>#NAME?</v>
      </c>
      <c r="AY347" s="49" t="str">
        <f t="shared" si="61"/>
        <v/>
      </c>
      <c r="AZ347" s="50" t="e">
        <f t="shared" ca="1" si="63"/>
        <v>#NAME?</v>
      </c>
      <c r="BA347" s="51" t="e">
        <f t="shared" ca="1" si="64"/>
        <v>#NAME?</v>
      </c>
      <c r="BB347" s="52" t="e">
        <f t="shared" ca="1" si="65"/>
        <v>#NAME?</v>
      </c>
      <c r="BC347" s="51" t="e">
        <f t="shared" ca="1" si="66"/>
        <v>#NAME?</v>
      </c>
      <c r="BD347" s="54" t="e">
        <f t="shared" ca="1" si="67"/>
        <v>#NAME?</v>
      </c>
      <c r="BE347" s="48" t="e">
        <f t="shared" ca="1" si="68"/>
        <v>#NAME?</v>
      </c>
      <c r="BF347" s="50" t="e">
        <f t="shared" ca="1" si="69"/>
        <v>#NAME?</v>
      </c>
      <c r="BG347" s="56" t="e">
        <f t="shared" ca="1" si="70"/>
        <v>#NAME?</v>
      </c>
      <c r="BH347" s="103"/>
      <c r="BI347" s="103"/>
      <c r="BJ347" s="103"/>
      <c r="BK347" s="103"/>
      <c r="BL347" s="103"/>
      <c r="BM347" s="103"/>
      <c r="BN347" s="24"/>
      <c r="BO347" s="24"/>
    </row>
    <row r="348" spans="1:67" ht="15.5">
      <c r="A348" s="25" t="str">
        <f t="shared" si="62"/>
        <v/>
      </c>
      <c r="B348" s="30">
        <v>46372</v>
      </c>
      <c r="C348" s="25"/>
      <c r="D348" s="90"/>
      <c r="E348" s="90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36"/>
      <c r="S348" s="91"/>
      <c r="T348" s="36"/>
      <c r="U348" s="82"/>
      <c r="V348" s="25"/>
      <c r="W348" s="58"/>
      <c r="X348" s="34"/>
      <c r="Y348" s="34"/>
      <c r="Z348" s="36"/>
      <c r="AA348" s="104"/>
      <c r="AB348" s="35"/>
      <c r="AC348" s="25"/>
      <c r="AD348" s="25"/>
      <c r="AE348" s="44"/>
      <c r="AF348" s="94"/>
      <c r="AG348" s="25"/>
      <c r="AH348" s="25"/>
      <c r="AI348" s="25"/>
      <c r="AJ348" s="45" t="str">
        <f t="array" ref="AJ348">IFERROR(INDEX('[1]Master Price'!$E:$E,MATCH(D348,'[1]Master Price'!$B:$B,0)),"0")</f>
        <v>0</v>
      </c>
      <c r="AK348" s="45">
        <f t="shared" si="53"/>
        <v>0</v>
      </c>
      <c r="AL348" s="46" t="str">
        <f t="shared" si="51"/>
        <v>0-day</v>
      </c>
      <c r="AM348" s="46" t="str">
        <f t="shared" si="54"/>
        <v>0-day</v>
      </c>
      <c r="AN348" s="46" t="str">
        <f t="shared" si="71"/>
        <v>0-day</v>
      </c>
      <c r="AO348" s="46" t="str">
        <f t="shared" si="72"/>
        <v>0-day</v>
      </c>
      <c r="AP348" s="46" t="str">
        <f t="shared" si="46"/>
        <v>0-day</v>
      </c>
      <c r="AQ348" s="46" t="str">
        <f t="shared" si="55"/>
        <v>0-day</v>
      </c>
      <c r="AR348" s="103"/>
      <c r="AS348" s="47" t="str">
        <f t="shared" si="56"/>
        <v/>
      </c>
      <c r="AT348" s="35">
        <f t="shared" si="42"/>
        <v>0</v>
      </c>
      <c r="AU348" s="48" t="e">
        <f t="shared" ca="1" si="57"/>
        <v>#NAME?</v>
      </c>
      <c r="AV348" s="48" t="e">
        <f t="shared" ca="1" si="58"/>
        <v>#NAME?</v>
      </c>
      <c r="AW348" s="49" t="e">
        <f t="shared" ca="1" si="59"/>
        <v>#NAME?</v>
      </c>
      <c r="AX348" s="48" t="e">
        <f t="shared" ca="1" si="60"/>
        <v>#NAME?</v>
      </c>
      <c r="AY348" s="49" t="str">
        <f t="shared" si="61"/>
        <v/>
      </c>
      <c r="AZ348" s="50" t="e">
        <f t="shared" ca="1" si="63"/>
        <v>#NAME?</v>
      </c>
      <c r="BA348" s="51" t="e">
        <f t="shared" ca="1" si="64"/>
        <v>#NAME?</v>
      </c>
      <c r="BB348" s="52" t="e">
        <f t="shared" ca="1" si="65"/>
        <v>#NAME?</v>
      </c>
      <c r="BC348" s="51" t="e">
        <f t="shared" ca="1" si="66"/>
        <v>#NAME?</v>
      </c>
      <c r="BD348" s="54" t="e">
        <f t="shared" ca="1" si="67"/>
        <v>#NAME?</v>
      </c>
      <c r="BE348" s="48" t="e">
        <f t="shared" ca="1" si="68"/>
        <v>#NAME?</v>
      </c>
      <c r="BF348" s="50" t="e">
        <f t="shared" ca="1" si="69"/>
        <v>#NAME?</v>
      </c>
      <c r="BG348" s="56" t="e">
        <f t="shared" ca="1" si="70"/>
        <v>#NAME?</v>
      </c>
      <c r="BH348" s="103"/>
      <c r="BI348" s="103"/>
      <c r="BJ348" s="103"/>
      <c r="BK348" s="103"/>
      <c r="BL348" s="103"/>
      <c r="BM348" s="103"/>
      <c r="BN348" s="24"/>
      <c r="BO348" s="24"/>
    </row>
    <row r="349" spans="1:67" ht="15.5">
      <c r="A349" s="25" t="str">
        <f t="shared" si="62"/>
        <v/>
      </c>
      <c r="B349" s="30">
        <v>46373</v>
      </c>
      <c r="C349" s="25"/>
      <c r="D349" s="90"/>
      <c r="E349" s="90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36"/>
      <c r="S349" s="91"/>
      <c r="T349" s="36"/>
      <c r="U349" s="82"/>
      <c r="V349" s="25"/>
      <c r="W349" s="58"/>
      <c r="X349" s="34"/>
      <c r="Y349" s="34"/>
      <c r="Z349" s="36"/>
      <c r="AA349" s="104"/>
      <c r="AB349" s="35"/>
      <c r="AC349" s="25"/>
      <c r="AD349" s="25"/>
      <c r="AE349" s="44"/>
      <c r="AF349" s="94"/>
      <c r="AG349" s="25"/>
      <c r="AH349" s="25"/>
      <c r="AI349" s="25"/>
      <c r="AJ349" s="45" t="str">
        <f t="array" ref="AJ349">IFERROR(INDEX('[1]Master Price'!$E:$E,MATCH(D349,'[1]Master Price'!$B:$B,0)),"0")</f>
        <v>0</v>
      </c>
      <c r="AK349" s="45">
        <f t="shared" si="53"/>
        <v>0</v>
      </c>
      <c r="AL349" s="46" t="str">
        <f t="shared" si="51"/>
        <v>0-day</v>
      </c>
      <c r="AM349" s="46" t="str">
        <f t="shared" si="54"/>
        <v>0-day</v>
      </c>
      <c r="AN349" s="46" t="str">
        <f t="shared" si="71"/>
        <v>0-day</v>
      </c>
      <c r="AO349" s="46" t="str">
        <f t="shared" si="72"/>
        <v>0-day</v>
      </c>
      <c r="AP349" s="46" t="str">
        <f t="shared" si="46"/>
        <v>0-day</v>
      </c>
      <c r="AQ349" s="46" t="str">
        <f t="shared" si="55"/>
        <v>0-day</v>
      </c>
      <c r="AR349" s="103"/>
      <c r="AS349" s="47" t="str">
        <f t="shared" si="56"/>
        <v/>
      </c>
      <c r="AT349" s="35">
        <f t="shared" si="42"/>
        <v>0</v>
      </c>
      <c r="AU349" s="48" t="e">
        <f t="shared" ca="1" si="57"/>
        <v>#NAME?</v>
      </c>
      <c r="AV349" s="48" t="e">
        <f t="shared" ca="1" si="58"/>
        <v>#NAME?</v>
      </c>
      <c r="AW349" s="49" t="e">
        <f t="shared" ca="1" si="59"/>
        <v>#NAME?</v>
      </c>
      <c r="AX349" s="48" t="e">
        <f t="shared" ca="1" si="60"/>
        <v>#NAME?</v>
      </c>
      <c r="AY349" s="49" t="str">
        <f t="shared" si="61"/>
        <v/>
      </c>
      <c r="AZ349" s="50" t="e">
        <f t="shared" ca="1" si="63"/>
        <v>#NAME?</v>
      </c>
      <c r="BA349" s="51" t="e">
        <f t="shared" ca="1" si="64"/>
        <v>#NAME?</v>
      </c>
      <c r="BB349" s="52" t="e">
        <f t="shared" ca="1" si="65"/>
        <v>#NAME?</v>
      </c>
      <c r="BC349" s="51" t="e">
        <f t="shared" ca="1" si="66"/>
        <v>#NAME?</v>
      </c>
      <c r="BD349" s="54" t="e">
        <f t="shared" ca="1" si="67"/>
        <v>#NAME?</v>
      </c>
      <c r="BE349" s="48" t="e">
        <f t="shared" ca="1" si="68"/>
        <v>#NAME?</v>
      </c>
      <c r="BF349" s="50" t="e">
        <f t="shared" ca="1" si="69"/>
        <v>#NAME?</v>
      </c>
      <c r="BG349" s="56" t="e">
        <f t="shared" ca="1" si="70"/>
        <v>#NAME?</v>
      </c>
      <c r="BH349" s="103"/>
      <c r="BI349" s="103"/>
      <c r="BJ349" s="103"/>
      <c r="BK349" s="103"/>
      <c r="BL349" s="103"/>
      <c r="BM349" s="103"/>
      <c r="BN349" s="24"/>
      <c r="BO349" s="24"/>
    </row>
    <row r="350" spans="1:67" ht="15.5">
      <c r="A350" s="25" t="str">
        <f t="shared" si="62"/>
        <v/>
      </c>
      <c r="B350" s="30">
        <v>46374</v>
      </c>
      <c r="C350" s="25"/>
      <c r="D350" s="90"/>
      <c r="E350" s="90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36"/>
      <c r="S350" s="91"/>
      <c r="T350" s="36"/>
      <c r="U350" s="82"/>
      <c r="V350" s="25"/>
      <c r="W350" s="58"/>
      <c r="X350" s="34"/>
      <c r="Y350" s="34"/>
      <c r="Z350" s="36"/>
      <c r="AA350" s="104"/>
      <c r="AB350" s="35"/>
      <c r="AC350" s="25"/>
      <c r="AD350" s="25"/>
      <c r="AE350" s="44"/>
      <c r="AF350" s="94"/>
      <c r="AG350" s="25"/>
      <c r="AH350" s="25"/>
      <c r="AI350" s="25"/>
      <c r="AJ350" s="45" t="str">
        <f t="array" ref="AJ350">IFERROR(INDEX('[1]Master Price'!$E:$E,MATCH(D350,'[1]Master Price'!$B:$B,0)),"0")</f>
        <v>0</v>
      </c>
      <c r="AK350" s="45">
        <f t="shared" si="53"/>
        <v>0</v>
      </c>
      <c r="AL350" s="46" t="str">
        <f t="shared" si="51"/>
        <v>0-day</v>
      </c>
      <c r="AM350" s="46" t="str">
        <f t="shared" si="54"/>
        <v>0-day</v>
      </c>
      <c r="AN350" s="46" t="str">
        <f t="shared" si="71"/>
        <v>0-day</v>
      </c>
      <c r="AO350" s="46" t="str">
        <f t="shared" si="72"/>
        <v>0-day</v>
      </c>
      <c r="AP350" s="46" t="str">
        <f t="shared" si="46"/>
        <v>0-day</v>
      </c>
      <c r="AQ350" s="46" t="str">
        <f t="shared" si="55"/>
        <v>0-day</v>
      </c>
      <c r="AR350" s="103"/>
      <c r="AS350" s="47" t="str">
        <f t="shared" si="56"/>
        <v/>
      </c>
      <c r="AT350" s="35">
        <f t="shared" si="42"/>
        <v>0</v>
      </c>
      <c r="AU350" s="48" t="e">
        <f t="shared" ca="1" si="57"/>
        <v>#NAME?</v>
      </c>
      <c r="AV350" s="48" t="e">
        <f t="shared" ca="1" si="58"/>
        <v>#NAME?</v>
      </c>
      <c r="AW350" s="49" t="e">
        <f t="shared" ca="1" si="59"/>
        <v>#NAME?</v>
      </c>
      <c r="AX350" s="48" t="e">
        <f t="shared" ca="1" si="60"/>
        <v>#NAME?</v>
      </c>
      <c r="AY350" s="49" t="str">
        <f t="shared" si="61"/>
        <v/>
      </c>
      <c r="AZ350" s="50" t="e">
        <f t="shared" ca="1" si="63"/>
        <v>#NAME?</v>
      </c>
      <c r="BA350" s="51" t="e">
        <f t="shared" ca="1" si="64"/>
        <v>#NAME?</v>
      </c>
      <c r="BB350" s="52" t="e">
        <f t="shared" ca="1" si="65"/>
        <v>#NAME?</v>
      </c>
      <c r="BC350" s="51" t="e">
        <f t="shared" ca="1" si="66"/>
        <v>#NAME?</v>
      </c>
      <c r="BD350" s="54" t="e">
        <f t="shared" ca="1" si="67"/>
        <v>#NAME?</v>
      </c>
      <c r="BE350" s="48" t="e">
        <f t="shared" ca="1" si="68"/>
        <v>#NAME?</v>
      </c>
      <c r="BF350" s="50" t="e">
        <f t="shared" ca="1" si="69"/>
        <v>#NAME?</v>
      </c>
      <c r="BG350" s="56" t="e">
        <f t="shared" ca="1" si="70"/>
        <v>#NAME?</v>
      </c>
      <c r="BH350" s="103"/>
      <c r="BI350" s="103"/>
      <c r="BJ350" s="103"/>
      <c r="BK350" s="103"/>
      <c r="BL350" s="103"/>
      <c r="BM350" s="103"/>
      <c r="BN350" s="24"/>
      <c r="BO350" s="24"/>
    </row>
    <row r="351" spans="1:67" ht="15.5">
      <c r="A351" s="25" t="str">
        <f t="shared" si="62"/>
        <v/>
      </c>
      <c r="B351" s="30">
        <v>46375</v>
      </c>
      <c r="C351" s="25"/>
      <c r="D351" s="90"/>
      <c r="E351" s="90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36"/>
      <c r="S351" s="91"/>
      <c r="T351" s="36"/>
      <c r="U351" s="82"/>
      <c r="V351" s="25"/>
      <c r="W351" s="58"/>
      <c r="X351" s="34"/>
      <c r="Y351" s="34"/>
      <c r="Z351" s="36"/>
      <c r="AA351" s="104"/>
      <c r="AB351" s="35"/>
      <c r="AC351" s="25"/>
      <c r="AD351" s="25"/>
      <c r="AE351" s="44"/>
      <c r="AF351" s="94"/>
      <c r="AG351" s="25"/>
      <c r="AH351" s="25"/>
      <c r="AI351" s="25"/>
      <c r="AJ351" s="45" t="str">
        <f t="array" ref="AJ351">IFERROR(INDEX('[1]Master Price'!$E:$E,MATCH(D351,'[1]Master Price'!$B:$B,0)),"0")</f>
        <v>0</v>
      </c>
      <c r="AK351" s="45">
        <f t="shared" si="53"/>
        <v>0</v>
      </c>
      <c r="AL351" s="46" t="str">
        <f t="shared" si="51"/>
        <v>0-day</v>
      </c>
      <c r="AM351" s="46" t="str">
        <f t="shared" si="54"/>
        <v>0-day</v>
      </c>
      <c r="AN351" s="46" t="str">
        <f t="shared" si="71"/>
        <v>0-day</v>
      </c>
      <c r="AO351" s="46" t="str">
        <f t="shared" si="72"/>
        <v>0-day</v>
      </c>
      <c r="AP351" s="46" t="str">
        <f t="shared" si="46"/>
        <v>0-day</v>
      </c>
      <c r="AQ351" s="46" t="str">
        <f t="shared" si="55"/>
        <v>0-day</v>
      </c>
      <c r="AR351" s="103"/>
      <c r="AS351" s="47" t="str">
        <f t="shared" si="56"/>
        <v/>
      </c>
      <c r="AT351" s="35">
        <f t="shared" si="42"/>
        <v>0</v>
      </c>
      <c r="AU351" s="48" t="e">
        <f t="shared" ca="1" si="57"/>
        <v>#NAME?</v>
      </c>
      <c r="AV351" s="48" t="e">
        <f t="shared" ca="1" si="58"/>
        <v>#NAME?</v>
      </c>
      <c r="AW351" s="49" t="e">
        <f t="shared" ca="1" si="59"/>
        <v>#NAME?</v>
      </c>
      <c r="AX351" s="48" t="e">
        <f t="shared" ca="1" si="60"/>
        <v>#NAME?</v>
      </c>
      <c r="AY351" s="49" t="str">
        <f t="shared" si="61"/>
        <v/>
      </c>
      <c r="AZ351" s="50" t="e">
        <f t="shared" ca="1" si="63"/>
        <v>#NAME?</v>
      </c>
      <c r="BA351" s="51" t="e">
        <f t="shared" ca="1" si="64"/>
        <v>#NAME?</v>
      </c>
      <c r="BB351" s="52" t="e">
        <f t="shared" ca="1" si="65"/>
        <v>#NAME?</v>
      </c>
      <c r="BC351" s="51" t="e">
        <f t="shared" ca="1" si="66"/>
        <v>#NAME?</v>
      </c>
      <c r="BD351" s="54" t="e">
        <f t="shared" ca="1" si="67"/>
        <v>#NAME?</v>
      </c>
      <c r="BE351" s="48" t="e">
        <f t="shared" ca="1" si="68"/>
        <v>#NAME?</v>
      </c>
      <c r="BF351" s="50" t="e">
        <f t="shared" ca="1" si="69"/>
        <v>#NAME?</v>
      </c>
      <c r="BG351" s="56" t="e">
        <f t="shared" ca="1" si="70"/>
        <v>#NAME?</v>
      </c>
      <c r="BH351" s="103"/>
      <c r="BI351" s="103"/>
      <c r="BJ351" s="103"/>
      <c r="BK351" s="103"/>
      <c r="BL351" s="103"/>
      <c r="BM351" s="103"/>
      <c r="BN351" s="24"/>
      <c r="BO351" s="24"/>
    </row>
    <row r="352" spans="1:67" ht="15.5">
      <c r="A352" s="25" t="str">
        <f t="shared" si="62"/>
        <v/>
      </c>
      <c r="B352" s="30">
        <v>46376</v>
      </c>
      <c r="C352" s="25"/>
      <c r="D352" s="90"/>
      <c r="E352" s="90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36"/>
      <c r="S352" s="91"/>
      <c r="T352" s="36"/>
      <c r="U352" s="82"/>
      <c r="V352" s="25"/>
      <c r="W352" s="58"/>
      <c r="X352" s="34"/>
      <c r="Y352" s="34"/>
      <c r="Z352" s="36"/>
      <c r="AA352" s="104"/>
      <c r="AB352" s="35"/>
      <c r="AC352" s="25"/>
      <c r="AD352" s="25"/>
      <c r="AE352" s="44"/>
      <c r="AF352" s="94"/>
      <c r="AG352" s="25"/>
      <c r="AH352" s="25"/>
      <c r="AI352" s="25"/>
      <c r="AJ352" s="45" t="str">
        <f t="array" ref="AJ352">IFERROR(INDEX('[1]Master Price'!$E:$E,MATCH(D352,'[1]Master Price'!$B:$B,0)),"0")</f>
        <v>0</v>
      </c>
      <c r="AK352" s="45">
        <f t="shared" si="53"/>
        <v>0</v>
      </c>
      <c r="AL352" s="46" t="str">
        <f t="shared" si="51"/>
        <v>0-day</v>
      </c>
      <c r="AM352" s="46" t="str">
        <f t="shared" si="54"/>
        <v>0-day</v>
      </c>
      <c r="AN352" s="46" t="str">
        <f t="shared" si="71"/>
        <v>0-day</v>
      </c>
      <c r="AO352" s="46" t="str">
        <f t="shared" si="72"/>
        <v>0-day</v>
      </c>
      <c r="AP352" s="46" t="str">
        <f t="shared" si="46"/>
        <v>0-day</v>
      </c>
      <c r="AQ352" s="46" t="str">
        <f t="shared" si="55"/>
        <v>0-day</v>
      </c>
      <c r="AR352" s="103"/>
      <c r="AS352" s="47" t="str">
        <f t="shared" si="56"/>
        <v/>
      </c>
      <c r="AT352" s="35">
        <f t="shared" si="42"/>
        <v>0</v>
      </c>
      <c r="AU352" s="48" t="e">
        <f t="shared" ca="1" si="57"/>
        <v>#NAME?</v>
      </c>
      <c r="AV352" s="48" t="e">
        <f t="shared" ca="1" si="58"/>
        <v>#NAME?</v>
      </c>
      <c r="AW352" s="49" t="e">
        <f t="shared" ca="1" si="59"/>
        <v>#NAME?</v>
      </c>
      <c r="AX352" s="48" t="e">
        <f t="shared" ca="1" si="60"/>
        <v>#NAME?</v>
      </c>
      <c r="AY352" s="49" t="str">
        <f t="shared" si="61"/>
        <v/>
      </c>
      <c r="AZ352" s="50" t="e">
        <f t="shared" ca="1" si="63"/>
        <v>#NAME?</v>
      </c>
      <c r="BA352" s="51" t="e">
        <f t="shared" ca="1" si="64"/>
        <v>#NAME?</v>
      </c>
      <c r="BB352" s="52" t="e">
        <f t="shared" ca="1" si="65"/>
        <v>#NAME?</v>
      </c>
      <c r="BC352" s="51" t="e">
        <f t="shared" ca="1" si="66"/>
        <v>#NAME?</v>
      </c>
      <c r="BD352" s="54" t="e">
        <f t="shared" ca="1" si="67"/>
        <v>#NAME?</v>
      </c>
      <c r="BE352" s="48" t="e">
        <f t="shared" ca="1" si="68"/>
        <v>#NAME?</v>
      </c>
      <c r="BF352" s="50" t="e">
        <f t="shared" ca="1" si="69"/>
        <v>#NAME?</v>
      </c>
      <c r="BG352" s="56" t="e">
        <f t="shared" ca="1" si="70"/>
        <v>#NAME?</v>
      </c>
      <c r="BH352" s="103"/>
      <c r="BI352" s="103"/>
      <c r="BJ352" s="103"/>
      <c r="BK352" s="103"/>
      <c r="BL352" s="103"/>
      <c r="BM352" s="103"/>
      <c r="BN352" s="24"/>
      <c r="BO352" s="24"/>
    </row>
    <row r="353" spans="1:67" ht="15.5">
      <c r="A353" s="25" t="str">
        <f t="shared" si="62"/>
        <v/>
      </c>
      <c r="B353" s="30">
        <v>46377</v>
      </c>
      <c r="C353" s="25"/>
      <c r="D353" s="90"/>
      <c r="E353" s="90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36"/>
      <c r="S353" s="91"/>
      <c r="T353" s="36"/>
      <c r="U353" s="82"/>
      <c r="V353" s="25"/>
      <c r="W353" s="58"/>
      <c r="X353" s="34"/>
      <c r="Y353" s="34"/>
      <c r="Z353" s="36"/>
      <c r="AA353" s="104"/>
      <c r="AB353" s="35"/>
      <c r="AC353" s="25"/>
      <c r="AD353" s="25"/>
      <c r="AE353" s="44"/>
      <c r="AF353" s="94"/>
      <c r="AG353" s="25"/>
      <c r="AH353" s="25"/>
      <c r="AI353" s="25"/>
      <c r="AJ353" s="45" t="str">
        <f t="array" ref="AJ353">IFERROR(INDEX('[1]Master Price'!$E:$E,MATCH(D353,'[1]Master Price'!$B:$B,0)),"0")</f>
        <v>0</v>
      </c>
      <c r="AK353" s="45">
        <f t="shared" si="53"/>
        <v>0</v>
      </c>
      <c r="AL353" s="46" t="str">
        <f t="shared" si="51"/>
        <v>0-day</v>
      </c>
      <c r="AM353" s="46" t="str">
        <f t="shared" si="54"/>
        <v>0-day</v>
      </c>
      <c r="AN353" s="46" t="str">
        <f t="shared" si="71"/>
        <v>0-day</v>
      </c>
      <c r="AO353" s="46" t="str">
        <f t="shared" si="72"/>
        <v>0-day</v>
      </c>
      <c r="AP353" s="46" t="str">
        <f t="shared" si="46"/>
        <v>0-day</v>
      </c>
      <c r="AQ353" s="46" t="str">
        <f t="shared" si="55"/>
        <v>0-day</v>
      </c>
      <c r="AR353" s="103"/>
      <c r="AS353" s="47" t="str">
        <f t="shared" si="56"/>
        <v/>
      </c>
      <c r="AT353" s="35">
        <f t="shared" ref="AT353:AT516" si="73">C353</f>
        <v>0</v>
      </c>
      <c r="AU353" s="48" t="e">
        <f t="shared" ca="1" si="57"/>
        <v>#NAME?</v>
      </c>
      <c r="AV353" s="48" t="e">
        <f t="shared" ca="1" si="58"/>
        <v>#NAME?</v>
      </c>
      <c r="AW353" s="49" t="e">
        <f t="shared" ca="1" si="59"/>
        <v>#NAME?</v>
      </c>
      <c r="AX353" s="48" t="e">
        <f t="shared" ca="1" si="60"/>
        <v>#NAME?</v>
      </c>
      <c r="AY353" s="49" t="str">
        <f t="shared" si="61"/>
        <v/>
      </c>
      <c r="AZ353" s="50" t="e">
        <f t="shared" ca="1" si="63"/>
        <v>#NAME?</v>
      </c>
      <c r="BA353" s="51" t="e">
        <f t="shared" ca="1" si="64"/>
        <v>#NAME?</v>
      </c>
      <c r="BB353" s="52" t="e">
        <f t="shared" ca="1" si="65"/>
        <v>#NAME?</v>
      </c>
      <c r="BC353" s="51" t="e">
        <f t="shared" ca="1" si="66"/>
        <v>#NAME?</v>
      </c>
      <c r="BD353" s="54" t="e">
        <f t="shared" ca="1" si="67"/>
        <v>#NAME?</v>
      </c>
      <c r="BE353" s="48" t="e">
        <f t="shared" ca="1" si="68"/>
        <v>#NAME?</v>
      </c>
      <c r="BF353" s="50" t="e">
        <f t="shared" ca="1" si="69"/>
        <v>#NAME?</v>
      </c>
      <c r="BG353" s="56" t="e">
        <f t="shared" ca="1" si="70"/>
        <v>#NAME?</v>
      </c>
      <c r="BH353" s="103"/>
      <c r="BI353" s="103"/>
      <c r="BJ353" s="103"/>
      <c r="BK353" s="103"/>
      <c r="BL353" s="103"/>
      <c r="BM353" s="103"/>
      <c r="BN353" s="24"/>
      <c r="BO353" s="24"/>
    </row>
    <row r="354" spans="1:67" ht="15.5">
      <c r="A354" s="25" t="str">
        <f t="shared" si="62"/>
        <v/>
      </c>
      <c r="B354" s="30">
        <v>46378</v>
      </c>
      <c r="C354" s="25"/>
      <c r="D354" s="90"/>
      <c r="E354" s="90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36"/>
      <c r="S354" s="91"/>
      <c r="T354" s="36"/>
      <c r="U354" s="82"/>
      <c r="V354" s="25"/>
      <c r="W354" s="106"/>
      <c r="X354" s="34"/>
      <c r="Y354" s="34"/>
      <c r="Z354" s="36"/>
      <c r="AA354" s="38"/>
      <c r="AB354" s="35"/>
      <c r="AC354" s="25"/>
      <c r="AD354" s="25"/>
      <c r="AE354" s="44"/>
      <c r="AF354" s="94"/>
      <c r="AG354" s="25"/>
      <c r="AH354" s="25"/>
      <c r="AI354" s="25"/>
      <c r="AJ354" s="45" t="str">
        <f t="array" ref="AJ354">IFERROR(INDEX('[1]Master Price'!$E:$E,MATCH(D354,'[1]Master Price'!$B:$B,0)),"0")</f>
        <v>0</v>
      </c>
      <c r="AK354" s="45">
        <f t="shared" si="53"/>
        <v>0</v>
      </c>
      <c r="AL354" s="46" t="str">
        <f t="shared" si="51"/>
        <v>0-day</v>
      </c>
      <c r="AM354" s="46" t="str">
        <f t="shared" si="54"/>
        <v>0-day</v>
      </c>
      <c r="AN354" s="46" t="str">
        <f t="shared" si="71"/>
        <v>0-day</v>
      </c>
      <c r="AO354" s="46" t="str">
        <f t="shared" si="72"/>
        <v>0-day</v>
      </c>
      <c r="AP354" s="46" t="str">
        <f t="shared" si="46"/>
        <v>0-day</v>
      </c>
      <c r="AQ354" s="46" t="str">
        <f t="shared" si="55"/>
        <v>0-day</v>
      </c>
      <c r="AR354" s="103"/>
      <c r="AS354" s="47" t="str">
        <f t="shared" si="56"/>
        <v/>
      </c>
      <c r="AT354" s="35">
        <f t="shared" si="73"/>
        <v>0</v>
      </c>
      <c r="AU354" s="48" t="e">
        <f t="shared" ca="1" si="57"/>
        <v>#NAME?</v>
      </c>
      <c r="AV354" s="48" t="e">
        <f t="shared" ca="1" si="58"/>
        <v>#NAME?</v>
      </c>
      <c r="AW354" s="49" t="e">
        <f t="shared" ca="1" si="59"/>
        <v>#NAME?</v>
      </c>
      <c r="AX354" s="48" t="e">
        <f t="shared" ca="1" si="60"/>
        <v>#NAME?</v>
      </c>
      <c r="AY354" s="49" t="str">
        <f t="shared" si="61"/>
        <v/>
      </c>
      <c r="AZ354" s="50" t="e">
        <f t="shared" ca="1" si="63"/>
        <v>#NAME?</v>
      </c>
      <c r="BA354" s="51" t="e">
        <f t="shared" ca="1" si="64"/>
        <v>#NAME?</v>
      </c>
      <c r="BB354" s="52" t="e">
        <f t="shared" ca="1" si="65"/>
        <v>#NAME?</v>
      </c>
      <c r="BC354" s="51" t="e">
        <f t="shared" ca="1" si="66"/>
        <v>#NAME?</v>
      </c>
      <c r="BD354" s="54" t="e">
        <f t="shared" ca="1" si="67"/>
        <v>#NAME?</v>
      </c>
      <c r="BE354" s="48" t="e">
        <f t="shared" ca="1" si="68"/>
        <v>#NAME?</v>
      </c>
      <c r="BF354" s="50" t="e">
        <f t="shared" ca="1" si="69"/>
        <v>#NAME?</v>
      </c>
      <c r="BG354" s="56" t="e">
        <f t="shared" ca="1" si="70"/>
        <v>#NAME?</v>
      </c>
      <c r="BH354" s="103"/>
      <c r="BI354" s="103"/>
      <c r="BJ354" s="103"/>
      <c r="BK354" s="103"/>
      <c r="BL354" s="103"/>
      <c r="BM354" s="103"/>
      <c r="BN354" s="24"/>
      <c r="BO354" s="24"/>
    </row>
    <row r="355" spans="1:67" ht="15.5">
      <c r="A355" s="25" t="str">
        <f t="shared" si="62"/>
        <v/>
      </c>
      <c r="B355" s="30">
        <v>46379</v>
      </c>
      <c r="C355" s="25"/>
      <c r="D355" s="90"/>
      <c r="E355" s="90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36"/>
      <c r="S355" s="91"/>
      <c r="T355" s="36"/>
      <c r="U355" s="82"/>
      <c r="V355" s="25"/>
      <c r="W355" s="106"/>
      <c r="X355" s="34"/>
      <c r="Y355" s="34"/>
      <c r="Z355" s="36"/>
      <c r="AA355" s="38"/>
      <c r="AB355" s="35"/>
      <c r="AC355" s="25"/>
      <c r="AD355" s="25"/>
      <c r="AE355" s="44"/>
      <c r="AF355" s="94"/>
      <c r="AG355" s="25"/>
      <c r="AH355" s="25"/>
      <c r="AI355" s="25"/>
      <c r="AJ355" s="45" t="str">
        <f t="array" ref="AJ355">IFERROR(INDEX('[1]Master Price'!$E:$E,MATCH(D355,'[1]Master Price'!$B:$B,0)),"0")</f>
        <v>0</v>
      </c>
      <c r="AK355" s="45">
        <f t="shared" si="53"/>
        <v>0</v>
      </c>
      <c r="AL355" s="46" t="str">
        <f t="shared" si="51"/>
        <v>0-day</v>
      </c>
      <c r="AM355" s="46" t="str">
        <f t="shared" si="54"/>
        <v>0-day</v>
      </c>
      <c r="AN355" s="46" t="str">
        <f t="shared" si="71"/>
        <v>0-day</v>
      </c>
      <c r="AO355" s="46" t="str">
        <f t="shared" si="72"/>
        <v>0-day</v>
      </c>
      <c r="AP355" s="46" t="str">
        <f t="shared" si="46"/>
        <v>0-day</v>
      </c>
      <c r="AQ355" s="46" t="str">
        <f t="shared" si="55"/>
        <v>0-day</v>
      </c>
      <c r="AR355" s="103"/>
      <c r="AS355" s="47" t="str">
        <f t="shared" si="56"/>
        <v/>
      </c>
      <c r="AT355" s="35">
        <f t="shared" si="73"/>
        <v>0</v>
      </c>
      <c r="AU355" s="48" t="e">
        <f t="shared" ca="1" si="57"/>
        <v>#NAME?</v>
      </c>
      <c r="AV355" s="48" t="e">
        <f t="shared" ca="1" si="58"/>
        <v>#NAME?</v>
      </c>
      <c r="AW355" s="49" t="e">
        <f t="shared" ca="1" si="59"/>
        <v>#NAME?</v>
      </c>
      <c r="AX355" s="48" t="e">
        <f t="shared" ca="1" si="60"/>
        <v>#NAME?</v>
      </c>
      <c r="AY355" s="49" t="str">
        <f t="shared" si="61"/>
        <v/>
      </c>
      <c r="AZ355" s="50" t="e">
        <f t="shared" ca="1" si="63"/>
        <v>#NAME?</v>
      </c>
      <c r="BA355" s="51" t="e">
        <f t="shared" ca="1" si="64"/>
        <v>#NAME?</v>
      </c>
      <c r="BB355" s="52" t="e">
        <f t="shared" ca="1" si="65"/>
        <v>#NAME?</v>
      </c>
      <c r="BC355" s="51" t="e">
        <f t="shared" ca="1" si="66"/>
        <v>#NAME?</v>
      </c>
      <c r="BD355" s="54" t="e">
        <f t="shared" ca="1" si="67"/>
        <v>#NAME?</v>
      </c>
      <c r="BE355" s="48" t="e">
        <f t="shared" ca="1" si="68"/>
        <v>#NAME?</v>
      </c>
      <c r="BF355" s="50" t="e">
        <f t="shared" ca="1" si="69"/>
        <v>#NAME?</v>
      </c>
      <c r="BG355" s="56" t="e">
        <f t="shared" ca="1" si="70"/>
        <v>#NAME?</v>
      </c>
      <c r="BH355" s="103"/>
      <c r="BI355" s="103"/>
      <c r="BJ355" s="103"/>
      <c r="BK355" s="103"/>
      <c r="BL355" s="103"/>
      <c r="BM355" s="103"/>
      <c r="BN355" s="24"/>
      <c r="BO355" s="24"/>
    </row>
    <row r="356" spans="1:67" ht="15.5">
      <c r="A356" s="25" t="str">
        <f t="shared" si="62"/>
        <v/>
      </c>
      <c r="B356" s="30">
        <v>46380</v>
      </c>
      <c r="C356" s="25"/>
      <c r="D356" s="90"/>
      <c r="E356" s="90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36"/>
      <c r="S356" s="91"/>
      <c r="T356" s="36"/>
      <c r="U356" s="82"/>
      <c r="V356" s="25"/>
      <c r="W356" s="106"/>
      <c r="X356" s="34"/>
      <c r="Y356" s="34"/>
      <c r="Z356" s="36"/>
      <c r="AA356" s="38"/>
      <c r="AB356" s="35"/>
      <c r="AC356" s="25"/>
      <c r="AD356" s="25"/>
      <c r="AE356" s="44"/>
      <c r="AF356" s="94"/>
      <c r="AG356" s="25"/>
      <c r="AH356" s="25"/>
      <c r="AI356" s="25"/>
      <c r="AJ356" s="45" t="str">
        <f t="array" ref="AJ356">IFERROR(INDEX('[1]Master Price'!$E:$E,MATCH(D356,'[1]Master Price'!$B:$B,0)),"0")</f>
        <v>0</v>
      </c>
      <c r="AK356" s="45">
        <f t="shared" si="53"/>
        <v>0</v>
      </c>
      <c r="AL356" s="46" t="str">
        <f t="shared" si="51"/>
        <v>0-day</v>
      </c>
      <c r="AM356" s="46" t="str">
        <f t="shared" si="54"/>
        <v>0-day</v>
      </c>
      <c r="AN356" s="46" t="str">
        <f t="shared" si="71"/>
        <v>0-day</v>
      </c>
      <c r="AO356" s="46" t="str">
        <f t="shared" si="72"/>
        <v>0-day</v>
      </c>
      <c r="AP356" s="46" t="str">
        <f t="shared" si="46"/>
        <v>0-day</v>
      </c>
      <c r="AQ356" s="46" t="str">
        <f t="shared" si="55"/>
        <v>0-day</v>
      </c>
      <c r="AR356" s="103"/>
      <c r="AS356" s="47" t="str">
        <f t="shared" si="56"/>
        <v/>
      </c>
      <c r="AT356" s="35">
        <f t="shared" si="73"/>
        <v>0</v>
      </c>
      <c r="AU356" s="48" t="e">
        <f t="shared" ca="1" si="57"/>
        <v>#NAME?</v>
      </c>
      <c r="AV356" s="48" t="e">
        <f t="shared" ca="1" si="58"/>
        <v>#NAME?</v>
      </c>
      <c r="AW356" s="49" t="e">
        <f t="shared" ca="1" si="59"/>
        <v>#NAME?</v>
      </c>
      <c r="AX356" s="48" t="e">
        <f t="shared" ca="1" si="60"/>
        <v>#NAME?</v>
      </c>
      <c r="AY356" s="49" t="str">
        <f t="shared" si="61"/>
        <v/>
      </c>
      <c r="AZ356" s="50" t="e">
        <f t="shared" ca="1" si="63"/>
        <v>#NAME?</v>
      </c>
      <c r="BA356" s="51" t="e">
        <f t="shared" ca="1" si="64"/>
        <v>#NAME?</v>
      </c>
      <c r="BB356" s="52" t="e">
        <f t="shared" ca="1" si="65"/>
        <v>#NAME?</v>
      </c>
      <c r="BC356" s="51" t="e">
        <f t="shared" ca="1" si="66"/>
        <v>#NAME?</v>
      </c>
      <c r="BD356" s="54" t="e">
        <f t="shared" ca="1" si="67"/>
        <v>#NAME?</v>
      </c>
      <c r="BE356" s="48" t="e">
        <f t="shared" ca="1" si="68"/>
        <v>#NAME?</v>
      </c>
      <c r="BF356" s="50" t="e">
        <f t="shared" ca="1" si="69"/>
        <v>#NAME?</v>
      </c>
      <c r="BG356" s="56" t="e">
        <f t="shared" ca="1" si="70"/>
        <v>#NAME?</v>
      </c>
      <c r="BH356" s="103"/>
      <c r="BI356" s="103"/>
      <c r="BJ356" s="103"/>
      <c r="BK356" s="103"/>
      <c r="BL356" s="103"/>
      <c r="BM356" s="103"/>
      <c r="BN356" s="24"/>
      <c r="BO356" s="24"/>
    </row>
    <row r="357" spans="1:67" ht="15.5">
      <c r="A357" s="25" t="str">
        <f t="shared" si="62"/>
        <v/>
      </c>
      <c r="B357" s="30">
        <v>46381</v>
      </c>
      <c r="C357" s="25"/>
      <c r="D357" s="90"/>
      <c r="E357" s="90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36"/>
      <c r="S357" s="91"/>
      <c r="T357" s="36"/>
      <c r="U357" s="82"/>
      <c r="V357" s="25"/>
      <c r="W357" s="106"/>
      <c r="X357" s="34"/>
      <c r="Y357" s="34"/>
      <c r="Z357" s="36"/>
      <c r="AA357" s="38"/>
      <c r="AB357" s="35"/>
      <c r="AC357" s="25"/>
      <c r="AD357" s="25"/>
      <c r="AE357" s="44"/>
      <c r="AF357" s="94"/>
      <c r="AG357" s="25"/>
      <c r="AH357" s="25"/>
      <c r="AI357" s="25"/>
      <c r="AJ357" s="45" t="str">
        <f t="array" ref="AJ357">IFERROR(INDEX('[1]Master Price'!$E:$E,MATCH(D357,'[1]Master Price'!$B:$B,0)),"0")</f>
        <v>0</v>
      </c>
      <c r="AK357" s="45">
        <f t="shared" si="53"/>
        <v>0</v>
      </c>
      <c r="AL357" s="46" t="str">
        <f t="shared" si="51"/>
        <v>0-day</v>
      </c>
      <c r="AM357" s="46" t="str">
        <f t="shared" si="54"/>
        <v>0-day</v>
      </c>
      <c r="AN357" s="46" t="str">
        <f t="shared" si="71"/>
        <v>0-day</v>
      </c>
      <c r="AO357" s="46" t="str">
        <f t="shared" si="72"/>
        <v>0-day</v>
      </c>
      <c r="AP357" s="46" t="str">
        <f t="shared" si="46"/>
        <v>0-day</v>
      </c>
      <c r="AQ357" s="46" t="str">
        <f t="shared" si="55"/>
        <v>0-day</v>
      </c>
      <c r="AR357" s="103"/>
      <c r="AS357" s="47" t="str">
        <f t="shared" si="56"/>
        <v/>
      </c>
      <c r="AT357" s="35">
        <f t="shared" si="73"/>
        <v>0</v>
      </c>
      <c r="AU357" s="48" t="e">
        <f t="shared" ca="1" si="57"/>
        <v>#NAME?</v>
      </c>
      <c r="AV357" s="48" t="e">
        <f t="shared" ca="1" si="58"/>
        <v>#NAME?</v>
      </c>
      <c r="AW357" s="49" t="e">
        <f t="shared" ca="1" si="59"/>
        <v>#NAME?</v>
      </c>
      <c r="AX357" s="48" t="e">
        <f t="shared" ca="1" si="60"/>
        <v>#NAME?</v>
      </c>
      <c r="AY357" s="49" t="str">
        <f t="shared" si="61"/>
        <v/>
      </c>
      <c r="AZ357" s="50" t="e">
        <f t="shared" ca="1" si="63"/>
        <v>#NAME?</v>
      </c>
      <c r="BA357" s="51" t="e">
        <f t="shared" ca="1" si="64"/>
        <v>#NAME?</v>
      </c>
      <c r="BB357" s="52" t="e">
        <f t="shared" ca="1" si="65"/>
        <v>#NAME?</v>
      </c>
      <c r="BC357" s="51" t="e">
        <f t="shared" ca="1" si="66"/>
        <v>#NAME?</v>
      </c>
      <c r="BD357" s="54" t="e">
        <f t="shared" ca="1" si="67"/>
        <v>#NAME?</v>
      </c>
      <c r="BE357" s="48" t="e">
        <f t="shared" ca="1" si="68"/>
        <v>#NAME?</v>
      </c>
      <c r="BF357" s="50" t="e">
        <f t="shared" ca="1" si="69"/>
        <v>#NAME?</v>
      </c>
      <c r="BG357" s="56" t="e">
        <f t="shared" ca="1" si="70"/>
        <v>#NAME?</v>
      </c>
      <c r="BH357" s="103"/>
      <c r="BI357" s="103"/>
      <c r="BJ357" s="103"/>
      <c r="BK357" s="103"/>
      <c r="BL357" s="103"/>
      <c r="BM357" s="103"/>
      <c r="BN357" s="24"/>
      <c r="BO357" s="24"/>
    </row>
    <row r="358" spans="1:67" ht="15.5">
      <c r="A358" s="25" t="str">
        <f t="shared" si="62"/>
        <v/>
      </c>
      <c r="B358" s="30">
        <v>46382</v>
      </c>
      <c r="C358" s="25"/>
      <c r="D358" s="90"/>
      <c r="E358" s="90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36"/>
      <c r="S358" s="91"/>
      <c r="T358" s="36"/>
      <c r="U358" s="82"/>
      <c r="V358" s="25"/>
      <c r="W358" s="106"/>
      <c r="X358" s="34"/>
      <c r="Y358" s="34"/>
      <c r="Z358" s="36"/>
      <c r="AA358" s="38"/>
      <c r="AB358" s="35"/>
      <c r="AC358" s="25"/>
      <c r="AD358" s="25"/>
      <c r="AE358" s="44"/>
      <c r="AF358" s="94"/>
      <c r="AG358" s="25"/>
      <c r="AH358" s="25"/>
      <c r="AI358" s="25"/>
      <c r="AJ358" s="45" t="str">
        <f t="array" ref="AJ358">IFERROR(INDEX('[1]Master Price'!$E:$E,MATCH(D358,'[1]Master Price'!$B:$B,0)),"0")</f>
        <v>0</v>
      </c>
      <c r="AK358" s="45">
        <f t="shared" si="53"/>
        <v>0</v>
      </c>
      <c r="AL358" s="46" t="str">
        <f t="shared" si="51"/>
        <v>0-day</v>
      </c>
      <c r="AM358" s="46" t="str">
        <f t="shared" si="54"/>
        <v>0-day</v>
      </c>
      <c r="AN358" s="46" t="str">
        <f t="shared" si="71"/>
        <v>0-day</v>
      </c>
      <c r="AO358" s="46" t="str">
        <f t="shared" si="72"/>
        <v>0-day</v>
      </c>
      <c r="AP358" s="46" t="str">
        <f t="shared" si="46"/>
        <v>0-day</v>
      </c>
      <c r="AQ358" s="46" t="str">
        <f t="shared" si="55"/>
        <v>0-day</v>
      </c>
      <c r="AR358" s="103"/>
      <c r="AS358" s="47" t="str">
        <f t="shared" si="56"/>
        <v/>
      </c>
      <c r="AT358" s="35">
        <f t="shared" si="73"/>
        <v>0</v>
      </c>
      <c r="AU358" s="48" t="e">
        <f t="shared" ca="1" si="57"/>
        <v>#NAME?</v>
      </c>
      <c r="AV358" s="48" t="e">
        <f t="shared" ca="1" si="58"/>
        <v>#NAME?</v>
      </c>
      <c r="AW358" s="49" t="e">
        <f t="shared" ca="1" si="59"/>
        <v>#NAME?</v>
      </c>
      <c r="AX358" s="48" t="e">
        <f t="shared" ca="1" si="60"/>
        <v>#NAME?</v>
      </c>
      <c r="AY358" s="49" t="str">
        <f t="shared" si="61"/>
        <v/>
      </c>
      <c r="AZ358" s="50" t="e">
        <f t="shared" ca="1" si="63"/>
        <v>#NAME?</v>
      </c>
      <c r="BA358" s="51" t="e">
        <f t="shared" ca="1" si="64"/>
        <v>#NAME?</v>
      </c>
      <c r="BB358" s="52" t="e">
        <f t="shared" ca="1" si="65"/>
        <v>#NAME?</v>
      </c>
      <c r="BC358" s="51" t="e">
        <f t="shared" ca="1" si="66"/>
        <v>#NAME?</v>
      </c>
      <c r="BD358" s="54" t="e">
        <f t="shared" ca="1" si="67"/>
        <v>#NAME?</v>
      </c>
      <c r="BE358" s="48" t="e">
        <f t="shared" ca="1" si="68"/>
        <v>#NAME?</v>
      </c>
      <c r="BF358" s="50" t="e">
        <f t="shared" ca="1" si="69"/>
        <v>#NAME?</v>
      </c>
      <c r="BG358" s="56" t="e">
        <f t="shared" ca="1" si="70"/>
        <v>#NAME?</v>
      </c>
      <c r="BH358" s="103"/>
      <c r="BI358" s="103"/>
      <c r="BJ358" s="103"/>
      <c r="BK358" s="103"/>
      <c r="BL358" s="103"/>
      <c r="BM358" s="103"/>
      <c r="BN358" s="24"/>
      <c r="BO358" s="24"/>
    </row>
    <row r="359" spans="1:67" ht="15.5">
      <c r="A359" s="25" t="str">
        <f t="shared" si="62"/>
        <v/>
      </c>
      <c r="B359" s="30">
        <v>46383</v>
      </c>
      <c r="C359" s="25"/>
      <c r="D359" s="90"/>
      <c r="E359" s="90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36"/>
      <c r="S359" s="91"/>
      <c r="T359" s="36"/>
      <c r="U359" s="82"/>
      <c r="V359" s="25"/>
      <c r="W359" s="107"/>
      <c r="X359" s="34"/>
      <c r="Y359" s="34"/>
      <c r="Z359" s="36"/>
      <c r="AA359" s="38"/>
      <c r="AB359" s="35"/>
      <c r="AC359" s="25"/>
      <c r="AD359" s="25"/>
      <c r="AE359" s="44"/>
      <c r="AF359" s="94"/>
      <c r="AG359" s="25"/>
      <c r="AH359" s="25"/>
      <c r="AI359" s="25"/>
      <c r="AJ359" s="45" t="str">
        <f t="array" ref="AJ359">IFERROR(INDEX('[1]Master Price'!$E:$E,MATCH(D359,'[1]Master Price'!$B:$B,0)),"0")</f>
        <v>0</v>
      </c>
      <c r="AK359" s="45">
        <f t="shared" si="53"/>
        <v>0</v>
      </c>
      <c r="AL359" s="46" t="str">
        <f t="shared" si="51"/>
        <v>0-day</v>
      </c>
      <c r="AM359" s="46" t="str">
        <f t="shared" si="54"/>
        <v>0-day</v>
      </c>
      <c r="AN359" s="46" t="str">
        <f t="shared" si="71"/>
        <v>0-day</v>
      </c>
      <c r="AO359" s="46" t="str">
        <f t="shared" si="72"/>
        <v>0-day</v>
      </c>
      <c r="AP359" s="46" t="str">
        <f t="shared" si="46"/>
        <v>0-day</v>
      </c>
      <c r="AQ359" s="46" t="str">
        <f t="shared" si="55"/>
        <v>0-day</v>
      </c>
      <c r="AR359" s="103"/>
      <c r="AS359" s="47" t="str">
        <f t="shared" si="56"/>
        <v/>
      </c>
      <c r="AT359" s="35">
        <f t="shared" si="73"/>
        <v>0</v>
      </c>
      <c r="AU359" s="48" t="e">
        <f t="shared" ca="1" si="57"/>
        <v>#NAME?</v>
      </c>
      <c r="AV359" s="48" t="e">
        <f t="shared" ca="1" si="58"/>
        <v>#NAME?</v>
      </c>
      <c r="AW359" s="49" t="e">
        <f t="shared" ca="1" si="59"/>
        <v>#NAME?</v>
      </c>
      <c r="AX359" s="48" t="e">
        <f t="shared" ca="1" si="60"/>
        <v>#NAME?</v>
      </c>
      <c r="AY359" s="49" t="str">
        <f t="shared" si="61"/>
        <v/>
      </c>
      <c r="AZ359" s="50" t="e">
        <f t="shared" ca="1" si="63"/>
        <v>#NAME?</v>
      </c>
      <c r="BA359" s="51" t="e">
        <f t="shared" ca="1" si="64"/>
        <v>#NAME?</v>
      </c>
      <c r="BB359" s="52" t="e">
        <f t="shared" ca="1" si="65"/>
        <v>#NAME?</v>
      </c>
      <c r="BC359" s="51" t="e">
        <f t="shared" ca="1" si="66"/>
        <v>#NAME?</v>
      </c>
      <c r="BD359" s="54" t="e">
        <f t="shared" ca="1" si="67"/>
        <v>#NAME?</v>
      </c>
      <c r="BE359" s="48" t="e">
        <f t="shared" ca="1" si="68"/>
        <v>#NAME?</v>
      </c>
      <c r="BF359" s="50" t="e">
        <f t="shared" ca="1" si="69"/>
        <v>#NAME?</v>
      </c>
      <c r="BG359" s="56" t="e">
        <f t="shared" ca="1" si="70"/>
        <v>#NAME?</v>
      </c>
      <c r="BH359" s="103"/>
      <c r="BI359" s="103"/>
      <c r="BJ359" s="103"/>
      <c r="BK359" s="103"/>
      <c r="BL359" s="103"/>
      <c r="BM359" s="103"/>
      <c r="BN359" s="24"/>
      <c r="BO359" s="24"/>
    </row>
    <row r="360" spans="1:67" ht="15.5">
      <c r="A360" s="25" t="str">
        <f t="shared" si="62"/>
        <v/>
      </c>
      <c r="B360" s="30">
        <v>46384</v>
      </c>
      <c r="C360" s="25"/>
      <c r="D360" s="90"/>
      <c r="E360" s="90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36"/>
      <c r="S360" s="91"/>
      <c r="T360" s="36"/>
      <c r="U360" s="82"/>
      <c r="V360" s="25"/>
      <c r="W360" s="107"/>
      <c r="X360" s="34"/>
      <c r="Y360" s="34"/>
      <c r="Z360" s="36"/>
      <c r="AA360" s="38"/>
      <c r="AB360" s="35"/>
      <c r="AC360" s="25"/>
      <c r="AD360" s="25"/>
      <c r="AE360" s="44"/>
      <c r="AF360" s="94"/>
      <c r="AG360" s="25"/>
      <c r="AH360" s="25"/>
      <c r="AI360" s="25"/>
      <c r="AJ360" s="45" t="str">
        <f t="array" ref="AJ360">IFERROR(INDEX('[1]Master Price'!$E:$E,MATCH(D360,'[1]Master Price'!$B:$B,0)),"0")</f>
        <v>0</v>
      </c>
      <c r="AK360" s="45">
        <f t="shared" si="53"/>
        <v>0</v>
      </c>
      <c r="AL360" s="46" t="str">
        <f t="shared" si="51"/>
        <v>0-day</v>
      </c>
      <c r="AM360" s="46" t="str">
        <f t="shared" si="54"/>
        <v>0-day</v>
      </c>
      <c r="AN360" s="46" t="str">
        <f t="shared" si="71"/>
        <v>0-day</v>
      </c>
      <c r="AO360" s="46" t="str">
        <f t="shared" si="72"/>
        <v>0-day</v>
      </c>
      <c r="AP360" s="46" t="str">
        <f t="shared" si="46"/>
        <v>0-day</v>
      </c>
      <c r="AQ360" s="46" t="str">
        <f t="shared" si="55"/>
        <v>0-day</v>
      </c>
      <c r="AR360" s="103"/>
      <c r="AS360" s="47" t="str">
        <f t="shared" si="56"/>
        <v/>
      </c>
      <c r="AT360" s="35">
        <f t="shared" si="73"/>
        <v>0</v>
      </c>
      <c r="AU360" s="48" t="e">
        <f t="shared" ca="1" si="57"/>
        <v>#NAME?</v>
      </c>
      <c r="AV360" s="48" t="e">
        <f t="shared" ca="1" si="58"/>
        <v>#NAME?</v>
      </c>
      <c r="AW360" s="49" t="e">
        <f t="shared" ca="1" si="59"/>
        <v>#NAME?</v>
      </c>
      <c r="AX360" s="48" t="e">
        <f t="shared" ca="1" si="60"/>
        <v>#NAME?</v>
      </c>
      <c r="AY360" s="49" t="str">
        <f t="shared" si="61"/>
        <v/>
      </c>
      <c r="AZ360" s="50" t="e">
        <f t="shared" ca="1" si="63"/>
        <v>#NAME?</v>
      </c>
      <c r="BA360" s="51" t="e">
        <f t="shared" ca="1" si="64"/>
        <v>#NAME?</v>
      </c>
      <c r="BB360" s="52" t="e">
        <f t="shared" ca="1" si="65"/>
        <v>#NAME?</v>
      </c>
      <c r="BC360" s="51" t="e">
        <f t="shared" ca="1" si="66"/>
        <v>#NAME?</v>
      </c>
      <c r="BD360" s="54" t="e">
        <f t="shared" ca="1" si="67"/>
        <v>#NAME?</v>
      </c>
      <c r="BE360" s="48" t="e">
        <f t="shared" ca="1" si="68"/>
        <v>#NAME?</v>
      </c>
      <c r="BF360" s="50" t="e">
        <f t="shared" ca="1" si="69"/>
        <v>#NAME?</v>
      </c>
      <c r="BG360" s="56" t="e">
        <f t="shared" ca="1" si="70"/>
        <v>#NAME?</v>
      </c>
      <c r="BH360" s="103"/>
      <c r="BI360" s="103"/>
      <c r="BJ360" s="103"/>
      <c r="BK360" s="103"/>
      <c r="BL360" s="103"/>
      <c r="BM360" s="103"/>
      <c r="BN360" s="24"/>
      <c r="BO360" s="24"/>
    </row>
    <row r="361" spans="1:67" ht="15.5">
      <c r="A361" s="25" t="str">
        <f t="shared" si="62"/>
        <v/>
      </c>
      <c r="B361" s="30">
        <v>46385</v>
      </c>
      <c r="C361" s="25"/>
      <c r="D361" s="90"/>
      <c r="E361" s="90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36"/>
      <c r="S361" s="91"/>
      <c r="T361" s="36"/>
      <c r="U361" s="82"/>
      <c r="V361" s="25"/>
      <c r="W361" s="107"/>
      <c r="X361" s="108"/>
      <c r="Y361" s="108"/>
      <c r="Z361" s="36"/>
      <c r="AA361" s="38"/>
      <c r="AB361" s="35"/>
      <c r="AC361" s="25"/>
      <c r="AD361" s="25"/>
      <c r="AE361" s="44"/>
      <c r="AF361" s="94"/>
      <c r="AG361" s="25"/>
      <c r="AH361" s="25"/>
      <c r="AI361" s="25"/>
      <c r="AJ361" s="45" t="str">
        <f t="array" ref="AJ361">IFERROR(INDEX('[1]Master Price'!$E:$E,MATCH(D361,'[1]Master Price'!$B:$B,0)),"0")</f>
        <v>0</v>
      </c>
      <c r="AK361" s="45">
        <f t="shared" si="53"/>
        <v>0</v>
      </c>
      <c r="AL361" s="46" t="str">
        <f t="shared" si="51"/>
        <v>0-day</v>
      </c>
      <c r="AM361" s="46" t="str">
        <f t="shared" si="54"/>
        <v>0-day</v>
      </c>
      <c r="AN361" s="46" t="str">
        <f t="shared" si="71"/>
        <v>0-day</v>
      </c>
      <c r="AO361" s="46" t="str">
        <f t="shared" si="72"/>
        <v>0-day</v>
      </c>
      <c r="AP361" s="46" t="str">
        <f t="shared" si="46"/>
        <v>0-day</v>
      </c>
      <c r="AQ361" s="46" t="str">
        <f t="shared" si="55"/>
        <v>0-day</v>
      </c>
      <c r="AR361" s="103"/>
      <c r="AS361" s="47" t="str">
        <f t="shared" si="56"/>
        <v/>
      </c>
      <c r="AT361" s="35">
        <f t="shared" si="73"/>
        <v>0</v>
      </c>
      <c r="AU361" s="48" t="e">
        <f t="shared" ca="1" si="57"/>
        <v>#NAME?</v>
      </c>
      <c r="AV361" s="48" t="e">
        <f t="shared" ca="1" si="58"/>
        <v>#NAME?</v>
      </c>
      <c r="AW361" s="49" t="e">
        <f t="shared" ca="1" si="59"/>
        <v>#NAME?</v>
      </c>
      <c r="AX361" s="48" t="e">
        <f t="shared" ca="1" si="60"/>
        <v>#NAME?</v>
      </c>
      <c r="AY361" s="49" t="str">
        <f t="shared" si="61"/>
        <v/>
      </c>
      <c r="AZ361" s="50" t="e">
        <f t="shared" ca="1" si="63"/>
        <v>#NAME?</v>
      </c>
      <c r="BA361" s="51" t="e">
        <f t="shared" ca="1" si="64"/>
        <v>#NAME?</v>
      </c>
      <c r="BB361" s="52" t="e">
        <f t="shared" ca="1" si="65"/>
        <v>#NAME?</v>
      </c>
      <c r="BC361" s="51" t="e">
        <f t="shared" ca="1" si="66"/>
        <v>#NAME?</v>
      </c>
      <c r="BD361" s="54" t="e">
        <f t="shared" ca="1" si="67"/>
        <v>#NAME?</v>
      </c>
      <c r="BE361" s="48" t="e">
        <f t="shared" ca="1" si="68"/>
        <v>#NAME?</v>
      </c>
      <c r="BF361" s="50" t="e">
        <f t="shared" ca="1" si="69"/>
        <v>#NAME?</v>
      </c>
      <c r="BG361" s="56" t="e">
        <f t="shared" ca="1" si="70"/>
        <v>#NAME?</v>
      </c>
      <c r="BH361" s="103"/>
      <c r="BI361" s="103"/>
      <c r="BJ361" s="103"/>
      <c r="BK361" s="103"/>
      <c r="BL361" s="103"/>
      <c r="BM361" s="103"/>
      <c r="BN361" s="24"/>
      <c r="BO361" s="24"/>
    </row>
    <row r="362" spans="1:67" ht="15.5">
      <c r="A362" s="25" t="str">
        <f t="shared" si="62"/>
        <v/>
      </c>
      <c r="B362" s="30">
        <v>46386</v>
      </c>
      <c r="C362" s="25"/>
      <c r="D362" s="90"/>
      <c r="E362" s="90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36"/>
      <c r="S362" s="91"/>
      <c r="T362" s="36"/>
      <c r="U362" s="82"/>
      <c r="V362" s="25"/>
      <c r="W362" s="107"/>
      <c r="X362" s="108"/>
      <c r="Y362" s="108"/>
      <c r="Z362" s="36"/>
      <c r="AA362" s="38"/>
      <c r="AB362" s="35"/>
      <c r="AC362" s="25"/>
      <c r="AD362" s="25"/>
      <c r="AE362" s="44"/>
      <c r="AF362" s="94"/>
      <c r="AG362" s="25"/>
      <c r="AH362" s="25"/>
      <c r="AI362" s="25"/>
      <c r="AJ362" s="45" t="str">
        <f t="array" ref="AJ362">IFERROR(INDEX('[1]Master Price'!$E:$E,MATCH(D362,'[1]Master Price'!$B:$B,0)),"0")</f>
        <v>0</v>
      </c>
      <c r="AK362" s="45">
        <f t="shared" si="53"/>
        <v>0</v>
      </c>
      <c r="AL362" s="46" t="str">
        <f t="shared" si="51"/>
        <v>0-day</v>
      </c>
      <c r="AM362" s="46" t="str">
        <f t="shared" si="54"/>
        <v>0-day</v>
      </c>
      <c r="AN362" s="46" t="str">
        <f t="shared" si="71"/>
        <v>0-day</v>
      </c>
      <c r="AO362" s="46" t="str">
        <f t="shared" si="72"/>
        <v>0-day</v>
      </c>
      <c r="AP362" s="46" t="str">
        <f t="shared" si="46"/>
        <v>0-day</v>
      </c>
      <c r="AQ362" s="46" t="str">
        <f t="shared" si="55"/>
        <v>0-day</v>
      </c>
      <c r="AR362" s="103"/>
      <c r="AS362" s="47" t="str">
        <f t="shared" si="56"/>
        <v/>
      </c>
      <c r="AT362" s="35">
        <f t="shared" si="73"/>
        <v>0</v>
      </c>
      <c r="AU362" s="48" t="e">
        <f t="shared" ca="1" si="57"/>
        <v>#NAME?</v>
      </c>
      <c r="AV362" s="48" t="e">
        <f t="shared" ca="1" si="58"/>
        <v>#NAME?</v>
      </c>
      <c r="AW362" s="49" t="e">
        <f t="shared" ca="1" si="59"/>
        <v>#NAME?</v>
      </c>
      <c r="AX362" s="48" t="e">
        <f t="shared" ca="1" si="60"/>
        <v>#NAME?</v>
      </c>
      <c r="AY362" s="49" t="str">
        <f t="shared" si="61"/>
        <v/>
      </c>
      <c r="AZ362" s="50" t="e">
        <f t="shared" ca="1" si="63"/>
        <v>#NAME?</v>
      </c>
      <c r="BA362" s="51" t="e">
        <f t="shared" ca="1" si="64"/>
        <v>#NAME?</v>
      </c>
      <c r="BB362" s="52" t="e">
        <f t="shared" ca="1" si="65"/>
        <v>#NAME?</v>
      </c>
      <c r="BC362" s="51" t="e">
        <f t="shared" ca="1" si="66"/>
        <v>#NAME?</v>
      </c>
      <c r="BD362" s="54" t="e">
        <f t="shared" ca="1" si="67"/>
        <v>#NAME?</v>
      </c>
      <c r="BE362" s="48" t="e">
        <f t="shared" ca="1" si="68"/>
        <v>#NAME?</v>
      </c>
      <c r="BF362" s="50" t="e">
        <f t="shared" ca="1" si="69"/>
        <v>#NAME?</v>
      </c>
      <c r="BG362" s="56" t="e">
        <f t="shared" ca="1" si="70"/>
        <v>#NAME?</v>
      </c>
      <c r="BH362" s="103"/>
      <c r="BI362" s="103"/>
      <c r="BJ362" s="103"/>
      <c r="BK362" s="103"/>
      <c r="BL362" s="103"/>
      <c r="BM362" s="103"/>
      <c r="BN362" s="24"/>
      <c r="BO362" s="24"/>
    </row>
    <row r="363" spans="1:67" ht="15.5">
      <c r="A363" s="25" t="str">
        <f t="shared" si="62"/>
        <v/>
      </c>
      <c r="B363" s="30">
        <v>46387</v>
      </c>
      <c r="C363" s="25"/>
      <c r="D363" s="90"/>
      <c r="E363" s="90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36"/>
      <c r="S363" s="91"/>
      <c r="T363" s="36"/>
      <c r="U363" s="82"/>
      <c r="V363" s="25"/>
      <c r="W363" s="107"/>
      <c r="X363" s="108"/>
      <c r="Y363" s="108"/>
      <c r="Z363" s="36"/>
      <c r="AA363" s="38"/>
      <c r="AB363" s="35"/>
      <c r="AC363" s="25"/>
      <c r="AD363" s="25"/>
      <c r="AE363" s="44"/>
      <c r="AF363" s="94"/>
      <c r="AG363" s="25"/>
      <c r="AH363" s="25"/>
      <c r="AI363" s="25"/>
      <c r="AJ363" s="45" t="str">
        <f t="array" ref="AJ363">IFERROR(INDEX('[1]Master Price'!$E:$E,MATCH(D363,'[1]Master Price'!$B:$B,0)),"0")</f>
        <v>0</v>
      </c>
      <c r="AK363" s="45">
        <f t="shared" si="53"/>
        <v>0</v>
      </c>
      <c r="AL363" s="46" t="str">
        <f t="shared" si="51"/>
        <v>0-day</v>
      </c>
      <c r="AM363" s="46" t="str">
        <f t="shared" si="54"/>
        <v>0-day</v>
      </c>
      <c r="AN363" s="46" t="str">
        <f t="shared" si="71"/>
        <v>0-day</v>
      </c>
      <c r="AO363" s="46" t="str">
        <f t="shared" si="72"/>
        <v>0-day</v>
      </c>
      <c r="AP363" s="46" t="str">
        <f t="shared" si="46"/>
        <v>0-day</v>
      </c>
      <c r="AQ363" s="46" t="str">
        <f t="shared" si="55"/>
        <v>0-day</v>
      </c>
      <c r="AR363" s="103"/>
      <c r="AS363" s="47" t="str">
        <f t="shared" si="56"/>
        <v/>
      </c>
      <c r="AT363" s="35">
        <f t="shared" si="73"/>
        <v>0</v>
      </c>
      <c r="AU363" s="48" t="e">
        <f t="shared" ca="1" si="57"/>
        <v>#NAME?</v>
      </c>
      <c r="AV363" s="48" t="e">
        <f t="shared" ca="1" si="58"/>
        <v>#NAME?</v>
      </c>
      <c r="AW363" s="49" t="e">
        <f t="shared" ca="1" si="59"/>
        <v>#NAME?</v>
      </c>
      <c r="AX363" s="48" t="e">
        <f t="shared" ca="1" si="60"/>
        <v>#NAME?</v>
      </c>
      <c r="AY363" s="49" t="str">
        <f t="shared" si="61"/>
        <v/>
      </c>
      <c r="AZ363" s="50" t="e">
        <f t="shared" ca="1" si="63"/>
        <v>#NAME?</v>
      </c>
      <c r="BA363" s="51" t="e">
        <f t="shared" ca="1" si="64"/>
        <v>#NAME?</v>
      </c>
      <c r="BB363" s="52" t="e">
        <f t="shared" ca="1" si="65"/>
        <v>#NAME?</v>
      </c>
      <c r="BC363" s="51" t="e">
        <f t="shared" ca="1" si="66"/>
        <v>#NAME?</v>
      </c>
      <c r="BD363" s="54" t="e">
        <f t="shared" ca="1" si="67"/>
        <v>#NAME?</v>
      </c>
      <c r="BE363" s="48" t="e">
        <f t="shared" ca="1" si="68"/>
        <v>#NAME?</v>
      </c>
      <c r="BF363" s="50" t="e">
        <f t="shared" ca="1" si="69"/>
        <v>#NAME?</v>
      </c>
      <c r="BG363" s="56" t="e">
        <f t="shared" ca="1" si="70"/>
        <v>#NAME?</v>
      </c>
      <c r="BH363" s="103"/>
      <c r="BI363" s="103"/>
      <c r="BJ363" s="103"/>
      <c r="BK363" s="103"/>
      <c r="BL363" s="103"/>
      <c r="BM363" s="103"/>
      <c r="BN363" s="24"/>
      <c r="BO363" s="24"/>
    </row>
    <row r="364" spans="1:67" ht="15.5">
      <c r="A364" s="25" t="str">
        <f t="shared" si="62"/>
        <v/>
      </c>
      <c r="B364" s="30">
        <v>46388</v>
      </c>
      <c r="C364" s="25"/>
      <c r="D364" s="90"/>
      <c r="E364" s="90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36"/>
      <c r="S364" s="91"/>
      <c r="T364" s="36"/>
      <c r="U364" s="82"/>
      <c r="V364" s="25"/>
      <c r="W364" s="107"/>
      <c r="X364" s="108"/>
      <c r="Y364" s="108"/>
      <c r="Z364" s="36"/>
      <c r="AA364" s="38"/>
      <c r="AB364" s="35"/>
      <c r="AC364" s="25"/>
      <c r="AD364" s="25"/>
      <c r="AE364" s="44"/>
      <c r="AF364" s="94"/>
      <c r="AG364" s="25"/>
      <c r="AH364" s="25"/>
      <c r="AI364" s="25"/>
      <c r="AJ364" s="45" t="str">
        <f t="array" ref="AJ364">IFERROR(INDEX('[1]Master Price'!$E:$E,MATCH(D364,'[1]Master Price'!$B:$B,0)),"0")</f>
        <v>0</v>
      </c>
      <c r="AK364" s="45">
        <f t="shared" si="53"/>
        <v>0</v>
      </c>
      <c r="AL364" s="46" t="str">
        <f t="shared" si="51"/>
        <v>0-day</v>
      </c>
      <c r="AM364" s="46" t="str">
        <f t="shared" si="54"/>
        <v>0-day</v>
      </c>
      <c r="AN364" s="46" t="str">
        <f t="shared" si="71"/>
        <v>0-day</v>
      </c>
      <c r="AO364" s="46" t="str">
        <f t="shared" si="72"/>
        <v>0-day</v>
      </c>
      <c r="AP364" s="46" t="str">
        <f t="shared" si="46"/>
        <v>0-day</v>
      </c>
      <c r="AQ364" s="46" t="str">
        <f t="shared" si="55"/>
        <v>0-day</v>
      </c>
      <c r="AR364" s="103"/>
      <c r="AS364" s="47" t="str">
        <f t="shared" si="56"/>
        <v/>
      </c>
      <c r="AT364" s="35">
        <f t="shared" si="73"/>
        <v>0</v>
      </c>
      <c r="AU364" s="48" t="e">
        <f t="shared" ca="1" si="57"/>
        <v>#NAME?</v>
      </c>
      <c r="AV364" s="48" t="e">
        <f t="shared" ca="1" si="58"/>
        <v>#NAME?</v>
      </c>
      <c r="AW364" s="49" t="e">
        <f t="shared" ca="1" si="59"/>
        <v>#NAME?</v>
      </c>
      <c r="AX364" s="48" t="e">
        <f t="shared" ca="1" si="60"/>
        <v>#NAME?</v>
      </c>
      <c r="AY364" s="49" t="str">
        <f t="shared" si="61"/>
        <v/>
      </c>
      <c r="AZ364" s="50" t="e">
        <f t="shared" ca="1" si="63"/>
        <v>#NAME?</v>
      </c>
      <c r="BA364" s="51" t="e">
        <f t="shared" ca="1" si="64"/>
        <v>#NAME?</v>
      </c>
      <c r="BB364" s="52" t="e">
        <f t="shared" ca="1" si="65"/>
        <v>#NAME?</v>
      </c>
      <c r="BC364" s="51" t="e">
        <f t="shared" ca="1" si="66"/>
        <v>#NAME?</v>
      </c>
      <c r="BD364" s="54" t="e">
        <f t="shared" ca="1" si="67"/>
        <v>#NAME?</v>
      </c>
      <c r="BE364" s="48" t="e">
        <f t="shared" ca="1" si="68"/>
        <v>#NAME?</v>
      </c>
      <c r="BF364" s="50" t="e">
        <f t="shared" ca="1" si="69"/>
        <v>#NAME?</v>
      </c>
      <c r="BG364" s="56" t="e">
        <f t="shared" ca="1" si="70"/>
        <v>#NAME?</v>
      </c>
      <c r="BH364" s="103"/>
      <c r="BI364" s="103"/>
      <c r="BJ364" s="103"/>
      <c r="BK364" s="103"/>
      <c r="BL364" s="103"/>
      <c r="BM364" s="103"/>
      <c r="BN364" s="24"/>
      <c r="BO364" s="24"/>
    </row>
    <row r="365" spans="1:67" ht="15.5">
      <c r="A365" s="25" t="str">
        <f t="shared" si="62"/>
        <v/>
      </c>
      <c r="B365" s="30">
        <v>46389</v>
      </c>
      <c r="C365" s="25"/>
      <c r="D365" s="90"/>
      <c r="E365" s="90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36"/>
      <c r="S365" s="91"/>
      <c r="T365" s="36"/>
      <c r="U365" s="82"/>
      <c r="V365" s="25"/>
      <c r="W365" s="107"/>
      <c r="X365" s="108"/>
      <c r="Y365" s="108"/>
      <c r="Z365" s="36"/>
      <c r="AA365" s="38"/>
      <c r="AB365" s="35"/>
      <c r="AC365" s="25"/>
      <c r="AD365" s="25"/>
      <c r="AE365" s="44"/>
      <c r="AF365" s="94"/>
      <c r="AG365" s="25"/>
      <c r="AH365" s="25"/>
      <c r="AI365" s="25"/>
      <c r="AJ365" s="45" t="str">
        <f t="array" ref="AJ365">IFERROR(INDEX('[1]Master Price'!$E:$E,MATCH(D365,'[1]Master Price'!$B:$B,0)),"0")</f>
        <v>0</v>
      </c>
      <c r="AK365" s="45">
        <f t="shared" si="53"/>
        <v>0</v>
      </c>
      <c r="AL365" s="46" t="str">
        <f t="shared" si="51"/>
        <v>0-day</v>
      </c>
      <c r="AM365" s="46" t="str">
        <f t="shared" si="54"/>
        <v>0-day</v>
      </c>
      <c r="AN365" s="46" t="str">
        <f t="shared" si="71"/>
        <v>0-day</v>
      </c>
      <c r="AO365" s="46" t="str">
        <f t="shared" si="72"/>
        <v>0-day</v>
      </c>
      <c r="AP365" s="46" t="str">
        <f t="shared" si="46"/>
        <v>0-day</v>
      </c>
      <c r="AQ365" s="46" t="str">
        <f t="shared" si="55"/>
        <v>0-day</v>
      </c>
      <c r="AR365" s="103"/>
      <c r="AS365" s="47" t="str">
        <f t="shared" si="56"/>
        <v/>
      </c>
      <c r="AT365" s="35">
        <f t="shared" si="73"/>
        <v>0</v>
      </c>
      <c r="AU365" s="48" t="e">
        <f t="shared" ca="1" si="57"/>
        <v>#NAME?</v>
      </c>
      <c r="AV365" s="48" t="e">
        <f t="shared" ca="1" si="58"/>
        <v>#NAME?</v>
      </c>
      <c r="AW365" s="49" t="e">
        <f t="shared" ca="1" si="59"/>
        <v>#NAME?</v>
      </c>
      <c r="AX365" s="48" t="e">
        <f t="shared" ca="1" si="60"/>
        <v>#NAME?</v>
      </c>
      <c r="AY365" s="49" t="str">
        <f t="shared" si="61"/>
        <v/>
      </c>
      <c r="AZ365" s="50" t="e">
        <f t="shared" ca="1" si="63"/>
        <v>#NAME?</v>
      </c>
      <c r="BA365" s="51" t="e">
        <f t="shared" ca="1" si="64"/>
        <v>#NAME?</v>
      </c>
      <c r="BB365" s="52" t="e">
        <f t="shared" ca="1" si="65"/>
        <v>#NAME?</v>
      </c>
      <c r="BC365" s="51" t="e">
        <f t="shared" ca="1" si="66"/>
        <v>#NAME?</v>
      </c>
      <c r="BD365" s="54" t="e">
        <f t="shared" ca="1" si="67"/>
        <v>#NAME?</v>
      </c>
      <c r="BE365" s="48" t="e">
        <f t="shared" ca="1" si="68"/>
        <v>#NAME?</v>
      </c>
      <c r="BF365" s="50" t="e">
        <f t="shared" ca="1" si="69"/>
        <v>#NAME?</v>
      </c>
      <c r="BG365" s="56" t="e">
        <f t="shared" ca="1" si="70"/>
        <v>#NAME?</v>
      </c>
      <c r="BH365" s="103"/>
      <c r="BI365" s="103"/>
      <c r="BJ365" s="103"/>
      <c r="BK365" s="103"/>
      <c r="BL365" s="103"/>
      <c r="BM365" s="103"/>
      <c r="BN365" s="24"/>
      <c r="BO365" s="24"/>
    </row>
    <row r="366" spans="1:67" ht="15.5">
      <c r="A366" s="25" t="str">
        <f t="shared" si="62"/>
        <v/>
      </c>
      <c r="B366" s="30">
        <v>46390</v>
      </c>
      <c r="C366" s="25"/>
      <c r="D366" s="90"/>
      <c r="E366" s="90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36"/>
      <c r="S366" s="91"/>
      <c r="T366" s="36"/>
      <c r="U366" s="91"/>
      <c r="V366" s="36"/>
      <c r="W366" s="107"/>
      <c r="X366" s="34"/>
      <c r="Y366" s="34"/>
      <c r="Z366" s="36"/>
      <c r="AA366" s="38"/>
      <c r="AB366" s="35"/>
      <c r="AC366" s="25"/>
      <c r="AD366" s="25"/>
      <c r="AE366" s="44"/>
      <c r="AF366" s="99"/>
      <c r="AG366" s="25"/>
      <c r="AH366" s="25"/>
      <c r="AI366" s="25"/>
      <c r="AJ366" s="45" t="str">
        <f t="array" ref="AJ366">IFERROR(INDEX('[1]Master Price'!$E:$E,MATCH(D366,'[1]Master Price'!$B:$B,0)),"0")</f>
        <v>0</v>
      </c>
      <c r="AK366" s="45">
        <f t="shared" si="53"/>
        <v>0</v>
      </c>
      <c r="AL366" s="46" t="str">
        <f t="shared" si="51"/>
        <v>0-day</v>
      </c>
      <c r="AM366" s="46" t="str">
        <f t="shared" si="54"/>
        <v>0-day</v>
      </c>
      <c r="AN366" s="46" t="str">
        <f t="shared" si="71"/>
        <v>0-day</v>
      </c>
      <c r="AO366" s="46" t="str">
        <f t="shared" si="72"/>
        <v>0-day</v>
      </c>
      <c r="AP366" s="46" t="str">
        <f t="shared" si="46"/>
        <v>0-day</v>
      </c>
      <c r="AQ366" s="46" t="str">
        <f t="shared" si="55"/>
        <v>0-day</v>
      </c>
      <c r="AR366" s="103"/>
      <c r="AS366" s="47" t="str">
        <f t="shared" si="56"/>
        <v/>
      </c>
      <c r="AT366" s="35">
        <f t="shared" si="73"/>
        <v>0</v>
      </c>
      <c r="AU366" s="48" t="e">
        <f t="shared" ca="1" si="57"/>
        <v>#NAME?</v>
      </c>
      <c r="AV366" s="48" t="e">
        <f t="shared" ca="1" si="58"/>
        <v>#NAME?</v>
      </c>
      <c r="AW366" s="49" t="e">
        <f t="shared" ca="1" si="59"/>
        <v>#NAME?</v>
      </c>
      <c r="AX366" s="48" t="e">
        <f t="shared" ca="1" si="60"/>
        <v>#NAME?</v>
      </c>
      <c r="AY366" s="49" t="str">
        <f t="shared" si="61"/>
        <v/>
      </c>
      <c r="AZ366" s="50" t="e">
        <f t="shared" ca="1" si="63"/>
        <v>#NAME?</v>
      </c>
      <c r="BA366" s="51" t="e">
        <f t="shared" ca="1" si="64"/>
        <v>#NAME?</v>
      </c>
      <c r="BB366" s="52" t="e">
        <f t="shared" ca="1" si="65"/>
        <v>#NAME?</v>
      </c>
      <c r="BC366" s="51" t="e">
        <f t="shared" ca="1" si="66"/>
        <v>#NAME?</v>
      </c>
      <c r="BD366" s="54" t="e">
        <f t="shared" ca="1" si="67"/>
        <v>#NAME?</v>
      </c>
      <c r="BE366" s="48" t="e">
        <f t="shared" ca="1" si="68"/>
        <v>#NAME?</v>
      </c>
      <c r="BF366" s="50" t="e">
        <f t="shared" ca="1" si="69"/>
        <v>#NAME?</v>
      </c>
      <c r="BG366" s="56" t="e">
        <f t="shared" ca="1" si="70"/>
        <v>#NAME?</v>
      </c>
      <c r="BH366" s="103"/>
      <c r="BI366" s="103"/>
      <c r="BJ366" s="103"/>
      <c r="BK366" s="103"/>
      <c r="BL366" s="103"/>
      <c r="BM366" s="103"/>
      <c r="BN366" s="24"/>
      <c r="BO366" s="24"/>
    </row>
    <row r="367" spans="1:67" ht="15.5">
      <c r="A367" s="25" t="str">
        <f t="shared" si="62"/>
        <v/>
      </c>
      <c r="B367" s="30">
        <v>46391</v>
      </c>
      <c r="C367" s="25"/>
      <c r="D367" s="90"/>
      <c r="E367" s="90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36"/>
      <c r="S367" s="91"/>
      <c r="T367" s="36"/>
      <c r="U367" s="91"/>
      <c r="V367" s="36"/>
      <c r="W367" s="107"/>
      <c r="X367" s="34"/>
      <c r="Y367" s="34"/>
      <c r="Z367" s="36"/>
      <c r="AA367" s="38"/>
      <c r="AB367" s="35"/>
      <c r="AC367" s="25"/>
      <c r="AD367" s="25"/>
      <c r="AE367" s="44"/>
      <c r="AF367" s="99"/>
      <c r="AG367" s="25"/>
      <c r="AH367" s="25"/>
      <c r="AI367" s="25"/>
      <c r="AJ367" s="45" t="str">
        <f t="array" ref="AJ367">IFERROR(INDEX('[1]Master Price'!$E:$E,MATCH(D367,'[1]Master Price'!$B:$B,0)),"0")</f>
        <v>0</v>
      </c>
      <c r="AK367" s="45">
        <f t="shared" si="53"/>
        <v>0</v>
      </c>
      <c r="AL367" s="46" t="str">
        <f t="shared" si="51"/>
        <v>0-day</v>
      </c>
      <c r="AM367" s="46" t="str">
        <f t="shared" si="54"/>
        <v>0-day</v>
      </c>
      <c r="AN367" s="46" t="str">
        <f t="shared" si="71"/>
        <v>0-day</v>
      </c>
      <c r="AO367" s="46" t="str">
        <f t="shared" si="72"/>
        <v>0-day</v>
      </c>
      <c r="AP367" s="46" t="str">
        <f t="shared" si="46"/>
        <v>0-day</v>
      </c>
      <c r="AQ367" s="46" t="str">
        <f t="shared" si="55"/>
        <v>0-day</v>
      </c>
      <c r="AR367" s="103"/>
      <c r="AS367" s="47" t="str">
        <f t="shared" si="56"/>
        <v/>
      </c>
      <c r="AT367" s="35">
        <f t="shared" si="73"/>
        <v>0</v>
      </c>
      <c r="AU367" s="48" t="e">
        <f t="shared" ca="1" si="57"/>
        <v>#NAME?</v>
      </c>
      <c r="AV367" s="48" t="e">
        <f t="shared" ca="1" si="58"/>
        <v>#NAME?</v>
      </c>
      <c r="AW367" s="49" t="e">
        <f t="shared" ca="1" si="59"/>
        <v>#NAME?</v>
      </c>
      <c r="AX367" s="48" t="e">
        <f t="shared" ca="1" si="60"/>
        <v>#NAME?</v>
      </c>
      <c r="AY367" s="49" t="str">
        <f t="shared" si="61"/>
        <v/>
      </c>
      <c r="AZ367" s="50" t="e">
        <f t="shared" ca="1" si="63"/>
        <v>#NAME?</v>
      </c>
      <c r="BA367" s="51" t="e">
        <f t="shared" ca="1" si="64"/>
        <v>#NAME?</v>
      </c>
      <c r="BB367" s="52" t="e">
        <f t="shared" ca="1" si="65"/>
        <v>#NAME?</v>
      </c>
      <c r="BC367" s="51" t="e">
        <f t="shared" ca="1" si="66"/>
        <v>#NAME?</v>
      </c>
      <c r="BD367" s="54" t="e">
        <f t="shared" ca="1" si="67"/>
        <v>#NAME?</v>
      </c>
      <c r="BE367" s="48" t="e">
        <f t="shared" ca="1" si="68"/>
        <v>#NAME?</v>
      </c>
      <c r="BF367" s="50" t="e">
        <f t="shared" ca="1" si="69"/>
        <v>#NAME?</v>
      </c>
      <c r="BG367" s="56" t="e">
        <f t="shared" ca="1" si="70"/>
        <v>#NAME?</v>
      </c>
      <c r="BH367" s="103"/>
      <c r="BI367" s="103"/>
      <c r="BJ367" s="103"/>
      <c r="BK367" s="103"/>
      <c r="BL367" s="103"/>
      <c r="BM367" s="103"/>
      <c r="BN367" s="24"/>
      <c r="BO367" s="24"/>
    </row>
    <row r="368" spans="1:67" ht="15.5">
      <c r="A368" s="25" t="str">
        <f t="shared" si="62"/>
        <v/>
      </c>
      <c r="B368" s="30">
        <v>46392</v>
      </c>
      <c r="C368" s="25"/>
      <c r="D368" s="90"/>
      <c r="E368" s="90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36"/>
      <c r="S368" s="91"/>
      <c r="T368" s="36"/>
      <c r="U368" s="82"/>
      <c r="V368" s="36"/>
      <c r="W368" s="107"/>
      <c r="X368" s="34"/>
      <c r="Y368" s="34"/>
      <c r="Z368" s="36"/>
      <c r="AA368" s="38"/>
      <c r="AB368" s="35"/>
      <c r="AC368" s="25"/>
      <c r="AD368" s="25"/>
      <c r="AE368" s="44"/>
      <c r="AF368" s="99"/>
      <c r="AG368" s="25"/>
      <c r="AH368" s="25"/>
      <c r="AI368" s="25"/>
      <c r="AJ368" s="45" t="str">
        <f t="array" ref="AJ368">IFERROR(INDEX('[1]Master Price'!$E:$E,MATCH(D368,'[1]Master Price'!$B:$B,0)),"0")</f>
        <v>0</v>
      </c>
      <c r="AK368" s="45">
        <f t="shared" si="53"/>
        <v>0</v>
      </c>
      <c r="AL368" s="46" t="str">
        <f t="shared" si="51"/>
        <v>0-day</v>
      </c>
      <c r="AM368" s="46" t="str">
        <f t="shared" si="54"/>
        <v>0-day</v>
      </c>
      <c r="AN368" s="46" t="str">
        <f t="shared" si="71"/>
        <v>0-day</v>
      </c>
      <c r="AO368" s="46" t="str">
        <f t="shared" si="72"/>
        <v>0-day</v>
      </c>
      <c r="AP368" s="46" t="str">
        <f t="shared" si="46"/>
        <v>0-day</v>
      </c>
      <c r="AQ368" s="46" t="str">
        <f t="shared" si="55"/>
        <v>0-day</v>
      </c>
      <c r="AR368" s="103"/>
      <c r="AS368" s="47" t="str">
        <f t="shared" si="56"/>
        <v/>
      </c>
      <c r="AT368" s="35">
        <f t="shared" si="73"/>
        <v>0</v>
      </c>
      <c r="AU368" s="48" t="e">
        <f t="shared" ca="1" si="57"/>
        <v>#NAME?</v>
      </c>
      <c r="AV368" s="48" t="e">
        <f t="shared" ca="1" si="58"/>
        <v>#NAME?</v>
      </c>
      <c r="AW368" s="49" t="e">
        <f t="shared" ca="1" si="59"/>
        <v>#NAME?</v>
      </c>
      <c r="AX368" s="48" t="e">
        <f t="shared" ca="1" si="60"/>
        <v>#NAME?</v>
      </c>
      <c r="AY368" s="49" t="str">
        <f t="shared" si="61"/>
        <v/>
      </c>
      <c r="AZ368" s="50" t="e">
        <f t="shared" ca="1" si="63"/>
        <v>#NAME?</v>
      </c>
      <c r="BA368" s="51" t="e">
        <f t="shared" ca="1" si="64"/>
        <v>#NAME?</v>
      </c>
      <c r="BB368" s="52" t="e">
        <f t="shared" ca="1" si="65"/>
        <v>#NAME?</v>
      </c>
      <c r="BC368" s="51" t="e">
        <f t="shared" ca="1" si="66"/>
        <v>#NAME?</v>
      </c>
      <c r="BD368" s="54" t="e">
        <f t="shared" ca="1" si="67"/>
        <v>#NAME?</v>
      </c>
      <c r="BE368" s="48" t="e">
        <f t="shared" ca="1" si="68"/>
        <v>#NAME?</v>
      </c>
      <c r="BF368" s="50" t="e">
        <f t="shared" ca="1" si="69"/>
        <v>#NAME?</v>
      </c>
      <c r="BG368" s="56" t="e">
        <f t="shared" ca="1" si="70"/>
        <v>#NAME?</v>
      </c>
      <c r="BH368" s="103"/>
      <c r="BI368" s="103"/>
      <c r="BJ368" s="103"/>
      <c r="BK368" s="103"/>
      <c r="BL368" s="103"/>
      <c r="BM368" s="103"/>
      <c r="BN368" s="24"/>
      <c r="BO368" s="24"/>
    </row>
    <row r="369" spans="1:67" ht="15.5">
      <c r="A369" s="25" t="str">
        <f t="shared" si="62"/>
        <v/>
      </c>
      <c r="B369" s="30">
        <v>46393</v>
      </c>
      <c r="C369" s="25"/>
      <c r="D369" s="90"/>
      <c r="E369" s="90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36"/>
      <c r="S369" s="91"/>
      <c r="T369" s="36"/>
      <c r="U369" s="82"/>
      <c r="V369" s="36"/>
      <c r="W369" s="107"/>
      <c r="X369" s="109"/>
      <c r="Y369" s="109"/>
      <c r="Z369" s="36"/>
      <c r="AA369" s="38"/>
      <c r="AB369" s="35"/>
      <c r="AC369" s="25"/>
      <c r="AD369" s="25"/>
      <c r="AE369" s="44"/>
      <c r="AF369" s="94"/>
      <c r="AG369" s="25"/>
      <c r="AH369" s="25"/>
      <c r="AI369" s="25"/>
      <c r="AJ369" s="45" t="str">
        <f t="array" ref="AJ369">IFERROR(INDEX('[1]Master Price'!$E:$E,MATCH(D369,'[1]Master Price'!$B:$B,0)),"0")</f>
        <v>0</v>
      </c>
      <c r="AK369" s="45">
        <f t="shared" si="53"/>
        <v>0</v>
      </c>
      <c r="AL369" s="46" t="str">
        <f t="shared" si="51"/>
        <v>0-day</v>
      </c>
      <c r="AM369" s="46" t="str">
        <f t="shared" si="54"/>
        <v>0-day</v>
      </c>
      <c r="AN369" s="46" t="str">
        <f t="shared" si="71"/>
        <v>0-day</v>
      </c>
      <c r="AO369" s="46" t="str">
        <f t="shared" si="72"/>
        <v>0-day</v>
      </c>
      <c r="AP369" s="46" t="str">
        <f t="shared" si="46"/>
        <v>0-day</v>
      </c>
      <c r="AQ369" s="46" t="str">
        <f t="shared" si="55"/>
        <v>0-day</v>
      </c>
      <c r="AR369" s="103"/>
      <c r="AS369" s="47" t="str">
        <f t="shared" si="56"/>
        <v/>
      </c>
      <c r="AT369" s="35">
        <f t="shared" si="73"/>
        <v>0</v>
      </c>
      <c r="AU369" s="48" t="e">
        <f t="shared" ca="1" si="57"/>
        <v>#NAME?</v>
      </c>
      <c r="AV369" s="48" t="e">
        <f t="shared" ca="1" si="58"/>
        <v>#NAME?</v>
      </c>
      <c r="AW369" s="49" t="e">
        <f t="shared" ca="1" si="59"/>
        <v>#NAME?</v>
      </c>
      <c r="AX369" s="48" t="e">
        <f t="shared" ca="1" si="60"/>
        <v>#NAME?</v>
      </c>
      <c r="AY369" s="49" t="str">
        <f t="shared" si="61"/>
        <v/>
      </c>
      <c r="AZ369" s="50" t="e">
        <f t="shared" ca="1" si="63"/>
        <v>#NAME?</v>
      </c>
      <c r="BA369" s="51" t="e">
        <f t="shared" ca="1" si="64"/>
        <v>#NAME?</v>
      </c>
      <c r="BB369" s="52" t="e">
        <f t="shared" ca="1" si="65"/>
        <v>#NAME?</v>
      </c>
      <c r="BC369" s="51" t="e">
        <f t="shared" ca="1" si="66"/>
        <v>#NAME?</v>
      </c>
      <c r="BD369" s="54" t="e">
        <f t="shared" ca="1" si="67"/>
        <v>#NAME?</v>
      </c>
      <c r="BE369" s="48" t="e">
        <f t="shared" ca="1" si="68"/>
        <v>#NAME?</v>
      </c>
      <c r="BF369" s="50" t="e">
        <f t="shared" ca="1" si="69"/>
        <v>#NAME?</v>
      </c>
      <c r="BG369" s="56" t="e">
        <f t="shared" ca="1" si="70"/>
        <v>#NAME?</v>
      </c>
      <c r="BH369" s="103"/>
      <c r="BI369" s="103"/>
      <c r="BJ369" s="103"/>
      <c r="BK369" s="103"/>
      <c r="BL369" s="103"/>
      <c r="BM369" s="103"/>
      <c r="BN369" s="24"/>
      <c r="BO369" s="24"/>
    </row>
    <row r="370" spans="1:67" ht="15.5">
      <c r="A370" s="25" t="str">
        <f t="shared" si="62"/>
        <v/>
      </c>
      <c r="B370" s="30">
        <v>46394</v>
      </c>
      <c r="C370" s="25"/>
      <c r="D370" s="90"/>
      <c r="E370" s="90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36"/>
      <c r="S370" s="91"/>
      <c r="T370" s="36"/>
      <c r="U370" s="82"/>
      <c r="V370" s="36"/>
      <c r="W370" s="107"/>
      <c r="X370" s="109"/>
      <c r="Y370" s="109"/>
      <c r="Z370" s="36"/>
      <c r="AA370" s="38"/>
      <c r="AB370" s="35"/>
      <c r="AC370" s="25"/>
      <c r="AD370" s="25"/>
      <c r="AE370" s="44"/>
      <c r="AF370" s="94"/>
      <c r="AG370" s="25"/>
      <c r="AH370" s="25"/>
      <c r="AI370" s="25"/>
      <c r="AJ370" s="45" t="str">
        <f t="array" ref="AJ370">IFERROR(INDEX('[1]Master Price'!$E:$E,MATCH(D370,'[1]Master Price'!$B:$B,0)),"0")</f>
        <v>0</v>
      </c>
      <c r="AK370" s="45">
        <f t="shared" si="53"/>
        <v>0</v>
      </c>
      <c r="AL370" s="46" t="str">
        <f t="shared" si="51"/>
        <v>0-day</v>
      </c>
      <c r="AM370" s="46" t="str">
        <f t="shared" si="54"/>
        <v>0-day</v>
      </c>
      <c r="AN370" s="46" t="str">
        <f t="shared" si="71"/>
        <v>0-day</v>
      </c>
      <c r="AO370" s="46" t="str">
        <f t="shared" si="72"/>
        <v>0-day</v>
      </c>
      <c r="AP370" s="46" t="str">
        <f t="shared" si="46"/>
        <v>0-day</v>
      </c>
      <c r="AQ370" s="46" t="str">
        <f t="shared" si="55"/>
        <v>0-day</v>
      </c>
      <c r="AR370" s="103"/>
      <c r="AS370" s="47" t="str">
        <f t="shared" si="56"/>
        <v/>
      </c>
      <c r="AT370" s="35">
        <f t="shared" si="73"/>
        <v>0</v>
      </c>
      <c r="AU370" s="48" t="e">
        <f t="shared" ca="1" si="57"/>
        <v>#NAME?</v>
      </c>
      <c r="AV370" s="48" t="e">
        <f t="shared" ca="1" si="58"/>
        <v>#NAME?</v>
      </c>
      <c r="AW370" s="49" t="e">
        <f t="shared" ca="1" si="59"/>
        <v>#NAME?</v>
      </c>
      <c r="AX370" s="48" t="e">
        <f t="shared" ca="1" si="60"/>
        <v>#NAME?</v>
      </c>
      <c r="AY370" s="49" t="str">
        <f t="shared" si="61"/>
        <v/>
      </c>
      <c r="AZ370" s="50" t="e">
        <f t="shared" ca="1" si="63"/>
        <v>#NAME?</v>
      </c>
      <c r="BA370" s="51" t="e">
        <f t="shared" ca="1" si="64"/>
        <v>#NAME?</v>
      </c>
      <c r="BB370" s="52" t="e">
        <f t="shared" ca="1" si="65"/>
        <v>#NAME?</v>
      </c>
      <c r="BC370" s="51" t="e">
        <f t="shared" ca="1" si="66"/>
        <v>#NAME?</v>
      </c>
      <c r="BD370" s="54" t="e">
        <f t="shared" ca="1" si="67"/>
        <v>#NAME?</v>
      </c>
      <c r="BE370" s="48" t="e">
        <f t="shared" ca="1" si="68"/>
        <v>#NAME?</v>
      </c>
      <c r="BF370" s="50" t="e">
        <f t="shared" ca="1" si="69"/>
        <v>#NAME?</v>
      </c>
      <c r="BG370" s="56" t="e">
        <f t="shared" ca="1" si="70"/>
        <v>#NAME?</v>
      </c>
      <c r="BH370" s="103"/>
      <c r="BI370" s="103"/>
      <c r="BJ370" s="103"/>
      <c r="BK370" s="103"/>
      <c r="BL370" s="103"/>
      <c r="BM370" s="103"/>
      <c r="BN370" s="24"/>
      <c r="BO370" s="24"/>
    </row>
    <row r="371" spans="1:67" ht="15.5">
      <c r="A371" s="25" t="str">
        <f t="shared" si="62"/>
        <v/>
      </c>
      <c r="B371" s="30">
        <v>46395</v>
      </c>
      <c r="C371" s="25"/>
      <c r="D371" s="90"/>
      <c r="E371" s="90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36"/>
      <c r="S371" s="91"/>
      <c r="T371" s="36"/>
      <c r="U371" s="82"/>
      <c r="V371" s="36"/>
      <c r="W371" s="107"/>
      <c r="X371" s="109"/>
      <c r="Y371" s="109"/>
      <c r="Z371" s="36"/>
      <c r="AA371" s="38"/>
      <c r="AB371" s="35"/>
      <c r="AC371" s="25"/>
      <c r="AD371" s="25"/>
      <c r="AE371" s="44"/>
      <c r="AF371" s="94"/>
      <c r="AG371" s="25"/>
      <c r="AH371" s="25"/>
      <c r="AI371" s="25"/>
      <c r="AJ371" s="45" t="str">
        <f t="array" ref="AJ371">IFERROR(INDEX('[1]Master Price'!$E:$E,MATCH(D371,'[1]Master Price'!$B:$B,0)),"0")</f>
        <v>0</v>
      </c>
      <c r="AK371" s="45">
        <f t="shared" si="53"/>
        <v>0</v>
      </c>
      <c r="AL371" s="46" t="str">
        <f t="shared" si="51"/>
        <v>0-day</v>
      </c>
      <c r="AM371" s="46" t="str">
        <f t="shared" si="54"/>
        <v>0-day</v>
      </c>
      <c r="AN371" s="46" t="str">
        <f t="shared" si="71"/>
        <v>0-day</v>
      </c>
      <c r="AO371" s="46" t="str">
        <f t="shared" si="72"/>
        <v>0-day</v>
      </c>
      <c r="AP371" s="46" t="str">
        <f t="shared" si="46"/>
        <v>0-day</v>
      </c>
      <c r="AQ371" s="46" t="str">
        <f t="shared" si="55"/>
        <v>0-day</v>
      </c>
      <c r="AR371" s="103"/>
      <c r="AS371" s="47" t="str">
        <f t="shared" si="56"/>
        <v/>
      </c>
      <c r="AT371" s="35">
        <f t="shared" si="73"/>
        <v>0</v>
      </c>
      <c r="AU371" s="48" t="e">
        <f t="shared" ca="1" si="57"/>
        <v>#NAME?</v>
      </c>
      <c r="AV371" s="48" t="e">
        <f t="shared" ca="1" si="58"/>
        <v>#NAME?</v>
      </c>
      <c r="AW371" s="49" t="e">
        <f t="shared" ca="1" si="59"/>
        <v>#NAME?</v>
      </c>
      <c r="AX371" s="48" t="e">
        <f t="shared" ca="1" si="60"/>
        <v>#NAME?</v>
      </c>
      <c r="AY371" s="49" t="str">
        <f t="shared" si="61"/>
        <v/>
      </c>
      <c r="AZ371" s="50" t="e">
        <f t="shared" ca="1" si="63"/>
        <v>#NAME?</v>
      </c>
      <c r="BA371" s="51" t="e">
        <f t="shared" ca="1" si="64"/>
        <v>#NAME?</v>
      </c>
      <c r="BB371" s="52" t="e">
        <f t="shared" ca="1" si="65"/>
        <v>#NAME?</v>
      </c>
      <c r="BC371" s="51" t="e">
        <f t="shared" ca="1" si="66"/>
        <v>#NAME?</v>
      </c>
      <c r="BD371" s="54" t="e">
        <f t="shared" ca="1" si="67"/>
        <v>#NAME?</v>
      </c>
      <c r="BE371" s="48" t="e">
        <f t="shared" ca="1" si="68"/>
        <v>#NAME?</v>
      </c>
      <c r="BF371" s="50" t="e">
        <f t="shared" ca="1" si="69"/>
        <v>#NAME?</v>
      </c>
      <c r="BG371" s="56" t="e">
        <f t="shared" ca="1" si="70"/>
        <v>#NAME?</v>
      </c>
      <c r="BH371" s="103"/>
      <c r="BI371" s="103"/>
      <c r="BJ371" s="103"/>
      <c r="BK371" s="103"/>
      <c r="BL371" s="103"/>
      <c r="BM371" s="103"/>
      <c r="BN371" s="24"/>
      <c r="BO371" s="24"/>
    </row>
    <row r="372" spans="1:67" ht="15.5">
      <c r="A372" s="25" t="str">
        <f t="shared" si="62"/>
        <v/>
      </c>
      <c r="B372" s="30">
        <v>46396</v>
      </c>
      <c r="C372" s="25"/>
      <c r="D372" s="90"/>
      <c r="E372" s="90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36"/>
      <c r="S372" s="91"/>
      <c r="T372" s="36"/>
      <c r="U372" s="82"/>
      <c r="V372" s="25"/>
      <c r="W372" s="107"/>
      <c r="X372" s="109"/>
      <c r="Y372" s="109"/>
      <c r="Z372" s="36"/>
      <c r="AA372" s="38"/>
      <c r="AB372" s="35"/>
      <c r="AC372" s="25"/>
      <c r="AD372" s="25"/>
      <c r="AE372" s="44"/>
      <c r="AF372" s="94"/>
      <c r="AG372" s="25"/>
      <c r="AH372" s="25"/>
      <c r="AI372" s="25"/>
      <c r="AJ372" s="45" t="str">
        <f t="array" ref="AJ372">IFERROR(INDEX('[1]Master Price'!$E:$E,MATCH(D372,'[1]Master Price'!$B:$B,0)),"0")</f>
        <v>0</v>
      </c>
      <c r="AK372" s="45">
        <f t="shared" si="53"/>
        <v>0</v>
      </c>
      <c r="AL372" s="46" t="str">
        <f t="shared" si="51"/>
        <v>0-day</v>
      </c>
      <c r="AM372" s="46" t="str">
        <f t="shared" si="54"/>
        <v>0-day</v>
      </c>
      <c r="AN372" s="46" t="str">
        <f t="shared" si="71"/>
        <v>0-day</v>
      </c>
      <c r="AO372" s="46" t="str">
        <f t="shared" si="72"/>
        <v>0-day</v>
      </c>
      <c r="AP372" s="46" t="str">
        <f t="shared" si="46"/>
        <v>0-day</v>
      </c>
      <c r="AQ372" s="46" t="str">
        <f t="shared" si="55"/>
        <v>0-day</v>
      </c>
      <c r="AR372" s="103"/>
      <c r="AS372" s="47" t="str">
        <f t="shared" si="56"/>
        <v/>
      </c>
      <c r="AT372" s="35">
        <f t="shared" si="73"/>
        <v>0</v>
      </c>
      <c r="AU372" s="48" t="e">
        <f t="shared" ca="1" si="57"/>
        <v>#NAME?</v>
      </c>
      <c r="AV372" s="48" t="e">
        <f t="shared" ca="1" si="58"/>
        <v>#NAME?</v>
      </c>
      <c r="AW372" s="49" t="e">
        <f t="shared" ca="1" si="59"/>
        <v>#NAME?</v>
      </c>
      <c r="AX372" s="48" t="e">
        <f t="shared" ca="1" si="60"/>
        <v>#NAME?</v>
      </c>
      <c r="AY372" s="49" t="str">
        <f t="shared" si="61"/>
        <v/>
      </c>
      <c r="AZ372" s="50" t="e">
        <f t="shared" ca="1" si="63"/>
        <v>#NAME?</v>
      </c>
      <c r="BA372" s="51" t="e">
        <f t="shared" ca="1" si="64"/>
        <v>#NAME?</v>
      </c>
      <c r="BB372" s="52" t="e">
        <f t="shared" ca="1" si="65"/>
        <v>#NAME?</v>
      </c>
      <c r="BC372" s="51" t="e">
        <f t="shared" ca="1" si="66"/>
        <v>#NAME?</v>
      </c>
      <c r="BD372" s="54" t="e">
        <f t="shared" ca="1" si="67"/>
        <v>#NAME?</v>
      </c>
      <c r="BE372" s="48" t="e">
        <f t="shared" ca="1" si="68"/>
        <v>#NAME?</v>
      </c>
      <c r="BF372" s="50" t="e">
        <f t="shared" ca="1" si="69"/>
        <v>#NAME?</v>
      </c>
      <c r="BG372" s="56" t="e">
        <f t="shared" ca="1" si="70"/>
        <v>#NAME?</v>
      </c>
      <c r="BH372" s="103"/>
      <c r="BI372" s="103"/>
      <c r="BJ372" s="103"/>
      <c r="BK372" s="103"/>
      <c r="BL372" s="103"/>
      <c r="BM372" s="103"/>
      <c r="BN372" s="24"/>
      <c r="BO372" s="24"/>
    </row>
    <row r="373" spans="1:67" ht="15.5">
      <c r="A373" s="25" t="str">
        <f t="shared" si="62"/>
        <v/>
      </c>
      <c r="B373" s="30">
        <v>46397</v>
      </c>
      <c r="C373" s="25"/>
      <c r="D373" s="90"/>
      <c r="E373" s="90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36"/>
      <c r="S373" s="91"/>
      <c r="T373" s="36"/>
      <c r="U373" s="82"/>
      <c r="V373" s="25"/>
      <c r="W373" s="107"/>
      <c r="X373" s="110"/>
      <c r="Y373" s="110"/>
      <c r="Z373" s="36"/>
      <c r="AA373" s="38"/>
      <c r="AB373" s="35"/>
      <c r="AC373" s="25"/>
      <c r="AD373" s="25"/>
      <c r="AE373" s="44"/>
      <c r="AF373" s="94"/>
      <c r="AG373" s="25"/>
      <c r="AH373" s="25"/>
      <c r="AI373" s="25"/>
      <c r="AJ373" s="45" t="str">
        <f t="array" ref="AJ373">IFERROR(INDEX('[1]Master Price'!$E:$E,MATCH(D373,'[1]Master Price'!$B:$B,0)),"0")</f>
        <v>0</v>
      </c>
      <c r="AK373" s="45">
        <f t="shared" si="53"/>
        <v>0</v>
      </c>
      <c r="AL373" s="46" t="str">
        <f t="shared" si="51"/>
        <v>0-day</v>
      </c>
      <c r="AM373" s="46" t="str">
        <f t="shared" si="54"/>
        <v>0-day</v>
      </c>
      <c r="AN373" s="46" t="str">
        <f t="shared" si="71"/>
        <v>0-day</v>
      </c>
      <c r="AO373" s="46" t="str">
        <f t="shared" si="72"/>
        <v>0-day</v>
      </c>
      <c r="AP373" s="46" t="str">
        <f t="shared" si="46"/>
        <v>0-day</v>
      </c>
      <c r="AQ373" s="46" t="str">
        <f t="shared" si="55"/>
        <v>0-day</v>
      </c>
      <c r="AR373" s="103"/>
      <c r="AS373" s="47" t="str">
        <f t="shared" si="56"/>
        <v/>
      </c>
      <c r="AT373" s="35">
        <f t="shared" si="73"/>
        <v>0</v>
      </c>
      <c r="AU373" s="48" t="e">
        <f t="shared" ca="1" si="57"/>
        <v>#NAME?</v>
      </c>
      <c r="AV373" s="48" t="e">
        <f t="shared" ca="1" si="58"/>
        <v>#NAME?</v>
      </c>
      <c r="AW373" s="49" t="e">
        <f t="shared" ca="1" si="59"/>
        <v>#NAME?</v>
      </c>
      <c r="AX373" s="48" t="e">
        <f t="shared" ca="1" si="60"/>
        <v>#NAME?</v>
      </c>
      <c r="AY373" s="49" t="str">
        <f t="shared" si="61"/>
        <v/>
      </c>
      <c r="AZ373" s="50" t="e">
        <f t="shared" ca="1" si="63"/>
        <v>#NAME?</v>
      </c>
      <c r="BA373" s="51" t="e">
        <f t="shared" ca="1" si="64"/>
        <v>#NAME?</v>
      </c>
      <c r="BB373" s="52" t="e">
        <f t="shared" ca="1" si="65"/>
        <v>#NAME?</v>
      </c>
      <c r="BC373" s="51" t="e">
        <f t="shared" ca="1" si="66"/>
        <v>#NAME?</v>
      </c>
      <c r="BD373" s="54" t="e">
        <f t="shared" ca="1" si="67"/>
        <v>#NAME?</v>
      </c>
      <c r="BE373" s="48" t="e">
        <f t="shared" ca="1" si="68"/>
        <v>#NAME?</v>
      </c>
      <c r="BF373" s="50" t="e">
        <f t="shared" ca="1" si="69"/>
        <v>#NAME?</v>
      </c>
      <c r="BG373" s="56" t="e">
        <f t="shared" ca="1" si="70"/>
        <v>#NAME?</v>
      </c>
      <c r="BH373" s="103"/>
      <c r="BI373" s="103"/>
      <c r="BJ373" s="103"/>
      <c r="BK373" s="103"/>
      <c r="BL373" s="103"/>
      <c r="BM373" s="103"/>
      <c r="BN373" s="24"/>
      <c r="BO373" s="24"/>
    </row>
    <row r="374" spans="1:67" ht="15.5">
      <c r="A374" s="25" t="str">
        <f t="shared" si="62"/>
        <v/>
      </c>
      <c r="B374" s="30">
        <v>46398</v>
      </c>
      <c r="C374" s="25"/>
      <c r="D374" s="90"/>
      <c r="E374" s="90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36"/>
      <c r="S374" s="91"/>
      <c r="T374" s="36"/>
      <c r="U374" s="82"/>
      <c r="V374" s="25"/>
      <c r="W374" s="107"/>
      <c r="X374" s="110"/>
      <c r="Y374" s="110"/>
      <c r="Z374" s="36"/>
      <c r="AA374" s="38"/>
      <c r="AB374" s="35"/>
      <c r="AC374" s="25"/>
      <c r="AD374" s="25"/>
      <c r="AE374" s="44"/>
      <c r="AF374" s="99"/>
      <c r="AG374" s="25"/>
      <c r="AH374" s="25"/>
      <c r="AI374" s="25"/>
      <c r="AJ374" s="45" t="str">
        <f t="array" ref="AJ374">IFERROR(INDEX('[1]Master Price'!$E:$E,MATCH(D374,'[1]Master Price'!$B:$B,0)),"0")</f>
        <v>0</v>
      </c>
      <c r="AK374" s="45">
        <f t="shared" si="53"/>
        <v>0</v>
      </c>
      <c r="AL374" s="46" t="str">
        <f t="shared" si="51"/>
        <v>0-day</v>
      </c>
      <c r="AM374" s="46" t="str">
        <f t="shared" si="54"/>
        <v>0-day</v>
      </c>
      <c r="AN374" s="46" t="str">
        <f t="shared" si="71"/>
        <v>0-day</v>
      </c>
      <c r="AO374" s="46" t="str">
        <f t="shared" si="72"/>
        <v>0-day</v>
      </c>
      <c r="AP374" s="46" t="str">
        <f t="shared" si="46"/>
        <v>0-day</v>
      </c>
      <c r="AQ374" s="46" t="str">
        <f t="shared" si="55"/>
        <v>0-day</v>
      </c>
      <c r="AR374" s="103"/>
      <c r="AS374" s="47" t="str">
        <f t="shared" si="56"/>
        <v/>
      </c>
      <c r="AT374" s="35">
        <f t="shared" si="73"/>
        <v>0</v>
      </c>
      <c r="AU374" s="48" t="e">
        <f t="shared" ca="1" si="57"/>
        <v>#NAME?</v>
      </c>
      <c r="AV374" s="48" t="e">
        <f t="shared" ca="1" si="58"/>
        <v>#NAME?</v>
      </c>
      <c r="AW374" s="49" t="e">
        <f t="shared" ca="1" si="59"/>
        <v>#NAME?</v>
      </c>
      <c r="AX374" s="48" t="e">
        <f t="shared" ca="1" si="60"/>
        <v>#NAME?</v>
      </c>
      <c r="AY374" s="49" t="str">
        <f t="shared" si="61"/>
        <v/>
      </c>
      <c r="AZ374" s="50" t="e">
        <f t="shared" ca="1" si="63"/>
        <v>#NAME?</v>
      </c>
      <c r="BA374" s="51" t="e">
        <f t="shared" ca="1" si="64"/>
        <v>#NAME?</v>
      </c>
      <c r="BB374" s="52" t="e">
        <f t="shared" ca="1" si="65"/>
        <v>#NAME?</v>
      </c>
      <c r="BC374" s="51" t="e">
        <f t="shared" ca="1" si="66"/>
        <v>#NAME?</v>
      </c>
      <c r="BD374" s="54" t="e">
        <f t="shared" ca="1" si="67"/>
        <v>#NAME?</v>
      </c>
      <c r="BE374" s="48" t="e">
        <f t="shared" ca="1" si="68"/>
        <v>#NAME?</v>
      </c>
      <c r="BF374" s="50" t="e">
        <f t="shared" ca="1" si="69"/>
        <v>#NAME?</v>
      </c>
      <c r="BG374" s="56" t="e">
        <f t="shared" ca="1" si="70"/>
        <v>#NAME?</v>
      </c>
      <c r="BH374" s="103"/>
      <c r="BI374" s="103"/>
      <c r="BJ374" s="103"/>
      <c r="BK374" s="103"/>
      <c r="BL374" s="103"/>
      <c r="BM374" s="103"/>
      <c r="BN374" s="24"/>
      <c r="BO374" s="24"/>
    </row>
    <row r="375" spans="1:67" ht="15.5">
      <c r="A375" s="25" t="str">
        <f t="shared" si="62"/>
        <v/>
      </c>
      <c r="B375" s="30">
        <v>46399</v>
      </c>
      <c r="C375" s="25"/>
      <c r="D375" s="90"/>
      <c r="E375" s="90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36"/>
      <c r="S375" s="91"/>
      <c r="T375" s="36"/>
      <c r="U375" s="82"/>
      <c r="V375" s="25"/>
      <c r="W375" s="107"/>
      <c r="X375" s="110"/>
      <c r="Y375" s="110"/>
      <c r="Z375" s="36"/>
      <c r="AA375" s="38"/>
      <c r="AB375" s="35"/>
      <c r="AC375" s="25"/>
      <c r="AD375" s="25"/>
      <c r="AE375" s="44"/>
      <c r="AF375" s="99"/>
      <c r="AG375" s="25"/>
      <c r="AH375" s="25"/>
      <c r="AI375" s="25"/>
      <c r="AJ375" s="45" t="str">
        <f t="array" ref="AJ375">IFERROR(INDEX('[1]Master Price'!$E:$E,MATCH(D375,'[1]Master Price'!$B:$B,0)),"0")</f>
        <v>0</v>
      </c>
      <c r="AK375" s="45">
        <f t="shared" si="53"/>
        <v>0</v>
      </c>
      <c r="AL375" s="46" t="str">
        <f t="shared" si="51"/>
        <v>0-day</v>
      </c>
      <c r="AM375" s="46" t="str">
        <f t="shared" si="54"/>
        <v>0-day</v>
      </c>
      <c r="AN375" s="46" t="str">
        <f t="shared" si="71"/>
        <v>0-day</v>
      </c>
      <c r="AO375" s="46" t="str">
        <f t="shared" si="72"/>
        <v>0-day</v>
      </c>
      <c r="AP375" s="46" t="str">
        <f t="shared" si="46"/>
        <v>0-day</v>
      </c>
      <c r="AQ375" s="46" t="str">
        <f t="shared" si="55"/>
        <v>0-day</v>
      </c>
      <c r="AR375" s="103"/>
      <c r="AS375" s="47" t="str">
        <f t="shared" si="56"/>
        <v/>
      </c>
      <c r="AT375" s="35">
        <f t="shared" si="73"/>
        <v>0</v>
      </c>
      <c r="AU375" s="48" t="e">
        <f t="shared" ca="1" si="57"/>
        <v>#NAME?</v>
      </c>
      <c r="AV375" s="48" t="e">
        <f t="shared" ca="1" si="58"/>
        <v>#NAME?</v>
      </c>
      <c r="AW375" s="49" t="e">
        <f t="shared" ca="1" si="59"/>
        <v>#NAME?</v>
      </c>
      <c r="AX375" s="48" t="e">
        <f t="shared" ca="1" si="60"/>
        <v>#NAME?</v>
      </c>
      <c r="AY375" s="49" t="str">
        <f t="shared" si="61"/>
        <v/>
      </c>
      <c r="AZ375" s="50" t="e">
        <f t="shared" ca="1" si="63"/>
        <v>#NAME?</v>
      </c>
      <c r="BA375" s="51" t="e">
        <f t="shared" ca="1" si="64"/>
        <v>#NAME?</v>
      </c>
      <c r="BB375" s="52" t="e">
        <f t="shared" ca="1" si="65"/>
        <v>#NAME?</v>
      </c>
      <c r="BC375" s="51" t="e">
        <f t="shared" ca="1" si="66"/>
        <v>#NAME?</v>
      </c>
      <c r="BD375" s="54" t="e">
        <f t="shared" ca="1" si="67"/>
        <v>#NAME?</v>
      </c>
      <c r="BE375" s="48" t="e">
        <f t="shared" ca="1" si="68"/>
        <v>#NAME?</v>
      </c>
      <c r="BF375" s="50" t="e">
        <f t="shared" ca="1" si="69"/>
        <v>#NAME?</v>
      </c>
      <c r="BG375" s="56" t="e">
        <f t="shared" ca="1" si="70"/>
        <v>#NAME?</v>
      </c>
      <c r="BH375" s="103"/>
      <c r="BI375" s="103"/>
      <c r="BJ375" s="103"/>
      <c r="BK375" s="103"/>
      <c r="BL375" s="103"/>
      <c r="BM375" s="103"/>
      <c r="BN375" s="24"/>
      <c r="BO375" s="24"/>
    </row>
    <row r="376" spans="1:67" ht="15.5">
      <c r="A376" s="25" t="str">
        <f t="shared" si="62"/>
        <v/>
      </c>
      <c r="B376" s="30">
        <v>46400</v>
      </c>
      <c r="C376" s="25"/>
      <c r="D376" s="90"/>
      <c r="E376" s="90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36"/>
      <c r="S376" s="91"/>
      <c r="T376" s="36"/>
      <c r="U376" s="82"/>
      <c r="V376" s="25"/>
      <c r="W376" s="107"/>
      <c r="X376" s="110"/>
      <c r="Y376" s="110"/>
      <c r="Z376" s="36"/>
      <c r="AA376" s="38"/>
      <c r="AB376" s="35"/>
      <c r="AC376" s="25"/>
      <c r="AD376" s="25"/>
      <c r="AE376" s="44"/>
      <c r="AF376" s="99"/>
      <c r="AG376" s="25"/>
      <c r="AH376" s="25"/>
      <c r="AI376" s="25"/>
      <c r="AJ376" s="45" t="str">
        <f t="array" ref="AJ376">IFERROR(INDEX('[1]Master Price'!$E:$E,MATCH(D376,'[1]Master Price'!$B:$B,0)),"0")</f>
        <v>0</v>
      </c>
      <c r="AK376" s="45">
        <f t="shared" si="53"/>
        <v>0</v>
      </c>
      <c r="AL376" s="46" t="str">
        <f t="shared" si="51"/>
        <v>0-day</v>
      </c>
      <c r="AM376" s="46" t="str">
        <f t="shared" si="54"/>
        <v>0-day</v>
      </c>
      <c r="AN376" s="46" t="str">
        <f t="shared" si="71"/>
        <v>0-day</v>
      </c>
      <c r="AO376" s="46" t="str">
        <f t="shared" si="72"/>
        <v>0-day</v>
      </c>
      <c r="AP376" s="46" t="str">
        <f t="shared" si="46"/>
        <v>0-day</v>
      </c>
      <c r="AQ376" s="46" t="str">
        <f t="shared" si="55"/>
        <v>0-day</v>
      </c>
      <c r="AR376" s="103"/>
      <c r="AS376" s="47" t="str">
        <f t="shared" si="56"/>
        <v/>
      </c>
      <c r="AT376" s="35">
        <f t="shared" si="73"/>
        <v>0</v>
      </c>
      <c r="AU376" s="48" t="e">
        <f t="shared" ca="1" si="57"/>
        <v>#NAME?</v>
      </c>
      <c r="AV376" s="48" t="e">
        <f t="shared" ca="1" si="58"/>
        <v>#NAME?</v>
      </c>
      <c r="AW376" s="49" t="e">
        <f t="shared" ca="1" si="59"/>
        <v>#NAME?</v>
      </c>
      <c r="AX376" s="48" t="e">
        <f t="shared" ca="1" si="60"/>
        <v>#NAME?</v>
      </c>
      <c r="AY376" s="49" t="str">
        <f t="shared" si="61"/>
        <v/>
      </c>
      <c r="AZ376" s="50" t="e">
        <f t="shared" ca="1" si="63"/>
        <v>#NAME?</v>
      </c>
      <c r="BA376" s="51" t="e">
        <f t="shared" ca="1" si="64"/>
        <v>#NAME?</v>
      </c>
      <c r="BB376" s="52" t="e">
        <f t="shared" ca="1" si="65"/>
        <v>#NAME?</v>
      </c>
      <c r="BC376" s="51" t="e">
        <f t="shared" ca="1" si="66"/>
        <v>#NAME?</v>
      </c>
      <c r="BD376" s="54" t="e">
        <f t="shared" ca="1" si="67"/>
        <v>#NAME?</v>
      </c>
      <c r="BE376" s="48" t="e">
        <f t="shared" ca="1" si="68"/>
        <v>#NAME?</v>
      </c>
      <c r="BF376" s="50" t="e">
        <f t="shared" ca="1" si="69"/>
        <v>#NAME?</v>
      </c>
      <c r="BG376" s="56" t="e">
        <f t="shared" ca="1" si="70"/>
        <v>#NAME?</v>
      </c>
      <c r="BH376" s="103"/>
      <c r="BI376" s="103"/>
      <c r="BJ376" s="103"/>
      <c r="BK376" s="103"/>
      <c r="BL376" s="103"/>
      <c r="BM376" s="103"/>
      <c r="BN376" s="24"/>
      <c r="BO376" s="24"/>
    </row>
    <row r="377" spans="1:67" ht="15.5">
      <c r="A377" s="25" t="str">
        <f t="shared" si="62"/>
        <v/>
      </c>
      <c r="B377" s="30">
        <v>46401</v>
      </c>
      <c r="C377" s="25"/>
      <c r="D377" s="90"/>
      <c r="E377" s="90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36"/>
      <c r="S377" s="91"/>
      <c r="T377" s="36"/>
      <c r="U377" s="82"/>
      <c r="V377" s="25"/>
      <c r="W377" s="107"/>
      <c r="X377" s="110"/>
      <c r="Y377" s="110"/>
      <c r="Z377" s="36"/>
      <c r="AA377" s="38"/>
      <c r="AB377" s="35"/>
      <c r="AC377" s="25"/>
      <c r="AD377" s="25"/>
      <c r="AE377" s="44"/>
      <c r="AF377" s="99"/>
      <c r="AG377" s="25"/>
      <c r="AH377" s="25"/>
      <c r="AI377" s="25"/>
      <c r="AJ377" s="45" t="str">
        <f t="array" ref="AJ377">IFERROR(INDEX('[1]Master Price'!$E:$E,MATCH(D377,'[1]Master Price'!$B:$B,0)),"0")</f>
        <v>0</v>
      </c>
      <c r="AK377" s="45">
        <f t="shared" si="53"/>
        <v>0</v>
      </c>
      <c r="AL377" s="46" t="str">
        <f t="shared" si="51"/>
        <v>0-day</v>
      </c>
      <c r="AM377" s="46" t="str">
        <f t="shared" si="54"/>
        <v>0-day</v>
      </c>
      <c r="AN377" s="46" t="str">
        <f t="shared" si="71"/>
        <v>0-day</v>
      </c>
      <c r="AO377" s="46" t="str">
        <f t="shared" si="72"/>
        <v>0-day</v>
      </c>
      <c r="AP377" s="46" t="str">
        <f t="shared" si="46"/>
        <v>0-day</v>
      </c>
      <c r="AQ377" s="46" t="str">
        <f t="shared" si="55"/>
        <v>0-day</v>
      </c>
      <c r="AR377" s="103"/>
      <c r="AS377" s="47" t="str">
        <f t="shared" si="56"/>
        <v/>
      </c>
      <c r="AT377" s="35">
        <f t="shared" si="73"/>
        <v>0</v>
      </c>
      <c r="AU377" s="48" t="e">
        <f t="shared" ca="1" si="57"/>
        <v>#NAME?</v>
      </c>
      <c r="AV377" s="48" t="e">
        <f t="shared" ca="1" si="58"/>
        <v>#NAME?</v>
      </c>
      <c r="AW377" s="49" t="e">
        <f t="shared" ca="1" si="59"/>
        <v>#NAME?</v>
      </c>
      <c r="AX377" s="48" t="e">
        <f t="shared" ca="1" si="60"/>
        <v>#NAME?</v>
      </c>
      <c r="AY377" s="49" t="str">
        <f t="shared" si="61"/>
        <v/>
      </c>
      <c r="AZ377" s="50" t="e">
        <f t="shared" ca="1" si="63"/>
        <v>#NAME?</v>
      </c>
      <c r="BA377" s="51" t="e">
        <f t="shared" ca="1" si="64"/>
        <v>#NAME?</v>
      </c>
      <c r="BB377" s="52" t="e">
        <f t="shared" ca="1" si="65"/>
        <v>#NAME?</v>
      </c>
      <c r="BC377" s="51" t="e">
        <f t="shared" ca="1" si="66"/>
        <v>#NAME?</v>
      </c>
      <c r="BD377" s="54" t="e">
        <f t="shared" ca="1" si="67"/>
        <v>#NAME?</v>
      </c>
      <c r="BE377" s="48" t="e">
        <f t="shared" ca="1" si="68"/>
        <v>#NAME?</v>
      </c>
      <c r="BF377" s="50" t="e">
        <f t="shared" ca="1" si="69"/>
        <v>#NAME?</v>
      </c>
      <c r="BG377" s="56" t="e">
        <f t="shared" ca="1" si="70"/>
        <v>#NAME?</v>
      </c>
      <c r="BH377" s="103"/>
      <c r="BI377" s="103"/>
      <c r="BJ377" s="103"/>
      <c r="BK377" s="103"/>
      <c r="BL377" s="103"/>
      <c r="BM377" s="103"/>
      <c r="BN377" s="24"/>
      <c r="BO377" s="24"/>
    </row>
    <row r="378" spans="1:67" ht="15.5">
      <c r="A378" s="25" t="str">
        <f t="shared" si="62"/>
        <v/>
      </c>
      <c r="B378" s="30">
        <v>46402</v>
      </c>
      <c r="C378" s="25"/>
      <c r="D378" s="90"/>
      <c r="E378" s="90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36"/>
      <c r="S378" s="91"/>
      <c r="T378" s="36"/>
      <c r="U378" s="82"/>
      <c r="V378" s="25"/>
      <c r="W378" s="107"/>
      <c r="X378" s="110"/>
      <c r="Y378" s="110"/>
      <c r="Z378" s="36"/>
      <c r="AA378" s="38"/>
      <c r="AB378" s="35"/>
      <c r="AC378" s="25"/>
      <c r="AD378" s="25"/>
      <c r="AE378" s="44"/>
      <c r="AF378" s="99"/>
      <c r="AG378" s="25"/>
      <c r="AH378" s="25"/>
      <c r="AI378" s="25"/>
      <c r="AJ378" s="45" t="str">
        <f t="array" ref="AJ378">IFERROR(INDEX('[1]Master Price'!$E:$E,MATCH(D378,'[1]Master Price'!$B:$B,0)),"0")</f>
        <v>0</v>
      </c>
      <c r="AK378" s="45">
        <f t="shared" si="53"/>
        <v>0</v>
      </c>
      <c r="AL378" s="46" t="str">
        <f t="shared" si="51"/>
        <v>0-day</v>
      </c>
      <c r="AM378" s="46" t="str">
        <f t="shared" si="54"/>
        <v>0-day</v>
      </c>
      <c r="AN378" s="46" t="str">
        <f t="shared" si="71"/>
        <v>0-day</v>
      </c>
      <c r="AO378" s="46" t="str">
        <f t="shared" si="72"/>
        <v>0-day</v>
      </c>
      <c r="AP378" s="46" t="str">
        <f t="shared" si="46"/>
        <v>0-day</v>
      </c>
      <c r="AQ378" s="46" t="str">
        <f t="shared" si="55"/>
        <v>0-day</v>
      </c>
      <c r="AR378" s="103"/>
      <c r="AS378" s="47" t="str">
        <f t="shared" si="56"/>
        <v/>
      </c>
      <c r="AT378" s="35">
        <f t="shared" si="73"/>
        <v>0</v>
      </c>
      <c r="AU378" s="48" t="e">
        <f t="shared" ca="1" si="57"/>
        <v>#NAME?</v>
      </c>
      <c r="AV378" s="48" t="e">
        <f t="shared" ca="1" si="58"/>
        <v>#NAME?</v>
      </c>
      <c r="AW378" s="49" t="e">
        <f t="shared" ca="1" si="59"/>
        <v>#NAME?</v>
      </c>
      <c r="AX378" s="48" t="e">
        <f t="shared" ca="1" si="60"/>
        <v>#NAME?</v>
      </c>
      <c r="AY378" s="49" t="str">
        <f t="shared" si="61"/>
        <v/>
      </c>
      <c r="AZ378" s="50" t="e">
        <f t="shared" ca="1" si="63"/>
        <v>#NAME?</v>
      </c>
      <c r="BA378" s="51" t="e">
        <f t="shared" ca="1" si="64"/>
        <v>#NAME?</v>
      </c>
      <c r="BB378" s="52" t="e">
        <f t="shared" ca="1" si="65"/>
        <v>#NAME?</v>
      </c>
      <c r="BC378" s="51" t="e">
        <f t="shared" ca="1" si="66"/>
        <v>#NAME?</v>
      </c>
      <c r="BD378" s="54" t="e">
        <f t="shared" ca="1" si="67"/>
        <v>#NAME?</v>
      </c>
      <c r="BE378" s="48" t="e">
        <f t="shared" ca="1" si="68"/>
        <v>#NAME?</v>
      </c>
      <c r="BF378" s="50" t="e">
        <f t="shared" ca="1" si="69"/>
        <v>#NAME?</v>
      </c>
      <c r="BG378" s="56" t="e">
        <f t="shared" ca="1" si="70"/>
        <v>#NAME?</v>
      </c>
      <c r="BH378" s="103"/>
      <c r="BI378" s="103"/>
      <c r="BJ378" s="103"/>
      <c r="BK378" s="103"/>
      <c r="BL378" s="103"/>
      <c r="BM378" s="103"/>
      <c r="BN378" s="24"/>
      <c r="BO378" s="24"/>
    </row>
    <row r="379" spans="1:67" ht="15.5">
      <c r="A379" s="25" t="str">
        <f t="shared" si="62"/>
        <v/>
      </c>
      <c r="B379" s="30">
        <v>46403</v>
      </c>
      <c r="C379" s="25"/>
      <c r="D379" s="90"/>
      <c r="E379" s="90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36"/>
      <c r="S379" s="91"/>
      <c r="T379" s="36"/>
      <c r="U379" s="82"/>
      <c r="V379" s="25"/>
      <c r="W379" s="107"/>
      <c r="X379" s="109"/>
      <c r="Y379" s="109"/>
      <c r="Z379" s="36"/>
      <c r="AA379" s="38"/>
      <c r="AB379" s="35"/>
      <c r="AC379" s="25"/>
      <c r="AD379" s="25"/>
      <c r="AE379" s="25"/>
      <c r="AF379" s="99"/>
      <c r="AG379" s="25"/>
      <c r="AH379" s="25"/>
      <c r="AI379" s="25"/>
      <c r="AJ379" s="45" t="str">
        <f t="array" ref="AJ379">IFERROR(INDEX('[1]Master Price'!$E:$E,MATCH(D379,'[1]Master Price'!$B:$B,0)),"0")</f>
        <v>0</v>
      </c>
      <c r="AK379" s="45">
        <f t="shared" si="53"/>
        <v>0</v>
      </c>
      <c r="AL379" s="46" t="str">
        <f t="shared" si="51"/>
        <v>0-day</v>
      </c>
      <c r="AM379" s="46" t="str">
        <f t="shared" si="54"/>
        <v>0-day</v>
      </c>
      <c r="AN379" s="46" t="str">
        <f t="shared" si="71"/>
        <v>0-day</v>
      </c>
      <c r="AO379" s="46" t="str">
        <f t="shared" si="72"/>
        <v>0-day</v>
      </c>
      <c r="AP379" s="46" t="str">
        <f t="shared" si="46"/>
        <v>0-day</v>
      </c>
      <c r="AQ379" s="46" t="str">
        <f t="shared" si="55"/>
        <v>0-day</v>
      </c>
      <c r="AR379" s="103"/>
      <c r="AS379" s="47" t="str">
        <f t="shared" si="56"/>
        <v/>
      </c>
      <c r="AT379" s="35">
        <f t="shared" si="73"/>
        <v>0</v>
      </c>
      <c r="AU379" s="48" t="e">
        <f t="shared" ca="1" si="57"/>
        <v>#NAME?</v>
      </c>
      <c r="AV379" s="48" t="e">
        <f t="shared" ca="1" si="58"/>
        <v>#NAME?</v>
      </c>
      <c r="AW379" s="49" t="e">
        <f t="shared" ca="1" si="59"/>
        <v>#NAME?</v>
      </c>
      <c r="AX379" s="48" t="e">
        <f t="shared" ca="1" si="60"/>
        <v>#NAME?</v>
      </c>
      <c r="AY379" s="49" t="str">
        <f t="shared" si="61"/>
        <v/>
      </c>
      <c r="AZ379" s="50" t="e">
        <f t="shared" ca="1" si="63"/>
        <v>#NAME?</v>
      </c>
      <c r="BA379" s="51" t="e">
        <f t="shared" ca="1" si="64"/>
        <v>#NAME?</v>
      </c>
      <c r="BB379" s="52" t="e">
        <f t="shared" ca="1" si="65"/>
        <v>#NAME?</v>
      </c>
      <c r="BC379" s="51" t="e">
        <f t="shared" ca="1" si="66"/>
        <v>#NAME?</v>
      </c>
      <c r="BD379" s="54" t="e">
        <f t="shared" ca="1" si="67"/>
        <v>#NAME?</v>
      </c>
      <c r="BE379" s="48" t="e">
        <f t="shared" ca="1" si="68"/>
        <v>#NAME?</v>
      </c>
      <c r="BF379" s="50" t="e">
        <f t="shared" ca="1" si="69"/>
        <v>#NAME?</v>
      </c>
      <c r="BG379" s="56" t="e">
        <f t="shared" ca="1" si="70"/>
        <v>#NAME?</v>
      </c>
      <c r="BH379" s="103"/>
      <c r="BI379" s="103"/>
      <c r="BJ379" s="103"/>
      <c r="BK379" s="103"/>
      <c r="BL379" s="103"/>
      <c r="BM379" s="103"/>
      <c r="BN379" s="24"/>
      <c r="BO379" s="24"/>
    </row>
    <row r="380" spans="1:67" ht="15.5">
      <c r="A380" s="25" t="str">
        <f t="shared" si="62"/>
        <v/>
      </c>
      <c r="B380" s="30">
        <v>46404</v>
      </c>
      <c r="C380" s="25"/>
      <c r="D380" s="90"/>
      <c r="E380" s="90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36"/>
      <c r="S380" s="91"/>
      <c r="T380" s="36"/>
      <c r="U380" s="82"/>
      <c r="V380" s="25"/>
      <c r="W380" s="107"/>
      <c r="X380" s="109"/>
      <c r="Y380" s="109"/>
      <c r="Z380" s="36"/>
      <c r="AA380" s="38"/>
      <c r="AB380" s="35"/>
      <c r="AC380" s="25"/>
      <c r="AD380" s="25"/>
      <c r="AE380" s="25"/>
      <c r="AF380" s="99"/>
      <c r="AG380" s="25"/>
      <c r="AH380" s="25"/>
      <c r="AI380" s="25"/>
      <c r="AJ380" s="45" t="str">
        <f t="array" ref="AJ380">IFERROR(INDEX('[1]Master Price'!$E:$E,MATCH(D380,'[1]Master Price'!$B:$B,0)),"0")</f>
        <v>0</v>
      </c>
      <c r="AK380" s="45">
        <f t="shared" si="53"/>
        <v>0</v>
      </c>
      <c r="AL380" s="46" t="str">
        <f t="shared" si="51"/>
        <v>0-day</v>
      </c>
      <c r="AM380" s="46" t="str">
        <f t="shared" si="54"/>
        <v>0-day</v>
      </c>
      <c r="AN380" s="46" t="str">
        <f t="shared" si="71"/>
        <v>0-day</v>
      </c>
      <c r="AO380" s="46" t="str">
        <f t="shared" si="72"/>
        <v>0-day</v>
      </c>
      <c r="AP380" s="46" t="str">
        <f t="shared" si="46"/>
        <v>0-day</v>
      </c>
      <c r="AQ380" s="46" t="str">
        <f t="shared" si="55"/>
        <v>0-day</v>
      </c>
      <c r="AR380" s="103"/>
      <c r="AS380" s="47" t="str">
        <f t="shared" si="56"/>
        <v/>
      </c>
      <c r="AT380" s="35">
        <f t="shared" si="73"/>
        <v>0</v>
      </c>
      <c r="AU380" s="48" t="e">
        <f t="shared" ca="1" si="57"/>
        <v>#NAME?</v>
      </c>
      <c r="AV380" s="48" t="e">
        <f t="shared" ca="1" si="58"/>
        <v>#NAME?</v>
      </c>
      <c r="AW380" s="49" t="e">
        <f t="shared" ca="1" si="59"/>
        <v>#NAME?</v>
      </c>
      <c r="AX380" s="48" t="e">
        <f t="shared" ca="1" si="60"/>
        <v>#NAME?</v>
      </c>
      <c r="AY380" s="49" t="str">
        <f t="shared" si="61"/>
        <v/>
      </c>
      <c r="AZ380" s="50" t="e">
        <f t="shared" ca="1" si="63"/>
        <v>#NAME?</v>
      </c>
      <c r="BA380" s="51" t="e">
        <f t="shared" ca="1" si="64"/>
        <v>#NAME?</v>
      </c>
      <c r="BB380" s="52" t="e">
        <f t="shared" ca="1" si="65"/>
        <v>#NAME?</v>
      </c>
      <c r="BC380" s="51" t="e">
        <f t="shared" ca="1" si="66"/>
        <v>#NAME?</v>
      </c>
      <c r="BD380" s="54" t="e">
        <f t="shared" ca="1" si="67"/>
        <v>#NAME?</v>
      </c>
      <c r="BE380" s="48" t="e">
        <f t="shared" ca="1" si="68"/>
        <v>#NAME?</v>
      </c>
      <c r="BF380" s="50" t="e">
        <f t="shared" ca="1" si="69"/>
        <v>#NAME?</v>
      </c>
      <c r="BG380" s="56" t="e">
        <f t="shared" ca="1" si="70"/>
        <v>#NAME?</v>
      </c>
      <c r="BH380" s="103"/>
      <c r="BI380" s="103"/>
      <c r="BJ380" s="103"/>
      <c r="BK380" s="103"/>
      <c r="BL380" s="103"/>
      <c r="BM380" s="103"/>
      <c r="BN380" s="24"/>
      <c r="BO380" s="24"/>
    </row>
    <row r="381" spans="1:67" ht="15.5">
      <c r="A381" s="25" t="str">
        <f t="shared" si="62"/>
        <v/>
      </c>
      <c r="B381" s="30">
        <v>46405</v>
      </c>
      <c r="C381" s="25"/>
      <c r="D381" s="90"/>
      <c r="E381" s="90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36"/>
      <c r="S381" s="91"/>
      <c r="T381" s="36"/>
      <c r="U381" s="82"/>
      <c r="V381" s="36"/>
      <c r="W381" s="107"/>
      <c r="X381" s="109"/>
      <c r="Y381" s="109"/>
      <c r="Z381" s="36"/>
      <c r="AA381" s="38"/>
      <c r="AB381" s="35"/>
      <c r="AC381" s="25"/>
      <c r="AD381" s="25"/>
      <c r="AE381" s="44"/>
      <c r="AF381" s="94"/>
      <c r="AG381" s="25"/>
      <c r="AH381" s="25"/>
      <c r="AI381" s="25"/>
      <c r="AJ381" s="45" t="str">
        <f t="array" ref="AJ381">IFERROR(INDEX('[1]Master Price'!$E:$E,MATCH(D381,'[1]Master Price'!$B:$B,0)),"0")</f>
        <v>0</v>
      </c>
      <c r="AK381" s="45">
        <f t="shared" si="53"/>
        <v>0</v>
      </c>
      <c r="AL381" s="46" t="str">
        <f t="shared" si="51"/>
        <v>0-day</v>
      </c>
      <c r="AM381" s="46" t="str">
        <f t="shared" si="54"/>
        <v>0-day</v>
      </c>
      <c r="AN381" s="46" t="str">
        <f t="shared" si="71"/>
        <v>0-day</v>
      </c>
      <c r="AO381" s="46" t="str">
        <f t="shared" si="72"/>
        <v>0-day</v>
      </c>
      <c r="AP381" s="46" t="str">
        <f t="shared" si="46"/>
        <v>0-day</v>
      </c>
      <c r="AQ381" s="46" t="str">
        <f t="shared" si="55"/>
        <v>0-day</v>
      </c>
      <c r="AR381" s="103"/>
      <c r="AS381" s="47" t="str">
        <f t="shared" si="56"/>
        <v/>
      </c>
      <c r="AT381" s="35">
        <f t="shared" si="73"/>
        <v>0</v>
      </c>
      <c r="AU381" s="48" t="e">
        <f t="shared" ca="1" si="57"/>
        <v>#NAME?</v>
      </c>
      <c r="AV381" s="48" t="e">
        <f t="shared" ca="1" si="58"/>
        <v>#NAME?</v>
      </c>
      <c r="AW381" s="49" t="e">
        <f t="shared" ca="1" si="59"/>
        <v>#NAME?</v>
      </c>
      <c r="AX381" s="48" t="e">
        <f t="shared" ca="1" si="60"/>
        <v>#NAME?</v>
      </c>
      <c r="AY381" s="49" t="str">
        <f t="shared" si="61"/>
        <v/>
      </c>
      <c r="AZ381" s="50" t="e">
        <f t="shared" ca="1" si="63"/>
        <v>#NAME?</v>
      </c>
      <c r="BA381" s="51" t="e">
        <f t="shared" ca="1" si="64"/>
        <v>#NAME?</v>
      </c>
      <c r="BB381" s="52" t="e">
        <f t="shared" ca="1" si="65"/>
        <v>#NAME?</v>
      </c>
      <c r="BC381" s="51" t="e">
        <f t="shared" ca="1" si="66"/>
        <v>#NAME?</v>
      </c>
      <c r="BD381" s="54" t="e">
        <f t="shared" ca="1" si="67"/>
        <v>#NAME?</v>
      </c>
      <c r="BE381" s="48" t="e">
        <f t="shared" ca="1" si="68"/>
        <v>#NAME?</v>
      </c>
      <c r="BF381" s="50" t="e">
        <f t="shared" ca="1" si="69"/>
        <v>#NAME?</v>
      </c>
      <c r="BG381" s="56" t="e">
        <f t="shared" ca="1" si="70"/>
        <v>#NAME?</v>
      </c>
      <c r="BH381" s="103"/>
      <c r="BI381" s="103"/>
      <c r="BJ381" s="103"/>
      <c r="BK381" s="103"/>
      <c r="BL381" s="103"/>
      <c r="BM381" s="103"/>
      <c r="BN381" s="24"/>
      <c r="BO381" s="24"/>
    </row>
    <row r="382" spans="1:67" ht="15.5">
      <c r="A382" s="25" t="str">
        <f t="shared" si="62"/>
        <v/>
      </c>
      <c r="B382" s="30">
        <v>46406</v>
      </c>
      <c r="C382" s="25"/>
      <c r="D382" s="90"/>
      <c r="E382" s="90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36"/>
      <c r="S382" s="91"/>
      <c r="T382" s="36"/>
      <c r="U382" s="82"/>
      <c r="V382" s="36"/>
      <c r="W382" s="107"/>
      <c r="X382" s="109"/>
      <c r="Y382" s="109"/>
      <c r="Z382" s="36"/>
      <c r="AA382" s="38"/>
      <c r="AB382" s="35"/>
      <c r="AC382" s="25"/>
      <c r="AD382" s="25"/>
      <c r="AE382" s="44"/>
      <c r="AF382" s="94"/>
      <c r="AG382" s="25"/>
      <c r="AH382" s="25"/>
      <c r="AI382" s="25"/>
      <c r="AJ382" s="45" t="str">
        <f t="array" ref="AJ382">IFERROR(INDEX('[1]Master Price'!$E:$E,MATCH(D382,'[1]Master Price'!$B:$B,0)),"0")</f>
        <v>0</v>
      </c>
      <c r="AK382" s="45">
        <f t="shared" si="53"/>
        <v>0</v>
      </c>
      <c r="AL382" s="46" t="str">
        <f t="shared" si="51"/>
        <v>0-day</v>
      </c>
      <c r="AM382" s="46" t="str">
        <f t="shared" si="54"/>
        <v>0-day</v>
      </c>
      <c r="AN382" s="46" t="str">
        <f t="shared" si="71"/>
        <v>0-day</v>
      </c>
      <c r="AO382" s="46" t="str">
        <f t="shared" si="72"/>
        <v>0-day</v>
      </c>
      <c r="AP382" s="46" t="str">
        <f t="shared" si="46"/>
        <v>0-day</v>
      </c>
      <c r="AQ382" s="46" t="str">
        <f t="shared" si="55"/>
        <v>0-day</v>
      </c>
      <c r="AR382" s="103"/>
      <c r="AS382" s="47" t="str">
        <f t="shared" si="56"/>
        <v/>
      </c>
      <c r="AT382" s="35">
        <f t="shared" si="73"/>
        <v>0</v>
      </c>
      <c r="AU382" s="48" t="e">
        <f t="shared" ca="1" si="57"/>
        <v>#NAME?</v>
      </c>
      <c r="AV382" s="48" t="e">
        <f t="shared" ca="1" si="58"/>
        <v>#NAME?</v>
      </c>
      <c r="AW382" s="49" t="e">
        <f t="shared" ca="1" si="59"/>
        <v>#NAME?</v>
      </c>
      <c r="AX382" s="48" t="e">
        <f t="shared" ca="1" si="60"/>
        <v>#NAME?</v>
      </c>
      <c r="AY382" s="49" t="str">
        <f t="shared" si="61"/>
        <v/>
      </c>
      <c r="AZ382" s="50" t="e">
        <f t="shared" ca="1" si="63"/>
        <v>#NAME?</v>
      </c>
      <c r="BA382" s="51" t="e">
        <f t="shared" ca="1" si="64"/>
        <v>#NAME?</v>
      </c>
      <c r="BB382" s="52" t="e">
        <f t="shared" ca="1" si="65"/>
        <v>#NAME?</v>
      </c>
      <c r="BC382" s="51" t="e">
        <f t="shared" ca="1" si="66"/>
        <v>#NAME?</v>
      </c>
      <c r="BD382" s="54" t="e">
        <f t="shared" ca="1" si="67"/>
        <v>#NAME?</v>
      </c>
      <c r="BE382" s="48" t="e">
        <f t="shared" ca="1" si="68"/>
        <v>#NAME?</v>
      </c>
      <c r="BF382" s="50" t="e">
        <f t="shared" ca="1" si="69"/>
        <v>#NAME?</v>
      </c>
      <c r="BG382" s="56" t="e">
        <f t="shared" ca="1" si="70"/>
        <v>#NAME?</v>
      </c>
      <c r="BH382" s="103"/>
      <c r="BI382" s="103"/>
      <c r="BJ382" s="103"/>
      <c r="BK382" s="103"/>
      <c r="BL382" s="103"/>
      <c r="BM382" s="103"/>
      <c r="BN382" s="24"/>
      <c r="BO382" s="24"/>
    </row>
    <row r="383" spans="1:67" ht="15.5">
      <c r="A383" s="25" t="str">
        <f t="shared" si="62"/>
        <v/>
      </c>
      <c r="B383" s="30">
        <v>46407</v>
      </c>
      <c r="C383" s="25"/>
      <c r="D383" s="90"/>
      <c r="E383" s="90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36"/>
      <c r="S383" s="91"/>
      <c r="T383" s="36"/>
      <c r="U383" s="82"/>
      <c r="V383" s="36"/>
      <c r="W383" s="107"/>
      <c r="X383" s="109"/>
      <c r="Y383" s="109"/>
      <c r="Z383" s="36"/>
      <c r="AA383" s="38"/>
      <c r="AB383" s="35"/>
      <c r="AC383" s="25"/>
      <c r="AD383" s="25"/>
      <c r="AE383" s="44"/>
      <c r="AF383" s="94"/>
      <c r="AG383" s="25"/>
      <c r="AH383" s="25"/>
      <c r="AI383" s="25"/>
      <c r="AJ383" s="45" t="str">
        <f t="array" ref="AJ383">IFERROR(INDEX('[1]Master Price'!$E:$E,MATCH(D383,'[1]Master Price'!$B:$B,0)),"0")</f>
        <v>0</v>
      </c>
      <c r="AK383" s="45">
        <f t="shared" si="53"/>
        <v>0</v>
      </c>
      <c r="AL383" s="46" t="str">
        <f t="shared" si="51"/>
        <v>0-day</v>
      </c>
      <c r="AM383" s="46" t="str">
        <f t="shared" si="54"/>
        <v>0-day</v>
      </c>
      <c r="AN383" s="46" t="str">
        <f t="shared" si="71"/>
        <v>0-day</v>
      </c>
      <c r="AO383" s="46" t="str">
        <f t="shared" si="72"/>
        <v>0-day</v>
      </c>
      <c r="AP383" s="46" t="str">
        <f t="shared" si="46"/>
        <v>0-day</v>
      </c>
      <c r="AQ383" s="46" t="str">
        <f t="shared" si="55"/>
        <v>0-day</v>
      </c>
      <c r="AR383" s="103"/>
      <c r="AS383" s="47" t="str">
        <f t="shared" si="56"/>
        <v/>
      </c>
      <c r="AT383" s="35">
        <f t="shared" si="73"/>
        <v>0</v>
      </c>
      <c r="AU383" s="48" t="e">
        <f t="shared" ca="1" si="57"/>
        <v>#NAME?</v>
      </c>
      <c r="AV383" s="48" t="e">
        <f t="shared" ca="1" si="58"/>
        <v>#NAME?</v>
      </c>
      <c r="AW383" s="49" t="e">
        <f t="shared" ca="1" si="59"/>
        <v>#NAME?</v>
      </c>
      <c r="AX383" s="48" t="e">
        <f t="shared" ca="1" si="60"/>
        <v>#NAME?</v>
      </c>
      <c r="AY383" s="49" t="str">
        <f t="shared" si="61"/>
        <v/>
      </c>
      <c r="AZ383" s="50" t="e">
        <f t="shared" ca="1" si="63"/>
        <v>#NAME?</v>
      </c>
      <c r="BA383" s="51" t="e">
        <f t="shared" ca="1" si="64"/>
        <v>#NAME?</v>
      </c>
      <c r="BB383" s="52" t="e">
        <f t="shared" ca="1" si="65"/>
        <v>#NAME?</v>
      </c>
      <c r="BC383" s="51" t="e">
        <f t="shared" ca="1" si="66"/>
        <v>#NAME?</v>
      </c>
      <c r="BD383" s="54" t="e">
        <f t="shared" ca="1" si="67"/>
        <v>#NAME?</v>
      </c>
      <c r="BE383" s="48" t="e">
        <f t="shared" ca="1" si="68"/>
        <v>#NAME?</v>
      </c>
      <c r="BF383" s="50" t="e">
        <f t="shared" ca="1" si="69"/>
        <v>#NAME?</v>
      </c>
      <c r="BG383" s="56" t="e">
        <f t="shared" ca="1" si="70"/>
        <v>#NAME?</v>
      </c>
      <c r="BH383" s="103"/>
      <c r="BI383" s="103"/>
      <c r="BJ383" s="103"/>
      <c r="BK383" s="103"/>
      <c r="BL383" s="103"/>
      <c r="BM383" s="103"/>
      <c r="BN383" s="24"/>
      <c r="BO383" s="24"/>
    </row>
    <row r="384" spans="1:67" ht="15.5">
      <c r="A384" s="25" t="str">
        <f t="shared" si="62"/>
        <v/>
      </c>
      <c r="B384" s="30">
        <v>46408</v>
      </c>
      <c r="C384" s="25"/>
      <c r="D384" s="90"/>
      <c r="E384" s="90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36"/>
      <c r="S384" s="91"/>
      <c r="T384" s="36"/>
      <c r="U384" s="82"/>
      <c r="V384" s="36"/>
      <c r="W384" s="107"/>
      <c r="X384" s="109"/>
      <c r="Y384" s="109"/>
      <c r="Z384" s="36"/>
      <c r="AA384" s="38"/>
      <c r="AB384" s="35"/>
      <c r="AC384" s="25"/>
      <c r="AD384" s="25"/>
      <c r="AE384" s="44"/>
      <c r="AF384" s="94"/>
      <c r="AG384" s="25"/>
      <c r="AH384" s="25"/>
      <c r="AI384" s="25"/>
      <c r="AJ384" s="45" t="str">
        <f t="array" ref="AJ384">IFERROR(INDEX('[1]Master Price'!$E:$E,MATCH(D384,'[1]Master Price'!$B:$B,0)),"0")</f>
        <v>0</v>
      </c>
      <c r="AK384" s="45">
        <f t="shared" si="53"/>
        <v>0</v>
      </c>
      <c r="AL384" s="46" t="str">
        <f t="shared" si="51"/>
        <v>0-day</v>
      </c>
      <c r="AM384" s="46" t="str">
        <f t="shared" si="54"/>
        <v>0-day</v>
      </c>
      <c r="AN384" s="46" t="str">
        <f t="shared" si="71"/>
        <v>0-day</v>
      </c>
      <c r="AO384" s="46" t="str">
        <f t="shared" si="72"/>
        <v>0-day</v>
      </c>
      <c r="AP384" s="46" t="str">
        <f t="shared" si="46"/>
        <v>0-day</v>
      </c>
      <c r="AQ384" s="46" t="str">
        <f t="shared" si="55"/>
        <v>0-day</v>
      </c>
      <c r="AR384" s="103"/>
      <c r="AS384" s="47" t="str">
        <f t="shared" si="56"/>
        <v/>
      </c>
      <c r="AT384" s="35">
        <f t="shared" si="73"/>
        <v>0</v>
      </c>
      <c r="AU384" s="48" t="e">
        <f t="shared" ca="1" si="57"/>
        <v>#NAME?</v>
      </c>
      <c r="AV384" s="48" t="e">
        <f t="shared" ca="1" si="58"/>
        <v>#NAME?</v>
      </c>
      <c r="AW384" s="49" t="e">
        <f t="shared" ca="1" si="59"/>
        <v>#NAME?</v>
      </c>
      <c r="AX384" s="48" t="e">
        <f t="shared" ca="1" si="60"/>
        <v>#NAME?</v>
      </c>
      <c r="AY384" s="49" t="str">
        <f t="shared" si="61"/>
        <v/>
      </c>
      <c r="AZ384" s="50" t="e">
        <f t="shared" ca="1" si="63"/>
        <v>#NAME?</v>
      </c>
      <c r="BA384" s="51" t="e">
        <f t="shared" ca="1" si="64"/>
        <v>#NAME?</v>
      </c>
      <c r="BB384" s="52" t="e">
        <f t="shared" ca="1" si="65"/>
        <v>#NAME?</v>
      </c>
      <c r="BC384" s="51" t="e">
        <f t="shared" ca="1" si="66"/>
        <v>#NAME?</v>
      </c>
      <c r="BD384" s="54" t="e">
        <f t="shared" ca="1" si="67"/>
        <v>#NAME?</v>
      </c>
      <c r="BE384" s="48" t="e">
        <f t="shared" ca="1" si="68"/>
        <v>#NAME?</v>
      </c>
      <c r="BF384" s="50" t="e">
        <f t="shared" ca="1" si="69"/>
        <v>#NAME?</v>
      </c>
      <c r="BG384" s="56" t="e">
        <f t="shared" ca="1" si="70"/>
        <v>#NAME?</v>
      </c>
      <c r="BH384" s="103"/>
      <c r="BI384" s="103"/>
      <c r="BJ384" s="103"/>
      <c r="BK384" s="103"/>
      <c r="BL384" s="103"/>
      <c r="BM384" s="103"/>
      <c r="BN384" s="24"/>
      <c r="BO384" s="24"/>
    </row>
    <row r="385" spans="1:67" ht="15.5">
      <c r="A385" s="25" t="str">
        <f t="shared" si="62"/>
        <v/>
      </c>
      <c r="B385" s="30">
        <v>46409</v>
      </c>
      <c r="C385" s="25"/>
      <c r="D385" s="90"/>
      <c r="E385" s="90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36"/>
      <c r="S385" s="91"/>
      <c r="T385" s="36"/>
      <c r="U385" s="82"/>
      <c r="V385" s="25"/>
      <c r="W385" s="107"/>
      <c r="X385" s="109"/>
      <c r="Y385" s="109"/>
      <c r="Z385" s="36"/>
      <c r="AA385" s="38"/>
      <c r="AB385" s="35"/>
      <c r="AC385" s="25"/>
      <c r="AD385" s="25"/>
      <c r="AE385" s="44"/>
      <c r="AF385" s="94"/>
      <c r="AG385" s="25"/>
      <c r="AH385" s="25"/>
      <c r="AI385" s="25"/>
      <c r="AJ385" s="45" t="str">
        <f t="array" ref="AJ385">IFERROR(INDEX('[1]Master Price'!$E:$E,MATCH(D385,'[1]Master Price'!$B:$B,0)),"0")</f>
        <v>0</v>
      </c>
      <c r="AK385" s="45">
        <f t="shared" si="53"/>
        <v>0</v>
      </c>
      <c r="AL385" s="46" t="str">
        <f t="shared" si="51"/>
        <v>0-day</v>
      </c>
      <c r="AM385" s="46" t="str">
        <f t="shared" si="54"/>
        <v>0-day</v>
      </c>
      <c r="AN385" s="46" t="str">
        <f t="shared" si="71"/>
        <v>0-day</v>
      </c>
      <c r="AO385" s="46" t="str">
        <f t="shared" si="72"/>
        <v>0-day</v>
      </c>
      <c r="AP385" s="46" t="str">
        <f t="shared" ref="AP385:AP516" si="74">IFERROR(DATEDIF(AA385,AE385,"d"),"0")&amp;"-day"</f>
        <v>0-day</v>
      </c>
      <c r="AQ385" s="46" t="str">
        <f t="shared" si="55"/>
        <v>0-day</v>
      </c>
      <c r="AR385" s="103"/>
      <c r="AS385" s="47" t="str">
        <f t="shared" si="56"/>
        <v/>
      </c>
      <c r="AT385" s="35">
        <f t="shared" si="73"/>
        <v>0</v>
      </c>
      <c r="AU385" s="48" t="e">
        <f t="shared" ca="1" si="57"/>
        <v>#NAME?</v>
      </c>
      <c r="AV385" s="48" t="e">
        <f t="shared" ca="1" si="58"/>
        <v>#NAME?</v>
      </c>
      <c r="AW385" s="49" t="e">
        <f t="shared" ca="1" si="59"/>
        <v>#NAME?</v>
      </c>
      <c r="AX385" s="48" t="e">
        <f t="shared" ca="1" si="60"/>
        <v>#NAME?</v>
      </c>
      <c r="AY385" s="49" t="str">
        <f t="shared" si="61"/>
        <v/>
      </c>
      <c r="AZ385" s="50" t="e">
        <f t="shared" ca="1" si="63"/>
        <v>#NAME?</v>
      </c>
      <c r="BA385" s="51" t="e">
        <f t="shared" ca="1" si="64"/>
        <v>#NAME?</v>
      </c>
      <c r="BB385" s="52" t="e">
        <f t="shared" ca="1" si="65"/>
        <v>#NAME?</v>
      </c>
      <c r="BC385" s="51" t="e">
        <f t="shared" ca="1" si="66"/>
        <v>#NAME?</v>
      </c>
      <c r="BD385" s="54" t="e">
        <f t="shared" ca="1" si="67"/>
        <v>#NAME?</v>
      </c>
      <c r="BE385" s="48" t="e">
        <f t="shared" ca="1" si="68"/>
        <v>#NAME?</v>
      </c>
      <c r="BF385" s="50" t="e">
        <f t="shared" ca="1" si="69"/>
        <v>#NAME?</v>
      </c>
      <c r="BG385" s="56" t="e">
        <f t="shared" ca="1" si="70"/>
        <v>#NAME?</v>
      </c>
      <c r="BH385" s="103"/>
      <c r="BI385" s="103"/>
      <c r="BJ385" s="103"/>
      <c r="BK385" s="103"/>
      <c r="BL385" s="103"/>
      <c r="BM385" s="103"/>
      <c r="BN385" s="24"/>
      <c r="BO385" s="24"/>
    </row>
    <row r="386" spans="1:67" ht="15.5">
      <c r="A386" s="25" t="str">
        <f t="shared" si="62"/>
        <v/>
      </c>
      <c r="B386" s="30">
        <v>46410</v>
      </c>
      <c r="C386" s="25"/>
      <c r="D386" s="90"/>
      <c r="E386" s="90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36"/>
      <c r="S386" s="91"/>
      <c r="T386" s="36"/>
      <c r="U386" s="82"/>
      <c r="V386" s="25"/>
      <c r="W386" s="107"/>
      <c r="X386" s="109"/>
      <c r="Y386" s="109"/>
      <c r="Z386" s="36"/>
      <c r="AA386" s="38"/>
      <c r="AB386" s="35"/>
      <c r="AC386" s="25"/>
      <c r="AD386" s="25"/>
      <c r="AE386" s="44"/>
      <c r="AF386" s="94"/>
      <c r="AG386" s="25"/>
      <c r="AH386" s="25"/>
      <c r="AI386" s="25"/>
      <c r="AJ386" s="45" t="str">
        <f t="array" ref="AJ386">IFERROR(INDEX('[1]Master Price'!$E:$E,MATCH(D386,'[1]Master Price'!$B:$B,0)),"0")</f>
        <v>0</v>
      </c>
      <c r="AK386" s="45">
        <f t="shared" si="53"/>
        <v>0</v>
      </c>
      <c r="AL386" s="46" t="str">
        <f t="shared" si="51"/>
        <v>0-day</v>
      </c>
      <c r="AM386" s="46" t="str">
        <f t="shared" si="54"/>
        <v>0-day</v>
      </c>
      <c r="AN386" s="46" t="str">
        <f t="shared" si="71"/>
        <v>0-day</v>
      </c>
      <c r="AO386" s="46" t="str">
        <f t="shared" si="72"/>
        <v>0-day</v>
      </c>
      <c r="AP386" s="46" t="str">
        <f t="shared" si="74"/>
        <v>0-day</v>
      </c>
      <c r="AQ386" s="46" t="str">
        <f t="shared" si="55"/>
        <v>0-day</v>
      </c>
      <c r="AR386" s="103"/>
      <c r="AS386" s="47" t="str">
        <f t="shared" si="56"/>
        <v/>
      </c>
      <c r="AT386" s="35">
        <f t="shared" si="73"/>
        <v>0</v>
      </c>
      <c r="AU386" s="48" t="e">
        <f t="shared" ca="1" si="57"/>
        <v>#NAME?</v>
      </c>
      <c r="AV386" s="48" t="e">
        <f t="shared" ca="1" si="58"/>
        <v>#NAME?</v>
      </c>
      <c r="AW386" s="49" t="e">
        <f t="shared" ca="1" si="59"/>
        <v>#NAME?</v>
      </c>
      <c r="AX386" s="48" t="e">
        <f t="shared" ca="1" si="60"/>
        <v>#NAME?</v>
      </c>
      <c r="AY386" s="49" t="str">
        <f t="shared" si="61"/>
        <v/>
      </c>
      <c r="AZ386" s="50" t="e">
        <f t="shared" ca="1" si="63"/>
        <v>#NAME?</v>
      </c>
      <c r="BA386" s="51" t="e">
        <f t="shared" ca="1" si="64"/>
        <v>#NAME?</v>
      </c>
      <c r="BB386" s="52" t="e">
        <f t="shared" ca="1" si="65"/>
        <v>#NAME?</v>
      </c>
      <c r="BC386" s="51" t="e">
        <f t="shared" ca="1" si="66"/>
        <v>#NAME?</v>
      </c>
      <c r="BD386" s="54" t="e">
        <f t="shared" ca="1" si="67"/>
        <v>#NAME?</v>
      </c>
      <c r="BE386" s="48" t="e">
        <f t="shared" ca="1" si="68"/>
        <v>#NAME?</v>
      </c>
      <c r="BF386" s="50" t="e">
        <f t="shared" ca="1" si="69"/>
        <v>#NAME?</v>
      </c>
      <c r="BG386" s="56" t="e">
        <f t="shared" ca="1" si="70"/>
        <v>#NAME?</v>
      </c>
      <c r="BH386" s="103"/>
      <c r="BI386" s="103"/>
      <c r="BJ386" s="103"/>
      <c r="BK386" s="103"/>
      <c r="BL386" s="103"/>
      <c r="BM386" s="103"/>
      <c r="BN386" s="24"/>
      <c r="BO386" s="24"/>
    </row>
    <row r="387" spans="1:67" ht="15.5">
      <c r="A387" s="25" t="str">
        <f t="shared" si="62"/>
        <v/>
      </c>
      <c r="B387" s="30">
        <v>46411</v>
      </c>
      <c r="C387" s="25"/>
      <c r="D387" s="90"/>
      <c r="E387" s="90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36"/>
      <c r="S387" s="91"/>
      <c r="T387" s="36"/>
      <c r="U387" s="82"/>
      <c r="V387" s="25"/>
      <c r="W387" s="107"/>
      <c r="X387" s="109"/>
      <c r="Y387" s="109"/>
      <c r="Z387" s="36"/>
      <c r="AA387" s="38"/>
      <c r="AB387" s="35"/>
      <c r="AC387" s="25"/>
      <c r="AD387" s="25"/>
      <c r="AE387" s="44"/>
      <c r="AF387" s="94"/>
      <c r="AG387" s="25"/>
      <c r="AH387" s="25"/>
      <c r="AI387" s="25"/>
      <c r="AJ387" s="45" t="str">
        <f t="array" ref="AJ387">IFERROR(INDEX('[1]Master Price'!$E:$E,MATCH(D387,'[1]Master Price'!$B:$B,0)),"0")</f>
        <v>0</v>
      </c>
      <c r="AK387" s="45">
        <f t="shared" si="53"/>
        <v>0</v>
      </c>
      <c r="AL387" s="46" t="str">
        <f t="shared" si="51"/>
        <v>0-day</v>
      </c>
      <c r="AM387" s="46" t="str">
        <f t="shared" si="54"/>
        <v>0-day</v>
      </c>
      <c r="AN387" s="46" t="str">
        <f t="shared" si="71"/>
        <v>0-day</v>
      </c>
      <c r="AO387" s="46" t="str">
        <f t="shared" si="72"/>
        <v>0-day</v>
      </c>
      <c r="AP387" s="46" t="str">
        <f t="shared" si="74"/>
        <v>0-day</v>
      </c>
      <c r="AQ387" s="46" t="str">
        <f t="shared" si="55"/>
        <v>0-day</v>
      </c>
      <c r="AR387" s="103"/>
      <c r="AS387" s="47" t="str">
        <f t="shared" si="56"/>
        <v/>
      </c>
      <c r="AT387" s="35">
        <f t="shared" si="73"/>
        <v>0</v>
      </c>
      <c r="AU387" s="48" t="e">
        <f t="shared" ca="1" si="57"/>
        <v>#NAME?</v>
      </c>
      <c r="AV387" s="48" t="e">
        <f t="shared" ca="1" si="58"/>
        <v>#NAME?</v>
      </c>
      <c r="AW387" s="49" t="e">
        <f t="shared" ca="1" si="59"/>
        <v>#NAME?</v>
      </c>
      <c r="AX387" s="48" t="e">
        <f t="shared" ca="1" si="60"/>
        <v>#NAME?</v>
      </c>
      <c r="AY387" s="49" t="str">
        <f t="shared" si="61"/>
        <v/>
      </c>
      <c r="AZ387" s="50" t="e">
        <f t="shared" ca="1" si="63"/>
        <v>#NAME?</v>
      </c>
      <c r="BA387" s="51" t="e">
        <f t="shared" ca="1" si="64"/>
        <v>#NAME?</v>
      </c>
      <c r="BB387" s="52" t="e">
        <f t="shared" ca="1" si="65"/>
        <v>#NAME?</v>
      </c>
      <c r="BC387" s="51" t="e">
        <f t="shared" ca="1" si="66"/>
        <v>#NAME?</v>
      </c>
      <c r="BD387" s="54" t="e">
        <f t="shared" ca="1" si="67"/>
        <v>#NAME?</v>
      </c>
      <c r="BE387" s="48" t="e">
        <f t="shared" ca="1" si="68"/>
        <v>#NAME?</v>
      </c>
      <c r="BF387" s="50" t="e">
        <f t="shared" ca="1" si="69"/>
        <v>#NAME?</v>
      </c>
      <c r="BG387" s="56" t="e">
        <f t="shared" ca="1" si="70"/>
        <v>#NAME?</v>
      </c>
      <c r="BH387" s="103"/>
      <c r="BI387" s="103"/>
      <c r="BJ387" s="103"/>
      <c r="BK387" s="103"/>
      <c r="BL387" s="103"/>
      <c r="BM387" s="103"/>
      <c r="BN387" s="24"/>
      <c r="BO387" s="24"/>
    </row>
    <row r="388" spans="1:67" ht="15.5">
      <c r="A388" s="25" t="str">
        <f t="shared" si="62"/>
        <v/>
      </c>
      <c r="B388" s="30">
        <v>46412</v>
      </c>
      <c r="C388" s="25"/>
      <c r="D388" s="90"/>
      <c r="E388" s="90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36"/>
      <c r="S388" s="91"/>
      <c r="T388" s="36"/>
      <c r="U388" s="82"/>
      <c r="V388" s="25"/>
      <c r="W388" s="107"/>
      <c r="X388" s="109"/>
      <c r="Y388" s="109"/>
      <c r="Z388" s="36"/>
      <c r="AA388" s="38"/>
      <c r="AB388" s="35"/>
      <c r="AC388" s="25"/>
      <c r="AD388" s="25"/>
      <c r="AE388" s="44"/>
      <c r="AF388" s="94"/>
      <c r="AG388" s="25"/>
      <c r="AH388" s="25"/>
      <c r="AI388" s="25"/>
      <c r="AJ388" s="45" t="str">
        <f t="array" ref="AJ388">IFERROR(INDEX('[1]Master Price'!$E:$E,MATCH(D388,'[1]Master Price'!$B:$B,0)),"0")</f>
        <v>0</v>
      </c>
      <c r="AK388" s="45">
        <f t="shared" si="53"/>
        <v>0</v>
      </c>
      <c r="AL388" s="46" t="str">
        <f t="shared" si="51"/>
        <v>0-day</v>
      </c>
      <c r="AM388" s="46" t="str">
        <f t="shared" si="54"/>
        <v>0-day</v>
      </c>
      <c r="AN388" s="46" t="str">
        <f t="shared" si="71"/>
        <v>0-day</v>
      </c>
      <c r="AO388" s="46" t="str">
        <f t="shared" si="72"/>
        <v>0-day</v>
      </c>
      <c r="AP388" s="46" t="str">
        <f t="shared" si="74"/>
        <v>0-day</v>
      </c>
      <c r="AQ388" s="46" t="str">
        <f t="shared" si="55"/>
        <v>0-day</v>
      </c>
      <c r="AR388" s="103"/>
      <c r="AS388" s="47" t="str">
        <f t="shared" si="56"/>
        <v/>
      </c>
      <c r="AT388" s="35">
        <f t="shared" si="73"/>
        <v>0</v>
      </c>
      <c r="AU388" s="48" t="e">
        <f t="shared" ca="1" si="57"/>
        <v>#NAME?</v>
      </c>
      <c r="AV388" s="48" t="e">
        <f t="shared" ca="1" si="58"/>
        <v>#NAME?</v>
      </c>
      <c r="AW388" s="49" t="e">
        <f t="shared" ca="1" si="59"/>
        <v>#NAME?</v>
      </c>
      <c r="AX388" s="48" t="e">
        <f t="shared" ca="1" si="60"/>
        <v>#NAME?</v>
      </c>
      <c r="AY388" s="49" t="str">
        <f t="shared" si="61"/>
        <v/>
      </c>
      <c r="AZ388" s="50" t="e">
        <f t="shared" ca="1" si="63"/>
        <v>#NAME?</v>
      </c>
      <c r="BA388" s="51" t="e">
        <f t="shared" ca="1" si="64"/>
        <v>#NAME?</v>
      </c>
      <c r="BB388" s="52" t="e">
        <f t="shared" ca="1" si="65"/>
        <v>#NAME?</v>
      </c>
      <c r="BC388" s="51" t="e">
        <f t="shared" ca="1" si="66"/>
        <v>#NAME?</v>
      </c>
      <c r="BD388" s="54" t="e">
        <f t="shared" ca="1" si="67"/>
        <v>#NAME?</v>
      </c>
      <c r="BE388" s="48" t="e">
        <f t="shared" ca="1" si="68"/>
        <v>#NAME?</v>
      </c>
      <c r="BF388" s="50" t="e">
        <f t="shared" ca="1" si="69"/>
        <v>#NAME?</v>
      </c>
      <c r="BG388" s="56" t="e">
        <f t="shared" ca="1" si="70"/>
        <v>#NAME?</v>
      </c>
      <c r="BH388" s="103"/>
      <c r="BI388" s="103"/>
      <c r="BJ388" s="103"/>
      <c r="BK388" s="103"/>
      <c r="BL388" s="103"/>
      <c r="BM388" s="103"/>
      <c r="BN388" s="24"/>
      <c r="BO388" s="24"/>
    </row>
    <row r="389" spans="1:67" ht="15.5">
      <c r="A389" s="25" t="str">
        <f t="shared" si="62"/>
        <v/>
      </c>
      <c r="B389" s="30">
        <v>46413</v>
      </c>
      <c r="C389" s="25"/>
      <c r="D389" s="90"/>
      <c r="E389" s="90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36"/>
      <c r="S389" s="91"/>
      <c r="T389" s="36"/>
      <c r="U389" s="82"/>
      <c r="V389" s="25"/>
      <c r="W389" s="107"/>
      <c r="X389" s="109"/>
      <c r="Y389" s="109"/>
      <c r="Z389" s="36"/>
      <c r="AA389" s="38"/>
      <c r="AB389" s="35"/>
      <c r="AC389" s="25"/>
      <c r="AD389" s="25"/>
      <c r="AE389" s="44"/>
      <c r="AF389" s="94"/>
      <c r="AG389" s="25"/>
      <c r="AH389" s="25"/>
      <c r="AI389" s="25"/>
      <c r="AJ389" s="45" t="str">
        <f t="array" ref="AJ389">IFERROR(INDEX('[1]Master Price'!$E:$E,MATCH(D389,'[1]Master Price'!$B:$B,0)),"0")</f>
        <v>0</v>
      </c>
      <c r="AK389" s="45">
        <f t="shared" si="53"/>
        <v>0</v>
      </c>
      <c r="AL389" s="46" t="str">
        <f t="shared" si="51"/>
        <v>0-day</v>
      </c>
      <c r="AM389" s="46" t="str">
        <f t="shared" si="54"/>
        <v>0-day</v>
      </c>
      <c r="AN389" s="46" t="str">
        <f t="shared" si="71"/>
        <v>0-day</v>
      </c>
      <c r="AO389" s="46" t="str">
        <f t="shared" si="72"/>
        <v>0-day</v>
      </c>
      <c r="AP389" s="46" t="str">
        <f t="shared" si="74"/>
        <v>0-day</v>
      </c>
      <c r="AQ389" s="46" t="str">
        <f t="shared" si="55"/>
        <v>0-day</v>
      </c>
      <c r="AR389" s="103"/>
      <c r="AS389" s="47" t="str">
        <f t="shared" si="56"/>
        <v/>
      </c>
      <c r="AT389" s="35">
        <f t="shared" si="73"/>
        <v>0</v>
      </c>
      <c r="AU389" s="48" t="e">
        <f t="shared" ca="1" si="57"/>
        <v>#NAME?</v>
      </c>
      <c r="AV389" s="48" t="e">
        <f t="shared" ca="1" si="58"/>
        <v>#NAME?</v>
      </c>
      <c r="AW389" s="49" t="e">
        <f t="shared" ca="1" si="59"/>
        <v>#NAME?</v>
      </c>
      <c r="AX389" s="48" t="e">
        <f t="shared" ca="1" si="60"/>
        <v>#NAME?</v>
      </c>
      <c r="AY389" s="49" t="str">
        <f t="shared" si="61"/>
        <v/>
      </c>
      <c r="AZ389" s="50" t="e">
        <f t="shared" ca="1" si="63"/>
        <v>#NAME?</v>
      </c>
      <c r="BA389" s="51" t="e">
        <f t="shared" ca="1" si="64"/>
        <v>#NAME?</v>
      </c>
      <c r="BB389" s="52" t="e">
        <f t="shared" ca="1" si="65"/>
        <v>#NAME?</v>
      </c>
      <c r="BC389" s="51" t="e">
        <f t="shared" ca="1" si="66"/>
        <v>#NAME?</v>
      </c>
      <c r="BD389" s="54" t="e">
        <f t="shared" ca="1" si="67"/>
        <v>#NAME?</v>
      </c>
      <c r="BE389" s="48" t="e">
        <f t="shared" ca="1" si="68"/>
        <v>#NAME?</v>
      </c>
      <c r="BF389" s="50" t="e">
        <f t="shared" ca="1" si="69"/>
        <v>#NAME?</v>
      </c>
      <c r="BG389" s="56" t="e">
        <f t="shared" ca="1" si="70"/>
        <v>#NAME?</v>
      </c>
      <c r="BH389" s="103"/>
      <c r="BI389" s="103"/>
      <c r="BJ389" s="103"/>
      <c r="BK389" s="103"/>
      <c r="BL389" s="103"/>
      <c r="BM389" s="103"/>
      <c r="BN389" s="24"/>
      <c r="BO389" s="24"/>
    </row>
    <row r="390" spans="1:67" ht="15.5">
      <c r="A390" s="25" t="str">
        <f t="shared" si="62"/>
        <v/>
      </c>
      <c r="B390" s="30">
        <v>46414</v>
      </c>
      <c r="C390" s="25"/>
      <c r="D390" s="90"/>
      <c r="E390" s="90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36"/>
      <c r="S390" s="91"/>
      <c r="T390" s="36"/>
      <c r="U390" s="82"/>
      <c r="V390" s="25"/>
      <c r="W390" s="107"/>
      <c r="X390" s="109"/>
      <c r="Y390" s="109"/>
      <c r="Z390" s="36"/>
      <c r="AA390" s="38"/>
      <c r="AB390" s="35"/>
      <c r="AC390" s="25"/>
      <c r="AD390" s="25"/>
      <c r="AE390" s="44"/>
      <c r="AF390" s="99"/>
      <c r="AG390" s="25"/>
      <c r="AH390" s="25"/>
      <c r="AI390" s="25"/>
      <c r="AJ390" s="45" t="str">
        <f t="array" ref="AJ390">IFERROR(INDEX('[1]Master Price'!$E:$E,MATCH(D390,'[1]Master Price'!$B:$B,0)),"0")</f>
        <v>0</v>
      </c>
      <c r="AK390" s="45">
        <f t="shared" si="53"/>
        <v>0</v>
      </c>
      <c r="AL390" s="46" t="str">
        <f t="shared" si="51"/>
        <v>0-day</v>
      </c>
      <c r="AM390" s="46" t="str">
        <f t="shared" si="54"/>
        <v>0-day</v>
      </c>
      <c r="AN390" s="46" t="str">
        <f t="shared" si="71"/>
        <v>0-day</v>
      </c>
      <c r="AO390" s="46" t="str">
        <f t="shared" si="72"/>
        <v>0-day</v>
      </c>
      <c r="AP390" s="46" t="str">
        <f t="shared" si="74"/>
        <v>0-day</v>
      </c>
      <c r="AQ390" s="46" t="str">
        <f t="shared" si="55"/>
        <v>0-day</v>
      </c>
      <c r="AR390" s="103"/>
      <c r="AS390" s="47" t="str">
        <f t="shared" si="56"/>
        <v/>
      </c>
      <c r="AT390" s="35">
        <f t="shared" si="73"/>
        <v>0</v>
      </c>
      <c r="AU390" s="48" t="e">
        <f t="shared" ca="1" si="57"/>
        <v>#NAME?</v>
      </c>
      <c r="AV390" s="48" t="e">
        <f t="shared" ca="1" si="58"/>
        <v>#NAME?</v>
      </c>
      <c r="AW390" s="49" t="e">
        <f t="shared" ca="1" si="59"/>
        <v>#NAME?</v>
      </c>
      <c r="AX390" s="48" t="e">
        <f t="shared" ca="1" si="60"/>
        <v>#NAME?</v>
      </c>
      <c r="AY390" s="49" t="str">
        <f t="shared" si="61"/>
        <v/>
      </c>
      <c r="AZ390" s="50" t="e">
        <f t="shared" ca="1" si="63"/>
        <v>#NAME?</v>
      </c>
      <c r="BA390" s="51" t="e">
        <f t="shared" ca="1" si="64"/>
        <v>#NAME?</v>
      </c>
      <c r="BB390" s="52" t="e">
        <f t="shared" ca="1" si="65"/>
        <v>#NAME?</v>
      </c>
      <c r="BC390" s="51" t="e">
        <f t="shared" ca="1" si="66"/>
        <v>#NAME?</v>
      </c>
      <c r="BD390" s="54" t="e">
        <f t="shared" ca="1" si="67"/>
        <v>#NAME?</v>
      </c>
      <c r="BE390" s="48" t="e">
        <f t="shared" ca="1" si="68"/>
        <v>#NAME?</v>
      </c>
      <c r="BF390" s="50" t="e">
        <f t="shared" ca="1" si="69"/>
        <v>#NAME?</v>
      </c>
      <c r="BG390" s="56" t="e">
        <f t="shared" ca="1" si="70"/>
        <v>#NAME?</v>
      </c>
      <c r="BH390" s="103"/>
      <c r="BI390" s="103"/>
      <c r="BJ390" s="103"/>
      <c r="BK390" s="103"/>
      <c r="BL390" s="103"/>
      <c r="BM390" s="103"/>
      <c r="BN390" s="24"/>
      <c r="BO390" s="24"/>
    </row>
    <row r="391" spans="1:67" ht="15.5">
      <c r="A391" s="25" t="str">
        <f t="shared" si="62"/>
        <v/>
      </c>
      <c r="B391" s="30">
        <v>46415</v>
      </c>
      <c r="C391" s="25"/>
      <c r="D391" s="90"/>
      <c r="E391" s="90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36"/>
      <c r="S391" s="91"/>
      <c r="T391" s="36"/>
      <c r="U391" s="82"/>
      <c r="V391" s="25"/>
      <c r="W391" s="107"/>
      <c r="X391" s="109"/>
      <c r="Y391" s="109"/>
      <c r="Z391" s="36"/>
      <c r="AA391" s="38"/>
      <c r="AB391" s="35"/>
      <c r="AC391" s="25"/>
      <c r="AD391" s="25"/>
      <c r="AE391" s="25"/>
      <c r="AF391" s="99"/>
      <c r="AG391" s="25"/>
      <c r="AH391" s="25"/>
      <c r="AI391" s="25"/>
      <c r="AJ391" s="45" t="str">
        <f t="array" ref="AJ391">IFERROR(INDEX('[1]Master Price'!$E:$E,MATCH(D391,'[1]Master Price'!$B:$B,0)),"0")</f>
        <v>0</v>
      </c>
      <c r="AK391" s="45">
        <f t="shared" si="53"/>
        <v>0</v>
      </c>
      <c r="AL391" s="46" t="str">
        <f t="shared" si="51"/>
        <v>0-day</v>
      </c>
      <c r="AM391" s="46" t="str">
        <f t="shared" si="54"/>
        <v>0-day</v>
      </c>
      <c r="AN391" s="46" t="str">
        <f t="shared" si="71"/>
        <v>0-day</v>
      </c>
      <c r="AO391" s="46" t="str">
        <f t="shared" si="72"/>
        <v>0-day</v>
      </c>
      <c r="AP391" s="46" t="str">
        <f t="shared" si="74"/>
        <v>0-day</v>
      </c>
      <c r="AQ391" s="46" t="str">
        <f t="shared" si="55"/>
        <v>0-day</v>
      </c>
      <c r="AR391" s="103"/>
      <c r="AS391" s="47" t="str">
        <f t="shared" si="56"/>
        <v/>
      </c>
      <c r="AT391" s="35">
        <f t="shared" si="73"/>
        <v>0</v>
      </c>
      <c r="AU391" s="48" t="e">
        <f t="shared" ca="1" si="57"/>
        <v>#NAME?</v>
      </c>
      <c r="AV391" s="48" t="e">
        <f t="shared" ca="1" si="58"/>
        <v>#NAME?</v>
      </c>
      <c r="AW391" s="49" t="e">
        <f t="shared" ca="1" si="59"/>
        <v>#NAME?</v>
      </c>
      <c r="AX391" s="48" t="e">
        <f t="shared" ca="1" si="60"/>
        <v>#NAME?</v>
      </c>
      <c r="AY391" s="49" t="str">
        <f t="shared" si="61"/>
        <v/>
      </c>
      <c r="AZ391" s="50" t="e">
        <f t="shared" ca="1" si="63"/>
        <v>#NAME?</v>
      </c>
      <c r="BA391" s="51" t="e">
        <f t="shared" ca="1" si="64"/>
        <v>#NAME?</v>
      </c>
      <c r="BB391" s="52" t="e">
        <f t="shared" ca="1" si="65"/>
        <v>#NAME?</v>
      </c>
      <c r="BC391" s="51" t="e">
        <f t="shared" ca="1" si="66"/>
        <v>#NAME?</v>
      </c>
      <c r="BD391" s="54" t="e">
        <f t="shared" ca="1" si="67"/>
        <v>#NAME?</v>
      </c>
      <c r="BE391" s="48" t="e">
        <f t="shared" ca="1" si="68"/>
        <v>#NAME?</v>
      </c>
      <c r="BF391" s="50" t="e">
        <f t="shared" ca="1" si="69"/>
        <v>#NAME?</v>
      </c>
      <c r="BG391" s="56" t="e">
        <f t="shared" ca="1" si="70"/>
        <v>#NAME?</v>
      </c>
      <c r="BH391" s="103"/>
      <c r="BI391" s="103"/>
      <c r="BJ391" s="103"/>
      <c r="BK391" s="103"/>
      <c r="BL391" s="103"/>
      <c r="BM391" s="103"/>
      <c r="BN391" s="24"/>
      <c r="BO391" s="24"/>
    </row>
    <row r="392" spans="1:67" ht="15.5">
      <c r="A392" s="25" t="str">
        <f t="shared" si="62"/>
        <v/>
      </c>
      <c r="B392" s="30">
        <v>46416</v>
      </c>
      <c r="C392" s="25"/>
      <c r="D392" s="90"/>
      <c r="E392" s="90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36"/>
      <c r="S392" s="91"/>
      <c r="T392" s="36"/>
      <c r="U392" s="82"/>
      <c r="V392" s="25"/>
      <c r="W392" s="107"/>
      <c r="X392" s="109"/>
      <c r="Y392" s="109"/>
      <c r="Z392" s="36"/>
      <c r="AA392" s="38"/>
      <c r="AB392" s="35"/>
      <c r="AC392" s="25"/>
      <c r="AD392" s="25"/>
      <c r="AE392" s="25"/>
      <c r="AF392" s="99"/>
      <c r="AG392" s="25"/>
      <c r="AH392" s="25"/>
      <c r="AI392" s="25"/>
      <c r="AJ392" s="45" t="str">
        <f t="array" ref="AJ392">IFERROR(INDEX('[1]Master Price'!$E:$E,MATCH(D392,'[1]Master Price'!$B:$B,0)),"0")</f>
        <v>0</v>
      </c>
      <c r="AK392" s="45">
        <f t="shared" si="53"/>
        <v>0</v>
      </c>
      <c r="AL392" s="46" t="str">
        <f t="shared" si="51"/>
        <v>0-day</v>
      </c>
      <c r="AM392" s="46" t="str">
        <f t="shared" si="54"/>
        <v>0-day</v>
      </c>
      <c r="AN392" s="46" t="str">
        <f t="shared" si="71"/>
        <v>0-day</v>
      </c>
      <c r="AO392" s="46" t="str">
        <f t="shared" si="72"/>
        <v>0-day</v>
      </c>
      <c r="AP392" s="46" t="str">
        <f t="shared" si="74"/>
        <v>0-day</v>
      </c>
      <c r="AQ392" s="46" t="str">
        <f t="shared" si="55"/>
        <v>0-day</v>
      </c>
      <c r="AR392" s="103"/>
      <c r="AS392" s="47" t="str">
        <f t="shared" si="56"/>
        <v/>
      </c>
      <c r="AT392" s="35">
        <f t="shared" si="73"/>
        <v>0</v>
      </c>
      <c r="AU392" s="48" t="e">
        <f t="shared" ca="1" si="57"/>
        <v>#NAME?</v>
      </c>
      <c r="AV392" s="48" t="e">
        <f t="shared" ca="1" si="58"/>
        <v>#NAME?</v>
      </c>
      <c r="AW392" s="49" t="e">
        <f t="shared" ca="1" si="59"/>
        <v>#NAME?</v>
      </c>
      <c r="AX392" s="48" t="e">
        <f t="shared" ca="1" si="60"/>
        <v>#NAME?</v>
      </c>
      <c r="AY392" s="49" t="str">
        <f t="shared" si="61"/>
        <v/>
      </c>
      <c r="AZ392" s="50" t="e">
        <f t="shared" ca="1" si="63"/>
        <v>#NAME?</v>
      </c>
      <c r="BA392" s="51" t="e">
        <f t="shared" ca="1" si="64"/>
        <v>#NAME?</v>
      </c>
      <c r="BB392" s="52" t="e">
        <f t="shared" ca="1" si="65"/>
        <v>#NAME?</v>
      </c>
      <c r="BC392" s="51" t="e">
        <f t="shared" ca="1" si="66"/>
        <v>#NAME?</v>
      </c>
      <c r="BD392" s="54" t="e">
        <f t="shared" ca="1" si="67"/>
        <v>#NAME?</v>
      </c>
      <c r="BE392" s="48" t="e">
        <f t="shared" ca="1" si="68"/>
        <v>#NAME?</v>
      </c>
      <c r="BF392" s="50" t="e">
        <f t="shared" ca="1" si="69"/>
        <v>#NAME?</v>
      </c>
      <c r="BG392" s="56" t="e">
        <f t="shared" ca="1" si="70"/>
        <v>#NAME?</v>
      </c>
      <c r="BH392" s="103"/>
      <c r="BI392" s="103"/>
      <c r="BJ392" s="103"/>
      <c r="BK392" s="103"/>
      <c r="BL392" s="103"/>
      <c r="BM392" s="103"/>
      <c r="BN392" s="24"/>
      <c r="BO392" s="24"/>
    </row>
    <row r="393" spans="1:67" ht="15.5">
      <c r="A393" s="25" t="str">
        <f t="shared" si="62"/>
        <v/>
      </c>
      <c r="B393" s="30">
        <v>46417</v>
      </c>
      <c r="C393" s="25"/>
      <c r="D393" s="90"/>
      <c r="E393" s="90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36"/>
      <c r="S393" s="91"/>
      <c r="T393" s="36"/>
      <c r="U393" s="82"/>
      <c r="V393" s="25"/>
      <c r="W393" s="107"/>
      <c r="X393" s="109"/>
      <c r="Y393" s="109"/>
      <c r="Z393" s="36"/>
      <c r="AA393" s="38"/>
      <c r="AB393" s="35"/>
      <c r="AC393" s="25"/>
      <c r="AD393" s="25"/>
      <c r="AE393" s="25"/>
      <c r="AF393" s="99"/>
      <c r="AG393" s="25"/>
      <c r="AH393" s="25"/>
      <c r="AI393" s="25"/>
      <c r="AJ393" s="45" t="str">
        <f t="array" ref="AJ393">IFERROR(INDEX('[1]Master Price'!$E:$E,MATCH(D393,'[1]Master Price'!$B:$B,0)),"0")</f>
        <v>0</v>
      </c>
      <c r="AK393" s="45">
        <f t="shared" si="53"/>
        <v>0</v>
      </c>
      <c r="AL393" s="46" t="str">
        <f t="shared" si="51"/>
        <v>0-day</v>
      </c>
      <c r="AM393" s="46" t="str">
        <f t="shared" si="54"/>
        <v>0-day</v>
      </c>
      <c r="AN393" s="46" t="str">
        <f t="shared" si="71"/>
        <v>0-day</v>
      </c>
      <c r="AO393" s="46" t="str">
        <f t="shared" si="72"/>
        <v>0-day</v>
      </c>
      <c r="AP393" s="46" t="str">
        <f t="shared" si="74"/>
        <v>0-day</v>
      </c>
      <c r="AQ393" s="46" t="str">
        <f t="shared" si="55"/>
        <v>0-day</v>
      </c>
      <c r="AR393" s="103"/>
      <c r="AS393" s="47" t="str">
        <f t="shared" si="56"/>
        <v/>
      </c>
      <c r="AT393" s="35">
        <f t="shared" si="73"/>
        <v>0</v>
      </c>
      <c r="AU393" s="48" t="e">
        <f t="shared" ca="1" si="57"/>
        <v>#NAME?</v>
      </c>
      <c r="AV393" s="48" t="e">
        <f t="shared" ca="1" si="58"/>
        <v>#NAME?</v>
      </c>
      <c r="AW393" s="49" t="e">
        <f t="shared" ca="1" si="59"/>
        <v>#NAME?</v>
      </c>
      <c r="AX393" s="48" t="e">
        <f t="shared" ca="1" si="60"/>
        <v>#NAME?</v>
      </c>
      <c r="AY393" s="49" t="str">
        <f t="shared" si="61"/>
        <v/>
      </c>
      <c r="AZ393" s="50" t="e">
        <f t="shared" ca="1" si="63"/>
        <v>#NAME?</v>
      </c>
      <c r="BA393" s="51" t="e">
        <f t="shared" ca="1" si="64"/>
        <v>#NAME?</v>
      </c>
      <c r="BB393" s="52" t="e">
        <f t="shared" ca="1" si="65"/>
        <v>#NAME?</v>
      </c>
      <c r="BC393" s="51" t="e">
        <f t="shared" ca="1" si="66"/>
        <v>#NAME?</v>
      </c>
      <c r="BD393" s="54" t="e">
        <f t="shared" ca="1" si="67"/>
        <v>#NAME?</v>
      </c>
      <c r="BE393" s="48" t="e">
        <f t="shared" ca="1" si="68"/>
        <v>#NAME?</v>
      </c>
      <c r="BF393" s="50" t="e">
        <f t="shared" ca="1" si="69"/>
        <v>#NAME?</v>
      </c>
      <c r="BG393" s="56" t="e">
        <f t="shared" ca="1" si="70"/>
        <v>#NAME?</v>
      </c>
      <c r="BH393" s="103"/>
      <c r="BI393" s="103"/>
      <c r="BJ393" s="103"/>
      <c r="BK393" s="103"/>
      <c r="BL393" s="103"/>
      <c r="BM393" s="103"/>
      <c r="BN393" s="24"/>
      <c r="BO393" s="24"/>
    </row>
    <row r="394" spans="1:67" ht="15.5">
      <c r="A394" s="25" t="str">
        <f t="shared" si="62"/>
        <v/>
      </c>
      <c r="B394" s="30">
        <v>46418</v>
      </c>
      <c r="C394" s="25"/>
      <c r="D394" s="90"/>
      <c r="E394" s="90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36"/>
      <c r="S394" s="91"/>
      <c r="T394" s="36"/>
      <c r="U394" s="82"/>
      <c r="V394" s="25"/>
      <c r="W394" s="107"/>
      <c r="X394" s="109"/>
      <c r="Y394" s="109"/>
      <c r="Z394" s="36"/>
      <c r="AA394" s="38"/>
      <c r="AB394" s="35"/>
      <c r="AC394" s="25"/>
      <c r="AD394" s="25"/>
      <c r="AE394" s="25"/>
      <c r="AF394" s="99"/>
      <c r="AG394" s="25"/>
      <c r="AH394" s="25"/>
      <c r="AI394" s="25"/>
      <c r="AJ394" s="45" t="str">
        <f t="array" ref="AJ394">IFERROR(INDEX('[1]Master Price'!$E:$E,MATCH(D394,'[1]Master Price'!$B:$B,0)),"0")</f>
        <v>0</v>
      </c>
      <c r="AK394" s="45">
        <f t="shared" si="53"/>
        <v>0</v>
      </c>
      <c r="AL394" s="46" t="str">
        <f t="shared" si="51"/>
        <v>0-day</v>
      </c>
      <c r="AM394" s="46" t="str">
        <f t="shared" si="54"/>
        <v>0-day</v>
      </c>
      <c r="AN394" s="46" t="str">
        <f t="shared" si="71"/>
        <v>0-day</v>
      </c>
      <c r="AO394" s="46" t="str">
        <f t="shared" si="72"/>
        <v>0-day</v>
      </c>
      <c r="AP394" s="46" t="str">
        <f t="shared" si="74"/>
        <v>0-day</v>
      </c>
      <c r="AQ394" s="46" t="str">
        <f t="shared" si="55"/>
        <v>0-day</v>
      </c>
      <c r="AR394" s="103"/>
      <c r="AS394" s="47" t="str">
        <f t="shared" si="56"/>
        <v/>
      </c>
      <c r="AT394" s="35">
        <f t="shared" si="73"/>
        <v>0</v>
      </c>
      <c r="AU394" s="48" t="e">
        <f t="shared" ca="1" si="57"/>
        <v>#NAME?</v>
      </c>
      <c r="AV394" s="48" t="e">
        <f t="shared" ca="1" si="58"/>
        <v>#NAME?</v>
      </c>
      <c r="AW394" s="49" t="e">
        <f t="shared" ca="1" si="59"/>
        <v>#NAME?</v>
      </c>
      <c r="AX394" s="48" t="e">
        <f t="shared" ca="1" si="60"/>
        <v>#NAME?</v>
      </c>
      <c r="AY394" s="49" t="str">
        <f t="shared" si="61"/>
        <v/>
      </c>
      <c r="AZ394" s="50" t="e">
        <f t="shared" ca="1" si="63"/>
        <v>#NAME?</v>
      </c>
      <c r="BA394" s="51" t="e">
        <f t="shared" ca="1" si="64"/>
        <v>#NAME?</v>
      </c>
      <c r="BB394" s="52" t="e">
        <f t="shared" ca="1" si="65"/>
        <v>#NAME?</v>
      </c>
      <c r="BC394" s="51" t="e">
        <f t="shared" ca="1" si="66"/>
        <v>#NAME?</v>
      </c>
      <c r="BD394" s="54" t="e">
        <f t="shared" ca="1" si="67"/>
        <v>#NAME?</v>
      </c>
      <c r="BE394" s="48" t="e">
        <f t="shared" ca="1" si="68"/>
        <v>#NAME?</v>
      </c>
      <c r="BF394" s="50" t="e">
        <f t="shared" ca="1" si="69"/>
        <v>#NAME?</v>
      </c>
      <c r="BG394" s="56" t="e">
        <f t="shared" ca="1" si="70"/>
        <v>#NAME?</v>
      </c>
      <c r="BH394" s="103"/>
      <c r="BI394" s="103"/>
      <c r="BJ394" s="103"/>
      <c r="BK394" s="103"/>
      <c r="BL394" s="103"/>
      <c r="BM394" s="103"/>
      <c r="BN394" s="24"/>
      <c r="BO394" s="24"/>
    </row>
    <row r="395" spans="1:67" ht="15.5">
      <c r="A395" s="25" t="str">
        <f t="shared" si="62"/>
        <v/>
      </c>
      <c r="B395" s="30">
        <v>46419</v>
      </c>
      <c r="C395" s="25"/>
      <c r="D395" s="90"/>
      <c r="E395" s="90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36"/>
      <c r="S395" s="91"/>
      <c r="T395" s="36"/>
      <c r="U395" s="82"/>
      <c r="V395" s="25"/>
      <c r="W395" s="107"/>
      <c r="X395" s="109"/>
      <c r="Y395" s="109"/>
      <c r="Z395" s="36"/>
      <c r="AA395" s="111"/>
      <c r="AB395" s="35"/>
      <c r="AC395" s="25"/>
      <c r="AD395" s="25"/>
      <c r="AE395" s="44"/>
      <c r="AF395" s="99"/>
      <c r="AG395" s="25"/>
      <c r="AH395" s="25"/>
      <c r="AI395" s="25"/>
      <c r="AJ395" s="45" t="str">
        <f t="array" ref="AJ395">IFERROR(INDEX('[1]Master Price'!$E:$E,MATCH(D395,'[1]Master Price'!$B:$B,0)),"0")</f>
        <v>0</v>
      </c>
      <c r="AK395" s="45">
        <f t="shared" si="53"/>
        <v>0</v>
      </c>
      <c r="AL395" s="46" t="str">
        <f t="shared" si="51"/>
        <v>0-day</v>
      </c>
      <c r="AM395" s="46" t="str">
        <f t="shared" si="54"/>
        <v>0-day</v>
      </c>
      <c r="AN395" s="46" t="str">
        <f t="shared" si="71"/>
        <v>0-day</v>
      </c>
      <c r="AO395" s="46" t="str">
        <f t="shared" si="72"/>
        <v>0-day</v>
      </c>
      <c r="AP395" s="46" t="str">
        <f t="shared" si="74"/>
        <v>0-day</v>
      </c>
      <c r="AQ395" s="46" t="str">
        <f t="shared" si="55"/>
        <v>0-day</v>
      </c>
      <c r="AR395" s="103"/>
      <c r="AS395" s="47" t="str">
        <f t="shared" si="56"/>
        <v/>
      </c>
      <c r="AT395" s="35">
        <f t="shared" si="73"/>
        <v>0</v>
      </c>
      <c r="AU395" s="48" t="e">
        <f t="shared" ca="1" si="57"/>
        <v>#NAME?</v>
      </c>
      <c r="AV395" s="48" t="e">
        <f t="shared" ca="1" si="58"/>
        <v>#NAME?</v>
      </c>
      <c r="AW395" s="49" t="e">
        <f t="shared" ca="1" si="59"/>
        <v>#NAME?</v>
      </c>
      <c r="AX395" s="48" t="e">
        <f t="shared" ca="1" si="60"/>
        <v>#NAME?</v>
      </c>
      <c r="AY395" s="49" t="str">
        <f t="shared" si="61"/>
        <v/>
      </c>
      <c r="AZ395" s="50" t="e">
        <f t="shared" ca="1" si="63"/>
        <v>#NAME?</v>
      </c>
      <c r="BA395" s="51" t="e">
        <f t="shared" ca="1" si="64"/>
        <v>#NAME?</v>
      </c>
      <c r="BB395" s="52" t="e">
        <f t="shared" ca="1" si="65"/>
        <v>#NAME?</v>
      </c>
      <c r="BC395" s="51" t="e">
        <f t="shared" ca="1" si="66"/>
        <v>#NAME?</v>
      </c>
      <c r="BD395" s="54" t="e">
        <f t="shared" ca="1" si="67"/>
        <v>#NAME?</v>
      </c>
      <c r="BE395" s="48" t="e">
        <f t="shared" ca="1" si="68"/>
        <v>#NAME?</v>
      </c>
      <c r="BF395" s="50" t="e">
        <f t="shared" ca="1" si="69"/>
        <v>#NAME?</v>
      </c>
      <c r="BG395" s="56" t="e">
        <f t="shared" ca="1" si="70"/>
        <v>#NAME?</v>
      </c>
      <c r="BH395" s="103"/>
      <c r="BI395" s="103"/>
      <c r="BJ395" s="103"/>
      <c r="BK395" s="103"/>
      <c r="BL395" s="103"/>
      <c r="BM395" s="103"/>
      <c r="BN395" s="24"/>
      <c r="BO395" s="24"/>
    </row>
    <row r="396" spans="1:67" ht="15.5">
      <c r="A396" s="25" t="str">
        <f t="shared" si="62"/>
        <v/>
      </c>
      <c r="B396" s="30">
        <v>46420</v>
      </c>
      <c r="C396" s="25"/>
      <c r="D396" s="90"/>
      <c r="E396" s="90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36"/>
      <c r="S396" s="91"/>
      <c r="T396" s="36"/>
      <c r="U396" s="82"/>
      <c r="V396" s="25"/>
      <c r="W396" s="107"/>
      <c r="X396" s="109"/>
      <c r="Y396" s="109"/>
      <c r="Z396" s="36"/>
      <c r="AA396" s="111"/>
      <c r="AB396" s="35"/>
      <c r="AC396" s="25"/>
      <c r="AD396" s="25"/>
      <c r="AE396" s="44"/>
      <c r="AF396" s="99"/>
      <c r="AG396" s="25"/>
      <c r="AH396" s="25"/>
      <c r="AI396" s="25"/>
      <c r="AJ396" s="45" t="str">
        <f t="array" ref="AJ396">IFERROR(INDEX('[1]Master Price'!$E:$E,MATCH(D396,'[1]Master Price'!$B:$B,0)),"0")</f>
        <v>0</v>
      </c>
      <c r="AK396" s="45">
        <f t="shared" si="53"/>
        <v>0</v>
      </c>
      <c r="AL396" s="46" t="str">
        <f t="shared" si="51"/>
        <v>0-day</v>
      </c>
      <c r="AM396" s="46" t="str">
        <f t="shared" si="54"/>
        <v>0-day</v>
      </c>
      <c r="AN396" s="46" t="str">
        <f t="shared" si="71"/>
        <v>0-day</v>
      </c>
      <c r="AO396" s="46" t="str">
        <f t="shared" si="72"/>
        <v>0-day</v>
      </c>
      <c r="AP396" s="46" t="str">
        <f t="shared" si="74"/>
        <v>0-day</v>
      </c>
      <c r="AQ396" s="46" t="str">
        <f t="shared" si="55"/>
        <v>0-day</v>
      </c>
      <c r="AR396" s="103"/>
      <c r="AS396" s="47" t="str">
        <f t="shared" si="56"/>
        <v/>
      </c>
      <c r="AT396" s="35">
        <f t="shared" si="73"/>
        <v>0</v>
      </c>
      <c r="AU396" s="48" t="e">
        <f t="shared" ca="1" si="57"/>
        <v>#NAME?</v>
      </c>
      <c r="AV396" s="48" t="e">
        <f t="shared" ca="1" si="58"/>
        <v>#NAME?</v>
      </c>
      <c r="AW396" s="49" t="e">
        <f t="shared" ca="1" si="59"/>
        <v>#NAME?</v>
      </c>
      <c r="AX396" s="48" t="e">
        <f t="shared" ca="1" si="60"/>
        <v>#NAME?</v>
      </c>
      <c r="AY396" s="49" t="str">
        <f t="shared" si="61"/>
        <v/>
      </c>
      <c r="AZ396" s="50" t="e">
        <f t="shared" ca="1" si="63"/>
        <v>#NAME?</v>
      </c>
      <c r="BA396" s="51" t="e">
        <f t="shared" ca="1" si="64"/>
        <v>#NAME?</v>
      </c>
      <c r="BB396" s="52" t="e">
        <f t="shared" ca="1" si="65"/>
        <v>#NAME?</v>
      </c>
      <c r="BC396" s="51" t="e">
        <f t="shared" ca="1" si="66"/>
        <v>#NAME?</v>
      </c>
      <c r="BD396" s="54" t="e">
        <f t="shared" ca="1" si="67"/>
        <v>#NAME?</v>
      </c>
      <c r="BE396" s="48" t="e">
        <f t="shared" ca="1" si="68"/>
        <v>#NAME?</v>
      </c>
      <c r="BF396" s="50" t="e">
        <f t="shared" ca="1" si="69"/>
        <v>#NAME?</v>
      </c>
      <c r="BG396" s="56" t="e">
        <f t="shared" ca="1" si="70"/>
        <v>#NAME?</v>
      </c>
      <c r="BH396" s="103"/>
      <c r="BI396" s="103"/>
      <c r="BJ396" s="103"/>
      <c r="BK396" s="103"/>
      <c r="BL396" s="103"/>
      <c r="BM396" s="103"/>
      <c r="BN396" s="24"/>
      <c r="BO396" s="24"/>
    </row>
    <row r="397" spans="1:67" ht="15.5">
      <c r="A397" s="25" t="str">
        <f t="shared" si="62"/>
        <v/>
      </c>
      <c r="B397" s="30">
        <v>46421</v>
      </c>
      <c r="C397" s="25"/>
      <c r="D397" s="90"/>
      <c r="E397" s="90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36"/>
      <c r="S397" s="91"/>
      <c r="T397" s="36"/>
      <c r="U397" s="82"/>
      <c r="V397" s="25"/>
      <c r="W397" s="107"/>
      <c r="X397" s="109"/>
      <c r="Y397" s="109"/>
      <c r="Z397" s="36"/>
      <c r="AA397" s="111"/>
      <c r="AB397" s="35"/>
      <c r="AC397" s="25"/>
      <c r="AD397" s="25"/>
      <c r="AE397" s="44"/>
      <c r="AF397" s="99"/>
      <c r="AG397" s="25"/>
      <c r="AH397" s="25"/>
      <c r="AI397" s="25"/>
      <c r="AJ397" s="45" t="str">
        <f t="array" ref="AJ397">IFERROR(INDEX('[1]Master Price'!$E:$E,MATCH(D397,'[1]Master Price'!$B:$B,0)),"0")</f>
        <v>0</v>
      </c>
      <c r="AK397" s="45">
        <f t="shared" si="53"/>
        <v>0</v>
      </c>
      <c r="AL397" s="46" t="str">
        <f t="shared" si="51"/>
        <v>0-day</v>
      </c>
      <c r="AM397" s="46" t="str">
        <f t="shared" si="54"/>
        <v>0-day</v>
      </c>
      <c r="AN397" s="46" t="str">
        <f t="shared" si="71"/>
        <v>0-day</v>
      </c>
      <c r="AO397" s="46" t="str">
        <f t="shared" si="72"/>
        <v>0-day</v>
      </c>
      <c r="AP397" s="46" t="str">
        <f t="shared" si="74"/>
        <v>0-day</v>
      </c>
      <c r="AQ397" s="46" t="str">
        <f t="shared" si="55"/>
        <v>0-day</v>
      </c>
      <c r="AR397" s="103"/>
      <c r="AS397" s="47" t="str">
        <f t="shared" si="56"/>
        <v/>
      </c>
      <c r="AT397" s="35">
        <f t="shared" si="73"/>
        <v>0</v>
      </c>
      <c r="AU397" s="48" t="e">
        <f t="shared" ca="1" si="57"/>
        <v>#NAME?</v>
      </c>
      <c r="AV397" s="48" t="e">
        <f t="shared" ca="1" si="58"/>
        <v>#NAME?</v>
      </c>
      <c r="AW397" s="49" t="e">
        <f t="shared" ca="1" si="59"/>
        <v>#NAME?</v>
      </c>
      <c r="AX397" s="48" t="e">
        <f t="shared" ca="1" si="60"/>
        <v>#NAME?</v>
      </c>
      <c r="AY397" s="49" t="str">
        <f t="shared" si="61"/>
        <v/>
      </c>
      <c r="AZ397" s="50" t="e">
        <f t="shared" ca="1" si="63"/>
        <v>#NAME?</v>
      </c>
      <c r="BA397" s="51" t="e">
        <f t="shared" ca="1" si="64"/>
        <v>#NAME?</v>
      </c>
      <c r="BB397" s="52" t="e">
        <f t="shared" ca="1" si="65"/>
        <v>#NAME?</v>
      </c>
      <c r="BC397" s="51" t="e">
        <f t="shared" ca="1" si="66"/>
        <v>#NAME?</v>
      </c>
      <c r="BD397" s="54" t="e">
        <f t="shared" ca="1" si="67"/>
        <v>#NAME?</v>
      </c>
      <c r="BE397" s="48" t="e">
        <f t="shared" ca="1" si="68"/>
        <v>#NAME?</v>
      </c>
      <c r="BF397" s="50" t="e">
        <f t="shared" ca="1" si="69"/>
        <v>#NAME?</v>
      </c>
      <c r="BG397" s="56" t="e">
        <f t="shared" ca="1" si="70"/>
        <v>#NAME?</v>
      </c>
      <c r="BH397" s="103"/>
      <c r="BI397" s="103"/>
      <c r="BJ397" s="103"/>
      <c r="BK397" s="103"/>
      <c r="BL397" s="103"/>
      <c r="BM397" s="103"/>
      <c r="BN397" s="24"/>
      <c r="BO397" s="24"/>
    </row>
    <row r="398" spans="1:67" ht="15.5">
      <c r="A398" s="25" t="str">
        <f t="shared" si="62"/>
        <v/>
      </c>
      <c r="B398" s="30">
        <v>46422</v>
      </c>
      <c r="C398" s="25"/>
      <c r="D398" s="90"/>
      <c r="E398" s="90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36"/>
      <c r="S398" s="91"/>
      <c r="T398" s="36"/>
      <c r="U398" s="82"/>
      <c r="V398" s="25"/>
      <c r="W398" s="107"/>
      <c r="X398" s="109"/>
      <c r="Y398" s="109"/>
      <c r="Z398" s="36"/>
      <c r="AA398" s="111"/>
      <c r="AB398" s="35"/>
      <c r="AC398" s="25"/>
      <c r="AD398" s="25"/>
      <c r="AE398" s="44"/>
      <c r="AF398" s="112"/>
      <c r="AG398" s="25"/>
      <c r="AH398" s="25"/>
      <c r="AI398" s="25"/>
      <c r="AJ398" s="45" t="str">
        <f t="array" ref="AJ398">IFERROR(INDEX('[1]Master Price'!$E:$E,MATCH(D398,'[1]Master Price'!$B:$B,0)),"0")</f>
        <v>0</v>
      </c>
      <c r="AK398" s="45">
        <f t="shared" si="53"/>
        <v>0</v>
      </c>
      <c r="AL398" s="46" t="str">
        <f t="shared" si="51"/>
        <v>0-day</v>
      </c>
      <c r="AM398" s="46" t="str">
        <f t="shared" si="54"/>
        <v>0-day</v>
      </c>
      <c r="AN398" s="46" t="str">
        <f t="shared" si="71"/>
        <v>0-day</v>
      </c>
      <c r="AO398" s="46" t="str">
        <f t="shared" si="72"/>
        <v>0-day</v>
      </c>
      <c r="AP398" s="46" t="str">
        <f t="shared" si="74"/>
        <v>0-day</v>
      </c>
      <c r="AQ398" s="46" t="str">
        <f t="shared" si="55"/>
        <v>0-day</v>
      </c>
      <c r="AR398" s="103"/>
      <c r="AS398" s="47" t="str">
        <f t="shared" si="56"/>
        <v/>
      </c>
      <c r="AT398" s="35">
        <f t="shared" si="73"/>
        <v>0</v>
      </c>
      <c r="AU398" s="48" t="e">
        <f t="shared" ca="1" si="57"/>
        <v>#NAME?</v>
      </c>
      <c r="AV398" s="48" t="e">
        <f t="shared" ca="1" si="58"/>
        <v>#NAME?</v>
      </c>
      <c r="AW398" s="49" t="e">
        <f t="shared" ca="1" si="59"/>
        <v>#NAME?</v>
      </c>
      <c r="AX398" s="48" t="e">
        <f t="shared" ca="1" si="60"/>
        <v>#NAME?</v>
      </c>
      <c r="AY398" s="49" t="str">
        <f t="shared" si="61"/>
        <v/>
      </c>
      <c r="AZ398" s="50" t="e">
        <f t="shared" ca="1" si="63"/>
        <v>#NAME?</v>
      </c>
      <c r="BA398" s="51" t="e">
        <f t="shared" ca="1" si="64"/>
        <v>#NAME?</v>
      </c>
      <c r="BB398" s="52" t="e">
        <f t="shared" ca="1" si="65"/>
        <v>#NAME?</v>
      </c>
      <c r="BC398" s="51" t="e">
        <f t="shared" ca="1" si="66"/>
        <v>#NAME?</v>
      </c>
      <c r="BD398" s="54" t="e">
        <f t="shared" ca="1" si="67"/>
        <v>#NAME?</v>
      </c>
      <c r="BE398" s="48" t="e">
        <f t="shared" ca="1" si="68"/>
        <v>#NAME?</v>
      </c>
      <c r="BF398" s="50" t="e">
        <f t="shared" ca="1" si="69"/>
        <v>#NAME?</v>
      </c>
      <c r="BG398" s="56" t="e">
        <f t="shared" ca="1" si="70"/>
        <v>#NAME?</v>
      </c>
      <c r="BH398" s="103"/>
      <c r="BI398" s="103"/>
      <c r="BJ398" s="103"/>
      <c r="BK398" s="103"/>
      <c r="BL398" s="103"/>
      <c r="BM398" s="103"/>
      <c r="BN398" s="24"/>
      <c r="BO398" s="24"/>
    </row>
    <row r="399" spans="1:67" ht="15.5">
      <c r="A399" s="25" t="str">
        <f t="shared" si="62"/>
        <v/>
      </c>
      <c r="B399" s="30">
        <v>46423</v>
      </c>
      <c r="C399" s="25"/>
      <c r="D399" s="90"/>
      <c r="E399" s="90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36"/>
      <c r="S399" s="91"/>
      <c r="T399" s="36"/>
      <c r="U399" s="82"/>
      <c r="V399" s="25"/>
      <c r="W399" s="107"/>
      <c r="X399" s="109"/>
      <c r="Y399" s="109"/>
      <c r="Z399" s="36"/>
      <c r="AA399" s="111"/>
      <c r="AB399" s="35"/>
      <c r="AC399" s="25"/>
      <c r="AD399" s="25"/>
      <c r="AE399" s="44"/>
      <c r="AF399" s="112"/>
      <c r="AG399" s="25"/>
      <c r="AH399" s="25"/>
      <c r="AI399" s="25"/>
      <c r="AJ399" s="45" t="str">
        <f t="array" ref="AJ399">IFERROR(INDEX('[1]Master Price'!$E:$E,MATCH(D399,'[1]Master Price'!$B:$B,0)),"0")</f>
        <v>0</v>
      </c>
      <c r="AK399" s="45">
        <f t="shared" si="53"/>
        <v>0</v>
      </c>
      <c r="AL399" s="46" t="str">
        <f t="shared" si="51"/>
        <v>0-day</v>
      </c>
      <c r="AM399" s="46" t="str">
        <f t="shared" si="54"/>
        <v>0-day</v>
      </c>
      <c r="AN399" s="46" t="str">
        <f t="shared" si="71"/>
        <v>0-day</v>
      </c>
      <c r="AO399" s="46" t="str">
        <f t="shared" si="72"/>
        <v>0-day</v>
      </c>
      <c r="AP399" s="46" t="str">
        <f t="shared" si="74"/>
        <v>0-day</v>
      </c>
      <c r="AQ399" s="46" t="str">
        <f t="shared" si="55"/>
        <v>0-day</v>
      </c>
      <c r="AR399" s="103"/>
      <c r="AS399" s="47" t="str">
        <f t="shared" si="56"/>
        <v/>
      </c>
      <c r="AT399" s="35">
        <f t="shared" si="73"/>
        <v>0</v>
      </c>
      <c r="AU399" s="48" t="e">
        <f t="shared" ca="1" si="57"/>
        <v>#NAME?</v>
      </c>
      <c r="AV399" s="48" t="e">
        <f t="shared" ca="1" si="58"/>
        <v>#NAME?</v>
      </c>
      <c r="AW399" s="49" t="e">
        <f t="shared" ca="1" si="59"/>
        <v>#NAME?</v>
      </c>
      <c r="AX399" s="48" t="e">
        <f t="shared" ca="1" si="60"/>
        <v>#NAME?</v>
      </c>
      <c r="AY399" s="49" t="str">
        <f t="shared" si="61"/>
        <v/>
      </c>
      <c r="AZ399" s="50" t="e">
        <f t="shared" ca="1" si="63"/>
        <v>#NAME?</v>
      </c>
      <c r="BA399" s="51" t="e">
        <f t="shared" ca="1" si="64"/>
        <v>#NAME?</v>
      </c>
      <c r="BB399" s="52" t="e">
        <f t="shared" ca="1" si="65"/>
        <v>#NAME?</v>
      </c>
      <c r="BC399" s="51" t="e">
        <f t="shared" ca="1" si="66"/>
        <v>#NAME?</v>
      </c>
      <c r="BD399" s="54" t="e">
        <f t="shared" ca="1" si="67"/>
        <v>#NAME?</v>
      </c>
      <c r="BE399" s="48" t="e">
        <f t="shared" ca="1" si="68"/>
        <v>#NAME?</v>
      </c>
      <c r="BF399" s="50" t="e">
        <f t="shared" ca="1" si="69"/>
        <v>#NAME?</v>
      </c>
      <c r="BG399" s="56" t="e">
        <f t="shared" ca="1" si="70"/>
        <v>#NAME?</v>
      </c>
      <c r="BH399" s="103"/>
      <c r="BI399" s="103"/>
      <c r="BJ399" s="103"/>
      <c r="BK399" s="103"/>
      <c r="BL399" s="103"/>
      <c r="BM399" s="103"/>
      <c r="BN399" s="24"/>
      <c r="BO399" s="24"/>
    </row>
    <row r="400" spans="1:67" ht="15.5">
      <c r="A400" s="25" t="str">
        <f t="shared" si="62"/>
        <v/>
      </c>
      <c r="B400" s="30">
        <v>46424</v>
      </c>
      <c r="C400" s="25"/>
      <c r="D400" s="90"/>
      <c r="E400" s="90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36"/>
      <c r="S400" s="91"/>
      <c r="T400" s="36"/>
      <c r="U400" s="82"/>
      <c r="V400" s="25"/>
      <c r="W400" s="107"/>
      <c r="X400" s="109"/>
      <c r="Y400" s="109"/>
      <c r="Z400" s="36"/>
      <c r="AA400" s="111"/>
      <c r="AB400" s="35"/>
      <c r="AC400" s="25"/>
      <c r="AD400" s="25"/>
      <c r="AE400" s="44"/>
      <c r="AF400" s="112"/>
      <c r="AG400" s="25"/>
      <c r="AH400" s="25"/>
      <c r="AI400" s="25"/>
      <c r="AJ400" s="45" t="str">
        <f t="array" ref="AJ400">IFERROR(INDEX('[1]Master Price'!$E:$E,MATCH(D400,'[1]Master Price'!$B:$B,0)),"0")</f>
        <v>0</v>
      </c>
      <c r="AK400" s="45">
        <f t="shared" si="53"/>
        <v>0</v>
      </c>
      <c r="AL400" s="46" t="str">
        <f t="shared" si="51"/>
        <v>0-day</v>
      </c>
      <c r="AM400" s="46" t="str">
        <f t="shared" si="54"/>
        <v>0-day</v>
      </c>
      <c r="AN400" s="46" t="str">
        <f t="shared" si="71"/>
        <v>0-day</v>
      </c>
      <c r="AO400" s="46" t="str">
        <f t="shared" si="72"/>
        <v>0-day</v>
      </c>
      <c r="AP400" s="46" t="str">
        <f t="shared" si="74"/>
        <v>0-day</v>
      </c>
      <c r="AQ400" s="46" t="str">
        <f t="shared" si="55"/>
        <v>0-day</v>
      </c>
      <c r="AR400" s="103"/>
      <c r="AS400" s="47" t="str">
        <f t="shared" si="56"/>
        <v/>
      </c>
      <c r="AT400" s="35">
        <f t="shared" si="73"/>
        <v>0</v>
      </c>
      <c r="AU400" s="48" t="e">
        <f t="shared" ca="1" si="57"/>
        <v>#NAME?</v>
      </c>
      <c r="AV400" s="48" t="e">
        <f t="shared" ca="1" si="58"/>
        <v>#NAME?</v>
      </c>
      <c r="AW400" s="49" t="e">
        <f t="shared" ca="1" si="59"/>
        <v>#NAME?</v>
      </c>
      <c r="AX400" s="48" t="e">
        <f t="shared" ca="1" si="60"/>
        <v>#NAME?</v>
      </c>
      <c r="AY400" s="49" t="str">
        <f t="shared" si="61"/>
        <v/>
      </c>
      <c r="AZ400" s="50" t="e">
        <f t="shared" ca="1" si="63"/>
        <v>#NAME?</v>
      </c>
      <c r="BA400" s="51" t="e">
        <f t="shared" ca="1" si="64"/>
        <v>#NAME?</v>
      </c>
      <c r="BB400" s="52" t="e">
        <f t="shared" ca="1" si="65"/>
        <v>#NAME?</v>
      </c>
      <c r="BC400" s="51" t="e">
        <f t="shared" ca="1" si="66"/>
        <v>#NAME?</v>
      </c>
      <c r="BD400" s="54" t="e">
        <f t="shared" ca="1" si="67"/>
        <v>#NAME?</v>
      </c>
      <c r="BE400" s="48" t="e">
        <f t="shared" ca="1" si="68"/>
        <v>#NAME?</v>
      </c>
      <c r="BF400" s="50" t="e">
        <f t="shared" ca="1" si="69"/>
        <v>#NAME?</v>
      </c>
      <c r="BG400" s="56" t="e">
        <f t="shared" ca="1" si="70"/>
        <v>#NAME?</v>
      </c>
      <c r="BH400" s="103"/>
      <c r="BI400" s="103"/>
      <c r="BJ400" s="103"/>
      <c r="BK400" s="103"/>
      <c r="BL400" s="103"/>
      <c r="BM400" s="103"/>
      <c r="BN400" s="24"/>
      <c r="BO400" s="24"/>
    </row>
    <row r="401" spans="1:67" ht="15.5">
      <c r="A401" s="25" t="str">
        <f t="shared" si="62"/>
        <v/>
      </c>
      <c r="B401" s="30">
        <v>46425</v>
      </c>
      <c r="C401" s="25"/>
      <c r="D401" s="90"/>
      <c r="E401" s="90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36"/>
      <c r="S401" s="91"/>
      <c r="T401" s="36"/>
      <c r="U401" s="82"/>
      <c r="V401" s="25"/>
      <c r="W401" s="107"/>
      <c r="X401" s="109"/>
      <c r="Y401" s="109"/>
      <c r="Z401" s="36"/>
      <c r="AA401" s="111"/>
      <c r="AB401" s="35"/>
      <c r="AC401" s="25"/>
      <c r="AD401" s="25"/>
      <c r="AE401" s="44"/>
      <c r="AF401" s="112"/>
      <c r="AG401" s="25"/>
      <c r="AH401" s="25"/>
      <c r="AI401" s="25"/>
      <c r="AJ401" s="45" t="str">
        <f t="array" ref="AJ401">IFERROR(INDEX('[1]Master Price'!$E:$E,MATCH(D401,'[1]Master Price'!$B:$B,0)),"0")</f>
        <v>0</v>
      </c>
      <c r="AK401" s="45">
        <f t="shared" si="53"/>
        <v>0</v>
      </c>
      <c r="AL401" s="46" t="str">
        <f t="shared" si="51"/>
        <v>0-day</v>
      </c>
      <c r="AM401" s="46" t="str">
        <f t="shared" si="54"/>
        <v>0-day</v>
      </c>
      <c r="AN401" s="46" t="str">
        <f t="shared" si="71"/>
        <v>0-day</v>
      </c>
      <c r="AO401" s="46" t="str">
        <f t="shared" si="72"/>
        <v>0-day</v>
      </c>
      <c r="AP401" s="46" t="str">
        <f t="shared" si="74"/>
        <v>0-day</v>
      </c>
      <c r="AQ401" s="46" t="str">
        <f t="shared" si="55"/>
        <v>0-day</v>
      </c>
      <c r="AR401" s="103"/>
      <c r="AS401" s="47" t="str">
        <f t="shared" si="56"/>
        <v/>
      </c>
      <c r="AT401" s="35">
        <f t="shared" si="73"/>
        <v>0</v>
      </c>
      <c r="AU401" s="48" t="e">
        <f t="shared" ca="1" si="57"/>
        <v>#NAME?</v>
      </c>
      <c r="AV401" s="48" t="e">
        <f t="shared" ca="1" si="58"/>
        <v>#NAME?</v>
      </c>
      <c r="AW401" s="49" t="e">
        <f t="shared" ca="1" si="59"/>
        <v>#NAME?</v>
      </c>
      <c r="AX401" s="48" t="e">
        <f t="shared" ca="1" si="60"/>
        <v>#NAME?</v>
      </c>
      <c r="AY401" s="49" t="str">
        <f t="shared" si="61"/>
        <v/>
      </c>
      <c r="AZ401" s="50" t="e">
        <f t="shared" ca="1" si="63"/>
        <v>#NAME?</v>
      </c>
      <c r="BA401" s="51" t="e">
        <f t="shared" ca="1" si="64"/>
        <v>#NAME?</v>
      </c>
      <c r="BB401" s="52" t="e">
        <f t="shared" ca="1" si="65"/>
        <v>#NAME?</v>
      </c>
      <c r="BC401" s="51" t="e">
        <f t="shared" ca="1" si="66"/>
        <v>#NAME?</v>
      </c>
      <c r="BD401" s="54" t="e">
        <f t="shared" ca="1" si="67"/>
        <v>#NAME?</v>
      </c>
      <c r="BE401" s="48" t="e">
        <f t="shared" ca="1" si="68"/>
        <v>#NAME?</v>
      </c>
      <c r="BF401" s="50" t="e">
        <f t="shared" ca="1" si="69"/>
        <v>#NAME?</v>
      </c>
      <c r="BG401" s="56" t="e">
        <f t="shared" ca="1" si="70"/>
        <v>#NAME?</v>
      </c>
      <c r="BH401" s="103"/>
      <c r="BI401" s="103"/>
      <c r="BJ401" s="103"/>
      <c r="BK401" s="103"/>
      <c r="BL401" s="103"/>
      <c r="BM401" s="103"/>
      <c r="BN401" s="24"/>
      <c r="BO401" s="24"/>
    </row>
    <row r="402" spans="1:67" ht="15.5">
      <c r="A402" s="25" t="str">
        <f t="shared" si="62"/>
        <v/>
      </c>
      <c r="B402" s="30">
        <v>46426</v>
      </c>
      <c r="C402" s="25"/>
      <c r="D402" s="90"/>
      <c r="E402" s="90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36"/>
      <c r="S402" s="91"/>
      <c r="T402" s="36"/>
      <c r="U402" s="82"/>
      <c r="V402" s="25"/>
      <c r="W402" s="107"/>
      <c r="X402" s="109"/>
      <c r="Y402" s="109"/>
      <c r="Z402" s="36"/>
      <c r="AA402" s="111"/>
      <c r="AB402" s="35"/>
      <c r="AC402" s="25"/>
      <c r="AD402" s="25"/>
      <c r="AE402" s="44"/>
      <c r="AF402" s="94"/>
      <c r="AG402" s="25"/>
      <c r="AH402" s="25"/>
      <c r="AI402" s="25"/>
      <c r="AJ402" s="45" t="str">
        <f t="array" ref="AJ402">IFERROR(INDEX('[1]Master Price'!$E:$E,MATCH(D402,'[1]Master Price'!$B:$B,0)),"0")</f>
        <v>0</v>
      </c>
      <c r="AK402" s="45">
        <f t="shared" si="53"/>
        <v>0</v>
      </c>
      <c r="AL402" s="46" t="str">
        <f t="shared" si="51"/>
        <v>0-day</v>
      </c>
      <c r="AM402" s="46" t="str">
        <f t="shared" si="54"/>
        <v>0-day</v>
      </c>
      <c r="AN402" s="46" t="str">
        <f t="shared" si="71"/>
        <v>0-day</v>
      </c>
      <c r="AO402" s="46" t="str">
        <f t="shared" si="72"/>
        <v>0-day</v>
      </c>
      <c r="AP402" s="46" t="str">
        <f t="shared" si="74"/>
        <v>0-day</v>
      </c>
      <c r="AQ402" s="46" t="str">
        <f t="shared" si="55"/>
        <v>0-day</v>
      </c>
      <c r="AR402" s="103"/>
      <c r="AS402" s="47" t="str">
        <f t="shared" si="56"/>
        <v/>
      </c>
      <c r="AT402" s="35">
        <f t="shared" si="73"/>
        <v>0</v>
      </c>
      <c r="AU402" s="48" t="e">
        <f t="shared" ca="1" si="57"/>
        <v>#NAME?</v>
      </c>
      <c r="AV402" s="48" t="e">
        <f t="shared" ca="1" si="58"/>
        <v>#NAME?</v>
      </c>
      <c r="AW402" s="49" t="e">
        <f t="shared" ca="1" si="59"/>
        <v>#NAME?</v>
      </c>
      <c r="AX402" s="48" t="e">
        <f t="shared" ca="1" si="60"/>
        <v>#NAME?</v>
      </c>
      <c r="AY402" s="49" t="str">
        <f t="shared" si="61"/>
        <v/>
      </c>
      <c r="AZ402" s="50" t="e">
        <f t="shared" ca="1" si="63"/>
        <v>#NAME?</v>
      </c>
      <c r="BA402" s="51" t="e">
        <f t="shared" ca="1" si="64"/>
        <v>#NAME?</v>
      </c>
      <c r="BB402" s="52" t="e">
        <f t="shared" ca="1" si="65"/>
        <v>#NAME?</v>
      </c>
      <c r="BC402" s="51" t="e">
        <f t="shared" ca="1" si="66"/>
        <v>#NAME?</v>
      </c>
      <c r="BD402" s="54" t="e">
        <f t="shared" ca="1" si="67"/>
        <v>#NAME?</v>
      </c>
      <c r="BE402" s="48" t="e">
        <f t="shared" ca="1" si="68"/>
        <v>#NAME?</v>
      </c>
      <c r="BF402" s="50" t="e">
        <f t="shared" ca="1" si="69"/>
        <v>#NAME?</v>
      </c>
      <c r="BG402" s="56" t="e">
        <f t="shared" ca="1" si="70"/>
        <v>#NAME?</v>
      </c>
      <c r="BH402" s="103"/>
      <c r="BI402" s="103"/>
      <c r="BJ402" s="103"/>
      <c r="BK402" s="103"/>
      <c r="BL402" s="103"/>
      <c r="BM402" s="103"/>
      <c r="BN402" s="24"/>
      <c r="BO402" s="24"/>
    </row>
    <row r="403" spans="1:67" ht="15.5">
      <c r="A403" s="25" t="str">
        <f t="shared" si="62"/>
        <v/>
      </c>
      <c r="B403" s="30">
        <v>46427</v>
      </c>
      <c r="C403" s="25"/>
      <c r="D403" s="90"/>
      <c r="E403" s="90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36"/>
      <c r="S403" s="91"/>
      <c r="T403" s="36"/>
      <c r="U403" s="82"/>
      <c r="V403" s="25"/>
      <c r="W403" s="107"/>
      <c r="X403" s="109"/>
      <c r="Y403" s="109"/>
      <c r="Z403" s="36"/>
      <c r="AA403" s="111"/>
      <c r="AB403" s="35"/>
      <c r="AC403" s="25"/>
      <c r="AD403" s="25"/>
      <c r="AE403" s="44"/>
      <c r="AF403" s="94"/>
      <c r="AG403" s="25"/>
      <c r="AH403" s="25"/>
      <c r="AI403" s="25"/>
      <c r="AJ403" s="45" t="str">
        <f t="array" ref="AJ403">IFERROR(INDEX('[1]Master Price'!$E:$E,MATCH(D403,'[1]Master Price'!$B:$B,0)),"0")</f>
        <v>0</v>
      </c>
      <c r="AK403" s="45">
        <f t="shared" si="53"/>
        <v>0</v>
      </c>
      <c r="AL403" s="46" t="str">
        <f t="shared" si="51"/>
        <v>0-day</v>
      </c>
      <c r="AM403" s="46" t="str">
        <f t="shared" si="54"/>
        <v>0-day</v>
      </c>
      <c r="AN403" s="46" t="str">
        <f t="shared" si="71"/>
        <v>0-day</v>
      </c>
      <c r="AO403" s="46" t="str">
        <f t="shared" si="72"/>
        <v>0-day</v>
      </c>
      <c r="AP403" s="46" t="str">
        <f t="shared" si="74"/>
        <v>0-day</v>
      </c>
      <c r="AQ403" s="46" t="str">
        <f t="shared" si="55"/>
        <v>0-day</v>
      </c>
      <c r="AR403" s="103"/>
      <c r="AS403" s="47" t="str">
        <f t="shared" si="56"/>
        <v/>
      </c>
      <c r="AT403" s="35">
        <f t="shared" si="73"/>
        <v>0</v>
      </c>
      <c r="AU403" s="48" t="e">
        <f t="shared" ca="1" si="57"/>
        <v>#NAME?</v>
      </c>
      <c r="AV403" s="48" t="e">
        <f t="shared" ca="1" si="58"/>
        <v>#NAME?</v>
      </c>
      <c r="AW403" s="49" t="e">
        <f t="shared" ca="1" si="59"/>
        <v>#NAME?</v>
      </c>
      <c r="AX403" s="48" t="e">
        <f t="shared" ca="1" si="60"/>
        <v>#NAME?</v>
      </c>
      <c r="AY403" s="49" t="str">
        <f t="shared" si="61"/>
        <v/>
      </c>
      <c r="AZ403" s="50" t="e">
        <f t="shared" ca="1" si="63"/>
        <v>#NAME?</v>
      </c>
      <c r="BA403" s="51" t="e">
        <f t="shared" ca="1" si="64"/>
        <v>#NAME?</v>
      </c>
      <c r="BB403" s="52" t="e">
        <f t="shared" ca="1" si="65"/>
        <v>#NAME?</v>
      </c>
      <c r="BC403" s="51" t="e">
        <f t="shared" ca="1" si="66"/>
        <v>#NAME?</v>
      </c>
      <c r="BD403" s="54" t="e">
        <f t="shared" ca="1" si="67"/>
        <v>#NAME?</v>
      </c>
      <c r="BE403" s="48" t="e">
        <f t="shared" ca="1" si="68"/>
        <v>#NAME?</v>
      </c>
      <c r="BF403" s="50" t="e">
        <f t="shared" ca="1" si="69"/>
        <v>#NAME?</v>
      </c>
      <c r="BG403" s="56" t="e">
        <f t="shared" ca="1" si="70"/>
        <v>#NAME?</v>
      </c>
      <c r="BH403" s="103"/>
      <c r="BI403" s="103"/>
      <c r="BJ403" s="103"/>
      <c r="BK403" s="103"/>
      <c r="BL403" s="103"/>
      <c r="BM403" s="103"/>
      <c r="BN403" s="24"/>
      <c r="BO403" s="24"/>
    </row>
    <row r="404" spans="1:67" ht="15.5">
      <c r="A404" s="25" t="str">
        <f t="shared" si="62"/>
        <v/>
      </c>
      <c r="B404" s="30">
        <v>46428</v>
      </c>
      <c r="C404" s="25"/>
      <c r="D404" s="90"/>
      <c r="E404" s="90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36"/>
      <c r="S404" s="91"/>
      <c r="T404" s="36"/>
      <c r="U404" s="82"/>
      <c r="V404" s="25"/>
      <c r="W404" s="107"/>
      <c r="X404" s="109"/>
      <c r="Y404" s="109"/>
      <c r="Z404" s="36"/>
      <c r="AA404" s="111"/>
      <c r="AB404" s="35"/>
      <c r="AC404" s="25"/>
      <c r="AD404" s="25"/>
      <c r="AE404" s="44"/>
      <c r="AF404" s="94"/>
      <c r="AG404" s="25"/>
      <c r="AH404" s="25"/>
      <c r="AI404" s="25"/>
      <c r="AJ404" s="45" t="str">
        <f t="array" ref="AJ404">IFERROR(INDEX('[1]Master Price'!$E:$E,MATCH(D404,'[1]Master Price'!$B:$B,0)),"0")</f>
        <v>0</v>
      </c>
      <c r="AK404" s="45">
        <f t="shared" si="53"/>
        <v>0</v>
      </c>
      <c r="AL404" s="46" t="str">
        <f t="shared" si="51"/>
        <v>0-day</v>
      </c>
      <c r="AM404" s="46" t="str">
        <f t="shared" si="54"/>
        <v>0-day</v>
      </c>
      <c r="AN404" s="46" t="str">
        <f t="shared" si="71"/>
        <v>0-day</v>
      </c>
      <c r="AO404" s="46" t="str">
        <f t="shared" si="72"/>
        <v>0-day</v>
      </c>
      <c r="AP404" s="46" t="str">
        <f t="shared" si="74"/>
        <v>0-day</v>
      </c>
      <c r="AQ404" s="46" t="str">
        <f t="shared" si="55"/>
        <v>0-day</v>
      </c>
      <c r="AR404" s="103"/>
      <c r="AS404" s="47" t="str">
        <f t="shared" si="56"/>
        <v/>
      </c>
      <c r="AT404" s="35">
        <f t="shared" si="73"/>
        <v>0</v>
      </c>
      <c r="AU404" s="48" t="e">
        <f t="shared" ca="1" si="57"/>
        <v>#NAME?</v>
      </c>
      <c r="AV404" s="48" t="e">
        <f t="shared" ca="1" si="58"/>
        <v>#NAME?</v>
      </c>
      <c r="AW404" s="49" t="e">
        <f t="shared" ca="1" si="59"/>
        <v>#NAME?</v>
      </c>
      <c r="AX404" s="48" t="e">
        <f t="shared" ca="1" si="60"/>
        <v>#NAME?</v>
      </c>
      <c r="AY404" s="49" t="str">
        <f t="shared" si="61"/>
        <v/>
      </c>
      <c r="AZ404" s="50" t="e">
        <f t="shared" ca="1" si="63"/>
        <v>#NAME?</v>
      </c>
      <c r="BA404" s="51" t="e">
        <f t="shared" ca="1" si="64"/>
        <v>#NAME?</v>
      </c>
      <c r="BB404" s="52" t="e">
        <f t="shared" ca="1" si="65"/>
        <v>#NAME?</v>
      </c>
      <c r="BC404" s="51" t="e">
        <f t="shared" ca="1" si="66"/>
        <v>#NAME?</v>
      </c>
      <c r="BD404" s="54" t="e">
        <f t="shared" ca="1" si="67"/>
        <v>#NAME?</v>
      </c>
      <c r="BE404" s="48" t="e">
        <f t="shared" ca="1" si="68"/>
        <v>#NAME?</v>
      </c>
      <c r="BF404" s="50" t="e">
        <f t="shared" ca="1" si="69"/>
        <v>#NAME?</v>
      </c>
      <c r="BG404" s="56" t="e">
        <f t="shared" ca="1" si="70"/>
        <v>#NAME?</v>
      </c>
      <c r="BH404" s="103"/>
      <c r="BI404" s="103"/>
      <c r="BJ404" s="103"/>
      <c r="BK404" s="103"/>
      <c r="BL404" s="103"/>
      <c r="BM404" s="103"/>
      <c r="BN404" s="24"/>
      <c r="BO404" s="24"/>
    </row>
    <row r="405" spans="1:67" ht="15.5">
      <c r="A405" s="25" t="str">
        <f t="shared" si="62"/>
        <v/>
      </c>
      <c r="B405" s="30">
        <v>46429</v>
      </c>
      <c r="C405" s="25"/>
      <c r="D405" s="90"/>
      <c r="E405" s="90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36"/>
      <c r="S405" s="91"/>
      <c r="T405" s="36"/>
      <c r="U405" s="82"/>
      <c r="V405" s="25"/>
      <c r="W405" s="107"/>
      <c r="X405" s="109"/>
      <c r="Y405" s="109"/>
      <c r="Z405" s="36"/>
      <c r="AA405" s="111"/>
      <c r="AB405" s="35"/>
      <c r="AC405" s="25"/>
      <c r="AD405" s="25"/>
      <c r="AE405" s="44"/>
      <c r="AF405" s="94"/>
      <c r="AG405" s="25"/>
      <c r="AH405" s="25"/>
      <c r="AI405" s="25"/>
      <c r="AJ405" s="45" t="str">
        <f t="array" ref="AJ405">IFERROR(INDEX('[1]Master Price'!$E:$E,MATCH(D405,'[1]Master Price'!$B:$B,0)),"0")</f>
        <v>0</v>
      </c>
      <c r="AK405" s="45">
        <f t="shared" si="53"/>
        <v>0</v>
      </c>
      <c r="AL405" s="46" t="str">
        <f t="shared" si="51"/>
        <v>0-day</v>
      </c>
      <c r="AM405" s="46" t="str">
        <f t="shared" si="54"/>
        <v>0-day</v>
      </c>
      <c r="AN405" s="46" t="str">
        <f t="shared" si="71"/>
        <v>0-day</v>
      </c>
      <c r="AO405" s="46" t="str">
        <f t="shared" si="72"/>
        <v>0-day</v>
      </c>
      <c r="AP405" s="46" t="str">
        <f t="shared" si="74"/>
        <v>0-day</v>
      </c>
      <c r="AQ405" s="46" t="str">
        <f t="shared" si="55"/>
        <v>0-day</v>
      </c>
      <c r="AR405" s="103"/>
      <c r="AS405" s="47" t="str">
        <f t="shared" si="56"/>
        <v/>
      </c>
      <c r="AT405" s="35">
        <f t="shared" si="73"/>
        <v>0</v>
      </c>
      <c r="AU405" s="48" t="e">
        <f t="shared" ca="1" si="57"/>
        <v>#NAME?</v>
      </c>
      <c r="AV405" s="48" t="e">
        <f t="shared" ca="1" si="58"/>
        <v>#NAME?</v>
      </c>
      <c r="AW405" s="49" t="e">
        <f t="shared" ca="1" si="59"/>
        <v>#NAME?</v>
      </c>
      <c r="AX405" s="48" t="e">
        <f t="shared" ca="1" si="60"/>
        <v>#NAME?</v>
      </c>
      <c r="AY405" s="49" t="str">
        <f t="shared" si="61"/>
        <v/>
      </c>
      <c r="AZ405" s="50" t="e">
        <f t="shared" ca="1" si="63"/>
        <v>#NAME?</v>
      </c>
      <c r="BA405" s="51" t="e">
        <f t="shared" ca="1" si="64"/>
        <v>#NAME?</v>
      </c>
      <c r="BB405" s="52" t="e">
        <f t="shared" ca="1" si="65"/>
        <v>#NAME?</v>
      </c>
      <c r="BC405" s="51" t="e">
        <f t="shared" ca="1" si="66"/>
        <v>#NAME?</v>
      </c>
      <c r="BD405" s="54" t="e">
        <f t="shared" ca="1" si="67"/>
        <v>#NAME?</v>
      </c>
      <c r="BE405" s="48" t="e">
        <f t="shared" ca="1" si="68"/>
        <v>#NAME?</v>
      </c>
      <c r="BF405" s="50" t="e">
        <f t="shared" ca="1" si="69"/>
        <v>#NAME?</v>
      </c>
      <c r="BG405" s="56" t="e">
        <f t="shared" ca="1" si="70"/>
        <v>#NAME?</v>
      </c>
      <c r="BH405" s="103"/>
      <c r="BI405" s="103"/>
      <c r="BJ405" s="103"/>
      <c r="BK405" s="103"/>
      <c r="BL405" s="103"/>
      <c r="BM405" s="103"/>
      <c r="BN405" s="24"/>
      <c r="BO405" s="24"/>
    </row>
    <row r="406" spans="1:67" ht="15.5">
      <c r="A406" s="25" t="str">
        <f t="shared" si="62"/>
        <v/>
      </c>
      <c r="B406" s="30">
        <v>46430</v>
      </c>
      <c r="C406" s="25"/>
      <c r="D406" s="90"/>
      <c r="E406" s="90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36"/>
      <c r="S406" s="91"/>
      <c r="T406" s="36"/>
      <c r="U406" s="82"/>
      <c r="V406" s="25"/>
      <c r="W406" s="107"/>
      <c r="X406" s="109"/>
      <c r="Y406" s="109"/>
      <c r="Z406" s="36"/>
      <c r="AA406" s="38"/>
      <c r="AB406" s="35"/>
      <c r="AC406" s="25"/>
      <c r="AD406" s="25"/>
      <c r="AE406" s="44"/>
      <c r="AF406" s="94"/>
      <c r="AG406" s="25"/>
      <c r="AH406" s="25"/>
      <c r="AI406" s="25"/>
      <c r="AJ406" s="45" t="str">
        <f t="array" ref="AJ406">IFERROR(INDEX('[1]Master Price'!$E:$E,MATCH(D406,'[1]Master Price'!$B:$B,0)),"0")</f>
        <v>0</v>
      </c>
      <c r="AK406" s="45">
        <f t="shared" si="53"/>
        <v>0</v>
      </c>
      <c r="AL406" s="46" t="str">
        <f t="shared" si="51"/>
        <v>0-day</v>
      </c>
      <c r="AM406" s="46" t="str">
        <f t="shared" si="54"/>
        <v>0-day</v>
      </c>
      <c r="AN406" s="46" t="str">
        <f t="shared" si="71"/>
        <v>0-day</v>
      </c>
      <c r="AO406" s="46" t="str">
        <f t="shared" si="72"/>
        <v>0-day</v>
      </c>
      <c r="AP406" s="46" t="str">
        <f t="shared" si="74"/>
        <v>0-day</v>
      </c>
      <c r="AQ406" s="46" t="str">
        <f t="shared" si="55"/>
        <v>0-day</v>
      </c>
      <c r="AR406" s="103"/>
      <c r="AS406" s="47" t="str">
        <f t="shared" si="56"/>
        <v/>
      </c>
      <c r="AT406" s="35">
        <f t="shared" si="73"/>
        <v>0</v>
      </c>
      <c r="AU406" s="48" t="e">
        <f t="shared" ca="1" si="57"/>
        <v>#NAME?</v>
      </c>
      <c r="AV406" s="48" t="e">
        <f t="shared" ca="1" si="58"/>
        <v>#NAME?</v>
      </c>
      <c r="AW406" s="49" t="e">
        <f t="shared" ca="1" si="59"/>
        <v>#NAME?</v>
      </c>
      <c r="AX406" s="48" t="e">
        <f t="shared" ca="1" si="60"/>
        <v>#NAME?</v>
      </c>
      <c r="AY406" s="49" t="str">
        <f t="shared" si="61"/>
        <v/>
      </c>
      <c r="AZ406" s="50" t="e">
        <f t="shared" ca="1" si="63"/>
        <v>#NAME?</v>
      </c>
      <c r="BA406" s="51" t="e">
        <f t="shared" ca="1" si="64"/>
        <v>#NAME?</v>
      </c>
      <c r="BB406" s="52" t="e">
        <f t="shared" ca="1" si="65"/>
        <v>#NAME?</v>
      </c>
      <c r="BC406" s="51" t="e">
        <f t="shared" ca="1" si="66"/>
        <v>#NAME?</v>
      </c>
      <c r="BD406" s="54" t="e">
        <f t="shared" ca="1" si="67"/>
        <v>#NAME?</v>
      </c>
      <c r="BE406" s="48" t="e">
        <f t="shared" ca="1" si="68"/>
        <v>#NAME?</v>
      </c>
      <c r="BF406" s="50" t="e">
        <f t="shared" ca="1" si="69"/>
        <v>#NAME?</v>
      </c>
      <c r="BG406" s="56" t="e">
        <f t="shared" ca="1" si="70"/>
        <v>#NAME?</v>
      </c>
      <c r="BH406" s="103"/>
      <c r="BI406" s="103"/>
      <c r="BJ406" s="103"/>
      <c r="BK406" s="103"/>
      <c r="BL406" s="103"/>
      <c r="BM406" s="103"/>
      <c r="BN406" s="24"/>
      <c r="BO406" s="24"/>
    </row>
    <row r="407" spans="1:67" ht="15.5">
      <c r="A407" s="25" t="str">
        <f t="shared" si="62"/>
        <v/>
      </c>
      <c r="B407" s="30">
        <v>46431</v>
      </c>
      <c r="C407" s="25"/>
      <c r="D407" s="90"/>
      <c r="E407" s="90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36"/>
      <c r="S407" s="91"/>
      <c r="T407" s="36"/>
      <c r="U407" s="82"/>
      <c r="V407" s="25"/>
      <c r="W407" s="107"/>
      <c r="X407" s="109"/>
      <c r="Y407" s="109"/>
      <c r="Z407" s="36"/>
      <c r="AA407" s="38"/>
      <c r="AB407" s="35"/>
      <c r="AC407" s="25"/>
      <c r="AD407" s="25"/>
      <c r="AE407" s="44"/>
      <c r="AF407" s="94"/>
      <c r="AG407" s="25"/>
      <c r="AH407" s="25"/>
      <c r="AI407" s="25"/>
      <c r="AJ407" s="45" t="str">
        <f t="array" ref="AJ407">IFERROR(INDEX('[1]Master Price'!$E:$E,MATCH(D407,'[1]Master Price'!$B:$B,0)),"0")</f>
        <v>0</v>
      </c>
      <c r="AK407" s="45">
        <f t="shared" si="53"/>
        <v>0</v>
      </c>
      <c r="AL407" s="46" t="str">
        <f t="shared" si="51"/>
        <v>0-day</v>
      </c>
      <c r="AM407" s="46" t="str">
        <f t="shared" si="54"/>
        <v>0-day</v>
      </c>
      <c r="AN407" s="46" t="str">
        <f t="shared" si="71"/>
        <v>0-day</v>
      </c>
      <c r="AO407" s="46" t="str">
        <f t="shared" si="72"/>
        <v>0-day</v>
      </c>
      <c r="AP407" s="46" t="str">
        <f t="shared" si="74"/>
        <v>0-day</v>
      </c>
      <c r="AQ407" s="46" t="str">
        <f t="shared" si="55"/>
        <v>0-day</v>
      </c>
      <c r="AR407" s="103"/>
      <c r="AS407" s="47" t="str">
        <f t="shared" si="56"/>
        <v/>
      </c>
      <c r="AT407" s="35">
        <f t="shared" si="73"/>
        <v>0</v>
      </c>
      <c r="AU407" s="48" t="e">
        <f t="shared" ca="1" si="57"/>
        <v>#NAME?</v>
      </c>
      <c r="AV407" s="48" t="e">
        <f t="shared" ca="1" si="58"/>
        <v>#NAME?</v>
      </c>
      <c r="AW407" s="49" t="e">
        <f t="shared" ca="1" si="59"/>
        <v>#NAME?</v>
      </c>
      <c r="AX407" s="48" t="e">
        <f t="shared" ca="1" si="60"/>
        <v>#NAME?</v>
      </c>
      <c r="AY407" s="49" t="str">
        <f t="shared" si="61"/>
        <v/>
      </c>
      <c r="AZ407" s="50" t="e">
        <f t="shared" ca="1" si="63"/>
        <v>#NAME?</v>
      </c>
      <c r="BA407" s="51" t="e">
        <f t="shared" ca="1" si="64"/>
        <v>#NAME?</v>
      </c>
      <c r="BB407" s="52" t="e">
        <f t="shared" ca="1" si="65"/>
        <v>#NAME?</v>
      </c>
      <c r="BC407" s="51" t="e">
        <f t="shared" ca="1" si="66"/>
        <v>#NAME?</v>
      </c>
      <c r="BD407" s="54" t="e">
        <f t="shared" ca="1" si="67"/>
        <v>#NAME?</v>
      </c>
      <c r="BE407" s="48" t="e">
        <f t="shared" ca="1" si="68"/>
        <v>#NAME?</v>
      </c>
      <c r="BF407" s="50" t="e">
        <f t="shared" ca="1" si="69"/>
        <v>#NAME?</v>
      </c>
      <c r="BG407" s="56" t="e">
        <f t="shared" ca="1" si="70"/>
        <v>#NAME?</v>
      </c>
      <c r="BH407" s="103"/>
      <c r="BI407" s="103"/>
      <c r="BJ407" s="103"/>
      <c r="BK407" s="103"/>
      <c r="BL407" s="103"/>
      <c r="BM407" s="103"/>
      <c r="BN407" s="24"/>
      <c r="BO407" s="24"/>
    </row>
    <row r="408" spans="1:67" ht="15.5">
      <c r="A408" s="25" t="str">
        <f t="shared" si="62"/>
        <v/>
      </c>
      <c r="B408" s="30">
        <v>46432</v>
      </c>
      <c r="C408" s="25"/>
      <c r="D408" s="90"/>
      <c r="E408" s="90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36"/>
      <c r="S408" s="91"/>
      <c r="T408" s="36"/>
      <c r="U408" s="82"/>
      <c r="V408" s="25"/>
      <c r="W408" s="107"/>
      <c r="X408" s="109"/>
      <c r="Y408" s="109"/>
      <c r="Z408" s="36"/>
      <c r="AA408" s="38"/>
      <c r="AB408" s="35"/>
      <c r="AC408" s="25"/>
      <c r="AD408" s="25"/>
      <c r="AE408" s="44"/>
      <c r="AF408" s="94"/>
      <c r="AG408" s="25"/>
      <c r="AH408" s="25"/>
      <c r="AI408" s="25"/>
      <c r="AJ408" s="45" t="str">
        <f t="array" ref="AJ408">IFERROR(INDEX('[1]Master Price'!$E:$E,MATCH(D408,'[1]Master Price'!$B:$B,0)),"0")</f>
        <v>0</v>
      </c>
      <c r="AK408" s="45">
        <f t="shared" si="53"/>
        <v>0</v>
      </c>
      <c r="AL408" s="46" t="str">
        <f t="shared" si="51"/>
        <v>0-day</v>
      </c>
      <c r="AM408" s="46" t="str">
        <f t="shared" si="54"/>
        <v>0-day</v>
      </c>
      <c r="AN408" s="46" t="str">
        <f t="shared" si="71"/>
        <v>0-day</v>
      </c>
      <c r="AO408" s="46" t="str">
        <f t="shared" si="72"/>
        <v>0-day</v>
      </c>
      <c r="AP408" s="46" t="str">
        <f t="shared" si="74"/>
        <v>0-day</v>
      </c>
      <c r="AQ408" s="46" t="str">
        <f t="shared" si="55"/>
        <v>0-day</v>
      </c>
      <c r="AR408" s="103"/>
      <c r="AS408" s="47" t="str">
        <f t="shared" si="56"/>
        <v/>
      </c>
      <c r="AT408" s="35">
        <f t="shared" si="73"/>
        <v>0</v>
      </c>
      <c r="AU408" s="48" t="e">
        <f t="shared" ca="1" si="57"/>
        <v>#NAME?</v>
      </c>
      <c r="AV408" s="48" t="e">
        <f t="shared" ca="1" si="58"/>
        <v>#NAME?</v>
      </c>
      <c r="AW408" s="49" t="e">
        <f t="shared" ca="1" si="59"/>
        <v>#NAME?</v>
      </c>
      <c r="AX408" s="48" t="e">
        <f t="shared" ca="1" si="60"/>
        <v>#NAME?</v>
      </c>
      <c r="AY408" s="49" t="str">
        <f t="shared" si="61"/>
        <v/>
      </c>
      <c r="AZ408" s="50" t="e">
        <f t="shared" ca="1" si="63"/>
        <v>#NAME?</v>
      </c>
      <c r="BA408" s="51" t="e">
        <f t="shared" ca="1" si="64"/>
        <v>#NAME?</v>
      </c>
      <c r="BB408" s="52" t="e">
        <f t="shared" ca="1" si="65"/>
        <v>#NAME?</v>
      </c>
      <c r="BC408" s="51" t="e">
        <f t="shared" ca="1" si="66"/>
        <v>#NAME?</v>
      </c>
      <c r="BD408" s="54" t="e">
        <f t="shared" ca="1" si="67"/>
        <v>#NAME?</v>
      </c>
      <c r="BE408" s="48" t="e">
        <f t="shared" ca="1" si="68"/>
        <v>#NAME?</v>
      </c>
      <c r="BF408" s="50" t="e">
        <f t="shared" ca="1" si="69"/>
        <v>#NAME?</v>
      </c>
      <c r="BG408" s="56" t="e">
        <f t="shared" ca="1" si="70"/>
        <v>#NAME?</v>
      </c>
      <c r="BH408" s="103"/>
      <c r="BI408" s="103"/>
      <c r="BJ408" s="103"/>
      <c r="BK408" s="103"/>
      <c r="BL408" s="103"/>
      <c r="BM408" s="103"/>
      <c r="BN408" s="24"/>
      <c r="BO408" s="24"/>
    </row>
    <row r="409" spans="1:67" ht="15.5">
      <c r="A409" s="25" t="str">
        <f t="shared" si="62"/>
        <v/>
      </c>
      <c r="B409" s="30">
        <v>46433</v>
      </c>
      <c r="C409" s="25"/>
      <c r="D409" s="90"/>
      <c r="E409" s="90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36"/>
      <c r="S409" s="91"/>
      <c r="T409" s="36"/>
      <c r="U409" s="82"/>
      <c r="V409" s="25"/>
      <c r="W409" s="36"/>
      <c r="X409" s="109"/>
      <c r="Y409" s="109"/>
      <c r="Z409" s="36"/>
      <c r="AA409" s="38"/>
      <c r="AB409" s="35"/>
      <c r="AC409" s="25"/>
      <c r="AD409" s="25"/>
      <c r="AE409" s="44"/>
      <c r="AF409" s="94"/>
      <c r="AG409" s="25"/>
      <c r="AH409" s="25"/>
      <c r="AI409" s="25"/>
      <c r="AJ409" s="45" t="str">
        <f t="array" ref="AJ409">IFERROR(INDEX('[1]Master Price'!$E:$E,MATCH(D409,'[1]Master Price'!$B:$B,0)),"0")</f>
        <v>0</v>
      </c>
      <c r="AK409" s="45">
        <f t="shared" si="53"/>
        <v>0</v>
      </c>
      <c r="AL409" s="46" t="str">
        <f t="shared" si="51"/>
        <v>0-day</v>
      </c>
      <c r="AM409" s="46" t="str">
        <f t="shared" si="54"/>
        <v>0-day</v>
      </c>
      <c r="AN409" s="46" t="str">
        <f t="shared" si="71"/>
        <v>0-day</v>
      </c>
      <c r="AO409" s="46" t="str">
        <f t="shared" si="72"/>
        <v>0-day</v>
      </c>
      <c r="AP409" s="46" t="str">
        <f t="shared" si="74"/>
        <v>0-day</v>
      </c>
      <c r="AQ409" s="46" t="str">
        <f t="shared" si="55"/>
        <v>0-day</v>
      </c>
      <c r="AR409" s="103"/>
      <c r="AS409" s="47" t="str">
        <f t="shared" si="56"/>
        <v/>
      </c>
      <c r="AT409" s="35">
        <f t="shared" si="73"/>
        <v>0</v>
      </c>
      <c r="AU409" s="48" t="e">
        <f t="shared" ca="1" si="57"/>
        <v>#NAME?</v>
      </c>
      <c r="AV409" s="48" t="e">
        <f t="shared" ca="1" si="58"/>
        <v>#NAME?</v>
      </c>
      <c r="AW409" s="49" t="e">
        <f t="shared" ca="1" si="59"/>
        <v>#NAME?</v>
      </c>
      <c r="AX409" s="48" t="e">
        <f t="shared" ca="1" si="60"/>
        <v>#NAME?</v>
      </c>
      <c r="AY409" s="49" t="str">
        <f t="shared" si="61"/>
        <v/>
      </c>
      <c r="AZ409" s="50" t="e">
        <f t="shared" ca="1" si="63"/>
        <v>#NAME?</v>
      </c>
      <c r="BA409" s="51" t="e">
        <f t="shared" ca="1" si="64"/>
        <v>#NAME?</v>
      </c>
      <c r="BB409" s="52" t="e">
        <f t="shared" ca="1" si="65"/>
        <v>#NAME?</v>
      </c>
      <c r="BC409" s="51" t="e">
        <f t="shared" ca="1" si="66"/>
        <v>#NAME?</v>
      </c>
      <c r="BD409" s="54" t="e">
        <f t="shared" ca="1" si="67"/>
        <v>#NAME?</v>
      </c>
      <c r="BE409" s="48" t="e">
        <f t="shared" ca="1" si="68"/>
        <v>#NAME?</v>
      </c>
      <c r="BF409" s="50" t="e">
        <f t="shared" ca="1" si="69"/>
        <v>#NAME?</v>
      </c>
      <c r="BG409" s="56" t="e">
        <f t="shared" ca="1" si="70"/>
        <v>#NAME?</v>
      </c>
      <c r="BH409" s="103"/>
      <c r="BI409" s="103"/>
      <c r="BJ409" s="103"/>
      <c r="BK409" s="103"/>
      <c r="BL409" s="103"/>
      <c r="BM409" s="103"/>
      <c r="BN409" s="24"/>
      <c r="BO409" s="24"/>
    </row>
    <row r="410" spans="1:67" ht="15.5">
      <c r="A410" s="25" t="str">
        <f t="shared" si="62"/>
        <v/>
      </c>
      <c r="B410" s="30">
        <v>46434</v>
      </c>
      <c r="C410" s="25"/>
      <c r="D410" s="90"/>
      <c r="E410" s="90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36"/>
      <c r="S410" s="91"/>
      <c r="T410" s="36"/>
      <c r="U410" s="82"/>
      <c r="V410" s="25"/>
      <c r="W410" s="36"/>
      <c r="X410" s="109"/>
      <c r="Y410" s="109"/>
      <c r="Z410" s="36"/>
      <c r="AA410" s="38"/>
      <c r="AB410" s="35"/>
      <c r="AC410" s="25"/>
      <c r="AD410" s="25"/>
      <c r="AE410" s="44"/>
      <c r="AF410" s="94"/>
      <c r="AG410" s="25"/>
      <c r="AH410" s="25"/>
      <c r="AI410" s="25"/>
      <c r="AJ410" s="45" t="str">
        <f t="array" ref="AJ410">IFERROR(INDEX('[1]Master Price'!$E:$E,MATCH(D410,'[1]Master Price'!$B:$B,0)),"0")</f>
        <v>0</v>
      </c>
      <c r="AK410" s="45">
        <f t="shared" si="53"/>
        <v>0</v>
      </c>
      <c r="AL410" s="46" t="str">
        <f t="shared" si="51"/>
        <v>0-day</v>
      </c>
      <c r="AM410" s="46" t="str">
        <f t="shared" si="54"/>
        <v>0-day</v>
      </c>
      <c r="AN410" s="46" t="str">
        <f t="shared" si="71"/>
        <v>0-day</v>
      </c>
      <c r="AO410" s="46" t="str">
        <f t="shared" si="72"/>
        <v>0-day</v>
      </c>
      <c r="AP410" s="46" t="str">
        <f t="shared" si="74"/>
        <v>0-day</v>
      </c>
      <c r="AQ410" s="46" t="str">
        <f t="shared" si="55"/>
        <v>0-day</v>
      </c>
      <c r="AR410" s="103"/>
      <c r="AS410" s="47" t="str">
        <f t="shared" si="56"/>
        <v/>
      </c>
      <c r="AT410" s="35">
        <f t="shared" si="73"/>
        <v>0</v>
      </c>
      <c r="AU410" s="48" t="e">
        <f t="shared" ca="1" si="57"/>
        <v>#NAME?</v>
      </c>
      <c r="AV410" s="48" t="e">
        <f t="shared" ca="1" si="58"/>
        <v>#NAME?</v>
      </c>
      <c r="AW410" s="49" t="e">
        <f t="shared" ca="1" si="59"/>
        <v>#NAME?</v>
      </c>
      <c r="AX410" s="48" t="e">
        <f t="shared" ca="1" si="60"/>
        <v>#NAME?</v>
      </c>
      <c r="AY410" s="49" t="str">
        <f t="shared" si="61"/>
        <v/>
      </c>
      <c r="AZ410" s="50" t="e">
        <f t="shared" ca="1" si="63"/>
        <v>#NAME?</v>
      </c>
      <c r="BA410" s="51" t="e">
        <f t="shared" ca="1" si="64"/>
        <v>#NAME?</v>
      </c>
      <c r="BB410" s="52" t="e">
        <f t="shared" ca="1" si="65"/>
        <v>#NAME?</v>
      </c>
      <c r="BC410" s="51" t="e">
        <f t="shared" ca="1" si="66"/>
        <v>#NAME?</v>
      </c>
      <c r="BD410" s="54" t="e">
        <f t="shared" ca="1" si="67"/>
        <v>#NAME?</v>
      </c>
      <c r="BE410" s="48" t="e">
        <f t="shared" ca="1" si="68"/>
        <v>#NAME?</v>
      </c>
      <c r="BF410" s="50" t="e">
        <f t="shared" ca="1" si="69"/>
        <v>#NAME?</v>
      </c>
      <c r="BG410" s="56" t="e">
        <f t="shared" ca="1" si="70"/>
        <v>#NAME?</v>
      </c>
      <c r="BH410" s="103"/>
      <c r="BI410" s="103"/>
      <c r="BJ410" s="103"/>
      <c r="BK410" s="103"/>
      <c r="BL410" s="103"/>
      <c r="BM410" s="103"/>
      <c r="BN410" s="24"/>
      <c r="BO410" s="24"/>
    </row>
    <row r="411" spans="1:67" ht="15.5">
      <c r="A411" s="25" t="str">
        <f t="shared" si="62"/>
        <v/>
      </c>
      <c r="B411" s="30">
        <v>46435</v>
      </c>
      <c r="C411" s="25"/>
      <c r="D411" s="90"/>
      <c r="E411" s="90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36"/>
      <c r="S411" s="91"/>
      <c r="T411" s="36"/>
      <c r="U411" s="82"/>
      <c r="V411" s="25"/>
      <c r="W411" s="36"/>
      <c r="X411" s="109"/>
      <c r="Y411" s="109"/>
      <c r="Z411" s="36"/>
      <c r="AA411" s="38"/>
      <c r="AB411" s="35"/>
      <c r="AC411" s="25"/>
      <c r="AD411" s="25"/>
      <c r="AE411" s="44"/>
      <c r="AF411" s="94"/>
      <c r="AG411" s="25"/>
      <c r="AH411" s="25"/>
      <c r="AI411" s="25"/>
      <c r="AJ411" s="45" t="str">
        <f t="array" ref="AJ411">IFERROR(INDEX('[1]Master Price'!$E:$E,MATCH(D411,'[1]Master Price'!$B:$B,0)),"0")</f>
        <v>0</v>
      </c>
      <c r="AK411" s="45">
        <f t="shared" si="53"/>
        <v>0</v>
      </c>
      <c r="AL411" s="46" t="str">
        <f t="shared" si="51"/>
        <v>0-day</v>
      </c>
      <c r="AM411" s="46" t="str">
        <f t="shared" si="54"/>
        <v>0-day</v>
      </c>
      <c r="AN411" s="46" t="str">
        <f t="shared" si="71"/>
        <v>0-day</v>
      </c>
      <c r="AO411" s="46" t="str">
        <f t="shared" si="72"/>
        <v>0-day</v>
      </c>
      <c r="AP411" s="46" t="str">
        <f t="shared" si="74"/>
        <v>0-day</v>
      </c>
      <c r="AQ411" s="46" t="str">
        <f t="shared" si="55"/>
        <v>0-day</v>
      </c>
      <c r="AR411" s="103"/>
      <c r="AS411" s="47" t="str">
        <f t="shared" si="56"/>
        <v/>
      </c>
      <c r="AT411" s="35">
        <f t="shared" si="73"/>
        <v>0</v>
      </c>
      <c r="AU411" s="48" t="e">
        <f t="shared" ca="1" si="57"/>
        <v>#NAME?</v>
      </c>
      <c r="AV411" s="48" t="e">
        <f t="shared" ca="1" si="58"/>
        <v>#NAME?</v>
      </c>
      <c r="AW411" s="49" t="e">
        <f t="shared" ca="1" si="59"/>
        <v>#NAME?</v>
      </c>
      <c r="AX411" s="48" t="e">
        <f t="shared" ca="1" si="60"/>
        <v>#NAME?</v>
      </c>
      <c r="AY411" s="49" t="str">
        <f t="shared" si="61"/>
        <v/>
      </c>
      <c r="AZ411" s="50" t="e">
        <f t="shared" ca="1" si="63"/>
        <v>#NAME?</v>
      </c>
      <c r="BA411" s="51" t="e">
        <f t="shared" ca="1" si="64"/>
        <v>#NAME?</v>
      </c>
      <c r="BB411" s="52" t="e">
        <f t="shared" ca="1" si="65"/>
        <v>#NAME?</v>
      </c>
      <c r="BC411" s="51" t="e">
        <f t="shared" ca="1" si="66"/>
        <v>#NAME?</v>
      </c>
      <c r="BD411" s="54" t="e">
        <f t="shared" ca="1" si="67"/>
        <v>#NAME?</v>
      </c>
      <c r="BE411" s="48" t="e">
        <f t="shared" ca="1" si="68"/>
        <v>#NAME?</v>
      </c>
      <c r="BF411" s="50" t="e">
        <f t="shared" ca="1" si="69"/>
        <v>#NAME?</v>
      </c>
      <c r="BG411" s="56" t="e">
        <f t="shared" ca="1" si="70"/>
        <v>#NAME?</v>
      </c>
      <c r="BH411" s="103"/>
      <c r="BI411" s="103"/>
      <c r="BJ411" s="103"/>
      <c r="BK411" s="103"/>
      <c r="BL411" s="103"/>
      <c r="BM411" s="103"/>
      <c r="BN411" s="24"/>
      <c r="BO411" s="24"/>
    </row>
    <row r="412" spans="1:67" ht="15.5">
      <c r="A412" s="25" t="str">
        <f t="shared" si="62"/>
        <v/>
      </c>
      <c r="B412" s="30">
        <v>46436</v>
      </c>
      <c r="C412" s="25"/>
      <c r="D412" s="90"/>
      <c r="E412" s="90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36"/>
      <c r="S412" s="91"/>
      <c r="T412" s="36"/>
      <c r="U412" s="82"/>
      <c r="V412" s="25"/>
      <c r="W412" s="36"/>
      <c r="X412" s="109"/>
      <c r="Y412" s="109"/>
      <c r="Z412" s="36"/>
      <c r="AA412" s="38"/>
      <c r="AB412" s="35"/>
      <c r="AC412" s="25"/>
      <c r="AD412" s="25"/>
      <c r="AE412" s="44"/>
      <c r="AF412" s="94"/>
      <c r="AG412" s="25"/>
      <c r="AH412" s="25"/>
      <c r="AI412" s="25"/>
      <c r="AJ412" s="45" t="str">
        <f t="array" ref="AJ412">IFERROR(INDEX('[1]Master Price'!$E:$E,MATCH(D412,'[1]Master Price'!$B:$B,0)),"0")</f>
        <v>0</v>
      </c>
      <c r="AK412" s="45">
        <f t="shared" si="53"/>
        <v>0</v>
      </c>
      <c r="AL412" s="46" t="str">
        <f t="shared" si="51"/>
        <v>0-day</v>
      </c>
      <c r="AM412" s="46" t="str">
        <f t="shared" si="54"/>
        <v>0-day</v>
      </c>
      <c r="AN412" s="46" t="str">
        <f t="shared" si="71"/>
        <v>0-day</v>
      </c>
      <c r="AO412" s="46" t="str">
        <f t="shared" si="72"/>
        <v>0-day</v>
      </c>
      <c r="AP412" s="46" t="str">
        <f t="shared" si="74"/>
        <v>0-day</v>
      </c>
      <c r="AQ412" s="46" t="str">
        <f t="shared" si="55"/>
        <v>0-day</v>
      </c>
      <c r="AR412" s="103"/>
      <c r="AS412" s="47" t="str">
        <f t="shared" si="56"/>
        <v/>
      </c>
      <c r="AT412" s="35">
        <f t="shared" si="73"/>
        <v>0</v>
      </c>
      <c r="AU412" s="48" t="e">
        <f t="shared" ca="1" si="57"/>
        <v>#NAME?</v>
      </c>
      <c r="AV412" s="48" t="e">
        <f t="shared" ca="1" si="58"/>
        <v>#NAME?</v>
      </c>
      <c r="AW412" s="49" t="e">
        <f t="shared" ca="1" si="59"/>
        <v>#NAME?</v>
      </c>
      <c r="AX412" s="48" t="e">
        <f t="shared" ca="1" si="60"/>
        <v>#NAME?</v>
      </c>
      <c r="AY412" s="49" t="str">
        <f t="shared" si="61"/>
        <v/>
      </c>
      <c r="AZ412" s="50" t="e">
        <f t="shared" ca="1" si="63"/>
        <v>#NAME?</v>
      </c>
      <c r="BA412" s="51" t="e">
        <f t="shared" ca="1" si="64"/>
        <v>#NAME?</v>
      </c>
      <c r="BB412" s="52" t="e">
        <f t="shared" ca="1" si="65"/>
        <v>#NAME?</v>
      </c>
      <c r="BC412" s="51" t="e">
        <f t="shared" ca="1" si="66"/>
        <v>#NAME?</v>
      </c>
      <c r="BD412" s="54" t="e">
        <f t="shared" ca="1" si="67"/>
        <v>#NAME?</v>
      </c>
      <c r="BE412" s="48" t="e">
        <f t="shared" ca="1" si="68"/>
        <v>#NAME?</v>
      </c>
      <c r="BF412" s="50" t="e">
        <f t="shared" ca="1" si="69"/>
        <v>#NAME?</v>
      </c>
      <c r="BG412" s="56" t="e">
        <f t="shared" ca="1" si="70"/>
        <v>#NAME?</v>
      </c>
      <c r="BH412" s="103"/>
      <c r="BI412" s="103"/>
      <c r="BJ412" s="103"/>
      <c r="BK412" s="103"/>
      <c r="BL412" s="103"/>
      <c r="BM412" s="103"/>
      <c r="BN412" s="24"/>
      <c r="BO412" s="24"/>
    </row>
    <row r="413" spans="1:67" ht="15.5">
      <c r="A413" s="25" t="str">
        <f t="shared" si="62"/>
        <v/>
      </c>
      <c r="B413" s="30">
        <v>46437</v>
      </c>
      <c r="C413" s="25"/>
      <c r="D413" s="90"/>
      <c r="E413" s="90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36"/>
      <c r="S413" s="91"/>
      <c r="T413" s="36"/>
      <c r="U413" s="82"/>
      <c r="V413" s="25"/>
      <c r="W413" s="36"/>
      <c r="X413" s="109"/>
      <c r="Y413" s="109"/>
      <c r="Z413" s="36"/>
      <c r="AA413" s="38"/>
      <c r="AB413" s="35"/>
      <c r="AC413" s="25"/>
      <c r="AD413" s="25"/>
      <c r="AE413" s="44"/>
      <c r="AF413" s="94"/>
      <c r="AG413" s="25"/>
      <c r="AH413" s="25"/>
      <c r="AI413" s="25"/>
      <c r="AJ413" s="45" t="str">
        <f t="array" ref="AJ413">IFERROR(INDEX('[1]Master Price'!$E:$E,MATCH(D413,'[1]Master Price'!$B:$B,0)),"0")</f>
        <v>0</v>
      </c>
      <c r="AK413" s="45">
        <f t="shared" si="53"/>
        <v>0</v>
      </c>
      <c r="AL413" s="46" t="str">
        <f t="shared" si="51"/>
        <v>0-day</v>
      </c>
      <c r="AM413" s="46" t="str">
        <f t="shared" si="54"/>
        <v>0-day</v>
      </c>
      <c r="AN413" s="46" t="str">
        <f t="shared" si="71"/>
        <v>0-day</v>
      </c>
      <c r="AO413" s="46" t="str">
        <f t="shared" si="72"/>
        <v>0-day</v>
      </c>
      <c r="AP413" s="46" t="str">
        <f t="shared" si="74"/>
        <v>0-day</v>
      </c>
      <c r="AQ413" s="46" t="str">
        <f t="shared" si="55"/>
        <v>0-day</v>
      </c>
      <c r="AR413" s="103"/>
      <c r="AS413" s="47" t="str">
        <f t="shared" si="56"/>
        <v/>
      </c>
      <c r="AT413" s="35">
        <f t="shared" si="73"/>
        <v>0</v>
      </c>
      <c r="AU413" s="48" t="e">
        <f t="shared" ca="1" si="57"/>
        <v>#NAME?</v>
      </c>
      <c r="AV413" s="48" t="e">
        <f t="shared" ca="1" si="58"/>
        <v>#NAME?</v>
      </c>
      <c r="AW413" s="49" t="e">
        <f t="shared" ca="1" si="59"/>
        <v>#NAME?</v>
      </c>
      <c r="AX413" s="48" t="e">
        <f t="shared" ca="1" si="60"/>
        <v>#NAME?</v>
      </c>
      <c r="AY413" s="49" t="str">
        <f t="shared" si="61"/>
        <v/>
      </c>
      <c r="AZ413" s="50" t="e">
        <f t="shared" ca="1" si="63"/>
        <v>#NAME?</v>
      </c>
      <c r="BA413" s="51" t="e">
        <f t="shared" ca="1" si="64"/>
        <v>#NAME?</v>
      </c>
      <c r="BB413" s="52" t="e">
        <f t="shared" ca="1" si="65"/>
        <v>#NAME?</v>
      </c>
      <c r="BC413" s="51" t="e">
        <f t="shared" ca="1" si="66"/>
        <v>#NAME?</v>
      </c>
      <c r="BD413" s="54" t="e">
        <f t="shared" ca="1" si="67"/>
        <v>#NAME?</v>
      </c>
      <c r="BE413" s="48" t="e">
        <f t="shared" ca="1" si="68"/>
        <v>#NAME?</v>
      </c>
      <c r="BF413" s="50" t="e">
        <f t="shared" ca="1" si="69"/>
        <v>#NAME?</v>
      </c>
      <c r="BG413" s="56" t="e">
        <f t="shared" ca="1" si="70"/>
        <v>#NAME?</v>
      </c>
      <c r="BH413" s="103"/>
      <c r="BI413" s="103"/>
      <c r="BJ413" s="103"/>
      <c r="BK413" s="103"/>
      <c r="BL413" s="103"/>
      <c r="BM413" s="103"/>
      <c r="BN413" s="24"/>
      <c r="BO413" s="24"/>
    </row>
    <row r="414" spans="1:67" ht="15.5">
      <c r="A414" s="25" t="str">
        <f t="shared" si="62"/>
        <v/>
      </c>
      <c r="B414" s="30">
        <v>46438</v>
      </c>
      <c r="C414" s="25"/>
      <c r="D414" s="90"/>
      <c r="E414" s="90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36"/>
      <c r="S414" s="91"/>
      <c r="T414" s="36"/>
      <c r="U414" s="82"/>
      <c r="V414" s="25"/>
      <c r="W414" s="36"/>
      <c r="X414" s="109"/>
      <c r="Y414" s="109"/>
      <c r="Z414" s="36"/>
      <c r="AA414" s="38"/>
      <c r="AB414" s="35"/>
      <c r="AC414" s="25"/>
      <c r="AD414" s="25"/>
      <c r="AE414" s="44"/>
      <c r="AF414" s="94"/>
      <c r="AG414" s="25"/>
      <c r="AH414" s="25"/>
      <c r="AI414" s="25"/>
      <c r="AJ414" s="45" t="str">
        <f t="array" ref="AJ414">IFERROR(INDEX('[1]Master Price'!$E:$E,MATCH(D414,'[1]Master Price'!$B:$B,0)),"0")</f>
        <v>0</v>
      </c>
      <c r="AK414" s="45">
        <f t="shared" si="53"/>
        <v>0</v>
      </c>
      <c r="AL414" s="46" t="str">
        <f t="shared" si="51"/>
        <v>0-day</v>
      </c>
      <c r="AM414" s="46" t="str">
        <f t="shared" si="54"/>
        <v>0-day</v>
      </c>
      <c r="AN414" s="46" t="str">
        <f t="shared" si="71"/>
        <v>0-day</v>
      </c>
      <c r="AO414" s="46" t="str">
        <f t="shared" si="72"/>
        <v>0-day</v>
      </c>
      <c r="AP414" s="46" t="str">
        <f t="shared" si="74"/>
        <v>0-day</v>
      </c>
      <c r="AQ414" s="46" t="str">
        <f t="shared" si="55"/>
        <v>0-day</v>
      </c>
      <c r="AR414" s="103"/>
      <c r="AS414" s="47" t="str">
        <f t="shared" si="56"/>
        <v/>
      </c>
      <c r="AT414" s="35">
        <f t="shared" si="73"/>
        <v>0</v>
      </c>
      <c r="AU414" s="48" t="e">
        <f t="shared" ca="1" si="57"/>
        <v>#NAME?</v>
      </c>
      <c r="AV414" s="48" t="e">
        <f t="shared" ca="1" si="58"/>
        <v>#NAME?</v>
      </c>
      <c r="AW414" s="49" t="e">
        <f t="shared" ca="1" si="59"/>
        <v>#NAME?</v>
      </c>
      <c r="AX414" s="48" t="e">
        <f t="shared" ca="1" si="60"/>
        <v>#NAME?</v>
      </c>
      <c r="AY414" s="49" t="str">
        <f t="shared" si="61"/>
        <v/>
      </c>
      <c r="AZ414" s="50" t="e">
        <f t="shared" ca="1" si="63"/>
        <v>#NAME?</v>
      </c>
      <c r="BA414" s="51" t="e">
        <f t="shared" ca="1" si="64"/>
        <v>#NAME?</v>
      </c>
      <c r="BB414" s="52" t="e">
        <f t="shared" ca="1" si="65"/>
        <v>#NAME?</v>
      </c>
      <c r="BC414" s="51" t="e">
        <f t="shared" ca="1" si="66"/>
        <v>#NAME?</v>
      </c>
      <c r="BD414" s="54" t="e">
        <f t="shared" ca="1" si="67"/>
        <v>#NAME?</v>
      </c>
      <c r="BE414" s="48" t="e">
        <f t="shared" ca="1" si="68"/>
        <v>#NAME?</v>
      </c>
      <c r="BF414" s="50" t="e">
        <f t="shared" ca="1" si="69"/>
        <v>#NAME?</v>
      </c>
      <c r="BG414" s="56" t="e">
        <f t="shared" ca="1" si="70"/>
        <v>#NAME?</v>
      </c>
      <c r="BH414" s="103"/>
      <c r="BI414" s="103"/>
      <c r="BJ414" s="103"/>
      <c r="BK414" s="103"/>
      <c r="BL414" s="103"/>
      <c r="BM414" s="103"/>
      <c r="BN414" s="24"/>
      <c r="BO414" s="24"/>
    </row>
    <row r="415" spans="1:67" ht="15.5">
      <c r="A415" s="25" t="str">
        <f t="shared" si="62"/>
        <v/>
      </c>
      <c r="B415" s="30">
        <v>46439</v>
      </c>
      <c r="C415" s="25"/>
      <c r="D415" s="90"/>
      <c r="E415" s="90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36"/>
      <c r="S415" s="91"/>
      <c r="T415" s="36"/>
      <c r="U415" s="82"/>
      <c r="V415" s="25"/>
      <c r="W415" s="36"/>
      <c r="X415" s="109"/>
      <c r="Y415" s="109"/>
      <c r="Z415" s="36"/>
      <c r="AA415" s="38"/>
      <c r="AB415" s="35"/>
      <c r="AC415" s="25"/>
      <c r="AD415" s="25"/>
      <c r="AE415" s="44"/>
      <c r="AF415" s="94"/>
      <c r="AG415" s="25"/>
      <c r="AH415" s="25"/>
      <c r="AI415" s="25"/>
      <c r="AJ415" s="45" t="str">
        <f t="array" ref="AJ415">IFERROR(INDEX('[1]Master Price'!$E:$E,MATCH(D415,'[1]Master Price'!$B:$B,0)),"0")</f>
        <v>0</v>
      </c>
      <c r="AK415" s="45">
        <f t="shared" si="53"/>
        <v>0</v>
      </c>
      <c r="AL415" s="46" t="str">
        <f t="shared" si="51"/>
        <v>0-day</v>
      </c>
      <c r="AM415" s="46" t="str">
        <f t="shared" si="54"/>
        <v>0-day</v>
      </c>
      <c r="AN415" s="46" t="str">
        <f t="shared" si="71"/>
        <v>0-day</v>
      </c>
      <c r="AO415" s="46" t="str">
        <f t="shared" si="72"/>
        <v>0-day</v>
      </c>
      <c r="AP415" s="46" t="str">
        <f t="shared" si="74"/>
        <v>0-day</v>
      </c>
      <c r="AQ415" s="46" t="str">
        <f t="shared" si="55"/>
        <v>0-day</v>
      </c>
      <c r="AR415" s="103"/>
      <c r="AS415" s="47" t="str">
        <f t="shared" si="56"/>
        <v/>
      </c>
      <c r="AT415" s="35">
        <f t="shared" si="73"/>
        <v>0</v>
      </c>
      <c r="AU415" s="48" t="e">
        <f t="shared" ca="1" si="57"/>
        <v>#NAME?</v>
      </c>
      <c r="AV415" s="48" t="e">
        <f t="shared" ca="1" si="58"/>
        <v>#NAME?</v>
      </c>
      <c r="AW415" s="49" t="e">
        <f t="shared" ca="1" si="59"/>
        <v>#NAME?</v>
      </c>
      <c r="AX415" s="48" t="e">
        <f t="shared" ca="1" si="60"/>
        <v>#NAME?</v>
      </c>
      <c r="AY415" s="49" t="str">
        <f t="shared" si="61"/>
        <v/>
      </c>
      <c r="AZ415" s="50" t="e">
        <f t="shared" ca="1" si="63"/>
        <v>#NAME?</v>
      </c>
      <c r="BA415" s="51" t="e">
        <f t="shared" ca="1" si="64"/>
        <v>#NAME?</v>
      </c>
      <c r="BB415" s="52" t="e">
        <f t="shared" ca="1" si="65"/>
        <v>#NAME?</v>
      </c>
      <c r="BC415" s="51" t="e">
        <f t="shared" ca="1" si="66"/>
        <v>#NAME?</v>
      </c>
      <c r="BD415" s="54" t="e">
        <f t="shared" ca="1" si="67"/>
        <v>#NAME?</v>
      </c>
      <c r="BE415" s="48" t="e">
        <f t="shared" ca="1" si="68"/>
        <v>#NAME?</v>
      </c>
      <c r="BF415" s="50" t="e">
        <f t="shared" ca="1" si="69"/>
        <v>#NAME?</v>
      </c>
      <c r="BG415" s="56" t="e">
        <f t="shared" ca="1" si="70"/>
        <v>#NAME?</v>
      </c>
      <c r="BH415" s="103"/>
      <c r="BI415" s="103"/>
      <c r="BJ415" s="103"/>
      <c r="BK415" s="103"/>
      <c r="BL415" s="103"/>
      <c r="BM415" s="103"/>
      <c r="BN415" s="24"/>
      <c r="BO415" s="24"/>
    </row>
    <row r="416" spans="1:67" ht="15.5">
      <c r="A416" s="25" t="str">
        <f t="shared" si="62"/>
        <v/>
      </c>
      <c r="B416" s="30">
        <v>46440</v>
      </c>
      <c r="C416" s="25"/>
      <c r="D416" s="90"/>
      <c r="E416" s="90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36"/>
      <c r="S416" s="91"/>
      <c r="T416" s="36"/>
      <c r="U416" s="82"/>
      <c r="V416" s="25"/>
      <c r="W416" s="36"/>
      <c r="X416" s="109"/>
      <c r="Y416" s="109"/>
      <c r="Z416" s="36"/>
      <c r="AA416" s="38"/>
      <c r="AB416" s="35"/>
      <c r="AC416" s="25"/>
      <c r="AD416" s="25"/>
      <c r="AE416" s="44"/>
      <c r="AF416" s="94"/>
      <c r="AG416" s="25"/>
      <c r="AH416" s="25"/>
      <c r="AI416" s="25"/>
      <c r="AJ416" s="45" t="str">
        <f t="array" ref="AJ416">IFERROR(INDEX('[1]Master Price'!$E:$E,MATCH(D416,'[1]Master Price'!$B:$B,0)),"0")</f>
        <v>0</v>
      </c>
      <c r="AK416" s="45">
        <f t="shared" si="53"/>
        <v>0</v>
      </c>
      <c r="AL416" s="46" t="str">
        <f t="shared" si="51"/>
        <v>0-day</v>
      </c>
      <c r="AM416" s="46" t="str">
        <f t="shared" si="54"/>
        <v>0-day</v>
      </c>
      <c r="AN416" s="46" t="str">
        <f t="shared" si="71"/>
        <v>0-day</v>
      </c>
      <c r="AO416" s="46" t="str">
        <f t="shared" si="72"/>
        <v>0-day</v>
      </c>
      <c r="AP416" s="46" t="str">
        <f t="shared" si="74"/>
        <v>0-day</v>
      </c>
      <c r="AQ416" s="46" t="str">
        <f t="shared" si="55"/>
        <v>0-day</v>
      </c>
      <c r="AR416" s="103"/>
      <c r="AS416" s="47" t="str">
        <f t="shared" si="56"/>
        <v/>
      </c>
      <c r="AT416" s="35">
        <f t="shared" si="73"/>
        <v>0</v>
      </c>
      <c r="AU416" s="48" t="e">
        <f t="shared" ca="1" si="57"/>
        <v>#NAME?</v>
      </c>
      <c r="AV416" s="48" t="e">
        <f t="shared" ca="1" si="58"/>
        <v>#NAME?</v>
      </c>
      <c r="AW416" s="49" t="e">
        <f t="shared" ca="1" si="59"/>
        <v>#NAME?</v>
      </c>
      <c r="AX416" s="48" t="e">
        <f t="shared" ca="1" si="60"/>
        <v>#NAME?</v>
      </c>
      <c r="AY416" s="49" t="str">
        <f t="shared" si="61"/>
        <v/>
      </c>
      <c r="AZ416" s="50" t="e">
        <f t="shared" ca="1" si="63"/>
        <v>#NAME?</v>
      </c>
      <c r="BA416" s="51" t="e">
        <f t="shared" ca="1" si="64"/>
        <v>#NAME?</v>
      </c>
      <c r="BB416" s="52" t="e">
        <f t="shared" ca="1" si="65"/>
        <v>#NAME?</v>
      </c>
      <c r="BC416" s="51" t="e">
        <f t="shared" ca="1" si="66"/>
        <v>#NAME?</v>
      </c>
      <c r="BD416" s="54" t="e">
        <f t="shared" ca="1" si="67"/>
        <v>#NAME?</v>
      </c>
      <c r="BE416" s="48" t="e">
        <f t="shared" ca="1" si="68"/>
        <v>#NAME?</v>
      </c>
      <c r="BF416" s="50" t="e">
        <f t="shared" ca="1" si="69"/>
        <v>#NAME?</v>
      </c>
      <c r="BG416" s="56" t="e">
        <f t="shared" ca="1" si="70"/>
        <v>#NAME?</v>
      </c>
      <c r="BH416" s="103"/>
      <c r="BI416" s="103"/>
      <c r="BJ416" s="103"/>
      <c r="BK416" s="103"/>
      <c r="BL416" s="103"/>
      <c r="BM416" s="103"/>
      <c r="BN416" s="24"/>
      <c r="BO416" s="24"/>
    </row>
    <row r="417" spans="1:67" ht="15.5">
      <c r="A417" s="25" t="str">
        <f t="shared" si="62"/>
        <v/>
      </c>
      <c r="B417" s="30">
        <v>46441</v>
      </c>
      <c r="C417" s="25"/>
      <c r="D417" s="90"/>
      <c r="E417" s="90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36"/>
      <c r="S417" s="91"/>
      <c r="T417" s="36"/>
      <c r="U417" s="82"/>
      <c r="V417" s="25"/>
      <c r="W417" s="36"/>
      <c r="X417" s="109"/>
      <c r="Y417" s="109"/>
      <c r="Z417" s="36"/>
      <c r="AA417" s="38"/>
      <c r="AB417" s="35"/>
      <c r="AC417" s="25"/>
      <c r="AD417" s="25"/>
      <c r="AE417" s="44"/>
      <c r="AF417" s="94"/>
      <c r="AG417" s="25"/>
      <c r="AH417" s="25"/>
      <c r="AI417" s="25"/>
      <c r="AJ417" s="45" t="str">
        <f t="array" ref="AJ417">IFERROR(INDEX('[1]Master Price'!$E:$E,MATCH(D417,'[1]Master Price'!$B:$B,0)),"0")</f>
        <v>0</v>
      </c>
      <c r="AK417" s="45">
        <f t="shared" si="53"/>
        <v>0</v>
      </c>
      <c r="AL417" s="46" t="str">
        <f t="shared" si="51"/>
        <v>0-day</v>
      </c>
      <c r="AM417" s="46" t="str">
        <f t="shared" si="54"/>
        <v>0-day</v>
      </c>
      <c r="AN417" s="46" t="str">
        <f t="shared" si="71"/>
        <v>0-day</v>
      </c>
      <c r="AO417" s="46" t="str">
        <f t="shared" si="72"/>
        <v>0-day</v>
      </c>
      <c r="AP417" s="46" t="str">
        <f t="shared" si="74"/>
        <v>0-day</v>
      </c>
      <c r="AQ417" s="46" t="str">
        <f t="shared" si="55"/>
        <v>0-day</v>
      </c>
      <c r="AR417" s="103"/>
      <c r="AS417" s="47" t="str">
        <f t="shared" si="56"/>
        <v/>
      </c>
      <c r="AT417" s="35">
        <f t="shared" si="73"/>
        <v>0</v>
      </c>
      <c r="AU417" s="48" t="e">
        <f t="shared" ca="1" si="57"/>
        <v>#NAME?</v>
      </c>
      <c r="AV417" s="48" t="e">
        <f t="shared" ca="1" si="58"/>
        <v>#NAME?</v>
      </c>
      <c r="AW417" s="49" t="e">
        <f t="shared" ca="1" si="59"/>
        <v>#NAME?</v>
      </c>
      <c r="AX417" s="48" t="e">
        <f t="shared" ca="1" si="60"/>
        <v>#NAME?</v>
      </c>
      <c r="AY417" s="49" t="str">
        <f t="shared" si="61"/>
        <v/>
      </c>
      <c r="AZ417" s="50" t="e">
        <f t="shared" ca="1" si="63"/>
        <v>#NAME?</v>
      </c>
      <c r="BA417" s="51" t="e">
        <f t="shared" ca="1" si="64"/>
        <v>#NAME?</v>
      </c>
      <c r="BB417" s="52" t="e">
        <f t="shared" ca="1" si="65"/>
        <v>#NAME?</v>
      </c>
      <c r="BC417" s="51" t="e">
        <f t="shared" ca="1" si="66"/>
        <v>#NAME?</v>
      </c>
      <c r="BD417" s="54" t="e">
        <f t="shared" ca="1" si="67"/>
        <v>#NAME?</v>
      </c>
      <c r="BE417" s="48" t="e">
        <f t="shared" ca="1" si="68"/>
        <v>#NAME?</v>
      </c>
      <c r="BF417" s="50" t="e">
        <f t="shared" ca="1" si="69"/>
        <v>#NAME?</v>
      </c>
      <c r="BG417" s="56" t="e">
        <f t="shared" ca="1" si="70"/>
        <v>#NAME?</v>
      </c>
      <c r="BH417" s="103"/>
      <c r="BI417" s="103"/>
      <c r="BJ417" s="103"/>
      <c r="BK417" s="103"/>
      <c r="BL417" s="103"/>
      <c r="BM417" s="103"/>
      <c r="BN417" s="24"/>
      <c r="BO417" s="24"/>
    </row>
    <row r="418" spans="1:67" ht="15.5">
      <c r="A418" s="25" t="str">
        <f t="shared" si="62"/>
        <v/>
      </c>
      <c r="B418" s="30">
        <v>46442</v>
      </c>
      <c r="C418" s="25"/>
      <c r="D418" s="90"/>
      <c r="E418" s="90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36"/>
      <c r="S418" s="91"/>
      <c r="T418" s="36"/>
      <c r="U418" s="82"/>
      <c r="V418" s="25"/>
      <c r="W418" s="36"/>
      <c r="X418" s="109"/>
      <c r="Y418" s="109"/>
      <c r="Z418" s="36"/>
      <c r="AA418" s="38"/>
      <c r="AB418" s="35"/>
      <c r="AC418" s="25"/>
      <c r="AD418" s="25"/>
      <c r="AE418" s="44"/>
      <c r="AF418" s="94"/>
      <c r="AG418" s="25"/>
      <c r="AH418" s="25"/>
      <c r="AI418" s="25"/>
      <c r="AJ418" s="45" t="str">
        <f t="array" ref="AJ418">IFERROR(INDEX('[1]Master Price'!$E:$E,MATCH(D418,'[1]Master Price'!$B:$B,0)),"0")</f>
        <v>0</v>
      </c>
      <c r="AK418" s="45">
        <f t="shared" si="53"/>
        <v>0</v>
      </c>
      <c r="AL418" s="46" t="str">
        <f t="shared" si="51"/>
        <v>0-day</v>
      </c>
      <c r="AM418" s="46" t="str">
        <f t="shared" si="54"/>
        <v>0-day</v>
      </c>
      <c r="AN418" s="46" t="str">
        <f t="shared" si="71"/>
        <v>0-day</v>
      </c>
      <c r="AO418" s="46" t="str">
        <f t="shared" si="72"/>
        <v>0-day</v>
      </c>
      <c r="AP418" s="46" t="str">
        <f t="shared" si="74"/>
        <v>0-day</v>
      </c>
      <c r="AQ418" s="46" t="str">
        <f t="shared" si="55"/>
        <v>0-day</v>
      </c>
      <c r="AR418" s="103"/>
      <c r="AS418" s="47" t="str">
        <f t="shared" si="56"/>
        <v/>
      </c>
      <c r="AT418" s="35">
        <f t="shared" si="73"/>
        <v>0</v>
      </c>
      <c r="AU418" s="48" t="e">
        <f t="shared" ca="1" si="57"/>
        <v>#NAME?</v>
      </c>
      <c r="AV418" s="48" t="e">
        <f t="shared" ca="1" si="58"/>
        <v>#NAME?</v>
      </c>
      <c r="AW418" s="49" t="e">
        <f t="shared" ca="1" si="59"/>
        <v>#NAME?</v>
      </c>
      <c r="AX418" s="48" t="e">
        <f t="shared" ca="1" si="60"/>
        <v>#NAME?</v>
      </c>
      <c r="AY418" s="49" t="str">
        <f t="shared" si="61"/>
        <v/>
      </c>
      <c r="AZ418" s="50" t="e">
        <f t="shared" ca="1" si="63"/>
        <v>#NAME?</v>
      </c>
      <c r="BA418" s="51" t="e">
        <f t="shared" ca="1" si="64"/>
        <v>#NAME?</v>
      </c>
      <c r="BB418" s="52" t="e">
        <f t="shared" ca="1" si="65"/>
        <v>#NAME?</v>
      </c>
      <c r="BC418" s="51" t="e">
        <f t="shared" ca="1" si="66"/>
        <v>#NAME?</v>
      </c>
      <c r="BD418" s="54" t="e">
        <f t="shared" ca="1" si="67"/>
        <v>#NAME?</v>
      </c>
      <c r="BE418" s="48" t="e">
        <f t="shared" ca="1" si="68"/>
        <v>#NAME?</v>
      </c>
      <c r="BF418" s="50" t="e">
        <f t="shared" ca="1" si="69"/>
        <v>#NAME?</v>
      </c>
      <c r="BG418" s="56" t="e">
        <f t="shared" ca="1" si="70"/>
        <v>#NAME?</v>
      </c>
      <c r="BH418" s="103"/>
      <c r="BI418" s="103"/>
      <c r="BJ418" s="103"/>
      <c r="BK418" s="103"/>
      <c r="BL418" s="103"/>
      <c r="BM418" s="103"/>
      <c r="BN418" s="24"/>
      <c r="BO418" s="24"/>
    </row>
    <row r="419" spans="1:67" ht="15.5">
      <c r="A419" s="25" t="str">
        <f t="shared" si="62"/>
        <v/>
      </c>
      <c r="B419" s="30">
        <v>46443</v>
      </c>
      <c r="C419" s="25"/>
      <c r="D419" s="90"/>
      <c r="E419" s="90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36"/>
      <c r="S419" s="91"/>
      <c r="T419" s="36"/>
      <c r="U419" s="82"/>
      <c r="V419" s="25"/>
      <c r="W419" s="36"/>
      <c r="X419" s="109"/>
      <c r="Y419" s="109"/>
      <c r="Z419" s="36"/>
      <c r="AA419" s="38"/>
      <c r="AB419" s="35"/>
      <c r="AC419" s="25"/>
      <c r="AD419" s="25"/>
      <c r="AE419" s="44"/>
      <c r="AF419" s="94"/>
      <c r="AG419" s="25"/>
      <c r="AH419" s="25"/>
      <c r="AI419" s="25"/>
      <c r="AJ419" s="45" t="str">
        <f t="array" ref="AJ419">IFERROR(INDEX('[1]Master Price'!$E:$E,MATCH(D419,'[1]Master Price'!$B:$B,0)),"0")</f>
        <v>0</v>
      </c>
      <c r="AK419" s="45">
        <f t="shared" si="53"/>
        <v>0</v>
      </c>
      <c r="AL419" s="46" t="str">
        <f t="shared" si="51"/>
        <v>0-day</v>
      </c>
      <c r="AM419" s="46" t="str">
        <f t="shared" si="54"/>
        <v>0-day</v>
      </c>
      <c r="AN419" s="46" t="str">
        <f t="shared" si="71"/>
        <v>0-day</v>
      </c>
      <c r="AO419" s="46" t="str">
        <f t="shared" si="72"/>
        <v>0-day</v>
      </c>
      <c r="AP419" s="46" t="str">
        <f t="shared" si="74"/>
        <v>0-day</v>
      </c>
      <c r="AQ419" s="46" t="str">
        <f t="shared" si="55"/>
        <v>0-day</v>
      </c>
      <c r="AR419" s="103"/>
      <c r="AS419" s="47" t="str">
        <f t="shared" si="56"/>
        <v/>
      </c>
      <c r="AT419" s="35">
        <f t="shared" si="73"/>
        <v>0</v>
      </c>
      <c r="AU419" s="48" t="e">
        <f t="shared" ca="1" si="57"/>
        <v>#NAME?</v>
      </c>
      <c r="AV419" s="48" t="e">
        <f t="shared" ca="1" si="58"/>
        <v>#NAME?</v>
      </c>
      <c r="AW419" s="49" t="e">
        <f t="shared" ca="1" si="59"/>
        <v>#NAME?</v>
      </c>
      <c r="AX419" s="48" t="e">
        <f t="shared" ca="1" si="60"/>
        <v>#NAME?</v>
      </c>
      <c r="AY419" s="49" t="str">
        <f t="shared" si="61"/>
        <v/>
      </c>
      <c r="AZ419" s="50" t="e">
        <f t="shared" ca="1" si="63"/>
        <v>#NAME?</v>
      </c>
      <c r="BA419" s="51" t="e">
        <f t="shared" ca="1" si="64"/>
        <v>#NAME?</v>
      </c>
      <c r="BB419" s="52" t="e">
        <f t="shared" ca="1" si="65"/>
        <v>#NAME?</v>
      </c>
      <c r="BC419" s="51" t="e">
        <f t="shared" ca="1" si="66"/>
        <v>#NAME?</v>
      </c>
      <c r="BD419" s="54" t="e">
        <f t="shared" ca="1" si="67"/>
        <v>#NAME?</v>
      </c>
      <c r="BE419" s="48" t="e">
        <f t="shared" ca="1" si="68"/>
        <v>#NAME?</v>
      </c>
      <c r="BF419" s="50" t="e">
        <f t="shared" ca="1" si="69"/>
        <v>#NAME?</v>
      </c>
      <c r="BG419" s="56" t="e">
        <f t="shared" ca="1" si="70"/>
        <v>#NAME?</v>
      </c>
      <c r="BH419" s="103"/>
      <c r="BI419" s="103"/>
      <c r="BJ419" s="103"/>
      <c r="BK419" s="103"/>
      <c r="BL419" s="103"/>
      <c r="BM419" s="103"/>
      <c r="BN419" s="24"/>
      <c r="BO419" s="24"/>
    </row>
    <row r="420" spans="1:67" ht="15.5">
      <c r="A420" s="25" t="str">
        <f t="shared" si="62"/>
        <v/>
      </c>
      <c r="B420" s="30">
        <v>46444</v>
      </c>
      <c r="C420" s="25"/>
      <c r="D420" s="90"/>
      <c r="E420" s="90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36"/>
      <c r="S420" s="91"/>
      <c r="T420" s="36"/>
      <c r="U420" s="82"/>
      <c r="V420" s="25"/>
      <c r="W420" s="36"/>
      <c r="X420" s="109"/>
      <c r="Y420" s="109"/>
      <c r="Z420" s="36"/>
      <c r="AA420" s="38"/>
      <c r="AB420" s="35"/>
      <c r="AC420" s="25"/>
      <c r="AD420" s="25"/>
      <c r="AE420" s="44"/>
      <c r="AF420" s="94"/>
      <c r="AG420" s="25"/>
      <c r="AH420" s="25"/>
      <c r="AI420" s="25"/>
      <c r="AJ420" s="45" t="str">
        <f t="array" ref="AJ420">IFERROR(INDEX('[1]Master Price'!$E:$E,MATCH(D420,'[1]Master Price'!$B:$B,0)),"0")</f>
        <v>0</v>
      </c>
      <c r="AK420" s="45">
        <f t="shared" si="53"/>
        <v>0</v>
      </c>
      <c r="AL420" s="46" t="str">
        <f t="shared" si="51"/>
        <v>0-day</v>
      </c>
      <c r="AM420" s="46" t="str">
        <f t="shared" si="54"/>
        <v>0-day</v>
      </c>
      <c r="AN420" s="46" t="str">
        <f t="shared" si="71"/>
        <v>0-day</v>
      </c>
      <c r="AO420" s="46" t="str">
        <f t="shared" si="72"/>
        <v>0-day</v>
      </c>
      <c r="AP420" s="46" t="str">
        <f t="shared" si="74"/>
        <v>0-day</v>
      </c>
      <c r="AQ420" s="46" t="str">
        <f t="shared" si="55"/>
        <v>0-day</v>
      </c>
      <c r="AR420" s="103"/>
      <c r="AS420" s="47" t="str">
        <f t="shared" si="56"/>
        <v/>
      </c>
      <c r="AT420" s="35">
        <f t="shared" si="73"/>
        <v>0</v>
      </c>
      <c r="AU420" s="48" t="e">
        <f t="shared" ca="1" si="57"/>
        <v>#NAME?</v>
      </c>
      <c r="AV420" s="48" t="e">
        <f t="shared" ca="1" si="58"/>
        <v>#NAME?</v>
      </c>
      <c r="AW420" s="49" t="e">
        <f t="shared" ca="1" si="59"/>
        <v>#NAME?</v>
      </c>
      <c r="AX420" s="48" t="e">
        <f t="shared" ca="1" si="60"/>
        <v>#NAME?</v>
      </c>
      <c r="AY420" s="49" t="str">
        <f t="shared" si="61"/>
        <v/>
      </c>
      <c r="AZ420" s="50" t="e">
        <f t="shared" ca="1" si="63"/>
        <v>#NAME?</v>
      </c>
      <c r="BA420" s="51" t="e">
        <f t="shared" ca="1" si="64"/>
        <v>#NAME?</v>
      </c>
      <c r="BB420" s="52" t="e">
        <f t="shared" ca="1" si="65"/>
        <v>#NAME?</v>
      </c>
      <c r="BC420" s="51" t="e">
        <f t="shared" ca="1" si="66"/>
        <v>#NAME?</v>
      </c>
      <c r="BD420" s="54" t="e">
        <f t="shared" ca="1" si="67"/>
        <v>#NAME?</v>
      </c>
      <c r="BE420" s="48" t="e">
        <f t="shared" ca="1" si="68"/>
        <v>#NAME?</v>
      </c>
      <c r="BF420" s="50" t="e">
        <f t="shared" ca="1" si="69"/>
        <v>#NAME?</v>
      </c>
      <c r="BG420" s="56" t="e">
        <f t="shared" ca="1" si="70"/>
        <v>#NAME?</v>
      </c>
      <c r="BH420" s="103"/>
      <c r="BI420" s="103"/>
      <c r="BJ420" s="103"/>
      <c r="BK420" s="103"/>
      <c r="BL420" s="103"/>
      <c r="BM420" s="103"/>
      <c r="BN420" s="24"/>
      <c r="BO420" s="24"/>
    </row>
    <row r="421" spans="1:67" ht="15.5">
      <c r="A421" s="25" t="str">
        <f t="shared" si="62"/>
        <v/>
      </c>
      <c r="B421" s="30">
        <v>46445</v>
      </c>
      <c r="C421" s="25"/>
      <c r="D421" s="90"/>
      <c r="E421" s="90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36"/>
      <c r="S421" s="91"/>
      <c r="T421" s="36"/>
      <c r="U421" s="82"/>
      <c r="V421" s="25"/>
      <c r="W421" s="36"/>
      <c r="X421" s="109"/>
      <c r="Y421" s="109"/>
      <c r="Z421" s="36"/>
      <c r="AA421" s="38"/>
      <c r="AB421" s="35"/>
      <c r="AC421" s="25"/>
      <c r="AD421" s="25"/>
      <c r="AE421" s="44"/>
      <c r="AF421" s="94"/>
      <c r="AG421" s="25"/>
      <c r="AH421" s="25"/>
      <c r="AI421" s="25"/>
      <c r="AJ421" s="45" t="str">
        <f t="array" ref="AJ421">IFERROR(INDEX('[1]Master Price'!$E:$E,MATCH(D421,'[1]Master Price'!$B:$B,0)),"0")</f>
        <v>0</v>
      </c>
      <c r="AK421" s="45">
        <f t="shared" si="53"/>
        <v>0</v>
      </c>
      <c r="AL421" s="46" t="str">
        <f t="shared" si="51"/>
        <v>0-day</v>
      </c>
      <c r="AM421" s="46" t="str">
        <f t="shared" si="54"/>
        <v>0-day</v>
      </c>
      <c r="AN421" s="46" t="str">
        <f t="shared" si="71"/>
        <v>0-day</v>
      </c>
      <c r="AO421" s="46" t="str">
        <f t="shared" si="72"/>
        <v>0-day</v>
      </c>
      <c r="AP421" s="46" t="str">
        <f t="shared" si="74"/>
        <v>0-day</v>
      </c>
      <c r="AQ421" s="46" t="str">
        <f t="shared" si="55"/>
        <v>0-day</v>
      </c>
      <c r="AR421" s="103"/>
      <c r="AS421" s="47" t="str">
        <f t="shared" si="56"/>
        <v/>
      </c>
      <c r="AT421" s="35">
        <f t="shared" si="73"/>
        <v>0</v>
      </c>
      <c r="AU421" s="48" t="e">
        <f t="shared" ca="1" si="57"/>
        <v>#NAME?</v>
      </c>
      <c r="AV421" s="48" t="e">
        <f t="shared" ca="1" si="58"/>
        <v>#NAME?</v>
      </c>
      <c r="AW421" s="49" t="e">
        <f t="shared" ca="1" si="59"/>
        <v>#NAME?</v>
      </c>
      <c r="AX421" s="48" t="e">
        <f t="shared" ca="1" si="60"/>
        <v>#NAME?</v>
      </c>
      <c r="AY421" s="49" t="str">
        <f t="shared" si="61"/>
        <v/>
      </c>
      <c r="AZ421" s="50" t="e">
        <f t="shared" ca="1" si="63"/>
        <v>#NAME?</v>
      </c>
      <c r="BA421" s="51" t="e">
        <f t="shared" ca="1" si="64"/>
        <v>#NAME?</v>
      </c>
      <c r="BB421" s="52" t="e">
        <f t="shared" ca="1" si="65"/>
        <v>#NAME?</v>
      </c>
      <c r="BC421" s="51" t="e">
        <f t="shared" ca="1" si="66"/>
        <v>#NAME?</v>
      </c>
      <c r="BD421" s="54" t="e">
        <f t="shared" ca="1" si="67"/>
        <v>#NAME?</v>
      </c>
      <c r="BE421" s="48" t="e">
        <f t="shared" ca="1" si="68"/>
        <v>#NAME?</v>
      </c>
      <c r="BF421" s="50" t="e">
        <f t="shared" ca="1" si="69"/>
        <v>#NAME?</v>
      </c>
      <c r="BG421" s="56" t="e">
        <f t="shared" ca="1" si="70"/>
        <v>#NAME?</v>
      </c>
      <c r="BH421" s="103"/>
      <c r="BI421" s="103"/>
      <c r="BJ421" s="103"/>
      <c r="BK421" s="103"/>
      <c r="BL421" s="103"/>
      <c r="BM421" s="103"/>
      <c r="BN421" s="24"/>
      <c r="BO421" s="24"/>
    </row>
    <row r="422" spans="1:67" ht="15.5">
      <c r="A422" s="25" t="str">
        <f t="shared" si="62"/>
        <v/>
      </c>
      <c r="B422" s="30">
        <v>46446</v>
      </c>
      <c r="C422" s="25"/>
      <c r="D422" s="90"/>
      <c r="E422" s="90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36"/>
      <c r="S422" s="91"/>
      <c r="T422" s="36"/>
      <c r="U422" s="82"/>
      <c r="V422" s="25"/>
      <c r="W422" s="107"/>
      <c r="X422" s="109"/>
      <c r="Y422" s="109"/>
      <c r="Z422" s="36"/>
      <c r="AA422" s="38"/>
      <c r="AB422" s="35"/>
      <c r="AC422" s="25"/>
      <c r="AD422" s="25"/>
      <c r="AE422" s="44"/>
      <c r="AF422" s="94"/>
      <c r="AG422" s="25"/>
      <c r="AH422" s="25"/>
      <c r="AI422" s="25"/>
      <c r="AJ422" s="45" t="str">
        <f t="array" ref="AJ422">IFERROR(INDEX('[1]Master Price'!$E:$E,MATCH(D422,'[1]Master Price'!$B:$B,0)),"0")</f>
        <v>0</v>
      </c>
      <c r="AK422" s="45">
        <f t="shared" si="53"/>
        <v>0</v>
      </c>
      <c r="AL422" s="46" t="str">
        <f t="shared" si="51"/>
        <v>0-day</v>
      </c>
      <c r="AM422" s="46" t="str">
        <f t="shared" si="54"/>
        <v>0-day</v>
      </c>
      <c r="AN422" s="46" t="str">
        <f t="shared" si="71"/>
        <v>0-day</v>
      </c>
      <c r="AO422" s="46" t="str">
        <f t="shared" si="72"/>
        <v>0-day</v>
      </c>
      <c r="AP422" s="46" t="str">
        <f t="shared" si="74"/>
        <v>0-day</v>
      </c>
      <c r="AQ422" s="46" t="str">
        <f t="shared" si="55"/>
        <v>0-day</v>
      </c>
      <c r="AR422" s="103"/>
      <c r="AS422" s="47" t="str">
        <f t="shared" si="56"/>
        <v/>
      </c>
      <c r="AT422" s="35">
        <f t="shared" si="73"/>
        <v>0</v>
      </c>
      <c r="AU422" s="48" t="e">
        <f t="shared" ca="1" si="57"/>
        <v>#NAME?</v>
      </c>
      <c r="AV422" s="48" t="e">
        <f t="shared" ca="1" si="58"/>
        <v>#NAME?</v>
      </c>
      <c r="AW422" s="49" t="e">
        <f t="shared" ca="1" si="59"/>
        <v>#NAME?</v>
      </c>
      <c r="AX422" s="48" t="e">
        <f t="shared" ca="1" si="60"/>
        <v>#NAME?</v>
      </c>
      <c r="AY422" s="49" t="str">
        <f t="shared" si="61"/>
        <v/>
      </c>
      <c r="AZ422" s="50" t="e">
        <f t="shared" ca="1" si="63"/>
        <v>#NAME?</v>
      </c>
      <c r="BA422" s="51" t="e">
        <f t="shared" ca="1" si="64"/>
        <v>#NAME?</v>
      </c>
      <c r="BB422" s="52" t="e">
        <f t="shared" ca="1" si="65"/>
        <v>#NAME?</v>
      </c>
      <c r="BC422" s="51" t="e">
        <f t="shared" ca="1" si="66"/>
        <v>#NAME?</v>
      </c>
      <c r="BD422" s="54" t="e">
        <f t="shared" ca="1" si="67"/>
        <v>#NAME?</v>
      </c>
      <c r="BE422" s="48" t="e">
        <f t="shared" ca="1" si="68"/>
        <v>#NAME?</v>
      </c>
      <c r="BF422" s="50" t="e">
        <f t="shared" ca="1" si="69"/>
        <v>#NAME?</v>
      </c>
      <c r="BG422" s="56" t="e">
        <f t="shared" ca="1" si="70"/>
        <v>#NAME?</v>
      </c>
      <c r="BH422" s="103"/>
      <c r="BI422" s="103"/>
      <c r="BJ422" s="103"/>
      <c r="BK422" s="103"/>
      <c r="BL422" s="103"/>
      <c r="BM422" s="103"/>
      <c r="BN422" s="24"/>
      <c r="BO422" s="24"/>
    </row>
    <row r="423" spans="1:67" ht="15.5">
      <c r="A423" s="25" t="str">
        <f t="shared" si="62"/>
        <v/>
      </c>
      <c r="B423" s="30">
        <v>46447</v>
      </c>
      <c r="C423" s="25"/>
      <c r="D423" s="90"/>
      <c r="E423" s="90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36"/>
      <c r="S423" s="91"/>
      <c r="T423" s="36"/>
      <c r="U423" s="82"/>
      <c r="V423" s="25"/>
      <c r="W423" s="107"/>
      <c r="X423" s="109"/>
      <c r="Y423" s="109"/>
      <c r="Z423" s="36"/>
      <c r="AA423" s="38"/>
      <c r="AB423" s="35"/>
      <c r="AC423" s="25"/>
      <c r="AD423" s="25"/>
      <c r="AE423" s="44"/>
      <c r="AF423" s="94"/>
      <c r="AG423" s="25"/>
      <c r="AH423" s="25"/>
      <c r="AI423" s="25"/>
      <c r="AJ423" s="45" t="str">
        <f t="array" ref="AJ423">IFERROR(INDEX('[1]Master Price'!$E:$E,MATCH(D423,'[1]Master Price'!$B:$B,0)),"0")</f>
        <v>0</v>
      </c>
      <c r="AK423" s="45">
        <f t="shared" si="53"/>
        <v>0</v>
      </c>
      <c r="AL423" s="46" t="str">
        <f t="shared" si="51"/>
        <v>0-day</v>
      </c>
      <c r="AM423" s="46" t="str">
        <f t="shared" si="54"/>
        <v>0-day</v>
      </c>
      <c r="AN423" s="46" t="str">
        <f t="shared" si="71"/>
        <v>0-day</v>
      </c>
      <c r="AO423" s="46" t="str">
        <f t="shared" si="72"/>
        <v>0-day</v>
      </c>
      <c r="AP423" s="46" t="str">
        <f t="shared" si="74"/>
        <v>0-day</v>
      </c>
      <c r="AQ423" s="46" t="str">
        <f t="shared" si="55"/>
        <v>0-day</v>
      </c>
      <c r="AR423" s="103"/>
      <c r="AS423" s="47" t="str">
        <f t="shared" si="56"/>
        <v/>
      </c>
      <c r="AT423" s="35">
        <f t="shared" si="73"/>
        <v>0</v>
      </c>
      <c r="AU423" s="48" t="e">
        <f t="shared" ca="1" si="57"/>
        <v>#NAME?</v>
      </c>
      <c r="AV423" s="48" t="e">
        <f t="shared" ca="1" si="58"/>
        <v>#NAME?</v>
      </c>
      <c r="AW423" s="49" t="e">
        <f t="shared" ca="1" si="59"/>
        <v>#NAME?</v>
      </c>
      <c r="AX423" s="48" t="e">
        <f t="shared" ca="1" si="60"/>
        <v>#NAME?</v>
      </c>
      <c r="AY423" s="49" t="str">
        <f t="shared" si="61"/>
        <v/>
      </c>
      <c r="AZ423" s="50" t="e">
        <f t="shared" ca="1" si="63"/>
        <v>#NAME?</v>
      </c>
      <c r="BA423" s="51" t="e">
        <f t="shared" ca="1" si="64"/>
        <v>#NAME?</v>
      </c>
      <c r="BB423" s="52" t="e">
        <f t="shared" ca="1" si="65"/>
        <v>#NAME?</v>
      </c>
      <c r="BC423" s="51" t="e">
        <f t="shared" ca="1" si="66"/>
        <v>#NAME?</v>
      </c>
      <c r="BD423" s="54" t="e">
        <f t="shared" ca="1" si="67"/>
        <v>#NAME?</v>
      </c>
      <c r="BE423" s="48" t="e">
        <f t="shared" ca="1" si="68"/>
        <v>#NAME?</v>
      </c>
      <c r="BF423" s="50" t="e">
        <f t="shared" ca="1" si="69"/>
        <v>#NAME?</v>
      </c>
      <c r="BG423" s="56" t="e">
        <f t="shared" ca="1" si="70"/>
        <v>#NAME?</v>
      </c>
      <c r="BH423" s="103"/>
      <c r="BI423" s="103"/>
      <c r="BJ423" s="103"/>
      <c r="BK423" s="103"/>
      <c r="BL423" s="103"/>
      <c r="BM423" s="103"/>
      <c r="BN423" s="24"/>
      <c r="BO423" s="24"/>
    </row>
    <row r="424" spans="1:67" ht="15.5">
      <c r="A424" s="25" t="str">
        <f t="shared" si="62"/>
        <v/>
      </c>
      <c r="B424" s="30">
        <v>46448</v>
      </c>
      <c r="C424" s="25"/>
      <c r="D424" s="90"/>
      <c r="E424" s="90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36"/>
      <c r="S424" s="91"/>
      <c r="T424" s="36"/>
      <c r="U424" s="82"/>
      <c r="V424" s="25"/>
      <c r="W424" s="107"/>
      <c r="X424" s="109"/>
      <c r="Y424" s="109"/>
      <c r="Z424" s="36"/>
      <c r="AA424" s="38"/>
      <c r="AB424" s="35"/>
      <c r="AC424" s="25"/>
      <c r="AD424" s="25"/>
      <c r="AE424" s="44"/>
      <c r="AF424" s="94"/>
      <c r="AG424" s="25"/>
      <c r="AH424" s="25"/>
      <c r="AI424" s="25"/>
      <c r="AJ424" s="45" t="str">
        <f t="array" ref="AJ424">IFERROR(INDEX('[1]Master Price'!$E:$E,MATCH(D424,'[1]Master Price'!$B:$B,0)),"0")</f>
        <v>0</v>
      </c>
      <c r="AK424" s="45">
        <f t="shared" si="53"/>
        <v>0</v>
      </c>
      <c r="AL424" s="46" t="str">
        <f t="shared" si="51"/>
        <v>0-day</v>
      </c>
      <c r="AM424" s="46" t="str">
        <f t="shared" si="54"/>
        <v>0-day</v>
      </c>
      <c r="AN424" s="46" t="str">
        <f t="shared" si="71"/>
        <v>0-day</v>
      </c>
      <c r="AO424" s="46" t="str">
        <f t="shared" si="72"/>
        <v>0-day</v>
      </c>
      <c r="AP424" s="46" t="str">
        <f t="shared" si="74"/>
        <v>0-day</v>
      </c>
      <c r="AQ424" s="46" t="str">
        <f t="shared" si="55"/>
        <v>0-day</v>
      </c>
      <c r="AR424" s="103"/>
      <c r="AS424" s="47" t="str">
        <f t="shared" si="56"/>
        <v/>
      </c>
      <c r="AT424" s="35">
        <f t="shared" si="73"/>
        <v>0</v>
      </c>
      <c r="AU424" s="48" t="e">
        <f t="shared" ca="1" si="57"/>
        <v>#NAME?</v>
      </c>
      <c r="AV424" s="48" t="e">
        <f t="shared" ca="1" si="58"/>
        <v>#NAME?</v>
      </c>
      <c r="AW424" s="49" t="e">
        <f t="shared" ca="1" si="59"/>
        <v>#NAME?</v>
      </c>
      <c r="AX424" s="48" t="e">
        <f t="shared" ca="1" si="60"/>
        <v>#NAME?</v>
      </c>
      <c r="AY424" s="49" t="str">
        <f t="shared" si="61"/>
        <v/>
      </c>
      <c r="AZ424" s="50" t="e">
        <f t="shared" ca="1" si="63"/>
        <v>#NAME?</v>
      </c>
      <c r="BA424" s="51" t="e">
        <f t="shared" ca="1" si="64"/>
        <v>#NAME?</v>
      </c>
      <c r="BB424" s="52" t="e">
        <f t="shared" ca="1" si="65"/>
        <v>#NAME?</v>
      </c>
      <c r="BC424" s="51" t="e">
        <f t="shared" ca="1" si="66"/>
        <v>#NAME?</v>
      </c>
      <c r="BD424" s="54" t="e">
        <f t="shared" ca="1" si="67"/>
        <v>#NAME?</v>
      </c>
      <c r="BE424" s="48" t="e">
        <f t="shared" ca="1" si="68"/>
        <v>#NAME?</v>
      </c>
      <c r="BF424" s="50" t="e">
        <f t="shared" ca="1" si="69"/>
        <v>#NAME?</v>
      </c>
      <c r="BG424" s="56" t="e">
        <f t="shared" ca="1" si="70"/>
        <v>#NAME?</v>
      </c>
      <c r="BH424" s="103"/>
      <c r="BI424" s="103"/>
      <c r="BJ424" s="103"/>
      <c r="BK424" s="103"/>
      <c r="BL424" s="103"/>
      <c r="BM424" s="103"/>
      <c r="BN424" s="24"/>
      <c r="BO424" s="24"/>
    </row>
    <row r="425" spans="1:67" ht="15.5">
      <c r="A425" s="25" t="str">
        <f t="shared" si="62"/>
        <v/>
      </c>
      <c r="B425" s="30">
        <v>46449</v>
      </c>
      <c r="C425" s="25"/>
      <c r="D425" s="90"/>
      <c r="E425" s="90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36"/>
      <c r="S425" s="91"/>
      <c r="T425" s="36"/>
      <c r="U425" s="82"/>
      <c r="V425" s="25"/>
      <c r="W425" s="107"/>
      <c r="X425" s="109"/>
      <c r="Y425" s="109"/>
      <c r="Z425" s="36"/>
      <c r="AA425" s="38"/>
      <c r="AB425" s="35"/>
      <c r="AC425" s="25"/>
      <c r="AD425" s="25"/>
      <c r="AE425" s="44"/>
      <c r="AF425" s="94"/>
      <c r="AG425" s="25"/>
      <c r="AH425" s="25"/>
      <c r="AI425" s="25"/>
      <c r="AJ425" s="45" t="str">
        <f t="array" ref="AJ425">IFERROR(INDEX('[1]Master Price'!$E:$E,MATCH(D425,'[1]Master Price'!$B:$B,0)),"0")</f>
        <v>0</v>
      </c>
      <c r="AK425" s="45">
        <f t="shared" si="53"/>
        <v>0</v>
      </c>
      <c r="AL425" s="46" t="str">
        <f t="shared" si="51"/>
        <v>0-day</v>
      </c>
      <c r="AM425" s="46" t="str">
        <f t="shared" si="54"/>
        <v>0-day</v>
      </c>
      <c r="AN425" s="46" t="str">
        <f t="shared" si="71"/>
        <v>0-day</v>
      </c>
      <c r="AO425" s="46" t="str">
        <f t="shared" si="72"/>
        <v>0-day</v>
      </c>
      <c r="AP425" s="46" t="str">
        <f t="shared" si="74"/>
        <v>0-day</v>
      </c>
      <c r="AQ425" s="46" t="str">
        <f t="shared" si="55"/>
        <v>0-day</v>
      </c>
      <c r="AR425" s="103"/>
      <c r="AS425" s="47" t="str">
        <f t="shared" si="56"/>
        <v/>
      </c>
      <c r="AT425" s="35">
        <f t="shared" si="73"/>
        <v>0</v>
      </c>
      <c r="AU425" s="48" t="e">
        <f t="shared" ca="1" si="57"/>
        <v>#NAME?</v>
      </c>
      <c r="AV425" s="48" t="e">
        <f t="shared" ca="1" si="58"/>
        <v>#NAME?</v>
      </c>
      <c r="AW425" s="49" t="e">
        <f t="shared" ca="1" si="59"/>
        <v>#NAME?</v>
      </c>
      <c r="AX425" s="48" t="e">
        <f t="shared" ca="1" si="60"/>
        <v>#NAME?</v>
      </c>
      <c r="AY425" s="49" t="str">
        <f t="shared" si="61"/>
        <v/>
      </c>
      <c r="AZ425" s="50" t="e">
        <f t="shared" ca="1" si="63"/>
        <v>#NAME?</v>
      </c>
      <c r="BA425" s="51" t="e">
        <f t="shared" ca="1" si="64"/>
        <v>#NAME?</v>
      </c>
      <c r="BB425" s="52" t="e">
        <f t="shared" ca="1" si="65"/>
        <v>#NAME?</v>
      </c>
      <c r="BC425" s="51" t="e">
        <f t="shared" ca="1" si="66"/>
        <v>#NAME?</v>
      </c>
      <c r="BD425" s="54" t="e">
        <f t="shared" ca="1" si="67"/>
        <v>#NAME?</v>
      </c>
      <c r="BE425" s="48" t="e">
        <f t="shared" ca="1" si="68"/>
        <v>#NAME?</v>
      </c>
      <c r="BF425" s="50" t="e">
        <f t="shared" ca="1" si="69"/>
        <v>#NAME?</v>
      </c>
      <c r="BG425" s="56" t="e">
        <f t="shared" ca="1" si="70"/>
        <v>#NAME?</v>
      </c>
      <c r="BH425" s="103"/>
      <c r="BI425" s="103"/>
      <c r="BJ425" s="103"/>
      <c r="BK425" s="103"/>
      <c r="BL425" s="103"/>
      <c r="BM425" s="103"/>
      <c r="BN425" s="24"/>
      <c r="BO425" s="24"/>
    </row>
    <row r="426" spans="1:67" ht="15.5">
      <c r="A426" s="25" t="str">
        <f t="shared" si="62"/>
        <v/>
      </c>
      <c r="B426" s="30">
        <v>46450</v>
      </c>
      <c r="C426" s="25"/>
      <c r="D426" s="90"/>
      <c r="E426" s="90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36"/>
      <c r="S426" s="91"/>
      <c r="T426" s="36"/>
      <c r="U426" s="82"/>
      <c r="V426" s="25"/>
      <c r="W426" s="107"/>
      <c r="X426" s="109"/>
      <c r="Y426" s="109"/>
      <c r="Z426" s="36"/>
      <c r="AA426" s="38"/>
      <c r="AB426" s="35"/>
      <c r="AC426" s="25"/>
      <c r="AD426" s="25"/>
      <c r="AE426" s="44"/>
      <c r="AF426" s="25"/>
      <c r="AG426" s="25"/>
      <c r="AH426" s="25"/>
      <c r="AI426" s="25"/>
      <c r="AJ426" s="45" t="str">
        <f t="array" ref="AJ426">IFERROR(INDEX('[1]Master Price'!$E:$E,MATCH(D426,'[1]Master Price'!$B:$B,0)),"0")</f>
        <v>0</v>
      </c>
      <c r="AK426" s="45">
        <f t="shared" si="53"/>
        <v>0</v>
      </c>
      <c r="AL426" s="46" t="str">
        <f t="shared" si="51"/>
        <v>0-day</v>
      </c>
      <c r="AM426" s="46" t="str">
        <f t="shared" si="54"/>
        <v>0-day</v>
      </c>
      <c r="AN426" s="46" t="str">
        <f t="shared" si="71"/>
        <v>0-day</v>
      </c>
      <c r="AO426" s="46" t="str">
        <f t="shared" si="72"/>
        <v>0-day</v>
      </c>
      <c r="AP426" s="46" t="str">
        <f t="shared" si="74"/>
        <v>0-day</v>
      </c>
      <c r="AQ426" s="46" t="str">
        <f t="shared" si="55"/>
        <v>0-day</v>
      </c>
      <c r="AR426" s="103"/>
      <c r="AS426" s="47" t="str">
        <f t="shared" si="56"/>
        <v/>
      </c>
      <c r="AT426" s="35">
        <f t="shared" si="73"/>
        <v>0</v>
      </c>
      <c r="AU426" s="48" t="e">
        <f t="shared" ca="1" si="57"/>
        <v>#NAME?</v>
      </c>
      <c r="AV426" s="48" t="e">
        <f t="shared" ca="1" si="58"/>
        <v>#NAME?</v>
      </c>
      <c r="AW426" s="49" t="e">
        <f t="shared" ca="1" si="59"/>
        <v>#NAME?</v>
      </c>
      <c r="AX426" s="48" t="e">
        <f t="shared" ca="1" si="60"/>
        <v>#NAME?</v>
      </c>
      <c r="AY426" s="49" t="str">
        <f t="shared" si="61"/>
        <v/>
      </c>
      <c r="AZ426" s="50" t="e">
        <f t="shared" ca="1" si="63"/>
        <v>#NAME?</v>
      </c>
      <c r="BA426" s="51" t="e">
        <f t="shared" ca="1" si="64"/>
        <v>#NAME?</v>
      </c>
      <c r="BB426" s="52" t="e">
        <f t="shared" ca="1" si="65"/>
        <v>#NAME?</v>
      </c>
      <c r="BC426" s="51" t="e">
        <f t="shared" ca="1" si="66"/>
        <v>#NAME?</v>
      </c>
      <c r="BD426" s="54" t="e">
        <f t="shared" ca="1" si="67"/>
        <v>#NAME?</v>
      </c>
      <c r="BE426" s="48" t="e">
        <f t="shared" ca="1" si="68"/>
        <v>#NAME?</v>
      </c>
      <c r="BF426" s="50" t="e">
        <f t="shared" ca="1" si="69"/>
        <v>#NAME?</v>
      </c>
      <c r="BG426" s="56" t="e">
        <f t="shared" ca="1" si="70"/>
        <v>#NAME?</v>
      </c>
      <c r="BH426" s="103"/>
      <c r="BI426" s="103"/>
      <c r="BJ426" s="103"/>
      <c r="BK426" s="103"/>
      <c r="BL426" s="103"/>
      <c r="BM426" s="103"/>
      <c r="BN426" s="24"/>
      <c r="BO426" s="24"/>
    </row>
    <row r="427" spans="1:67" ht="15.5">
      <c r="A427" s="25" t="str">
        <f t="shared" si="62"/>
        <v/>
      </c>
      <c r="B427" s="30">
        <v>46451</v>
      </c>
      <c r="C427" s="25"/>
      <c r="D427" s="90"/>
      <c r="E427" s="90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36"/>
      <c r="S427" s="91"/>
      <c r="T427" s="36"/>
      <c r="U427" s="82"/>
      <c r="V427" s="25"/>
      <c r="W427" s="107"/>
      <c r="X427" s="109"/>
      <c r="Y427" s="109"/>
      <c r="Z427" s="36"/>
      <c r="AA427" s="38"/>
      <c r="AB427" s="35"/>
      <c r="AC427" s="25"/>
      <c r="AD427" s="25"/>
      <c r="AE427" s="44"/>
      <c r="AF427" s="25"/>
      <c r="AG427" s="25"/>
      <c r="AH427" s="25"/>
      <c r="AI427" s="25"/>
      <c r="AJ427" s="45" t="str">
        <f t="array" ref="AJ427">IFERROR(INDEX('[1]Master Price'!$E:$E,MATCH(D427,'[1]Master Price'!$B:$B,0)),"0")</f>
        <v>0</v>
      </c>
      <c r="AK427" s="45">
        <f t="shared" si="53"/>
        <v>0</v>
      </c>
      <c r="AL427" s="46" t="str">
        <f t="shared" si="51"/>
        <v>0-day</v>
      </c>
      <c r="AM427" s="46" t="str">
        <f t="shared" si="54"/>
        <v>0-day</v>
      </c>
      <c r="AN427" s="46" t="str">
        <f t="shared" si="71"/>
        <v>0-day</v>
      </c>
      <c r="AO427" s="46" t="str">
        <f t="shared" si="72"/>
        <v>0-day</v>
      </c>
      <c r="AP427" s="46" t="str">
        <f t="shared" si="74"/>
        <v>0-day</v>
      </c>
      <c r="AQ427" s="46" t="str">
        <f t="shared" si="55"/>
        <v>0-day</v>
      </c>
      <c r="AR427" s="103"/>
      <c r="AS427" s="47" t="str">
        <f t="shared" si="56"/>
        <v/>
      </c>
      <c r="AT427" s="35">
        <f t="shared" si="73"/>
        <v>0</v>
      </c>
      <c r="AU427" s="48" t="e">
        <f t="shared" ca="1" si="57"/>
        <v>#NAME?</v>
      </c>
      <c r="AV427" s="48" t="e">
        <f t="shared" ca="1" si="58"/>
        <v>#NAME?</v>
      </c>
      <c r="AW427" s="49" t="e">
        <f t="shared" ca="1" si="59"/>
        <v>#NAME?</v>
      </c>
      <c r="AX427" s="48" t="e">
        <f t="shared" ca="1" si="60"/>
        <v>#NAME?</v>
      </c>
      <c r="AY427" s="49" t="str">
        <f t="shared" si="61"/>
        <v/>
      </c>
      <c r="AZ427" s="50" t="e">
        <f t="shared" ca="1" si="63"/>
        <v>#NAME?</v>
      </c>
      <c r="BA427" s="51" t="e">
        <f t="shared" ca="1" si="64"/>
        <v>#NAME?</v>
      </c>
      <c r="BB427" s="52" t="e">
        <f t="shared" ca="1" si="65"/>
        <v>#NAME?</v>
      </c>
      <c r="BC427" s="51" t="e">
        <f t="shared" ca="1" si="66"/>
        <v>#NAME?</v>
      </c>
      <c r="BD427" s="54" t="e">
        <f t="shared" ca="1" si="67"/>
        <v>#NAME?</v>
      </c>
      <c r="BE427" s="48" t="e">
        <f t="shared" ca="1" si="68"/>
        <v>#NAME?</v>
      </c>
      <c r="BF427" s="50" t="e">
        <f t="shared" ca="1" si="69"/>
        <v>#NAME?</v>
      </c>
      <c r="BG427" s="56" t="e">
        <f t="shared" ca="1" si="70"/>
        <v>#NAME?</v>
      </c>
      <c r="BH427" s="103"/>
      <c r="BI427" s="103"/>
      <c r="BJ427" s="103"/>
      <c r="BK427" s="103"/>
      <c r="BL427" s="103"/>
      <c r="BM427" s="103"/>
      <c r="BN427" s="24"/>
      <c r="BO427" s="24"/>
    </row>
    <row r="428" spans="1:67" ht="15.5">
      <c r="A428" s="25" t="str">
        <f t="shared" si="62"/>
        <v/>
      </c>
      <c r="B428" s="30">
        <v>46452</v>
      </c>
      <c r="C428" s="25"/>
      <c r="D428" s="90"/>
      <c r="E428" s="90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36"/>
      <c r="S428" s="91"/>
      <c r="T428" s="36"/>
      <c r="U428" s="82"/>
      <c r="V428" s="25"/>
      <c r="W428" s="107"/>
      <c r="X428" s="109"/>
      <c r="Y428" s="109"/>
      <c r="Z428" s="36"/>
      <c r="AA428" s="38"/>
      <c r="AB428" s="35"/>
      <c r="AC428" s="25"/>
      <c r="AD428" s="25"/>
      <c r="AE428" s="25"/>
      <c r="AF428" s="25"/>
      <c r="AG428" s="25"/>
      <c r="AH428" s="25"/>
      <c r="AI428" s="25"/>
      <c r="AJ428" s="45" t="str">
        <f t="array" ref="AJ428">IFERROR(INDEX('[1]Master Price'!$E:$E,MATCH(D428,'[1]Master Price'!$B:$B,0)),"0")</f>
        <v>0</v>
      </c>
      <c r="AK428" s="45">
        <f t="shared" si="53"/>
        <v>0</v>
      </c>
      <c r="AL428" s="46" t="str">
        <f t="shared" si="51"/>
        <v>0-day</v>
      </c>
      <c r="AM428" s="46" t="str">
        <f t="shared" si="54"/>
        <v>0-day</v>
      </c>
      <c r="AN428" s="46" t="str">
        <f t="shared" si="71"/>
        <v>0-day</v>
      </c>
      <c r="AO428" s="46" t="str">
        <f t="shared" si="72"/>
        <v>0-day</v>
      </c>
      <c r="AP428" s="46" t="str">
        <f t="shared" si="74"/>
        <v>0-day</v>
      </c>
      <c r="AQ428" s="46" t="str">
        <f t="shared" si="55"/>
        <v>0-day</v>
      </c>
      <c r="AR428" s="103"/>
      <c r="AS428" s="47" t="str">
        <f t="shared" si="56"/>
        <v/>
      </c>
      <c r="AT428" s="35">
        <f t="shared" si="73"/>
        <v>0</v>
      </c>
      <c r="AU428" s="48" t="e">
        <f t="shared" ca="1" si="57"/>
        <v>#NAME?</v>
      </c>
      <c r="AV428" s="48" t="e">
        <f t="shared" ca="1" si="58"/>
        <v>#NAME?</v>
      </c>
      <c r="AW428" s="49" t="e">
        <f t="shared" ca="1" si="59"/>
        <v>#NAME?</v>
      </c>
      <c r="AX428" s="48" t="e">
        <f t="shared" ca="1" si="60"/>
        <v>#NAME?</v>
      </c>
      <c r="AY428" s="49" t="str">
        <f t="shared" si="61"/>
        <v/>
      </c>
      <c r="AZ428" s="50" t="e">
        <f t="shared" ca="1" si="63"/>
        <v>#NAME?</v>
      </c>
      <c r="BA428" s="51" t="e">
        <f t="shared" ca="1" si="64"/>
        <v>#NAME?</v>
      </c>
      <c r="BB428" s="52" t="e">
        <f t="shared" ca="1" si="65"/>
        <v>#NAME?</v>
      </c>
      <c r="BC428" s="51" t="e">
        <f t="shared" ca="1" si="66"/>
        <v>#NAME?</v>
      </c>
      <c r="BD428" s="54" t="e">
        <f t="shared" ca="1" si="67"/>
        <v>#NAME?</v>
      </c>
      <c r="BE428" s="48" t="e">
        <f t="shared" ca="1" si="68"/>
        <v>#NAME?</v>
      </c>
      <c r="BF428" s="50" t="e">
        <f t="shared" ca="1" si="69"/>
        <v>#NAME?</v>
      </c>
      <c r="BG428" s="56" t="e">
        <f t="shared" ca="1" si="70"/>
        <v>#NAME?</v>
      </c>
      <c r="BH428" s="103"/>
      <c r="BI428" s="103"/>
      <c r="BJ428" s="103"/>
      <c r="BK428" s="103"/>
      <c r="BL428" s="103"/>
      <c r="BM428" s="103"/>
      <c r="BN428" s="24"/>
      <c r="BO428" s="24"/>
    </row>
    <row r="429" spans="1:67" ht="15.5">
      <c r="A429" s="25" t="str">
        <f t="shared" si="62"/>
        <v/>
      </c>
      <c r="B429" s="30">
        <v>46453</v>
      </c>
      <c r="C429" s="25"/>
      <c r="D429" s="90"/>
      <c r="E429" s="90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36"/>
      <c r="S429" s="91"/>
      <c r="T429" s="36"/>
      <c r="U429" s="25"/>
      <c r="V429" s="25"/>
      <c r="W429" s="107"/>
      <c r="X429" s="109"/>
      <c r="Y429" s="109"/>
      <c r="Z429" s="36"/>
      <c r="AA429" s="38"/>
      <c r="AB429" s="35"/>
      <c r="AC429" s="25"/>
      <c r="AD429" s="25"/>
      <c r="AE429" s="25"/>
      <c r="AF429" s="25"/>
      <c r="AG429" s="25"/>
      <c r="AH429" s="25"/>
      <c r="AI429" s="25"/>
      <c r="AJ429" s="45" t="str">
        <f t="array" ref="AJ429">IFERROR(INDEX('[1]Master Price'!$E:$E,MATCH(D429,'[1]Master Price'!$B:$B,0)),"0")</f>
        <v>0</v>
      </c>
      <c r="AK429" s="45">
        <f t="shared" si="53"/>
        <v>0</v>
      </c>
      <c r="AL429" s="46" t="str">
        <f t="shared" si="51"/>
        <v>0-day</v>
      </c>
      <c r="AM429" s="46" t="str">
        <f t="shared" si="54"/>
        <v>0-day</v>
      </c>
      <c r="AN429" s="46" t="str">
        <f t="shared" si="71"/>
        <v>0-day</v>
      </c>
      <c r="AO429" s="46" t="str">
        <f t="shared" si="72"/>
        <v>0-day</v>
      </c>
      <c r="AP429" s="46" t="str">
        <f t="shared" si="74"/>
        <v>0-day</v>
      </c>
      <c r="AQ429" s="46" t="str">
        <f t="shared" si="55"/>
        <v>0-day</v>
      </c>
      <c r="AR429" s="103"/>
      <c r="AS429" s="47" t="str">
        <f t="shared" si="56"/>
        <v/>
      </c>
      <c r="AT429" s="35">
        <f t="shared" si="73"/>
        <v>0</v>
      </c>
      <c r="AU429" s="48" t="e">
        <f t="shared" ca="1" si="57"/>
        <v>#NAME?</v>
      </c>
      <c r="AV429" s="48" t="e">
        <f t="shared" ca="1" si="58"/>
        <v>#NAME?</v>
      </c>
      <c r="AW429" s="49" t="e">
        <f t="shared" ca="1" si="59"/>
        <v>#NAME?</v>
      </c>
      <c r="AX429" s="48" t="e">
        <f t="shared" ca="1" si="60"/>
        <v>#NAME?</v>
      </c>
      <c r="AY429" s="49" t="str">
        <f t="shared" si="61"/>
        <v/>
      </c>
      <c r="AZ429" s="50" t="e">
        <f t="shared" ca="1" si="63"/>
        <v>#NAME?</v>
      </c>
      <c r="BA429" s="51" t="e">
        <f t="shared" ca="1" si="64"/>
        <v>#NAME?</v>
      </c>
      <c r="BB429" s="52" t="e">
        <f t="shared" ca="1" si="65"/>
        <v>#NAME?</v>
      </c>
      <c r="BC429" s="51" t="e">
        <f t="shared" ca="1" si="66"/>
        <v>#NAME?</v>
      </c>
      <c r="BD429" s="54" t="e">
        <f t="shared" ca="1" si="67"/>
        <v>#NAME?</v>
      </c>
      <c r="BE429" s="48" t="e">
        <f t="shared" ca="1" si="68"/>
        <v>#NAME?</v>
      </c>
      <c r="BF429" s="50" t="e">
        <f t="shared" ca="1" si="69"/>
        <v>#NAME?</v>
      </c>
      <c r="BG429" s="56" t="e">
        <f t="shared" ca="1" si="70"/>
        <v>#NAME?</v>
      </c>
      <c r="BH429" s="103"/>
      <c r="BI429" s="103"/>
      <c r="BJ429" s="103"/>
      <c r="BK429" s="103"/>
      <c r="BL429" s="103"/>
      <c r="BM429" s="103"/>
      <c r="BN429" s="24"/>
      <c r="BO429" s="24"/>
    </row>
    <row r="430" spans="1:67" ht="15.5">
      <c r="A430" s="25" t="str">
        <f t="shared" si="62"/>
        <v/>
      </c>
      <c r="B430" s="30">
        <v>46454</v>
      </c>
      <c r="C430" s="25"/>
      <c r="D430" s="90"/>
      <c r="E430" s="90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36"/>
      <c r="S430" s="91"/>
      <c r="T430" s="36"/>
      <c r="U430" s="82"/>
      <c r="V430" s="25"/>
      <c r="W430" s="107"/>
      <c r="X430" s="109"/>
      <c r="Y430" s="109"/>
      <c r="Z430" s="36"/>
      <c r="AA430" s="38"/>
      <c r="AB430" s="35"/>
      <c r="AC430" s="25"/>
      <c r="AD430" s="25"/>
      <c r="AE430" s="25"/>
      <c r="AF430" s="25"/>
      <c r="AG430" s="25"/>
      <c r="AH430" s="25"/>
      <c r="AI430" s="25"/>
      <c r="AJ430" s="45" t="str">
        <f t="array" ref="AJ430">IFERROR(INDEX('[1]Master Price'!$E:$E,MATCH(D430,'[1]Master Price'!$B:$B,0)),"0")</f>
        <v>0</v>
      </c>
      <c r="AK430" s="45">
        <f t="shared" si="53"/>
        <v>0</v>
      </c>
      <c r="AL430" s="46" t="str">
        <f t="shared" si="51"/>
        <v>0-day</v>
      </c>
      <c r="AM430" s="46" t="str">
        <f t="shared" si="54"/>
        <v>0-day</v>
      </c>
      <c r="AN430" s="46" t="str">
        <f t="shared" si="71"/>
        <v>0-day</v>
      </c>
      <c r="AO430" s="46" t="str">
        <f t="shared" si="72"/>
        <v>0-day</v>
      </c>
      <c r="AP430" s="46" t="str">
        <f t="shared" si="74"/>
        <v>0-day</v>
      </c>
      <c r="AQ430" s="46" t="str">
        <f t="shared" si="55"/>
        <v>0-day</v>
      </c>
      <c r="AR430" s="103"/>
      <c r="AS430" s="47" t="str">
        <f t="shared" si="56"/>
        <v/>
      </c>
      <c r="AT430" s="35">
        <f t="shared" si="73"/>
        <v>0</v>
      </c>
      <c r="AU430" s="48" t="e">
        <f t="shared" ca="1" si="57"/>
        <v>#NAME?</v>
      </c>
      <c r="AV430" s="48" t="e">
        <f t="shared" ca="1" si="58"/>
        <v>#NAME?</v>
      </c>
      <c r="AW430" s="49" t="e">
        <f t="shared" ca="1" si="59"/>
        <v>#NAME?</v>
      </c>
      <c r="AX430" s="48" t="e">
        <f t="shared" ca="1" si="60"/>
        <v>#NAME?</v>
      </c>
      <c r="AY430" s="49" t="str">
        <f t="shared" si="61"/>
        <v/>
      </c>
      <c r="AZ430" s="50" t="e">
        <f t="shared" ca="1" si="63"/>
        <v>#NAME?</v>
      </c>
      <c r="BA430" s="51" t="e">
        <f t="shared" ca="1" si="64"/>
        <v>#NAME?</v>
      </c>
      <c r="BB430" s="52" t="e">
        <f t="shared" ca="1" si="65"/>
        <v>#NAME?</v>
      </c>
      <c r="BC430" s="51" t="e">
        <f t="shared" ca="1" si="66"/>
        <v>#NAME?</v>
      </c>
      <c r="BD430" s="54" t="e">
        <f t="shared" ca="1" si="67"/>
        <v>#NAME?</v>
      </c>
      <c r="BE430" s="48" t="e">
        <f t="shared" ca="1" si="68"/>
        <v>#NAME?</v>
      </c>
      <c r="BF430" s="50" t="e">
        <f t="shared" ca="1" si="69"/>
        <v>#NAME?</v>
      </c>
      <c r="BG430" s="56" t="e">
        <f t="shared" ca="1" si="70"/>
        <v>#NAME?</v>
      </c>
      <c r="BH430" s="103"/>
      <c r="BI430" s="103"/>
      <c r="BJ430" s="103"/>
      <c r="BK430" s="103"/>
      <c r="BL430" s="103"/>
      <c r="BM430" s="103"/>
      <c r="BN430" s="24"/>
      <c r="BO430" s="24"/>
    </row>
    <row r="431" spans="1:67" ht="15.5">
      <c r="A431" s="25" t="str">
        <f t="shared" si="62"/>
        <v/>
      </c>
      <c r="B431" s="30">
        <v>46455</v>
      </c>
      <c r="C431" s="25"/>
      <c r="D431" s="90"/>
      <c r="E431" s="90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36"/>
      <c r="S431" s="91"/>
      <c r="T431" s="36"/>
      <c r="U431" s="82"/>
      <c r="V431" s="25"/>
      <c r="W431" s="107"/>
      <c r="X431" s="109"/>
      <c r="Y431" s="109"/>
      <c r="Z431" s="36"/>
      <c r="AA431" s="38"/>
      <c r="AB431" s="35"/>
      <c r="AC431" s="25"/>
      <c r="AD431" s="25"/>
      <c r="AE431" s="25"/>
      <c r="AF431" s="25"/>
      <c r="AG431" s="25"/>
      <c r="AH431" s="25"/>
      <c r="AI431" s="25"/>
      <c r="AJ431" s="45" t="str">
        <f t="array" ref="AJ431">IFERROR(INDEX('[1]Master Price'!$E:$E,MATCH(D431,'[1]Master Price'!$B:$B,0)),"0")</f>
        <v>0</v>
      </c>
      <c r="AK431" s="45">
        <f t="shared" si="53"/>
        <v>0</v>
      </c>
      <c r="AL431" s="46" t="str">
        <f t="shared" si="51"/>
        <v>0-day</v>
      </c>
      <c r="AM431" s="46" t="str">
        <f t="shared" si="54"/>
        <v>0-day</v>
      </c>
      <c r="AN431" s="46" t="str">
        <f t="shared" si="71"/>
        <v>0-day</v>
      </c>
      <c r="AO431" s="46" t="str">
        <f t="shared" si="72"/>
        <v>0-day</v>
      </c>
      <c r="AP431" s="46" t="str">
        <f t="shared" si="74"/>
        <v>0-day</v>
      </c>
      <c r="AQ431" s="46" t="str">
        <f t="shared" si="55"/>
        <v>0-day</v>
      </c>
      <c r="AR431" s="103"/>
      <c r="AS431" s="47" t="str">
        <f t="shared" si="56"/>
        <v/>
      </c>
      <c r="AT431" s="35">
        <f t="shared" si="73"/>
        <v>0</v>
      </c>
      <c r="AU431" s="48" t="e">
        <f t="shared" ca="1" si="57"/>
        <v>#NAME?</v>
      </c>
      <c r="AV431" s="48" t="e">
        <f t="shared" ca="1" si="58"/>
        <v>#NAME?</v>
      </c>
      <c r="AW431" s="49" t="e">
        <f t="shared" ca="1" si="59"/>
        <v>#NAME?</v>
      </c>
      <c r="AX431" s="48" t="e">
        <f t="shared" ca="1" si="60"/>
        <v>#NAME?</v>
      </c>
      <c r="AY431" s="49" t="str">
        <f t="shared" si="61"/>
        <v/>
      </c>
      <c r="AZ431" s="50" t="e">
        <f t="shared" ca="1" si="63"/>
        <v>#NAME?</v>
      </c>
      <c r="BA431" s="51" t="e">
        <f t="shared" ca="1" si="64"/>
        <v>#NAME?</v>
      </c>
      <c r="BB431" s="52" t="e">
        <f t="shared" ca="1" si="65"/>
        <v>#NAME?</v>
      </c>
      <c r="BC431" s="51" t="e">
        <f t="shared" ca="1" si="66"/>
        <v>#NAME?</v>
      </c>
      <c r="BD431" s="54" t="e">
        <f t="shared" ca="1" si="67"/>
        <v>#NAME?</v>
      </c>
      <c r="BE431" s="48" t="e">
        <f t="shared" ca="1" si="68"/>
        <v>#NAME?</v>
      </c>
      <c r="BF431" s="50" t="e">
        <f t="shared" ca="1" si="69"/>
        <v>#NAME?</v>
      </c>
      <c r="BG431" s="56" t="e">
        <f t="shared" ca="1" si="70"/>
        <v>#NAME?</v>
      </c>
      <c r="BH431" s="103"/>
      <c r="BI431" s="103"/>
      <c r="BJ431" s="103"/>
      <c r="BK431" s="103"/>
      <c r="BL431" s="103"/>
      <c r="BM431" s="103"/>
      <c r="BN431" s="24"/>
      <c r="BO431" s="24"/>
    </row>
    <row r="432" spans="1:67" ht="15.5">
      <c r="A432" s="25" t="str">
        <f t="shared" si="62"/>
        <v/>
      </c>
      <c r="B432" s="30">
        <v>46456</v>
      </c>
      <c r="C432" s="25"/>
      <c r="D432" s="90"/>
      <c r="E432" s="90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36"/>
      <c r="S432" s="91"/>
      <c r="T432" s="36"/>
      <c r="U432" s="82"/>
      <c r="V432" s="25"/>
      <c r="W432" s="107"/>
      <c r="X432" s="109"/>
      <c r="Y432" s="109"/>
      <c r="Z432" s="36"/>
      <c r="AA432" s="38"/>
      <c r="AB432" s="35"/>
      <c r="AC432" s="25"/>
      <c r="AD432" s="25"/>
      <c r="AE432" s="25"/>
      <c r="AF432" s="25"/>
      <c r="AG432" s="25"/>
      <c r="AH432" s="25"/>
      <c r="AI432" s="25"/>
      <c r="AJ432" s="45" t="str">
        <f t="array" ref="AJ432">IFERROR(INDEX('[1]Master Price'!$E:$E,MATCH(D432,'[1]Master Price'!$B:$B,0)),"0")</f>
        <v>0</v>
      </c>
      <c r="AK432" s="45">
        <f t="shared" si="53"/>
        <v>0</v>
      </c>
      <c r="AL432" s="46" t="str">
        <f t="shared" si="51"/>
        <v>0-day</v>
      </c>
      <c r="AM432" s="46" t="str">
        <f t="shared" si="54"/>
        <v>0-day</v>
      </c>
      <c r="AN432" s="46" t="str">
        <f t="shared" si="71"/>
        <v>0-day</v>
      </c>
      <c r="AO432" s="46" t="str">
        <f t="shared" si="72"/>
        <v>0-day</v>
      </c>
      <c r="AP432" s="46" t="str">
        <f t="shared" si="74"/>
        <v>0-day</v>
      </c>
      <c r="AQ432" s="46" t="str">
        <f t="shared" si="55"/>
        <v>0-day</v>
      </c>
      <c r="AR432" s="103"/>
      <c r="AS432" s="47" t="str">
        <f t="shared" si="56"/>
        <v/>
      </c>
      <c r="AT432" s="35">
        <f t="shared" si="73"/>
        <v>0</v>
      </c>
      <c r="AU432" s="48" t="e">
        <f t="shared" ca="1" si="57"/>
        <v>#NAME?</v>
      </c>
      <c r="AV432" s="48" t="e">
        <f t="shared" ca="1" si="58"/>
        <v>#NAME?</v>
      </c>
      <c r="AW432" s="49" t="e">
        <f t="shared" ca="1" si="59"/>
        <v>#NAME?</v>
      </c>
      <c r="AX432" s="48" t="e">
        <f t="shared" ca="1" si="60"/>
        <v>#NAME?</v>
      </c>
      <c r="AY432" s="49" t="str">
        <f t="shared" si="61"/>
        <v/>
      </c>
      <c r="AZ432" s="50" t="e">
        <f t="shared" ca="1" si="63"/>
        <v>#NAME?</v>
      </c>
      <c r="BA432" s="51" t="e">
        <f t="shared" ca="1" si="64"/>
        <v>#NAME?</v>
      </c>
      <c r="BB432" s="52" t="e">
        <f t="shared" ca="1" si="65"/>
        <v>#NAME?</v>
      </c>
      <c r="BC432" s="51" t="e">
        <f t="shared" ca="1" si="66"/>
        <v>#NAME?</v>
      </c>
      <c r="BD432" s="54" t="e">
        <f t="shared" ca="1" si="67"/>
        <v>#NAME?</v>
      </c>
      <c r="BE432" s="48" t="e">
        <f t="shared" ca="1" si="68"/>
        <v>#NAME?</v>
      </c>
      <c r="BF432" s="50" t="e">
        <f t="shared" ca="1" si="69"/>
        <v>#NAME?</v>
      </c>
      <c r="BG432" s="56" t="e">
        <f t="shared" ca="1" si="70"/>
        <v>#NAME?</v>
      </c>
      <c r="BH432" s="103"/>
      <c r="BI432" s="103"/>
      <c r="BJ432" s="103"/>
      <c r="BK432" s="103"/>
      <c r="BL432" s="103"/>
      <c r="BM432" s="103"/>
      <c r="BN432" s="24"/>
      <c r="BO432" s="24"/>
    </row>
    <row r="433" spans="1:67" ht="15.5">
      <c r="A433" s="25" t="str">
        <f t="shared" si="62"/>
        <v/>
      </c>
      <c r="B433" s="30">
        <v>46457</v>
      </c>
      <c r="C433" s="25"/>
      <c r="D433" s="90"/>
      <c r="E433" s="90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36"/>
      <c r="S433" s="91"/>
      <c r="T433" s="36"/>
      <c r="U433" s="82"/>
      <c r="V433" s="25"/>
      <c r="W433" s="107"/>
      <c r="X433" s="109"/>
      <c r="Y433" s="109"/>
      <c r="Z433" s="36"/>
      <c r="AA433" s="38"/>
      <c r="AB433" s="35"/>
      <c r="AC433" s="25"/>
      <c r="AD433" s="25"/>
      <c r="AE433" s="25"/>
      <c r="AF433" s="25"/>
      <c r="AG433" s="25"/>
      <c r="AH433" s="25"/>
      <c r="AI433" s="25"/>
      <c r="AJ433" s="45" t="str">
        <f t="array" ref="AJ433">IFERROR(INDEX('[1]Master Price'!$E:$E,MATCH(D433,'[1]Master Price'!$B:$B,0)),"0")</f>
        <v>0</v>
      </c>
      <c r="AK433" s="45">
        <f t="shared" si="53"/>
        <v>0</v>
      </c>
      <c r="AL433" s="46" t="str">
        <f t="shared" si="51"/>
        <v>0-day</v>
      </c>
      <c r="AM433" s="46" t="str">
        <f t="shared" si="54"/>
        <v>0-day</v>
      </c>
      <c r="AN433" s="46" t="str">
        <f t="shared" si="71"/>
        <v>0-day</v>
      </c>
      <c r="AO433" s="46" t="str">
        <f t="shared" si="72"/>
        <v>0-day</v>
      </c>
      <c r="AP433" s="46" t="str">
        <f t="shared" si="74"/>
        <v>0-day</v>
      </c>
      <c r="AQ433" s="46" t="str">
        <f t="shared" si="55"/>
        <v>0-day</v>
      </c>
      <c r="AR433" s="103"/>
      <c r="AS433" s="47" t="str">
        <f t="shared" si="56"/>
        <v/>
      </c>
      <c r="AT433" s="35">
        <f t="shared" si="73"/>
        <v>0</v>
      </c>
      <c r="AU433" s="48" t="e">
        <f t="shared" ca="1" si="57"/>
        <v>#NAME?</v>
      </c>
      <c r="AV433" s="48" t="e">
        <f t="shared" ca="1" si="58"/>
        <v>#NAME?</v>
      </c>
      <c r="AW433" s="49" t="e">
        <f t="shared" ca="1" si="59"/>
        <v>#NAME?</v>
      </c>
      <c r="AX433" s="48" t="e">
        <f t="shared" ca="1" si="60"/>
        <v>#NAME?</v>
      </c>
      <c r="AY433" s="49" t="str">
        <f t="shared" si="61"/>
        <v/>
      </c>
      <c r="AZ433" s="50" t="e">
        <f t="shared" ca="1" si="63"/>
        <v>#NAME?</v>
      </c>
      <c r="BA433" s="51" t="e">
        <f t="shared" ca="1" si="64"/>
        <v>#NAME?</v>
      </c>
      <c r="BB433" s="52" t="e">
        <f t="shared" ca="1" si="65"/>
        <v>#NAME?</v>
      </c>
      <c r="BC433" s="51" t="e">
        <f t="shared" ca="1" si="66"/>
        <v>#NAME?</v>
      </c>
      <c r="BD433" s="54" t="e">
        <f t="shared" ca="1" si="67"/>
        <v>#NAME?</v>
      </c>
      <c r="BE433" s="48" t="e">
        <f t="shared" ca="1" si="68"/>
        <v>#NAME?</v>
      </c>
      <c r="BF433" s="50" t="e">
        <f t="shared" ca="1" si="69"/>
        <v>#NAME?</v>
      </c>
      <c r="BG433" s="56" t="e">
        <f t="shared" ca="1" si="70"/>
        <v>#NAME?</v>
      </c>
      <c r="BH433" s="103"/>
      <c r="BI433" s="103"/>
      <c r="BJ433" s="103"/>
      <c r="BK433" s="103"/>
      <c r="BL433" s="103"/>
      <c r="BM433" s="103"/>
      <c r="BN433" s="24"/>
      <c r="BO433" s="24"/>
    </row>
    <row r="434" spans="1:67" ht="15.5">
      <c r="A434" s="25" t="str">
        <f t="shared" si="62"/>
        <v/>
      </c>
      <c r="B434" s="30">
        <v>46458</v>
      </c>
      <c r="C434" s="25"/>
      <c r="D434" s="90"/>
      <c r="E434" s="90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36"/>
      <c r="S434" s="91"/>
      <c r="T434" s="36"/>
      <c r="U434" s="82"/>
      <c r="V434" s="25"/>
      <c r="W434" s="107"/>
      <c r="X434" s="109"/>
      <c r="Y434" s="109"/>
      <c r="Z434" s="36"/>
      <c r="AA434" s="38"/>
      <c r="AB434" s="35"/>
      <c r="AC434" s="25"/>
      <c r="AD434" s="25"/>
      <c r="AE434" s="25"/>
      <c r="AF434" s="25"/>
      <c r="AG434" s="25"/>
      <c r="AH434" s="25"/>
      <c r="AI434" s="25"/>
      <c r="AJ434" s="45" t="str">
        <f t="array" ref="AJ434">IFERROR(INDEX('[1]Master Price'!$E:$E,MATCH(D434,'[1]Master Price'!$B:$B,0)),"0")</f>
        <v>0</v>
      </c>
      <c r="AK434" s="45">
        <f t="shared" si="53"/>
        <v>0</v>
      </c>
      <c r="AL434" s="46" t="str">
        <f t="shared" si="51"/>
        <v>0-day</v>
      </c>
      <c r="AM434" s="46" t="str">
        <f t="shared" si="54"/>
        <v>0-day</v>
      </c>
      <c r="AN434" s="46" t="str">
        <f t="shared" si="71"/>
        <v>0-day</v>
      </c>
      <c r="AO434" s="46" t="str">
        <f t="shared" si="72"/>
        <v>0-day</v>
      </c>
      <c r="AP434" s="46" t="str">
        <f t="shared" si="74"/>
        <v>0-day</v>
      </c>
      <c r="AQ434" s="46" t="str">
        <f t="shared" si="55"/>
        <v>0-day</v>
      </c>
      <c r="AR434" s="103"/>
      <c r="AS434" s="47" t="str">
        <f t="shared" si="56"/>
        <v/>
      </c>
      <c r="AT434" s="35">
        <f t="shared" si="73"/>
        <v>0</v>
      </c>
      <c r="AU434" s="48" t="e">
        <f t="shared" ca="1" si="57"/>
        <v>#NAME?</v>
      </c>
      <c r="AV434" s="48" t="e">
        <f t="shared" ca="1" si="58"/>
        <v>#NAME?</v>
      </c>
      <c r="AW434" s="49" t="e">
        <f t="shared" ca="1" si="59"/>
        <v>#NAME?</v>
      </c>
      <c r="AX434" s="48" t="e">
        <f t="shared" ca="1" si="60"/>
        <v>#NAME?</v>
      </c>
      <c r="AY434" s="49" t="str">
        <f t="shared" si="61"/>
        <v/>
      </c>
      <c r="AZ434" s="50" t="e">
        <f t="shared" ca="1" si="63"/>
        <v>#NAME?</v>
      </c>
      <c r="BA434" s="51" t="e">
        <f t="shared" ca="1" si="64"/>
        <v>#NAME?</v>
      </c>
      <c r="BB434" s="52" t="e">
        <f t="shared" ca="1" si="65"/>
        <v>#NAME?</v>
      </c>
      <c r="BC434" s="51" t="e">
        <f t="shared" ca="1" si="66"/>
        <v>#NAME?</v>
      </c>
      <c r="BD434" s="54" t="e">
        <f t="shared" ca="1" si="67"/>
        <v>#NAME?</v>
      </c>
      <c r="BE434" s="48" t="e">
        <f t="shared" ca="1" si="68"/>
        <v>#NAME?</v>
      </c>
      <c r="BF434" s="50" t="e">
        <f t="shared" ca="1" si="69"/>
        <v>#NAME?</v>
      </c>
      <c r="BG434" s="56" t="e">
        <f t="shared" ca="1" si="70"/>
        <v>#NAME?</v>
      </c>
      <c r="BH434" s="103"/>
      <c r="BI434" s="103"/>
      <c r="BJ434" s="103"/>
      <c r="BK434" s="103"/>
      <c r="BL434" s="103"/>
      <c r="BM434" s="103"/>
      <c r="BN434" s="24"/>
      <c r="BO434" s="24"/>
    </row>
    <row r="435" spans="1:67" ht="15.5">
      <c r="A435" s="25" t="str">
        <f t="shared" si="62"/>
        <v/>
      </c>
      <c r="B435" s="30">
        <v>46459</v>
      </c>
      <c r="C435" s="25"/>
      <c r="D435" s="90"/>
      <c r="E435" s="90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36"/>
      <c r="S435" s="91"/>
      <c r="T435" s="36"/>
      <c r="U435" s="82"/>
      <c r="V435" s="25"/>
      <c r="W435" s="107"/>
      <c r="X435" s="109"/>
      <c r="Y435" s="109"/>
      <c r="Z435" s="36"/>
      <c r="AA435" s="38"/>
      <c r="AB435" s="35"/>
      <c r="AC435" s="25"/>
      <c r="AD435" s="25"/>
      <c r="AE435" s="44"/>
      <c r="AF435" s="94"/>
      <c r="AG435" s="25"/>
      <c r="AH435" s="25"/>
      <c r="AI435" s="25"/>
      <c r="AJ435" s="45" t="str">
        <f t="array" ref="AJ435">IFERROR(INDEX('[1]Master Price'!$E:$E,MATCH(D435,'[1]Master Price'!$B:$B,0)),"0")</f>
        <v>0</v>
      </c>
      <c r="AK435" s="45">
        <f t="shared" si="53"/>
        <v>0</v>
      </c>
      <c r="AL435" s="46" t="str">
        <f t="shared" si="51"/>
        <v>0-day</v>
      </c>
      <c r="AM435" s="46" t="str">
        <f t="shared" si="54"/>
        <v>0-day</v>
      </c>
      <c r="AN435" s="46" t="str">
        <f t="shared" si="71"/>
        <v>0-day</v>
      </c>
      <c r="AO435" s="46" t="str">
        <f t="shared" si="72"/>
        <v>0-day</v>
      </c>
      <c r="AP435" s="46" t="str">
        <f t="shared" si="74"/>
        <v>0-day</v>
      </c>
      <c r="AQ435" s="46" t="str">
        <f t="shared" si="55"/>
        <v>0-day</v>
      </c>
      <c r="AR435" s="103"/>
      <c r="AS435" s="47" t="str">
        <f t="shared" si="56"/>
        <v/>
      </c>
      <c r="AT435" s="35">
        <f t="shared" si="73"/>
        <v>0</v>
      </c>
      <c r="AU435" s="48" t="e">
        <f t="shared" ca="1" si="57"/>
        <v>#NAME?</v>
      </c>
      <c r="AV435" s="48" t="e">
        <f t="shared" ca="1" si="58"/>
        <v>#NAME?</v>
      </c>
      <c r="AW435" s="49" t="e">
        <f t="shared" ca="1" si="59"/>
        <v>#NAME?</v>
      </c>
      <c r="AX435" s="48" t="e">
        <f t="shared" ca="1" si="60"/>
        <v>#NAME?</v>
      </c>
      <c r="AY435" s="49" t="str">
        <f t="shared" si="61"/>
        <v/>
      </c>
      <c r="AZ435" s="50" t="e">
        <f t="shared" ca="1" si="63"/>
        <v>#NAME?</v>
      </c>
      <c r="BA435" s="51" t="e">
        <f t="shared" ca="1" si="64"/>
        <v>#NAME?</v>
      </c>
      <c r="BB435" s="52" t="e">
        <f t="shared" ca="1" si="65"/>
        <v>#NAME?</v>
      </c>
      <c r="BC435" s="51" t="e">
        <f t="shared" ca="1" si="66"/>
        <v>#NAME?</v>
      </c>
      <c r="BD435" s="54" t="e">
        <f t="shared" ca="1" si="67"/>
        <v>#NAME?</v>
      </c>
      <c r="BE435" s="48" t="e">
        <f t="shared" ca="1" si="68"/>
        <v>#NAME?</v>
      </c>
      <c r="BF435" s="50" t="e">
        <f t="shared" ca="1" si="69"/>
        <v>#NAME?</v>
      </c>
      <c r="BG435" s="56" t="e">
        <f t="shared" ca="1" si="70"/>
        <v>#NAME?</v>
      </c>
      <c r="BH435" s="103"/>
      <c r="BI435" s="103"/>
      <c r="BJ435" s="103"/>
      <c r="BK435" s="103"/>
      <c r="BL435" s="103"/>
      <c r="BM435" s="103"/>
      <c r="BN435" s="24"/>
      <c r="BO435" s="24"/>
    </row>
    <row r="436" spans="1:67" ht="15.5">
      <c r="A436" s="25" t="str">
        <f t="shared" si="62"/>
        <v/>
      </c>
      <c r="B436" s="30">
        <v>46460</v>
      </c>
      <c r="C436" s="25"/>
      <c r="D436" s="90"/>
      <c r="E436" s="90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36"/>
      <c r="S436" s="91"/>
      <c r="T436" s="36"/>
      <c r="U436" s="82"/>
      <c r="V436" s="25"/>
      <c r="W436" s="107"/>
      <c r="X436" s="109"/>
      <c r="Y436" s="109"/>
      <c r="Z436" s="36"/>
      <c r="AA436" s="38"/>
      <c r="AB436" s="35"/>
      <c r="AC436" s="25"/>
      <c r="AD436" s="25"/>
      <c r="AE436" s="44"/>
      <c r="AF436" s="94"/>
      <c r="AG436" s="25"/>
      <c r="AH436" s="25"/>
      <c r="AI436" s="25"/>
      <c r="AJ436" s="45" t="str">
        <f t="array" ref="AJ436">IFERROR(INDEX('[1]Master Price'!$E:$E,MATCH(D436,'[1]Master Price'!$B:$B,0)),"0")</f>
        <v>0</v>
      </c>
      <c r="AK436" s="45">
        <f t="shared" si="53"/>
        <v>0</v>
      </c>
      <c r="AL436" s="46" t="str">
        <f t="shared" si="51"/>
        <v>0-day</v>
      </c>
      <c r="AM436" s="46" t="str">
        <f t="shared" si="54"/>
        <v>0-day</v>
      </c>
      <c r="AN436" s="46" t="str">
        <f t="shared" si="71"/>
        <v>0-day</v>
      </c>
      <c r="AO436" s="46" t="str">
        <f t="shared" si="72"/>
        <v>0-day</v>
      </c>
      <c r="AP436" s="46" t="str">
        <f t="shared" si="74"/>
        <v>0-day</v>
      </c>
      <c r="AQ436" s="46" t="str">
        <f t="shared" si="55"/>
        <v>0-day</v>
      </c>
      <c r="AR436" s="103"/>
      <c r="AS436" s="47" t="str">
        <f t="shared" si="56"/>
        <v/>
      </c>
      <c r="AT436" s="35">
        <f t="shared" si="73"/>
        <v>0</v>
      </c>
      <c r="AU436" s="48" t="e">
        <f t="shared" ca="1" si="57"/>
        <v>#NAME?</v>
      </c>
      <c r="AV436" s="48" t="e">
        <f t="shared" ca="1" si="58"/>
        <v>#NAME?</v>
      </c>
      <c r="AW436" s="49" t="e">
        <f t="shared" ca="1" si="59"/>
        <v>#NAME?</v>
      </c>
      <c r="AX436" s="48" t="e">
        <f t="shared" ca="1" si="60"/>
        <v>#NAME?</v>
      </c>
      <c r="AY436" s="49" t="str">
        <f t="shared" si="61"/>
        <v/>
      </c>
      <c r="AZ436" s="50" t="e">
        <f t="shared" ca="1" si="63"/>
        <v>#NAME?</v>
      </c>
      <c r="BA436" s="51" t="e">
        <f t="shared" ca="1" si="64"/>
        <v>#NAME?</v>
      </c>
      <c r="BB436" s="52" t="e">
        <f t="shared" ca="1" si="65"/>
        <v>#NAME?</v>
      </c>
      <c r="BC436" s="51" t="e">
        <f t="shared" ca="1" si="66"/>
        <v>#NAME?</v>
      </c>
      <c r="BD436" s="54" t="e">
        <f t="shared" ca="1" si="67"/>
        <v>#NAME?</v>
      </c>
      <c r="BE436" s="48" t="e">
        <f t="shared" ca="1" si="68"/>
        <v>#NAME?</v>
      </c>
      <c r="BF436" s="50" t="e">
        <f t="shared" ca="1" si="69"/>
        <v>#NAME?</v>
      </c>
      <c r="BG436" s="56" t="e">
        <f t="shared" ca="1" si="70"/>
        <v>#NAME?</v>
      </c>
      <c r="BH436" s="103"/>
      <c r="BI436" s="103"/>
      <c r="BJ436" s="103"/>
      <c r="BK436" s="103"/>
      <c r="BL436" s="103"/>
      <c r="BM436" s="103"/>
      <c r="BN436" s="24"/>
      <c r="BO436" s="24"/>
    </row>
    <row r="437" spans="1:67" ht="15.5">
      <c r="A437" s="25" t="str">
        <f t="shared" si="62"/>
        <v/>
      </c>
      <c r="B437" s="30">
        <v>46461</v>
      </c>
      <c r="C437" s="25"/>
      <c r="D437" s="90"/>
      <c r="E437" s="90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36"/>
      <c r="S437" s="91"/>
      <c r="T437" s="36"/>
      <c r="U437" s="82"/>
      <c r="V437" s="25"/>
      <c r="W437" s="107"/>
      <c r="X437" s="109"/>
      <c r="Y437" s="109"/>
      <c r="Z437" s="36"/>
      <c r="AA437" s="38"/>
      <c r="AB437" s="35"/>
      <c r="AC437" s="25"/>
      <c r="AD437" s="25"/>
      <c r="AE437" s="44"/>
      <c r="AF437" s="94"/>
      <c r="AG437" s="25"/>
      <c r="AH437" s="25"/>
      <c r="AI437" s="25"/>
      <c r="AJ437" s="45" t="str">
        <f t="array" ref="AJ437">IFERROR(INDEX('[1]Master Price'!$E:$E,MATCH(D437,'[1]Master Price'!$B:$B,0)),"0")</f>
        <v>0</v>
      </c>
      <c r="AK437" s="45">
        <f t="shared" si="53"/>
        <v>0</v>
      </c>
      <c r="AL437" s="46" t="str">
        <f t="shared" si="51"/>
        <v>0-day</v>
      </c>
      <c r="AM437" s="46" t="str">
        <f t="shared" si="54"/>
        <v>0-day</v>
      </c>
      <c r="AN437" s="46" t="str">
        <f t="shared" si="71"/>
        <v>0-day</v>
      </c>
      <c r="AO437" s="46" t="str">
        <f t="shared" si="72"/>
        <v>0-day</v>
      </c>
      <c r="AP437" s="46" t="str">
        <f t="shared" si="74"/>
        <v>0-day</v>
      </c>
      <c r="AQ437" s="46" t="str">
        <f t="shared" si="55"/>
        <v>0-day</v>
      </c>
      <c r="AR437" s="103"/>
      <c r="AS437" s="47" t="str">
        <f t="shared" si="56"/>
        <v/>
      </c>
      <c r="AT437" s="35">
        <f t="shared" si="73"/>
        <v>0</v>
      </c>
      <c r="AU437" s="48" t="e">
        <f t="shared" ca="1" si="57"/>
        <v>#NAME?</v>
      </c>
      <c r="AV437" s="48" t="e">
        <f t="shared" ca="1" si="58"/>
        <v>#NAME?</v>
      </c>
      <c r="AW437" s="49" t="e">
        <f t="shared" ca="1" si="59"/>
        <v>#NAME?</v>
      </c>
      <c r="AX437" s="48" t="e">
        <f t="shared" ca="1" si="60"/>
        <v>#NAME?</v>
      </c>
      <c r="AY437" s="49" t="str">
        <f t="shared" si="61"/>
        <v/>
      </c>
      <c r="AZ437" s="50" t="e">
        <f t="shared" ca="1" si="63"/>
        <v>#NAME?</v>
      </c>
      <c r="BA437" s="51" t="e">
        <f t="shared" ca="1" si="64"/>
        <v>#NAME?</v>
      </c>
      <c r="BB437" s="52" t="e">
        <f t="shared" ca="1" si="65"/>
        <v>#NAME?</v>
      </c>
      <c r="BC437" s="51" t="e">
        <f t="shared" ca="1" si="66"/>
        <v>#NAME?</v>
      </c>
      <c r="BD437" s="54" t="e">
        <f t="shared" ca="1" si="67"/>
        <v>#NAME?</v>
      </c>
      <c r="BE437" s="48" t="e">
        <f t="shared" ca="1" si="68"/>
        <v>#NAME?</v>
      </c>
      <c r="BF437" s="50" t="e">
        <f t="shared" ca="1" si="69"/>
        <v>#NAME?</v>
      </c>
      <c r="BG437" s="56" t="e">
        <f t="shared" ca="1" si="70"/>
        <v>#NAME?</v>
      </c>
      <c r="BH437" s="103"/>
      <c r="BI437" s="103"/>
      <c r="BJ437" s="103"/>
      <c r="BK437" s="103"/>
      <c r="BL437" s="103"/>
      <c r="BM437" s="103"/>
      <c r="BN437" s="24"/>
      <c r="BO437" s="24"/>
    </row>
    <row r="438" spans="1:67" ht="15.5">
      <c r="A438" s="25" t="str">
        <f t="shared" si="62"/>
        <v/>
      </c>
      <c r="B438" s="30">
        <v>46462</v>
      </c>
      <c r="C438" s="25"/>
      <c r="D438" s="90"/>
      <c r="E438" s="90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36"/>
      <c r="S438" s="91"/>
      <c r="T438" s="36"/>
      <c r="U438" s="82"/>
      <c r="V438" s="25"/>
      <c r="W438" s="107"/>
      <c r="X438" s="109"/>
      <c r="Y438" s="109"/>
      <c r="Z438" s="36"/>
      <c r="AA438" s="38"/>
      <c r="AB438" s="35"/>
      <c r="AC438" s="25"/>
      <c r="AD438" s="25"/>
      <c r="AE438" s="44"/>
      <c r="AF438" s="94"/>
      <c r="AG438" s="25"/>
      <c r="AH438" s="25"/>
      <c r="AI438" s="25"/>
      <c r="AJ438" s="45" t="str">
        <f t="array" ref="AJ438">IFERROR(INDEX('[1]Master Price'!$E:$E,MATCH(D438,'[1]Master Price'!$B:$B,0)),"0")</f>
        <v>0</v>
      </c>
      <c r="AK438" s="45">
        <f t="shared" si="53"/>
        <v>0</v>
      </c>
      <c r="AL438" s="46" t="str">
        <f t="shared" si="51"/>
        <v>0-day</v>
      </c>
      <c r="AM438" s="46" t="str">
        <f t="shared" si="54"/>
        <v>0-day</v>
      </c>
      <c r="AN438" s="46" t="str">
        <f t="shared" si="71"/>
        <v>0-day</v>
      </c>
      <c r="AO438" s="46" t="str">
        <f t="shared" si="72"/>
        <v>0-day</v>
      </c>
      <c r="AP438" s="46" t="str">
        <f t="shared" si="74"/>
        <v>0-day</v>
      </c>
      <c r="AQ438" s="46" t="str">
        <f t="shared" si="55"/>
        <v>0-day</v>
      </c>
      <c r="AR438" s="103"/>
      <c r="AS438" s="47" t="str">
        <f t="shared" si="56"/>
        <v/>
      </c>
      <c r="AT438" s="35">
        <f t="shared" si="73"/>
        <v>0</v>
      </c>
      <c r="AU438" s="48" t="e">
        <f t="shared" ca="1" si="57"/>
        <v>#NAME?</v>
      </c>
      <c r="AV438" s="48" t="e">
        <f t="shared" ca="1" si="58"/>
        <v>#NAME?</v>
      </c>
      <c r="AW438" s="49" t="e">
        <f t="shared" ca="1" si="59"/>
        <v>#NAME?</v>
      </c>
      <c r="AX438" s="48" t="e">
        <f t="shared" ca="1" si="60"/>
        <v>#NAME?</v>
      </c>
      <c r="AY438" s="49" t="str">
        <f t="shared" si="61"/>
        <v/>
      </c>
      <c r="AZ438" s="50" t="e">
        <f t="shared" ca="1" si="63"/>
        <v>#NAME?</v>
      </c>
      <c r="BA438" s="51" t="e">
        <f t="shared" ca="1" si="64"/>
        <v>#NAME?</v>
      </c>
      <c r="BB438" s="52" t="e">
        <f t="shared" ca="1" si="65"/>
        <v>#NAME?</v>
      </c>
      <c r="BC438" s="51" t="e">
        <f t="shared" ca="1" si="66"/>
        <v>#NAME?</v>
      </c>
      <c r="BD438" s="54" t="e">
        <f t="shared" ca="1" si="67"/>
        <v>#NAME?</v>
      </c>
      <c r="BE438" s="48" t="e">
        <f t="shared" ca="1" si="68"/>
        <v>#NAME?</v>
      </c>
      <c r="BF438" s="50" t="e">
        <f t="shared" ca="1" si="69"/>
        <v>#NAME?</v>
      </c>
      <c r="BG438" s="56" t="e">
        <f t="shared" ca="1" si="70"/>
        <v>#NAME?</v>
      </c>
      <c r="BH438" s="103"/>
      <c r="BI438" s="103"/>
      <c r="BJ438" s="103"/>
      <c r="BK438" s="103"/>
      <c r="BL438" s="103"/>
      <c r="BM438" s="103"/>
      <c r="BN438" s="24"/>
      <c r="BO438" s="24"/>
    </row>
    <row r="439" spans="1:67" ht="15.5">
      <c r="A439" s="25" t="str">
        <f t="shared" si="62"/>
        <v/>
      </c>
      <c r="B439" s="30">
        <v>46463</v>
      </c>
      <c r="C439" s="25"/>
      <c r="D439" s="90"/>
      <c r="E439" s="90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36"/>
      <c r="S439" s="91"/>
      <c r="T439" s="36"/>
      <c r="U439" s="82"/>
      <c r="V439" s="25"/>
      <c r="W439" s="107"/>
      <c r="X439" s="109"/>
      <c r="Y439" s="109"/>
      <c r="Z439" s="36"/>
      <c r="AA439" s="38"/>
      <c r="AB439" s="35"/>
      <c r="AC439" s="25"/>
      <c r="AD439" s="25"/>
      <c r="AE439" s="44"/>
      <c r="AF439" s="94"/>
      <c r="AG439" s="25"/>
      <c r="AH439" s="25"/>
      <c r="AI439" s="25"/>
      <c r="AJ439" s="45" t="str">
        <f t="array" ref="AJ439">IFERROR(INDEX('[1]Master Price'!$E:$E,MATCH(D439,'[1]Master Price'!$B:$B,0)),"0")</f>
        <v>0</v>
      </c>
      <c r="AK439" s="45">
        <f t="shared" si="53"/>
        <v>0</v>
      </c>
      <c r="AL439" s="46" t="str">
        <f t="shared" si="51"/>
        <v>0-day</v>
      </c>
      <c r="AM439" s="46" t="str">
        <f t="shared" si="54"/>
        <v>0-day</v>
      </c>
      <c r="AN439" s="46" t="str">
        <f t="shared" si="71"/>
        <v>0-day</v>
      </c>
      <c r="AO439" s="46" t="str">
        <f t="shared" si="72"/>
        <v>0-day</v>
      </c>
      <c r="AP439" s="46" t="str">
        <f t="shared" si="74"/>
        <v>0-day</v>
      </c>
      <c r="AQ439" s="46" t="str">
        <f t="shared" si="55"/>
        <v>0-day</v>
      </c>
      <c r="AR439" s="103"/>
      <c r="AS439" s="47" t="str">
        <f t="shared" si="56"/>
        <v/>
      </c>
      <c r="AT439" s="35">
        <f t="shared" si="73"/>
        <v>0</v>
      </c>
      <c r="AU439" s="48" t="e">
        <f t="shared" ca="1" si="57"/>
        <v>#NAME?</v>
      </c>
      <c r="AV439" s="48" t="e">
        <f t="shared" ca="1" si="58"/>
        <v>#NAME?</v>
      </c>
      <c r="AW439" s="49" t="e">
        <f t="shared" ca="1" si="59"/>
        <v>#NAME?</v>
      </c>
      <c r="AX439" s="48" t="e">
        <f t="shared" ca="1" si="60"/>
        <v>#NAME?</v>
      </c>
      <c r="AY439" s="49" t="str">
        <f t="shared" si="61"/>
        <v/>
      </c>
      <c r="AZ439" s="50" t="e">
        <f t="shared" ca="1" si="63"/>
        <v>#NAME?</v>
      </c>
      <c r="BA439" s="51" t="e">
        <f t="shared" ca="1" si="64"/>
        <v>#NAME?</v>
      </c>
      <c r="BB439" s="52" t="e">
        <f t="shared" ca="1" si="65"/>
        <v>#NAME?</v>
      </c>
      <c r="BC439" s="51" t="e">
        <f t="shared" ca="1" si="66"/>
        <v>#NAME?</v>
      </c>
      <c r="BD439" s="54" t="e">
        <f t="shared" ca="1" si="67"/>
        <v>#NAME?</v>
      </c>
      <c r="BE439" s="48" t="e">
        <f t="shared" ca="1" si="68"/>
        <v>#NAME?</v>
      </c>
      <c r="BF439" s="50" t="e">
        <f t="shared" ca="1" si="69"/>
        <v>#NAME?</v>
      </c>
      <c r="BG439" s="56" t="e">
        <f t="shared" ca="1" si="70"/>
        <v>#NAME?</v>
      </c>
      <c r="BH439" s="103"/>
      <c r="BI439" s="103"/>
      <c r="BJ439" s="103"/>
      <c r="BK439" s="103"/>
      <c r="BL439" s="103"/>
      <c r="BM439" s="103"/>
      <c r="BN439" s="24"/>
      <c r="BO439" s="24"/>
    </row>
    <row r="440" spans="1:67" ht="15.5">
      <c r="A440" s="25" t="str">
        <f t="shared" si="62"/>
        <v/>
      </c>
      <c r="B440" s="30">
        <v>46464</v>
      </c>
      <c r="C440" s="25"/>
      <c r="D440" s="90"/>
      <c r="E440" s="90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36"/>
      <c r="S440" s="91"/>
      <c r="T440" s="36"/>
      <c r="U440" s="82"/>
      <c r="V440" s="25"/>
      <c r="W440" s="107"/>
      <c r="X440" s="109"/>
      <c r="Y440" s="109"/>
      <c r="Z440" s="36"/>
      <c r="AA440" s="38"/>
      <c r="AB440" s="35"/>
      <c r="AC440" s="25"/>
      <c r="AD440" s="25"/>
      <c r="AE440" s="44"/>
      <c r="AF440" s="94"/>
      <c r="AG440" s="25"/>
      <c r="AH440" s="25"/>
      <c r="AI440" s="25"/>
      <c r="AJ440" s="45" t="str">
        <f t="array" ref="AJ440">IFERROR(INDEX('[1]Master Price'!$E:$E,MATCH(D440,'[1]Master Price'!$B:$B,0)),"0")</f>
        <v>0</v>
      </c>
      <c r="AK440" s="45">
        <f t="shared" si="53"/>
        <v>0</v>
      </c>
      <c r="AL440" s="46" t="str">
        <f t="shared" si="51"/>
        <v>0-day</v>
      </c>
      <c r="AM440" s="46" t="str">
        <f t="shared" si="54"/>
        <v>0-day</v>
      </c>
      <c r="AN440" s="46" t="str">
        <f t="shared" si="71"/>
        <v>0-day</v>
      </c>
      <c r="AO440" s="46" t="str">
        <f t="shared" si="72"/>
        <v>0-day</v>
      </c>
      <c r="AP440" s="46" t="str">
        <f t="shared" si="74"/>
        <v>0-day</v>
      </c>
      <c r="AQ440" s="46" t="str">
        <f t="shared" si="55"/>
        <v>0-day</v>
      </c>
      <c r="AR440" s="103"/>
      <c r="AS440" s="47" t="str">
        <f t="shared" si="56"/>
        <v/>
      </c>
      <c r="AT440" s="35">
        <f t="shared" si="73"/>
        <v>0</v>
      </c>
      <c r="AU440" s="48" t="e">
        <f t="shared" ca="1" si="57"/>
        <v>#NAME?</v>
      </c>
      <c r="AV440" s="48" t="e">
        <f t="shared" ca="1" si="58"/>
        <v>#NAME?</v>
      </c>
      <c r="AW440" s="49" t="e">
        <f t="shared" ca="1" si="59"/>
        <v>#NAME?</v>
      </c>
      <c r="AX440" s="48" t="e">
        <f t="shared" ca="1" si="60"/>
        <v>#NAME?</v>
      </c>
      <c r="AY440" s="49" t="str">
        <f t="shared" si="61"/>
        <v/>
      </c>
      <c r="AZ440" s="50" t="e">
        <f t="shared" ca="1" si="63"/>
        <v>#NAME?</v>
      </c>
      <c r="BA440" s="51" t="e">
        <f t="shared" ca="1" si="64"/>
        <v>#NAME?</v>
      </c>
      <c r="BB440" s="52" t="e">
        <f t="shared" ca="1" si="65"/>
        <v>#NAME?</v>
      </c>
      <c r="BC440" s="51" t="e">
        <f t="shared" ca="1" si="66"/>
        <v>#NAME?</v>
      </c>
      <c r="BD440" s="54" t="e">
        <f t="shared" ca="1" si="67"/>
        <v>#NAME?</v>
      </c>
      <c r="BE440" s="48" t="e">
        <f t="shared" ca="1" si="68"/>
        <v>#NAME?</v>
      </c>
      <c r="BF440" s="50" t="e">
        <f t="shared" ca="1" si="69"/>
        <v>#NAME?</v>
      </c>
      <c r="BG440" s="56" t="e">
        <f t="shared" ca="1" si="70"/>
        <v>#NAME?</v>
      </c>
      <c r="BH440" s="103"/>
      <c r="BI440" s="103"/>
      <c r="BJ440" s="103"/>
      <c r="BK440" s="103"/>
      <c r="BL440" s="103"/>
      <c r="BM440" s="103"/>
      <c r="BN440" s="24"/>
      <c r="BO440" s="24"/>
    </row>
    <row r="441" spans="1:67" ht="15.5">
      <c r="A441" s="25" t="str">
        <f t="shared" si="62"/>
        <v/>
      </c>
      <c r="B441" s="30">
        <v>46465</v>
      </c>
      <c r="C441" s="25"/>
      <c r="D441" s="90"/>
      <c r="E441" s="90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36"/>
      <c r="S441" s="91"/>
      <c r="T441" s="36"/>
      <c r="U441" s="82"/>
      <c r="V441" s="25"/>
      <c r="W441" s="107"/>
      <c r="X441" s="109"/>
      <c r="Y441" s="109"/>
      <c r="Z441" s="36"/>
      <c r="AA441" s="38"/>
      <c r="AB441" s="35"/>
      <c r="AC441" s="25"/>
      <c r="AD441" s="25"/>
      <c r="AE441" s="44"/>
      <c r="AF441" s="94"/>
      <c r="AG441" s="25"/>
      <c r="AH441" s="25"/>
      <c r="AI441" s="25"/>
      <c r="AJ441" s="45" t="str">
        <f t="array" ref="AJ441">IFERROR(INDEX('[1]Master Price'!$E:$E,MATCH(D441,'[1]Master Price'!$B:$B,0)),"0")</f>
        <v>0</v>
      </c>
      <c r="AK441" s="45">
        <f t="shared" si="53"/>
        <v>0</v>
      </c>
      <c r="AL441" s="46" t="str">
        <f t="shared" si="51"/>
        <v>0-day</v>
      </c>
      <c r="AM441" s="46" t="str">
        <f t="shared" si="54"/>
        <v>0-day</v>
      </c>
      <c r="AN441" s="46" t="str">
        <f t="shared" si="71"/>
        <v>0-day</v>
      </c>
      <c r="AO441" s="46" t="str">
        <f t="shared" si="72"/>
        <v>0-day</v>
      </c>
      <c r="AP441" s="46" t="str">
        <f t="shared" si="74"/>
        <v>0-day</v>
      </c>
      <c r="AQ441" s="46" t="str">
        <f t="shared" si="55"/>
        <v>0-day</v>
      </c>
      <c r="AR441" s="103"/>
      <c r="AS441" s="47" t="str">
        <f t="shared" si="56"/>
        <v/>
      </c>
      <c r="AT441" s="35">
        <f t="shared" si="73"/>
        <v>0</v>
      </c>
      <c r="AU441" s="48" t="e">
        <f t="shared" ca="1" si="57"/>
        <v>#NAME?</v>
      </c>
      <c r="AV441" s="48" t="e">
        <f t="shared" ca="1" si="58"/>
        <v>#NAME?</v>
      </c>
      <c r="AW441" s="49" t="e">
        <f t="shared" ca="1" si="59"/>
        <v>#NAME?</v>
      </c>
      <c r="AX441" s="48" t="e">
        <f t="shared" ca="1" si="60"/>
        <v>#NAME?</v>
      </c>
      <c r="AY441" s="49" t="str">
        <f t="shared" si="61"/>
        <v/>
      </c>
      <c r="AZ441" s="50" t="e">
        <f t="shared" ca="1" si="63"/>
        <v>#NAME?</v>
      </c>
      <c r="BA441" s="51" t="e">
        <f t="shared" ca="1" si="64"/>
        <v>#NAME?</v>
      </c>
      <c r="BB441" s="52" t="e">
        <f t="shared" ca="1" si="65"/>
        <v>#NAME?</v>
      </c>
      <c r="BC441" s="51" t="e">
        <f t="shared" ca="1" si="66"/>
        <v>#NAME?</v>
      </c>
      <c r="BD441" s="54" t="e">
        <f t="shared" ca="1" si="67"/>
        <v>#NAME?</v>
      </c>
      <c r="BE441" s="48" t="e">
        <f t="shared" ca="1" si="68"/>
        <v>#NAME?</v>
      </c>
      <c r="BF441" s="50" t="e">
        <f t="shared" ca="1" si="69"/>
        <v>#NAME?</v>
      </c>
      <c r="BG441" s="56" t="e">
        <f t="shared" ca="1" si="70"/>
        <v>#NAME?</v>
      </c>
      <c r="BH441" s="103"/>
      <c r="BI441" s="103"/>
      <c r="BJ441" s="103"/>
      <c r="BK441" s="103"/>
      <c r="BL441" s="103"/>
      <c r="BM441" s="103"/>
      <c r="BN441" s="24"/>
      <c r="BO441" s="24"/>
    </row>
    <row r="442" spans="1:67" ht="15.5">
      <c r="A442" s="25" t="str">
        <f t="shared" si="62"/>
        <v/>
      </c>
      <c r="B442" s="30">
        <v>46466</v>
      </c>
      <c r="C442" s="25"/>
      <c r="D442" s="90"/>
      <c r="E442" s="90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36"/>
      <c r="S442" s="91"/>
      <c r="T442" s="36"/>
      <c r="U442" s="82"/>
      <c r="V442" s="25"/>
      <c r="W442" s="107"/>
      <c r="X442" s="109"/>
      <c r="Y442" s="109"/>
      <c r="Z442" s="36"/>
      <c r="AA442" s="38"/>
      <c r="AB442" s="35"/>
      <c r="AC442" s="25"/>
      <c r="AD442" s="25"/>
      <c r="AE442" s="44"/>
      <c r="AF442" s="94"/>
      <c r="AG442" s="25"/>
      <c r="AH442" s="25"/>
      <c r="AI442" s="25"/>
      <c r="AJ442" s="45" t="str">
        <f t="array" ref="AJ442">IFERROR(INDEX('[1]Master Price'!$E:$E,MATCH(D442,'[1]Master Price'!$B:$B,0)),"0")</f>
        <v>0</v>
      </c>
      <c r="AK442" s="45">
        <f t="shared" si="53"/>
        <v>0</v>
      </c>
      <c r="AL442" s="46" t="str">
        <f t="shared" si="51"/>
        <v>0-day</v>
      </c>
      <c r="AM442" s="46" t="str">
        <f t="shared" si="54"/>
        <v>0-day</v>
      </c>
      <c r="AN442" s="46" t="str">
        <f t="shared" si="71"/>
        <v>0-day</v>
      </c>
      <c r="AO442" s="46" t="str">
        <f t="shared" si="72"/>
        <v>0-day</v>
      </c>
      <c r="AP442" s="46" t="str">
        <f t="shared" si="74"/>
        <v>0-day</v>
      </c>
      <c r="AQ442" s="46" t="str">
        <f t="shared" si="55"/>
        <v>0-day</v>
      </c>
      <c r="AR442" s="103"/>
      <c r="AS442" s="47" t="str">
        <f t="shared" si="56"/>
        <v/>
      </c>
      <c r="AT442" s="35">
        <f t="shared" si="73"/>
        <v>0</v>
      </c>
      <c r="AU442" s="48" t="e">
        <f t="shared" ca="1" si="57"/>
        <v>#NAME?</v>
      </c>
      <c r="AV442" s="48" t="e">
        <f t="shared" ca="1" si="58"/>
        <v>#NAME?</v>
      </c>
      <c r="AW442" s="49" t="e">
        <f t="shared" ca="1" si="59"/>
        <v>#NAME?</v>
      </c>
      <c r="AX442" s="48" t="e">
        <f t="shared" ca="1" si="60"/>
        <v>#NAME?</v>
      </c>
      <c r="AY442" s="49" t="str">
        <f t="shared" si="61"/>
        <v/>
      </c>
      <c r="AZ442" s="50" t="e">
        <f t="shared" ca="1" si="63"/>
        <v>#NAME?</v>
      </c>
      <c r="BA442" s="51" t="e">
        <f t="shared" ca="1" si="64"/>
        <v>#NAME?</v>
      </c>
      <c r="BB442" s="52" t="e">
        <f t="shared" ca="1" si="65"/>
        <v>#NAME?</v>
      </c>
      <c r="BC442" s="51" t="e">
        <f t="shared" ca="1" si="66"/>
        <v>#NAME?</v>
      </c>
      <c r="BD442" s="54" t="e">
        <f t="shared" ca="1" si="67"/>
        <v>#NAME?</v>
      </c>
      <c r="BE442" s="48" t="e">
        <f t="shared" ca="1" si="68"/>
        <v>#NAME?</v>
      </c>
      <c r="BF442" s="50" t="e">
        <f t="shared" ca="1" si="69"/>
        <v>#NAME?</v>
      </c>
      <c r="BG442" s="56" t="e">
        <f t="shared" ca="1" si="70"/>
        <v>#NAME?</v>
      </c>
      <c r="BH442" s="103"/>
      <c r="BI442" s="103"/>
      <c r="BJ442" s="103"/>
      <c r="BK442" s="103"/>
      <c r="BL442" s="103"/>
      <c r="BM442" s="103"/>
      <c r="BN442" s="24"/>
      <c r="BO442" s="24"/>
    </row>
    <row r="443" spans="1:67" ht="15.5">
      <c r="A443" s="25" t="str">
        <f t="shared" si="62"/>
        <v/>
      </c>
      <c r="B443" s="30">
        <v>46467</v>
      </c>
      <c r="C443" s="25"/>
      <c r="D443" s="90"/>
      <c r="E443" s="90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36"/>
      <c r="S443" s="91"/>
      <c r="T443" s="36"/>
      <c r="U443" s="82"/>
      <c r="V443" s="25"/>
      <c r="W443" s="107"/>
      <c r="X443" s="109"/>
      <c r="Y443" s="109"/>
      <c r="Z443" s="36"/>
      <c r="AA443" s="38"/>
      <c r="AB443" s="35"/>
      <c r="AC443" s="25"/>
      <c r="AD443" s="25"/>
      <c r="AE443" s="44"/>
      <c r="AF443" s="94"/>
      <c r="AG443" s="25"/>
      <c r="AH443" s="25"/>
      <c r="AI443" s="25"/>
      <c r="AJ443" s="45" t="str">
        <f t="array" ref="AJ443">IFERROR(INDEX('[1]Master Price'!$E:$E,MATCH(D443,'[1]Master Price'!$B:$B,0)),"0")</f>
        <v>0</v>
      </c>
      <c r="AK443" s="45">
        <f t="shared" si="53"/>
        <v>0</v>
      </c>
      <c r="AL443" s="46" t="str">
        <f t="shared" si="51"/>
        <v>0-day</v>
      </c>
      <c r="AM443" s="46" t="str">
        <f t="shared" si="54"/>
        <v>0-day</v>
      </c>
      <c r="AN443" s="46" t="str">
        <f t="shared" si="71"/>
        <v>0-day</v>
      </c>
      <c r="AO443" s="46" t="str">
        <f t="shared" si="72"/>
        <v>0-day</v>
      </c>
      <c r="AP443" s="46" t="str">
        <f t="shared" si="74"/>
        <v>0-day</v>
      </c>
      <c r="AQ443" s="46" t="str">
        <f t="shared" si="55"/>
        <v>0-day</v>
      </c>
      <c r="AR443" s="103"/>
      <c r="AS443" s="47" t="str">
        <f t="shared" si="56"/>
        <v/>
      </c>
      <c r="AT443" s="35">
        <f t="shared" si="73"/>
        <v>0</v>
      </c>
      <c r="AU443" s="48" t="e">
        <f t="shared" ca="1" si="57"/>
        <v>#NAME?</v>
      </c>
      <c r="AV443" s="48" t="e">
        <f t="shared" ca="1" si="58"/>
        <v>#NAME?</v>
      </c>
      <c r="AW443" s="49" t="e">
        <f t="shared" ca="1" si="59"/>
        <v>#NAME?</v>
      </c>
      <c r="AX443" s="48" t="e">
        <f t="shared" ca="1" si="60"/>
        <v>#NAME?</v>
      </c>
      <c r="AY443" s="49" t="str">
        <f t="shared" si="61"/>
        <v/>
      </c>
      <c r="AZ443" s="50" t="e">
        <f t="shared" ca="1" si="63"/>
        <v>#NAME?</v>
      </c>
      <c r="BA443" s="51" t="e">
        <f t="shared" ca="1" si="64"/>
        <v>#NAME?</v>
      </c>
      <c r="BB443" s="52" t="e">
        <f t="shared" ca="1" si="65"/>
        <v>#NAME?</v>
      </c>
      <c r="BC443" s="51" t="e">
        <f t="shared" ca="1" si="66"/>
        <v>#NAME?</v>
      </c>
      <c r="BD443" s="54" t="e">
        <f t="shared" ca="1" si="67"/>
        <v>#NAME?</v>
      </c>
      <c r="BE443" s="48" t="e">
        <f t="shared" ca="1" si="68"/>
        <v>#NAME?</v>
      </c>
      <c r="BF443" s="50" t="e">
        <f t="shared" ca="1" si="69"/>
        <v>#NAME?</v>
      </c>
      <c r="BG443" s="56" t="e">
        <f t="shared" ca="1" si="70"/>
        <v>#NAME?</v>
      </c>
      <c r="BH443" s="103"/>
      <c r="BI443" s="103"/>
      <c r="BJ443" s="103"/>
      <c r="BK443" s="103"/>
      <c r="BL443" s="103"/>
      <c r="BM443" s="103"/>
      <c r="BN443" s="24"/>
      <c r="BO443" s="24"/>
    </row>
    <row r="444" spans="1:67" ht="15.5">
      <c r="A444" s="25" t="str">
        <f t="shared" si="62"/>
        <v/>
      </c>
      <c r="B444" s="30">
        <v>46468</v>
      </c>
      <c r="C444" s="25"/>
      <c r="D444" s="90"/>
      <c r="E444" s="90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36"/>
      <c r="S444" s="91"/>
      <c r="T444" s="36"/>
      <c r="U444" s="82"/>
      <c r="V444" s="25"/>
      <c r="W444" s="107"/>
      <c r="X444" s="109"/>
      <c r="Y444" s="109"/>
      <c r="Z444" s="36"/>
      <c r="AA444" s="38"/>
      <c r="AB444" s="35"/>
      <c r="AC444" s="25"/>
      <c r="AD444" s="25"/>
      <c r="AE444" s="44"/>
      <c r="AF444" s="94"/>
      <c r="AG444" s="25"/>
      <c r="AH444" s="25"/>
      <c r="AI444" s="25"/>
      <c r="AJ444" s="45" t="str">
        <f t="array" ref="AJ444">IFERROR(INDEX('[1]Master Price'!$E:$E,MATCH(D444,'[1]Master Price'!$B:$B,0)),"0")</f>
        <v>0</v>
      </c>
      <c r="AK444" s="45">
        <f t="shared" si="53"/>
        <v>0</v>
      </c>
      <c r="AL444" s="46" t="str">
        <f t="shared" si="51"/>
        <v>0-day</v>
      </c>
      <c r="AM444" s="46" t="str">
        <f t="shared" si="54"/>
        <v>0-day</v>
      </c>
      <c r="AN444" s="46" t="str">
        <f t="shared" si="71"/>
        <v>0-day</v>
      </c>
      <c r="AO444" s="46" t="str">
        <f t="shared" si="72"/>
        <v>0-day</v>
      </c>
      <c r="AP444" s="46" t="str">
        <f t="shared" si="74"/>
        <v>0-day</v>
      </c>
      <c r="AQ444" s="46" t="str">
        <f t="shared" si="55"/>
        <v>0-day</v>
      </c>
      <c r="AR444" s="103"/>
      <c r="AS444" s="47" t="str">
        <f t="shared" si="56"/>
        <v/>
      </c>
      <c r="AT444" s="35">
        <f t="shared" si="73"/>
        <v>0</v>
      </c>
      <c r="AU444" s="48" t="e">
        <f t="shared" ca="1" si="57"/>
        <v>#NAME?</v>
      </c>
      <c r="AV444" s="48" t="e">
        <f t="shared" ca="1" si="58"/>
        <v>#NAME?</v>
      </c>
      <c r="AW444" s="49" t="e">
        <f t="shared" ca="1" si="59"/>
        <v>#NAME?</v>
      </c>
      <c r="AX444" s="48" t="e">
        <f t="shared" ca="1" si="60"/>
        <v>#NAME?</v>
      </c>
      <c r="AY444" s="49" t="str">
        <f t="shared" si="61"/>
        <v/>
      </c>
      <c r="AZ444" s="50" t="e">
        <f t="shared" ca="1" si="63"/>
        <v>#NAME?</v>
      </c>
      <c r="BA444" s="51" t="e">
        <f t="shared" ca="1" si="64"/>
        <v>#NAME?</v>
      </c>
      <c r="BB444" s="52" t="e">
        <f t="shared" ca="1" si="65"/>
        <v>#NAME?</v>
      </c>
      <c r="BC444" s="51" t="e">
        <f t="shared" ca="1" si="66"/>
        <v>#NAME?</v>
      </c>
      <c r="BD444" s="54" t="e">
        <f t="shared" ca="1" si="67"/>
        <v>#NAME?</v>
      </c>
      <c r="BE444" s="48" t="e">
        <f t="shared" ca="1" si="68"/>
        <v>#NAME?</v>
      </c>
      <c r="BF444" s="50" t="e">
        <f t="shared" ca="1" si="69"/>
        <v>#NAME?</v>
      </c>
      <c r="BG444" s="56" t="e">
        <f t="shared" ca="1" si="70"/>
        <v>#NAME?</v>
      </c>
      <c r="BH444" s="103"/>
      <c r="BI444" s="103"/>
      <c r="BJ444" s="103"/>
      <c r="BK444" s="103"/>
      <c r="BL444" s="103"/>
      <c r="BM444" s="103"/>
      <c r="BN444" s="24"/>
      <c r="BO444" s="24"/>
    </row>
    <row r="445" spans="1:67" ht="15.5">
      <c r="A445" s="25" t="str">
        <f t="shared" si="62"/>
        <v/>
      </c>
      <c r="B445" s="30">
        <v>46469</v>
      </c>
      <c r="C445" s="25"/>
      <c r="D445" s="90"/>
      <c r="E445" s="90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36"/>
      <c r="S445" s="91"/>
      <c r="T445" s="36"/>
      <c r="U445" s="82"/>
      <c r="V445" s="25"/>
      <c r="W445" s="107"/>
      <c r="X445" s="109"/>
      <c r="Y445" s="109"/>
      <c r="Z445" s="36"/>
      <c r="AA445" s="38"/>
      <c r="AB445" s="35"/>
      <c r="AC445" s="25"/>
      <c r="AD445" s="25"/>
      <c r="AE445" s="44"/>
      <c r="AF445" s="94"/>
      <c r="AG445" s="25"/>
      <c r="AH445" s="25"/>
      <c r="AI445" s="25"/>
      <c r="AJ445" s="45" t="str">
        <f t="array" ref="AJ445">IFERROR(INDEX('[1]Master Price'!$E:$E,MATCH(D445,'[1]Master Price'!$B:$B,0)),"0")</f>
        <v>0</v>
      </c>
      <c r="AK445" s="45">
        <f t="shared" si="53"/>
        <v>0</v>
      </c>
      <c r="AL445" s="46" t="str">
        <f t="shared" si="51"/>
        <v>0-day</v>
      </c>
      <c r="AM445" s="46" t="str">
        <f t="shared" si="54"/>
        <v>0-day</v>
      </c>
      <c r="AN445" s="46" t="str">
        <f t="shared" si="71"/>
        <v>0-day</v>
      </c>
      <c r="AO445" s="46" t="str">
        <f t="shared" si="72"/>
        <v>0-day</v>
      </c>
      <c r="AP445" s="46" t="str">
        <f t="shared" si="74"/>
        <v>0-day</v>
      </c>
      <c r="AQ445" s="46" t="str">
        <f t="shared" si="55"/>
        <v>0-day</v>
      </c>
      <c r="AR445" s="103"/>
      <c r="AS445" s="47" t="str">
        <f t="shared" si="56"/>
        <v/>
      </c>
      <c r="AT445" s="35">
        <f t="shared" si="73"/>
        <v>0</v>
      </c>
      <c r="AU445" s="48" t="e">
        <f t="shared" ca="1" si="57"/>
        <v>#NAME?</v>
      </c>
      <c r="AV445" s="48" t="e">
        <f t="shared" ca="1" si="58"/>
        <v>#NAME?</v>
      </c>
      <c r="AW445" s="49" t="e">
        <f t="shared" ca="1" si="59"/>
        <v>#NAME?</v>
      </c>
      <c r="AX445" s="48" t="e">
        <f t="shared" ca="1" si="60"/>
        <v>#NAME?</v>
      </c>
      <c r="AY445" s="49" t="str">
        <f t="shared" si="61"/>
        <v/>
      </c>
      <c r="AZ445" s="50" t="e">
        <f t="shared" ca="1" si="63"/>
        <v>#NAME?</v>
      </c>
      <c r="BA445" s="51" t="e">
        <f t="shared" ca="1" si="64"/>
        <v>#NAME?</v>
      </c>
      <c r="BB445" s="52" t="e">
        <f t="shared" ca="1" si="65"/>
        <v>#NAME?</v>
      </c>
      <c r="BC445" s="51" t="e">
        <f t="shared" ca="1" si="66"/>
        <v>#NAME?</v>
      </c>
      <c r="BD445" s="54" t="e">
        <f t="shared" ca="1" si="67"/>
        <v>#NAME?</v>
      </c>
      <c r="BE445" s="48" t="e">
        <f t="shared" ca="1" si="68"/>
        <v>#NAME?</v>
      </c>
      <c r="BF445" s="50" t="e">
        <f t="shared" ca="1" si="69"/>
        <v>#NAME?</v>
      </c>
      <c r="BG445" s="56" t="e">
        <f t="shared" ca="1" si="70"/>
        <v>#NAME?</v>
      </c>
      <c r="BH445" s="103"/>
      <c r="BI445" s="103"/>
      <c r="BJ445" s="103"/>
      <c r="BK445" s="103"/>
      <c r="BL445" s="103"/>
      <c r="BM445" s="103"/>
      <c r="BN445" s="24"/>
      <c r="BO445" s="24"/>
    </row>
    <row r="446" spans="1:67" ht="15.5">
      <c r="A446" s="25" t="str">
        <f t="shared" si="62"/>
        <v/>
      </c>
      <c r="B446" s="30">
        <v>46470</v>
      </c>
      <c r="C446" s="25"/>
      <c r="D446" s="90"/>
      <c r="E446" s="90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36"/>
      <c r="S446" s="91"/>
      <c r="T446" s="36"/>
      <c r="U446" s="82"/>
      <c r="V446" s="25"/>
      <c r="W446" s="107"/>
      <c r="X446" s="109"/>
      <c r="Y446" s="109"/>
      <c r="Z446" s="36"/>
      <c r="AA446" s="38"/>
      <c r="AB446" s="35"/>
      <c r="AC446" s="25"/>
      <c r="AD446" s="25"/>
      <c r="AE446" s="44"/>
      <c r="AF446" s="94"/>
      <c r="AG446" s="25"/>
      <c r="AH446" s="25"/>
      <c r="AI446" s="25"/>
      <c r="AJ446" s="45" t="str">
        <f t="array" ref="AJ446">IFERROR(INDEX('[1]Master Price'!$E:$E,MATCH(D446,'[1]Master Price'!$B:$B,0)),"0")</f>
        <v>0</v>
      </c>
      <c r="AK446" s="45">
        <f t="shared" si="53"/>
        <v>0</v>
      </c>
      <c r="AL446" s="46" t="str">
        <f t="shared" si="51"/>
        <v>0-day</v>
      </c>
      <c r="AM446" s="46" t="str">
        <f t="shared" si="54"/>
        <v>0-day</v>
      </c>
      <c r="AN446" s="46" t="str">
        <f t="shared" si="71"/>
        <v>0-day</v>
      </c>
      <c r="AO446" s="46" t="str">
        <f t="shared" si="72"/>
        <v>0-day</v>
      </c>
      <c r="AP446" s="46" t="str">
        <f t="shared" si="74"/>
        <v>0-day</v>
      </c>
      <c r="AQ446" s="46" t="str">
        <f t="shared" si="55"/>
        <v>0-day</v>
      </c>
      <c r="AR446" s="103"/>
      <c r="AS446" s="47" t="str">
        <f t="shared" si="56"/>
        <v/>
      </c>
      <c r="AT446" s="35">
        <f t="shared" si="73"/>
        <v>0</v>
      </c>
      <c r="AU446" s="48" t="e">
        <f t="shared" ca="1" si="57"/>
        <v>#NAME?</v>
      </c>
      <c r="AV446" s="48" t="e">
        <f t="shared" ca="1" si="58"/>
        <v>#NAME?</v>
      </c>
      <c r="AW446" s="49" t="e">
        <f t="shared" ca="1" si="59"/>
        <v>#NAME?</v>
      </c>
      <c r="AX446" s="48" t="e">
        <f t="shared" ca="1" si="60"/>
        <v>#NAME?</v>
      </c>
      <c r="AY446" s="49" t="str">
        <f t="shared" si="61"/>
        <v/>
      </c>
      <c r="AZ446" s="50" t="e">
        <f t="shared" ca="1" si="63"/>
        <v>#NAME?</v>
      </c>
      <c r="BA446" s="51" t="e">
        <f t="shared" ca="1" si="64"/>
        <v>#NAME?</v>
      </c>
      <c r="BB446" s="52" t="e">
        <f t="shared" ca="1" si="65"/>
        <v>#NAME?</v>
      </c>
      <c r="BC446" s="51" t="e">
        <f t="shared" ca="1" si="66"/>
        <v>#NAME?</v>
      </c>
      <c r="BD446" s="54" t="e">
        <f t="shared" ca="1" si="67"/>
        <v>#NAME?</v>
      </c>
      <c r="BE446" s="48" t="e">
        <f t="shared" ca="1" si="68"/>
        <v>#NAME?</v>
      </c>
      <c r="BF446" s="50" t="e">
        <f t="shared" ca="1" si="69"/>
        <v>#NAME?</v>
      </c>
      <c r="BG446" s="56" t="e">
        <f t="shared" ca="1" si="70"/>
        <v>#NAME?</v>
      </c>
      <c r="BH446" s="103"/>
      <c r="BI446" s="103"/>
      <c r="BJ446" s="103"/>
      <c r="BK446" s="103"/>
      <c r="BL446" s="103"/>
      <c r="BM446" s="103"/>
      <c r="BN446" s="24"/>
      <c r="BO446" s="24"/>
    </row>
    <row r="447" spans="1:67" ht="15.5">
      <c r="A447" s="25" t="str">
        <f t="shared" si="62"/>
        <v/>
      </c>
      <c r="B447" s="30">
        <v>46471</v>
      </c>
      <c r="C447" s="25"/>
      <c r="D447" s="90"/>
      <c r="E447" s="90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36"/>
      <c r="S447" s="91"/>
      <c r="T447" s="36"/>
      <c r="U447" s="82"/>
      <c r="V447" s="25"/>
      <c r="W447" s="107"/>
      <c r="X447" s="109"/>
      <c r="Y447" s="109"/>
      <c r="Z447" s="36"/>
      <c r="AA447" s="38"/>
      <c r="AB447" s="35"/>
      <c r="AC447" s="25"/>
      <c r="AD447" s="25"/>
      <c r="AE447" s="44"/>
      <c r="AF447" s="94"/>
      <c r="AG447" s="25"/>
      <c r="AH447" s="25"/>
      <c r="AI447" s="25"/>
      <c r="AJ447" s="45" t="str">
        <f t="array" ref="AJ447">IFERROR(INDEX('[1]Master Price'!$E:$E,MATCH(D447,'[1]Master Price'!$B:$B,0)),"0")</f>
        <v>0</v>
      </c>
      <c r="AK447" s="45">
        <f t="shared" si="53"/>
        <v>0</v>
      </c>
      <c r="AL447" s="46" t="str">
        <f t="shared" si="51"/>
        <v>0-day</v>
      </c>
      <c r="AM447" s="46" t="str">
        <f t="shared" si="54"/>
        <v>0-day</v>
      </c>
      <c r="AN447" s="46" t="str">
        <f t="shared" si="71"/>
        <v>0-day</v>
      </c>
      <c r="AO447" s="46" t="str">
        <f t="shared" si="72"/>
        <v>0-day</v>
      </c>
      <c r="AP447" s="46" t="str">
        <f t="shared" si="74"/>
        <v>0-day</v>
      </c>
      <c r="AQ447" s="46" t="str">
        <f t="shared" si="55"/>
        <v>0-day</v>
      </c>
      <c r="AR447" s="103"/>
      <c r="AS447" s="47" t="str">
        <f t="shared" si="56"/>
        <v/>
      </c>
      <c r="AT447" s="35">
        <f t="shared" si="73"/>
        <v>0</v>
      </c>
      <c r="AU447" s="48" t="e">
        <f t="shared" ca="1" si="57"/>
        <v>#NAME?</v>
      </c>
      <c r="AV447" s="48" t="e">
        <f t="shared" ca="1" si="58"/>
        <v>#NAME?</v>
      </c>
      <c r="AW447" s="49" t="e">
        <f t="shared" ca="1" si="59"/>
        <v>#NAME?</v>
      </c>
      <c r="AX447" s="48" t="e">
        <f t="shared" ca="1" si="60"/>
        <v>#NAME?</v>
      </c>
      <c r="AY447" s="49" t="str">
        <f t="shared" si="61"/>
        <v/>
      </c>
      <c r="AZ447" s="50" t="e">
        <f t="shared" ca="1" si="63"/>
        <v>#NAME?</v>
      </c>
      <c r="BA447" s="51" t="e">
        <f t="shared" ca="1" si="64"/>
        <v>#NAME?</v>
      </c>
      <c r="BB447" s="52" t="e">
        <f t="shared" ca="1" si="65"/>
        <v>#NAME?</v>
      </c>
      <c r="BC447" s="51" t="e">
        <f t="shared" ca="1" si="66"/>
        <v>#NAME?</v>
      </c>
      <c r="BD447" s="54" t="e">
        <f t="shared" ca="1" si="67"/>
        <v>#NAME?</v>
      </c>
      <c r="BE447" s="48" t="e">
        <f t="shared" ca="1" si="68"/>
        <v>#NAME?</v>
      </c>
      <c r="BF447" s="50" t="e">
        <f t="shared" ca="1" si="69"/>
        <v>#NAME?</v>
      </c>
      <c r="BG447" s="56" t="e">
        <f t="shared" ca="1" si="70"/>
        <v>#NAME?</v>
      </c>
      <c r="BH447" s="103"/>
      <c r="BI447" s="103"/>
      <c r="BJ447" s="103"/>
      <c r="BK447" s="103"/>
      <c r="BL447" s="103"/>
      <c r="BM447" s="103"/>
      <c r="BN447" s="24"/>
      <c r="BO447" s="24"/>
    </row>
    <row r="448" spans="1:67" ht="15.5">
      <c r="A448" s="25" t="str">
        <f t="shared" si="62"/>
        <v/>
      </c>
      <c r="B448" s="30">
        <v>46472</v>
      </c>
      <c r="C448" s="25"/>
      <c r="D448" s="90"/>
      <c r="E448" s="90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36"/>
      <c r="S448" s="91"/>
      <c r="T448" s="36"/>
      <c r="U448" s="82"/>
      <c r="V448" s="25"/>
      <c r="W448" s="107"/>
      <c r="X448" s="109"/>
      <c r="Y448" s="109"/>
      <c r="Z448" s="36"/>
      <c r="AA448" s="38"/>
      <c r="AB448" s="35"/>
      <c r="AC448" s="25"/>
      <c r="AD448" s="25"/>
      <c r="AE448" s="44"/>
      <c r="AF448" s="94"/>
      <c r="AG448" s="25"/>
      <c r="AH448" s="25"/>
      <c r="AI448" s="25"/>
      <c r="AJ448" s="45" t="str">
        <f t="array" ref="AJ448">IFERROR(INDEX('[1]Master Price'!$E:$E,MATCH(D448,'[1]Master Price'!$B:$B,0)),"0")</f>
        <v>0</v>
      </c>
      <c r="AK448" s="45">
        <f t="shared" si="53"/>
        <v>0</v>
      </c>
      <c r="AL448" s="46" t="str">
        <f t="shared" si="51"/>
        <v>0-day</v>
      </c>
      <c r="AM448" s="46" t="str">
        <f t="shared" si="54"/>
        <v>0-day</v>
      </c>
      <c r="AN448" s="46" t="str">
        <f t="shared" si="71"/>
        <v>0-day</v>
      </c>
      <c r="AO448" s="46" t="str">
        <f t="shared" si="72"/>
        <v>0-day</v>
      </c>
      <c r="AP448" s="46" t="str">
        <f t="shared" si="74"/>
        <v>0-day</v>
      </c>
      <c r="AQ448" s="46" t="str">
        <f t="shared" si="55"/>
        <v>0-day</v>
      </c>
      <c r="AR448" s="103"/>
      <c r="AS448" s="47" t="str">
        <f t="shared" si="56"/>
        <v/>
      </c>
      <c r="AT448" s="35">
        <f t="shared" si="73"/>
        <v>0</v>
      </c>
      <c r="AU448" s="48" t="e">
        <f t="shared" ca="1" si="57"/>
        <v>#NAME?</v>
      </c>
      <c r="AV448" s="48" t="e">
        <f t="shared" ca="1" si="58"/>
        <v>#NAME?</v>
      </c>
      <c r="AW448" s="49" t="e">
        <f t="shared" ca="1" si="59"/>
        <v>#NAME?</v>
      </c>
      <c r="AX448" s="48" t="e">
        <f t="shared" ca="1" si="60"/>
        <v>#NAME?</v>
      </c>
      <c r="AY448" s="49" t="str">
        <f t="shared" si="61"/>
        <v/>
      </c>
      <c r="AZ448" s="50" t="e">
        <f t="shared" ca="1" si="63"/>
        <v>#NAME?</v>
      </c>
      <c r="BA448" s="51" t="e">
        <f t="shared" ca="1" si="64"/>
        <v>#NAME?</v>
      </c>
      <c r="BB448" s="52" t="e">
        <f t="shared" ca="1" si="65"/>
        <v>#NAME?</v>
      </c>
      <c r="BC448" s="51" t="e">
        <f t="shared" ca="1" si="66"/>
        <v>#NAME?</v>
      </c>
      <c r="BD448" s="54" t="e">
        <f t="shared" ca="1" si="67"/>
        <v>#NAME?</v>
      </c>
      <c r="BE448" s="48" t="e">
        <f t="shared" ca="1" si="68"/>
        <v>#NAME?</v>
      </c>
      <c r="BF448" s="50" t="e">
        <f t="shared" ca="1" si="69"/>
        <v>#NAME?</v>
      </c>
      <c r="BG448" s="56" t="e">
        <f t="shared" ca="1" si="70"/>
        <v>#NAME?</v>
      </c>
      <c r="BH448" s="103"/>
      <c r="BI448" s="103"/>
      <c r="BJ448" s="103"/>
      <c r="BK448" s="103"/>
      <c r="BL448" s="103"/>
      <c r="BM448" s="103"/>
      <c r="BN448" s="24"/>
      <c r="BO448" s="24"/>
    </row>
    <row r="449" spans="1:67" ht="15.5">
      <c r="A449" s="25" t="str">
        <f t="shared" si="62"/>
        <v/>
      </c>
      <c r="B449" s="30">
        <v>46473</v>
      </c>
      <c r="C449" s="25"/>
      <c r="D449" s="90"/>
      <c r="E449" s="90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36"/>
      <c r="S449" s="91"/>
      <c r="T449" s="36"/>
      <c r="U449" s="82"/>
      <c r="V449" s="25"/>
      <c r="W449" s="107"/>
      <c r="X449" s="109"/>
      <c r="Y449" s="109"/>
      <c r="Z449" s="36"/>
      <c r="AA449" s="38"/>
      <c r="AB449" s="35"/>
      <c r="AC449" s="25"/>
      <c r="AD449" s="25"/>
      <c r="AE449" s="44"/>
      <c r="AF449" s="94"/>
      <c r="AG449" s="25"/>
      <c r="AH449" s="25"/>
      <c r="AI449" s="25"/>
      <c r="AJ449" s="45" t="str">
        <f t="array" ref="AJ449">IFERROR(INDEX('[1]Master Price'!$E:$E,MATCH(D449,'[1]Master Price'!$B:$B,0)),"0")</f>
        <v>0</v>
      </c>
      <c r="AK449" s="45">
        <f t="shared" si="53"/>
        <v>0</v>
      </c>
      <c r="AL449" s="46" t="str">
        <f t="shared" si="51"/>
        <v>0-day</v>
      </c>
      <c r="AM449" s="46" t="str">
        <f t="shared" si="54"/>
        <v>0-day</v>
      </c>
      <c r="AN449" s="46" t="str">
        <f t="shared" si="71"/>
        <v>0-day</v>
      </c>
      <c r="AO449" s="46" t="str">
        <f t="shared" si="72"/>
        <v>0-day</v>
      </c>
      <c r="AP449" s="46" t="str">
        <f t="shared" si="74"/>
        <v>0-day</v>
      </c>
      <c r="AQ449" s="46" t="str">
        <f t="shared" si="55"/>
        <v>0-day</v>
      </c>
      <c r="AR449" s="103"/>
      <c r="AS449" s="47" t="str">
        <f t="shared" si="56"/>
        <v/>
      </c>
      <c r="AT449" s="35">
        <f t="shared" si="73"/>
        <v>0</v>
      </c>
      <c r="AU449" s="48" t="e">
        <f t="shared" ca="1" si="57"/>
        <v>#NAME?</v>
      </c>
      <c r="AV449" s="48" t="e">
        <f t="shared" ca="1" si="58"/>
        <v>#NAME?</v>
      </c>
      <c r="AW449" s="49" t="e">
        <f t="shared" ca="1" si="59"/>
        <v>#NAME?</v>
      </c>
      <c r="AX449" s="48" t="e">
        <f t="shared" ca="1" si="60"/>
        <v>#NAME?</v>
      </c>
      <c r="AY449" s="49" t="str">
        <f t="shared" si="61"/>
        <v/>
      </c>
      <c r="AZ449" s="50" t="e">
        <f t="shared" ca="1" si="63"/>
        <v>#NAME?</v>
      </c>
      <c r="BA449" s="51" t="e">
        <f t="shared" ca="1" si="64"/>
        <v>#NAME?</v>
      </c>
      <c r="BB449" s="52" t="e">
        <f t="shared" ca="1" si="65"/>
        <v>#NAME?</v>
      </c>
      <c r="BC449" s="51" t="e">
        <f t="shared" ca="1" si="66"/>
        <v>#NAME?</v>
      </c>
      <c r="BD449" s="54" t="e">
        <f t="shared" ca="1" si="67"/>
        <v>#NAME?</v>
      </c>
      <c r="BE449" s="48" t="e">
        <f t="shared" ca="1" si="68"/>
        <v>#NAME?</v>
      </c>
      <c r="BF449" s="50" t="e">
        <f t="shared" ca="1" si="69"/>
        <v>#NAME?</v>
      </c>
      <c r="BG449" s="56" t="e">
        <f t="shared" ca="1" si="70"/>
        <v>#NAME?</v>
      </c>
      <c r="BH449" s="103"/>
      <c r="BI449" s="103"/>
      <c r="BJ449" s="103"/>
      <c r="BK449" s="103"/>
      <c r="BL449" s="103"/>
      <c r="BM449" s="103"/>
      <c r="BN449" s="24"/>
      <c r="BO449" s="24"/>
    </row>
    <row r="450" spans="1:67" ht="15.5">
      <c r="A450" s="25" t="str">
        <f t="shared" si="62"/>
        <v/>
      </c>
      <c r="B450" s="30">
        <v>46474</v>
      </c>
      <c r="C450" s="25"/>
      <c r="D450" s="90"/>
      <c r="E450" s="90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36"/>
      <c r="S450" s="91"/>
      <c r="T450" s="36"/>
      <c r="U450" s="82"/>
      <c r="V450" s="25"/>
      <c r="W450" s="107"/>
      <c r="X450" s="109"/>
      <c r="Y450" s="109"/>
      <c r="Z450" s="36"/>
      <c r="AA450" s="38"/>
      <c r="AB450" s="35"/>
      <c r="AC450" s="25"/>
      <c r="AD450" s="25"/>
      <c r="AE450" s="44"/>
      <c r="AF450" s="94"/>
      <c r="AG450" s="25"/>
      <c r="AH450" s="25"/>
      <c r="AI450" s="25"/>
      <c r="AJ450" s="45" t="str">
        <f t="array" ref="AJ450">IFERROR(INDEX('[1]Master Price'!$E:$E,MATCH(D450,'[1]Master Price'!$B:$B,0)),"0")</f>
        <v>0</v>
      </c>
      <c r="AK450" s="45">
        <f t="shared" si="53"/>
        <v>0</v>
      </c>
      <c r="AL450" s="46" t="str">
        <f t="shared" si="51"/>
        <v>0-day</v>
      </c>
      <c r="AM450" s="46" t="str">
        <f t="shared" si="54"/>
        <v>0-day</v>
      </c>
      <c r="AN450" s="46" t="str">
        <f t="shared" si="71"/>
        <v>0-day</v>
      </c>
      <c r="AO450" s="46" t="str">
        <f t="shared" si="72"/>
        <v>0-day</v>
      </c>
      <c r="AP450" s="46" t="str">
        <f t="shared" si="74"/>
        <v>0-day</v>
      </c>
      <c r="AQ450" s="46" t="str">
        <f t="shared" si="55"/>
        <v>0-day</v>
      </c>
      <c r="AR450" s="103"/>
      <c r="AS450" s="47" t="str">
        <f t="shared" si="56"/>
        <v/>
      </c>
      <c r="AT450" s="35">
        <f t="shared" si="73"/>
        <v>0</v>
      </c>
      <c r="AU450" s="48" t="e">
        <f t="shared" ca="1" si="57"/>
        <v>#NAME?</v>
      </c>
      <c r="AV450" s="48" t="e">
        <f t="shared" ca="1" si="58"/>
        <v>#NAME?</v>
      </c>
      <c r="AW450" s="49" t="e">
        <f t="shared" ca="1" si="59"/>
        <v>#NAME?</v>
      </c>
      <c r="AX450" s="48" t="e">
        <f t="shared" ca="1" si="60"/>
        <v>#NAME?</v>
      </c>
      <c r="AY450" s="49" t="str">
        <f t="shared" si="61"/>
        <v/>
      </c>
      <c r="AZ450" s="50" t="e">
        <f t="shared" ca="1" si="63"/>
        <v>#NAME?</v>
      </c>
      <c r="BA450" s="51" t="e">
        <f t="shared" ca="1" si="64"/>
        <v>#NAME?</v>
      </c>
      <c r="BB450" s="52" t="e">
        <f t="shared" ca="1" si="65"/>
        <v>#NAME?</v>
      </c>
      <c r="BC450" s="51" t="e">
        <f t="shared" ca="1" si="66"/>
        <v>#NAME?</v>
      </c>
      <c r="BD450" s="54" t="e">
        <f t="shared" ca="1" si="67"/>
        <v>#NAME?</v>
      </c>
      <c r="BE450" s="48" t="e">
        <f t="shared" ca="1" si="68"/>
        <v>#NAME?</v>
      </c>
      <c r="BF450" s="50" t="e">
        <f t="shared" ca="1" si="69"/>
        <v>#NAME?</v>
      </c>
      <c r="BG450" s="56" t="e">
        <f t="shared" ca="1" si="70"/>
        <v>#NAME?</v>
      </c>
      <c r="BH450" s="103"/>
      <c r="BI450" s="103"/>
      <c r="BJ450" s="103"/>
      <c r="BK450" s="103"/>
      <c r="BL450" s="103"/>
      <c r="BM450" s="103"/>
      <c r="BN450" s="24"/>
      <c r="BO450" s="24"/>
    </row>
    <row r="451" spans="1:67" ht="15.5">
      <c r="A451" s="25" t="str">
        <f t="shared" si="62"/>
        <v/>
      </c>
      <c r="B451" s="30">
        <v>46475</v>
      </c>
      <c r="C451" s="25"/>
      <c r="D451" s="90"/>
      <c r="E451" s="90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36"/>
      <c r="S451" s="91"/>
      <c r="T451" s="36"/>
      <c r="U451" s="82"/>
      <c r="V451" s="25"/>
      <c r="W451" s="107"/>
      <c r="X451" s="109"/>
      <c r="Y451" s="109"/>
      <c r="Z451" s="36"/>
      <c r="AA451" s="38"/>
      <c r="AB451" s="35"/>
      <c r="AC451" s="25"/>
      <c r="AD451" s="25"/>
      <c r="AE451" s="44"/>
      <c r="AF451" s="94"/>
      <c r="AG451" s="25"/>
      <c r="AH451" s="25"/>
      <c r="AI451" s="25"/>
      <c r="AJ451" s="45" t="str">
        <f t="array" ref="AJ451">IFERROR(INDEX('[1]Master Price'!$E:$E,MATCH(D451,'[1]Master Price'!$B:$B,0)),"0")</f>
        <v>0</v>
      </c>
      <c r="AK451" s="45">
        <f t="shared" si="53"/>
        <v>0</v>
      </c>
      <c r="AL451" s="46" t="str">
        <f t="shared" si="51"/>
        <v>0-day</v>
      </c>
      <c r="AM451" s="46" t="str">
        <f t="shared" si="54"/>
        <v>0-day</v>
      </c>
      <c r="AN451" s="46" t="str">
        <f t="shared" si="71"/>
        <v>0-day</v>
      </c>
      <c r="AO451" s="46" t="str">
        <f t="shared" si="72"/>
        <v>0-day</v>
      </c>
      <c r="AP451" s="46" t="str">
        <f t="shared" si="74"/>
        <v>0-day</v>
      </c>
      <c r="AQ451" s="46" t="str">
        <f t="shared" si="55"/>
        <v>0-day</v>
      </c>
      <c r="AR451" s="103"/>
      <c r="AS451" s="47" t="str">
        <f t="shared" si="56"/>
        <v/>
      </c>
      <c r="AT451" s="35">
        <f t="shared" si="73"/>
        <v>0</v>
      </c>
      <c r="AU451" s="48" t="e">
        <f t="shared" ca="1" si="57"/>
        <v>#NAME?</v>
      </c>
      <c r="AV451" s="48" t="e">
        <f t="shared" ca="1" si="58"/>
        <v>#NAME?</v>
      </c>
      <c r="AW451" s="49" t="e">
        <f t="shared" ca="1" si="59"/>
        <v>#NAME?</v>
      </c>
      <c r="AX451" s="48" t="e">
        <f t="shared" ca="1" si="60"/>
        <v>#NAME?</v>
      </c>
      <c r="AY451" s="49" t="str">
        <f t="shared" si="61"/>
        <v/>
      </c>
      <c r="AZ451" s="50" t="e">
        <f t="shared" ca="1" si="63"/>
        <v>#NAME?</v>
      </c>
      <c r="BA451" s="51" t="e">
        <f t="shared" ca="1" si="64"/>
        <v>#NAME?</v>
      </c>
      <c r="BB451" s="52" t="e">
        <f t="shared" ca="1" si="65"/>
        <v>#NAME?</v>
      </c>
      <c r="BC451" s="51" t="e">
        <f t="shared" ca="1" si="66"/>
        <v>#NAME?</v>
      </c>
      <c r="BD451" s="54" t="e">
        <f t="shared" ca="1" si="67"/>
        <v>#NAME?</v>
      </c>
      <c r="BE451" s="48" t="e">
        <f t="shared" ca="1" si="68"/>
        <v>#NAME?</v>
      </c>
      <c r="BF451" s="50" t="e">
        <f t="shared" ca="1" si="69"/>
        <v>#NAME?</v>
      </c>
      <c r="BG451" s="56" t="e">
        <f t="shared" ca="1" si="70"/>
        <v>#NAME?</v>
      </c>
      <c r="BH451" s="103"/>
      <c r="BI451" s="103"/>
      <c r="BJ451" s="103"/>
      <c r="BK451" s="103"/>
      <c r="BL451" s="103"/>
      <c r="BM451" s="103"/>
      <c r="BN451" s="24"/>
      <c r="BO451" s="24"/>
    </row>
    <row r="452" spans="1:67" ht="15.5">
      <c r="A452" s="25" t="str">
        <f t="shared" si="62"/>
        <v/>
      </c>
      <c r="B452" s="30">
        <v>46476</v>
      </c>
      <c r="C452" s="25"/>
      <c r="D452" s="90"/>
      <c r="E452" s="90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36"/>
      <c r="S452" s="91"/>
      <c r="T452" s="36"/>
      <c r="U452" s="82"/>
      <c r="V452" s="25"/>
      <c r="W452" s="107"/>
      <c r="X452" s="109"/>
      <c r="Y452" s="109"/>
      <c r="Z452" s="36"/>
      <c r="AA452" s="38"/>
      <c r="AB452" s="35"/>
      <c r="AC452" s="25"/>
      <c r="AD452" s="25"/>
      <c r="AE452" s="44"/>
      <c r="AF452" s="94"/>
      <c r="AG452" s="25"/>
      <c r="AH452" s="25"/>
      <c r="AI452" s="25"/>
      <c r="AJ452" s="45" t="str">
        <f t="array" ref="AJ452">IFERROR(INDEX('[1]Master Price'!$E:$E,MATCH(D452,'[1]Master Price'!$B:$B,0)),"0")</f>
        <v>0</v>
      </c>
      <c r="AK452" s="45">
        <f t="shared" si="53"/>
        <v>0</v>
      </c>
      <c r="AL452" s="46" t="str">
        <f t="shared" si="51"/>
        <v>0-day</v>
      </c>
      <c r="AM452" s="46" t="str">
        <f t="shared" si="54"/>
        <v>0-day</v>
      </c>
      <c r="AN452" s="46" t="str">
        <f t="shared" si="71"/>
        <v>0-day</v>
      </c>
      <c r="AO452" s="46" t="str">
        <f t="shared" si="72"/>
        <v>0-day</v>
      </c>
      <c r="AP452" s="46" t="str">
        <f t="shared" si="74"/>
        <v>0-day</v>
      </c>
      <c r="AQ452" s="46" t="str">
        <f t="shared" si="55"/>
        <v>0-day</v>
      </c>
      <c r="AR452" s="103"/>
      <c r="AS452" s="47" t="str">
        <f t="shared" si="56"/>
        <v/>
      </c>
      <c r="AT452" s="35">
        <f t="shared" si="73"/>
        <v>0</v>
      </c>
      <c r="AU452" s="48" t="e">
        <f t="shared" ca="1" si="57"/>
        <v>#NAME?</v>
      </c>
      <c r="AV452" s="48" t="e">
        <f t="shared" ca="1" si="58"/>
        <v>#NAME?</v>
      </c>
      <c r="AW452" s="49" t="e">
        <f t="shared" ca="1" si="59"/>
        <v>#NAME?</v>
      </c>
      <c r="AX452" s="48" t="e">
        <f t="shared" ca="1" si="60"/>
        <v>#NAME?</v>
      </c>
      <c r="AY452" s="49" t="str">
        <f t="shared" si="61"/>
        <v/>
      </c>
      <c r="AZ452" s="50" t="e">
        <f t="shared" ca="1" si="63"/>
        <v>#NAME?</v>
      </c>
      <c r="BA452" s="51" t="e">
        <f t="shared" ca="1" si="64"/>
        <v>#NAME?</v>
      </c>
      <c r="BB452" s="52" t="e">
        <f t="shared" ca="1" si="65"/>
        <v>#NAME?</v>
      </c>
      <c r="BC452" s="51" t="e">
        <f t="shared" ca="1" si="66"/>
        <v>#NAME?</v>
      </c>
      <c r="BD452" s="54" t="e">
        <f t="shared" ca="1" si="67"/>
        <v>#NAME?</v>
      </c>
      <c r="BE452" s="48" t="e">
        <f t="shared" ca="1" si="68"/>
        <v>#NAME?</v>
      </c>
      <c r="BF452" s="50" t="e">
        <f t="shared" ca="1" si="69"/>
        <v>#NAME?</v>
      </c>
      <c r="BG452" s="56" t="e">
        <f t="shared" ca="1" si="70"/>
        <v>#NAME?</v>
      </c>
      <c r="BH452" s="103"/>
      <c r="BI452" s="103"/>
      <c r="BJ452" s="103"/>
      <c r="BK452" s="103"/>
      <c r="BL452" s="103"/>
      <c r="BM452" s="103"/>
      <c r="BN452" s="24"/>
      <c r="BO452" s="24"/>
    </row>
    <row r="453" spans="1:67" ht="15.5">
      <c r="A453" s="25" t="str">
        <f t="shared" si="62"/>
        <v/>
      </c>
      <c r="B453" s="30">
        <v>46477</v>
      </c>
      <c r="C453" s="25"/>
      <c r="D453" s="90"/>
      <c r="E453" s="90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36"/>
      <c r="S453" s="91"/>
      <c r="T453" s="36"/>
      <c r="U453" s="82"/>
      <c r="V453" s="25"/>
      <c r="W453" s="107"/>
      <c r="X453" s="109"/>
      <c r="Y453" s="109"/>
      <c r="Z453" s="36"/>
      <c r="AA453" s="38"/>
      <c r="AB453" s="35"/>
      <c r="AC453" s="25"/>
      <c r="AD453" s="25"/>
      <c r="AE453" s="44"/>
      <c r="AF453" s="94"/>
      <c r="AG453" s="25"/>
      <c r="AH453" s="25"/>
      <c r="AI453" s="25"/>
      <c r="AJ453" s="45" t="str">
        <f t="array" ref="AJ453">IFERROR(INDEX('[1]Master Price'!$E:$E,MATCH(D453,'[1]Master Price'!$B:$B,0)),"0")</f>
        <v>0</v>
      </c>
      <c r="AK453" s="45">
        <f t="shared" si="53"/>
        <v>0</v>
      </c>
      <c r="AL453" s="46" t="str">
        <f t="shared" si="51"/>
        <v>0-day</v>
      </c>
      <c r="AM453" s="46" t="str">
        <f t="shared" si="54"/>
        <v>0-day</v>
      </c>
      <c r="AN453" s="46" t="str">
        <f t="shared" si="71"/>
        <v>0-day</v>
      </c>
      <c r="AO453" s="46" t="str">
        <f t="shared" si="72"/>
        <v>0-day</v>
      </c>
      <c r="AP453" s="46" t="str">
        <f t="shared" si="74"/>
        <v>0-day</v>
      </c>
      <c r="AQ453" s="46" t="str">
        <f t="shared" si="55"/>
        <v>0-day</v>
      </c>
      <c r="AR453" s="103"/>
      <c r="AS453" s="47" t="str">
        <f t="shared" si="56"/>
        <v/>
      </c>
      <c r="AT453" s="35">
        <f t="shared" si="73"/>
        <v>0</v>
      </c>
      <c r="AU453" s="48" t="e">
        <f t="shared" ca="1" si="57"/>
        <v>#NAME?</v>
      </c>
      <c r="AV453" s="48" t="e">
        <f t="shared" ca="1" si="58"/>
        <v>#NAME?</v>
      </c>
      <c r="AW453" s="49" t="e">
        <f t="shared" ca="1" si="59"/>
        <v>#NAME?</v>
      </c>
      <c r="AX453" s="48" t="e">
        <f t="shared" ca="1" si="60"/>
        <v>#NAME?</v>
      </c>
      <c r="AY453" s="49" t="str">
        <f t="shared" si="61"/>
        <v/>
      </c>
      <c r="AZ453" s="50" t="e">
        <f t="shared" ca="1" si="63"/>
        <v>#NAME?</v>
      </c>
      <c r="BA453" s="51" t="e">
        <f t="shared" ca="1" si="64"/>
        <v>#NAME?</v>
      </c>
      <c r="BB453" s="52" t="e">
        <f t="shared" ca="1" si="65"/>
        <v>#NAME?</v>
      </c>
      <c r="BC453" s="51" t="e">
        <f t="shared" ca="1" si="66"/>
        <v>#NAME?</v>
      </c>
      <c r="BD453" s="54" t="e">
        <f t="shared" ca="1" si="67"/>
        <v>#NAME?</v>
      </c>
      <c r="BE453" s="48" t="e">
        <f t="shared" ca="1" si="68"/>
        <v>#NAME?</v>
      </c>
      <c r="BF453" s="50" t="e">
        <f t="shared" ca="1" si="69"/>
        <v>#NAME?</v>
      </c>
      <c r="BG453" s="56" t="e">
        <f t="shared" ca="1" si="70"/>
        <v>#NAME?</v>
      </c>
      <c r="BH453" s="103"/>
      <c r="BI453" s="103"/>
      <c r="BJ453" s="103"/>
      <c r="BK453" s="103"/>
      <c r="BL453" s="103"/>
      <c r="BM453" s="103"/>
      <c r="BN453" s="24"/>
      <c r="BO453" s="24"/>
    </row>
    <row r="454" spans="1:67" ht="15.5">
      <c r="A454" s="25" t="str">
        <f t="shared" si="62"/>
        <v/>
      </c>
      <c r="B454" s="30">
        <v>46478</v>
      </c>
      <c r="C454" s="25"/>
      <c r="D454" s="90"/>
      <c r="E454" s="90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36"/>
      <c r="S454" s="91"/>
      <c r="T454" s="36"/>
      <c r="U454" s="82"/>
      <c r="V454" s="25"/>
      <c r="W454" s="107"/>
      <c r="X454" s="109"/>
      <c r="Y454" s="109"/>
      <c r="Z454" s="36"/>
      <c r="AA454" s="38"/>
      <c r="AB454" s="35"/>
      <c r="AC454" s="25"/>
      <c r="AD454" s="25"/>
      <c r="AE454" s="44"/>
      <c r="AF454" s="94"/>
      <c r="AG454" s="25"/>
      <c r="AH454" s="25"/>
      <c r="AI454" s="25"/>
      <c r="AJ454" s="45" t="str">
        <f t="array" ref="AJ454">IFERROR(INDEX('[1]Master Price'!$E:$E,MATCH(D454,'[1]Master Price'!$B:$B,0)),"0")</f>
        <v>0</v>
      </c>
      <c r="AK454" s="45">
        <f t="shared" si="53"/>
        <v>0</v>
      </c>
      <c r="AL454" s="46" t="str">
        <f t="shared" si="51"/>
        <v>0-day</v>
      </c>
      <c r="AM454" s="46" t="str">
        <f t="shared" si="54"/>
        <v>0-day</v>
      </c>
      <c r="AN454" s="46" t="str">
        <f t="shared" si="71"/>
        <v>0-day</v>
      </c>
      <c r="AO454" s="46" t="str">
        <f t="shared" si="72"/>
        <v>0-day</v>
      </c>
      <c r="AP454" s="46" t="str">
        <f t="shared" si="74"/>
        <v>0-day</v>
      </c>
      <c r="AQ454" s="46" t="str">
        <f t="shared" si="55"/>
        <v>0-day</v>
      </c>
      <c r="AR454" s="103"/>
      <c r="AS454" s="47" t="str">
        <f t="shared" si="56"/>
        <v/>
      </c>
      <c r="AT454" s="35">
        <f t="shared" si="73"/>
        <v>0</v>
      </c>
      <c r="AU454" s="48" t="e">
        <f t="shared" ca="1" si="57"/>
        <v>#NAME?</v>
      </c>
      <c r="AV454" s="48" t="e">
        <f t="shared" ca="1" si="58"/>
        <v>#NAME?</v>
      </c>
      <c r="AW454" s="49" t="e">
        <f t="shared" ca="1" si="59"/>
        <v>#NAME?</v>
      </c>
      <c r="AX454" s="48" t="e">
        <f t="shared" ca="1" si="60"/>
        <v>#NAME?</v>
      </c>
      <c r="AY454" s="49" t="str">
        <f t="shared" si="61"/>
        <v/>
      </c>
      <c r="AZ454" s="50" t="e">
        <f t="shared" ca="1" si="63"/>
        <v>#NAME?</v>
      </c>
      <c r="BA454" s="51" t="e">
        <f t="shared" ca="1" si="64"/>
        <v>#NAME?</v>
      </c>
      <c r="BB454" s="52" t="e">
        <f t="shared" ca="1" si="65"/>
        <v>#NAME?</v>
      </c>
      <c r="BC454" s="51" t="e">
        <f t="shared" ca="1" si="66"/>
        <v>#NAME?</v>
      </c>
      <c r="BD454" s="54" t="e">
        <f t="shared" ca="1" si="67"/>
        <v>#NAME?</v>
      </c>
      <c r="BE454" s="48" t="e">
        <f t="shared" ca="1" si="68"/>
        <v>#NAME?</v>
      </c>
      <c r="BF454" s="50" t="e">
        <f t="shared" ca="1" si="69"/>
        <v>#NAME?</v>
      </c>
      <c r="BG454" s="56" t="e">
        <f t="shared" ca="1" si="70"/>
        <v>#NAME?</v>
      </c>
      <c r="BH454" s="103"/>
      <c r="BI454" s="103"/>
      <c r="BJ454" s="103"/>
      <c r="BK454" s="103"/>
      <c r="BL454" s="103"/>
      <c r="BM454" s="103"/>
      <c r="BN454" s="24"/>
      <c r="BO454" s="24"/>
    </row>
    <row r="455" spans="1:67" ht="15.5">
      <c r="A455" s="25" t="str">
        <f t="shared" si="62"/>
        <v/>
      </c>
      <c r="B455" s="30">
        <v>46479</v>
      </c>
      <c r="C455" s="25"/>
      <c r="D455" s="90"/>
      <c r="E455" s="90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36"/>
      <c r="S455" s="91"/>
      <c r="T455" s="36"/>
      <c r="U455" s="82"/>
      <c r="V455" s="25"/>
      <c r="W455" s="107"/>
      <c r="X455" s="109"/>
      <c r="Y455" s="109"/>
      <c r="Z455" s="36"/>
      <c r="AA455" s="38"/>
      <c r="AB455" s="35"/>
      <c r="AC455" s="25"/>
      <c r="AD455" s="25"/>
      <c r="AE455" s="44"/>
      <c r="AF455" s="94"/>
      <c r="AG455" s="25"/>
      <c r="AH455" s="25"/>
      <c r="AI455" s="25"/>
      <c r="AJ455" s="45" t="str">
        <f t="array" ref="AJ455">IFERROR(INDEX('[1]Master Price'!$E:$E,MATCH(D455,'[1]Master Price'!$B:$B,0)),"0")</f>
        <v>0</v>
      </c>
      <c r="AK455" s="45">
        <f t="shared" si="53"/>
        <v>0</v>
      </c>
      <c r="AL455" s="46" t="str">
        <f t="shared" si="51"/>
        <v>0-day</v>
      </c>
      <c r="AM455" s="46" t="str">
        <f t="shared" si="54"/>
        <v>0-day</v>
      </c>
      <c r="AN455" s="46" t="str">
        <f t="shared" si="71"/>
        <v>0-day</v>
      </c>
      <c r="AO455" s="46" t="str">
        <f t="shared" si="72"/>
        <v>0-day</v>
      </c>
      <c r="AP455" s="46" t="str">
        <f t="shared" si="74"/>
        <v>0-day</v>
      </c>
      <c r="AQ455" s="46" t="str">
        <f t="shared" si="55"/>
        <v>0-day</v>
      </c>
      <c r="AR455" s="103"/>
      <c r="AS455" s="47" t="str">
        <f t="shared" si="56"/>
        <v/>
      </c>
      <c r="AT455" s="35">
        <f t="shared" si="73"/>
        <v>0</v>
      </c>
      <c r="AU455" s="48" t="e">
        <f t="shared" ca="1" si="57"/>
        <v>#NAME?</v>
      </c>
      <c r="AV455" s="48" t="e">
        <f t="shared" ca="1" si="58"/>
        <v>#NAME?</v>
      </c>
      <c r="AW455" s="49" t="e">
        <f t="shared" ca="1" si="59"/>
        <v>#NAME?</v>
      </c>
      <c r="AX455" s="48" t="e">
        <f t="shared" ca="1" si="60"/>
        <v>#NAME?</v>
      </c>
      <c r="AY455" s="49" t="str">
        <f t="shared" si="61"/>
        <v/>
      </c>
      <c r="AZ455" s="50" t="e">
        <f t="shared" ca="1" si="63"/>
        <v>#NAME?</v>
      </c>
      <c r="BA455" s="51" t="e">
        <f t="shared" ca="1" si="64"/>
        <v>#NAME?</v>
      </c>
      <c r="BB455" s="52" t="e">
        <f t="shared" ca="1" si="65"/>
        <v>#NAME?</v>
      </c>
      <c r="BC455" s="51" t="e">
        <f t="shared" ca="1" si="66"/>
        <v>#NAME?</v>
      </c>
      <c r="BD455" s="54" t="e">
        <f t="shared" ca="1" si="67"/>
        <v>#NAME?</v>
      </c>
      <c r="BE455" s="48" t="e">
        <f t="shared" ca="1" si="68"/>
        <v>#NAME?</v>
      </c>
      <c r="BF455" s="50" t="e">
        <f t="shared" ca="1" si="69"/>
        <v>#NAME?</v>
      </c>
      <c r="BG455" s="56" t="e">
        <f t="shared" ca="1" si="70"/>
        <v>#NAME?</v>
      </c>
      <c r="BH455" s="103"/>
      <c r="BI455" s="103"/>
      <c r="BJ455" s="103"/>
      <c r="BK455" s="103"/>
      <c r="BL455" s="103"/>
      <c r="BM455" s="103"/>
      <c r="BN455" s="24"/>
      <c r="BO455" s="24"/>
    </row>
    <row r="456" spans="1:67" ht="15.5">
      <c r="A456" s="25" t="str">
        <f t="shared" si="62"/>
        <v/>
      </c>
      <c r="B456" s="30">
        <v>46480</v>
      </c>
      <c r="C456" s="25"/>
      <c r="D456" s="90"/>
      <c r="E456" s="90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36"/>
      <c r="S456" s="91"/>
      <c r="T456" s="36"/>
      <c r="U456" s="82"/>
      <c r="V456" s="25"/>
      <c r="W456" s="107"/>
      <c r="X456" s="109"/>
      <c r="Y456" s="109"/>
      <c r="Z456" s="36"/>
      <c r="AA456" s="38"/>
      <c r="AB456" s="35"/>
      <c r="AC456" s="25"/>
      <c r="AD456" s="25"/>
      <c r="AE456" s="44"/>
      <c r="AF456" s="94"/>
      <c r="AG456" s="25"/>
      <c r="AH456" s="25"/>
      <c r="AI456" s="25"/>
      <c r="AJ456" s="45" t="str">
        <f t="array" ref="AJ456">IFERROR(INDEX('[1]Master Price'!$E:$E,MATCH(D456,'[1]Master Price'!$B:$B,0)),"0")</f>
        <v>0</v>
      </c>
      <c r="AK456" s="45">
        <f t="shared" si="53"/>
        <v>0</v>
      </c>
      <c r="AL456" s="46" t="str">
        <f t="shared" si="51"/>
        <v>0-day</v>
      </c>
      <c r="AM456" s="46" t="str">
        <f t="shared" si="54"/>
        <v>0-day</v>
      </c>
      <c r="AN456" s="46" t="str">
        <f t="shared" si="71"/>
        <v>0-day</v>
      </c>
      <c r="AO456" s="46" t="str">
        <f t="shared" si="72"/>
        <v>0-day</v>
      </c>
      <c r="AP456" s="46" t="str">
        <f t="shared" si="74"/>
        <v>0-day</v>
      </c>
      <c r="AQ456" s="46" t="str">
        <f t="shared" si="55"/>
        <v>0-day</v>
      </c>
      <c r="AR456" s="103"/>
      <c r="AS456" s="47" t="str">
        <f t="shared" si="56"/>
        <v/>
      </c>
      <c r="AT456" s="35">
        <f t="shared" si="73"/>
        <v>0</v>
      </c>
      <c r="AU456" s="48" t="e">
        <f t="shared" ca="1" si="57"/>
        <v>#NAME?</v>
      </c>
      <c r="AV456" s="48" t="e">
        <f t="shared" ca="1" si="58"/>
        <v>#NAME?</v>
      </c>
      <c r="AW456" s="49" t="e">
        <f t="shared" ca="1" si="59"/>
        <v>#NAME?</v>
      </c>
      <c r="AX456" s="48" t="e">
        <f t="shared" ca="1" si="60"/>
        <v>#NAME?</v>
      </c>
      <c r="AY456" s="49" t="str">
        <f t="shared" si="61"/>
        <v/>
      </c>
      <c r="AZ456" s="50" t="e">
        <f t="shared" ca="1" si="63"/>
        <v>#NAME?</v>
      </c>
      <c r="BA456" s="51" t="e">
        <f t="shared" ca="1" si="64"/>
        <v>#NAME?</v>
      </c>
      <c r="BB456" s="52" t="e">
        <f t="shared" ca="1" si="65"/>
        <v>#NAME?</v>
      </c>
      <c r="BC456" s="51" t="e">
        <f t="shared" ca="1" si="66"/>
        <v>#NAME?</v>
      </c>
      <c r="BD456" s="54" t="e">
        <f t="shared" ca="1" si="67"/>
        <v>#NAME?</v>
      </c>
      <c r="BE456" s="48" t="e">
        <f t="shared" ca="1" si="68"/>
        <v>#NAME?</v>
      </c>
      <c r="BF456" s="50" t="e">
        <f t="shared" ca="1" si="69"/>
        <v>#NAME?</v>
      </c>
      <c r="BG456" s="56" t="e">
        <f t="shared" ca="1" si="70"/>
        <v>#NAME?</v>
      </c>
      <c r="BH456" s="103"/>
      <c r="BI456" s="103"/>
      <c r="BJ456" s="103"/>
      <c r="BK456" s="103"/>
      <c r="BL456" s="103"/>
      <c r="BM456" s="103"/>
      <c r="BN456" s="24"/>
      <c r="BO456" s="24"/>
    </row>
    <row r="457" spans="1:67" ht="15.5">
      <c r="A457" s="25" t="str">
        <f t="shared" si="62"/>
        <v/>
      </c>
      <c r="B457" s="30">
        <v>46481</v>
      </c>
      <c r="C457" s="25"/>
      <c r="D457" s="90"/>
      <c r="E457" s="90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36"/>
      <c r="S457" s="91"/>
      <c r="T457" s="36"/>
      <c r="U457" s="82"/>
      <c r="V457" s="25"/>
      <c r="W457" s="107"/>
      <c r="X457" s="109"/>
      <c r="Y457" s="109"/>
      <c r="Z457" s="36"/>
      <c r="AA457" s="38"/>
      <c r="AB457" s="35"/>
      <c r="AC457" s="25"/>
      <c r="AD457" s="25"/>
      <c r="AE457" s="44"/>
      <c r="AF457" s="94"/>
      <c r="AG457" s="25"/>
      <c r="AH457" s="25"/>
      <c r="AI457" s="25"/>
      <c r="AJ457" s="45" t="str">
        <f t="array" ref="AJ457">IFERROR(INDEX('[1]Master Price'!$E:$E,MATCH(D457,'[1]Master Price'!$B:$B,0)),"0")</f>
        <v>0</v>
      </c>
      <c r="AK457" s="45">
        <f t="shared" si="53"/>
        <v>0</v>
      </c>
      <c r="AL457" s="46" t="str">
        <f t="shared" si="51"/>
        <v>0-day</v>
      </c>
      <c r="AM457" s="46" t="str">
        <f t="shared" si="54"/>
        <v>0-day</v>
      </c>
      <c r="AN457" s="46" t="str">
        <f t="shared" si="71"/>
        <v>0-day</v>
      </c>
      <c r="AO457" s="46" t="str">
        <f t="shared" si="72"/>
        <v>0-day</v>
      </c>
      <c r="AP457" s="46" t="str">
        <f t="shared" si="74"/>
        <v>0-day</v>
      </c>
      <c r="AQ457" s="46" t="str">
        <f t="shared" si="55"/>
        <v>0-day</v>
      </c>
      <c r="AR457" s="103"/>
      <c r="AS457" s="47" t="str">
        <f t="shared" si="56"/>
        <v/>
      </c>
      <c r="AT457" s="35">
        <f t="shared" si="73"/>
        <v>0</v>
      </c>
      <c r="AU457" s="48" t="e">
        <f t="shared" ca="1" si="57"/>
        <v>#NAME?</v>
      </c>
      <c r="AV457" s="48" t="e">
        <f t="shared" ca="1" si="58"/>
        <v>#NAME?</v>
      </c>
      <c r="AW457" s="49" t="e">
        <f t="shared" ca="1" si="59"/>
        <v>#NAME?</v>
      </c>
      <c r="AX457" s="48" t="e">
        <f t="shared" ca="1" si="60"/>
        <v>#NAME?</v>
      </c>
      <c r="AY457" s="49" t="str">
        <f t="shared" si="61"/>
        <v/>
      </c>
      <c r="AZ457" s="50" t="e">
        <f t="shared" ca="1" si="63"/>
        <v>#NAME?</v>
      </c>
      <c r="BA457" s="51" t="e">
        <f t="shared" ca="1" si="64"/>
        <v>#NAME?</v>
      </c>
      <c r="BB457" s="52" t="e">
        <f t="shared" ca="1" si="65"/>
        <v>#NAME?</v>
      </c>
      <c r="BC457" s="51" t="e">
        <f t="shared" ca="1" si="66"/>
        <v>#NAME?</v>
      </c>
      <c r="BD457" s="54" t="e">
        <f t="shared" ca="1" si="67"/>
        <v>#NAME?</v>
      </c>
      <c r="BE457" s="48" t="e">
        <f t="shared" ca="1" si="68"/>
        <v>#NAME?</v>
      </c>
      <c r="BF457" s="50" t="e">
        <f t="shared" ca="1" si="69"/>
        <v>#NAME?</v>
      </c>
      <c r="BG457" s="56" t="e">
        <f t="shared" ca="1" si="70"/>
        <v>#NAME?</v>
      </c>
      <c r="BH457" s="103"/>
      <c r="BI457" s="103"/>
      <c r="BJ457" s="103"/>
      <c r="BK457" s="103"/>
      <c r="BL457" s="103"/>
      <c r="BM457" s="103"/>
      <c r="BN457" s="24"/>
      <c r="BO457" s="24"/>
    </row>
    <row r="458" spans="1:67" ht="15.5">
      <c r="A458" s="25" t="str">
        <f t="shared" si="62"/>
        <v/>
      </c>
      <c r="B458" s="30">
        <v>46482</v>
      </c>
      <c r="C458" s="25"/>
      <c r="D458" s="90"/>
      <c r="E458" s="90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36"/>
      <c r="S458" s="91"/>
      <c r="T458" s="36"/>
      <c r="U458" s="82"/>
      <c r="V458" s="25"/>
      <c r="W458" s="107"/>
      <c r="X458" s="109"/>
      <c r="Y458" s="109"/>
      <c r="Z458" s="36"/>
      <c r="AA458" s="38"/>
      <c r="AB458" s="35"/>
      <c r="AC458" s="25"/>
      <c r="AD458" s="25"/>
      <c r="AE458" s="44"/>
      <c r="AF458" s="94"/>
      <c r="AG458" s="25"/>
      <c r="AH458" s="25"/>
      <c r="AI458" s="25"/>
      <c r="AJ458" s="45" t="str">
        <f t="array" ref="AJ458">IFERROR(INDEX('[1]Master Price'!$E:$E,MATCH(D458,'[1]Master Price'!$B:$B,0)),"0")</f>
        <v>0</v>
      </c>
      <c r="AK458" s="45">
        <f t="shared" si="53"/>
        <v>0</v>
      </c>
      <c r="AL458" s="46" t="str">
        <f t="shared" si="51"/>
        <v>0-day</v>
      </c>
      <c r="AM458" s="46" t="str">
        <f t="shared" si="54"/>
        <v>0-day</v>
      </c>
      <c r="AN458" s="46" t="str">
        <f t="shared" si="71"/>
        <v>0-day</v>
      </c>
      <c r="AO458" s="46" t="str">
        <f t="shared" si="72"/>
        <v>0-day</v>
      </c>
      <c r="AP458" s="46" t="str">
        <f t="shared" si="74"/>
        <v>0-day</v>
      </c>
      <c r="AQ458" s="46" t="str">
        <f t="shared" si="55"/>
        <v>0-day</v>
      </c>
      <c r="AR458" s="103"/>
      <c r="AS458" s="47" t="str">
        <f t="shared" si="56"/>
        <v/>
      </c>
      <c r="AT458" s="35">
        <f t="shared" si="73"/>
        <v>0</v>
      </c>
      <c r="AU458" s="48" t="e">
        <f t="shared" ca="1" si="57"/>
        <v>#NAME?</v>
      </c>
      <c r="AV458" s="48" t="e">
        <f t="shared" ca="1" si="58"/>
        <v>#NAME?</v>
      </c>
      <c r="AW458" s="49" t="e">
        <f t="shared" ca="1" si="59"/>
        <v>#NAME?</v>
      </c>
      <c r="AX458" s="48" t="e">
        <f t="shared" ca="1" si="60"/>
        <v>#NAME?</v>
      </c>
      <c r="AY458" s="49" t="str">
        <f t="shared" si="61"/>
        <v/>
      </c>
      <c r="AZ458" s="50" t="e">
        <f t="shared" ca="1" si="63"/>
        <v>#NAME?</v>
      </c>
      <c r="BA458" s="51" t="e">
        <f t="shared" ca="1" si="64"/>
        <v>#NAME?</v>
      </c>
      <c r="BB458" s="52" t="e">
        <f t="shared" ca="1" si="65"/>
        <v>#NAME?</v>
      </c>
      <c r="BC458" s="51" t="e">
        <f t="shared" ca="1" si="66"/>
        <v>#NAME?</v>
      </c>
      <c r="BD458" s="54" t="e">
        <f t="shared" ca="1" si="67"/>
        <v>#NAME?</v>
      </c>
      <c r="BE458" s="48" t="e">
        <f t="shared" ca="1" si="68"/>
        <v>#NAME?</v>
      </c>
      <c r="BF458" s="50" t="e">
        <f t="shared" ca="1" si="69"/>
        <v>#NAME?</v>
      </c>
      <c r="BG458" s="56" t="e">
        <f t="shared" ca="1" si="70"/>
        <v>#NAME?</v>
      </c>
      <c r="BH458" s="103"/>
      <c r="BI458" s="103"/>
      <c r="BJ458" s="103"/>
      <c r="BK458" s="103"/>
      <c r="BL458" s="103"/>
      <c r="BM458" s="103"/>
      <c r="BN458" s="24"/>
      <c r="BO458" s="24"/>
    </row>
    <row r="459" spans="1:67" ht="15.5">
      <c r="A459" s="25" t="str">
        <f t="shared" si="62"/>
        <v/>
      </c>
      <c r="B459" s="30">
        <v>46483</v>
      </c>
      <c r="C459" s="25"/>
      <c r="D459" s="90"/>
      <c r="E459" s="90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36"/>
      <c r="S459" s="91"/>
      <c r="T459" s="36"/>
      <c r="U459" s="82"/>
      <c r="V459" s="25"/>
      <c r="W459" s="107"/>
      <c r="X459" s="109"/>
      <c r="Y459" s="109"/>
      <c r="Z459" s="36"/>
      <c r="AA459" s="38"/>
      <c r="AB459" s="35"/>
      <c r="AC459" s="25"/>
      <c r="AD459" s="25"/>
      <c r="AE459" s="44"/>
      <c r="AF459" s="94"/>
      <c r="AG459" s="25"/>
      <c r="AH459" s="25"/>
      <c r="AI459" s="25"/>
      <c r="AJ459" s="45" t="str">
        <f t="array" ref="AJ459">IFERROR(INDEX('[1]Master Price'!$E:$E,MATCH(D459,'[1]Master Price'!$B:$B,0)),"0")</f>
        <v>0</v>
      </c>
      <c r="AK459" s="45">
        <f t="shared" si="53"/>
        <v>0</v>
      </c>
      <c r="AL459" s="46" t="str">
        <f t="shared" si="51"/>
        <v>0-day</v>
      </c>
      <c r="AM459" s="46" t="str">
        <f t="shared" si="54"/>
        <v>0-day</v>
      </c>
      <c r="AN459" s="46" t="str">
        <f t="shared" si="71"/>
        <v>0-day</v>
      </c>
      <c r="AO459" s="46" t="str">
        <f t="shared" si="72"/>
        <v>0-day</v>
      </c>
      <c r="AP459" s="46" t="str">
        <f t="shared" si="74"/>
        <v>0-day</v>
      </c>
      <c r="AQ459" s="46" t="str">
        <f t="shared" si="55"/>
        <v>0-day</v>
      </c>
      <c r="AR459" s="103"/>
      <c r="AS459" s="47" t="str">
        <f t="shared" si="56"/>
        <v/>
      </c>
      <c r="AT459" s="35">
        <f t="shared" si="73"/>
        <v>0</v>
      </c>
      <c r="AU459" s="48" t="e">
        <f t="shared" ca="1" si="57"/>
        <v>#NAME?</v>
      </c>
      <c r="AV459" s="48" t="e">
        <f t="shared" ca="1" si="58"/>
        <v>#NAME?</v>
      </c>
      <c r="AW459" s="49" t="e">
        <f t="shared" ca="1" si="59"/>
        <v>#NAME?</v>
      </c>
      <c r="AX459" s="48" t="e">
        <f t="shared" ca="1" si="60"/>
        <v>#NAME?</v>
      </c>
      <c r="AY459" s="49" t="str">
        <f t="shared" si="61"/>
        <v/>
      </c>
      <c r="AZ459" s="50" t="e">
        <f t="shared" ca="1" si="63"/>
        <v>#NAME?</v>
      </c>
      <c r="BA459" s="51" t="e">
        <f t="shared" ca="1" si="64"/>
        <v>#NAME?</v>
      </c>
      <c r="BB459" s="52" t="e">
        <f t="shared" ca="1" si="65"/>
        <v>#NAME?</v>
      </c>
      <c r="BC459" s="51" t="e">
        <f t="shared" ca="1" si="66"/>
        <v>#NAME?</v>
      </c>
      <c r="BD459" s="54" t="e">
        <f t="shared" ca="1" si="67"/>
        <v>#NAME?</v>
      </c>
      <c r="BE459" s="48" t="e">
        <f t="shared" ca="1" si="68"/>
        <v>#NAME?</v>
      </c>
      <c r="BF459" s="50" t="e">
        <f t="shared" ca="1" si="69"/>
        <v>#NAME?</v>
      </c>
      <c r="BG459" s="56" t="e">
        <f t="shared" ca="1" si="70"/>
        <v>#NAME?</v>
      </c>
      <c r="BH459" s="103"/>
      <c r="BI459" s="103"/>
      <c r="BJ459" s="103"/>
      <c r="BK459" s="103"/>
      <c r="BL459" s="103"/>
      <c r="BM459" s="103"/>
      <c r="BN459" s="24"/>
      <c r="BO459" s="24"/>
    </row>
    <row r="460" spans="1:67" ht="15.5">
      <c r="A460" s="25" t="str">
        <f t="shared" si="62"/>
        <v/>
      </c>
      <c r="B460" s="30">
        <v>46484</v>
      </c>
      <c r="C460" s="25"/>
      <c r="D460" s="90"/>
      <c r="E460" s="90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36"/>
      <c r="S460" s="91"/>
      <c r="T460" s="36"/>
      <c r="U460" s="82"/>
      <c r="V460" s="25"/>
      <c r="W460" s="107"/>
      <c r="X460" s="109"/>
      <c r="Y460" s="109"/>
      <c r="Z460" s="36"/>
      <c r="AA460" s="38"/>
      <c r="AB460" s="35"/>
      <c r="AC460" s="25"/>
      <c r="AD460" s="25"/>
      <c r="AE460" s="44"/>
      <c r="AF460" s="94"/>
      <c r="AG460" s="25"/>
      <c r="AH460" s="25"/>
      <c r="AI460" s="25"/>
      <c r="AJ460" s="45" t="str">
        <f t="array" ref="AJ460">IFERROR(INDEX('[1]Master Price'!$E:$E,MATCH(D460,'[1]Master Price'!$B:$B,0)),"0")</f>
        <v>0</v>
      </c>
      <c r="AK460" s="45">
        <f t="shared" si="53"/>
        <v>0</v>
      </c>
      <c r="AL460" s="46" t="str">
        <f t="shared" si="51"/>
        <v>0-day</v>
      </c>
      <c r="AM460" s="46" t="str">
        <f t="shared" si="54"/>
        <v>0-day</v>
      </c>
      <c r="AN460" s="46" t="str">
        <f t="shared" si="71"/>
        <v>0-day</v>
      </c>
      <c r="AO460" s="46" t="str">
        <f t="shared" si="72"/>
        <v>0-day</v>
      </c>
      <c r="AP460" s="46" t="str">
        <f t="shared" si="74"/>
        <v>0-day</v>
      </c>
      <c r="AQ460" s="46" t="str">
        <f t="shared" si="55"/>
        <v>0-day</v>
      </c>
      <c r="AR460" s="103"/>
      <c r="AS460" s="47" t="str">
        <f t="shared" si="56"/>
        <v/>
      </c>
      <c r="AT460" s="35">
        <f t="shared" si="73"/>
        <v>0</v>
      </c>
      <c r="AU460" s="48" t="e">
        <f t="shared" ca="1" si="57"/>
        <v>#NAME?</v>
      </c>
      <c r="AV460" s="48" t="e">
        <f t="shared" ca="1" si="58"/>
        <v>#NAME?</v>
      </c>
      <c r="AW460" s="49" t="e">
        <f t="shared" ca="1" si="59"/>
        <v>#NAME?</v>
      </c>
      <c r="AX460" s="48" t="e">
        <f t="shared" ca="1" si="60"/>
        <v>#NAME?</v>
      </c>
      <c r="AY460" s="49" t="str">
        <f t="shared" si="61"/>
        <v/>
      </c>
      <c r="AZ460" s="50" t="e">
        <f t="shared" ca="1" si="63"/>
        <v>#NAME?</v>
      </c>
      <c r="BA460" s="51" t="e">
        <f t="shared" ca="1" si="64"/>
        <v>#NAME?</v>
      </c>
      <c r="BB460" s="52" t="e">
        <f t="shared" ca="1" si="65"/>
        <v>#NAME?</v>
      </c>
      <c r="BC460" s="51" t="e">
        <f t="shared" ca="1" si="66"/>
        <v>#NAME?</v>
      </c>
      <c r="BD460" s="54" t="e">
        <f t="shared" ca="1" si="67"/>
        <v>#NAME?</v>
      </c>
      <c r="BE460" s="48" t="e">
        <f t="shared" ca="1" si="68"/>
        <v>#NAME?</v>
      </c>
      <c r="BF460" s="50" t="e">
        <f t="shared" ca="1" si="69"/>
        <v>#NAME?</v>
      </c>
      <c r="BG460" s="56" t="e">
        <f t="shared" ca="1" si="70"/>
        <v>#NAME?</v>
      </c>
      <c r="BH460" s="103"/>
      <c r="BI460" s="103"/>
      <c r="BJ460" s="103"/>
      <c r="BK460" s="103"/>
      <c r="BL460" s="103"/>
      <c r="BM460" s="103"/>
      <c r="BN460" s="24"/>
      <c r="BO460" s="24"/>
    </row>
    <row r="461" spans="1:67" ht="15.5">
      <c r="A461" s="25" t="str">
        <f t="shared" si="62"/>
        <v/>
      </c>
      <c r="B461" s="30">
        <v>46485</v>
      </c>
      <c r="C461" s="25"/>
      <c r="D461" s="90"/>
      <c r="E461" s="90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36"/>
      <c r="S461" s="91"/>
      <c r="T461" s="36"/>
      <c r="U461" s="82"/>
      <c r="V461" s="25"/>
      <c r="W461" s="107"/>
      <c r="X461" s="109"/>
      <c r="Y461" s="109"/>
      <c r="Z461" s="36"/>
      <c r="AA461" s="38"/>
      <c r="AB461" s="35"/>
      <c r="AC461" s="25"/>
      <c r="AD461" s="25"/>
      <c r="AE461" s="44"/>
      <c r="AF461" s="94"/>
      <c r="AG461" s="25"/>
      <c r="AH461" s="25"/>
      <c r="AI461" s="25"/>
      <c r="AJ461" s="45" t="str">
        <f t="array" ref="AJ461">IFERROR(INDEX('[1]Master Price'!$E:$E,MATCH(D461,'[1]Master Price'!$B:$B,0)),"0")</f>
        <v>0</v>
      </c>
      <c r="AK461" s="45">
        <f t="shared" si="53"/>
        <v>0</v>
      </c>
      <c r="AL461" s="46" t="str">
        <f t="shared" si="51"/>
        <v>0-day</v>
      </c>
      <c r="AM461" s="46" t="str">
        <f t="shared" si="54"/>
        <v>0-day</v>
      </c>
      <c r="AN461" s="46" t="str">
        <f t="shared" si="71"/>
        <v>0-day</v>
      </c>
      <c r="AO461" s="46" t="str">
        <f t="shared" si="72"/>
        <v>0-day</v>
      </c>
      <c r="AP461" s="46" t="str">
        <f t="shared" si="74"/>
        <v>0-day</v>
      </c>
      <c r="AQ461" s="46" t="str">
        <f t="shared" si="55"/>
        <v>0-day</v>
      </c>
      <c r="AR461" s="103"/>
      <c r="AS461" s="47" t="str">
        <f t="shared" si="56"/>
        <v/>
      </c>
      <c r="AT461" s="35">
        <f t="shared" si="73"/>
        <v>0</v>
      </c>
      <c r="AU461" s="48" t="e">
        <f t="shared" ca="1" si="57"/>
        <v>#NAME?</v>
      </c>
      <c r="AV461" s="48" t="e">
        <f t="shared" ca="1" si="58"/>
        <v>#NAME?</v>
      </c>
      <c r="AW461" s="49" t="e">
        <f t="shared" ca="1" si="59"/>
        <v>#NAME?</v>
      </c>
      <c r="AX461" s="48" t="e">
        <f t="shared" ca="1" si="60"/>
        <v>#NAME?</v>
      </c>
      <c r="AY461" s="49" t="str">
        <f t="shared" si="61"/>
        <v/>
      </c>
      <c r="AZ461" s="50" t="e">
        <f t="shared" ca="1" si="63"/>
        <v>#NAME?</v>
      </c>
      <c r="BA461" s="51" t="e">
        <f t="shared" ca="1" si="64"/>
        <v>#NAME?</v>
      </c>
      <c r="BB461" s="52" t="e">
        <f t="shared" ca="1" si="65"/>
        <v>#NAME?</v>
      </c>
      <c r="BC461" s="51" t="e">
        <f t="shared" ca="1" si="66"/>
        <v>#NAME?</v>
      </c>
      <c r="BD461" s="54" t="e">
        <f t="shared" ca="1" si="67"/>
        <v>#NAME?</v>
      </c>
      <c r="BE461" s="48" t="e">
        <f t="shared" ca="1" si="68"/>
        <v>#NAME?</v>
      </c>
      <c r="BF461" s="50" t="e">
        <f t="shared" ca="1" si="69"/>
        <v>#NAME?</v>
      </c>
      <c r="BG461" s="56" t="e">
        <f t="shared" ca="1" si="70"/>
        <v>#NAME?</v>
      </c>
      <c r="BH461" s="103"/>
      <c r="BI461" s="103"/>
      <c r="BJ461" s="103"/>
      <c r="BK461" s="103"/>
      <c r="BL461" s="103"/>
      <c r="BM461" s="103"/>
      <c r="BN461" s="24"/>
      <c r="BO461" s="24"/>
    </row>
    <row r="462" spans="1:67" ht="15.5">
      <c r="A462" s="25" t="str">
        <f t="shared" si="62"/>
        <v/>
      </c>
      <c r="B462" s="30">
        <v>46486</v>
      </c>
      <c r="C462" s="25"/>
      <c r="D462" s="90"/>
      <c r="E462" s="90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36"/>
      <c r="S462" s="91"/>
      <c r="T462" s="36"/>
      <c r="U462" s="82"/>
      <c r="V462" s="25"/>
      <c r="W462" s="107"/>
      <c r="X462" s="109"/>
      <c r="Y462" s="109"/>
      <c r="Z462" s="36"/>
      <c r="AA462" s="38"/>
      <c r="AB462" s="35"/>
      <c r="AC462" s="25"/>
      <c r="AD462" s="25"/>
      <c r="AE462" s="44"/>
      <c r="AF462" s="94"/>
      <c r="AG462" s="25"/>
      <c r="AH462" s="25"/>
      <c r="AI462" s="25"/>
      <c r="AJ462" s="45" t="str">
        <f t="array" ref="AJ462">IFERROR(INDEX('[1]Master Price'!$E:$E,MATCH(D462,'[1]Master Price'!$B:$B,0)),"0")</f>
        <v>0</v>
      </c>
      <c r="AK462" s="45">
        <f t="shared" si="53"/>
        <v>0</v>
      </c>
      <c r="AL462" s="46" t="str">
        <f t="shared" si="51"/>
        <v>0-day</v>
      </c>
      <c r="AM462" s="46" t="str">
        <f t="shared" si="54"/>
        <v>0-day</v>
      </c>
      <c r="AN462" s="46" t="str">
        <f t="shared" si="71"/>
        <v>0-day</v>
      </c>
      <c r="AO462" s="46" t="str">
        <f t="shared" si="72"/>
        <v>0-day</v>
      </c>
      <c r="AP462" s="46" t="str">
        <f t="shared" si="74"/>
        <v>0-day</v>
      </c>
      <c r="AQ462" s="46" t="str">
        <f t="shared" si="55"/>
        <v>0-day</v>
      </c>
      <c r="AR462" s="103"/>
      <c r="AS462" s="47" t="str">
        <f t="shared" si="56"/>
        <v/>
      </c>
      <c r="AT462" s="35">
        <f t="shared" si="73"/>
        <v>0</v>
      </c>
      <c r="AU462" s="48" t="e">
        <f t="shared" ca="1" si="57"/>
        <v>#NAME?</v>
      </c>
      <c r="AV462" s="48" t="e">
        <f t="shared" ca="1" si="58"/>
        <v>#NAME?</v>
      </c>
      <c r="AW462" s="49" t="e">
        <f t="shared" ca="1" si="59"/>
        <v>#NAME?</v>
      </c>
      <c r="AX462" s="48" t="e">
        <f t="shared" ca="1" si="60"/>
        <v>#NAME?</v>
      </c>
      <c r="AY462" s="49" t="str">
        <f t="shared" si="61"/>
        <v/>
      </c>
      <c r="AZ462" s="50" t="e">
        <f t="shared" ca="1" si="63"/>
        <v>#NAME?</v>
      </c>
      <c r="BA462" s="51" t="e">
        <f t="shared" ca="1" si="64"/>
        <v>#NAME?</v>
      </c>
      <c r="BB462" s="52" t="e">
        <f t="shared" ca="1" si="65"/>
        <v>#NAME?</v>
      </c>
      <c r="BC462" s="51" t="e">
        <f t="shared" ca="1" si="66"/>
        <v>#NAME?</v>
      </c>
      <c r="BD462" s="54" t="e">
        <f t="shared" ca="1" si="67"/>
        <v>#NAME?</v>
      </c>
      <c r="BE462" s="48" t="e">
        <f t="shared" ca="1" si="68"/>
        <v>#NAME?</v>
      </c>
      <c r="BF462" s="50" t="e">
        <f t="shared" ca="1" si="69"/>
        <v>#NAME?</v>
      </c>
      <c r="BG462" s="56" t="e">
        <f t="shared" ca="1" si="70"/>
        <v>#NAME?</v>
      </c>
      <c r="BH462" s="103"/>
      <c r="BI462" s="103"/>
      <c r="BJ462" s="103"/>
      <c r="BK462" s="103"/>
      <c r="BL462" s="103"/>
      <c r="BM462" s="103"/>
      <c r="BN462" s="24"/>
      <c r="BO462" s="24"/>
    </row>
    <row r="463" spans="1:67" ht="15.5">
      <c r="A463" s="25" t="str">
        <f t="shared" si="62"/>
        <v/>
      </c>
      <c r="B463" s="30">
        <v>46487</v>
      </c>
      <c r="C463" s="25"/>
      <c r="D463" s="90"/>
      <c r="E463" s="90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36"/>
      <c r="S463" s="91"/>
      <c r="T463" s="36"/>
      <c r="U463" s="82"/>
      <c r="V463" s="25"/>
      <c r="W463" s="107"/>
      <c r="X463" s="109"/>
      <c r="Y463" s="109"/>
      <c r="Z463" s="36"/>
      <c r="AA463" s="38"/>
      <c r="AB463" s="35"/>
      <c r="AC463" s="25"/>
      <c r="AD463" s="25"/>
      <c r="AE463" s="44"/>
      <c r="AF463" s="94"/>
      <c r="AG463" s="25"/>
      <c r="AH463" s="25"/>
      <c r="AI463" s="25"/>
      <c r="AJ463" s="45" t="str">
        <f t="array" ref="AJ463">IFERROR(INDEX('[1]Master Price'!$E:$E,MATCH(D463,'[1]Master Price'!$B:$B,0)),"0")</f>
        <v>0</v>
      </c>
      <c r="AK463" s="45">
        <f t="shared" si="53"/>
        <v>0</v>
      </c>
      <c r="AL463" s="46" t="str">
        <f t="shared" si="51"/>
        <v>0-day</v>
      </c>
      <c r="AM463" s="46" t="str">
        <f t="shared" si="54"/>
        <v>0-day</v>
      </c>
      <c r="AN463" s="46" t="str">
        <f t="shared" si="71"/>
        <v>0-day</v>
      </c>
      <c r="AO463" s="46" t="str">
        <f t="shared" si="72"/>
        <v>0-day</v>
      </c>
      <c r="AP463" s="46" t="str">
        <f t="shared" si="74"/>
        <v>0-day</v>
      </c>
      <c r="AQ463" s="46" t="str">
        <f t="shared" si="55"/>
        <v>0-day</v>
      </c>
      <c r="AR463" s="103"/>
      <c r="AS463" s="47" t="str">
        <f t="shared" si="56"/>
        <v/>
      </c>
      <c r="AT463" s="35">
        <f t="shared" si="73"/>
        <v>0</v>
      </c>
      <c r="AU463" s="48" t="e">
        <f t="shared" ca="1" si="57"/>
        <v>#NAME?</v>
      </c>
      <c r="AV463" s="48" t="e">
        <f t="shared" ca="1" si="58"/>
        <v>#NAME?</v>
      </c>
      <c r="AW463" s="49" t="e">
        <f t="shared" ca="1" si="59"/>
        <v>#NAME?</v>
      </c>
      <c r="AX463" s="48" t="e">
        <f t="shared" ca="1" si="60"/>
        <v>#NAME?</v>
      </c>
      <c r="AY463" s="49" t="str">
        <f t="shared" si="61"/>
        <v/>
      </c>
      <c r="AZ463" s="50" t="e">
        <f t="shared" ca="1" si="63"/>
        <v>#NAME?</v>
      </c>
      <c r="BA463" s="51" t="e">
        <f t="shared" ca="1" si="64"/>
        <v>#NAME?</v>
      </c>
      <c r="BB463" s="52" t="e">
        <f t="shared" ca="1" si="65"/>
        <v>#NAME?</v>
      </c>
      <c r="BC463" s="51" t="e">
        <f t="shared" ca="1" si="66"/>
        <v>#NAME?</v>
      </c>
      <c r="BD463" s="54" t="e">
        <f t="shared" ca="1" si="67"/>
        <v>#NAME?</v>
      </c>
      <c r="BE463" s="48" t="e">
        <f t="shared" ca="1" si="68"/>
        <v>#NAME?</v>
      </c>
      <c r="BF463" s="50" t="e">
        <f t="shared" ca="1" si="69"/>
        <v>#NAME?</v>
      </c>
      <c r="BG463" s="56" t="e">
        <f t="shared" ca="1" si="70"/>
        <v>#NAME?</v>
      </c>
      <c r="BH463" s="103"/>
      <c r="BI463" s="103"/>
      <c r="BJ463" s="103"/>
      <c r="BK463" s="103"/>
      <c r="BL463" s="103"/>
      <c r="BM463" s="103"/>
      <c r="BN463" s="24"/>
      <c r="BO463" s="24"/>
    </row>
    <row r="464" spans="1:67" ht="15.5">
      <c r="A464" s="25" t="str">
        <f t="shared" si="62"/>
        <v/>
      </c>
      <c r="B464" s="30">
        <v>46488</v>
      </c>
      <c r="C464" s="25"/>
      <c r="D464" s="90"/>
      <c r="E464" s="90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36"/>
      <c r="S464" s="91"/>
      <c r="T464" s="36"/>
      <c r="U464" s="82"/>
      <c r="V464" s="25"/>
      <c r="W464" s="107"/>
      <c r="X464" s="109"/>
      <c r="Y464" s="109"/>
      <c r="Z464" s="36"/>
      <c r="AA464" s="38"/>
      <c r="AB464" s="35"/>
      <c r="AC464" s="25"/>
      <c r="AD464" s="25"/>
      <c r="AE464" s="44"/>
      <c r="AF464" s="94"/>
      <c r="AG464" s="25"/>
      <c r="AH464" s="25"/>
      <c r="AI464" s="25"/>
      <c r="AJ464" s="45" t="str">
        <f t="array" ref="AJ464">IFERROR(INDEX('[1]Master Price'!$E:$E,MATCH(D464,'[1]Master Price'!$B:$B,0)),"0")</f>
        <v>0</v>
      </c>
      <c r="AK464" s="45">
        <f t="shared" si="53"/>
        <v>0</v>
      </c>
      <c r="AL464" s="46" t="str">
        <f t="shared" si="51"/>
        <v>0-day</v>
      </c>
      <c r="AM464" s="46" t="str">
        <f t="shared" si="54"/>
        <v>0-day</v>
      </c>
      <c r="AN464" s="46" t="str">
        <f t="shared" si="71"/>
        <v>0-day</v>
      </c>
      <c r="AO464" s="46" t="str">
        <f t="shared" si="72"/>
        <v>0-day</v>
      </c>
      <c r="AP464" s="46" t="str">
        <f t="shared" si="74"/>
        <v>0-day</v>
      </c>
      <c r="AQ464" s="46" t="str">
        <f t="shared" si="55"/>
        <v>0-day</v>
      </c>
      <c r="AR464" s="103"/>
      <c r="AS464" s="47" t="str">
        <f t="shared" si="56"/>
        <v/>
      </c>
      <c r="AT464" s="35">
        <f t="shared" si="73"/>
        <v>0</v>
      </c>
      <c r="AU464" s="48" t="e">
        <f t="shared" ca="1" si="57"/>
        <v>#NAME?</v>
      </c>
      <c r="AV464" s="48" t="e">
        <f t="shared" ca="1" si="58"/>
        <v>#NAME?</v>
      </c>
      <c r="AW464" s="49" t="e">
        <f t="shared" ca="1" si="59"/>
        <v>#NAME?</v>
      </c>
      <c r="AX464" s="48" t="e">
        <f t="shared" ca="1" si="60"/>
        <v>#NAME?</v>
      </c>
      <c r="AY464" s="49" t="str">
        <f t="shared" si="61"/>
        <v/>
      </c>
      <c r="AZ464" s="50" t="e">
        <f t="shared" ca="1" si="63"/>
        <v>#NAME?</v>
      </c>
      <c r="BA464" s="51" t="e">
        <f t="shared" ca="1" si="64"/>
        <v>#NAME?</v>
      </c>
      <c r="BB464" s="52" t="e">
        <f t="shared" ca="1" si="65"/>
        <v>#NAME?</v>
      </c>
      <c r="BC464" s="51" t="e">
        <f t="shared" ca="1" si="66"/>
        <v>#NAME?</v>
      </c>
      <c r="BD464" s="54" t="e">
        <f t="shared" ca="1" si="67"/>
        <v>#NAME?</v>
      </c>
      <c r="BE464" s="48" t="e">
        <f t="shared" ca="1" si="68"/>
        <v>#NAME?</v>
      </c>
      <c r="BF464" s="50" t="e">
        <f t="shared" ca="1" si="69"/>
        <v>#NAME?</v>
      </c>
      <c r="BG464" s="56" t="e">
        <f t="shared" ca="1" si="70"/>
        <v>#NAME?</v>
      </c>
      <c r="BH464" s="103"/>
      <c r="BI464" s="103"/>
      <c r="BJ464" s="103"/>
      <c r="BK464" s="103"/>
      <c r="BL464" s="103"/>
      <c r="BM464" s="103"/>
      <c r="BN464" s="24"/>
      <c r="BO464" s="24"/>
    </row>
    <row r="465" spans="1:67" ht="15.5">
      <c r="A465" s="25" t="str">
        <f t="shared" si="62"/>
        <v/>
      </c>
      <c r="B465" s="30">
        <v>46489</v>
      </c>
      <c r="C465" s="25"/>
      <c r="D465" s="90"/>
      <c r="E465" s="90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36"/>
      <c r="S465" s="91"/>
      <c r="T465" s="36"/>
      <c r="U465" s="82"/>
      <c r="V465" s="25"/>
      <c r="W465" s="107"/>
      <c r="X465" s="109"/>
      <c r="Y465" s="109"/>
      <c r="Z465" s="36"/>
      <c r="AA465" s="38"/>
      <c r="AB465" s="35"/>
      <c r="AC465" s="25"/>
      <c r="AD465" s="25"/>
      <c r="AE465" s="44"/>
      <c r="AF465" s="94"/>
      <c r="AG465" s="25"/>
      <c r="AH465" s="25"/>
      <c r="AI465" s="25"/>
      <c r="AJ465" s="45" t="str">
        <f t="array" ref="AJ465">IFERROR(INDEX('[1]Master Price'!$E:$E,MATCH(D465,'[1]Master Price'!$B:$B,0)),"0")</f>
        <v>0</v>
      </c>
      <c r="AK465" s="45">
        <f t="shared" si="53"/>
        <v>0</v>
      </c>
      <c r="AL465" s="46" t="str">
        <f t="shared" si="51"/>
        <v>0-day</v>
      </c>
      <c r="AM465" s="46" t="str">
        <f t="shared" si="54"/>
        <v>0-day</v>
      </c>
      <c r="AN465" s="46" t="str">
        <f t="shared" si="71"/>
        <v>0-day</v>
      </c>
      <c r="AO465" s="46" t="str">
        <f t="shared" si="72"/>
        <v>0-day</v>
      </c>
      <c r="AP465" s="46" t="str">
        <f t="shared" si="74"/>
        <v>0-day</v>
      </c>
      <c r="AQ465" s="46" t="str">
        <f t="shared" si="55"/>
        <v>0-day</v>
      </c>
      <c r="AR465" s="103"/>
      <c r="AS465" s="47" t="str">
        <f t="shared" si="56"/>
        <v/>
      </c>
      <c r="AT465" s="35">
        <f t="shared" si="73"/>
        <v>0</v>
      </c>
      <c r="AU465" s="48" t="e">
        <f t="shared" ca="1" si="57"/>
        <v>#NAME?</v>
      </c>
      <c r="AV465" s="48" t="e">
        <f t="shared" ca="1" si="58"/>
        <v>#NAME?</v>
      </c>
      <c r="AW465" s="49" t="e">
        <f t="shared" ca="1" si="59"/>
        <v>#NAME?</v>
      </c>
      <c r="AX465" s="48" t="e">
        <f t="shared" ca="1" si="60"/>
        <v>#NAME?</v>
      </c>
      <c r="AY465" s="49" t="str">
        <f t="shared" si="61"/>
        <v/>
      </c>
      <c r="AZ465" s="50" t="e">
        <f t="shared" ca="1" si="63"/>
        <v>#NAME?</v>
      </c>
      <c r="BA465" s="51" t="e">
        <f t="shared" ca="1" si="64"/>
        <v>#NAME?</v>
      </c>
      <c r="BB465" s="52" t="e">
        <f t="shared" ca="1" si="65"/>
        <v>#NAME?</v>
      </c>
      <c r="BC465" s="51" t="e">
        <f t="shared" ca="1" si="66"/>
        <v>#NAME?</v>
      </c>
      <c r="BD465" s="54" t="e">
        <f t="shared" ca="1" si="67"/>
        <v>#NAME?</v>
      </c>
      <c r="BE465" s="48" t="e">
        <f t="shared" ca="1" si="68"/>
        <v>#NAME?</v>
      </c>
      <c r="BF465" s="50" t="e">
        <f t="shared" ca="1" si="69"/>
        <v>#NAME?</v>
      </c>
      <c r="BG465" s="56" t="e">
        <f t="shared" ca="1" si="70"/>
        <v>#NAME?</v>
      </c>
      <c r="BH465" s="103"/>
      <c r="BI465" s="103"/>
      <c r="BJ465" s="103"/>
      <c r="BK465" s="103"/>
      <c r="BL465" s="103"/>
      <c r="BM465" s="103"/>
      <c r="BN465" s="24"/>
      <c r="BO465" s="24"/>
    </row>
    <row r="466" spans="1:67" ht="15.5">
      <c r="A466" s="25" t="str">
        <f t="shared" si="62"/>
        <v/>
      </c>
      <c r="B466" s="30">
        <v>46490</v>
      </c>
      <c r="C466" s="25"/>
      <c r="D466" s="90"/>
      <c r="E466" s="90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36"/>
      <c r="S466" s="91"/>
      <c r="T466" s="36"/>
      <c r="U466" s="82"/>
      <c r="V466" s="25"/>
      <c r="W466" s="107"/>
      <c r="X466" s="109"/>
      <c r="Y466" s="109"/>
      <c r="Z466" s="36"/>
      <c r="AA466" s="38"/>
      <c r="AB466" s="35"/>
      <c r="AC466" s="25"/>
      <c r="AD466" s="25"/>
      <c r="AE466" s="44"/>
      <c r="AF466" s="94"/>
      <c r="AG466" s="25"/>
      <c r="AH466" s="25"/>
      <c r="AI466" s="25"/>
      <c r="AJ466" s="45" t="str">
        <f t="array" ref="AJ466">IFERROR(INDEX('[1]Master Price'!$E:$E,MATCH(D466,'[1]Master Price'!$B:$B,0)),"0")</f>
        <v>0</v>
      </c>
      <c r="AK466" s="45">
        <f t="shared" si="53"/>
        <v>0</v>
      </c>
      <c r="AL466" s="46" t="str">
        <f t="shared" si="51"/>
        <v>0-day</v>
      </c>
      <c r="AM466" s="46" t="str">
        <f t="shared" si="54"/>
        <v>0-day</v>
      </c>
      <c r="AN466" s="46" t="str">
        <f t="shared" si="71"/>
        <v>0-day</v>
      </c>
      <c r="AO466" s="46" t="str">
        <f t="shared" si="72"/>
        <v>0-day</v>
      </c>
      <c r="AP466" s="46" t="str">
        <f t="shared" si="74"/>
        <v>0-day</v>
      </c>
      <c r="AQ466" s="46" t="str">
        <f t="shared" si="55"/>
        <v>0-day</v>
      </c>
      <c r="AR466" s="103"/>
      <c r="AS466" s="47" t="str">
        <f t="shared" si="56"/>
        <v/>
      </c>
      <c r="AT466" s="35">
        <f t="shared" si="73"/>
        <v>0</v>
      </c>
      <c r="AU466" s="48" t="e">
        <f t="shared" ca="1" si="57"/>
        <v>#NAME?</v>
      </c>
      <c r="AV466" s="48" t="e">
        <f t="shared" ca="1" si="58"/>
        <v>#NAME?</v>
      </c>
      <c r="AW466" s="49" t="e">
        <f t="shared" ca="1" si="59"/>
        <v>#NAME?</v>
      </c>
      <c r="AX466" s="48" t="e">
        <f t="shared" ca="1" si="60"/>
        <v>#NAME?</v>
      </c>
      <c r="AY466" s="49" t="str">
        <f t="shared" si="61"/>
        <v/>
      </c>
      <c r="AZ466" s="50" t="e">
        <f t="shared" ca="1" si="63"/>
        <v>#NAME?</v>
      </c>
      <c r="BA466" s="51" t="e">
        <f t="shared" ca="1" si="64"/>
        <v>#NAME?</v>
      </c>
      <c r="BB466" s="52" t="e">
        <f t="shared" ca="1" si="65"/>
        <v>#NAME?</v>
      </c>
      <c r="BC466" s="51" t="e">
        <f t="shared" ca="1" si="66"/>
        <v>#NAME?</v>
      </c>
      <c r="BD466" s="54" t="e">
        <f t="shared" ca="1" si="67"/>
        <v>#NAME?</v>
      </c>
      <c r="BE466" s="48" t="e">
        <f t="shared" ca="1" si="68"/>
        <v>#NAME?</v>
      </c>
      <c r="BF466" s="50" t="e">
        <f t="shared" ca="1" si="69"/>
        <v>#NAME?</v>
      </c>
      <c r="BG466" s="56" t="e">
        <f t="shared" ca="1" si="70"/>
        <v>#NAME?</v>
      </c>
      <c r="BH466" s="103"/>
      <c r="BI466" s="103"/>
      <c r="BJ466" s="103"/>
      <c r="BK466" s="103"/>
      <c r="BL466" s="103"/>
      <c r="BM466" s="103"/>
      <c r="BN466" s="24"/>
      <c r="BO466" s="24"/>
    </row>
    <row r="467" spans="1:67" ht="15.5">
      <c r="A467" s="25" t="str">
        <f t="shared" si="62"/>
        <v/>
      </c>
      <c r="B467" s="30">
        <v>46491</v>
      </c>
      <c r="C467" s="25"/>
      <c r="D467" s="90"/>
      <c r="E467" s="90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36"/>
      <c r="S467" s="91"/>
      <c r="T467" s="36"/>
      <c r="U467" s="82"/>
      <c r="V467" s="25"/>
      <c r="W467" s="107"/>
      <c r="X467" s="109"/>
      <c r="Y467" s="109"/>
      <c r="Z467" s="36"/>
      <c r="AA467" s="38"/>
      <c r="AB467" s="35"/>
      <c r="AC467" s="25"/>
      <c r="AD467" s="25"/>
      <c r="AE467" s="44"/>
      <c r="AF467" s="112"/>
      <c r="AG467" s="25"/>
      <c r="AH467" s="25"/>
      <c r="AI467" s="25"/>
      <c r="AJ467" s="45" t="str">
        <f t="array" ref="AJ467">IFERROR(INDEX('[1]Master Price'!$E:$E,MATCH(D467,'[1]Master Price'!$B:$B,0)),"0")</f>
        <v>0</v>
      </c>
      <c r="AK467" s="45">
        <f t="shared" si="53"/>
        <v>0</v>
      </c>
      <c r="AL467" s="46" t="str">
        <f t="shared" si="51"/>
        <v>0-day</v>
      </c>
      <c r="AM467" s="46" t="str">
        <f t="shared" si="54"/>
        <v>0-day</v>
      </c>
      <c r="AN467" s="46" t="str">
        <f t="shared" si="71"/>
        <v>0-day</v>
      </c>
      <c r="AO467" s="46" t="str">
        <f t="shared" si="72"/>
        <v>0-day</v>
      </c>
      <c r="AP467" s="46" t="str">
        <f t="shared" si="74"/>
        <v>0-day</v>
      </c>
      <c r="AQ467" s="46" t="str">
        <f t="shared" si="55"/>
        <v>0-day</v>
      </c>
      <c r="AR467" s="103"/>
      <c r="AS467" s="47" t="str">
        <f t="shared" si="56"/>
        <v/>
      </c>
      <c r="AT467" s="35">
        <f t="shared" si="73"/>
        <v>0</v>
      </c>
      <c r="AU467" s="48" t="e">
        <f t="shared" ca="1" si="57"/>
        <v>#NAME?</v>
      </c>
      <c r="AV467" s="48" t="e">
        <f t="shared" ca="1" si="58"/>
        <v>#NAME?</v>
      </c>
      <c r="AW467" s="49" t="e">
        <f t="shared" ca="1" si="59"/>
        <v>#NAME?</v>
      </c>
      <c r="AX467" s="48" t="e">
        <f t="shared" ca="1" si="60"/>
        <v>#NAME?</v>
      </c>
      <c r="AY467" s="49" t="str">
        <f t="shared" si="61"/>
        <v/>
      </c>
      <c r="AZ467" s="50" t="e">
        <f t="shared" ca="1" si="63"/>
        <v>#NAME?</v>
      </c>
      <c r="BA467" s="51" t="e">
        <f t="shared" ca="1" si="64"/>
        <v>#NAME?</v>
      </c>
      <c r="BB467" s="52" t="e">
        <f t="shared" ca="1" si="65"/>
        <v>#NAME?</v>
      </c>
      <c r="BC467" s="51" t="e">
        <f t="shared" ca="1" si="66"/>
        <v>#NAME?</v>
      </c>
      <c r="BD467" s="54" t="e">
        <f t="shared" ca="1" si="67"/>
        <v>#NAME?</v>
      </c>
      <c r="BE467" s="48" t="e">
        <f t="shared" ca="1" si="68"/>
        <v>#NAME?</v>
      </c>
      <c r="BF467" s="50" t="e">
        <f t="shared" ca="1" si="69"/>
        <v>#NAME?</v>
      </c>
      <c r="BG467" s="56" t="e">
        <f t="shared" ca="1" si="70"/>
        <v>#NAME?</v>
      </c>
      <c r="BH467" s="103"/>
      <c r="BI467" s="103"/>
      <c r="BJ467" s="103"/>
      <c r="BK467" s="103"/>
      <c r="BL467" s="103"/>
      <c r="BM467" s="103"/>
      <c r="BN467" s="24"/>
      <c r="BO467" s="24"/>
    </row>
    <row r="468" spans="1:67" ht="15.5">
      <c r="A468" s="25" t="str">
        <f t="shared" si="62"/>
        <v/>
      </c>
      <c r="B468" s="30">
        <v>46492</v>
      </c>
      <c r="C468" s="25"/>
      <c r="D468" s="90"/>
      <c r="E468" s="90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36"/>
      <c r="S468" s="91"/>
      <c r="T468" s="36"/>
      <c r="U468" s="82"/>
      <c r="V468" s="25"/>
      <c r="W468" s="107"/>
      <c r="X468" s="109"/>
      <c r="Y468" s="109"/>
      <c r="Z468" s="36"/>
      <c r="AA468" s="38"/>
      <c r="AB468" s="35"/>
      <c r="AC468" s="25"/>
      <c r="AD468" s="25"/>
      <c r="AE468" s="44"/>
      <c r="AF468" s="112"/>
      <c r="AG468" s="25"/>
      <c r="AH468" s="25"/>
      <c r="AI468" s="25"/>
      <c r="AJ468" s="45" t="str">
        <f t="array" ref="AJ468">IFERROR(INDEX('[1]Master Price'!$E:$E,MATCH(D468,'[1]Master Price'!$B:$B,0)),"0")</f>
        <v>0</v>
      </c>
      <c r="AK468" s="45">
        <f t="shared" si="53"/>
        <v>0</v>
      </c>
      <c r="AL468" s="46" t="str">
        <f t="shared" si="51"/>
        <v>0-day</v>
      </c>
      <c r="AM468" s="46" t="str">
        <f t="shared" si="54"/>
        <v>0-day</v>
      </c>
      <c r="AN468" s="46" t="str">
        <f t="shared" si="71"/>
        <v>0-day</v>
      </c>
      <c r="AO468" s="46" t="str">
        <f t="shared" si="72"/>
        <v>0-day</v>
      </c>
      <c r="AP468" s="46" t="str">
        <f t="shared" si="74"/>
        <v>0-day</v>
      </c>
      <c r="AQ468" s="46" t="str">
        <f t="shared" si="55"/>
        <v>0-day</v>
      </c>
      <c r="AR468" s="103"/>
      <c r="AS468" s="47" t="str">
        <f t="shared" si="56"/>
        <v/>
      </c>
      <c r="AT468" s="35">
        <f t="shared" si="73"/>
        <v>0</v>
      </c>
      <c r="AU468" s="48" t="e">
        <f t="shared" ca="1" si="57"/>
        <v>#NAME?</v>
      </c>
      <c r="AV468" s="48" t="e">
        <f t="shared" ca="1" si="58"/>
        <v>#NAME?</v>
      </c>
      <c r="AW468" s="49" t="e">
        <f t="shared" ca="1" si="59"/>
        <v>#NAME?</v>
      </c>
      <c r="AX468" s="48" t="e">
        <f t="shared" ca="1" si="60"/>
        <v>#NAME?</v>
      </c>
      <c r="AY468" s="49" t="str">
        <f t="shared" si="61"/>
        <v/>
      </c>
      <c r="AZ468" s="50" t="e">
        <f t="shared" ca="1" si="63"/>
        <v>#NAME?</v>
      </c>
      <c r="BA468" s="51" t="e">
        <f t="shared" ca="1" si="64"/>
        <v>#NAME?</v>
      </c>
      <c r="BB468" s="52" t="e">
        <f t="shared" ca="1" si="65"/>
        <v>#NAME?</v>
      </c>
      <c r="BC468" s="51" t="e">
        <f t="shared" ca="1" si="66"/>
        <v>#NAME?</v>
      </c>
      <c r="BD468" s="54" t="e">
        <f t="shared" ca="1" si="67"/>
        <v>#NAME?</v>
      </c>
      <c r="BE468" s="48" t="e">
        <f t="shared" ca="1" si="68"/>
        <v>#NAME?</v>
      </c>
      <c r="BF468" s="50" t="e">
        <f t="shared" ca="1" si="69"/>
        <v>#NAME?</v>
      </c>
      <c r="BG468" s="56" t="e">
        <f t="shared" ca="1" si="70"/>
        <v>#NAME?</v>
      </c>
      <c r="BH468" s="103"/>
      <c r="BI468" s="103"/>
      <c r="BJ468" s="103"/>
      <c r="BK468" s="103"/>
      <c r="BL468" s="103"/>
      <c r="BM468" s="103"/>
      <c r="BN468" s="24"/>
      <c r="BO468" s="24"/>
    </row>
    <row r="469" spans="1:67" ht="15.5">
      <c r="A469" s="25" t="str">
        <f t="shared" si="62"/>
        <v/>
      </c>
      <c r="B469" s="30">
        <v>46493</v>
      </c>
      <c r="C469" s="25"/>
      <c r="D469" s="90"/>
      <c r="E469" s="90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36"/>
      <c r="S469" s="91"/>
      <c r="T469" s="36"/>
      <c r="U469" s="82"/>
      <c r="V469" s="25"/>
      <c r="W469" s="107"/>
      <c r="X469" s="109"/>
      <c r="Y469" s="109"/>
      <c r="Z469" s="36"/>
      <c r="AA469" s="38"/>
      <c r="AB469" s="35"/>
      <c r="AC469" s="25"/>
      <c r="AD469" s="25"/>
      <c r="AE469" s="44"/>
      <c r="AF469" s="112"/>
      <c r="AG469" s="25"/>
      <c r="AH469" s="25"/>
      <c r="AI469" s="25"/>
      <c r="AJ469" s="45" t="str">
        <f t="array" ref="AJ469">IFERROR(INDEX('[1]Master Price'!$E:$E,MATCH(D469,'[1]Master Price'!$B:$B,0)),"0")</f>
        <v>0</v>
      </c>
      <c r="AK469" s="45">
        <f t="shared" si="53"/>
        <v>0</v>
      </c>
      <c r="AL469" s="46" t="str">
        <f t="shared" si="51"/>
        <v>0-day</v>
      </c>
      <c r="AM469" s="46" t="str">
        <f t="shared" si="54"/>
        <v>0-day</v>
      </c>
      <c r="AN469" s="46" t="str">
        <f t="shared" si="71"/>
        <v>0-day</v>
      </c>
      <c r="AO469" s="46" t="str">
        <f t="shared" si="72"/>
        <v>0-day</v>
      </c>
      <c r="AP469" s="46" t="str">
        <f t="shared" si="74"/>
        <v>0-day</v>
      </c>
      <c r="AQ469" s="46" t="str">
        <f t="shared" si="55"/>
        <v>0-day</v>
      </c>
      <c r="AR469" s="103"/>
      <c r="AS469" s="47" t="str">
        <f t="shared" si="56"/>
        <v/>
      </c>
      <c r="AT469" s="35">
        <f t="shared" si="73"/>
        <v>0</v>
      </c>
      <c r="AU469" s="48" t="e">
        <f t="shared" ca="1" si="57"/>
        <v>#NAME?</v>
      </c>
      <c r="AV469" s="48" t="e">
        <f t="shared" ca="1" si="58"/>
        <v>#NAME?</v>
      </c>
      <c r="AW469" s="49" t="e">
        <f t="shared" ca="1" si="59"/>
        <v>#NAME?</v>
      </c>
      <c r="AX469" s="48" t="e">
        <f t="shared" ca="1" si="60"/>
        <v>#NAME?</v>
      </c>
      <c r="AY469" s="49" t="str">
        <f t="shared" si="61"/>
        <v/>
      </c>
      <c r="AZ469" s="50" t="e">
        <f t="shared" ca="1" si="63"/>
        <v>#NAME?</v>
      </c>
      <c r="BA469" s="51" t="e">
        <f t="shared" ca="1" si="64"/>
        <v>#NAME?</v>
      </c>
      <c r="BB469" s="52" t="e">
        <f t="shared" ca="1" si="65"/>
        <v>#NAME?</v>
      </c>
      <c r="BC469" s="51" t="e">
        <f t="shared" ca="1" si="66"/>
        <v>#NAME?</v>
      </c>
      <c r="BD469" s="54" t="e">
        <f t="shared" ca="1" si="67"/>
        <v>#NAME?</v>
      </c>
      <c r="BE469" s="48" t="e">
        <f t="shared" ca="1" si="68"/>
        <v>#NAME?</v>
      </c>
      <c r="BF469" s="50" t="e">
        <f t="shared" ca="1" si="69"/>
        <v>#NAME?</v>
      </c>
      <c r="BG469" s="56" t="e">
        <f t="shared" ca="1" si="70"/>
        <v>#NAME?</v>
      </c>
      <c r="BH469" s="103"/>
      <c r="BI469" s="103"/>
      <c r="BJ469" s="103"/>
      <c r="BK469" s="103"/>
      <c r="BL469" s="103"/>
      <c r="BM469" s="103"/>
      <c r="BN469" s="24"/>
      <c r="BO469" s="24"/>
    </row>
    <row r="470" spans="1:67" ht="15.5">
      <c r="A470" s="25" t="str">
        <f t="shared" si="62"/>
        <v/>
      </c>
      <c r="B470" s="30">
        <v>46494</v>
      </c>
      <c r="C470" s="25"/>
      <c r="D470" s="90"/>
      <c r="E470" s="90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36"/>
      <c r="S470" s="91"/>
      <c r="T470" s="36"/>
      <c r="U470" s="82"/>
      <c r="V470" s="25"/>
      <c r="W470" s="107"/>
      <c r="X470" s="109"/>
      <c r="Y470" s="109"/>
      <c r="Z470" s="36"/>
      <c r="AA470" s="38"/>
      <c r="AB470" s="35"/>
      <c r="AC470" s="25"/>
      <c r="AD470" s="25"/>
      <c r="AE470" s="44"/>
      <c r="AF470" s="112"/>
      <c r="AG470" s="25"/>
      <c r="AH470" s="25"/>
      <c r="AI470" s="25"/>
      <c r="AJ470" s="45" t="str">
        <f t="array" ref="AJ470">IFERROR(INDEX('[1]Master Price'!$E:$E,MATCH(D470,'[1]Master Price'!$B:$B,0)),"0")</f>
        <v>0</v>
      </c>
      <c r="AK470" s="45">
        <f t="shared" si="53"/>
        <v>0</v>
      </c>
      <c r="AL470" s="46" t="str">
        <f t="shared" si="51"/>
        <v>0-day</v>
      </c>
      <c r="AM470" s="46" t="str">
        <f t="shared" si="54"/>
        <v>0-day</v>
      </c>
      <c r="AN470" s="46" t="str">
        <f t="shared" si="71"/>
        <v>0-day</v>
      </c>
      <c r="AO470" s="46" t="str">
        <f t="shared" si="72"/>
        <v>0-day</v>
      </c>
      <c r="AP470" s="46" t="str">
        <f t="shared" si="74"/>
        <v>0-day</v>
      </c>
      <c r="AQ470" s="46" t="str">
        <f t="shared" si="55"/>
        <v>0-day</v>
      </c>
      <c r="AR470" s="103"/>
      <c r="AS470" s="47" t="str">
        <f t="shared" si="56"/>
        <v/>
      </c>
      <c r="AT470" s="35">
        <f t="shared" si="73"/>
        <v>0</v>
      </c>
      <c r="AU470" s="48" t="e">
        <f t="shared" ca="1" si="57"/>
        <v>#NAME?</v>
      </c>
      <c r="AV470" s="48" t="e">
        <f t="shared" ca="1" si="58"/>
        <v>#NAME?</v>
      </c>
      <c r="AW470" s="49" t="e">
        <f t="shared" ca="1" si="59"/>
        <v>#NAME?</v>
      </c>
      <c r="AX470" s="48" t="e">
        <f t="shared" ca="1" si="60"/>
        <v>#NAME?</v>
      </c>
      <c r="AY470" s="49" t="str">
        <f t="shared" si="61"/>
        <v/>
      </c>
      <c r="AZ470" s="50" t="e">
        <f t="shared" ca="1" si="63"/>
        <v>#NAME?</v>
      </c>
      <c r="BA470" s="51" t="e">
        <f t="shared" ca="1" si="64"/>
        <v>#NAME?</v>
      </c>
      <c r="BB470" s="52" t="e">
        <f t="shared" ca="1" si="65"/>
        <v>#NAME?</v>
      </c>
      <c r="BC470" s="51" t="e">
        <f t="shared" ca="1" si="66"/>
        <v>#NAME?</v>
      </c>
      <c r="BD470" s="54" t="e">
        <f t="shared" ca="1" si="67"/>
        <v>#NAME?</v>
      </c>
      <c r="BE470" s="48" t="e">
        <f t="shared" ca="1" si="68"/>
        <v>#NAME?</v>
      </c>
      <c r="BF470" s="50" t="e">
        <f t="shared" ca="1" si="69"/>
        <v>#NAME?</v>
      </c>
      <c r="BG470" s="56" t="e">
        <f t="shared" ca="1" si="70"/>
        <v>#NAME?</v>
      </c>
      <c r="BH470" s="103"/>
      <c r="BI470" s="103"/>
      <c r="BJ470" s="103"/>
      <c r="BK470" s="103"/>
      <c r="BL470" s="103"/>
      <c r="BM470" s="103"/>
      <c r="BN470" s="24"/>
      <c r="BO470" s="24"/>
    </row>
    <row r="471" spans="1:67" ht="15.5">
      <c r="A471" s="25" t="str">
        <f t="shared" si="62"/>
        <v/>
      </c>
      <c r="B471" s="30">
        <v>46495</v>
      </c>
      <c r="C471" s="25"/>
      <c r="D471" s="90"/>
      <c r="E471" s="90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36"/>
      <c r="S471" s="91"/>
      <c r="T471" s="36"/>
      <c r="U471" s="82"/>
      <c r="V471" s="25"/>
      <c r="W471" s="107"/>
      <c r="X471" s="109"/>
      <c r="Y471" s="109"/>
      <c r="Z471" s="36"/>
      <c r="AA471" s="38"/>
      <c r="AB471" s="35"/>
      <c r="AC471" s="25"/>
      <c r="AD471" s="25"/>
      <c r="AE471" s="44"/>
      <c r="AF471" s="112"/>
      <c r="AG471" s="25"/>
      <c r="AH471" s="25"/>
      <c r="AI471" s="25"/>
      <c r="AJ471" s="45" t="str">
        <f t="array" ref="AJ471">IFERROR(INDEX('[1]Master Price'!$E:$E,MATCH(D471,'[1]Master Price'!$B:$B,0)),"0")</f>
        <v>0</v>
      </c>
      <c r="AK471" s="45">
        <f t="shared" si="53"/>
        <v>0</v>
      </c>
      <c r="AL471" s="46" t="str">
        <f t="shared" si="51"/>
        <v>0-day</v>
      </c>
      <c r="AM471" s="46" t="str">
        <f t="shared" si="54"/>
        <v>0-day</v>
      </c>
      <c r="AN471" s="46" t="str">
        <f t="shared" si="71"/>
        <v>0-day</v>
      </c>
      <c r="AO471" s="46" t="str">
        <f t="shared" si="72"/>
        <v>0-day</v>
      </c>
      <c r="AP471" s="46" t="str">
        <f t="shared" si="74"/>
        <v>0-day</v>
      </c>
      <c r="AQ471" s="46" t="str">
        <f t="shared" si="55"/>
        <v>0-day</v>
      </c>
      <c r="AR471" s="103"/>
      <c r="AS471" s="47" t="str">
        <f t="shared" si="56"/>
        <v/>
      </c>
      <c r="AT471" s="35">
        <f t="shared" si="73"/>
        <v>0</v>
      </c>
      <c r="AU471" s="48" t="e">
        <f t="shared" ca="1" si="57"/>
        <v>#NAME?</v>
      </c>
      <c r="AV471" s="48" t="e">
        <f t="shared" ca="1" si="58"/>
        <v>#NAME?</v>
      </c>
      <c r="AW471" s="49" t="e">
        <f t="shared" ca="1" si="59"/>
        <v>#NAME?</v>
      </c>
      <c r="AX471" s="48" t="e">
        <f t="shared" ca="1" si="60"/>
        <v>#NAME?</v>
      </c>
      <c r="AY471" s="49" t="str">
        <f t="shared" si="61"/>
        <v/>
      </c>
      <c r="AZ471" s="50" t="e">
        <f t="shared" ca="1" si="63"/>
        <v>#NAME?</v>
      </c>
      <c r="BA471" s="51" t="e">
        <f t="shared" ca="1" si="64"/>
        <v>#NAME?</v>
      </c>
      <c r="BB471" s="52" t="e">
        <f t="shared" ca="1" si="65"/>
        <v>#NAME?</v>
      </c>
      <c r="BC471" s="51" t="e">
        <f t="shared" ca="1" si="66"/>
        <v>#NAME?</v>
      </c>
      <c r="BD471" s="54" t="e">
        <f t="shared" ca="1" si="67"/>
        <v>#NAME?</v>
      </c>
      <c r="BE471" s="48" t="e">
        <f t="shared" ca="1" si="68"/>
        <v>#NAME?</v>
      </c>
      <c r="BF471" s="50" t="e">
        <f t="shared" ca="1" si="69"/>
        <v>#NAME?</v>
      </c>
      <c r="BG471" s="56" t="e">
        <f t="shared" ca="1" si="70"/>
        <v>#NAME?</v>
      </c>
      <c r="BH471" s="103"/>
      <c r="BI471" s="103"/>
      <c r="BJ471" s="103"/>
      <c r="BK471" s="103"/>
      <c r="BL471" s="103"/>
      <c r="BM471" s="103"/>
      <c r="BN471" s="24"/>
      <c r="BO471" s="24"/>
    </row>
    <row r="472" spans="1:67" ht="15.5">
      <c r="A472" s="25" t="str">
        <f t="shared" si="62"/>
        <v/>
      </c>
      <c r="B472" s="30">
        <v>46496</v>
      </c>
      <c r="C472" s="25"/>
      <c r="D472" s="90"/>
      <c r="E472" s="90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36"/>
      <c r="S472" s="91"/>
      <c r="T472" s="36"/>
      <c r="U472" s="82"/>
      <c r="V472" s="25"/>
      <c r="W472" s="107"/>
      <c r="X472" s="109"/>
      <c r="Y472" s="109"/>
      <c r="Z472" s="36"/>
      <c r="AA472" s="38"/>
      <c r="AB472" s="35"/>
      <c r="AC472" s="25"/>
      <c r="AD472" s="25"/>
      <c r="AE472" s="44"/>
      <c r="AF472" s="112"/>
      <c r="AG472" s="25"/>
      <c r="AH472" s="25"/>
      <c r="AI472" s="25"/>
      <c r="AJ472" s="45" t="str">
        <f t="array" ref="AJ472">IFERROR(INDEX('[1]Master Price'!$E:$E,MATCH(D472,'[1]Master Price'!$B:$B,0)),"0")</f>
        <v>0</v>
      </c>
      <c r="AK472" s="45">
        <f t="shared" si="53"/>
        <v>0</v>
      </c>
      <c r="AL472" s="46" t="str">
        <f t="shared" si="51"/>
        <v>0-day</v>
      </c>
      <c r="AM472" s="46" t="str">
        <f t="shared" si="54"/>
        <v>0-day</v>
      </c>
      <c r="AN472" s="46" t="str">
        <f t="shared" si="71"/>
        <v>0-day</v>
      </c>
      <c r="AO472" s="46" t="str">
        <f t="shared" si="72"/>
        <v>0-day</v>
      </c>
      <c r="AP472" s="46" t="str">
        <f t="shared" si="74"/>
        <v>0-day</v>
      </c>
      <c r="AQ472" s="46" t="str">
        <f t="shared" si="55"/>
        <v>0-day</v>
      </c>
      <c r="AR472" s="103"/>
      <c r="AS472" s="47" t="str">
        <f t="shared" si="56"/>
        <v/>
      </c>
      <c r="AT472" s="35">
        <f t="shared" si="73"/>
        <v>0</v>
      </c>
      <c r="AU472" s="48" t="e">
        <f t="shared" ca="1" si="57"/>
        <v>#NAME?</v>
      </c>
      <c r="AV472" s="48" t="e">
        <f t="shared" ca="1" si="58"/>
        <v>#NAME?</v>
      </c>
      <c r="AW472" s="49" t="e">
        <f t="shared" ca="1" si="59"/>
        <v>#NAME?</v>
      </c>
      <c r="AX472" s="48" t="e">
        <f t="shared" ca="1" si="60"/>
        <v>#NAME?</v>
      </c>
      <c r="AY472" s="49" t="str">
        <f t="shared" si="61"/>
        <v/>
      </c>
      <c r="AZ472" s="50" t="e">
        <f t="shared" ca="1" si="63"/>
        <v>#NAME?</v>
      </c>
      <c r="BA472" s="51" t="e">
        <f t="shared" ca="1" si="64"/>
        <v>#NAME?</v>
      </c>
      <c r="BB472" s="52" t="e">
        <f t="shared" ca="1" si="65"/>
        <v>#NAME?</v>
      </c>
      <c r="BC472" s="51" t="e">
        <f t="shared" ca="1" si="66"/>
        <v>#NAME?</v>
      </c>
      <c r="BD472" s="54" t="e">
        <f t="shared" ca="1" si="67"/>
        <v>#NAME?</v>
      </c>
      <c r="BE472" s="48" t="e">
        <f t="shared" ca="1" si="68"/>
        <v>#NAME?</v>
      </c>
      <c r="BF472" s="50" t="e">
        <f t="shared" ca="1" si="69"/>
        <v>#NAME?</v>
      </c>
      <c r="BG472" s="56" t="e">
        <f t="shared" ca="1" si="70"/>
        <v>#NAME?</v>
      </c>
      <c r="BH472" s="103"/>
      <c r="BI472" s="103"/>
      <c r="BJ472" s="103"/>
      <c r="BK472" s="103"/>
      <c r="BL472" s="103"/>
      <c r="BM472" s="103"/>
      <c r="BN472" s="24"/>
      <c r="BO472" s="24"/>
    </row>
    <row r="473" spans="1:67" ht="15.5">
      <c r="A473" s="25" t="str">
        <f t="shared" si="62"/>
        <v/>
      </c>
      <c r="B473" s="30">
        <v>46497</v>
      </c>
      <c r="C473" s="25"/>
      <c r="D473" s="90"/>
      <c r="E473" s="90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36"/>
      <c r="S473" s="91"/>
      <c r="T473" s="36"/>
      <c r="U473" s="82"/>
      <c r="V473" s="25"/>
      <c r="W473" s="107"/>
      <c r="X473" s="109"/>
      <c r="Y473" s="109"/>
      <c r="Z473" s="36"/>
      <c r="AA473" s="38"/>
      <c r="AB473" s="35"/>
      <c r="AC473" s="25"/>
      <c r="AD473" s="25"/>
      <c r="AE473" s="44"/>
      <c r="AF473" s="112"/>
      <c r="AG473" s="25"/>
      <c r="AH473" s="25"/>
      <c r="AI473" s="25"/>
      <c r="AJ473" s="45" t="str">
        <f t="array" ref="AJ473">IFERROR(INDEX('[1]Master Price'!$E:$E,MATCH(D473,'[1]Master Price'!$B:$B,0)),"0")</f>
        <v>0</v>
      </c>
      <c r="AK473" s="45">
        <f t="shared" si="53"/>
        <v>0</v>
      </c>
      <c r="AL473" s="46" t="str">
        <f t="shared" si="51"/>
        <v>0-day</v>
      </c>
      <c r="AM473" s="46" t="str">
        <f t="shared" si="54"/>
        <v>0-day</v>
      </c>
      <c r="AN473" s="46" t="str">
        <f t="shared" si="71"/>
        <v>0-day</v>
      </c>
      <c r="AO473" s="46" t="str">
        <f t="shared" si="72"/>
        <v>0-day</v>
      </c>
      <c r="AP473" s="46" t="str">
        <f t="shared" si="74"/>
        <v>0-day</v>
      </c>
      <c r="AQ473" s="46" t="str">
        <f t="shared" si="55"/>
        <v>0-day</v>
      </c>
      <c r="AR473" s="103"/>
      <c r="AS473" s="47" t="str">
        <f t="shared" si="56"/>
        <v/>
      </c>
      <c r="AT473" s="35">
        <f t="shared" si="73"/>
        <v>0</v>
      </c>
      <c r="AU473" s="48" t="e">
        <f t="shared" ca="1" si="57"/>
        <v>#NAME?</v>
      </c>
      <c r="AV473" s="48" t="e">
        <f t="shared" ca="1" si="58"/>
        <v>#NAME?</v>
      </c>
      <c r="AW473" s="49" t="e">
        <f t="shared" ca="1" si="59"/>
        <v>#NAME?</v>
      </c>
      <c r="AX473" s="48" t="e">
        <f t="shared" ca="1" si="60"/>
        <v>#NAME?</v>
      </c>
      <c r="AY473" s="49" t="str">
        <f t="shared" si="61"/>
        <v/>
      </c>
      <c r="AZ473" s="50" t="e">
        <f t="shared" ca="1" si="63"/>
        <v>#NAME?</v>
      </c>
      <c r="BA473" s="51" t="e">
        <f t="shared" ca="1" si="64"/>
        <v>#NAME?</v>
      </c>
      <c r="BB473" s="52" t="e">
        <f t="shared" ca="1" si="65"/>
        <v>#NAME?</v>
      </c>
      <c r="BC473" s="51" t="e">
        <f t="shared" ca="1" si="66"/>
        <v>#NAME?</v>
      </c>
      <c r="BD473" s="54" t="e">
        <f t="shared" ca="1" si="67"/>
        <v>#NAME?</v>
      </c>
      <c r="BE473" s="48" t="e">
        <f t="shared" ca="1" si="68"/>
        <v>#NAME?</v>
      </c>
      <c r="BF473" s="50" t="e">
        <f t="shared" ca="1" si="69"/>
        <v>#NAME?</v>
      </c>
      <c r="BG473" s="56" t="e">
        <f t="shared" ca="1" si="70"/>
        <v>#NAME?</v>
      </c>
      <c r="BH473" s="103"/>
      <c r="BI473" s="103"/>
      <c r="BJ473" s="103"/>
      <c r="BK473" s="103"/>
      <c r="BL473" s="103"/>
      <c r="BM473" s="103"/>
      <c r="BN473" s="24"/>
      <c r="BO473" s="24"/>
    </row>
    <row r="474" spans="1:67" ht="15.5">
      <c r="A474" s="25" t="str">
        <f t="shared" si="62"/>
        <v/>
      </c>
      <c r="B474" s="30">
        <v>46498</v>
      </c>
      <c r="C474" s="25"/>
      <c r="D474" s="90"/>
      <c r="E474" s="90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36"/>
      <c r="S474" s="91"/>
      <c r="T474" s="36"/>
      <c r="U474" s="82"/>
      <c r="V474" s="25"/>
      <c r="W474" s="107"/>
      <c r="X474" s="109"/>
      <c r="Y474" s="109"/>
      <c r="Z474" s="36"/>
      <c r="AA474" s="38"/>
      <c r="AB474" s="35"/>
      <c r="AC474" s="25"/>
      <c r="AD474" s="25"/>
      <c r="AE474" s="44"/>
      <c r="AF474" s="112"/>
      <c r="AG474" s="25"/>
      <c r="AH474" s="25"/>
      <c r="AI474" s="25"/>
      <c r="AJ474" s="45" t="str">
        <f t="array" ref="AJ474">IFERROR(INDEX('[1]Master Price'!$E:$E,MATCH(D474,'[1]Master Price'!$B:$B,0)),"0")</f>
        <v>0</v>
      </c>
      <c r="AK474" s="45">
        <f t="shared" si="53"/>
        <v>0</v>
      </c>
      <c r="AL474" s="46" t="str">
        <f t="shared" si="51"/>
        <v>0-day</v>
      </c>
      <c r="AM474" s="46" t="str">
        <f t="shared" si="54"/>
        <v>0-day</v>
      </c>
      <c r="AN474" s="46" t="str">
        <f t="shared" si="71"/>
        <v>0-day</v>
      </c>
      <c r="AO474" s="46" t="str">
        <f t="shared" si="72"/>
        <v>0-day</v>
      </c>
      <c r="AP474" s="46" t="str">
        <f t="shared" si="74"/>
        <v>0-day</v>
      </c>
      <c r="AQ474" s="46" t="str">
        <f t="shared" si="55"/>
        <v>0-day</v>
      </c>
      <c r="AR474" s="103"/>
      <c r="AS474" s="47" t="str">
        <f t="shared" si="56"/>
        <v/>
      </c>
      <c r="AT474" s="35">
        <f t="shared" si="73"/>
        <v>0</v>
      </c>
      <c r="AU474" s="48" t="e">
        <f t="shared" ca="1" si="57"/>
        <v>#NAME?</v>
      </c>
      <c r="AV474" s="48" t="e">
        <f t="shared" ca="1" si="58"/>
        <v>#NAME?</v>
      </c>
      <c r="AW474" s="49" t="e">
        <f t="shared" ca="1" si="59"/>
        <v>#NAME?</v>
      </c>
      <c r="AX474" s="48" t="e">
        <f t="shared" ca="1" si="60"/>
        <v>#NAME?</v>
      </c>
      <c r="AY474" s="49" t="str">
        <f t="shared" si="61"/>
        <v/>
      </c>
      <c r="AZ474" s="50" t="e">
        <f t="shared" ca="1" si="63"/>
        <v>#NAME?</v>
      </c>
      <c r="BA474" s="51" t="e">
        <f t="shared" ca="1" si="64"/>
        <v>#NAME?</v>
      </c>
      <c r="BB474" s="52" t="e">
        <f t="shared" ca="1" si="65"/>
        <v>#NAME?</v>
      </c>
      <c r="BC474" s="51" t="e">
        <f t="shared" ca="1" si="66"/>
        <v>#NAME?</v>
      </c>
      <c r="BD474" s="54" t="e">
        <f t="shared" ca="1" si="67"/>
        <v>#NAME?</v>
      </c>
      <c r="BE474" s="48" t="e">
        <f t="shared" ca="1" si="68"/>
        <v>#NAME?</v>
      </c>
      <c r="BF474" s="50" t="e">
        <f t="shared" ca="1" si="69"/>
        <v>#NAME?</v>
      </c>
      <c r="BG474" s="56" t="e">
        <f t="shared" ca="1" si="70"/>
        <v>#NAME?</v>
      </c>
      <c r="BH474" s="103"/>
      <c r="BI474" s="103"/>
      <c r="BJ474" s="103"/>
      <c r="BK474" s="103"/>
      <c r="BL474" s="103"/>
      <c r="BM474" s="103"/>
      <c r="BN474" s="24"/>
      <c r="BO474" s="24"/>
    </row>
    <row r="475" spans="1:67" ht="15.5">
      <c r="A475" s="25" t="str">
        <f t="shared" si="62"/>
        <v/>
      </c>
      <c r="B475" s="30">
        <v>46499</v>
      </c>
      <c r="C475" s="25"/>
      <c r="D475" s="90"/>
      <c r="E475" s="90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36"/>
      <c r="S475" s="91"/>
      <c r="T475" s="36"/>
      <c r="U475" s="82"/>
      <c r="V475" s="25"/>
      <c r="W475" s="107"/>
      <c r="X475" s="109"/>
      <c r="Y475" s="109"/>
      <c r="Z475" s="36"/>
      <c r="AA475" s="38"/>
      <c r="AB475" s="35"/>
      <c r="AC475" s="25"/>
      <c r="AD475" s="25"/>
      <c r="AE475" s="44"/>
      <c r="AF475" s="112"/>
      <c r="AG475" s="25"/>
      <c r="AH475" s="25"/>
      <c r="AI475" s="25"/>
      <c r="AJ475" s="45" t="str">
        <f t="array" ref="AJ475">IFERROR(INDEX('[1]Master Price'!$E:$E,MATCH(D475,'[1]Master Price'!$B:$B,0)),"0")</f>
        <v>0</v>
      </c>
      <c r="AK475" s="45">
        <f t="shared" si="53"/>
        <v>0</v>
      </c>
      <c r="AL475" s="46" t="str">
        <f t="shared" si="51"/>
        <v>0-day</v>
      </c>
      <c r="AM475" s="46" t="str">
        <f t="shared" si="54"/>
        <v>0-day</v>
      </c>
      <c r="AN475" s="46" t="str">
        <f t="shared" si="71"/>
        <v>0-day</v>
      </c>
      <c r="AO475" s="46" t="str">
        <f t="shared" si="72"/>
        <v>0-day</v>
      </c>
      <c r="AP475" s="46" t="str">
        <f t="shared" si="74"/>
        <v>0-day</v>
      </c>
      <c r="AQ475" s="46" t="str">
        <f t="shared" si="55"/>
        <v>0-day</v>
      </c>
      <c r="AR475" s="103"/>
      <c r="AS475" s="47" t="str">
        <f t="shared" si="56"/>
        <v/>
      </c>
      <c r="AT475" s="35">
        <f t="shared" si="73"/>
        <v>0</v>
      </c>
      <c r="AU475" s="48" t="e">
        <f t="shared" ca="1" si="57"/>
        <v>#NAME?</v>
      </c>
      <c r="AV475" s="48" t="e">
        <f t="shared" ca="1" si="58"/>
        <v>#NAME?</v>
      </c>
      <c r="AW475" s="49" t="e">
        <f t="shared" ca="1" si="59"/>
        <v>#NAME?</v>
      </c>
      <c r="AX475" s="48" t="e">
        <f t="shared" ca="1" si="60"/>
        <v>#NAME?</v>
      </c>
      <c r="AY475" s="49" t="str">
        <f t="shared" si="61"/>
        <v/>
      </c>
      <c r="AZ475" s="50" t="e">
        <f t="shared" ca="1" si="63"/>
        <v>#NAME?</v>
      </c>
      <c r="BA475" s="51" t="e">
        <f t="shared" ca="1" si="64"/>
        <v>#NAME?</v>
      </c>
      <c r="BB475" s="52" t="e">
        <f t="shared" ca="1" si="65"/>
        <v>#NAME?</v>
      </c>
      <c r="BC475" s="51" t="e">
        <f t="shared" ca="1" si="66"/>
        <v>#NAME?</v>
      </c>
      <c r="BD475" s="54" t="e">
        <f t="shared" ca="1" si="67"/>
        <v>#NAME?</v>
      </c>
      <c r="BE475" s="48" t="e">
        <f t="shared" ca="1" si="68"/>
        <v>#NAME?</v>
      </c>
      <c r="BF475" s="50" t="e">
        <f t="shared" ca="1" si="69"/>
        <v>#NAME?</v>
      </c>
      <c r="BG475" s="56" t="e">
        <f t="shared" ca="1" si="70"/>
        <v>#NAME?</v>
      </c>
      <c r="BH475" s="103"/>
      <c r="BI475" s="103"/>
      <c r="BJ475" s="103"/>
      <c r="BK475" s="103"/>
      <c r="BL475" s="103"/>
      <c r="BM475" s="103"/>
      <c r="BN475" s="24"/>
      <c r="BO475" s="24"/>
    </row>
    <row r="476" spans="1:67" ht="15.5">
      <c r="A476" s="25" t="str">
        <f t="shared" si="62"/>
        <v/>
      </c>
      <c r="B476" s="30">
        <v>46500</v>
      </c>
      <c r="C476" s="25"/>
      <c r="D476" s="90"/>
      <c r="E476" s="90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36"/>
      <c r="S476" s="91"/>
      <c r="T476" s="36"/>
      <c r="U476" s="82"/>
      <c r="V476" s="25"/>
      <c r="W476" s="107"/>
      <c r="X476" s="109"/>
      <c r="Y476" s="109"/>
      <c r="Z476" s="36"/>
      <c r="AA476" s="38"/>
      <c r="AB476" s="35"/>
      <c r="AC476" s="25"/>
      <c r="AD476" s="25"/>
      <c r="AE476" s="44"/>
      <c r="AF476" s="112"/>
      <c r="AG476" s="25"/>
      <c r="AH476" s="25"/>
      <c r="AI476" s="25"/>
      <c r="AJ476" s="45" t="str">
        <f t="array" ref="AJ476">IFERROR(INDEX('[1]Master Price'!$E:$E,MATCH(D476,'[1]Master Price'!$B:$B,0)),"0")</f>
        <v>0</v>
      </c>
      <c r="AK476" s="45">
        <f t="shared" si="53"/>
        <v>0</v>
      </c>
      <c r="AL476" s="46" t="str">
        <f t="shared" si="51"/>
        <v>0-day</v>
      </c>
      <c r="AM476" s="46" t="str">
        <f t="shared" si="54"/>
        <v>0-day</v>
      </c>
      <c r="AN476" s="46" t="str">
        <f t="shared" si="71"/>
        <v>0-day</v>
      </c>
      <c r="AO476" s="46" t="str">
        <f t="shared" si="72"/>
        <v>0-day</v>
      </c>
      <c r="AP476" s="46" t="str">
        <f t="shared" si="74"/>
        <v>0-day</v>
      </c>
      <c r="AQ476" s="46" t="str">
        <f t="shared" si="55"/>
        <v>0-day</v>
      </c>
      <c r="AR476" s="103"/>
      <c r="AS476" s="47" t="str">
        <f t="shared" si="56"/>
        <v/>
      </c>
      <c r="AT476" s="35">
        <f t="shared" si="73"/>
        <v>0</v>
      </c>
      <c r="AU476" s="48" t="e">
        <f t="shared" ca="1" si="57"/>
        <v>#NAME?</v>
      </c>
      <c r="AV476" s="48" t="e">
        <f t="shared" ca="1" si="58"/>
        <v>#NAME?</v>
      </c>
      <c r="AW476" s="49" t="e">
        <f t="shared" ca="1" si="59"/>
        <v>#NAME?</v>
      </c>
      <c r="AX476" s="48" t="e">
        <f t="shared" ca="1" si="60"/>
        <v>#NAME?</v>
      </c>
      <c r="AY476" s="49" t="str">
        <f t="shared" si="61"/>
        <v/>
      </c>
      <c r="AZ476" s="50" t="e">
        <f t="shared" ca="1" si="63"/>
        <v>#NAME?</v>
      </c>
      <c r="BA476" s="51" t="e">
        <f t="shared" ca="1" si="64"/>
        <v>#NAME?</v>
      </c>
      <c r="BB476" s="52" t="e">
        <f t="shared" ca="1" si="65"/>
        <v>#NAME?</v>
      </c>
      <c r="BC476" s="51" t="e">
        <f t="shared" ca="1" si="66"/>
        <v>#NAME?</v>
      </c>
      <c r="BD476" s="54" t="e">
        <f t="shared" ca="1" si="67"/>
        <v>#NAME?</v>
      </c>
      <c r="BE476" s="48" t="e">
        <f t="shared" ca="1" si="68"/>
        <v>#NAME?</v>
      </c>
      <c r="BF476" s="50" t="e">
        <f t="shared" ca="1" si="69"/>
        <v>#NAME?</v>
      </c>
      <c r="BG476" s="56" t="e">
        <f t="shared" ca="1" si="70"/>
        <v>#NAME?</v>
      </c>
      <c r="BH476" s="103"/>
      <c r="BI476" s="103"/>
      <c r="BJ476" s="103"/>
      <c r="BK476" s="103"/>
      <c r="BL476" s="103"/>
      <c r="BM476" s="103"/>
      <c r="BN476" s="24"/>
      <c r="BO476" s="24"/>
    </row>
    <row r="477" spans="1:67" ht="15.5">
      <c r="A477" s="25" t="str">
        <f t="shared" si="62"/>
        <v/>
      </c>
      <c r="B477" s="30">
        <v>46501</v>
      </c>
      <c r="C477" s="25"/>
      <c r="D477" s="90"/>
      <c r="E477" s="90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36"/>
      <c r="S477" s="91"/>
      <c r="T477" s="36"/>
      <c r="U477" s="82"/>
      <c r="V477" s="25"/>
      <c r="W477" s="107"/>
      <c r="X477" s="109"/>
      <c r="Y477" s="109"/>
      <c r="Z477" s="36"/>
      <c r="AA477" s="38"/>
      <c r="AB477" s="35"/>
      <c r="AC477" s="25"/>
      <c r="AD477" s="25"/>
      <c r="AE477" s="44"/>
      <c r="AF477" s="112"/>
      <c r="AG477" s="25"/>
      <c r="AH477" s="25"/>
      <c r="AI477" s="25"/>
      <c r="AJ477" s="45" t="str">
        <f t="array" ref="AJ477">IFERROR(INDEX('[1]Master Price'!$E:$E,MATCH(D477,'[1]Master Price'!$B:$B,0)),"0")</f>
        <v>0</v>
      </c>
      <c r="AK477" s="45">
        <f t="shared" si="53"/>
        <v>0</v>
      </c>
      <c r="AL477" s="46" t="str">
        <f t="shared" si="51"/>
        <v>0-day</v>
      </c>
      <c r="AM477" s="46" t="str">
        <f t="shared" si="54"/>
        <v>0-day</v>
      </c>
      <c r="AN477" s="46" t="str">
        <f t="shared" si="71"/>
        <v>0-day</v>
      </c>
      <c r="AO477" s="46" t="str">
        <f t="shared" si="72"/>
        <v>0-day</v>
      </c>
      <c r="AP477" s="46" t="str">
        <f t="shared" si="74"/>
        <v>0-day</v>
      </c>
      <c r="AQ477" s="46" t="str">
        <f t="shared" si="55"/>
        <v>0-day</v>
      </c>
      <c r="AR477" s="103"/>
      <c r="AS477" s="47" t="str">
        <f t="shared" si="56"/>
        <v/>
      </c>
      <c r="AT477" s="35">
        <f t="shared" si="73"/>
        <v>0</v>
      </c>
      <c r="AU477" s="48" t="e">
        <f t="shared" ca="1" si="57"/>
        <v>#NAME?</v>
      </c>
      <c r="AV477" s="48" t="e">
        <f t="shared" ca="1" si="58"/>
        <v>#NAME?</v>
      </c>
      <c r="AW477" s="49" t="e">
        <f t="shared" ca="1" si="59"/>
        <v>#NAME?</v>
      </c>
      <c r="AX477" s="48" t="e">
        <f t="shared" ca="1" si="60"/>
        <v>#NAME?</v>
      </c>
      <c r="AY477" s="49" t="str">
        <f t="shared" si="61"/>
        <v/>
      </c>
      <c r="AZ477" s="50" t="e">
        <f t="shared" ca="1" si="63"/>
        <v>#NAME?</v>
      </c>
      <c r="BA477" s="51" t="e">
        <f t="shared" ca="1" si="64"/>
        <v>#NAME?</v>
      </c>
      <c r="BB477" s="52" t="e">
        <f t="shared" ca="1" si="65"/>
        <v>#NAME?</v>
      </c>
      <c r="BC477" s="51" t="e">
        <f t="shared" ca="1" si="66"/>
        <v>#NAME?</v>
      </c>
      <c r="BD477" s="54" t="e">
        <f t="shared" ca="1" si="67"/>
        <v>#NAME?</v>
      </c>
      <c r="BE477" s="48" t="e">
        <f t="shared" ca="1" si="68"/>
        <v>#NAME?</v>
      </c>
      <c r="BF477" s="50" t="e">
        <f t="shared" ca="1" si="69"/>
        <v>#NAME?</v>
      </c>
      <c r="BG477" s="56" t="e">
        <f t="shared" ca="1" si="70"/>
        <v>#NAME?</v>
      </c>
      <c r="BH477" s="103"/>
      <c r="BI477" s="103"/>
      <c r="BJ477" s="103"/>
      <c r="BK477" s="103"/>
      <c r="BL477" s="103"/>
      <c r="BM477" s="103"/>
      <c r="BN477" s="24"/>
      <c r="BO477" s="24"/>
    </row>
    <row r="478" spans="1:67" ht="15.5">
      <c r="A478" s="25" t="str">
        <f t="shared" si="62"/>
        <v/>
      </c>
      <c r="B478" s="30">
        <v>46502</v>
      </c>
      <c r="C478" s="25"/>
      <c r="D478" s="90"/>
      <c r="E478" s="90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36"/>
      <c r="S478" s="91"/>
      <c r="T478" s="36"/>
      <c r="U478" s="82"/>
      <c r="V478" s="25"/>
      <c r="W478" s="107"/>
      <c r="X478" s="109"/>
      <c r="Y478" s="109"/>
      <c r="Z478" s="36"/>
      <c r="AA478" s="38"/>
      <c r="AB478" s="35"/>
      <c r="AC478" s="25"/>
      <c r="AD478" s="25"/>
      <c r="AE478" s="44"/>
      <c r="AF478" s="112"/>
      <c r="AG478" s="25"/>
      <c r="AH478" s="25"/>
      <c r="AI478" s="25"/>
      <c r="AJ478" s="45" t="str">
        <f t="array" ref="AJ478">IFERROR(INDEX('[1]Master Price'!$E:$E,MATCH(D478,'[1]Master Price'!$B:$B,0)),"0")</f>
        <v>0</v>
      </c>
      <c r="AK478" s="45">
        <f t="shared" si="53"/>
        <v>0</v>
      </c>
      <c r="AL478" s="46" t="str">
        <f t="shared" si="51"/>
        <v>0-day</v>
      </c>
      <c r="AM478" s="46" t="str">
        <f t="shared" si="54"/>
        <v>0-day</v>
      </c>
      <c r="AN478" s="46" t="str">
        <f t="shared" si="71"/>
        <v>0-day</v>
      </c>
      <c r="AO478" s="46" t="str">
        <f t="shared" si="72"/>
        <v>0-day</v>
      </c>
      <c r="AP478" s="46" t="str">
        <f t="shared" si="74"/>
        <v>0-day</v>
      </c>
      <c r="AQ478" s="46" t="str">
        <f t="shared" si="55"/>
        <v>0-day</v>
      </c>
      <c r="AR478" s="103"/>
      <c r="AS478" s="47" t="str">
        <f t="shared" si="56"/>
        <v/>
      </c>
      <c r="AT478" s="35">
        <f t="shared" si="73"/>
        <v>0</v>
      </c>
      <c r="AU478" s="48" t="e">
        <f t="shared" ca="1" si="57"/>
        <v>#NAME?</v>
      </c>
      <c r="AV478" s="48" t="e">
        <f t="shared" ca="1" si="58"/>
        <v>#NAME?</v>
      </c>
      <c r="AW478" s="49" t="e">
        <f t="shared" ca="1" si="59"/>
        <v>#NAME?</v>
      </c>
      <c r="AX478" s="48" t="e">
        <f t="shared" ca="1" si="60"/>
        <v>#NAME?</v>
      </c>
      <c r="AY478" s="49" t="str">
        <f t="shared" si="61"/>
        <v/>
      </c>
      <c r="AZ478" s="50" t="e">
        <f t="shared" ca="1" si="63"/>
        <v>#NAME?</v>
      </c>
      <c r="BA478" s="51" t="e">
        <f t="shared" ca="1" si="64"/>
        <v>#NAME?</v>
      </c>
      <c r="BB478" s="52" t="e">
        <f t="shared" ca="1" si="65"/>
        <v>#NAME?</v>
      </c>
      <c r="BC478" s="51" t="e">
        <f t="shared" ca="1" si="66"/>
        <v>#NAME?</v>
      </c>
      <c r="BD478" s="54" t="e">
        <f t="shared" ca="1" si="67"/>
        <v>#NAME?</v>
      </c>
      <c r="BE478" s="48" t="e">
        <f t="shared" ca="1" si="68"/>
        <v>#NAME?</v>
      </c>
      <c r="BF478" s="50" t="e">
        <f t="shared" ca="1" si="69"/>
        <v>#NAME?</v>
      </c>
      <c r="BG478" s="56" t="e">
        <f t="shared" ca="1" si="70"/>
        <v>#NAME?</v>
      </c>
      <c r="BH478" s="103"/>
      <c r="BI478" s="103"/>
      <c r="BJ478" s="103"/>
      <c r="BK478" s="103"/>
      <c r="BL478" s="103"/>
      <c r="BM478" s="103"/>
      <c r="BN478" s="24"/>
      <c r="BO478" s="24"/>
    </row>
    <row r="479" spans="1:67" ht="15.5">
      <c r="A479" s="25" t="str">
        <f t="shared" si="62"/>
        <v/>
      </c>
      <c r="B479" s="30">
        <v>46503</v>
      </c>
      <c r="C479" s="25"/>
      <c r="D479" s="90"/>
      <c r="E479" s="90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36"/>
      <c r="S479" s="91"/>
      <c r="T479" s="36"/>
      <c r="U479" s="82"/>
      <c r="V479" s="25"/>
      <c r="W479" s="107"/>
      <c r="X479" s="109"/>
      <c r="Y479" s="109"/>
      <c r="Z479" s="36"/>
      <c r="AA479" s="38"/>
      <c r="AB479" s="35"/>
      <c r="AC479" s="25"/>
      <c r="AD479" s="25"/>
      <c r="AE479" s="44"/>
      <c r="AF479" s="112"/>
      <c r="AG479" s="25"/>
      <c r="AH479" s="25"/>
      <c r="AI479" s="25"/>
      <c r="AJ479" s="45" t="str">
        <f t="array" ref="AJ479">IFERROR(INDEX('[1]Master Price'!$E:$E,MATCH(D479,'[1]Master Price'!$B:$B,0)),"0")</f>
        <v>0</v>
      </c>
      <c r="AK479" s="45">
        <f t="shared" si="53"/>
        <v>0</v>
      </c>
      <c r="AL479" s="46" t="str">
        <f t="shared" si="51"/>
        <v>0-day</v>
      </c>
      <c r="AM479" s="46" t="str">
        <f t="shared" si="54"/>
        <v>0-day</v>
      </c>
      <c r="AN479" s="46" t="str">
        <f t="shared" si="71"/>
        <v>0-day</v>
      </c>
      <c r="AO479" s="46" t="str">
        <f t="shared" si="72"/>
        <v>0-day</v>
      </c>
      <c r="AP479" s="46" t="str">
        <f t="shared" si="74"/>
        <v>0-day</v>
      </c>
      <c r="AQ479" s="46" t="str">
        <f t="shared" si="55"/>
        <v>0-day</v>
      </c>
      <c r="AR479" s="103"/>
      <c r="AS479" s="47" t="str">
        <f t="shared" si="56"/>
        <v/>
      </c>
      <c r="AT479" s="35">
        <f t="shared" si="73"/>
        <v>0</v>
      </c>
      <c r="AU479" s="48" t="e">
        <f t="shared" ca="1" si="57"/>
        <v>#NAME?</v>
      </c>
      <c r="AV479" s="48" t="e">
        <f t="shared" ca="1" si="58"/>
        <v>#NAME?</v>
      </c>
      <c r="AW479" s="49" t="e">
        <f t="shared" ca="1" si="59"/>
        <v>#NAME?</v>
      </c>
      <c r="AX479" s="48" t="e">
        <f t="shared" ca="1" si="60"/>
        <v>#NAME?</v>
      </c>
      <c r="AY479" s="49" t="str">
        <f t="shared" si="61"/>
        <v/>
      </c>
      <c r="AZ479" s="50" t="e">
        <f t="shared" ca="1" si="63"/>
        <v>#NAME?</v>
      </c>
      <c r="BA479" s="51" t="e">
        <f t="shared" ca="1" si="64"/>
        <v>#NAME?</v>
      </c>
      <c r="BB479" s="52" t="e">
        <f t="shared" ca="1" si="65"/>
        <v>#NAME?</v>
      </c>
      <c r="BC479" s="51" t="e">
        <f t="shared" ca="1" si="66"/>
        <v>#NAME?</v>
      </c>
      <c r="BD479" s="54" t="e">
        <f t="shared" ca="1" si="67"/>
        <v>#NAME?</v>
      </c>
      <c r="BE479" s="48" t="e">
        <f t="shared" ca="1" si="68"/>
        <v>#NAME?</v>
      </c>
      <c r="BF479" s="50" t="e">
        <f t="shared" ca="1" si="69"/>
        <v>#NAME?</v>
      </c>
      <c r="BG479" s="56" t="e">
        <f t="shared" ca="1" si="70"/>
        <v>#NAME?</v>
      </c>
      <c r="BH479" s="103"/>
      <c r="BI479" s="103"/>
      <c r="BJ479" s="103"/>
      <c r="BK479" s="103"/>
      <c r="BL479" s="103"/>
      <c r="BM479" s="103"/>
      <c r="BN479" s="24"/>
      <c r="BO479" s="24"/>
    </row>
    <row r="480" spans="1:67" ht="15.5">
      <c r="A480" s="25" t="str">
        <f t="shared" si="62"/>
        <v/>
      </c>
      <c r="B480" s="30">
        <v>46504</v>
      </c>
      <c r="C480" s="25"/>
      <c r="D480" s="90"/>
      <c r="E480" s="90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36"/>
      <c r="S480" s="91"/>
      <c r="T480" s="36"/>
      <c r="U480" s="82"/>
      <c r="V480" s="25"/>
      <c r="W480" s="107"/>
      <c r="X480" s="109"/>
      <c r="Y480" s="109"/>
      <c r="Z480" s="36"/>
      <c r="AA480" s="38"/>
      <c r="AB480" s="35"/>
      <c r="AC480" s="25"/>
      <c r="AD480" s="25"/>
      <c r="AE480" s="44"/>
      <c r="AF480" s="94"/>
      <c r="AG480" s="25"/>
      <c r="AH480" s="25"/>
      <c r="AI480" s="25"/>
      <c r="AJ480" s="45" t="str">
        <f t="array" ref="AJ480">IFERROR(INDEX('[1]Master Price'!$E:$E,MATCH(D480,'[1]Master Price'!$B:$B,0)),"0")</f>
        <v>0</v>
      </c>
      <c r="AK480" s="45">
        <f t="shared" si="53"/>
        <v>0</v>
      </c>
      <c r="AL480" s="46" t="str">
        <f t="shared" si="51"/>
        <v>0-day</v>
      </c>
      <c r="AM480" s="46" t="str">
        <f t="shared" si="54"/>
        <v>0-day</v>
      </c>
      <c r="AN480" s="46" t="str">
        <f t="shared" si="71"/>
        <v>0-day</v>
      </c>
      <c r="AO480" s="46" t="str">
        <f t="shared" si="72"/>
        <v>0-day</v>
      </c>
      <c r="AP480" s="46" t="str">
        <f t="shared" si="74"/>
        <v>0-day</v>
      </c>
      <c r="AQ480" s="46" t="str">
        <f t="shared" si="55"/>
        <v>0-day</v>
      </c>
      <c r="AR480" s="103"/>
      <c r="AS480" s="47" t="str">
        <f t="shared" si="56"/>
        <v/>
      </c>
      <c r="AT480" s="35">
        <f t="shared" si="73"/>
        <v>0</v>
      </c>
      <c r="AU480" s="48" t="e">
        <f t="shared" ca="1" si="57"/>
        <v>#NAME?</v>
      </c>
      <c r="AV480" s="48" t="e">
        <f t="shared" ca="1" si="58"/>
        <v>#NAME?</v>
      </c>
      <c r="AW480" s="49" t="e">
        <f t="shared" ca="1" si="59"/>
        <v>#NAME?</v>
      </c>
      <c r="AX480" s="48" t="e">
        <f t="shared" ca="1" si="60"/>
        <v>#NAME?</v>
      </c>
      <c r="AY480" s="49" t="str">
        <f t="shared" si="61"/>
        <v/>
      </c>
      <c r="AZ480" s="50" t="e">
        <f t="shared" ca="1" si="63"/>
        <v>#NAME?</v>
      </c>
      <c r="BA480" s="51" t="e">
        <f t="shared" ca="1" si="64"/>
        <v>#NAME?</v>
      </c>
      <c r="BB480" s="52" t="e">
        <f t="shared" ca="1" si="65"/>
        <v>#NAME?</v>
      </c>
      <c r="BC480" s="51" t="e">
        <f t="shared" ca="1" si="66"/>
        <v>#NAME?</v>
      </c>
      <c r="BD480" s="54" t="e">
        <f t="shared" ca="1" si="67"/>
        <v>#NAME?</v>
      </c>
      <c r="BE480" s="48" t="e">
        <f t="shared" ca="1" si="68"/>
        <v>#NAME?</v>
      </c>
      <c r="BF480" s="50" t="e">
        <f t="shared" ca="1" si="69"/>
        <v>#NAME?</v>
      </c>
      <c r="BG480" s="56" t="e">
        <f t="shared" ca="1" si="70"/>
        <v>#NAME?</v>
      </c>
      <c r="BH480" s="103"/>
      <c r="BI480" s="103"/>
      <c r="BJ480" s="103"/>
      <c r="BK480" s="103"/>
      <c r="BL480" s="103"/>
      <c r="BM480" s="103"/>
      <c r="BN480" s="24"/>
      <c r="BO480" s="24"/>
    </row>
    <row r="481" spans="1:67" ht="15.5">
      <c r="A481" s="25" t="str">
        <f t="shared" si="62"/>
        <v/>
      </c>
      <c r="B481" s="30">
        <v>46505</v>
      </c>
      <c r="C481" s="25"/>
      <c r="D481" s="90"/>
      <c r="E481" s="90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36"/>
      <c r="S481" s="91"/>
      <c r="T481" s="36"/>
      <c r="U481" s="82"/>
      <c r="V481" s="25"/>
      <c r="W481" s="107"/>
      <c r="X481" s="109"/>
      <c r="Y481" s="109"/>
      <c r="Z481" s="36"/>
      <c r="AA481" s="38"/>
      <c r="AB481" s="35"/>
      <c r="AC481" s="25"/>
      <c r="AD481" s="25"/>
      <c r="AE481" s="44"/>
      <c r="AF481" s="94"/>
      <c r="AG481" s="25"/>
      <c r="AH481" s="25"/>
      <c r="AI481" s="25"/>
      <c r="AJ481" s="45" t="str">
        <f t="array" ref="AJ481">IFERROR(INDEX('[1]Master Price'!$E:$E,MATCH(D481,'[1]Master Price'!$B:$B,0)),"0")</f>
        <v>0</v>
      </c>
      <c r="AK481" s="45">
        <f t="shared" si="53"/>
        <v>0</v>
      </c>
      <c r="AL481" s="46" t="str">
        <f t="shared" si="51"/>
        <v>0-day</v>
      </c>
      <c r="AM481" s="46" t="str">
        <f t="shared" si="54"/>
        <v>0-day</v>
      </c>
      <c r="AN481" s="46" t="str">
        <f t="shared" si="71"/>
        <v>0-day</v>
      </c>
      <c r="AO481" s="46" t="str">
        <f t="shared" si="72"/>
        <v>0-day</v>
      </c>
      <c r="AP481" s="46" t="str">
        <f t="shared" si="74"/>
        <v>0-day</v>
      </c>
      <c r="AQ481" s="46" t="str">
        <f t="shared" si="55"/>
        <v>0-day</v>
      </c>
      <c r="AR481" s="103"/>
      <c r="AS481" s="47" t="str">
        <f t="shared" si="56"/>
        <v/>
      </c>
      <c r="AT481" s="35">
        <f t="shared" si="73"/>
        <v>0</v>
      </c>
      <c r="AU481" s="48" t="e">
        <f t="shared" ca="1" si="57"/>
        <v>#NAME?</v>
      </c>
      <c r="AV481" s="48" t="e">
        <f t="shared" ca="1" si="58"/>
        <v>#NAME?</v>
      </c>
      <c r="AW481" s="49" t="e">
        <f t="shared" ca="1" si="59"/>
        <v>#NAME?</v>
      </c>
      <c r="AX481" s="48" t="e">
        <f t="shared" ca="1" si="60"/>
        <v>#NAME?</v>
      </c>
      <c r="AY481" s="49" t="str">
        <f t="shared" si="61"/>
        <v/>
      </c>
      <c r="AZ481" s="50" t="e">
        <f t="shared" ca="1" si="63"/>
        <v>#NAME?</v>
      </c>
      <c r="BA481" s="51" t="e">
        <f t="shared" ca="1" si="64"/>
        <v>#NAME?</v>
      </c>
      <c r="BB481" s="52" t="e">
        <f t="shared" ca="1" si="65"/>
        <v>#NAME?</v>
      </c>
      <c r="BC481" s="51" t="e">
        <f t="shared" ca="1" si="66"/>
        <v>#NAME?</v>
      </c>
      <c r="BD481" s="54" t="e">
        <f t="shared" ca="1" si="67"/>
        <v>#NAME?</v>
      </c>
      <c r="BE481" s="48" t="e">
        <f t="shared" ca="1" si="68"/>
        <v>#NAME?</v>
      </c>
      <c r="BF481" s="50" t="e">
        <f t="shared" ca="1" si="69"/>
        <v>#NAME?</v>
      </c>
      <c r="BG481" s="56" t="e">
        <f t="shared" ca="1" si="70"/>
        <v>#NAME?</v>
      </c>
      <c r="BH481" s="103"/>
      <c r="BI481" s="103"/>
      <c r="BJ481" s="103"/>
      <c r="BK481" s="103"/>
      <c r="BL481" s="103"/>
      <c r="BM481" s="103"/>
      <c r="BN481" s="24"/>
      <c r="BO481" s="24"/>
    </row>
    <row r="482" spans="1:67" ht="15.5">
      <c r="A482" s="25" t="str">
        <f t="shared" si="62"/>
        <v/>
      </c>
      <c r="B482" s="30">
        <v>46506</v>
      </c>
      <c r="C482" s="25"/>
      <c r="D482" s="90"/>
      <c r="E482" s="90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36"/>
      <c r="S482" s="91"/>
      <c r="T482" s="36"/>
      <c r="U482" s="82"/>
      <c r="V482" s="25"/>
      <c r="W482" s="107"/>
      <c r="X482" s="109"/>
      <c r="Y482" s="109"/>
      <c r="Z482" s="36"/>
      <c r="AA482" s="38"/>
      <c r="AB482" s="35"/>
      <c r="AC482" s="25"/>
      <c r="AD482" s="25"/>
      <c r="AE482" s="44"/>
      <c r="AF482" s="94"/>
      <c r="AG482" s="25"/>
      <c r="AH482" s="25"/>
      <c r="AI482" s="25"/>
      <c r="AJ482" s="45" t="str">
        <f t="array" ref="AJ482">IFERROR(INDEX('[1]Master Price'!$E:$E,MATCH(D482,'[1]Master Price'!$B:$B,0)),"0")</f>
        <v>0</v>
      </c>
      <c r="AK482" s="45">
        <f t="shared" si="53"/>
        <v>0</v>
      </c>
      <c r="AL482" s="46" t="str">
        <f t="shared" si="51"/>
        <v>0-day</v>
      </c>
      <c r="AM482" s="46" t="str">
        <f t="shared" si="54"/>
        <v>0-day</v>
      </c>
      <c r="AN482" s="46" t="str">
        <f t="shared" si="71"/>
        <v>0-day</v>
      </c>
      <c r="AO482" s="46" t="str">
        <f t="shared" si="72"/>
        <v>0-day</v>
      </c>
      <c r="AP482" s="46" t="str">
        <f t="shared" si="74"/>
        <v>0-day</v>
      </c>
      <c r="AQ482" s="46" t="str">
        <f t="shared" si="55"/>
        <v>0-day</v>
      </c>
      <c r="AR482" s="103"/>
      <c r="AS482" s="47" t="str">
        <f t="shared" si="56"/>
        <v/>
      </c>
      <c r="AT482" s="35">
        <f t="shared" si="73"/>
        <v>0</v>
      </c>
      <c r="AU482" s="48" t="e">
        <f t="shared" ca="1" si="57"/>
        <v>#NAME?</v>
      </c>
      <c r="AV482" s="48" t="e">
        <f t="shared" ca="1" si="58"/>
        <v>#NAME?</v>
      </c>
      <c r="AW482" s="49" t="e">
        <f t="shared" ca="1" si="59"/>
        <v>#NAME?</v>
      </c>
      <c r="AX482" s="48" t="e">
        <f t="shared" ca="1" si="60"/>
        <v>#NAME?</v>
      </c>
      <c r="AY482" s="49" t="str">
        <f t="shared" si="61"/>
        <v/>
      </c>
      <c r="AZ482" s="50" t="e">
        <f t="shared" ca="1" si="63"/>
        <v>#NAME?</v>
      </c>
      <c r="BA482" s="51" t="e">
        <f t="shared" ca="1" si="64"/>
        <v>#NAME?</v>
      </c>
      <c r="BB482" s="52" t="e">
        <f t="shared" ca="1" si="65"/>
        <v>#NAME?</v>
      </c>
      <c r="BC482" s="51" t="e">
        <f t="shared" ca="1" si="66"/>
        <v>#NAME?</v>
      </c>
      <c r="BD482" s="54" t="e">
        <f t="shared" ca="1" si="67"/>
        <v>#NAME?</v>
      </c>
      <c r="BE482" s="48" t="e">
        <f t="shared" ca="1" si="68"/>
        <v>#NAME?</v>
      </c>
      <c r="BF482" s="50" t="e">
        <f t="shared" ca="1" si="69"/>
        <v>#NAME?</v>
      </c>
      <c r="BG482" s="56" t="e">
        <f t="shared" ca="1" si="70"/>
        <v>#NAME?</v>
      </c>
      <c r="BH482" s="103"/>
      <c r="BI482" s="103"/>
      <c r="BJ482" s="103"/>
      <c r="BK482" s="103"/>
      <c r="BL482" s="103"/>
      <c r="BM482" s="103"/>
      <c r="BN482" s="24"/>
      <c r="BO482" s="24"/>
    </row>
    <row r="483" spans="1:67" ht="15.5">
      <c r="A483" s="25" t="str">
        <f t="shared" si="62"/>
        <v/>
      </c>
      <c r="B483" s="30">
        <v>46507</v>
      </c>
      <c r="C483" s="25"/>
      <c r="D483" s="90"/>
      <c r="E483" s="90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36"/>
      <c r="S483" s="91"/>
      <c r="T483" s="36"/>
      <c r="U483" s="82"/>
      <c r="V483" s="25"/>
      <c r="W483" s="107"/>
      <c r="X483" s="109"/>
      <c r="Y483" s="109"/>
      <c r="Z483" s="36"/>
      <c r="AA483" s="38"/>
      <c r="AB483" s="35"/>
      <c r="AC483" s="25"/>
      <c r="AD483" s="25"/>
      <c r="AE483" s="44"/>
      <c r="AF483" s="94"/>
      <c r="AG483" s="25"/>
      <c r="AH483" s="25"/>
      <c r="AI483" s="25"/>
      <c r="AJ483" s="45" t="str">
        <f t="array" ref="AJ483">IFERROR(INDEX('[1]Master Price'!$E:$E,MATCH(D483,'[1]Master Price'!$B:$B,0)),"0")</f>
        <v>0</v>
      </c>
      <c r="AK483" s="45">
        <f t="shared" si="53"/>
        <v>0</v>
      </c>
      <c r="AL483" s="46" t="str">
        <f t="shared" si="51"/>
        <v>0-day</v>
      </c>
      <c r="AM483" s="46" t="str">
        <f t="shared" si="54"/>
        <v>0-day</v>
      </c>
      <c r="AN483" s="46" t="str">
        <f t="shared" si="71"/>
        <v>0-day</v>
      </c>
      <c r="AO483" s="46" t="str">
        <f t="shared" si="72"/>
        <v>0-day</v>
      </c>
      <c r="AP483" s="46" t="str">
        <f t="shared" si="74"/>
        <v>0-day</v>
      </c>
      <c r="AQ483" s="46" t="str">
        <f t="shared" si="55"/>
        <v>0-day</v>
      </c>
      <c r="AR483" s="103"/>
      <c r="AS483" s="47" t="str">
        <f t="shared" si="56"/>
        <v/>
      </c>
      <c r="AT483" s="35">
        <f t="shared" si="73"/>
        <v>0</v>
      </c>
      <c r="AU483" s="48" t="e">
        <f t="shared" ca="1" si="57"/>
        <v>#NAME?</v>
      </c>
      <c r="AV483" s="48" t="e">
        <f t="shared" ca="1" si="58"/>
        <v>#NAME?</v>
      </c>
      <c r="AW483" s="49" t="e">
        <f t="shared" ca="1" si="59"/>
        <v>#NAME?</v>
      </c>
      <c r="AX483" s="48" t="e">
        <f t="shared" ca="1" si="60"/>
        <v>#NAME?</v>
      </c>
      <c r="AY483" s="49" t="str">
        <f t="shared" si="61"/>
        <v/>
      </c>
      <c r="AZ483" s="50" t="e">
        <f t="shared" ca="1" si="63"/>
        <v>#NAME?</v>
      </c>
      <c r="BA483" s="51" t="e">
        <f t="shared" ca="1" si="64"/>
        <v>#NAME?</v>
      </c>
      <c r="BB483" s="52" t="e">
        <f t="shared" ca="1" si="65"/>
        <v>#NAME?</v>
      </c>
      <c r="BC483" s="51" t="e">
        <f t="shared" ca="1" si="66"/>
        <v>#NAME?</v>
      </c>
      <c r="BD483" s="54" t="e">
        <f t="shared" ca="1" si="67"/>
        <v>#NAME?</v>
      </c>
      <c r="BE483" s="48" t="e">
        <f t="shared" ca="1" si="68"/>
        <v>#NAME?</v>
      </c>
      <c r="BF483" s="50" t="e">
        <f t="shared" ca="1" si="69"/>
        <v>#NAME?</v>
      </c>
      <c r="BG483" s="56" t="e">
        <f t="shared" ca="1" si="70"/>
        <v>#NAME?</v>
      </c>
      <c r="BH483" s="103"/>
      <c r="BI483" s="103"/>
      <c r="BJ483" s="103"/>
      <c r="BK483" s="103"/>
      <c r="BL483" s="103"/>
      <c r="BM483" s="103"/>
      <c r="BN483" s="24"/>
      <c r="BO483" s="24"/>
    </row>
    <row r="484" spans="1:67" ht="15.5">
      <c r="A484" s="25" t="str">
        <f t="shared" si="62"/>
        <v/>
      </c>
      <c r="B484" s="30">
        <v>46508</v>
      </c>
      <c r="C484" s="25"/>
      <c r="D484" s="90"/>
      <c r="E484" s="90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36"/>
      <c r="S484" s="91"/>
      <c r="T484" s="36"/>
      <c r="U484" s="82"/>
      <c r="V484" s="25"/>
      <c r="W484" s="107"/>
      <c r="X484" s="109"/>
      <c r="Y484" s="109"/>
      <c r="Z484" s="36"/>
      <c r="AA484" s="38"/>
      <c r="AB484" s="35"/>
      <c r="AC484" s="25"/>
      <c r="AD484" s="25"/>
      <c r="AE484" s="44"/>
      <c r="AF484" s="94"/>
      <c r="AG484" s="25"/>
      <c r="AH484" s="25"/>
      <c r="AI484" s="25"/>
      <c r="AJ484" s="45" t="str">
        <f t="array" ref="AJ484">IFERROR(INDEX('[1]Master Price'!$E:$E,MATCH(D484,'[1]Master Price'!$B:$B,0)),"0")</f>
        <v>0</v>
      </c>
      <c r="AK484" s="45">
        <f t="shared" si="53"/>
        <v>0</v>
      </c>
      <c r="AL484" s="46" t="str">
        <f t="shared" si="51"/>
        <v>0-day</v>
      </c>
      <c r="AM484" s="46" t="str">
        <f t="shared" si="54"/>
        <v>0-day</v>
      </c>
      <c r="AN484" s="46" t="str">
        <f t="shared" si="71"/>
        <v>0-day</v>
      </c>
      <c r="AO484" s="46" t="str">
        <f t="shared" si="72"/>
        <v>0-day</v>
      </c>
      <c r="AP484" s="46" t="str">
        <f t="shared" si="74"/>
        <v>0-day</v>
      </c>
      <c r="AQ484" s="46" t="str">
        <f t="shared" si="55"/>
        <v>0-day</v>
      </c>
      <c r="AR484" s="103"/>
      <c r="AS484" s="47" t="str">
        <f t="shared" si="56"/>
        <v/>
      </c>
      <c r="AT484" s="35">
        <f t="shared" si="73"/>
        <v>0</v>
      </c>
      <c r="AU484" s="48" t="e">
        <f t="shared" ca="1" si="57"/>
        <v>#NAME?</v>
      </c>
      <c r="AV484" s="48" t="e">
        <f t="shared" ca="1" si="58"/>
        <v>#NAME?</v>
      </c>
      <c r="AW484" s="49" t="e">
        <f t="shared" ca="1" si="59"/>
        <v>#NAME?</v>
      </c>
      <c r="AX484" s="48" t="e">
        <f t="shared" ca="1" si="60"/>
        <v>#NAME?</v>
      </c>
      <c r="AY484" s="49" t="str">
        <f t="shared" si="61"/>
        <v/>
      </c>
      <c r="AZ484" s="50" t="e">
        <f t="shared" ca="1" si="63"/>
        <v>#NAME?</v>
      </c>
      <c r="BA484" s="51" t="e">
        <f t="shared" ca="1" si="64"/>
        <v>#NAME?</v>
      </c>
      <c r="BB484" s="52" t="e">
        <f t="shared" ca="1" si="65"/>
        <v>#NAME?</v>
      </c>
      <c r="BC484" s="51" t="e">
        <f t="shared" ca="1" si="66"/>
        <v>#NAME?</v>
      </c>
      <c r="BD484" s="54" t="e">
        <f t="shared" ca="1" si="67"/>
        <v>#NAME?</v>
      </c>
      <c r="BE484" s="48" t="e">
        <f t="shared" ca="1" si="68"/>
        <v>#NAME?</v>
      </c>
      <c r="BF484" s="50" t="e">
        <f t="shared" ca="1" si="69"/>
        <v>#NAME?</v>
      </c>
      <c r="BG484" s="56" t="e">
        <f t="shared" ca="1" si="70"/>
        <v>#NAME?</v>
      </c>
      <c r="BH484" s="103"/>
      <c r="BI484" s="103"/>
      <c r="BJ484" s="103"/>
      <c r="BK484" s="103"/>
      <c r="BL484" s="103"/>
      <c r="BM484" s="103"/>
      <c r="BN484" s="24"/>
      <c r="BO484" s="24"/>
    </row>
    <row r="485" spans="1:67" ht="15.5">
      <c r="A485" s="25" t="str">
        <f t="shared" si="62"/>
        <v/>
      </c>
      <c r="B485" s="30">
        <v>46509</v>
      </c>
      <c r="C485" s="25"/>
      <c r="D485" s="90"/>
      <c r="E485" s="90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36"/>
      <c r="S485" s="91"/>
      <c r="T485" s="36"/>
      <c r="U485" s="82"/>
      <c r="V485" s="25"/>
      <c r="W485" s="107"/>
      <c r="X485" s="109"/>
      <c r="Y485" s="109"/>
      <c r="Z485" s="36"/>
      <c r="AA485" s="38"/>
      <c r="AB485" s="35"/>
      <c r="AC485" s="25"/>
      <c r="AD485" s="25"/>
      <c r="AE485" s="44"/>
      <c r="AF485" s="94"/>
      <c r="AG485" s="25"/>
      <c r="AH485" s="25"/>
      <c r="AI485" s="25"/>
      <c r="AJ485" s="45" t="str">
        <f t="array" ref="AJ485">IFERROR(INDEX('[1]Master Price'!$E:$E,MATCH(D485,'[1]Master Price'!$B:$B,0)),"0")</f>
        <v>0</v>
      </c>
      <c r="AK485" s="45">
        <f t="shared" si="53"/>
        <v>0</v>
      </c>
      <c r="AL485" s="46" t="str">
        <f t="shared" si="51"/>
        <v>0-day</v>
      </c>
      <c r="AM485" s="46" t="str">
        <f t="shared" si="54"/>
        <v>0-day</v>
      </c>
      <c r="AN485" s="46" t="str">
        <f t="shared" si="71"/>
        <v>0-day</v>
      </c>
      <c r="AO485" s="46" t="str">
        <f t="shared" si="72"/>
        <v>0-day</v>
      </c>
      <c r="AP485" s="46" t="str">
        <f t="shared" si="74"/>
        <v>0-day</v>
      </c>
      <c r="AQ485" s="46" t="str">
        <f t="shared" si="55"/>
        <v>0-day</v>
      </c>
      <c r="AR485" s="103"/>
      <c r="AS485" s="47" t="str">
        <f t="shared" si="56"/>
        <v/>
      </c>
      <c r="AT485" s="35">
        <f t="shared" si="73"/>
        <v>0</v>
      </c>
      <c r="AU485" s="48" t="e">
        <f t="shared" ca="1" si="57"/>
        <v>#NAME?</v>
      </c>
      <c r="AV485" s="48" t="e">
        <f t="shared" ca="1" si="58"/>
        <v>#NAME?</v>
      </c>
      <c r="AW485" s="49" t="e">
        <f t="shared" ca="1" si="59"/>
        <v>#NAME?</v>
      </c>
      <c r="AX485" s="48" t="e">
        <f t="shared" ca="1" si="60"/>
        <v>#NAME?</v>
      </c>
      <c r="AY485" s="49" t="str">
        <f t="shared" si="61"/>
        <v/>
      </c>
      <c r="AZ485" s="50" t="e">
        <f t="shared" ca="1" si="63"/>
        <v>#NAME?</v>
      </c>
      <c r="BA485" s="51" t="e">
        <f t="shared" ca="1" si="64"/>
        <v>#NAME?</v>
      </c>
      <c r="BB485" s="52" t="e">
        <f t="shared" ca="1" si="65"/>
        <v>#NAME?</v>
      </c>
      <c r="BC485" s="51" t="e">
        <f t="shared" ca="1" si="66"/>
        <v>#NAME?</v>
      </c>
      <c r="BD485" s="54" t="e">
        <f t="shared" ca="1" si="67"/>
        <v>#NAME?</v>
      </c>
      <c r="BE485" s="48" t="e">
        <f t="shared" ca="1" si="68"/>
        <v>#NAME?</v>
      </c>
      <c r="BF485" s="50" t="e">
        <f t="shared" ca="1" si="69"/>
        <v>#NAME?</v>
      </c>
      <c r="BG485" s="56" t="e">
        <f t="shared" ca="1" si="70"/>
        <v>#NAME?</v>
      </c>
      <c r="BH485" s="103"/>
      <c r="BI485" s="103"/>
      <c r="BJ485" s="103"/>
      <c r="BK485" s="103"/>
      <c r="BL485" s="103"/>
      <c r="BM485" s="103"/>
      <c r="BN485" s="24"/>
      <c r="BO485" s="24"/>
    </row>
    <row r="486" spans="1:67" ht="15.5">
      <c r="A486" s="25" t="str">
        <f t="shared" si="62"/>
        <v/>
      </c>
      <c r="B486" s="30">
        <v>46510</v>
      </c>
      <c r="C486" s="25"/>
      <c r="D486" s="90"/>
      <c r="E486" s="90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36"/>
      <c r="S486" s="91"/>
      <c r="T486" s="36"/>
      <c r="U486" s="82"/>
      <c r="V486" s="25"/>
      <c r="W486" s="107"/>
      <c r="X486" s="109"/>
      <c r="Y486" s="109"/>
      <c r="Z486" s="36"/>
      <c r="AA486" s="38"/>
      <c r="AB486" s="35"/>
      <c r="AC486" s="25"/>
      <c r="AD486" s="25"/>
      <c r="AE486" s="44"/>
      <c r="AF486" s="94"/>
      <c r="AG486" s="25"/>
      <c r="AH486" s="25"/>
      <c r="AI486" s="25"/>
      <c r="AJ486" s="45" t="str">
        <f t="array" ref="AJ486">IFERROR(INDEX('[1]Master Price'!$E:$E,MATCH(D486,'[1]Master Price'!$B:$B,0)),"0")</f>
        <v>0</v>
      </c>
      <c r="AK486" s="45">
        <f t="shared" si="53"/>
        <v>0</v>
      </c>
      <c r="AL486" s="46" t="str">
        <f t="shared" si="51"/>
        <v>0-day</v>
      </c>
      <c r="AM486" s="46" t="str">
        <f t="shared" si="54"/>
        <v>0-day</v>
      </c>
      <c r="AN486" s="46" t="str">
        <f t="shared" si="71"/>
        <v>0-day</v>
      </c>
      <c r="AO486" s="46" t="str">
        <f t="shared" si="72"/>
        <v>0-day</v>
      </c>
      <c r="AP486" s="46" t="str">
        <f t="shared" si="74"/>
        <v>0-day</v>
      </c>
      <c r="AQ486" s="46" t="str">
        <f t="shared" si="55"/>
        <v>0-day</v>
      </c>
      <c r="AR486" s="103"/>
      <c r="AS486" s="47" t="str">
        <f t="shared" si="56"/>
        <v/>
      </c>
      <c r="AT486" s="35">
        <f t="shared" si="73"/>
        <v>0</v>
      </c>
      <c r="AU486" s="48" t="e">
        <f t="shared" ca="1" si="57"/>
        <v>#NAME?</v>
      </c>
      <c r="AV486" s="48" t="e">
        <f t="shared" ca="1" si="58"/>
        <v>#NAME?</v>
      </c>
      <c r="AW486" s="49" t="e">
        <f t="shared" ca="1" si="59"/>
        <v>#NAME?</v>
      </c>
      <c r="AX486" s="48" t="e">
        <f t="shared" ca="1" si="60"/>
        <v>#NAME?</v>
      </c>
      <c r="AY486" s="49" t="str">
        <f t="shared" si="61"/>
        <v/>
      </c>
      <c r="AZ486" s="50" t="e">
        <f t="shared" ca="1" si="63"/>
        <v>#NAME?</v>
      </c>
      <c r="BA486" s="51" t="e">
        <f t="shared" ca="1" si="64"/>
        <v>#NAME?</v>
      </c>
      <c r="BB486" s="52" t="e">
        <f t="shared" ca="1" si="65"/>
        <v>#NAME?</v>
      </c>
      <c r="BC486" s="51" t="e">
        <f t="shared" ca="1" si="66"/>
        <v>#NAME?</v>
      </c>
      <c r="BD486" s="54" t="e">
        <f t="shared" ca="1" si="67"/>
        <v>#NAME?</v>
      </c>
      <c r="BE486" s="48" t="e">
        <f t="shared" ca="1" si="68"/>
        <v>#NAME?</v>
      </c>
      <c r="BF486" s="50" t="e">
        <f t="shared" ca="1" si="69"/>
        <v>#NAME?</v>
      </c>
      <c r="BG486" s="56" t="e">
        <f t="shared" ca="1" si="70"/>
        <v>#NAME?</v>
      </c>
      <c r="BH486" s="103"/>
      <c r="BI486" s="103"/>
      <c r="BJ486" s="103"/>
      <c r="BK486" s="103"/>
      <c r="BL486" s="103"/>
      <c r="BM486" s="103"/>
      <c r="BN486" s="24"/>
      <c r="BO486" s="24"/>
    </row>
    <row r="487" spans="1:67" ht="15.5">
      <c r="A487" s="25" t="str">
        <f t="shared" si="62"/>
        <v/>
      </c>
      <c r="B487" s="30">
        <v>46511</v>
      </c>
      <c r="C487" s="25"/>
      <c r="D487" s="90"/>
      <c r="E487" s="90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36"/>
      <c r="S487" s="91"/>
      <c r="T487" s="36"/>
      <c r="U487" s="82"/>
      <c r="V487" s="25"/>
      <c r="W487" s="107"/>
      <c r="X487" s="109"/>
      <c r="Y487" s="109"/>
      <c r="Z487" s="36"/>
      <c r="AA487" s="38"/>
      <c r="AB487" s="35"/>
      <c r="AC487" s="25"/>
      <c r="AD487" s="25"/>
      <c r="AE487" s="44"/>
      <c r="AF487" s="94"/>
      <c r="AG487" s="25"/>
      <c r="AH487" s="25"/>
      <c r="AI487" s="25"/>
      <c r="AJ487" s="45" t="str">
        <f t="array" ref="AJ487">IFERROR(INDEX('[1]Master Price'!$E:$E,MATCH(D487,'[1]Master Price'!$B:$B,0)),"0")</f>
        <v>0</v>
      </c>
      <c r="AK487" s="45">
        <f t="shared" si="53"/>
        <v>0</v>
      </c>
      <c r="AL487" s="46" t="str">
        <f t="shared" si="51"/>
        <v>0-day</v>
      </c>
      <c r="AM487" s="46" t="str">
        <f t="shared" si="54"/>
        <v>0-day</v>
      </c>
      <c r="AN487" s="46" t="str">
        <f t="shared" si="71"/>
        <v>0-day</v>
      </c>
      <c r="AO487" s="46" t="str">
        <f t="shared" si="72"/>
        <v>0-day</v>
      </c>
      <c r="AP487" s="46" t="str">
        <f t="shared" si="74"/>
        <v>0-day</v>
      </c>
      <c r="AQ487" s="46" t="str">
        <f t="shared" si="55"/>
        <v>0-day</v>
      </c>
      <c r="AR487" s="103"/>
      <c r="AS487" s="47" t="str">
        <f t="shared" si="56"/>
        <v/>
      </c>
      <c r="AT487" s="35">
        <f t="shared" si="73"/>
        <v>0</v>
      </c>
      <c r="AU487" s="48" t="e">
        <f t="shared" ca="1" si="57"/>
        <v>#NAME?</v>
      </c>
      <c r="AV487" s="48" t="e">
        <f t="shared" ca="1" si="58"/>
        <v>#NAME?</v>
      </c>
      <c r="AW487" s="49" t="e">
        <f t="shared" ca="1" si="59"/>
        <v>#NAME?</v>
      </c>
      <c r="AX487" s="48" t="e">
        <f t="shared" ca="1" si="60"/>
        <v>#NAME?</v>
      </c>
      <c r="AY487" s="49" t="str">
        <f t="shared" si="61"/>
        <v/>
      </c>
      <c r="AZ487" s="50" t="e">
        <f t="shared" ca="1" si="63"/>
        <v>#NAME?</v>
      </c>
      <c r="BA487" s="51" t="e">
        <f t="shared" ca="1" si="64"/>
        <v>#NAME?</v>
      </c>
      <c r="BB487" s="52" t="e">
        <f t="shared" ca="1" si="65"/>
        <v>#NAME?</v>
      </c>
      <c r="BC487" s="51" t="e">
        <f t="shared" ca="1" si="66"/>
        <v>#NAME?</v>
      </c>
      <c r="BD487" s="54" t="e">
        <f t="shared" ca="1" si="67"/>
        <v>#NAME?</v>
      </c>
      <c r="BE487" s="48" t="e">
        <f t="shared" ca="1" si="68"/>
        <v>#NAME?</v>
      </c>
      <c r="BF487" s="50" t="e">
        <f t="shared" ca="1" si="69"/>
        <v>#NAME?</v>
      </c>
      <c r="BG487" s="56" t="e">
        <f t="shared" ca="1" si="70"/>
        <v>#NAME?</v>
      </c>
      <c r="BH487" s="103"/>
      <c r="BI487" s="103"/>
      <c r="BJ487" s="103"/>
      <c r="BK487" s="103"/>
      <c r="BL487" s="103"/>
      <c r="BM487" s="103"/>
      <c r="BN487" s="24"/>
      <c r="BO487" s="24"/>
    </row>
    <row r="488" spans="1:67" ht="15.5">
      <c r="A488" s="25" t="str">
        <f t="shared" si="62"/>
        <v/>
      </c>
      <c r="B488" s="30">
        <v>46512</v>
      </c>
      <c r="C488" s="25"/>
      <c r="D488" s="90"/>
      <c r="E488" s="90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36"/>
      <c r="S488" s="91"/>
      <c r="T488" s="36"/>
      <c r="U488" s="82"/>
      <c r="V488" s="25"/>
      <c r="W488" s="107"/>
      <c r="X488" s="109"/>
      <c r="Y488" s="109"/>
      <c r="Z488" s="36"/>
      <c r="AA488" s="38"/>
      <c r="AB488" s="35"/>
      <c r="AC488" s="25"/>
      <c r="AD488" s="25"/>
      <c r="AE488" s="44"/>
      <c r="AF488" s="94"/>
      <c r="AG488" s="25"/>
      <c r="AH488" s="25"/>
      <c r="AI488" s="25"/>
      <c r="AJ488" s="45" t="str">
        <f t="array" ref="AJ488">IFERROR(INDEX('[1]Master Price'!$E:$E,MATCH(D488,'[1]Master Price'!$B:$B,0)),"0")</f>
        <v>0</v>
      </c>
      <c r="AK488" s="45">
        <f t="shared" si="53"/>
        <v>0</v>
      </c>
      <c r="AL488" s="46" t="str">
        <f t="shared" si="51"/>
        <v>0-day</v>
      </c>
      <c r="AM488" s="46" t="str">
        <f t="shared" si="54"/>
        <v>0-day</v>
      </c>
      <c r="AN488" s="46" t="str">
        <f t="shared" si="71"/>
        <v>0-day</v>
      </c>
      <c r="AO488" s="46" t="str">
        <f t="shared" si="72"/>
        <v>0-day</v>
      </c>
      <c r="AP488" s="46" t="str">
        <f t="shared" si="74"/>
        <v>0-day</v>
      </c>
      <c r="AQ488" s="46" t="str">
        <f t="shared" si="55"/>
        <v>0-day</v>
      </c>
      <c r="AR488" s="103"/>
      <c r="AS488" s="47" t="str">
        <f t="shared" si="56"/>
        <v/>
      </c>
      <c r="AT488" s="35">
        <f t="shared" si="73"/>
        <v>0</v>
      </c>
      <c r="AU488" s="48" t="e">
        <f t="shared" ca="1" si="57"/>
        <v>#NAME?</v>
      </c>
      <c r="AV488" s="48" t="e">
        <f t="shared" ca="1" si="58"/>
        <v>#NAME?</v>
      </c>
      <c r="AW488" s="49" t="e">
        <f t="shared" ca="1" si="59"/>
        <v>#NAME?</v>
      </c>
      <c r="AX488" s="48" t="e">
        <f t="shared" ca="1" si="60"/>
        <v>#NAME?</v>
      </c>
      <c r="AY488" s="49" t="str">
        <f t="shared" si="61"/>
        <v/>
      </c>
      <c r="AZ488" s="50" t="e">
        <f t="shared" ca="1" si="63"/>
        <v>#NAME?</v>
      </c>
      <c r="BA488" s="51" t="e">
        <f t="shared" ca="1" si="64"/>
        <v>#NAME?</v>
      </c>
      <c r="BB488" s="52" t="e">
        <f t="shared" ca="1" si="65"/>
        <v>#NAME?</v>
      </c>
      <c r="BC488" s="51" t="e">
        <f t="shared" ca="1" si="66"/>
        <v>#NAME?</v>
      </c>
      <c r="BD488" s="54" t="e">
        <f t="shared" ca="1" si="67"/>
        <v>#NAME?</v>
      </c>
      <c r="BE488" s="48" t="e">
        <f t="shared" ca="1" si="68"/>
        <v>#NAME?</v>
      </c>
      <c r="BF488" s="50" t="e">
        <f t="shared" ca="1" si="69"/>
        <v>#NAME?</v>
      </c>
      <c r="BG488" s="56" t="e">
        <f t="shared" ca="1" si="70"/>
        <v>#NAME?</v>
      </c>
      <c r="BH488" s="103"/>
      <c r="BI488" s="103"/>
      <c r="BJ488" s="103"/>
      <c r="BK488" s="103"/>
      <c r="BL488" s="103"/>
      <c r="BM488" s="103"/>
      <c r="BN488" s="24"/>
      <c r="BO488" s="24"/>
    </row>
    <row r="489" spans="1:67" ht="15.5">
      <c r="A489" s="25" t="str">
        <f t="shared" si="62"/>
        <v/>
      </c>
      <c r="B489" s="30">
        <v>46513</v>
      </c>
      <c r="C489" s="25"/>
      <c r="D489" s="90"/>
      <c r="E489" s="90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36"/>
      <c r="S489" s="91"/>
      <c r="T489" s="36"/>
      <c r="U489" s="82"/>
      <c r="V489" s="25"/>
      <c r="W489" s="107"/>
      <c r="X489" s="109"/>
      <c r="Y489" s="109"/>
      <c r="Z489" s="36"/>
      <c r="AA489" s="38"/>
      <c r="AB489" s="35"/>
      <c r="AC489" s="25"/>
      <c r="AD489" s="25"/>
      <c r="AE489" s="44"/>
      <c r="AF489" s="94"/>
      <c r="AG489" s="25"/>
      <c r="AH489" s="25"/>
      <c r="AI489" s="25"/>
      <c r="AJ489" s="45" t="str">
        <f t="array" ref="AJ489">IFERROR(INDEX('[1]Master Price'!$E:$E,MATCH(D489,'[1]Master Price'!$B:$B,0)),"0")</f>
        <v>0</v>
      </c>
      <c r="AK489" s="45">
        <f t="shared" si="53"/>
        <v>0</v>
      </c>
      <c r="AL489" s="46" t="str">
        <f t="shared" si="51"/>
        <v>0-day</v>
      </c>
      <c r="AM489" s="46" t="str">
        <f t="shared" si="54"/>
        <v>0-day</v>
      </c>
      <c r="AN489" s="46" t="str">
        <f t="shared" si="71"/>
        <v>0-day</v>
      </c>
      <c r="AO489" s="46" t="str">
        <f t="shared" si="72"/>
        <v>0-day</v>
      </c>
      <c r="AP489" s="46" t="str">
        <f t="shared" si="74"/>
        <v>0-day</v>
      </c>
      <c r="AQ489" s="46" t="str">
        <f t="shared" si="55"/>
        <v>0-day</v>
      </c>
      <c r="AR489" s="103"/>
      <c r="AS489" s="47" t="str">
        <f t="shared" si="56"/>
        <v/>
      </c>
      <c r="AT489" s="35">
        <f t="shared" si="73"/>
        <v>0</v>
      </c>
      <c r="AU489" s="48" t="e">
        <f t="shared" ca="1" si="57"/>
        <v>#NAME?</v>
      </c>
      <c r="AV489" s="48" t="e">
        <f t="shared" ca="1" si="58"/>
        <v>#NAME?</v>
      </c>
      <c r="AW489" s="49" t="e">
        <f t="shared" ca="1" si="59"/>
        <v>#NAME?</v>
      </c>
      <c r="AX489" s="48" t="e">
        <f t="shared" ca="1" si="60"/>
        <v>#NAME?</v>
      </c>
      <c r="AY489" s="49" t="str">
        <f t="shared" si="61"/>
        <v/>
      </c>
      <c r="AZ489" s="50" t="e">
        <f t="shared" ca="1" si="63"/>
        <v>#NAME?</v>
      </c>
      <c r="BA489" s="51" t="e">
        <f t="shared" ca="1" si="64"/>
        <v>#NAME?</v>
      </c>
      <c r="BB489" s="52" t="e">
        <f t="shared" ca="1" si="65"/>
        <v>#NAME?</v>
      </c>
      <c r="BC489" s="51" t="e">
        <f t="shared" ca="1" si="66"/>
        <v>#NAME?</v>
      </c>
      <c r="BD489" s="54" t="e">
        <f t="shared" ca="1" si="67"/>
        <v>#NAME?</v>
      </c>
      <c r="BE489" s="48" t="e">
        <f t="shared" ca="1" si="68"/>
        <v>#NAME?</v>
      </c>
      <c r="BF489" s="50" t="e">
        <f t="shared" ca="1" si="69"/>
        <v>#NAME?</v>
      </c>
      <c r="BG489" s="56" t="e">
        <f t="shared" ca="1" si="70"/>
        <v>#NAME?</v>
      </c>
      <c r="BH489" s="103"/>
      <c r="BI489" s="103"/>
      <c r="BJ489" s="103"/>
      <c r="BK489" s="103"/>
      <c r="BL489" s="103"/>
      <c r="BM489" s="103"/>
      <c r="BN489" s="24"/>
      <c r="BO489" s="24"/>
    </row>
    <row r="490" spans="1:67" ht="15.5">
      <c r="A490" s="25" t="str">
        <f t="shared" si="62"/>
        <v/>
      </c>
      <c r="B490" s="30">
        <v>46514</v>
      </c>
      <c r="C490" s="25"/>
      <c r="D490" s="90"/>
      <c r="E490" s="90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36"/>
      <c r="S490" s="91"/>
      <c r="T490" s="36"/>
      <c r="U490" s="82"/>
      <c r="V490" s="25"/>
      <c r="W490" s="107"/>
      <c r="X490" s="109"/>
      <c r="Y490" s="109"/>
      <c r="Z490" s="36"/>
      <c r="AA490" s="38"/>
      <c r="AB490" s="35"/>
      <c r="AC490" s="25"/>
      <c r="AD490" s="25"/>
      <c r="AE490" s="44"/>
      <c r="AF490" s="94"/>
      <c r="AG490" s="25"/>
      <c r="AH490" s="25"/>
      <c r="AI490" s="25"/>
      <c r="AJ490" s="45" t="str">
        <f t="array" ref="AJ490">IFERROR(INDEX('[1]Master Price'!$E:$E,MATCH(D490,'[1]Master Price'!$B:$B,0)),"0")</f>
        <v>0</v>
      </c>
      <c r="AK490" s="45">
        <f t="shared" si="53"/>
        <v>0</v>
      </c>
      <c r="AL490" s="46" t="str">
        <f t="shared" si="51"/>
        <v>0-day</v>
      </c>
      <c r="AM490" s="46" t="str">
        <f t="shared" si="54"/>
        <v>0-day</v>
      </c>
      <c r="AN490" s="46" t="str">
        <f t="shared" si="71"/>
        <v>0-day</v>
      </c>
      <c r="AO490" s="46" t="str">
        <f t="shared" si="72"/>
        <v>0-day</v>
      </c>
      <c r="AP490" s="46" t="str">
        <f t="shared" si="74"/>
        <v>0-day</v>
      </c>
      <c r="AQ490" s="46" t="str">
        <f t="shared" si="55"/>
        <v>0-day</v>
      </c>
      <c r="AR490" s="103"/>
      <c r="AS490" s="47" t="str">
        <f t="shared" si="56"/>
        <v/>
      </c>
      <c r="AT490" s="35">
        <f t="shared" si="73"/>
        <v>0</v>
      </c>
      <c r="AU490" s="48" t="e">
        <f t="shared" ca="1" si="57"/>
        <v>#NAME?</v>
      </c>
      <c r="AV490" s="48" t="e">
        <f t="shared" ca="1" si="58"/>
        <v>#NAME?</v>
      </c>
      <c r="AW490" s="49" t="e">
        <f t="shared" ca="1" si="59"/>
        <v>#NAME?</v>
      </c>
      <c r="AX490" s="48" t="e">
        <f t="shared" ca="1" si="60"/>
        <v>#NAME?</v>
      </c>
      <c r="AY490" s="49" t="str">
        <f t="shared" si="61"/>
        <v/>
      </c>
      <c r="AZ490" s="50" t="e">
        <f t="shared" ca="1" si="63"/>
        <v>#NAME?</v>
      </c>
      <c r="BA490" s="51" t="e">
        <f t="shared" ca="1" si="64"/>
        <v>#NAME?</v>
      </c>
      <c r="BB490" s="52" t="e">
        <f t="shared" ca="1" si="65"/>
        <v>#NAME?</v>
      </c>
      <c r="BC490" s="51" t="e">
        <f t="shared" ca="1" si="66"/>
        <v>#NAME?</v>
      </c>
      <c r="BD490" s="54" t="e">
        <f t="shared" ca="1" si="67"/>
        <v>#NAME?</v>
      </c>
      <c r="BE490" s="48" t="e">
        <f t="shared" ca="1" si="68"/>
        <v>#NAME?</v>
      </c>
      <c r="BF490" s="50" t="e">
        <f t="shared" ca="1" si="69"/>
        <v>#NAME?</v>
      </c>
      <c r="BG490" s="56" t="e">
        <f t="shared" ca="1" si="70"/>
        <v>#NAME?</v>
      </c>
      <c r="BH490" s="103"/>
      <c r="BI490" s="103"/>
      <c r="BJ490" s="103"/>
      <c r="BK490" s="103"/>
      <c r="BL490" s="103"/>
      <c r="BM490" s="103"/>
      <c r="BN490" s="24"/>
      <c r="BO490" s="24"/>
    </row>
    <row r="491" spans="1:67" ht="15.5">
      <c r="A491" s="25" t="str">
        <f t="shared" si="62"/>
        <v/>
      </c>
      <c r="B491" s="30">
        <v>46515</v>
      </c>
      <c r="C491" s="25"/>
      <c r="D491" s="90"/>
      <c r="E491" s="90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36"/>
      <c r="S491" s="91"/>
      <c r="T491" s="36"/>
      <c r="U491" s="82"/>
      <c r="V491" s="25"/>
      <c r="W491" s="107"/>
      <c r="X491" s="109"/>
      <c r="Y491" s="109"/>
      <c r="Z491" s="36"/>
      <c r="AA491" s="38"/>
      <c r="AB491" s="35"/>
      <c r="AC491" s="25"/>
      <c r="AD491" s="25"/>
      <c r="AE491" s="44"/>
      <c r="AF491" s="94"/>
      <c r="AG491" s="25"/>
      <c r="AH491" s="25"/>
      <c r="AI491" s="25"/>
      <c r="AJ491" s="45" t="str">
        <f t="array" ref="AJ491">IFERROR(INDEX('[1]Master Price'!$E:$E,MATCH(D491,'[1]Master Price'!$B:$B,0)),"0")</f>
        <v>0</v>
      </c>
      <c r="AK491" s="45">
        <f t="shared" si="53"/>
        <v>0</v>
      </c>
      <c r="AL491" s="46" t="str">
        <f t="shared" si="51"/>
        <v>0-day</v>
      </c>
      <c r="AM491" s="46" t="str">
        <f t="shared" si="54"/>
        <v>0-day</v>
      </c>
      <c r="AN491" s="46" t="str">
        <f t="shared" si="71"/>
        <v>0-day</v>
      </c>
      <c r="AO491" s="46" t="str">
        <f t="shared" si="72"/>
        <v>0-day</v>
      </c>
      <c r="AP491" s="46" t="str">
        <f t="shared" si="74"/>
        <v>0-day</v>
      </c>
      <c r="AQ491" s="46" t="str">
        <f t="shared" si="55"/>
        <v>0-day</v>
      </c>
      <c r="AR491" s="103"/>
      <c r="AS491" s="47" t="str">
        <f t="shared" si="56"/>
        <v/>
      </c>
      <c r="AT491" s="35">
        <f t="shared" si="73"/>
        <v>0</v>
      </c>
      <c r="AU491" s="48" t="e">
        <f t="shared" ca="1" si="57"/>
        <v>#NAME?</v>
      </c>
      <c r="AV491" s="48" t="e">
        <f t="shared" ca="1" si="58"/>
        <v>#NAME?</v>
      </c>
      <c r="AW491" s="49" t="e">
        <f t="shared" ca="1" si="59"/>
        <v>#NAME?</v>
      </c>
      <c r="AX491" s="48" t="e">
        <f t="shared" ca="1" si="60"/>
        <v>#NAME?</v>
      </c>
      <c r="AY491" s="49" t="str">
        <f t="shared" si="61"/>
        <v/>
      </c>
      <c r="AZ491" s="50" t="e">
        <f t="shared" ca="1" si="63"/>
        <v>#NAME?</v>
      </c>
      <c r="BA491" s="51" t="e">
        <f t="shared" ca="1" si="64"/>
        <v>#NAME?</v>
      </c>
      <c r="BB491" s="52" t="e">
        <f t="shared" ca="1" si="65"/>
        <v>#NAME?</v>
      </c>
      <c r="BC491" s="51" t="e">
        <f t="shared" ca="1" si="66"/>
        <v>#NAME?</v>
      </c>
      <c r="BD491" s="54" t="e">
        <f t="shared" ca="1" si="67"/>
        <v>#NAME?</v>
      </c>
      <c r="BE491" s="48" t="e">
        <f t="shared" ca="1" si="68"/>
        <v>#NAME?</v>
      </c>
      <c r="BF491" s="50" t="e">
        <f t="shared" ca="1" si="69"/>
        <v>#NAME?</v>
      </c>
      <c r="BG491" s="56" t="e">
        <f t="shared" ca="1" si="70"/>
        <v>#NAME?</v>
      </c>
      <c r="BH491" s="103"/>
      <c r="BI491" s="103"/>
      <c r="BJ491" s="103"/>
      <c r="BK491" s="103"/>
      <c r="BL491" s="103"/>
      <c r="BM491" s="103"/>
      <c r="BN491" s="24"/>
      <c r="BO491" s="24"/>
    </row>
    <row r="492" spans="1:67" ht="15.5">
      <c r="A492" s="25" t="str">
        <f t="shared" si="62"/>
        <v/>
      </c>
      <c r="B492" s="30">
        <v>46516</v>
      </c>
      <c r="C492" s="25"/>
      <c r="D492" s="90"/>
      <c r="E492" s="90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36"/>
      <c r="S492" s="91"/>
      <c r="T492" s="36"/>
      <c r="U492" s="82"/>
      <c r="V492" s="25"/>
      <c r="W492" s="107"/>
      <c r="X492" s="109"/>
      <c r="Y492" s="109"/>
      <c r="Z492" s="36"/>
      <c r="AA492" s="38"/>
      <c r="AB492" s="35"/>
      <c r="AC492" s="25"/>
      <c r="AD492" s="25"/>
      <c r="AE492" s="44"/>
      <c r="AF492" s="94"/>
      <c r="AG492" s="25"/>
      <c r="AH492" s="25"/>
      <c r="AI492" s="25"/>
      <c r="AJ492" s="45" t="str">
        <f t="array" ref="AJ492">IFERROR(INDEX('[1]Master Price'!$E:$E,MATCH(D492,'[1]Master Price'!$B:$B,0)),"0")</f>
        <v>0</v>
      </c>
      <c r="AK492" s="45">
        <f t="shared" si="53"/>
        <v>0</v>
      </c>
      <c r="AL492" s="46" t="str">
        <f t="shared" si="51"/>
        <v>0-day</v>
      </c>
      <c r="AM492" s="46" t="str">
        <f t="shared" si="54"/>
        <v>0-day</v>
      </c>
      <c r="AN492" s="46" t="str">
        <f t="shared" si="71"/>
        <v>0-day</v>
      </c>
      <c r="AO492" s="46" t="str">
        <f t="shared" si="72"/>
        <v>0-day</v>
      </c>
      <c r="AP492" s="46" t="str">
        <f t="shared" si="74"/>
        <v>0-day</v>
      </c>
      <c r="AQ492" s="46" t="str">
        <f t="shared" si="55"/>
        <v>0-day</v>
      </c>
      <c r="AR492" s="103"/>
      <c r="AS492" s="47" t="str">
        <f t="shared" si="56"/>
        <v/>
      </c>
      <c r="AT492" s="35">
        <f t="shared" si="73"/>
        <v>0</v>
      </c>
      <c r="AU492" s="48" t="e">
        <f t="shared" ca="1" si="57"/>
        <v>#NAME?</v>
      </c>
      <c r="AV492" s="48" t="e">
        <f t="shared" ca="1" si="58"/>
        <v>#NAME?</v>
      </c>
      <c r="AW492" s="49" t="e">
        <f t="shared" ca="1" si="59"/>
        <v>#NAME?</v>
      </c>
      <c r="AX492" s="48" t="e">
        <f t="shared" ca="1" si="60"/>
        <v>#NAME?</v>
      </c>
      <c r="AY492" s="49" t="str">
        <f t="shared" si="61"/>
        <v/>
      </c>
      <c r="AZ492" s="50" t="e">
        <f t="shared" ca="1" si="63"/>
        <v>#NAME?</v>
      </c>
      <c r="BA492" s="51" t="e">
        <f t="shared" ca="1" si="64"/>
        <v>#NAME?</v>
      </c>
      <c r="BB492" s="52" t="e">
        <f t="shared" ca="1" si="65"/>
        <v>#NAME?</v>
      </c>
      <c r="BC492" s="51" t="e">
        <f t="shared" ca="1" si="66"/>
        <v>#NAME?</v>
      </c>
      <c r="BD492" s="54" t="e">
        <f t="shared" ca="1" si="67"/>
        <v>#NAME?</v>
      </c>
      <c r="BE492" s="48" t="e">
        <f t="shared" ca="1" si="68"/>
        <v>#NAME?</v>
      </c>
      <c r="BF492" s="50" t="e">
        <f t="shared" ca="1" si="69"/>
        <v>#NAME?</v>
      </c>
      <c r="BG492" s="56" t="e">
        <f t="shared" ca="1" si="70"/>
        <v>#NAME?</v>
      </c>
      <c r="BH492" s="103"/>
      <c r="BI492" s="103"/>
      <c r="BJ492" s="103"/>
      <c r="BK492" s="103"/>
      <c r="BL492" s="103"/>
      <c r="BM492" s="103"/>
      <c r="BN492" s="24"/>
      <c r="BO492" s="24"/>
    </row>
    <row r="493" spans="1:67" ht="15.5">
      <c r="A493" s="25" t="str">
        <f t="shared" si="62"/>
        <v/>
      </c>
      <c r="B493" s="30">
        <v>46517</v>
      </c>
      <c r="C493" s="25"/>
      <c r="D493" s="90"/>
      <c r="E493" s="90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36"/>
      <c r="S493" s="91"/>
      <c r="T493" s="36"/>
      <c r="U493" s="82"/>
      <c r="V493" s="25"/>
      <c r="W493" s="107"/>
      <c r="X493" s="109"/>
      <c r="Y493" s="109"/>
      <c r="Z493" s="36"/>
      <c r="AA493" s="38"/>
      <c r="AB493" s="35"/>
      <c r="AC493" s="25"/>
      <c r="AD493" s="25"/>
      <c r="AE493" s="44"/>
      <c r="AF493" s="94"/>
      <c r="AG493" s="25"/>
      <c r="AH493" s="25"/>
      <c r="AI493" s="25"/>
      <c r="AJ493" s="45" t="str">
        <f t="array" ref="AJ493">IFERROR(INDEX('[1]Master Price'!$E:$E,MATCH(D493,'[1]Master Price'!$B:$B,0)),"0")</f>
        <v>0</v>
      </c>
      <c r="AK493" s="45">
        <f t="shared" si="53"/>
        <v>0</v>
      </c>
      <c r="AL493" s="46" t="str">
        <f t="shared" si="51"/>
        <v>0-day</v>
      </c>
      <c r="AM493" s="46" t="str">
        <f t="shared" si="54"/>
        <v>0-day</v>
      </c>
      <c r="AN493" s="46" t="str">
        <f t="shared" si="71"/>
        <v>0-day</v>
      </c>
      <c r="AO493" s="46" t="str">
        <f t="shared" si="72"/>
        <v>0-day</v>
      </c>
      <c r="AP493" s="46" t="str">
        <f t="shared" si="74"/>
        <v>0-day</v>
      </c>
      <c r="AQ493" s="46" t="str">
        <f t="shared" si="55"/>
        <v>0-day</v>
      </c>
      <c r="AR493" s="103"/>
      <c r="AS493" s="47" t="str">
        <f t="shared" si="56"/>
        <v/>
      </c>
      <c r="AT493" s="35">
        <f t="shared" si="73"/>
        <v>0</v>
      </c>
      <c r="AU493" s="48" t="e">
        <f t="shared" ca="1" si="57"/>
        <v>#NAME?</v>
      </c>
      <c r="AV493" s="48" t="e">
        <f t="shared" ca="1" si="58"/>
        <v>#NAME?</v>
      </c>
      <c r="AW493" s="49" t="e">
        <f t="shared" ca="1" si="59"/>
        <v>#NAME?</v>
      </c>
      <c r="AX493" s="48" t="e">
        <f t="shared" ca="1" si="60"/>
        <v>#NAME?</v>
      </c>
      <c r="AY493" s="49" t="str">
        <f t="shared" si="61"/>
        <v/>
      </c>
      <c r="AZ493" s="50" t="e">
        <f t="shared" ca="1" si="63"/>
        <v>#NAME?</v>
      </c>
      <c r="BA493" s="51" t="e">
        <f t="shared" ca="1" si="64"/>
        <v>#NAME?</v>
      </c>
      <c r="BB493" s="52" t="e">
        <f t="shared" ca="1" si="65"/>
        <v>#NAME?</v>
      </c>
      <c r="BC493" s="51" t="e">
        <f t="shared" ca="1" si="66"/>
        <v>#NAME?</v>
      </c>
      <c r="BD493" s="54" t="e">
        <f t="shared" ca="1" si="67"/>
        <v>#NAME?</v>
      </c>
      <c r="BE493" s="48" t="e">
        <f t="shared" ca="1" si="68"/>
        <v>#NAME?</v>
      </c>
      <c r="BF493" s="50" t="e">
        <f t="shared" ca="1" si="69"/>
        <v>#NAME?</v>
      </c>
      <c r="BG493" s="56" t="e">
        <f t="shared" ca="1" si="70"/>
        <v>#NAME?</v>
      </c>
      <c r="BH493" s="103"/>
      <c r="BI493" s="103"/>
      <c r="BJ493" s="103"/>
      <c r="BK493" s="103"/>
      <c r="BL493" s="103"/>
      <c r="BM493" s="103"/>
      <c r="BN493" s="24"/>
      <c r="BO493" s="24"/>
    </row>
    <row r="494" spans="1:67" ht="15.5">
      <c r="A494" s="25" t="str">
        <f t="shared" si="62"/>
        <v/>
      </c>
      <c r="B494" s="30">
        <v>46518</v>
      </c>
      <c r="C494" s="25"/>
      <c r="D494" s="90"/>
      <c r="E494" s="90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36"/>
      <c r="S494" s="91"/>
      <c r="T494" s="36"/>
      <c r="U494" s="82"/>
      <c r="V494" s="25"/>
      <c r="W494" s="107"/>
      <c r="X494" s="109"/>
      <c r="Y494" s="109"/>
      <c r="Z494" s="36"/>
      <c r="AA494" s="38"/>
      <c r="AB494" s="35"/>
      <c r="AC494" s="25"/>
      <c r="AD494" s="25"/>
      <c r="AE494" s="44"/>
      <c r="AF494" s="94"/>
      <c r="AG494" s="25"/>
      <c r="AH494" s="25"/>
      <c r="AI494" s="25"/>
      <c r="AJ494" s="45" t="str">
        <f t="array" ref="AJ494">IFERROR(INDEX('[1]Master Price'!$E:$E,MATCH(D494,'[1]Master Price'!$B:$B,0)),"0")</f>
        <v>0</v>
      </c>
      <c r="AK494" s="45">
        <f t="shared" si="53"/>
        <v>0</v>
      </c>
      <c r="AL494" s="46" t="str">
        <f t="shared" si="51"/>
        <v>0-day</v>
      </c>
      <c r="AM494" s="46" t="str">
        <f t="shared" si="54"/>
        <v>0-day</v>
      </c>
      <c r="AN494" s="46" t="str">
        <f t="shared" si="71"/>
        <v>0-day</v>
      </c>
      <c r="AO494" s="46" t="str">
        <f t="shared" si="72"/>
        <v>0-day</v>
      </c>
      <c r="AP494" s="46" t="str">
        <f t="shared" si="74"/>
        <v>0-day</v>
      </c>
      <c r="AQ494" s="46" t="str">
        <f t="shared" si="55"/>
        <v>0-day</v>
      </c>
      <c r="AR494" s="103"/>
      <c r="AS494" s="47" t="str">
        <f t="shared" si="56"/>
        <v/>
      </c>
      <c r="AT494" s="35">
        <f t="shared" si="73"/>
        <v>0</v>
      </c>
      <c r="AU494" s="48" t="e">
        <f t="shared" ca="1" si="57"/>
        <v>#NAME?</v>
      </c>
      <c r="AV494" s="48" t="e">
        <f t="shared" ca="1" si="58"/>
        <v>#NAME?</v>
      </c>
      <c r="AW494" s="49" t="e">
        <f t="shared" ca="1" si="59"/>
        <v>#NAME?</v>
      </c>
      <c r="AX494" s="48" t="e">
        <f t="shared" ca="1" si="60"/>
        <v>#NAME?</v>
      </c>
      <c r="AY494" s="49" t="str">
        <f t="shared" si="61"/>
        <v/>
      </c>
      <c r="AZ494" s="50" t="e">
        <f t="shared" ca="1" si="63"/>
        <v>#NAME?</v>
      </c>
      <c r="BA494" s="51" t="e">
        <f t="shared" ca="1" si="64"/>
        <v>#NAME?</v>
      </c>
      <c r="BB494" s="52" t="e">
        <f t="shared" ca="1" si="65"/>
        <v>#NAME?</v>
      </c>
      <c r="BC494" s="51" t="e">
        <f t="shared" ca="1" si="66"/>
        <v>#NAME?</v>
      </c>
      <c r="BD494" s="54" t="e">
        <f t="shared" ca="1" si="67"/>
        <v>#NAME?</v>
      </c>
      <c r="BE494" s="48" t="e">
        <f t="shared" ca="1" si="68"/>
        <v>#NAME?</v>
      </c>
      <c r="BF494" s="50" t="e">
        <f t="shared" ca="1" si="69"/>
        <v>#NAME?</v>
      </c>
      <c r="BG494" s="56" t="e">
        <f t="shared" ca="1" si="70"/>
        <v>#NAME?</v>
      </c>
      <c r="BH494" s="103"/>
      <c r="BI494" s="103"/>
      <c r="BJ494" s="103"/>
      <c r="BK494" s="103"/>
      <c r="BL494" s="103"/>
      <c r="BM494" s="103"/>
      <c r="BN494" s="24"/>
      <c r="BO494" s="24"/>
    </row>
    <row r="495" spans="1:67" ht="15.5">
      <c r="A495" s="25" t="str">
        <f t="shared" si="62"/>
        <v/>
      </c>
      <c r="B495" s="30">
        <v>46519</v>
      </c>
      <c r="C495" s="25"/>
      <c r="D495" s="90"/>
      <c r="E495" s="90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36"/>
      <c r="S495" s="91"/>
      <c r="T495" s="36"/>
      <c r="U495" s="82"/>
      <c r="V495" s="25"/>
      <c r="W495" s="107"/>
      <c r="X495" s="109"/>
      <c r="Y495" s="109"/>
      <c r="Z495" s="36"/>
      <c r="AA495" s="38"/>
      <c r="AB495" s="35"/>
      <c r="AC495" s="25"/>
      <c r="AD495" s="25"/>
      <c r="AE495" s="25"/>
      <c r="AF495" s="25"/>
      <c r="AG495" s="25"/>
      <c r="AH495" s="25"/>
      <c r="AI495" s="25"/>
      <c r="AJ495" s="45" t="str">
        <f t="array" ref="AJ495">IFERROR(INDEX('[1]Master Price'!$E:$E,MATCH(D495,'[1]Master Price'!$B:$B,0)),"0")</f>
        <v>0</v>
      </c>
      <c r="AK495" s="45">
        <f t="shared" si="53"/>
        <v>0</v>
      </c>
      <c r="AL495" s="46" t="str">
        <f t="shared" ref="AL495:AL516" si="75">IFERROR(DATEDIF(B495,T495,"d"),"0")&amp;"-day"</f>
        <v>0-day</v>
      </c>
      <c r="AM495" s="46" t="str">
        <f t="shared" si="54"/>
        <v>0-day</v>
      </c>
      <c r="AN495" s="46" t="str">
        <f t="shared" si="71"/>
        <v>0-day</v>
      </c>
      <c r="AO495" s="46" t="str">
        <f t="shared" si="72"/>
        <v>0-day</v>
      </c>
      <c r="AP495" s="46" t="str">
        <f t="shared" si="74"/>
        <v>0-day</v>
      </c>
      <c r="AQ495" s="46" t="str">
        <f t="shared" si="55"/>
        <v>0-day</v>
      </c>
      <c r="AR495" s="103"/>
      <c r="AS495" s="47" t="str">
        <f t="shared" si="56"/>
        <v/>
      </c>
      <c r="AT495" s="35">
        <f t="shared" si="73"/>
        <v>0</v>
      </c>
      <c r="AU495" s="48" t="e">
        <f t="shared" ca="1" si="57"/>
        <v>#NAME?</v>
      </c>
      <c r="AV495" s="48" t="e">
        <f t="shared" ca="1" si="58"/>
        <v>#NAME?</v>
      </c>
      <c r="AW495" s="49" t="e">
        <f t="shared" ca="1" si="59"/>
        <v>#NAME?</v>
      </c>
      <c r="AX495" s="48" t="e">
        <f t="shared" ca="1" si="60"/>
        <v>#NAME?</v>
      </c>
      <c r="AY495" s="49" t="str">
        <f t="shared" si="61"/>
        <v/>
      </c>
      <c r="AZ495" s="50" t="e">
        <f t="shared" ca="1" si="63"/>
        <v>#NAME?</v>
      </c>
      <c r="BA495" s="51" t="e">
        <f t="shared" ca="1" si="64"/>
        <v>#NAME?</v>
      </c>
      <c r="BB495" s="52" t="e">
        <f t="shared" ca="1" si="65"/>
        <v>#NAME?</v>
      </c>
      <c r="BC495" s="51" t="e">
        <f t="shared" ca="1" si="66"/>
        <v>#NAME?</v>
      </c>
      <c r="BD495" s="54" t="e">
        <f t="shared" ca="1" si="67"/>
        <v>#NAME?</v>
      </c>
      <c r="BE495" s="48" t="e">
        <f t="shared" ca="1" si="68"/>
        <v>#NAME?</v>
      </c>
      <c r="BF495" s="50" t="e">
        <f t="shared" ca="1" si="69"/>
        <v>#NAME?</v>
      </c>
      <c r="BG495" s="56" t="e">
        <f t="shared" ca="1" si="70"/>
        <v>#NAME?</v>
      </c>
      <c r="BH495" s="103"/>
      <c r="BI495" s="103"/>
      <c r="BJ495" s="103"/>
      <c r="BK495" s="103"/>
      <c r="BL495" s="103"/>
      <c r="BM495" s="103"/>
      <c r="BN495" s="24"/>
      <c r="BO495" s="24"/>
    </row>
    <row r="496" spans="1:67" ht="15.5">
      <c r="A496" s="25" t="str">
        <f t="shared" si="62"/>
        <v/>
      </c>
      <c r="B496" s="30">
        <v>46520</v>
      </c>
      <c r="C496" s="25"/>
      <c r="D496" s="90"/>
      <c r="E496" s="90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36"/>
      <c r="S496" s="91"/>
      <c r="T496" s="36"/>
      <c r="U496" s="82"/>
      <c r="V496" s="25"/>
      <c r="W496" s="107"/>
      <c r="X496" s="109"/>
      <c r="Y496" s="109"/>
      <c r="Z496" s="36"/>
      <c r="AA496" s="38"/>
      <c r="AB496" s="35"/>
      <c r="AC496" s="25"/>
      <c r="AD496" s="25"/>
      <c r="AE496" s="25"/>
      <c r="AF496" s="25"/>
      <c r="AG496" s="25"/>
      <c r="AH496" s="25"/>
      <c r="AI496" s="25"/>
      <c r="AJ496" s="45" t="str">
        <f t="array" ref="AJ496">IFERROR(INDEX('[1]Master Price'!$E:$E,MATCH(D496,'[1]Master Price'!$B:$B,0)),"0")</f>
        <v>0</v>
      </c>
      <c r="AK496" s="45">
        <f t="shared" si="53"/>
        <v>0</v>
      </c>
      <c r="AL496" s="46" t="str">
        <f t="shared" si="75"/>
        <v>0-day</v>
      </c>
      <c r="AM496" s="46" t="str">
        <f t="shared" si="54"/>
        <v>0-day</v>
      </c>
      <c r="AN496" s="46" t="str">
        <f t="shared" si="71"/>
        <v>0-day</v>
      </c>
      <c r="AO496" s="46" t="str">
        <f t="shared" si="72"/>
        <v>0-day</v>
      </c>
      <c r="AP496" s="46" t="str">
        <f t="shared" si="74"/>
        <v>0-day</v>
      </c>
      <c r="AQ496" s="46" t="str">
        <f t="shared" si="55"/>
        <v>0-day</v>
      </c>
      <c r="AR496" s="103"/>
      <c r="AS496" s="47" t="str">
        <f t="shared" si="56"/>
        <v/>
      </c>
      <c r="AT496" s="35">
        <f t="shared" si="73"/>
        <v>0</v>
      </c>
      <c r="AU496" s="48" t="e">
        <f t="shared" ca="1" si="57"/>
        <v>#NAME?</v>
      </c>
      <c r="AV496" s="48" t="e">
        <f t="shared" ca="1" si="58"/>
        <v>#NAME?</v>
      </c>
      <c r="AW496" s="49" t="e">
        <f t="shared" ca="1" si="59"/>
        <v>#NAME?</v>
      </c>
      <c r="AX496" s="48" t="e">
        <f t="shared" ca="1" si="60"/>
        <v>#NAME?</v>
      </c>
      <c r="AY496" s="49" t="str">
        <f t="shared" si="61"/>
        <v/>
      </c>
      <c r="AZ496" s="50" t="e">
        <f t="shared" ca="1" si="63"/>
        <v>#NAME?</v>
      </c>
      <c r="BA496" s="51" t="e">
        <f t="shared" ca="1" si="64"/>
        <v>#NAME?</v>
      </c>
      <c r="BB496" s="52" t="e">
        <f t="shared" ca="1" si="65"/>
        <v>#NAME?</v>
      </c>
      <c r="BC496" s="51" t="e">
        <f t="shared" ca="1" si="66"/>
        <v>#NAME?</v>
      </c>
      <c r="BD496" s="54" t="e">
        <f t="shared" ca="1" si="67"/>
        <v>#NAME?</v>
      </c>
      <c r="BE496" s="48" t="e">
        <f t="shared" ca="1" si="68"/>
        <v>#NAME?</v>
      </c>
      <c r="BF496" s="50" t="e">
        <f t="shared" ca="1" si="69"/>
        <v>#NAME?</v>
      </c>
      <c r="BG496" s="56" t="e">
        <f t="shared" ca="1" si="70"/>
        <v>#NAME?</v>
      </c>
      <c r="BH496" s="103"/>
      <c r="BI496" s="103"/>
      <c r="BJ496" s="103"/>
      <c r="BK496" s="103"/>
      <c r="BL496" s="103"/>
      <c r="BM496" s="103"/>
      <c r="BN496" s="24"/>
      <c r="BO496" s="24"/>
    </row>
    <row r="497" spans="1:67" ht="15.5">
      <c r="A497" s="25" t="str">
        <f t="shared" si="62"/>
        <v/>
      </c>
      <c r="B497" s="30">
        <v>46521</v>
      </c>
      <c r="C497" s="25"/>
      <c r="D497" s="90"/>
      <c r="E497" s="90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36"/>
      <c r="S497" s="91"/>
      <c r="T497" s="36"/>
      <c r="U497" s="82"/>
      <c r="V497" s="25"/>
      <c r="W497" s="107"/>
      <c r="X497" s="109"/>
      <c r="Y497" s="109"/>
      <c r="Z497" s="36"/>
      <c r="AA497" s="38"/>
      <c r="AB497" s="35"/>
      <c r="AC497" s="25"/>
      <c r="AD497" s="25"/>
      <c r="AE497" s="25"/>
      <c r="AF497" s="25"/>
      <c r="AG497" s="25"/>
      <c r="AH497" s="25"/>
      <c r="AI497" s="25"/>
      <c r="AJ497" s="45" t="str">
        <f t="array" ref="AJ497">IFERROR(INDEX('[1]Master Price'!$E:$E,MATCH(D497,'[1]Master Price'!$B:$B,0)),"0")</f>
        <v>0</v>
      </c>
      <c r="AK497" s="45">
        <f t="shared" si="53"/>
        <v>0</v>
      </c>
      <c r="AL497" s="46" t="str">
        <f t="shared" si="75"/>
        <v>0-day</v>
      </c>
      <c r="AM497" s="46" t="str">
        <f t="shared" si="54"/>
        <v>0-day</v>
      </c>
      <c r="AN497" s="46" t="str">
        <f t="shared" si="71"/>
        <v>0-day</v>
      </c>
      <c r="AO497" s="46" t="str">
        <f t="shared" si="72"/>
        <v>0-day</v>
      </c>
      <c r="AP497" s="46" t="str">
        <f t="shared" si="74"/>
        <v>0-day</v>
      </c>
      <c r="AQ497" s="46" t="str">
        <f t="shared" si="55"/>
        <v>0-day</v>
      </c>
      <c r="AR497" s="103"/>
      <c r="AS497" s="47" t="str">
        <f t="shared" si="56"/>
        <v/>
      </c>
      <c r="AT497" s="35">
        <f t="shared" si="73"/>
        <v>0</v>
      </c>
      <c r="AU497" s="48" t="e">
        <f t="shared" ca="1" si="57"/>
        <v>#NAME?</v>
      </c>
      <c r="AV497" s="48" t="e">
        <f t="shared" ca="1" si="58"/>
        <v>#NAME?</v>
      </c>
      <c r="AW497" s="49" t="e">
        <f t="shared" ca="1" si="59"/>
        <v>#NAME?</v>
      </c>
      <c r="AX497" s="48" t="e">
        <f t="shared" ca="1" si="60"/>
        <v>#NAME?</v>
      </c>
      <c r="AY497" s="49" t="str">
        <f t="shared" si="61"/>
        <v/>
      </c>
      <c r="AZ497" s="50" t="e">
        <f t="shared" ca="1" si="63"/>
        <v>#NAME?</v>
      </c>
      <c r="BA497" s="51" t="e">
        <f t="shared" ca="1" si="64"/>
        <v>#NAME?</v>
      </c>
      <c r="BB497" s="52" t="e">
        <f t="shared" ca="1" si="65"/>
        <v>#NAME?</v>
      </c>
      <c r="BC497" s="51" t="e">
        <f t="shared" ca="1" si="66"/>
        <v>#NAME?</v>
      </c>
      <c r="BD497" s="54" t="e">
        <f t="shared" ca="1" si="67"/>
        <v>#NAME?</v>
      </c>
      <c r="BE497" s="48" t="e">
        <f t="shared" ca="1" si="68"/>
        <v>#NAME?</v>
      </c>
      <c r="BF497" s="50" t="e">
        <f t="shared" ca="1" si="69"/>
        <v>#NAME?</v>
      </c>
      <c r="BG497" s="56" t="e">
        <f t="shared" ca="1" si="70"/>
        <v>#NAME?</v>
      </c>
      <c r="BH497" s="103"/>
      <c r="BI497" s="103"/>
      <c r="BJ497" s="103"/>
      <c r="BK497" s="103"/>
      <c r="BL497" s="103"/>
      <c r="BM497" s="103"/>
      <c r="BN497" s="24"/>
      <c r="BO497" s="24"/>
    </row>
    <row r="498" spans="1:67" ht="15.5">
      <c r="A498" s="25" t="str">
        <f t="shared" si="62"/>
        <v/>
      </c>
      <c r="B498" s="30">
        <v>46522</v>
      </c>
      <c r="C498" s="25"/>
      <c r="D498" s="90"/>
      <c r="E498" s="90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36"/>
      <c r="S498" s="91"/>
      <c r="T498" s="36"/>
      <c r="U498" s="82"/>
      <c r="V498" s="25"/>
      <c r="W498" s="107"/>
      <c r="X498" s="109"/>
      <c r="Y498" s="109"/>
      <c r="Z498" s="36"/>
      <c r="AA498" s="38"/>
      <c r="AB498" s="35"/>
      <c r="AC498" s="25"/>
      <c r="AD498" s="25"/>
      <c r="AE498" s="25"/>
      <c r="AF498" s="25"/>
      <c r="AG498" s="25"/>
      <c r="AH498" s="25"/>
      <c r="AI498" s="25"/>
      <c r="AJ498" s="45" t="str">
        <f t="array" ref="AJ498">IFERROR(INDEX('[1]Master Price'!$E:$E,MATCH(D498,'[1]Master Price'!$B:$B,0)),"0")</f>
        <v>0</v>
      </c>
      <c r="AK498" s="45">
        <f t="shared" si="53"/>
        <v>0</v>
      </c>
      <c r="AL498" s="46" t="str">
        <f t="shared" si="75"/>
        <v>0-day</v>
      </c>
      <c r="AM498" s="46" t="str">
        <f t="shared" si="54"/>
        <v>0-day</v>
      </c>
      <c r="AN498" s="46" t="str">
        <f t="shared" si="71"/>
        <v>0-day</v>
      </c>
      <c r="AO498" s="46" t="str">
        <f t="shared" si="72"/>
        <v>0-day</v>
      </c>
      <c r="AP498" s="46" t="str">
        <f t="shared" si="74"/>
        <v>0-day</v>
      </c>
      <c r="AQ498" s="46" t="str">
        <f t="shared" si="55"/>
        <v>0-day</v>
      </c>
      <c r="AR498" s="103"/>
      <c r="AS498" s="47" t="str">
        <f t="shared" si="56"/>
        <v/>
      </c>
      <c r="AT498" s="35">
        <f t="shared" si="73"/>
        <v>0</v>
      </c>
      <c r="AU498" s="48" t="e">
        <f t="shared" ca="1" si="57"/>
        <v>#NAME?</v>
      </c>
      <c r="AV498" s="48" t="e">
        <f t="shared" ca="1" si="58"/>
        <v>#NAME?</v>
      </c>
      <c r="AW498" s="49" t="e">
        <f t="shared" ca="1" si="59"/>
        <v>#NAME?</v>
      </c>
      <c r="AX498" s="48" t="e">
        <f t="shared" ca="1" si="60"/>
        <v>#NAME?</v>
      </c>
      <c r="AY498" s="49" t="str">
        <f t="shared" si="61"/>
        <v/>
      </c>
      <c r="AZ498" s="50" t="e">
        <f t="shared" ca="1" si="63"/>
        <v>#NAME?</v>
      </c>
      <c r="BA498" s="51" t="e">
        <f t="shared" ca="1" si="64"/>
        <v>#NAME?</v>
      </c>
      <c r="BB498" s="52" t="e">
        <f t="shared" ca="1" si="65"/>
        <v>#NAME?</v>
      </c>
      <c r="BC498" s="51" t="e">
        <f t="shared" ca="1" si="66"/>
        <v>#NAME?</v>
      </c>
      <c r="BD498" s="54" t="e">
        <f t="shared" ca="1" si="67"/>
        <v>#NAME?</v>
      </c>
      <c r="BE498" s="48" t="e">
        <f t="shared" ca="1" si="68"/>
        <v>#NAME?</v>
      </c>
      <c r="BF498" s="50" t="e">
        <f t="shared" ca="1" si="69"/>
        <v>#NAME?</v>
      </c>
      <c r="BG498" s="56" t="e">
        <f t="shared" ca="1" si="70"/>
        <v>#NAME?</v>
      </c>
      <c r="BH498" s="103"/>
      <c r="BI498" s="103"/>
      <c r="BJ498" s="103"/>
      <c r="BK498" s="103"/>
      <c r="BL498" s="103"/>
      <c r="BM498" s="103"/>
      <c r="BN498" s="24"/>
      <c r="BO498" s="24"/>
    </row>
    <row r="499" spans="1:67" ht="15.5">
      <c r="A499" s="25" t="str">
        <f t="shared" si="62"/>
        <v/>
      </c>
      <c r="B499" s="30">
        <v>46523</v>
      </c>
      <c r="C499" s="25"/>
      <c r="D499" s="90"/>
      <c r="E499" s="90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36"/>
      <c r="S499" s="91"/>
      <c r="T499" s="36"/>
      <c r="U499" s="82"/>
      <c r="V499" s="25"/>
      <c r="W499" s="107"/>
      <c r="X499" s="109"/>
      <c r="Y499" s="109"/>
      <c r="Z499" s="36"/>
      <c r="AA499" s="38"/>
      <c r="AB499" s="35"/>
      <c r="AC499" s="25"/>
      <c r="AD499" s="25"/>
      <c r="AE499" s="44"/>
      <c r="AF499" s="112"/>
      <c r="AG499" s="25"/>
      <c r="AH499" s="25"/>
      <c r="AI499" s="25"/>
      <c r="AJ499" s="45" t="str">
        <f t="array" ref="AJ499">IFERROR(INDEX('[1]Master Price'!$E:$E,MATCH(D499,'[1]Master Price'!$B:$B,0)),"0")</f>
        <v>0</v>
      </c>
      <c r="AK499" s="45">
        <f t="shared" si="53"/>
        <v>0</v>
      </c>
      <c r="AL499" s="46" t="str">
        <f t="shared" si="75"/>
        <v>0-day</v>
      </c>
      <c r="AM499" s="46" t="str">
        <f t="shared" si="54"/>
        <v>0-day</v>
      </c>
      <c r="AN499" s="46" t="str">
        <f t="shared" si="71"/>
        <v>0-day</v>
      </c>
      <c r="AO499" s="46" t="str">
        <f t="shared" si="72"/>
        <v>0-day</v>
      </c>
      <c r="AP499" s="46" t="str">
        <f t="shared" si="74"/>
        <v>0-day</v>
      </c>
      <c r="AQ499" s="46" t="str">
        <f t="shared" si="55"/>
        <v>0-day</v>
      </c>
      <c r="AR499" s="103"/>
      <c r="AS499" s="47" t="str">
        <f t="shared" si="56"/>
        <v/>
      </c>
      <c r="AT499" s="35">
        <f t="shared" si="73"/>
        <v>0</v>
      </c>
      <c r="AU499" s="48" t="e">
        <f t="shared" ca="1" si="57"/>
        <v>#NAME?</v>
      </c>
      <c r="AV499" s="48" t="e">
        <f t="shared" ca="1" si="58"/>
        <v>#NAME?</v>
      </c>
      <c r="AW499" s="49" t="e">
        <f t="shared" ca="1" si="59"/>
        <v>#NAME?</v>
      </c>
      <c r="AX499" s="48" t="e">
        <f t="shared" ca="1" si="60"/>
        <v>#NAME?</v>
      </c>
      <c r="AY499" s="49" t="str">
        <f t="shared" si="61"/>
        <v/>
      </c>
      <c r="AZ499" s="50" t="e">
        <f t="shared" ca="1" si="63"/>
        <v>#NAME?</v>
      </c>
      <c r="BA499" s="51" t="e">
        <f t="shared" ca="1" si="64"/>
        <v>#NAME?</v>
      </c>
      <c r="BB499" s="52" t="e">
        <f t="shared" ca="1" si="65"/>
        <v>#NAME?</v>
      </c>
      <c r="BC499" s="51" t="e">
        <f t="shared" ca="1" si="66"/>
        <v>#NAME?</v>
      </c>
      <c r="BD499" s="54" t="e">
        <f t="shared" ca="1" si="67"/>
        <v>#NAME?</v>
      </c>
      <c r="BE499" s="48" t="e">
        <f t="shared" ca="1" si="68"/>
        <v>#NAME?</v>
      </c>
      <c r="BF499" s="50" t="e">
        <f t="shared" ca="1" si="69"/>
        <v>#NAME?</v>
      </c>
      <c r="BG499" s="56" t="e">
        <f t="shared" ca="1" si="70"/>
        <v>#NAME?</v>
      </c>
      <c r="BH499" s="103"/>
      <c r="BI499" s="103"/>
      <c r="BJ499" s="103"/>
      <c r="BK499" s="103"/>
      <c r="BL499" s="103"/>
      <c r="BM499" s="103"/>
      <c r="BN499" s="24"/>
      <c r="BO499" s="24"/>
    </row>
    <row r="500" spans="1:67" ht="15.5">
      <c r="A500" s="25" t="str">
        <f t="shared" si="62"/>
        <v/>
      </c>
      <c r="B500" s="30">
        <v>46524</v>
      </c>
      <c r="C500" s="25"/>
      <c r="D500" s="90"/>
      <c r="E500" s="90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36"/>
      <c r="S500" s="91"/>
      <c r="T500" s="36"/>
      <c r="U500" s="82"/>
      <c r="V500" s="25"/>
      <c r="W500" s="107"/>
      <c r="X500" s="109"/>
      <c r="Y500" s="109"/>
      <c r="Z500" s="36"/>
      <c r="AA500" s="38"/>
      <c r="AB500" s="35"/>
      <c r="AC500" s="25"/>
      <c r="AD500" s="25"/>
      <c r="AE500" s="44"/>
      <c r="AF500" s="112"/>
      <c r="AG500" s="25"/>
      <c r="AH500" s="25"/>
      <c r="AI500" s="25"/>
      <c r="AJ500" s="45" t="str">
        <f t="array" ref="AJ500">IFERROR(INDEX('[1]Master Price'!$E:$E,MATCH(D500,'[1]Master Price'!$B:$B,0)),"0")</f>
        <v>0</v>
      </c>
      <c r="AK500" s="45">
        <f t="shared" si="53"/>
        <v>0</v>
      </c>
      <c r="AL500" s="46" t="str">
        <f t="shared" si="75"/>
        <v>0-day</v>
      </c>
      <c r="AM500" s="46" t="str">
        <f t="shared" si="54"/>
        <v>0-day</v>
      </c>
      <c r="AN500" s="46" t="str">
        <f t="shared" si="71"/>
        <v>0-day</v>
      </c>
      <c r="AO500" s="46" t="str">
        <f t="shared" si="72"/>
        <v>0-day</v>
      </c>
      <c r="AP500" s="46" t="str">
        <f t="shared" si="74"/>
        <v>0-day</v>
      </c>
      <c r="AQ500" s="46" t="str">
        <f t="shared" si="55"/>
        <v>0-day</v>
      </c>
      <c r="AR500" s="103"/>
      <c r="AS500" s="47" t="str">
        <f t="shared" si="56"/>
        <v/>
      </c>
      <c r="AT500" s="35">
        <f t="shared" si="73"/>
        <v>0</v>
      </c>
      <c r="AU500" s="48" t="e">
        <f t="shared" ca="1" si="57"/>
        <v>#NAME?</v>
      </c>
      <c r="AV500" s="48" t="e">
        <f t="shared" ca="1" si="58"/>
        <v>#NAME?</v>
      </c>
      <c r="AW500" s="49" t="e">
        <f t="shared" ca="1" si="59"/>
        <v>#NAME?</v>
      </c>
      <c r="AX500" s="48" t="e">
        <f t="shared" ca="1" si="60"/>
        <v>#NAME?</v>
      </c>
      <c r="AY500" s="49" t="str">
        <f t="shared" si="61"/>
        <v/>
      </c>
      <c r="AZ500" s="50" t="e">
        <f t="shared" ca="1" si="63"/>
        <v>#NAME?</v>
      </c>
      <c r="BA500" s="51" t="e">
        <f t="shared" ca="1" si="64"/>
        <v>#NAME?</v>
      </c>
      <c r="BB500" s="52" t="e">
        <f t="shared" ca="1" si="65"/>
        <v>#NAME?</v>
      </c>
      <c r="BC500" s="51" t="e">
        <f t="shared" ca="1" si="66"/>
        <v>#NAME?</v>
      </c>
      <c r="BD500" s="54" t="e">
        <f t="shared" ca="1" si="67"/>
        <v>#NAME?</v>
      </c>
      <c r="BE500" s="48" t="e">
        <f t="shared" ca="1" si="68"/>
        <v>#NAME?</v>
      </c>
      <c r="BF500" s="50" t="e">
        <f t="shared" ca="1" si="69"/>
        <v>#NAME?</v>
      </c>
      <c r="BG500" s="56" t="e">
        <f t="shared" ca="1" si="70"/>
        <v>#NAME?</v>
      </c>
      <c r="BH500" s="103"/>
      <c r="BI500" s="103"/>
      <c r="BJ500" s="103"/>
      <c r="BK500" s="103"/>
      <c r="BL500" s="103"/>
      <c r="BM500" s="103"/>
      <c r="BN500" s="24"/>
      <c r="BO500" s="24"/>
    </row>
    <row r="501" spans="1:67" ht="15.5">
      <c r="A501" s="25" t="str">
        <f t="shared" si="62"/>
        <v/>
      </c>
      <c r="B501" s="30">
        <v>46525</v>
      </c>
      <c r="C501" s="25"/>
      <c r="D501" s="90"/>
      <c r="E501" s="90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36"/>
      <c r="S501" s="91"/>
      <c r="T501" s="36"/>
      <c r="U501" s="82"/>
      <c r="V501" s="25"/>
      <c r="W501" s="107"/>
      <c r="X501" s="109"/>
      <c r="Y501" s="109"/>
      <c r="Z501" s="36"/>
      <c r="AA501" s="38"/>
      <c r="AB501" s="35"/>
      <c r="AC501" s="25"/>
      <c r="AD501" s="25"/>
      <c r="AE501" s="44"/>
      <c r="AF501" s="112"/>
      <c r="AG501" s="25"/>
      <c r="AH501" s="25"/>
      <c r="AI501" s="25"/>
      <c r="AJ501" s="45" t="str">
        <f t="array" ref="AJ501">IFERROR(INDEX('[1]Master Price'!$E:$E,MATCH(D501,'[1]Master Price'!$B:$B,0)),"0")</f>
        <v>0</v>
      </c>
      <c r="AK501" s="45">
        <f t="shared" si="53"/>
        <v>0</v>
      </c>
      <c r="AL501" s="46" t="str">
        <f t="shared" si="75"/>
        <v>0-day</v>
      </c>
      <c r="AM501" s="46" t="str">
        <f t="shared" si="54"/>
        <v>0-day</v>
      </c>
      <c r="AN501" s="46" t="str">
        <f t="shared" si="71"/>
        <v>0-day</v>
      </c>
      <c r="AO501" s="46" t="str">
        <f t="shared" si="72"/>
        <v>0-day</v>
      </c>
      <c r="AP501" s="46" t="str">
        <f t="shared" si="74"/>
        <v>0-day</v>
      </c>
      <c r="AQ501" s="46" t="str">
        <f t="shared" si="55"/>
        <v>0-day</v>
      </c>
      <c r="AR501" s="103"/>
      <c r="AS501" s="47" t="str">
        <f t="shared" si="56"/>
        <v/>
      </c>
      <c r="AT501" s="35">
        <f t="shared" si="73"/>
        <v>0</v>
      </c>
      <c r="AU501" s="48" t="e">
        <f t="shared" ca="1" si="57"/>
        <v>#NAME?</v>
      </c>
      <c r="AV501" s="48" t="e">
        <f t="shared" ca="1" si="58"/>
        <v>#NAME?</v>
      </c>
      <c r="AW501" s="49" t="e">
        <f t="shared" ca="1" si="59"/>
        <v>#NAME?</v>
      </c>
      <c r="AX501" s="48" t="e">
        <f t="shared" ca="1" si="60"/>
        <v>#NAME?</v>
      </c>
      <c r="AY501" s="49" t="str">
        <f t="shared" si="61"/>
        <v/>
      </c>
      <c r="AZ501" s="50" t="e">
        <f t="shared" ca="1" si="63"/>
        <v>#NAME?</v>
      </c>
      <c r="BA501" s="51" t="e">
        <f t="shared" ca="1" si="64"/>
        <v>#NAME?</v>
      </c>
      <c r="BB501" s="52" t="e">
        <f t="shared" ca="1" si="65"/>
        <v>#NAME?</v>
      </c>
      <c r="BC501" s="51" t="e">
        <f t="shared" ca="1" si="66"/>
        <v>#NAME?</v>
      </c>
      <c r="BD501" s="54" t="e">
        <f t="shared" ca="1" si="67"/>
        <v>#NAME?</v>
      </c>
      <c r="BE501" s="48" t="e">
        <f t="shared" ca="1" si="68"/>
        <v>#NAME?</v>
      </c>
      <c r="BF501" s="50" t="e">
        <f t="shared" ca="1" si="69"/>
        <v>#NAME?</v>
      </c>
      <c r="BG501" s="56" t="e">
        <f t="shared" ca="1" si="70"/>
        <v>#NAME?</v>
      </c>
      <c r="BH501" s="103"/>
      <c r="BI501" s="103"/>
      <c r="BJ501" s="103"/>
      <c r="BK501" s="103"/>
      <c r="BL501" s="103"/>
      <c r="BM501" s="103"/>
      <c r="BN501" s="24"/>
      <c r="BO501" s="24"/>
    </row>
    <row r="502" spans="1:67" ht="15.5">
      <c r="A502" s="25" t="str">
        <f t="shared" si="62"/>
        <v/>
      </c>
      <c r="B502" s="30">
        <v>46526</v>
      </c>
      <c r="C502" s="25"/>
      <c r="D502" s="90"/>
      <c r="E502" s="90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36"/>
      <c r="S502" s="91"/>
      <c r="T502" s="36"/>
      <c r="U502" s="82"/>
      <c r="V502" s="25"/>
      <c r="W502" s="107"/>
      <c r="X502" s="109"/>
      <c r="Y502" s="109"/>
      <c r="Z502" s="36"/>
      <c r="AA502" s="38"/>
      <c r="AB502" s="35"/>
      <c r="AC502" s="25"/>
      <c r="AD502" s="25"/>
      <c r="AE502" s="44"/>
      <c r="AF502" s="112"/>
      <c r="AG502" s="25"/>
      <c r="AH502" s="25"/>
      <c r="AI502" s="25"/>
      <c r="AJ502" s="45" t="str">
        <f t="array" ref="AJ502">IFERROR(INDEX('[1]Master Price'!$E:$E,MATCH(D502,'[1]Master Price'!$B:$B,0)),"0")</f>
        <v>0</v>
      </c>
      <c r="AK502" s="45">
        <f t="shared" si="53"/>
        <v>0</v>
      </c>
      <c r="AL502" s="46" t="str">
        <f t="shared" si="75"/>
        <v>0-day</v>
      </c>
      <c r="AM502" s="46" t="str">
        <f t="shared" si="54"/>
        <v>0-day</v>
      </c>
      <c r="AN502" s="46" t="str">
        <f t="shared" si="71"/>
        <v>0-day</v>
      </c>
      <c r="AO502" s="46" t="str">
        <f t="shared" si="72"/>
        <v>0-day</v>
      </c>
      <c r="AP502" s="46" t="str">
        <f t="shared" si="74"/>
        <v>0-day</v>
      </c>
      <c r="AQ502" s="46" t="str">
        <f t="shared" si="55"/>
        <v>0-day</v>
      </c>
      <c r="AR502" s="103"/>
      <c r="AS502" s="47" t="str">
        <f t="shared" si="56"/>
        <v/>
      </c>
      <c r="AT502" s="35">
        <f t="shared" si="73"/>
        <v>0</v>
      </c>
      <c r="AU502" s="48" t="e">
        <f t="shared" ca="1" si="57"/>
        <v>#NAME?</v>
      </c>
      <c r="AV502" s="48" t="e">
        <f t="shared" ca="1" si="58"/>
        <v>#NAME?</v>
      </c>
      <c r="AW502" s="49" t="e">
        <f t="shared" ca="1" si="59"/>
        <v>#NAME?</v>
      </c>
      <c r="AX502" s="48" t="e">
        <f t="shared" ca="1" si="60"/>
        <v>#NAME?</v>
      </c>
      <c r="AY502" s="49" t="str">
        <f t="shared" si="61"/>
        <v/>
      </c>
      <c r="AZ502" s="50" t="e">
        <f t="shared" ca="1" si="63"/>
        <v>#NAME?</v>
      </c>
      <c r="BA502" s="51" t="e">
        <f t="shared" ca="1" si="64"/>
        <v>#NAME?</v>
      </c>
      <c r="BB502" s="52" t="e">
        <f t="shared" ca="1" si="65"/>
        <v>#NAME?</v>
      </c>
      <c r="BC502" s="51" t="e">
        <f t="shared" ca="1" si="66"/>
        <v>#NAME?</v>
      </c>
      <c r="BD502" s="54" t="e">
        <f t="shared" ca="1" si="67"/>
        <v>#NAME?</v>
      </c>
      <c r="BE502" s="48" t="e">
        <f t="shared" ca="1" si="68"/>
        <v>#NAME?</v>
      </c>
      <c r="BF502" s="50" t="e">
        <f t="shared" ca="1" si="69"/>
        <v>#NAME?</v>
      </c>
      <c r="BG502" s="56" t="e">
        <f t="shared" ca="1" si="70"/>
        <v>#NAME?</v>
      </c>
      <c r="BH502" s="103"/>
      <c r="BI502" s="103"/>
      <c r="BJ502" s="103"/>
      <c r="BK502" s="103"/>
      <c r="BL502" s="103"/>
      <c r="BM502" s="103"/>
      <c r="BN502" s="24"/>
      <c r="BO502" s="24"/>
    </row>
    <row r="503" spans="1:67" ht="15.5">
      <c r="A503" s="25" t="str">
        <f t="shared" si="62"/>
        <v/>
      </c>
      <c r="B503" s="30">
        <v>46527</v>
      </c>
      <c r="C503" s="25"/>
      <c r="D503" s="90"/>
      <c r="E503" s="90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36"/>
      <c r="S503" s="91"/>
      <c r="T503" s="36"/>
      <c r="U503" s="82"/>
      <c r="V503" s="25"/>
      <c r="W503" s="107"/>
      <c r="X503" s="109"/>
      <c r="Y503" s="109"/>
      <c r="Z503" s="36"/>
      <c r="AA503" s="38"/>
      <c r="AB503" s="35"/>
      <c r="AC503" s="25"/>
      <c r="AD503" s="25"/>
      <c r="AE503" s="44"/>
      <c r="AF503" s="112"/>
      <c r="AG503" s="25"/>
      <c r="AH503" s="25"/>
      <c r="AI503" s="25"/>
      <c r="AJ503" s="45" t="str">
        <f t="array" ref="AJ503">IFERROR(INDEX('[1]Master Price'!$E:$E,MATCH(D503,'[1]Master Price'!$B:$B,0)),"0")</f>
        <v>0</v>
      </c>
      <c r="AK503" s="45">
        <f t="shared" si="53"/>
        <v>0</v>
      </c>
      <c r="AL503" s="46" t="str">
        <f t="shared" si="75"/>
        <v>0-day</v>
      </c>
      <c r="AM503" s="46" t="str">
        <f t="shared" si="54"/>
        <v>0-day</v>
      </c>
      <c r="AN503" s="46" t="str">
        <f t="shared" si="71"/>
        <v>0-day</v>
      </c>
      <c r="AO503" s="46" t="str">
        <f t="shared" si="72"/>
        <v>0-day</v>
      </c>
      <c r="AP503" s="46" t="str">
        <f t="shared" si="74"/>
        <v>0-day</v>
      </c>
      <c r="AQ503" s="46" t="str">
        <f t="shared" si="55"/>
        <v>0-day</v>
      </c>
      <c r="AR503" s="103"/>
      <c r="AS503" s="47" t="str">
        <f t="shared" si="56"/>
        <v/>
      </c>
      <c r="AT503" s="35">
        <f t="shared" si="73"/>
        <v>0</v>
      </c>
      <c r="AU503" s="48" t="e">
        <f t="shared" ca="1" si="57"/>
        <v>#NAME?</v>
      </c>
      <c r="AV503" s="48" t="e">
        <f t="shared" ca="1" si="58"/>
        <v>#NAME?</v>
      </c>
      <c r="AW503" s="49" t="e">
        <f t="shared" ca="1" si="59"/>
        <v>#NAME?</v>
      </c>
      <c r="AX503" s="48" t="e">
        <f t="shared" ca="1" si="60"/>
        <v>#NAME?</v>
      </c>
      <c r="AY503" s="49" t="str">
        <f t="shared" si="61"/>
        <v/>
      </c>
      <c r="AZ503" s="50" t="e">
        <f t="shared" ca="1" si="63"/>
        <v>#NAME?</v>
      </c>
      <c r="BA503" s="51" t="e">
        <f t="shared" ca="1" si="64"/>
        <v>#NAME?</v>
      </c>
      <c r="BB503" s="52" t="e">
        <f t="shared" ca="1" si="65"/>
        <v>#NAME?</v>
      </c>
      <c r="BC503" s="51" t="e">
        <f t="shared" ca="1" si="66"/>
        <v>#NAME?</v>
      </c>
      <c r="BD503" s="54" t="e">
        <f t="shared" ca="1" si="67"/>
        <v>#NAME?</v>
      </c>
      <c r="BE503" s="48" t="e">
        <f t="shared" ca="1" si="68"/>
        <v>#NAME?</v>
      </c>
      <c r="BF503" s="50" t="e">
        <f t="shared" ca="1" si="69"/>
        <v>#NAME?</v>
      </c>
      <c r="BG503" s="56" t="e">
        <f t="shared" ca="1" si="70"/>
        <v>#NAME?</v>
      </c>
      <c r="BH503" s="103"/>
      <c r="BI503" s="103"/>
      <c r="BJ503" s="103"/>
      <c r="BK503" s="103"/>
      <c r="BL503" s="103"/>
      <c r="BM503" s="103"/>
      <c r="BN503" s="24"/>
      <c r="BO503" s="24"/>
    </row>
    <row r="504" spans="1:67" ht="15.5">
      <c r="A504" s="25" t="str">
        <f t="shared" si="62"/>
        <v/>
      </c>
      <c r="B504" s="30">
        <v>46528</v>
      </c>
      <c r="C504" s="25"/>
      <c r="D504" s="90"/>
      <c r="E504" s="90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36"/>
      <c r="S504" s="91"/>
      <c r="T504" s="36"/>
      <c r="U504" s="82"/>
      <c r="V504" s="25"/>
      <c r="W504" s="107"/>
      <c r="X504" s="109"/>
      <c r="Y504" s="109"/>
      <c r="Z504" s="36"/>
      <c r="AA504" s="38"/>
      <c r="AB504" s="35"/>
      <c r="AC504" s="25"/>
      <c r="AD504" s="25"/>
      <c r="AE504" s="44"/>
      <c r="AF504" s="112"/>
      <c r="AG504" s="25"/>
      <c r="AH504" s="25"/>
      <c r="AI504" s="25"/>
      <c r="AJ504" s="45" t="str">
        <f t="array" ref="AJ504">IFERROR(INDEX('[1]Master Price'!$E:$E,MATCH(D504,'[1]Master Price'!$B:$B,0)),"0")</f>
        <v>0</v>
      </c>
      <c r="AK504" s="45">
        <f t="shared" si="53"/>
        <v>0</v>
      </c>
      <c r="AL504" s="46" t="str">
        <f t="shared" si="75"/>
        <v>0-day</v>
      </c>
      <c r="AM504" s="46" t="str">
        <f t="shared" si="54"/>
        <v>0-day</v>
      </c>
      <c r="AN504" s="46" t="str">
        <f t="shared" si="71"/>
        <v>0-day</v>
      </c>
      <c r="AO504" s="46" t="str">
        <f t="shared" si="72"/>
        <v>0-day</v>
      </c>
      <c r="AP504" s="46" t="str">
        <f t="shared" si="74"/>
        <v>0-day</v>
      </c>
      <c r="AQ504" s="46" t="str">
        <f t="shared" si="55"/>
        <v>0-day</v>
      </c>
      <c r="AR504" s="103"/>
      <c r="AS504" s="47" t="str">
        <f t="shared" si="56"/>
        <v/>
      </c>
      <c r="AT504" s="35">
        <f t="shared" si="73"/>
        <v>0</v>
      </c>
      <c r="AU504" s="48" t="e">
        <f t="shared" ca="1" si="57"/>
        <v>#NAME?</v>
      </c>
      <c r="AV504" s="48" t="e">
        <f t="shared" ca="1" si="58"/>
        <v>#NAME?</v>
      </c>
      <c r="AW504" s="49" t="e">
        <f t="shared" ca="1" si="59"/>
        <v>#NAME?</v>
      </c>
      <c r="AX504" s="48" t="e">
        <f t="shared" ca="1" si="60"/>
        <v>#NAME?</v>
      </c>
      <c r="AY504" s="49" t="str">
        <f t="shared" si="61"/>
        <v/>
      </c>
      <c r="AZ504" s="50" t="e">
        <f t="shared" ca="1" si="63"/>
        <v>#NAME?</v>
      </c>
      <c r="BA504" s="51" t="e">
        <f t="shared" ca="1" si="64"/>
        <v>#NAME?</v>
      </c>
      <c r="BB504" s="52" t="e">
        <f t="shared" ca="1" si="65"/>
        <v>#NAME?</v>
      </c>
      <c r="BC504" s="51" t="e">
        <f t="shared" ca="1" si="66"/>
        <v>#NAME?</v>
      </c>
      <c r="BD504" s="54" t="e">
        <f t="shared" ca="1" si="67"/>
        <v>#NAME?</v>
      </c>
      <c r="BE504" s="48" t="e">
        <f t="shared" ca="1" si="68"/>
        <v>#NAME?</v>
      </c>
      <c r="BF504" s="50" t="e">
        <f t="shared" ca="1" si="69"/>
        <v>#NAME?</v>
      </c>
      <c r="BG504" s="56" t="e">
        <f t="shared" ca="1" si="70"/>
        <v>#NAME?</v>
      </c>
      <c r="BH504" s="103"/>
      <c r="BI504" s="103"/>
      <c r="BJ504" s="103"/>
      <c r="BK504" s="103"/>
      <c r="BL504" s="103"/>
      <c r="BM504" s="103"/>
      <c r="BN504" s="24"/>
      <c r="BO504" s="24"/>
    </row>
    <row r="505" spans="1:67" ht="15.5">
      <c r="A505" s="25" t="str">
        <f t="shared" si="62"/>
        <v/>
      </c>
      <c r="B505" s="30">
        <v>46529</v>
      </c>
      <c r="C505" s="25"/>
      <c r="D505" s="90"/>
      <c r="E505" s="90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36"/>
      <c r="S505" s="91"/>
      <c r="T505" s="36"/>
      <c r="U505" s="82"/>
      <c r="V505" s="25"/>
      <c r="W505" s="107"/>
      <c r="X505" s="109"/>
      <c r="Y505" s="109"/>
      <c r="Z505" s="36"/>
      <c r="AA505" s="38"/>
      <c r="AB505" s="35"/>
      <c r="AC505" s="25"/>
      <c r="AD505" s="25"/>
      <c r="AE505" s="25"/>
      <c r="AF505" s="25"/>
      <c r="AG505" s="25"/>
      <c r="AH505" s="25"/>
      <c r="AI505" s="25"/>
      <c r="AJ505" s="45" t="str">
        <f t="array" ref="AJ505">IFERROR(INDEX('[1]Master Price'!$E:$E,MATCH(D505,'[1]Master Price'!$B:$B,0)),"0")</f>
        <v>0</v>
      </c>
      <c r="AK505" s="45">
        <f t="shared" si="53"/>
        <v>0</v>
      </c>
      <c r="AL505" s="46" t="str">
        <f t="shared" si="75"/>
        <v>0-day</v>
      </c>
      <c r="AM505" s="46" t="str">
        <f t="shared" si="54"/>
        <v>0-day</v>
      </c>
      <c r="AN505" s="46" t="str">
        <f t="shared" si="71"/>
        <v>0-day</v>
      </c>
      <c r="AO505" s="46" t="str">
        <f t="shared" si="72"/>
        <v>0-day</v>
      </c>
      <c r="AP505" s="46" t="str">
        <f t="shared" si="74"/>
        <v>0-day</v>
      </c>
      <c r="AQ505" s="46" t="str">
        <f t="shared" si="55"/>
        <v>0-day</v>
      </c>
      <c r="AR505" s="103"/>
      <c r="AS505" s="47" t="str">
        <f t="shared" si="56"/>
        <v/>
      </c>
      <c r="AT505" s="35">
        <f t="shared" si="73"/>
        <v>0</v>
      </c>
      <c r="AU505" s="48" t="e">
        <f t="shared" ca="1" si="57"/>
        <v>#NAME?</v>
      </c>
      <c r="AV505" s="48" t="e">
        <f t="shared" ca="1" si="58"/>
        <v>#NAME?</v>
      </c>
      <c r="AW505" s="49" t="e">
        <f t="shared" ca="1" si="59"/>
        <v>#NAME?</v>
      </c>
      <c r="AX505" s="48" t="e">
        <f t="shared" ca="1" si="60"/>
        <v>#NAME?</v>
      </c>
      <c r="AY505" s="49" t="str">
        <f t="shared" si="61"/>
        <v/>
      </c>
      <c r="AZ505" s="50" t="e">
        <f t="shared" ca="1" si="63"/>
        <v>#NAME?</v>
      </c>
      <c r="BA505" s="51" t="e">
        <f t="shared" ca="1" si="64"/>
        <v>#NAME?</v>
      </c>
      <c r="BB505" s="52" t="e">
        <f t="shared" ca="1" si="65"/>
        <v>#NAME?</v>
      </c>
      <c r="BC505" s="51" t="e">
        <f t="shared" ca="1" si="66"/>
        <v>#NAME?</v>
      </c>
      <c r="BD505" s="54" t="e">
        <f t="shared" ca="1" si="67"/>
        <v>#NAME?</v>
      </c>
      <c r="BE505" s="48" t="e">
        <f t="shared" ca="1" si="68"/>
        <v>#NAME?</v>
      </c>
      <c r="BF505" s="50" t="e">
        <f t="shared" ca="1" si="69"/>
        <v>#NAME?</v>
      </c>
      <c r="BG505" s="56" t="e">
        <f t="shared" ca="1" si="70"/>
        <v>#NAME?</v>
      </c>
      <c r="BH505" s="103"/>
      <c r="BI505" s="103"/>
      <c r="BJ505" s="103"/>
      <c r="BK505" s="103"/>
      <c r="BL505" s="103"/>
      <c r="BM505" s="103"/>
      <c r="BN505" s="24"/>
      <c r="BO505" s="24"/>
    </row>
    <row r="506" spans="1:67" ht="15.5">
      <c r="A506" s="25" t="str">
        <f t="shared" si="62"/>
        <v/>
      </c>
      <c r="B506" s="30">
        <v>46530</v>
      </c>
      <c r="C506" s="25"/>
      <c r="D506" s="90"/>
      <c r="E506" s="90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36"/>
      <c r="S506" s="91"/>
      <c r="T506" s="36"/>
      <c r="U506" s="82"/>
      <c r="V506" s="25"/>
      <c r="W506" s="107"/>
      <c r="X506" s="109"/>
      <c r="Y506" s="109"/>
      <c r="Z506" s="36"/>
      <c r="AA506" s="38"/>
      <c r="AB506" s="35"/>
      <c r="AC506" s="25"/>
      <c r="AD506" s="25"/>
      <c r="AE506" s="25"/>
      <c r="AF506" s="25"/>
      <c r="AG506" s="25"/>
      <c r="AH506" s="25"/>
      <c r="AI506" s="25"/>
      <c r="AJ506" s="45" t="str">
        <f t="array" ref="AJ506">IFERROR(INDEX('[1]Master Price'!$E:$E,MATCH(D506,'[1]Master Price'!$B:$B,0)),"0")</f>
        <v>0</v>
      </c>
      <c r="AK506" s="45">
        <f t="shared" si="53"/>
        <v>0</v>
      </c>
      <c r="AL506" s="46" t="str">
        <f t="shared" si="75"/>
        <v>0-day</v>
      </c>
      <c r="AM506" s="46" t="str">
        <f t="shared" si="54"/>
        <v>0-day</v>
      </c>
      <c r="AN506" s="46" t="str">
        <f t="shared" si="71"/>
        <v>0-day</v>
      </c>
      <c r="AO506" s="46" t="str">
        <f t="shared" si="72"/>
        <v>0-day</v>
      </c>
      <c r="AP506" s="46" t="str">
        <f t="shared" si="74"/>
        <v>0-day</v>
      </c>
      <c r="AQ506" s="46" t="str">
        <f t="shared" si="55"/>
        <v>0-day</v>
      </c>
      <c r="AR506" s="103"/>
      <c r="AS506" s="47" t="str">
        <f t="shared" si="56"/>
        <v/>
      </c>
      <c r="AT506" s="35">
        <f t="shared" si="73"/>
        <v>0</v>
      </c>
      <c r="AU506" s="48" t="e">
        <f t="shared" ca="1" si="57"/>
        <v>#NAME?</v>
      </c>
      <c r="AV506" s="48" t="e">
        <f t="shared" ca="1" si="58"/>
        <v>#NAME?</v>
      </c>
      <c r="AW506" s="49" t="e">
        <f t="shared" ca="1" si="59"/>
        <v>#NAME?</v>
      </c>
      <c r="AX506" s="48" t="e">
        <f t="shared" ca="1" si="60"/>
        <v>#NAME?</v>
      </c>
      <c r="AY506" s="49" t="str">
        <f t="shared" si="61"/>
        <v/>
      </c>
      <c r="AZ506" s="50" t="e">
        <f t="shared" ca="1" si="63"/>
        <v>#NAME?</v>
      </c>
      <c r="BA506" s="51" t="e">
        <f t="shared" ca="1" si="64"/>
        <v>#NAME?</v>
      </c>
      <c r="BB506" s="52" t="e">
        <f t="shared" ca="1" si="65"/>
        <v>#NAME?</v>
      </c>
      <c r="BC506" s="51" t="e">
        <f t="shared" ca="1" si="66"/>
        <v>#NAME?</v>
      </c>
      <c r="BD506" s="54" t="e">
        <f t="shared" ca="1" si="67"/>
        <v>#NAME?</v>
      </c>
      <c r="BE506" s="48" t="e">
        <f t="shared" ca="1" si="68"/>
        <v>#NAME?</v>
      </c>
      <c r="BF506" s="50" t="e">
        <f t="shared" ca="1" si="69"/>
        <v>#NAME?</v>
      </c>
      <c r="BG506" s="56" t="e">
        <f t="shared" ca="1" si="70"/>
        <v>#NAME?</v>
      </c>
      <c r="BH506" s="103"/>
      <c r="BI506" s="103"/>
      <c r="BJ506" s="103"/>
      <c r="BK506" s="103"/>
      <c r="BL506" s="103"/>
      <c r="BM506" s="103"/>
      <c r="BN506" s="24"/>
      <c r="BO506" s="24"/>
    </row>
    <row r="507" spans="1:67" ht="15.5">
      <c r="A507" s="25" t="str">
        <f t="shared" si="62"/>
        <v/>
      </c>
      <c r="B507" s="30">
        <v>46531</v>
      </c>
      <c r="C507" s="25"/>
      <c r="D507" s="90"/>
      <c r="E507" s="90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36"/>
      <c r="S507" s="91"/>
      <c r="T507" s="36"/>
      <c r="U507" s="82"/>
      <c r="V507" s="25"/>
      <c r="W507" s="36"/>
      <c r="X507" s="109"/>
      <c r="Y507" s="109"/>
      <c r="Z507" s="36"/>
      <c r="AA507" s="38"/>
      <c r="AB507" s="35"/>
      <c r="AC507" s="25"/>
      <c r="AD507" s="25"/>
      <c r="AE507" s="25"/>
      <c r="AF507" s="25"/>
      <c r="AG507" s="25"/>
      <c r="AH507" s="25"/>
      <c r="AI507" s="25"/>
      <c r="AJ507" s="45" t="str">
        <f t="array" ref="AJ507">IFERROR(INDEX('[1]Master Price'!$E:$E,MATCH(D507,'[1]Master Price'!$B:$B,0)),"0")</f>
        <v>0</v>
      </c>
      <c r="AK507" s="45">
        <f t="shared" si="53"/>
        <v>0</v>
      </c>
      <c r="AL507" s="46" t="str">
        <f t="shared" si="75"/>
        <v>0-day</v>
      </c>
      <c r="AM507" s="46" t="str">
        <f t="shared" si="54"/>
        <v>0-day</v>
      </c>
      <c r="AN507" s="46" t="str">
        <f t="shared" si="71"/>
        <v>0-day</v>
      </c>
      <c r="AO507" s="46" t="str">
        <f t="shared" si="72"/>
        <v>0-day</v>
      </c>
      <c r="AP507" s="46" t="str">
        <f t="shared" si="74"/>
        <v>0-day</v>
      </c>
      <c r="AQ507" s="46" t="str">
        <f t="shared" si="55"/>
        <v>0-day</v>
      </c>
      <c r="AR507" s="103"/>
      <c r="AS507" s="47" t="str">
        <f t="shared" si="56"/>
        <v/>
      </c>
      <c r="AT507" s="35">
        <f t="shared" si="73"/>
        <v>0</v>
      </c>
      <c r="AU507" s="48" t="e">
        <f t="shared" ca="1" si="57"/>
        <v>#NAME?</v>
      </c>
      <c r="AV507" s="48" t="e">
        <f t="shared" ca="1" si="58"/>
        <v>#NAME?</v>
      </c>
      <c r="AW507" s="49" t="e">
        <f t="shared" ca="1" si="59"/>
        <v>#NAME?</v>
      </c>
      <c r="AX507" s="48" t="e">
        <f t="shared" ca="1" si="60"/>
        <v>#NAME?</v>
      </c>
      <c r="AY507" s="49" t="str">
        <f t="shared" si="61"/>
        <v/>
      </c>
      <c r="AZ507" s="50" t="e">
        <f t="shared" ca="1" si="63"/>
        <v>#NAME?</v>
      </c>
      <c r="BA507" s="51" t="e">
        <f t="shared" ca="1" si="64"/>
        <v>#NAME?</v>
      </c>
      <c r="BB507" s="52" t="e">
        <f t="shared" ca="1" si="65"/>
        <v>#NAME?</v>
      </c>
      <c r="BC507" s="51" t="e">
        <f t="shared" ca="1" si="66"/>
        <v>#NAME?</v>
      </c>
      <c r="BD507" s="54" t="e">
        <f t="shared" ca="1" si="67"/>
        <v>#NAME?</v>
      </c>
      <c r="BE507" s="48" t="e">
        <f t="shared" ca="1" si="68"/>
        <v>#NAME?</v>
      </c>
      <c r="BF507" s="50" t="e">
        <f t="shared" ca="1" si="69"/>
        <v>#NAME?</v>
      </c>
      <c r="BG507" s="56" t="e">
        <f t="shared" ca="1" si="70"/>
        <v>#NAME?</v>
      </c>
      <c r="BH507" s="103"/>
      <c r="BI507" s="103"/>
      <c r="BJ507" s="103"/>
      <c r="BK507" s="103"/>
      <c r="BL507" s="103"/>
      <c r="BM507" s="103"/>
      <c r="BN507" s="24"/>
      <c r="BO507" s="24"/>
    </row>
    <row r="508" spans="1:67" ht="15.5">
      <c r="A508" s="25" t="str">
        <f t="shared" si="62"/>
        <v/>
      </c>
      <c r="B508" s="30">
        <v>46532</v>
      </c>
      <c r="C508" s="25"/>
      <c r="D508" s="90"/>
      <c r="E508" s="90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36"/>
      <c r="S508" s="91"/>
      <c r="T508" s="36"/>
      <c r="U508" s="82"/>
      <c r="V508" s="25"/>
      <c r="W508" s="107"/>
      <c r="X508" s="109"/>
      <c r="Y508" s="109"/>
      <c r="Z508" s="36"/>
      <c r="AA508" s="38"/>
      <c r="AB508" s="35"/>
      <c r="AC508" s="25"/>
      <c r="AD508" s="25"/>
      <c r="AE508" s="44"/>
      <c r="AF508" s="112"/>
      <c r="AG508" s="25"/>
      <c r="AH508" s="25"/>
      <c r="AI508" s="25"/>
      <c r="AJ508" s="45" t="str">
        <f t="array" ref="AJ508">IFERROR(INDEX('[1]Master Price'!$E:$E,MATCH(D508,'[1]Master Price'!$B:$B,0)),"0")</f>
        <v>0</v>
      </c>
      <c r="AK508" s="45">
        <f t="shared" si="53"/>
        <v>0</v>
      </c>
      <c r="AL508" s="46" t="str">
        <f t="shared" si="75"/>
        <v>0-day</v>
      </c>
      <c r="AM508" s="46" t="str">
        <f t="shared" si="54"/>
        <v>0-day</v>
      </c>
      <c r="AN508" s="46" t="str">
        <f t="shared" si="71"/>
        <v>0-day</v>
      </c>
      <c r="AO508" s="46" t="str">
        <f t="shared" si="72"/>
        <v>0-day</v>
      </c>
      <c r="AP508" s="46" t="str">
        <f t="shared" si="74"/>
        <v>0-day</v>
      </c>
      <c r="AQ508" s="46" t="str">
        <f t="shared" si="55"/>
        <v>0-day</v>
      </c>
      <c r="AR508" s="103"/>
      <c r="AS508" s="47" t="str">
        <f t="shared" si="56"/>
        <v/>
      </c>
      <c r="AT508" s="35">
        <f t="shared" si="73"/>
        <v>0</v>
      </c>
      <c r="AU508" s="48" t="e">
        <f t="shared" ca="1" si="57"/>
        <v>#NAME?</v>
      </c>
      <c r="AV508" s="48" t="e">
        <f t="shared" ca="1" si="58"/>
        <v>#NAME?</v>
      </c>
      <c r="AW508" s="49" t="e">
        <f t="shared" ca="1" si="59"/>
        <v>#NAME?</v>
      </c>
      <c r="AX508" s="48" t="e">
        <f t="shared" ca="1" si="60"/>
        <v>#NAME?</v>
      </c>
      <c r="AY508" s="49" t="str">
        <f t="shared" si="61"/>
        <v/>
      </c>
      <c r="AZ508" s="50" t="e">
        <f t="shared" ca="1" si="63"/>
        <v>#NAME?</v>
      </c>
      <c r="BA508" s="51" t="e">
        <f t="shared" ca="1" si="64"/>
        <v>#NAME?</v>
      </c>
      <c r="BB508" s="52" t="e">
        <f t="shared" ca="1" si="65"/>
        <v>#NAME?</v>
      </c>
      <c r="BC508" s="51" t="e">
        <f t="shared" ca="1" si="66"/>
        <v>#NAME?</v>
      </c>
      <c r="BD508" s="54" t="e">
        <f t="shared" ca="1" si="67"/>
        <v>#NAME?</v>
      </c>
      <c r="BE508" s="48" t="e">
        <f t="shared" ca="1" si="68"/>
        <v>#NAME?</v>
      </c>
      <c r="BF508" s="50" t="e">
        <f t="shared" ca="1" si="69"/>
        <v>#NAME?</v>
      </c>
      <c r="BG508" s="56" t="e">
        <f t="shared" ca="1" si="70"/>
        <v>#NAME?</v>
      </c>
      <c r="BH508" s="103"/>
      <c r="BI508" s="103"/>
      <c r="BJ508" s="103"/>
      <c r="BK508" s="103"/>
      <c r="BL508" s="103"/>
      <c r="BM508" s="103"/>
      <c r="BN508" s="24"/>
      <c r="BO508" s="24"/>
    </row>
    <row r="509" spans="1:67" ht="15.5">
      <c r="A509" s="25" t="str">
        <f t="shared" si="62"/>
        <v/>
      </c>
      <c r="B509" s="30">
        <v>46533</v>
      </c>
      <c r="C509" s="25"/>
      <c r="D509" s="90"/>
      <c r="E509" s="90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36"/>
      <c r="S509" s="91"/>
      <c r="T509" s="36"/>
      <c r="U509" s="82"/>
      <c r="V509" s="25"/>
      <c r="W509" s="107"/>
      <c r="X509" s="109"/>
      <c r="Y509" s="109"/>
      <c r="Z509" s="36"/>
      <c r="AA509" s="38"/>
      <c r="AB509" s="35"/>
      <c r="AC509" s="25"/>
      <c r="AD509" s="25"/>
      <c r="AE509" s="44"/>
      <c r="AF509" s="112"/>
      <c r="AG509" s="25"/>
      <c r="AH509" s="25"/>
      <c r="AI509" s="25"/>
      <c r="AJ509" s="45" t="str">
        <f t="array" ref="AJ509">IFERROR(INDEX('[1]Master Price'!$E:$E,MATCH(D509,'[1]Master Price'!$B:$B,0)),"0")</f>
        <v>0</v>
      </c>
      <c r="AK509" s="45">
        <f t="shared" si="53"/>
        <v>0</v>
      </c>
      <c r="AL509" s="46" t="str">
        <f t="shared" si="75"/>
        <v>0-day</v>
      </c>
      <c r="AM509" s="46" t="str">
        <f t="shared" si="54"/>
        <v>0-day</v>
      </c>
      <c r="AN509" s="46" t="str">
        <f t="shared" si="71"/>
        <v>0-day</v>
      </c>
      <c r="AO509" s="46" t="str">
        <f t="shared" si="72"/>
        <v>0-day</v>
      </c>
      <c r="AP509" s="46" t="str">
        <f t="shared" si="74"/>
        <v>0-day</v>
      </c>
      <c r="AQ509" s="46" t="str">
        <f t="shared" si="55"/>
        <v>0-day</v>
      </c>
      <c r="AR509" s="103"/>
      <c r="AS509" s="47" t="str">
        <f t="shared" si="56"/>
        <v/>
      </c>
      <c r="AT509" s="35">
        <f t="shared" si="73"/>
        <v>0</v>
      </c>
      <c r="AU509" s="48" t="e">
        <f t="shared" ca="1" si="57"/>
        <v>#NAME?</v>
      </c>
      <c r="AV509" s="48" t="e">
        <f t="shared" ca="1" si="58"/>
        <v>#NAME?</v>
      </c>
      <c r="AW509" s="49" t="e">
        <f t="shared" ca="1" si="59"/>
        <v>#NAME?</v>
      </c>
      <c r="AX509" s="48" t="e">
        <f t="shared" ca="1" si="60"/>
        <v>#NAME?</v>
      </c>
      <c r="AY509" s="49" t="str">
        <f t="shared" si="61"/>
        <v/>
      </c>
      <c r="AZ509" s="50" t="e">
        <f t="shared" ca="1" si="63"/>
        <v>#NAME?</v>
      </c>
      <c r="BA509" s="51" t="e">
        <f t="shared" ca="1" si="64"/>
        <v>#NAME?</v>
      </c>
      <c r="BB509" s="52" t="e">
        <f t="shared" ca="1" si="65"/>
        <v>#NAME?</v>
      </c>
      <c r="BC509" s="51" t="e">
        <f t="shared" ca="1" si="66"/>
        <v>#NAME?</v>
      </c>
      <c r="BD509" s="54" t="e">
        <f t="shared" ca="1" si="67"/>
        <v>#NAME?</v>
      </c>
      <c r="BE509" s="48" t="e">
        <f t="shared" ca="1" si="68"/>
        <v>#NAME?</v>
      </c>
      <c r="BF509" s="50" t="e">
        <f t="shared" ca="1" si="69"/>
        <v>#NAME?</v>
      </c>
      <c r="BG509" s="56" t="e">
        <f t="shared" ca="1" si="70"/>
        <v>#NAME?</v>
      </c>
      <c r="BH509" s="103"/>
      <c r="BI509" s="103"/>
      <c r="BJ509" s="103"/>
      <c r="BK509" s="103"/>
      <c r="BL509" s="103"/>
      <c r="BM509" s="103"/>
      <c r="BN509" s="24"/>
      <c r="BO509" s="24"/>
    </row>
    <row r="510" spans="1:67" ht="15.5">
      <c r="A510" s="25" t="str">
        <f t="shared" si="62"/>
        <v/>
      </c>
      <c r="B510" s="30">
        <v>46534</v>
      </c>
      <c r="C510" s="25"/>
      <c r="D510" s="90"/>
      <c r="E510" s="90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36"/>
      <c r="S510" s="91"/>
      <c r="T510" s="36"/>
      <c r="U510" s="82"/>
      <c r="V510" s="25"/>
      <c r="W510" s="107"/>
      <c r="X510" s="109"/>
      <c r="Y510" s="109"/>
      <c r="Z510" s="36"/>
      <c r="AA510" s="38"/>
      <c r="AB510" s="35"/>
      <c r="AC510" s="25"/>
      <c r="AD510" s="25"/>
      <c r="AE510" s="25"/>
      <c r="AF510" s="25"/>
      <c r="AG510" s="25"/>
      <c r="AH510" s="25"/>
      <c r="AI510" s="25"/>
      <c r="AJ510" s="45" t="str">
        <f t="array" ref="AJ510">IFERROR(INDEX('[1]Master Price'!$E:$E,MATCH(D510,'[1]Master Price'!$B:$B,0)),"0")</f>
        <v>0</v>
      </c>
      <c r="AK510" s="45">
        <f t="shared" si="53"/>
        <v>0</v>
      </c>
      <c r="AL510" s="46" t="str">
        <f t="shared" si="75"/>
        <v>0-day</v>
      </c>
      <c r="AM510" s="46" t="str">
        <f t="shared" si="54"/>
        <v>0-day</v>
      </c>
      <c r="AN510" s="46" t="str">
        <f t="shared" si="71"/>
        <v>0-day</v>
      </c>
      <c r="AO510" s="46" t="str">
        <f t="shared" si="72"/>
        <v>0-day</v>
      </c>
      <c r="AP510" s="46" t="str">
        <f t="shared" si="74"/>
        <v>0-day</v>
      </c>
      <c r="AQ510" s="46" t="str">
        <f t="shared" si="55"/>
        <v>0-day</v>
      </c>
      <c r="AR510" s="103"/>
      <c r="AS510" s="47" t="str">
        <f t="shared" si="56"/>
        <v/>
      </c>
      <c r="AT510" s="35">
        <f t="shared" si="73"/>
        <v>0</v>
      </c>
      <c r="AU510" s="48" t="e">
        <f t="shared" ca="1" si="57"/>
        <v>#NAME?</v>
      </c>
      <c r="AV510" s="48" t="e">
        <f t="shared" ca="1" si="58"/>
        <v>#NAME?</v>
      </c>
      <c r="AW510" s="49" t="e">
        <f t="shared" ca="1" si="59"/>
        <v>#NAME?</v>
      </c>
      <c r="AX510" s="48" t="e">
        <f t="shared" ca="1" si="60"/>
        <v>#NAME?</v>
      </c>
      <c r="AY510" s="49" t="str">
        <f t="shared" si="61"/>
        <v/>
      </c>
      <c r="AZ510" s="50" t="e">
        <f t="shared" ca="1" si="63"/>
        <v>#NAME?</v>
      </c>
      <c r="BA510" s="51" t="e">
        <f t="shared" ca="1" si="64"/>
        <v>#NAME?</v>
      </c>
      <c r="BB510" s="52" t="e">
        <f t="shared" ca="1" si="65"/>
        <v>#NAME?</v>
      </c>
      <c r="BC510" s="51" t="e">
        <f t="shared" ca="1" si="66"/>
        <v>#NAME?</v>
      </c>
      <c r="BD510" s="54" t="e">
        <f t="shared" ca="1" si="67"/>
        <v>#NAME?</v>
      </c>
      <c r="BE510" s="48" t="e">
        <f t="shared" ca="1" si="68"/>
        <v>#NAME?</v>
      </c>
      <c r="BF510" s="50" t="e">
        <f t="shared" ca="1" si="69"/>
        <v>#NAME?</v>
      </c>
      <c r="BG510" s="56" t="e">
        <f t="shared" ca="1" si="70"/>
        <v>#NAME?</v>
      </c>
      <c r="BH510" s="103"/>
      <c r="BI510" s="103"/>
      <c r="BJ510" s="103"/>
      <c r="BK510" s="103"/>
      <c r="BL510" s="103"/>
      <c r="BM510" s="103"/>
      <c r="BN510" s="24"/>
      <c r="BO510" s="24"/>
    </row>
    <row r="511" spans="1:67" ht="15.5">
      <c r="A511" s="25" t="str">
        <f t="shared" si="62"/>
        <v/>
      </c>
      <c r="B511" s="30">
        <v>46535</v>
      </c>
      <c r="C511" s="25"/>
      <c r="D511" s="90"/>
      <c r="E511" s="90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36"/>
      <c r="S511" s="91"/>
      <c r="T511" s="36"/>
      <c r="U511" s="82"/>
      <c r="V511" s="25"/>
      <c r="W511" s="107"/>
      <c r="X511" s="109"/>
      <c r="Y511" s="109"/>
      <c r="Z511" s="36"/>
      <c r="AA511" s="38"/>
      <c r="AB511" s="35"/>
      <c r="AC511" s="25"/>
      <c r="AD511" s="25"/>
      <c r="AE511" s="25"/>
      <c r="AF511" s="25"/>
      <c r="AG511" s="25"/>
      <c r="AH511" s="25"/>
      <c r="AI511" s="25"/>
      <c r="AJ511" s="45" t="str">
        <f t="array" ref="AJ511">IFERROR(INDEX('[1]Master Price'!$E:$E,MATCH(D511,'[1]Master Price'!$B:$B,0)),"0")</f>
        <v>0</v>
      </c>
      <c r="AK511" s="45">
        <f t="shared" si="53"/>
        <v>0</v>
      </c>
      <c r="AL511" s="46" t="str">
        <f t="shared" si="75"/>
        <v>0-day</v>
      </c>
      <c r="AM511" s="46" t="str">
        <f t="shared" si="54"/>
        <v>0-day</v>
      </c>
      <c r="AN511" s="46" t="str">
        <f t="shared" si="71"/>
        <v>0-day</v>
      </c>
      <c r="AO511" s="46" t="str">
        <f t="shared" si="72"/>
        <v>0-day</v>
      </c>
      <c r="AP511" s="46" t="str">
        <f t="shared" si="74"/>
        <v>0-day</v>
      </c>
      <c r="AQ511" s="46" t="str">
        <f t="shared" si="55"/>
        <v>0-day</v>
      </c>
      <c r="AR511" s="103"/>
      <c r="AS511" s="47" t="str">
        <f t="shared" si="56"/>
        <v/>
      </c>
      <c r="AT511" s="35">
        <f t="shared" si="73"/>
        <v>0</v>
      </c>
      <c r="AU511" s="48" t="e">
        <f t="shared" ca="1" si="57"/>
        <v>#NAME?</v>
      </c>
      <c r="AV511" s="48" t="e">
        <f t="shared" ca="1" si="58"/>
        <v>#NAME?</v>
      </c>
      <c r="AW511" s="49" t="e">
        <f t="shared" ca="1" si="59"/>
        <v>#NAME?</v>
      </c>
      <c r="AX511" s="48" t="e">
        <f t="shared" ca="1" si="60"/>
        <v>#NAME?</v>
      </c>
      <c r="AY511" s="49" t="str">
        <f t="shared" si="61"/>
        <v/>
      </c>
      <c r="AZ511" s="50" t="e">
        <f t="shared" ca="1" si="63"/>
        <v>#NAME?</v>
      </c>
      <c r="BA511" s="51" t="e">
        <f t="shared" ca="1" si="64"/>
        <v>#NAME?</v>
      </c>
      <c r="BB511" s="52" t="e">
        <f t="shared" ca="1" si="65"/>
        <v>#NAME?</v>
      </c>
      <c r="BC511" s="51" t="e">
        <f t="shared" ca="1" si="66"/>
        <v>#NAME?</v>
      </c>
      <c r="BD511" s="54" t="e">
        <f t="shared" ca="1" si="67"/>
        <v>#NAME?</v>
      </c>
      <c r="BE511" s="48" t="e">
        <f t="shared" ca="1" si="68"/>
        <v>#NAME?</v>
      </c>
      <c r="BF511" s="50" t="e">
        <f t="shared" ca="1" si="69"/>
        <v>#NAME?</v>
      </c>
      <c r="BG511" s="56" t="e">
        <f t="shared" ca="1" si="70"/>
        <v>#NAME?</v>
      </c>
      <c r="BH511" s="103"/>
      <c r="BI511" s="103"/>
      <c r="BJ511" s="103"/>
      <c r="BK511" s="103"/>
      <c r="BL511" s="103"/>
      <c r="BM511" s="103"/>
      <c r="BN511" s="24"/>
      <c r="BO511" s="24"/>
    </row>
    <row r="512" spans="1:67" ht="15.5">
      <c r="A512" s="25" t="str">
        <f t="shared" si="62"/>
        <v/>
      </c>
      <c r="B512" s="30">
        <v>46536</v>
      </c>
      <c r="C512" s="25"/>
      <c r="D512" s="90"/>
      <c r="E512" s="90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36"/>
      <c r="S512" s="91"/>
      <c r="T512" s="36"/>
      <c r="U512" s="82"/>
      <c r="V512" s="25"/>
      <c r="W512" s="107"/>
      <c r="X512" s="109"/>
      <c r="Y512" s="109"/>
      <c r="Z512" s="36"/>
      <c r="AA512" s="38"/>
      <c r="AB512" s="35"/>
      <c r="AC512" s="25"/>
      <c r="AD512" s="25"/>
      <c r="AE512" s="25"/>
      <c r="AF512" s="25"/>
      <c r="AG512" s="25"/>
      <c r="AH512" s="25"/>
      <c r="AI512" s="25"/>
      <c r="AJ512" s="45" t="str">
        <f t="array" ref="AJ512">IFERROR(INDEX('[1]Master Price'!$E:$E,MATCH(D512,'[1]Master Price'!$B:$B,0)),"0")</f>
        <v>0</v>
      </c>
      <c r="AK512" s="45">
        <f t="shared" si="53"/>
        <v>0</v>
      </c>
      <c r="AL512" s="46" t="str">
        <f t="shared" si="75"/>
        <v>0-day</v>
      </c>
      <c r="AM512" s="46" t="str">
        <f t="shared" si="54"/>
        <v>0-day</v>
      </c>
      <c r="AN512" s="46" t="str">
        <f t="shared" si="71"/>
        <v>0-day</v>
      </c>
      <c r="AO512" s="46" t="str">
        <f t="shared" si="72"/>
        <v>0-day</v>
      </c>
      <c r="AP512" s="46" t="str">
        <f t="shared" si="74"/>
        <v>0-day</v>
      </c>
      <c r="AQ512" s="46" t="str">
        <f t="shared" si="55"/>
        <v>0-day</v>
      </c>
      <c r="AR512" s="103"/>
      <c r="AS512" s="47" t="str">
        <f t="shared" si="56"/>
        <v/>
      </c>
      <c r="AT512" s="35">
        <f t="shared" si="73"/>
        <v>0</v>
      </c>
      <c r="AU512" s="48" t="e">
        <f t="shared" ca="1" si="57"/>
        <v>#NAME?</v>
      </c>
      <c r="AV512" s="48" t="e">
        <f t="shared" ca="1" si="58"/>
        <v>#NAME?</v>
      </c>
      <c r="AW512" s="49" t="e">
        <f t="shared" ca="1" si="59"/>
        <v>#NAME?</v>
      </c>
      <c r="AX512" s="48" t="e">
        <f t="shared" ca="1" si="60"/>
        <v>#NAME?</v>
      </c>
      <c r="AY512" s="49" t="str">
        <f t="shared" si="61"/>
        <v/>
      </c>
      <c r="AZ512" s="50" t="e">
        <f t="shared" ca="1" si="63"/>
        <v>#NAME?</v>
      </c>
      <c r="BA512" s="51" t="e">
        <f t="shared" ca="1" si="64"/>
        <v>#NAME?</v>
      </c>
      <c r="BB512" s="52" t="e">
        <f t="shared" ca="1" si="65"/>
        <v>#NAME?</v>
      </c>
      <c r="BC512" s="51" t="e">
        <f t="shared" ca="1" si="66"/>
        <v>#NAME?</v>
      </c>
      <c r="BD512" s="54" t="e">
        <f t="shared" ca="1" si="67"/>
        <v>#NAME?</v>
      </c>
      <c r="BE512" s="48" t="e">
        <f t="shared" ca="1" si="68"/>
        <v>#NAME?</v>
      </c>
      <c r="BF512" s="50" t="e">
        <f t="shared" ca="1" si="69"/>
        <v>#NAME?</v>
      </c>
      <c r="BG512" s="56" t="e">
        <f t="shared" ca="1" si="70"/>
        <v>#NAME?</v>
      </c>
      <c r="BH512" s="103"/>
      <c r="BI512" s="103"/>
      <c r="BJ512" s="103"/>
      <c r="BK512" s="103"/>
      <c r="BL512" s="103"/>
      <c r="BM512" s="103"/>
      <c r="BN512" s="24"/>
      <c r="BO512" s="24"/>
    </row>
    <row r="513" spans="1:67" ht="15.5">
      <c r="A513" s="25" t="str">
        <f t="shared" si="62"/>
        <v/>
      </c>
      <c r="B513" s="30">
        <v>46537</v>
      </c>
      <c r="C513" s="25"/>
      <c r="D513" s="90"/>
      <c r="E513" s="90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36"/>
      <c r="S513" s="91"/>
      <c r="T513" s="36"/>
      <c r="U513" s="82"/>
      <c r="V513" s="25"/>
      <c r="W513" s="107"/>
      <c r="X513" s="109"/>
      <c r="Y513" s="109"/>
      <c r="Z513" s="36"/>
      <c r="AA513" s="38"/>
      <c r="AB513" s="35"/>
      <c r="AC513" s="25"/>
      <c r="AD513" s="25"/>
      <c r="AE513" s="25"/>
      <c r="AF513" s="25"/>
      <c r="AG513" s="25"/>
      <c r="AH513" s="25"/>
      <c r="AI513" s="25"/>
      <c r="AJ513" s="45" t="str">
        <f t="array" ref="AJ513">IFERROR(INDEX('[1]Master Price'!$E:$E,MATCH(D513,'[1]Master Price'!$B:$B,0)),"0")</f>
        <v>0</v>
      </c>
      <c r="AK513" s="45">
        <f t="shared" ref="AK513:AK516" si="76">AJ513*F513</f>
        <v>0</v>
      </c>
      <c r="AL513" s="46" t="str">
        <f t="shared" si="75"/>
        <v>0-day</v>
      </c>
      <c r="AM513" s="46" t="str">
        <f t="shared" ref="AM513:AM516" si="77">IFERROR(DATEDIF(S513,U513,"d"),"0")&amp;"-day"</f>
        <v>0-day</v>
      </c>
      <c r="AN513" s="46" t="str">
        <f t="shared" si="71"/>
        <v>0-day</v>
      </c>
      <c r="AO513" s="46" t="str">
        <f t="shared" si="72"/>
        <v>0-day</v>
      </c>
      <c r="AP513" s="46" t="str">
        <f t="shared" si="74"/>
        <v>0-day</v>
      </c>
      <c r="AQ513" s="46" t="str">
        <f t="shared" ref="AQ513:AQ516" si="78">SUM(AL513:AP513)&amp;"-day"</f>
        <v>0-day</v>
      </c>
      <c r="AR513" s="103"/>
      <c r="AS513" s="47" t="str">
        <f t="shared" ref="AS513:AS516" si="79">IF(AT513=0,"",ROW()-ROW($AS$2))</f>
        <v/>
      </c>
      <c r="AT513" s="35">
        <f t="shared" si="73"/>
        <v>0</v>
      </c>
      <c r="AU513" s="48" t="e">
        <f t="shared" ref="AU513:AU516" ca="1" si="80">_xludf.ifna(INDEX($B:$B,MATCH(AT513,$C:$C,FALSE)),"")</f>
        <v>#NAME?</v>
      </c>
      <c r="AV513" s="48" t="e">
        <f t="shared" ref="AV513:AV516" ca="1" si="81">_xludf.ifna(INDEX($U:$U,MATCH(AT513,$C:$C,FALSE)),"")</f>
        <v>#NAME?</v>
      </c>
      <c r="AW513" s="49" t="e">
        <f t="shared" ref="AW513:AW516" ca="1" si="82">_xludf.ifna(INDEX($Z:$Z,MATCH(AT513,$C:$C,FALSE)),"")</f>
        <v>#NAME?</v>
      </c>
      <c r="AX513" s="48" t="e">
        <f t="shared" ref="AX513:AX516" ca="1" si="83">_xludf.ifna(INDEX($AA:$AA,MATCH(AT513,$C:$C,FALSE)),"")</f>
        <v>#NAME?</v>
      </c>
      <c r="AY513" s="49" t="str">
        <f t="shared" ref="AY513:AY516" si="84">IFERROR(INDEX($R:$R,MATCH(AT513,$C:$C,FALSE)),"")</f>
        <v/>
      </c>
      <c r="AZ513" s="50" t="e">
        <f t="shared" ca="1" si="63"/>
        <v>#NAME?</v>
      </c>
      <c r="BA513" s="51" t="e">
        <f t="shared" ca="1" si="64"/>
        <v>#NAME?</v>
      </c>
      <c r="BB513" s="52" t="e">
        <f t="shared" ca="1" si="65"/>
        <v>#NAME?</v>
      </c>
      <c r="BC513" s="51" t="e">
        <f t="shared" ca="1" si="66"/>
        <v>#NAME?</v>
      </c>
      <c r="BD513" s="54" t="e">
        <f t="shared" ca="1" si="67"/>
        <v>#NAME?</v>
      </c>
      <c r="BE513" s="48" t="e">
        <f t="shared" ca="1" si="68"/>
        <v>#NAME?</v>
      </c>
      <c r="BF513" s="50" t="e">
        <f t="shared" ca="1" si="69"/>
        <v>#NAME?</v>
      </c>
      <c r="BG513" s="56" t="e">
        <f t="shared" ca="1" si="70"/>
        <v>#NAME?</v>
      </c>
      <c r="BH513" s="103"/>
      <c r="BI513" s="103"/>
      <c r="BJ513" s="103"/>
      <c r="BK513" s="103"/>
      <c r="BL513" s="103"/>
      <c r="BM513" s="103"/>
      <c r="BN513" s="24"/>
      <c r="BO513" s="24"/>
    </row>
    <row r="514" spans="1:67" ht="15.5">
      <c r="A514" s="25" t="str">
        <f t="shared" si="62"/>
        <v/>
      </c>
      <c r="B514" s="30">
        <v>46538</v>
      </c>
      <c r="C514" s="25"/>
      <c r="D514" s="90"/>
      <c r="E514" s="90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36"/>
      <c r="S514" s="91"/>
      <c r="T514" s="36"/>
      <c r="U514" s="82"/>
      <c r="V514" s="25"/>
      <c r="W514" s="107"/>
      <c r="X514" s="109"/>
      <c r="Y514" s="109"/>
      <c r="Z514" s="36"/>
      <c r="AA514" s="38"/>
      <c r="AB514" s="35"/>
      <c r="AC514" s="25"/>
      <c r="AD514" s="25"/>
      <c r="AE514" s="25"/>
      <c r="AF514" s="25"/>
      <c r="AG514" s="25"/>
      <c r="AH514" s="25"/>
      <c r="AI514" s="25"/>
      <c r="AJ514" s="45" t="str">
        <f t="array" ref="AJ514">IFERROR(INDEX('[1]Master Price'!$E:$E,MATCH(D514,'[1]Master Price'!$B:$B,0)),"0")</f>
        <v>0</v>
      </c>
      <c r="AK514" s="45">
        <f t="shared" si="76"/>
        <v>0</v>
      </c>
      <c r="AL514" s="46" t="str">
        <f t="shared" si="75"/>
        <v>0-day</v>
      </c>
      <c r="AM514" s="46" t="str">
        <f t="shared" si="77"/>
        <v>0-day</v>
      </c>
      <c r="AN514" s="46" t="str">
        <f t="shared" si="71"/>
        <v>0-day</v>
      </c>
      <c r="AO514" s="46" t="str">
        <f t="shared" si="72"/>
        <v>0-day</v>
      </c>
      <c r="AP514" s="46" t="str">
        <f t="shared" si="74"/>
        <v>0-day</v>
      </c>
      <c r="AQ514" s="46" t="str">
        <f t="shared" si="78"/>
        <v>0-day</v>
      </c>
      <c r="AR514" s="103"/>
      <c r="AS514" s="47" t="str">
        <f t="shared" si="79"/>
        <v/>
      </c>
      <c r="AT514" s="35">
        <f t="shared" si="73"/>
        <v>0</v>
      </c>
      <c r="AU514" s="48" t="e">
        <f t="shared" ca="1" si="80"/>
        <v>#NAME?</v>
      </c>
      <c r="AV514" s="48" t="e">
        <f t="shared" ca="1" si="81"/>
        <v>#NAME?</v>
      </c>
      <c r="AW514" s="49" t="e">
        <f t="shared" ca="1" si="82"/>
        <v>#NAME?</v>
      </c>
      <c r="AX514" s="48" t="e">
        <f t="shared" ca="1" si="83"/>
        <v>#NAME?</v>
      </c>
      <c r="AY514" s="49" t="str">
        <f t="shared" si="84"/>
        <v/>
      </c>
      <c r="AZ514" s="50" t="e">
        <f t="shared" ca="1" si="63"/>
        <v>#NAME?</v>
      </c>
      <c r="BA514" s="51" t="e">
        <f t="shared" ca="1" si="64"/>
        <v>#NAME?</v>
      </c>
      <c r="BB514" s="52" t="e">
        <f t="shared" ca="1" si="65"/>
        <v>#NAME?</v>
      </c>
      <c r="BC514" s="51" t="e">
        <f t="shared" ca="1" si="66"/>
        <v>#NAME?</v>
      </c>
      <c r="BD514" s="54" t="e">
        <f t="shared" ca="1" si="67"/>
        <v>#NAME?</v>
      </c>
      <c r="BE514" s="48" t="e">
        <f t="shared" ca="1" si="68"/>
        <v>#NAME?</v>
      </c>
      <c r="BF514" s="50" t="e">
        <f t="shared" ca="1" si="69"/>
        <v>#NAME?</v>
      </c>
      <c r="BG514" s="56" t="e">
        <f t="shared" ca="1" si="70"/>
        <v>#NAME?</v>
      </c>
      <c r="BH514" s="103"/>
      <c r="BI514" s="103"/>
      <c r="BJ514" s="103"/>
      <c r="BK514" s="103"/>
      <c r="BL514" s="103"/>
      <c r="BM514" s="103"/>
      <c r="BN514" s="24"/>
      <c r="BO514" s="24"/>
    </row>
    <row r="515" spans="1:67" ht="15.5">
      <c r="A515" s="25" t="str">
        <f t="shared" si="62"/>
        <v/>
      </c>
      <c r="B515" s="30">
        <v>46539</v>
      </c>
      <c r="C515" s="25"/>
      <c r="D515" s="90"/>
      <c r="E515" s="90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36"/>
      <c r="S515" s="91"/>
      <c r="T515" s="36"/>
      <c r="U515" s="82"/>
      <c r="V515" s="25"/>
      <c r="W515" s="107"/>
      <c r="X515" s="109"/>
      <c r="Y515" s="109"/>
      <c r="Z515" s="36"/>
      <c r="AA515" s="38"/>
      <c r="AB515" s="35"/>
      <c r="AC515" s="25"/>
      <c r="AD515" s="25"/>
      <c r="AE515" s="25"/>
      <c r="AF515" s="25"/>
      <c r="AG515" s="25"/>
      <c r="AH515" s="25"/>
      <c r="AI515" s="25"/>
      <c r="AJ515" s="45" t="str">
        <f t="array" ref="AJ515">IFERROR(INDEX('[1]Master Price'!$E:$E,MATCH(D515,'[1]Master Price'!$B:$B,0)),"0")</f>
        <v>0</v>
      </c>
      <c r="AK515" s="45">
        <f t="shared" si="76"/>
        <v>0</v>
      </c>
      <c r="AL515" s="46" t="str">
        <f t="shared" si="75"/>
        <v>0-day</v>
      </c>
      <c r="AM515" s="46" t="str">
        <f t="shared" si="77"/>
        <v>0-day</v>
      </c>
      <c r="AN515" s="46" t="str">
        <f t="shared" si="71"/>
        <v>0-day</v>
      </c>
      <c r="AO515" s="46" t="str">
        <f t="shared" si="72"/>
        <v>0-day</v>
      </c>
      <c r="AP515" s="46" t="str">
        <f t="shared" si="74"/>
        <v>0-day</v>
      </c>
      <c r="AQ515" s="46" t="str">
        <f t="shared" si="78"/>
        <v>0-day</v>
      </c>
      <c r="AR515" s="103"/>
      <c r="AS515" s="47" t="str">
        <f t="shared" si="79"/>
        <v/>
      </c>
      <c r="AT515" s="35">
        <f t="shared" si="73"/>
        <v>0</v>
      </c>
      <c r="AU515" s="48" t="e">
        <f t="shared" ca="1" si="80"/>
        <v>#NAME?</v>
      </c>
      <c r="AV515" s="48" t="e">
        <f t="shared" ca="1" si="81"/>
        <v>#NAME?</v>
      </c>
      <c r="AW515" s="49" t="e">
        <f t="shared" ca="1" si="82"/>
        <v>#NAME?</v>
      </c>
      <c r="AX515" s="48" t="e">
        <f t="shared" ca="1" si="83"/>
        <v>#NAME?</v>
      </c>
      <c r="AY515" s="49" t="str">
        <f t="shared" si="84"/>
        <v/>
      </c>
      <c r="AZ515" s="50" t="e">
        <f t="shared" ca="1" si="63"/>
        <v>#NAME?</v>
      </c>
      <c r="BA515" s="51" t="e">
        <f t="shared" ca="1" si="64"/>
        <v>#NAME?</v>
      </c>
      <c r="BB515" s="52" t="e">
        <f t="shared" ca="1" si="65"/>
        <v>#NAME?</v>
      </c>
      <c r="BC515" s="51" t="e">
        <f t="shared" ca="1" si="66"/>
        <v>#NAME?</v>
      </c>
      <c r="BD515" s="54" t="e">
        <f t="shared" ca="1" si="67"/>
        <v>#NAME?</v>
      </c>
      <c r="BE515" s="48" t="e">
        <f t="shared" ca="1" si="68"/>
        <v>#NAME?</v>
      </c>
      <c r="BF515" s="50" t="e">
        <f t="shared" ca="1" si="69"/>
        <v>#NAME?</v>
      </c>
      <c r="BG515" s="56" t="e">
        <f t="shared" ca="1" si="70"/>
        <v>#NAME?</v>
      </c>
      <c r="BH515" s="103"/>
      <c r="BI515" s="103"/>
      <c r="BJ515" s="103"/>
      <c r="BK515" s="103"/>
      <c r="BL515" s="103"/>
      <c r="BM515" s="103"/>
      <c r="BN515" s="24"/>
      <c r="BO515" s="24"/>
    </row>
    <row r="516" spans="1:67" ht="15.5">
      <c r="A516" s="25" t="str">
        <f t="shared" si="62"/>
        <v/>
      </c>
      <c r="B516" s="30">
        <v>46540</v>
      </c>
      <c r="C516" s="25"/>
      <c r="D516" s="90"/>
      <c r="E516" s="90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36"/>
      <c r="S516" s="91"/>
      <c r="T516" s="36"/>
      <c r="U516" s="82"/>
      <c r="V516" s="25"/>
      <c r="W516" s="107"/>
      <c r="X516" s="109"/>
      <c r="Y516" s="109"/>
      <c r="Z516" s="36"/>
      <c r="AA516" s="38"/>
      <c r="AB516" s="35"/>
      <c r="AC516" s="25"/>
      <c r="AD516" s="25"/>
      <c r="AE516" s="25"/>
      <c r="AF516" s="25"/>
      <c r="AG516" s="25"/>
      <c r="AH516" s="25"/>
      <c r="AI516" s="25"/>
      <c r="AJ516" s="45" t="str">
        <f t="array" ref="AJ516">IFERROR(INDEX('[1]Master Price'!$E:$E,MATCH(D516,'[1]Master Price'!$B:$B,0)),"0")</f>
        <v>0</v>
      </c>
      <c r="AK516" s="45">
        <f t="shared" si="76"/>
        <v>0</v>
      </c>
      <c r="AL516" s="46" t="str">
        <f t="shared" si="75"/>
        <v>0-day</v>
      </c>
      <c r="AM516" s="46" t="str">
        <f t="shared" si="77"/>
        <v>0-day</v>
      </c>
      <c r="AN516" s="46" t="str">
        <f t="shared" si="71"/>
        <v>0-day</v>
      </c>
      <c r="AO516" s="46" t="str">
        <f t="shared" si="72"/>
        <v>0-day</v>
      </c>
      <c r="AP516" s="46" t="str">
        <f t="shared" si="74"/>
        <v>0-day</v>
      </c>
      <c r="AQ516" s="46" t="str">
        <f t="shared" si="78"/>
        <v>0-day</v>
      </c>
      <c r="AR516" s="103"/>
      <c r="AS516" s="47" t="str">
        <f t="shared" si="79"/>
        <v/>
      </c>
      <c r="AT516" s="35">
        <f t="shared" si="73"/>
        <v>0</v>
      </c>
      <c r="AU516" s="48" t="e">
        <f t="shared" ca="1" si="80"/>
        <v>#NAME?</v>
      </c>
      <c r="AV516" s="48" t="e">
        <f t="shared" ca="1" si="81"/>
        <v>#NAME?</v>
      </c>
      <c r="AW516" s="49" t="e">
        <f t="shared" ca="1" si="82"/>
        <v>#NAME?</v>
      </c>
      <c r="AX516" s="48" t="e">
        <f t="shared" ca="1" si="83"/>
        <v>#NAME?</v>
      </c>
      <c r="AY516" s="49" t="str">
        <f t="shared" si="84"/>
        <v/>
      </c>
      <c r="AZ516" s="50" t="e">
        <f t="shared" ca="1" si="63"/>
        <v>#NAME?</v>
      </c>
      <c r="BA516" s="51" t="e">
        <f t="shared" ca="1" si="64"/>
        <v>#NAME?</v>
      </c>
      <c r="BB516" s="52" t="e">
        <f t="shared" ca="1" si="65"/>
        <v>#NAME?</v>
      </c>
      <c r="BC516" s="51" t="e">
        <f t="shared" ca="1" si="66"/>
        <v>#NAME?</v>
      </c>
      <c r="BD516" s="54" t="e">
        <f t="shared" ca="1" si="67"/>
        <v>#NAME?</v>
      </c>
      <c r="BE516" s="48" t="e">
        <f t="shared" ca="1" si="68"/>
        <v>#NAME?</v>
      </c>
      <c r="BF516" s="50" t="e">
        <f t="shared" ca="1" si="69"/>
        <v>#NAME?</v>
      </c>
      <c r="BG516" s="56" t="e">
        <f t="shared" ca="1" si="70"/>
        <v>#NAME?</v>
      </c>
      <c r="BH516" s="103"/>
      <c r="BI516" s="103"/>
      <c r="BJ516" s="103"/>
      <c r="BK516" s="103"/>
      <c r="BL516" s="103"/>
      <c r="BM516" s="103"/>
      <c r="BN516" s="24"/>
      <c r="BO516" s="24"/>
    </row>
  </sheetData>
  <autoFilter ref="A2:BO516" xr:uid="{00000000-0009-0000-0000-000001000000}"/>
  <mergeCells count="8">
    <mergeCell ref="AL1:AQ1"/>
    <mergeCell ref="AT1:BF1"/>
    <mergeCell ref="BI1:BM1"/>
    <mergeCell ref="A1:C1"/>
    <mergeCell ref="D1:T1"/>
    <mergeCell ref="V1:Y1"/>
    <mergeCell ref="Z1:AC1"/>
    <mergeCell ref="AD1:AI1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O514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3984375" defaultRowHeight="15" customHeight="1"/>
  <cols>
    <col min="1" max="1" width="3.69921875" customWidth="1"/>
    <col min="2" max="2" width="16.8984375" customWidth="1"/>
    <col min="3" max="3" width="32.09765625" customWidth="1"/>
    <col min="4" max="4" width="17" customWidth="1"/>
    <col min="5" max="5" width="40" customWidth="1"/>
    <col min="6" max="6" width="6" customWidth="1"/>
    <col min="7" max="7" width="6.69921875" customWidth="1"/>
    <col min="8" max="8" width="11.59765625" customWidth="1"/>
    <col min="9" max="9" width="19.296875" customWidth="1"/>
    <col min="10" max="10" width="28.3984375" customWidth="1"/>
    <col min="11" max="11" width="16.69921875" customWidth="1"/>
    <col min="12" max="12" width="9.69921875" customWidth="1"/>
    <col min="13" max="13" width="10.69921875" customWidth="1"/>
    <col min="14" max="14" width="31.3984375" customWidth="1"/>
    <col min="15" max="15" width="10.59765625" customWidth="1"/>
    <col min="16" max="16" width="9.296875" customWidth="1"/>
    <col min="17" max="17" width="9.8984375" customWidth="1"/>
    <col min="18" max="18" width="15.69921875" customWidth="1"/>
    <col min="19" max="19" width="14.69921875" customWidth="1"/>
    <col min="20" max="20" width="11.09765625" customWidth="1"/>
    <col min="21" max="21" width="21.3984375" customWidth="1"/>
    <col min="22" max="22" width="20.296875" customWidth="1"/>
    <col min="23" max="23" width="7.69921875" customWidth="1"/>
    <col min="24" max="25" width="12.296875" customWidth="1"/>
    <col min="26" max="26" width="10.69921875" customWidth="1"/>
    <col min="27" max="27" width="12.296875" customWidth="1"/>
    <col min="28" max="29" width="15.59765625" customWidth="1"/>
    <col min="30" max="30" width="15" customWidth="1"/>
    <col min="31" max="31" width="16.69921875" customWidth="1"/>
    <col min="32" max="32" width="15.296875" customWidth="1"/>
    <col min="33" max="35" width="16.59765625" customWidth="1"/>
    <col min="36" max="36" width="11.69921875" customWidth="1"/>
    <col min="37" max="37" width="12.3984375" customWidth="1"/>
    <col min="38" max="38" width="15.59765625" customWidth="1"/>
    <col min="39" max="40" width="14.296875" customWidth="1"/>
    <col min="41" max="41" width="13.8984375" customWidth="1"/>
    <col min="42" max="42" width="14.8984375" customWidth="1"/>
    <col min="43" max="43" width="11.296875" customWidth="1"/>
    <col min="44" max="44" width="12.59765625" customWidth="1"/>
    <col min="45" max="45" width="4.296875" customWidth="1"/>
    <col min="46" max="46" width="23.296875" customWidth="1"/>
    <col min="47" max="47" width="13.59765625" customWidth="1"/>
    <col min="48" max="48" width="21.3984375" customWidth="1"/>
    <col min="49" max="50" width="12.8984375" customWidth="1"/>
    <col min="51" max="51" width="15.8984375" customWidth="1"/>
    <col min="52" max="52" width="12.09765625" customWidth="1"/>
    <col min="53" max="56" width="12.296875" customWidth="1"/>
    <col min="57" max="57" width="16.296875" customWidth="1"/>
    <col min="58" max="58" width="10.296875" customWidth="1"/>
    <col min="59" max="59" width="17.8984375" customWidth="1"/>
    <col min="60" max="60" width="9.8984375" customWidth="1"/>
    <col min="61" max="61" width="3.69921875" customWidth="1"/>
    <col min="62" max="62" width="16.69921875" customWidth="1"/>
    <col min="63" max="63" width="11.09765625" customWidth="1"/>
    <col min="64" max="64" width="10.3984375" customWidth="1"/>
    <col min="65" max="65" width="14.296875" customWidth="1"/>
    <col min="66" max="67" width="12.59765625" customWidth="1"/>
  </cols>
  <sheetData>
    <row r="1" spans="1:67" ht="15" customHeight="1">
      <c r="A1" s="159" t="s">
        <v>0</v>
      </c>
      <c r="B1" s="156"/>
      <c r="C1" s="156"/>
      <c r="D1" s="159" t="s">
        <v>0</v>
      </c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"/>
      <c r="V1" s="160" t="s">
        <v>1</v>
      </c>
      <c r="W1" s="156"/>
      <c r="X1" s="156"/>
      <c r="Y1" s="156"/>
      <c r="Z1" s="161" t="s">
        <v>2</v>
      </c>
      <c r="AA1" s="156"/>
      <c r="AB1" s="156"/>
      <c r="AC1" s="156"/>
      <c r="AD1" s="162" t="s">
        <v>3</v>
      </c>
      <c r="AE1" s="156"/>
      <c r="AF1" s="156"/>
      <c r="AG1" s="156"/>
      <c r="AH1" s="156"/>
      <c r="AI1" s="156"/>
      <c r="AJ1" s="2"/>
      <c r="AK1" s="3"/>
      <c r="AL1" s="155" t="s">
        <v>4</v>
      </c>
      <c r="AM1" s="156"/>
      <c r="AN1" s="156"/>
      <c r="AO1" s="156"/>
      <c r="AP1" s="156"/>
      <c r="AQ1" s="156"/>
      <c r="AR1" s="4"/>
      <c r="AS1" s="5"/>
      <c r="AT1" s="157" t="s">
        <v>5</v>
      </c>
      <c r="AU1" s="156"/>
      <c r="AV1" s="156"/>
      <c r="AW1" s="156"/>
      <c r="AX1" s="156"/>
      <c r="AY1" s="156"/>
      <c r="AZ1" s="156"/>
      <c r="BA1" s="156"/>
      <c r="BB1" s="156"/>
      <c r="BC1" s="156"/>
      <c r="BD1" s="156"/>
      <c r="BE1" s="156"/>
      <c r="BF1" s="156"/>
      <c r="BG1" s="6"/>
      <c r="BH1" s="7"/>
      <c r="BI1" s="158" t="s">
        <v>6</v>
      </c>
      <c r="BJ1" s="156"/>
      <c r="BK1" s="156"/>
      <c r="BL1" s="156"/>
      <c r="BM1" s="156"/>
      <c r="BN1" s="8"/>
      <c r="BO1" s="9"/>
    </row>
    <row r="2" spans="1:67" ht="15" customHeight="1">
      <c r="A2" s="10" t="s">
        <v>7</v>
      </c>
      <c r="B2" s="11" t="s">
        <v>8</v>
      </c>
      <c r="C2" s="10" t="s">
        <v>9</v>
      </c>
      <c r="D2" s="10" t="s">
        <v>10</v>
      </c>
      <c r="E2" s="10" t="s">
        <v>11</v>
      </c>
      <c r="F2" s="10" t="s">
        <v>12</v>
      </c>
      <c r="G2" s="10" t="s">
        <v>13</v>
      </c>
      <c r="H2" s="10" t="s">
        <v>14</v>
      </c>
      <c r="I2" s="10" t="s">
        <v>15</v>
      </c>
      <c r="J2" s="10" t="s">
        <v>16</v>
      </c>
      <c r="K2" s="10" t="s">
        <v>17</v>
      </c>
      <c r="L2" s="10" t="s">
        <v>18</v>
      </c>
      <c r="M2" s="10" t="s">
        <v>19</v>
      </c>
      <c r="N2" s="10" t="s">
        <v>20</v>
      </c>
      <c r="O2" s="10" t="s">
        <v>21</v>
      </c>
      <c r="P2" s="10" t="s">
        <v>22</v>
      </c>
      <c r="Q2" s="10" t="s">
        <v>23</v>
      </c>
      <c r="R2" s="10" t="s">
        <v>24</v>
      </c>
      <c r="S2" s="10" t="s">
        <v>25</v>
      </c>
      <c r="T2" s="10" t="s">
        <v>26</v>
      </c>
      <c r="U2" s="10" t="s">
        <v>27</v>
      </c>
      <c r="V2" s="12" t="s">
        <v>28</v>
      </c>
      <c r="W2" s="10" t="s">
        <v>29</v>
      </c>
      <c r="X2" s="10" t="s">
        <v>25</v>
      </c>
      <c r="Y2" s="10" t="s">
        <v>30</v>
      </c>
      <c r="Z2" s="10" t="s">
        <v>31</v>
      </c>
      <c r="AA2" s="10" t="s">
        <v>25</v>
      </c>
      <c r="AB2" s="10" t="s">
        <v>32</v>
      </c>
      <c r="AC2" s="10" t="s">
        <v>33</v>
      </c>
      <c r="AD2" s="10" t="s">
        <v>34</v>
      </c>
      <c r="AE2" s="10" t="s">
        <v>35</v>
      </c>
      <c r="AF2" s="10" t="s">
        <v>36</v>
      </c>
      <c r="AG2" s="13" t="s">
        <v>37</v>
      </c>
      <c r="AH2" s="13" t="s">
        <v>38</v>
      </c>
      <c r="AI2" s="10" t="s">
        <v>39</v>
      </c>
      <c r="AJ2" s="14" t="s">
        <v>40</v>
      </c>
      <c r="AK2" s="14" t="s">
        <v>41</v>
      </c>
      <c r="AL2" s="15" t="s">
        <v>42</v>
      </c>
      <c r="AM2" s="16" t="s">
        <v>43</v>
      </c>
      <c r="AN2" s="15" t="s">
        <v>44</v>
      </c>
      <c r="AO2" s="15" t="s">
        <v>45</v>
      </c>
      <c r="AP2" s="15" t="s">
        <v>46</v>
      </c>
      <c r="AQ2" s="15" t="s">
        <v>47</v>
      </c>
      <c r="AR2" s="17"/>
      <c r="AS2" s="18" t="s">
        <v>7</v>
      </c>
      <c r="AT2" s="19" t="s">
        <v>9</v>
      </c>
      <c r="AU2" s="19" t="s">
        <v>48</v>
      </c>
      <c r="AV2" s="20" t="s">
        <v>27</v>
      </c>
      <c r="AW2" s="19" t="s">
        <v>31</v>
      </c>
      <c r="AX2" s="19" t="s">
        <v>49</v>
      </c>
      <c r="AY2" s="21" t="s">
        <v>24</v>
      </c>
      <c r="AZ2" s="21" t="s">
        <v>28</v>
      </c>
      <c r="BA2" s="21" t="s">
        <v>50</v>
      </c>
      <c r="BB2" s="21" t="s">
        <v>51</v>
      </c>
      <c r="BC2" s="21" t="str">
        <f t="array" ref="BC2">INDEX($AD:$AD,MATCH(AT2,$C:$C,FALSE))</f>
        <v>NO INVOICE</v>
      </c>
      <c r="BD2" s="21" t="s">
        <v>52</v>
      </c>
      <c r="BE2" s="20" t="s">
        <v>37</v>
      </c>
      <c r="BF2" s="21" t="s">
        <v>14</v>
      </c>
      <c r="BG2" s="21" t="s">
        <v>39</v>
      </c>
      <c r="BH2" s="22"/>
      <c r="BI2" s="23" t="s">
        <v>7</v>
      </c>
      <c r="BJ2" s="23" t="s">
        <v>53</v>
      </c>
      <c r="BK2" s="23" t="s">
        <v>54</v>
      </c>
      <c r="BL2" s="23" t="s">
        <v>55</v>
      </c>
      <c r="BM2" s="23" t="s">
        <v>47</v>
      </c>
      <c r="BN2" s="24"/>
      <c r="BO2" s="24"/>
    </row>
    <row r="3" spans="1:67" ht="15.5">
      <c r="A3" s="25">
        <f t="shared" ref="A3:A257" si="0">IF(C3=0,"",ROW()-ROW($A$2))</f>
        <v>1</v>
      </c>
      <c r="B3" s="26" t="s">
        <v>56</v>
      </c>
      <c r="C3" s="26" t="s">
        <v>57</v>
      </c>
      <c r="D3" s="27" t="s">
        <v>58</v>
      </c>
      <c r="E3" s="29" t="s">
        <v>59</v>
      </c>
      <c r="F3" s="31">
        <v>1</v>
      </c>
      <c r="G3" s="31" t="s">
        <v>63</v>
      </c>
      <c r="H3" s="31" t="str">
        <f t="shared" ref="H3:H142" si="1">IF(C3=0,"",IF(T3="Done WO","DONE","WAITING"))</f>
        <v>DONE</v>
      </c>
      <c r="I3" s="31" t="s">
        <v>67</v>
      </c>
      <c r="J3" s="32" t="s">
        <v>69</v>
      </c>
      <c r="K3" s="32" t="s">
        <v>70</v>
      </c>
      <c r="L3" s="32">
        <v>10026</v>
      </c>
      <c r="M3" s="31" t="s">
        <v>71</v>
      </c>
      <c r="N3" s="31" t="s">
        <v>71</v>
      </c>
      <c r="O3" s="31" t="s">
        <v>72</v>
      </c>
      <c r="P3" s="31" t="s">
        <v>73</v>
      </c>
      <c r="Q3" s="31" t="s">
        <v>74</v>
      </c>
      <c r="R3" s="26">
        <v>200001018496</v>
      </c>
      <c r="S3" s="30">
        <v>46084</v>
      </c>
      <c r="T3" s="26" t="s">
        <v>77</v>
      </c>
      <c r="U3" s="30">
        <v>46093</v>
      </c>
      <c r="V3" s="26">
        <v>4000664919</v>
      </c>
      <c r="W3" s="33">
        <v>43812</v>
      </c>
      <c r="X3" s="34">
        <v>46093</v>
      </c>
      <c r="Y3" s="34" t="str">
        <f t="shared" ref="Y3:Y142" si="2">IF(C3=0,"",IF(ISBLANK(V3),"WAITING","DONE"))</f>
        <v>DONE</v>
      </c>
      <c r="Z3" s="36" t="s">
        <v>83</v>
      </c>
      <c r="AA3" s="34">
        <v>46093</v>
      </c>
      <c r="AB3" s="34" t="str">
        <f t="shared" ref="AB3:AB118" si="3">IF(C3=0,"",IF(ISBLANK(Z3),"WAITING","DONE"))</f>
        <v>DONE</v>
      </c>
      <c r="AC3" s="31"/>
      <c r="AD3" s="37" t="s">
        <v>85</v>
      </c>
      <c r="AE3" s="39">
        <v>46093</v>
      </c>
      <c r="AF3" s="41" t="str">
        <f t="shared" ref="AF3:AF143" si="4">IF(F3=0,"",IF(ISBLANK(AD3),"WAITING","DONE"))</f>
        <v>DONE</v>
      </c>
      <c r="AG3" s="39">
        <v>46094</v>
      </c>
      <c r="AH3" s="39">
        <v>46154</v>
      </c>
      <c r="AI3" s="25" t="str">
        <f t="shared" ref="AI3:AI142" si="5">IF(AD3=0,"",IF(ISBLANK(AH3),"UNPAID","PAID"))</f>
        <v>PAID</v>
      </c>
      <c r="AJ3" s="45" t="str">
        <f t="array" ref="AJ3">IFERROR(INDEX('[1]Master Price'!$E:$E,MATCH(D3,'[1]Master Price'!$B:$B,0)),"0")</f>
        <v>0</v>
      </c>
      <c r="AK3" s="45">
        <f t="shared" ref="AK3:AK257" si="6">AJ3*F3</f>
        <v>0</v>
      </c>
      <c r="AL3" s="46" t="str">
        <f t="shared" ref="AL3:AL90" si="7">IFERROR(DATEDIF(S3,T3,"d"),"0")&amp;"-day"</f>
        <v>0-day</v>
      </c>
      <c r="AM3" s="46" t="str">
        <f t="shared" ref="AM3:AM257" si="8">IFERROR(DATEDIF(S3,U3,"d"),"0")&amp;"-day"</f>
        <v>9-day</v>
      </c>
      <c r="AN3" s="46" t="str">
        <f t="shared" ref="AN3:AN90" si="9">IFERROR(DATEDIF(S3,X3,"d"),"0")&amp;"-day"</f>
        <v>9-day</v>
      </c>
      <c r="AO3" s="46" t="str">
        <f t="shared" ref="AO3:AO257" si="10">IFERROR(DATEDIF(X3,AA3,"d"),"0")&amp;"-day"</f>
        <v>0-day</v>
      </c>
      <c r="AP3" s="46" t="str">
        <f t="shared" ref="AP3:AP257" si="11">IFERROR(DATEDIF(AA3,AE3,"d"),"0")&amp;"-day"</f>
        <v>0-day</v>
      </c>
      <c r="AQ3" s="46" t="str">
        <f t="shared" ref="AQ3:AQ257" si="12">SUM(AL3:AP3)&amp;"-day"</f>
        <v>0-day</v>
      </c>
      <c r="AR3" s="17"/>
      <c r="AS3" s="47">
        <f t="shared" ref="AS3:AS257" si="13">IF(AT3=0,"",ROW()-ROW($AS$2))</f>
        <v>1</v>
      </c>
      <c r="AT3" s="26" t="s">
        <v>57</v>
      </c>
      <c r="AU3" s="48" t="e">
        <f t="shared" ref="AU3:AU257" ca="1" si="14">_xludf.ifna(INDEX($B:$B,MATCH(AT3,$C:$C,FALSE)),"")</f>
        <v>#NAME?</v>
      </c>
      <c r="AV3" s="48" t="e">
        <f t="shared" ref="AV3:AV257" ca="1" si="15">_xludf.ifna(INDEX($U:$U,MATCH(AT3,$C:$C,FALSE)),"")</f>
        <v>#NAME?</v>
      </c>
      <c r="AW3" s="49" t="e">
        <f t="shared" ref="AW3:AW257" ca="1" si="16">_xludf.ifna(INDEX($Z:$Z,MATCH(AT3,$C:$C,FALSE)),"")</f>
        <v>#NAME?</v>
      </c>
      <c r="AX3" s="48" t="e">
        <f t="shared" ref="AX3:AX257" ca="1" si="17">_xludf.ifna(INDEX($AA:$AA,MATCH(AT3,$C:$C,FALSE)),"")</f>
        <v>#NAME?</v>
      </c>
      <c r="AY3" s="49">
        <f t="shared" ref="AY3:AY257" si="18">IFERROR(INDEX($R:$R,MATCH(AT3,$C:$C,FALSE)),"")</f>
        <v>200001018496</v>
      </c>
      <c r="AZ3" s="50" t="e">
        <f t="shared" ref="AZ3:AZ257" ca="1" si="19">_xludf.ifna(INDEX($V:$V,MATCH(AT3,$C:$C,FALSE)),"")</f>
        <v>#NAME?</v>
      </c>
      <c r="BA3" s="51" t="e">
        <f t="shared" ref="BA3:BA257" ca="1" si="20">_xludf.ifna(INDEX($W:$W,MATCH(AT3,$C:$C,FALSE)),"")</f>
        <v>#NAME?</v>
      </c>
      <c r="BB3" s="52" t="e">
        <f t="shared" ref="BB3:BB257" ca="1" si="21">_xludf.ifna(INDEX($X:$X,MATCH(AT3,$C:$C,FALSE)),"")</f>
        <v>#NAME?</v>
      </c>
      <c r="BC3" s="51" t="e">
        <f t="shared" ref="BC3:BC257" ca="1" si="22">_xludf.ifna(INDEX($AD:$AD,MATCH(AT3,$C:$C,FALSE)),"")</f>
        <v>#NAME?</v>
      </c>
      <c r="BD3" s="54" t="e">
        <f t="shared" ref="BD3:BD257" ca="1" si="23">_xludf.ifna(INDEX($AE:$AE,MATCH(AT3,$C:$C,FALSE)),"")</f>
        <v>#NAME?</v>
      </c>
      <c r="BE3" s="48" t="e">
        <f t="shared" ref="BE3:BE257" ca="1" si="24">_xludf.ifna(INDEX($AF:$AF,MATCH(AT3,$C:$C,FALSE)),"")</f>
        <v>#NAME?</v>
      </c>
      <c r="BF3" s="50" t="e">
        <f t="shared" ref="BF3:BF257" ca="1" si="25">_xludf.ifna(INDEX($T:$T,MATCH(AT3,$C:$C,FALSE),""),"")</f>
        <v>#NAME?</v>
      </c>
      <c r="BG3" s="56" t="e">
        <f t="shared" ref="BG3:BG257" ca="1" si="26">_xludf.ifna(INDEX($AI:$AI,MATCH(AT3,$C:$C,FALSE)),"")</f>
        <v>#NAME?</v>
      </c>
      <c r="BH3" s="22"/>
      <c r="BI3" s="57">
        <v>1</v>
      </c>
      <c r="BJ3" s="57" t="s">
        <v>98</v>
      </c>
      <c r="BK3" s="59">
        <f ca="1">IFERROR(__xludf.DUMMYFUNCTION("COUNTUNIQUEIFS(C3:C514,H3:H514,$BK$2)"),62)</f>
        <v>62</v>
      </c>
      <c r="BL3" s="59">
        <f ca="1">IFERROR(__xludf.DUMMYFUNCTION("COUNTUNIQUEIFS(C3:C514,H3:H514,$BL$2)"),0)</f>
        <v>0</v>
      </c>
      <c r="BM3" s="59">
        <f ca="1">BK3+BL3</f>
        <v>62</v>
      </c>
      <c r="BN3" s="24"/>
      <c r="BO3" s="24"/>
    </row>
    <row r="4" spans="1:67" ht="15.5">
      <c r="A4" s="25">
        <f t="shared" si="0"/>
        <v>2</v>
      </c>
      <c r="B4" s="26" t="s">
        <v>56</v>
      </c>
      <c r="C4" s="26" t="s">
        <v>57</v>
      </c>
      <c r="D4" s="27" t="s">
        <v>99</v>
      </c>
      <c r="E4" s="29" t="s">
        <v>101</v>
      </c>
      <c r="F4" s="31">
        <v>1</v>
      </c>
      <c r="G4" s="31" t="s">
        <v>63</v>
      </c>
      <c r="H4" s="31" t="str">
        <f t="shared" si="1"/>
        <v>DONE</v>
      </c>
      <c r="I4" s="31" t="s">
        <v>67</v>
      </c>
      <c r="J4" s="32" t="s">
        <v>69</v>
      </c>
      <c r="K4" s="32" t="s">
        <v>70</v>
      </c>
      <c r="L4" s="32">
        <v>10026</v>
      </c>
      <c r="M4" s="31" t="s">
        <v>71</v>
      </c>
      <c r="N4" s="31" t="s">
        <v>71</v>
      </c>
      <c r="O4" s="31" t="s">
        <v>72</v>
      </c>
      <c r="P4" s="31" t="s">
        <v>73</v>
      </c>
      <c r="Q4" s="31" t="s">
        <v>74</v>
      </c>
      <c r="R4" s="26">
        <v>200001018496</v>
      </c>
      <c r="S4" s="30">
        <v>46084</v>
      </c>
      <c r="T4" s="26" t="s">
        <v>77</v>
      </c>
      <c r="U4" s="30">
        <v>46093</v>
      </c>
      <c r="V4" s="26">
        <v>4000664919</v>
      </c>
      <c r="W4" s="33">
        <v>43812</v>
      </c>
      <c r="X4" s="34">
        <v>46093</v>
      </c>
      <c r="Y4" s="34" t="str">
        <f t="shared" si="2"/>
        <v>DONE</v>
      </c>
      <c r="Z4" s="36" t="s">
        <v>83</v>
      </c>
      <c r="AA4" s="34">
        <v>46093</v>
      </c>
      <c r="AB4" s="34" t="str">
        <f t="shared" si="3"/>
        <v>DONE</v>
      </c>
      <c r="AC4" s="35"/>
      <c r="AD4" s="37" t="s">
        <v>85</v>
      </c>
      <c r="AE4" s="42">
        <v>46093</v>
      </c>
      <c r="AF4" s="41" t="str">
        <f t="shared" si="4"/>
        <v>DONE</v>
      </c>
      <c r="AG4" s="39">
        <v>46094</v>
      </c>
      <c r="AH4" s="39">
        <v>46154</v>
      </c>
      <c r="AI4" s="25" t="str">
        <f t="shared" si="5"/>
        <v>PAID</v>
      </c>
      <c r="AJ4" s="45" t="str">
        <f t="array" ref="AJ4">IFERROR(INDEX('[1]Master Price'!$E:$E,MATCH(D4,'[1]Master Price'!$B:$B,0)),"0")</f>
        <v>0</v>
      </c>
      <c r="AK4" s="45">
        <f t="shared" si="6"/>
        <v>0</v>
      </c>
      <c r="AL4" s="46" t="str">
        <f t="shared" si="7"/>
        <v>0-day</v>
      </c>
      <c r="AM4" s="46" t="str">
        <f t="shared" si="8"/>
        <v>9-day</v>
      </c>
      <c r="AN4" s="46" t="str">
        <f t="shared" si="9"/>
        <v>9-day</v>
      </c>
      <c r="AO4" s="46" t="str">
        <f t="shared" si="10"/>
        <v>0-day</v>
      </c>
      <c r="AP4" s="46" t="str">
        <f t="shared" si="11"/>
        <v>0-day</v>
      </c>
      <c r="AQ4" s="46" t="str">
        <f t="shared" si="12"/>
        <v>0-day</v>
      </c>
      <c r="AR4" s="17"/>
      <c r="AS4" s="47">
        <f t="shared" si="13"/>
        <v>2</v>
      </c>
      <c r="AT4" s="26" t="s">
        <v>116</v>
      </c>
      <c r="AU4" s="48" t="e">
        <f t="shared" ca="1" si="14"/>
        <v>#NAME?</v>
      </c>
      <c r="AV4" s="48" t="e">
        <f t="shared" ca="1" si="15"/>
        <v>#NAME?</v>
      </c>
      <c r="AW4" s="49" t="e">
        <f t="shared" ca="1" si="16"/>
        <v>#NAME?</v>
      </c>
      <c r="AX4" s="48" t="e">
        <f t="shared" ca="1" si="17"/>
        <v>#NAME?</v>
      </c>
      <c r="AY4" s="49">
        <f t="shared" si="18"/>
        <v>200001018482</v>
      </c>
      <c r="AZ4" s="50" t="e">
        <f t="shared" ca="1" si="19"/>
        <v>#NAME?</v>
      </c>
      <c r="BA4" s="51" t="e">
        <f t="shared" ca="1" si="20"/>
        <v>#NAME?</v>
      </c>
      <c r="BB4" s="52" t="e">
        <f t="shared" ca="1" si="21"/>
        <v>#NAME?</v>
      </c>
      <c r="BC4" s="51" t="e">
        <f t="shared" ca="1" si="22"/>
        <v>#NAME?</v>
      </c>
      <c r="BD4" s="54" t="e">
        <f t="shared" ca="1" si="23"/>
        <v>#NAME?</v>
      </c>
      <c r="BE4" s="48" t="e">
        <f t="shared" ca="1" si="24"/>
        <v>#NAME?</v>
      </c>
      <c r="BF4" s="50" t="e">
        <f t="shared" ca="1" si="25"/>
        <v>#NAME?</v>
      </c>
      <c r="BG4" s="56" t="e">
        <f t="shared" ca="1" si="26"/>
        <v>#NAME?</v>
      </c>
      <c r="BH4" s="22"/>
      <c r="BI4" s="57">
        <v>3</v>
      </c>
      <c r="BJ4" s="57" t="s">
        <v>118</v>
      </c>
      <c r="BK4" s="59">
        <f ca="1">IFERROR(__xludf.DUMMYFUNCTION("COUNTUNIQUEIFS(C3:C514,AB3:AB514,$BK$2)"),62)</f>
        <v>62</v>
      </c>
      <c r="BL4" s="59">
        <f ca="1">IFERROR(__xludf.DUMMYFUNCTION("COUNTUNIQUEIFS(C3:C514,AB3:AB514,$BL$2)"),0)</f>
        <v>0</v>
      </c>
      <c r="BM4" s="59">
        <f t="shared" ref="BM4:BM6" ca="1" si="27">SUM(BK4:BL4)</f>
        <v>62</v>
      </c>
      <c r="BN4" s="24"/>
      <c r="BO4" s="24"/>
    </row>
    <row r="5" spans="1:67" ht="15.5">
      <c r="A5" s="25">
        <f t="shared" si="0"/>
        <v>3</v>
      </c>
      <c r="B5" s="26" t="s">
        <v>56</v>
      </c>
      <c r="C5" s="26" t="s">
        <v>116</v>
      </c>
      <c r="D5" s="27" t="s">
        <v>119</v>
      </c>
      <c r="E5" s="29" t="s">
        <v>120</v>
      </c>
      <c r="F5" s="31">
        <v>1</v>
      </c>
      <c r="G5" s="31" t="s">
        <v>63</v>
      </c>
      <c r="H5" s="31" t="str">
        <f t="shared" si="1"/>
        <v>DONE</v>
      </c>
      <c r="I5" s="31" t="s">
        <v>121</v>
      </c>
      <c r="J5" s="32" t="s">
        <v>122</v>
      </c>
      <c r="K5" s="32" t="s">
        <v>70</v>
      </c>
      <c r="L5" s="32">
        <v>147823</v>
      </c>
      <c r="M5" s="35"/>
      <c r="N5" s="31" t="s">
        <v>123</v>
      </c>
      <c r="O5" s="31" t="s">
        <v>72</v>
      </c>
      <c r="P5" s="31" t="s">
        <v>73</v>
      </c>
      <c r="Q5" s="31" t="s">
        <v>74</v>
      </c>
      <c r="R5" s="26">
        <v>200001018482</v>
      </c>
      <c r="S5" s="30">
        <v>46084</v>
      </c>
      <c r="T5" s="26" t="s">
        <v>77</v>
      </c>
      <c r="U5" s="30">
        <v>46093</v>
      </c>
      <c r="V5" s="26">
        <v>4000664921</v>
      </c>
      <c r="W5" s="33">
        <v>43813</v>
      </c>
      <c r="X5" s="34">
        <v>46093</v>
      </c>
      <c r="Y5" s="34" t="str">
        <f t="shared" si="2"/>
        <v>DONE</v>
      </c>
      <c r="Z5" s="36" t="s">
        <v>126</v>
      </c>
      <c r="AA5" s="34">
        <v>46093</v>
      </c>
      <c r="AB5" s="34" t="str">
        <f t="shared" si="3"/>
        <v>DONE</v>
      </c>
      <c r="AC5" s="35"/>
      <c r="AD5" s="37" t="s">
        <v>127</v>
      </c>
      <c r="AE5" s="42">
        <v>46093</v>
      </c>
      <c r="AF5" s="41" t="str">
        <f t="shared" si="4"/>
        <v>DONE</v>
      </c>
      <c r="AG5" s="39">
        <v>46094</v>
      </c>
      <c r="AH5" s="39">
        <v>46154</v>
      </c>
      <c r="AI5" s="25" t="str">
        <f t="shared" si="5"/>
        <v>PAID</v>
      </c>
      <c r="AJ5" s="45" t="str">
        <f t="array" ref="AJ5">IFERROR(INDEX('[1]Master Price'!$E:$E,MATCH(D5,'[1]Master Price'!$B:$B,0)),"0")</f>
        <v>0</v>
      </c>
      <c r="AK5" s="45">
        <f t="shared" si="6"/>
        <v>0</v>
      </c>
      <c r="AL5" s="46" t="str">
        <f t="shared" si="7"/>
        <v>0-day</v>
      </c>
      <c r="AM5" s="46" t="str">
        <f t="shared" si="8"/>
        <v>9-day</v>
      </c>
      <c r="AN5" s="46" t="str">
        <f t="shared" si="9"/>
        <v>9-day</v>
      </c>
      <c r="AO5" s="46" t="str">
        <f t="shared" si="10"/>
        <v>0-day</v>
      </c>
      <c r="AP5" s="46" t="str">
        <f t="shared" si="11"/>
        <v>0-day</v>
      </c>
      <c r="AQ5" s="46" t="str">
        <f t="shared" si="12"/>
        <v>0-day</v>
      </c>
      <c r="AR5" s="17"/>
      <c r="AS5" s="47">
        <f t="shared" si="13"/>
        <v>3</v>
      </c>
      <c r="AT5" s="26" t="s">
        <v>128</v>
      </c>
      <c r="AU5" s="48" t="e">
        <f t="shared" ca="1" si="14"/>
        <v>#NAME?</v>
      </c>
      <c r="AV5" s="48" t="e">
        <f t="shared" ca="1" si="15"/>
        <v>#NAME?</v>
      </c>
      <c r="AW5" s="49" t="e">
        <f t="shared" ca="1" si="16"/>
        <v>#NAME?</v>
      </c>
      <c r="AX5" s="48" t="e">
        <f t="shared" ca="1" si="17"/>
        <v>#NAME?</v>
      </c>
      <c r="AY5" s="49">
        <f t="shared" si="18"/>
        <v>200001018498</v>
      </c>
      <c r="AZ5" s="50" t="e">
        <f t="shared" ca="1" si="19"/>
        <v>#NAME?</v>
      </c>
      <c r="BA5" s="51" t="e">
        <f t="shared" ca="1" si="20"/>
        <v>#NAME?</v>
      </c>
      <c r="BB5" s="52" t="e">
        <f t="shared" ca="1" si="21"/>
        <v>#NAME?</v>
      </c>
      <c r="BC5" s="51" t="e">
        <f t="shared" ca="1" si="22"/>
        <v>#NAME?</v>
      </c>
      <c r="BD5" s="54" t="e">
        <f t="shared" ca="1" si="23"/>
        <v>#NAME?</v>
      </c>
      <c r="BE5" s="48" t="e">
        <f t="shared" ca="1" si="24"/>
        <v>#NAME?</v>
      </c>
      <c r="BF5" s="50" t="e">
        <f t="shared" ca="1" si="25"/>
        <v>#NAME?</v>
      </c>
      <c r="BG5" s="56" t="e">
        <f t="shared" ca="1" si="26"/>
        <v>#NAME?</v>
      </c>
      <c r="BH5" s="22"/>
      <c r="BI5" s="57">
        <v>4</v>
      </c>
      <c r="BJ5" s="57" t="s">
        <v>131</v>
      </c>
      <c r="BK5" s="59">
        <f ca="1">IFERROR(__xludf.DUMMYFUNCTION("COUNTUNIQUEIFS(C3:C514,Y3:Y514,$BK$2)"),62)</f>
        <v>62</v>
      </c>
      <c r="BL5" s="59">
        <f ca="1">IFERROR(__xludf.DUMMYFUNCTION("COUNTUNIQUEIFS(C3:C514,Y3:Y514,$BL$2)"),0)</f>
        <v>0</v>
      </c>
      <c r="BM5" s="59">
        <f t="shared" ca="1" si="27"/>
        <v>62</v>
      </c>
      <c r="BN5" s="24"/>
      <c r="BO5" s="24"/>
    </row>
    <row r="6" spans="1:67" ht="15.5">
      <c r="A6" s="25">
        <f t="shared" si="0"/>
        <v>4</v>
      </c>
      <c r="B6" s="26" t="s">
        <v>56</v>
      </c>
      <c r="C6" s="26" t="s">
        <v>128</v>
      </c>
      <c r="D6" s="27" t="s">
        <v>132</v>
      </c>
      <c r="E6" s="29" t="s">
        <v>133</v>
      </c>
      <c r="F6" s="31">
        <v>1</v>
      </c>
      <c r="G6" s="31" t="s">
        <v>63</v>
      </c>
      <c r="H6" s="31" t="str">
        <f t="shared" si="1"/>
        <v>DONE</v>
      </c>
      <c r="I6" s="31" t="s">
        <v>104</v>
      </c>
      <c r="J6" s="32" t="s">
        <v>105</v>
      </c>
      <c r="K6" s="32" t="s">
        <v>94</v>
      </c>
      <c r="L6" s="32">
        <v>6655</v>
      </c>
      <c r="M6" s="35"/>
      <c r="N6" s="31" t="s">
        <v>136</v>
      </c>
      <c r="O6" s="31" t="s">
        <v>96</v>
      </c>
      <c r="P6" s="31" t="s">
        <v>73</v>
      </c>
      <c r="Q6" s="31" t="s">
        <v>74</v>
      </c>
      <c r="R6" s="26">
        <v>200001018498</v>
      </c>
      <c r="S6" s="30">
        <v>46084</v>
      </c>
      <c r="T6" s="26" t="s">
        <v>77</v>
      </c>
      <c r="U6" s="30">
        <v>46093</v>
      </c>
      <c r="V6" s="26">
        <v>4000664924</v>
      </c>
      <c r="W6" s="33">
        <v>43814</v>
      </c>
      <c r="X6" s="34">
        <v>46093</v>
      </c>
      <c r="Y6" s="34" t="str">
        <f t="shared" si="2"/>
        <v>DONE</v>
      </c>
      <c r="Z6" s="36" t="s">
        <v>137</v>
      </c>
      <c r="AA6" s="34">
        <v>46093</v>
      </c>
      <c r="AB6" s="34" t="str">
        <f t="shared" si="3"/>
        <v>DONE</v>
      </c>
      <c r="AC6" s="35"/>
      <c r="AD6" s="37" t="s">
        <v>138</v>
      </c>
      <c r="AE6" s="42">
        <v>46093</v>
      </c>
      <c r="AF6" s="41" t="str">
        <f t="shared" si="4"/>
        <v>DONE</v>
      </c>
      <c r="AG6" s="39">
        <v>46094</v>
      </c>
      <c r="AH6" s="39">
        <v>46154</v>
      </c>
      <c r="AI6" s="25" t="str">
        <f t="shared" si="5"/>
        <v>PAID</v>
      </c>
      <c r="AJ6" s="45" t="str">
        <f t="array" ref="AJ6">IFERROR(INDEX('[1]Master Price'!$E:$E,MATCH(D6,'[1]Master Price'!$B:$B,0)),"0")</f>
        <v>0</v>
      </c>
      <c r="AK6" s="45">
        <f t="shared" si="6"/>
        <v>0</v>
      </c>
      <c r="AL6" s="46" t="str">
        <f t="shared" si="7"/>
        <v>0-day</v>
      </c>
      <c r="AM6" s="46" t="str">
        <f t="shared" si="8"/>
        <v>9-day</v>
      </c>
      <c r="AN6" s="46" t="str">
        <f t="shared" si="9"/>
        <v>9-day</v>
      </c>
      <c r="AO6" s="46" t="str">
        <f t="shared" si="10"/>
        <v>0-day</v>
      </c>
      <c r="AP6" s="46" t="str">
        <f t="shared" si="11"/>
        <v>0-day</v>
      </c>
      <c r="AQ6" s="46" t="str">
        <f t="shared" si="12"/>
        <v>0-day</v>
      </c>
      <c r="AR6" s="17"/>
      <c r="AS6" s="47">
        <f t="shared" si="13"/>
        <v>4</v>
      </c>
      <c r="AT6" s="26" t="s">
        <v>139</v>
      </c>
      <c r="AU6" s="48" t="e">
        <f t="shared" ca="1" si="14"/>
        <v>#NAME?</v>
      </c>
      <c r="AV6" s="48" t="e">
        <f t="shared" ca="1" si="15"/>
        <v>#NAME?</v>
      </c>
      <c r="AW6" s="49" t="e">
        <f t="shared" ca="1" si="16"/>
        <v>#NAME?</v>
      </c>
      <c r="AX6" s="48" t="e">
        <f t="shared" ca="1" si="17"/>
        <v>#NAME?</v>
      </c>
      <c r="AY6" s="49">
        <f t="shared" si="18"/>
        <v>200001019313</v>
      </c>
      <c r="AZ6" s="50" t="e">
        <f t="shared" ca="1" si="19"/>
        <v>#NAME?</v>
      </c>
      <c r="BA6" s="51" t="e">
        <f t="shared" ca="1" si="20"/>
        <v>#NAME?</v>
      </c>
      <c r="BB6" s="52" t="e">
        <f t="shared" ca="1" si="21"/>
        <v>#NAME?</v>
      </c>
      <c r="BC6" s="51" t="e">
        <f t="shared" ca="1" si="22"/>
        <v>#NAME?</v>
      </c>
      <c r="BD6" s="54" t="e">
        <f t="shared" ca="1" si="23"/>
        <v>#NAME?</v>
      </c>
      <c r="BE6" s="48" t="e">
        <f t="shared" ca="1" si="24"/>
        <v>#NAME?</v>
      </c>
      <c r="BF6" s="50" t="e">
        <f t="shared" ca="1" si="25"/>
        <v>#NAME?</v>
      </c>
      <c r="BG6" s="56" t="e">
        <f t="shared" ca="1" si="26"/>
        <v>#NAME?</v>
      </c>
      <c r="BH6" s="22"/>
      <c r="BI6" s="57">
        <v>5</v>
      </c>
      <c r="BJ6" s="57" t="s">
        <v>142</v>
      </c>
      <c r="BK6" s="59">
        <f ca="1">IFERROR(__xludf.DUMMYFUNCTION("COUNTUNIQUEIFS(C3:C514,AF3:AF514,$BK$2)"),62)</f>
        <v>62</v>
      </c>
      <c r="BL6" s="59">
        <f ca="1">IFERROR(__xludf.DUMMYFUNCTION("COUNTUNIQUEIFS(C3:C514,AF3:AF514,$BL$2)"),0)</f>
        <v>0</v>
      </c>
      <c r="BM6" s="59">
        <f t="shared" ca="1" si="27"/>
        <v>62</v>
      </c>
      <c r="BN6" s="24"/>
      <c r="BO6" s="24"/>
    </row>
    <row r="7" spans="1:67" ht="15.5">
      <c r="A7" s="25">
        <f t="shared" si="0"/>
        <v>5</v>
      </c>
      <c r="B7" s="26" t="s">
        <v>56</v>
      </c>
      <c r="C7" s="26" t="s">
        <v>139</v>
      </c>
      <c r="D7" s="27" t="s">
        <v>119</v>
      </c>
      <c r="E7" s="29" t="s">
        <v>120</v>
      </c>
      <c r="F7" s="31">
        <v>1</v>
      </c>
      <c r="G7" s="31" t="s">
        <v>63</v>
      </c>
      <c r="H7" s="31" t="str">
        <f t="shared" si="1"/>
        <v>DONE</v>
      </c>
      <c r="I7" s="31" t="s">
        <v>143</v>
      </c>
      <c r="J7" s="32" t="s">
        <v>144</v>
      </c>
      <c r="K7" s="32" t="s">
        <v>70</v>
      </c>
      <c r="L7" s="31">
        <v>15.973000000000001</v>
      </c>
      <c r="M7" s="35"/>
      <c r="N7" s="31" t="s">
        <v>145</v>
      </c>
      <c r="O7" s="31" t="s">
        <v>72</v>
      </c>
      <c r="P7" s="31" t="s">
        <v>73</v>
      </c>
      <c r="Q7" s="31" t="s">
        <v>74</v>
      </c>
      <c r="R7" s="26">
        <v>200001019313</v>
      </c>
      <c r="S7" s="30">
        <v>46087</v>
      </c>
      <c r="T7" s="26" t="s">
        <v>77</v>
      </c>
      <c r="U7" s="30">
        <v>46093</v>
      </c>
      <c r="V7" s="26">
        <v>4000664926</v>
      </c>
      <c r="W7" s="33">
        <v>43815</v>
      </c>
      <c r="X7" s="34">
        <v>46093</v>
      </c>
      <c r="Y7" s="34" t="str">
        <f t="shared" si="2"/>
        <v>DONE</v>
      </c>
      <c r="Z7" s="36" t="s">
        <v>146</v>
      </c>
      <c r="AA7" s="34">
        <v>46093</v>
      </c>
      <c r="AB7" s="34" t="str">
        <f t="shared" si="3"/>
        <v>DONE</v>
      </c>
      <c r="AC7" s="35"/>
      <c r="AD7" s="37" t="s">
        <v>147</v>
      </c>
      <c r="AE7" s="42">
        <v>46093</v>
      </c>
      <c r="AF7" s="41" t="str">
        <f t="shared" si="4"/>
        <v>DONE</v>
      </c>
      <c r="AG7" s="39">
        <v>46094</v>
      </c>
      <c r="AH7" s="39">
        <v>46154</v>
      </c>
      <c r="AI7" s="25" t="str">
        <f t="shared" si="5"/>
        <v>PAID</v>
      </c>
      <c r="AJ7" s="45" t="str">
        <f t="array" ref="AJ7">IFERROR(INDEX('[1]Master Price'!$E:$E,MATCH(D7,'[1]Master Price'!$B:$B,0)),"0")</f>
        <v>0</v>
      </c>
      <c r="AK7" s="45">
        <f t="shared" si="6"/>
        <v>0</v>
      </c>
      <c r="AL7" s="46" t="str">
        <f t="shared" si="7"/>
        <v>0-day</v>
      </c>
      <c r="AM7" s="46" t="str">
        <f t="shared" si="8"/>
        <v>6-day</v>
      </c>
      <c r="AN7" s="46" t="str">
        <f t="shared" si="9"/>
        <v>6-day</v>
      </c>
      <c r="AO7" s="46" t="str">
        <f t="shared" si="10"/>
        <v>0-day</v>
      </c>
      <c r="AP7" s="46" t="str">
        <f t="shared" si="11"/>
        <v>0-day</v>
      </c>
      <c r="AQ7" s="46" t="str">
        <f t="shared" si="12"/>
        <v>0-day</v>
      </c>
      <c r="AR7" s="17"/>
      <c r="AS7" s="47">
        <f t="shared" si="13"/>
        <v>5</v>
      </c>
      <c r="AT7" s="26" t="s">
        <v>149</v>
      </c>
      <c r="AU7" s="48" t="e">
        <f t="shared" ca="1" si="14"/>
        <v>#NAME?</v>
      </c>
      <c r="AV7" s="48" t="e">
        <f t="shared" ca="1" si="15"/>
        <v>#NAME?</v>
      </c>
      <c r="AW7" s="49" t="e">
        <f t="shared" ca="1" si="16"/>
        <v>#NAME?</v>
      </c>
      <c r="AX7" s="48" t="e">
        <f t="shared" ca="1" si="17"/>
        <v>#NAME?</v>
      </c>
      <c r="AY7" s="49">
        <f t="shared" si="18"/>
        <v>200001019271</v>
      </c>
      <c r="AZ7" s="50" t="e">
        <f t="shared" ca="1" si="19"/>
        <v>#NAME?</v>
      </c>
      <c r="BA7" s="51" t="e">
        <f t="shared" ca="1" si="20"/>
        <v>#NAME?</v>
      </c>
      <c r="BB7" s="52" t="e">
        <f t="shared" ca="1" si="21"/>
        <v>#NAME?</v>
      </c>
      <c r="BC7" s="51" t="e">
        <f t="shared" ca="1" si="22"/>
        <v>#NAME?</v>
      </c>
      <c r="BD7" s="54" t="e">
        <f t="shared" ca="1" si="23"/>
        <v>#NAME?</v>
      </c>
      <c r="BE7" s="48" t="e">
        <f t="shared" ca="1" si="24"/>
        <v>#NAME?</v>
      </c>
      <c r="BF7" s="50" t="e">
        <f t="shared" ca="1" si="25"/>
        <v>#NAME?</v>
      </c>
      <c r="BG7" s="56" t="e">
        <f t="shared" ca="1" si="26"/>
        <v>#NAME?</v>
      </c>
      <c r="BH7" s="22"/>
      <c r="BI7" s="22"/>
      <c r="BJ7" s="22"/>
      <c r="BK7" s="22"/>
      <c r="BL7" s="22"/>
      <c r="BM7" s="22"/>
      <c r="BN7" s="24"/>
      <c r="BO7" s="24"/>
    </row>
    <row r="8" spans="1:67" ht="15.5">
      <c r="A8" s="25">
        <f t="shared" si="0"/>
        <v>6</v>
      </c>
      <c r="B8" s="26" t="s">
        <v>153</v>
      </c>
      <c r="C8" s="26" t="s">
        <v>149</v>
      </c>
      <c r="D8" s="27" t="s">
        <v>154</v>
      </c>
      <c r="E8" s="29" t="s">
        <v>155</v>
      </c>
      <c r="F8" s="31">
        <v>1</v>
      </c>
      <c r="G8" s="31" t="s">
        <v>63</v>
      </c>
      <c r="H8" s="31" t="str">
        <f t="shared" si="1"/>
        <v>DONE</v>
      </c>
      <c r="I8" s="31" t="s">
        <v>156</v>
      </c>
      <c r="J8" s="32" t="s">
        <v>157</v>
      </c>
      <c r="K8" s="32" t="s">
        <v>94</v>
      </c>
      <c r="L8" s="31">
        <v>5.3209999999999997</v>
      </c>
      <c r="M8" s="35"/>
      <c r="N8" s="31" t="s">
        <v>123</v>
      </c>
      <c r="O8" s="31" t="s">
        <v>72</v>
      </c>
      <c r="P8" s="31" t="s">
        <v>73</v>
      </c>
      <c r="Q8" s="31" t="s">
        <v>74</v>
      </c>
      <c r="R8" s="26">
        <v>200001019271</v>
      </c>
      <c r="S8" s="30">
        <v>46087</v>
      </c>
      <c r="T8" s="26" t="s">
        <v>77</v>
      </c>
      <c r="U8" s="30">
        <v>46093</v>
      </c>
      <c r="V8" s="26">
        <v>4000664929</v>
      </c>
      <c r="W8" s="33">
        <v>43816</v>
      </c>
      <c r="X8" s="34">
        <v>46093</v>
      </c>
      <c r="Y8" s="34" t="str">
        <f t="shared" si="2"/>
        <v>DONE</v>
      </c>
      <c r="Z8" s="36" t="s">
        <v>158</v>
      </c>
      <c r="AA8" s="34">
        <v>46093</v>
      </c>
      <c r="AB8" s="34" t="str">
        <f t="shared" si="3"/>
        <v>DONE</v>
      </c>
      <c r="AC8" s="35"/>
      <c r="AD8" s="37" t="s">
        <v>159</v>
      </c>
      <c r="AE8" s="42">
        <v>46093</v>
      </c>
      <c r="AF8" s="41" t="str">
        <f t="shared" si="4"/>
        <v>DONE</v>
      </c>
      <c r="AG8" s="39">
        <v>46094</v>
      </c>
      <c r="AH8" s="39">
        <v>46154</v>
      </c>
      <c r="AI8" s="25" t="str">
        <f t="shared" si="5"/>
        <v>PAID</v>
      </c>
      <c r="AJ8" s="45" t="str">
        <f t="array" ref="AJ8">IFERROR(INDEX('[1]Master Price'!$E:$E,MATCH(D8,'[1]Master Price'!$B:$B,0)),"0")</f>
        <v>0</v>
      </c>
      <c r="AK8" s="45">
        <f t="shared" si="6"/>
        <v>0</v>
      </c>
      <c r="AL8" s="46" t="str">
        <f t="shared" si="7"/>
        <v>0-day</v>
      </c>
      <c r="AM8" s="46" t="str">
        <f t="shared" si="8"/>
        <v>6-day</v>
      </c>
      <c r="AN8" s="46" t="str">
        <f t="shared" si="9"/>
        <v>6-day</v>
      </c>
      <c r="AO8" s="46" t="str">
        <f t="shared" si="10"/>
        <v>0-day</v>
      </c>
      <c r="AP8" s="46" t="str">
        <f t="shared" si="11"/>
        <v>0-day</v>
      </c>
      <c r="AQ8" s="46" t="str">
        <f t="shared" si="12"/>
        <v>0-day</v>
      </c>
      <c r="AR8" s="17"/>
      <c r="AS8" s="47">
        <f t="shared" si="13"/>
        <v>6</v>
      </c>
      <c r="AT8" s="26" t="s">
        <v>161</v>
      </c>
      <c r="AU8" s="48" t="e">
        <f t="shared" ca="1" si="14"/>
        <v>#NAME?</v>
      </c>
      <c r="AV8" s="48" t="e">
        <f t="shared" ca="1" si="15"/>
        <v>#NAME?</v>
      </c>
      <c r="AW8" s="49" t="e">
        <f t="shared" ca="1" si="16"/>
        <v>#NAME?</v>
      </c>
      <c r="AX8" s="48" t="e">
        <f t="shared" ca="1" si="17"/>
        <v>#NAME?</v>
      </c>
      <c r="AY8" s="49">
        <f t="shared" si="18"/>
        <v>200001019255</v>
      </c>
      <c r="AZ8" s="50" t="e">
        <f t="shared" ca="1" si="19"/>
        <v>#NAME?</v>
      </c>
      <c r="BA8" s="51" t="e">
        <f t="shared" ca="1" si="20"/>
        <v>#NAME?</v>
      </c>
      <c r="BB8" s="52" t="e">
        <f t="shared" ca="1" si="21"/>
        <v>#NAME?</v>
      </c>
      <c r="BC8" s="51" t="e">
        <f t="shared" ca="1" si="22"/>
        <v>#NAME?</v>
      </c>
      <c r="BD8" s="54" t="e">
        <f t="shared" ca="1" si="23"/>
        <v>#NAME?</v>
      </c>
      <c r="BE8" s="48" t="e">
        <f t="shared" ca="1" si="24"/>
        <v>#NAME?</v>
      </c>
      <c r="BF8" s="50" t="e">
        <f t="shared" ca="1" si="25"/>
        <v>#NAME?</v>
      </c>
      <c r="BG8" s="56" t="e">
        <f t="shared" ca="1" si="26"/>
        <v>#NAME?</v>
      </c>
      <c r="BH8" s="22"/>
      <c r="BI8" s="22"/>
      <c r="BJ8" s="22"/>
      <c r="BK8" s="22"/>
      <c r="BL8" s="22"/>
      <c r="BM8" s="22"/>
      <c r="BN8" s="24"/>
      <c r="BO8" s="24"/>
    </row>
    <row r="9" spans="1:67" ht="15.5">
      <c r="A9" s="25">
        <f t="shared" si="0"/>
        <v>7</v>
      </c>
      <c r="B9" s="26" t="s">
        <v>164</v>
      </c>
      <c r="C9" s="26" t="s">
        <v>161</v>
      </c>
      <c r="D9" s="27" t="s">
        <v>165</v>
      </c>
      <c r="E9" s="29" t="s">
        <v>166</v>
      </c>
      <c r="F9" s="31">
        <v>1</v>
      </c>
      <c r="G9" s="31" t="s">
        <v>63</v>
      </c>
      <c r="H9" s="31" t="str">
        <f t="shared" si="1"/>
        <v>DONE</v>
      </c>
      <c r="I9" s="31" t="s">
        <v>169</v>
      </c>
      <c r="J9" s="32" t="s">
        <v>170</v>
      </c>
      <c r="K9" s="32" t="s">
        <v>70</v>
      </c>
      <c r="L9" s="31">
        <v>32.000999999999998</v>
      </c>
      <c r="M9" s="31" t="s">
        <v>172</v>
      </c>
      <c r="N9" s="31" t="s">
        <v>172</v>
      </c>
      <c r="O9" s="31" t="s">
        <v>72</v>
      </c>
      <c r="P9" s="31" t="s">
        <v>73</v>
      </c>
      <c r="Q9" s="31" t="s">
        <v>74</v>
      </c>
      <c r="R9" s="26">
        <v>200001019255</v>
      </c>
      <c r="S9" s="30">
        <v>46087</v>
      </c>
      <c r="T9" s="26" t="s">
        <v>77</v>
      </c>
      <c r="U9" s="30">
        <v>46093</v>
      </c>
      <c r="V9" s="26">
        <v>4000664932</v>
      </c>
      <c r="W9" s="33">
        <v>43817</v>
      </c>
      <c r="X9" s="34">
        <v>46093</v>
      </c>
      <c r="Y9" s="34" t="str">
        <f t="shared" si="2"/>
        <v>DONE</v>
      </c>
      <c r="Z9" s="36" t="s">
        <v>175</v>
      </c>
      <c r="AA9" s="34">
        <v>46093</v>
      </c>
      <c r="AB9" s="34" t="str">
        <f t="shared" si="3"/>
        <v>DONE</v>
      </c>
      <c r="AC9" s="35"/>
      <c r="AD9" s="37" t="s">
        <v>178</v>
      </c>
      <c r="AE9" s="42">
        <v>46093</v>
      </c>
      <c r="AF9" s="41" t="str">
        <f t="shared" si="4"/>
        <v>DONE</v>
      </c>
      <c r="AG9" s="39">
        <v>46094</v>
      </c>
      <c r="AH9" s="39">
        <v>46154</v>
      </c>
      <c r="AI9" s="25" t="str">
        <f t="shared" si="5"/>
        <v>PAID</v>
      </c>
      <c r="AJ9" s="45" t="str">
        <f t="array" ref="AJ9">IFERROR(INDEX('[1]Master Price'!$E:$E,MATCH(D9,'[1]Master Price'!$B:$B,0)),"0")</f>
        <v>0</v>
      </c>
      <c r="AK9" s="45">
        <f t="shared" si="6"/>
        <v>0</v>
      </c>
      <c r="AL9" s="46" t="str">
        <f t="shared" si="7"/>
        <v>0-day</v>
      </c>
      <c r="AM9" s="46" t="str">
        <f t="shared" si="8"/>
        <v>6-day</v>
      </c>
      <c r="AN9" s="46" t="str">
        <f t="shared" si="9"/>
        <v>6-day</v>
      </c>
      <c r="AO9" s="46" t="str">
        <f t="shared" si="10"/>
        <v>0-day</v>
      </c>
      <c r="AP9" s="46" t="str">
        <f t="shared" si="11"/>
        <v>0-day</v>
      </c>
      <c r="AQ9" s="46" t="str">
        <f t="shared" si="12"/>
        <v>0-day</v>
      </c>
      <c r="AR9" s="17"/>
      <c r="AS9" s="47">
        <f t="shared" si="13"/>
        <v>7</v>
      </c>
      <c r="AT9" s="26" t="s">
        <v>184</v>
      </c>
      <c r="AU9" s="48" t="e">
        <f t="shared" ca="1" si="14"/>
        <v>#NAME?</v>
      </c>
      <c r="AV9" s="48" t="e">
        <f t="shared" ca="1" si="15"/>
        <v>#NAME?</v>
      </c>
      <c r="AW9" s="49" t="e">
        <f t="shared" ca="1" si="16"/>
        <v>#NAME?</v>
      </c>
      <c r="AX9" s="48" t="e">
        <f t="shared" ca="1" si="17"/>
        <v>#NAME?</v>
      </c>
      <c r="AY9" s="49">
        <f t="shared" si="18"/>
        <v>200001020334</v>
      </c>
      <c r="AZ9" s="50" t="e">
        <f t="shared" ca="1" si="19"/>
        <v>#NAME?</v>
      </c>
      <c r="BA9" s="51" t="e">
        <f t="shared" ca="1" si="20"/>
        <v>#NAME?</v>
      </c>
      <c r="BB9" s="52" t="e">
        <f t="shared" ca="1" si="21"/>
        <v>#NAME?</v>
      </c>
      <c r="BC9" s="51" t="e">
        <f t="shared" ca="1" si="22"/>
        <v>#NAME?</v>
      </c>
      <c r="BD9" s="54" t="e">
        <f t="shared" ca="1" si="23"/>
        <v>#NAME?</v>
      </c>
      <c r="BE9" s="48" t="e">
        <f t="shared" ca="1" si="24"/>
        <v>#NAME?</v>
      </c>
      <c r="BF9" s="50" t="e">
        <f t="shared" ca="1" si="25"/>
        <v>#NAME?</v>
      </c>
      <c r="BG9" s="56" t="e">
        <f t="shared" ca="1" si="26"/>
        <v>#NAME?</v>
      </c>
      <c r="BH9" s="22"/>
      <c r="BI9" s="22"/>
      <c r="BJ9" s="22"/>
      <c r="BK9" s="22"/>
      <c r="BL9" s="22"/>
      <c r="BM9" s="22"/>
      <c r="BN9" s="24"/>
      <c r="BO9" s="24"/>
    </row>
    <row r="10" spans="1:67" ht="15.5">
      <c r="A10" s="25">
        <f t="shared" si="0"/>
        <v>8</v>
      </c>
      <c r="B10" s="26" t="s">
        <v>164</v>
      </c>
      <c r="C10" s="26" t="s">
        <v>161</v>
      </c>
      <c r="D10" s="27" t="s">
        <v>58</v>
      </c>
      <c r="E10" s="29" t="s">
        <v>59</v>
      </c>
      <c r="F10" s="31">
        <v>1</v>
      </c>
      <c r="G10" s="31" t="s">
        <v>63</v>
      </c>
      <c r="H10" s="31" t="str">
        <f t="shared" si="1"/>
        <v>DONE</v>
      </c>
      <c r="I10" s="31" t="s">
        <v>169</v>
      </c>
      <c r="J10" s="32" t="s">
        <v>170</v>
      </c>
      <c r="K10" s="32" t="s">
        <v>70</v>
      </c>
      <c r="L10" s="31">
        <v>32.000999999999998</v>
      </c>
      <c r="M10" s="31" t="s">
        <v>172</v>
      </c>
      <c r="N10" s="31" t="s">
        <v>172</v>
      </c>
      <c r="O10" s="31" t="s">
        <v>72</v>
      </c>
      <c r="P10" s="31" t="s">
        <v>73</v>
      </c>
      <c r="Q10" s="31" t="s">
        <v>74</v>
      </c>
      <c r="R10" s="26">
        <v>200001019255</v>
      </c>
      <c r="S10" s="30">
        <v>46087</v>
      </c>
      <c r="T10" s="26" t="s">
        <v>77</v>
      </c>
      <c r="U10" s="30">
        <v>46093</v>
      </c>
      <c r="V10" s="26">
        <v>4000664932</v>
      </c>
      <c r="W10" s="33">
        <v>43817</v>
      </c>
      <c r="X10" s="34">
        <v>46093</v>
      </c>
      <c r="Y10" s="34" t="str">
        <f t="shared" si="2"/>
        <v>DONE</v>
      </c>
      <c r="Z10" s="36" t="s">
        <v>175</v>
      </c>
      <c r="AA10" s="34">
        <v>46093</v>
      </c>
      <c r="AB10" s="34" t="str">
        <f t="shared" si="3"/>
        <v>DONE</v>
      </c>
      <c r="AC10" s="31"/>
      <c r="AD10" s="37" t="s">
        <v>178</v>
      </c>
      <c r="AE10" s="42">
        <v>46093</v>
      </c>
      <c r="AF10" s="41" t="str">
        <f t="shared" si="4"/>
        <v>DONE</v>
      </c>
      <c r="AG10" s="39">
        <v>46094</v>
      </c>
      <c r="AH10" s="39">
        <v>46154</v>
      </c>
      <c r="AI10" s="25" t="str">
        <f t="shared" si="5"/>
        <v>PAID</v>
      </c>
      <c r="AJ10" s="45" t="str">
        <f t="array" ref="AJ10">IFERROR(INDEX('[1]Master Price'!$E:$E,MATCH(D10,'[1]Master Price'!$B:$B,0)),"0")</f>
        <v>0</v>
      </c>
      <c r="AK10" s="45">
        <f t="shared" si="6"/>
        <v>0</v>
      </c>
      <c r="AL10" s="46" t="str">
        <f t="shared" si="7"/>
        <v>0-day</v>
      </c>
      <c r="AM10" s="46" t="str">
        <f t="shared" si="8"/>
        <v>6-day</v>
      </c>
      <c r="AN10" s="46" t="str">
        <f t="shared" si="9"/>
        <v>6-day</v>
      </c>
      <c r="AO10" s="46" t="str">
        <f t="shared" si="10"/>
        <v>0-day</v>
      </c>
      <c r="AP10" s="46" t="str">
        <f t="shared" si="11"/>
        <v>0-day</v>
      </c>
      <c r="AQ10" s="46" t="str">
        <f t="shared" si="12"/>
        <v>0-day</v>
      </c>
      <c r="AR10" s="17"/>
      <c r="AS10" s="47">
        <f t="shared" si="13"/>
        <v>8</v>
      </c>
      <c r="AT10" s="26" t="s">
        <v>195</v>
      </c>
      <c r="AU10" s="48" t="e">
        <f t="shared" ca="1" si="14"/>
        <v>#NAME?</v>
      </c>
      <c r="AV10" s="48" t="e">
        <f t="shared" ca="1" si="15"/>
        <v>#NAME?</v>
      </c>
      <c r="AW10" s="49" t="e">
        <f t="shared" ca="1" si="16"/>
        <v>#NAME?</v>
      </c>
      <c r="AX10" s="48" t="e">
        <f t="shared" ca="1" si="17"/>
        <v>#NAME?</v>
      </c>
      <c r="AY10" s="49">
        <f t="shared" si="18"/>
        <v>200001020340</v>
      </c>
      <c r="AZ10" s="50" t="e">
        <f t="shared" ca="1" si="19"/>
        <v>#NAME?</v>
      </c>
      <c r="BA10" s="51" t="e">
        <f t="shared" ca="1" si="20"/>
        <v>#NAME?</v>
      </c>
      <c r="BB10" s="52" t="e">
        <f t="shared" ca="1" si="21"/>
        <v>#NAME?</v>
      </c>
      <c r="BC10" s="51" t="e">
        <f t="shared" ca="1" si="22"/>
        <v>#NAME?</v>
      </c>
      <c r="BD10" s="54" t="e">
        <f t="shared" ca="1" si="23"/>
        <v>#NAME?</v>
      </c>
      <c r="BE10" s="48" t="e">
        <f t="shared" ca="1" si="24"/>
        <v>#NAME?</v>
      </c>
      <c r="BF10" s="50" t="e">
        <f t="shared" ca="1" si="25"/>
        <v>#NAME?</v>
      </c>
      <c r="BG10" s="56" t="e">
        <f t="shared" ca="1" si="26"/>
        <v>#NAME?</v>
      </c>
      <c r="BH10" s="22"/>
      <c r="BI10" s="22"/>
      <c r="BJ10" s="22"/>
      <c r="BK10" s="22"/>
      <c r="BL10" s="22"/>
      <c r="BM10" s="22"/>
      <c r="BN10" s="24"/>
      <c r="BO10" s="24"/>
    </row>
    <row r="11" spans="1:67" ht="15.5">
      <c r="A11" s="25">
        <f t="shared" si="0"/>
        <v>9</v>
      </c>
      <c r="B11" s="26" t="s">
        <v>164</v>
      </c>
      <c r="C11" s="26" t="s">
        <v>184</v>
      </c>
      <c r="D11" s="27" t="s">
        <v>199</v>
      </c>
      <c r="E11" s="29" t="s">
        <v>200</v>
      </c>
      <c r="F11" s="31">
        <v>1</v>
      </c>
      <c r="G11" s="31" t="s">
        <v>63</v>
      </c>
      <c r="H11" s="31" t="str">
        <f t="shared" si="1"/>
        <v>DONE</v>
      </c>
      <c r="I11" s="31" t="s">
        <v>187</v>
      </c>
      <c r="J11" s="32" t="s">
        <v>188</v>
      </c>
      <c r="K11" s="32" t="s">
        <v>70</v>
      </c>
      <c r="L11" s="31">
        <v>14.065</v>
      </c>
      <c r="M11" s="31" t="s">
        <v>71</v>
      </c>
      <c r="N11" s="31" t="s">
        <v>71</v>
      </c>
      <c r="O11" s="31" t="s">
        <v>72</v>
      </c>
      <c r="P11" s="31" t="s">
        <v>73</v>
      </c>
      <c r="Q11" s="31" t="s">
        <v>74</v>
      </c>
      <c r="R11" s="26">
        <v>200001020334</v>
      </c>
      <c r="S11" s="30">
        <v>46087</v>
      </c>
      <c r="T11" s="26" t="s">
        <v>77</v>
      </c>
      <c r="U11" s="30">
        <v>46093</v>
      </c>
      <c r="V11" s="26">
        <v>4000664945</v>
      </c>
      <c r="W11" s="58">
        <v>43818</v>
      </c>
      <c r="X11" s="34">
        <v>46093</v>
      </c>
      <c r="Y11" s="34" t="str">
        <f t="shared" si="2"/>
        <v>DONE</v>
      </c>
      <c r="Z11" s="36" t="s">
        <v>201</v>
      </c>
      <c r="AA11" s="34">
        <v>46093</v>
      </c>
      <c r="AB11" s="34" t="str">
        <f t="shared" si="3"/>
        <v>DONE</v>
      </c>
      <c r="AC11" s="35"/>
      <c r="AD11" s="37" t="s">
        <v>202</v>
      </c>
      <c r="AE11" s="42">
        <v>46093</v>
      </c>
      <c r="AF11" s="41" t="str">
        <f t="shared" si="4"/>
        <v>DONE</v>
      </c>
      <c r="AG11" s="39">
        <v>46094</v>
      </c>
      <c r="AH11" s="39">
        <v>46154</v>
      </c>
      <c r="AI11" s="25" t="str">
        <f t="shared" si="5"/>
        <v>PAID</v>
      </c>
      <c r="AJ11" s="45" t="str">
        <f t="array" ref="AJ11">IFERROR(INDEX('[1]Master Price'!$E:$E,MATCH(D11,'[1]Master Price'!$B:$B,0)),"0")</f>
        <v>0</v>
      </c>
      <c r="AK11" s="45">
        <f t="shared" si="6"/>
        <v>0</v>
      </c>
      <c r="AL11" s="46" t="str">
        <f t="shared" si="7"/>
        <v>0-day</v>
      </c>
      <c r="AM11" s="46" t="str">
        <f t="shared" si="8"/>
        <v>6-day</v>
      </c>
      <c r="AN11" s="46" t="str">
        <f t="shared" si="9"/>
        <v>6-day</v>
      </c>
      <c r="AO11" s="46" t="str">
        <f t="shared" si="10"/>
        <v>0-day</v>
      </c>
      <c r="AP11" s="46" t="str">
        <f t="shared" si="11"/>
        <v>0-day</v>
      </c>
      <c r="AQ11" s="46" t="str">
        <f t="shared" si="12"/>
        <v>0-day</v>
      </c>
      <c r="AR11" s="17"/>
      <c r="AS11" s="47">
        <f t="shared" si="13"/>
        <v>9</v>
      </c>
      <c r="AT11" s="26" t="s">
        <v>209</v>
      </c>
      <c r="AU11" s="48" t="e">
        <f t="shared" ca="1" si="14"/>
        <v>#NAME?</v>
      </c>
      <c r="AV11" s="48" t="e">
        <f t="shared" ca="1" si="15"/>
        <v>#NAME?</v>
      </c>
      <c r="AW11" s="49" t="e">
        <f t="shared" ca="1" si="16"/>
        <v>#NAME?</v>
      </c>
      <c r="AX11" s="48" t="e">
        <f t="shared" ca="1" si="17"/>
        <v>#NAME?</v>
      </c>
      <c r="AY11" s="49">
        <f t="shared" si="18"/>
        <v>200001021008</v>
      </c>
      <c r="AZ11" s="50" t="e">
        <f t="shared" ca="1" si="19"/>
        <v>#NAME?</v>
      </c>
      <c r="BA11" s="51" t="e">
        <f t="shared" ca="1" si="20"/>
        <v>#NAME?</v>
      </c>
      <c r="BB11" s="52" t="e">
        <f t="shared" ca="1" si="21"/>
        <v>#NAME?</v>
      </c>
      <c r="BC11" s="51" t="e">
        <f t="shared" ca="1" si="22"/>
        <v>#NAME?</v>
      </c>
      <c r="BD11" s="54" t="e">
        <f t="shared" ca="1" si="23"/>
        <v>#NAME?</v>
      </c>
      <c r="BE11" s="48" t="e">
        <f t="shared" ca="1" si="24"/>
        <v>#NAME?</v>
      </c>
      <c r="BF11" s="50" t="e">
        <f t="shared" ca="1" si="25"/>
        <v>#NAME?</v>
      </c>
      <c r="BG11" s="56" t="e">
        <f t="shared" ca="1" si="26"/>
        <v>#NAME?</v>
      </c>
      <c r="BH11" s="22"/>
      <c r="BI11" s="22"/>
      <c r="BJ11" s="22"/>
      <c r="BK11" s="22"/>
      <c r="BL11" s="22"/>
      <c r="BM11" s="22"/>
      <c r="BN11" s="24"/>
      <c r="BO11" s="24"/>
    </row>
    <row r="12" spans="1:67" ht="15.5">
      <c r="A12" s="25">
        <f t="shared" si="0"/>
        <v>10</v>
      </c>
      <c r="B12" s="26" t="s">
        <v>164</v>
      </c>
      <c r="C12" s="26" t="s">
        <v>184</v>
      </c>
      <c r="D12" s="27" t="s">
        <v>211</v>
      </c>
      <c r="E12" s="29" t="s">
        <v>212</v>
      </c>
      <c r="F12" s="31">
        <v>1</v>
      </c>
      <c r="G12" s="31" t="s">
        <v>63</v>
      </c>
      <c r="H12" s="31" t="str">
        <f t="shared" si="1"/>
        <v>DONE</v>
      </c>
      <c r="I12" s="31" t="s">
        <v>187</v>
      </c>
      <c r="J12" s="32" t="s">
        <v>188</v>
      </c>
      <c r="K12" s="32" t="s">
        <v>70</v>
      </c>
      <c r="L12" s="31">
        <v>14.065</v>
      </c>
      <c r="M12" s="31" t="s">
        <v>71</v>
      </c>
      <c r="N12" s="31" t="s">
        <v>71</v>
      </c>
      <c r="O12" s="31" t="s">
        <v>72</v>
      </c>
      <c r="P12" s="31" t="s">
        <v>73</v>
      </c>
      <c r="Q12" s="31" t="s">
        <v>74</v>
      </c>
      <c r="R12" s="26">
        <v>200001020334</v>
      </c>
      <c r="S12" s="30">
        <v>46087</v>
      </c>
      <c r="T12" s="26" t="s">
        <v>77</v>
      </c>
      <c r="U12" s="30">
        <v>46093</v>
      </c>
      <c r="V12" s="26">
        <v>4000664945</v>
      </c>
      <c r="W12" s="58">
        <v>43818</v>
      </c>
      <c r="X12" s="34">
        <v>46093</v>
      </c>
      <c r="Y12" s="34" t="str">
        <f t="shared" si="2"/>
        <v>DONE</v>
      </c>
      <c r="Z12" s="36" t="s">
        <v>201</v>
      </c>
      <c r="AA12" s="34">
        <v>46093</v>
      </c>
      <c r="AB12" s="34" t="str">
        <f t="shared" si="3"/>
        <v>DONE</v>
      </c>
      <c r="AC12" s="35"/>
      <c r="AD12" s="37" t="s">
        <v>202</v>
      </c>
      <c r="AE12" s="42">
        <v>46093</v>
      </c>
      <c r="AF12" s="41" t="str">
        <f t="shared" si="4"/>
        <v>DONE</v>
      </c>
      <c r="AG12" s="39">
        <v>46094</v>
      </c>
      <c r="AH12" s="39">
        <v>46154</v>
      </c>
      <c r="AI12" s="25" t="str">
        <f t="shared" si="5"/>
        <v>PAID</v>
      </c>
      <c r="AJ12" s="45" t="str">
        <f t="array" ref="AJ12">IFERROR(INDEX('[1]Master Price'!$E:$E,MATCH(D12,'[1]Master Price'!$B:$B,0)),"0")</f>
        <v>0</v>
      </c>
      <c r="AK12" s="45">
        <f t="shared" si="6"/>
        <v>0</v>
      </c>
      <c r="AL12" s="46" t="str">
        <f t="shared" si="7"/>
        <v>0-day</v>
      </c>
      <c r="AM12" s="46" t="str">
        <f t="shared" si="8"/>
        <v>6-day</v>
      </c>
      <c r="AN12" s="46" t="str">
        <f t="shared" si="9"/>
        <v>6-day</v>
      </c>
      <c r="AO12" s="46" t="str">
        <f t="shared" si="10"/>
        <v>0-day</v>
      </c>
      <c r="AP12" s="46" t="str">
        <f t="shared" si="11"/>
        <v>0-day</v>
      </c>
      <c r="AQ12" s="46" t="str">
        <f t="shared" si="12"/>
        <v>0-day</v>
      </c>
      <c r="AR12" s="17"/>
      <c r="AS12" s="47">
        <f t="shared" si="13"/>
        <v>10</v>
      </c>
      <c r="AT12" s="26" t="s">
        <v>216</v>
      </c>
      <c r="AU12" s="48" t="e">
        <f t="shared" ca="1" si="14"/>
        <v>#NAME?</v>
      </c>
      <c r="AV12" s="48" t="e">
        <f t="shared" ca="1" si="15"/>
        <v>#NAME?</v>
      </c>
      <c r="AW12" s="49" t="e">
        <f t="shared" ca="1" si="16"/>
        <v>#NAME?</v>
      </c>
      <c r="AX12" s="48" t="e">
        <f t="shared" ca="1" si="17"/>
        <v>#NAME?</v>
      </c>
      <c r="AY12" s="49">
        <f t="shared" si="18"/>
        <v>200001021009</v>
      </c>
      <c r="AZ12" s="50" t="e">
        <f t="shared" ca="1" si="19"/>
        <v>#NAME?</v>
      </c>
      <c r="BA12" s="51" t="e">
        <f t="shared" ca="1" si="20"/>
        <v>#NAME?</v>
      </c>
      <c r="BB12" s="52" t="e">
        <f t="shared" ca="1" si="21"/>
        <v>#NAME?</v>
      </c>
      <c r="BC12" s="51" t="e">
        <f t="shared" ca="1" si="22"/>
        <v>#NAME?</v>
      </c>
      <c r="BD12" s="54" t="e">
        <f t="shared" ca="1" si="23"/>
        <v>#NAME?</v>
      </c>
      <c r="BE12" s="48" t="e">
        <f t="shared" ca="1" si="24"/>
        <v>#NAME?</v>
      </c>
      <c r="BF12" s="50" t="e">
        <f t="shared" ca="1" si="25"/>
        <v>#NAME?</v>
      </c>
      <c r="BG12" s="56" t="e">
        <f t="shared" ca="1" si="26"/>
        <v>#NAME?</v>
      </c>
      <c r="BH12" s="22"/>
      <c r="BI12" s="22"/>
      <c r="BJ12" s="22"/>
      <c r="BK12" s="22"/>
      <c r="BL12" s="22"/>
      <c r="BM12" s="22"/>
      <c r="BN12" s="24"/>
      <c r="BO12" s="24"/>
    </row>
    <row r="13" spans="1:67" ht="15.5">
      <c r="A13" s="25">
        <f t="shared" si="0"/>
        <v>11</v>
      </c>
      <c r="B13" s="26" t="s">
        <v>164</v>
      </c>
      <c r="C13" s="26" t="s">
        <v>184</v>
      </c>
      <c r="D13" s="27" t="s">
        <v>220</v>
      </c>
      <c r="E13" s="29" t="s">
        <v>222</v>
      </c>
      <c r="F13" s="31">
        <v>1</v>
      </c>
      <c r="G13" s="31" t="s">
        <v>63</v>
      </c>
      <c r="H13" s="31" t="str">
        <f t="shared" si="1"/>
        <v>DONE</v>
      </c>
      <c r="I13" s="31" t="s">
        <v>187</v>
      </c>
      <c r="J13" s="32" t="s">
        <v>188</v>
      </c>
      <c r="K13" s="32" t="s">
        <v>70</v>
      </c>
      <c r="L13" s="31">
        <v>14.065</v>
      </c>
      <c r="M13" s="31" t="s">
        <v>71</v>
      </c>
      <c r="N13" s="31" t="s">
        <v>71</v>
      </c>
      <c r="O13" s="31" t="s">
        <v>72</v>
      </c>
      <c r="P13" s="31" t="s">
        <v>73</v>
      </c>
      <c r="Q13" s="31" t="s">
        <v>74</v>
      </c>
      <c r="R13" s="26">
        <v>200001020334</v>
      </c>
      <c r="S13" s="30">
        <v>46087</v>
      </c>
      <c r="T13" s="26" t="s">
        <v>77</v>
      </c>
      <c r="U13" s="30">
        <v>46093</v>
      </c>
      <c r="V13" s="26">
        <v>4000664945</v>
      </c>
      <c r="W13" s="58">
        <v>43818</v>
      </c>
      <c r="X13" s="34">
        <v>46093</v>
      </c>
      <c r="Y13" s="34" t="str">
        <f t="shared" si="2"/>
        <v>DONE</v>
      </c>
      <c r="Z13" s="36" t="s">
        <v>201</v>
      </c>
      <c r="AA13" s="34">
        <v>46093</v>
      </c>
      <c r="AB13" s="34" t="str">
        <f t="shared" si="3"/>
        <v>DONE</v>
      </c>
      <c r="AC13" s="35"/>
      <c r="AD13" s="37" t="s">
        <v>202</v>
      </c>
      <c r="AE13" s="42">
        <v>46093</v>
      </c>
      <c r="AF13" s="41" t="str">
        <f t="shared" si="4"/>
        <v>DONE</v>
      </c>
      <c r="AG13" s="39">
        <v>46094</v>
      </c>
      <c r="AH13" s="39">
        <v>46154</v>
      </c>
      <c r="AI13" s="25" t="str">
        <f t="shared" si="5"/>
        <v>PAID</v>
      </c>
      <c r="AJ13" s="45" t="str">
        <f t="array" ref="AJ13">IFERROR(INDEX('[1]Master Price'!$E:$E,MATCH(D13,'[1]Master Price'!$B:$B,0)),"0")</f>
        <v>0</v>
      </c>
      <c r="AK13" s="45">
        <f t="shared" si="6"/>
        <v>0</v>
      </c>
      <c r="AL13" s="46" t="str">
        <f t="shared" si="7"/>
        <v>0-day</v>
      </c>
      <c r="AM13" s="46" t="str">
        <f t="shared" si="8"/>
        <v>6-day</v>
      </c>
      <c r="AN13" s="46" t="str">
        <f t="shared" si="9"/>
        <v>6-day</v>
      </c>
      <c r="AO13" s="46" t="str">
        <f t="shared" si="10"/>
        <v>0-day</v>
      </c>
      <c r="AP13" s="46" t="str">
        <f t="shared" si="11"/>
        <v>0-day</v>
      </c>
      <c r="AQ13" s="46" t="str">
        <f t="shared" si="12"/>
        <v>0-day</v>
      </c>
      <c r="AR13" s="17"/>
      <c r="AS13" s="47">
        <f t="shared" si="13"/>
        <v>11</v>
      </c>
      <c r="AT13" s="26" t="s">
        <v>230</v>
      </c>
      <c r="AU13" s="48" t="e">
        <f t="shared" ca="1" si="14"/>
        <v>#NAME?</v>
      </c>
      <c r="AV13" s="48" t="e">
        <f t="shared" ca="1" si="15"/>
        <v>#NAME?</v>
      </c>
      <c r="AW13" s="49" t="e">
        <f t="shared" ca="1" si="16"/>
        <v>#NAME?</v>
      </c>
      <c r="AX13" s="48" t="e">
        <f t="shared" ca="1" si="17"/>
        <v>#NAME?</v>
      </c>
      <c r="AY13" s="49">
        <f t="shared" si="18"/>
        <v>200001022385</v>
      </c>
      <c r="AZ13" s="50" t="e">
        <f t="shared" ca="1" si="19"/>
        <v>#NAME?</v>
      </c>
      <c r="BA13" s="51" t="e">
        <f t="shared" ca="1" si="20"/>
        <v>#NAME?</v>
      </c>
      <c r="BB13" s="52" t="e">
        <f t="shared" ca="1" si="21"/>
        <v>#NAME?</v>
      </c>
      <c r="BC13" s="51" t="e">
        <f t="shared" ca="1" si="22"/>
        <v>#NAME?</v>
      </c>
      <c r="BD13" s="54" t="e">
        <f t="shared" ca="1" si="23"/>
        <v>#NAME?</v>
      </c>
      <c r="BE13" s="48" t="e">
        <f t="shared" ca="1" si="24"/>
        <v>#NAME?</v>
      </c>
      <c r="BF13" s="50" t="e">
        <f t="shared" ca="1" si="25"/>
        <v>#NAME?</v>
      </c>
      <c r="BG13" s="56" t="e">
        <f t="shared" ca="1" si="26"/>
        <v>#NAME?</v>
      </c>
      <c r="BH13" s="22"/>
      <c r="BI13" s="22"/>
      <c r="BJ13" s="22"/>
      <c r="BK13" s="22"/>
      <c r="BL13" s="22"/>
      <c r="BM13" s="22"/>
      <c r="BN13" s="24"/>
      <c r="BO13" s="24"/>
    </row>
    <row r="14" spans="1:67" ht="15.5">
      <c r="A14" s="25">
        <f t="shared" si="0"/>
        <v>12</v>
      </c>
      <c r="B14" s="26" t="s">
        <v>164</v>
      </c>
      <c r="C14" s="26" t="s">
        <v>184</v>
      </c>
      <c r="D14" s="27" t="s">
        <v>233</v>
      </c>
      <c r="E14" s="29" t="s">
        <v>234</v>
      </c>
      <c r="F14" s="31">
        <v>2</v>
      </c>
      <c r="G14" s="31" t="s">
        <v>63</v>
      </c>
      <c r="H14" s="31" t="str">
        <f t="shared" si="1"/>
        <v>DONE</v>
      </c>
      <c r="I14" s="31" t="s">
        <v>187</v>
      </c>
      <c r="J14" s="32" t="s">
        <v>188</v>
      </c>
      <c r="K14" s="32" t="s">
        <v>70</v>
      </c>
      <c r="L14" s="31">
        <v>14.065</v>
      </c>
      <c r="M14" s="31" t="s">
        <v>71</v>
      </c>
      <c r="N14" s="31" t="s">
        <v>71</v>
      </c>
      <c r="O14" s="31" t="s">
        <v>72</v>
      </c>
      <c r="P14" s="31" t="s">
        <v>73</v>
      </c>
      <c r="Q14" s="31" t="s">
        <v>74</v>
      </c>
      <c r="R14" s="26">
        <v>200001020334</v>
      </c>
      <c r="S14" s="30">
        <v>46087</v>
      </c>
      <c r="T14" s="26" t="s">
        <v>77</v>
      </c>
      <c r="U14" s="30">
        <v>46093</v>
      </c>
      <c r="V14" s="26">
        <v>4000664945</v>
      </c>
      <c r="W14" s="58">
        <v>43818</v>
      </c>
      <c r="X14" s="34">
        <v>46093</v>
      </c>
      <c r="Y14" s="34" t="str">
        <f t="shared" si="2"/>
        <v>DONE</v>
      </c>
      <c r="Z14" s="36" t="s">
        <v>201</v>
      </c>
      <c r="AA14" s="34">
        <v>46093</v>
      </c>
      <c r="AB14" s="34" t="str">
        <f t="shared" si="3"/>
        <v>DONE</v>
      </c>
      <c r="AC14" s="35"/>
      <c r="AD14" s="37" t="s">
        <v>202</v>
      </c>
      <c r="AE14" s="42">
        <v>46093</v>
      </c>
      <c r="AF14" s="41" t="str">
        <f t="shared" si="4"/>
        <v>DONE</v>
      </c>
      <c r="AG14" s="39">
        <v>46094</v>
      </c>
      <c r="AH14" s="39">
        <v>46154</v>
      </c>
      <c r="AI14" s="25" t="str">
        <f t="shared" si="5"/>
        <v>PAID</v>
      </c>
      <c r="AJ14" s="45" t="str">
        <f t="array" ref="AJ14">IFERROR(INDEX('[1]Master Price'!$E:$E,MATCH(D14,'[1]Master Price'!$B:$B,0)),"0")</f>
        <v>0</v>
      </c>
      <c r="AK14" s="45">
        <f t="shared" si="6"/>
        <v>0</v>
      </c>
      <c r="AL14" s="46" t="str">
        <f t="shared" si="7"/>
        <v>0-day</v>
      </c>
      <c r="AM14" s="46" t="str">
        <f t="shared" si="8"/>
        <v>6-day</v>
      </c>
      <c r="AN14" s="46" t="str">
        <f t="shared" si="9"/>
        <v>6-day</v>
      </c>
      <c r="AO14" s="46" t="str">
        <f t="shared" si="10"/>
        <v>0-day</v>
      </c>
      <c r="AP14" s="46" t="str">
        <f t="shared" si="11"/>
        <v>0-day</v>
      </c>
      <c r="AQ14" s="46" t="str">
        <f t="shared" si="12"/>
        <v>0-day</v>
      </c>
      <c r="AR14" s="17"/>
      <c r="AS14" s="47">
        <f t="shared" si="13"/>
        <v>12</v>
      </c>
      <c r="AT14" s="26" t="s">
        <v>237</v>
      </c>
      <c r="AU14" s="48" t="e">
        <f t="shared" ca="1" si="14"/>
        <v>#NAME?</v>
      </c>
      <c r="AV14" s="48" t="e">
        <f t="shared" ca="1" si="15"/>
        <v>#NAME?</v>
      </c>
      <c r="AW14" s="49" t="e">
        <f t="shared" ca="1" si="16"/>
        <v>#NAME?</v>
      </c>
      <c r="AX14" s="48" t="e">
        <f t="shared" ca="1" si="17"/>
        <v>#NAME?</v>
      </c>
      <c r="AY14" s="49">
        <f t="shared" si="18"/>
        <v>200001022379</v>
      </c>
      <c r="AZ14" s="50" t="e">
        <f t="shared" ca="1" si="19"/>
        <v>#NAME?</v>
      </c>
      <c r="BA14" s="51" t="e">
        <f t="shared" ca="1" si="20"/>
        <v>#NAME?</v>
      </c>
      <c r="BB14" s="52" t="e">
        <f t="shared" ca="1" si="21"/>
        <v>#NAME?</v>
      </c>
      <c r="BC14" s="51" t="e">
        <f t="shared" ca="1" si="22"/>
        <v>#NAME?</v>
      </c>
      <c r="BD14" s="54" t="e">
        <f t="shared" ca="1" si="23"/>
        <v>#NAME?</v>
      </c>
      <c r="BE14" s="48" t="e">
        <f t="shared" ca="1" si="24"/>
        <v>#NAME?</v>
      </c>
      <c r="BF14" s="50" t="e">
        <f t="shared" ca="1" si="25"/>
        <v>#NAME?</v>
      </c>
      <c r="BG14" s="56" t="e">
        <f t="shared" ca="1" si="26"/>
        <v>#NAME?</v>
      </c>
      <c r="BH14" s="22"/>
      <c r="BI14" s="22"/>
      <c r="BJ14" s="22"/>
      <c r="BK14" s="22"/>
      <c r="BL14" s="22"/>
      <c r="BM14" s="22"/>
      <c r="BN14" s="24"/>
      <c r="BO14" s="24"/>
    </row>
    <row r="15" spans="1:67" ht="15.5">
      <c r="A15" s="25">
        <f t="shared" si="0"/>
        <v>13</v>
      </c>
      <c r="B15" s="26" t="s">
        <v>164</v>
      </c>
      <c r="C15" s="26" t="s">
        <v>184</v>
      </c>
      <c r="D15" s="27" t="s">
        <v>240</v>
      </c>
      <c r="E15" s="29" t="s">
        <v>241</v>
      </c>
      <c r="F15" s="31">
        <v>1</v>
      </c>
      <c r="G15" s="31" t="s">
        <v>63</v>
      </c>
      <c r="H15" s="31" t="str">
        <f t="shared" si="1"/>
        <v>DONE</v>
      </c>
      <c r="I15" s="31" t="s">
        <v>187</v>
      </c>
      <c r="J15" s="32" t="s">
        <v>188</v>
      </c>
      <c r="K15" s="32" t="s">
        <v>70</v>
      </c>
      <c r="L15" s="31">
        <v>14.065</v>
      </c>
      <c r="M15" s="31" t="s">
        <v>71</v>
      </c>
      <c r="N15" s="31" t="s">
        <v>71</v>
      </c>
      <c r="O15" s="31" t="s">
        <v>72</v>
      </c>
      <c r="P15" s="31" t="s">
        <v>73</v>
      </c>
      <c r="Q15" s="31" t="s">
        <v>74</v>
      </c>
      <c r="R15" s="26">
        <v>200001020334</v>
      </c>
      <c r="S15" s="30">
        <v>46087</v>
      </c>
      <c r="T15" s="26" t="s">
        <v>77</v>
      </c>
      <c r="U15" s="30">
        <v>46093</v>
      </c>
      <c r="V15" s="26">
        <v>4000664945</v>
      </c>
      <c r="W15" s="58">
        <v>43818</v>
      </c>
      <c r="X15" s="34">
        <v>46093</v>
      </c>
      <c r="Y15" s="34" t="str">
        <f t="shared" si="2"/>
        <v>DONE</v>
      </c>
      <c r="Z15" s="36" t="s">
        <v>201</v>
      </c>
      <c r="AA15" s="34">
        <v>46093</v>
      </c>
      <c r="AB15" s="34" t="str">
        <f t="shared" si="3"/>
        <v>DONE</v>
      </c>
      <c r="AC15" s="31"/>
      <c r="AD15" s="37" t="s">
        <v>202</v>
      </c>
      <c r="AE15" s="42">
        <v>46093</v>
      </c>
      <c r="AF15" s="41" t="str">
        <f t="shared" si="4"/>
        <v>DONE</v>
      </c>
      <c r="AG15" s="39">
        <v>46094</v>
      </c>
      <c r="AH15" s="39">
        <v>46154</v>
      </c>
      <c r="AI15" s="25" t="str">
        <f t="shared" si="5"/>
        <v>PAID</v>
      </c>
      <c r="AJ15" s="45" t="str">
        <f t="array" ref="AJ15">IFERROR(INDEX('[1]Master Price'!$E:$E,MATCH(D15,'[1]Master Price'!$B:$B,0)),"0")</f>
        <v>0</v>
      </c>
      <c r="AK15" s="45">
        <f t="shared" si="6"/>
        <v>0</v>
      </c>
      <c r="AL15" s="46" t="str">
        <f t="shared" si="7"/>
        <v>0-day</v>
      </c>
      <c r="AM15" s="46" t="str">
        <f t="shared" si="8"/>
        <v>6-day</v>
      </c>
      <c r="AN15" s="46" t="str">
        <f t="shared" si="9"/>
        <v>6-day</v>
      </c>
      <c r="AO15" s="46" t="str">
        <f t="shared" si="10"/>
        <v>0-day</v>
      </c>
      <c r="AP15" s="46" t="str">
        <f t="shared" si="11"/>
        <v>0-day</v>
      </c>
      <c r="AQ15" s="46" t="str">
        <f t="shared" si="12"/>
        <v>0-day</v>
      </c>
      <c r="AR15" s="17"/>
      <c r="AS15" s="47">
        <f t="shared" si="13"/>
        <v>13</v>
      </c>
      <c r="AT15" s="26" t="s">
        <v>246</v>
      </c>
      <c r="AU15" s="48" t="e">
        <f t="shared" ca="1" si="14"/>
        <v>#NAME?</v>
      </c>
      <c r="AV15" s="48" t="e">
        <f t="shared" ca="1" si="15"/>
        <v>#NAME?</v>
      </c>
      <c r="AW15" s="49" t="e">
        <f t="shared" ca="1" si="16"/>
        <v>#NAME?</v>
      </c>
      <c r="AX15" s="48" t="e">
        <f t="shared" ca="1" si="17"/>
        <v>#NAME?</v>
      </c>
      <c r="AY15" s="49">
        <f t="shared" si="18"/>
        <v>200001022372</v>
      </c>
      <c r="AZ15" s="50" t="e">
        <f t="shared" ca="1" si="19"/>
        <v>#NAME?</v>
      </c>
      <c r="BA15" s="51" t="e">
        <f t="shared" ca="1" si="20"/>
        <v>#NAME?</v>
      </c>
      <c r="BB15" s="52" t="e">
        <f t="shared" ca="1" si="21"/>
        <v>#NAME?</v>
      </c>
      <c r="BC15" s="51" t="e">
        <f t="shared" ca="1" si="22"/>
        <v>#NAME?</v>
      </c>
      <c r="BD15" s="54" t="e">
        <f t="shared" ca="1" si="23"/>
        <v>#NAME?</v>
      </c>
      <c r="BE15" s="48" t="e">
        <f t="shared" ca="1" si="24"/>
        <v>#NAME?</v>
      </c>
      <c r="BF15" s="50" t="e">
        <f t="shared" ca="1" si="25"/>
        <v>#NAME?</v>
      </c>
      <c r="BG15" s="56" t="e">
        <f t="shared" ca="1" si="26"/>
        <v>#NAME?</v>
      </c>
      <c r="BH15" s="22"/>
      <c r="BI15" s="22"/>
      <c r="BJ15" s="22"/>
      <c r="BK15" s="22"/>
      <c r="BL15" s="22"/>
      <c r="BM15" s="22"/>
      <c r="BN15" s="24"/>
      <c r="BO15" s="24"/>
    </row>
    <row r="16" spans="1:67" ht="15.5">
      <c r="A16" s="25">
        <f t="shared" si="0"/>
        <v>14</v>
      </c>
      <c r="B16" s="26" t="s">
        <v>164</v>
      </c>
      <c r="C16" s="26" t="s">
        <v>184</v>
      </c>
      <c r="D16" s="27" t="s">
        <v>247</v>
      </c>
      <c r="E16" s="29" t="s">
        <v>248</v>
      </c>
      <c r="F16" s="31">
        <v>1</v>
      </c>
      <c r="G16" s="31" t="s">
        <v>182</v>
      </c>
      <c r="H16" s="31" t="str">
        <f t="shared" si="1"/>
        <v>DONE</v>
      </c>
      <c r="I16" s="31" t="s">
        <v>187</v>
      </c>
      <c r="J16" s="32" t="s">
        <v>188</v>
      </c>
      <c r="K16" s="32" t="s">
        <v>70</v>
      </c>
      <c r="L16" s="31">
        <v>14.065</v>
      </c>
      <c r="M16" s="31" t="s">
        <v>71</v>
      </c>
      <c r="N16" s="31" t="s">
        <v>71</v>
      </c>
      <c r="O16" s="31" t="s">
        <v>72</v>
      </c>
      <c r="P16" s="31" t="s">
        <v>73</v>
      </c>
      <c r="Q16" s="31" t="s">
        <v>74</v>
      </c>
      <c r="R16" s="26">
        <v>200001020334</v>
      </c>
      <c r="S16" s="30">
        <v>46087</v>
      </c>
      <c r="T16" s="26" t="s">
        <v>77</v>
      </c>
      <c r="U16" s="30">
        <v>46093</v>
      </c>
      <c r="V16" s="26">
        <v>4000664945</v>
      </c>
      <c r="W16" s="58">
        <v>43818</v>
      </c>
      <c r="X16" s="34">
        <v>46093</v>
      </c>
      <c r="Y16" s="34" t="str">
        <f t="shared" si="2"/>
        <v>DONE</v>
      </c>
      <c r="Z16" s="36" t="s">
        <v>201</v>
      </c>
      <c r="AA16" s="34">
        <v>46093</v>
      </c>
      <c r="AB16" s="34" t="str">
        <f t="shared" si="3"/>
        <v>DONE</v>
      </c>
      <c r="AC16" s="31"/>
      <c r="AD16" s="37" t="s">
        <v>202</v>
      </c>
      <c r="AE16" s="42">
        <v>46093</v>
      </c>
      <c r="AF16" s="41" t="str">
        <f t="shared" si="4"/>
        <v>DONE</v>
      </c>
      <c r="AG16" s="39">
        <v>46094</v>
      </c>
      <c r="AH16" s="39">
        <v>46154</v>
      </c>
      <c r="AI16" s="25" t="str">
        <f t="shared" si="5"/>
        <v>PAID</v>
      </c>
      <c r="AJ16" s="45" t="str">
        <f t="array" ref="AJ16">IFERROR(INDEX('[1]Master Price'!$E:$E,MATCH(D16,'[1]Master Price'!$B:$B,0)),"0")</f>
        <v>0</v>
      </c>
      <c r="AK16" s="45">
        <f t="shared" si="6"/>
        <v>0</v>
      </c>
      <c r="AL16" s="46" t="str">
        <f t="shared" si="7"/>
        <v>0-day</v>
      </c>
      <c r="AM16" s="46" t="str">
        <f t="shared" si="8"/>
        <v>6-day</v>
      </c>
      <c r="AN16" s="46" t="str">
        <f t="shared" si="9"/>
        <v>6-day</v>
      </c>
      <c r="AO16" s="46" t="str">
        <f t="shared" si="10"/>
        <v>0-day</v>
      </c>
      <c r="AP16" s="46" t="str">
        <f t="shared" si="11"/>
        <v>0-day</v>
      </c>
      <c r="AQ16" s="46" t="str">
        <f t="shared" si="12"/>
        <v>0-day</v>
      </c>
      <c r="AR16" s="17"/>
      <c r="AS16" s="47">
        <f t="shared" si="13"/>
        <v>14</v>
      </c>
      <c r="AT16" s="26" t="s">
        <v>256</v>
      </c>
      <c r="AU16" s="48" t="e">
        <f t="shared" ca="1" si="14"/>
        <v>#NAME?</v>
      </c>
      <c r="AV16" s="48" t="e">
        <f t="shared" ca="1" si="15"/>
        <v>#NAME?</v>
      </c>
      <c r="AW16" s="49" t="e">
        <f t="shared" ca="1" si="16"/>
        <v>#NAME?</v>
      </c>
      <c r="AX16" s="48" t="e">
        <f t="shared" ca="1" si="17"/>
        <v>#NAME?</v>
      </c>
      <c r="AY16" s="49">
        <f t="shared" si="18"/>
        <v>260000033851</v>
      </c>
      <c r="AZ16" s="50" t="e">
        <f t="shared" ca="1" si="19"/>
        <v>#NAME?</v>
      </c>
      <c r="BA16" s="51" t="e">
        <f t="shared" ca="1" si="20"/>
        <v>#NAME?</v>
      </c>
      <c r="BB16" s="52" t="e">
        <f t="shared" ca="1" si="21"/>
        <v>#NAME?</v>
      </c>
      <c r="BC16" s="51" t="e">
        <f t="shared" ca="1" si="22"/>
        <v>#NAME?</v>
      </c>
      <c r="BD16" s="54" t="e">
        <f t="shared" ca="1" si="23"/>
        <v>#NAME?</v>
      </c>
      <c r="BE16" s="48" t="e">
        <f t="shared" ca="1" si="24"/>
        <v>#NAME?</v>
      </c>
      <c r="BF16" s="50" t="e">
        <f t="shared" ca="1" si="25"/>
        <v>#NAME?</v>
      </c>
      <c r="BG16" s="56" t="e">
        <f t="shared" ca="1" si="26"/>
        <v>#NAME?</v>
      </c>
      <c r="BH16" s="22"/>
      <c r="BI16" s="22"/>
      <c r="BJ16" s="22"/>
      <c r="BK16" s="22"/>
      <c r="BL16" s="22"/>
      <c r="BM16" s="22"/>
      <c r="BN16" s="24"/>
      <c r="BO16" s="24"/>
    </row>
    <row r="17" spans="1:67" ht="15.5">
      <c r="A17" s="25">
        <f t="shared" si="0"/>
        <v>15</v>
      </c>
      <c r="B17" s="26" t="s">
        <v>164</v>
      </c>
      <c r="C17" s="26" t="s">
        <v>184</v>
      </c>
      <c r="D17" s="27" t="s">
        <v>58</v>
      </c>
      <c r="E17" s="29" t="s">
        <v>59</v>
      </c>
      <c r="F17" s="31">
        <v>1</v>
      </c>
      <c r="G17" s="31" t="s">
        <v>63</v>
      </c>
      <c r="H17" s="31" t="str">
        <f t="shared" si="1"/>
        <v>DONE</v>
      </c>
      <c r="I17" s="31" t="s">
        <v>187</v>
      </c>
      <c r="J17" s="32" t="s">
        <v>188</v>
      </c>
      <c r="K17" s="32" t="s">
        <v>70</v>
      </c>
      <c r="L17" s="31">
        <v>14.065</v>
      </c>
      <c r="M17" s="31" t="s">
        <v>71</v>
      </c>
      <c r="N17" s="31" t="s">
        <v>71</v>
      </c>
      <c r="O17" s="31" t="s">
        <v>72</v>
      </c>
      <c r="P17" s="31" t="s">
        <v>73</v>
      </c>
      <c r="Q17" s="31" t="s">
        <v>74</v>
      </c>
      <c r="R17" s="26">
        <v>200001020334</v>
      </c>
      <c r="S17" s="30">
        <v>46087</v>
      </c>
      <c r="T17" s="26" t="s">
        <v>77</v>
      </c>
      <c r="U17" s="30">
        <v>46093</v>
      </c>
      <c r="V17" s="26">
        <v>4000664945</v>
      </c>
      <c r="W17" s="58">
        <v>43818</v>
      </c>
      <c r="X17" s="34">
        <v>46093</v>
      </c>
      <c r="Y17" s="34" t="str">
        <f t="shared" si="2"/>
        <v>DONE</v>
      </c>
      <c r="Z17" s="36" t="s">
        <v>201</v>
      </c>
      <c r="AA17" s="34">
        <v>46093</v>
      </c>
      <c r="AB17" s="34" t="str">
        <f t="shared" si="3"/>
        <v>DONE</v>
      </c>
      <c r="AC17" s="35"/>
      <c r="AD17" s="37" t="s">
        <v>202</v>
      </c>
      <c r="AE17" s="42">
        <v>46093</v>
      </c>
      <c r="AF17" s="41" t="str">
        <f t="shared" si="4"/>
        <v>DONE</v>
      </c>
      <c r="AG17" s="39">
        <v>46094</v>
      </c>
      <c r="AH17" s="39">
        <v>46154</v>
      </c>
      <c r="AI17" s="25" t="str">
        <f t="shared" si="5"/>
        <v>PAID</v>
      </c>
      <c r="AJ17" s="45" t="str">
        <f t="array" ref="AJ17">IFERROR(INDEX('[1]Master Price'!$E:$E,MATCH(D17,'[1]Master Price'!$B:$B,0)),"0")</f>
        <v>0</v>
      </c>
      <c r="AK17" s="45">
        <f t="shared" si="6"/>
        <v>0</v>
      </c>
      <c r="AL17" s="46" t="str">
        <f t="shared" si="7"/>
        <v>0-day</v>
      </c>
      <c r="AM17" s="46" t="str">
        <f t="shared" si="8"/>
        <v>6-day</v>
      </c>
      <c r="AN17" s="46" t="str">
        <f t="shared" si="9"/>
        <v>6-day</v>
      </c>
      <c r="AO17" s="46" t="str">
        <f t="shared" si="10"/>
        <v>0-day</v>
      </c>
      <c r="AP17" s="46" t="str">
        <f t="shared" si="11"/>
        <v>0-day</v>
      </c>
      <c r="AQ17" s="46" t="str">
        <f t="shared" si="12"/>
        <v>0-day</v>
      </c>
      <c r="AR17" s="17"/>
      <c r="AS17" s="47">
        <f t="shared" si="13"/>
        <v>15</v>
      </c>
      <c r="AT17" s="26" t="s">
        <v>258</v>
      </c>
      <c r="AU17" s="48" t="e">
        <f t="shared" ca="1" si="14"/>
        <v>#NAME?</v>
      </c>
      <c r="AV17" s="48" t="e">
        <f t="shared" ca="1" si="15"/>
        <v>#NAME?</v>
      </c>
      <c r="AW17" s="49" t="e">
        <f t="shared" ca="1" si="16"/>
        <v>#NAME?</v>
      </c>
      <c r="AX17" s="48" t="e">
        <f t="shared" ca="1" si="17"/>
        <v>#NAME?</v>
      </c>
      <c r="AY17" s="49">
        <f t="shared" si="18"/>
        <v>200001023143</v>
      </c>
      <c r="AZ17" s="50" t="e">
        <f t="shared" ca="1" si="19"/>
        <v>#NAME?</v>
      </c>
      <c r="BA17" s="51" t="e">
        <f t="shared" ca="1" si="20"/>
        <v>#NAME?</v>
      </c>
      <c r="BB17" s="52" t="e">
        <f t="shared" ca="1" si="21"/>
        <v>#NAME?</v>
      </c>
      <c r="BC17" s="51" t="e">
        <f t="shared" ca="1" si="22"/>
        <v>#NAME?</v>
      </c>
      <c r="BD17" s="54" t="e">
        <f t="shared" ca="1" si="23"/>
        <v>#NAME?</v>
      </c>
      <c r="BE17" s="48" t="e">
        <f t="shared" ca="1" si="24"/>
        <v>#NAME?</v>
      </c>
      <c r="BF17" s="50" t="e">
        <f t="shared" ca="1" si="25"/>
        <v>#NAME?</v>
      </c>
      <c r="BG17" s="56" t="e">
        <f t="shared" ca="1" si="26"/>
        <v>#NAME?</v>
      </c>
      <c r="BH17" s="22"/>
      <c r="BI17" s="22"/>
      <c r="BJ17" s="22"/>
      <c r="BK17" s="22"/>
      <c r="BL17" s="22"/>
      <c r="BM17" s="22"/>
      <c r="BN17" s="24"/>
      <c r="BO17" s="24"/>
    </row>
    <row r="18" spans="1:67" ht="15.5">
      <c r="A18" s="25">
        <f t="shared" si="0"/>
        <v>16</v>
      </c>
      <c r="B18" s="26" t="s">
        <v>164</v>
      </c>
      <c r="C18" s="26" t="s">
        <v>184</v>
      </c>
      <c r="D18" s="27" t="s">
        <v>259</v>
      </c>
      <c r="E18" s="29" t="s">
        <v>260</v>
      </c>
      <c r="F18" s="31">
        <v>1</v>
      </c>
      <c r="G18" s="31" t="s">
        <v>63</v>
      </c>
      <c r="H18" s="31" t="str">
        <f t="shared" si="1"/>
        <v>DONE</v>
      </c>
      <c r="I18" s="31" t="s">
        <v>187</v>
      </c>
      <c r="J18" s="32" t="s">
        <v>188</v>
      </c>
      <c r="K18" s="32" t="s">
        <v>70</v>
      </c>
      <c r="L18" s="31">
        <v>14.065</v>
      </c>
      <c r="M18" s="31" t="s">
        <v>71</v>
      </c>
      <c r="N18" s="31" t="s">
        <v>71</v>
      </c>
      <c r="O18" s="31" t="s">
        <v>72</v>
      </c>
      <c r="P18" s="31" t="s">
        <v>73</v>
      </c>
      <c r="Q18" s="31" t="s">
        <v>74</v>
      </c>
      <c r="R18" s="26">
        <v>200001020334</v>
      </c>
      <c r="S18" s="30">
        <v>46087</v>
      </c>
      <c r="T18" s="26" t="s">
        <v>77</v>
      </c>
      <c r="U18" s="30">
        <v>46093</v>
      </c>
      <c r="V18" s="26">
        <v>4000664945</v>
      </c>
      <c r="W18" s="58">
        <v>43818</v>
      </c>
      <c r="X18" s="34">
        <v>46093</v>
      </c>
      <c r="Y18" s="34" t="str">
        <f t="shared" si="2"/>
        <v>DONE</v>
      </c>
      <c r="Z18" s="36" t="s">
        <v>201</v>
      </c>
      <c r="AA18" s="34">
        <v>46093</v>
      </c>
      <c r="AB18" s="34" t="str">
        <f t="shared" si="3"/>
        <v>DONE</v>
      </c>
      <c r="AC18" s="35"/>
      <c r="AD18" s="37" t="s">
        <v>202</v>
      </c>
      <c r="AE18" s="42">
        <v>46093</v>
      </c>
      <c r="AF18" s="41" t="str">
        <f t="shared" si="4"/>
        <v>DONE</v>
      </c>
      <c r="AG18" s="39">
        <v>46094</v>
      </c>
      <c r="AH18" s="39">
        <v>46154</v>
      </c>
      <c r="AI18" s="25" t="str">
        <f t="shared" si="5"/>
        <v>PAID</v>
      </c>
      <c r="AJ18" s="45" t="str">
        <f t="array" ref="AJ18">IFERROR(INDEX('[1]Master Price'!$E:$E,MATCH(D18,'[1]Master Price'!$B:$B,0)),"0")</f>
        <v>0</v>
      </c>
      <c r="AK18" s="45">
        <f t="shared" si="6"/>
        <v>0</v>
      </c>
      <c r="AL18" s="46" t="str">
        <f t="shared" si="7"/>
        <v>0-day</v>
      </c>
      <c r="AM18" s="46" t="str">
        <f t="shared" si="8"/>
        <v>6-day</v>
      </c>
      <c r="AN18" s="46" t="str">
        <f t="shared" si="9"/>
        <v>6-day</v>
      </c>
      <c r="AO18" s="46" t="str">
        <f t="shared" si="10"/>
        <v>0-day</v>
      </c>
      <c r="AP18" s="46" t="str">
        <f t="shared" si="11"/>
        <v>0-day</v>
      </c>
      <c r="AQ18" s="46" t="str">
        <f t="shared" si="12"/>
        <v>0-day</v>
      </c>
      <c r="AR18" s="17"/>
      <c r="AS18" s="47">
        <f t="shared" si="13"/>
        <v>16</v>
      </c>
      <c r="AT18" s="26" t="s">
        <v>264</v>
      </c>
      <c r="AU18" s="48" t="e">
        <f t="shared" ca="1" si="14"/>
        <v>#NAME?</v>
      </c>
      <c r="AV18" s="48" t="e">
        <f t="shared" ca="1" si="15"/>
        <v>#NAME?</v>
      </c>
      <c r="AW18" s="49" t="e">
        <f t="shared" ca="1" si="16"/>
        <v>#NAME?</v>
      </c>
      <c r="AX18" s="48" t="e">
        <f t="shared" ca="1" si="17"/>
        <v>#NAME?</v>
      </c>
      <c r="AY18" s="49">
        <f t="shared" si="18"/>
        <v>200001023080</v>
      </c>
      <c r="AZ18" s="50" t="e">
        <f t="shared" ca="1" si="19"/>
        <v>#NAME?</v>
      </c>
      <c r="BA18" s="51" t="e">
        <f t="shared" ca="1" si="20"/>
        <v>#NAME?</v>
      </c>
      <c r="BB18" s="52" t="e">
        <f t="shared" ca="1" si="21"/>
        <v>#NAME?</v>
      </c>
      <c r="BC18" s="51" t="e">
        <f t="shared" ca="1" si="22"/>
        <v>#NAME?</v>
      </c>
      <c r="BD18" s="54" t="e">
        <f t="shared" ca="1" si="23"/>
        <v>#NAME?</v>
      </c>
      <c r="BE18" s="48" t="e">
        <f t="shared" ca="1" si="24"/>
        <v>#NAME?</v>
      </c>
      <c r="BF18" s="50" t="e">
        <f t="shared" ca="1" si="25"/>
        <v>#NAME?</v>
      </c>
      <c r="BG18" s="56" t="e">
        <f t="shared" ca="1" si="26"/>
        <v>#NAME?</v>
      </c>
      <c r="BH18" s="22"/>
      <c r="BI18" s="22"/>
      <c r="BJ18" s="22"/>
      <c r="BK18" s="22"/>
      <c r="BL18" s="22"/>
      <c r="BM18" s="22"/>
      <c r="BN18" s="24"/>
      <c r="BO18" s="24"/>
    </row>
    <row r="19" spans="1:67" ht="15.5">
      <c r="A19" s="25">
        <f t="shared" si="0"/>
        <v>17</v>
      </c>
      <c r="B19" s="26" t="s">
        <v>267</v>
      </c>
      <c r="C19" s="26" t="s">
        <v>195</v>
      </c>
      <c r="D19" s="27" t="s">
        <v>180</v>
      </c>
      <c r="E19" s="29" t="s">
        <v>181</v>
      </c>
      <c r="F19" s="31">
        <v>6</v>
      </c>
      <c r="G19" s="31" t="s">
        <v>182</v>
      </c>
      <c r="H19" s="31" t="str">
        <f t="shared" si="1"/>
        <v>DONE</v>
      </c>
      <c r="I19" s="31" t="s">
        <v>104</v>
      </c>
      <c r="J19" s="32" t="s">
        <v>105</v>
      </c>
      <c r="K19" s="32" t="s">
        <v>94</v>
      </c>
      <c r="L19" s="31">
        <v>6.6319999999999997</v>
      </c>
      <c r="M19" s="35"/>
      <c r="N19" s="31" t="s">
        <v>268</v>
      </c>
      <c r="O19" s="31" t="s">
        <v>72</v>
      </c>
      <c r="P19" s="31" t="s">
        <v>73</v>
      </c>
      <c r="Q19" s="31" t="s">
        <v>74</v>
      </c>
      <c r="R19" s="26">
        <v>200001020340</v>
      </c>
      <c r="S19" s="30">
        <v>46087</v>
      </c>
      <c r="T19" s="26" t="s">
        <v>77</v>
      </c>
      <c r="U19" s="30">
        <v>46093</v>
      </c>
      <c r="V19" s="26">
        <v>4000664936</v>
      </c>
      <c r="W19" s="58">
        <v>43819</v>
      </c>
      <c r="X19" s="34">
        <v>46093</v>
      </c>
      <c r="Y19" s="34" t="str">
        <f t="shared" si="2"/>
        <v>DONE</v>
      </c>
      <c r="Z19" s="36" t="s">
        <v>269</v>
      </c>
      <c r="AA19" s="34">
        <v>46093</v>
      </c>
      <c r="AB19" s="34" t="str">
        <f t="shared" si="3"/>
        <v>DONE</v>
      </c>
      <c r="AC19" s="31"/>
      <c r="AD19" s="37" t="s">
        <v>270</v>
      </c>
      <c r="AE19" s="42">
        <v>46093</v>
      </c>
      <c r="AF19" s="41" t="str">
        <f t="shared" si="4"/>
        <v>DONE</v>
      </c>
      <c r="AG19" s="39">
        <v>46094</v>
      </c>
      <c r="AH19" s="39">
        <v>46154</v>
      </c>
      <c r="AI19" s="25" t="str">
        <f t="shared" si="5"/>
        <v>PAID</v>
      </c>
      <c r="AJ19" s="45" t="str">
        <f t="array" ref="AJ19">IFERROR(INDEX('[1]Master Price'!$E:$E,MATCH(D19,'[1]Master Price'!$B:$B,0)),"0")</f>
        <v>0</v>
      </c>
      <c r="AK19" s="45">
        <f t="shared" si="6"/>
        <v>0</v>
      </c>
      <c r="AL19" s="46" t="str">
        <f t="shared" si="7"/>
        <v>0-day</v>
      </c>
      <c r="AM19" s="46" t="str">
        <f t="shared" si="8"/>
        <v>6-day</v>
      </c>
      <c r="AN19" s="46" t="str">
        <f t="shared" si="9"/>
        <v>6-day</v>
      </c>
      <c r="AO19" s="46" t="str">
        <f t="shared" si="10"/>
        <v>0-day</v>
      </c>
      <c r="AP19" s="46" t="str">
        <f t="shared" si="11"/>
        <v>0-day</v>
      </c>
      <c r="AQ19" s="46" t="str">
        <f t="shared" si="12"/>
        <v>0-day</v>
      </c>
      <c r="AR19" s="17"/>
      <c r="AS19" s="47">
        <f t="shared" si="13"/>
        <v>17</v>
      </c>
      <c r="AT19" s="26" t="s">
        <v>275</v>
      </c>
      <c r="AU19" s="48" t="e">
        <f t="shared" ca="1" si="14"/>
        <v>#NAME?</v>
      </c>
      <c r="AV19" s="48" t="e">
        <f t="shared" ca="1" si="15"/>
        <v>#NAME?</v>
      </c>
      <c r="AW19" s="49" t="e">
        <f t="shared" ca="1" si="16"/>
        <v>#NAME?</v>
      </c>
      <c r="AX19" s="48" t="e">
        <f t="shared" ca="1" si="17"/>
        <v>#NAME?</v>
      </c>
      <c r="AY19" s="49">
        <f t="shared" si="18"/>
        <v>200001023042</v>
      </c>
      <c r="AZ19" s="50" t="e">
        <f t="shared" ca="1" si="19"/>
        <v>#NAME?</v>
      </c>
      <c r="BA19" s="51" t="e">
        <f t="shared" ca="1" si="20"/>
        <v>#NAME?</v>
      </c>
      <c r="BB19" s="52" t="e">
        <f t="shared" ca="1" si="21"/>
        <v>#NAME?</v>
      </c>
      <c r="BC19" s="51" t="e">
        <f t="shared" ca="1" si="22"/>
        <v>#NAME?</v>
      </c>
      <c r="BD19" s="54" t="e">
        <f t="shared" ca="1" si="23"/>
        <v>#NAME?</v>
      </c>
      <c r="BE19" s="48" t="e">
        <f t="shared" ca="1" si="24"/>
        <v>#NAME?</v>
      </c>
      <c r="BF19" s="50" t="e">
        <f t="shared" ca="1" si="25"/>
        <v>#NAME?</v>
      </c>
      <c r="BG19" s="56" t="e">
        <f t="shared" ca="1" si="26"/>
        <v>#NAME?</v>
      </c>
      <c r="BH19" s="22"/>
      <c r="BI19" s="22"/>
      <c r="BJ19" s="22"/>
      <c r="BK19" s="22"/>
      <c r="BL19" s="22"/>
      <c r="BM19" s="22"/>
      <c r="BN19" s="24"/>
      <c r="BO19" s="24"/>
    </row>
    <row r="20" spans="1:67" ht="15.5">
      <c r="A20" s="25">
        <f t="shared" si="0"/>
        <v>18</v>
      </c>
      <c r="B20" s="26" t="s">
        <v>267</v>
      </c>
      <c r="C20" s="26" t="s">
        <v>209</v>
      </c>
      <c r="D20" s="27" t="s">
        <v>276</v>
      </c>
      <c r="E20" s="29" t="s">
        <v>278</v>
      </c>
      <c r="F20" s="31">
        <v>1</v>
      </c>
      <c r="G20" s="31" t="s">
        <v>63</v>
      </c>
      <c r="H20" s="31" t="str">
        <f t="shared" si="1"/>
        <v>DONE</v>
      </c>
      <c r="I20" s="31" t="s">
        <v>279</v>
      </c>
      <c r="J20" s="32" t="s">
        <v>115</v>
      </c>
      <c r="K20" s="32" t="s">
        <v>94</v>
      </c>
      <c r="L20" s="31">
        <v>7.484</v>
      </c>
      <c r="M20" s="35"/>
      <c r="N20" s="31" t="s">
        <v>78</v>
      </c>
      <c r="O20" s="31" t="s">
        <v>79</v>
      </c>
      <c r="P20" s="31" t="s">
        <v>73</v>
      </c>
      <c r="Q20" s="31" t="s">
        <v>74</v>
      </c>
      <c r="R20" s="26">
        <v>200001021008</v>
      </c>
      <c r="S20" s="30">
        <v>46089</v>
      </c>
      <c r="T20" s="26" t="s">
        <v>77</v>
      </c>
      <c r="U20" s="30">
        <v>46093</v>
      </c>
      <c r="V20" s="35">
        <v>4000664939</v>
      </c>
      <c r="W20" s="58">
        <v>43820</v>
      </c>
      <c r="X20" s="34">
        <v>46093</v>
      </c>
      <c r="Y20" s="34" t="str">
        <f t="shared" si="2"/>
        <v>DONE</v>
      </c>
      <c r="Z20" s="36" t="s">
        <v>280</v>
      </c>
      <c r="AA20" s="34">
        <v>46093</v>
      </c>
      <c r="AB20" s="34" t="str">
        <f t="shared" si="3"/>
        <v>DONE</v>
      </c>
      <c r="AC20" s="35"/>
      <c r="AD20" s="37" t="s">
        <v>281</v>
      </c>
      <c r="AE20" s="42">
        <v>46093</v>
      </c>
      <c r="AF20" s="41" t="str">
        <f t="shared" si="4"/>
        <v>DONE</v>
      </c>
      <c r="AG20" s="39">
        <v>46094</v>
      </c>
      <c r="AH20" s="39">
        <v>46154</v>
      </c>
      <c r="AI20" s="25" t="str">
        <f t="shared" si="5"/>
        <v>PAID</v>
      </c>
      <c r="AJ20" s="45" t="str">
        <f t="array" ref="AJ20">IFERROR(INDEX('[1]Master Price'!$E:$E,MATCH(D20,'[1]Master Price'!$B:$B,0)),"0")</f>
        <v>0</v>
      </c>
      <c r="AK20" s="45">
        <f t="shared" si="6"/>
        <v>0</v>
      </c>
      <c r="AL20" s="46" t="str">
        <f t="shared" si="7"/>
        <v>0-day</v>
      </c>
      <c r="AM20" s="46" t="str">
        <f t="shared" si="8"/>
        <v>4-day</v>
      </c>
      <c r="AN20" s="46" t="str">
        <f t="shared" si="9"/>
        <v>4-day</v>
      </c>
      <c r="AO20" s="46" t="str">
        <f t="shared" si="10"/>
        <v>0-day</v>
      </c>
      <c r="AP20" s="46" t="str">
        <f t="shared" si="11"/>
        <v>0-day</v>
      </c>
      <c r="AQ20" s="46" t="str">
        <f t="shared" si="12"/>
        <v>0-day</v>
      </c>
      <c r="AR20" s="17"/>
      <c r="AS20" s="47">
        <f t="shared" si="13"/>
        <v>18</v>
      </c>
      <c r="AT20" s="26" t="s">
        <v>289</v>
      </c>
      <c r="AU20" s="48" t="e">
        <f t="shared" ca="1" si="14"/>
        <v>#NAME?</v>
      </c>
      <c r="AV20" s="48" t="e">
        <f t="shared" ca="1" si="15"/>
        <v>#NAME?</v>
      </c>
      <c r="AW20" s="49" t="e">
        <f t="shared" ca="1" si="16"/>
        <v>#NAME?</v>
      </c>
      <c r="AX20" s="48" t="e">
        <f t="shared" ca="1" si="17"/>
        <v>#NAME?</v>
      </c>
      <c r="AY20" s="49">
        <f t="shared" si="18"/>
        <v>200001023001</v>
      </c>
      <c r="AZ20" s="50" t="e">
        <f t="shared" ca="1" si="19"/>
        <v>#NAME?</v>
      </c>
      <c r="BA20" s="51" t="e">
        <f t="shared" ca="1" si="20"/>
        <v>#NAME?</v>
      </c>
      <c r="BB20" s="52" t="e">
        <f t="shared" ca="1" si="21"/>
        <v>#NAME?</v>
      </c>
      <c r="BC20" s="51" t="e">
        <f t="shared" ca="1" si="22"/>
        <v>#NAME?</v>
      </c>
      <c r="BD20" s="54" t="e">
        <f t="shared" ca="1" si="23"/>
        <v>#NAME?</v>
      </c>
      <c r="BE20" s="48" t="e">
        <f t="shared" ca="1" si="24"/>
        <v>#NAME?</v>
      </c>
      <c r="BF20" s="50" t="e">
        <f t="shared" ca="1" si="25"/>
        <v>#NAME?</v>
      </c>
      <c r="BG20" s="56" t="e">
        <f t="shared" ca="1" si="26"/>
        <v>#NAME?</v>
      </c>
      <c r="BH20" s="22"/>
      <c r="BI20" s="22"/>
      <c r="BJ20" s="22"/>
      <c r="BK20" s="22"/>
      <c r="BL20" s="22"/>
      <c r="BM20" s="22"/>
      <c r="BN20" s="24"/>
      <c r="BO20" s="24"/>
    </row>
    <row r="21" spans="1:67" ht="15.5">
      <c r="A21" s="25">
        <f t="shared" si="0"/>
        <v>19</v>
      </c>
      <c r="B21" s="26" t="s">
        <v>267</v>
      </c>
      <c r="C21" s="26" t="s">
        <v>209</v>
      </c>
      <c r="D21" s="27" t="s">
        <v>293</v>
      </c>
      <c r="E21" s="29" t="s">
        <v>294</v>
      </c>
      <c r="F21" s="31">
        <v>1</v>
      </c>
      <c r="G21" s="31" t="s">
        <v>63</v>
      </c>
      <c r="H21" s="31" t="str">
        <f t="shared" si="1"/>
        <v>DONE</v>
      </c>
      <c r="I21" s="31" t="s">
        <v>279</v>
      </c>
      <c r="J21" s="32" t="s">
        <v>115</v>
      </c>
      <c r="K21" s="32" t="s">
        <v>94</v>
      </c>
      <c r="L21" s="31">
        <v>7.484</v>
      </c>
      <c r="M21" s="35"/>
      <c r="N21" s="31" t="s">
        <v>78</v>
      </c>
      <c r="O21" s="31" t="s">
        <v>79</v>
      </c>
      <c r="P21" s="31" t="s">
        <v>73</v>
      </c>
      <c r="Q21" s="31" t="s">
        <v>74</v>
      </c>
      <c r="R21" s="26">
        <v>200001021008</v>
      </c>
      <c r="S21" s="30">
        <v>46089</v>
      </c>
      <c r="T21" s="26" t="s">
        <v>77</v>
      </c>
      <c r="U21" s="30">
        <v>46093</v>
      </c>
      <c r="V21" s="35">
        <v>4000664939</v>
      </c>
      <c r="W21" s="58">
        <v>43820</v>
      </c>
      <c r="X21" s="34">
        <v>46093</v>
      </c>
      <c r="Y21" s="34" t="str">
        <f t="shared" si="2"/>
        <v>DONE</v>
      </c>
      <c r="Z21" s="36" t="s">
        <v>280</v>
      </c>
      <c r="AA21" s="34">
        <v>46093</v>
      </c>
      <c r="AB21" s="34" t="str">
        <f t="shared" si="3"/>
        <v>DONE</v>
      </c>
      <c r="AC21" s="35"/>
      <c r="AD21" s="37" t="s">
        <v>281</v>
      </c>
      <c r="AE21" s="42">
        <v>46093</v>
      </c>
      <c r="AF21" s="41" t="str">
        <f t="shared" si="4"/>
        <v>DONE</v>
      </c>
      <c r="AG21" s="39">
        <v>46094</v>
      </c>
      <c r="AH21" s="39">
        <v>46154</v>
      </c>
      <c r="AI21" s="25" t="str">
        <f t="shared" si="5"/>
        <v>PAID</v>
      </c>
      <c r="AJ21" s="45" t="str">
        <f t="array" ref="AJ21">IFERROR(INDEX('[1]Master Price'!$E:$E,MATCH(D21,'[1]Master Price'!$B:$B,0)),"0")</f>
        <v>0</v>
      </c>
      <c r="AK21" s="45">
        <f t="shared" si="6"/>
        <v>0</v>
      </c>
      <c r="AL21" s="46" t="str">
        <f t="shared" si="7"/>
        <v>0-day</v>
      </c>
      <c r="AM21" s="46" t="str">
        <f t="shared" si="8"/>
        <v>4-day</v>
      </c>
      <c r="AN21" s="46" t="str">
        <f t="shared" si="9"/>
        <v>4-day</v>
      </c>
      <c r="AO21" s="46" t="str">
        <f t="shared" si="10"/>
        <v>0-day</v>
      </c>
      <c r="AP21" s="46" t="str">
        <f t="shared" si="11"/>
        <v>0-day</v>
      </c>
      <c r="AQ21" s="46" t="str">
        <f t="shared" si="12"/>
        <v>0-day</v>
      </c>
      <c r="AR21" s="17"/>
      <c r="AS21" s="47">
        <f t="shared" si="13"/>
        <v>19</v>
      </c>
      <c r="AT21" s="26" t="s">
        <v>296</v>
      </c>
      <c r="AU21" s="48" t="e">
        <f t="shared" ca="1" si="14"/>
        <v>#NAME?</v>
      </c>
      <c r="AV21" s="48" t="e">
        <f t="shared" ca="1" si="15"/>
        <v>#NAME?</v>
      </c>
      <c r="AW21" s="49" t="e">
        <f t="shared" ca="1" si="16"/>
        <v>#NAME?</v>
      </c>
      <c r="AX21" s="48" t="e">
        <f t="shared" ca="1" si="17"/>
        <v>#NAME?</v>
      </c>
      <c r="AY21" s="49">
        <f t="shared" si="18"/>
        <v>0</v>
      </c>
      <c r="AZ21" s="50" t="e">
        <f t="shared" ca="1" si="19"/>
        <v>#NAME?</v>
      </c>
      <c r="BA21" s="51" t="e">
        <f t="shared" ca="1" si="20"/>
        <v>#NAME?</v>
      </c>
      <c r="BB21" s="52" t="e">
        <f t="shared" ca="1" si="21"/>
        <v>#NAME?</v>
      </c>
      <c r="BC21" s="51" t="e">
        <f t="shared" ca="1" si="22"/>
        <v>#NAME?</v>
      </c>
      <c r="BD21" s="54" t="e">
        <f t="shared" ca="1" si="23"/>
        <v>#NAME?</v>
      </c>
      <c r="BE21" s="48" t="e">
        <f t="shared" ca="1" si="24"/>
        <v>#NAME?</v>
      </c>
      <c r="BF21" s="50" t="e">
        <f t="shared" ca="1" si="25"/>
        <v>#NAME?</v>
      </c>
      <c r="BG21" s="56" t="e">
        <f t="shared" ca="1" si="26"/>
        <v>#NAME?</v>
      </c>
      <c r="BH21" s="22"/>
      <c r="BI21" s="22"/>
      <c r="BJ21" s="22"/>
      <c r="BK21" s="22"/>
      <c r="BL21" s="22"/>
      <c r="BM21" s="22"/>
      <c r="BN21" s="24"/>
      <c r="BO21" s="24"/>
    </row>
    <row r="22" spans="1:67" ht="15.5">
      <c r="A22" s="25">
        <f t="shared" si="0"/>
        <v>20</v>
      </c>
      <c r="B22" s="26" t="s">
        <v>267</v>
      </c>
      <c r="C22" s="26" t="s">
        <v>209</v>
      </c>
      <c r="D22" s="27" t="s">
        <v>154</v>
      </c>
      <c r="E22" s="29" t="s">
        <v>155</v>
      </c>
      <c r="F22" s="31">
        <v>1</v>
      </c>
      <c r="G22" s="31" t="s">
        <v>63</v>
      </c>
      <c r="H22" s="31" t="str">
        <f t="shared" si="1"/>
        <v>DONE</v>
      </c>
      <c r="I22" s="31" t="s">
        <v>279</v>
      </c>
      <c r="J22" s="32" t="s">
        <v>115</v>
      </c>
      <c r="K22" s="32" t="s">
        <v>94</v>
      </c>
      <c r="L22" s="31">
        <v>7.484</v>
      </c>
      <c r="M22" s="35"/>
      <c r="N22" s="31" t="s">
        <v>78</v>
      </c>
      <c r="O22" s="31" t="s">
        <v>79</v>
      </c>
      <c r="P22" s="31" t="s">
        <v>73</v>
      </c>
      <c r="Q22" s="31" t="s">
        <v>74</v>
      </c>
      <c r="R22" s="26">
        <v>200001021008</v>
      </c>
      <c r="S22" s="30">
        <v>46089</v>
      </c>
      <c r="T22" s="26" t="s">
        <v>77</v>
      </c>
      <c r="U22" s="30">
        <v>46093</v>
      </c>
      <c r="V22" s="35">
        <v>4000664939</v>
      </c>
      <c r="W22" s="58">
        <v>43820</v>
      </c>
      <c r="X22" s="34">
        <v>46093</v>
      </c>
      <c r="Y22" s="34" t="str">
        <f t="shared" si="2"/>
        <v>DONE</v>
      </c>
      <c r="Z22" s="36" t="s">
        <v>280</v>
      </c>
      <c r="AA22" s="34">
        <v>46093</v>
      </c>
      <c r="AB22" s="34" t="str">
        <f t="shared" si="3"/>
        <v>DONE</v>
      </c>
      <c r="AC22" s="35"/>
      <c r="AD22" s="37" t="s">
        <v>281</v>
      </c>
      <c r="AE22" s="42">
        <v>46093</v>
      </c>
      <c r="AF22" s="41" t="str">
        <f t="shared" si="4"/>
        <v>DONE</v>
      </c>
      <c r="AG22" s="39">
        <v>46094</v>
      </c>
      <c r="AH22" s="39">
        <v>46154</v>
      </c>
      <c r="AI22" s="25" t="str">
        <f t="shared" si="5"/>
        <v>PAID</v>
      </c>
      <c r="AJ22" s="45" t="str">
        <f t="array" ref="AJ22">IFERROR(INDEX('[1]Master Price'!$E:$E,MATCH(D22,'[1]Master Price'!$B:$B,0)),"0")</f>
        <v>0</v>
      </c>
      <c r="AK22" s="45">
        <f t="shared" si="6"/>
        <v>0</v>
      </c>
      <c r="AL22" s="46" t="str">
        <f t="shared" si="7"/>
        <v>0-day</v>
      </c>
      <c r="AM22" s="46" t="str">
        <f t="shared" si="8"/>
        <v>4-day</v>
      </c>
      <c r="AN22" s="46" t="str">
        <f t="shared" si="9"/>
        <v>4-day</v>
      </c>
      <c r="AO22" s="46" t="str">
        <f t="shared" si="10"/>
        <v>0-day</v>
      </c>
      <c r="AP22" s="46" t="str">
        <f t="shared" si="11"/>
        <v>0-day</v>
      </c>
      <c r="AQ22" s="46" t="str">
        <f t="shared" si="12"/>
        <v>0-day</v>
      </c>
      <c r="AR22" s="17"/>
      <c r="AS22" s="47">
        <f t="shared" si="13"/>
        <v>20</v>
      </c>
      <c r="AT22" s="26" t="s">
        <v>307</v>
      </c>
      <c r="AU22" s="48" t="e">
        <f t="shared" ca="1" si="14"/>
        <v>#NAME?</v>
      </c>
      <c r="AV22" s="48" t="e">
        <f t="shared" ca="1" si="15"/>
        <v>#NAME?</v>
      </c>
      <c r="AW22" s="49" t="e">
        <f t="shared" ca="1" si="16"/>
        <v>#NAME?</v>
      </c>
      <c r="AX22" s="48" t="e">
        <f t="shared" ca="1" si="17"/>
        <v>#NAME?</v>
      </c>
      <c r="AY22" s="49">
        <f t="shared" si="18"/>
        <v>200001024783</v>
      </c>
      <c r="AZ22" s="50" t="e">
        <f t="shared" ca="1" si="19"/>
        <v>#NAME?</v>
      </c>
      <c r="BA22" s="51" t="e">
        <f t="shared" ca="1" si="20"/>
        <v>#NAME?</v>
      </c>
      <c r="BB22" s="52" t="e">
        <f t="shared" ca="1" si="21"/>
        <v>#NAME?</v>
      </c>
      <c r="BC22" s="51" t="e">
        <f t="shared" ca="1" si="22"/>
        <v>#NAME?</v>
      </c>
      <c r="BD22" s="54" t="e">
        <f t="shared" ca="1" si="23"/>
        <v>#NAME?</v>
      </c>
      <c r="BE22" s="48" t="e">
        <f t="shared" ca="1" si="24"/>
        <v>#NAME?</v>
      </c>
      <c r="BF22" s="50" t="e">
        <f t="shared" ca="1" si="25"/>
        <v>#NAME?</v>
      </c>
      <c r="BG22" s="56" t="e">
        <f t="shared" ca="1" si="26"/>
        <v>#NAME?</v>
      </c>
      <c r="BH22" s="22"/>
      <c r="BI22" s="22"/>
      <c r="BJ22" s="22"/>
      <c r="BK22" s="22"/>
      <c r="BL22" s="22"/>
      <c r="BM22" s="22"/>
      <c r="BN22" s="24"/>
      <c r="BO22" s="24"/>
    </row>
    <row r="23" spans="1:67" ht="15.5">
      <c r="A23" s="25">
        <f t="shared" si="0"/>
        <v>21</v>
      </c>
      <c r="B23" s="26" t="s">
        <v>309</v>
      </c>
      <c r="C23" s="26" t="s">
        <v>216</v>
      </c>
      <c r="D23" s="27" t="s">
        <v>310</v>
      </c>
      <c r="E23" s="29" t="s">
        <v>311</v>
      </c>
      <c r="F23" s="31">
        <v>3</v>
      </c>
      <c r="G23" s="31" t="s">
        <v>63</v>
      </c>
      <c r="H23" s="31" t="str">
        <f t="shared" si="1"/>
        <v>DONE</v>
      </c>
      <c r="I23" s="31" t="s">
        <v>312</v>
      </c>
      <c r="J23" s="32" t="s">
        <v>313</v>
      </c>
      <c r="K23" s="32" t="s">
        <v>314</v>
      </c>
      <c r="L23" s="31"/>
      <c r="M23" s="35"/>
      <c r="N23" s="31" t="s">
        <v>315</v>
      </c>
      <c r="O23" s="31" t="s">
        <v>96</v>
      </c>
      <c r="P23" s="31" t="s">
        <v>73</v>
      </c>
      <c r="Q23" s="31" t="s">
        <v>74</v>
      </c>
      <c r="R23" s="26">
        <v>200001021009</v>
      </c>
      <c r="S23" s="30">
        <v>46089</v>
      </c>
      <c r="T23" s="26" t="s">
        <v>77</v>
      </c>
      <c r="U23" s="30">
        <v>46093</v>
      </c>
      <c r="V23" s="35">
        <v>4000664942</v>
      </c>
      <c r="W23" s="58">
        <v>43821</v>
      </c>
      <c r="X23" s="34">
        <v>46093</v>
      </c>
      <c r="Y23" s="34" t="str">
        <f t="shared" si="2"/>
        <v>DONE</v>
      </c>
      <c r="Z23" s="36" t="s">
        <v>316</v>
      </c>
      <c r="AA23" s="34">
        <v>46093</v>
      </c>
      <c r="AB23" s="34" t="str">
        <f t="shared" si="3"/>
        <v>DONE</v>
      </c>
      <c r="AC23" s="35"/>
      <c r="AD23" s="37" t="s">
        <v>317</v>
      </c>
      <c r="AE23" s="39">
        <v>46093</v>
      </c>
      <c r="AF23" s="41" t="str">
        <f t="shared" si="4"/>
        <v>DONE</v>
      </c>
      <c r="AG23" s="39">
        <v>46094</v>
      </c>
      <c r="AH23" s="39">
        <v>46154</v>
      </c>
      <c r="AI23" s="25" t="str">
        <f t="shared" si="5"/>
        <v>PAID</v>
      </c>
      <c r="AJ23" s="45" t="str">
        <f t="array" ref="AJ23">IFERROR(INDEX('[1]Master Price'!$E:$E,MATCH(D23,'[1]Master Price'!$B:$B,0)),"0")</f>
        <v>0</v>
      </c>
      <c r="AK23" s="45">
        <f t="shared" si="6"/>
        <v>0</v>
      </c>
      <c r="AL23" s="46" t="str">
        <f t="shared" si="7"/>
        <v>0-day</v>
      </c>
      <c r="AM23" s="46" t="str">
        <f t="shared" si="8"/>
        <v>4-day</v>
      </c>
      <c r="AN23" s="46" t="str">
        <f t="shared" si="9"/>
        <v>4-day</v>
      </c>
      <c r="AO23" s="46" t="str">
        <f t="shared" si="10"/>
        <v>0-day</v>
      </c>
      <c r="AP23" s="46" t="str">
        <f t="shared" si="11"/>
        <v>0-day</v>
      </c>
      <c r="AQ23" s="46" t="str">
        <f t="shared" si="12"/>
        <v>0-day</v>
      </c>
      <c r="AR23" s="17"/>
      <c r="AS23" s="47" t="str">
        <f t="shared" si="13"/>
        <v/>
      </c>
      <c r="AT23" s="35"/>
      <c r="AU23" s="48" t="e">
        <f t="shared" ca="1" si="14"/>
        <v>#NAME?</v>
      </c>
      <c r="AV23" s="48" t="e">
        <f t="shared" ca="1" si="15"/>
        <v>#NAME?</v>
      </c>
      <c r="AW23" s="49" t="e">
        <f t="shared" ca="1" si="16"/>
        <v>#NAME?</v>
      </c>
      <c r="AX23" s="48" t="e">
        <f t="shared" ca="1" si="17"/>
        <v>#NAME?</v>
      </c>
      <c r="AY23" s="49" t="str">
        <f t="shared" si="18"/>
        <v/>
      </c>
      <c r="AZ23" s="50" t="e">
        <f t="shared" ca="1" si="19"/>
        <v>#NAME?</v>
      </c>
      <c r="BA23" s="51" t="e">
        <f t="shared" ca="1" si="20"/>
        <v>#NAME?</v>
      </c>
      <c r="BB23" s="52" t="e">
        <f t="shared" ca="1" si="21"/>
        <v>#NAME?</v>
      </c>
      <c r="BC23" s="51" t="e">
        <f t="shared" ca="1" si="22"/>
        <v>#NAME?</v>
      </c>
      <c r="BD23" s="54" t="e">
        <f t="shared" ca="1" si="23"/>
        <v>#NAME?</v>
      </c>
      <c r="BE23" s="48" t="e">
        <f t="shared" ca="1" si="24"/>
        <v>#NAME?</v>
      </c>
      <c r="BF23" s="50" t="e">
        <f t="shared" ca="1" si="25"/>
        <v>#NAME?</v>
      </c>
      <c r="BG23" s="56" t="e">
        <f t="shared" ca="1" si="26"/>
        <v>#NAME?</v>
      </c>
      <c r="BH23" s="22"/>
      <c r="BI23" s="22"/>
      <c r="BJ23" s="22"/>
      <c r="BK23" s="22"/>
      <c r="BL23" s="22"/>
      <c r="BM23" s="22"/>
      <c r="BN23" s="24"/>
      <c r="BO23" s="24"/>
    </row>
    <row r="24" spans="1:67" ht="15.5">
      <c r="A24" s="25">
        <f t="shared" si="0"/>
        <v>22</v>
      </c>
      <c r="B24" s="26" t="s">
        <v>320</v>
      </c>
      <c r="C24" s="26" t="s">
        <v>230</v>
      </c>
      <c r="D24" s="27" t="s">
        <v>58</v>
      </c>
      <c r="E24" s="29" t="s">
        <v>59</v>
      </c>
      <c r="F24" s="31">
        <v>1</v>
      </c>
      <c r="G24" s="31" t="s">
        <v>63</v>
      </c>
      <c r="H24" s="31" t="str">
        <f t="shared" si="1"/>
        <v>DONE</v>
      </c>
      <c r="I24" s="31" t="s">
        <v>321</v>
      </c>
      <c r="J24" s="32" t="s">
        <v>322</v>
      </c>
      <c r="K24" s="32" t="s">
        <v>70</v>
      </c>
      <c r="L24" s="31">
        <v>101.155</v>
      </c>
      <c r="M24" s="31" t="s">
        <v>71</v>
      </c>
      <c r="N24" s="31" t="s">
        <v>71</v>
      </c>
      <c r="O24" s="31" t="s">
        <v>189</v>
      </c>
      <c r="P24" s="31" t="s">
        <v>73</v>
      </c>
      <c r="Q24" s="31" t="s">
        <v>74</v>
      </c>
      <c r="R24" s="26">
        <v>200001022385</v>
      </c>
      <c r="S24" s="30">
        <v>46090</v>
      </c>
      <c r="T24" s="26" t="s">
        <v>77</v>
      </c>
      <c r="U24" s="30">
        <v>46093</v>
      </c>
      <c r="V24" s="35">
        <v>4000666177</v>
      </c>
      <c r="W24" s="58">
        <v>44119</v>
      </c>
      <c r="X24" s="34">
        <v>46107</v>
      </c>
      <c r="Y24" s="34" t="str">
        <f t="shared" si="2"/>
        <v>DONE</v>
      </c>
      <c r="Z24" s="36" t="s">
        <v>323</v>
      </c>
      <c r="AA24" s="34">
        <v>46111</v>
      </c>
      <c r="AB24" s="34" t="str">
        <f t="shared" si="3"/>
        <v>DONE</v>
      </c>
      <c r="AC24" s="35"/>
      <c r="AD24" s="37" t="s">
        <v>324</v>
      </c>
      <c r="AE24" s="39">
        <v>46112</v>
      </c>
      <c r="AF24" s="41" t="str">
        <f t="shared" si="4"/>
        <v>DONE</v>
      </c>
      <c r="AG24" s="44">
        <v>46113</v>
      </c>
      <c r="AH24" s="39">
        <v>46154</v>
      </c>
      <c r="AI24" s="25" t="str">
        <f t="shared" si="5"/>
        <v>PAID</v>
      </c>
      <c r="AJ24" s="45" t="str">
        <f t="array" ref="AJ24">IFERROR(INDEX('[1]Master Price'!$E:$E,MATCH(D24,'[1]Master Price'!$B:$B,0)),"0")</f>
        <v>0</v>
      </c>
      <c r="AK24" s="45">
        <f t="shared" si="6"/>
        <v>0</v>
      </c>
      <c r="AL24" s="46" t="str">
        <f t="shared" si="7"/>
        <v>0-day</v>
      </c>
      <c r="AM24" s="46" t="str">
        <f t="shared" si="8"/>
        <v>3-day</v>
      </c>
      <c r="AN24" s="46" t="str">
        <f t="shared" si="9"/>
        <v>17-day</v>
      </c>
      <c r="AO24" s="46" t="str">
        <f t="shared" si="10"/>
        <v>4-day</v>
      </c>
      <c r="AP24" s="46" t="str">
        <f t="shared" si="11"/>
        <v>1-day</v>
      </c>
      <c r="AQ24" s="46" t="str">
        <f t="shared" si="12"/>
        <v>0-day</v>
      </c>
      <c r="AR24" s="17"/>
      <c r="AS24" s="47" t="str">
        <f t="shared" si="13"/>
        <v/>
      </c>
      <c r="AT24" s="35"/>
      <c r="AU24" s="48" t="e">
        <f t="shared" ca="1" si="14"/>
        <v>#NAME?</v>
      </c>
      <c r="AV24" s="48" t="e">
        <f t="shared" ca="1" si="15"/>
        <v>#NAME?</v>
      </c>
      <c r="AW24" s="49" t="e">
        <f t="shared" ca="1" si="16"/>
        <v>#NAME?</v>
      </c>
      <c r="AX24" s="48" t="e">
        <f t="shared" ca="1" si="17"/>
        <v>#NAME?</v>
      </c>
      <c r="AY24" s="49" t="str">
        <f t="shared" si="18"/>
        <v/>
      </c>
      <c r="AZ24" s="50" t="e">
        <f t="shared" ca="1" si="19"/>
        <v>#NAME?</v>
      </c>
      <c r="BA24" s="51" t="e">
        <f t="shared" ca="1" si="20"/>
        <v>#NAME?</v>
      </c>
      <c r="BB24" s="52" t="e">
        <f t="shared" ca="1" si="21"/>
        <v>#NAME?</v>
      </c>
      <c r="BC24" s="51" t="e">
        <f t="shared" ca="1" si="22"/>
        <v>#NAME?</v>
      </c>
      <c r="BD24" s="54" t="e">
        <f t="shared" ca="1" si="23"/>
        <v>#NAME?</v>
      </c>
      <c r="BE24" s="48" t="e">
        <f t="shared" ca="1" si="24"/>
        <v>#NAME?</v>
      </c>
      <c r="BF24" s="50" t="e">
        <f t="shared" ca="1" si="25"/>
        <v>#NAME?</v>
      </c>
      <c r="BG24" s="56" t="e">
        <f t="shared" ca="1" si="26"/>
        <v>#NAME?</v>
      </c>
      <c r="BH24" s="22"/>
      <c r="BI24" s="22"/>
      <c r="BJ24" s="22"/>
      <c r="BK24" s="22"/>
      <c r="BL24" s="22"/>
      <c r="BM24" s="22"/>
      <c r="BN24" s="24"/>
      <c r="BO24" s="24"/>
    </row>
    <row r="25" spans="1:67" ht="15.5">
      <c r="A25" s="25">
        <f t="shared" si="0"/>
        <v>23</v>
      </c>
      <c r="B25" s="26" t="s">
        <v>320</v>
      </c>
      <c r="C25" s="26" t="s">
        <v>230</v>
      </c>
      <c r="D25" s="27" t="s">
        <v>333</v>
      </c>
      <c r="E25" s="29" t="s">
        <v>334</v>
      </c>
      <c r="F25" s="31">
        <v>1</v>
      </c>
      <c r="G25" s="31" t="s">
        <v>63</v>
      </c>
      <c r="H25" s="31" t="str">
        <f t="shared" si="1"/>
        <v>DONE</v>
      </c>
      <c r="I25" s="31" t="s">
        <v>321</v>
      </c>
      <c r="J25" s="32" t="s">
        <v>322</v>
      </c>
      <c r="K25" s="32" t="s">
        <v>70</v>
      </c>
      <c r="L25" s="31">
        <v>101.155</v>
      </c>
      <c r="M25" s="31" t="s">
        <v>71</v>
      </c>
      <c r="N25" s="31" t="s">
        <v>71</v>
      </c>
      <c r="O25" s="31" t="s">
        <v>189</v>
      </c>
      <c r="P25" s="31" t="s">
        <v>73</v>
      </c>
      <c r="Q25" s="31" t="s">
        <v>74</v>
      </c>
      <c r="R25" s="26">
        <v>200001022385</v>
      </c>
      <c r="S25" s="30">
        <v>46090</v>
      </c>
      <c r="T25" s="26" t="s">
        <v>77</v>
      </c>
      <c r="U25" s="30">
        <v>46093</v>
      </c>
      <c r="V25" s="35">
        <v>4000666177</v>
      </c>
      <c r="W25" s="58">
        <v>44119</v>
      </c>
      <c r="X25" s="34">
        <v>46107</v>
      </c>
      <c r="Y25" s="34" t="str">
        <f t="shared" si="2"/>
        <v>DONE</v>
      </c>
      <c r="Z25" s="36" t="s">
        <v>323</v>
      </c>
      <c r="AA25" s="34">
        <v>46111</v>
      </c>
      <c r="AB25" s="34" t="str">
        <f t="shared" si="3"/>
        <v>DONE</v>
      </c>
      <c r="AC25" s="35"/>
      <c r="AD25" s="37" t="s">
        <v>324</v>
      </c>
      <c r="AE25" s="39">
        <v>46112</v>
      </c>
      <c r="AF25" s="41" t="str">
        <f t="shared" si="4"/>
        <v>DONE</v>
      </c>
      <c r="AG25" s="44">
        <v>46113</v>
      </c>
      <c r="AH25" s="39">
        <v>46154</v>
      </c>
      <c r="AI25" s="25" t="str">
        <f t="shared" si="5"/>
        <v>PAID</v>
      </c>
      <c r="AJ25" s="45" t="str">
        <f t="array" ref="AJ25">IFERROR(INDEX('[1]Master Price'!$E:$E,MATCH(D25,'[1]Master Price'!$B:$B,0)),"0")</f>
        <v>0</v>
      </c>
      <c r="AK25" s="45">
        <f t="shared" si="6"/>
        <v>0</v>
      </c>
      <c r="AL25" s="46" t="str">
        <f t="shared" si="7"/>
        <v>0-day</v>
      </c>
      <c r="AM25" s="46" t="str">
        <f t="shared" si="8"/>
        <v>3-day</v>
      </c>
      <c r="AN25" s="46" t="str">
        <f t="shared" si="9"/>
        <v>17-day</v>
      </c>
      <c r="AO25" s="46" t="str">
        <f t="shared" si="10"/>
        <v>4-day</v>
      </c>
      <c r="AP25" s="46" t="str">
        <f t="shared" si="11"/>
        <v>1-day</v>
      </c>
      <c r="AQ25" s="46" t="str">
        <f t="shared" si="12"/>
        <v>0-day</v>
      </c>
      <c r="AR25" s="17"/>
      <c r="AS25" s="47" t="str">
        <f t="shared" si="13"/>
        <v/>
      </c>
      <c r="AT25" s="35"/>
      <c r="AU25" s="48" t="e">
        <f t="shared" ca="1" si="14"/>
        <v>#NAME?</v>
      </c>
      <c r="AV25" s="48" t="e">
        <f t="shared" ca="1" si="15"/>
        <v>#NAME?</v>
      </c>
      <c r="AW25" s="49" t="e">
        <f t="shared" ca="1" si="16"/>
        <v>#NAME?</v>
      </c>
      <c r="AX25" s="48" t="e">
        <f t="shared" ca="1" si="17"/>
        <v>#NAME?</v>
      </c>
      <c r="AY25" s="49" t="str">
        <f t="shared" si="18"/>
        <v/>
      </c>
      <c r="AZ25" s="50" t="e">
        <f t="shared" ca="1" si="19"/>
        <v>#NAME?</v>
      </c>
      <c r="BA25" s="51" t="e">
        <f t="shared" ca="1" si="20"/>
        <v>#NAME?</v>
      </c>
      <c r="BB25" s="52" t="e">
        <f t="shared" ca="1" si="21"/>
        <v>#NAME?</v>
      </c>
      <c r="BC25" s="51" t="e">
        <f t="shared" ca="1" si="22"/>
        <v>#NAME?</v>
      </c>
      <c r="BD25" s="54" t="e">
        <f t="shared" ca="1" si="23"/>
        <v>#NAME?</v>
      </c>
      <c r="BE25" s="48" t="e">
        <f t="shared" ca="1" si="24"/>
        <v>#NAME?</v>
      </c>
      <c r="BF25" s="50" t="e">
        <f t="shared" ca="1" si="25"/>
        <v>#NAME?</v>
      </c>
      <c r="BG25" s="56" t="e">
        <f t="shared" ca="1" si="26"/>
        <v>#NAME?</v>
      </c>
      <c r="BH25" s="22"/>
      <c r="BI25" s="22"/>
      <c r="BJ25" s="22"/>
      <c r="BK25" s="22"/>
      <c r="BL25" s="22"/>
      <c r="BM25" s="22"/>
      <c r="BN25" s="24"/>
      <c r="BO25" s="24"/>
    </row>
    <row r="26" spans="1:67" ht="15.5">
      <c r="A26" s="25">
        <f t="shared" si="0"/>
        <v>24</v>
      </c>
      <c r="B26" s="26" t="s">
        <v>320</v>
      </c>
      <c r="C26" s="26" t="s">
        <v>230</v>
      </c>
      <c r="D26" s="27" t="s">
        <v>165</v>
      </c>
      <c r="E26" s="29" t="s">
        <v>166</v>
      </c>
      <c r="F26" s="31">
        <v>1</v>
      </c>
      <c r="G26" s="31" t="s">
        <v>63</v>
      </c>
      <c r="H26" s="31" t="str">
        <f t="shared" si="1"/>
        <v>DONE</v>
      </c>
      <c r="I26" s="31" t="s">
        <v>321</v>
      </c>
      <c r="J26" s="32" t="s">
        <v>322</v>
      </c>
      <c r="K26" s="32" t="s">
        <v>70</v>
      </c>
      <c r="L26" s="31">
        <v>101.155</v>
      </c>
      <c r="M26" s="31" t="s">
        <v>71</v>
      </c>
      <c r="N26" s="31" t="s">
        <v>71</v>
      </c>
      <c r="O26" s="31" t="s">
        <v>189</v>
      </c>
      <c r="P26" s="31" t="s">
        <v>73</v>
      </c>
      <c r="Q26" s="31" t="s">
        <v>74</v>
      </c>
      <c r="R26" s="26">
        <v>200001022385</v>
      </c>
      <c r="S26" s="30">
        <v>46090</v>
      </c>
      <c r="T26" s="26" t="s">
        <v>77</v>
      </c>
      <c r="U26" s="30">
        <v>46093</v>
      </c>
      <c r="V26" s="35">
        <v>4000666177</v>
      </c>
      <c r="W26" s="58">
        <v>44119</v>
      </c>
      <c r="X26" s="34">
        <v>46107</v>
      </c>
      <c r="Y26" s="34" t="str">
        <f t="shared" si="2"/>
        <v>DONE</v>
      </c>
      <c r="Z26" s="36" t="s">
        <v>323</v>
      </c>
      <c r="AA26" s="34">
        <v>46111</v>
      </c>
      <c r="AB26" s="34" t="str">
        <f t="shared" si="3"/>
        <v>DONE</v>
      </c>
      <c r="AC26" s="35"/>
      <c r="AD26" s="37" t="s">
        <v>324</v>
      </c>
      <c r="AE26" s="39">
        <v>46112</v>
      </c>
      <c r="AF26" s="41" t="str">
        <f t="shared" si="4"/>
        <v>DONE</v>
      </c>
      <c r="AG26" s="44">
        <v>46113</v>
      </c>
      <c r="AH26" s="39">
        <v>46154</v>
      </c>
      <c r="AI26" s="25" t="str">
        <f t="shared" si="5"/>
        <v>PAID</v>
      </c>
      <c r="AJ26" s="45" t="str">
        <f t="array" ref="AJ26">IFERROR(INDEX('[1]Master Price'!$E:$E,MATCH(D26,'[1]Master Price'!$B:$B,0)),"0")</f>
        <v>0</v>
      </c>
      <c r="AK26" s="45">
        <f t="shared" si="6"/>
        <v>0</v>
      </c>
      <c r="AL26" s="46" t="str">
        <f t="shared" si="7"/>
        <v>0-day</v>
      </c>
      <c r="AM26" s="46" t="str">
        <f t="shared" si="8"/>
        <v>3-day</v>
      </c>
      <c r="AN26" s="46" t="str">
        <f t="shared" si="9"/>
        <v>17-day</v>
      </c>
      <c r="AO26" s="46" t="str">
        <f t="shared" si="10"/>
        <v>4-day</v>
      </c>
      <c r="AP26" s="46" t="str">
        <f t="shared" si="11"/>
        <v>1-day</v>
      </c>
      <c r="AQ26" s="46" t="str">
        <f t="shared" si="12"/>
        <v>0-day</v>
      </c>
      <c r="AR26" s="17"/>
      <c r="AS26" s="47" t="str">
        <f t="shared" si="13"/>
        <v/>
      </c>
      <c r="AT26" s="35"/>
      <c r="AU26" s="48" t="e">
        <f t="shared" ca="1" si="14"/>
        <v>#NAME?</v>
      </c>
      <c r="AV26" s="48" t="e">
        <f t="shared" ca="1" si="15"/>
        <v>#NAME?</v>
      </c>
      <c r="AW26" s="49" t="e">
        <f t="shared" ca="1" si="16"/>
        <v>#NAME?</v>
      </c>
      <c r="AX26" s="48" t="e">
        <f t="shared" ca="1" si="17"/>
        <v>#NAME?</v>
      </c>
      <c r="AY26" s="49" t="str">
        <f t="shared" si="18"/>
        <v/>
      </c>
      <c r="AZ26" s="50" t="e">
        <f t="shared" ca="1" si="19"/>
        <v>#NAME?</v>
      </c>
      <c r="BA26" s="51" t="e">
        <f t="shared" ca="1" si="20"/>
        <v>#NAME?</v>
      </c>
      <c r="BB26" s="52" t="e">
        <f t="shared" ca="1" si="21"/>
        <v>#NAME?</v>
      </c>
      <c r="BC26" s="51" t="e">
        <f t="shared" ca="1" si="22"/>
        <v>#NAME?</v>
      </c>
      <c r="BD26" s="54" t="e">
        <f t="shared" ca="1" si="23"/>
        <v>#NAME?</v>
      </c>
      <c r="BE26" s="48" t="e">
        <f t="shared" ca="1" si="24"/>
        <v>#NAME?</v>
      </c>
      <c r="BF26" s="50" t="e">
        <f t="shared" ca="1" si="25"/>
        <v>#NAME?</v>
      </c>
      <c r="BG26" s="56" t="e">
        <f t="shared" ca="1" si="26"/>
        <v>#NAME?</v>
      </c>
      <c r="BH26" s="22"/>
      <c r="BI26" s="22"/>
      <c r="BJ26" s="22"/>
      <c r="BK26" s="22"/>
      <c r="BL26" s="22"/>
      <c r="BM26" s="22"/>
      <c r="BN26" s="24"/>
      <c r="BO26" s="24"/>
    </row>
    <row r="27" spans="1:67" ht="15.5">
      <c r="A27" s="25">
        <f t="shared" si="0"/>
        <v>25</v>
      </c>
      <c r="B27" s="26" t="s">
        <v>320</v>
      </c>
      <c r="C27" s="26" t="s">
        <v>230</v>
      </c>
      <c r="D27" s="27" t="s">
        <v>252</v>
      </c>
      <c r="E27" s="29" t="s">
        <v>253</v>
      </c>
      <c r="F27" s="31">
        <v>1</v>
      </c>
      <c r="G27" s="31" t="s">
        <v>63</v>
      </c>
      <c r="H27" s="31" t="str">
        <f t="shared" si="1"/>
        <v>DONE</v>
      </c>
      <c r="I27" s="31" t="s">
        <v>321</v>
      </c>
      <c r="J27" s="32" t="s">
        <v>322</v>
      </c>
      <c r="K27" s="32" t="s">
        <v>70</v>
      </c>
      <c r="L27" s="31">
        <v>101.155</v>
      </c>
      <c r="M27" s="31" t="s">
        <v>71</v>
      </c>
      <c r="N27" s="31" t="s">
        <v>71</v>
      </c>
      <c r="O27" s="31" t="s">
        <v>189</v>
      </c>
      <c r="P27" s="31" t="s">
        <v>73</v>
      </c>
      <c r="Q27" s="31" t="s">
        <v>74</v>
      </c>
      <c r="R27" s="26">
        <v>200001022385</v>
      </c>
      <c r="S27" s="30">
        <v>46090</v>
      </c>
      <c r="T27" s="26" t="s">
        <v>77</v>
      </c>
      <c r="U27" s="30">
        <v>46093</v>
      </c>
      <c r="V27" s="35">
        <v>4000666177</v>
      </c>
      <c r="W27" s="58">
        <v>44119</v>
      </c>
      <c r="X27" s="34">
        <v>46107</v>
      </c>
      <c r="Y27" s="34" t="str">
        <f t="shared" si="2"/>
        <v>DONE</v>
      </c>
      <c r="Z27" s="36" t="s">
        <v>323</v>
      </c>
      <c r="AA27" s="34">
        <v>46111</v>
      </c>
      <c r="AB27" s="34" t="str">
        <f t="shared" si="3"/>
        <v>DONE</v>
      </c>
      <c r="AC27" s="35"/>
      <c r="AD27" s="37" t="s">
        <v>324</v>
      </c>
      <c r="AE27" s="39">
        <v>46112</v>
      </c>
      <c r="AF27" s="41" t="str">
        <f t="shared" si="4"/>
        <v>DONE</v>
      </c>
      <c r="AG27" s="44">
        <v>46113</v>
      </c>
      <c r="AH27" s="39">
        <v>46154</v>
      </c>
      <c r="AI27" s="25" t="str">
        <f t="shared" si="5"/>
        <v>PAID</v>
      </c>
      <c r="AJ27" s="45" t="str">
        <f t="array" ref="AJ27">IFERROR(INDEX('[1]Master Price'!$E:$E,MATCH(D27,'[1]Master Price'!$B:$B,0)),"0")</f>
        <v>0</v>
      </c>
      <c r="AK27" s="45">
        <f t="shared" si="6"/>
        <v>0</v>
      </c>
      <c r="AL27" s="46" t="str">
        <f t="shared" si="7"/>
        <v>0-day</v>
      </c>
      <c r="AM27" s="46" t="str">
        <f t="shared" si="8"/>
        <v>3-day</v>
      </c>
      <c r="AN27" s="46" t="str">
        <f t="shared" si="9"/>
        <v>17-day</v>
      </c>
      <c r="AO27" s="46" t="str">
        <f t="shared" si="10"/>
        <v>4-day</v>
      </c>
      <c r="AP27" s="46" t="str">
        <f t="shared" si="11"/>
        <v>1-day</v>
      </c>
      <c r="AQ27" s="46" t="str">
        <f t="shared" si="12"/>
        <v>0-day</v>
      </c>
      <c r="AR27" s="17"/>
      <c r="AS27" s="47" t="str">
        <f t="shared" si="13"/>
        <v/>
      </c>
      <c r="AT27" s="35"/>
      <c r="AU27" s="48" t="e">
        <f t="shared" ca="1" si="14"/>
        <v>#NAME?</v>
      </c>
      <c r="AV27" s="48" t="e">
        <f t="shared" ca="1" si="15"/>
        <v>#NAME?</v>
      </c>
      <c r="AW27" s="49" t="e">
        <f t="shared" ca="1" si="16"/>
        <v>#NAME?</v>
      </c>
      <c r="AX27" s="48" t="e">
        <f t="shared" ca="1" si="17"/>
        <v>#NAME?</v>
      </c>
      <c r="AY27" s="49" t="str">
        <f t="shared" si="18"/>
        <v/>
      </c>
      <c r="AZ27" s="50" t="e">
        <f t="shared" ca="1" si="19"/>
        <v>#NAME?</v>
      </c>
      <c r="BA27" s="51" t="e">
        <f t="shared" ca="1" si="20"/>
        <v>#NAME?</v>
      </c>
      <c r="BB27" s="52" t="e">
        <f t="shared" ca="1" si="21"/>
        <v>#NAME?</v>
      </c>
      <c r="BC27" s="51" t="e">
        <f t="shared" ca="1" si="22"/>
        <v>#NAME?</v>
      </c>
      <c r="BD27" s="54" t="e">
        <f t="shared" ca="1" si="23"/>
        <v>#NAME?</v>
      </c>
      <c r="BE27" s="48" t="e">
        <f t="shared" ca="1" si="24"/>
        <v>#NAME?</v>
      </c>
      <c r="BF27" s="50" t="e">
        <f t="shared" ca="1" si="25"/>
        <v>#NAME?</v>
      </c>
      <c r="BG27" s="56" t="e">
        <f t="shared" ca="1" si="26"/>
        <v>#NAME?</v>
      </c>
      <c r="BH27" s="22"/>
      <c r="BI27" s="22"/>
      <c r="BJ27" s="22"/>
      <c r="BK27" s="22"/>
      <c r="BL27" s="22"/>
      <c r="BM27" s="22"/>
      <c r="BN27" s="24"/>
      <c r="BO27" s="24"/>
    </row>
    <row r="28" spans="1:67" ht="15.5">
      <c r="A28" s="25">
        <f t="shared" si="0"/>
        <v>26</v>
      </c>
      <c r="B28" s="26" t="s">
        <v>320</v>
      </c>
      <c r="C28" s="26" t="s">
        <v>230</v>
      </c>
      <c r="D28" s="27" t="s">
        <v>354</v>
      </c>
      <c r="E28" s="29" t="s">
        <v>355</v>
      </c>
      <c r="F28" s="31">
        <v>1</v>
      </c>
      <c r="G28" s="31" t="s">
        <v>63</v>
      </c>
      <c r="H28" s="31" t="str">
        <f t="shared" si="1"/>
        <v>DONE</v>
      </c>
      <c r="I28" s="31" t="s">
        <v>321</v>
      </c>
      <c r="J28" s="32" t="s">
        <v>322</v>
      </c>
      <c r="K28" s="32" t="s">
        <v>70</v>
      </c>
      <c r="L28" s="31">
        <v>101.155</v>
      </c>
      <c r="M28" s="31" t="s">
        <v>71</v>
      </c>
      <c r="N28" s="31" t="s">
        <v>71</v>
      </c>
      <c r="O28" s="31" t="s">
        <v>189</v>
      </c>
      <c r="P28" s="31" t="s">
        <v>73</v>
      </c>
      <c r="Q28" s="31" t="s">
        <v>74</v>
      </c>
      <c r="R28" s="26">
        <v>200001022385</v>
      </c>
      <c r="S28" s="30">
        <v>46090</v>
      </c>
      <c r="T28" s="26" t="s">
        <v>77</v>
      </c>
      <c r="U28" s="30">
        <v>46093</v>
      </c>
      <c r="V28" s="35">
        <v>4000666177</v>
      </c>
      <c r="W28" s="58">
        <v>44119</v>
      </c>
      <c r="X28" s="34">
        <v>46107</v>
      </c>
      <c r="Y28" s="34" t="str">
        <f t="shared" si="2"/>
        <v>DONE</v>
      </c>
      <c r="Z28" s="36" t="s">
        <v>323</v>
      </c>
      <c r="AA28" s="34">
        <v>46111</v>
      </c>
      <c r="AB28" s="34" t="str">
        <f t="shared" si="3"/>
        <v>DONE</v>
      </c>
      <c r="AC28" s="35"/>
      <c r="AD28" s="37" t="s">
        <v>324</v>
      </c>
      <c r="AE28" s="39">
        <v>46112</v>
      </c>
      <c r="AF28" s="41" t="str">
        <f t="shared" si="4"/>
        <v>DONE</v>
      </c>
      <c r="AG28" s="44">
        <v>46113</v>
      </c>
      <c r="AH28" s="39">
        <v>46154</v>
      </c>
      <c r="AI28" s="25" t="str">
        <f t="shared" si="5"/>
        <v>PAID</v>
      </c>
      <c r="AJ28" s="45" t="str">
        <f t="array" ref="AJ28">IFERROR(INDEX('[1]Master Price'!$E:$E,MATCH(D28,'[1]Master Price'!$B:$B,0)),"0")</f>
        <v>0</v>
      </c>
      <c r="AK28" s="45">
        <f t="shared" si="6"/>
        <v>0</v>
      </c>
      <c r="AL28" s="46" t="str">
        <f t="shared" si="7"/>
        <v>0-day</v>
      </c>
      <c r="AM28" s="46" t="str">
        <f t="shared" si="8"/>
        <v>3-day</v>
      </c>
      <c r="AN28" s="46" t="str">
        <f t="shared" si="9"/>
        <v>17-day</v>
      </c>
      <c r="AO28" s="46" t="str">
        <f t="shared" si="10"/>
        <v>4-day</v>
      </c>
      <c r="AP28" s="46" t="str">
        <f t="shared" si="11"/>
        <v>1-day</v>
      </c>
      <c r="AQ28" s="46" t="str">
        <f t="shared" si="12"/>
        <v>0-day</v>
      </c>
      <c r="AR28" s="17"/>
      <c r="AS28" s="47" t="str">
        <f t="shared" si="13"/>
        <v/>
      </c>
      <c r="AT28" s="35"/>
      <c r="AU28" s="48" t="e">
        <f t="shared" ca="1" si="14"/>
        <v>#NAME?</v>
      </c>
      <c r="AV28" s="48" t="e">
        <f t="shared" ca="1" si="15"/>
        <v>#NAME?</v>
      </c>
      <c r="AW28" s="49" t="e">
        <f t="shared" ca="1" si="16"/>
        <v>#NAME?</v>
      </c>
      <c r="AX28" s="48" t="e">
        <f t="shared" ca="1" si="17"/>
        <v>#NAME?</v>
      </c>
      <c r="AY28" s="49" t="str">
        <f t="shared" si="18"/>
        <v/>
      </c>
      <c r="AZ28" s="50" t="e">
        <f t="shared" ca="1" si="19"/>
        <v>#NAME?</v>
      </c>
      <c r="BA28" s="51" t="e">
        <f t="shared" ca="1" si="20"/>
        <v>#NAME?</v>
      </c>
      <c r="BB28" s="52" t="e">
        <f t="shared" ca="1" si="21"/>
        <v>#NAME?</v>
      </c>
      <c r="BC28" s="51" t="e">
        <f t="shared" ca="1" si="22"/>
        <v>#NAME?</v>
      </c>
      <c r="BD28" s="54" t="e">
        <f t="shared" ca="1" si="23"/>
        <v>#NAME?</v>
      </c>
      <c r="BE28" s="48" t="e">
        <f t="shared" ca="1" si="24"/>
        <v>#NAME?</v>
      </c>
      <c r="BF28" s="50" t="e">
        <f t="shared" ca="1" si="25"/>
        <v>#NAME?</v>
      </c>
      <c r="BG28" s="56" t="e">
        <f t="shared" ca="1" si="26"/>
        <v>#NAME?</v>
      </c>
      <c r="BH28" s="22"/>
      <c r="BI28" s="22"/>
      <c r="BJ28" s="22"/>
      <c r="BK28" s="22"/>
      <c r="BL28" s="22"/>
      <c r="BM28" s="22"/>
      <c r="BN28" s="24"/>
      <c r="BO28" s="24"/>
    </row>
    <row r="29" spans="1:67" ht="15.5">
      <c r="A29" s="25">
        <f t="shared" si="0"/>
        <v>27</v>
      </c>
      <c r="B29" s="26" t="s">
        <v>320</v>
      </c>
      <c r="C29" s="26" t="s">
        <v>237</v>
      </c>
      <c r="D29" s="27" t="s">
        <v>365</v>
      </c>
      <c r="E29" s="29" t="s">
        <v>366</v>
      </c>
      <c r="F29" s="31">
        <v>1</v>
      </c>
      <c r="G29" s="31" t="s">
        <v>63</v>
      </c>
      <c r="H29" s="31" t="str">
        <f t="shared" si="1"/>
        <v>DONE</v>
      </c>
      <c r="I29" s="31" t="s">
        <v>367</v>
      </c>
      <c r="J29" s="32" t="s">
        <v>368</v>
      </c>
      <c r="K29" s="32" t="s">
        <v>94</v>
      </c>
      <c r="L29" s="31">
        <v>9.4570000000000007</v>
      </c>
      <c r="M29" s="35"/>
      <c r="N29" s="31" t="s">
        <v>78</v>
      </c>
      <c r="O29" s="31" t="s">
        <v>369</v>
      </c>
      <c r="P29" s="31" t="s">
        <v>73</v>
      </c>
      <c r="Q29" s="31" t="s">
        <v>74</v>
      </c>
      <c r="R29" s="26">
        <v>200001022379</v>
      </c>
      <c r="S29" s="30">
        <v>46090</v>
      </c>
      <c r="T29" s="26" t="s">
        <v>77</v>
      </c>
      <c r="U29" s="30">
        <v>46093</v>
      </c>
      <c r="V29" s="35">
        <v>4000666180</v>
      </c>
      <c r="W29" s="58">
        <v>44120</v>
      </c>
      <c r="X29" s="34">
        <v>46107</v>
      </c>
      <c r="Y29" s="34" t="str">
        <f t="shared" si="2"/>
        <v>DONE</v>
      </c>
      <c r="Z29" s="36" t="s">
        <v>371</v>
      </c>
      <c r="AA29" s="34">
        <v>46111</v>
      </c>
      <c r="AB29" s="34" t="str">
        <f t="shared" si="3"/>
        <v>DONE</v>
      </c>
      <c r="AC29" s="35"/>
      <c r="AD29" s="37" t="s">
        <v>374</v>
      </c>
      <c r="AE29" s="42">
        <v>46112</v>
      </c>
      <c r="AF29" s="41" t="str">
        <f t="shared" si="4"/>
        <v>DONE</v>
      </c>
      <c r="AG29" s="44">
        <v>46113</v>
      </c>
      <c r="AH29" s="39">
        <v>46154</v>
      </c>
      <c r="AI29" s="25" t="str">
        <f t="shared" si="5"/>
        <v>PAID</v>
      </c>
      <c r="AJ29" s="45" t="str">
        <f t="array" ref="AJ29">IFERROR(INDEX('[1]Master Price'!$E:$E,MATCH(D29,'[1]Master Price'!$B:$B,0)),"0")</f>
        <v>0</v>
      </c>
      <c r="AK29" s="45">
        <f t="shared" si="6"/>
        <v>0</v>
      </c>
      <c r="AL29" s="46" t="str">
        <f t="shared" si="7"/>
        <v>0-day</v>
      </c>
      <c r="AM29" s="46" t="str">
        <f t="shared" si="8"/>
        <v>3-day</v>
      </c>
      <c r="AN29" s="46" t="str">
        <f t="shared" si="9"/>
        <v>17-day</v>
      </c>
      <c r="AO29" s="46" t="str">
        <f t="shared" si="10"/>
        <v>4-day</v>
      </c>
      <c r="AP29" s="46" t="str">
        <f t="shared" si="11"/>
        <v>1-day</v>
      </c>
      <c r="AQ29" s="46" t="str">
        <f t="shared" si="12"/>
        <v>0-day</v>
      </c>
      <c r="AR29" s="17"/>
      <c r="AS29" s="47" t="str">
        <f t="shared" si="13"/>
        <v/>
      </c>
      <c r="AT29" s="35"/>
      <c r="AU29" s="48" t="e">
        <f t="shared" ca="1" si="14"/>
        <v>#NAME?</v>
      </c>
      <c r="AV29" s="48" t="e">
        <f t="shared" ca="1" si="15"/>
        <v>#NAME?</v>
      </c>
      <c r="AW29" s="49" t="e">
        <f t="shared" ca="1" si="16"/>
        <v>#NAME?</v>
      </c>
      <c r="AX29" s="48" t="e">
        <f t="shared" ca="1" si="17"/>
        <v>#NAME?</v>
      </c>
      <c r="AY29" s="49" t="str">
        <f t="shared" si="18"/>
        <v/>
      </c>
      <c r="AZ29" s="50" t="e">
        <f t="shared" ca="1" si="19"/>
        <v>#NAME?</v>
      </c>
      <c r="BA29" s="51" t="e">
        <f t="shared" ca="1" si="20"/>
        <v>#NAME?</v>
      </c>
      <c r="BB29" s="52" t="e">
        <f t="shared" ca="1" si="21"/>
        <v>#NAME?</v>
      </c>
      <c r="BC29" s="51" t="e">
        <f t="shared" ca="1" si="22"/>
        <v>#NAME?</v>
      </c>
      <c r="BD29" s="54" t="e">
        <f t="shared" ca="1" si="23"/>
        <v>#NAME?</v>
      </c>
      <c r="BE29" s="48" t="e">
        <f t="shared" ca="1" si="24"/>
        <v>#NAME?</v>
      </c>
      <c r="BF29" s="50" t="e">
        <f t="shared" ca="1" si="25"/>
        <v>#NAME?</v>
      </c>
      <c r="BG29" s="56" t="e">
        <f t="shared" ca="1" si="26"/>
        <v>#NAME?</v>
      </c>
      <c r="BH29" s="22"/>
      <c r="BI29" s="22"/>
      <c r="BJ29" s="22"/>
      <c r="BK29" s="22"/>
      <c r="BL29" s="22"/>
      <c r="BM29" s="22"/>
      <c r="BN29" s="24"/>
      <c r="BO29" s="24"/>
    </row>
    <row r="30" spans="1:67" ht="15.5">
      <c r="A30" s="25">
        <f t="shared" si="0"/>
        <v>28</v>
      </c>
      <c r="B30" s="26" t="s">
        <v>320</v>
      </c>
      <c r="C30" s="26" t="s">
        <v>237</v>
      </c>
      <c r="D30" s="27" t="s">
        <v>388</v>
      </c>
      <c r="E30" s="29" t="s">
        <v>389</v>
      </c>
      <c r="F30" s="31">
        <v>1</v>
      </c>
      <c r="G30" s="31" t="s">
        <v>63</v>
      </c>
      <c r="H30" s="31" t="str">
        <f t="shared" si="1"/>
        <v>DONE</v>
      </c>
      <c r="I30" s="31" t="s">
        <v>367</v>
      </c>
      <c r="J30" s="32" t="s">
        <v>368</v>
      </c>
      <c r="K30" s="32" t="s">
        <v>94</v>
      </c>
      <c r="L30" s="31">
        <v>9.4570000000000007</v>
      </c>
      <c r="M30" s="35"/>
      <c r="N30" s="31" t="s">
        <v>78</v>
      </c>
      <c r="O30" s="31" t="s">
        <v>369</v>
      </c>
      <c r="P30" s="31" t="s">
        <v>73</v>
      </c>
      <c r="Q30" s="31" t="s">
        <v>74</v>
      </c>
      <c r="R30" s="26">
        <v>200001022379</v>
      </c>
      <c r="S30" s="30">
        <v>46090</v>
      </c>
      <c r="T30" s="26" t="s">
        <v>77</v>
      </c>
      <c r="U30" s="30">
        <v>46093</v>
      </c>
      <c r="V30" s="35">
        <v>4000666180</v>
      </c>
      <c r="W30" s="58">
        <v>44120</v>
      </c>
      <c r="X30" s="34">
        <v>46107</v>
      </c>
      <c r="Y30" s="34" t="str">
        <f t="shared" si="2"/>
        <v>DONE</v>
      </c>
      <c r="Z30" s="36" t="s">
        <v>371</v>
      </c>
      <c r="AA30" s="34">
        <v>46111</v>
      </c>
      <c r="AB30" s="34" t="str">
        <f t="shared" si="3"/>
        <v>DONE</v>
      </c>
      <c r="AC30" s="35"/>
      <c r="AD30" s="37" t="s">
        <v>374</v>
      </c>
      <c r="AE30" s="42">
        <v>46112</v>
      </c>
      <c r="AF30" s="41" t="str">
        <f t="shared" si="4"/>
        <v>DONE</v>
      </c>
      <c r="AG30" s="44">
        <v>46113</v>
      </c>
      <c r="AH30" s="39">
        <v>46154</v>
      </c>
      <c r="AI30" s="25" t="str">
        <f t="shared" si="5"/>
        <v>PAID</v>
      </c>
      <c r="AJ30" s="45" t="str">
        <f t="array" ref="AJ30">IFERROR(INDEX('[1]Master Price'!$E:$E,MATCH(D30,'[1]Master Price'!$B:$B,0)),"0")</f>
        <v>0</v>
      </c>
      <c r="AK30" s="45">
        <f t="shared" si="6"/>
        <v>0</v>
      </c>
      <c r="AL30" s="46" t="str">
        <f t="shared" si="7"/>
        <v>0-day</v>
      </c>
      <c r="AM30" s="46" t="str">
        <f t="shared" si="8"/>
        <v>3-day</v>
      </c>
      <c r="AN30" s="46" t="str">
        <f t="shared" si="9"/>
        <v>17-day</v>
      </c>
      <c r="AO30" s="46" t="str">
        <f t="shared" si="10"/>
        <v>4-day</v>
      </c>
      <c r="AP30" s="46" t="str">
        <f t="shared" si="11"/>
        <v>1-day</v>
      </c>
      <c r="AQ30" s="46" t="str">
        <f t="shared" si="12"/>
        <v>0-day</v>
      </c>
      <c r="AR30" s="17"/>
      <c r="AS30" s="47" t="str">
        <f t="shared" si="13"/>
        <v/>
      </c>
      <c r="AT30" s="35"/>
      <c r="AU30" s="48" t="e">
        <f t="shared" ca="1" si="14"/>
        <v>#NAME?</v>
      </c>
      <c r="AV30" s="48" t="e">
        <f t="shared" ca="1" si="15"/>
        <v>#NAME?</v>
      </c>
      <c r="AW30" s="49" t="e">
        <f t="shared" ca="1" si="16"/>
        <v>#NAME?</v>
      </c>
      <c r="AX30" s="48" t="e">
        <f t="shared" ca="1" si="17"/>
        <v>#NAME?</v>
      </c>
      <c r="AY30" s="49" t="str">
        <f t="shared" si="18"/>
        <v/>
      </c>
      <c r="AZ30" s="50" t="e">
        <f t="shared" ca="1" si="19"/>
        <v>#NAME?</v>
      </c>
      <c r="BA30" s="51" t="e">
        <f t="shared" ca="1" si="20"/>
        <v>#NAME?</v>
      </c>
      <c r="BB30" s="52" t="e">
        <f t="shared" ca="1" si="21"/>
        <v>#NAME?</v>
      </c>
      <c r="BC30" s="51" t="e">
        <f t="shared" ca="1" si="22"/>
        <v>#NAME?</v>
      </c>
      <c r="BD30" s="54" t="e">
        <f t="shared" ca="1" si="23"/>
        <v>#NAME?</v>
      </c>
      <c r="BE30" s="48" t="e">
        <f t="shared" ca="1" si="24"/>
        <v>#NAME?</v>
      </c>
      <c r="BF30" s="50" t="e">
        <f t="shared" ca="1" si="25"/>
        <v>#NAME?</v>
      </c>
      <c r="BG30" s="56" t="e">
        <f t="shared" ca="1" si="26"/>
        <v>#NAME?</v>
      </c>
      <c r="BH30" s="22"/>
      <c r="BI30" s="22"/>
      <c r="BJ30" s="22"/>
      <c r="BK30" s="22"/>
      <c r="BL30" s="22"/>
      <c r="BM30" s="22"/>
      <c r="BN30" s="24"/>
      <c r="BO30" s="24"/>
    </row>
    <row r="31" spans="1:67" ht="15.5">
      <c r="A31" s="25">
        <f t="shared" si="0"/>
        <v>29</v>
      </c>
      <c r="B31" s="26" t="s">
        <v>320</v>
      </c>
      <c r="C31" s="26" t="s">
        <v>237</v>
      </c>
      <c r="D31" s="27" t="s">
        <v>392</v>
      </c>
      <c r="E31" s="29" t="s">
        <v>393</v>
      </c>
      <c r="F31" s="31">
        <v>1</v>
      </c>
      <c r="G31" s="31" t="s">
        <v>63</v>
      </c>
      <c r="H31" s="31" t="str">
        <f t="shared" si="1"/>
        <v>DONE</v>
      </c>
      <c r="I31" s="31" t="s">
        <v>367</v>
      </c>
      <c r="J31" s="32" t="s">
        <v>368</v>
      </c>
      <c r="K31" s="32" t="s">
        <v>94</v>
      </c>
      <c r="L31" s="31">
        <v>9.4570000000000007</v>
      </c>
      <c r="M31" s="35"/>
      <c r="N31" s="31" t="s">
        <v>78</v>
      </c>
      <c r="O31" s="31" t="s">
        <v>369</v>
      </c>
      <c r="P31" s="31" t="s">
        <v>73</v>
      </c>
      <c r="Q31" s="31" t="s">
        <v>74</v>
      </c>
      <c r="R31" s="26">
        <v>200001022379</v>
      </c>
      <c r="S31" s="30">
        <v>46090</v>
      </c>
      <c r="T31" s="26" t="s">
        <v>77</v>
      </c>
      <c r="U31" s="30">
        <v>46093</v>
      </c>
      <c r="V31" s="35">
        <v>4000666180</v>
      </c>
      <c r="W31" s="58">
        <v>44120</v>
      </c>
      <c r="X31" s="34">
        <v>46107</v>
      </c>
      <c r="Y31" s="34" t="str">
        <f t="shared" si="2"/>
        <v>DONE</v>
      </c>
      <c r="Z31" s="36" t="s">
        <v>371</v>
      </c>
      <c r="AA31" s="34">
        <v>46111</v>
      </c>
      <c r="AB31" s="34" t="str">
        <f t="shared" si="3"/>
        <v>DONE</v>
      </c>
      <c r="AC31" s="35"/>
      <c r="AD31" s="37" t="s">
        <v>374</v>
      </c>
      <c r="AE31" s="42">
        <v>46112</v>
      </c>
      <c r="AF31" s="41" t="str">
        <f t="shared" si="4"/>
        <v>DONE</v>
      </c>
      <c r="AG31" s="44">
        <v>46113</v>
      </c>
      <c r="AH31" s="39">
        <v>46154</v>
      </c>
      <c r="AI31" s="25" t="str">
        <f t="shared" si="5"/>
        <v>PAID</v>
      </c>
      <c r="AJ31" s="45" t="str">
        <f t="array" ref="AJ31">IFERROR(INDEX('[1]Master Price'!$E:$E,MATCH(D31,'[1]Master Price'!$B:$B,0)),"0")</f>
        <v>0</v>
      </c>
      <c r="AK31" s="45">
        <f t="shared" si="6"/>
        <v>0</v>
      </c>
      <c r="AL31" s="46" t="str">
        <f t="shared" si="7"/>
        <v>0-day</v>
      </c>
      <c r="AM31" s="46" t="str">
        <f t="shared" si="8"/>
        <v>3-day</v>
      </c>
      <c r="AN31" s="46" t="str">
        <f t="shared" si="9"/>
        <v>17-day</v>
      </c>
      <c r="AO31" s="46" t="str">
        <f t="shared" si="10"/>
        <v>4-day</v>
      </c>
      <c r="AP31" s="46" t="str">
        <f t="shared" si="11"/>
        <v>1-day</v>
      </c>
      <c r="AQ31" s="46" t="str">
        <f t="shared" si="12"/>
        <v>0-day</v>
      </c>
      <c r="AR31" s="17"/>
      <c r="AS31" s="47" t="str">
        <f t="shared" si="13"/>
        <v/>
      </c>
      <c r="AT31" s="35"/>
      <c r="AU31" s="48" t="e">
        <f t="shared" ca="1" si="14"/>
        <v>#NAME?</v>
      </c>
      <c r="AV31" s="48" t="e">
        <f t="shared" ca="1" si="15"/>
        <v>#NAME?</v>
      </c>
      <c r="AW31" s="49" t="e">
        <f t="shared" ca="1" si="16"/>
        <v>#NAME?</v>
      </c>
      <c r="AX31" s="48" t="e">
        <f t="shared" ca="1" si="17"/>
        <v>#NAME?</v>
      </c>
      <c r="AY31" s="49" t="str">
        <f t="shared" si="18"/>
        <v/>
      </c>
      <c r="AZ31" s="50" t="e">
        <f t="shared" ca="1" si="19"/>
        <v>#NAME?</v>
      </c>
      <c r="BA31" s="51" t="e">
        <f t="shared" ca="1" si="20"/>
        <v>#NAME?</v>
      </c>
      <c r="BB31" s="52" t="e">
        <f t="shared" ca="1" si="21"/>
        <v>#NAME?</v>
      </c>
      <c r="BC31" s="51" t="e">
        <f t="shared" ca="1" si="22"/>
        <v>#NAME?</v>
      </c>
      <c r="BD31" s="54" t="e">
        <f t="shared" ca="1" si="23"/>
        <v>#NAME?</v>
      </c>
      <c r="BE31" s="48" t="e">
        <f t="shared" ca="1" si="24"/>
        <v>#NAME?</v>
      </c>
      <c r="BF31" s="50" t="e">
        <f t="shared" ca="1" si="25"/>
        <v>#NAME?</v>
      </c>
      <c r="BG31" s="56" t="e">
        <f t="shared" ca="1" si="26"/>
        <v>#NAME?</v>
      </c>
      <c r="BH31" s="22"/>
      <c r="BI31" s="22"/>
      <c r="BJ31" s="22"/>
      <c r="BK31" s="22"/>
      <c r="BL31" s="22"/>
      <c r="BM31" s="22"/>
      <c r="BN31" s="24"/>
      <c r="BO31" s="24"/>
    </row>
    <row r="32" spans="1:67" ht="15.5">
      <c r="A32" s="25">
        <f t="shared" si="0"/>
        <v>30</v>
      </c>
      <c r="B32" s="26" t="s">
        <v>320</v>
      </c>
      <c r="C32" s="26" t="s">
        <v>237</v>
      </c>
      <c r="D32" s="27" t="s">
        <v>165</v>
      </c>
      <c r="E32" s="29" t="s">
        <v>166</v>
      </c>
      <c r="F32" s="31">
        <v>1</v>
      </c>
      <c r="G32" s="31" t="s">
        <v>63</v>
      </c>
      <c r="H32" s="31" t="str">
        <f t="shared" si="1"/>
        <v>DONE</v>
      </c>
      <c r="I32" s="31" t="s">
        <v>367</v>
      </c>
      <c r="J32" s="32" t="s">
        <v>368</v>
      </c>
      <c r="K32" s="32" t="s">
        <v>94</v>
      </c>
      <c r="L32" s="31">
        <v>9.4570000000000007</v>
      </c>
      <c r="M32" s="35"/>
      <c r="N32" s="31" t="s">
        <v>78</v>
      </c>
      <c r="O32" s="31" t="s">
        <v>369</v>
      </c>
      <c r="P32" s="31" t="s">
        <v>73</v>
      </c>
      <c r="Q32" s="31" t="s">
        <v>74</v>
      </c>
      <c r="R32" s="26">
        <v>200001022379</v>
      </c>
      <c r="S32" s="30">
        <v>46090</v>
      </c>
      <c r="T32" s="26" t="s">
        <v>77</v>
      </c>
      <c r="U32" s="30">
        <v>46093</v>
      </c>
      <c r="V32" s="35">
        <v>4000666180</v>
      </c>
      <c r="W32" s="58">
        <v>44120</v>
      </c>
      <c r="X32" s="34">
        <v>46107</v>
      </c>
      <c r="Y32" s="34" t="str">
        <f t="shared" si="2"/>
        <v>DONE</v>
      </c>
      <c r="Z32" s="36" t="s">
        <v>371</v>
      </c>
      <c r="AA32" s="34">
        <v>46111</v>
      </c>
      <c r="AB32" s="34" t="str">
        <f t="shared" si="3"/>
        <v>DONE</v>
      </c>
      <c r="AC32" s="35"/>
      <c r="AD32" s="37" t="s">
        <v>374</v>
      </c>
      <c r="AE32" s="42">
        <v>46112</v>
      </c>
      <c r="AF32" s="41" t="str">
        <f t="shared" si="4"/>
        <v>DONE</v>
      </c>
      <c r="AG32" s="44">
        <v>46113</v>
      </c>
      <c r="AH32" s="39">
        <v>46154</v>
      </c>
      <c r="AI32" s="25" t="str">
        <f t="shared" si="5"/>
        <v>PAID</v>
      </c>
      <c r="AJ32" s="45" t="str">
        <f t="array" ref="AJ32">IFERROR(INDEX('[1]Master Price'!$E:$E,MATCH(D32,'[1]Master Price'!$B:$B,0)),"0")</f>
        <v>0</v>
      </c>
      <c r="AK32" s="45">
        <f t="shared" si="6"/>
        <v>0</v>
      </c>
      <c r="AL32" s="46" t="str">
        <f t="shared" si="7"/>
        <v>0-day</v>
      </c>
      <c r="AM32" s="46" t="str">
        <f t="shared" si="8"/>
        <v>3-day</v>
      </c>
      <c r="AN32" s="46" t="str">
        <f t="shared" si="9"/>
        <v>17-day</v>
      </c>
      <c r="AO32" s="46" t="str">
        <f t="shared" si="10"/>
        <v>4-day</v>
      </c>
      <c r="AP32" s="46" t="str">
        <f t="shared" si="11"/>
        <v>1-day</v>
      </c>
      <c r="AQ32" s="46" t="str">
        <f t="shared" si="12"/>
        <v>0-day</v>
      </c>
      <c r="AR32" s="17"/>
      <c r="AS32" s="47" t="str">
        <f t="shared" si="13"/>
        <v/>
      </c>
      <c r="AT32" s="35"/>
      <c r="AU32" s="48" t="e">
        <f t="shared" ca="1" si="14"/>
        <v>#NAME?</v>
      </c>
      <c r="AV32" s="48" t="e">
        <f t="shared" ca="1" si="15"/>
        <v>#NAME?</v>
      </c>
      <c r="AW32" s="49" t="e">
        <f t="shared" ca="1" si="16"/>
        <v>#NAME?</v>
      </c>
      <c r="AX32" s="48" t="e">
        <f t="shared" ca="1" si="17"/>
        <v>#NAME?</v>
      </c>
      <c r="AY32" s="49" t="str">
        <f t="shared" si="18"/>
        <v/>
      </c>
      <c r="AZ32" s="50" t="e">
        <f t="shared" ca="1" si="19"/>
        <v>#NAME?</v>
      </c>
      <c r="BA32" s="51" t="e">
        <f t="shared" ca="1" si="20"/>
        <v>#NAME?</v>
      </c>
      <c r="BB32" s="52" t="e">
        <f t="shared" ca="1" si="21"/>
        <v>#NAME?</v>
      </c>
      <c r="BC32" s="51" t="e">
        <f t="shared" ca="1" si="22"/>
        <v>#NAME?</v>
      </c>
      <c r="BD32" s="54" t="e">
        <f t="shared" ca="1" si="23"/>
        <v>#NAME?</v>
      </c>
      <c r="BE32" s="48" t="e">
        <f t="shared" ca="1" si="24"/>
        <v>#NAME?</v>
      </c>
      <c r="BF32" s="50" t="e">
        <f t="shared" ca="1" si="25"/>
        <v>#NAME?</v>
      </c>
      <c r="BG32" s="56" t="e">
        <f t="shared" ca="1" si="26"/>
        <v>#NAME?</v>
      </c>
      <c r="BH32" s="22"/>
      <c r="BI32" s="22"/>
      <c r="BJ32" s="22"/>
      <c r="BK32" s="22"/>
      <c r="BL32" s="22"/>
      <c r="BM32" s="22"/>
      <c r="BN32" s="24"/>
      <c r="BO32" s="24"/>
    </row>
    <row r="33" spans="1:67" ht="15.5">
      <c r="A33" s="25">
        <f t="shared" si="0"/>
        <v>31</v>
      </c>
      <c r="B33" s="26" t="s">
        <v>407</v>
      </c>
      <c r="C33" s="26" t="s">
        <v>246</v>
      </c>
      <c r="D33" s="27" t="s">
        <v>119</v>
      </c>
      <c r="E33" s="29" t="s">
        <v>120</v>
      </c>
      <c r="F33" s="31">
        <v>1</v>
      </c>
      <c r="G33" s="31" t="s">
        <v>63</v>
      </c>
      <c r="H33" s="31" t="str">
        <f t="shared" si="1"/>
        <v>DONE</v>
      </c>
      <c r="I33" s="31" t="s">
        <v>408</v>
      </c>
      <c r="J33" s="32" t="s">
        <v>409</v>
      </c>
      <c r="K33" s="32" t="s">
        <v>94</v>
      </c>
      <c r="L33" s="31">
        <v>8.7530000000000001</v>
      </c>
      <c r="M33" s="35"/>
      <c r="N33" s="31" t="s">
        <v>410</v>
      </c>
      <c r="O33" s="31" t="s">
        <v>79</v>
      </c>
      <c r="P33" s="31" t="s">
        <v>73</v>
      </c>
      <c r="Q33" s="31" t="s">
        <v>74</v>
      </c>
      <c r="R33" s="26">
        <v>200001022372</v>
      </c>
      <c r="S33" s="30">
        <v>46090</v>
      </c>
      <c r="T33" s="26" t="s">
        <v>77</v>
      </c>
      <c r="U33" s="30">
        <v>46093</v>
      </c>
      <c r="V33" s="35">
        <v>4000666204</v>
      </c>
      <c r="W33" s="58">
        <v>44121</v>
      </c>
      <c r="X33" s="34">
        <v>46107</v>
      </c>
      <c r="Y33" s="34" t="str">
        <f t="shared" si="2"/>
        <v>DONE</v>
      </c>
      <c r="Z33" s="36" t="s">
        <v>412</v>
      </c>
      <c r="AA33" s="34">
        <v>46111</v>
      </c>
      <c r="AB33" s="34" t="str">
        <f t="shared" si="3"/>
        <v>DONE</v>
      </c>
      <c r="AC33" s="35"/>
      <c r="AD33" s="37" t="s">
        <v>413</v>
      </c>
      <c r="AE33" s="42">
        <v>46112</v>
      </c>
      <c r="AF33" s="41" t="str">
        <f t="shared" si="4"/>
        <v>DONE</v>
      </c>
      <c r="AG33" s="44">
        <v>46113</v>
      </c>
      <c r="AH33" s="39">
        <v>46154</v>
      </c>
      <c r="AI33" s="25" t="str">
        <f t="shared" si="5"/>
        <v>PAID</v>
      </c>
      <c r="AJ33" s="45" t="str">
        <f t="array" ref="AJ33">IFERROR(INDEX('[1]Master Price'!$E:$E,MATCH(D33,'[1]Master Price'!$B:$B,0)),"0")</f>
        <v>0</v>
      </c>
      <c r="AK33" s="45">
        <f t="shared" si="6"/>
        <v>0</v>
      </c>
      <c r="AL33" s="46" t="str">
        <f t="shared" si="7"/>
        <v>0-day</v>
      </c>
      <c r="AM33" s="46" t="str">
        <f t="shared" si="8"/>
        <v>3-day</v>
      </c>
      <c r="AN33" s="46" t="str">
        <f t="shared" si="9"/>
        <v>17-day</v>
      </c>
      <c r="AO33" s="46" t="str">
        <f t="shared" si="10"/>
        <v>4-day</v>
      </c>
      <c r="AP33" s="46" t="str">
        <f t="shared" si="11"/>
        <v>1-day</v>
      </c>
      <c r="AQ33" s="46" t="str">
        <f t="shared" si="12"/>
        <v>0-day</v>
      </c>
      <c r="AR33" s="17"/>
      <c r="AS33" s="47" t="str">
        <f t="shared" si="13"/>
        <v/>
      </c>
      <c r="AT33" s="35"/>
      <c r="AU33" s="48" t="e">
        <f t="shared" ca="1" si="14"/>
        <v>#NAME?</v>
      </c>
      <c r="AV33" s="48" t="e">
        <f t="shared" ca="1" si="15"/>
        <v>#NAME?</v>
      </c>
      <c r="AW33" s="49" t="e">
        <f t="shared" ca="1" si="16"/>
        <v>#NAME?</v>
      </c>
      <c r="AX33" s="48" t="e">
        <f t="shared" ca="1" si="17"/>
        <v>#NAME?</v>
      </c>
      <c r="AY33" s="49" t="str">
        <f t="shared" si="18"/>
        <v/>
      </c>
      <c r="AZ33" s="50" t="e">
        <f t="shared" ca="1" si="19"/>
        <v>#NAME?</v>
      </c>
      <c r="BA33" s="51" t="e">
        <f t="shared" ca="1" si="20"/>
        <v>#NAME?</v>
      </c>
      <c r="BB33" s="52" t="e">
        <f t="shared" ca="1" si="21"/>
        <v>#NAME?</v>
      </c>
      <c r="BC33" s="51" t="e">
        <f t="shared" ca="1" si="22"/>
        <v>#NAME?</v>
      </c>
      <c r="BD33" s="54" t="e">
        <f t="shared" ca="1" si="23"/>
        <v>#NAME?</v>
      </c>
      <c r="BE33" s="48" t="e">
        <f t="shared" ca="1" si="24"/>
        <v>#NAME?</v>
      </c>
      <c r="BF33" s="50" t="e">
        <f t="shared" ca="1" si="25"/>
        <v>#NAME?</v>
      </c>
      <c r="BG33" s="56" t="e">
        <f t="shared" ca="1" si="26"/>
        <v>#NAME?</v>
      </c>
      <c r="BH33" s="22"/>
      <c r="BI33" s="22"/>
      <c r="BJ33" s="22"/>
      <c r="BK33" s="22"/>
      <c r="BL33" s="22"/>
      <c r="BM33" s="22"/>
      <c r="BN33" s="24"/>
      <c r="BO33" s="24"/>
    </row>
    <row r="34" spans="1:67" ht="15.5">
      <c r="A34" s="25">
        <f t="shared" si="0"/>
        <v>32</v>
      </c>
      <c r="B34" s="26" t="s">
        <v>407</v>
      </c>
      <c r="C34" s="26" t="s">
        <v>256</v>
      </c>
      <c r="D34" s="27" t="s">
        <v>351</v>
      </c>
      <c r="E34" s="29" t="s">
        <v>352</v>
      </c>
      <c r="F34" s="31">
        <v>3</v>
      </c>
      <c r="G34" s="31" t="s">
        <v>63</v>
      </c>
      <c r="H34" s="31" t="str">
        <f t="shared" si="1"/>
        <v>DONE</v>
      </c>
      <c r="I34" s="31" t="s">
        <v>419</v>
      </c>
      <c r="J34" s="32" t="s">
        <v>420</v>
      </c>
      <c r="K34" s="32" t="s">
        <v>421</v>
      </c>
      <c r="L34" s="31" t="s">
        <v>422</v>
      </c>
      <c r="M34" s="25"/>
      <c r="N34" s="31" t="s">
        <v>423</v>
      </c>
      <c r="O34" s="31" t="s">
        <v>96</v>
      </c>
      <c r="P34" s="31" t="s">
        <v>73</v>
      </c>
      <c r="Q34" s="31" t="s">
        <v>74</v>
      </c>
      <c r="R34" s="26">
        <v>260000033851</v>
      </c>
      <c r="S34" s="30">
        <v>46090</v>
      </c>
      <c r="T34" s="26" t="s">
        <v>77</v>
      </c>
      <c r="U34" s="30">
        <v>46093</v>
      </c>
      <c r="V34" s="35">
        <v>4000666207</v>
      </c>
      <c r="W34" s="58">
        <v>44122</v>
      </c>
      <c r="X34" s="34">
        <v>46107</v>
      </c>
      <c r="Y34" s="34" t="str">
        <f t="shared" si="2"/>
        <v>DONE</v>
      </c>
      <c r="Z34" s="36" t="s">
        <v>424</v>
      </c>
      <c r="AA34" s="34">
        <v>46111</v>
      </c>
      <c r="AB34" s="34" t="str">
        <f t="shared" si="3"/>
        <v>DONE</v>
      </c>
      <c r="AC34" s="35"/>
      <c r="AD34" s="37" t="s">
        <v>425</v>
      </c>
      <c r="AE34" s="42">
        <v>46112</v>
      </c>
      <c r="AF34" s="41" t="str">
        <f t="shared" si="4"/>
        <v>DONE</v>
      </c>
      <c r="AG34" s="44">
        <v>46113</v>
      </c>
      <c r="AH34" s="39">
        <v>46154</v>
      </c>
      <c r="AI34" s="25" t="str">
        <f t="shared" si="5"/>
        <v>PAID</v>
      </c>
      <c r="AJ34" s="45" t="str">
        <f t="array" ref="AJ34">IFERROR(INDEX('[1]Master Price'!$E:$E,MATCH(D34,'[1]Master Price'!$B:$B,0)),"0")</f>
        <v>0</v>
      </c>
      <c r="AK34" s="45">
        <f t="shared" si="6"/>
        <v>0</v>
      </c>
      <c r="AL34" s="46" t="str">
        <f t="shared" si="7"/>
        <v>0-day</v>
      </c>
      <c r="AM34" s="46" t="str">
        <f t="shared" si="8"/>
        <v>3-day</v>
      </c>
      <c r="AN34" s="46" t="str">
        <f t="shared" si="9"/>
        <v>17-day</v>
      </c>
      <c r="AO34" s="46" t="str">
        <f t="shared" si="10"/>
        <v>4-day</v>
      </c>
      <c r="AP34" s="46" t="str">
        <f t="shared" si="11"/>
        <v>1-day</v>
      </c>
      <c r="AQ34" s="46" t="str">
        <f t="shared" si="12"/>
        <v>0-day</v>
      </c>
      <c r="AR34" s="17"/>
      <c r="AS34" s="47" t="str">
        <f t="shared" si="13"/>
        <v/>
      </c>
      <c r="AT34" s="35"/>
      <c r="AU34" s="48" t="e">
        <f t="shared" ca="1" si="14"/>
        <v>#NAME?</v>
      </c>
      <c r="AV34" s="48" t="e">
        <f t="shared" ca="1" si="15"/>
        <v>#NAME?</v>
      </c>
      <c r="AW34" s="49" t="e">
        <f t="shared" ca="1" si="16"/>
        <v>#NAME?</v>
      </c>
      <c r="AX34" s="48" t="e">
        <f t="shared" ca="1" si="17"/>
        <v>#NAME?</v>
      </c>
      <c r="AY34" s="49" t="str">
        <f t="shared" si="18"/>
        <v/>
      </c>
      <c r="AZ34" s="50" t="e">
        <f t="shared" ca="1" si="19"/>
        <v>#NAME?</v>
      </c>
      <c r="BA34" s="51" t="e">
        <f t="shared" ca="1" si="20"/>
        <v>#NAME?</v>
      </c>
      <c r="BB34" s="52" t="e">
        <f t="shared" ca="1" si="21"/>
        <v>#NAME?</v>
      </c>
      <c r="BC34" s="51" t="e">
        <f t="shared" ca="1" si="22"/>
        <v>#NAME?</v>
      </c>
      <c r="BD34" s="54" t="e">
        <f t="shared" ca="1" si="23"/>
        <v>#NAME?</v>
      </c>
      <c r="BE34" s="48" t="e">
        <f t="shared" ca="1" si="24"/>
        <v>#NAME?</v>
      </c>
      <c r="BF34" s="50" t="e">
        <f t="shared" ca="1" si="25"/>
        <v>#NAME?</v>
      </c>
      <c r="BG34" s="56" t="e">
        <f t="shared" ca="1" si="26"/>
        <v>#NAME?</v>
      </c>
      <c r="BH34" s="22"/>
      <c r="BI34" s="22"/>
      <c r="BJ34" s="22"/>
      <c r="BK34" s="22"/>
      <c r="BL34" s="22"/>
      <c r="BM34" s="22"/>
      <c r="BN34" s="24"/>
      <c r="BO34" s="24"/>
    </row>
    <row r="35" spans="1:67" ht="15.5">
      <c r="A35" s="25">
        <f t="shared" si="0"/>
        <v>33</v>
      </c>
      <c r="B35" s="26" t="s">
        <v>407</v>
      </c>
      <c r="C35" s="26" t="s">
        <v>258</v>
      </c>
      <c r="D35" s="27" t="s">
        <v>238</v>
      </c>
      <c r="E35" s="29" t="s">
        <v>239</v>
      </c>
      <c r="F35" s="31">
        <v>1</v>
      </c>
      <c r="G35" s="31" t="s">
        <v>63</v>
      </c>
      <c r="H35" s="31" t="str">
        <f t="shared" si="1"/>
        <v>DONE</v>
      </c>
      <c r="I35" s="31" t="s">
        <v>429</v>
      </c>
      <c r="J35" s="32" t="s">
        <v>430</v>
      </c>
      <c r="K35" s="32" t="s">
        <v>94</v>
      </c>
      <c r="L35" s="31">
        <v>11.06</v>
      </c>
      <c r="M35" s="25"/>
      <c r="N35" s="31" t="s">
        <v>78</v>
      </c>
      <c r="O35" s="31" t="s">
        <v>79</v>
      </c>
      <c r="P35" s="31" t="s">
        <v>73</v>
      </c>
      <c r="Q35" s="31" t="s">
        <v>74</v>
      </c>
      <c r="R35" s="26">
        <v>200001023143</v>
      </c>
      <c r="S35" s="30">
        <v>46090</v>
      </c>
      <c r="T35" s="26" t="s">
        <v>77</v>
      </c>
      <c r="U35" s="30">
        <v>46093</v>
      </c>
      <c r="V35" s="35">
        <v>4000666209</v>
      </c>
      <c r="W35" s="58">
        <v>44123</v>
      </c>
      <c r="X35" s="34">
        <v>46107</v>
      </c>
      <c r="Y35" s="34" t="str">
        <f t="shared" si="2"/>
        <v>DONE</v>
      </c>
      <c r="Z35" s="36" t="s">
        <v>431</v>
      </c>
      <c r="AA35" s="34">
        <v>46111</v>
      </c>
      <c r="AB35" s="34" t="str">
        <f t="shared" si="3"/>
        <v>DONE</v>
      </c>
      <c r="AC35" s="35"/>
      <c r="AD35" s="37" t="s">
        <v>432</v>
      </c>
      <c r="AE35" s="42">
        <v>46112</v>
      </c>
      <c r="AF35" s="41" t="str">
        <f t="shared" si="4"/>
        <v>DONE</v>
      </c>
      <c r="AG35" s="44">
        <v>46113</v>
      </c>
      <c r="AH35" s="39">
        <v>46154</v>
      </c>
      <c r="AI35" s="25" t="str">
        <f t="shared" si="5"/>
        <v>PAID</v>
      </c>
      <c r="AJ35" s="45" t="str">
        <f t="array" ref="AJ35">IFERROR(INDEX('[1]Master Price'!$E:$E,MATCH(D35,'[1]Master Price'!$B:$B,0)),"0")</f>
        <v>0</v>
      </c>
      <c r="AK35" s="45">
        <f t="shared" si="6"/>
        <v>0</v>
      </c>
      <c r="AL35" s="46" t="str">
        <f t="shared" si="7"/>
        <v>0-day</v>
      </c>
      <c r="AM35" s="46" t="str">
        <f t="shared" si="8"/>
        <v>3-day</v>
      </c>
      <c r="AN35" s="46" t="str">
        <f t="shared" si="9"/>
        <v>17-day</v>
      </c>
      <c r="AO35" s="46" t="str">
        <f t="shared" si="10"/>
        <v>4-day</v>
      </c>
      <c r="AP35" s="46" t="str">
        <f t="shared" si="11"/>
        <v>1-day</v>
      </c>
      <c r="AQ35" s="46" t="str">
        <f t="shared" si="12"/>
        <v>0-day</v>
      </c>
      <c r="AR35" s="17"/>
      <c r="AS35" s="47" t="str">
        <f t="shared" si="13"/>
        <v/>
      </c>
      <c r="AT35" s="35"/>
      <c r="AU35" s="48" t="e">
        <f t="shared" ca="1" si="14"/>
        <v>#NAME?</v>
      </c>
      <c r="AV35" s="48" t="e">
        <f t="shared" ca="1" si="15"/>
        <v>#NAME?</v>
      </c>
      <c r="AW35" s="49" t="e">
        <f t="shared" ca="1" si="16"/>
        <v>#NAME?</v>
      </c>
      <c r="AX35" s="48" t="e">
        <f t="shared" ca="1" si="17"/>
        <v>#NAME?</v>
      </c>
      <c r="AY35" s="49" t="str">
        <f t="shared" si="18"/>
        <v/>
      </c>
      <c r="AZ35" s="50" t="e">
        <f t="shared" ca="1" si="19"/>
        <v>#NAME?</v>
      </c>
      <c r="BA35" s="51" t="e">
        <f t="shared" ca="1" si="20"/>
        <v>#NAME?</v>
      </c>
      <c r="BB35" s="52" t="e">
        <f t="shared" ca="1" si="21"/>
        <v>#NAME?</v>
      </c>
      <c r="BC35" s="51" t="e">
        <f t="shared" ca="1" si="22"/>
        <v>#NAME?</v>
      </c>
      <c r="BD35" s="54" t="e">
        <f t="shared" ca="1" si="23"/>
        <v>#NAME?</v>
      </c>
      <c r="BE35" s="48" t="e">
        <f t="shared" ca="1" si="24"/>
        <v>#NAME?</v>
      </c>
      <c r="BF35" s="50" t="e">
        <f t="shared" ca="1" si="25"/>
        <v>#NAME?</v>
      </c>
      <c r="BG35" s="56" t="e">
        <f t="shared" ca="1" si="26"/>
        <v>#NAME?</v>
      </c>
      <c r="BH35" s="22"/>
      <c r="BI35" s="22"/>
      <c r="BJ35" s="22"/>
      <c r="BK35" s="22"/>
      <c r="BL35" s="22"/>
      <c r="BM35" s="22"/>
      <c r="BN35" s="24"/>
      <c r="BO35" s="24"/>
    </row>
    <row r="36" spans="1:67" ht="15.5">
      <c r="A36" s="25">
        <f t="shared" si="0"/>
        <v>34</v>
      </c>
      <c r="B36" s="26" t="s">
        <v>438</v>
      </c>
      <c r="C36" s="26" t="s">
        <v>264</v>
      </c>
      <c r="D36" s="27" t="s">
        <v>372</v>
      </c>
      <c r="E36" s="29" t="s">
        <v>373</v>
      </c>
      <c r="F36" s="31">
        <v>2</v>
      </c>
      <c r="G36" s="31" t="s">
        <v>63</v>
      </c>
      <c r="H36" s="31" t="str">
        <f t="shared" si="1"/>
        <v>DONE</v>
      </c>
      <c r="I36" s="31" t="s">
        <v>439</v>
      </c>
      <c r="J36" s="32" t="s">
        <v>69</v>
      </c>
      <c r="K36" s="32" t="s">
        <v>70</v>
      </c>
      <c r="L36" s="31">
        <v>13.44</v>
      </c>
      <c r="M36" s="25"/>
      <c r="N36" s="31" t="s">
        <v>440</v>
      </c>
      <c r="O36" s="31" t="s">
        <v>189</v>
      </c>
      <c r="P36" s="31" t="s">
        <v>73</v>
      </c>
      <c r="Q36" s="31" t="s">
        <v>74</v>
      </c>
      <c r="R36" s="26">
        <v>200001023080</v>
      </c>
      <c r="S36" s="30">
        <v>46092</v>
      </c>
      <c r="T36" s="26" t="s">
        <v>77</v>
      </c>
      <c r="U36" s="30">
        <v>46093</v>
      </c>
      <c r="V36" s="35">
        <v>4000666213</v>
      </c>
      <c r="W36" s="58">
        <v>44125</v>
      </c>
      <c r="X36" s="34">
        <v>46107</v>
      </c>
      <c r="Y36" s="34" t="str">
        <f t="shared" si="2"/>
        <v>DONE</v>
      </c>
      <c r="Z36" s="36" t="s">
        <v>443</v>
      </c>
      <c r="AA36" s="34">
        <v>46111</v>
      </c>
      <c r="AB36" s="34" t="str">
        <f t="shared" si="3"/>
        <v>DONE</v>
      </c>
      <c r="AC36" s="25"/>
      <c r="AD36" s="37" t="s">
        <v>444</v>
      </c>
      <c r="AE36" s="42">
        <v>46112</v>
      </c>
      <c r="AF36" s="41" t="str">
        <f t="shared" si="4"/>
        <v>DONE</v>
      </c>
      <c r="AG36" s="44">
        <v>46113</v>
      </c>
      <c r="AH36" s="39">
        <v>46154</v>
      </c>
      <c r="AI36" s="25" t="str">
        <f t="shared" si="5"/>
        <v>PAID</v>
      </c>
      <c r="AJ36" s="45" t="str">
        <f t="array" ref="AJ36">IFERROR(INDEX('[1]Master Price'!$E:$E,MATCH(D36,'[1]Master Price'!$B:$B,0)),"0")</f>
        <v>0</v>
      </c>
      <c r="AK36" s="45">
        <f t="shared" si="6"/>
        <v>0</v>
      </c>
      <c r="AL36" s="46" t="str">
        <f t="shared" si="7"/>
        <v>0-day</v>
      </c>
      <c r="AM36" s="46" t="str">
        <f t="shared" si="8"/>
        <v>1-day</v>
      </c>
      <c r="AN36" s="46" t="str">
        <f t="shared" si="9"/>
        <v>15-day</v>
      </c>
      <c r="AO36" s="46" t="str">
        <f t="shared" si="10"/>
        <v>4-day</v>
      </c>
      <c r="AP36" s="46" t="str">
        <f t="shared" si="11"/>
        <v>1-day</v>
      </c>
      <c r="AQ36" s="46" t="str">
        <f t="shared" si="12"/>
        <v>0-day</v>
      </c>
      <c r="AR36" s="17"/>
      <c r="AS36" s="47" t="str">
        <f t="shared" si="13"/>
        <v/>
      </c>
      <c r="AT36" s="35"/>
      <c r="AU36" s="48" t="e">
        <f t="shared" ca="1" si="14"/>
        <v>#NAME?</v>
      </c>
      <c r="AV36" s="48" t="e">
        <f t="shared" ca="1" si="15"/>
        <v>#NAME?</v>
      </c>
      <c r="AW36" s="49" t="e">
        <f t="shared" ca="1" si="16"/>
        <v>#NAME?</v>
      </c>
      <c r="AX36" s="48" t="e">
        <f t="shared" ca="1" si="17"/>
        <v>#NAME?</v>
      </c>
      <c r="AY36" s="49" t="str">
        <f t="shared" si="18"/>
        <v/>
      </c>
      <c r="AZ36" s="50" t="e">
        <f t="shared" ca="1" si="19"/>
        <v>#NAME?</v>
      </c>
      <c r="BA36" s="51" t="e">
        <f t="shared" ca="1" si="20"/>
        <v>#NAME?</v>
      </c>
      <c r="BB36" s="52" t="e">
        <f t="shared" ca="1" si="21"/>
        <v>#NAME?</v>
      </c>
      <c r="BC36" s="51" t="e">
        <f t="shared" ca="1" si="22"/>
        <v>#NAME?</v>
      </c>
      <c r="BD36" s="54" t="e">
        <f t="shared" ca="1" si="23"/>
        <v>#NAME?</v>
      </c>
      <c r="BE36" s="48" t="e">
        <f t="shared" ca="1" si="24"/>
        <v>#NAME?</v>
      </c>
      <c r="BF36" s="50" t="e">
        <f t="shared" ca="1" si="25"/>
        <v>#NAME?</v>
      </c>
      <c r="BG36" s="56" t="e">
        <f t="shared" ca="1" si="26"/>
        <v>#NAME?</v>
      </c>
      <c r="BH36" s="22"/>
      <c r="BI36" s="22"/>
      <c r="BJ36" s="22"/>
      <c r="BK36" s="22"/>
      <c r="BL36" s="22"/>
      <c r="BM36" s="22"/>
      <c r="BN36" s="24"/>
      <c r="BO36" s="24"/>
    </row>
    <row r="37" spans="1:67" ht="15.5">
      <c r="A37" s="25">
        <f t="shared" si="0"/>
        <v>35</v>
      </c>
      <c r="B37" s="26" t="s">
        <v>438</v>
      </c>
      <c r="C37" s="26" t="s">
        <v>275</v>
      </c>
      <c r="D37" s="27" t="s">
        <v>132</v>
      </c>
      <c r="E37" s="29" t="s">
        <v>133</v>
      </c>
      <c r="F37" s="31">
        <v>2</v>
      </c>
      <c r="G37" s="31" t="s">
        <v>63</v>
      </c>
      <c r="H37" s="31" t="str">
        <f t="shared" si="1"/>
        <v>DONE</v>
      </c>
      <c r="I37" s="31" t="s">
        <v>446</v>
      </c>
      <c r="J37" s="32" t="s">
        <v>157</v>
      </c>
      <c r="K37" s="32" t="s">
        <v>94</v>
      </c>
      <c r="L37" s="31">
        <v>9.8079999999999998</v>
      </c>
      <c r="M37" s="25"/>
      <c r="N37" s="31" t="s">
        <v>447</v>
      </c>
      <c r="O37" s="31" t="s">
        <v>96</v>
      </c>
      <c r="P37" s="31" t="s">
        <v>73</v>
      </c>
      <c r="Q37" s="31" t="s">
        <v>74</v>
      </c>
      <c r="R37" s="26">
        <v>200001023042</v>
      </c>
      <c r="S37" s="30">
        <v>46092</v>
      </c>
      <c r="T37" s="26" t="s">
        <v>77</v>
      </c>
      <c r="U37" s="30">
        <v>46093</v>
      </c>
      <c r="V37" s="25">
        <v>4000666216</v>
      </c>
      <c r="W37" s="58">
        <v>44126</v>
      </c>
      <c r="X37" s="34">
        <v>46107</v>
      </c>
      <c r="Y37" s="34" t="str">
        <f t="shared" si="2"/>
        <v>DONE</v>
      </c>
      <c r="Z37" s="36" t="s">
        <v>448</v>
      </c>
      <c r="AA37" s="34">
        <v>46111</v>
      </c>
      <c r="AB37" s="34" t="str">
        <f t="shared" si="3"/>
        <v>DONE</v>
      </c>
      <c r="AC37" s="25"/>
      <c r="AD37" s="37" t="s">
        <v>449</v>
      </c>
      <c r="AE37" s="42">
        <v>46112</v>
      </c>
      <c r="AF37" s="41" t="str">
        <f t="shared" si="4"/>
        <v>DONE</v>
      </c>
      <c r="AG37" s="44">
        <v>46113</v>
      </c>
      <c r="AH37" s="39">
        <v>46154</v>
      </c>
      <c r="AI37" s="25" t="str">
        <f t="shared" si="5"/>
        <v>PAID</v>
      </c>
      <c r="AJ37" s="45" t="str">
        <f t="array" ref="AJ37">IFERROR(INDEX('[1]Master Price'!$E:$E,MATCH(D37,'[1]Master Price'!$B:$B,0)),"0")</f>
        <v>0</v>
      </c>
      <c r="AK37" s="45">
        <f t="shared" si="6"/>
        <v>0</v>
      </c>
      <c r="AL37" s="46" t="str">
        <f t="shared" si="7"/>
        <v>0-day</v>
      </c>
      <c r="AM37" s="46" t="str">
        <f t="shared" si="8"/>
        <v>1-day</v>
      </c>
      <c r="AN37" s="46" t="str">
        <f t="shared" si="9"/>
        <v>15-day</v>
      </c>
      <c r="AO37" s="46" t="str">
        <f t="shared" si="10"/>
        <v>4-day</v>
      </c>
      <c r="AP37" s="46" t="str">
        <f t="shared" si="11"/>
        <v>1-day</v>
      </c>
      <c r="AQ37" s="46" t="str">
        <f t="shared" si="12"/>
        <v>0-day</v>
      </c>
      <c r="AR37" s="17"/>
      <c r="AS37" s="47" t="str">
        <f t="shared" si="13"/>
        <v/>
      </c>
      <c r="AT37" s="35"/>
      <c r="AU37" s="48" t="e">
        <f t="shared" ca="1" si="14"/>
        <v>#NAME?</v>
      </c>
      <c r="AV37" s="48" t="e">
        <f t="shared" ca="1" si="15"/>
        <v>#NAME?</v>
      </c>
      <c r="AW37" s="49" t="e">
        <f t="shared" ca="1" si="16"/>
        <v>#NAME?</v>
      </c>
      <c r="AX37" s="48" t="e">
        <f t="shared" ca="1" si="17"/>
        <v>#NAME?</v>
      </c>
      <c r="AY37" s="49" t="str">
        <f t="shared" si="18"/>
        <v/>
      </c>
      <c r="AZ37" s="50" t="e">
        <f t="shared" ca="1" si="19"/>
        <v>#NAME?</v>
      </c>
      <c r="BA37" s="51" t="e">
        <f t="shared" ca="1" si="20"/>
        <v>#NAME?</v>
      </c>
      <c r="BB37" s="52" t="e">
        <f t="shared" ca="1" si="21"/>
        <v>#NAME?</v>
      </c>
      <c r="BC37" s="51" t="e">
        <f t="shared" ca="1" si="22"/>
        <v>#NAME?</v>
      </c>
      <c r="BD37" s="54" t="e">
        <f t="shared" ca="1" si="23"/>
        <v>#NAME?</v>
      </c>
      <c r="BE37" s="48" t="e">
        <f t="shared" ca="1" si="24"/>
        <v>#NAME?</v>
      </c>
      <c r="BF37" s="50" t="e">
        <f t="shared" ca="1" si="25"/>
        <v>#NAME?</v>
      </c>
      <c r="BG37" s="56" t="e">
        <f t="shared" ca="1" si="26"/>
        <v>#NAME?</v>
      </c>
      <c r="BH37" s="22"/>
      <c r="BI37" s="22"/>
      <c r="BJ37" s="22"/>
      <c r="BK37" s="22"/>
      <c r="BL37" s="22"/>
      <c r="BM37" s="22"/>
      <c r="BN37" s="24"/>
      <c r="BO37" s="24"/>
    </row>
    <row r="38" spans="1:67" ht="15.5">
      <c r="A38" s="25">
        <f t="shared" si="0"/>
        <v>36</v>
      </c>
      <c r="B38" s="26" t="s">
        <v>438</v>
      </c>
      <c r="C38" s="26" t="s">
        <v>275</v>
      </c>
      <c r="D38" s="27" t="s">
        <v>293</v>
      </c>
      <c r="E38" s="29" t="s">
        <v>294</v>
      </c>
      <c r="F38" s="31">
        <v>1</v>
      </c>
      <c r="G38" s="31" t="s">
        <v>63</v>
      </c>
      <c r="H38" s="31" t="str">
        <f t="shared" si="1"/>
        <v>DONE</v>
      </c>
      <c r="I38" s="31" t="s">
        <v>446</v>
      </c>
      <c r="J38" s="32" t="s">
        <v>157</v>
      </c>
      <c r="K38" s="32" t="s">
        <v>94</v>
      </c>
      <c r="L38" s="31">
        <v>9.8079999999999998</v>
      </c>
      <c r="M38" s="25"/>
      <c r="N38" s="31" t="s">
        <v>447</v>
      </c>
      <c r="O38" s="31" t="s">
        <v>96</v>
      </c>
      <c r="P38" s="31" t="s">
        <v>73</v>
      </c>
      <c r="Q38" s="31" t="s">
        <v>74</v>
      </c>
      <c r="R38" s="26">
        <v>200001023042</v>
      </c>
      <c r="S38" s="30">
        <v>46092</v>
      </c>
      <c r="T38" s="26" t="s">
        <v>77</v>
      </c>
      <c r="U38" s="30">
        <v>46093</v>
      </c>
      <c r="V38" s="25">
        <v>4000666216</v>
      </c>
      <c r="W38" s="58">
        <v>44126</v>
      </c>
      <c r="X38" s="34">
        <v>46107</v>
      </c>
      <c r="Y38" s="34" t="str">
        <f t="shared" si="2"/>
        <v>DONE</v>
      </c>
      <c r="Z38" s="36" t="s">
        <v>448</v>
      </c>
      <c r="AA38" s="34">
        <v>46111</v>
      </c>
      <c r="AB38" s="34" t="str">
        <f t="shared" si="3"/>
        <v>DONE</v>
      </c>
      <c r="AC38" s="25"/>
      <c r="AD38" s="37" t="s">
        <v>449</v>
      </c>
      <c r="AE38" s="42">
        <v>46112</v>
      </c>
      <c r="AF38" s="41" t="str">
        <f t="shared" si="4"/>
        <v>DONE</v>
      </c>
      <c r="AG38" s="44">
        <v>46113</v>
      </c>
      <c r="AH38" s="39">
        <v>46154</v>
      </c>
      <c r="AI38" s="25" t="str">
        <f t="shared" si="5"/>
        <v>PAID</v>
      </c>
      <c r="AJ38" s="45" t="str">
        <f t="array" ref="AJ38">IFERROR(INDEX('[1]Master Price'!$E:$E,MATCH(D38,'[1]Master Price'!$B:$B,0)),"0")</f>
        <v>0</v>
      </c>
      <c r="AK38" s="45">
        <f t="shared" si="6"/>
        <v>0</v>
      </c>
      <c r="AL38" s="46" t="str">
        <f t="shared" si="7"/>
        <v>0-day</v>
      </c>
      <c r="AM38" s="46" t="str">
        <f t="shared" si="8"/>
        <v>1-day</v>
      </c>
      <c r="AN38" s="46" t="str">
        <f t="shared" si="9"/>
        <v>15-day</v>
      </c>
      <c r="AO38" s="46" t="str">
        <f t="shared" si="10"/>
        <v>4-day</v>
      </c>
      <c r="AP38" s="46" t="str">
        <f t="shared" si="11"/>
        <v>1-day</v>
      </c>
      <c r="AQ38" s="46" t="str">
        <f t="shared" si="12"/>
        <v>0-day</v>
      </c>
      <c r="AR38" s="17"/>
      <c r="AS38" s="47" t="str">
        <f t="shared" si="13"/>
        <v/>
      </c>
      <c r="AT38" s="35"/>
      <c r="AU38" s="48" t="e">
        <f t="shared" ca="1" si="14"/>
        <v>#NAME?</v>
      </c>
      <c r="AV38" s="48" t="e">
        <f t="shared" ca="1" si="15"/>
        <v>#NAME?</v>
      </c>
      <c r="AW38" s="49" t="e">
        <f t="shared" ca="1" si="16"/>
        <v>#NAME?</v>
      </c>
      <c r="AX38" s="48" t="e">
        <f t="shared" ca="1" si="17"/>
        <v>#NAME?</v>
      </c>
      <c r="AY38" s="49" t="str">
        <f t="shared" si="18"/>
        <v/>
      </c>
      <c r="AZ38" s="50" t="e">
        <f t="shared" ca="1" si="19"/>
        <v>#NAME?</v>
      </c>
      <c r="BA38" s="51" t="e">
        <f t="shared" ca="1" si="20"/>
        <v>#NAME?</v>
      </c>
      <c r="BB38" s="52" t="e">
        <f t="shared" ca="1" si="21"/>
        <v>#NAME?</v>
      </c>
      <c r="BC38" s="51" t="e">
        <f t="shared" ca="1" si="22"/>
        <v>#NAME?</v>
      </c>
      <c r="BD38" s="54" t="e">
        <f t="shared" ca="1" si="23"/>
        <v>#NAME?</v>
      </c>
      <c r="BE38" s="48" t="e">
        <f t="shared" ca="1" si="24"/>
        <v>#NAME?</v>
      </c>
      <c r="BF38" s="50" t="e">
        <f t="shared" ca="1" si="25"/>
        <v>#NAME?</v>
      </c>
      <c r="BG38" s="56" t="e">
        <f t="shared" ca="1" si="26"/>
        <v>#NAME?</v>
      </c>
      <c r="BH38" s="22"/>
      <c r="BI38" s="22"/>
      <c r="BJ38" s="22"/>
      <c r="BK38" s="22"/>
      <c r="BL38" s="22"/>
      <c r="BM38" s="22"/>
      <c r="BN38" s="24"/>
      <c r="BO38" s="24"/>
    </row>
    <row r="39" spans="1:67" ht="15.5">
      <c r="A39" s="25">
        <f t="shared" si="0"/>
        <v>37</v>
      </c>
      <c r="B39" s="26" t="s">
        <v>438</v>
      </c>
      <c r="C39" s="26" t="s">
        <v>289</v>
      </c>
      <c r="D39" s="27" t="s">
        <v>132</v>
      </c>
      <c r="E39" s="29" t="s">
        <v>133</v>
      </c>
      <c r="F39" s="31">
        <v>2</v>
      </c>
      <c r="G39" s="31" t="s">
        <v>63</v>
      </c>
      <c r="H39" s="31" t="str">
        <f t="shared" si="1"/>
        <v>DONE</v>
      </c>
      <c r="I39" s="31" t="s">
        <v>455</v>
      </c>
      <c r="J39" s="32" t="s">
        <v>322</v>
      </c>
      <c r="K39" s="32" t="s">
        <v>70</v>
      </c>
      <c r="L39" s="31">
        <v>119.157</v>
      </c>
      <c r="M39" s="25"/>
      <c r="N39" s="31" t="s">
        <v>78</v>
      </c>
      <c r="O39" s="31" t="s">
        <v>189</v>
      </c>
      <c r="P39" s="31" t="s">
        <v>73</v>
      </c>
      <c r="Q39" s="31" t="s">
        <v>74</v>
      </c>
      <c r="R39" s="26">
        <v>200001023001</v>
      </c>
      <c r="S39" s="30">
        <v>46092</v>
      </c>
      <c r="T39" s="26" t="s">
        <v>77</v>
      </c>
      <c r="U39" s="30">
        <v>46093</v>
      </c>
      <c r="V39" s="25">
        <v>4000666219</v>
      </c>
      <c r="W39" s="58">
        <v>44127</v>
      </c>
      <c r="X39" s="34">
        <v>46107</v>
      </c>
      <c r="Y39" s="34" t="str">
        <f t="shared" si="2"/>
        <v>DONE</v>
      </c>
      <c r="Z39" s="36" t="s">
        <v>456</v>
      </c>
      <c r="AA39" s="34">
        <v>46111</v>
      </c>
      <c r="AB39" s="34" t="str">
        <f t="shared" si="3"/>
        <v>DONE</v>
      </c>
      <c r="AC39" s="25"/>
      <c r="AD39" s="37" t="s">
        <v>457</v>
      </c>
      <c r="AE39" s="42">
        <v>46112</v>
      </c>
      <c r="AF39" s="41" t="str">
        <f t="shared" si="4"/>
        <v>DONE</v>
      </c>
      <c r="AG39" s="44">
        <v>46113</v>
      </c>
      <c r="AH39" s="39">
        <v>46154</v>
      </c>
      <c r="AI39" s="25" t="str">
        <f t="shared" si="5"/>
        <v>PAID</v>
      </c>
      <c r="AJ39" s="45" t="str">
        <f t="array" ref="AJ39">IFERROR(INDEX('[1]Master Price'!$E:$E,MATCH(D39,'[1]Master Price'!$B:$B,0)),"0")</f>
        <v>0</v>
      </c>
      <c r="AK39" s="45">
        <f t="shared" si="6"/>
        <v>0</v>
      </c>
      <c r="AL39" s="46" t="str">
        <f t="shared" si="7"/>
        <v>0-day</v>
      </c>
      <c r="AM39" s="46" t="str">
        <f t="shared" si="8"/>
        <v>1-day</v>
      </c>
      <c r="AN39" s="46" t="str">
        <f t="shared" si="9"/>
        <v>15-day</v>
      </c>
      <c r="AO39" s="46" t="str">
        <f t="shared" si="10"/>
        <v>4-day</v>
      </c>
      <c r="AP39" s="46" t="str">
        <f t="shared" si="11"/>
        <v>1-day</v>
      </c>
      <c r="AQ39" s="46" t="str">
        <f t="shared" si="12"/>
        <v>0-day</v>
      </c>
      <c r="AR39" s="17"/>
      <c r="AS39" s="47" t="str">
        <f t="shared" si="13"/>
        <v/>
      </c>
      <c r="AT39" s="35"/>
      <c r="AU39" s="48" t="e">
        <f t="shared" ca="1" si="14"/>
        <v>#NAME?</v>
      </c>
      <c r="AV39" s="48" t="e">
        <f t="shared" ca="1" si="15"/>
        <v>#NAME?</v>
      </c>
      <c r="AW39" s="49" t="e">
        <f t="shared" ca="1" si="16"/>
        <v>#NAME?</v>
      </c>
      <c r="AX39" s="48" t="e">
        <f t="shared" ca="1" si="17"/>
        <v>#NAME?</v>
      </c>
      <c r="AY39" s="49" t="str">
        <f t="shared" si="18"/>
        <v/>
      </c>
      <c r="AZ39" s="50" t="e">
        <f t="shared" ca="1" si="19"/>
        <v>#NAME?</v>
      </c>
      <c r="BA39" s="51" t="e">
        <f t="shared" ca="1" si="20"/>
        <v>#NAME?</v>
      </c>
      <c r="BB39" s="52" t="e">
        <f t="shared" ca="1" si="21"/>
        <v>#NAME?</v>
      </c>
      <c r="BC39" s="51" t="e">
        <f t="shared" ca="1" si="22"/>
        <v>#NAME?</v>
      </c>
      <c r="BD39" s="54" t="e">
        <f t="shared" ca="1" si="23"/>
        <v>#NAME?</v>
      </c>
      <c r="BE39" s="48" t="e">
        <f t="shared" ca="1" si="24"/>
        <v>#NAME?</v>
      </c>
      <c r="BF39" s="50" t="e">
        <f t="shared" ca="1" si="25"/>
        <v>#NAME?</v>
      </c>
      <c r="BG39" s="56" t="e">
        <f t="shared" ca="1" si="26"/>
        <v>#NAME?</v>
      </c>
      <c r="BH39" s="22"/>
      <c r="BI39" s="22"/>
      <c r="BJ39" s="22"/>
      <c r="BK39" s="22"/>
      <c r="BL39" s="22"/>
      <c r="BM39" s="22"/>
      <c r="BN39" s="24"/>
      <c r="BO39" s="24"/>
    </row>
    <row r="40" spans="1:67" ht="15.5">
      <c r="A40" s="25">
        <f t="shared" si="0"/>
        <v>38</v>
      </c>
      <c r="B40" s="26" t="s">
        <v>438</v>
      </c>
      <c r="C40" s="26" t="s">
        <v>289</v>
      </c>
      <c r="D40" s="27" t="s">
        <v>464</v>
      </c>
      <c r="E40" s="29" t="s">
        <v>465</v>
      </c>
      <c r="F40" s="31">
        <v>1</v>
      </c>
      <c r="G40" s="31" t="s">
        <v>63</v>
      </c>
      <c r="H40" s="31" t="str">
        <f t="shared" si="1"/>
        <v>DONE</v>
      </c>
      <c r="I40" s="31" t="s">
        <v>455</v>
      </c>
      <c r="J40" s="32" t="s">
        <v>322</v>
      </c>
      <c r="K40" s="32" t="s">
        <v>70</v>
      </c>
      <c r="L40" s="31">
        <v>119.157</v>
      </c>
      <c r="M40" s="25"/>
      <c r="N40" s="31" t="s">
        <v>78</v>
      </c>
      <c r="O40" s="31" t="s">
        <v>189</v>
      </c>
      <c r="P40" s="31" t="s">
        <v>73</v>
      </c>
      <c r="Q40" s="31" t="s">
        <v>74</v>
      </c>
      <c r="R40" s="26">
        <v>200001023001</v>
      </c>
      <c r="S40" s="30">
        <v>46092</v>
      </c>
      <c r="T40" s="26" t="s">
        <v>77</v>
      </c>
      <c r="U40" s="30">
        <v>46093</v>
      </c>
      <c r="V40" s="25">
        <v>4000666219</v>
      </c>
      <c r="W40" s="58">
        <v>44127</v>
      </c>
      <c r="X40" s="34">
        <v>46107</v>
      </c>
      <c r="Y40" s="34" t="str">
        <f t="shared" si="2"/>
        <v>DONE</v>
      </c>
      <c r="Z40" s="36" t="s">
        <v>456</v>
      </c>
      <c r="AA40" s="34">
        <v>46111</v>
      </c>
      <c r="AB40" s="34" t="str">
        <f t="shared" si="3"/>
        <v>DONE</v>
      </c>
      <c r="AC40" s="25"/>
      <c r="AD40" s="37" t="s">
        <v>457</v>
      </c>
      <c r="AE40" s="42">
        <v>46112</v>
      </c>
      <c r="AF40" s="41" t="str">
        <f t="shared" si="4"/>
        <v>DONE</v>
      </c>
      <c r="AG40" s="44">
        <v>46113</v>
      </c>
      <c r="AH40" s="39">
        <v>46154</v>
      </c>
      <c r="AI40" s="25" t="str">
        <f t="shared" si="5"/>
        <v>PAID</v>
      </c>
      <c r="AJ40" s="45" t="str">
        <f t="array" ref="AJ40">IFERROR(INDEX('[1]Master Price'!$E:$E,MATCH(D40,'[1]Master Price'!$B:$B,0)),"0")</f>
        <v>0</v>
      </c>
      <c r="AK40" s="45">
        <f t="shared" si="6"/>
        <v>0</v>
      </c>
      <c r="AL40" s="46" t="str">
        <f t="shared" si="7"/>
        <v>0-day</v>
      </c>
      <c r="AM40" s="46" t="str">
        <f t="shared" si="8"/>
        <v>1-day</v>
      </c>
      <c r="AN40" s="46" t="str">
        <f t="shared" si="9"/>
        <v>15-day</v>
      </c>
      <c r="AO40" s="46" t="str">
        <f t="shared" si="10"/>
        <v>4-day</v>
      </c>
      <c r="AP40" s="46" t="str">
        <f t="shared" si="11"/>
        <v>1-day</v>
      </c>
      <c r="AQ40" s="46" t="str">
        <f t="shared" si="12"/>
        <v>0-day</v>
      </c>
      <c r="AR40" s="17"/>
      <c r="AS40" s="47" t="str">
        <f t="shared" si="13"/>
        <v/>
      </c>
      <c r="AT40" s="35"/>
      <c r="AU40" s="48" t="e">
        <f t="shared" ca="1" si="14"/>
        <v>#NAME?</v>
      </c>
      <c r="AV40" s="48" t="e">
        <f t="shared" ca="1" si="15"/>
        <v>#NAME?</v>
      </c>
      <c r="AW40" s="49" t="e">
        <f t="shared" ca="1" si="16"/>
        <v>#NAME?</v>
      </c>
      <c r="AX40" s="48" t="e">
        <f t="shared" ca="1" si="17"/>
        <v>#NAME?</v>
      </c>
      <c r="AY40" s="49" t="str">
        <f t="shared" si="18"/>
        <v/>
      </c>
      <c r="AZ40" s="50" t="e">
        <f t="shared" ca="1" si="19"/>
        <v>#NAME?</v>
      </c>
      <c r="BA40" s="51" t="e">
        <f t="shared" ca="1" si="20"/>
        <v>#NAME?</v>
      </c>
      <c r="BB40" s="52" t="e">
        <f t="shared" ca="1" si="21"/>
        <v>#NAME?</v>
      </c>
      <c r="BC40" s="51" t="e">
        <f t="shared" ca="1" si="22"/>
        <v>#NAME?</v>
      </c>
      <c r="BD40" s="54" t="e">
        <f t="shared" ca="1" si="23"/>
        <v>#NAME?</v>
      </c>
      <c r="BE40" s="48" t="e">
        <f t="shared" ca="1" si="24"/>
        <v>#NAME?</v>
      </c>
      <c r="BF40" s="50" t="e">
        <f t="shared" ca="1" si="25"/>
        <v>#NAME?</v>
      </c>
      <c r="BG40" s="56" t="e">
        <f t="shared" ca="1" si="26"/>
        <v>#NAME?</v>
      </c>
      <c r="BH40" s="22"/>
      <c r="BI40" s="22"/>
      <c r="BJ40" s="22"/>
      <c r="BK40" s="22"/>
      <c r="BL40" s="22"/>
      <c r="BM40" s="22"/>
      <c r="BN40" s="24"/>
      <c r="BO40" s="24"/>
    </row>
    <row r="41" spans="1:67" ht="15.5">
      <c r="A41" s="25">
        <f t="shared" si="0"/>
        <v>39</v>
      </c>
      <c r="B41" s="26" t="s">
        <v>438</v>
      </c>
      <c r="C41" s="26" t="s">
        <v>289</v>
      </c>
      <c r="D41" s="27" t="s">
        <v>467</v>
      </c>
      <c r="E41" s="29" t="s">
        <v>468</v>
      </c>
      <c r="F41" s="31">
        <v>2</v>
      </c>
      <c r="G41" s="31" t="s">
        <v>63</v>
      </c>
      <c r="H41" s="31" t="str">
        <f t="shared" si="1"/>
        <v>DONE</v>
      </c>
      <c r="I41" s="31" t="s">
        <v>455</v>
      </c>
      <c r="J41" s="32" t="s">
        <v>322</v>
      </c>
      <c r="K41" s="32" t="s">
        <v>70</v>
      </c>
      <c r="L41" s="31">
        <v>119.157</v>
      </c>
      <c r="M41" s="25"/>
      <c r="N41" s="31" t="s">
        <v>78</v>
      </c>
      <c r="O41" s="31" t="s">
        <v>189</v>
      </c>
      <c r="P41" s="31" t="s">
        <v>73</v>
      </c>
      <c r="Q41" s="31" t="s">
        <v>74</v>
      </c>
      <c r="R41" s="26">
        <v>200001023001</v>
      </c>
      <c r="S41" s="30">
        <v>46092</v>
      </c>
      <c r="T41" s="26" t="s">
        <v>77</v>
      </c>
      <c r="U41" s="30">
        <v>46093</v>
      </c>
      <c r="V41" s="25">
        <v>4000666219</v>
      </c>
      <c r="W41" s="58">
        <v>44127</v>
      </c>
      <c r="X41" s="34">
        <v>46107</v>
      </c>
      <c r="Y41" s="34" t="str">
        <f t="shared" si="2"/>
        <v>DONE</v>
      </c>
      <c r="Z41" s="36" t="s">
        <v>456</v>
      </c>
      <c r="AA41" s="34">
        <v>46111</v>
      </c>
      <c r="AB41" s="34" t="str">
        <f t="shared" si="3"/>
        <v>DONE</v>
      </c>
      <c r="AC41" s="25"/>
      <c r="AD41" s="37" t="s">
        <v>457</v>
      </c>
      <c r="AE41" s="42">
        <v>46112</v>
      </c>
      <c r="AF41" s="41" t="str">
        <f t="shared" si="4"/>
        <v>DONE</v>
      </c>
      <c r="AG41" s="44">
        <v>46113</v>
      </c>
      <c r="AH41" s="39">
        <v>46154</v>
      </c>
      <c r="AI41" s="25" t="str">
        <f t="shared" si="5"/>
        <v>PAID</v>
      </c>
      <c r="AJ41" s="45" t="str">
        <f t="array" ref="AJ41">IFERROR(INDEX('[1]Master Price'!$E:$E,MATCH(D41,'[1]Master Price'!$B:$B,0)),"0")</f>
        <v>0</v>
      </c>
      <c r="AK41" s="45">
        <f t="shared" si="6"/>
        <v>0</v>
      </c>
      <c r="AL41" s="46" t="str">
        <f t="shared" si="7"/>
        <v>0-day</v>
      </c>
      <c r="AM41" s="46" t="str">
        <f t="shared" si="8"/>
        <v>1-day</v>
      </c>
      <c r="AN41" s="46" t="str">
        <f t="shared" si="9"/>
        <v>15-day</v>
      </c>
      <c r="AO41" s="46" t="str">
        <f t="shared" si="10"/>
        <v>4-day</v>
      </c>
      <c r="AP41" s="46" t="str">
        <f t="shared" si="11"/>
        <v>1-day</v>
      </c>
      <c r="AQ41" s="46" t="str">
        <f t="shared" si="12"/>
        <v>0-day</v>
      </c>
      <c r="AR41" s="17"/>
      <c r="AS41" s="47" t="str">
        <f t="shared" si="13"/>
        <v/>
      </c>
      <c r="AT41" s="35"/>
      <c r="AU41" s="48" t="e">
        <f t="shared" ca="1" si="14"/>
        <v>#NAME?</v>
      </c>
      <c r="AV41" s="48" t="e">
        <f t="shared" ca="1" si="15"/>
        <v>#NAME?</v>
      </c>
      <c r="AW41" s="49" t="e">
        <f t="shared" ca="1" si="16"/>
        <v>#NAME?</v>
      </c>
      <c r="AX41" s="48" t="e">
        <f t="shared" ca="1" si="17"/>
        <v>#NAME?</v>
      </c>
      <c r="AY41" s="49" t="str">
        <f t="shared" si="18"/>
        <v/>
      </c>
      <c r="AZ41" s="50" t="e">
        <f t="shared" ca="1" si="19"/>
        <v>#NAME?</v>
      </c>
      <c r="BA41" s="51" t="e">
        <f t="shared" ca="1" si="20"/>
        <v>#NAME?</v>
      </c>
      <c r="BB41" s="52" t="e">
        <f t="shared" ca="1" si="21"/>
        <v>#NAME?</v>
      </c>
      <c r="BC41" s="51" t="e">
        <f t="shared" ca="1" si="22"/>
        <v>#NAME?</v>
      </c>
      <c r="BD41" s="54" t="e">
        <f t="shared" ca="1" si="23"/>
        <v>#NAME?</v>
      </c>
      <c r="BE41" s="48" t="e">
        <f t="shared" ca="1" si="24"/>
        <v>#NAME?</v>
      </c>
      <c r="BF41" s="50" t="e">
        <f t="shared" ca="1" si="25"/>
        <v>#NAME?</v>
      </c>
      <c r="BG41" s="56" t="e">
        <f t="shared" ca="1" si="26"/>
        <v>#NAME?</v>
      </c>
      <c r="BH41" s="22"/>
      <c r="BI41" s="22"/>
      <c r="BJ41" s="22"/>
      <c r="BK41" s="22"/>
      <c r="BL41" s="22"/>
      <c r="BM41" s="22"/>
      <c r="BN41" s="24"/>
      <c r="BO41" s="24"/>
    </row>
    <row r="42" spans="1:67" ht="15.5">
      <c r="A42" s="25">
        <f t="shared" si="0"/>
        <v>40</v>
      </c>
      <c r="B42" s="26" t="s">
        <v>438</v>
      </c>
      <c r="C42" s="26" t="s">
        <v>289</v>
      </c>
      <c r="D42" s="27" t="s">
        <v>58</v>
      </c>
      <c r="E42" s="29" t="s">
        <v>59</v>
      </c>
      <c r="F42" s="31">
        <v>1</v>
      </c>
      <c r="G42" s="31" t="s">
        <v>63</v>
      </c>
      <c r="H42" s="31" t="str">
        <f t="shared" si="1"/>
        <v>DONE</v>
      </c>
      <c r="I42" s="31" t="s">
        <v>455</v>
      </c>
      <c r="J42" s="32" t="s">
        <v>322</v>
      </c>
      <c r="K42" s="32" t="s">
        <v>70</v>
      </c>
      <c r="L42" s="31">
        <v>119.157</v>
      </c>
      <c r="M42" s="25"/>
      <c r="N42" s="31" t="s">
        <v>78</v>
      </c>
      <c r="O42" s="31" t="s">
        <v>189</v>
      </c>
      <c r="P42" s="31" t="s">
        <v>73</v>
      </c>
      <c r="Q42" s="31" t="s">
        <v>74</v>
      </c>
      <c r="R42" s="26">
        <v>200001023001</v>
      </c>
      <c r="S42" s="30">
        <v>46092</v>
      </c>
      <c r="T42" s="26" t="s">
        <v>77</v>
      </c>
      <c r="U42" s="30">
        <v>46093</v>
      </c>
      <c r="V42" s="25">
        <v>4000666219</v>
      </c>
      <c r="W42" s="58">
        <v>44127</v>
      </c>
      <c r="X42" s="34">
        <v>46107</v>
      </c>
      <c r="Y42" s="34" t="str">
        <f t="shared" si="2"/>
        <v>DONE</v>
      </c>
      <c r="Z42" s="36" t="s">
        <v>456</v>
      </c>
      <c r="AA42" s="34">
        <v>46111</v>
      </c>
      <c r="AB42" s="34" t="str">
        <f t="shared" si="3"/>
        <v>DONE</v>
      </c>
      <c r="AC42" s="25"/>
      <c r="AD42" s="37" t="s">
        <v>457</v>
      </c>
      <c r="AE42" s="42">
        <v>46112</v>
      </c>
      <c r="AF42" s="41" t="str">
        <f t="shared" si="4"/>
        <v>DONE</v>
      </c>
      <c r="AG42" s="44">
        <v>46113</v>
      </c>
      <c r="AH42" s="39">
        <v>46154</v>
      </c>
      <c r="AI42" s="25" t="str">
        <f t="shared" si="5"/>
        <v>PAID</v>
      </c>
      <c r="AJ42" s="45" t="str">
        <f t="array" ref="AJ42">IFERROR(INDEX('[1]Master Price'!$E:$E,MATCH(D42,'[1]Master Price'!$B:$B,0)),"0")</f>
        <v>0</v>
      </c>
      <c r="AK42" s="45">
        <f t="shared" si="6"/>
        <v>0</v>
      </c>
      <c r="AL42" s="46" t="str">
        <f t="shared" si="7"/>
        <v>0-day</v>
      </c>
      <c r="AM42" s="46" t="str">
        <f t="shared" si="8"/>
        <v>1-day</v>
      </c>
      <c r="AN42" s="46" t="str">
        <f t="shared" si="9"/>
        <v>15-day</v>
      </c>
      <c r="AO42" s="46" t="str">
        <f t="shared" si="10"/>
        <v>4-day</v>
      </c>
      <c r="AP42" s="46" t="str">
        <f t="shared" si="11"/>
        <v>1-day</v>
      </c>
      <c r="AQ42" s="46" t="str">
        <f t="shared" si="12"/>
        <v>0-day</v>
      </c>
      <c r="AR42" s="17"/>
      <c r="AS42" s="47" t="str">
        <f t="shared" si="13"/>
        <v/>
      </c>
      <c r="AT42" s="35"/>
      <c r="AU42" s="48" t="e">
        <f t="shared" ca="1" si="14"/>
        <v>#NAME?</v>
      </c>
      <c r="AV42" s="48" t="e">
        <f t="shared" ca="1" si="15"/>
        <v>#NAME?</v>
      </c>
      <c r="AW42" s="49" t="e">
        <f t="shared" ca="1" si="16"/>
        <v>#NAME?</v>
      </c>
      <c r="AX42" s="48" t="e">
        <f t="shared" ca="1" si="17"/>
        <v>#NAME?</v>
      </c>
      <c r="AY42" s="49" t="str">
        <f t="shared" si="18"/>
        <v/>
      </c>
      <c r="AZ42" s="50" t="e">
        <f t="shared" ca="1" si="19"/>
        <v>#NAME?</v>
      </c>
      <c r="BA42" s="51" t="e">
        <f t="shared" ca="1" si="20"/>
        <v>#NAME?</v>
      </c>
      <c r="BB42" s="52" t="e">
        <f t="shared" ca="1" si="21"/>
        <v>#NAME?</v>
      </c>
      <c r="BC42" s="51" t="e">
        <f t="shared" ca="1" si="22"/>
        <v>#NAME?</v>
      </c>
      <c r="BD42" s="54" t="e">
        <f t="shared" ca="1" si="23"/>
        <v>#NAME?</v>
      </c>
      <c r="BE42" s="48" t="e">
        <f t="shared" ca="1" si="24"/>
        <v>#NAME?</v>
      </c>
      <c r="BF42" s="50" t="e">
        <f t="shared" ca="1" si="25"/>
        <v>#NAME?</v>
      </c>
      <c r="BG42" s="56" t="e">
        <f t="shared" ca="1" si="26"/>
        <v>#NAME?</v>
      </c>
      <c r="BH42" s="22"/>
      <c r="BI42" s="22"/>
      <c r="BJ42" s="22"/>
      <c r="BK42" s="22"/>
      <c r="BL42" s="22"/>
      <c r="BM42" s="22"/>
      <c r="BN42" s="24"/>
      <c r="BO42" s="24"/>
    </row>
    <row r="43" spans="1:67" ht="15.5">
      <c r="A43" s="25">
        <f t="shared" si="0"/>
        <v>41</v>
      </c>
      <c r="B43" s="26" t="s">
        <v>474</v>
      </c>
      <c r="C43" s="26" t="s">
        <v>296</v>
      </c>
      <c r="D43" s="27" t="s">
        <v>180</v>
      </c>
      <c r="E43" s="29" t="s">
        <v>181</v>
      </c>
      <c r="F43" s="31">
        <v>6</v>
      </c>
      <c r="G43" s="31" t="s">
        <v>182</v>
      </c>
      <c r="H43" s="31" t="str">
        <f t="shared" si="1"/>
        <v>DONE</v>
      </c>
      <c r="I43" s="31" t="s">
        <v>475</v>
      </c>
      <c r="J43" s="32"/>
      <c r="K43" s="32"/>
      <c r="L43" s="31"/>
      <c r="M43" s="25"/>
      <c r="N43" s="31" t="s">
        <v>476</v>
      </c>
      <c r="O43" s="31"/>
      <c r="P43" s="31" t="s">
        <v>73</v>
      </c>
      <c r="Q43" s="31" t="s">
        <v>74</v>
      </c>
      <c r="R43" s="26"/>
      <c r="S43" s="30">
        <v>46092</v>
      </c>
      <c r="T43" s="26" t="s">
        <v>77</v>
      </c>
      <c r="U43" s="30">
        <v>46093</v>
      </c>
      <c r="V43" s="25">
        <v>4000666176</v>
      </c>
      <c r="W43" s="58">
        <v>44128</v>
      </c>
      <c r="X43" s="34">
        <v>46107</v>
      </c>
      <c r="Y43" s="34" t="str">
        <f t="shared" si="2"/>
        <v>DONE</v>
      </c>
      <c r="Z43" s="36" t="s">
        <v>478</v>
      </c>
      <c r="AA43" s="34">
        <v>46111</v>
      </c>
      <c r="AB43" s="34" t="str">
        <f t="shared" si="3"/>
        <v>DONE</v>
      </c>
      <c r="AC43" s="25"/>
      <c r="AD43" s="37" t="s">
        <v>479</v>
      </c>
      <c r="AE43" s="42">
        <v>46112</v>
      </c>
      <c r="AF43" s="41" t="str">
        <f t="shared" si="4"/>
        <v>DONE</v>
      </c>
      <c r="AG43" s="44">
        <v>46113</v>
      </c>
      <c r="AH43" s="39">
        <v>46154</v>
      </c>
      <c r="AI43" s="25" t="str">
        <f t="shared" si="5"/>
        <v>PAID</v>
      </c>
      <c r="AJ43" s="45" t="str">
        <f t="array" ref="AJ43">IFERROR(INDEX('[1]Master Price'!$E:$E,MATCH(D43,'[1]Master Price'!$B:$B,0)),"0")</f>
        <v>0</v>
      </c>
      <c r="AK43" s="45">
        <f t="shared" si="6"/>
        <v>0</v>
      </c>
      <c r="AL43" s="46" t="str">
        <f t="shared" si="7"/>
        <v>0-day</v>
      </c>
      <c r="AM43" s="46" t="str">
        <f t="shared" si="8"/>
        <v>1-day</v>
      </c>
      <c r="AN43" s="46" t="str">
        <f t="shared" si="9"/>
        <v>15-day</v>
      </c>
      <c r="AO43" s="46" t="str">
        <f t="shared" si="10"/>
        <v>4-day</v>
      </c>
      <c r="AP43" s="46" t="str">
        <f t="shared" si="11"/>
        <v>1-day</v>
      </c>
      <c r="AQ43" s="46" t="str">
        <f t="shared" si="12"/>
        <v>0-day</v>
      </c>
      <c r="AR43" s="17"/>
      <c r="AS43" s="47" t="str">
        <f t="shared" si="13"/>
        <v/>
      </c>
      <c r="AT43" s="35"/>
      <c r="AU43" s="48" t="e">
        <f t="shared" ca="1" si="14"/>
        <v>#NAME?</v>
      </c>
      <c r="AV43" s="48" t="e">
        <f t="shared" ca="1" si="15"/>
        <v>#NAME?</v>
      </c>
      <c r="AW43" s="49" t="e">
        <f t="shared" ca="1" si="16"/>
        <v>#NAME?</v>
      </c>
      <c r="AX43" s="48" t="e">
        <f t="shared" ca="1" si="17"/>
        <v>#NAME?</v>
      </c>
      <c r="AY43" s="49" t="str">
        <f t="shared" si="18"/>
        <v/>
      </c>
      <c r="AZ43" s="50" t="e">
        <f t="shared" ca="1" si="19"/>
        <v>#NAME?</v>
      </c>
      <c r="BA43" s="51" t="e">
        <f t="shared" ca="1" si="20"/>
        <v>#NAME?</v>
      </c>
      <c r="BB43" s="52" t="e">
        <f t="shared" ca="1" si="21"/>
        <v>#NAME?</v>
      </c>
      <c r="BC43" s="51" t="e">
        <f t="shared" ca="1" si="22"/>
        <v>#NAME?</v>
      </c>
      <c r="BD43" s="54" t="e">
        <f t="shared" ca="1" si="23"/>
        <v>#NAME?</v>
      </c>
      <c r="BE43" s="48" t="e">
        <f t="shared" ca="1" si="24"/>
        <v>#NAME?</v>
      </c>
      <c r="BF43" s="50" t="e">
        <f t="shared" ca="1" si="25"/>
        <v>#NAME?</v>
      </c>
      <c r="BG43" s="56" t="e">
        <f t="shared" ca="1" si="26"/>
        <v>#NAME?</v>
      </c>
      <c r="BH43" s="22"/>
      <c r="BI43" s="22"/>
      <c r="BJ43" s="22"/>
      <c r="BK43" s="22"/>
      <c r="BL43" s="22"/>
      <c r="BM43" s="22"/>
      <c r="BN43" s="24"/>
      <c r="BO43" s="24"/>
    </row>
    <row r="44" spans="1:67" ht="15.5">
      <c r="A44" s="25">
        <f t="shared" si="0"/>
        <v>42</v>
      </c>
      <c r="B44" s="26" t="s">
        <v>480</v>
      </c>
      <c r="C44" s="26" t="s">
        <v>307</v>
      </c>
      <c r="D44" s="73" t="s">
        <v>481</v>
      </c>
      <c r="E44" s="29" t="s">
        <v>482</v>
      </c>
      <c r="F44" s="31">
        <v>4</v>
      </c>
      <c r="G44" s="31" t="s">
        <v>245</v>
      </c>
      <c r="H44" s="31" t="str">
        <f t="shared" si="1"/>
        <v>DONE</v>
      </c>
      <c r="I44" s="31" t="s">
        <v>419</v>
      </c>
      <c r="J44" s="32" t="s">
        <v>420</v>
      </c>
      <c r="K44" s="32" t="s">
        <v>421</v>
      </c>
      <c r="L44" s="25"/>
      <c r="M44" s="25"/>
      <c r="N44" s="31" t="s">
        <v>483</v>
      </c>
      <c r="O44" s="31" t="s">
        <v>96</v>
      </c>
      <c r="P44" s="31" t="s">
        <v>73</v>
      </c>
      <c r="Q44" s="31" t="s">
        <v>74</v>
      </c>
      <c r="R44" s="26">
        <v>200001024783</v>
      </c>
      <c r="S44" s="30">
        <v>46093</v>
      </c>
      <c r="T44" s="26" t="s">
        <v>77</v>
      </c>
      <c r="U44" s="30">
        <v>46101</v>
      </c>
      <c r="V44" s="25">
        <v>4000668305</v>
      </c>
      <c r="W44" s="58">
        <v>44257</v>
      </c>
      <c r="X44" s="34">
        <v>46111</v>
      </c>
      <c r="Y44" s="34" t="str">
        <f t="shared" si="2"/>
        <v>DONE</v>
      </c>
      <c r="Z44" s="36" t="s">
        <v>484</v>
      </c>
      <c r="AA44" s="34">
        <v>46112</v>
      </c>
      <c r="AB44" s="34" t="str">
        <f t="shared" si="3"/>
        <v>DONE</v>
      </c>
      <c r="AC44" s="25"/>
      <c r="AD44" s="37" t="s">
        <v>485</v>
      </c>
      <c r="AE44" s="42">
        <v>46112</v>
      </c>
      <c r="AF44" s="41" t="str">
        <f t="shared" si="4"/>
        <v>DONE</v>
      </c>
      <c r="AG44" s="44">
        <v>46113</v>
      </c>
      <c r="AH44" s="39">
        <v>46154</v>
      </c>
      <c r="AI44" s="25" t="str">
        <f t="shared" si="5"/>
        <v>PAID</v>
      </c>
      <c r="AJ44" s="45" t="str">
        <f t="array" ref="AJ44">IFERROR(INDEX('[1]Master Price'!$E:$E,MATCH(D44,'[1]Master Price'!$B:$B,0)),"0")</f>
        <v>0</v>
      </c>
      <c r="AK44" s="45">
        <f t="shared" si="6"/>
        <v>0</v>
      </c>
      <c r="AL44" s="46" t="str">
        <f t="shared" si="7"/>
        <v>0-day</v>
      </c>
      <c r="AM44" s="46" t="str">
        <f t="shared" si="8"/>
        <v>8-day</v>
      </c>
      <c r="AN44" s="46" t="str">
        <f t="shared" si="9"/>
        <v>18-day</v>
      </c>
      <c r="AO44" s="46" t="str">
        <f t="shared" si="10"/>
        <v>1-day</v>
      </c>
      <c r="AP44" s="46" t="str">
        <f t="shared" si="11"/>
        <v>0-day</v>
      </c>
      <c r="AQ44" s="46" t="str">
        <f t="shared" si="12"/>
        <v>0-day</v>
      </c>
      <c r="AR44" s="17"/>
      <c r="AS44" s="47" t="str">
        <f t="shared" si="13"/>
        <v/>
      </c>
      <c r="AT44" s="35"/>
      <c r="AU44" s="48" t="e">
        <f t="shared" ca="1" si="14"/>
        <v>#NAME?</v>
      </c>
      <c r="AV44" s="48" t="e">
        <f t="shared" ca="1" si="15"/>
        <v>#NAME?</v>
      </c>
      <c r="AW44" s="49" t="e">
        <f t="shared" ca="1" si="16"/>
        <v>#NAME?</v>
      </c>
      <c r="AX44" s="48" t="e">
        <f t="shared" ca="1" si="17"/>
        <v>#NAME?</v>
      </c>
      <c r="AY44" s="49" t="str">
        <f t="shared" si="18"/>
        <v/>
      </c>
      <c r="AZ44" s="50" t="e">
        <f t="shared" ca="1" si="19"/>
        <v>#NAME?</v>
      </c>
      <c r="BA44" s="51" t="e">
        <f t="shared" ca="1" si="20"/>
        <v>#NAME?</v>
      </c>
      <c r="BB44" s="52" t="e">
        <f t="shared" ca="1" si="21"/>
        <v>#NAME?</v>
      </c>
      <c r="BC44" s="51" t="e">
        <f t="shared" ca="1" si="22"/>
        <v>#NAME?</v>
      </c>
      <c r="BD44" s="54" t="e">
        <f t="shared" ca="1" si="23"/>
        <v>#NAME?</v>
      </c>
      <c r="BE44" s="48" t="e">
        <f t="shared" ca="1" si="24"/>
        <v>#NAME?</v>
      </c>
      <c r="BF44" s="50" t="e">
        <f t="shared" ca="1" si="25"/>
        <v>#NAME?</v>
      </c>
      <c r="BG44" s="56" t="e">
        <f t="shared" ca="1" si="26"/>
        <v>#NAME?</v>
      </c>
      <c r="BH44" s="22"/>
      <c r="BI44" s="22"/>
      <c r="BJ44" s="22"/>
      <c r="BK44" s="22"/>
      <c r="BL44" s="22"/>
      <c r="BM44" s="22"/>
      <c r="BN44" s="24"/>
      <c r="BO44" s="24"/>
    </row>
    <row r="45" spans="1:67" ht="15.5">
      <c r="A45" s="25">
        <f t="shared" si="0"/>
        <v>43</v>
      </c>
      <c r="B45" s="26" t="s">
        <v>480</v>
      </c>
      <c r="C45" s="26" t="s">
        <v>490</v>
      </c>
      <c r="D45" s="27" t="s">
        <v>297</v>
      </c>
      <c r="E45" s="29" t="s">
        <v>299</v>
      </c>
      <c r="F45" s="31">
        <v>1</v>
      </c>
      <c r="G45" s="31" t="s">
        <v>63</v>
      </c>
      <c r="H45" s="31" t="str">
        <f t="shared" si="1"/>
        <v>DONE</v>
      </c>
      <c r="I45" s="31" t="s">
        <v>491</v>
      </c>
      <c r="J45" s="32" t="s">
        <v>115</v>
      </c>
      <c r="K45" s="32" t="s">
        <v>94</v>
      </c>
      <c r="L45" s="31">
        <v>7.8029999999999999</v>
      </c>
      <c r="M45" s="25"/>
      <c r="N45" s="31" t="s">
        <v>78</v>
      </c>
      <c r="O45" s="31" t="s">
        <v>79</v>
      </c>
      <c r="P45" s="31" t="s">
        <v>73</v>
      </c>
      <c r="Q45" s="31" t="s">
        <v>492</v>
      </c>
      <c r="R45" s="26">
        <v>200001024705</v>
      </c>
      <c r="S45" s="30">
        <v>46097</v>
      </c>
      <c r="T45" s="26" t="s">
        <v>77</v>
      </c>
      <c r="U45" s="30">
        <v>46101</v>
      </c>
      <c r="V45" s="25">
        <v>4000668376</v>
      </c>
      <c r="W45" s="58">
        <v>44258</v>
      </c>
      <c r="X45" s="34">
        <v>46111</v>
      </c>
      <c r="Y45" s="34" t="str">
        <f t="shared" si="2"/>
        <v>DONE</v>
      </c>
      <c r="Z45" s="36" t="s">
        <v>493</v>
      </c>
      <c r="AA45" s="34">
        <v>46112</v>
      </c>
      <c r="AB45" s="34" t="str">
        <f t="shared" si="3"/>
        <v>DONE</v>
      </c>
      <c r="AC45" s="25"/>
      <c r="AD45" s="37" t="s">
        <v>494</v>
      </c>
      <c r="AE45" s="42">
        <v>46112</v>
      </c>
      <c r="AF45" s="41" t="str">
        <f t="shared" si="4"/>
        <v>DONE</v>
      </c>
      <c r="AG45" s="44">
        <v>46113</v>
      </c>
      <c r="AH45" s="39">
        <v>46154</v>
      </c>
      <c r="AI45" s="25" t="str">
        <f t="shared" si="5"/>
        <v>PAID</v>
      </c>
      <c r="AJ45" s="45" t="str">
        <f t="array" ref="AJ45">IFERROR(INDEX('[1]Master Price'!$E:$E,MATCH(D45,'[1]Master Price'!$B:$B,0)),"0")</f>
        <v>0</v>
      </c>
      <c r="AK45" s="45">
        <f t="shared" si="6"/>
        <v>0</v>
      </c>
      <c r="AL45" s="46" t="str">
        <f t="shared" si="7"/>
        <v>0-day</v>
      </c>
      <c r="AM45" s="46" t="str">
        <f t="shared" si="8"/>
        <v>4-day</v>
      </c>
      <c r="AN45" s="46" t="str">
        <f t="shared" si="9"/>
        <v>14-day</v>
      </c>
      <c r="AO45" s="46" t="str">
        <f t="shared" si="10"/>
        <v>1-day</v>
      </c>
      <c r="AP45" s="46" t="str">
        <f t="shared" si="11"/>
        <v>0-day</v>
      </c>
      <c r="AQ45" s="46" t="str">
        <f t="shared" si="12"/>
        <v>0-day</v>
      </c>
      <c r="AR45" s="17"/>
      <c r="AS45" s="47" t="str">
        <f t="shared" si="13"/>
        <v/>
      </c>
      <c r="AT45" s="35"/>
      <c r="AU45" s="48" t="e">
        <f t="shared" ca="1" si="14"/>
        <v>#NAME?</v>
      </c>
      <c r="AV45" s="48" t="e">
        <f t="shared" ca="1" si="15"/>
        <v>#NAME?</v>
      </c>
      <c r="AW45" s="49" t="e">
        <f t="shared" ca="1" si="16"/>
        <v>#NAME?</v>
      </c>
      <c r="AX45" s="48" t="e">
        <f t="shared" ca="1" si="17"/>
        <v>#NAME?</v>
      </c>
      <c r="AY45" s="49" t="str">
        <f t="shared" si="18"/>
        <v/>
      </c>
      <c r="AZ45" s="50" t="e">
        <f t="shared" ca="1" si="19"/>
        <v>#NAME?</v>
      </c>
      <c r="BA45" s="51" t="e">
        <f t="shared" ca="1" si="20"/>
        <v>#NAME?</v>
      </c>
      <c r="BB45" s="52" t="e">
        <f t="shared" ca="1" si="21"/>
        <v>#NAME?</v>
      </c>
      <c r="BC45" s="51" t="e">
        <f t="shared" ca="1" si="22"/>
        <v>#NAME?</v>
      </c>
      <c r="BD45" s="54" t="e">
        <f t="shared" ca="1" si="23"/>
        <v>#NAME?</v>
      </c>
      <c r="BE45" s="48" t="e">
        <f t="shared" ca="1" si="24"/>
        <v>#NAME?</v>
      </c>
      <c r="BF45" s="50" t="e">
        <f t="shared" ca="1" si="25"/>
        <v>#NAME?</v>
      </c>
      <c r="BG45" s="56" t="e">
        <f t="shared" ca="1" si="26"/>
        <v>#NAME?</v>
      </c>
      <c r="BH45" s="22"/>
      <c r="BI45" s="22"/>
      <c r="BJ45" s="22"/>
      <c r="BK45" s="22"/>
      <c r="BL45" s="22"/>
      <c r="BM45" s="22"/>
      <c r="BN45" s="24"/>
      <c r="BO45" s="24"/>
    </row>
    <row r="46" spans="1:67" ht="15.5">
      <c r="A46" s="25">
        <f t="shared" si="0"/>
        <v>44</v>
      </c>
      <c r="B46" s="26" t="s">
        <v>480</v>
      </c>
      <c r="C46" s="26" t="s">
        <v>490</v>
      </c>
      <c r="D46" s="27" t="s">
        <v>344</v>
      </c>
      <c r="E46" s="29" t="s">
        <v>346</v>
      </c>
      <c r="F46" s="31">
        <v>1</v>
      </c>
      <c r="G46" s="31" t="s">
        <v>63</v>
      </c>
      <c r="H46" s="31" t="str">
        <f t="shared" si="1"/>
        <v>DONE</v>
      </c>
      <c r="I46" s="31" t="s">
        <v>491</v>
      </c>
      <c r="J46" s="32" t="s">
        <v>115</v>
      </c>
      <c r="K46" s="32" t="s">
        <v>94</v>
      </c>
      <c r="L46" s="31">
        <v>7.8029999999999999</v>
      </c>
      <c r="M46" s="25"/>
      <c r="N46" s="31" t="s">
        <v>78</v>
      </c>
      <c r="O46" s="31" t="s">
        <v>79</v>
      </c>
      <c r="P46" s="31" t="s">
        <v>73</v>
      </c>
      <c r="Q46" s="31" t="s">
        <v>492</v>
      </c>
      <c r="R46" s="26">
        <v>200001024705</v>
      </c>
      <c r="S46" s="30">
        <v>46097</v>
      </c>
      <c r="T46" s="26" t="s">
        <v>77</v>
      </c>
      <c r="U46" s="30">
        <v>46101</v>
      </c>
      <c r="V46" s="25">
        <v>4000668376</v>
      </c>
      <c r="W46" s="58">
        <v>44258</v>
      </c>
      <c r="X46" s="34">
        <v>46111</v>
      </c>
      <c r="Y46" s="34" t="str">
        <f t="shared" si="2"/>
        <v>DONE</v>
      </c>
      <c r="Z46" s="36" t="s">
        <v>493</v>
      </c>
      <c r="AA46" s="34">
        <v>46112</v>
      </c>
      <c r="AB46" s="34" t="str">
        <f t="shared" si="3"/>
        <v>DONE</v>
      </c>
      <c r="AC46" s="25"/>
      <c r="AD46" s="37" t="s">
        <v>494</v>
      </c>
      <c r="AE46" s="42">
        <v>46112</v>
      </c>
      <c r="AF46" s="41" t="str">
        <f t="shared" si="4"/>
        <v>DONE</v>
      </c>
      <c r="AG46" s="44">
        <v>46113</v>
      </c>
      <c r="AH46" s="39">
        <v>46154</v>
      </c>
      <c r="AI46" s="25" t="str">
        <f t="shared" si="5"/>
        <v>PAID</v>
      </c>
      <c r="AJ46" s="45" t="str">
        <f t="array" ref="AJ46">IFERROR(INDEX('[1]Master Price'!$E:$E,MATCH(D46,'[1]Master Price'!$B:$B,0)),"0")</f>
        <v>0</v>
      </c>
      <c r="AK46" s="45">
        <f t="shared" si="6"/>
        <v>0</v>
      </c>
      <c r="AL46" s="46" t="str">
        <f t="shared" si="7"/>
        <v>0-day</v>
      </c>
      <c r="AM46" s="46" t="str">
        <f t="shared" si="8"/>
        <v>4-day</v>
      </c>
      <c r="AN46" s="46" t="str">
        <f t="shared" si="9"/>
        <v>14-day</v>
      </c>
      <c r="AO46" s="46" t="str">
        <f t="shared" si="10"/>
        <v>1-day</v>
      </c>
      <c r="AP46" s="46" t="str">
        <f t="shared" si="11"/>
        <v>0-day</v>
      </c>
      <c r="AQ46" s="46" t="str">
        <f t="shared" si="12"/>
        <v>0-day</v>
      </c>
      <c r="AR46" s="17"/>
      <c r="AS46" s="47">
        <f t="shared" si="13"/>
        <v>44</v>
      </c>
      <c r="AT46" s="35" t="str">
        <f t="shared" ref="AT46:AT300" si="28">C46</f>
        <v>GMIAMI/2026/03/915</v>
      </c>
      <c r="AU46" s="48" t="e">
        <f t="shared" ca="1" si="14"/>
        <v>#NAME?</v>
      </c>
      <c r="AV46" s="48" t="e">
        <f t="shared" ca="1" si="15"/>
        <v>#NAME?</v>
      </c>
      <c r="AW46" s="49" t="e">
        <f t="shared" ca="1" si="16"/>
        <v>#NAME?</v>
      </c>
      <c r="AX46" s="48" t="e">
        <f t="shared" ca="1" si="17"/>
        <v>#NAME?</v>
      </c>
      <c r="AY46" s="49">
        <f t="shared" si="18"/>
        <v>200001024705</v>
      </c>
      <c r="AZ46" s="50" t="e">
        <f t="shared" ca="1" si="19"/>
        <v>#NAME?</v>
      </c>
      <c r="BA46" s="51" t="e">
        <f t="shared" ca="1" si="20"/>
        <v>#NAME?</v>
      </c>
      <c r="BB46" s="52" t="e">
        <f t="shared" ca="1" si="21"/>
        <v>#NAME?</v>
      </c>
      <c r="BC46" s="51" t="e">
        <f t="shared" ca="1" si="22"/>
        <v>#NAME?</v>
      </c>
      <c r="BD46" s="54" t="e">
        <f t="shared" ca="1" si="23"/>
        <v>#NAME?</v>
      </c>
      <c r="BE46" s="48" t="e">
        <f t="shared" ca="1" si="24"/>
        <v>#NAME?</v>
      </c>
      <c r="BF46" s="50" t="e">
        <f t="shared" ca="1" si="25"/>
        <v>#NAME?</v>
      </c>
      <c r="BG46" s="56" t="e">
        <f t="shared" ca="1" si="26"/>
        <v>#NAME?</v>
      </c>
      <c r="BH46" s="22"/>
      <c r="BI46" s="22"/>
      <c r="BJ46" s="22"/>
      <c r="BK46" s="22"/>
      <c r="BL46" s="22"/>
      <c r="BM46" s="22"/>
      <c r="BN46" s="24"/>
      <c r="BO46" s="24"/>
    </row>
    <row r="47" spans="1:67" ht="15.5">
      <c r="A47" s="25">
        <f t="shared" si="0"/>
        <v>45</v>
      </c>
      <c r="B47" s="26" t="s">
        <v>480</v>
      </c>
      <c r="C47" s="26" t="s">
        <v>490</v>
      </c>
      <c r="D47" s="27" t="s">
        <v>506</v>
      </c>
      <c r="E47" s="29" t="s">
        <v>507</v>
      </c>
      <c r="F47" s="31">
        <v>4</v>
      </c>
      <c r="G47" s="31" t="s">
        <v>245</v>
      </c>
      <c r="H47" s="31" t="str">
        <f t="shared" si="1"/>
        <v>DONE</v>
      </c>
      <c r="I47" s="31" t="s">
        <v>491</v>
      </c>
      <c r="J47" s="32" t="s">
        <v>115</v>
      </c>
      <c r="K47" s="32" t="s">
        <v>94</v>
      </c>
      <c r="L47" s="31">
        <v>7.8029999999999999</v>
      </c>
      <c r="M47" s="25"/>
      <c r="N47" s="31" t="s">
        <v>78</v>
      </c>
      <c r="O47" s="31" t="s">
        <v>79</v>
      </c>
      <c r="P47" s="31" t="s">
        <v>73</v>
      </c>
      <c r="Q47" s="31" t="s">
        <v>492</v>
      </c>
      <c r="R47" s="26">
        <v>200001024705</v>
      </c>
      <c r="S47" s="30">
        <v>46097</v>
      </c>
      <c r="T47" s="26" t="s">
        <v>77</v>
      </c>
      <c r="U47" s="30">
        <v>46101</v>
      </c>
      <c r="V47" s="25">
        <v>4000668376</v>
      </c>
      <c r="W47" s="58">
        <v>44258</v>
      </c>
      <c r="X47" s="34">
        <v>46111</v>
      </c>
      <c r="Y47" s="34" t="str">
        <f t="shared" si="2"/>
        <v>DONE</v>
      </c>
      <c r="Z47" s="36" t="s">
        <v>493</v>
      </c>
      <c r="AA47" s="34">
        <v>46112</v>
      </c>
      <c r="AB47" s="34" t="str">
        <f t="shared" si="3"/>
        <v>DONE</v>
      </c>
      <c r="AC47" s="25"/>
      <c r="AD47" s="37" t="s">
        <v>494</v>
      </c>
      <c r="AE47" s="42">
        <v>46112</v>
      </c>
      <c r="AF47" s="41" t="str">
        <f t="shared" si="4"/>
        <v>DONE</v>
      </c>
      <c r="AG47" s="44">
        <v>46113</v>
      </c>
      <c r="AH47" s="39">
        <v>46154</v>
      </c>
      <c r="AI47" s="25" t="str">
        <f t="shared" si="5"/>
        <v>PAID</v>
      </c>
      <c r="AJ47" s="45" t="str">
        <f t="array" ref="AJ47">IFERROR(INDEX('[1]Master Price'!$E:$E,MATCH(D47,'[1]Master Price'!$B:$B,0)),"0")</f>
        <v>0</v>
      </c>
      <c r="AK47" s="45">
        <f t="shared" si="6"/>
        <v>0</v>
      </c>
      <c r="AL47" s="46" t="str">
        <f t="shared" si="7"/>
        <v>0-day</v>
      </c>
      <c r="AM47" s="46" t="str">
        <f t="shared" si="8"/>
        <v>4-day</v>
      </c>
      <c r="AN47" s="46" t="str">
        <f t="shared" si="9"/>
        <v>14-day</v>
      </c>
      <c r="AO47" s="46" t="str">
        <f t="shared" si="10"/>
        <v>1-day</v>
      </c>
      <c r="AP47" s="46" t="str">
        <f t="shared" si="11"/>
        <v>0-day</v>
      </c>
      <c r="AQ47" s="46" t="str">
        <f t="shared" si="12"/>
        <v>0-day</v>
      </c>
      <c r="AR47" s="17"/>
      <c r="AS47" s="47">
        <f t="shared" si="13"/>
        <v>45</v>
      </c>
      <c r="AT47" s="35" t="str">
        <f t="shared" si="28"/>
        <v>GMIAMI/2026/03/915</v>
      </c>
      <c r="AU47" s="48" t="e">
        <f t="shared" ca="1" si="14"/>
        <v>#NAME?</v>
      </c>
      <c r="AV47" s="48" t="e">
        <f t="shared" ca="1" si="15"/>
        <v>#NAME?</v>
      </c>
      <c r="AW47" s="49" t="e">
        <f t="shared" ca="1" si="16"/>
        <v>#NAME?</v>
      </c>
      <c r="AX47" s="48" t="e">
        <f t="shared" ca="1" si="17"/>
        <v>#NAME?</v>
      </c>
      <c r="AY47" s="49">
        <f t="shared" si="18"/>
        <v>200001024705</v>
      </c>
      <c r="AZ47" s="50" t="e">
        <f t="shared" ca="1" si="19"/>
        <v>#NAME?</v>
      </c>
      <c r="BA47" s="51" t="e">
        <f t="shared" ca="1" si="20"/>
        <v>#NAME?</v>
      </c>
      <c r="BB47" s="52" t="e">
        <f t="shared" ca="1" si="21"/>
        <v>#NAME?</v>
      </c>
      <c r="BC47" s="51" t="e">
        <f t="shared" ca="1" si="22"/>
        <v>#NAME?</v>
      </c>
      <c r="BD47" s="54" t="e">
        <f t="shared" ca="1" si="23"/>
        <v>#NAME?</v>
      </c>
      <c r="BE47" s="48" t="e">
        <f t="shared" ca="1" si="24"/>
        <v>#NAME?</v>
      </c>
      <c r="BF47" s="50" t="e">
        <f t="shared" ca="1" si="25"/>
        <v>#NAME?</v>
      </c>
      <c r="BG47" s="56" t="e">
        <f t="shared" ca="1" si="26"/>
        <v>#NAME?</v>
      </c>
      <c r="BH47" s="22"/>
      <c r="BI47" s="22"/>
      <c r="BJ47" s="22"/>
      <c r="BK47" s="22"/>
      <c r="BL47" s="22"/>
      <c r="BM47" s="22"/>
      <c r="BN47" s="24"/>
      <c r="BO47" s="24"/>
    </row>
    <row r="48" spans="1:67" ht="15.5">
      <c r="A48" s="25">
        <f t="shared" si="0"/>
        <v>46</v>
      </c>
      <c r="B48" s="26" t="s">
        <v>480</v>
      </c>
      <c r="C48" s="26" t="s">
        <v>490</v>
      </c>
      <c r="D48" s="27" t="s">
        <v>464</v>
      </c>
      <c r="E48" s="29" t="s">
        <v>465</v>
      </c>
      <c r="F48" s="31">
        <v>1</v>
      </c>
      <c r="G48" s="31" t="s">
        <v>63</v>
      </c>
      <c r="H48" s="31" t="str">
        <f t="shared" si="1"/>
        <v>DONE</v>
      </c>
      <c r="I48" s="31" t="s">
        <v>491</v>
      </c>
      <c r="J48" s="32" t="s">
        <v>115</v>
      </c>
      <c r="K48" s="32" t="s">
        <v>94</v>
      </c>
      <c r="L48" s="31">
        <v>7.8029999999999999</v>
      </c>
      <c r="M48" s="25"/>
      <c r="N48" s="31" t="s">
        <v>78</v>
      </c>
      <c r="O48" s="31" t="s">
        <v>79</v>
      </c>
      <c r="P48" s="31" t="s">
        <v>73</v>
      </c>
      <c r="Q48" s="31" t="s">
        <v>492</v>
      </c>
      <c r="R48" s="26">
        <v>200001024705</v>
      </c>
      <c r="S48" s="30">
        <v>46097</v>
      </c>
      <c r="T48" s="26" t="s">
        <v>77</v>
      </c>
      <c r="U48" s="30">
        <v>46101</v>
      </c>
      <c r="V48" s="25">
        <v>4000668376</v>
      </c>
      <c r="W48" s="58">
        <v>44258</v>
      </c>
      <c r="X48" s="34">
        <v>46111</v>
      </c>
      <c r="Y48" s="34" t="str">
        <f t="shared" si="2"/>
        <v>DONE</v>
      </c>
      <c r="Z48" s="36" t="s">
        <v>493</v>
      </c>
      <c r="AA48" s="34">
        <v>46112</v>
      </c>
      <c r="AB48" s="34" t="str">
        <f t="shared" si="3"/>
        <v>DONE</v>
      </c>
      <c r="AC48" s="25"/>
      <c r="AD48" s="37" t="s">
        <v>494</v>
      </c>
      <c r="AE48" s="42">
        <v>46112</v>
      </c>
      <c r="AF48" s="41" t="str">
        <f t="shared" si="4"/>
        <v>DONE</v>
      </c>
      <c r="AG48" s="44">
        <v>46113</v>
      </c>
      <c r="AH48" s="39">
        <v>46154</v>
      </c>
      <c r="AI48" s="25" t="str">
        <f t="shared" si="5"/>
        <v>PAID</v>
      </c>
      <c r="AJ48" s="45" t="str">
        <f t="array" ref="AJ48">IFERROR(INDEX('[1]Master Price'!$E:$E,MATCH(D48,'[1]Master Price'!$B:$B,0)),"0")</f>
        <v>0</v>
      </c>
      <c r="AK48" s="45">
        <f t="shared" si="6"/>
        <v>0</v>
      </c>
      <c r="AL48" s="46" t="str">
        <f t="shared" si="7"/>
        <v>0-day</v>
      </c>
      <c r="AM48" s="46" t="str">
        <f t="shared" si="8"/>
        <v>4-day</v>
      </c>
      <c r="AN48" s="46" t="str">
        <f t="shared" si="9"/>
        <v>14-day</v>
      </c>
      <c r="AO48" s="46" t="str">
        <f t="shared" si="10"/>
        <v>1-day</v>
      </c>
      <c r="AP48" s="46" t="str">
        <f t="shared" si="11"/>
        <v>0-day</v>
      </c>
      <c r="AQ48" s="46" t="str">
        <f t="shared" si="12"/>
        <v>0-day</v>
      </c>
      <c r="AR48" s="17"/>
      <c r="AS48" s="47">
        <f t="shared" si="13"/>
        <v>46</v>
      </c>
      <c r="AT48" s="35" t="str">
        <f t="shared" si="28"/>
        <v>GMIAMI/2026/03/915</v>
      </c>
      <c r="AU48" s="48" t="e">
        <f t="shared" ca="1" si="14"/>
        <v>#NAME?</v>
      </c>
      <c r="AV48" s="48" t="e">
        <f t="shared" ca="1" si="15"/>
        <v>#NAME?</v>
      </c>
      <c r="AW48" s="49" t="e">
        <f t="shared" ca="1" si="16"/>
        <v>#NAME?</v>
      </c>
      <c r="AX48" s="48" t="e">
        <f t="shared" ca="1" si="17"/>
        <v>#NAME?</v>
      </c>
      <c r="AY48" s="49">
        <f t="shared" si="18"/>
        <v>200001024705</v>
      </c>
      <c r="AZ48" s="50" t="e">
        <f t="shared" ca="1" si="19"/>
        <v>#NAME?</v>
      </c>
      <c r="BA48" s="51" t="e">
        <f t="shared" ca="1" si="20"/>
        <v>#NAME?</v>
      </c>
      <c r="BB48" s="52" t="e">
        <f t="shared" ca="1" si="21"/>
        <v>#NAME?</v>
      </c>
      <c r="BC48" s="51" t="e">
        <f t="shared" ca="1" si="22"/>
        <v>#NAME?</v>
      </c>
      <c r="BD48" s="54" t="e">
        <f t="shared" ca="1" si="23"/>
        <v>#NAME?</v>
      </c>
      <c r="BE48" s="48" t="e">
        <f t="shared" ca="1" si="24"/>
        <v>#NAME?</v>
      </c>
      <c r="BF48" s="50" t="e">
        <f t="shared" ca="1" si="25"/>
        <v>#NAME?</v>
      </c>
      <c r="BG48" s="56" t="e">
        <f t="shared" ca="1" si="26"/>
        <v>#NAME?</v>
      </c>
      <c r="BH48" s="22"/>
      <c r="BI48" s="22"/>
      <c r="BJ48" s="22"/>
      <c r="BK48" s="22"/>
      <c r="BL48" s="22"/>
      <c r="BM48" s="22"/>
      <c r="BN48" s="24"/>
      <c r="BO48" s="24"/>
    </row>
    <row r="49" spans="1:67" ht="15.5">
      <c r="A49" s="25">
        <f t="shared" si="0"/>
        <v>47</v>
      </c>
      <c r="B49" s="26" t="s">
        <v>480</v>
      </c>
      <c r="C49" s="26" t="s">
        <v>520</v>
      </c>
      <c r="D49" s="27" t="s">
        <v>238</v>
      </c>
      <c r="E49" s="29" t="s">
        <v>239</v>
      </c>
      <c r="F49" s="31">
        <v>1</v>
      </c>
      <c r="G49" s="31" t="s">
        <v>63</v>
      </c>
      <c r="H49" s="31" t="str">
        <f t="shared" si="1"/>
        <v>DONE</v>
      </c>
      <c r="I49" s="31" t="s">
        <v>502</v>
      </c>
      <c r="J49" s="32" t="s">
        <v>173</v>
      </c>
      <c r="K49" s="32" t="s">
        <v>94</v>
      </c>
      <c r="L49" s="31">
        <v>11.276999999999999</v>
      </c>
      <c r="M49" s="25"/>
      <c r="N49" s="31" t="s">
        <v>78</v>
      </c>
      <c r="O49" s="31" t="s">
        <v>79</v>
      </c>
      <c r="P49" s="31" t="s">
        <v>73</v>
      </c>
      <c r="Q49" s="31" t="s">
        <v>492</v>
      </c>
      <c r="R49" s="26">
        <v>200001024749</v>
      </c>
      <c r="S49" s="30">
        <v>46097</v>
      </c>
      <c r="T49" s="26" t="s">
        <v>77</v>
      </c>
      <c r="U49" s="30">
        <v>46101</v>
      </c>
      <c r="V49" s="25">
        <v>4000668304</v>
      </c>
      <c r="W49" s="58">
        <v>44259</v>
      </c>
      <c r="X49" s="34">
        <v>46111</v>
      </c>
      <c r="Y49" s="34" t="str">
        <f t="shared" si="2"/>
        <v>DONE</v>
      </c>
      <c r="Z49" s="36" t="s">
        <v>523</v>
      </c>
      <c r="AA49" s="34">
        <v>46112</v>
      </c>
      <c r="AB49" s="34" t="str">
        <f t="shared" si="3"/>
        <v>DONE</v>
      </c>
      <c r="AC49" s="25"/>
      <c r="AD49" s="37" t="s">
        <v>524</v>
      </c>
      <c r="AE49" s="42">
        <v>46112</v>
      </c>
      <c r="AF49" s="41" t="str">
        <f t="shared" si="4"/>
        <v>DONE</v>
      </c>
      <c r="AG49" s="44">
        <v>46113</v>
      </c>
      <c r="AH49" s="39">
        <v>46154</v>
      </c>
      <c r="AI49" s="25" t="str">
        <f t="shared" si="5"/>
        <v>PAID</v>
      </c>
      <c r="AJ49" s="45" t="str">
        <f t="array" ref="AJ49">IFERROR(INDEX('[1]Master Price'!$E:$E,MATCH(D49,'[1]Master Price'!$B:$B,0)),"0")</f>
        <v>0</v>
      </c>
      <c r="AK49" s="45">
        <f t="shared" si="6"/>
        <v>0</v>
      </c>
      <c r="AL49" s="46" t="str">
        <f t="shared" si="7"/>
        <v>0-day</v>
      </c>
      <c r="AM49" s="46" t="str">
        <f t="shared" si="8"/>
        <v>4-day</v>
      </c>
      <c r="AN49" s="46" t="str">
        <f t="shared" si="9"/>
        <v>14-day</v>
      </c>
      <c r="AO49" s="46" t="str">
        <f t="shared" si="10"/>
        <v>1-day</v>
      </c>
      <c r="AP49" s="46" t="str">
        <f t="shared" si="11"/>
        <v>0-day</v>
      </c>
      <c r="AQ49" s="46" t="str">
        <f t="shared" si="12"/>
        <v>0-day</v>
      </c>
      <c r="AR49" s="17"/>
      <c r="AS49" s="47">
        <f t="shared" si="13"/>
        <v>47</v>
      </c>
      <c r="AT49" s="35" t="str">
        <f t="shared" si="28"/>
        <v>GMIAMI/2026/03/916</v>
      </c>
      <c r="AU49" s="48" t="e">
        <f t="shared" ca="1" si="14"/>
        <v>#NAME?</v>
      </c>
      <c r="AV49" s="48" t="e">
        <f t="shared" ca="1" si="15"/>
        <v>#NAME?</v>
      </c>
      <c r="AW49" s="49" t="e">
        <f t="shared" ca="1" si="16"/>
        <v>#NAME?</v>
      </c>
      <c r="AX49" s="48" t="e">
        <f t="shared" ca="1" si="17"/>
        <v>#NAME?</v>
      </c>
      <c r="AY49" s="49">
        <f t="shared" si="18"/>
        <v>200001024749</v>
      </c>
      <c r="AZ49" s="50" t="e">
        <f t="shared" ca="1" si="19"/>
        <v>#NAME?</v>
      </c>
      <c r="BA49" s="51" t="e">
        <f t="shared" ca="1" si="20"/>
        <v>#NAME?</v>
      </c>
      <c r="BB49" s="52" t="e">
        <f t="shared" ca="1" si="21"/>
        <v>#NAME?</v>
      </c>
      <c r="BC49" s="51" t="e">
        <f t="shared" ca="1" si="22"/>
        <v>#NAME?</v>
      </c>
      <c r="BD49" s="54" t="e">
        <f t="shared" ca="1" si="23"/>
        <v>#NAME?</v>
      </c>
      <c r="BE49" s="48" t="e">
        <f t="shared" ca="1" si="24"/>
        <v>#NAME?</v>
      </c>
      <c r="BF49" s="50" t="e">
        <f t="shared" ca="1" si="25"/>
        <v>#NAME?</v>
      </c>
      <c r="BG49" s="56" t="e">
        <f t="shared" ca="1" si="26"/>
        <v>#NAME?</v>
      </c>
      <c r="BH49" s="22"/>
      <c r="BI49" s="22"/>
      <c r="BJ49" s="22"/>
      <c r="BK49" s="22"/>
      <c r="BL49" s="22"/>
      <c r="BM49" s="22"/>
      <c r="BN49" s="24"/>
      <c r="BO49" s="24"/>
    </row>
    <row r="50" spans="1:67" ht="15.5">
      <c r="A50" s="25">
        <f t="shared" si="0"/>
        <v>48</v>
      </c>
      <c r="B50" s="26" t="s">
        <v>480</v>
      </c>
      <c r="C50" s="26" t="s">
        <v>520</v>
      </c>
      <c r="D50" s="27" t="s">
        <v>233</v>
      </c>
      <c r="E50" s="29" t="s">
        <v>234</v>
      </c>
      <c r="F50" s="31">
        <v>1</v>
      </c>
      <c r="G50" s="31" t="s">
        <v>63</v>
      </c>
      <c r="H50" s="31" t="str">
        <f t="shared" si="1"/>
        <v>DONE</v>
      </c>
      <c r="I50" s="31" t="s">
        <v>502</v>
      </c>
      <c r="J50" s="32" t="s">
        <v>173</v>
      </c>
      <c r="K50" s="32" t="s">
        <v>94</v>
      </c>
      <c r="L50" s="31">
        <v>11.276999999999999</v>
      </c>
      <c r="M50" s="25"/>
      <c r="N50" s="31" t="s">
        <v>78</v>
      </c>
      <c r="O50" s="31" t="s">
        <v>79</v>
      </c>
      <c r="P50" s="31" t="s">
        <v>73</v>
      </c>
      <c r="Q50" s="31" t="s">
        <v>492</v>
      </c>
      <c r="R50" s="26">
        <v>200001024749</v>
      </c>
      <c r="S50" s="30">
        <v>46097</v>
      </c>
      <c r="T50" s="26" t="s">
        <v>77</v>
      </c>
      <c r="U50" s="30">
        <v>46101</v>
      </c>
      <c r="V50" s="25">
        <v>4000668304</v>
      </c>
      <c r="W50" s="58">
        <v>44259</v>
      </c>
      <c r="X50" s="34">
        <v>46111</v>
      </c>
      <c r="Y50" s="34" t="str">
        <f t="shared" si="2"/>
        <v>DONE</v>
      </c>
      <c r="Z50" s="36" t="s">
        <v>523</v>
      </c>
      <c r="AA50" s="34">
        <v>46112</v>
      </c>
      <c r="AB50" s="34" t="str">
        <f t="shared" si="3"/>
        <v>DONE</v>
      </c>
      <c r="AC50" s="25"/>
      <c r="AD50" s="37" t="s">
        <v>524</v>
      </c>
      <c r="AE50" s="42">
        <v>46112</v>
      </c>
      <c r="AF50" s="41" t="str">
        <f t="shared" si="4"/>
        <v>DONE</v>
      </c>
      <c r="AG50" s="44">
        <v>46113</v>
      </c>
      <c r="AH50" s="39">
        <v>46154</v>
      </c>
      <c r="AI50" s="25" t="str">
        <f t="shared" si="5"/>
        <v>PAID</v>
      </c>
      <c r="AJ50" s="45" t="str">
        <f t="array" ref="AJ50">IFERROR(INDEX('[1]Master Price'!$E:$E,MATCH(D50,'[1]Master Price'!$B:$B,0)),"0")</f>
        <v>0</v>
      </c>
      <c r="AK50" s="45">
        <f t="shared" si="6"/>
        <v>0</v>
      </c>
      <c r="AL50" s="46" t="str">
        <f t="shared" si="7"/>
        <v>0-day</v>
      </c>
      <c r="AM50" s="46" t="str">
        <f t="shared" si="8"/>
        <v>4-day</v>
      </c>
      <c r="AN50" s="46" t="str">
        <f t="shared" si="9"/>
        <v>14-day</v>
      </c>
      <c r="AO50" s="46" t="str">
        <f t="shared" si="10"/>
        <v>1-day</v>
      </c>
      <c r="AP50" s="46" t="str">
        <f t="shared" si="11"/>
        <v>0-day</v>
      </c>
      <c r="AQ50" s="46" t="str">
        <f t="shared" si="12"/>
        <v>0-day</v>
      </c>
      <c r="AR50" s="17"/>
      <c r="AS50" s="47">
        <f t="shared" si="13"/>
        <v>48</v>
      </c>
      <c r="AT50" s="35" t="str">
        <f t="shared" si="28"/>
        <v>GMIAMI/2026/03/916</v>
      </c>
      <c r="AU50" s="48" t="e">
        <f t="shared" ca="1" si="14"/>
        <v>#NAME?</v>
      </c>
      <c r="AV50" s="48" t="e">
        <f t="shared" ca="1" si="15"/>
        <v>#NAME?</v>
      </c>
      <c r="AW50" s="49" t="e">
        <f t="shared" ca="1" si="16"/>
        <v>#NAME?</v>
      </c>
      <c r="AX50" s="48" t="e">
        <f t="shared" ca="1" si="17"/>
        <v>#NAME?</v>
      </c>
      <c r="AY50" s="49">
        <f t="shared" si="18"/>
        <v>200001024749</v>
      </c>
      <c r="AZ50" s="50" t="e">
        <f t="shared" ca="1" si="19"/>
        <v>#NAME?</v>
      </c>
      <c r="BA50" s="51" t="e">
        <f t="shared" ca="1" si="20"/>
        <v>#NAME?</v>
      </c>
      <c r="BB50" s="52" t="e">
        <f t="shared" ca="1" si="21"/>
        <v>#NAME?</v>
      </c>
      <c r="BC50" s="51" t="e">
        <f t="shared" ca="1" si="22"/>
        <v>#NAME?</v>
      </c>
      <c r="BD50" s="54" t="e">
        <f t="shared" ca="1" si="23"/>
        <v>#NAME?</v>
      </c>
      <c r="BE50" s="48" t="e">
        <f t="shared" ca="1" si="24"/>
        <v>#NAME?</v>
      </c>
      <c r="BF50" s="50" t="e">
        <f t="shared" ca="1" si="25"/>
        <v>#NAME?</v>
      </c>
      <c r="BG50" s="56" t="e">
        <f t="shared" ca="1" si="26"/>
        <v>#NAME?</v>
      </c>
      <c r="BH50" s="22"/>
      <c r="BI50" s="22"/>
      <c r="BJ50" s="22"/>
      <c r="BK50" s="22"/>
      <c r="BL50" s="22"/>
      <c r="BM50" s="22"/>
      <c r="BN50" s="24"/>
      <c r="BO50" s="24"/>
    </row>
    <row r="51" spans="1:67" ht="15.5">
      <c r="A51" s="25">
        <f t="shared" si="0"/>
        <v>49</v>
      </c>
      <c r="B51" s="26" t="s">
        <v>480</v>
      </c>
      <c r="C51" s="26" t="s">
        <v>520</v>
      </c>
      <c r="D51" s="27" t="s">
        <v>365</v>
      </c>
      <c r="E51" s="29" t="s">
        <v>366</v>
      </c>
      <c r="F51" s="31">
        <v>1</v>
      </c>
      <c r="G51" s="31" t="s">
        <v>63</v>
      </c>
      <c r="H51" s="31" t="str">
        <f t="shared" si="1"/>
        <v>DONE</v>
      </c>
      <c r="I51" s="31" t="s">
        <v>502</v>
      </c>
      <c r="J51" s="32" t="s">
        <v>173</v>
      </c>
      <c r="K51" s="32" t="s">
        <v>94</v>
      </c>
      <c r="L51" s="31">
        <v>11.276999999999999</v>
      </c>
      <c r="M51" s="25"/>
      <c r="N51" s="31" t="s">
        <v>78</v>
      </c>
      <c r="O51" s="31" t="s">
        <v>79</v>
      </c>
      <c r="P51" s="31" t="s">
        <v>73</v>
      </c>
      <c r="Q51" s="31" t="s">
        <v>492</v>
      </c>
      <c r="R51" s="26">
        <v>200001024749</v>
      </c>
      <c r="S51" s="30">
        <v>46097</v>
      </c>
      <c r="T51" s="26" t="s">
        <v>77</v>
      </c>
      <c r="U51" s="30">
        <v>46101</v>
      </c>
      <c r="V51" s="25">
        <v>4000668304</v>
      </c>
      <c r="W51" s="58">
        <v>44259</v>
      </c>
      <c r="X51" s="34">
        <v>46111</v>
      </c>
      <c r="Y51" s="34" t="str">
        <f t="shared" si="2"/>
        <v>DONE</v>
      </c>
      <c r="Z51" s="36" t="s">
        <v>523</v>
      </c>
      <c r="AA51" s="34">
        <v>46112</v>
      </c>
      <c r="AB51" s="34" t="str">
        <f t="shared" si="3"/>
        <v>DONE</v>
      </c>
      <c r="AC51" s="25"/>
      <c r="AD51" s="37" t="s">
        <v>524</v>
      </c>
      <c r="AE51" s="42">
        <v>46112</v>
      </c>
      <c r="AF51" s="41" t="str">
        <f t="shared" si="4"/>
        <v>DONE</v>
      </c>
      <c r="AG51" s="44">
        <v>46113</v>
      </c>
      <c r="AH51" s="39">
        <v>46154</v>
      </c>
      <c r="AI51" s="25" t="str">
        <f t="shared" si="5"/>
        <v>PAID</v>
      </c>
      <c r="AJ51" s="45" t="str">
        <f t="array" ref="AJ51">IFERROR(INDEX('[1]Master Price'!$E:$E,MATCH(D51,'[1]Master Price'!$B:$B,0)),"0")</f>
        <v>0</v>
      </c>
      <c r="AK51" s="45">
        <f t="shared" si="6"/>
        <v>0</v>
      </c>
      <c r="AL51" s="46" t="str">
        <f t="shared" si="7"/>
        <v>0-day</v>
      </c>
      <c r="AM51" s="46" t="str">
        <f t="shared" si="8"/>
        <v>4-day</v>
      </c>
      <c r="AN51" s="46" t="str">
        <f t="shared" si="9"/>
        <v>14-day</v>
      </c>
      <c r="AO51" s="46" t="str">
        <f t="shared" si="10"/>
        <v>1-day</v>
      </c>
      <c r="AP51" s="46" t="str">
        <f t="shared" si="11"/>
        <v>0-day</v>
      </c>
      <c r="AQ51" s="46" t="str">
        <f t="shared" si="12"/>
        <v>0-day</v>
      </c>
      <c r="AR51" s="17"/>
      <c r="AS51" s="47">
        <f t="shared" si="13"/>
        <v>49</v>
      </c>
      <c r="AT51" s="35" t="str">
        <f t="shared" si="28"/>
        <v>GMIAMI/2026/03/916</v>
      </c>
      <c r="AU51" s="48" t="e">
        <f t="shared" ca="1" si="14"/>
        <v>#NAME?</v>
      </c>
      <c r="AV51" s="48" t="e">
        <f t="shared" ca="1" si="15"/>
        <v>#NAME?</v>
      </c>
      <c r="AW51" s="49" t="e">
        <f t="shared" ca="1" si="16"/>
        <v>#NAME?</v>
      </c>
      <c r="AX51" s="48" t="e">
        <f t="shared" ca="1" si="17"/>
        <v>#NAME?</v>
      </c>
      <c r="AY51" s="49">
        <f t="shared" si="18"/>
        <v>200001024749</v>
      </c>
      <c r="AZ51" s="50" t="e">
        <f t="shared" ca="1" si="19"/>
        <v>#NAME?</v>
      </c>
      <c r="BA51" s="51" t="e">
        <f t="shared" ca="1" si="20"/>
        <v>#NAME?</v>
      </c>
      <c r="BB51" s="52" t="e">
        <f t="shared" ca="1" si="21"/>
        <v>#NAME?</v>
      </c>
      <c r="BC51" s="51" t="e">
        <f t="shared" ca="1" si="22"/>
        <v>#NAME?</v>
      </c>
      <c r="BD51" s="54" t="e">
        <f t="shared" ca="1" si="23"/>
        <v>#NAME?</v>
      </c>
      <c r="BE51" s="48" t="e">
        <f t="shared" ca="1" si="24"/>
        <v>#NAME?</v>
      </c>
      <c r="BF51" s="50" t="e">
        <f t="shared" ca="1" si="25"/>
        <v>#NAME?</v>
      </c>
      <c r="BG51" s="56" t="e">
        <f t="shared" ca="1" si="26"/>
        <v>#NAME?</v>
      </c>
      <c r="BH51" s="22"/>
      <c r="BI51" s="22"/>
      <c r="BJ51" s="22"/>
      <c r="BK51" s="22"/>
      <c r="BL51" s="22"/>
      <c r="BM51" s="22"/>
      <c r="BN51" s="24"/>
      <c r="BO51" s="24"/>
    </row>
    <row r="52" spans="1:67" ht="15.5">
      <c r="A52" s="25">
        <f t="shared" si="0"/>
        <v>50</v>
      </c>
      <c r="B52" s="26" t="s">
        <v>480</v>
      </c>
      <c r="C52" s="26" t="s">
        <v>520</v>
      </c>
      <c r="D52" s="27" t="s">
        <v>65</v>
      </c>
      <c r="E52" s="29" t="s">
        <v>66</v>
      </c>
      <c r="F52" s="31">
        <v>2</v>
      </c>
      <c r="G52" s="31" t="s">
        <v>63</v>
      </c>
      <c r="H52" s="31" t="str">
        <f t="shared" si="1"/>
        <v>DONE</v>
      </c>
      <c r="I52" s="31" t="s">
        <v>502</v>
      </c>
      <c r="J52" s="32" t="s">
        <v>173</v>
      </c>
      <c r="K52" s="32" t="s">
        <v>94</v>
      </c>
      <c r="L52" s="31">
        <v>11.276999999999999</v>
      </c>
      <c r="M52" s="25"/>
      <c r="N52" s="31" t="s">
        <v>78</v>
      </c>
      <c r="O52" s="31" t="s">
        <v>79</v>
      </c>
      <c r="P52" s="31" t="s">
        <v>73</v>
      </c>
      <c r="Q52" s="31" t="s">
        <v>492</v>
      </c>
      <c r="R52" s="26">
        <v>200001024749</v>
      </c>
      <c r="S52" s="30">
        <v>46097</v>
      </c>
      <c r="T52" s="26" t="s">
        <v>77</v>
      </c>
      <c r="U52" s="30">
        <v>46101</v>
      </c>
      <c r="V52" s="25">
        <v>4000668304</v>
      </c>
      <c r="W52" s="58">
        <v>44259</v>
      </c>
      <c r="X52" s="34">
        <v>46111</v>
      </c>
      <c r="Y52" s="34" t="str">
        <f t="shared" si="2"/>
        <v>DONE</v>
      </c>
      <c r="Z52" s="36" t="s">
        <v>523</v>
      </c>
      <c r="AA52" s="34">
        <v>46112</v>
      </c>
      <c r="AB52" s="34" t="str">
        <f t="shared" si="3"/>
        <v>DONE</v>
      </c>
      <c r="AC52" s="25"/>
      <c r="AD52" s="37" t="s">
        <v>524</v>
      </c>
      <c r="AE52" s="42">
        <v>46112</v>
      </c>
      <c r="AF52" s="41" t="str">
        <f t="shared" si="4"/>
        <v>DONE</v>
      </c>
      <c r="AG52" s="44">
        <v>46113</v>
      </c>
      <c r="AH52" s="39">
        <v>46154</v>
      </c>
      <c r="AI52" s="25" t="str">
        <f t="shared" si="5"/>
        <v>PAID</v>
      </c>
      <c r="AJ52" s="45" t="str">
        <f t="array" ref="AJ52">IFERROR(INDEX('[1]Master Price'!$E:$E,MATCH(D52,'[1]Master Price'!$B:$B,0)),"0")</f>
        <v>0</v>
      </c>
      <c r="AK52" s="45">
        <f t="shared" si="6"/>
        <v>0</v>
      </c>
      <c r="AL52" s="46" t="str">
        <f t="shared" si="7"/>
        <v>0-day</v>
      </c>
      <c r="AM52" s="46" t="str">
        <f t="shared" si="8"/>
        <v>4-day</v>
      </c>
      <c r="AN52" s="46" t="str">
        <f t="shared" si="9"/>
        <v>14-day</v>
      </c>
      <c r="AO52" s="46" t="str">
        <f t="shared" si="10"/>
        <v>1-day</v>
      </c>
      <c r="AP52" s="46" t="str">
        <f t="shared" si="11"/>
        <v>0-day</v>
      </c>
      <c r="AQ52" s="46" t="str">
        <f t="shared" si="12"/>
        <v>0-day</v>
      </c>
      <c r="AR52" s="17"/>
      <c r="AS52" s="47">
        <f t="shared" si="13"/>
        <v>50</v>
      </c>
      <c r="AT52" s="35" t="str">
        <f t="shared" si="28"/>
        <v>GMIAMI/2026/03/916</v>
      </c>
      <c r="AU52" s="48" t="e">
        <f t="shared" ca="1" si="14"/>
        <v>#NAME?</v>
      </c>
      <c r="AV52" s="48" t="e">
        <f t="shared" ca="1" si="15"/>
        <v>#NAME?</v>
      </c>
      <c r="AW52" s="49" t="e">
        <f t="shared" ca="1" si="16"/>
        <v>#NAME?</v>
      </c>
      <c r="AX52" s="48" t="e">
        <f t="shared" ca="1" si="17"/>
        <v>#NAME?</v>
      </c>
      <c r="AY52" s="49">
        <f t="shared" si="18"/>
        <v>200001024749</v>
      </c>
      <c r="AZ52" s="50" t="e">
        <f t="shared" ca="1" si="19"/>
        <v>#NAME?</v>
      </c>
      <c r="BA52" s="51" t="e">
        <f t="shared" ca="1" si="20"/>
        <v>#NAME?</v>
      </c>
      <c r="BB52" s="52" t="e">
        <f t="shared" ca="1" si="21"/>
        <v>#NAME?</v>
      </c>
      <c r="BC52" s="51" t="e">
        <f t="shared" ca="1" si="22"/>
        <v>#NAME?</v>
      </c>
      <c r="BD52" s="54" t="e">
        <f t="shared" ca="1" si="23"/>
        <v>#NAME?</v>
      </c>
      <c r="BE52" s="48" t="e">
        <f t="shared" ca="1" si="24"/>
        <v>#NAME?</v>
      </c>
      <c r="BF52" s="50" t="e">
        <f t="shared" ca="1" si="25"/>
        <v>#NAME?</v>
      </c>
      <c r="BG52" s="56" t="e">
        <f t="shared" ca="1" si="26"/>
        <v>#NAME?</v>
      </c>
      <c r="BH52" s="22"/>
      <c r="BI52" s="22"/>
      <c r="BJ52" s="22"/>
      <c r="BK52" s="22"/>
      <c r="BL52" s="22"/>
      <c r="BM52" s="22"/>
      <c r="BN52" s="24"/>
      <c r="BO52" s="24"/>
    </row>
    <row r="53" spans="1:67" ht="15.5">
      <c r="A53" s="25">
        <f t="shared" si="0"/>
        <v>51</v>
      </c>
      <c r="B53" s="26" t="s">
        <v>480</v>
      </c>
      <c r="C53" s="26" t="s">
        <v>520</v>
      </c>
      <c r="D53" s="27" t="s">
        <v>165</v>
      </c>
      <c r="E53" s="29" t="s">
        <v>166</v>
      </c>
      <c r="F53" s="31">
        <v>1</v>
      </c>
      <c r="G53" s="31" t="s">
        <v>63</v>
      </c>
      <c r="H53" s="31" t="str">
        <f t="shared" si="1"/>
        <v>DONE</v>
      </c>
      <c r="I53" s="31" t="s">
        <v>502</v>
      </c>
      <c r="J53" s="32" t="s">
        <v>173</v>
      </c>
      <c r="K53" s="32" t="s">
        <v>94</v>
      </c>
      <c r="L53" s="31">
        <v>11.276999999999999</v>
      </c>
      <c r="M53" s="25"/>
      <c r="N53" s="31" t="s">
        <v>78</v>
      </c>
      <c r="O53" s="31" t="s">
        <v>79</v>
      </c>
      <c r="P53" s="31" t="s">
        <v>73</v>
      </c>
      <c r="Q53" s="31" t="s">
        <v>492</v>
      </c>
      <c r="R53" s="26">
        <v>200001024749</v>
      </c>
      <c r="S53" s="30">
        <v>46097</v>
      </c>
      <c r="T53" s="26" t="s">
        <v>77</v>
      </c>
      <c r="U53" s="30">
        <v>46101</v>
      </c>
      <c r="V53" s="25">
        <v>4000668304</v>
      </c>
      <c r="W53" s="58">
        <v>44259</v>
      </c>
      <c r="X53" s="34">
        <v>46111</v>
      </c>
      <c r="Y53" s="34" t="str">
        <f t="shared" si="2"/>
        <v>DONE</v>
      </c>
      <c r="Z53" s="36" t="s">
        <v>523</v>
      </c>
      <c r="AA53" s="34">
        <v>46112</v>
      </c>
      <c r="AB53" s="34" t="str">
        <f t="shared" si="3"/>
        <v>DONE</v>
      </c>
      <c r="AC53" s="25"/>
      <c r="AD53" s="37" t="s">
        <v>524</v>
      </c>
      <c r="AE53" s="42">
        <v>46112</v>
      </c>
      <c r="AF53" s="41" t="str">
        <f t="shared" si="4"/>
        <v>DONE</v>
      </c>
      <c r="AG53" s="44">
        <v>46113</v>
      </c>
      <c r="AH53" s="39">
        <v>46154</v>
      </c>
      <c r="AI53" s="25" t="str">
        <f t="shared" si="5"/>
        <v>PAID</v>
      </c>
      <c r="AJ53" s="45" t="str">
        <f t="array" ref="AJ53">IFERROR(INDEX('[1]Master Price'!$E:$E,MATCH(D53,'[1]Master Price'!$B:$B,0)),"0")</f>
        <v>0</v>
      </c>
      <c r="AK53" s="45">
        <f t="shared" si="6"/>
        <v>0</v>
      </c>
      <c r="AL53" s="46" t="str">
        <f t="shared" si="7"/>
        <v>0-day</v>
      </c>
      <c r="AM53" s="46" t="str">
        <f t="shared" si="8"/>
        <v>4-day</v>
      </c>
      <c r="AN53" s="46" t="str">
        <f t="shared" si="9"/>
        <v>14-day</v>
      </c>
      <c r="AO53" s="46" t="str">
        <f t="shared" si="10"/>
        <v>1-day</v>
      </c>
      <c r="AP53" s="46" t="str">
        <f t="shared" si="11"/>
        <v>0-day</v>
      </c>
      <c r="AQ53" s="46" t="str">
        <f t="shared" si="12"/>
        <v>0-day</v>
      </c>
      <c r="AR53" s="17"/>
      <c r="AS53" s="47">
        <f t="shared" si="13"/>
        <v>51</v>
      </c>
      <c r="AT53" s="35" t="str">
        <f t="shared" si="28"/>
        <v>GMIAMI/2026/03/916</v>
      </c>
      <c r="AU53" s="48" t="e">
        <f t="shared" ca="1" si="14"/>
        <v>#NAME?</v>
      </c>
      <c r="AV53" s="48" t="e">
        <f t="shared" ca="1" si="15"/>
        <v>#NAME?</v>
      </c>
      <c r="AW53" s="49" t="e">
        <f t="shared" ca="1" si="16"/>
        <v>#NAME?</v>
      </c>
      <c r="AX53" s="48" t="e">
        <f t="shared" ca="1" si="17"/>
        <v>#NAME?</v>
      </c>
      <c r="AY53" s="49">
        <f t="shared" si="18"/>
        <v>200001024749</v>
      </c>
      <c r="AZ53" s="50" t="e">
        <f t="shared" ca="1" si="19"/>
        <v>#NAME?</v>
      </c>
      <c r="BA53" s="51" t="e">
        <f t="shared" ca="1" si="20"/>
        <v>#NAME?</v>
      </c>
      <c r="BB53" s="52" t="e">
        <f t="shared" ca="1" si="21"/>
        <v>#NAME?</v>
      </c>
      <c r="BC53" s="51" t="e">
        <f t="shared" ca="1" si="22"/>
        <v>#NAME?</v>
      </c>
      <c r="BD53" s="54" t="e">
        <f t="shared" ca="1" si="23"/>
        <v>#NAME?</v>
      </c>
      <c r="BE53" s="48" t="e">
        <f t="shared" ca="1" si="24"/>
        <v>#NAME?</v>
      </c>
      <c r="BF53" s="50" t="e">
        <f t="shared" ca="1" si="25"/>
        <v>#NAME?</v>
      </c>
      <c r="BG53" s="56" t="e">
        <f t="shared" ca="1" si="26"/>
        <v>#NAME?</v>
      </c>
      <c r="BH53" s="22"/>
      <c r="BI53" s="22"/>
      <c r="BJ53" s="22"/>
      <c r="BK53" s="22"/>
      <c r="BL53" s="22"/>
      <c r="BM53" s="22"/>
      <c r="BN53" s="24"/>
      <c r="BO53" s="24"/>
    </row>
    <row r="54" spans="1:67" ht="15.5">
      <c r="A54" s="25">
        <f t="shared" si="0"/>
        <v>52</v>
      </c>
      <c r="B54" s="26" t="s">
        <v>480</v>
      </c>
      <c r="C54" s="26" t="s">
        <v>520</v>
      </c>
      <c r="D54" s="27" t="s">
        <v>550</v>
      </c>
      <c r="E54" s="29" t="s">
        <v>551</v>
      </c>
      <c r="F54" s="31">
        <v>1</v>
      </c>
      <c r="G54" s="31" t="s">
        <v>63</v>
      </c>
      <c r="H54" s="31" t="str">
        <f t="shared" si="1"/>
        <v>DONE</v>
      </c>
      <c r="I54" s="31" t="s">
        <v>502</v>
      </c>
      <c r="J54" s="32" t="s">
        <v>173</v>
      </c>
      <c r="K54" s="32" t="s">
        <v>94</v>
      </c>
      <c r="L54" s="31">
        <v>11.276999999999999</v>
      </c>
      <c r="M54" s="25"/>
      <c r="N54" s="31" t="s">
        <v>78</v>
      </c>
      <c r="O54" s="31" t="s">
        <v>79</v>
      </c>
      <c r="P54" s="31" t="s">
        <v>73</v>
      </c>
      <c r="Q54" s="31" t="s">
        <v>492</v>
      </c>
      <c r="R54" s="26">
        <v>200001024749</v>
      </c>
      <c r="S54" s="30">
        <v>46097</v>
      </c>
      <c r="T54" s="26" t="s">
        <v>77</v>
      </c>
      <c r="U54" s="30">
        <v>46101</v>
      </c>
      <c r="V54" s="25">
        <v>4000668304</v>
      </c>
      <c r="W54" s="58">
        <v>44259</v>
      </c>
      <c r="X54" s="34">
        <v>46111</v>
      </c>
      <c r="Y54" s="34" t="str">
        <f t="shared" si="2"/>
        <v>DONE</v>
      </c>
      <c r="Z54" s="36" t="s">
        <v>523</v>
      </c>
      <c r="AA54" s="34">
        <v>46112</v>
      </c>
      <c r="AB54" s="34" t="str">
        <f t="shared" si="3"/>
        <v>DONE</v>
      </c>
      <c r="AC54" s="25"/>
      <c r="AD54" s="37" t="s">
        <v>524</v>
      </c>
      <c r="AE54" s="42">
        <v>46112</v>
      </c>
      <c r="AF54" s="41" t="str">
        <f t="shared" si="4"/>
        <v>DONE</v>
      </c>
      <c r="AG54" s="44">
        <v>46113</v>
      </c>
      <c r="AH54" s="39">
        <v>46154</v>
      </c>
      <c r="AI54" s="25" t="str">
        <f t="shared" si="5"/>
        <v>PAID</v>
      </c>
      <c r="AJ54" s="45" t="str">
        <f t="array" ref="AJ54">IFERROR(INDEX('[1]Master Price'!$E:$E,MATCH(D54,'[1]Master Price'!$B:$B,0)),"0")</f>
        <v>0</v>
      </c>
      <c r="AK54" s="45">
        <f t="shared" si="6"/>
        <v>0</v>
      </c>
      <c r="AL54" s="46" t="str">
        <f t="shared" si="7"/>
        <v>0-day</v>
      </c>
      <c r="AM54" s="46" t="str">
        <f t="shared" si="8"/>
        <v>4-day</v>
      </c>
      <c r="AN54" s="46" t="str">
        <f t="shared" si="9"/>
        <v>14-day</v>
      </c>
      <c r="AO54" s="46" t="str">
        <f t="shared" si="10"/>
        <v>1-day</v>
      </c>
      <c r="AP54" s="46" t="str">
        <f t="shared" si="11"/>
        <v>0-day</v>
      </c>
      <c r="AQ54" s="46" t="str">
        <f t="shared" si="12"/>
        <v>0-day</v>
      </c>
      <c r="AR54" s="17"/>
      <c r="AS54" s="47">
        <f t="shared" si="13"/>
        <v>52</v>
      </c>
      <c r="AT54" s="35" t="str">
        <f t="shared" si="28"/>
        <v>GMIAMI/2026/03/916</v>
      </c>
      <c r="AU54" s="48" t="e">
        <f t="shared" ca="1" si="14"/>
        <v>#NAME?</v>
      </c>
      <c r="AV54" s="48" t="e">
        <f t="shared" ca="1" si="15"/>
        <v>#NAME?</v>
      </c>
      <c r="AW54" s="49" t="e">
        <f t="shared" ca="1" si="16"/>
        <v>#NAME?</v>
      </c>
      <c r="AX54" s="48" t="e">
        <f t="shared" ca="1" si="17"/>
        <v>#NAME?</v>
      </c>
      <c r="AY54" s="49">
        <f t="shared" si="18"/>
        <v>200001024749</v>
      </c>
      <c r="AZ54" s="50" t="e">
        <f t="shared" ca="1" si="19"/>
        <v>#NAME?</v>
      </c>
      <c r="BA54" s="51" t="e">
        <f t="shared" ca="1" si="20"/>
        <v>#NAME?</v>
      </c>
      <c r="BB54" s="52" t="e">
        <f t="shared" ca="1" si="21"/>
        <v>#NAME?</v>
      </c>
      <c r="BC54" s="51" t="e">
        <f t="shared" ca="1" si="22"/>
        <v>#NAME?</v>
      </c>
      <c r="BD54" s="54" t="e">
        <f t="shared" ca="1" si="23"/>
        <v>#NAME?</v>
      </c>
      <c r="BE54" s="48" t="e">
        <f t="shared" ca="1" si="24"/>
        <v>#NAME?</v>
      </c>
      <c r="BF54" s="50" t="e">
        <f t="shared" ca="1" si="25"/>
        <v>#NAME?</v>
      </c>
      <c r="BG54" s="56" t="e">
        <f t="shared" ca="1" si="26"/>
        <v>#NAME?</v>
      </c>
      <c r="BH54" s="22"/>
      <c r="BI54" s="22"/>
      <c r="BJ54" s="22"/>
      <c r="BK54" s="22"/>
      <c r="BL54" s="22"/>
      <c r="BM54" s="22"/>
      <c r="BN54" s="24"/>
      <c r="BO54" s="24"/>
    </row>
    <row r="55" spans="1:67" ht="15.5">
      <c r="A55" s="25">
        <f t="shared" si="0"/>
        <v>53</v>
      </c>
      <c r="B55" s="26" t="s">
        <v>556</v>
      </c>
      <c r="C55" s="26" t="s">
        <v>557</v>
      </c>
      <c r="D55" s="27" t="s">
        <v>341</v>
      </c>
      <c r="E55" s="29" t="s">
        <v>342</v>
      </c>
      <c r="F55" s="31">
        <v>1</v>
      </c>
      <c r="G55" s="31" t="s">
        <v>63</v>
      </c>
      <c r="H55" s="31" t="str">
        <f t="shared" si="1"/>
        <v>DONE</v>
      </c>
      <c r="I55" s="31" t="s">
        <v>408</v>
      </c>
      <c r="J55" s="32" t="s">
        <v>409</v>
      </c>
      <c r="K55" s="32" t="s">
        <v>94</v>
      </c>
      <c r="L55" s="31">
        <v>8.7539999999999996</v>
      </c>
      <c r="M55" s="25"/>
      <c r="N55" s="31" t="s">
        <v>558</v>
      </c>
      <c r="O55" s="31" t="s">
        <v>79</v>
      </c>
      <c r="P55" s="31" t="s">
        <v>73</v>
      </c>
      <c r="Q55" s="31" t="s">
        <v>492</v>
      </c>
      <c r="R55" s="26">
        <v>200001025287</v>
      </c>
      <c r="S55" s="30">
        <v>46097</v>
      </c>
      <c r="T55" s="26" t="s">
        <v>77</v>
      </c>
      <c r="U55" s="30">
        <v>46101</v>
      </c>
      <c r="V55" s="25">
        <v>4000668313</v>
      </c>
      <c r="W55" s="58">
        <v>44292</v>
      </c>
      <c r="X55" s="34">
        <v>46112</v>
      </c>
      <c r="Y55" s="34" t="str">
        <f t="shared" si="2"/>
        <v>DONE</v>
      </c>
      <c r="Z55" s="36">
        <v>48260</v>
      </c>
      <c r="AA55" s="34">
        <v>46112</v>
      </c>
      <c r="AB55" s="34" t="str">
        <f t="shared" si="3"/>
        <v>DONE</v>
      </c>
      <c r="AC55" s="25"/>
      <c r="AD55" s="37" t="s">
        <v>559</v>
      </c>
      <c r="AE55" s="42">
        <v>46112</v>
      </c>
      <c r="AF55" s="41" t="str">
        <f t="shared" si="4"/>
        <v>DONE</v>
      </c>
      <c r="AG55" s="44">
        <v>46113</v>
      </c>
      <c r="AH55" s="39">
        <v>46154</v>
      </c>
      <c r="AI55" s="25" t="str">
        <f t="shared" si="5"/>
        <v>PAID</v>
      </c>
      <c r="AJ55" s="45" t="str">
        <f t="array" ref="AJ55">IFERROR(INDEX('[1]Master Price'!$E:$E,MATCH(D55,'[1]Master Price'!$B:$B,0)),"0")</f>
        <v>0</v>
      </c>
      <c r="AK55" s="45">
        <f t="shared" si="6"/>
        <v>0</v>
      </c>
      <c r="AL55" s="46" t="str">
        <f t="shared" si="7"/>
        <v>0-day</v>
      </c>
      <c r="AM55" s="46" t="str">
        <f t="shared" si="8"/>
        <v>4-day</v>
      </c>
      <c r="AN55" s="46" t="str">
        <f t="shared" si="9"/>
        <v>15-day</v>
      </c>
      <c r="AO55" s="46" t="str">
        <f t="shared" si="10"/>
        <v>0-day</v>
      </c>
      <c r="AP55" s="46" t="str">
        <f t="shared" si="11"/>
        <v>0-day</v>
      </c>
      <c r="AQ55" s="46" t="str">
        <f t="shared" si="12"/>
        <v>0-day</v>
      </c>
      <c r="AR55" s="17"/>
      <c r="AS55" s="47">
        <f t="shared" si="13"/>
        <v>53</v>
      </c>
      <c r="AT55" s="35" t="str">
        <f t="shared" si="28"/>
        <v>GMIAMI/2026/03/917</v>
      </c>
      <c r="AU55" s="48" t="e">
        <f t="shared" ca="1" si="14"/>
        <v>#NAME?</v>
      </c>
      <c r="AV55" s="48" t="e">
        <f t="shared" ca="1" si="15"/>
        <v>#NAME?</v>
      </c>
      <c r="AW55" s="49" t="e">
        <f t="shared" ca="1" si="16"/>
        <v>#NAME?</v>
      </c>
      <c r="AX55" s="48" t="e">
        <f t="shared" ca="1" si="17"/>
        <v>#NAME?</v>
      </c>
      <c r="AY55" s="49">
        <f t="shared" si="18"/>
        <v>200001025287</v>
      </c>
      <c r="AZ55" s="50" t="e">
        <f t="shared" ca="1" si="19"/>
        <v>#NAME?</v>
      </c>
      <c r="BA55" s="51" t="e">
        <f t="shared" ca="1" si="20"/>
        <v>#NAME?</v>
      </c>
      <c r="BB55" s="52" t="e">
        <f t="shared" ca="1" si="21"/>
        <v>#NAME?</v>
      </c>
      <c r="BC55" s="51" t="e">
        <f t="shared" ca="1" si="22"/>
        <v>#NAME?</v>
      </c>
      <c r="BD55" s="54" t="e">
        <f t="shared" ca="1" si="23"/>
        <v>#NAME?</v>
      </c>
      <c r="BE55" s="48" t="e">
        <f t="shared" ca="1" si="24"/>
        <v>#NAME?</v>
      </c>
      <c r="BF55" s="50" t="e">
        <f t="shared" ca="1" si="25"/>
        <v>#NAME?</v>
      </c>
      <c r="BG55" s="56" t="e">
        <f t="shared" ca="1" si="26"/>
        <v>#NAME?</v>
      </c>
      <c r="BH55" s="22"/>
      <c r="BI55" s="22"/>
      <c r="BJ55" s="22"/>
      <c r="BK55" s="22"/>
      <c r="BL55" s="22"/>
      <c r="BM55" s="22"/>
      <c r="BN55" s="24"/>
      <c r="BO55" s="24"/>
    </row>
    <row r="56" spans="1:67" ht="15.5">
      <c r="A56" s="25">
        <f t="shared" si="0"/>
        <v>54</v>
      </c>
      <c r="B56" s="26" t="s">
        <v>556</v>
      </c>
      <c r="C56" s="26" t="s">
        <v>557</v>
      </c>
      <c r="D56" s="27" t="s">
        <v>233</v>
      </c>
      <c r="E56" s="29" t="s">
        <v>234</v>
      </c>
      <c r="F56" s="31">
        <v>2</v>
      </c>
      <c r="G56" s="31" t="s">
        <v>63</v>
      </c>
      <c r="H56" s="31" t="str">
        <f t="shared" si="1"/>
        <v>DONE</v>
      </c>
      <c r="I56" s="31" t="s">
        <v>408</v>
      </c>
      <c r="J56" s="32" t="s">
        <v>409</v>
      </c>
      <c r="K56" s="32" t="s">
        <v>94</v>
      </c>
      <c r="L56" s="31">
        <v>8.7539999999999996</v>
      </c>
      <c r="M56" s="25"/>
      <c r="N56" s="31" t="s">
        <v>558</v>
      </c>
      <c r="O56" s="31" t="s">
        <v>79</v>
      </c>
      <c r="P56" s="31" t="s">
        <v>73</v>
      </c>
      <c r="Q56" s="31" t="s">
        <v>492</v>
      </c>
      <c r="R56" s="26">
        <v>200001025287</v>
      </c>
      <c r="S56" s="30">
        <v>46097</v>
      </c>
      <c r="T56" s="26" t="s">
        <v>77</v>
      </c>
      <c r="U56" s="30">
        <v>46101</v>
      </c>
      <c r="V56" s="25">
        <v>4000668313</v>
      </c>
      <c r="W56" s="58">
        <v>44292</v>
      </c>
      <c r="X56" s="34">
        <v>46112</v>
      </c>
      <c r="Y56" s="34" t="str">
        <f t="shared" si="2"/>
        <v>DONE</v>
      </c>
      <c r="Z56" s="36">
        <v>48260</v>
      </c>
      <c r="AA56" s="34">
        <v>46112</v>
      </c>
      <c r="AB56" s="34" t="str">
        <f t="shared" si="3"/>
        <v>DONE</v>
      </c>
      <c r="AC56" s="25"/>
      <c r="AD56" s="37" t="s">
        <v>559</v>
      </c>
      <c r="AE56" s="42">
        <v>46112</v>
      </c>
      <c r="AF56" s="41" t="str">
        <f t="shared" si="4"/>
        <v>DONE</v>
      </c>
      <c r="AG56" s="44">
        <v>46113</v>
      </c>
      <c r="AH56" s="39">
        <v>46154</v>
      </c>
      <c r="AI56" s="25" t="str">
        <f t="shared" si="5"/>
        <v>PAID</v>
      </c>
      <c r="AJ56" s="45" t="str">
        <f t="array" ref="AJ56">IFERROR(INDEX('[1]Master Price'!$E:$E,MATCH(D56,'[1]Master Price'!$B:$B,0)),"0")</f>
        <v>0</v>
      </c>
      <c r="AK56" s="45">
        <f t="shared" si="6"/>
        <v>0</v>
      </c>
      <c r="AL56" s="46" t="str">
        <f t="shared" si="7"/>
        <v>0-day</v>
      </c>
      <c r="AM56" s="46" t="str">
        <f t="shared" si="8"/>
        <v>4-day</v>
      </c>
      <c r="AN56" s="46" t="str">
        <f t="shared" si="9"/>
        <v>15-day</v>
      </c>
      <c r="AO56" s="46" t="str">
        <f t="shared" si="10"/>
        <v>0-day</v>
      </c>
      <c r="AP56" s="46" t="str">
        <f t="shared" si="11"/>
        <v>0-day</v>
      </c>
      <c r="AQ56" s="46" t="str">
        <f t="shared" si="12"/>
        <v>0-day</v>
      </c>
      <c r="AR56" s="17"/>
      <c r="AS56" s="47">
        <f t="shared" si="13"/>
        <v>54</v>
      </c>
      <c r="AT56" s="35" t="str">
        <f t="shared" si="28"/>
        <v>GMIAMI/2026/03/917</v>
      </c>
      <c r="AU56" s="48" t="e">
        <f t="shared" ca="1" si="14"/>
        <v>#NAME?</v>
      </c>
      <c r="AV56" s="48" t="e">
        <f t="shared" ca="1" si="15"/>
        <v>#NAME?</v>
      </c>
      <c r="AW56" s="49" t="e">
        <f t="shared" ca="1" si="16"/>
        <v>#NAME?</v>
      </c>
      <c r="AX56" s="48" t="e">
        <f t="shared" ca="1" si="17"/>
        <v>#NAME?</v>
      </c>
      <c r="AY56" s="49">
        <f t="shared" si="18"/>
        <v>200001025287</v>
      </c>
      <c r="AZ56" s="50" t="e">
        <f t="shared" ca="1" si="19"/>
        <v>#NAME?</v>
      </c>
      <c r="BA56" s="51" t="e">
        <f t="shared" ca="1" si="20"/>
        <v>#NAME?</v>
      </c>
      <c r="BB56" s="52" t="e">
        <f t="shared" ca="1" si="21"/>
        <v>#NAME?</v>
      </c>
      <c r="BC56" s="51" t="e">
        <f t="shared" ca="1" si="22"/>
        <v>#NAME?</v>
      </c>
      <c r="BD56" s="54" t="e">
        <f t="shared" ca="1" si="23"/>
        <v>#NAME?</v>
      </c>
      <c r="BE56" s="48" t="e">
        <f t="shared" ca="1" si="24"/>
        <v>#NAME?</v>
      </c>
      <c r="BF56" s="50" t="e">
        <f t="shared" ca="1" si="25"/>
        <v>#NAME?</v>
      </c>
      <c r="BG56" s="56" t="e">
        <f t="shared" ca="1" si="26"/>
        <v>#NAME?</v>
      </c>
      <c r="BH56" s="22"/>
      <c r="BI56" s="22"/>
      <c r="BJ56" s="22"/>
      <c r="BK56" s="22"/>
      <c r="BL56" s="22"/>
      <c r="BM56" s="22"/>
      <c r="BN56" s="24"/>
      <c r="BO56" s="24"/>
    </row>
    <row r="57" spans="1:67" ht="15.5">
      <c r="A57" s="25">
        <f t="shared" si="0"/>
        <v>55</v>
      </c>
      <c r="B57" s="26" t="s">
        <v>556</v>
      </c>
      <c r="C57" s="26" t="s">
        <v>570</v>
      </c>
      <c r="D57" s="27" t="s">
        <v>167</v>
      </c>
      <c r="E57" s="29" t="s">
        <v>168</v>
      </c>
      <c r="F57" s="31">
        <v>1</v>
      </c>
      <c r="G57" s="31" t="s">
        <v>63</v>
      </c>
      <c r="H57" s="31" t="str">
        <f t="shared" si="1"/>
        <v>DONE</v>
      </c>
      <c r="I57" s="31" t="s">
        <v>571</v>
      </c>
      <c r="J57" s="32" t="s">
        <v>173</v>
      </c>
      <c r="K57" s="32" t="s">
        <v>94</v>
      </c>
      <c r="L57" s="31">
        <v>11.301</v>
      </c>
      <c r="M57" s="25"/>
      <c r="N57" s="31" t="s">
        <v>78</v>
      </c>
      <c r="O57" s="31" t="s">
        <v>79</v>
      </c>
      <c r="P57" s="31" t="s">
        <v>73</v>
      </c>
      <c r="Q57" s="31" t="s">
        <v>492</v>
      </c>
      <c r="R57" s="26">
        <v>200001025295</v>
      </c>
      <c r="S57" s="30">
        <v>46097</v>
      </c>
      <c r="T57" s="26" t="s">
        <v>77</v>
      </c>
      <c r="U57" s="30">
        <v>46101</v>
      </c>
      <c r="V57" s="25">
        <v>4000668307</v>
      </c>
      <c r="W57" s="58">
        <v>44260</v>
      </c>
      <c r="X57" s="34">
        <v>46111</v>
      </c>
      <c r="Y57" s="34" t="str">
        <f t="shared" si="2"/>
        <v>DONE</v>
      </c>
      <c r="Z57" s="36">
        <v>48246</v>
      </c>
      <c r="AA57" s="34">
        <v>46112</v>
      </c>
      <c r="AB57" s="34" t="str">
        <f t="shared" si="3"/>
        <v>DONE</v>
      </c>
      <c r="AC57" s="25"/>
      <c r="AD57" s="37" t="s">
        <v>572</v>
      </c>
      <c r="AE57" s="42">
        <v>46112</v>
      </c>
      <c r="AF57" s="41" t="str">
        <f t="shared" si="4"/>
        <v>DONE</v>
      </c>
      <c r="AG57" s="44">
        <v>46113</v>
      </c>
      <c r="AH57" s="39">
        <v>46154</v>
      </c>
      <c r="AI57" s="25" t="str">
        <f t="shared" si="5"/>
        <v>PAID</v>
      </c>
      <c r="AJ57" s="45" t="str">
        <f t="array" ref="AJ57">IFERROR(INDEX('[1]Master Price'!$E:$E,MATCH(D57,'[1]Master Price'!$B:$B,0)),"0")</f>
        <v>0</v>
      </c>
      <c r="AK57" s="45">
        <f t="shared" si="6"/>
        <v>0</v>
      </c>
      <c r="AL57" s="46" t="str">
        <f t="shared" si="7"/>
        <v>0-day</v>
      </c>
      <c r="AM57" s="46" t="str">
        <f t="shared" si="8"/>
        <v>4-day</v>
      </c>
      <c r="AN57" s="46" t="str">
        <f t="shared" si="9"/>
        <v>14-day</v>
      </c>
      <c r="AO57" s="46" t="str">
        <f t="shared" si="10"/>
        <v>1-day</v>
      </c>
      <c r="AP57" s="46" t="str">
        <f t="shared" si="11"/>
        <v>0-day</v>
      </c>
      <c r="AQ57" s="46" t="str">
        <f t="shared" si="12"/>
        <v>0-day</v>
      </c>
      <c r="AR57" s="17"/>
      <c r="AS57" s="47">
        <f t="shared" si="13"/>
        <v>55</v>
      </c>
      <c r="AT57" s="35" t="str">
        <f t="shared" si="28"/>
        <v>GMIAMI/2026/03/918</v>
      </c>
      <c r="AU57" s="48" t="e">
        <f t="shared" ca="1" si="14"/>
        <v>#NAME?</v>
      </c>
      <c r="AV57" s="48" t="e">
        <f t="shared" ca="1" si="15"/>
        <v>#NAME?</v>
      </c>
      <c r="AW57" s="49" t="e">
        <f t="shared" ca="1" si="16"/>
        <v>#NAME?</v>
      </c>
      <c r="AX57" s="48" t="e">
        <f t="shared" ca="1" si="17"/>
        <v>#NAME?</v>
      </c>
      <c r="AY57" s="49">
        <f t="shared" si="18"/>
        <v>200001025295</v>
      </c>
      <c r="AZ57" s="50" t="e">
        <f t="shared" ca="1" si="19"/>
        <v>#NAME?</v>
      </c>
      <c r="BA57" s="51" t="e">
        <f t="shared" ca="1" si="20"/>
        <v>#NAME?</v>
      </c>
      <c r="BB57" s="52" t="e">
        <f t="shared" ca="1" si="21"/>
        <v>#NAME?</v>
      </c>
      <c r="BC57" s="51" t="e">
        <f t="shared" ca="1" si="22"/>
        <v>#NAME?</v>
      </c>
      <c r="BD57" s="54" t="e">
        <f t="shared" ca="1" si="23"/>
        <v>#NAME?</v>
      </c>
      <c r="BE57" s="48" t="e">
        <f t="shared" ca="1" si="24"/>
        <v>#NAME?</v>
      </c>
      <c r="BF57" s="50" t="e">
        <f t="shared" ca="1" si="25"/>
        <v>#NAME?</v>
      </c>
      <c r="BG57" s="56" t="e">
        <f t="shared" ca="1" si="26"/>
        <v>#NAME?</v>
      </c>
      <c r="BH57" s="22"/>
      <c r="BI57" s="22"/>
      <c r="BJ57" s="22"/>
      <c r="BK57" s="22"/>
      <c r="BL57" s="22"/>
      <c r="BM57" s="22"/>
      <c r="BN57" s="24"/>
      <c r="BO57" s="24"/>
    </row>
    <row r="58" spans="1:67" ht="15.5">
      <c r="A58" s="25">
        <f t="shared" si="0"/>
        <v>56</v>
      </c>
      <c r="B58" s="26" t="s">
        <v>556</v>
      </c>
      <c r="C58" s="26" t="s">
        <v>578</v>
      </c>
      <c r="D58" s="27" t="s">
        <v>213</v>
      </c>
      <c r="E58" s="29" t="s">
        <v>214</v>
      </c>
      <c r="F58" s="31">
        <v>1</v>
      </c>
      <c r="G58" s="31" t="s">
        <v>63</v>
      </c>
      <c r="H58" s="31" t="str">
        <f t="shared" si="1"/>
        <v>DONE</v>
      </c>
      <c r="I58" s="31" t="s">
        <v>143</v>
      </c>
      <c r="J58" s="32" t="s">
        <v>144</v>
      </c>
      <c r="K58" s="32" t="s">
        <v>70</v>
      </c>
      <c r="L58" s="31">
        <v>14.097</v>
      </c>
      <c r="M58" s="31" t="s">
        <v>218</v>
      </c>
      <c r="N58" s="31"/>
      <c r="O58" s="31" t="s">
        <v>189</v>
      </c>
      <c r="P58" s="31" t="s">
        <v>73</v>
      </c>
      <c r="Q58" s="31" t="s">
        <v>337</v>
      </c>
      <c r="R58" s="26">
        <v>200001025301</v>
      </c>
      <c r="S58" s="30">
        <v>46097</v>
      </c>
      <c r="T58" s="26" t="s">
        <v>77</v>
      </c>
      <c r="U58" s="30">
        <v>46101</v>
      </c>
      <c r="V58" s="25">
        <v>4000668314</v>
      </c>
      <c r="W58" s="58">
        <v>44261</v>
      </c>
      <c r="X58" s="34">
        <v>46111</v>
      </c>
      <c r="Y58" s="34" t="str">
        <f t="shared" si="2"/>
        <v>DONE</v>
      </c>
      <c r="Z58" s="36">
        <v>48247</v>
      </c>
      <c r="AA58" s="34">
        <v>46112</v>
      </c>
      <c r="AB58" s="34" t="str">
        <f t="shared" si="3"/>
        <v>DONE</v>
      </c>
      <c r="AC58" s="25"/>
      <c r="AD58" s="37" t="s">
        <v>579</v>
      </c>
      <c r="AE58" s="42">
        <v>46112</v>
      </c>
      <c r="AF58" s="41" t="str">
        <f t="shared" si="4"/>
        <v>DONE</v>
      </c>
      <c r="AG58" s="44">
        <v>46113</v>
      </c>
      <c r="AH58" s="39">
        <v>46154</v>
      </c>
      <c r="AI58" s="25" t="str">
        <f t="shared" si="5"/>
        <v>PAID</v>
      </c>
      <c r="AJ58" s="45" t="str">
        <f t="array" ref="AJ58">IFERROR(INDEX('[1]Master Price'!$E:$E,MATCH(D58,'[1]Master Price'!$B:$B,0)),"0")</f>
        <v>0</v>
      </c>
      <c r="AK58" s="45">
        <f t="shared" si="6"/>
        <v>0</v>
      </c>
      <c r="AL58" s="46" t="str">
        <f t="shared" si="7"/>
        <v>0-day</v>
      </c>
      <c r="AM58" s="46" t="str">
        <f t="shared" si="8"/>
        <v>4-day</v>
      </c>
      <c r="AN58" s="46" t="str">
        <f t="shared" si="9"/>
        <v>14-day</v>
      </c>
      <c r="AO58" s="46" t="str">
        <f t="shared" si="10"/>
        <v>1-day</v>
      </c>
      <c r="AP58" s="46" t="str">
        <f t="shared" si="11"/>
        <v>0-day</v>
      </c>
      <c r="AQ58" s="46" t="str">
        <f t="shared" si="12"/>
        <v>0-day</v>
      </c>
      <c r="AR58" s="17"/>
      <c r="AS58" s="47">
        <f t="shared" si="13"/>
        <v>56</v>
      </c>
      <c r="AT58" s="35" t="str">
        <f t="shared" si="28"/>
        <v>GMIAMI/2026/03/919</v>
      </c>
      <c r="AU58" s="48" t="e">
        <f t="shared" ca="1" si="14"/>
        <v>#NAME?</v>
      </c>
      <c r="AV58" s="48" t="e">
        <f t="shared" ca="1" si="15"/>
        <v>#NAME?</v>
      </c>
      <c r="AW58" s="49" t="e">
        <f t="shared" ca="1" si="16"/>
        <v>#NAME?</v>
      </c>
      <c r="AX58" s="48" t="e">
        <f t="shared" ca="1" si="17"/>
        <v>#NAME?</v>
      </c>
      <c r="AY58" s="49">
        <f t="shared" si="18"/>
        <v>200001025301</v>
      </c>
      <c r="AZ58" s="50" t="e">
        <f t="shared" ca="1" si="19"/>
        <v>#NAME?</v>
      </c>
      <c r="BA58" s="51" t="e">
        <f t="shared" ca="1" si="20"/>
        <v>#NAME?</v>
      </c>
      <c r="BB58" s="52" t="e">
        <f t="shared" ca="1" si="21"/>
        <v>#NAME?</v>
      </c>
      <c r="BC58" s="51" t="e">
        <f t="shared" ca="1" si="22"/>
        <v>#NAME?</v>
      </c>
      <c r="BD58" s="54" t="e">
        <f t="shared" ca="1" si="23"/>
        <v>#NAME?</v>
      </c>
      <c r="BE58" s="48" t="e">
        <f t="shared" ca="1" si="24"/>
        <v>#NAME?</v>
      </c>
      <c r="BF58" s="50" t="e">
        <f t="shared" ca="1" si="25"/>
        <v>#NAME?</v>
      </c>
      <c r="BG58" s="56" t="e">
        <f t="shared" ca="1" si="26"/>
        <v>#NAME?</v>
      </c>
      <c r="BH58" s="22"/>
      <c r="BI58" s="22"/>
      <c r="BJ58" s="22"/>
      <c r="BK58" s="22"/>
      <c r="BL58" s="22"/>
      <c r="BM58" s="22"/>
      <c r="BN58" s="24"/>
      <c r="BO58" s="24"/>
    </row>
    <row r="59" spans="1:67" ht="15.5">
      <c r="A59" s="25">
        <f t="shared" si="0"/>
        <v>57</v>
      </c>
      <c r="B59" s="26" t="s">
        <v>556</v>
      </c>
      <c r="C59" s="26" t="s">
        <v>578</v>
      </c>
      <c r="D59" s="27" t="s">
        <v>259</v>
      </c>
      <c r="E59" s="29" t="s">
        <v>260</v>
      </c>
      <c r="F59" s="31">
        <v>1</v>
      </c>
      <c r="G59" s="31" t="s">
        <v>63</v>
      </c>
      <c r="H59" s="31" t="str">
        <f t="shared" si="1"/>
        <v>DONE</v>
      </c>
      <c r="I59" s="31" t="s">
        <v>143</v>
      </c>
      <c r="J59" s="32" t="s">
        <v>144</v>
      </c>
      <c r="K59" s="32" t="s">
        <v>70</v>
      </c>
      <c r="L59" s="31">
        <v>14.097</v>
      </c>
      <c r="M59" s="31" t="s">
        <v>218</v>
      </c>
      <c r="N59" s="31"/>
      <c r="O59" s="31" t="s">
        <v>189</v>
      </c>
      <c r="P59" s="31" t="s">
        <v>73</v>
      </c>
      <c r="Q59" s="31" t="s">
        <v>337</v>
      </c>
      <c r="R59" s="26">
        <v>200001025301</v>
      </c>
      <c r="S59" s="30">
        <v>46097</v>
      </c>
      <c r="T59" s="26" t="s">
        <v>77</v>
      </c>
      <c r="U59" s="30">
        <v>46101</v>
      </c>
      <c r="V59" s="25">
        <v>4000668314</v>
      </c>
      <c r="W59" s="58">
        <v>44261</v>
      </c>
      <c r="X59" s="34">
        <v>46111</v>
      </c>
      <c r="Y59" s="34" t="str">
        <f t="shared" si="2"/>
        <v>DONE</v>
      </c>
      <c r="Z59" s="36">
        <v>48247</v>
      </c>
      <c r="AA59" s="34">
        <v>46112</v>
      </c>
      <c r="AB59" s="34" t="str">
        <f t="shared" si="3"/>
        <v>DONE</v>
      </c>
      <c r="AC59" s="25"/>
      <c r="AD59" s="37" t="s">
        <v>579</v>
      </c>
      <c r="AE59" s="42">
        <v>46112</v>
      </c>
      <c r="AF59" s="41" t="str">
        <f t="shared" si="4"/>
        <v>DONE</v>
      </c>
      <c r="AG59" s="44">
        <v>46113</v>
      </c>
      <c r="AH59" s="39">
        <v>46154</v>
      </c>
      <c r="AI59" s="25" t="str">
        <f t="shared" si="5"/>
        <v>PAID</v>
      </c>
      <c r="AJ59" s="45" t="str">
        <f t="array" ref="AJ59">IFERROR(INDEX('[1]Master Price'!$E:$E,MATCH(D59,'[1]Master Price'!$B:$B,0)),"0")</f>
        <v>0</v>
      </c>
      <c r="AK59" s="45">
        <f t="shared" si="6"/>
        <v>0</v>
      </c>
      <c r="AL59" s="46" t="str">
        <f t="shared" si="7"/>
        <v>0-day</v>
      </c>
      <c r="AM59" s="46" t="str">
        <f t="shared" si="8"/>
        <v>4-day</v>
      </c>
      <c r="AN59" s="46" t="str">
        <f t="shared" si="9"/>
        <v>14-day</v>
      </c>
      <c r="AO59" s="46" t="str">
        <f t="shared" si="10"/>
        <v>1-day</v>
      </c>
      <c r="AP59" s="46" t="str">
        <f t="shared" si="11"/>
        <v>0-day</v>
      </c>
      <c r="AQ59" s="46" t="str">
        <f t="shared" si="12"/>
        <v>0-day</v>
      </c>
      <c r="AR59" s="17"/>
      <c r="AS59" s="47">
        <f t="shared" si="13"/>
        <v>57</v>
      </c>
      <c r="AT59" s="35" t="str">
        <f t="shared" si="28"/>
        <v>GMIAMI/2026/03/919</v>
      </c>
      <c r="AU59" s="48" t="e">
        <f t="shared" ca="1" si="14"/>
        <v>#NAME?</v>
      </c>
      <c r="AV59" s="48" t="e">
        <f t="shared" ca="1" si="15"/>
        <v>#NAME?</v>
      </c>
      <c r="AW59" s="49" t="e">
        <f t="shared" ca="1" si="16"/>
        <v>#NAME?</v>
      </c>
      <c r="AX59" s="48" t="e">
        <f t="shared" ca="1" si="17"/>
        <v>#NAME?</v>
      </c>
      <c r="AY59" s="49">
        <f t="shared" si="18"/>
        <v>200001025301</v>
      </c>
      <c r="AZ59" s="50" t="e">
        <f t="shared" ca="1" si="19"/>
        <v>#NAME?</v>
      </c>
      <c r="BA59" s="51" t="e">
        <f t="shared" ca="1" si="20"/>
        <v>#NAME?</v>
      </c>
      <c r="BB59" s="52" t="e">
        <f t="shared" ca="1" si="21"/>
        <v>#NAME?</v>
      </c>
      <c r="BC59" s="51" t="e">
        <f t="shared" ca="1" si="22"/>
        <v>#NAME?</v>
      </c>
      <c r="BD59" s="54" t="e">
        <f t="shared" ca="1" si="23"/>
        <v>#NAME?</v>
      </c>
      <c r="BE59" s="48" t="e">
        <f t="shared" ca="1" si="24"/>
        <v>#NAME?</v>
      </c>
      <c r="BF59" s="50" t="e">
        <f t="shared" ca="1" si="25"/>
        <v>#NAME?</v>
      </c>
      <c r="BG59" s="56" t="e">
        <f t="shared" ca="1" si="26"/>
        <v>#NAME?</v>
      </c>
      <c r="BH59" s="22"/>
      <c r="BI59" s="22"/>
      <c r="BJ59" s="22"/>
      <c r="BK59" s="22"/>
      <c r="BL59" s="22"/>
      <c r="BM59" s="22"/>
      <c r="BN59" s="24"/>
      <c r="BO59" s="24"/>
    </row>
    <row r="60" spans="1:67" ht="15.5">
      <c r="A60" s="25">
        <f t="shared" si="0"/>
        <v>58</v>
      </c>
      <c r="B60" s="26" t="s">
        <v>591</v>
      </c>
      <c r="C60" s="26" t="s">
        <v>592</v>
      </c>
      <c r="D60" s="27" t="s">
        <v>132</v>
      </c>
      <c r="E60" s="29" t="s">
        <v>133</v>
      </c>
      <c r="F60" s="31">
        <v>1</v>
      </c>
      <c r="G60" s="31" t="s">
        <v>63</v>
      </c>
      <c r="H60" s="31" t="str">
        <f t="shared" si="1"/>
        <v>DONE</v>
      </c>
      <c r="I60" s="25" t="s">
        <v>593</v>
      </c>
      <c r="J60" s="25" t="s">
        <v>93</v>
      </c>
      <c r="K60" s="32" t="s">
        <v>94</v>
      </c>
      <c r="L60" s="81">
        <v>6.5659999999999998</v>
      </c>
      <c r="M60" s="25"/>
      <c r="N60" s="81" t="s">
        <v>594</v>
      </c>
      <c r="O60" s="31" t="s">
        <v>96</v>
      </c>
      <c r="P60" s="31" t="s">
        <v>73</v>
      </c>
      <c r="Q60" s="31" t="s">
        <v>492</v>
      </c>
      <c r="R60" s="26">
        <v>200001026002</v>
      </c>
      <c r="S60" s="30">
        <v>46097</v>
      </c>
      <c r="T60" s="26" t="s">
        <v>77</v>
      </c>
      <c r="U60" s="30">
        <v>46101</v>
      </c>
      <c r="V60" s="25">
        <v>4000668308</v>
      </c>
      <c r="W60" s="58">
        <v>44262</v>
      </c>
      <c r="X60" s="34">
        <v>46111</v>
      </c>
      <c r="Y60" s="34" t="str">
        <f t="shared" si="2"/>
        <v>DONE</v>
      </c>
      <c r="Z60" s="36">
        <v>48249</v>
      </c>
      <c r="AA60" s="34">
        <v>46112</v>
      </c>
      <c r="AB60" s="34" t="str">
        <f t="shared" si="3"/>
        <v>DONE</v>
      </c>
      <c r="AC60" s="25"/>
      <c r="AD60" s="37" t="s">
        <v>597</v>
      </c>
      <c r="AE60" s="42">
        <v>46112</v>
      </c>
      <c r="AF60" s="41" t="str">
        <f t="shared" si="4"/>
        <v>DONE</v>
      </c>
      <c r="AG60" s="44">
        <v>46113</v>
      </c>
      <c r="AH60" s="39">
        <v>46154</v>
      </c>
      <c r="AI60" s="25" t="str">
        <f t="shared" si="5"/>
        <v>PAID</v>
      </c>
      <c r="AJ60" s="45" t="str">
        <f t="array" ref="AJ60">IFERROR(INDEX('[1]Master Price'!$E:$E,MATCH(D60,'[1]Master Price'!$B:$B,0)),"0")</f>
        <v>0</v>
      </c>
      <c r="AK60" s="45">
        <f t="shared" si="6"/>
        <v>0</v>
      </c>
      <c r="AL60" s="46" t="str">
        <f t="shared" si="7"/>
        <v>0-day</v>
      </c>
      <c r="AM60" s="46" t="str">
        <f t="shared" si="8"/>
        <v>4-day</v>
      </c>
      <c r="AN60" s="46" t="str">
        <f t="shared" si="9"/>
        <v>14-day</v>
      </c>
      <c r="AO60" s="46" t="str">
        <f t="shared" si="10"/>
        <v>1-day</v>
      </c>
      <c r="AP60" s="46" t="str">
        <f t="shared" si="11"/>
        <v>0-day</v>
      </c>
      <c r="AQ60" s="46" t="str">
        <f t="shared" si="12"/>
        <v>0-day</v>
      </c>
      <c r="AR60" s="17"/>
      <c r="AS60" s="47">
        <f t="shared" si="13"/>
        <v>58</v>
      </c>
      <c r="AT60" s="35" t="str">
        <f t="shared" si="28"/>
        <v>GMIAMI/2026/03/920</v>
      </c>
      <c r="AU60" s="48" t="e">
        <f t="shared" ca="1" si="14"/>
        <v>#NAME?</v>
      </c>
      <c r="AV60" s="48" t="e">
        <f t="shared" ca="1" si="15"/>
        <v>#NAME?</v>
      </c>
      <c r="AW60" s="49" t="e">
        <f t="shared" ca="1" si="16"/>
        <v>#NAME?</v>
      </c>
      <c r="AX60" s="48" t="e">
        <f t="shared" ca="1" si="17"/>
        <v>#NAME?</v>
      </c>
      <c r="AY60" s="49">
        <f t="shared" si="18"/>
        <v>200001026002</v>
      </c>
      <c r="AZ60" s="50" t="e">
        <f t="shared" ca="1" si="19"/>
        <v>#NAME?</v>
      </c>
      <c r="BA60" s="51" t="e">
        <f t="shared" ca="1" si="20"/>
        <v>#NAME?</v>
      </c>
      <c r="BB60" s="52" t="e">
        <f t="shared" ca="1" si="21"/>
        <v>#NAME?</v>
      </c>
      <c r="BC60" s="51" t="e">
        <f t="shared" ca="1" si="22"/>
        <v>#NAME?</v>
      </c>
      <c r="BD60" s="54" t="e">
        <f t="shared" ca="1" si="23"/>
        <v>#NAME?</v>
      </c>
      <c r="BE60" s="48" t="e">
        <f t="shared" ca="1" si="24"/>
        <v>#NAME?</v>
      </c>
      <c r="BF60" s="50" t="e">
        <f t="shared" ca="1" si="25"/>
        <v>#NAME?</v>
      </c>
      <c r="BG60" s="56" t="e">
        <f t="shared" ca="1" si="26"/>
        <v>#NAME?</v>
      </c>
      <c r="BH60" s="22"/>
      <c r="BI60" s="22"/>
      <c r="BJ60" s="22"/>
      <c r="BK60" s="22"/>
      <c r="BL60" s="22"/>
      <c r="BM60" s="22"/>
      <c r="BN60" s="24"/>
      <c r="BO60" s="24"/>
    </row>
    <row r="61" spans="1:67" ht="15.5">
      <c r="A61" s="25">
        <f t="shared" si="0"/>
        <v>59</v>
      </c>
      <c r="B61" s="61" t="s">
        <v>600</v>
      </c>
      <c r="C61" s="61" t="s">
        <v>601</v>
      </c>
      <c r="D61" s="73" t="s">
        <v>238</v>
      </c>
      <c r="E61" s="29" t="s">
        <v>239</v>
      </c>
      <c r="F61" s="31">
        <v>1</v>
      </c>
      <c r="G61" s="31" t="s">
        <v>63</v>
      </c>
      <c r="H61" s="31" t="str">
        <f t="shared" si="1"/>
        <v>DONE</v>
      </c>
      <c r="I61" s="31" t="s">
        <v>602</v>
      </c>
      <c r="J61" s="32" t="s">
        <v>398</v>
      </c>
      <c r="K61" s="32" t="s">
        <v>94</v>
      </c>
      <c r="L61" s="32">
        <v>9138</v>
      </c>
      <c r="M61" s="25"/>
      <c r="N61" s="31" t="s">
        <v>603</v>
      </c>
      <c r="O61" s="31" t="s">
        <v>72</v>
      </c>
      <c r="P61" s="31" t="s">
        <v>73</v>
      </c>
      <c r="Q61" s="31" t="s">
        <v>287</v>
      </c>
      <c r="R61" s="26">
        <v>200001024816</v>
      </c>
      <c r="S61" s="30">
        <v>46097</v>
      </c>
      <c r="T61" s="26" t="s">
        <v>77</v>
      </c>
      <c r="U61" s="82"/>
      <c r="V61" s="25">
        <v>4000693629</v>
      </c>
      <c r="W61" s="58">
        <v>47473</v>
      </c>
      <c r="X61" s="34">
        <v>46203</v>
      </c>
      <c r="Y61" s="34" t="str">
        <f t="shared" si="2"/>
        <v>DONE</v>
      </c>
      <c r="Z61" s="36">
        <v>51593</v>
      </c>
      <c r="AA61" s="34">
        <v>46203</v>
      </c>
      <c r="AB61" s="34" t="str">
        <f t="shared" si="3"/>
        <v>DONE</v>
      </c>
      <c r="AC61" s="25"/>
      <c r="AD61" s="37" t="s">
        <v>604</v>
      </c>
      <c r="AE61" s="42">
        <v>46203</v>
      </c>
      <c r="AF61" s="41" t="str">
        <f t="shared" si="4"/>
        <v>DONE</v>
      </c>
      <c r="AG61" s="44">
        <v>46208</v>
      </c>
      <c r="AH61" s="37"/>
      <c r="AI61" s="25" t="str">
        <f t="shared" si="5"/>
        <v>UNPAID</v>
      </c>
      <c r="AJ61" s="45" t="str">
        <f t="array" ref="AJ61">IFERROR(INDEX('[1]Master Price'!$E:$E,MATCH(D61,'[1]Master Price'!$B:$B,0)),"0")</f>
        <v>0</v>
      </c>
      <c r="AK61" s="45">
        <f t="shared" si="6"/>
        <v>0</v>
      </c>
      <c r="AL61" s="46" t="str">
        <f t="shared" si="7"/>
        <v>0-day</v>
      </c>
      <c r="AM61" s="46" t="str">
        <f t="shared" si="8"/>
        <v>0-day</v>
      </c>
      <c r="AN61" s="46" t="str">
        <f t="shared" si="9"/>
        <v>106-day</v>
      </c>
      <c r="AO61" s="46" t="str">
        <f t="shared" si="10"/>
        <v>0-day</v>
      </c>
      <c r="AP61" s="46" t="str">
        <f t="shared" si="11"/>
        <v>0-day</v>
      </c>
      <c r="AQ61" s="46" t="str">
        <f t="shared" si="12"/>
        <v>0-day</v>
      </c>
      <c r="AR61" s="17"/>
      <c r="AS61" s="47">
        <f t="shared" si="13"/>
        <v>59</v>
      </c>
      <c r="AT61" s="35" t="str">
        <f t="shared" si="28"/>
        <v>GMIAMI/2026/03/47(MARUWAI)</v>
      </c>
      <c r="AU61" s="48" t="e">
        <f t="shared" ca="1" si="14"/>
        <v>#NAME?</v>
      </c>
      <c r="AV61" s="48" t="e">
        <f t="shared" ca="1" si="15"/>
        <v>#NAME?</v>
      </c>
      <c r="AW61" s="49" t="e">
        <f t="shared" ca="1" si="16"/>
        <v>#NAME?</v>
      </c>
      <c r="AX61" s="48" t="e">
        <f t="shared" ca="1" si="17"/>
        <v>#NAME?</v>
      </c>
      <c r="AY61" s="49">
        <f t="shared" si="18"/>
        <v>200001024816</v>
      </c>
      <c r="AZ61" s="50" t="e">
        <f t="shared" ca="1" si="19"/>
        <v>#NAME?</v>
      </c>
      <c r="BA61" s="51" t="e">
        <f t="shared" ca="1" si="20"/>
        <v>#NAME?</v>
      </c>
      <c r="BB61" s="52" t="e">
        <f t="shared" ca="1" si="21"/>
        <v>#NAME?</v>
      </c>
      <c r="BC61" s="51" t="e">
        <f t="shared" ca="1" si="22"/>
        <v>#NAME?</v>
      </c>
      <c r="BD61" s="54" t="e">
        <f t="shared" ca="1" si="23"/>
        <v>#NAME?</v>
      </c>
      <c r="BE61" s="48" t="e">
        <f t="shared" ca="1" si="24"/>
        <v>#NAME?</v>
      </c>
      <c r="BF61" s="50" t="e">
        <f t="shared" ca="1" si="25"/>
        <v>#NAME?</v>
      </c>
      <c r="BG61" s="56" t="e">
        <f t="shared" ca="1" si="26"/>
        <v>#NAME?</v>
      </c>
      <c r="BH61" s="22"/>
      <c r="BI61" s="22"/>
      <c r="BJ61" s="22"/>
      <c r="BK61" s="22"/>
      <c r="BL61" s="22"/>
      <c r="BM61" s="22"/>
      <c r="BN61" s="24"/>
      <c r="BO61" s="24"/>
    </row>
    <row r="62" spans="1:67" ht="15.5">
      <c r="A62" s="25">
        <f t="shared" si="0"/>
        <v>60</v>
      </c>
      <c r="B62" s="61" t="s">
        <v>615</v>
      </c>
      <c r="C62" s="61" t="s">
        <v>616</v>
      </c>
      <c r="D62" s="73" t="s">
        <v>238</v>
      </c>
      <c r="E62" s="29" t="s">
        <v>239</v>
      </c>
      <c r="F62" s="31">
        <v>1</v>
      </c>
      <c r="G62" s="31" t="s">
        <v>63</v>
      </c>
      <c r="H62" s="31" t="str">
        <f t="shared" si="1"/>
        <v>DONE</v>
      </c>
      <c r="I62" s="31" t="s">
        <v>617</v>
      </c>
      <c r="J62" s="32" t="s">
        <v>398</v>
      </c>
      <c r="K62" s="32" t="s">
        <v>94</v>
      </c>
      <c r="L62" s="32">
        <v>10442</v>
      </c>
      <c r="M62" s="25"/>
      <c r="N62" s="31" t="s">
        <v>78</v>
      </c>
      <c r="O62" s="31" t="s">
        <v>72</v>
      </c>
      <c r="P62" s="31" t="s">
        <v>73</v>
      </c>
      <c r="Q62" s="31" t="s">
        <v>287</v>
      </c>
      <c r="R62" s="26">
        <v>200001024818</v>
      </c>
      <c r="S62" s="30">
        <v>46097</v>
      </c>
      <c r="T62" s="26" t="s">
        <v>77</v>
      </c>
      <c r="U62" s="82"/>
      <c r="V62" s="25">
        <v>4000693634</v>
      </c>
      <c r="W62" s="58">
        <v>47474</v>
      </c>
      <c r="X62" s="34">
        <v>46203</v>
      </c>
      <c r="Y62" s="34" t="str">
        <f t="shared" si="2"/>
        <v>DONE</v>
      </c>
      <c r="Z62" s="36">
        <v>51594</v>
      </c>
      <c r="AA62" s="34">
        <v>46203</v>
      </c>
      <c r="AB62" s="34" t="str">
        <f t="shared" si="3"/>
        <v>DONE</v>
      </c>
      <c r="AC62" s="25"/>
      <c r="AD62" s="37" t="s">
        <v>619</v>
      </c>
      <c r="AE62" s="42">
        <v>46203</v>
      </c>
      <c r="AF62" s="41" t="str">
        <f t="shared" si="4"/>
        <v>DONE</v>
      </c>
      <c r="AG62" s="44">
        <v>46208</v>
      </c>
      <c r="AH62" s="37"/>
      <c r="AI62" s="25" t="str">
        <f t="shared" si="5"/>
        <v>UNPAID</v>
      </c>
      <c r="AJ62" s="45" t="str">
        <f t="array" ref="AJ62">IFERROR(INDEX('[1]Master Price'!$E:$E,MATCH(D62,'[1]Master Price'!$B:$B,0)),"0")</f>
        <v>0</v>
      </c>
      <c r="AK62" s="45">
        <f t="shared" si="6"/>
        <v>0</v>
      </c>
      <c r="AL62" s="46" t="str">
        <f t="shared" si="7"/>
        <v>0-day</v>
      </c>
      <c r="AM62" s="46" t="str">
        <f t="shared" si="8"/>
        <v>0-day</v>
      </c>
      <c r="AN62" s="46" t="str">
        <f t="shared" si="9"/>
        <v>106-day</v>
      </c>
      <c r="AO62" s="46" t="str">
        <f t="shared" si="10"/>
        <v>0-day</v>
      </c>
      <c r="AP62" s="46" t="str">
        <f t="shared" si="11"/>
        <v>0-day</v>
      </c>
      <c r="AQ62" s="46" t="str">
        <f t="shared" si="12"/>
        <v>0-day</v>
      </c>
      <c r="AR62" s="17"/>
      <c r="AS62" s="47">
        <f t="shared" si="13"/>
        <v>60</v>
      </c>
      <c r="AT62" s="35" t="str">
        <f t="shared" si="28"/>
        <v>GMIAMI/2026/03/48(MARUWAI)</v>
      </c>
      <c r="AU62" s="48" t="e">
        <f t="shared" ca="1" si="14"/>
        <v>#NAME?</v>
      </c>
      <c r="AV62" s="48" t="e">
        <f t="shared" ca="1" si="15"/>
        <v>#NAME?</v>
      </c>
      <c r="AW62" s="49" t="e">
        <f t="shared" ca="1" si="16"/>
        <v>#NAME?</v>
      </c>
      <c r="AX62" s="48" t="e">
        <f t="shared" ca="1" si="17"/>
        <v>#NAME?</v>
      </c>
      <c r="AY62" s="49">
        <f t="shared" si="18"/>
        <v>200001024818</v>
      </c>
      <c r="AZ62" s="50" t="e">
        <f t="shared" ca="1" si="19"/>
        <v>#NAME?</v>
      </c>
      <c r="BA62" s="51" t="e">
        <f t="shared" ca="1" si="20"/>
        <v>#NAME?</v>
      </c>
      <c r="BB62" s="52" t="e">
        <f t="shared" ca="1" si="21"/>
        <v>#NAME?</v>
      </c>
      <c r="BC62" s="51" t="e">
        <f t="shared" ca="1" si="22"/>
        <v>#NAME?</v>
      </c>
      <c r="BD62" s="54" t="e">
        <f t="shared" ca="1" si="23"/>
        <v>#NAME?</v>
      </c>
      <c r="BE62" s="48" t="e">
        <f t="shared" ca="1" si="24"/>
        <v>#NAME?</v>
      </c>
      <c r="BF62" s="50" t="e">
        <f t="shared" ca="1" si="25"/>
        <v>#NAME?</v>
      </c>
      <c r="BG62" s="56" t="e">
        <f t="shared" ca="1" si="26"/>
        <v>#NAME?</v>
      </c>
      <c r="BH62" s="22"/>
      <c r="BI62" s="22"/>
      <c r="BJ62" s="22"/>
      <c r="BK62" s="22"/>
      <c r="BL62" s="22"/>
      <c r="BM62" s="22"/>
      <c r="BN62" s="24"/>
      <c r="BO62" s="24"/>
    </row>
    <row r="63" spans="1:67" ht="15.5">
      <c r="A63" s="25">
        <f t="shared" si="0"/>
        <v>61</v>
      </c>
      <c r="B63" s="61" t="s">
        <v>615</v>
      </c>
      <c r="C63" s="61" t="s">
        <v>616</v>
      </c>
      <c r="D63" s="73" t="s">
        <v>165</v>
      </c>
      <c r="E63" s="29" t="s">
        <v>166</v>
      </c>
      <c r="F63" s="31">
        <v>1</v>
      </c>
      <c r="G63" s="31" t="s">
        <v>63</v>
      </c>
      <c r="H63" s="31" t="str">
        <f t="shared" si="1"/>
        <v>DONE</v>
      </c>
      <c r="I63" s="31" t="s">
        <v>617</v>
      </c>
      <c r="J63" s="32" t="s">
        <v>398</v>
      </c>
      <c r="K63" s="32" t="s">
        <v>94</v>
      </c>
      <c r="L63" s="32">
        <v>10442</v>
      </c>
      <c r="M63" s="25"/>
      <c r="N63" s="31" t="s">
        <v>78</v>
      </c>
      <c r="O63" s="31" t="s">
        <v>72</v>
      </c>
      <c r="P63" s="31" t="s">
        <v>73</v>
      </c>
      <c r="Q63" s="31" t="s">
        <v>287</v>
      </c>
      <c r="R63" s="26">
        <v>200001024818</v>
      </c>
      <c r="S63" s="30">
        <v>46097</v>
      </c>
      <c r="T63" s="26" t="s">
        <v>77</v>
      </c>
      <c r="U63" s="82"/>
      <c r="V63" s="25">
        <v>4000693634</v>
      </c>
      <c r="W63" s="58">
        <v>47474</v>
      </c>
      <c r="X63" s="34">
        <v>46203</v>
      </c>
      <c r="Y63" s="34" t="str">
        <f t="shared" si="2"/>
        <v>DONE</v>
      </c>
      <c r="Z63" s="36">
        <v>51594</v>
      </c>
      <c r="AA63" s="34">
        <v>46203</v>
      </c>
      <c r="AB63" s="34" t="str">
        <f t="shared" si="3"/>
        <v>DONE</v>
      </c>
      <c r="AC63" s="25"/>
      <c r="AD63" s="37" t="s">
        <v>619</v>
      </c>
      <c r="AE63" s="42">
        <v>46203</v>
      </c>
      <c r="AF63" s="41" t="str">
        <f t="shared" si="4"/>
        <v>DONE</v>
      </c>
      <c r="AG63" s="44">
        <v>46208</v>
      </c>
      <c r="AH63" s="37"/>
      <c r="AI63" s="25" t="str">
        <f t="shared" si="5"/>
        <v>UNPAID</v>
      </c>
      <c r="AJ63" s="45" t="str">
        <f t="array" ref="AJ63">IFERROR(INDEX('[1]Master Price'!$E:$E,MATCH(D63,'[1]Master Price'!$B:$B,0)),"0")</f>
        <v>0</v>
      </c>
      <c r="AK63" s="45">
        <f t="shared" si="6"/>
        <v>0</v>
      </c>
      <c r="AL63" s="46" t="str">
        <f t="shared" si="7"/>
        <v>0-day</v>
      </c>
      <c r="AM63" s="46" t="str">
        <f t="shared" si="8"/>
        <v>0-day</v>
      </c>
      <c r="AN63" s="46" t="str">
        <f t="shared" si="9"/>
        <v>106-day</v>
      </c>
      <c r="AO63" s="46" t="str">
        <f t="shared" si="10"/>
        <v>0-day</v>
      </c>
      <c r="AP63" s="46" t="str">
        <f t="shared" si="11"/>
        <v>0-day</v>
      </c>
      <c r="AQ63" s="46" t="str">
        <f t="shared" si="12"/>
        <v>0-day</v>
      </c>
      <c r="AR63" s="17"/>
      <c r="AS63" s="47">
        <f t="shared" si="13"/>
        <v>61</v>
      </c>
      <c r="AT63" s="35" t="str">
        <f t="shared" si="28"/>
        <v>GMIAMI/2026/03/48(MARUWAI)</v>
      </c>
      <c r="AU63" s="48" t="e">
        <f t="shared" ca="1" si="14"/>
        <v>#NAME?</v>
      </c>
      <c r="AV63" s="48" t="e">
        <f t="shared" ca="1" si="15"/>
        <v>#NAME?</v>
      </c>
      <c r="AW63" s="49" t="e">
        <f t="shared" ca="1" si="16"/>
        <v>#NAME?</v>
      </c>
      <c r="AX63" s="48" t="e">
        <f t="shared" ca="1" si="17"/>
        <v>#NAME?</v>
      </c>
      <c r="AY63" s="49">
        <f t="shared" si="18"/>
        <v>200001024818</v>
      </c>
      <c r="AZ63" s="50" t="e">
        <f t="shared" ca="1" si="19"/>
        <v>#NAME?</v>
      </c>
      <c r="BA63" s="51" t="e">
        <f t="shared" ca="1" si="20"/>
        <v>#NAME?</v>
      </c>
      <c r="BB63" s="52" t="e">
        <f t="shared" ca="1" si="21"/>
        <v>#NAME?</v>
      </c>
      <c r="BC63" s="51" t="e">
        <f t="shared" ca="1" si="22"/>
        <v>#NAME?</v>
      </c>
      <c r="BD63" s="54" t="e">
        <f t="shared" ca="1" si="23"/>
        <v>#NAME?</v>
      </c>
      <c r="BE63" s="48" t="e">
        <f t="shared" ca="1" si="24"/>
        <v>#NAME?</v>
      </c>
      <c r="BF63" s="50" t="e">
        <f t="shared" ca="1" si="25"/>
        <v>#NAME?</v>
      </c>
      <c r="BG63" s="56" t="e">
        <f t="shared" ca="1" si="26"/>
        <v>#NAME?</v>
      </c>
      <c r="BH63" s="22"/>
      <c r="BI63" s="22"/>
      <c r="BJ63" s="22"/>
      <c r="BK63" s="22"/>
      <c r="BL63" s="22"/>
      <c r="BM63" s="22"/>
      <c r="BN63" s="24"/>
      <c r="BO63" s="24"/>
    </row>
    <row r="64" spans="1:67" ht="15.5">
      <c r="A64" s="25">
        <f t="shared" si="0"/>
        <v>62</v>
      </c>
      <c r="B64" s="61" t="s">
        <v>615</v>
      </c>
      <c r="C64" s="61" t="s">
        <v>632</v>
      </c>
      <c r="D64" s="73" t="s">
        <v>536</v>
      </c>
      <c r="E64" s="29" t="s">
        <v>329</v>
      </c>
      <c r="F64" s="31">
        <v>1</v>
      </c>
      <c r="G64" s="31" t="s">
        <v>63</v>
      </c>
      <c r="H64" s="31" t="str">
        <f t="shared" si="1"/>
        <v>DONE</v>
      </c>
      <c r="I64" s="31" t="s">
        <v>405</v>
      </c>
      <c r="J64" s="32" t="s">
        <v>122</v>
      </c>
      <c r="K64" s="32" t="s">
        <v>70</v>
      </c>
      <c r="L64" s="32">
        <v>8827</v>
      </c>
      <c r="M64" s="25"/>
      <c r="N64" s="31" t="s">
        <v>78</v>
      </c>
      <c r="O64" s="31" t="s">
        <v>72</v>
      </c>
      <c r="P64" s="31" t="s">
        <v>73</v>
      </c>
      <c r="Q64" s="31" t="s">
        <v>287</v>
      </c>
      <c r="R64" s="26">
        <v>200001024819</v>
      </c>
      <c r="S64" s="30">
        <v>46097</v>
      </c>
      <c r="T64" s="26" t="s">
        <v>77</v>
      </c>
      <c r="U64" s="82"/>
      <c r="V64" s="25">
        <v>4000693636</v>
      </c>
      <c r="W64" s="58">
        <v>47476</v>
      </c>
      <c r="X64" s="34">
        <v>46203</v>
      </c>
      <c r="Y64" s="34" t="str">
        <f t="shared" si="2"/>
        <v>DONE</v>
      </c>
      <c r="Z64" s="36">
        <v>51595</v>
      </c>
      <c r="AA64" s="34">
        <v>46203</v>
      </c>
      <c r="AB64" s="34" t="str">
        <f t="shared" si="3"/>
        <v>DONE</v>
      </c>
      <c r="AC64" s="25"/>
      <c r="AD64" s="37" t="s">
        <v>634</v>
      </c>
      <c r="AE64" s="42">
        <v>46203</v>
      </c>
      <c r="AF64" s="41" t="str">
        <f t="shared" si="4"/>
        <v>DONE</v>
      </c>
      <c r="AG64" s="44">
        <v>46208</v>
      </c>
      <c r="AH64" s="37"/>
      <c r="AI64" s="25" t="str">
        <f t="shared" si="5"/>
        <v>UNPAID</v>
      </c>
      <c r="AJ64" s="45" t="str">
        <f t="array" ref="AJ64">IFERROR(INDEX('[1]Master Price'!$E:$E,MATCH(D64,'[1]Master Price'!$B:$B,0)),"0")</f>
        <v>0</v>
      </c>
      <c r="AK64" s="45">
        <f t="shared" si="6"/>
        <v>0</v>
      </c>
      <c r="AL64" s="46" t="str">
        <f t="shared" si="7"/>
        <v>0-day</v>
      </c>
      <c r="AM64" s="46" t="str">
        <f t="shared" si="8"/>
        <v>0-day</v>
      </c>
      <c r="AN64" s="46" t="str">
        <f t="shared" si="9"/>
        <v>106-day</v>
      </c>
      <c r="AO64" s="46" t="str">
        <f t="shared" si="10"/>
        <v>0-day</v>
      </c>
      <c r="AP64" s="46" t="str">
        <f t="shared" si="11"/>
        <v>0-day</v>
      </c>
      <c r="AQ64" s="46" t="str">
        <f t="shared" si="12"/>
        <v>0-day</v>
      </c>
      <c r="AR64" s="17"/>
      <c r="AS64" s="47">
        <f t="shared" si="13"/>
        <v>62</v>
      </c>
      <c r="AT64" s="35" t="str">
        <f t="shared" si="28"/>
        <v>GMIAMI/2026/03/49(MARUWAI)</v>
      </c>
      <c r="AU64" s="48" t="e">
        <f t="shared" ca="1" si="14"/>
        <v>#NAME?</v>
      </c>
      <c r="AV64" s="48" t="e">
        <f t="shared" ca="1" si="15"/>
        <v>#NAME?</v>
      </c>
      <c r="AW64" s="49" t="e">
        <f t="shared" ca="1" si="16"/>
        <v>#NAME?</v>
      </c>
      <c r="AX64" s="48" t="e">
        <f t="shared" ca="1" si="17"/>
        <v>#NAME?</v>
      </c>
      <c r="AY64" s="49">
        <f t="shared" si="18"/>
        <v>200001024819</v>
      </c>
      <c r="AZ64" s="50" t="e">
        <f t="shared" ca="1" si="19"/>
        <v>#NAME?</v>
      </c>
      <c r="BA64" s="51" t="e">
        <f t="shared" ca="1" si="20"/>
        <v>#NAME?</v>
      </c>
      <c r="BB64" s="52" t="e">
        <f t="shared" ca="1" si="21"/>
        <v>#NAME?</v>
      </c>
      <c r="BC64" s="51" t="e">
        <f t="shared" ca="1" si="22"/>
        <v>#NAME?</v>
      </c>
      <c r="BD64" s="54" t="e">
        <f t="shared" ca="1" si="23"/>
        <v>#NAME?</v>
      </c>
      <c r="BE64" s="48" t="e">
        <f t="shared" ca="1" si="24"/>
        <v>#NAME?</v>
      </c>
      <c r="BF64" s="50" t="e">
        <f t="shared" ca="1" si="25"/>
        <v>#NAME?</v>
      </c>
      <c r="BG64" s="56" t="e">
        <f t="shared" ca="1" si="26"/>
        <v>#NAME?</v>
      </c>
      <c r="BH64" s="22"/>
      <c r="BI64" s="22"/>
      <c r="BJ64" s="22"/>
      <c r="BK64" s="22"/>
      <c r="BL64" s="22"/>
      <c r="BM64" s="22"/>
      <c r="BN64" s="24"/>
      <c r="BO64" s="24"/>
    </row>
    <row r="65" spans="1:67" ht="15.5">
      <c r="A65" s="25">
        <f t="shared" si="0"/>
        <v>63</v>
      </c>
      <c r="B65" s="61" t="s">
        <v>615</v>
      </c>
      <c r="C65" s="61" t="s">
        <v>632</v>
      </c>
      <c r="D65" s="73" t="s">
        <v>636</v>
      </c>
      <c r="E65" s="29" t="s">
        <v>59</v>
      </c>
      <c r="F65" s="31">
        <v>1</v>
      </c>
      <c r="G65" s="31" t="s">
        <v>63</v>
      </c>
      <c r="H65" s="31" t="str">
        <f t="shared" si="1"/>
        <v>DONE</v>
      </c>
      <c r="I65" s="31" t="s">
        <v>405</v>
      </c>
      <c r="J65" s="32" t="s">
        <v>122</v>
      </c>
      <c r="K65" s="32" t="s">
        <v>70</v>
      </c>
      <c r="L65" s="32">
        <v>8827</v>
      </c>
      <c r="M65" s="25"/>
      <c r="N65" s="31" t="s">
        <v>78</v>
      </c>
      <c r="O65" s="31" t="s">
        <v>72</v>
      </c>
      <c r="P65" s="31" t="s">
        <v>73</v>
      </c>
      <c r="Q65" s="31" t="s">
        <v>287</v>
      </c>
      <c r="R65" s="26">
        <v>200001024819</v>
      </c>
      <c r="S65" s="30">
        <v>46097</v>
      </c>
      <c r="T65" s="26" t="s">
        <v>77</v>
      </c>
      <c r="U65" s="82"/>
      <c r="V65" s="25">
        <v>4000693636</v>
      </c>
      <c r="W65" s="58">
        <v>47476</v>
      </c>
      <c r="X65" s="34">
        <v>46203</v>
      </c>
      <c r="Y65" s="34" t="str">
        <f t="shared" si="2"/>
        <v>DONE</v>
      </c>
      <c r="Z65" s="36">
        <v>51595</v>
      </c>
      <c r="AA65" s="34">
        <v>46203</v>
      </c>
      <c r="AB65" s="34" t="str">
        <f t="shared" si="3"/>
        <v>DONE</v>
      </c>
      <c r="AC65" s="25"/>
      <c r="AD65" s="37" t="s">
        <v>634</v>
      </c>
      <c r="AE65" s="42">
        <v>46203</v>
      </c>
      <c r="AF65" s="41" t="str">
        <f t="shared" si="4"/>
        <v>DONE</v>
      </c>
      <c r="AG65" s="44">
        <v>46208</v>
      </c>
      <c r="AH65" s="37"/>
      <c r="AI65" s="25" t="str">
        <f t="shared" si="5"/>
        <v>UNPAID</v>
      </c>
      <c r="AJ65" s="45" t="str">
        <f t="array" ref="AJ65">IFERROR(INDEX('[1]Master Price'!$E:$E,MATCH(D65,'[1]Master Price'!$B:$B,0)),"0")</f>
        <v>0</v>
      </c>
      <c r="AK65" s="45">
        <f t="shared" si="6"/>
        <v>0</v>
      </c>
      <c r="AL65" s="46" t="str">
        <f t="shared" si="7"/>
        <v>0-day</v>
      </c>
      <c r="AM65" s="46" t="str">
        <f t="shared" si="8"/>
        <v>0-day</v>
      </c>
      <c r="AN65" s="46" t="str">
        <f t="shared" si="9"/>
        <v>106-day</v>
      </c>
      <c r="AO65" s="46" t="str">
        <f t="shared" si="10"/>
        <v>0-day</v>
      </c>
      <c r="AP65" s="46" t="str">
        <f t="shared" si="11"/>
        <v>0-day</v>
      </c>
      <c r="AQ65" s="46" t="str">
        <f t="shared" si="12"/>
        <v>0-day</v>
      </c>
      <c r="AR65" s="17"/>
      <c r="AS65" s="47">
        <f t="shared" si="13"/>
        <v>63</v>
      </c>
      <c r="AT65" s="35" t="str">
        <f t="shared" si="28"/>
        <v>GMIAMI/2026/03/49(MARUWAI)</v>
      </c>
      <c r="AU65" s="48" t="e">
        <f t="shared" ca="1" si="14"/>
        <v>#NAME?</v>
      </c>
      <c r="AV65" s="48" t="e">
        <f t="shared" ca="1" si="15"/>
        <v>#NAME?</v>
      </c>
      <c r="AW65" s="49" t="e">
        <f t="shared" ca="1" si="16"/>
        <v>#NAME?</v>
      </c>
      <c r="AX65" s="48" t="e">
        <f t="shared" ca="1" si="17"/>
        <v>#NAME?</v>
      </c>
      <c r="AY65" s="49">
        <f t="shared" si="18"/>
        <v>200001024819</v>
      </c>
      <c r="AZ65" s="50" t="e">
        <f t="shared" ca="1" si="19"/>
        <v>#NAME?</v>
      </c>
      <c r="BA65" s="51" t="e">
        <f t="shared" ca="1" si="20"/>
        <v>#NAME?</v>
      </c>
      <c r="BB65" s="52" t="e">
        <f t="shared" ca="1" si="21"/>
        <v>#NAME?</v>
      </c>
      <c r="BC65" s="51" t="e">
        <f t="shared" ca="1" si="22"/>
        <v>#NAME?</v>
      </c>
      <c r="BD65" s="54" t="e">
        <f t="shared" ca="1" si="23"/>
        <v>#NAME?</v>
      </c>
      <c r="BE65" s="48" t="e">
        <f t="shared" ca="1" si="24"/>
        <v>#NAME?</v>
      </c>
      <c r="BF65" s="50" t="e">
        <f t="shared" ca="1" si="25"/>
        <v>#NAME?</v>
      </c>
      <c r="BG65" s="56" t="e">
        <f t="shared" ca="1" si="26"/>
        <v>#NAME?</v>
      </c>
      <c r="BH65" s="22"/>
      <c r="BI65" s="22"/>
      <c r="BJ65" s="22"/>
      <c r="BK65" s="22"/>
      <c r="BL65" s="22"/>
      <c r="BM65" s="22"/>
      <c r="BN65" s="24"/>
      <c r="BO65" s="24"/>
    </row>
    <row r="66" spans="1:67" ht="15.5">
      <c r="A66" s="25">
        <f t="shared" si="0"/>
        <v>64</v>
      </c>
      <c r="B66" s="61" t="s">
        <v>615</v>
      </c>
      <c r="C66" s="61" t="s">
        <v>640</v>
      </c>
      <c r="D66" s="73" t="s">
        <v>365</v>
      </c>
      <c r="E66" s="29" t="s">
        <v>366</v>
      </c>
      <c r="F66" s="31">
        <v>1</v>
      </c>
      <c r="G66" s="31" t="s">
        <v>63</v>
      </c>
      <c r="H66" s="31" t="str">
        <f t="shared" si="1"/>
        <v>DONE</v>
      </c>
      <c r="I66" s="31" t="s">
        <v>602</v>
      </c>
      <c r="J66" s="32" t="s">
        <v>398</v>
      </c>
      <c r="K66" s="32" t="s">
        <v>94</v>
      </c>
      <c r="L66" s="32">
        <v>9231</v>
      </c>
      <c r="M66" s="25"/>
      <c r="N66" s="31" t="s">
        <v>78</v>
      </c>
      <c r="O66" s="31" t="s">
        <v>72</v>
      </c>
      <c r="P66" s="31" t="s">
        <v>73</v>
      </c>
      <c r="Q66" s="31" t="s">
        <v>287</v>
      </c>
      <c r="R66" s="26">
        <v>200001024821</v>
      </c>
      <c r="S66" s="30">
        <v>46097</v>
      </c>
      <c r="T66" s="26" t="s">
        <v>77</v>
      </c>
      <c r="U66" s="82"/>
      <c r="V66" s="25">
        <v>4000693637</v>
      </c>
      <c r="W66" s="58">
        <v>47477</v>
      </c>
      <c r="X66" s="34">
        <v>46203</v>
      </c>
      <c r="Y66" s="34" t="str">
        <f t="shared" si="2"/>
        <v>DONE</v>
      </c>
      <c r="Z66" s="36">
        <v>51597</v>
      </c>
      <c r="AA66" s="34">
        <v>46203</v>
      </c>
      <c r="AB66" s="34" t="str">
        <f t="shared" si="3"/>
        <v>DONE</v>
      </c>
      <c r="AC66" s="25"/>
      <c r="AD66" s="37" t="s">
        <v>641</v>
      </c>
      <c r="AE66" s="42">
        <v>46203</v>
      </c>
      <c r="AF66" s="41" t="str">
        <f t="shared" si="4"/>
        <v>DONE</v>
      </c>
      <c r="AG66" s="44">
        <v>46208</v>
      </c>
      <c r="AH66" s="37"/>
      <c r="AI66" s="25" t="str">
        <f t="shared" si="5"/>
        <v>UNPAID</v>
      </c>
      <c r="AJ66" s="45" t="str">
        <f t="array" ref="AJ66">IFERROR(INDEX('[1]Master Price'!$E:$E,MATCH(D66,'[1]Master Price'!$B:$B,0)),"0")</f>
        <v>0</v>
      </c>
      <c r="AK66" s="45">
        <f t="shared" si="6"/>
        <v>0</v>
      </c>
      <c r="AL66" s="46" t="str">
        <f t="shared" si="7"/>
        <v>0-day</v>
      </c>
      <c r="AM66" s="46" t="str">
        <f t="shared" si="8"/>
        <v>0-day</v>
      </c>
      <c r="AN66" s="46" t="str">
        <f t="shared" si="9"/>
        <v>106-day</v>
      </c>
      <c r="AO66" s="46" t="str">
        <f t="shared" si="10"/>
        <v>0-day</v>
      </c>
      <c r="AP66" s="46" t="str">
        <f t="shared" si="11"/>
        <v>0-day</v>
      </c>
      <c r="AQ66" s="46" t="str">
        <f t="shared" si="12"/>
        <v>0-day</v>
      </c>
      <c r="AR66" s="17"/>
      <c r="AS66" s="47">
        <f t="shared" si="13"/>
        <v>64</v>
      </c>
      <c r="AT66" s="35" t="str">
        <f t="shared" si="28"/>
        <v>GMIAMI/2026/03/50(MARUWAI)</v>
      </c>
      <c r="AU66" s="48" t="e">
        <f t="shared" ca="1" si="14"/>
        <v>#NAME?</v>
      </c>
      <c r="AV66" s="48" t="e">
        <f t="shared" ca="1" si="15"/>
        <v>#NAME?</v>
      </c>
      <c r="AW66" s="49" t="e">
        <f t="shared" ca="1" si="16"/>
        <v>#NAME?</v>
      </c>
      <c r="AX66" s="48" t="e">
        <f t="shared" ca="1" si="17"/>
        <v>#NAME?</v>
      </c>
      <c r="AY66" s="49">
        <f t="shared" si="18"/>
        <v>200001024821</v>
      </c>
      <c r="AZ66" s="50" t="e">
        <f t="shared" ca="1" si="19"/>
        <v>#NAME?</v>
      </c>
      <c r="BA66" s="51" t="e">
        <f t="shared" ca="1" si="20"/>
        <v>#NAME?</v>
      </c>
      <c r="BB66" s="52" t="e">
        <f t="shared" ca="1" si="21"/>
        <v>#NAME?</v>
      </c>
      <c r="BC66" s="51" t="e">
        <f t="shared" ca="1" si="22"/>
        <v>#NAME?</v>
      </c>
      <c r="BD66" s="54" t="e">
        <f t="shared" ca="1" si="23"/>
        <v>#NAME?</v>
      </c>
      <c r="BE66" s="48" t="e">
        <f t="shared" ca="1" si="24"/>
        <v>#NAME?</v>
      </c>
      <c r="BF66" s="50" t="e">
        <f t="shared" ca="1" si="25"/>
        <v>#NAME?</v>
      </c>
      <c r="BG66" s="56" t="e">
        <f t="shared" ca="1" si="26"/>
        <v>#NAME?</v>
      </c>
      <c r="BH66" s="22"/>
      <c r="BI66" s="22"/>
      <c r="BJ66" s="22"/>
      <c r="BK66" s="22"/>
      <c r="BL66" s="22"/>
      <c r="BM66" s="22"/>
      <c r="BN66" s="24"/>
      <c r="BO66" s="24"/>
    </row>
    <row r="67" spans="1:67" ht="15.5">
      <c r="A67" s="25">
        <f t="shared" si="0"/>
        <v>65</v>
      </c>
      <c r="B67" s="26" t="s">
        <v>645</v>
      </c>
      <c r="C67" s="26" t="s">
        <v>646</v>
      </c>
      <c r="D67" s="27" t="s">
        <v>496</v>
      </c>
      <c r="E67" s="29" t="s">
        <v>497</v>
      </c>
      <c r="F67" s="31">
        <v>2</v>
      </c>
      <c r="G67" s="31" t="s">
        <v>63</v>
      </c>
      <c r="H67" s="31" t="str">
        <f t="shared" si="1"/>
        <v>DONE</v>
      </c>
      <c r="I67" s="31" t="s">
        <v>408</v>
      </c>
      <c r="J67" s="31" t="s">
        <v>409</v>
      </c>
      <c r="K67" s="85" t="s">
        <v>94</v>
      </c>
      <c r="L67" s="31">
        <v>8.7539999999999996</v>
      </c>
      <c r="M67" s="31" t="s">
        <v>647</v>
      </c>
      <c r="N67" s="25"/>
      <c r="O67" s="31" t="s">
        <v>79</v>
      </c>
      <c r="P67" s="31" t="s">
        <v>73</v>
      </c>
      <c r="Q67" s="31" t="s">
        <v>648</v>
      </c>
      <c r="R67" s="26">
        <v>200001028353</v>
      </c>
      <c r="S67" s="30">
        <v>46101</v>
      </c>
      <c r="T67" s="26" t="s">
        <v>77</v>
      </c>
      <c r="U67" s="30">
        <v>46101</v>
      </c>
      <c r="V67" s="25">
        <v>4000668309</v>
      </c>
      <c r="W67" s="58">
        <v>44263</v>
      </c>
      <c r="X67" s="34">
        <v>46111</v>
      </c>
      <c r="Y67" s="34" t="str">
        <f t="shared" si="2"/>
        <v>DONE</v>
      </c>
      <c r="Z67" s="36">
        <v>48251</v>
      </c>
      <c r="AA67" s="34">
        <v>46112</v>
      </c>
      <c r="AB67" s="34" t="str">
        <f t="shared" si="3"/>
        <v>DONE</v>
      </c>
      <c r="AC67" s="25"/>
      <c r="AD67" s="37" t="s">
        <v>649</v>
      </c>
      <c r="AE67" s="42">
        <v>46112</v>
      </c>
      <c r="AF67" s="41" t="str">
        <f t="shared" si="4"/>
        <v>DONE</v>
      </c>
      <c r="AG67" s="44">
        <v>46113</v>
      </c>
      <c r="AH67" s="39">
        <v>46154</v>
      </c>
      <c r="AI67" s="25" t="str">
        <f t="shared" si="5"/>
        <v>PAID</v>
      </c>
      <c r="AJ67" s="45" t="str">
        <f t="array" ref="AJ67">IFERROR(INDEX('[1]Master Price'!$E:$E,MATCH(D67,'[1]Master Price'!$B:$B,0)),"0")</f>
        <v>0</v>
      </c>
      <c r="AK67" s="45">
        <f t="shared" si="6"/>
        <v>0</v>
      </c>
      <c r="AL67" s="46" t="str">
        <f t="shared" si="7"/>
        <v>0-day</v>
      </c>
      <c r="AM67" s="46" t="str">
        <f t="shared" si="8"/>
        <v>0-day</v>
      </c>
      <c r="AN67" s="46" t="str">
        <f t="shared" si="9"/>
        <v>10-day</v>
      </c>
      <c r="AO67" s="46" t="str">
        <f t="shared" si="10"/>
        <v>1-day</v>
      </c>
      <c r="AP67" s="46" t="str">
        <f t="shared" si="11"/>
        <v>0-day</v>
      </c>
      <c r="AQ67" s="46" t="str">
        <f t="shared" si="12"/>
        <v>0-day</v>
      </c>
      <c r="AR67" s="17"/>
      <c r="AS67" s="47">
        <f t="shared" si="13"/>
        <v>65</v>
      </c>
      <c r="AT67" s="35" t="str">
        <f t="shared" si="28"/>
        <v>GMIAMI/2026/03/921</v>
      </c>
      <c r="AU67" s="48" t="e">
        <f t="shared" ca="1" si="14"/>
        <v>#NAME?</v>
      </c>
      <c r="AV67" s="48" t="e">
        <f t="shared" ca="1" si="15"/>
        <v>#NAME?</v>
      </c>
      <c r="AW67" s="49" t="e">
        <f t="shared" ca="1" si="16"/>
        <v>#NAME?</v>
      </c>
      <c r="AX67" s="48" t="e">
        <f t="shared" ca="1" si="17"/>
        <v>#NAME?</v>
      </c>
      <c r="AY67" s="49">
        <f t="shared" si="18"/>
        <v>200001028353</v>
      </c>
      <c r="AZ67" s="50" t="e">
        <f t="shared" ca="1" si="19"/>
        <v>#NAME?</v>
      </c>
      <c r="BA67" s="51" t="e">
        <f t="shared" ca="1" si="20"/>
        <v>#NAME?</v>
      </c>
      <c r="BB67" s="52" t="e">
        <f t="shared" ca="1" si="21"/>
        <v>#NAME?</v>
      </c>
      <c r="BC67" s="51" t="e">
        <f t="shared" ca="1" si="22"/>
        <v>#NAME?</v>
      </c>
      <c r="BD67" s="54" t="e">
        <f t="shared" ca="1" si="23"/>
        <v>#NAME?</v>
      </c>
      <c r="BE67" s="48" t="e">
        <f t="shared" ca="1" si="24"/>
        <v>#NAME?</v>
      </c>
      <c r="BF67" s="50" t="e">
        <f t="shared" ca="1" si="25"/>
        <v>#NAME?</v>
      </c>
      <c r="BG67" s="56" t="e">
        <f t="shared" ca="1" si="26"/>
        <v>#NAME?</v>
      </c>
      <c r="BH67" s="22"/>
      <c r="BI67" s="22"/>
      <c r="BJ67" s="22"/>
      <c r="BK67" s="22"/>
      <c r="BL67" s="22"/>
      <c r="BM67" s="22"/>
      <c r="BN67" s="24"/>
      <c r="BO67" s="24"/>
    </row>
    <row r="68" spans="1:67" ht="15.5">
      <c r="A68" s="25">
        <f t="shared" si="0"/>
        <v>66</v>
      </c>
      <c r="B68" s="26" t="s">
        <v>645</v>
      </c>
      <c r="C68" s="26" t="s">
        <v>646</v>
      </c>
      <c r="D68" s="27" t="s">
        <v>657</v>
      </c>
      <c r="E68" s="29" t="s">
        <v>658</v>
      </c>
      <c r="F68" s="31">
        <v>1</v>
      </c>
      <c r="G68" s="31" t="s">
        <v>63</v>
      </c>
      <c r="H68" s="31" t="str">
        <f t="shared" si="1"/>
        <v>DONE</v>
      </c>
      <c r="I68" s="31" t="s">
        <v>408</v>
      </c>
      <c r="J68" s="31" t="s">
        <v>409</v>
      </c>
      <c r="K68" s="85" t="s">
        <v>94</v>
      </c>
      <c r="L68" s="31">
        <v>8.7539999999999996</v>
      </c>
      <c r="M68" s="31" t="s">
        <v>647</v>
      </c>
      <c r="N68" s="25"/>
      <c r="O68" s="31" t="s">
        <v>79</v>
      </c>
      <c r="P68" s="31" t="s">
        <v>73</v>
      </c>
      <c r="Q68" s="31" t="s">
        <v>648</v>
      </c>
      <c r="R68" s="26">
        <v>200001028353</v>
      </c>
      <c r="S68" s="30">
        <v>46101</v>
      </c>
      <c r="T68" s="26" t="s">
        <v>77</v>
      </c>
      <c r="U68" s="30">
        <v>46101</v>
      </c>
      <c r="V68" s="25">
        <v>4000668309</v>
      </c>
      <c r="W68" s="58">
        <v>44263</v>
      </c>
      <c r="X68" s="34">
        <v>46111</v>
      </c>
      <c r="Y68" s="34" t="str">
        <f t="shared" si="2"/>
        <v>DONE</v>
      </c>
      <c r="Z68" s="36">
        <v>48251</v>
      </c>
      <c r="AA68" s="34">
        <v>46112</v>
      </c>
      <c r="AB68" s="34" t="str">
        <f t="shared" si="3"/>
        <v>DONE</v>
      </c>
      <c r="AC68" s="25"/>
      <c r="AD68" s="37" t="s">
        <v>649</v>
      </c>
      <c r="AE68" s="42">
        <v>46112</v>
      </c>
      <c r="AF68" s="41" t="str">
        <f t="shared" si="4"/>
        <v>DONE</v>
      </c>
      <c r="AG68" s="44">
        <v>46113</v>
      </c>
      <c r="AH68" s="39">
        <v>46154</v>
      </c>
      <c r="AI68" s="25" t="str">
        <f t="shared" si="5"/>
        <v>PAID</v>
      </c>
      <c r="AJ68" s="45" t="str">
        <f t="array" ref="AJ68">IFERROR(INDEX('[1]Master Price'!$E:$E,MATCH(D68,'[1]Master Price'!$B:$B,0)),"0")</f>
        <v>0</v>
      </c>
      <c r="AK68" s="45">
        <f t="shared" si="6"/>
        <v>0</v>
      </c>
      <c r="AL68" s="46" t="str">
        <f t="shared" si="7"/>
        <v>0-day</v>
      </c>
      <c r="AM68" s="46" t="str">
        <f t="shared" si="8"/>
        <v>0-day</v>
      </c>
      <c r="AN68" s="46" t="str">
        <f t="shared" si="9"/>
        <v>10-day</v>
      </c>
      <c r="AO68" s="46" t="str">
        <f t="shared" si="10"/>
        <v>1-day</v>
      </c>
      <c r="AP68" s="46" t="str">
        <f t="shared" si="11"/>
        <v>0-day</v>
      </c>
      <c r="AQ68" s="46" t="str">
        <f t="shared" si="12"/>
        <v>0-day</v>
      </c>
      <c r="AR68" s="17"/>
      <c r="AS68" s="47">
        <f t="shared" si="13"/>
        <v>66</v>
      </c>
      <c r="AT68" s="35" t="str">
        <f t="shared" si="28"/>
        <v>GMIAMI/2026/03/921</v>
      </c>
      <c r="AU68" s="48" t="e">
        <f t="shared" ca="1" si="14"/>
        <v>#NAME?</v>
      </c>
      <c r="AV68" s="48" t="e">
        <f t="shared" ca="1" si="15"/>
        <v>#NAME?</v>
      </c>
      <c r="AW68" s="49" t="e">
        <f t="shared" ca="1" si="16"/>
        <v>#NAME?</v>
      </c>
      <c r="AX68" s="48" t="e">
        <f t="shared" ca="1" si="17"/>
        <v>#NAME?</v>
      </c>
      <c r="AY68" s="49">
        <f t="shared" si="18"/>
        <v>200001028353</v>
      </c>
      <c r="AZ68" s="50" t="e">
        <f t="shared" ca="1" si="19"/>
        <v>#NAME?</v>
      </c>
      <c r="BA68" s="51" t="e">
        <f t="shared" ca="1" si="20"/>
        <v>#NAME?</v>
      </c>
      <c r="BB68" s="52" t="e">
        <f t="shared" ca="1" si="21"/>
        <v>#NAME?</v>
      </c>
      <c r="BC68" s="51" t="e">
        <f t="shared" ca="1" si="22"/>
        <v>#NAME?</v>
      </c>
      <c r="BD68" s="54" t="e">
        <f t="shared" ca="1" si="23"/>
        <v>#NAME?</v>
      </c>
      <c r="BE68" s="48" t="e">
        <f t="shared" ca="1" si="24"/>
        <v>#NAME?</v>
      </c>
      <c r="BF68" s="50" t="e">
        <f t="shared" ca="1" si="25"/>
        <v>#NAME?</v>
      </c>
      <c r="BG68" s="56" t="e">
        <f t="shared" ca="1" si="26"/>
        <v>#NAME?</v>
      </c>
      <c r="BH68" s="22"/>
      <c r="BI68" s="22"/>
      <c r="BJ68" s="22"/>
      <c r="BK68" s="22"/>
      <c r="BL68" s="22"/>
      <c r="BM68" s="22"/>
      <c r="BN68" s="24"/>
      <c r="BO68" s="24"/>
    </row>
    <row r="69" spans="1:67" ht="15.5">
      <c r="A69" s="25">
        <f t="shared" si="0"/>
        <v>67</v>
      </c>
      <c r="B69" s="26" t="s">
        <v>645</v>
      </c>
      <c r="C69" s="26" t="s">
        <v>646</v>
      </c>
      <c r="D69" s="27" t="s">
        <v>392</v>
      </c>
      <c r="E69" s="29" t="s">
        <v>393</v>
      </c>
      <c r="F69" s="31">
        <v>1</v>
      </c>
      <c r="G69" s="31" t="s">
        <v>63</v>
      </c>
      <c r="H69" s="31" t="str">
        <f t="shared" si="1"/>
        <v>DONE</v>
      </c>
      <c r="I69" s="31" t="s">
        <v>408</v>
      </c>
      <c r="J69" s="31" t="s">
        <v>409</v>
      </c>
      <c r="K69" s="85" t="s">
        <v>94</v>
      </c>
      <c r="L69" s="31">
        <v>8.7539999999999996</v>
      </c>
      <c r="M69" s="31" t="s">
        <v>647</v>
      </c>
      <c r="N69" s="25"/>
      <c r="O69" s="31" t="s">
        <v>79</v>
      </c>
      <c r="P69" s="31" t="s">
        <v>73</v>
      </c>
      <c r="Q69" s="31" t="s">
        <v>648</v>
      </c>
      <c r="R69" s="26">
        <v>200001028353</v>
      </c>
      <c r="S69" s="30">
        <v>46101</v>
      </c>
      <c r="T69" s="26" t="s">
        <v>77</v>
      </c>
      <c r="U69" s="30">
        <v>46101</v>
      </c>
      <c r="V69" s="25">
        <v>4000668309</v>
      </c>
      <c r="W69" s="58">
        <v>44263</v>
      </c>
      <c r="X69" s="34">
        <v>46111</v>
      </c>
      <c r="Y69" s="34" t="str">
        <f t="shared" si="2"/>
        <v>DONE</v>
      </c>
      <c r="Z69" s="36">
        <v>48251</v>
      </c>
      <c r="AA69" s="34">
        <v>46112</v>
      </c>
      <c r="AB69" s="34" t="str">
        <f t="shared" si="3"/>
        <v>DONE</v>
      </c>
      <c r="AC69" s="25"/>
      <c r="AD69" s="37" t="s">
        <v>649</v>
      </c>
      <c r="AE69" s="42">
        <v>46112</v>
      </c>
      <c r="AF69" s="41" t="str">
        <f t="shared" si="4"/>
        <v>DONE</v>
      </c>
      <c r="AG69" s="44">
        <v>46113</v>
      </c>
      <c r="AH69" s="39">
        <v>46154</v>
      </c>
      <c r="AI69" s="25" t="str">
        <f t="shared" si="5"/>
        <v>PAID</v>
      </c>
      <c r="AJ69" s="45" t="str">
        <f t="array" ref="AJ69">IFERROR(INDEX('[1]Master Price'!$E:$E,MATCH(D69,'[1]Master Price'!$B:$B,0)),"0")</f>
        <v>0</v>
      </c>
      <c r="AK69" s="45">
        <f t="shared" si="6"/>
        <v>0</v>
      </c>
      <c r="AL69" s="46" t="str">
        <f t="shared" si="7"/>
        <v>0-day</v>
      </c>
      <c r="AM69" s="46" t="str">
        <f t="shared" si="8"/>
        <v>0-day</v>
      </c>
      <c r="AN69" s="46" t="str">
        <f t="shared" si="9"/>
        <v>10-day</v>
      </c>
      <c r="AO69" s="46" t="str">
        <f t="shared" si="10"/>
        <v>1-day</v>
      </c>
      <c r="AP69" s="46" t="str">
        <f t="shared" si="11"/>
        <v>0-day</v>
      </c>
      <c r="AQ69" s="46" t="str">
        <f t="shared" si="12"/>
        <v>0-day</v>
      </c>
      <c r="AR69" s="17"/>
      <c r="AS69" s="47">
        <f t="shared" si="13"/>
        <v>67</v>
      </c>
      <c r="AT69" s="35" t="str">
        <f t="shared" si="28"/>
        <v>GMIAMI/2026/03/921</v>
      </c>
      <c r="AU69" s="48" t="e">
        <f t="shared" ca="1" si="14"/>
        <v>#NAME?</v>
      </c>
      <c r="AV69" s="48" t="e">
        <f t="shared" ca="1" si="15"/>
        <v>#NAME?</v>
      </c>
      <c r="AW69" s="49" t="e">
        <f t="shared" ca="1" si="16"/>
        <v>#NAME?</v>
      </c>
      <c r="AX69" s="48" t="e">
        <f t="shared" ca="1" si="17"/>
        <v>#NAME?</v>
      </c>
      <c r="AY69" s="49">
        <f t="shared" si="18"/>
        <v>200001028353</v>
      </c>
      <c r="AZ69" s="50" t="e">
        <f t="shared" ca="1" si="19"/>
        <v>#NAME?</v>
      </c>
      <c r="BA69" s="51" t="e">
        <f t="shared" ca="1" si="20"/>
        <v>#NAME?</v>
      </c>
      <c r="BB69" s="52" t="e">
        <f t="shared" ca="1" si="21"/>
        <v>#NAME?</v>
      </c>
      <c r="BC69" s="51" t="e">
        <f t="shared" ca="1" si="22"/>
        <v>#NAME?</v>
      </c>
      <c r="BD69" s="54" t="e">
        <f t="shared" ca="1" si="23"/>
        <v>#NAME?</v>
      </c>
      <c r="BE69" s="48" t="e">
        <f t="shared" ca="1" si="24"/>
        <v>#NAME?</v>
      </c>
      <c r="BF69" s="50" t="e">
        <f t="shared" ca="1" si="25"/>
        <v>#NAME?</v>
      </c>
      <c r="BG69" s="56" t="e">
        <f t="shared" ca="1" si="26"/>
        <v>#NAME?</v>
      </c>
      <c r="BH69" s="22"/>
      <c r="BI69" s="22"/>
      <c r="BJ69" s="22"/>
      <c r="BK69" s="22"/>
      <c r="BL69" s="22"/>
      <c r="BM69" s="22"/>
      <c r="BN69" s="24"/>
      <c r="BO69" s="24"/>
    </row>
    <row r="70" spans="1:67" ht="15.5">
      <c r="A70" s="25">
        <f t="shared" si="0"/>
        <v>68</v>
      </c>
      <c r="B70" s="26" t="s">
        <v>645</v>
      </c>
      <c r="C70" s="26" t="s">
        <v>646</v>
      </c>
      <c r="D70" s="27" t="s">
        <v>165</v>
      </c>
      <c r="E70" s="29" t="s">
        <v>166</v>
      </c>
      <c r="F70" s="31">
        <v>1</v>
      </c>
      <c r="G70" s="31" t="s">
        <v>63</v>
      </c>
      <c r="H70" s="31" t="str">
        <f t="shared" si="1"/>
        <v>DONE</v>
      </c>
      <c r="I70" s="31" t="s">
        <v>408</v>
      </c>
      <c r="J70" s="31" t="s">
        <v>409</v>
      </c>
      <c r="K70" s="85" t="s">
        <v>94</v>
      </c>
      <c r="L70" s="31">
        <v>8.7539999999999996</v>
      </c>
      <c r="M70" s="31" t="s">
        <v>647</v>
      </c>
      <c r="N70" s="25"/>
      <c r="O70" s="31" t="s">
        <v>79</v>
      </c>
      <c r="P70" s="31" t="s">
        <v>73</v>
      </c>
      <c r="Q70" s="31" t="s">
        <v>648</v>
      </c>
      <c r="R70" s="26">
        <v>200001028353</v>
      </c>
      <c r="S70" s="30">
        <v>46101</v>
      </c>
      <c r="T70" s="26" t="s">
        <v>77</v>
      </c>
      <c r="U70" s="30">
        <v>46101</v>
      </c>
      <c r="V70" s="25">
        <v>4000668309</v>
      </c>
      <c r="W70" s="58">
        <v>44263</v>
      </c>
      <c r="X70" s="34">
        <v>46111</v>
      </c>
      <c r="Y70" s="34" t="str">
        <f t="shared" si="2"/>
        <v>DONE</v>
      </c>
      <c r="Z70" s="36">
        <v>48251</v>
      </c>
      <c r="AA70" s="34">
        <v>46112</v>
      </c>
      <c r="AB70" s="34" t="str">
        <f t="shared" si="3"/>
        <v>DONE</v>
      </c>
      <c r="AC70" s="25"/>
      <c r="AD70" s="37" t="s">
        <v>649</v>
      </c>
      <c r="AE70" s="42">
        <v>46112</v>
      </c>
      <c r="AF70" s="41" t="str">
        <f t="shared" si="4"/>
        <v>DONE</v>
      </c>
      <c r="AG70" s="44">
        <v>46113</v>
      </c>
      <c r="AH70" s="39">
        <v>46154</v>
      </c>
      <c r="AI70" s="25" t="str">
        <f t="shared" si="5"/>
        <v>PAID</v>
      </c>
      <c r="AJ70" s="45" t="str">
        <f t="array" ref="AJ70">IFERROR(INDEX('[1]Master Price'!$E:$E,MATCH(D70,'[1]Master Price'!$B:$B,0)),"0")</f>
        <v>0</v>
      </c>
      <c r="AK70" s="45">
        <f t="shared" si="6"/>
        <v>0</v>
      </c>
      <c r="AL70" s="46" t="str">
        <f t="shared" si="7"/>
        <v>0-day</v>
      </c>
      <c r="AM70" s="46" t="str">
        <f t="shared" si="8"/>
        <v>0-day</v>
      </c>
      <c r="AN70" s="46" t="str">
        <f t="shared" si="9"/>
        <v>10-day</v>
      </c>
      <c r="AO70" s="46" t="str">
        <f t="shared" si="10"/>
        <v>1-day</v>
      </c>
      <c r="AP70" s="46" t="str">
        <f t="shared" si="11"/>
        <v>0-day</v>
      </c>
      <c r="AQ70" s="46" t="str">
        <f t="shared" si="12"/>
        <v>0-day</v>
      </c>
      <c r="AR70" s="17"/>
      <c r="AS70" s="47">
        <f t="shared" si="13"/>
        <v>68</v>
      </c>
      <c r="AT70" s="35" t="str">
        <f t="shared" si="28"/>
        <v>GMIAMI/2026/03/921</v>
      </c>
      <c r="AU70" s="48" t="e">
        <f t="shared" ca="1" si="14"/>
        <v>#NAME?</v>
      </c>
      <c r="AV70" s="48" t="e">
        <f t="shared" ca="1" si="15"/>
        <v>#NAME?</v>
      </c>
      <c r="AW70" s="49" t="e">
        <f t="shared" ca="1" si="16"/>
        <v>#NAME?</v>
      </c>
      <c r="AX70" s="48" t="e">
        <f t="shared" ca="1" si="17"/>
        <v>#NAME?</v>
      </c>
      <c r="AY70" s="49">
        <f t="shared" si="18"/>
        <v>200001028353</v>
      </c>
      <c r="AZ70" s="50" t="e">
        <f t="shared" ca="1" si="19"/>
        <v>#NAME?</v>
      </c>
      <c r="BA70" s="51" t="e">
        <f t="shared" ca="1" si="20"/>
        <v>#NAME?</v>
      </c>
      <c r="BB70" s="52" t="e">
        <f t="shared" ca="1" si="21"/>
        <v>#NAME?</v>
      </c>
      <c r="BC70" s="51" t="e">
        <f t="shared" ca="1" si="22"/>
        <v>#NAME?</v>
      </c>
      <c r="BD70" s="54" t="e">
        <f t="shared" ca="1" si="23"/>
        <v>#NAME?</v>
      </c>
      <c r="BE70" s="48" t="e">
        <f t="shared" ca="1" si="24"/>
        <v>#NAME?</v>
      </c>
      <c r="BF70" s="50" t="e">
        <f t="shared" ca="1" si="25"/>
        <v>#NAME?</v>
      </c>
      <c r="BG70" s="56" t="e">
        <f t="shared" ca="1" si="26"/>
        <v>#NAME?</v>
      </c>
      <c r="BH70" s="22"/>
      <c r="BI70" s="22"/>
      <c r="BJ70" s="22"/>
      <c r="BK70" s="22"/>
      <c r="BL70" s="22"/>
      <c r="BM70" s="22"/>
      <c r="BN70" s="24"/>
      <c r="BO70" s="24"/>
    </row>
    <row r="71" spans="1:67" ht="15.5">
      <c r="A71" s="25">
        <f t="shared" si="0"/>
        <v>69</v>
      </c>
      <c r="B71" s="26" t="s">
        <v>673</v>
      </c>
      <c r="C71" s="26" t="s">
        <v>674</v>
      </c>
      <c r="D71" s="27" t="s">
        <v>196</v>
      </c>
      <c r="E71" s="29" t="s">
        <v>197</v>
      </c>
      <c r="F71" s="31">
        <v>1</v>
      </c>
      <c r="G71" s="31" t="s">
        <v>63</v>
      </c>
      <c r="H71" s="31" t="str">
        <f t="shared" si="1"/>
        <v>DONE</v>
      </c>
      <c r="I71" s="31" t="s">
        <v>677</v>
      </c>
      <c r="J71" s="31" t="s">
        <v>398</v>
      </c>
      <c r="K71" s="85" t="s">
        <v>94</v>
      </c>
      <c r="L71" s="31">
        <v>9.3659999999999997</v>
      </c>
      <c r="M71" s="25"/>
      <c r="N71" s="31" t="s">
        <v>678</v>
      </c>
      <c r="O71" s="31" t="s">
        <v>369</v>
      </c>
      <c r="P71" s="31" t="s">
        <v>73</v>
      </c>
      <c r="Q71" s="31" t="s">
        <v>648</v>
      </c>
      <c r="R71" s="26">
        <v>200001028355</v>
      </c>
      <c r="S71" s="30">
        <v>46101</v>
      </c>
      <c r="T71" s="26" t="s">
        <v>77</v>
      </c>
      <c r="U71" s="30">
        <v>46101</v>
      </c>
      <c r="V71" s="25">
        <v>4000668310</v>
      </c>
      <c r="W71" s="58">
        <v>44264</v>
      </c>
      <c r="X71" s="34">
        <v>46111</v>
      </c>
      <c r="Y71" s="34" t="str">
        <f t="shared" si="2"/>
        <v>DONE</v>
      </c>
      <c r="Z71" s="36">
        <v>48252</v>
      </c>
      <c r="AA71" s="34">
        <v>46112</v>
      </c>
      <c r="AB71" s="34" t="str">
        <f t="shared" si="3"/>
        <v>DONE</v>
      </c>
      <c r="AC71" s="25"/>
      <c r="AD71" s="37" t="s">
        <v>681</v>
      </c>
      <c r="AE71" s="42">
        <v>46112</v>
      </c>
      <c r="AF71" s="41" t="str">
        <f t="shared" si="4"/>
        <v>DONE</v>
      </c>
      <c r="AG71" s="44">
        <v>46113</v>
      </c>
      <c r="AH71" s="39">
        <v>46154</v>
      </c>
      <c r="AI71" s="25" t="str">
        <f t="shared" si="5"/>
        <v>PAID</v>
      </c>
      <c r="AJ71" s="45" t="str">
        <f t="array" ref="AJ71">IFERROR(INDEX('[1]Master Price'!$E:$E,MATCH(D71,'[1]Master Price'!$B:$B,0)),"0")</f>
        <v>0</v>
      </c>
      <c r="AK71" s="45">
        <f t="shared" si="6"/>
        <v>0</v>
      </c>
      <c r="AL71" s="46" t="str">
        <f t="shared" si="7"/>
        <v>0-day</v>
      </c>
      <c r="AM71" s="46" t="str">
        <f t="shared" si="8"/>
        <v>0-day</v>
      </c>
      <c r="AN71" s="46" t="str">
        <f t="shared" si="9"/>
        <v>10-day</v>
      </c>
      <c r="AO71" s="46" t="str">
        <f t="shared" si="10"/>
        <v>1-day</v>
      </c>
      <c r="AP71" s="46" t="str">
        <f t="shared" si="11"/>
        <v>0-day</v>
      </c>
      <c r="AQ71" s="46" t="str">
        <f t="shared" si="12"/>
        <v>0-day</v>
      </c>
      <c r="AR71" s="17"/>
      <c r="AS71" s="47">
        <f t="shared" si="13"/>
        <v>69</v>
      </c>
      <c r="AT71" s="35" t="str">
        <f t="shared" si="28"/>
        <v>GMIAMI/2026/03/922</v>
      </c>
      <c r="AU71" s="48" t="e">
        <f t="shared" ca="1" si="14"/>
        <v>#NAME?</v>
      </c>
      <c r="AV71" s="48" t="e">
        <f t="shared" ca="1" si="15"/>
        <v>#NAME?</v>
      </c>
      <c r="AW71" s="49" t="e">
        <f t="shared" ca="1" si="16"/>
        <v>#NAME?</v>
      </c>
      <c r="AX71" s="48" t="e">
        <f t="shared" ca="1" si="17"/>
        <v>#NAME?</v>
      </c>
      <c r="AY71" s="49">
        <f t="shared" si="18"/>
        <v>200001028355</v>
      </c>
      <c r="AZ71" s="50" t="e">
        <f t="shared" ca="1" si="19"/>
        <v>#NAME?</v>
      </c>
      <c r="BA71" s="51" t="e">
        <f t="shared" ca="1" si="20"/>
        <v>#NAME?</v>
      </c>
      <c r="BB71" s="52" t="e">
        <f t="shared" ca="1" si="21"/>
        <v>#NAME?</v>
      </c>
      <c r="BC71" s="51" t="e">
        <f t="shared" ca="1" si="22"/>
        <v>#NAME?</v>
      </c>
      <c r="BD71" s="54" t="e">
        <f t="shared" ca="1" si="23"/>
        <v>#NAME?</v>
      </c>
      <c r="BE71" s="48" t="e">
        <f t="shared" ca="1" si="24"/>
        <v>#NAME?</v>
      </c>
      <c r="BF71" s="50" t="e">
        <f t="shared" ca="1" si="25"/>
        <v>#NAME?</v>
      </c>
      <c r="BG71" s="56" t="e">
        <f t="shared" ca="1" si="26"/>
        <v>#NAME?</v>
      </c>
      <c r="BH71" s="22"/>
      <c r="BI71" s="22"/>
      <c r="BJ71" s="22"/>
      <c r="BK71" s="22"/>
      <c r="BL71" s="22"/>
      <c r="BM71" s="22"/>
      <c r="BN71" s="24"/>
      <c r="BO71" s="24"/>
    </row>
    <row r="72" spans="1:67" ht="15.5">
      <c r="A72" s="25">
        <f t="shared" si="0"/>
        <v>70</v>
      </c>
      <c r="B72" s="26" t="s">
        <v>673</v>
      </c>
      <c r="C72" s="26" t="s">
        <v>674</v>
      </c>
      <c r="D72" s="27" t="s">
        <v>132</v>
      </c>
      <c r="E72" s="29" t="s">
        <v>133</v>
      </c>
      <c r="F72" s="31">
        <v>1</v>
      </c>
      <c r="G72" s="31" t="s">
        <v>63</v>
      </c>
      <c r="H72" s="31" t="str">
        <f t="shared" si="1"/>
        <v>DONE</v>
      </c>
      <c r="I72" s="31" t="s">
        <v>677</v>
      </c>
      <c r="J72" s="31" t="s">
        <v>398</v>
      </c>
      <c r="K72" s="85" t="s">
        <v>94</v>
      </c>
      <c r="L72" s="31">
        <v>9.3659999999999997</v>
      </c>
      <c r="M72" s="25"/>
      <c r="N72" s="31" t="s">
        <v>678</v>
      </c>
      <c r="O72" s="31" t="s">
        <v>369</v>
      </c>
      <c r="P72" s="31" t="s">
        <v>73</v>
      </c>
      <c r="Q72" s="31" t="s">
        <v>648</v>
      </c>
      <c r="R72" s="26">
        <v>200001028355</v>
      </c>
      <c r="S72" s="30">
        <v>46101</v>
      </c>
      <c r="T72" s="26" t="s">
        <v>77</v>
      </c>
      <c r="U72" s="30">
        <v>46101</v>
      </c>
      <c r="V72" s="25">
        <v>4000668310</v>
      </c>
      <c r="W72" s="58">
        <v>44264</v>
      </c>
      <c r="X72" s="34">
        <v>46111</v>
      </c>
      <c r="Y72" s="34" t="str">
        <f t="shared" si="2"/>
        <v>DONE</v>
      </c>
      <c r="Z72" s="36">
        <v>48252</v>
      </c>
      <c r="AA72" s="34">
        <v>46112</v>
      </c>
      <c r="AB72" s="34" t="str">
        <f t="shared" si="3"/>
        <v>DONE</v>
      </c>
      <c r="AC72" s="25"/>
      <c r="AD72" s="37" t="s">
        <v>681</v>
      </c>
      <c r="AE72" s="42">
        <v>46112</v>
      </c>
      <c r="AF72" s="41" t="str">
        <f t="shared" si="4"/>
        <v>DONE</v>
      </c>
      <c r="AG72" s="44">
        <v>46113</v>
      </c>
      <c r="AH72" s="39">
        <v>46154</v>
      </c>
      <c r="AI72" s="25" t="str">
        <f t="shared" si="5"/>
        <v>PAID</v>
      </c>
      <c r="AJ72" s="45" t="str">
        <f t="array" ref="AJ72">IFERROR(INDEX('[1]Master Price'!$E:$E,MATCH(D72,'[1]Master Price'!$B:$B,0)),"0")</f>
        <v>0</v>
      </c>
      <c r="AK72" s="45">
        <f t="shared" si="6"/>
        <v>0</v>
      </c>
      <c r="AL72" s="46" t="str">
        <f t="shared" si="7"/>
        <v>0-day</v>
      </c>
      <c r="AM72" s="46" t="str">
        <f t="shared" si="8"/>
        <v>0-day</v>
      </c>
      <c r="AN72" s="46" t="str">
        <f t="shared" si="9"/>
        <v>10-day</v>
      </c>
      <c r="AO72" s="46" t="str">
        <f t="shared" si="10"/>
        <v>1-day</v>
      </c>
      <c r="AP72" s="46" t="str">
        <f t="shared" si="11"/>
        <v>0-day</v>
      </c>
      <c r="AQ72" s="46" t="str">
        <f t="shared" si="12"/>
        <v>0-day</v>
      </c>
      <c r="AR72" s="17"/>
      <c r="AS72" s="47">
        <f t="shared" si="13"/>
        <v>70</v>
      </c>
      <c r="AT72" s="35" t="str">
        <f t="shared" si="28"/>
        <v>GMIAMI/2026/03/922</v>
      </c>
      <c r="AU72" s="48" t="e">
        <f t="shared" ca="1" si="14"/>
        <v>#NAME?</v>
      </c>
      <c r="AV72" s="48" t="e">
        <f t="shared" ca="1" si="15"/>
        <v>#NAME?</v>
      </c>
      <c r="AW72" s="49" t="e">
        <f t="shared" ca="1" si="16"/>
        <v>#NAME?</v>
      </c>
      <c r="AX72" s="48" t="e">
        <f t="shared" ca="1" si="17"/>
        <v>#NAME?</v>
      </c>
      <c r="AY72" s="49">
        <f t="shared" si="18"/>
        <v>200001028355</v>
      </c>
      <c r="AZ72" s="50" t="e">
        <f t="shared" ca="1" si="19"/>
        <v>#NAME?</v>
      </c>
      <c r="BA72" s="51" t="e">
        <f t="shared" ca="1" si="20"/>
        <v>#NAME?</v>
      </c>
      <c r="BB72" s="52" t="e">
        <f t="shared" ca="1" si="21"/>
        <v>#NAME?</v>
      </c>
      <c r="BC72" s="51" t="e">
        <f t="shared" ca="1" si="22"/>
        <v>#NAME?</v>
      </c>
      <c r="BD72" s="54" t="e">
        <f t="shared" ca="1" si="23"/>
        <v>#NAME?</v>
      </c>
      <c r="BE72" s="48" t="e">
        <f t="shared" ca="1" si="24"/>
        <v>#NAME?</v>
      </c>
      <c r="BF72" s="50" t="e">
        <f t="shared" ca="1" si="25"/>
        <v>#NAME?</v>
      </c>
      <c r="BG72" s="56" t="e">
        <f t="shared" ca="1" si="26"/>
        <v>#NAME?</v>
      </c>
      <c r="BH72" s="22"/>
      <c r="BI72" s="22"/>
      <c r="BJ72" s="22"/>
      <c r="BK72" s="22"/>
      <c r="BL72" s="22"/>
      <c r="BM72" s="22"/>
      <c r="BN72" s="24"/>
      <c r="BO72" s="24"/>
    </row>
    <row r="73" spans="1:67" ht="15.5">
      <c r="A73" s="25">
        <f t="shared" si="0"/>
        <v>71</v>
      </c>
      <c r="B73" s="26" t="s">
        <v>673</v>
      </c>
      <c r="C73" s="26" t="s">
        <v>674</v>
      </c>
      <c r="D73" s="27" t="s">
        <v>193</v>
      </c>
      <c r="E73" s="29" t="s">
        <v>194</v>
      </c>
      <c r="F73" s="31">
        <v>1</v>
      </c>
      <c r="G73" s="31" t="s">
        <v>63</v>
      </c>
      <c r="H73" s="31" t="str">
        <f t="shared" si="1"/>
        <v>DONE</v>
      </c>
      <c r="I73" s="31" t="s">
        <v>677</v>
      </c>
      <c r="J73" s="31" t="s">
        <v>398</v>
      </c>
      <c r="K73" s="85" t="s">
        <v>94</v>
      </c>
      <c r="L73" s="31">
        <v>9.3659999999999997</v>
      </c>
      <c r="M73" s="25"/>
      <c r="N73" s="31" t="s">
        <v>678</v>
      </c>
      <c r="O73" s="31" t="s">
        <v>369</v>
      </c>
      <c r="P73" s="31" t="s">
        <v>73</v>
      </c>
      <c r="Q73" s="31" t="s">
        <v>648</v>
      </c>
      <c r="R73" s="26">
        <v>200001028355</v>
      </c>
      <c r="S73" s="30">
        <v>46101</v>
      </c>
      <c r="T73" s="26" t="s">
        <v>77</v>
      </c>
      <c r="U73" s="30">
        <v>46101</v>
      </c>
      <c r="V73" s="25">
        <v>4000668310</v>
      </c>
      <c r="W73" s="58">
        <v>44264</v>
      </c>
      <c r="X73" s="34">
        <v>46111</v>
      </c>
      <c r="Y73" s="34" t="str">
        <f t="shared" si="2"/>
        <v>DONE</v>
      </c>
      <c r="Z73" s="36">
        <v>48252</v>
      </c>
      <c r="AA73" s="34">
        <v>46112</v>
      </c>
      <c r="AB73" s="34" t="str">
        <f t="shared" si="3"/>
        <v>DONE</v>
      </c>
      <c r="AC73" s="25"/>
      <c r="AD73" s="37" t="s">
        <v>681</v>
      </c>
      <c r="AE73" s="42">
        <v>46112</v>
      </c>
      <c r="AF73" s="41" t="str">
        <f t="shared" si="4"/>
        <v>DONE</v>
      </c>
      <c r="AG73" s="44">
        <v>46113</v>
      </c>
      <c r="AH73" s="39">
        <v>46154</v>
      </c>
      <c r="AI73" s="25" t="str">
        <f t="shared" si="5"/>
        <v>PAID</v>
      </c>
      <c r="AJ73" s="45" t="str">
        <f t="array" ref="AJ73">IFERROR(INDEX('[1]Master Price'!$E:$E,MATCH(D73,'[1]Master Price'!$B:$B,0)),"0")</f>
        <v>0</v>
      </c>
      <c r="AK73" s="45">
        <f t="shared" si="6"/>
        <v>0</v>
      </c>
      <c r="AL73" s="46" t="str">
        <f t="shared" si="7"/>
        <v>0-day</v>
      </c>
      <c r="AM73" s="46" t="str">
        <f t="shared" si="8"/>
        <v>0-day</v>
      </c>
      <c r="AN73" s="46" t="str">
        <f t="shared" si="9"/>
        <v>10-day</v>
      </c>
      <c r="AO73" s="46" t="str">
        <f t="shared" si="10"/>
        <v>1-day</v>
      </c>
      <c r="AP73" s="46" t="str">
        <f t="shared" si="11"/>
        <v>0-day</v>
      </c>
      <c r="AQ73" s="46" t="str">
        <f t="shared" si="12"/>
        <v>0-day</v>
      </c>
      <c r="AR73" s="17"/>
      <c r="AS73" s="47">
        <f t="shared" si="13"/>
        <v>71</v>
      </c>
      <c r="AT73" s="35" t="str">
        <f t="shared" si="28"/>
        <v>GMIAMI/2026/03/922</v>
      </c>
      <c r="AU73" s="48" t="e">
        <f t="shared" ca="1" si="14"/>
        <v>#NAME?</v>
      </c>
      <c r="AV73" s="48" t="e">
        <f t="shared" ca="1" si="15"/>
        <v>#NAME?</v>
      </c>
      <c r="AW73" s="49" t="e">
        <f t="shared" ca="1" si="16"/>
        <v>#NAME?</v>
      </c>
      <c r="AX73" s="48" t="e">
        <f t="shared" ca="1" si="17"/>
        <v>#NAME?</v>
      </c>
      <c r="AY73" s="49">
        <f t="shared" si="18"/>
        <v>200001028355</v>
      </c>
      <c r="AZ73" s="50" t="e">
        <f t="shared" ca="1" si="19"/>
        <v>#NAME?</v>
      </c>
      <c r="BA73" s="51" t="e">
        <f t="shared" ca="1" si="20"/>
        <v>#NAME?</v>
      </c>
      <c r="BB73" s="52" t="e">
        <f t="shared" ca="1" si="21"/>
        <v>#NAME?</v>
      </c>
      <c r="BC73" s="51" t="e">
        <f t="shared" ca="1" si="22"/>
        <v>#NAME?</v>
      </c>
      <c r="BD73" s="54" t="e">
        <f t="shared" ca="1" si="23"/>
        <v>#NAME?</v>
      </c>
      <c r="BE73" s="48" t="e">
        <f t="shared" ca="1" si="24"/>
        <v>#NAME?</v>
      </c>
      <c r="BF73" s="50" t="e">
        <f t="shared" ca="1" si="25"/>
        <v>#NAME?</v>
      </c>
      <c r="BG73" s="56" t="e">
        <f t="shared" ca="1" si="26"/>
        <v>#NAME?</v>
      </c>
      <c r="BH73" s="22"/>
      <c r="BI73" s="22"/>
      <c r="BJ73" s="22"/>
      <c r="BK73" s="22"/>
      <c r="BL73" s="22"/>
      <c r="BM73" s="22"/>
      <c r="BN73" s="24"/>
      <c r="BO73" s="24"/>
    </row>
    <row r="74" spans="1:67" ht="15.5">
      <c r="A74" s="25">
        <f t="shared" si="0"/>
        <v>72</v>
      </c>
      <c r="B74" s="26" t="s">
        <v>673</v>
      </c>
      <c r="C74" s="26" t="s">
        <v>674</v>
      </c>
      <c r="D74" s="27" t="s">
        <v>496</v>
      </c>
      <c r="E74" s="29" t="s">
        <v>497</v>
      </c>
      <c r="F74" s="31">
        <v>3</v>
      </c>
      <c r="G74" s="31" t="s">
        <v>63</v>
      </c>
      <c r="H74" s="31" t="str">
        <f t="shared" si="1"/>
        <v>DONE</v>
      </c>
      <c r="I74" s="31" t="s">
        <v>677</v>
      </c>
      <c r="J74" s="31" t="s">
        <v>398</v>
      </c>
      <c r="K74" s="85" t="s">
        <v>94</v>
      </c>
      <c r="L74" s="31">
        <v>9.3659999999999997</v>
      </c>
      <c r="M74" s="25"/>
      <c r="N74" s="31" t="s">
        <v>678</v>
      </c>
      <c r="O74" s="31" t="s">
        <v>369</v>
      </c>
      <c r="P74" s="31" t="s">
        <v>73</v>
      </c>
      <c r="Q74" s="31" t="s">
        <v>648</v>
      </c>
      <c r="R74" s="26">
        <v>200001028355</v>
      </c>
      <c r="S74" s="30">
        <v>46101</v>
      </c>
      <c r="T74" s="26" t="s">
        <v>77</v>
      </c>
      <c r="U74" s="30">
        <v>46101</v>
      </c>
      <c r="V74" s="25">
        <v>4000668310</v>
      </c>
      <c r="W74" s="58">
        <v>44264</v>
      </c>
      <c r="X74" s="34">
        <v>46111</v>
      </c>
      <c r="Y74" s="34" t="str">
        <f t="shared" si="2"/>
        <v>DONE</v>
      </c>
      <c r="Z74" s="36">
        <v>48252</v>
      </c>
      <c r="AA74" s="34">
        <v>46112</v>
      </c>
      <c r="AB74" s="34" t="str">
        <f t="shared" si="3"/>
        <v>DONE</v>
      </c>
      <c r="AC74" s="25"/>
      <c r="AD74" s="37" t="s">
        <v>681</v>
      </c>
      <c r="AE74" s="42">
        <v>46112</v>
      </c>
      <c r="AF74" s="41" t="str">
        <f t="shared" si="4"/>
        <v>DONE</v>
      </c>
      <c r="AG74" s="44">
        <v>46113</v>
      </c>
      <c r="AH74" s="39">
        <v>46154</v>
      </c>
      <c r="AI74" s="25" t="str">
        <f t="shared" si="5"/>
        <v>PAID</v>
      </c>
      <c r="AJ74" s="45" t="str">
        <f t="array" ref="AJ74">IFERROR(INDEX('[1]Master Price'!$E:$E,MATCH(D74,'[1]Master Price'!$B:$B,0)),"0")</f>
        <v>0</v>
      </c>
      <c r="AK74" s="45">
        <f t="shared" si="6"/>
        <v>0</v>
      </c>
      <c r="AL74" s="46" t="str">
        <f t="shared" si="7"/>
        <v>0-day</v>
      </c>
      <c r="AM74" s="46" t="str">
        <f t="shared" si="8"/>
        <v>0-day</v>
      </c>
      <c r="AN74" s="46" t="str">
        <f t="shared" si="9"/>
        <v>10-day</v>
      </c>
      <c r="AO74" s="46" t="str">
        <f t="shared" si="10"/>
        <v>1-day</v>
      </c>
      <c r="AP74" s="46" t="str">
        <f t="shared" si="11"/>
        <v>0-day</v>
      </c>
      <c r="AQ74" s="46" t="str">
        <f t="shared" si="12"/>
        <v>0-day</v>
      </c>
      <c r="AR74" s="17"/>
      <c r="AS74" s="47">
        <f t="shared" si="13"/>
        <v>72</v>
      </c>
      <c r="AT74" s="35" t="str">
        <f t="shared" si="28"/>
        <v>GMIAMI/2026/03/922</v>
      </c>
      <c r="AU74" s="48" t="e">
        <f t="shared" ca="1" si="14"/>
        <v>#NAME?</v>
      </c>
      <c r="AV74" s="48" t="e">
        <f t="shared" ca="1" si="15"/>
        <v>#NAME?</v>
      </c>
      <c r="AW74" s="49" t="e">
        <f t="shared" ca="1" si="16"/>
        <v>#NAME?</v>
      </c>
      <c r="AX74" s="48" t="e">
        <f t="shared" ca="1" si="17"/>
        <v>#NAME?</v>
      </c>
      <c r="AY74" s="49">
        <f t="shared" si="18"/>
        <v>200001028355</v>
      </c>
      <c r="AZ74" s="50" t="e">
        <f t="shared" ca="1" si="19"/>
        <v>#NAME?</v>
      </c>
      <c r="BA74" s="51" t="e">
        <f t="shared" ca="1" si="20"/>
        <v>#NAME?</v>
      </c>
      <c r="BB74" s="52" t="e">
        <f t="shared" ca="1" si="21"/>
        <v>#NAME?</v>
      </c>
      <c r="BC74" s="51" t="e">
        <f t="shared" ca="1" si="22"/>
        <v>#NAME?</v>
      </c>
      <c r="BD74" s="54" t="e">
        <f t="shared" ca="1" si="23"/>
        <v>#NAME?</v>
      </c>
      <c r="BE74" s="48" t="e">
        <f t="shared" ca="1" si="24"/>
        <v>#NAME?</v>
      </c>
      <c r="BF74" s="50" t="e">
        <f t="shared" ca="1" si="25"/>
        <v>#NAME?</v>
      </c>
      <c r="BG74" s="56" t="e">
        <f t="shared" ca="1" si="26"/>
        <v>#NAME?</v>
      </c>
      <c r="BH74" s="22"/>
      <c r="BI74" s="22"/>
      <c r="BJ74" s="22"/>
      <c r="BK74" s="22"/>
      <c r="BL74" s="22"/>
      <c r="BM74" s="22"/>
      <c r="BN74" s="24"/>
      <c r="BO74" s="24"/>
    </row>
    <row r="75" spans="1:67" ht="15.5">
      <c r="A75" s="25">
        <f t="shared" si="0"/>
        <v>73</v>
      </c>
      <c r="B75" s="26" t="s">
        <v>673</v>
      </c>
      <c r="C75" s="26" t="s">
        <v>674</v>
      </c>
      <c r="D75" s="27" t="s">
        <v>167</v>
      </c>
      <c r="E75" s="29" t="s">
        <v>168</v>
      </c>
      <c r="F75" s="31">
        <v>1</v>
      </c>
      <c r="G75" s="31" t="s">
        <v>63</v>
      </c>
      <c r="H75" s="31" t="str">
        <f t="shared" si="1"/>
        <v>DONE</v>
      </c>
      <c r="I75" s="31" t="s">
        <v>677</v>
      </c>
      <c r="J75" s="31" t="s">
        <v>398</v>
      </c>
      <c r="K75" s="85" t="s">
        <v>94</v>
      </c>
      <c r="L75" s="31">
        <v>9.3659999999999997</v>
      </c>
      <c r="M75" s="25"/>
      <c r="N75" s="31" t="s">
        <v>678</v>
      </c>
      <c r="O75" s="31" t="s">
        <v>369</v>
      </c>
      <c r="P75" s="31" t="s">
        <v>73</v>
      </c>
      <c r="Q75" s="31" t="s">
        <v>648</v>
      </c>
      <c r="R75" s="26">
        <v>200001028355</v>
      </c>
      <c r="S75" s="30">
        <v>46101</v>
      </c>
      <c r="T75" s="26" t="s">
        <v>77</v>
      </c>
      <c r="U75" s="30">
        <v>46101</v>
      </c>
      <c r="V75" s="25">
        <v>4000668310</v>
      </c>
      <c r="W75" s="58">
        <v>44264</v>
      </c>
      <c r="X75" s="34">
        <v>46111</v>
      </c>
      <c r="Y75" s="34" t="str">
        <f t="shared" si="2"/>
        <v>DONE</v>
      </c>
      <c r="Z75" s="36">
        <v>48252</v>
      </c>
      <c r="AA75" s="34">
        <v>46112</v>
      </c>
      <c r="AB75" s="34" t="str">
        <f t="shared" si="3"/>
        <v>DONE</v>
      </c>
      <c r="AC75" s="25"/>
      <c r="AD75" s="37" t="s">
        <v>681</v>
      </c>
      <c r="AE75" s="42">
        <v>46112</v>
      </c>
      <c r="AF75" s="41" t="str">
        <f t="shared" si="4"/>
        <v>DONE</v>
      </c>
      <c r="AG75" s="44">
        <v>46113</v>
      </c>
      <c r="AH75" s="39">
        <v>46154</v>
      </c>
      <c r="AI75" s="25" t="str">
        <f t="shared" si="5"/>
        <v>PAID</v>
      </c>
      <c r="AJ75" s="45" t="str">
        <f t="array" ref="AJ75">IFERROR(INDEX('[1]Master Price'!$E:$E,MATCH(D75,'[1]Master Price'!$B:$B,0)),"0")</f>
        <v>0</v>
      </c>
      <c r="AK75" s="45">
        <f t="shared" si="6"/>
        <v>0</v>
      </c>
      <c r="AL75" s="46" t="str">
        <f t="shared" si="7"/>
        <v>0-day</v>
      </c>
      <c r="AM75" s="46" t="str">
        <f t="shared" si="8"/>
        <v>0-day</v>
      </c>
      <c r="AN75" s="46" t="str">
        <f t="shared" si="9"/>
        <v>10-day</v>
      </c>
      <c r="AO75" s="46" t="str">
        <f t="shared" si="10"/>
        <v>1-day</v>
      </c>
      <c r="AP75" s="46" t="str">
        <f t="shared" si="11"/>
        <v>0-day</v>
      </c>
      <c r="AQ75" s="46" t="str">
        <f t="shared" si="12"/>
        <v>0-day</v>
      </c>
      <c r="AR75" s="17"/>
      <c r="AS75" s="47">
        <f t="shared" si="13"/>
        <v>73</v>
      </c>
      <c r="AT75" s="35" t="str">
        <f t="shared" si="28"/>
        <v>GMIAMI/2026/03/922</v>
      </c>
      <c r="AU75" s="48" t="e">
        <f t="shared" ca="1" si="14"/>
        <v>#NAME?</v>
      </c>
      <c r="AV75" s="48" t="e">
        <f t="shared" ca="1" si="15"/>
        <v>#NAME?</v>
      </c>
      <c r="AW75" s="49" t="e">
        <f t="shared" ca="1" si="16"/>
        <v>#NAME?</v>
      </c>
      <c r="AX75" s="48" t="e">
        <f t="shared" ca="1" si="17"/>
        <v>#NAME?</v>
      </c>
      <c r="AY75" s="49">
        <f t="shared" si="18"/>
        <v>200001028355</v>
      </c>
      <c r="AZ75" s="50" t="e">
        <f t="shared" ca="1" si="19"/>
        <v>#NAME?</v>
      </c>
      <c r="BA75" s="51" t="e">
        <f t="shared" ca="1" si="20"/>
        <v>#NAME?</v>
      </c>
      <c r="BB75" s="52" t="e">
        <f t="shared" ca="1" si="21"/>
        <v>#NAME?</v>
      </c>
      <c r="BC75" s="51" t="e">
        <f t="shared" ca="1" si="22"/>
        <v>#NAME?</v>
      </c>
      <c r="BD75" s="54" t="e">
        <f t="shared" ca="1" si="23"/>
        <v>#NAME?</v>
      </c>
      <c r="BE75" s="48" t="e">
        <f t="shared" ca="1" si="24"/>
        <v>#NAME?</v>
      </c>
      <c r="BF75" s="50" t="e">
        <f t="shared" ca="1" si="25"/>
        <v>#NAME?</v>
      </c>
      <c r="BG75" s="56" t="e">
        <f t="shared" ca="1" si="26"/>
        <v>#NAME?</v>
      </c>
      <c r="BH75" s="22"/>
      <c r="BI75" s="22"/>
      <c r="BJ75" s="22"/>
      <c r="BK75" s="22"/>
      <c r="BL75" s="22"/>
      <c r="BM75" s="22"/>
      <c r="BN75" s="24"/>
      <c r="BO75" s="24"/>
    </row>
    <row r="76" spans="1:67" ht="15.5">
      <c r="A76" s="25">
        <f t="shared" si="0"/>
        <v>74</v>
      </c>
      <c r="B76" s="26" t="s">
        <v>705</v>
      </c>
      <c r="C76" s="26" t="s">
        <v>706</v>
      </c>
      <c r="D76" s="27" t="s">
        <v>707</v>
      </c>
      <c r="E76" s="29" t="s">
        <v>709</v>
      </c>
      <c r="F76" s="31">
        <v>1</v>
      </c>
      <c r="G76" s="31" t="s">
        <v>63</v>
      </c>
      <c r="H76" s="31" t="str">
        <f t="shared" si="1"/>
        <v>DONE</v>
      </c>
      <c r="I76" s="31" t="s">
        <v>710</v>
      </c>
      <c r="J76" s="31" t="s">
        <v>144</v>
      </c>
      <c r="K76" s="85" t="s">
        <v>70</v>
      </c>
      <c r="L76" s="31">
        <v>11.023999999999999</v>
      </c>
      <c r="M76" s="25"/>
      <c r="N76" s="31" t="s">
        <v>95</v>
      </c>
      <c r="O76" s="31" t="s">
        <v>189</v>
      </c>
      <c r="P76" s="31" t="s">
        <v>73</v>
      </c>
      <c r="Q76" s="31" t="s">
        <v>711</v>
      </c>
      <c r="R76" s="26">
        <v>200001028357</v>
      </c>
      <c r="S76" s="30">
        <v>46101</v>
      </c>
      <c r="T76" s="26" t="s">
        <v>77</v>
      </c>
      <c r="U76" s="30">
        <v>46101</v>
      </c>
      <c r="V76" s="25">
        <v>4000668312</v>
      </c>
      <c r="W76" s="58">
        <v>44265</v>
      </c>
      <c r="X76" s="34">
        <v>46111</v>
      </c>
      <c r="Y76" s="34" t="str">
        <f t="shared" si="2"/>
        <v>DONE</v>
      </c>
      <c r="Z76" s="36">
        <v>48253</v>
      </c>
      <c r="AA76" s="34">
        <v>46112</v>
      </c>
      <c r="AB76" s="34" t="str">
        <f t="shared" si="3"/>
        <v>DONE</v>
      </c>
      <c r="AC76" s="25"/>
      <c r="AD76" s="37" t="s">
        <v>712</v>
      </c>
      <c r="AE76" s="42">
        <v>46112</v>
      </c>
      <c r="AF76" s="41" t="str">
        <f t="shared" si="4"/>
        <v>DONE</v>
      </c>
      <c r="AG76" s="44">
        <v>46113</v>
      </c>
      <c r="AH76" s="39">
        <v>46154</v>
      </c>
      <c r="AI76" s="25" t="str">
        <f t="shared" si="5"/>
        <v>PAID</v>
      </c>
      <c r="AJ76" s="45" t="str">
        <f t="array" ref="AJ76">IFERROR(INDEX('[1]Master Price'!$E:$E,MATCH(D76,'[1]Master Price'!$B:$B,0)),"0")</f>
        <v>0</v>
      </c>
      <c r="AK76" s="45">
        <f t="shared" si="6"/>
        <v>0</v>
      </c>
      <c r="AL76" s="46" t="str">
        <f t="shared" si="7"/>
        <v>0-day</v>
      </c>
      <c r="AM76" s="46" t="str">
        <f t="shared" si="8"/>
        <v>0-day</v>
      </c>
      <c r="AN76" s="46" t="str">
        <f t="shared" si="9"/>
        <v>10-day</v>
      </c>
      <c r="AO76" s="46" t="str">
        <f t="shared" si="10"/>
        <v>1-day</v>
      </c>
      <c r="AP76" s="46" t="str">
        <f t="shared" si="11"/>
        <v>0-day</v>
      </c>
      <c r="AQ76" s="46" t="str">
        <f t="shared" si="12"/>
        <v>0-day</v>
      </c>
      <c r="AR76" s="17"/>
      <c r="AS76" s="47">
        <f t="shared" si="13"/>
        <v>74</v>
      </c>
      <c r="AT76" s="35" t="str">
        <f t="shared" si="28"/>
        <v>GMIAMI/2026/03/923</v>
      </c>
      <c r="AU76" s="48" t="e">
        <f t="shared" ca="1" si="14"/>
        <v>#NAME?</v>
      </c>
      <c r="AV76" s="48" t="e">
        <f t="shared" ca="1" si="15"/>
        <v>#NAME?</v>
      </c>
      <c r="AW76" s="49" t="e">
        <f t="shared" ca="1" si="16"/>
        <v>#NAME?</v>
      </c>
      <c r="AX76" s="48" t="e">
        <f t="shared" ca="1" si="17"/>
        <v>#NAME?</v>
      </c>
      <c r="AY76" s="49">
        <f t="shared" si="18"/>
        <v>200001028357</v>
      </c>
      <c r="AZ76" s="50" t="e">
        <f t="shared" ca="1" si="19"/>
        <v>#NAME?</v>
      </c>
      <c r="BA76" s="51" t="e">
        <f t="shared" ca="1" si="20"/>
        <v>#NAME?</v>
      </c>
      <c r="BB76" s="52" t="e">
        <f t="shared" ca="1" si="21"/>
        <v>#NAME?</v>
      </c>
      <c r="BC76" s="51" t="e">
        <f t="shared" ca="1" si="22"/>
        <v>#NAME?</v>
      </c>
      <c r="BD76" s="54" t="e">
        <f t="shared" ca="1" si="23"/>
        <v>#NAME?</v>
      </c>
      <c r="BE76" s="48" t="e">
        <f t="shared" ca="1" si="24"/>
        <v>#NAME?</v>
      </c>
      <c r="BF76" s="50" t="e">
        <f t="shared" ca="1" si="25"/>
        <v>#NAME?</v>
      </c>
      <c r="BG76" s="56" t="e">
        <f t="shared" ca="1" si="26"/>
        <v>#NAME?</v>
      </c>
      <c r="BH76" s="22"/>
      <c r="BI76" s="22"/>
      <c r="BJ76" s="22"/>
      <c r="BK76" s="22"/>
      <c r="BL76" s="22"/>
      <c r="BM76" s="22"/>
      <c r="BN76" s="24"/>
      <c r="BO76" s="24"/>
    </row>
    <row r="77" spans="1:67" ht="15.5">
      <c r="A77" s="25">
        <f t="shared" si="0"/>
        <v>75</v>
      </c>
      <c r="B77" s="26" t="s">
        <v>705</v>
      </c>
      <c r="C77" s="26" t="s">
        <v>706</v>
      </c>
      <c r="D77" s="27" t="s">
        <v>119</v>
      </c>
      <c r="E77" s="29" t="s">
        <v>120</v>
      </c>
      <c r="F77" s="31">
        <v>1</v>
      </c>
      <c r="G77" s="31" t="s">
        <v>63</v>
      </c>
      <c r="H77" s="31" t="str">
        <f t="shared" si="1"/>
        <v>DONE</v>
      </c>
      <c r="I77" s="31" t="s">
        <v>710</v>
      </c>
      <c r="J77" s="31" t="s">
        <v>144</v>
      </c>
      <c r="K77" s="85" t="s">
        <v>70</v>
      </c>
      <c r="L77" s="31">
        <v>11.023999999999999</v>
      </c>
      <c r="M77" s="25"/>
      <c r="N77" s="31" t="s">
        <v>95</v>
      </c>
      <c r="O77" s="31" t="s">
        <v>189</v>
      </c>
      <c r="P77" s="31" t="s">
        <v>73</v>
      </c>
      <c r="Q77" s="31" t="s">
        <v>711</v>
      </c>
      <c r="R77" s="26">
        <v>200001028357</v>
      </c>
      <c r="S77" s="30">
        <v>46101</v>
      </c>
      <c r="T77" s="26" t="s">
        <v>77</v>
      </c>
      <c r="U77" s="30">
        <v>46101</v>
      </c>
      <c r="V77" s="25">
        <v>4000668312</v>
      </c>
      <c r="W77" s="58">
        <v>44265</v>
      </c>
      <c r="X77" s="34">
        <v>46111</v>
      </c>
      <c r="Y77" s="34" t="str">
        <f t="shared" si="2"/>
        <v>DONE</v>
      </c>
      <c r="Z77" s="36">
        <v>48253</v>
      </c>
      <c r="AA77" s="34">
        <v>46112</v>
      </c>
      <c r="AB77" s="34" t="str">
        <f t="shared" si="3"/>
        <v>DONE</v>
      </c>
      <c r="AC77" s="25"/>
      <c r="AD77" s="37" t="s">
        <v>712</v>
      </c>
      <c r="AE77" s="42">
        <v>46112</v>
      </c>
      <c r="AF77" s="41" t="str">
        <f t="shared" si="4"/>
        <v>DONE</v>
      </c>
      <c r="AG77" s="44">
        <v>46113</v>
      </c>
      <c r="AH77" s="39">
        <v>46154</v>
      </c>
      <c r="AI77" s="25" t="str">
        <f t="shared" si="5"/>
        <v>PAID</v>
      </c>
      <c r="AJ77" s="45" t="str">
        <f t="array" ref="AJ77">IFERROR(INDEX('[1]Master Price'!$E:$E,MATCH(D77,'[1]Master Price'!$B:$B,0)),"0")</f>
        <v>0</v>
      </c>
      <c r="AK77" s="45">
        <f t="shared" si="6"/>
        <v>0</v>
      </c>
      <c r="AL77" s="46" t="str">
        <f t="shared" si="7"/>
        <v>0-day</v>
      </c>
      <c r="AM77" s="46" t="str">
        <f t="shared" si="8"/>
        <v>0-day</v>
      </c>
      <c r="AN77" s="46" t="str">
        <f t="shared" si="9"/>
        <v>10-day</v>
      </c>
      <c r="AO77" s="46" t="str">
        <f t="shared" si="10"/>
        <v>1-day</v>
      </c>
      <c r="AP77" s="46" t="str">
        <f t="shared" si="11"/>
        <v>0-day</v>
      </c>
      <c r="AQ77" s="46" t="str">
        <f t="shared" si="12"/>
        <v>0-day</v>
      </c>
      <c r="AR77" s="17"/>
      <c r="AS77" s="47">
        <f t="shared" si="13"/>
        <v>75</v>
      </c>
      <c r="AT77" s="35" t="str">
        <f t="shared" si="28"/>
        <v>GMIAMI/2026/03/923</v>
      </c>
      <c r="AU77" s="48" t="e">
        <f t="shared" ca="1" si="14"/>
        <v>#NAME?</v>
      </c>
      <c r="AV77" s="48" t="e">
        <f t="shared" ca="1" si="15"/>
        <v>#NAME?</v>
      </c>
      <c r="AW77" s="49" t="e">
        <f t="shared" ca="1" si="16"/>
        <v>#NAME?</v>
      </c>
      <c r="AX77" s="48" t="e">
        <f t="shared" ca="1" si="17"/>
        <v>#NAME?</v>
      </c>
      <c r="AY77" s="49">
        <f t="shared" si="18"/>
        <v>200001028357</v>
      </c>
      <c r="AZ77" s="50" t="e">
        <f t="shared" ca="1" si="19"/>
        <v>#NAME?</v>
      </c>
      <c r="BA77" s="51" t="e">
        <f t="shared" ca="1" si="20"/>
        <v>#NAME?</v>
      </c>
      <c r="BB77" s="52" t="e">
        <f t="shared" ca="1" si="21"/>
        <v>#NAME?</v>
      </c>
      <c r="BC77" s="51" t="e">
        <f t="shared" ca="1" si="22"/>
        <v>#NAME?</v>
      </c>
      <c r="BD77" s="54" t="e">
        <f t="shared" ca="1" si="23"/>
        <v>#NAME?</v>
      </c>
      <c r="BE77" s="48" t="e">
        <f t="shared" ca="1" si="24"/>
        <v>#NAME?</v>
      </c>
      <c r="BF77" s="50" t="e">
        <f t="shared" ca="1" si="25"/>
        <v>#NAME?</v>
      </c>
      <c r="BG77" s="56" t="e">
        <f t="shared" ca="1" si="26"/>
        <v>#NAME?</v>
      </c>
      <c r="BH77" s="22"/>
      <c r="BI77" s="22"/>
      <c r="BJ77" s="22"/>
      <c r="BK77" s="22"/>
      <c r="BL77" s="22"/>
      <c r="BM77" s="22"/>
      <c r="BN77" s="24"/>
      <c r="BO77" s="24"/>
    </row>
    <row r="78" spans="1:67" ht="15.5">
      <c r="A78" s="25">
        <f t="shared" si="0"/>
        <v>76</v>
      </c>
      <c r="B78" s="26" t="s">
        <v>719</v>
      </c>
      <c r="C78" s="26" t="s">
        <v>720</v>
      </c>
      <c r="D78" s="27" t="s">
        <v>233</v>
      </c>
      <c r="E78" s="29" t="s">
        <v>234</v>
      </c>
      <c r="F78" s="31">
        <v>4</v>
      </c>
      <c r="G78" s="31" t="s">
        <v>63</v>
      </c>
      <c r="H78" s="31" t="str">
        <f t="shared" si="1"/>
        <v>DONE</v>
      </c>
      <c r="I78" s="31" t="s">
        <v>721</v>
      </c>
      <c r="J78" s="31" t="s">
        <v>398</v>
      </c>
      <c r="K78" s="85" t="s">
        <v>94</v>
      </c>
      <c r="L78" s="31">
        <v>9.77</v>
      </c>
      <c r="M78" s="25"/>
      <c r="N78" s="31" t="s">
        <v>609</v>
      </c>
      <c r="O78" s="31" t="s">
        <v>369</v>
      </c>
      <c r="P78" s="31" t="s">
        <v>73</v>
      </c>
      <c r="Q78" s="31" t="s">
        <v>648</v>
      </c>
      <c r="R78" s="26">
        <v>200001028356</v>
      </c>
      <c r="S78" s="30">
        <v>46101</v>
      </c>
      <c r="T78" s="26" t="s">
        <v>77</v>
      </c>
      <c r="U78" s="30">
        <v>46101</v>
      </c>
      <c r="V78" s="25">
        <v>4000668311</v>
      </c>
      <c r="W78" s="58">
        <v>44266</v>
      </c>
      <c r="X78" s="34">
        <v>46111</v>
      </c>
      <c r="Y78" s="34" t="str">
        <f t="shared" si="2"/>
        <v>DONE</v>
      </c>
      <c r="Z78" s="36">
        <v>48254</v>
      </c>
      <c r="AA78" s="34">
        <v>46112</v>
      </c>
      <c r="AB78" s="34" t="str">
        <f t="shared" si="3"/>
        <v>DONE</v>
      </c>
      <c r="AC78" s="25"/>
      <c r="AD78" s="37" t="s">
        <v>722</v>
      </c>
      <c r="AE78" s="42">
        <v>46112</v>
      </c>
      <c r="AF78" s="41" t="str">
        <f t="shared" si="4"/>
        <v>DONE</v>
      </c>
      <c r="AG78" s="44">
        <v>46113</v>
      </c>
      <c r="AH78" s="39">
        <v>46154</v>
      </c>
      <c r="AI78" s="25" t="str">
        <f t="shared" si="5"/>
        <v>PAID</v>
      </c>
      <c r="AJ78" s="45" t="str">
        <f t="array" ref="AJ78">IFERROR(INDEX('[1]Master Price'!$E:$E,MATCH(D78,'[1]Master Price'!$B:$B,0)),"0")</f>
        <v>0</v>
      </c>
      <c r="AK78" s="45">
        <f t="shared" si="6"/>
        <v>0</v>
      </c>
      <c r="AL78" s="46" t="str">
        <f t="shared" si="7"/>
        <v>0-day</v>
      </c>
      <c r="AM78" s="46" t="str">
        <f t="shared" si="8"/>
        <v>0-day</v>
      </c>
      <c r="AN78" s="46" t="str">
        <f t="shared" si="9"/>
        <v>10-day</v>
      </c>
      <c r="AO78" s="46" t="str">
        <f t="shared" si="10"/>
        <v>1-day</v>
      </c>
      <c r="AP78" s="46" t="str">
        <f t="shared" si="11"/>
        <v>0-day</v>
      </c>
      <c r="AQ78" s="46" t="str">
        <f t="shared" si="12"/>
        <v>0-day</v>
      </c>
      <c r="AR78" s="17"/>
      <c r="AS78" s="47">
        <f t="shared" si="13"/>
        <v>76</v>
      </c>
      <c r="AT78" s="35" t="str">
        <f t="shared" si="28"/>
        <v>GMIAMI/2026/03/924</v>
      </c>
      <c r="AU78" s="48" t="e">
        <f t="shared" ca="1" si="14"/>
        <v>#NAME?</v>
      </c>
      <c r="AV78" s="48" t="e">
        <f t="shared" ca="1" si="15"/>
        <v>#NAME?</v>
      </c>
      <c r="AW78" s="49" t="e">
        <f t="shared" ca="1" si="16"/>
        <v>#NAME?</v>
      </c>
      <c r="AX78" s="48" t="e">
        <f t="shared" ca="1" si="17"/>
        <v>#NAME?</v>
      </c>
      <c r="AY78" s="49">
        <f t="shared" si="18"/>
        <v>200001028356</v>
      </c>
      <c r="AZ78" s="50" t="e">
        <f t="shared" ca="1" si="19"/>
        <v>#NAME?</v>
      </c>
      <c r="BA78" s="51" t="e">
        <f t="shared" ca="1" si="20"/>
        <v>#NAME?</v>
      </c>
      <c r="BB78" s="52" t="e">
        <f t="shared" ca="1" si="21"/>
        <v>#NAME?</v>
      </c>
      <c r="BC78" s="51" t="e">
        <f t="shared" ca="1" si="22"/>
        <v>#NAME?</v>
      </c>
      <c r="BD78" s="54" t="e">
        <f t="shared" ca="1" si="23"/>
        <v>#NAME?</v>
      </c>
      <c r="BE78" s="48" t="e">
        <f t="shared" ca="1" si="24"/>
        <v>#NAME?</v>
      </c>
      <c r="BF78" s="50" t="e">
        <f t="shared" ca="1" si="25"/>
        <v>#NAME?</v>
      </c>
      <c r="BG78" s="56" t="e">
        <f t="shared" ca="1" si="26"/>
        <v>#NAME?</v>
      </c>
      <c r="BH78" s="22"/>
      <c r="BI78" s="22"/>
      <c r="BJ78" s="22"/>
      <c r="BK78" s="22"/>
      <c r="BL78" s="22"/>
      <c r="BM78" s="22"/>
      <c r="BN78" s="24"/>
      <c r="BO78" s="24"/>
    </row>
    <row r="79" spans="1:67" ht="15.5">
      <c r="A79" s="25">
        <f t="shared" si="0"/>
        <v>77</v>
      </c>
      <c r="B79" s="26" t="s">
        <v>719</v>
      </c>
      <c r="C79" s="26" t="s">
        <v>720</v>
      </c>
      <c r="D79" s="27" t="s">
        <v>165</v>
      </c>
      <c r="E79" s="29" t="s">
        <v>166</v>
      </c>
      <c r="F79" s="31">
        <v>1</v>
      </c>
      <c r="G79" s="31" t="s">
        <v>63</v>
      </c>
      <c r="H79" s="31" t="str">
        <f t="shared" si="1"/>
        <v>DONE</v>
      </c>
      <c r="I79" s="31" t="s">
        <v>721</v>
      </c>
      <c r="J79" s="31" t="s">
        <v>398</v>
      </c>
      <c r="K79" s="85" t="s">
        <v>94</v>
      </c>
      <c r="L79" s="31">
        <v>9.77</v>
      </c>
      <c r="M79" s="25"/>
      <c r="N79" s="31" t="s">
        <v>609</v>
      </c>
      <c r="O79" s="31" t="s">
        <v>369</v>
      </c>
      <c r="P79" s="31" t="s">
        <v>73</v>
      </c>
      <c r="Q79" s="31" t="s">
        <v>648</v>
      </c>
      <c r="R79" s="26">
        <v>200001028356</v>
      </c>
      <c r="S79" s="30">
        <v>46101</v>
      </c>
      <c r="T79" s="26" t="s">
        <v>77</v>
      </c>
      <c r="U79" s="30">
        <v>46101</v>
      </c>
      <c r="V79" s="25">
        <v>4000668311</v>
      </c>
      <c r="W79" s="58">
        <v>44266</v>
      </c>
      <c r="X79" s="34">
        <v>46111</v>
      </c>
      <c r="Y79" s="34" t="str">
        <f t="shared" si="2"/>
        <v>DONE</v>
      </c>
      <c r="Z79" s="36">
        <v>48254</v>
      </c>
      <c r="AA79" s="34">
        <v>46112</v>
      </c>
      <c r="AB79" s="34" t="str">
        <f t="shared" si="3"/>
        <v>DONE</v>
      </c>
      <c r="AC79" s="25"/>
      <c r="AD79" s="37" t="s">
        <v>722</v>
      </c>
      <c r="AE79" s="42">
        <v>46112</v>
      </c>
      <c r="AF79" s="41" t="str">
        <f t="shared" si="4"/>
        <v>DONE</v>
      </c>
      <c r="AG79" s="44">
        <v>46113</v>
      </c>
      <c r="AH79" s="39">
        <v>46154</v>
      </c>
      <c r="AI79" s="25" t="str">
        <f t="shared" si="5"/>
        <v>PAID</v>
      </c>
      <c r="AJ79" s="45" t="str">
        <f t="array" ref="AJ79">IFERROR(INDEX('[1]Master Price'!$E:$E,MATCH(D79,'[1]Master Price'!$B:$B,0)),"0")</f>
        <v>0</v>
      </c>
      <c r="AK79" s="45">
        <f t="shared" si="6"/>
        <v>0</v>
      </c>
      <c r="AL79" s="46" t="str">
        <f t="shared" si="7"/>
        <v>0-day</v>
      </c>
      <c r="AM79" s="46" t="str">
        <f t="shared" si="8"/>
        <v>0-day</v>
      </c>
      <c r="AN79" s="46" t="str">
        <f t="shared" si="9"/>
        <v>10-day</v>
      </c>
      <c r="AO79" s="46" t="str">
        <f t="shared" si="10"/>
        <v>1-day</v>
      </c>
      <c r="AP79" s="46" t="str">
        <f t="shared" si="11"/>
        <v>0-day</v>
      </c>
      <c r="AQ79" s="46" t="str">
        <f t="shared" si="12"/>
        <v>0-day</v>
      </c>
      <c r="AR79" s="17"/>
      <c r="AS79" s="47">
        <f t="shared" si="13"/>
        <v>77</v>
      </c>
      <c r="AT79" s="35" t="str">
        <f t="shared" si="28"/>
        <v>GMIAMI/2026/03/924</v>
      </c>
      <c r="AU79" s="48" t="e">
        <f t="shared" ca="1" si="14"/>
        <v>#NAME?</v>
      </c>
      <c r="AV79" s="48" t="e">
        <f t="shared" ca="1" si="15"/>
        <v>#NAME?</v>
      </c>
      <c r="AW79" s="49" t="e">
        <f t="shared" ca="1" si="16"/>
        <v>#NAME?</v>
      </c>
      <c r="AX79" s="48" t="e">
        <f t="shared" ca="1" si="17"/>
        <v>#NAME?</v>
      </c>
      <c r="AY79" s="49">
        <f t="shared" si="18"/>
        <v>200001028356</v>
      </c>
      <c r="AZ79" s="50" t="e">
        <f t="shared" ca="1" si="19"/>
        <v>#NAME?</v>
      </c>
      <c r="BA79" s="51" t="e">
        <f t="shared" ca="1" si="20"/>
        <v>#NAME?</v>
      </c>
      <c r="BB79" s="52" t="e">
        <f t="shared" ca="1" si="21"/>
        <v>#NAME?</v>
      </c>
      <c r="BC79" s="51" t="e">
        <f t="shared" ca="1" si="22"/>
        <v>#NAME?</v>
      </c>
      <c r="BD79" s="54" t="e">
        <f t="shared" ca="1" si="23"/>
        <v>#NAME?</v>
      </c>
      <c r="BE79" s="48" t="e">
        <f t="shared" ca="1" si="24"/>
        <v>#NAME?</v>
      </c>
      <c r="BF79" s="50" t="e">
        <f t="shared" ca="1" si="25"/>
        <v>#NAME?</v>
      </c>
      <c r="BG79" s="56" t="e">
        <f t="shared" ca="1" si="26"/>
        <v>#NAME?</v>
      </c>
      <c r="BH79" s="22"/>
      <c r="BI79" s="22"/>
      <c r="BJ79" s="22"/>
      <c r="BK79" s="22"/>
      <c r="BL79" s="22"/>
      <c r="BM79" s="22"/>
      <c r="BN79" s="24"/>
      <c r="BO79" s="24"/>
    </row>
    <row r="80" spans="1:67" ht="15.5">
      <c r="A80" s="25">
        <f t="shared" si="0"/>
        <v>78</v>
      </c>
      <c r="B80" s="26" t="s">
        <v>729</v>
      </c>
      <c r="C80" s="26" t="s">
        <v>730</v>
      </c>
      <c r="D80" s="27" t="s">
        <v>498</v>
      </c>
      <c r="E80" s="29" t="s">
        <v>499</v>
      </c>
      <c r="F80" s="31">
        <v>1</v>
      </c>
      <c r="G80" s="31" t="s">
        <v>63</v>
      </c>
      <c r="H80" s="31" t="str">
        <f t="shared" si="1"/>
        <v>DONE</v>
      </c>
      <c r="I80" s="31" t="s">
        <v>727</v>
      </c>
      <c r="J80" s="32" t="s">
        <v>170</v>
      </c>
      <c r="K80" s="32" t="s">
        <v>70</v>
      </c>
      <c r="L80" s="31">
        <v>16.460999999999999</v>
      </c>
      <c r="M80" s="25"/>
      <c r="N80" s="31" t="s">
        <v>609</v>
      </c>
      <c r="O80" s="31" t="s">
        <v>189</v>
      </c>
      <c r="P80" s="31" t="s">
        <v>73</v>
      </c>
      <c r="Q80" s="31" t="s">
        <v>711</v>
      </c>
      <c r="R80" s="26">
        <v>200001029920</v>
      </c>
      <c r="S80" s="30">
        <v>46112</v>
      </c>
      <c r="T80" s="26" t="s">
        <v>77</v>
      </c>
      <c r="U80" s="88">
        <v>46115</v>
      </c>
      <c r="V80" s="25">
        <v>4000671312</v>
      </c>
      <c r="W80" s="58">
        <v>44525</v>
      </c>
      <c r="X80" s="34">
        <v>46121</v>
      </c>
      <c r="Y80" s="34" t="str">
        <f t="shared" si="2"/>
        <v>DONE</v>
      </c>
      <c r="Z80" s="36">
        <v>48463</v>
      </c>
      <c r="AA80" s="34">
        <v>46269</v>
      </c>
      <c r="AB80" s="34" t="str">
        <f t="shared" si="3"/>
        <v>DONE</v>
      </c>
      <c r="AC80" s="25"/>
      <c r="AD80" s="37" t="s">
        <v>731</v>
      </c>
      <c r="AE80" s="42">
        <v>46122</v>
      </c>
      <c r="AF80" s="41" t="str">
        <f t="shared" si="4"/>
        <v>DONE</v>
      </c>
      <c r="AG80" s="42">
        <v>46122</v>
      </c>
      <c r="AH80" s="39">
        <v>46182</v>
      </c>
      <c r="AI80" s="25" t="str">
        <f t="shared" si="5"/>
        <v>PAID</v>
      </c>
      <c r="AJ80" s="45" t="str">
        <f t="array" ref="AJ80">IFERROR(INDEX('[1]Master Price'!$E:$E,MATCH(D80,'[1]Master Price'!$B:$B,0)),"0")</f>
        <v>0</v>
      </c>
      <c r="AK80" s="45">
        <f t="shared" si="6"/>
        <v>0</v>
      </c>
      <c r="AL80" s="46" t="str">
        <f t="shared" si="7"/>
        <v>0-day</v>
      </c>
      <c r="AM80" s="46" t="str">
        <f t="shared" si="8"/>
        <v>3-day</v>
      </c>
      <c r="AN80" s="46" t="str">
        <f t="shared" si="9"/>
        <v>9-day</v>
      </c>
      <c r="AO80" s="46" t="str">
        <f t="shared" si="10"/>
        <v>148-day</v>
      </c>
      <c r="AP80" s="46" t="str">
        <f t="shared" si="11"/>
        <v>0-day</v>
      </c>
      <c r="AQ80" s="46" t="str">
        <f t="shared" si="12"/>
        <v>0-day</v>
      </c>
      <c r="AR80" s="17"/>
      <c r="AS80" s="47">
        <f t="shared" si="13"/>
        <v>78</v>
      </c>
      <c r="AT80" s="35" t="str">
        <f t="shared" si="28"/>
        <v>GMIAMI/2026/03/925</v>
      </c>
      <c r="AU80" s="48" t="e">
        <f t="shared" ca="1" si="14"/>
        <v>#NAME?</v>
      </c>
      <c r="AV80" s="48" t="e">
        <f t="shared" ca="1" si="15"/>
        <v>#NAME?</v>
      </c>
      <c r="AW80" s="49" t="e">
        <f t="shared" ca="1" si="16"/>
        <v>#NAME?</v>
      </c>
      <c r="AX80" s="48" t="e">
        <f t="shared" ca="1" si="17"/>
        <v>#NAME?</v>
      </c>
      <c r="AY80" s="49">
        <f t="shared" si="18"/>
        <v>200001029920</v>
      </c>
      <c r="AZ80" s="50" t="e">
        <f t="shared" ca="1" si="19"/>
        <v>#NAME?</v>
      </c>
      <c r="BA80" s="51" t="e">
        <f t="shared" ca="1" si="20"/>
        <v>#NAME?</v>
      </c>
      <c r="BB80" s="52" t="e">
        <f t="shared" ca="1" si="21"/>
        <v>#NAME?</v>
      </c>
      <c r="BC80" s="51" t="e">
        <f t="shared" ca="1" si="22"/>
        <v>#NAME?</v>
      </c>
      <c r="BD80" s="54" t="e">
        <f t="shared" ca="1" si="23"/>
        <v>#NAME?</v>
      </c>
      <c r="BE80" s="48" t="e">
        <f t="shared" ca="1" si="24"/>
        <v>#NAME?</v>
      </c>
      <c r="BF80" s="50" t="e">
        <f t="shared" ca="1" si="25"/>
        <v>#NAME?</v>
      </c>
      <c r="BG80" s="56" t="e">
        <f t="shared" ca="1" si="26"/>
        <v>#NAME?</v>
      </c>
      <c r="BH80" s="22"/>
      <c r="BI80" s="22"/>
      <c r="BJ80" s="22"/>
      <c r="BK80" s="22"/>
      <c r="BL80" s="22"/>
      <c r="BM80" s="22"/>
      <c r="BN80" s="24"/>
      <c r="BO80" s="24"/>
    </row>
    <row r="81" spans="1:67" ht="15.5">
      <c r="A81" s="25">
        <f t="shared" si="0"/>
        <v>79</v>
      </c>
      <c r="B81" s="26" t="s">
        <v>729</v>
      </c>
      <c r="C81" s="26" t="s">
        <v>730</v>
      </c>
      <c r="D81" s="27" t="s">
        <v>119</v>
      </c>
      <c r="E81" s="29" t="s">
        <v>120</v>
      </c>
      <c r="F81" s="31">
        <v>1</v>
      </c>
      <c r="G81" s="31" t="s">
        <v>63</v>
      </c>
      <c r="H81" s="31" t="str">
        <f t="shared" si="1"/>
        <v>DONE</v>
      </c>
      <c r="I81" s="31" t="s">
        <v>727</v>
      </c>
      <c r="J81" s="32" t="s">
        <v>170</v>
      </c>
      <c r="K81" s="32" t="s">
        <v>70</v>
      </c>
      <c r="L81" s="31">
        <v>16.460999999999999</v>
      </c>
      <c r="M81" s="25"/>
      <c r="N81" s="31" t="s">
        <v>609</v>
      </c>
      <c r="O81" s="31" t="s">
        <v>189</v>
      </c>
      <c r="P81" s="31" t="s">
        <v>73</v>
      </c>
      <c r="Q81" s="31" t="s">
        <v>711</v>
      </c>
      <c r="R81" s="26">
        <v>200001029920</v>
      </c>
      <c r="S81" s="30">
        <v>46112</v>
      </c>
      <c r="T81" s="26" t="s">
        <v>77</v>
      </c>
      <c r="U81" s="88">
        <v>46115</v>
      </c>
      <c r="V81" s="25">
        <v>4000671312</v>
      </c>
      <c r="W81" s="58">
        <v>44525</v>
      </c>
      <c r="X81" s="34">
        <v>46121</v>
      </c>
      <c r="Y81" s="34" t="str">
        <f t="shared" si="2"/>
        <v>DONE</v>
      </c>
      <c r="Z81" s="36">
        <v>48463</v>
      </c>
      <c r="AA81" s="34">
        <v>46269</v>
      </c>
      <c r="AB81" s="34" t="str">
        <f t="shared" si="3"/>
        <v>DONE</v>
      </c>
      <c r="AC81" s="25"/>
      <c r="AD81" s="37" t="s">
        <v>731</v>
      </c>
      <c r="AE81" s="42">
        <v>46122</v>
      </c>
      <c r="AF81" s="41" t="str">
        <f t="shared" si="4"/>
        <v>DONE</v>
      </c>
      <c r="AG81" s="42">
        <v>46122</v>
      </c>
      <c r="AH81" s="39">
        <v>46182</v>
      </c>
      <c r="AI81" s="25" t="str">
        <f t="shared" si="5"/>
        <v>PAID</v>
      </c>
      <c r="AJ81" s="45" t="str">
        <f t="array" ref="AJ81">IFERROR(INDEX('[1]Master Price'!$E:$E,MATCH(D81,'[1]Master Price'!$B:$B,0)),"0")</f>
        <v>0</v>
      </c>
      <c r="AK81" s="45">
        <f t="shared" si="6"/>
        <v>0</v>
      </c>
      <c r="AL81" s="46" t="str">
        <f t="shared" si="7"/>
        <v>0-day</v>
      </c>
      <c r="AM81" s="46" t="str">
        <f t="shared" si="8"/>
        <v>3-day</v>
      </c>
      <c r="AN81" s="46" t="str">
        <f t="shared" si="9"/>
        <v>9-day</v>
      </c>
      <c r="AO81" s="46" t="str">
        <f t="shared" si="10"/>
        <v>148-day</v>
      </c>
      <c r="AP81" s="46" t="str">
        <f t="shared" si="11"/>
        <v>0-day</v>
      </c>
      <c r="AQ81" s="46" t="str">
        <f t="shared" si="12"/>
        <v>0-day</v>
      </c>
      <c r="AR81" s="17"/>
      <c r="AS81" s="47">
        <f t="shared" si="13"/>
        <v>79</v>
      </c>
      <c r="AT81" s="35" t="str">
        <f t="shared" si="28"/>
        <v>GMIAMI/2026/03/925</v>
      </c>
      <c r="AU81" s="48" t="e">
        <f t="shared" ca="1" si="14"/>
        <v>#NAME?</v>
      </c>
      <c r="AV81" s="48" t="e">
        <f t="shared" ca="1" si="15"/>
        <v>#NAME?</v>
      </c>
      <c r="AW81" s="49" t="e">
        <f t="shared" ca="1" si="16"/>
        <v>#NAME?</v>
      </c>
      <c r="AX81" s="48" t="e">
        <f t="shared" ca="1" si="17"/>
        <v>#NAME?</v>
      </c>
      <c r="AY81" s="49">
        <f t="shared" si="18"/>
        <v>200001029920</v>
      </c>
      <c r="AZ81" s="50" t="e">
        <f t="shared" ca="1" si="19"/>
        <v>#NAME?</v>
      </c>
      <c r="BA81" s="51" t="e">
        <f t="shared" ca="1" si="20"/>
        <v>#NAME?</v>
      </c>
      <c r="BB81" s="52" t="e">
        <f t="shared" ca="1" si="21"/>
        <v>#NAME?</v>
      </c>
      <c r="BC81" s="51" t="e">
        <f t="shared" ca="1" si="22"/>
        <v>#NAME?</v>
      </c>
      <c r="BD81" s="54" t="e">
        <f t="shared" ca="1" si="23"/>
        <v>#NAME?</v>
      </c>
      <c r="BE81" s="48" t="e">
        <f t="shared" ca="1" si="24"/>
        <v>#NAME?</v>
      </c>
      <c r="BF81" s="50" t="e">
        <f t="shared" ca="1" si="25"/>
        <v>#NAME?</v>
      </c>
      <c r="BG81" s="56" t="e">
        <f t="shared" ca="1" si="26"/>
        <v>#NAME?</v>
      </c>
      <c r="BH81" s="22"/>
      <c r="BI81" s="22"/>
      <c r="BJ81" s="22"/>
      <c r="BK81" s="22"/>
      <c r="BL81" s="22"/>
      <c r="BM81" s="22"/>
      <c r="BN81" s="24"/>
      <c r="BO81" s="24"/>
    </row>
    <row r="82" spans="1:67" ht="15.5">
      <c r="A82" s="25">
        <f t="shared" si="0"/>
        <v>80</v>
      </c>
      <c r="B82" s="26" t="s">
        <v>739</v>
      </c>
      <c r="C82" s="26" t="s">
        <v>740</v>
      </c>
      <c r="D82" s="27" t="s">
        <v>165</v>
      </c>
      <c r="E82" s="29" t="s">
        <v>166</v>
      </c>
      <c r="F82" s="31">
        <v>1</v>
      </c>
      <c r="G82" s="31" t="s">
        <v>63</v>
      </c>
      <c r="H82" s="31" t="str">
        <f t="shared" si="1"/>
        <v>DONE</v>
      </c>
      <c r="I82" s="31" t="s">
        <v>571</v>
      </c>
      <c r="J82" s="32" t="s">
        <v>173</v>
      </c>
      <c r="K82" s="32" t="s">
        <v>94</v>
      </c>
      <c r="L82" s="31">
        <v>11.345000000000001</v>
      </c>
      <c r="M82" s="25"/>
      <c r="N82" s="31" t="s">
        <v>609</v>
      </c>
      <c r="O82" s="31" t="s">
        <v>79</v>
      </c>
      <c r="P82" s="31" t="s">
        <v>73</v>
      </c>
      <c r="Q82" s="31" t="s">
        <v>741</v>
      </c>
      <c r="R82" s="26">
        <v>200001029927</v>
      </c>
      <c r="S82" s="30">
        <v>46112</v>
      </c>
      <c r="T82" s="26" t="s">
        <v>77</v>
      </c>
      <c r="U82" s="88">
        <v>46115</v>
      </c>
      <c r="V82" s="25">
        <v>4000671316</v>
      </c>
      <c r="W82" s="58">
        <v>44526</v>
      </c>
      <c r="X82" s="34">
        <v>46121</v>
      </c>
      <c r="Y82" s="34" t="str">
        <f t="shared" si="2"/>
        <v>DONE</v>
      </c>
      <c r="Z82" s="36">
        <v>48487</v>
      </c>
      <c r="AA82" s="34">
        <v>46122</v>
      </c>
      <c r="AB82" s="34" t="str">
        <f t="shared" si="3"/>
        <v>DONE</v>
      </c>
      <c r="AC82" s="25"/>
      <c r="AD82" s="37" t="s">
        <v>742</v>
      </c>
      <c r="AE82" s="42">
        <v>46122</v>
      </c>
      <c r="AF82" s="41" t="str">
        <f t="shared" si="4"/>
        <v>DONE</v>
      </c>
      <c r="AG82" s="42">
        <v>46122</v>
      </c>
      <c r="AH82" s="39">
        <v>46182</v>
      </c>
      <c r="AI82" s="25" t="str">
        <f t="shared" si="5"/>
        <v>PAID</v>
      </c>
      <c r="AJ82" s="45" t="str">
        <f t="array" ref="AJ82">IFERROR(INDEX('[1]Master Price'!$E:$E,MATCH(D82,'[1]Master Price'!$B:$B,0)),"0")</f>
        <v>0</v>
      </c>
      <c r="AK82" s="45">
        <f t="shared" si="6"/>
        <v>0</v>
      </c>
      <c r="AL82" s="46" t="str">
        <f t="shared" si="7"/>
        <v>0-day</v>
      </c>
      <c r="AM82" s="46" t="str">
        <f t="shared" si="8"/>
        <v>3-day</v>
      </c>
      <c r="AN82" s="46" t="str">
        <f t="shared" si="9"/>
        <v>9-day</v>
      </c>
      <c r="AO82" s="46" t="str">
        <f t="shared" si="10"/>
        <v>1-day</v>
      </c>
      <c r="AP82" s="46" t="str">
        <f t="shared" si="11"/>
        <v>0-day</v>
      </c>
      <c r="AQ82" s="46" t="str">
        <f t="shared" si="12"/>
        <v>0-day</v>
      </c>
      <c r="AR82" s="17"/>
      <c r="AS82" s="47">
        <f t="shared" si="13"/>
        <v>80</v>
      </c>
      <c r="AT82" s="35" t="str">
        <f t="shared" si="28"/>
        <v>GMIAMI/2026/03/926</v>
      </c>
      <c r="AU82" s="48" t="e">
        <f t="shared" ca="1" si="14"/>
        <v>#NAME?</v>
      </c>
      <c r="AV82" s="48" t="e">
        <f t="shared" ca="1" si="15"/>
        <v>#NAME?</v>
      </c>
      <c r="AW82" s="49" t="e">
        <f t="shared" ca="1" si="16"/>
        <v>#NAME?</v>
      </c>
      <c r="AX82" s="48" t="e">
        <f t="shared" ca="1" si="17"/>
        <v>#NAME?</v>
      </c>
      <c r="AY82" s="49">
        <f t="shared" si="18"/>
        <v>200001029927</v>
      </c>
      <c r="AZ82" s="50" t="e">
        <f t="shared" ca="1" si="19"/>
        <v>#NAME?</v>
      </c>
      <c r="BA82" s="51" t="e">
        <f t="shared" ca="1" si="20"/>
        <v>#NAME?</v>
      </c>
      <c r="BB82" s="52" t="e">
        <f t="shared" ca="1" si="21"/>
        <v>#NAME?</v>
      </c>
      <c r="BC82" s="51" t="e">
        <f t="shared" ca="1" si="22"/>
        <v>#NAME?</v>
      </c>
      <c r="BD82" s="54" t="e">
        <f t="shared" ca="1" si="23"/>
        <v>#NAME?</v>
      </c>
      <c r="BE82" s="48" t="e">
        <f t="shared" ca="1" si="24"/>
        <v>#NAME?</v>
      </c>
      <c r="BF82" s="50" t="e">
        <f t="shared" ca="1" si="25"/>
        <v>#NAME?</v>
      </c>
      <c r="BG82" s="56" t="e">
        <f t="shared" ca="1" si="26"/>
        <v>#NAME?</v>
      </c>
      <c r="BH82" s="22"/>
      <c r="BI82" s="22"/>
      <c r="BJ82" s="22"/>
      <c r="BK82" s="22"/>
      <c r="BL82" s="22"/>
      <c r="BM82" s="22"/>
      <c r="BN82" s="24"/>
      <c r="BO82" s="24"/>
    </row>
    <row r="83" spans="1:67" ht="15.5">
      <c r="A83" s="25">
        <f t="shared" si="0"/>
        <v>81</v>
      </c>
      <c r="B83" s="26" t="s">
        <v>744</v>
      </c>
      <c r="C83" s="26" t="s">
        <v>745</v>
      </c>
      <c r="D83" s="27" t="s">
        <v>99</v>
      </c>
      <c r="E83" s="29" t="s">
        <v>101</v>
      </c>
      <c r="F83" s="31">
        <v>1</v>
      </c>
      <c r="G83" s="31" t="s">
        <v>63</v>
      </c>
      <c r="H83" s="31" t="str">
        <f t="shared" si="1"/>
        <v>DONE</v>
      </c>
      <c r="I83" s="31" t="s">
        <v>439</v>
      </c>
      <c r="J83" s="32" t="s">
        <v>69</v>
      </c>
      <c r="K83" s="32" t="s">
        <v>70</v>
      </c>
      <c r="L83" s="31">
        <v>12100</v>
      </c>
      <c r="M83" s="31" t="s">
        <v>218</v>
      </c>
      <c r="N83" s="75"/>
      <c r="O83" s="31" t="s">
        <v>189</v>
      </c>
      <c r="P83" s="31" t="s">
        <v>97</v>
      </c>
      <c r="Q83" s="31" t="s">
        <v>711</v>
      </c>
      <c r="R83" s="26">
        <v>200001031201</v>
      </c>
      <c r="S83" s="88">
        <v>46112</v>
      </c>
      <c r="T83" s="26" t="s">
        <v>77</v>
      </c>
      <c r="U83" s="88">
        <v>46115</v>
      </c>
      <c r="V83" s="25">
        <v>4000671318</v>
      </c>
      <c r="W83" s="58">
        <v>44527</v>
      </c>
      <c r="X83" s="34">
        <v>46121</v>
      </c>
      <c r="Y83" s="34" t="str">
        <f t="shared" si="2"/>
        <v>DONE</v>
      </c>
      <c r="Z83" s="36">
        <v>48485</v>
      </c>
      <c r="AA83" s="34">
        <v>46122</v>
      </c>
      <c r="AB83" s="34" t="str">
        <f t="shared" si="3"/>
        <v>DONE</v>
      </c>
      <c r="AC83" s="25"/>
      <c r="AD83" s="37" t="s">
        <v>749</v>
      </c>
      <c r="AE83" s="42">
        <v>46122</v>
      </c>
      <c r="AF83" s="41" t="str">
        <f t="shared" si="4"/>
        <v>DONE</v>
      </c>
      <c r="AG83" s="42">
        <v>46122</v>
      </c>
      <c r="AH83" s="39">
        <v>46182</v>
      </c>
      <c r="AI83" s="25" t="str">
        <f t="shared" si="5"/>
        <v>PAID</v>
      </c>
      <c r="AJ83" s="45" t="str">
        <f t="array" ref="AJ83">IFERROR(INDEX('[1]Master Price'!$E:$E,MATCH(D83,'[1]Master Price'!$B:$B,0)),"0")</f>
        <v>0</v>
      </c>
      <c r="AK83" s="45">
        <f t="shared" si="6"/>
        <v>0</v>
      </c>
      <c r="AL83" s="46" t="str">
        <f t="shared" si="7"/>
        <v>0-day</v>
      </c>
      <c r="AM83" s="46" t="str">
        <f t="shared" si="8"/>
        <v>3-day</v>
      </c>
      <c r="AN83" s="46" t="str">
        <f t="shared" si="9"/>
        <v>9-day</v>
      </c>
      <c r="AO83" s="46" t="str">
        <f t="shared" si="10"/>
        <v>1-day</v>
      </c>
      <c r="AP83" s="46" t="str">
        <f t="shared" si="11"/>
        <v>0-day</v>
      </c>
      <c r="AQ83" s="46" t="str">
        <f t="shared" si="12"/>
        <v>0-day</v>
      </c>
      <c r="AR83" s="17"/>
      <c r="AS83" s="47">
        <f t="shared" si="13"/>
        <v>81</v>
      </c>
      <c r="AT83" s="35" t="str">
        <f t="shared" si="28"/>
        <v>GMIAMI/2026/03/927</v>
      </c>
      <c r="AU83" s="48" t="e">
        <f t="shared" ca="1" si="14"/>
        <v>#NAME?</v>
      </c>
      <c r="AV83" s="48" t="e">
        <f t="shared" ca="1" si="15"/>
        <v>#NAME?</v>
      </c>
      <c r="AW83" s="49" t="e">
        <f t="shared" ca="1" si="16"/>
        <v>#NAME?</v>
      </c>
      <c r="AX83" s="48" t="e">
        <f t="shared" ca="1" si="17"/>
        <v>#NAME?</v>
      </c>
      <c r="AY83" s="49">
        <f t="shared" si="18"/>
        <v>200001031201</v>
      </c>
      <c r="AZ83" s="50" t="e">
        <f t="shared" ca="1" si="19"/>
        <v>#NAME?</v>
      </c>
      <c r="BA83" s="51" t="e">
        <f t="shared" ca="1" si="20"/>
        <v>#NAME?</v>
      </c>
      <c r="BB83" s="52" t="e">
        <f t="shared" ca="1" si="21"/>
        <v>#NAME?</v>
      </c>
      <c r="BC83" s="51" t="e">
        <f t="shared" ca="1" si="22"/>
        <v>#NAME?</v>
      </c>
      <c r="BD83" s="54" t="e">
        <f t="shared" ca="1" si="23"/>
        <v>#NAME?</v>
      </c>
      <c r="BE83" s="48" t="e">
        <f t="shared" ca="1" si="24"/>
        <v>#NAME?</v>
      </c>
      <c r="BF83" s="50" t="e">
        <f t="shared" ca="1" si="25"/>
        <v>#NAME?</v>
      </c>
      <c r="BG83" s="56" t="e">
        <f t="shared" ca="1" si="26"/>
        <v>#NAME?</v>
      </c>
      <c r="BH83" s="22"/>
      <c r="BI83" s="22"/>
      <c r="BJ83" s="22"/>
      <c r="BK83" s="22"/>
      <c r="BL83" s="22"/>
      <c r="BM83" s="22"/>
      <c r="BN83" s="24"/>
      <c r="BO83" s="24"/>
    </row>
    <row r="84" spans="1:67" ht="15.5">
      <c r="A84" s="25">
        <f t="shared" si="0"/>
        <v>82</v>
      </c>
      <c r="B84" s="26" t="s">
        <v>744</v>
      </c>
      <c r="C84" s="26" t="s">
        <v>745</v>
      </c>
      <c r="D84" s="27" t="s">
        <v>58</v>
      </c>
      <c r="E84" s="29" t="s">
        <v>59</v>
      </c>
      <c r="F84" s="31">
        <v>1</v>
      </c>
      <c r="G84" s="31" t="s">
        <v>63</v>
      </c>
      <c r="H84" s="31" t="str">
        <f t="shared" si="1"/>
        <v>DONE</v>
      </c>
      <c r="I84" s="31" t="s">
        <v>439</v>
      </c>
      <c r="J84" s="32" t="s">
        <v>69</v>
      </c>
      <c r="K84" s="32" t="s">
        <v>70</v>
      </c>
      <c r="L84" s="31">
        <v>12100</v>
      </c>
      <c r="M84" s="31" t="s">
        <v>218</v>
      </c>
      <c r="N84" s="75"/>
      <c r="O84" s="31" t="s">
        <v>189</v>
      </c>
      <c r="P84" s="31" t="s">
        <v>97</v>
      </c>
      <c r="Q84" s="31" t="s">
        <v>711</v>
      </c>
      <c r="R84" s="26">
        <v>200001031201</v>
      </c>
      <c r="S84" s="88">
        <v>46112</v>
      </c>
      <c r="T84" s="26" t="s">
        <v>77</v>
      </c>
      <c r="U84" s="88">
        <v>46115</v>
      </c>
      <c r="V84" s="25">
        <v>4000671318</v>
      </c>
      <c r="W84" s="58">
        <v>44527</v>
      </c>
      <c r="X84" s="34">
        <v>46121</v>
      </c>
      <c r="Y84" s="34" t="str">
        <f t="shared" si="2"/>
        <v>DONE</v>
      </c>
      <c r="Z84" s="36">
        <v>48485</v>
      </c>
      <c r="AA84" s="34">
        <v>46122</v>
      </c>
      <c r="AB84" s="34" t="str">
        <f t="shared" si="3"/>
        <v>DONE</v>
      </c>
      <c r="AC84" s="25"/>
      <c r="AD84" s="37" t="s">
        <v>749</v>
      </c>
      <c r="AE84" s="42">
        <v>46122</v>
      </c>
      <c r="AF84" s="41" t="str">
        <f t="shared" si="4"/>
        <v>DONE</v>
      </c>
      <c r="AG84" s="42">
        <v>46122</v>
      </c>
      <c r="AH84" s="39">
        <v>46182</v>
      </c>
      <c r="AI84" s="25" t="str">
        <f t="shared" si="5"/>
        <v>PAID</v>
      </c>
      <c r="AJ84" s="45" t="str">
        <f t="array" ref="AJ84">IFERROR(INDEX('[1]Master Price'!$E:$E,MATCH(D84,'[1]Master Price'!$B:$B,0)),"0")</f>
        <v>0</v>
      </c>
      <c r="AK84" s="45">
        <f t="shared" si="6"/>
        <v>0</v>
      </c>
      <c r="AL84" s="46" t="str">
        <f t="shared" si="7"/>
        <v>0-day</v>
      </c>
      <c r="AM84" s="46" t="str">
        <f t="shared" si="8"/>
        <v>3-day</v>
      </c>
      <c r="AN84" s="46" t="str">
        <f t="shared" si="9"/>
        <v>9-day</v>
      </c>
      <c r="AO84" s="46" t="str">
        <f t="shared" si="10"/>
        <v>1-day</v>
      </c>
      <c r="AP84" s="46" t="str">
        <f t="shared" si="11"/>
        <v>0-day</v>
      </c>
      <c r="AQ84" s="46" t="str">
        <f t="shared" si="12"/>
        <v>0-day</v>
      </c>
      <c r="AR84" s="17"/>
      <c r="AS84" s="47">
        <f t="shared" si="13"/>
        <v>82</v>
      </c>
      <c r="AT84" s="35" t="str">
        <f t="shared" si="28"/>
        <v>GMIAMI/2026/03/927</v>
      </c>
      <c r="AU84" s="48" t="e">
        <f t="shared" ca="1" si="14"/>
        <v>#NAME?</v>
      </c>
      <c r="AV84" s="48" t="e">
        <f t="shared" ca="1" si="15"/>
        <v>#NAME?</v>
      </c>
      <c r="AW84" s="49" t="e">
        <f t="shared" ca="1" si="16"/>
        <v>#NAME?</v>
      </c>
      <c r="AX84" s="48" t="e">
        <f t="shared" ca="1" si="17"/>
        <v>#NAME?</v>
      </c>
      <c r="AY84" s="49">
        <f t="shared" si="18"/>
        <v>200001031201</v>
      </c>
      <c r="AZ84" s="50" t="e">
        <f t="shared" ca="1" si="19"/>
        <v>#NAME?</v>
      </c>
      <c r="BA84" s="51" t="e">
        <f t="shared" ca="1" si="20"/>
        <v>#NAME?</v>
      </c>
      <c r="BB84" s="52" t="e">
        <f t="shared" ca="1" si="21"/>
        <v>#NAME?</v>
      </c>
      <c r="BC84" s="51" t="e">
        <f t="shared" ca="1" si="22"/>
        <v>#NAME?</v>
      </c>
      <c r="BD84" s="54" t="e">
        <f t="shared" ca="1" si="23"/>
        <v>#NAME?</v>
      </c>
      <c r="BE84" s="48" t="e">
        <f t="shared" ca="1" si="24"/>
        <v>#NAME?</v>
      </c>
      <c r="BF84" s="50" t="e">
        <f t="shared" ca="1" si="25"/>
        <v>#NAME?</v>
      </c>
      <c r="BG84" s="56" t="e">
        <f t="shared" ca="1" si="26"/>
        <v>#NAME?</v>
      </c>
      <c r="BH84" s="22"/>
      <c r="BI84" s="22"/>
      <c r="BJ84" s="22"/>
      <c r="BK84" s="22"/>
      <c r="BL84" s="22"/>
      <c r="BM84" s="22"/>
      <c r="BN84" s="24"/>
      <c r="BO84" s="24"/>
    </row>
    <row r="85" spans="1:67" ht="15.5">
      <c r="A85" s="25">
        <f t="shared" si="0"/>
        <v>83</v>
      </c>
      <c r="B85" s="26" t="s">
        <v>744</v>
      </c>
      <c r="C85" s="26" t="s">
        <v>745</v>
      </c>
      <c r="D85" s="27" t="s">
        <v>595</v>
      </c>
      <c r="E85" s="29" t="s">
        <v>596</v>
      </c>
      <c r="F85" s="31">
        <v>1</v>
      </c>
      <c r="G85" s="31" t="s">
        <v>63</v>
      </c>
      <c r="H85" s="31" t="str">
        <f t="shared" si="1"/>
        <v>DONE</v>
      </c>
      <c r="I85" s="31" t="s">
        <v>439</v>
      </c>
      <c r="J85" s="32" t="s">
        <v>69</v>
      </c>
      <c r="K85" s="32" t="s">
        <v>70</v>
      </c>
      <c r="L85" s="31">
        <v>12100</v>
      </c>
      <c r="M85" s="31" t="s">
        <v>218</v>
      </c>
      <c r="N85" s="75"/>
      <c r="O85" s="31" t="s">
        <v>189</v>
      </c>
      <c r="P85" s="31" t="s">
        <v>97</v>
      </c>
      <c r="Q85" s="31" t="s">
        <v>711</v>
      </c>
      <c r="R85" s="26">
        <v>200001031201</v>
      </c>
      <c r="S85" s="88">
        <v>46112</v>
      </c>
      <c r="T85" s="26" t="s">
        <v>77</v>
      </c>
      <c r="U85" s="88">
        <v>46115</v>
      </c>
      <c r="V85" s="25">
        <v>4000671318</v>
      </c>
      <c r="W85" s="58">
        <v>44527</v>
      </c>
      <c r="X85" s="34">
        <v>46121</v>
      </c>
      <c r="Y85" s="34" t="str">
        <f t="shared" si="2"/>
        <v>DONE</v>
      </c>
      <c r="Z85" s="36">
        <v>48485</v>
      </c>
      <c r="AA85" s="34">
        <v>46122</v>
      </c>
      <c r="AB85" s="34" t="str">
        <f t="shared" si="3"/>
        <v>DONE</v>
      </c>
      <c r="AC85" s="25"/>
      <c r="AD85" s="37" t="s">
        <v>749</v>
      </c>
      <c r="AE85" s="42">
        <v>46122</v>
      </c>
      <c r="AF85" s="41" t="str">
        <f t="shared" si="4"/>
        <v>DONE</v>
      </c>
      <c r="AG85" s="42">
        <v>46122</v>
      </c>
      <c r="AH85" s="39">
        <v>46182</v>
      </c>
      <c r="AI85" s="25" t="str">
        <f t="shared" si="5"/>
        <v>PAID</v>
      </c>
      <c r="AJ85" s="45" t="str">
        <f t="array" ref="AJ85">IFERROR(INDEX('[1]Master Price'!$E:$E,MATCH(D85,'[1]Master Price'!$B:$B,0)),"0")</f>
        <v>0</v>
      </c>
      <c r="AK85" s="45">
        <f t="shared" si="6"/>
        <v>0</v>
      </c>
      <c r="AL85" s="46" t="str">
        <f t="shared" si="7"/>
        <v>0-day</v>
      </c>
      <c r="AM85" s="46" t="str">
        <f t="shared" si="8"/>
        <v>3-day</v>
      </c>
      <c r="AN85" s="46" t="str">
        <f t="shared" si="9"/>
        <v>9-day</v>
      </c>
      <c r="AO85" s="46" t="str">
        <f t="shared" si="10"/>
        <v>1-day</v>
      </c>
      <c r="AP85" s="46" t="str">
        <f t="shared" si="11"/>
        <v>0-day</v>
      </c>
      <c r="AQ85" s="46" t="str">
        <f t="shared" si="12"/>
        <v>0-day</v>
      </c>
      <c r="AR85" s="17"/>
      <c r="AS85" s="47">
        <f t="shared" si="13"/>
        <v>83</v>
      </c>
      <c r="AT85" s="35" t="str">
        <f t="shared" si="28"/>
        <v>GMIAMI/2026/03/927</v>
      </c>
      <c r="AU85" s="48" t="e">
        <f t="shared" ca="1" si="14"/>
        <v>#NAME?</v>
      </c>
      <c r="AV85" s="48" t="e">
        <f t="shared" ca="1" si="15"/>
        <v>#NAME?</v>
      </c>
      <c r="AW85" s="49" t="e">
        <f t="shared" ca="1" si="16"/>
        <v>#NAME?</v>
      </c>
      <c r="AX85" s="48" t="e">
        <f t="shared" ca="1" si="17"/>
        <v>#NAME?</v>
      </c>
      <c r="AY85" s="49">
        <f t="shared" si="18"/>
        <v>200001031201</v>
      </c>
      <c r="AZ85" s="50" t="e">
        <f t="shared" ca="1" si="19"/>
        <v>#NAME?</v>
      </c>
      <c r="BA85" s="51" t="e">
        <f t="shared" ca="1" si="20"/>
        <v>#NAME?</v>
      </c>
      <c r="BB85" s="52" t="e">
        <f t="shared" ca="1" si="21"/>
        <v>#NAME?</v>
      </c>
      <c r="BC85" s="51" t="e">
        <f t="shared" ca="1" si="22"/>
        <v>#NAME?</v>
      </c>
      <c r="BD85" s="54" t="e">
        <f t="shared" ca="1" si="23"/>
        <v>#NAME?</v>
      </c>
      <c r="BE85" s="48" t="e">
        <f t="shared" ca="1" si="24"/>
        <v>#NAME?</v>
      </c>
      <c r="BF85" s="50" t="e">
        <f t="shared" ca="1" si="25"/>
        <v>#NAME?</v>
      </c>
      <c r="BG85" s="56" t="e">
        <f t="shared" ca="1" si="26"/>
        <v>#NAME?</v>
      </c>
      <c r="BH85" s="22"/>
      <c r="BI85" s="22"/>
      <c r="BJ85" s="22"/>
      <c r="BK85" s="22"/>
      <c r="BL85" s="22"/>
      <c r="BM85" s="22"/>
      <c r="BN85" s="24"/>
      <c r="BO85" s="24"/>
    </row>
    <row r="86" spans="1:67" ht="15.5">
      <c r="A86" s="25">
        <f t="shared" si="0"/>
        <v>84</v>
      </c>
      <c r="B86" s="26" t="s">
        <v>744</v>
      </c>
      <c r="C86" s="26" t="s">
        <v>745</v>
      </c>
      <c r="D86" s="27" t="s">
        <v>328</v>
      </c>
      <c r="E86" s="29" t="s">
        <v>329</v>
      </c>
      <c r="F86" s="31">
        <v>1</v>
      </c>
      <c r="G86" s="31" t="s">
        <v>63</v>
      </c>
      <c r="H86" s="31" t="str">
        <f t="shared" si="1"/>
        <v>DONE</v>
      </c>
      <c r="I86" s="31" t="s">
        <v>439</v>
      </c>
      <c r="J86" s="32" t="s">
        <v>69</v>
      </c>
      <c r="K86" s="32" t="s">
        <v>70</v>
      </c>
      <c r="L86" s="31">
        <v>12100</v>
      </c>
      <c r="M86" s="31" t="s">
        <v>218</v>
      </c>
      <c r="N86" s="75"/>
      <c r="O86" s="31" t="s">
        <v>189</v>
      </c>
      <c r="P86" s="31" t="s">
        <v>97</v>
      </c>
      <c r="Q86" s="31" t="s">
        <v>711</v>
      </c>
      <c r="R86" s="26">
        <v>200001031201</v>
      </c>
      <c r="S86" s="88">
        <v>46112</v>
      </c>
      <c r="T86" s="26" t="s">
        <v>77</v>
      </c>
      <c r="U86" s="88">
        <v>46115</v>
      </c>
      <c r="V86" s="25">
        <v>4000671318</v>
      </c>
      <c r="W86" s="58">
        <v>44527</v>
      </c>
      <c r="X86" s="34">
        <v>46121</v>
      </c>
      <c r="Y86" s="34" t="str">
        <f t="shared" si="2"/>
        <v>DONE</v>
      </c>
      <c r="Z86" s="36">
        <v>48485</v>
      </c>
      <c r="AA86" s="34">
        <v>46122</v>
      </c>
      <c r="AB86" s="34" t="str">
        <f t="shared" si="3"/>
        <v>DONE</v>
      </c>
      <c r="AC86" s="25"/>
      <c r="AD86" s="37" t="s">
        <v>749</v>
      </c>
      <c r="AE86" s="42">
        <v>46122</v>
      </c>
      <c r="AF86" s="41" t="str">
        <f t="shared" si="4"/>
        <v>DONE</v>
      </c>
      <c r="AG86" s="42">
        <v>46122</v>
      </c>
      <c r="AH86" s="39">
        <v>46182</v>
      </c>
      <c r="AI86" s="25" t="str">
        <f t="shared" si="5"/>
        <v>PAID</v>
      </c>
      <c r="AJ86" s="45" t="str">
        <f t="array" ref="AJ86">IFERROR(INDEX('[1]Master Price'!$E:$E,MATCH(D86,'[1]Master Price'!$B:$B,0)),"0")</f>
        <v>0</v>
      </c>
      <c r="AK86" s="45">
        <f t="shared" si="6"/>
        <v>0</v>
      </c>
      <c r="AL86" s="46" t="str">
        <f t="shared" si="7"/>
        <v>0-day</v>
      </c>
      <c r="AM86" s="46" t="str">
        <f t="shared" si="8"/>
        <v>3-day</v>
      </c>
      <c r="AN86" s="46" t="str">
        <f t="shared" si="9"/>
        <v>9-day</v>
      </c>
      <c r="AO86" s="46" t="str">
        <f t="shared" si="10"/>
        <v>1-day</v>
      </c>
      <c r="AP86" s="46" t="str">
        <f t="shared" si="11"/>
        <v>0-day</v>
      </c>
      <c r="AQ86" s="46" t="str">
        <f t="shared" si="12"/>
        <v>0-day</v>
      </c>
      <c r="AR86" s="17"/>
      <c r="AS86" s="47">
        <f t="shared" si="13"/>
        <v>84</v>
      </c>
      <c r="AT86" s="35" t="str">
        <f t="shared" si="28"/>
        <v>GMIAMI/2026/03/927</v>
      </c>
      <c r="AU86" s="48" t="e">
        <f t="shared" ca="1" si="14"/>
        <v>#NAME?</v>
      </c>
      <c r="AV86" s="48" t="e">
        <f t="shared" ca="1" si="15"/>
        <v>#NAME?</v>
      </c>
      <c r="AW86" s="49" t="e">
        <f t="shared" ca="1" si="16"/>
        <v>#NAME?</v>
      </c>
      <c r="AX86" s="48" t="e">
        <f t="shared" ca="1" si="17"/>
        <v>#NAME?</v>
      </c>
      <c r="AY86" s="49">
        <f t="shared" si="18"/>
        <v>200001031201</v>
      </c>
      <c r="AZ86" s="50" t="e">
        <f t="shared" ca="1" si="19"/>
        <v>#NAME?</v>
      </c>
      <c r="BA86" s="51" t="e">
        <f t="shared" ca="1" si="20"/>
        <v>#NAME?</v>
      </c>
      <c r="BB86" s="52" t="e">
        <f t="shared" ca="1" si="21"/>
        <v>#NAME?</v>
      </c>
      <c r="BC86" s="51" t="e">
        <f t="shared" ca="1" si="22"/>
        <v>#NAME?</v>
      </c>
      <c r="BD86" s="54" t="e">
        <f t="shared" ca="1" si="23"/>
        <v>#NAME?</v>
      </c>
      <c r="BE86" s="48" t="e">
        <f t="shared" ca="1" si="24"/>
        <v>#NAME?</v>
      </c>
      <c r="BF86" s="50" t="e">
        <f t="shared" ca="1" si="25"/>
        <v>#NAME?</v>
      </c>
      <c r="BG86" s="56" t="e">
        <f t="shared" ca="1" si="26"/>
        <v>#NAME?</v>
      </c>
      <c r="BH86" s="22"/>
      <c r="BI86" s="22"/>
      <c r="BJ86" s="22"/>
      <c r="BK86" s="22"/>
      <c r="BL86" s="22"/>
      <c r="BM86" s="22"/>
      <c r="BN86" s="24"/>
      <c r="BO86" s="24"/>
    </row>
    <row r="87" spans="1:67" ht="15.5">
      <c r="A87" s="25">
        <f t="shared" si="0"/>
        <v>85</v>
      </c>
      <c r="B87" s="26" t="s">
        <v>744</v>
      </c>
      <c r="C87" s="26" t="s">
        <v>745</v>
      </c>
      <c r="D87" s="27" t="s">
        <v>759</v>
      </c>
      <c r="E87" s="29" t="s">
        <v>760</v>
      </c>
      <c r="F87" s="31">
        <v>2</v>
      </c>
      <c r="G87" s="31" t="s">
        <v>63</v>
      </c>
      <c r="H87" s="31" t="str">
        <f t="shared" si="1"/>
        <v>DONE</v>
      </c>
      <c r="I87" s="31" t="s">
        <v>439</v>
      </c>
      <c r="J87" s="32" t="s">
        <v>69</v>
      </c>
      <c r="K87" s="32" t="s">
        <v>70</v>
      </c>
      <c r="L87" s="31">
        <v>12100</v>
      </c>
      <c r="M87" s="31" t="s">
        <v>218</v>
      </c>
      <c r="N87" s="75"/>
      <c r="O87" s="31" t="s">
        <v>189</v>
      </c>
      <c r="P87" s="31" t="s">
        <v>97</v>
      </c>
      <c r="Q87" s="31" t="s">
        <v>711</v>
      </c>
      <c r="R87" s="26">
        <v>200001031201</v>
      </c>
      <c r="S87" s="88">
        <v>46112</v>
      </c>
      <c r="T87" s="26" t="s">
        <v>77</v>
      </c>
      <c r="U87" s="88">
        <v>46115</v>
      </c>
      <c r="V87" s="25">
        <v>4000671318</v>
      </c>
      <c r="W87" s="58">
        <v>44527</v>
      </c>
      <c r="X87" s="34">
        <v>46121</v>
      </c>
      <c r="Y87" s="34" t="str">
        <f t="shared" si="2"/>
        <v>DONE</v>
      </c>
      <c r="Z87" s="36">
        <v>48485</v>
      </c>
      <c r="AA87" s="34">
        <v>46122</v>
      </c>
      <c r="AB87" s="34" t="str">
        <f t="shared" si="3"/>
        <v>DONE</v>
      </c>
      <c r="AC87" s="25"/>
      <c r="AD87" s="37" t="s">
        <v>749</v>
      </c>
      <c r="AE87" s="42">
        <v>46122</v>
      </c>
      <c r="AF87" s="41" t="str">
        <f t="shared" si="4"/>
        <v>DONE</v>
      </c>
      <c r="AG87" s="42">
        <v>46122</v>
      </c>
      <c r="AH87" s="39">
        <v>46182</v>
      </c>
      <c r="AI87" s="25" t="str">
        <f t="shared" si="5"/>
        <v>PAID</v>
      </c>
      <c r="AJ87" s="45" t="str">
        <f t="array" ref="AJ87">IFERROR(INDEX('[1]Master Price'!$E:$E,MATCH(D87,'[1]Master Price'!$B:$B,0)),"0")</f>
        <v>0</v>
      </c>
      <c r="AK87" s="45">
        <f t="shared" si="6"/>
        <v>0</v>
      </c>
      <c r="AL87" s="46" t="str">
        <f t="shared" si="7"/>
        <v>0-day</v>
      </c>
      <c r="AM87" s="46" t="str">
        <f t="shared" si="8"/>
        <v>3-day</v>
      </c>
      <c r="AN87" s="46" t="str">
        <f t="shared" si="9"/>
        <v>9-day</v>
      </c>
      <c r="AO87" s="46" t="str">
        <f t="shared" si="10"/>
        <v>1-day</v>
      </c>
      <c r="AP87" s="46" t="str">
        <f t="shared" si="11"/>
        <v>0-day</v>
      </c>
      <c r="AQ87" s="46" t="str">
        <f t="shared" si="12"/>
        <v>0-day</v>
      </c>
      <c r="AR87" s="17"/>
      <c r="AS87" s="47">
        <f t="shared" si="13"/>
        <v>85</v>
      </c>
      <c r="AT87" s="35" t="str">
        <f t="shared" si="28"/>
        <v>GMIAMI/2026/03/927</v>
      </c>
      <c r="AU87" s="48" t="e">
        <f t="shared" ca="1" si="14"/>
        <v>#NAME?</v>
      </c>
      <c r="AV87" s="48" t="e">
        <f t="shared" ca="1" si="15"/>
        <v>#NAME?</v>
      </c>
      <c r="AW87" s="49" t="e">
        <f t="shared" ca="1" si="16"/>
        <v>#NAME?</v>
      </c>
      <c r="AX87" s="48" t="e">
        <f t="shared" ca="1" si="17"/>
        <v>#NAME?</v>
      </c>
      <c r="AY87" s="49">
        <f t="shared" si="18"/>
        <v>200001031201</v>
      </c>
      <c r="AZ87" s="50" t="e">
        <f t="shared" ca="1" si="19"/>
        <v>#NAME?</v>
      </c>
      <c r="BA87" s="51" t="e">
        <f t="shared" ca="1" si="20"/>
        <v>#NAME?</v>
      </c>
      <c r="BB87" s="52" t="e">
        <f t="shared" ca="1" si="21"/>
        <v>#NAME?</v>
      </c>
      <c r="BC87" s="51" t="e">
        <f t="shared" ca="1" si="22"/>
        <v>#NAME?</v>
      </c>
      <c r="BD87" s="54" t="e">
        <f t="shared" ca="1" si="23"/>
        <v>#NAME?</v>
      </c>
      <c r="BE87" s="48" t="e">
        <f t="shared" ca="1" si="24"/>
        <v>#NAME?</v>
      </c>
      <c r="BF87" s="50" t="e">
        <f t="shared" ca="1" si="25"/>
        <v>#NAME?</v>
      </c>
      <c r="BG87" s="56" t="e">
        <f t="shared" ca="1" si="26"/>
        <v>#NAME?</v>
      </c>
      <c r="BH87" s="22"/>
      <c r="BI87" s="22"/>
      <c r="BJ87" s="22"/>
      <c r="BK87" s="22"/>
      <c r="BL87" s="22"/>
      <c r="BM87" s="22"/>
      <c r="BN87" s="24"/>
      <c r="BO87" s="24"/>
    </row>
    <row r="88" spans="1:67" ht="15.5">
      <c r="A88" s="25">
        <f t="shared" si="0"/>
        <v>86</v>
      </c>
      <c r="B88" s="26" t="s">
        <v>744</v>
      </c>
      <c r="C88" s="26" t="s">
        <v>745</v>
      </c>
      <c r="D88" s="27" t="s">
        <v>165</v>
      </c>
      <c r="E88" s="29" t="s">
        <v>166</v>
      </c>
      <c r="F88" s="31">
        <v>1</v>
      </c>
      <c r="G88" s="31" t="s">
        <v>63</v>
      </c>
      <c r="H88" s="31" t="str">
        <f t="shared" si="1"/>
        <v>DONE</v>
      </c>
      <c r="I88" s="31" t="s">
        <v>439</v>
      </c>
      <c r="J88" s="32" t="s">
        <v>69</v>
      </c>
      <c r="K88" s="32" t="s">
        <v>70</v>
      </c>
      <c r="L88" s="31">
        <v>12100</v>
      </c>
      <c r="M88" s="31" t="s">
        <v>218</v>
      </c>
      <c r="N88" s="75"/>
      <c r="O88" s="31" t="s">
        <v>189</v>
      </c>
      <c r="P88" s="31" t="s">
        <v>97</v>
      </c>
      <c r="Q88" s="31" t="s">
        <v>711</v>
      </c>
      <c r="R88" s="26">
        <v>200001031201</v>
      </c>
      <c r="S88" s="88">
        <v>46112</v>
      </c>
      <c r="T88" s="26" t="s">
        <v>77</v>
      </c>
      <c r="U88" s="88">
        <v>46115</v>
      </c>
      <c r="V88" s="25">
        <v>4000671318</v>
      </c>
      <c r="W88" s="58">
        <v>44527</v>
      </c>
      <c r="X88" s="34">
        <v>46121</v>
      </c>
      <c r="Y88" s="34" t="str">
        <f t="shared" si="2"/>
        <v>DONE</v>
      </c>
      <c r="Z88" s="36">
        <v>48485</v>
      </c>
      <c r="AA88" s="34">
        <v>46122</v>
      </c>
      <c r="AB88" s="34" t="str">
        <f t="shared" si="3"/>
        <v>DONE</v>
      </c>
      <c r="AC88" s="25"/>
      <c r="AD88" s="37" t="s">
        <v>749</v>
      </c>
      <c r="AE88" s="42">
        <v>46122</v>
      </c>
      <c r="AF88" s="41" t="str">
        <f t="shared" si="4"/>
        <v>DONE</v>
      </c>
      <c r="AG88" s="42">
        <v>46122</v>
      </c>
      <c r="AH88" s="39">
        <v>46182</v>
      </c>
      <c r="AI88" s="25" t="str">
        <f t="shared" si="5"/>
        <v>PAID</v>
      </c>
      <c r="AJ88" s="45" t="str">
        <f t="array" ref="AJ88">IFERROR(INDEX('[1]Master Price'!$E:$E,MATCH(D88,'[1]Master Price'!$B:$B,0)),"0")</f>
        <v>0</v>
      </c>
      <c r="AK88" s="45">
        <f t="shared" si="6"/>
        <v>0</v>
      </c>
      <c r="AL88" s="46" t="str">
        <f t="shared" si="7"/>
        <v>0-day</v>
      </c>
      <c r="AM88" s="46" t="str">
        <f t="shared" si="8"/>
        <v>3-day</v>
      </c>
      <c r="AN88" s="46" t="str">
        <f t="shared" si="9"/>
        <v>9-day</v>
      </c>
      <c r="AO88" s="46" t="str">
        <f t="shared" si="10"/>
        <v>1-day</v>
      </c>
      <c r="AP88" s="46" t="str">
        <f t="shared" si="11"/>
        <v>0-day</v>
      </c>
      <c r="AQ88" s="46" t="str">
        <f t="shared" si="12"/>
        <v>0-day</v>
      </c>
      <c r="AR88" s="17"/>
      <c r="AS88" s="47">
        <f t="shared" si="13"/>
        <v>86</v>
      </c>
      <c r="AT88" s="35" t="str">
        <f t="shared" si="28"/>
        <v>GMIAMI/2026/03/927</v>
      </c>
      <c r="AU88" s="48" t="e">
        <f t="shared" ca="1" si="14"/>
        <v>#NAME?</v>
      </c>
      <c r="AV88" s="48" t="e">
        <f t="shared" ca="1" si="15"/>
        <v>#NAME?</v>
      </c>
      <c r="AW88" s="49" t="e">
        <f t="shared" ca="1" si="16"/>
        <v>#NAME?</v>
      </c>
      <c r="AX88" s="48" t="e">
        <f t="shared" ca="1" si="17"/>
        <v>#NAME?</v>
      </c>
      <c r="AY88" s="49">
        <f t="shared" si="18"/>
        <v>200001031201</v>
      </c>
      <c r="AZ88" s="50" t="e">
        <f t="shared" ca="1" si="19"/>
        <v>#NAME?</v>
      </c>
      <c r="BA88" s="51" t="e">
        <f t="shared" ca="1" si="20"/>
        <v>#NAME?</v>
      </c>
      <c r="BB88" s="52" t="e">
        <f t="shared" ca="1" si="21"/>
        <v>#NAME?</v>
      </c>
      <c r="BC88" s="51" t="e">
        <f t="shared" ca="1" si="22"/>
        <v>#NAME?</v>
      </c>
      <c r="BD88" s="54" t="e">
        <f t="shared" ca="1" si="23"/>
        <v>#NAME?</v>
      </c>
      <c r="BE88" s="48" t="e">
        <f t="shared" ca="1" si="24"/>
        <v>#NAME?</v>
      </c>
      <c r="BF88" s="50" t="e">
        <f t="shared" ca="1" si="25"/>
        <v>#NAME?</v>
      </c>
      <c r="BG88" s="56" t="e">
        <f t="shared" ca="1" si="26"/>
        <v>#NAME?</v>
      </c>
      <c r="BH88" s="22"/>
      <c r="BI88" s="22"/>
      <c r="BJ88" s="22"/>
      <c r="BK88" s="22"/>
      <c r="BL88" s="22"/>
      <c r="BM88" s="22"/>
      <c r="BN88" s="24"/>
      <c r="BO88" s="24"/>
    </row>
    <row r="89" spans="1:67" ht="15.5">
      <c r="A89" s="25">
        <f t="shared" si="0"/>
        <v>87</v>
      </c>
      <c r="B89" s="26" t="s">
        <v>766</v>
      </c>
      <c r="C89" s="26" t="s">
        <v>767</v>
      </c>
      <c r="D89" s="27" t="s">
        <v>180</v>
      </c>
      <c r="E89" s="29" t="s">
        <v>181</v>
      </c>
      <c r="F89" s="31">
        <v>10</v>
      </c>
      <c r="G89" s="31" t="s">
        <v>182</v>
      </c>
      <c r="H89" s="31" t="str">
        <f t="shared" si="1"/>
        <v>DONE</v>
      </c>
      <c r="I89" s="31" t="s">
        <v>768</v>
      </c>
      <c r="J89" s="32" t="s">
        <v>769</v>
      </c>
      <c r="K89" s="32" t="s">
        <v>70</v>
      </c>
      <c r="L89" s="31">
        <v>12.058</v>
      </c>
      <c r="M89" s="25"/>
      <c r="N89" s="31" t="s">
        <v>770</v>
      </c>
      <c r="O89" s="31" t="s">
        <v>189</v>
      </c>
      <c r="P89" s="31" t="s">
        <v>97</v>
      </c>
      <c r="Q89" s="31" t="s">
        <v>337</v>
      </c>
      <c r="R89" s="26">
        <v>200001031232</v>
      </c>
      <c r="S89" s="88">
        <v>46112</v>
      </c>
      <c r="T89" s="26" t="s">
        <v>77</v>
      </c>
      <c r="U89" s="88">
        <v>46115</v>
      </c>
      <c r="V89" s="25">
        <v>4000671321</v>
      </c>
      <c r="W89" s="58">
        <v>44528</v>
      </c>
      <c r="X89" s="34">
        <v>46121</v>
      </c>
      <c r="Y89" s="34" t="str">
        <f t="shared" si="2"/>
        <v>DONE</v>
      </c>
      <c r="Z89" s="36">
        <v>48484</v>
      </c>
      <c r="AA89" s="34">
        <v>46122</v>
      </c>
      <c r="AB89" s="34" t="str">
        <f t="shared" si="3"/>
        <v>DONE</v>
      </c>
      <c r="AC89" s="25"/>
      <c r="AD89" s="37" t="s">
        <v>771</v>
      </c>
      <c r="AE89" s="42">
        <v>46122</v>
      </c>
      <c r="AF89" s="41" t="str">
        <f t="shared" si="4"/>
        <v>DONE</v>
      </c>
      <c r="AG89" s="42">
        <v>46122</v>
      </c>
      <c r="AH89" s="39">
        <v>46182</v>
      </c>
      <c r="AI89" s="25" t="str">
        <f t="shared" si="5"/>
        <v>PAID</v>
      </c>
      <c r="AJ89" s="45" t="str">
        <f t="array" ref="AJ89">IFERROR(INDEX('[1]Master Price'!$E:$E,MATCH(D89,'[1]Master Price'!$B:$B,0)),"0")</f>
        <v>0</v>
      </c>
      <c r="AK89" s="45">
        <f t="shared" si="6"/>
        <v>0</v>
      </c>
      <c r="AL89" s="46" t="str">
        <f t="shared" si="7"/>
        <v>0-day</v>
      </c>
      <c r="AM89" s="46" t="str">
        <f t="shared" si="8"/>
        <v>3-day</v>
      </c>
      <c r="AN89" s="46" t="str">
        <f t="shared" si="9"/>
        <v>9-day</v>
      </c>
      <c r="AO89" s="46" t="str">
        <f t="shared" si="10"/>
        <v>1-day</v>
      </c>
      <c r="AP89" s="46" t="str">
        <f t="shared" si="11"/>
        <v>0-day</v>
      </c>
      <c r="AQ89" s="46" t="str">
        <f t="shared" si="12"/>
        <v>0-day</v>
      </c>
      <c r="AR89" s="17"/>
      <c r="AS89" s="47">
        <f t="shared" si="13"/>
        <v>87</v>
      </c>
      <c r="AT89" s="35" t="str">
        <f t="shared" si="28"/>
        <v>GMIAMI/2026/03/928</v>
      </c>
      <c r="AU89" s="48" t="e">
        <f t="shared" ca="1" si="14"/>
        <v>#NAME?</v>
      </c>
      <c r="AV89" s="48" t="e">
        <f t="shared" ca="1" si="15"/>
        <v>#NAME?</v>
      </c>
      <c r="AW89" s="49" t="e">
        <f t="shared" ca="1" si="16"/>
        <v>#NAME?</v>
      </c>
      <c r="AX89" s="48" t="e">
        <f t="shared" ca="1" si="17"/>
        <v>#NAME?</v>
      </c>
      <c r="AY89" s="49">
        <f t="shared" si="18"/>
        <v>200001031232</v>
      </c>
      <c r="AZ89" s="50" t="e">
        <f t="shared" ca="1" si="19"/>
        <v>#NAME?</v>
      </c>
      <c r="BA89" s="51" t="e">
        <f t="shared" ca="1" si="20"/>
        <v>#NAME?</v>
      </c>
      <c r="BB89" s="52" t="e">
        <f t="shared" ca="1" si="21"/>
        <v>#NAME?</v>
      </c>
      <c r="BC89" s="51" t="e">
        <f t="shared" ca="1" si="22"/>
        <v>#NAME?</v>
      </c>
      <c r="BD89" s="54" t="e">
        <f t="shared" ca="1" si="23"/>
        <v>#NAME?</v>
      </c>
      <c r="BE89" s="48" t="e">
        <f t="shared" ca="1" si="24"/>
        <v>#NAME?</v>
      </c>
      <c r="BF89" s="50" t="e">
        <f t="shared" ca="1" si="25"/>
        <v>#NAME?</v>
      </c>
      <c r="BG89" s="56" t="e">
        <f t="shared" ca="1" si="26"/>
        <v>#NAME?</v>
      </c>
      <c r="BH89" s="22"/>
      <c r="BI89" s="22"/>
      <c r="BJ89" s="22"/>
      <c r="BK89" s="22"/>
      <c r="BL89" s="22"/>
      <c r="BM89" s="22"/>
      <c r="BN89" s="24"/>
      <c r="BO89" s="24"/>
    </row>
    <row r="90" spans="1:67" ht="15.5">
      <c r="A90" s="25">
        <f t="shared" si="0"/>
        <v>88</v>
      </c>
      <c r="B90" s="26" t="s">
        <v>766</v>
      </c>
      <c r="C90" s="26" t="s">
        <v>774</v>
      </c>
      <c r="D90" s="27" t="s">
        <v>351</v>
      </c>
      <c r="E90" s="29" t="s">
        <v>352</v>
      </c>
      <c r="F90" s="31">
        <v>7</v>
      </c>
      <c r="G90" s="31" t="s">
        <v>182</v>
      </c>
      <c r="H90" s="31" t="str">
        <f t="shared" si="1"/>
        <v>DONE</v>
      </c>
      <c r="I90" s="31" t="s">
        <v>677</v>
      </c>
      <c r="J90" s="31" t="s">
        <v>398</v>
      </c>
      <c r="K90" s="85" t="s">
        <v>94</v>
      </c>
      <c r="L90" s="31">
        <v>9.4329999999999998</v>
      </c>
      <c r="M90" s="25"/>
      <c r="N90" s="31" t="s">
        <v>770</v>
      </c>
      <c r="O90" s="31" t="s">
        <v>369</v>
      </c>
      <c r="P90" s="31" t="s">
        <v>97</v>
      </c>
      <c r="Q90" s="31" t="s">
        <v>492</v>
      </c>
      <c r="R90" s="26">
        <v>200001031233</v>
      </c>
      <c r="S90" s="88">
        <v>46112</v>
      </c>
      <c r="T90" s="26" t="s">
        <v>77</v>
      </c>
      <c r="U90" s="88">
        <v>46115</v>
      </c>
      <c r="V90" s="25">
        <v>4000671324</v>
      </c>
      <c r="W90" s="58">
        <v>44529</v>
      </c>
      <c r="X90" s="34">
        <v>46121</v>
      </c>
      <c r="Y90" s="34" t="str">
        <f t="shared" si="2"/>
        <v>DONE</v>
      </c>
      <c r="Z90" s="36">
        <v>48483</v>
      </c>
      <c r="AA90" s="34">
        <v>46122</v>
      </c>
      <c r="AB90" s="34" t="str">
        <f t="shared" si="3"/>
        <v>DONE</v>
      </c>
      <c r="AC90" s="25"/>
      <c r="AD90" s="37" t="s">
        <v>775</v>
      </c>
      <c r="AE90" s="42">
        <v>46122</v>
      </c>
      <c r="AF90" s="41" t="str">
        <f t="shared" si="4"/>
        <v>DONE</v>
      </c>
      <c r="AG90" s="42">
        <v>46122</v>
      </c>
      <c r="AH90" s="39">
        <v>46182</v>
      </c>
      <c r="AI90" s="25" t="str">
        <f t="shared" si="5"/>
        <v>PAID</v>
      </c>
      <c r="AJ90" s="45" t="str">
        <f t="array" ref="AJ90">IFERROR(INDEX('[1]Master Price'!$E:$E,MATCH(D90,'[1]Master Price'!$B:$B,0)),"0")</f>
        <v>0</v>
      </c>
      <c r="AK90" s="45">
        <f t="shared" si="6"/>
        <v>0</v>
      </c>
      <c r="AL90" s="46" t="str">
        <f t="shared" si="7"/>
        <v>0-day</v>
      </c>
      <c r="AM90" s="46" t="str">
        <f t="shared" si="8"/>
        <v>3-day</v>
      </c>
      <c r="AN90" s="46" t="str">
        <f t="shared" si="9"/>
        <v>9-day</v>
      </c>
      <c r="AO90" s="46" t="str">
        <f t="shared" si="10"/>
        <v>1-day</v>
      </c>
      <c r="AP90" s="46" t="str">
        <f t="shared" si="11"/>
        <v>0-day</v>
      </c>
      <c r="AQ90" s="46" t="str">
        <f t="shared" si="12"/>
        <v>0-day</v>
      </c>
      <c r="AR90" s="17"/>
      <c r="AS90" s="47">
        <f t="shared" si="13"/>
        <v>88</v>
      </c>
      <c r="AT90" s="35" t="str">
        <f t="shared" si="28"/>
        <v>GMIAMI/2026/03/929</v>
      </c>
      <c r="AU90" s="48" t="e">
        <f t="shared" ca="1" si="14"/>
        <v>#NAME?</v>
      </c>
      <c r="AV90" s="48" t="e">
        <f t="shared" ca="1" si="15"/>
        <v>#NAME?</v>
      </c>
      <c r="AW90" s="49" t="e">
        <f t="shared" ca="1" si="16"/>
        <v>#NAME?</v>
      </c>
      <c r="AX90" s="48" t="e">
        <f t="shared" ca="1" si="17"/>
        <v>#NAME?</v>
      </c>
      <c r="AY90" s="49">
        <f t="shared" si="18"/>
        <v>200001031233</v>
      </c>
      <c r="AZ90" s="50" t="e">
        <f t="shared" ca="1" si="19"/>
        <v>#NAME?</v>
      </c>
      <c r="BA90" s="51" t="e">
        <f t="shared" ca="1" si="20"/>
        <v>#NAME?</v>
      </c>
      <c r="BB90" s="52" t="e">
        <f t="shared" ca="1" si="21"/>
        <v>#NAME?</v>
      </c>
      <c r="BC90" s="51" t="e">
        <f t="shared" ca="1" si="22"/>
        <v>#NAME?</v>
      </c>
      <c r="BD90" s="54" t="e">
        <f t="shared" ca="1" si="23"/>
        <v>#NAME?</v>
      </c>
      <c r="BE90" s="48" t="e">
        <f t="shared" ca="1" si="24"/>
        <v>#NAME?</v>
      </c>
      <c r="BF90" s="50" t="e">
        <f t="shared" ca="1" si="25"/>
        <v>#NAME?</v>
      </c>
      <c r="BG90" s="56" t="e">
        <f t="shared" ca="1" si="26"/>
        <v>#NAME?</v>
      </c>
      <c r="BH90" s="22"/>
      <c r="BI90" s="22"/>
      <c r="BJ90" s="22"/>
      <c r="BK90" s="22"/>
      <c r="BL90" s="22"/>
      <c r="BM90" s="22"/>
      <c r="BN90" s="24"/>
      <c r="BO90" s="24"/>
    </row>
    <row r="91" spans="1:67" ht="15.5">
      <c r="A91" s="25">
        <f t="shared" si="0"/>
        <v>89</v>
      </c>
      <c r="B91" s="26" t="s">
        <v>766</v>
      </c>
      <c r="C91" s="26" t="s">
        <v>781</v>
      </c>
      <c r="D91" s="27" t="s">
        <v>595</v>
      </c>
      <c r="E91" s="29" t="s">
        <v>596</v>
      </c>
      <c r="F91" s="31">
        <v>1</v>
      </c>
      <c r="G91" s="31" t="s">
        <v>63</v>
      </c>
      <c r="H91" s="31" t="str">
        <f t="shared" si="1"/>
        <v>DONE</v>
      </c>
      <c r="I91" s="31" t="s">
        <v>455</v>
      </c>
      <c r="J91" s="32" t="s">
        <v>322</v>
      </c>
      <c r="K91" s="32" t="s">
        <v>70</v>
      </c>
      <c r="L91" s="31">
        <v>12.125</v>
      </c>
      <c r="M91" s="31" t="s">
        <v>218</v>
      </c>
      <c r="N91" s="75"/>
      <c r="O91" s="31" t="s">
        <v>189</v>
      </c>
      <c r="P91" s="31" t="s">
        <v>97</v>
      </c>
      <c r="Q91" s="31" t="s">
        <v>337</v>
      </c>
      <c r="R91" s="26">
        <v>200001031238</v>
      </c>
      <c r="S91" s="88">
        <v>46112</v>
      </c>
      <c r="T91" s="26" t="s">
        <v>77</v>
      </c>
      <c r="U91" s="88">
        <v>46115</v>
      </c>
      <c r="V91" s="25">
        <v>4000671325</v>
      </c>
      <c r="W91" s="58">
        <v>44530</v>
      </c>
      <c r="X91" s="34">
        <v>46121</v>
      </c>
      <c r="Y91" s="34" t="str">
        <f t="shared" si="2"/>
        <v>DONE</v>
      </c>
      <c r="Z91" s="36">
        <v>48482</v>
      </c>
      <c r="AA91" s="34">
        <v>46122</v>
      </c>
      <c r="AB91" s="34" t="str">
        <f t="shared" si="3"/>
        <v>DONE</v>
      </c>
      <c r="AC91" s="25"/>
      <c r="AD91" s="37" t="s">
        <v>784</v>
      </c>
      <c r="AE91" s="42">
        <v>46122</v>
      </c>
      <c r="AF91" s="41" t="str">
        <f t="shared" si="4"/>
        <v>DONE</v>
      </c>
      <c r="AG91" s="42">
        <v>46122</v>
      </c>
      <c r="AH91" s="39">
        <v>46182</v>
      </c>
      <c r="AI91" s="25" t="str">
        <f t="shared" si="5"/>
        <v>PAID</v>
      </c>
      <c r="AJ91" s="45" t="str">
        <f t="array" ref="AJ91">IFERROR(INDEX('[1]Master Price'!$E:$E,MATCH(D91,'[1]Master Price'!$B:$B,0)),"0")</f>
        <v>0</v>
      </c>
      <c r="AK91" s="45">
        <f t="shared" si="6"/>
        <v>0</v>
      </c>
      <c r="AL91" s="46" t="str">
        <f t="shared" ref="AL91:AL207" si="29">IFERROR(DATEDIF(B91,T91,"d"),"0")&amp;"-day"</f>
        <v>0-day</v>
      </c>
      <c r="AM91" s="46" t="str">
        <f t="shared" si="8"/>
        <v>3-day</v>
      </c>
      <c r="AN91" s="46" t="str">
        <f t="shared" ref="AN91:AN207" si="30">IFERROR(DATEDIF(T91,X91,"d"),"0")&amp;"-day"</f>
        <v>0-day</v>
      </c>
      <c r="AO91" s="46" t="str">
        <f t="shared" si="10"/>
        <v>1-day</v>
      </c>
      <c r="AP91" s="46" t="str">
        <f t="shared" si="11"/>
        <v>0-day</v>
      </c>
      <c r="AQ91" s="46" t="str">
        <f t="shared" si="12"/>
        <v>0-day</v>
      </c>
      <c r="AR91" s="17"/>
      <c r="AS91" s="47">
        <f t="shared" si="13"/>
        <v>89</v>
      </c>
      <c r="AT91" s="35" t="str">
        <f t="shared" si="28"/>
        <v>GMIAMI/2026/03/930</v>
      </c>
      <c r="AU91" s="48" t="e">
        <f t="shared" ca="1" si="14"/>
        <v>#NAME?</v>
      </c>
      <c r="AV91" s="48" t="e">
        <f t="shared" ca="1" si="15"/>
        <v>#NAME?</v>
      </c>
      <c r="AW91" s="49" t="e">
        <f t="shared" ca="1" si="16"/>
        <v>#NAME?</v>
      </c>
      <c r="AX91" s="48" t="e">
        <f t="shared" ca="1" si="17"/>
        <v>#NAME?</v>
      </c>
      <c r="AY91" s="49">
        <f t="shared" si="18"/>
        <v>200001031238</v>
      </c>
      <c r="AZ91" s="50" t="e">
        <f t="shared" ca="1" si="19"/>
        <v>#NAME?</v>
      </c>
      <c r="BA91" s="51" t="e">
        <f t="shared" ca="1" si="20"/>
        <v>#NAME?</v>
      </c>
      <c r="BB91" s="52" t="e">
        <f t="shared" ca="1" si="21"/>
        <v>#NAME?</v>
      </c>
      <c r="BC91" s="51" t="e">
        <f t="shared" ca="1" si="22"/>
        <v>#NAME?</v>
      </c>
      <c r="BD91" s="54" t="e">
        <f t="shared" ca="1" si="23"/>
        <v>#NAME?</v>
      </c>
      <c r="BE91" s="48" t="e">
        <f t="shared" ca="1" si="24"/>
        <v>#NAME?</v>
      </c>
      <c r="BF91" s="50" t="e">
        <f t="shared" ca="1" si="25"/>
        <v>#NAME?</v>
      </c>
      <c r="BG91" s="56" t="e">
        <f t="shared" ca="1" si="26"/>
        <v>#NAME?</v>
      </c>
      <c r="BH91" s="22"/>
      <c r="BI91" s="22"/>
      <c r="BJ91" s="22"/>
      <c r="BK91" s="22"/>
      <c r="BL91" s="22"/>
      <c r="BM91" s="22"/>
      <c r="BN91" s="24"/>
      <c r="BO91" s="24"/>
    </row>
    <row r="92" spans="1:67" ht="15.5">
      <c r="A92" s="25">
        <f t="shared" si="0"/>
        <v>90</v>
      </c>
      <c r="B92" s="26" t="s">
        <v>766</v>
      </c>
      <c r="C92" s="26" t="s">
        <v>781</v>
      </c>
      <c r="D92" s="27" t="s">
        <v>165</v>
      </c>
      <c r="E92" s="29" t="s">
        <v>166</v>
      </c>
      <c r="F92" s="31">
        <v>1</v>
      </c>
      <c r="G92" s="31" t="s">
        <v>63</v>
      </c>
      <c r="H92" s="31" t="str">
        <f t="shared" si="1"/>
        <v>DONE</v>
      </c>
      <c r="I92" s="31" t="s">
        <v>455</v>
      </c>
      <c r="J92" s="32" t="s">
        <v>322</v>
      </c>
      <c r="K92" s="32" t="s">
        <v>70</v>
      </c>
      <c r="L92" s="31">
        <v>12.125</v>
      </c>
      <c r="M92" s="31" t="s">
        <v>218</v>
      </c>
      <c r="N92" s="75"/>
      <c r="O92" s="31" t="s">
        <v>189</v>
      </c>
      <c r="P92" s="31" t="s">
        <v>97</v>
      </c>
      <c r="Q92" s="31" t="s">
        <v>337</v>
      </c>
      <c r="R92" s="26">
        <v>200001031238</v>
      </c>
      <c r="S92" s="88">
        <v>46112</v>
      </c>
      <c r="T92" s="26" t="s">
        <v>77</v>
      </c>
      <c r="U92" s="88">
        <v>46115</v>
      </c>
      <c r="V92" s="25">
        <v>4000671325</v>
      </c>
      <c r="W92" s="58">
        <v>44530</v>
      </c>
      <c r="X92" s="34">
        <v>46121</v>
      </c>
      <c r="Y92" s="34" t="str">
        <f t="shared" si="2"/>
        <v>DONE</v>
      </c>
      <c r="Z92" s="36">
        <v>48482</v>
      </c>
      <c r="AA92" s="34">
        <v>46122</v>
      </c>
      <c r="AB92" s="34" t="str">
        <f t="shared" si="3"/>
        <v>DONE</v>
      </c>
      <c r="AC92" s="25"/>
      <c r="AD92" s="37" t="s">
        <v>784</v>
      </c>
      <c r="AE92" s="42">
        <v>46122</v>
      </c>
      <c r="AF92" s="41" t="str">
        <f t="shared" si="4"/>
        <v>DONE</v>
      </c>
      <c r="AG92" s="42">
        <v>46122</v>
      </c>
      <c r="AH92" s="39">
        <v>46182</v>
      </c>
      <c r="AI92" s="25" t="str">
        <f t="shared" si="5"/>
        <v>PAID</v>
      </c>
      <c r="AJ92" s="45" t="str">
        <f t="array" ref="AJ92">IFERROR(INDEX('[1]Master Price'!$E:$E,MATCH(D92,'[1]Master Price'!$B:$B,0)),"0")</f>
        <v>0</v>
      </c>
      <c r="AK92" s="45">
        <f t="shared" si="6"/>
        <v>0</v>
      </c>
      <c r="AL92" s="46" t="str">
        <f t="shared" si="29"/>
        <v>0-day</v>
      </c>
      <c r="AM92" s="46" t="str">
        <f t="shared" si="8"/>
        <v>3-day</v>
      </c>
      <c r="AN92" s="46" t="str">
        <f t="shared" si="30"/>
        <v>0-day</v>
      </c>
      <c r="AO92" s="46" t="str">
        <f t="shared" si="10"/>
        <v>1-day</v>
      </c>
      <c r="AP92" s="46" t="str">
        <f t="shared" si="11"/>
        <v>0-day</v>
      </c>
      <c r="AQ92" s="46" t="str">
        <f t="shared" si="12"/>
        <v>0-day</v>
      </c>
      <c r="AR92" s="17"/>
      <c r="AS92" s="47">
        <f t="shared" si="13"/>
        <v>90</v>
      </c>
      <c r="AT92" s="35" t="str">
        <f t="shared" si="28"/>
        <v>GMIAMI/2026/03/930</v>
      </c>
      <c r="AU92" s="48" t="e">
        <f t="shared" ca="1" si="14"/>
        <v>#NAME?</v>
      </c>
      <c r="AV92" s="48" t="e">
        <f t="shared" ca="1" si="15"/>
        <v>#NAME?</v>
      </c>
      <c r="AW92" s="49" t="e">
        <f t="shared" ca="1" si="16"/>
        <v>#NAME?</v>
      </c>
      <c r="AX92" s="48" t="e">
        <f t="shared" ca="1" si="17"/>
        <v>#NAME?</v>
      </c>
      <c r="AY92" s="49">
        <f t="shared" si="18"/>
        <v>200001031238</v>
      </c>
      <c r="AZ92" s="50" t="e">
        <f t="shared" ca="1" si="19"/>
        <v>#NAME?</v>
      </c>
      <c r="BA92" s="51" t="e">
        <f t="shared" ca="1" si="20"/>
        <v>#NAME?</v>
      </c>
      <c r="BB92" s="52" t="e">
        <f t="shared" ca="1" si="21"/>
        <v>#NAME?</v>
      </c>
      <c r="BC92" s="51" t="e">
        <f t="shared" ca="1" si="22"/>
        <v>#NAME?</v>
      </c>
      <c r="BD92" s="54" t="e">
        <f t="shared" ca="1" si="23"/>
        <v>#NAME?</v>
      </c>
      <c r="BE92" s="48" t="e">
        <f t="shared" ca="1" si="24"/>
        <v>#NAME?</v>
      </c>
      <c r="BF92" s="50" t="e">
        <f t="shared" ca="1" si="25"/>
        <v>#NAME?</v>
      </c>
      <c r="BG92" s="56" t="e">
        <f t="shared" ca="1" si="26"/>
        <v>#NAME?</v>
      </c>
      <c r="BH92" s="22"/>
      <c r="BI92" s="22"/>
      <c r="BJ92" s="22"/>
      <c r="BK92" s="22"/>
      <c r="BL92" s="22"/>
      <c r="BM92" s="22"/>
      <c r="BN92" s="24"/>
      <c r="BO92" s="24"/>
    </row>
    <row r="93" spans="1:67" ht="15.5">
      <c r="A93" s="25">
        <f t="shared" si="0"/>
        <v>91</v>
      </c>
      <c r="B93" s="26" t="s">
        <v>766</v>
      </c>
      <c r="C93" s="26" t="s">
        <v>795</v>
      </c>
      <c r="D93" s="27" t="s">
        <v>238</v>
      </c>
      <c r="E93" s="29" t="s">
        <v>239</v>
      </c>
      <c r="F93" s="31">
        <v>1</v>
      </c>
      <c r="G93" s="31" t="s">
        <v>63</v>
      </c>
      <c r="H93" s="31" t="str">
        <f t="shared" si="1"/>
        <v>DONE</v>
      </c>
      <c r="I93" s="31" t="s">
        <v>542</v>
      </c>
      <c r="J93" s="31" t="s">
        <v>398</v>
      </c>
      <c r="K93" s="85" t="s">
        <v>94</v>
      </c>
      <c r="L93" s="31">
        <v>9.8610000000000007</v>
      </c>
      <c r="M93" s="31" t="s">
        <v>647</v>
      </c>
      <c r="N93" s="75"/>
      <c r="O93" s="31" t="s">
        <v>369</v>
      </c>
      <c r="P93" s="31" t="s">
        <v>97</v>
      </c>
      <c r="Q93" s="31" t="s">
        <v>492</v>
      </c>
      <c r="R93" s="26">
        <v>200001031239</v>
      </c>
      <c r="S93" s="88">
        <v>46112</v>
      </c>
      <c r="T93" s="26" t="s">
        <v>77</v>
      </c>
      <c r="U93" s="88">
        <v>46115</v>
      </c>
      <c r="V93" s="25">
        <v>4000671327</v>
      </c>
      <c r="W93" s="58">
        <v>44531</v>
      </c>
      <c r="X93" s="34">
        <v>46121</v>
      </c>
      <c r="Y93" s="34" t="str">
        <f t="shared" si="2"/>
        <v>DONE</v>
      </c>
      <c r="Z93" s="36">
        <v>48480</v>
      </c>
      <c r="AA93" s="34">
        <v>46122</v>
      </c>
      <c r="AB93" s="34" t="str">
        <f t="shared" si="3"/>
        <v>DONE</v>
      </c>
      <c r="AC93" s="25"/>
      <c r="AD93" s="37" t="s">
        <v>796</v>
      </c>
      <c r="AE93" s="42">
        <v>46122</v>
      </c>
      <c r="AF93" s="41" t="str">
        <f t="shared" si="4"/>
        <v>DONE</v>
      </c>
      <c r="AG93" s="42">
        <v>46122</v>
      </c>
      <c r="AH93" s="39">
        <v>46182</v>
      </c>
      <c r="AI93" s="25" t="str">
        <f t="shared" si="5"/>
        <v>PAID</v>
      </c>
      <c r="AJ93" s="45" t="str">
        <f t="array" ref="AJ93">IFERROR(INDEX('[1]Master Price'!$E:$E,MATCH(D93,'[1]Master Price'!$B:$B,0)),"0")</f>
        <v>0</v>
      </c>
      <c r="AK93" s="45">
        <f t="shared" si="6"/>
        <v>0</v>
      </c>
      <c r="AL93" s="46" t="str">
        <f t="shared" si="29"/>
        <v>0-day</v>
      </c>
      <c r="AM93" s="46" t="str">
        <f t="shared" si="8"/>
        <v>3-day</v>
      </c>
      <c r="AN93" s="46" t="str">
        <f t="shared" si="30"/>
        <v>0-day</v>
      </c>
      <c r="AO93" s="46" t="str">
        <f t="shared" si="10"/>
        <v>1-day</v>
      </c>
      <c r="AP93" s="46" t="str">
        <f t="shared" si="11"/>
        <v>0-day</v>
      </c>
      <c r="AQ93" s="46" t="str">
        <f t="shared" si="12"/>
        <v>0-day</v>
      </c>
      <c r="AR93" s="17"/>
      <c r="AS93" s="47">
        <f t="shared" si="13"/>
        <v>91</v>
      </c>
      <c r="AT93" s="35" t="str">
        <f t="shared" si="28"/>
        <v>GMIAMI/2026/03/931</v>
      </c>
      <c r="AU93" s="48" t="e">
        <f t="shared" ca="1" si="14"/>
        <v>#NAME?</v>
      </c>
      <c r="AV93" s="48" t="e">
        <f t="shared" ca="1" si="15"/>
        <v>#NAME?</v>
      </c>
      <c r="AW93" s="49" t="e">
        <f t="shared" ca="1" si="16"/>
        <v>#NAME?</v>
      </c>
      <c r="AX93" s="48" t="e">
        <f t="shared" ca="1" si="17"/>
        <v>#NAME?</v>
      </c>
      <c r="AY93" s="49">
        <f t="shared" si="18"/>
        <v>200001031239</v>
      </c>
      <c r="AZ93" s="50" t="e">
        <f t="shared" ca="1" si="19"/>
        <v>#NAME?</v>
      </c>
      <c r="BA93" s="51" t="e">
        <f t="shared" ca="1" si="20"/>
        <v>#NAME?</v>
      </c>
      <c r="BB93" s="52" t="e">
        <f t="shared" ca="1" si="21"/>
        <v>#NAME?</v>
      </c>
      <c r="BC93" s="51" t="e">
        <f t="shared" ca="1" si="22"/>
        <v>#NAME?</v>
      </c>
      <c r="BD93" s="54" t="e">
        <f t="shared" ca="1" si="23"/>
        <v>#NAME?</v>
      </c>
      <c r="BE93" s="48" t="e">
        <f t="shared" ca="1" si="24"/>
        <v>#NAME?</v>
      </c>
      <c r="BF93" s="50" t="e">
        <f t="shared" ca="1" si="25"/>
        <v>#NAME?</v>
      </c>
      <c r="BG93" s="56" t="e">
        <f t="shared" ca="1" si="26"/>
        <v>#NAME?</v>
      </c>
      <c r="BH93" s="22"/>
      <c r="BI93" s="22"/>
      <c r="BJ93" s="22"/>
      <c r="BK93" s="22"/>
      <c r="BL93" s="22"/>
      <c r="BM93" s="22"/>
      <c r="BN93" s="24"/>
      <c r="BO93" s="24"/>
    </row>
    <row r="94" spans="1:67" ht="15.5">
      <c r="A94" s="25">
        <f t="shared" si="0"/>
        <v>92</v>
      </c>
      <c r="B94" s="26" t="s">
        <v>766</v>
      </c>
      <c r="C94" s="26" t="s">
        <v>795</v>
      </c>
      <c r="D94" s="27" t="s">
        <v>392</v>
      </c>
      <c r="E94" s="29" t="s">
        <v>393</v>
      </c>
      <c r="F94" s="31">
        <v>1</v>
      </c>
      <c r="G94" s="31" t="s">
        <v>63</v>
      </c>
      <c r="H94" s="31" t="str">
        <f t="shared" si="1"/>
        <v>DONE</v>
      </c>
      <c r="I94" s="31" t="s">
        <v>542</v>
      </c>
      <c r="J94" s="31" t="s">
        <v>398</v>
      </c>
      <c r="K94" s="85" t="s">
        <v>94</v>
      </c>
      <c r="L94" s="31">
        <v>9.8610000000000007</v>
      </c>
      <c r="M94" s="31" t="s">
        <v>647</v>
      </c>
      <c r="N94" s="75"/>
      <c r="O94" s="31" t="s">
        <v>369</v>
      </c>
      <c r="P94" s="31" t="s">
        <v>97</v>
      </c>
      <c r="Q94" s="31" t="s">
        <v>492</v>
      </c>
      <c r="R94" s="26">
        <v>200001031239</v>
      </c>
      <c r="S94" s="88">
        <v>46112</v>
      </c>
      <c r="T94" s="26" t="s">
        <v>77</v>
      </c>
      <c r="U94" s="88">
        <v>46115</v>
      </c>
      <c r="V94" s="25">
        <v>4000671327</v>
      </c>
      <c r="W94" s="58">
        <v>44531</v>
      </c>
      <c r="X94" s="34">
        <v>46121</v>
      </c>
      <c r="Y94" s="34" t="str">
        <f t="shared" si="2"/>
        <v>DONE</v>
      </c>
      <c r="Z94" s="36">
        <v>48480</v>
      </c>
      <c r="AA94" s="34">
        <v>46122</v>
      </c>
      <c r="AB94" s="34" t="str">
        <f t="shared" si="3"/>
        <v>DONE</v>
      </c>
      <c r="AC94" s="25"/>
      <c r="AD94" s="37" t="s">
        <v>796</v>
      </c>
      <c r="AE94" s="42">
        <v>46122</v>
      </c>
      <c r="AF94" s="41" t="str">
        <f t="shared" si="4"/>
        <v>DONE</v>
      </c>
      <c r="AG94" s="42">
        <v>46122</v>
      </c>
      <c r="AH94" s="39">
        <v>46182</v>
      </c>
      <c r="AI94" s="25" t="str">
        <f t="shared" si="5"/>
        <v>PAID</v>
      </c>
      <c r="AJ94" s="45" t="str">
        <f t="array" ref="AJ94">IFERROR(INDEX('[1]Master Price'!$E:$E,MATCH(D94,'[1]Master Price'!$B:$B,0)),"0")</f>
        <v>0</v>
      </c>
      <c r="AK94" s="45">
        <f t="shared" si="6"/>
        <v>0</v>
      </c>
      <c r="AL94" s="46" t="str">
        <f t="shared" si="29"/>
        <v>0-day</v>
      </c>
      <c r="AM94" s="46" t="str">
        <f t="shared" si="8"/>
        <v>3-day</v>
      </c>
      <c r="AN94" s="46" t="str">
        <f t="shared" si="30"/>
        <v>0-day</v>
      </c>
      <c r="AO94" s="46" t="str">
        <f t="shared" si="10"/>
        <v>1-day</v>
      </c>
      <c r="AP94" s="46" t="str">
        <f t="shared" si="11"/>
        <v>0-day</v>
      </c>
      <c r="AQ94" s="46" t="str">
        <f t="shared" si="12"/>
        <v>0-day</v>
      </c>
      <c r="AR94" s="17"/>
      <c r="AS94" s="47">
        <f t="shared" si="13"/>
        <v>92</v>
      </c>
      <c r="AT94" s="35" t="str">
        <f t="shared" si="28"/>
        <v>GMIAMI/2026/03/931</v>
      </c>
      <c r="AU94" s="48" t="e">
        <f t="shared" ca="1" si="14"/>
        <v>#NAME?</v>
      </c>
      <c r="AV94" s="48" t="e">
        <f t="shared" ca="1" si="15"/>
        <v>#NAME?</v>
      </c>
      <c r="AW94" s="49" t="e">
        <f t="shared" ca="1" si="16"/>
        <v>#NAME?</v>
      </c>
      <c r="AX94" s="48" t="e">
        <f t="shared" ca="1" si="17"/>
        <v>#NAME?</v>
      </c>
      <c r="AY94" s="49">
        <f t="shared" si="18"/>
        <v>200001031239</v>
      </c>
      <c r="AZ94" s="50" t="e">
        <f t="shared" ca="1" si="19"/>
        <v>#NAME?</v>
      </c>
      <c r="BA94" s="51" t="e">
        <f t="shared" ca="1" si="20"/>
        <v>#NAME?</v>
      </c>
      <c r="BB94" s="52" t="e">
        <f t="shared" ca="1" si="21"/>
        <v>#NAME?</v>
      </c>
      <c r="BC94" s="51" t="e">
        <f t="shared" ca="1" si="22"/>
        <v>#NAME?</v>
      </c>
      <c r="BD94" s="54" t="e">
        <f t="shared" ca="1" si="23"/>
        <v>#NAME?</v>
      </c>
      <c r="BE94" s="48" t="e">
        <f t="shared" ca="1" si="24"/>
        <v>#NAME?</v>
      </c>
      <c r="BF94" s="50" t="e">
        <f t="shared" ca="1" si="25"/>
        <v>#NAME?</v>
      </c>
      <c r="BG94" s="56" t="e">
        <f t="shared" ca="1" si="26"/>
        <v>#NAME?</v>
      </c>
      <c r="BH94" s="22"/>
      <c r="BI94" s="22"/>
      <c r="BJ94" s="22"/>
      <c r="BK94" s="22"/>
      <c r="BL94" s="22"/>
      <c r="BM94" s="22"/>
      <c r="BN94" s="24"/>
      <c r="BO94" s="24"/>
    </row>
    <row r="95" spans="1:67" ht="15.5">
      <c r="A95" s="25">
        <f t="shared" si="0"/>
        <v>93</v>
      </c>
      <c r="B95" s="26" t="s">
        <v>766</v>
      </c>
      <c r="C95" s="26" t="s">
        <v>795</v>
      </c>
      <c r="D95" s="27" t="s">
        <v>759</v>
      </c>
      <c r="E95" s="29" t="s">
        <v>760</v>
      </c>
      <c r="F95" s="31">
        <v>2</v>
      </c>
      <c r="G95" s="31" t="s">
        <v>63</v>
      </c>
      <c r="H95" s="31" t="str">
        <f t="shared" si="1"/>
        <v>DONE</v>
      </c>
      <c r="I95" s="31" t="s">
        <v>542</v>
      </c>
      <c r="J95" s="31" t="s">
        <v>398</v>
      </c>
      <c r="K95" s="85" t="s">
        <v>94</v>
      </c>
      <c r="L95" s="31">
        <v>9.8610000000000007</v>
      </c>
      <c r="M95" s="31" t="s">
        <v>647</v>
      </c>
      <c r="N95" s="75"/>
      <c r="O95" s="31" t="s">
        <v>369</v>
      </c>
      <c r="P95" s="31" t="s">
        <v>97</v>
      </c>
      <c r="Q95" s="31" t="s">
        <v>492</v>
      </c>
      <c r="R95" s="26">
        <v>200001031239</v>
      </c>
      <c r="S95" s="88">
        <v>46112</v>
      </c>
      <c r="T95" s="26" t="s">
        <v>77</v>
      </c>
      <c r="U95" s="88">
        <v>46115</v>
      </c>
      <c r="V95" s="25">
        <v>4000671327</v>
      </c>
      <c r="W95" s="58">
        <v>44531</v>
      </c>
      <c r="X95" s="34">
        <v>46121</v>
      </c>
      <c r="Y95" s="34" t="str">
        <f t="shared" si="2"/>
        <v>DONE</v>
      </c>
      <c r="Z95" s="36">
        <v>48480</v>
      </c>
      <c r="AA95" s="34">
        <v>46122</v>
      </c>
      <c r="AB95" s="34" t="str">
        <f t="shared" si="3"/>
        <v>DONE</v>
      </c>
      <c r="AC95" s="25"/>
      <c r="AD95" s="37" t="s">
        <v>796</v>
      </c>
      <c r="AE95" s="42">
        <v>46122</v>
      </c>
      <c r="AF95" s="41" t="str">
        <f t="shared" si="4"/>
        <v>DONE</v>
      </c>
      <c r="AG95" s="42">
        <v>46122</v>
      </c>
      <c r="AH95" s="39">
        <v>46182</v>
      </c>
      <c r="AI95" s="25" t="str">
        <f t="shared" si="5"/>
        <v>PAID</v>
      </c>
      <c r="AJ95" s="45" t="str">
        <f t="array" ref="AJ95">IFERROR(INDEX('[1]Master Price'!$E:$E,MATCH(D95,'[1]Master Price'!$B:$B,0)),"0")</f>
        <v>0</v>
      </c>
      <c r="AK95" s="45">
        <f t="shared" si="6"/>
        <v>0</v>
      </c>
      <c r="AL95" s="46" t="str">
        <f t="shared" si="29"/>
        <v>0-day</v>
      </c>
      <c r="AM95" s="46" t="str">
        <f t="shared" si="8"/>
        <v>3-day</v>
      </c>
      <c r="AN95" s="46" t="str">
        <f t="shared" si="30"/>
        <v>0-day</v>
      </c>
      <c r="AO95" s="46" t="str">
        <f t="shared" si="10"/>
        <v>1-day</v>
      </c>
      <c r="AP95" s="46" t="str">
        <f t="shared" si="11"/>
        <v>0-day</v>
      </c>
      <c r="AQ95" s="46" t="str">
        <f t="shared" si="12"/>
        <v>0-day</v>
      </c>
      <c r="AR95" s="17"/>
      <c r="AS95" s="47">
        <f t="shared" si="13"/>
        <v>93</v>
      </c>
      <c r="AT95" s="35" t="str">
        <f t="shared" si="28"/>
        <v>GMIAMI/2026/03/931</v>
      </c>
      <c r="AU95" s="48" t="e">
        <f t="shared" ca="1" si="14"/>
        <v>#NAME?</v>
      </c>
      <c r="AV95" s="48" t="e">
        <f t="shared" ca="1" si="15"/>
        <v>#NAME?</v>
      </c>
      <c r="AW95" s="49" t="e">
        <f t="shared" ca="1" si="16"/>
        <v>#NAME?</v>
      </c>
      <c r="AX95" s="48" t="e">
        <f t="shared" ca="1" si="17"/>
        <v>#NAME?</v>
      </c>
      <c r="AY95" s="49">
        <f t="shared" si="18"/>
        <v>200001031239</v>
      </c>
      <c r="AZ95" s="50" t="e">
        <f t="shared" ca="1" si="19"/>
        <v>#NAME?</v>
      </c>
      <c r="BA95" s="51" t="e">
        <f t="shared" ca="1" si="20"/>
        <v>#NAME?</v>
      </c>
      <c r="BB95" s="52" t="e">
        <f t="shared" ca="1" si="21"/>
        <v>#NAME?</v>
      </c>
      <c r="BC95" s="51" t="e">
        <f t="shared" ca="1" si="22"/>
        <v>#NAME?</v>
      </c>
      <c r="BD95" s="54" t="e">
        <f t="shared" ca="1" si="23"/>
        <v>#NAME?</v>
      </c>
      <c r="BE95" s="48" t="e">
        <f t="shared" ca="1" si="24"/>
        <v>#NAME?</v>
      </c>
      <c r="BF95" s="50" t="e">
        <f t="shared" ca="1" si="25"/>
        <v>#NAME?</v>
      </c>
      <c r="BG95" s="56" t="e">
        <f t="shared" ca="1" si="26"/>
        <v>#NAME?</v>
      </c>
      <c r="BH95" s="22"/>
      <c r="BI95" s="22"/>
      <c r="BJ95" s="22"/>
      <c r="BK95" s="22"/>
      <c r="BL95" s="22"/>
      <c r="BM95" s="22"/>
      <c r="BN95" s="24"/>
      <c r="BO95" s="24"/>
    </row>
    <row r="96" spans="1:67" ht="15.5">
      <c r="A96" s="25">
        <f t="shared" si="0"/>
        <v>94</v>
      </c>
      <c r="B96" s="26" t="s">
        <v>803</v>
      </c>
      <c r="C96" s="26" t="s">
        <v>804</v>
      </c>
      <c r="D96" s="27" t="s">
        <v>65</v>
      </c>
      <c r="E96" s="29" t="s">
        <v>66</v>
      </c>
      <c r="F96" s="31">
        <v>2</v>
      </c>
      <c r="G96" s="31" t="s">
        <v>63</v>
      </c>
      <c r="H96" s="31" t="str">
        <f t="shared" si="1"/>
        <v>DONE</v>
      </c>
      <c r="I96" s="31" t="s">
        <v>805</v>
      </c>
      <c r="J96" s="32" t="s">
        <v>173</v>
      </c>
      <c r="K96" s="32" t="s">
        <v>94</v>
      </c>
      <c r="L96" s="31">
        <v>11.808999999999999</v>
      </c>
      <c r="M96" s="31" t="s">
        <v>806</v>
      </c>
      <c r="N96" s="75"/>
      <c r="O96" s="31" t="s">
        <v>79</v>
      </c>
      <c r="P96" s="31" t="s">
        <v>97</v>
      </c>
      <c r="Q96" s="31" t="s">
        <v>492</v>
      </c>
      <c r="R96" s="26">
        <v>200001031241</v>
      </c>
      <c r="S96" s="88">
        <v>46112</v>
      </c>
      <c r="T96" s="26" t="s">
        <v>77</v>
      </c>
      <c r="U96" s="88">
        <v>46115</v>
      </c>
      <c r="V96" s="25">
        <v>4000671329</v>
      </c>
      <c r="W96" s="58">
        <v>44532</v>
      </c>
      <c r="X96" s="34">
        <v>46121</v>
      </c>
      <c r="Y96" s="34" t="str">
        <f t="shared" si="2"/>
        <v>DONE</v>
      </c>
      <c r="Z96" s="36">
        <v>48481</v>
      </c>
      <c r="AA96" s="34">
        <v>46122</v>
      </c>
      <c r="AB96" s="34" t="str">
        <f t="shared" si="3"/>
        <v>DONE</v>
      </c>
      <c r="AC96" s="25"/>
      <c r="AD96" s="37" t="s">
        <v>807</v>
      </c>
      <c r="AE96" s="42">
        <v>46122</v>
      </c>
      <c r="AF96" s="41" t="str">
        <f t="shared" si="4"/>
        <v>DONE</v>
      </c>
      <c r="AG96" s="42">
        <v>46122</v>
      </c>
      <c r="AH96" s="39">
        <v>46182</v>
      </c>
      <c r="AI96" s="25" t="str">
        <f t="shared" si="5"/>
        <v>PAID</v>
      </c>
      <c r="AJ96" s="45" t="str">
        <f t="array" ref="AJ96">IFERROR(INDEX('[1]Master Price'!$E:$E,MATCH(D96,'[1]Master Price'!$B:$B,0)),"0")</f>
        <v>0</v>
      </c>
      <c r="AK96" s="45">
        <f t="shared" si="6"/>
        <v>0</v>
      </c>
      <c r="AL96" s="46" t="str">
        <f t="shared" si="29"/>
        <v>0-day</v>
      </c>
      <c r="AM96" s="46" t="str">
        <f t="shared" si="8"/>
        <v>3-day</v>
      </c>
      <c r="AN96" s="46" t="str">
        <f t="shared" si="30"/>
        <v>0-day</v>
      </c>
      <c r="AO96" s="46" t="str">
        <f t="shared" si="10"/>
        <v>1-day</v>
      </c>
      <c r="AP96" s="46" t="str">
        <f t="shared" si="11"/>
        <v>0-day</v>
      </c>
      <c r="AQ96" s="46" t="str">
        <f t="shared" si="12"/>
        <v>0-day</v>
      </c>
      <c r="AR96" s="17"/>
      <c r="AS96" s="47">
        <f t="shared" si="13"/>
        <v>94</v>
      </c>
      <c r="AT96" s="35" t="str">
        <f t="shared" si="28"/>
        <v>GMIAMI/2026/03/932</v>
      </c>
      <c r="AU96" s="48" t="e">
        <f t="shared" ca="1" si="14"/>
        <v>#NAME?</v>
      </c>
      <c r="AV96" s="48" t="e">
        <f t="shared" ca="1" si="15"/>
        <v>#NAME?</v>
      </c>
      <c r="AW96" s="49" t="e">
        <f t="shared" ca="1" si="16"/>
        <v>#NAME?</v>
      </c>
      <c r="AX96" s="48" t="e">
        <f t="shared" ca="1" si="17"/>
        <v>#NAME?</v>
      </c>
      <c r="AY96" s="49">
        <f t="shared" si="18"/>
        <v>200001031241</v>
      </c>
      <c r="AZ96" s="50" t="e">
        <f t="shared" ca="1" si="19"/>
        <v>#NAME?</v>
      </c>
      <c r="BA96" s="51" t="e">
        <f t="shared" ca="1" si="20"/>
        <v>#NAME?</v>
      </c>
      <c r="BB96" s="52" t="e">
        <f t="shared" ca="1" si="21"/>
        <v>#NAME?</v>
      </c>
      <c r="BC96" s="51" t="e">
        <f t="shared" ca="1" si="22"/>
        <v>#NAME?</v>
      </c>
      <c r="BD96" s="54" t="e">
        <f t="shared" ca="1" si="23"/>
        <v>#NAME?</v>
      </c>
      <c r="BE96" s="48" t="e">
        <f t="shared" ca="1" si="24"/>
        <v>#NAME?</v>
      </c>
      <c r="BF96" s="50" t="e">
        <f t="shared" ca="1" si="25"/>
        <v>#NAME?</v>
      </c>
      <c r="BG96" s="56" t="e">
        <f t="shared" ca="1" si="26"/>
        <v>#NAME?</v>
      </c>
      <c r="BH96" s="22"/>
      <c r="BI96" s="22"/>
      <c r="BJ96" s="22"/>
      <c r="BK96" s="22"/>
      <c r="BL96" s="22"/>
      <c r="BM96" s="22"/>
      <c r="BN96" s="24"/>
      <c r="BO96" s="24"/>
    </row>
    <row r="97" spans="1:67" ht="15.5">
      <c r="A97" s="25">
        <f t="shared" si="0"/>
        <v>95</v>
      </c>
      <c r="B97" s="26" t="s">
        <v>803</v>
      </c>
      <c r="C97" s="26" t="s">
        <v>804</v>
      </c>
      <c r="D97" s="27" t="s">
        <v>238</v>
      </c>
      <c r="E97" s="29" t="s">
        <v>239</v>
      </c>
      <c r="F97" s="31">
        <v>1</v>
      </c>
      <c r="G97" s="31" t="s">
        <v>63</v>
      </c>
      <c r="H97" s="31" t="str">
        <f t="shared" si="1"/>
        <v>DONE</v>
      </c>
      <c r="I97" s="31" t="s">
        <v>805</v>
      </c>
      <c r="J97" s="32" t="s">
        <v>173</v>
      </c>
      <c r="K97" s="32" t="s">
        <v>94</v>
      </c>
      <c r="L97" s="31">
        <v>11.808999999999999</v>
      </c>
      <c r="M97" s="31" t="s">
        <v>806</v>
      </c>
      <c r="N97" s="75"/>
      <c r="O97" s="31" t="s">
        <v>79</v>
      </c>
      <c r="P97" s="31" t="s">
        <v>97</v>
      </c>
      <c r="Q97" s="31" t="s">
        <v>492</v>
      </c>
      <c r="R97" s="26">
        <v>200001031241</v>
      </c>
      <c r="S97" s="88">
        <v>46112</v>
      </c>
      <c r="T97" s="26" t="s">
        <v>77</v>
      </c>
      <c r="U97" s="88">
        <v>46115</v>
      </c>
      <c r="V97" s="25">
        <v>4000671329</v>
      </c>
      <c r="W97" s="58">
        <v>44532</v>
      </c>
      <c r="X97" s="34">
        <v>46121</v>
      </c>
      <c r="Y97" s="34" t="str">
        <f t="shared" si="2"/>
        <v>DONE</v>
      </c>
      <c r="Z97" s="36">
        <v>48481</v>
      </c>
      <c r="AA97" s="34">
        <v>46122</v>
      </c>
      <c r="AB97" s="34" t="str">
        <f t="shared" si="3"/>
        <v>DONE</v>
      </c>
      <c r="AC97" s="25"/>
      <c r="AD97" s="37" t="s">
        <v>807</v>
      </c>
      <c r="AE97" s="42">
        <v>46122</v>
      </c>
      <c r="AF97" s="41" t="str">
        <f t="shared" si="4"/>
        <v>DONE</v>
      </c>
      <c r="AG97" s="42">
        <v>46122</v>
      </c>
      <c r="AH97" s="39">
        <v>46182</v>
      </c>
      <c r="AI97" s="25" t="str">
        <f t="shared" si="5"/>
        <v>PAID</v>
      </c>
      <c r="AJ97" s="45" t="str">
        <f t="array" ref="AJ97">IFERROR(INDEX('[1]Master Price'!$E:$E,MATCH(D97,'[1]Master Price'!$B:$B,0)),"0")</f>
        <v>0</v>
      </c>
      <c r="AK97" s="45">
        <f t="shared" si="6"/>
        <v>0</v>
      </c>
      <c r="AL97" s="46" t="str">
        <f t="shared" si="29"/>
        <v>0-day</v>
      </c>
      <c r="AM97" s="46" t="str">
        <f t="shared" si="8"/>
        <v>3-day</v>
      </c>
      <c r="AN97" s="46" t="str">
        <f t="shared" si="30"/>
        <v>0-day</v>
      </c>
      <c r="AO97" s="46" t="str">
        <f t="shared" si="10"/>
        <v>1-day</v>
      </c>
      <c r="AP97" s="46" t="str">
        <f t="shared" si="11"/>
        <v>0-day</v>
      </c>
      <c r="AQ97" s="46" t="str">
        <f t="shared" si="12"/>
        <v>0-day</v>
      </c>
      <c r="AR97" s="17"/>
      <c r="AS97" s="47">
        <f t="shared" si="13"/>
        <v>95</v>
      </c>
      <c r="AT97" s="35" t="str">
        <f t="shared" si="28"/>
        <v>GMIAMI/2026/03/932</v>
      </c>
      <c r="AU97" s="48" t="e">
        <f t="shared" ca="1" si="14"/>
        <v>#NAME?</v>
      </c>
      <c r="AV97" s="48" t="e">
        <f t="shared" ca="1" si="15"/>
        <v>#NAME?</v>
      </c>
      <c r="AW97" s="49" t="e">
        <f t="shared" ca="1" si="16"/>
        <v>#NAME?</v>
      </c>
      <c r="AX97" s="48" t="e">
        <f t="shared" ca="1" si="17"/>
        <v>#NAME?</v>
      </c>
      <c r="AY97" s="49">
        <f t="shared" si="18"/>
        <v>200001031241</v>
      </c>
      <c r="AZ97" s="50" t="e">
        <f t="shared" ca="1" si="19"/>
        <v>#NAME?</v>
      </c>
      <c r="BA97" s="51" t="e">
        <f t="shared" ca="1" si="20"/>
        <v>#NAME?</v>
      </c>
      <c r="BB97" s="52" t="e">
        <f t="shared" ca="1" si="21"/>
        <v>#NAME?</v>
      </c>
      <c r="BC97" s="51" t="e">
        <f t="shared" ca="1" si="22"/>
        <v>#NAME?</v>
      </c>
      <c r="BD97" s="54" t="e">
        <f t="shared" ca="1" si="23"/>
        <v>#NAME?</v>
      </c>
      <c r="BE97" s="48" t="e">
        <f t="shared" ca="1" si="24"/>
        <v>#NAME?</v>
      </c>
      <c r="BF97" s="50" t="e">
        <f t="shared" ca="1" si="25"/>
        <v>#NAME?</v>
      </c>
      <c r="BG97" s="56" t="e">
        <f t="shared" ca="1" si="26"/>
        <v>#NAME?</v>
      </c>
      <c r="BH97" s="22"/>
      <c r="BI97" s="22"/>
      <c r="BJ97" s="22"/>
      <c r="BK97" s="22"/>
      <c r="BL97" s="22"/>
      <c r="BM97" s="22"/>
      <c r="BN97" s="24"/>
      <c r="BO97" s="24"/>
    </row>
    <row r="98" spans="1:67" ht="15.5">
      <c r="A98" s="25">
        <f t="shared" si="0"/>
        <v>96</v>
      </c>
      <c r="B98" s="26" t="s">
        <v>803</v>
      </c>
      <c r="C98" s="26" t="s">
        <v>804</v>
      </c>
      <c r="D98" s="27" t="s">
        <v>550</v>
      </c>
      <c r="E98" s="29" t="s">
        <v>551</v>
      </c>
      <c r="F98" s="31">
        <v>1</v>
      </c>
      <c r="G98" s="31" t="s">
        <v>63</v>
      </c>
      <c r="H98" s="31" t="str">
        <f t="shared" si="1"/>
        <v>DONE</v>
      </c>
      <c r="I98" s="31" t="s">
        <v>805</v>
      </c>
      <c r="J98" s="32" t="s">
        <v>173</v>
      </c>
      <c r="K98" s="32" t="s">
        <v>94</v>
      </c>
      <c r="L98" s="31">
        <v>11.808999999999999</v>
      </c>
      <c r="M98" s="31" t="s">
        <v>806</v>
      </c>
      <c r="N98" s="75"/>
      <c r="O98" s="31" t="s">
        <v>79</v>
      </c>
      <c r="P98" s="31" t="s">
        <v>97</v>
      </c>
      <c r="Q98" s="31" t="s">
        <v>492</v>
      </c>
      <c r="R98" s="26">
        <v>200001031241</v>
      </c>
      <c r="S98" s="88">
        <v>46112</v>
      </c>
      <c r="T98" s="26" t="s">
        <v>77</v>
      </c>
      <c r="U98" s="88">
        <v>46115</v>
      </c>
      <c r="V98" s="25">
        <v>4000671329</v>
      </c>
      <c r="W98" s="58">
        <v>44532</v>
      </c>
      <c r="X98" s="34">
        <v>46121</v>
      </c>
      <c r="Y98" s="34" t="str">
        <f t="shared" si="2"/>
        <v>DONE</v>
      </c>
      <c r="Z98" s="36">
        <v>48481</v>
      </c>
      <c r="AA98" s="34">
        <v>46122</v>
      </c>
      <c r="AB98" s="34" t="str">
        <f t="shared" si="3"/>
        <v>DONE</v>
      </c>
      <c r="AC98" s="25"/>
      <c r="AD98" s="37" t="s">
        <v>807</v>
      </c>
      <c r="AE98" s="42">
        <v>46122</v>
      </c>
      <c r="AF98" s="41" t="str">
        <f t="shared" si="4"/>
        <v>DONE</v>
      </c>
      <c r="AG98" s="42">
        <v>46122</v>
      </c>
      <c r="AH98" s="39">
        <v>46182</v>
      </c>
      <c r="AI98" s="25" t="str">
        <f t="shared" si="5"/>
        <v>PAID</v>
      </c>
      <c r="AJ98" s="45" t="str">
        <f t="array" ref="AJ98">IFERROR(INDEX('[1]Master Price'!$E:$E,MATCH(D98,'[1]Master Price'!$B:$B,0)),"0")</f>
        <v>0</v>
      </c>
      <c r="AK98" s="45">
        <f t="shared" si="6"/>
        <v>0</v>
      </c>
      <c r="AL98" s="46" t="str">
        <f t="shared" si="29"/>
        <v>0-day</v>
      </c>
      <c r="AM98" s="46" t="str">
        <f t="shared" si="8"/>
        <v>3-day</v>
      </c>
      <c r="AN98" s="46" t="str">
        <f t="shared" si="30"/>
        <v>0-day</v>
      </c>
      <c r="AO98" s="46" t="str">
        <f t="shared" si="10"/>
        <v>1-day</v>
      </c>
      <c r="AP98" s="46" t="str">
        <f t="shared" si="11"/>
        <v>0-day</v>
      </c>
      <c r="AQ98" s="46" t="str">
        <f t="shared" si="12"/>
        <v>0-day</v>
      </c>
      <c r="AR98" s="17"/>
      <c r="AS98" s="47">
        <f t="shared" si="13"/>
        <v>96</v>
      </c>
      <c r="AT98" s="35" t="str">
        <f t="shared" si="28"/>
        <v>GMIAMI/2026/03/932</v>
      </c>
      <c r="AU98" s="48" t="e">
        <f t="shared" ca="1" si="14"/>
        <v>#NAME?</v>
      </c>
      <c r="AV98" s="48" t="e">
        <f t="shared" ca="1" si="15"/>
        <v>#NAME?</v>
      </c>
      <c r="AW98" s="49" t="e">
        <f t="shared" ca="1" si="16"/>
        <v>#NAME?</v>
      </c>
      <c r="AX98" s="48" t="e">
        <f t="shared" ca="1" si="17"/>
        <v>#NAME?</v>
      </c>
      <c r="AY98" s="49">
        <f t="shared" si="18"/>
        <v>200001031241</v>
      </c>
      <c r="AZ98" s="50" t="e">
        <f t="shared" ca="1" si="19"/>
        <v>#NAME?</v>
      </c>
      <c r="BA98" s="51" t="e">
        <f t="shared" ca="1" si="20"/>
        <v>#NAME?</v>
      </c>
      <c r="BB98" s="52" t="e">
        <f t="shared" ca="1" si="21"/>
        <v>#NAME?</v>
      </c>
      <c r="BC98" s="51" t="e">
        <f t="shared" ca="1" si="22"/>
        <v>#NAME?</v>
      </c>
      <c r="BD98" s="54" t="e">
        <f t="shared" ca="1" si="23"/>
        <v>#NAME?</v>
      </c>
      <c r="BE98" s="48" t="e">
        <f t="shared" ca="1" si="24"/>
        <v>#NAME?</v>
      </c>
      <c r="BF98" s="50" t="e">
        <f t="shared" ca="1" si="25"/>
        <v>#NAME?</v>
      </c>
      <c r="BG98" s="56" t="e">
        <f t="shared" ca="1" si="26"/>
        <v>#NAME?</v>
      </c>
      <c r="BH98" s="22"/>
      <c r="BI98" s="22"/>
      <c r="BJ98" s="22"/>
      <c r="BK98" s="22"/>
      <c r="BL98" s="22"/>
      <c r="BM98" s="22"/>
      <c r="BN98" s="24"/>
      <c r="BO98" s="24"/>
    </row>
    <row r="99" spans="1:67" ht="15.5">
      <c r="A99" s="25">
        <f t="shared" si="0"/>
        <v>97</v>
      </c>
      <c r="B99" s="26" t="s">
        <v>803</v>
      </c>
      <c r="C99" s="26" t="s">
        <v>814</v>
      </c>
      <c r="D99" s="27" t="s">
        <v>238</v>
      </c>
      <c r="E99" s="29" t="s">
        <v>239</v>
      </c>
      <c r="F99" s="31">
        <v>1</v>
      </c>
      <c r="G99" s="31" t="s">
        <v>63</v>
      </c>
      <c r="H99" s="31" t="str">
        <f t="shared" si="1"/>
        <v>DONE</v>
      </c>
      <c r="I99" s="31" t="s">
        <v>303</v>
      </c>
      <c r="J99" s="32" t="s">
        <v>173</v>
      </c>
      <c r="K99" s="32" t="s">
        <v>94</v>
      </c>
      <c r="L99" s="31">
        <v>10.711</v>
      </c>
      <c r="M99" s="25"/>
      <c r="N99" s="31" t="s">
        <v>609</v>
      </c>
      <c r="O99" s="31" t="s">
        <v>79</v>
      </c>
      <c r="P99" s="31" t="s">
        <v>97</v>
      </c>
      <c r="Q99" s="31" t="s">
        <v>492</v>
      </c>
      <c r="R99" s="26">
        <v>200001031243</v>
      </c>
      <c r="S99" s="88">
        <v>46112</v>
      </c>
      <c r="T99" s="26" t="s">
        <v>77</v>
      </c>
      <c r="U99" s="88">
        <v>46115</v>
      </c>
      <c r="V99" s="25">
        <v>4000671331</v>
      </c>
      <c r="W99" s="58">
        <v>44533</v>
      </c>
      <c r="X99" s="34">
        <v>46121</v>
      </c>
      <c r="Y99" s="34" t="str">
        <f t="shared" si="2"/>
        <v>DONE</v>
      </c>
      <c r="Z99" s="36">
        <v>48478</v>
      </c>
      <c r="AA99" s="34">
        <v>46122</v>
      </c>
      <c r="AB99" s="34" t="str">
        <f t="shared" si="3"/>
        <v>DONE</v>
      </c>
      <c r="AC99" s="25"/>
      <c r="AD99" s="37" t="s">
        <v>817</v>
      </c>
      <c r="AE99" s="42">
        <v>46122</v>
      </c>
      <c r="AF99" s="41" t="str">
        <f t="shared" si="4"/>
        <v>DONE</v>
      </c>
      <c r="AG99" s="42">
        <v>46122</v>
      </c>
      <c r="AH99" s="39">
        <v>46182</v>
      </c>
      <c r="AI99" s="25" t="str">
        <f t="shared" si="5"/>
        <v>PAID</v>
      </c>
      <c r="AJ99" s="45" t="str">
        <f t="array" ref="AJ99">IFERROR(INDEX('[1]Master Price'!$E:$E,MATCH(D99,'[1]Master Price'!$B:$B,0)),"0")</f>
        <v>0</v>
      </c>
      <c r="AK99" s="45">
        <f t="shared" si="6"/>
        <v>0</v>
      </c>
      <c r="AL99" s="46" t="str">
        <f t="shared" si="29"/>
        <v>0-day</v>
      </c>
      <c r="AM99" s="46" t="str">
        <f t="shared" si="8"/>
        <v>3-day</v>
      </c>
      <c r="AN99" s="46" t="str">
        <f t="shared" si="30"/>
        <v>0-day</v>
      </c>
      <c r="AO99" s="46" t="str">
        <f t="shared" si="10"/>
        <v>1-day</v>
      </c>
      <c r="AP99" s="46" t="str">
        <f t="shared" si="11"/>
        <v>0-day</v>
      </c>
      <c r="AQ99" s="46" t="str">
        <f t="shared" si="12"/>
        <v>0-day</v>
      </c>
      <c r="AR99" s="17"/>
      <c r="AS99" s="47">
        <f t="shared" si="13"/>
        <v>97</v>
      </c>
      <c r="AT99" s="35" t="str">
        <f t="shared" si="28"/>
        <v>GMIAMI/2026/03/933</v>
      </c>
      <c r="AU99" s="48" t="e">
        <f t="shared" ca="1" si="14"/>
        <v>#NAME?</v>
      </c>
      <c r="AV99" s="48" t="e">
        <f t="shared" ca="1" si="15"/>
        <v>#NAME?</v>
      </c>
      <c r="AW99" s="49" t="e">
        <f t="shared" ca="1" si="16"/>
        <v>#NAME?</v>
      </c>
      <c r="AX99" s="48" t="e">
        <f t="shared" ca="1" si="17"/>
        <v>#NAME?</v>
      </c>
      <c r="AY99" s="49">
        <f t="shared" si="18"/>
        <v>200001031243</v>
      </c>
      <c r="AZ99" s="50" t="e">
        <f t="shared" ca="1" si="19"/>
        <v>#NAME?</v>
      </c>
      <c r="BA99" s="51" t="e">
        <f t="shared" ca="1" si="20"/>
        <v>#NAME?</v>
      </c>
      <c r="BB99" s="52" t="e">
        <f t="shared" ca="1" si="21"/>
        <v>#NAME?</v>
      </c>
      <c r="BC99" s="51" t="e">
        <f t="shared" ca="1" si="22"/>
        <v>#NAME?</v>
      </c>
      <c r="BD99" s="54" t="e">
        <f t="shared" ca="1" si="23"/>
        <v>#NAME?</v>
      </c>
      <c r="BE99" s="48" t="e">
        <f t="shared" ca="1" si="24"/>
        <v>#NAME?</v>
      </c>
      <c r="BF99" s="50" t="e">
        <f t="shared" ca="1" si="25"/>
        <v>#NAME?</v>
      </c>
      <c r="BG99" s="56" t="e">
        <f t="shared" ca="1" si="26"/>
        <v>#NAME?</v>
      </c>
      <c r="BH99" s="22"/>
      <c r="BI99" s="22"/>
      <c r="BJ99" s="22"/>
      <c r="BK99" s="22"/>
      <c r="BL99" s="22"/>
      <c r="BM99" s="22"/>
      <c r="BN99" s="24"/>
      <c r="BO99" s="24"/>
    </row>
    <row r="100" spans="1:67" ht="15.5">
      <c r="A100" s="25">
        <f t="shared" si="0"/>
        <v>98</v>
      </c>
      <c r="B100" s="26" t="s">
        <v>803</v>
      </c>
      <c r="C100" s="26" t="s">
        <v>814</v>
      </c>
      <c r="D100" s="27" t="s">
        <v>65</v>
      </c>
      <c r="E100" s="29" t="s">
        <v>66</v>
      </c>
      <c r="F100" s="31">
        <v>2</v>
      </c>
      <c r="G100" s="31" t="s">
        <v>63</v>
      </c>
      <c r="H100" s="31" t="str">
        <f t="shared" si="1"/>
        <v>DONE</v>
      </c>
      <c r="I100" s="31" t="s">
        <v>303</v>
      </c>
      <c r="J100" s="32" t="s">
        <v>173</v>
      </c>
      <c r="K100" s="32" t="s">
        <v>94</v>
      </c>
      <c r="L100" s="31">
        <v>10.711</v>
      </c>
      <c r="M100" s="25"/>
      <c r="N100" s="31" t="s">
        <v>609</v>
      </c>
      <c r="O100" s="31" t="s">
        <v>79</v>
      </c>
      <c r="P100" s="31" t="s">
        <v>97</v>
      </c>
      <c r="Q100" s="31" t="s">
        <v>492</v>
      </c>
      <c r="R100" s="26">
        <v>200001031243</v>
      </c>
      <c r="S100" s="88">
        <v>46112</v>
      </c>
      <c r="T100" s="26" t="s">
        <v>77</v>
      </c>
      <c r="U100" s="88">
        <v>46115</v>
      </c>
      <c r="V100" s="25">
        <v>4000671331</v>
      </c>
      <c r="W100" s="58">
        <v>44533</v>
      </c>
      <c r="X100" s="34">
        <v>46121</v>
      </c>
      <c r="Y100" s="34" t="str">
        <f t="shared" si="2"/>
        <v>DONE</v>
      </c>
      <c r="Z100" s="36">
        <v>48478</v>
      </c>
      <c r="AA100" s="34">
        <v>46122</v>
      </c>
      <c r="AB100" s="34" t="str">
        <f t="shared" si="3"/>
        <v>DONE</v>
      </c>
      <c r="AC100" s="25"/>
      <c r="AD100" s="37" t="s">
        <v>817</v>
      </c>
      <c r="AE100" s="42">
        <v>46122</v>
      </c>
      <c r="AF100" s="41" t="str">
        <f t="shared" si="4"/>
        <v>DONE</v>
      </c>
      <c r="AG100" s="42">
        <v>46122</v>
      </c>
      <c r="AH100" s="39">
        <v>46182</v>
      </c>
      <c r="AI100" s="25" t="str">
        <f t="shared" si="5"/>
        <v>PAID</v>
      </c>
      <c r="AJ100" s="45" t="str">
        <f t="array" ref="AJ100">IFERROR(INDEX('[1]Master Price'!$E:$E,MATCH(D100,'[1]Master Price'!$B:$B,0)),"0")</f>
        <v>0</v>
      </c>
      <c r="AK100" s="45">
        <f t="shared" si="6"/>
        <v>0</v>
      </c>
      <c r="AL100" s="46" t="str">
        <f t="shared" si="29"/>
        <v>0-day</v>
      </c>
      <c r="AM100" s="46" t="str">
        <f t="shared" si="8"/>
        <v>3-day</v>
      </c>
      <c r="AN100" s="46" t="str">
        <f t="shared" si="30"/>
        <v>0-day</v>
      </c>
      <c r="AO100" s="46" t="str">
        <f t="shared" si="10"/>
        <v>1-day</v>
      </c>
      <c r="AP100" s="46" t="str">
        <f t="shared" si="11"/>
        <v>0-day</v>
      </c>
      <c r="AQ100" s="46" t="str">
        <f t="shared" si="12"/>
        <v>0-day</v>
      </c>
      <c r="AR100" s="17"/>
      <c r="AS100" s="47">
        <f t="shared" si="13"/>
        <v>98</v>
      </c>
      <c r="AT100" s="35" t="str">
        <f t="shared" si="28"/>
        <v>GMIAMI/2026/03/933</v>
      </c>
      <c r="AU100" s="48" t="e">
        <f t="shared" ca="1" si="14"/>
        <v>#NAME?</v>
      </c>
      <c r="AV100" s="48" t="e">
        <f t="shared" ca="1" si="15"/>
        <v>#NAME?</v>
      </c>
      <c r="AW100" s="49" t="e">
        <f t="shared" ca="1" si="16"/>
        <v>#NAME?</v>
      </c>
      <c r="AX100" s="48" t="e">
        <f t="shared" ca="1" si="17"/>
        <v>#NAME?</v>
      </c>
      <c r="AY100" s="49">
        <f t="shared" si="18"/>
        <v>200001031243</v>
      </c>
      <c r="AZ100" s="50" t="e">
        <f t="shared" ca="1" si="19"/>
        <v>#NAME?</v>
      </c>
      <c r="BA100" s="51" t="e">
        <f t="shared" ca="1" si="20"/>
        <v>#NAME?</v>
      </c>
      <c r="BB100" s="52" t="e">
        <f t="shared" ca="1" si="21"/>
        <v>#NAME?</v>
      </c>
      <c r="BC100" s="51" t="e">
        <f t="shared" ca="1" si="22"/>
        <v>#NAME?</v>
      </c>
      <c r="BD100" s="54" t="e">
        <f t="shared" ca="1" si="23"/>
        <v>#NAME?</v>
      </c>
      <c r="BE100" s="48" t="e">
        <f t="shared" ca="1" si="24"/>
        <v>#NAME?</v>
      </c>
      <c r="BF100" s="50" t="e">
        <f t="shared" ca="1" si="25"/>
        <v>#NAME?</v>
      </c>
      <c r="BG100" s="56" t="e">
        <f t="shared" ca="1" si="26"/>
        <v>#NAME?</v>
      </c>
      <c r="BH100" s="22"/>
      <c r="BI100" s="22"/>
      <c r="BJ100" s="22"/>
      <c r="BK100" s="22"/>
      <c r="BL100" s="22"/>
      <c r="BM100" s="22"/>
      <c r="BN100" s="24"/>
      <c r="BO100" s="24"/>
    </row>
    <row r="101" spans="1:67" ht="15.5">
      <c r="A101" s="25">
        <f t="shared" si="0"/>
        <v>99</v>
      </c>
      <c r="B101" s="26" t="s">
        <v>827</v>
      </c>
      <c r="C101" s="26" t="s">
        <v>828</v>
      </c>
      <c r="D101" s="27" t="s">
        <v>167</v>
      </c>
      <c r="E101" s="29" t="s">
        <v>168</v>
      </c>
      <c r="F101" s="31">
        <v>1</v>
      </c>
      <c r="G101" s="31" t="s">
        <v>63</v>
      </c>
      <c r="H101" s="31" t="str">
        <f t="shared" si="1"/>
        <v>DONE</v>
      </c>
      <c r="I101" s="31" t="s">
        <v>397</v>
      </c>
      <c r="J101" s="31" t="s">
        <v>398</v>
      </c>
      <c r="K101" s="85" t="s">
        <v>94</v>
      </c>
      <c r="L101" s="31">
        <v>9.7449999999999992</v>
      </c>
      <c r="M101" s="25"/>
      <c r="N101" s="31" t="s">
        <v>609</v>
      </c>
      <c r="O101" s="31" t="s">
        <v>369</v>
      </c>
      <c r="P101" s="31" t="s">
        <v>97</v>
      </c>
      <c r="Q101" s="31" t="s">
        <v>492</v>
      </c>
      <c r="R101" s="26">
        <v>200001031655</v>
      </c>
      <c r="S101" s="88">
        <v>46112</v>
      </c>
      <c r="T101" s="26" t="s">
        <v>77</v>
      </c>
      <c r="U101" s="88">
        <v>46115</v>
      </c>
      <c r="V101" s="25">
        <v>4000671333</v>
      </c>
      <c r="W101" s="58">
        <v>44534</v>
      </c>
      <c r="X101" s="34">
        <v>46121</v>
      </c>
      <c r="Y101" s="34" t="str">
        <f t="shared" si="2"/>
        <v>DONE</v>
      </c>
      <c r="Z101" s="36">
        <v>48477</v>
      </c>
      <c r="AA101" s="34">
        <v>46122</v>
      </c>
      <c r="AB101" s="34" t="str">
        <f t="shared" si="3"/>
        <v>DONE</v>
      </c>
      <c r="AC101" s="25"/>
      <c r="AD101" s="37" t="s">
        <v>831</v>
      </c>
      <c r="AE101" s="42">
        <v>46122</v>
      </c>
      <c r="AF101" s="41" t="str">
        <f t="shared" si="4"/>
        <v>DONE</v>
      </c>
      <c r="AG101" s="42">
        <v>46122</v>
      </c>
      <c r="AH101" s="39">
        <v>46182</v>
      </c>
      <c r="AI101" s="25" t="str">
        <f t="shared" si="5"/>
        <v>PAID</v>
      </c>
      <c r="AJ101" s="45" t="str">
        <f t="array" ref="AJ101">IFERROR(INDEX('[1]Master Price'!$E:$E,MATCH(D101,'[1]Master Price'!$B:$B,0)),"0")</f>
        <v>0</v>
      </c>
      <c r="AK101" s="45">
        <f t="shared" si="6"/>
        <v>0</v>
      </c>
      <c r="AL101" s="46" t="str">
        <f t="shared" si="29"/>
        <v>0-day</v>
      </c>
      <c r="AM101" s="46" t="str">
        <f t="shared" si="8"/>
        <v>3-day</v>
      </c>
      <c r="AN101" s="46" t="str">
        <f t="shared" si="30"/>
        <v>0-day</v>
      </c>
      <c r="AO101" s="46" t="str">
        <f t="shared" si="10"/>
        <v>1-day</v>
      </c>
      <c r="AP101" s="46" t="str">
        <f t="shared" si="11"/>
        <v>0-day</v>
      </c>
      <c r="AQ101" s="46" t="str">
        <f t="shared" si="12"/>
        <v>0-day</v>
      </c>
      <c r="AR101" s="17"/>
      <c r="AS101" s="47">
        <f t="shared" si="13"/>
        <v>99</v>
      </c>
      <c r="AT101" s="35" t="str">
        <f t="shared" si="28"/>
        <v>GMIAMI/2026/03/934</v>
      </c>
      <c r="AU101" s="48" t="e">
        <f t="shared" ca="1" si="14"/>
        <v>#NAME?</v>
      </c>
      <c r="AV101" s="48" t="e">
        <f t="shared" ca="1" si="15"/>
        <v>#NAME?</v>
      </c>
      <c r="AW101" s="49" t="e">
        <f t="shared" ca="1" si="16"/>
        <v>#NAME?</v>
      </c>
      <c r="AX101" s="48" t="e">
        <f t="shared" ca="1" si="17"/>
        <v>#NAME?</v>
      </c>
      <c r="AY101" s="49">
        <f t="shared" si="18"/>
        <v>200001031655</v>
      </c>
      <c r="AZ101" s="50" t="e">
        <f t="shared" ca="1" si="19"/>
        <v>#NAME?</v>
      </c>
      <c r="BA101" s="51" t="e">
        <f t="shared" ca="1" si="20"/>
        <v>#NAME?</v>
      </c>
      <c r="BB101" s="52" t="e">
        <f t="shared" ca="1" si="21"/>
        <v>#NAME?</v>
      </c>
      <c r="BC101" s="51" t="e">
        <f t="shared" ca="1" si="22"/>
        <v>#NAME?</v>
      </c>
      <c r="BD101" s="54" t="e">
        <f t="shared" ca="1" si="23"/>
        <v>#NAME?</v>
      </c>
      <c r="BE101" s="48" t="e">
        <f t="shared" ca="1" si="24"/>
        <v>#NAME?</v>
      </c>
      <c r="BF101" s="50" t="e">
        <f t="shared" ca="1" si="25"/>
        <v>#NAME?</v>
      </c>
      <c r="BG101" s="56" t="e">
        <f t="shared" ca="1" si="26"/>
        <v>#NAME?</v>
      </c>
      <c r="BH101" s="22"/>
      <c r="BI101" s="22"/>
      <c r="BJ101" s="22"/>
      <c r="BK101" s="22"/>
      <c r="BL101" s="22"/>
      <c r="BM101" s="22"/>
      <c r="BN101" s="24"/>
      <c r="BO101" s="24"/>
    </row>
    <row r="102" spans="1:67" ht="15.5">
      <c r="A102" s="25">
        <f t="shared" si="0"/>
        <v>100</v>
      </c>
      <c r="B102" s="26" t="s">
        <v>827</v>
      </c>
      <c r="C102" s="26" t="s">
        <v>828</v>
      </c>
      <c r="D102" s="27" t="s">
        <v>162</v>
      </c>
      <c r="E102" s="29" t="s">
        <v>163</v>
      </c>
      <c r="F102" s="31">
        <v>2</v>
      </c>
      <c r="G102" s="31" t="s">
        <v>63</v>
      </c>
      <c r="H102" s="31" t="str">
        <f t="shared" si="1"/>
        <v>DONE</v>
      </c>
      <c r="I102" s="31" t="s">
        <v>397</v>
      </c>
      <c r="J102" s="31" t="s">
        <v>398</v>
      </c>
      <c r="K102" s="85" t="s">
        <v>94</v>
      </c>
      <c r="L102" s="31">
        <v>9.7449999999999992</v>
      </c>
      <c r="M102" s="25"/>
      <c r="N102" s="31" t="s">
        <v>609</v>
      </c>
      <c r="O102" s="31" t="s">
        <v>369</v>
      </c>
      <c r="P102" s="31" t="s">
        <v>97</v>
      </c>
      <c r="Q102" s="31" t="s">
        <v>492</v>
      </c>
      <c r="R102" s="26">
        <v>200001031655</v>
      </c>
      <c r="S102" s="88">
        <v>46112</v>
      </c>
      <c r="T102" s="26" t="s">
        <v>77</v>
      </c>
      <c r="U102" s="88">
        <v>46115</v>
      </c>
      <c r="V102" s="25">
        <v>4000671333</v>
      </c>
      <c r="W102" s="58">
        <v>44534</v>
      </c>
      <c r="X102" s="34">
        <v>46121</v>
      </c>
      <c r="Y102" s="34" t="str">
        <f t="shared" si="2"/>
        <v>DONE</v>
      </c>
      <c r="Z102" s="36">
        <v>48477</v>
      </c>
      <c r="AA102" s="34">
        <v>46122</v>
      </c>
      <c r="AB102" s="34" t="str">
        <f t="shared" si="3"/>
        <v>DONE</v>
      </c>
      <c r="AC102" s="25"/>
      <c r="AD102" s="37" t="s">
        <v>831</v>
      </c>
      <c r="AE102" s="42">
        <v>46122</v>
      </c>
      <c r="AF102" s="41" t="str">
        <f t="shared" si="4"/>
        <v>DONE</v>
      </c>
      <c r="AG102" s="42">
        <v>46122</v>
      </c>
      <c r="AH102" s="39">
        <v>46182</v>
      </c>
      <c r="AI102" s="25" t="str">
        <f t="shared" si="5"/>
        <v>PAID</v>
      </c>
      <c r="AJ102" s="45" t="str">
        <f t="array" ref="AJ102">IFERROR(INDEX('[1]Master Price'!$E:$E,MATCH(D102,'[1]Master Price'!$B:$B,0)),"0")</f>
        <v>0</v>
      </c>
      <c r="AK102" s="45">
        <f t="shared" si="6"/>
        <v>0</v>
      </c>
      <c r="AL102" s="46" t="str">
        <f t="shared" si="29"/>
        <v>0-day</v>
      </c>
      <c r="AM102" s="46" t="str">
        <f t="shared" si="8"/>
        <v>3-day</v>
      </c>
      <c r="AN102" s="46" t="str">
        <f t="shared" si="30"/>
        <v>0-day</v>
      </c>
      <c r="AO102" s="46" t="str">
        <f t="shared" si="10"/>
        <v>1-day</v>
      </c>
      <c r="AP102" s="46" t="str">
        <f t="shared" si="11"/>
        <v>0-day</v>
      </c>
      <c r="AQ102" s="46" t="str">
        <f t="shared" si="12"/>
        <v>0-day</v>
      </c>
      <c r="AR102" s="17"/>
      <c r="AS102" s="47">
        <f t="shared" si="13"/>
        <v>100</v>
      </c>
      <c r="AT102" s="35" t="str">
        <f t="shared" si="28"/>
        <v>GMIAMI/2026/03/934</v>
      </c>
      <c r="AU102" s="48" t="e">
        <f t="shared" ca="1" si="14"/>
        <v>#NAME?</v>
      </c>
      <c r="AV102" s="48" t="e">
        <f t="shared" ca="1" si="15"/>
        <v>#NAME?</v>
      </c>
      <c r="AW102" s="49" t="e">
        <f t="shared" ca="1" si="16"/>
        <v>#NAME?</v>
      </c>
      <c r="AX102" s="48" t="e">
        <f t="shared" ca="1" si="17"/>
        <v>#NAME?</v>
      </c>
      <c r="AY102" s="49">
        <f t="shared" si="18"/>
        <v>200001031655</v>
      </c>
      <c r="AZ102" s="50" t="e">
        <f t="shared" ca="1" si="19"/>
        <v>#NAME?</v>
      </c>
      <c r="BA102" s="51" t="e">
        <f t="shared" ca="1" si="20"/>
        <v>#NAME?</v>
      </c>
      <c r="BB102" s="52" t="e">
        <f t="shared" ca="1" si="21"/>
        <v>#NAME?</v>
      </c>
      <c r="BC102" s="51" t="e">
        <f t="shared" ca="1" si="22"/>
        <v>#NAME?</v>
      </c>
      <c r="BD102" s="54" t="e">
        <f t="shared" ca="1" si="23"/>
        <v>#NAME?</v>
      </c>
      <c r="BE102" s="48" t="e">
        <f t="shared" ca="1" si="24"/>
        <v>#NAME?</v>
      </c>
      <c r="BF102" s="50" t="e">
        <f t="shared" ca="1" si="25"/>
        <v>#NAME?</v>
      </c>
      <c r="BG102" s="56" t="e">
        <f t="shared" ca="1" si="26"/>
        <v>#NAME?</v>
      </c>
      <c r="BH102" s="22"/>
      <c r="BI102" s="22"/>
      <c r="BJ102" s="22"/>
      <c r="BK102" s="22"/>
      <c r="BL102" s="22"/>
      <c r="BM102" s="22"/>
      <c r="BN102" s="24"/>
      <c r="BO102" s="24"/>
    </row>
    <row r="103" spans="1:67" ht="15.5">
      <c r="A103" s="25">
        <f t="shared" si="0"/>
        <v>101</v>
      </c>
      <c r="B103" s="26" t="s">
        <v>839</v>
      </c>
      <c r="C103" s="26" t="s">
        <v>840</v>
      </c>
      <c r="D103" s="27" t="s">
        <v>196</v>
      </c>
      <c r="E103" s="29" t="s">
        <v>197</v>
      </c>
      <c r="F103" s="31">
        <v>1</v>
      </c>
      <c r="G103" s="31" t="s">
        <v>63</v>
      </c>
      <c r="H103" s="31" t="str">
        <f t="shared" si="1"/>
        <v>DONE</v>
      </c>
      <c r="I103" s="31" t="s">
        <v>841</v>
      </c>
      <c r="J103" s="32" t="s">
        <v>115</v>
      </c>
      <c r="K103" s="32" t="s">
        <v>94</v>
      </c>
      <c r="L103" s="31">
        <v>6.7729999999999997</v>
      </c>
      <c r="M103" s="25"/>
      <c r="N103" s="31" t="s">
        <v>609</v>
      </c>
      <c r="O103" s="31" t="s">
        <v>79</v>
      </c>
      <c r="P103" s="31" t="s">
        <v>97</v>
      </c>
      <c r="Q103" s="31" t="s">
        <v>648</v>
      </c>
      <c r="R103" s="26">
        <v>200001035067</v>
      </c>
      <c r="S103" s="88">
        <v>46115</v>
      </c>
      <c r="T103" s="26" t="s">
        <v>77</v>
      </c>
      <c r="U103" s="88">
        <v>46115</v>
      </c>
      <c r="V103" s="25">
        <v>4000671334</v>
      </c>
      <c r="W103" s="58">
        <v>44535</v>
      </c>
      <c r="X103" s="34">
        <v>46121</v>
      </c>
      <c r="Y103" s="34" t="str">
        <f t="shared" si="2"/>
        <v>DONE</v>
      </c>
      <c r="Z103" s="36">
        <v>48476</v>
      </c>
      <c r="AA103" s="34">
        <v>46122</v>
      </c>
      <c r="AB103" s="34" t="str">
        <f t="shared" si="3"/>
        <v>DONE</v>
      </c>
      <c r="AC103" s="25"/>
      <c r="AD103" s="37" t="s">
        <v>842</v>
      </c>
      <c r="AE103" s="42">
        <v>46122</v>
      </c>
      <c r="AF103" s="41" t="str">
        <f t="shared" si="4"/>
        <v>DONE</v>
      </c>
      <c r="AG103" s="42">
        <v>46122</v>
      </c>
      <c r="AH103" s="39">
        <v>46182</v>
      </c>
      <c r="AI103" s="25" t="str">
        <f t="shared" si="5"/>
        <v>PAID</v>
      </c>
      <c r="AJ103" s="45" t="str">
        <f t="array" ref="AJ103">IFERROR(INDEX('[1]Master Price'!$E:$E,MATCH(D103,'[1]Master Price'!$B:$B,0)),"0")</f>
        <v>0</v>
      </c>
      <c r="AK103" s="45">
        <f t="shared" si="6"/>
        <v>0</v>
      </c>
      <c r="AL103" s="46" t="str">
        <f t="shared" si="29"/>
        <v>0-day</v>
      </c>
      <c r="AM103" s="46" t="str">
        <f t="shared" si="8"/>
        <v>0-day</v>
      </c>
      <c r="AN103" s="46" t="str">
        <f t="shared" si="30"/>
        <v>0-day</v>
      </c>
      <c r="AO103" s="46" t="str">
        <f t="shared" si="10"/>
        <v>1-day</v>
      </c>
      <c r="AP103" s="46" t="str">
        <f t="shared" si="11"/>
        <v>0-day</v>
      </c>
      <c r="AQ103" s="46" t="str">
        <f t="shared" si="12"/>
        <v>0-day</v>
      </c>
      <c r="AR103" s="17"/>
      <c r="AS103" s="47">
        <f t="shared" si="13"/>
        <v>101</v>
      </c>
      <c r="AT103" s="35" t="str">
        <f t="shared" si="28"/>
        <v>GMIAMI/2026/03/935</v>
      </c>
      <c r="AU103" s="48" t="e">
        <f t="shared" ca="1" si="14"/>
        <v>#NAME?</v>
      </c>
      <c r="AV103" s="48" t="e">
        <f t="shared" ca="1" si="15"/>
        <v>#NAME?</v>
      </c>
      <c r="AW103" s="49" t="e">
        <f t="shared" ca="1" si="16"/>
        <v>#NAME?</v>
      </c>
      <c r="AX103" s="48" t="e">
        <f t="shared" ca="1" si="17"/>
        <v>#NAME?</v>
      </c>
      <c r="AY103" s="49">
        <f t="shared" si="18"/>
        <v>200001035067</v>
      </c>
      <c r="AZ103" s="50" t="e">
        <f t="shared" ca="1" si="19"/>
        <v>#NAME?</v>
      </c>
      <c r="BA103" s="51" t="e">
        <f t="shared" ca="1" si="20"/>
        <v>#NAME?</v>
      </c>
      <c r="BB103" s="52" t="e">
        <f t="shared" ca="1" si="21"/>
        <v>#NAME?</v>
      </c>
      <c r="BC103" s="51" t="e">
        <f t="shared" ca="1" si="22"/>
        <v>#NAME?</v>
      </c>
      <c r="BD103" s="54" t="e">
        <f t="shared" ca="1" si="23"/>
        <v>#NAME?</v>
      </c>
      <c r="BE103" s="48" t="e">
        <f t="shared" ca="1" si="24"/>
        <v>#NAME?</v>
      </c>
      <c r="BF103" s="50" t="e">
        <f t="shared" ca="1" si="25"/>
        <v>#NAME?</v>
      </c>
      <c r="BG103" s="56" t="e">
        <f t="shared" ca="1" si="26"/>
        <v>#NAME?</v>
      </c>
      <c r="BH103" s="22"/>
      <c r="BI103" s="22"/>
      <c r="BJ103" s="22"/>
      <c r="BK103" s="22"/>
      <c r="BL103" s="22"/>
      <c r="BM103" s="22"/>
      <c r="BN103" s="24"/>
      <c r="BO103" s="24"/>
    </row>
    <row r="104" spans="1:67" ht="15.5">
      <c r="A104" s="25">
        <f t="shared" si="0"/>
        <v>102</v>
      </c>
      <c r="B104" s="26" t="s">
        <v>839</v>
      </c>
      <c r="C104" s="26" t="s">
        <v>840</v>
      </c>
      <c r="D104" s="27" t="s">
        <v>846</v>
      </c>
      <c r="E104" s="29" t="s">
        <v>299</v>
      </c>
      <c r="F104" s="31">
        <v>1</v>
      </c>
      <c r="G104" s="31" t="s">
        <v>63</v>
      </c>
      <c r="H104" s="31" t="str">
        <f t="shared" si="1"/>
        <v>DONE</v>
      </c>
      <c r="I104" s="31" t="s">
        <v>841</v>
      </c>
      <c r="J104" s="32" t="s">
        <v>115</v>
      </c>
      <c r="K104" s="32" t="s">
        <v>94</v>
      </c>
      <c r="L104" s="31">
        <v>6.7729999999999997</v>
      </c>
      <c r="M104" s="25"/>
      <c r="N104" s="31" t="s">
        <v>609</v>
      </c>
      <c r="O104" s="31" t="s">
        <v>79</v>
      </c>
      <c r="P104" s="31" t="s">
        <v>97</v>
      </c>
      <c r="Q104" s="31" t="s">
        <v>648</v>
      </c>
      <c r="R104" s="26">
        <v>200001035067</v>
      </c>
      <c r="S104" s="88">
        <v>46115</v>
      </c>
      <c r="T104" s="26" t="s">
        <v>77</v>
      </c>
      <c r="U104" s="88">
        <v>46115</v>
      </c>
      <c r="V104" s="25">
        <v>4000671334</v>
      </c>
      <c r="W104" s="58">
        <v>44535</v>
      </c>
      <c r="X104" s="34">
        <v>46121</v>
      </c>
      <c r="Y104" s="34" t="str">
        <f t="shared" si="2"/>
        <v>DONE</v>
      </c>
      <c r="Z104" s="36">
        <v>48476</v>
      </c>
      <c r="AA104" s="34">
        <v>46122</v>
      </c>
      <c r="AB104" s="34" t="str">
        <f t="shared" si="3"/>
        <v>DONE</v>
      </c>
      <c r="AC104" s="25"/>
      <c r="AD104" s="37" t="s">
        <v>842</v>
      </c>
      <c r="AE104" s="42">
        <v>46122</v>
      </c>
      <c r="AF104" s="41" t="str">
        <f t="shared" si="4"/>
        <v>DONE</v>
      </c>
      <c r="AG104" s="42">
        <v>46122</v>
      </c>
      <c r="AH104" s="39">
        <v>46182</v>
      </c>
      <c r="AI104" s="25" t="str">
        <f t="shared" si="5"/>
        <v>PAID</v>
      </c>
      <c r="AJ104" s="45" t="str">
        <f t="array" ref="AJ104">IFERROR(INDEX('[1]Master Price'!$E:$E,MATCH(D104,'[1]Master Price'!$B:$B,0)),"0")</f>
        <v>0</v>
      </c>
      <c r="AK104" s="45">
        <f t="shared" si="6"/>
        <v>0</v>
      </c>
      <c r="AL104" s="46" t="str">
        <f t="shared" si="29"/>
        <v>0-day</v>
      </c>
      <c r="AM104" s="46" t="str">
        <f t="shared" si="8"/>
        <v>0-day</v>
      </c>
      <c r="AN104" s="46" t="str">
        <f t="shared" si="30"/>
        <v>0-day</v>
      </c>
      <c r="AO104" s="46" t="str">
        <f t="shared" si="10"/>
        <v>1-day</v>
      </c>
      <c r="AP104" s="46" t="str">
        <f t="shared" si="11"/>
        <v>0-day</v>
      </c>
      <c r="AQ104" s="46" t="str">
        <f t="shared" si="12"/>
        <v>0-day</v>
      </c>
      <c r="AR104" s="17"/>
      <c r="AS104" s="47">
        <f t="shared" si="13"/>
        <v>102</v>
      </c>
      <c r="AT104" s="35" t="str">
        <f t="shared" si="28"/>
        <v>GMIAMI/2026/03/935</v>
      </c>
      <c r="AU104" s="48" t="e">
        <f t="shared" ca="1" si="14"/>
        <v>#NAME?</v>
      </c>
      <c r="AV104" s="48" t="e">
        <f t="shared" ca="1" si="15"/>
        <v>#NAME?</v>
      </c>
      <c r="AW104" s="49" t="e">
        <f t="shared" ca="1" si="16"/>
        <v>#NAME?</v>
      </c>
      <c r="AX104" s="48" t="e">
        <f t="shared" ca="1" si="17"/>
        <v>#NAME?</v>
      </c>
      <c r="AY104" s="49">
        <f t="shared" si="18"/>
        <v>200001035067</v>
      </c>
      <c r="AZ104" s="50" t="e">
        <f t="shared" ca="1" si="19"/>
        <v>#NAME?</v>
      </c>
      <c r="BA104" s="51" t="e">
        <f t="shared" ca="1" si="20"/>
        <v>#NAME?</v>
      </c>
      <c r="BB104" s="52" t="e">
        <f t="shared" ca="1" si="21"/>
        <v>#NAME?</v>
      </c>
      <c r="BC104" s="51" t="e">
        <f t="shared" ca="1" si="22"/>
        <v>#NAME?</v>
      </c>
      <c r="BD104" s="54" t="e">
        <f t="shared" ca="1" si="23"/>
        <v>#NAME?</v>
      </c>
      <c r="BE104" s="48" t="e">
        <f t="shared" ca="1" si="24"/>
        <v>#NAME?</v>
      </c>
      <c r="BF104" s="50" t="e">
        <f t="shared" ca="1" si="25"/>
        <v>#NAME?</v>
      </c>
      <c r="BG104" s="56" t="e">
        <f t="shared" ca="1" si="26"/>
        <v>#NAME?</v>
      </c>
      <c r="BH104" s="22"/>
      <c r="BI104" s="22"/>
      <c r="BJ104" s="22"/>
      <c r="BK104" s="22"/>
      <c r="BL104" s="22"/>
      <c r="BM104" s="22"/>
      <c r="BN104" s="24"/>
      <c r="BO104" s="24"/>
    </row>
    <row r="105" spans="1:67" ht="15.5">
      <c r="A105" s="25">
        <f t="shared" si="0"/>
        <v>103</v>
      </c>
      <c r="B105" s="26" t="s">
        <v>839</v>
      </c>
      <c r="C105" s="26" t="s">
        <v>840</v>
      </c>
      <c r="D105" s="27" t="s">
        <v>162</v>
      </c>
      <c r="E105" s="29" t="s">
        <v>163</v>
      </c>
      <c r="F105" s="31">
        <v>2</v>
      </c>
      <c r="G105" s="31" t="s">
        <v>63</v>
      </c>
      <c r="H105" s="31" t="str">
        <f t="shared" si="1"/>
        <v>DONE</v>
      </c>
      <c r="I105" s="31" t="s">
        <v>841</v>
      </c>
      <c r="J105" s="32" t="s">
        <v>115</v>
      </c>
      <c r="K105" s="32" t="s">
        <v>94</v>
      </c>
      <c r="L105" s="31">
        <v>6.7729999999999997</v>
      </c>
      <c r="M105" s="25"/>
      <c r="N105" s="31" t="s">
        <v>609</v>
      </c>
      <c r="O105" s="31" t="s">
        <v>79</v>
      </c>
      <c r="P105" s="31" t="s">
        <v>97</v>
      </c>
      <c r="Q105" s="31" t="s">
        <v>648</v>
      </c>
      <c r="R105" s="26">
        <v>200001035067</v>
      </c>
      <c r="S105" s="88">
        <v>46115</v>
      </c>
      <c r="T105" s="26" t="s">
        <v>77</v>
      </c>
      <c r="U105" s="88">
        <v>46115</v>
      </c>
      <c r="V105" s="25">
        <v>4000671334</v>
      </c>
      <c r="W105" s="58">
        <v>44535</v>
      </c>
      <c r="X105" s="34">
        <v>46121</v>
      </c>
      <c r="Y105" s="34" t="str">
        <f t="shared" si="2"/>
        <v>DONE</v>
      </c>
      <c r="Z105" s="36">
        <v>48476</v>
      </c>
      <c r="AA105" s="34">
        <v>46122</v>
      </c>
      <c r="AB105" s="34" t="str">
        <f t="shared" si="3"/>
        <v>DONE</v>
      </c>
      <c r="AC105" s="25"/>
      <c r="AD105" s="37" t="s">
        <v>842</v>
      </c>
      <c r="AE105" s="42">
        <v>46122</v>
      </c>
      <c r="AF105" s="41" t="str">
        <f t="shared" si="4"/>
        <v>DONE</v>
      </c>
      <c r="AG105" s="42">
        <v>46122</v>
      </c>
      <c r="AH105" s="39">
        <v>46182</v>
      </c>
      <c r="AI105" s="25" t="str">
        <f t="shared" si="5"/>
        <v>PAID</v>
      </c>
      <c r="AJ105" s="45" t="str">
        <f t="array" ref="AJ105">IFERROR(INDEX('[1]Master Price'!$E:$E,MATCH(D105,'[1]Master Price'!$B:$B,0)),"0")</f>
        <v>0</v>
      </c>
      <c r="AK105" s="45">
        <f t="shared" si="6"/>
        <v>0</v>
      </c>
      <c r="AL105" s="46" t="str">
        <f t="shared" si="29"/>
        <v>0-day</v>
      </c>
      <c r="AM105" s="46" t="str">
        <f t="shared" si="8"/>
        <v>0-day</v>
      </c>
      <c r="AN105" s="46" t="str">
        <f t="shared" si="30"/>
        <v>0-day</v>
      </c>
      <c r="AO105" s="46" t="str">
        <f t="shared" si="10"/>
        <v>1-day</v>
      </c>
      <c r="AP105" s="46" t="str">
        <f t="shared" si="11"/>
        <v>0-day</v>
      </c>
      <c r="AQ105" s="46" t="str">
        <f t="shared" si="12"/>
        <v>0-day</v>
      </c>
      <c r="AR105" s="17"/>
      <c r="AS105" s="47">
        <f t="shared" si="13"/>
        <v>103</v>
      </c>
      <c r="AT105" s="35" t="str">
        <f t="shared" si="28"/>
        <v>GMIAMI/2026/03/935</v>
      </c>
      <c r="AU105" s="48" t="e">
        <f t="shared" ca="1" si="14"/>
        <v>#NAME?</v>
      </c>
      <c r="AV105" s="48" t="e">
        <f t="shared" ca="1" si="15"/>
        <v>#NAME?</v>
      </c>
      <c r="AW105" s="49" t="e">
        <f t="shared" ca="1" si="16"/>
        <v>#NAME?</v>
      </c>
      <c r="AX105" s="48" t="e">
        <f t="shared" ca="1" si="17"/>
        <v>#NAME?</v>
      </c>
      <c r="AY105" s="49">
        <f t="shared" si="18"/>
        <v>200001035067</v>
      </c>
      <c r="AZ105" s="50" t="e">
        <f t="shared" ca="1" si="19"/>
        <v>#NAME?</v>
      </c>
      <c r="BA105" s="51" t="e">
        <f t="shared" ca="1" si="20"/>
        <v>#NAME?</v>
      </c>
      <c r="BB105" s="52" t="e">
        <f t="shared" ca="1" si="21"/>
        <v>#NAME?</v>
      </c>
      <c r="BC105" s="51" t="e">
        <f t="shared" ca="1" si="22"/>
        <v>#NAME?</v>
      </c>
      <c r="BD105" s="54" t="e">
        <f t="shared" ca="1" si="23"/>
        <v>#NAME?</v>
      </c>
      <c r="BE105" s="48" t="e">
        <f t="shared" ca="1" si="24"/>
        <v>#NAME?</v>
      </c>
      <c r="BF105" s="50" t="e">
        <f t="shared" ca="1" si="25"/>
        <v>#NAME?</v>
      </c>
      <c r="BG105" s="56" t="e">
        <f t="shared" ca="1" si="26"/>
        <v>#NAME?</v>
      </c>
      <c r="BH105" s="22"/>
      <c r="BI105" s="22"/>
      <c r="BJ105" s="22"/>
      <c r="BK105" s="22"/>
      <c r="BL105" s="22"/>
      <c r="BM105" s="22"/>
      <c r="BN105" s="24"/>
      <c r="BO105" s="24"/>
    </row>
    <row r="106" spans="1:67" ht="15.5">
      <c r="A106" s="25">
        <f t="shared" si="0"/>
        <v>104</v>
      </c>
      <c r="B106" s="26" t="s">
        <v>852</v>
      </c>
      <c r="C106" s="26" t="s">
        <v>853</v>
      </c>
      <c r="D106" s="27" t="s">
        <v>276</v>
      </c>
      <c r="E106" s="29" t="s">
        <v>278</v>
      </c>
      <c r="F106" s="31">
        <v>1</v>
      </c>
      <c r="G106" s="31" t="s">
        <v>63</v>
      </c>
      <c r="H106" s="31" t="str">
        <f t="shared" si="1"/>
        <v>DONE</v>
      </c>
      <c r="I106" s="31" t="s">
        <v>593</v>
      </c>
      <c r="J106" s="32" t="s">
        <v>93</v>
      </c>
      <c r="K106" s="32" t="s">
        <v>94</v>
      </c>
      <c r="L106" s="31">
        <v>6.8150000000000004</v>
      </c>
      <c r="M106" s="25"/>
      <c r="N106" s="31" t="s">
        <v>609</v>
      </c>
      <c r="O106" s="31" t="s">
        <v>96</v>
      </c>
      <c r="P106" s="31" t="s">
        <v>97</v>
      </c>
      <c r="Q106" s="31" t="s">
        <v>648</v>
      </c>
      <c r="R106" s="26">
        <v>200001035071</v>
      </c>
      <c r="S106" s="88">
        <v>46115</v>
      </c>
      <c r="T106" s="26" t="s">
        <v>77</v>
      </c>
      <c r="U106" s="88">
        <v>46115</v>
      </c>
      <c r="V106" s="25">
        <v>4000671335</v>
      </c>
      <c r="W106" s="58">
        <v>44536</v>
      </c>
      <c r="X106" s="34">
        <v>46121</v>
      </c>
      <c r="Y106" s="34" t="str">
        <f t="shared" si="2"/>
        <v>DONE</v>
      </c>
      <c r="Z106" s="36">
        <v>48474</v>
      </c>
      <c r="AA106" s="34">
        <v>46122</v>
      </c>
      <c r="AB106" s="34" t="str">
        <f t="shared" si="3"/>
        <v>DONE</v>
      </c>
      <c r="AC106" s="25"/>
      <c r="AD106" s="37" t="s">
        <v>854</v>
      </c>
      <c r="AE106" s="42">
        <v>46122</v>
      </c>
      <c r="AF106" s="41" t="str">
        <f t="shared" si="4"/>
        <v>DONE</v>
      </c>
      <c r="AG106" s="42">
        <v>46122</v>
      </c>
      <c r="AH106" s="39">
        <v>46182</v>
      </c>
      <c r="AI106" s="25" t="str">
        <f t="shared" si="5"/>
        <v>PAID</v>
      </c>
      <c r="AJ106" s="45" t="str">
        <f t="array" ref="AJ106">IFERROR(INDEX('[1]Master Price'!$E:$E,MATCH(D106,'[1]Master Price'!$B:$B,0)),"0")</f>
        <v>0</v>
      </c>
      <c r="AK106" s="45">
        <f t="shared" si="6"/>
        <v>0</v>
      </c>
      <c r="AL106" s="46" t="str">
        <f t="shared" si="29"/>
        <v>0-day</v>
      </c>
      <c r="AM106" s="46" t="str">
        <f t="shared" si="8"/>
        <v>0-day</v>
      </c>
      <c r="AN106" s="46" t="str">
        <f t="shared" si="30"/>
        <v>0-day</v>
      </c>
      <c r="AO106" s="46" t="str">
        <f t="shared" si="10"/>
        <v>1-day</v>
      </c>
      <c r="AP106" s="46" t="str">
        <f t="shared" si="11"/>
        <v>0-day</v>
      </c>
      <c r="AQ106" s="46" t="str">
        <f t="shared" si="12"/>
        <v>0-day</v>
      </c>
      <c r="AR106" s="17"/>
      <c r="AS106" s="47">
        <f t="shared" si="13"/>
        <v>104</v>
      </c>
      <c r="AT106" s="35" t="str">
        <f t="shared" si="28"/>
        <v>GMIAMI/2026/03/936</v>
      </c>
      <c r="AU106" s="48" t="e">
        <f t="shared" ca="1" si="14"/>
        <v>#NAME?</v>
      </c>
      <c r="AV106" s="48" t="e">
        <f t="shared" ca="1" si="15"/>
        <v>#NAME?</v>
      </c>
      <c r="AW106" s="49" t="e">
        <f t="shared" ca="1" si="16"/>
        <v>#NAME?</v>
      </c>
      <c r="AX106" s="48" t="e">
        <f t="shared" ca="1" si="17"/>
        <v>#NAME?</v>
      </c>
      <c r="AY106" s="49">
        <f t="shared" si="18"/>
        <v>200001035071</v>
      </c>
      <c r="AZ106" s="50" t="e">
        <f t="shared" ca="1" si="19"/>
        <v>#NAME?</v>
      </c>
      <c r="BA106" s="51" t="e">
        <f t="shared" ca="1" si="20"/>
        <v>#NAME?</v>
      </c>
      <c r="BB106" s="52" t="e">
        <f t="shared" ca="1" si="21"/>
        <v>#NAME?</v>
      </c>
      <c r="BC106" s="51" t="e">
        <f t="shared" ca="1" si="22"/>
        <v>#NAME?</v>
      </c>
      <c r="BD106" s="54" t="e">
        <f t="shared" ca="1" si="23"/>
        <v>#NAME?</v>
      </c>
      <c r="BE106" s="48" t="e">
        <f t="shared" ca="1" si="24"/>
        <v>#NAME?</v>
      </c>
      <c r="BF106" s="50" t="e">
        <f t="shared" ca="1" si="25"/>
        <v>#NAME?</v>
      </c>
      <c r="BG106" s="56" t="e">
        <f t="shared" ca="1" si="26"/>
        <v>#NAME?</v>
      </c>
      <c r="BH106" s="22"/>
      <c r="BI106" s="22"/>
      <c r="BJ106" s="22"/>
      <c r="BK106" s="22"/>
      <c r="BL106" s="22"/>
      <c r="BM106" s="22"/>
      <c r="BN106" s="24"/>
      <c r="BO106" s="24"/>
    </row>
    <row r="107" spans="1:67" ht="15.5">
      <c r="A107" s="25">
        <f t="shared" si="0"/>
        <v>105</v>
      </c>
      <c r="B107" s="26" t="s">
        <v>852</v>
      </c>
      <c r="C107" s="26" t="s">
        <v>853</v>
      </c>
      <c r="D107" s="27" t="s">
        <v>154</v>
      </c>
      <c r="E107" s="29" t="s">
        <v>155</v>
      </c>
      <c r="F107" s="31">
        <v>1</v>
      </c>
      <c r="G107" s="31" t="s">
        <v>63</v>
      </c>
      <c r="H107" s="31" t="str">
        <f t="shared" si="1"/>
        <v>DONE</v>
      </c>
      <c r="I107" s="31" t="s">
        <v>593</v>
      </c>
      <c r="J107" s="32" t="s">
        <v>93</v>
      </c>
      <c r="K107" s="32" t="s">
        <v>94</v>
      </c>
      <c r="L107" s="31">
        <v>6.8150000000000004</v>
      </c>
      <c r="M107" s="25"/>
      <c r="N107" s="31" t="s">
        <v>609</v>
      </c>
      <c r="O107" s="31" t="s">
        <v>96</v>
      </c>
      <c r="P107" s="31" t="s">
        <v>97</v>
      </c>
      <c r="Q107" s="31" t="s">
        <v>648</v>
      </c>
      <c r="R107" s="26">
        <v>200001035071</v>
      </c>
      <c r="S107" s="88">
        <v>46115</v>
      </c>
      <c r="T107" s="26" t="s">
        <v>77</v>
      </c>
      <c r="U107" s="88">
        <v>46115</v>
      </c>
      <c r="V107" s="25">
        <v>4000671335</v>
      </c>
      <c r="W107" s="58">
        <v>44536</v>
      </c>
      <c r="X107" s="34">
        <v>46121</v>
      </c>
      <c r="Y107" s="34" t="str">
        <f t="shared" si="2"/>
        <v>DONE</v>
      </c>
      <c r="Z107" s="36">
        <v>48474</v>
      </c>
      <c r="AA107" s="34">
        <v>46122</v>
      </c>
      <c r="AB107" s="34" t="str">
        <f t="shared" si="3"/>
        <v>DONE</v>
      </c>
      <c r="AC107" s="25"/>
      <c r="AD107" s="37" t="s">
        <v>854</v>
      </c>
      <c r="AE107" s="42">
        <v>46122</v>
      </c>
      <c r="AF107" s="41" t="str">
        <f t="shared" si="4"/>
        <v>DONE</v>
      </c>
      <c r="AG107" s="42">
        <v>46122</v>
      </c>
      <c r="AH107" s="39">
        <v>46182</v>
      </c>
      <c r="AI107" s="25" t="str">
        <f t="shared" si="5"/>
        <v>PAID</v>
      </c>
      <c r="AJ107" s="45" t="str">
        <f t="array" ref="AJ107">IFERROR(INDEX('[1]Master Price'!$E:$E,MATCH(D107,'[1]Master Price'!$B:$B,0)),"0")</f>
        <v>0</v>
      </c>
      <c r="AK107" s="45">
        <f t="shared" si="6"/>
        <v>0</v>
      </c>
      <c r="AL107" s="46" t="str">
        <f t="shared" si="29"/>
        <v>0-day</v>
      </c>
      <c r="AM107" s="46" t="str">
        <f t="shared" si="8"/>
        <v>0-day</v>
      </c>
      <c r="AN107" s="46" t="str">
        <f t="shared" si="30"/>
        <v>0-day</v>
      </c>
      <c r="AO107" s="46" t="str">
        <f t="shared" si="10"/>
        <v>1-day</v>
      </c>
      <c r="AP107" s="46" t="str">
        <f t="shared" si="11"/>
        <v>0-day</v>
      </c>
      <c r="AQ107" s="46" t="str">
        <f t="shared" si="12"/>
        <v>0-day</v>
      </c>
      <c r="AR107" s="17"/>
      <c r="AS107" s="47">
        <f t="shared" si="13"/>
        <v>105</v>
      </c>
      <c r="AT107" s="35" t="str">
        <f t="shared" si="28"/>
        <v>GMIAMI/2026/03/936</v>
      </c>
      <c r="AU107" s="48" t="e">
        <f t="shared" ca="1" si="14"/>
        <v>#NAME?</v>
      </c>
      <c r="AV107" s="48" t="e">
        <f t="shared" ca="1" si="15"/>
        <v>#NAME?</v>
      </c>
      <c r="AW107" s="49" t="e">
        <f t="shared" ca="1" si="16"/>
        <v>#NAME?</v>
      </c>
      <c r="AX107" s="48" t="e">
        <f t="shared" ca="1" si="17"/>
        <v>#NAME?</v>
      </c>
      <c r="AY107" s="49">
        <f t="shared" si="18"/>
        <v>200001035071</v>
      </c>
      <c r="AZ107" s="50" t="e">
        <f t="shared" ca="1" si="19"/>
        <v>#NAME?</v>
      </c>
      <c r="BA107" s="51" t="e">
        <f t="shared" ca="1" si="20"/>
        <v>#NAME?</v>
      </c>
      <c r="BB107" s="52" t="e">
        <f t="shared" ca="1" si="21"/>
        <v>#NAME?</v>
      </c>
      <c r="BC107" s="51" t="e">
        <f t="shared" ca="1" si="22"/>
        <v>#NAME?</v>
      </c>
      <c r="BD107" s="54" t="e">
        <f t="shared" ca="1" si="23"/>
        <v>#NAME?</v>
      </c>
      <c r="BE107" s="48" t="e">
        <f t="shared" ca="1" si="24"/>
        <v>#NAME?</v>
      </c>
      <c r="BF107" s="50" t="e">
        <f t="shared" ca="1" si="25"/>
        <v>#NAME?</v>
      </c>
      <c r="BG107" s="56" t="e">
        <f t="shared" ca="1" si="26"/>
        <v>#NAME?</v>
      </c>
      <c r="BH107" s="22"/>
      <c r="BI107" s="22"/>
      <c r="BJ107" s="22"/>
      <c r="BK107" s="22"/>
      <c r="BL107" s="22"/>
      <c r="BM107" s="22"/>
      <c r="BN107" s="24"/>
      <c r="BO107" s="24"/>
    </row>
    <row r="108" spans="1:67" ht="15.5">
      <c r="A108" s="25">
        <f t="shared" si="0"/>
        <v>106</v>
      </c>
      <c r="B108" s="26" t="s">
        <v>852</v>
      </c>
      <c r="C108" s="26" t="s">
        <v>859</v>
      </c>
      <c r="D108" s="27" t="s">
        <v>351</v>
      </c>
      <c r="E108" s="29" t="s">
        <v>352</v>
      </c>
      <c r="F108" s="31">
        <v>6</v>
      </c>
      <c r="G108" s="31" t="s">
        <v>182</v>
      </c>
      <c r="H108" s="31" t="str">
        <f t="shared" si="1"/>
        <v>DONE</v>
      </c>
      <c r="I108" s="31" t="s">
        <v>860</v>
      </c>
      <c r="J108" s="31" t="s">
        <v>144</v>
      </c>
      <c r="K108" s="31" t="s">
        <v>70</v>
      </c>
      <c r="L108" s="31">
        <v>13.833</v>
      </c>
      <c r="M108" s="31" t="s">
        <v>861</v>
      </c>
      <c r="N108" s="75"/>
      <c r="O108" s="31" t="s">
        <v>189</v>
      </c>
      <c r="P108" s="31" t="s">
        <v>97</v>
      </c>
      <c r="Q108" s="31" t="s">
        <v>862</v>
      </c>
      <c r="R108" s="26">
        <v>200001035085</v>
      </c>
      <c r="S108" s="88">
        <v>46115</v>
      </c>
      <c r="T108" s="26" t="s">
        <v>77</v>
      </c>
      <c r="U108" s="88">
        <v>46115</v>
      </c>
      <c r="V108" s="25">
        <v>4000671336</v>
      </c>
      <c r="W108" s="58">
        <v>44537</v>
      </c>
      <c r="X108" s="34">
        <v>46121</v>
      </c>
      <c r="Y108" s="34" t="str">
        <f t="shared" si="2"/>
        <v>DONE</v>
      </c>
      <c r="Z108" s="36">
        <v>48475</v>
      </c>
      <c r="AA108" s="34">
        <v>46122</v>
      </c>
      <c r="AB108" s="34" t="str">
        <f t="shared" si="3"/>
        <v>DONE</v>
      </c>
      <c r="AC108" s="25"/>
      <c r="AD108" s="37" t="s">
        <v>863</v>
      </c>
      <c r="AE108" s="42">
        <v>46122</v>
      </c>
      <c r="AF108" s="41" t="str">
        <f t="shared" si="4"/>
        <v>DONE</v>
      </c>
      <c r="AG108" s="42">
        <v>46122</v>
      </c>
      <c r="AH108" s="39">
        <v>46182</v>
      </c>
      <c r="AI108" s="25" t="str">
        <f t="shared" si="5"/>
        <v>PAID</v>
      </c>
      <c r="AJ108" s="45" t="str">
        <f t="array" ref="AJ108">IFERROR(INDEX('[1]Master Price'!$E:$E,MATCH(D108,'[1]Master Price'!$B:$B,0)),"0")</f>
        <v>0</v>
      </c>
      <c r="AK108" s="45">
        <f t="shared" si="6"/>
        <v>0</v>
      </c>
      <c r="AL108" s="46" t="str">
        <f t="shared" si="29"/>
        <v>0-day</v>
      </c>
      <c r="AM108" s="46" t="str">
        <f t="shared" si="8"/>
        <v>0-day</v>
      </c>
      <c r="AN108" s="46" t="str">
        <f t="shared" si="30"/>
        <v>0-day</v>
      </c>
      <c r="AO108" s="46" t="str">
        <f t="shared" si="10"/>
        <v>1-day</v>
      </c>
      <c r="AP108" s="46" t="str">
        <f t="shared" si="11"/>
        <v>0-day</v>
      </c>
      <c r="AQ108" s="46" t="str">
        <f t="shared" si="12"/>
        <v>0-day</v>
      </c>
      <c r="AR108" s="17"/>
      <c r="AS108" s="47">
        <f t="shared" si="13"/>
        <v>106</v>
      </c>
      <c r="AT108" s="35" t="str">
        <f t="shared" si="28"/>
        <v>GMIAMI/2026/03/937</v>
      </c>
      <c r="AU108" s="48" t="e">
        <f t="shared" ca="1" si="14"/>
        <v>#NAME?</v>
      </c>
      <c r="AV108" s="48" t="e">
        <f t="shared" ca="1" si="15"/>
        <v>#NAME?</v>
      </c>
      <c r="AW108" s="49" t="e">
        <f t="shared" ca="1" si="16"/>
        <v>#NAME?</v>
      </c>
      <c r="AX108" s="48" t="e">
        <f t="shared" ca="1" si="17"/>
        <v>#NAME?</v>
      </c>
      <c r="AY108" s="49">
        <f t="shared" si="18"/>
        <v>200001035085</v>
      </c>
      <c r="AZ108" s="50" t="e">
        <f t="shared" ca="1" si="19"/>
        <v>#NAME?</v>
      </c>
      <c r="BA108" s="51" t="e">
        <f t="shared" ca="1" si="20"/>
        <v>#NAME?</v>
      </c>
      <c r="BB108" s="52" t="e">
        <f t="shared" ca="1" si="21"/>
        <v>#NAME?</v>
      </c>
      <c r="BC108" s="51" t="e">
        <f t="shared" ca="1" si="22"/>
        <v>#NAME?</v>
      </c>
      <c r="BD108" s="54" t="e">
        <f t="shared" ca="1" si="23"/>
        <v>#NAME?</v>
      </c>
      <c r="BE108" s="48" t="e">
        <f t="shared" ca="1" si="24"/>
        <v>#NAME?</v>
      </c>
      <c r="BF108" s="50" t="e">
        <f t="shared" ca="1" si="25"/>
        <v>#NAME?</v>
      </c>
      <c r="BG108" s="56" t="e">
        <f t="shared" ca="1" si="26"/>
        <v>#NAME?</v>
      </c>
      <c r="BH108" s="22"/>
      <c r="BI108" s="22"/>
      <c r="BJ108" s="22"/>
      <c r="BK108" s="22"/>
      <c r="BL108" s="22"/>
      <c r="BM108" s="22"/>
      <c r="BN108" s="24"/>
      <c r="BO108" s="24"/>
    </row>
    <row r="109" spans="1:67" ht="15.5">
      <c r="A109" s="25">
        <f t="shared" si="0"/>
        <v>107</v>
      </c>
      <c r="B109" s="26" t="s">
        <v>852</v>
      </c>
      <c r="C109" s="26" t="s">
        <v>859</v>
      </c>
      <c r="D109" s="27" t="s">
        <v>119</v>
      </c>
      <c r="E109" s="29" t="s">
        <v>120</v>
      </c>
      <c r="F109" s="31">
        <v>1</v>
      </c>
      <c r="G109" s="31" t="s">
        <v>63</v>
      </c>
      <c r="H109" s="31" t="str">
        <f t="shared" si="1"/>
        <v>DONE</v>
      </c>
      <c r="I109" s="31" t="s">
        <v>860</v>
      </c>
      <c r="J109" s="31" t="s">
        <v>144</v>
      </c>
      <c r="K109" s="31" t="s">
        <v>70</v>
      </c>
      <c r="L109" s="31">
        <v>13.833</v>
      </c>
      <c r="M109" s="31" t="s">
        <v>861</v>
      </c>
      <c r="N109" s="75"/>
      <c r="O109" s="31" t="s">
        <v>189</v>
      </c>
      <c r="P109" s="31" t="s">
        <v>97</v>
      </c>
      <c r="Q109" s="31" t="s">
        <v>862</v>
      </c>
      <c r="R109" s="26">
        <v>200001035085</v>
      </c>
      <c r="S109" s="88">
        <v>46115</v>
      </c>
      <c r="T109" s="26" t="s">
        <v>77</v>
      </c>
      <c r="U109" s="88">
        <v>46115</v>
      </c>
      <c r="V109" s="25">
        <v>4000671336</v>
      </c>
      <c r="W109" s="58">
        <v>44537</v>
      </c>
      <c r="X109" s="34">
        <v>46121</v>
      </c>
      <c r="Y109" s="34" t="str">
        <f t="shared" si="2"/>
        <v>DONE</v>
      </c>
      <c r="Z109" s="36">
        <v>48475</v>
      </c>
      <c r="AA109" s="34">
        <v>46122</v>
      </c>
      <c r="AB109" s="34" t="str">
        <f t="shared" si="3"/>
        <v>DONE</v>
      </c>
      <c r="AC109" s="25"/>
      <c r="AD109" s="37" t="s">
        <v>863</v>
      </c>
      <c r="AE109" s="42">
        <v>46122</v>
      </c>
      <c r="AF109" s="41" t="str">
        <f t="shared" si="4"/>
        <v>DONE</v>
      </c>
      <c r="AG109" s="42">
        <v>46122</v>
      </c>
      <c r="AH109" s="39">
        <v>46182</v>
      </c>
      <c r="AI109" s="25" t="str">
        <f t="shared" si="5"/>
        <v>PAID</v>
      </c>
      <c r="AJ109" s="45" t="str">
        <f t="array" ref="AJ109">IFERROR(INDEX('[1]Master Price'!$E:$E,MATCH(D109,'[1]Master Price'!$B:$B,0)),"0")</f>
        <v>0</v>
      </c>
      <c r="AK109" s="45">
        <f t="shared" si="6"/>
        <v>0</v>
      </c>
      <c r="AL109" s="46" t="str">
        <f t="shared" si="29"/>
        <v>0-day</v>
      </c>
      <c r="AM109" s="46" t="str">
        <f t="shared" si="8"/>
        <v>0-day</v>
      </c>
      <c r="AN109" s="46" t="str">
        <f t="shared" si="30"/>
        <v>0-day</v>
      </c>
      <c r="AO109" s="46" t="str">
        <f t="shared" si="10"/>
        <v>1-day</v>
      </c>
      <c r="AP109" s="46" t="str">
        <f t="shared" si="11"/>
        <v>0-day</v>
      </c>
      <c r="AQ109" s="46" t="str">
        <f t="shared" si="12"/>
        <v>0-day</v>
      </c>
      <c r="AR109" s="17"/>
      <c r="AS109" s="47">
        <f t="shared" si="13"/>
        <v>107</v>
      </c>
      <c r="AT109" s="35" t="str">
        <f t="shared" si="28"/>
        <v>GMIAMI/2026/03/937</v>
      </c>
      <c r="AU109" s="48" t="e">
        <f t="shared" ca="1" si="14"/>
        <v>#NAME?</v>
      </c>
      <c r="AV109" s="48" t="e">
        <f t="shared" ca="1" si="15"/>
        <v>#NAME?</v>
      </c>
      <c r="AW109" s="49" t="e">
        <f t="shared" ca="1" si="16"/>
        <v>#NAME?</v>
      </c>
      <c r="AX109" s="48" t="e">
        <f t="shared" ca="1" si="17"/>
        <v>#NAME?</v>
      </c>
      <c r="AY109" s="49">
        <f t="shared" si="18"/>
        <v>200001035085</v>
      </c>
      <c r="AZ109" s="50" t="e">
        <f t="shared" ca="1" si="19"/>
        <v>#NAME?</v>
      </c>
      <c r="BA109" s="51" t="e">
        <f t="shared" ca="1" si="20"/>
        <v>#NAME?</v>
      </c>
      <c r="BB109" s="52" t="e">
        <f t="shared" ca="1" si="21"/>
        <v>#NAME?</v>
      </c>
      <c r="BC109" s="51" t="e">
        <f t="shared" ca="1" si="22"/>
        <v>#NAME?</v>
      </c>
      <c r="BD109" s="54" t="e">
        <f t="shared" ca="1" si="23"/>
        <v>#NAME?</v>
      </c>
      <c r="BE109" s="48" t="e">
        <f t="shared" ca="1" si="24"/>
        <v>#NAME?</v>
      </c>
      <c r="BF109" s="50" t="e">
        <f t="shared" ca="1" si="25"/>
        <v>#NAME?</v>
      </c>
      <c r="BG109" s="56" t="e">
        <f t="shared" ca="1" si="26"/>
        <v>#NAME?</v>
      </c>
      <c r="BH109" s="22"/>
      <c r="BI109" s="22"/>
      <c r="BJ109" s="22"/>
      <c r="BK109" s="22"/>
      <c r="BL109" s="22"/>
      <c r="BM109" s="22"/>
      <c r="BN109" s="24"/>
      <c r="BO109" s="24"/>
    </row>
    <row r="110" spans="1:67" ht="15.5">
      <c r="A110" s="25">
        <f t="shared" si="0"/>
        <v>108</v>
      </c>
      <c r="B110" s="26" t="s">
        <v>852</v>
      </c>
      <c r="C110" s="26" t="s">
        <v>868</v>
      </c>
      <c r="D110" s="27" t="s">
        <v>351</v>
      </c>
      <c r="E110" s="29" t="s">
        <v>352</v>
      </c>
      <c r="F110" s="31">
        <v>6</v>
      </c>
      <c r="G110" s="31" t="s">
        <v>182</v>
      </c>
      <c r="H110" s="31" t="str">
        <f t="shared" si="1"/>
        <v>DONE</v>
      </c>
      <c r="I110" s="31" t="s">
        <v>768</v>
      </c>
      <c r="J110" s="32" t="s">
        <v>769</v>
      </c>
      <c r="K110" s="32" t="s">
        <v>70</v>
      </c>
      <c r="L110" s="31">
        <v>12.101000000000001</v>
      </c>
      <c r="M110" s="25"/>
      <c r="N110" s="31" t="s">
        <v>869</v>
      </c>
      <c r="O110" s="31" t="s">
        <v>189</v>
      </c>
      <c r="P110" s="31" t="s">
        <v>97</v>
      </c>
      <c r="Q110" s="31" t="s">
        <v>337</v>
      </c>
      <c r="R110" s="26">
        <v>200001035124</v>
      </c>
      <c r="S110" s="88">
        <v>46115</v>
      </c>
      <c r="T110" s="26" t="s">
        <v>77</v>
      </c>
      <c r="U110" s="88">
        <v>46115</v>
      </c>
      <c r="V110" s="25">
        <v>4000671337</v>
      </c>
      <c r="W110" s="58">
        <v>44542</v>
      </c>
      <c r="X110" s="34">
        <v>46122</v>
      </c>
      <c r="Y110" s="34" t="str">
        <f t="shared" si="2"/>
        <v>DONE</v>
      </c>
      <c r="Z110" s="36">
        <v>48470</v>
      </c>
      <c r="AA110" s="34">
        <v>46122</v>
      </c>
      <c r="AB110" s="34" t="str">
        <f t="shared" si="3"/>
        <v>DONE</v>
      </c>
      <c r="AC110" s="25"/>
      <c r="AD110" s="37" t="s">
        <v>870</v>
      </c>
      <c r="AE110" s="42">
        <v>46122</v>
      </c>
      <c r="AF110" s="41" t="str">
        <f t="shared" si="4"/>
        <v>DONE</v>
      </c>
      <c r="AG110" s="42">
        <v>46122</v>
      </c>
      <c r="AH110" s="39">
        <v>46182</v>
      </c>
      <c r="AI110" s="25" t="str">
        <f t="shared" si="5"/>
        <v>PAID</v>
      </c>
      <c r="AJ110" s="45" t="str">
        <f t="array" ref="AJ110">IFERROR(INDEX('[1]Master Price'!$E:$E,MATCH(D110,'[1]Master Price'!$B:$B,0)),"0")</f>
        <v>0</v>
      </c>
      <c r="AK110" s="45">
        <f t="shared" si="6"/>
        <v>0</v>
      </c>
      <c r="AL110" s="46" t="str">
        <f t="shared" si="29"/>
        <v>0-day</v>
      </c>
      <c r="AM110" s="46" t="str">
        <f t="shared" si="8"/>
        <v>0-day</v>
      </c>
      <c r="AN110" s="46" t="str">
        <f t="shared" si="30"/>
        <v>0-day</v>
      </c>
      <c r="AO110" s="46" t="str">
        <f t="shared" si="10"/>
        <v>0-day</v>
      </c>
      <c r="AP110" s="46" t="str">
        <f t="shared" si="11"/>
        <v>0-day</v>
      </c>
      <c r="AQ110" s="46" t="str">
        <f t="shared" si="12"/>
        <v>0-day</v>
      </c>
      <c r="AR110" s="17"/>
      <c r="AS110" s="47">
        <f t="shared" si="13"/>
        <v>108</v>
      </c>
      <c r="AT110" s="35" t="str">
        <f t="shared" si="28"/>
        <v>GMIAMI/2026/03/938</v>
      </c>
      <c r="AU110" s="48" t="e">
        <f t="shared" ca="1" si="14"/>
        <v>#NAME?</v>
      </c>
      <c r="AV110" s="48" t="e">
        <f t="shared" ca="1" si="15"/>
        <v>#NAME?</v>
      </c>
      <c r="AW110" s="49" t="e">
        <f t="shared" ca="1" si="16"/>
        <v>#NAME?</v>
      </c>
      <c r="AX110" s="48" t="e">
        <f t="shared" ca="1" si="17"/>
        <v>#NAME?</v>
      </c>
      <c r="AY110" s="49">
        <f t="shared" si="18"/>
        <v>200001035124</v>
      </c>
      <c r="AZ110" s="50" t="e">
        <f t="shared" ca="1" si="19"/>
        <v>#NAME?</v>
      </c>
      <c r="BA110" s="51" t="e">
        <f t="shared" ca="1" si="20"/>
        <v>#NAME?</v>
      </c>
      <c r="BB110" s="52" t="e">
        <f t="shared" ca="1" si="21"/>
        <v>#NAME?</v>
      </c>
      <c r="BC110" s="51" t="e">
        <f t="shared" ca="1" si="22"/>
        <v>#NAME?</v>
      </c>
      <c r="BD110" s="54" t="e">
        <f t="shared" ca="1" si="23"/>
        <v>#NAME?</v>
      </c>
      <c r="BE110" s="48" t="e">
        <f t="shared" ca="1" si="24"/>
        <v>#NAME?</v>
      </c>
      <c r="BF110" s="50" t="e">
        <f t="shared" ca="1" si="25"/>
        <v>#NAME?</v>
      </c>
      <c r="BG110" s="56" t="e">
        <f t="shared" ca="1" si="26"/>
        <v>#NAME?</v>
      </c>
      <c r="BH110" s="22"/>
      <c r="BI110" s="22"/>
      <c r="BJ110" s="22"/>
      <c r="BK110" s="22"/>
      <c r="BL110" s="22"/>
      <c r="BM110" s="22"/>
      <c r="BN110" s="24"/>
      <c r="BO110" s="24"/>
    </row>
    <row r="111" spans="1:67" ht="15.5">
      <c r="A111" s="25">
        <f t="shared" si="0"/>
        <v>109</v>
      </c>
      <c r="B111" s="26" t="s">
        <v>852</v>
      </c>
      <c r="C111" s="26" t="s">
        <v>868</v>
      </c>
      <c r="D111" s="27" t="s">
        <v>871</v>
      </c>
      <c r="E111" s="29" t="s">
        <v>872</v>
      </c>
      <c r="F111" s="31">
        <v>1</v>
      </c>
      <c r="G111" s="31" t="s">
        <v>63</v>
      </c>
      <c r="H111" s="31" t="str">
        <f t="shared" si="1"/>
        <v>DONE</v>
      </c>
      <c r="I111" s="31" t="s">
        <v>768</v>
      </c>
      <c r="J111" s="32" t="s">
        <v>769</v>
      </c>
      <c r="K111" s="32" t="s">
        <v>70</v>
      </c>
      <c r="L111" s="31">
        <v>12.101000000000001</v>
      </c>
      <c r="M111" s="25"/>
      <c r="N111" s="31" t="s">
        <v>869</v>
      </c>
      <c r="O111" s="31" t="s">
        <v>189</v>
      </c>
      <c r="P111" s="31" t="s">
        <v>97</v>
      </c>
      <c r="Q111" s="31" t="s">
        <v>337</v>
      </c>
      <c r="R111" s="26">
        <v>200001035124</v>
      </c>
      <c r="S111" s="88">
        <v>46115</v>
      </c>
      <c r="T111" s="26" t="s">
        <v>77</v>
      </c>
      <c r="U111" s="88">
        <v>46115</v>
      </c>
      <c r="V111" s="25">
        <v>4000671337</v>
      </c>
      <c r="W111" s="58">
        <v>44542</v>
      </c>
      <c r="X111" s="34">
        <v>46122</v>
      </c>
      <c r="Y111" s="34" t="str">
        <f t="shared" si="2"/>
        <v>DONE</v>
      </c>
      <c r="Z111" s="36">
        <v>48470</v>
      </c>
      <c r="AA111" s="34">
        <v>46122</v>
      </c>
      <c r="AB111" s="34" t="str">
        <f t="shared" si="3"/>
        <v>DONE</v>
      </c>
      <c r="AC111" s="25"/>
      <c r="AD111" s="37" t="s">
        <v>870</v>
      </c>
      <c r="AE111" s="42">
        <v>46122</v>
      </c>
      <c r="AF111" s="41" t="str">
        <f t="shared" si="4"/>
        <v>DONE</v>
      </c>
      <c r="AG111" s="42">
        <v>46122</v>
      </c>
      <c r="AH111" s="39">
        <v>46182</v>
      </c>
      <c r="AI111" s="25" t="str">
        <f t="shared" si="5"/>
        <v>PAID</v>
      </c>
      <c r="AJ111" s="45" t="str">
        <f t="array" ref="AJ111">IFERROR(INDEX('[1]Master Price'!$E:$E,MATCH(D111,'[1]Master Price'!$B:$B,0)),"0")</f>
        <v>0</v>
      </c>
      <c r="AK111" s="45">
        <f t="shared" si="6"/>
        <v>0</v>
      </c>
      <c r="AL111" s="46" t="str">
        <f t="shared" si="29"/>
        <v>0-day</v>
      </c>
      <c r="AM111" s="46" t="str">
        <f t="shared" si="8"/>
        <v>0-day</v>
      </c>
      <c r="AN111" s="46" t="str">
        <f t="shared" si="30"/>
        <v>0-day</v>
      </c>
      <c r="AO111" s="46" t="str">
        <f t="shared" si="10"/>
        <v>0-day</v>
      </c>
      <c r="AP111" s="46" t="str">
        <f t="shared" si="11"/>
        <v>0-day</v>
      </c>
      <c r="AQ111" s="46" t="str">
        <f t="shared" si="12"/>
        <v>0-day</v>
      </c>
      <c r="AR111" s="17"/>
      <c r="AS111" s="47">
        <f t="shared" si="13"/>
        <v>109</v>
      </c>
      <c r="AT111" s="35" t="str">
        <f t="shared" si="28"/>
        <v>GMIAMI/2026/03/938</v>
      </c>
      <c r="AU111" s="48" t="e">
        <f t="shared" ca="1" si="14"/>
        <v>#NAME?</v>
      </c>
      <c r="AV111" s="48" t="e">
        <f t="shared" ca="1" si="15"/>
        <v>#NAME?</v>
      </c>
      <c r="AW111" s="49" t="e">
        <f t="shared" ca="1" si="16"/>
        <v>#NAME?</v>
      </c>
      <c r="AX111" s="48" t="e">
        <f t="shared" ca="1" si="17"/>
        <v>#NAME?</v>
      </c>
      <c r="AY111" s="49">
        <f t="shared" si="18"/>
        <v>200001035124</v>
      </c>
      <c r="AZ111" s="50" t="e">
        <f t="shared" ca="1" si="19"/>
        <v>#NAME?</v>
      </c>
      <c r="BA111" s="51" t="e">
        <f t="shared" ca="1" si="20"/>
        <v>#NAME?</v>
      </c>
      <c r="BB111" s="52" t="e">
        <f t="shared" ca="1" si="21"/>
        <v>#NAME?</v>
      </c>
      <c r="BC111" s="51" t="e">
        <f t="shared" ca="1" si="22"/>
        <v>#NAME?</v>
      </c>
      <c r="BD111" s="54" t="e">
        <f t="shared" ca="1" si="23"/>
        <v>#NAME?</v>
      </c>
      <c r="BE111" s="48" t="e">
        <f t="shared" ca="1" si="24"/>
        <v>#NAME?</v>
      </c>
      <c r="BF111" s="50" t="e">
        <f t="shared" ca="1" si="25"/>
        <v>#NAME?</v>
      </c>
      <c r="BG111" s="56" t="e">
        <f t="shared" ca="1" si="26"/>
        <v>#NAME?</v>
      </c>
      <c r="BH111" s="22"/>
      <c r="BI111" s="22"/>
      <c r="BJ111" s="22"/>
      <c r="BK111" s="22"/>
      <c r="BL111" s="22"/>
      <c r="BM111" s="22"/>
      <c r="BN111" s="24"/>
      <c r="BO111" s="24"/>
    </row>
    <row r="112" spans="1:67" ht="15.5">
      <c r="A112" s="25">
        <f t="shared" si="0"/>
        <v>110</v>
      </c>
      <c r="B112" s="26" t="s">
        <v>852</v>
      </c>
      <c r="C112" s="26" t="s">
        <v>868</v>
      </c>
      <c r="D112" s="27" t="s">
        <v>372</v>
      </c>
      <c r="E112" s="29" t="s">
        <v>373</v>
      </c>
      <c r="F112" s="31">
        <v>6</v>
      </c>
      <c r="G112" s="31" t="s">
        <v>63</v>
      </c>
      <c r="H112" s="31" t="str">
        <f t="shared" si="1"/>
        <v>DONE</v>
      </c>
      <c r="I112" s="31" t="s">
        <v>768</v>
      </c>
      <c r="J112" s="32" t="s">
        <v>769</v>
      </c>
      <c r="K112" s="32" t="s">
        <v>70</v>
      </c>
      <c r="L112" s="31">
        <v>12.101000000000001</v>
      </c>
      <c r="M112" s="25"/>
      <c r="N112" s="31" t="s">
        <v>869</v>
      </c>
      <c r="O112" s="31" t="s">
        <v>189</v>
      </c>
      <c r="P112" s="31" t="s">
        <v>97</v>
      </c>
      <c r="Q112" s="31" t="s">
        <v>337</v>
      </c>
      <c r="R112" s="26">
        <v>200001035124</v>
      </c>
      <c r="S112" s="88">
        <v>46115</v>
      </c>
      <c r="T112" s="26" t="s">
        <v>77</v>
      </c>
      <c r="U112" s="88">
        <v>46115</v>
      </c>
      <c r="V112" s="25">
        <v>4000671337</v>
      </c>
      <c r="W112" s="58">
        <v>44542</v>
      </c>
      <c r="X112" s="34">
        <v>46122</v>
      </c>
      <c r="Y112" s="34" t="str">
        <f t="shared" si="2"/>
        <v>DONE</v>
      </c>
      <c r="Z112" s="36">
        <v>48470</v>
      </c>
      <c r="AA112" s="34">
        <v>46122</v>
      </c>
      <c r="AB112" s="34" t="str">
        <f t="shared" si="3"/>
        <v>DONE</v>
      </c>
      <c r="AC112" s="25"/>
      <c r="AD112" s="37" t="s">
        <v>870</v>
      </c>
      <c r="AE112" s="42">
        <v>46122</v>
      </c>
      <c r="AF112" s="41" t="str">
        <f t="shared" si="4"/>
        <v>DONE</v>
      </c>
      <c r="AG112" s="42">
        <v>46122</v>
      </c>
      <c r="AH112" s="39">
        <v>46182</v>
      </c>
      <c r="AI112" s="25" t="str">
        <f t="shared" si="5"/>
        <v>PAID</v>
      </c>
      <c r="AJ112" s="45" t="str">
        <f t="array" ref="AJ112">IFERROR(INDEX('[1]Master Price'!$E:$E,MATCH(D112,'[1]Master Price'!$B:$B,0)),"0")</f>
        <v>0</v>
      </c>
      <c r="AK112" s="45">
        <f t="shared" si="6"/>
        <v>0</v>
      </c>
      <c r="AL112" s="46" t="str">
        <f t="shared" si="29"/>
        <v>0-day</v>
      </c>
      <c r="AM112" s="46" t="str">
        <f t="shared" si="8"/>
        <v>0-day</v>
      </c>
      <c r="AN112" s="46" t="str">
        <f t="shared" si="30"/>
        <v>0-day</v>
      </c>
      <c r="AO112" s="46" t="str">
        <f t="shared" si="10"/>
        <v>0-day</v>
      </c>
      <c r="AP112" s="46" t="str">
        <f t="shared" si="11"/>
        <v>0-day</v>
      </c>
      <c r="AQ112" s="46" t="str">
        <f t="shared" si="12"/>
        <v>0-day</v>
      </c>
      <c r="AR112" s="17"/>
      <c r="AS112" s="47">
        <f t="shared" si="13"/>
        <v>110</v>
      </c>
      <c r="AT112" s="35" t="str">
        <f t="shared" si="28"/>
        <v>GMIAMI/2026/03/938</v>
      </c>
      <c r="AU112" s="48" t="e">
        <f t="shared" ca="1" si="14"/>
        <v>#NAME?</v>
      </c>
      <c r="AV112" s="48" t="e">
        <f t="shared" ca="1" si="15"/>
        <v>#NAME?</v>
      </c>
      <c r="AW112" s="49" t="e">
        <f t="shared" ca="1" si="16"/>
        <v>#NAME?</v>
      </c>
      <c r="AX112" s="48" t="e">
        <f t="shared" ca="1" si="17"/>
        <v>#NAME?</v>
      </c>
      <c r="AY112" s="49">
        <f t="shared" si="18"/>
        <v>200001035124</v>
      </c>
      <c r="AZ112" s="50" t="e">
        <f t="shared" ca="1" si="19"/>
        <v>#NAME?</v>
      </c>
      <c r="BA112" s="51" t="e">
        <f t="shared" ca="1" si="20"/>
        <v>#NAME?</v>
      </c>
      <c r="BB112" s="52" t="e">
        <f t="shared" ca="1" si="21"/>
        <v>#NAME?</v>
      </c>
      <c r="BC112" s="51" t="e">
        <f t="shared" ca="1" si="22"/>
        <v>#NAME?</v>
      </c>
      <c r="BD112" s="54" t="e">
        <f t="shared" ca="1" si="23"/>
        <v>#NAME?</v>
      </c>
      <c r="BE112" s="48" t="e">
        <f t="shared" ca="1" si="24"/>
        <v>#NAME?</v>
      </c>
      <c r="BF112" s="50" t="e">
        <f t="shared" ca="1" si="25"/>
        <v>#NAME?</v>
      </c>
      <c r="BG112" s="56" t="e">
        <f t="shared" ca="1" si="26"/>
        <v>#NAME?</v>
      </c>
      <c r="BH112" s="22"/>
      <c r="BI112" s="22"/>
      <c r="BJ112" s="22"/>
      <c r="BK112" s="22"/>
      <c r="BL112" s="22"/>
      <c r="BM112" s="22"/>
      <c r="BN112" s="24"/>
      <c r="BO112" s="24"/>
    </row>
    <row r="113" spans="1:67" ht="15.5">
      <c r="A113" s="25">
        <f t="shared" si="0"/>
        <v>111</v>
      </c>
      <c r="B113" s="26" t="s">
        <v>877</v>
      </c>
      <c r="C113" s="26" t="s">
        <v>878</v>
      </c>
      <c r="D113" s="95" t="s">
        <v>652</v>
      </c>
      <c r="E113" s="73" t="s">
        <v>879</v>
      </c>
      <c r="F113" s="31">
        <v>1</v>
      </c>
      <c r="G113" s="31" t="s">
        <v>63</v>
      </c>
      <c r="H113" s="31" t="str">
        <f t="shared" si="1"/>
        <v>DONE</v>
      </c>
      <c r="I113" s="31" t="s">
        <v>768</v>
      </c>
      <c r="J113" s="32" t="s">
        <v>769</v>
      </c>
      <c r="K113" s="32" t="s">
        <v>70</v>
      </c>
      <c r="L113" s="31">
        <v>12.113</v>
      </c>
      <c r="M113" s="25"/>
      <c r="N113" s="31" t="s">
        <v>880</v>
      </c>
      <c r="O113" s="31" t="s">
        <v>189</v>
      </c>
      <c r="P113" s="31" t="s">
        <v>97</v>
      </c>
      <c r="Q113" s="31" t="s">
        <v>337</v>
      </c>
      <c r="R113" s="26">
        <v>200001035116</v>
      </c>
      <c r="S113" s="88">
        <v>46115</v>
      </c>
      <c r="T113" s="26" t="s">
        <v>77</v>
      </c>
      <c r="U113" s="88">
        <v>46115</v>
      </c>
      <c r="V113" s="25">
        <v>4000671339</v>
      </c>
      <c r="W113" s="58">
        <v>44539</v>
      </c>
      <c r="X113" s="34">
        <v>46121</v>
      </c>
      <c r="Y113" s="34" t="str">
        <f t="shared" si="2"/>
        <v>DONE</v>
      </c>
      <c r="Z113" s="36">
        <v>48472</v>
      </c>
      <c r="AA113" s="34">
        <v>46122</v>
      </c>
      <c r="AB113" s="34" t="str">
        <f t="shared" si="3"/>
        <v>DONE</v>
      </c>
      <c r="AC113" s="25"/>
      <c r="AD113" s="37" t="s">
        <v>881</v>
      </c>
      <c r="AE113" s="42">
        <v>46122</v>
      </c>
      <c r="AF113" s="41" t="str">
        <f t="shared" si="4"/>
        <v>DONE</v>
      </c>
      <c r="AG113" s="42">
        <v>46122</v>
      </c>
      <c r="AH113" s="39">
        <v>46182</v>
      </c>
      <c r="AI113" s="25" t="str">
        <f t="shared" si="5"/>
        <v>PAID</v>
      </c>
      <c r="AJ113" s="45" t="str">
        <f t="array" ref="AJ113">IFERROR(INDEX('[1]Master Price'!$E:$E,MATCH(D113,'[1]Master Price'!$B:$B,0)),"0")</f>
        <v>0</v>
      </c>
      <c r="AK113" s="45">
        <f t="shared" si="6"/>
        <v>0</v>
      </c>
      <c r="AL113" s="46" t="str">
        <f t="shared" si="29"/>
        <v>0-day</v>
      </c>
      <c r="AM113" s="46" t="str">
        <f t="shared" si="8"/>
        <v>0-day</v>
      </c>
      <c r="AN113" s="46" t="str">
        <f t="shared" si="30"/>
        <v>0-day</v>
      </c>
      <c r="AO113" s="46" t="str">
        <f t="shared" si="10"/>
        <v>1-day</v>
      </c>
      <c r="AP113" s="46" t="str">
        <f t="shared" si="11"/>
        <v>0-day</v>
      </c>
      <c r="AQ113" s="46" t="str">
        <f t="shared" si="12"/>
        <v>0-day</v>
      </c>
      <c r="AR113" s="17"/>
      <c r="AS113" s="47">
        <f t="shared" si="13"/>
        <v>111</v>
      </c>
      <c r="AT113" s="35" t="str">
        <f t="shared" si="28"/>
        <v>GMIAMI/2026/03/939</v>
      </c>
      <c r="AU113" s="48" t="e">
        <f t="shared" ca="1" si="14"/>
        <v>#NAME?</v>
      </c>
      <c r="AV113" s="48" t="e">
        <f t="shared" ca="1" si="15"/>
        <v>#NAME?</v>
      </c>
      <c r="AW113" s="49" t="e">
        <f t="shared" ca="1" si="16"/>
        <v>#NAME?</v>
      </c>
      <c r="AX113" s="48" t="e">
        <f t="shared" ca="1" si="17"/>
        <v>#NAME?</v>
      </c>
      <c r="AY113" s="49">
        <f t="shared" si="18"/>
        <v>200001035116</v>
      </c>
      <c r="AZ113" s="50" t="e">
        <f t="shared" ca="1" si="19"/>
        <v>#NAME?</v>
      </c>
      <c r="BA113" s="51" t="e">
        <f t="shared" ca="1" si="20"/>
        <v>#NAME?</v>
      </c>
      <c r="BB113" s="52" t="e">
        <f t="shared" ca="1" si="21"/>
        <v>#NAME?</v>
      </c>
      <c r="BC113" s="51" t="e">
        <f t="shared" ca="1" si="22"/>
        <v>#NAME?</v>
      </c>
      <c r="BD113" s="54" t="e">
        <f t="shared" ca="1" si="23"/>
        <v>#NAME?</v>
      </c>
      <c r="BE113" s="48" t="e">
        <f t="shared" ca="1" si="24"/>
        <v>#NAME?</v>
      </c>
      <c r="BF113" s="50" t="e">
        <f t="shared" ca="1" si="25"/>
        <v>#NAME?</v>
      </c>
      <c r="BG113" s="56" t="e">
        <f t="shared" ca="1" si="26"/>
        <v>#NAME?</v>
      </c>
      <c r="BH113" s="22"/>
      <c r="BI113" s="22"/>
      <c r="BJ113" s="22"/>
      <c r="BK113" s="22"/>
      <c r="BL113" s="22"/>
      <c r="BM113" s="22"/>
      <c r="BN113" s="24"/>
      <c r="BO113" s="24"/>
    </row>
    <row r="114" spans="1:67" ht="15.5">
      <c r="A114" s="25">
        <f t="shared" si="0"/>
        <v>112</v>
      </c>
      <c r="B114" s="61" t="s">
        <v>556</v>
      </c>
      <c r="C114" s="61" t="s">
        <v>882</v>
      </c>
      <c r="D114" s="27" t="s">
        <v>283</v>
      </c>
      <c r="E114" s="29" t="s">
        <v>284</v>
      </c>
      <c r="F114" s="31">
        <v>1</v>
      </c>
      <c r="G114" s="31" t="s">
        <v>63</v>
      </c>
      <c r="H114" s="31" t="str">
        <f t="shared" si="1"/>
        <v>DONE</v>
      </c>
      <c r="I114" s="31" t="s">
        <v>703</v>
      </c>
      <c r="J114" s="32" t="s">
        <v>115</v>
      </c>
      <c r="K114" s="32" t="s">
        <v>94</v>
      </c>
      <c r="L114" s="31">
        <v>9.2249999999999996</v>
      </c>
      <c r="M114" s="31" t="s">
        <v>647</v>
      </c>
      <c r="N114" s="75"/>
      <c r="O114" s="31" t="s">
        <v>79</v>
      </c>
      <c r="P114" s="31" t="s">
        <v>97</v>
      </c>
      <c r="Q114" s="31" t="s">
        <v>287</v>
      </c>
      <c r="R114" s="26">
        <v>200001037279</v>
      </c>
      <c r="S114" s="88">
        <v>46115</v>
      </c>
      <c r="T114" s="26" t="s">
        <v>77</v>
      </c>
      <c r="U114" s="82"/>
      <c r="V114" s="25">
        <v>4000675984</v>
      </c>
      <c r="W114" s="58">
        <v>47045</v>
      </c>
      <c r="X114" s="34">
        <v>46196</v>
      </c>
      <c r="Y114" s="34" t="str">
        <f t="shared" si="2"/>
        <v>DONE</v>
      </c>
      <c r="Z114" s="36">
        <v>51129</v>
      </c>
      <c r="AA114" s="84">
        <v>46196</v>
      </c>
      <c r="AB114" s="34" t="str">
        <f t="shared" si="3"/>
        <v>DONE</v>
      </c>
      <c r="AC114" s="25"/>
      <c r="AD114" s="37" t="s">
        <v>885</v>
      </c>
      <c r="AE114" s="42">
        <v>46196</v>
      </c>
      <c r="AF114" s="41" t="str">
        <f t="shared" si="4"/>
        <v>DONE</v>
      </c>
      <c r="AG114" s="44">
        <v>46197</v>
      </c>
      <c r="AH114" s="37"/>
      <c r="AI114" s="25" t="str">
        <f t="shared" si="5"/>
        <v>UNPAID</v>
      </c>
      <c r="AJ114" s="45" t="str">
        <f t="array" ref="AJ114">IFERROR(INDEX('[1]Master Price'!$E:$E,MATCH(D114,'[1]Master Price'!$B:$B,0)),"0")</f>
        <v>0</v>
      </c>
      <c r="AK114" s="45">
        <f t="shared" si="6"/>
        <v>0</v>
      </c>
      <c r="AL114" s="46" t="str">
        <f t="shared" si="29"/>
        <v>0-day</v>
      </c>
      <c r="AM114" s="46" t="str">
        <f t="shared" si="8"/>
        <v>0-day</v>
      </c>
      <c r="AN114" s="46" t="str">
        <f t="shared" si="30"/>
        <v>0-day</v>
      </c>
      <c r="AO114" s="46" t="str">
        <f t="shared" si="10"/>
        <v>0-day</v>
      </c>
      <c r="AP114" s="46" t="str">
        <f t="shared" si="11"/>
        <v>0-day</v>
      </c>
      <c r="AQ114" s="46" t="str">
        <f t="shared" si="12"/>
        <v>0-day</v>
      </c>
      <c r="AR114" s="17"/>
      <c r="AS114" s="47">
        <f t="shared" si="13"/>
        <v>112</v>
      </c>
      <c r="AT114" s="35" t="str">
        <f t="shared" si="28"/>
        <v>GMIAMI/2026/03/51(MARUWAI)</v>
      </c>
      <c r="AU114" s="48" t="e">
        <f t="shared" ca="1" si="14"/>
        <v>#NAME?</v>
      </c>
      <c r="AV114" s="48" t="e">
        <f t="shared" ca="1" si="15"/>
        <v>#NAME?</v>
      </c>
      <c r="AW114" s="49" t="e">
        <f t="shared" ca="1" si="16"/>
        <v>#NAME?</v>
      </c>
      <c r="AX114" s="48" t="e">
        <f t="shared" ca="1" si="17"/>
        <v>#NAME?</v>
      </c>
      <c r="AY114" s="49">
        <f t="shared" si="18"/>
        <v>200001037279</v>
      </c>
      <c r="AZ114" s="50" t="e">
        <f t="shared" ca="1" si="19"/>
        <v>#NAME?</v>
      </c>
      <c r="BA114" s="51" t="e">
        <f t="shared" ca="1" si="20"/>
        <v>#NAME?</v>
      </c>
      <c r="BB114" s="52" t="e">
        <f t="shared" ca="1" si="21"/>
        <v>#NAME?</v>
      </c>
      <c r="BC114" s="51" t="e">
        <f t="shared" ca="1" si="22"/>
        <v>#NAME?</v>
      </c>
      <c r="BD114" s="54" t="e">
        <f t="shared" ca="1" si="23"/>
        <v>#NAME?</v>
      </c>
      <c r="BE114" s="48" t="e">
        <f t="shared" ca="1" si="24"/>
        <v>#NAME?</v>
      </c>
      <c r="BF114" s="50" t="e">
        <f t="shared" ca="1" si="25"/>
        <v>#NAME?</v>
      </c>
      <c r="BG114" s="56" t="e">
        <f t="shared" ca="1" si="26"/>
        <v>#NAME?</v>
      </c>
      <c r="BH114" s="22"/>
      <c r="BI114" s="22"/>
      <c r="BJ114" s="22"/>
      <c r="BK114" s="22"/>
      <c r="BL114" s="22"/>
      <c r="BM114" s="22"/>
      <c r="BN114" s="24"/>
      <c r="BO114" s="24"/>
    </row>
    <row r="115" spans="1:67" ht="15.5">
      <c r="A115" s="25">
        <f t="shared" si="0"/>
        <v>113</v>
      </c>
      <c r="B115" s="61" t="s">
        <v>556</v>
      </c>
      <c r="C115" s="61" t="s">
        <v>882</v>
      </c>
      <c r="D115" s="27" t="s">
        <v>297</v>
      </c>
      <c r="E115" s="29" t="s">
        <v>299</v>
      </c>
      <c r="F115" s="31">
        <v>1</v>
      </c>
      <c r="G115" s="31" t="s">
        <v>63</v>
      </c>
      <c r="H115" s="31" t="str">
        <f t="shared" si="1"/>
        <v>DONE</v>
      </c>
      <c r="I115" s="31" t="s">
        <v>703</v>
      </c>
      <c r="J115" s="32" t="s">
        <v>115</v>
      </c>
      <c r="K115" s="32" t="s">
        <v>94</v>
      </c>
      <c r="L115" s="31">
        <v>9.2249999999999996</v>
      </c>
      <c r="M115" s="31" t="s">
        <v>647</v>
      </c>
      <c r="N115" s="75"/>
      <c r="O115" s="31" t="s">
        <v>79</v>
      </c>
      <c r="P115" s="31" t="s">
        <v>97</v>
      </c>
      <c r="Q115" s="31" t="s">
        <v>287</v>
      </c>
      <c r="R115" s="26">
        <v>200001037279</v>
      </c>
      <c r="S115" s="88">
        <v>46115</v>
      </c>
      <c r="T115" s="26" t="s">
        <v>77</v>
      </c>
      <c r="U115" s="82"/>
      <c r="V115" s="25">
        <v>4000675984</v>
      </c>
      <c r="W115" s="58">
        <v>47045</v>
      </c>
      <c r="X115" s="34">
        <v>46196</v>
      </c>
      <c r="Y115" s="34" t="str">
        <f t="shared" si="2"/>
        <v>DONE</v>
      </c>
      <c r="Z115" s="36">
        <v>51129</v>
      </c>
      <c r="AA115" s="34">
        <v>46196</v>
      </c>
      <c r="AB115" s="34" t="str">
        <f t="shared" si="3"/>
        <v>DONE</v>
      </c>
      <c r="AC115" s="25"/>
      <c r="AD115" s="37" t="s">
        <v>885</v>
      </c>
      <c r="AE115" s="42">
        <v>46196</v>
      </c>
      <c r="AF115" s="41" t="str">
        <f t="shared" si="4"/>
        <v>DONE</v>
      </c>
      <c r="AG115" s="44">
        <v>46197</v>
      </c>
      <c r="AH115" s="37"/>
      <c r="AI115" s="25" t="str">
        <f t="shared" si="5"/>
        <v>UNPAID</v>
      </c>
      <c r="AJ115" s="45" t="str">
        <f t="array" ref="AJ115">IFERROR(INDEX('[1]Master Price'!$E:$E,MATCH(D115,'[1]Master Price'!$B:$B,0)),"0")</f>
        <v>0</v>
      </c>
      <c r="AK115" s="45">
        <f t="shared" si="6"/>
        <v>0</v>
      </c>
      <c r="AL115" s="46" t="str">
        <f t="shared" si="29"/>
        <v>0-day</v>
      </c>
      <c r="AM115" s="46" t="str">
        <f t="shared" si="8"/>
        <v>0-day</v>
      </c>
      <c r="AN115" s="46" t="str">
        <f t="shared" si="30"/>
        <v>0-day</v>
      </c>
      <c r="AO115" s="46" t="str">
        <f t="shared" si="10"/>
        <v>0-day</v>
      </c>
      <c r="AP115" s="46" t="str">
        <f t="shared" si="11"/>
        <v>0-day</v>
      </c>
      <c r="AQ115" s="46" t="str">
        <f t="shared" si="12"/>
        <v>0-day</v>
      </c>
      <c r="AR115" s="17"/>
      <c r="AS115" s="47">
        <f t="shared" si="13"/>
        <v>113</v>
      </c>
      <c r="AT115" s="35" t="str">
        <f t="shared" si="28"/>
        <v>GMIAMI/2026/03/51(MARUWAI)</v>
      </c>
      <c r="AU115" s="48" t="e">
        <f t="shared" ca="1" si="14"/>
        <v>#NAME?</v>
      </c>
      <c r="AV115" s="48" t="e">
        <f t="shared" ca="1" si="15"/>
        <v>#NAME?</v>
      </c>
      <c r="AW115" s="49" t="e">
        <f t="shared" ca="1" si="16"/>
        <v>#NAME?</v>
      </c>
      <c r="AX115" s="48" t="e">
        <f t="shared" ca="1" si="17"/>
        <v>#NAME?</v>
      </c>
      <c r="AY115" s="49">
        <f t="shared" si="18"/>
        <v>200001037279</v>
      </c>
      <c r="AZ115" s="50" t="e">
        <f t="shared" ca="1" si="19"/>
        <v>#NAME?</v>
      </c>
      <c r="BA115" s="51" t="e">
        <f t="shared" ca="1" si="20"/>
        <v>#NAME?</v>
      </c>
      <c r="BB115" s="52" t="e">
        <f t="shared" ca="1" si="21"/>
        <v>#NAME?</v>
      </c>
      <c r="BC115" s="51" t="e">
        <f t="shared" ca="1" si="22"/>
        <v>#NAME?</v>
      </c>
      <c r="BD115" s="54" t="e">
        <f t="shared" ca="1" si="23"/>
        <v>#NAME?</v>
      </c>
      <c r="BE115" s="48" t="e">
        <f t="shared" ca="1" si="24"/>
        <v>#NAME?</v>
      </c>
      <c r="BF115" s="50" t="e">
        <f t="shared" ca="1" si="25"/>
        <v>#NAME?</v>
      </c>
      <c r="BG115" s="56" t="e">
        <f t="shared" ca="1" si="26"/>
        <v>#NAME?</v>
      </c>
      <c r="BH115" s="22"/>
      <c r="BI115" s="22"/>
      <c r="BJ115" s="22"/>
      <c r="BK115" s="22"/>
      <c r="BL115" s="22"/>
      <c r="BM115" s="22"/>
      <c r="BN115" s="24"/>
      <c r="BO115" s="24"/>
    </row>
    <row r="116" spans="1:67" ht="15.5">
      <c r="A116" s="25">
        <f t="shared" si="0"/>
        <v>114</v>
      </c>
      <c r="B116" s="61" t="s">
        <v>556</v>
      </c>
      <c r="C116" s="61" t="s">
        <v>882</v>
      </c>
      <c r="D116" s="27" t="s">
        <v>165</v>
      </c>
      <c r="E116" s="29" t="s">
        <v>166</v>
      </c>
      <c r="F116" s="31">
        <v>1</v>
      </c>
      <c r="G116" s="31" t="s">
        <v>63</v>
      </c>
      <c r="H116" s="31" t="str">
        <f t="shared" si="1"/>
        <v>DONE</v>
      </c>
      <c r="I116" s="31" t="s">
        <v>703</v>
      </c>
      <c r="J116" s="32" t="s">
        <v>115</v>
      </c>
      <c r="K116" s="32" t="s">
        <v>94</v>
      </c>
      <c r="L116" s="31">
        <v>9.2249999999999996</v>
      </c>
      <c r="M116" s="31" t="s">
        <v>647</v>
      </c>
      <c r="N116" s="75"/>
      <c r="O116" s="31" t="s">
        <v>79</v>
      </c>
      <c r="P116" s="31" t="s">
        <v>97</v>
      </c>
      <c r="Q116" s="31" t="s">
        <v>287</v>
      </c>
      <c r="R116" s="26">
        <v>200001037279</v>
      </c>
      <c r="S116" s="88">
        <v>46115</v>
      </c>
      <c r="T116" s="26" t="s">
        <v>77</v>
      </c>
      <c r="U116" s="82"/>
      <c r="V116" s="25">
        <v>4000675984</v>
      </c>
      <c r="W116" s="58">
        <v>47045</v>
      </c>
      <c r="X116" s="34">
        <v>46196</v>
      </c>
      <c r="Y116" s="34" t="str">
        <f t="shared" si="2"/>
        <v>DONE</v>
      </c>
      <c r="Z116" s="36">
        <v>51129</v>
      </c>
      <c r="AA116" s="34">
        <v>46196</v>
      </c>
      <c r="AB116" s="34" t="str">
        <f t="shared" si="3"/>
        <v>DONE</v>
      </c>
      <c r="AC116" s="25"/>
      <c r="AD116" s="37" t="s">
        <v>885</v>
      </c>
      <c r="AE116" s="42">
        <v>46196</v>
      </c>
      <c r="AF116" s="41" t="str">
        <f t="shared" si="4"/>
        <v>DONE</v>
      </c>
      <c r="AG116" s="44">
        <v>46197</v>
      </c>
      <c r="AH116" s="37"/>
      <c r="AI116" s="25" t="str">
        <f t="shared" si="5"/>
        <v>UNPAID</v>
      </c>
      <c r="AJ116" s="45" t="str">
        <f t="array" ref="AJ116">IFERROR(INDEX('[1]Master Price'!$E:$E,MATCH(D116,'[1]Master Price'!$B:$B,0)),"0")</f>
        <v>0</v>
      </c>
      <c r="AK116" s="45">
        <f t="shared" si="6"/>
        <v>0</v>
      </c>
      <c r="AL116" s="46" t="str">
        <f t="shared" si="29"/>
        <v>0-day</v>
      </c>
      <c r="AM116" s="46" t="str">
        <f t="shared" si="8"/>
        <v>0-day</v>
      </c>
      <c r="AN116" s="46" t="str">
        <f t="shared" si="30"/>
        <v>0-day</v>
      </c>
      <c r="AO116" s="46" t="str">
        <f t="shared" si="10"/>
        <v>0-day</v>
      </c>
      <c r="AP116" s="46" t="str">
        <f t="shared" si="11"/>
        <v>0-day</v>
      </c>
      <c r="AQ116" s="46" t="str">
        <f t="shared" si="12"/>
        <v>0-day</v>
      </c>
      <c r="AR116" s="17"/>
      <c r="AS116" s="47">
        <f t="shared" si="13"/>
        <v>114</v>
      </c>
      <c r="AT116" s="35" t="str">
        <f t="shared" si="28"/>
        <v>GMIAMI/2026/03/51(MARUWAI)</v>
      </c>
      <c r="AU116" s="48" t="e">
        <f t="shared" ca="1" si="14"/>
        <v>#NAME?</v>
      </c>
      <c r="AV116" s="48" t="e">
        <f t="shared" ca="1" si="15"/>
        <v>#NAME?</v>
      </c>
      <c r="AW116" s="49" t="e">
        <f t="shared" ca="1" si="16"/>
        <v>#NAME?</v>
      </c>
      <c r="AX116" s="48" t="e">
        <f t="shared" ca="1" si="17"/>
        <v>#NAME?</v>
      </c>
      <c r="AY116" s="49">
        <f t="shared" si="18"/>
        <v>200001037279</v>
      </c>
      <c r="AZ116" s="50" t="e">
        <f t="shared" ca="1" si="19"/>
        <v>#NAME?</v>
      </c>
      <c r="BA116" s="51" t="e">
        <f t="shared" ca="1" si="20"/>
        <v>#NAME?</v>
      </c>
      <c r="BB116" s="52" t="e">
        <f t="shared" ca="1" si="21"/>
        <v>#NAME?</v>
      </c>
      <c r="BC116" s="51" t="e">
        <f t="shared" ca="1" si="22"/>
        <v>#NAME?</v>
      </c>
      <c r="BD116" s="54" t="e">
        <f t="shared" ca="1" si="23"/>
        <v>#NAME?</v>
      </c>
      <c r="BE116" s="48" t="e">
        <f t="shared" ca="1" si="24"/>
        <v>#NAME?</v>
      </c>
      <c r="BF116" s="50" t="e">
        <f t="shared" ca="1" si="25"/>
        <v>#NAME?</v>
      </c>
      <c r="BG116" s="56" t="e">
        <f t="shared" ca="1" si="26"/>
        <v>#NAME?</v>
      </c>
      <c r="BH116" s="22"/>
      <c r="BI116" s="22"/>
      <c r="BJ116" s="22"/>
      <c r="BK116" s="22"/>
      <c r="BL116" s="22"/>
      <c r="BM116" s="22"/>
      <c r="BN116" s="24"/>
      <c r="BO116" s="24"/>
    </row>
    <row r="117" spans="1:67" ht="15.5">
      <c r="A117" s="25">
        <f t="shared" si="0"/>
        <v>115</v>
      </c>
      <c r="B117" s="61" t="s">
        <v>673</v>
      </c>
      <c r="C117" s="61" t="s">
        <v>893</v>
      </c>
      <c r="D117" s="27" t="s">
        <v>213</v>
      </c>
      <c r="E117" s="29" t="s">
        <v>214</v>
      </c>
      <c r="F117" s="31">
        <v>1</v>
      </c>
      <c r="G117" s="31" t="s">
        <v>63</v>
      </c>
      <c r="H117" s="31" t="str">
        <f t="shared" si="1"/>
        <v>DONE</v>
      </c>
      <c r="I117" s="31" t="s">
        <v>487</v>
      </c>
      <c r="J117" s="32" t="s">
        <v>157</v>
      </c>
      <c r="K117" s="32" t="s">
        <v>94</v>
      </c>
      <c r="L117" s="31">
        <v>6.03</v>
      </c>
      <c r="M117" s="31" t="s">
        <v>218</v>
      </c>
      <c r="N117" s="75"/>
      <c r="O117" s="31" t="s">
        <v>96</v>
      </c>
      <c r="P117" s="31" t="s">
        <v>97</v>
      </c>
      <c r="Q117" s="31" t="s">
        <v>287</v>
      </c>
      <c r="R117" s="26">
        <v>200001037283</v>
      </c>
      <c r="S117" s="88">
        <v>46115</v>
      </c>
      <c r="T117" s="26" t="s">
        <v>77</v>
      </c>
      <c r="U117" s="82"/>
      <c r="V117" s="25">
        <v>4000697178</v>
      </c>
      <c r="W117" s="58">
        <v>48151</v>
      </c>
      <c r="X117" s="34">
        <v>46223</v>
      </c>
      <c r="Y117" s="34" t="str">
        <f t="shared" si="2"/>
        <v>DONE</v>
      </c>
      <c r="Z117" s="36">
        <v>52312</v>
      </c>
      <c r="AA117" s="34">
        <v>46223</v>
      </c>
      <c r="AB117" s="34" t="str">
        <f t="shared" si="3"/>
        <v>DONE</v>
      </c>
      <c r="AC117" s="25"/>
      <c r="AD117" s="37" t="s">
        <v>894</v>
      </c>
      <c r="AE117" s="42">
        <v>46223</v>
      </c>
      <c r="AF117" s="41" t="str">
        <f t="shared" si="4"/>
        <v>DONE</v>
      </c>
      <c r="AG117" s="44">
        <v>46224</v>
      </c>
      <c r="AH117" s="37"/>
      <c r="AI117" s="25" t="str">
        <f t="shared" si="5"/>
        <v>UNPAID</v>
      </c>
      <c r="AJ117" s="45" t="str">
        <f t="array" ref="AJ117">IFERROR(INDEX('[1]Master Price'!$E:$E,MATCH(D117,'[1]Master Price'!$B:$B,0)),"0")</f>
        <v>0</v>
      </c>
      <c r="AK117" s="45">
        <f t="shared" si="6"/>
        <v>0</v>
      </c>
      <c r="AL117" s="46" t="str">
        <f t="shared" si="29"/>
        <v>0-day</v>
      </c>
      <c r="AM117" s="46" t="str">
        <f t="shared" si="8"/>
        <v>0-day</v>
      </c>
      <c r="AN117" s="46" t="str">
        <f t="shared" si="30"/>
        <v>0-day</v>
      </c>
      <c r="AO117" s="46" t="str">
        <f t="shared" si="10"/>
        <v>0-day</v>
      </c>
      <c r="AP117" s="46" t="str">
        <f t="shared" si="11"/>
        <v>0-day</v>
      </c>
      <c r="AQ117" s="46" t="str">
        <f t="shared" si="12"/>
        <v>0-day</v>
      </c>
      <c r="AR117" s="17"/>
      <c r="AS117" s="47">
        <f t="shared" si="13"/>
        <v>115</v>
      </c>
      <c r="AT117" s="35" t="str">
        <f t="shared" si="28"/>
        <v>GMIAMI/2026/03/52(MARUWAI)</v>
      </c>
      <c r="AU117" s="48" t="e">
        <f t="shared" ca="1" si="14"/>
        <v>#NAME?</v>
      </c>
      <c r="AV117" s="48" t="e">
        <f t="shared" ca="1" si="15"/>
        <v>#NAME?</v>
      </c>
      <c r="AW117" s="49" t="e">
        <f t="shared" ca="1" si="16"/>
        <v>#NAME?</v>
      </c>
      <c r="AX117" s="48" t="e">
        <f t="shared" ca="1" si="17"/>
        <v>#NAME?</v>
      </c>
      <c r="AY117" s="49">
        <f t="shared" si="18"/>
        <v>200001037283</v>
      </c>
      <c r="AZ117" s="50" t="e">
        <f t="shared" ca="1" si="19"/>
        <v>#NAME?</v>
      </c>
      <c r="BA117" s="51" t="e">
        <f t="shared" ca="1" si="20"/>
        <v>#NAME?</v>
      </c>
      <c r="BB117" s="52" t="e">
        <f t="shared" ca="1" si="21"/>
        <v>#NAME?</v>
      </c>
      <c r="BC117" s="51" t="e">
        <f t="shared" ca="1" si="22"/>
        <v>#NAME?</v>
      </c>
      <c r="BD117" s="54" t="e">
        <f t="shared" ca="1" si="23"/>
        <v>#NAME?</v>
      </c>
      <c r="BE117" s="48" t="e">
        <f t="shared" ca="1" si="24"/>
        <v>#NAME?</v>
      </c>
      <c r="BF117" s="50" t="e">
        <f t="shared" ca="1" si="25"/>
        <v>#NAME?</v>
      </c>
      <c r="BG117" s="56" t="e">
        <f t="shared" ca="1" si="26"/>
        <v>#NAME?</v>
      </c>
      <c r="BH117" s="22"/>
      <c r="BI117" s="22"/>
      <c r="BJ117" s="22"/>
      <c r="BK117" s="22"/>
      <c r="BL117" s="22"/>
      <c r="BM117" s="22"/>
      <c r="BN117" s="24"/>
      <c r="BO117" s="24"/>
    </row>
    <row r="118" spans="1:67" ht="15.5">
      <c r="A118" s="25">
        <f t="shared" si="0"/>
        <v>116</v>
      </c>
      <c r="B118" s="61" t="s">
        <v>673</v>
      </c>
      <c r="C118" s="61" t="s">
        <v>893</v>
      </c>
      <c r="D118" s="27" t="s">
        <v>416</v>
      </c>
      <c r="E118" s="29" t="s">
        <v>417</v>
      </c>
      <c r="F118" s="31">
        <v>1</v>
      </c>
      <c r="G118" s="31" t="s">
        <v>63</v>
      </c>
      <c r="H118" s="31" t="str">
        <f t="shared" si="1"/>
        <v>DONE</v>
      </c>
      <c r="I118" s="31" t="s">
        <v>487</v>
      </c>
      <c r="J118" s="32" t="s">
        <v>157</v>
      </c>
      <c r="K118" s="32" t="s">
        <v>94</v>
      </c>
      <c r="L118" s="31">
        <v>6.03</v>
      </c>
      <c r="M118" s="31" t="s">
        <v>218</v>
      </c>
      <c r="N118" s="75"/>
      <c r="O118" s="31" t="s">
        <v>96</v>
      </c>
      <c r="P118" s="31" t="s">
        <v>97</v>
      </c>
      <c r="Q118" s="31" t="s">
        <v>287</v>
      </c>
      <c r="R118" s="26">
        <v>200001037283</v>
      </c>
      <c r="S118" s="88">
        <v>46115</v>
      </c>
      <c r="T118" s="26" t="s">
        <v>77</v>
      </c>
      <c r="U118" s="82"/>
      <c r="V118" s="25">
        <v>4000697178</v>
      </c>
      <c r="W118" s="58">
        <v>48151</v>
      </c>
      <c r="X118" s="34">
        <v>46223</v>
      </c>
      <c r="Y118" s="34" t="str">
        <f t="shared" si="2"/>
        <v>DONE</v>
      </c>
      <c r="Z118" s="36">
        <v>52312</v>
      </c>
      <c r="AA118" s="34">
        <v>46223</v>
      </c>
      <c r="AB118" s="34" t="str">
        <f t="shared" si="3"/>
        <v>DONE</v>
      </c>
      <c r="AC118" s="25"/>
      <c r="AD118" s="37" t="s">
        <v>894</v>
      </c>
      <c r="AE118" s="42">
        <v>46223</v>
      </c>
      <c r="AF118" s="41" t="str">
        <f t="shared" si="4"/>
        <v>DONE</v>
      </c>
      <c r="AG118" s="44">
        <v>46224</v>
      </c>
      <c r="AH118" s="37"/>
      <c r="AI118" s="25" t="str">
        <f t="shared" si="5"/>
        <v>UNPAID</v>
      </c>
      <c r="AJ118" s="45" t="str">
        <f t="array" ref="AJ118">IFERROR(INDEX('[1]Master Price'!$E:$E,MATCH(D118,'[1]Master Price'!$B:$B,0)),"0")</f>
        <v>0</v>
      </c>
      <c r="AK118" s="45">
        <f t="shared" si="6"/>
        <v>0</v>
      </c>
      <c r="AL118" s="46" t="str">
        <f t="shared" si="29"/>
        <v>0-day</v>
      </c>
      <c r="AM118" s="46" t="str">
        <f t="shared" si="8"/>
        <v>0-day</v>
      </c>
      <c r="AN118" s="46" t="str">
        <f t="shared" si="30"/>
        <v>0-day</v>
      </c>
      <c r="AO118" s="46" t="str">
        <f t="shared" si="10"/>
        <v>0-day</v>
      </c>
      <c r="AP118" s="46" t="str">
        <f t="shared" si="11"/>
        <v>0-day</v>
      </c>
      <c r="AQ118" s="46" t="str">
        <f t="shared" si="12"/>
        <v>0-day</v>
      </c>
      <c r="AR118" s="17"/>
      <c r="AS118" s="47">
        <f t="shared" si="13"/>
        <v>116</v>
      </c>
      <c r="AT118" s="35" t="str">
        <f t="shared" si="28"/>
        <v>GMIAMI/2026/03/52(MARUWAI)</v>
      </c>
      <c r="AU118" s="48" t="e">
        <f t="shared" ca="1" si="14"/>
        <v>#NAME?</v>
      </c>
      <c r="AV118" s="48" t="e">
        <f t="shared" ca="1" si="15"/>
        <v>#NAME?</v>
      </c>
      <c r="AW118" s="49" t="e">
        <f t="shared" ca="1" si="16"/>
        <v>#NAME?</v>
      </c>
      <c r="AX118" s="48" t="e">
        <f t="shared" ca="1" si="17"/>
        <v>#NAME?</v>
      </c>
      <c r="AY118" s="49">
        <f t="shared" si="18"/>
        <v>200001037283</v>
      </c>
      <c r="AZ118" s="50" t="e">
        <f t="shared" ca="1" si="19"/>
        <v>#NAME?</v>
      </c>
      <c r="BA118" s="51" t="e">
        <f t="shared" ca="1" si="20"/>
        <v>#NAME?</v>
      </c>
      <c r="BB118" s="52" t="e">
        <f t="shared" ca="1" si="21"/>
        <v>#NAME?</v>
      </c>
      <c r="BC118" s="51" t="e">
        <f t="shared" ca="1" si="22"/>
        <v>#NAME?</v>
      </c>
      <c r="BD118" s="54" t="e">
        <f t="shared" ca="1" si="23"/>
        <v>#NAME?</v>
      </c>
      <c r="BE118" s="48" t="e">
        <f t="shared" ca="1" si="24"/>
        <v>#NAME?</v>
      </c>
      <c r="BF118" s="50" t="e">
        <f t="shared" ca="1" si="25"/>
        <v>#NAME?</v>
      </c>
      <c r="BG118" s="56" t="e">
        <f t="shared" ca="1" si="26"/>
        <v>#NAME?</v>
      </c>
      <c r="BH118" s="22"/>
      <c r="BI118" s="22"/>
      <c r="BJ118" s="22"/>
      <c r="BK118" s="22"/>
      <c r="BL118" s="22"/>
      <c r="BM118" s="22"/>
      <c r="BN118" s="24"/>
      <c r="BO118" s="24"/>
    </row>
    <row r="119" spans="1:67" ht="15.5">
      <c r="A119" s="25">
        <f t="shared" si="0"/>
        <v>117</v>
      </c>
      <c r="B119" s="61" t="s">
        <v>705</v>
      </c>
      <c r="C119" s="61" t="s">
        <v>899</v>
      </c>
      <c r="D119" s="27" t="s">
        <v>213</v>
      </c>
      <c r="E119" s="29" t="s">
        <v>214</v>
      </c>
      <c r="F119" s="31">
        <v>1</v>
      </c>
      <c r="G119" s="31" t="s">
        <v>63</v>
      </c>
      <c r="H119" s="31" t="str">
        <f t="shared" si="1"/>
        <v>DONE</v>
      </c>
      <c r="I119" s="31" t="s">
        <v>703</v>
      </c>
      <c r="J119" s="32" t="s">
        <v>115</v>
      </c>
      <c r="K119" s="32" t="s">
        <v>94</v>
      </c>
      <c r="L119" s="31">
        <v>9.2330000000000005</v>
      </c>
      <c r="M119" s="25"/>
      <c r="N119" s="31" t="s">
        <v>336</v>
      </c>
      <c r="O119" s="31" t="s">
        <v>79</v>
      </c>
      <c r="P119" s="31" t="s">
        <v>97</v>
      </c>
      <c r="Q119" s="31" t="s">
        <v>287</v>
      </c>
      <c r="R119" s="26">
        <v>200001037285</v>
      </c>
      <c r="S119" s="88">
        <v>46115</v>
      </c>
      <c r="T119" s="26" t="s">
        <v>77</v>
      </c>
      <c r="U119" s="82"/>
      <c r="V119" s="25">
        <v>4000675986</v>
      </c>
      <c r="W119" s="58">
        <v>47046</v>
      </c>
      <c r="X119" s="34">
        <v>46196</v>
      </c>
      <c r="Y119" s="34" t="str">
        <f t="shared" si="2"/>
        <v>DONE</v>
      </c>
      <c r="Z119" s="36">
        <v>51131</v>
      </c>
      <c r="AA119" s="34">
        <v>46196</v>
      </c>
      <c r="AB119" s="34" t="str">
        <f>IF(C119=0,"",IF(ISBLANK(#REF!),"WAITING","DONE"))</f>
        <v>DONE</v>
      </c>
      <c r="AC119" s="25"/>
      <c r="AD119" s="37" t="s">
        <v>900</v>
      </c>
      <c r="AE119" s="42">
        <v>46196</v>
      </c>
      <c r="AF119" s="41" t="str">
        <f t="shared" si="4"/>
        <v>DONE</v>
      </c>
      <c r="AG119" s="44">
        <v>46197</v>
      </c>
      <c r="AH119" s="37"/>
      <c r="AI119" s="25" t="str">
        <f t="shared" si="5"/>
        <v>UNPAID</v>
      </c>
      <c r="AJ119" s="45" t="str">
        <f t="array" ref="AJ119">IFERROR(INDEX('[1]Master Price'!$E:$E,MATCH(D119,'[1]Master Price'!$B:$B,0)),"0")</f>
        <v>0</v>
      </c>
      <c r="AK119" s="45">
        <f t="shared" si="6"/>
        <v>0</v>
      </c>
      <c r="AL119" s="46" t="str">
        <f t="shared" si="29"/>
        <v>0-day</v>
      </c>
      <c r="AM119" s="46" t="str">
        <f t="shared" si="8"/>
        <v>0-day</v>
      </c>
      <c r="AN119" s="46" t="str">
        <f t="shared" si="30"/>
        <v>0-day</v>
      </c>
      <c r="AO119" s="46" t="str">
        <f t="shared" si="10"/>
        <v>0-day</v>
      </c>
      <c r="AP119" s="46" t="str">
        <f t="shared" si="11"/>
        <v>0-day</v>
      </c>
      <c r="AQ119" s="46" t="str">
        <f t="shared" si="12"/>
        <v>0-day</v>
      </c>
      <c r="AR119" s="17"/>
      <c r="AS119" s="47">
        <f t="shared" si="13"/>
        <v>117</v>
      </c>
      <c r="AT119" s="35" t="str">
        <f t="shared" si="28"/>
        <v>GMIAMI/2026/03/53(MARUWAI)</v>
      </c>
      <c r="AU119" s="48" t="e">
        <f t="shared" ca="1" si="14"/>
        <v>#NAME?</v>
      </c>
      <c r="AV119" s="48" t="e">
        <f t="shared" ca="1" si="15"/>
        <v>#NAME?</v>
      </c>
      <c r="AW119" s="49" t="e">
        <f t="shared" ca="1" si="16"/>
        <v>#NAME?</v>
      </c>
      <c r="AX119" s="48" t="e">
        <f t="shared" ca="1" si="17"/>
        <v>#NAME?</v>
      </c>
      <c r="AY119" s="49">
        <f t="shared" si="18"/>
        <v>200001037285</v>
      </c>
      <c r="AZ119" s="50" t="e">
        <f t="shared" ca="1" si="19"/>
        <v>#NAME?</v>
      </c>
      <c r="BA119" s="51" t="e">
        <f t="shared" ca="1" si="20"/>
        <v>#NAME?</v>
      </c>
      <c r="BB119" s="52" t="e">
        <f t="shared" ca="1" si="21"/>
        <v>#NAME?</v>
      </c>
      <c r="BC119" s="51" t="e">
        <f t="shared" ca="1" si="22"/>
        <v>#NAME?</v>
      </c>
      <c r="BD119" s="54" t="e">
        <f t="shared" ca="1" si="23"/>
        <v>#NAME?</v>
      </c>
      <c r="BE119" s="48" t="e">
        <f t="shared" ca="1" si="24"/>
        <v>#NAME?</v>
      </c>
      <c r="BF119" s="50" t="e">
        <f t="shared" ca="1" si="25"/>
        <v>#NAME?</v>
      </c>
      <c r="BG119" s="56" t="e">
        <f t="shared" ca="1" si="26"/>
        <v>#NAME?</v>
      </c>
      <c r="BH119" s="22"/>
      <c r="BI119" s="22"/>
      <c r="BJ119" s="22"/>
      <c r="BK119" s="22"/>
      <c r="BL119" s="22"/>
      <c r="BM119" s="22"/>
      <c r="BN119" s="24"/>
      <c r="BO119" s="24"/>
    </row>
    <row r="120" spans="1:67" ht="15.5">
      <c r="A120" s="25">
        <f t="shared" si="0"/>
        <v>118</v>
      </c>
      <c r="B120" s="61" t="s">
        <v>705</v>
      </c>
      <c r="C120" s="61" t="s">
        <v>899</v>
      </c>
      <c r="D120" s="27" t="s">
        <v>906</v>
      </c>
      <c r="E120" s="29" t="s">
        <v>907</v>
      </c>
      <c r="F120" s="31">
        <v>1</v>
      </c>
      <c r="G120" s="31" t="s">
        <v>63</v>
      </c>
      <c r="H120" s="31" t="str">
        <f t="shared" si="1"/>
        <v>DONE</v>
      </c>
      <c r="I120" s="31" t="s">
        <v>703</v>
      </c>
      <c r="J120" s="32" t="s">
        <v>115</v>
      </c>
      <c r="K120" s="32" t="s">
        <v>94</v>
      </c>
      <c r="L120" s="31">
        <v>9.2330000000000005</v>
      </c>
      <c r="M120" s="25"/>
      <c r="N120" s="31" t="s">
        <v>336</v>
      </c>
      <c r="O120" s="31" t="s">
        <v>79</v>
      </c>
      <c r="P120" s="31" t="s">
        <v>97</v>
      </c>
      <c r="Q120" s="31" t="s">
        <v>287</v>
      </c>
      <c r="R120" s="26">
        <v>200001037285</v>
      </c>
      <c r="S120" s="88">
        <v>46115</v>
      </c>
      <c r="T120" s="26" t="s">
        <v>77</v>
      </c>
      <c r="U120" s="82"/>
      <c r="V120" s="25">
        <v>4000675986</v>
      </c>
      <c r="W120" s="58">
        <v>47046</v>
      </c>
      <c r="X120" s="34">
        <v>46196</v>
      </c>
      <c r="Y120" s="34" t="str">
        <f t="shared" si="2"/>
        <v>DONE</v>
      </c>
      <c r="Z120" s="36">
        <v>51131</v>
      </c>
      <c r="AA120" s="34">
        <v>46196</v>
      </c>
      <c r="AB120" s="34" t="str">
        <f>IF(C120=0,"",IF(ISBLANK(Z119),"WAITING","DONE"))</f>
        <v>DONE</v>
      </c>
      <c r="AC120" s="25"/>
      <c r="AD120" s="37" t="s">
        <v>900</v>
      </c>
      <c r="AE120" s="42">
        <v>46196</v>
      </c>
      <c r="AF120" s="41" t="str">
        <f t="shared" si="4"/>
        <v>DONE</v>
      </c>
      <c r="AG120" s="44">
        <v>46197</v>
      </c>
      <c r="AH120" s="37"/>
      <c r="AI120" s="25" t="str">
        <f t="shared" si="5"/>
        <v>UNPAID</v>
      </c>
      <c r="AJ120" s="45" t="str">
        <f t="array" ref="AJ120">IFERROR(INDEX('[1]Master Price'!$E:$E,MATCH(D120,'[1]Master Price'!$B:$B,0)),"0")</f>
        <v>0</v>
      </c>
      <c r="AK120" s="45">
        <f t="shared" si="6"/>
        <v>0</v>
      </c>
      <c r="AL120" s="46" t="str">
        <f t="shared" si="29"/>
        <v>0-day</v>
      </c>
      <c r="AM120" s="46" t="str">
        <f t="shared" si="8"/>
        <v>0-day</v>
      </c>
      <c r="AN120" s="46" t="str">
        <f t="shared" si="30"/>
        <v>0-day</v>
      </c>
      <c r="AO120" s="46" t="str">
        <f t="shared" si="10"/>
        <v>0-day</v>
      </c>
      <c r="AP120" s="46" t="str">
        <f t="shared" si="11"/>
        <v>0-day</v>
      </c>
      <c r="AQ120" s="46" t="str">
        <f t="shared" si="12"/>
        <v>0-day</v>
      </c>
      <c r="AR120" s="17"/>
      <c r="AS120" s="47">
        <f t="shared" si="13"/>
        <v>118</v>
      </c>
      <c r="AT120" s="35" t="str">
        <f t="shared" si="28"/>
        <v>GMIAMI/2026/03/53(MARUWAI)</v>
      </c>
      <c r="AU120" s="48" t="e">
        <f t="shared" ca="1" si="14"/>
        <v>#NAME?</v>
      </c>
      <c r="AV120" s="48" t="e">
        <f t="shared" ca="1" si="15"/>
        <v>#NAME?</v>
      </c>
      <c r="AW120" s="49" t="e">
        <f t="shared" ca="1" si="16"/>
        <v>#NAME?</v>
      </c>
      <c r="AX120" s="48" t="e">
        <f t="shared" ca="1" si="17"/>
        <v>#NAME?</v>
      </c>
      <c r="AY120" s="49">
        <f t="shared" si="18"/>
        <v>200001037285</v>
      </c>
      <c r="AZ120" s="50" t="e">
        <f t="shared" ca="1" si="19"/>
        <v>#NAME?</v>
      </c>
      <c r="BA120" s="51" t="e">
        <f t="shared" ca="1" si="20"/>
        <v>#NAME?</v>
      </c>
      <c r="BB120" s="52" t="e">
        <f t="shared" ca="1" si="21"/>
        <v>#NAME?</v>
      </c>
      <c r="BC120" s="51" t="e">
        <f t="shared" ca="1" si="22"/>
        <v>#NAME?</v>
      </c>
      <c r="BD120" s="54" t="e">
        <f t="shared" ca="1" si="23"/>
        <v>#NAME?</v>
      </c>
      <c r="BE120" s="48" t="e">
        <f t="shared" ca="1" si="24"/>
        <v>#NAME?</v>
      </c>
      <c r="BF120" s="50" t="e">
        <f t="shared" ca="1" si="25"/>
        <v>#NAME?</v>
      </c>
      <c r="BG120" s="56" t="e">
        <f t="shared" ca="1" si="26"/>
        <v>#NAME?</v>
      </c>
      <c r="BH120" s="22"/>
      <c r="BI120" s="22"/>
      <c r="BJ120" s="22"/>
      <c r="BK120" s="22"/>
      <c r="BL120" s="22"/>
      <c r="BM120" s="22"/>
      <c r="BN120" s="24"/>
      <c r="BO120" s="24"/>
    </row>
    <row r="121" spans="1:67" ht="15.5">
      <c r="A121" s="25">
        <f t="shared" si="0"/>
        <v>119</v>
      </c>
      <c r="B121" s="61" t="s">
        <v>705</v>
      </c>
      <c r="C121" s="61" t="s">
        <v>899</v>
      </c>
      <c r="D121" s="27" t="s">
        <v>265</v>
      </c>
      <c r="E121" s="29" t="s">
        <v>266</v>
      </c>
      <c r="F121" s="31">
        <v>1</v>
      </c>
      <c r="G121" s="31" t="s">
        <v>63</v>
      </c>
      <c r="H121" s="31" t="str">
        <f t="shared" si="1"/>
        <v>DONE</v>
      </c>
      <c r="I121" s="31" t="s">
        <v>703</v>
      </c>
      <c r="J121" s="32" t="s">
        <v>115</v>
      </c>
      <c r="K121" s="32" t="s">
        <v>94</v>
      </c>
      <c r="L121" s="31">
        <v>9.2330000000000005</v>
      </c>
      <c r="M121" s="25"/>
      <c r="N121" s="31" t="s">
        <v>336</v>
      </c>
      <c r="O121" s="31" t="s">
        <v>79</v>
      </c>
      <c r="P121" s="31" t="s">
        <v>97</v>
      </c>
      <c r="Q121" s="31" t="s">
        <v>287</v>
      </c>
      <c r="R121" s="26">
        <v>200001037285</v>
      </c>
      <c r="S121" s="88">
        <v>46115</v>
      </c>
      <c r="T121" s="26" t="s">
        <v>77</v>
      </c>
      <c r="U121" s="82"/>
      <c r="V121" s="25">
        <v>4000675986</v>
      </c>
      <c r="W121" s="58">
        <v>47046</v>
      </c>
      <c r="X121" s="34">
        <v>46196</v>
      </c>
      <c r="Y121" s="34" t="str">
        <f t="shared" si="2"/>
        <v>DONE</v>
      </c>
      <c r="Z121" s="36">
        <v>51131</v>
      </c>
      <c r="AA121" s="34">
        <v>46196</v>
      </c>
      <c r="AB121" s="34" t="str">
        <f t="shared" ref="AB121:AB142" si="31">IF(C121=0,"",IF(ISBLANK(Z121),"WAITING","DONE"))</f>
        <v>DONE</v>
      </c>
      <c r="AC121" s="25"/>
      <c r="AD121" s="37" t="s">
        <v>900</v>
      </c>
      <c r="AE121" s="42">
        <v>46196</v>
      </c>
      <c r="AF121" s="41" t="str">
        <f t="shared" si="4"/>
        <v>DONE</v>
      </c>
      <c r="AG121" s="44">
        <v>46197</v>
      </c>
      <c r="AH121" s="37"/>
      <c r="AI121" s="25" t="str">
        <f t="shared" si="5"/>
        <v>UNPAID</v>
      </c>
      <c r="AJ121" s="45" t="str">
        <f t="array" ref="AJ121">IFERROR(INDEX('[1]Master Price'!$E:$E,MATCH(D121,'[1]Master Price'!$B:$B,0)),"0")</f>
        <v>0</v>
      </c>
      <c r="AK121" s="45">
        <f t="shared" si="6"/>
        <v>0</v>
      </c>
      <c r="AL121" s="46" t="str">
        <f t="shared" si="29"/>
        <v>0-day</v>
      </c>
      <c r="AM121" s="46" t="str">
        <f t="shared" si="8"/>
        <v>0-day</v>
      </c>
      <c r="AN121" s="46" t="str">
        <f t="shared" si="30"/>
        <v>0-day</v>
      </c>
      <c r="AO121" s="46" t="str">
        <f t="shared" si="10"/>
        <v>0-day</v>
      </c>
      <c r="AP121" s="46" t="str">
        <f t="shared" si="11"/>
        <v>0-day</v>
      </c>
      <c r="AQ121" s="46" t="str">
        <f t="shared" si="12"/>
        <v>0-day</v>
      </c>
      <c r="AR121" s="17"/>
      <c r="AS121" s="47">
        <f t="shared" si="13"/>
        <v>119</v>
      </c>
      <c r="AT121" s="35" t="str">
        <f t="shared" si="28"/>
        <v>GMIAMI/2026/03/53(MARUWAI)</v>
      </c>
      <c r="AU121" s="48" t="e">
        <f t="shared" ca="1" si="14"/>
        <v>#NAME?</v>
      </c>
      <c r="AV121" s="48" t="e">
        <f t="shared" ca="1" si="15"/>
        <v>#NAME?</v>
      </c>
      <c r="AW121" s="49" t="e">
        <f t="shared" ca="1" si="16"/>
        <v>#NAME?</v>
      </c>
      <c r="AX121" s="48" t="e">
        <f t="shared" ca="1" si="17"/>
        <v>#NAME?</v>
      </c>
      <c r="AY121" s="49">
        <f t="shared" si="18"/>
        <v>200001037285</v>
      </c>
      <c r="AZ121" s="50" t="e">
        <f t="shared" ca="1" si="19"/>
        <v>#NAME?</v>
      </c>
      <c r="BA121" s="51" t="e">
        <f t="shared" ca="1" si="20"/>
        <v>#NAME?</v>
      </c>
      <c r="BB121" s="52" t="e">
        <f t="shared" ca="1" si="21"/>
        <v>#NAME?</v>
      </c>
      <c r="BC121" s="51" t="e">
        <f t="shared" ca="1" si="22"/>
        <v>#NAME?</v>
      </c>
      <c r="BD121" s="54" t="e">
        <f t="shared" ca="1" si="23"/>
        <v>#NAME?</v>
      </c>
      <c r="BE121" s="48" t="e">
        <f t="shared" ca="1" si="24"/>
        <v>#NAME?</v>
      </c>
      <c r="BF121" s="50" t="e">
        <f t="shared" ca="1" si="25"/>
        <v>#NAME?</v>
      </c>
      <c r="BG121" s="56" t="e">
        <f t="shared" ca="1" si="26"/>
        <v>#NAME?</v>
      </c>
      <c r="BH121" s="22"/>
      <c r="BI121" s="22"/>
      <c r="BJ121" s="22"/>
      <c r="BK121" s="22"/>
      <c r="BL121" s="22"/>
      <c r="BM121" s="22"/>
      <c r="BN121" s="24"/>
      <c r="BO121" s="24"/>
    </row>
    <row r="122" spans="1:67" ht="15.5">
      <c r="A122" s="25">
        <f t="shared" si="0"/>
        <v>120</v>
      </c>
      <c r="B122" s="61" t="s">
        <v>705</v>
      </c>
      <c r="C122" s="61" t="s">
        <v>899</v>
      </c>
      <c r="D122" s="27" t="s">
        <v>272</v>
      </c>
      <c r="E122" s="95" t="s">
        <v>916</v>
      </c>
      <c r="F122" s="31">
        <v>1</v>
      </c>
      <c r="G122" s="31" t="s">
        <v>63</v>
      </c>
      <c r="H122" s="31" t="str">
        <f t="shared" si="1"/>
        <v>DONE</v>
      </c>
      <c r="I122" s="31" t="s">
        <v>703</v>
      </c>
      <c r="J122" s="32" t="s">
        <v>115</v>
      </c>
      <c r="K122" s="32" t="s">
        <v>94</v>
      </c>
      <c r="L122" s="31">
        <v>9.2330000000000005</v>
      </c>
      <c r="M122" s="25"/>
      <c r="N122" s="31" t="s">
        <v>336</v>
      </c>
      <c r="O122" s="31" t="s">
        <v>79</v>
      </c>
      <c r="P122" s="31" t="s">
        <v>97</v>
      </c>
      <c r="Q122" s="31" t="s">
        <v>287</v>
      </c>
      <c r="R122" s="26">
        <v>200001037285</v>
      </c>
      <c r="S122" s="88">
        <v>46115</v>
      </c>
      <c r="T122" s="26" t="s">
        <v>77</v>
      </c>
      <c r="U122" s="82"/>
      <c r="V122" s="25">
        <v>4000675986</v>
      </c>
      <c r="W122" s="58">
        <v>47046</v>
      </c>
      <c r="X122" s="34">
        <v>46196</v>
      </c>
      <c r="Y122" s="34" t="str">
        <f t="shared" si="2"/>
        <v>DONE</v>
      </c>
      <c r="Z122" s="36">
        <v>51131</v>
      </c>
      <c r="AA122" s="34">
        <v>46196</v>
      </c>
      <c r="AB122" s="34" t="str">
        <f t="shared" si="31"/>
        <v>DONE</v>
      </c>
      <c r="AC122" s="25"/>
      <c r="AD122" s="37" t="s">
        <v>900</v>
      </c>
      <c r="AE122" s="42">
        <v>46196</v>
      </c>
      <c r="AF122" s="41" t="str">
        <f t="shared" si="4"/>
        <v>DONE</v>
      </c>
      <c r="AG122" s="44">
        <v>46197</v>
      </c>
      <c r="AH122" s="37"/>
      <c r="AI122" s="25" t="str">
        <f t="shared" si="5"/>
        <v>UNPAID</v>
      </c>
      <c r="AJ122" s="45" t="str">
        <f t="array" ref="AJ122">IFERROR(INDEX('[1]Master Price'!$E:$E,MATCH(D122,'[1]Master Price'!$B:$B,0)),"0")</f>
        <v>0</v>
      </c>
      <c r="AK122" s="45">
        <f t="shared" si="6"/>
        <v>0</v>
      </c>
      <c r="AL122" s="46" t="str">
        <f t="shared" si="29"/>
        <v>0-day</v>
      </c>
      <c r="AM122" s="46" t="str">
        <f t="shared" si="8"/>
        <v>0-day</v>
      </c>
      <c r="AN122" s="46" t="str">
        <f t="shared" si="30"/>
        <v>0-day</v>
      </c>
      <c r="AO122" s="46" t="str">
        <f t="shared" si="10"/>
        <v>0-day</v>
      </c>
      <c r="AP122" s="46" t="str">
        <f t="shared" si="11"/>
        <v>0-day</v>
      </c>
      <c r="AQ122" s="46" t="str">
        <f t="shared" si="12"/>
        <v>0-day</v>
      </c>
      <c r="AR122" s="17"/>
      <c r="AS122" s="47">
        <f t="shared" si="13"/>
        <v>120</v>
      </c>
      <c r="AT122" s="35" t="str">
        <f t="shared" si="28"/>
        <v>GMIAMI/2026/03/53(MARUWAI)</v>
      </c>
      <c r="AU122" s="48" t="e">
        <f t="shared" ca="1" si="14"/>
        <v>#NAME?</v>
      </c>
      <c r="AV122" s="48" t="e">
        <f t="shared" ca="1" si="15"/>
        <v>#NAME?</v>
      </c>
      <c r="AW122" s="49" t="e">
        <f t="shared" ca="1" si="16"/>
        <v>#NAME?</v>
      </c>
      <c r="AX122" s="48" t="e">
        <f t="shared" ca="1" si="17"/>
        <v>#NAME?</v>
      </c>
      <c r="AY122" s="49">
        <f t="shared" si="18"/>
        <v>200001037285</v>
      </c>
      <c r="AZ122" s="50" t="e">
        <f t="shared" ca="1" si="19"/>
        <v>#NAME?</v>
      </c>
      <c r="BA122" s="51" t="e">
        <f t="shared" ca="1" si="20"/>
        <v>#NAME?</v>
      </c>
      <c r="BB122" s="52" t="e">
        <f t="shared" ca="1" si="21"/>
        <v>#NAME?</v>
      </c>
      <c r="BC122" s="51" t="e">
        <f t="shared" ca="1" si="22"/>
        <v>#NAME?</v>
      </c>
      <c r="BD122" s="54" t="e">
        <f t="shared" ca="1" si="23"/>
        <v>#NAME?</v>
      </c>
      <c r="BE122" s="48" t="e">
        <f t="shared" ca="1" si="24"/>
        <v>#NAME?</v>
      </c>
      <c r="BF122" s="50" t="e">
        <f t="shared" ca="1" si="25"/>
        <v>#NAME?</v>
      </c>
      <c r="BG122" s="56" t="e">
        <f t="shared" ca="1" si="26"/>
        <v>#NAME?</v>
      </c>
      <c r="BH122" s="22"/>
      <c r="BI122" s="22"/>
      <c r="BJ122" s="22"/>
      <c r="BK122" s="22"/>
      <c r="BL122" s="22"/>
      <c r="BM122" s="22"/>
      <c r="BN122" s="24"/>
      <c r="BO122" s="24"/>
    </row>
    <row r="123" spans="1:67" ht="15.5">
      <c r="A123" s="25">
        <f t="shared" si="0"/>
        <v>121</v>
      </c>
      <c r="B123" s="61" t="s">
        <v>917</v>
      </c>
      <c r="C123" s="61" t="s">
        <v>918</v>
      </c>
      <c r="D123" s="27" t="s">
        <v>213</v>
      </c>
      <c r="E123" s="29" t="s">
        <v>214</v>
      </c>
      <c r="F123" s="31">
        <v>1</v>
      </c>
      <c r="G123" s="31" t="s">
        <v>63</v>
      </c>
      <c r="H123" s="31" t="str">
        <f t="shared" si="1"/>
        <v>DONE</v>
      </c>
      <c r="I123" s="31" t="s">
        <v>919</v>
      </c>
      <c r="J123" s="32" t="s">
        <v>115</v>
      </c>
      <c r="K123" s="32" t="s">
        <v>94</v>
      </c>
      <c r="L123" s="31">
        <v>7.4950000000000001</v>
      </c>
      <c r="M123" s="25"/>
      <c r="N123" s="31" t="s">
        <v>336</v>
      </c>
      <c r="O123" s="31" t="s">
        <v>79</v>
      </c>
      <c r="P123" s="31" t="s">
        <v>97</v>
      </c>
      <c r="Q123" s="31" t="s">
        <v>287</v>
      </c>
      <c r="R123" s="26">
        <v>200001037287</v>
      </c>
      <c r="S123" s="88">
        <v>46115</v>
      </c>
      <c r="T123" s="26" t="s">
        <v>77</v>
      </c>
      <c r="U123" s="82"/>
      <c r="V123" s="25">
        <v>4000675987</v>
      </c>
      <c r="W123" s="58">
        <v>47047</v>
      </c>
      <c r="X123" s="34">
        <v>46196</v>
      </c>
      <c r="Y123" s="34" t="str">
        <f t="shared" si="2"/>
        <v>DONE</v>
      </c>
      <c r="Z123" s="36">
        <v>51130</v>
      </c>
      <c r="AA123" s="34">
        <v>46196</v>
      </c>
      <c r="AB123" s="34" t="str">
        <f t="shared" si="31"/>
        <v>DONE</v>
      </c>
      <c r="AC123" s="25"/>
      <c r="AD123" s="37" t="s">
        <v>920</v>
      </c>
      <c r="AE123" s="42">
        <v>46196</v>
      </c>
      <c r="AF123" s="41" t="str">
        <f t="shared" si="4"/>
        <v>DONE</v>
      </c>
      <c r="AG123" s="44">
        <v>46197</v>
      </c>
      <c r="AH123" s="37"/>
      <c r="AI123" s="25" t="str">
        <f t="shared" si="5"/>
        <v>UNPAID</v>
      </c>
      <c r="AJ123" s="45" t="str">
        <f t="array" ref="AJ123">IFERROR(INDEX('[1]Master Price'!$E:$E,MATCH(D123,'[1]Master Price'!$B:$B,0)),"0")</f>
        <v>0</v>
      </c>
      <c r="AK123" s="45">
        <f t="shared" si="6"/>
        <v>0</v>
      </c>
      <c r="AL123" s="46" t="str">
        <f t="shared" si="29"/>
        <v>0-day</v>
      </c>
      <c r="AM123" s="46" t="str">
        <f t="shared" si="8"/>
        <v>0-day</v>
      </c>
      <c r="AN123" s="46" t="str">
        <f t="shared" si="30"/>
        <v>0-day</v>
      </c>
      <c r="AO123" s="46" t="str">
        <f t="shared" si="10"/>
        <v>0-day</v>
      </c>
      <c r="AP123" s="46" t="str">
        <f t="shared" si="11"/>
        <v>0-day</v>
      </c>
      <c r="AQ123" s="46" t="str">
        <f t="shared" si="12"/>
        <v>0-day</v>
      </c>
      <c r="AR123" s="17"/>
      <c r="AS123" s="47">
        <f t="shared" si="13"/>
        <v>121</v>
      </c>
      <c r="AT123" s="35" t="str">
        <f t="shared" si="28"/>
        <v>GMIAMI/2026/03/54(MARUWAI)</v>
      </c>
      <c r="AU123" s="48" t="e">
        <f t="shared" ca="1" si="14"/>
        <v>#NAME?</v>
      </c>
      <c r="AV123" s="48" t="e">
        <f t="shared" ca="1" si="15"/>
        <v>#NAME?</v>
      </c>
      <c r="AW123" s="49" t="e">
        <f t="shared" ca="1" si="16"/>
        <v>#NAME?</v>
      </c>
      <c r="AX123" s="48" t="e">
        <f t="shared" ca="1" si="17"/>
        <v>#NAME?</v>
      </c>
      <c r="AY123" s="49">
        <f t="shared" si="18"/>
        <v>200001037287</v>
      </c>
      <c r="AZ123" s="50" t="e">
        <f t="shared" ca="1" si="19"/>
        <v>#NAME?</v>
      </c>
      <c r="BA123" s="51" t="e">
        <f t="shared" ca="1" si="20"/>
        <v>#NAME?</v>
      </c>
      <c r="BB123" s="52" t="e">
        <f t="shared" ca="1" si="21"/>
        <v>#NAME?</v>
      </c>
      <c r="BC123" s="51" t="e">
        <f t="shared" ca="1" si="22"/>
        <v>#NAME?</v>
      </c>
      <c r="BD123" s="54" t="e">
        <f t="shared" ca="1" si="23"/>
        <v>#NAME?</v>
      </c>
      <c r="BE123" s="48" t="e">
        <f t="shared" ca="1" si="24"/>
        <v>#NAME?</v>
      </c>
      <c r="BF123" s="50" t="e">
        <f t="shared" ca="1" si="25"/>
        <v>#NAME?</v>
      </c>
      <c r="BG123" s="56" t="e">
        <f t="shared" ca="1" si="26"/>
        <v>#NAME?</v>
      </c>
      <c r="BH123" s="22"/>
      <c r="BI123" s="22"/>
      <c r="BJ123" s="22"/>
      <c r="BK123" s="22"/>
      <c r="BL123" s="22"/>
      <c r="BM123" s="22"/>
      <c r="BN123" s="24"/>
      <c r="BO123" s="24"/>
    </row>
    <row r="124" spans="1:67" ht="15.5">
      <c r="A124" s="25">
        <f t="shared" si="0"/>
        <v>122</v>
      </c>
      <c r="B124" s="61" t="s">
        <v>917</v>
      </c>
      <c r="C124" s="61" t="s">
        <v>921</v>
      </c>
      <c r="D124" s="27" t="s">
        <v>238</v>
      </c>
      <c r="E124" s="29" t="s">
        <v>239</v>
      </c>
      <c r="F124" s="31">
        <v>1</v>
      </c>
      <c r="G124" s="31" t="s">
        <v>63</v>
      </c>
      <c r="H124" s="31" t="str">
        <f t="shared" si="1"/>
        <v>DONE</v>
      </c>
      <c r="I124" s="31" t="s">
        <v>922</v>
      </c>
      <c r="J124" s="31" t="s">
        <v>398</v>
      </c>
      <c r="K124" s="85" t="s">
        <v>94</v>
      </c>
      <c r="L124" s="31">
        <v>7.7990000000000004</v>
      </c>
      <c r="M124" s="25"/>
      <c r="N124" s="31" t="s">
        <v>336</v>
      </c>
      <c r="O124" s="31" t="s">
        <v>79</v>
      </c>
      <c r="P124" s="31" t="s">
        <v>97</v>
      </c>
      <c r="Q124" s="31" t="s">
        <v>287</v>
      </c>
      <c r="R124" s="26">
        <v>200001037290</v>
      </c>
      <c r="S124" s="88">
        <v>46115</v>
      </c>
      <c r="T124" s="26" t="s">
        <v>77</v>
      </c>
      <c r="U124" s="82"/>
      <c r="V124" s="25">
        <v>4000675988</v>
      </c>
      <c r="W124" s="58">
        <v>47048</v>
      </c>
      <c r="X124" s="34">
        <v>46196</v>
      </c>
      <c r="Y124" s="34" t="str">
        <f t="shared" si="2"/>
        <v>DONE</v>
      </c>
      <c r="Z124" s="36">
        <v>51132</v>
      </c>
      <c r="AA124" s="34">
        <v>46196</v>
      </c>
      <c r="AB124" s="34" t="str">
        <f t="shared" si="31"/>
        <v>DONE</v>
      </c>
      <c r="AC124" s="25"/>
      <c r="AD124" s="37" t="s">
        <v>923</v>
      </c>
      <c r="AE124" s="42">
        <v>46196</v>
      </c>
      <c r="AF124" s="41" t="str">
        <f t="shared" si="4"/>
        <v>DONE</v>
      </c>
      <c r="AG124" s="44">
        <v>46197</v>
      </c>
      <c r="AH124" s="37"/>
      <c r="AI124" s="25" t="str">
        <f t="shared" si="5"/>
        <v>UNPAID</v>
      </c>
      <c r="AJ124" s="45" t="str">
        <f t="array" ref="AJ124">IFERROR(INDEX('[1]Master Price'!$E:$E,MATCH(D124,'[1]Master Price'!$B:$B,0)),"0")</f>
        <v>0</v>
      </c>
      <c r="AK124" s="45">
        <f t="shared" si="6"/>
        <v>0</v>
      </c>
      <c r="AL124" s="46" t="str">
        <f t="shared" si="29"/>
        <v>0-day</v>
      </c>
      <c r="AM124" s="46" t="str">
        <f t="shared" si="8"/>
        <v>0-day</v>
      </c>
      <c r="AN124" s="46" t="str">
        <f t="shared" si="30"/>
        <v>0-day</v>
      </c>
      <c r="AO124" s="46" t="str">
        <f t="shared" si="10"/>
        <v>0-day</v>
      </c>
      <c r="AP124" s="46" t="str">
        <f t="shared" si="11"/>
        <v>0-day</v>
      </c>
      <c r="AQ124" s="46" t="str">
        <f t="shared" si="12"/>
        <v>0-day</v>
      </c>
      <c r="AR124" s="17"/>
      <c r="AS124" s="47">
        <f t="shared" si="13"/>
        <v>122</v>
      </c>
      <c r="AT124" s="35" t="str">
        <f t="shared" si="28"/>
        <v>GMIAMI/2026/03/55(MARUWAI)</v>
      </c>
      <c r="AU124" s="48" t="e">
        <f t="shared" ca="1" si="14"/>
        <v>#NAME?</v>
      </c>
      <c r="AV124" s="48" t="e">
        <f t="shared" ca="1" si="15"/>
        <v>#NAME?</v>
      </c>
      <c r="AW124" s="49" t="e">
        <f t="shared" ca="1" si="16"/>
        <v>#NAME?</v>
      </c>
      <c r="AX124" s="48" t="e">
        <f t="shared" ca="1" si="17"/>
        <v>#NAME?</v>
      </c>
      <c r="AY124" s="49">
        <f t="shared" si="18"/>
        <v>200001037290</v>
      </c>
      <c r="AZ124" s="50" t="e">
        <f t="shared" ca="1" si="19"/>
        <v>#NAME?</v>
      </c>
      <c r="BA124" s="51" t="e">
        <f t="shared" ca="1" si="20"/>
        <v>#NAME?</v>
      </c>
      <c r="BB124" s="52" t="e">
        <f t="shared" ca="1" si="21"/>
        <v>#NAME?</v>
      </c>
      <c r="BC124" s="51" t="e">
        <f t="shared" ca="1" si="22"/>
        <v>#NAME?</v>
      </c>
      <c r="BD124" s="54" t="e">
        <f t="shared" ca="1" si="23"/>
        <v>#NAME?</v>
      </c>
      <c r="BE124" s="48" t="e">
        <f t="shared" ca="1" si="24"/>
        <v>#NAME?</v>
      </c>
      <c r="BF124" s="50" t="e">
        <f t="shared" ca="1" si="25"/>
        <v>#NAME?</v>
      </c>
      <c r="BG124" s="56" t="e">
        <f t="shared" ca="1" si="26"/>
        <v>#NAME?</v>
      </c>
      <c r="BH124" s="22"/>
      <c r="BI124" s="22"/>
      <c r="BJ124" s="22"/>
      <c r="BK124" s="22"/>
      <c r="BL124" s="22"/>
      <c r="BM124" s="22"/>
      <c r="BN124" s="24"/>
      <c r="BO124" s="24"/>
    </row>
    <row r="125" spans="1:67" ht="15.5">
      <c r="A125" s="25">
        <f t="shared" si="0"/>
        <v>123</v>
      </c>
      <c r="B125" s="61" t="s">
        <v>917</v>
      </c>
      <c r="C125" s="61" t="s">
        <v>921</v>
      </c>
      <c r="D125" s="27" t="s">
        <v>65</v>
      </c>
      <c r="E125" s="29" t="s">
        <v>66</v>
      </c>
      <c r="F125" s="31">
        <v>2</v>
      </c>
      <c r="G125" s="31" t="s">
        <v>63</v>
      </c>
      <c r="H125" s="31" t="str">
        <f t="shared" si="1"/>
        <v>DONE</v>
      </c>
      <c r="I125" s="31" t="s">
        <v>922</v>
      </c>
      <c r="J125" s="31" t="s">
        <v>398</v>
      </c>
      <c r="K125" s="85" t="s">
        <v>94</v>
      </c>
      <c r="L125" s="31">
        <v>7.7990000000000004</v>
      </c>
      <c r="M125" s="25"/>
      <c r="N125" s="31" t="s">
        <v>336</v>
      </c>
      <c r="O125" s="31" t="s">
        <v>79</v>
      </c>
      <c r="P125" s="31" t="s">
        <v>97</v>
      </c>
      <c r="Q125" s="31" t="s">
        <v>287</v>
      </c>
      <c r="R125" s="26">
        <v>200001037290</v>
      </c>
      <c r="S125" s="88">
        <v>46115</v>
      </c>
      <c r="T125" s="26" t="s">
        <v>77</v>
      </c>
      <c r="U125" s="82"/>
      <c r="V125" s="25">
        <v>4000675988</v>
      </c>
      <c r="W125" s="58">
        <v>47048</v>
      </c>
      <c r="X125" s="34">
        <v>46196</v>
      </c>
      <c r="Y125" s="34" t="str">
        <f t="shared" si="2"/>
        <v>DONE</v>
      </c>
      <c r="Z125" s="36">
        <v>51132</v>
      </c>
      <c r="AA125" s="34">
        <v>46196</v>
      </c>
      <c r="AB125" s="34" t="str">
        <f t="shared" si="31"/>
        <v>DONE</v>
      </c>
      <c r="AC125" s="25"/>
      <c r="AD125" s="37" t="s">
        <v>923</v>
      </c>
      <c r="AE125" s="42">
        <v>46196</v>
      </c>
      <c r="AF125" s="41" t="str">
        <f t="shared" si="4"/>
        <v>DONE</v>
      </c>
      <c r="AG125" s="44">
        <v>46197</v>
      </c>
      <c r="AH125" s="37"/>
      <c r="AI125" s="25" t="str">
        <f t="shared" si="5"/>
        <v>UNPAID</v>
      </c>
      <c r="AJ125" s="45" t="str">
        <f t="array" ref="AJ125">IFERROR(INDEX('[1]Master Price'!$E:$E,MATCH(D125,'[1]Master Price'!$B:$B,0)),"0")</f>
        <v>0</v>
      </c>
      <c r="AK125" s="45">
        <f t="shared" si="6"/>
        <v>0</v>
      </c>
      <c r="AL125" s="46" t="str">
        <f t="shared" si="29"/>
        <v>0-day</v>
      </c>
      <c r="AM125" s="46" t="str">
        <f t="shared" si="8"/>
        <v>0-day</v>
      </c>
      <c r="AN125" s="46" t="str">
        <f t="shared" si="30"/>
        <v>0-day</v>
      </c>
      <c r="AO125" s="46" t="str">
        <f t="shared" si="10"/>
        <v>0-day</v>
      </c>
      <c r="AP125" s="46" t="str">
        <f t="shared" si="11"/>
        <v>0-day</v>
      </c>
      <c r="AQ125" s="46" t="str">
        <f t="shared" si="12"/>
        <v>0-day</v>
      </c>
      <c r="AR125" s="17"/>
      <c r="AS125" s="47">
        <f t="shared" si="13"/>
        <v>123</v>
      </c>
      <c r="AT125" s="35" t="str">
        <f t="shared" si="28"/>
        <v>GMIAMI/2026/03/55(MARUWAI)</v>
      </c>
      <c r="AU125" s="48" t="e">
        <f t="shared" ca="1" si="14"/>
        <v>#NAME?</v>
      </c>
      <c r="AV125" s="48" t="e">
        <f t="shared" ca="1" si="15"/>
        <v>#NAME?</v>
      </c>
      <c r="AW125" s="49" t="e">
        <f t="shared" ca="1" si="16"/>
        <v>#NAME?</v>
      </c>
      <c r="AX125" s="48" t="e">
        <f t="shared" ca="1" si="17"/>
        <v>#NAME?</v>
      </c>
      <c r="AY125" s="49">
        <f t="shared" si="18"/>
        <v>200001037290</v>
      </c>
      <c r="AZ125" s="50" t="e">
        <f t="shared" ca="1" si="19"/>
        <v>#NAME?</v>
      </c>
      <c r="BA125" s="51" t="e">
        <f t="shared" ca="1" si="20"/>
        <v>#NAME?</v>
      </c>
      <c r="BB125" s="52" t="e">
        <f t="shared" ca="1" si="21"/>
        <v>#NAME?</v>
      </c>
      <c r="BC125" s="51" t="e">
        <f t="shared" ca="1" si="22"/>
        <v>#NAME?</v>
      </c>
      <c r="BD125" s="54" t="e">
        <f t="shared" ca="1" si="23"/>
        <v>#NAME?</v>
      </c>
      <c r="BE125" s="48" t="e">
        <f t="shared" ca="1" si="24"/>
        <v>#NAME?</v>
      </c>
      <c r="BF125" s="50" t="e">
        <f t="shared" ca="1" si="25"/>
        <v>#NAME?</v>
      </c>
      <c r="BG125" s="56" t="e">
        <f t="shared" ca="1" si="26"/>
        <v>#NAME?</v>
      </c>
      <c r="BH125" s="22"/>
      <c r="BI125" s="22"/>
      <c r="BJ125" s="22"/>
      <c r="BK125" s="22"/>
      <c r="BL125" s="22"/>
      <c r="BM125" s="22"/>
      <c r="BN125" s="24"/>
      <c r="BO125" s="24"/>
    </row>
    <row r="126" spans="1:67" ht="15.5">
      <c r="A126" s="25">
        <f t="shared" si="0"/>
        <v>124</v>
      </c>
      <c r="B126" s="61" t="s">
        <v>917</v>
      </c>
      <c r="C126" s="61" t="s">
        <v>921</v>
      </c>
      <c r="D126" s="27" t="s">
        <v>165</v>
      </c>
      <c r="E126" s="29" t="s">
        <v>166</v>
      </c>
      <c r="F126" s="31">
        <v>1</v>
      </c>
      <c r="G126" s="31" t="s">
        <v>63</v>
      </c>
      <c r="H126" s="31" t="str">
        <f t="shared" si="1"/>
        <v>DONE</v>
      </c>
      <c r="I126" s="31" t="s">
        <v>922</v>
      </c>
      <c r="J126" s="31" t="s">
        <v>398</v>
      </c>
      <c r="K126" s="85" t="s">
        <v>94</v>
      </c>
      <c r="L126" s="31">
        <v>7.7990000000000004</v>
      </c>
      <c r="M126" s="25"/>
      <c r="N126" s="31" t="s">
        <v>336</v>
      </c>
      <c r="O126" s="31" t="s">
        <v>79</v>
      </c>
      <c r="P126" s="31" t="s">
        <v>97</v>
      </c>
      <c r="Q126" s="31" t="s">
        <v>287</v>
      </c>
      <c r="R126" s="26">
        <v>200001037290</v>
      </c>
      <c r="S126" s="88">
        <v>46115</v>
      </c>
      <c r="T126" s="26" t="s">
        <v>77</v>
      </c>
      <c r="U126" s="82"/>
      <c r="V126" s="25">
        <v>4000675988</v>
      </c>
      <c r="W126" s="58">
        <v>47048</v>
      </c>
      <c r="X126" s="34">
        <v>46196</v>
      </c>
      <c r="Y126" s="34" t="str">
        <f t="shared" si="2"/>
        <v>DONE</v>
      </c>
      <c r="Z126" s="36">
        <v>51132</v>
      </c>
      <c r="AA126" s="34">
        <v>46196</v>
      </c>
      <c r="AB126" s="34" t="str">
        <f t="shared" si="31"/>
        <v>DONE</v>
      </c>
      <c r="AC126" s="25"/>
      <c r="AD126" s="37" t="s">
        <v>923</v>
      </c>
      <c r="AE126" s="42">
        <v>46196</v>
      </c>
      <c r="AF126" s="41" t="str">
        <f t="shared" si="4"/>
        <v>DONE</v>
      </c>
      <c r="AG126" s="44">
        <v>46197</v>
      </c>
      <c r="AH126" s="37"/>
      <c r="AI126" s="25" t="str">
        <f t="shared" si="5"/>
        <v>UNPAID</v>
      </c>
      <c r="AJ126" s="45" t="str">
        <f t="array" ref="AJ126">IFERROR(INDEX('[1]Master Price'!$E:$E,MATCH(D126,'[1]Master Price'!$B:$B,0)),"0")</f>
        <v>0</v>
      </c>
      <c r="AK126" s="45">
        <f t="shared" si="6"/>
        <v>0</v>
      </c>
      <c r="AL126" s="46" t="str">
        <f t="shared" si="29"/>
        <v>0-day</v>
      </c>
      <c r="AM126" s="46" t="str">
        <f t="shared" si="8"/>
        <v>0-day</v>
      </c>
      <c r="AN126" s="46" t="str">
        <f t="shared" si="30"/>
        <v>0-day</v>
      </c>
      <c r="AO126" s="46" t="str">
        <f t="shared" si="10"/>
        <v>0-day</v>
      </c>
      <c r="AP126" s="46" t="str">
        <f t="shared" si="11"/>
        <v>0-day</v>
      </c>
      <c r="AQ126" s="46" t="str">
        <f t="shared" si="12"/>
        <v>0-day</v>
      </c>
      <c r="AR126" s="17"/>
      <c r="AS126" s="47">
        <f t="shared" si="13"/>
        <v>124</v>
      </c>
      <c r="AT126" s="35" t="str">
        <f t="shared" si="28"/>
        <v>GMIAMI/2026/03/55(MARUWAI)</v>
      </c>
      <c r="AU126" s="48" t="e">
        <f t="shared" ca="1" si="14"/>
        <v>#NAME?</v>
      </c>
      <c r="AV126" s="48" t="e">
        <f t="shared" ca="1" si="15"/>
        <v>#NAME?</v>
      </c>
      <c r="AW126" s="49" t="e">
        <f t="shared" ca="1" si="16"/>
        <v>#NAME?</v>
      </c>
      <c r="AX126" s="48" t="e">
        <f t="shared" ca="1" si="17"/>
        <v>#NAME?</v>
      </c>
      <c r="AY126" s="49">
        <f t="shared" si="18"/>
        <v>200001037290</v>
      </c>
      <c r="AZ126" s="50" t="e">
        <f t="shared" ca="1" si="19"/>
        <v>#NAME?</v>
      </c>
      <c r="BA126" s="51" t="e">
        <f t="shared" ca="1" si="20"/>
        <v>#NAME?</v>
      </c>
      <c r="BB126" s="52" t="e">
        <f t="shared" ca="1" si="21"/>
        <v>#NAME?</v>
      </c>
      <c r="BC126" s="51" t="e">
        <f t="shared" ca="1" si="22"/>
        <v>#NAME?</v>
      </c>
      <c r="BD126" s="54" t="e">
        <f t="shared" ca="1" si="23"/>
        <v>#NAME?</v>
      </c>
      <c r="BE126" s="48" t="e">
        <f t="shared" ca="1" si="24"/>
        <v>#NAME?</v>
      </c>
      <c r="BF126" s="50" t="e">
        <f t="shared" ca="1" si="25"/>
        <v>#NAME?</v>
      </c>
      <c r="BG126" s="56" t="e">
        <f t="shared" ca="1" si="26"/>
        <v>#NAME?</v>
      </c>
      <c r="BH126" s="22"/>
      <c r="BI126" s="22"/>
      <c r="BJ126" s="22"/>
      <c r="BK126" s="22"/>
      <c r="BL126" s="22"/>
      <c r="BM126" s="22"/>
      <c r="BN126" s="24"/>
      <c r="BO126" s="24"/>
    </row>
    <row r="127" spans="1:67" ht="15.5">
      <c r="A127" s="25">
        <f t="shared" si="0"/>
        <v>125</v>
      </c>
      <c r="B127" s="61" t="s">
        <v>766</v>
      </c>
      <c r="C127" s="61" t="s">
        <v>931</v>
      </c>
      <c r="D127" s="27" t="s">
        <v>328</v>
      </c>
      <c r="E127" s="29" t="s">
        <v>329</v>
      </c>
      <c r="F127" s="31">
        <v>1</v>
      </c>
      <c r="G127" s="31" t="s">
        <v>63</v>
      </c>
      <c r="H127" s="31" t="str">
        <f t="shared" si="1"/>
        <v>DONE</v>
      </c>
      <c r="I127" s="31" t="s">
        <v>932</v>
      </c>
      <c r="J127" s="32" t="s">
        <v>115</v>
      </c>
      <c r="K127" s="32" t="s">
        <v>94</v>
      </c>
      <c r="L127" s="31">
        <v>7.9480000000000004</v>
      </c>
      <c r="M127" s="31" t="s">
        <v>822</v>
      </c>
      <c r="N127" s="75"/>
      <c r="O127" s="31" t="s">
        <v>79</v>
      </c>
      <c r="P127" s="31" t="s">
        <v>97</v>
      </c>
      <c r="Q127" s="31" t="s">
        <v>287</v>
      </c>
      <c r="R127" s="26">
        <v>200001037295</v>
      </c>
      <c r="S127" s="88">
        <v>46115</v>
      </c>
      <c r="T127" s="26" t="s">
        <v>77</v>
      </c>
      <c r="U127" s="82"/>
      <c r="V127" s="25">
        <v>4000675989</v>
      </c>
      <c r="W127" s="58">
        <v>47049</v>
      </c>
      <c r="X127" s="34">
        <v>46196</v>
      </c>
      <c r="Y127" s="34" t="str">
        <f t="shared" si="2"/>
        <v>DONE</v>
      </c>
      <c r="Z127" s="36">
        <v>51133</v>
      </c>
      <c r="AA127" s="34">
        <v>46196</v>
      </c>
      <c r="AB127" s="34" t="str">
        <f t="shared" si="31"/>
        <v>DONE</v>
      </c>
      <c r="AC127" s="25"/>
      <c r="AD127" s="37" t="s">
        <v>933</v>
      </c>
      <c r="AE127" s="42">
        <v>46196</v>
      </c>
      <c r="AF127" s="41" t="str">
        <f t="shared" si="4"/>
        <v>DONE</v>
      </c>
      <c r="AG127" s="44">
        <v>46197</v>
      </c>
      <c r="AH127" s="37"/>
      <c r="AI127" s="25" t="str">
        <f t="shared" si="5"/>
        <v>UNPAID</v>
      </c>
      <c r="AJ127" s="45" t="str">
        <f t="array" ref="AJ127">IFERROR(INDEX('[1]Master Price'!$E:$E,MATCH(D127,'[1]Master Price'!$B:$B,0)),"0")</f>
        <v>0</v>
      </c>
      <c r="AK127" s="45">
        <f t="shared" si="6"/>
        <v>0</v>
      </c>
      <c r="AL127" s="46" t="str">
        <f t="shared" si="29"/>
        <v>0-day</v>
      </c>
      <c r="AM127" s="46" t="str">
        <f t="shared" si="8"/>
        <v>0-day</v>
      </c>
      <c r="AN127" s="46" t="str">
        <f t="shared" si="30"/>
        <v>0-day</v>
      </c>
      <c r="AO127" s="46" t="str">
        <f t="shared" si="10"/>
        <v>0-day</v>
      </c>
      <c r="AP127" s="46" t="str">
        <f t="shared" si="11"/>
        <v>0-day</v>
      </c>
      <c r="AQ127" s="46" t="str">
        <f t="shared" si="12"/>
        <v>0-day</v>
      </c>
      <c r="AR127" s="17"/>
      <c r="AS127" s="47">
        <f t="shared" si="13"/>
        <v>125</v>
      </c>
      <c r="AT127" s="35" t="str">
        <f t="shared" si="28"/>
        <v>GMIAMI/2026/03/56(MARUWAI)</v>
      </c>
      <c r="AU127" s="48" t="e">
        <f t="shared" ca="1" si="14"/>
        <v>#NAME?</v>
      </c>
      <c r="AV127" s="48" t="e">
        <f t="shared" ca="1" si="15"/>
        <v>#NAME?</v>
      </c>
      <c r="AW127" s="49" t="e">
        <f t="shared" ca="1" si="16"/>
        <v>#NAME?</v>
      </c>
      <c r="AX127" s="48" t="e">
        <f t="shared" ca="1" si="17"/>
        <v>#NAME?</v>
      </c>
      <c r="AY127" s="49">
        <f t="shared" si="18"/>
        <v>200001037295</v>
      </c>
      <c r="AZ127" s="50" t="e">
        <f t="shared" ca="1" si="19"/>
        <v>#NAME?</v>
      </c>
      <c r="BA127" s="51" t="e">
        <f t="shared" ca="1" si="20"/>
        <v>#NAME?</v>
      </c>
      <c r="BB127" s="52" t="e">
        <f t="shared" ca="1" si="21"/>
        <v>#NAME?</v>
      </c>
      <c r="BC127" s="51" t="e">
        <f t="shared" ca="1" si="22"/>
        <v>#NAME?</v>
      </c>
      <c r="BD127" s="54" t="e">
        <f t="shared" ca="1" si="23"/>
        <v>#NAME?</v>
      </c>
      <c r="BE127" s="48" t="e">
        <f t="shared" ca="1" si="24"/>
        <v>#NAME?</v>
      </c>
      <c r="BF127" s="50" t="e">
        <f t="shared" ca="1" si="25"/>
        <v>#NAME?</v>
      </c>
      <c r="BG127" s="56" t="e">
        <f t="shared" ca="1" si="26"/>
        <v>#NAME?</v>
      </c>
      <c r="BH127" s="22"/>
      <c r="BI127" s="22"/>
      <c r="BJ127" s="22"/>
      <c r="BK127" s="22"/>
      <c r="BL127" s="22"/>
      <c r="BM127" s="22"/>
      <c r="BN127" s="24"/>
      <c r="BO127" s="24"/>
    </row>
    <row r="128" spans="1:67" ht="15.5">
      <c r="A128" s="25">
        <f t="shared" si="0"/>
        <v>126</v>
      </c>
      <c r="B128" s="61" t="s">
        <v>766</v>
      </c>
      <c r="C128" s="61" t="s">
        <v>931</v>
      </c>
      <c r="D128" s="27" t="s">
        <v>213</v>
      </c>
      <c r="E128" s="29" t="s">
        <v>214</v>
      </c>
      <c r="F128" s="31">
        <v>1</v>
      </c>
      <c r="G128" s="31" t="s">
        <v>63</v>
      </c>
      <c r="H128" s="31" t="str">
        <f t="shared" si="1"/>
        <v>DONE</v>
      </c>
      <c r="I128" s="31" t="s">
        <v>932</v>
      </c>
      <c r="J128" s="32" t="s">
        <v>115</v>
      </c>
      <c r="K128" s="32" t="s">
        <v>94</v>
      </c>
      <c r="L128" s="31">
        <v>7.9480000000000004</v>
      </c>
      <c r="M128" s="31" t="s">
        <v>822</v>
      </c>
      <c r="N128" s="75"/>
      <c r="O128" s="31" t="s">
        <v>79</v>
      </c>
      <c r="P128" s="31" t="s">
        <v>97</v>
      </c>
      <c r="Q128" s="31" t="s">
        <v>287</v>
      </c>
      <c r="R128" s="26">
        <v>200001037295</v>
      </c>
      <c r="S128" s="88">
        <v>46115</v>
      </c>
      <c r="T128" s="26" t="s">
        <v>77</v>
      </c>
      <c r="U128" s="82"/>
      <c r="V128" s="25">
        <v>4000675989</v>
      </c>
      <c r="W128" s="58">
        <v>47049</v>
      </c>
      <c r="X128" s="34">
        <v>46196</v>
      </c>
      <c r="Y128" s="34" t="str">
        <f t="shared" si="2"/>
        <v>DONE</v>
      </c>
      <c r="Z128" s="36">
        <v>51133</v>
      </c>
      <c r="AA128" s="34">
        <v>46196</v>
      </c>
      <c r="AB128" s="34" t="str">
        <f t="shared" si="31"/>
        <v>DONE</v>
      </c>
      <c r="AC128" s="25"/>
      <c r="AD128" s="37" t="s">
        <v>933</v>
      </c>
      <c r="AE128" s="42">
        <v>46196</v>
      </c>
      <c r="AF128" s="41" t="str">
        <f t="shared" si="4"/>
        <v>DONE</v>
      </c>
      <c r="AG128" s="44">
        <v>46197</v>
      </c>
      <c r="AH128" s="37"/>
      <c r="AI128" s="25" t="str">
        <f t="shared" si="5"/>
        <v>UNPAID</v>
      </c>
      <c r="AJ128" s="45" t="str">
        <f t="array" ref="AJ128">IFERROR(INDEX('[1]Master Price'!$E:$E,MATCH(D128,'[1]Master Price'!$B:$B,0)),"0")</f>
        <v>0</v>
      </c>
      <c r="AK128" s="45">
        <f t="shared" si="6"/>
        <v>0</v>
      </c>
      <c r="AL128" s="46" t="str">
        <f t="shared" si="29"/>
        <v>0-day</v>
      </c>
      <c r="AM128" s="46" t="str">
        <f t="shared" si="8"/>
        <v>0-day</v>
      </c>
      <c r="AN128" s="46" t="str">
        <f t="shared" si="30"/>
        <v>0-day</v>
      </c>
      <c r="AO128" s="46" t="str">
        <f t="shared" si="10"/>
        <v>0-day</v>
      </c>
      <c r="AP128" s="46" t="str">
        <f t="shared" si="11"/>
        <v>0-day</v>
      </c>
      <c r="AQ128" s="46" t="str">
        <f t="shared" si="12"/>
        <v>0-day</v>
      </c>
      <c r="AR128" s="17"/>
      <c r="AS128" s="47">
        <f t="shared" si="13"/>
        <v>126</v>
      </c>
      <c r="AT128" s="35" t="str">
        <f t="shared" si="28"/>
        <v>GMIAMI/2026/03/56(MARUWAI)</v>
      </c>
      <c r="AU128" s="48" t="e">
        <f t="shared" ca="1" si="14"/>
        <v>#NAME?</v>
      </c>
      <c r="AV128" s="48" t="e">
        <f t="shared" ca="1" si="15"/>
        <v>#NAME?</v>
      </c>
      <c r="AW128" s="49" t="e">
        <f t="shared" ca="1" si="16"/>
        <v>#NAME?</v>
      </c>
      <c r="AX128" s="48" t="e">
        <f t="shared" ca="1" si="17"/>
        <v>#NAME?</v>
      </c>
      <c r="AY128" s="49">
        <f t="shared" si="18"/>
        <v>200001037295</v>
      </c>
      <c r="AZ128" s="50" t="e">
        <f t="shared" ca="1" si="19"/>
        <v>#NAME?</v>
      </c>
      <c r="BA128" s="51" t="e">
        <f t="shared" ca="1" si="20"/>
        <v>#NAME?</v>
      </c>
      <c r="BB128" s="52" t="e">
        <f t="shared" ca="1" si="21"/>
        <v>#NAME?</v>
      </c>
      <c r="BC128" s="51" t="e">
        <f t="shared" ca="1" si="22"/>
        <v>#NAME?</v>
      </c>
      <c r="BD128" s="54" t="e">
        <f t="shared" ca="1" si="23"/>
        <v>#NAME?</v>
      </c>
      <c r="BE128" s="48" t="e">
        <f t="shared" ca="1" si="24"/>
        <v>#NAME?</v>
      </c>
      <c r="BF128" s="50" t="e">
        <f t="shared" ca="1" si="25"/>
        <v>#NAME?</v>
      </c>
      <c r="BG128" s="56" t="e">
        <f t="shared" ca="1" si="26"/>
        <v>#NAME?</v>
      </c>
      <c r="BH128" s="22"/>
      <c r="BI128" s="22"/>
      <c r="BJ128" s="22"/>
      <c r="BK128" s="22"/>
      <c r="BL128" s="22"/>
      <c r="BM128" s="22"/>
      <c r="BN128" s="24"/>
      <c r="BO128" s="24"/>
    </row>
    <row r="129" spans="1:67" ht="15.5">
      <c r="A129" s="25">
        <f t="shared" si="0"/>
        <v>127</v>
      </c>
      <c r="B129" s="61" t="s">
        <v>766</v>
      </c>
      <c r="C129" s="61" t="s">
        <v>931</v>
      </c>
      <c r="D129" s="27" t="s">
        <v>344</v>
      </c>
      <c r="E129" s="29" t="s">
        <v>346</v>
      </c>
      <c r="F129" s="31">
        <v>1</v>
      </c>
      <c r="G129" s="31" t="s">
        <v>63</v>
      </c>
      <c r="H129" s="31" t="str">
        <f t="shared" si="1"/>
        <v>DONE</v>
      </c>
      <c r="I129" s="31" t="s">
        <v>932</v>
      </c>
      <c r="J129" s="32" t="s">
        <v>115</v>
      </c>
      <c r="K129" s="32" t="s">
        <v>94</v>
      </c>
      <c r="L129" s="31">
        <v>7.9480000000000004</v>
      </c>
      <c r="M129" s="31" t="s">
        <v>822</v>
      </c>
      <c r="N129" s="75"/>
      <c r="O129" s="31" t="s">
        <v>79</v>
      </c>
      <c r="P129" s="31" t="s">
        <v>97</v>
      </c>
      <c r="Q129" s="31" t="s">
        <v>287</v>
      </c>
      <c r="R129" s="26">
        <v>200001037295</v>
      </c>
      <c r="S129" s="88">
        <v>46115</v>
      </c>
      <c r="T129" s="26" t="s">
        <v>77</v>
      </c>
      <c r="U129" s="82"/>
      <c r="V129" s="25">
        <v>4000675989</v>
      </c>
      <c r="W129" s="58">
        <v>47049</v>
      </c>
      <c r="X129" s="34">
        <v>46196</v>
      </c>
      <c r="Y129" s="34" t="str">
        <f t="shared" si="2"/>
        <v>DONE</v>
      </c>
      <c r="Z129" s="36">
        <v>51133</v>
      </c>
      <c r="AA129" s="34">
        <v>46196</v>
      </c>
      <c r="AB129" s="34" t="str">
        <f t="shared" si="31"/>
        <v>DONE</v>
      </c>
      <c r="AC129" s="25"/>
      <c r="AD129" s="37" t="s">
        <v>933</v>
      </c>
      <c r="AE129" s="42">
        <v>46196</v>
      </c>
      <c r="AF129" s="41" t="str">
        <f t="shared" si="4"/>
        <v>DONE</v>
      </c>
      <c r="AG129" s="44">
        <v>46197</v>
      </c>
      <c r="AH129" s="37"/>
      <c r="AI129" s="25" t="str">
        <f t="shared" si="5"/>
        <v>UNPAID</v>
      </c>
      <c r="AJ129" s="45" t="str">
        <f t="array" ref="AJ129">IFERROR(INDEX('[1]Master Price'!$E:$E,MATCH(D129,'[1]Master Price'!$B:$B,0)),"0")</f>
        <v>0</v>
      </c>
      <c r="AK129" s="45">
        <f t="shared" si="6"/>
        <v>0</v>
      </c>
      <c r="AL129" s="46" t="str">
        <f t="shared" si="29"/>
        <v>0-day</v>
      </c>
      <c r="AM129" s="46" t="str">
        <f t="shared" si="8"/>
        <v>0-day</v>
      </c>
      <c r="AN129" s="46" t="str">
        <f t="shared" si="30"/>
        <v>0-day</v>
      </c>
      <c r="AO129" s="46" t="str">
        <f t="shared" si="10"/>
        <v>0-day</v>
      </c>
      <c r="AP129" s="46" t="str">
        <f t="shared" si="11"/>
        <v>0-day</v>
      </c>
      <c r="AQ129" s="46" t="str">
        <f t="shared" si="12"/>
        <v>0-day</v>
      </c>
      <c r="AR129" s="17"/>
      <c r="AS129" s="47">
        <f t="shared" si="13"/>
        <v>127</v>
      </c>
      <c r="AT129" s="35" t="str">
        <f t="shared" si="28"/>
        <v>GMIAMI/2026/03/56(MARUWAI)</v>
      </c>
      <c r="AU129" s="48" t="e">
        <f t="shared" ca="1" si="14"/>
        <v>#NAME?</v>
      </c>
      <c r="AV129" s="48" t="e">
        <f t="shared" ca="1" si="15"/>
        <v>#NAME?</v>
      </c>
      <c r="AW129" s="49" t="e">
        <f t="shared" ca="1" si="16"/>
        <v>#NAME?</v>
      </c>
      <c r="AX129" s="48" t="e">
        <f t="shared" ca="1" si="17"/>
        <v>#NAME?</v>
      </c>
      <c r="AY129" s="49">
        <f t="shared" si="18"/>
        <v>200001037295</v>
      </c>
      <c r="AZ129" s="50" t="e">
        <f t="shared" ca="1" si="19"/>
        <v>#NAME?</v>
      </c>
      <c r="BA129" s="51" t="e">
        <f t="shared" ca="1" si="20"/>
        <v>#NAME?</v>
      </c>
      <c r="BB129" s="52" t="e">
        <f t="shared" ca="1" si="21"/>
        <v>#NAME?</v>
      </c>
      <c r="BC129" s="51" t="e">
        <f t="shared" ca="1" si="22"/>
        <v>#NAME?</v>
      </c>
      <c r="BD129" s="54" t="e">
        <f t="shared" ca="1" si="23"/>
        <v>#NAME?</v>
      </c>
      <c r="BE129" s="48" t="e">
        <f t="shared" ca="1" si="24"/>
        <v>#NAME?</v>
      </c>
      <c r="BF129" s="50" t="e">
        <f t="shared" ca="1" si="25"/>
        <v>#NAME?</v>
      </c>
      <c r="BG129" s="56" t="e">
        <f t="shared" ca="1" si="26"/>
        <v>#NAME?</v>
      </c>
      <c r="BH129" s="22"/>
      <c r="BI129" s="22"/>
      <c r="BJ129" s="22"/>
      <c r="BK129" s="22"/>
      <c r="BL129" s="22"/>
      <c r="BM129" s="22"/>
      <c r="BN129" s="24"/>
      <c r="BO129" s="24"/>
    </row>
    <row r="130" spans="1:67" ht="15.5">
      <c r="A130" s="25">
        <f t="shared" si="0"/>
        <v>128</v>
      </c>
      <c r="B130" s="61" t="s">
        <v>803</v>
      </c>
      <c r="C130" s="61" t="s">
        <v>938</v>
      </c>
      <c r="D130" s="27" t="s">
        <v>636</v>
      </c>
      <c r="E130" s="29" t="s">
        <v>59</v>
      </c>
      <c r="F130" s="31">
        <v>1</v>
      </c>
      <c r="G130" s="31" t="s">
        <v>63</v>
      </c>
      <c r="H130" s="31" t="str">
        <f t="shared" si="1"/>
        <v>DONE</v>
      </c>
      <c r="I130" s="31" t="s">
        <v>405</v>
      </c>
      <c r="J130" s="32" t="s">
        <v>122</v>
      </c>
      <c r="K130" s="32" t="s">
        <v>70</v>
      </c>
      <c r="L130" s="31">
        <v>9.0079999999999991</v>
      </c>
      <c r="M130" s="25"/>
      <c r="N130" s="31" t="s">
        <v>609</v>
      </c>
      <c r="O130" s="31" t="s">
        <v>79</v>
      </c>
      <c r="P130" s="31" t="s">
        <v>97</v>
      </c>
      <c r="Q130" s="31" t="s">
        <v>287</v>
      </c>
      <c r="R130" s="26">
        <v>200001037298</v>
      </c>
      <c r="S130" s="88">
        <v>46115</v>
      </c>
      <c r="T130" s="26" t="s">
        <v>77</v>
      </c>
      <c r="U130" s="82"/>
      <c r="V130" s="25">
        <v>4000675991</v>
      </c>
      <c r="W130" s="58">
        <v>47050</v>
      </c>
      <c r="X130" s="34">
        <v>46196</v>
      </c>
      <c r="Y130" s="34" t="str">
        <f t="shared" si="2"/>
        <v>DONE</v>
      </c>
      <c r="Z130" s="36">
        <v>51134</v>
      </c>
      <c r="AA130" s="34">
        <v>46196</v>
      </c>
      <c r="AB130" s="34" t="str">
        <f t="shared" si="31"/>
        <v>DONE</v>
      </c>
      <c r="AC130" s="25"/>
      <c r="AD130" s="37" t="s">
        <v>939</v>
      </c>
      <c r="AE130" s="42">
        <v>46196</v>
      </c>
      <c r="AF130" s="41" t="str">
        <f t="shared" si="4"/>
        <v>DONE</v>
      </c>
      <c r="AG130" s="44">
        <v>46197</v>
      </c>
      <c r="AH130" s="37"/>
      <c r="AI130" s="25" t="str">
        <f t="shared" si="5"/>
        <v>UNPAID</v>
      </c>
      <c r="AJ130" s="45" t="str">
        <f t="array" ref="AJ130">IFERROR(INDEX('[1]Master Price'!$E:$E,MATCH(D130,'[1]Master Price'!$B:$B,0)),"0")</f>
        <v>0</v>
      </c>
      <c r="AK130" s="45">
        <f t="shared" si="6"/>
        <v>0</v>
      </c>
      <c r="AL130" s="46" t="str">
        <f t="shared" si="29"/>
        <v>0-day</v>
      </c>
      <c r="AM130" s="46" t="str">
        <f t="shared" si="8"/>
        <v>0-day</v>
      </c>
      <c r="AN130" s="46" t="str">
        <f t="shared" si="30"/>
        <v>0-day</v>
      </c>
      <c r="AO130" s="46" t="str">
        <f t="shared" si="10"/>
        <v>0-day</v>
      </c>
      <c r="AP130" s="46" t="str">
        <f t="shared" si="11"/>
        <v>0-day</v>
      </c>
      <c r="AQ130" s="46" t="str">
        <f t="shared" si="12"/>
        <v>0-day</v>
      </c>
      <c r="AR130" s="17"/>
      <c r="AS130" s="47">
        <f t="shared" si="13"/>
        <v>128</v>
      </c>
      <c r="AT130" s="35" t="str">
        <f t="shared" si="28"/>
        <v>GMIAMI/2026/03/57(MARUWAI)</v>
      </c>
      <c r="AU130" s="48" t="e">
        <f t="shared" ca="1" si="14"/>
        <v>#NAME?</v>
      </c>
      <c r="AV130" s="48" t="e">
        <f t="shared" ca="1" si="15"/>
        <v>#NAME?</v>
      </c>
      <c r="AW130" s="49" t="e">
        <f t="shared" ca="1" si="16"/>
        <v>#NAME?</v>
      </c>
      <c r="AX130" s="48" t="e">
        <f t="shared" ca="1" si="17"/>
        <v>#NAME?</v>
      </c>
      <c r="AY130" s="49">
        <f t="shared" si="18"/>
        <v>200001037298</v>
      </c>
      <c r="AZ130" s="50" t="e">
        <f t="shared" ca="1" si="19"/>
        <v>#NAME?</v>
      </c>
      <c r="BA130" s="51" t="e">
        <f t="shared" ca="1" si="20"/>
        <v>#NAME?</v>
      </c>
      <c r="BB130" s="52" t="e">
        <f t="shared" ca="1" si="21"/>
        <v>#NAME?</v>
      </c>
      <c r="BC130" s="51" t="e">
        <f t="shared" ca="1" si="22"/>
        <v>#NAME?</v>
      </c>
      <c r="BD130" s="54" t="e">
        <f t="shared" ca="1" si="23"/>
        <v>#NAME?</v>
      </c>
      <c r="BE130" s="48" t="e">
        <f t="shared" ca="1" si="24"/>
        <v>#NAME?</v>
      </c>
      <c r="BF130" s="50" t="e">
        <f t="shared" ca="1" si="25"/>
        <v>#NAME?</v>
      </c>
      <c r="BG130" s="56" t="e">
        <f t="shared" ca="1" si="26"/>
        <v>#NAME?</v>
      </c>
      <c r="BH130" s="22"/>
      <c r="BI130" s="22"/>
      <c r="BJ130" s="22"/>
      <c r="BK130" s="22"/>
      <c r="BL130" s="22"/>
      <c r="BM130" s="22"/>
      <c r="BN130" s="24"/>
      <c r="BO130" s="24"/>
    </row>
    <row r="131" spans="1:67" ht="15.5">
      <c r="A131" s="25">
        <f t="shared" si="0"/>
        <v>129</v>
      </c>
      <c r="B131" s="61" t="s">
        <v>827</v>
      </c>
      <c r="C131" s="61" t="s">
        <v>942</v>
      </c>
      <c r="D131" s="27" t="s">
        <v>283</v>
      </c>
      <c r="E131" s="29" t="s">
        <v>284</v>
      </c>
      <c r="F131" s="31">
        <v>1</v>
      </c>
      <c r="G131" s="31" t="s">
        <v>63</v>
      </c>
      <c r="H131" s="31" t="str">
        <f t="shared" si="1"/>
        <v>DONE</v>
      </c>
      <c r="I131" s="31" t="s">
        <v>919</v>
      </c>
      <c r="J131" s="32" t="s">
        <v>115</v>
      </c>
      <c r="K131" s="32" t="s">
        <v>94</v>
      </c>
      <c r="L131" s="31">
        <v>7.516</v>
      </c>
      <c r="M131" s="25"/>
      <c r="N131" s="31" t="s">
        <v>336</v>
      </c>
      <c r="O131" s="31" t="s">
        <v>79</v>
      </c>
      <c r="P131" s="31" t="s">
        <v>97</v>
      </c>
      <c r="Q131" s="31" t="s">
        <v>287</v>
      </c>
      <c r="R131" s="26">
        <v>200001037304</v>
      </c>
      <c r="S131" s="88">
        <v>46115</v>
      </c>
      <c r="T131" s="26" t="s">
        <v>77</v>
      </c>
      <c r="U131" s="82"/>
      <c r="V131" s="25">
        <v>4000675993</v>
      </c>
      <c r="W131" s="58">
        <v>47051</v>
      </c>
      <c r="X131" s="34">
        <v>46196</v>
      </c>
      <c r="Y131" s="34" t="str">
        <f t="shared" si="2"/>
        <v>DONE</v>
      </c>
      <c r="Z131" s="36">
        <v>51135</v>
      </c>
      <c r="AA131" s="34">
        <v>46196</v>
      </c>
      <c r="AB131" s="34" t="str">
        <f t="shared" si="31"/>
        <v>DONE</v>
      </c>
      <c r="AC131" s="25"/>
      <c r="AD131" s="37" t="s">
        <v>943</v>
      </c>
      <c r="AE131" s="42">
        <v>46196</v>
      </c>
      <c r="AF131" s="41" t="str">
        <f t="shared" si="4"/>
        <v>DONE</v>
      </c>
      <c r="AG131" s="44">
        <v>46197</v>
      </c>
      <c r="AH131" s="37"/>
      <c r="AI131" s="25" t="str">
        <f t="shared" si="5"/>
        <v>UNPAID</v>
      </c>
      <c r="AJ131" s="45" t="str">
        <f t="array" ref="AJ131">IFERROR(INDEX('[1]Master Price'!$E:$E,MATCH(D131,'[1]Master Price'!$B:$B,0)),"0")</f>
        <v>0</v>
      </c>
      <c r="AK131" s="45">
        <f t="shared" si="6"/>
        <v>0</v>
      </c>
      <c r="AL131" s="46" t="str">
        <f t="shared" si="29"/>
        <v>0-day</v>
      </c>
      <c r="AM131" s="46" t="str">
        <f t="shared" si="8"/>
        <v>0-day</v>
      </c>
      <c r="AN131" s="46" t="str">
        <f t="shared" si="30"/>
        <v>0-day</v>
      </c>
      <c r="AO131" s="46" t="str">
        <f t="shared" si="10"/>
        <v>0-day</v>
      </c>
      <c r="AP131" s="46" t="str">
        <f t="shared" si="11"/>
        <v>0-day</v>
      </c>
      <c r="AQ131" s="46" t="str">
        <f t="shared" si="12"/>
        <v>0-day</v>
      </c>
      <c r="AR131" s="17"/>
      <c r="AS131" s="47">
        <f t="shared" si="13"/>
        <v>129</v>
      </c>
      <c r="AT131" s="35" t="str">
        <f t="shared" si="28"/>
        <v>GMIAMI/2026/03/58(MARUWAI)</v>
      </c>
      <c r="AU131" s="48" t="e">
        <f t="shared" ca="1" si="14"/>
        <v>#NAME?</v>
      </c>
      <c r="AV131" s="48" t="e">
        <f t="shared" ca="1" si="15"/>
        <v>#NAME?</v>
      </c>
      <c r="AW131" s="49" t="e">
        <f t="shared" ca="1" si="16"/>
        <v>#NAME?</v>
      </c>
      <c r="AX131" s="48" t="e">
        <f t="shared" ca="1" si="17"/>
        <v>#NAME?</v>
      </c>
      <c r="AY131" s="49">
        <f t="shared" si="18"/>
        <v>200001037304</v>
      </c>
      <c r="AZ131" s="50" t="e">
        <f t="shared" ca="1" si="19"/>
        <v>#NAME?</v>
      </c>
      <c r="BA131" s="51" t="e">
        <f t="shared" ca="1" si="20"/>
        <v>#NAME?</v>
      </c>
      <c r="BB131" s="52" t="e">
        <f t="shared" ca="1" si="21"/>
        <v>#NAME?</v>
      </c>
      <c r="BC131" s="51" t="e">
        <f t="shared" ca="1" si="22"/>
        <v>#NAME?</v>
      </c>
      <c r="BD131" s="54" t="e">
        <f t="shared" ca="1" si="23"/>
        <v>#NAME?</v>
      </c>
      <c r="BE131" s="48" t="e">
        <f t="shared" ca="1" si="24"/>
        <v>#NAME?</v>
      </c>
      <c r="BF131" s="50" t="e">
        <f t="shared" ca="1" si="25"/>
        <v>#NAME?</v>
      </c>
      <c r="BG131" s="56" t="e">
        <f t="shared" ca="1" si="26"/>
        <v>#NAME?</v>
      </c>
      <c r="BH131" s="22"/>
      <c r="BI131" s="22"/>
      <c r="BJ131" s="22"/>
      <c r="BK131" s="22"/>
      <c r="BL131" s="22"/>
      <c r="BM131" s="22"/>
      <c r="BN131" s="24"/>
      <c r="BO131" s="24"/>
    </row>
    <row r="132" spans="1:67" ht="15.5">
      <c r="A132" s="25">
        <f t="shared" si="0"/>
        <v>130</v>
      </c>
      <c r="B132" s="61" t="s">
        <v>827</v>
      </c>
      <c r="C132" s="61" t="s">
        <v>942</v>
      </c>
      <c r="D132" s="27" t="s">
        <v>944</v>
      </c>
      <c r="E132" s="29" t="s">
        <v>945</v>
      </c>
      <c r="F132" s="31">
        <v>1</v>
      </c>
      <c r="G132" s="31" t="s">
        <v>63</v>
      </c>
      <c r="H132" s="31" t="str">
        <f t="shared" si="1"/>
        <v>DONE</v>
      </c>
      <c r="I132" s="31" t="s">
        <v>919</v>
      </c>
      <c r="J132" s="32" t="s">
        <v>115</v>
      </c>
      <c r="K132" s="32" t="s">
        <v>94</v>
      </c>
      <c r="L132" s="31">
        <v>7.516</v>
      </c>
      <c r="M132" s="25"/>
      <c r="N132" s="31" t="s">
        <v>336</v>
      </c>
      <c r="O132" s="31" t="s">
        <v>79</v>
      </c>
      <c r="P132" s="31" t="s">
        <v>97</v>
      </c>
      <c r="Q132" s="31" t="s">
        <v>287</v>
      </c>
      <c r="R132" s="26">
        <v>200001037304</v>
      </c>
      <c r="S132" s="88">
        <v>46115</v>
      </c>
      <c r="T132" s="26" t="s">
        <v>77</v>
      </c>
      <c r="U132" s="82"/>
      <c r="V132" s="25">
        <v>4000675993</v>
      </c>
      <c r="W132" s="58">
        <v>47051</v>
      </c>
      <c r="X132" s="34">
        <v>46196</v>
      </c>
      <c r="Y132" s="34" t="str">
        <f t="shared" si="2"/>
        <v>DONE</v>
      </c>
      <c r="Z132" s="36">
        <v>51135</v>
      </c>
      <c r="AA132" s="34">
        <v>46196</v>
      </c>
      <c r="AB132" s="34" t="str">
        <f t="shared" si="31"/>
        <v>DONE</v>
      </c>
      <c r="AC132" s="25"/>
      <c r="AD132" s="37" t="s">
        <v>943</v>
      </c>
      <c r="AE132" s="42">
        <v>46196</v>
      </c>
      <c r="AF132" s="41" t="str">
        <f t="shared" si="4"/>
        <v>DONE</v>
      </c>
      <c r="AG132" s="44">
        <v>46197</v>
      </c>
      <c r="AH132" s="37"/>
      <c r="AI132" s="25" t="str">
        <f t="shared" si="5"/>
        <v>UNPAID</v>
      </c>
      <c r="AJ132" s="45" t="str">
        <f t="array" ref="AJ132">IFERROR(INDEX('[1]Master Price'!$E:$E,MATCH(D132,'[1]Master Price'!$B:$B,0)),"0")</f>
        <v>0</v>
      </c>
      <c r="AK132" s="45">
        <f t="shared" si="6"/>
        <v>0</v>
      </c>
      <c r="AL132" s="46" t="str">
        <f t="shared" si="29"/>
        <v>0-day</v>
      </c>
      <c r="AM132" s="46" t="str">
        <f t="shared" si="8"/>
        <v>0-day</v>
      </c>
      <c r="AN132" s="46" t="str">
        <f t="shared" si="30"/>
        <v>0-day</v>
      </c>
      <c r="AO132" s="46" t="str">
        <f t="shared" si="10"/>
        <v>0-day</v>
      </c>
      <c r="AP132" s="46" t="str">
        <f t="shared" si="11"/>
        <v>0-day</v>
      </c>
      <c r="AQ132" s="46" t="str">
        <f t="shared" si="12"/>
        <v>0-day</v>
      </c>
      <c r="AR132" s="17"/>
      <c r="AS132" s="47">
        <f t="shared" si="13"/>
        <v>130</v>
      </c>
      <c r="AT132" s="35" t="str">
        <f t="shared" si="28"/>
        <v>GMIAMI/2026/03/58(MARUWAI)</v>
      </c>
      <c r="AU132" s="48" t="e">
        <f t="shared" ca="1" si="14"/>
        <v>#NAME?</v>
      </c>
      <c r="AV132" s="48" t="e">
        <f t="shared" ca="1" si="15"/>
        <v>#NAME?</v>
      </c>
      <c r="AW132" s="49" t="e">
        <f t="shared" ca="1" si="16"/>
        <v>#NAME?</v>
      </c>
      <c r="AX132" s="48" t="e">
        <f t="shared" ca="1" si="17"/>
        <v>#NAME?</v>
      </c>
      <c r="AY132" s="49">
        <f t="shared" si="18"/>
        <v>200001037304</v>
      </c>
      <c r="AZ132" s="50" t="e">
        <f t="shared" ca="1" si="19"/>
        <v>#NAME?</v>
      </c>
      <c r="BA132" s="51" t="e">
        <f t="shared" ca="1" si="20"/>
        <v>#NAME?</v>
      </c>
      <c r="BB132" s="52" t="e">
        <f t="shared" ca="1" si="21"/>
        <v>#NAME?</v>
      </c>
      <c r="BC132" s="51" t="e">
        <f t="shared" ca="1" si="22"/>
        <v>#NAME?</v>
      </c>
      <c r="BD132" s="54" t="e">
        <f t="shared" ca="1" si="23"/>
        <v>#NAME?</v>
      </c>
      <c r="BE132" s="48" t="e">
        <f t="shared" ca="1" si="24"/>
        <v>#NAME?</v>
      </c>
      <c r="BF132" s="50" t="e">
        <f t="shared" ca="1" si="25"/>
        <v>#NAME?</v>
      </c>
      <c r="BG132" s="56" t="e">
        <f t="shared" ca="1" si="26"/>
        <v>#NAME?</v>
      </c>
      <c r="BH132" s="22"/>
      <c r="BI132" s="22"/>
      <c r="BJ132" s="22"/>
      <c r="BK132" s="22"/>
      <c r="BL132" s="22"/>
      <c r="BM132" s="22"/>
      <c r="BN132" s="24"/>
      <c r="BO132" s="24"/>
    </row>
    <row r="133" spans="1:67" ht="15.5">
      <c r="A133" s="25">
        <f t="shared" si="0"/>
        <v>131</v>
      </c>
      <c r="B133" s="61" t="s">
        <v>946</v>
      </c>
      <c r="C133" s="61" t="s">
        <v>947</v>
      </c>
      <c r="D133" s="27" t="s">
        <v>238</v>
      </c>
      <c r="E133" s="29" t="s">
        <v>239</v>
      </c>
      <c r="F133" s="31">
        <v>1</v>
      </c>
      <c r="G133" s="31" t="s">
        <v>63</v>
      </c>
      <c r="H133" s="31" t="str">
        <f t="shared" si="1"/>
        <v>DONE</v>
      </c>
      <c r="I133" s="31" t="s">
        <v>617</v>
      </c>
      <c r="J133" s="31" t="s">
        <v>398</v>
      </c>
      <c r="K133" s="85" t="s">
        <v>94</v>
      </c>
      <c r="L133" s="31">
        <v>10.64</v>
      </c>
      <c r="M133" s="25"/>
      <c r="N133" s="31" t="s">
        <v>336</v>
      </c>
      <c r="O133" s="31" t="s">
        <v>369</v>
      </c>
      <c r="P133" s="31" t="s">
        <v>97</v>
      </c>
      <c r="Q133" s="31" t="s">
        <v>287</v>
      </c>
      <c r="R133" s="26">
        <v>200001037307</v>
      </c>
      <c r="S133" s="88">
        <v>46115</v>
      </c>
      <c r="T133" s="26" t="s">
        <v>77</v>
      </c>
      <c r="U133" s="82"/>
      <c r="V133" s="25">
        <v>4000675994</v>
      </c>
      <c r="W133" s="58">
        <v>47052</v>
      </c>
      <c r="X133" s="34">
        <v>46196</v>
      </c>
      <c r="Y133" s="34" t="str">
        <f t="shared" si="2"/>
        <v>DONE</v>
      </c>
      <c r="Z133" s="36">
        <v>51136</v>
      </c>
      <c r="AA133" s="34">
        <v>46196</v>
      </c>
      <c r="AB133" s="34" t="str">
        <f t="shared" si="31"/>
        <v>DONE</v>
      </c>
      <c r="AC133" s="25"/>
      <c r="AD133" s="37" t="s">
        <v>948</v>
      </c>
      <c r="AE133" s="42">
        <v>46196</v>
      </c>
      <c r="AF133" s="41" t="str">
        <f t="shared" si="4"/>
        <v>DONE</v>
      </c>
      <c r="AG133" s="44">
        <v>46197</v>
      </c>
      <c r="AH133" s="37"/>
      <c r="AI133" s="25" t="str">
        <f t="shared" si="5"/>
        <v>UNPAID</v>
      </c>
      <c r="AJ133" s="45" t="str">
        <f t="array" ref="AJ133">IFERROR(INDEX('[1]Master Price'!$E:$E,MATCH(D133,'[1]Master Price'!$B:$B,0)),"0")</f>
        <v>0</v>
      </c>
      <c r="AK133" s="45">
        <f t="shared" si="6"/>
        <v>0</v>
      </c>
      <c r="AL133" s="46" t="str">
        <f t="shared" si="29"/>
        <v>0-day</v>
      </c>
      <c r="AM133" s="46" t="str">
        <f t="shared" si="8"/>
        <v>0-day</v>
      </c>
      <c r="AN133" s="46" t="str">
        <f t="shared" si="30"/>
        <v>0-day</v>
      </c>
      <c r="AO133" s="46" t="str">
        <f t="shared" si="10"/>
        <v>0-day</v>
      </c>
      <c r="AP133" s="46" t="str">
        <f t="shared" si="11"/>
        <v>0-day</v>
      </c>
      <c r="AQ133" s="46" t="str">
        <f t="shared" si="12"/>
        <v>0-day</v>
      </c>
      <c r="AR133" s="17"/>
      <c r="AS133" s="47">
        <f t="shared" si="13"/>
        <v>131</v>
      </c>
      <c r="AT133" s="35" t="str">
        <f t="shared" si="28"/>
        <v>GMIAMI/2026/03/59(MARUWAI)</v>
      </c>
      <c r="AU133" s="48" t="e">
        <f t="shared" ca="1" si="14"/>
        <v>#NAME?</v>
      </c>
      <c r="AV133" s="48" t="e">
        <f t="shared" ca="1" si="15"/>
        <v>#NAME?</v>
      </c>
      <c r="AW133" s="49" t="e">
        <f t="shared" ca="1" si="16"/>
        <v>#NAME?</v>
      </c>
      <c r="AX133" s="48" t="e">
        <f t="shared" ca="1" si="17"/>
        <v>#NAME?</v>
      </c>
      <c r="AY133" s="49">
        <f t="shared" si="18"/>
        <v>200001037307</v>
      </c>
      <c r="AZ133" s="50" t="e">
        <f t="shared" ca="1" si="19"/>
        <v>#NAME?</v>
      </c>
      <c r="BA133" s="51" t="e">
        <f t="shared" ca="1" si="20"/>
        <v>#NAME?</v>
      </c>
      <c r="BB133" s="52" t="e">
        <f t="shared" ca="1" si="21"/>
        <v>#NAME?</v>
      </c>
      <c r="BC133" s="51" t="e">
        <f t="shared" ca="1" si="22"/>
        <v>#NAME?</v>
      </c>
      <c r="BD133" s="54" t="e">
        <f t="shared" ca="1" si="23"/>
        <v>#NAME?</v>
      </c>
      <c r="BE133" s="48" t="e">
        <f t="shared" ca="1" si="24"/>
        <v>#NAME?</v>
      </c>
      <c r="BF133" s="50" t="e">
        <f t="shared" ca="1" si="25"/>
        <v>#NAME?</v>
      </c>
      <c r="BG133" s="56" t="e">
        <f t="shared" ca="1" si="26"/>
        <v>#NAME?</v>
      </c>
      <c r="BH133" s="22"/>
      <c r="BI133" s="22"/>
      <c r="BJ133" s="22"/>
      <c r="BK133" s="22"/>
      <c r="BL133" s="22"/>
      <c r="BM133" s="22"/>
      <c r="BN133" s="24"/>
      <c r="BO133" s="24"/>
    </row>
    <row r="134" spans="1:67" ht="15.5">
      <c r="A134" s="25">
        <f t="shared" si="0"/>
        <v>132</v>
      </c>
      <c r="B134" s="61" t="s">
        <v>946</v>
      </c>
      <c r="C134" s="61" t="s">
        <v>947</v>
      </c>
      <c r="D134" s="27" t="s">
        <v>65</v>
      </c>
      <c r="E134" s="29" t="s">
        <v>66</v>
      </c>
      <c r="F134" s="31">
        <v>2</v>
      </c>
      <c r="G134" s="31" t="s">
        <v>63</v>
      </c>
      <c r="H134" s="31" t="str">
        <f t="shared" si="1"/>
        <v>DONE</v>
      </c>
      <c r="I134" s="31" t="s">
        <v>617</v>
      </c>
      <c r="J134" s="31" t="s">
        <v>398</v>
      </c>
      <c r="K134" s="85" t="s">
        <v>94</v>
      </c>
      <c r="L134" s="31">
        <v>10.64</v>
      </c>
      <c r="M134" s="25"/>
      <c r="N134" s="31" t="s">
        <v>336</v>
      </c>
      <c r="O134" s="31" t="s">
        <v>369</v>
      </c>
      <c r="P134" s="31" t="s">
        <v>97</v>
      </c>
      <c r="Q134" s="31" t="s">
        <v>287</v>
      </c>
      <c r="R134" s="26">
        <v>200001037307</v>
      </c>
      <c r="S134" s="88">
        <v>46115</v>
      </c>
      <c r="T134" s="26" t="s">
        <v>77</v>
      </c>
      <c r="U134" s="82"/>
      <c r="V134" s="25">
        <v>4000675994</v>
      </c>
      <c r="W134" s="58">
        <v>47052</v>
      </c>
      <c r="X134" s="34">
        <v>46196</v>
      </c>
      <c r="Y134" s="34" t="str">
        <f t="shared" si="2"/>
        <v>DONE</v>
      </c>
      <c r="Z134" s="36">
        <v>51136</v>
      </c>
      <c r="AA134" s="34">
        <v>46196</v>
      </c>
      <c r="AB134" s="34" t="str">
        <f t="shared" si="31"/>
        <v>DONE</v>
      </c>
      <c r="AC134" s="25"/>
      <c r="AD134" s="37" t="s">
        <v>948</v>
      </c>
      <c r="AE134" s="42">
        <v>46196</v>
      </c>
      <c r="AF134" s="41" t="str">
        <f t="shared" si="4"/>
        <v>DONE</v>
      </c>
      <c r="AG134" s="44">
        <v>46197</v>
      </c>
      <c r="AH134" s="37"/>
      <c r="AI134" s="25" t="str">
        <f t="shared" si="5"/>
        <v>UNPAID</v>
      </c>
      <c r="AJ134" s="45" t="str">
        <f t="array" ref="AJ134">IFERROR(INDEX('[1]Master Price'!$E:$E,MATCH(D134,'[1]Master Price'!$B:$B,0)),"0")</f>
        <v>0</v>
      </c>
      <c r="AK134" s="45">
        <f t="shared" si="6"/>
        <v>0</v>
      </c>
      <c r="AL134" s="46" t="str">
        <f t="shared" si="29"/>
        <v>0-day</v>
      </c>
      <c r="AM134" s="46" t="str">
        <f t="shared" si="8"/>
        <v>0-day</v>
      </c>
      <c r="AN134" s="46" t="str">
        <f t="shared" si="30"/>
        <v>0-day</v>
      </c>
      <c r="AO134" s="46" t="str">
        <f t="shared" si="10"/>
        <v>0-day</v>
      </c>
      <c r="AP134" s="46" t="str">
        <f t="shared" si="11"/>
        <v>0-day</v>
      </c>
      <c r="AQ134" s="46" t="str">
        <f t="shared" si="12"/>
        <v>0-day</v>
      </c>
      <c r="AR134" s="17"/>
      <c r="AS134" s="47">
        <f t="shared" si="13"/>
        <v>132</v>
      </c>
      <c r="AT134" s="35" t="str">
        <f t="shared" si="28"/>
        <v>GMIAMI/2026/03/59(MARUWAI)</v>
      </c>
      <c r="AU134" s="48" t="e">
        <f t="shared" ca="1" si="14"/>
        <v>#NAME?</v>
      </c>
      <c r="AV134" s="48" t="e">
        <f t="shared" ca="1" si="15"/>
        <v>#NAME?</v>
      </c>
      <c r="AW134" s="49" t="e">
        <f t="shared" ca="1" si="16"/>
        <v>#NAME?</v>
      </c>
      <c r="AX134" s="48" t="e">
        <f t="shared" ca="1" si="17"/>
        <v>#NAME?</v>
      </c>
      <c r="AY134" s="49">
        <f t="shared" si="18"/>
        <v>200001037307</v>
      </c>
      <c r="AZ134" s="50" t="e">
        <f t="shared" ca="1" si="19"/>
        <v>#NAME?</v>
      </c>
      <c r="BA134" s="51" t="e">
        <f t="shared" ca="1" si="20"/>
        <v>#NAME?</v>
      </c>
      <c r="BB134" s="52" t="e">
        <f t="shared" ca="1" si="21"/>
        <v>#NAME?</v>
      </c>
      <c r="BC134" s="51" t="e">
        <f t="shared" ca="1" si="22"/>
        <v>#NAME?</v>
      </c>
      <c r="BD134" s="54" t="e">
        <f t="shared" ca="1" si="23"/>
        <v>#NAME?</v>
      </c>
      <c r="BE134" s="48" t="e">
        <f t="shared" ca="1" si="24"/>
        <v>#NAME?</v>
      </c>
      <c r="BF134" s="50" t="e">
        <f t="shared" ca="1" si="25"/>
        <v>#NAME?</v>
      </c>
      <c r="BG134" s="56" t="e">
        <f t="shared" ca="1" si="26"/>
        <v>#NAME?</v>
      </c>
      <c r="BH134" s="22"/>
      <c r="BI134" s="22"/>
      <c r="BJ134" s="22"/>
      <c r="BK134" s="22"/>
      <c r="BL134" s="22"/>
      <c r="BM134" s="22"/>
      <c r="BN134" s="24"/>
      <c r="BO134" s="24"/>
    </row>
    <row r="135" spans="1:67" ht="15.5">
      <c r="A135" s="25">
        <f t="shared" si="0"/>
        <v>133</v>
      </c>
      <c r="B135" s="26" t="s">
        <v>953</v>
      </c>
      <c r="C135" s="26" t="s">
        <v>954</v>
      </c>
      <c r="D135" s="27" t="s">
        <v>291</v>
      </c>
      <c r="E135" s="29" t="s">
        <v>292</v>
      </c>
      <c r="F135" s="31">
        <v>1</v>
      </c>
      <c r="G135" s="31" t="s">
        <v>63</v>
      </c>
      <c r="H135" s="31" t="str">
        <f t="shared" si="1"/>
        <v>DONE</v>
      </c>
      <c r="I135" s="31" t="s">
        <v>656</v>
      </c>
      <c r="J135" s="32" t="s">
        <v>173</v>
      </c>
      <c r="K135" s="32" t="s">
        <v>94</v>
      </c>
      <c r="L135" s="31">
        <v>11.773999999999999</v>
      </c>
      <c r="M135" s="25"/>
      <c r="N135" s="31" t="s">
        <v>336</v>
      </c>
      <c r="O135" s="31" t="s">
        <v>79</v>
      </c>
      <c r="P135" s="31" t="s">
        <v>97</v>
      </c>
      <c r="Q135" s="31" t="s">
        <v>648</v>
      </c>
      <c r="R135" s="26">
        <v>200001035120</v>
      </c>
      <c r="S135" s="88">
        <v>46115</v>
      </c>
      <c r="T135" s="26" t="s">
        <v>77</v>
      </c>
      <c r="U135" s="88">
        <v>46115</v>
      </c>
      <c r="V135" s="25">
        <v>4000671340</v>
      </c>
      <c r="W135" s="58">
        <v>44538</v>
      </c>
      <c r="X135" s="34">
        <v>46121</v>
      </c>
      <c r="Y135" s="34" t="str">
        <f t="shared" si="2"/>
        <v>DONE</v>
      </c>
      <c r="Z135" s="36">
        <v>48473</v>
      </c>
      <c r="AA135" s="34">
        <v>46122</v>
      </c>
      <c r="AB135" s="34" t="str">
        <f t="shared" si="31"/>
        <v>DONE</v>
      </c>
      <c r="AC135" s="25"/>
      <c r="AD135" s="37" t="s">
        <v>955</v>
      </c>
      <c r="AE135" s="42">
        <v>46122</v>
      </c>
      <c r="AF135" s="41" t="str">
        <f t="shared" si="4"/>
        <v>DONE</v>
      </c>
      <c r="AG135" s="42">
        <v>46122</v>
      </c>
      <c r="AH135" s="39">
        <v>46182</v>
      </c>
      <c r="AI135" s="25" t="str">
        <f t="shared" si="5"/>
        <v>PAID</v>
      </c>
      <c r="AJ135" s="45" t="str">
        <f t="array" ref="AJ135">IFERROR(INDEX('[1]Master Price'!$E:$E,MATCH(D135,'[1]Master Price'!$B:$B,0)),"0")</f>
        <v>0</v>
      </c>
      <c r="AK135" s="45">
        <f t="shared" si="6"/>
        <v>0</v>
      </c>
      <c r="AL135" s="46" t="str">
        <f t="shared" si="29"/>
        <v>0-day</v>
      </c>
      <c r="AM135" s="46" t="str">
        <f t="shared" si="8"/>
        <v>0-day</v>
      </c>
      <c r="AN135" s="46" t="str">
        <f t="shared" si="30"/>
        <v>0-day</v>
      </c>
      <c r="AO135" s="46" t="str">
        <f t="shared" si="10"/>
        <v>1-day</v>
      </c>
      <c r="AP135" s="46" t="str">
        <f t="shared" si="11"/>
        <v>0-day</v>
      </c>
      <c r="AQ135" s="46" t="str">
        <f t="shared" si="12"/>
        <v>0-day</v>
      </c>
      <c r="AR135" s="17"/>
      <c r="AS135" s="47">
        <f t="shared" si="13"/>
        <v>133</v>
      </c>
      <c r="AT135" s="35" t="str">
        <f t="shared" si="28"/>
        <v>GMIAMI/2026/03/940</v>
      </c>
      <c r="AU135" s="48" t="e">
        <f t="shared" ca="1" si="14"/>
        <v>#NAME?</v>
      </c>
      <c r="AV135" s="48" t="e">
        <f t="shared" ca="1" si="15"/>
        <v>#NAME?</v>
      </c>
      <c r="AW135" s="49" t="e">
        <f t="shared" ca="1" si="16"/>
        <v>#NAME?</v>
      </c>
      <c r="AX135" s="48" t="e">
        <f t="shared" ca="1" si="17"/>
        <v>#NAME?</v>
      </c>
      <c r="AY135" s="49">
        <f t="shared" si="18"/>
        <v>200001035120</v>
      </c>
      <c r="AZ135" s="50" t="e">
        <f t="shared" ca="1" si="19"/>
        <v>#NAME?</v>
      </c>
      <c r="BA135" s="51" t="e">
        <f t="shared" ca="1" si="20"/>
        <v>#NAME?</v>
      </c>
      <c r="BB135" s="52" t="e">
        <f t="shared" ca="1" si="21"/>
        <v>#NAME?</v>
      </c>
      <c r="BC135" s="51" t="e">
        <f t="shared" ca="1" si="22"/>
        <v>#NAME?</v>
      </c>
      <c r="BD135" s="54" t="e">
        <f t="shared" ca="1" si="23"/>
        <v>#NAME?</v>
      </c>
      <c r="BE135" s="48" t="e">
        <f t="shared" ca="1" si="24"/>
        <v>#NAME?</v>
      </c>
      <c r="BF135" s="50" t="e">
        <f t="shared" ca="1" si="25"/>
        <v>#NAME?</v>
      </c>
      <c r="BG135" s="56" t="e">
        <f t="shared" ca="1" si="26"/>
        <v>#NAME?</v>
      </c>
      <c r="BH135" s="22"/>
      <c r="BI135" s="22"/>
      <c r="BJ135" s="22"/>
      <c r="BK135" s="22"/>
      <c r="BL135" s="22"/>
      <c r="BM135" s="22"/>
      <c r="BN135" s="24"/>
      <c r="BO135" s="24"/>
    </row>
    <row r="136" spans="1:67" ht="15.5">
      <c r="A136" s="25">
        <f t="shared" si="0"/>
        <v>134</v>
      </c>
      <c r="B136" s="26" t="s">
        <v>953</v>
      </c>
      <c r="C136" s="26" t="s">
        <v>961</v>
      </c>
      <c r="D136" s="27" t="s">
        <v>365</v>
      </c>
      <c r="E136" s="29" t="s">
        <v>366</v>
      </c>
      <c r="F136" s="31">
        <v>1</v>
      </c>
      <c r="G136" s="31" t="s">
        <v>63</v>
      </c>
      <c r="H136" s="31" t="str">
        <f t="shared" si="1"/>
        <v>DONE</v>
      </c>
      <c r="I136" s="31" t="s">
        <v>571</v>
      </c>
      <c r="J136" s="32" t="s">
        <v>173</v>
      </c>
      <c r="K136" s="32" t="s">
        <v>94</v>
      </c>
      <c r="L136" s="31">
        <v>11.401999999999999</v>
      </c>
      <c r="M136" s="25"/>
      <c r="N136" s="31" t="s">
        <v>609</v>
      </c>
      <c r="O136" s="31" t="s">
        <v>79</v>
      </c>
      <c r="P136" s="31" t="s">
        <v>97</v>
      </c>
      <c r="Q136" s="31" t="s">
        <v>648</v>
      </c>
      <c r="R136" s="26">
        <v>200001035123</v>
      </c>
      <c r="S136" s="88">
        <v>46115</v>
      </c>
      <c r="T136" s="26" t="s">
        <v>77</v>
      </c>
      <c r="U136" s="88">
        <v>46115</v>
      </c>
      <c r="V136" s="25">
        <v>4000671341</v>
      </c>
      <c r="W136" s="58">
        <v>44540</v>
      </c>
      <c r="X136" s="34">
        <v>46121</v>
      </c>
      <c r="Y136" s="34" t="str">
        <f t="shared" si="2"/>
        <v>DONE</v>
      </c>
      <c r="Z136" s="36">
        <v>48471</v>
      </c>
      <c r="AA136" s="34">
        <v>46122</v>
      </c>
      <c r="AB136" s="34" t="str">
        <f t="shared" si="31"/>
        <v>DONE</v>
      </c>
      <c r="AC136" s="25"/>
      <c r="AD136" s="37" t="s">
        <v>962</v>
      </c>
      <c r="AE136" s="42">
        <v>46122</v>
      </c>
      <c r="AF136" s="41" t="str">
        <f t="shared" si="4"/>
        <v>DONE</v>
      </c>
      <c r="AG136" s="42">
        <v>46122</v>
      </c>
      <c r="AH136" s="39">
        <v>46182</v>
      </c>
      <c r="AI136" s="25" t="str">
        <f t="shared" si="5"/>
        <v>PAID</v>
      </c>
      <c r="AJ136" s="45" t="str">
        <f t="array" ref="AJ136">IFERROR(INDEX('[1]Master Price'!$E:$E,MATCH(D136,'[1]Master Price'!$B:$B,0)),"0")</f>
        <v>0</v>
      </c>
      <c r="AK136" s="45">
        <f t="shared" si="6"/>
        <v>0</v>
      </c>
      <c r="AL136" s="46" t="str">
        <f t="shared" si="29"/>
        <v>0-day</v>
      </c>
      <c r="AM136" s="46" t="str">
        <f t="shared" si="8"/>
        <v>0-day</v>
      </c>
      <c r="AN136" s="46" t="str">
        <f t="shared" si="30"/>
        <v>0-day</v>
      </c>
      <c r="AO136" s="46" t="str">
        <f t="shared" si="10"/>
        <v>1-day</v>
      </c>
      <c r="AP136" s="46" t="str">
        <f t="shared" si="11"/>
        <v>0-day</v>
      </c>
      <c r="AQ136" s="46" t="str">
        <f t="shared" si="12"/>
        <v>0-day</v>
      </c>
      <c r="AR136" s="17"/>
      <c r="AS136" s="47">
        <f t="shared" si="13"/>
        <v>134</v>
      </c>
      <c r="AT136" s="35" t="str">
        <f t="shared" si="28"/>
        <v>GMIAMI/2026/03/941</v>
      </c>
      <c r="AU136" s="48" t="e">
        <f t="shared" ca="1" si="14"/>
        <v>#NAME?</v>
      </c>
      <c r="AV136" s="48" t="e">
        <f t="shared" ca="1" si="15"/>
        <v>#NAME?</v>
      </c>
      <c r="AW136" s="49" t="e">
        <f t="shared" ca="1" si="16"/>
        <v>#NAME?</v>
      </c>
      <c r="AX136" s="48" t="e">
        <f t="shared" ca="1" si="17"/>
        <v>#NAME?</v>
      </c>
      <c r="AY136" s="49">
        <f t="shared" si="18"/>
        <v>200001035123</v>
      </c>
      <c r="AZ136" s="50" t="e">
        <f t="shared" ca="1" si="19"/>
        <v>#NAME?</v>
      </c>
      <c r="BA136" s="51" t="e">
        <f t="shared" ca="1" si="20"/>
        <v>#NAME?</v>
      </c>
      <c r="BB136" s="52" t="e">
        <f t="shared" ca="1" si="21"/>
        <v>#NAME?</v>
      </c>
      <c r="BC136" s="51" t="e">
        <f t="shared" ca="1" si="22"/>
        <v>#NAME?</v>
      </c>
      <c r="BD136" s="54" t="e">
        <f t="shared" ca="1" si="23"/>
        <v>#NAME?</v>
      </c>
      <c r="BE136" s="48" t="e">
        <f t="shared" ca="1" si="24"/>
        <v>#NAME?</v>
      </c>
      <c r="BF136" s="50" t="e">
        <f t="shared" ca="1" si="25"/>
        <v>#NAME?</v>
      </c>
      <c r="BG136" s="56" t="e">
        <f t="shared" ca="1" si="26"/>
        <v>#NAME?</v>
      </c>
      <c r="BH136" s="22"/>
      <c r="BI136" s="22"/>
      <c r="BJ136" s="22"/>
      <c r="BK136" s="22"/>
      <c r="BL136" s="22"/>
      <c r="BM136" s="22"/>
      <c r="BN136" s="24"/>
      <c r="BO136" s="24"/>
    </row>
    <row r="137" spans="1:67" ht="15.5">
      <c r="A137" s="25">
        <f t="shared" si="0"/>
        <v>135</v>
      </c>
      <c r="B137" s="26" t="s">
        <v>953</v>
      </c>
      <c r="C137" s="26" t="s">
        <v>961</v>
      </c>
      <c r="D137" s="27" t="s">
        <v>165</v>
      </c>
      <c r="E137" s="29" t="s">
        <v>166</v>
      </c>
      <c r="F137" s="31">
        <v>1</v>
      </c>
      <c r="G137" s="31" t="s">
        <v>63</v>
      </c>
      <c r="H137" s="31" t="str">
        <f t="shared" si="1"/>
        <v>DONE</v>
      </c>
      <c r="I137" s="31" t="s">
        <v>571</v>
      </c>
      <c r="J137" s="32" t="s">
        <v>173</v>
      </c>
      <c r="K137" s="32" t="s">
        <v>94</v>
      </c>
      <c r="L137" s="31">
        <v>11.401999999999999</v>
      </c>
      <c r="M137" s="25"/>
      <c r="N137" s="31" t="s">
        <v>609</v>
      </c>
      <c r="O137" s="31" t="s">
        <v>79</v>
      </c>
      <c r="P137" s="31" t="s">
        <v>97</v>
      </c>
      <c r="Q137" s="31" t="s">
        <v>648</v>
      </c>
      <c r="R137" s="26">
        <v>200001035123</v>
      </c>
      <c r="S137" s="88">
        <v>46115</v>
      </c>
      <c r="T137" s="26" t="s">
        <v>77</v>
      </c>
      <c r="U137" s="88">
        <v>46115</v>
      </c>
      <c r="V137" s="25">
        <v>4000671341</v>
      </c>
      <c r="W137" s="58">
        <v>44540</v>
      </c>
      <c r="X137" s="34">
        <v>46121</v>
      </c>
      <c r="Y137" s="34" t="str">
        <f t="shared" si="2"/>
        <v>DONE</v>
      </c>
      <c r="Z137" s="36">
        <v>48471</v>
      </c>
      <c r="AA137" s="34">
        <v>46122</v>
      </c>
      <c r="AB137" s="34" t="str">
        <f t="shared" si="31"/>
        <v>DONE</v>
      </c>
      <c r="AC137" s="25"/>
      <c r="AD137" s="37" t="s">
        <v>962</v>
      </c>
      <c r="AE137" s="42">
        <v>46122</v>
      </c>
      <c r="AF137" s="41" t="str">
        <f t="shared" si="4"/>
        <v>DONE</v>
      </c>
      <c r="AG137" s="42">
        <v>46122</v>
      </c>
      <c r="AH137" s="39">
        <v>46182</v>
      </c>
      <c r="AI137" s="25" t="str">
        <f t="shared" si="5"/>
        <v>PAID</v>
      </c>
      <c r="AJ137" s="45" t="str">
        <f t="array" ref="AJ137">IFERROR(INDEX('[1]Master Price'!$E:$E,MATCH(D137,'[1]Master Price'!$B:$B,0)),"0")</f>
        <v>0</v>
      </c>
      <c r="AK137" s="45">
        <f t="shared" si="6"/>
        <v>0</v>
      </c>
      <c r="AL137" s="46" t="str">
        <f t="shared" si="29"/>
        <v>0-day</v>
      </c>
      <c r="AM137" s="46" t="str">
        <f t="shared" si="8"/>
        <v>0-day</v>
      </c>
      <c r="AN137" s="46" t="str">
        <f t="shared" si="30"/>
        <v>0-day</v>
      </c>
      <c r="AO137" s="46" t="str">
        <f t="shared" si="10"/>
        <v>1-day</v>
      </c>
      <c r="AP137" s="46" t="str">
        <f t="shared" si="11"/>
        <v>0-day</v>
      </c>
      <c r="AQ137" s="46" t="str">
        <f t="shared" si="12"/>
        <v>0-day</v>
      </c>
      <c r="AR137" s="17"/>
      <c r="AS137" s="47">
        <f t="shared" si="13"/>
        <v>135</v>
      </c>
      <c r="AT137" s="35" t="str">
        <f t="shared" si="28"/>
        <v>GMIAMI/2026/03/941</v>
      </c>
      <c r="AU137" s="48" t="e">
        <f t="shared" ca="1" si="14"/>
        <v>#NAME?</v>
      </c>
      <c r="AV137" s="48" t="e">
        <f t="shared" ca="1" si="15"/>
        <v>#NAME?</v>
      </c>
      <c r="AW137" s="49" t="e">
        <f t="shared" ca="1" si="16"/>
        <v>#NAME?</v>
      </c>
      <c r="AX137" s="48" t="e">
        <f t="shared" ca="1" si="17"/>
        <v>#NAME?</v>
      </c>
      <c r="AY137" s="49">
        <f t="shared" si="18"/>
        <v>200001035123</v>
      </c>
      <c r="AZ137" s="50" t="e">
        <f t="shared" ca="1" si="19"/>
        <v>#NAME?</v>
      </c>
      <c r="BA137" s="51" t="e">
        <f t="shared" ca="1" si="20"/>
        <v>#NAME?</v>
      </c>
      <c r="BB137" s="52" t="e">
        <f t="shared" ca="1" si="21"/>
        <v>#NAME?</v>
      </c>
      <c r="BC137" s="51" t="e">
        <f t="shared" ca="1" si="22"/>
        <v>#NAME?</v>
      </c>
      <c r="BD137" s="54" t="e">
        <f t="shared" ca="1" si="23"/>
        <v>#NAME?</v>
      </c>
      <c r="BE137" s="48" t="e">
        <f t="shared" ca="1" si="24"/>
        <v>#NAME?</v>
      </c>
      <c r="BF137" s="50" t="e">
        <f t="shared" ca="1" si="25"/>
        <v>#NAME?</v>
      </c>
      <c r="BG137" s="56" t="e">
        <f t="shared" ca="1" si="26"/>
        <v>#NAME?</v>
      </c>
      <c r="BH137" s="22"/>
      <c r="BI137" s="22"/>
      <c r="BJ137" s="22"/>
      <c r="BK137" s="22"/>
      <c r="BL137" s="22"/>
      <c r="BM137" s="22"/>
      <c r="BN137" s="24"/>
      <c r="BO137" s="24"/>
    </row>
    <row r="138" spans="1:67" ht="15.5">
      <c r="A138" s="25">
        <f t="shared" si="0"/>
        <v>136</v>
      </c>
      <c r="B138" s="26" t="s">
        <v>953</v>
      </c>
      <c r="C138" s="26" t="s">
        <v>973</v>
      </c>
      <c r="D138" s="27" t="s">
        <v>238</v>
      </c>
      <c r="E138" s="29" t="s">
        <v>239</v>
      </c>
      <c r="F138" s="31">
        <v>1</v>
      </c>
      <c r="G138" s="31" t="s">
        <v>63</v>
      </c>
      <c r="H138" s="31" t="str">
        <f t="shared" si="1"/>
        <v>DONE</v>
      </c>
      <c r="I138" s="31" t="s">
        <v>914</v>
      </c>
      <c r="J138" s="32" t="s">
        <v>173</v>
      </c>
      <c r="K138" s="32" t="s">
        <v>94</v>
      </c>
      <c r="L138" s="31">
        <v>11.670999999999999</v>
      </c>
      <c r="M138" s="25"/>
      <c r="N138" s="31" t="s">
        <v>609</v>
      </c>
      <c r="O138" s="31" t="s">
        <v>79</v>
      </c>
      <c r="P138" s="31" t="s">
        <v>97</v>
      </c>
      <c r="Q138" s="31" t="s">
        <v>648</v>
      </c>
      <c r="R138" s="26">
        <v>200001035125</v>
      </c>
      <c r="S138" s="88">
        <v>46115</v>
      </c>
      <c r="T138" s="26" t="s">
        <v>77</v>
      </c>
      <c r="U138" s="88">
        <v>46115</v>
      </c>
      <c r="V138" s="25">
        <v>4000671342</v>
      </c>
      <c r="W138" s="58">
        <v>44541</v>
      </c>
      <c r="X138" s="34">
        <v>46121</v>
      </c>
      <c r="Y138" s="34" t="str">
        <f t="shared" si="2"/>
        <v>DONE</v>
      </c>
      <c r="Z138" s="36">
        <v>48468</v>
      </c>
      <c r="AA138" s="34">
        <v>46122</v>
      </c>
      <c r="AB138" s="34" t="str">
        <f t="shared" si="31"/>
        <v>DONE</v>
      </c>
      <c r="AC138" s="25"/>
      <c r="AD138" s="37" t="s">
        <v>974</v>
      </c>
      <c r="AE138" s="42">
        <v>46122</v>
      </c>
      <c r="AF138" s="41" t="str">
        <f t="shared" si="4"/>
        <v>DONE</v>
      </c>
      <c r="AG138" s="42">
        <v>46122</v>
      </c>
      <c r="AH138" s="39">
        <v>46182</v>
      </c>
      <c r="AI138" s="25" t="str">
        <f t="shared" si="5"/>
        <v>PAID</v>
      </c>
      <c r="AJ138" s="45" t="str">
        <f t="array" ref="AJ138">IFERROR(INDEX('[1]Master Price'!$E:$E,MATCH(D138,'[1]Master Price'!$B:$B,0)),"0")</f>
        <v>0</v>
      </c>
      <c r="AK138" s="45">
        <f t="shared" si="6"/>
        <v>0</v>
      </c>
      <c r="AL138" s="46" t="str">
        <f t="shared" si="29"/>
        <v>0-day</v>
      </c>
      <c r="AM138" s="46" t="str">
        <f t="shared" si="8"/>
        <v>0-day</v>
      </c>
      <c r="AN138" s="46" t="str">
        <f t="shared" si="30"/>
        <v>0-day</v>
      </c>
      <c r="AO138" s="46" t="str">
        <f t="shared" si="10"/>
        <v>1-day</v>
      </c>
      <c r="AP138" s="46" t="str">
        <f t="shared" si="11"/>
        <v>0-day</v>
      </c>
      <c r="AQ138" s="46" t="str">
        <f t="shared" si="12"/>
        <v>0-day</v>
      </c>
      <c r="AR138" s="17"/>
      <c r="AS138" s="47">
        <f t="shared" si="13"/>
        <v>136</v>
      </c>
      <c r="AT138" s="35" t="str">
        <f t="shared" si="28"/>
        <v>GMIAMI/2026/03/942</v>
      </c>
      <c r="AU138" s="48" t="e">
        <f t="shared" ca="1" si="14"/>
        <v>#NAME?</v>
      </c>
      <c r="AV138" s="48" t="e">
        <f t="shared" ca="1" si="15"/>
        <v>#NAME?</v>
      </c>
      <c r="AW138" s="49" t="e">
        <f t="shared" ca="1" si="16"/>
        <v>#NAME?</v>
      </c>
      <c r="AX138" s="48" t="e">
        <f t="shared" ca="1" si="17"/>
        <v>#NAME?</v>
      </c>
      <c r="AY138" s="49">
        <f t="shared" si="18"/>
        <v>200001035125</v>
      </c>
      <c r="AZ138" s="50" t="e">
        <f t="shared" ca="1" si="19"/>
        <v>#NAME?</v>
      </c>
      <c r="BA138" s="51" t="e">
        <f t="shared" ca="1" si="20"/>
        <v>#NAME?</v>
      </c>
      <c r="BB138" s="52" t="e">
        <f t="shared" ca="1" si="21"/>
        <v>#NAME?</v>
      </c>
      <c r="BC138" s="51" t="e">
        <f t="shared" ca="1" si="22"/>
        <v>#NAME?</v>
      </c>
      <c r="BD138" s="54" t="e">
        <f t="shared" ca="1" si="23"/>
        <v>#NAME?</v>
      </c>
      <c r="BE138" s="48" t="e">
        <f t="shared" ca="1" si="24"/>
        <v>#NAME?</v>
      </c>
      <c r="BF138" s="50" t="e">
        <f t="shared" ca="1" si="25"/>
        <v>#NAME?</v>
      </c>
      <c r="BG138" s="56" t="e">
        <f t="shared" ca="1" si="26"/>
        <v>#NAME?</v>
      </c>
      <c r="BH138" s="22"/>
      <c r="BI138" s="22"/>
      <c r="BJ138" s="22"/>
      <c r="BK138" s="22"/>
      <c r="BL138" s="22"/>
      <c r="BM138" s="22"/>
      <c r="BN138" s="24"/>
      <c r="BO138" s="24"/>
    </row>
    <row r="139" spans="1:67" ht="15.5">
      <c r="A139" s="25">
        <f t="shared" si="0"/>
        <v>137</v>
      </c>
      <c r="B139" s="26" t="s">
        <v>953</v>
      </c>
      <c r="C139" s="26" t="s">
        <v>973</v>
      </c>
      <c r="D139" s="27" t="s">
        <v>165</v>
      </c>
      <c r="E139" s="29" t="s">
        <v>166</v>
      </c>
      <c r="F139" s="31">
        <v>1</v>
      </c>
      <c r="G139" s="31" t="s">
        <v>63</v>
      </c>
      <c r="H139" s="31" t="str">
        <f t="shared" si="1"/>
        <v>DONE</v>
      </c>
      <c r="I139" s="31" t="s">
        <v>914</v>
      </c>
      <c r="J139" s="32" t="s">
        <v>173</v>
      </c>
      <c r="K139" s="32" t="s">
        <v>94</v>
      </c>
      <c r="L139" s="31">
        <v>11.670999999999999</v>
      </c>
      <c r="M139" s="25"/>
      <c r="N139" s="31" t="s">
        <v>609</v>
      </c>
      <c r="O139" s="31" t="s">
        <v>79</v>
      </c>
      <c r="P139" s="31" t="s">
        <v>97</v>
      </c>
      <c r="Q139" s="31" t="s">
        <v>648</v>
      </c>
      <c r="R139" s="26">
        <v>200001035125</v>
      </c>
      <c r="S139" s="88">
        <v>46115</v>
      </c>
      <c r="T139" s="26" t="s">
        <v>77</v>
      </c>
      <c r="U139" s="88">
        <v>46115</v>
      </c>
      <c r="V139" s="25">
        <v>4000671342</v>
      </c>
      <c r="W139" s="58">
        <v>44541</v>
      </c>
      <c r="X139" s="34">
        <v>46121</v>
      </c>
      <c r="Y139" s="34" t="str">
        <f t="shared" si="2"/>
        <v>DONE</v>
      </c>
      <c r="Z139" s="36">
        <v>48468</v>
      </c>
      <c r="AA139" s="34">
        <v>46122</v>
      </c>
      <c r="AB139" s="34" t="str">
        <f t="shared" si="31"/>
        <v>DONE</v>
      </c>
      <c r="AC139" s="25"/>
      <c r="AD139" s="37" t="s">
        <v>974</v>
      </c>
      <c r="AE139" s="42">
        <v>46122</v>
      </c>
      <c r="AF139" s="41" t="str">
        <f t="shared" si="4"/>
        <v>DONE</v>
      </c>
      <c r="AG139" s="42">
        <v>46122</v>
      </c>
      <c r="AH139" s="39">
        <v>46182</v>
      </c>
      <c r="AI139" s="25" t="str">
        <f t="shared" si="5"/>
        <v>PAID</v>
      </c>
      <c r="AJ139" s="45" t="str">
        <f t="array" ref="AJ139">IFERROR(INDEX('[1]Master Price'!$E:$E,MATCH(D139,'[1]Master Price'!$B:$B,0)),"0")</f>
        <v>0</v>
      </c>
      <c r="AK139" s="45">
        <f t="shared" si="6"/>
        <v>0</v>
      </c>
      <c r="AL139" s="46" t="str">
        <f t="shared" si="29"/>
        <v>0-day</v>
      </c>
      <c r="AM139" s="46" t="str">
        <f t="shared" si="8"/>
        <v>0-day</v>
      </c>
      <c r="AN139" s="46" t="str">
        <f t="shared" si="30"/>
        <v>0-day</v>
      </c>
      <c r="AO139" s="46" t="str">
        <f t="shared" si="10"/>
        <v>1-day</v>
      </c>
      <c r="AP139" s="46" t="str">
        <f t="shared" si="11"/>
        <v>0-day</v>
      </c>
      <c r="AQ139" s="46" t="str">
        <f t="shared" si="12"/>
        <v>0-day</v>
      </c>
      <c r="AR139" s="17"/>
      <c r="AS139" s="47">
        <f t="shared" si="13"/>
        <v>137</v>
      </c>
      <c r="AT139" s="35" t="str">
        <f t="shared" si="28"/>
        <v>GMIAMI/2026/03/942</v>
      </c>
      <c r="AU139" s="48" t="e">
        <f t="shared" ca="1" si="14"/>
        <v>#NAME?</v>
      </c>
      <c r="AV139" s="48" t="e">
        <f t="shared" ca="1" si="15"/>
        <v>#NAME?</v>
      </c>
      <c r="AW139" s="49" t="e">
        <f t="shared" ca="1" si="16"/>
        <v>#NAME?</v>
      </c>
      <c r="AX139" s="48" t="e">
        <f t="shared" ca="1" si="17"/>
        <v>#NAME?</v>
      </c>
      <c r="AY139" s="49">
        <f t="shared" si="18"/>
        <v>200001035125</v>
      </c>
      <c r="AZ139" s="50" t="e">
        <f t="shared" ca="1" si="19"/>
        <v>#NAME?</v>
      </c>
      <c r="BA139" s="51" t="e">
        <f t="shared" ca="1" si="20"/>
        <v>#NAME?</v>
      </c>
      <c r="BB139" s="52" t="e">
        <f t="shared" ca="1" si="21"/>
        <v>#NAME?</v>
      </c>
      <c r="BC139" s="51" t="e">
        <f t="shared" ca="1" si="22"/>
        <v>#NAME?</v>
      </c>
      <c r="BD139" s="54" t="e">
        <f t="shared" ca="1" si="23"/>
        <v>#NAME?</v>
      </c>
      <c r="BE139" s="48" t="e">
        <f t="shared" ca="1" si="24"/>
        <v>#NAME?</v>
      </c>
      <c r="BF139" s="50" t="e">
        <f t="shared" ca="1" si="25"/>
        <v>#NAME?</v>
      </c>
      <c r="BG139" s="56" t="e">
        <f t="shared" ca="1" si="26"/>
        <v>#NAME?</v>
      </c>
      <c r="BH139" s="22"/>
      <c r="BI139" s="22"/>
      <c r="BJ139" s="22"/>
      <c r="BK139" s="22"/>
      <c r="BL139" s="22"/>
      <c r="BM139" s="22"/>
      <c r="BN139" s="24"/>
      <c r="BO139" s="24"/>
    </row>
    <row r="140" spans="1:67" ht="15.5">
      <c r="A140" s="25">
        <f t="shared" si="0"/>
        <v>138</v>
      </c>
      <c r="B140" s="26" t="s">
        <v>953</v>
      </c>
      <c r="C140" s="26" t="s">
        <v>973</v>
      </c>
      <c r="D140" s="27" t="s">
        <v>65</v>
      </c>
      <c r="E140" s="29" t="s">
        <v>66</v>
      </c>
      <c r="F140" s="31">
        <v>2</v>
      </c>
      <c r="G140" s="31" t="s">
        <v>63</v>
      </c>
      <c r="H140" s="31" t="str">
        <f t="shared" si="1"/>
        <v>DONE</v>
      </c>
      <c r="I140" s="31" t="s">
        <v>914</v>
      </c>
      <c r="J140" s="32" t="s">
        <v>173</v>
      </c>
      <c r="K140" s="32" t="s">
        <v>94</v>
      </c>
      <c r="L140" s="31">
        <v>11.670999999999999</v>
      </c>
      <c r="M140" s="25"/>
      <c r="N140" s="31" t="s">
        <v>609</v>
      </c>
      <c r="O140" s="31" t="s">
        <v>79</v>
      </c>
      <c r="P140" s="31" t="s">
        <v>97</v>
      </c>
      <c r="Q140" s="31" t="s">
        <v>648</v>
      </c>
      <c r="R140" s="26">
        <v>200001035125</v>
      </c>
      <c r="S140" s="88">
        <v>46115</v>
      </c>
      <c r="T140" s="26" t="s">
        <v>77</v>
      </c>
      <c r="U140" s="88">
        <v>46115</v>
      </c>
      <c r="V140" s="25">
        <v>4000671342</v>
      </c>
      <c r="W140" s="58">
        <v>44541</v>
      </c>
      <c r="X140" s="34">
        <v>46121</v>
      </c>
      <c r="Y140" s="34" t="str">
        <f t="shared" si="2"/>
        <v>DONE</v>
      </c>
      <c r="Z140" s="36">
        <v>48468</v>
      </c>
      <c r="AA140" s="34">
        <v>46122</v>
      </c>
      <c r="AB140" s="34" t="str">
        <f t="shared" si="31"/>
        <v>DONE</v>
      </c>
      <c r="AC140" s="25"/>
      <c r="AD140" s="37" t="s">
        <v>974</v>
      </c>
      <c r="AE140" s="42">
        <v>46122</v>
      </c>
      <c r="AF140" s="41" t="str">
        <f t="shared" si="4"/>
        <v>DONE</v>
      </c>
      <c r="AG140" s="42">
        <v>46122</v>
      </c>
      <c r="AH140" s="39">
        <v>46182</v>
      </c>
      <c r="AI140" s="25" t="str">
        <f t="shared" si="5"/>
        <v>PAID</v>
      </c>
      <c r="AJ140" s="45" t="str">
        <f t="array" ref="AJ140">IFERROR(INDEX('[1]Master Price'!$E:$E,MATCH(D140,'[1]Master Price'!$B:$B,0)),"0")</f>
        <v>0</v>
      </c>
      <c r="AK140" s="45">
        <f t="shared" si="6"/>
        <v>0</v>
      </c>
      <c r="AL140" s="46" t="str">
        <f t="shared" si="29"/>
        <v>0-day</v>
      </c>
      <c r="AM140" s="46" t="str">
        <f t="shared" si="8"/>
        <v>0-day</v>
      </c>
      <c r="AN140" s="46" t="str">
        <f t="shared" si="30"/>
        <v>0-day</v>
      </c>
      <c r="AO140" s="46" t="str">
        <f t="shared" si="10"/>
        <v>1-day</v>
      </c>
      <c r="AP140" s="46" t="str">
        <f t="shared" si="11"/>
        <v>0-day</v>
      </c>
      <c r="AQ140" s="46" t="str">
        <f t="shared" si="12"/>
        <v>0-day</v>
      </c>
      <c r="AR140" s="17"/>
      <c r="AS140" s="47">
        <f t="shared" si="13"/>
        <v>138</v>
      </c>
      <c r="AT140" s="35" t="str">
        <f t="shared" si="28"/>
        <v>GMIAMI/2026/03/942</v>
      </c>
      <c r="AU140" s="48" t="e">
        <f t="shared" ca="1" si="14"/>
        <v>#NAME?</v>
      </c>
      <c r="AV140" s="48" t="e">
        <f t="shared" ca="1" si="15"/>
        <v>#NAME?</v>
      </c>
      <c r="AW140" s="49" t="e">
        <f t="shared" ca="1" si="16"/>
        <v>#NAME?</v>
      </c>
      <c r="AX140" s="48" t="e">
        <f t="shared" ca="1" si="17"/>
        <v>#NAME?</v>
      </c>
      <c r="AY140" s="49">
        <f t="shared" si="18"/>
        <v>200001035125</v>
      </c>
      <c r="AZ140" s="50" t="e">
        <f t="shared" ca="1" si="19"/>
        <v>#NAME?</v>
      </c>
      <c r="BA140" s="51" t="e">
        <f t="shared" ca="1" si="20"/>
        <v>#NAME?</v>
      </c>
      <c r="BB140" s="52" t="e">
        <f t="shared" ca="1" si="21"/>
        <v>#NAME?</v>
      </c>
      <c r="BC140" s="51" t="e">
        <f t="shared" ca="1" si="22"/>
        <v>#NAME?</v>
      </c>
      <c r="BD140" s="54" t="e">
        <f t="shared" ca="1" si="23"/>
        <v>#NAME?</v>
      </c>
      <c r="BE140" s="48" t="e">
        <f t="shared" ca="1" si="24"/>
        <v>#NAME?</v>
      </c>
      <c r="BF140" s="50" t="e">
        <f t="shared" ca="1" si="25"/>
        <v>#NAME?</v>
      </c>
      <c r="BG140" s="56" t="e">
        <f t="shared" ca="1" si="26"/>
        <v>#NAME?</v>
      </c>
      <c r="BH140" s="22"/>
      <c r="BI140" s="22"/>
      <c r="BJ140" s="22"/>
      <c r="BK140" s="22"/>
      <c r="BL140" s="22"/>
      <c r="BM140" s="22"/>
      <c r="BN140" s="24"/>
      <c r="BO140" s="24"/>
    </row>
    <row r="141" spans="1:67" ht="15.5">
      <c r="A141" s="25">
        <f t="shared" si="0"/>
        <v>139</v>
      </c>
      <c r="B141" s="26" t="s">
        <v>953</v>
      </c>
      <c r="C141" s="26" t="s">
        <v>973</v>
      </c>
      <c r="D141" s="27" t="s">
        <v>550</v>
      </c>
      <c r="E141" s="29" t="s">
        <v>551</v>
      </c>
      <c r="F141" s="31">
        <v>1</v>
      </c>
      <c r="G141" s="31" t="s">
        <v>63</v>
      </c>
      <c r="H141" s="31" t="str">
        <f t="shared" si="1"/>
        <v>DONE</v>
      </c>
      <c r="I141" s="31" t="s">
        <v>914</v>
      </c>
      <c r="J141" s="32" t="s">
        <v>173</v>
      </c>
      <c r="K141" s="32" t="s">
        <v>94</v>
      </c>
      <c r="L141" s="31">
        <v>11.670999999999999</v>
      </c>
      <c r="M141" s="25"/>
      <c r="N141" s="31" t="s">
        <v>609</v>
      </c>
      <c r="O141" s="31" t="s">
        <v>79</v>
      </c>
      <c r="P141" s="31" t="s">
        <v>97</v>
      </c>
      <c r="Q141" s="31" t="s">
        <v>648</v>
      </c>
      <c r="R141" s="26">
        <v>200001035125</v>
      </c>
      <c r="S141" s="88">
        <v>46115</v>
      </c>
      <c r="T141" s="26" t="s">
        <v>77</v>
      </c>
      <c r="U141" s="88">
        <v>46115</v>
      </c>
      <c r="V141" s="25">
        <v>4000671342</v>
      </c>
      <c r="W141" s="58">
        <v>44541</v>
      </c>
      <c r="X141" s="34">
        <v>46121</v>
      </c>
      <c r="Y141" s="34" t="str">
        <f t="shared" si="2"/>
        <v>DONE</v>
      </c>
      <c r="Z141" s="36">
        <v>48468</v>
      </c>
      <c r="AA141" s="34">
        <v>46122</v>
      </c>
      <c r="AB141" s="34" t="str">
        <f t="shared" si="31"/>
        <v>DONE</v>
      </c>
      <c r="AC141" s="25"/>
      <c r="AD141" s="37" t="s">
        <v>974</v>
      </c>
      <c r="AE141" s="42">
        <v>46122</v>
      </c>
      <c r="AF141" s="41" t="str">
        <f t="shared" si="4"/>
        <v>DONE</v>
      </c>
      <c r="AG141" s="42">
        <v>46122</v>
      </c>
      <c r="AH141" s="39">
        <v>46182</v>
      </c>
      <c r="AI141" s="25" t="str">
        <f t="shared" si="5"/>
        <v>PAID</v>
      </c>
      <c r="AJ141" s="45" t="str">
        <f t="array" ref="AJ141">IFERROR(INDEX('[1]Master Price'!$E:$E,MATCH(D141,'[1]Master Price'!$B:$B,0)),"0")</f>
        <v>0</v>
      </c>
      <c r="AK141" s="45">
        <f t="shared" si="6"/>
        <v>0</v>
      </c>
      <c r="AL141" s="46" t="str">
        <f t="shared" si="29"/>
        <v>0-day</v>
      </c>
      <c r="AM141" s="46" t="str">
        <f t="shared" si="8"/>
        <v>0-day</v>
      </c>
      <c r="AN141" s="46" t="str">
        <f t="shared" si="30"/>
        <v>0-day</v>
      </c>
      <c r="AO141" s="46" t="str">
        <f t="shared" si="10"/>
        <v>1-day</v>
      </c>
      <c r="AP141" s="46" t="str">
        <f t="shared" si="11"/>
        <v>0-day</v>
      </c>
      <c r="AQ141" s="46" t="str">
        <f t="shared" si="12"/>
        <v>0-day</v>
      </c>
      <c r="AR141" s="17"/>
      <c r="AS141" s="47">
        <f t="shared" si="13"/>
        <v>139</v>
      </c>
      <c r="AT141" s="35" t="str">
        <f t="shared" si="28"/>
        <v>GMIAMI/2026/03/942</v>
      </c>
      <c r="AU141" s="48" t="e">
        <f t="shared" ca="1" si="14"/>
        <v>#NAME?</v>
      </c>
      <c r="AV141" s="48" t="e">
        <f t="shared" ca="1" si="15"/>
        <v>#NAME?</v>
      </c>
      <c r="AW141" s="49" t="e">
        <f t="shared" ca="1" si="16"/>
        <v>#NAME?</v>
      </c>
      <c r="AX141" s="48" t="e">
        <f t="shared" ca="1" si="17"/>
        <v>#NAME?</v>
      </c>
      <c r="AY141" s="49">
        <f t="shared" si="18"/>
        <v>200001035125</v>
      </c>
      <c r="AZ141" s="50" t="e">
        <f t="shared" ca="1" si="19"/>
        <v>#NAME?</v>
      </c>
      <c r="BA141" s="51" t="e">
        <f t="shared" ca="1" si="20"/>
        <v>#NAME?</v>
      </c>
      <c r="BB141" s="52" t="e">
        <f t="shared" ca="1" si="21"/>
        <v>#NAME?</v>
      </c>
      <c r="BC141" s="51" t="e">
        <f t="shared" ca="1" si="22"/>
        <v>#NAME?</v>
      </c>
      <c r="BD141" s="54" t="e">
        <f t="shared" ca="1" si="23"/>
        <v>#NAME?</v>
      </c>
      <c r="BE141" s="48" t="e">
        <f t="shared" ca="1" si="24"/>
        <v>#NAME?</v>
      </c>
      <c r="BF141" s="50" t="e">
        <f t="shared" ca="1" si="25"/>
        <v>#NAME?</v>
      </c>
      <c r="BG141" s="56" t="e">
        <f t="shared" ca="1" si="26"/>
        <v>#NAME?</v>
      </c>
      <c r="BH141" s="22"/>
      <c r="BI141" s="22"/>
      <c r="BJ141" s="22"/>
      <c r="BK141" s="22"/>
      <c r="BL141" s="22"/>
      <c r="BM141" s="22"/>
      <c r="BN141" s="24"/>
      <c r="BO141" s="24"/>
    </row>
    <row r="142" spans="1:67" ht="15.5">
      <c r="A142" s="25">
        <f t="shared" si="0"/>
        <v>140</v>
      </c>
      <c r="B142" s="61" t="s">
        <v>953</v>
      </c>
      <c r="C142" s="61" t="s">
        <v>994</v>
      </c>
      <c r="D142" s="97" t="s">
        <v>167</v>
      </c>
      <c r="E142" s="29" t="s">
        <v>168</v>
      </c>
      <c r="F142" s="31">
        <v>1</v>
      </c>
      <c r="G142" s="31" t="s">
        <v>63</v>
      </c>
      <c r="H142" s="31" t="str">
        <f t="shared" si="1"/>
        <v>DONE</v>
      </c>
      <c r="I142" s="31" t="s">
        <v>285</v>
      </c>
      <c r="J142" s="32" t="s">
        <v>115</v>
      </c>
      <c r="K142" s="32" t="s">
        <v>94</v>
      </c>
      <c r="L142" s="81">
        <v>8.3559999999999999</v>
      </c>
      <c r="M142" s="25"/>
      <c r="N142" s="81" t="s">
        <v>995</v>
      </c>
      <c r="O142" s="31" t="s">
        <v>79</v>
      </c>
      <c r="P142" s="31" t="s">
        <v>97</v>
      </c>
      <c r="Q142" s="31" t="s">
        <v>287</v>
      </c>
      <c r="R142" s="26">
        <v>200001037309</v>
      </c>
      <c r="S142" s="88">
        <v>46115</v>
      </c>
      <c r="T142" s="26" t="s">
        <v>77</v>
      </c>
      <c r="U142" s="82"/>
      <c r="V142" s="25">
        <v>4000675995</v>
      </c>
      <c r="W142" s="58">
        <v>47053</v>
      </c>
      <c r="X142" s="34">
        <v>46196</v>
      </c>
      <c r="Y142" s="34" t="str">
        <f t="shared" si="2"/>
        <v>DONE</v>
      </c>
      <c r="Z142" s="36">
        <v>51137</v>
      </c>
      <c r="AA142" s="34">
        <v>46196</v>
      </c>
      <c r="AB142" s="34" t="str">
        <f t="shared" si="31"/>
        <v>DONE</v>
      </c>
      <c r="AC142" s="25"/>
      <c r="AD142" s="37" t="s">
        <v>996</v>
      </c>
      <c r="AE142" s="42">
        <v>46196</v>
      </c>
      <c r="AF142" s="41" t="str">
        <f t="shared" si="4"/>
        <v>DONE</v>
      </c>
      <c r="AG142" s="44">
        <v>46197</v>
      </c>
      <c r="AH142" s="25"/>
      <c r="AI142" s="25" t="str">
        <f t="shared" si="5"/>
        <v>UNPAID</v>
      </c>
      <c r="AJ142" s="45" t="str">
        <f t="array" ref="AJ142">IFERROR(INDEX('[1]Master Price'!$E:$E,MATCH(D142,'[1]Master Price'!$B:$B,0)),"0")</f>
        <v>0</v>
      </c>
      <c r="AK142" s="45">
        <f t="shared" si="6"/>
        <v>0</v>
      </c>
      <c r="AL142" s="46" t="str">
        <f t="shared" si="29"/>
        <v>0-day</v>
      </c>
      <c r="AM142" s="46" t="str">
        <f t="shared" si="8"/>
        <v>0-day</v>
      </c>
      <c r="AN142" s="46" t="str">
        <f t="shared" si="30"/>
        <v>0-day</v>
      </c>
      <c r="AO142" s="46" t="str">
        <f t="shared" si="10"/>
        <v>0-day</v>
      </c>
      <c r="AP142" s="46" t="str">
        <f t="shared" si="11"/>
        <v>0-day</v>
      </c>
      <c r="AQ142" s="46" t="str">
        <f t="shared" si="12"/>
        <v>0-day</v>
      </c>
      <c r="AR142" s="17"/>
      <c r="AS142" s="47">
        <f t="shared" si="13"/>
        <v>140</v>
      </c>
      <c r="AT142" s="35" t="str">
        <f t="shared" si="28"/>
        <v>GMIAMI/2026/03/60(MARUWAI)</v>
      </c>
      <c r="AU142" s="48" t="e">
        <f t="shared" ca="1" si="14"/>
        <v>#NAME?</v>
      </c>
      <c r="AV142" s="48" t="e">
        <f t="shared" ca="1" si="15"/>
        <v>#NAME?</v>
      </c>
      <c r="AW142" s="49" t="e">
        <f t="shared" ca="1" si="16"/>
        <v>#NAME?</v>
      </c>
      <c r="AX142" s="48" t="e">
        <f t="shared" ca="1" si="17"/>
        <v>#NAME?</v>
      </c>
      <c r="AY142" s="49">
        <f t="shared" si="18"/>
        <v>200001037309</v>
      </c>
      <c r="AZ142" s="50" t="e">
        <f t="shared" ca="1" si="19"/>
        <v>#NAME?</v>
      </c>
      <c r="BA142" s="51" t="e">
        <f t="shared" ca="1" si="20"/>
        <v>#NAME?</v>
      </c>
      <c r="BB142" s="52" t="e">
        <f t="shared" ca="1" si="21"/>
        <v>#NAME?</v>
      </c>
      <c r="BC142" s="51" t="e">
        <f t="shared" ca="1" si="22"/>
        <v>#NAME?</v>
      </c>
      <c r="BD142" s="54" t="e">
        <f t="shared" ca="1" si="23"/>
        <v>#NAME?</v>
      </c>
      <c r="BE142" s="48" t="e">
        <f t="shared" ca="1" si="24"/>
        <v>#NAME?</v>
      </c>
      <c r="BF142" s="50" t="e">
        <f t="shared" ca="1" si="25"/>
        <v>#NAME?</v>
      </c>
      <c r="BG142" s="56" t="e">
        <f t="shared" ca="1" si="26"/>
        <v>#NAME?</v>
      </c>
      <c r="BH142" s="22"/>
      <c r="BI142" s="22"/>
      <c r="BJ142" s="22"/>
      <c r="BK142" s="22"/>
      <c r="BL142" s="22"/>
      <c r="BM142" s="22"/>
      <c r="BN142" s="24"/>
      <c r="BO142" s="24"/>
    </row>
    <row r="143" spans="1:67" ht="15.5">
      <c r="A143" s="25" t="str">
        <f t="shared" si="0"/>
        <v/>
      </c>
      <c r="B143" s="89"/>
      <c r="C143" s="25"/>
      <c r="D143" s="90"/>
      <c r="E143" s="90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36"/>
      <c r="S143" s="91"/>
      <c r="T143" s="36"/>
      <c r="U143" s="82"/>
      <c r="V143" s="25"/>
      <c r="W143" s="58"/>
      <c r="X143" s="34"/>
      <c r="Y143" s="34"/>
      <c r="Z143" s="36"/>
      <c r="AA143" s="84"/>
      <c r="AB143" s="35"/>
      <c r="AC143" s="25"/>
      <c r="AD143" s="25"/>
      <c r="AE143" s="44"/>
      <c r="AF143" s="41" t="str">
        <f t="shared" si="4"/>
        <v/>
      </c>
      <c r="AG143" s="25"/>
      <c r="AH143" s="25"/>
      <c r="AI143" s="25"/>
      <c r="AJ143" s="45" t="str">
        <f t="array" ref="AJ143">IFERROR(INDEX('[1]Master Price'!$E:$E,MATCH(D143,'[1]Master Price'!$B:$B,0)),"0")</f>
        <v>0</v>
      </c>
      <c r="AK143" s="45">
        <f t="shared" si="6"/>
        <v>0</v>
      </c>
      <c r="AL143" s="46" t="str">
        <f t="shared" si="29"/>
        <v>0-day</v>
      </c>
      <c r="AM143" s="46" t="str">
        <f t="shared" si="8"/>
        <v>0-day</v>
      </c>
      <c r="AN143" s="46" t="str">
        <f t="shared" si="30"/>
        <v>0-day</v>
      </c>
      <c r="AO143" s="46" t="str">
        <f t="shared" si="10"/>
        <v>0-day</v>
      </c>
      <c r="AP143" s="46" t="str">
        <f t="shared" si="11"/>
        <v>0-day</v>
      </c>
      <c r="AQ143" s="46" t="str">
        <f t="shared" si="12"/>
        <v>0-day</v>
      </c>
      <c r="AR143" s="17"/>
      <c r="AS143" s="47" t="str">
        <f t="shared" si="13"/>
        <v/>
      </c>
      <c r="AT143" s="35">
        <f t="shared" si="28"/>
        <v>0</v>
      </c>
      <c r="AU143" s="48" t="e">
        <f t="shared" ca="1" si="14"/>
        <v>#NAME?</v>
      </c>
      <c r="AV143" s="48" t="e">
        <f t="shared" ca="1" si="15"/>
        <v>#NAME?</v>
      </c>
      <c r="AW143" s="49" t="e">
        <f t="shared" ca="1" si="16"/>
        <v>#NAME?</v>
      </c>
      <c r="AX143" s="48" t="e">
        <f t="shared" ca="1" si="17"/>
        <v>#NAME?</v>
      </c>
      <c r="AY143" s="49" t="str">
        <f t="shared" si="18"/>
        <v/>
      </c>
      <c r="AZ143" s="50" t="e">
        <f t="shared" ca="1" si="19"/>
        <v>#NAME?</v>
      </c>
      <c r="BA143" s="51" t="e">
        <f t="shared" ca="1" si="20"/>
        <v>#NAME?</v>
      </c>
      <c r="BB143" s="52" t="e">
        <f t="shared" ca="1" si="21"/>
        <v>#NAME?</v>
      </c>
      <c r="BC143" s="51" t="e">
        <f t="shared" ca="1" si="22"/>
        <v>#NAME?</v>
      </c>
      <c r="BD143" s="54" t="e">
        <f t="shared" ca="1" si="23"/>
        <v>#NAME?</v>
      </c>
      <c r="BE143" s="48" t="e">
        <f t="shared" ca="1" si="24"/>
        <v>#NAME?</v>
      </c>
      <c r="BF143" s="50" t="e">
        <f t="shared" ca="1" si="25"/>
        <v>#NAME?</v>
      </c>
      <c r="BG143" s="56" t="e">
        <f t="shared" ca="1" si="26"/>
        <v>#NAME?</v>
      </c>
      <c r="BH143" s="22"/>
      <c r="BI143" s="22"/>
      <c r="BJ143" s="22"/>
      <c r="BK143" s="22"/>
      <c r="BL143" s="22"/>
      <c r="BM143" s="22"/>
      <c r="BN143" s="24"/>
      <c r="BO143" s="24"/>
    </row>
    <row r="144" spans="1:67" ht="15.5">
      <c r="A144" s="25" t="str">
        <f t="shared" si="0"/>
        <v/>
      </c>
      <c r="B144" s="89"/>
      <c r="C144" s="25"/>
      <c r="D144" s="90"/>
      <c r="E144" s="90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36"/>
      <c r="S144" s="91"/>
      <c r="T144" s="36"/>
      <c r="U144" s="82"/>
      <c r="V144" s="25"/>
      <c r="W144" s="58"/>
      <c r="X144" s="34"/>
      <c r="Y144" s="34"/>
      <c r="Z144" s="36"/>
      <c r="AA144" s="84"/>
      <c r="AB144" s="35"/>
      <c r="AC144" s="25"/>
      <c r="AD144" s="25"/>
      <c r="AE144" s="44"/>
      <c r="AF144" s="94"/>
      <c r="AG144" s="25"/>
      <c r="AH144" s="25"/>
      <c r="AI144" s="25"/>
      <c r="AJ144" s="45" t="str">
        <f t="array" ref="AJ144">IFERROR(INDEX('[1]Master Price'!$E:$E,MATCH(D144,'[1]Master Price'!$B:$B,0)),"0")</f>
        <v>0</v>
      </c>
      <c r="AK144" s="45">
        <f t="shared" si="6"/>
        <v>0</v>
      </c>
      <c r="AL144" s="46" t="str">
        <f t="shared" si="29"/>
        <v>0-day</v>
      </c>
      <c r="AM144" s="46" t="str">
        <f t="shared" si="8"/>
        <v>0-day</v>
      </c>
      <c r="AN144" s="46" t="str">
        <f t="shared" si="30"/>
        <v>0-day</v>
      </c>
      <c r="AO144" s="46" t="str">
        <f t="shared" si="10"/>
        <v>0-day</v>
      </c>
      <c r="AP144" s="46" t="str">
        <f t="shared" si="11"/>
        <v>0-day</v>
      </c>
      <c r="AQ144" s="46" t="str">
        <f t="shared" si="12"/>
        <v>0-day</v>
      </c>
      <c r="AR144" s="17"/>
      <c r="AS144" s="47" t="str">
        <f t="shared" si="13"/>
        <v/>
      </c>
      <c r="AT144" s="35">
        <f t="shared" si="28"/>
        <v>0</v>
      </c>
      <c r="AU144" s="48" t="e">
        <f t="shared" ca="1" si="14"/>
        <v>#NAME?</v>
      </c>
      <c r="AV144" s="48" t="e">
        <f t="shared" ca="1" si="15"/>
        <v>#NAME?</v>
      </c>
      <c r="AW144" s="49" t="e">
        <f t="shared" ca="1" si="16"/>
        <v>#NAME?</v>
      </c>
      <c r="AX144" s="48" t="e">
        <f t="shared" ca="1" si="17"/>
        <v>#NAME?</v>
      </c>
      <c r="AY144" s="49" t="str">
        <f t="shared" si="18"/>
        <v/>
      </c>
      <c r="AZ144" s="50" t="e">
        <f t="shared" ca="1" si="19"/>
        <v>#NAME?</v>
      </c>
      <c r="BA144" s="51" t="e">
        <f t="shared" ca="1" si="20"/>
        <v>#NAME?</v>
      </c>
      <c r="BB144" s="52" t="e">
        <f t="shared" ca="1" si="21"/>
        <v>#NAME?</v>
      </c>
      <c r="BC144" s="51" t="e">
        <f t="shared" ca="1" si="22"/>
        <v>#NAME?</v>
      </c>
      <c r="BD144" s="54" t="e">
        <f t="shared" ca="1" si="23"/>
        <v>#NAME?</v>
      </c>
      <c r="BE144" s="48" t="e">
        <f t="shared" ca="1" si="24"/>
        <v>#NAME?</v>
      </c>
      <c r="BF144" s="50" t="e">
        <f t="shared" ca="1" si="25"/>
        <v>#NAME?</v>
      </c>
      <c r="BG144" s="56" t="e">
        <f t="shared" ca="1" si="26"/>
        <v>#NAME?</v>
      </c>
      <c r="BH144" s="22"/>
      <c r="BI144" s="22"/>
      <c r="BJ144" s="22"/>
      <c r="BK144" s="22"/>
      <c r="BL144" s="22"/>
      <c r="BM144" s="22"/>
      <c r="BN144" s="24"/>
      <c r="BO144" s="24"/>
    </row>
    <row r="145" spans="1:67" ht="15.5">
      <c r="A145" s="25" t="str">
        <f t="shared" si="0"/>
        <v/>
      </c>
      <c r="B145" s="89"/>
      <c r="C145" s="25"/>
      <c r="D145" s="90"/>
      <c r="E145" s="90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36"/>
      <c r="S145" s="91"/>
      <c r="T145" s="36"/>
      <c r="U145" s="82"/>
      <c r="V145" s="25"/>
      <c r="W145" s="58"/>
      <c r="X145" s="34"/>
      <c r="Y145" s="34"/>
      <c r="Z145" s="36"/>
      <c r="AA145" s="84"/>
      <c r="AB145" s="35"/>
      <c r="AC145" s="25"/>
      <c r="AD145" s="25"/>
      <c r="AE145" s="44"/>
      <c r="AF145" s="94"/>
      <c r="AG145" s="25"/>
      <c r="AH145" s="25"/>
      <c r="AI145" s="25"/>
      <c r="AJ145" s="45" t="str">
        <f t="array" ref="AJ145">IFERROR(INDEX('[1]Master Price'!$E:$E,MATCH(D145,'[1]Master Price'!$B:$B,0)),"0")</f>
        <v>0</v>
      </c>
      <c r="AK145" s="45">
        <f t="shared" si="6"/>
        <v>0</v>
      </c>
      <c r="AL145" s="46" t="str">
        <f t="shared" si="29"/>
        <v>0-day</v>
      </c>
      <c r="AM145" s="46" t="str">
        <f t="shared" si="8"/>
        <v>0-day</v>
      </c>
      <c r="AN145" s="46" t="str">
        <f t="shared" si="30"/>
        <v>0-day</v>
      </c>
      <c r="AO145" s="46" t="str">
        <f t="shared" si="10"/>
        <v>0-day</v>
      </c>
      <c r="AP145" s="46" t="str">
        <f t="shared" si="11"/>
        <v>0-day</v>
      </c>
      <c r="AQ145" s="46" t="str">
        <f t="shared" si="12"/>
        <v>0-day</v>
      </c>
      <c r="AR145" s="17"/>
      <c r="AS145" s="47" t="str">
        <f t="shared" si="13"/>
        <v/>
      </c>
      <c r="AT145" s="35">
        <f t="shared" si="28"/>
        <v>0</v>
      </c>
      <c r="AU145" s="48" t="e">
        <f t="shared" ca="1" si="14"/>
        <v>#NAME?</v>
      </c>
      <c r="AV145" s="48" t="e">
        <f t="shared" ca="1" si="15"/>
        <v>#NAME?</v>
      </c>
      <c r="AW145" s="49" t="e">
        <f t="shared" ca="1" si="16"/>
        <v>#NAME?</v>
      </c>
      <c r="AX145" s="48" t="e">
        <f t="shared" ca="1" si="17"/>
        <v>#NAME?</v>
      </c>
      <c r="AY145" s="49" t="str">
        <f t="shared" si="18"/>
        <v/>
      </c>
      <c r="AZ145" s="50" t="e">
        <f t="shared" ca="1" si="19"/>
        <v>#NAME?</v>
      </c>
      <c r="BA145" s="51" t="e">
        <f t="shared" ca="1" si="20"/>
        <v>#NAME?</v>
      </c>
      <c r="BB145" s="52" t="e">
        <f t="shared" ca="1" si="21"/>
        <v>#NAME?</v>
      </c>
      <c r="BC145" s="51" t="e">
        <f t="shared" ca="1" si="22"/>
        <v>#NAME?</v>
      </c>
      <c r="BD145" s="54" t="e">
        <f t="shared" ca="1" si="23"/>
        <v>#NAME?</v>
      </c>
      <c r="BE145" s="48" t="e">
        <f t="shared" ca="1" si="24"/>
        <v>#NAME?</v>
      </c>
      <c r="BF145" s="50" t="e">
        <f t="shared" ca="1" si="25"/>
        <v>#NAME?</v>
      </c>
      <c r="BG145" s="56" t="e">
        <f t="shared" ca="1" si="26"/>
        <v>#NAME?</v>
      </c>
      <c r="BH145" s="22"/>
      <c r="BI145" s="22"/>
      <c r="BJ145" s="22"/>
      <c r="BK145" s="22"/>
      <c r="BL145" s="22"/>
      <c r="BM145" s="22"/>
      <c r="BN145" s="24"/>
      <c r="BO145" s="24"/>
    </row>
    <row r="146" spans="1:67" ht="15.5">
      <c r="A146" s="25" t="str">
        <f t="shared" si="0"/>
        <v/>
      </c>
      <c r="B146" s="89"/>
      <c r="C146" s="25"/>
      <c r="D146" s="90"/>
      <c r="E146" s="90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36"/>
      <c r="S146" s="91"/>
      <c r="T146" s="36"/>
      <c r="U146" s="82"/>
      <c r="V146" s="25"/>
      <c r="W146" s="58"/>
      <c r="X146" s="34"/>
      <c r="Y146" s="34"/>
      <c r="Z146" s="36"/>
      <c r="AA146" s="84"/>
      <c r="AB146" s="35"/>
      <c r="AC146" s="25"/>
      <c r="AD146" s="25"/>
      <c r="AE146" s="44"/>
      <c r="AF146" s="94"/>
      <c r="AG146" s="25"/>
      <c r="AH146" s="25"/>
      <c r="AI146" s="25"/>
      <c r="AJ146" s="45" t="str">
        <f t="array" ref="AJ146">IFERROR(INDEX('[1]Master Price'!$E:$E,MATCH(D146,'[1]Master Price'!$B:$B,0)),"0")</f>
        <v>0</v>
      </c>
      <c r="AK146" s="45">
        <f t="shared" si="6"/>
        <v>0</v>
      </c>
      <c r="AL146" s="46" t="str">
        <f t="shared" si="29"/>
        <v>0-day</v>
      </c>
      <c r="AM146" s="46" t="str">
        <f t="shared" si="8"/>
        <v>0-day</v>
      </c>
      <c r="AN146" s="46" t="str">
        <f t="shared" si="30"/>
        <v>0-day</v>
      </c>
      <c r="AO146" s="46" t="str">
        <f t="shared" si="10"/>
        <v>0-day</v>
      </c>
      <c r="AP146" s="46" t="str">
        <f t="shared" si="11"/>
        <v>0-day</v>
      </c>
      <c r="AQ146" s="46" t="str">
        <f t="shared" si="12"/>
        <v>0-day</v>
      </c>
      <c r="AR146" s="17"/>
      <c r="AS146" s="47" t="str">
        <f t="shared" si="13"/>
        <v/>
      </c>
      <c r="AT146" s="35">
        <f t="shared" si="28"/>
        <v>0</v>
      </c>
      <c r="AU146" s="48" t="e">
        <f t="shared" ca="1" si="14"/>
        <v>#NAME?</v>
      </c>
      <c r="AV146" s="48" t="e">
        <f t="shared" ca="1" si="15"/>
        <v>#NAME?</v>
      </c>
      <c r="AW146" s="49" t="e">
        <f t="shared" ca="1" si="16"/>
        <v>#NAME?</v>
      </c>
      <c r="AX146" s="48" t="e">
        <f t="shared" ca="1" si="17"/>
        <v>#NAME?</v>
      </c>
      <c r="AY146" s="49" t="str">
        <f t="shared" si="18"/>
        <v/>
      </c>
      <c r="AZ146" s="50" t="e">
        <f t="shared" ca="1" si="19"/>
        <v>#NAME?</v>
      </c>
      <c r="BA146" s="51" t="e">
        <f t="shared" ca="1" si="20"/>
        <v>#NAME?</v>
      </c>
      <c r="BB146" s="52" t="e">
        <f t="shared" ca="1" si="21"/>
        <v>#NAME?</v>
      </c>
      <c r="BC146" s="51" t="e">
        <f t="shared" ca="1" si="22"/>
        <v>#NAME?</v>
      </c>
      <c r="BD146" s="54" t="e">
        <f t="shared" ca="1" si="23"/>
        <v>#NAME?</v>
      </c>
      <c r="BE146" s="48" t="e">
        <f t="shared" ca="1" si="24"/>
        <v>#NAME?</v>
      </c>
      <c r="BF146" s="50" t="e">
        <f t="shared" ca="1" si="25"/>
        <v>#NAME?</v>
      </c>
      <c r="BG146" s="56" t="e">
        <f t="shared" ca="1" si="26"/>
        <v>#NAME?</v>
      </c>
      <c r="BH146" s="22"/>
      <c r="BI146" s="22"/>
      <c r="BJ146" s="22"/>
      <c r="BK146" s="22"/>
      <c r="BL146" s="22"/>
      <c r="BM146" s="22"/>
      <c r="BN146" s="24"/>
      <c r="BO146" s="24"/>
    </row>
    <row r="147" spans="1:67" ht="15.5">
      <c r="A147" s="25" t="str">
        <f t="shared" si="0"/>
        <v/>
      </c>
      <c r="B147" s="89"/>
      <c r="C147" s="25"/>
      <c r="D147" s="90"/>
      <c r="E147" s="90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36"/>
      <c r="S147" s="91"/>
      <c r="T147" s="36"/>
      <c r="U147" s="82"/>
      <c r="V147" s="25"/>
      <c r="W147" s="58"/>
      <c r="X147" s="34"/>
      <c r="Y147" s="34"/>
      <c r="Z147" s="36"/>
      <c r="AA147" s="84"/>
      <c r="AB147" s="35"/>
      <c r="AC147" s="25"/>
      <c r="AD147" s="25"/>
      <c r="AE147" s="44"/>
      <c r="AF147" s="94"/>
      <c r="AG147" s="25"/>
      <c r="AH147" s="25"/>
      <c r="AI147" s="25"/>
      <c r="AJ147" s="45" t="str">
        <f t="array" ref="AJ147">IFERROR(INDEX('[1]Master Price'!$E:$E,MATCH(D147,'[1]Master Price'!$B:$B,0)),"0")</f>
        <v>0</v>
      </c>
      <c r="AK147" s="45">
        <f t="shared" si="6"/>
        <v>0</v>
      </c>
      <c r="AL147" s="46" t="str">
        <f t="shared" si="29"/>
        <v>0-day</v>
      </c>
      <c r="AM147" s="46" t="str">
        <f t="shared" si="8"/>
        <v>0-day</v>
      </c>
      <c r="AN147" s="46" t="str">
        <f t="shared" si="30"/>
        <v>0-day</v>
      </c>
      <c r="AO147" s="46" t="str">
        <f t="shared" si="10"/>
        <v>0-day</v>
      </c>
      <c r="AP147" s="46" t="str">
        <f t="shared" si="11"/>
        <v>0-day</v>
      </c>
      <c r="AQ147" s="46" t="str">
        <f t="shared" si="12"/>
        <v>0-day</v>
      </c>
      <c r="AR147" s="17"/>
      <c r="AS147" s="47" t="str">
        <f t="shared" si="13"/>
        <v/>
      </c>
      <c r="AT147" s="35">
        <f t="shared" si="28"/>
        <v>0</v>
      </c>
      <c r="AU147" s="48" t="e">
        <f t="shared" ca="1" si="14"/>
        <v>#NAME?</v>
      </c>
      <c r="AV147" s="48" t="e">
        <f t="shared" ca="1" si="15"/>
        <v>#NAME?</v>
      </c>
      <c r="AW147" s="49" t="e">
        <f t="shared" ca="1" si="16"/>
        <v>#NAME?</v>
      </c>
      <c r="AX147" s="48" t="e">
        <f t="shared" ca="1" si="17"/>
        <v>#NAME?</v>
      </c>
      <c r="AY147" s="49" t="str">
        <f t="shared" si="18"/>
        <v/>
      </c>
      <c r="AZ147" s="50" t="e">
        <f t="shared" ca="1" si="19"/>
        <v>#NAME?</v>
      </c>
      <c r="BA147" s="51" t="e">
        <f t="shared" ca="1" si="20"/>
        <v>#NAME?</v>
      </c>
      <c r="BB147" s="52" t="e">
        <f t="shared" ca="1" si="21"/>
        <v>#NAME?</v>
      </c>
      <c r="BC147" s="51" t="e">
        <f t="shared" ca="1" si="22"/>
        <v>#NAME?</v>
      </c>
      <c r="BD147" s="54" t="e">
        <f t="shared" ca="1" si="23"/>
        <v>#NAME?</v>
      </c>
      <c r="BE147" s="48" t="e">
        <f t="shared" ca="1" si="24"/>
        <v>#NAME?</v>
      </c>
      <c r="BF147" s="50" t="e">
        <f t="shared" ca="1" si="25"/>
        <v>#NAME?</v>
      </c>
      <c r="BG147" s="56" t="e">
        <f t="shared" ca="1" si="26"/>
        <v>#NAME?</v>
      </c>
      <c r="BH147" s="22"/>
      <c r="BI147" s="22"/>
      <c r="BJ147" s="22"/>
      <c r="BK147" s="22"/>
      <c r="BL147" s="22"/>
      <c r="BM147" s="22"/>
      <c r="BN147" s="24"/>
      <c r="BO147" s="24"/>
    </row>
    <row r="148" spans="1:67" ht="15.5">
      <c r="A148" s="25" t="str">
        <f t="shared" si="0"/>
        <v/>
      </c>
      <c r="B148" s="89"/>
      <c r="C148" s="25"/>
      <c r="D148" s="90"/>
      <c r="E148" s="90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36"/>
      <c r="S148" s="91"/>
      <c r="T148" s="36"/>
      <c r="U148" s="82"/>
      <c r="V148" s="25"/>
      <c r="W148" s="58"/>
      <c r="X148" s="34"/>
      <c r="Y148" s="34"/>
      <c r="Z148" s="36"/>
      <c r="AA148" s="84"/>
      <c r="AB148" s="35"/>
      <c r="AC148" s="25"/>
      <c r="AD148" s="25"/>
      <c r="AE148" s="44"/>
      <c r="AF148" s="94"/>
      <c r="AG148" s="25"/>
      <c r="AH148" s="25"/>
      <c r="AI148" s="25"/>
      <c r="AJ148" s="45" t="str">
        <f t="array" ref="AJ148">IFERROR(INDEX('[1]Master Price'!$E:$E,MATCH(D148,'[1]Master Price'!$B:$B,0)),"0")</f>
        <v>0</v>
      </c>
      <c r="AK148" s="45">
        <f t="shared" si="6"/>
        <v>0</v>
      </c>
      <c r="AL148" s="46" t="str">
        <f t="shared" si="29"/>
        <v>0-day</v>
      </c>
      <c r="AM148" s="46" t="str">
        <f t="shared" si="8"/>
        <v>0-day</v>
      </c>
      <c r="AN148" s="46" t="str">
        <f t="shared" si="30"/>
        <v>0-day</v>
      </c>
      <c r="AO148" s="46" t="str">
        <f t="shared" si="10"/>
        <v>0-day</v>
      </c>
      <c r="AP148" s="46" t="str">
        <f t="shared" si="11"/>
        <v>0-day</v>
      </c>
      <c r="AQ148" s="46" t="str">
        <f t="shared" si="12"/>
        <v>0-day</v>
      </c>
      <c r="AR148" s="17"/>
      <c r="AS148" s="47" t="str">
        <f t="shared" si="13"/>
        <v/>
      </c>
      <c r="AT148" s="35">
        <f t="shared" si="28"/>
        <v>0</v>
      </c>
      <c r="AU148" s="48" t="e">
        <f t="shared" ca="1" si="14"/>
        <v>#NAME?</v>
      </c>
      <c r="AV148" s="48" t="e">
        <f t="shared" ca="1" si="15"/>
        <v>#NAME?</v>
      </c>
      <c r="AW148" s="49" t="e">
        <f t="shared" ca="1" si="16"/>
        <v>#NAME?</v>
      </c>
      <c r="AX148" s="48" t="e">
        <f t="shared" ca="1" si="17"/>
        <v>#NAME?</v>
      </c>
      <c r="AY148" s="49" t="str">
        <f t="shared" si="18"/>
        <v/>
      </c>
      <c r="AZ148" s="50" t="e">
        <f t="shared" ca="1" si="19"/>
        <v>#NAME?</v>
      </c>
      <c r="BA148" s="51" t="e">
        <f t="shared" ca="1" si="20"/>
        <v>#NAME?</v>
      </c>
      <c r="BB148" s="52" t="e">
        <f t="shared" ca="1" si="21"/>
        <v>#NAME?</v>
      </c>
      <c r="BC148" s="51" t="e">
        <f t="shared" ca="1" si="22"/>
        <v>#NAME?</v>
      </c>
      <c r="BD148" s="54" t="e">
        <f t="shared" ca="1" si="23"/>
        <v>#NAME?</v>
      </c>
      <c r="BE148" s="48" t="e">
        <f t="shared" ca="1" si="24"/>
        <v>#NAME?</v>
      </c>
      <c r="BF148" s="50" t="e">
        <f t="shared" ca="1" si="25"/>
        <v>#NAME?</v>
      </c>
      <c r="BG148" s="56" t="e">
        <f t="shared" ca="1" si="26"/>
        <v>#NAME?</v>
      </c>
      <c r="BH148" s="22"/>
      <c r="BI148" s="22"/>
      <c r="BJ148" s="22"/>
      <c r="BK148" s="22"/>
      <c r="BL148" s="22"/>
      <c r="BM148" s="22"/>
      <c r="BN148" s="24"/>
      <c r="BO148" s="24"/>
    </row>
    <row r="149" spans="1:67" ht="15.5">
      <c r="A149" s="25" t="str">
        <f t="shared" si="0"/>
        <v/>
      </c>
      <c r="B149" s="89"/>
      <c r="C149" s="25"/>
      <c r="D149" s="90"/>
      <c r="E149" s="90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36"/>
      <c r="S149" s="91"/>
      <c r="T149" s="36"/>
      <c r="U149" s="82"/>
      <c r="V149" s="25"/>
      <c r="W149" s="58"/>
      <c r="X149" s="34"/>
      <c r="Y149" s="34"/>
      <c r="Z149" s="36"/>
      <c r="AA149" s="84"/>
      <c r="AB149" s="35"/>
      <c r="AC149" s="25"/>
      <c r="AD149" s="25"/>
      <c r="AE149" s="44"/>
      <c r="AF149" s="94"/>
      <c r="AG149" s="25"/>
      <c r="AH149" s="25"/>
      <c r="AI149" s="25"/>
      <c r="AJ149" s="45" t="str">
        <f t="array" ref="AJ149">IFERROR(INDEX('[1]Master Price'!$E:$E,MATCH(D149,'[1]Master Price'!$B:$B,0)),"0")</f>
        <v>0</v>
      </c>
      <c r="AK149" s="45">
        <f t="shared" si="6"/>
        <v>0</v>
      </c>
      <c r="AL149" s="46" t="str">
        <f t="shared" si="29"/>
        <v>0-day</v>
      </c>
      <c r="AM149" s="46" t="str">
        <f t="shared" si="8"/>
        <v>0-day</v>
      </c>
      <c r="AN149" s="46" t="str">
        <f t="shared" si="30"/>
        <v>0-day</v>
      </c>
      <c r="AO149" s="46" t="str">
        <f t="shared" si="10"/>
        <v>0-day</v>
      </c>
      <c r="AP149" s="46" t="str">
        <f t="shared" si="11"/>
        <v>0-day</v>
      </c>
      <c r="AQ149" s="46" t="str">
        <f t="shared" si="12"/>
        <v>0-day</v>
      </c>
      <c r="AR149" s="17"/>
      <c r="AS149" s="47" t="str">
        <f t="shared" si="13"/>
        <v/>
      </c>
      <c r="AT149" s="35">
        <f t="shared" si="28"/>
        <v>0</v>
      </c>
      <c r="AU149" s="48" t="e">
        <f t="shared" ca="1" si="14"/>
        <v>#NAME?</v>
      </c>
      <c r="AV149" s="48" t="e">
        <f t="shared" ca="1" si="15"/>
        <v>#NAME?</v>
      </c>
      <c r="AW149" s="49" t="e">
        <f t="shared" ca="1" si="16"/>
        <v>#NAME?</v>
      </c>
      <c r="AX149" s="48" t="e">
        <f t="shared" ca="1" si="17"/>
        <v>#NAME?</v>
      </c>
      <c r="AY149" s="49" t="str">
        <f t="shared" si="18"/>
        <v/>
      </c>
      <c r="AZ149" s="50" t="e">
        <f t="shared" ca="1" si="19"/>
        <v>#NAME?</v>
      </c>
      <c r="BA149" s="51" t="e">
        <f t="shared" ca="1" si="20"/>
        <v>#NAME?</v>
      </c>
      <c r="BB149" s="52" t="e">
        <f t="shared" ca="1" si="21"/>
        <v>#NAME?</v>
      </c>
      <c r="BC149" s="51" t="e">
        <f t="shared" ca="1" si="22"/>
        <v>#NAME?</v>
      </c>
      <c r="BD149" s="54" t="e">
        <f t="shared" ca="1" si="23"/>
        <v>#NAME?</v>
      </c>
      <c r="BE149" s="48" t="e">
        <f t="shared" ca="1" si="24"/>
        <v>#NAME?</v>
      </c>
      <c r="BF149" s="50" t="e">
        <f t="shared" ca="1" si="25"/>
        <v>#NAME?</v>
      </c>
      <c r="BG149" s="56" t="e">
        <f t="shared" ca="1" si="26"/>
        <v>#NAME?</v>
      </c>
      <c r="BH149" s="22"/>
      <c r="BI149" s="22"/>
      <c r="BJ149" s="22"/>
      <c r="BK149" s="22"/>
      <c r="BL149" s="22"/>
      <c r="BM149" s="22"/>
      <c r="BN149" s="24"/>
      <c r="BO149" s="24"/>
    </row>
    <row r="150" spans="1:67" ht="15.5">
      <c r="A150" s="25" t="str">
        <f t="shared" si="0"/>
        <v/>
      </c>
      <c r="B150" s="98"/>
      <c r="C150" s="25"/>
      <c r="D150" s="90"/>
      <c r="E150" s="90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36"/>
      <c r="S150" s="91"/>
      <c r="T150" s="36"/>
      <c r="U150" s="82"/>
      <c r="V150" s="25"/>
      <c r="W150" s="58"/>
      <c r="X150" s="34"/>
      <c r="Y150" s="34"/>
      <c r="Z150" s="36"/>
      <c r="AA150" s="84"/>
      <c r="AB150" s="35"/>
      <c r="AC150" s="25"/>
      <c r="AD150" s="25"/>
      <c r="AE150" s="44"/>
      <c r="AF150" s="94"/>
      <c r="AG150" s="25"/>
      <c r="AH150" s="25"/>
      <c r="AI150" s="25"/>
      <c r="AJ150" s="45" t="str">
        <f t="array" ref="AJ150">IFERROR(INDEX('[1]Master Price'!$E:$E,MATCH(D150,'[1]Master Price'!$B:$B,0)),"0")</f>
        <v>0</v>
      </c>
      <c r="AK150" s="45">
        <f t="shared" si="6"/>
        <v>0</v>
      </c>
      <c r="AL150" s="46" t="str">
        <f t="shared" si="29"/>
        <v>0-day</v>
      </c>
      <c r="AM150" s="46" t="str">
        <f t="shared" si="8"/>
        <v>0-day</v>
      </c>
      <c r="AN150" s="46" t="str">
        <f t="shared" si="30"/>
        <v>0-day</v>
      </c>
      <c r="AO150" s="46" t="str">
        <f t="shared" si="10"/>
        <v>0-day</v>
      </c>
      <c r="AP150" s="46" t="str">
        <f t="shared" si="11"/>
        <v>0-day</v>
      </c>
      <c r="AQ150" s="46" t="str">
        <f t="shared" si="12"/>
        <v>0-day</v>
      </c>
      <c r="AR150" s="17"/>
      <c r="AS150" s="47" t="str">
        <f t="shared" si="13"/>
        <v/>
      </c>
      <c r="AT150" s="35">
        <f t="shared" si="28"/>
        <v>0</v>
      </c>
      <c r="AU150" s="48" t="e">
        <f t="shared" ca="1" si="14"/>
        <v>#NAME?</v>
      </c>
      <c r="AV150" s="48" t="e">
        <f t="shared" ca="1" si="15"/>
        <v>#NAME?</v>
      </c>
      <c r="AW150" s="49" t="e">
        <f t="shared" ca="1" si="16"/>
        <v>#NAME?</v>
      </c>
      <c r="AX150" s="48" t="e">
        <f t="shared" ca="1" si="17"/>
        <v>#NAME?</v>
      </c>
      <c r="AY150" s="49" t="str">
        <f t="shared" si="18"/>
        <v/>
      </c>
      <c r="AZ150" s="50" t="e">
        <f t="shared" ca="1" si="19"/>
        <v>#NAME?</v>
      </c>
      <c r="BA150" s="51" t="e">
        <f t="shared" ca="1" si="20"/>
        <v>#NAME?</v>
      </c>
      <c r="BB150" s="52" t="e">
        <f t="shared" ca="1" si="21"/>
        <v>#NAME?</v>
      </c>
      <c r="BC150" s="51" t="e">
        <f t="shared" ca="1" si="22"/>
        <v>#NAME?</v>
      </c>
      <c r="BD150" s="54" t="e">
        <f t="shared" ca="1" si="23"/>
        <v>#NAME?</v>
      </c>
      <c r="BE150" s="48" t="e">
        <f t="shared" ca="1" si="24"/>
        <v>#NAME?</v>
      </c>
      <c r="BF150" s="50" t="e">
        <f t="shared" ca="1" si="25"/>
        <v>#NAME?</v>
      </c>
      <c r="BG150" s="56" t="e">
        <f t="shared" ca="1" si="26"/>
        <v>#NAME?</v>
      </c>
      <c r="BH150" s="22"/>
      <c r="BI150" s="22"/>
      <c r="BJ150" s="22"/>
      <c r="BK150" s="22"/>
      <c r="BL150" s="22"/>
      <c r="BM150" s="22"/>
      <c r="BN150" s="24"/>
      <c r="BO150" s="24"/>
    </row>
    <row r="151" spans="1:67" ht="15.5">
      <c r="A151" s="25" t="str">
        <f t="shared" si="0"/>
        <v/>
      </c>
      <c r="B151" s="98"/>
      <c r="C151" s="25"/>
      <c r="D151" s="90"/>
      <c r="E151" s="90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36"/>
      <c r="S151" s="91"/>
      <c r="T151" s="36"/>
      <c r="U151" s="82"/>
      <c r="V151" s="25"/>
      <c r="W151" s="58"/>
      <c r="X151" s="34"/>
      <c r="Y151" s="34"/>
      <c r="Z151" s="36"/>
      <c r="AA151" s="84"/>
      <c r="AB151" s="35"/>
      <c r="AC151" s="25"/>
      <c r="AD151" s="25"/>
      <c r="AE151" s="44"/>
      <c r="AF151" s="94"/>
      <c r="AG151" s="25"/>
      <c r="AH151" s="25"/>
      <c r="AI151" s="25"/>
      <c r="AJ151" s="45" t="str">
        <f t="array" ref="AJ151">IFERROR(INDEX('[1]Master Price'!$E:$E,MATCH(D151,'[1]Master Price'!$B:$B,0)),"0")</f>
        <v>0</v>
      </c>
      <c r="AK151" s="45">
        <f t="shared" si="6"/>
        <v>0</v>
      </c>
      <c r="AL151" s="46" t="str">
        <f t="shared" si="29"/>
        <v>0-day</v>
      </c>
      <c r="AM151" s="46" t="str">
        <f t="shared" si="8"/>
        <v>0-day</v>
      </c>
      <c r="AN151" s="46" t="str">
        <f t="shared" si="30"/>
        <v>0-day</v>
      </c>
      <c r="AO151" s="46" t="str">
        <f t="shared" si="10"/>
        <v>0-day</v>
      </c>
      <c r="AP151" s="46" t="str">
        <f t="shared" si="11"/>
        <v>0-day</v>
      </c>
      <c r="AQ151" s="46" t="str">
        <f t="shared" si="12"/>
        <v>0-day</v>
      </c>
      <c r="AR151" s="17"/>
      <c r="AS151" s="47" t="str">
        <f t="shared" si="13"/>
        <v/>
      </c>
      <c r="AT151" s="35">
        <f t="shared" si="28"/>
        <v>0</v>
      </c>
      <c r="AU151" s="48" t="e">
        <f t="shared" ca="1" si="14"/>
        <v>#NAME?</v>
      </c>
      <c r="AV151" s="48" t="e">
        <f t="shared" ca="1" si="15"/>
        <v>#NAME?</v>
      </c>
      <c r="AW151" s="49" t="e">
        <f t="shared" ca="1" si="16"/>
        <v>#NAME?</v>
      </c>
      <c r="AX151" s="48" t="e">
        <f t="shared" ca="1" si="17"/>
        <v>#NAME?</v>
      </c>
      <c r="AY151" s="49" t="str">
        <f t="shared" si="18"/>
        <v/>
      </c>
      <c r="AZ151" s="50" t="e">
        <f t="shared" ca="1" si="19"/>
        <v>#NAME?</v>
      </c>
      <c r="BA151" s="51" t="e">
        <f t="shared" ca="1" si="20"/>
        <v>#NAME?</v>
      </c>
      <c r="BB151" s="52" t="e">
        <f t="shared" ca="1" si="21"/>
        <v>#NAME?</v>
      </c>
      <c r="BC151" s="51" t="e">
        <f t="shared" ca="1" si="22"/>
        <v>#NAME?</v>
      </c>
      <c r="BD151" s="54" t="e">
        <f t="shared" ca="1" si="23"/>
        <v>#NAME?</v>
      </c>
      <c r="BE151" s="48" t="e">
        <f t="shared" ca="1" si="24"/>
        <v>#NAME?</v>
      </c>
      <c r="BF151" s="50" t="e">
        <f t="shared" ca="1" si="25"/>
        <v>#NAME?</v>
      </c>
      <c r="BG151" s="56" t="e">
        <f t="shared" ca="1" si="26"/>
        <v>#NAME?</v>
      </c>
      <c r="BH151" s="22"/>
      <c r="BI151" s="22"/>
      <c r="BJ151" s="22"/>
      <c r="BK151" s="22"/>
      <c r="BL151" s="22"/>
      <c r="BM151" s="22"/>
      <c r="BN151" s="24"/>
      <c r="BO151" s="24"/>
    </row>
    <row r="152" spans="1:67" ht="15.5">
      <c r="A152" s="25" t="str">
        <f t="shared" si="0"/>
        <v/>
      </c>
      <c r="B152" s="98"/>
      <c r="C152" s="25"/>
      <c r="D152" s="90"/>
      <c r="E152" s="90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36"/>
      <c r="S152" s="91"/>
      <c r="T152" s="36"/>
      <c r="U152" s="82"/>
      <c r="V152" s="25"/>
      <c r="W152" s="58"/>
      <c r="X152" s="34"/>
      <c r="Y152" s="34"/>
      <c r="Z152" s="36"/>
      <c r="AA152" s="84"/>
      <c r="AB152" s="35"/>
      <c r="AC152" s="25"/>
      <c r="AD152" s="25"/>
      <c r="AE152" s="44"/>
      <c r="AF152" s="94"/>
      <c r="AG152" s="25"/>
      <c r="AH152" s="25"/>
      <c r="AI152" s="25"/>
      <c r="AJ152" s="45" t="str">
        <f t="array" ref="AJ152">IFERROR(INDEX('[1]Master Price'!$E:$E,MATCH(D152,'[1]Master Price'!$B:$B,0)),"0")</f>
        <v>0</v>
      </c>
      <c r="AK152" s="45">
        <f t="shared" si="6"/>
        <v>0</v>
      </c>
      <c r="AL152" s="46" t="str">
        <f t="shared" si="29"/>
        <v>0-day</v>
      </c>
      <c r="AM152" s="46" t="str">
        <f t="shared" si="8"/>
        <v>0-day</v>
      </c>
      <c r="AN152" s="46" t="str">
        <f t="shared" si="30"/>
        <v>0-day</v>
      </c>
      <c r="AO152" s="46" t="str">
        <f t="shared" si="10"/>
        <v>0-day</v>
      </c>
      <c r="AP152" s="46" t="str">
        <f t="shared" si="11"/>
        <v>0-day</v>
      </c>
      <c r="AQ152" s="46" t="str">
        <f t="shared" si="12"/>
        <v>0-day</v>
      </c>
      <c r="AR152" s="17"/>
      <c r="AS152" s="47" t="str">
        <f t="shared" si="13"/>
        <v/>
      </c>
      <c r="AT152" s="35">
        <f t="shared" si="28"/>
        <v>0</v>
      </c>
      <c r="AU152" s="48" t="e">
        <f t="shared" ca="1" si="14"/>
        <v>#NAME?</v>
      </c>
      <c r="AV152" s="48" t="e">
        <f t="shared" ca="1" si="15"/>
        <v>#NAME?</v>
      </c>
      <c r="AW152" s="49" t="e">
        <f t="shared" ca="1" si="16"/>
        <v>#NAME?</v>
      </c>
      <c r="AX152" s="48" t="e">
        <f t="shared" ca="1" si="17"/>
        <v>#NAME?</v>
      </c>
      <c r="AY152" s="49" t="str">
        <f t="shared" si="18"/>
        <v/>
      </c>
      <c r="AZ152" s="50" t="e">
        <f t="shared" ca="1" si="19"/>
        <v>#NAME?</v>
      </c>
      <c r="BA152" s="51" t="e">
        <f t="shared" ca="1" si="20"/>
        <v>#NAME?</v>
      </c>
      <c r="BB152" s="52" t="e">
        <f t="shared" ca="1" si="21"/>
        <v>#NAME?</v>
      </c>
      <c r="BC152" s="51" t="e">
        <f t="shared" ca="1" si="22"/>
        <v>#NAME?</v>
      </c>
      <c r="BD152" s="54" t="e">
        <f t="shared" ca="1" si="23"/>
        <v>#NAME?</v>
      </c>
      <c r="BE152" s="48" t="e">
        <f t="shared" ca="1" si="24"/>
        <v>#NAME?</v>
      </c>
      <c r="BF152" s="50" t="e">
        <f t="shared" ca="1" si="25"/>
        <v>#NAME?</v>
      </c>
      <c r="BG152" s="56" t="e">
        <f t="shared" ca="1" si="26"/>
        <v>#NAME?</v>
      </c>
      <c r="BH152" s="22"/>
      <c r="BI152" s="22"/>
      <c r="BJ152" s="22"/>
      <c r="BK152" s="22"/>
      <c r="BL152" s="22"/>
      <c r="BM152" s="22"/>
      <c r="BN152" s="24"/>
      <c r="BO152" s="24"/>
    </row>
    <row r="153" spans="1:67" ht="15.5">
      <c r="A153" s="25" t="str">
        <f t="shared" si="0"/>
        <v/>
      </c>
      <c r="B153" s="98"/>
      <c r="C153" s="25"/>
      <c r="D153" s="90"/>
      <c r="E153" s="90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36"/>
      <c r="S153" s="91"/>
      <c r="T153" s="36"/>
      <c r="U153" s="82"/>
      <c r="V153" s="25"/>
      <c r="W153" s="58"/>
      <c r="X153" s="34"/>
      <c r="Y153" s="34"/>
      <c r="Z153" s="36"/>
      <c r="AA153" s="84"/>
      <c r="AB153" s="35"/>
      <c r="AC153" s="25"/>
      <c r="AD153" s="25"/>
      <c r="AE153" s="44"/>
      <c r="AF153" s="94"/>
      <c r="AG153" s="25"/>
      <c r="AH153" s="25"/>
      <c r="AI153" s="25"/>
      <c r="AJ153" s="45" t="str">
        <f t="array" ref="AJ153">IFERROR(INDEX('[1]Master Price'!$E:$E,MATCH(D153,'[1]Master Price'!$B:$B,0)),"0")</f>
        <v>0</v>
      </c>
      <c r="AK153" s="45">
        <f t="shared" si="6"/>
        <v>0</v>
      </c>
      <c r="AL153" s="46" t="str">
        <f t="shared" si="29"/>
        <v>0-day</v>
      </c>
      <c r="AM153" s="46" t="str">
        <f t="shared" si="8"/>
        <v>0-day</v>
      </c>
      <c r="AN153" s="46" t="str">
        <f t="shared" si="30"/>
        <v>0-day</v>
      </c>
      <c r="AO153" s="46" t="str">
        <f t="shared" si="10"/>
        <v>0-day</v>
      </c>
      <c r="AP153" s="46" t="str">
        <f t="shared" si="11"/>
        <v>0-day</v>
      </c>
      <c r="AQ153" s="46" t="str">
        <f t="shared" si="12"/>
        <v>0-day</v>
      </c>
      <c r="AR153" s="17"/>
      <c r="AS153" s="47" t="str">
        <f t="shared" si="13"/>
        <v/>
      </c>
      <c r="AT153" s="35">
        <f t="shared" si="28"/>
        <v>0</v>
      </c>
      <c r="AU153" s="48" t="e">
        <f t="shared" ca="1" si="14"/>
        <v>#NAME?</v>
      </c>
      <c r="AV153" s="48" t="e">
        <f t="shared" ca="1" si="15"/>
        <v>#NAME?</v>
      </c>
      <c r="AW153" s="49" t="e">
        <f t="shared" ca="1" si="16"/>
        <v>#NAME?</v>
      </c>
      <c r="AX153" s="48" t="e">
        <f t="shared" ca="1" si="17"/>
        <v>#NAME?</v>
      </c>
      <c r="AY153" s="49" t="str">
        <f t="shared" si="18"/>
        <v/>
      </c>
      <c r="AZ153" s="50" t="e">
        <f t="shared" ca="1" si="19"/>
        <v>#NAME?</v>
      </c>
      <c r="BA153" s="51" t="e">
        <f t="shared" ca="1" si="20"/>
        <v>#NAME?</v>
      </c>
      <c r="BB153" s="52" t="e">
        <f t="shared" ca="1" si="21"/>
        <v>#NAME?</v>
      </c>
      <c r="BC153" s="51" t="e">
        <f t="shared" ca="1" si="22"/>
        <v>#NAME?</v>
      </c>
      <c r="BD153" s="54" t="e">
        <f t="shared" ca="1" si="23"/>
        <v>#NAME?</v>
      </c>
      <c r="BE153" s="48" t="e">
        <f t="shared" ca="1" si="24"/>
        <v>#NAME?</v>
      </c>
      <c r="BF153" s="50" t="e">
        <f t="shared" ca="1" si="25"/>
        <v>#NAME?</v>
      </c>
      <c r="BG153" s="56" t="e">
        <f t="shared" ca="1" si="26"/>
        <v>#NAME?</v>
      </c>
      <c r="BH153" s="22"/>
      <c r="BI153" s="22"/>
      <c r="BJ153" s="22"/>
      <c r="BK153" s="22"/>
      <c r="BL153" s="22"/>
      <c r="BM153" s="22"/>
      <c r="BN153" s="24"/>
      <c r="BO153" s="24"/>
    </row>
    <row r="154" spans="1:67" ht="15.5">
      <c r="A154" s="25" t="str">
        <f t="shared" si="0"/>
        <v/>
      </c>
      <c r="B154" s="98"/>
      <c r="C154" s="25"/>
      <c r="D154" s="90"/>
      <c r="E154" s="90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36"/>
      <c r="S154" s="91"/>
      <c r="T154" s="36"/>
      <c r="U154" s="82"/>
      <c r="V154" s="25"/>
      <c r="W154" s="58"/>
      <c r="X154" s="34"/>
      <c r="Y154" s="34"/>
      <c r="Z154" s="36"/>
      <c r="AA154" s="84"/>
      <c r="AB154" s="35"/>
      <c r="AC154" s="25"/>
      <c r="AD154" s="25"/>
      <c r="AE154" s="44"/>
      <c r="AF154" s="99"/>
      <c r="AG154" s="25"/>
      <c r="AH154" s="25"/>
      <c r="AI154" s="25"/>
      <c r="AJ154" s="45" t="str">
        <f t="array" ref="AJ154">IFERROR(INDEX('[1]Master Price'!$E:$E,MATCH(D154,'[1]Master Price'!$B:$B,0)),"0")</f>
        <v>0</v>
      </c>
      <c r="AK154" s="45">
        <f t="shared" si="6"/>
        <v>0</v>
      </c>
      <c r="AL154" s="46" t="str">
        <f t="shared" si="29"/>
        <v>0-day</v>
      </c>
      <c r="AM154" s="46" t="str">
        <f t="shared" si="8"/>
        <v>0-day</v>
      </c>
      <c r="AN154" s="46" t="str">
        <f t="shared" si="30"/>
        <v>0-day</v>
      </c>
      <c r="AO154" s="46" t="str">
        <f t="shared" si="10"/>
        <v>0-day</v>
      </c>
      <c r="AP154" s="46" t="str">
        <f t="shared" si="11"/>
        <v>0-day</v>
      </c>
      <c r="AQ154" s="46" t="str">
        <f t="shared" si="12"/>
        <v>0-day</v>
      </c>
      <c r="AR154" s="17"/>
      <c r="AS154" s="47" t="str">
        <f t="shared" si="13"/>
        <v/>
      </c>
      <c r="AT154" s="35">
        <f t="shared" si="28"/>
        <v>0</v>
      </c>
      <c r="AU154" s="48" t="e">
        <f t="shared" ca="1" si="14"/>
        <v>#NAME?</v>
      </c>
      <c r="AV154" s="48" t="e">
        <f t="shared" ca="1" si="15"/>
        <v>#NAME?</v>
      </c>
      <c r="AW154" s="49" t="e">
        <f t="shared" ca="1" si="16"/>
        <v>#NAME?</v>
      </c>
      <c r="AX154" s="48" t="e">
        <f t="shared" ca="1" si="17"/>
        <v>#NAME?</v>
      </c>
      <c r="AY154" s="49" t="str">
        <f t="shared" si="18"/>
        <v/>
      </c>
      <c r="AZ154" s="50" t="e">
        <f t="shared" ca="1" si="19"/>
        <v>#NAME?</v>
      </c>
      <c r="BA154" s="51" t="e">
        <f t="shared" ca="1" si="20"/>
        <v>#NAME?</v>
      </c>
      <c r="BB154" s="52" t="e">
        <f t="shared" ca="1" si="21"/>
        <v>#NAME?</v>
      </c>
      <c r="BC154" s="51" t="e">
        <f t="shared" ca="1" si="22"/>
        <v>#NAME?</v>
      </c>
      <c r="BD154" s="54" t="e">
        <f t="shared" ca="1" si="23"/>
        <v>#NAME?</v>
      </c>
      <c r="BE154" s="48" t="e">
        <f t="shared" ca="1" si="24"/>
        <v>#NAME?</v>
      </c>
      <c r="BF154" s="50" t="e">
        <f t="shared" ca="1" si="25"/>
        <v>#NAME?</v>
      </c>
      <c r="BG154" s="56" t="e">
        <f t="shared" ca="1" si="26"/>
        <v>#NAME?</v>
      </c>
      <c r="BH154" s="22"/>
      <c r="BI154" s="22"/>
      <c r="BJ154" s="22"/>
      <c r="BK154" s="22"/>
      <c r="BL154" s="22"/>
      <c r="BM154" s="22"/>
      <c r="BN154" s="24"/>
      <c r="BO154" s="24"/>
    </row>
    <row r="155" spans="1:67" ht="15.5">
      <c r="A155" s="25" t="str">
        <f t="shared" si="0"/>
        <v/>
      </c>
      <c r="B155" s="98"/>
      <c r="C155" s="25"/>
      <c r="D155" s="90"/>
      <c r="E155" s="90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36"/>
      <c r="S155" s="91"/>
      <c r="T155" s="36"/>
      <c r="U155" s="82"/>
      <c r="V155" s="25"/>
      <c r="W155" s="58"/>
      <c r="X155" s="34"/>
      <c r="Y155" s="34"/>
      <c r="Z155" s="36"/>
      <c r="AA155" s="84"/>
      <c r="AB155" s="35"/>
      <c r="AC155" s="25"/>
      <c r="AD155" s="25"/>
      <c r="AE155" s="44"/>
      <c r="AF155" s="99"/>
      <c r="AG155" s="25"/>
      <c r="AH155" s="25"/>
      <c r="AI155" s="25"/>
      <c r="AJ155" s="45" t="str">
        <f t="array" ref="AJ155">IFERROR(INDEX('[1]Master Price'!$E:$E,MATCH(D155,'[1]Master Price'!$B:$B,0)),"0")</f>
        <v>0</v>
      </c>
      <c r="AK155" s="45">
        <f t="shared" si="6"/>
        <v>0</v>
      </c>
      <c r="AL155" s="46" t="str">
        <f t="shared" si="29"/>
        <v>0-day</v>
      </c>
      <c r="AM155" s="46" t="str">
        <f t="shared" si="8"/>
        <v>0-day</v>
      </c>
      <c r="AN155" s="46" t="str">
        <f t="shared" si="30"/>
        <v>0-day</v>
      </c>
      <c r="AO155" s="46" t="str">
        <f t="shared" si="10"/>
        <v>0-day</v>
      </c>
      <c r="AP155" s="46" t="str">
        <f t="shared" si="11"/>
        <v>0-day</v>
      </c>
      <c r="AQ155" s="46" t="str">
        <f t="shared" si="12"/>
        <v>0-day</v>
      </c>
      <c r="AR155" s="17"/>
      <c r="AS155" s="47" t="str">
        <f t="shared" si="13"/>
        <v/>
      </c>
      <c r="AT155" s="35">
        <f t="shared" si="28"/>
        <v>0</v>
      </c>
      <c r="AU155" s="48" t="e">
        <f t="shared" ca="1" si="14"/>
        <v>#NAME?</v>
      </c>
      <c r="AV155" s="48" t="e">
        <f t="shared" ca="1" si="15"/>
        <v>#NAME?</v>
      </c>
      <c r="AW155" s="49" t="e">
        <f t="shared" ca="1" si="16"/>
        <v>#NAME?</v>
      </c>
      <c r="AX155" s="48" t="e">
        <f t="shared" ca="1" si="17"/>
        <v>#NAME?</v>
      </c>
      <c r="AY155" s="49" t="str">
        <f t="shared" si="18"/>
        <v/>
      </c>
      <c r="AZ155" s="50" t="e">
        <f t="shared" ca="1" si="19"/>
        <v>#NAME?</v>
      </c>
      <c r="BA155" s="51" t="e">
        <f t="shared" ca="1" si="20"/>
        <v>#NAME?</v>
      </c>
      <c r="BB155" s="52" t="e">
        <f t="shared" ca="1" si="21"/>
        <v>#NAME?</v>
      </c>
      <c r="BC155" s="51" t="e">
        <f t="shared" ca="1" si="22"/>
        <v>#NAME?</v>
      </c>
      <c r="BD155" s="54" t="e">
        <f t="shared" ca="1" si="23"/>
        <v>#NAME?</v>
      </c>
      <c r="BE155" s="48" t="e">
        <f t="shared" ca="1" si="24"/>
        <v>#NAME?</v>
      </c>
      <c r="BF155" s="50" t="e">
        <f t="shared" ca="1" si="25"/>
        <v>#NAME?</v>
      </c>
      <c r="BG155" s="56" t="e">
        <f t="shared" ca="1" si="26"/>
        <v>#NAME?</v>
      </c>
      <c r="BH155" s="22"/>
      <c r="BI155" s="22"/>
      <c r="BJ155" s="22"/>
      <c r="BK155" s="22"/>
      <c r="BL155" s="22"/>
      <c r="BM155" s="22"/>
      <c r="BN155" s="24"/>
      <c r="BO155" s="24"/>
    </row>
    <row r="156" spans="1:67" ht="15.5">
      <c r="A156" s="25" t="str">
        <f t="shared" si="0"/>
        <v/>
      </c>
      <c r="B156" s="98"/>
      <c r="C156" s="25"/>
      <c r="D156" s="90"/>
      <c r="E156" s="90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36"/>
      <c r="S156" s="91"/>
      <c r="T156" s="36"/>
      <c r="U156" s="82"/>
      <c r="V156" s="25"/>
      <c r="W156" s="58"/>
      <c r="X156" s="34"/>
      <c r="Y156" s="34"/>
      <c r="Z156" s="36"/>
      <c r="AA156" s="84"/>
      <c r="AB156" s="35"/>
      <c r="AC156" s="25"/>
      <c r="AD156" s="25"/>
      <c r="AE156" s="44"/>
      <c r="AF156" s="99"/>
      <c r="AG156" s="25"/>
      <c r="AH156" s="25"/>
      <c r="AI156" s="25"/>
      <c r="AJ156" s="45" t="str">
        <f t="array" ref="AJ156">IFERROR(INDEX('[1]Master Price'!$E:$E,MATCH(D156,'[1]Master Price'!$B:$B,0)),"0")</f>
        <v>0</v>
      </c>
      <c r="AK156" s="45">
        <f t="shared" si="6"/>
        <v>0</v>
      </c>
      <c r="AL156" s="46" t="str">
        <f t="shared" si="29"/>
        <v>0-day</v>
      </c>
      <c r="AM156" s="46" t="str">
        <f t="shared" si="8"/>
        <v>0-day</v>
      </c>
      <c r="AN156" s="46" t="str">
        <f t="shared" si="30"/>
        <v>0-day</v>
      </c>
      <c r="AO156" s="46" t="str">
        <f t="shared" si="10"/>
        <v>0-day</v>
      </c>
      <c r="AP156" s="46" t="str">
        <f t="shared" si="11"/>
        <v>0-day</v>
      </c>
      <c r="AQ156" s="46" t="str">
        <f t="shared" si="12"/>
        <v>0-day</v>
      </c>
      <c r="AR156" s="17"/>
      <c r="AS156" s="47" t="str">
        <f t="shared" si="13"/>
        <v/>
      </c>
      <c r="AT156" s="35">
        <f t="shared" si="28"/>
        <v>0</v>
      </c>
      <c r="AU156" s="48" t="e">
        <f t="shared" ca="1" si="14"/>
        <v>#NAME?</v>
      </c>
      <c r="AV156" s="48" t="e">
        <f t="shared" ca="1" si="15"/>
        <v>#NAME?</v>
      </c>
      <c r="AW156" s="49" t="e">
        <f t="shared" ca="1" si="16"/>
        <v>#NAME?</v>
      </c>
      <c r="AX156" s="48" t="e">
        <f t="shared" ca="1" si="17"/>
        <v>#NAME?</v>
      </c>
      <c r="AY156" s="49" t="str">
        <f t="shared" si="18"/>
        <v/>
      </c>
      <c r="AZ156" s="50" t="e">
        <f t="shared" ca="1" si="19"/>
        <v>#NAME?</v>
      </c>
      <c r="BA156" s="51" t="e">
        <f t="shared" ca="1" si="20"/>
        <v>#NAME?</v>
      </c>
      <c r="BB156" s="52" t="e">
        <f t="shared" ca="1" si="21"/>
        <v>#NAME?</v>
      </c>
      <c r="BC156" s="51" t="e">
        <f t="shared" ca="1" si="22"/>
        <v>#NAME?</v>
      </c>
      <c r="BD156" s="54" t="e">
        <f t="shared" ca="1" si="23"/>
        <v>#NAME?</v>
      </c>
      <c r="BE156" s="48" t="e">
        <f t="shared" ca="1" si="24"/>
        <v>#NAME?</v>
      </c>
      <c r="BF156" s="50" t="e">
        <f t="shared" ca="1" si="25"/>
        <v>#NAME?</v>
      </c>
      <c r="BG156" s="56" t="e">
        <f t="shared" ca="1" si="26"/>
        <v>#NAME?</v>
      </c>
      <c r="BH156" s="22"/>
      <c r="BI156" s="22"/>
      <c r="BJ156" s="22"/>
      <c r="BK156" s="22"/>
      <c r="BL156" s="22"/>
      <c r="BM156" s="22"/>
      <c r="BN156" s="24"/>
      <c r="BO156" s="24"/>
    </row>
    <row r="157" spans="1:67" ht="15.5">
      <c r="A157" s="25" t="str">
        <f t="shared" si="0"/>
        <v/>
      </c>
      <c r="B157" s="98"/>
      <c r="C157" s="25"/>
      <c r="D157" s="90"/>
      <c r="E157" s="90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36"/>
      <c r="S157" s="91"/>
      <c r="T157" s="36"/>
      <c r="U157" s="82"/>
      <c r="V157" s="25"/>
      <c r="W157" s="58"/>
      <c r="X157" s="34"/>
      <c r="Y157" s="34"/>
      <c r="Z157" s="36"/>
      <c r="AA157" s="84"/>
      <c r="AB157" s="35"/>
      <c r="AC157" s="25"/>
      <c r="AD157" s="25"/>
      <c r="AE157" s="44"/>
      <c r="AF157" s="99"/>
      <c r="AG157" s="25"/>
      <c r="AH157" s="25"/>
      <c r="AI157" s="25"/>
      <c r="AJ157" s="45" t="str">
        <f t="array" ref="AJ157">IFERROR(INDEX('[1]Master Price'!$E:$E,MATCH(D157,'[1]Master Price'!$B:$B,0)),"0")</f>
        <v>0</v>
      </c>
      <c r="AK157" s="45">
        <f t="shared" si="6"/>
        <v>0</v>
      </c>
      <c r="AL157" s="46" t="str">
        <f t="shared" si="29"/>
        <v>0-day</v>
      </c>
      <c r="AM157" s="46" t="str">
        <f t="shared" si="8"/>
        <v>0-day</v>
      </c>
      <c r="AN157" s="46" t="str">
        <f t="shared" si="30"/>
        <v>0-day</v>
      </c>
      <c r="AO157" s="46" t="str">
        <f t="shared" si="10"/>
        <v>0-day</v>
      </c>
      <c r="AP157" s="46" t="str">
        <f t="shared" si="11"/>
        <v>0-day</v>
      </c>
      <c r="AQ157" s="46" t="str">
        <f t="shared" si="12"/>
        <v>0-day</v>
      </c>
      <c r="AR157" s="17"/>
      <c r="AS157" s="47" t="str">
        <f t="shared" si="13"/>
        <v/>
      </c>
      <c r="AT157" s="35">
        <f t="shared" si="28"/>
        <v>0</v>
      </c>
      <c r="AU157" s="48" t="e">
        <f t="shared" ca="1" si="14"/>
        <v>#NAME?</v>
      </c>
      <c r="AV157" s="48" t="e">
        <f t="shared" ca="1" si="15"/>
        <v>#NAME?</v>
      </c>
      <c r="AW157" s="49" t="e">
        <f t="shared" ca="1" si="16"/>
        <v>#NAME?</v>
      </c>
      <c r="AX157" s="48" t="e">
        <f t="shared" ca="1" si="17"/>
        <v>#NAME?</v>
      </c>
      <c r="AY157" s="49" t="str">
        <f t="shared" si="18"/>
        <v/>
      </c>
      <c r="AZ157" s="50" t="e">
        <f t="shared" ca="1" si="19"/>
        <v>#NAME?</v>
      </c>
      <c r="BA157" s="51" t="e">
        <f t="shared" ca="1" si="20"/>
        <v>#NAME?</v>
      </c>
      <c r="BB157" s="52" t="e">
        <f t="shared" ca="1" si="21"/>
        <v>#NAME?</v>
      </c>
      <c r="BC157" s="51" t="e">
        <f t="shared" ca="1" si="22"/>
        <v>#NAME?</v>
      </c>
      <c r="BD157" s="54" t="e">
        <f t="shared" ca="1" si="23"/>
        <v>#NAME?</v>
      </c>
      <c r="BE157" s="48" t="e">
        <f t="shared" ca="1" si="24"/>
        <v>#NAME?</v>
      </c>
      <c r="BF157" s="50" t="e">
        <f t="shared" ca="1" si="25"/>
        <v>#NAME?</v>
      </c>
      <c r="BG157" s="56" t="e">
        <f t="shared" ca="1" si="26"/>
        <v>#NAME?</v>
      </c>
      <c r="BH157" s="22"/>
      <c r="BI157" s="22"/>
      <c r="BJ157" s="22"/>
      <c r="BK157" s="22"/>
      <c r="BL157" s="22"/>
      <c r="BM157" s="22"/>
      <c r="BN157" s="24"/>
      <c r="BO157" s="24"/>
    </row>
    <row r="158" spans="1:67" ht="15.5">
      <c r="A158" s="25" t="str">
        <f t="shared" si="0"/>
        <v/>
      </c>
      <c r="B158" s="98"/>
      <c r="C158" s="25"/>
      <c r="D158" s="90"/>
      <c r="E158" s="90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36"/>
      <c r="S158" s="91"/>
      <c r="T158" s="36"/>
      <c r="U158" s="82"/>
      <c r="V158" s="25"/>
      <c r="W158" s="58"/>
      <c r="X158" s="34"/>
      <c r="Y158" s="34"/>
      <c r="Z158" s="36"/>
      <c r="AA158" s="84"/>
      <c r="AB158" s="35"/>
      <c r="AC158" s="25"/>
      <c r="AD158" s="25"/>
      <c r="AE158" s="44"/>
      <c r="AF158" s="94"/>
      <c r="AG158" s="25"/>
      <c r="AH158" s="25"/>
      <c r="AI158" s="25"/>
      <c r="AJ158" s="45" t="str">
        <f t="array" ref="AJ158">IFERROR(INDEX('[1]Master Price'!$E:$E,MATCH(D158,'[1]Master Price'!$B:$B,0)),"0")</f>
        <v>0</v>
      </c>
      <c r="AK158" s="45">
        <f t="shared" si="6"/>
        <v>0</v>
      </c>
      <c r="AL158" s="46" t="str">
        <f t="shared" si="29"/>
        <v>0-day</v>
      </c>
      <c r="AM158" s="46" t="str">
        <f t="shared" si="8"/>
        <v>0-day</v>
      </c>
      <c r="AN158" s="46" t="str">
        <f t="shared" si="30"/>
        <v>0-day</v>
      </c>
      <c r="AO158" s="46" t="str">
        <f t="shared" si="10"/>
        <v>0-day</v>
      </c>
      <c r="AP158" s="46" t="str">
        <f t="shared" si="11"/>
        <v>0-day</v>
      </c>
      <c r="AQ158" s="46" t="str">
        <f t="shared" si="12"/>
        <v>0-day</v>
      </c>
      <c r="AR158" s="17"/>
      <c r="AS158" s="47" t="str">
        <f t="shared" si="13"/>
        <v/>
      </c>
      <c r="AT158" s="35">
        <f t="shared" si="28"/>
        <v>0</v>
      </c>
      <c r="AU158" s="48" t="e">
        <f t="shared" ca="1" si="14"/>
        <v>#NAME?</v>
      </c>
      <c r="AV158" s="48" t="e">
        <f t="shared" ca="1" si="15"/>
        <v>#NAME?</v>
      </c>
      <c r="AW158" s="49" t="e">
        <f t="shared" ca="1" si="16"/>
        <v>#NAME?</v>
      </c>
      <c r="AX158" s="48" t="e">
        <f t="shared" ca="1" si="17"/>
        <v>#NAME?</v>
      </c>
      <c r="AY158" s="49" t="str">
        <f t="shared" si="18"/>
        <v/>
      </c>
      <c r="AZ158" s="50" t="e">
        <f t="shared" ca="1" si="19"/>
        <v>#NAME?</v>
      </c>
      <c r="BA158" s="51" t="e">
        <f t="shared" ca="1" si="20"/>
        <v>#NAME?</v>
      </c>
      <c r="BB158" s="52" t="e">
        <f t="shared" ca="1" si="21"/>
        <v>#NAME?</v>
      </c>
      <c r="BC158" s="51" t="e">
        <f t="shared" ca="1" si="22"/>
        <v>#NAME?</v>
      </c>
      <c r="BD158" s="54" t="e">
        <f t="shared" ca="1" si="23"/>
        <v>#NAME?</v>
      </c>
      <c r="BE158" s="48" t="e">
        <f t="shared" ca="1" si="24"/>
        <v>#NAME?</v>
      </c>
      <c r="BF158" s="50" t="e">
        <f t="shared" ca="1" si="25"/>
        <v>#NAME?</v>
      </c>
      <c r="BG158" s="56" t="e">
        <f t="shared" ca="1" si="26"/>
        <v>#NAME?</v>
      </c>
      <c r="BH158" s="22"/>
      <c r="BI158" s="22"/>
      <c r="BJ158" s="22"/>
      <c r="BK158" s="22"/>
      <c r="BL158" s="22"/>
      <c r="BM158" s="22"/>
      <c r="BN158" s="24"/>
      <c r="BO158" s="24"/>
    </row>
    <row r="159" spans="1:67" ht="15.5">
      <c r="A159" s="25" t="str">
        <f t="shared" si="0"/>
        <v/>
      </c>
      <c r="B159" s="98"/>
      <c r="C159" s="25"/>
      <c r="D159" s="90"/>
      <c r="E159" s="90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36"/>
      <c r="S159" s="91"/>
      <c r="T159" s="36"/>
      <c r="U159" s="82"/>
      <c r="V159" s="25"/>
      <c r="W159" s="58"/>
      <c r="X159" s="34"/>
      <c r="Y159" s="34"/>
      <c r="Z159" s="36"/>
      <c r="AA159" s="84"/>
      <c r="AB159" s="35"/>
      <c r="AC159" s="25"/>
      <c r="AD159" s="25"/>
      <c r="AE159" s="44"/>
      <c r="AF159" s="94"/>
      <c r="AG159" s="25"/>
      <c r="AH159" s="25"/>
      <c r="AI159" s="25"/>
      <c r="AJ159" s="45" t="str">
        <f t="array" ref="AJ159">IFERROR(INDEX('[1]Master Price'!$E:$E,MATCH(D159,'[1]Master Price'!$B:$B,0)),"0")</f>
        <v>0</v>
      </c>
      <c r="AK159" s="45">
        <f t="shared" si="6"/>
        <v>0</v>
      </c>
      <c r="AL159" s="46" t="str">
        <f t="shared" si="29"/>
        <v>0-day</v>
      </c>
      <c r="AM159" s="46" t="str">
        <f t="shared" si="8"/>
        <v>0-day</v>
      </c>
      <c r="AN159" s="46" t="str">
        <f t="shared" si="30"/>
        <v>0-day</v>
      </c>
      <c r="AO159" s="46" t="str">
        <f t="shared" si="10"/>
        <v>0-day</v>
      </c>
      <c r="AP159" s="46" t="str">
        <f t="shared" si="11"/>
        <v>0-day</v>
      </c>
      <c r="AQ159" s="46" t="str">
        <f t="shared" si="12"/>
        <v>0-day</v>
      </c>
      <c r="AR159" s="17"/>
      <c r="AS159" s="47" t="str">
        <f t="shared" si="13"/>
        <v/>
      </c>
      <c r="AT159" s="35">
        <f t="shared" si="28"/>
        <v>0</v>
      </c>
      <c r="AU159" s="48" t="e">
        <f t="shared" ca="1" si="14"/>
        <v>#NAME?</v>
      </c>
      <c r="AV159" s="48" t="e">
        <f t="shared" ca="1" si="15"/>
        <v>#NAME?</v>
      </c>
      <c r="AW159" s="49" t="e">
        <f t="shared" ca="1" si="16"/>
        <v>#NAME?</v>
      </c>
      <c r="AX159" s="48" t="e">
        <f t="shared" ca="1" si="17"/>
        <v>#NAME?</v>
      </c>
      <c r="AY159" s="49" t="str">
        <f t="shared" si="18"/>
        <v/>
      </c>
      <c r="AZ159" s="50" t="e">
        <f t="shared" ca="1" si="19"/>
        <v>#NAME?</v>
      </c>
      <c r="BA159" s="51" t="e">
        <f t="shared" ca="1" si="20"/>
        <v>#NAME?</v>
      </c>
      <c r="BB159" s="52" t="e">
        <f t="shared" ca="1" si="21"/>
        <v>#NAME?</v>
      </c>
      <c r="BC159" s="51" t="e">
        <f t="shared" ca="1" si="22"/>
        <v>#NAME?</v>
      </c>
      <c r="BD159" s="54" t="e">
        <f t="shared" ca="1" si="23"/>
        <v>#NAME?</v>
      </c>
      <c r="BE159" s="48" t="e">
        <f t="shared" ca="1" si="24"/>
        <v>#NAME?</v>
      </c>
      <c r="BF159" s="50" t="e">
        <f t="shared" ca="1" si="25"/>
        <v>#NAME?</v>
      </c>
      <c r="BG159" s="56" t="e">
        <f t="shared" ca="1" si="26"/>
        <v>#NAME?</v>
      </c>
      <c r="BH159" s="22"/>
      <c r="BI159" s="22"/>
      <c r="BJ159" s="22"/>
      <c r="BK159" s="22"/>
      <c r="BL159" s="22"/>
      <c r="BM159" s="22"/>
      <c r="BN159" s="24"/>
      <c r="BO159" s="24"/>
    </row>
    <row r="160" spans="1:67" ht="15.5">
      <c r="A160" s="25" t="str">
        <f t="shared" si="0"/>
        <v/>
      </c>
      <c r="B160" s="98"/>
      <c r="C160" s="25"/>
      <c r="D160" s="90"/>
      <c r="E160" s="90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36"/>
      <c r="S160" s="91"/>
      <c r="T160" s="36"/>
      <c r="U160" s="82"/>
      <c r="V160" s="25"/>
      <c r="W160" s="58"/>
      <c r="X160" s="34"/>
      <c r="Y160" s="34"/>
      <c r="Z160" s="36"/>
      <c r="AA160" s="84"/>
      <c r="AB160" s="35"/>
      <c r="AC160" s="25"/>
      <c r="AD160" s="25"/>
      <c r="AE160" s="44"/>
      <c r="AF160" s="94"/>
      <c r="AG160" s="25"/>
      <c r="AH160" s="25"/>
      <c r="AI160" s="25"/>
      <c r="AJ160" s="45" t="str">
        <f t="array" ref="AJ160">IFERROR(INDEX('[1]Master Price'!$E:$E,MATCH(D160,'[1]Master Price'!$B:$B,0)),"0")</f>
        <v>0</v>
      </c>
      <c r="AK160" s="45">
        <f t="shared" si="6"/>
        <v>0</v>
      </c>
      <c r="AL160" s="46" t="str">
        <f t="shared" si="29"/>
        <v>0-day</v>
      </c>
      <c r="AM160" s="46" t="str">
        <f t="shared" si="8"/>
        <v>0-day</v>
      </c>
      <c r="AN160" s="46" t="str">
        <f t="shared" si="30"/>
        <v>0-day</v>
      </c>
      <c r="AO160" s="46" t="str">
        <f t="shared" si="10"/>
        <v>0-day</v>
      </c>
      <c r="AP160" s="46" t="str">
        <f t="shared" si="11"/>
        <v>0-day</v>
      </c>
      <c r="AQ160" s="46" t="str">
        <f t="shared" si="12"/>
        <v>0-day</v>
      </c>
      <c r="AR160" s="17"/>
      <c r="AS160" s="47" t="str">
        <f t="shared" si="13"/>
        <v/>
      </c>
      <c r="AT160" s="35">
        <f t="shared" si="28"/>
        <v>0</v>
      </c>
      <c r="AU160" s="48" t="e">
        <f t="shared" ca="1" si="14"/>
        <v>#NAME?</v>
      </c>
      <c r="AV160" s="48" t="e">
        <f t="shared" ca="1" si="15"/>
        <v>#NAME?</v>
      </c>
      <c r="AW160" s="49" t="e">
        <f t="shared" ca="1" si="16"/>
        <v>#NAME?</v>
      </c>
      <c r="AX160" s="48" t="e">
        <f t="shared" ca="1" si="17"/>
        <v>#NAME?</v>
      </c>
      <c r="AY160" s="49" t="str">
        <f t="shared" si="18"/>
        <v/>
      </c>
      <c r="AZ160" s="50" t="e">
        <f t="shared" ca="1" si="19"/>
        <v>#NAME?</v>
      </c>
      <c r="BA160" s="51" t="e">
        <f t="shared" ca="1" si="20"/>
        <v>#NAME?</v>
      </c>
      <c r="BB160" s="52" t="e">
        <f t="shared" ca="1" si="21"/>
        <v>#NAME?</v>
      </c>
      <c r="BC160" s="51" t="e">
        <f t="shared" ca="1" si="22"/>
        <v>#NAME?</v>
      </c>
      <c r="BD160" s="54" t="e">
        <f t="shared" ca="1" si="23"/>
        <v>#NAME?</v>
      </c>
      <c r="BE160" s="48" t="e">
        <f t="shared" ca="1" si="24"/>
        <v>#NAME?</v>
      </c>
      <c r="BF160" s="50" t="e">
        <f t="shared" ca="1" si="25"/>
        <v>#NAME?</v>
      </c>
      <c r="BG160" s="56" t="e">
        <f t="shared" ca="1" si="26"/>
        <v>#NAME?</v>
      </c>
      <c r="BH160" s="22"/>
      <c r="BI160" s="22"/>
      <c r="BJ160" s="22"/>
      <c r="BK160" s="22"/>
      <c r="BL160" s="22"/>
      <c r="BM160" s="22"/>
      <c r="BN160" s="24"/>
      <c r="BO160" s="24"/>
    </row>
    <row r="161" spans="1:67" ht="15.5">
      <c r="A161" s="25" t="str">
        <f t="shared" si="0"/>
        <v/>
      </c>
      <c r="B161" s="98"/>
      <c r="C161" s="25"/>
      <c r="D161" s="90"/>
      <c r="E161" s="90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36"/>
      <c r="S161" s="91"/>
      <c r="T161" s="36"/>
      <c r="U161" s="82"/>
      <c r="V161" s="25"/>
      <c r="W161" s="58"/>
      <c r="X161" s="34"/>
      <c r="Y161" s="34"/>
      <c r="Z161" s="36"/>
      <c r="AA161" s="84"/>
      <c r="AB161" s="35"/>
      <c r="AC161" s="25"/>
      <c r="AD161" s="25"/>
      <c r="AE161" s="44"/>
      <c r="AF161" s="94"/>
      <c r="AG161" s="25"/>
      <c r="AH161" s="25"/>
      <c r="AI161" s="25"/>
      <c r="AJ161" s="45" t="str">
        <f t="array" ref="AJ161">IFERROR(INDEX('[1]Master Price'!$E:$E,MATCH(D161,'[1]Master Price'!$B:$B,0)),"0")</f>
        <v>0</v>
      </c>
      <c r="AK161" s="45">
        <f t="shared" si="6"/>
        <v>0</v>
      </c>
      <c r="AL161" s="46" t="str">
        <f t="shared" si="29"/>
        <v>0-day</v>
      </c>
      <c r="AM161" s="46" t="str">
        <f t="shared" si="8"/>
        <v>0-day</v>
      </c>
      <c r="AN161" s="46" t="str">
        <f t="shared" si="30"/>
        <v>0-day</v>
      </c>
      <c r="AO161" s="46" t="str">
        <f t="shared" si="10"/>
        <v>0-day</v>
      </c>
      <c r="AP161" s="46" t="str">
        <f t="shared" si="11"/>
        <v>0-day</v>
      </c>
      <c r="AQ161" s="46" t="str">
        <f t="shared" si="12"/>
        <v>0-day</v>
      </c>
      <c r="AR161" s="17"/>
      <c r="AS161" s="47" t="str">
        <f t="shared" si="13"/>
        <v/>
      </c>
      <c r="AT161" s="35">
        <f t="shared" si="28"/>
        <v>0</v>
      </c>
      <c r="AU161" s="48" t="e">
        <f t="shared" ca="1" si="14"/>
        <v>#NAME?</v>
      </c>
      <c r="AV161" s="48" t="e">
        <f t="shared" ca="1" si="15"/>
        <v>#NAME?</v>
      </c>
      <c r="AW161" s="49" t="e">
        <f t="shared" ca="1" si="16"/>
        <v>#NAME?</v>
      </c>
      <c r="AX161" s="48" t="e">
        <f t="shared" ca="1" si="17"/>
        <v>#NAME?</v>
      </c>
      <c r="AY161" s="49" t="str">
        <f t="shared" si="18"/>
        <v/>
      </c>
      <c r="AZ161" s="50" t="e">
        <f t="shared" ca="1" si="19"/>
        <v>#NAME?</v>
      </c>
      <c r="BA161" s="51" t="e">
        <f t="shared" ca="1" si="20"/>
        <v>#NAME?</v>
      </c>
      <c r="BB161" s="52" t="e">
        <f t="shared" ca="1" si="21"/>
        <v>#NAME?</v>
      </c>
      <c r="BC161" s="51" t="e">
        <f t="shared" ca="1" si="22"/>
        <v>#NAME?</v>
      </c>
      <c r="BD161" s="54" t="e">
        <f t="shared" ca="1" si="23"/>
        <v>#NAME?</v>
      </c>
      <c r="BE161" s="48" t="e">
        <f t="shared" ca="1" si="24"/>
        <v>#NAME?</v>
      </c>
      <c r="BF161" s="50" t="e">
        <f t="shared" ca="1" si="25"/>
        <v>#NAME?</v>
      </c>
      <c r="BG161" s="56" t="e">
        <f t="shared" ca="1" si="26"/>
        <v>#NAME?</v>
      </c>
      <c r="BH161" s="22"/>
      <c r="BI161" s="22"/>
      <c r="BJ161" s="22"/>
      <c r="BK161" s="22"/>
      <c r="BL161" s="22"/>
      <c r="BM161" s="22"/>
      <c r="BN161" s="24"/>
      <c r="BO161" s="24"/>
    </row>
    <row r="162" spans="1:67" ht="15.5">
      <c r="A162" s="25" t="str">
        <f t="shared" si="0"/>
        <v/>
      </c>
      <c r="B162" s="98"/>
      <c r="C162" s="25"/>
      <c r="D162" s="90"/>
      <c r="E162" s="90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36"/>
      <c r="S162" s="91"/>
      <c r="T162" s="36"/>
      <c r="U162" s="82"/>
      <c r="V162" s="25"/>
      <c r="W162" s="58"/>
      <c r="X162" s="34"/>
      <c r="Y162" s="34"/>
      <c r="Z162" s="36"/>
      <c r="AA162" s="84"/>
      <c r="AB162" s="35"/>
      <c r="AC162" s="25"/>
      <c r="AD162" s="25"/>
      <c r="AE162" s="44"/>
      <c r="AF162" s="94"/>
      <c r="AG162" s="25"/>
      <c r="AH162" s="25"/>
      <c r="AI162" s="25"/>
      <c r="AJ162" s="45" t="str">
        <f t="array" ref="AJ162">IFERROR(INDEX('[1]Master Price'!$E:$E,MATCH(D162,'[1]Master Price'!$B:$B,0)),"0")</f>
        <v>0</v>
      </c>
      <c r="AK162" s="45">
        <f t="shared" si="6"/>
        <v>0</v>
      </c>
      <c r="AL162" s="46" t="str">
        <f t="shared" si="29"/>
        <v>0-day</v>
      </c>
      <c r="AM162" s="46" t="str">
        <f t="shared" si="8"/>
        <v>0-day</v>
      </c>
      <c r="AN162" s="46" t="str">
        <f t="shared" si="30"/>
        <v>0-day</v>
      </c>
      <c r="AO162" s="46" t="str">
        <f t="shared" si="10"/>
        <v>0-day</v>
      </c>
      <c r="AP162" s="46" t="str">
        <f t="shared" si="11"/>
        <v>0-day</v>
      </c>
      <c r="AQ162" s="46" t="str">
        <f t="shared" si="12"/>
        <v>0-day</v>
      </c>
      <c r="AR162" s="17"/>
      <c r="AS162" s="47" t="str">
        <f t="shared" si="13"/>
        <v/>
      </c>
      <c r="AT162" s="35">
        <f t="shared" si="28"/>
        <v>0</v>
      </c>
      <c r="AU162" s="48" t="e">
        <f t="shared" ca="1" si="14"/>
        <v>#NAME?</v>
      </c>
      <c r="AV162" s="48" t="e">
        <f t="shared" ca="1" si="15"/>
        <v>#NAME?</v>
      </c>
      <c r="AW162" s="49" t="e">
        <f t="shared" ca="1" si="16"/>
        <v>#NAME?</v>
      </c>
      <c r="AX162" s="48" t="e">
        <f t="shared" ca="1" si="17"/>
        <v>#NAME?</v>
      </c>
      <c r="AY162" s="49" t="str">
        <f t="shared" si="18"/>
        <v/>
      </c>
      <c r="AZ162" s="50" t="e">
        <f t="shared" ca="1" si="19"/>
        <v>#NAME?</v>
      </c>
      <c r="BA162" s="51" t="e">
        <f t="shared" ca="1" si="20"/>
        <v>#NAME?</v>
      </c>
      <c r="BB162" s="52" t="e">
        <f t="shared" ca="1" si="21"/>
        <v>#NAME?</v>
      </c>
      <c r="BC162" s="51" t="e">
        <f t="shared" ca="1" si="22"/>
        <v>#NAME?</v>
      </c>
      <c r="BD162" s="54" t="e">
        <f t="shared" ca="1" si="23"/>
        <v>#NAME?</v>
      </c>
      <c r="BE162" s="48" t="e">
        <f t="shared" ca="1" si="24"/>
        <v>#NAME?</v>
      </c>
      <c r="BF162" s="50" t="e">
        <f t="shared" ca="1" si="25"/>
        <v>#NAME?</v>
      </c>
      <c r="BG162" s="56" t="e">
        <f t="shared" ca="1" si="26"/>
        <v>#NAME?</v>
      </c>
      <c r="BH162" s="22"/>
      <c r="BI162" s="22"/>
      <c r="BJ162" s="22"/>
      <c r="BK162" s="22"/>
      <c r="BL162" s="22"/>
      <c r="BM162" s="22"/>
      <c r="BN162" s="24"/>
      <c r="BO162" s="24"/>
    </row>
    <row r="163" spans="1:67" ht="15.5">
      <c r="A163" s="25" t="str">
        <f t="shared" si="0"/>
        <v/>
      </c>
      <c r="B163" s="98"/>
      <c r="C163" s="25"/>
      <c r="D163" s="90"/>
      <c r="E163" s="90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36"/>
      <c r="S163" s="91"/>
      <c r="T163" s="36"/>
      <c r="U163" s="82"/>
      <c r="V163" s="25"/>
      <c r="W163" s="58"/>
      <c r="X163" s="34"/>
      <c r="Y163" s="34"/>
      <c r="Z163" s="36"/>
      <c r="AA163" s="84"/>
      <c r="AB163" s="35"/>
      <c r="AC163" s="25"/>
      <c r="AD163" s="25"/>
      <c r="AE163" s="44"/>
      <c r="AF163" s="94"/>
      <c r="AG163" s="25"/>
      <c r="AH163" s="25"/>
      <c r="AI163" s="25"/>
      <c r="AJ163" s="45" t="str">
        <f t="array" ref="AJ163">IFERROR(INDEX('[1]Master Price'!$E:$E,MATCH(D163,'[1]Master Price'!$B:$B,0)),"0")</f>
        <v>0</v>
      </c>
      <c r="AK163" s="45">
        <f t="shared" si="6"/>
        <v>0</v>
      </c>
      <c r="AL163" s="46" t="str">
        <f t="shared" si="29"/>
        <v>0-day</v>
      </c>
      <c r="AM163" s="46" t="str">
        <f t="shared" si="8"/>
        <v>0-day</v>
      </c>
      <c r="AN163" s="46" t="str">
        <f t="shared" si="30"/>
        <v>0-day</v>
      </c>
      <c r="AO163" s="46" t="str">
        <f t="shared" si="10"/>
        <v>0-day</v>
      </c>
      <c r="AP163" s="46" t="str">
        <f t="shared" si="11"/>
        <v>0-day</v>
      </c>
      <c r="AQ163" s="46" t="str">
        <f t="shared" si="12"/>
        <v>0-day</v>
      </c>
      <c r="AR163" s="17"/>
      <c r="AS163" s="47" t="str">
        <f t="shared" si="13"/>
        <v/>
      </c>
      <c r="AT163" s="35">
        <f t="shared" si="28"/>
        <v>0</v>
      </c>
      <c r="AU163" s="48" t="e">
        <f t="shared" ca="1" si="14"/>
        <v>#NAME?</v>
      </c>
      <c r="AV163" s="48" t="e">
        <f t="shared" ca="1" si="15"/>
        <v>#NAME?</v>
      </c>
      <c r="AW163" s="49" t="e">
        <f t="shared" ca="1" si="16"/>
        <v>#NAME?</v>
      </c>
      <c r="AX163" s="48" t="e">
        <f t="shared" ca="1" si="17"/>
        <v>#NAME?</v>
      </c>
      <c r="AY163" s="49" t="str">
        <f t="shared" si="18"/>
        <v/>
      </c>
      <c r="AZ163" s="50" t="e">
        <f t="shared" ca="1" si="19"/>
        <v>#NAME?</v>
      </c>
      <c r="BA163" s="51" t="e">
        <f t="shared" ca="1" si="20"/>
        <v>#NAME?</v>
      </c>
      <c r="BB163" s="52" t="e">
        <f t="shared" ca="1" si="21"/>
        <v>#NAME?</v>
      </c>
      <c r="BC163" s="51" t="e">
        <f t="shared" ca="1" si="22"/>
        <v>#NAME?</v>
      </c>
      <c r="BD163" s="54" t="e">
        <f t="shared" ca="1" si="23"/>
        <v>#NAME?</v>
      </c>
      <c r="BE163" s="48" t="e">
        <f t="shared" ca="1" si="24"/>
        <v>#NAME?</v>
      </c>
      <c r="BF163" s="50" t="e">
        <f t="shared" ca="1" si="25"/>
        <v>#NAME?</v>
      </c>
      <c r="BG163" s="56" t="e">
        <f t="shared" ca="1" si="26"/>
        <v>#NAME?</v>
      </c>
      <c r="BH163" s="22"/>
      <c r="BI163" s="22"/>
      <c r="BJ163" s="22"/>
      <c r="BK163" s="22"/>
      <c r="BL163" s="22"/>
      <c r="BM163" s="22"/>
      <c r="BN163" s="24"/>
      <c r="BO163" s="24"/>
    </row>
    <row r="164" spans="1:67" ht="15.5">
      <c r="A164" s="25" t="str">
        <f t="shared" si="0"/>
        <v/>
      </c>
      <c r="B164" s="98"/>
      <c r="C164" s="25"/>
      <c r="D164" s="90"/>
      <c r="E164" s="90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36"/>
      <c r="S164" s="91"/>
      <c r="T164" s="36"/>
      <c r="U164" s="82"/>
      <c r="V164" s="25"/>
      <c r="W164" s="58"/>
      <c r="X164" s="34"/>
      <c r="Y164" s="34"/>
      <c r="Z164" s="36"/>
      <c r="AA164" s="84"/>
      <c r="AB164" s="35"/>
      <c r="AC164" s="25"/>
      <c r="AD164" s="25"/>
      <c r="AE164" s="44"/>
      <c r="AF164" s="94"/>
      <c r="AG164" s="25"/>
      <c r="AH164" s="25"/>
      <c r="AI164" s="25"/>
      <c r="AJ164" s="45" t="str">
        <f t="array" ref="AJ164">IFERROR(INDEX('[1]Master Price'!$E:$E,MATCH(D164,'[1]Master Price'!$B:$B,0)),"0")</f>
        <v>0</v>
      </c>
      <c r="AK164" s="45">
        <f t="shared" si="6"/>
        <v>0</v>
      </c>
      <c r="AL164" s="46" t="str">
        <f t="shared" si="29"/>
        <v>0-day</v>
      </c>
      <c r="AM164" s="46" t="str">
        <f t="shared" si="8"/>
        <v>0-day</v>
      </c>
      <c r="AN164" s="46" t="str">
        <f t="shared" si="30"/>
        <v>0-day</v>
      </c>
      <c r="AO164" s="46" t="str">
        <f t="shared" si="10"/>
        <v>0-day</v>
      </c>
      <c r="AP164" s="46" t="str">
        <f t="shared" si="11"/>
        <v>0-day</v>
      </c>
      <c r="AQ164" s="46" t="str">
        <f t="shared" si="12"/>
        <v>0-day</v>
      </c>
      <c r="AR164" s="17"/>
      <c r="AS164" s="47" t="str">
        <f t="shared" si="13"/>
        <v/>
      </c>
      <c r="AT164" s="35">
        <f t="shared" si="28"/>
        <v>0</v>
      </c>
      <c r="AU164" s="48" t="e">
        <f t="shared" ca="1" si="14"/>
        <v>#NAME?</v>
      </c>
      <c r="AV164" s="48" t="e">
        <f t="shared" ca="1" si="15"/>
        <v>#NAME?</v>
      </c>
      <c r="AW164" s="49" t="e">
        <f t="shared" ca="1" si="16"/>
        <v>#NAME?</v>
      </c>
      <c r="AX164" s="48" t="e">
        <f t="shared" ca="1" si="17"/>
        <v>#NAME?</v>
      </c>
      <c r="AY164" s="49" t="str">
        <f t="shared" si="18"/>
        <v/>
      </c>
      <c r="AZ164" s="50" t="e">
        <f t="shared" ca="1" si="19"/>
        <v>#NAME?</v>
      </c>
      <c r="BA164" s="51" t="e">
        <f t="shared" ca="1" si="20"/>
        <v>#NAME?</v>
      </c>
      <c r="BB164" s="52" t="e">
        <f t="shared" ca="1" si="21"/>
        <v>#NAME?</v>
      </c>
      <c r="BC164" s="51" t="e">
        <f t="shared" ca="1" si="22"/>
        <v>#NAME?</v>
      </c>
      <c r="BD164" s="54" t="e">
        <f t="shared" ca="1" si="23"/>
        <v>#NAME?</v>
      </c>
      <c r="BE164" s="48" t="e">
        <f t="shared" ca="1" si="24"/>
        <v>#NAME?</v>
      </c>
      <c r="BF164" s="50" t="e">
        <f t="shared" ca="1" si="25"/>
        <v>#NAME?</v>
      </c>
      <c r="BG164" s="56" t="e">
        <f t="shared" ca="1" si="26"/>
        <v>#NAME?</v>
      </c>
      <c r="BH164" s="22"/>
      <c r="BI164" s="22"/>
      <c r="BJ164" s="22"/>
      <c r="BK164" s="22"/>
      <c r="BL164" s="22"/>
      <c r="BM164" s="22"/>
      <c r="BN164" s="24"/>
      <c r="BO164" s="24"/>
    </row>
    <row r="165" spans="1:67" ht="15.5">
      <c r="A165" s="25" t="str">
        <f t="shared" si="0"/>
        <v/>
      </c>
      <c r="B165" s="98"/>
      <c r="C165" s="25"/>
      <c r="D165" s="90"/>
      <c r="E165" s="90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36"/>
      <c r="S165" s="91"/>
      <c r="T165" s="36"/>
      <c r="U165" s="82"/>
      <c r="V165" s="25"/>
      <c r="W165" s="58"/>
      <c r="X165" s="34"/>
      <c r="Y165" s="34"/>
      <c r="Z165" s="36"/>
      <c r="AA165" s="84"/>
      <c r="AB165" s="35"/>
      <c r="AC165" s="25"/>
      <c r="AD165" s="25"/>
      <c r="AE165" s="44"/>
      <c r="AF165" s="94"/>
      <c r="AG165" s="25"/>
      <c r="AH165" s="25"/>
      <c r="AI165" s="25"/>
      <c r="AJ165" s="45" t="str">
        <f t="array" ref="AJ165">IFERROR(INDEX('[1]Master Price'!$E:$E,MATCH(D165,'[1]Master Price'!$B:$B,0)),"0")</f>
        <v>0</v>
      </c>
      <c r="AK165" s="45">
        <f t="shared" si="6"/>
        <v>0</v>
      </c>
      <c r="AL165" s="46" t="str">
        <f t="shared" si="29"/>
        <v>0-day</v>
      </c>
      <c r="AM165" s="46" t="str">
        <f t="shared" si="8"/>
        <v>0-day</v>
      </c>
      <c r="AN165" s="46" t="str">
        <f t="shared" si="30"/>
        <v>0-day</v>
      </c>
      <c r="AO165" s="46" t="str">
        <f t="shared" si="10"/>
        <v>0-day</v>
      </c>
      <c r="AP165" s="46" t="str">
        <f t="shared" si="11"/>
        <v>0-day</v>
      </c>
      <c r="AQ165" s="46" t="str">
        <f t="shared" si="12"/>
        <v>0-day</v>
      </c>
      <c r="AR165" s="17"/>
      <c r="AS165" s="47" t="str">
        <f t="shared" si="13"/>
        <v/>
      </c>
      <c r="AT165" s="35">
        <f t="shared" si="28"/>
        <v>0</v>
      </c>
      <c r="AU165" s="48" t="e">
        <f t="shared" ca="1" si="14"/>
        <v>#NAME?</v>
      </c>
      <c r="AV165" s="48" t="e">
        <f t="shared" ca="1" si="15"/>
        <v>#NAME?</v>
      </c>
      <c r="AW165" s="49" t="e">
        <f t="shared" ca="1" si="16"/>
        <v>#NAME?</v>
      </c>
      <c r="AX165" s="48" t="e">
        <f t="shared" ca="1" si="17"/>
        <v>#NAME?</v>
      </c>
      <c r="AY165" s="49" t="str">
        <f t="shared" si="18"/>
        <v/>
      </c>
      <c r="AZ165" s="50" t="e">
        <f t="shared" ca="1" si="19"/>
        <v>#NAME?</v>
      </c>
      <c r="BA165" s="51" t="e">
        <f t="shared" ca="1" si="20"/>
        <v>#NAME?</v>
      </c>
      <c r="BB165" s="52" t="e">
        <f t="shared" ca="1" si="21"/>
        <v>#NAME?</v>
      </c>
      <c r="BC165" s="51" t="e">
        <f t="shared" ca="1" si="22"/>
        <v>#NAME?</v>
      </c>
      <c r="BD165" s="54" t="e">
        <f t="shared" ca="1" si="23"/>
        <v>#NAME?</v>
      </c>
      <c r="BE165" s="48" t="e">
        <f t="shared" ca="1" si="24"/>
        <v>#NAME?</v>
      </c>
      <c r="BF165" s="50" t="e">
        <f t="shared" ca="1" si="25"/>
        <v>#NAME?</v>
      </c>
      <c r="BG165" s="56" t="e">
        <f t="shared" ca="1" si="26"/>
        <v>#NAME?</v>
      </c>
      <c r="BH165" s="22"/>
      <c r="BI165" s="22"/>
      <c r="BJ165" s="22"/>
      <c r="BK165" s="22"/>
      <c r="BL165" s="22"/>
      <c r="BM165" s="22"/>
      <c r="BN165" s="24"/>
      <c r="BO165" s="24"/>
    </row>
    <row r="166" spans="1:67" ht="15.5">
      <c r="A166" s="25" t="str">
        <f t="shared" si="0"/>
        <v/>
      </c>
      <c r="B166" s="98"/>
      <c r="C166" s="25"/>
      <c r="D166" s="90"/>
      <c r="E166" s="90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36"/>
      <c r="S166" s="91"/>
      <c r="T166" s="36"/>
      <c r="U166" s="82"/>
      <c r="V166" s="25"/>
      <c r="W166" s="58"/>
      <c r="X166" s="34"/>
      <c r="Y166" s="34"/>
      <c r="Z166" s="36"/>
      <c r="AA166" s="84"/>
      <c r="AB166" s="35"/>
      <c r="AC166" s="25"/>
      <c r="AD166" s="25"/>
      <c r="AE166" s="44"/>
      <c r="AF166" s="94"/>
      <c r="AG166" s="25"/>
      <c r="AH166" s="25"/>
      <c r="AI166" s="25"/>
      <c r="AJ166" s="45" t="str">
        <f t="array" ref="AJ166">IFERROR(INDEX('[1]Master Price'!$E:$E,MATCH(D166,'[1]Master Price'!$B:$B,0)),"0")</f>
        <v>0</v>
      </c>
      <c r="AK166" s="45">
        <f t="shared" si="6"/>
        <v>0</v>
      </c>
      <c r="AL166" s="46" t="str">
        <f t="shared" si="29"/>
        <v>0-day</v>
      </c>
      <c r="AM166" s="46" t="str">
        <f t="shared" si="8"/>
        <v>0-day</v>
      </c>
      <c r="AN166" s="46" t="str">
        <f t="shared" si="30"/>
        <v>0-day</v>
      </c>
      <c r="AO166" s="46" t="str">
        <f t="shared" si="10"/>
        <v>0-day</v>
      </c>
      <c r="AP166" s="46" t="str">
        <f t="shared" si="11"/>
        <v>0-day</v>
      </c>
      <c r="AQ166" s="46" t="str">
        <f t="shared" si="12"/>
        <v>0-day</v>
      </c>
      <c r="AR166" s="17"/>
      <c r="AS166" s="47" t="str">
        <f t="shared" si="13"/>
        <v/>
      </c>
      <c r="AT166" s="35">
        <f t="shared" si="28"/>
        <v>0</v>
      </c>
      <c r="AU166" s="48" t="e">
        <f t="shared" ca="1" si="14"/>
        <v>#NAME?</v>
      </c>
      <c r="AV166" s="48" t="e">
        <f t="shared" ca="1" si="15"/>
        <v>#NAME?</v>
      </c>
      <c r="AW166" s="49" t="e">
        <f t="shared" ca="1" si="16"/>
        <v>#NAME?</v>
      </c>
      <c r="AX166" s="48" t="e">
        <f t="shared" ca="1" si="17"/>
        <v>#NAME?</v>
      </c>
      <c r="AY166" s="49" t="str">
        <f t="shared" si="18"/>
        <v/>
      </c>
      <c r="AZ166" s="50" t="e">
        <f t="shared" ca="1" si="19"/>
        <v>#NAME?</v>
      </c>
      <c r="BA166" s="51" t="e">
        <f t="shared" ca="1" si="20"/>
        <v>#NAME?</v>
      </c>
      <c r="BB166" s="52" t="e">
        <f t="shared" ca="1" si="21"/>
        <v>#NAME?</v>
      </c>
      <c r="BC166" s="51" t="e">
        <f t="shared" ca="1" si="22"/>
        <v>#NAME?</v>
      </c>
      <c r="BD166" s="54" t="e">
        <f t="shared" ca="1" si="23"/>
        <v>#NAME?</v>
      </c>
      <c r="BE166" s="48" t="e">
        <f t="shared" ca="1" si="24"/>
        <v>#NAME?</v>
      </c>
      <c r="BF166" s="50" t="e">
        <f t="shared" ca="1" si="25"/>
        <v>#NAME?</v>
      </c>
      <c r="BG166" s="56" t="e">
        <f t="shared" ca="1" si="26"/>
        <v>#NAME?</v>
      </c>
      <c r="BH166" s="22"/>
      <c r="BI166" s="22"/>
      <c r="BJ166" s="22"/>
      <c r="BK166" s="22"/>
      <c r="BL166" s="22"/>
      <c r="BM166" s="22"/>
      <c r="BN166" s="24"/>
      <c r="BO166" s="24"/>
    </row>
    <row r="167" spans="1:67" ht="15.5">
      <c r="A167" s="25" t="str">
        <f t="shared" si="0"/>
        <v/>
      </c>
      <c r="B167" s="98"/>
      <c r="C167" s="25"/>
      <c r="D167" s="90"/>
      <c r="E167" s="90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36"/>
      <c r="S167" s="91"/>
      <c r="T167" s="36"/>
      <c r="U167" s="82"/>
      <c r="V167" s="25"/>
      <c r="W167" s="58"/>
      <c r="X167" s="34"/>
      <c r="Y167" s="34"/>
      <c r="Z167" s="36"/>
      <c r="AA167" s="84"/>
      <c r="AB167" s="35"/>
      <c r="AC167" s="25"/>
      <c r="AD167" s="25"/>
      <c r="AE167" s="44"/>
      <c r="AF167" s="94"/>
      <c r="AG167" s="25"/>
      <c r="AH167" s="25"/>
      <c r="AI167" s="25"/>
      <c r="AJ167" s="45" t="str">
        <f t="array" ref="AJ167">IFERROR(INDEX('[1]Master Price'!$E:$E,MATCH(D167,'[1]Master Price'!$B:$B,0)),"0")</f>
        <v>0</v>
      </c>
      <c r="AK167" s="45">
        <f t="shared" si="6"/>
        <v>0</v>
      </c>
      <c r="AL167" s="46" t="str">
        <f t="shared" si="29"/>
        <v>0-day</v>
      </c>
      <c r="AM167" s="46" t="str">
        <f t="shared" si="8"/>
        <v>0-day</v>
      </c>
      <c r="AN167" s="46" t="str">
        <f t="shared" si="30"/>
        <v>0-day</v>
      </c>
      <c r="AO167" s="46" t="str">
        <f t="shared" si="10"/>
        <v>0-day</v>
      </c>
      <c r="AP167" s="46" t="str">
        <f t="shared" si="11"/>
        <v>0-day</v>
      </c>
      <c r="AQ167" s="46" t="str">
        <f t="shared" si="12"/>
        <v>0-day</v>
      </c>
      <c r="AR167" s="17"/>
      <c r="AS167" s="47" t="str">
        <f t="shared" si="13"/>
        <v/>
      </c>
      <c r="AT167" s="35">
        <f t="shared" si="28"/>
        <v>0</v>
      </c>
      <c r="AU167" s="48" t="e">
        <f t="shared" ca="1" si="14"/>
        <v>#NAME?</v>
      </c>
      <c r="AV167" s="48" t="e">
        <f t="shared" ca="1" si="15"/>
        <v>#NAME?</v>
      </c>
      <c r="AW167" s="49" t="e">
        <f t="shared" ca="1" si="16"/>
        <v>#NAME?</v>
      </c>
      <c r="AX167" s="48" t="e">
        <f t="shared" ca="1" si="17"/>
        <v>#NAME?</v>
      </c>
      <c r="AY167" s="49" t="str">
        <f t="shared" si="18"/>
        <v/>
      </c>
      <c r="AZ167" s="50" t="e">
        <f t="shared" ca="1" si="19"/>
        <v>#NAME?</v>
      </c>
      <c r="BA167" s="51" t="e">
        <f t="shared" ca="1" si="20"/>
        <v>#NAME?</v>
      </c>
      <c r="BB167" s="52" t="e">
        <f t="shared" ca="1" si="21"/>
        <v>#NAME?</v>
      </c>
      <c r="BC167" s="51" t="e">
        <f t="shared" ca="1" si="22"/>
        <v>#NAME?</v>
      </c>
      <c r="BD167" s="54" t="e">
        <f t="shared" ca="1" si="23"/>
        <v>#NAME?</v>
      </c>
      <c r="BE167" s="48" t="e">
        <f t="shared" ca="1" si="24"/>
        <v>#NAME?</v>
      </c>
      <c r="BF167" s="50" t="e">
        <f t="shared" ca="1" si="25"/>
        <v>#NAME?</v>
      </c>
      <c r="BG167" s="56" t="e">
        <f t="shared" ca="1" si="26"/>
        <v>#NAME?</v>
      </c>
      <c r="BH167" s="22"/>
      <c r="BI167" s="22"/>
      <c r="BJ167" s="22"/>
      <c r="BK167" s="22"/>
      <c r="BL167" s="22"/>
      <c r="BM167" s="22"/>
      <c r="BN167" s="24"/>
      <c r="BO167" s="24"/>
    </row>
    <row r="168" spans="1:67" ht="15.5">
      <c r="A168" s="25" t="str">
        <f t="shared" si="0"/>
        <v/>
      </c>
      <c r="B168" s="98"/>
      <c r="C168" s="25"/>
      <c r="D168" s="90"/>
      <c r="E168" s="90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36"/>
      <c r="S168" s="91"/>
      <c r="T168" s="36"/>
      <c r="U168" s="82"/>
      <c r="V168" s="25"/>
      <c r="W168" s="58"/>
      <c r="X168" s="34"/>
      <c r="Y168" s="34"/>
      <c r="Z168" s="36"/>
      <c r="AA168" s="84"/>
      <c r="AB168" s="35"/>
      <c r="AC168" s="25"/>
      <c r="AD168" s="25"/>
      <c r="AE168" s="44"/>
      <c r="AF168" s="94"/>
      <c r="AG168" s="25"/>
      <c r="AH168" s="25"/>
      <c r="AI168" s="25"/>
      <c r="AJ168" s="45" t="str">
        <f t="array" ref="AJ168">IFERROR(INDEX('[1]Master Price'!$E:$E,MATCH(D168,'[1]Master Price'!$B:$B,0)),"0")</f>
        <v>0</v>
      </c>
      <c r="AK168" s="45">
        <f t="shared" si="6"/>
        <v>0</v>
      </c>
      <c r="AL168" s="46" t="str">
        <f t="shared" si="29"/>
        <v>0-day</v>
      </c>
      <c r="AM168" s="46" t="str">
        <f t="shared" si="8"/>
        <v>0-day</v>
      </c>
      <c r="AN168" s="46" t="str">
        <f t="shared" si="30"/>
        <v>0-day</v>
      </c>
      <c r="AO168" s="46" t="str">
        <f t="shared" si="10"/>
        <v>0-day</v>
      </c>
      <c r="AP168" s="46" t="str">
        <f t="shared" si="11"/>
        <v>0-day</v>
      </c>
      <c r="AQ168" s="46" t="str">
        <f t="shared" si="12"/>
        <v>0-day</v>
      </c>
      <c r="AR168" s="17"/>
      <c r="AS168" s="47" t="str">
        <f t="shared" si="13"/>
        <v/>
      </c>
      <c r="AT168" s="35">
        <f t="shared" si="28"/>
        <v>0</v>
      </c>
      <c r="AU168" s="48" t="e">
        <f t="shared" ca="1" si="14"/>
        <v>#NAME?</v>
      </c>
      <c r="AV168" s="48" t="e">
        <f t="shared" ca="1" si="15"/>
        <v>#NAME?</v>
      </c>
      <c r="AW168" s="49" t="e">
        <f t="shared" ca="1" si="16"/>
        <v>#NAME?</v>
      </c>
      <c r="AX168" s="48" t="e">
        <f t="shared" ca="1" si="17"/>
        <v>#NAME?</v>
      </c>
      <c r="AY168" s="49" t="str">
        <f t="shared" si="18"/>
        <v/>
      </c>
      <c r="AZ168" s="50" t="e">
        <f t="shared" ca="1" si="19"/>
        <v>#NAME?</v>
      </c>
      <c r="BA168" s="51" t="e">
        <f t="shared" ca="1" si="20"/>
        <v>#NAME?</v>
      </c>
      <c r="BB168" s="52" t="e">
        <f t="shared" ca="1" si="21"/>
        <v>#NAME?</v>
      </c>
      <c r="BC168" s="51" t="e">
        <f t="shared" ca="1" si="22"/>
        <v>#NAME?</v>
      </c>
      <c r="BD168" s="54" t="e">
        <f t="shared" ca="1" si="23"/>
        <v>#NAME?</v>
      </c>
      <c r="BE168" s="48" t="e">
        <f t="shared" ca="1" si="24"/>
        <v>#NAME?</v>
      </c>
      <c r="BF168" s="50" t="e">
        <f t="shared" ca="1" si="25"/>
        <v>#NAME?</v>
      </c>
      <c r="BG168" s="56" t="e">
        <f t="shared" ca="1" si="26"/>
        <v>#NAME?</v>
      </c>
      <c r="BH168" s="22"/>
      <c r="BI168" s="22"/>
      <c r="BJ168" s="22"/>
      <c r="BK168" s="22"/>
      <c r="BL168" s="22"/>
      <c r="BM168" s="22"/>
      <c r="BN168" s="24"/>
      <c r="BO168" s="24"/>
    </row>
    <row r="169" spans="1:67" ht="15.5">
      <c r="A169" s="25" t="str">
        <f t="shared" si="0"/>
        <v/>
      </c>
      <c r="B169" s="98"/>
      <c r="C169" s="25"/>
      <c r="D169" s="90"/>
      <c r="E169" s="90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36"/>
      <c r="S169" s="91"/>
      <c r="T169" s="36"/>
      <c r="U169" s="82"/>
      <c r="V169" s="25"/>
      <c r="W169" s="58"/>
      <c r="X169" s="34"/>
      <c r="Y169" s="34"/>
      <c r="Z169" s="36"/>
      <c r="AA169" s="84"/>
      <c r="AB169" s="35"/>
      <c r="AC169" s="25"/>
      <c r="AD169" s="25"/>
      <c r="AE169" s="44"/>
      <c r="AF169" s="94"/>
      <c r="AG169" s="25"/>
      <c r="AH169" s="25"/>
      <c r="AI169" s="25"/>
      <c r="AJ169" s="45" t="str">
        <f t="array" ref="AJ169">IFERROR(INDEX('[1]Master Price'!$E:$E,MATCH(D169,'[1]Master Price'!$B:$B,0)),"0")</f>
        <v>0</v>
      </c>
      <c r="AK169" s="45">
        <f t="shared" si="6"/>
        <v>0</v>
      </c>
      <c r="AL169" s="46" t="str">
        <f t="shared" si="29"/>
        <v>0-day</v>
      </c>
      <c r="AM169" s="46" t="str">
        <f t="shared" si="8"/>
        <v>0-day</v>
      </c>
      <c r="AN169" s="46" t="str">
        <f t="shared" si="30"/>
        <v>0-day</v>
      </c>
      <c r="AO169" s="46" t="str">
        <f t="shared" si="10"/>
        <v>0-day</v>
      </c>
      <c r="AP169" s="46" t="str">
        <f t="shared" si="11"/>
        <v>0-day</v>
      </c>
      <c r="AQ169" s="46" t="str">
        <f t="shared" si="12"/>
        <v>0-day</v>
      </c>
      <c r="AR169" s="17"/>
      <c r="AS169" s="47" t="str">
        <f t="shared" si="13"/>
        <v/>
      </c>
      <c r="AT169" s="35">
        <f t="shared" si="28"/>
        <v>0</v>
      </c>
      <c r="AU169" s="48" t="e">
        <f t="shared" ca="1" si="14"/>
        <v>#NAME?</v>
      </c>
      <c r="AV169" s="48" t="e">
        <f t="shared" ca="1" si="15"/>
        <v>#NAME?</v>
      </c>
      <c r="AW169" s="49" t="e">
        <f t="shared" ca="1" si="16"/>
        <v>#NAME?</v>
      </c>
      <c r="AX169" s="48" t="e">
        <f t="shared" ca="1" si="17"/>
        <v>#NAME?</v>
      </c>
      <c r="AY169" s="49" t="str">
        <f t="shared" si="18"/>
        <v/>
      </c>
      <c r="AZ169" s="50" t="e">
        <f t="shared" ca="1" si="19"/>
        <v>#NAME?</v>
      </c>
      <c r="BA169" s="51" t="e">
        <f t="shared" ca="1" si="20"/>
        <v>#NAME?</v>
      </c>
      <c r="BB169" s="52" t="e">
        <f t="shared" ca="1" si="21"/>
        <v>#NAME?</v>
      </c>
      <c r="BC169" s="51" t="e">
        <f t="shared" ca="1" si="22"/>
        <v>#NAME?</v>
      </c>
      <c r="BD169" s="54" t="e">
        <f t="shared" ca="1" si="23"/>
        <v>#NAME?</v>
      </c>
      <c r="BE169" s="48" t="e">
        <f t="shared" ca="1" si="24"/>
        <v>#NAME?</v>
      </c>
      <c r="BF169" s="50" t="e">
        <f t="shared" ca="1" si="25"/>
        <v>#NAME?</v>
      </c>
      <c r="BG169" s="56" t="e">
        <f t="shared" ca="1" si="26"/>
        <v>#NAME?</v>
      </c>
      <c r="BH169" s="22"/>
      <c r="BI169" s="22"/>
      <c r="BJ169" s="22"/>
      <c r="BK169" s="22"/>
      <c r="BL169" s="22"/>
      <c r="BM169" s="22"/>
      <c r="BN169" s="24"/>
      <c r="BO169" s="24"/>
    </row>
    <row r="170" spans="1:67" ht="15.5">
      <c r="A170" s="25" t="str">
        <f t="shared" si="0"/>
        <v/>
      </c>
      <c r="B170" s="89"/>
      <c r="C170" s="25"/>
      <c r="D170" s="90"/>
      <c r="E170" s="90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36"/>
      <c r="S170" s="91"/>
      <c r="T170" s="36"/>
      <c r="U170" s="82"/>
      <c r="V170" s="25"/>
      <c r="W170" s="58"/>
      <c r="X170" s="34"/>
      <c r="Y170" s="34"/>
      <c r="Z170" s="36"/>
      <c r="AA170" s="84"/>
      <c r="AB170" s="35"/>
      <c r="AC170" s="25"/>
      <c r="AD170" s="25"/>
      <c r="AE170" s="44"/>
      <c r="AF170" s="94"/>
      <c r="AG170" s="25"/>
      <c r="AH170" s="25"/>
      <c r="AI170" s="25"/>
      <c r="AJ170" s="45" t="str">
        <f t="array" ref="AJ170">IFERROR(INDEX('[1]Master Price'!$E:$E,MATCH(D170,'[1]Master Price'!$B:$B,0)),"0")</f>
        <v>0</v>
      </c>
      <c r="AK170" s="45">
        <f t="shared" si="6"/>
        <v>0</v>
      </c>
      <c r="AL170" s="46" t="str">
        <f t="shared" si="29"/>
        <v>0-day</v>
      </c>
      <c r="AM170" s="46" t="str">
        <f t="shared" si="8"/>
        <v>0-day</v>
      </c>
      <c r="AN170" s="46" t="str">
        <f t="shared" si="30"/>
        <v>0-day</v>
      </c>
      <c r="AO170" s="46" t="str">
        <f t="shared" si="10"/>
        <v>0-day</v>
      </c>
      <c r="AP170" s="46" t="str">
        <f t="shared" si="11"/>
        <v>0-day</v>
      </c>
      <c r="AQ170" s="46" t="str">
        <f t="shared" si="12"/>
        <v>0-day</v>
      </c>
      <c r="AR170" s="17"/>
      <c r="AS170" s="47" t="str">
        <f t="shared" si="13"/>
        <v/>
      </c>
      <c r="AT170" s="35">
        <f t="shared" si="28"/>
        <v>0</v>
      </c>
      <c r="AU170" s="48" t="e">
        <f t="shared" ca="1" si="14"/>
        <v>#NAME?</v>
      </c>
      <c r="AV170" s="48" t="e">
        <f t="shared" ca="1" si="15"/>
        <v>#NAME?</v>
      </c>
      <c r="AW170" s="49" t="e">
        <f t="shared" ca="1" si="16"/>
        <v>#NAME?</v>
      </c>
      <c r="AX170" s="48" t="e">
        <f t="shared" ca="1" si="17"/>
        <v>#NAME?</v>
      </c>
      <c r="AY170" s="49" t="str">
        <f t="shared" si="18"/>
        <v/>
      </c>
      <c r="AZ170" s="50" t="e">
        <f t="shared" ca="1" si="19"/>
        <v>#NAME?</v>
      </c>
      <c r="BA170" s="51" t="e">
        <f t="shared" ca="1" si="20"/>
        <v>#NAME?</v>
      </c>
      <c r="BB170" s="52" t="e">
        <f t="shared" ca="1" si="21"/>
        <v>#NAME?</v>
      </c>
      <c r="BC170" s="51" t="e">
        <f t="shared" ca="1" si="22"/>
        <v>#NAME?</v>
      </c>
      <c r="BD170" s="54" t="e">
        <f t="shared" ca="1" si="23"/>
        <v>#NAME?</v>
      </c>
      <c r="BE170" s="48" t="e">
        <f t="shared" ca="1" si="24"/>
        <v>#NAME?</v>
      </c>
      <c r="BF170" s="50" t="e">
        <f t="shared" ca="1" si="25"/>
        <v>#NAME?</v>
      </c>
      <c r="BG170" s="56" t="e">
        <f t="shared" ca="1" si="26"/>
        <v>#NAME?</v>
      </c>
      <c r="BH170" s="22"/>
      <c r="BI170" s="22"/>
      <c r="BJ170" s="22"/>
      <c r="BK170" s="22"/>
      <c r="BL170" s="22"/>
      <c r="BM170" s="22"/>
      <c r="BN170" s="24"/>
      <c r="BO170" s="24"/>
    </row>
    <row r="171" spans="1:67" ht="15.5">
      <c r="A171" s="25" t="str">
        <f t="shared" si="0"/>
        <v/>
      </c>
      <c r="B171" s="89"/>
      <c r="C171" s="25"/>
      <c r="D171" s="90"/>
      <c r="E171" s="90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36"/>
      <c r="S171" s="91"/>
      <c r="T171" s="36"/>
      <c r="U171" s="82"/>
      <c r="V171" s="25"/>
      <c r="W171" s="58"/>
      <c r="X171" s="34"/>
      <c r="Y171" s="34"/>
      <c r="Z171" s="36"/>
      <c r="AA171" s="84"/>
      <c r="AB171" s="35"/>
      <c r="AC171" s="25"/>
      <c r="AD171" s="25"/>
      <c r="AE171" s="44"/>
      <c r="AF171" s="94"/>
      <c r="AG171" s="25"/>
      <c r="AH171" s="25"/>
      <c r="AI171" s="25"/>
      <c r="AJ171" s="45" t="str">
        <f t="array" ref="AJ171">IFERROR(INDEX('[1]Master Price'!$E:$E,MATCH(D171,'[1]Master Price'!$B:$B,0)),"0")</f>
        <v>0</v>
      </c>
      <c r="AK171" s="45">
        <f t="shared" si="6"/>
        <v>0</v>
      </c>
      <c r="AL171" s="46" t="str">
        <f t="shared" si="29"/>
        <v>0-day</v>
      </c>
      <c r="AM171" s="46" t="str">
        <f t="shared" si="8"/>
        <v>0-day</v>
      </c>
      <c r="AN171" s="46" t="str">
        <f t="shared" si="30"/>
        <v>0-day</v>
      </c>
      <c r="AO171" s="46" t="str">
        <f t="shared" si="10"/>
        <v>0-day</v>
      </c>
      <c r="AP171" s="46" t="str">
        <f t="shared" si="11"/>
        <v>0-day</v>
      </c>
      <c r="AQ171" s="46" t="str">
        <f t="shared" si="12"/>
        <v>0-day</v>
      </c>
      <c r="AR171" s="17"/>
      <c r="AS171" s="47" t="str">
        <f t="shared" si="13"/>
        <v/>
      </c>
      <c r="AT171" s="35">
        <f t="shared" si="28"/>
        <v>0</v>
      </c>
      <c r="AU171" s="48" t="e">
        <f t="shared" ca="1" si="14"/>
        <v>#NAME?</v>
      </c>
      <c r="AV171" s="48" t="e">
        <f t="shared" ca="1" si="15"/>
        <v>#NAME?</v>
      </c>
      <c r="AW171" s="49" t="e">
        <f t="shared" ca="1" si="16"/>
        <v>#NAME?</v>
      </c>
      <c r="AX171" s="48" t="e">
        <f t="shared" ca="1" si="17"/>
        <v>#NAME?</v>
      </c>
      <c r="AY171" s="49" t="str">
        <f t="shared" si="18"/>
        <v/>
      </c>
      <c r="AZ171" s="50" t="e">
        <f t="shared" ca="1" si="19"/>
        <v>#NAME?</v>
      </c>
      <c r="BA171" s="51" t="e">
        <f t="shared" ca="1" si="20"/>
        <v>#NAME?</v>
      </c>
      <c r="BB171" s="52" t="e">
        <f t="shared" ca="1" si="21"/>
        <v>#NAME?</v>
      </c>
      <c r="BC171" s="51" t="e">
        <f t="shared" ca="1" si="22"/>
        <v>#NAME?</v>
      </c>
      <c r="BD171" s="54" t="e">
        <f t="shared" ca="1" si="23"/>
        <v>#NAME?</v>
      </c>
      <c r="BE171" s="48" t="e">
        <f t="shared" ca="1" si="24"/>
        <v>#NAME?</v>
      </c>
      <c r="BF171" s="50" t="e">
        <f t="shared" ca="1" si="25"/>
        <v>#NAME?</v>
      </c>
      <c r="BG171" s="56" t="e">
        <f t="shared" ca="1" si="26"/>
        <v>#NAME?</v>
      </c>
      <c r="BH171" s="22"/>
      <c r="BI171" s="22"/>
      <c r="BJ171" s="22"/>
      <c r="BK171" s="22"/>
      <c r="BL171" s="22"/>
      <c r="BM171" s="22"/>
      <c r="BN171" s="24"/>
      <c r="BO171" s="24"/>
    </row>
    <row r="172" spans="1:67" ht="15.5">
      <c r="A172" s="25" t="str">
        <f t="shared" si="0"/>
        <v/>
      </c>
      <c r="B172" s="89"/>
      <c r="C172" s="25"/>
      <c r="D172" s="90"/>
      <c r="E172" s="90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36"/>
      <c r="S172" s="91"/>
      <c r="T172" s="36"/>
      <c r="U172" s="82"/>
      <c r="V172" s="25"/>
      <c r="W172" s="58"/>
      <c r="X172" s="34"/>
      <c r="Y172" s="34"/>
      <c r="Z172" s="36"/>
      <c r="AA172" s="84"/>
      <c r="AB172" s="35"/>
      <c r="AC172" s="25"/>
      <c r="AD172" s="25"/>
      <c r="AE172" s="44"/>
      <c r="AF172" s="94"/>
      <c r="AG172" s="25"/>
      <c r="AH172" s="25"/>
      <c r="AI172" s="25"/>
      <c r="AJ172" s="45" t="str">
        <f t="array" ref="AJ172">IFERROR(INDEX('[1]Master Price'!$E:$E,MATCH(D172,'[1]Master Price'!$B:$B,0)),"0")</f>
        <v>0</v>
      </c>
      <c r="AK172" s="45">
        <f t="shared" si="6"/>
        <v>0</v>
      </c>
      <c r="AL172" s="46" t="str">
        <f t="shared" si="29"/>
        <v>0-day</v>
      </c>
      <c r="AM172" s="46" t="str">
        <f t="shared" si="8"/>
        <v>0-day</v>
      </c>
      <c r="AN172" s="46" t="str">
        <f t="shared" si="30"/>
        <v>0-day</v>
      </c>
      <c r="AO172" s="46" t="str">
        <f t="shared" si="10"/>
        <v>0-day</v>
      </c>
      <c r="AP172" s="46" t="str">
        <f t="shared" si="11"/>
        <v>0-day</v>
      </c>
      <c r="AQ172" s="46" t="str">
        <f t="shared" si="12"/>
        <v>0-day</v>
      </c>
      <c r="AR172" s="17"/>
      <c r="AS172" s="47" t="str">
        <f t="shared" si="13"/>
        <v/>
      </c>
      <c r="AT172" s="35">
        <f t="shared" si="28"/>
        <v>0</v>
      </c>
      <c r="AU172" s="48" t="e">
        <f t="shared" ca="1" si="14"/>
        <v>#NAME?</v>
      </c>
      <c r="AV172" s="48" t="e">
        <f t="shared" ca="1" si="15"/>
        <v>#NAME?</v>
      </c>
      <c r="AW172" s="49" t="e">
        <f t="shared" ca="1" si="16"/>
        <v>#NAME?</v>
      </c>
      <c r="AX172" s="48" t="e">
        <f t="shared" ca="1" si="17"/>
        <v>#NAME?</v>
      </c>
      <c r="AY172" s="49" t="str">
        <f t="shared" si="18"/>
        <v/>
      </c>
      <c r="AZ172" s="50" t="e">
        <f t="shared" ca="1" si="19"/>
        <v>#NAME?</v>
      </c>
      <c r="BA172" s="51" t="e">
        <f t="shared" ca="1" si="20"/>
        <v>#NAME?</v>
      </c>
      <c r="BB172" s="52" t="e">
        <f t="shared" ca="1" si="21"/>
        <v>#NAME?</v>
      </c>
      <c r="BC172" s="51" t="e">
        <f t="shared" ca="1" si="22"/>
        <v>#NAME?</v>
      </c>
      <c r="BD172" s="54" t="e">
        <f t="shared" ca="1" si="23"/>
        <v>#NAME?</v>
      </c>
      <c r="BE172" s="48" t="e">
        <f t="shared" ca="1" si="24"/>
        <v>#NAME?</v>
      </c>
      <c r="BF172" s="50" t="e">
        <f t="shared" ca="1" si="25"/>
        <v>#NAME?</v>
      </c>
      <c r="BG172" s="56" t="e">
        <f t="shared" ca="1" si="26"/>
        <v>#NAME?</v>
      </c>
      <c r="BH172" s="22"/>
      <c r="BI172" s="22"/>
      <c r="BJ172" s="22"/>
      <c r="BK172" s="22"/>
      <c r="BL172" s="22"/>
      <c r="BM172" s="22"/>
      <c r="BN172" s="24"/>
      <c r="BO172" s="24"/>
    </row>
    <row r="173" spans="1:67" ht="15.5">
      <c r="A173" s="25" t="str">
        <f t="shared" si="0"/>
        <v/>
      </c>
      <c r="B173" s="89"/>
      <c r="C173" s="25"/>
      <c r="D173" s="90"/>
      <c r="E173" s="90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36"/>
      <c r="S173" s="91"/>
      <c r="T173" s="36"/>
      <c r="U173" s="82"/>
      <c r="V173" s="25"/>
      <c r="W173" s="58"/>
      <c r="X173" s="34"/>
      <c r="Y173" s="34"/>
      <c r="Z173" s="36"/>
      <c r="AA173" s="84"/>
      <c r="AB173" s="35"/>
      <c r="AC173" s="25"/>
      <c r="AD173" s="25"/>
      <c r="AE173" s="44"/>
      <c r="AF173" s="94"/>
      <c r="AG173" s="25"/>
      <c r="AH173" s="25"/>
      <c r="AI173" s="25"/>
      <c r="AJ173" s="45" t="str">
        <f t="array" ref="AJ173">IFERROR(INDEX('[1]Master Price'!$E:$E,MATCH(D173,'[1]Master Price'!$B:$B,0)),"0")</f>
        <v>0</v>
      </c>
      <c r="AK173" s="45">
        <f t="shared" si="6"/>
        <v>0</v>
      </c>
      <c r="AL173" s="46" t="str">
        <f t="shared" si="29"/>
        <v>0-day</v>
      </c>
      <c r="AM173" s="46" t="str">
        <f t="shared" si="8"/>
        <v>0-day</v>
      </c>
      <c r="AN173" s="46" t="str">
        <f t="shared" si="30"/>
        <v>0-day</v>
      </c>
      <c r="AO173" s="46" t="str">
        <f t="shared" si="10"/>
        <v>0-day</v>
      </c>
      <c r="AP173" s="46" t="str">
        <f t="shared" si="11"/>
        <v>0-day</v>
      </c>
      <c r="AQ173" s="46" t="str">
        <f t="shared" si="12"/>
        <v>0-day</v>
      </c>
      <c r="AR173" s="17"/>
      <c r="AS173" s="47" t="str">
        <f t="shared" si="13"/>
        <v/>
      </c>
      <c r="AT173" s="35">
        <f t="shared" si="28"/>
        <v>0</v>
      </c>
      <c r="AU173" s="48" t="e">
        <f t="shared" ca="1" si="14"/>
        <v>#NAME?</v>
      </c>
      <c r="AV173" s="48" t="e">
        <f t="shared" ca="1" si="15"/>
        <v>#NAME?</v>
      </c>
      <c r="AW173" s="49" t="e">
        <f t="shared" ca="1" si="16"/>
        <v>#NAME?</v>
      </c>
      <c r="AX173" s="48" t="e">
        <f t="shared" ca="1" si="17"/>
        <v>#NAME?</v>
      </c>
      <c r="AY173" s="49" t="str">
        <f t="shared" si="18"/>
        <v/>
      </c>
      <c r="AZ173" s="50" t="e">
        <f t="shared" ca="1" si="19"/>
        <v>#NAME?</v>
      </c>
      <c r="BA173" s="51" t="e">
        <f t="shared" ca="1" si="20"/>
        <v>#NAME?</v>
      </c>
      <c r="BB173" s="52" t="e">
        <f t="shared" ca="1" si="21"/>
        <v>#NAME?</v>
      </c>
      <c r="BC173" s="51" t="e">
        <f t="shared" ca="1" si="22"/>
        <v>#NAME?</v>
      </c>
      <c r="BD173" s="54" t="e">
        <f t="shared" ca="1" si="23"/>
        <v>#NAME?</v>
      </c>
      <c r="BE173" s="48" t="e">
        <f t="shared" ca="1" si="24"/>
        <v>#NAME?</v>
      </c>
      <c r="BF173" s="50" t="e">
        <f t="shared" ca="1" si="25"/>
        <v>#NAME?</v>
      </c>
      <c r="BG173" s="56" t="e">
        <f t="shared" ca="1" si="26"/>
        <v>#NAME?</v>
      </c>
      <c r="BH173" s="22"/>
      <c r="BI173" s="22"/>
      <c r="BJ173" s="22"/>
      <c r="BK173" s="22"/>
      <c r="BL173" s="22"/>
      <c r="BM173" s="22"/>
      <c r="BN173" s="24"/>
      <c r="BO173" s="24"/>
    </row>
    <row r="174" spans="1:67" ht="15.5">
      <c r="A174" s="25" t="str">
        <f t="shared" si="0"/>
        <v/>
      </c>
      <c r="B174" s="89"/>
      <c r="C174" s="25"/>
      <c r="D174" s="90"/>
      <c r="E174" s="90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36"/>
      <c r="S174" s="91"/>
      <c r="T174" s="36"/>
      <c r="U174" s="82"/>
      <c r="V174" s="25"/>
      <c r="W174" s="58"/>
      <c r="X174" s="34"/>
      <c r="Y174" s="34"/>
      <c r="Z174" s="36"/>
      <c r="AA174" s="84"/>
      <c r="AB174" s="35"/>
      <c r="AC174" s="25"/>
      <c r="AD174" s="25"/>
      <c r="AE174" s="44"/>
      <c r="AF174" s="94"/>
      <c r="AG174" s="25"/>
      <c r="AH174" s="25"/>
      <c r="AI174" s="25"/>
      <c r="AJ174" s="45" t="str">
        <f t="array" ref="AJ174">IFERROR(INDEX('[1]Master Price'!$E:$E,MATCH(D174,'[1]Master Price'!$B:$B,0)),"0")</f>
        <v>0</v>
      </c>
      <c r="AK174" s="45">
        <f t="shared" si="6"/>
        <v>0</v>
      </c>
      <c r="AL174" s="46" t="str">
        <f t="shared" si="29"/>
        <v>0-day</v>
      </c>
      <c r="AM174" s="46" t="str">
        <f t="shared" si="8"/>
        <v>0-day</v>
      </c>
      <c r="AN174" s="46" t="str">
        <f t="shared" si="30"/>
        <v>0-day</v>
      </c>
      <c r="AO174" s="46" t="str">
        <f t="shared" si="10"/>
        <v>0-day</v>
      </c>
      <c r="AP174" s="46" t="str">
        <f t="shared" si="11"/>
        <v>0-day</v>
      </c>
      <c r="AQ174" s="46" t="str">
        <f t="shared" si="12"/>
        <v>0-day</v>
      </c>
      <c r="AR174" s="17"/>
      <c r="AS174" s="47" t="str">
        <f t="shared" si="13"/>
        <v/>
      </c>
      <c r="AT174" s="35">
        <f t="shared" si="28"/>
        <v>0</v>
      </c>
      <c r="AU174" s="48" t="e">
        <f t="shared" ca="1" si="14"/>
        <v>#NAME?</v>
      </c>
      <c r="AV174" s="48" t="e">
        <f t="shared" ca="1" si="15"/>
        <v>#NAME?</v>
      </c>
      <c r="AW174" s="49" t="e">
        <f t="shared" ca="1" si="16"/>
        <v>#NAME?</v>
      </c>
      <c r="AX174" s="48" t="e">
        <f t="shared" ca="1" si="17"/>
        <v>#NAME?</v>
      </c>
      <c r="AY174" s="49" t="str">
        <f t="shared" si="18"/>
        <v/>
      </c>
      <c r="AZ174" s="50" t="e">
        <f t="shared" ca="1" si="19"/>
        <v>#NAME?</v>
      </c>
      <c r="BA174" s="51" t="e">
        <f t="shared" ca="1" si="20"/>
        <v>#NAME?</v>
      </c>
      <c r="BB174" s="52" t="e">
        <f t="shared" ca="1" si="21"/>
        <v>#NAME?</v>
      </c>
      <c r="BC174" s="51" t="e">
        <f t="shared" ca="1" si="22"/>
        <v>#NAME?</v>
      </c>
      <c r="BD174" s="54" t="e">
        <f t="shared" ca="1" si="23"/>
        <v>#NAME?</v>
      </c>
      <c r="BE174" s="48" t="e">
        <f t="shared" ca="1" si="24"/>
        <v>#NAME?</v>
      </c>
      <c r="BF174" s="50" t="e">
        <f t="shared" ca="1" si="25"/>
        <v>#NAME?</v>
      </c>
      <c r="BG174" s="56" t="e">
        <f t="shared" ca="1" si="26"/>
        <v>#NAME?</v>
      </c>
      <c r="BH174" s="22"/>
      <c r="BI174" s="22"/>
      <c r="BJ174" s="22"/>
      <c r="BK174" s="22"/>
      <c r="BL174" s="22"/>
      <c r="BM174" s="22"/>
      <c r="BN174" s="24"/>
      <c r="BO174" s="24"/>
    </row>
    <row r="175" spans="1:67" ht="15.5">
      <c r="A175" s="25" t="str">
        <f t="shared" si="0"/>
        <v/>
      </c>
      <c r="B175" s="89"/>
      <c r="C175" s="25"/>
      <c r="D175" s="90"/>
      <c r="E175" s="90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36"/>
      <c r="S175" s="91"/>
      <c r="T175" s="36"/>
      <c r="U175" s="82"/>
      <c r="V175" s="25"/>
      <c r="W175" s="58"/>
      <c r="X175" s="34"/>
      <c r="Y175" s="34"/>
      <c r="Z175" s="36"/>
      <c r="AA175" s="84"/>
      <c r="AB175" s="35"/>
      <c r="AC175" s="25"/>
      <c r="AD175" s="25"/>
      <c r="AE175" s="44"/>
      <c r="AF175" s="94"/>
      <c r="AG175" s="25"/>
      <c r="AH175" s="25"/>
      <c r="AI175" s="25"/>
      <c r="AJ175" s="45" t="str">
        <f t="array" ref="AJ175">IFERROR(INDEX('[1]Master Price'!$E:$E,MATCH(D175,'[1]Master Price'!$B:$B,0)),"0")</f>
        <v>0</v>
      </c>
      <c r="AK175" s="45">
        <f t="shared" si="6"/>
        <v>0</v>
      </c>
      <c r="AL175" s="46" t="str">
        <f t="shared" si="29"/>
        <v>0-day</v>
      </c>
      <c r="AM175" s="46" t="str">
        <f t="shared" si="8"/>
        <v>0-day</v>
      </c>
      <c r="AN175" s="46" t="str">
        <f t="shared" si="30"/>
        <v>0-day</v>
      </c>
      <c r="AO175" s="46" t="str">
        <f t="shared" si="10"/>
        <v>0-day</v>
      </c>
      <c r="AP175" s="46" t="str">
        <f t="shared" si="11"/>
        <v>0-day</v>
      </c>
      <c r="AQ175" s="46" t="str">
        <f t="shared" si="12"/>
        <v>0-day</v>
      </c>
      <c r="AR175" s="17"/>
      <c r="AS175" s="47" t="str">
        <f t="shared" si="13"/>
        <v/>
      </c>
      <c r="AT175" s="35">
        <f t="shared" si="28"/>
        <v>0</v>
      </c>
      <c r="AU175" s="48" t="e">
        <f t="shared" ca="1" si="14"/>
        <v>#NAME?</v>
      </c>
      <c r="AV175" s="48" t="e">
        <f t="shared" ca="1" si="15"/>
        <v>#NAME?</v>
      </c>
      <c r="AW175" s="49" t="e">
        <f t="shared" ca="1" si="16"/>
        <v>#NAME?</v>
      </c>
      <c r="AX175" s="48" t="e">
        <f t="shared" ca="1" si="17"/>
        <v>#NAME?</v>
      </c>
      <c r="AY175" s="49" t="str">
        <f t="shared" si="18"/>
        <v/>
      </c>
      <c r="AZ175" s="50" t="e">
        <f t="shared" ca="1" si="19"/>
        <v>#NAME?</v>
      </c>
      <c r="BA175" s="51" t="e">
        <f t="shared" ca="1" si="20"/>
        <v>#NAME?</v>
      </c>
      <c r="BB175" s="52" t="e">
        <f t="shared" ca="1" si="21"/>
        <v>#NAME?</v>
      </c>
      <c r="BC175" s="51" t="e">
        <f t="shared" ca="1" si="22"/>
        <v>#NAME?</v>
      </c>
      <c r="BD175" s="54" t="e">
        <f t="shared" ca="1" si="23"/>
        <v>#NAME?</v>
      </c>
      <c r="BE175" s="48" t="e">
        <f t="shared" ca="1" si="24"/>
        <v>#NAME?</v>
      </c>
      <c r="BF175" s="50" t="e">
        <f t="shared" ca="1" si="25"/>
        <v>#NAME?</v>
      </c>
      <c r="BG175" s="56" t="e">
        <f t="shared" ca="1" si="26"/>
        <v>#NAME?</v>
      </c>
      <c r="BH175" s="22"/>
      <c r="BI175" s="22"/>
      <c r="BJ175" s="22"/>
      <c r="BK175" s="22"/>
      <c r="BL175" s="22"/>
      <c r="BM175" s="22"/>
      <c r="BN175" s="24"/>
      <c r="BO175" s="24"/>
    </row>
    <row r="176" spans="1:67" ht="15.5">
      <c r="A176" s="25" t="str">
        <f t="shared" si="0"/>
        <v/>
      </c>
      <c r="B176" s="89"/>
      <c r="C176" s="25"/>
      <c r="D176" s="90"/>
      <c r="E176" s="90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36"/>
      <c r="S176" s="91"/>
      <c r="T176" s="36"/>
      <c r="U176" s="82"/>
      <c r="V176" s="25"/>
      <c r="W176" s="58"/>
      <c r="X176" s="34"/>
      <c r="Y176" s="34"/>
      <c r="Z176" s="36"/>
      <c r="AA176" s="84"/>
      <c r="AB176" s="35"/>
      <c r="AC176" s="25"/>
      <c r="AD176" s="25"/>
      <c r="AE176" s="44"/>
      <c r="AF176" s="94"/>
      <c r="AG176" s="25"/>
      <c r="AH176" s="25"/>
      <c r="AI176" s="25"/>
      <c r="AJ176" s="45" t="str">
        <f t="array" ref="AJ176">IFERROR(INDEX('[1]Master Price'!$E:$E,MATCH(D176,'[1]Master Price'!$B:$B,0)),"0")</f>
        <v>0</v>
      </c>
      <c r="AK176" s="45">
        <f t="shared" si="6"/>
        <v>0</v>
      </c>
      <c r="AL176" s="46" t="str">
        <f t="shared" si="29"/>
        <v>0-day</v>
      </c>
      <c r="AM176" s="46" t="str">
        <f t="shared" si="8"/>
        <v>0-day</v>
      </c>
      <c r="AN176" s="46" t="str">
        <f t="shared" si="30"/>
        <v>0-day</v>
      </c>
      <c r="AO176" s="46" t="str">
        <f t="shared" si="10"/>
        <v>0-day</v>
      </c>
      <c r="AP176" s="46" t="str">
        <f t="shared" si="11"/>
        <v>0-day</v>
      </c>
      <c r="AQ176" s="46" t="str">
        <f t="shared" si="12"/>
        <v>0-day</v>
      </c>
      <c r="AR176" s="17"/>
      <c r="AS176" s="47" t="str">
        <f t="shared" si="13"/>
        <v/>
      </c>
      <c r="AT176" s="35">
        <f t="shared" si="28"/>
        <v>0</v>
      </c>
      <c r="AU176" s="48" t="e">
        <f t="shared" ca="1" si="14"/>
        <v>#NAME?</v>
      </c>
      <c r="AV176" s="48" t="e">
        <f t="shared" ca="1" si="15"/>
        <v>#NAME?</v>
      </c>
      <c r="AW176" s="49" t="e">
        <f t="shared" ca="1" si="16"/>
        <v>#NAME?</v>
      </c>
      <c r="AX176" s="48" t="e">
        <f t="shared" ca="1" si="17"/>
        <v>#NAME?</v>
      </c>
      <c r="AY176" s="49" t="str">
        <f t="shared" si="18"/>
        <v/>
      </c>
      <c r="AZ176" s="50" t="e">
        <f t="shared" ca="1" si="19"/>
        <v>#NAME?</v>
      </c>
      <c r="BA176" s="51" t="e">
        <f t="shared" ca="1" si="20"/>
        <v>#NAME?</v>
      </c>
      <c r="BB176" s="52" t="e">
        <f t="shared" ca="1" si="21"/>
        <v>#NAME?</v>
      </c>
      <c r="BC176" s="51" t="e">
        <f t="shared" ca="1" si="22"/>
        <v>#NAME?</v>
      </c>
      <c r="BD176" s="54" t="e">
        <f t="shared" ca="1" si="23"/>
        <v>#NAME?</v>
      </c>
      <c r="BE176" s="48" t="e">
        <f t="shared" ca="1" si="24"/>
        <v>#NAME?</v>
      </c>
      <c r="BF176" s="50" t="e">
        <f t="shared" ca="1" si="25"/>
        <v>#NAME?</v>
      </c>
      <c r="BG176" s="56" t="e">
        <f t="shared" ca="1" si="26"/>
        <v>#NAME?</v>
      </c>
      <c r="BH176" s="22"/>
      <c r="BI176" s="22"/>
      <c r="BJ176" s="22"/>
      <c r="BK176" s="22"/>
      <c r="BL176" s="22"/>
      <c r="BM176" s="22"/>
      <c r="BN176" s="24"/>
      <c r="BO176" s="24"/>
    </row>
    <row r="177" spans="1:67" ht="15.5">
      <c r="A177" s="25" t="str">
        <f t="shared" si="0"/>
        <v/>
      </c>
      <c r="B177" s="89"/>
      <c r="C177" s="25"/>
      <c r="D177" s="90"/>
      <c r="E177" s="90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36"/>
      <c r="S177" s="91"/>
      <c r="T177" s="36"/>
      <c r="U177" s="82"/>
      <c r="V177" s="25"/>
      <c r="W177" s="58"/>
      <c r="X177" s="34"/>
      <c r="Y177" s="34"/>
      <c r="Z177" s="36"/>
      <c r="AA177" s="84"/>
      <c r="AB177" s="35"/>
      <c r="AC177" s="25"/>
      <c r="AD177" s="25"/>
      <c r="AE177" s="44"/>
      <c r="AF177" s="94"/>
      <c r="AG177" s="25"/>
      <c r="AH177" s="25"/>
      <c r="AI177" s="25"/>
      <c r="AJ177" s="45" t="str">
        <f t="array" ref="AJ177">IFERROR(INDEX('[1]Master Price'!$E:$E,MATCH(D177,'[1]Master Price'!$B:$B,0)),"0")</f>
        <v>0</v>
      </c>
      <c r="AK177" s="45">
        <f t="shared" si="6"/>
        <v>0</v>
      </c>
      <c r="AL177" s="46" t="str">
        <f t="shared" si="29"/>
        <v>0-day</v>
      </c>
      <c r="AM177" s="46" t="str">
        <f t="shared" si="8"/>
        <v>0-day</v>
      </c>
      <c r="AN177" s="46" t="str">
        <f t="shared" si="30"/>
        <v>0-day</v>
      </c>
      <c r="AO177" s="46" t="str">
        <f t="shared" si="10"/>
        <v>0-day</v>
      </c>
      <c r="AP177" s="46" t="str">
        <f t="shared" si="11"/>
        <v>0-day</v>
      </c>
      <c r="AQ177" s="46" t="str">
        <f t="shared" si="12"/>
        <v>0-day</v>
      </c>
      <c r="AR177" s="17"/>
      <c r="AS177" s="47" t="str">
        <f t="shared" si="13"/>
        <v/>
      </c>
      <c r="AT177" s="35">
        <f t="shared" si="28"/>
        <v>0</v>
      </c>
      <c r="AU177" s="48" t="e">
        <f t="shared" ca="1" si="14"/>
        <v>#NAME?</v>
      </c>
      <c r="AV177" s="48" t="e">
        <f t="shared" ca="1" si="15"/>
        <v>#NAME?</v>
      </c>
      <c r="AW177" s="49" t="e">
        <f t="shared" ca="1" si="16"/>
        <v>#NAME?</v>
      </c>
      <c r="AX177" s="48" t="e">
        <f t="shared" ca="1" si="17"/>
        <v>#NAME?</v>
      </c>
      <c r="AY177" s="49" t="str">
        <f t="shared" si="18"/>
        <v/>
      </c>
      <c r="AZ177" s="50" t="e">
        <f t="shared" ca="1" si="19"/>
        <v>#NAME?</v>
      </c>
      <c r="BA177" s="51" t="e">
        <f t="shared" ca="1" si="20"/>
        <v>#NAME?</v>
      </c>
      <c r="BB177" s="52" t="e">
        <f t="shared" ca="1" si="21"/>
        <v>#NAME?</v>
      </c>
      <c r="BC177" s="51" t="e">
        <f t="shared" ca="1" si="22"/>
        <v>#NAME?</v>
      </c>
      <c r="BD177" s="54" t="e">
        <f t="shared" ca="1" si="23"/>
        <v>#NAME?</v>
      </c>
      <c r="BE177" s="48" t="e">
        <f t="shared" ca="1" si="24"/>
        <v>#NAME?</v>
      </c>
      <c r="BF177" s="50" t="e">
        <f t="shared" ca="1" si="25"/>
        <v>#NAME?</v>
      </c>
      <c r="BG177" s="56" t="e">
        <f t="shared" ca="1" si="26"/>
        <v>#NAME?</v>
      </c>
      <c r="BH177" s="22"/>
      <c r="BI177" s="22"/>
      <c r="BJ177" s="22"/>
      <c r="BK177" s="22"/>
      <c r="BL177" s="22"/>
      <c r="BM177" s="22"/>
      <c r="BN177" s="24"/>
      <c r="BO177" s="24"/>
    </row>
    <row r="178" spans="1:67" ht="15.5">
      <c r="A178" s="25" t="str">
        <f t="shared" si="0"/>
        <v/>
      </c>
      <c r="B178" s="89"/>
      <c r="C178" s="25"/>
      <c r="D178" s="90"/>
      <c r="E178" s="90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36"/>
      <c r="S178" s="91"/>
      <c r="T178" s="36"/>
      <c r="U178" s="82"/>
      <c r="V178" s="25"/>
      <c r="W178" s="58"/>
      <c r="X178" s="34"/>
      <c r="Y178" s="34"/>
      <c r="Z178" s="36"/>
      <c r="AA178" s="84"/>
      <c r="AB178" s="35"/>
      <c r="AC178" s="25"/>
      <c r="AD178" s="25"/>
      <c r="AE178" s="44"/>
      <c r="AF178" s="94"/>
      <c r="AG178" s="25"/>
      <c r="AH178" s="25"/>
      <c r="AI178" s="25"/>
      <c r="AJ178" s="45" t="str">
        <f t="array" ref="AJ178">IFERROR(INDEX('[1]Master Price'!$E:$E,MATCH(D178,'[1]Master Price'!$B:$B,0)),"0")</f>
        <v>0</v>
      </c>
      <c r="AK178" s="45">
        <f t="shared" si="6"/>
        <v>0</v>
      </c>
      <c r="AL178" s="46" t="str">
        <f t="shared" si="29"/>
        <v>0-day</v>
      </c>
      <c r="AM178" s="46" t="str">
        <f t="shared" si="8"/>
        <v>0-day</v>
      </c>
      <c r="AN178" s="46" t="str">
        <f t="shared" si="30"/>
        <v>0-day</v>
      </c>
      <c r="AO178" s="46" t="str">
        <f t="shared" si="10"/>
        <v>0-day</v>
      </c>
      <c r="AP178" s="46" t="str">
        <f t="shared" si="11"/>
        <v>0-day</v>
      </c>
      <c r="AQ178" s="46" t="str">
        <f t="shared" si="12"/>
        <v>0-day</v>
      </c>
      <c r="AR178" s="17"/>
      <c r="AS178" s="47" t="str">
        <f t="shared" si="13"/>
        <v/>
      </c>
      <c r="AT178" s="35">
        <f t="shared" si="28"/>
        <v>0</v>
      </c>
      <c r="AU178" s="48" t="e">
        <f t="shared" ca="1" si="14"/>
        <v>#NAME?</v>
      </c>
      <c r="AV178" s="48" t="e">
        <f t="shared" ca="1" si="15"/>
        <v>#NAME?</v>
      </c>
      <c r="AW178" s="49" t="e">
        <f t="shared" ca="1" si="16"/>
        <v>#NAME?</v>
      </c>
      <c r="AX178" s="48" t="e">
        <f t="shared" ca="1" si="17"/>
        <v>#NAME?</v>
      </c>
      <c r="AY178" s="49" t="str">
        <f t="shared" si="18"/>
        <v/>
      </c>
      <c r="AZ178" s="50" t="e">
        <f t="shared" ca="1" si="19"/>
        <v>#NAME?</v>
      </c>
      <c r="BA178" s="51" t="e">
        <f t="shared" ca="1" si="20"/>
        <v>#NAME?</v>
      </c>
      <c r="BB178" s="52" t="e">
        <f t="shared" ca="1" si="21"/>
        <v>#NAME?</v>
      </c>
      <c r="BC178" s="51" t="e">
        <f t="shared" ca="1" si="22"/>
        <v>#NAME?</v>
      </c>
      <c r="BD178" s="54" t="e">
        <f t="shared" ca="1" si="23"/>
        <v>#NAME?</v>
      </c>
      <c r="BE178" s="48" t="e">
        <f t="shared" ca="1" si="24"/>
        <v>#NAME?</v>
      </c>
      <c r="BF178" s="50" t="e">
        <f t="shared" ca="1" si="25"/>
        <v>#NAME?</v>
      </c>
      <c r="BG178" s="56" t="e">
        <f t="shared" ca="1" si="26"/>
        <v>#NAME?</v>
      </c>
      <c r="BH178" s="22"/>
      <c r="BI178" s="22"/>
      <c r="BJ178" s="22"/>
      <c r="BK178" s="22"/>
      <c r="BL178" s="22"/>
      <c r="BM178" s="22"/>
      <c r="BN178" s="24"/>
      <c r="BO178" s="24"/>
    </row>
    <row r="179" spans="1:67" ht="15.5">
      <c r="A179" s="25" t="str">
        <f t="shared" si="0"/>
        <v/>
      </c>
      <c r="B179" s="89"/>
      <c r="C179" s="25"/>
      <c r="D179" s="90"/>
      <c r="E179" s="90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36"/>
      <c r="S179" s="91"/>
      <c r="T179" s="36"/>
      <c r="U179" s="82"/>
      <c r="V179" s="25"/>
      <c r="W179" s="58"/>
      <c r="X179" s="34"/>
      <c r="Y179" s="34"/>
      <c r="Z179" s="36"/>
      <c r="AA179" s="84"/>
      <c r="AB179" s="35"/>
      <c r="AC179" s="25"/>
      <c r="AD179" s="25"/>
      <c r="AE179" s="44"/>
      <c r="AF179" s="94"/>
      <c r="AG179" s="25"/>
      <c r="AH179" s="25"/>
      <c r="AI179" s="25"/>
      <c r="AJ179" s="45" t="str">
        <f t="array" ref="AJ179">IFERROR(INDEX('[1]Master Price'!$E:$E,MATCH(D179,'[1]Master Price'!$B:$B,0)),"0")</f>
        <v>0</v>
      </c>
      <c r="AK179" s="45">
        <f t="shared" si="6"/>
        <v>0</v>
      </c>
      <c r="AL179" s="46" t="str">
        <f t="shared" si="29"/>
        <v>0-day</v>
      </c>
      <c r="AM179" s="46" t="str">
        <f t="shared" si="8"/>
        <v>0-day</v>
      </c>
      <c r="AN179" s="46" t="str">
        <f t="shared" si="30"/>
        <v>0-day</v>
      </c>
      <c r="AO179" s="46" t="str">
        <f t="shared" si="10"/>
        <v>0-day</v>
      </c>
      <c r="AP179" s="46" t="str">
        <f t="shared" si="11"/>
        <v>0-day</v>
      </c>
      <c r="AQ179" s="46" t="str">
        <f t="shared" si="12"/>
        <v>0-day</v>
      </c>
      <c r="AR179" s="17"/>
      <c r="AS179" s="47" t="str">
        <f t="shared" si="13"/>
        <v/>
      </c>
      <c r="AT179" s="35">
        <f t="shared" si="28"/>
        <v>0</v>
      </c>
      <c r="AU179" s="48" t="e">
        <f t="shared" ca="1" si="14"/>
        <v>#NAME?</v>
      </c>
      <c r="AV179" s="48" t="e">
        <f t="shared" ca="1" si="15"/>
        <v>#NAME?</v>
      </c>
      <c r="AW179" s="49" t="e">
        <f t="shared" ca="1" si="16"/>
        <v>#NAME?</v>
      </c>
      <c r="AX179" s="48" t="e">
        <f t="shared" ca="1" si="17"/>
        <v>#NAME?</v>
      </c>
      <c r="AY179" s="49" t="str">
        <f t="shared" si="18"/>
        <v/>
      </c>
      <c r="AZ179" s="50" t="e">
        <f t="shared" ca="1" si="19"/>
        <v>#NAME?</v>
      </c>
      <c r="BA179" s="51" t="e">
        <f t="shared" ca="1" si="20"/>
        <v>#NAME?</v>
      </c>
      <c r="BB179" s="52" t="e">
        <f t="shared" ca="1" si="21"/>
        <v>#NAME?</v>
      </c>
      <c r="BC179" s="51" t="e">
        <f t="shared" ca="1" si="22"/>
        <v>#NAME?</v>
      </c>
      <c r="BD179" s="54" t="e">
        <f t="shared" ca="1" si="23"/>
        <v>#NAME?</v>
      </c>
      <c r="BE179" s="48" t="e">
        <f t="shared" ca="1" si="24"/>
        <v>#NAME?</v>
      </c>
      <c r="BF179" s="50" t="e">
        <f t="shared" ca="1" si="25"/>
        <v>#NAME?</v>
      </c>
      <c r="BG179" s="56" t="e">
        <f t="shared" ca="1" si="26"/>
        <v>#NAME?</v>
      </c>
      <c r="BH179" s="22"/>
      <c r="BI179" s="22"/>
      <c r="BJ179" s="22"/>
      <c r="BK179" s="22"/>
      <c r="BL179" s="22"/>
      <c r="BM179" s="22"/>
      <c r="BN179" s="24"/>
      <c r="BO179" s="24"/>
    </row>
    <row r="180" spans="1:67" ht="15.5">
      <c r="A180" s="25" t="str">
        <f t="shared" si="0"/>
        <v/>
      </c>
      <c r="B180" s="89"/>
      <c r="C180" s="25"/>
      <c r="D180" s="90"/>
      <c r="E180" s="90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36"/>
      <c r="S180" s="91"/>
      <c r="T180" s="36"/>
      <c r="U180" s="82"/>
      <c r="V180" s="25"/>
      <c r="W180" s="58"/>
      <c r="X180" s="34"/>
      <c r="Y180" s="34"/>
      <c r="Z180" s="36"/>
      <c r="AA180" s="84"/>
      <c r="AB180" s="35"/>
      <c r="AC180" s="25"/>
      <c r="AD180" s="25"/>
      <c r="AE180" s="44"/>
      <c r="AF180" s="94"/>
      <c r="AG180" s="25"/>
      <c r="AH180" s="25"/>
      <c r="AI180" s="25"/>
      <c r="AJ180" s="45" t="str">
        <f t="array" ref="AJ180">IFERROR(INDEX('[1]Master Price'!$E:$E,MATCH(D180,'[1]Master Price'!$B:$B,0)),"0")</f>
        <v>0</v>
      </c>
      <c r="AK180" s="45">
        <f t="shared" si="6"/>
        <v>0</v>
      </c>
      <c r="AL180" s="46" t="str">
        <f t="shared" si="29"/>
        <v>0-day</v>
      </c>
      <c r="AM180" s="46" t="str">
        <f t="shared" si="8"/>
        <v>0-day</v>
      </c>
      <c r="AN180" s="46" t="str">
        <f t="shared" si="30"/>
        <v>0-day</v>
      </c>
      <c r="AO180" s="46" t="str">
        <f t="shared" si="10"/>
        <v>0-day</v>
      </c>
      <c r="AP180" s="46" t="str">
        <f t="shared" si="11"/>
        <v>0-day</v>
      </c>
      <c r="AQ180" s="46" t="str">
        <f t="shared" si="12"/>
        <v>0-day</v>
      </c>
      <c r="AR180" s="17"/>
      <c r="AS180" s="47" t="str">
        <f t="shared" si="13"/>
        <v/>
      </c>
      <c r="AT180" s="35">
        <f t="shared" si="28"/>
        <v>0</v>
      </c>
      <c r="AU180" s="48" t="e">
        <f t="shared" ca="1" si="14"/>
        <v>#NAME?</v>
      </c>
      <c r="AV180" s="48" t="e">
        <f t="shared" ca="1" si="15"/>
        <v>#NAME?</v>
      </c>
      <c r="AW180" s="49" t="e">
        <f t="shared" ca="1" si="16"/>
        <v>#NAME?</v>
      </c>
      <c r="AX180" s="48" t="e">
        <f t="shared" ca="1" si="17"/>
        <v>#NAME?</v>
      </c>
      <c r="AY180" s="49" t="str">
        <f t="shared" si="18"/>
        <v/>
      </c>
      <c r="AZ180" s="50" t="e">
        <f t="shared" ca="1" si="19"/>
        <v>#NAME?</v>
      </c>
      <c r="BA180" s="51" t="e">
        <f t="shared" ca="1" si="20"/>
        <v>#NAME?</v>
      </c>
      <c r="BB180" s="52" t="e">
        <f t="shared" ca="1" si="21"/>
        <v>#NAME?</v>
      </c>
      <c r="BC180" s="51" t="e">
        <f t="shared" ca="1" si="22"/>
        <v>#NAME?</v>
      </c>
      <c r="BD180" s="54" t="e">
        <f t="shared" ca="1" si="23"/>
        <v>#NAME?</v>
      </c>
      <c r="BE180" s="48" t="e">
        <f t="shared" ca="1" si="24"/>
        <v>#NAME?</v>
      </c>
      <c r="BF180" s="50" t="e">
        <f t="shared" ca="1" si="25"/>
        <v>#NAME?</v>
      </c>
      <c r="BG180" s="56" t="e">
        <f t="shared" ca="1" si="26"/>
        <v>#NAME?</v>
      </c>
      <c r="BH180" s="22"/>
      <c r="BI180" s="22"/>
      <c r="BJ180" s="22"/>
      <c r="BK180" s="22"/>
      <c r="BL180" s="22"/>
      <c r="BM180" s="22"/>
      <c r="BN180" s="24"/>
      <c r="BO180" s="24"/>
    </row>
    <row r="181" spans="1:67" ht="15.5">
      <c r="A181" s="25" t="str">
        <f t="shared" si="0"/>
        <v/>
      </c>
      <c r="B181" s="89"/>
      <c r="C181" s="25"/>
      <c r="D181" s="90"/>
      <c r="E181" s="90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36"/>
      <c r="S181" s="91"/>
      <c r="T181" s="36"/>
      <c r="U181" s="82"/>
      <c r="V181" s="25"/>
      <c r="W181" s="58"/>
      <c r="X181" s="34"/>
      <c r="Y181" s="34"/>
      <c r="Z181" s="36"/>
      <c r="AA181" s="84"/>
      <c r="AB181" s="35"/>
      <c r="AC181" s="25"/>
      <c r="AD181" s="25"/>
      <c r="AE181" s="44"/>
      <c r="AF181" s="94"/>
      <c r="AG181" s="25"/>
      <c r="AH181" s="25"/>
      <c r="AI181" s="25"/>
      <c r="AJ181" s="45" t="str">
        <f t="array" ref="AJ181">IFERROR(INDEX('[1]Master Price'!$E:$E,MATCH(D181,'[1]Master Price'!$B:$B,0)),"0")</f>
        <v>0</v>
      </c>
      <c r="AK181" s="45">
        <f t="shared" si="6"/>
        <v>0</v>
      </c>
      <c r="AL181" s="46" t="str">
        <f t="shared" si="29"/>
        <v>0-day</v>
      </c>
      <c r="AM181" s="46" t="str">
        <f t="shared" si="8"/>
        <v>0-day</v>
      </c>
      <c r="AN181" s="46" t="str">
        <f t="shared" si="30"/>
        <v>0-day</v>
      </c>
      <c r="AO181" s="46" t="str">
        <f t="shared" si="10"/>
        <v>0-day</v>
      </c>
      <c r="AP181" s="46" t="str">
        <f t="shared" si="11"/>
        <v>0-day</v>
      </c>
      <c r="AQ181" s="46" t="str">
        <f t="shared" si="12"/>
        <v>0-day</v>
      </c>
      <c r="AR181" s="17"/>
      <c r="AS181" s="47" t="str">
        <f t="shared" si="13"/>
        <v/>
      </c>
      <c r="AT181" s="35">
        <f t="shared" si="28"/>
        <v>0</v>
      </c>
      <c r="AU181" s="48" t="e">
        <f t="shared" ca="1" si="14"/>
        <v>#NAME?</v>
      </c>
      <c r="AV181" s="48" t="e">
        <f t="shared" ca="1" si="15"/>
        <v>#NAME?</v>
      </c>
      <c r="AW181" s="49" t="e">
        <f t="shared" ca="1" si="16"/>
        <v>#NAME?</v>
      </c>
      <c r="AX181" s="48" t="e">
        <f t="shared" ca="1" si="17"/>
        <v>#NAME?</v>
      </c>
      <c r="AY181" s="49" t="str">
        <f t="shared" si="18"/>
        <v/>
      </c>
      <c r="AZ181" s="50" t="e">
        <f t="shared" ca="1" si="19"/>
        <v>#NAME?</v>
      </c>
      <c r="BA181" s="51" t="e">
        <f t="shared" ca="1" si="20"/>
        <v>#NAME?</v>
      </c>
      <c r="BB181" s="52" t="e">
        <f t="shared" ca="1" si="21"/>
        <v>#NAME?</v>
      </c>
      <c r="BC181" s="51" t="e">
        <f t="shared" ca="1" si="22"/>
        <v>#NAME?</v>
      </c>
      <c r="BD181" s="54" t="e">
        <f t="shared" ca="1" si="23"/>
        <v>#NAME?</v>
      </c>
      <c r="BE181" s="48" t="e">
        <f t="shared" ca="1" si="24"/>
        <v>#NAME?</v>
      </c>
      <c r="BF181" s="50" t="e">
        <f t="shared" ca="1" si="25"/>
        <v>#NAME?</v>
      </c>
      <c r="BG181" s="56" t="e">
        <f t="shared" ca="1" si="26"/>
        <v>#NAME?</v>
      </c>
      <c r="BH181" s="22"/>
      <c r="BI181" s="22"/>
      <c r="BJ181" s="22"/>
      <c r="BK181" s="22"/>
      <c r="BL181" s="22"/>
      <c r="BM181" s="22"/>
      <c r="BN181" s="24"/>
      <c r="BO181" s="24"/>
    </row>
    <row r="182" spans="1:67" ht="15.5">
      <c r="A182" s="25" t="str">
        <f t="shared" si="0"/>
        <v/>
      </c>
      <c r="B182" s="89"/>
      <c r="C182" s="25"/>
      <c r="D182" s="90"/>
      <c r="E182" s="90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36"/>
      <c r="S182" s="91"/>
      <c r="T182" s="36"/>
      <c r="U182" s="82"/>
      <c r="V182" s="25"/>
      <c r="W182" s="58"/>
      <c r="X182" s="34"/>
      <c r="Y182" s="34"/>
      <c r="Z182" s="36"/>
      <c r="AA182" s="84"/>
      <c r="AB182" s="35"/>
      <c r="AC182" s="25"/>
      <c r="AD182" s="25"/>
      <c r="AE182" s="44"/>
      <c r="AF182" s="94"/>
      <c r="AG182" s="25"/>
      <c r="AH182" s="25"/>
      <c r="AI182" s="25"/>
      <c r="AJ182" s="45" t="str">
        <f t="array" ref="AJ182">IFERROR(INDEX('[1]Master Price'!$E:$E,MATCH(D182,'[1]Master Price'!$B:$B,0)),"0")</f>
        <v>0</v>
      </c>
      <c r="AK182" s="45">
        <f t="shared" si="6"/>
        <v>0</v>
      </c>
      <c r="AL182" s="46" t="str">
        <f t="shared" si="29"/>
        <v>0-day</v>
      </c>
      <c r="AM182" s="46" t="str">
        <f t="shared" si="8"/>
        <v>0-day</v>
      </c>
      <c r="AN182" s="46" t="str">
        <f t="shared" si="30"/>
        <v>0-day</v>
      </c>
      <c r="AO182" s="46" t="str">
        <f t="shared" si="10"/>
        <v>0-day</v>
      </c>
      <c r="AP182" s="46" t="str">
        <f t="shared" si="11"/>
        <v>0-day</v>
      </c>
      <c r="AQ182" s="46" t="str">
        <f t="shared" si="12"/>
        <v>0-day</v>
      </c>
      <c r="AR182" s="17"/>
      <c r="AS182" s="47" t="str">
        <f t="shared" si="13"/>
        <v/>
      </c>
      <c r="AT182" s="35">
        <f t="shared" si="28"/>
        <v>0</v>
      </c>
      <c r="AU182" s="48" t="e">
        <f t="shared" ca="1" si="14"/>
        <v>#NAME?</v>
      </c>
      <c r="AV182" s="48" t="e">
        <f t="shared" ca="1" si="15"/>
        <v>#NAME?</v>
      </c>
      <c r="AW182" s="49" t="e">
        <f t="shared" ca="1" si="16"/>
        <v>#NAME?</v>
      </c>
      <c r="AX182" s="48" t="e">
        <f t="shared" ca="1" si="17"/>
        <v>#NAME?</v>
      </c>
      <c r="AY182" s="49" t="str">
        <f t="shared" si="18"/>
        <v/>
      </c>
      <c r="AZ182" s="50" t="e">
        <f t="shared" ca="1" si="19"/>
        <v>#NAME?</v>
      </c>
      <c r="BA182" s="51" t="e">
        <f t="shared" ca="1" si="20"/>
        <v>#NAME?</v>
      </c>
      <c r="BB182" s="52" t="e">
        <f t="shared" ca="1" si="21"/>
        <v>#NAME?</v>
      </c>
      <c r="BC182" s="51" t="e">
        <f t="shared" ca="1" si="22"/>
        <v>#NAME?</v>
      </c>
      <c r="BD182" s="54" t="e">
        <f t="shared" ca="1" si="23"/>
        <v>#NAME?</v>
      </c>
      <c r="BE182" s="48" t="e">
        <f t="shared" ca="1" si="24"/>
        <v>#NAME?</v>
      </c>
      <c r="BF182" s="50" t="e">
        <f t="shared" ca="1" si="25"/>
        <v>#NAME?</v>
      </c>
      <c r="BG182" s="56" t="e">
        <f t="shared" ca="1" si="26"/>
        <v>#NAME?</v>
      </c>
      <c r="BH182" s="22"/>
      <c r="BI182" s="22"/>
      <c r="BJ182" s="22"/>
      <c r="BK182" s="22"/>
      <c r="BL182" s="22"/>
      <c r="BM182" s="22"/>
      <c r="BN182" s="24"/>
      <c r="BO182" s="24"/>
    </row>
    <row r="183" spans="1:67" ht="15.5">
      <c r="A183" s="25" t="str">
        <f t="shared" si="0"/>
        <v/>
      </c>
      <c r="B183" s="89"/>
      <c r="C183" s="25"/>
      <c r="D183" s="90"/>
      <c r="E183" s="90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36"/>
      <c r="S183" s="91"/>
      <c r="T183" s="36"/>
      <c r="U183" s="82"/>
      <c r="V183" s="25"/>
      <c r="W183" s="58"/>
      <c r="X183" s="34"/>
      <c r="Y183" s="34"/>
      <c r="Z183" s="36"/>
      <c r="AA183" s="84"/>
      <c r="AB183" s="35"/>
      <c r="AC183" s="25"/>
      <c r="AD183" s="25"/>
      <c r="AE183" s="44"/>
      <c r="AF183" s="94"/>
      <c r="AG183" s="25"/>
      <c r="AH183" s="25"/>
      <c r="AI183" s="25"/>
      <c r="AJ183" s="45" t="str">
        <f t="array" ref="AJ183">IFERROR(INDEX('[1]Master Price'!$E:$E,MATCH(D183,'[1]Master Price'!$B:$B,0)),"0")</f>
        <v>0</v>
      </c>
      <c r="AK183" s="45">
        <f t="shared" si="6"/>
        <v>0</v>
      </c>
      <c r="AL183" s="46" t="str">
        <f t="shared" si="29"/>
        <v>0-day</v>
      </c>
      <c r="AM183" s="46" t="str">
        <f t="shared" si="8"/>
        <v>0-day</v>
      </c>
      <c r="AN183" s="46" t="str">
        <f t="shared" si="30"/>
        <v>0-day</v>
      </c>
      <c r="AO183" s="46" t="str">
        <f t="shared" si="10"/>
        <v>0-day</v>
      </c>
      <c r="AP183" s="46" t="str">
        <f t="shared" si="11"/>
        <v>0-day</v>
      </c>
      <c r="AQ183" s="46" t="str">
        <f t="shared" si="12"/>
        <v>0-day</v>
      </c>
      <c r="AR183" s="17"/>
      <c r="AS183" s="47" t="str">
        <f t="shared" si="13"/>
        <v/>
      </c>
      <c r="AT183" s="35">
        <f t="shared" si="28"/>
        <v>0</v>
      </c>
      <c r="AU183" s="48" t="e">
        <f t="shared" ca="1" si="14"/>
        <v>#NAME?</v>
      </c>
      <c r="AV183" s="48" t="e">
        <f t="shared" ca="1" si="15"/>
        <v>#NAME?</v>
      </c>
      <c r="AW183" s="49" t="e">
        <f t="shared" ca="1" si="16"/>
        <v>#NAME?</v>
      </c>
      <c r="AX183" s="48" t="e">
        <f t="shared" ca="1" si="17"/>
        <v>#NAME?</v>
      </c>
      <c r="AY183" s="49" t="str">
        <f t="shared" si="18"/>
        <v/>
      </c>
      <c r="AZ183" s="50" t="e">
        <f t="shared" ca="1" si="19"/>
        <v>#NAME?</v>
      </c>
      <c r="BA183" s="51" t="e">
        <f t="shared" ca="1" si="20"/>
        <v>#NAME?</v>
      </c>
      <c r="BB183" s="52" t="e">
        <f t="shared" ca="1" si="21"/>
        <v>#NAME?</v>
      </c>
      <c r="BC183" s="51" t="e">
        <f t="shared" ca="1" si="22"/>
        <v>#NAME?</v>
      </c>
      <c r="BD183" s="54" t="e">
        <f t="shared" ca="1" si="23"/>
        <v>#NAME?</v>
      </c>
      <c r="BE183" s="48" t="e">
        <f t="shared" ca="1" si="24"/>
        <v>#NAME?</v>
      </c>
      <c r="BF183" s="50" t="e">
        <f t="shared" ca="1" si="25"/>
        <v>#NAME?</v>
      </c>
      <c r="BG183" s="56" t="e">
        <f t="shared" ca="1" si="26"/>
        <v>#NAME?</v>
      </c>
      <c r="BH183" s="22"/>
      <c r="BI183" s="22"/>
      <c r="BJ183" s="22"/>
      <c r="BK183" s="22"/>
      <c r="BL183" s="22"/>
      <c r="BM183" s="22"/>
      <c r="BN183" s="24"/>
      <c r="BO183" s="24"/>
    </row>
    <row r="184" spans="1:67" ht="15.5">
      <c r="A184" s="25" t="str">
        <f t="shared" si="0"/>
        <v/>
      </c>
      <c r="B184" s="89"/>
      <c r="C184" s="25"/>
      <c r="D184" s="90"/>
      <c r="E184" s="90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36"/>
      <c r="S184" s="91"/>
      <c r="T184" s="36"/>
      <c r="U184" s="82"/>
      <c r="V184" s="25"/>
      <c r="W184" s="58"/>
      <c r="X184" s="34"/>
      <c r="Y184" s="34"/>
      <c r="Z184" s="36"/>
      <c r="AA184" s="84"/>
      <c r="AB184" s="35"/>
      <c r="AC184" s="25"/>
      <c r="AD184" s="25"/>
      <c r="AE184" s="44"/>
      <c r="AF184" s="94"/>
      <c r="AG184" s="25"/>
      <c r="AH184" s="25"/>
      <c r="AI184" s="25"/>
      <c r="AJ184" s="45" t="str">
        <f t="array" ref="AJ184">IFERROR(INDEX('[1]Master Price'!$E:$E,MATCH(D184,'[1]Master Price'!$B:$B,0)),"0")</f>
        <v>0</v>
      </c>
      <c r="AK184" s="45">
        <f t="shared" si="6"/>
        <v>0</v>
      </c>
      <c r="AL184" s="46" t="str">
        <f t="shared" si="29"/>
        <v>0-day</v>
      </c>
      <c r="AM184" s="46" t="str">
        <f t="shared" si="8"/>
        <v>0-day</v>
      </c>
      <c r="AN184" s="46" t="str">
        <f t="shared" si="30"/>
        <v>0-day</v>
      </c>
      <c r="AO184" s="46" t="str">
        <f t="shared" si="10"/>
        <v>0-day</v>
      </c>
      <c r="AP184" s="46" t="str">
        <f t="shared" si="11"/>
        <v>0-day</v>
      </c>
      <c r="AQ184" s="46" t="str">
        <f t="shared" si="12"/>
        <v>0-day</v>
      </c>
      <c r="AR184" s="17"/>
      <c r="AS184" s="47" t="str">
        <f t="shared" si="13"/>
        <v/>
      </c>
      <c r="AT184" s="35">
        <f t="shared" si="28"/>
        <v>0</v>
      </c>
      <c r="AU184" s="48" t="e">
        <f t="shared" ca="1" si="14"/>
        <v>#NAME?</v>
      </c>
      <c r="AV184" s="48" t="e">
        <f t="shared" ca="1" si="15"/>
        <v>#NAME?</v>
      </c>
      <c r="AW184" s="49" t="e">
        <f t="shared" ca="1" si="16"/>
        <v>#NAME?</v>
      </c>
      <c r="AX184" s="48" t="e">
        <f t="shared" ca="1" si="17"/>
        <v>#NAME?</v>
      </c>
      <c r="AY184" s="49" t="str">
        <f t="shared" si="18"/>
        <v/>
      </c>
      <c r="AZ184" s="50" t="e">
        <f t="shared" ca="1" si="19"/>
        <v>#NAME?</v>
      </c>
      <c r="BA184" s="51" t="e">
        <f t="shared" ca="1" si="20"/>
        <v>#NAME?</v>
      </c>
      <c r="BB184" s="52" t="e">
        <f t="shared" ca="1" si="21"/>
        <v>#NAME?</v>
      </c>
      <c r="BC184" s="51" t="e">
        <f t="shared" ca="1" si="22"/>
        <v>#NAME?</v>
      </c>
      <c r="BD184" s="54" t="e">
        <f t="shared" ca="1" si="23"/>
        <v>#NAME?</v>
      </c>
      <c r="BE184" s="48" t="e">
        <f t="shared" ca="1" si="24"/>
        <v>#NAME?</v>
      </c>
      <c r="BF184" s="50" t="e">
        <f t="shared" ca="1" si="25"/>
        <v>#NAME?</v>
      </c>
      <c r="BG184" s="56" t="e">
        <f t="shared" ca="1" si="26"/>
        <v>#NAME?</v>
      </c>
      <c r="BH184" s="22"/>
      <c r="BI184" s="22"/>
      <c r="BJ184" s="22"/>
      <c r="BK184" s="22"/>
      <c r="BL184" s="22"/>
      <c r="BM184" s="22"/>
      <c r="BN184" s="24"/>
      <c r="BO184" s="24"/>
    </row>
    <row r="185" spans="1:67" ht="15.5">
      <c r="A185" s="25" t="str">
        <f t="shared" si="0"/>
        <v/>
      </c>
      <c r="B185" s="89"/>
      <c r="C185" s="25"/>
      <c r="D185" s="90"/>
      <c r="E185" s="90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36"/>
      <c r="S185" s="91"/>
      <c r="T185" s="36"/>
      <c r="U185" s="82"/>
      <c r="V185" s="25"/>
      <c r="W185" s="58"/>
      <c r="X185" s="34"/>
      <c r="Y185" s="34"/>
      <c r="Z185" s="36"/>
      <c r="AA185" s="84"/>
      <c r="AB185" s="35"/>
      <c r="AC185" s="25"/>
      <c r="AD185" s="25"/>
      <c r="AE185" s="44"/>
      <c r="AF185" s="94"/>
      <c r="AG185" s="25"/>
      <c r="AH185" s="25"/>
      <c r="AI185" s="25"/>
      <c r="AJ185" s="45" t="str">
        <f t="array" ref="AJ185">IFERROR(INDEX('[1]Master Price'!$E:$E,MATCH(D185,'[1]Master Price'!$B:$B,0)),"0")</f>
        <v>0</v>
      </c>
      <c r="AK185" s="45">
        <f t="shared" si="6"/>
        <v>0</v>
      </c>
      <c r="AL185" s="46" t="str">
        <f t="shared" si="29"/>
        <v>0-day</v>
      </c>
      <c r="AM185" s="46" t="str">
        <f t="shared" si="8"/>
        <v>0-day</v>
      </c>
      <c r="AN185" s="46" t="str">
        <f t="shared" si="30"/>
        <v>0-day</v>
      </c>
      <c r="AO185" s="46" t="str">
        <f t="shared" si="10"/>
        <v>0-day</v>
      </c>
      <c r="AP185" s="46" t="str">
        <f t="shared" si="11"/>
        <v>0-day</v>
      </c>
      <c r="AQ185" s="46" t="str">
        <f t="shared" si="12"/>
        <v>0-day</v>
      </c>
      <c r="AR185" s="17"/>
      <c r="AS185" s="47" t="str">
        <f t="shared" si="13"/>
        <v/>
      </c>
      <c r="AT185" s="35">
        <f t="shared" si="28"/>
        <v>0</v>
      </c>
      <c r="AU185" s="48" t="e">
        <f t="shared" ca="1" si="14"/>
        <v>#NAME?</v>
      </c>
      <c r="AV185" s="48" t="e">
        <f t="shared" ca="1" si="15"/>
        <v>#NAME?</v>
      </c>
      <c r="AW185" s="49" t="e">
        <f t="shared" ca="1" si="16"/>
        <v>#NAME?</v>
      </c>
      <c r="AX185" s="48" t="e">
        <f t="shared" ca="1" si="17"/>
        <v>#NAME?</v>
      </c>
      <c r="AY185" s="49" t="str">
        <f t="shared" si="18"/>
        <v/>
      </c>
      <c r="AZ185" s="50" t="e">
        <f t="shared" ca="1" si="19"/>
        <v>#NAME?</v>
      </c>
      <c r="BA185" s="51" t="e">
        <f t="shared" ca="1" si="20"/>
        <v>#NAME?</v>
      </c>
      <c r="BB185" s="52" t="e">
        <f t="shared" ca="1" si="21"/>
        <v>#NAME?</v>
      </c>
      <c r="BC185" s="51" t="e">
        <f t="shared" ca="1" si="22"/>
        <v>#NAME?</v>
      </c>
      <c r="BD185" s="54" t="e">
        <f t="shared" ca="1" si="23"/>
        <v>#NAME?</v>
      </c>
      <c r="BE185" s="48" t="e">
        <f t="shared" ca="1" si="24"/>
        <v>#NAME?</v>
      </c>
      <c r="BF185" s="50" t="e">
        <f t="shared" ca="1" si="25"/>
        <v>#NAME?</v>
      </c>
      <c r="BG185" s="56" t="e">
        <f t="shared" ca="1" si="26"/>
        <v>#NAME?</v>
      </c>
      <c r="BH185" s="22"/>
      <c r="BI185" s="22"/>
      <c r="BJ185" s="22"/>
      <c r="BK185" s="22"/>
      <c r="BL185" s="22"/>
      <c r="BM185" s="22"/>
      <c r="BN185" s="24"/>
      <c r="BO185" s="24"/>
    </row>
    <row r="186" spans="1:67" ht="15.5">
      <c r="A186" s="25" t="str">
        <f t="shared" si="0"/>
        <v/>
      </c>
      <c r="B186" s="89"/>
      <c r="C186" s="25"/>
      <c r="D186" s="90"/>
      <c r="E186" s="90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36"/>
      <c r="S186" s="91"/>
      <c r="T186" s="36"/>
      <c r="U186" s="82"/>
      <c r="V186" s="25"/>
      <c r="W186" s="58"/>
      <c r="X186" s="34"/>
      <c r="Y186" s="34"/>
      <c r="Z186" s="36"/>
      <c r="AA186" s="84"/>
      <c r="AB186" s="35"/>
      <c r="AC186" s="25"/>
      <c r="AD186" s="25"/>
      <c r="AE186" s="44"/>
      <c r="AF186" s="94"/>
      <c r="AG186" s="25"/>
      <c r="AH186" s="25"/>
      <c r="AI186" s="25"/>
      <c r="AJ186" s="45" t="str">
        <f t="array" ref="AJ186">IFERROR(INDEX('[1]Master Price'!$E:$E,MATCH(D186,'[1]Master Price'!$B:$B,0)),"0")</f>
        <v>0</v>
      </c>
      <c r="AK186" s="45">
        <f t="shared" si="6"/>
        <v>0</v>
      </c>
      <c r="AL186" s="46" t="str">
        <f t="shared" si="29"/>
        <v>0-day</v>
      </c>
      <c r="AM186" s="46" t="str">
        <f t="shared" si="8"/>
        <v>0-day</v>
      </c>
      <c r="AN186" s="46" t="str">
        <f t="shared" si="30"/>
        <v>0-day</v>
      </c>
      <c r="AO186" s="46" t="str">
        <f t="shared" si="10"/>
        <v>0-day</v>
      </c>
      <c r="AP186" s="46" t="str">
        <f t="shared" si="11"/>
        <v>0-day</v>
      </c>
      <c r="AQ186" s="46" t="str">
        <f t="shared" si="12"/>
        <v>0-day</v>
      </c>
      <c r="AR186" s="17"/>
      <c r="AS186" s="47" t="str">
        <f t="shared" si="13"/>
        <v/>
      </c>
      <c r="AT186" s="35">
        <f t="shared" si="28"/>
        <v>0</v>
      </c>
      <c r="AU186" s="48" t="e">
        <f t="shared" ca="1" si="14"/>
        <v>#NAME?</v>
      </c>
      <c r="AV186" s="48" t="e">
        <f t="shared" ca="1" si="15"/>
        <v>#NAME?</v>
      </c>
      <c r="AW186" s="49" t="e">
        <f t="shared" ca="1" si="16"/>
        <v>#NAME?</v>
      </c>
      <c r="AX186" s="48" t="e">
        <f t="shared" ca="1" si="17"/>
        <v>#NAME?</v>
      </c>
      <c r="AY186" s="49" t="str">
        <f t="shared" si="18"/>
        <v/>
      </c>
      <c r="AZ186" s="50" t="e">
        <f t="shared" ca="1" si="19"/>
        <v>#NAME?</v>
      </c>
      <c r="BA186" s="51" t="e">
        <f t="shared" ca="1" si="20"/>
        <v>#NAME?</v>
      </c>
      <c r="BB186" s="52" t="e">
        <f t="shared" ca="1" si="21"/>
        <v>#NAME?</v>
      </c>
      <c r="BC186" s="51" t="e">
        <f t="shared" ca="1" si="22"/>
        <v>#NAME?</v>
      </c>
      <c r="BD186" s="54" t="e">
        <f t="shared" ca="1" si="23"/>
        <v>#NAME?</v>
      </c>
      <c r="BE186" s="48" t="e">
        <f t="shared" ca="1" si="24"/>
        <v>#NAME?</v>
      </c>
      <c r="BF186" s="50" t="e">
        <f t="shared" ca="1" si="25"/>
        <v>#NAME?</v>
      </c>
      <c r="BG186" s="56" t="e">
        <f t="shared" ca="1" si="26"/>
        <v>#NAME?</v>
      </c>
      <c r="BH186" s="22"/>
      <c r="BI186" s="22"/>
      <c r="BJ186" s="22"/>
      <c r="BK186" s="22"/>
      <c r="BL186" s="22"/>
      <c r="BM186" s="22"/>
      <c r="BN186" s="24"/>
      <c r="BO186" s="24"/>
    </row>
    <row r="187" spans="1:67" ht="15.5">
      <c r="A187" s="25" t="str">
        <f t="shared" si="0"/>
        <v/>
      </c>
      <c r="B187" s="89"/>
      <c r="C187" s="25"/>
      <c r="D187" s="90"/>
      <c r="E187" s="90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36"/>
      <c r="S187" s="91"/>
      <c r="T187" s="36"/>
      <c r="U187" s="82"/>
      <c r="V187" s="25"/>
      <c r="W187" s="58"/>
      <c r="X187" s="34"/>
      <c r="Y187" s="34"/>
      <c r="Z187" s="36"/>
      <c r="AA187" s="84"/>
      <c r="AB187" s="35"/>
      <c r="AC187" s="25"/>
      <c r="AD187" s="25"/>
      <c r="AE187" s="44"/>
      <c r="AF187" s="94"/>
      <c r="AG187" s="25"/>
      <c r="AH187" s="25"/>
      <c r="AI187" s="25"/>
      <c r="AJ187" s="45" t="str">
        <f t="array" ref="AJ187">IFERROR(INDEX('[1]Master Price'!$E:$E,MATCH(D187,'[1]Master Price'!$B:$B,0)),"0")</f>
        <v>0</v>
      </c>
      <c r="AK187" s="45">
        <f t="shared" si="6"/>
        <v>0</v>
      </c>
      <c r="AL187" s="46" t="str">
        <f t="shared" si="29"/>
        <v>0-day</v>
      </c>
      <c r="AM187" s="46" t="str">
        <f t="shared" si="8"/>
        <v>0-day</v>
      </c>
      <c r="AN187" s="46" t="str">
        <f t="shared" si="30"/>
        <v>0-day</v>
      </c>
      <c r="AO187" s="46" t="str">
        <f t="shared" si="10"/>
        <v>0-day</v>
      </c>
      <c r="AP187" s="46" t="str">
        <f t="shared" si="11"/>
        <v>0-day</v>
      </c>
      <c r="AQ187" s="46" t="str">
        <f t="shared" si="12"/>
        <v>0-day</v>
      </c>
      <c r="AR187" s="17"/>
      <c r="AS187" s="47" t="str">
        <f t="shared" si="13"/>
        <v/>
      </c>
      <c r="AT187" s="35">
        <f t="shared" si="28"/>
        <v>0</v>
      </c>
      <c r="AU187" s="48" t="e">
        <f t="shared" ca="1" si="14"/>
        <v>#NAME?</v>
      </c>
      <c r="AV187" s="48" t="e">
        <f t="shared" ca="1" si="15"/>
        <v>#NAME?</v>
      </c>
      <c r="AW187" s="49" t="e">
        <f t="shared" ca="1" si="16"/>
        <v>#NAME?</v>
      </c>
      <c r="AX187" s="48" t="e">
        <f t="shared" ca="1" si="17"/>
        <v>#NAME?</v>
      </c>
      <c r="AY187" s="49" t="str">
        <f t="shared" si="18"/>
        <v/>
      </c>
      <c r="AZ187" s="50" t="e">
        <f t="shared" ca="1" si="19"/>
        <v>#NAME?</v>
      </c>
      <c r="BA187" s="51" t="e">
        <f t="shared" ca="1" si="20"/>
        <v>#NAME?</v>
      </c>
      <c r="BB187" s="52" t="e">
        <f t="shared" ca="1" si="21"/>
        <v>#NAME?</v>
      </c>
      <c r="BC187" s="51" t="e">
        <f t="shared" ca="1" si="22"/>
        <v>#NAME?</v>
      </c>
      <c r="BD187" s="54" t="e">
        <f t="shared" ca="1" si="23"/>
        <v>#NAME?</v>
      </c>
      <c r="BE187" s="48" t="e">
        <f t="shared" ca="1" si="24"/>
        <v>#NAME?</v>
      </c>
      <c r="BF187" s="50" t="e">
        <f t="shared" ca="1" si="25"/>
        <v>#NAME?</v>
      </c>
      <c r="BG187" s="56" t="e">
        <f t="shared" ca="1" si="26"/>
        <v>#NAME?</v>
      </c>
      <c r="BH187" s="22"/>
      <c r="BI187" s="22"/>
      <c r="BJ187" s="22"/>
      <c r="BK187" s="22"/>
      <c r="BL187" s="22"/>
      <c r="BM187" s="22"/>
      <c r="BN187" s="24"/>
      <c r="BO187" s="24"/>
    </row>
    <row r="188" spans="1:67" ht="15.5">
      <c r="A188" s="25" t="str">
        <f t="shared" si="0"/>
        <v/>
      </c>
      <c r="B188" s="89"/>
      <c r="C188" s="25"/>
      <c r="D188" s="90"/>
      <c r="E188" s="90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36"/>
      <c r="S188" s="91"/>
      <c r="T188" s="36"/>
      <c r="U188" s="82"/>
      <c r="V188" s="25"/>
      <c r="W188" s="58"/>
      <c r="X188" s="34"/>
      <c r="Y188" s="34"/>
      <c r="Z188" s="36"/>
      <c r="AA188" s="84"/>
      <c r="AB188" s="35"/>
      <c r="AC188" s="25"/>
      <c r="AD188" s="25"/>
      <c r="AE188" s="44"/>
      <c r="AF188" s="94"/>
      <c r="AG188" s="25"/>
      <c r="AH188" s="25"/>
      <c r="AI188" s="25"/>
      <c r="AJ188" s="45" t="str">
        <f t="array" ref="AJ188">IFERROR(INDEX('[1]Master Price'!$E:$E,MATCH(D188,'[1]Master Price'!$B:$B,0)),"0")</f>
        <v>0</v>
      </c>
      <c r="AK188" s="45">
        <f t="shared" si="6"/>
        <v>0</v>
      </c>
      <c r="AL188" s="46" t="str">
        <f t="shared" si="29"/>
        <v>0-day</v>
      </c>
      <c r="AM188" s="46" t="str">
        <f t="shared" si="8"/>
        <v>0-day</v>
      </c>
      <c r="AN188" s="46" t="str">
        <f t="shared" si="30"/>
        <v>0-day</v>
      </c>
      <c r="AO188" s="46" t="str">
        <f t="shared" si="10"/>
        <v>0-day</v>
      </c>
      <c r="AP188" s="46" t="str">
        <f t="shared" si="11"/>
        <v>0-day</v>
      </c>
      <c r="AQ188" s="46" t="str">
        <f t="shared" si="12"/>
        <v>0-day</v>
      </c>
      <c r="AR188" s="17"/>
      <c r="AS188" s="47" t="str">
        <f t="shared" si="13"/>
        <v/>
      </c>
      <c r="AT188" s="35">
        <f t="shared" si="28"/>
        <v>0</v>
      </c>
      <c r="AU188" s="48" t="e">
        <f t="shared" ca="1" si="14"/>
        <v>#NAME?</v>
      </c>
      <c r="AV188" s="48" t="e">
        <f t="shared" ca="1" si="15"/>
        <v>#NAME?</v>
      </c>
      <c r="AW188" s="49" t="e">
        <f t="shared" ca="1" si="16"/>
        <v>#NAME?</v>
      </c>
      <c r="AX188" s="48" t="e">
        <f t="shared" ca="1" si="17"/>
        <v>#NAME?</v>
      </c>
      <c r="AY188" s="49" t="str">
        <f t="shared" si="18"/>
        <v/>
      </c>
      <c r="AZ188" s="50" t="e">
        <f t="shared" ca="1" si="19"/>
        <v>#NAME?</v>
      </c>
      <c r="BA188" s="51" t="e">
        <f t="shared" ca="1" si="20"/>
        <v>#NAME?</v>
      </c>
      <c r="BB188" s="52" t="e">
        <f t="shared" ca="1" si="21"/>
        <v>#NAME?</v>
      </c>
      <c r="BC188" s="51" t="e">
        <f t="shared" ca="1" si="22"/>
        <v>#NAME?</v>
      </c>
      <c r="BD188" s="54" t="e">
        <f t="shared" ca="1" si="23"/>
        <v>#NAME?</v>
      </c>
      <c r="BE188" s="48" t="e">
        <f t="shared" ca="1" si="24"/>
        <v>#NAME?</v>
      </c>
      <c r="BF188" s="50" t="e">
        <f t="shared" ca="1" si="25"/>
        <v>#NAME?</v>
      </c>
      <c r="BG188" s="56" t="e">
        <f t="shared" ca="1" si="26"/>
        <v>#NAME?</v>
      </c>
      <c r="BH188" s="22"/>
      <c r="BI188" s="22"/>
      <c r="BJ188" s="22"/>
      <c r="BK188" s="22"/>
      <c r="BL188" s="22"/>
      <c r="BM188" s="22"/>
      <c r="BN188" s="24"/>
      <c r="BO188" s="24"/>
    </row>
    <row r="189" spans="1:67" ht="15.5">
      <c r="A189" s="25" t="str">
        <f t="shared" si="0"/>
        <v/>
      </c>
      <c r="B189" s="89"/>
      <c r="C189" s="25"/>
      <c r="D189" s="90"/>
      <c r="E189" s="90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36"/>
      <c r="S189" s="91"/>
      <c r="T189" s="36"/>
      <c r="U189" s="82"/>
      <c r="V189" s="25"/>
      <c r="W189" s="58"/>
      <c r="X189" s="34"/>
      <c r="Y189" s="34"/>
      <c r="Z189" s="36"/>
      <c r="AA189" s="84"/>
      <c r="AB189" s="35"/>
      <c r="AC189" s="25"/>
      <c r="AD189" s="25"/>
      <c r="AE189" s="44"/>
      <c r="AF189" s="94"/>
      <c r="AG189" s="25"/>
      <c r="AH189" s="25"/>
      <c r="AI189" s="25"/>
      <c r="AJ189" s="45" t="str">
        <f t="array" ref="AJ189">IFERROR(INDEX('[1]Master Price'!$E:$E,MATCH(D189,'[1]Master Price'!$B:$B,0)),"0")</f>
        <v>0</v>
      </c>
      <c r="AK189" s="45">
        <f t="shared" si="6"/>
        <v>0</v>
      </c>
      <c r="AL189" s="46" t="str">
        <f t="shared" si="29"/>
        <v>0-day</v>
      </c>
      <c r="AM189" s="46" t="str">
        <f t="shared" si="8"/>
        <v>0-day</v>
      </c>
      <c r="AN189" s="46" t="str">
        <f t="shared" si="30"/>
        <v>0-day</v>
      </c>
      <c r="AO189" s="46" t="str">
        <f t="shared" si="10"/>
        <v>0-day</v>
      </c>
      <c r="AP189" s="46" t="str">
        <f t="shared" si="11"/>
        <v>0-day</v>
      </c>
      <c r="AQ189" s="46" t="str">
        <f t="shared" si="12"/>
        <v>0-day</v>
      </c>
      <c r="AR189" s="17"/>
      <c r="AS189" s="47" t="str">
        <f t="shared" si="13"/>
        <v/>
      </c>
      <c r="AT189" s="35">
        <f t="shared" si="28"/>
        <v>0</v>
      </c>
      <c r="AU189" s="48" t="e">
        <f t="shared" ca="1" si="14"/>
        <v>#NAME?</v>
      </c>
      <c r="AV189" s="48" t="e">
        <f t="shared" ca="1" si="15"/>
        <v>#NAME?</v>
      </c>
      <c r="AW189" s="49" t="e">
        <f t="shared" ca="1" si="16"/>
        <v>#NAME?</v>
      </c>
      <c r="AX189" s="48" t="e">
        <f t="shared" ca="1" si="17"/>
        <v>#NAME?</v>
      </c>
      <c r="AY189" s="49" t="str">
        <f t="shared" si="18"/>
        <v/>
      </c>
      <c r="AZ189" s="50" t="e">
        <f t="shared" ca="1" si="19"/>
        <v>#NAME?</v>
      </c>
      <c r="BA189" s="51" t="e">
        <f t="shared" ca="1" si="20"/>
        <v>#NAME?</v>
      </c>
      <c r="BB189" s="52" t="e">
        <f t="shared" ca="1" si="21"/>
        <v>#NAME?</v>
      </c>
      <c r="BC189" s="51" t="e">
        <f t="shared" ca="1" si="22"/>
        <v>#NAME?</v>
      </c>
      <c r="BD189" s="54" t="e">
        <f t="shared" ca="1" si="23"/>
        <v>#NAME?</v>
      </c>
      <c r="BE189" s="48" t="e">
        <f t="shared" ca="1" si="24"/>
        <v>#NAME?</v>
      </c>
      <c r="BF189" s="50" t="e">
        <f t="shared" ca="1" si="25"/>
        <v>#NAME?</v>
      </c>
      <c r="BG189" s="56" t="e">
        <f t="shared" ca="1" si="26"/>
        <v>#NAME?</v>
      </c>
      <c r="BH189" s="22"/>
      <c r="BI189" s="22"/>
      <c r="BJ189" s="22"/>
      <c r="BK189" s="22"/>
      <c r="BL189" s="22"/>
      <c r="BM189" s="22"/>
      <c r="BN189" s="24"/>
      <c r="BO189" s="24"/>
    </row>
    <row r="190" spans="1:67" ht="15.5">
      <c r="A190" s="25" t="str">
        <f t="shared" si="0"/>
        <v/>
      </c>
      <c r="B190" s="89"/>
      <c r="C190" s="25"/>
      <c r="D190" s="90"/>
      <c r="E190" s="90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36"/>
      <c r="S190" s="91"/>
      <c r="T190" s="36"/>
      <c r="U190" s="82"/>
      <c r="V190" s="25"/>
      <c r="W190" s="58"/>
      <c r="X190" s="34"/>
      <c r="Y190" s="34"/>
      <c r="Z190" s="36"/>
      <c r="AA190" s="84"/>
      <c r="AB190" s="35"/>
      <c r="AC190" s="25"/>
      <c r="AD190" s="25"/>
      <c r="AE190" s="44"/>
      <c r="AF190" s="94"/>
      <c r="AG190" s="25"/>
      <c r="AH190" s="25"/>
      <c r="AI190" s="25"/>
      <c r="AJ190" s="45" t="str">
        <f t="array" ref="AJ190">IFERROR(INDEX('[1]Master Price'!$E:$E,MATCH(D190,'[1]Master Price'!$B:$B,0)),"0")</f>
        <v>0</v>
      </c>
      <c r="AK190" s="45">
        <f t="shared" si="6"/>
        <v>0</v>
      </c>
      <c r="AL190" s="46" t="str">
        <f t="shared" si="29"/>
        <v>0-day</v>
      </c>
      <c r="AM190" s="46" t="str">
        <f t="shared" si="8"/>
        <v>0-day</v>
      </c>
      <c r="AN190" s="46" t="str">
        <f t="shared" si="30"/>
        <v>0-day</v>
      </c>
      <c r="AO190" s="46" t="str">
        <f t="shared" si="10"/>
        <v>0-day</v>
      </c>
      <c r="AP190" s="46" t="str">
        <f t="shared" si="11"/>
        <v>0-day</v>
      </c>
      <c r="AQ190" s="46" t="str">
        <f t="shared" si="12"/>
        <v>0-day</v>
      </c>
      <c r="AR190" s="17"/>
      <c r="AS190" s="47" t="str">
        <f t="shared" si="13"/>
        <v/>
      </c>
      <c r="AT190" s="35">
        <f t="shared" si="28"/>
        <v>0</v>
      </c>
      <c r="AU190" s="48" t="e">
        <f t="shared" ca="1" si="14"/>
        <v>#NAME?</v>
      </c>
      <c r="AV190" s="48" t="e">
        <f t="shared" ca="1" si="15"/>
        <v>#NAME?</v>
      </c>
      <c r="AW190" s="49" t="e">
        <f t="shared" ca="1" si="16"/>
        <v>#NAME?</v>
      </c>
      <c r="AX190" s="48" t="e">
        <f t="shared" ca="1" si="17"/>
        <v>#NAME?</v>
      </c>
      <c r="AY190" s="49" t="str">
        <f t="shared" si="18"/>
        <v/>
      </c>
      <c r="AZ190" s="50" t="e">
        <f t="shared" ca="1" si="19"/>
        <v>#NAME?</v>
      </c>
      <c r="BA190" s="51" t="e">
        <f t="shared" ca="1" si="20"/>
        <v>#NAME?</v>
      </c>
      <c r="BB190" s="52" t="e">
        <f t="shared" ca="1" si="21"/>
        <v>#NAME?</v>
      </c>
      <c r="BC190" s="51" t="e">
        <f t="shared" ca="1" si="22"/>
        <v>#NAME?</v>
      </c>
      <c r="BD190" s="54" t="e">
        <f t="shared" ca="1" si="23"/>
        <v>#NAME?</v>
      </c>
      <c r="BE190" s="48" t="e">
        <f t="shared" ca="1" si="24"/>
        <v>#NAME?</v>
      </c>
      <c r="BF190" s="50" t="e">
        <f t="shared" ca="1" si="25"/>
        <v>#NAME?</v>
      </c>
      <c r="BG190" s="56" t="e">
        <f t="shared" ca="1" si="26"/>
        <v>#NAME?</v>
      </c>
      <c r="BH190" s="22"/>
      <c r="BI190" s="22"/>
      <c r="BJ190" s="22"/>
      <c r="BK190" s="22"/>
      <c r="BL190" s="22"/>
      <c r="BM190" s="22"/>
      <c r="BN190" s="24"/>
      <c r="BO190" s="24"/>
    </row>
    <row r="191" spans="1:67" ht="15.5">
      <c r="A191" s="25" t="str">
        <f t="shared" si="0"/>
        <v/>
      </c>
      <c r="B191" s="89"/>
      <c r="C191" s="25"/>
      <c r="D191" s="90"/>
      <c r="E191" s="90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36"/>
      <c r="S191" s="91"/>
      <c r="T191" s="36"/>
      <c r="U191" s="82"/>
      <c r="V191" s="25"/>
      <c r="W191" s="58"/>
      <c r="X191" s="34"/>
      <c r="Y191" s="34"/>
      <c r="Z191" s="36"/>
      <c r="AA191" s="84"/>
      <c r="AB191" s="35"/>
      <c r="AC191" s="25"/>
      <c r="AD191" s="25"/>
      <c r="AE191" s="44"/>
      <c r="AF191" s="94"/>
      <c r="AG191" s="25"/>
      <c r="AH191" s="25"/>
      <c r="AI191" s="25"/>
      <c r="AJ191" s="45" t="str">
        <f t="array" ref="AJ191">IFERROR(INDEX('[1]Master Price'!$E:$E,MATCH(D191,'[1]Master Price'!$B:$B,0)),"0")</f>
        <v>0</v>
      </c>
      <c r="AK191" s="45">
        <f t="shared" si="6"/>
        <v>0</v>
      </c>
      <c r="AL191" s="46" t="str">
        <f t="shared" si="29"/>
        <v>0-day</v>
      </c>
      <c r="AM191" s="46" t="str">
        <f t="shared" si="8"/>
        <v>0-day</v>
      </c>
      <c r="AN191" s="46" t="str">
        <f t="shared" si="30"/>
        <v>0-day</v>
      </c>
      <c r="AO191" s="46" t="str">
        <f t="shared" si="10"/>
        <v>0-day</v>
      </c>
      <c r="AP191" s="46" t="str">
        <f t="shared" si="11"/>
        <v>0-day</v>
      </c>
      <c r="AQ191" s="46" t="str">
        <f t="shared" si="12"/>
        <v>0-day</v>
      </c>
      <c r="AR191" s="17"/>
      <c r="AS191" s="47" t="str">
        <f t="shared" si="13"/>
        <v/>
      </c>
      <c r="AT191" s="35">
        <f t="shared" si="28"/>
        <v>0</v>
      </c>
      <c r="AU191" s="48" t="e">
        <f t="shared" ca="1" si="14"/>
        <v>#NAME?</v>
      </c>
      <c r="AV191" s="48" t="e">
        <f t="shared" ca="1" si="15"/>
        <v>#NAME?</v>
      </c>
      <c r="AW191" s="49" t="e">
        <f t="shared" ca="1" si="16"/>
        <v>#NAME?</v>
      </c>
      <c r="AX191" s="48" t="e">
        <f t="shared" ca="1" si="17"/>
        <v>#NAME?</v>
      </c>
      <c r="AY191" s="49" t="str">
        <f t="shared" si="18"/>
        <v/>
      </c>
      <c r="AZ191" s="50" t="e">
        <f t="shared" ca="1" si="19"/>
        <v>#NAME?</v>
      </c>
      <c r="BA191" s="51" t="e">
        <f t="shared" ca="1" si="20"/>
        <v>#NAME?</v>
      </c>
      <c r="BB191" s="52" t="e">
        <f t="shared" ca="1" si="21"/>
        <v>#NAME?</v>
      </c>
      <c r="BC191" s="51" t="e">
        <f t="shared" ca="1" si="22"/>
        <v>#NAME?</v>
      </c>
      <c r="BD191" s="54" t="e">
        <f t="shared" ca="1" si="23"/>
        <v>#NAME?</v>
      </c>
      <c r="BE191" s="48" t="e">
        <f t="shared" ca="1" si="24"/>
        <v>#NAME?</v>
      </c>
      <c r="BF191" s="50" t="e">
        <f t="shared" ca="1" si="25"/>
        <v>#NAME?</v>
      </c>
      <c r="BG191" s="56" t="e">
        <f t="shared" ca="1" si="26"/>
        <v>#NAME?</v>
      </c>
      <c r="BH191" s="22"/>
      <c r="BI191" s="22"/>
      <c r="BJ191" s="22"/>
      <c r="BK191" s="22"/>
      <c r="BL191" s="22"/>
      <c r="BM191" s="22"/>
      <c r="BN191" s="24"/>
      <c r="BO191" s="24"/>
    </row>
    <row r="192" spans="1:67" ht="15.5">
      <c r="A192" s="25" t="str">
        <f t="shared" si="0"/>
        <v/>
      </c>
      <c r="B192" s="89"/>
      <c r="C192" s="25"/>
      <c r="D192" s="90"/>
      <c r="E192" s="90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36"/>
      <c r="S192" s="91"/>
      <c r="T192" s="36"/>
      <c r="U192" s="82"/>
      <c r="V192" s="25"/>
      <c r="W192" s="58"/>
      <c r="X192" s="34"/>
      <c r="Y192" s="34"/>
      <c r="Z192" s="36"/>
      <c r="AA192" s="84"/>
      <c r="AB192" s="35"/>
      <c r="AC192" s="25"/>
      <c r="AD192" s="25"/>
      <c r="AE192" s="44"/>
      <c r="AF192" s="94"/>
      <c r="AG192" s="25"/>
      <c r="AH192" s="25"/>
      <c r="AI192" s="25"/>
      <c r="AJ192" s="45" t="str">
        <f t="array" ref="AJ192">IFERROR(INDEX('[1]Master Price'!$E:$E,MATCH(D192,'[1]Master Price'!$B:$B,0)),"0")</f>
        <v>0</v>
      </c>
      <c r="AK192" s="45">
        <f t="shared" si="6"/>
        <v>0</v>
      </c>
      <c r="AL192" s="46" t="str">
        <f t="shared" si="29"/>
        <v>0-day</v>
      </c>
      <c r="AM192" s="46" t="str">
        <f t="shared" si="8"/>
        <v>0-day</v>
      </c>
      <c r="AN192" s="46" t="str">
        <f t="shared" si="30"/>
        <v>0-day</v>
      </c>
      <c r="AO192" s="46" t="str">
        <f t="shared" si="10"/>
        <v>0-day</v>
      </c>
      <c r="AP192" s="46" t="str">
        <f t="shared" si="11"/>
        <v>0-day</v>
      </c>
      <c r="AQ192" s="46" t="str">
        <f t="shared" si="12"/>
        <v>0-day</v>
      </c>
      <c r="AR192" s="17"/>
      <c r="AS192" s="47" t="str">
        <f t="shared" si="13"/>
        <v/>
      </c>
      <c r="AT192" s="35">
        <f t="shared" si="28"/>
        <v>0</v>
      </c>
      <c r="AU192" s="48" t="e">
        <f t="shared" ca="1" si="14"/>
        <v>#NAME?</v>
      </c>
      <c r="AV192" s="48" t="e">
        <f t="shared" ca="1" si="15"/>
        <v>#NAME?</v>
      </c>
      <c r="AW192" s="49" t="e">
        <f t="shared" ca="1" si="16"/>
        <v>#NAME?</v>
      </c>
      <c r="AX192" s="48" t="e">
        <f t="shared" ca="1" si="17"/>
        <v>#NAME?</v>
      </c>
      <c r="AY192" s="49" t="str">
        <f t="shared" si="18"/>
        <v/>
      </c>
      <c r="AZ192" s="50" t="e">
        <f t="shared" ca="1" si="19"/>
        <v>#NAME?</v>
      </c>
      <c r="BA192" s="51" t="e">
        <f t="shared" ca="1" si="20"/>
        <v>#NAME?</v>
      </c>
      <c r="BB192" s="52" t="e">
        <f t="shared" ca="1" si="21"/>
        <v>#NAME?</v>
      </c>
      <c r="BC192" s="51" t="e">
        <f t="shared" ca="1" si="22"/>
        <v>#NAME?</v>
      </c>
      <c r="BD192" s="54" t="e">
        <f t="shared" ca="1" si="23"/>
        <v>#NAME?</v>
      </c>
      <c r="BE192" s="48" t="e">
        <f t="shared" ca="1" si="24"/>
        <v>#NAME?</v>
      </c>
      <c r="BF192" s="50" t="e">
        <f t="shared" ca="1" si="25"/>
        <v>#NAME?</v>
      </c>
      <c r="BG192" s="56" t="e">
        <f t="shared" ca="1" si="26"/>
        <v>#NAME?</v>
      </c>
      <c r="BH192" s="22"/>
      <c r="BI192" s="22"/>
      <c r="BJ192" s="22"/>
      <c r="BK192" s="22"/>
      <c r="BL192" s="22"/>
      <c r="BM192" s="22"/>
      <c r="BN192" s="24"/>
      <c r="BO192" s="24"/>
    </row>
    <row r="193" spans="1:67" ht="15.5">
      <c r="A193" s="25" t="str">
        <f t="shared" si="0"/>
        <v/>
      </c>
      <c r="B193" s="89"/>
      <c r="C193" s="25"/>
      <c r="D193" s="90"/>
      <c r="E193" s="90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36"/>
      <c r="S193" s="91"/>
      <c r="T193" s="36"/>
      <c r="U193" s="82"/>
      <c r="V193" s="25"/>
      <c r="W193" s="58"/>
      <c r="X193" s="34"/>
      <c r="Y193" s="34"/>
      <c r="Z193" s="36"/>
      <c r="AA193" s="84"/>
      <c r="AB193" s="35"/>
      <c r="AC193" s="25"/>
      <c r="AD193" s="25"/>
      <c r="AE193" s="44"/>
      <c r="AF193" s="94"/>
      <c r="AG193" s="25"/>
      <c r="AH193" s="25"/>
      <c r="AI193" s="25"/>
      <c r="AJ193" s="45" t="str">
        <f t="array" ref="AJ193">IFERROR(INDEX('[1]Master Price'!$E:$E,MATCH(D193,'[1]Master Price'!$B:$B,0)),"0")</f>
        <v>0</v>
      </c>
      <c r="AK193" s="45">
        <f t="shared" si="6"/>
        <v>0</v>
      </c>
      <c r="AL193" s="46" t="str">
        <f t="shared" si="29"/>
        <v>0-day</v>
      </c>
      <c r="AM193" s="46" t="str">
        <f t="shared" si="8"/>
        <v>0-day</v>
      </c>
      <c r="AN193" s="46" t="str">
        <f t="shared" si="30"/>
        <v>0-day</v>
      </c>
      <c r="AO193" s="46" t="str">
        <f t="shared" si="10"/>
        <v>0-day</v>
      </c>
      <c r="AP193" s="46" t="str">
        <f t="shared" si="11"/>
        <v>0-day</v>
      </c>
      <c r="AQ193" s="46" t="str">
        <f t="shared" si="12"/>
        <v>0-day</v>
      </c>
      <c r="AR193" s="17"/>
      <c r="AS193" s="47" t="str">
        <f t="shared" si="13"/>
        <v/>
      </c>
      <c r="AT193" s="35">
        <f t="shared" si="28"/>
        <v>0</v>
      </c>
      <c r="AU193" s="48" t="e">
        <f t="shared" ca="1" si="14"/>
        <v>#NAME?</v>
      </c>
      <c r="AV193" s="48" t="e">
        <f t="shared" ca="1" si="15"/>
        <v>#NAME?</v>
      </c>
      <c r="AW193" s="49" t="e">
        <f t="shared" ca="1" si="16"/>
        <v>#NAME?</v>
      </c>
      <c r="AX193" s="48" t="e">
        <f t="shared" ca="1" si="17"/>
        <v>#NAME?</v>
      </c>
      <c r="AY193" s="49" t="str">
        <f t="shared" si="18"/>
        <v/>
      </c>
      <c r="AZ193" s="50" t="e">
        <f t="shared" ca="1" si="19"/>
        <v>#NAME?</v>
      </c>
      <c r="BA193" s="51" t="e">
        <f t="shared" ca="1" si="20"/>
        <v>#NAME?</v>
      </c>
      <c r="BB193" s="52" t="e">
        <f t="shared" ca="1" si="21"/>
        <v>#NAME?</v>
      </c>
      <c r="BC193" s="51" t="e">
        <f t="shared" ca="1" si="22"/>
        <v>#NAME?</v>
      </c>
      <c r="BD193" s="54" t="e">
        <f t="shared" ca="1" si="23"/>
        <v>#NAME?</v>
      </c>
      <c r="BE193" s="48" t="e">
        <f t="shared" ca="1" si="24"/>
        <v>#NAME?</v>
      </c>
      <c r="BF193" s="50" t="e">
        <f t="shared" ca="1" si="25"/>
        <v>#NAME?</v>
      </c>
      <c r="BG193" s="56" t="e">
        <f t="shared" ca="1" si="26"/>
        <v>#NAME?</v>
      </c>
      <c r="BH193" s="22"/>
      <c r="BI193" s="22"/>
      <c r="BJ193" s="22"/>
      <c r="BK193" s="22"/>
      <c r="BL193" s="22"/>
      <c r="BM193" s="22"/>
      <c r="BN193" s="24"/>
      <c r="BO193" s="24"/>
    </row>
    <row r="194" spans="1:67" ht="15.5">
      <c r="A194" s="25" t="str">
        <f t="shared" si="0"/>
        <v/>
      </c>
      <c r="B194" s="89"/>
      <c r="C194" s="25"/>
      <c r="D194" s="90"/>
      <c r="E194" s="90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36"/>
      <c r="S194" s="91"/>
      <c r="T194" s="36"/>
      <c r="U194" s="82"/>
      <c r="V194" s="25"/>
      <c r="W194" s="58"/>
      <c r="X194" s="34"/>
      <c r="Y194" s="34"/>
      <c r="Z194" s="36"/>
      <c r="AA194" s="84"/>
      <c r="AB194" s="35"/>
      <c r="AC194" s="25"/>
      <c r="AD194" s="25"/>
      <c r="AE194" s="44"/>
      <c r="AF194" s="94"/>
      <c r="AG194" s="25"/>
      <c r="AH194" s="25"/>
      <c r="AI194" s="25"/>
      <c r="AJ194" s="45" t="str">
        <f t="array" ref="AJ194">IFERROR(INDEX('[1]Master Price'!$E:$E,MATCH(D194,'[1]Master Price'!$B:$B,0)),"0")</f>
        <v>0</v>
      </c>
      <c r="AK194" s="45">
        <f t="shared" si="6"/>
        <v>0</v>
      </c>
      <c r="AL194" s="46" t="str">
        <f t="shared" si="29"/>
        <v>0-day</v>
      </c>
      <c r="AM194" s="46" t="str">
        <f t="shared" si="8"/>
        <v>0-day</v>
      </c>
      <c r="AN194" s="46" t="str">
        <f t="shared" si="30"/>
        <v>0-day</v>
      </c>
      <c r="AO194" s="46" t="str">
        <f t="shared" si="10"/>
        <v>0-day</v>
      </c>
      <c r="AP194" s="46" t="str">
        <f t="shared" si="11"/>
        <v>0-day</v>
      </c>
      <c r="AQ194" s="46" t="str">
        <f t="shared" si="12"/>
        <v>0-day</v>
      </c>
      <c r="AR194" s="17"/>
      <c r="AS194" s="47" t="str">
        <f t="shared" si="13"/>
        <v/>
      </c>
      <c r="AT194" s="35">
        <f t="shared" si="28"/>
        <v>0</v>
      </c>
      <c r="AU194" s="48" t="e">
        <f t="shared" ca="1" si="14"/>
        <v>#NAME?</v>
      </c>
      <c r="AV194" s="48" t="e">
        <f t="shared" ca="1" si="15"/>
        <v>#NAME?</v>
      </c>
      <c r="AW194" s="49" t="e">
        <f t="shared" ca="1" si="16"/>
        <v>#NAME?</v>
      </c>
      <c r="AX194" s="48" t="e">
        <f t="shared" ca="1" si="17"/>
        <v>#NAME?</v>
      </c>
      <c r="AY194" s="49" t="str">
        <f t="shared" si="18"/>
        <v/>
      </c>
      <c r="AZ194" s="50" t="e">
        <f t="shared" ca="1" si="19"/>
        <v>#NAME?</v>
      </c>
      <c r="BA194" s="51" t="e">
        <f t="shared" ca="1" si="20"/>
        <v>#NAME?</v>
      </c>
      <c r="BB194" s="52" t="e">
        <f t="shared" ca="1" si="21"/>
        <v>#NAME?</v>
      </c>
      <c r="BC194" s="51" t="e">
        <f t="shared" ca="1" si="22"/>
        <v>#NAME?</v>
      </c>
      <c r="BD194" s="54" t="e">
        <f t="shared" ca="1" si="23"/>
        <v>#NAME?</v>
      </c>
      <c r="BE194" s="48" t="e">
        <f t="shared" ca="1" si="24"/>
        <v>#NAME?</v>
      </c>
      <c r="BF194" s="50" t="e">
        <f t="shared" ca="1" si="25"/>
        <v>#NAME?</v>
      </c>
      <c r="BG194" s="56" t="e">
        <f t="shared" ca="1" si="26"/>
        <v>#NAME?</v>
      </c>
      <c r="BH194" s="22"/>
      <c r="BI194" s="22"/>
      <c r="BJ194" s="22"/>
      <c r="BK194" s="22"/>
      <c r="BL194" s="22"/>
      <c r="BM194" s="22"/>
      <c r="BN194" s="24"/>
      <c r="BO194" s="24"/>
    </row>
    <row r="195" spans="1:67" ht="15.5">
      <c r="A195" s="25" t="str">
        <f t="shared" si="0"/>
        <v/>
      </c>
      <c r="B195" s="89"/>
      <c r="C195" s="25"/>
      <c r="D195" s="90"/>
      <c r="E195" s="90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36"/>
      <c r="S195" s="91"/>
      <c r="T195" s="36"/>
      <c r="U195" s="82"/>
      <c r="V195" s="25"/>
      <c r="W195" s="58"/>
      <c r="X195" s="34"/>
      <c r="Y195" s="34"/>
      <c r="Z195" s="36"/>
      <c r="AA195" s="84"/>
      <c r="AB195" s="35"/>
      <c r="AC195" s="25"/>
      <c r="AD195" s="25"/>
      <c r="AE195" s="44"/>
      <c r="AF195" s="94"/>
      <c r="AG195" s="25"/>
      <c r="AH195" s="25"/>
      <c r="AI195" s="25"/>
      <c r="AJ195" s="45" t="str">
        <f t="array" ref="AJ195">IFERROR(INDEX('[1]Master Price'!$E:$E,MATCH(D195,'[1]Master Price'!$B:$B,0)),"0")</f>
        <v>0</v>
      </c>
      <c r="AK195" s="45">
        <f t="shared" si="6"/>
        <v>0</v>
      </c>
      <c r="AL195" s="46" t="str">
        <f t="shared" si="29"/>
        <v>0-day</v>
      </c>
      <c r="AM195" s="46" t="str">
        <f t="shared" si="8"/>
        <v>0-day</v>
      </c>
      <c r="AN195" s="46" t="str">
        <f t="shared" si="30"/>
        <v>0-day</v>
      </c>
      <c r="AO195" s="46" t="str">
        <f t="shared" si="10"/>
        <v>0-day</v>
      </c>
      <c r="AP195" s="46" t="str">
        <f t="shared" si="11"/>
        <v>0-day</v>
      </c>
      <c r="AQ195" s="46" t="str">
        <f t="shared" si="12"/>
        <v>0-day</v>
      </c>
      <c r="AR195" s="17"/>
      <c r="AS195" s="47" t="str">
        <f t="shared" si="13"/>
        <v/>
      </c>
      <c r="AT195" s="35">
        <f t="shared" si="28"/>
        <v>0</v>
      </c>
      <c r="AU195" s="48" t="e">
        <f t="shared" ca="1" si="14"/>
        <v>#NAME?</v>
      </c>
      <c r="AV195" s="48" t="e">
        <f t="shared" ca="1" si="15"/>
        <v>#NAME?</v>
      </c>
      <c r="AW195" s="49" t="e">
        <f t="shared" ca="1" si="16"/>
        <v>#NAME?</v>
      </c>
      <c r="AX195" s="48" t="e">
        <f t="shared" ca="1" si="17"/>
        <v>#NAME?</v>
      </c>
      <c r="AY195" s="49" t="str">
        <f t="shared" si="18"/>
        <v/>
      </c>
      <c r="AZ195" s="50" t="e">
        <f t="shared" ca="1" si="19"/>
        <v>#NAME?</v>
      </c>
      <c r="BA195" s="51" t="e">
        <f t="shared" ca="1" si="20"/>
        <v>#NAME?</v>
      </c>
      <c r="BB195" s="52" t="e">
        <f t="shared" ca="1" si="21"/>
        <v>#NAME?</v>
      </c>
      <c r="BC195" s="51" t="e">
        <f t="shared" ca="1" si="22"/>
        <v>#NAME?</v>
      </c>
      <c r="BD195" s="54" t="e">
        <f t="shared" ca="1" si="23"/>
        <v>#NAME?</v>
      </c>
      <c r="BE195" s="48" t="e">
        <f t="shared" ca="1" si="24"/>
        <v>#NAME?</v>
      </c>
      <c r="BF195" s="50" t="e">
        <f t="shared" ca="1" si="25"/>
        <v>#NAME?</v>
      </c>
      <c r="BG195" s="56" t="e">
        <f t="shared" ca="1" si="26"/>
        <v>#NAME?</v>
      </c>
      <c r="BH195" s="22"/>
      <c r="BI195" s="22"/>
      <c r="BJ195" s="22"/>
      <c r="BK195" s="22"/>
      <c r="BL195" s="22"/>
      <c r="BM195" s="22"/>
      <c r="BN195" s="24"/>
      <c r="BO195" s="24"/>
    </row>
    <row r="196" spans="1:67" ht="15.5">
      <c r="A196" s="25" t="str">
        <f t="shared" si="0"/>
        <v/>
      </c>
      <c r="B196" s="89"/>
      <c r="C196" s="25"/>
      <c r="D196" s="90"/>
      <c r="E196" s="90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36"/>
      <c r="S196" s="91"/>
      <c r="T196" s="36"/>
      <c r="U196" s="82"/>
      <c r="V196" s="25"/>
      <c r="W196" s="58"/>
      <c r="X196" s="34"/>
      <c r="Y196" s="34"/>
      <c r="Z196" s="36"/>
      <c r="AA196" s="84"/>
      <c r="AB196" s="35"/>
      <c r="AC196" s="25"/>
      <c r="AD196" s="25"/>
      <c r="AE196" s="44"/>
      <c r="AF196" s="94"/>
      <c r="AG196" s="25"/>
      <c r="AH196" s="25"/>
      <c r="AI196" s="25"/>
      <c r="AJ196" s="45" t="str">
        <f t="array" ref="AJ196">IFERROR(INDEX('[1]Master Price'!$E:$E,MATCH(D196,'[1]Master Price'!$B:$B,0)),"0")</f>
        <v>0</v>
      </c>
      <c r="AK196" s="45">
        <f t="shared" si="6"/>
        <v>0</v>
      </c>
      <c r="AL196" s="46" t="str">
        <f t="shared" si="29"/>
        <v>0-day</v>
      </c>
      <c r="AM196" s="46" t="str">
        <f t="shared" si="8"/>
        <v>0-day</v>
      </c>
      <c r="AN196" s="46" t="str">
        <f t="shared" si="30"/>
        <v>0-day</v>
      </c>
      <c r="AO196" s="46" t="str">
        <f t="shared" si="10"/>
        <v>0-day</v>
      </c>
      <c r="AP196" s="46" t="str">
        <f t="shared" si="11"/>
        <v>0-day</v>
      </c>
      <c r="AQ196" s="46" t="str">
        <f t="shared" si="12"/>
        <v>0-day</v>
      </c>
      <c r="AR196" s="17"/>
      <c r="AS196" s="47" t="str">
        <f t="shared" si="13"/>
        <v/>
      </c>
      <c r="AT196" s="35">
        <f t="shared" si="28"/>
        <v>0</v>
      </c>
      <c r="AU196" s="48" t="e">
        <f t="shared" ca="1" si="14"/>
        <v>#NAME?</v>
      </c>
      <c r="AV196" s="48" t="e">
        <f t="shared" ca="1" si="15"/>
        <v>#NAME?</v>
      </c>
      <c r="AW196" s="49" t="e">
        <f t="shared" ca="1" si="16"/>
        <v>#NAME?</v>
      </c>
      <c r="AX196" s="48" t="e">
        <f t="shared" ca="1" si="17"/>
        <v>#NAME?</v>
      </c>
      <c r="AY196" s="49" t="str">
        <f t="shared" si="18"/>
        <v/>
      </c>
      <c r="AZ196" s="50" t="e">
        <f t="shared" ca="1" si="19"/>
        <v>#NAME?</v>
      </c>
      <c r="BA196" s="51" t="e">
        <f t="shared" ca="1" si="20"/>
        <v>#NAME?</v>
      </c>
      <c r="BB196" s="52" t="e">
        <f t="shared" ca="1" si="21"/>
        <v>#NAME?</v>
      </c>
      <c r="BC196" s="51" t="e">
        <f t="shared" ca="1" si="22"/>
        <v>#NAME?</v>
      </c>
      <c r="BD196" s="54" t="e">
        <f t="shared" ca="1" si="23"/>
        <v>#NAME?</v>
      </c>
      <c r="BE196" s="48" t="e">
        <f t="shared" ca="1" si="24"/>
        <v>#NAME?</v>
      </c>
      <c r="BF196" s="50" t="e">
        <f t="shared" ca="1" si="25"/>
        <v>#NAME?</v>
      </c>
      <c r="BG196" s="56" t="e">
        <f t="shared" ca="1" si="26"/>
        <v>#NAME?</v>
      </c>
      <c r="BH196" s="22"/>
      <c r="BI196" s="22"/>
      <c r="BJ196" s="22"/>
      <c r="BK196" s="22"/>
      <c r="BL196" s="22"/>
      <c r="BM196" s="22"/>
      <c r="BN196" s="24"/>
      <c r="BO196" s="24"/>
    </row>
    <row r="197" spans="1:67" ht="15.5">
      <c r="A197" s="25" t="str">
        <f t="shared" si="0"/>
        <v/>
      </c>
      <c r="B197" s="89"/>
      <c r="C197" s="25"/>
      <c r="D197" s="90"/>
      <c r="E197" s="90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36"/>
      <c r="S197" s="91"/>
      <c r="T197" s="36"/>
      <c r="U197" s="82"/>
      <c r="V197" s="25"/>
      <c r="W197" s="58"/>
      <c r="X197" s="34"/>
      <c r="Y197" s="34"/>
      <c r="Z197" s="36"/>
      <c r="AA197" s="84"/>
      <c r="AB197" s="35"/>
      <c r="AC197" s="25"/>
      <c r="AD197" s="25"/>
      <c r="AE197" s="44"/>
      <c r="AF197" s="94"/>
      <c r="AG197" s="25"/>
      <c r="AH197" s="25"/>
      <c r="AI197" s="25"/>
      <c r="AJ197" s="45" t="str">
        <f t="array" ref="AJ197">IFERROR(INDEX('[1]Master Price'!$E:$E,MATCH(D197,'[1]Master Price'!$B:$B,0)),"0")</f>
        <v>0</v>
      </c>
      <c r="AK197" s="45">
        <f t="shared" si="6"/>
        <v>0</v>
      </c>
      <c r="AL197" s="46" t="str">
        <f t="shared" si="29"/>
        <v>0-day</v>
      </c>
      <c r="AM197" s="46" t="str">
        <f t="shared" si="8"/>
        <v>0-day</v>
      </c>
      <c r="AN197" s="46" t="str">
        <f t="shared" si="30"/>
        <v>0-day</v>
      </c>
      <c r="AO197" s="46" t="str">
        <f t="shared" si="10"/>
        <v>0-day</v>
      </c>
      <c r="AP197" s="46" t="str">
        <f t="shared" si="11"/>
        <v>0-day</v>
      </c>
      <c r="AQ197" s="46" t="str">
        <f t="shared" si="12"/>
        <v>0-day</v>
      </c>
      <c r="AR197" s="17"/>
      <c r="AS197" s="47" t="str">
        <f t="shared" si="13"/>
        <v/>
      </c>
      <c r="AT197" s="35">
        <f t="shared" si="28"/>
        <v>0</v>
      </c>
      <c r="AU197" s="48" t="e">
        <f t="shared" ca="1" si="14"/>
        <v>#NAME?</v>
      </c>
      <c r="AV197" s="48" t="e">
        <f t="shared" ca="1" si="15"/>
        <v>#NAME?</v>
      </c>
      <c r="AW197" s="49" t="e">
        <f t="shared" ca="1" si="16"/>
        <v>#NAME?</v>
      </c>
      <c r="AX197" s="48" t="e">
        <f t="shared" ca="1" si="17"/>
        <v>#NAME?</v>
      </c>
      <c r="AY197" s="49" t="str">
        <f t="shared" si="18"/>
        <v/>
      </c>
      <c r="AZ197" s="50" t="e">
        <f t="shared" ca="1" si="19"/>
        <v>#NAME?</v>
      </c>
      <c r="BA197" s="51" t="e">
        <f t="shared" ca="1" si="20"/>
        <v>#NAME?</v>
      </c>
      <c r="BB197" s="52" t="e">
        <f t="shared" ca="1" si="21"/>
        <v>#NAME?</v>
      </c>
      <c r="BC197" s="51" t="e">
        <f t="shared" ca="1" si="22"/>
        <v>#NAME?</v>
      </c>
      <c r="BD197" s="54" t="e">
        <f t="shared" ca="1" si="23"/>
        <v>#NAME?</v>
      </c>
      <c r="BE197" s="48" t="e">
        <f t="shared" ca="1" si="24"/>
        <v>#NAME?</v>
      </c>
      <c r="BF197" s="50" t="e">
        <f t="shared" ca="1" si="25"/>
        <v>#NAME?</v>
      </c>
      <c r="BG197" s="56" t="e">
        <f t="shared" ca="1" si="26"/>
        <v>#NAME?</v>
      </c>
      <c r="BH197" s="22"/>
      <c r="BI197" s="22"/>
      <c r="BJ197" s="22"/>
      <c r="BK197" s="22"/>
      <c r="BL197" s="22"/>
      <c r="BM197" s="22"/>
      <c r="BN197" s="24"/>
      <c r="BO197" s="24"/>
    </row>
    <row r="198" spans="1:67" ht="15.5">
      <c r="A198" s="25" t="str">
        <f t="shared" si="0"/>
        <v/>
      </c>
      <c r="B198" s="89"/>
      <c r="C198" s="25"/>
      <c r="D198" s="90"/>
      <c r="E198" s="90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36"/>
      <c r="S198" s="91"/>
      <c r="T198" s="36"/>
      <c r="U198" s="82"/>
      <c r="V198" s="25"/>
      <c r="W198" s="58"/>
      <c r="X198" s="34"/>
      <c r="Y198" s="34"/>
      <c r="Z198" s="36"/>
      <c r="AA198" s="84"/>
      <c r="AB198" s="35"/>
      <c r="AC198" s="25"/>
      <c r="AD198" s="25"/>
      <c r="AE198" s="44"/>
      <c r="AF198" s="94"/>
      <c r="AG198" s="25"/>
      <c r="AH198" s="25"/>
      <c r="AI198" s="25"/>
      <c r="AJ198" s="45" t="str">
        <f t="array" ref="AJ198">IFERROR(INDEX('[1]Master Price'!$E:$E,MATCH(D198,'[1]Master Price'!$B:$B,0)),"0")</f>
        <v>0</v>
      </c>
      <c r="AK198" s="45">
        <f t="shared" si="6"/>
        <v>0</v>
      </c>
      <c r="AL198" s="46" t="str">
        <f t="shared" si="29"/>
        <v>0-day</v>
      </c>
      <c r="AM198" s="46" t="str">
        <f t="shared" si="8"/>
        <v>0-day</v>
      </c>
      <c r="AN198" s="46" t="str">
        <f t="shared" si="30"/>
        <v>0-day</v>
      </c>
      <c r="AO198" s="46" t="str">
        <f t="shared" si="10"/>
        <v>0-day</v>
      </c>
      <c r="AP198" s="46" t="str">
        <f t="shared" si="11"/>
        <v>0-day</v>
      </c>
      <c r="AQ198" s="46" t="str">
        <f t="shared" si="12"/>
        <v>0-day</v>
      </c>
      <c r="AR198" s="17"/>
      <c r="AS198" s="47" t="str">
        <f t="shared" si="13"/>
        <v/>
      </c>
      <c r="AT198" s="35">
        <f t="shared" si="28"/>
        <v>0</v>
      </c>
      <c r="AU198" s="48" t="e">
        <f t="shared" ca="1" si="14"/>
        <v>#NAME?</v>
      </c>
      <c r="AV198" s="48" t="e">
        <f t="shared" ca="1" si="15"/>
        <v>#NAME?</v>
      </c>
      <c r="AW198" s="49" t="e">
        <f t="shared" ca="1" si="16"/>
        <v>#NAME?</v>
      </c>
      <c r="AX198" s="48" t="e">
        <f t="shared" ca="1" si="17"/>
        <v>#NAME?</v>
      </c>
      <c r="AY198" s="49" t="str">
        <f t="shared" si="18"/>
        <v/>
      </c>
      <c r="AZ198" s="50" t="e">
        <f t="shared" ca="1" si="19"/>
        <v>#NAME?</v>
      </c>
      <c r="BA198" s="51" t="e">
        <f t="shared" ca="1" si="20"/>
        <v>#NAME?</v>
      </c>
      <c r="BB198" s="52" t="e">
        <f t="shared" ca="1" si="21"/>
        <v>#NAME?</v>
      </c>
      <c r="BC198" s="51" t="e">
        <f t="shared" ca="1" si="22"/>
        <v>#NAME?</v>
      </c>
      <c r="BD198" s="54" t="e">
        <f t="shared" ca="1" si="23"/>
        <v>#NAME?</v>
      </c>
      <c r="BE198" s="48" t="e">
        <f t="shared" ca="1" si="24"/>
        <v>#NAME?</v>
      </c>
      <c r="BF198" s="50" t="e">
        <f t="shared" ca="1" si="25"/>
        <v>#NAME?</v>
      </c>
      <c r="BG198" s="56" t="e">
        <f t="shared" ca="1" si="26"/>
        <v>#NAME?</v>
      </c>
      <c r="BH198" s="22"/>
      <c r="BI198" s="22"/>
      <c r="BJ198" s="22"/>
      <c r="BK198" s="22"/>
      <c r="BL198" s="22"/>
      <c r="BM198" s="22"/>
      <c r="BN198" s="24"/>
      <c r="BO198" s="24"/>
    </row>
    <row r="199" spans="1:67" ht="15.5">
      <c r="A199" s="25" t="str">
        <f t="shared" si="0"/>
        <v/>
      </c>
      <c r="B199" s="89"/>
      <c r="C199" s="25"/>
      <c r="D199" s="90"/>
      <c r="E199" s="90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36"/>
      <c r="S199" s="91"/>
      <c r="T199" s="36"/>
      <c r="U199" s="82"/>
      <c r="V199" s="25"/>
      <c r="W199" s="58"/>
      <c r="X199" s="34"/>
      <c r="Y199" s="34"/>
      <c r="Z199" s="36"/>
      <c r="AA199" s="84"/>
      <c r="AB199" s="35"/>
      <c r="AC199" s="25"/>
      <c r="AD199" s="25"/>
      <c r="AE199" s="44"/>
      <c r="AF199" s="94"/>
      <c r="AG199" s="25"/>
      <c r="AH199" s="25"/>
      <c r="AI199" s="25"/>
      <c r="AJ199" s="45" t="str">
        <f t="array" ref="AJ199">IFERROR(INDEX('[1]Master Price'!$E:$E,MATCH(D199,'[1]Master Price'!$B:$B,0)),"0")</f>
        <v>0</v>
      </c>
      <c r="AK199" s="45">
        <f t="shared" si="6"/>
        <v>0</v>
      </c>
      <c r="AL199" s="46" t="str">
        <f t="shared" si="29"/>
        <v>0-day</v>
      </c>
      <c r="AM199" s="46" t="str">
        <f t="shared" si="8"/>
        <v>0-day</v>
      </c>
      <c r="AN199" s="46" t="str">
        <f t="shared" si="30"/>
        <v>0-day</v>
      </c>
      <c r="AO199" s="46" t="str">
        <f t="shared" si="10"/>
        <v>0-day</v>
      </c>
      <c r="AP199" s="46" t="str">
        <f t="shared" si="11"/>
        <v>0-day</v>
      </c>
      <c r="AQ199" s="46" t="str">
        <f t="shared" si="12"/>
        <v>0-day</v>
      </c>
      <c r="AR199" s="17"/>
      <c r="AS199" s="47" t="str">
        <f t="shared" si="13"/>
        <v/>
      </c>
      <c r="AT199" s="35">
        <f t="shared" si="28"/>
        <v>0</v>
      </c>
      <c r="AU199" s="48" t="e">
        <f t="shared" ca="1" si="14"/>
        <v>#NAME?</v>
      </c>
      <c r="AV199" s="48" t="e">
        <f t="shared" ca="1" si="15"/>
        <v>#NAME?</v>
      </c>
      <c r="AW199" s="49" t="e">
        <f t="shared" ca="1" si="16"/>
        <v>#NAME?</v>
      </c>
      <c r="AX199" s="48" t="e">
        <f t="shared" ca="1" si="17"/>
        <v>#NAME?</v>
      </c>
      <c r="AY199" s="49" t="str">
        <f t="shared" si="18"/>
        <v/>
      </c>
      <c r="AZ199" s="50" t="e">
        <f t="shared" ca="1" si="19"/>
        <v>#NAME?</v>
      </c>
      <c r="BA199" s="51" t="e">
        <f t="shared" ca="1" si="20"/>
        <v>#NAME?</v>
      </c>
      <c r="BB199" s="52" t="e">
        <f t="shared" ca="1" si="21"/>
        <v>#NAME?</v>
      </c>
      <c r="BC199" s="51" t="e">
        <f t="shared" ca="1" si="22"/>
        <v>#NAME?</v>
      </c>
      <c r="BD199" s="54" t="e">
        <f t="shared" ca="1" si="23"/>
        <v>#NAME?</v>
      </c>
      <c r="BE199" s="48" t="e">
        <f t="shared" ca="1" si="24"/>
        <v>#NAME?</v>
      </c>
      <c r="BF199" s="50" t="e">
        <f t="shared" ca="1" si="25"/>
        <v>#NAME?</v>
      </c>
      <c r="BG199" s="56" t="e">
        <f t="shared" ca="1" si="26"/>
        <v>#NAME?</v>
      </c>
      <c r="BH199" s="22"/>
      <c r="BI199" s="22"/>
      <c r="BJ199" s="22"/>
      <c r="BK199" s="22"/>
      <c r="BL199" s="22"/>
      <c r="BM199" s="22"/>
      <c r="BN199" s="24"/>
      <c r="BO199" s="24"/>
    </row>
    <row r="200" spans="1:67" ht="15.5">
      <c r="A200" s="25" t="str">
        <f t="shared" si="0"/>
        <v/>
      </c>
      <c r="B200" s="89"/>
      <c r="C200" s="25"/>
      <c r="D200" s="90"/>
      <c r="E200" s="90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36"/>
      <c r="S200" s="91"/>
      <c r="T200" s="36"/>
      <c r="U200" s="82"/>
      <c r="V200" s="25"/>
      <c r="W200" s="58"/>
      <c r="X200" s="34"/>
      <c r="Y200" s="34"/>
      <c r="Z200" s="36"/>
      <c r="AA200" s="84"/>
      <c r="AB200" s="35"/>
      <c r="AC200" s="25"/>
      <c r="AD200" s="25"/>
      <c r="AE200" s="44"/>
      <c r="AF200" s="94"/>
      <c r="AG200" s="25"/>
      <c r="AH200" s="25"/>
      <c r="AI200" s="25"/>
      <c r="AJ200" s="45" t="str">
        <f t="array" ref="AJ200">IFERROR(INDEX('[1]Master Price'!$E:$E,MATCH(D200,'[1]Master Price'!$B:$B,0)),"0")</f>
        <v>0</v>
      </c>
      <c r="AK200" s="45">
        <f t="shared" si="6"/>
        <v>0</v>
      </c>
      <c r="AL200" s="46" t="str">
        <f t="shared" si="29"/>
        <v>0-day</v>
      </c>
      <c r="AM200" s="46" t="str">
        <f t="shared" si="8"/>
        <v>0-day</v>
      </c>
      <c r="AN200" s="46" t="str">
        <f t="shared" si="30"/>
        <v>0-day</v>
      </c>
      <c r="AO200" s="46" t="str">
        <f t="shared" si="10"/>
        <v>0-day</v>
      </c>
      <c r="AP200" s="46" t="str">
        <f t="shared" si="11"/>
        <v>0-day</v>
      </c>
      <c r="AQ200" s="46" t="str">
        <f t="shared" si="12"/>
        <v>0-day</v>
      </c>
      <c r="AR200" s="17"/>
      <c r="AS200" s="47" t="str">
        <f t="shared" si="13"/>
        <v/>
      </c>
      <c r="AT200" s="35">
        <f t="shared" si="28"/>
        <v>0</v>
      </c>
      <c r="AU200" s="48" t="e">
        <f t="shared" ca="1" si="14"/>
        <v>#NAME?</v>
      </c>
      <c r="AV200" s="48" t="e">
        <f t="shared" ca="1" si="15"/>
        <v>#NAME?</v>
      </c>
      <c r="AW200" s="49" t="e">
        <f t="shared" ca="1" si="16"/>
        <v>#NAME?</v>
      </c>
      <c r="AX200" s="48" t="e">
        <f t="shared" ca="1" si="17"/>
        <v>#NAME?</v>
      </c>
      <c r="AY200" s="49" t="str">
        <f t="shared" si="18"/>
        <v/>
      </c>
      <c r="AZ200" s="50" t="e">
        <f t="shared" ca="1" si="19"/>
        <v>#NAME?</v>
      </c>
      <c r="BA200" s="51" t="e">
        <f t="shared" ca="1" si="20"/>
        <v>#NAME?</v>
      </c>
      <c r="BB200" s="52" t="e">
        <f t="shared" ca="1" si="21"/>
        <v>#NAME?</v>
      </c>
      <c r="BC200" s="51" t="e">
        <f t="shared" ca="1" si="22"/>
        <v>#NAME?</v>
      </c>
      <c r="BD200" s="54" t="e">
        <f t="shared" ca="1" si="23"/>
        <v>#NAME?</v>
      </c>
      <c r="BE200" s="48" t="e">
        <f t="shared" ca="1" si="24"/>
        <v>#NAME?</v>
      </c>
      <c r="BF200" s="50" t="e">
        <f t="shared" ca="1" si="25"/>
        <v>#NAME?</v>
      </c>
      <c r="BG200" s="56" t="e">
        <f t="shared" ca="1" si="26"/>
        <v>#NAME?</v>
      </c>
      <c r="BH200" s="22"/>
      <c r="BI200" s="22"/>
      <c r="BJ200" s="22"/>
      <c r="BK200" s="22"/>
      <c r="BL200" s="22"/>
      <c r="BM200" s="22"/>
      <c r="BN200" s="24"/>
      <c r="BO200" s="24"/>
    </row>
    <row r="201" spans="1:67" ht="15.5">
      <c r="A201" s="25" t="str">
        <f t="shared" si="0"/>
        <v/>
      </c>
      <c r="B201" s="89"/>
      <c r="C201" s="25"/>
      <c r="D201" s="90"/>
      <c r="E201" s="90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36"/>
      <c r="S201" s="91"/>
      <c r="T201" s="36"/>
      <c r="U201" s="82"/>
      <c r="V201" s="25"/>
      <c r="W201" s="58"/>
      <c r="X201" s="34"/>
      <c r="Y201" s="34"/>
      <c r="Z201" s="36"/>
      <c r="AA201" s="84"/>
      <c r="AB201" s="35"/>
      <c r="AC201" s="25"/>
      <c r="AD201" s="25"/>
      <c r="AE201" s="44"/>
      <c r="AF201" s="94"/>
      <c r="AG201" s="25"/>
      <c r="AH201" s="25"/>
      <c r="AI201" s="25"/>
      <c r="AJ201" s="45" t="str">
        <f t="array" ref="AJ201">IFERROR(INDEX('[1]Master Price'!$E:$E,MATCH(D201,'[1]Master Price'!$B:$B,0)),"0")</f>
        <v>0</v>
      </c>
      <c r="AK201" s="45">
        <f t="shared" si="6"/>
        <v>0</v>
      </c>
      <c r="AL201" s="46" t="str">
        <f t="shared" si="29"/>
        <v>0-day</v>
      </c>
      <c r="AM201" s="46" t="str">
        <f t="shared" si="8"/>
        <v>0-day</v>
      </c>
      <c r="AN201" s="46" t="str">
        <f t="shared" si="30"/>
        <v>0-day</v>
      </c>
      <c r="AO201" s="46" t="str">
        <f t="shared" si="10"/>
        <v>0-day</v>
      </c>
      <c r="AP201" s="46" t="str">
        <f t="shared" si="11"/>
        <v>0-day</v>
      </c>
      <c r="AQ201" s="46" t="str">
        <f t="shared" si="12"/>
        <v>0-day</v>
      </c>
      <c r="AR201" s="17"/>
      <c r="AS201" s="47" t="str">
        <f t="shared" si="13"/>
        <v/>
      </c>
      <c r="AT201" s="35">
        <f t="shared" si="28"/>
        <v>0</v>
      </c>
      <c r="AU201" s="48" t="e">
        <f t="shared" ca="1" si="14"/>
        <v>#NAME?</v>
      </c>
      <c r="AV201" s="48" t="e">
        <f t="shared" ca="1" si="15"/>
        <v>#NAME?</v>
      </c>
      <c r="AW201" s="49" t="e">
        <f t="shared" ca="1" si="16"/>
        <v>#NAME?</v>
      </c>
      <c r="AX201" s="48" t="e">
        <f t="shared" ca="1" si="17"/>
        <v>#NAME?</v>
      </c>
      <c r="AY201" s="49" t="str">
        <f t="shared" si="18"/>
        <v/>
      </c>
      <c r="AZ201" s="50" t="e">
        <f t="shared" ca="1" si="19"/>
        <v>#NAME?</v>
      </c>
      <c r="BA201" s="51" t="e">
        <f t="shared" ca="1" si="20"/>
        <v>#NAME?</v>
      </c>
      <c r="BB201" s="52" t="e">
        <f t="shared" ca="1" si="21"/>
        <v>#NAME?</v>
      </c>
      <c r="BC201" s="51" t="e">
        <f t="shared" ca="1" si="22"/>
        <v>#NAME?</v>
      </c>
      <c r="BD201" s="54" t="e">
        <f t="shared" ca="1" si="23"/>
        <v>#NAME?</v>
      </c>
      <c r="BE201" s="48" t="e">
        <f t="shared" ca="1" si="24"/>
        <v>#NAME?</v>
      </c>
      <c r="BF201" s="50" t="e">
        <f t="shared" ca="1" si="25"/>
        <v>#NAME?</v>
      </c>
      <c r="BG201" s="56" t="e">
        <f t="shared" ca="1" si="26"/>
        <v>#NAME?</v>
      </c>
      <c r="BH201" s="22"/>
      <c r="BI201" s="22"/>
      <c r="BJ201" s="22"/>
      <c r="BK201" s="22"/>
      <c r="BL201" s="22"/>
      <c r="BM201" s="22"/>
      <c r="BN201" s="24"/>
      <c r="BO201" s="24"/>
    </row>
    <row r="202" spans="1:67" ht="15.5">
      <c r="A202" s="25" t="str">
        <f t="shared" si="0"/>
        <v/>
      </c>
      <c r="B202" s="89"/>
      <c r="C202" s="25"/>
      <c r="D202" s="90"/>
      <c r="E202" s="90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36"/>
      <c r="S202" s="91"/>
      <c r="T202" s="36"/>
      <c r="U202" s="82"/>
      <c r="V202" s="36"/>
      <c r="W202" s="58"/>
      <c r="X202" s="34"/>
      <c r="Y202" s="34"/>
      <c r="Z202" s="36"/>
      <c r="AA202" s="84"/>
      <c r="AB202" s="35"/>
      <c r="AC202" s="25"/>
      <c r="AD202" s="25"/>
      <c r="AE202" s="44"/>
      <c r="AF202" s="94"/>
      <c r="AG202" s="25"/>
      <c r="AH202" s="25"/>
      <c r="AI202" s="25"/>
      <c r="AJ202" s="45" t="str">
        <f t="array" ref="AJ202">IFERROR(INDEX('[1]Master Price'!$E:$E,MATCH(D202,'[1]Master Price'!$B:$B,0)),"0")</f>
        <v>0</v>
      </c>
      <c r="AK202" s="45">
        <f t="shared" si="6"/>
        <v>0</v>
      </c>
      <c r="AL202" s="46" t="str">
        <f t="shared" si="29"/>
        <v>0-day</v>
      </c>
      <c r="AM202" s="46" t="str">
        <f t="shared" si="8"/>
        <v>0-day</v>
      </c>
      <c r="AN202" s="46" t="str">
        <f t="shared" si="30"/>
        <v>0-day</v>
      </c>
      <c r="AO202" s="46" t="str">
        <f t="shared" si="10"/>
        <v>0-day</v>
      </c>
      <c r="AP202" s="46" t="str">
        <f t="shared" si="11"/>
        <v>0-day</v>
      </c>
      <c r="AQ202" s="46" t="str">
        <f t="shared" si="12"/>
        <v>0-day</v>
      </c>
      <c r="AR202" s="17"/>
      <c r="AS202" s="47" t="str">
        <f t="shared" si="13"/>
        <v/>
      </c>
      <c r="AT202" s="35">
        <f t="shared" si="28"/>
        <v>0</v>
      </c>
      <c r="AU202" s="48" t="e">
        <f t="shared" ca="1" si="14"/>
        <v>#NAME?</v>
      </c>
      <c r="AV202" s="48" t="e">
        <f t="shared" ca="1" si="15"/>
        <v>#NAME?</v>
      </c>
      <c r="AW202" s="49" t="e">
        <f t="shared" ca="1" si="16"/>
        <v>#NAME?</v>
      </c>
      <c r="AX202" s="48" t="e">
        <f t="shared" ca="1" si="17"/>
        <v>#NAME?</v>
      </c>
      <c r="AY202" s="49" t="str">
        <f t="shared" si="18"/>
        <v/>
      </c>
      <c r="AZ202" s="50" t="e">
        <f t="shared" ca="1" si="19"/>
        <v>#NAME?</v>
      </c>
      <c r="BA202" s="51" t="e">
        <f t="shared" ca="1" si="20"/>
        <v>#NAME?</v>
      </c>
      <c r="BB202" s="52" t="e">
        <f t="shared" ca="1" si="21"/>
        <v>#NAME?</v>
      </c>
      <c r="BC202" s="51" t="e">
        <f t="shared" ca="1" si="22"/>
        <v>#NAME?</v>
      </c>
      <c r="BD202" s="54" t="e">
        <f t="shared" ca="1" si="23"/>
        <v>#NAME?</v>
      </c>
      <c r="BE202" s="48" t="e">
        <f t="shared" ca="1" si="24"/>
        <v>#NAME?</v>
      </c>
      <c r="BF202" s="50" t="e">
        <f t="shared" ca="1" si="25"/>
        <v>#NAME?</v>
      </c>
      <c r="BG202" s="56" t="e">
        <f t="shared" ca="1" si="26"/>
        <v>#NAME?</v>
      </c>
      <c r="BH202" s="22"/>
      <c r="BI202" s="22"/>
      <c r="BJ202" s="22"/>
      <c r="BK202" s="22"/>
      <c r="BL202" s="22"/>
      <c r="BM202" s="22"/>
      <c r="BN202" s="24"/>
      <c r="BO202" s="24"/>
    </row>
    <row r="203" spans="1:67" ht="15.5">
      <c r="A203" s="25" t="str">
        <f t="shared" si="0"/>
        <v/>
      </c>
      <c r="B203" s="89"/>
      <c r="C203" s="25"/>
      <c r="D203" s="90"/>
      <c r="E203" s="90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36"/>
      <c r="S203" s="91"/>
      <c r="T203" s="36"/>
      <c r="U203" s="82"/>
      <c r="V203" s="36"/>
      <c r="W203" s="58"/>
      <c r="X203" s="34"/>
      <c r="Y203" s="34"/>
      <c r="Z203" s="36"/>
      <c r="AA203" s="84"/>
      <c r="AB203" s="35"/>
      <c r="AC203" s="25"/>
      <c r="AD203" s="25"/>
      <c r="AE203" s="44"/>
      <c r="AF203" s="94"/>
      <c r="AG203" s="25"/>
      <c r="AH203" s="25"/>
      <c r="AI203" s="25"/>
      <c r="AJ203" s="45" t="str">
        <f t="array" ref="AJ203">IFERROR(INDEX('[1]Master Price'!$E:$E,MATCH(D203,'[1]Master Price'!$B:$B,0)),"0")</f>
        <v>0</v>
      </c>
      <c r="AK203" s="45">
        <f t="shared" si="6"/>
        <v>0</v>
      </c>
      <c r="AL203" s="46" t="str">
        <f t="shared" si="29"/>
        <v>0-day</v>
      </c>
      <c r="AM203" s="46" t="str">
        <f t="shared" si="8"/>
        <v>0-day</v>
      </c>
      <c r="AN203" s="46" t="str">
        <f t="shared" si="30"/>
        <v>0-day</v>
      </c>
      <c r="AO203" s="46" t="str">
        <f t="shared" si="10"/>
        <v>0-day</v>
      </c>
      <c r="AP203" s="46" t="str">
        <f t="shared" si="11"/>
        <v>0-day</v>
      </c>
      <c r="AQ203" s="46" t="str">
        <f t="shared" si="12"/>
        <v>0-day</v>
      </c>
      <c r="AR203" s="17"/>
      <c r="AS203" s="47" t="str">
        <f t="shared" si="13"/>
        <v/>
      </c>
      <c r="AT203" s="35">
        <f t="shared" si="28"/>
        <v>0</v>
      </c>
      <c r="AU203" s="48" t="e">
        <f t="shared" ca="1" si="14"/>
        <v>#NAME?</v>
      </c>
      <c r="AV203" s="48" t="e">
        <f t="shared" ca="1" si="15"/>
        <v>#NAME?</v>
      </c>
      <c r="AW203" s="49" t="e">
        <f t="shared" ca="1" si="16"/>
        <v>#NAME?</v>
      </c>
      <c r="AX203" s="48" t="e">
        <f t="shared" ca="1" si="17"/>
        <v>#NAME?</v>
      </c>
      <c r="AY203" s="49" t="str">
        <f t="shared" si="18"/>
        <v/>
      </c>
      <c r="AZ203" s="50" t="e">
        <f t="shared" ca="1" si="19"/>
        <v>#NAME?</v>
      </c>
      <c r="BA203" s="51" t="e">
        <f t="shared" ca="1" si="20"/>
        <v>#NAME?</v>
      </c>
      <c r="BB203" s="52" t="e">
        <f t="shared" ca="1" si="21"/>
        <v>#NAME?</v>
      </c>
      <c r="BC203" s="51" t="e">
        <f t="shared" ca="1" si="22"/>
        <v>#NAME?</v>
      </c>
      <c r="BD203" s="54" t="e">
        <f t="shared" ca="1" si="23"/>
        <v>#NAME?</v>
      </c>
      <c r="BE203" s="48" t="e">
        <f t="shared" ca="1" si="24"/>
        <v>#NAME?</v>
      </c>
      <c r="BF203" s="50" t="e">
        <f t="shared" ca="1" si="25"/>
        <v>#NAME?</v>
      </c>
      <c r="BG203" s="56" t="e">
        <f t="shared" ca="1" si="26"/>
        <v>#NAME?</v>
      </c>
      <c r="BH203" s="22"/>
      <c r="BI203" s="22"/>
      <c r="BJ203" s="22"/>
      <c r="BK203" s="22"/>
      <c r="BL203" s="22"/>
      <c r="BM203" s="22"/>
      <c r="BN203" s="24"/>
      <c r="BO203" s="24"/>
    </row>
    <row r="204" spans="1:67" ht="15.5">
      <c r="A204" s="25" t="str">
        <f t="shared" si="0"/>
        <v/>
      </c>
      <c r="B204" s="89"/>
      <c r="C204" s="25"/>
      <c r="D204" s="90"/>
      <c r="E204" s="90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36"/>
      <c r="S204" s="91"/>
      <c r="T204" s="36"/>
      <c r="U204" s="82"/>
      <c r="V204" s="36"/>
      <c r="W204" s="58"/>
      <c r="X204" s="34"/>
      <c r="Y204" s="34"/>
      <c r="Z204" s="36"/>
      <c r="AA204" s="84"/>
      <c r="AB204" s="35"/>
      <c r="AC204" s="25"/>
      <c r="AD204" s="25"/>
      <c r="AE204" s="44"/>
      <c r="AF204" s="94"/>
      <c r="AG204" s="25"/>
      <c r="AH204" s="25"/>
      <c r="AI204" s="25"/>
      <c r="AJ204" s="45" t="str">
        <f t="array" ref="AJ204">IFERROR(INDEX('[1]Master Price'!$E:$E,MATCH(D204,'[1]Master Price'!$B:$B,0)),"0")</f>
        <v>0</v>
      </c>
      <c r="AK204" s="45">
        <f t="shared" si="6"/>
        <v>0</v>
      </c>
      <c r="AL204" s="46" t="str">
        <f t="shared" si="29"/>
        <v>0-day</v>
      </c>
      <c r="AM204" s="46" t="str">
        <f t="shared" si="8"/>
        <v>0-day</v>
      </c>
      <c r="AN204" s="46" t="str">
        <f t="shared" si="30"/>
        <v>0-day</v>
      </c>
      <c r="AO204" s="46" t="str">
        <f t="shared" si="10"/>
        <v>0-day</v>
      </c>
      <c r="AP204" s="46" t="str">
        <f t="shared" si="11"/>
        <v>0-day</v>
      </c>
      <c r="AQ204" s="46" t="str">
        <f t="shared" si="12"/>
        <v>0-day</v>
      </c>
      <c r="AR204" s="17"/>
      <c r="AS204" s="47" t="str">
        <f t="shared" si="13"/>
        <v/>
      </c>
      <c r="AT204" s="35">
        <f t="shared" si="28"/>
        <v>0</v>
      </c>
      <c r="AU204" s="48" t="e">
        <f t="shared" ca="1" si="14"/>
        <v>#NAME?</v>
      </c>
      <c r="AV204" s="48" t="e">
        <f t="shared" ca="1" si="15"/>
        <v>#NAME?</v>
      </c>
      <c r="AW204" s="49" t="e">
        <f t="shared" ca="1" si="16"/>
        <v>#NAME?</v>
      </c>
      <c r="AX204" s="48" t="e">
        <f t="shared" ca="1" si="17"/>
        <v>#NAME?</v>
      </c>
      <c r="AY204" s="49" t="str">
        <f t="shared" si="18"/>
        <v/>
      </c>
      <c r="AZ204" s="50" t="e">
        <f t="shared" ca="1" si="19"/>
        <v>#NAME?</v>
      </c>
      <c r="BA204" s="51" t="e">
        <f t="shared" ca="1" si="20"/>
        <v>#NAME?</v>
      </c>
      <c r="BB204" s="52" t="e">
        <f t="shared" ca="1" si="21"/>
        <v>#NAME?</v>
      </c>
      <c r="BC204" s="51" t="e">
        <f t="shared" ca="1" si="22"/>
        <v>#NAME?</v>
      </c>
      <c r="BD204" s="54" t="e">
        <f t="shared" ca="1" si="23"/>
        <v>#NAME?</v>
      </c>
      <c r="BE204" s="48" t="e">
        <f t="shared" ca="1" si="24"/>
        <v>#NAME?</v>
      </c>
      <c r="BF204" s="50" t="e">
        <f t="shared" ca="1" si="25"/>
        <v>#NAME?</v>
      </c>
      <c r="BG204" s="56" t="e">
        <f t="shared" ca="1" si="26"/>
        <v>#NAME?</v>
      </c>
      <c r="BH204" s="22"/>
      <c r="BI204" s="22"/>
      <c r="BJ204" s="22"/>
      <c r="BK204" s="22"/>
      <c r="BL204" s="22"/>
      <c r="BM204" s="22"/>
      <c r="BN204" s="24"/>
      <c r="BO204" s="24"/>
    </row>
    <row r="205" spans="1:67" ht="15.5">
      <c r="A205" s="25" t="str">
        <f t="shared" si="0"/>
        <v/>
      </c>
      <c r="B205" s="89"/>
      <c r="C205" s="25"/>
      <c r="D205" s="90"/>
      <c r="E205" s="90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36"/>
      <c r="S205" s="91"/>
      <c r="T205" s="36"/>
      <c r="U205" s="82"/>
      <c r="V205" s="36"/>
      <c r="W205" s="58"/>
      <c r="X205" s="34"/>
      <c r="Y205" s="34"/>
      <c r="Z205" s="36"/>
      <c r="AA205" s="84"/>
      <c r="AB205" s="35"/>
      <c r="AC205" s="25"/>
      <c r="AD205" s="25"/>
      <c r="AE205" s="44"/>
      <c r="AF205" s="94"/>
      <c r="AG205" s="25"/>
      <c r="AH205" s="25"/>
      <c r="AI205" s="25"/>
      <c r="AJ205" s="45" t="str">
        <f t="array" ref="AJ205">IFERROR(INDEX('[1]Master Price'!$E:$E,MATCH(D205,'[1]Master Price'!$B:$B,0)),"0")</f>
        <v>0</v>
      </c>
      <c r="AK205" s="45">
        <f t="shared" si="6"/>
        <v>0</v>
      </c>
      <c r="AL205" s="46" t="str">
        <f t="shared" si="29"/>
        <v>0-day</v>
      </c>
      <c r="AM205" s="46" t="str">
        <f t="shared" si="8"/>
        <v>0-day</v>
      </c>
      <c r="AN205" s="46" t="str">
        <f t="shared" si="30"/>
        <v>0-day</v>
      </c>
      <c r="AO205" s="46" t="str">
        <f t="shared" si="10"/>
        <v>0-day</v>
      </c>
      <c r="AP205" s="46" t="str">
        <f t="shared" si="11"/>
        <v>0-day</v>
      </c>
      <c r="AQ205" s="46" t="str">
        <f t="shared" si="12"/>
        <v>0-day</v>
      </c>
      <c r="AR205" s="17"/>
      <c r="AS205" s="47" t="str">
        <f t="shared" si="13"/>
        <v/>
      </c>
      <c r="AT205" s="35">
        <f t="shared" si="28"/>
        <v>0</v>
      </c>
      <c r="AU205" s="48" t="e">
        <f t="shared" ca="1" si="14"/>
        <v>#NAME?</v>
      </c>
      <c r="AV205" s="48" t="e">
        <f t="shared" ca="1" si="15"/>
        <v>#NAME?</v>
      </c>
      <c r="AW205" s="49" t="e">
        <f t="shared" ca="1" si="16"/>
        <v>#NAME?</v>
      </c>
      <c r="AX205" s="48" t="e">
        <f t="shared" ca="1" si="17"/>
        <v>#NAME?</v>
      </c>
      <c r="AY205" s="49" t="str">
        <f t="shared" si="18"/>
        <v/>
      </c>
      <c r="AZ205" s="50" t="e">
        <f t="shared" ca="1" si="19"/>
        <v>#NAME?</v>
      </c>
      <c r="BA205" s="51" t="e">
        <f t="shared" ca="1" si="20"/>
        <v>#NAME?</v>
      </c>
      <c r="BB205" s="52" t="e">
        <f t="shared" ca="1" si="21"/>
        <v>#NAME?</v>
      </c>
      <c r="BC205" s="51" t="e">
        <f t="shared" ca="1" si="22"/>
        <v>#NAME?</v>
      </c>
      <c r="BD205" s="54" t="e">
        <f t="shared" ca="1" si="23"/>
        <v>#NAME?</v>
      </c>
      <c r="BE205" s="48" t="e">
        <f t="shared" ca="1" si="24"/>
        <v>#NAME?</v>
      </c>
      <c r="BF205" s="50" t="e">
        <f t="shared" ca="1" si="25"/>
        <v>#NAME?</v>
      </c>
      <c r="BG205" s="56" t="e">
        <f t="shared" ca="1" si="26"/>
        <v>#NAME?</v>
      </c>
      <c r="BH205" s="22"/>
      <c r="BI205" s="22"/>
      <c r="BJ205" s="22"/>
      <c r="BK205" s="22"/>
      <c r="BL205" s="22"/>
      <c r="BM205" s="22"/>
      <c r="BN205" s="24"/>
      <c r="BO205" s="24"/>
    </row>
    <row r="206" spans="1:67" ht="15.5">
      <c r="A206" s="25" t="str">
        <f t="shared" si="0"/>
        <v/>
      </c>
      <c r="B206" s="89"/>
      <c r="C206" s="25"/>
      <c r="D206" s="90"/>
      <c r="E206" s="90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36"/>
      <c r="S206" s="91"/>
      <c r="T206" s="36"/>
      <c r="U206" s="82"/>
      <c r="V206" s="36"/>
      <c r="W206" s="58"/>
      <c r="X206" s="34"/>
      <c r="Y206" s="34"/>
      <c r="Z206" s="36"/>
      <c r="AA206" s="84"/>
      <c r="AB206" s="35"/>
      <c r="AC206" s="25"/>
      <c r="AD206" s="25"/>
      <c r="AE206" s="44"/>
      <c r="AF206" s="94"/>
      <c r="AG206" s="25"/>
      <c r="AH206" s="25"/>
      <c r="AI206" s="25"/>
      <c r="AJ206" s="45" t="str">
        <f t="array" ref="AJ206">IFERROR(INDEX('[1]Master Price'!$E:$E,MATCH(D206,'[1]Master Price'!$B:$B,0)),"0")</f>
        <v>0</v>
      </c>
      <c r="AK206" s="45">
        <f t="shared" si="6"/>
        <v>0</v>
      </c>
      <c r="AL206" s="46" t="str">
        <f t="shared" si="29"/>
        <v>0-day</v>
      </c>
      <c r="AM206" s="46" t="str">
        <f t="shared" si="8"/>
        <v>0-day</v>
      </c>
      <c r="AN206" s="46" t="str">
        <f t="shared" si="30"/>
        <v>0-day</v>
      </c>
      <c r="AO206" s="46" t="str">
        <f t="shared" si="10"/>
        <v>0-day</v>
      </c>
      <c r="AP206" s="46" t="str">
        <f t="shared" si="11"/>
        <v>0-day</v>
      </c>
      <c r="AQ206" s="46" t="str">
        <f t="shared" si="12"/>
        <v>0-day</v>
      </c>
      <c r="AR206" s="17"/>
      <c r="AS206" s="47" t="str">
        <f t="shared" si="13"/>
        <v/>
      </c>
      <c r="AT206" s="35">
        <f t="shared" si="28"/>
        <v>0</v>
      </c>
      <c r="AU206" s="48" t="e">
        <f t="shared" ca="1" si="14"/>
        <v>#NAME?</v>
      </c>
      <c r="AV206" s="48" t="e">
        <f t="shared" ca="1" si="15"/>
        <v>#NAME?</v>
      </c>
      <c r="AW206" s="49" t="e">
        <f t="shared" ca="1" si="16"/>
        <v>#NAME?</v>
      </c>
      <c r="AX206" s="48" t="e">
        <f t="shared" ca="1" si="17"/>
        <v>#NAME?</v>
      </c>
      <c r="AY206" s="49" t="str">
        <f t="shared" si="18"/>
        <v/>
      </c>
      <c r="AZ206" s="50" t="e">
        <f t="shared" ca="1" si="19"/>
        <v>#NAME?</v>
      </c>
      <c r="BA206" s="51" t="e">
        <f t="shared" ca="1" si="20"/>
        <v>#NAME?</v>
      </c>
      <c r="BB206" s="52" t="e">
        <f t="shared" ca="1" si="21"/>
        <v>#NAME?</v>
      </c>
      <c r="BC206" s="51" t="e">
        <f t="shared" ca="1" si="22"/>
        <v>#NAME?</v>
      </c>
      <c r="BD206" s="54" t="e">
        <f t="shared" ca="1" si="23"/>
        <v>#NAME?</v>
      </c>
      <c r="BE206" s="48" t="e">
        <f t="shared" ca="1" si="24"/>
        <v>#NAME?</v>
      </c>
      <c r="BF206" s="50" t="e">
        <f t="shared" ca="1" si="25"/>
        <v>#NAME?</v>
      </c>
      <c r="BG206" s="56" t="e">
        <f t="shared" ca="1" si="26"/>
        <v>#NAME?</v>
      </c>
      <c r="BH206" s="22"/>
      <c r="BI206" s="22"/>
      <c r="BJ206" s="22"/>
      <c r="BK206" s="22"/>
      <c r="BL206" s="22"/>
      <c r="BM206" s="22"/>
      <c r="BN206" s="24"/>
      <c r="BO206" s="24"/>
    </row>
    <row r="207" spans="1:67" ht="15.5">
      <c r="A207" s="25" t="str">
        <f t="shared" si="0"/>
        <v/>
      </c>
      <c r="B207" s="89"/>
      <c r="C207" s="25"/>
      <c r="D207" s="90"/>
      <c r="E207" s="90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36"/>
      <c r="S207" s="91"/>
      <c r="T207" s="36"/>
      <c r="U207" s="82"/>
      <c r="V207" s="25"/>
      <c r="W207" s="58"/>
      <c r="X207" s="34"/>
      <c r="Y207" s="34"/>
      <c r="Z207" s="36"/>
      <c r="AA207" s="84"/>
      <c r="AB207" s="35"/>
      <c r="AC207" s="25"/>
      <c r="AD207" s="25"/>
      <c r="AE207" s="44"/>
      <c r="AF207" s="94"/>
      <c r="AG207" s="25"/>
      <c r="AH207" s="25"/>
      <c r="AI207" s="25"/>
      <c r="AJ207" s="45" t="str">
        <f t="array" ref="AJ207">IFERROR(INDEX('[1]Master Price'!$E:$E,MATCH(D207,'[1]Master Price'!$B:$B,0)),"0")</f>
        <v>0</v>
      </c>
      <c r="AK207" s="45">
        <f t="shared" si="6"/>
        <v>0</v>
      </c>
      <c r="AL207" s="46" t="str">
        <f t="shared" si="29"/>
        <v>0-day</v>
      </c>
      <c r="AM207" s="46" t="str">
        <f t="shared" si="8"/>
        <v>0-day</v>
      </c>
      <c r="AN207" s="46" t="str">
        <f t="shared" si="30"/>
        <v>0-day</v>
      </c>
      <c r="AO207" s="46" t="str">
        <f t="shared" si="10"/>
        <v>0-day</v>
      </c>
      <c r="AP207" s="46" t="str">
        <f t="shared" si="11"/>
        <v>0-day</v>
      </c>
      <c r="AQ207" s="46" t="str">
        <f t="shared" si="12"/>
        <v>0-day</v>
      </c>
      <c r="AR207" s="17"/>
      <c r="AS207" s="47" t="str">
        <f t="shared" si="13"/>
        <v/>
      </c>
      <c r="AT207" s="35">
        <f t="shared" si="28"/>
        <v>0</v>
      </c>
      <c r="AU207" s="48" t="e">
        <f t="shared" ca="1" si="14"/>
        <v>#NAME?</v>
      </c>
      <c r="AV207" s="48" t="e">
        <f t="shared" ca="1" si="15"/>
        <v>#NAME?</v>
      </c>
      <c r="AW207" s="49" t="e">
        <f t="shared" ca="1" si="16"/>
        <v>#NAME?</v>
      </c>
      <c r="AX207" s="48" t="e">
        <f t="shared" ca="1" si="17"/>
        <v>#NAME?</v>
      </c>
      <c r="AY207" s="49" t="str">
        <f t="shared" si="18"/>
        <v/>
      </c>
      <c r="AZ207" s="50" t="e">
        <f t="shared" ca="1" si="19"/>
        <v>#NAME?</v>
      </c>
      <c r="BA207" s="51" t="e">
        <f t="shared" ca="1" si="20"/>
        <v>#NAME?</v>
      </c>
      <c r="BB207" s="52" t="e">
        <f t="shared" ca="1" si="21"/>
        <v>#NAME?</v>
      </c>
      <c r="BC207" s="51" t="e">
        <f t="shared" ca="1" si="22"/>
        <v>#NAME?</v>
      </c>
      <c r="BD207" s="54" t="e">
        <f t="shared" ca="1" si="23"/>
        <v>#NAME?</v>
      </c>
      <c r="BE207" s="48" t="e">
        <f t="shared" ca="1" si="24"/>
        <v>#NAME?</v>
      </c>
      <c r="BF207" s="50" t="e">
        <f t="shared" ca="1" si="25"/>
        <v>#NAME?</v>
      </c>
      <c r="BG207" s="56" t="e">
        <f t="shared" ca="1" si="26"/>
        <v>#NAME?</v>
      </c>
      <c r="BH207" s="22"/>
      <c r="BI207" s="22"/>
      <c r="BJ207" s="22"/>
      <c r="BK207" s="22"/>
      <c r="BL207" s="22"/>
      <c r="BM207" s="22"/>
      <c r="BN207" s="24"/>
      <c r="BO207" s="24"/>
    </row>
    <row r="208" spans="1:67" ht="15.5">
      <c r="A208" s="25" t="str">
        <f t="shared" si="0"/>
        <v/>
      </c>
      <c r="B208" s="89"/>
      <c r="C208" s="25"/>
      <c r="D208" s="90"/>
      <c r="E208" s="90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36"/>
      <c r="S208" s="91"/>
      <c r="T208" s="36"/>
      <c r="U208" s="82"/>
      <c r="V208" s="25"/>
      <c r="W208" s="58"/>
      <c r="X208" s="34"/>
      <c r="Y208" s="34"/>
      <c r="Z208" s="36"/>
      <c r="AA208" s="84"/>
      <c r="AB208" s="35"/>
      <c r="AC208" s="25"/>
      <c r="AD208" s="25"/>
      <c r="AE208" s="44"/>
      <c r="AF208" s="94"/>
      <c r="AG208" s="25"/>
      <c r="AH208" s="25"/>
      <c r="AI208" s="25"/>
      <c r="AJ208" s="45" t="str">
        <f t="array" ref="AJ208">IFERROR(INDEX('[1]Master Price'!$E:$E,MATCH(D208,'[1]Master Price'!$B:$B,0)),"0")</f>
        <v>0</v>
      </c>
      <c r="AK208" s="45">
        <f t="shared" si="6"/>
        <v>0</v>
      </c>
      <c r="AL208" s="46" t="str">
        <f t="shared" ref="AL208:AL218" si="32">IFERROR(DATEDIF(B208,T209,"d"),"0")&amp;"-day"</f>
        <v>0-day</v>
      </c>
      <c r="AM208" s="46" t="str">
        <f t="shared" si="8"/>
        <v>0-day</v>
      </c>
      <c r="AN208" s="46" t="str">
        <f t="shared" ref="AN208:AN218" si="33">IFERROR(DATEDIF(T209,X208,"d"),"0")&amp;"-day"</f>
        <v>0-day</v>
      </c>
      <c r="AO208" s="46" t="str">
        <f t="shared" si="10"/>
        <v>0-day</v>
      </c>
      <c r="AP208" s="46" t="str">
        <f t="shared" si="11"/>
        <v>0-day</v>
      </c>
      <c r="AQ208" s="46" t="str">
        <f t="shared" si="12"/>
        <v>0-day</v>
      </c>
      <c r="AR208" s="17"/>
      <c r="AS208" s="47" t="str">
        <f t="shared" si="13"/>
        <v/>
      </c>
      <c r="AT208" s="35">
        <f t="shared" si="28"/>
        <v>0</v>
      </c>
      <c r="AU208" s="48" t="e">
        <f t="shared" ca="1" si="14"/>
        <v>#NAME?</v>
      </c>
      <c r="AV208" s="48" t="e">
        <f t="shared" ca="1" si="15"/>
        <v>#NAME?</v>
      </c>
      <c r="AW208" s="49" t="e">
        <f t="shared" ca="1" si="16"/>
        <v>#NAME?</v>
      </c>
      <c r="AX208" s="48" t="e">
        <f t="shared" ca="1" si="17"/>
        <v>#NAME?</v>
      </c>
      <c r="AY208" s="49" t="str">
        <f t="shared" si="18"/>
        <v/>
      </c>
      <c r="AZ208" s="50" t="e">
        <f t="shared" ca="1" si="19"/>
        <v>#NAME?</v>
      </c>
      <c r="BA208" s="51" t="e">
        <f t="shared" ca="1" si="20"/>
        <v>#NAME?</v>
      </c>
      <c r="BB208" s="52" t="e">
        <f t="shared" ca="1" si="21"/>
        <v>#NAME?</v>
      </c>
      <c r="BC208" s="51" t="e">
        <f t="shared" ca="1" si="22"/>
        <v>#NAME?</v>
      </c>
      <c r="BD208" s="54" t="e">
        <f t="shared" ca="1" si="23"/>
        <v>#NAME?</v>
      </c>
      <c r="BE208" s="48" t="e">
        <f t="shared" ca="1" si="24"/>
        <v>#NAME?</v>
      </c>
      <c r="BF208" s="50" t="e">
        <f t="shared" ca="1" si="25"/>
        <v>#NAME?</v>
      </c>
      <c r="BG208" s="56" t="e">
        <f t="shared" ca="1" si="26"/>
        <v>#NAME?</v>
      </c>
      <c r="BH208" s="22"/>
      <c r="BI208" s="22"/>
      <c r="BJ208" s="22"/>
      <c r="BK208" s="22"/>
      <c r="BL208" s="22"/>
      <c r="BM208" s="22"/>
      <c r="BN208" s="24"/>
      <c r="BO208" s="24"/>
    </row>
    <row r="209" spans="1:67" ht="15.5">
      <c r="A209" s="25" t="str">
        <f t="shared" si="0"/>
        <v/>
      </c>
      <c r="B209" s="89"/>
      <c r="C209" s="25"/>
      <c r="D209" s="90"/>
      <c r="E209" s="90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36"/>
      <c r="S209" s="91"/>
      <c r="T209" s="36"/>
      <c r="U209" s="82"/>
      <c r="V209" s="25"/>
      <c r="W209" s="58"/>
      <c r="X209" s="34"/>
      <c r="Y209" s="34"/>
      <c r="Z209" s="36"/>
      <c r="AA209" s="84"/>
      <c r="AB209" s="35"/>
      <c r="AC209" s="25"/>
      <c r="AD209" s="25"/>
      <c r="AE209" s="44"/>
      <c r="AF209" s="94"/>
      <c r="AG209" s="25"/>
      <c r="AH209" s="25"/>
      <c r="AI209" s="25"/>
      <c r="AJ209" s="45" t="str">
        <f t="array" ref="AJ209">IFERROR(INDEX('[1]Master Price'!$E:$E,MATCH(D209,'[1]Master Price'!$B:$B,0)),"0")</f>
        <v>0</v>
      </c>
      <c r="AK209" s="45">
        <f t="shared" si="6"/>
        <v>0</v>
      </c>
      <c r="AL209" s="46" t="str">
        <f t="shared" si="32"/>
        <v>0-day</v>
      </c>
      <c r="AM209" s="46" t="str">
        <f t="shared" si="8"/>
        <v>0-day</v>
      </c>
      <c r="AN209" s="46" t="str">
        <f t="shared" si="33"/>
        <v>0-day</v>
      </c>
      <c r="AO209" s="46" t="str">
        <f t="shared" si="10"/>
        <v>0-day</v>
      </c>
      <c r="AP209" s="46" t="str">
        <f t="shared" si="11"/>
        <v>0-day</v>
      </c>
      <c r="AQ209" s="46" t="str">
        <f t="shared" si="12"/>
        <v>0-day</v>
      </c>
      <c r="AR209" s="17"/>
      <c r="AS209" s="47" t="str">
        <f t="shared" si="13"/>
        <v/>
      </c>
      <c r="AT209" s="35">
        <f t="shared" si="28"/>
        <v>0</v>
      </c>
      <c r="AU209" s="48" t="e">
        <f t="shared" ca="1" si="14"/>
        <v>#NAME?</v>
      </c>
      <c r="AV209" s="48" t="e">
        <f t="shared" ca="1" si="15"/>
        <v>#NAME?</v>
      </c>
      <c r="AW209" s="49" t="e">
        <f t="shared" ca="1" si="16"/>
        <v>#NAME?</v>
      </c>
      <c r="AX209" s="48" t="e">
        <f t="shared" ca="1" si="17"/>
        <v>#NAME?</v>
      </c>
      <c r="AY209" s="49" t="str">
        <f t="shared" si="18"/>
        <v/>
      </c>
      <c r="AZ209" s="50" t="e">
        <f t="shared" ca="1" si="19"/>
        <v>#NAME?</v>
      </c>
      <c r="BA209" s="51" t="e">
        <f t="shared" ca="1" si="20"/>
        <v>#NAME?</v>
      </c>
      <c r="BB209" s="52" t="e">
        <f t="shared" ca="1" si="21"/>
        <v>#NAME?</v>
      </c>
      <c r="BC209" s="51" t="e">
        <f t="shared" ca="1" si="22"/>
        <v>#NAME?</v>
      </c>
      <c r="BD209" s="54" t="e">
        <f t="shared" ca="1" si="23"/>
        <v>#NAME?</v>
      </c>
      <c r="BE209" s="48" t="e">
        <f t="shared" ca="1" si="24"/>
        <v>#NAME?</v>
      </c>
      <c r="BF209" s="50" t="e">
        <f t="shared" ca="1" si="25"/>
        <v>#NAME?</v>
      </c>
      <c r="BG209" s="56" t="e">
        <f t="shared" ca="1" si="26"/>
        <v>#NAME?</v>
      </c>
      <c r="BH209" s="22"/>
      <c r="BI209" s="22"/>
      <c r="BJ209" s="22"/>
      <c r="BK209" s="22"/>
      <c r="BL209" s="22"/>
      <c r="BM209" s="22"/>
      <c r="BN209" s="24"/>
      <c r="BO209" s="24"/>
    </row>
    <row r="210" spans="1:67" ht="15.5">
      <c r="A210" s="25" t="str">
        <f t="shared" si="0"/>
        <v/>
      </c>
      <c r="B210" s="89"/>
      <c r="C210" s="25"/>
      <c r="D210" s="90"/>
      <c r="E210" s="90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36"/>
      <c r="S210" s="91"/>
      <c r="T210" s="36"/>
      <c r="U210" s="82"/>
      <c r="V210" s="25"/>
      <c r="W210" s="58"/>
      <c r="X210" s="34"/>
      <c r="Y210" s="34"/>
      <c r="Z210" s="36"/>
      <c r="AA210" s="84"/>
      <c r="AB210" s="35"/>
      <c r="AC210" s="25"/>
      <c r="AD210" s="25"/>
      <c r="AE210" s="44"/>
      <c r="AF210" s="94"/>
      <c r="AG210" s="25"/>
      <c r="AH210" s="25"/>
      <c r="AI210" s="25"/>
      <c r="AJ210" s="45" t="str">
        <f t="array" ref="AJ210">IFERROR(INDEX('[1]Master Price'!$E:$E,MATCH(D210,'[1]Master Price'!$B:$B,0)),"0")</f>
        <v>0</v>
      </c>
      <c r="AK210" s="45">
        <f t="shared" si="6"/>
        <v>0</v>
      </c>
      <c r="AL210" s="46" t="str">
        <f t="shared" si="32"/>
        <v>0-day</v>
      </c>
      <c r="AM210" s="46" t="str">
        <f t="shared" si="8"/>
        <v>0-day</v>
      </c>
      <c r="AN210" s="46" t="str">
        <f t="shared" si="33"/>
        <v>0-day</v>
      </c>
      <c r="AO210" s="46" t="str">
        <f t="shared" si="10"/>
        <v>0-day</v>
      </c>
      <c r="AP210" s="46" t="str">
        <f t="shared" si="11"/>
        <v>0-day</v>
      </c>
      <c r="AQ210" s="46" t="str">
        <f t="shared" si="12"/>
        <v>0-day</v>
      </c>
      <c r="AR210" s="17"/>
      <c r="AS210" s="47" t="str">
        <f t="shared" si="13"/>
        <v/>
      </c>
      <c r="AT210" s="35">
        <f t="shared" si="28"/>
        <v>0</v>
      </c>
      <c r="AU210" s="48" t="e">
        <f t="shared" ca="1" si="14"/>
        <v>#NAME?</v>
      </c>
      <c r="AV210" s="48" t="e">
        <f t="shared" ca="1" si="15"/>
        <v>#NAME?</v>
      </c>
      <c r="AW210" s="49" t="e">
        <f t="shared" ca="1" si="16"/>
        <v>#NAME?</v>
      </c>
      <c r="AX210" s="48" t="e">
        <f t="shared" ca="1" si="17"/>
        <v>#NAME?</v>
      </c>
      <c r="AY210" s="49" t="str">
        <f t="shared" si="18"/>
        <v/>
      </c>
      <c r="AZ210" s="50" t="e">
        <f t="shared" ca="1" si="19"/>
        <v>#NAME?</v>
      </c>
      <c r="BA210" s="51" t="e">
        <f t="shared" ca="1" si="20"/>
        <v>#NAME?</v>
      </c>
      <c r="BB210" s="52" t="e">
        <f t="shared" ca="1" si="21"/>
        <v>#NAME?</v>
      </c>
      <c r="BC210" s="51" t="e">
        <f t="shared" ca="1" si="22"/>
        <v>#NAME?</v>
      </c>
      <c r="BD210" s="54" t="e">
        <f t="shared" ca="1" si="23"/>
        <v>#NAME?</v>
      </c>
      <c r="BE210" s="48" t="e">
        <f t="shared" ca="1" si="24"/>
        <v>#NAME?</v>
      </c>
      <c r="BF210" s="50" t="e">
        <f t="shared" ca="1" si="25"/>
        <v>#NAME?</v>
      </c>
      <c r="BG210" s="56" t="e">
        <f t="shared" ca="1" si="26"/>
        <v>#NAME?</v>
      </c>
      <c r="BH210" s="22"/>
      <c r="BI210" s="22"/>
      <c r="BJ210" s="22"/>
      <c r="BK210" s="22"/>
      <c r="BL210" s="22"/>
      <c r="BM210" s="22"/>
      <c r="BN210" s="24"/>
      <c r="BO210" s="24"/>
    </row>
    <row r="211" spans="1:67" ht="15.5">
      <c r="A211" s="25" t="str">
        <f t="shared" si="0"/>
        <v/>
      </c>
      <c r="B211" s="89"/>
      <c r="C211" s="25"/>
      <c r="D211" s="90"/>
      <c r="E211" s="90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36"/>
      <c r="S211" s="91"/>
      <c r="T211" s="36"/>
      <c r="U211" s="82"/>
      <c r="V211" s="25"/>
      <c r="W211" s="58"/>
      <c r="X211" s="34"/>
      <c r="Y211" s="34"/>
      <c r="Z211" s="36"/>
      <c r="AA211" s="84"/>
      <c r="AB211" s="35"/>
      <c r="AC211" s="25"/>
      <c r="AD211" s="25"/>
      <c r="AE211" s="44"/>
      <c r="AF211" s="94"/>
      <c r="AG211" s="25"/>
      <c r="AH211" s="25"/>
      <c r="AI211" s="25"/>
      <c r="AJ211" s="45" t="str">
        <f t="array" ref="AJ211">IFERROR(INDEX('[1]Master Price'!$E:$E,MATCH(D211,'[1]Master Price'!$B:$B,0)),"0")</f>
        <v>0</v>
      </c>
      <c r="AK211" s="45">
        <f t="shared" si="6"/>
        <v>0</v>
      </c>
      <c r="AL211" s="46" t="str">
        <f t="shared" si="32"/>
        <v>0-day</v>
      </c>
      <c r="AM211" s="46" t="str">
        <f t="shared" si="8"/>
        <v>0-day</v>
      </c>
      <c r="AN211" s="46" t="str">
        <f t="shared" si="33"/>
        <v>0-day</v>
      </c>
      <c r="AO211" s="46" t="str">
        <f t="shared" si="10"/>
        <v>0-day</v>
      </c>
      <c r="AP211" s="46" t="str">
        <f t="shared" si="11"/>
        <v>0-day</v>
      </c>
      <c r="AQ211" s="46" t="str">
        <f t="shared" si="12"/>
        <v>0-day</v>
      </c>
      <c r="AR211" s="17"/>
      <c r="AS211" s="47" t="str">
        <f t="shared" si="13"/>
        <v/>
      </c>
      <c r="AT211" s="35">
        <f t="shared" si="28"/>
        <v>0</v>
      </c>
      <c r="AU211" s="48" t="e">
        <f t="shared" ca="1" si="14"/>
        <v>#NAME?</v>
      </c>
      <c r="AV211" s="48" t="e">
        <f t="shared" ca="1" si="15"/>
        <v>#NAME?</v>
      </c>
      <c r="AW211" s="49" t="e">
        <f t="shared" ca="1" si="16"/>
        <v>#NAME?</v>
      </c>
      <c r="AX211" s="48" t="e">
        <f t="shared" ca="1" si="17"/>
        <v>#NAME?</v>
      </c>
      <c r="AY211" s="49" t="str">
        <f t="shared" si="18"/>
        <v/>
      </c>
      <c r="AZ211" s="50" t="e">
        <f t="shared" ca="1" si="19"/>
        <v>#NAME?</v>
      </c>
      <c r="BA211" s="51" t="e">
        <f t="shared" ca="1" si="20"/>
        <v>#NAME?</v>
      </c>
      <c r="BB211" s="52" t="e">
        <f t="shared" ca="1" si="21"/>
        <v>#NAME?</v>
      </c>
      <c r="BC211" s="51" t="e">
        <f t="shared" ca="1" si="22"/>
        <v>#NAME?</v>
      </c>
      <c r="BD211" s="54" t="e">
        <f t="shared" ca="1" si="23"/>
        <v>#NAME?</v>
      </c>
      <c r="BE211" s="48" t="e">
        <f t="shared" ca="1" si="24"/>
        <v>#NAME?</v>
      </c>
      <c r="BF211" s="50" t="e">
        <f t="shared" ca="1" si="25"/>
        <v>#NAME?</v>
      </c>
      <c r="BG211" s="56" t="e">
        <f t="shared" ca="1" si="26"/>
        <v>#NAME?</v>
      </c>
      <c r="BH211" s="22"/>
      <c r="BI211" s="22"/>
      <c r="BJ211" s="22"/>
      <c r="BK211" s="22"/>
      <c r="BL211" s="22"/>
      <c r="BM211" s="22"/>
      <c r="BN211" s="24"/>
      <c r="BO211" s="24"/>
    </row>
    <row r="212" spans="1:67" ht="15.5">
      <c r="A212" s="25" t="str">
        <f t="shared" si="0"/>
        <v/>
      </c>
      <c r="B212" s="89"/>
      <c r="C212" s="25"/>
      <c r="D212" s="90"/>
      <c r="E212" s="90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36"/>
      <c r="S212" s="91"/>
      <c r="T212" s="36"/>
      <c r="U212" s="82"/>
      <c r="V212" s="25"/>
      <c r="W212" s="58"/>
      <c r="X212" s="34"/>
      <c r="Y212" s="34"/>
      <c r="Z212" s="36"/>
      <c r="AA212" s="84"/>
      <c r="AB212" s="35"/>
      <c r="AC212" s="25"/>
      <c r="AD212" s="25"/>
      <c r="AE212" s="44"/>
      <c r="AF212" s="94"/>
      <c r="AG212" s="25"/>
      <c r="AH212" s="25"/>
      <c r="AI212" s="25"/>
      <c r="AJ212" s="45" t="str">
        <f t="array" ref="AJ212">IFERROR(INDEX('[1]Master Price'!$E:$E,MATCH(D212,'[1]Master Price'!$B:$B,0)),"0")</f>
        <v>0</v>
      </c>
      <c r="AK212" s="45">
        <f t="shared" si="6"/>
        <v>0</v>
      </c>
      <c r="AL212" s="46" t="str">
        <f t="shared" si="32"/>
        <v>0-day</v>
      </c>
      <c r="AM212" s="46" t="str">
        <f t="shared" si="8"/>
        <v>0-day</v>
      </c>
      <c r="AN212" s="46" t="str">
        <f t="shared" si="33"/>
        <v>0-day</v>
      </c>
      <c r="AO212" s="46" t="str">
        <f t="shared" si="10"/>
        <v>0-day</v>
      </c>
      <c r="AP212" s="46" t="str">
        <f t="shared" si="11"/>
        <v>0-day</v>
      </c>
      <c r="AQ212" s="46" t="str">
        <f t="shared" si="12"/>
        <v>0-day</v>
      </c>
      <c r="AR212" s="17"/>
      <c r="AS212" s="47" t="str">
        <f t="shared" si="13"/>
        <v/>
      </c>
      <c r="AT212" s="35">
        <f t="shared" si="28"/>
        <v>0</v>
      </c>
      <c r="AU212" s="48" t="e">
        <f t="shared" ca="1" si="14"/>
        <v>#NAME?</v>
      </c>
      <c r="AV212" s="48" t="e">
        <f t="shared" ca="1" si="15"/>
        <v>#NAME?</v>
      </c>
      <c r="AW212" s="49" t="e">
        <f t="shared" ca="1" si="16"/>
        <v>#NAME?</v>
      </c>
      <c r="AX212" s="48" t="e">
        <f t="shared" ca="1" si="17"/>
        <v>#NAME?</v>
      </c>
      <c r="AY212" s="49" t="str">
        <f t="shared" si="18"/>
        <v/>
      </c>
      <c r="AZ212" s="50" t="e">
        <f t="shared" ca="1" si="19"/>
        <v>#NAME?</v>
      </c>
      <c r="BA212" s="51" t="e">
        <f t="shared" ca="1" si="20"/>
        <v>#NAME?</v>
      </c>
      <c r="BB212" s="52" t="e">
        <f t="shared" ca="1" si="21"/>
        <v>#NAME?</v>
      </c>
      <c r="BC212" s="51" t="e">
        <f t="shared" ca="1" si="22"/>
        <v>#NAME?</v>
      </c>
      <c r="BD212" s="54" t="e">
        <f t="shared" ca="1" si="23"/>
        <v>#NAME?</v>
      </c>
      <c r="BE212" s="48" t="e">
        <f t="shared" ca="1" si="24"/>
        <v>#NAME?</v>
      </c>
      <c r="BF212" s="50" t="e">
        <f t="shared" ca="1" si="25"/>
        <v>#NAME?</v>
      </c>
      <c r="BG212" s="56" t="e">
        <f t="shared" ca="1" si="26"/>
        <v>#NAME?</v>
      </c>
      <c r="BH212" s="22"/>
      <c r="BI212" s="22"/>
      <c r="BJ212" s="22"/>
      <c r="BK212" s="22"/>
      <c r="BL212" s="22"/>
      <c r="BM212" s="22"/>
      <c r="BN212" s="24"/>
      <c r="BO212" s="24"/>
    </row>
    <row r="213" spans="1:67" ht="15.5">
      <c r="A213" s="25" t="str">
        <f t="shared" si="0"/>
        <v/>
      </c>
      <c r="B213" s="89"/>
      <c r="C213" s="25"/>
      <c r="D213" s="90"/>
      <c r="E213" s="90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36"/>
      <c r="S213" s="91"/>
      <c r="T213" s="36"/>
      <c r="U213" s="82"/>
      <c r="V213" s="25"/>
      <c r="W213" s="58"/>
      <c r="X213" s="34"/>
      <c r="Y213" s="34"/>
      <c r="Z213" s="36"/>
      <c r="AA213" s="84"/>
      <c r="AB213" s="35"/>
      <c r="AC213" s="25"/>
      <c r="AD213" s="25"/>
      <c r="AE213" s="44"/>
      <c r="AF213" s="94"/>
      <c r="AG213" s="25"/>
      <c r="AH213" s="25"/>
      <c r="AI213" s="25"/>
      <c r="AJ213" s="45" t="str">
        <f t="array" ref="AJ213">IFERROR(INDEX('[1]Master Price'!$E:$E,MATCH(D213,'[1]Master Price'!$B:$B,0)),"0")</f>
        <v>0</v>
      </c>
      <c r="AK213" s="45">
        <f t="shared" si="6"/>
        <v>0</v>
      </c>
      <c r="AL213" s="46" t="str">
        <f t="shared" si="32"/>
        <v>0-day</v>
      </c>
      <c r="AM213" s="46" t="str">
        <f t="shared" si="8"/>
        <v>0-day</v>
      </c>
      <c r="AN213" s="46" t="str">
        <f t="shared" si="33"/>
        <v>0-day</v>
      </c>
      <c r="AO213" s="46" t="str">
        <f t="shared" si="10"/>
        <v>0-day</v>
      </c>
      <c r="AP213" s="46" t="str">
        <f t="shared" si="11"/>
        <v>0-day</v>
      </c>
      <c r="AQ213" s="46" t="str">
        <f t="shared" si="12"/>
        <v>0-day</v>
      </c>
      <c r="AR213" s="17"/>
      <c r="AS213" s="47" t="str">
        <f t="shared" si="13"/>
        <v/>
      </c>
      <c r="AT213" s="35">
        <f t="shared" si="28"/>
        <v>0</v>
      </c>
      <c r="AU213" s="48" t="e">
        <f t="shared" ca="1" si="14"/>
        <v>#NAME?</v>
      </c>
      <c r="AV213" s="48" t="e">
        <f t="shared" ca="1" si="15"/>
        <v>#NAME?</v>
      </c>
      <c r="AW213" s="49" t="e">
        <f t="shared" ca="1" si="16"/>
        <v>#NAME?</v>
      </c>
      <c r="AX213" s="48" t="e">
        <f t="shared" ca="1" si="17"/>
        <v>#NAME?</v>
      </c>
      <c r="AY213" s="49" t="str">
        <f t="shared" si="18"/>
        <v/>
      </c>
      <c r="AZ213" s="50" t="e">
        <f t="shared" ca="1" si="19"/>
        <v>#NAME?</v>
      </c>
      <c r="BA213" s="51" t="e">
        <f t="shared" ca="1" si="20"/>
        <v>#NAME?</v>
      </c>
      <c r="BB213" s="52" t="e">
        <f t="shared" ca="1" si="21"/>
        <v>#NAME?</v>
      </c>
      <c r="BC213" s="51" t="e">
        <f t="shared" ca="1" si="22"/>
        <v>#NAME?</v>
      </c>
      <c r="BD213" s="54" t="e">
        <f t="shared" ca="1" si="23"/>
        <v>#NAME?</v>
      </c>
      <c r="BE213" s="48" t="e">
        <f t="shared" ca="1" si="24"/>
        <v>#NAME?</v>
      </c>
      <c r="BF213" s="50" t="e">
        <f t="shared" ca="1" si="25"/>
        <v>#NAME?</v>
      </c>
      <c r="BG213" s="56" t="e">
        <f t="shared" ca="1" si="26"/>
        <v>#NAME?</v>
      </c>
      <c r="BH213" s="22"/>
      <c r="BI213" s="22"/>
      <c r="BJ213" s="22"/>
      <c r="BK213" s="22"/>
      <c r="BL213" s="22"/>
      <c r="BM213" s="22"/>
      <c r="BN213" s="24"/>
      <c r="BO213" s="24"/>
    </row>
    <row r="214" spans="1:67" ht="15.5">
      <c r="A214" s="25" t="str">
        <f t="shared" si="0"/>
        <v/>
      </c>
      <c r="B214" s="89"/>
      <c r="C214" s="25"/>
      <c r="D214" s="90"/>
      <c r="E214" s="90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36"/>
      <c r="S214" s="91"/>
      <c r="T214" s="36"/>
      <c r="U214" s="82"/>
      <c r="V214" s="25"/>
      <c r="W214" s="58"/>
      <c r="X214" s="34"/>
      <c r="Y214" s="34"/>
      <c r="Z214" s="36"/>
      <c r="AA214" s="84"/>
      <c r="AB214" s="35"/>
      <c r="AC214" s="25"/>
      <c r="AD214" s="25"/>
      <c r="AE214" s="44"/>
      <c r="AF214" s="94"/>
      <c r="AG214" s="25"/>
      <c r="AH214" s="25"/>
      <c r="AI214" s="25"/>
      <c r="AJ214" s="45" t="str">
        <f t="array" ref="AJ214">IFERROR(INDEX('[1]Master Price'!$E:$E,MATCH(D214,'[1]Master Price'!$B:$B,0)),"0")</f>
        <v>0</v>
      </c>
      <c r="AK214" s="45">
        <f t="shared" si="6"/>
        <v>0</v>
      </c>
      <c r="AL214" s="46" t="str">
        <f t="shared" si="32"/>
        <v>0-day</v>
      </c>
      <c r="AM214" s="46" t="str">
        <f t="shared" si="8"/>
        <v>0-day</v>
      </c>
      <c r="AN214" s="46" t="str">
        <f t="shared" si="33"/>
        <v>0-day</v>
      </c>
      <c r="AO214" s="46" t="str">
        <f t="shared" si="10"/>
        <v>0-day</v>
      </c>
      <c r="AP214" s="46" t="str">
        <f t="shared" si="11"/>
        <v>0-day</v>
      </c>
      <c r="AQ214" s="46" t="str">
        <f t="shared" si="12"/>
        <v>0-day</v>
      </c>
      <c r="AR214" s="103"/>
      <c r="AS214" s="47" t="str">
        <f t="shared" si="13"/>
        <v/>
      </c>
      <c r="AT214" s="35">
        <f t="shared" si="28"/>
        <v>0</v>
      </c>
      <c r="AU214" s="48" t="e">
        <f t="shared" ca="1" si="14"/>
        <v>#NAME?</v>
      </c>
      <c r="AV214" s="48" t="e">
        <f t="shared" ca="1" si="15"/>
        <v>#NAME?</v>
      </c>
      <c r="AW214" s="49" t="e">
        <f t="shared" ca="1" si="16"/>
        <v>#NAME?</v>
      </c>
      <c r="AX214" s="48" t="e">
        <f t="shared" ca="1" si="17"/>
        <v>#NAME?</v>
      </c>
      <c r="AY214" s="49" t="str">
        <f t="shared" si="18"/>
        <v/>
      </c>
      <c r="AZ214" s="50" t="e">
        <f t="shared" ca="1" si="19"/>
        <v>#NAME?</v>
      </c>
      <c r="BA214" s="51" t="e">
        <f t="shared" ca="1" si="20"/>
        <v>#NAME?</v>
      </c>
      <c r="BB214" s="52" t="e">
        <f t="shared" ca="1" si="21"/>
        <v>#NAME?</v>
      </c>
      <c r="BC214" s="51" t="e">
        <f t="shared" ca="1" si="22"/>
        <v>#NAME?</v>
      </c>
      <c r="BD214" s="54" t="e">
        <f t="shared" ca="1" si="23"/>
        <v>#NAME?</v>
      </c>
      <c r="BE214" s="48" t="e">
        <f t="shared" ca="1" si="24"/>
        <v>#NAME?</v>
      </c>
      <c r="BF214" s="50" t="e">
        <f t="shared" ca="1" si="25"/>
        <v>#NAME?</v>
      </c>
      <c r="BG214" s="56" t="e">
        <f t="shared" ca="1" si="26"/>
        <v>#NAME?</v>
      </c>
      <c r="BH214" s="103"/>
      <c r="BI214" s="103"/>
      <c r="BJ214" s="103"/>
      <c r="BK214" s="103"/>
      <c r="BL214" s="103"/>
      <c r="BM214" s="103"/>
      <c r="BN214" s="24"/>
      <c r="BO214" s="24"/>
    </row>
    <row r="215" spans="1:67" ht="15.5">
      <c r="A215" s="25" t="str">
        <f t="shared" si="0"/>
        <v/>
      </c>
      <c r="B215" s="89"/>
      <c r="C215" s="25"/>
      <c r="D215" s="90"/>
      <c r="E215" s="90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36"/>
      <c r="S215" s="91"/>
      <c r="T215" s="36"/>
      <c r="U215" s="82"/>
      <c r="V215" s="25"/>
      <c r="W215" s="58"/>
      <c r="X215" s="34"/>
      <c r="Y215" s="34"/>
      <c r="Z215" s="36"/>
      <c r="AA215" s="84"/>
      <c r="AB215" s="35"/>
      <c r="AC215" s="25"/>
      <c r="AD215" s="25"/>
      <c r="AE215" s="44"/>
      <c r="AF215" s="94"/>
      <c r="AG215" s="25"/>
      <c r="AH215" s="25"/>
      <c r="AI215" s="25"/>
      <c r="AJ215" s="45" t="str">
        <f t="array" ref="AJ215">IFERROR(INDEX('[1]Master Price'!$E:$E,MATCH(D215,'[1]Master Price'!$B:$B,0)),"0")</f>
        <v>0</v>
      </c>
      <c r="AK215" s="45">
        <f t="shared" si="6"/>
        <v>0</v>
      </c>
      <c r="AL215" s="46" t="str">
        <f t="shared" si="32"/>
        <v>0-day</v>
      </c>
      <c r="AM215" s="46" t="str">
        <f t="shared" si="8"/>
        <v>0-day</v>
      </c>
      <c r="AN215" s="46" t="str">
        <f t="shared" si="33"/>
        <v>0-day</v>
      </c>
      <c r="AO215" s="46" t="str">
        <f t="shared" si="10"/>
        <v>0-day</v>
      </c>
      <c r="AP215" s="46" t="str">
        <f t="shared" si="11"/>
        <v>0-day</v>
      </c>
      <c r="AQ215" s="46" t="str">
        <f t="shared" si="12"/>
        <v>0-day</v>
      </c>
      <c r="AR215" s="103"/>
      <c r="AS215" s="47" t="str">
        <f t="shared" si="13"/>
        <v/>
      </c>
      <c r="AT215" s="35">
        <f t="shared" si="28"/>
        <v>0</v>
      </c>
      <c r="AU215" s="48" t="e">
        <f t="shared" ca="1" si="14"/>
        <v>#NAME?</v>
      </c>
      <c r="AV215" s="48" t="e">
        <f t="shared" ca="1" si="15"/>
        <v>#NAME?</v>
      </c>
      <c r="AW215" s="49" t="e">
        <f t="shared" ca="1" si="16"/>
        <v>#NAME?</v>
      </c>
      <c r="AX215" s="48" t="e">
        <f t="shared" ca="1" si="17"/>
        <v>#NAME?</v>
      </c>
      <c r="AY215" s="49" t="str">
        <f t="shared" si="18"/>
        <v/>
      </c>
      <c r="AZ215" s="50" t="e">
        <f t="shared" ca="1" si="19"/>
        <v>#NAME?</v>
      </c>
      <c r="BA215" s="51" t="e">
        <f t="shared" ca="1" si="20"/>
        <v>#NAME?</v>
      </c>
      <c r="BB215" s="52" t="e">
        <f t="shared" ca="1" si="21"/>
        <v>#NAME?</v>
      </c>
      <c r="BC215" s="51" t="e">
        <f t="shared" ca="1" si="22"/>
        <v>#NAME?</v>
      </c>
      <c r="BD215" s="54" t="e">
        <f t="shared" ca="1" si="23"/>
        <v>#NAME?</v>
      </c>
      <c r="BE215" s="48" t="e">
        <f t="shared" ca="1" si="24"/>
        <v>#NAME?</v>
      </c>
      <c r="BF215" s="50" t="e">
        <f t="shared" ca="1" si="25"/>
        <v>#NAME?</v>
      </c>
      <c r="BG215" s="56" t="e">
        <f t="shared" ca="1" si="26"/>
        <v>#NAME?</v>
      </c>
      <c r="BH215" s="103"/>
      <c r="BI215" s="103"/>
      <c r="BJ215" s="103"/>
      <c r="BK215" s="103"/>
      <c r="BL215" s="103"/>
      <c r="BM215" s="103"/>
      <c r="BN215" s="24"/>
      <c r="BO215" s="24"/>
    </row>
    <row r="216" spans="1:67" ht="15.5">
      <c r="A216" s="25" t="str">
        <f t="shared" si="0"/>
        <v/>
      </c>
      <c r="B216" s="89"/>
      <c r="C216" s="25"/>
      <c r="D216" s="90"/>
      <c r="E216" s="90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36"/>
      <c r="S216" s="91"/>
      <c r="T216" s="36"/>
      <c r="U216" s="82"/>
      <c r="V216" s="36"/>
      <c r="W216" s="58"/>
      <c r="X216" s="34"/>
      <c r="Y216" s="34"/>
      <c r="Z216" s="36"/>
      <c r="AA216" s="84"/>
      <c r="AB216" s="35"/>
      <c r="AC216" s="25"/>
      <c r="AD216" s="25"/>
      <c r="AE216" s="44"/>
      <c r="AF216" s="94"/>
      <c r="AG216" s="25"/>
      <c r="AH216" s="25"/>
      <c r="AI216" s="25"/>
      <c r="AJ216" s="45" t="str">
        <f t="array" ref="AJ216">IFERROR(INDEX('[1]Master Price'!$E:$E,MATCH(D216,'[1]Master Price'!$B:$B,0)),"0")</f>
        <v>0</v>
      </c>
      <c r="AK216" s="45">
        <f t="shared" si="6"/>
        <v>0</v>
      </c>
      <c r="AL216" s="46" t="str">
        <f t="shared" si="32"/>
        <v>0-day</v>
      </c>
      <c r="AM216" s="46" t="str">
        <f t="shared" si="8"/>
        <v>0-day</v>
      </c>
      <c r="AN216" s="46" t="str">
        <f t="shared" si="33"/>
        <v>0-day</v>
      </c>
      <c r="AO216" s="46" t="str">
        <f t="shared" si="10"/>
        <v>0-day</v>
      </c>
      <c r="AP216" s="46" t="str">
        <f t="shared" si="11"/>
        <v>0-day</v>
      </c>
      <c r="AQ216" s="46" t="str">
        <f t="shared" si="12"/>
        <v>0-day</v>
      </c>
      <c r="AR216" s="103"/>
      <c r="AS216" s="47" t="str">
        <f t="shared" si="13"/>
        <v/>
      </c>
      <c r="AT216" s="35">
        <f t="shared" si="28"/>
        <v>0</v>
      </c>
      <c r="AU216" s="48" t="e">
        <f t="shared" ca="1" si="14"/>
        <v>#NAME?</v>
      </c>
      <c r="AV216" s="48" t="e">
        <f t="shared" ca="1" si="15"/>
        <v>#NAME?</v>
      </c>
      <c r="AW216" s="49" t="e">
        <f t="shared" ca="1" si="16"/>
        <v>#NAME?</v>
      </c>
      <c r="AX216" s="48" t="e">
        <f t="shared" ca="1" si="17"/>
        <v>#NAME?</v>
      </c>
      <c r="AY216" s="49" t="str">
        <f t="shared" si="18"/>
        <v/>
      </c>
      <c r="AZ216" s="50" t="e">
        <f t="shared" ca="1" si="19"/>
        <v>#NAME?</v>
      </c>
      <c r="BA216" s="51" t="e">
        <f t="shared" ca="1" si="20"/>
        <v>#NAME?</v>
      </c>
      <c r="BB216" s="52" t="e">
        <f t="shared" ca="1" si="21"/>
        <v>#NAME?</v>
      </c>
      <c r="BC216" s="51" t="e">
        <f t="shared" ca="1" si="22"/>
        <v>#NAME?</v>
      </c>
      <c r="BD216" s="54" t="e">
        <f t="shared" ca="1" si="23"/>
        <v>#NAME?</v>
      </c>
      <c r="BE216" s="48" t="e">
        <f t="shared" ca="1" si="24"/>
        <v>#NAME?</v>
      </c>
      <c r="BF216" s="50" t="e">
        <f t="shared" ca="1" si="25"/>
        <v>#NAME?</v>
      </c>
      <c r="BG216" s="56" t="e">
        <f t="shared" ca="1" si="26"/>
        <v>#NAME?</v>
      </c>
      <c r="BH216" s="103"/>
      <c r="BI216" s="103"/>
      <c r="BJ216" s="103"/>
      <c r="BK216" s="103"/>
      <c r="BL216" s="103"/>
      <c r="BM216" s="103"/>
      <c r="BN216" s="24"/>
      <c r="BO216" s="24"/>
    </row>
    <row r="217" spans="1:67" ht="15.5">
      <c r="A217" s="25" t="str">
        <f t="shared" si="0"/>
        <v/>
      </c>
      <c r="B217" s="89"/>
      <c r="C217" s="25"/>
      <c r="D217" s="90"/>
      <c r="E217" s="90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36"/>
      <c r="S217" s="91"/>
      <c r="T217" s="36"/>
      <c r="U217" s="82"/>
      <c r="V217" s="36"/>
      <c r="W217" s="58"/>
      <c r="X217" s="34"/>
      <c r="Y217" s="34"/>
      <c r="Z217" s="36"/>
      <c r="AA217" s="84"/>
      <c r="AB217" s="35"/>
      <c r="AC217" s="25"/>
      <c r="AD217" s="25"/>
      <c r="AE217" s="44"/>
      <c r="AF217" s="94"/>
      <c r="AG217" s="25"/>
      <c r="AH217" s="25"/>
      <c r="AI217" s="25"/>
      <c r="AJ217" s="45" t="str">
        <f t="array" ref="AJ217">IFERROR(INDEX('[1]Master Price'!$E:$E,MATCH(D217,'[1]Master Price'!$B:$B,0)),"0")</f>
        <v>0</v>
      </c>
      <c r="AK217" s="45">
        <f t="shared" si="6"/>
        <v>0</v>
      </c>
      <c r="AL217" s="46" t="str">
        <f t="shared" si="32"/>
        <v>0-day</v>
      </c>
      <c r="AM217" s="46" t="str">
        <f t="shared" si="8"/>
        <v>0-day</v>
      </c>
      <c r="AN217" s="46" t="str">
        <f t="shared" si="33"/>
        <v>0-day</v>
      </c>
      <c r="AO217" s="46" t="str">
        <f t="shared" si="10"/>
        <v>0-day</v>
      </c>
      <c r="AP217" s="46" t="str">
        <f t="shared" si="11"/>
        <v>0-day</v>
      </c>
      <c r="AQ217" s="46" t="str">
        <f t="shared" si="12"/>
        <v>0-day</v>
      </c>
      <c r="AR217" s="103"/>
      <c r="AS217" s="47" t="str">
        <f t="shared" si="13"/>
        <v/>
      </c>
      <c r="AT217" s="35">
        <f t="shared" si="28"/>
        <v>0</v>
      </c>
      <c r="AU217" s="48" t="e">
        <f t="shared" ca="1" si="14"/>
        <v>#NAME?</v>
      </c>
      <c r="AV217" s="48" t="e">
        <f t="shared" ca="1" si="15"/>
        <v>#NAME?</v>
      </c>
      <c r="AW217" s="49" t="e">
        <f t="shared" ca="1" si="16"/>
        <v>#NAME?</v>
      </c>
      <c r="AX217" s="48" t="e">
        <f t="shared" ca="1" si="17"/>
        <v>#NAME?</v>
      </c>
      <c r="AY217" s="49" t="str">
        <f t="shared" si="18"/>
        <v/>
      </c>
      <c r="AZ217" s="50" t="e">
        <f t="shared" ca="1" si="19"/>
        <v>#NAME?</v>
      </c>
      <c r="BA217" s="51" t="e">
        <f t="shared" ca="1" si="20"/>
        <v>#NAME?</v>
      </c>
      <c r="BB217" s="52" t="e">
        <f t="shared" ca="1" si="21"/>
        <v>#NAME?</v>
      </c>
      <c r="BC217" s="51" t="e">
        <f t="shared" ca="1" si="22"/>
        <v>#NAME?</v>
      </c>
      <c r="BD217" s="54" t="e">
        <f t="shared" ca="1" si="23"/>
        <v>#NAME?</v>
      </c>
      <c r="BE217" s="48" t="e">
        <f t="shared" ca="1" si="24"/>
        <v>#NAME?</v>
      </c>
      <c r="BF217" s="50" t="e">
        <f t="shared" ca="1" si="25"/>
        <v>#NAME?</v>
      </c>
      <c r="BG217" s="56" t="e">
        <f t="shared" ca="1" si="26"/>
        <v>#NAME?</v>
      </c>
      <c r="BH217" s="103"/>
      <c r="BI217" s="103"/>
      <c r="BJ217" s="103"/>
      <c r="BK217" s="103"/>
      <c r="BL217" s="103"/>
      <c r="BM217" s="103"/>
      <c r="BN217" s="24"/>
      <c r="BO217" s="24"/>
    </row>
    <row r="218" spans="1:67" ht="15.5">
      <c r="A218" s="25" t="str">
        <f t="shared" si="0"/>
        <v/>
      </c>
      <c r="B218" s="89"/>
      <c r="C218" s="25"/>
      <c r="D218" s="90"/>
      <c r="E218" s="90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36"/>
      <c r="S218" s="91"/>
      <c r="T218" s="36"/>
      <c r="U218" s="82"/>
      <c r="V218" s="36"/>
      <c r="W218" s="58"/>
      <c r="X218" s="34"/>
      <c r="Y218" s="34"/>
      <c r="Z218" s="36"/>
      <c r="AA218" s="84"/>
      <c r="AB218" s="35"/>
      <c r="AC218" s="25"/>
      <c r="AD218" s="25"/>
      <c r="AE218" s="44"/>
      <c r="AF218" s="94"/>
      <c r="AG218" s="25"/>
      <c r="AH218" s="25"/>
      <c r="AI218" s="25"/>
      <c r="AJ218" s="45" t="str">
        <f t="array" ref="AJ218">IFERROR(INDEX('[1]Master Price'!$E:$E,MATCH(D218,'[1]Master Price'!$B:$B,0)),"0")</f>
        <v>0</v>
      </c>
      <c r="AK218" s="45">
        <f t="shared" si="6"/>
        <v>0</v>
      </c>
      <c r="AL218" s="46" t="str">
        <f t="shared" si="32"/>
        <v>0-day</v>
      </c>
      <c r="AM218" s="46" t="str">
        <f t="shared" si="8"/>
        <v>0-day</v>
      </c>
      <c r="AN218" s="46" t="str">
        <f t="shared" si="33"/>
        <v>0-day</v>
      </c>
      <c r="AO218" s="46" t="str">
        <f t="shared" si="10"/>
        <v>0-day</v>
      </c>
      <c r="AP218" s="46" t="str">
        <f t="shared" si="11"/>
        <v>0-day</v>
      </c>
      <c r="AQ218" s="46" t="str">
        <f t="shared" si="12"/>
        <v>0-day</v>
      </c>
      <c r="AR218" s="103"/>
      <c r="AS218" s="47" t="str">
        <f t="shared" si="13"/>
        <v/>
      </c>
      <c r="AT218" s="35">
        <f t="shared" si="28"/>
        <v>0</v>
      </c>
      <c r="AU218" s="48" t="e">
        <f t="shared" ca="1" si="14"/>
        <v>#NAME?</v>
      </c>
      <c r="AV218" s="48" t="e">
        <f t="shared" ca="1" si="15"/>
        <v>#NAME?</v>
      </c>
      <c r="AW218" s="49" t="e">
        <f t="shared" ca="1" si="16"/>
        <v>#NAME?</v>
      </c>
      <c r="AX218" s="48" t="e">
        <f t="shared" ca="1" si="17"/>
        <v>#NAME?</v>
      </c>
      <c r="AY218" s="49" t="str">
        <f t="shared" si="18"/>
        <v/>
      </c>
      <c r="AZ218" s="50" t="e">
        <f t="shared" ca="1" si="19"/>
        <v>#NAME?</v>
      </c>
      <c r="BA218" s="51" t="e">
        <f t="shared" ca="1" si="20"/>
        <v>#NAME?</v>
      </c>
      <c r="BB218" s="52" t="e">
        <f t="shared" ca="1" si="21"/>
        <v>#NAME?</v>
      </c>
      <c r="BC218" s="51" t="e">
        <f t="shared" ca="1" si="22"/>
        <v>#NAME?</v>
      </c>
      <c r="BD218" s="54" t="e">
        <f t="shared" ca="1" si="23"/>
        <v>#NAME?</v>
      </c>
      <c r="BE218" s="48" t="e">
        <f t="shared" ca="1" si="24"/>
        <v>#NAME?</v>
      </c>
      <c r="BF218" s="50" t="e">
        <f t="shared" ca="1" si="25"/>
        <v>#NAME?</v>
      </c>
      <c r="BG218" s="56" t="e">
        <f t="shared" ca="1" si="26"/>
        <v>#NAME?</v>
      </c>
      <c r="BH218" s="103"/>
      <c r="BI218" s="103"/>
      <c r="BJ218" s="103"/>
      <c r="BK218" s="103"/>
      <c r="BL218" s="103"/>
      <c r="BM218" s="103"/>
      <c r="BN218" s="24"/>
      <c r="BO218" s="24"/>
    </row>
    <row r="219" spans="1:67" ht="15.5">
      <c r="A219" s="25" t="str">
        <f t="shared" si="0"/>
        <v/>
      </c>
      <c r="B219" s="89"/>
      <c r="C219" s="25"/>
      <c r="D219" s="90"/>
      <c r="E219" s="90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36"/>
      <c r="S219" s="91"/>
      <c r="T219" s="36"/>
      <c r="U219" s="82"/>
      <c r="V219" s="36"/>
      <c r="W219" s="58"/>
      <c r="X219" s="34"/>
      <c r="Y219" s="34"/>
      <c r="Z219" s="36"/>
      <c r="AA219" s="84"/>
      <c r="AB219" s="35"/>
      <c r="AC219" s="25"/>
      <c r="AD219" s="25"/>
      <c r="AE219" s="44"/>
      <c r="AF219" s="94"/>
      <c r="AG219" s="25"/>
      <c r="AH219" s="25"/>
      <c r="AI219" s="25"/>
      <c r="AJ219" s="45" t="str">
        <f t="array" ref="AJ219">IFERROR(INDEX('[1]Master Price'!$E:$E,MATCH(D219,'[1]Master Price'!$B:$B,0)),"0")</f>
        <v>0</v>
      </c>
      <c r="AK219" s="45">
        <f t="shared" si="6"/>
        <v>0</v>
      </c>
      <c r="AL219" s="46" t="str">
        <f>IFERROR(DATEDIF(B219,#REF!,"d"),"0")&amp;"-day"</f>
        <v>0-day</v>
      </c>
      <c r="AM219" s="46" t="str">
        <f t="shared" si="8"/>
        <v>0-day</v>
      </c>
      <c r="AN219" s="46" t="str">
        <f>IFERROR(DATEDIF(#REF!,X219,"d"),"0")&amp;"-day"</f>
        <v>0-day</v>
      </c>
      <c r="AO219" s="46" t="str">
        <f t="shared" si="10"/>
        <v>0-day</v>
      </c>
      <c r="AP219" s="46" t="str">
        <f t="shared" si="11"/>
        <v>0-day</v>
      </c>
      <c r="AQ219" s="46" t="str">
        <f t="shared" si="12"/>
        <v>0-day</v>
      </c>
      <c r="AR219" s="103"/>
      <c r="AS219" s="47" t="str">
        <f t="shared" si="13"/>
        <v/>
      </c>
      <c r="AT219" s="35">
        <f t="shared" si="28"/>
        <v>0</v>
      </c>
      <c r="AU219" s="48" t="e">
        <f t="shared" ca="1" si="14"/>
        <v>#NAME?</v>
      </c>
      <c r="AV219" s="48" t="e">
        <f t="shared" ca="1" si="15"/>
        <v>#NAME?</v>
      </c>
      <c r="AW219" s="49" t="e">
        <f t="shared" ca="1" si="16"/>
        <v>#NAME?</v>
      </c>
      <c r="AX219" s="48" t="e">
        <f t="shared" ca="1" si="17"/>
        <v>#NAME?</v>
      </c>
      <c r="AY219" s="49" t="str">
        <f t="shared" si="18"/>
        <v/>
      </c>
      <c r="AZ219" s="50" t="e">
        <f t="shared" ca="1" si="19"/>
        <v>#NAME?</v>
      </c>
      <c r="BA219" s="51" t="e">
        <f t="shared" ca="1" si="20"/>
        <v>#NAME?</v>
      </c>
      <c r="BB219" s="52" t="e">
        <f t="shared" ca="1" si="21"/>
        <v>#NAME?</v>
      </c>
      <c r="BC219" s="51" t="e">
        <f t="shared" ca="1" si="22"/>
        <v>#NAME?</v>
      </c>
      <c r="BD219" s="54" t="e">
        <f t="shared" ca="1" si="23"/>
        <v>#NAME?</v>
      </c>
      <c r="BE219" s="48" t="e">
        <f t="shared" ca="1" si="24"/>
        <v>#NAME?</v>
      </c>
      <c r="BF219" s="50" t="e">
        <f t="shared" ca="1" si="25"/>
        <v>#NAME?</v>
      </c>
      <c r="BG219" s="56" t="e">
        <f t="shared" ca="1" si="26"/>
        <v>#NAME?</v>
      </c>
      <c r="BH219" s="103"/>
      <c r="BI219" s="103"/>
      <c r="BJ219" s="103"/>
      <c r="BK219" s="103"/>
      <c r="BL219" s="103"/>
      <c r="BM219" s="103"/>
      <c r="BN219" s="24"/>
      <c r="BO219" s="24"/>
    </row>
    <row r="220" spans="1:67" ht="15.5">
      <c r="A220" s="25" t="str">
        <f t="shared" si="0"/>
        <v/>
      </c>
      <c r="B220" s="89"/>
      <c r="C220" s="25"/>
      <c r="D220" s="90"/>
      <c r="E220" s="90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36"/>
      <c r="S220" s="91"/>
      <c r="T220" s="36"/>
      <c r="U220" s="82"/>
      <c r="V220" s="36"/>
      <c r="W220" s="58"/>
      <c r="X220" s="34"/>
      <c r="Y220" s="34"/>
      <c r="Z220" s="36"/>
      <c r="AA220" s="84"/>
      <c r="AB220" s="35"/>
      <c r="AC220" s="25"/>
      <c r="AD220" s="25"/>
      <c r="AE220" s="44"/>
      <c r="AF220" s="94"/>
      <c r="AG220" s="25"/>
      <c r="AH220" s="25"/>
      <c r="AI220" s="25"/>
      <c r="AJ220" s="45" t="str">
        <f t="array" ref="AJ220">IFERROR(INDEX('[1]Master Price'!$E:$E,MATCH(D220,'[1]Master Price'!$B:$B,0)),"0")</f>
        <v>0</v>
      </c>
      <c r="AK220" s="45">
        <f t="shared" si="6"/>
        <v>0</v>
      </c>
      <c r="AL220" s="46" t="str">
        <f t="shared" ref="AL220:AL236" si="34">IFERROR(DATEDIF(B220,T221,"d"),"0")&amp;"-day"</f>
        <v>0-day</v>
      </c>
      <c r="AM220" s="46" t="str">
        <f t="shared" si="8"/>
        <v>0-day</v>
      </c>
      <c r="AN220" s="46" t="str">
        <f t="shared" ref="AN220:AN236" si="35">IFERROR(DATEDIF(T221,X220,"d"),"0")&amp;"-day"</f>
        <v>0-day</v>
      </c>
      <c r="AO220" s="46" t="str">
        <f t="shared" si="10"/>
        <v>0-day</v>
      </c>
      <c r="AP220" s="46" t="str">
        <f t="shared" si="11"/>
        <v>0-day</v>
      </c>
      <c r="AQ220" s="46" t="str">
        <f t="shared" si="12"/>
        <v>0-day</v>
      </c>
      <c r="AR220" s="103"/>
      <c r="AS220" s="47" t="str">
        <f t="shared" si="13"/>
        <v/>
      </c>
      <c r="AT220" s="35">
        <f t="shared" si="28"/>
        <v>0</v>
      </c>
      <c r="AU220" s="48" t="e">
        <f t="shared" ca="1" si="14"/>
        <v>#NAME?</v>
      </c>
      <c r="AV220" s="48" t="e">
        <f t="shared" ca="1" si="15"/>
        <v>#NAME?</v>
      </c>
      <c r="AW220" s="49" t="e">
        <f t="shared" ca="1" si="16"/>
        <v>#NAME?</v>
      </c>
      <c r="AX220" s="48" t="e">
        <f t="shared" ca="1" si="17"/>
        <v>#NAME?</v>
      </c>
      <c r="AY220" s="49" t="str">
        <f t="shared" si="18"/>
        <v/>
      </c>
      <c r="AZ220" s="50" t="e">
        <f t="shared" ca="1" si="19"/>
        <v>#NAME?</v>
      </c>
      <c r="BA220" s="51" t="e">
        <f t="shared" ca="1" si="20"/>
        <v>#NAME?</v>
      </c>
      <c r="BB220" s="52" t="e">
        <f t="shared" ca="1" si="21"/>
        <v>#NAME?</v>
      </c>
      <c r="BC220" s="51" t="e">
        <f t="shared" ca="1" si="22"/>
        <v>#NAME?</v>
      </c>
      <c r="BD220" s="54" t="e">
        <f t="shared" ca="1" si="23"/>
        <v>#NAME?</v>
      </c>
      <c r="BE220" s="48" t="e">
        <f t="shared" ca="1" si="24"/>
        <v>#NAME?</v>
      </c>
      <c r="BF220" s="50" t="e">
        <f t="shared" ca="1" si="25"/>
        <v>#NAME?</v>
      </c>
      <c r="BG220" s="56" t="e">
        <f t="shared" ca="1" si="26"/>
        <v>#NAME?</v>
      </c>
      <c r="BH220" s="103"/>
      <c r="BI220" s="103"/>
      <c r="BJ220" s="103"/>
      <c r="BK220" s="103"/>
      <c r="BL220" s="103"/>
      <c r="BM220" s="103"/>
      <c r="BN220" s="24"/>
      <c r="BO220" s="24"/>
    </row>
    <row r="221" spans="1:67" ht="15.5">
      <c r="A221" s="25" t="str">
        <f t="shared" si="0"/>
        <v/>
      </c>
      <c r="B221" s="89"/>
      <c r="C221" s="25"/>
      <c r="D221" s="90"/>
      <c r="E221" s="90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36"/>
      <c r="S221" s="91"/>
      <c r="T221" s="36"/>
      <c r="U221" s="82"/>
      <c r="V221" s="25"/>
      <c r="W221" s="58"/>
      <c r="X221" s="34"/>
      <c r="Y221" s="34"/>
      <c r="Z221" s="36"/>
      <c r="AA221" s="84"/>
      <c r="AB221" s="35"/>
      <c r="AC221" s="25"/>
      <c r="AD221" s="25"/>
      <c r="AE221" s="44"/>
      <c r="AF221" s="94"/>
      <c r="AG221" s="25"/>
      <c r="AH221" s="25"/>
      <c r="AI221" s="25"/>
      <c r="AJ221" s="45" t="str">
        <f t="array" ref="AJ221">IFERROR(INDEX('[1]Master Price'!$E:$E,MATCH(D221,'[1]Master Price'!$B:$B,0)),"0")</f>
        <v>0</v>
      </c>
      <c r="AK221" s="45">
        <f t="shared" si="6"/>
        <v>0</v>
      </c>
      <c r="AL221" s="46" t="str">
        <f t="shared" si="34"/>
        <v>0-day</v>
      </c>
      <c r="AM221" s="46" t="str">
        <f t="shared" si="8"/>
        <v>0-day</v>
      </c>
      <c r="AN221" s="46" t="str">
        <f t="shared" si="35"/>
        <v>0-day</v>
      </c>
      <c r="AO221" s="46" t="str">
        <f t="shared" si="10"/>
        <v>0-day</v>
      </c>
      <c r="AP221" s="46" t="str">
        <f t="shared" si="11"/>
        <v>0-day</v>
      </c>
      <c r="AQ221" s="46" t="str">
        <f t="shared" si="12"/>
        <v>0-day</v>
      </c>
      <c r="AR221" s="103"/>
      <c r="AS221" s="47" t="str">
        <f t="shared" si="13"/>
        <v/>
      </c>
      <c r="AT221" s="35">
        <f t="shared" si="28"/>
        <v>0</v>
      </c>
      <c r="AU221" s="48" t="e">
        <f t="shared" ca="1" si="14"/>
        <v>#NAME?</v>
      </c>
      <c r="AV221" s="48" t="e">
        <f t="shared" ca="1" si="15"/>
        <v>#NAME?</v>
      </c>
      <c r="AW221" s="49" t="e">
        <f t="shared" ca="1" si="16"/>
        <v>#NAME?</v>
      </c>
      <c r="AX221" s="48" t="e">
        <f t="shared" ca="1" si="17"/>
        <v>#NAME?</v>
      </c>
      <c r="AY221" s="49" t="str">
        <f t="shared" si="18"/>
        <v/>
      </c>
      <c r="AZ221" s="50" t="e">
        <f t="shared" ca="1" si="19"/>
        <v>#NAME?</v>
      </c>
      <c r="BA221" s="51" t="e">
        <f t="shared" ca="1" si="20"/>
        <v>#NAME?</v>
      </c>
      <c r="BB221" s="52" t="e">
        <f t="shared" ca="1" si="21"/>
        <v>#NAME?</v>
      </c>
      <c r="BC221" s="51" t="e">
        <f t="shared" ca="1" si="22"/>
        <v>#NAME?</v>
      </c>
      <c r="BD221" s="54" t="e">
        <f t="shared" ca="1" si="23"/>
        <v>#NAME?</v>
      </c>
      <c r="BE221" s="48" t="e">
        <f t="shared" ca="1" si="24"/>
        <v>#NAME?</v>
      </c>
      <c r="BF221" s="50" t="e">
        <f t="shared" ca="1" si="25"/>
        <v>#NAME?</v>
      </c>
      <c r="BG221" s="56" t="e">
        <f t="shared" ca="1" si="26"/>
        <v>#NAME?</v>
      </c>
      <c r="BH221" s="103"/>
      <c r="BI221" s="103"/>
      <c r="BJ221" s="103"/>
      <c r="BK221" s="103"/>
      <c r="BL221" s="103"/>
      <c r="BM221" s="103"/>
      <c r="BN221" s="24"/>
      <c r="BO221" s="24"/>
    </row>
    <row r="222" spans="1:67" ht="15.5">
      <c r="A222" s="25" t="str">
        <f t="shared" si="0"/>
        <v/>
      </c>
      <c r="B222" s="89"/>
      <c r="C222" s="25"/>
      <c r="D222" s="90"/>
      <c r="E222" s="90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36"/>
      <c r="S222" s="91"/>
      <c r="T222" s="36"/>
      <c r="U222" s="82"/>
      <c r="V222" s="25"/>
      <c r="W222" s="58"/>
      <c r="X222" s="34"/>
      <c r="Y222" s="34"/>
      <c r="Z222" s="36"/>
      <c r="AA222" s="84"/>
      <c r="AB222" s="35"/>
      <c r="AC222" s="25"/>
      <c r="AD222" s="25"/>
      <c r="AE222" s="44"/>
      <c r="AF222" s="94"/>
      <c r="AG222" s="25"/>
      <c r="AH222" s="25"/>
      <c r="AI222" s="25"/>
      <c r="AJ222" s="45" t="str">
        <f t="array" ref="AJ222">IFERROR(INDEX('[1]Master Price'!$E:$E,MATCH(D222,'[1]Master Price'!$B:$B,0)),"0")</f>
        <v>0</v>
      </c>
      <c r="AK222" s="45">
        <f t="shared" si="6"/>
        <v>0</v>
      </c>
      <c r="AL222" s="46" t="str">
        <f t="shared" si="34"/>
        <v>0-day</v>
      </c>
      <c r="AM222" s="46" t="str">
        <f t="shared" si="8"/>
        <v>0-day</v>
      </c>
      <c r="AN222" s="46" t="str">
        <f t="shared" si="35"/>
        <v>0-day</v>
      </c>
      <c r="AO222" s="46" t="str">
        <f t="shared" si="10"/>
        <v>0-day</v>
      </c>
      <c r="AP222" s="46" t="str">
        <f t="shared" si="11"/>
        <v>0-day</v>
      </c>
      <c r="AQ222" s="46" t="str">
        <f t="shared" si="12"/>
        <v>0-day</v>
      </c>
      <c r="AR222" s="103"/>
      <c r="AS222" s="47" t="str">
        <f t="shared" si="13"/>
        <v/>
      </c>
      <c r="AT222" s="35">
        <f t="shared" si="28"/>
        <v>0</v>
      </c>
      <c r="AU222" s="48" t="e">
        <f t="shared" ca="1" si="14"/>
        <v>#NAME?</v>
      </c>
      <c r="AV222" s="48" t="e">
        <f t="shared" ca="1" si="15"/>
        <v>#NAME?</v>
      </c>
      <c r="AW222" s="49" t="e">
        <f t="shared" ca="1" si="16"/>
        <v>#NAME?</v>
      </c>
      <c r="AX222" s="48" t="e">
        <f t="shared" ca="1" si="17"/>
        <v>#NAME?</v>
      </c>
      <c r="AY222" s="49" t="str">
        <f t="shared" si="18"/>
        <v/>
      </c>
      <c r="AZ222" s="50" t="e">
        <f t="shared" ca="1" si="19"/>
        <v>#NAME?</v>
      </c>
      <c r="BA222" s="51" t="e">
        <f t="shared" ca="1" si="20"/>
        <v>#NAME?</v>
      </c>
      <c r="BB222" s="52" t="e">
        <f t="shared" ca="1" si="21"/>
        <v>#NAME?</v>
      </c>
      <c r="BC222" s="51" t="e">
        <f t="shared" ca="1" si="22"/>
        <v>#NAME?</v>
      </c>
      <c r="BD222" s="54" t="e">
        <f t="shared" ca="1" si="23"/>
        <v>#NAME?</v>
      </c>
      <c r="BE222" s="48" t="e">
        <f t="shared" ca="1" si="24"/>
        <v>#NAME?</v>
      </c>
      <c r="BF222" s="50" t="e">
        <f t="shared" ca="1" si="25"/>
        <v>#NAME?</v>
      </c>
      <c r="BG222" s="56" t="e">
        <f t="shared" ca="1" si="26"/>
        <v>#NAME?</v>
      </c>
      <c r="BH222" s="103"/>
      <c r="BI222" s="103"/>
      <c r="BJ222" s="103"/>
      <c r="BK222" s="103"/>
      <c r="BL222" s="103"/>
      <c r="BM222" s="103"/>
      <c r="BN222" s="24"/>
      <c r="BO222" s="24"/>
    </row>
    <row r="223" spans="1:67" ht="15.5">
      <c r="A223" s="25" t="str">
        <f t="shared" si="0"/>
        <v/>
      </c>
      <c r="B223" s="89"/>
      <c r="C223" s="25"/>
      <c r="D223" s="90"/>
      <c r="E223" s="90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36"/>
      <c r="S223" s="91"/>
      <c r="T223" s="36"/>
      <c r="U223" s="82"/>
      <c r="V223" s="25"/>
      <c r="W223" s="58"/>
      <c r="X223" s="34"/>
      <c r="Y223" s="34"/>
      <c r="Z223" s="36"/>
      <c r="AA223" s="84"/>
      <c r="AB223" s="35"/>
      <c r="AC223" s="25"/>
      <c r="AD223" s="25"/>
      <c r="AE223" s="44"/>
      <c r="AF223" s="94"/>
      <c r="AG223" s="25"/>
      <c r="AH223" s="25"/>
      <c r="AI223" s="25"/>
      <c r="AJ223" s="45" t="str">
        <f t="array" ref="AJ223">IFERROR(INDEX('[1]Master Price'!$E:$E,MATCH(D223,'[1]Master Price'!$B:$B,0)),"0")</f>
        <v>0</v>
      </c>
      <c r="AK223" s="45">
        <f t="shared" si="6"/>
        <v>0</v>
      </c>
      <c r="AL223" s="46" t="str">
        <f t="shared" si="34"/>
        <v>0-day</v>
      </c>
      <c r="AM223" s="46" t="str">
        <f t="shared" si="8"/>
        <v>0-day</v>
      </c>
      <c r="AN223" s="46" t="str">
        <f t="shared" si="35"/>
        <v>0-day</v>
      </c>
      <c r="AO223" s="46" t="str">
        <f t="shared" si="10"/>
        <v>0-day</v>
      </c>
      <c r="AP223" s="46" t="str">
        <f t="shared" si="11"/>
        <v>0-day</v>
      </c>
      <c r="AQ223" s="46" t="str">
        <f t="shared" si="12"/>
        <v>0-day</v>
      </c>
      <c r="AR223" s="103"/>
      <c r="AS223" s="47" t="str">
        <f t="shared" si="13"/>
        <v/>
      </c>
      <c r="AT223" s="35">
        <f t="shared" si="28"/>
        <v>0</v>
      </c>
      <c r="AU223" s="48" t="e">
        <f t="shared" ca="1" si="14"/>
        <v>#NAME?</v>
      </c>
      <c r="AV223" s="48" t="e">
        <f t="shared" ca="1" si="15"/>
        <v>#NAME?</v>
      </c>
      <c r="AW223" s="49" t="e">
        <f t="shared" ca="1" si="16"/>
        <v>#NAME?</v>
      </c>
      <c r="AX223" s="48" t="e">
        <f t="shared" ca="1" si="17"/>
        <v>#NAME?</v>
      </c>
      <c r="AY223" s="49" t="str">
        <f t="shared" si="18"/>
        <v/>
      </c>
      <c r="AZ223" s="50" t="e">
        <f t="shared" ca="1" si="19"/>
        <v>#NAME?</v>
      </c>
      <c r="BA223" s="51" t="e">
        <f t="shared" ca="1" si="20"/>
        <v>#NAME?</v>
      </c>
      <c r="BB223" s="52" t="e">
        <f t="shared" ca="1" si="21"/>
        <v>#NAME?</v>
      </c>
      <c r="BC223" s="51" t="e">
        <f t="shared" ca="1" si="22"/>
        <v>#NAME?</v>
      </c>
      <c r="BD223" s="54" t="e">
        <f t="shared" ca="1" si="23"/>
        <v>#NAME?</v>
      </c>
      <c r="BE223" s="48" t="e">
        <f t="shared" ca="1" si="24"/>
        <v>#NAME?</v>
      </c>
      <c r="BF223" s="50" t="e">
        <f t="shared" ca="1" si="25"/>
        <v>#NAME?</v>
      </c>
      <c r="BG223" s="56" t="e">
        <f t="shared" ca="1" si="26"/>
        <v>#NAME?</v>
      </c>
      <c r="BH223" s="103"/>
      <c r="BI223" s="103"/>
      <c r="BJ223" s="103"/>
      <c r="BK223" s="103"/>
      <c r="BL223" s="103"/>
      <c r="BM223" s="103"/>
      <c r="BN223" s="24"/>
      <c r="BO223" s="24"/>
    </row>
    <row r="224" spans="1:67" ht="15.5">
      <c r="A224" s="25" t="str">
        <f t="shared" si="0"/>
        <v/>
      </c>
      <c r="B224" s="89"/>
      <c r="C224" s="25"/>
      <c r="D224" s="90"/>
      <c r="E224" s="90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36"/>
      <c r="S224" s="91"/>
      <c r="T224" s="36"/>
      <c r="U224" s="82"/>
      <c r="V224" s="25"/>
      <c r="W224" s="58"/>
      <c r="X224" s="34"/>
      <c r="Y224" s="34"/>
      <c r="Z224" s="36"/>
      <c r="AA224" s="84"/>
      <c r="AB224" s="35"/>
      <c r="AC224" s="25"/>
      <c r="AD224" s="25"/>
      <c r="AE224" s="44"/>
      <c r="AF224" s="94"/>
      <c r="AG224" s="25"/>
      <c r="AH224" s="25"/>
      <c r="AI224" s="25"/>
      <c r="AJ224" s="45" t="str">
        <f t="array" ref="AJ224">IFERROR(INDEX('[1]Master Price'!$E:$E,MATCH(D224,'[1]Master Price'!$B:$B,0)),"0")</f>
        <v>0</v>
      </c>
      <c r="AK224" s="45">
        <f t="shared" si="6"/>
        <v>0</v>
      </c>
      <c r="AL224" s="46" t="str">
        <f t="shared" si="34"/>
        <v>0-day</v>
      </c>
      <c r="AM224" s="46" t="str">
        <f t="shared" si="8"/>
        <v>0-day</v>
      </c>
      <c r="AN224" s="46" t="str">
        <f t="shared" si="35"/>
        <v>0-day</v>
      </c>
      <c r="AO224" s="46" t="str">
        <f t="shared" si="10"/>
        <v>0-day</v>
      </c>
      <c r="AP224" s="46" t="str">
        <f t="shared" si="11"/>
        <v>0-day</v>
      </c>
      <c r="AQ224" s="46" t="str">
        <f t="shared" si="12"/>
        <v>0-day</v>
      </c>
      <c r="AR224" s="103"/>
      <c r="AS224" s="47" t="str">
        <f t="shared" si="13"/>
        <v/>
      </c>
      <c r="AT224" s="35">
        <f t="shared" si="28"/>
        <v>0</v>
      </c>
      <c r="AU224" s="48" t="e">
        <f t="shared" ca="1" si="14"/>
        <v>#NAME?</v>
      </c>
      <c r="AV224" s="48" t="e">
        <f t="shared" ca="1" si="15"/>
        <v>#NAME?</v>
      </c>
      <c r="AW224" s="49" t="e">
        <f t="shared" ca="1" si="16"/>
        <v>#NAME?</v>
      </c>
      <c r="AX224" s="48" t="e">
        <f t="shared" ca="1" si="17"/>
        <v>#NAME?</v>
      </c>
      <c r="AY224" s="49" t="str">
        <f t="shared" si="18"/>
        <v/>
      </c>
      <c r="AZ224" s="50" t="e">
        <f t="shared" ca="1" si="19"/>
        <v>#NAME?</v>
      </c>
      <c r="BA224" s="51" t="e">
        <f t="shared" ca="1" si="20"/>
        <v>#NAME?</v>
      </c>
      <c r="BB224" s="52" t="e">
        <f t="shared" ca="1" si="21"/>
        <v>#NAME?</v>
      </c>
      <c r="BC224" s="51" t="e">
        <f t="shared" ca="1" si="22"/>
        <v>#NAME?</v>
      </c>
      <c r="BD224" s="54" t="e">
        <f t="shared" ca="1" si="23"/>
        <v>#NAME?</v>
      </c>
      <c r="BE224" s="48" t="e">
        <f t="shared" ca="1" si="24"/>
        <v>#NAME?</v>
      </c>
      <c r="BF224" s="50" t="e">
        <f t="shared" ca="1" si="25"/>
        <v>#NAME?</v>
      </c>
      <c r="BG224" s="56" t="e">
        <f t="shared" ca="1" si="26"/>
        <v>#NAME?</v>
      </c>
      <c r="BH224" s="103"/>
      <c r="BI224" s="103"/>
      <c r="BJ224" s="103"/>
      <c r="BK224" s="103"/>
      <c r="BL224" s="103"/>
      <c r="BM224" s="103"/>
      <c r="BN224" s="24"/>
      <c r="BO224" s="24"/>
    </row>
    <row r="225" spans="1:67" ht="15.5">
      <c r="A225" s="25" t="str">
        <f t="shared" si="0"/>
        <v/>
      </c>
      <c r="B225" s="89"/>
      <c r="C225" s="25"/>
      <c r="D225" s="90"/>
      <c r="E225" s="90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36"/>
      <c r="S225" s="91"/>
      <c r="T225" s="36"/>
      <c r="U225" s="82"/>
      <c r="V225" s="25"/>
      <c r="W225" s="58"/>
      <c r="X225" s="34"/>
      <c r="Y225" s="34"/>
      <c r="Z225" s="36"/>
      <c r="AA225" s="84"/>
      <c r="AB225" s="35"/>
      <c r="AC225" s="25"/>
      <c r="AD225" s="25"/>
      <c r="AE225" s="44"/>
      <c r="AF225" s="94"/>
      <c r="AG225" s="25"/>
      <c r="AH225" s="25"/>
      <c r="AI225" s="25"/>
      <c r="AJ225" s="45" t="str">
        <f t="array" ref="AJ225">IFERROR(INDEX('[1]Master Price'!$E:$E,MATCH(D225,'[1]Master Price'!$B:$B,0)),"0")</f>
        <v>0</v>
      </c>
      <c r="AK225" s="45">
        <f t="shared" si="6"/>
        <v>0</v>
      </c>
      <c r="AL225" s="46" t="str">
        <f t="shared" si="34"/>
        <v>0-day</v>
      </c>
      <c r="AM225" s="46" t="str">
        <f t="shared" si="8"/>
        <v>0-day</v>
      </c>
      <c r="AN225" s="46" t="str">
        <f t="shared" si="35"/>
        <v>0-day</v>
      </c>
      <c r="AO225" s="46" t="str">
        <f t="shared" si="10"/>
        <v>0-day</v>
      </c>
      <c r="AP225" s="46" t="str">
        <f t="shared" si="11"/>
        <v>0-day</v>
      </c>
      <c r="AQ225" s="46" t="str">
        <f t="shared" si="12"/>
        <v>0-day</v>
      </c>
      <c r="AR225" s="103"/>
      <c r="AS225" s="47" t="str">
        <f t="shared" si="13"/>
        <v/>
      </c>
      <c r="AT225" s="35">
        <f t="shared" si="28"/>
        <v>0</v>
      </c>
      <c r="AU225" s="48" t="e">
        <f t="shared" ca="1" si="14"/>
        <v>#NAME?</v>
      </c>
      <c r="AV225" s="48" t="e">
        <f t="shared" ca="1" si="15"/>
        <v>#NAME?</v>
      </c>
      <c r="AW225" s="49" t="e">
        <f t="shared" ca="1" si="16"/>
        <v>#NAME?</v>
      </c>
      <c r="AX225" s="48" t="e">
        <f t="shared" ca="1" si="17"/>
        <v>#NAME?</v>
      </c>
      <c r="AY225" s="49" t="str">
        <f t="shared" si="18"/>
        <v/>
      </c>
      <c r="AZ225" s="50" t="e">
        <f t="shared" ca="1" si="19"/>
        <v>#NAME?</v>
      </c>
      <c r="BA225" s="51" t="e">
        <f t="shared" ca="1" si="20"/>
        <v>#NAME?</v>
      </c>
      <c r="BB225" s="52" t="e">
        <f t="shared" ca="1" si="21"/>
        <v>#NAME?</v>
      </c>
      <c r="BC225" s="51" t="e">
        <f t="shared" ca="1" si="22"/>
        <v>#NAME?</v>
      </c>
      <c r="BD225" s="54" t="e">
        <f t="shared" ca="1" si="23"/>
        <v>#NAME?</v>
      </c>
      <c r="BE225" s="48" t="e">
        <f t="shared" ca="1" si="24"/>
        <v>#NAME?</v>
      </c>
      <c r="BF225" s="50" t="e">
        <f t="shared" ca="1" si="25"/>
        <v>#NAME?</v>
      </c>
      <c r="BG225" s="56" t="e">
        <f t="shared" ca="1" si="26"/>
        <v>#NAME?</v>
      </c>
      <c r="BH225" s="103"/>
      <c r="BI225" s="103"/>
      <c r="BJ225" s="103"/>
      <c r="BK225" s="103"/>
      <c r="BL225" s="103"/>
      <c r="BM225" s="103"/>
      <c r="BN225" s="24"/>
      <c r="BO225" s="24"/>
    </row>
    <row r="226" spans="1:67" ht="15.5">
      <c r="A226" s="25" t="str">
        <f t="shared" si="0"/>
        <v/>
      </c>
      <c r="B226" s="89"/>
      <c r="C226" s="25"/>
      <c r="D226" s="90"/>
      <c r="E226" s="90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36"/>
      <c r="S226" s="91"/>
      <c r="T226" s="36"/>
      <c r="U226" s="82"/>
      <c r="V226" s="25"/>
      <c r="W226" s="58"/>
      <c r="X226" s="34"/>
      <c r="Y226" s="34"/>
      <c r="Z226" s="36"/>
      <c r="AA226" s="84"/>
      <c r="AB226" s="35"/>
      <c r="AC226" s="25"/>
      <c r="AD226" s="25"/>
      <c r="AE226" s="44"/>
      <c r="AF226" s="94"/>
      <c r="AG226" s="25"/>
      <c r="AH226" s="25"/>
      <c r="AI226" s="25"/>
      <c r="AJ226" s="45" t="str">
        <f t="array" ref="AJ226">IFERROR(INDEX('[1]Master Price'!$E:$E,MATCH(D226,'[1]Master Price'!$B:$B,0)),"0")</f>
        <v>0</v>
      </c>
      <c r="AK226" s="45">
        <f t="shared" si="6"/>
        <v>0</v>
      </c>
      <c r="AL226" s="46" t="str">
        <f t="shared" si="34"/>
        <v>0-day</v>
      </c>
      <c r="AM226" s="46" t="str">
        <f t="shared" si="8"/>
        <v>0-day</v>
      </c>
      <c r="AN226" s="46" t="str">
        <f t="shared" si="35"/>
        <v>0-day</v>
      </c>
      <c r="AO226" s="46" t="str">
        <f t="shared" si="10"/>
        <v>0-day</v>
      </c>
      <c r="AP226" s="46" t="str">
        <f t="shared" si="11"/>
        <v>0-day</v>
      </c>
      <c r="AQ226" s="46" t="str">
        <f t="shared" si="12"/>
        <v>0-day</v>
      </c>
      <c r="AR226" s="103"/>
      <c r="AS226" s="47" t="str">
        <f t="shared" si="13"/>
        <v/>
      </c>
      <c r="AT226" s="35">
        <f t="shared" si="28"/>
        <v>0</v>
      </c>
      <c r="AU226" s="48" t="e">
        <f t="shared" ca="1" si="14"/>
        <v>#NAME?</v>
      </c>
      <c r="AV226" s="48" t="e">
        <f t="shared" ca="1" si="15"/>
        <v>#NAME?</v>
      </c>
      <c r="AW226" s="49" t="e">
        <f t="shared" ca="1" si="16"/>
        <v>#NAME?</v>
      </c>
      <c r="AX226" s="48" t="e">
        <f t="shared" ca="1" si="17"/>
        <v>#NAME?</v>
      </c>
      <c r="AY226" s="49" t="str">
        <f t="shared" si="18"/>
        <v/>
      </c>
      <c r="AZ226" s="50" t="e">
        <f t="shared" ca="1" si="19"/>
        <v>#NAME?</v>
      </c>
      <c r="BA226" s="51" t="e">
        <f t="shared" ca="1" si="20"/>
        <v>#NAME?</v>
      </c>
      <c r="BB226" s="52" t="e">
        <f t="shared" ca="1" si="21"/>
        <v>#NAME?</v>
      </c>
      <c r="BC226" s="51" t="e">
        <f t="shared" ca="1" si="22"/>
        <v>#NAME?</v>
      </c>
      <c r="BD226" s="54" t="e">
        <f t="shared" ca="1" si="23"/>
        <v>#NAME?</v>
      </c>
      <c r="BE226" s="48" t="e">
        <f t="shared" ca="1" si="24"/>
        <v>#NAME?</v>
      </c>
      <c r="BF226" s="50" t="e">
        <f t="shared" ca="1" si="25"/>
        <v>#NAME?</v>
      </c>
      <c r="BG226" s="56" t="e">
        <f t="shared" ca="1" si="26"/>
        <v>#NAME?</v>
      </c>
      <c r="BH226" s="103"/>
      <c r="BI226" s="103"/>
      <c r="BJ226" s="103"/>
      <c r="BK226" s="103"/>
      <c r="BL226" s="103"/>
      <c r="BM226" s="103"/>
      <c r="BN226" s="24"/>
      <c r="BO226" s="24"/>
    </row>
    <row r="227" spans="1:67" ht="15.5">
      <c r="A227" s="25" t="str">
        <f t="shared" si="0"/>
        <v/>
      </c>
      <c r="B227" s="89"/>
      <c r="C227" s="25"/>
      <c r="D227" s="90"/>
      <c r="E227" s="90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36"/>
      <c r="S227" s="91"/>
      <c r="T227" s="36"/>
      <c r="U227" s="82"/>
      <c r="V227" s="25"/>
      <c r="W227" s="58"/>
      <c r="X227" s="34"/>
      <c r="Y227" s="34"/>
      <c r="Z227" s="36"/>
      <c r="AA227" s="84"/>
      <c r="AB227" s="35"/>
      <c r="AC227" s="25"/>
      <c r="AD227" s="25"/>
      <c r="AE227" s="44"/>
      <c r="AF227" s="94"/>
      <c r="AG227" s="25"/>
      <c r="AH227" s="25"/>
      <c r="AI227" s="25"/>
      <c r="AJ227" s="45" t="str">
        <f t="array" ref="AJ227">IFERROR(INDEX('[1]Master Price'!$E:$E,MATCH(D227,'[1]Master Price'!$B:$B,0)),"0")</f>
        <v>0</v>
      </c>
      <c r="AK227" s="45">
        <f t="shared" si="6"/>
        <v>0</v>
      </c>
      <c r="AL227" s="46" t="str">
        <f t="shared" si="34"/>
        <v>0-day</v>
      </c>
      <c r="AM227" s="46" t="str">
        <f t="shared" si="8"/>
        <v>0-day</v>
      </c>
      <c r="AN227" s="46" t="str">
        <f t="shared" si="35"/>
        <v>0-day</v>
      </c>
      <c r="AO227" s="46" t="str">
        <f t="shared" si="10"/>
        <v>0-day</v>
      </c>
      <c r="AP227" s="46" t="str">
        <f t="shared" si="11"/>
        <v>0-day</v>
      </c>
      <c r="AQ227" s="46" t="str">
        <f t="shared" si="12"/>
        <v>0-day</v>
      </c>
      <c r="AR227" s="103"/>
      <c r="AS227" s="47" t="str">
        <f t="shared" si="13"/>
        <v/>
      </c>
      <c r="AT227" s="35">
        <f t="shared" si="28"/>
        <v>0</v>
      </c>
      <c r="AU227" s="48" t="e">
        <f t="shared" ca="1" si="14"/>
        <v>#NAME?</v>
      </c>
      <c r="AV227" s="48" t="e">
        <f t="shared" ca="1" si="15"/>
        <v>#NAME?</v>
      </c>
      <c r="AW227" s="49" t="e">
        <f t="shared" ca="1" si="16"/>
        <v>#NAME?</v>
      </c>
      <c r="AX227" s="48" t="e">
        <f t="shared" ca="1" si="17"/>
        <v>#NAME?</v>
      </c>
      <c r="AY227" s="49" t="str">
        <f t="shared" si="18"/>
        <v/>
      </c>
      <c r="AZ227" s="50" t="e">
        <f t="shared" ca="1" si="19"/>
        <v>#NAME?</v>
      </c>
      <c r="BA227" s="51" t="e">
        <f t="shared" ca="1" si="20"/>
        <v>#NAME?</v>
      </c>
      <c r="BB227" s="52" t="e">
        <f t="shared" ca="1" si="21"/>
        <v>#NAME?</v>
      </c>
      <c r="BC227" s="51" t="e">
        <f t="shared" ca="1" si="22"/>
        <v>#NAME?</v>
      </c>
      <c r="BD227" s="54" t="e">
        <f t="shared" ca="1" si="23"/>
        <v>#NAME?</v>
      </c>
      <c r="BE227" s="48" t="e">
        <f t="shared" ca="1" si="24"/>
        <v>#NAME?</v>
      </c>
      <c r="BF227" s="50" t="e">
        <f t="shared" ca="1" si="25"/>
        <v>#NAME?</v>
      </c>
      <c r="BG227" s="56" t="e">
        <f t="shared" ca="1" si="26"/>
        <v>#NAME?</v>
      </c>
      <c r="BH227" s="103"/>
      <c r="BI227" s="103"/>
      <c r="BJ227" s="103"/>
      <c r="BK227" s="103"/>
      <c r="BL227" s="103"/>
      <c r="BM227" s="103"/>
      <c r="BN227" s="24"/>
      <c r="BO227" s="24"/>
    </row>
    <row r="228" spans="1:67" ht="15.5">
      <c r="A228" s="25" t="str">
        <f t="shared" si="0"/>
        <v/>
      </c>
      <c r="B228" s="89"/>
      <c r="C228" s="25"/>
      <c r="D228" s="90"/>
      <c r="E228" s="90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36"/>
      <c r="S228" s="91"/>
      <c r="T228" s="36"/>
      <c r="U228" s="82"/>
      <c r="V228" s="25"/>
      <c r="W228" s="58"/>
      <c r="X228" s="34"/>
      <c r="Y228" s="34"/>
      <c r="Z228" s="36"/>
      <c r="AA228" s="84"/>
      <c r="AB228" s="35"/>
      <c r="AC228" s="25"/>
      <c r="AD228" s="25"/>
      <c r="AE228" s="44"/>
      <c r="AF228" s="94"/>
      <c r="AG228" s="25"/>
      <c r="AH228" s="25"/>
      <c r="AI228" s="25"/>
      <c r="AJ228" s="45" t="str">
        <f t="array" ref="AJ228">IFERROR(INDEX('[1]Master Price'!$E:$E,MATCH(D228,'[1]Master Price'!$B:$B,0)),"0")</f>
        <v>0</v>
      </c>
      <c r="AK228" s="45">
        <f t="shared" si="6"/>
        <v>0</v>
      </c>
      <c r="AL228" s="46" t="str">
        <f t="shared" si="34"/>
        <v>0-day</v>
      </c>
      <c r="AM228" s="46" t="str">
        <f t="shared" si="8"/>
        <v>0-day</v>
      </c>
      <c r="AN228" s="46" t="str">
        <f t="shared" si="35"/>
        <v>0-day</v>
      </c>
      <c r="AO228" s="46" t="str">
        <f t="shared" si="10"/>
        <v>0-day</v>
      </c>
      <c r="AP228" s="46" t="str">
        <f t="shared" si="11"/>
        <v>0-day</v>
      </c>
      <c r="AQ228" s="46" t="str">
        <f t="shared" si="12"/>
        <v>0-day</v>
      </c>
      <c r="AR228" s="103"/>
      <c r="AS228" s="47" t="str">
        <f t="shared" si="13"/>
        <v/>
      </c>
      <c r="AT228" s="35">
        <f t="shared" si="28"/>
        <v>0</v>
      </c>
      <c r="AU228" s="48" t="e">
        <f t="shared" ca="1" si="14"/>
        <v>#NAME?</v>
      </c>
      <c r="AV228" s="48" t="e">
        <f t="shared" ca="1" si="15"/>
        <v>#NAME?</v>
      </c>
      <c r="AW228" s="49" t="e">
        <f t="shared" ca="1" si="16"/>
        <v>#NAME?</v>
      </c>
      <c r="AX228" s="48" t="e">
        <f t="shared" ca="1" si="17"/>
        <v>#NAME?</v>
      </c>
      <c r="AY228" s="49" t="str">
        <f t="shared" si="18"/>
        <v/>
      </c>
      <c r="AZ228" s="50" t="e">
        <f t="shared" ca="1" si="19"/>
        <v>#NAME?</v>
      </c>
      <c r="BA228" s="51" t="e">
        <f t="shared" ca="1" si="20"/>
        <v>#NAME?</v>
      </c>
      <c r="BB228" s="52" t="e">
        <f t="shared" ca="1" si="21"/>
        <v>#NAME?</v>
      </c>
      <c r="BC228" s="51" t="e">
        <f t="shared" ca="1" si="22"/>
        <v>#NAME?</v>
      </c>
      <c r="BD228" s="54" t="e">
        <f t="shared" ca="1" si="23"/>
        <v>#NAME?</v>
      </c>
      <c r="BE228" s="48" t="e">
        <f t="shared" ca="1" si="24"/>
        <v>#NAME?</v>
      </c>
      <c r="BF228" s="50" t="e">
        <f t="shared" ca="1" si="25"/>
        <v>#NAME?</v>
      </c>
      <c r="BG228" s="56" t="e">
        <f t="shared" ca="1" si="26"/>
        <v>#NAME?</v>
      </c>
      <c r="BH228" s="103"/>
      <c r="BI228" s="103"/>
      <c r="BJ228" s="103"/>
      <c r="BK228" s="103"/>
      <c r="BL228" s="103"/>
      <c r="BM228" s="103"/>
      <c r="BN228" s="24"/>
      <c r="BO228" s="24"/>
    </row>
    <row r="229" spans="1:67" ht="15.5">
      <c r="A229" s="25" t="str">
        <f t="shared" si="0"/>
        <v/>
      </c>
      <c r="B229" s="89"/>
      <c r="C229" s="25"/>
      <c r="D229" s="90"/>
      <c r="E229" s="90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36"/>
      <c r="S229" s="91"/>
      <c r="T229" s="36"/>
      <c r="U229" s="82"/>
      <c r="V229" s="25"/>
      <c r="W229" s="58"/>
      <c r="X229" s="34"/>
      <c r="Y229" s="34"/>
      <c r="Z229" s="36"/>
      <c r="AA229" s="84"/>
      <c r="AB229" s="35"/>
      <c r="AC229" s="25"/>
      <c r="AD229" s="25"/>
      <c r="AE229" s="44"/>
      <c r="AF229" s="94"/>
      <c r="AG229" s="25"/>
      <c r="AH229" s="25"/>
      <c r="AI229" s="25"/>
      <c r="AJ229" s="45" t="str">
        <f t="array" ref="AJ229">IFERROR(INDEX('[1]Master Price'!$E:$E,MATCH(D229,'[1]Master Price'!$B:$B,0)),"0")</f>
        <v>0</v>
      </c>
      <c r="AK229" s="45">
        <f t="shared" si="6"/>
        <v>0</v>
      </c>
      <c r="AL229" s="46" t="str">
        <f t="shared" si="34"/>
        <v>0-day</v>
      </c>
      <c r="AM229" s="46" t="str">
        <f t="shared" si="8"/>
        <v>0-day</v>
      </c>
      <c r="AN229" s="46" t="str">
        <f t="shared" si="35"/>
        <v>0-day</v>
      </c>
      <c r="AO229" s="46" t="str">
        <f t="shared" si="10"/>
        <v>0-day</v>
      </c>
      <c r="AP229" s="46" t="str">
        <f t="shared" si="11"/>
        <v>0-day</v>
      </c>
      <c r="AQ229" s="46" t="str">
        <f t="shared" si="12"/>
        <v>0-day</v>
      </c>
      <c r="AR229" s="103"/>
      <c r="AS229" s="47" t="str">
        <f t="shared" si="13"/>
        <v/>
      </c>
      <c r="AT229" s="35">
        <f t="shared" si="28"/>
        <v>0</v>
      </c>
      <c r="AU229" s="48" t="e">
        <f t="shared" ca="1" si="14"/>
        <v>#NAME?</v>
      </c>
      <c r="AV229" s="48" t="e">
        <f t="shared" ca="1" si="15"/>
        <v>#NAME?</v>
      </c>
      <c r="AW229" s="49" t="e">
        <f t="shared" ca="1" si="16"/>
        <v>#NAME?</v>
      </c>
      <c r="AX229" s="48" t="e">
        <f t="shared" ca="1" si="17"/>
        <v>#NAME?</v>
      </c>
      <c r="AY229" s="49" t="str">
        <f t="shared" si="18"/>
        <v/>
      </c>
      <c r="AZ229" s="50" t="e">
        <f t="shared" ca="1" si="19"/>
        <v>#NAME?</v>
      </c>
      <c r="BA229" s="51" t="e">
        <f t="shared" ca="1" si="20"/>
        <v>#NAME?</v>
      </c>
      <c r="BB229" s="52" t="e">
        <f t="shared" ca="1" si="21"/>
        <v>#NAME?</v>
      </c>
      <c r="BC229" s="51" t="e">
        <f t="shared" ca="1" si="22"/>
        <v>#NAME?</v>
      </c>
      <c r="BD229" s="54" t="e">
        <f t="shared" ca="1" si="23"/>
        <v>#NAME?</v>
      </c>
      <c r="BE229" s="48" t="e">
        <f t="shared" ca="1" si="24"/>
        <v>#NAME?</v>
      </c>
      <c r="BF229" s="50" t="e">
        <f t="shared" ca="1" si="25"/>
        <v>#NAME?</v>
      </c>
      <c r="BG229" s="56" t="e">
        <f t="shared" ca="1" si="26"/>
        <v>#NAME?</v>
      </c>
      <c r="BH229" s="103"/>
      <c r="BI229" s="103"/>
      <c r="BJ229" s="103"/>
      <c r="BK229" s="103"/>
      <c r="BL229" s="103"/>
      <c r="BM229" s="103"/>
      <c r="BN229" s="24"/>
      <c r="BO229" s="24"/>
    </row>
    <row r="230" spans="1:67" ht="15.5">
      <c r="A230" s="25" t="str">
        <f t="shared" si="0"/>
        <v/>
      </c>
      <c r="B230" s="89"/>
      <c r="C230" s="25"/>
      <c r="D230" s="90"/>
      <c r="E230" s="90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36"/>
      <c r="S230" s="91"/>
      <c r="T230" s="36"/>
      <c r="U230" s="82"/>
      <c r="V230" s="25"/>
      <c r="W230" s="58"/>
      <c r="X230" s="34"/>
      <c r="Y230" s="34"/>
      <c r="Z230" s="36"/>
      <c r="AA230" s="84"/>
      <c r="AB230" s="35"/>
      <c r="AC230" s="25"/>
      <c r="AD230" s="25"/>
      <c r="AE230" s="44"/>
      <c r="AF230" s="94"/>
      <c r="AG230" s="25"/>
      <c r="AH230" s="25"/>
      <c r="AI230" s="25"/>
      <c r="AJ230" s="45" t="str">
        <f t="array" ref="AJ230">IFERROR(INDEX('[1]Master Price'!$E:$E,MATCH(D230,'[1]Master Price'!$B:$B,0)),"0")</f>
        <v>0</v>
      </c>
      <c r="AK230" s="45">
        <f t="shared" si="6"/>
        <v>0</v>
      </c>
      <c r="AL230" s="46" t="str">
        <f t="shared" si="34"/>
        <v>0-day</v>
      </c>
      <c r="AM230" s="46" t="str">
        <f t="shared" si="8"/>
        <v>0-day</v>
      </c>
      <c r="AN230" s="46" t="str">
        <f t="shared" si="35"/>
        <v>0-day</v>
      </c>
      <c r="AO230" s="46" t="str">
        <f t="shared" si="10"/>
        <v>0-day</v>
      </c>
      <c r="AP230" s="46" t="str">
        <f t="shared" si="11"/>
        <v>0-day</v>
      </c>
      <c r="AQ230" s="46" t="str">
        <f t="shared" si="12"/>
        <v>0-day</v>
      </c>
      <c r="AR230" s="103"/>
      <c r="AS230" s="47" t="str">
        <f t="shared" si="13"/>
        <v/>
      </c>
      <c r="AT230" s="35">
        <f t="shared" si="28"/>
        <v>0</v>
      </c>
      <c r="AU230" s="48" t="e">
        <f t="shared" ca="1" si="14"/>
        <v>#NAME?</v>
      </c>
      <c r="AV230" s="48" t="e">
        <f t="shared" ca="1" si="15"/>
        <v>#NAME?</v>
      </c>
      <c r="AW230" s="49" t="e">
        <f t="shared" ca="1" si="16"/>
        <v>#NAME?</v>
      </c>
      <c r="AX230" s="48" t="e">
        <f t="shared" ca="1" si="17"/>
        <v>#NAME?</v>
      </c>
      <c r="AY230" s="49" t="str">
        <f t="shared" si="18"/>
        <v/>
      </c>
      <c r="AZ230" s="50" t="e">
        <f t="shared" ca="1" si="19"/>
        <v>#NAME?</v>
      </c>
      <c r="BA230" s="51" t="e">
        <f t="shared" ca="1" si="20"/>
        <v>#NAME?</v>
      </c>
      <c r="BB230" s="52" t="e">
        <f t="shared" ca="1" si="21"/>
        <v>#NAME?</v>
      </c>
      <c r="BC230" s="51" t="e">
        <f t="shared" ca="1" si="22"/>
        <v>#NAME?</v>
      </c>
      <c r="BD230" s="54" t="e">
        <f t="shared" ca="1" si="23"/>
        <v>#NAME?</v>
      </c>
      <c r="BE230" s="48" t="e">
        <f t="shared" ca="1" si="24"/>
        <v>#NAME?</v>
      </c>
      <c r="BF230" s="50" t="e">
        <f t="shared" ca="1" si="25"/>
        <v>#NAME?</v>
      </c>
      <c r="BG230" s="56" t="e">
        <f t="shared" ca="1" si="26"/>
        <v>#NAME?</v>
      </c>
      <c r="BH230" s="103"/>
      <c r="BI230" s="103"/>
      <c r="BJ230" s="103"/>
      <c r="BK230" s="103"/>
      <c r="BL230" s="103"/>
      <c r="BM230" s="103"/>
      <c r="BN230" s="24"/>
      <c r="BO230" s="24"/>
    </row>
    <row r="231" spans="1:67" ht="15.5">
      <c r="A231" s="25" t="str">
        <f t="shared" si="0"/>
        <v/>
      </c>
      <c r="B231" s="89"/>
      <c r="C231" s="25"/>
      <c r="D231" s="90"/>
      <c r="E231" s="90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36"/>
      <c r="S231" s="91"/>
      <c r="T231" s="36"/>
      <c r="U231" s="82"/>
      <c r="V231" s="25"/>
      <c r="W231" s="58"/>
      <c r="X231" s="34"/>
      <c r="Y231" s="34"/>
      <c r="Z231" s="36"/>
      <c r="AA231" s="84"/>
      <c r="AB231" s="35"/>
      <c r="AC231" s="25"/>
      <c r="AD231" s="25"/>
      <c r="AE231" s="44"/>
      <c r="AF231" s="94"/>
      <c r="AG231" s="25"/>
      <c r="AH231" s="25"/>
      <c r="AI231" s="25"/>
      <c r="AJ231" s="45" t="str">
        <f t="array" ref="AJ231">IFERROR(INDEX('[1]Master Price'!$E:$E,MATCH(D231,'[1]Master Price'!$B:$B,0)),"0")</f>
        <v>0</v>
      </c>
      <c r="AK231" s="45">
        <f t="shared" si="6"/>
        <v>0</v>
      </c>
      <c r="AL231" s="46" t="str">
        <f t="shared" si="34"/>
        <v>0-day</v>
      </c>
      <c r="AM231" s="46" t="str">
        <f t="shared" si="8"/>
        <v>0-day</v>
      </c>
      <c r="AN231" s="46" t="str">
        <f t="shared" si="35"/>
        <v>0-day</v>
      </c>
      <c r="AO231" s="46" t="str">
        <f t="shared" si="10"/>
        <v>0-day</v>
      </c>
      <c r="AP231" s="46" t="str">
        <f t="shared" si="11"/>
        <v>0-day</v>
      </c>
      <c r="AQ231" s="46" t="str">
        <f t="shared" si="12"/>
        <v>0-day</v>
      </c>
      <c r="AR231" s="103"/>
      <c r="AS231" s="47" t="str">
        <f t="shared" si="13"/>
        <v/>
      </c>
      <c r="AT231" s="35">
        <f t="shared" si="28"/>
        <v>0</v>
      </c>
      <c r="AU231" s="48" t="e">
        <f t="shared" ca="1" si="14"/>
        <v>#NAME?</v>
      </c>
      <c r="AV231" s="48" t="e">
        <f t="shared" ca="1" si="15"/>
        <v>#NAME?</v>
      </c>
      <c r="AW231" s="49" t="e">
        <f t="shared" ca="1" si="16"/>
        <v>#NAME?</v>
      </c>
      <c r="AX231" s="48" t="e">
        <f t="shared" ca="1" si="17"/>
        <v>#NAME?</v>
      </c>
      <c r="AY231" s="49" t="str">
        <f t="shared" si="18"/>
        <v/>
      </c>
      <c r="AZ231" s="50" t="e">
        <f t="shared" ca="1" si="19"/>
        <v>#NAME?</v>
      </c>
      <c r="BA231" s="51" t="e">
        <f t="shared" ca="1" si="20"/>
        <v>#NAME?</v>
      </c>
      <c r="BB231" s="52" t="e">
        <f t="shared" ca="1" si="21"/>
        <v>#NAME?</v>
      </c>
      <c r="BC231" s="51" t="e">
        <f t="shared" ca="1" si="22"/>
        <v>#NAME?</v>
      </c>
      <c r="BD231" s="54" t="e">
        <f t="shared" ca="1" si="23"/>
        <v>#NAME?</v>
      </c>
      <c r="BE231" s="48" t="e">
        <f t="shared" ca="1" si="24"/>
        <v>#NAME?</v>
      </c>
      <c r="BF231" s="50" t="e">
        <f t="shared" ca="1" si="25"/>
        <v>#NAME?</v>
      </c>
      <c r="BG231" s="56" t="e">
        <f t="shared" ca="1" si="26"/>
        <v>#NAME?</v>
      </c>
      <c r="BH231" s="103"/>
      <c r="BI231" s="103"/>
      <c r="BJ231" s="103"/>
      <c r="BK231" s="103"/>
      <c r="BL231" s="103"/>
      <c r="BM231" s="103"/>
      <c r="BN231" s="24"/>
      <c r="BO231" s="24"/>
    </row>
    <row r="232" spans="1:67" ht="15.5">
      <c r="A232" s="25" t="str">
        <f t="shared" si="0"/>
        <v/>
      </c>
      <c r="B232" s="89"/>
      <c r="C232" s="25"/>
      <c r="D232" s="90"/>
      <c r="E232" s="90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36"/>
      <c r="S232" s="91"/>
      <c r="T232" s="36"/>
      <c r="U232" s="82"/>
      <c r="V232" s="25"/>
      <c r="W232" s="58"/>
      <c r="X232" s="34"/>
      <c r="Y232" s="34"/>
      <c r="Z232" s="36"/>
      <c r="AA232" s="84"/>
      <c r="AB232" s="35"/>
      <c r="AC232" s="25"/>
      <c r="AD232" s="25"/>
      <c r="AE232" s="44"/>
      <c r="AF232" s="94"/>
      <c r="AG232" s="25"/>
      <c r="AH232" s="25"/>
      <c r="AI232" s="25"/>
      <c r="AJ232" s="45" t="str">
        <f t="array" ref="AJ232">IFERROR(INDEX('[1]Master Price'!$E:$E,MATCH(D232,'[1]Master Price'!$B:$B,0)),"0")</f>
        <v>0</v>
      </c>
      <c r="AK232" s="45">
        <f t="shared" si="6"/>
        <v>0</v>
      </c>
      <c r="AL232" s="46" t="str">
        <f t="shared" si="34"/>
        <v>0-day</v>
      </c>
      <c r="AM232" s="46" t="str">
        <f t="shared" si="8"/>
        <v>0-day</v>
      </c>
      <c r="AN232" s="46" t="str">
        <f t="shared" si="35"/>
        <v>0-day</v>
      </c>
      <c r="AO232" s="46" t="str">
        <f t="shared" si="10"/>
        <v>0-day</v>
      </c>
      <c r="AP232" s="46" t="str">
        <f t="shared" si="11"/>
        <v>0-day</v>
      </c>
      <c r="AQ232" s="46" t="str">
        <f t="shared" si="12"/>
        <v>0-day</v>
      </c>
      <c r="AR232" s="103"/>
      <c r="AS232" s="47" t="str">
        <f t="shared" si="13"/>
        <v/>
      </c>
      <c r="AT232" s="35">
        <f t="shared" si="28"/>
        <v>0</v>
      </c>
      <c r="AU232" s="48" t="e">
        <f t="shared" ca="1" si="14"/>
        <v>#NAME?</v>
      </c>
      <c r="AV232" s="48" t="e">
        <f t="shared" ca="1" si="15"/>
        <v>#NAME?</v>
      </c>
      <c r="AW232" s="49" t="e">
        <f t="shared" ca="1" si="16"/>
        <v>#NAME?</v>
      </c>
      <c r="AX232" s="48" t="e">
        <f t="shared" ca="1" si="17"/>
        <v>#NAME?</v>
      </c>
      <c r="AY232" s="49" t="str">
        <f t="shared" si="18"/>
        <v/>
      </c>
      <c r="AZ232" s="50" t="e">
        <f t="shared" ca="1" si="19"/>
        <v>#NAME?</v>
      </c>
      <c r="BA232" s="51" t="e">
        <f t="shared" ca="1" si="20"/>
        <v>#NAME?</v>
      </c>
      <c r="BB232" s="52" t="e">
        <f t="shared" ca="1" si="21"/>
        <v>#NAME?</v>
      </c>
      <c r="BC232" s="51" t="e">
        <f t="shared" ca="1" si="22"/>
        <v>#NAME?</v>
      </c>
      <c r="BD232" s="54" t="e">
        <f t="shared" ca="1" si="23"/>
        <v>#NAME?</v>
      </c>
      <c r="BE232" s="48" t="e">
        <f t="shared" ca="1" si="24"/>
        <v>#NAME?</v>
      </c>
      <c r="BF232" s="50" t="e">
        <f t="shared" ca="1" si="25"/>
        <v>#NAME?</v>
      </c>
      <c r="BG232" s="56" t="e">
        <f t="shared" ca="1" si="26"/>
        <v>#NAME?</v>
      </c>
      <c r="BH232" s="103"/>
      <c r="BI232" s="103"/>
      <c r="BJ232" s="103"/>
      <c r="BK232" s="103"/>
      <c r="BL232" s="103"/>
      <c r="BM232" s="103"/>
      <c r="BN232" s="24"/>
      <c r="BO232" s="24"/>
    </row>
    <row r="233" spans="1:67" ht="15.5">
      <c r="A233" s="25" t="str">
        <f t="shared" si="0"/>
        <v/>
      </c>
      <c r="B233" s="89"/>
      <c r="C233" s="25"/>
      <c r="D233" s="90"/>
      <c r="E233" s="90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36"/>
      <c r="S233" s="91"/>
      <c r="T233" s="36"/>
      <c r="U233" s="82"/>
      <c r="V233" s="25"/>
      <c r="W233" s="58"/>
      <c r="X233" s="34"/>
      <c r="Y233" s="34"/>
      <c r="Z233" s="36"/>
      <c r="AA233" s="84"/>
      <c r="AB233" s="35"/>
      <c r="AC233" s="25"/>
      <c r="AD233" s="25"/>
      <c r="AE233" s="44"/>
      <c r="AF233" s="94"/>
      <c r="AG233" s="25"/>
      <c r="AH233" s="25"/>
      <c r="AI233" s="25"/>
      <c r="AJ233" s="45" t="str">
        <f t="array" ref="AJ233">IFERROR(INDEX('[1]Master Price'!$E:$E,MATCH(D233,'[1]Master Price'!$B:$B,0)),"0")</f>
        <v>0</v>
      </c>
      <c r="AK233" s="45">
        <f t="shared" si="6"/>
        <v>0</v>
      </c>
      <c r="AL233" s="46" t="str">
        <f t="shared" si="34"/>
        <v>0-day</v>
      </c>
      <c r="AM233" s="46" t="str">
        <f t="shared" si="8"/>
        <v>0-day</v>
      </c>
      <c r="AN233" s="46" t="str">
        <f t="shared" si="35"/>
        <v>0-day</v>
      </c>
      <c r="AO233" s="46" t="str">
        <f t="shared" si="10"/>
        <v>0-day</v>
      </c>
      <c r="AP233" s="46" t="str">
        <f t="shared" si="11"/>
        <v>0-day</v>
      </c>
      <c r="AQ233" s="46" t="str">
        <f t="shared" si="12"/>
        <v>0-day</v>
      </c>
      <c r="AR233" s="103"/>
      <c r="AS233" s="47" t="str">
        <f t="shared" si="13"/>
        <v/>
      </c>
      <c r="AT233" s="35">
        <f t="shared" si="28"/>
        <v>0</v>
      </c>
      <c r="AU233" s="48" t="e">
        <f t="shared" ca="1" si="14"/>
        <v>#NAME?</v>
      </c>
      <c r="AV233" s="48" t="e">
        <f t="shared" ca="1" si="15"/>
        <v>#NAME?</v>
      </c>
      <c r="AW233" s="49" t="e">
        <f t="shared" ca="1" si="16"/>
        <v>#NAME?</v>
      </c>
      <c r="AX233" s="48" t="e">
        <f t="shared" ca="1" si="17"/>
        <v>#NAME?</v>
      </c>
      <c r="AY233" s="49" t="str">
        <f t="shared" si="18"/>
        <v/>
      </c>
      <c r="AZ233" s="50" t="e">
        <f t="shared" ca="1" si="19"/>
        <v>#NAME?</v>
      </c>
      <c r="BA233" s="51" t="e">
        <f t="shared" ca="1" si="20"/>
        <v>#NAME?</v>
      </c>
      <c r="BB233" s="52" t="e">
        <f t="shared" ca="1" si="21"/>
        <v>#NAME?</v>
      </c>
      <c r="BC233" s="51" t="e">
        <f t="shared" ca="1" si="22"/>
        <v>#NAME?</v>
      </c>
      <c r="BD233" s="54" t="e">
        <f t="shared" ca="1" si="23"/>
        <v>#NAME?</v>
      </c>
      <c r="BE233" s="48" t="e">
        <f t="shared" ca="1" si="24"/>
        <v>#NAME?</v>
      </c>
      <c r="BF233" s="50" t="e">
        <f t="shared" ca="1" si="25"/>
        <v>#NAME?</v>
      </c>
      <c r="BG233" s="56" t="e">
        <f t="shared" ca="1" si="26"/>
        <v>#NAME?</v>
      </c>
      <c r="BH233" s="103"/>
      <c r="BI233" s="103"/>
      <c r="BJ233" s="103"/>
      <c r="BK233" s="103"/>
      <c r="BL233" s="103"/>
      <c r="BM233" s="103"/>
      <c r="BN233" s="24"/>
      <c r="BO233" s="24"/>
    </row>
    <row r="234" spans="1:67" ht="15.5">
      <c r="A234" s="25" t="str">
        <f t="shared" si="0"/>
        <v/>
      </c>
      <c r="B234" s="89"/>
      <c r="C234" s="25"/>
      <c r="D234" s="90"/>
      <c r="E234" s="90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36"/>
      <c r="S234" s="91"/>
      <c r="T234" s="36"/>
      <c r="U234" s="82"/>
      <c r="V234" s="25"/>
      <c r="W234" s="58"/>
      <c r="X234" s="34"/>
      <c r="Y234" s="34"/>
      <c r="Z234" s="36"/>
      <c r="AA234" s="84"/>
      <c r="AB234" s="35"/>
      <c r="AC234" s="25"/>
      <c r="AD234" s="25"/>
      <c r="AE234" s="44"/>
      <c r="AF234" s="94"/>
      <c r="AG234" s="25"/>
      <c r="AH234" s="25"/>
      <c r="AI234" s="25"/>
      <c r="AJ234" s="45" t="str">
        <f t="array" ref="AJ234">IFERROR(INDEX('[1]Master Price'!$E:$E,MATCH(D234,'[1]Master Price'!$B:$B,0)),"0")</f>
        <v>0</v>
      </c>
      <c r="AK234" s="45">
        <f t="shared" si="6"/>
        <v>0</v>
      </c>
      <c r="AL234" s="46" t="str">
        <f t="shared" si="34"/>
        <v>0-day</v>
      </c>
      <c r="AM234" s="46" t="str">
        <f t="shared" si="8"/>
        <v>0-day</v>
      </c>
      <c r="AN234" s="46" t="str">
        <f t="shared" si="35"/>
        <v>0-day</v>
      </c>
      <c r="AO234" s="46" t="str">
        <f t="shared" si="10"/>
        <v>0-day</v>
      </c>
      <c r="AP234" s="46" t="str">
        <f t="shared" si="11"/>
        <v>0-day</v>
      </c>
      <c r="AQ234" s="46" t="str">
        <f t="shared" si="12"/>
        <v>0-day</v>
      </c>
      <c r="AR234" s="103"/>
      <c r="AS234" s="47" t="str">
        <f t="shared" si="13"/>
        <v/>
      </c>
      <c r="AT234" s="35">
        <f t="shared" si="28"/>
        <v>0</v>
      </c>
      <c r="AU234" s="48" t="e">
        <f t="shared" ca="1" si="14"/>
        <v>#NAME?</v>
      </c>
      <c r="AV234" s="48" t="e">
        <f t="shared" ca="1" si="15"/>
        <v>#NAME?</v>
      </c>
      <c r="AW234" s="49" t="e">
        <f t="shared" ca="1" si="16"/>
        <v>#NAME?</v>
      </c>
      <c r="AX234" s="48" t="e">
        <f t="shared" ca="1" si="17"/>
        <v>#NAME?</v>
      </c>
      <c r="AY234" s="49" t="str">
        <f t="shared" si="18"/>
        <v/>
      </c>
      <c r="AZ234" s="50" t="e">
        <f t="shared" ca="1" si="19"/>
        <v>#NAME?</v>
      </c>
      <c r="BA234" s="51" t="e">
        <f t="shared" ca="1" si="20"/>
        <v>#NAME?</v>
      </c>
      <c r="BB234" s="52" t="e">
        <f t="shared" ca="1" si="21"/>
        <v>#NAME?</v>
      </c>
      <c r="BC234" s="51" t="e">
        <f t="shared" ca="1" si="22"/>
        <v>#NAME?</v>
      </c>
      <c r="BD234" s="54" t="e">
        <f t="shared" ca="1" si="23"/>
        <v>#NAME?</v>
      </c>
      <c r="BE234" s="48" t="e">
        <f t="shared" ca="1" si="24"/>
        <v>#NAME?</v>
      </c>
      <c r="BF234" s="50" t="e">
        <f t="shared" ca="1" si="25"/>
        <v>#NAME?</v>
      </c>
      <c r="BG234" s="56" t="e">
        <f t="shared" ca="1" si="26"/>
        <v>#NAME?</v>
      </c>
      <c r="BH234" s="103"/>
      <c r="BI234" s="103"/>
      <c r="BJ234" s="103"/>
      <c r="BK234" s="103"/>
      <c r="BL234" s="103"/>
      <c r="BM234" s="103"/>
      <c r="BN234" s="24"/>
      <c r="BO234" s="24"/>
    </row>
    <row r="235" spans="1:67" ht="15.5">
      <c r="A235" s="25" t="str">
        <f t="shared" si="0"/>
        <v/>
      </c>
      <c r="B235" s="89"/>
      <c r="C235" s="25"/>
      <c r="D235" s="90"/>
      <c r="E235" s="90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36"/>
      <c r="S235" s="91"/>
      <c r="T235" s="36"/>
      <c r="U235" s="82"/>
      <c r="V235" s="25"/>
      <c r="W235" s="58"/>
      <c r="X235" s="34"/>
      <c r="Y235" s="34"/>
      <c r="Z235" s="36"/>
      <c r="AA235" s="84"/>
      <c r="AB235" s="35"/>
      <c r="AC235" s="25"/>
      <c r="AD235" s="25"/>
      <c r="AE235" s="44"/>
      <c r="AF235" s="94"/>
      <c r="AG235" s="25"/>
      <c r="AH235" s="25"/>
      <c r="AI235" s="25"/>
      <c r="AJ235" s="45" t="str">
        <f t="array" ref="AJ235">IFERROR(INDEX('[1]Master Price'!$E:$E,MATCH(D235,'[1]Master Price'!$B:$B,0)),"0")</f>
        <v>0</v>
      </c>
      <c r="AK235" s="45">
        <f t="shared" si="6"/>
        <v>0</v>
      </c>
      <c r="AL235" s="46" t="str">
        <f t="shared" si="34"/>
        <v>0-day</v>
      </c>
      <c r="AM235" s="46" t="str">
        <f t="shared" si="8"/>
        <v>0-day</v>
      </c>
      <c r="AN235" s="46" t="str">
        <f t="shared" si="35"/>
        <v>0-day</v>
      </c>
      <c r="AO235" s="46" t="str">
        <f t="shared" si="10"/>
        <v>0-day</v>
      </c>
      <c r="AP235" s="46" t="str">
        <f t="shared" si="11"/>
        <v>0-day</v>
      </c>
      <c r="AQ235" s="46" t="str">
        <f t="shared" si="12"/>
        <v>0-day</v>
      </c>
      <c r="AR235" s="103"/>
      <c r="AS235" s="47" t="str">
        <f t="shared" si="13"/>
        <v/>
      </c>
      <c r="AT235" s="35">
        <f t="shared" si="28"/>
        <v>0</v>
      </c>
      <c r="AU235" s="48" t="e">
        <f t="shared" ca="1" si="14"/>
        <v>#NAME?</v>
      </c>
      <c r="AV235" s="48" t="e">
        <f t="shared" ca="1" si="15"/>
        <v>#NAME?</v>
      </c>
      <c r="AW235" s="49" t="e">
        <f t="shared" ca="1" si="16"/>
        <v>#NAME?</v>
      </c>
      <c r="AX235" s="48" t="e">
        <f t="shared" ca="1" si="17"/>
        <v>#NAME?</v>
      </c>
      <c r="AY235" s="49" t="str">
        <f t="shared" si="18"/>
        <v/>
      </c>
      <c r="AZ235" s="50" t="e">
        <f t="shared" ca="1" si="19"/>
        <v>#NAME?</v>
      </c>
      <c r="BA235" s="51" t="e">
        <f t="shared" ca="1" si="20"/>
        <v>#NAME?</v>
      </c>
      <c r="BB235" s="52" t="e">
        <f t="shared" ca="1" si="21"/>
        <v>#NAME?</v>
      </c>
      <c r="BC235" s="51" t="e">
        <f t="shared" ca="1" si="22"/>
        <v>#NAME?</v>
      </c>
      <c r="BD235" s="54" t="e">
        <f t="shared" ca="1" si="23"/>
        <v>#NAME?</v>
      </c>
      <c r="BE235" s="48" t="e">
        <f t="shared" ca="1" si="24"/>
        <v>#NAME?</v>
      </c>
      <c r="BF235" s="50" t="e">
        <f t="shared" ca="1" si="25"/>
        <v>#NAME?</v>
      </c>
      <c r="BG235" s="56" t="e">
        <f t="shared" ca="1" si="26"/>
        <v>#NAME?</v>
      </c>
      <c r="BH235" s="103"/>
      <c r="BI235" s="103"/>
      <c r="BJ235" s="103"/>
      <c r="BK235" s="103"/>
      <c r="BL235" s="103"/>
      <c r="BM235" s="103"/>
      <c r="BN235" s="24"/>
      <c r="BO235" s="24"/>
    </row>
    <row r="236" spans="1:67" ht="15.5">
      <c r="A236" s="25" t="str">
        <f t="shared" si="0"/>
        <v/>
      </c>
      <c r="B236" s="89"/>
      <c r="C236" s="25"/>
      <c r="D236" s="90"/>
      <c r="E236" s="90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36"/>
      <c r="S236" s="91"/>
      <c r="T236" s="36"/>
      <c r="U236" s="82"/>
      <c r="V236" s="25"/>
      <c r="W236" s="58"/>
      <c r="X236" s="34"/>
      <c r="Y236" s="34"/>
      <c r="Z236" s="36"/>
      <c r="AA236" s="84"/>
      <c r="AB236" s="35"/>
      <c r="AC236" s="25"/>
      <c r="AD236" s="25"/>
      <c r="AE236" s="44"/>
      <c r="AF236" s="94"/>
      <c r="AG236" s="25"/>
      <c r="AH236" s="25"/>
      <c r="AI236" s="25"/>
      <c r="AJ236" s="45" t="str">
        <f t="array" ref="AJ236">IFERROR(INDEX('[1]Master Price'!$E:$E,MATCH(D236,'[1]Master Price'!$B:$B,0)),"0")</f>
        <v>0</v>
      </c>
      <c r="AK236" s="45">
        <f t="shared" si="6"/>
        <v>0</v>
      </c>
      <c r="AL236" s="46" t="str">
        <f t="shared" si="34"/>
        <v>0-day</v>
      </c>
      <c r="AM236" s="46" t="str">
        <f t="shared" si="8"/>
        <v>0-day</v>
      </c>
      <c r="AN236" s="46" t="str">
        <f t="shared" si="35"/>
        <v>0-day</v>
      </c>
      <c r="AO236" s="46" t="str">
        <f t="shared" si="10"/>
        <v>0-day</v>
      </c>
      <c r="AP236" s="46" t="str">
        <f t="shared" si="11"/>
        <v>0-day</v>
      </c>
      <c r="AQ236" s="46" t="str">
        <f t="shared" si="12"/>
        <v>0-day</v>
      </c>
      <c r="AR236" s="103"/>
      <c r="AS236" s="47" t="str">
        <f t="shared" si="13"/>
        <v/>
      </c>
      <c r="AT236" s="35">
        <f t="shared" si="28"/>
        <v>0</v>
      </c>
      <c r="AU236" s="48" t="e">
        <f t="shared" ca="1" si="14"/>
        <v>#NAME?</v>
      </c>
      <c r="AV236" s="48" t="e">
        <f t="shared" ca="1" si="15"/>
        <v>#NAME?</v>
      </c>
      <c r="AW236" s="49" t="e">
        <f t="shared" ca="1" si="16"/>
        <v>#NAME?</v>
      </c>
      <c r="AX236" s="48" t="e">
        <f t="shared" ca="1" si="17"/>
        <v>#NAME?</v>
      </c>
      <c r="AY236" s="49" t="str">
        <f t="shared" si="18"/>
        <v/>
      </c>
      <c r="AZ236" s="50" t="e">
        <f t="shared" ca="1" si="19"/>
        <v>#NAME?</v>
      </c>
      <c r="BA236" s="51" t="e">
        <f t="shared" ca="1" si="20"/>
        <v>#NAME?</v>
      </c>
      <c r="BB236" s="52" t="e">
        <f t="shared" ca="1" si="21"/>
        <v>#NAME?</v>
      </c>
      <c r="BC236" s="51" t="e">
        <f t="shared" ca="1" si="22"/>
        <v>#NAME?</v>
      </c>
      <c r="BD236" s="54" t="e">
        <f t="shared" ca="1" si="23"/>
        <v>#NAME?</v>
      </c>
      <c r="BE236" s="48" t="e">
        <f t="shared" ca="1" si="24"/>
        <v>#NAME?</v>
      </c>
      <c r="BF236" s="50" t="e">
        <f t="shared" ca="1" si="25"/>
        <v>#NAME?</v>
      </c>
      <c r="BG236" s="56" t="e">
        <f t="shared" ca="1" si="26"/>
        <v>#NAME?</v>
      </c>
      <c r="BH236" s="103"/>
      <c r="BI236" s="103"/>
      <c r="BJ236" s="103"/>
      <c r="BK236" s="103"/>
      <c r="BL236" s="103"/>
      <c r="BM236" s="103"/>
      <c r="BN236" s="24"/>
      <c r="BO236" s="24"/>
    </row>
    <row r="237" spans="1:67" ht="15.5">
      <c r="A237" s="25" t="str">
        <f t="shared" si="0"/>
        <v/>
      </c>
      <c r="B237" s="89"/>
      <c r="C237" s="25"/>
      <c r="D237" s="90"/>
      <c r="E237" s="90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36"/>
      <c r="S237" s="91"/>
      <c r="T237" s="36"/>
      <c r="U237" s="82"/>
      <c r="V237" s="25"/>
      <c r="W237" s="58"/>
      <c r="X237" s="34"/>
      <c r="Y237" s="34"/>
      <c r="Z237" s="36"/>
      <c r="AA237" s="84"/>
      <c r="AB237" s="35"/>
      <c r="AC237" s="25"/>
      <c r="AD237" s="25"/>
      <c r="AE237" s="44"/>
      <c r="AF237" s="94"/>
      <c r="AG237" s="25"/>
      <c r="AH237" s="25"/>
      <c r="AI237" s="25"/>
      <c r="AJ237" s="45" t="str">
        <f t="array" ref="AJ237">IFERROR(INDEX('[1]Master Price'!$E:$E,MATCH(D237,'[1]Master Price'!$B:$B,0)),"0")</f>
        <v>0</v>
      </c>
      <c r="AK237" s="45">
        <f t="shared" si="6"/>
        <v>0</v>
      </c>
      <c r="AL237" s="46" t="str">
        <f>IFERROR(DATEDIF(B237,#REF!,"d"),"0")&amp;"-day"</f>
        <v>0-day</v>
      </c>
      <c r="AM237" s="46" t="str">
        <f t="shared" si="8"/>
        <v>0-day</v>
      </c>
      <c r="AN237" s="46" t="str">
        <f>IFERROR(DATEDIF(#REF!,X237,"d"),"0")&amp;"-day"</f>
        <v>0-day</v>
      </c>
      <c r="AO237" s="46" t="str">
        <f t="shared" si="10"/>
        <v>0-day</v>
      </c>
      <c r="AP237" s="46" t="str">
        <f t="shared" si="11"/>
        <v>0-day</v>
      </c>
      <c r="AQ237" s="46" t="str">
        <f t="shared" si="12"/>
        <v>0-day</v>
      </c>
      <c r="AR237" s="103"/>
      <c r="AS237" s="47" t="str">
        <f t="shared" si="13"/>
        <v/>
      </c>
      <c r="AT237" s="35">
        <f t="shared" si="28"/>
        <v>0</v>
      </c>
      <c r="AU237" s="48" t="e">
        <f t="shared" ca="1" si="14"/>
        <v>#NAME?</v>
      </c>
      <c r="AV237" s="48" t="e">
        <f t="shared" ca="1" si="15"/>
        <v>#NAME?</v>
      </c>
      <c r="AW237" s="49" t="e">
        <f t="shared" ca="1" si="16"/>
        <v>#NAME?</v>
      </c>
      <c r="AX237" s="48" t="e">
        <f t="shared" ca="1" si="17"/>
        <v>#NAME?</v>
      </c>
      <c r="AY237" s="49" t="str">
        <f t="shared" si="18"/>
        <v/>
      </c>
      <c r="AZ237" s="50" t="e">
        <f t="shared" ca="1" si="19"/>
        <v>#NAME?</v>
      </c>
      <c r="BA237" s="51" t="e">
        <f t="shared" ca="1" si="20"/>
        <v>#NAME?</v>
      </c>
      <c r="BB237" s="52" t="e">
        <f t="shared" ca="1" si="21"/>
        <v>#NAME?</v>
      </c>
      <c r="BC237" s="51" t="e">
        <f t="shared" ca="1" si="22"/>
        <v>#NAME?</v>
      </c>
      <c r="BD237" s="54" t="e">
        <f t="shared" ca="1" si="23"/>
        <v>#NAME?</v>
      </c>
      <c r="BE237" s="48" t="e">
        <f t="shared" ca="1" si="24"/>
        <v>#NAME?</v>
      </c>
      <c r="BF237" s="50" t="e">
        <f t="shared" ca="1" si="25"/>
        <v>#NAME?</v>
      </c>
      <c r="BG237" s="56" t="e">
        <f t="shared" ca="1" si="26"/>
        <v>#NAME?</v>
      </c>
      <c r="BH237" s="103"/>
      <c r="BI237" s="103"/>
      <c r="BJ237" s="103"/>
      <c r="BK237" s="103"/>
      <c r="BL237" s="103"/>
      <c r="BM237" s="103"/>
      <c r="BN237" s="24"/>
      <c r="BO237" s="24"/>
    </row>
    <row r="238" spans="1:67" ht="15.5">
      <c r="A238" s="25" t="str">
        <f t="shared" si="0"/>
        <v/>
      </c>
      <c r="B238" s="89"/>
      <c r="C238" s="25"/>
      <c r="D238" s="90"/>
      <c r="E238" s="90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36"/>
      <c r="S238" s="91"/>
      <c r="T238" s="36"/>
      <c r="U238" s="82"/>
      <c r="V238" s="25"/>
      <c r="W238" s="58"/>
      <c r="X238" s="34"/>
      <c r="Y238" s="34"/>
      <c r="Z238" s="36"/>
      <c r="AA238" s="84"/>
      <c r="AB238" s="35"/>
      <c r="AC238" s="25"/>
      <c r="AD238" s="25"/>
      <c r="AE238" s="44"/>
      <c r="AF238" s="94"/>
      <c r="AG238" s="25"/>
      <c r="AH238" s="25"/>
      <c r="AI238" s="25"/>
      <c r="AJ238" s="45" t="str">
        <f t="array" ref="AJ238">IFERROR(INDEX('[1]Master Price'!$E:$E,MATCH(D238,'[1]Master Price'!$B:$B,0)),"0")</f>
        <v>0</v>
      </c>
      <c r="AK238" s="45">
        <f t="shared" si="6"/>
        <v>0</v>
      </c>
      <c r="AL238" s="46" t="str">
        <f t="shared" ref="AL238:AL492" si="36">IFERROR(DATEDIF(B238,T238,"d"),"0")&amp;"-day"</f>
        <v>0-day</v>
      </c>
      <c r="AM238" s="46" t="str">
        <f t="shared" si="8"/>
        <v>0-day</v>
      </c>
      <c r="AN238" s="46" t="str">
        <f t="shared" ref="AN238:AN297" si="37">IFERROR(DATEDIF(T238,X238,"d"),"0")&amp;"-day"</f>
        <v>0-day</v>
      </c>
      <c r="AO238" s="46" t="str">
        <f t="shared" si="10"/>
        <v>0-day</v>
      </c>
      <c r="AP238" s="46" t="str">
        <f t="shared" si="11"/>
        <v>0-day</v>
      </c>
      <c r="AQ238" s="46" t="str">
        <f t="shared" si="12"/>
        <v>0-day</v>
      </c>
      <c r="AR238" s="103"/>
      <c r="AS238" s="47" t="str">
        <f t="shared" si="13"/>
        <v/>
      </c>
      <c r="AT238" s="35">
        <f t="shared" si="28"/>
        <v>0</v>
      </c>
      <c r="AU238" s="48" t="e">
        <f t="shared" ca="1" si="14"/>
        <v>#NAME?</v>
      </c>
      <c r="AV238" s="48" t="e">
        <f t="shared" ca="1" si="15"/>
        <v>#NAME?</v>
      </c>
      <c r="AW238" s="49" t="e">
        <f t="shared" ca="1" si="16"/>
        <v>#NAME?</v>
      </c>
      <c r="AX238" s="48" t="e">
        <f t="shared" ca="1" si="17"/>
        <v>#NAME?</v>
      </c>
      <c r="AY238" s="49" t="str">
        <f t="shared" si="18"/>
        <v/>
      </c>
      <c r="AZ238" s="50" t="e">
        <f t="shared" ca="1" si="19"/>
        <v>#NAME?</v>
      </c>
      <c r="BA238" s="51" t="e">
        <f t="shared" ca="1" si="20"/>
        <v>#NAME?</v>
      </c>
      <c r="BB238" s="52" t="e">
        <f t="shared" ca="1" si="21"/>
        <v>#NAME?</v>
      </c>
      <c r="BC238" s="51" t="e">
        <f t="shared" ca="1" si="22"/>
        <v>#NAME?</v>
      </c>
      <c r="BD238" s="54" t="e">
        <f t="shared" ca="1" si="23"/>
        <v>#NAME?</v>
      </c>
      <c r="BE238" s="48" t="e">
        <f t="shared" ca="1" si="24"/>
        <v>#NAME?</v>
      </c>
      <c r="BF238" s="50" t="e">
        <f t="shared" ca="1" si="25"/>
        <v>#NAME?</v>
      </c>
      <c r="BG238" s="56" t="e">
        <f t="shared" ca="1" si="26"/>
        <v>#NAME?</v>
      </c>
      <c r="BH238" s="103"/>
      <c r="BI238" s="103"/>
      <c r="BJ238" s="103"/>
      <c r="BK238" s="103"/>
      <c r="BL238" s="103"/>
      <c r="BM238" s="103"/>
      <c r="BN238" s="24"/>
      <c r="BO238" s="24"/>
    </row>
    <row r="239" spans="1:67" ht="15.5">
      <c r="A239" s="25" t="str">
        <f t="shared" si="0"/>
        <v/>
      </c>
      <c r="B239" s="89"/>
      <c r="C239" s="25"/>
      <c r="D239" s="90"/>
      <c r="E239" s="90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36"/>
      <c r="S239" s="91"/>
      <c r="T239" s="36"/>
      <c r="U239" s="82"/>
      <c r="V239" s="25"/>
      <c r="W239" s="58"/>
      <c r="X239" s="34"/>
      <c r="Y239" s="34"/>
      <c r="Z239" s="36"/>
      <c r="AA239" s="84"/>
      <c r="AB239" s="35"/>
      <c r="AC239" s="25"/>
      <c r="AD239" s="25"/>
      <c r="AE239" s="44"/>
      <c r="AF239" s="94"/>
      <c r="AG239" s="25"/>
      <c r="AH239" s="25"/>
      <c r="AI239" s="25"/>
      <c r="AJ239" s="45" t="str">
        <f t="array" ref="AJ239">IFERROR(INDEX('[1]Master Price'!$E:$E,MATCH(D239,'[1]Master Price'!$B:$B,0)),"0")</f>
        <v>0</v>
      </c>
      <c r="AK239" s="45">
        <f t="shared" si="6"/>
        <v>0</v>
      </c>
      <c r="AL239" s="46" t="str">
        <f t="shared" si="36"/>
        <v>0-day</v>
      </c>
      <c r="AM239" s="46" t="str">
        <f t="shared" si="8"/>
        <v>0-day</v>
      </c>
      <c r="AN239" s="46" t="str">
        <f t="shared" si="37"/>
        <v>0-day</v>
      </c>
      <c r="AO239" s="46" t="str">
        <f t="shared" si="10"/>
        <v>0-day</v>
      </c>
      <c r="AP239" s="46" t="str">
        <f t="shared" si="11"/>
        <v>0-day</v>
      </c>
      <c r="AQ239" s="46" t="str">
        <f t="shared" si="12"/>
        <v>0-day</v>
      </c>
      <c r="AR239" s="103"/>
      <c r="AS239" s="47" t="str">
        <f t="shared" si="13"/>
        <v/>
      </c>
      <c r="AT239" s="35">
        <f t="shared" si="28"/>
        <v>0</v>
      </c>
      <c r="AU239" s="48" t="e">
        <f t="shared" ca="1" si="14"/>
        <v>#NAME?</v>
      </c>
      <c r="AV239" s="48" t="e">
        <f t="shared" ca="1" si="15"/>
        <v>#NAME?</v>
      </c>
      <c r="AW239" s="49" t="e">
        <f t="shared" ca="1" si="16"/>
        <v>#NAME?</v>
      </c>
      <c r="AX239" s="48" t="e">
        <f t="shared" ca="1" si="17"/>
        <v>#NAME?</v>
      </c>
      <c r="AY239" s="49" t="str">
        <f t="shared" si="18"/>
        <v/>
      </c>
      <c r="AZ239" s="50" t="e">
        <f t="shared" ca="1" si="19"/>
        <v>#NAME?</v>
      </c>
      <c r="BA239" s="51" t="e">
        <f t="shared" ca="1" si="20"/>
        <v>#NAME?</v>
      </c>
      <c r="BB239" s="52" t="e">
        <f t="shared" ca="1" si="21"/>
        <v>#NAME?</v>
      </c>
      <c r="BC239" s="51" t="e">
        <f t="shared" ca="1" si="22"/>
        <v>#NAME?</v>
      </c>
      <c r="BD239" s="54" t="e">
        <f t="shared" ca="1" si="23"/>
        <v>#NAME?</v>
      </c>
      <c r="BE239" s="48" t="e">
        <f t="shared" ca="1" si="24"/>
        <v>#NAME?</v>
      </c>
      <c r="BF239" s="50" t="e">
        <f t="shared" ca="1" si="25"/>
        <v>#NAME?</v>
      </c>
      <c r="BG239" s="56" t="e">
        <f t="shared" ca="1" si="26"/>
        <v>#NAME?</v>
      </c>
      <c r="BH239" s="103"/>
      <c r="BI239" s="103"/>
      <c r="BJ239" s="103"/>
      <c r="BK239" s="103"/>
      <c r="BL239" s="103"/>
      <c r="BM239" s="103"/>
      <c r="BN239" s="24"/>
      <c r="BO239" s="24"/>
    </row>
    <row r="240" spans="1:67" ht="15.5">
      <c r="A240" s="25" t="str">
        <f t="shared" si="0"/>
        <v/>
      </c>
      <c r="B240" s="89"/>
      <c r="C240" s="25"/>
      <c r="D240" s="90"/>
      <c r="E240" s="90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36"/>
      <c r="S240" s="91"/>
      <c r="T240" s="36"/>
      <c r="U240" s="82"/>
      <c r="V240" s="25"/>
      <c r="W240" s="58"/>
      <c r="X240" s="34"/>
      <c r="Y240" s="34"/>
      <c r="Z240" s="36"/>
      <c r="AA240" s="84"/>
      <c r="AB240" s="35"/>
      <c r="AC240" s="25"/>
      <c r="AD240" s="25"/>
      <c r="AE240" s="44"/>
      <c r="AF240" s="94"/>
      <c r="AG240" s="25"/>
      <c r="AH240" s="25"/>
      <c r="AI240" s="25"/>
      <c r="AJ240" s="45" t="str">
        <f t="array" ref="AJ240">IFERROR(INDEX('[1]Master Price'!$E:$E,MATCH(D240,'[1]Master Price'!$B:$B,0)),"0")</f>
        <v>0</v>
      </c>
      <c r="AK240" s="45">
        <f t="shared" si="6"/>
        <v>0</v>
      </c>
      <c r="AL240" s="46" t="str">
        <f t="shared" si="36"/>
        <v>0-day</v>
      </c>
      <c r="AM240" s="46" t="str">
        <f t="shared" si="8"/>
        <v>0-day</v>
      </c>
      <c r="AN240" s="46" t="str">
        <f t="shared" si="37"/>
        <v>0-day</v>
      </c>
      <c r="AO240" s="46" t="str">
        <f t="shared" si="10"/>
        <v>0-day</v>
      </c>
      <c r="AP240" s="46" t="str">
        <f t="shared" si="11"/>
        <v>0-day</v>
      </c>
      <c r="AQ240" s="46" t="str">
        <f t="shared" si="12"/>
        <v>0-day</v>
      </c>
      <c r="AR240" s="103"/>
      <c r="AS240" s="47" t="str">
        <f t="shared" si="13"/>
        <v/>
      </c>
      <c r="AT240" s="35">
        <f t="shared" si="28"/>
        <v>0</v>
      </c>
      <c r="AU240" s="48" t="e">
        <f t="shared" ca="1" si="14"/>
        <v>#NAME?</v>
      </c>
      <c r="AV240" s="48" t="e">
        <f t="shared" ca="1" si="15"/>
        <v>#NAME?</v>
      </c>
      <c r="AW240" s="49" t="e">
        <f t="shared" ca="1" si="16"/>
        <v>#NAME?</v>
      </c>
      <c r="AX240" s="48" t="e">
        <f t="shared" ca="1" si="17"/>
        <v>#NAME?</v>
      </c>
      <c r="AY240" s="49" t="str">
        <f t="shared" si="18"/>
        <v/>
      </c>
      <c r="AZ240" s="50" t="e">
        <f t="shared" ca="1" si="19"/>
        <v>#NAME?</v>
      </c>
      <c r="BA240" s="51" t="e">
        <f t="shared" ca="1" si="20"/>
        <v>#NAME?</v>
      </c>
      <c r="BB240" s="52" t="e">
        <f t="shared" ca="1" si="21"/>
        <v>#NAME?</v>
      </c>
      <c r="BC240" s="51" t="e">
        <f t="shared" ca="1" si="22"/>
        <v>#NAME?</v>
      </c>
      <c r="BD240" s="54" t="e">
        <f t="shared" ca="1" si="23"/>
        <v>#NAME?</v>
      </c>
      <c r="BE240" s="48" t="e">
        <f t="shared" ca="1" si="24"/>
        <v>#NAME?</v>
      </c>
      <c r="BF240" s="50" t="e">
        <f t="shared" ca="1" si="25"/>
        <v>#NAME?</v>
      </c>
      <c r="BG240" s="56" t="e">
        <f t="shared" ca="1" si="26"/>
        <v>#NAME?</v>
      </c>
      <c r="BH240" s="103"/>
      <c r="BI240" s="103"/>
      <c r="BJ240" s="103"/>
      <c r="BK240" s="103"/>
      <c r="BL240" s="103"/>
      <c r="BM240" s="103"/>
      <c r="BN240" s="24"/>
      <c r="BO240" s="24"/>
    </row>
    <row r="241" spans="1:67" ht="15.5">
      <c r="A241" s="25" t="str">
        <f t="shared" si="0"/>
        <v/>
      </c>
      <c r="B241" s="89"/>
      <c r="C241" s="25"/>
      <c r="D241" s="90"/>
      <c r="E241" s="90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36"/>
      <c r="S241" s="91"/>
      <c r="T241" s="36"/>
      <c r="U241" s="82"/>
      <c r="V241" s="25"/>
      <c r="W241" s="58"/>
      <c r="X241" s="34"/>
      <c r="Y241" s="34"/>
      <c r="Z241" s="36"/>
      <c r="AA241" s="84"/>
      <c r="AB241" s="35"/>
      <c r="AC241" s="25"/>
      <c r="AD241" s="25"/>
      <c r="AE241" s="44"/>
      <c r="AF241" s="94"/>
      <c r="AG241" s="25"/>
      <c r="AH241" s="25"/>
      <c r="AI241" s="25"/>
      <c r="AJ241" s="45" t="str">
        <f t="array" ref="AJ241">IFERROR(INDEX('[1]Master Price'!$E:$E,MATCH(D241,'[1]Master Price'!$B:$B,0)),"0")</f>
        <v>0</v>
      </c>
      <c r="AK241" s="45">
        <f t="shared" si="6"/>
        <v>0</v>
      </c>
      <c r="AL241" s="46" t="str">
        <f t="shared" si="36"/>
        <v>0-day</v>
      </c>
      <c r="AM241" s="46" t="str">
        <f t="shared" si="8"/>
        <v>0-day</v>
      </c>
      <c r="AN241" s="46" t="str">
        <f t="shared" si="37"/>
        <v>0-day</v>
      </c>
      <c r="AO241" s="46" t="str">
        <f t="shared" si="10"/>
        <v>0-day</v>
      </c>
      <c r="AP241" s="46" t="str">
        <f t="shared" si="11"/>
        <v>0-day</v>
      </c>
      <c r="AQ241" s="46" t="str">
        <f t="shared" si="12"/>
        <v>0-day</v>
      </c>
      <c r="AR241" s="103"/>
      <c r="AS241" s="47" t="str">
        <f t="shared" si="13"/>
        <v/>
      </c>
      <c r="AT241" s="35">
        <f t="shared" si="28"/>
        <v>0</v>
      </c>
      <c r="AU241" s="48" t="e">
        <f t="shared" ca="1" si="14"/>
        <v>#NAME?</v>
      </c>
      <c r="AV241" s="48" t="e">
        <f t="shared" ca="1" si="15"/>
        <v>#NAME?</v>
      </c>
      <c r="AW241" s="49" t="e">
        <f t="shared" ca="1" si="16"/>
        <v>#NAME?</v>
      </c>
      <c r="AX241" s="48" t="e">
        <f t="shared" ca="1" si="17"/>
        <v>#NAME?</v>
      </c>
      <c r="AY241" s="49" t="str">
        <f t="shared" si="18"/>
        <v/>
      </c>
      <c r="AZ241" s="50" t="e">
        <f t="shared" ca="1" si="19"/>
        <v>#NAME?</v>
      </c>
      <c r="BA241" s="51" t="e">
        <f t="shared" ca="1" si="20"/>
        <v>#NAME?</v>
      </c>
      <c r="BB241" s="52" t="e">
        <f t="shared" ca="1" si="21"/>
        <v>#NAME?</v>
      </c>
      <c r="BC241" s="51" t="e">
        <f t="shared" ca="1" si="22"/>
        <v>#NAME?</v>
      </c>
      <c r="BD241" s="54" t="e">
        <f t="shared" ca="1" si="23"/>
        <v>#NAME?</v>
      </c>
      <c r="BE241" s="48" t="e">
        <f t="shared" ca="1" si="24"/>
        <v>#NAME?</v>
      </c>
      <c r="BF241" s="50" t="e">
        <f t="shared" ca="1" si="25"/>
        <v>#NAME?</v>
      </c>
      <c r="BG241" s="56" t="e">
        <f t="shared" ca="1" si="26"/>
        <v>#NAME?</v>
      </c>
      <c r="BH241" s="103"/>
      <c r="BI241" s="103"/>
      <c r="BJ241" s="103"/>
      <c r="BK241" s="103"/>
      <c r="BL241" s="103"/>
      <c r="BM241" s="103"/>
      <c r="BN241" s="24"/>
      <c r="BO241" s="24"/>
    </row>
    <row r="242" spans="1:67" ht="15.5">
      <c r="A242" s="25" t="str">
        <f t="shared" si="0"/>
        <v/>
      </c>
      <c r="B242" s="89"/>
      <c r="C242" s="25"/>
      <c r="D242" s="90"/>
      <c r="E242" s="90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36"/>
      <c r="S242" s="91"/>
      <c r="T242" s="36"/>
      <c r="U242" s="82"/>
      <c r="V242" s="25"/>
      <c r="W242" s="58"/>
      <c r="X242" s="34"/>
      <c r="Y242" s="34"/>
      <c r="Z242" s="36"/>
      <c r="AA242" s="84"/>
      <c r="AB242" s="35"/>
      <c r="AC242" s="25"/>
      <c r="AD242" s="25"/>
      <c r="AE242" s="44"/>
      <c r="AF242" s="94"/>
      <c r="AG242" s="25"/>
      <c r="AH242" s="25"/>
      <c r="AI242" s="25"/>
      <c r="AJ242" s="45" t="str">
        <f t="array" ref="AJ242">IFERROR(INDEX('[1]Master Price'!$E:$E,MATCH(D242,'[1]Master Price'!$B:$B,0)),"0")</f>
        <v>0</v>
      </c>
      <c r="AK242" s="45">
        <f t="shared" si="6"/>
        <v>0</v>
      </c>
      <c r="AL242" s="46" t="str">
        <f t="shared" si="36"/>
        <v>0-day</v>
      </c>
      <c r="AM242" s="46" t="str">
        <f t="shared" si="8"/>
        <v>0-day</v>
      </c>
      <c r="AN242" s="46" t="str">
        <f t="shared" si="37"/>
        <v>0-day</v>
      </c>
      <c r="AO242" s="46" t="str">
        <f t="shared" si="10"/>
        <v>0-day</v>
      </c>
      <c r="AP242" s="46" t="str">
        <f t="shared" si="11"/>
        <v>0-day</v>
      </c>
      <c r="AQ242" s="46" t="str">
        <f t="shared" si="12"/>
        <v>0-day</v>
      </c>
      <c r="AR242" s="103"/>
      <c r="AS242" s="47" t="str">
        <f t="shared" si="13"/>
        <v/>
      </c>
      <c r="AT242" s="35">
        <f t="shared" si="28"/>
        <v>0</v>
      </c>
      <c r="AU242" s="48" t="e">
        <f t="shared" ca="1" si="14"/>
        <v>#NAME?</v>
      </c>
      <c r="AV242" s="48" t="e">
        <f t="shared" ca="1" si="15"/>
        <v>#NAME?</v>
      </c>
      <c r="AW242" s="49" t="e">
        <f t="shared" ca="1" si="16"/>
        <v>#NAME?</v>
      </c>
      <c r="AX242" s="48" t="e">
        <f t="shared" ca="1" si="17"/>
        <v>#NAME?</v>
      </c>
      <c r="AY242" s="49" t="str">
        <f t="shared" si="18"/>
        <v/>
      </c>
      <c r="AZ242" s="50" t="e">
        <f t="shared" ca="1" si="19"/>
        <v>#NAME?</v>
      </c>
      <c r="BA242" s="51" t="e">
        <f t="shared" ca="1" si="20"/>
        <v>#NAME?</v>
      </c>
      <c r="BB242" s="52" t="e">
        <f t="shared" ca="1" si="21"/>
        <v>#NAME?</v>
      </c>
      <c r="BC242" s="51" t="e">
        <f t="shared" ca="1" si="22"/>
        <v>#NAME?</v>
      </c>
      <c r="BD242" s="54" t="e">
        <f t="shared" ca="1" si="23"/>
        <v>#NAME?</v>
      </c>
      <c r="BE242" s="48" t="e">
        <f t="shared" ca="1" si="24"/>
        <v>#NAME?</v>
      </c>
      <c r="BF242" s="50" t="e">
        <f t="shared" ca="1" si="25"/>
        <v>#NAME?</v>
      </c>
      <c r="BG242" s="56" t="e">
        <f t="shared" ca="1" si="26"/>
        <v>#NAME?</v>
      </c>
      <c r="BH242" s="103"/>
      <c r="BI242" s="103"/>
      <c r="BJ242" s="103"/>
      <c r="BK242" s="103"/>
      <c r="BL242" s="103"/>
      <c r="BM242" s="103"/>
      <c r="BN242" s="24"/>
      <c r="BO242" s="24"/>
    </row>
    <row r="243" spans="1:67" ht="15.5">
      <c r="A243" s="25" t="str">
        <f t="shared" si="0"/>
        <v/>
      </c>
      <c r="B243" s="89"/>
      <c r="C243" s="25"/>
      <c r="D243" s="90"/>
      <c r="E243" s="90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36"/>
      <c r="S243" s="91"/>
      <c r="T243" s="36"/>
      <c r="U243" s="82"/>
      <c r="V243" s="25"/>
      <c r="W243" s="58"/>
      <c r="X243" s="34"/>
      <c r="Y243" s="34"/>
      <c r="Z243" s="36"/>
      <c r="AA243" s="84"/>
      <c r="AB243" s="35"/>
      <c r="AC243" s="25"/>
      <c r="AD243" s="25"/>
      <c r="AE243" s="44"/>
      <c r="AF243" s="94"/>
      <c r="AG243" s="25"/>
      <c r="AH243" s="25"/>
      <c r="AI243" s="25"/>
      <c r="AJ243" s="45" t="str">
        <f t="array" ref="AJ243">IFERROR(INDEX('[1]Master Price'!$E:$E,MATCH(D243,'[1]Master Price'!$B:$B,0)),"0")</f>
        <v>0</v>
      </c>
      <c r="AK243" s="45">
        <f t="shared" si="6"/>
        <v>0</v>
      </c>
      <c r="AL243" s="46" t="str">
        <f t="shared" si="36"/>
        <v>0-day</v>
      </c>
      <c r="AM243" s="46" t="str">
        <f t="shared" si="8"/>
        <v>0-day</v>
      </c>
      <c r="AN243" s="46" t="str">
        <f t="shared" si="37"/>
        <v>0-day</v>
      </c>
      <c r="AO243" s="46" t="str">
        <f t="shared" si="10"/>
        <v>0-day</v>
      </c>
      <c r="AP243" s="46" t="str">
        <f t="shared" si="11"/>
        <v>0-day</v>
      </c>
      <c r="AQ243" s="46" t="str">
        <f t="shared" si="12"/>
        <v>0-day</v>
      </c>
      <c r="AR243" s="103"/>
      <c r="AS243" s="47" t="str">
        <f t="shared" si="13"/>
        <v/>
      </c>
      <c r="AT243" s="35">
        <f t="shared" si="28"/>
        <v>0</v>
      </c>
      <c r="AU243" s="48" t="e">
        <f t="shared" ca="1" si="14"/>
        <v>#NAME?</v>
      </c>
      <c r="AV243" s="48" t="e">
        <f t="shared" ca="1" si="15"/>
        <v>#NAME?</v>
      </c>
      <c r="AW243" s="49" t="e">
        <f t="shared" ca="1" si="16"/>
        <v>#NAME?</v>
      </c>
      <c r="AX243" s="48" t="e">
        <f t="shared" ca="1" si="17"/>
        <v>#NAME?</v>
      </c>
      <c r="AY243" s="49" t="str">
        <f t="shared" si="18"/>
        <v/>
      </c>
      <c r="AZ243" s="50" t="e">
        <f t="shared" ca="1" si="19"/>
        <v>#NAME?</v>
      </c>
      <c r="BA243" s="51" t="e">
        <f t="shared" ca="1" si="20"/>
        <v>#NAME?</v>
      </c>
      <c r="BB243" s="52" t="e">
        <f t="shared" ca="1" si="21"/>
        <v>#NAME?</v>
      </c>
      <c r="BC243" s="51" t="e">
        <f t="shared" ca="1" si="22"/>
        <v>#NAME?</v>
      </c>
      <c r="BD243" s="54" t="e">
        <f t="shared" ca="1" si="23"/>
        <v>#NAME?</v>
      </c>
      <c r="BE243" s="48" t="e">
        <f t="shared" ca="1" si="24"/>
        <v>#NAME?</v>
      </c>
      <c r="BF243" s="50" t="e">
        <f t="shared" ca="1" si="25"/>
        <v>#NAME?</v>
      </c>
      <c r="BG243" s="56" t="e">
        <f t="shared" ca="1" si="26"/>
        <v>#NAME?</v>
      </c>
      <c r="BH243" s="103"/>
      <c r="BI243" s="103"/>
      <c r="BJ243" s="103"/>
      <c r="BK243" s="103"/>
      <c r="BL243" s="103"/>
      <c r="BM243" s="103"/>
      <c r="BN243" s="24"/>
      <c r="BO243" s="24"/>
    </row>
    <row r="244" spans="1:67" ht="15.5">
      <c r="A244" s="25" t="str">
        <f t="shared" si="0"/>
        <v/>
      </c>
      <c r="B244" s="89"/>
      <c r="C244" s="25"/>
      <c r="D244" s="90"/>
      <c r="E244" s="90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36"/>
      <c r="S244" s="91"/>
      <c r="T244" s="36"/>
      <c r="U244" s="82"/>
      <c r="V244" s="25"/>
      <c r="W244" s="58"/>
      <c r="X244" s="34"/>
      <c r="Y244" s="34"/>
      <c r="Z244" s="36"/>
      <c r="AA244" s="84"/>
      <c r="AB244" s="35"/>
      <c r="AC244" s="25"/>
      <c r="AD244" s="25"/>
      <c r="AE244" s="44"/>
      <c r="AF244" s="94"/>
      <c r="AG244" s="25"/>
      <c r="AH244" s="25"/>
      <c r="AI244" s="25"/>
      <c r="AJ244" s="45" t="str">
        <f t="array" ref="AJ244">IFERROR(INDEX('[1]Master Price'!$E:$E,MATCH(D244,'[1]Master Price'!$B:$B,0)),"0")</f>
        <v>0</v>
      </c>
      <c r="AK244" s="45">
        <f t="shared" si="6"/>
        <v>0</v>
      </c>
      <c r="AL244" s="46" t="str">
        <f t="shared" si="36"/>
        <v>0-day</v>
      </c>
      <c r="AM244" s="46" t="str">
        <f t="shared" si="8"/>
        <v>0-day</v>
      </c>
      <c r="AN244" s="46" t="str">
        <f t="shared" si="37"/>
        <v>0-day</v>
      </c>
      <c r="AO244" s="46" t="str">
        <f t="shared" si="10"/>
        <v>0-day</v>
      </c>
      <c r="AP244" s="46" t="str">
        <f t="shared" si="11"/>
        <v>0-day</v>
      </c>
      <c r="AQ244" s="46" t="str">
        <f t="shared" si="12"/>
        <v>0-day</v>
      </c>
      <c r="AR244" s="103"/>
      <c r="AS244" s="47" t="str">
        <f t="shared" si="13"/>
        <v/>
      </c>
      <c r="AT244" s="35">
        <f t="shared" si="28"/>
        <v>0</v>
      </c>
      <c r="AU244" s="48" t="e">
        <f t="shared" ca="1" si="14"/>
        <v>#NAME?</v>
      </c>
      <c r="AV244" s="48" t="e">
        <f t="shared" ca="1" si="15"/>
        <v>#NAME?</v>
      </c>
      <c r="AW244" s="49" t="e">
        <f t="shared" ca="1" si="16"/>
        <v>#NAME?</v>
      </c>
      <c r="AX244" s="48" t="e">
        <f t="shared" ca="1" si="17"/>
        <v>#NAME?</v>
      </c>
      <c r="AY244" s="49" t="str">
        <f t="shared" si="18"/>
        <v/>
      </c>
      <c r="AZ244" s="50" t="e">
        <f t="shared" ca="1" si="19"/>
        <v>#NAME?</v>
      </c>
      <c r="BA244" s="51" t="e">
        <f t="shared" ca="1" si="20"/>
        <v>#NAME?</v>
      </c>
      <c r="BB244" s="52" t="e">
        <f t="shared" ca="1" si="21"/>
        <v>#NAME?</v>
      </c>
      <c r="BC244" s="51" t="e">
        <f t="shared" ca="1" si="22"/>
        <v>#NAME?</v>
      </c>
      <c r="BD244" s="54" t="e">
        <f t="shared" ca="1" si="23"/>
        <v>#NAME?</v>
      </c>
      <c r="BE244" s="48" t="e">
        <f t="shared" ca="1" si="24"/>
        <v>#NAME?</v>
      </c>
      <c r="BF244" s="50" t="e">
        <f t="shared" ca="1" si="25"/>
        <v>#NAME?</v>
      </c>
      <c r="BG244" s="56" t="e">
        <f t="shared" ca="1" si="26"/>
        <v>#NAME?</v>
      </c>
      <c r="BH244" s="103"/>
      <c r="BI244" s="103"/>
      <c r="BJ244" s="103"/>
      <c r="BK244" s="103"/>
      <c r="BL244" s="103"/>
      <c r="BM244" s="103"/>
      <c r="BN244" s="24"/>
      <c r="BO244" s="24"/>
    </row>
    <row r="245" spans="1:67" ht="15.5">
      <c r="A245" s="25" t="str">
        <f t="shared" si="0"/>
        <v/>
      </c>
      <c r="B245" s="89"/>
      <c r="C245" s="25"/>
      <c r="D245" s="90"/>
      <c r="E245" s="90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36"/>
      <c r="S245" s="91"/>
      <c r="T245" s="36"/>
      <c r="U245" s="82"/>
      <c r="V245" s="25"/>
      <c r="W245" s="58"/>
      <c r="X245" s="34"/>
      <c r="Y245" s="34"/>
      <c r="Z245" s="36"/>
      <c r="AA245" s="84"/>
      <c r="AB245" s="35"/>
      <c r="AC245" s="25"/>
      <c r="AD245" s="25"/>
      <c r="AE245" s="44"/>
      <c r="AF245" s="94"/>
      <c r="AG245" s="25"/>
      <c r="AH245" s="25"/>
      <c r="AI245" s="25"/>
      <c r="AJ245" s="45" t="str">
        <f t="array" ref="AJ245">IFERROR(INDEX('[1]Master Price'!$E:$E,MATCH(D245,'[1]Master Price'!$B:$B,0)),"0")</f>
        <v>0</v>
      </c>
      <c r="AK245" s="45">
        <f t="shared" si="6"/>
        <v>0</v>
      </c>
      <c r="AL245" s="46" t="str">
        <f t="shared" si="36"/>
        <v>0-day</v>
      </c>
      <c r="AM245" s="46" t="str">
        <f t="shared" si="8"/>
        <v>0-day</v>
      </c>
      <c r="AN245" s="46" t="str">
        <f t="shared" si="37"/>
        <v>0-day</v>
      </c>
      <c r="AO245" s="46" t="str">
        <f t="shared" si="10"/>
        <v>0-day</v>
      </c>
      <c r="AP245" s="46" t="str">
        <f t="shared" si="11"/>
        <v>0-day</v>
      </c>
      <c r="AQ245" s="46" t="str">
        <f t="shared" si="12"/>
        <v>0-day</v>
      </c>
      <c r="AR245" s="103"/>
      <c r="AS245" s="47" t="str">
        <f t="shared" si="13"/>
        <v/>
      </c>
      <c r="AT245" s="35">
        <f t="shared" si="28"/>
        <v>0</v>
      </c>
      <c r="AU245" s="48" t="e">
        <f t="shared" ca="1" si="14"/>
        <v>#NAME?</v>
      </c>
      <c r="AV245" s="48" t="e">
        <f t="shared" ca="1" si="15"/>
        <v>#NAME?</v>
      </c>
      <c r="AW245" s="49" t="e">
        <f t="shared" ca="1" si="16"/>
        <v>#NAME?</v>
      </c>
      <c r="AX245" s="48" t="e">
        <f t="shared" ca="1" si="17"/>
        <v>#NAME?</v>
      </c>
      <c r="AY245" s="49" t="str">
        <f t="shared" si="18"/>
        <v/>
      </c>
      <c r="AZ245" s="50" t="e">
        <f t="shared" ca="1" si="19"/>
        <v>#NAME?</v>
      </c>
      <c r="BA245" s="51" t="e">
        <f t="shared" ca="1" si="20"/>
        <v>#NAME?</v>
      </c>
      <c r="BB245" s="52" t="e">
        <f t="shared" ca="1" si="21"/>
        <v>#NAME?</v>
      </c>
      <c r="BC245" s="51" t="e">
        <f t="shared" ca="1" si="22"/>
        <v>#NAME?</v>
      </c>
      <c r="BD245" s="54" t="e">
        <f t="shared" ca="1" si="23"/>
        <v>#NAME?</v>
      </c>
      <c r="BE245" s="48" t="e">
        <f t="shared" ca="1" si="24"/>
        <v>#NAME?</v>
      </c>
      <c r="BF245" s="50" t="e">
        <f t="shared" ca="1" si="25"/>
        <v>#NAME?</v>
      </c>
      <c r="BG245" s="56" t="e">
        <f t="shared" ca="1" si="26"/>
        <v>#NAME?</v>
      </c>
      <c r="BH245" s="103"/>
      <c r="BI245" s="103"/>
      <c r="BJ245" s="103"/>
      <c r="BK245" s="103"/>
      <c r="BL245" s="103"/>
      <c r="BM245" s="103"/>
      <c r="BN245" s="24"/>
      <c r="BO245" s="24"/>
    </row>
    <row r="246" spans="1:67" ht="15.5">
      <c r="A246" s="25" t="str">
        <f t="shared" si="0"/>
        <v/>
      </c>
      <c r="B246" s="89"/>
      <c r="C246" s="25"/>
      <c r="D246" s="90"/>
      <c r="E246" s="90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36"/>
      <c r="S246" s="91"/>
      <c r="T246" s="36"/>
      <c r="U246" s="82"/>
      <c r="V246" s="25"/>
      <c r="W246" s="58"/>
      <c r="X246" s="34"/>
      <c r="Y246" s="34"/>
      <c r="Z246" s="36"/>
      <c r="AA246" s="84"/>
      <c r="AB246" s="35"/>
      <c r="AC246" s="25"/>
      <c r="AD246" s="25"/>
      <c r="AE246" s="44"/>
      <c r="AF246" s="94"/>
      <c r="AG246" s="25"/>
      <c r="AH246" s="25"/>
      <c r="AI246" s="25"/>
      <c r="AJ246" s="45" t="str">
        <f t="array" ref="AJ246">IFERROR(INDEX('[1]Master Price'!$E:$E,MATCH(D246,'[1]Master Price'!$B:$B,0)),"0")</f>
        <v>0</v>
      </c>
      <c r="AK246" s="45">
        <f t="shared" si="6"/>
        <v>0</v>
      </c>
      <c r="AL246" s="46" t="str">
        <f t="shared" si="36"/>
        <v>0-day</v>
      </c>
      <c r="AM246" s="46" t="str">
        <f t="shared" si="8"/>
        <v>0-day</v>
      </c>
      <c r="AN246" s="46" t="str">
        <f t="shared" si="37"/>
        <v>0-day</v>
      </c>
      <c r="AO246" s="46" t="str">
        <f t="shared" si="10"/>
        <v>0-day</v>
      </c>
      <c r="AP246" s="46" t="str">
        <f t="shared" si="11"/>
        <v>0-day</v>
      </c>
      <c r="AQ246" s="46" t="str">
        <f t="shared" si="12"/>
        <v>0-day</v>
      </c>
      <c r="AR246" s="103"/>
      <c r="AS246" s="47" t="str">
        <f t="shared" si="13"/>
        <v/>
      </c>
      <c r="AT246" s="35">
        <f t="shared" si="28"/>
        <v>0</v>
      </c>
      <c r="AU246" s="48" t="e">
        <f t="shared" ca="1" si="14"/>
        <v>#NAME?</v>
      </c>
      <c r="AV246" s="48" t="e">
        <f t="shared" ca="1" si="15"/>
        <v>#NAME?</v>
      </c>
      <c r="AW246" s="49" t="e">
        <f t="shared" ca="1" si="16"/>
        <v>#NAME?</v>
      </c>
      <c r="AX246" s="48" t="e">
        <f t="shared" ca="1" si="17"/>
        <v>#NAME?</v>
      </c>
      <c r="AY246" s="49" t="str">
        <f t="shared" si="18"/>
        <v/>
      </c>
      <c r="AZ246" s="50" t="e">
        <f t="shared" ca="1" si="19"/>
        <v>#NAME?</v>
      </c>
      <c r="BA246" s="51" t="e">
        <f t="shared" ca="1" si="20"/>
        <v>#NAME?</v>
      </c>
      <c r="BB246" s="52" t="e">
        <f t="shared" ca="1" si="21"/>
        <v>#NAME?</v>
      </c>
      <c r="BC246" s="51" t="e">
        <f t="shared" ca="1" si="22"/>
        <v>#NAME?</v>
      </c>
      <c r="BD246" s="54" t="e">
        <f t="shared" ca="1" si="23"/>
        <v>#NAME?</v>
      </c>
      <c r="BE246" s="48" t="e">
        <f t="shared" ca="1" si="24"/>
        <v>#NAME?</v>
      </c>
      <c r="BF246" s="50" t="e">
        <f t="shared" ca="1" si="25"/>
        <v>#NAME?</v>
      </c>
      <c r="BG246" s="56" t="e">
        <f t="shared" ca="1" si="26"/>
        <v>#NAME?</v>
      </c>
      <c r="BH246" s="103"/>
      <c r="BI246" s="103"/>
      <c r="BJ246" s="103"/>
      <c r="BK246" s="103"/>
      <c r="BL246" s="103"/>
      <c r="BM246" s="103"/>
      <c r="BN246" s="24"/>
      <c r="BO246" s="24"/>
    </row>
    <row r="247" spans="1:67" ht="15.5">
      <c r="A247" s="25" t="str">
        <f t="shared" si="0"/>
        <v/>
      </c>
      <c r="B247" s="89"/>
      <c r="C247" s="25"/>
      <c r="D247" s="90"/>
      <c r="E247" s="90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36"/>
      <c r="S247" s="91"/>
      <c r="T247" s="36"/>
      <c r="U247" s="82"/>
      <c r="V247" s="25"/>
      <c r="W247" s="58"/>
      <c r="X247" s="34"/>
      <c r="Y247" s="34"/>
      <c r="Z247" s="36"/>
      <c r="AA247" s="84"/>
      <c r="AB247" s="35"/>
      <c r="AC247" s="25"/>
      <c r="AD247" s="25"/>
      <c r="AE247" s="44"/>
      <c r="AF247" s="94"/>
      <c r="AG247" s="25"/>
      <c r="AH247" s="25"/>
      <c r="AI247" s="25"/>
      <c r="AJ247" s="45" t="str">
        <f t="array" ref="AJ247">IFERROR(INDEX('[1]Master Price'!$E:$E,MATCH(D247,'[1]Master Price'!$B:$B,0)),"0")</f>
        <v>0</v>
      </c>
      <c r="AK247" s="45">
        <f t="shared" si="6"/>
        <v>0</v>
      </c>
      <c r="AL247" s="46" t="str">
        <f t="shared" si="36"/>
        <v>0-day</v>
      </c>
      <c r="AM247" s="46" t="str">
        <f t="shared" si="8"/>
        <v>0-day</v>
      </c>
      <c r="AN247" s="46" t="str">
        <f t="shared" si="37"/>
        <v>0-day</v>
      </c>
      <c r="AO247" s="46" t="str">
        <f t="shared" si="10"/>
        <v>0-day</v>
      </c>
      <c r="AP247" s="46" t="str">
        <f t="shared" si="11"/>
        <v>0-day</v>
      </c>
      <c r="AQ247" s="46" t="str">
        <f t="shared" si="12"/>
        <v>0-day</v>
      </c>
      <c r="AR247" s="103"/>
      <c r="AS247" s="47" t="str">
        <f t="shared" si="13"/>
        <v/>
      </c>
      <c r="AT247" s="35">
        <f t="shared" si="28"/>
        <v>0</v>
      </c>
      <c r="AU247" s="48" t="e">
        <f t="shared" ca="1" si="14"/>
        <v>#NAME?</v>
      </c>
      <c r="AV247" s="48" t="e">
        <f t="shared" ca="1" si="15"/>
        <v>#NAME?</v>
      </c>
      <c r="AW247" s="49" t="e">
        <f t="shared" ca="1" si="16"/>
        <v>#NAME?</v>
      </c>
      <c r="AX247" s="48" t="e">
        <f t="shared" ca="1" si="17"/>
        <v>#NAME?</v>
      </c>
      <c r="AY247" s="49" t="str">
        <f t="shared" si="18"/>
        <v/>
      </c>
      <c r="AZ247" s="50" t="e">
        <f t="shared" ca="1" si="19"/>
        <v>#NAME?</v>
      </c>
      <c r="BA247" s="51" t="e">
        <f t="shared" ca="1" si="20"/>
        <v>#NAME?</v>
      </c>
      <c r="BB247" s="52" t="e">
        <f t="shared" ca="1" si="21"/>
        <v>#NAME?</v>
      </c>
      <c r="BC247" s="51" t="e">
        <f t="shared" ca="1" si="22"/>
        <v>#NAME?</v>
      </c>
      <c r="BD247" s="54" t="e">
        <f t="shared" ca="1" si="23"/>
        <v>#NAME?</v>
      </c>
      <c r="BE247" s="48" t="e">
        <f t="shared" ca="1" si="24"/>
        <v>#NAME?</v>
      </c>
      <c r="BF247" s="50" t="e">
        <f t="shared" ca="1" si="25"/>
        <v>#NAME?</v>
      </c>
      <c r="BG247" s="56" t="e">
        <f t="shared" ca="1" si="26"/>
        <v>#NAME?</v>
      </c>
      <c r="BH247" s="103"/>
      <c r="BI247" s="103"/>
      <c r="BJ247" s="103"/>
      <c r="BK247" s="103"/>
      <c r="BL247" s="103"/>
      <c r="BM247" s="103"/>
      <c r="BN247" s="24"/>
      <c r="BO247" s="24"/>
    </row>
    <row r="248" spans="1:67" ht="15.5">
      <c r="A248" s="25" t="str">
        <f t="shared" si="0"/>
        <v/>
      </c>
      <c r="B248" s="89"/>
      <c r="C248" s="25"/>
      <c r="D248" s="90"/>
      <c r="E248" s="90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36"/>
      <c r="S248" s="91"/>
      <c r="T248" s="36"/>
      <c r="U248" s="82"/>
      <c r="V248" s="25"/>
      <c r="W248" s="58"/>
      <c r="X248" s="34"/>
      <c r="Y248" s="34"/>
      <c r="Z248" s="36"/>
      <c r="AA248" s="84"/>
      <c r="AB248" s="35"/>
      <c r="AC248" s="25"/>
      <c r="AD248" s="25"/>
      <c r="AE248" s="44"/>
      <c r="AF248" s="94"/>
      <c r="AG248" s="25"/>
      <c r="AH248" s="25"/>
      <c r="AI248" s="25"/>
      <c r="AJ248" s="45" t="str">
        <f t="array" ref="AJ248">IFERROR(INDEX('[1]Master Price'!$E:$E,MATCH(D248,'[1]Master Price'!$B:$B,0)),"0")</f>
        <v>0</v>
      </c>
      <c r="AK248" s="45">
        <f t="shared" si="6"/>
        <v>0</v>
      </c>
      <c r="AL248" s="46" t="str">
        <f t="shared" si="36"/>
        <v>0-day</v>
      </c>
      <c r="AM248" s="46" t="str">
        <f t="shared" si="8"/>
        <v>0-day</v>
      </c>
      <c r="AN248" s="46" t="str">
        <f t="shared" si="37"/>
        <v>0-day</v>
      </c>
      <c r="AO248" s="46" t="str">
        <f t="shared" si="10"/>
        <v>0-day</v>
      </c>
      <c r="AP248" s="46" t="str">
        <f t="shared" si="11"/>
        <v>0-day</v>
      </c>
      <c r="AQ248" s="46" t="str">
        <f t="shared" si="12"/>
        <v>0-day</v>
      </c>
      <c r="AR248" s="103"/>
      <c r="AS248" s="47" t="str">
        <f t="shared" si="13"/>
        <v/>
      </c>
      <c r="AT248" s="35">
        <f t="shared" si="28"/>
        <v>0</v>
      </c>
      <c r="AU248" s="48" t="e">
        <f t="shared" ca="1" si="14"/>
        <v>#NAME?</v>
      </c>
      <c r="AV248" s="48" t="e">
        <f t="shared" ca="1" si="15"/>
        <v>#NAME?</v>
      </c>
      <c r="AW248" s="49" t="e">
        <f t="shared" ca="1" si="16"/>
        <v>#NAME?</v>
      </c>
      <c r="AX248" s="48" t="e">
        <f t="shared" ca="1" si="17"/>
        <v>#NAME?</v>
      </c>
      <c r="AY248" s="49" t="str">
        <f t="shared" si="18"/>
        <v/>
      </c>
      <c r="AZ248" s="50" t="e">
        <f t="shared" ca="1" si="19"/>
        <v>#NAME?</v>
      </c>
      <c r="BA248" s="51" t="e">
        <f t="shared" ca="1" si="20"/>
        <v>#NAME?</v>
      </c>
      <c r="BB248" s="52" t="e">
        <f t="shared" ca="1" si="21"/>
        <v>#NAME?</v>
      </c>
      <c r="BC248" s="51" t="e">
        <f t="shared" ca="1" si="22"/>
        <v>#NAME?</v>
      </c>
      <c r="BD248" s="54" t="e">
        <f t="shared" ca="1" si="23"/>
        <v>#NAME?</v>
      </c>
      <c r="BE248" s="48" t="e">
        <f t="shared" ca="1" si="24"/>
        <v>#NAME?</v>
      </c>
      <c r="BF248" s="50" t="e">
        <f t="shared" ca="1" si="25"/>
        <v>#NAME?</v>
      </c>
      <c r="BG248" s="56" t="e">
        <f t="shared" ca="1" si="26"/>
        <v>#NAME?</v>
      </c>
      <c r="BH248" s="103"/>
      <c r="BI248" s="103"/>
      <c r="BJ248" s="103"/>
      <c r="BK248" s="103"/>
      <c r="BL248" s="103"/>
      <c r="BM248" s="103"/>
      <c r="BN248" s="24"/>
      <c r="BO248" s="24"/>
    </row>
    <row r="249" spans="1:67" ht="15.5">
      <c r="A249" s="25" t="str">
        <f t="shared" si="0"/>
        <v/>
      </c>
      <c r="B249" s="89"/>
      <c r="C249" s="25"/>
      <c r="D249" s="90"/>
      <c r="E249" s="90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36"/>
      <c r="S249" s="91"/>
      <c r="T249" s="36"/>
      <c r="U249" s="82"/>
      <c r="V249" s="25"/>
      <c r="W249" s="58"/>
      <c r="X249" s="34"/>
      <c r="Y249" s="34"/>
      <c r="Z249" s="36"/>
      <c r="AA249" s="84"/>
      <c r="AB249" s="35"/>
      <c r="AC249" s="25"/>
      <c r="AD249" s="25"/>
      <c r="AE249" s="44"/>
      <c r="AF249" s="94"/>
      <c r="AG249" s="25"/>
      <c r="AH249" s="25"/>
      <c r="AI249" s="25"/>
      <c r="AJ249" s="45" t="str">
        <f t="array" ref="AJ249">IFERROR(INDEX('[1]Master Price'!$E:$E,MATCH(D249,'[1]Master Price'!$B:$B,0)),"0")</f>
        <v>0</v>
      </c>
      <c r="AK249" s="45">
        <f t="shared" si="6"/>
        <v>0</v>
      </c>
      <c r="AL249" s="46" t="str">
        <f t="shared" si="36"/>
        <v>0-day</v>
      </c>
      <c r="AM249" s="46" t="str">
        <f t="shared" si="8"/>
        <v>0-day</v>
      </c>
      <c r="AN249" s="46" t="str">
        <f t="shared" si="37"/>
        <v>0-day</v>
      </c>
      <c r="AO249" s="46" t="str">
        <f t="shared" si="10"/>
        <v>0-day</v>
      </c>
      <c r="AP249" s="46" t="str">
        <f t="shared" si="11"/>
        <v>0-day</v>
      </c>
      <c r="AQ249" s="46" t="str">
        <f t="shared" si="12"/>
        <v>0-day</v>
      </c>
      <c r="AR249" s="103"/>
      <c r="AS249" s="47" t="str">
        <f t="shared" si="13"/>
        <v/>
      </c>
      <c r="AT249" s="35">
        <f t="shared" si="28"/>
        <v>0</v>
      </c>
      <c r="AU249" s="48" t="e">
        <f t="shared" ca="1" si="14"/>
        <v>#NAME?</v>
      </c>
      <c r="AV249" s="48" t="e">
        <f t="shared" ca="1" si="15"/>
        <v>#NAME?</v>
      </c>
      <c r="AW249" s="49" t="e">
        <f t="shared" ca="1" si="16"/>
        <v>#NAME?</v>
      </c>
      <c r="AX249" s="48" t="e">
        <f t="shared" ca="1" si="17"/>
        <v>#NAME?</v>
      </c>
      <c r="AY249" s="49" t="str">
        <f t="shared" si="18"/>
        <v/>
      </c>
      <c r="AZ249" s="50" t="e">
        <f t="shared" ca="1" si="19"/>
        <v>#NAME?</v>
      </c>
      <c r="BA249" s="51" t="e">
        <f t="shared" ca="1" si="20"/>
        <v>#NAME?</v>
      </c>
      <c r="BB249" s="52" t="e">
        <f t="shared" ca="1" si="21"/>
        <v>#NAME?</v>
      </c>
      <c r="BC249" s="51" t="e">
        <f t="shared" ca="1" si="22"/>
        <v>#NAME?</v>
      </c>
      <c r="BD249" s="54" t="e">
        <f t="shared" ca="1" si="23"/>
        <v>#NAME?</v>
      </c>
      <c r="BE249" s="48" t="e">
        <f t="shared" ca="1" si="24"/>
        <v>#NAME?</v>
      </c>
      <c r="BF249" s="50" t="e">
        <f t="shared" ca="1" si="25"/>
        <v>#NAME?</v>
      </c>
      <c r="BG249" s="56" t="e">
        <f t="shared" ca="1" si="26"/>
        <v>#NAME?</v>
      </c>
      <c r="BH249" s="103"/>
      <c r="BI249" s="103"/>
      <c r="BJ249" s="103"/>
      <c r="BK249" s="103"/>
      <c r="BL249" s="103"/>
      <c r="BM249" s="103"/>
      <c r="BN249" s="24"/>
      <c r="BO249" s="24"/>
    </row>
    <row r="250" spans="1:67" ht="15.5">
      <c r="A250" s="25" t="str">
        <f t="shared" si="0"/>
        <v/>
      </c>
      <c r="B250" s="89"/>
      <c r="C250" s="25"/>
      <c r="D250" s="90"/>
      <c r="E250" s="90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36"/>
      <c r="S250" s="91"/>
      <c r="T250" s="36"/>
      <c r="U250" s="82"/>
      <c r="V250" s="25"/>
      <c r="W250" s="58"/>
      <c r="X250" s="34"/>
      <c r="Y250" s="34"/>
      <c r="Z250" s="36"/>
      <c r="AA250" s="84"/>
      <c r="AB250" s="35"/>
      <c r="AC250" s="25"/>
      <c r="AD250" s="25"/>
      <c r="AE250" s="44"/>
      <c r="AF250" s="94"/>
      <c r="AG250" s="25"/>
      <c r="AH250" s="25"/>
      <c r="AI250" s="25"/>
      <c r="AJ250" s="45" t="str">
        <f t="array" ref="AJ250">IFERROR(INDEX('[1]Master Price'!$E:$E,MATCH(D250,'[1]Master Price'!$B:$B,0)),"0")</f>
        <v>0</v>
      </c>
      <c r="AK250" s="45">
        <f t="shared" si="6"/>
        <v>0</v>
      </c>
      <c r="AL250" s="46" t="str">
        <f t="shared" si="36"/>
        <v>0-day</v>
      </c>
      <c r="AM250" s="46" t="str">
        <f t="shared" si="8"/>
        <v>0-day</v>
      </c>
      <c r="AN250" s="46" t="str">
        <f t="shared" si="37"/>
        <v>0-day</v>
      </c>
      <c r="AO250" s="46" t="str">
        <f t="shared" si="10"/>
        <v>0-day</v>
      </c>
      <c r="AP250" s="46" t="str">
        <f t="shared" si="11"/>
        <v>0-day</v>
      </c>
      <c r="AQ250" s="46" t="str">
        <f t="shared" si="12"/>
        <v>0-day</v>
      </c>
      <c r="AR250" s="103"/>
      <c r="AS250" s="47" t="str">
        <f t="shared" si="13"/>
        <v/>
      </c>
      <c r="AT250" s="35">
        <f t="shared" si="28"/>
        <v>0</v>
      </c>
      <c r="AU250" s="48" t="e">
        <f t="shared" ca="1" si="14"/>
        <v>#NAME?</v>
      </c>
      <c r="AV250" s="48" t="e">
        <f t="shared" ca="1" si="15"/>
        <v>#NAME?</v>
      </c>
      <c r="AW250" s="49" t="e">
        <f t="shared" ca="1" si="16"/>
        <v>#NAME?</v>
      </c>
      <c r="AX250" s="48" t="e">
        <f t="shared" ca="1" si="17"/>
        <v>#NAME?</v>
      </c>
      <c r="AY250" s="49" t="str">
        <f t="shared" si="18"/>
        <v/>
      </c>
      <c r="AZ250" s="50" t="e">
        <f t="shared" ca="1" si="19"/>
        <v>#NAME?</v>
      </c>
      <c r="BA250" s="51" t="e">
        <f t="shared" ca="1" si="20"/>
        <v>#NAME?</v>
      </c>
      <c r="BB250" s="52" t="e">
        <f t="shared" ca="1" si="21"/>
        <v>#NAME?</v>
      </c>
      <c r="BC250" s="51" t="e">
        <f t="shared" ca="1" si="22"/>
        <v>#NAME?</v>
      </c>
      <c r="BD250" s="54" t="e">
        <f t="shared" ca="1" si="23"/>
        <v>#NAME?</v>
      </c>
      <c r="BE250" s="48" t="e">
        <f t="shared" ca="1" si="24"/>
        <v>#NAME?</v>
      </c>
      <c r="BF250" s="50" t="e">
        <f t="shared" ca="1" si="25"/>
        <v>#NAME?</v>
      </c>
      <c r="BG250" s="56" t="e">
        <f t="shared" ca="1" si="26"/>
        <v>#NAME?</v>
      </c>
      <c r="BH250" s="103"/>
      <c r="BI250" s="103"/>
      <c r="BJ250" s="103"/>
      <c r="BK250" s="103"/>
      <c r="BL250" s="103"/>
      <c r="BM250" s="103"/>
      <c r="BN250" s="24"/>
      <c r="BO250" s="24"/>
    </row>
    <row r="251" spans="1:67" ht="15.5">
      <c r="A251" s="25" t="str">
        <f t="shared" si="0"/>
        <v/>
      </c>
      <c r="B251" s="89"/>
      <c r="C251" s="25"/>
      <c r="D251" s="90"/>
      <c r="E251" s="90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36"/>
      <c r="S251" s="91"/>
      <c r="T251" s="36"/>
      <c r="U251" s="82"/>
      <c r="V251" s="25"/>
      <c r="W251" s="58"/>
      <c r="X251" s="34"/>
      <c r="Y251" s="34"/>
      <c r="Z251" s="36"/>
      <c r="AA251" s="84"/>
      <c r="AB251" s="35"/>
      <c r="AC251" s="25"/>
      <c r="AD251" s="25"/>
      <c r="AE251" s="44"/>
      <c r="AF251" s="94"/>
      <c r="AG251" s="25"/>
      <c r="AH251" s="25"/>
      <c r="AI251" s="25"/>
      <c r="AJ251" s="45" t="str">
        <f t="array" ref="AJ251">IFERROR(INDEX('[1]Master Price'!$E:$E,MATCH(D251,'[1]Master Price'!$B:$B,0)),"0")</f>
        <v>0</v>
      </c>
      <c r="AK251" s="45">
        <f t="shared" si="6"/>
        <v>0</v>
      </c>
      <c r="AL251" s="46" t="str">
        <f t="shared" si="36"/>
        <v>0-day</v>
      </c>
      <c r="AM251" s="46" t="str">
        <f t="shared" si="8"/>
        <v>0-day</v>
      </c>
      <c r="AN251" s="46" t="str">
        <f t="shared" si="37"/>
        <v>0-day</v>
      </c>
      <c r="AO251" s="46" t="str">
        <f t="shared" si="10"/>
        <v>0-day</v>
      </c>
      <c r="AP251" s="46" t="str">
        <f t="shared" si="11"/>
        <v>0-day</v>
      </c>
      <c r="AQ251" s="46" t="str">
        <f t="shared" si="12"/>
        <v>0-day</v>
      </c>
      <c r="AR251" s="103"/>
      <c r="AS251" s="47" t="str">
        <f t="shared" si="13"/>
        <v/>
      </c>
      <c r="AT251" s="35">
        <f t="shared" si="28"/>
        <v>0</v>
      </c>
      <c r="AU251" s="48" t="e">
        <f t="shared" ca="1" si="14"/>
        <v>#NAME?</v>
      </c>
      <c r="AV251" s="48" t="e">
        <f t="shared" ca="1" si="15"/>
        <v>#NAME?</v>
      </c>
      <c r="AW251" s="49" t="e">
        <f t="shared" ca="1" si="16"/>
        <v>#NAME?</v>
      </c>
      <c r="AX251" s="48" t="e">
        <f t="shared" ca="1" si="17"/>
        <v>#NAME?</v>
      </c>
      <c r="AY251" s="49" t="str">
        <f t="shared" si="18"/>
        <v/>
      </c>
      <c r="AZ251" s="50" t="e">
        <f t="shared" ca="1" si="19"/>
        <v>#NAME?</v>
      </c>
      <c r="BA251" s="51" t="e">
        <f t="shared" ca="1" si="20"/>
        <v>#NAME?</v>
      </c>
      <c r="BB251" s="52" t="e">
        <f t="shared" ca="1" si="21"/>
        <v>#NAME?</v>
      </c>
      <c r="BC251" s="51" t="e">
        <f t="shared" ca="1" si="22"/>
        <v>#NAME?</v>
      </c>
      <c r="BD251" s="54" t="e">
        <f t="shared" ca="1" si="23"/>
        <v>#NAME?</v>
      </c>
      <c r="BE251" s="48" t="e">
        <f t="shared" ca="1" si="24"/>
        <v>#NAME?</v>
      </c>
      <c r="BF251" s="50" t="e">
        <f t="shared" ca="1" si="25"/>
        <v>#NAME?</v>
      </c>
      <c r="BG251" s="56" t="e">
        <f t="shared" ca="1" si="26"/>
        <v>#NAME?</v>
      </c>
      <c r="BH251" s="103"/>
      <c r="BI251" s="103"/>
      <c r="BJ251" s="103"/>
      <c r="BK251" s="103"/>
      <c r="BL251" s="103"/>
      <c r="BM251" s="103"/>
      <c r="BN251" s="24"/>
      <c r="BO251" s="24"/>
    </row>
    <row r="252" spans="1:67" ht="15.5">
      <c r="A252" s="25" t="str">
        <f t="shared" si="0"/>
        <v/>
      </c>
      <c r="B252" s="89"/>
      <c r="C252" s="25"/>
      <c r="D252" s="90"/>
      <c r="E252" s="90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36"/>
      <c r="S252" s="91"/>
      <c r="T252" s="36"/>
      <c r="U252" s="82"/>
      <c r="V252" s="25"/>
      <c r="W252" s="58"/>
      <c r="X252" s="34"/>
      <c r="Y252" s="34"/>
      <c r="Z252" s="36"/>
      <c r="AA252" s="84"/>
      <c r="AB252" s="35"/>
      <c r="AC252" s="25"/>
      <c r="AD252" s="25"/>
      <c r="AE252" s="44"/>
      <c r="AF252" s="94"/>
      <c r="AG252" s="25"/>
      <c r="AH252" s="25"/>
      <c r="AI252" s="25"/>
      <c r="AJ252" s="45" t="str">
        <f t="array" ref="AJ252">IFERROR(INDEX('[1]Master Price'!$E:$E,MATCH(D252,'[1]Master Price'!$B:$B,0)),"0")</f>
        <v>0</v>
      </c>
      <c r="AK252" s="45">
        <f t="shared" si="6"/>
        <v>0</v>
      </c>
      <c r="AL252" s="46" t="str">
        <f t="shared" si="36"/>
        <v>0-day</v>
      </c>
      <c r="AM252" s="46" t="str">
        <f t="shared" si="8"/>
        <v>0-day</v>
      </c>
      <c r="AN252" s="46" t="str">
        <f t="shared" si="37"/>
        <v>0-day</v>
      </c>
      <c r="AO252" s="46" t="str">
        <f t="shared" si="10"/>
        <v>0-day</v>
      </c>
      <c r="AP252" s="46" t="str">
        <f t="shared" si="11"/>
        <v>0-day</v>
      </c>
      <c r="AQ252" s="46" t="str">
        <f t="shared" si="12"/>
        <v>0-day</v>
      </c>
      <c r="AR252" s="103"/>
      <c r="AS252" s="47" t="str">
        <f t="shared" si="13"/>
        <v/>
      </c>
      <c r="AT252" s="35">
        <f t="shared" si="28"/>
        <v>0</v>
      </c>
      <c r="AU252" s="48" t="e">
        <f t="shared" ca="1" si="14"/>
        <v>#NAME?</v>
      </c>
      <c r="AV252" s="48" t="e">
        <f t="shared" ca="1" si="15"/>
        <v>#NAME?</v>
      </c>
      <c r="AW252" s="49" t="e">
        <f t="shared" ca="1" si="16"/>
        <v>#NAME?</v>
      </c>
      <c r="AX252" s="48" t="e">
        <f t="shared" ca="1" si="17"/>
        <v>#NAME?</v>
      </c>
      <c r="AY252" s="49" t="str">
        <f t="shared" si="18"/>
        <v/>
      </c>
      <c r="AZ252" s="50" t="e">
        <f t="shared" ca="1" si="19"/>
        <v>#NAME?</v>
      </c>
      <c r="BA252" s="51" t="e">
        <f t="shared" ca="1" si="20"/>
        <v>#NAME?</v>
      </c>
      <c r="BB252" s="52" t="e">
        <f t="shared" ca="1" si="21"/>
        <v>#NAME?</v>
      </c>
      <c r="BC252" s="51" t="e">
        <f t="shared" ca="1" si="22"/>
        <v>#NAME?</v>
      </c>
      <c r="BD252" s="54" t="e">
        <f t="shared" ca="1" si="23"/>
        <v>#NAME?</v>
      </c>
      <c r="BE252" s="48" t="e">
        <f t="shared" ca="1" si="24"/>
        <v>#NAME?</v>
      </c>
      <c r="BF252" s="50" t="e">
        <f t="shared" ca="1" si="25"/>
        <v>#NAME?</v>
      </c>
      <c r="BG252" s="56" t="e">
        <f t="shared" ca="1" si="26"/>
        <v>#NAME?</v>
      </c>
      <c r="BH252" s="103"/>
      <c r="BI252" s="103"/>
      <c r="BJ252" s="103"/>
      <c r="BK252" s="103"/>
      <c r="BL252" s="103"/>
      <c r="BM252" s="103"/>
      <c r="BN252" s="24"/>
      <c r="BO252" s="24"/>
    </row>
    <row r="253" spans="1:67" ht="15.5">
      <c r="A253" s="25" t="str">
        <f t="shared" si="0"/>
        <v/>
      </c>
      <c r="B253" s="89"/>
      <c r="C253" s="25"/>
      <c r="D253" s="90"/>
      <c r="E253" s="90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36"/>
      <c r="S253" s="91"/>
      <c r="T253" s="36"/>
      <c r="U253" s="82"/>
      <c r="V253" s="25"/>
      <c r="W253" s="58"/>
      <c r="X253" s="34"/>
      <c r="Y253" s="34"/>
      <c r="Z253" s="36"/>
      <c r="AA253" s="84"/>
      <c r="AB253" s="35"/>
      <c r="AC253" s="25"/>
      <c r="AD253" s="25"/>
      <c r="AE253" s="44"/>
      <c r="AF253" s="94"/>
      <c r="AG253" s="25"/>
      <c r="AH253" s="25"/>
      <c r="AI253" s="25"/>
      <c r="AJ253" s="45" t="str">
        <f t="array" ref="AJ253">IFERROR(INDEX('[1]Master Price'!$E:$E,MATCH(D253,'[1]Master Price'!$B:$B,0)),"0")</f>
        <v>0</v>
      </c>
      <c r="AK253" s="45">
        <f t="shared" si="6"/>
        <v>0</v>
      </c>
      <c r="AL253" s="46" t="str">
        <f t="shared" si="36"/>
        <v>0-day</v>
      </c>
      <c r="AM253" s="46" t="str">
        <f t="shared" si="8"/>
        <v>0-day</v>
      </c>
      <c r="AN253" s="46" t="str">
        <f t="shared" si="37"/>
        <v>0-day</v>
      </c>
      <c r="AO253" s="46" t="str">
        <f t="shared" si="10"/>
        <v>0-day</v>
      </c>
      <c r="AP253" s="46" t="str">
        <f t="shared" si="11"/>
        <v>0-day</v>
      </c>
      <c r="AQ253" s="46" t="str">
        <f t="shared" si="12"/>
        <v>0-day</v>
      </c>
      <c r="AR253" s="103"/>
      <c r="AS253" s="47" t="str">
        <f t="shared" si="13"/>
        <v/>
      </c>
      <c r="AT253" s="35">
        <f t="shared" si="28"/>
        <v>0</v>
      </c>
      <c r="AU253" s="48" t="e">
        <f t="shared" ca="1" si="14"/>
        <v>#NAME?</v>
      </c>
      <c r="AV253" s="48" t="e">
        <f t="shared" ca="1" si="15"/>
        <v>#NAME?</v>
      </c>
      <c r="AW253" s="49" t="e">
        <f t="shared" ca="1" si="16"/>
        <v>#NAME?</v>
      </c>
      <c r="AX253" s="48" t="e">
        <f t="shared" ca="1" si="17"/>
        <v>#NAME?</v>
      </c>
      <c r="AY253" s="49" t="str">
        <f t="shared" si="18"/>
        <v/>
      </c>
      <c r="AZ253" s="50" t="e">
        <f t="shared" ca="1" si="19"/>
        <v>#NAME?</v>
      </c>
      <c r="BA253" s="51" t="e">
        <f t="shared" ca="1" si="20"/>
        <v>#NAME?</v>
      </c>
      <c r="BB253" s="52" t="e">
        <f t="shared" ca="1" si="21"/>
        <v>#NAME?</v>
      </c>
      <c r="BC253" s="51" t="e">
        <f t="shared" ca="1" si="22"/>
        <v>#NAME?</v>
      </c>
      <c r="BD253" s="54" t="e">
        <f t="shared" ca="1" si="23"/>
        <v>#NAME?</v>
      </c>
      <c r="BE253" s="48" t="e">
        <f t="shared" ca="1" si="24"/>
        <v>#NAME?</v>
      </c>
      <c r="BF253" s="50" t="e">
        <f t="shared" ca="1" si="25"/>
        <v>#NAME?</v>
      </c>
      <c r="BG253" s="56" t="e">
        <f t="shared" ca="1" si="26"/>
        <v>#NAME?</v>
      </c>
      <c r="BH253" s="103"/>
      <c r="BI253" s="103"/>
      <c r="BJ253" s="103"/>
      <c r="BK253" s="103"/>
      <c r="BL253" s="103"/>
      <c r="BM253" s="103"/>
      <c r="BN253" s="24"/>
      <c r="BO253" s="24"/>
    </row>
    <row r="254" spans="1:67" ht="15.5">
      <c r="A254" s="25" t="str">
        <f t="shared" si="0"/>
        <v/>
      </c>
      <c r="B254" s="89"/>
      <c r="C254" s="25"/>
      <c r="D254" s="90"/>
      <c r="E254" s="90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36"/>
      <c r="S254" s="91"/>
      <c r="T254" s="36"/>
      <c r="U254" s="82"/>
      <c r="V254" s="25"/>
      <c r="W254" s="58"/>
      <c r="X254" s="34"/>
      <c r="Y254" s="34"/>
      <c r="Z254" s="36"/>
      <c r="AA254" s="84"/>
      <c r="AB254" s="35"/>
      <c r="AC254" s="25"/>
      <c r="AD254" s="25"/>
      <c r="AE254" s="44"/>
      <c r="AF254" s="94"/>
      <c r="AG254" s="25"/>
      <c r="AH254" s="25"/>
      <c r="AI254" s="25"/>
      <c r="AJ254" s="45" t="str">
        <f t="array" ref="AJ254">IFERROR(INDEX('[1]Master Price'!$E:$E,MATCH(D254,'[1]Master Price'!$B:$B,0)),"0")</f>
        <v>0</v>
      </c>
      <c r="AK254" s="45">
        <f t="shared" si="6"/>
        <v>0</v>
      </c>
      <c r="AL254" s="46" t="str">
        <f t="shared" si="36"/>
        <v>0-day</v>
      </c>
      <c r="AM254" s="46" t="str">
        <f t="shared" si="8"/>
        <v>0-day</v>
      </c>
      <c r="AN254" s="46" t="str">
        <f t="shared" si="37"/>
        <v>0-day</v>
      </c>
      <c r="AO254" s="46" t="str">
        <f t="shared" si="10"/>
        <v>0-day</v>
      </c>
      <c r="AP254" s="46" t="str">
        <f t="shared" si="11"/>
        <v>0-day</v>
      </c>
      <c r="AQ254" s="46" t="str">
        <f t="shared" si="12"/>
        <v>0-day</v>
      </c>
      <c r="AR254" s="103"/>
      <c r="AS254" s="47" t="str">
        <f t="shared" si="13"/>
        <v/>
      </c>
      <c r="AT254" s="35">
        <f t="shared" si="28"/>
        <v>0</v>
      </c>
      <c r="AU254" s="48" t="e">
        <f t="shared" ca="1" si="14"/>
        <v>#NAME?</v>
      </c>
      <c r="AV254" s="48" t="e">
        <f t="shared" ca="1" si="15"/>
        <v>#NAME?</v>
      </c>
      <c r="AW254" s="49" t="e">
        <f t="shared" ca="1" si="16"/>
        <v>#NAME?</v>
      </c>
      <c r="AX254" s="48" t="e">
        <f t="shared" ca="1" si="17"/>
        <v>#NAME?</v>
      </c>
      <c r="AY254" s="49" t="str">
        <f t="shared" si="18"/>
        <v/>
      </c>
      <c r="AZ254" s="50" t="e">
        <f t="shared" ca="1" si="19"/>
        <v>#NAME?</v>
      </c>
      <c r="BA254" s="51" t="e">
        <f t="shared" ca="1" si="20"/>
        <v>#NAME?</v>
      </c>
      <c r="BB254" s="52" t="e">
        <f t="shared" ca="1" si="21"/>
        <v>#NAME?</v>
      </c>
      <c r="BC254" s="51" t="e">
        <f t="shared" ca="1" si="22"/>
        <v>#NAME?</v>
      </c>
      <c r="BD254" s="54" t="e">
        <f t="shared" ca="1" si="23"/>
        <v>#NAME?</v>
      </c>
      <c r="BE254" s="48" t="e">
        <f t="shared" ca="1" si="24"/>
        <v>#NAME?</v>
      </c>
      <c r="BF254" s="50" t="e">
        <f t="shared" ca="1" si="25"/>
        <v>#NAME?</v>
      </c>
      <c r="BG254" s="56" t="e">
        <f t="shared" ca="1" si="26"/>
        <v>#NAME?</v>
      </c>
      <c r="BH254" s="103"/>
      <c r="BI254" s="103"/>
      <c r="BJ254" s="103"/>
      <c r="BK254" s="103"/>
      <c r="BL254" s="103"/>
      <c r="BM254" s="103"/>
      <c r="BN254" s="24"/>
      <c r="BO254" s="24"/>
    </row>
    <row r="255" spans="1:67" ht="15.5">
      <c r="A255" s="25" t="str">
        <f t="shared" si="0"/>
        <v/>
      </c>
      <c r="B255" s="89"/>
      <c r="C255" s="25"/>
      <c r="D255" s="90"/>
      <c r="E255" s="90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36"/>
      <c r="S255" s="91"/>
      <c r="T255" s="36"/>
      <c r="U255" s="82"/>
      <c r="V255" s="25"/>
      <c r="W255" s="58"/>
      <c r="X255" s="34"/>
      <c r="Y255" s="34"/>
      <c r="Z255" s="36"/>
      <c r="AA255" s="84"/>
      <c r="AB255" s="35"/>
      <c r="AC255" s="25"/>
      <c r="AD255" s="25"/>
      <c r="AE255" s="44"/>
      <c r="AF255" s="94"/>
      <c r="AG255" s="25"/>
      <c r="AH255" s="25"/>
      <c r="AI255" s="25"/>
      <c r="AJ255" s="45" t="str">
        <f t="array" ref="AJ255">IFERROR(INDEX('[1]Master Price'!$E:$E,MATCH(D255,'[1]Master Price'!$B:$B,0)),"0")</f>
        <v>0</v>
      </c>
      <c r="AK255" s="45">
        <f t="shared" si="6"/>
        <v>0</v>
      </c>
      <c r="AL255" s="46" t="str">
        <f t="shared" si="36"/>
        <v>0-day</v>
      </c>
      <c r="AM255" s="46" t="str">
        <f t="shared" si="8"/>
        <v>0-day</v>
      </c>
      <c r="AN255" s="46" t="str">
        <f t="shared" si="37"/>
        <v>0-day</v>
      </c>
      <c r="AO255" s="46" t="str">
        <f t="shared" si="10"/>
        <v>0-day</v>
      </c>
      <c r="AP255" s="46" t="str">
        <f t="shared" si="11"/>
        <v>0-day</v>
      </c>
      <c r="AQ255" s="46" t="str">
        <f t="shared" si="12"/>
        <v>0-day</v>
      </c>
      <c r="AR255" s="103"/>
      <c r="AS255" s="47" t="str">
        <f t="shared" si="13"/>
        <v/>
      </c>
      <c r="AT255" s="35">
        <f t="shared" si="28"/>
        <v>0</v>
      </c>
      <c r="AU255" s="48" t="e">
        <f t="shared" ca="1" si="14"/>
        <v>#NAME?</v>
      </c>
      <c r="AV255" s="48" t="e">
        <f t="shared" ca="1" si="15"/>
        <v>#NAME?</v>
      </c>
      <c r="AW255" s="49" t="e">
        <f t="shared" ca="1" si="16"/>
        <v>#NAME?</v>
      </c>
      <c r="AX255" s="48" t="e">
        <f t="shared" ca="1" si="17"/>
        <v>#NAME?</v>
      </c>
      <c r="AY255" s="49" t="str">
        <f t="shared" si="18"/>
        <v/>
      </c>
      <c r="AZ255" s="50" t="e">
        <f t="shared" ca="1" si="19"/>
        <v>#NAME?</v>
      </c>
      <c r="BA255" s="51" t="e">
        <f t="shared" ca="1" si="20"/>
        <v>#NAME?</v>
      </c>
      <c r="BB255" s="52" t="e">
        <f t="shared" ca="1" si="21"/>
        <v>#NAME?</v>
      </c>
      <c r="BC255" s="51" t="e">
        <f t="shared" ca="1" si="22"/>
        <v>#NAME?</v>
      </c>
      <c r="BD255" s="54" t="e">
        <f t="shared" ca="1" si="23"/>
        <v>#NAME?</v>
      </c>
      <c r="BE255" s="48" t="e">
        <f t="shared" ca="1" si="24"/>
        <v>#NAME?</v>
      </c>
      <c r="BF255" s="50" t="e">
        <f t="shared" ca="1" si="25"/>
        <v>#NAME?</v>
      </c>
      <c r="BG255" s="56" t="e">
        <f t="shared" ca="1" si="26"/>
        <v>#NAME?</v>
      </c>
      <c r="BH255" s="103"/>
      <c r="BI255" s="103"/>
      <c r="BJ255" s="103"/>
      <c r="BK255" s="103"/>
      <c r="BL255" s="103"/>
      <c r="BM255" s="103"/>
      <c r="BN255" s="24"/>
      <c r="BO255" s="24"/>
    </row>
    <row r="256" spans="1:67" ht="15.5">
      <c r="A256" s="25" t="str">
        <f t="shared" si="0"/>
        <v/>
      </c>
      <c r="B256" s="89"/>
      <c r="C256" s="25"/>
      <c r="D256" s="90"/>
      <c r="E256" s="90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36"/>
      <c r="S256" s="91"/>
      <c r="T256" s="36"/>
      <c r="U256" s="82"/>
      <c r="V256" s="25"/>
      <c r="W256" s="58"/>
      <c r="X256" s="34"/>
      <c r="Y256" s="34"/>
      <c r="Z256" s="36"/>
      <c r="AA256" s="84"/>
      <c r="AB256" s="35"/>
      <c r="AC256" s="25"/>
      <c r="AD256" s="25"/>
      <c r="AE256" s="44"/>
      <c r="AF256" s="94"/>
      <c r="AG256" s="25"/>
      <c r="AH256" s="25"/>
      <c r="AI256" s="25"/>
      <c r="AJ256" s="45" t="str">
        <f t="array" ref="AJ256">IFERROR(INDEX('[1]Master Price'!$E:$E,MATCH(D256,'[1]Master Price'!$B:$B,0)),"0")</f>
        <v>0</v>
      </c>
      <c r="AK256" s="45">
        <f t="shared" si="6"/>
        <v>0</v>
      </c>
      <c r="AL256" s="46" t="str">
        <f t="shared" si="36"/>
        <v>0-day</v>
      </c>
      <c r="AM256" s="46" t="str">
        <f t="shared" si="8"/>
        <v>0-day</v>
      </c>
      <c r="AN256" s="46" t="str">
        <f t="shared" si="37"/>
        <v>0-day</v>
      </c>
      <c r="AO256" s="46" t="str">
        <f t="shared" si="10"/>
        <v>0-day</v>
      </c>
      <c r="AP256" s="46" t="str">
        <f t="shared" si="11"/>
        <v>0-day</v>
      </c>
      <c r="AQ256" s="46" t="str">
        <f t="shared" si="12"/>
        <v>0-day</v>
      </c>
      <c r="AR256" s="103"/>
      <c r="AS256" s="47" t="str">
        <f t="shared" si="13"/>
        <v/>
      </c>
      <c r="AT256" s="35">
        <f t="shared" si="28"/>
        <v>0</v>
      </c>
      <c r="AU256" s="48" t="e">
        <f t="shared" ca="1" si="14"/>
        <v>#NAME?</v>
      </c>
      <c r="AV256" s="48" t="e">
        <f t="shared" ca="1" si="15"/>
        <v>#NAME?</v>
      </c>
      <c r="AW256" s="49" t="e">
        <f t="shared" ca="1" si="16"/>
        <v>#NAME?</v>
      </c>
      <c r="AX256" s="48" t="e">
        <f t="shared" ca="1" si="17"/>
        <v>#NAME?</v>
      </c>
      <c r="AY256" s="49" t="str">
        <f t="shared" si="18"/>
        <v/>
      </c>
      <c r="AZ256" s="50" t="e">
        <f t="shared" ca="1" si="19"/>
        <v>#NAME?</v>
      </c>
      <c r="BA256" s="51" t="e">
        <f t="shared" ca="1" si="20"/>
        <v>#NAME?</v>
      </c>
      <c r="BB256" s="52" t="e">
        <f t="shared" ca="1" si="21"/>
        <v>#NAME?</v>
      </c>
      <c r="BC256" s="51" t="e">
        <f t="shared" ca="1" si="22"/>
        <v>#NAME?</v>
      </c>
      <c r="BD256" s="54" t="e">
        <f t="shared" ca="1" si="23"/>
        <v>#NAME?</v>
      </c>
      <c r="BE256" s="48" t="e">
        <f t="shared" ca="1" si="24"/>
        <v>#NAME?</v>
      </c>
      <c r="BF256" s="50" t="e">
        <f t="shared" ca="1" si="25"/>
        <v>#NAME?</v>
      </c>
      <c r="BG256" s="56" t="e">
        <f t="shared" ca="1" si="26"/>
        <v>#NAME?</v>
      </c>
      <c r="BH256" s="103"/>
      <c r="BI256" s="103"/>
      <c r="BJ256" s="103"/>
      <c r="BK256" s="103"/>
      <c r="BL256" s="103"/>
      <c r="BM256" s="103"/>
      <c r="BN256" s="24"/>
      <c r="BO256" s="24"/>
    </row>
    <row r="257" spans="1:67" ht="15.5">
      <c r="A257" s="25" t="str">
        <f t="shared" si="0"/>
        <v/>
      </c>
      <c r="B257" s="89"/>
      <c r="C257" s="25"/>
      <c r="D257" s="90"/>
      <c r="E257" s="90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36"/>
      <c r="S257" s="91"/>
      <c r="T257" s="36"/>
      <c r="U257" s="82"/>
      <c r="V257" s="25"/>
      <c r="W257" s="58"/>
      <c r="X257" s="34"/>
      <c r="Y257" s="34"/>
      <c r="Z257" s="36"/>
      <c r="AA257" s="84"/>
      <c r="AB257" s="35"/>
      <c r="AC257" s="25"/>
      <c r="AD257" s="25"/>
      <c r="AE257" s="44"/>
      <c r="AF257" s="94"/>
      <c r="AG257" s="25"/>
      <c r="AH257" s="25"/>
      <c r="AI257" s="25"/>
      <c r="AJ257" s="45" t="str">
        <f t="array" ref="AJ257">IFERROR(INDEX('[1]Master Price'!$E:$E,MATCH(D257,'[1]Master Price'!$B:$B,0)),"0")</f>
        <v>0</v>
      </c>
      <c r="AK257" s="45">
        <f t="shared" si="6"/>
        <v>0</v>
      </c>
      <c r="AL257" s="46" t="str">
        <f t="shared" si="36"/>
        <v>0-day</v>
      </c>
      <c r="AM257" s="46" t="str">
        <f t="shared" si="8"/>
        <v>0-day</v>
      </c>
      <c r="AN257" s="46" t="str">
        <f t="shared" si="37"/>
        <v>0-day</v>
      </c>
      <c r="AO257" s="46" t="str">
        <f t="shared" si="10"/>
        <v>0-day</v>
      </c>
      <c r="AP257" s="46" t="str">
        <f t="shared" si="11"/>
        <v>0-day</v>
      </c>
      <c r="AQ257" s="46" t="str">
        <f t="shared" si="12"/>
        <v>0-day</v>
      </c>
      <c r="AR257" s="103"/>
      <c r="AS257" s="47" t="str">
        <f t="shared" si="13"/>
        <v/>
      </c>
      <c r="AT257" s="35">
        <f t="shared" si="28"/>
        <v>0</v>
      </c>
      <c r="AU257" s="48" t="e">
        <f t="shared" ca="1" si="14"/>
        <v>#NAME?</v>
      </c>
      <c r="AV257" s="48" t="e">
        <f t="shared" ca="1" si="15"/>
        <v>#NAME?</v>
      </c>
      <c r="AW257" s="49" t="e">
        <f t="shared" ca="1" si="16"/>
        <v>#NAME?</v>
      </c>
      <c r="AX257" s="48" t="e">
        <f t="shared" ca="1" si="17"/>
        <v>#NAME?</v>
      </c>
      <c r="AY257" s="49" t="str">
        <f t="shared" si="18"/>
        <v/>
      </c>
      <c r="AZ257" s="50" t="e">
        <f t="shared" ca="1" si="19"/>
        <v>#NAME?</v>
      </c>
      <c r="BA257" s="51" t="e">
        <f t="shared" ca="1" si="20"/>
        <v>#NAME?</v>
      </c>
      <c r="BB257" s="52" t="e">
        <f t="shared" ca="1" si="21"/>
        <v>#NAME?</v>
      </c>
      <c r="BC257" s="51" t="e">
        <f t="shared" ca="1" si="22"/>
        <v>#NAME?</v>
      </c>
      <c r="BD257" s="54" t="e">
        <f t="shared" ca="1" si="23"/>
        <v>#NAME?</v>
      </c>
      <c r="BE257" s="48" t="e">
        <f t="shared" ca="1" si="24"/>
        <v>#NAME?</v>
      </c>
      <c r="BF257" s="50" t="e">
        <f t="shared" ca="1" si="25"/>
        <v>#NAME?</v>
      </c>
      <c r="BG257" s="56" t="e">
        <f t="shared" ca="1" si="26"/>
        <v>#NAME?</v>
      </c>
      <c r="BH257" s="103"/>
      <c r="BI257" s="103"/>
      <c r="BJ257" s="103"/>
      <c r="BK257" s="103"/>
      <c r="BL257" s="103"/>
      <c r="BM257" s="103"/>
      <c r="BN257" s="24"/>
      <c r="BO257" s="24"/>
    </row>
    <row r="258" spans="1:67" ht="15.5">
      <c r="A258" s="25" t="str">
        <f t="shared" ref="A258:A512" si="38">IF(C258=0,"",ROW()-ROW($A$2))</f>
        <v/>
      </c>
      <c r="B258" s="89"/>
      <c r="C258" s="25"/>
      <c r="D258" s="90"/>
      <c r="E258" s="90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36"/>
      <c r="S258" s="91"/>
      <c r="T258" s="36"/>
      <c r="U258" s="82"/>
      <c r="V258" s="25"/>
      <c r="W258" s="58"/>
      <c r="X258" s="34"/>
      <c r="Y258" s="34"/>
      <c r="Z258" s="36"/>
      <c r="AA258" s="84"/>
      <c r="AB258" s="35"/>
      <c r="AC258" s="25"/>
      <c r="AD258" s="25"/>
      <c r="AE258" s="44"/>
      <c r="AF258" s="94"/>
      <c r="AG258" s="25"/>
      <c r="AH258" s="25"/>
      <c r="AI258" s="25"/>
      <c r="AJ258" s="45" t="str">
        <f t="array" ref="AJ258">IFERROR(INDEX('[1]Master Price'!$E:$E,MATCH(D258,'[1]Master Price'!$B:$B,0)),"0")</f>
        <v>0</v>
      </c>
      <c r="AK258" s="45">
        <f t="shared" ref="AK258:AK512" si="39">AJ258*F258</f>
        <v>0</v>
      </c>
      <c r="AL258" s="46" t="str">
        <f t="shared" si="36"/>
        <v>0-day</v>
      </c>
      <c r="AM258" s="46" t="str">
        <f t="shared" ref="AM258:AM512" si="40">IFERROR(DATEDIF(S258,U258,"d"),"0")&amp;"-day"</f>
        <v>0-day</v>
      </c>
      <c r="AN258" s="46" t="str">
        <f t="shared" si="37"/>
        <v>0-day</v>
      </c>
      <c r="AO258" s="46" t="str">
        <f t="shared" ref="AO258:AO297" si="41">IFERROR(DATEDIF(X258,AA258,"d"),"0")&amp;"-day"</f>
        <v>0-day</v>
      </c>
      <c r="AP258" s="46" t="str">
        <f t="shared" ref="AP258:AP512" si="42">IFERROR(DATEDIF(AA258,AE258,"d"),"0")&amp;"-day"</f>
        <v>0-day</v>
      </c>
      <c r="AQ258" s="46" t="str">
        <f t="shared" ref="AQ258:AQ512" si="43">SUM(AL258:AP258)&amp;"-day"</f>
        <v>0-day</v>
      </c>
      <c r="AR258" s="103"/>
      <c r="AS258" s="47" t="str">
        <f t="shared" ref="AS258:AS512" si="44">IF(AT258=0,"",ROW()-ROW($AS$2))</f>
        <v/>
      </c>
      <c r="AT258" s="35">
        <f t="shared" si="28"/>
        <v>0</v>
      </c>
      <c r="AU258" s="48" t="e">
        <f t="shared" ref="AU258:AU512" ca="1" si="45">_xludf.ifna(INDEX($B:$B,MATCH(AT258,$C:$C,FALSE)),"")</f>
        <v>#NAME?</v>
      </c>
      <c r="AV258" s="48" t="e">
        <f t="shared" ref="AV258:AV512" ca="1" si="46">_xludf.ifna(INDEX($U:$U,MATCH(AT258,$C:$C,FALSE)),"")</f>
        <v>#NAME?</v>
      </c>
      <c r="AW258" s="49" t="e">
        <f t="shared" ref="AW258:AW512" ca="1" si="47">_xludf.ifna(INDEX($Z:$Z,MATCH(AT258,$C:$C,FALSE)),"")</f>
        <v>#NAME?</v>
      </c>
      <c r="AX258" s="48" t="e">
        <f t="shared" ref="AX258:AX512" ca="1" si="48">_xludf.ifna(INDEX($AA:$AA,MATCH(AT258,$C:$C,FALSE)),"")</f>
        <v>#NAME?</v>
      </c>
      <c r="AY258" s="49" t="str">
        <f t="shared" ref="AY258:AY512" si="49">IFERROR(INDEX($R:$R,MATCH(AT258,$C:$C,FALSE)),"")</f>
        <v/>
      </c>
      <c r="AZ258" s="50" t="e">
        <f t="shared" ref="AZ258:AZ512" ca="1" si="50">_xludf.ifna(INDEX($V:$V,MATCH(AT258,$C:$C,FALSE)),"")</f>
        <v>#NAME?</v>
      </c>
      <c r="BA258" s="51" t="e">
        <f t="shared" ref="BA258:BA512" ca="1" si="51">_xludf.ifna(INDEX($W:$W,MATCH(AT258,$C:$C,FALSE)),"")</f>
        <v>#NAME?</v>
      </c>
      <c r="BB258" s="52" t="e">
        <f t="shared" ref="BB258:BB512" ca="1" si="52">_xludf.ifna(INDEX($X:$X,MATCH(AT258,$C:$C,FALSE)),"")</f>
        <v>#NAME?</v>
      </c>
      <c r="BC258" s="51" t="e">
        <f t="shared" ref="BC258:BC512" ca="1" si="53">_xludf.ifna(INDEX($AD:$AD,MATCH(AT258,$C:$C,FALSE)),"")</f>
        <v>#NAME?</v>
      </c>
      <c r="BD258" s="54" t="e">
        <f t="shared" ref="BD258:BD512" ca="1" si="54">_xludf.ifna(INDEX($AE:$AE,MATCH(AT258,$C:$C,FALSE)),"")</f>
        <v>#NAME?</v>
      </c>
      <c r="BE258" s="48" t="e">
        <f t="shared" ref="BE258:BE512" ca="1" si="55">_xludf.ifna(INDEX($AF:$AF,MATCH(AT258,$C:$C,FALSE)),"")</f>
        <v>#NAME?</v>
      </c>
      <c r="BF258" s="50" t="e">
        <f t="shared" ref="BF258:BF512" ca="1" si="56">_xludf.ifna(INDEX($T:$T,MATCH(AT258,$C:$C,FALSE),""),"")</f>
        <v>#NAME?</v>
      </c>
      <c r="BG258" s="56" t="e">
        <f t="shared" ref="BG258:BG512" ca="1" si="57">_xludf.ifna(INDEX($AI:$AI,MATCH(AT258,$C:$C,FALSE)),"")</f>
        <v>#NAME?</v>
      </c>
      <c r="BH258" s="103"/>
      <c r="BI258" s="103"/>
      <c r="BJ258" s="103"/>
      <c r="BK258" s="103"/>
      <c r="BL258" s="103"/>
      <c r="BM258" s="103"/>
      <c r="BN258" s="24"/>
      <c r="BO258" s="24"/>
    </row>
    <row r="259" spans="1:67" ht="15.5">
      <c r="A259" s="25" t="str">
        <f t="shared" si="38"/>
        <v/>
      </c>
      <c r="B259" s="89"/>
      <c r="C259" s="25"/>
      <c r="D259" s="90"/>
      <c r="E259" s="90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36"/>
      <c r="S259" s="91"/>
      <c r="T259" s="36"/>
      <c r="U259" s="82"/>
      <c r="V259" s="25"/>
      <c r="W259" s="58"/>
      <c r="X259" s="34"/>
      <c r="Y259" s="34"/>
      <c r="Z259" s="36"/>
      <c r="AA259" s="84"/>
      <c r="AB259" s="35"/>
      <c r="AC259" s="25"/>
      <c r="AD259" s="25"/>
      <c r="AE259" s="44"/>
      <c r="AF259" s="94"/>
      <c r="AG259" s="25"/>
      <c r="AH259" s="25"/>
      <c r="AI259" s="25"/>
      <c r="AJ259" s="45" t="str">
        <f t="array" ref="AJ259">IFERROR(INDEX('[1]Master Price'!$E:$E,MATCH(D259,'[1]Master Price'!$B:$B,0)),"0")</f>
        <v>0</v>
      </c>
      <c r="AK259" s="45">
        <f t="shared" si="39"/>
        <v>0</v>
      </c>
      <c r="AL259" s="46" t="str">
        <f t="shared" si="36"/>
        <v>0-day</v>
      </c>
      <c r="AM259" s="46" t="str">
        <f t="shared" si="40"/>
        <v>0-day</v>
      </c>
      <c r="AN259" s="46" t="str">
        <f t="shared" si="37"/>
        <v>0-day</v>
      </c>
      <c r="AO259" s="46" t="str">
        <f t="shared" si="41"/>
        <v>0-day</v>
      </c>
      <c r="AP259" s="46" t="str">
        <f t="shared" si="42"/>
        <v>0-day</v>
      </c>
      <c r="AQ259" s="46" t="str">
        <f t="shared" si="43"/>
        <v>0-day</v>
      </c>
      <c r="AR259" s="103"/>
      <c r="AS259" s="47" t="str">
        <f t="shared" si="44"/>
        <v/>
      </c>
      <c r="AT259" s="35">
        <f t="shared" si="28"/>
        <v>0</v>
      </c>
      <c r="AU259" s="48" t="e">
        <f t="shared" ca="1" si="45"/>
        <v>#NAME?</v>
      </c>
      <c r="AV259" s="48" t="e">
        <f t="shared" ca="1" si="46"/>
        <v>#NAME?</v>
      </c>
      <c r="AW259" s="49" t="e">
        <f t="shared" ca="1" si="47"/>
        <v>#NAME?</v>
      </c>
      <c r="AX259" s="48" t="e">
        <f t="shared" ca="1" si="48"/>
        <v>#NAME?</v>
      </c>
      <c r="AY259" s="49" t="str">
        <f t="shared" si="49"/>
        <v/>
      </c>
      <c r="AZ259" s="50" t="e">
        <f t="shared" ca="1" si="50"/>
        <v>#NAME?</v>
      </c>
      <c r="BA259" s="51" t="e">
        <f t="shared" ca="1" si="51"/>
        <v>#NAME?</v>
      </c>
      <c r="BB259" s="52" t="e">
        <f t="shared" ca="1" si="52"/>
        <v>#NAME?</v>
      </c>
      <c r="BC259" s="51" t="e">
        <f t="shared" ca="1" si="53"/>
        <v>#NAME?</v>
      </c>
      <c r="BD259" s="54" t="e">
        <f t="shared" ca="1" si="54"/>
        <v>#NAME?</v>
      </c>
      <c r="BE259" s="48" t="e">
        <f t="shared" ca="1" si="55"/>
        <v>#NAME?</v>
      </c>
      <c r="BF259" s="50" t="e">
        <f t="shared" ca="1" si="56"/>
        <v>#NAME?</v>
      </c>
      <c r="BG259" s="56" t="e">
        <f t="shared" ca="1" si="57"/>
        <v>#NAME?</v>
      </c>
      <c r="BH259" s="103"/>
      <c r="BI259" s="103"/>
      <c r="BJ259" s="103"/>
      <c r="BK259" s="103"/>
      <c r="BL259" s="103"/>
      <c r="BM259" s="103"/>
      <c r="BN259" s="24"/>
      <c r="BO259" s="24"/>
    </row>
    <row r="260" spans="1:67" ht="15.5">
      <c r="A260" s="25" t="str">
        <f t="shared" si="38"/>
        <v/>
      </c>
      <c r="B260" s="89"/>
      <c r="C260" s="25"/>
      <c r="D260" s="90"/>
      <c r="E260" s="90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36"/>
      <c r="S260" s="91"/>
      <c r="T260" s="36"/>
      <c r="U260" s="82"/>
      <c r="V260" s="25"/>
      <c r="W260" s="58"/>
      <c r="X260" s="34"/>
      <c r="Y260" s="34"/>
      <c r="Z260" s="36"/>
      <c r="AA260" s="84"/>
      <c r="AB260" s="35"/>
      <c r="AC260" s="25"/>
      <c r="AD260" s="25"/>
      <c r="AE260" s="44"/>
      <c r="AF260" s="94"/>
      <c r="AG260" s="25"/>
      <c r="AH260" s="25"/>
      <c r="AI260" s="25"/>
      <c r="AJ260" s="45" t="str">
        <f t="array" ref="AJ260">IFERROR(INDEX('[1]Master Price'!$E:$E,MATCH(D260,'[1]Master Price'!$B:$B,0)),"0")</f>
        <v>0</v>
      </c>
      <c r="AK260" s="45">
        <f t="shared" si="39"/>
        <v>0</v>
      </c>
      <c r="AL260" s="46" t="str">
        <f t="shared" si="36"/>
        <v>0-day</v>
      </c>
      <c r="AM260" s="46" t="str">
        <f t="shared" si="40"/>
        <v>0-day</v>
      </c>
      <c r="AN260" s="46" t="str">
        <f t="shared" si="37"/>
        <v>0-day</v>
      </c>
      <c r="AO260" s="46" t="str">
        <f t="shared" si="41"/>
        <v>0-day</v>
      </c>
      <c r="AP260" s="46" t="str">
        <f t="shared" si="42"/>
        <v>0-day</v>
      </c>
      <c r="AQ260" s="46" t="str">
        <f t="shared" si="43"/>
        <v>0-day</v>
      </c>
      <c r="AR260" s="103"/>
      <c r="AS260" s="47" t="str">
        <f t="shared" si="44"/>
        <v/>
      </c>
      <c r="AT260" s="35">
        <f t="shared" si="28"/>
        <v>0</v>
      </c>
      <c r="AU260" s="48" t="e">
        <f t="shared" ca="1" si="45"/>
        <v>#NAME?</v>
      </c>
      <c r="AV260" s="48" t="e">
        <f t="shared" ca="1" si="46"/>
        <v>#NAME?</v>
      </c>
      <c r="AW260" s="49" t="e">
        <f t="shared" ca="1" si="47"/>
        <v>#NAME?</v>
      </c>
      <c r="AX260" s="48" t="e">
        <f t="shared" ca="1" si="48"/>
        <v>#NAME?</v>
      </c>
      <c r="AY260" s="49" t="str">
        <f t="shared" si="49"/>
        <v/>
      </c>
      <c r="AZ260" s="50" t="e">
        <f t="shared" ca="1" si="50"/>
        <v>#NAME?</v>
      </c>
      <c r="BA260" s="51" t="e">
        <f t="shared" ca="1" si="51"/>
        <v>#NAME?</v>
      </c>
      <c r="BB260" s="52" t="e">
        <f t="shared" ca="1" si="52"/>
        <v>#NAME?</v>
      </c>
      <c r="BC260" s="51" t="e">
        <f t="shared" ca="1" si="53"/>
        <v>#NAME?</v>
      </c>
      <c r="BD260" s="54" t="e">
        <f t="shared" ca="1" si="54"/>
        <v>#NAME?</v>
      </c>
      <c r="BE260" s="48" t="e">
        <f t="shared" ca="1" si="55"/>
        <v>#NAME?</v>
      </c>
      <c r="BF260" s="50" t="e">
        <f t="shared" ca="1" si="56"/>
        <v>#NAME?</v>
      </c>
      <c r="BG260" s="56" t="e">
        <f t="shared" ca="1" si="57"/>
        <v>#NAME?</v>
      </c>
      <c r="BH260" s="103"/>
      <c r="BI260" s="103"/>
      <c r="BJ260" s="103"/>
      <c r="BK260" s="103"/>
      <c r="BL260" s="103"/>
      <c r="BM260" s="103"/>
      <c r="BN260" s="24"/>
      <c r="BO260" s="24"/>
    </row>
    <row r="261" spans="1:67" ht="15.5">
      <c r="A261" s="25" t="str">
        <f t="shared" si="38"/>
        <v/>
      </c>
      <c r="B261" s="89"/>
      <c r="C261" s="25"/>
      <c r="D261" s="90"/>
      <c r="E261" s="90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36"/>
      <c r="S261" s="91"/>
      <c r="T261" s="36"/>
      <c r="U261" s="82"/>
      <c r="V261" s="25"/>
      <c r="W261" s="58"/>
      <c r="X261" s="34"/>
      <c r="Y261" s="34"/>
      <c r="Z261" s="36"/>
      <c r="AA261" s="84"/>
      <c r="AB261" s="35"/>
      <c r="AC261" s="25"/>
      <c r="AD261" s="25"/>
      <c r="AE261" s="44"/>
      <c r="AF261" s="94"/>
      <c r="AG261" s="25"/>
      <c r="AH261" s="25"/>
      <c r="AI261" s="25"/>
      <c r="AJ261" s="45" t="str">
        <f t="array" ref="AJ261">IFERROR(INDEX('[1]Master Price'!$E:$E,MATCH(D261,'[1]Master Price'!$B:$B,0)),"0")</f>
        <v>0</v>
      </c>
      <c r="AK261" s="45">
        <f t="shared" si="39"/>
        <v>0</v>
      </c>
      <c r="AL261" s="46" t="str">
        <f t="shared" si="36"/>
        <v>0-day</v>
      </c>
      <c r="AM261" s="46" t="str">
        <f t="shared" si="40"/>
        <v>0-day</v>
      </c>
      <c r="AN261" s="46" t="str">
        <f t="shared" si="37"/>
        <v>0-day</v>
      </c>
      <c r="AO261" s="46" t="str">
        <f t="shared" si="41"/>
        <v>0-day</v>
      </c>
      <c r="AP261" s="46" t="str">
        <f t="shared" si="42"/>
        <v>0-day</v>
      </c>
      <c r="AQ261" s="46" t="str">
        <f t="shared" si="43"/>
        <v>0-day</v>
      </c>
      <c r="AR261" s="103"/>
      <c r="AS261" s="47" t="str">
        <f t="shared" si="44"/>
        <v/>
      </c>
      <c r="AT261" s="35">
        <f t="shared" si="28"/>
        <v>0</v>
      </c>
      <c r="AU261" s="48" t="e">
        <f t="shared" ca="1" si="45"/>
        <v>#NAME?</v>
      </c>
      <c r="AV261" s="48" t="e">
        <f t="shared" ca="1" si="46"/>
        <v>#NAME?</v>
      </c>
      <c r="AW261" s="49" t="e">
        <f t="shared" ca="1" si="47"/>
        <v>#NAME?</v>
      </c>
      <c r="AX261" s="48" t="e">
        <f t="shared" ca="1" si="48"/>
        <v>#NAME?</v>
      </c>
      <c r="AY261" s="49" t="str">
        <f t="shared" si="49"/>
        <v/>
      </c>
      <c r="AZ261" s="50" t="e">
        <f t="shared" ca="1" si="50"/>
        <v>#NAME?</v>
      </c>
      <c r="BA261" s="51" t="e">
        <f t="shared" ca="1" si="51"/>
        <v>#NAME?</v>
      </c>
      <c r="BB261" s="52" t="e">
        <f t="shared" ca="1" si="52"/>
        <v>#NAME?</v>
      </c>
      <c r="BC261" s="51" t="e">
        <f t="shared" ca="1" si="53"/>
        <v>#NAME?</v>
      </c>
      <c r="BD261" s="54" t="e">
        <f t="shared" ca="1" si="54"/>
        <v>#NAME?</v>
      </c>
      <c r="BE261" s="48" t="e">
        <f t="shared" ca="1" si="55"/>
        <v>#NAME?</v>
      </c>
      <c r="BF261" s="50" t="e">
        <f t="shared" ca="1" si="56"/>
        <v>#NAME?</v>
      </c>
      <c r="BG261" s="56" t="e">
        <f t="shared" ca="1" si="57"/>
        <v>#NAME?</v>
      </c>
      <c r="BH261" s="103"/>
      <c r="BI261" s="103"/>
      <c r="BJ261" s="103"/>
      <c r="BK261" s="103"/>
      <c r="BL261" s="103"/>
      <c r="BM261" s="103"/>
      <c r="BN261" s="24"/>
      <c r="BO261" s="24"/>
    </row>
    <row r="262" spans="1:67" ht="15.5">
      <c r="A262" s="25" t="str">
        <f t="shared" si="38"/>
        <v/>
      </c>
      <c r="B262" s="89"/>
      <c r="C262" s="25"/>
      <c r="D262" s="90"/>
      <c r="E262" s="90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36"/>
      <c r="S262" s="91"/>
      <c r="T262" s="36"/>
      <c r="U262" s="82"/>
      <c r="V262" s="25"/>
      <c r="W262" s="58"/>
      <c r="X262" s="34"/>
      <c r="Y262" s="34"/>
      <c r="Z262" s="36"/>
      <c r="AA262" s="84"/>
      <c r="AB262" s="35"/>
      <c r="AC262" s="25"/>
      <c r="AD262" s="25"/>
      <c r="AE262" s="44"/>
      <c r="AF262" s="94"/>
      <c r="AG262" s="25"/>
      <c r="AH262" s="25"/>
      <c r="AI262" s="25"/>
      <c r="AJ262" s="45" t="str">
        <f t="array" ref="AJ262">IFERROR(INDEX('[1]Master Price'!$E:$E,MATCH(D262,'[1]Master Price'!$B:$B,0)),"0")</f>
        <v>0</v>
      </c>
      <c r="AK262" s="45">
        <f t="shared" si="39"/>
        <v>0</v>
      </c>
      <c r="AL262" s="46" t="str">
        <f t="shared" si="36"/>
        <v>0-day</v>
      </c>
      <c r="AM262" s="46" t="str">
        <f t="shared" si="40"/>
        <v>0-day</v>
      </c>
      <c r="AN262" s="46" t="str">
        <f t="shared" si="37"/>
        <v>0-day</v>
      </c>
      <c r="AO262" s="46" t="str">
        <f t="shared" si="41"/>
        <v>0-day</v>
      </c>
      <c r="AP262" s="46" t="str">
        <f t="shared" si="42"/>
        <v>0-day</v>
      </c>
      <c r="AQ262" s="46" t="str">
        <f t="shared" si="43"/>
        <v>0-day</v>
      </c>
      <c r="AR262" s="103"/>
      <c r="AS262" s="47" t="str">
        <f t="shared" si="44"/>
        <v/>
      </c>
      <c r="AT262" s="35">
        <f t="shared" si="28"/>
        <v>0</v>
      </c>
      <c r="AU262" s="48" t="e">
        <f t="shared" ca="1" si="45"/>
        <v>#NAME?</v>
      </c>
      <c r="AV262" s="48" t="e">
        <f t="shared" ca="1" si="46"/>
        <v>#NAME?</v>
      </c>
      <c r="AW262" s="49" t="e">
        <f t="shared" ca="1" si="47"/>
        <v>#NAME?</v>
      </c>
      <c r="AX262" s="48" t="e">
        <f t="shared" ca="1" si="48"/>
        <v>#NAME?</v>
      </c>
      <c r="AY262" s="49" t="str">
        <f t="shared" si="49"/>
        <v/>
      </c>
      <c r="AZ262" s="50" t="e">
        <f t="shared" ca="1" si="50"/>
        <v>#NAME?</v>
      </c>
      <c r="BA262" s="51" t="e">
        <f t="shared" ca="1" si="51"/>
        <v>#NAME?</v>
      </c>
      <c r="BB262" s="52" t="e">
        <f t="shared" ca="1" si="52"/>
        <v>#NAME?</v>
      </c>
      <c r="BC262" s="51" t="e">
        <f t="shared" ca="1" si="53"/>
        <v>#NAME?</v>
      </c>
      <c r="BD262" s="54" t="e">
        <f t="shared" ca="1" si="54"/>
        <v>#NAME?</v>
      </c>
      <c r="BE262" s="48" t="e">
        <f t="shared" ca="1" si="55"/>
        <v>#NAME?</v>
      </c>
      <c r="BF262" s="50" t="e">
        <f t="shared" ca="1" si="56"/>
        <v>#NAME?</v>
      </c>
      <c r="BG262" s="56" t="e">
        <f t="shared" ca="1" si="57"/>
        <v>#NAME?</v>
      </c>
      <c r="BH262" s="103"/>
      <c r="BI262" s="103"/>
      <c r="BJ262" s="103"/>
      <c r="BK262" s="103"/>
      <c r="BL262" s="103"/>
      <c r="BM262" s="103"/>
      <c r="BN262" s="24"/>
      <c r="BO262" s="24"/>
    </row>
    <row r="263" spans="1:67" ht="15.5">
      <c r="A263" s="25" t="str">
        <f t="shared" si="38"/>
        <v/>
      </c>
      <c r="B263" s="89"/>
      <c r="C263" s="25"/>
      <c r="D263" s="90"/>
      <c r="E263" s="90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36"/>
      <c r="S263" s="91"/>
      <c r="T263" s="36"/>
      <c r="U263" s="82"/>
      <c r="V263" s="25"/>
      <c r="W263" s="58"/>
      <c r="X263" s="34"/>
      <c r="Y263" s="34"/>
      <c r="Z263" s="36"/>
      <c r="AA263" s="84"/>
      <c r="AB263" s="35"/>
      <c r="AC263" s="25"/>
      <c r="AD263" s="25"/>
      <c r="AE263" s="44"/>
      <c r="AF263" s="94"/>
      <c r="AG263" s="25"/>
      <c r="AH263" s="25"/>
      <c r="AI263" s="25"/>
      <c r="AJ263" s="45" t="str">
        <f t="array" ref="AJ263">IFERROR(INDEX('[1]Master Price'!$E:$E,MATCH(D263,'[1]Master Price'!$B:$B,0)),"0")</f>
        <v>0</v>
      </c>
      <c r="AK263" s="45">
        <f t="shared" si="39"/>
        <v>0</v>
      </c>
      <c r="AL263" s="46" t="str">
        <f t="shared" si="36"/>
        <v>0-day</v>
      </c>
      <c r="AM263" s="46" t="str">
        <f t="shared" si="40"/>
        <v>0-day</v>
      </c>
      <c r="AN263" s="46" t="str">
        <f t="shared" si="37"/>
        <v>0-day</v>
      </c>
      <c r="AO263" s="46" t="str">
        <f t="shared" si="41"/>
        <v>0-day</v>
      </c>
      <c r="AP263" s="46" t="str">
        <f t="shared" si="42"/>
        <v>0-day</v>
      </c>
      <c r="AQ263" s="46" t="str">
        <f t="shared" si="43"/>
        <v>0-day</v>
      </c>
      <c r="AR263" s="103"/>
      <c r="AS263" s="47" t="str">
        <f t="shared" si="44"/>
        <v/>
      </c>
      <c r="AT263" s="35">
        <f t="shared" si="28"/>
        <v>0</v>
      </c>
      <c r="AU263" s="48" t="e">
        <f t="shared" ca="1" si="45"/>
        <v>#NAME?</v>
      </c>
      <c r="AV263" s="48" t="e">
        <f t="shared" ca="1" si="46"/>
        <v>#NAME?</v>
      </c>
      <c r="AW263" s="49" t="e">
        <f t="shared" ca="1" si="47"/>
        <v>#NAME?</v>
      </c>
      <c r="AX263" s="48" t="e">
        <f t="shared" ca="1" si="48"/>
        <v>#NAME?</v>
      </c>
      <c r="AY263" s="49" t="str">
        <f t="shared" si="49"/>
        <v/>
      </c>
      <c r="AZ263" s="50" t="e">
        <f t="shared" ca="1" si="50"/>
        <v>#NAME?</v>
      </c>
      <c r="BA263" s="51" t="e">
        <f t="shared" ca="1" si="51"/>
        <v>#NAME?</v>
      </c>
      <c r="BB263" s="52" t="e">
        <f t="shared" ca="1" si="52"/>
        <v>#NAME?</v>
      </c>
      <c r="BC263" s="51" t="e">
        <f t="shared" ca="1" si="53"/>
        <v>#NAME?</v>
      </c>
      <c r="BD263" s="54" t="e">
        <f t="shared" ca="1" si="54"/>
        <v>#NAME?</v>
      </c>
      <c r="BE263" s="48" t="e">
        <f t="shared" ca="1" si="55"/>
        <v>#NAME?</v>
      </c>
      <c r="BF263" s="50" t="e">
        <f t="shared" ca="1" si="56"/>
        <v>#NAME?</v>
      </c>
      <c r="BG263" s="56" t="e">
        <f t="shared" ca="1" si="57"/>
        <v>#NAME?</v>
      </c>
      <c r="BH263" s="103"/>
      <c r="BI263" s="103"/>
      <c r="BJ263" s="103"/>
      <c r="BK263" s="103"/>
      <c r="BL263" s="103"/>
      <c r="BM263" s="103"/>
      <c r="BN263" s="24"/>
      <c r="BO263" s="24"/>
    </row>
    <row r="264" spans="1:67" ht="15.5">
      <c r="A264" s="25" t="str">
        <f t="shared" si="38"/>
        <v/>
      </c>
      <c r="B264" s="89"/>
      <c r="C264" s="25"/>
      <c r="D264" s="90"/>
      <c r="E264" s="90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36"/>
      <c r="S264" s="91"/>
      <c r="T264" s="36"/>
      <c r="U264" s="82"/>
      <c r="V264" s="25"/>
      <c r="W264" s="58"/>
      <c r="X264" s="34"/>
      <c r="Y264" s="34"/>
      <c r="Z264" s="36"/>
      <c r="AA264" s="84"/>
      <c r="AB264" s="35"/>
      <c r="AC264" s="25"/>
      <c r="AD264" s="25"/>
      <c r="AE264" s="44"/>
      <c r="AF264" s="94"/>
      <c r="AG264" s="25"/>
      <c r="AH264" s="25"/>
      <c r="AI264" s="25"/>
      <c r="AJ264" s="45" t="str">
        <f t="array" ref="AJ264">IFERROR(INDEX('[1]Master Price'!$E:$E,MATCH(D264,'[1]Master Price'!$B:$B,0)),"0")</f>
        <v>0</v>
      </c>
      <c r="AK264" s="45">
        <f t="shared" si="39"/>
        <v>0</v>
      </c>
      <c r="AL264" s="46" t="str">
        <f t="shared" si="36"/>
        <v>0-day</v>
      </c>
      <c r="AM264" s="46" t="str">
        <f t="shared" si="40"/>
        <v>0-day</v>
      </c>
      <c r="AN264" s="46" t="str">
        <f t="shared" si="37"/>
        <v>0-day</v>
      </c>
      <c r="AO264" s="46" t="str">
        <f t="shared" si="41"/>
        <v>0-day</v>
      </c>
      <c r="AP264" s="46" t="str">
        <f t="shared" si="42"/>
        <v>0-day</v>
      </c>
      <c r="AQ264" s="46" t="str">
        <f t="shared" si="43"/>
        <v>0-day</v>
      </c>
      <c r="AR264" s="103"/>
      <c r="AS264" s="47" t="str">
        <f t="shared" si="44"/>
        <v/>
      </c>
      <c r="AT264" s="35">
        <f t="shared" si="28"/>
        <v>0</v>
      </c>
      <c r="AU264" s="48" t="e">
        <f t="shared" ca="1" si="45"/>
        <v>#NAME?</v>
      </c>
      <c r="AV264" s="48" t="e">
        <f t="shared" ca="1" si="46"/>
        <v>#NAME?</v>
      </c>
      <c r="AW264" s="49" t="e">
        <f t="shared" ca="1" si="47"/>
        <v>#NAME?</v>
      </c>
      <c r="AX264" s="48" t="e">
        <f t="shared" ca="1" si="48"/>
        <v>#NAME?</v>
      </c>
      <c r="AY264" s="49" t="str">
        <f t="shared" si="49"/>
        <v/>
      </c>
      <c r="AZ264" s="50" t="e">
        <f t="shared" ca="1" si="50"/>
        <v>#NAME?</v>
      </c>
      <c r="BA264" s="51" t="e">
        <f t="shared" ca="1" si="51"/>
        <v>#NAME?</v>
      </c>
      <c r="BB264" s="52" t="e">
        <f t="shared" ca="1" si="52"/>
        <v>#NAME?</v>
      </c>
      <c r="BC264" s="51" t="e">
        <f t="shared" ca="1" si="53"/>
        <v>#NAME?</v>
      </c>
      <c r="BD264" s="54" t="e">
        <f t="shared" ca="1" si="54"/>
        <v>#NAME?</v>
      </c>
      <c r="BE264" s="48" t="e">
        <f t="shared" ca="1" si="55"/>
        <v>#NAME?</v>
      </c>
      <c r="BF264" s="50" t="e">
        <f t="shared" ca="1" si="56"/>
        <v>#NAME?</v>
      </c>
      <c r="BG264" s="56" t="e">
        <f t="shared" ca="1" si="57"/>
        <v>#NAME?</v>
      </c>
      <c r="BH264" s="103"/>
      <c r="BI264" s="103"/>
      <c r="BJ264" s="103"/>
      <c r="BK264" s="103"/>
      <c r="BL264" s="103"/>
      <c r="BM264" s="103"/>
      <c r="BN264" s="24"/>
      <c r="BO264" s="24"/>
    </row>
    <row r="265" spans="1:67" ht="15.5">
      <c r="A265" s="25" t="str">
        <f t="shared" si="38"/>
        <v/>
      </c>
      <c r="B265" s="98"/>
      <c r="C265" s="25"/>
      <c r="D265" s="90"/>
      <c r="E265" s="90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36"/>
      <c r="S265" s="91"/>
      <c r="T265" s="36"/>
      <c r="U265" s="82"/>
      <c r="V265" s="25"/>
      <c r="W265" s="58"/>
      <c r="X265" s="34"/>
      <c r="Y265" s="34"/>
      <c r="Z265" s="36"/>
      <c r="AA265" s="84"/>
      <c r="AB265" s="35"/>
      <c r="AC265" s="25"/>
      <c r="AD265" s="25"/>
      <c r="AE265" s="44"/>
      <c r="AF265" s="94"/>
      <c r="AG265" s="25"/>
      <c r="AH265" s="25"/>
      <c r="AI265" s="25"/>
      <c r="AJ265" s="45" t="str">
        <f t="array" ref="AJ265">IFERROR(INDEX('[1]Master Price'!$E:$E,MATCH(D265,'[1]Master Price'!$B:$B,0)),"0")</f>
        <v>0</v>
      </c>
      <c r="AK265" s="45">
        <f t="shared" si="39"/>
        <v>0</v>
      </c>
      <c r="AL265" s="46" t="str">
        <f t="shared" si="36"/>
        <v>0-day</v>
      </c>
      <c r="AM265" s="46" t="str">
        <f t="shared" si="40"/>
        <v>0-day</v>
      </c>
      <c r="AN265" s="46" t="str">
        <f t="shared" si="37"/>
        <v>0-day</v>
      </c>
      <c r="AO265" s="46" t="str">
        <f t="shared" si="41"/>
        <v>0-day</v>
      </c>
      <c r="AP265" s="46" t="str">
        <f t="shared" si="42"/>
        <v>0-day</v>
      </c>
      <c r="AQ265" s="46" t="str">
        <f t="shared" si="43"/>
        <v>0-day</v>
      </c>
      <c r="AR265" s="103"/>
      <c r="AS265" s="47" t="str">
        <f t="shared" si="44"/>
        <v/>
      </c>
      <c r="AT265" s="35">
        <f t="shared" si="28"/>
        <v>0</v>
      </c>
      <c r="AU265" s="48" t="e">
        <f t="shared" ca="1" si="45"/>
        <v>#NAME?</v>
      </c>
      <c r="AV265" s="48" t="e">
        <f t="shared" ca="1" si="46"/>
        <v>#NAME?</v>
      </c>
      <c r="AW265" s="49" t="e">
        <f t="shared" ca="1" si="47"/>
        <v>#NAME?</v>
      </c>
      <c r="AX265" s="48" t="e">
        <f t="shared" ca="1" si="48"/>
        <v>#NAME?</v>
      </c>
      <c r="AY265" s="49" t="str">
        <f t="shared" si="49"/>
        <v/>
      </c>
      <c r="AZ265" s="50" t="e">
        <f t="shared" ca="1" si="50"/>
        <v>#NAME?</v>
      </c>
      <c r="BA265" s="51" t="e">
        <f t="shared" ca="1" si="51"/>
        <v>#NAME?</v>
      </c>
      <c r="BB265" s="52" t="e">
        <f t="shared" ca="1" si="52"/>
        <v>#NAME?</v>
      </c>
      <c r="BC265" s="51" t="e">
        <f t="shared" ca="1" si="53"/>
        <v>#NAME?</v>
      </c>
      <c r="BD265" s="54" t="e">
        <f t="shared" ca="1" si="54"/>
        <v>#NAME?</v>
      </c>
      <c r="BE265" s="48" t="e">
        <f t="shared" ca="1" si="55"/>
        <v>#NAME?</v>
      </c>
      <c r="BF265" s="50" t="e">
        <f t="shared" ca="1" si="56"/>
        <v>#NAME?</v>
      </c>
      <c r="BG265" s="56" t="e">
        <f t="shared" ca="1" si="57"/>
        <v>#NAME?</v>
      </c>
      <c r="BH265" s="103"/>
      <c r="BI265" s="103"/>
      <c r="BJ265" s="103"/>
      <c r="BK265" s="103"/>
      <c r="BL265" s="103"/>
      <c r="BM265" s="103"/>
      <c r="BN265" s="24"/>
      <c r="BO265" s="24"/>
    </row>
    <row r="266" spans="1:67" ht="15.5">
      <c r="A266" s="25" t="str">
        <f t="shared" si="38"/>
        <v/>
      </c>
      <c r="B266" s="98"/>
      <c r="C266" s="25"/>
      <c r="D266" s="90"/>
      <c r="E266" s="90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36"/>
      <c r="S266" s="91"/>
      <c r="T266" s="36"/>
      <c r="U266" s="82"/>
      <c r="V266" s="25"/>
      <c r="W266" s="58"/>
      <c r="X266" s="34"/>
      <c r="Y266" s="34"/>
      <c r="Z266" s="36"/>
      <c r="AA266" s="84"/>
      <c r="AB266" s="35"/>
      <c r="AC266" s="25"/>
      <c r="AD266" s="25"/>
      <c r="AE266" s="44"/>
      <c r="AF266" s="94"/>
      <c r="AG266" s="25"/>
      <c r="AH266" s="25"/>
      <c r="AI266" s="25"/>
      <c r="AJ266" s="45" t="str">
        <f t="array" ref="AJ266">IFERROR(INDEX('[1]Master Price'!$E:$E,MATCH(D266,'[1]Master Price'!$B:$B,0)),"0")</f>
        <v>0</v>
      </c>
      <c r="AK266" s="45">
        <f t="shared" si="39"/>
        <v>0</v>
      </c>
      <c r="AL266" s="46" t="str">
        <f t="shared" si="36"/>
        <v>0-day</v>
      </c>
      <c r="AM266" s="46" t="str">
        <f t="shared" si="40"/>
        <v>0-day</v>
      </c>
      <c r="AN266" s="46" t="str">
        <f t="shared" si="37"/>
        <v>0-day</v>
      </c>
      <c r="AO266" s="46" t="str">
        <f t="shared" si="41"/>
        <v>0-day</v>
      </c>
      <c r="AP266" s="46" t="str">
        <f t="shared" si="42"/>
        <v>0-day</v>
      </c>
      <c r="AQ266" s="46" t="str">
        <f t="shared" si="43"/>
        <v>0-day</v>
      </c>
      <c r="AR266" s="103"/>
      <c r="AS266" s="47" t="str">
        <f t="shared" si="44"/>
        <v/>
      </c>
      <c r="AT266" s="35">
        <f t="shared" si="28"/>
        <v>0</v>
      </c>
      <c r="AU266" s="48" t="e">
        <f t="shared" ca="1" si="45"/>
        <v>#NAME?</v>
      </c>
      <c r="AV266" s="48" t="e">
        <f t="shared" ca="1" si="46"/>
        <v>#NAME?</v>
      </c>
      <c r="AW266" s="49" t="e">
        <f t="shared" ca="1" si="47"/>
        <v>#NAME?</v>
      </c>
      <c r="AX266" s="48" t="e">
        <f t="shared" ca="1" si="48"/>
        <v>#NAME?</v>
      </c>
      <c r="AY266" s="49" t="str">
        <f t="shared" si="49"/>
        <v/>
      </c>
      <c r="AZ266" s="50" t="e">
        <f t="shared" ca="1" si="50"/>
        <v>#NAME?</v>
      </c>
      <c r="BA266" s="51" t="e">
        <f t="shared" ca="1" si="51"/>
        <v>#NAME?</v>
      </c>
      <c r="BB266" s="52" t="e">
        <f t="shared" ca="1" si="52"/>
        <v>#NAME?</v>
      </c>
      <c r="BC266" s="51" t="e">
        <f t="shared" ca="1" si="53"/>
        <v>#NAME?</v>
      </c>
      <c r="BD266" s="54" t="e">
        <f t="shared" ca="1" si="54"/>
        <v>#NAME?</v>
      </c>
      <c r="BE266" s="48" t="e">
        <f t="shared" ca="1" si="55"/>
        <v>#NAME?</v>
      </c>
      <c r="BF266" s="50" t="e">
        <f t="shared" ca="1" si="56"/>
        <v>#NAME?</v>
      </c>
      <c r="BG266" s="56" t="e">
        <f t="shared" ca="1" si="57"/>
        <v>#NAME?</v>
      </c>
      <c r="BH266" s="103"/>
      <c r="BI266" s="103"/>
      <c r="BJ266" s="103"/>
      <c r="BK266" s="103"/>
      <c r="BL266" s="103"/>
      <c r="BM266" s="103"/>
      <c r="BN266" s="24"/>
      <c r="BO266" s="24"/>
    </row>
    <row r="267" spans="1:67" ht="15.5">
      <c r="A267" s="25" t="str">
        <f t="shared" si="38"/>
        <v/>
      </c>
      <c r="B267" s="98"/>
      <c r="C267" s="25"/>
      <c r="D267" s="90"/>
      <c r="E267" s="90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36"/>
      <c r="S267" s="91"/>
      <c r="T267" s="36"/>
      <c r="U267" s="82"/>
      <c r="V267" s="25"/>
      <c r="W267" s="58"/>
      <c r="X267" s="34"/>
      <c r="Y267" s="34"/>
      <c r="Z267" s="36"/>
      <c r="AA267" s="84"/>
      <c r="AB267" s="35"/>
      <c r="AC267" s="25"/>
      <c r="AD267" s="25"/>
      <c r="AE267" s="44"/>
      <c r="AF267" s="94"/>
      <c r="AG267" s="25"/>
      <c r="AH267" s="25"/>
      <c r="AI267" s="25"/>
      <c r="AJ267" s="45" t="str">
        <f t="array" ref="AJ267">IFERROR(INDEX('[1]Master Price'!$E:$E,MATCH(D267,'[1]Master Price'!$B:$B,0)),"0")</f>
        <v>0</v>
      </c>
      <c r="AK267" s="45">
        <f t="shared" si="39"/>
        <v>0</v>
      </c>
      <c r="AL267" s="46" t="str">
        <f t="shared" si="36"/>
        <v>0-day</v>
      </c>
      <c r="AM267" s="46" t="str">
        <f t="shared" si="40"/>
        <v>0-day</v>
      </c>
      <c r="AN267" s="46" t="str">
        <f t="shared" si="37"/>
        <v>0-day</v>
      </c>
      <c r="AO267" s="46" t="str">
        <f t="shared" si="41"/>
        <v>0-day</v>
      </c>
      <c r="AP267" s="46" t="str">
        <f t="shared" si="42"/>
        <v>0-day</v>
      </c>
      <c r="AQ267" s="46" t="str">
        <f t="shared" si="43"/>
        <v>0-day</v>
      </c>
      <c r="AR267" s="103"/>
      <c r="AS267" s="47" t="str">
        <f t="shared" si="44"/>
        <v/>
      </c>
      <c r="AT267" s="35">
        <f t="shared" si="28"/>
        <v>0</v>
      </c>
      <c r="AU267" s="48" t="e">
        <f t="shared" ca="1" si="45"/>
        <v>#NAME?</v>
      </c>
      <c r="AV267" s="48" t="e">
        <f t="shared" ca="1" si="46"/>
        <v>#NAME?</v>
      </c>
      <c r="AW267" s="49" t="e">
        <f t="shared" ca="1" si="47"/>
        <v>#NAME?</v>
      </c>
      <c r="AX267" s="48" t="e">
        <f t="shared" ca="1" si="48"/>
        <v>#NAME?</v>
      </c>
      <c r="AY267" s="49" t="str">
        <f t="shared" si="49"/>
        <v/>
      </c>
      <c r="AZ267" s="50" t="e">
        <f t="shared" ca="1" si="50"/>
        <v>#NAME?</v>
      </c>
      <c r="BA267" s="51" t="e">
        <f t="shared" ca="1" si="51"/>
        <v>#NAME?</v>
      </c>
      <c r="BB267" s="52" t="e">
        <f t="shared" ca="1" si="52"/>
        <v>#NAME?</v>
      </c>
      <c r="BC267" s="51" t="e">
        <f t="shared" ca="1" si="53"/>
        <v>#NAME?</v>
      </c>
      <c r="BD267" s="54" t="e">
        <f t="shared" ca="1" si="54"/>
        <v>#NAME?</v>
      </c>
      <c r="BE267" s="48" t="e">
        <f t="shared" ca="1" si="55"/>
        <v>#NAME?</v>
      </c>
      <c r="BF267" s="50" t="e">
        <f t="shared" ca="1" si="56"/>
        <v>#NAME?</v>
      </c>
      <c r="BG267" s="56" t="e">
        <f t="shared" ca="1" si="57"/>
        <v>#NAME?</v>
      </c>
      <c r="BH267" s="103"/>
      <c r="BI267" s="103"/>
      <c r="BJ267" s="103"/>
      <c r="BK267" s="103"/>
      <c r="BL267" s="103"/>
      <c r="BM267" s="103"/>
      <c r="BN267" s="24"/>
      <c r="BO267" s="24"/>
    </row>
    <row r="268" spans="1:67" ht="15.5">
      <c r="A268" s="25" t="str">
        <f t="shared" si="38"/>
        <v/>
      </c>
      <c r="B268" s="98"/>
      <c r="C268" s="25"/>
      <c r="D268" s="90"/>
      <c r="E268" s="90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36"/>
      <c r="S268" s="91"/>
      <c r="T268" s="36"/>
      <c r="U268" s="82"/>
      <c r="V268" s="25"/>
      <c r="W268" s="58"/>
      <c r="X268" s="34"/>
      <c r="Y268" s="34"/>
      <c r="Z268" s="36"/>
      <c r="AA268" s="84"/>
      <c r="AB268" s="35"/>
      <c r="AC268" s="25"/>
      <c r="AD268" s="25"/>
      <c r="AE268" s="44"/>
      <c r="AF268" s="94"/>
      <c r="AG268" s="25"/>
      <c r="AH268" s="25"/>
      <c r="AI268" s="25"/>
      <c r="AJ268" s="45" t="str">
        <f t="array" ref="AJ268">IFERROR(INDEX('[1]Master Price'!$E:$E,MATCH(D268,'[1]Master Price'!$B:$B,0)),"0")</f>
        <v>0</v>
      </c>
      <c r="AK268" s="45">
        <f t="shared" si="39"/>
        <v>0</v>
      </c>
      <c r="AL268" s="46" t="str">
        <f t="shared" si="36"/>
        <v>0-day</v>
      </c>
      <c r="AM268" s="46" t="str">
        <f t="shared" si="40"/>
        <v>0-day</v>
      </c>
      <c r="AN268" s="46" t="str">
        <f t="shared" si="37"/>
        <v>0-day</v>
      </c>
      <c r="AO268" s="46" t="str">
        <f t="shared" si="41"/>
        <v>0-day</v>
      </c>
      <c r="AP268" s="46" t="str">
        <f t="shared" si="42"/>
        <v>0-day</v>
      </c>
      <c r="AQ268" s="46" t="str">
        <f t="shared" si="43"/>
        <v>0-day</v>
      </c>
      <c r="AR268" s="103"/>
      <c r="AS268" s="47" t="str">
        <f t="shared" si="44"/>
        <v/>
      </c>
      <c r="AT268" s="35">
        <f t="shared" si="28"/>
        <v>0</v>
      </c>
      <c r="AU268" s="48" t="e">
        <f t="shared" ca="1" si="45"/>
        <v>#NAME?</v>
      </c>
      <c r="AV268" s="48" t="e">
        <f t="shared" ca="1" si="46"/>
        <v>#NAME?</v>
      </c>
      <c r="AW268" s="49" t="e">
        <f t="shared" ca="1" si="47"/>
        <v>#NAME?</v>
      </c>
      <c r="AX268" s="48" t="e">
        <f t="shared" ca="1" si="48"/>
        <v>#NAME?</v>
      </c>
      <c r="AY268" s="49" t="str">
        <f t="shared" si="49"/>
        <v/>
      </c>
      <c r="AZ268" s="50" t="e">
        <f t="shared" ca="1" si="50"/>
        <v>#NAME?</v>
      </c>
      <c r="BA268" s="51" t="e">
        <f t="shared" ca="1" si="51"/>
        <v>#NAME?</v>
      </c>
      <c r="BB268" s="52" t="e">
        <f t="shared" ca="1" si="52"/>
        <v>#NAME?</v>
      </c>
      <c r="BC268" s="51" t="e">
        <f t="shared" ca="1" si="53"/>
        <v>#NAME?</v>
      </c>
      <c r="BD268" s="54" t="e">
        <f t="shared" ca="1" si="54"/>
        <v>#NAME?</v>
      </c>
      <c r="BE268" s="48" t="e">
        <f t="shared" ca="1" si="55"/>
        <v>#NAME?</v>
      </c>
      <c r="BF268" s="50" t="e">
        <f t="shared" ca="1" si="56"/>
        <v>#NAME?</v>
      </c>
      <c r="BG268" s="56" t="e">
        <f t="shared" ca="1" si="57"/>
        <v>#NAME?</v>
      </c>
      <c r="BH268" s="103"/>
      <c r="BI268" s="103"/>
      <c r="BJ268" s="103"/>
      <c r="BK268" s="103"/>
      <c r="BL268" s="103"/>
      <c r="BM268" s="103"/>
      <c r="BN268" s="24"/>
      <c r="BO268" s="24"/>
    </row>
    <row r="269" spans="1:67" ht="15.5">
      <c r="A269" s="25" t="str">
        <f t="shared" si="38"/>
        <v/>
      </c>
      <c r="B269" s="98"/>
      <c r="C269" s="25"/>
      <c r="D269" s="90"/>
      <c r="E269" s="90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36"/>
      <c r="S269" s="91"/>
      <c r="T269" s="36"/>
      <c r="U269" s="82"/>
      <c r="V269" s="25"/>
      <c r="W269" s="58"/>
      <c r="X269" s="34"/>
      <c r="Y269" s="34"/>
      <c r="Z269" s="36"/>
      <c r="AA269" s="84"/>
      <c r="AB269" s="35"/>
      <c r="AC269" s="25"/>
      <c r="AD269" s="25"/>
      <c r="AE269" s="44"/>
      <c r="AF269" s="94"/>
      <c r="AG269" s="25"/>
      <c r="AH269" s="25"/>
      <c r="AI269" s="25"/>
      <c r="AJ269" s="45" t="str">
        <f t="array" ref="AJ269">IFERROR(INDEX('[1]Master Price'!$E:$E,MATCH(D269,'[1]Master Price'!$B:$B,0)),"0")</f>
        <v>0</v>
      </c>
      <c r="AK269" s="45">
        <f t="shared" si="39"/>
        <v>0</v>
      </c>
      <c r="AL269" s="46" t="str">
        <f t="shared" si="36"/>
        <v>0-day</v>
      </c>
      <c r="AM269" s="46" t="str">
        <f t="shared" si="40"/>
        <v>0-day</v>
      </c>
      <c r="AN269" s="46" t="str">
        <f t="shared" si="37"/>
        <v>0-day</v>
      </c>
      <c r="AO269" s="46" t="str">
        <f t="shared" si="41"/>
        <v>0-day</v>
      </c>
      <c r="AP269" s="46" t="str">
        <f t="shared" si="42"/>
        <v>0-day</v>
      </c>
      <c r="AQ269" s="46" t="str">
        <f t="shared" si="43"/>
        <v>0-day</v>
      </c>
      <c r="AR269" s="103"/>
      <c r="AS269" s="47" t="str">
        <f t="shared" si="44"/>
        <v/>
      </c>
      <c r="AT269" s="35">
        <f t="shared" si="28"/>
        <v>0</v>
      </c>
      <c r="AU269" s="48" t="e">
        <f t="shared" ca="1" si="45"/>
        <v>#NAME?</v>
      </c>
      <c r="AV269" s="48" t="e">
        <f t="shared" ca="1" si="46"/>
        <v>#NAME?</v>
      </c>
      <c r="AW269" s="49" t="e">
        <f t="shared" ca="1" si="47"/>
        <v>#NAME?</v>
      </c>
      <c r="AX269" s="48" t="e">
        <f t="shared" ca="1" si="48"/>
        <v>#NAME?</v>
      </c>
      <c r="AY269" s="49" t="str">
        <f t="shared" si="49"/>
        <v/>
      </c>
      <c r="AZ269" s="50" t="e">
        <f t="shared" ca="1" si="50"/>
        <v>#NAME?</v>
      </c>
      <c r="BA269" s="51" t="e">
        <f t="shared" ca="1" si="51"/>
        <v>#NAME?</v>
      </c>
      <c r="BB269" s="52" t="e">
        <f t="shared" ca="1" si="52"/>
        <v>#NAME?</v>
      </c>
      <c r="BC269" s="51" t="e">
        <f t="shared" ca="1" si="53"/>
        <v>#NAME?</v>
      </c>
      <c r="BD269" s="54" t="e">
        <f t="shared" ca="1" si="54"/>
        <v>#NAME?</v>
      </c>
      <c r="BE269" s="48" t="e">
        <f t="shared" ca="1" si="55"/>
        <v>#NAME?</v>
      </c>
      <c r="BF269" s="50" t="e">
        <f t="shared" ca="1" si="56"/>
        <v>#NAME?</v>
      </c>
      <c r="BG269" s="56" t="e">
        <f t="shared" ca="1" si="57"/>
        <v>#NAME?</v>
      </c>
      <c r="BH269" s="103"/>
      <c r="BI269" s="103"/>
      <c r="BJ269" s="103"/>
      <c r="BK269" s="103"/>
      <c r="BL269" s="103"/>
      <c r="BM269" s="103"/>
      <c r="BN269" s="24"/>
      <c r="BO269" s="24"/>
    </row>
    <row r="270" spans="1:67" ht="15.5">
      <c r="A270" s="25" t="str">
        <f t="shared" si="38"/>
        <v/>
      </c>
      <c r="B270" s="98"/>
      <c r="C270" s="25"/>
      <c r="D270" s="90"/>
      <c r="E270" s="90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36"/>
      <c r="S270" s="91"/>
      <c r="T270" s="36"/>
      <c r="U270" s="82"/>
      <c r="V270" s="25"/>
      <c r="W270" s="58"/>
      <c r="X270" s="34"/>
      <c r="Y270" s="34"/>
      <c r="Z270" s="36"/>
      <c r="AA270" s="84"/>
      <c r="AB270" s="35"/>
      <c r="AC270" s="25"/>
      <c r="AD270" s="25"/>
      <c r="AE270" s="44"/>
      <c r="AF270" s="94"/>
      <c r="AG270" s="25"/>
      <c r="AH270" s="25"/>
      <c r="AI270" s="25"/>
      <c r="AJ270" s="45" t="str">
        <f t="array" ref="AJ270">IFERROR(INDEX('[1]Master Price'!$E:$E,MATCH(D270,'[1]Master Price'!$B:$B,0)),"0")</f>
        <v>0</v>
      </c>
      <c r="AK270" s="45">
        <f t="shared" si="39"/>
        <v>0</v>
      </c>
      <c r="AL270" s="46" t="str">
        <f t="shared" si="36"/>
        <v>0-day</v>
      </c>
      <c r="AM270" s="46" t="str">
        <f t="shared" si="40"/>
        <v>0-day</v>
      </c>
      <c r="AN270" s="46" t="str">
        <f t="shared" si="37"/>
        <v>0-day</v>
      </c>
      <c r="AO270" s="46" t="str">
        <f t="shared" si="41"/>
        <v>0-day</v>
      </c>
      <c r="AP270" s="46" t="str">
        <f t="shared" si="42"/>
        <v>0-day</v>
      </c>
      <c r="AQ270" s="46" t="str">
        <f t="shared" si="43"/>
        <v>0-day</v>
      </c>
      <c r="AR270" s="103"/>
      <c r="AS270" s="47" t="str">
        <f t="shared" si="44"/>
        <v/>
      </c>
      <c r="AT270" s="35">
        <f t="shared" si="28"/>
        <v>0</v>
      </c>
      <c r="AU270" s="48" t="e">
        <f t="shared" ca="1" si="45"/>
        <v>#NAME?</v>
      </c>
      <c r="AV270" s="48" t="e">
        <f t="shared" ca="1" si="46"/>
        <v>#NAME?</v>
      </c>
      <c r="AW270" s="49" t="e">
        <f t="shared" ca="1" si="47"/>
        <v>#NAME?</v>
      </c>
      <c r="AX270" s="48" t="e">
        <f t="shared" ca="1" si="48"/>
        <v>#NAME?</v>
      </c>
      <c r="AY270" s="49" t="str">
        <f t="shared" si="49"/>
        <v/>
      </c>
      <c r="AZ270" s="50" t="e">
        <f t="shared" ca="1" si="50"/>
        <v>#NAME?</v>
      </c>
      <c r="BA270" s="51" t="e">
        <f t="shared" ca="1" si="51"/>
        <v>#NAME?</v>
      </c>
      <c r="BB270" s="52" t="e">
        <f t="shared" ca="1" si="52"/>
        <v>#NAME?</v>
      </c>
      <c r="BC270" s="51" t="e">
        <f t="shared" ca="1" si="53"/>
        <v>#NAME?</v>
      </c>
      <c r="BD270" s="54" t="e">
        <f t="shared" ca="1" si="54"/>
        <v>#NAME?</v>
      </c>
      <c r="BE270" s="48" t="e">
        <f t="shared" ca="1" si="55"/>
        <v>#NAME?</v>
      </c>
      <c r="BF270" s="50" t="e">
        <f t="shared" ca="1" si="56"/>
        <v>#NAME?</v>
      </c>
      <c r="BG270" s="56" t="e">
        <f t="shared" ca="1" si="57"/>
        <v>#NAME?</v>
      </c>
      <c r="BH270" s="103"/>
      <c r="BI270" s="103"/>
      <c r="BJ270" s="103"/>
      <c r="BK270" s="103"/>
      <c r="BL270" s="103"/>
      <c r="BM270" s="103"/>
      <c r="BN270" s="24"/>
      <c r="BO270" s="24"/>
    </row>
    <row r="271" spans="1:67" ht="15.5">
      <c r="A271" s="25" t="str">
        <f t="shared" si="38"/>
        <v/>
      </c>
      <c r="B271" s="98"/>
      <c r="C271" s="25"/>
      <c r="D271" s="90"/>
      <c r="E271" s="90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36"/>
      <c r="S271" s="91"/>
      <c r="T271" s="36"/>
      <c r="U271" s="82"/>
      <c r="V271" s="25"/>
      <c r="W271" s="58"/>
      <c r="X271" s="34"/>
      <c r="Y271" s="34"/>
      <c r="Z271" s="36"/>
      <c r="AA271" s="84"/>
      <c r="AB271" s="35"/>
      <c r="AC271" s="25"/>
      <c r="AD271" s="25"/>
      <c r="AE271" s="44"/>
      <c r="AF271" s="94"/>
      <c r="AG271" s="25"/>
      <c r="AH271" s="25"/>
      <c r="AI271" s="25"/>
      <c r="AJ271" s="45" t="str">
        <f t="array" ref="AJ271">IFERROR(INDEX('[1]Master Price'!$E:$E,MATCH(D271,'[1]Master Price'!$B:$B,0)),"0")</f>
        <v>0</v>
      </c>
      <c r="AK271" s="45">
        <f t="shared" si="39"/>
        <v>0</v>
      </c>
      <c r="AL271" s="46" t="str">
        <f t="shared" si="36"/>
        <v>0-day</v>
      </c>
      <c r="AM271" s="46" t="str">
        <f t="shared" si="40"/>
        <v>0-day</v>
      </c>
      <c r="AN271" s="46" t="str">
        <f t="shared" si="37"/>
        <v>0-day</v>
      </c>
      <c r="AO271" s="46" t="str">
        <f t="shared" si="41"/>
        <v>0-day</v>
      </c>
      <c r="AP271" s="46" t="str">
        <f t="shared" si="42"/>
        <v>0-day</v>
      </c>
      <c r="AQ271" s="46" t="str">
        <f t="shared" si="43"/>
        <v>0-day</v>
      </c>
      <c r="AR271" s="103"/>
      <c r="AS271" s="47" t="str">
        <f t="shared" si="44"/>
        <v/>
      </c>
      <c r="AT271" s="35">
        <f t="shared" si="28"/>
        <v>0</v>
      </c>
      <c r="AU271" s="48" t="e">
        <f t="shared" ca="1" si="45"/>
        <v>#NAME?</v>
      </c>
      <c r="AV271" s="48" t="e">
        <f t="shared" ca="1" si="46"/>
        <v>#NAME?</v>
      </c>
      <c r="AW271" s="49" t="e">
        <f t="shared" ca="1" si="47"/>
        <v>#NAME?</v>
      </c>
      <c r="AX271" s="48" t="e">
        <f t="shared" ca="1" si="48"/>
        <v>#NAME?</v>
      </c>
      <c r="AY271" s="49" t="str">
        <f t="shared" si="49"/>
        <v/>
      </c>
      <c r="AZ271" s="50" t="e">
        <f t="shared" ca="1" si="50"/>
        <v>#NAME?</v>
      </c>
      <c r="BA271" s="51" t="e">
        <f t="shared" ca="1" si="51"/>
        <v>#NAME?</v>
      </c>
      <c r="BB271" s="52" t="e">
        <f t="shared" ca="1" si="52"/>
        <v>#NAME?</v>
      </c>
      <c r="BC271" s="51" t="e">
        <f t="shared" ca="1" si="53"/>
        <v>#NAME?</v>
      </c>
      <c r="BD271" s="54" t="e">
        <f t="shared" ca="1" si="54"/>
        <v>#NAME?</v>
      </c>
      <c r="BE271" s="48" t="e">
        <f t="shared" ca="1" si="55"/>
        <v>#NAME?</v>
      </c>
      <c r="BF271" s="50" t="e">
        <f t="shared" ca="1" si="56"/>
        <v>#NAME?</v>
      </c>
      <c r="BG271" s="56" t="e">
        <f t="shared" ca="1" si="57"/>
        <v>#NAME?</v>
      </c>
      <c r="BH271" s="103"/>
      <c r="BI271" s="103"/>
      <c r="BJ271" s="103"/>
      <c r="BK271" s="103"/>
      <c r="BL271" s="103"/>
      <c r="BM271" s="103"/>
      <c r="BN271" s="24"/>
      <c r="BO271" s="24"/>
    </row>
    <row r="272" spans="1:67" ht="15.5">
      <c r="A272" s="25" t="str">
        <f t="shared" si="38"/>
        <v/>
      </c>
      <c r="B272" s="98"/>
      <c r="C272" s="25"/>
      <c r="D272" s="90"/>
      <c r="E272" s="90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36"/>
      <c r="S272" s="91"/>
      <c r="T272" s="36"/>
      <c r="U272" s="82"/>
      <c r="V272" s="25"/>
      <c r="W272" s="58"/>
      <c r="X272" s="34"/>
      <c r="Y272" s="34"/>
      <c r="Z272" s="36"/>
      <c r="AA272" s="84"/>
      <c r="AB272" s="35"/>
      <c r="AC272" s="25"/>
      <c r="AD272" s="25"/>
      <c r="AE272" s="44"/>
      <c r="AF272" s="94"/>
      <c r="AG272" s="25"/>
      <c r="AH272" s="25"/>
      <c r="AI272" s="25"/>
      <c r="AJ272" s="45" t="str">
        <f t="array" ref="AJ272">IFERROR(INDEX('[1]Master Price'!$E:$E,MATCH(D272,'[1]Master Price'!$B:$B,0)),"0")</f>
        <v>0</v>
      </c>
      <c r="AK272" s="45">
        <f t="shared" si="39"/>
        <v>0</v>
      </c>
      <c r="AL272" s="46" t="str">
        <f t="shared" si="36"/>
        <v>0-day</v>
      </c>
      <c r="AM272" s="46" t="str">
        <f t="shared" si="40"/>
        <v>0-day</v>
      </c>
      <c r="AN272" s="46" t="str">
        <f t="shared" si="37"/>
        <v>0-day</v>
      </c>
      <c r="AO272" s="46" t="str">
        <f t="shared" si="41"/>
        <v>0-day</v>
      </c>
      <c r="AP272" s="46" t="str">
        <f t="shared" si="42"/>
        <v>0-day</v>
      </c>
      <c r="AQ272" s="46" t="str">
        <f t="shared" si="43"/>
        <v>0-day</v>
      </c>
      <c r="AR272" s="103"/>
      <c r="AS272" s="47" t="str">
        <f t="shared" si="44"/>
        <v/>
      </c>
      <c r="AT272" s="35">
        <f t="shared" si="28"/>
        <v>0</v>
      </c>
      <c r="AU272" s="48" t="e">
        <f t="shared" ca="1" si="45"/>
        <v>#NAME?</v>
      </c>
      <c r="AV272" s="48" t="e">
        <f t="shared" ca="1" si="46"/>
        <v>#NAME?</v>
      </c>
      <c r="AW272" s="49" t="e">
        <f t="shared" ca="1" si="47"/>
        <v>#NAME?</v>
      </c>
      <c r="AX272" s="48" t="e">
        <f t="shared" ca="1" si="48"/>
        <v>#NAME?</v>
      </c>
      <c r="AY272" s="49" t="str">
        <f t="shared" si="49"/>
        <v/>
      </c>
      <c r="AZ272" s="50" t="e">
        <f t="shared" ca="1" si="50"/>
        <v>#NAME?</v>
      </c>
      <c r="BA272" s="51" t="e">
        <f t="shared" ca="1" si="51"/>
        <v>#NAME?</v>
      </c>
      <c r="BB272" s="52" t="e">
        <f t="shared" ca="1" si="52"/>
        <v>#NAME?</v>
      </c>
      <c r="BC272" s="51" t="e">
        <f t="shared" ca="1" si="53"/>
        <v>#NAME?</v>
      </c>
      <c r="BD272" s="54" t="e">
        <f t="shared" ca="1" si="54"/>
        <v>#NAME?</v>
      </c>
      <c r="BE272" s="48" t="e">
        <f t="shared" ca="1" si="55"/>
        <v>#NAME?</v>
      </c>
      <c r="BF272" s="50" t="e">
        <f t="shared" ca="1" si="56"/>
        <v>#NAME?</v>
      </c>
      <c r="BG272" s="56" t="e">
        <f t="shared" ca="1" si="57"/>
        <v>#NAME?</v>
      </c>
      <c r="BH272" s="103"/>
      <c r="BI272" s="103"/>
      <c r="BJ272" s="103"/>
      <c r="BK272" s="103"/>
      <c r="BL272" s="103"/>
      <c r="BM272" s="103"/>
      <c r="BN272" s="24"/>
      <c r="BO272" s="24"/>
    </row>
    <row r="273" spans="1:67" ht="15.5">
      <c r="A273" s="25" t="str">
        <f t="shared" si="38"/>
        <v/>
      </c>
      <c r="B273" s="98"/>
      <c r="C273" s="25"/>
      <c r="D273" s="90"/>
      <c r="E273" s="90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36"/>
      <c r="S273" s="91"/>
      <c r="T273" s="36"/>
      <c r="U273" s="82"/>
      <c r="V273" s="25"/>
      <c r="W273" s="58"/>
      <c r="X273" s="34"/>
      <c r="Y273" s="34"/>
      <c r="Z273" s="36"/>
      <c r="AA273" s="84"/>
      <c r="AB273" s="35"/>
      <c r="AC273" s="25"/>
      <c r="AD273" s="25"/>
      <c r="AE273" s="44"/>
      <c r="AF273" s="99"/>
      <c r="AG273" s="25"/>
      <c r="AH273" s="25"/>
      <c r="AI273" s="25"/>
      <c r="AJ273" s="45" t="str">
        <f t="array" ref="AJ273">IFERROR(INDEX('[1]Master Price'!$E:$E,MATCH(D273,'[1]Master Price'!$B:$B,0)),"0")</f>
        <v>0</v>
      </c>
      <c r="AK273" s="45">
        <f t="shared" si="39"/>
        <v>0</v>
      </c>
      <c r="AL273" s="46" t="str">
        <f t="shared" si="36"/>
        <v>0-day</v>
      </c>
      <c r="AM273" s="46" t="str">
        <f t="shared" si="40"/>
        <v>0-day</v>
      </c>
      <c r="AN273" s="46" t="str">
        <f t="shared" si="37"/>
        <v>0-day</v>
      </c>
      <c r="AO273" s="46" t="str">
        <f t="shared" si="41"/>
        <v>0-day</v>
      </c>
      <c r="AP273" s="46" t="str">
        <f t="shared" si="42"/>
        <v>0-day</v>
      </c>
      <c r="AQ273" s="46" t="str">
        <f t="shared" si="43"/>
        <v>0-day</v>
      </c>
      <c r="AR273" s="103"/>
      <c r="AS273" s="47" t="str">
        <f t="shared" si="44"/>
        <v/>
      </c>
      <c r="AT273" s="35">
        <f t="shared" si="28"/>
        <v>0</v>
      </c>
      <c r="AU273" s="48" t="e">
        <f t="shared" ca="1" si="45"/>
        <v>#NAME?</v>
      </c>
      <c r="AV273" s="48" t="e">
        <f t="shared" ca="1" si="46"/>
        <v>#NAME?</v>
      </c>
      <c r="AW273" s="49" t="e">
        <f t="shared" ca="1" si="47"/>
        <v>#NAME?</v>
      </c>
      <c r="AX273" s="48" t="e">
        <f t="shared" ca="1" si="48"/>
        <v>#NAME?</v>
      </c>
      <c r="AY273" s="49" t="str">
        <f t="shared" si="49"/>
        <v/>
      </c>
      <c r="AZ273" s="50" t="e">
        <f t="shared" ca="1" si="50"/>
        <v>#NAME?</v>
      </c>
      <c r="BA273" s="51" t="e">
        <f t="shared" ca="1" si="51"/>
        <v>#NAME?</v>
      </c>
      <c r="BB273" s="52" t="e">
        <f t="shared" ca="1" si="52"/>
        <v>#NAME?</v>
      </c>
      <c r="BC273" s="51" t="e">
        <f t="shared" ca="1" si="53"/>
        <v>#NAME?</v>
      </c>
      <c r="BD273" s="54" t="e">
        <f t="shared" ca="1" si="54"/>
        <v>#NAME?</v>
      </c>
      <c r="BE273" s="48" t="e">
        <f t="shared" ca="1" si="55"/>
        <v>#NAME?</v>
      </c>
      <c r="BF273" s="50" t="e">
        <f t="shared" ca="1" si="56"/>
        <v>#NAME?</v>
      </c>
      <c r="BG273" s="56" t="e">
        <f t="shared" ca="1" si="57"/>
        <v>#NAME?</v>
      </c>
      <c r="BH273" s="103"/>
      <c r="BI273" s="103"/>
      <c r="BJ273" s="103"/>
      <c r="BK273" s="103"/>
      <c r="BL273" s="103"/>
      <c r="BM273" s="103"/>
      <c r="BN273" s="24"/>
      <c r="BO273" s="24"/>
    </row>
    <row r="274" spans="1:67" ht="15.5">
      <c r="A274" s="25" t="str">
        <f t="shared" si="38"/>
        <v/>
      </c>
      <c r="B274" s="98"/>
      <c r="C274" s="25"/>
      <c r="D274" s="90"/>
      <c r="E274" s="90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36"/>
      <c r="S274" s="91"/>
      <c r="T274" s="36"/>
      <c r="U274" s="82"/>
      <c r="V274" s="25"/>
      <c r="W274" s="58"/>
      <c r="X274" s="34"/>
      <c r="Y274" s="34"/>
      <c r="Z274" s="36"/>
      <c r="AA274" s="84"/>
      <c r="AB274" s="35"/>
      <c r="AC274" s="25"/>
      <c r="AD274" s="25"/>
      <c r="AE274" s="44"/>
      <c r="AF274" s="94"/>
      <c r="AG274" s="25"/>
      <c r="AH274" s="25"/>
      <c r="AI274" s="25"/>
      <c r="AJ274" s="45" t="str">
        <f t="array" ref="AJ274">IFERROR(INDEX('[1]Master Price'!$E:$E,MATCH(D274,'[1]Master Price'!$B:$B,0)),"0")</f>
        <v>0</v>
      </c>
      <c r="AK274" s="45">
        <f t="shared" si="39"/>
        <v>0</v>
      </c>
      <c r="AL274" s="46" t="str">
        <f t="shared" si="36"/>
        <v>0-day</v>
      </c>
      <c r="AM274" s="46" t="str">
        <f t="shared" si="40"/>
        <v>0-day</v>
      </c>
      <c r="AN274" s="46" t="str">
        <f t="shared" si="37"/>
        <v>0-day</v>
      </c>
      <c r="AO274" s="46" t="str">
        <f t="shared" si="41"/>
        <v>0-day</v>
      </c>
      <c r="AP274" s="46" t="str">
        <f t="shared" si="42"/>
        <v>0-day</v>
      </c>
      <c r="AQ274" s="46" t="str">
        <f t="shared" si="43"/>
        <v>0-day</v>
      </c>
      <c r="AR274" s="103"/>
      <c r="AS274" s="47" t="str">
        <f t="shared" si="44"/>
        <v/>
      </c>
      <c r="AT274" s="35">
        <f t="shared" si="28"/>
        <v>0</v>
      </c>
      <c r="AU274" s="48" t="e">
        <f t="shared" ca="1" si="45"/>
        <v>#NAME?</v>
      </c>
      <c r="AV274" s="48" t="e">
        <f t="shared" ca="1" si="46"/>
        <v>#NAME?</v>
      </c>
      <c r="AW274" s="49" t="e">
        <f t="shared" ca="1" si="47"/>
        <v>#NAME?</v>
      </c>
      <c r="AX274" s="48" t="e">
        <f t="shared" ca="1" si="48"/>
        <v>#NAME?</v>
      </c>
      <c r="AY274" s="49" t="str">
        <f t="shared" si="49"/>
        <v/>
      </c>
      <c r="AZ274" s="50" t="e">
        <f t="shared" ca="1" si="50"/>
        <v>#NAME?</v>
      </c>
      <c r="BA274" s="51" t="e">
        <f t="shared" ca="1" si="51"/>
        <v>#NAME?</v>
      </c>
      <c r="BB274" s="52" t="e">
        <f t="shared" ca="1" si="52"/>
        <v>#NAME?</v>
      </c>
      <c r="BC274" s="51" t="e">
        <f t="shared" ca="1" si="53"/>
        <v>#NAME?</v>
      </c>
      <c r="BD274" s="54" t="e">
        <f t="shared" ca="1" si="54"/>
        <v>#NAME?</v>
      </c>
      <c r="BE274" s="48" t="e">
        <f t="shared" ca="1" si="55"/>
        <v>#NAME?</v>
      </c>
      <c r="BF274" s="50" t="e">
        <f t="shared" ca="1" si="56"/>
        <v>#NAME?</v>
      </c>
      <c r="BG274" s="56" t="e">
        <f t="shared" ca="1" si="57"/>
        <v>#NAME?</v>
      </c>
      <c r="BH274" s="103"/>
      <c r="BI274" s="103"/>
      <c r="BJ274" s="103"/>
      <c r="BK274" s="103"/>
      <c r="BL274" s="103"/>
      <c r="BM274" s="103"/>
      <c r="BN274" s="24"/>
      <c r="BO274" s="24"/>
    </row>
    <row r="275" spans="1:67" ht="15.5">
      <c r="A275" s="25" t="str">
        <f t="shared" si="38"/>
        <v/>
      </c>
      <c r="B275" s="98"/>
      <c r="C275" s="25"/>
      <c r="D275" s="90"/>
      <c r="E275" s="90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36"/>
      <c r="S275" s="91"/>
      <c r="T275" s="36"/>
      <c r="U275" s="82"/>
      <c r="V275" s="25"/>
      <c r="W275" s="58"/>
      <c r="X275" s="34"/>
      <c r="Y275" s="34"/>
      <c r="Z275" s="36"/>
      <c r="AA275" s="84"/>
      <c r="AB275" s="35"/>
      <c r="AC275" s="25"/>
      <c r="AD275" s="25"/>
      <c r="AE275" s="44"/>
      <c r="AF275" s="94"/>
      <c r="AG275" s="25"/>
      <c r="AH275" s="25"/>
      <c r="AI275" s="25"/>
      <c r="AJ275" s="45" t="str">
        <f t="array" ref="AJ275">IFERROR(INDEX('[1]Master Price'!$E:$E,MATCH(D275,'[1]Master Price'!$B:$B,0)),"0")</f>
        <v>0</v>
      </c>
      <c r="AK275" s="45">
        <f t="shared" si="39"/>
        <v>0</v>
      </c>
      <c r="AL275" s="46" t="str">
        <f t="shared" si="36"/>
        <v>0-day</v>
      </c>
      <c r="AM275" s="46" t="str">
        <f t="shared" si="40"/>
        <v>0-day</v>
      </c>
      <c r="AN275" s="46" t="str">
        <f t="shared" si="37"/>
        <v>0-day</v>
      </c>
      <c r="AO275" s="46" t="str">
        <f t="shared" si="41"/>
        <v>0-day</v>
      </c>
      <c r="AP275" s="46" t="str">
        <f t="shared" si="42"/>
        <v>0-day</v>
      </c>
      <c r="AQ275" s="46" t="str">
        <f t="shared" si="43"/>
        <v>0-day</v>
      </c>
      <c r="AR275" s="103"/>
      <c r="AS275" s="47" t="str">
        <f t="shared" si="44"/>
        <v/>
      </c>
      <c r="AT275" s="35">
        <f t="shared" si="28"/>
        <v>0</v>
      </c>
      <c r="AU275" s="48" t="e">
        <f t="shared" ca="1" si="45"/>
        <v>#NAME?</v>
      </c>
      <c r="AV275" s="48" t="e">
        <f t="shared" ca="1" si="46"/>
        <v>#NAME?</v>
      </c>
      <c r="AW275" s="49" t="e">
        <f t="shared" ca="1" si="47"/>
        <v>#NAME?</v>
      </c>
      <c r="AX275" s="48" t="e">
        <f t="shared" ca="1" si="48"/>
        <v>#NAME?</v>
      </c>
      <c r="AY275" s="49" t="str">
        <f t="shared" si="49"/>
        <v/>
      </c>
      <c r="AZ275" s="50" t="e">
        <f t="shared" ca="1" si="50"/>
        <v>#NAME?</v>
      </c>
      <c r="BA275" s="51" t="e">
        <f t="shared" ca="1" si="51"/>
        <v>#NAME?</v>
      </c>
      <c r="BB275" s="52" t="e">
        <f t="shared" ca="1" si="52"/>
        <v>#NAME?</v>
      </c>
      <c r="BC275" s="51" t="e">
        <f t="shared" ca="1" si="53"/>
        <v>#NAME?</v>
      </c>
      <c r="BD275" s="54" t="e">
        <f t="shared" ca="1" si="54"/>
        <v>#NAME?</v>
      </c>
      <c r="BE275" s="48" t="e">
        <f t="shared" ca="1" si="55"/>
        <v>#NAME?</v>
      </c>
      <c r="BF275" s="50" t="e">
        <f t="shared" ca="1" si="56"/>
        <v>#NAME?</v>
      </c>
      <c r="BG275" s="56" t="e">
        <f t="shared" ca="1" si="57"/>
        <v>#NAME?</v>
      </c>
      <c r="BH275" s="103"/>
      <c r="BI275" s="103"/>
      <c r="BJ275" s="103"/>
      <c r="BK275" s="103"/>
      <c r="BL275" s="103"/>
      <c r="BM275" s="103"/>
      <c r="BN275" s="24"/>
      <c r="BO275" s="24"/>
    </row>
    <row r="276" spans="1:67" ht="15.5">
      <c r="A276" s="25" t="str">
        <f t="shared" si="38"/>
        <v/>
      </c>
      <c r="B276" s="98"/>
      <c r="C276" s="25"/>
      <c r="D276" s="90"/>
      <c r="E276" s="90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36"/>
      <c r="S276" s="91"/>
      <c r="T276" s="36"/>
      <c r="U276" s="82"/>
      <c r="V276" s="25"/>
      <c r="W276" s="58"/>
      <c r="X276" s="34"/>
      <c r="Y276" s="34"/>
      <c r="Z276" s="36"/>
      <c r="AA276" s="104"/>
      <c r="AB276" s="35"/>
      <c r="AC276" s="25"/>
      <c r="AD276" s="25"/>
      <c r="AE276" s="44"/>
      <c r="AF276" s="94"/>
      <c r="AG276" s="25"/>
      <c r="AH276" s="25"/>
      <c r="AI276" s="25"/>
      <c r="AJ276" s="45" t="str">
        <f t="array" ref="AJ276">IFERROR(INDEX('[1]Master Price'!$E:$E,MATCH(D276,'[1]Master Price'!$B:$B,0)),"0")</f>
        <v>0</v>
      </c>
      <c r="AK276" s="45">
        <f t="shared" si="39"/>
        <v>0</v>
      </c>
      <c r="AL276" s="46" t="str">
        <f t="shared" si="36"/>
        <v>0-day</v>
      </c>
      <c r="AM276" s="46" t="str">
        <f t="shared" si="40"/>
        <v>0-day</v>
      </c>
      <c r="AN276" s="46" t="str">
        <f t="shared" si="37"/>
        <v>0-day</v>
      </c>
      <c r="AO276" s="46" t="str">
        <f t="shared" si="41"/>
        <v>0-day</v>
      </c>
      <c r="AP276" s="46" t="str">
        <f t="shared" si="42"/>
        <v>0-day</v>
      </c>
      <c r="AQ276" s="46" t="str">
        <f t="shared" si="43"/>
        <v>0-day</v>
      </c>
      <c r="AR276" s="103"/>
      <c r="AS276" s="47" t="str">
        <f t="shared" si="44"/>
        <v/>
      </c>
      <c r="AT276" s="35">
        <f t="shared" si="28"/>
        <v>0</v>
      </c>
      <c r="AU276" s="48" t="e">
        <f t="shared" ca="1" si="45"/>
        <v>#NAME?</v>
      </c>
      <c r="AV276" s="48" t="e">
        <f t="shared" ca="1" si="46"/>
        <v>#NAME?</v>
      </c>
      <c r="AW276" s="49" t="e">
        <f t="shared" ca="1" si="47"/>
        <v>#NAME?</v>
      </c>
      <c r="AX276" s="48" t="e">
        <f t="shared" ca="1" si="48"/>
        <v>#NAME?</v>
      </c>
      <c r="AY276" s="49" t="str">
        <f t="shared" si="49"/>
        <v/>
      </c>
      <c r="AZ276" s="50" t="e">
        <f t="shared" ca="1" si="50"/>
        <v>#NAME?</v>
      </c>
      <c r="BA276" s="51" t="e">
        <f t="shared" ca="1" si="51"/>
        <v>#NAME?</v>
      </c>
      <c r="BB276" s="52" t="e">
        <f t="shared" ca="1" si="52"/>
        <v>#NAME?</v>
      </c>
      <c r="BC276" s="51" t="e">
        <f t="shared" ca="1" si="53"/>
        <v>#NAME?</v>
      </c>
      <c r="BD276" s="54" t="e">
        <f t="shared" ca="1" si="54"/>
        <v>#NAME?</v>
      </c>
      <c r="BE276" s="48" t="e">
        <f t="shared" ca="1" si="55"/>
        <v>#NAME?</v>
      </c>
      <c r="BF276" s="50" t="e">
        <f t="shared" ca="1" si="56"/>
        <v>#NAME?</v>
      </c>
      <c r="BG276" s="56" t="e">
        <f t="shared" ca="1" si="57"/>
        <v>#NAME?</v>
      </c>
      <c r="BH276" s="103"/>
      <c r="BI276" s="103"/>
      <c r="BJ276" s="103"/>
      <c r="BK276" s="103"/>
      <c r="BL276" s="103"/>
      <c r="BM276" s="103"/>
      <c r="BN276" s="24"/>
      <c r="BO276" s="24"/>
    </row>
    <row r="277" spans="1:67" ht="15.5">
      <c r="A277" s="25" t="str">
        <f t="shared" si="38"/>
        <v/>
      </c>
      <c r="B277" s="98"/>
      <c r="C277" s="25"/>
      <c r="D277" s="90"/>
      <c r="E277" s="90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36"/>
      <c r="S277" s="91"/>
      <c r="T277" s="36"/>
      <c r="U277" s="82"/>
      <c r="V277" s="25"/>
      <c r="W277" s="58"/>
      <c r="X277" s="34"/>
      <c r="Y277" s="34"/>
      <c r="Z277" s="36"/>
      <c r="AA277" s="104"/>
      <c r="AB277" s="35"/>
      <c r="AC277" s="25"/>
      <c r="AD277" s="25"/>
      <c r="AE277" s="44"/>
      <c r="AF277" s="99"/>
      <c r="AG277" s="25"/>
      <c r="AH277" s="25"/>
      <c r="AI277" s="25"/>
      <c r="AJ277" s="45" t="str">
        <f t="array" ref="AJ277">IFERROR(INDEX('[1]Master Price'!$E:$E,MATCH(D277,'[1]Master Price'!$B:$B,0)),"0")</f>
        <v>0</v>
      </c>
      <c r="AK277" s="45">
        <f t="shared" si="39"/>
        <v>0</v>
      </c>
      <c r="AL277" s="46" t="str">
        <f t="shared" si="36"/>
        <v>0-day</v>
      </c>
      <c r="AM277" s="46" t="str">
        <f t="shared" si="40"/>
        <v>0-day</v>
      </c>
      <c r="AN277" s="46" t="str">
        <f t="shared" si="37"/>
        <v>0-day</v>
      </c>
      <c r="AO277" s="46" t="str">
        <f t="shared" si="41"/>
        <v>0-day</v>
      </c>
      <c r="AP277" s="46" t="str">
        <f t="shared" si="42"/>
        <v>0-day</v>
      </c>
      <c r="AQ277" s="46" t="str">
        <f t="shared" si="43"/>
        <v>0-day</v>
      </c>
      <c r="AR277" s="103"/>
      <c r="AS277" s="47" t="str">
        <f t="shared" si="44"/>
        <v/>
      </c>
      <c r="AT277" s="35">
        <f t="shared" si="28"/>
        <v>0</v>
      </c>
      <c r="AU277" s="48" t="e">
        <f t="shared" ca="1" si="45"/>
        <v>#NAME?</v>
      </c>
      <c r="AV277" s="48" t="e">
        <f t="shared" ca="1" si="46"/>
        <v>#NAME?</v>
      </c>
      <c r="AW277" s="49" t="e">
        <f t="shared" ca="1" si="47"/>
        <v>#NAME?</v>
      </c>
      <c r="AX277" s="48" t="e">
        <f t="shared" ca="1" si="48"/>
        <v>#NAME?</v>
      </c>
      <c r="AY277" s="49" t="str">
        <f t="shared" si="49"/>
        <v/>
      </c>
      <c r="AZ277" s="50" t="e">
        <f t="shared" ca="1" si="50"/>
        <v>#NAME?</v>
      </c>
      <c r="BA277" s="51" t="e">
        <f t="shared" ca="1" si="51"/>
        <v>#NAME?</v>
      </c>
      <c r="BB277" s="52" t="e">
        <f t="shared" ca="1" si="52"/>
        <v>#NAME?</v>
      </c>
      <c r="BC277" s="51" t="e">
        <f t="shared" ca="1" si="53"/>
        <v>#NAME?</v>
      </c>
      <c r="BD277" s="54" t="e">
        <f t="shared" ca="1" si="54"/>
        <v>#NAME?</v>
      </c>
      <c r="BE277" s="48" t="e">
        <f t="shared" ca="1" si="55"/>
        <v>#NAME?</v>
      </c>
      <c r="BF277" s="50" t="e">
        <f t="shared" ca="1" si="56"/>
        <v>#NAME?</v>
      </c>
      <c r="BG277" s="56" t="e">
        <f t="shared" ca="1" si="57"/>
        <v>#NAME?</v>
      </c>
      <c r="BH277" s="103"/>
      <c r="BI277" s="103"/>
      <c r="BJ277" s="103"/>
      <c r="BK277" s="103"/>
      <c r="BL277" s="103"/>
      <c r="BM277" s="103"/>
      <c r="BN277" s="24"/>
      <c r="BO277" s="24"/>
    </row>
    <row r="278" spans="1:67" ht="15.5">
      <c r="A278" s="25" t="str">
        <f t="shared" si="38"/>
        <v/>
      </c>
      <c r="B278" s="98"/>
      <c r="C278" s="25"/>
      <c r="D278" s="90"/>
      <c r="E278" s="90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36"/>
      <c r="S278" s="91"/>
      <c r="T278" s="36"/>
      <c r="U278" s="82"/>
      <c r="V278" s="25"/>
      <c r="W278" s="58"/>
      <c r="X278" s="34"/>
      <c r="Y278" s="34"/>
      <c r="Z278" s="36"/>
      <c r="AA278" s="104"/>
      <c r="AB278" s="35"/>
      <c r="AC278" s="25"/>
      <c r="AD278" s="25"/>
      <c r="AE278" s="44"/>
      <c r="AF278" s="99"/>
      <c r="AG278" s="25"/>
      <c r="AH278" s="25"/>
      <c r="AI278" s="25"/>
      <c r="AJ278" s="45" t="str">
        <f t="array" ref="AJ278">IFERROR(INDEX('[1]Master Price'!$E:$E,MATCH(D278,'[1]Master Price'!$B:$B,0)),"0")</f>
        <v>0</v>
      </c>
      <c r="AK278" s="45">
        <f t="shared" si="39"/>
        <v>0</v>
      </c>
      <c r="AL278" s="46" t="str">
        <f t="shared" si="36"/>
        <v>0-day</v>
      </c>
      <c r="AM278" s="46" t="str">
        <f t="shared" si="40"/>
        <v>0-day</v>
      </c>
      <c r="AN278" s="46" t="str">
        <f t="shared" si="37"/>
        <v>0-day</v>
      </c>
      <c r="AO278" s="46" t="str">
        <f t="shared" si="41"/>
        <v>0-day</v>
      </c>
      <c r="AP278" s="46" t="str">
        <f t="shared" si="42"/>
        <v>0-day</v>
      </c>
      <c r="AQ278" s="46" t="str">
        <f t="shared" si="43"/>
        <v>0-day</v>
      </c>
      <c r="AR278" s="103"/>
      <c r="AS278" s="47" t="str">
        <f t="shared" si="44"/>
        <v/>
      </c>
      <c r="AT278" s="35">
        <f t="shared" si="28"/>
        <v>0</v>
      </c>
      <c r="AU278" s="48" t="e">
        <f t="shared" ca="1" si="45"/>
        <v>#NAME?</v>
      </c>
      <c r="AV278" s="48" t="e">
        <f t="shared" ca="1" si="46"/>
        <v>#NAME?</v>
      </c>
      <c r="AW278" s="49" t="e">
        <f t="shared" ca="1" si="47"/>
        <v>#NAME?</v>
      </c>
      <c r="AX278" s="48" t="e">
        <f t="shared" ca="1" si="48"/>
        <v>#NAME?</v>
      </c>
      <c r="AY278" s="49" t="str">
        <f t="shared" si="49"/>
        <v/>
      </c>
      <c r="AZ278" s="50" t="e">
        <f t="shared" ca="1" si="50"/>
        <v>#NAME?</v>
      </c>
      <c r="BA278" s="51" t="e">
        <f t="shared" ca="1" si="51"/>
        <v>#NAME?</v>
      </c>
      <c r="BB278" s="52" t="e">
        <f t="shared" ca="1" si="52"/>
        <v>#NAME?</v>
      </c>
      <c r="BC278" s="51" t="e">
        <f t="shared" ca="1" si="53"/>
        <v>#NAME?</v>
      </c>
      <c r="BD278" s="54" t="e">
        <f t="shared" ca="1" si="54"/>
        <v>#NAME?</v>
      </c>
      <c r="BE278" s="48" t="e">
        <f t="shared" ca="1" si="55"/>
        <v>#NAME?</v>
      </c>
      <c r="BF278" s="50" t="e">
        <f t="shared" ca="1" si="56"/>
        <v>#NAME?</v>
      </c>
      <c r="BG278" s="56" t="e">
        <f t="shared" ca="1" si="57"/>
        <v>#NAME?</v>
      </c>
      <c r="BH278" s="103"/>
      <c r="BI278" s="103"/>
      <c r="BJ278" s="103"/>
      <c r="BK278" s="103"/>
      <c r="BL278" s="103"/>
      <c r="BM278" s="103"/>
      <c r="BN278" s="24"/>
      <c r="BO278" s="24"/>
    </row>
    <row r="279" spans="1:67" ht="15.5">
      <c r="A279" s="25" t="str">
        <f t="shared" si="38"/>
        <v/>
      </c>
      <c r="B279" s="98"/>
      <c r="C279" s="25"/>
      <c r="D279" s="90"/>
      <c r="E279" s="90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36"/>
      <c r="S279" s="91"/>
      <c r="T279" s="36"/>
      <c r="U279" s="82"/>
      <c r="V279" s="25"/>
      <c r="W279" s="58"/>
      <c r="X279" s="34"/>
      <c r="Y279" s="34"/>
      <c r="Z279" s="36"/>
      <c r="AA279" s="104"/>
      <c r="AB279" s="35"/>
      <c r="AC279" s="25"/>
      <c r="AD279" s="25"/>
      <c r="AE279" s="44"/>
      <c r="AF279" s="99"/>
      <c r="AG279" s="25"/>
      <c r="AH279" s="25"/>
      <c r="AI279" s="25"/>
      <c r="AJ279" s="45" t="str">
        <f t="array" ref="AJ279">IFERROR(INDEX('[1]Master Price'!$E:$E,MATCH(D279,'[1]Master Price'!$B:$B,0)),"0")</f>
        <v>0</v>
      </c>
      <c r="AK279" s="45">
        <f t="shared" si="39"/>
        <v>0</v>
      </c>
      <c r="AL279" s="46" t="str">
        <f t="shared" si="36"/>
        <v>0-day</v>
      </c>
      <c r="AM279" s="46" t="str">
        <f t="shared" si="40"/>
        <v>0-day</v>
      </c>
      <c r="AN279" s="46" t="str">
        <f t="shared" si="37"/>
        <v>0-day</v>
      </c>
      <c r="AO279" s="46" t="str">
        <f t="shared" si="41"/>
        <v>0-day</v>
      </c>
      <c r="AP279" s="46" t="str">
        <f t="shared" si="42"/>
        <v>0-day</v>
      </c>
      <c r="AQ279" s="46" t="str">
        <f t="shared" si="43"/>
        <v>0-day</v>
      </c>
      <c r="AR279" s="103"/>
      <c r="AS279" s="47" t="str">
        <f t="shared" si="44"/>
        <v/>
      </c>
      <c r="AT279" s="35">
        <f t="shared" si="28"/>
        <v>0</v>
      </c>
      <c r="AU279" s="48" t="e">
        <f t="shared" ca="1" si="45"/>
        <v>#NAME?</v>
      </c>
      <c r="AV279" s="48" t="e">
        <f t="shared" ca="1" si="46"/>
        <v>#NAME?</v>
      </c>
      <c r="AW279" s="49" t="e">
        <f t="shared" ca="1" si="47"/>
        <v>#NAME?</v>
      </c>
      <c r="AX279" s="48" t="e">
        <f t="shared" ca="1" si="48"/>
        <v>#NAME?</v>
      </c>
      <c r="AY279" s="49" t="str">
        <f t="shared" si="49"/>
        <v/>
      </c>
      <c r="AZ279" s="50" t="e">
        <f t="shared" ca="1" si="50"/>
        <v>#NAME?</v>
      </c>
      <c r="BA279" s="51" t="e">
        <f t="shared" ca="1" si="51"/>
        <v>#NAME?</v>
      </c>
      <c r="BB279" s="52" t="e">
        <f t="shared" ca="1" si="52"/>
        <v>#NAME?</v>
      </c>
      <c r="BC279" s="51" t="e">
        <f t="shared" ca="1" si="53"/>
        <v>#NAME?</v>
      </c>
      <c r="BD279" s="54" t="e">
        <f t="shared" ca="1" si="54"/>
        <v>#NAME?</v>
      </c>
      <c r="BE279" s="48" t="e">
        <f t="shared" ca="1" si="55"/>
        <v>#NAME?</v>
      </c>
      <c r="BF279" s="50" t="e">
        <f t="shared" ca="1" si="56"/>
        <v>#NAME?</v>
      </c>
      <c r="BG279" s="56" t="e">
        <f t="shared" ca="1" si="57"/>
        <v>#NAME?</v>
      </c>
      <c r="BH279" s="103"/>
      <c r="BI279" s="103"/>
      <c r="BJ279" s="103"/>
      <c r="BK279" s="103"/>
      <c r="BL279" s="103"/>
      <c r="BM279" s="103"/>
      <c r="BN279" s="24"/>
      <c r="BO279" s="24"/>
    </row>
    <row r="280" spans="1:67" ht="15.5">
      <c r="A280" s="25" t="str">
        <f t="shared" si="38"/>
        <v/>
      </c>
      <c r="B280" s="98"/>
      <c r="C280" s="25"/>
      <c r="D280" s="90"/>
      <c r="E280" s="90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36"/>
      <c r="S280" s="91"/>
      <c r="T280" s="36"/>
      <c r="U280" s="82"/>
      <c r="V280" s="25"/>
      <c r="W280" s="58"/>
      <c r="X280" s="34"/>
      <c r="Y280" s="34"/>
      <c r="Z280" s="36"/>
      <c r="AA280" s="104"/>
      <c r="AB280" s="35"/>
      <c r="AC280" s="25"/>
      <c r="AD280" s="25"/>
      <c r="AE280" s="44"/>
      <c r="AF280" s="94"/>
      <c r="AG280" s="25"/>
      <c r="AH280" s="25"/>
      <c r="AI280" s="25"/>
      <c r="AJ280" s="45" t="str">
        <f t="array" ref="AJ280">IFERROR(INDEX('[1]Master Price'!$E:$E,MATCH(D280,'[1]Master Price'!$B:$B,0)),"0")</f>
        <v>0</v>
      </c>
      <c r="AK280" s="45">
        <f t="shared" si="39"/>
        <v>0</v>
      </c>
      <c r="AL280" s="46" t="str">
        <f t="shared" si="36"/>
        <v>0-day</v>
      </c>
      <c r="AM280" s="46" t="str">
        <f t="shared" si="40"/>
        <v>0-day</v>
      </c>
      <c r="AN280" s="46" t="str">
        <f t="shared" si="37"/>
        <v>0-day</v>
      </c>
      <c r="AO280" s="46" t="str">
        <f t="shared" si="41"/>
        <v>0-day</v>
      </c>
      <c r="AP280" s="46" t="str">
        <f t="shared" si="42"/>
        <v>0-day</v>
      </c>
      <c r="AQ280" s="46" t="str">
        <f t="shared" si="43"/>
        <v>0-day</v>
      </c>
      <c r="AR280" s="103"/>
      <c r="AS280" s="47" t="str">
        <f t="shared" si="44"/>
        <v/>
      </c>
      <c r="AT280" s="35">
        <f t="shared" si="28"/>
        <v>0</v>
      </c>
      <c r="AU280" s="48" t="e">
        <f t="shared" ca="1" si="45"/>
        <v>#NAME?</v>
      </c>
      <c r="AV280" s="48" t="e">
        <f t="shared" ca="1" si="46"/>
        <v>#NAME?</v>
      </c>
      <c r="AW280" s="49" t="e">
        <f t="shared" ca="1" si="47"/>
        <v>#NAME?</v>
      </c>
      <c r="AX280" s="48" t="e">
        <f t="shared" ca="1" si="48"/>
        <v>#NAME?</v>
      </c>
      <c r="AY280" s="49" t="str">
        <f t="shared" si="49"/>
        <v/>
      </c>
      <c r="AZ280" s="50" t="e">
        <f t="shared" ca="1" si="50"/>
        <v>#NAME?</v>
      </c>
      <c r="BA280" s="51" t="e">
        <f t="shared" ca="1" si="51"/>
        <v>#NAME?</v>
      </c>
      <c r="BB280" s="52" t="e">
        <f t="shared" ca="1" si="52"/>
        <v>#NAME?</v>
      </c>
      <c r="BC280" s="51" t="e">
        <f t="shared" ca="1" si="53"/>
        <v>#NAME?</v>
      </c>
      <c r="BD280" s="54" t="e">
        <f t="shared" ca="1" si="54"/>
        <v>#NAME?</v>
      </c>
      <c r="BE280" s="48" t="e">
        <f t="shared" ca="1" si="55"/>
        <v>#NAME?</v>
      </c>
      <c r="BF280" s="50" t="e">
        <f t="shared" ca="1" si="56"/>
        <v>#NAME?</v>
      </c>
      <c r="BG280" s="56" t="e">
        <f t="shared" ca="1" si="57"/>
        <v>#NAME?</v>
      </c>
      <c r="BH280" s="103"/>
      <c r="BI280" s="103"/>
      <c r="BJ280" s="103"/>
      <c r="BK280" s="103"/>
      <c r="BL280" s="103"/>
      <c r="BM280" s="103"/>
      <c r="BN280" s="24"/>
      <c r="BO280" s="24"/>
    </row>
    <row r="281" spans="1:67" ht="15.5">
      <c r="A281" s="25" t="str">
        <f t="shared" si="38"/>
        <v/>
      </c>
      <c r="B281" s="98"/>
      <c r="C281" s="25"/>
      <c r="D281" s="90"/>
      <c r="E281" s="90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36"/>
      <c r="S281" s="91"/>
      <c r="T281" s="36"/>
      <c r="U281" s="82"/>
      <c r="V281" s="25"/>
      <c r="W281" s="58"/>
      <c r="X281" s="34"/>
      <c r="Y281" s="34"/>
      <c r="Z281" s="36"/>
      <c r="AA281" s="104"/>
      <c r="AB281" s="35"/>
      <c r="AC281" s="25"/>
      <c r="AD281" s="25"/>
      <c r="AE281" s="44"/>
      <c r="AF281" s="94"/>
      <c r="AG281" s="25"/>
      <c r="AH281" s="25"/>
      <c r="AI281" s="25"/>
      <c r="AJ281" s="45" t="str">
        <f t="array" ref="AJ281">IFERROR(INDEX('[1]Master Price'!$E:$E,MATCH(D281,'[1]Master Price'!$B:$B,0)),"0")</f>
        <v>0</v>
      </c>
      <c r="AK281" s="45">
        <f t="shared" si="39"/>
        <v>0</v>
      </c>
      <c r="AL281" s="46" t="str">
        <f t="shared" si="36"/>
        <v>0-day</v>
      </c>
      <c r="AM281" s="46" t="str">
        <f t="shared" si="40"/>
        <v>0-day</v>
      </c>
      <c r="AN281" s="46" t="str">
        <f t="shared" si="37"/>
        <v>0-day</v>
      </c>
      <c r="AO281" s="46" t="str">
        <f t="shared" si="41"/>
        <v>0-day</v>
      </c>
      <c r="AP281" s="46" t="str">
        <f t="shared" si="42"/>
        <v>0-day</v>
      </c>
      <c r="AQ281" s="46" t="str">
        <f t="shared" si="43"/>
        <v>0-day</v>
      </c>
      <c r="AR281" s="103"/>
      <c r="AS281" s="47" t="str">
        <f t="shared" si="44"/>
        <v/>
      </c>
      <c r="AT281" s="35">
        <f t="shared" si="28"/>
        <v>0</v>
      </c>
      <c r="AU281" s="48" t="e">
        <f t="shared" ca="1" si="45"/>
        <v>#NAME?</v>
      </c>
      <c r="AV281" s="48" t="e">
        <f t="shared" ca="1" si="46"/>
        <v>#NAME?</v>
      </c>
      <c r="AW281" s="49" t="e">
        <f t="shared" ca="1" si="47"/>
        <v>#NAME?</v>
      </c>
      <c r="AX281" s="48" t="e">
        <f t="shared" ca="1" si="48"/>
        <v>#NAME?</v>
      </c>
      <c r="AY281" s="49" t="str">
        <f t="shared" si="49"/>
        <v/>
      </c>
      <c r="AZ281" s="50" t="e">
        <f t="shared" ca="1" si="50"/>
        <v>#NAME?</v>
      </c>
      <c r="BA281" s="51" t="e">
        <f t="shared" ca="1" si="51"/>
        <v>#NAME?</v>
      </c>
      <c r="BB281" s="52" t="e">
        <f t="shared" ca="1" si="52"/>
        <v>#NAME?</v>
      </c>
      <c r="BC281" s="51" t="e">
        <f t="shared" ca="1" si="53"/>
        <v>#NAME?</v>
      </c>
      <c r="BD281" s="54" t="e">
        <f t="shared" ca="1" si="54"/>
        <v>#NAME?</v>
      </c>
      <c r="BE281" s="48" t="e">
        <f t="shared" ca="1" si="55"/>
        <v>#NAME?</v>
      </c>
      <c r="BF281" s="50" t="e">
        <f t="shared" ca="1" si="56"/>
        <v>#NAME?</v>
      </c>
      <c r="BG281" s="56" t="e">
        <f t="shared" ca="1" si="57"/>
        <v>#NAME?</v>
      </c>
      <c r="BH281" s="103"/>
      <c r="BI281" s="103"/>
      <c r="BJ281" s="103"/>
      <c r="BK281" s="103"/>
      <c r="BL281" s="103"/>
      <c r="BM281" s="103"/>
      <c r="BN281" s="24"/>
      <c r="BO281" s="24"/>
    </row>
    <row r="282" spans="1:67" ht="15.5">
      <c r="A282" s="25" t="str">
        <f t="shared" si="38"/>
        <v/>
      </c>
      <c r="B282" s="98"/>
      <c r="C282" s="25"/>
      <c r="D282" s="90"/>
      <c r="E282" s="90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36"/>
      <c r="S282" s="91"/>
      <c r="T282" s="36"/>
      <c r="U282" s="82"/>
      <c r="V282" s="25"/>
      <c r="W282" s="58"/>
      <c r="X282" s="34"/>
      <c r="Y282" s="34"/>
      <c r="Z282" s="36"/>
      <c r="AA282" s="104"/>
      <c r="AB282" s="35"/>
      <c r="AC282" s="25"/>
      <c r="AD282" s="25"/>
      <c r="AE282" s="44"/>
      <c r="AF282" s="94"/>
      <c r="AG282" s="25"/>
      <c r="AH282" s="25"/>
      <c r="AI282" s="25"/>
      <c r="AJ282" s="45" t="str">
        <f t="array" ref="AJ282">IFERROR(INDEX('[1]Master Price'!$E:$E,MATCH(D282,'[1]Master Price'!$B:$B,0)),"0")</f>
        <v>0</v>
      </c>
      <c r="AK282" s="45">
        <f t="shared" si="39"/>
        <v>0</v>
      </c>
      <c r="AL282" s="46" t="str">
        <f t="shared" si="36"/>
        <v>0-day</v>
      </c>
      <c r="AM282" s="46" t="str">
        <f t="shared" si="40"/>
        <v>0-day</v>
      </c>
      <c r="AN282" s="46" t="str">
        <f t="shared" si="37"/>
        <v>0-day</v>
      </c>
      <c r="AO282" s="46" t="str">
        <f t="shared" si="41"/>
        <v>0-day</v>
      </c>
      <c r="AP282" s="46" t="str">
        <f t="shared" si="42"/>
        <v>0-day</v>
      </c>
      <c r="AQ282" s="46" t="str">
        <f t="shared" si="43"/>
        <v>0-day</v>
      </c>
      <c r="AR282" s="103"/>
      <c r="AS282" s="47" t="str">
        <f t="shared" si="44"/>
        <v/>
      </c>
      <c r="AT282" s="35">
        <f t="shared" si="28"/>
        <v>0</v>
      </c>
      <c r="AU282" s="48" t="e">
        <f t="shared" ca="1" si="45"/>
        <v>#NAME?</v>
      </c>
      <c r="AV282" s="48" t="e">
        <f t="shared" ca="1" si="46"/>
        <v>#NAME?</v>
      </c>
      <c r="AW282" s="49" t="e">
        <f t="shared" ca="1" si="47"/>
        <v>#NAME?</v>
      </c>
      <c r="AX282" s="48" t="e">
        <f t="shared" ca="1" si="48"/>
        <v>#NAME?</v>
      </c>
      <c r="AY282" s="49" t="str">
        <f t="shared" si="49"/>
        <v/>
      </c>
      <c r="AZ282" s="50" t="e">
        <f t="shared" ca="1" si="50"/>
        <v>#NAME?</v>
      </c>
      <c r="BA282" s="51" t="e">
        <f t="shared" ca="1" si="51"/>
        <v>#NAME?</v>
      </c>
      <c r="BB282" s="52" t="e">
        <f t="shared" ca="1" si="52"/>
        <v>#NAME?</v>
      </c>
      <c r="BC282" s="51" t="e">
        <f t="shared" ca="1" si="53"/>
        <v>#NAME?</v>
      </c>
      <c r="BD282" s="54" t="e">
        <f t="shared" ca="1" si="54"/>
        <v>#NAME?</v>
      </c>
      <c r="BE282" s="48" t="e">
        <f t="shared" ca="1" si="55"/>
        <v>#NAME?</v>
      </c>
      <c r="BF282" s="50" t="e">
        <f t="shared" ca="1" si="56"/>
        <v>#NAME?</v>
      </c>
      <c r="BG282" s="56" t="e">
        <f t="shared" ca="1" si="57"/>
        <v>#NAME?</v>
      </c>
      <c r="BH282" s="103"/>
      <c r="BI282" s="103"/>
      <c r="BJ282" s="103"/>
      <c r="BK282" s="103"/>
      <c r="BL282" s="103"/>
      <c r="BM282" s="103"/>
      <c r="BN282" s="24"/>
      <c r="BO282" s="24"/>
    </row>
    <row r="283" spans="1:67" ht="15.5">
      <c r="A283" s="25" t="str">
        <f t="shared" si="38"/>
        <v/>
      </c>
      <c r="B283" s="89"/>
      <c r="C283" s="25"/>
      <c r="D283" s="90"/>
      <c r="E283" s="90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36"/>
      <c r="S283" s="91"/>
      <c r="T283" s="36"/>
      <c r="U283" s="82"/>
      <c r="V283" s="25"/>
      <c r="W283" s="58"/>
      <c r="X283" s="34"/>
      <c r="Y283" s="34"/>
      <c r="Z283" s="36"/>
      <c r="AA283" s="104"/>
      <c r="AB283" s="35"/>
      <c r="AC283" s="25"/>
      <c r="AD283" s="25"/>
      <c r="AE283" s="44"/>
      <c r="AF283" s="94"/>
      <c r="AG283" s="25"/>
      <c r="AH283" s="25"/>
      <c r="AI283" s="25"/>
      <c r="AJ283" s="45" t="str">
        <f t="array" ref="AJ283">IFERROR(INDEX('[1]Master Price'!$E:$E,MATCH(D283,'[1]Master Price'!$B:$B,0)),"0")</f>
        <v>0</v>
      </c>
      <c r="AK283" s="45">
        <f t="shared" si="39"/>
        <v>0</v>
      </c>
      <c r="AL283" s="46" t="str">
        <f t="shared" si="36"/>
        <v>0-day</v>
      </c>
      <c r="AM283" s="46" t="str">
        <f t="shared" si="40"/>
        <v>0-day</v>
      </c>
      <c r="AN283" s="46" t="str">
        <f t="shared" si="37"/>
        <v>0-day</v>
      </c>
      <c r="AO283" s="46" t="str">
        <f t="shared" si="41"/>
        <v>0-day</v>
      </c>
      <c r="AP283" s="46" t="str">
        <f t="shared" si="42"/>
        <v>0-day</v>
      </c>
      <c r="AQ283" s="46" t="str">
        <f t="shared" si="43"/>
        <v>0-day</v>
      </c>
      <c r="AR283" s="103"/>
      <c r="AS283" s="47" t="str">
        <f t="shared" si="44"/>
        <v/>
      </c>
      <c r="AT283" s="35">
        <f t="shared" si="28"/>
        <v>0</v>
      </c>
      <c r="AU283" s="48" t="e">
        <f t="shared" ca="1" si="45"/>
        <v>#NAME?</v>
      </c>
      <c r="AV283" s="48" t="e">
        <f t="shared" ca="1" si="46"/>
        <v>#NAME?</v>
      </c>
      <c r="AW283" s="49" t="e">
        <f t="shared" ca="1" si="47"/>
        <v>#NAME?</v>
      </c>
      <c r="AX283" s="48" t="e">
        <f t="shared" ca="1" si="48"/>
        <v>#NAME?</v>
      </c>
      <c r="AY283" s="49" t="str">
        <f t="shared" si="49"/>
        <v/>
      </c>
      <c r="AZ283" s="50" t="e">
        <f t="shared" ca="1" si="50"/>
        <v>#NAME?</v>
      </c>
      <c r="BA283" s="51" t="e">
        <f t="shared" ca="1" si="51"/>
        <v>#NAME?</v>
      </c>
      <c r="BB283" s="52" t="e">
        <f t="shared" ca="1" si="52"/>
        <v>#NAME?</v>
      </c>
      <c r="BC283" s="51" t="e">
        <f t="shared" ca="1" si="53"/>
        <v>#NAME?</v>
      </c>
      <c r="BD283" s="54" t="e">
        <f t="shared" ca="1" si="54"/>
        <v>#NAME?</v>
      </c>
      <c r="BE283" s="48" t="e">
        <f t="shared" ca="1" si="55"/>
        <v>#NAME?</v>
      </c>
      <c r="BF283" s="50" t="e">
        <f t="shared" ca="1" si="56"/>
        <v>#NAME?</v>
      </c>
      <c r="BG283" s="56" t="e">
        <f t="shared" ca="1" si="57"/>
        <v>#NAME?</v>
      </c>
      <c r="BH283" s="103"/>
      <c r="BI283" s="103"/>
      <c r="BJ283" s="103"/>
      <c r="BK283" s="103"/>
      <c r="BL283" s="103"/>
      <c r="BM283" s="103"/>
      <c r="BN283" s="24"/>
      <c r="BO283" s="24"/>
    </row>
    <row r="284" spans="1:67" ht="15.5">
      <c r="A284" s="25" t="str">
        <f t="shared" si="38"/>
        <v/>
      </c>
      <c r="B284" s="89"/>
      <c r="C284" s="25"/>
      <c r="D284" s="90"/>
      <c r="E284" s="90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36"/>
      <c r="S284" s="91"/>
      <c r="T284" s="36"/>
      <c r="U284" s="82"/>
      <c r="V284" s="25"/>
      <c r="W284" s="58"/>
      <c r="X284" s="34"/>
      <c r="Y284" s="34"/>
      <c r="Z284" s="36"/>
      <c r="AA284" s="104"/>
      <c r="AB284" s="35"/>
      <c r="AC284" s="25"/>
      <c r="AD284" s="25"/>
      <c r="AE284" s="44"/>
      <c r="AF284" s="94"/>
      <c r="AG284" s="25"/>
      <c r="AH284" s="25"/>
      <c r="AI284" s="25"/>
      <c r="AJ284" s="45" t="str">
        <f t="array" ref="AJ284">IFERROR(INDEX('[1]Master Price'!$E:$E,MATCH(D284,'[1]Master Price'!$B:$B,0)),"0")</f>
        <v>0</v>
      </c>
      <c r="AK284" s="45">
        <f t="shared" si="39"/>
        <v>0</v>
      </c>
      <c r="AL284" s="46" t="str">
        <f t="shared" si="36"/>
        <v>0-day</v>
      </c>
      <c r="AM284" s="46" t="str">
        <f t="shared" si="40"/>
        <v>0-day</v>
      </c>
      <c r="AN284" s="46" t="str">
        <f t="shared" si="37"/>
        <v>0-day</v>
      </c>
      <c r="AO284" s="46" t="str">
        <f t="shared" si="41"/>
        <v>0-day</v>
      </c>
      <c r="AP284" s="46" t="str">
        <f t="shared" si="42"/>
        <v>0-day</v>
      </c>
      <c r="AQ284" s="46" t="str">
        <f t="shared" si="43"/>
        <v>0-day</v>
      </c>
      <c r="AR284" s="103"/>
      <c r="AS284" s="47" t="str">
        <f t="shared" si="44"/>
        <v/>
      </c>
      <c r="AT284" s="35">
        <f t="shared" si="28"/>
        <v>0</v>
      </c>
      <c r="AU284" s="48" t="e">
        <f t="shared" ca="1" si="45"/>
        <v>#NAME?</v>
      </c>
      <c r="AV284" s="48" t="e">
        <f t="shared" ca="1" si="46"/>
        <v>#NAME?</v>
      </c>
      <c r="AW284" s="49" t="e">
        <f t="shared" ca="1" si="47"/>
        <v>#NAME?</v>
      </c>
      <c r="AX284" s="48" t="e">
        <f t="shared" ca="1" si="48"/>
        <v>#NAME?</v>
      </c>
      <c r="AY284" s="49" t="str">
        <f t="shared" si="49"/>
        <v/>
      </c>
      <c r="AZ284" s="50" t="e">
        <f t="shared" ca="1" si="50"/>
        <v>#NAME?</v>
      </c>
      <c r="BA284" s="51" t="e">
        <f t="shared" ca="1" si="51"/>
        <v>#NAME?</v>
      </c>
      <c r="BB284" s="52" t="e">
        <f t="shared" ca="1" si="52"/>
        <v>#NAME?</v>
      </c>
      <c r="BC284" s="51" t="e">
        <f t="shared" ca="1" si="53"/>
        <v>#NAME?</v>
      </c>
      <c r="BD284" s="54" t="e">
        <f t="shared" ca="1" si="54"/>
        <v>#NAME?</v>
      </c>
      <c r="BE284" s="48" t="e">
        <f t="shared" ca="1" si="55"/>
        <v>#NAME?</v>
      </c>
      <c r="BF284" s="50" t="e">
        <f t="shared" ca="1" si="56"/>
        <v>#NAME?</v>
      </c>
      <c r="BG284" s="56" t="e">
        <f t="shared" ca="1" si="57"/>
        <v>#NAME?</v>
      </c>
      <c r="BH284" s="103"/>
      <c r="BI284" s="103"/>
      <c r="BJ284" s="103"/>
      <c r="BK284" s="103"/>
      <c r="BL284" s="103"/>
      <c r="BM284" s="103"/>
      <c r="BN284" s="24"/>
      <c r="BO284" s="24"/>
    </row>
    <row r="285" spans="1:67" ht="15.5">
      <c r="A285" s="25" t="str">
        <f t="shared" si="38"/>
        <v/>
      </c>
      <c r="B285" s="89"/>
      <c r="C285" s="25"/>
      <c r="D285" s="90"/>
      <c r="E285" s="90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36"/>
      <c r="S285" s="91"/>
      <c r="T285" s="36"/>
      <c r="U285" s="82"/>
      <c r="V285" s="25"/>
      <c r="W285" s="58"/>
      <c r="X285" s="34"/>
      <c r="Y285" s="34"/>
      <c r="Z285" s="36"/>
      <c r="AA285" s="104"/>
      <c r="AB285" s="35"/>
      <c r="AC285" s="25"/>
      <c r="AD285" s="25"/>
      <c r="AE285" s="44"/>
      <c r="AF285" s="94"/>
      <c r="AG285" s="25"/>
      <c r="AH285" s="25"/>
      <c r="AI285" s="25"/>
      <c r="AJ285" s="45" t="str">
        <f t="array" ref="AJ285">IFERROR(INDEX('[1]Master Price'!$E:$E,MATCH(D285,'[1]Master Price'!$B:$B,0)),"0")</f>
        <v>0</v>
      </c>
      <c r="AK285" s="45">
        <f t="shared" si="39"/>
        <v>0</v>
      </c>
      <c r="AL285" s="46" t="str">
        <f t="shared" si="36"/>
        <v>0-day</v>
      </c>
      <c r="AM285" s="46" t="str">
        <f t="shared" si="40"/>
        <v>0-day</v>
      </c>
      <c r="AN285" s="46" t="str">
        <f t="shared" si="37"/>
        <v>0-day</v>
      </c>
      <c r="AO285" s="46" t="str">
        <f t="shared" si="41"/>
        <v>0-day</v>
      </c>
      <c r="AP285" s="46" t="str">
        <f t="shared" si="42"/>
        <v>0-day</v>
      </c>
      <c r="AQ285" s="46" t="str">
        <f t="shared" si="43"/>
        <v>0-day</v>
      </c>
      <c r="AR285" s="103"/>
      <c r="AS285" s="47" t="str">
        <f t="shared" si="44"/>
        <v/>
      </c>
      <c r="AT285" s="35">
        <f t="shared" si="28"/>
        <v>0</v>
      </c>
      <c r="AU285" s="48" t="e">
        <f t="shared" ca="1" si="45"/>
        <v>#NAME?</v>
      </c>
      <c r="AV285" s="48" t="e">
        <f t="shared" ca="1" si="46"/>
        <v>#NAME?</v>
      </c>
      <c r="AW285" s="49" t="e">
        <f t="shared" ca="1" si="47"/>
        <v>#NAME?</v>
      </c>
      <c r="AX285" s="48" t="e">
        <f t="shared" ca="1" si="48"/>
        <v>#NAME?</v>
      </c>
      <c r="AY285" s="49" t="str">
        <f t="shared" si="49"/>
        <v/>
      </c>
      <c r="AZ285" s="50" t="e">
        <f t="shared" ca="1" si="50"/>
        <v>#NAME?</v>
      </c>
      <c r="BA285" s="51" t="e">
        <f t="shared" ca="1" si="51"/>
        <v>#NAME?</v>
      </c>
      <c r="BB285" s="52" t="e">
        <f t="shared" ca="1" si="52"/>
        <v>#NAME?</v>
      </c>
      <c r="BC285" s="51" t="e">
        <f t="shared" ca="1" si="53"/>
        <v>#NAME?</v>
      </c>
      <c r="BD285" s="54" t="e">
        <f t="shared" ca="1" si="54"/>
        <v>#NAME?</v>
      </c>
      <c r="BE285" s="48" t="e">
        <f t="shared" ca="1" si="55"/>
        <v>#NAME?</v>
      </c>
      <c r="BF285" s="50" t="e">
        <f t="shared" ca="1" si="56"/>
        <v>#NAME?</v>
      </c>
      <c r="BG285" s="56" t="e">
        <f t="shared" ca="1" si="57"/>
        <v>#NAME?</v>
      </c>
      <c r="BH285" s="103"/>
      <c r="BI285" s="103"/>
      <c r="BJ285" s="103"/>
      <c r="BK285" s="103"/>
      <c r="BL285" s="103"/>
      <c r="BM285" s="103"/>
      <c r="BN285" s="24"/>
      <c r="BO285" s="24"/>
    </row>
    <row r="286" spans="1:67" ht="15.5">
      <c r="A286" s="25" t="str">
        <f t="shared" si="38"/>
        <v/>
      </c>
      <c r="B286" s="89"/>
      <c r="C286" s="25"/>
      <c r="D286" s="90"/>
      <c r="E286" s="90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36"/>
      <c r="S286" s="91"/>
      <c r="T286" s="36"/>
      <c r="U286" s="82"/>
      <c r="V286" s="25"/>
      <c r="W286" s="58"/>
      <c r="X286" s="34"/>
      <c r="Y286" s="34"/>
      <c r="Z286" s="36"/>
      <c r="AA286" s="104"/>
      <c r="AB286" s="35"/>
      <c r="AC286" s="25"/>
      <c r="AD286" s="25"/>
      <c r="AE286" s="44"/>
      <c r="AF286" s="94"/>
      <c r="AG286" s="25"/>
      <c r="AH286" s="25"/>
      <c r="AI286" s="25"/>
      <c r="AJ286" s="45" t="str">
        <f t="array" ref="AJ286">IFERROR(INDEX('[1]Master Price'!$E:$E,MATCH(D286,'[1]Master Price'!$B:$B,0)),"0")</f>
        <v>0</v>
      </c>
      <c r="AK286" s="45">
        <f t="shared" si="39"/>
        <v>0</v>
      </c>
      <c r="AL286" s="46" t="str">
        <f t="shared" si="36"/>
        <v>0-day</v>
      </c>
      <c r="AM286" s="46" t="str">
        <f t="shared" si="40"/>
        <v>0-day</v>
      </c>
      <c r="AN286" s="46" t="str">
        <f t="shared" si="37"/>
        <v>0-day</v>
      </c>
      <c r="AO286" s="46" t="str">
        <f t="shared" si="41"/>
        <v>0-day</v>
      </c>
      <c r="AP286" s="46" t="str">
        <f t="shared" si="42"/>
        <v>0-day</v>
      </c>
      <c r="AQ286" s="46" t="str">
        <f t="shared" si="43"/>
        <v>0-day</v>
      </c>
      <c r="AR286" s="103"/>
      <c r="AS286" s="47" t="str">
        <f t="shared" si="44"/>
        <v/>
      </c>
      <c r="AT286" s="35">
        <f t="shared" si="28"/>
        <v>0</v>
      </c>
      <c r="AU286" s="48" t="e">
        <f t="shared" ca="1" si="45"/>
        <v>#NAME?</v>
      </c>
      <c r="AV286" s="48" t="e">
        <f t="shared" ca="1" si="46"/>
        <v>#NAME?</v>
      </c>
      <c r="AW286" s="49" t="e">
        <f t="shared" ca="1" si="47"/>
        <v>#NAME?</v>
      </c>
      <c r="AX286" s="48" t="e">
        <f t="shared" ca="1" si="48"/>
        <v>#NAME?</v>
      </c>
      <c r="AY286" s="49" t="str">
        <f t="shared" si="49"/>
        <v/>
      </c>
      <c r="AZ286" s="50" t="e">
        <f t="shared" ca="1" si="50"/>
        <v>#NAME?</v>
      </c>
      <c r="BA286" s="51" t="e">
        <f t="shared" ca="1" si="51"/>
        <v>#NAME?</v>
      </c>
      <c r="BB286" s="52" t="e">
        <f t="shared" ca="1" si="52"/>
        <v>#NAME?</v>
      </c>
      <c r="BC286" s="51" t="e">
        <f t="shared" ca="1" si="53"/>
        <v>#NAME?</v>
      </c>
      <c r="BD286" s="54" t="e">
        <f t="shared" ca="1" si="54"/>
        <v>#NAME?</v>
      </c>
      <c r="BE286" s="48" t="e">
        <f t="shared" ca="1" si="55"/>
        <v>#NAME?</v>
      </c>
      <c r="BF286" s="50" t="e">
        <f t="shared" ca="1" si="56"/>
        <v>#NAME?</v>
      </c>
      <c r="BG286" s="56" t="e">
        <f t="shared" ca="1" si="57"/>
        <v>#NAME?</v>
      </c>
      <c r="BH286" s="103"/>
      <c r="BI286" s="103"/>
      <c r="BJ286" s="103"/>
      <c r="BK286" s="103"/>
      <c r="BL286" s="103"/>
      <c r="BM286" s="103"/>
      <c r="BN286" s="24"/>
      <c r="BO286" s="24"/>
    </row>
    <row r="287" spans="1:67" ht="15.5">
      <c r="A287" s="25" t="str">
        <f t="shared" si="38"/>
        <v/>
      </c>
      <c r="B287" s="89"/>
      <c r="C287" s="25"/>
      <c r="D287" s="90"/>
      <c r="E287" s="90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36"/>
      <c r="S287" s="91"/>
      <c r="T287" s="36"/>
      <c r="U287" s="82"/>
      <c r="V287" s="25"/>
      <c r="W287" s="58"/>
      <c r="X287" s="34"/>
      <c r="Y287" s="34"/>
      <c r="Z287" s="36"/>
      <c r="AA287" s="104"/>
      <c r="AB287" s="35"/>
      <c r="AC287" s="25"/>
      <c r="AD287" s="25"/>
      <c r="AE287" s="44"/>
      <c r="AF287" s="94"/>
      <c r="AG287" s="25"/>
      <c r="AH287" s="25"/>
      <c r="AI287" s="25"/>
      <c r="AJ287" s="45" t="str">
        <f t="array" ref="AJ287">IFERROR(INDEX('[1]Master Price'!$E:$E,MATCH(D287,'[1]Master Price'!$B:$B,0)),"0")</f>
        <v>0</v>
      </c>
      <c r="AK287" s="45">
        <f t="shared" si="39"/>
        <v>0</v>
      </c>
      <c r="AL287" s="46" t="str">
        <f t="shared" si="36"/>
        <v>0-day</v>
      </c>
      <c r="AM287" s="46" t="str">
        <f t="shared" si="40"/>
        <v>0-day</v>
      </c>
      <c r="AN287" s="46" t="str">
        <f t="shared" si="37"/>
        <v>0-day</v>
      </c>
      <c r="AO287" s="46" t="str">
        <f t="shared" si="41"/>
        <v>0-day</v>
      </c>
      <c r="AP287" s="46" t="str">
        <f t="shared" si="42"/>
        <v>0-day</v>
      </c>
      <c r="AQ287" s="46" t="str">
        <f t="shared" si="43"/>
        <v>0-day</v>
      </c>
      <c r="AR287" s="103"/>
      <c r="AS287" s="47" t="str">
        <f t="shared" si="44"/>
        <v/>
      </c>
      <c r="AT287" s="35">
        <f t="shared" si="28"/>
        <v>0</v>
      </c>
      <c r="AU287" s="48" t="e">
        <f t="shared" ca="1" si="45"/>
        <v>#NAME?</v>
      </c>
      <c r="AV287" s="48" t="e">
        <f t="shared" ca="1" si="46"/>
        <v>#NAME?</v>
      </c>
      <c r="AW287" s="49" t="e">
        <f t="shared" ca="1" si="47"/>
        <v>#NAME?</v>
      </c>
      <c r="AX287" s="48" t="e">
        <f t="shared" ca="1" si="48"/>
        <v>#NAME?</v>
      </c>
      <c r="AY287" s="49" t="str">
        <f t="shared" si="49"/>
        <v/>
      </c>
      <c r="AZ287" s="50" t="e">
        <f t="shared" ca="1" si="50"/>
        <v>#NAME?</v>
      </c>
      <c r="BA287" s="51" t="e">
        <f t="shared" ca="1" si="51"/>
        <v>#NAME?</v>
      </c>
      <c r="BB287" s="52" t="e">
        <f t="shared" ca="1" si="52"/>
        <v>#NAME?</v>
      </c>
      <c r="BC287" s="51" t="e">
        <f t="shared" ca="1" si="53"/>
        <v>#NAME?</v>
      </c>
      <c r="BD287" s="54" t="e">
        <f t="shared" ca="1" si="54"/>
        <v>#NAME?</v>
      </c>
      <c r="BE287" s="48" t="e">
        <f t="shared" ca="1" si="55"/>
        <v>#NAME?</v>
      </c>
      <c r="BF287" s="50" t="e">
        <f t="shared" ca="1" si="56"/>
        <v>#NAME?</v>
      </c>
      <c r="BG287" s="56" t="e">
        <f t="shared" ca="1" si="57"/>
        <v>#NAME?</v>
      </c>
      <c r="BH287" s="103"/>
      <c r="BI287" s="103"/>
      <c r="BJ287" s="103"/>
      <c r="BK287" s="103"/>
      <c r="BL287" s="103"/>
      <c r="BM287" s="103"/>
      <c r="BN287" s="24"/>
      <c r="BO287" s="24"/>
    </row>
    <row r="288" spans="1:67" ht="15.5">
      <c r="A288" s="25" t="str">
        <f t="shared" si="38"/>
        <v/>
      </c>
      <c r="B288" s="89"/>
      <c r="C288" s="25"/>
      <c r="D288" s="90"/>
      <c r="E288" s="90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36"/>
      <c r="S288" s="91"/>
      <c r="T288" s="36"/>
      <c r="U288" s="82"/>
      <c r="V288" s="25"/>
      <c r="W288" s="58"/>
      <c r="X288" s="34"/>
      <c r="Y288" s="34"/>
      <c r="Z288" s="36"/>
      <c r="AA288" s="104"/>
      <c r="AB288" s="35"/>
      <c r="AC288" s="25"/>
      <c r="AD288" s="25"/>
      <c r="AE288" s="44"/>
      <c r="AF288" s="94"/>
      <c r="AG288" s="25"/>
      <c r="AH288" s="25"/>
      <c r="AI288" s="25"/>
      <c r="AJ288" s="45" t="str">
        <f t="array" ref="AJ288">IFERROR(INDEX('[1]Master Price'!$E:$E,MATCH(D288,'[1]Master Price'!$B:$B,0)),"0")</f>
        <v>0</v>
      </c>
      <c r="AK288" s="45">
        <f t="shared" si="39"/>
        <v>0</v>
      </c>
      <c r="AL288" s="46" t="str">
        <f t="shared" si="36"/>
        <v>0-day</v>
      </c>
      <c r="AM288" s="46" t="str">
        <f t="shared" si="40"/>
        <v>0-day</v>
      </c>
      <c r="AN288" s="46" t="str">
        <f t="shared" si="37"/>
        <v>0-day</v>
      </c>
      <c r="AO288" s="46" t="str">
        <f t="shared" si="41"/>
        <v>0-day</v>
      </c>
      <c r="AP288" s="46" t="str">
        <f t="shared" si="42"/>
        <v>0-day</v>
      </c>
      <c r="AQ288" s="46" t="str">
        <f t="shared" si="43"/>
        <v>0-day</v>
      </c>
      <c r="AR288" s="103"/>
      <c r="AS288" s="47" t="str">
        <f t="shared" si="44"/>
        <v/>
      </c>
      <c r="AT288" s="35">
        <f t="shared" si="28"/>
        <v>0</v>
      </c>
      <c r="AU288" s="48" t="e">
        <f t="shared" ca="1" si="45"/>
        <v>#NAME?</v>
      </c>
      <c r="AV288" s="48" t="e">
        <f t="shared" ca="1" si="46"/>
        <v>#NAME?</v>
      </c>
      <c r="AW288" s="49" t="e">
        <f t="shared" ca="1" si="47"/>
        <v>#NAME?</v>
      </c>
      <c r="AX288" s="48" t="e">
        <f t="shared" ca="1" si="48"/>
        <v>#NAME?</v>
      </c>
      <c r="AY288" s="49" t="str">
        <f t="shared" si="49"/>
        <v/>
      </c>
      <c r="AZ288" s="50" t="e">
        <f t="shared" ca="1" si="50"/>
        <v>#NAME?</v>
      </c>
      <c r="BA288" s="51" t="e">
        <f t="shared" ca="1" si="51"/>
        <v>#NAME?</v>
      </c>
      <c r="BB288" s="52" t="e">
        <f t="shared" ca="1" si="52"/>
        <v>#NAME?</v>
      </c>
      <c r="BC288" s="51" t="e">
        <f t="shared" ca="1" si="53"/>
        <v>#NAME?</v>
      </c>
      <c r="BD288" s="54" t="e">
        <f t="shared" ca="1" si="54"/>
        <v>#NAME?</v>
      </c>
      <c r="BE288" s="48" t="e">
        <f t="shared" ca="1" si="55"/>
        <v>#NAME?</v>
      </c>
      <c r="BF288" s="50" t="e">
        <f t="shared" ca="1" si="56"/>
        <v>#NAME?</v>
      </c>
      <c r="BG288" s="56" t="e">
        <f t="shared" ca="1" si="57"/>
        <v>#NAME?</v>
      </c>
      <c r="BH288" s="103"/>
      <c r="BI288" s="103"/>
      <c r="BJ288" s="103"/>
      <c r="BK288" s="103"/>
      <c r="BL288" s="103"/>
      <c r="BM288" s="103"/>
      <c r="BN288" s="24"/>
      <c r="BO288" s="24"/>
    </row>
    <row r="289" spans="1:67" ht="15.5">
      <c r="A289" s="25" t="str">
        <f t="shared" si="38"/>
        <v/>
      </c>
      <c r="B289" s="89"/>
      <c r="C289" s="25"/>
      <c r="D289" s="90"/>
      <c r="E289" s="90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36"/>
      <c r="S289" s="91"/>
      <c r="T289" s="36"/>
      <c r="U289" s="82"/>
      <c r="V289" s="25"/>
      <c r="W289" s="58"/>
      <c r="X289" s="34"/>
      <c r="Y289" s="34"/>
      <c r="Z289" s="36"/>
      <c r="AA289" s="104"/>
      <c r="AB289" s="35"/>
      <c r="AC289" s="25"/>
      <c r="AD289" s="25"/>
      <c r="AE289" s="44"/>
      <c r="AF289" s="94"/>
      <c r="AG289" s="25"/>
      <c r="AH289" s="25"/>
      <c r="AI289" s="25"/>
      <c r="AJ289" s="45" t="str">
        <f t="array" ref="AJ289">IFERROR(INDEX('[1]Master Price'!$E:$E,MATCH(D289,'[1]Master Price'!$B:$B,0)),"0")</f>
        <v>0</v>
      </c>
      <c r="AK289" s="45">
        <f t="shared" si="39"/>
        <v>0</v>
      </c>
      <c r="AL289" s="46" t="str">
        <f t="shared" si="36"/>
        <v>0-day</v>
      </c>
      <c r="AM289" s="46" t="str">
        <f t="shared" si="40"/>
        <v>0-day</v>
      </c>
      <c r="AN289" s="46" t="str">
        <f t="shared" si="37"/>
        <v>0-day</v>
      </c>
      <c r="AO289" s="46" t="str">
        <f t="shared" si="41"/>
        <v>0-day</v>
      </c>
      <c r="AP289" s="46" t="str">
        <f t="shared" si="42"/>
        <v>0-day</v>
      </c>
      <c r="AQ289" s="46" t="str">
        <f t="shared" si="43"/>
        <v>0-day</v>
      </c>
      <c r="AR289" s="103"/>
      <c r="AS289" s="47" t="str">
        <f t="shared" si="44"/>
        <v/>
      </c>
      <c r="AT289" s="35">
        <f t="shared" si="28"/>
        <v>0</v>
      </c>
      <c r="AU289" s="48" t="e">
        <f t="shared" ca="1" si="45"/>
        <v>#NAME?</v>
      </c>
      <c r="AV289" s="48" t="e">
        <f t="shared" ca="1" si="46"/>
        <v>#NAME?</v>
      </c>
      <c r="AW289" s="49" t="e">
        <f t="shared" ca="1" si="47"/>
        <v>#NAME?</v>
      </c>
      <c r="AX289" s="48" t="e">
        <f t="shared" ca="1" si="48"/>
        <v>#NAME?</v>
      </c>
      <c r="AY289" s="49" t="str">
        <f t="shared" si="49"/>
        <v/>
      </c>
      <c r="AZ289" s="50" t="e">
        <f t="shared" ca="1" si="50"/>
        <v>#NAME?</v>
      </c>
      <c r="BA289" s="51" t="e">
        <f t="shared" ca="1" si="51"/>
        <v>#NAME?</v>
      </c>
      <c r="BB289" s="52" t="e">
        <f t="shared" ca="1" si="52"/>
        <v>#NAME?</v>
      </c>
      <c r="BC289" s="51" t="e">
        <f t="shared" ca="1" si="53"/>
        <v>#NAME?</v>
      </c>
      <c r="BD289" s="54" t="e">
        <f t="shared" ca="1" si="54"/>
        <v>#NAME?</v>
      </c>
      <c r="BE289" s="48" t="e">
        <f t="shared" ca="1" si="55"/>
        <v>#NAME?</v>
      </c>
      <c r="BF289" s="50" t="e">
        <f t="shared" ca="1" si="56"/>
        <v>#NAME?</v>
      </c>
      <c r="BG289" s="56" t="e">
        <f t="shared" ca="1" si="57"/>
        <v>#NAME?</v>
      </c>
      <c r="BH289" s="103"/>
      <c r="BI289" s="103"/>
      <c r="BJ289" s="103"/>
      <c r="BK289" s="103"/>
      <c r="BL289" s="103"/>
      <c r="BM289" s="103"/>
      <c r="BN289" s="24"/>
      <c r="BO289" s="24"/>
    </row>
    <row r="290" spans="1:67" ht="15.5">
      <c r="A290" s="25" t="str">
        <f t="shared" si="38"/>
        <v/>
      </c>
      <c r="B290" s="89"/>
      <c r="C290" s="25"/>
      <c r="D290" s="90"/>
      <c r="E290" s="90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36"/>
      <c r="S290" s="91"/>
      <c r="T290" s="36"/>
      <c r="U290" s="82"/>
      <c r="V290" s="25"/>
      <c r="W290" s="58"/>
      <c r="X290" s="34"/>
      <c r="Y290" s="34"/>
      <c r="Z290" s="36"/>
      <c r="AA290" s="104"/>
      <c r="AB290" s="35"/>
      <c r="AC290" s="25"/>
      <c r="AD290" s="25"/>
      <c r="AE290" s="44"/>
      <c r="AF290" s="94"/>
      <c r="AG290" s="25"/>
      <c r="AH290" s="25"/>
      <c r="AI290" s="25"/>
      <c r="AJ290" s="45" t="str">
        <f t="array" ref="AJ290">IFERROR(INDEX('[1]Master Price'!$E:$E,MATCH(D290,'[1]Master Price'!$B:$B,0)),"0")</f>
        <v>0</v>
      </c>
      <c r="AK290" s="45">
        <f t="shared" si="39"/>
        <v>0</v>
      </c>
      <c r="AL290" s="46" t="str">
        <f t="shared" si="36"/>
        <v>0-day</v>
      </c>
      <c r="AM290" s="46" t="str">
        <f t="shared" si="40"/>
        <v>0-day</v>
      </c>
      <c r="AN290" s="46" t="str">
        <f t="shared" si="37"/>
        <v>0-day</v>
      </c>
      <c r="AO290" s="46" t="str">
        <f t="shared" si="41"/>
        <v>0-day</v>
      </c>
      <c r="AP290" s="46" t="str">
        <f t="shared" si="42"/>
        <v>0-day</v>
      </c>
      <c r="AQ290" s="46" t="str">
        <f t="shared" si="43"/>
        <v>0-day</v>
      </c>
      <c r="AR290" s="103"/>
      <c r="AS290" s="47" t="str">
        <f t="shared" si="44"/>
        <v/>
      </c>
      <c r="AT290" s="35">
        <f t="shared" si="28"/>
        <v>0</v>
      </c>
      <c r="AU290" s="48" t="e">
        <f t="shared" ca="1" si="45"/>
        <v>#NAME?</v>
      </c>
      <c r="AV290" s="48" t="e">
        <f t="shared" ca="1" si="46"/>
        <v>#NAME?</v>
      </c>
      <c r="AW290" s="49" t="e">
        <f t="shared" ca="1" si="47"/>
        <v>#NAME?</v>
      </c>
      <c r="AX290" s="48" t="e">
        <f t="shared" ca="1" si="48"/>
        <v>#NAME?</v>
      </c>
      <c r="AY290" s="49" t="str">
        <f t="shared" si="49"/>
        <v/>
      </c>
      <c r="AZ290" s="50" t="e">
        <f t="shared" ca="1" si="50"/>
        <v>#NAME?</v>
      </c>
      <c r="BA290" s="51" t="e">
        <f t="shared" ca="1" si="51"/>
        <v>#NAME?</v>
      </c>
      <c r="BB290" s="52" t="e">
        <f t="shared" ca="1" si="52"/>
        <v>#NAME?</v>
      </c>
      <c r="BC290" s="51" t="e">
        <f t="shared" ca="1" si="53"/>
        <v>#NAME?</v>
      </c>
      <c r="BD290" s="54" t="e">
        <f t="shared" ca="1" si="54"/>
        <v>#NAME?</v>
      </c>
      <c r="BE290" s="48" t="e">
        <f t="shared" ca="1" si="55"/>
        <v>#NAME?</v>
      </c>
      <c r="BF290" s="50" t="e">
        <f t="shared" ca="1" si="56"/>
        <v>#NAME?</v>
      </c>
      <c r="BG290" s="56" t="e">
        <f t="shared" ca="1" si="57"/>
        <v>#NAME?</v>
      </c>
      <c r="BH290" s="103"/>
      <c r="BI290" s="103"/>
      <c r="BJ290" s="103"/>
      <c r="BK290" s="103"/>
      <c r="BL290" s="103"/>
      <c r="BM290" s="103"/>
      <c r="BN290" s="24"/>
      <c r="BO290" s="24"/>
    </row>
    <row r="291" spans="1:67" ht="15.5">
      <c r="A291" s="25" t="str">
        <f t="shared" si="38"/>
        <v/>
      </c>
      <c r="B291" s="89"/>
      <c r="C291" s="25"/>
      <c r="D291" s="90"/>
      <c r="E291" s="90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36"/>
      <c r="S291" s="91"/>
      <c r="T291" s="36"/>
      <c r="U291" s="82"/>
      <c r="V291" s="25"/>
      <c r="W291" s="58"/>
      <c r="X291" s="34"/>
      <c r="Y291" s="34"/>
      <c r="Z291" s="36"/>
      <c r="AA291" s="104"/>
      <c r="AB291" s="35"/>
      <c r="AC291" s="25"/>
      <c r="AD291" s="25"/>
      <c r="AE291" s="44"/>
      <c r="AF291" s="94"/>
      <c r="AG291" s="25"/>
      <c r="AH291" s="25"/>
      <c r="AI291" s="25"/>
      <c r="AJ291" s="45" t="str">
        <f t="array" ref="AJ291">IFERROR(INDEX('[1]Master Price'!$E:$E,MATCH(D291,'[1]Master Price'!$B:$B,0)),"0")</f>
        <v>0</v>
      </c>
      <c r="AK291" s="45">
        <f t="shared" si="39"/>
        <v>0</v>
      </c>
      <c r="AL291" s="46" t="str">
        <f t="shared" si="36"/>
        <v>0-day</v>
      </c>
      <c r="AM291" s="46" t="str">
        <f t="shared" si="40"/>
        <v>0-day</v>
      </c>
      <c r="AN291" s="46" t="str">
        <f t="shared" si="37"/>
        <v>0-day</v>
      </c>
      <c r="AO291" s="46" t="str">
        <f t="shared" si="41"/>
        <v>0-day</v>
      </c>
      <c r="AP291" s="46" t="str">
        <f t="shared" si="42"/>
        <v>0-day</v>
      </c>
      <c r="AQ291" s="46" t="str">
        <f t="shared" si="43"/>
        <v>0-day</v>
      </c>
      <c r="AR291" s="103"/>
      <c r="AS291" s="47" t="str">
        <f t="shared" si="44"/>
        <v/>
      </c>
      <c r="AT291" s="35">
        <f t="shared" si="28"/>
        <v>0</v>
      </c>
      <c r="AU291" s="48" t="e">
        <f t="shared" ca="1" si="45"/>
        <v>#NAME?</v>
      </c>
      <c r="AV291" s="48" t="e">
        <f t="shared" ca="1" si="46"/>
        <v>#NAME?</v>
      </c>
      <c r="AW291" s="49" t="e">
        <f t="shared" ca="1" si="47"/>
        <v>#NAME?</v>
      </c>
      <c r="AX291" s="48" t="e">
        <f t="shared" ca="1" si="48"/>
        <v>#NAME?</v>
      </c>
      <c r="AY291" s="49" t="str">
        <f t="shared" si="49"/>
        <v/>
      </c>
      <c r="AZ291" s="50" t="e">
        <f t="shared" ca="1" si="50"/>
        <v>#NAME?</v>
      </c>
      <c r="BA291" s="51" t="e">
        <f t="shared" ca="1" si="51"/>
        <v>#NAME?</v>
      </c>
      <c r="BB291" s="52" t="e">
        <f t="shared" ca="1" si="52"/>
        <v>#NAME?</v>
      </c>
      <c r="BC291" s="51" t="e">
        <f t="shared" ca="1" si="53"/>
        <v>#NAME?</v>
      </c>
      <c r="BD291" s="54" t="e">
        <f t="shared" ca="1" si="54"/>
        <v>#NAME?</v>
      </c>
      <c r="BE291" s="48" t="e">
        <f t="shared" ca="1" si="55"/>
        <v>#NAME?</v>
      </c>
      <c r="BF291" s="50" t="e">
        <f t="shared" ca="1" si="56"/>
        <v>#NAME?</v>
      </c>
      <c r="BG291" s="56" t="e">
        <f t="shared" ca="1" si="57"/>
        <v>#NAME?</v>
      </c>
      <c r="BH291" s="103"/>
      <c r="BI291" s="103"/>
      <c r="BJ291" s="103"/>
      <c r="BK291" s="103"/>
      <c r="BL291" s="103"/>
      <c r="BM291" s="103"/>
      <c r="BN291" s="24"/>
      <c r="BO291" s="24"/>
    </row>
    <row r="292" spans="1:67" ht="15.5">
      <c r="A292" s="25" t="str">
        <f t="shared" si="38"/>
        <v/>
      </c>
      <c r="B292" s="89"/>
      <c r="C292" s="25"/>
      <c r="D292" s="90"/>
      <c r="E292" s="90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36"/>
      <c r="S292" s="91"/>
      <c r="T292" s="36"/>
      <c r="U292" s="82"/>
      <c r="V292" s="25"/>
      <c r="W292" s="58"/>
      <c r="X292" s="34"/>
      <c r="Y292" s="34"/>
      <c r="Z292" s="36"/>
      <c r="AA292" s="104"/>
      <c r="AB292" s="35"/>
      <c r="AC292" s="25"/>
      <c r="AD292" s="25"/>
      <c r="AE292" s="44"/>
      <c r="AF292" s="94"/>
      <c r="AG292" s="25"/>
      <c r="AH292" s="25"/>
      <c r="AI292" s="25"/>
      <c r="AJ292" s="45" t="str">
        <f t="array" ref="AJ292">IFERROR(INDEX('[1]Master Price'!$E:$E,MATCH(D292,'[1]Master Price'!$B:$B,0)),"0")</f>
        <v>0</v>
      </c>
      <c r="AK292" s="45">
        <f t="shared" si="39"/>
        <v>0</v>
      </c>
      <c r="AL292" s="46" t="str">
        <f t="shared" si="36"/>
        <v>0-day</v>
      </c>
      <c r="AM292" s="46" t="str">
        <f t="shared" si="40"/>
        <v>0-day</v>
      </c>
      <c r="AN292" s="46" t="str">
        <f t="shared" si="37"/>
        <v>0-day</v>
      </c>
      <c r="AO292" s="46" t="str">
        <f t="shared" si="41"/>
        <v>0-day</v>
      </c>
      <c r="AP292" s="46" t="str">
        <f t="shared" si="42"/>
        <v>0-day</v>
      </c>
      <c r="AQ292" s="46" t="str">
        <f t="shared" si="43"/>
        <v>0-day</v>
      </c>
      <c r="AR292" s="103"/>
      <c r="AS292" s="47" t="str">
        <f t="shared" si="44"/>
        <v/>
      </c>
      <c r="AT292" s="35">
        <f t="shared" si="28"/>
        <v>0</v>
      </c>
      <c r="AU292" s="48" t="e">
        <f t="shared" ca="1" si="45"/>
        <v>#NAME?</v>
      </c>
      <c r="AV292" s="48" t="e">
        <f t="shared" ca="1" si="46"/>
        <v>#NAME?</v>
      </c>
      <c r="AW292" s="49" t="e">
        <f t="shared" ca="1" si="47"/>
        <v>#NAME?</v>
      </c>
      <c r="AX292" s="48" t="e">
        <f t="shared" ca="1" si="48"/>
        <v>#NAME?</v>
      </c>
      <c r="AY292" s="49" t="str">
        <f t="shared" si="49"/>
        <v/>
      </c>
      <c r="AZ292" s="50" t="e">
        <f t="shared" ca="1" si="50"/>
        <v>#NAME?</v>
      </c>
      <c r="BA292" s="51" t="e">
        <f t="shared" ca="1" si="51"/>
        <v>#NAME?</v>
      </c>
      <c r="BB292" s="52" t="e">
        <f t="shared" ca="1" si="52"/>
        <v>#NAME?</v>
      </c>
      <c r="BC292" s="51" t="e">
        <f t="shared" ca="1" si="53"/>
        <v>#NAME?</v>
      </c>
      <c r="BD292" s="54" t="e">
        <f t="shared" ca="1" si="54"/>
        <v>#NAME?</v>
      </c>
      <c r="BE292" s="48" t="e">
        <f t="shared" ca="1" si="55"/>
        <v>#NAME?</v>
      </c>
      <c r="BF292" s="50" t="e">
        <f t="shared" ca="1" si="56"/>
        <v>#NAME?</v>
      </c>
      <c r="BG292" s="56" t="e">
        <f t="shared" ca="1" si="57"/>
        <v>#NAME?</v>
      </c>
      <c r="BH292" s="103"/>
      <c r="BI292" s="103"/>
      <c r="BJ292" s="103"/>
      <c r="BK292" s="103"/>
      <c r="BL292" s="103"/>
      <c r="BM292" s="103"/>
      <c r="BN292" s="24"/>
      <c r="BO292" s="24"/>
    </row>
    <row r="293" spans="1:67" ht="15.5">
      <c r="A293" s="25" t="str">
        <f t="shared" si="38"/>
        <v/>
      </c>
      <c r="B293" s="89"/>
      <c r="C293" s="25"/>
      <c r="D293" s="90"/>
      <c r="E293" s="90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36"/>
      <c r="S293" s="91"/>
      <c r="T293" s="36"/>
      <c r="U293" s="82"/>
      <c r="V293" s="25"/>
      <c r="W293" s="58"/>
      <c r="X293" s="34"/>
      <c r="Y293" s="34"/>
      <c r="Z293" s="36"/>
      <c r="AA293" s="104"/>
      <c r="AB293" s="35"/>
      <c r="AC293" s="25"/>
      <c r="AD293" s="25"/>
      <c r="AE293" s="44"/>
      <c r="AF293" s="94"/>
      <c r="AG293" s="25"/>
      <c r="AH293" s="25"/>
      <c r="AI293" s="25"/>
      <c r="AJ293" s="45" t="str">
        <f t="array" ref="AJ293">IFERROR(INDEX('[1]Master Price'!$E:$E,MATCH(D293,'[1]Master Price'!$B:$B,0)),"0")</f>
        <v>0</v>
      </c>
      <c r="AK293" s="45">
        <f t="shared" si="39"/>
        <v>0</v>
      </c>
      <c r="AL293" s="46" t="str">
        <f t="shared" si="36"/>
        <v>0-day</v>
      </c>
      <c r="AM293" s="46" t="str">
        <f t="shared" si="40"/>
        <v>0-day</v>
      </c>
      <c r="AN293" s="46" t="str">
        <f t="shared" si="37"/>
        <v>0-day</v>
      </c>
      <c r="AO293" s="46" t="str">
        <f t="shared" si="41"/>
        <v>0-day</v>
      </c>
      <c r="AP293" s="46" t="str">
        <f t="shared" si="42"/>
        <v>0-day</v>
      </c>
      <c r="AQ293" s="46" t="str">
        <f t="shared" si="43"/>
        <v>0-day</v>
      </c>
      <c r="AR293" s="103"/>
      <c r="AS293" s="47" t="str">
        <f t="shared" si="44"/>
        <v/>
      </c>
      <c r="AT293" s="35">
        <f t="shared" si="28"/>
        <v>0</v>
      </c>
      <c r="AU293" s="48" t="e">
        <f t="shared" ca="1" si="45"/>
        <v>#NAME?</v>
      </c>
      <c r="AV293" s="48" t="e">
        <f t="shared" ca="1" si="46"/>
        <v>#NAME?</v>
      </c>
      <c r="AW293" s="49" t="e">
        <f t="shared" ca="1" si="47"/>
        <v>#NAME?</v>
      </c>
      <c r="AX293" s="48" t="e">
        <f t="shared" ca="1" si="48"/>
        <v>#NAME?</v>
      </c>
      <c r="AY293" s="49" t="str">
        <f t="shared" si="49"/>
        <v/>
      </c>
      <c r="AZ293" s="50" t="e">
        <f t="shared" ca="1" si="50"/>
        <v>#NAME?</v>
      </c>
      <c r="BA293" s="51" t="e">
        <f t="shared" ca="1" si="51"/>
        <v>#NAME?</v>
      </c>
      <c r="BB293" s="52" t="e">
        <f t="shared" ca="1" si="52"/>
        <v>#NAME?</v>
      </c>
      <c r="BC293" s="51" t="e">
        <f t="shared" ca="1" si="53"/>
        <v>#NAME?</v>
      </c>
      <c r="BD293" s="54" t="e">
        <f t="shared" ca="1" si="54"/>
        <v>#NAME?</v>
      </c>
      <c r="BE293" s="48" t="e">
        <f t="shared" ca="1" si="55"/>
        <v>#NAME?</v>
      </c>
      <c r="BF293" s="50" t="e">
        <f t="shared" ca="1" si="56"/>
        <v>#NAME?</v>
      </c>
      <c r="BG293" s="56" t="e">
        <f t="shared" ca="1" si="57"/>
        <v>#NAME?</v>
      </c>
      <c r="BH293" s="103"/>
      <c r="BI293" s="103"/>
      <c r="BJ293" s="103"/>
      <c r="BK293" s="103"/>
      <c r="BL293" s="103"/>
      <c r="BM293" s="103"/>
      <c r="BN293" s="24"/>
      <c r="BO293" s="24"/>
    </row>
    <row r="294" spans="1:67" ht="15.5">
      <c r="A294" s="25" t="str">
        <f t="shared" si="38"/>
        <v/>
      </c>
      <c r="B294" s="89"/>
      <c r="C294" s="25"/>
      <c r="D294" s="90"/>
      <c r="E294" s="90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36"/>
      <c r="S294" s="91"/>
      <c r="T294" s="36"/>
      <c r="U294" s="82"/>
      <c r="V294" s="25"/>
      <c r="W294" s="58"/>
      <c r="X294" s="34"/>
      <c r="Y294" s="34"/>
      <c r="Z294" s="36"/>
      <c r="AA294" s="104"/>
      <c r="AB294" s="35"/>
      <c r="AC294" s="25"/>
      <c r="AD294" s="25"/>
      <c r="AE294" s="44"/>
      <c r="AF294" s="94"/>
      <c r="AG294" s="25"/>
      <c r="AH294" s="25"/>
      <c r="AI294" s="25"/>
      <c r="AJ294" s="45" t="str">
        <f t="array" ref="AJ294">IFERROR(INDEX('[1]Master Price'!$E:$E,MATCH(D294,'[1]Master Price'!$B:$B,0)),"0")</f>
        <v>0</v>
      </c>
      <c r="AK294" s="45">
        <f t="shared" si="39"/>
        <v>0</v>
      </c>
      <c r="AL294" s="46" t="str">
        <f t="shared" si="36"/>
        <v>0-day</v>
      </c>
      <c r="AM294" s="46" t="str">
        <f t="shared" si="40"/>
        <v>0-day</v>
      </c>
      <c r="AN294" s="46" t="str">
        <f t="shared" si="37"/>
        <v>0-day</v>
      </c>
      <c r="AO294" s="46" t="str">
        <f t="shared" si="41"/>
        <v>0-day</v>
      </c>
      <c r="AP294" s="46" t="str">
        <f t="shared" si="42"/>
        <v>0-day</v>
      </c>
      <c r="AQ294" s="46" t="str">
        <f t="shared" si="43"/>
        <v>0-day</v>
      </c>
      <c r="AR294" s="103"/>
      <c r="AS294" s="47" t="str">
        <f t="shared" si="44"/>
        <v/>
      </c>
      <c r="AT294" s="35">
        <f t="shared" si="28"/>
        <v>0</v>
      </c>
      <c r="AU294" s="48" t="e">
        <f t="shared" ca="1" si="45"/>
        <v>#NAME?</v>
      </c>
      <c r="AV294" s="48" t="e">
        <f t="shared" ca="1" si="46"/>
        <v>#NAME?</v>
      </c>
      <c r="AW294" s="49" t="e">
        <f t="shared" ca="1" si="47"/>
        <v>#NAME?</v>
      </c>
      <c r="AX294" s="48" t="e">
        <f t="shared" ca="1" si="48"/>
        <v>#NAME?</v>
      </c>
      <c r="AY294" s="49" t="str">
        <f t="shared" si="49"/>
        <v/>
      </c>
      <c r="AZ294" s="50" t="e">
        <f t="shared" ca="1" si="50"/>
        <v>#NAME?</v>
      </c>
      <c r="BA294" s="51" t="e">
        <f t="shared" ca="1" si="51"/>
        <v>#NAME?</v>
      </c>
      <c r="BB294" s="52" t="e">
        <f t="shared" ca="1" si="52"/>
        <v>#NAME?</v>
      </c>
      <c r="BC294" s="51" t="e">
        <f t="shared" ca="1" si="53"/>
        <v>#NAME?</v>
      </c>
      <c r="BD294" s="54" t="e">
        <f t="shared" ca="1" si="54"/>
        <v>#NAME?</v>
      </c>
      <c r="BE294" s="48" t="e">
        <f t="shared" ca="1" si="55"/>
        <v>#NAME?</v>
      </c>
      <c r="BF294" s="50" t="e">
        <f t="shared" ca="1" si="56"/>
        <v>#NAME?</v>
      </c>
      <c r="BG294" s="56" t="e">
        <f t="shared" ca="1" si="57"/>
        <v>#NAME?</v>
      </c>
      <c r="BH294" s="103"/>
      <c r="BI294" s="103"/>
      <c r="BJ294" s="103"/>
      <c r="BK294" s="103"/>
      <c r="BL294" s="103"/>
      <c r="BM294" s="103"/>
      <c r="BN294" s="24"/>
      <c r="BO294" s="24"/>
    </row>
    <row r="295" spans="1:67" ht="15.5">
      <c r="A295" s="25" t="str">
        <f t="shared" si="38"/>
        <v/>
      </c>
      <c r="B295" s="89"/>
      <c r="C295" s="25"/>
      <c r="D295" s="90"/>
      <c r="E295" s="90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36"/>
      <c r="S295" s="91"/>
      <c r="T295" s="36"/>
      <c r="U295" s="82"/>
      <c r="V295" s="25"/>
      <c r="W295" s="58"/>
      <c r="X295" s="34"/>
      <c r="Y295" s="34"/>
      <c r="Z295" s="36"/>
      <c r="AA295" s="104"/>
      <c r="AB295" s="35"/>
      <c r="AC295" s="25"/>
      <c r="AD295" s="25"/>
      <c r="AE295" s="44"/>
      <c r="AF295" s="94"/>
      <c r="AG295" s="25"/>
      <c r="AH295" s="25"/>
      <c r="AI295" s="25"/>
      <c r="AJ295" s="45" t="str">
        <f t="array" ref="AJ295">IFERROR(INDEX('[1]Master Price'!$E:$E,MATCH(D295,'[1]Master Price'!$B:$B,0)),"0")</f>
        <v>0</v>
      </c>
      <c r="AK295" s="45">
        <f t="shared" si="39"/>
        <v>0</v>
      </c>
      <c r="AL295" s="46" t="str">
        <f t="shared" si="36"/>
        <v>0-day</v>
      </c>
      <c r="AM295" s="46" t="str">
        <f t="shared" si="40"/>
        <v>0-day</v>
      </c>
      <c r="AN295" s="46" t="str">
        <f t="shared" si="37"/>
        <v>0-day</v>
      </c>
      <c r="AO295" s="46" t="str">
        <f t="shared" si="41"/>
        <v>0-day</v>
      </c>
      <c r="AP295" s="46" t="str">
        <f t="shared" si="42"/>
        <v>0-day</v>
      </c>
      <c r="AQ295" s="46" t="str">
        <f t="shared" si="43"/>
        <v>0-day</v>
      </c>
      <c r="AR295" s="103"/>
      <c r="AS295" s="47" t="str">
        <f t="shared" si="44"/>
        <v/>
      </c>
      <c r="AT295" s="35">
        <f t="shared" si="28"/>
        <v>0</v>
      </c>
      <c r="AU295" s="48" t="e">
        <f t="shared" ca="1" si="45"/>
        <v>#NAME?</v>
      </c>
      <c r="AV295" s="48" t="e">
        <f t="shared" ca="1" si="46"/>
        <v>#NAME?</v>
      </c>
      <c r="AW295" s="49" t="e">
        <f t="shared" ca="1" si="47"/>
        <v>#NAME?</v>
      </c>
      <c r="AX295" s="48" t="e">
        <f t="shared" ca="1" si="48"/>
        <v>#NAME?</v>
      </c>
      <c r="AY295" s="49" t="str">
        <f t="shared" si="49"/>
        <v/>
      </c>
      <c r="AZ295" s="50" t="e">
        <f t="shared" ca="1" si="50"/>
        <v>#NAME?</v>
      </c>
      <c r="BA295" s="51" t="e">
        <f t="shared" ca="1" si="51"/>
        <v>#NAME?</v>
      </c>
      <c r="BB295" s="52" t="e">
        <f t="shared" ca="1" si="52"/>
        <v>#NAME?</v>
      </c>
      <c r="BC295" s="51" t="e">
        <f t="shared" ca="1" si="53"/>
        <v>#NAME?</v>
      </c>
      <c r="BD295" s="54" t="e">
        <f t="shared" ca="1" si="54"/>
        <v>#NAME?</v>
      </c>
      <c r="BE295" s="48" t="e">
        <f t="shared" ca="1" si="55"/>
        <v>#NAME?</v>
      </c>
      <c r="BF295" s="50" t="e">
        <f t="shared" ca="1" si="56"/>
        <v>#NAME?</v>
      </c>
      <c r="BG295" s="56" t="e">
        <f t="shared" ca="1" si="57"/>
        <v>#NAME?</v>
      </c>
      <c r="BH295" s="103"/>
      <c r="BI295" s="103"/>
      <c r="BJ295" s="103"/>
      <c r="BK295" s="103"/>
      <c r="BL295" s="103"/>
      <c r="BM295" s="103"/>
      <c r="BN295" s="24"/>
      <c r="BO295" s="24"/>
    </row>
    <row r="296" spans="1:67" ht="15.5">
      <c r="A296" s="25" t="str">
        <f t="shared" si="38"/>
        <v/>
      </c>
      <c r="B296" s="89"/>
      <c r="C296" s="25"/>
      <c r="D296" s="90"/>
      <c r="E296" s="90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36"/>
      <c r="S296" s="91"/>
      <c r="T296" s="36"/>
      <c r="U296" s="82"/>
      <c r="V296" s="25"/>
      <c r="W296" s="58"/>
      <c r="X296" s="34"/>
      <c r="Y296" s="34"/>
      <c r="Z296" s="36"/>
      <c r="AA296" s="104"/>
      <c r="AB296" s="35"/>
      <c r="AC296" s="25"/>
      <c r="AD296" s="25"/>
      <c r="AE296" s="44"/>
      <c r="AF296" s="94"/>
      <c r="AG296" s="25"/>
      <c r="AH296" s="25"/>
      <c r="AI296" s="25"/>
      <c r="AJ296" s="45" t="str">
        <f t="array" ref="AJ296">IFERROR(INDEX('[1]Master Price'!$E:$E,MATCH(D296,'[1]Master Price'!$B:$B,0)),"0")</f>
        <v>0</v>
      </c>
      <c r="AK296" s="45">
        <f t="shared" si="39"/>
        <v>0</v>
      </c>
      <c r="AL296" s="46" t="str">
        <f t="shared" si="36"/>
        <v>0-day</v>
      </c>
      <c r="AM296" s="46" t="str">
        <f t="shared" si="40"/>
        <v>0-day</v>
      </c>
      <c r="AN296" s="46" t="str">
        <f t="shared" si="37"/>
        <v>0-day</v>
      </c>
      <c r="AO296" s="46" t="str">
        <f t="shared" si="41"/>
        <v>0-day</v>
      </c>
      <c r="AP296" s="46" t="str">
        <f t="shared" si="42"/>
        <v>0-day</v>
      </c>
      <c r="AQ296" s="46" t="str">
        <f t="shared" si="43"/>
        <v>0-day</v>
      </c>
      <c r="AR296" s="103"/>
      <c r="AS296" s="47" t="str">
        <f t="shared" si="44"/>
        <v/>
      </c>
      <c r="AT296" s="35">
        <f t="shared" si="28"/>
        <v>0</v>
      </c>
      <c r="AU296" s="48" t="e">
        <f t="shared" ca="1" si="45"/>
        <v>#NAME?</v>
      </c>
      <c r="AV296" s="48" t="e">
        <f t="shared" ca="1" si="46"/>
        <v>#NAME?</v>
      </c>
      <c r="AW296" s="49" t="e">
        <f t="shared" ca="1" si="47"/>
        <v>#NAME?</v>
      </c>
      <c r="AX296" s="48" t="e">
        <f t="shared" ca="1" si="48"/>
        <v>#NAME?</v>
      </c>
      <c r="AY296" s="49" t="str">
        <f t="shared" si="49"/>
        <v/>
      </c>
      <c r="AZ296" s="50" t="e">
        <f t="shared" ca="1" si="50"/>
        <v>#NAME?</v>
      </c>
      <c r="BA296" s="51" t="e">
        <f t="shared" ca="1" si="51"/>
        <v>#NAME?</v>
      </c>
      <c r="BB296" s="52" t="e">
        <f t="shared" ca="1" si="52"/>
        <v>#NAME?</v>
      </c>
      <c r="BC296" s="51" t="e">
        <f t="shared" ca="1" si="53"/>
        <v>#NAME?</v>
      </c>
      <c r="BD296" s="54" t="e">
        <f t="shared" ca="1" si="54"/>
        <v>#NAME?</v>
      </c>
      <c r="BE296" s="48" t="e">
        <f t="shared" ca="1" si="55"/>
        <v>#NAME?</v>
      </c>
      <c r="BF296" s="50" t="e">
        <f t="shared" ca="1" si="56"/>
        <v>#NAME?</v>
      </c>
      <c r="BG296" s="56" t="e">
        <f t="shared" ca="1" si="57"/>
        <v>#NAME?</v>
      </c>
      <c r="BH296" s="103"/>
      <c r="BI296" s="103"/>
      <c r="BJ296" s="103"/>
      <c r="BK296" s="103"/>
      <c r="BL296" s="103"/>
      <c r="BM296" s="103"/>
      <c r="BN296" s="24"/>
      <c r="BO296" s="24"/>
    </row>
    <row r="297" spans="1:67" ht="15.5">
      <c r="A297" s="25" t="str">
        <f t="shared" si="38"/>
        <v/>
      </c>
      <c r="B297" s="89"/>
      <c r="C297" s="25"/>
      <c r="D297" s="90"/>
      <c r="E297" s="90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36"/>
      <c r="S297" s="91"/>
      <c r="T297" s="36"/>
      <c r="U297" s="82"/>
      <c r="V297" s="25"/>
      <c r="W297" s="58"/>
      <c r="X297" s="34"/>
      <c r="Y297" s="34"/>
      <c r="Z297" s="36"/>
      <c r="AA297" s="104"/>
      <c r="AB297" s="35"/>
      <c r="AC297" s="25"/>
      <c r="AD297" s="25"/>
      <c r="AE297" s="44"/>
      <c r="AF297" s="94"/>
      <c r="AG297" s="25"/>
      <c r="AH297" s="25"/>
      <c r="AI297" s="25"/>
      <c r="AJ297" s="45" t="str">
        <f t="array" ref="AJ297">IFERROR(INDEX('[1]Master Price'!$E:$E,MATCH(D297,'[1]Master Price'!$B:$B,0)),"0")</f>
        <v>0</v>
      </c>
      <c r="AK297" s="45">
        <f t="shared" si="39"/>
        <v>0</v>
      </c>
      <c r="AL297" s="46" t="str">
        <f t="shared" si="36"/>
        <v>0-day</v>
      </c>
      <c r="AM297" s="46" t="str">
        <f t="shared" si="40"/>
        <v>0-day</v>
      </c>
      <c r="AN297" s="46" t="str">
        <f t="shared" si="37"/>
        <v>0-day</v>
      </c>
      <c r="AO297" s="46" t="str">
        <f t="shared" si="41"/>
        <v>0-day</v>
      </c>
      <c r="AP297" s="46" t="str">
        <f t="shared" si="42"/>
        <v>0-day</v>
      </c>
      <c r="AQ297" s="46" t="str">
        <f t="shared" si="43"/>
        <v>0-day</v>
      </c>
      <c r="AR297" s="103"/>
      <c r="AS297" s="47" t="str">
        <f t="shared" si="44"/>
        <v/>
      </c>
      <c r="AT297" s="35">
        <f t="shared" si="28"/>
        <v>0</v>
      </c>
      <c r="AU297" s="48" t="e">
        <f t="shared" ca="1" si="45"/>
        <v>#NAME?</v>
      </c>
      <c r="AV297" s="48" t="e">
        <f t="shared" ca="1" si="46"/>
        <v>#NAME?</v>
      </c>
      <c r="AW297" s="49" t="e">
        <f t="shared" ca="1" si="47"/>
        <v>#NAME?</v>
      </c>
      <c r="AX297" s="48" t="e">
        <f t="shared" ca="1" si="48"/>
        <v>#NAME?</v>
      </c>
      <c r="AY297" s="49" t="str">
        <f t="shared" si="49"/>
        <v/>
      </c>
      <c r="AZ297" s="50" t="e">
        <f t="shared" ca="1" si="50"/>
        <v>#NAME?</v>
      </c>
      <c r="BA297" s="51" t="e">
        <f t="shared" ca="1" si="51"/>
        <v>#NAME?</v>
      </c>
      <c r="BB297" s="52" t="e">
        <f t="shared" ca="1" si="52"/>
        <v>#NAME?</v>
      </c>
      <c r="BC297" s="51" t="e">
        <f t="shared" ca="1" si="53"/>
        <v>#NAME?</v>
      </c>
      <c r="BD297" s="54" t="e">
        <f t="shared" ca="1" si="54"/>
        <v>#NAME?</v>
      </c>
      <c r="BE297" s="48" t="e">
        <f t="shared" ca="1" si="55"/>
        <v>#NAME?</v>
      </c>
      <c r="BF297" s="50" t="e">
        <f t="shared" ca="1" si="56"/>
        <v>#NAME?</v>
      </c>
      <c r="BG297" s="56" t="e">
        <f t="shared" ca="1" si="57"/>
        <v>#NAME?</v>
      </c>
      <c r="BH297" s="103"/>
      <c r="BI297" s="103"/>
      <c r="BJ297" s="103"/>
      <c r="BK297" s="103"/>
      <c r="BL297" s="103"/>
      <c r="BM297" s="103"/>
      <c r="BN297" s="24"/>
      <c r="BO297" s="24"/>
    </row>
    <row r="298" spans="1:67" ht="15.5">
      <c r="A298" s="25" t="str">
        <f t="shared" si="38"/>
        <v/>
      </c>
      <c r="B298" s="89"/>
      <c r="C298" s="25"/>
      <c r="D298" s="90"/>
      <c r="E298" s="90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36"/>
      <c r="S298" s="91"/>
      <c r="T298" s="36"/>
      <c r="U298" s="82"/>
      <c r="V298" s="25"/>
      <c r="W298" s="58"/>
      <c r="X298" s="34"/>
      <c r="Y298" s="34"/>
      <c r="Z298" s="36"/>
      <c r="AA298" s="104"/>
      <c r="AB298" s="35"/>
      <c r="AC298" s="25"/>
      <c r="AD298" s="25"/>
      <c r="AE298" s="44"/>
      <c r="AF298" s="94"/>
      <c r="AG298" s="25"/>
      <c r="AH298" s="25"/>
      <c r="AI298" s="25"/>
      <c r="AJ298" s="45" t="str">
        <f t="array" ref="AJ298">IFERROR(INDEX('[1]Master Price'!$E:$E,MATCH(D298,'[1]Master Price'!$B:$B,0)),"0")</f>
        <v>0</v>
      </c>
      <c r="AK298" s="45">
        <f t="shared" si="39"/>
        <v>0</v>
      </c>
      <c r="AL298" s="46" t="str">
        <f t="shared" si="36"/>
        <v>0-day</v>
      </c>
      <c r="AM298" s="46" t="str">
        <f t="shared" si="40"/>
        <v>0-day</v>
      </c>
      <c r="AN298" s="46" t="str">
        <f>IFERROR(DATEDIF(T298,X299,"d"),"0")&amp;"-day"</f>
        <v>0-day</v>
      </c>
      <c r="AO298" s="46" t="str">
        <f>IFERROR(DATEDIF(X299,AA298,"d"),"0")&amp;"-day"</f>
        <v>0-day</v>
      </c>
      <c r="AP298" s="46" t="str">
        <f t="shared" si="42"/>
        <v>0-day</v>
      </c>
      <c r="AQ298" s="46" t="str">
        <f t="shared" si="43"/>
        <v>0-day</v>
      </c>
      <c r="AR298" s="103"/>
      <c r="AS298" s="47" t="str">
        <f t="shared" si="44"/>
        <v/>
      </c>
      <c r="AT298" s="35">
        <f t="shared" si="28"/>
        <v>0</v>
      </c>
      <c r="AU298" s="48" t="e">
        <f t="shared" ca="1" si="45"/>
        <v>#NAME?</v>
      </c>
      <c r="AV298" s="48" t="e">
        <f t="shared" ca="1" si="46"/>
        <v>#NAME?</v>
      </c>
      <c r="AW298" s="49" t="e">
        <f t="shared" ca="1" si="47"/>
        <v>#NAME?</v>
      </c>
      <c r="AX298" s="48" t="e">
        <f t="shared" ca="1" si="48"/>
        <v>#NAME?</v>
      </c>
      <c r="AY298" s="49" t="str">
        <f t="shared" si="49"/>
        <v/>
      </c>
      <c r="AZ298" s="50" t="e">
        <f t="shared" ca="1" si="50"/>
        <v>#NAME?</v>
      </c>
      <c r="BA298" s="51" t="e">
        <f t="shared" ca="1" si="51"/>
        <v>#NAME?</v>
      </c>
      <c r="BB298" s="52" t="e">
        <f t="shared" ca="1" si="52"/>
        <v>#NAME?</v>
      </c>
      <c r="BC298" s="51" t="e">
        <f t="shared" ca="1" si="53"/>
        <v>#NAME?</v>
      </c>
      <c r="BD298" s="54" t="e">
        <f t="shared" ca="1" si="54"/>
        <v>#NAME?</v>
      </c>
      <c r="BE298" s="48" t="e">
        <f t="shared" ca="1" si="55"/>
        <v>#NAME?</v>
      </c>
      <c r="BF298" s="50" t="e">
        <f t="shared" ca="1" si="56"/>
        <v>#NAME?</v>
      </c>
      <c r="BG298" s="56" t="e">
        <f t="shared" ca="1" si="57"/>
        <v>#NAME?</v>
      </c>
      <c r="BH298" s="103"/>
      <c r="BI298" s="103"/>
      <c r="BJ298" s="103"/>
      <c r="BK298" s="103"/>
      <c r="BL298" s="103"/>
      <c r="BM298" s="103"/>
      <c r="BN298" s="24"/>
      <c r="BO298" s="24"/>
    </row>
    <row r="299" spans="1:67" ht="15.5">
      <c r="A299" s="25" t="str">
        <f t="shared" si="38"/>
        <v/>
      </c>
      <c r="B299" s="89"/>
      <c r="C299" s="25"/>
      <c r="D299" s="90"/>
      <c r="E299" s="90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36"/>
      <c r="S299" s="91"/>
      <c r="T299" s="36"/>
      <c r="U299" s="82"/>
      <c r="V299" s="25"/>
      <c r="W299" s="58"/>
      <c r="X299" s="34"/>
      <c r="Y299" s="34"/>
      <c r="Z299" s="36"/>
      <c r="AA299" s="104"/>
      <c r="AB299" s="35"/>
      <c r="AC299" s="25"/>
      <c r="AD299" s="25"/>
      <c r="AE299" s="44"/>
      <c r="AF299" s="94"/>
      <c r="AG299" s="25"/>
      <c r="AH299" s="25"/>
      <c r="AI299" s="25"/>
      <c r="AJ299" s="45" t="str">
        <f t="array" ref="AJ299">IFERROR(INDEX('[1]Master Price'!$E:$E,MATCH(D299,'[1]Master Price'!$B:$B,0)),"0")</f>
        <v>0</v>
      </c>
      <c r="AK299" s="45">
        <f t="shared" si="39"/>
        <v>0</v>
      </c>
      <c r="AL299" s="46" t="str">
        <f t="shared" si="36"/>
        <v>0-day</v>
      </c>
      <c r="AM299" s="46" t="str">
        <f t="shared" si="40"/>
        <v>0-day</v>
      </c>
      <c r="AN299" s="46" t="str">
        <f>IFERROR(DATEDIF(T299,#REF!,"d"),"0")&amp;"-day"</f>
        <v>0-day</v>
      </c>
      <c r="AO299" s="46" t="str">
        <f>IFERROR(DATEDIF(#REF!,AA299,"d"),"0")&amp;"-day"</f>
        <v>0-day</v>
      </c>
      <c r="AP299" s="46" t="str">
        <f t="shared" si="42"/>
        <v>0-day</v>
      </c>
      <c r="AQ299" s="46" t="str">
        <f t="shared" si="43"/>
        <v>0-day</v>
      </c>
      <c r="AR299" s="103"/>
      <c r="AS299" s="47" t="str">
        <f t="shared" si="44"/>
        <v/>
      </c>
      <c r="AT299" s="35">
        <f t="shared" si="28"/>
        <v>0</v>
      </c>
      <c r="AU299" s="48" t="e">
        <f t="shared" ca="1" si="45"/>
        <v>#NAME?</v>
      </c>
      <c r="AV299" s="48" t="e">
        <f t="shared" ca="1" si="46"/>
        <v>#NAME?</v>
      </c>
      <c r="AW299" s="49" t="e">
        <f t="shared" ca="1" si="47"/>
        <v>#NAME?</v>
      </c>
      <c r="AX299" s="48" t="e">
        <f t="shared" ca="1" si="48"/>
        <v>#NAME?</v>
      </c>
      <c r="AY299" s="49" t="str">
        <f t="shared" si="49"/>
        <v/>
      </c>
      <c r="AZ299" s="50" t="e">
        <f t="shared" ca="1" si="50"/>
        <v>#NAME?</v>
      </c>
      <c r="BA299" s="51" t="e">
        <f t="shared" ca="1" si="51"/>
        <v>#NAME?</v>
      </c>
      <c r="BB299" s="52" t="e">
        <f t="shared" ca="1" si="52"/>
        <v>#NAME?</v>
      </c>
      <c r="BC299" s="51" t="e">
        <f t="shared" ca="1" si="53"/>
        <v>#NAME?</v>
      </c>
      <c r="BD299" s="54" t="e">
        <f t="shared" ca="1" si="54"/>
        <v>#NAME?</v>
      </c>
      <c r="BE299" s="48" t="e">
        <f t="shared" ca="1" si="55"/>
        <v>#NAME?</v>
      </c>
      <c r="BF299" s="50" t="e">
        <f t="shared" ca="1" si="56"/>
        <v>#NAME?</v>
      </c>
      <c r="BG299" s="56" t="e">
        <f t="shared" ca="1" si="57"/>
        <v>#NAME?</v>
      </c>
      <c r="BH299" s="103"/>
      <c r="BI299" s="103"/>
      <c r="BJ299" s="103"/>
      <c r="BK299" s="103"/>
      <c r="BL299" s="103"/>
      <c r="BM299" s="103"/>
      <c r="BN299" s="24"/>
      <c r="BO299" s="24"/>
    </row>
    <row r="300" spans="1:67" ht="15.5">
      <c r="A300" s="25" t="str">
        <f t="shared" si="38"/>
        <v/>
      </c>
      <c r="B300" s="89"/>
      <c r="C300" s="25"/>
      <c r="D300" s="90"/>
      <c r="E300" s="90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36"/>
      <c r="S300" s="91"/>
      <c r="T300" s="36"/>
      <c r="U300" s="82"/>
      <c r="V300" s="25"/>
      <c r="W300" s="58"/>
      <c r="X300" s="34"/>
      <c r="Y300" s="34"/>
      <c r="Z300" s="36"/>
      <c r="AA300" s="104"/>
      <c r="AB300" s="35"/>
      <c r="AC300" s="25"/>
      <c r="AD300" s="25"/>
      <c r="AE300" s="44"/>
      <c r="AF300" s="94"/>
      <c r="AG300" s="25"/>
      <c r="AH300" s="25"/>
      <c r="AI300" s="25"/>
      <c r="AJ300" s="45" t="str">
        <f t="array" ref="AJ300">IFERROR(INDEX('[1]Master Price'!$E:$E,MATCH(D300,'[1]Master Price'!$B:$B,0)),"0")</f>
        <v>0</v>
      </c>
      <c r="AK300" s="45">
        <f t="shared" si="39"/>
        <v>0</v>
      </c>
      <c r="AL300" s="46" t="str">
        <f t="shared" si="36"/>
        <v>0-day</v>
      </c>
      <c r="AM300" s="46" t="str">
        <f t="shared" si="40"/>
        <v>0-day</v>
      </c>
      <c r="AN300" s="46" t="str">
        <f t="shared" ref="AN300:AN514" si="58">IFERROR(DATEDIF(T300,X300,"d"),"0")&amp;"-day"</f>
        <v>0-day</v>
      </c>
      <c r="AO300" s="46" t="str">
        <f t="shared" ref="AO300:AO514" si="59">IFERROR(DATEDIF(X300,AA300,"d"),"0")&amp;"-day"</f>
        <v>0-day</v>
      </c>
      <c r="AP300" s="46" t="str">
        <f t="shared" si="42"/>
        <v>0-day</v>
      </c>
      <c r="AQ300" s="46" t="str">
        <f t="shared" si="43"/>
        <v>0-day</v>
      </c>
      <c r="AR300" s="103"/>
      <c r="AS300" s="47" t="str">
        <f t="shared" si="44"/>
        <v/>
      </c>
      <c r="AT300" s="35">
        <f t="shared" si="28"/>
        <v>0</v>
      </c>
      <c r="AU300" s="48" t="e">
        <f t="shared" ca="1" si="45"/>
        <v>#NAME?</v>
      </c>
      <c r="AV300" s="48" t="e">
        <f t="shared" ca="1" si="46"/>
        <v>#NAME?</v>
      </c>
      <c r="AW300" s="49" t="e">
        <f t="shared" ca="1" si="47"/>
        <v>#NAME?</v>
      </c>
      <c r="AX300" s="48" t="e">
        <f t="shared" ca="1" si="48"/>
        <v>#NAME?</v>
      </c>
      <c r="AY300" s="49" t="str">
        <f t="shared" si="49"/>
        <v/>
      </c>
      <c r="AZ300" s="50" t="e">
        <f t="shared" ca="1" si="50"/>
        <v>#NAME?</v>
      </c>
      <c r="BA300" s="51" t="e">
        <f t="shared" ca="1" si="51"/>
        <v>#NAME?</v>
      </c>
      <c r="BB300" s="52" t="e">
        <f t="shared" ca="1" si="52"/>
        <v>#NAME?</v>
      </c>
      <c r="BC300" s="51" t="e">
        <f t="shared" ca="1" si="53"/>
        <v>#NAME?</v>
      </c>
      <c r="BD300" s="54" t="e">
        <f t="shared" ca="1" si="54"/>
        <v>#NAME?</v>
      </c>
      <c r="BE300" s="48" t="e">
        <f t="shared" ca="1" si="55"/>
        <v>#NAME?</v>
      </c>
      <c r="BF300" s="50" t="e">
        <f t="shared" ca="1" si="56"/>
        <v>#NAME?</v>
      </c>
      <c r="BG300" s="56" t="e">
        <f t="shared" ca="1" si="57"/>
        <v>#NAME?</v>
      </c>
      <c r="BH300" s="103"/>
      <c r="BI300" s="103"/>
      <c r="BJ300" s="103"/>
      <c r="BK300" s="103"/>
      <c r="BL300" s="103"/>
      <c r="BM300" s="103"/>
      <c r="BN300" s="24"/>
      <c r="BO300" s="24"/>
    </row>
    <row r="301" spans="1:67" ht="15.5">
      <c r="A301" s="25" t="str">
        <f t="shared" si="38"/>
        <v/>
      </c>
      <c r="B301" s="89"/>
      <c r="C301" s="25"/>
      <c r="D301" s="90"/>
      <c r="E301" s="90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36"/>
      <c r="S301" s="91"/>
      <c r="T301" s="36"/>
      <c r="U301" s="82"/>
      <c r="V301" s="25"/>
      <c r="W301" s="58"/>
      <c r="X301" s="34"/>
      <c r="Y301" s="34"/>
      <c r="Z301" s="36"/>
      <c r="AA301" s="104"/>
      <c r="AB301" s="35"/>
      <c r="AC301" s="25"/>
      <c r="AD301" s="25"/>
      <c r="AE301" s="44"/>
      <c r="AF301" s="94"/>
      <c r="AG301" s="25"/>
      <c r="AH301" s="25"/>
      <c r="AI301" s="25"/>
      <c r="AJ301" s="45" t="str">
        <f t="array" ref="AJ301">IFERROR(INDEX('[1]Master Price'!$E:$E,MATCH(D301,'[1]Master Price'!$B:$B,0)),"0")</f>
        <v>0</v>
      </c>
      <c r="AK301" s="45">
        <f t="shared" si="39"/>
        <v>0</v>
      </c>
      <c r="AL301" s="46" t="str">
        <f t="shared" si="36"/>
        <v>0-day</v>
      </c>
      <c r="AM301" s="46" t="str">
        <f t="shared" si="40"/>
        <v>0-day</v>
      </c>
      <c r="AN301" s="46" t="str">
        <f t="shared" si="58"/>
        <v>0-day</v>
      </c>
      <c r="AO301" s="46" t="str">
        <f t="shared" si="59"/>
        <v>0-day</v>
      </c>
      <c r="AP301" s="46" t="str">
        <f t="shared" si="42"/>
        <v>0-day</v>
      </c>
      <c r="AQ301" s="46" t="str">
        <f t="shared" si="43"/>
        <v>0-day</v>
      </c>
      <c r="AR301" s="103"/>
      <c r="AS301" s="47" t="str">
        <f t="shared" si="44"/>
        <v/>
      </c>
      <c r="AT301" s="35">
        <f t="shared" ref="AT301:AT514" si="60">C301</f>
        <v>0</v>
      </c>
      <c r="AU301" s="48" t="e">
        <f t="shared" ca="1" si="45"/>
        <v>#NAME?</v>
      </c>
      <c r="AV301" s="48" t="e">
        <f t="shared" ca="1" si="46"/>
        <v>#NAME?</v>
      </c>
      <c r="AW301" s="49" t="e">
        <f t="shared" ca="1" si="47"/>
        <v>#NAME?</v>
      </c>
      <c r="AX301" s="48" t="e">
        <f t="shared" ca="1" si="48"/>
        <v>#NAME?</v>
      </c>
      <c r="AY301" s="49" t="str">
        <f t="shared" si="49"/>
        <v/>
      </c>
      <c r="AZ301" s="50" t="e">
        <f t="shared" ca="1" si="50"/>
        <v>#NAME?</v>
      </c>
      <c r="BA301" s="51" t="e">
        <f t="shared" ca="1" si="51"/>
        <v>#NAME?</v>
      </c>
      <c r="BB301" s="52" t="e">
        <f t="shared" ca="1" si="52"/>
        <v>#NAME?</v>
      </c>
      <c r="BC301" s="51" t="e">
        <f t="shared" ca="1" si="53"/>
        <v>#NAME?</v>
      </c>
      <c r="BD301" s="54" t="e">
        <f t="shared" ca="1" si="54"/>
        <v>#NAME?</v>
      </c>
      <c r="BE301" s="48" t="e">
        <f t="shared" ca="1" si="55"/>
        <v>#NAME?</v>
      </c>
      <c r="BF301" s="50" t="e">
        <f t="shared" ca="1" si="56"/>
        <v>#NAME?</v>
      </c>
      <c r="BG301" s="56" t="e">
        <f t="shared" ca="1" si="57"/>
        <v>#NAME?</v>
      </c>
      <c r="BH301" s="103"/>
      <c r="BI301" s="103"/>
      <c r="BJ301" s="103"/>
      <c r="BK301" s="103"/>
      <c r="BL301" s="103"/>
      <c r="BM301" s="103"/>
      <c r="BN301" s="24"/>
      <c r="BO301" s="24"/>
    </row>
    <row r="302" spans="1:67" ht="15.5">
      <c r="A302" s="25" t="str">
        <f t="shared" si="38"/>
        <v/>
      </c>
      <c r="B302" s="89"/>
      <c r="C302" s="25"/>
      <c r="D302" s="90"/>
      <c r="E302" s="90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36"/>
      <c r="S302" s="91"/>
      <c r="T302" s="36"/>
      <c r="U302" s="82"/>
      <c r="V302" s="25"/>
      <c r="W302" s="58"/>
      <c r="X302" s="34"/>
      <c r="Y302" s="34"/>
      <c r="Z302" s="36"/>
      <c r="AA302" s="104"/>
      <c r="AB302" s="35"/>
      <c r="AC302" s="25"/>
      <c r="AD302" s="25"/>
      <c r="AE302" s="44"/>
      <c r="AF302" s="94"/>
      <c r="AG302" s="25"/>
      <c r="AH302" s="25"/>
      <c r="AI302" s="25"/>
      <c r="AJ302" s="45" t="str">
        <f t="array" ref="AJ302">IFERROR(INDEX('[1]Master Price'!$E:$E,MATCH(D302,'[1]Master Price'!$B:$B,0)),"0")</f>
        <v>0</v>
      </c>
      <c r="AK302" s="45">
        <f t="shared" si="39"/>
        <v>0</v>
      </c>
      <c r="AL302" s="46" t="str">
        <f t="shared" si="36"/>
        <v>0-day</v>
      </c>
      <c r="AM302" s="46" t="str">
        <f t="shared" si="40"/>
        <v>0-day</v>
      </c>
      <c r="AN302" s="46" t="str">
        <f t="shared" si="58"/>
        <v>0-day</v>
      </c>
      <c r="AO302" s="46" t="str">
        <f t="shared" si="59"/>
        <v>0-day</v>
      </c>
      <c r="AP302" s="46" t="str">
        <f t="shared" si="42"/>
        <v>0-day</v>
      </c>
      <c r="AQ302" s="46" t="str">
        <f t="shared" si="43"/>
        <v>0-day</v>
      </c>
      <c r="AR302" s="103"/>
      <c r="AS302" s="47" t="str">
        <f t="shared" si="44"/>
        <v/>
      </c>
      <c r="AT302" s="35">
        <f t="shared" si="60"/>
        <v>0</v>
      </c>
      <c r="AU302" s="48" t="e">
        <f t="shared" ca="1" si="45"/>
        <v>#NAME?</v>
      </c>
      <c r="AV302" s="48" t="e">
        <f t="shared" ca="1" si="46"/>
        <v>#NAME?</v>
      </c>
      <c r="AW302" s="49" t="e">
        <f t="shared" ca="1" si="47"/>
        <v>#NAME?</v>
      </c>
      <c r="AX302" s="48" t="e">
        <f t="shared" ca="1" si="48"/>
        <v>#NAME?</v>
      </c>
      <c r="AY302" s="49" t="str">
        <f t="shared" si="49"/>
        <v/>
      </c>
      <c r="AZ302" s="50" t="e">
        <f t="shared" ca="1" si="50"/>
        <v>#NAME?</v>
      </c>
      <c r="BA302" s="51" t="e">
        <f t="shared" ca="1" si="51"/>
        <v>#NAME?</v>
      </c>
      <c r="BB302" s="52" t="e">
        <f t="shared" ca="1" si="52"/>
        <v>#NAME?</v>
      </c>
      <c r="BC302" s="51" t="e">
        <f t="shared" ca="1" si="53"/>
        <v>#NAME?</v>
      </c>
      <c r="BD302" s="54" t="e">
        <f t="shared" ca="1" si="54"/>
        <v>#NAME?</v>
      </c>
      <c r="BE302" s="48" t="e">
        <f t="shared" ca="1" si="55"/>
        <v>#NAME?</v>
      </c>
      <c r="BF302" s="50" t="e">
        <f t="shared" ca="1" si="56"/>
        <v>#NAME?</v>
      </c>
      <c r="BG302" s="56" t="e">
        <f t="shared" ca="1" si="57"/>
        <v>#NAME?</v>
      </c>
      <c r="BH302" s="103"/>
      <c r="BI302" s="103"/>
      <c r="BJ302" s="103"/>
      <c r="BK302" s="103"/>
      <c r="BL302" s="103"/>
      <c r="BM302" s="103"/>
      <c r="BN302" s="24"/>
      <c r="BO302" s="24"/>
    </row>
    <row r="303" spans="1:67" ht="15.5">
      <c r="A303" s="25" t="str">
        <f t="shared" si="38"/>
        <v/>
      </c>
      <c r="B303" s="89"/>
      <c r="C303" s="25"/>
      <c r="D303" s="90"/>
      <c r="E303" s="90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36"/>
      <c r="S303" s="91"/>
      <c r="T303" s="36"/>
      <c r="U303" s="82"/>
      <c r="V303" s="25"/>
      <c r="W303" s="58"/>
      <c r="X303" s="34"/>
      <c r="Y303" s="34"/>
      <c r="Z303" s="36"/>
      <c r="AA303" s="104"/>
      <c r="AB303" s="35"/>
      <c r="AC303" s="25"/>
      <c r="AD303" s="25"/>
      <c r="AE303" s="44"/>
      <c r="AF303" s="94"/>
      <c r="AG303" s="25"/>
      <c r="AH303" s="25"/>
      <c r="AI303" s="25"/>
      <c r="AJ303" s="45" t="str">
        <f t="array" ref="AJ303">IFERROR(INDEX('[1]Master Price'!$E:$E,MATCH(D303,'[1]Master Price'!$B:$B,0)),"0")</f>
        <v>0</v>
      </c>
      <c r="AK303" s="45">
        <f t="shared" si="39"/>
        <v>0</v>
      </c>
      <c r="AL303" s="46" t="str">
        <f t="shared" si="36"/>
        <v>0-day</v>
      </c>
      <c r="AM303" s="46" t="str">
        <f t="shared" si="40"/>
        <v>0-day</v>
      </c>
      <c r="AN303" s="46" t="str">
        <f t="shared" si="58"/>
        <v>0-day</v>
      </c>
      <c r="AO303" s="46" t="str">
        <f t="shared" si="59"/>
        <v>0-day</v>
      </c>
      <c r="AP303" s="46" t="str">
        <f t="shared" si="42"/>
        <v>0-day</v>
      </c>
      <c r="AQ303" s="46" t="str">
        <f t="shared" si="43"/>
        <v>0-day</v>
      </c>
      <c r="AR303" s="103"/>
      <c r="AS303" s="47" t="str">
        <f t="shared" si="44"/>
        <v/>
      </c>
      <c r="AT303" s="35">
        <f t="shared" si="60"/>
        <v>0</v>
      </c>
      <c r="AU303" s="48" t="e">
        <f t="shared" ca="1" si="45"/>
        <v>#NAME?</v>
      </c>
      <c r="AV303" s="48" t="e">
        <f t="shared" ca="1" si="46"/>
        <v>#NAME?</v>
      </c>
      <c r="AW303" s="49" t="e">
        <f t="shared" ca="1" si="47"/>
        <v>#NAME?</v>
      </c>
      <c r="AX303" s="48" t="e">
        <f t="shared" ca="1" si="48"/>
        <v>#NAME?</v>
      </c>
      <c r="AY303" s="49" t="str">
        <f t="shared" si="49"/>
        <v/>
      </c>
      <c r="AZ303" s="50" t="e">
        <f t="shared" ca="1" si="50"/>
        <v>#NAME?</v>
      </c>
      <c r="BA303" s="51" t="e">
        <f t="shared" ca="1" si="51"/>
        <v>#NAME?</v>
      </c>
      <c r="BB303" s="52" t="e">
        <f t="shared" ca="1" si="52"/>
        <v>#NAME?</v>
      </c>
      <c r="BC303" s="51" t="e">
        <f t="shared" ca="1" si="53"/>
        <v>#NAME?</v>
      </c>
      <c r="BD303" s="54" t="e">
        <f t="shared" ca="1" si="54"/>
        <v>#NAME?</v>
      </c>
      <c r="BE303" s="48" t="e">
        <f t="shared" ca="1" si="55"/>
        <v>#NAME?</v>
      </c>
      <c r="BF303" s="50" t="e">
        <f t="shared" ca="1" si="56"/>
        <v>#NAME?</v>
      </c>
      <c r="BG303" s="56" t="e">
        <f t="shared" ca="1" si="57"/>
        <v>#NAME?</v>
      </c>
      <c r="BH303" s="103"/>
      <c r="BI303" s="103"/>
      <c r="BJ303" s="103"/>
      <c r="BK303" s="103"/>
      <c r="BL303" s="103"/>
      <c r="BM303" s="103"/>
      <c r="BN303" s="24"/>
      <c r="BO303" s="24"/>
    </row>
    <row r="304" spans="1:67" ht="15.5">
      <c r="A304" s="25" t="str">
        <f t="shared" si="38"/>
        <v/>
      </c>
      <c r="B304" s="89"/>
      <c r="C304" s="25"/>
      <c r="D304" s="90"/>
      <c r="E304" s="90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36"/>
      <c r="S304" s="91"/>
      <c r="T304" s="36"/>
      <c r="U304" s="82"/>
      <c r="V304" s="25"/>
      <c r="W304" s="58"/>
      <c r="X304" s="34"/>
      <c r="Y304" s="34"/>
      <c r="Z304" s="36"/>
      <c r="AA304" s="104"/>
      <c r="AB304" s="35"/>
      <c r="AC304" s="25"/>
      <c r="AD304" s="25"/>
      <c r="AE304" s="44"/>
      <c r="AF304" s="94"/>
      <c r="AG304" s="25"/>
      <c r="AH304" s="25"/>
      <c r="AI304" s="25"/>
      <c r="AJ304" s="45" t="str">
        <f t="array" ref="AJ304">IFERROR(INDEX('[1]Master Price'!$E:$E,MATCH(D304,'[1]Master Price'!$B:$B,0)),"0")</f>
        <v>0</v>
      </c>
      <c r="AK304" s="45">
        <f t="shared" si="39"/>
        <v>0</v>
      </c>
      <c r="AL304" s="46" t="str">
        <f t="shared" si="36"/>
        <v>0-day</v>
      </c>
      <c r="AM304" s="46" t="str">
        <f t="shared" si="40"/>
        <v>0-day</v>
      </c>
      <c r="AN304" s="46" t="str">
        <f t="shared" si="58"/>
        <v>0-day</v>
      </c>
      <c r="AO304" s="46" t="str">
        <f t="shared" si="59"/>
        <v>0-day</v>
      </c>
      <c r="AP304" s="46" t="str">
        <f t="shared" si="42"/>
        <v>0-day</v>
      </c>
      <c r="AQ304" s="46" t="str">
        <f t="shared" si="43"/>
        <v>0-day</v>
      </c>
      <c r="AR304" s="103"/>
      <c r="AS304" s="47" t="str">
        <f t="shared" si="44"/>
        <v/>
      </c>
      <c r="AT304" s="35">
        <f t="shared" si="60"/>
        <v>0</v>
      </c>
      <c r="AU304" s="48" t="e">
        <f t="shared" ca="1" si="45"/>
        <v>#NAME?</v>
      </c>
      <c r="AV304" s="48" t="e">
        <f t="shared" ca="1" si="46"/>
        <v>#NAME?</v>
      </c>
      <c r="AW304" s="49" t="e">
        <f t="shared" ca="1" si="47"/>
        <v>#NAME?</v>
      </c>
      <c r="AX304" s="48" t="e">
        <f t="shared" ca="1" si="48"/>
        <v>#NAME?</v>
      </c>
      <c r="AY304" s="49" t="str">
        <f t="shared" si="49"/>
        <v/>
      </c>
      <c r="AZ304" s="50" t="e">
        <f t="shared" ca="1" si="50"/>
        <v>#NAME?</v>
      </c>
      <c r="BA304" s="51" t="e">
        <f t="shared" ca="1" si="51"/>
        <v>#NAME?</v>
      </c>
      <c r="BB304" s="52" t="e">
        <f t="shared" ca="1" si="52"/>
        <v>#NAME?</v>
      </c>
      <c r="BC304" s="51" t="e">
        <f t="shared" ca="1" si="53"/>
        <v>#NAME?</v>
      </c>
      <c r="BD304" s="54" t="e">
        <f t="shared" ca="1" si="54"/>
        <v>#NAME?</v>
      </c>
      <c r="BE304" s="48" t="e">
        <f t="shared" ca="1" si="55"/>
        <v>#NAME?</v>
      </c>
      <c r="BF304" s="50" t="e">
        <f t="shared" ca="1" si="56"/>
        <v>#NAME?</v>
      </c>
      <c r="BG304" s="56" t="e">
        <f t="shared" ca="1" si="57"/>
        <v>#NAME?</v>
      </c>
      <c r="BH304" s="103"/>
      <c r="BI304" s="103"/>
      <c r="BJ304" s="103"/>
      <c r="BK304" s="103"/>
      <c r="BL304" s="103"/>
      <c r="BM304" s="103"/>
      <c r="BN304" s="24"/>
      <c r="BO304" s="24"/>
    </row>
    <row r="305" spans="1:67" ht="15.5">
      <c r="A305" s="25" t="str">
        <f t="shared" si="38"/>
        <v/>
      </c>
      <c r="B305" s="89"/>
      <c r="C305" s="25"/>
      <c r="D305" s="90"/>
      <c r="E305" s="90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36"/>
      <c r="S305" s="91"/>
      <c r="T305" s="36"/>
      <c r="U305" s="82"/>
      <c r="V305" s="25"/>
      <c r="W305" s="58"/>
      <c r="X305" s="34"/>
      <c r="Y305" s="34"/>
      <c r="Z305" s="36"/>
      <c r="AA305" s="104"/>
      <c r="AB305" s="35"/>
      <c r="AC305" s="25"/>
      <c r="AD305" s="25"/>
      <c r="AE305" s="44"/>
      <c r="AF305" s="94"/>
      <c r="AG305" s="25"/>
      <c r="AH305" s="25"/>
      <c r="AI305" s="25"/>
      <c r="AJ305" s="45" t="str">
        <f t="array" ref="AJ305">IFERROR(INDEX('[1]Master Price'!$E:$E,MATCH(D305,'[1]Master Price'!$B:$B,0)),"0")</f>
        <v>0</v>
      </c>
      <c r="AK305" s="45">
        <f t="shared" si="39"/>
        <v>0</v>
      </c>
      <c r="AL305" s="46" t="str">
        <f t="shared" si="36"/>
        <v>0-day</v>
      </c>
      <c r="AM305" s="46" t="str">
        <f t="shared" si="40"/>
        <v>0-day</v>
      </c>
      <c r="AN305" s="46" t="str">
        <f t="shared" si="58"/>
        <v>0-day</v>
      </c>
      <c r="AO305" s="46" t="str">
        <f t="shared" si="59"/>
        <v>0-day</v>
      </c>
      <c r="AP305" s="46" t="str">
        <f t="shared" si="42"/>
        <v>0-day</v>
      </c>
      <c r="AQ305" s="46" t="str">
        <f t="shared" si="43"/>
        <v>0-day</v>
      </c>
      <c r="AR305" s="103"/>
      <c r="AS305" s="47" t="str">
        <f t="shared" si="44"/>
        <v/>
      </c>
      <c r="AT305" s="35">
        <f t="shared" si="60"/>
        <v>0</v>
      </c>
      <c r="AU305" s="48" t="e">
        <f t="shared" ca="1" si="45"/>
        <v>#NAME?</v>
      </c>
      <c r="AV305" s="48" t="e">
        <f t="shared" ca="1" si="46"/>
        <v>#NAME?</v>
      </c>
      <c r="AW305" s="49" t="e">
        <f t="shared" ca="1" si="47"/>
        <v>#NAME?</v>
      </c>
      <c r="AX305" s="48" t="e">
        <f t="shared" ca="1" si="48"/>
        <v>#NAME?</v>
      </c>
      <c r="AY305" s="49" t="str">
        <f t="shared" si="49"/>
        <v/>
      </c>
      <c r="AZ305" s="50" t="e">
        <f t="shared" ca="1" si="50"/>
        <v>#NAME?</v>
      </c>
      <c r="BA305" s="51" t="e">
        <f t="shared" ca="1" si="51"/>
        <v>#NAME?</v>
      </c>
      <c r="BB305" s="52" t="e">
        <f t="shared" ca="1" si="52"/>
        <v>#NAME?</v>
      </c>
      <c r="BC305" s="51" t="e">
        <f t="shared" ca="1" si="53"/>
        <v>#NAME?</v>
      </c>
      <c r="BD305" s="54" t="e">
        <f t="shared" ca="1" si="54"/>
        <v>#NAME?</v>
      </c>
      <c r="BE305" s="48" t="e">
        <f t="shared" ca="1" si="55"/>
        <v>#NAME?</v>
      </c>
      <c r="BF305" s="50" t="e">
        <f t="shared" ca="1" si="56"/>
        <v>#NAME?</v>
      </c>
      <c r="BG305" s="56" t="e">
        <f t="shared" ca="1" si="57"/>
        <v>#NAME?</v>
      </c>
      <c r="BH305" s="103"/>
      <c r="BI305" s="103"/>
      <c r="BJ305" s="103"/>
      <c r="BK305" s="103"/>
      <c r="BL305" s="103"/>
      <c r="BM305" s="103"/>
      <c r="BN305" s="24"/>
      <c r="BO305" s="24"/>
    </row>
    <row r="306" spans="1:67" ht="15.5">
      <c r="A306" s="25" t="str">
        <f t="shared" si="38"/>
        <v/>
      </c>
      <c r="B306" s="89"/>
      <c r="C306" s="25"/>
      <c r="D306" s="90"/>
      <c r="E306" s="90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36"/>
      <c r="S306" s="91"/>
      <c r="T306" s="36"/>
      <c r="U306" s="82"/>
      <c r="V306" s="25"/>
      <c r="W306" s="58"/>
      <c r="X306" s="34"/>
      <c r="Y306" s="34"/>
      <c r="Z306" s="36"/>
      <c r="AA306" s="104"/>
      <c r="AB306" s="35"/>
      <c r="AC306" s="25"/>
      <c r="AD306" s="25"/>
      <c r="AE306" s="44"/>
      <c r="AF306" s="94"/>
      <c r="AG306" s="25"/>
      <c r="AH306" s="25"/>
      <c r="AI306" s="25"/>
      <c r="AJ306" s="45" t="str">
        <f t="array" ref="AJ306">IFERROR(INDEX('[1]Master Price'!$E:$E,MATCH(D306,'[1]Master Price'!$B:$B,0)),"0")</f>
        <v>0</v>
      </c>
      <c r="AK306" s="45">
        <f t="shared" si="39"/>
        <v>0</v>
      </c>
      <c r="AL306" s="46" t="str">
        <f t="shared" si="36"/>
        <v>0-day</v>
      </c>
      <c r="AM306" s="46" t="str">
        <f t="shared" si="40"/>
        <v>0-day</v>
      </c>
      <c r="AN306" s="46" t="str">
        <f t="shared" si="58"/>
        <v>0-day</v>
      </c>
      <c r="AO306" s="46" t="str">
        <f t="shared" si="59"/>
        <v>0-day</v>
      </c>
      <c r="AP306" s="46" t="str">
        <f t="shared" si="42"/>
        <v>0-day</v>
      </c>
      <c r="AQ306" s="46" t="str">
        <f t="shared" si="43"/>
        <v>0-day</v>
      </c>
      <c r="AR306" s="103"/>
      <c r="AS306" s="47" t="str">
        <f t="shared" si="44"/>
        <v/>
      </c>
      <c r="AT306" s="35">
        <f t="shared" si="60"/>
        <v>0</v>
      </c>
      <c r="AU306" s="48" t="e">
        <f t="shared" ca="1" si="45"/>
        <v>#NAME?</v>
      </c>
      <c r="AV306" s="48" t="e">
        <f t="shared" ca="1" si="46"/>
        <v>#NAME?</v>
      </c>
      <c r="AW306" s="49" t="e">
        <f t="shared" ca="1" si="47"/>
        <v>#NAME?</v>
      </c>
      <c r="AX306" s="48" t="e">
        <f t="shared" ca="1" si="48"/>
        <v>#NAME?</v>
      </c>
      <c r="AY306" s="49" t="str">
        <f t="shared" si="49"/>
        <v/>
      </c>
      <c r="AZ306" s="50" t="e">
        <f t="shared" ca="1" si="50"/>
        <v>#NAME?</v>
      </c>
      <c r="BA306" s="51" t="e">
        <f t="shared" ca="1" si="51"/>
        <v>#NAME?</v>
      </c>
      <c r="BB306" s="52" t="e">
        <f t="shared" ca="1" si="52"/>
        <v>#NAME?</v>
      </c>
      <c r="BC306" s="51" t="e">
        <f t="shared" ca="1" si="53"/>
        <v>#NAME?</v>
      </c>
      <c r="BD306" s="54" t="e">
        <f t="shared" ca="1" si="54"/>
        <v>#NAME?</v>
      </c>
      <c r="BE306" s="48" t="e">
        <f t="shared" ca="1" si="55"/>
        <v>#NAME?</v>
      </c>
      <c r="BF306" s="50" t="e">
        <f t="shared" ca="1" si="56"/>
        <v>#NAME?</v>
      </c>
      <c r="BG306" s="56" t="e">
        <f t="shared" ca="1" si="57"/>
        <v>#NAME?</v>
      </c>
      <c r="BH306" s="103"/>
      <c r="BI306" s="103"/>
      <c r="BJ306" s="103"/>
      <c r="BK306" s="103"/>
      <c r="BL306" s="103"/>
      <c r="BM306" s="103"/>
      <c r="BN306" s="24"/>
      <c r="BO306" s="24"/>
    </row>
    <row r="307" spans="1:67" ht="15.5">
      <c r="A307" s="25" t="str">
        <f t="shared" si="38"/>
        <v/>
      </c>
      <c r="B307" s="89"/>
      <c r="C307" s="25"/>
      <c r="D307" s="90"/>
      <c r="E307" s="90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36"/>
      <c r="S307" s="91"/>
      <c r="T307" s="36"/>
      <c r="U307" s="82"/>
      <c r="V307" s="25"/>
      <c r="W307" s="58"/>
      <c r="X307" s="34"/>
      <c r="Y307" s="34"/>
      <c r="Z307" s="36"/>
      <c r="AA307" s="104"/>
      <c r="AB307" s="35"/>
      <c r="AC307" s="25"/>
      <c r="AD307" s="25"/>
      <c r="AE307" s="44"/>
      <c r="AF307" s="94"/>
      <c r="AG307" s="25"/>
      <c r="AH307" s="25"/>
      <c r="AI307" s="25"/>
      <c r="AJ307" s="45" t="str">
        <f t="array" ref="AJ307">IFERROR(INDEX('[1]Master Price'!$E:$E,MATCH(D307,'[1]Master Price'!$B:$B,0)),"0")</f>
        <v>0</v>
      </c>
      <c r="AK307" s="45">
        <f t="shared" si="39"/>
        <v>0</v>
      </c>
      <c r="AL307" s="46" t="str">
        <f t="shared" si="36"/>
        <v>0-day</v>
      </c>
      <c r="AM307" s="46" t="str">
        <f t="shared" si="40"/>
        <v>0-day</v>
      </c>
      <c r="AN307" s="46" t="str">
        <f t="shared" si="58"/>
        <v>0-day</v>
      </c>
      <c r="AO307" s="46" t="str">
        <f t="shared" si="59"/>
        <v>0-day</v>
      </c>
      <c r="AP307" s="46" t="str">
        <f t="shared" si="42"/>
        <v>0-day</v>
      </c>
      <c r="AQ307" s="46" t="str">
        <f t="shared" si="43"/>
        <v>0-day</v>
      </c>
      <c r="AR307" s="103"/>
      <c r="AS307" s="47" t="str">
        <f t="shared" si="44"/>
        <v/>
      </c>
      <c r="AT307" s="35">
        <f t="shared" si="60"/>
        <v>0</v>
      </c>
      <c r="AU307" s="48" t="e">
        <f t="shared" ca="1" si="45"/>
        <v>#NAME?</v>
      </c>
      <c r="AV307" s="48" t="e">
        <f t="shared" ca="1" si="46"/>
        <v>#NAME?</v>
      </c>
      <c r="AW307" s="49" t="e">
        <f t="shared" ca="1" si="47"/>
        <v>#NAME?</v>
      </c>
      <c r="AX307" s="48" t="e">
        <f t="shared" ca="1" si="48"/>
        <v>#NAME?</v>
      </c>
      <c r="AY307" s="49" t="str">
        <f t="shared" si="49"/>
        <v/>
      </c>
      <c r="AZ307" s="50" t="e">
        <f t="shared" ca="1" si="50"/>
        <v>#NAME?</v>
      </c>
      <c r="BA307" s="51" t="e">
        <f t="shared" ca="1" si="51"/>
        <v>#NAME?</v>
      </c>
      <c r="BB307" s="52" t="e">
        <f t="shared" ca="1" si="52"/>
        <v>#NAME?</v>
      </c>
      <c r="BC307" s="51" t="e">
        <f t="shared" ca="1" si="53"/>
        <v>#NAME?</v>
      </c>
      <c r="BD307" s="54" t="e">
        <f t="shared" ca="1" si="54"/>
        <v>#NAME?</v>
      </c>
      <c r="BE307" s="48" t="e">
        <f t="shared" ca="1" si="55"/>
        <v>#NAME?</v>
      </c>
      <c r="BF307" s="50" t="e">
        <f t="shared" ca="1" si="56"/>
        <v>#NAME?</v>
      </c>
      <c r="BG307" s="56" t="e">
        <f t="shared" ca="1" si="57"/>
        <v>#NAME?</v>
      </c>
      <c r="BH307" s="103"/>
      <c r="BI307" s="103"/>
      <c r="BJ307" s="103"/>
      <c r="BK307" s="103"/>
      <c r="BL307" s="103"/>
      <c r="BM307" s="103"/>
      <c r="BN307" s="24"/>
      <c r="BO307" s="24"/>
    </row>
    <row r="308" spans="1:67" ht="15.5">
      <c r="A308" s="25" t="str">
        <f t="shared" si="38"/>
        <v/>
      </c>
      <c r="B308" s="89"/>
      <c r="C308" s="25"/>
      <c r="D308" s="90"/>
      <c r="E308" s="90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36"/>
      <c r="S308" s="91"/>
      <c r="T308" s="36"/>
      <c r="U308" s="82"/>
      <c r="V308" s="25"/>
      <c r="W308" s="58"/>
      <c r="X308" s="34"/>
      <c r="Y308" s="34"/>
      <c r="Z308" s="36"/>
      <c r="AA308" s="104"/>
      <c r="AB308" s="35"/>
      <c r="AC308" s="25"/>
      <c r="AD308" s="25"/>
      <c r="AE308" s="44"/>
      <c r="AF308" s="94"/>
      <c r="AG308" s="25"/>
      <c r="AH308" s="25"/>
      <c r="AI308" s="25"/>
      <c r="AJ308" s="45" t="str">
        <f t="array" ref="AJ308">IFERROR(INDEX('[1]Master Price'!$E:$E,MATCH(D308,'[1]Master Price'!$B:$B,0)),"0")</f>
        <v>0</v>
      </c>
      <c r="AK308" s="45">
        <f t="shared" si="39"/>
        <v>0</v>
      </c>
      <c r="AL308" s="46" t="str">
        <f t="shared" si="36"/>
        <v>0-day</v>
      </c>
      <c r="AM308" s="46" t="str">
        <f t="shared" si="40"/>
        <v>0-day</v>
      </c>
      <c r="AN308" s="46" t="str">
        <f t="shared" si="58"/>
        <v>0-day</v>
      </c>
      <c r="AO308" s="46" t="str">
        <f t="shared" si="59"/>
        <v>0-day</v>
      </c>
      <c r="AP308" s="46" t="str">
        <f t="shared" si="42"/>
        <v>0-day</v>
      </c>
      <c r="AQ308" s="46" t="str">
        <f t="shared" si="43"/>
        <v>0-day</v>
      </c>
      <c r="AR308" s="103"/>
      <c r="AS308" s="47" t="str">
        <f t="shared" si="44"/>
        <v/>
      </c>
      <c r="AT308" s="35">
        <f t="shared" si="60"/>
        <v>0</v>
      </c>
      <c r="AU308" s="48" t="e">
        <f t="shared" ca="1" si="45"/>
        <v>#NAME?</v>
      </c>
      <c r="AV308" s="48" t="e">
        <f t="shared" ca="1" si="46"/>
        <v>#NAME?</v>
      </c>
      <c r="AW308" s="49" t="e">
        <f t="shared" ca="1" si="47"/>
        <v>#NAME?</v>
      </c>
      <c r="AX308" s="48" t="e">
        <f t="shared" ca="1" si="48"/>
        <v>#NAME?</v>
      </c>
      <c r="AY308" s="49" t="str">
        <f t="shared" si="49"/>
        <v/>
      </c>
      <c r="AZ308" s="50" t="e">
        <f t="shared" ca="1" si="50"/>
        <v>#NAME?</v>
      </c>
      <c r="BA308" s="51" t="e">
        <f t="shared" ca="1" si="51"/>
        <v>#NAME?</v>
      </c>
      <c r="BB308" s="52" t="e">
        <f t="shared" ca="1" si="52"/>
        <v>#NAME?</v>
      </c>
      <c r="BC308" s="51" t="e">
        <f t="shared" ca="1" si="53"/>
        <v>#NAME?</v>
      </c>
      <c r="BD308" s="54" t="e">
        <f t="shared" ca="1" si="54"/>
        <v>#NAME?</v>
      </c>
      <c r="BE308" s="48" t="e">
        <f t="shared" ca="1" si="55"/>
        <v>#NAME?</v>
      </c>
      <c r="BF308" s="50" t="e">
        <f t="shared" ca="1" si="56"/>
        <v>#NAME?</v>
      </c>
      <c r="BG308" s="56" t="e">
        <f t="shared" ca="1" si="57"/>
        <v>#NAME?</v>
      </c>
      <c r="BH308" s="103"/>
      <c r="BI308" s="103"/>
      <c r="BJ308" s="103"/>
      <c r="BK308" s="103"/>
      <c r="BL308" s="103"/>
      <c r="BM308" s="103"/>
      <c r="BN308" s="24"/>
      <c r="BO308" s="24"/>
    </row>
    <row r="309" spans="1:67" ht="15.5">
      <c r="A309" s="25" t="str">
        <f t="shared" si="38"/>
        <v/>
      </c>
      <c r="B309" s="89"/>
      <c r="C309" s="25"/>
      <c r="D309" s="90"/>
      <c r="E309" s="90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36"/>
      <c r="S309" s="91"/>
      <c r="T309" s="36"/>
      <c r="U309" s="82"/>
      <c r="V309" s="25"/>
      <c r="W309" s="58"/>
      <c r="X309" s="34"/>
      <c r="Y309" s="34"/>
      <c r="Z309" s="36"/>
      <c r="AA309" s="104"/>
      <c r="AB309" s="35"/>
      <c r="AC309" s="25"/>
      <c r="AD309" s="25"/>
      <c r="AE309" s="44"/>
      <c r="AF309" s="94"/>
      <c r="AG309" s="25"/>
      <c r="AH309" s="25"/>
      <c r="AI309" s="25"/>
      <c r="AJ309" s="45" t="str">
        <f t="array" ref="AJ309">IFERROR(INDEX('[1]Master Price'!$E:$E,MATCH(D309,'[1]Master Price'!$B:$B,0)),"0")</f>
        <v>0</v>
      </c>
      <c r="AK309" s="45">
        <f t="shared" si="39"/>
        <v>0</v>
      </c>
      <c r="AL309" s="46" t="str">
        <f t="shared" si="36"/>
        <v>0-day</v>
      </c>
      <c r="AM309" s="46" t="str">
        <f t="shared" si="40"/>
        <v>0-day</v>
      </c>
      <c r="AN309" s="46" t="str">
        <f t="shared" si="58"/>
        <v>0-day</v>
      </c>
      <c r="AO309" s="46" t="str">
        <f t="shared" si="59"/>
        <v>0-day</v>
      </c>
      <c r="AP309" s="46" t="str">
        <f t="shared" si="42"/>
        <v>0-day</v>
      </c>
      <c r="AQ309" s="46" t="str">
        <f t="shared" si="43"/>
        <v>0-day</v>
      </c>
      <c r="AR309" s="103"/>
      <c r="AS309" s="47" t="str">
        <f t="shared" si="44"/>
        <v/>
      </c>
      <c r="AT309" s="35">
        <f t="shared" si="60"/>
        <v>0</v>
      </c>
      <c r="AU309" s="48" t="e">
        <f t="shared" ca="1" si="45"/>
        <v>#NAME?</v>
      </c>
      <c r="AV309" s="48" t="e">
        <f t="shared" ca="1" si="46"/>
        <v>#NAME?</v>
      </c>
      <c r="AW309" s="49" t="e">
        <f t="shared" ca="1" si="47"/>
        <v>#NAME?</v>
      </c>
      <c r="AX309" s="48" t="e">
        <f t="shared" ca="1" si="48"/>
        <v>#NAME?</v>
      </c>
      <c r="AY309" s="49" t="str">
        <f t="shared" si="49"/>
        <v/>
      </c>
      <c r="AZ309" s="50" t="e">
        <f t="shared" ca="1" si="50"/>
        <v>#NAME?</v>
      </c>
      <c r="BA309" s="51" t="e">
        <f t="shared" ca="1" si="51"/>
        <v>#NAME?</v>
      </c>
      <c r="BB309" s="52" t="e">
        <f t="shared" ca="1" si="52"/>
        <v>#NAME?</v>
      </c>
      <c r="BC309" s="51" t="e">
        <f t="shared" ca="1" si="53"/>
        <v>#NAME?</v>
      </c>
      <c r="BD309" s="54" t="e">
        <f t="shared" ca="1" si="54"/>
        <v>#NAME?</v>
      </c>
      <c r="BE309" s="48" t="e">
        <f t="shared" ca="1" si="55"/>
        <v>#NAME?</v>
      </c>
      <c r="BF309" s="50" t="e">
        <f t="shared" ca="1" si="56"/>
        <v>#NAME?</v>
      </c>
      <c r="BG309" s="56" t="e">
        <f t="shared" ca="1" si="57"/>
        <v>#NAME?</v>
      </c>
      <c r="BH309" s="103"/>
      <c r="BI309" s="103"/>
      <c r="BJ309" s="103"/>
      <c r="BK309" s="103"/>
      <c r="BL309" s="103"/>
      <c r="BM309" s="103"/>
      <c r="BN309" s="24"/>
      <c r="BO309" s="24"/>
    </row>
    <row r="310" spans="1:67" ht="15.5">
      <c r="A310" s="25" t="str">
        <f t="shared" si="38"/>
        <v/>
      </c>
      <c r="B310" s="89"/>
      <c r="C310" s="25"/>
      <c r="D310" s="90"/>
      <c r="E310" s="90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36"/>
      <c r="S310" s="91"/>
      <c r="T310" s="36"/>
      <c r="U310" s="82"/>
      <c r="V310" s="25"/>
      <c r="W310" s="58"/>
      <c r="X310" s="34"/>
      <c r="Y310" s="34"/>
      <c r="Z310" s="36"/>
      <c r="AA310" s="104"/>
      <c r="AB310" s="35"/>
      <c r="AC310" s="25"/>
      <c r="AD310" s="25"/>
      <c r="AE310" s="44"/>
      <c r="AF310" s="94"/>
      <c r="AG310" s="25"/>
      <c r="AH310" s="25"/>
      <c r="AI310" s="25"/>
      <c r="AJ310" s="45" t="str">
        <f t="array" ref="AJ310">IFERROR(INDEX('[1]Master Price'!$E:$E,MATCH(D310,'[1]Master Price'!$B:$B,0)),"0")</f>
        <v>0</v>
      </c>
      <c r="AK310" s="45">
        <f t="shared" si="39"/>
        <v>0</v>
      </c>
      <c r="AL310" s="46" t="str">
        <f t="shared" si="36"/>
        <v>0-day</v>
      </c>
      <c r="AM310" s="46" t="str">
        <f t="shared" si="40"/>
        <v>0-day</v>
      </c>
      <c r="AN310" s="46" t="str">
        <f t="shared" si="58"/>
        <v>0-day</v>
      </c>
      <c r="AO310" s="46" t="str">
        <f t="shared" si="59"/>
        <v>0-day</v>
      </c>
      <c r="AP310" s="46" t="str">
        <f t="shared" si="42"/>
        <v>0-day</v>
      </c>
      <c r="AQ310" s="46" t="str">
        <f t="shared" si="43"/>
        <v>0-day</v>
      </c>
      <c r="AR310" s="103"/>
      <c r="AS310" s="47" t="str">
        <f t="shared" si="44"/>
        <v/>
      </c>
      <c r="AT310" s="35">
        <f t="shared" si="60"/>
        <v>0</v>
      </c>
      <c r="AU310" s="48" t="e">
        <f t="shared" ca="1" si="45"/>
        <v>#NAME?</v>
      </c>
      <c r="AV310" s="48" t="e">
        <f t="shared" ca="1" si="46"/>
        <v>#NAME?</v>
      </c>
      <c r="AW310" s="49" t="e">
        <f t="shared" ca="1" si="47"/>
        <v>#NAME?</v>
      </c>
      <c r="AX310" s="48" t="e">
        <f t="shared" ca="1" si="48"/>
        <v>#NAME?</v>
      </c>
      <c r="AY310" s="49" t="str">
        <f t="shared" si="49"/>
        <v/>
      </c>
      <c r="AZ310" s="50" t="e">
        <f t="shared" ca="1" si="50"/>
        <v>#NAME?</v>
      </c>
      <c r="BA310" s="51" t="e">
        <f t="shared" ca="1" si="51"/>
        <v>#NAME?</v>
      </c>
      <c r="BB310" s="52" t="e">
        <f t="shared" ca="1" si="52"/>
        <v>#NAME?</v>
      </c>
      <c r="BC310" s="51" t="e">
        <f t="shared" ca="1" si="53"/>
        <v>#NAME?</v>
      </c>
      <c r="BD310" s="54" t="e">
        <f t="shared" ca="1" si="54"/>
        <v>#NAME?</v>
      </c>
      <c r="BE310" s="48" t="e">
        <f t="shared" ca="1" si="55"/>
        <v>#NAME?</v>
      </c>
      <c r="BF310" s="50" t="e">
        <f t="shared" ca="1" si="56"/>
        <v>#NAME?</v>
      </c>
      <c r="BG310" s="56" t="e">
        <f t="shared" ca="1" si="57"/>
        <v>#NAME?</v>
      </c>
      <c r="BH310" s="103"/>
      <c r="BI310" s="103"/>
      <c r="BJ310" s="103"/>
      <c r="BK310" s="103"/>
      <c r="BL310" s="103"/>
      <c r="BM310" s="103"/>
      <c r="BN310" s="24"/>
      <c r="BO310" s="24"/>
    </row>
    <row r="311" spans="1:67" ht="15.5">
      <c r="A311" s="25" t="str">
        <f t="shared" si="38"/>
        <v/>
      </c>
      <c r="B311" s="89"/>
      <c r="C311" s="25"/>
      <c r="D311" s="90"/>
      <c r="E311" s="90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36"/>
      <c r="S311" s="91"/>
      <c r="T311" s="36"/>
      <c r="U311" s="82"/>
      <c r="V311" s="25"/>
      <c r="W311" s="58"/>
      <c r="X311" s="34"/>
      <c r="Y311" s="34"/>
      <c r="Z311" s="36"/>
      <c r="AA311" s="104"/>
      <c r="AB311" s="35"/>
      <c r="AC311" s="25"/>
      <c r="AD311" s="25"/>
      <c r="AE311" s="44"/>
      <c r="AF311" s="94"/>
      <c r="AG311" s="25"/>
      <c r="AH311" s="25"/>
      <c r="AI311" s="25"/>
      <c r="AJ311" s="45" t="str">
        <f t="array" ref="AJ311">IFERROR(INDEX('[1]Master Price'!$E:$E,MATCH(D311,'[1]Master Price'!$B:$B,0)),"0")</f>
        <v>0</v>
      </c>
      <c r="AK311" s="45">
        <f t="shared" si="39"/>
        <v>0</v>
      </c>
      <c r="AL311" s="46" t="str">
        <f t="shared" si="36"/>
        <v>0-day</v>
      </c>
      <c r="AM311" s="46" t="str">
        <f t="shared" si="40"/>
        <v>0-day</v>
      </c>
      <c r="AN311" s="46" t="str">
        <f t="shared" si="58"/>
        <v>0-day</v>
      </c>
      <c r="AO311" s="46" t="str">
        <f t="shared" si="59"/>
        <v>0-day</v>
      </c>
      <c r="AP311" s="46" t="str">
        <f t="shared" si="42"/>
        <v>0-day</v>
      </c>
      <c r="AQ311" s="46" t="str">
        <f t="shared" si="43"/>
        <v>0-day</v>
      </c>
      <c r="AR311" s="103"/>
      <c r="AS311" s="47" t="str">
        <f t="shared" si="44"/>
        <v/>
      </c>
      <c r="AT311" s="35">
        <f t="shared" si="60"/>
        <v>0</v>
      </c>
      <c r="AU311" s="48" t="e">
        <f t="shared" ca="1" si="45"/>
        <v>#NAME?</v>
      </c>
      <c r="AV311" s="48" t="e">
        <f t="shared" ca="1" si="46"/>
        <v>#NAME?</v>
      </c>
      <c r="AW311" s="49" t="e">
        <f t="shared" ca="1" si="47"/>
        <v>#NAME?</v>
      </c>
      <c r="AX311" s="48" t="e">
        <f t="shared" ca="1" si="48"/>
        <v>#NAME?</v>
      </c>
      <c r="AY311" s="49" t="str">
        <f t="shared" si="49"/>
        <v/>
      </c>
      <c r="AZ311" s="50" t="e">
        <f t="shared" ca="1" si="50"/>
        <v>#NAME?</v>
      </c>
      <c r="BA311" s="51" t="e">
        <f t="shared" ca="1" si="51"/>
        <v>#NAME?</v>
      </c>
      <c r="BB311" s="52" t="e">
        <f t="shared" ca="1" si="52"/>
        <v>#NAME?</v>
      </c>
      <c r="BC311" s="51" t="e">
        <f t="shared" ca="1" si="53"/>
        <v>#NAME?</v>
      </c>
      <c r="BD311" s="54" t="e">
        <f t="shared" ca="1" si="54"/>
        <v>#NAME?</v>
      </c>
      <c r="BE311" s="48" t="e">
        <f t="shared" ca="1" si="55"/>
        <v>#NAME?</v>
      </c>
      <c r="BF311" s="50" t="e">
        <f t="shared" ca="1" si="56"/>
        <v>#NAME?</v>
      </c>
      <c r="BG311" s="56" t="e">
        <f t="shared" ca="1" si="57"/>
        <v>#NAME?</v>
      </c>
      <c r="BH311" s="103"/>
      <c r="BI311" s="103"/>
      <c r="BJ311" s="103"/>
      <c r="BK311" s="103"/>
      <c r="BL311" s="103"/>
      <c r="BM311" s="103"/>
      <c r="BN311" s="24"/>
      <c r="BO311" s="24"/>
    </row>
    <row r="312" spans="1:67" ht="15.5">
      <c r="A312" s="25" t="str">
        <f t="shared" si="38"/>
        <v/>
      </c>
      <c r="B312" s="89"/>
      <c r="C312" s="25"/>
      <c r="D312" s="90"/>
      <c r="E312" s="90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36"/>
      <c r="S312" s="91"/>
      <c r="T312" s="36"/>
      <c r="U312" s="82"/>
      <c r="V312" s="25"/>
      <c r="W312" s="58"/>
      <c r="X312" s="34"/>
      <c r="Y312" s="34"/>
      <c r="Z312" s="36"/>
      <c r="AA312" s="104"/>
      <c r="AB312" s="35"/>
      <c r="AC312" s="25"/>
      <c r="AD312" s="25"/>
      <c r="AE312" s="44"/>
      <c r="AF312" s="94"/>
      <c r="AG312" s="25"/>
      <c r="AH312" s="25"/>
      <c r="AI312" s="25"/>
      <c r="AJ312" s="45" t="str">
        <f t="array" ref="AJ312">IFERROR(INDEX('[1]Master Price'!$E:$E,MATCH(D312,'[1]Master Price'!$B:$B,0)),"0")</f>
        <v>0</v>
      </c>
      <c r="AK312" s="45">
        <f t="shared" si="39"/>
        <v>0</v>
      </c>
      <c r="AL312" s="46" t="str">
        <f t="shared" si="36"/>
        <v>0-day</v>
      </c>
      <c r="AM312" s="46" t="str">
        <f t="shared" si="40"/>
        <v>0-day</v>
      </c>
      <c r="AN312" s="46" t="str">
        <f t="shared" si="58"/>
        <v>0-day</v>
      </c>
      <c r="AO312" s="46" t="str">
        <f t="shared" si="59"/>
        <v>0-day</v>
      </c>
      <c r="AP312" s="46" t="str">
        <f t="shared" si="42"/>
        <v>0-day</v>
      </c>
      <c r="AQ312" s="46" t="str">
        <f t="shared" si="43"/>
        <v>0-day</v>
      </c>
      <c r="AR312" s="103"/>
      <c r="AS312" s="47" t="str">
        <f t="shared" si="44"/>
        <v/>
      </c>
      <c r="AT312" s="35">
        <f t="shared" si="60"/>
        <v>0</v>
      </c>
      <c r="AU312" s="48" t="e">
        <f t="shared" ca="1" si="45"/>
        <v>#NAME?</v>
      </c>
      <c r="AV312" s="48" t="e">
        <f t="shared" ca="1" si="46"/>
        <v>#NAME?</v>
      </c>
      <c r="AW312" s="49" t="e">
        <f t="shared" ca="1" si="47"/>
        <v>#NAME?</v>
      </c>
      <c r="AX312" s="48" t="e">
        <f t="shared" ca="1" si="48"/>
        <v>#NAME?</v>
      </c>
      <c r="AY312" s="49" t="str">
        <f t="shared" si="49"/>
        <v/>
      </c>
      <c r="AZ312" s="50" t="e">
        <f t="shared" ca="1" si="50"/>
        <v>#NAME?</v>
      </c>
      <c r="BA312" s="51" t="e">
        <f t="shared" ca="1" si="51"/>
        <v>#NAME?</v>
      </c>
      <c r="BB312" s="52" t="e">
        <f t="shared" ca="1" si="52"/>
        <v>#NAME?</v>
      </c>
      <c r="BC312" s="51" t="e">
        <f t="shared" ca="1" si="53"/>
        <v>#NAME?</v>
      </c>
      <c r="BD312" s="54" t="e">
        <f t="shared" ca="1" si="54"/>
        <v>#NAME?</v>
      </c>
      <c r="BE312" s="48" t="e">
        <f t="shared" ca="1" si="55"/>
        <v>#NAME?</v>
      </c>
      <c r="BF312" s="50" t="e">
        <f t="shared" ca="1" si="56"/>
        <v>#NAME?</v>
      </c>
      <c r="BG312" s="56" t="e">
        <f t="shared" ca="1" si="57"/>
        <v>#NAME?</v>
      </c>
      <c r="BH312" s="103"/>
      <c r="BI312" s="103"/>
      <c r="BJ312" s="103"/>
      <c r="BK312" s="103"/>
      <c r="BL312" s="103"/>
      <c r="BM312" s="103"/>
      <c r="BN312" s="24"/>
      <c r="BO312" s="24"/>
    </row>
    <row r="313" spans="1:67" ht="15.5">
      <c r="A313" s="25" t="str">
        <f t="shared" si="38"/>
        <v/>
      </c>
      <c r="B313" s="89"/>
      <c r="C313" s="25"/>
      <c r="D313" s="90"/>
      <c r="E313" s="90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36"/>
      <c r="S313" s="91"/>
      <c r="T313" s="36"/>
      <c r="U313" s="82"/>
      <c r="V313" s="25"/>
      <c r="W313" s="58"/>
      <c r="X313" s="34"/>
      <c r="Y313" s="34"/>
      <c r="Z313" s="36"/>
      <c r="AA313" s="104"/>
      <c r="AB313" s="35"/>
      <c r="AC313" s="25"/>
      <c r="AD313" s="25"/>
      <c r="AE313" s="44"/>
      <c r="AF313" s="94"/>
      <c r="AG313" s="25"/>
      <c r="AH313" s="25"/>
      <c r="AI313" s="25"/>
      <c r="AJ313" s="45" t="str">
        <f t="array" ref="AJ313">IFERROR(INDEX('[1]Master Price'!$E:$E,MATCH(D313,'[1]Master Price'!$B:$B,0)),"0")</f>
        <v>0</v>
      </c>
      <c r="AK313" s="45">
        <f t="shared" si="39"/>
        <v>0</v>
      </c>
      <c r="AL313" s="46" t="str">
        <f t="shared" si="36"/>
        <v>0-day</v>
      </c>
      <c r="AM313" s="46" t="str">
        <f t="shared" si="40"/>
        <v>0-day</v>
      </c>
      <c r="AN313" s="46" t="str">
        <f t="shared" si="58"/>
        <v>0-day</v>
      </c>
      <c r="AO313" s="46" t="str">
        <f t="shared" si="59"/>
        <v>0-day</v>
      </c>
      <c r="AP313" s="46" t="str">
        <f t="shared" si="42"/>
        <v>0-day</v>
      </c>
      <c r="AQ313" s="46" t="str">
        <f t="shared" si="43"/>
        <v>0-day</v>
      </c>
      <c r="AR313" s="103"/>
      <c r="AS313" s="47" t="str">
        <f t="shared" si="44"/>
        <v/>
      </c>
      <c r="AT313" s="35">
        <f t="shared" si="60"/>
        <v>0</v>
      </c>
      <c r="AU313" s="48" t="e">
        <f t="shared" ca="1" si="45"/>
        <v>#NAME?</v>
      </c>
      <c r="AV313" s="48" t="e">
        <f t="shared" ca="1" si="46"/>
        <v>#NAME?</v>
      </c>
      <c r="AW313" s="49" t="e">
        <f t="shared" ca="1" si="47"/>
        <v>#NAME?</v>
      </c>
      <c r="AX313" s="48" t="e">
        <f t="shared" ca="1" si="48"/>
        <v>#NAME?</v>
      </c>
      <c r="AY313" s="49" t="str">
        <f t="shared" si="49"/>
        <v/>
      </c>
      <c r="AZ313" s="50" t="e">
        <f t="shared" ca="1" si="50"/>
        <v>#NAME?</v>
      </c>
      <c r="BA313" s="51" t="e">
        <f t="shared" ca="1" si="51"/>
        <v>#NAME?</v>
      </c>
      <c r="BB313" s="52" t="e">
        <f t="shared" ca="1" si="52"/>
        <v>#NAME?</v>
      </c>
      <c r="BC313" s="51" t="e">
        <f t="shared" ca="1" si="53"/>
        <v>#NAME?</v>
      </c>
      <c r="BD313" s="54" t="e">
        <f t="shared" ca="1" si="54"/>
        <v>#NAME?</v>
      </c>
      <c r="BE313" s="48" t="e">
        <f t="shared" ca="1" si="55"/>
        <v>#NAME?</v>
      </c>
      <c r="BF313" s="50" t="e">
        <f t="shared" ca="1" si="56"/>
        <v>#NAME?</v>
      </c>
      <c r="BG313" s="56" t="e">
        <f t="shared" ca="1" si="57"/>
        <v>#NAME?</v>
      </c>
      <c r="BH313" s="103"/>
      <c r="BI313" s="103"/>
      <c r="BJ313" s="103"/>
      <c r="BK313" s="103"/>
      <c r="BL313" s="103"/>
      <c r="BM313" s="103"/>
      <c r="BN313" s="24"/>
      <c r="BO313" s="24"/>
    </row>
    <row r="314" spans="1:67" ht="15.5">
      <c r="A314" s="25" t="str">
        <f t="shared" si="38"/>
        <v/>
      </c>
      <c r="B314" s="89"/>
      <c r="C314" s="25"/>
      <c r="D314" s="90"/>
      <c r="E314" s="90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36"/>
      <c r="S314" s="91"/>
      <c r="T314" s="36"/>
      <c r="U314" s="82"/>
      <c r="V314" s="25"/>
      <c r="W314" s="58"/>
      <c r="X314" s="34"/>
      <c r="Y314" s="34"/>
      <c r="Z314" s="36"/>
      <c r="AA314" s="104"/>
      <c r="AB314" s="35"/>
      <c r="AC314" s="25"/>
      <c r="AD314" s="25"/>
      <c r="AE314" s="44"/>
      <c r="AF314" s="94"/>
      <c r="AG314" s="25"/>
      <c r="AH314" s="25"/>
      <c r="AI314" s="25"/>
      <c r="AJ314" s="45" t="str">
        <f t="array" ref="AJ314">IFERROR(INDEX('[1]Master Price'!$E:$E,MATCH(D314,'[1]Master Price'!$B:$B,0)),"0")</f>
        <v>0</v>
      </c>
      <c r="AK314" s="45">
        <f t="shared" si="39"/>
        <v>0</v>
      </c>
      <c r="AL314" s="46" t="str">
        <f t="shared" si="36"/>
        <v>0-day</v>
      </c>
      <c r="AM314" s="46" t="str">
        <f t="shared" si="40"/>
        <v>0-day</v>
      </c>
      <c r="AN314" s="46" t="str">
        <f t="shared" si="58"/>
        <v>0-day</v>
      </c>
      <c r="AO314" s="46" t="str">
        <f t="shared" si="59"/>
        <v>0-day</v>
      </c>
      <c r="AP314" s="46" t="str">
        <f t="shared" si="42"/>
        <v>0-day</v>
      </c>
      <c r="AQ314" s="46" t="str">
        <f t="shared" si="43"/>
        <v>0-day</v>
      </c>
      <c r="AR314" s="103"/>
      <c r="AS314" s="47" t="str">
        <f t="shared" si="44"/>
        <v/>
      </c>
      <c r="AT314" s="35">
        <f t="shared" si="60"/>
        <v>0</v>
      </c>
      <c r="AU314" s="48" t="e">
        <f t="shared" ca="1" si="45"/>
        <v>#NAME?</v>
      </c>
      <c r="AV314" s="48" t="e">
        <f t="shared" ca="1" si="46"/>
        <v>#NAME?</v>
      </c>
      <c r="AW314" s="49" t="e">
        <f t="shared" ca="1" si="47"/>
        <v>#NAME?</v>
      </c>
      <c r="AX314" s="48" t="e">
        <f t="shared" ca="1" si="48"/>
        <v>#NAME?</v>
      </c>
      <c r="AY314" s="49" t="str">
        <f t="shared" si="49"/>
        <v/>
      </c>
      <c r="AZ314" s="50" t="e">
        <f t="shared" ca="1" si="50"/>
        <v>#NAME?</v>
      </c>
      <c r="BA314" s="51" t="e">
        <f t="shared" ca="1" si="51"/>
        <v>#NAME?</v>
      </c>
      <c r="BB314" s="52" t="e">
        <f t="shared" ca="1" si="52"/>
        <v>#NAME?</v>
      </c>
      <c r="BC314" s="51" t="e">
        <f t="shared" ca="1" si="53"/>
        <v>#NAME?</v>
      </c>
      <c r="BD314" s="54" t="e">
        <f t="shared" ca="1" si="54"/>
        <v>#NAME?</v>
      </c>
      <c r="BE314" s="48" t="e">
        <f t="shared" ca="1" si="55"/>
        <v>#NAME?</v>
      </c>
      <c r="BF314" s="50" t="e">
        <f t="shared" ca="1" si="56"/>
        <v>#NAME?</v>
      </c>
      <c r="BG314" s="56" t="e">
        <f t="shared" ca="1" si="57"/>
        <v>#NAME?</v>
      </c>
      <c r="BH314" s="103"/>
      <c r="BI314" s="103"/>
      <c r="BJ314" s="103"/>
      <c r="BK314" s="103"/>
      <c r="BL314" s="103"/>
      <c r="BM314" s="103"/>
      <c r="BN314" s="24"/>
      <c r="BO314" s="24"/>
    </row>
    <row r="315" spans="1:67" ht="15.5">
      <c r="A315" s="25" t="str">
        <f t="shared" si="38"/>
        <v/>
      </c>
      <c r="B315" s="89"/>
      <c r="C315" s="25"/>
      <c r="D315" s="90"/>
      <c r="E315" s="90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36"/>
      <c r="S315" s="91"/>
      <c r="T315" s="36"/>
      <c r="U315" s="82"/>
      <c r="V315" s="25"/>
      <c r="W315" s="58"/>
      <c r="X315" s="34"/>
      <c r="Y315" s="34"/>
      <c r="Z315" s="36"/>
      <c r="AA315" s="104"/>
      <c r="AB315" s="35"/>
      <c r="AC315" s="25"/>
      <c r="AD315" s="25"/>
      <c r="AE315" s="44"/>
      <c r="AF315" s="94"/>
      <c r="AG315" s="25"/>
      <c r="AH315" s="25"/>
      <c r="AI315" s="25"/>
      <c r="AJ315" s="45" t="str">
        <f t="array" ref="AJ315">IFERROR(INDEX('[1]Master Price'!$E:$E,MATCH(D315,'[1]Master Price'!$B:$B,0)),"0")</f>
        <v>0</v>
      </c>
      <c r="AK315" s="45">
        <f t="shared" si="39"/>
        <v>0</v>
      </c>
      <c r="AL315" s="46" t="str">
        <f t="shared" si="36"/>
        <v>0-day</v>
      </c>
      <c r="AM315" s="46" t="str">
        <f t="shared" si="40"/>
        <v>0-day</v>
      </c>
      <c r="AN315" s="46" t="str">
        <f t="shared" si="58"/>
        <v>0-day</v>
      </c>
      <c r="AO315" s="46" t="str">
        <f t="shared" si="59"/>
        <v>0-day</v>
      </c>
      <c r="AP315" s="46" t="str">
        <f t="shared" si="42"/>
        <v>0-day</v>
      </c>
      <c r="AQ315" s="46" t="str">
        <f t="shared" si="43"/>
        <v>0-day</v>
      </c>
      <c r="AR315" s="103"/>
      <c r="AS315" s="47" t="str">
        <f t="shared" si="44"/>
        <v/>
      </c>
      <c r="AT315" s="35">
        <f t="shared" si="60"/>
        <v>0</v>
      </c>
      <c r="AU315" s="48" t="e">
        <f t="shared" ca="1" si="45"/>
        <v>#NAME?</v>
      </c>
      <c r="AV315" s="48" t="e">
        <f t="shared" ca="1" si="46"/>
        <v>#NAME?</v>
      </c>
      <c r="AW315" s="49" t="e">
        <f t="shared" ca="1" si="47"/>
        <v>#NAME?</v>
      </c>
      <c r="AX315" s="48" t="e">
        <f t="shared" ca="1" si="48"/>
        <v>#NAME?</v>
      </c>
      <c r="AY315" s="49" t="str">
        <f t="shared" si="49"/>
        <v/>
      </c>
      <c r="AZ315" s="50" t="e">
        <f t="shared" ca="1" si="50"/>
        <v>#NAME?</v>
      </c>
      <c r="BA315" s="51" t="e">
        <f t="shared" ca="1" si="51"/>
        <v>#NAME?</v>
      </c>
      <c r="BB315" s="52" t="e">
        <f t="shared" ca="1" si="52"/>
        <v>#NAME?</v>
      </c>
      <c r="BC315" s="51" t="e">
        <f t="shared" ca="1" si="53"/>
        <v>#NAME?</v>
      </c>
      <c r="BD315" s="54" t="e">
        <f t="shared" ca="1" si="54"/>
        <v>#NAME?</v>
      </c>
      <c r="BE315" s="48" t="e">
        <f t="shared" ca="1" si="55"/>
        <v>#NAME?</v>
      </c>
      <c r="BF315" s="50" t="e">
        <f t="shared" ca="1" si="56"/>
        <v>#NAME?</v>
      </c>
      <c r="BG315" s="56" t="e">
        <f t="shared" ca="1" si="57"/>
        <v>#NAME?</v>
      </c>
      <c r="BH315" s="103"/>
      <c r="BI315" s="103"/>
      <c r="BJ315" s="103"/>
      <c r="BK315" s="103"/>
      <c r="BL315" s="103"/>
      <c r="BM315" s="103"/>
      <c r="BN315" s="24"/>
      <c r="BO315" s="24"/>
    </row>
    <row r="316" spans="1:67" ht="15.5">
      <c r="A316" s="25" t="str">
        <f t="shared" si="38"/>
        <v/>
      </c>
      <c r="B316" s="89"/>
      <c r="C316" s="25"/>
      <c r="D316" s="90"/>
      <c r="E316" s="90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36"/>
      <c r="S316" s="91"/>
      <c r="T316" s="36"/>
      <c r="U316" s="82"/>
      <c r="V316" s="25"/>
      <c r="W316" s="58"/>
      <c r="X316" s="34"/>
      <c r="Y316" s="34"/>
      <c r="Z316" s="36"/>
      <c r="AA316" s="104"/>
      <c r="AB316" s="35"/>
      <c r="AC316" s="25"/>
      <c r="AD316" s="25"/>
      <c r="AE316" s="44"/>
      <c r="AF316" s="94"/>
      <c r="AG316" s="25"/>
      <c r="AH316" s="25"/>
      <c r="AI316" s="25"/>
      <c r="AJ316" s="45" t="str">
        <f t="array" ref="AJ316">IFERROR(INDEX('[1]Master Price'!$E:$E,MATCH(D316,'[1]Master Price'!$B:$B,0)),"0")</f>
        <v>0</v>
      </c>
      <c r="AK316" s="45">
        <f t="shared" si="39"/>
        <v>0</v>
      </c>
      <c r="AL316" s="46" t="str">
        <f t="shared" si="36"/>
        <v>0-day</v>
      </c>
      <c r="AM316" s="46" t="str">
        <f t="shared" si="40"/>
        <v>0-day</v>
      </c>
      <c r="AN316" s="46" t="str">
        <f t="shared" si="58"/>
        <v>0-day</v>
      </c>
      <c r="AO316" s="46" t="str">
        <f t="shared" si="59"/>
        <v>0-day</v>
      </c>
      <c r="AP316" s="46" t="str">
        <f t="shared" si="42"/>
        <v>0-day</v>
      </c>
      <c r="AQ316" s="46" t="str">
        <f t="shared" si="43"/>
        <v>0-day</v>
      </c>
      <c r="AR316" s="103"/>
      <c r="AS316" s="47" t="str">
        <f t="shared" si="44"/>
        <v/>
      </c>
      <c r="AT316" s="35">
        <f t="shared" si="60"/>
        <v>0</v>
      </c>
      <c r="AU316" s="48" t="e">
        <f t="shared" ca="1" si="45"/>
        <v>#NAME?</v>
      </c>
      <c r="AV316" s="48" t="e">
        <f t="shared" ca="1" si="46"/>
        <v>#NAME?</v>
      </c>
      <c r="AW316" s="49" t="e">
        <f t="shared" ca="1" si="47"/>
        <v>#NAME?</v>
      </c>
      <c r="AX316" s="48" t="e">
        <f t="shared" ca="1" si="48"/>
        <v>#NAME?</v>
      </c>
      <c r="AY316" s="49" t="str">
        <f t="shared" si="49"/>
        <v/>
      </c>
      <c r="AZ316" s="50" t="e">
        <f t="shared" ca="1" si="50"/>
        <v>#NAME?</v>
      </c>
      <c r="BA316" s="51" t="e">
        <f t="shared" ca="1" si="51"/>
        <v>#NAME?</v>
      </c>
      <c r="BB316" s="52" t="e">
        <f t="shared" ca="1" si="52"/>
        <v>#NAME?</v>
      </c>
      <c r="BC316" s="51" t="e">
        <f t="shared" ca="1" si="53"/>
        <v>#NAME?</v>
      </c>
      <c r="BD316" s="54" t="e">
        <f t="shared" ca="1" si="54"/>
        <v>#NAME?</v>
      </c>
      <c r="BE316" s="48" t="e">
        <f t="shared" ca="1" si="55"/>
        <v>#NAME?</v>
      </c>
      <c r="BF316" s="50" t="e">
        <f t="shared" ca="1" si="56"/>
        <v>#NAME?</v>
      </c>
      <c r="BG316" s="56" t="e">
        <f t="shared" ca="1" si="57"/>
        <v>#NAME?</v>
      </c>
      <c r="BH316" s="103"/>
      <c r="BI316" s="103"/>
      <c r="BJ316" s="103"/>
      <c r="BK316" s="103"/>
      <c r="BL316" s="103"/>
      <c r="BM316" s="103"/>
      <c r="BN316" s="24"/>
      <c r="BO316" s="24"/>
    </row>
    <row r="317" spans="1:67" ht="15.5">
      <c r="A317" s="25" t="str">
        <f t="shared" si="38"/>
        <v/>
      </c>
      <c r="B317" s="89"/>
      <c r="C317" s="25"/>
      <c r="D317" s="90"/>
      <c r="E317" s="90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36"/>
      <c r="S317" s="91"/>
      <c r="T317" s="36"/>
      <c r="U317" s="82"/>
      <c r="V317" s="25"/>
      <c r="W317" s="58"/>
      <c r="X317" s="34"/>
      <c r="Y317" s="34"/>
      <c r="Z317" s="36"/>
      <c r="AA317" s="104"/>
      <c r="AB317" s="35"/>
      <c r="AC317" s="25"/>
      <c r="AD317" s="25"/>
      <c r="AE317" s="44"/>
      <c r="AF317" s="94"/>
      <c r="AG317" s="25"/>
      <c r="AH317" s="25"/>
      <c r="AI317" s="25"/>
      <c r="AJ317" s="45" t="str">
        <f t="array" ref="AJ317">IFERROR(INDEX('[1]Master Price'!$E:$E,MATCH(D317,'[1]Master Price'!$B:$B,0)),"0")</f>
        <v>0</v>
      </c>
      <c r="AK317" s="45">
        <f t="shared" si="39"/>
        <v>0</v>
      </c>
      <c r="AL317" s="46" t="str">
        <f t="shared" si="36"/>
        <v>0-day</v>
      </c>
      <c r="AM317" s="46" t="str">
        <f t="shared" si="40"/>
        <v>0-day</v>
      </c>
      <c r="AN317" s="46" t="str">
        <f t="shared" si="58"/>
        <v>0-day</v>
      </c>
      <c r="AO317" s="46" t="str">
        <f t="shared" si="59"/>
        <v>0-day</v>
      </c>
      <c r="AP317" s="46" t="str">
        <f t="shared" si="42"/>
        <v>0-day</v>
      </c>
      <c r="AQ317" s="46" t="str">
        <f t="shared" si="43"/>
        <v>0-day</v>
      </c>
      <c r="AR317" s="103"/>
      <c r="AS317" s="47" t="str">
        <f t="shared" si="44"/>
        <v/>
      </c>
      <c r="AT317" s="35">
        <f t="shared" si="60"/>
        <v>0</v>
      </c>
      <c r="AU317" s="48" t="e">
        <f t="shared" ca="1" si="45"/>
        <v>#NAME?</v>
      </c>
      <c r="AV317" s="48" t="e">
        <f t="shared" ca="1" si="46"/>
        <v>#NAME?</v>
      </c>
      <c r="AW317" s="49" t="e">
        <f t="shared" ca="1" si="47"/>
        <v>#NAME?</v>
      </c>
      <c r="AX317" s="48" t="e">
        <f t="shared" ca="1" si="48"/>
        <v>#NAME?</v>
      </c>
      <c r="AY317" s="49" t="str">
        <f t="shared" si="49"/>
        <v/>
      </c>
      <c r="AZ317" s="50" t="e">
        <f t="shared" ca="1" si="50"/>
        <v>#NAME?</v>
      </c>
      <c r="BA317" s="51" t="e">
        <f t="shared" ca="1" si="51"/>
        <v>#NAME?</v>
      </c>
      <c r="BB317" s="52" t="e">
        <f t="shared" ca="1" si="52"/>
        <v>#NAME?</v>
      </c>
      <c r="BC317" s="51" t="e">
        <f t="shared" ca="1" si="53"/>
        <v>#NAME?</v>
      </c>
      <c r="BD317" s="54" t="e">
        <f t="shared" ca="1" si="54"/>
        <v>#NAME?</v>
      </c>
      <c r="BE317" s="48" t="e">
        <f t="shared" ca="1" si="55"/>
        <v>#NAME?</v>
      </c>
      <c r="BF317" s="50" t="e">
        <f t="shared" ca="1" si="56"/>
        <v>#NAME?</v>
      </c>
      <c r="BG317" s="56" t="e">
        <f t="shared" ca="1" si="57"/>
        <v>#NAME?</v>
      </c>
      <c r="BH317" s="103"/>
      <c r="BI317" s="103"/>
      <c r="BJ317" s="103"/>
      <c r="BK317" s="103"/>
      <c r="BL317" s="103"/>
      <c r="BM317" s="103"/>
      <c r="BN317" s="24"/>
      <c r="BO317" s="24"/>
    </row>
    <row r="318" spans="1:67" ht="15.5">
      <c r="A318" s="25" t="str">
        <f t="shared" si="38"/>
        <v/>
      </c>
      <c r="B318" s="89"/>
      <c r="C318" s="25"/>
      <c r="D318" s="90"/>
      <c r="E318" s="90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36"/>
      <c r="S318" s="91"/>
      <c r="T318" s="36"/>
      <c r="U318" s="82"/>
      <c r="V318" s="25"/>
      <c r="W318" s="58"/>
      <c r="X318" s="34"/>
      <c r="Y318" s="34"/>
      <c r="Z318" s="36"/>
      <c r="AA318" s="104"/>
      <c r="AB318" s="35"/>
      <c r="AC318" s="25"/>
      <c r="AD318" s="25"/>
      <c r="AE318" s="44"/>
      <c r="AF318" s="94"/>
      <c r="AG318" s="25"/>
      <c r="AH318" s="25"/>
      <c r="AI318" s="25"/>
      <c r="AJ318" s="45" t="str">
        <f t="array" ref="AJ318">IFERROR(INDEX('[1]Master Price'!$E:$E,MATCH(D318,'[1]Master Price'!$B:$B,0)),"0")</f>
        <v>0</v>
      </c>
      <c r="AK318" s="45">
        <f t="shared" si="39"/>
        <v>0</v>
      </c>
      <c r="AL318" s="46" t="str">
        <f t="shared" si="36"/>
        <v>0-day</v>
      </c>
      <c r="AM318" s="46" t="str">
        <f t="shared" si="40"/>
        <v>0-day</v>
      </c>
      <c r="AN318" s="46" t="str">
        <f t="shared" si="58"/>
        <v>0-day</v>
      </c>
      <c r="AO318" s="46" t="str">
        <f t="shared" si="59"/>
        <v>0-day</v>
      </c>
      <c r="AP318" s="46" t="str">
        <f t="shared" si="42"/>
        <v>0-day</v>
      </c>
      <c r="AQ318" s="46" t="str">
        <f t="shared" si="43"/>
        <v>0-day</v>
      </c>
      <c r="AR318" s="103"/>
      <c r="AS318" s="47" t="str">
        <f t="shared" si="44"/>
        <v/>
      </c>
      <c r="AT318" s="35">
        <f t="shared" si="60"/>
        <v>0</v>
      </c>
      <c r="AU318" s="48" t="e">
        <f t="shared" ca="1" si="45"/>
        <v>#NAME?</v>
      </c>
      <c r="AV318" s="48" t="e">
        <f t="shared" ca="1" si="46"/>
        <v>#NAME?</v>
      </c>
      <c r="AW318" s="49" t="e">
        <f t="shared" ca="1" si="47"/>
        <v>#NAME?</v>
      </c>
      <c r="AX318" s="48" t="e">
        <f t="shared" ca="1" si="48"/>
        <v>#NAME?</v>
      </c>
      <c r="AY318" s="49" t="str">
        <f t="shared" si="49"/>
        <v/>
      </c>
      <c r="AZ318" s="50" t="e">
        <f t="shared" ca="1" si="50"/>
        <v>#NAME?</v>
      </c>
      <c r="BA318" s="51" t="e">
        <f t="shared" ca="1" si="51"/>
        <v>#NAME?</v>
      </c>
      <c r="BB318" s="52" t="e">
        <f t="shared" ca="1" si="52"/>
        <v>#NAME?</v>
      </c>
      <c r="BC318" s="51" t="e">
        <f t="shared" ca="1" si="53"/>
        <v>#NAME?</v>
      </c>
      <c r="BD318" s="54" t="e">
        <f t="shared" ca="1" si="54"/>
        <v>#NAME?</v>
      </c>
      <c r="BE318" s="48" t="e">
        <f t="shared" ca="1" si="55"/>
        <v>#NAME?</v>
      </c>
      <c r="BF318" s="50" t="e">
        <f t="shared" ca="1" si="56"/>
        <v>#NAME?</v>
      </c>
      <c r="BG318" s="56" t="e">
        <f t="shared" ca="1" si="57"/>
        <v>#NAME?</v>
      </c>
      <c r="BH318" s="103"/>
      <c r="BI318" s="103"/>
      <c r="BJ318" s="103"/>
      <c r="BK318" s="103"/>
      <c r="BL318" s="103"/>
      <c r="BM318" s="103"/>
      <c r="BN318" s="24"/>
      <c r="BO318" s="24"/>
    </row>
    <row r="319" spans="1:67" ht="15.5">
      <c r="A319" s="25" t="str">
        <f t="shared" si="38"/>
        <v/>
      </c>
      <c r="B319" s="89"/>
      <c r="C319" s="25"/>
      <c r="D319" s="90"/>
      <c r="E319" s="90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36"/>
      <c r="S319" s="91"/>
      <c r="T319" s="36"/>
      <c r="U319" s="82"/>
      <c r="V319" s="25"/>
      <c r="W319" s="58"/>
      <c r="X319" s="34"/>
      <c r="Y319" s="34"/>
      <c r="Z319" s="36"/>
      <c r="AA319" s="104"/>
      <c r="AB319" s="35"/>
      <c r="AC319" s="25"/>
      <c r="AD319" s="25"/>
      <c r="AE319" s="44"/>
      <c r="AF319" s="94"/>
      <c r="AG319" s="25"/>
      <c r="AH319" s="25"/>
      <c r="AI319" s="25"/>
      <c r="AJ319" s="45" t="str">
        <f t="array" ref="AJ319">IFERROR(INDEX('[1]Master Price'!$E:$E,MATCH(D319,'[1]Master Price'!$B:$B,0)),"0")</f>
        <v>0</v>
      </c>
      <c r="AK319" s="45">
        <f t="shared" si="39"/>
        <v>0</v>
      </c>
      <c r="AL319" s="46" t="str">
        <f t="shared" si="36"/>
        <v>0-day</v>
      </c>
      <c r="AM319" s="46" t="str">
        <f t="shared" si="40"/>
        <v>0-day</v>
      </c>
      <c r="AN319" s="46" t="str">
        <f t="shared" si="58"/>
        <v>0-day</v>
      </c>
      <c r="AO319" s="46" t="str">
        <f t="shared" si="59"/>
        <v>0-day</v>
      </c>
      <c r="AP319" s="46" t="str">
        <f t="shared" si="42"/>
        <v>0-day</v>
      </c>
      <c r="AQ319" s="46" t="str">
        <f t="shared" si="43"/>
        <v>0-day</v>
      </c>
      <c r="AR319" s="103"/>
      <c r="AS319" s="47" t="str">
        <f t="shared" si="44"/>
        <v/>
      </c>
      <c r="AT319" s="35">
        <f t="shared" si="60"/>
        <v>0</v>
      </c>
      <c r="AU319" s="48" t="e">
        <f t="shared" ca="1" si="45"/>
        <v>#NAME?</v>
      </c>
      <c r="AV319" s="48" t="e">
        <f t="shared" ca="1" si="46"/>
        <v>#NAME?</v>
      </c>
      <c r="AW319" s="49" t="e">
        <f t="shared" ca="1" si="47"/>
        <v>#NAME?</v>
      </c>
      <c r="AX319" s="48" t="e">
        <f t="shared" ca="1" si="48"/>
        <v>#NAME?</v>
      </c>
      <c r="AY319" s="49" t="str">
        <f t="shared" si="49"/>
        <v/>
      </c>
      <c r="AZ319" s="50" t="e">
        <f t="shared" ca="1" si="50"/>
        <v>#NAME?</v>
      </c>
      <c r="BA319" s="51" t="e">
        <f t="shared" ca="1" si="51"/>
        <v>#NAME?</v>
      </c>
      <c r="BB319" s="52" t="e">
        <f t="shared" ca="1" si="52"/>
        <v>#NAME?</v>
      </c>
      <c r="BC319" s="51" t="e">
        <f t="shared" ca="1" si="53"/>
        <v>#NAME?</v>
      </c>
      <c r="BD319" s="54" t="e">
        <f t="shared" ca="1" si="54"/>
        <v>#NAME?</v>
      </c>
      <c r="BE319" s="48" t="e">
        <f t="shared" ca="1" si="55"/>
        <v>#NAME?</v>
      </c>
      <c r="BF319" s="50" t="e">
        <f t="shared" ca="1" si="56"/>
        <v>#NAME?</v>
      </c>
      <c r="BG319" s="56" t="e">
        <f t="shared" ca="1" si="57"/>
        <v>#NAME?</v>
      </c>
      <c r="BH319" s="103"/>
      <c r="BI319" s="103"/>
      <c r="BJ319" s="103"/>
      <c r="BK319" s="103"/>
      <c r="BL319" s="103"/>
      <c r="BM319" s="103"/>
      <c r="BN319" s="24"/>
      <c r="BO319" s="24"/>
    </row>
    <row r="320" spans="1:67" ht="15.5">
      <c r="A320" s="25" t="str">
        <f t="shared" si="38"/>
        <v/>
      </c>
      <c r="B320" s="89"/>
      <c r="C320" s="25"/>
      <c r="D320" s="90"/>
      <c r="E320" s="90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36"/>
      <c r="S320" s="91"/>
      <c r="T320" s="36"/>
      <c r="U320" s="82"/>
      <c r="V320" s="25"/>
      <c r="W320" s="58"/>
      <c r="X320" s="34"/>
      <c r="Y320" s="34"/>
      <c r="Z320" s="36"/>
      <c r="AA320" s="104"/>
      <c r="AB320" s="35"/>
      <c r="AC320" s="25"/>
      <c r="AD320" s="25"/>
      <c r="AE320" s="44"/>
      <c r="AF320" s="94"/>
      <c r="AG320" s="25"/>
      <c r="AH320" s="25"/>
      <c r="AI320" s="25"/>
      <c r="AJ320" s="45" t="str">
        <f t="array" ref="AJ320">IFERROR(INDEX('[1]Master Price'!$E:$E,MATCH(D320,'[1]Master Price'!$B:$B,0)),"0")</f>
        <v>0</v>
      </c>
      <c r="AK320" s="45">
        <f t="shared" si="39"/>
        <v>0</v>
      </c>
      <c r="AL320" s="46" t="str">
        <f t="shared" si="36"/>
        <v>0-day</v>
      </c>
      <c r="AM320" s="46" t="str">
        <f t="shared" si="40"/>
        <v>0-day</v>
      </c>
      <c r="AN320" s="46" t="str">
        <f t="shared" si="58"/>
        <v>0-day</v>
      </c>
      <c r="AO320" s="46" t="str">
        <f t="shared" si="59"/>
        <v>0-day</v>
      </c>
      <c r="AP320" s="46" t="str">
        <f t="shared" si="42"/>
        <v>0-day</v>
      </c>
      <c r="AQ320" s="46" t="str">
        <f t="shared" si="43"/>
        <v>0-day</v>
      </c>
      <c r="AR320" s="103"/>
      <c r="AS320" s="47" t="str">
        <f t="shared" si="44"/>
        <v/>
      </c>
      <c r="AT320" s="35">
        <f t="shared" si="60"/>
        <v>0</v>
      </c>
      <c r="AU320" s="48" t="e">
        <f t="shared" ca="1" si="45"/>
        <v>#NAME?</v>
      </c>
      <c r="AV320" s="48" t="e">
        <f t="shared" ca="1" si="46"/>
        <v>#NAME?</v>
      </c>
      <c r="AW320" s="49" t="e">
        <f t="shared" ca="1" si="47"/>
        <v>#NAME?</v>
      </c>
      <c r="AX320" s="48" t="e">
        <f t="shared" ca="1" si="48"/>
        <v>#NAME?</v>
      </c>
      <c r="AY320" s="49" t="str">
        <f t="shared" si="49"/>
        <v/>
      </c>
      <c r="AZ320" s="50" t="e">
        <f t="shared" ca="1" si="50"/>
        <v>#NAME?</v>
      </c>
      <c r="BA320" s="51" t="e">
        <f t="shared" ca="1" si="51"/>
        <v>#NAME?</v>
      </c>
      <c r="BB320" s="52" t="e">
        <f t="shared" ca="1" si="52"/>
        <v>#NAME?</v>
      </c>
      <c r="BC320" s="51" t="e">
        <f t="shared" ca="1" si="53"/>
        <v>#NAME?</v>
      </c>
      <c r="BD320" s="54" t="e">
        <f t="shared" ca="1" si="54"/>
        <v>#NAME?</v>
      </c>
      <c r="BE320" s="48" t="e">
        <f t="shared" ca="1" si="55"/>
        <v>#NAME?</v>
      </c>
      <c r="BF320" s="50" t="e">
        <f t="shared" ca="1" si="56"/>
        <v>#NAME?</v>
      </c>
      <c r="BG320" s="56" t="e">
        <f t="shared" ca="1" si="57"/>
        <v>#NAME?</v>
      </c>
      <c r="BH320" s="103"/>
      <c r="BI320" s="103"/>
      <c r="BJ320" s="103"/>
      <c r="BK320" s="103"/>
      <c r="BL320" s="103"/>
      <c r="BM320" s="103"/>
      <c r="BN320" s="24"/>
      <c r="BO320" s="24"/>
    </row>
    <row r="321" spans="1:67" ht="15.5">
      <c r="A321" s="25" t="str">
        <f t="shared" si="38"/>
        <v/>
      </c>
      <c r="B321" s="89"/>
      <c r="C321" s="25"/>
      <c r="D321" s="90"/>
      <c r="E321" s="90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36"/>
      <c r="S321" s="91"/>
      <c r="T321" s="36"/>
      <c r="U321" s="82"/>
      <c r="V321" s="25"/>
      <c r="W321" s="58"/>
      <c r="X321" s="34"/>
      <c r="Y321" s="34"/>
      <c r="Z321" s="36"/>
      <c r="AA321" s="104"/>
      <c r="AB321" s="35"/>
      <c r="AC321" s="25"/>
      <c r="AD321" s="25"/>
      <c r="AE321" s="44"/>
      <c r="AF321" s="94"/>
      <c r="AG321" s="25"/>
      <c r="AH321" s="25"/>
      <c r="AI321" s="25"/>
      <c r="AJ321" s="45" t="str">
        <f t="array" ref="AJ321">IFERROR(INDEX('[1]Master Price'!$E:$E,MATCH(D321,'[1]Master Price'!$B:$B,0)),"0")</f>
        <v>0</v>
      </c>
      <c r="AK321" s="45">
        <f t="shared" si="39"/>
        <v>0</v>
      </c>
      <c r="AL321" s="46" t="str">
        <f t="shared" si="36"/>
        <v>0-day</v>
      </c>
      <c r="AM321" s="46" t="str">
        <f t="shared" si="40"/>
        <v>0-day</v>
      </c>
      <c r="AN321" s="46" t="str">
        <f t="shared" si="58"/>
        <v>0-day</v>
      </c>
      <c r="AO321" s="46" t="str">
        <f t="shared" si="59"/>
        <v>0-day</v>
      </c>
      <c r="AP321" s="46" t="str">
        <f t="shared" si="42"/>
        <v>0-day</v>
      </c>
      <c r="AQ321" s="46" t="str">
        <f t="shared" si="43"/>
        <v>0-day</v>
      </c>
      <c r="AR321" s="103"/>
      <c r="AS321" s="47" t="str">
        <f t="shared" si="44"/>
        <v/>
      </c>
      <c r="AT321" s="35">
        <f t="shared" si="60"/>
        <v>0</v>
      </c>
      <c r="AU321" s="48" t="e">
        <f t="shared" ca="1" si="45"/>
        <v>#NAME?</v>
      </c>
      <c r="AV321" s="48" t="e">
        <f t="shared" ca="1" si="46"/>
        <v>#NAME?</v>
      </c>
      <c r="AW321" s="49" t="e">
        <f t="shared" ca="1" si="47"/>
        <v>#NAME?</v>
      </c>
      <c r="AX321" s="48" t="e">
        <f t="shared" ca="1" si="48"/>
        <v>#NAME?</v>
      </c>
      <c r="AY321" s="49" t="str">
        <f t="shared" si="49"/>
        <v/>
      </c>
      <c r="AZ321" s="50" t="e">
        <f t="shared" ca="1" si="50"/>
        <v>#NAME?</v>
      </c>
      <c r="BA321" s="51" t="e">
        <f t="shared" ca="1" si="51"/>
        <v>#NAME?</v>
      </c>
      <c r="BB321" s="52" t="e">
        <f t="shared" ca="1" si="52"/>
        <v>#NAME?</v>
      </c>
      <c r="BC321" s="51" t="e">
        <f t="shared" ca="1" si="53"/>
        <v>#NAME?</v>
      </c>
      <c r="BD321" s="54" t="e">
        <f t="shared" ca="1" si="54"/>
        <v>#NAME?</v>
      </c>
      <c r="BE321" s="48" t="e">
        <f t="shared" ca="1" si="55"/>
        <v>#NAME?</v>
      </c>
      <c r="BF321" s="50" t="e">
        <f t="shared" ca="1" si="56"/>
        <v>#NAME?</v>
      </c>
      <c r="BG321" s="56" t="e">
        <f t="shared" ca="1" si="57"/>
        <v>#NAME?</v>
      </c>
      <c r="BH321" s="103"/>
      <c r="BI321" s="103"/>
      <c r="BJ321" s="103"/>
      <c r="BK321" s="103"/>
      <c r="BL321" s="103"/>
      <c r="BM321" s="103"/>
      <c r="BN321" s="24"/>
      <c r="BO321" s="24"/>
    </row>
    <row r="322" spans="1:67" ht="15.5">
      <c r="A322" s="25" t="str">
        <f t="shared" si="38"/>
        <v/>
      </c>
      <c r="B322" s="89"/>
      <c r="C322" s="25"/>
      <c r="D322" s="90"/>
      <c r="E322" s="90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36"/>
      <c r="S322" s="91"/>
      <c r="T322" s="36"/>
      <c r="U322" s="82"/>
      <c r="V322" s="25"/>
      <c r="W322" s="58"/>
      <c r="X322" s="34"/>
      <c r="Y322" s="34"/>
      <c r="Z322" s="36"/>
      <c r="AA322" s="104"/>
      <c r="AB322" s="35"/>
      <c r="AC322" s="25"/>
      <c r="AD322" s="25"/>
      <c r="AE322" s="44"/>
      <c r="AF322" s="94"/>
      <c r="AG322" s="25"/>
      <c r="AH322" s="25"/>
      <c r="AI322" s="25"/>
      <c r="AJ322" s="45" t="str">
        <f t="array" ref="AJ322">IFERROR(INDEX('[1]Master Price'!$E:$E,MATCH(D322,'[1]Master Price'!$B:$B,0)),"0")</f>
        <v>0</v>
      </c>
      <c r="AK322" s="45">
        <f t="shared" si="39"/>
        <v>0</v>
      </c>
      <c r="AL322" s="46" t="str">
        <f t="shared" si="36"/>
        <v>0-day</v>
      </c>
      <c r="AM322" s="46" t="str">
        <f t="shared" si="40"/>
        <v>0-day</v>
      </c>
      <c r="AN322" s="46" t="str">
        <f t="shared" si="58"/>
        <v>0-day</v>
      </c>
      <c r="AO322" s="46" t="str">
        <f t="shared" si="59"/>
        <v>0-day</v>
      </c>
      <c r="AP322" s="46" t="str">
        <f t="shared" si="42"/>
        <v>0-day</v>
      </c>
      <c r="AQ322" s="46" t="str">
        <f t="shared" si="43"/>
        <v>0-day</v>
      </c>
      <c r="AR322" s="103"/>
      <c r="AS322" s="47" t="str">
        <f t="shared" si="44"/>
        <v/>
      </c>
      <c r="AT322" s="35">
        <f t="shared" si="60"/>
        <v>0</v>
      </c>
      <c r="AU322" s="48" t="e">
        <f t="shared" ca="1" si="45"/>
        <v>#NAME?</v>
      </c>
      <c r="AV322" s="48" t="e">
        <f t="shared" ca="1" si="46"/>
        <v>#NAME?</v>
      </c>
      <c r="AW322" s="49" t="e">
        <f t="shared" ca="1" si="47"/>
        <v>#NAME?</v>
      </c>
      <c r="AX322" s="48" t="e">
        <f t="shared" ca="1" si="48"/>
        <v>#NAME?</v>
      </c>
      <c r="AY322" s="49" t="str">
        <f t="shared" si="49"/>
        <v/>
      </c>
      <c r="AZ322" s="50" t="e">
        <f t="shared" ca="1" si="50"/>
        <v>#NAME?</v>
      </c>
      <c r="BA322" s="51" t="e">
        <f t="shared" ca="1" si="51"/>
        <v>#NAME?</v>
      </c>
      <c r="BB322" s="52" t="e">
        <f t="shared" ca="1" si="52"/>
        <v>#NAME?</v>
      </c>
      <c r="BC322" s="51" t="e">
        <f t="shared" ca="1" si="53"/>
        <v>#NAME?</v>
      </c>
      <c r="BD322" s="54" t="e">
        <f t="shared" ca="1" si="54"/>
        <v>#NAME?</v>
      </c>
      <c r="BE322" s="48" t="e">
        <f t="shared" ca="1" si="55"/>
        <v>#NAME?</v>
      </c>
      <c r="BF322" s="50" t="e">
        <f t="shared" ca="1" si="56"/>
        <v>#NAME?</v>
      </c>
      <c r="BG322" s="56" t="e">
        <f t="shared" ca="1" si="57"/>
        <v>#NAME?</v>
      </c>
      <c r="BH322" s="103"/>
      <c r="BI322" s="103"/>
      <c r="BJ322" s="103"/>
      <c r="BK322" s="103"/>
      <c r="BL322" s="103"/>
      <c r="BM322" s="103"/>
      <c r="BN322" s="24"/>
      <c r="BO322" s="24"/>
    </row>
    <row r="323" spans="1:67" ht="15.5">
      <c r="A323" s="25" t="str">
        <f t="shared" si="38"/>
        <v/>
      </c>
      <c r="B323" s="89"/>
      <c r="C323" s="25"/>
      <c r="D323" s="90"/>
      <c r="E323" s="90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36"/>
      <c r="S323" s="91"/>
      <c r="T323" s="36"/>
      <c r="U323" s="82"/>
      <c r="V323" s="25"/>
      <c r="W323" s="58"/>
      <c r="X323" s="34"/>
      <c r="Y323" s="34"/>
      <c r="Z323" s="36"/>
      <c r="AA323" s="104"/>
      <c r="AB323" s="35"/>
      <c r="AC323" s="25"/>
      <c r="AD323" s="25"/>
      <c r="AE323" s="44"/>
      <c r="AF323" s="94"/>
      <c r="AG323" s="25"/>
      <c r="AH323" s="25"/>
      <c r="AI323" s="25"/>
      <c r="AJ323" s="45" t="str">
        <f t="array" ref="AJ323">IFERROR(INDEX('[1]Master Price'!$E:$E,MATCH(D323,'[1]Master Price'!$B:$B,0)),"0")</f>
        <v>0</v>
      </c>
      <c r="AK323" s="45">
        <f t="shared" si="39"/>
        <v>0</v>
      </c>
      <c r="AL323" s="46" t="str">
        <f t="shared" si="36"/>
        <v>0-day</v>
      </c>
      <c r="AM323" s="46" t="str">
        <f t="shared" si="40"/>
        <v>0-day</v>
      </c>
      <c r="AN323" s="46" t="str">
        <f t="shared" si="58"/>
        <v>0-day</v>
      </c>
      <c r="AO323" s="46" t="str">
        <f t="shared" si="59"/>
        <v>0-day</v>
      </c>
      <c r="AP323" s="46" t="str">
        <f t="shared" si="42"/>
        <v>0-day</v>
      </c>
      <c r="AQ323" s="46" t="str">
        <f t="shared" si="43"/>
        <v>0-day</v>
      </c>
      <c r="AR323" s="103"/>
      <c r="AS323" s="47" t="str">
        <f t="shared" si="44"/>
        <v/>
      </c>
      <c r="AT323" s="35">
        <f t="shared" si="60"/>
        <v>0</v>
      </c>
      <c r="AU323" s="48" t="e">
        <f t="shared" ca="1" si="45"/>
        <v>#NAME?</v>
      </c>
      <c r="AV323" s="48" t="e">
        <f t="shared" ca="1" si="46"/>
        <v>#NAME?</v>
      </c>
      <c r="AW323" s="49" t="e">
        <f t="shared" ca="1" si="47"/>
        <v>#NAME?</v>
      </c>
      <c r="AX323" s="48" t="e">
        <f t="shared" ca="1" si="48"/>
        <v>#NAME?</v>
      </c>
      <c r="AY323" s="49" t="str">
        <f t="shared" si="49"/>
        <v/>
      </c>
      <c r="AZ323" s="50" t="e">
        <f t="shared" ca="1" si="50"/>
        <v>#NAME?</v>
      </c>
      <c r="BA323" s="51" t="e">
        <f t="shared" ca="1" si="51"/>
        <v>#NAME?</v>
      </c>
      <c r="BB323" s="52" t="e">
        <f t="shared" ca="1" si="52"/>
        <v>#NAME?</v>
      </c>
      <c r="BC323" s="51" t="e">
        <f t="shared" ca="1" si="53"/>
        <v>#NAME?</v>
      </c>
      <c r="BD323" s="54" t="e">
        <f t="shared" ca="1" si="54"/>
        <v>#NAME?</v>
      </c>
      <c r="BE323" s="48" t="e">
        <f t="shared" ca="1" si="55"/>
        <v>#NAME?</v>
      </c>
      <c r="BF323" s="50" t="e">
        <f t="shared" ca="1" si="56"/>
        <v>#NAME?</v>
      </c>
      <c r="BG323" s="56" t="e">
        <f t="shared" ca="1" si="57"/>
        <v>#NAME?</v>
      </c>
      <c r="BH323" s="103"/>
      <c r="BI323" s="103"/>
      <c r="BJ323" s="103"/>
      <c r="BK323" s="103"/>
      <c r="BL323" s="103"/>
      <c r="BM323" s="103"/>
      <c r="BN323" s="24"/>
      <c r="BO323" s="24"/>
    </row>
    <row r="324" spans="1:67" ht="15.5">
      <c r="A324" s="25" t="str">
        <f t="shared" si="38"/>
        <v/>
      </c>
      <c r="B324" s="89"/>
      <c r="C324" s="25"/>
      <c r="D324" s="90"/>
      <c r="E324" s="90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36"/>
      <c r="S324" s="91"/>
      <c r="T324" s="36"/>
      <c r="U324" s="82"/>
      <c r="V324" s="25"/>
      <c r="W324" s="58"/>
      <c r="X324" s="34"/>
      <c r="Y324" s="34"/>
      <c r="Z324" s="36"/>
      <c r="AA324" s="104"/>
      <c r="AB324" s="35"/>
      <c r="AC324" s="25"/>
      <c r="AD324" s="25"/>
      <c r="AE324" s="44"/>
      <c r="AF324" s="94"/>
      <c r="AG324" s="25"/>
      <c r="AH324" s="25"/>
      <c r="AI324" s="25"/>
      <c r="AJ324" s="45" t="str">
        <f t="array" ref="AJ324">IFERROR(INDEX('[1]Master Price'!$E:$E,MATCH(D324,'[1]Master Price'!$B:$B,0)),"0")</f>
        <v>0</v>
      </c>
      <c r="AK324" s="45">
        <f t="shared" si="39"/>
        <v>0</v>
      </c>
      <c r="AL324" s="46" t="str">
        <f t="shared" si="36"/>
        <v>0-day</v>
      </c>
      <c r="AM324" s="46" t="str">
        <f t="shared" si="40"/>
        <v>0-day</v>
      </c>
      <c r="AN324" s="46" t="str">
        <f t="shared" si="58"/>
        <v>0-day</v>
      </c>
      <c r="AO324" s="46" t="str">
        <f t="shared" si="59"/>
        <v>0-day</v>
      </c>
      <c r="AP324" s="46" t="str">
        <f t="shared" si="42"/>
        <v>0-day</v>
      </c>
      <c r="AQ324" s="46" t="str">
        <f t="shared" si="43"/>
        <v>0-day</v>
      </c>
      <c r="AR324" s="103"/>
      <c r="AS324" s="47" t="str">
        <f t="shared" si="44"/>
        <v/>
      </c>
      <c r="AT324" s="35">
        <f t="shared" si="60"/>
        <v>0</v>
      </c>
      <c r="AU324" s="48" t="e">
        <f t="shared" ca="1" si="45"/>
        <v>#NAME?</v>
      </c>
      <c r="AV324" s="48" t="e">
        <f t="shared" ca="1" si="46"/>
        <v>#NAME?</v>
      </c>
      <c r="AW324" s="49" t="e">
        <f t="shared" ca="1" si="47"/>
        <v>#NAME?</v>
      </c>
      <c r="AX324" s="48" t="e">
        <f t="shared" ca="1" si="48"/>
        <v>#NAME?</v>
      </c>
      <c r="AY324" s="49" t="str">
        <f t="shared" si="49"/>
        <v/>
      </c>
      <c r="AZ324" s="50" t="e">
        <f t="shared" ca="1" si="50"/>
        <v>#NAME?</v>
      </c>
      <c r="BA324" s="51" t="e">
        <f t="shared" ca="1" si="51"/>
        <v>#NAME?</v>
      </c>
      <c r="BB324" s="52" t="e">
        <f t="shared" ca="1" si="52"/>
        <v>#NAME?</v>
      </c>
      <c r="BC324" s="51" t="e">
        <f t="shared" ca="1" si="53"/>
        <v>#NAME?</v>
      </c>
      <c r="BD324" s="54" t="e">
        <f t="shared" ca="1" si="54"/>
        <v>#NAME?</v>
      </c>
      <c r="BE324" s="48" t="e">
        <f t="shared" ca="1" si="55"/>
        <v>#NAME?</v>
      </c>
      <c r="BF324" s="50" t="e">
        <f t="shared" ca="1" si="56"/>
        <v>#NAME?</v>
      </c>
      <c r="BG324" s="56" t="e">
        <f t="shared" ca="1" si="57"/>
        <v>#NAME?</v>
      </c>
      <c r="BH324" s="103"/>
      <c r="BI324" s="103"/>
      <c r="BJ324" s="103"/>
      <c r="BK324" s="103"/>
      <c r="BL324" s="103"/>
      <c r="BM324" s="103"/>
      <c r="BN324" s="24"/>
      <c r="BO324" s="24"/>
    </row>
    <row r="325" spans="1:67" ht="15.5">
      <c r="A325" s="25" t="str">
        <f t="shared" si="38"/>
        <v/>
      </c>
      <c r="B325" s="89"/>
      <c r="C325" s="25"/>
      <c r="D325" s="90"/>
      <c r="E325" s="90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36"/>
      <c r="S325" s="91"/>
      <c r="T325" s="36"/>
      <c r="U325" s="82"/>
      <c r="V325" s="25"/>
      <c r="W325" s="58"/>
      <c r="X325" s="34"/>
      <c r="Y325" s="34"/>
      <c r="Z325" s="36"/>
      <c r="AA325" s="104"/>
      <c r="AB325" s="35"/>
      <c r="AC325" s="25"/>
      <c r="AD325" s="25"/>
      <c r="AE325" s="44"/>
      <c r="AF325" s="94"/>
      <c r="AG325" s="25"/>
      <c r="AH325" s="25"/>
      <c r="AI325" s="25"/>
      <c r="AJ325" s="45" t="str">
        <f t="array" ref="AJ325">IFERROR(INDEX('[1]Master Price'!$E:$E,MATCH(D325,'[1]Master Price'!$B:$B,0)),"0")</f>
        <v>0</v>
      </c>
      <c r="AK325" s="45">
        <f t="shared" si="39"/>
        <v>0</v>
      </c>
      <c r="AL325" s="46" t="str">
        <f t="shared" si="36"/>
        <v>0-day</v>
      </c>
      <c r="AM325" s="46" t="str">
        <f t="shared" si="40"/>
        <v>0-day</v>
      </c>
      <c r="AN325" s="46" t="str">
        <f t="shared" si="58"/>
        <v>0-day</v>
      </c>
      <c r="AO325" s="46" t="str">
        <f t="shared" si="59"/>
        <v>0-day</v>
      </c>
      <c r="AP325" s="46" t="str">
        <f t="shared" si="42"/>
        <v>0-day</v>
      </c>
      <c r="AQ325" s="46" t="str">
        <f t="shared" si="43"/>
        <v>0-day</v>
      </c>
      <c r="AR325" s="103"/>
      <c r="AS325" s="47" t="str">
        <f t="shared" si="44"/>
        <v/>
      </c>
      <c r="AT325" s="35">
        <f t="shared" si="60"/>
        <v>0</v>
      </c>
      <c r="AU325" s="48" t="e">
        <f t="shared" ca="1" si="45"/>
        <v>#NAME?</v>
      </c>
      <c r="AV325" s="48" t="e">
        <f t="shared" ca="1" si="46"/>
        <v>#NAME?</v>
      </c>
      <c r="AW325" s="49" t="e">
        <f t="shared" ca="1" si="47"/>
        <v>#NAME?</v>
      </c>
      <c r="AX325" s="48" t="e">
        <f t="shared" ca="1" si="48"/>
        <v>#NAME?</v>
      </c>
      <c r="AY325" s="49" t="str">
        <f t="shared" si="49"/>
        <v/>
      </c>
      <c r="AZ325" s="50" t="e">
        <f t="shared" ca="1" si="50"/>
        <v>#NAME?</v>
      </c>
      <c r="BA325" s="51" t="e">
        <f t="shared" ca="1" si="51"/>
        <v>#NAME?</v>
      </c>
      <c r="BB325" s="52" t="e">
        <f t="shared" ca="1" si="52"/>
        <v>#NAME?</v>
      </c>
      <c r="BC325" s="51" t="e">
        <f t="shared" ca="1" si="53"/>
        <v>#NAME?</v>
      </c>
      <c r="BD325" s="54" t="e">
        <f t="shared" ca="1" si="54"/>
        <v>#NAME?</v>
      </c>
      <c r="BE325" s="48" t="e">
        <f t="shared" ca="1" si="55"/>
        <v>#NAME?</v>
      </c>
      <c r="BF325" s="50" t="e">
        <f t="shared" ca="1" si="56"/>
        <v>#NAME?</v>
      </c>
      <c r="BG325" s="56" t="e">
        <f t="shared" ca="1" si="57"/>
        <v>#NAME?</v>
      </c>
      <c r="BH325" s="103"/>
      <c r="BI325" s="103"/>
      <c r="BJ325" s="103"/>
      <c r="BK325" s="103"/>
      <c r="BL325" s="103"/>
      <c r="BM325" s="103"/>
      <c r="BN325" s="24"/>
      <c r="BO325" s="24"/>
    </row>
    <row r="326" spans="1:67" ht="15.5">
      <c r="A326" s="25" t="str">
        <f t="shared" si="38"/>
        <v/>
      </c>
      <c r="B326" s="89"/>
      <c r="C326" s="25"/>
      <c r="D326" s="90"/>
      <c r="E326" s="90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36"/>
      <c r="S326" s="91"/>
      <c r="T326" s="36"/>
      <c r="U326" s="82"/>
      <c r="V326" s="25"/>
      <c r="W326" s="58"/>
      <c r="X326" s="34"/>
      <c r="Y326" s="34"/>
      <c r="Z326" s="36"/>
      <c r="AA326" s="104"/>
      <c r="AB326" s="35"/>
      <c r="AC326" s="25"/>
      <c r="AD326" s="25"/>
      <c r="AE326" s="44"/>
      <c r="AF326" s="94"/>
      <c r="AG326" s="25"/>
      <c r="AH326" s="25"/>
      <c r="AI326" s="25"/>
      <c r="AJ326" s="45" t="str">
        <f t="array" ref="AJ326">IFERROR(INDEX('[1]Master Price'!$E:$E,MATCH(D326,'[1]Master Price'!$B:$B,0)),"0")</f>
        <v>0</v>
      </c>
      <c r="AK326" s="45">
        <f t="shared" si="39"/>
        <v>0</v>
      </c>
      <c r="AL326" s="46" t="str">
        <f t="shared" si="36"/>
        <v>0-day</v>
      </c>
      <c r="AM326" s="46" t="str">
        <f t="shared" si="40"/>
        <v>0-day</v>
      </c>
      <c r="AN326" s="46" t="str">
        <f t="shared" si="58"/>
        <v>0-day</v>
      </c>
      <c r="AO326" s="46" t="str">
        <f t="shared" si="59"/>
        <v>0-day</v>
      </c>
      <c r="AP326" s="46" t="str">
        <f t="shared" si="42"/>
        <v>0-day</v>
      </c>
      <c r="AQ326" s="46" t="str">
        <f t="shared" si="43"/>
        <v>0-day</v>
      </c>
      <c r="AR326" s="103"/>
      <c r="AS326" s="47" t="str">
        <f t="shared" si="44"/>
        <v/>
      </c>
      <c r="AT326" s="35">
        <f t="shared" si="60"/>
        <v>0</v>
      </c>
      <c r="AU326" s="48" t="e">
        <f t="shared" ca="1" si="45"/>
        <v>#NAME?</v>
      </c>
      <c r="AV326" s="48" t="e">
        <f t="shared" ca="1" si="46"/>
        <v>#NAME?</v>
      </c>
      <c r="AW326" s="49" t="e">
        <f t="shared" ca="1" si="47"/>
        <v>#NAME?</v>
      </c>
      <c r="AX326" s="48" t="e">
        <f t="shared" ca="1" si="48"/>
        <v>#NAME?</v>
      </c>
      <c r="AY326" s="49" t="str">
        <f t="shared" si="49"/>
        <v/>
      </c>
      <c r="AZ326" s="50" t="e">
        <f t="shared" ca="1" si="50"/>
        <v>#NAME?</v>
      </c>
      <c r="BA326" s="51" t="e">
        <f t="shared" ca="1" si="51"/>
        <v>#NAME?</v>
      </c>
      <c r="BB326" s="52" t="e">
        <f t="shared" ca="1" si="52"/>
        <v>#NAME?</v>
      </c>
      <c r="BC326" s="51" t="e">
        <f t="shared" ca="1" si="53"/>
        <v>#NAME?</v>
      </c>
      <c r="BD326" s="54" t="e">
        <f t="shared" ca="1" si="54"/>
        <v>#NAME?</v>
      </c>
      <c r="BE326" s="48" t="e">
        <f t="shared" ca="1" si="55"/>
        <v>#NAME?</v>
      </c>
      <c r="BF326" s="50" t="e">
        <f t="shared" ca="1" si="56"/>
        <v>#NAME?</v>
      </c>
      <c r="BG326" s="56" t="e">
        <f t="shared" ca="1" si="57"/>
        <v>#NAME?</v>
      </c>
      <c r="BH326" s="103"/>
      <c r="BI326" s="103"/>
      <c r="BJ326" s="103"/>
      <c r="BK326" s="103"/>
      <c r="BL326" s="103"/>
      <c r="BM326" s="103"/>
      <c r="BN326" s="24"/>
      <c r="BO326" s="24"/>
    </row>
    <row r="327" spans="1:67" ht="15.5">
      <c r="A327" s="25" t="str">
        <f t="shared" si="38"/>
        <v/>
      </c>
      <c r="B327" s="89"/>
      <c r="C327" s="25"/>
      <c r="D327" s="90"/>
      <c r="E327" s="90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36"/>
      <c r="S327" s="91"/>
      <c r="T327" s="36"/>
      <c r="U327" s="82"/>
      <c r="V327" s="25"/>
      <c r="W327" s="58"/>
      <c r="X327" s="34"/>
      <c r="Y327" s="34"/>
      <c r="Z327" s="36"/>
      <c r="AA327" s="104"/>
      <c r="AB327" s="35"/>
      <c r="AC327" s="25"/>
      <c r="AD327" s="25"/>
      <c r="AE327" s="44"/>
      <c r="AF327" s="94"/>
      <c r="AG327" s="25"/>
      <c r="AH327" s="25"/>
      <c r="AI327" s="25"/>
      <c r="AJ327" s="45" t="str">
        <f t="array" ref="AJ327">IFERROR(INDEX('[1]Master Price'!$E:$E,MATCH(D327,'[1]Master Price'!$B:$B,0)),"0")</f>
        <v>0</v>
      </c>
      <c r="AK327" s="45">
        <f t="shared" si="39"/>
        <v>0</v>
      </c>
      <c r="AL327" s="46" t="str">
        <f t="shared" si="36"/>
        <v>0-day</v>
      </c>
      <c r="AM327" s="46" t="str">
        <f t="shared" si="40"/>
        <v>0-day</v>
      </c>
      <c r="AN327" s="46" t="str">
        <f t="shared" si="58"/>
        <v>0-day</v>
      </c>
      <c r="AO327" s="46" t="str">
        <f t="shared" si="59"/>
        <v>0-day</v>
      </c>
      <c r="AP327" s="46" t="str">
        <f t="shared" si="42"/>
        <v>0-day</v>
      </c>
      <c r="AQ327" s="46" t="str">
        <f t="shared" si="43"/>
        <v>0-day</v>
      </c>
      <c r="AR327" s="103"/>
      <c r="AS327" s="47" t="str">
        <f t="shared" si="44"/>
        <v/>
      </c>
      <c r="AT327" s="35">
        <f t="shared" si="60"/>
        <v>0</v>
      </c>
      <c r="AU327" s="48" t="e">
        <f t="shared" ca="1" si="45"/>
        <v>#NAME?</v>
      </c>
      <c r="AV327" s="48" t="e">
        <f t="shared" ca="1" si="46"/>
        <v>#NAME?</v>
      </c>
      <c r="AW327" s="49" t="e">
        <f t="shared" ca="1" si="47"/>
        <v>#NAME?</v>
      </c>
      <c r="AX327" s="48" t="e">
        <f t="shared" ca="1" si="48"/>
        <v>#NAME?</v>
      </c>
      <c r="AY327" s="49" t="str">
        <f t="shared" si="49"/>
        <v/>
      </c>
      <c r="AZ327" s="50" t="e">
        <f t="shared" ca="1" si="50"/>
        <v>#NAME?</v>
      </c>
      <c r="BA327" s="51" t="e">
        <f t="shared" ca="1" si="51"/>
        <v>#NAME?</v>
      </c>
      <c r="BB327" s="52" t="e">
        <f t="shared" ca="1" si="52"/>
        <v>#NAME?</v>
      </c>
      <c r="BC327" s="51" t="e">
        <f t="shared" ca="1" si="53"/>
        <v>#NAME?</v>
      </c>
      <c r="BD327" s="54" t="e">
        <f t="shared" ca="1" si="54"/>
        <v>#NAME?</v>
      </c>
      <c r="BE327" s="48" t="e">
        <f t="shared" ca="1" si="55"/>
        <v>#NAME?</v>
      </c>
      <c r="BF327" s="50" t="e">
        <f t="shared" ca="1" si="56"/>
        <v>#NAME?</v>
      </c>
      <c r="BG327" s="56" t="e">
        <f t="shared" ca="1" si="57"/>
        <v>#NAME?</v>
      </c>
      <c r="BH327" s="103"/>
      <c r="BI327" s="103"/>
      <c r="BJ327" s="103"/>
      <c r="BK327" s="103"/>
      <c r="BL327" s="103"/>
      <c r="BM327" s="103"/>
      <c r="BN327" s="24"/>
      <c r="BO327" s="24"/>
    </row>
    <row r="328" spans="1:67" ht="15.5">
      <c r="A328" s="25" t="str">
        <f t="shared" si="38"/>
        <v/>
      </c>
      <c r="B328" s="89"/>
      <c r="C328" s="25"/>
      <c r="D328" s="90"/>
      <c r="E328" s="90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36"/>
      <c r="S328" s="91"/>
      <c r="T328" s="36"/>
      <c r="U328" s="82"/>
      <c r="V328" s="25"/>
      <c r="W328" s="58"/>
      <c r="X328" s="34"/>
      <c r="Y328" s="34"/>
      <c r="Z328" s="36"/>
      <c r="AA328" s="104"/>
      <c r="AB328" s="35"/>
      <c r="AC328" s="25"/>
      <c r="AD328" s="25"/>
      <c r="AE328" s="44"/>
      <c r="AF328" s="94"/>
      <c r="AG328" s="25"/>
      <c r="AH328" s="25"/>
      <c r="AI328" s="25"/>
      <c r="AJ328" s="45" t="str">
        <f t="array" ref="AJ328">IFERROR(INDEX('[1]Master Price'!$E:$E,MATCH(D328,'[1]Master Price'!$B:$B,0)),"0")</f>
        <v>0</v>
      </c>
      <c r="AK328" s="45">
        <f t="shared" si="39"/>
        <v>0</v>
      </c>
      <c r="AL328" s="46" t="str">
        <f t="shared" si="36"/>
        <v>0-day</v>
      </c>
      <c r="AM328" s="46" t="str">
        <f t="shared" si="40"/>
        <v>0-day</v>
      </c>
      <c r="AN328" s="46" t="str">
        <f t="shared" si="58"/>
        <v>0-day</v>
      </c>
      <c r="AO328" s="46" t="str">
        <f t="shared" si="59"/>
        <v>0-day</v>
      </c>
      <c r="AP328" s="46" t="str">
        <f t="shared" si="42"/>
        <v>0-day</v>
      </c>
      <c r="AQ328" s="46" t="str">
        <f t="shared" si="43"/>
        <v>0-day</v>
      </c>
      <c r="AR328" s="103"/>
      <c r="AS328" s="47" t="str">
        <f t="shared" si="44"/>
        <v/>
      </c>
      <c r="AT328" s="35">
        <f t="shared" si="60"/>
        <v>0</v>
      </c>
      <c r="AU328" s="48" t="e">
        <f t="shared" ca="1" si="45"/>
        <v>#NAME?</v>
      </c>
      <c r="AV328" s="48" t="e">
        <f t="shared" ca="1" si="46"/>
        <v>#NAME?</v>
      </c>
      <c r="AW328" s="49" t="e">
        <f t="shared" ca="1" si="47"/>
        <v>#NAME?</v>
      </c>
      <c r="AX328" s="48" t="e">
        <f t="shared" ca="1" si="48"/>
        <v>#NAME?</v>
      </c>
      <c r="AY328" s="49" t="str">
        <f t="shared" si="49"/>
        <v/>
      </c>
      <c r="AZ328" s="50" t="e">
        <f t="shared" ca="1" si="50"/>
        <v>#NAME?</v>
      </c>
      <c r="BA328" s="51" t="e">
        <f t="shared" ca="1" si="51"/>
        <v>#NAME?</v>
      </c>
      <c r="BB328" s="52" t="e">
        <f t="shared" ca="1" si="52"/>
        <v>#NAME?</v>
      </c>
      <c r="BC328" s="51" t="e">
        <f t="shared" ca="1" si="53"/>
        <v>#NAME?</v>
      </c>
      <c r="BD328" s="54" t="e">
        <f t="shared" ca="1" si="54"/>
        <v>#NAME?</v>
      </c>
      <c r="BE328" s="48" t="e">
        <f t="shared" ca="1" si="55"/>
        <v>#NAME?</v>
      </c>
      <c r="BF328" s="50" t="e">
        <f t="shared" ca="1" si="56"/>
        <v>#NAME?</v>
      </c>
      <c r="BG328" s="56" t="e">
        <f t="shared" ca="1" si="57"/>
        <v>#NAME?</v>
      </c>
      <c r="BH328" s="103"/>
      <c r="BI328" s="103"/>
      <c r="BJ328" s="103"/>
      <c r="BK328" s="103"/>
      <c r="BL328" s="103"/>
      <c r="BM328" s="103"/>
      <c r="BN328" s="24"/>
      <c r="BO328" s="24"/>
    </row>
    <row r="329" spans="1:67" ht="15.5">
      <c r="A329" s="25" t="str">
        <f t="shared" si="38"/>
        <v/>
      </c>
      <c r="B329" s="89"/>
      <c r="C329" s="25"/>
      <c r="D329" s="90"/>
      <c r="E329" s="90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36"/>
      <c r="S329" s="91"/>
      <c r="T329" s="36"/>
      <c r="U329" s="82"/>
      <c r="V329" s="25"/>
      <c r="W329" s="58"/>
      <c r="X329" s="34"/>
      <c r="Y329" s="34"/>
      <c r="Z329" s="36"/>
      <c r="AA329" s="104"/>
      <c r="AB329" s="35"/>
      <c r="AC329" s="25"/>
      <c r="AD329" s="25"/>
      <c r="AE329" s="44"/>
      <c r="AF329" s="94"/>
      <c r="AG329" s="25"/>
      <c r="AH329" s="25"/>
      <c r="AI329" s="25"/>
      <c r="AJ329" s="45" t="str">
        <f t="array" ref="AJ329">IFERROR(INDEX('[1]Master Price'!$E:$E,MATCH(D329,'[1]Master Price'!$B:$B,0)),"0")</f>
        <v>0</v>
      </c>
      <c r="AK329" s="45">
        <f t="shared" si="39"/>
        <v>0</v>
      </c>
      <c r="AL329" s="46" t="str">
        <f t="shared" si="36"/>
        <v>0-day</v>
      </c>
      <c r="AM329" s="46" t="str">
        <f t="shared" si="40"/>
        <v>0-day</v>
      </c>
      <c r="AN329" s="46" t="str">
        <f t="shared" si="58"/>
        <v>0-day</v>
      </c>
      <c r="AO329" s="46" t="str">
        <f t="shared" si="59"/>
        <v>0-day</v>
      </c>
      <c r="AP329" s="46" t="str">
        <f t="shared" si="42"/>
        <v>0-day</v>
      </c>
      <c r="AQ329" s="46" t="str">
        <f t="shared" si="43"/>
        <v>0-day</v>
      </c>
      <c r="AR329" s="103"/>
      <c r="AS329" s="47" t="str">
        <f t="shared" si="44"/>
        <v/>
      </c>
      <c r="AT329" s="35">
        <f t="shared" si="60"/>
        <v>0</v>
      </c>
      <c r="AU329" s="48" t="e">
        <f t="shared" ca="1" si="45"/>
        <v>#NAME?</v>
      </c>
      <c r="AV329" s="48" t="e">
        <f t="shared" ca="1" si="46"/>
        <v>#NAME?</v>
      </c>
      <c r="AW329" s="49" t="e">
        <f t="shared" ca="1" si="47"/>
        <v>#NAME?</v>
      </c>
      <c r="AX329" s="48" t="e">
        <f t="shared" ca="1" si="48"/>
        <v>#NAME?</v>
      </c>
      <c r="AY329" s="49" t="str">
        <f t="shared" si="49"/>
        <v/>
      </c>
      <c r="AZ329" s="50" t="e">
        <f t="shared" ca="1" si="50"/>
        <v>#NAME?</v>
      </c>
      <c r="BA329" s="51" t="e">
        <f t="shared" ca="1" si="51"/>
        <v>#NAME?</v>
      </c>
      <c r="BB329" s="52" t="e">
        <f t="shared" ca="1" si="52"/>
        <v>#NAME?</v>
      </c>
      <c r="BC329" s="51" t="e">
        <f t="shared" ca="1" si="53"/>
        <v>#NAME?</v>
      </c>
      <c r="BD329" s="54" t="e">
        <f t="shared" ca="1" si="54"/>
        <v>#NAME?</v>
      </c>
      <c r="BE329" s="48" t="e">
        <f t="shared" ca="1" si="55"/>
        <v>#NAME?</v>
      </c>
      <c r="BF329" s="50" t="e">
        <f t="shared" ca="1" si="56"/>
        <v>#NAME?</v>
      </c>
      <c r="BG329" s="56" t="e">
        <f t="shared" ca="1" si="57"/>
        <v>#NAME?</v>
      </c>
      <c r="BH329" s="103"/>
      <c r="BI329" s="103"/>
      <c r="BJ329" s="103"/>
      <c r="BK329" s="103"/>
      <c r="BL329" s="103"/>
      <c r="BM329" s="103"/>
      <c r="BN329" s="24"/>
      <c r="BO329" s="24"/>
    </row>
    <row r="330" spans="1:67" ht="15.5">
      <c r="A330" s="25" t="str">
        <f t="shared" si="38"/>
        <v/>
      </c>
      <c r="B330" s="89"/>
      <c r="C330" s="25"/>
      <c r="D330" s="90"/>
      <c r="E330" s="90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36"/>
      <c r="S330" s="91"/>
      <c r="T330" s="36"/>
      <c r="U330" s="82"/>
      <c r="V330" s="25"/>
      <c r="W330" s="58"/>
      <c r="X330" s="34"/>
      <c r="Y330" s="34"/>
      <c r="Z330" s="36"/>
      <c r="AA330" s="104"/>
      <c r="AB330" s="35"/>
      <c r="AC330" s="25"/>
      <c r="AD330" s="25"/>
      <c r="AE330" s="44"/>
      <c r="AF330" s="94"/>
      <c r="AG330" s="25"/>
      <c r="AH330" s="25"/>
      <c r="AI330" s="25"/>
      <c r="AJ330" s="45" t="str">
        <f t="array" ref="AJ330">IFERROR(INDEX('[1]Master Price'!$E:$E,MATCH(D330,'[1]Master Price'!$B:$B,0)),"0")</f>
        <v>0</v>
      </c>
      <c r="AK330" s="45">
        <f t="shared" si="39"/>
        <v>0</v>
      </c>
      <c r="AL330" s="46" t="str">
        <f t="shared" si="36"/>
        <v>0-day</v>
      </c>
      <c r="AM330" s="46" t="str">
        <f t="shared" si="40"/>
        <v>0-day</v>
      </c>
      <c r="AN330" s="46" t="str">
        <f t="shared" si="58"/>
        <v>0-day</v>
      </c>
      <c r="AO330" s="46" t="str">
        <f t="shared" si="59"/>
        <v>0-day</v>
      </c>
      <c r="AP330" s="46" t="str">
        <f t="shared" si="42"/>
        <v>0-day</v>
      </c>
      <c r="AQ330" s="46" t="str">
        <f t="shared" si="43"/>
        <v>0-day</v>
      </c>
      <c r="AR330" s="103"/>
      <c r="AS330" s="47" t="str">
        <f t="shared" si="44"/>
        <v/>
      </c>
      <c r="AT330" s="35">
        <f t="shared" si="60"/>
        <v>0</v>
      </c>
      <c r="AU330" s="48" t="e">
        <f t="shared" ca="1" si="45"/>
        <v>#NAME?</v>
      </c>
      <c r="AV330" s="48" t="e">
        <f t="shared" ca="1" si="46"/>
        <v>#NAME?</v>
      </c>
      <c r="AW330" s="49" t="e">
        <f t="shared" ca="1" si="47"/>
        <v>#NAME?</v>
      </c>
      <c r="AX330" s="48" t="e">
        <f t="shared" ca="1" si="48"/>
        <v>#NAME?</v>
      </c>
      <c r="AY330" s="49" t="str">
        <f t="shared" si="49"/>
        <v/>
      </c>
      <c r="AZ330" s="50" t="e">
        <f t="shared" ca="1" si="50"/>
        <v>#NAME?</v>
      </c>
      <c r="BA330" s="51" t="e">
        <f t="shared" ca="1" si="51"/>
        <v>#NAME?</v>
      </c>
      <c r="BB330" s="52" t="e">
        <f t="shared" ca="1" si="52"/>
        <v>#NAME?</v>
      </c>
      <c r="BC330" s="51" t="e">
        <f t="shared" ca="1" si="53"/>
        <v>#NAME?</v>
      </c>
      <c r="BD330" s="54" t="e">
        <f t="shared" ca="1" si="54"/>
        <v>#NAME?</v>
      </c>
      <c r="BE330" s="48" t="e">
        <f t="shared" ca="1" si="55"/>
        <v>#NAME?</v>
      </c>
      <c r="BF330" s="50" t="e">
        <f t="shared" ca="1" si="56"/>
        <v>#NAME?</v>
      </c>
      <c r="BG330" s="56" t="e">
        <f t="shared" ca="1" si="57"/>
        <v>#NAME?</v>
      </c>
      <c r="BH330" s="103"/>
      <c r="BI330" s="103"/>
      <c r="BJ330" s="103"/>
      <c r="BK330" s="103"/>
      <c r="BL330" s="103"/>
      <c r="BM330" s="103"/>
      <c r="BN330" s="24"/>
      <c r="BO330" s="24"/>
    </row>
    <row r="331" spans="1:67" ht="15.5">
      <c r="A331" s="25" t="str">
        <f t="shared" si="38"/>
        <v/>
      </c>
      <c r="B331" s="89"/>
      <c r="C331" s="25"/>
      <c r="D331" s="90"/>
      <c r="E331" s="90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36"/>
      <c r="S331" s="91"/>
      <c r="T331" s="36"/>
      <c r="U331" s="82"/>
      <c r="V331" s="25"/>
      <c r="W331" s="58"/>
      <c r="X331" s="34"/>
      <c r="Y331" s="34"/>
      <c r="Z331" s="36"/>
      <c r="AA331" s="104"/>
      <c r="AB331" s="35"/>
      <c r="AC331" s="25"/>
      <c r="AD331" s="25"/>
      <c r="AE331" s="44"/>
      <c r="AF331" s="94"/>
      <c r="AG331" s="25"/>
      <c r="AH331" s="25"/>
      <c r="AI331" s="25"/>
      <c r="AJ331" s="45" t="str">
        <f t="array" ref="AJ331">IFERROR(INDEX('[1]Master Price'!$E:$E,MATCH(D331,'[1]Master Price'!$B:$B,0)),"0")</f>
        <v>0</v>
      </c>
      <c r="AK331" s="45">
        <f t="shared" si="39"/>
        <v>0</v>
      </c>
      <c r="AL331" s="46" t="str">
        <f t="shared" si="36"/>
        <v>0-day</v>
      </c>
      <c r="AM331" s="46" t="str">
        <f t="shared" si="40"/>
        <v>0-day</v>
      </c>
      <c r="AN331" s="46" t="str">
        <f t="shared" si="58"/>
        <v>0-day</v>
      </c>
      <c r="AO331" s="46" t="str">
        <f t="shared" si="59"/>
        <v>0-day</v>
      </c>
      <c r="AP331" s="46" t="str">
        <f t="shared" si="42"/>
        <v>0-day</v>
      </c>
      <c r="AQ331" s="46" t="str">
        <f t="shared" si="43"/>
        <v>0-day</v>
      </c>
      <c r="AR331" s="103"/>
      <c r="AS331" s="47" t="str">
        <f t="shared" si="44"/>
        <v/>
      </c>
      <c r="AT331" s="35">
        <f t="shared" si="60"/>
        <v>0</v>
      </c>
      <c r="AU331" s="48" t="e">
        <f t="shared" ca="1" si="45"/>
        <v>#NAME?</v>
      </c>
      <c r="AV331" s="48" t="e">
        <f t="shared" ca="1" si="46"/>
        <v>#NAME?</v>
      </c>
      <c r="AW331" s="49" t="e">
        <f t="shared" ca="1" si="47"/>
        <v>#NAME?</v>
      </c>
      <c r="AX331" s="48" t="e">
        <f t="shared" ca="1" si="48"/>
        <v>#NAME?</v>
      </c>
      <c r="AY331" s="49" t="str">
        <f t="shared" si="49"/>
        <v/>
      </c>
      <c r="AZ331" s="50" t="e">
        <f t="shared" ca="1" si="50"/>
        <v>#NAME?</v>
      </c>
      <c r="BA331" s="51" t="e">
        <f t="shared" ca="1" si="51"/>
        <v>#NAME?</v>
      </c>
      <c r="BB331" s="52" t="e">
        <f t="shared" ca="1" si="52"/>
        <v>#NAME?</v>
      </c>
      <c r="BC331" s="51" t="e">
        <f t="shared" ca="1" si="53"/>
        <v>#NAME?</v>
      </c>
      <c r="BD331" s="54" t="e">
        <f t="shared" ca="1" si="54"/>
        <v>#NAME?</v>
      </c>
      <c r="BE331" s="48" t="e">
        <f t="shared" ca="1" si="55"/>
        <v>#NAME?</v>
      </c>
      <c r="BF331" s="50" t="e">
        <f t="shared" ca="1" si="56"/>
        <v>#NAME?</v>
      </c>
      <c r="BG331" s="56" t="e">
        <f t="shared" ca="1" si="57"/>
        <v>#NAME?</v>
      </c>
      <c r="BH331" s="103"/>
      <c r="BI331" s="103"/>
      <c r="BJ331" s="103"/>
      <c r="BK331" s="103"/>
      <c r="BL331" s="103"/>
      <c r="BM331" s="103"/>
      <c r="BN331" s="24"/>
      <c r="BO331" s="24"/>
    </row>
    <row r="332" spans="1:67" ht="15.5">
      <c r="A332" s="25" t="str">
        <f t="shared" si="38"/>
        <v/>
      </c>
      <c r="B332" s="89"/>
      <c r="C332" s="25"/>
      <c r="D332" s="90"/>
      <c r="E332" s="90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36"/>
      <c r="S332" s="91"/>
      <c r="T332" s="36"/>
      <c r="U332" s="82"/>
      <c r="V332" s="25"/>
      <c r="W332" s="58"/>
      <c r="X332" s="34"/>
      <c r="Y332" s="34"/>
      <c r="Z332" s="36"/>
      <c r="AA332" s="104"/>
      <c r="AB332" s="35"/>
      <c r="AC332" s="25"/>
      <c r="AD332" s="25"/>
      <c r="AE332" s="44"/>
      <c r="AF332" s="94"/>
      <c r="AG332" s="25"/>
      <c r="AH332" s="25"/>
      <c r="AI332" s="25"/>
      <c r="AJ332" s="45" t="str">
        <f t="array" ref="AJ332">IFERROR(INDEX('[1]Master Price'!$E:$E,MATCH(D332,'[1]Master Price'!$B:$B,0)),"0")</f>
        <v>0</v>
      </c>
      <c r="AK332" s="45">
        <f t="shared" si="39"/>
        <v>0</v>
      </c>
      <c r="AL332" s="46" t="str">
        <f t="shared" si="36"/>
        <v>0-day</v>
      </c>
      <c r="AM332" s="46" t="str">
        <f t="shared" si="40"/>
        <v>0-day</v>
      </c>
      <c r="AN332" s="46" t="str">
        <f t="shared" si="58"/>
        <v>0-day</v>
      </c>
      <c r="AO332" s="46" t="str">
        <f t="shared" si="59"/>
        <v>0-day</v>
      </c>
      <c r="AP332" s="46" t="str">
        <f t="shared" si="42"/>
        <v>0-day</v>
      </c>
      <c r="AQ332" s="46" t="str">
        <f t="shared" si="43"/>
        <v>0-day</v>
      </c>
      <c r="AR332" s="103"/>
      <c r="AS332" s="47" t="str">
        <f t="shared" si="44"/>
        <v/>
      </c>
      <c r="AT332" s="35">
        <f t="shared" si="60"/>
        <v>0</v>
      </c>
      <c r="AU332" s="48" t="e">
        <f t="shared" ca="1" si="45"/>
        <v>#NAME?</v>
      </c>
      <c r="AV332" s="48" t="e">
        <f t="shared" ca="1" si="46"/>
        <v>#NAME?</v>
      </c>
      <c r="AW332" s="49" t="e">
        <f t="shared" ca="1" si="47"/>
        <v>#NAME?</v>
      </c>
      <c r="AX332" s="48" t="e">
        <f t="shared" ca="1" si="48"/>
        <v>#NAME?</v>
      </c>
      <c r="AY332" s="49" t="str">
        <f t="shared" si="49"/>
        <v/>
      </c>
      <c r="AZ332" s="50" t="e">
        <f t="shared" ca="1" si="50"/>
        <v>#NAME?</v>
      </c>
      <c r="BA332" s="51" t="e">
        <f t="shared" ca="1" si="51"/>
        <v>#NAME?</v>
      </c>
      <c r="BB332" s="52" t="e">
        <f t="shared" ca="1" si="52"/>
        <v>#NAME?</v>
      </c>
      <c r="BC332" s="51" t="e">
        <f t="shared" ca="1" si="53"/>
        <v>#NAME?</v>
      </c>
      <c r="BD332" s="54" t="e">
        <f t="shared" ca="1" si="54"/>
        <v>#NAME?</v>
      </c>
      <c r="BE332" s="48" t="e">
        <f t="shared" ca="1" si="55"/>
        <v>#NAME?</v>
      </c>
      <c r="BF332" s="50" t="e">
        <f t="shared" ca="1" si="56"/>
        <v>#NAME?</v>
      </c>
      <c r="BG332" s="56" t="e">
        <f t="shared" ca="1" si="57"/>
        <v>#NAME?</v>
      </c>
      <c r="BH332" s="103"/>
      <c r="BI332" s="103"/>
      <c r="BJ332" s="103"/>
      <c r="BK332" s="103"/>
      <c r="BL332" s="103"/>
      <c r="BM332" s="103"/>
      <c r="BN332" s="24"/>
      <c r="BO332" s="24"/>
    </row>
    <row r="333" spans="1:67" ht="15.5">
      <c r="A333" s="25" t="str">
        <f t="shared" si="38"/>
        <v/>
      </c>
      <c r="B333" s="89"/>
      <c r="C333" s="25"/>
      <c r="D333" s="90"/>
      <c r="E333" s="90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36"/>
      <c r="S333" s="91"/>
      <c r="T333" s="36"/>
      <c r="U333" s="82"/>
      <c r="V333" s="25"/>
      <c r="W333" s="58"/>
      <c r="X333" s="34"/>
      <c r="Y333" s="34"/>
      <c r="Z333" s="36"/>
      <c r="AA333" s="104"/>
      <c r="AB333" s="35"/>
      <c r="AC333" s="25"/>
      <c r="AD333" s="25"/>
      <c r="AE333" s="44"/>
      <c r="AF333" s="94"/>
      <c r="AG333" s="25"/>
      <c r="AH333" s="25"/>
      <c r="AI333" s="25"/>
      <c r="AJ333" s="45" t="str">
        <f t="array" ref="AJ333">IFERROR(INDEX('[1]Master Price'!$E:$E,MATCH(D333,'[1]Master Price'!$B:$B,0)),"0")</f>
        <v>0</v>
      </c>
      <c r="AK333" s="45">
        <f t="shared" si="39"/>
        <v>0</v>
      </c>
      <c r="AL333" s="46" t="str">
        <f t="shared" si="36"/>
        <v>0-day</v>
      </c>
      <c r="AM333" s="46" t="str">
        <f t="shared" si="40"/>
        <v>0-day</v>
      </c>
      <c r="AN333" s="46" t="str">
        <f t="shared" si="58"/>
        <v>0-day</v>
      </c>
      <c r="AO333" s="46" t="str">
        <f t="shared" si="59"/>
        <v>0-day</v>
      </c>
      <c r="AP333" s="46" t="str">
        <f t="shared" si="42"/>
        <v>0-day</v>
      </c>
      <c r="AQ333" s="46" t="str">
        <f t="shared" si="43"/>
        <v>0-day</v>
      </c>
      <c r="AR333" s="103"/>
      <c r="AS333" s="47" t="str">
        <f t="shared" si="44"/>
        <v/>
      </c>
      <c r="AT333" s="35">
        <f t="shared" si="60"/>
        <v>0</v>
      </c>
      <c r="AU333" s="48" t="e">
        <f t="shared" ca="1" si="45"/>
        <v>#NAME?</v>
      </c>
      <c r="AV333" s="48" t="e">
        <f t="shared" ca="1" si="46"/>
        <v>#NAME?</v>
      </c>
      <c r="AW333" s="49" t="e">
        <f t="shared" ca="1" si="47"/>
        <v>#NAME?</v>
      </c>
      <c r="AX333" s="48" t="e">
        <f t="shared" ca="1" si="48"/>
        <v>#NAME?</v>
      </c>
      <c r="AY333" s="49" t="str">
        <f t="shared" si="49"/>
        <v/>
      </c>
      <c r="AZ333" s="50" t="e">
        <f t="shared" ca="1" si="50"/>
        <v>#NAME?</v>
      </c>
      <c r="BA333" s="51" t="e">
        <f t="shared" ca="1" si="51"/>
        <v>#NAME?</v>
      </c>
      <c r="BB333" s="52" t="e">
        <f t="shared" ca="1" si="52"/>
        <v>#NAME?</v>
      </c>
      <c r="BC333" s="51" t="e">
        <f t="shared" ca="1" si="53"/>
        <v>#NAME?</v>
      </c>
      <c r="BD333" s="54" t="e">
        <f t="shared" ca="1" si="54"/>
        <v>#NAME?</v>
      </c>
      <c r="BE333" s="48" t="e">
        <f t="shared" ca="1" si="55"/>
        <v>#NAME?</v>
      </c>
      <c r="BF333" s="50" t="e">
        <f t="shared" ca="1" si="56"/>
        <v>#NAME?</v>
      </c>
      <c r="BG333" s="56" t="e">
        <f t="shared" ca="1" si="57"/>
        <v>#NAME?</v>
      </c>
      <c r="BH333" s="103"/>
      <c r="BI333" s="103"/>
      <c r="BJ333" s="103"/>
      <c r="BK333" s="103"/>
      <c r="BL333" s="103"/>
      <c r="BM333" s="103"/>
      <c r="BN333" s="24"/>
      <c r="BO333" s="24"/>
    </row>
    <row r="334" spans="1:67" ht="15.5">
      <c r="A334" s="25" t="str">
        <f t="shared" si="38"/>
        <v/>
      </c>
      <c r="B334" s="89"/>
      <c r="C334" s="25"/>
      <c r="D334" s="90"/>
      <c r="E334" s="90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36"/>
      <c r="S334" s="91"/>
      <c r="T334" s="36"/>
      <c r="U334" s="82"/>
      <c r="V334" s="25"/>
      <c r="W334" s="58"/>
      <c r="X334" s="34"/>
      <c r="Y334" s="34"/>
      <c r="Z334" s="36"/>
      <c r="AA334" s="104"/>
      <c r="AB334" s="35"/>
      <c r="AC334" s="25"/>
      <c r="AD334" s="25"/>
      <c r="AE334" s="44"/>
      <c r="AF334" s="94"/>
      <c r="AG334" s="25"/>
      <c r="AH334" s="25"/>
      <c r="AI334" s="25"/>
      <c r="AJ334" s="45" t="str">
        <f t="array" ref="AJ334">IFERROR(INDEX('[1]Master Price'!$E:$E,MATCH(D334,'[1]Master Price'!$B:$B,0)),"0")</f>
        <v>0</v>
      </c>
      <c r="AK334" s="45">
        <f t="shared" si="39"/>
        <v>0</v>
      </c>
      <c r="AL334" s="46" t="str">
        <f t="shared" si="36"/>
        <v>0-day</v>
      </c>
      <c r="AM334" s="46" t="str">
        <f t="shared" si="40"/>
        <v>0-day</v>
      </c>
      <c r="AN334" s="46" t="str">
        <f t="shared" si="58"/>
        <v>0-day</v>
      </c>
      <c r="AO334" s="46" t="str">
        <f t="shared" si="59"/>
        <v>0-day</v>
      </c>
      <c r="AP334" s="46" t="str">
        <f t="shared" si="42"/>
        <v>0-day</v>
      </c>
      <c r="AQ334" s="46" t="str">
        <f t="shared" si="43"/>
        <v>0-day</v>
      </c>
      <c r="AR334" s="103"/>
      <c r="AS334" s="47" t="str">
        <f t="shared" si="44"/>
        <v/>
      </c>
      <c r="AT334" s="35">
        <f t="shared" si="60"/>
        <v>0</v>
      </c>
      <c r="AU334" s="48" t="e">
        <f t="shared" ca="1" si="45"/>
        <v>#NAME?</v>
      </c>
      <c r="AV334" s="48" t="e">
        <f t="shared" ca="1" si="46"/>
        <v>#NAME?</v>
      </c>
      <c r="AW334" s="49" t="e">
        <f t="shared" ca="1" si="47"/>
        <v>#NAME?</v>
      </c>
      <c r="AX334" s="48" t="e">
        <f t="shared" ca="1" si="48"/>
        <v>#NAME?</v>
      </c>
      <c r="AY334" s="49" t="str">
        <f t="shared" si="49"/>
        <v/>
      </c>
      <c r="AZ334" s="50" t="e">
        <f t="shared" ca="1" si="50"/>
        <v>#NAME?</v>
      </c>
      <c r="BA334" s="51" t="e">
        <f t="shared" ca="1" si="51"/>
        <v>#NAME?</v>
      </c>
      <c r="BB334" s="52" t="e">
        <f t="shared" ca="1" si="52"/>
        <v>#NAME?</v>
      </c>
      <c r="BC334" s="51" t="e">
        <f t="shared" ca="1" si="53"/>
        <v>#NAME?</v>
      </c>
      <c r="BD334" s="54" t="e">
        <f t="shared" ca="1" si="54"/>
        <v>#NAME?</v>
      </c>
      <c r="BE334" s="48" t="e">
        <f t="shared" ca="1" si="55"/>
        <v>#NAME?</v>
      </c>
      <c r="BF334" s="50" t="e">
        <f t="shared" ca="1" si="56"/>
        <v>#NAME?</v>
      </c>
      <c r="BG334" s="56" t="e">
        <f t="shared" ca="1" si="57"/>
        <v>#NAME?</v>
      </c>
      <c r="BH334" s="103"/>
      <c r="BI334" s="103"/>
      <c r="BJ334" s="103"/>
      <c r="BK334" s="103"/>
      <c r="BL334" s="103"/>
      <c r="BM334" s="103"/>
      <c r="BN334" s="24"/>
      <c r="BO334" s="24"/>
    </row>
    <row r="335" spans="1:67" ht="15.5">
      <c r="A335" s="25" t="str">
        <f t="shared" si="38"/>
        <v/>
      </c>
      <c r="B335" s="89"/>
      <c r="C335" s="25"/>
      <c r="D335" s="90"/>
      <c r="E335" s="90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36"/>
      <c r="S335" s="91"/>
      <c r="T335" s="36"/>
      <c r="U335" s="82"/>
      <c r="V335" s="25"/>
      <c r="W335" s="58"/>
      <c r="X335" s="34"/>
      <c r="Y335" s="34"/>
      <c r="Z335" s="36"/>
      <c r="AA335" s="104"/>
      <c r="AB335" s="35"/>
      <c r="AC335" s="25"/>
      <c r="AD335" s="25"/>
      <c r="AE335" s="44"/>
      <c r="AF335" s="94"/>
      <c r="AG335" s="25"/>
      <c r="AH335" s="25"/>
      <c r="AI335" s="25"/>
      <c r="AJ335" s="45" t="str">
        <f t="array" ref="AJ335">IFERROR(INDEX('[1]Master Price'!$E:$E,MATCH(D335,'[1]Master Price'!$B:$B,0)),"0")</f>
        <v>0</v>
      </c>
      <c r="AK335" s="45">
        <f t="shared" si="39"/>
        <v>0</v>
      </c>
      <c r="AL335" s="46" t="str">
        <f t="shared" si="36"/>
        <v>0-day</v>
      </c>
      <c r="AM335" s="46" t="str">
        <f t="shared" si="40"/>
        <v>0-day</v>
      </c>
      <c r="AN335" s="46" t="str">
        <f t="shared" si="58"/>
        <v>0-day</v>
      </c>
      <c r="AO335" s="46" t="str">
        <f t="shared" si="59"/>
        <v>0-day</v>
      </c>
      <c r="AP335" s="46" t="str">
        <f t="shared" si="42"/>
        <v>0-day</v>
      </c>
      <c r="AQ335" s="46" t="str">
        <f t="shared" si="43"/>
        <v>0-day</v>
      </c>
      <c r="AR335" s="103"/>
      <c r="AS335" s="47" t="str">
        <f t="shared" si="44"/>
        <v/>
      </c>
      <c r="AT335" s="35">
        <f t="shared" si="60"/>
        <v>0</v>
      </c>
      <c r="AU335" s="48" t="e">
        <f t="shared" ca="1" si="45"/>
        <v>#NAME?</v>
      </c>
      <c r="AV335" s="48" t="e">
        <f t="shared" ca="1" si="46"/>
        <v>#NAME?</v>
      </c>
      <c r="AW335" s="49" t="e">
        <f t="shared" ca="1" si="47"/>
        <v>#NAME?</v>
      </c>
      <c r="AX335" s="48" t="e">
        <f t="shared" ca="1" si="48"/>
        <v>#NAME?</v>
      </c>
      <c r="AY335" s="49" t="str">
        <f t="shared" si="49"/>
        <v/>
      </c>
      <c r="AZ335" s="50" t="e">
        <f t="shared" ca="1" si="50"/>
        <v>#NAME?</v>
      </c>
      <c r="BA335" s="51" t="e">
        <f t="shared" ca="1" si="51"/>
        <v>#NAME?</v>
      </c>
      <c r="BB335" s="52" t="e">
        <f t="shared" ca="1" si="52"/>
        <v>#NAME?</v>
      </c>
      <c r="BC335" s="51" t="e">
        <f t="shared" ca="1" si="53"/>
        <v>#NAME?</v>
      </c>
      <c r="BD335" s="54" t="e">
        <f t="shared" ca="1" si="54"/>
        <v>#NAME?</v>
      </c>
      <c r="BE335" s="48" t="e">
        <f t="shared" ca="1" si="55"/>
        <v>#NAME?</v>
      </c>
      <c r="BF335" s="50" t="e">
        <f t="shared" ca="1" si="56"/>
        <v>#NAME?</v>
      </c>
      <c r="BG335" s="56" t="e">
        <f t="shared" ca="1" si="57"/>
        <v>#NAME?</v>
      </c>
      <c r="BH335" s="103"/>
      <c r="BI335" s="103"/>
      <c r="BJ335" s="103"/>
      <c r="BK335" s="103"/>
      <c r="BL335" s="103"/>
      <c r="BM335" s="103"/>
      <c r="BN335" s="24"/>
      <c r="BO335" s="24"/>
    </row>
    <row r="336" spans="1:67" ht="15.5">
      <c r="A336" s="25" t="str">
        <f t="shared" si="38"/>
        <v/>
      </c>
      <c r="B336" s="89"/>
      <c r="C336" s="25"/>
      <c r="D336" s="90"/>
      <c r="E336" s="90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36"/>
      <c r="S336" s="91"/>
      <c r="T336" s="36"/>
      <c r="U336" s="82"/>
      <c r="V336" s="25"/>
      <c r="W336" s="58"/>
      <c r="X336" s="34"/>
      <c r="Y336" s="34"/>
      <c r="Z336" s="36"/>
      <c r="AA336" s="104"/>
      <c r="AB336" s="35"/>
      <c r="AC336" s="25"/>
      <c r="AD336" s="25"/>
      <c r="AE336" s="44"/>
      <c r="AF336" s="94"/>
      <c r="AG336" s="25"/>
      <c r="AH336" s="25"/>
      <c r="AI336" s="25"/>
      <c r="AJ336" s="45" t="str">
        <f t="array" ref="AJ336">IFERROR(INDEX('[1]Master Price'!$E:$E,MATCH(D336,'[1]Master Price'!$B:$B,0)),"0")</f>
        <v>0</v>
      </c>
      <c r="AK336" s="45">
        <f t="shared" si="39"/>
        <v>0</v>
      </c>
      <c r="AL336" s="46" t="str">
        <f t="shared" si="36"/>
        <v>0-day</v>
      </c>
      <c r="AM336" s="46" t="str">
        <f t="shared" si="40"/>
        <v>0-day</v>
      </c>
      <c r="AN336" s="46" t="str">
        <f t="shared" si="58"/>
        <v>0-day</v>
      </c>
      <c r="AO336" s="46" t="str">
        <f t="shared" si="59"/>
        <v>0-day</v>
      </c>
      <c r="AP336" s="46" t="str">
        <f t="shared" si="42"/>
        <v>0-day</v>
      </c>
      <c r="AQ336" s="46" t="str">
        <f t="shared" si="43"/>
        <v>0-day</v>
      </c>
      <c r="AR336" s="103"/>
      <c r="AS336" s="47" t="str">
        <f t="shared" si="44"/>
        <v/>
      </c>
      <c r="AT336" s="35">
        <f t="shared" si="60"/>
        <v>0</v>
      </c>
      <c r="AU336" s="48" t="e">
        <f t="shared" ca="1" si="45"/>
        <v>#NAME?</v>
      </c>
      <c r="AV336" s="48" t="e">
        <f t="shared" ca="1" si="46"/>
        <v>#NAME?</v>
      </c>
      <c r="AW336" s="49" t="e">
        <f t="shared" ca="1" si="47"/>
        <v>#NAME?</v>
      </c>
      <c r="AX336" s="48" t="e">
        <f t="shared" ca="1" si="48"/>
        <v>#NAME?</v>
      </c>
      <c r="AY336" s="49" t="str">
        <f t="shared" si="49"/>
        <v/>
      </c>
      <c r="AZ336" s="50" t="e">
        <f t="shared" ca="1" si="50"/>
        <v>#NAME?</v>
      </c>
      <c r="BA336" s="51" t="e">
        <f t="shared" ca="1" si="51"/>
        <v>#NAME?</v>
      </c>
      <c r="BB336" s="52" t="e">
        <f t="shared" ca="1" si="52"/>
        <v>#NAME?</v>
      </c>
      <c r="BC336" s="51" t="e">
        <f t="shared" ca="1" si="53"/>
        <v>#NAME?</v>
      </c>
      <c r="BD336" s="54" t="e">
        <f t="shared" ca="1" si="54"/>
        <v>#NAME?</v>
      </c>
      <c r="BE336" s="48" t="e">
        <f t="shared" ca="1" si="55"/>
        <v>#NAME?</v>
      </c>
      <c r="BF336" s="50" t="e">
        <f t="shared" ca="1" si="56"/>
        <v>#NAME?</v>
      </c>
      <c r="BG336" s="56" t="e">
        <f t="shared" ca="1" si="57"/>
        <v>#NAME?</v>
      </c>
      <c r="BH336" s="103"/>
      <c r="BI336" s="103"/>
      <c r="BJ336" s="103"/>
      <c r="BK336" s="103"/>
      <c r="BL336" s="103"/>
      <c r="BM336" s="103"/>
      <c r="BN336" s="24"/>
      <c r="BO336" s="24"/>
    </row>
    <row r="337" spans="1:67" ht="15.5">
      <c r="A337" s="25" t="str">
        <f t="shared" si="38"/>
        <v/>
      </c>
      <c r="B337" s="89"/>
      <c r="C337" s="25"/>
      <c r="D337" s="90"/>
      <c r="E337" s="90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36"/>
      <c r="S337" s="91"/>
      <c r="T337" s="36"/>
      <c r="U337" s="82"/>
      <c r="V337" s="25"/>
      <c r="W337" s="58"/>
      <c r="X337" s="34"/>
      <c r="Y337" s="34"/>
      <c r="Z337" s="36"/>
      <c r="AA337" s="104"/>
      <c r="AB337" s="35"/>
      <c r="AC337" s="25"/>
      <c r="AD337" s="25"/>
      <c r="AE337" s="44"/>
      <c r="AF337" s="94"/>
      <c r="AG337" s="25"/>
      <c r="AH337" s="25"/>
      <c r="AI337" s="25"/>
      <c r="AJ337" s="45" t="str">
        <f t="array" ref="AJ337">IFERROR(INDEX('[1]Master Price'!$E:$E,MATCH(D337,'[1]Master Price'!$B:$B,0)),"0")</f>
        <v>0</v>
      </c>
      <c r="AK337" s="45">
        <f t="shared" si="39"/>
        <v>0</v>
      </c>
      <c r="AL337" s="46" t="str">
        <f t="shared" si="36"/>
        <v>0-day</v>
      </c>
      <c r="AM337" s="46" t="str">
        <f t="shared" si="40"/>
        <v>0-day</v>
      </c>
      <c r="AN337" s="46" t="str">
        <f t="shared" si="58"/>
        <v>0-day</v>
      </c>
      <c r="AO337" s="46" t="str">
        <f t="shared" si="59"/>
        <v>0-day</v>
      </c>
      <c r="AP337" s="46" t="str">
        <f t="shared" si="42"/>
        <v>0-day</v>
      </c>
      <c r="AQ337" s="46" t="str">
        <f t="shared" si="43"/>
        <v>0-day</v>
      </c>
      <c r="AR337" s="103"/>
      <c r="AS337" s="47" t="str">
        <f t="shared" si="44"/>
        <v/>
      </c>
      <c r="AT337" s="35">
        <f t="shared" si="60"/>
        <v>0</v>
      </c>
      <c r="AU337" s="48" t="e">
        <f t="shared" ca="1" si="45"/>
        <v>#NAME?</v>
      </c>
      <c r="AV337" s="48" t="e">
        <f t="shared" ca="1" si="46"/>
        <v>#NAME?</v>
      </c>
      <c r="AW337" s="49" t="e">
        <f t="shared" ca="1" si="47"/>
        <v>#NAME?</v>
      </c>
      <c r="AX337" s="48" t="e">
        <f t="shared" ca="1" si="48"/>
        <v>#NAME?</v>
      </c>
      <c r="AY337" s="49" t="str">
        <f t="shared" si="49"/>
        <v/>
      </c>
      <c r="AZ337" s="50" t="e">
        <f t="shared" ca="1" si="50"/>
        <v>#NAME?</v>
      </c>
      <c r="BA337" s="51" t="e">
        <f t="shared" ca="1" si="51"/>
        <v>#NAME?</v>
      </c>
      <c r="BB337" s="52" t="e">
        <f t="shared" ca="1" si="52"/>
        <v>#NAME?</v>
      </c>
      <c r="BC337" s="51" t="e">
        <f t="shared" ca="1" si="53"/>
        <v>#NAME?</v>
      </c>
      <c r="BD337" s="54" t="e">
        <f t="shared" ca="1" si="54"/>
        <v>#NAME?</v>
      </c>
      <c r="BE337" s="48" t="e">
        <f t="shared" ca="1" si="55"/>
        <v>#NAME?</v>
      </c>
      <c r="BF337" s="50" t="e">
        <f t="shared" ca="1" si="56"/>
        <v>#NAME?</v>
      </c>
      <c r="BG337" s="56" t="e">
        <f t="shared" ca="1" si="57"/>
        <v>#NAME?</v>
      </c>
      <c r="BH337" s="103"/>
      <c r="BI337" s="103"/>
      <c r="BJ337" s="103"/>
      <c r="BK337" s="103"/>
      <c r="BL337" s="103"/>
      <c r="BM337" s="103"/>
      <c r="BN337" s="24"/>
      <c r="BO337" s="24"/>
    </row>
    <row r="338" spans="1:67" ht="15.5">
      <c r="A338" s="25" t="str">
        <f t="shared" si="38"/>
        <v/>
      </c>
      <c r="B338" s="89"/>
      <c r="C338" s="25"/>
      <c r="D338" s="90"/>
      <c r="E338" s="90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36"/>
      <c r="S338" s="91"/>
      <c r="T338" s="36"/>
      <c r="U338" s="82"/>
      <c r="V338" s="25"/>
      <c r="W338" s="58"/>
      <c r="X338" s="34"/>
      <c r="Y338" s="34"/>
      <c r="Z338" s="36"/>
      <c r="AA338" s="104"/>
      <c r="AB338" s="35"/>
      <c r="AC338" s="25"/>
      <c r="AD338" s="25"/>
      <c r="AE338" s="44"/>
      <c r="AF338" s="94"/>
      <c r="AG338" s="25"/>
      <c r="AH338" s="25"/>
      <c r="AI338" s="25"/>
      <c r="AJ338" s="45" t="str">
        <f t="array" ref="AJ338">IFERROR(INDEX('[1]Master Price'!$E:$E,MATCH(D338,'[1]Master Price'!$B:$B,0)),"0")</f>
        <v>0</v>
      </c>
      <c r="AK338" s="45">
        <f t="shared" si="39"/>
        <v>0</v>
      </c>
      <c r="AL338" s="46" t="str">
        <f t="shared" si="36"/>
        <v>0-day</v>
      </c>
      <c r="AM338" s="46" t="str">
        <f t="shared" si="40"/>
        <v>0-day</v>
      </c>
      <c r="AN338" s="46" t="str">
        <f t="shared" si="58"/>
        <v>0-day</v>
      </c>
      <c r="AO338" s="46" t="str">
        <f t="shared" si="59"/>
        <v>0-day</v>
      </c>
      <c r="AP338" s="46" t="str">
        <f t="shared" si="42"/>
        <v>0-day</v>
      </c>
      <c r="AQ338" s="46" t="str">
        <f t="shared" si="43"/>
        <v>0-day</v>
      </c>
      <c r="AR338" s="103"/>
      <c r="AS338" s="47" t="str">
        <f t="shared" si="44"/>
        <v/>
      </c>
      <c r="AT338" s="35">
        <f t="shared" si="60"/>
        <v>0</v>
      </c>
      <c r="AU338" s="48" t="e">
        <f t="shared" ca="1" si="45"/>
        <v>#NAME?</v>
      </c>
      <c r="AV338" s="48" t="e">
        <f t="shared" ca="1" si="46"/>
        <v>#NAME?</v>
      </c>
      <c r="AW338" s="49" t="e">
        <f t="shared" ca="1" si="47"/>
        <v>#NAME?</v>
      </c>
      <c r="AX338" s="48" t="e">
        <f t="shared" ca="1" si="48"/>
        <v>#NAME?</v>
      </c>
      <c r="AY338" s="49" t="str">
        <f t="shared" si="49"/>
        <v/>
      </c>
      <c r="AZ338" s="50" t="e">
        <f t="shared" ca="1" si="50"/>
        <v>#NAME?</v>
      </c>
      <c r="BA338" s="51" t="e">
        <f t="shared" ca="1" si="51"/>
        <v>#NAME?</v>
      </c>
      <c r="BB338" s="52" t="e">
        <f t="shared" ca="1" si="52"/>
        <v>#NAME?</v>
      </c>
      <c r="BC338" s="51" t="e">
        <f t="shared" ca="1" si="53"/>
        <v>#NAME?</v>
      </c>
      <c r="BD338" s="54" t="e">
        <f t="shared" ca="1" si="54"/>
        <v>#NAME?</v>
      </c>
      <c r="BE338" s="48" t="e">
        <f t="shared" ca="1" si="55"/>
        <v>#NAME?</v>
      </c>
      <c r="BF338" s="50" t="e">
        <f t="shared" ca="1" si="56"/>
        <v>#NAME?</v>
      </c>
      <c r="BG338" s="56" t="e">
        <f t="shared" ca="1" si="57"/>
        <v>#NAME?</v>
      </c>
      <c r="BH338" s="103"/>
      <c r="BI338" s="103"/>
      <c r="BJ338" s="103"/>
      <c r="BK338" s="103"/>
      <c r="BL338" s="103"/>
      <c r="BM338" s="103"/>
      <c r="BN338" s="24"/>
      <c r="BO338" s="24"/>
    </row>
    <row r="339" spans="1:67" ht="15.5">
      <c r="A339" s="25" t="str">
        <f t="shared" si="38"/>
        <v/>
      </c>
      <c r="B339" s="89"/>
      <c r="C339" s="25"/>
      <c r="D339" s="90"/>
      <c r="E339" s="90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36"/>
      <c r="S339" s="91"/>
      <c r="T339" s="36"/>
      <c r="U339" s="82"/>
      <c r="V339" s="25"/>
      <c r="W339" s="58"/>
      <c r="X339" s="34"/>
      <c r="Y339" s="34"/>
      <c r="Z339" s="36"/>
      <c r="AA339" s="104"/>
      <c r="AB339" s="35"/>
      <c r="AC339" s="25"/>
      <c r="AD339" s="25"/>
      <c r="AE339" s="44"/>
      <c r="AF339" s="94"/>
      <c r="AG339" s="25"/>
      <c r="AH339" s="25"/>
      <c r="AI339" s="25"/>
      <c r="AJ339" s="45" t="str">
        <f t="array" ref="AJ339">IFERROR(INDEX('[1]Master Price'!$E:$E,MATCH(D339,'[1]Master Price'!$B:$B,0)),"0")</f>
        <v>0</v>
      </c>
      <c r="AK339" s="45">
        <f t="shared" si="39"/>
        <v>0</v>
      </c>
      <c r="AL339" s="46" t="str">
        <f t="shared" si="36"/>
        <v>0-day</v>
      </c>
      <c r="AM339" s="46" t="str">
        <f t="shared" si="40"/>
        <v>0-day</v>
      </c>
      <c r="AN339" s="46" t="str">
        <f t="shared" si="58"/>
        <v>0-day</v>
      </c>
      <c r="AO339" s="46" t="str">
        <f t="shared" si="59"/>
        <v>0-day</v>
      </c>
      <c r="AP339" s="46" t="str">
        <f t="shared" si="42"/>
        <v>0-day</v>
      </c>
      <c r="AQ339" s="46" t="str">
        <f t="shared" si="43"/>
        <v>0-day</v>
      </c>
      <c r="AR339" s="103"/>
      <c r="AS339" s="47" t="str">
        <f t="shared" si="44"/>
        <v/>
      </c>
      <c r="AT339" s="35">
        <f t="shared" si="60"/>
        <v>0</v>
      </c>
      <c r="AU339" s="48" t="e">
        <f t="shared" ca="1" si="45"/>
        <v>#NAME?</v>
      </c>
      <c r="AV339" s="48" t="e">
        <f t="shared" ca="1" si="46"/>
        <v>#NAME?</v>
      </c>
      <c r="AW339" s="49" t="e">
        <f t="shared" ca="1" si="47"/>
        <v>#NAME?</v>
      </c>
      <c r="AX339" s="48" t="e">
        <f t="shared" ca="1" si="48"/>
        <v>#NAME?</v>
      </c>
      <c r="AY339" s="49" t="str">
        <f t="shared" si="49"/>
        <v/>
      </c>
      <c r="AZ339" s="50" t="e">
        <f t="shared" ca="1" si="50"/>
        <v>#NAME?</v>
      </c>
      <c r="BA339" s="51" t="e">
        <f t="shared" ca="1" si="51"/>
        <v>#NAME?</v>
      </c>
      <c r="BB339" s="52" t="e">
        <f t="shared" ca="1" si="52"/>
        <v>#NAME?</v>
      </c>
      <c r="BC339" s="51" t="e">
        <f t="shared" ca="1" si="53"/>
        <v>#NAME?</v>
      </c>
      <c r="BD339" s="54" t="e">
        <f t="shared" ca="1" si="54"/>
        <v>#NAME?</v>
      </c>
      <c r="BE339" s="48" t="e">
        <f t="shared" ca="1" si="55"/>
        <v>#NAME?</v>
      </c>
      <c r="BF339" s="50" t="e">
        <f t="shared" ca="1" si="56"/>
        <v>#NAME?</v>
      </c>
      <c r="BG339" s="56" t="e">
        <f t="shared" ca="1" si="57"/>
        <v>#NAME?</v>
      </c>
      <c r="BH339" s="103"/>
      <c r="BI339" s="103"/>
      <c r="BJ339" s="103"/>
      <c r="BK339" s="103"/>
      <c r="BL339" s="103"/>
      <c r="BM339" s="103"/>
      <c r="BN339" s="24"/>
      <c r="BO339" s="24"/>
    </row>
    <row r="340" spans="1:67" ht="15.5">
      <c r="A340" s="25" t="str">
        <f t="shared" si="38"/>
        <v/>
      </c>
      <c r="B340" s="89"/>
      <c r="C340" s="25"/>
      <c r="D340" s="90"/>
      <c r="E340" s="90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36"/>
      <c r="S340" s="91"/>
      <c r="T340" s="36"/>
      <c r="U340" s="82"/>
      <c r="V340" s="25"/>
      <c r="W340" s="58"/>
      <c r="X340" s="34"/>
      <c r="Y340" s="34"/>
      <c r="Z340" s="36"/>
      <c r="AA340" s="104"/>
      <c r="AB340" s="35"/>
      <c r="AC340" s="25"/>
      <c r="AD340" s="25"/>
      <c r="AE340" s="44"/>
      <c r="AF340" s="94"/>
      <c r="AG340" s="25"/>
      <c r="AH340" s="25"/>
      <c r="AI340" s="25"/>
      <c r="AJ340" s="45" t="str">
        <f t="array" ref="AJ340">IFERROR(INDEX('[1]Master Price'!$E:$E,MATCH(D340,'[1]Master Price'!$B:$B,0)),"0")</f>
        <v>0</v>
      </c>
      <c r="AK340" s="45">
        <f t="shared" si="39"/>
        <v>0</v>
      </c>
      <c r="AL340" s="46" t="str">
        <f t="shared" si="36"/>
        <v>0-day</v>
      </c>
      <c r="AM340" s="46" t="str">
        <f t="shared" si="40"/>
        <v>0-day</v>
      </c>
      <c r="AN340" s="46" t="str">
        <f t="shared" si="58"/>
        <v>0-day</v>
      </c>
      <c r="AO340" s="46" t="str">
        <f t="shared" si="59"/>
        <v>0-day</v>
      </c>
      <c r="AP340" s="46" t="str">
        <f t="shared" si="42"/>
        <v>0-day</v>
      </c>
      <c r="AQ340" s="46" t="str">
        <f t="shared" si="43"/>
        <v>0-day</v>
      </c>
      <c r="AR340" s="103"/>
      <c r="AS340" s="47" t="str">
        <f t="shared" si="44"/>
        <v/>
      </c>
      <c r="AT340" s="35">
        <f t="shared" si="60"/>
        <v>0</v>
      </c>
      <c r="AU340" s="48" t="e">
        <f t="shared" ca="1" si="45"/>
        <v>#NAME?</v>
      </c>
      <c r="AV340" s="48" t="e">
        <f t="shared" ca="1" si="46"/>
        <v>#NAME?</v>
      </c>
      <c r="AW340" s="49" t="e">
        <f t="shared" ca="1" si="47"/>
        <v>#NAME?</v>
      </c>
      <c r="AX340" s="48" t="e">
        <f t="shared" ca="1" si="48"/>
        <v>#NAME?</v>
      </c>
      <c r="AY340" s="49" t="str">
        <f t="shared" si="49"/>
        <v/>
      </c>
      <c r="AZ340" s="50" t="e">
        <f t="shared" ca="1" si="50"/>
        <v>#NAME?</v>
      </c>
      <c r="BA340" s="51" t="e">
        <f t="shared" ca="1" si="51"/>
        <v>#NAME?</v>
      </c>
      <c r="BB340" s="52" t="e">
        <f t="shared" ca="1" si="52"/>
        <v>#NAME?</v>
      </c>
      <c r="BC340" s="51" t="e">
        <f t="shared" ca="1" si="53"/>
        <v>#NAME?</v>
      </c>
      <c r="BD340" s="54" t="e">
        <f t="shared" ca="1" si="54"/>
        <v>#NAME?</v>
      </c>
      <c r="BE340" s="48" t="e">
        <f t="shared" ca="1" si="55"/>
        <v>#NAME?</v>
      </c>
      <c r="BF340" s="50" t="e">
        <f t="shared" ca="1" si="56"/>
        <v>#NAME?</v>
      </c>
      <c r="BG340" s="56" t="e">
        <f t="shared" ca="1" si="57"/>
        <v>#NAME?</v>
      </c>
      <c r="BH340" s="103"/>
      <c r="BI340" s="103"/>
      <c r="BJ340" s="103"/>
      <c r="BK340" s="103"/>
      <c r="BL340" s="103"/>
      <c r="BM340" s="103"/>
      <c r="BN340" s="24"/>
      <c r="BO340" s="24"/>
    </row>
    <row r="341" spans="1:67" ht="15.5">
      <c r="A341" s="25" t="str">
        <f t="shared" si="38"/>
        <v/>
      </c>
      <c r="B341" s="89"/>
      <c r="C341" s="25"/>
      <c r="D341" s="90"/>
      <c r="E341" s="90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36"/>
      <c r="S341" s="91"/>
      <c r="T341" s="36"/>
      <c r="U341" s="82"/>
      <c r="V341" s="25"/>
      <c r="W341" s="58"/>
      <c r="X341" s="34"/>
      <c r="Y341" s="34"/>
      <c r="Z341" s="36"/>
      <c r="AA341" s="104"/>
      <c r="AB341" s="35"/>
      <c r="AC341" s="25"/>
      <c r="AD341" s="25"/>
      <c r="AE341" s="44"/>
      <c r="AF341" s="94"/>
      <c r="AG341" s="25"/>
      <c r="AH341" s="25"/>
      <c r="AI341" s="25"/>
      <c r="AJ341" s="45" t="str">
        <f t="array" ref="AJ341">IFERROR(INDEX('[1]Master Price'!$E:$E,MATCH(D341,'[1]Master Price'!$B:$B,0)),"0")</f>
        <v>0</v>
      </c>
      <c r="AK341" s="45">
        <f t="shared" si="39"/>
        <v>0</v>
      </c>
      <c r="AL341" s="46" t="str">
        <f t="shared" si="36"/>
        <v>0-day</v>
      </c>
      <c r="AM341" s="46" t="str">
        <f t="shared" si="40"/>
        <v>0-day</v>
      </c>
      <c r="AN341" s="46" t="str">
        <f t="shared" si="58"/>
        <v>0-day</v>
      </c>
      <c r="AO341" s="46" t="str">
        <f t="shared" si="59"/>
        <v>0-day</v>
      </c>
      <c r="AP341" s="46" t="str">
        <f t="shared" si="42"/>
        <v>0-day</v>
      </c>
      <c r="AQ341" s="46" t="str">
        <f t="shared" si="43"/>
        <v>0-day</v>
      </c>
      <c r="AR341" s="103"/>
      <c r="AS341" s="47" t="str">
        <f t="shared" si="44"/>
        <v/>
      </c>
      <c r="AT341" s="35">
        <f t="shared" si="60"/>
        <v>0</v>
      </c>
      <c r="AU341" s="48" t="e">
        <f t="shared" ca="1" si="45"/>
        <v>#NAME?</v>
      </c>
      <c r="AV341" s="48" t="e">
        <f t="shared" ca="1" si="46"/>
        <v>#NAME?</v>
      </c>
      <c r="AW341" s="49" t="e">
        <f t="shared" ca="1" si="47"/>
        <v>#NAME?</v>
      </c>
      <c r="AX341" s="48" t="e">
        <f t="shared" ca="1" si="48"/>
        <v>#NAME?</v>
      </c>
      <c r="AY341" s="49" t="str">
        <f t="shared" si="49"/>
        <v/>
      </c>
      <c r="AZ341" s="50" t="e">
        <f t="shared" ca="1" si="50"/>
        <v>#NAME?</v>
      </c>
      <c r="BA341" s="51" t="e">
        <f t="shared" ca="1" si="51"/>
        <v>#NAME?</v>
      </c>
      <c r="BB341" s="52" t="e">
        <f t="shared" ca="1" si="52"/>
        <v>#NAME?</v>
      </c>
      <c r="BC341" s="51" t="e">
        <f t="shared" ca="1" si="53"/>
        <v>#NAME?</v>
      </c>
      <c r="BD341" s="54" t="e">
        <f t="shared" ca="1" si="54"/>
        <v>#NAME?</v>
      </c>
      <c r="BE341" s="48" t="e">
        <f t="shared" ca="1" si="55"/>
        <v>#NAME?</v>
      </c>
      <c r="BF341" s="50" t="e">
        <f t="shared" ca="1" si="56"/>
        <v>#NAME?</v>
      </c>
      <c r="BG341" s="56" t="e">
        <f t="shared" ca="1" si="57"/>
        <v>#NAME?</v>
      </c>
      <c r="BH341" s="103"/>
      <c r="BI341" s="103"/>
      <c r="BJ341" s="103"/>
      <c r="BK341" s="103"/>
      <c r="BL341" s="103"/>
      <c r="BM341" s="103"/>
      <c r="BN341" s="24"/>
      <c r="BO341" s="24"/>
    </row>
    <row r="342" spans="1:67" ht="15.5">
      <c r="A342" s="25" t="str">
        <f t="shared" si="38"/>
        <v/>
      </c>
      <c r="B342" s="89"/>
      <c r="C342" s="25"/>
      <c r="D342" s="90"/>
      <c r="E342" s="90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36"/>
      <c r="S342" s="91"/>
      <c r="T342" s="36"/>
      <c r="U342" s="82"/>
      <c r="V342" s="25"/>
      <c r="W342" s="58"/>
      <c r="X342" s="34"/>
      <c r="Y342" s="34"/>
      <c r="Z342" s="36"/>
      <c r="AA342" s="104"/>
      <c r="AB342" s="35"/>
      <c r="AC342" s="25"/>
      <c r="AD342" s="25"/>
      <c r="AE342" s="44"/>
      <c r="AF342" s="94"/>
      <c r="AG342" s="25"/>
      <c r="AH342" s="25"/>
      <c r="AI342" s="25"/>
      <c r="AJ342" s="45" t="str">
        <f t="array" ref="AJ342">IFERROR(INDEX('[1]Master Price'!$E:$E,MATCH(D342,'[1]Master Price'!$B:$B,0)),"0")</f>
        <v>0</v>
      </c>
      <c r="AK342" s="45">
        <f t="shared" si="39"/>
        <v>0</v>
      </c>
      <c r="AL342" s="46" t="str">
        <f t="shared" si="36"/>
        <v>0-day</v>
      </c>
      <c r="AM342" s="46" t="str">
        <f t="shared" si="40"/>
        <v>0-day</v>
      </c>
      <c r="AN342" s="46" t="str">
        <f t="shared" si="58"/>
        <v>0-day</v>
      </c>
      <c r="AO342" s="46" t="str">
        <f t="shared" si="59"/>
        <v>0-day</v>
      </c>
      <c r="AP342" s="46" t="str">
        <f t="shared" si="42"/>
        <v>0-day</v>
      </c>
      <c r="AQ342" s="46" t="str">
        <f t="shared" si="43"/>
        <v>0-day</v>
      </c>
      <c r="AR342" s="103"/>
      <c r="AS342" s="47" t="str">
        <f t="shared" si="44"/>
        <v/>
      </c>
      <c r="AT342" s="35">
        <f t="shared" si="60"/>
        <v>0</v>
      </c>
      <c r="AU342" s="48" t="e">
        <f t="shared" ca="1" si="45"/>
        <v>#NAME?</v>
      </c>
      <c r="AV342" s="48" t="e">
        <f t="shared" ca="1" si="46"/>
        <v>#NAME?</v>
      </c>
      <c r="AW342" s="49" t="e">
        <f t="shared" ca="1" si="47"/>
        <v>#NAME?</v>
      </c>
      <c r="AX342" s="48" t="e">
        <f t="shared" ca="1" si="48"/>
        <v>#NAME?</v>
      </c>
      <c r="AY342" s="49" t="str">
        <f t="shared" si="49"/>
        <v/>
      </c>
      <c r="AZ342" s="50" t="e">
        <f t="shared" ca="1" si="50"/>
        <v>#NAME?</v>
      </c>
      <c r="BA342" s="51" t="e">
        <f t="shared" ca="1" si="51"/>
        <v>#NAME?</v>
      </c>
      <c r="BB342" s="52" t="e">
        <f t="shared" ca="1" si="52"/>
        <v>#NAME?</v>
      </c>
      <c r="BC342" s="51" t="e">
        <f t="shared" ca="1" si="53"/>
        <v>#NAME?</v>
      </c>
      <c r="BD342" s="54" t="e">
        <f t="shared" ca="1" si="54"/>
        <v>#NAME?</v>
      </c>
      <c r="BE342" s="48" t="e">
        <f t="shared" ca="1" si="55"/>
        <v>#NAME?</v>
      </c>
      <c r="BF342" s="50" t="e">
        <f t="shared" ca="1" si="56"/>
        <v>#NAME?</v>
      </c>
      <c r="BG342" s="56" t="e">
        <f t="shared" ca="1" si="57"/>
        <v>#NAME?</v>
      </c>
      <c r="BH342" s="103"/>
      <c r="BI342" s="103"/>
      <c r="BJ342" s="103"/>
      <c r="BK342" s="103"/>
      <c r="BL342" s="103"/>
      <c r="BM342" s="103"/>
      <c r="BN342" s="24"/>
      <c r="BO342" s="24"/>
    </row>
    <row r="343" spans="1:67" ht="15.5">
      <c r="A343" s="25" t="str">
        <f t="shared" si="38"/>
        <v/>
      </c>
      <c r="B343" s="89"/>
      <c r="C343" s="25"/>
      <c r="D343" s="90"/>
      <c r="E343" s="90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36"/>
      <c r="S343" s="91"/>
      <c r="T343" s="36"/>
      <c r="U343" s="82"/>
      <c r="V343" s="25"/>
      <c r="W343" s="58"/>
      <c r="X343" s="34"/>
      <c r="Y343" s="34"/>
      <c r="Z343" s="36"/>
      <c r="AA343" s="104"/>
      <c r="AB343" s="35"/>
      <c r="AC343" s="25"/>
      <c r="AD343" s="25"/>
      <c r="AE343" s="44"/>
      <c r="AF343" s="94"/>
      <c r="AG343" s="25"/>
      <c r="AH343" s="25"/>
      <c r="AI343" s="25"/>
      <c r="AJ343" s="45" t="str">
        <f t="array" ref="AJ343">IFERROR(INDEX('[1]Master Price'!$E:$E,MATCH(D343,'[1]Master Price'!$B:$B,0)),"0")</f>
        <v>0</v>
      </c>
      <c r="AK343" s="45">
        <f t="shared" si="39"/>
        <v>0</v>
      </c>
      <c r="AL343" s="46" t="str">
        <f t="shared" si="36"/>
        <v>0-day</v>
      </c>
      <c r="AM343" s="46" t="str">
        <f t="shared" si="40"/>
        <v>0-day</v>
      </c>
      <c r="AN343" s="46" t="str">
        <f t="shared" si="58"/>
        <v>0-day</v>
      </c>
      <c r="AO343" s="46" t="str">
        <f t="shared" si="59"/>
        <v>0-day</v>
      </c>
      <c r="AP343" s="46" t="str">
        <f t="shared" si="42"/>
        <v>0-day</v>
      </c>
      <c r="AQ343" s="46" t="str">
        <f t="shared" si="43"/>
        <v>0-day</v>
      </c>
      <c r="AR343" s="103"/>
      <c r="AS343" s="47" t="str">
        <f t="shared" si="44"/>
        <v/>
      </c>
      <c r="AT343" s="35">
        <f t="shared" si="60"/>
        <v>0</v>
      </c>
      <c r="AU343" s="48" t="e">
        <f t="shared" ca="1" si="45"/>
        <v>#NAME?</v>
      </c>
      <c r="AV343" s="48" t="e">
        <f t="shared" ca="1" si="46"/>
        <v>#NAME?</v>
      </c>
      <c r="AW343" s="49" t="e">
        <f t="shared" ca="1" si="47"/>
        <v>#NAME?</v>
      </c>
      <c r="AX343" s="48" t="e">
        <f t="shared" ca="1" si="48"/>
        <v>#NAME?</v>
      </c>
      <c r="AY343" s="49" t="str">
        <f t="shared" si="49"/>
        <v/>
      </c>
      <c r="AZ343" s="50" t="e">
        <f t="shared" ca="1" si="50"/>
        <v>#NAME?</v>
      </c>
      <c r="BA343" s="51" t="e">
        <f t="shared" ca="1" si="51"/>
        <v>#NAME?</v>
      </c>
      <c r="BB343" s="52" t="e">
        <f t="shared" ca="1" si="52"/>
        <v>#NAME?</v>
      </c>
      <c r="BC343" s="51" t="e">
        <f t="shared" ca="1" si="53"/>
        <v>#NAME?</v>
      </c>
      <c r="BD343" s="54" t="e">
        <f t="shared" ca="1" si="54"/>
        <v>#NAME?</v>
      </c>
      <c r="BE343" s="48" t="e">
        <f t="shared" ca="1" si="55"/>
        <v>#NAME?</v>
      </c>
      <c r="BF343" s="50" t="e">
        <f t="shared" ca="1" si="56"/>
        <v>#NAME?</v>
      </c>
      <c r="BG343" s="56" t="e">
        <f t="shared" ca="1" si="57"/>
        <v>#NAME?</v>
      </c>
      <c r="BH343" s="103"/>
      <c r="BI343" s="103"/>
      <c r="BJ343" s="103"/>
      <c r="BK343" s="103"/>
      <c r="BL343" s="103"/>
      <c r="BM343" s="103"/>
      <c r="BN343" s="24"/>
      <c r="BO343" s="24"/>
    </row>
    <row r="344" spans="1:67" ht="15.5">
      <c r="A344" s="25" t="str">
        <f t="shared" si="38"/>
        <v/>
      </c>
      <c r="B344" s="89"/>
      <c r="C344" s="25"/>
      <c r="D344" s="90"/>
      <c r="E344" s="90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36"/>
      <c r="S344" s="91"/>
      <c r="T344" s="36"/>
      <c r="U344" s="82"/>
      <c r="V344" s="25"/>
      <c r="W344" s="58"/>
      <c r="X344" s="34"/>
      <c r="Y344" s="34"/>
      <c r="Z344" s="36"/>
      <c r="AA344" s="104"/>
      <c r="AB344" s="35"/>
      <c r="AC344" s="25"/>
      <c r="AD344" s="25"/>
      <c r="AE344" s="44"/>
      <c r="AF344" s="94"/>
      <c r="AG344" s="25"/>
      <c r="AH344" s="25"/>
      <c r="AI344" s="25"/>
      <c r="AJ344" s="45" t="str">
        <f t="array" ref="AJ344">IFERROR(INDEX('[1]Master Price'!$E:$E,MATCH(D344,'[1]Master Price'!$B:$B,0)),"0")</f>
        <v>0</v>
      </c>
      <c r="AK344" s="45">
        <f t="shared" si="39"/>
        <v>0</v>
      </c>
      <c r="AL344" s="46" t="str">
        <f t="shared" si="36"/>
        <v>0-day</v>
      </c>
      <c r="AM344" s="46" t="str">
        <f t="shared" si="40"/>
        <v>0-day</v>
      </c>
      <c r="AN344" s="46" t="str">
        <f t="shared" si="58"/>
        <v>0-day</v>
      </c>
      <c r="AO344" s="46" t="str">
        <f t="shared" si="59"/>
        <v>0-day</v>
      </c>
      <c r="AP344" s="46" t="str">
        <f t="shared" si="42"/>
        <v>0-day</v>
      </c>
      <c r="AQ344" s="46" t="str">
        <f t="shared" si="43"/>
        <v>0-day</v>
      </c>
      <c r="AR344" s="103"/>
      <c r="AS344" s="47" t="str">
        <f t="shared" si="44"/>
        <v/>
      </c>
      <c r="AT344" s="35">
        <f t="shared" si="60"/>
        <v>0</v>
      </c>
      <c r="AU344" s="48" t="e">
        <f t="shared" ca="1" si="45"/>
        <v>#NAME?</v>
      </c>
      <c r="AV344" s="48" t="e">
        <f t="shared" ca="1" si="46"/>
        <v>#NAME?</v>
      </c>
      <c r="AW344" s="49" t="e">
        <f t="shared" ca="1" si="47"/>
        <v>#NAME?</v>
      </c>
      <c r="AX344" s="48" t="e">
        <f t="shared" ca="1" si="48"/>
        <v>#NAME?</v>
      </c>
      <c r="AY344" s="49" t="str">
        <f t="shared" si="49"/>
        <v/>
      </c>
      <c r="AZ344" s="50" t="e">
        <f t="shared" ca="1" si="50"/>
        <v>#NAME?</v>
      </c>
      <c r="BA344" s="51" t="e">
        <f t="shared" ca="1" si="51"/>
        <v>#NAME?</v>
      </c>
      <c r="BB344" s="52" t="e">
        <f t="shared" ca="1" si="52"/>
        <v>#NAME?</v>
      </c>
      <c r="BC344" s="51" t="e">
        <f t="shared" ca="1" si="53"/>
        <v>#NAME?</v>
      </c>
      <c r="BD344" s="54" t="e">
        <f t="shared" ca="1" si="54"/>
        <v>#NAME?</v>
      </c>
      <c r="BE344" s="48" t="e">
        <f t="shared" ca="1" si="55"/>
        <v>#NAME?</v>
      </c>
      <c r="BF344" s="50" t="e">
        <f t="shared" ca="1" si="56"/>
        <v>#NAME?</v>
      </c>
      <c r="BG344" s="56" t="e">
        <f t="shared" ca="1" si="57"/>
        <v>#NAME?</v>
      </c>
      <c r="BH344" s="103"/>
      <c r="BI344" s="103"/>
      <c r="BJ344" s="103"/>
      <c r="BK344" s="103"/>
      <c r="BL344" s="103"/>
      <c r="BM344" s="103"/>
      <c r="BN344" s="24"/>
      <c r="BO344" s="24"/>
    </row>
    <row r="345" spans="1:67" ht="15.5">
      <c r="A345" s="25" t="str">
        <f t="shared" si="38"/>
        <v/>
      </c>
      <c r="B345" s="98"/>
      <c r="C345" s="25"/>
      <c r="D345" s="90"/>
      <c r="E345" s="90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36"/>
      <c r="S345" s="91"/>
      <c r="T345" s="36"/>
      <c r="U345" s="82"/>
      <c r="V345" s="25"/>
      <c r="W345" s="58"/>
      <c r="X345" s="34"/>
      <c r="Y345" s="34"/>
      <c r="Z345" s="36"/>
      <c r="AA345" s="104"/>
      <c r="AB345" s="35"/>
      <c r="AC345" s="25"/>
      <c r="AD345" s="25"/>
      <c r="AE345" s="44"/>
      <c r="AF345" s="94"/>
      <c r="AG345" s="25"/>
      <c r="AH345" s="25"/>
      <c r="AI345" s="25"/>
      <c r="AJ345" s="45" t="str">
        <f t="array" ref="AJ345">IFERROR(INDEX('[1]Master Price'!$E:$E,MATCH(D345,'[1]Master Price'!$B:$B,0)),"0")</f>
        <v>0</v>
      </c>
      <c r="AK345" s="45">
        <f t="shared" si="39"/>
        <v>0</v>
      </c>
      <c r="AL345" s="46" t="str">
        <f t="shared" si="36"/>
        <v>0-day</v>
      </c>
      <c r="AM345" s="46" t="str">
        <f t="shared" si="40"/>
        <v>0-day</v>
      </c>
      <c r="AN345" s="46" t="str">
        <f t="shared" si="58"/>
        <v>0-day</v>
      </c>
      <c r="AO345" s="46" t="str">
        <f t="shared" si="59"/>
        <v>0-day</v>
      </c>
      <c r="AP345" s="46" t="str">
        <f t="shared" si="42"/>
        <v>0-day</v>
      </c>
      <c r="AQ345" s="46" t="str">
        <f t="shared" si="43"/>
        <v>0-day</v>
      </c>
      <c r="AR345" s="103"/>
      <c r="AS345" s="47" t="str">
        <f t="shared" si="44"/>
        <v/>
      </c>
      <c r="AT345" s="35">
        <f t="shared" si="60"/>
        <v>0</v>
      </c>
      <c r="AU345" s="48" t="e">
        <f t="shared" ca="1" si="45"/>
        <v>#NAME?</v>
      </c>
      <c r="AV345" s="48" t="e">
        <f t="shared" ca="1" si="46"/>
        <v>#NAME?</v>
      </c>
      <c r="AW345" s="49" t="e">
        <f t="shared" ca="1" si="47"/>
        <v>#NAME?</v>
      </c>
      <c r="AX345" s="48" t="e">
        <f t="shared" ca="1" si="48"/>
        <v>#NAME?</v>
      </c>
      <c r="AY345" s="49" t="str">
        <f t="shared" si="49"/>
        <v/>
      </c>
      <c r="AZ345" s="50" t="e">
        <f t="shared" ca="1" si="50"/>
        <v>#NAME?</v>
      </c>
      <c r="BA345" s="51" t="e">
        <f t="shared" ca="1" si="51"/>
        <v>#NAME?</v>
      </c>
      <c r="BB345" s="52" t="e">
        <f t="shared" ca="1" si="52"/>
        <v>#NAME?</v>
      </c>
      <c r="BC345" s="51" t="e">
        <f t="shared" ca="1" si="53"/>
        <v>#NAME?</v>
      </c>
      <c r="BD345" s="54" t="e">
        <f t="shared" ca="1" si="54"/>
        <v>#NAME?</v>
      </c>
      <c r="BE345" s="48" t="e">
        <f t="shared" ca="1" si="55"/>
        <v>#NAME?</v>
      </c>
      <c r="BF345" s="50" t="e">
        <f t="shared" ca="1" si="56"/>
        <v>#NAME?</v>
      </c>
      <c r="BG345" s="56" t="e">
        <f t="shared" ca="1" si="57"/>
        <v>#NAME?</v>
      </c>
      <c r="BH345" s="103"/>
      <c r="BI345" s="103"/>
      <c r="BJ345" s="103"/>
      <c r="BK345" s="103"/>
      <c r="BL345" s="103"/>
      <c r="BM345" s="103"/>
      <c r="BN345" s="24"/>
      <c r="BO345" s="24"/>
    </row>
    <row r="346" spans="1:67" ht="15.5">
      <c r="A346" s="25" t="str">
        <f t="shared" si="38"/>
        <v/>
      </c>
      <c r="B346" s="98"/>
      <c r="C346" s="25"/>
      <c r="D346" s="90"/>
      <c r="E346" s="90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36"/>
      <c r="S346" s="91"/>
      <c r="T346" s="36"/>
      <c r="U346" s="82"/>
      <c r="V346" s="25"/>
      <c r="W346" s="58"/>
      <c r="X346" s="34"/>
      <c r="Y346" s="34"/>
      <c r="Z346" s="36"/>
      <c r="AA346" s="104"/>
      <c r="AB346" s="35"/>
      <c r="AC346" s="25"/>
      <c r="AD346" s="25"/>
      <c r="AE346" s="44"/>
      <c r="AF346" s="94"/>
      <c r="AG346" s="25"/>
      <c r="AH346" s="25"/>
      <c r="AI346" s="25"/>
      <c r="AJ346" s="45" t="str">
        <f t="array" ref="AJ346">IFERROR(INDEX('[1]Master Price'!$E:$E,MATCH(D346,'[1]Master Price'!$B:$B,0)),"0")</f>
        <v>0</v>
      </c>
      <c r="AK346" s="45">
        <f t="shared" si="39"/>
        <v>0</v>
      </c>
      <c r="AL346" s="46" t="str">
        <f t="shared" si="36"/>
        <v>0-day</v>
      </c>
      <c r="AM346" s="46" t="str">
        <f t="shared" si="40"/>
        <v>0-day</v>
      </c>
      <c r="AN346" s="46" t="str">
        <f t="shared" si="58"/>
        <v>0-day</v>
      </c>
      <c r="AO346" s="46" t="str">
        <f t="shared" si="59"/>
        <v>0-day</v>
      </c>
      <c r="AP346" s="46" t="str">
        <f t="shared" si="42"/>
        <v>0-day</v>
      </c>
      <c r="AQ346" s="46" t="str">
        <f t="shared" si="43"/>
        <v>0-day</v>
      </c>
      <c r="AR346" s="103"/>
      <c r="AS346" s="47" t="str">
        <f t="shared" si="44"/>
        <v/>
      </c>
      <c r="AT346" s="35">
        <f t="shared" si="60"/>
        <v>0</v>
      </c>
      <c r="AU346" s="48" t="e">
        <f t="shared" ca="1" si="45"/>
        <v>#NAME?</v>
      </c>
      <c r="AV346" s="48" t="e">
        <f t="shared" ca="1" si="46"/>
        <v>#NAME?</v>
      </c>
      <c r="AW346" s="49" t="e">
        <f t="shared" ca="1" si="47"/>
        <v>#NAME?</v>
      </c>
      <c r="AX346" s="48" t="e">
        <f t="shared" ca="1" si="48"/>
        <v>#NAME?</v>
      </c>
      <c r="AY346" s="49" t="str">
        <f t="shared" si="49"/>
        <v/>
      </c>
      <c r="AZ346" s="50" t="e">
        <f t="shared" ca="1" si="50"/>
        <v>#NAME?</v>
      </c>
      <c r="BA346" s="51" t="e">
        <f t="shared" ca="1" si="51"/>
        <v>#NAME?</v>
      </c>
      <c r="BB346" s="52" t="e">
        <f t="shared" ca="1" si="52"/>
        <v>#NAME?</v>
      </c>
      <c r="BC346" s="51" t="e">
        <f t="shared" ca="1" si="53"/>
        <v>#NAME?</v>
      </c>
      <c r="BD346" s="54" t="e">
        <f t="shared" ca="1" si="54"/>
        <v>#NAME?</v>
      </c>
      <c r="BE346" s="48" t="e">
        <f t="shared" ca="1" si="55"/>
        <v>#NAME?</v>
      </c>
      <c r="BF346" s="50" t="e">
        <f t="shared" ca="1" si="56"/>
        <v>#NAME?</v>
      </c>
      <c r="BG346" s="56" t="e">
        <f t="shared" ca="1" si="57"/>
        <v>#NAME?</v>
      </c>
      <c r="BH346" s="103"/>
      <c r="BI346" s="103"/>
      <c r="BJ346" s="103"/>
      <c r="BK346" s="103"/>
      <c r="BL346" s="103"/>
      <c r="BM346" s="103"/>
      <c r="BN346" s="24"/>
      <c r="BO346" s="24"/>
    </row>
    <row r="347" spans="1:67" ht="15.5">
      <c r="A347" s="25" t="str">
        <f t="shared" si="38"/>
        <v/>
      </c>
      <c r="B347" s="98"/>
      <c r="C347" s="25"/>
      <c r="D347" s="90"/>
      <c r="E347" s="90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36"/>
      <c r="S347" s="91"/>
      <c r="T347" s="36"/>
      <c r="U347" s="82"/>
      <c r="V347" s="25"/>
      <c r="W347" s="58"/>
      <c r="X347" s="34"/>
      <c r="Y347" s="34"/>
      <c r="Z347" s="36"/>
      <c r="AA347" s="104"/>
      <c r="AB347" s="35"/>
      <c r="AC347" s="25"/>
      <c r="AD347" s="25"/>
      <c r="AE347" s="44"/>
      <c r="AF347" s="94"/>
      <c r="AG347" s="25"/>
      <c r="AH347" s="25"/>
      <c r="AI347" s="25"/>
      <c r="AJ347" s="45" t="str">
        <f t="array" ref="AJ347">IFERROR(INDEX('[1]Master Price'!$E:$E,MATCH(D347,'[1]Master Price'!$B:$B,0)),"0")</f>
        <v>0</v>
      </c>
      <c r="AK347" s="45">
        <f t="shared" si="39"/>
        <v>0</v>
      </c>
      <c r="AL347" s="46" t="str">
        <f t="shared" si="36"/>
        <v>0-day</v>
      </c>
      <c r="AM347" s="46" t="str">
        <f t="shared" si="40"/>
        <v>0-day</v>
      </c>
      <c r="AN347" s="46" t="str">
        <f t="shared" si="58"/>
        <v>0-day</v>
      </c>
      <c r="AO347" s="46" t="str">
        <f t="shared" si="59"/>
        <v>0-day</v>
      </c>
      <c r="AP347" s="46" t="str">
        <f t="shared" si="42"/>
        <v>0-day</v>
      </c>
      <c r="AQ347" s="46" t="str">
        <f t="shared" si="43"/>
        <v>0-day</v>
      </c>
      <c r="AR347" s="103"/>
      <c r="AS347" s="47" t="str">
        <f t="shared" si="44"/>
        <v/>
      </c>
      <c r="AT347" s="35">
        <f t="shared" si="60"/>
        <v>0</v>
      </c>
      <c r="AU347" s="48" t="e">
        <f t="shared" ca="1" si="45"/>
        <v>#NAME?</v>
      </c>
      <c r="AV347" s="48" t="e">
        <f t="shared" ca="1" si="46"/>
        <v>#NAME?</v>
      </c>
      <c r="AW347" s="49" t="e">
        <f t="shared" ca="1" si="47"/>
        <v>#NAME?</v>
      </c>
      <c r="AX347" s="48" t="e">
        <f t="shared" ca="1" si="48"/>
        <v>#NAME?</v>
      </c>
      <c r="AY347" s="49" t="str">
        <f t="shared" si="49"/>
        <v/>
      </c>
      <c r="AZ347" s="50" t="e">
        <f t="shared" ca="1" si="50"/>
        <v>#NAME?</v>
      </c>
      <c r="BA347" s="51" t="e">
        <f t="shared" ca="1" si="51"/>
        <v>#NAME?</v>
      </c>
      <c r="BB347" s="52" t="e">
        <f t="shared" ca="1" si="52"/>
        <v>#NAME?</v>
      </c>
      <c r="BC347" s="51" t="e">
        <f t="shared" ca="1" si="53"/>
        <v>#NAME?</v>
      </c>
      <c r="BD347" s="54" t="e">
        <f t="shared" ca="1" si="54"/>
        <v>#NAME?</v>
      </c>
      <c r="BE347" s="48" t="e">
        <f t="shared" ca="1" si="55"/>
        <v>#NAME?</v>
      </c>
      <c r="BF347" s="50" t="e">
        <f t="shared" ca="1" si="56"/>
        <v>#NAME?</v>
      </c>
      <c r="BG347" s="56" t="e">
        <f t="shared" ca="1" si="57"/>
        <v>#NAME?</v>
      </c>
      <c r="BH347" s="103"/>
      <c r="BI347" s="103"/>
      <c r="BJ347" s="103"/>
      <c r="BK347" s="103"/>
      <c r="BL347" s="103"/>
      <c r="BM347" s="103"/>
      <c r="BN347" s="24"/>
      <c r="BO347" s="24"/>
    </row>
    <row r="348" spans="1:67" ht="15.5">
      <c r="A348" s="25" t="str">
        <f t="shared" si="38"/>
        <v/>
      </c>
      <c r="B348" s="98"/>
      <c r="C348" s="25"/>
      <c r="D348" s="90"/>
      <c r="E348" s="90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36"/>
      <c r="S348" s="91"/>
      <c r="T348" s="36"/>
      <c r="U348" s="82"/>
      <c r="V348" s="25"/>
      <c r="W348" s="58"/>
      <c r="X348" s="34"/>
      <c r="Y348" s="34"/>
      <c r="Z348" s="36"/>
      <c r="AA348" s="104"/>
      <c r="AB348" s="35"/>
      <c r="AC348" s="25"/>
      <c r="AD348" s="25"/>
      <c r="AE348" s="44"/>
      <c r="AF348" s="94"/>
      <c r="AG348" s="25"/>
      <c r="AH348" s="25"/>
      <c r="AI348" s="25"/>
      <c r="AJ348" s="45" t="str">
        <f t="array" ref="AJ348">IFERROR(INDEX('[1]Master Price'!$E:$E,MATCH(D348,'[1]Master Price'!$B:$B,0)),"0")</f>
        <v>0</v>
      </c>
      <c r="AK348" s="45">
        <f t="shared" si="39"/>
        <v>0</v>
      </c>
      <c r="AL348" s="46" t="str">
        <f t="shared" si="36"/>
        <v>0-day</v>
      </c>
      <c r="AM348" s="46" t="str">
        <f t="shared" si="40"/>
        <v>0-day</v>
      </c>
      <c r="AN348" s="46" t="str">
        <f t="shared" si="58"/>
        <v>0-day</v>
      </c>
      <c r="AO348" s="46" t="str">
        <f t="shared" si="59"/>
        <v>0-day</v>
      </c>
      <c r="AP348" s="46" t="str">
        <f t="shared" si="42"/>
        <v>0-day</v>
      </c>
      <c r="AQ348" s="46" t="str">
        <f t="shared" si="43"/>
        <v>0-day</v>
      </c>
      <c r="AR348" s="103"/>
      <c r="AS348" s="47" t="str">
        <f t="shared" si="44"/>
        <v/>
      </c>
      <c r="AT348" s="35">
        <f t="shared" si="60"/>
        <v>0</v>
      </c>
      <c r="AU348" s="48" t="e">
        <f t="shared" ca="1" si="45"/>
        <v>#NAME?</v>
      </c>
      <c r="AV348" s="48" t="e">
        <f t="shared" ca="1" si="46"/>
        <v>#NAME?</v>
      </c>
      <c r="AW348" s="49" t="e">
        <f t="shared" ca="1" si="47"/>
        <v>#NAME?</v>
      </c>
      <c r="AX348" s="48" t="e">
        <f t="shared" ca="1" si="48"/>
        <v>#NAME?</v>
      </c>
      <c r="AY348" s="49" t="str">
        <f t="shared" si="49"/>
        <v/>
      </c>
      <c r="AZ348" s="50" t="e">
        <f t="shared" ca="1" si="50"/>
        <v>#NAME?</v>
      </c>
      <c r="BA348" s="51" t="e">
        <f t="shared" ca="1" si="51"/>
        <v>#NAME?</v>
      </c>
      <c r="BB348" s="52" t="e">
        <f t="shared" ca="1" si="52"/>
        <v>#NAME?</v>
      </c>
      <c r="BC348" s="51" t="e">
        <f t="shared" ca="1" si="53"/>
        <v>#NAME?</v>
      </c>
      <c r="BD348" s="54" t="e">
        <f t="shared" ca="1" si="54"/>
        <v>#NAME?</v>
      </c>
      <c r="BE348" s="48" t="e">
        <f t="shared" ca="1" si="55"/>
        <v>#NAME?</v>
      </c>
      <c r="BF348" s="50" t="e">
        <f t="shared" ca="1" si="56"/>
        <v>#NAME?</v>
      </c>
      <c r="BG348" s="56" t="e">
        <f t="shared" ca="1" si="57"/>
        <v>#NAME?</v>
      </c>
      <c r="BH348" s="103"/>
      <c r="BI348" s="103"/>
      <c r="BJ348" s="103"/>
      <c r="BK348" s="103"/>
      <c r="BL348" s="103"/>
      <c r="BM348" s="103"/>
      <c r="BN348" s="24"/>
      <c r="BO348" s="24"/>
    </row>
    <row r="349" spans="1:67" ht="15.5">
      <c r="A349" s="25" t="str">
        <f t="shared" si="38"/>
        <v/>
      </c>
      <c r="B349" s="98"/>
      <c r="C349" s="25"/>
      <c r="D349" s="90"/>
      <c r="E349" s="90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36"/>
      <c r="S349" s="91"/>
      <c r="T349" s="36"/>
      <c r="U349" s="82"/>
      <c r="V349" s="25"/>
      <c r="W349" s="58"/>
      <c r="X349" s="34"/>
      <c r="Y349" s="34"/>
      <c r="Z349" s="36"/>
      <c r="AA349" s="104"/>
      <c r="AB349" s="35"/>
      <c r="AC349" s="25"/>
      <c r="AD349" s="25"/>
      <c r="AE349" s="44"/>
      <c r="AF349" s="94"/>
      <c r="AG349" s="25"/>
      <c r="AH349" s="25"/>
      <c r="AI349" s="25"/>
      <c r="AJ349" s="45" t="str">
        <f t="array" ref="AJ349">IFERROR(INDEX('[1]Master Price'!$E:$E,MATCH(D349,'[1]Master Price'!$B:$B,0)),"0")</f>
        <v>0</v>
      </c>
      <c r="AK349" s="45">
        <f t="shared" si="39"/>
        <v>0</v>
      </c>
      <c r="AL349" s="46" t="str">
        <f t="shared" si="36"/>
        <v>0-day</v>
      </c>
      <c r="AM349" s="46" t="str">
        <f t="shared" si="40"/>
        <v>0-day</v>
      </c>
      <c r="AN349" s="46" t="str">
        <f t="shared" si="58"/>
        <v>0-day</v>
      </c>
      <c r="AO349" s="46" t="str">
        <f t="shared" si="59"/>
        <v>0-day</v>
      </c>
      <c r="AP349" s="46" t="str">
        <f t="shared" si="42"/>
        <v>0-day</v>
      </c>
      <c r="AQ349" s="46" t="str">
        <f t="shared" si="43"/>
        <v>0-day</v>
      </c>
      <c r="AR349" s="103"/>
      <c r="AS349" s="47" t="str">
        <f t="shared" si="44"/>
        <v/>
      </c>
      <c r="AT349" s="35">
        <f t="shared" si="60"/>
        <v>0</v>
      </c>
      <c r="AU349" s="48" t="e">
        <f t="shared" ca="1" si="45"/>
        <v>#NAME?</v>
      </c>
      <c r="AV349" s="48" t="e">
        <f t="shared" ca="1" si="46"/>
        <v>#NAME?</v>
      </c>
      <c r="AW349" s="49" t="e">
        <f t="shared" ca="1" si="47"/>
        <v>#NAME?</v>
      </c>
      <c r="AX349" s="48" t="e">
        <f t="shared" ca="1" si="48"/>
        <v>#NAME?</v>
      </c>
      <c r="AY349" s="49" t="str">
        <f t="shared" si="49"/>
        <v/>
      </c>
      <c r="AZ349" s="50" t="e">
        <f t="shared" ca="1" si="50"/>
        <v>#NAME?</v>
      </c>
      <c r="BA349" s="51" t="e">
        <f t="shared" ca="1" si="51"/>
        <v>#NAME?</v>
      </c>
      <c r="BB349" s="52" t="e">
        <f t="shared" ca="1" si="52"/>
        <v>#NAME?</v>
      </c>
      <c r="BC349" s="51" t="e">
        <f t="shared" ca="1" si="53"/>
        <v>#NAME?</v>
      </c>
      <c r="BD349" s="54" t="e">
        <f t="shared" ca="1" si="54"/>
        <v>#NAME?</v>
      </c>
      <c r="BE349" s="48" t="e">
        <f t="shared" ca="1" si="55"/>
        <v>#NAME?</v>
      </c>
      <c r="BF349" s="50" t="e">
        <f t="shared" ca="1" si="56"/>
        <v>#NAME?</v>
      </c>
      <c r="BG349" s="56" t="e">
        <f t="shared" ca="1" si="57"/>
        <v>#NAME?</v>
      </c>
      <c r="BH349" s="103"/>
      <c r="BI349" s="103"/>
      <c r="BJ349" s="103"/>
      <c r="BK349" s="103"/>
      <c r="BL349" s="103"/>
      <c r="BM349" s="103"/>
      <c r="BN349" s="24"/>
      <c r="BO349" s="24"/>
    </row>
    <row r="350" spans="1:67" ht="15.5">
      <c r="A350" s="25" t="str">
        <f t="shared" si="38"/>
        <v/>
      </c>
      <c r="B350" s="98"/>
      <c r="C350" s="25"/>
      <c r="D350" s="90"/>
      <c r="E350" s="90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36"/>
      <c r="S350" s="91"/>
      <c r="T350" s="36"/>
      <c r="U350" s="82"/>
      <c r="V350" s="25"/>
      <c r="W350" s="58"/>
      <c r="X350" s="34"/>
      <c r="Y350" s="34"/>
      <c r="Z350" s="36"/>
      <c r="AA350" s="104"/>
      <c r="AB350" s="35"/>
      <c r="AC350" s="25"/>
      <c r="AD350" s="25"/>
      <c r="AE350" s="44"/>
      <c r="AF350" s="94"/>
      <c r="AG350" s="25"/>
      <c r="AH350" s="25"/>
      <c r="AI350" s="25"/>
      <c r="AJ350" s="45" t="str">
        <f t="array" ref="AJ350">IFERROR(INDEX('[1]Master Price'!$E:$E,MATCH(D350,'[1]Master Price'!$B:$B,0)),"0")</f>
        <v>0</v>
      </c>
      <c r="AK350" s="45">
        <f t="shared" si="39"/>
        <v>0</v>
      </c>
      <c r="AL350" s="46" t="str">
        <f t="shared" si="36"/>
        <v>0-day</v>
      </c>
      <c r="AM350" s="46" t="str">
        <f t="shared" si="40"/>
        <v>0-day</v>
      </c>
      <c r="AN350" s="46" t="str">
        <f t="shared" si="58"/>
        <v>0-day</v>
      </c>
      <c r="AO350" s="46" t="str">
        <f t="shared" si="59"/>
        <v>0-day</v>
      </c>
      <c r="AP350" s="46" t="str">
        <f t="shared" si="42"/>
        <v>0-day</v>
      </c>
      <c r="AQ350" s="46" t="str">
        <f t="shared" si="43"/>
        <v>0-day</v>
      </c>
      <c r="AR350" s="103"/>
      <c r="AS350" s="47" t="str">
        <f t="shared" si="44"/>
        <v/>
      </c>
      <c r="AT350" s="35">
        <f t="shared" si="60"/>
        <v>0</v>
      </c>
      <c r="AU350" s="48" t="e">
        <f t="shared" ca="1" si="45"/>
        <v>#NAME?</v>
      </c>
      <c r="AV350" s="48" t="e">
        <f t="shared" ca="1" si="46"/>
        <v>#NAME?</v>
      </c>
      <c r="AW350" s="49" t="e">
        <f t="shared" ca="1" si="47"/>
        <v>#NAME?</v>
      </c>
      <c r="AX350" s="48" t="e">
        <f t="shared" ca="1" si="48"/>
        <v>#NAME?</v>
      </c>
      <c r="AY350" s="49" t="str">
        <f t="shared" si="49"/>
        <v/>
      </c>
      <c r="AZ350" s="50" t="e">
        <f t="shared" ca="1" si="50"/>
        <v>#NAME?</v>
      </c>
      <c r="BA350" s="51" t="e">
        <f t="shared" ca="1" si="51"/>
        <v>#NAME?</v>
      </c>
      <c r="BB350" s="52" t="e">
        <f t="shared" ca="1" si="52"/>
        <v>#NAME?</v>
      </c>
      <c r="BC350" s="51" t="e">
        <f t="shared" ca="1" si="53"/>
        <v>#NAME?</v>
      </c>
      <c r="BD350" s="54" t="e">
        <f t="shared" ca="1" si="54"/>
        <v>#NAME?</v>
      </c>
      <c r="BE350" s="48" t="e">
        <f t="shared" ca="1" si="55"/>
        <v>#NAME?</v>
      </c>
      <c r="BF350" s="50" t="e">
        <f t="shared" ca="1" si="56"/>
        <v>#NAME?</v>
      </c>
      <c r="BG350" s="56" t="e">
        <f t="shared" ca="1" si="57"/>
        <v>#NAME?</v>
      </c>
      <c r="BH350" s="103"/>
      <c r="BI350" s="103"/>
      <c r="BJ350" s="103"/>
      <c r="BK350" s="103"/>
      <c r="BL350" s="103"/>
      <c r="BM350" s="103"/>
      <c r="BN350" s="24"/>
      <c r="BO350" s="24"/>
    </row>
    <row r="351" spans="1:67" ht="15.5">
      <c r="A351" s="25" t="str">
        <f t="shared" si="38"/>
        <v/>
      </c>
      <c r="B351" s="98"/>
      <c r="C351" s="25"/>
      <c r="D351" s="90"/>
      <c r="E351" s="90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36"/>
      <c r="S351" s="91"/>
      <c r="T351" s="36"/>
      <c r="U351" s="82"/>
      <c r="V351" s="25"/>
      <c r="W351" s="58"/>
      <c r="X351" s="34"/>
      <c r="Y351" s="34"/>
      <c r="Z351" s="36"/>
      <c r="AA351" s="104"/>
      <c r="AB351" s="35"/>
      <c r="AC351" s="25"/>
      <c r="AD351" s="25"/>
      <c r="AE351" s="44"/>
      <c r="AF351" s="94"/>
      <c r="AG351" s="25"/>
      <c r="AH351" s="25"/>
      <c r="AI351" s="25"/>
      <c r="AJ351" s="45" t="str">
        <f t="array" ref="AJ351">IFERROR(INDEX('[1]Master Price'!$E:$E,MATCH(D351,'[1]Master Price'!$B:$B,0)),"0")</f>
        <v>0</v>
      </c>
      <c r="AK351" s="45">
        <f t="shared" si="39"/>
        <v>0</v>
      </c>
      <c r="AL351" s="46" t="str">
        <f t="shared" si="36"/>
        <v>0-day</v>
      </c>
      <c r="AM351" s="46" t="str">
        <f t="shared" si="40"/>
        <v>0-day</v>
      </c>
      <c r="AN351" s="46" t="str">
        <f t="shared" si="58"/>
        <v>0-day</v>
      </c>
      <c r="AO351" s="46" t="str">
        <f t="shared" si="59"/>
        <v>0-day</v>
      </c>
      <c r="AP351" s="46" t="str">
        <f t="shared" si="42"/>
        <v>0-day</v>
      </c>
      <c r="AQ351" s="46" t="str">
        <f t="shared" si="43"/>
        <v>0-day</v>
      </c>
      <c r="AR351" s="103"/>
      <c r="AS351" s="47" t="str">
        <f t="shared" si="44"/>
        <v/>
      </c>
      <c r="AT351" s="35">
        <f t="shared" si="60"/>
        <v>0</v>
      </c>
      <c r="AU351" s="48" t="e">
        <f t="shared" ca="1" si="45"/>
        <v>#NAME?</v>
      </c>
      <c r="AV351" s="48" t="e">
        <f t="shared" ca="1" si="46"/>
        <v>#NAME?</v>
      </c>
      <c r="AW351" s="49" t="e">
        <f t="shared" ca="1" si="47"/>
        <v>#NAME?</v>
      </c>
      <c r="AX351" s="48" t="e">
        <f t="shared" ca="1" si="48"/>
        <v>#NAME?</v>
      </c>
      <c r="AY351" s="49" t="str">
        <f t="shared" si="49"/>
        <v/>
      </c>
      <c r="AZ351" s="50" t="e">
        <f t="shared" ca="1" si="50"/>
        <v>#NAME?</v>
      </c>
      <c r="BA351" s="51" t="e">
        <f t="shared" ca="1" si="51"/>
        <v>#NAME?</v>
      </c>
      <c r="BB351" s="52" t="e">
        <f t="shared" ca="1" si="52"/>
        <v>#NAME?</v>
      </c>
      <c r="BC351" s="51" t="e">
        <f t="shared" ca="1" si="53"/>
        <v>#NAME?</v>
      </c>
      <c r="BD351" s="54" t="e">
        <f t="shared" ca="1" si="54"/>
        <v>#NAME?</v>
      </c>
      <c r="BE351" s="48" t="e">
        <f t="shared" ca="1" si="55"/>
        <v>#NAME?</v>
      </c>
      <c r="BF351" s="50" t="e">
        <f t="shared" ca="1" si="56"/>
        <v>#NAME?</v>
      </c>
      <c r="BG351" s="56" t="e">
        <f t="shared" ca="1" si="57"/>
        <v>#NAME?</v>
      </c>
      <c r="BH351" s="103"/>
      <c r="BI351" s="103"/>
      <c r="BJ351" s="103"/>
      <c r="BK351" s="103"/>
      <c r="BL351" s="103"/>
      <c r="BM351" s="103"/>
      <c r="BN351" s="24"/>
      <c r="BO351" s="24"/>
    </row>
    <row r="352" spans="1:67" ht="15.5">
      <c r="A352" s="25" t="str">
        <f t="shared" si="38"/>
        <v/>
      </c>
      <c r="B352" s="98"/>
      <c r="C352" s="25"/>
      <c r="D352" s="90"/>
      <c r="E352" s="90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36"/>
      <c r="S352" s="91"/>
      <c r="T352" s="36"/>
      <c r="U352" s="82"/>
      <c r="V352" s="25"/>
      <c r="W352" s="106"/>
      <c r="X352" s="34"/>
      <c r="Y352" s="34"/>
      <c r="Z352" s="36"/>
      <c r="AA352" s="38"/>
      <c r="AB352" s="35"/>
      <c r="AC352" s="25"/>
      <c r="AD352" s="25"/>
      <c r="AE352" s="44"/>
      <c r="AF352" s="94"/>
      <c r="AG352" s="25"/>
      <c r="AH352" s="25"/>
      <c r="AI352" s="25"/>
      <c r="AJ352" s="45" t="str">
        <f t="array" ref="AJ352">IFERROR(INDEX('[1]Master Price'!$E:$E,MATCH(D352,'[1]Master Price'!$B:$B,0)),"0")</f>
        <v>0</v>
      </c>
      <c r="AK352" s="45">
        <f t="shared" si="39"/>
        <v>0</v>
      </c>
      <c r="AL352" s="46" t="str">
        <f t="shared" si="36"/>
        <v>0-day</v>
      </c>
      <c r="AM352" s="46" t="str">
        <f t="shared" si="40"/>
        <v>0-day</v>
      </c>
      <c r="AN352" s="46" t="str">
        <f t="shared" si="58"/>
        <v>0-day</v>
      </c>
      <c r="AO352" s="46" t="str">
        <f t="shared" si="59"/>
        <v>0-day</v>
      </c>
      <c r="AP352" s="46" t="str">
        <f t="shared" si="42"/>
        <v>0-day</v>
      </c>
      <c r="AQ352" s="46" t="str">
        <f t="shared" si="43"/>
        <v>0-day</v>
      </c>
      <c r="AR352" s="103"/>
      <c r="AS352" s="47" t="str">
        <f t="shared" si="44"/>
        <v/>
      </c>
      <c r="AT352" s="35">
        <f t="shared" si="60"/>
        <v>0</v>
      </c>
      <c r="AU352" s="48" t="e">
        <f t="shared" ca="1" si="45"/>
        <v>#NAME?</v>
      </c>
      <c r="AV352" s="48" t="e">
        <f t="shared" ca="1" si="46"/>
        <v>#NAME?</v>
      </c>
      <c r="AW352" s="49" t="e">
        <f t="shared" ca="1" si="47"/>
        <v>#NAME?</v>
      </c>
      <c r="AX352" s="48" t="e">
        <f t="shared" ca="1" si="48"/>
        <v>#NAME?</v>
      </c>
      <c r="AY352" s="49" t="str">
        <f t="shared" si="49"/>
        <v/>
      </c>
      <c r="AZ352" s="50" t="e">
        <f t="shared" ca="1" si="50"/>
        <v>#NAME?</v>
      </c>
      <c r="BA352" s="51" t="e">
        <f t="shared" ca="1" si="51"/>
        <v>#NAME?</v>
      </c>
      <c r="BB352" s="52" t="e">
        <f t="shared" ca="1" si="52"/>
        <v>#NAME?</v>
      </c>
      <c r="BC352" s="51" t="e">
        <f t="shared" ca="1" si="53"/>
        <v>#NAME?</v>
      </c>
      <c r="BD352" s="54" t="e">
        <f t="shared" ca="1" si="54"/>
        <v>#NAME?</v>
      </c>
      <c r="BE352" s="48" t="e">
        <f t="shared" ca="1" si="55"/>
        <v>#NAME?</v>
      </c>
      <c r="BF352" s="50" t="e">
        <f t="shared" ca="1" si="56"/>
        <v>#NAME?</v>
      </c>
      <c r="BG352" s="56" t="e">
        <f t="shared" ca="1" si="57"/>
        <v>#NAME?</v>
      </c>
      <c r="BH352" s="103"/>
      <c r="BI352" s="103"/>
      <c r="BJ352" s="103"/>
      <c r="BK352" s="103"/>
      <c r="BL352" s="103"/>
      <c r="BM352" s="103"/>
      <c r="BN352" s="24"/>
      <c r="BO352" s="24"/>
    </row>
    <row r="353" spans="1:67" ht="15.5">
      <c r="A353" s="25" t="str">
        <f t="shared" si="38"/>
        <v/>
      </c>
      <c r="B353" s="98"/>
      <c r="C353" s="25"/>
      <c r="D353" s="90"/>
      <c r="E353" s="90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36"/>
      <c r="S353" s="91"/>
      <c r="T353" s="36"/>
      <c r="U353" s="82"/>
      <c r="V353" s="25"/>
      <c r="W353" s="106"/>
      <c r="X353" s="34"/>
      <c r="Y353" s="34"/>
      <c r="Z353" s="36"/>
      <c r="AA353" s="38"/>
      <c r="AB353" s="35"/>
      <c r="AC353" s="25"/>
      <c r="AD353" s="25"/>
      <c r="AE353" s="44"/>
      <c r="AF353" s="94"/>
      <c r="AG353" s="25"/>
      <c r="AH353" s="25"/>
      <c r="AI353" s="25"/>
      <c r="AJ353" s="45" t="str">
        <f t="array" ref="AJ353">IFERROR(INDEX('[1]Master Price'!$E:$E,MATCH(D353,'[1]Master Price'!$B:$B,0)),"0")</f>
        <v>0</v>
      </c>
      <c r="AK353" s="45">
        <f t="shared" si="39"/>
        <v>0</v>
      </c>
      <c r="AL353" s="46" t="str">
        <f t="shared" si="36"/>
        <v>0-day</v>
      </c>
      <c r="AM353" s="46" t="str">
        <f t="shared" si="40"/>
        <v>0-day</v>
      </c>
      <c r="AN353" s="46" t="str">
        <f t="shared" si="58"/>
        <v>0-day</v>
      </c>
      <c r="AO353" s="46" t="str">
        <f t="shared" si="59"/>
        <v>0-day</v>
      </c>
      <c r="AP353" s="46" t="str">
        <f t="shared" si="42"/>
        <v>0-day</v>
      </c>
      <c r="AQ353" s="46" t="str">
        <f t="shared" si="43"/>
        <v>0-day</v>
      </c>
      <c r="AR353" s="103"/>
      <c r="AS353" s="47" t="str">
        <f t="shared" si="44"/>
        <v/>
      </c>
      <c r="AT353" s="35">
        <f t="shared" si="60"/>
        <v>0</v>
      </c>
      <c r="AU353" s="48" t="e">
        <f t="shared" ca="1" si="45"/>
        <v>#NAME?</v>
      </c>
      <c r="AV353" s="48" t="e">
        <f t="shared" ca="1" si="46"/>
        <v>#NAME?</v>
      </c>
      <c r="AW353" s="49" t="e">
        <f t="shared" ca="1" si="47"/>
        <v>#NAME?</v>
      </c>
      <c r="AX353" s="48" t="e">
        <f t="shared" ca="1" si="48"/>
        <v>#NAME?</v>
      </c>
      <c r="AY353" s="49" t="str">
        <f t="shared" si="49"/>
        <v/>
      </c>
      <c r="AZ353" s="50" t="e">
        <f t="shared" ca="1" si="50"/>
        <v>#NAME?</v>
      </c>
      <c r="BA353" s="51" t="e">
        <f t="shared" ca="1" si="51"/>
        <v>#NAME?</v>
      </c>
      <c r="BB353" s="52" t="e">
        <f t="shared" ca="1" si="52"/>
        <v>#NAME?</v>
      </c>
      <c r="BC353" s="51" t="e">
        <f t="shared" ca="1" si="53"/>
        <v>#NAME?</v>
      </c>
      <c r="BD353" s="54" t="e">
        <f t="shared" ca="1" si="54"/>
        <v>#NAME?</v>
      </c>
      <c r="BE353" s="48" t="e">
        <f t="shared" ca="1" si="55"/>
        <v>#NAME?</v>
      </c>
      <c r="BF353" s="50" t="e">
        <f t="shared" ca="1" si="56"/>
        <v>#NAME?</v>
      </c>
      <c r="BG353" s="56" t="e">
        <f t="shared" ca="1" si="57"/>
        <v>#NAME?</v>
      </c>
      <c r="BH353" s="103"/>
      <c r="BI353" s="103"/>
      <c r="BJ353" s="103"/>
      <c r="BK353" s="103"/>
      <c r="BL353" s="103"/>
      <c r="BM353" s="103"/>
      <c r="BN353" s="24"/>
      <c r="BO353" s="24"/>
    </row>
    <row r="354" spans="1:67" ht="15.5">
      <c r="A354" s="25" t="str">
        <f t="shared" si="38"/>
        <v/>
      </c>
      <c r="B354" s="98"/>
      <c r="C354" s="25"/>
      <c r="D354" s="90"/>
      <c r="E354" s="90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36"/>
      <c r="S354" s="91"/>
      <c r="T354" s="36"/>
      <c r="U354" s="82"/>
      <c r="V354" s="25"/>
      <c r="W354" s="106"/>
      <c r="X354" s="34"/>
      <c r="Y354" s="34"/>
      <c r="Z354" s="36"/>
      <c r="AA354" s="38"/>
      <c r="AB354" s="35"/>
      <c r="AC354" s="25"/>
      <c r="AD354" s="25"/>
      <c r="AE354" s="44"/>
      <c r="AF354" s="94"/>
      <c r="AG354" s="25"/>
      <c r="AH354" s="25"/>
      <c r="AI354" s="25"/>
      <c r="AJ354" s="45" t="str">
        <f t="array" ref="AJ354">IFERROR(INDEX('[1]Master Price'!$E:$E,MATCH(D354,'[1]Master Price'!$B:$B,0)),"0")</f>
        <v>0</v>
      </c>
      <c r="AK354" s="45">
        <f t="shared" si="39"/>
        <v>0</v>
      </c>
      <c r="AL354" s="46" t="str">
        <f t="shared" si="36"/>
        <v>0-day</v>
      </c>
      <c r="AM354" s="46" t="str">
        <f t="shared" si="40"/>
        <v>0-day</v>
      </c>
      <c r="AN354" s="46" t="str">
        <f t="shared" si="58"/>
        <v>0-day</v>
      </c>
      <c r="AO354" s="46" t="str">
        <f t="shared" si="59"/>
        <v>0-day</v>
      </c>
      <c r="AP354" s="46" t="str">
        <f t="shared" si="42"/>
        <v>0-day</v>
      </c>
      <c r="AQ354" s="46" t="str">
        <f t="shared" si="43"/>
        <v>0-day</v>
      </c>
      <c r="AR354" s="103"/>
      <c r="AS354" s="47" t="str">
        <f t="shared" si="44"/>
        <v/>
      </c>
      <c r="AT354" s="35">
        <f t="shared" si="60"/>
        <v>0</v>
      </c>
      <c r="AU354" s="48" t="e">
        <f t="shared" ca="1" si="45"/>
        <v>#NAME?</v>
      </c>
      <c r="AV354" s="48" t="e">
        <f t="shared" ca="1" si="46"/>
        <v>#NAME?</v>
      </c>
      <c r="AW354" s="49" t="e">
        <f t="shared" ca="1" si="47"/>
        <v>#NAME?</v>
      </c>
      <c r="AX354" s="48" t="e">
        <f t="shared" ca="1" si="48"/>
        <v>#NAME?</v>
      </c>
      <c r="AY354" s="49" t="str">
        <f t="shared" si="49"/>
        <v/>
      </c>
      <c r="AZ354" s="50" t="e">
        <f t="shared" ca="1" si="50"/>
        <v>#NAME?</v>
      </c>
      <c r="BA354" s="51" t="e">
        <f t="shared" ca="1" si="51"/>
        <v>#NAME?</v>
      </c>
      <c r="BB354" s="52" t="e">
        <f t="shared" ca="1" si="52"/>
        <v>#NAME?</v>
      </c>
      <c r="BC354" s="51" t="e">
        <f t="shared" ca="1" si="53"/>
        <v>#NAME?</v>
      </c>
      <c r="BD354" s="54" t="e">
        <f t="shared" ca="1" si="54"/>
        <v>#NAME?</v>
      </c>
      <c r="BE354" s="48" t="e">
        <f t="shared" ca="1" si="55"/>
        <v>#NAME?</v>
      </c>
      <c r="BF354" s="50" t="e">
        <f t="shared" ca="1" si="56"/>
        <v>#NAME?</v>
      </c>
      <c r="BG354" s="56" t="e">
        <f t="shared" ca="1" si="57"/>
        <v>#NAME?</v>
      </c>
      <c r="BH354" s="103"/>
      <c r="BI354" s="103"/>
      <c r="BJ354" s="103"/>
      <c r="BK354" s="103"/>
      <c r="BL354" s="103"/>
      <c r="BM354" s="103"/>
      <c r="BN354" s="24"/>
      <c r="BO354" s="24"/>
    </row>
    <row r="355" spans="1:67" ht="15.5">
      <c r="A355" s="25" t="str">
        <f t="shared" si="38"/>
        <v/>
      </c>
      <c r="B355" s="98"/>
      <c r="C355" s="25"/>
      <c r="D355" s="90"/>
      <c r="E355" s="90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36"/>
      <c r="S355" s="91"/>
      <c r="T355" s="36"/>
      <c r="U355" s="82"/>
      <c r="V355" s="25"/>
      <c r="W355" s="106"/>
      <c r="X355" s="34"/>
      <c r="Y355" s="34"/>
      <c r="Z355" s="36"/>
      <c r="AA355" s="38"/>
      <c r="AB355" s="35"/>
      <c r="AC355" s="25"/>
      <c r="AD355" s="25"/>
      <c r="AE355" s="44"/>
      <c r="AF355" s="94"/>
      <c r="AG355" s="25"/>
      <c r="AH355" s="25"/>
      <c r="AI355" s="25"/>
      <c r="AJ355" s="45" t="str">
        <f t="array" ref="AJ355">IFERROR(INDEX('[1]Master Price'!$E:$E,MATCH(D355,'[1]Master Price'!$B:$B,0)),"0")</f>
        <v>0</v>
      </c>
      <c r="AK355" s="45">
        <f t="shared" si="39"/>
        <v>0</v>
      </c>
      <c r="AL355" s="46" t="str">
        <f t="shared" si="36"/>
        <v>0-day</v>
      </c>
      <c r="AM355" s="46" t="str">
        <f t="shared" si="40"/>
        <v>0-day</v>
      </c>
      <c r="AN355" s="46" t="str">
        <f t="shared" si="58"/>
        <v>0-day</v>
      </c>
      <c r="AO355" s="46" t="str">
        <f t="shared" si="59"/>
        <v>0-day</v>
      </c>
      <c r="AP355" s="46" t="str">
        <f t="shared" si="42"/>
        <v>0-day</v>
      </c>
      <c r="AQ355" s="46" t="str">
        <f t="shared" si="43"/>
        <v>0-day</v>
      </c>
      <c r="AR355" s="103"/>
      <c r="AS355" s="47" t="str">
        <f t="shared" si="44"/>
        <v/>
      </c>
      <c r="AT355" s="35">
        <f t="shared" si="60"/>
        <v>0</v>
      </c>
      <c r="AU355" s="48" t="e">
        <f t="shared" ca="1" si="45"/>
        <v>#NAME?</v>
      </c>
      <c r="AV355" s="48" t="e">
        <f t="shared" ca="1" si="46"/>
        <v>#NAME?</v>
      </c>
      <c r="AW355" s="49" t="e">
        <f t="shared" ca="1" si="47"/>
        <v>#NAME?</v>
      </c>
      <c r="AX355" s="48" t="e">
        <f t="shared" ca="1" si="48"/>
        <v>#NAME?</v>
      </c>
      <c r="AY355" s="49" t="str">
        <f t="shared" si="49"/>
        <v/>
      </c>
      <c r="AZ355" s="50" t="e">
        <f t="shared" ca="1" si="50"/>
        <v>#NAME?</v>
      </c>
      <c r="BA355" s="51" t="e">
        <f t="shared" ca="1" si="51"/>
        <v>#NAME?</v>
      </c>
      <c r="BB355" s="52" t="e">
        <f t="shared" ca="1" si="52"/>
        <v>#NAME?</v>
      </c>
      <c r="BC355" s="51" t="e">
        <f t="shared" ca="1" si="53"/>
        <v>#NAME?</v>
      </c>
      <c r="BD355" s="54" t="e">
        <f t="shared" ca="1" si="54"/>
        <v>#NAME?</v>
      </c>
      <c r="BE355" s="48" t="e">
        <f t="shared" ca="1" si="55"/>
        <v>#NAME?</v>
      </c>
      <c r="BF355" s="50" t="e">
        <f t="shared" ca="1" si="56"/>
        <v>#NAME?</v>
      </c>
      <c r="BG355" s="56" t="e">
        <f t="shared" ca="1" si="57"/>
        <v>#NAME?</v>
      </c>
      <c r="BH355" s="103"/>
      <c r="BI355" s="103"/>
      <c r="BJ355" s="103"/>
      <c r="BK355" s="103"/>
      <c r="BL355" s="103"/>
      <c r="BM355" s="103"/>
      <c r="BN355" s="24"/>
      <c r="BO355" s="24"/>
    </row>
    <row r="356" spans="1:67" ht="15.5">
      <c r="A356" s="25" t="str">
        <f t="shared" si="38"/>
        <v/>
      </c>
      <c r="B356" s="98"/>
      <c r="C356" s="25"/>
      <c r="D356" s="90"/>
      <c r="E356" s="90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36"/>
      <c r="S356" s="91"/>
      <c r="T356" s="36"/>
      <c r="U356" s="82"/>
      <c r="V356" s="25"/>
      <c r="W356" s="106"/>
      <c r="X356" s="34"/>
      <c r="Y356" s="34"/>
      <c r="Z356" s="36"/>
      <c r="AA356" s="38"/>
      <c r="AB356" s="35"/>
      <c r="AC356" s="25"/>
      <c r="AD356" s="25"/>
      <c r="AE356" s="44"/>
      <c r="AF356" s="94"/>
      <c r="AG356" s="25"/>
      <c r="AH356" s="25"/>
      <c r="AI356" s="25"/>
      <c r="AJ356" s="45" t="str">
        <f t="array" ref="AJ356">IFERROR(INDEX('[1]Master Price'!$E:$E,MATCH(D356,'[1]Master Price'!$B:$B,0)),"0")</f>
        <v>0</v>
      </c>
      <c r="AK356" s="45">
        <f t="shared" si="39"/>
        <v>0</v>
      </c>
      <c r="AL356" s="46" t="str">
        <f t="shared" si="36"/>
        <v>0-day</v>
      </c>
      <c r="AM356" s="46" t="str">
        <f t="shared" si="40"/>
        <v>0-day</v>
      </c>
      <c r="AN356" s="46" t="str">
        <f t="shared" si="58"/>
        <v>0-day</v>
      </c>
      <c r="AO356" s="46" t="str">
        <f t="shared" si="59"/>
        <v>0-day</v>
      </c>
      <c r="AP356" s="46" t="str">
        <f t="shared" si="42"/>
        <v>0-day</v>
      </c>
      <c r="AQ356" s="46" t="str">
        <f t="shared" si="43"/>
        <v>0-day</v>
      </c>
      <c r="AR356" s="103"/>
      <c r="AS356" s="47" t="str">
        <f t="shared" si="44"/>
        <v/>
      </c>
      <c r="AT356" s="35">
        <f t="shared" si="60"/>
        <v>0</v>
      </c>
      <c r="AU356" s="48" t="e">
        <f t="shared" ca="1" si="45"/>
        <v>#NAME?</v>
      </c>
      <c r="AV356" s="48" t="e">
        <f t="shared" ca="1" si="46"/>
        <v>#NAME?</v>
      </c>
      <c r="AW356" s="49" t="e">
        <f t="shared" ca="1" si="47"/>
        <v>#NAME?</v>
      </c>
      <c r="AX356" s="48" t="e">
        <f t="shared" ca="1" si="48"/>
        <v>#NAME?</v>
      </c>
      <c r="AY356" s="49" t="str">
        <f t="shared" si="49"/>
        <v/>
      </c>
      <c r="AZ356" s="50" t="e">
        <f t="shared" ca="1" si="50"/>
        <v>#NAME?</v>
      </c>
      <c r="BA356" s="51" t="e">
        <f t="shared" ca="1" si="51"/>
        <v>#NAME?</v>
      </c>
      <c r="BB356" s="52" t="e">
        <f t="shared" ca="1" si="52"/>
        <v>#NAME?</v>
      </c>
      <c r="BC356" s="51" t="e">
        <f t="shared" ca="1" si="53"/>
        <v>#NAME?</v>
      </c>
      <c r="BD356" s="54" t="e">
        <f t="shared" ca="1" si="54"/>
        <v>#NAME?</v>
      </c>
      <c r="BE356" s="48" t="e">
        <f t="shared" ca="1" si="55"/>
        <v>#NAME?</v>
      </c>
      <c r="BF356" s="50" t="e">
        <f t="shared" ca="1" si="56"/>
        <v>#NAME?</v>
      </c>
      <c r="BG356" s="56" t="e">
        <f t="shared" ca="1" si="57"/>
        <v>#NAME?</v>
      </c>
      <c r="BH356" s="103"/>
      <c r="BI356" s="103"/>
      <c r="BJ356" s="103"/>
      <c r="BK356" s="103"/>
      <c r="BL356" s="103"/>
      <c r="BM356" s="103"/>
      <c r="BN356" s="24"/>
      <c r="BO356" s="24"/>
    </row>
    <row r="357" spans="1:67" ht="15.5">
      <c r="A357" s="25" t="str">
        <f t="shared" si="38"/>
        <v/>
      </c>
      <c r="B357" s="98"/>
      <c r="C357" s="25"/>
      <c r="D357" s="90"/>
      <c r="E357" s="90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36"/>
      <c r="S357" s="91"/>
      <c r="T357" s="36"/>
      <c r="U357" s="82"/>
      <c r="V357" s="25"/>
      <c r="W357" s="107"/>
      <c r="X357" s="34"/>
      <c r="Y357" s="34"/>
      <c r="Z357" s="36"/>
      <c r="AA357" s="38"/>
      <c r="AB357" s="35"/>
      <c r="AC357" s="25"/>
      <c r="AD357" s="25"/>
      <c r="AE357" s="44"/>
      <c r="AF357" s="94"/>
      <c r="AG357" s="25"/>
      <c r="AH357" s="25"/>
      <c r="AI357" s="25"/>
      <c r="AJ357" s="45" t="str">
        <f t="array" ref="AJ357">IFERROR(INDEX('[1]Master Price'!$E:$E,MATCH(D357,'[1]Master Price'!$B:$B,0)),"0")</f>
        <v>0</v>
      </c>
      <c r="AK357" s="45">
        <f t="shared" si="39"/>
        <v>0</v>
      </c>
      <c r="AL357" s="46" t="str">
        <f t="shared" si="36"/>
        <v>0-day</v>
      </c>
      <c r="AM357" s="46" t="str">
        <f t="shared" si="40"/>
        <v>0-day</v>
      </c>
      <c r="AN357" s="46" t="str">
        <f t="shared" si="58"/>
        <v>0-day</v>
      </c>
      <c r="AO357" s="46" t="str">
        <f t="shared" si="59"/>
        <v>0-day</v>
      </c>
      <c r="AP357" s="46" t="str">
        <f t="shared" si="42"/>
        <v>0-day</v>
      </c>
      <c r="AQ357" s="46" t="str">
        <f t="shared" si="43"/>
        <v>0-day</v>
      </c>
      <c r="AR357" s="103"/>
      <c r="AS357" s="47" t="str">
        <f t="shared" si="44"/>
        <v/>
      </c>
      <c r="AT357" s="35">
        <f t="shared" si="60"/>
        <v>0</v>
      </c>
      <c r="AU357" s="48" t="e">
        <f t="shared" ca="1" si="45"/>
        <v>#NAME?</v>
      </c>
      <c r="AV357" s="48" t="e">
        <f t="shared" ca="1" si="46"/>
        <v>#NAME?</v>
      </c>
      <c r="AW357" s="49" t="e">
        <f t="shared" ca="1" si="47"/>
        <v>#NAME?</v>
      </c>
      <c r="AX357" s="48" t="e">
        <f t="shared" ca="1" si="48"/>
        <v>#NAME?</v>
      </c>
      <c r="AY357" s="49" t="str">
        <f t="shared" si="49"/>
        <v/>
      </c>
      <c r="AZ357" s="50" t="e">
        <f t="shared" ca="1" si="50"/>
        <v>#NAME?</v>
      </c>
      <c r="BA357" s="51" t="e">
        <f t="shared" ca="1" si="51"/>
        <v>#NAME?</v>
      </c>
      <c r="BB357" s="52" t="e">
        <f t="shared" ca="1" si="52"/>
        <v>#NAME?</v>
      </c>
      <c r="BC357" s="51" t="e">
        <f t="shared" ca="1" si="53"/>
        <v>#NAME?</v>
      </c>
      <c r="BD357" s="54" t="e">
        <f t="shared" ca="1" si="54"/>
        <v>#NAME?</v>
      </c>
      <c r="BE357" s="48" t="e">
        <f t="shared" ca="1" si="55"/>
        <v>#NAME?</v>
      </c>
      <c r="BF357" s="50" t="e">
        <f t="shared" ca="1" si="56"/>
        <v>#NAME?</v>
      </c>
      <c r="BG357" s="56" t="e">
        <f t="shared" ca="1" si="57"/>
        <v>#NAME?</v>
      </c>
      <c r="BH357" s="103"/>
      <c r="BI357" s="103"/>
      <c r="BJ357" s="103"/>
      <c r="BK357" s="103"/>
      <c r="BL357" s="103"/>
      <c r="BM357" s="103"/>
      <c r="BN357" s="24"/>
      <c r="BO357" s="24"/>
    </row>
    <row r="358" spans="1:67" ht="15.5">
      <c r="A358" s="25" t="str">
        <f t="shared" si="38"/>
        <v/>
      </c>
      <c r="B358" s="98"/>
      <c r="C358" s="25"/>
      <c r="D358" s="90"/>
      <c r="E358" s="90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36"/>
      <c r="S358" s="91"/>
      <c r="T358" s="36"/>
      <c r="U358" s="82"/>
      <c r="V358" s="25"/>
      <c r="W358" s="107"/>
      <c r="X358" s="34"/>
      <c r="Y358" s="34"/>
      <c r="Z358" s="36"/>
      <c r="AA358" s="38"/>
      <c r="AB358" s="35"/>
      <c r="AC358" s="25"/>
      <c r="AD358" s="25"/>
      <c r="AE358" s="44"/>
      <c r="AF358" s="94"/>
      <c r="AG358" s="25"/>
      <c r="AH358" s="25"/>
      <c r="AI358" s="25"/>
      <c r="AJ358" s="45" t="str">
        <f t="array" ref="AJ358">IFERROR(INDEX('[1]Master Price'!$E:$E,MATCH(D358,'[1]Master Price'!$B:$B,0)),"0")</f>
        <v>0</v>
      </c>
      <c r="AK358" s="45">
        <f t="shared" si="39"/>
        <v>0</v>
      </c>
      <c r="AL358" s="46" t="str">
        <f t="shared" si="36"/>
        <v>0-day</v>
      </c>
      <c r="AM358" s="46" t="str">
        <f t="shared" si="40"/>
        <v>0-day</v>
      </c>
      <c r="AN358" s="46" t="str">
        <f t="shared" si="58"/>
        <v>0-day</v>
      </c>
      <c r="AO358" s="46" t="str">
        <f t="shared" si="59"/>
        <v>0-day</v>
      </c>
      <c r="AP358" s="46" t="str">
        <f t="shared" si="42"/>
        <v>0-day</v>
      </c>
      <c r="AQ358" s="46" t="str">
        <f t="shared" si="43"/>
        <v>0-day</v>
      </c>
      <c r="AR358" s="103"/>
      <c r="AS358" s="47" t="str">
        <f t="shared" si="44"/>
        <v/>
      </c>
      <c r="AT358" s="35">
        <f t="shared" si="60"/>
        <v>0</v>
      </c>
      <c r="AU358" s="48" t="e">
        <f t="shared" ca="1" si="45"/>
        <v>#NAME?</v>
      </c>
      <c r="AV358" s="48" t="e">
        <f t="shared" ca="1" si="46"/>
        <v>#NAME?</v>
      </c>
      <c r="AW358" s="49" t="e">
        <f t="shared" ca="1" si="47"/>
        <v>#NAME?</v>
      </c>
      <c r="AX358" s="48" t="e">
        <f t="shared" ca="1" si="48"/>
        <v>#NAME?</v>
      </c>
      <c r="AY358" s="49" t="str">
        <f t="shared" si="49"/>
        <v/>
      </c>
      <c r="AZ358" s="50" t="e">
        <f t="shared" ca="1" si="50"/>
        <v>#NAME?</v>
      </c>
      <c r="BA358" s="51" t="e">
        <f t="shared" ca="1" si="51"/>
        <v>#NAME?</v>
      </c>
      <c r="BB358" s="52" t="e">
        <f t="shared" ca="1" si="52"/>
        <v>#NAME?</v>
      </c>
      <c r="BC358" s="51" t="e">
        <f t="shared" ca="1" si="53"/>
        <v>#NAME?</v>
      </c>
      <c r="BD358" s="54" t="e">
        <f t="shared" ca="1" si="54"/>
        <v>#NAME?</v>
      </c>
      <c r="BE358" s="48" t="e">
        <f t="shared" ca="1" si="55"/>
        <v>#NAME?</v>
      </c>
      <c r="BF358" s="50" t="e">
        <f t="shared" ca="1" si="56"/>
        <v>#NAME?</v>
      </c>
      <c r="BG358" s="56" t="e">
        <f t="shared" ca="1" si="57"/>
        <v>#NAME?</v>
      </c>
      <c r="BH358" s="103"/>
      <c r="BI358" s="103"/>
      <c r="BJ358" s="103"/>
      <c r="BK358" s="103"/>
      <c r="BL358" s="103"/>
      <c r="BM358" s="103"/>
      <c r="BN358" s="24"/>
      <c r="BO358" s="24"/>
    </row>
    <row r="359" spans="1:67" ht="15.5">
      <c r="A359" s="25" t="str">
        <f t="shared" si="38"/>
        <v/>
      </c>
      <c r="B359" s="98"/>
      <c r="C359" s="25"/>
      <c r="D359" s="90"/>
      <c r="E359" s="90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36"/>
      <c r="S359" s="91"/>
      <c r="T359" s="36"/>
      <c r="U359" s="82"/>
      <c r="V359" s="25"/>
      <c r="W359" s="107"/>
      <c r="X359" s="108"/>
      <c r="Y359" s="108"/>
      <c r="Z359" s="36"/>
      <c r="AA359" s="38"/>
      <c r="AB359" s="35"/>
      <c r="AC359" s="25"/>
      <c r="AD359" s="25"/>
      <c r="AE359" s="44"/>
      <c r="AF359" s="94"/>
      <c r="AG359" s="25"/>
      <c r="AH359" s="25"/>
      <c r="AI359" s="25"/>
      <c r="AJ359" s="45" t="str">
        <f t="array" ref="AJ359">IFERROR(INDEX('[1]Master Price'!$E:$E,MATCH(D359,'[1]Master Price'!$B:$B,0)),"0")</f>
        <v>0</v>
      </c>
      <c r="AK359" s="45">
        <f t="shared" si="39"/>
        <v>0</v>
      </c>
      <c r="AL359" s="46" t="str">
        <f t="shared" si="36"/>
        <v>0-day</v>
      </c>
      <c r="AM359" s="46" t="str">
        <f t="shared" si="40"/>
        <v>0-day</v>
      </c>
      <c r="AN359" s="46" t="str">
        <f t="shared" si="58"/>
        <v>0-day</v>
      </c>
      <c r="AO359" s="46" t="str">
        <f t="shared" si="59"/>
        <v>0-day</v>
      </c>
      <c r="AP359" s="46" t="str">
        <f t="shared" si="42"/>
        <v>0-day</v>
      </c>
      <c r="AQ359" s="46" t="str">
        <f t="shared" si="43"/>
        <v>0-day</v>
      </c>
      <c r="AR359" s="103"/>
      <c r="AS359" s="47" t="str">
        <f t="shared" si="44"/>
        <v/>
      </c>
      <c r="AT359" s="35">
        <f t="shared" si="60"/>
        <v>0</v>
      </c>
      <c r="AU359" s="48" t="e">
        <f t="shared" ca="1" si="45"/>
        <v>#NAME?</v>
      </c>
      <c r="AV359" s="48" t="e">
        <f t="shared" ca="1" si="46"/>
        <v>#NAME?</v>
      </c>
      <c r="AW359" s="49" t="e">
        <f t="shared" ca="1" si="47"/>
        <v>#NAME?</v>
      </c>
      <c r="AX359" s="48" t="e">
        <f t="shared" ca="1" si="48"/>
        <v>#NAME?</v>
      </c>
      <c r="AY359" s="49" t="str">
        <f t="shared" si="49"/>
        <v/>
      </c>
      <c r="AZ359" s="50" t="e">
        <f t="shared" ca="1" si="50"/>
        <v>#NAME?</v>
      </c>
      <c r="BA359" s="51" t="e">
        <f t="shared" ca="1" si="51"/>
        <v>#NAME?</v>
      </c>
      <c r="BB359" s="52" t="e">
        <f t="shared" ca="1" si="52"/>
        <v>#NAME?</v>
      </c>
      <c r="BC359" s="51" t="e">
        <f t="shared" ca="1" si="53"/>
        <v>#NAME?</v>
      </c>
      <c r="BD359" s="54" t="e">
        <f t="shared" ca="1" si="54"/>
        <v>#NAME?</v>
      </c>
      <c r="BE359" s="48" t="e">
        <f t="shared" ca="1" si="55"/>
        <v>#NAME?</v>
      </c>
      <c r="BF359" s="50" t="e">
        <f t="shared" ca="1" si="56"/>
        <v>#NAME?</v>
      </c>
      <c r="BG359" s="56" t="e">
        <f t="shared" ca="1" si="57"/>
        <v>#NAME?</v>
      </c>
      <c r="BH359" s="103"/>
      <c r="BI359" s="103"/>
      <c r="BJ359" s="103"/>
      <c r="BK359" s="103"/>
      <c r="BL359" s="103"/>
      <c r="BM359" s="103"/>
      <c r="BN359" s="24"/>
      <c r="BO359" s="24"/>
    </row>
    <row r="360" spans="1:67" ht="15.5">
      <c r="A360" s="25" t="str">
        <f t="shared" si="38"/>
        <v/>
      </c>
      <c r="B360" s="98"/>
      <c r="C360" s="25"/>
      <c r="D360" s="90"/>
      <c r="E360" s="90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36"/>
      <c r="S360" s="91"/>
      <c r="T360" s="36"/>
      <c r="U360" s="82"/>
      <c r="V360" s="25"/>
      <c r="W360" s="107"/>
      <c r="X360" s="108"/>
      <c r="Y360" s="108"/>
      <c r="Z360" s="36"/>
      <c r="AA360" s="38"/>
      <c r="AB360" s="35"/>
      <c r="AC360" s="25"/>
      <c r="AD360" s="25"/>
      <c r="AE360" s="44"/>
      <c r="AF360" s="94"/>
      <c r="AG360" s="25"/>
      <c r="AH360" s="25"/>
      <c r="AI360" s="25"/>
      <c r="AJ360" s="45" t="str">
        <f t="array" ref="AJ360">IFERROR(INDEX('[1]Master Price'!$E:$E,MATCH(D360,'[1]Master Price'!$B:$B,0)),"0")</f>
        <v>0</v>
      </c>
      <c r="AK360" s="45">
        <f t="shared" si="39"/>
        <v>0</v>
      </c>
      <c r="AL360" s="46" t="str">
        <f t="shared" si="36"/>
        <v>0-day</v>
      </c>
      <c r="AM360" s="46" t="str">
        <f t="shared" si="40"/>
        <v>0-day</v>
      </c>
      <c r="AN360" s="46" t="str">
        <f t="shared" si="58"/>
        <v>0-day</v>
      </c>
      <c r="AO360" s="46" t="str">
        <f t="shared" si="59"/>
        <v>0-day</v>
      </c>
      <c r="AP360" s="46" t="str">
        <f t="shared" si="42"/>
        <v>0-day</v>
      </c>
      <c r="AQ360" s="46" t="str">
        <f t="shared" si="43"/>
        <v>0-day</v>
      </c>
      <c r="AR360" s="103"/>
      <c r="AS360" s="47" t="str">
        <f t="shared" si="44"/>
        <v/>
      </c>
      <c r="AT360" s="35">
        <f t="shared" si="60"/>
        <v>0</v>
      </c>
      <c r="AU360" s="48" t="e">
        <f t="shared" ca="1" si="45"/>
        <v>#NAME?</v>
      </c>
      <c r="AV360" s="48" t="e">
        <f t="shared" ca="1" si="46"/>
        <v>#NAME?</v>
      </c>
      <c r="AW360" s="49" t="e">
        <f t="shared" ca="1" si="47"/>
        <v>#NAME?</v>
      </c>
      <c r="AX360" s="48" t="e">
        <f t="shared" ca="1" si="48"/>
        <v>#NAME?</v>
      </c>
      <c r="AY360" s="49" t="str">
        <f t="shared" si="49"/>
        <v/>
      </c>
      <c r="AZ360" s="50" t="e">
        <f t="shared" ca="1" si="50"/>
        <v>#NAME?</v>
      </c>
      <c r="BA360" s="51" t="e">
        <f t="shared" ca="1" si="51"/>
        <v>#NAME?</v>
      </c>
      <c r="BB360" s="52" t="e">
        <f t="shared" ca="1" si="52"/>
        <v>#NAME?</v>
      </c>
      <c r="BC360" s="51" t="e">
        <f t="shared" ca="1" si="53"/>
        <v>#NAME?</v>
      </c>
      <c r="BD360" s="54" t="e">
        <f t="shared" ca="1" si="54"/>
        <v>#NAME?</v>
      </c>
      <c r="BE360" s="48" t="e">
        <f t="shared" ca="1" si="55"/>
        <v>#NAME?</v>
      </c>
      <c r="BF360" s="50" t="e">
        <f t="shared" ca="1" si="56"/>
        <v>#NAME?</v>
      </c>
      <c r="BG360" s="56" t="e">
        <f t="shared" ca="1" si="57"/>
        <v>#NAME?</v>
      </c>
      <c r="BH360" s="103"/>
      <c r="BI360" s="103"/>
      <c r="BJ360" s="103"/>
      <c r="BK360" s="103"/>
      <c r="BL360" s="103"/>
      <c r="BM360" s="103"/>
      <c r="BN360" s="24"/>
      <c r="BO360" s="24"/>
    </row>
    <row r="361" spans="1:67" ht="15.5">
      <c r="A361" s="25" t="str">
        <f t="shared" si="38"/>
        <v/>
      </c>
      <c r="B361" s="98"/>
      <c r="C361" s="25"/>
      <c r="D361" s="90"/>
      <c r="E361" s="90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36"/>
      <c r="S361" s="91"/>
      <c r="T361" s="36"/>
      <c r="U361" s="82"/>
      <c r="V361" s="25"/>
      <c r="W361" s="107"/>
      <c r="X361" s="108"/>
      <c r="Y361" s="108"/>
      <c r="Z361" s="36"/>
      <c r="AA361" s="38"/>
      <c r="AB361" s="35"/>
      <c r="AC361" s="25"/>
      <c r="AD361" s="25"/>
      <c r="AE361" s="44"/>
      <c r="AF361" s="94"/>
      <c r="AG361" s="25"/>
      <c r="AH361" s="25"/>
      <c r="AI361" s="25"/>
      <c r="AJ361" s="45" t="str">
        <f t="array" ref="AJ361">IFERROR(INDEX('[1]Master Price'!$E:$E,MATCH(D361,'[1]Master Price'!$B:$B,0)),"0")</f>
        <v>0</v>
      </c>
      <c r="AK361" s="45">
        <f t="shared" si="39"/>
        <v>0</v>
      </c>
      <c r="AL361" s="46" t="str">
        <f t="shared" si="36"/>
        <v>0-day</v>
      </c>
      <c r="AM361" s="46" t="str">
        <f t="shared" si="40"/>
        <v>0-day</v>
      </c>
      <c r="AN361" s="46" t="str">
        <f t="shared" si="58"/>
        <v>0-day</v>
      </c>
      <c r="AO361" s="46" t="str">
        <f t="shared" si="59"/>
        <v>0-day</v>
      </c>
      <c r="AP361" s="46" t="str">
        <f t="shared" si="42"/>
        <v>0-day</v>
      </c>
      <c r="AQ361" s="46" t="str">
        <f t="shared" si="43"/>
        <v>0-day</v>
      </c>
      <c r="AR361" s="103"/>
      <c r="AS361" s="47" t="str">
        <f t="shared" si="44"/>
        <v/>
      </c>
      <c r="AT361" s="35">
        <f t="shared" si="60"/>
        <v>0</v>
      </c>
      <c r="AU361" s="48" t="e">
        <f t="shared" ca="1" si="45"/>
        <v>#NAME?</v>
      </c>
      <c r="AV361" s="48" t="e">
        <f t="shared" ca="1" si="46"/>
        <v>#NAME?</v>
      </c>
      <c r="AW361" s="49" t="e">
        <f t="shared" ca="1" si="47"/>
        <v>#NAME?</v>
      </c>
      <c r="AX361" s="48" t="e">
        <f t="shared" ca="1" si="48"/>
        <v>#NAME?</v>
      </c>
      <c r="AY361" s="49" t="str">
        <f t="shared" si="49"/>
        <v/>
      </c>
      <c r="AZ361" s="50" t="e">
        <f t="shared" ca="1" si="50"/>
        <v>#NAME?</v>
      </c>
      <c r="BA361" s="51" t="e">
        <f t="shared" ca="1" si="51"/>
        <v>#NAME?</v>
      </c>
      <c r="BB361" s="52" t="e">
        <f t="shared" ca="1" si="52"/>
        <v>#NAME?</v>
      </c>
      <c r="BC361" s="51" t="e">
        <f t="shared" ca="1" si="53"/>
        <v>#NAME?</v>
      </c>
      <c r="BD361" s="54" t="e">
        <f t="shared" ca="1" si="54"/>
        <v>#NAME?</v>
      </c>
      <c r="BE361" s="48" t="e">
        <f t="shared" ca="1" si="55"/>
        <v>#NAME?</v>
      </c>
      <c r="BF361" s="50" t="e">
        <f t="shared" ca="1" si="56"/>
        <v>#NAME?</v>
      </c>
      <c r="BG361" s="56" t="e">
        <f t="shared" ca="1" si="57"/>
        <v>#NAME?</v>
      </c>
      <c r="BH361" s="103"/>
      <c r="BI361" s="103"/>
      <c r="BJ361" s="103"/>
      <c r="BK361" s="103"/>
      <c r="BL361" s="103"/>
      <c r="BM361" s="103"/>
      <c r="BN361" s="24"/>
      <c r="BO361" s="24"/>
    </row>
    <row r="362" spans="1:67" ht="15.5">
      <c r="A362" s="25" t="str">
        <f t="shared" si="38"/>
        <v/>
      </c>
      <c r="B362" s="98"/>
      <c r="C362" s="25"/>
      <c r="D362" s="90"/>
      <c r="E362" s="90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36"/>
      <c r="S362" s="91"/>
      <c r="T362" s="36"/>
      <c r="U362" s="82"/>
      <c r="V362" s="25"/>
      <c r="W362" s="107"/>
      <c r="X362" s="108"/>
      <c r="Y362" s="108"/>
      <c r="Z362" s="36"/>
      <c r="AA362" s="38"/>
      <c r="AB362" s="35"/>
      <c r="AC362" s="25"/>
      <c r="AD362" s="25"/>
      <c r="AE362" s="44"/>
      <c r="AF362" s="94"/>
      <c r="AG362" s="25"/>
      <c r="AH362" s="25"/>
      <c r="AI362" s="25"/>
      <c r="AJ362" s="45" t="str">
        <f t="array" ref="AJ362">IFERROR(INDEX('[1]Master Price'!$E:$E,MATCH(D362,'[1]Master Price'!$B:$B,0)),"0")</f>
        <v>0</v>
      </c>
      <c r="AK362" s="45">
        <f t="shared" si="39"/>
        <v>0</v>
      </c>
      <c r="AL362" s="46" t="str">
        <f t="shared" si="36"/>
        <v>0-day</v>
      </c>
      <c r="AM362" s="46" t="str">
        <f t="shared" si="40"/>
        <v>0-day</v>
      </c>
      <c r="AN362" s="46" t="str">
        <f t="shared" si="58"/>
        <v>0-day</v>
      </c>
      <c r="AO362" s="46" t="str">
        <f t="shared" si="59"/>
        <v>0-day</v>
      </c>
      <c r="AP362" s="46" t="str">
        <f t="shared" si="42"/>
        <v>0-day</v>
      </c>
      <c r="AQ362" s="46" t="str">
        <f t="shared" si="43"/>
        <v>0-day</v>
      </c>
      <c r="AR362" s="103"/>
      <c r="AS362" s="47" t="str">
        <f t="shared" si="44"/>
        <v/>
      </c>
      <c r="AT362" s="35">
        <f t="shared" si="60"/>
        <v>0</v>
      </c>
      <c r="AU362" s="48" t="e">
        <f t="shared" ca="1" si="45"/>
        <v>#NAME?</v>
      </c>
      <c r="AV362" s="48" t="e">
        <f t="shared" ca="1" si="46"/>
        <v>#NAME?</v>
      </c>
      <c r="AW362" s="49" t="e">
        <f t="shared" ca="1" si="47"/>
        <v>#NAME?</v>
      </c>
      <c r="AX362" s="48" t="e">
        <f t="shared" ca="1" si="48"/>
        <v>#NAME?</v>
      </c>
      <c r="AY362" s="49" t="str">
        <f t="shared" si="49"/>
        <v/>
      </c>
      <c r="AZ362" s="50" t="e">
        <f t="shared" ca="1" si="50"/>
        <v>#NAME?</v>
      </c>
      <c r="BA362" s="51" t="e">
        <f t="shared" ca="1" si="51"/>
        <v>#NAME?</v>
      </c>
      <c r="BB362" s="52" t="e">
        <f t="shared" ca="1" si="52"/>
        <v>#NAME?</v>
      </c>
      <c r="BC362" s="51" t="e">
        <f t="shared" ca="1" si="53"/>
        <v>#NAME?</v>
      </c>
      <c r="BD362" s="54" t="e">
        <f t="shared" ca="1" si="54"/>
        <v>#NAME?</v>
      </c>
      <c r="BE362" s="48" t="e">
        <f t="shared" ca="1" si="55"/>
        <v>#NAME?</v>
      </c>
      <c r="BF362" s="50" t="e">
        <f t="shared" ca="1" si="56"/>
        <v>#NAME?</v>
      </c>
      <c r="BG362" s="56" t="e">
        <f t="shared" ca="1" si="57"/>
        <v>#NAME?</v>
      </c>
      <c r="BH362" s="103"/>
      <c r="BI362" s="103"/>
      <c r="BJ362" s="103"/>
      <c r="BK362" s="103"/>
      <c r="BL362" s="103"/>
      <c r="BM362" s="103"/>
      <c r="BN362" s="24"/>
      <c r="BO362" s="24"/>
    </row>
    <row r="363" spans="1:67" ht="15.5">
      <c r="A363" s="25" t="str">
        <f t="shared" si="38"/>
        <v/>
      </c>
      <c r="B363" s="98"/>
      <c r="C363" s="25"/>
      <c r="D363" s="90"/>
      <c r="E363" s="90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36"/>
      <c r="S363" s="91"/>
      <c r="T363" s="36"/>
      <c r="U363" s="82"/>
      <c r="V363" s="25"/>
      <c r="W363" s="107"/>
      <c r="X363" s="108"/>
      <c r="Y363" s="108"/>
      <c r="Z363" s="36"/>
      <c r="AA363" s="38"/>
      <c r="AB363" s="35"/>
      <c r="AC363" s="25"/>
      <c r="AD363" s="25"/>
      <c r="AE363" s="44"/>
      <c r="AF363" s="94"/>
      <c r="AG363" s="25"/>
      <c r="AH363" s="25"/>
      <c r="AI363" s="25"/>
      <c r="AJ363" s="45" t="str">
        <f t="array" ref="AJ363">IFERROR(INDEX('[1]Master Price'!$E:$E,MATCH(D363,'[1]Master Price'!$B:$B,0)),"0")</f>
        <v>0</v>
      </c>
      <c r="AK363" s="45">
        <f t="shared" si="39"/>
        <v>0</v>
      </c>
      <c r="AL363" s="46" t="str">
        <f t="shared" si="36"/>
        <v>0-day</v>
      </c>
      <c r="AM363" s="46" t="str">
        <f t="shared" si="40"/>
        <v>0-day</v>
      </c>
      <c r="AN363" s="46" t="str">
        <f t="shared" si="58"/>
        <v>0-day</v>
      </c>
      <c r="AO363" s="46" t="str">
        <f t="shared" si="59"/>
        <v>0-day</v>
      </c>
      <c r="AP363" s="46" t="str">
        <f t="shared" si="42"/>
        <v>0-day</v>
      </c>
      <c r="AQ363" s="46" t="str">
        <f t="shared" si="43"/>
        <v>0-day</v>
      </c>
      <c r="AR363" s="103"/>
      <c r="AS363" s="47" t="str">
        <f t="shared" si="44"/>
        <v/>
      </c>
      <c r="AT363" s="35">
        <f t="shared" si="60"/>
        <v>0</v>
      </c>
      <c r="AU363" s="48" t="e">
        <f t="shared" ca="1" si="45"/>
        <v>#NAME?</v>
      </c>
      <c r="AV363" s="48" t="e">
        <f t="shared" ca="1" si="46"/>
        <v>#NAME?</v>
      </c>
      <c r="AW363" s="49" t="e">
        <f t="shared" ca="1" si="47"/>
        <v>#NAME?</v>
      </c>
      <c r="AX363" s="48" t="e">
        <f t="shared" ca="1" si="48"/>
        <v>#NAME?</v>
      </c>
      <c r="AY363" s="49" t="str">
        <f t="shared" si="49"/>
        <v/>
      </c>
      <c r="AZ363" s="50" t="e">
        <f t="shared" ca="1" si="50"/>
        <v>#NAME?</v>
      </c>
      <c r="BA363" s="51" t="e">
        <f t="shared" ca="1" si="51"/>
        <v>#NAME?</v>
      </c>
      <c r="BB363" s="52" t="e">
        <f t="shared" ca="1" si="52"/>
        <v>#NAME?</v>
      </c>
      <c r="BC363" s="51" t="e">
        <f t="shared" ca="1" si="53"/>
        <v>#NAME?</v>
      </c>
      <c r="BD363" s="54" t="e">
        <f t="shared" ca="1" si="54"/>
        <v>#NAME?</v>
      </c>
      <c r="BE363" s="48" t="e">
        <f t="shared" ca="1" si="55"/>
        <v>#NAME?</v>
      </c>
      <c r="BF363" s="50" t="e">
        <f t="shared" ca="1" si="56"/>
        <v>#NAME?</v>
      </c>
      <c r="BG363" s="56" t="e">
        <f t="shared" ca="1" si="57"/>
        <v>#NAME?</v>
      </c>
      <c r="BH363" s="103"/>
      <c r="BI363" s="103"/>
      <c r="BJ363" s="103"/>
      <c r="BK363" s="103"/>
      <c r="BL363" s="103"/>
      <c r="BM363" s="103"/>
      <c r="BN363" s="24"/>
      <c r="BO363" s="24"/>
    </row>
    <row r="364" spans="1:67" ht="15.5">
      <c r="A364" s="25" t="str">
        <f t="shared" si="38"/>
        <v/>
      </c>
      <c r="B364" s="98"/>
      <c r="C364" s="25"/>
      <c r="D364" s="90"/>
      <c r="E364" s="90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36"/>
      <c r="S364" s="91"/>
      <c r="T364" s="36"/>
      <c r="U364" s="91"/>
      <c r="V364" s="36"/>
      <c r="W364" s="107"/>
      <c r="X364" s="34"/>
      <c r="Y364" s="34"/>
      <c r="Z364" s="36"/>
      <c r="AA364" s="38"/>
      <c r="AB364" s="35"/>
      <c r="AC364" s="25"/>
      <c r="AD364" s="25"/>
      <c r="AE364" s="44"/>
      <c r="AF364" s="99"/>
      <c r="AG364" s="25"/>
      <c r="AH364" s="25"/>
      <c r="AI364" s="25"/>
      <c r="AJ364" s="45" t="str">
        <f t="array" ref="AJ364">IFERROR(INDEX('[1]Master Price'!$E:$E,MATCH(D364,'[1]Master Price'!$B:$B,0)),"0")</f>
        <v>0</v>
      </c>
      <c r="AK364" s="45">
        <f t="shared" si="39"/>
        <v>0</v>
      </c>
      <c r="AL364" s="46" t="str">
        <f t="shared" si="36"/>
        <v>0-day</v>
      </c>
      <c r="AM364" s="46" t="str">
        <f t="shared" si="40"/>
        <v>0-day</v>
      </c>
      <c r="AN364" s="46" t="str">
        <f t="shared" si="58"/>
        <v>0-day</v>
      </c>
      <c r="AO364" s="46" t="str">
        <f t="shared" si="59"/>
        <v>0-day</v>
      </c>
      <c r="AP364" s="46" t="str">
        <f t="shared" si="42"/>
        <v>0-day</v>
      </c>
      <c r="AQ364" s="46" t="str">
        <f t="shared" si="43"/>
        <v>0-day</v>
      </c>
      <c r="AR364" s="103"/>
      <c r="AS364" s="47" t="str">
        <f t="shared" si="44"/>
        <v/>
      </c>
      <c r="AT364" s="35">
        <f t="shared" si="60"/>
        <v>0</v>
      </c>
      <c r="AU364" s="48" t="e">
        <f t="shared" ca="1" si="45"/>
        <v>#NAME?</v>
      </c>
      <c r="AV364" s="48" t="e">
        <f t="shared" ca="1" si="46"/>
        <v>#NAME?</v>
      </c>
      <c r="AW364" s="49" t="e">
        <f t="shared" ca="1" si="47"/>
        <v>#NAME?</v>
      </c>
      <c r="AX364" s="48" t="e">
        <f t="shared" ca="1" si="48"/>
        <v>#NAME?</v>
      </c>
      <c r="AY364" s="49" t="str">
        <f t="shared" si="49"/>
        <v/>
      </c>
      <c r="AZ364" s="50" t="e">
        <f t="shared" ca="1" si="50"/>
        <v>#NAME?</v>
      </c>
      <c r="BA364" s="51" t="e">
        <f t="shared" ca="1" si="51"/>
        <v>#NAME?</v>
      </c>
      <c r="BB364" s="52" t="e">
        <f t="shared" ca="1" si="52"/>
        <v>#NAME?</v>
      </c>
      <c r="BC364" s="51" t="e">
        <f t="shared" ca="1" si="53"/>
        <v>#NAME?</v>
      </c>
      <c r="BD364" s="54" t="e">
        <f t="shared" ca="1" si="54"/>
        <v>#NAME?</v>
      </c>
      <c r="BE364" s="48" t="e">
        <f t="shared" ca="1" si="55"/>
        <v>#NAME?</v>
      </c>
      <c r="BF364" s="50" t="e">
        <f t="shared" ca="1" si="56"/>
        <v>#NAME?</v>
      </c>
      <c r="BG364" s="56" t="e">
        <f t="shared" ca="1" si="57"/>
        <v>#NAME?</v>
      </c>
      <c r="BH364" s="103"/>
      <c r="BI364" s="103"/>
      <c r="BJ364" s="103"/>
      <c r="BK364" s="103"/>
      <c r="BL364" s="103"/>
      <c r="BM364" s="103"/>
      <c r="BN364" s="24"/>
      <c r="BO364" s="24"/>
    </row>
    <row r="365" spans="1:67" ht="15.5">
      <c r="A365" s="25" t="str">
        <f t="shared" si="38"/>
        <v/>
      </c>
      <c r="B365" s="98"/>
      <c r="C365" s="25"/>
      <c r="D365" s="90"/>
      <c r="E365" s="90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36"/>
      <c r="S365" s="91"/>
      <c r="T365" s="36"/>
      <c r="U365" s="91"/>
      <c r="V365" s="36"/>
      <c r="W365" s="107"/>
      <c r="X365" s="34"/>
      <c r="Y365" s="34"/>
      <c r="Z365" s="36"/>
      <c r="AA365" s="38"/>
      <c r="AB365" s="35"/>
      <c r="AC365" s="25"/>
      <c r="AD365" s="25"/>
      <c r="AE365" s="44"/>
      <c r="AF365" s="99"/>
      <c r="AG365" s="25"/>
      <c r="AH365" s="25"/>
      <c r="AI365" s="25"/>
      <c r="AJ365" s="45" t="str">
        <f t="array" ref="AJ365">IFERROR(INDEX('[1]Master Price'!$E:$E,MATCH(D365,'[1]Master Price'!$B:$B,0)),"0")</f>
        <v>0</v>
      </c>
      <c r="AK365" s="45">
        <f t="shared" si="39"/>
        <v>0</v>
      </c>
      <c r="AL365" s="46" t="str">
        <f t="shared" si="36"/>
        <v>0-day</v>
      </c>
      <c r="AM365" s="46" t="str">
        <f t="shared" si="40"/>
        <v>0-day</v>
      </c>
      <c r="AN365" s="46" t="str">
        <f t="shared" si="58"/>
        <v>0-day</v>
      </c>
      <c r="AO365" s="46" t="str">
        <f t="shared" si="59"/>
        <v>0-day</v>
      </c>
      <c r="AP365" s="46" t="str">
        <f t="shared" si="42"/>
        <v>0-day</v>
      </c>
      <c r="AQ365" s="46" t="str">
        <f t="shared" si="43"/>
        <v>0-day</v>
      </c>
      <c r="AR365" s="103"/>
      <c r="AS365" s="47" t="str">
        <f t="shared" si="44"/>
        <v/>
      </c>
      <c r="AT365" s="35">
        <f t="shared" si="60"/>
        <v>0</v>
      </c>
      <c r="AU365" s="48" t="e">
        <f t="shared" ca="1" si="45"/>
        <v>#NAME?</v>
      </c>
      <c r="AV365" s="48" t="e">
        <f t="shared" ca="1" si="46"/>
        <v>#NAME?</v>
      </c>
      <c r="AW365" s="49" t="e">
        <f t="shared" ca="1" si="47"/>
        <v>#NAME?</v>
      </c>
      <c r="AX365" s="48" t="e">
        <f t="shared" ca="1" si="48"/>
        <v>#NAME?</v>
      </c>
      <c r="AY365" s="49" t="str">
        <f t="shared" si="49"/>
        <v/>
      </c>
      <c r="AZ365" s="50" t="e">
        <f t="shared" ca="1" si="50"/>
        <v>#NAME?</v>
      </c>
      <c r="BA365" s="51" t="e">
        <f t="shared" ca="1" si="51"/>
        <v>#NAME?</v>
      </c>
      <c r="BB365" s="52" t="e">
        <f t="shared" ca="1" si="52"/>
        <v>#NAME?</v>
      </c>
      <c r="BC365" s="51" t="e">
        <f t="shared" ca="1" si="53"/>
        <v>#NAME?</v>
      </c>
      <c r="BD365" s="54" t="e">
        <f t="shared" ca="1" si="54"/>
        <v>#NAME?</v>
      </c>
      <c r="BE365" s="48" t="e">
        <f t="shared" ca="1" si="55"/>
        <v>#NAME?</v>
      </c>
      <c r="BF365" s="50" t="e">
        <f t="shared" ca="1" si="56"/>
        <v>#NAME?</v>
      </c>
      <c r="BG365" s="56" t="e">
        <f t="shared" ca="1" si="57"/>
        <v>#NAME?</v>
      </c>
      <c r="BH365" s="103"/>
      <c r="BI365" s="103"/>
      <c r="BJ365" s="103"/>
      <c r="BK365" s="103"/>
      <c r="BL365" s="103"/>
      <c r="BM365" s="103"/>
      <c r="BN365" s="24"/>
      <c r="BO365" s="24"/>
    </row>
    <row r="366" spans="1:67" ht="15.5">
      <c r="A366" s="25" t="str">
        <f t="shared" si="38"/>
        <v/>
      </c>
      <c r="B366" s="98"/>
      <c r="C366" s="25"/>
      <c r="D366" s="90"/>
      <c r="E366" s="90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36"/>
      <c r="S366" s="91"/>
      <c r="T366" s="36"/>
      <c r="U366" s="82"/>
      <c r="V366" s="36"/>
      <c r="W366" s="107"/>
      <c r="X366" s="34"/>
      <c r="Y366" s="34"/>
      <c r="Z366" s="36"/>
      <c r="AA366" s="38"/>
      <c r="AB366" s="35"/>
      <c r="AC366" s="25"/>
      <c r="AD366" s="25"/>
      <c r="AE366" s="44"/>
      <c r="AF366" s="99"/>
      <c r="AG366" s="25"/>
      <c r="AH366" s="25"/>
      <c r="AI366" s="25"/>
      <c r="AJ366" s="45" t="str">
        <f t="array" ref="AJ366">IFERROR(INDEX('[1]Master Price'!$E:$E,MATCH(D366,'[1]Master Price'!$B:$B,0)),"0")</f>
        <v>0</v>
      </c>
      <c r="AK366" s="45">
        <f t="shared" si="39"/>
        <v>0</v>
      </c>
      <c r="AL366" s="46" t="str">
        <f t="shared" si="36"/>
        <v>0-day</v>
      </c>
      <c r="AM366" s="46" t="str">
        <f t="shared" si="40"/>
        <v>0-day</v>
      </c>
      <c r="AN366" s="46" t="str">
        <f t="shared" si="58"/>
        <v>0-day</v>
      </c>
      <c r="AO366" s="46" t="str">
        <f t="shared" si="59"/>
        <v>0-day</v>
      </c>
      <c r="AP366" s="46" t="str">
        <f t="shared" si="42"/>
        <v>0-day</v>
      </c>
      <c r="AQ366" s="46" t="str">
        <f t="shared" si="43"/>
        <v>0-day</v>
      </c>
      <c r="AR366" s="103"/>
      <c r="AS366" s="47" t="str">
        <f t="shared" si="44"/>
        <v/>
      </c>
      <c r="AT366" s="35">
        <f t="shared" si="60"/>
        <v>0</v>
      </c>
      <c r="AU366" s="48" t="e">
        <f t="shared" ca="1" si="45"/>
        <v>#NAME?</v>
      </c>
      <c r="AV366" s="48" t="e">
        <f t="shared" ca="1" si="46"/>
        <v>#NAME?</v>
      </c>
      <c r="AW366" s="49" t="e">
        <f t="shared" ca="1" si="47"/>
        <v>#NAME?</v>
      </c>
      <c r="AX366" s="48" t="e">
        <f t="shared" ca="1" si="48"/>
        <v>#NAME?</v>
      </c>
      <c r="AY366" s="49" t="str">
        <f t="shared" si="49"/>
        <v/>
      </c>
      <c r="AZ366" s="50" t="e">
        <f t="shared" ca="1" si="50"/>
        <v>#NAME?</v>
      </c>
      <c r="BA366" s="51" t="e">
        <f t="shared" ca="1" si="51"/>
        <v>#NAME?</v>
      </c>
      <c r="BB366" s="52" t="e">
        <f t="shared" ca="1" si="52"/>
        <v>#NAME?</v>
      </c>
      <c r="BC366" s="51" t="e">
        <f t="shared" ca="1" si="53"/>
        <v>#NAME?</v>
      </c>
      <c r="BD366" s="54" t="e">
        <f t="shared" ca="1" si="54"/>
        <v>#NAME?</v>
      </c>
      <c r="BE366" s="48" t="e">
        <f t="shared" ca="1" si="55"/>
        <v>#NAME?</v>
      </c>
      <c r="BF366" s="50" t="e">
        <f t="shared" ca="1" si="56"/>
        <v>#NAME?</v>
      </c>
      <c r="BG366" s="56" t="e">
        <f t="shared" ca="1" si="57"/>
        <v>#NAME?</v>
      </c>
      <c r="BH366" s="103"/>
      <c r="BI366" s="103"/>
      <c r="BJ366" s="103"/>
      <c r="BK366" s="103"/>
      <c r="BL366" s="103"/>
      <c r="BM366" s="103"/>
      <c r="BN366" s="24"/>
      <c r="BO366" s="24"/>
    </row>
    <row r="367" spans="1:67" ht="15.5">
      <c r="A367" s="25" t="str">
        <f t="shared" si="38"/>
        <v/>
      </c>
      <c r="B367" s="89"/>
      <c r="C367" s="25"/>
      <c r="D367" s="90"/>
      <c r="E367" s="90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36"/>
      <c r="S367" s="91"/>
      <c r="T367" s="36"/>
      <c r="U367" s="82"/>
      <c r="V367" s="36"/>
      <c r="W367" s="107"/>
      <c r="X367" s="109"/>
      <c r="Y367" s="109"/>
      <c r="Z367" s="36"/>
      <c r="AA367" s="38"/>
      <c r="AB367" s="35"/>
      <c r="AC367" s="25"/>
      <c r="AD367" s="25"/>
      <c r="AE367" s="44"/>
      <c r="AF367" s="94"/>
      <c r="AG367" s="25"/>
      <c r="AH367" s="25"/>
      <c r="AI367" s="25"/>
      <c r="AJ367" s="45" t="str">
        <f t="array" ref="AJ367">IFERROR(INDEX('[1]Master Price'!$E:$E,MATCH(D367,'[1]Master Price'!$B:$B,0)),"0")</f>
        <v>0</v>
      </c>
      <c r="AK367" s="45">
        <f t="shared" si="39"/>
        <v>0</v>
      </c>
      <c r="AL367" s="46" t="str">
        <f t="shared" si="36"/>
        <v>0-day</v>
      </c>
      <c r="AM367" s="46" t="str">
        <f t="shared" si="40"/>
        <v>0-day</v>
      </c>
      <c r="AN367" s="46" t="str">
        <f t="shared" si="58"/>
        <v>0-day</v>
      </c>
      <c r="AO367" s="46" t="str">
        <f t="shared" si="59"/>
        <v>0-day</v>
      </c>
      <c r="AP367" s="46" t="str">
        <f t="shared" si="42"/>
        <v>0-day</v>
      </c>
      <c r="AQ367" s="46" t="str">
        <f t="shared" si="43"/>
        <v>0-day</v>
      </c>
      <c r="AR367" s="103"/>
      <c r="AS367" s="47" t="str">
        <f t="shared" si="44"/>
        <v/>
      </c>
      <c r="AT367" s="35">
        <f t="shared" si="60"/>
        <v>0</v>
      </c>
      <c r="AU367" s="48" t="e">
        <f t="shared" ca="1" si="45"/>
        <v>#NAME?</v>
      </c>
      <c r="AV367" s="48" t="e">
        <f t="shared" ca="1" si="46"/>
        <v>#NAME?</v>
      </c>
      <c r="AW367" s="49" t="e">
        <f t="shared" ca="1" si="47"/>
        <v>#NAME?</v>
      </c>
      <c r="AX367" s="48" t="e">
        <f t="shared" ca="1" si="48"/>
        <v>#NAME?</v>
      </c>
      <c r="AY367" s="49" t="str">
        <f t="shared" si="49"/>
        <v/>
      </c>
      <c r="AZ367" s="50" t="e">
        <f t="shared" ca="1" si="50"/>
        <v>#NAME?</v>
      </c>
      <c r="BA367" s="51" t="e">
        <f t="shared" ca="1" si="51"/>
        <v>#NAME?</v>
      </c>
      <c r="BB367" s="52" t="e">
        <f t="shared" ca="1" si="52"/>
        <v>#NAME?</v>
      </c>
      <c r="BC367" s="51" t="e">
        <f t="shared" ca="1" si="53"/>
        <v>#NAME?</v>
      </c>
      <c r="BD367" s="54" t="e">
        <f t="shared" ca="1" si="54"/>
        <v>#NAME?</v>
      </c>
      <c r="BE367" s="48" t="e">
        <f t="shared" ca="1" si="55"/>
        <v>#NAME?</v>
      </c>
      <c r="BF367" s="50" t="e">
        <f t="shared" ca="1" si="56"/>
        <v>#NAME?</v>
      </c>
      <c r="BG367" s="56" t="e">
        <f t="shared" ca="1" si="57"/>
        <v>#NAME?</v>
      </c>
      <c r="BH367" s="103"/>
      <c r="BI367" s="103"/>
      <c r="BJ367" s="103"/>
      <c r="BK367" s="103"/>
      <c r="BL367" s="103"/>
      <c r="BM367" s="103"/>
      <c r="BN367" s="24"/>
      <c r="BO367" s="24"/>
    </row>
    <row r="368" spans="1:67" ht="15.5">
      <c r="A368" s="25" t="str">
        <f t="shared" si="38"/>
        <v/>
      </c>
      <c r="B368" s="89"/>
      <c r="C368" s="25"/>
      <c r="D368" s="90"/>
      <c r="E368" s="90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36"/>
      <c r="S368" s="91"/>
      <c r="T368" s="36"/>
      <c r="U368" s="82"/>
      <c r="V368" s="36"/>
      <c r="W368" s="107"/>
      <c r="X368" s="109"/>
      <c r="Y368" s="109"/>
      <c r="Z368" s="36"/>
      <c r="AA368" s="38"/>
      <c r="AB368" s="35"/>
      <c r="AC368" s="25"/>
      <c r="AD368" s="25"/>
      <c r="AE368" s="44"/>
      <c r="AF368" s="94"/>
      <c r="AG368" s="25"/>
      <c r="AH368" s="25"/>
      <c r="AI368" s="25"/>
      <c r="AJ368" s="45" t="str">
        <f t="array" ref="AJ368">IFERROR(INDEX('[1]Master Price'!$E:$E,MATCH(D368,'[1]Master Price'!$B:$B,0)),"0")</f>
        <v>0</v>
      </c>
      <c r="AK368" s="45">
        <f t="shared" si="39"/>
        <v>0</v>
      </c>
      <c r="AL368" s="46" t="str">
        <f t="shared" si="36"/>
        <v>0-day</v>
      </c>
      <c r="AM368" s="46" t="str">
        <f t="shared" si="40"/>
        <v>0-day</v>
      </c>
      <c r="AN368" s="46" t="str">
        <f t="shared" si="58"/>
        <v>0-day</v>
      </c>
      <c r="AO368" s="46" t="str">
        <f t="shared" si="59"/>
        <v>0-day</v>
      </c>
      <c r="AP368" s="46" t="str">
        <f t="shared" si="42"/>
        <v>0-day</v>
      </c>
      <c r="AQ368" s="46" t="str">
        <f t="shared" si="43"/>
        <v>0-day</v>
      </c>
      <c r="AR368" s="103"/>
      <c r="AS368" s="47" t="str">
        <f t="shared" si="44"/>
        <v/>
      </c>
      <c r="AT368" s="35">
        <f t="shared" si="60"/>
        <v>0</v>
      </c>
      <c r="AU368" s="48" t="e">
        <f t="shared" ca="1" si="45"/>
        <v>#NAME?</v>
      </c>
      <c r="AV368" s="48" t="e">
        <f t="shared" ca="1" si="46"/>
        <v>#NAME?</v>
      </c>
      <c r="AW368" s="49" t="e">
        <f t="shared" ca="1" si="47"/>
        <v>#NAME?</v>
      </c>
      <c r="AX368" s="48" t="e">
        <f t="shared" ca="1" si="48"/>
        <v>#NAME?</v>
      </c>
      <c r="AY368" s="49" t="str">
        <f t="shared" si="49"/>
        <v/>
      </c>
      <c r="AZ368" s="50" t="e">
        <f t="shared" ca="1" si="50"/>
        <v>#NAME?</v>
      </c>
      <c r="BA368" s="51" t="e">
        <f t="shared" ca="1" si="51"/>
        <v>#NAME?</v>
      </c>
      <c r="BB368" s="52" t="e">
        <f t="shared" ca="1" si="52"/>
        <v>#NAME?</v>
      </c>
      <c r="BC368" s="51" t="e">
        <f t="shared" ca="1" si="53"/>
        <v>#NAME?</v>
      </c>
      <c r="BD368" s="54" t="e">
        <f t="shared" ca="1" si="54"/>
        <v>#NAME?</v>
      </c>
      <c r="BE368" s="48" t="e">
        <f t="shared" ca="1" si="55"/>
        <v>#NAME?</v>
      </c>
      <c r="BF368" s="50" t="e">
        <f t="shared" ca="1" si="56"/>
        <v>#NAME?</v>
      </c>
      <c r="BG368" s="56" t="e">
        <f t="shared" ca="1" si="57"/>
        <v>#NAME?</v>
      </c>
      <c r="BH368" s="103"/>
      <c r="BI368" s="103"/>
      <c r="BJ368" s="103"/>
      <c r="BK368" s="103"/>
      <c r="BL368" s="103"/>
      <c r="BM368" s="103"/>
      <c r="BN368" s="24"/>
      <c r="BO368" s="24"/>
    </row>
    <row r="369" spans="1:67" ht="15.5">
      <c r="A369" s="25" t="str">
        <f t="shared" si="38"/>
        <v/>
      </c>
      <c r="B369" s="89"/>
      <c r="C369" s="25"/>
      <c r="D369" s="90"/>
      <c r="E369" s="90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36"/>
      <c r="S369" s="91"/>
      <c r="T369" s="36"/>
      <c r="U369" s="82"/>
      <c r="V369" s="36"/>
      <c r="W369" s="107"/>
      <c r="X369" s="109"/>
      <c r="Y369" s="109"/>
      <c r="Z369" s="36"/>
      <c r="AA369" s="38"/>
      <c r="AB369" s="35"/>
      <c r="AC369" s="25"/>
      <c r="AD369" s="25"/>
      <c r="AE369" s="44"/>
      <c r="AF369" s="94"/>
      <c r="AG369" s="25"/>
      <c r="AH369" s="25"/>
      <c r="AI369" s="25"/>
      <c r="AJ369" s="45" t="str">
        <f t="array" ref="AJ369">IFERROR(INDEX('[1]Master Price'!$E:$E,MATCH(D369,'[1]Master Price'!$B:$B,0)),"0")</f>
        <v>0</v>
      </c>
      <c r="AK369" s="45">
        <f t="shared" si="39"/>
        <v>0</v>
      </c>
      <c r="AL369" s="46" t="str">
        <f t="shared" si="36"/>
        <v>0-day</v>
      </c>
      <c r="AM369" s="46" t="str">
        <f t="shared" si="40"/>
        <v>0-day</v>
      </c>
      <c r="AN369" s="46" t="str">
        <f t="shared" si="58"/>
        <v>0-day</v>
      </c>
      <c r="AO369" s="46" t="str">
        <f t="shared" si="59"/>
        <v>0-day</v>
      </c>
      <c r="AP369" s="46" t="str">
        <f t="shared" si="42"/>
        <v>0-day</v>
      </c>
      <c r="AQ369" s="46" t="str">
        <f t="shared" si="43"/>
        <v>0-day</v>
      </c>
      <c r="AR369" s="103"/>
      <c r="AS369" s="47" t="str">
        <f t="shared" si="44"/>
        <v/>
      </c>
      <c r="AT369" s="35">
        <f t="shared" si="60"/>
        <v>0</v>
      </c>
      <c r="AU369" s="48" t="e">
        <f t="shared" ca="1" si="45"/>
        <v>#NAME?</v>
      </c>
      <c r="AV369" s="48" t="e">
        <f t="shared" ca="1" si="46"/>
        <v>#NAME?</v>
      </c>
      <c r="AW369" s="49" t="e">
        <f t="shared" ca="1" si="47"/>
        <v>#NAME?</v>
      </c>
      <c r="AX369" s="48" t="e">
        <f t="shared" ca="1" si="48"/>
        <v>#NAME?</v>
      </c>
      <c r="AY369" s="49" t="str">
        <f t="shared" si="49"/>
        <v/>
      </c>
      <c r="AZ369" s="50" t="e">
        <f t="shared" ca="1" si="50"/>
        <v>#NAME?</v>
      </c>
      <c r="BA369" s="51" t="e">
        <f t="shared" ca="1" si="51"/>
        <v>#NAME?</v>
      </c>
      <c r="BB369" s="52" t="e">
        <f t="shared" ca="1" si="52"/>
        <v>#NAME?</v>
      </c>
      <c r="BC369" s="51" t="e">
        <f t="shared" ca="1" si="53"/>
        <v>#NAME?</v>
      </c>
      <c r="BD369" s="54" t="e">
        <f t="shared" ca="1" si="54"/>
        <v>#NAME?</v>
      </c>
      <c r="BE369" s="48" t="e">
        <f t="shared" ca="1" si="55"/>
        <v>#NAME?</v>
      </c>
      <c r="BF369" s="50" t="e">
        <f t="shared" ca="1" si="56"/>
        <v>#NAME?</v>
      </c>
      <c r="BG369" s="56" t="e">
        <f t="shared" ca="1" si="57"/>
        <v>#NAME?</v>
      </c>
      <c r="BH369" s="103"/>
      <c r="BI369" s="103"/>
      <c r="BJ369" s="103"/>
      <c r="BK369" s="103"/>
      <c r="BL369" s="103"/>
      <c r="BM369" s="103"/>
      <c r="BN369" s="24"/>
      <c r="BO369" s="24"/>
    </row>
    <row r="370" spans="1:67" ht="15.5">
      <c r="A370" s="25" t="str">
        <f t="shared" si="38"/>
        <v/>
      </c>
      <c r="B370" s="89"/>
      <c r="C370" s="25"/>
      <c r="D370" s="90"/>
      <c r="E370" s="90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36"/>
      <c r="S370" s="91"/>
      <c r="T370" s="36"/>
      <c r="U370" s="82"/>
      <c r="V370" s="25"/>
      <c r="W370" s="107"/>
      <c r="X370" s="109"/>
      <c r="Y370" s="109"/>
      <c r="Z370" s="36"/>
      <c r="AA370" s="38"/>
      <c r="AB370" s="35"/>
      <c r="AC370" s="25"/>
      <c r="AD370" s="25"/>
      <c r="AE370" s="44"/>
      <c r="AF370" s="94"/>
      <c r="AG370" s="25"/>
      <c r="AH370" s="25"/>
      <c r="AI370" s="25"/>
      <c r="AJ370" s="45" t="str">
        <f t="array" ref="AJ370">IFERROR(INDEX('[1]Master Price'!$E:$E,MATCH(D370,'[1]Master Price'!$B:$B,0)),"0")</f>
        <v>0</v>
      </c>
      <c r="AK370" s="45">
        <f t="shared" si="39"/>
        <v>0</v>
      </c>
      <c r="AL370" s="46" t="str">
        <f t="shared" si="36"/>
        <v>0-day</v>
      </c>
      <c r="AM370" s="46" t="str">
        <f t="shared" si="40"/>
        <v>0-day</v>
      </c>
      <c r="AN370" s="46" t="str">
        <f t="shared" si="58"/>
        <v>0-day</v>
      </c>
      <c r="AO370" s="46" t="str">
        <f t="shared" si="59"/>
        <v>0-day</v>
      </c>
      <c r="AP370" s="46" t="str">
        <f t="shared" si="42"/>
        <v>0-day</v>
      </c>
      <c r="AQ370" s="46" t="str">
        <f t="shared" si="43"/>
        <v>0-day</v>
      </c>
      <c r="AR370" s="103"/>
      <c r="AS370" s="47" t="str">
        <f t="shared" si="44"/>
        <v/>
      </c>
      <c r="AT370" s="35">
        <f t="shared" si="60"/>
        <v>0</v>
      </c>
      <c r="AU370" s="48" t="e">
        <f t="shared" ca="1" si="45"/>
        <v>#NAME?</v>
      </c>
      <c r="AV370" s="48" t="e">
        <f t="shared" ca="1" si="46"/>
        <v>#NAME?</v>
      </c>
      <c r="AW370" s="49" t="e">
        <f t="shared" ca="1" si="47"/>
        <v>#NAME?</v>
      </c>
      <c r="AX370" s="48" t="e">
        <f t="shared" ca="1" si="48"/>
        <v>#NAME?</v>
      </c>
      <c r="AY370" s="49" t="str">
        <f t="shared" si="49"/>
        <v/>
      </c>
      <c r="AZ370" s="50" t="e">
        <f t="shared" ca="1" si="50"/>
        <v>#NAME?</v>
      </c>
      <c r="BA370" s="51" t="e">
        <f t="shared" ca="1" si="51"/>
        <v>#NAME?</v>
      </c>
      <c r="BB370" s="52" t="e">
        <f t="shared" ca="1" si="52"/>
        <v>#NAME?</v>
      </c>
      <c r="BC370" s="51" t="e">
        <f t="shared" ca="1" si="53"/>
        <v>#NAME?</v>
      </c>
      <c r="BD370" s="54" t="e">
        <f t="shared" ca="1" si="54"/>
        <v>#NAME?</v>
      </c>
      <c r="BE370" s="48" t="e">
        <f t="shared" ca="1" si="55"/>
        <v>#NAME?</v>
      </c>
      <c r="BF370" s="50" t="e">
        <f t="shared" ca="1" si="56"/>
        <v>#NAME?</v>
      </c>
      <c r="BG370" s="56" t="e">
        <f t="shared" ca="1" si="57"/>
        <v>#NAME?</v>
      </c>
      <c r="BH370" s="103"/>
      <c r="BI370" s="103"/>
      <c r="BJ370" s="103"/>
      <c r="BK370" s="103"/>
      <c r="BL370" s="103"/>
      <c r="BM370" s="103"/>
      <c r="BN370" s="24"/>
      <c r="BO370" s="24"/>
    </row>
    <row r="371" spans="1:67" ht="15.5">
      <c r="A371" s="25" t="str">
        <f t="shared" si="38"/>
        <v/>
      </c>
      <c r="B371" s="89"/>
      <c r="C371" s="25"/>
      <c r="D371" s="90"/>
      <c r="E371" s="90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36"/>
      <c r="S371" s="91"/>
      <c r="T371" s="36"/>
      <c r="U371" s="82"/>
      <c r="V371" s="25"/>
      <c r="W371" s="107"/>
      <c r="X371" s="110"/>
      <c r="Y371" s="110"/>
      <c r="Z371" s="36"/>
      <c r="AA371" s="38"/>
      <c r="AB371" s="35"/>
      <c r="AC371" s="25"/>
      <c r="AD371" s="25"/>
      <c r="AE371" s="44"/>
      <c r="AF371" s="94"/>
      <c r="AG371" s="25"/>
      <c r="AH371" s="25"/>
      <c r="AI371" s="25"/>
      <c r="AJ371" s="45" t="str">
        <f t="array" ref="AJ371">IFERROR(INDEX('[1]Master Price'!$E:$E,MATCH(D371,'[1]Master Price'!$B:$B,0)),"0")</f>
        <v>0</v>
      </c>
      <c r="AK371" s="45">
        <f t="shared" si="39"/>
        <v>0</v>
      </c>
      <c r="AL371" s="46" t="str">
        <f t="shared" si="36"/>
        <v>0-day</v>
      </c>
      <c r="AM371" s="46" t="str">
        <f t="shared" si="40"/>
        <v>0-day</v>
      </c>
      <c r="AN371" s="46" t="str">
        <f t="shared" si="58"/>
        <v>0-day</v>
      </c>
      <c r="AO371" s="46" t="str">
        <f t="shared" si="59"/>
        <v>0-day</v>
      </c>
      <c r="AP371" s="46" t="str">
        <f t="shared" si="42"/>
        <v>0-day</v>
      </c>
      <c r="AQ371" s="46" t="str">
        <f t="shared" si="43"/>
        <v>0-day</v>
      </c>
      <c r="AR371" s="103"/>
      <c r="AS371" s="47" t="str">
        <f t="shared" si="44"/>
        <v/>
      </c>
      <c r="AT371" s="35">
        <f t="shared" si="60"/>
        <v>0</v>
      </c>
      <c r="AU371" s="48" t="e">
        <f t="shared" ca="1" si="45"/>
        <v>#NAME?</v>
      </c>
      <c r="AV371" s="48" t="e">
        <f t="shared" ca="1" si="46"/>
        <v>#NAME?</v>
      </c>
      <c r="AW371" s="49" t="e">
        <f t="shared" ca="1" si="47"/>
        <v>#NAME?</v>
      </c>
      <c r="AX371" s="48" t="e">
        <f t="shared" ca="1" si="48"/>
        <v>#NAME?</v>
      </c>
      <c r="AY371" s="49" t="str">
        <f t="shared" si="49"/>
        <v/>
      </c>
      <c r="AZ371" s="50" t="e">
        <f t="shared" ca="1" si="50"/>
        <v>#NAME?</v>
      </c>
      <c r="BA371" s="51" t="e">
        <f t="shared" ca="1" si="51"/>
        <v>#NAME?</v>
      </c>
      <c r="BB371" s="52" t="e">
        <f t="shared" ca="1" si="52"/>
        <v>#NAME?</v>
      </c>
      <c r="BC371" s="51" t="e">
        <f t="shared" ca="1" si="53"/>
        <v>#NAME?</v>
      </c>
      <c r="BD371" s="54" t="e">
        <f t="shared" ca="1" si="54"/>
        <v>#NAME?</v>
      </c>
      <c r="BE371" s="48" t="e">
        <f t="shared" ca="1" si="55"/>
        <v>#NAME?</v>
      </c>
      <c r="BF371" s="50" t="e">
        <f t="shared" ca="1" si="56"/>
        <v>#NAME?</v>
      </c>
      <c r="BG371" s="56" t="e">
        <f t="shared" ca="1" si="57"/>
        <v>#NAME?</v>
      </c>
      <c r="BH371" s="103"/>
      <c r="BI371" s="103"/>
      <c r="BJ371" s="103"/>
      <c r="BK371" s="103"/>
      <c r="BL371" s="103"/>
      <c r="BM371" s="103"/>
      <c r="BN371" s="24"/>
      <c r="BO371" s="24"/>
    </row>
    <row r="372" spans="1:67" ht="15.5">
      <c r="A372" s="25" t="str">
        <f t="shared" si="38"/>
        <v/>
      </c>
      <c r="B372" s="89"/>
      <c r="C372" s="25"/>
      <c r="D372" s="90"/>
      <c r="E372" s="90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36"/>
      <c r="S372" s="91"/>
      <c r="T372" s="36"/>
      <c r="U372" s="82"/>
      <c r="V372" s="25"/>
      <c r="W372" s="107"/>
      <c r="X372" s="110"/>
      <c r="Y372" s="110"/>
      <c r="Z372" s="36"/>
      <c r="AA372" s="38"/>
      <c r="AB372" s="35"/>
      <c r="AC372" s="25"/>
      <c r="AD372" s="25"/>
      <c r="AE372" s="44"/>
      <c r="AF372" s="99"/>
      <c r="AG372" s="25"/>
      <c r="AH372" s="25"/>
      <c r="AI372" s="25"/>
      <c r="AJ372" s="45" t="str">
        <f t="array" ref="AJ372">IFERROR(INDEX('[1]Master Price'!$E:$E,MATCH(D372,'[1]Master Price'!$B:$B,0)),"0")</f>
        <v>0</v>
      </c>
      <c r="AK372" s="45">
        <f t="shared" si="39"/>
        <v>0</v>
      </c>
      <c r="AL372" s="46" t="str">
        <f t="shared" si="36"/>
        <v>0-day</v>
      </c>
      <c r="AM372" s="46" t="str">
        <f t="shared" si="40"/>
        <v>0-day</v>
      </c>
      <c r="AN372" s="46" t="str">
        <f t="shared" si="58"/>
        <v>0-day</v>
      </c>
      <c r="AO372" s="46" t="str">
        <f t="shared" si="59"/>
        <v>0-day</v>
      </c>
      <c r="AP372" s="46" t="str">
        <f t="shared" si="42"/>
        <v>0-day</v>
      </c>
      <c r="AQ372" s="46" t="str">
        <f t="shared" si="43"/>
        <v>0-day</v>
      </c>
      <c r="AR372" s="103"/>
      <c r="AS372" s="47" t="str">
        <f t="shared" si="44"/>
        <v/>
      </c>
      <c r="AT372" s="35">
        <f t="shared" si="60"/>
        <v>0</v>
      </c>
      <c r="AU372" s="48" t="e">
        <f t="shared" ca="1" si="45"/>
        <v>#NAME?</v>
      </c>
      <c r="AV372" s="48" t="e">
        <f t="shared" ca="1" si="46"/>
        <v>#NAME?</v>
      </c>
      <c r="AW372" s="49" t="e">
        <f t="shared" ca="1" si="47"/>
        <v>#NAME?</v>
      </c>
      <c r="AX372" s="48" t="e">
        <f t="shared" ca="1" si="48"/>
        <v>#NAME?</v>
      </c>
      <c r="AY372" s="49" t="str">
        <f t="shared" si="49"/>
        <v/>
      </c>
      <c r="AZ372" s="50" t="e">
        <f t="shared" ca="1" si="50"/>
        <v>#NAME?</v>
      </c>
      <c r="BA372" s="51" t="e">
        <f t="shared" ca="1" si="51"/>
        <v>#NAME?</v>
      </c>
      <c r="BB372" s="52" t="e">
        <f t="shared" ca="1" si="52"/>
        <v>#NAME?</v>
      </c>
      <c r="BC372" s="51" t="e">
        <f t="shared" ca="1" si="53"/>
        <v>#NAME?</v>
      </c>
      <c r="BD372" s="54" t="e">
        <f t="shared" ca="1" si="54"/>
        <v>#NAME?</v>
      </c>
      <c r="BE372" s="48" t="e">
        <f t="shared" ca="1" si="55"/>
        <v>#NAME?</v>
      </c>
      <c r="BF372" s="50" t="e">
        <f t="shared" ca="1" si="56"/>
        <v>#NAME?</v>
      </c>
      <c r="BG372" s="56" t="e">
        <f t="shared" ca="1" si="57"/>
        <v>#NAME?</v>
      </c>
      <c r="BH372" s="103"/>
      <c r="BI372" s="103"/>
      <c r="BJ372" s="103"/>
      <c r="BK372" s="103"/>
      <c r="BL372" s="103"/>
      <c r="BM372" s="103"/>
      <c r="BN372" s="24"/>
      <c r="BO372" s="24"/>
    </row>
    <row r="373" spans="1:67" ht="15.5">
      <c r="A373" s="25" t="str">
        <f t="shared" si="38"/>
        <v/>
      </c>
      <c r="B373" s="89"/>
      <c r="C373" s="25"/>
      <c r="D373" s="90"/>
      <c r="E373" s="90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36"/>
      <c r="S373" s="91"/>
      <c r="T373" s="36"/>
      <c r="U373" s="82"/>
      <c r="V373" s="25"/>
      <c r="W373" s="107"/>
      <c r="X373" s="110"/>
      <c r="Y373" s="110"/>
      <c r="Z373" s="36"/>
      <c r="AA373" s="38"/>
      <c r="AB373" s="35"/>
      <c r="AC373" s="25"/>
      <c r="AD373" s="25"/>
      <c r="AE373" s="44"/>
      <c r="AF373" s="99"/>
      <c r="AG373" s="25"/>
      <c r="AH373" s="25"/>
      <c r="AI373" s="25"/>
      <c r="AJ373" s="45" t="str">
        <f t="array" ref="AJ373">IFERROR(INDEX('[1]Master Price'!$E:$E,MATCH(D373,'[1]Master Price'!$B:$B,0)),"0")</f>
        <v>0</v>
      </c>
      <c r="AK373" s="45">
        <f t="shared" si="39"/>
        <v>0</v>
      </c>
      <c r="AL373" s="46" t="str">
        <f t="shared" si="36"/>
        <v>0-day</v>
      </c>
      <c r="AM373" s="46" t="str">
        <f t="shared" si="40"/>
        <v>0-day</v>
      </c>
      <c r="AN373" s="46" t="str">
        <f t="shared" si="58"/>
        <v>0-day</v>
      </c>
      <c r="AO373" s="46" t="str">
        <f t="shared" si="59"/>
        <v>0-day</v>
      </c>
      <c r="AP373" s="46" t="str">
        <f t="shared" si="42"/>
        <v>0-day</v>
      </c>
      <c r="AQ373" s="46" t="str">
        <f t="shared" si="43"/>
        <v>0-day</v>
      </c>
      <c r="AR373" s="103"/>
      <c r="AS373" s="47" t="str">
        <f t="shared" si="44"/>
        <v/>
      </c>
      <c r="AT373" s="35">
        <f t="shared" si="60"/>
        <v>0</v>
      </c>
      <c r="AU373" s="48" t="e">
        <f t="shared" ca="1" si="45"/>
        <v>#NAME?</v>
      </c>
      <c r="AV373" s="48" t="e">
        <f t="shared" ca="1" si="46"/>
        <v>#NAME?</v>
      </c>
      <c r="AW373" s="49" t="e">
        <f t="shared" ca="1" si="47"/>
        <v>#NAME?</v>
      </c>
      <c r="AX373" s="48" t="e">
        <f t="shared" ca="1" si="48"/>
        <v>#NAME?</v>
      </c>
      <c r="AY373" s="49" t="str">
        <f t="shared" si="49"/>
        <v/>
      </c>
      <c r="AZ373" s="50" t="e">
        <f t="shared" ca="1" si="50"/>
        <v>#NAME?</v>
      </c>
      <c r="BA373" s="51" t="e">
        <f t="shared" ca="1" si="51"/>
        <v>#NAME?</v>
      </c>
      <c r="BB373" s="52" t="e">
        <f t="shared" ca="1" si="52"/>
        <v>#NAME?</v>
      </c>
      <c r="BC373" s="51" t="e">
        <f t="shared" ca="1" si="53"/>
        <v>#NAME?</v>
      </c>
      <c r="BD373" s="54" t="e">
        <f t="shared" ca="1" si="54"/>
        <v>#NAME?</v>
      </c>
      <c r="BE373" s="48" t="e">
        <f t="shared" ca="1" si="55"/>
        <v>#NAME?</v>
      </c>
      <c r="BF373" s="50" t="e">
        <f t="shared" ca="1" si="56"/>
        <v>#NAME?</v>
      </c>
      <c r="BG373" s="56" t="e">
        <f t="shared" ca="1" si="57"/>
        <v>#NAME?</v>
      </c>
      <c r="BH373" s="103"/>
      <c r="BI373" s="103"/>
      <c r="BJ373" s="103"/>
      <c r="BK373" s="103"/>
      <c r="BL373" s="103"/>
      <c r="BM373" s="103"/>
      <c r="BN373" s="24"/>
      <c r="BO373" s="24"/>
    </row>
    <row r="374" spans="1:67" ht="15.5">
      <c r="A374" s="25" t="str">
        <f t="shared" si="38"/>
        <v/>
      </c>
      <c r="B374" s="89"/>
      <c r="C374" s="25"/>
      <c r="D374" s="90"/>
      <c r="E374" s="90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36"/>
      <c r="S374" s="91"/>
      <c r="T374" s="36"/>
      <c r="U374" s="82"/>
      <c r="V374" s="25"/>
      <c r="W374" s="107"/>
      <c r="X374" s="110"/>
      <c r="Y374" s="110"/>
      <c r="Z374" s="36"/>
      <c r="AA374" s="38"/>
      <c r="AB374" s="35"/>
      <c r="AC374" s="25"/>
      <c r="AD374" s="25"/>
      <c r="AE374" s="44"/>
      <c r="AF374" s="99"/>
      <c r="AG374" s="25"/>
      <c r="AH374" s="25"/>
      <c r="AI374" s="25"/>
      <c r="AJ374" s="45" t="str">
        <f t="array" ref="AJ374">IFERROR(INDEX('[1]Master Price'!$E:$E,MATCH(D374,'[1]Master Price'!$B:$B,0)),"0")</f>
        <v>0</v>
      </c>
      <c r="AK374" s="45">
        <f t="shared" si="39"/>
        <v>0</v>
      </c>
      <c r="AL374" s="46" t="str">
        <f t="shared" si="36"/>
        <v>0-day</v>
      </c>
      <c r="AM374" s="46" t="str">
        <f t="shared" si="40"/>
        <v>0-day</v>
      </c>
      <c r="AN374" s="46" t="str">
        <f t="shared" si="58"/>
        <v>0-day</v>
      </c>
      <c r="AO374" s="46" t="str">
        <f t="shared" si="59"/>
        <v>0-day</v>
      </c>
      <c r="AP374" s="46" t="str">
        <f t="shared" si="42"/>
        <v>0-day</v>
      </c>
      <c r="AQ374" s="46" t="str">
        <f t="shared" si="43"/>
        <v>0-day</v>
      </c>
      <c r="AR374" s="103"/>
      <c r="AS374" s="47" t="str">
        <f t="shared" si="44"/>
        <v/>
      </c>
      <c r="AT374" s="35">
        <f t="shared" si="60"/>
        <v>0</v>
      </c>
      <c r="AU374" s="48" t="e">
        <f t="shared" ca="1" si="45"/>
        <v>#NAME?</v>
      </c>
      <c r="AV374" s="48" t="e">
        <f t="shared" ca="1" si="46"/>
        <v>#NAME?</v>
      </c>
      <c r="AW374" s="49" t="e">
        <f t="shared" ca="1" si="47"/>
        <v>#NAME?</v>
      </c>
      <c r="AX374" s="48" t="e">
        <f t="shared" ca="1" si="48"/>
        <v>#NAME?</v>
      </c>
      <c r="AY374" s="49" t="str">
        <f t="shared" si="49"/>
        <v/>
      </c>
      <c r="AZ374" s="50" t="e">
        <f t="shared" ca="1" si="50"/>
        <v>#NAME?</v>
      </c>
      <c r="BA374" s="51" t="e">
        <f t="shared" ca="1" si="51"/>
        <v>#NAME?</v>
      </c>
      <c r="BB374" s="52" t="e">
        <f t="shared" ca="1" si="52"/>
        <v>#NAME?</v>
      </c>
      <c r="BC374" s="51" t="e">
        <f t="shared" ca="1" si="53"/>
        <v>#NAME?</v>
      </c>
      <c r="BD374" s="54" t="e">
        <f t="shared" ca="1" si="54"/>
        <v>#NAME?</v>
      </c>
      <c r="BE374" s="48" t="e">
        <f t="shared" ca="1" si="55"/>
        <v>#NAME?</v>
      </c>
      <c r="BF374" s="50" t="e">
        <f t="shared" ca="1" si="56"/>
        <v>#NAME?</v>
      </c>
      <c r="BG374" s="56" t="e">
        <f t="shared" ca="1" si="57"/>
        <v>#NAME?</v>
      </c>
      <c r="BH374" s="103"/>
      <c r="BI374" s="103"/>
      <c r="BJ374" s="103"/>
      <c r="BK374" s="103"/>
      <c r="BL374" s="103"/>
      <c r="BM374" s="103"/>
      <c r="BN374" s="24"/>
      <c r="BO374" s="24"/>
    </row>
    <row r="375" spans="1:67" ht="15.5">
      <c r="A375" s="25" t="str">
        <f t="shared" si="38"/>
        <v/>
      </c>
      <c r="B375" s="89"/>
      <c r="C375" s="25"/>
      <c r="D375" s="90"/>
      <c r="E375" s="90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36"/>
      <c r="S375" s="91"/>
      <c r="T375" s="36"/>
      <c r="U375" s="82"/>
      <c r="V375" s="25"/>
      <c r="W375" s="107"/>
      <c r="X375" s="110"/>
      <c r="Y375" s="110"/>
      <c r="Z375" s="36"/>
      <c r="AA375" s="38"/>
      <c r="AB375" s="35"/>
      <c r="AC375" s="25"/>
      <c r="AD375" s="25"/>
      <c r="AE375" s="44"/>
      <c r="AF375" s="99"/>
      <c r="AG375" s="25"/>
      <c r="AH375" s="25"/>
      <c r="AI375" s="25"/>
      <c r="AJ375" s="45" t="str">
        <f t="array" ref="AJ375">IFERROR(INDEX('[1]Master Price'!$E:$E,MATCH(D375,'[1]Master Price'!$B:$B,0)),"0")</f>
        <v>0</v>
      </c>
      <c r="AK375" s="45">
        <f t="shared" si="39"/>
        <v>0</v>
      </c>
      <c r="AL375" s="46" t="str">
        <f t="shared" si="36"/>
        <v>0-day</v>
      </c>
      <c r="AM375" s="46" t="str">
        <f t="shared" si="40"/>
        <v>0-day</v>
      </c>
      <c r="AN375" s="46" t="str">
        <f t="shared" si="58"/>
        <v>0-day</v>
      </c>
      <c r="AO375" s="46" t="str">
        <f t="shared" si="59"/>
        <v>0-day</v>
      </c>
      <c r="AP375" s="46" t="str">
        <f t="shared" si="42"/>
        <v>0-day</v>
      </c>
      <c r="AQ375" s="46" t="str">
        <f t="shared" si="43"/>
        <v>0-day</v>
      </c>
      <c r="AR375" s="103"/>
      <c r="AS375" s="47" t="str">
        <f t="shared" si="44"/>
        <v/>
      </c>
      <c r="AT375" s="35">
        <f t="shared" si="60"/>
        <v>0</v>
      </c>
      <c r="AU375" s="48" t="e">
        <f t="shared" ca="1" si="45"/>
        <v>#NAME?</v>
      </c>
      <c r="AV375" s="48" t="e">
        <f t="shared" ca="1" si="46"/>
        <v>#NAME?</v>
      </c>
      <c r="AW375" s="49" t="e">
        <f t="shared" ca="1" si="47"/>
        <v>#NAME?</v>
      </c>
      <c r="AX375" s="48" t="e">
        <f t="shared" ca="1" si="48"/>
        <v>#NAME?</v>
      </c>
      <c r="AY375" s="49" t="str">
        <f t="shared" si="49"/>
        <v/>
      </c>
      <c r="AZ375" s="50" t="e">
        <f t="shared" ca="1" si="50"/>
        <v>#NAME?</v>
      </c>
      <c r="BA375" s="51" t="e">
        <f t="shared" ca="1" si="51"/>
        <v>#NAME?</v>
      </c>
      <c r="BB375" s="52" t="e">
        <f t="shared" ca="1" si="52"/>
        <v>#NAME?</v>
      </c>
      <c r="BC375" s="51" t="e">
        <f t="shared" ca="1" si="53"/>
        <v>#NAME?</v>
      </c>
      <c r="BD375" s="54" t="e">
        <f t="shared" ca="1" si="54"/>
        <v>#NAME?</v>
      </c>
      <c r="BE375" s="48" t="e">
        <f t="shared" ca="1" si="55"/>
        <v>#NAME?</v>
      </c>
      <c r="BF375" s="50" t="e">
        <f t="shared" ca="1" si="56"/>
        <v>#NAME?</v>
      </c>
      <c r="BG375" s="56" t="e">
        <f t="shared" ca="1" si="57"/>
        <v>#NAME?</v>
      </c>
      <c r="BH375" s="103"/>
      <c r="BI375" s="103"/>
      <c r="BJ375" s="103"/>
      <c r="BK375" s="103"/>
      <c r="BL375" s="103"/>
      <c r="BM375" s="103"/>
      <c r="BN375" s="24"/>
      <c r="BO375" s="24"/>
    </row>
    <row r="376" spans="1:67" ht="15.5">
      <c r="A376" s="25" t="str">
        <f t="shared" si="38"/>
        <v/>
      </c>
      <c r="B376" s="89"/>
      <c r="C376" s="25"/>
      <c r="D376" s="90"/>
      <c r="E376" s="90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36"/>
      <c r="S376" s="91"/>
      <c r="T376" s="36"/>
      <c r="U376" s="82"/>
      <c r="V376" s="25"/>
      <c r="W376" s="107"/>
      <c r="X376" s="110"/>
      <c r="Y376" s="110"/>
      <c r="Z376" s="36"/>
      <c r="AA376" s="38"/>
      <c r="AB376" s="35"/>
      <c r="AC376" s="25"/>
      <c r="AD376" s="25"/>
      <c r="AE376" s="44"/>
      <c r="AF376" s="99"/>
      <c r="AG376" s="25"/>
      <c r="AH376" s="25"/>
      <c r="AI376" s="25"/>
      <c r="AJ376" s="45" t="str">
        <f t="array" ref="AJ376">IFERROR(INDEX('[1]Master Price'!$E:$E,MATCH(D376,'[1]Master Price'!$B:$B,0)),"0")</f>
        <v>0</v>
      </c>
      <c r="AK376" s="45">
        <f t="shared" si="39"/>
        <v>0</v>
      </c>
      <c r="AL376" s="46" t="str">
        <f t="shared" si="36"/>
        <v>0-day</v>
      </c>
      <c r="AM376" s="46" t="str">
        <f t="shared" si="40"/>
        <v>0-day</v>
      </c>
      <c r="AN376" s="46" t="str">
        <f t="shared" si="58"/>
        <v>0-day</v>
      </c>
      <c r="AO376" s="46" t="str">
        <f t="shared" si="59"/>
        <v>0-day</v>
      </c>
      <c r="AP376" s="46" t="str">
        <f t="shared" si="42"/>
        <v>0-day</v>
      </c>
      <c r="AQ376" s="46" t="str">
        <f t="shared" si="43"/>
        <v>0-day</v>
      </c>
      <c r="AR376" s="103"/>
      <c r="AS376" s="47" t="str">
        <f t="shared" si="44"/>
        <v/>
      </c>
      <c r="AT376" s="35">
        <f t="shared" si="60"/>
        <v>0</v>
      </c>
      <c r="AU376" s="48" t="e">
        <f t="shared" ca="1" si="45"/>
        <v>#NAME?</v>
      </c>
      <c r="AV376" s="48" t="e">
        <f t="shared" ca="1" si="46"/>
        <v>#NAME?</v>
      </c>
      <c r="AW376" s="49" t="e">
        <f t="shared" ca="1" si="47"/>
        <v>#NAME?</v>
      </c>
      <c r="AX376" s="48" t="e">
        <f t="shared" ca="1" si="48"/>
        <v>#NAME?</v>
      </c>
      <c r="AY376" s="49" t="str">
        <f t="shared" si="49"/>
        <v/>
      </c>
      <c r="AZ376" s="50" t="e">
        <f t="shared" ca="1" si="50"/>
        <v>#NAME?</v>
      </c>
      <c r="BA376" s="51" t="e">
        <f t="shared" ca="1" si="51"/>
        <v>#NAME?</v>
      </c>
      <c r="BB376" s="52" t="e">
        <f t="shared" ca="1" si="52"/>
        <v>#NAME?</v>
      </c>
      <c r="BC376" s="51" t="e">
        <f t="shared" ca="1" si="53"/>
        <v>#NAME?</v>
      </c>
      <c r="BD376" s="54" t="e">
        <f t="shared" ca="1" si="54"/>
        <v>#NAME?</v>
      </c>
      <c r="BE376" s="48" t="e">
        <f t="shared" ca="1" si="55"/>
        <v>#NAME?</v>
      </c>
      <c r="BF376" s="50" t="e">
        <f t="shared" ca="1" si="56"/>
        <v>#NAME?</v>
      </c>
      <c r="BG376" s="56" t="e">
        <f t="shared" ca="1" si="57"/>
        <v>#NAME?</v>
      </c>
      <c r="BH376" s="103"/>
      <c r="BI376" s="103"/>
      <c r="BJ376" s="103"/>
      <c r="BK376" s="103"/>
      <c r="BL376" s="103"/>
      <c r="BM376" s="103"/>
      <c r="BN376" s="24"/>
      <c r="BO376" s="24"/>
    </row>
    <row r="377" spans="1:67" ht="15.5">
      <c r="A377" s="25" t="str">
        <f t="shared" si="38"/>
        <v/>
      </c>
      <c r="B377" s="89"/>
      <c r="C377" s="25"/>
      <c r="D377" s="90"/>
      <c r="E377" s="90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36"/>
      <c r="S377" s="91"/>
      <c r="T377" s="36"/>
      <c r="U377" s="82"/>
      <c r="V377" s="25"/>
      <c r="W377" s="107"/>
      <c r="X377" s="109"/>
      <c r="Y377" s="109"/>
      <c r="Z377" s="36"/>
      <c r="AA377" s="38"/>
      <c r="AB377" s="35"/>
      <c r="AC377" s="25"/>
      <c r="AD377" s="25"/>
      <c r="AE377" s="25"/>
      <c r="AF377" s="99"/>
      <c r="AG377" s="25"/>
      <c r="AH377" s="25"/>
      <c r="AI377" s="25"/>
      <c r="AJ377" s="45" t="str">
        <f t="array" ref="AJ377">IFERROR(INDEX('[1]Master Price'!$E:$E,MATCH(D377,'[1]Master Price'!$B:$B,0)),"0")</f>
        <v>0</v>
      </c>
      <c r="AK377" s="45">
        <f t="shared" si="39"/>
        <v>0</v>
      </c>
      <c r="AL377" s="46" t="str">
        <f t="shared" si="36"/>
        <v>0-day</v>
      </c>
      <c r="AM377" s="46" t="str">
        <f t="shared" si="40"/>
        <v>0-day</v>
      </c>
      <c r="AN377" s="46" t="str">
        <f t="shared" si="58"/>
        <v>0-day</v>
      </c>
      <c r="AO377" s="46" t="str">
        <f t="shared" si="59"/>
        <v>0-day</v>
      </c>
      <c r="AP377" s="46" t="str">
        <f t="shared" si="42"/>
        <v>0-day</v>
      </c>
      <c r="AQ377" s="46" t="str">
        <f t="shared" si="43"/>
        <v>0-day</v>
      </c>
      <c r="AR377" s="103"/>
      <c r="AS377" s="47" t="str">
        <f t="shared" si="44"/>
        <v/>
      </c>
      <c r="AT377" s="35">
        <f t="shared" si="60"/>
        <v>0</v>
      </c>
      <c r="AU377" s="48" t="e">
        <f t="shared" ca="1" si="45"/>
        <v>#NAME?</v>
      </c>
      <c r="AV377" s="48" t="e">
        <f t="shared" ca="1" si="46"/>
        <v>#NAME?</v>
      </c>
      <c r="AW377" s="49" t="e">
        <f t="shared" ca="1" si="47"/>
        <v>#NAME?</v>
      </c>
      <c r="AX377" s="48" t="e">
        <f t="shared" ca="1" si="48"/>
        <v>#NAME?</v>
      </c>
      <c r="AY377" s="49" t="str">
        <f t="shared" si="49"/>
        <v/>
      </c>
      <c r="AZ377" s="50" t="e">
        <f t="shared" ca="1" si="50"/>
        <v>#NAME?</v>
      </c>
      <c r="BA377" s="51" t="e">
        <f t="shared" ca="1" si="51"/>
        <v>#NAME?</v>
      </c>
      <c r="BB377" s="52" t="e">
        <f t="shared" ca="1" si="52"/>
        <v>#NAME?</v>
      </c>
      <c r="BC377" s="51" t="e">
        <f t="shared" ca="1" si="53"/>
        <v>#NAME?</v>
      </c>
      <c r="BD377" s="54" t="e">
        <f t="shared" ca="1" si="54"/>
        <v>#NAME?</v>
      </c>
      <c r="BE377" s="48" t="e">
        <f t="shared" ca="1" si="55"/>
        <v>#NAME?</v>
      </c>
      <c r="BF377" s="50" t="e">
        <f t="shared" ca="1" si="56"/>
        <v>#NAME?</v>
      </c>
      <c r="BG377" s="56" t="e">
        <f t="shared" ca="1" si="57"/>
        <v>#NAME?</v>
      </c>
      <c r="BH377" s="103"/>
      <c r="BI377" s="103"/>
      <c r="BJ377" s="103"/>
      <c r="BK377" s="103"/>
      <c r="BL377" s="103"/>
      <c r="BM377" s="103"/>
      <c r="BN377" s="24"/>
      <c r="BO377" s="24"/>
    </row>
    <row r="378" spans="1:67" ht="15.5">
      <c r="A378" s="25" t="str">
        <f t="shared" si="38"/>
        <v/>
      </c>
      <c r="B378" s="89"/>
      <c r="C378" s="25"/>
      <c r="D378" s="90"/>
      <c r="E378" s="90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36"/>
      <c r="S378" s="91"/>
      <c r="T378" s="36"/>
      <c r="U378" s="82"/>
      <c r="V378" s="25"/>
      <c r="W378" s="107"/>
      <c r="X378" s="109"/>
      <c r="Y378" s="109"/>
      <c r="Z378" s="36"/>
      <c r="AA378" s="38"/>
      <c r="AB378" s="35"/>
      <c r="AC378" s="25"/>
      <c r="AD378" s="25"/>
      <c r="AE378" s="25"/>
      <c r="AF378" s="99"/>
      <c r="AG378" s="25"/>
      <c r="AH378" s="25"/>
      <c r="AI378" s="25"/>
      <c r="AJ378" s="45" t="str">
        <f t="array" ref="AJ378">IFERROR(INDEX('[1]Master Price'!$E:$E,MATCH(D378,'[1]Master Price'!$B:$B,0)),"0")</f>
        <v>0</v>
      </c>
      <c r="AK378" s="45">
        <f t="shared" si="39"/>
        <v>0</v>
      </c>
      <c r="AL378" s="46" t="str">
        <f t="shared" si="36"/>
        <v>0-day</v>
      </c>
      <c r="AM378" s="46" t="str">
        <f t="shared" si="40"/>
        <v>0-day</v>
      </c>
      <c r="AN378" s="46" t="str">
        <f t="shared" si="58"/>
        <v>0-day</v>
      </c>
      <c r="AO378" s="46" t="str">
        <f t="shared" si="59"/>
        <v>0-day</v>
      </c>
      <c r="AP378" s="46" t="str">
        <f t="shared" si="42"/>
        <v>0-day</v>
      </c>
      <c r="AQ378" s="46" t="str">
        <f t="shared" si="43"/>
        <v>0-day</v>
      </c>
      <c r="AR378" s="103"/>
      <c r="AS378" s="47" t="str">
        <f t="shared" si="44"/>
        <v/>
      </c>
      <c r="AT378" s="35">
        <f t="shared" si="60"/>
        <v>0</v>
      </c>
      <c r="AU378" s="48" t="e">
        <f t="shared" ca="1" si="45"/>
        <v>#NAME?</v>
      </c>
      <c r="AV378" s="48" t="e">
        <f t="shared" ca="1" si="46"/>
        <v>#NAME?</v>
      </c>
      <c r="AW378" s="49" t="e">
        <f t="shared" ca="1" si="47"/>
        <v>#NAME?</v>
      </c>
      <c r="AX378" s="48" t="e">
        <f t="shared" ca="1" si="48"/>
        <v>#NAME?</v>
      </c>
      <c r="AY378" s="49" t="str">
        <f t="shared" si="49"/>
        <v/>
      </c>
      <c r="AZ378" s="50" t="e">
        <f t="shared" ca="1" si="50"/>
        <v>#NAME?</v>
      </c>
      <c r="BA378" s="51" t="e">
        <f t="shared" ca="1" si="51"/>
        <v>#NAME?</v>
      </c>
      <c r="BB378" s="52" t="e">
        <f t="shared" ca="1" si="52"/>
        <v>#NAME?</v>
      </c>
      <c r="BC378" s="51" t="e">
        <f t="shared" ca="1" si="53"/>
        <v>#NAME?</v>
      </c>
      <c r="BD378" s="54" t="e">
        <f t="shared" ca="1" si="54"/>
        <v>#NAME?</v>
      </c>
      <c r="BE378" s="48" t="e">
        <f t="shared" ca="1" si="55"/>
        <v>#NAME?</v>
      </c>
      <c r="BF378" s="50" t="e">
        <f t="shared" ca="1" si="56"/>
        <v>#NAME?</v>
      </c>
      <c r="BG378" s="56" t="e">
        <f t="shared" ca="1" si="57"/>
        <v>#NAME?</v>
      </c>
      <c r="BH378" s="103"/>
      <c r="BI378" s="103"/>
      <c r="BJ378" s="103"/>
      <c r="BK378" s="103"/>
      <c r="BL378" s="103"/>
      <c r="BM378" s="103"/>
      <c r="BN378" s="24"/>
      <c r="BO378" s="24"/>
    </row>
    <row r="379" spans="1:67" ht="15.5">
      <c r="A379" s="25" t="str">
        <f t="shared" si="38"/>
        <v/>
      </c>
      <c r="B379" s="89"/>
      <c r="C379" s="25"/>
      <c r="D379" s="90"/>
      <c r="E379" s="90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36"/>
      <c r="S379" s="91"/>
      <c r="T379" s="36"/>
      <c r="U379" s="82"/>
      <c r="V379" s="36"/>
      <c r="W379" s="107"/>
      <c r="X379" s="109"/>
      <c r="Y379" s="109"/>
      <c r="Z379" s="36"/>
      <c r="AA379" s="38"/>
      <c r="AB379" s="35"/>
      <c r="AC379" s="25"/>
      <c r="AD379" s="25"/>
      <c r="AE379" s="44"/>
      <c r="AF379" s="94"/>
      <c r="AG379" s="25"/>
      <c r="AH379" s="25"/>
      <c r="AI379" s="25"/>
      <c r="AJ379" s="45" t="str">
        <f t="array" ref="AJ379">IFERROR(INDEX('[1]Master Price'!$E:$E,MATCH(D379,'[1]Master Price'!$B:$B,0)),"0")</f>
        <v>0</v>
      </c>
      <c r="AK379" s="45">
        <f t="shared" si="39"/>
        <v>0</v>
      </c>
      <c r="AL379" s="46" t="str">
        <f t="shared" si="36"/>
        <v>0-day</v>
      </c>
      <c r="AM379" s="46" t="str">
        <f t="shared" si="40"/>
        <v>0-day</v>
      </c>
      <c r="AN379" s="46" t="str">
        <f t="shared" si="58"/>
        <v>0-day</v>
      </c>
      <c r="AO379" s="46" t="str">
        <f t="shared" si="59"/>
        <v>0-day</v>
      </c>
      <c r="AP379" s="46" t="str">
        <f t="shared" si="42"/>
        <v>0-day</v>
      </c>
      <c r="AQ379" s="46" t="str">
        <f t="shared" si="43"/>
        <v>0-day</v>
      </c>
      <c r="AR379" s="103"/>
      <c r="AS379" s="47" t="str">
        <f t="shared" si="44"/>
        <v/>
      </c>
      <c r="AT379" s="35">
        <f t="shared" si="60"/>
        <v>0</v>
      </c>
      <c r="AU379" s="48" t="e">
        <f t="shared" ca="1" si="45"/>
        <v>#NAME?</v>
      </c>
      <c r="AV379" s="48" t="e">
        <f t="shared" ca="1" si="46"/>
        <v>#NAME?</v>
      </c>
      <c r="AW379" s="49" t="e">
        <f t="shared" ca="1" si="47"/>
        <v>#NAME?</v>
      </c>
      <c r="AX379" s="48" t="e">
        <f t="shared" ca="1" si="48"/>
        <v>#NAME?</v>
      </c>
      <c r="AY379" s="49" t="str">
        <f t="shared" si="49"/>
        <v/>
      </c>
      <c r="AZ379" s="50" t="e">
        <f t="shared" ca="1" si="50"/>
        <v>#NAME?</v>
      </c>
      <c r="BA379" s="51" t="e">
        <f t="shared" ca="1" si="51"/>
        <v>#NAME?</v>
      </c>
      <c r="BB379" s="52" t="e">
        <f t="shared" ca="1" si="52"/>
        <v>#NAME?</v>
      </c>
      <c r="BC379" s="51" t="e">
        <f t="shared" ca="1" si="53"/>
        <v>#NAME?</v>
      </c>
      <c r="BD379" s="54" t="e">
        <f t="shared" ca="1" si="54"/>
        <v>#NAME?</v>
      </c>
      <c r="BE379" s="48" t="e">
        <f t="shared" ca="1" si="55"/>
        <v>#NAME?</v>
      </c>
      <c r="BF379" s="50" t="e">
        <f t="shared" ca="1" si="56"/>
        <v>#NAME?</v>
      </c>
      <c r="BG379" s="56" t="e">
        <f t="shared" ca="1" si="57"/>
        <v>#NAME?</v>
      </c>
      <c r="BH379" s="103"/>
      <c r="BI379" s="103"/>
      <c r="BJ379" s="103"/>
      <c r="BK379" s="103"/>
      <c r="BL379" s="103"/>
      <c r="BM379" s="103"/>
      <c r="BN379" s="24"/>
      <c r="BO379" s="24"/>
    </row>
    <row r="380" spans="1:67" ht="15.5">
      <c r="A380" s="25" t="str">
        <f t="shared" si="38"/>
        <v/>
      </c>
      <c r="B380" s="89"/>
      <c r="C380" s="25"/>
      <c r="D380" s="90"/>
      <c r="E380" s="90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36"/>
      <c r="S380" s="91"/>
      <c r="T380" s="36"/>
      <c r="U380" s="82"/>
      <c r="V380" s="36"/>
      <c r="W380" s="107"/>
      <c r="X380" s="109"/>
      <c r="Y380" s="109"/>
      <c r="Z380" s="36"/>
      <c r="AA380" s="38"/>
      <c r="AB380" s="35"/>
      <c r="AC380" s="25"/>
      <c r="AD380" s="25"/>
      <c r="AE380" s="44"/>
      <c r="AF380" s="94"/>
      <c r="AG380" s="25"/>
      <c r="AH380" s="25"/>
      <c r="AI380" s="25"/>
      <c r="AJ380" s="45" t="str">
        <f t="array" ref="AJ380">IFERROR(INDEX('[1]Master Price'!$E:$E,MATCH(D380,'[1]Master Price'!$B:$B,0)),"0")</f>
        <v>0</v>
      </c>
      <c r="AK380" s="45">
        <f t="shared" si="39"/>
        <v>0</v>
      </c>
      <c r="AL380" s="46" t="str">
        <f t="shared" si="36"/>
        <v>0-day</v>
      </c>
      <c r="AM380" s="46" t="str">
        <f t="shared" si="40"/>
        <v>0-day</v>
      </c>
      <c r="AN380" s="46" t="str">
        <f t="shared" si="58"/>
        <v>0-day</v>
      </c>
      <c r="AO380" s="46" t="str">
        <f t="shared" si="59"/>
        <v>0-day</v>
      </c>
      <c r="AP380" s="46" t="str">
        <f t="shared" si="42"/>
        <v>0-day</v>
      </c>
      <c r="AQ380" s="46" t="str">
        <f t="shared" si="43"/>
        <v>0-day</v>
      </c>
      <c r="AR380" s="103"/>
      <c r="AS380" s="47" t="str">
        <f t="shared" si="44"/>
        <v/>
      </c>
      <c r="AT380" s="35">
        <f t="shared" si="60"/>
        <v>0</v>
      </c>
      <c r="AU380" s="48" t="e">
        <f t="shared" ca="1" si="45"/>
        <v>#NAME?</v>
      </c>
      <c r="AV380" s="48" t="e">
        <f t="shared" ca="1" si="46"/>
        <v>#NAME?</v>
      </c>
      <c r="AW380" s="49" t="e">
        <f t="shared" ca="1" si="47"/>
        <v>#NAME?</v>
      </c>
      <c r="AX380" s="48" t="e">
        <f t="shared" ca="1" si="48"/>
        <v>#NAME?</v>
      </c>
      <c r="AY380" s="49" t="str">
        <f t="shared" si="49"/>
        <v/>
      </c>
      <c r="AZ380" s="50" t="e">
        <f t="shared" ca="1" si="50"/>
        <v>#NAME?</v>
      </c>
      <c r="BA380" s="51" t="e">
        <f t="shared" ca="1" si="51"/>
        <v>#NAME?</v>
      </c>
      <c r="BB380" s="52" t="e">
        <f t="shared" ca="1" si="52"/>
        <v>#NAME?</v>
      </c>
      <c r="BC380" s="51" t="e">
        <f t="shared" ca="1" si="53"/>
        <v>#NAME?</v>
      </c>
      <c r="BD380" s="54" t="e">
        <f t="shared" ca="1" si="54"/>
        <v>#NAME?</v>
      </c>
      <c r="BE380" s="48" t="e">
        <f t="shared" ca="1" si="55"/>
        <v>#NAME?</v>
      </c>
      <c r="BF380" s="50" t="e">
        <f t="shared" ca="1" si="56"/>
        <v>#NAME?</v>
      </c>
      <c r="BG380" s="56" t="e">
        <f t="shared" ca="1" si="57"/>
        <v>#NAME?</v>
      </c>
      <c r="BH380" s="103"/>
      <c r="BI380" s="103"/>
      <c r="BJ380" s="103"/>
      <c r="BK380" s="103"/>
      <c r="BL380" s="103"/>
      <c r="BM380" s="103"/>
      <c r="BN380" s="24"/>
      <c r="BO380" s="24"/>
    </row>
    <row r="381" spans="1:67" ht="15.5">
      <c r="A381" s="25" t="str">
        <f t="shared" si="38"/>
        <v/>
      </c>
      <c r="B381" s="89"/>
      <c r="C381" s="25"/>
      <c r="D381" s="90"/>
      <c r="E381" s="90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36"/>
      <c r="S381" s="91"/>
      <c r="T381" s="36"/>
      <c r="U381" s="82"/>
      <c r="V381" s="36"/>
      <c r="W381" s="107"/>
      <c r="X381" s="109"/>
      <c r="Y381" s="109"/>
      <c r="Z381" s="36"/>
      <c r="AA381" s="38"/>
      <c r="AB381" s="35"/>
      <c r="AC381" s="25"/>
      <c r="AD381" s="25"/>
      <c r="AE381" s="44"/>
      <c r="AF381" s="94"/>
      <c r="AG381" s="25"/>
      <c r="AH381" s="25"/>
      <c r="AI381" s="25"/>
      <c r="AJ381" s="45" t="str">
        <f t="array" ref="AJ381">IFERROR(INDEX('[1]Master Price'!$E:$E,MATCH(D381,'[1]Master Price'!$B:$B,0)),"0")</f>
        <v>0</v>
      </c>
      <c r="AK381" s="45">
        <f t="shared" si="39"/>
        <v>0</v>
      </c>
      <c r="AL381" s="46" t="str">
        <f t="shared" si="36"/>
        <v>0-day</v>
      </c>
      <c r="AM381" s="46" t="str">
        <f t="shared" si="40"/>
        <v>0-day</v>
      </c>
      <c r="AN381" s="46" t="str">
        <f t="shared" si="58"/>
        <v>0-day</v>
      </c>
      <c r="AO381" s="46" t="str">
        <f t="shared" si="59"/>
        <v>0-day</v>
      </c>
      <c r="AP381" s="46" t="str">
        <f t="shared" si="42"/>
        <v>0-day</v>
      </c>
      <c r="AQ381" s="46" t="str">
        <f t="shared" si="43"/>
        <v>0-day</v>
      </c>
      <c r="AR381" s="103"/>
      <c r="AS381" s="47" t="str">
        <f t="shared" si="44"/>
        <v/>
      </c>
      <c r="AT381" s="35">
        <f t="shared" si="60"/>
        <v>0</v>
      </c>
      <c r="AU381" s="48" t="e">
        <f t="shared" ca="1" si="45"/>
        <v>#NAME?</v>
      </c>
      <c r="AV381" s="48" t="e">
        <f t="shared" ca="1" si="46"/>
        <v>#NAME?</v>
      </c>
      <c r="AW381" s="49" t="e">
        <f t="shared" ca="1" si="47"/>
        <v>#NAME?</v>
      </c>
      <c r="AX381" s="48" t="e">
        <f t="shared" ca="1" si="48"/>
        <v>#NAME?</v>
      </c>
      <c r="AY381" s="49" t="str">
        <f t="shared" si="49"/>
        <v/>
      </c>
      <c r="AZ381" s="50" t="e">
        <f t="shared" ca="1" si="50"/>
        <v>#NAME?</v>
      </c>
      <c r="BA381" s="51" t="e">
        <f t="shared" ca="1" si="51"/>
        <v>#NAME?</v>
      </c>
      <c r="BB381" s="52" t="e">
        <f t="shared" ca="1" si="52"/>
        <v>#NAME?</v>
      </c>
      <c r="BC381" s="51" t="e">
        <f t="shared" ca="1" si="53"/>
        <v>#NAME?</v>
      </c>
      <c r="BD381" s="54" t="e">
        <f t="shared" ca="1" si="54"/>
        <v>#NAME?</v>
      </c>
      <c r="BE381" s="48" t="e">
        <f t="shared" ca="1" si="55"/>
        <v>#NAME?</v>
      </c>
      <c r="BF381" s="50" t="e">
        <f t="shared" ca="1" si="56"/>
        <v>#NAME?</v>
      </c>
      <c r="BG381" s="56" t="e">
        <f t="shared" ca="1" si="57"/>
        <v>#NAME?</v>
      </c>
      <c r="BH381" s="103"/>
      <c r="BI381" s="103"/>
      <c r="BJ381" s="103"/>
      <c r="BK381" s="103"/>
      <c r="BL381" s="103"/>
      <c r="BM381" s="103"/>
      <c r="BN381" s="24"/>
      <c r="BO381" s="24"/>
    </row>
    <row r="382" spans="1:67" ht="15.5">
      <c r="A382" s="25" t="str">
        <f t="shared" si="38"/>
        <v/>
      </c>
      <c r="B382" s="89"/>
      <c r="C382" s="25"/>
      <c r="D382" s="90"/>
      <c r="E382" s="90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36"/>
      <c r="S382" s="91"/>
      <c r="T382" s="36"/>
      <c r="U382" s="82"/>
      <c r="V382" s="36"/>
      <c r="W382" s="107"/>
      <c r="X382" s="109"/>
      <c r="Y382" s="109"/>
      <c r="Z382" s="36"/>
      <c r="AA382" s="38"/>
      <c r="AB382" s="35"/>
      <c r="AC382" s="25"/>
      <c r="AD382" s="25"/>
      <c r="AE382" s="44"/>
      <c r="AF382" s="94"/>
      <c r="AG382" s="25"/>
      <c r="AH382" s="25"/>
      <c r="AI382" s="25"/>
      <c r="AJ382" s="45" t="str">
        <f t="array" ref="AJ382">IFERROR(INDEX('[1]Master Price'!$E:$E,MATCH(D382,'[1]Master Price'!$B:$B,0)),"0")</f>
        <v>0</v>
      </c>
      <c r="AK382" s="45">
        <f t="shared" si="39"/>
        <v>0</v>
      </c>
      <c r="AL382" s="46" t="str">
        <f t="shared" si="36"/>
        <v>0-day</v>
      </c>
      <c r="AM382" s="46" t="str">
        <f t="shared" si="40"/>
        <v>0-day</v>
      </c>
      <c r="AN382" s="46" t="str">
        <f t="shared" si="58"/>
        <v>0-day</v>
      </c>
      <c r="AO382" s="46" t="str">
        <f t="shared" si="59"/>
        <v>0-day</v>
      </c>
      <c r="AP382" s="46" t="str">
        <f t="shared" si="42"/>
        <v>0-day</v>
      </c>
      <c r="AQ382" s="46" t="str">
        <f t="shared" si="43"/>
        <v>0-day</v>
      </c>
      <c r="AR382" s="103"/>
      <c r="AS382" s="47" t="str">
        <f t="shared" si="44"/>
        <v/>
      </c>
      <c r="AT382" s="35">
        <f t="shared" si="60"/>
        <v>0</v>
      </c>
      <c r="AU382" s="48" t="e">
        <f t="shared" ca="1" si="45"/>
        <v>#NAME?</v>
      </c>
      <c r="AV382" s="48" t="e">
        <f t="shared" ca="1" si="46"/>
        <v>#NAME?</v>
      </c>
      <c r="AW382" s="49" t="e">
        <f t="shared" ca="1" si="47"/>
        <v>#NAME?</v>
      </c>
      <c r="AX382" s="48" t="e">
        <f t="shared" ca="1" si="48"/>
        <v>#NAME?</v>
      </c>
      <c r="AY382" s="49" t="str">
        <f t="shared" si="49"/>
        <v/>
      </c>
      <c r="AZ382" s="50" t="e">
        <f t="shared" ca="1" si="50"/>
        <v>#NAME?</v>
      </c>
      <c r="BA382" s="51" t="e">
        <f t="shared" ca="1" si="51"/>
        <v>#NAME?</v>
      </c>
      <c r="BB382" s="52" t="e">
        <f t="shared" ca="1" si="52"/>
        <v>#NAME?</v>
      </c>
      <c r="BC382" s="51" t="e">
        <f t="shared" ca="1" si="53"/>
        <v>#NAME?</v>
      </c>
      <c r="BD382" s="54" t="e">
        <f t="shared" ca="1" si="54"/>
        <v>#NAME?</v>
      </c>
      <c r="BE382" s="48" t="e">
        <f t="shared" ca="1" si="55"/>
        <v>#NAME?</v>
      </c>
      <c r="BF382" s="50" t="e">
        <f t="shared" ca="1" si="56"/>
        <v>#NAME?</v>
      </c>
      <c r="BG382" s="56" t="e">
        <f t="shared" ca="1" si="57"/>
        <v>#NAME?</v>
      </c>
      <c r="BH382" s="103"/>
      <c r="BI382" s="103"/>
      <c r="BJ382" s="103"/>
      <c r="BK382" s="103"/>
      <c r="BL382" s="103"/>
      <c r="BM382" s="103"/>
      <c r="BN382" s="24"/>
      <c r="BO382" s="24"/>
    </row>
    <row r="383" spans="1:67" ht="15.5">
      <c r="A383" s="25" t="str">
        <f t="shared" si="38"/>
        <v/>
      </c>
      <c r="B383" s="89"/>
      <c r="C383" s="25"/>
      <c r="D383" s="90"/>
      <c r="E383" s="90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36"/>
      <c r="S383" s="91"/>
      <c r="T383" s="36"/>
      <c r="U383" s="82"/>
      <c r="V383" s="25"/>
      <c r="W383" s="107"/>
      <c r="X383" s="109"/>
      <c r="Y383" s="109"/>
      <c r="Z383" s="36"/>
      <c r="AA383" s="38"/>
      <c r="AB383" s="35"/>
      <c r="AC383" s="25"/>
      <c r="AD383" s="25"/>
      <c r="AE383" s="44"/>
      <c r="AF383" s="94"/>
      <c r="AG383" s="25"/>
      <c r="AH383" s="25"/>
      <c r="AI383" s="25"/>
      <c r="AJ383" s="45" t="str">
        <f t="array" ref="AJ383">IFERROR(INDEX('[1]Master Price'!$E:$E,MATCH(D383,'[1]Master Price'!$B:$B,0)),"0")</f>
        <v>0</v>
      </c>
      <c r="AK383" s="45">
        <f t="shared" si="39"/>
        <v>0</v>
      </c>
      <c r="AL383" s="46" t="str">
        <f t="shared" si="36"/>
        <v>0-day</v>
      </c>
      <c r="AM383" s="46" t="str">
        <f t="shared" si="40"/>
        <v>0-day</v>
      </c>
      <c r="AN383" s="46" t="str">
        <f t="shared" si="58"/>
        <v>0-day</v>
      </c>
      <c r="AO383" s="46" t="str">
        <f t="shared" si="59"/>
        <v>0-day</v>
      </c>
      <c r="AP383" s="46" t="str">
        <f t="shared" si="42"/>
        <v>0-day</v>
      </c>
      <c r="AQ383" s="46" t="str">
        <f t="shared" si="43"/>
        <v>0-day</v>
      </c>
      <c r="AR383" s="103"/>
      <c r="AS383" s="47" t="str">
        <f t="shared" si="44"/>
        <v/>
      </c>
      <c r="AT383" s="35">
        <f t="shared" si="60"/>
        <v>0</v>
      </c>
      <c r="AU383" s="48" t="e">
        <f t="shared" ca="1" si="45"/>
        <v>#NAME?</v>
      </c>
      <c r="AV383" s="48" t="e">
        <f t="shared" ca="1" si="46"/>
        <v>#NAME?</v>
      </c>
      <c r="AW383" s="49" t="e">
        <f t="shared" ca="1" si="47"/>
        <v>#NAME?</v>
      </c>
      <c r="AX383" s="48" t="e">
        <f t="shared" ca="1" si="48"/>
        <v>#NAME?</v>
      </c>
      <c r="AY383" s="49" t="str">
        <f t="shared" si="49"/>
        <v/>
      </c>
      <c r="AZ383" s="50" t="e">
        <f t="shared" ca="1" si="50"/>
        <v>#NAME?</v>
      </c>
      <c r="BA383" s="51" t="e">
        <f t="shared" ca="1" si="51"/>
        <v>#NAME?</v>
      </c>
      <c r="BB383" s="52" t="e">
        <f t="shared" ca="1" si="52"/>
        <v>#NAME?</v>
      </c>
      <c r="BC383" s="51" t="e">
        <f t="shared" ca="1" si="53"/>
        <v>#NAME?</v>
      </c>
      <c r="BD383" s="54" t="e">
        <f t="shared" ca="1" si="54"/>
        <v>#NAME?</v>
      </c>
      <c r="BE383" s="48" t="e">
        <f t="shared" ca="1" si="55"/>
        <v>#NAME?</v>
      </c>
      <c r="BF383" s="50" t="e">
        <f t="shared" ca="1" si="56"/>
        <v>#NAME?</v>
      </c>
      <c r="BG383" s="56" t="e">
        <f t="shared" ca="1" si="57"/>
        <v>#NAME?</v>
      </c>
      <c r="BH383" s="103"/>
      <c r="BI383" s="103"/>
      <c r="BJ383" s="103"/>
      <c r="BK383" s="103"/>
      <c r="BL383" s="103"/>
      <c r="BM383" s="103"/>
      <c r="BN383" s="24"/>
      <c r="BO383" s="24"/>
    </row>
    <row r="384" spans="1:67" ht="15.5">
      <c r="A384" s="25" t="str">
        <f t="shared" si="38"/>
        <v/>
      </c>
      <c r="B384" s="89"/>
      <c r="C384" s="25"/>
      <c r="D384" s="90"/>
      <c r="E384" s="90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36"/>
      <c r="S384" s="91"/>
      <c r="T384" s="36"/>
      <c r="U384" s="82"/>
      <c r="V384" s="25"/>
      <c r="W384" s="107"/>
      <c r="X384" s="109"/>
      <c r="Y384" s="109"/>
      <c r="Z384" s="36"/>
      <c r="AA384" s="38"/>
      <c r="AB384" s="35"/>
      <c r="AC384" s="25"/>
      <c r="AD384" s="25"/>
      <c r="AE384" s="44"/>
      <c r="AF384" s="94"/>
      <c r="AG384" s="25"/>
      <c r="AH384" s="25"/>
      <c r="AI384" s="25"/>
      <c r="AJ384" s="45" t="str">
        <f t="array" ref="AJ384">IFERROR(INDEX('[1]Master Price'!$E:$E,MATCH(D384,'[1]Master Price'!$B:$B,0)),"0")</f>
        <v>0</v>
      </c>
      <c r="AK384" s="45">
        <f t="shared" si="39"/>
        <v>0</v>
      </c>
      <c r="AL384" s="46" t="str">
        <f t="shared" si="36"/>
        <v>0-day</v>
      </c>
      <c r="AM384" s="46" t="str">
        <f t="shared" si="40"/>
        <v>0-day</v>
      </c>
      <c r="AN384" s="46" t="str">
        <f t="shared" si="58"/>
        <v>0-day</v>
      </c>
      <c r="AO384" s="46" t="str">
        <f t="shared" si="59"/>
        <v>0-day</v>
      </c>
      <c r="AP384" s="46" t="str">
        <f t="shared" si="42"/>
        <v>0-day</v>
      </c>
      <c r="AQ384" s="46" t="str">
        <f t="shared" si="43"/>
        <v>0-day</v>
      </c>
      <c r="AR384" s="103"/>
      <c r="AS384" s="47" t="str">
        <f t="shared" si="44"/>
        <v/>
      </c>
      <c r="AT384" s="35">
        <f t="shared" si="60"/>
        <v>0</v>
      </c>
      <c r="AU384" s="48" t="e">
        <f t="shared" ca="1" si="45"/>
        <v>#NAME?</v>
      </c>
      <c r="AV384" s="48" t="e">
        <f t="shared" ca="1" si="46"/>
        <v>#NAME?</v>
      </c>
      <c r="AW384" s="49" t="e">
        <f t="shared" ca="1" si="47"/>
        <v>#NAME?</v>
      </c>
      <c r="AX384" s="48" t="e">
        <f t="shared" ca="1" si="48"/>
        <v>#NAME?</v>
      </c>
      <c r="AY384" s="49" t="str">
        <f t="shared" si="49"/>
        <v/>
      </c>
      <c r="AZ384" s="50" t="e">
        <f t="shared" ca="1" si="50"/>
        <v>#NAME?</v>
      </c>
      <c r="BA384" s="51" t="e">
        <f t="shared" ca="1" si="51"/>
        <v>#NAME?</v>
      </c>
      <c r="BB384" s="52" t="e">
        <f t="shared" ca="1" si="52"/>
        <v>#NAME?</v>
      </c>
      <c r="BC384" s="51" t="e">
        <f t="shared" ca="1" si="53"/>
        <v>#NAME?</v>
      </c>
      <c r="BD384" s="54" t="e">
        <f t="shared" ca="1" si="54"/>
        <v>#NAME?</v>
      </c>
      <c r="BE384" s="48" t="e">
        <f t="shared" ca="1" si="55"/>
        <v>#NAME?</v>
      </c>
      <c r="BF384" s="50" t="e">
        <f t="shared" ca="1" si="56"/>
        <v>#NAME?</v>
      </c>
      <c r="BG384" s="56" t="e">
        <f t="shared" ca="1" si="57"/>
        <v>#NAME?</v>
      </c>
      <c r="BH384" s="103"/>
      <c r="BI384" s="103"/>
      <c r="BJ384" s="103"/>
      <c r="BK384" s="103"/>
      <c r="BL384" s="103"/>
      <c r="BM384" s="103"/>
      <c r="BN384" s="24"/>
      <c r="BO384" s="24"/>
    </row>
    <row r="385" spans="1:67" ht="15.5">
      <c r="A385" s="25" t="str">
        <f t="shared" si="38"/>
        <v/>
      </c>
      <c r="B385" s="89"/>
      <c r="C385" s="25"/>
      <c r="D385" s="90"/>
      <c r="E385" s="90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36"/>
      <c r="S385" s="91"/>
      <c r="T385" s="36"/>
      <c r="U385" s="82"/>
      <c r="V385" s="25"/>
      <c r="W385" s="107"/>
      <c r="X385" s="109"/>
      <c r="Y385" s="109"/>
      <c r="Z385" s="36"/>
      <c r="AA385" s="38"/>
      <c r="AB385" s="35"/>
      <c r="AC385" s="25"/>
      <c r="AD385" s="25"/>
      <c r="AE385" s="44"/>
      <c r="AF385" s="94"/>
      <c r="AG385" s="25"/>
      <c r="AH385" s="25"/>
      <c r="AI385" s="25"/>
      <c r="AJ385" s="45" t="str">
        <f t="array" ref="AJ385">IFERROR(INDEX('[1]Master Price'!$E:$E,MATCH(D385,'[1]Master Price'!$B:$B,0)),"0")</f>
        <v>0</v>
      </c>
      <c r="AK385" s="45">
        <f t="shared" si="39"/>
        <v>0</v>
      </c>
      <c r="AL385" s="46" t="str">
        <f t="shared" si="36"/>
        <v>0-day</v>
      </c>
      <c r="AM385" s="46" t="str">
        <f t="shared" si="40"/>
        <v>0-day</v>
      </c>
      <c r="AN385" s="46" t="str">
        <f t="shared" si="58"/>
        <v>0-day</v>
      </c>
      <c r="AO385" s="46" t="str">
        <f t="shared" si="59"/>
        <v>0-day</v>
      </c>
      <c r="AP385" s="46" t="str">
        <f t="shared" si="42"/>
        <v>0-day</v>
      </c>
      <c r="AQ385" s="46" t="str">
        <f t="shared" si="43"/>
        <v>0-day</v>
      </c>
      <c r="AR385" s="103"/>
      <c r="AS385" s="47" t="str">
        <f t="shared" si="44"/>
        <v/>
      </c>
      <c r="AT385" s="35">
        <f t="shared" si="60"/>
        <v>0</v>
      </c>
      <c r="AU385" s="48" t="e">
        <f t="shared" ca="1" si="45"/>
        <v>#NAME?</v>
      </c>
      <c r="AV385" s="48" t="e">
        <f t="shared" ca="1" si="46"/>
        <v>#NAME?</v>
      </c>
      <c r="AW385" s="49" t="e">
        <f t="shared" ca="1" si="47"/>
        <v>#NAME?</v>
      </c>
      <c r="AX385" s="48" t="e">
        <f t="shared" ca="1" si="48"/>
        <v>#NAME?</v>
      </c>
      <c r="AY385" s="49" t="str">
        <f t="shared" si="49"/>
        <v/>
      </c>
      <c r="AZ385" s="50" t="e">
        <f t="shared" ca="1" si="50"/>
        <v>#NAME?</v>
      </c>
      <c r="BA385" s="51" t="e">
        <f t="shared" ca="1" si="51"/>
        <v>#NAME?</v>
      </c>
      <c r="BB385" s="52" t="e">
        <f t="shared" ca="1" si="52"/>
        <v>#NAME?</v>
      </c>
      <c r="BC385" s="51" t="e">
        <f t="shared" ca="1" si="53"/>
        <v>#NAME?</v>
      </c>
      <c r="BD385" s="54" t="e">
        <f t="shared" ca="1" si="54"/>
        <v>#NAME?</v>
      </c>
      <c r="BE385" s="48" t="e">
        <f t="shared" ca="1" si="55"/>
        <v>#NAME?</v>
      </c>
      <c r="BF385" s="50" t="e">
        <f t="shared" ca="1" si="56"/>
        <v>#NAME?</v>
      </c>
      <c r="BG385" s="56" t="e">
        <f t="shared" ca="1" si="57"/>
        <v>#NAME?</v>
      </c>
      <c r="BH385" s="103"/>
      <c r="BI385" s="103"/>
      <c r="BJ385" s="103"/>
      <c r="BK385" s="103"/>
      <c r="BL385" s="103"/>
      <c r="BM385" s="103"/>
      <c r="BN385" s="24"/>
      <c r="BO385" s="24"/>
    </row>
    <row r="386" spans="1:67" ht="15.5">
      <c r="A386" s="25" t="str">
        <f t="shared" si="38"/>
        <v/>
      </c>
      <c r="B386" s="89"/>
      <c r="C386" s="25"/>
      <c r="D386" s="90"/>
      <c r="E386" s="90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36"/>
      <c r="S386" s="91"/>
      <c r="T386" s="36"/>
      <c r="U386" s="82"/>
      <c r="V386" s="25"/>
      <c r="W386" s="107"/>
      <c r="X386" s="109"/>
      <c r="Y386" s="109"/>
      <c r="Z386" s="36"/>
      <c r="AA386" s="38"/>
      <c r="AB386" s="35"/>
      <c r="AC386" s="25"/>
      <c r="AD386" s="25"/>
      <c r="AE386" s="44"/>
      <c r="AF386" s="94"/>
      <c r="AG386" s="25"/>
      <c r="AH386" s="25"/>
      <c r="AI386" s="25"/>
      <c r="AJ386" s="45" t="str">
        <f t="array" ref="AJ386">IFERROR(INDEX('[1]Master Price'!$E:$E,MATCH(D386,'[1]Master Price'!$B:$B,0)),"0")</f>
        <v>0</v>
      </c>
      <c r="AK386" s="45">
        <f t="shared" si="39"/>
        <v>0</v>
      </c>
      <c r="AL386" s="46" t="str">
        <f t="shared" si="36"/>
        <v>0-day</v>
      </c>
      <c r="AM386" s="46" t="str">
        <f t="shared" si="40"/>
        <v>0-day</v>
      </c>
      <c r="AN386" s="46" t="str">
        <f t="shared" si="58"/>
        <v>0-day</v>
      </c>
      <c r="AO386" s="46" t="str">
        <f t="shared" si="59"/>
        <v>0-day</v>
      </c>
      <c r="AP386" s="46" t="str">
        <f t="shared" si="42"/>
        <v>0-day</v>
      </c>
      <c r="AQ386" s="46" t="str">
        <f t="shared" si="43"/>
        <v>0-day</v>
      </c>
      <c r="AR386" s="103"/>
      <c r="AS386" s="47" t="str">
        <f t="shared" si="44"/>
        <v/>
      </c>
      <c r="AT386" s="35">
        <f t="shared" si="60"/>
        <v>0</v>
      </c>
      <c r="AU386" s="48" t="e">
        <f t="shared" ca="1" si="45"/>
        <v>#NAME?</v>
      </c>
      <c r="AV386" s="48" t="e">
        <f t="shared" ca="1" si="46"/>
        <v>#NAME?</v>
      </c>
      <c r="AW386" s="49" t="e">
        <f t="shared" ca="1" si="47"/>
        <v>#NAME?</v>
      </c>
      <c r="AX386" s="48" t="e">
        <f t="shared" ca="1" si="48"/>
        <v>#NAME?</v>
      </c>
      <c r="AY386" s="49" t="str">
        <f t="shared" si="49"/>
        <v/>
      </c>
      <c r="AZ386" s="50" t="e">
        <f t="shared" ca="1" si="50"/>
        <v>#NAME?</v>
      </c>
      <c r="BA386" s="51" t="e">
        <f t="shared" ca="1" si="51"/>
        <v>#NAME?</v>
      </c>
      <c r="BB386" s="52" t="e">
        <f t="shared" ca="1" si="52"/>
        <v>#NAME?</v>
      </c>
      <c r="BC386" s="51" t="e">
        <f t="shared" ca="1" si="53"/>
        <v>#NAME?</v>
      </c>
      <c r="BD386" s="54" t="e">
        <f t="shared" ca="1" si="54"/>
        <v>#NAME?</v>
      </c>
      <c r="BE386" s="48" t="e">
        <f t="shared" ca="1" si="55"/>
        <v>#NAME?</v>
      </c>
      <c r="BF386" s="50" t="e">
        <f t="shared" ca="1" si="56"/>
        <v>#NAME?</v>
      </c>
      <c r="BG386" s="56" t="e">
        <f t="shared" ca="1" si="57"/>
        <v>#NAME?</v>
      </c>
      <c r="BH386" s="103"/>
      <c r="BI386" s="103"/>
      <c r="BJ386" s="103"/>
      <c r="BK386" s="103"/>
      <c r="BL386" s="103"/>
      <c r="BM386" s="103"/>
      <c r="BN386" s="24"/>
      <c r="BO386" s="24"/>
    </row>
    <row r="387" spans="1:67" ht="15.5">
      <c r="A387" s="25" t="str">
        <f t="shared" si="38"/>
        <v/>
      </c>
      <c r="B387" s="89"/>
      <c r="C387" s="25"/>
      <c r="D387" s="90"/>
      <c r="E387" s="90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36"/>
      <c r="S387" s="91"/>
      <c r="T387" s="36"/>
      <c r="U387" s="82"/>
      <c r="V387" s="25"/>
      <c r="W387" s="107"/>
      <c r="X387" s="109"/>
      <c r="Y387" s="109"/>
      <c r="Z387" s="36"/>
      <c r="AA387" s="38"/>
      <c r="AB387" s="35"/>
      <c r="AC387" s="25"/>
      <c r="AD387" s="25"/>
      <c r="AE387" s="44"/>
      <c r="AF387" s="94"/>
      <c r="AG387" s="25"/>
      <c r="AH387" s="25"/>
      <c r="AI387" s="25"/>
      <c r="AJ387" s="45" t="str">
        <f t="array" ref="AJ387">IFERROR(INDEX('[1]Master Price'!$E:$E,MATCH(D387,'[1]Master Price'!$B:$B,0)),"0")</f>
        <v>0</v>
      </c>
      <c r="AK387" s="45">
        <f t="shared" si="39"/>
        <v>0</v>
      </c>
      <c r="AL387" s="46" t="str">
        <f t="shared" si="36"/>
        <v>0-day</v>
      </c>
      <c r="AM387" s="46" t="str">
        <f t="shared" si="40"/>
        <v>0-day</v>
      </c>
      <c r="AN387" s="46" t="str">
        <f t="shared" si="58"/>
        <v>0-day</v>
      </c>
      <c r="AO387" s="46" t="str">
        <f t="shared" si="59"/>
        <v>0-day</v>
      </c>
      <c r="AP387" s="46" t="str">
        <f t="shared" si="42"/>
        <v>0-day</v>
      </c>
      <c r="AQ387" s="46" t="str">
        <f t="shared" si="43"/>
        <v>0-day</v>
      </c>
      <c r="AR387" s="103"/>
      <c r="AS387" s="47" t="str">
        <f t="shared" si="44"/>
        <v/>
      </c>
      <c r="AT387" s="35">
        <f t="shared" si="60"/>
        <v>0</v>
      </c>
      <c r="AU387" s="48" t="e">
        <f t="shared" ca="1" si="45"/>
        <v>#NAME?</v>
      </c>
      <c r="AV387" s="48" t="e">
        <f t="shared" ca="1" si="46"/>
        <v>#NAME?</v>
      </c>
      <c r="AW387" s="49" t="e">
        <f t="shared" ca="1" si="47"/>
        <v>#NAME?</v>
      </c>
      <c r="AX387" s="48" t="e">
        <f t="shared" ca="1" si="48"/>
        <v>#NAME?</v>
      </c>
      <c r="AY387" s="49" t="str">
        <f t="shared" si="49"/>
        <v/>
      </c>
      <c r="AZ387" s="50" t="e">
        <f t="shared" ca="1" si="50"/>
        <v>#NAME?</v>
      </c>
      <c r="BA387" s="51" t="e">
        <f t="shared" ca="1" si="51"/>
        <v>#NAME?</v>
      </c>
      <c r="BB387" s="52" t="e">
        <f t="shared" ca="1" si="52"/>
        <v>#NAME?</v>
      </c>
      <c r="BC387" s="51" t="e">
        <f t="shared" ca="1" si="53"/>
        <v>#NAME?</v>
      </c>
      <c r="BD387" s="54" t="e">
        <f t="shared" ca="1" si="54"/>
        <v>#NAME?</v>
      </c>
      <c r="BE387" s="48" t="e">
        <f t="shared" ca="1" si="55"/>
        <v>#NAME?</v>
      </c>
      <c r="BF387" s="50" t="e">
        <f t="shared" ca="1" si="56"/>
        <v>#NAME?</v>
      </c>
      <c r="BG387" s="56" t="e">
        <f t="shared" ca="1" si="57"/>
        <v>#NAME?</v>
      </c>
      <c r="BH387" s="103"/>
      <c r="BI387" s="103"/>
      <c r="BJ387" s="103"/>
      <c r="BK387" s="103"/>
      <c r="BL387" s="103"/>
      <c r="BM387" s="103"/>
      <c r="BN387" s="24"/>
      <c r="BO387" s="24"/>
    </row>
    <row r="388" spans="1:67" ht="15.5">
      <c r="A388" s="25" t="str">
        <f t="shared" si="38"/>
        <v/>
      </c>
      <c r="B388" s="89"/>
      <c r="C388" s="25"/>
      <c r="D388" s="90"/>
      <c r="E388" s="90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36"/>
      <c r="S388" s="91"/>
      <c r="T388" s="36"/>
      <c r="U388" s="82"/>
      <c r="V388" s="25"/>
      <c r="W388" s="107"/>
      <c r="X388" s="109"/>
      <c r="Y388" s="109"/>
      <c r="Z388" s="36"/>
      <c r="AA388" s="38"/>
      <c r="AB388" s="35"/>
      <c r="AC388" s="25"/>
      <c r="AD388" s="25"/>
      <c r="AE388" s="44"/>
      <c r="AF388" s="99"/>
      <c r="AG388" s="25"/>
      <c r="AH388" s="25"/>
      <c r="AI388" s="25"/>
      <c r="AJ388" s="45" t="str">
        <f t="array" ref="AJ388">IFERROR(INDEX('[1]Master Price'!$E:$E,MATCH(D388,'[1]Master Price'!$B:$B,0)),"0")</f>
        <v>0</v>
      </c>
      <c r="AK388" s="45">
        <f t="shared" si="39"/>
        <v>0</v>
      </c>
      <c r="AL388" s="46" t="str">
        <f t="shared" si="36"/>
        <v>0-day</v>
      </c>
      <c r="AM388" s="46" t="str">
        <f t="shared" si="40"/>
        <v>0-day</v>
      </c>
      <c r="AN388" s="46" t="str">
        <f t="shared" si="58"/>
        <v>0-day</v>
      </c>
      <c r="AO388" s="46" t="str">
        <f t="shared" si="59"/>
        <v>0-day</v>
      </c>
      <c r="AP388" s="46" t="str">
        <f t="shared" si="42"/>
        <v>0-day</v>
      </c>
      <c r="AQ388" s="46" t="str">
        <f t="shared" si="43"/>
        <v>0-day</v>
      </c>
      <c r="AR388" s="103"/>
      <c r="AS388" s="47" t="str">
        <f t="shared" si="44"/>
        <v/>
      </c>
      <c r="AT388" s="35">
        <f t="shared" si="60"/>
        <v>0</v>
      </c>
      <c r="AU388" s="48" t="e">
        <f t="shared" ca="1" si="45"/>
        <v>#NAME?</v>
      </c>
      <c r="AV388" s="48" t="e">
        <f t="shared" ca="1" si="46"/>
        <v>#NAME?</v>
      </c>
      <c r="AW388" s="49" t="e">
        <f t="shared" ca="1" si="47"/>
        <v>#NAME?</v>
      </c>
      <c r="AX388" s="48" t="e">
        <f t="shared" ca="1" si="48"/>
        <v>#NAME?</v>
      </c>
      <c r="AY388" s="49" t="str">
        <f t="shared" si="49"/>
        <v/>
      </c>
      <c r="AZ388" s="50" t="e">
        <f t="shared" ca="1" si="50"/>
        <v>#NAME?</v>
      </c>
      <c r="BA388" s="51" t="e">
        <f t="shared" ca="1" si="51"/>
        <v>#NAME?</v>
      </c>
      <c r="BB388" s="52" t="e">
        <f t="shared" ca="1" si="52"/>
        <v>#NAME?</v>
      </c>
      <c r="BC388" s="51" t="e">
        <f t="shared" ca="1" si="53"/>
        <v>#NAME?</v>
      </c>
      <c r="BD388" s="54" t="e">
        <f t="shared" ca="1" si="54"/>
        <v>#NAME?</v>
      </c>
      <c r="BE388" s="48" t="e">
        <f t="shared" ca="1" si="55"/>
        <v>#NAME?</v>
      </c>
      <c r="BF388" s="50" t="e">
        <f t="shared" ca="1" si="56"/>
        <v>#NAME?</v>
      </c>
      <c r="BG388" s="56" t="e">
        <f t="shared" ca="1" si="57"/>
        <v>#NAME?</v>
      </c>
      <c r="BH388" s="103"/>
      <c r="BI388" s="103"/>
      <c r="BJ388" s="103"/>
      <c r="BK388" s="103"/>
      <c r="BL388" s="103"/>
      <c r="BM388" s="103"/>
      <c r="BN388" s="24"/>
      <c r="BO388" s="24"/>
    </row>
    <row r="389" spans="1:67" ht="15.5">
      <c r="A389" s="25" t="str">
        <f t="shared" si="38"/>
        <v/>
      </c>
      <c r="B389" s="89"/>
      <c r="C389" s="25"/>
      <c r="D389" s="90"/>
      <c r="E389" s="90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36"/>
      <c r="S389" s="91"/>
      <c r="T389" s="36"/>
      <c r="U389" s="82"/>
      <c r="V389" s="25"/>
      <c r="W389" s="107"/>
      <c r="X389" s="109"/>
      <c r="Y389" s="109"/>
      <c r="Z389" s="36"/>
      <c r="AA389" s="38"/>
      <c r="AB389" s="35"/>
      <c r="AC389" s="25"/>
      <c r="AD389" s="25"/>
      <c r="AE389" s="25"/>
      <c r="AF389" s="99"/>
      <c r="AG389" s="25"/>
      <c r="AH389" s="25"/>
      <c r="AI389" s="25"/>
      <c r="AJ389" s="45" t="str">
        <f t="array" ref="AJ389">IFERROR(INDEX('[1]Master Price'!$E:$E,MATCH(D389,'[1]Master Price'!$B:$B,0)),"0")</f>
        <v>0</v>
      </c>
      <c r="AK389" s="45">
        <f t="shared" si="39"/>
        <v>0</v>
      </c>
      <c r="AL389" s="46" t="str">
        <f t="shared" si="36"/>
        <v>0-day</v>
      </c>
      <c r="AM389" s="46" t="str">
        <f t="shared" si="40"/>
        <v>0-day</v>
      </c>
      <c r="AN389" s="46" t="str">
        <f t="shared" si="58"/>
        <v>0-day</v>
      </c>
      <c r="AO389" s="46" t="str">
        <f t="shared" si="59"/>
        <v>0-day</v>
      </c>
      <c r="AP389" s="46" t="str">
        <f t="shared" si="42"/>
        <v>0-day</v>
      </c>
      <c r="AQ389" s="46" t="str">
        <f t="shared" si="43"/>
        <v>0-day</v>
      </c>
      <c r="AR389" s="103"/>
      <c r="AS389" s="47" t="str">
        <f t="shared" si="44"/>
        <v/>
      </c>
      <c r="AT389" s="35">
        <f t="shared" si="60"/>
        <v>0</v>
      </c>
      <c r="AU389" s="48" t="e">
        <f t="shared" ca="1" si="45"/>
        <v>#NAME?</v>
      </c>
      <c r="AV389" s="48" t="e">
        <f t="shared" ca="1" si="46"/>
        <v>#NAME?</v>
      </c>
      <c r="AW389" s="49" t="e">
        <f t="shared" ca="1" si="47"/>
        <v>#NAME?</v>
      </c>
      <c r="AX389" s="48" t="e">
        <f t="shared" ca="1" si="48"/>
        <v>#NAME?</v>
      </c>
      <c r="AY389" s="49" t="str">
        <f t="shared" si="49"/>
        <v/>
      </c>
      <c r="AZ389" s="50" t="e">
        <f t="shared" ca="1" si="50"/>
        <v>#NAME?</v>
      </c>
      <c r="BA389" s="51" t="e">
        <f t="shared" ca="1" si="51"/>
        <v>#NAME?</v>
      </c>
      <c r="BB389" s="52" t="e">
        <f t="shared" ca="1" si="52"/>
        <v>#NAME?</v>
      </c>
      <c r="BC389" s="51" t="e">
        <f t="shared" ca="1" si="53"/>
        <v>#NAME?</v>
      </c>
      <c r="BD389" s="54" t="e">
        <f t="shared" ca="1" si="54"/>
        <v>#NAME?</v>
      </c>
      <c r="BE389" s="48" t="e">
        <f t="shared" ca="1" si="55"/>
        <v>#NAME?</v>
      </c>
      <c r="BF389" s="50" t="e">
        <f t="shared" ca="1" si="56"/>
        <v>#NAME?</v>
      </c>
      <c r="BG389" s="56" t="e">
        <f t="shared" ca="1" si="57"/>
        <v>#NAME?</v>
      </c>
      <c r="BH389" s="103"/>
      <c r="BI389" s="103"/>
      <c r="BJ389" s="103"/>
      <c r="BK389" s="103"/>
      <c r="BL389" s="103"/>
      <c r="BM389" s="103"/>
      <c r="BN389" s="24"/>
      <c r="BO389" s="24"/>
    </row>
    <row r="390" spans="1:67" ht="15.5">
      <c r="A390" s="25" t="str">
        <f t="shared" si="38"/>
        <v/>
      </c>
      <c r="B390" s="89"/>
      <c r="C390" s="25"/>
      <c r="D390" s="90"/>
      <c r="E390" s="90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36"/>
      <c r="S390" s="91"/>
      <c r="T390" s="36"/>
      <c r="U390" s="82"/>
      <c r="V390" s="25"/>
      <c r="W390" s="107"/>
      <c r="X390" s="109"/>
      <c r="Y390" s="109"/>
      <c r="Z390" s="36"/>
      <c r="AA390" s="38"/>
      <c r="AB390" s="35"/>
      <c r="AC390" s="25"/>
      <c r="AD390" s="25"/>
      <c r="AE390" s="25"/>
      <c r="AF390" s="99"/>
      <c r="AG390" s="25"/>
      <c r="AH390" s="25"/>
      <c r="AI390" s="25"/>
      <c r="AJ390" s="45" t="str">
        <f t="array" ref="AJ390">IFERROR(INDEX('[1]Master Price'!$E:$E,MATCH(D390,'[1]Master Price'!$B:$B,0)),"0")</f>
        <v>0</v>
      </c>
      <c r="AK390" s="45">
        <f t="shared" si="39"/>
        <v>0</v>
      </c>
      <c r="AL390" s="46" t="str">
        <f t="shared" si="36"/>
        <v>0-day</v>
      </c>
      <c r="AM390" s="46" t="str">
        <f t="shared" si="40"/>
        <v>0-day</v>
      </c>
      <c r="AN390" s="46" t="str">
        <f t="shared" si="58"/>
        <v>0-day</v>
      </c>
      <c r="AO390" s="46" t="str">
        <f t="shared" si="59"/>
        <v>0-day</v>
      </c>
      <c r="AP390" s="46" t="str">
        <f t="shared" si="42"/>
        <v>0-day</v>
      </c>
      <c r="AQ390" s="46" t="str">
        <f t="shared" si="43"/>
        <v>0-day</v>
      </c>
      <c r="AR390" s="103"/>
      <c r="AS390" s="47" t="str">
        <f t="shared" si="44"/>
        <v/>
      </c>
      <c r="AT390" s="35">
        <f t="shared" si="60"/>
        <v>0</v>
      </c>
      <c r="AU390" s="48" t="e">
        <f t="shared" ca="1" si="45"/>
        <v>#NAME?</v>
      </c>
      <c r="AV390" s="48" t="e">
        <f t="shared" ca="1" si="46"/>
        <v>#NAME?</v>
      </c>
      <c r="AW390" s="49" t="e">
        <f t="shared" ca="1" si="47"/>
        <v>#NAME?</v>
      </c>
      <c r="AX390" s="48" t="e">
        <f t="shared" ca="1" si="48"/>
        <v>#NAME?</v>
      </c>
      <c r="AY390" s="49" t="str">
        <f t="shared" si="49"/>
        <v/>
      </c>
      <c r="AZ390" s="50" t="e">
        <f t="shared" ca="1" si="50"/>
        <v>#NAME?</v>
      </c>
      <c r="BA390" s="51" t="e">
        <f t="shared" ca="1" si="51"/>
        <v>#NAME?</v>
      </c>
      <c r="BB390" s="52" t="e">
        <f t="shared" ca="1" si="52"/>
        <v>#NAME?</v>
      </c>
      <c r="BC390" s="51" t="e">
        <f t="shared" ca="1" si="53"/>
        <v>#NAME?</v>
      </c>
      <c r="BD390" s="54" t="e">
        <f t="shared" ca="1" si="54"/>
        <v>#NAME?</v>
      </c>
      <c r="BE390" s="48" t="e">
        <f t="shared" ca="1" si="55"/>
        <v>#NAME?</v>
      </c>
      <c r="BF390" s="50" t="e">
        <f t="shared" ca="1" si="56"/>
        <v>#NAME?</v>
      </c>
      <c r="BG390" s="56" t="e">
        <f t="shared" ca="1" si="57"/>
        <v>#NAME?</v>
      </c>
      <c r="BH390" s="103"/>
      <c r="BI390" s="103"/>
      <c r="BJ390" s="103"/>
      <c r="BK390" s="103"/>
      <c r="BL390" s="103"/>
      <c r="BM390" s="103"/>
      <c r="BN390" s="24"/>
      <c r="BO390" s="24"/>
    </row>
    <row r="391" spans="1:67" ht="15.5">
      <c r="A391" s="25" t="str">
        <f t="shared" si="38"/>
        <v/>
      </c>
      <c r="B391" s="89"/>
      <c r="C391" s="25"/>
      <c r="D391" s="90"/>
      <c r="E391" s="90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36"/>
      <c r="S391" s="91"/>
      <c r="T391" s="36"/>
      <c r="U391" s="82"/>
      <c r="V391" s="25"/>
      <c r="W391" s="107"/>
      <c r="X391" s="109"/>
      <c r="Y391" s="109"/>
      <c r="Z391" s="36"/>
      <c r="AA391" s="38"/>
      <c r="AB391" s="35"/>
      <c r="AC391" s="25"/>
      <c r="AD391" s="25"/>
      <c r="AE391" s="25"/>
      <c r="AF391" s="99"/>
      <c r="AG391" s="25"/>
      <c r="AH391" s="25"/>
      <c r="AI391" s="25"/>
      <c r="AJ391" s="45" t="str">
        <f t="array" ref="AJ391">IFERROR(INDEX('[1]Master Price'!$E:$E,MATCH(D391,'[1]Master Price'!$B:$B,0)),"0")</f>
        <v>0</v>
      </c>
      <c r="AK391" s="45">
        <f t="shared" si="39"/>
        <v>0</v>
      </c>
      <c r="AL391" s="46" t="str">
        <f t="shared" si="36"/>
        <v>0-day</v>
      </c>
      <c r="AM391" s="46" t="str">
        <f t="shared" si="40"/>
        <v>0-day</v>
      </c>
      <c r="AN391" s="46" t="str">
        <f t="shared" si="58"/>
        <v>0-day</v>
      </c>
      <c r="AO391" s="46" t="str">
        <f t="shared" si="59"/>
        <v>0-day</v>
      </c>
      <c r="AP391" s="46" t="str">
        <f t="shared" si="42"/>
        <v>0-day</v>
      </c>
      <c r="AQ391" s="46" t="str">
        <f t="shared" si="43"/>
        <v>0-day</v>
      </c>
      <c r="AR391" s="103"/>
      <c r="AS391" s="47" t="str">
        <f t="shared" si="44"/>
        <v/>
      </c>
      <c r="AT391" s="35">
        <f t="shared" si="60"/>
        <v>0</v>
      </c>
      <c r="AU391" s="48" t="e">
        <f t="shared" ca="1" si="45"/>
        <v>#NAME?</v>
      </c>
      <c r="AV391" s="48" t="e">
        <f t="shared" ca="1" si="46"/>
        <v>#NAME?</v>
      </c>
      <c r="AW391" s="49" t="e">
        <f t="shared" ca="1" si="47"/>
        <v>#NAME?</v>
      </c>
      <c r="AX391" s="48" t="e">
        <f t="shared" ca="1" si="48"/>
        <v>#NAME?</v>
      </c>
      <c r="AY391" s="49" t="str">
        <f t="shared" si="49"/>
        <v/>
      </c>
      <c r="AZ391" s="50" t="e">
        <f t="shared" ca="1" si="50"/>
        <v>#NAME?</v>
      </c>
      <c r="BA391" s="51" t="e">
        <f t="shared" ca="1" si="51"/>
        <v>#NAME?</v>
      </c>
      <c r="BB391" s="52" t="e">
        <f t="shared" ca="1" si="52"/>
        <v>#NAME?</v>
      </c>
      <c r="BC391" s="51" t="e">
        <f t="shared" ca="1" si="53"/>
        <v>#NAME?</v>
      </c>
      <c r="BD391" s="54" t="e">
        <f t="shared" ca="1" si="54"/>
        <v>#NAME?</v>
      </c>
      <c r="BE391" s="48" t="e">
        <f t="shared" ca="1" si="55"/>
        <v>#NAME?</v>
      </c>
      <c r="BF391" s="50" t="e">
        <f t="shared" ca="1" si="56"/>
        <v>#NAME?</v>
      </c>
      <c r="BG391" s="56" t="e">
        <f t="shared" ca="1" si="57"/>
        <v>#NAME?</v>
      </c>
      <c r="BH391" s="103"/>
      <c r="BI391" s="103"/>
      <c r="BJ391" s="103"/>
      <c r="BK391" s="103"/>
      <c r="BL391" s="103"/>
      <c r="BM391" s="103"/>
      <c r="BN391" s="24"/>
      <c r="BO391" s="24"/>
    </row>
    <row r="392" spans="1:67" ht="15.5">
      <c r="A392" s="25" t="str">
        <f t="shared" si="38"/>
        <v/>
      </c>
      <c r="B392" s="89"/>
      <c r="C392" s="25"/>
      <c r="D392" s="90"/>
      <c r="E392" s="90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36"/>
      <c r="S392" s="91"/>
      <c r="T392" s="36"/>
      <c r="U392" s="82"/>
      <c r="V392" s="25"/>
      <c r="W392" s="107"/>
      <c r="X392" s="109"/>
      <c r="Y392" s="109"/>
      <c r="Z392" s="36"/>
      <c r="AA392" s="38"/>
      <c r="AB392" s="35"/>
      <c r="AC392" s="25"/>
      <c r="AD392" s="25"/>
      <c r="AE392" s="25"/>
      <c r="AF392" s="99"/>
      <c r="AG392" s="25"/>
      <c r="AH392" s="25"/>
      <c r="AI392" s="25"/>
      <c r="AJ392" s="45" t="str">
        <f t="array" ref="AJ392">IFERROR(INDEX('[1]Master Price'!$E:$E,MATCH(D392,'[1]Master Price'!$B:$B,0)),"0")</f>
        <v>0</v>
      </c>
      <c r="AK392" s="45">
        <f t="shared" si="39"/>
        <v>0</v>
      </c>
      <c r="AL392" s="46" t="str">
        <f t="shared" si="36"/>
        <v>0-day</v>
      </c>
      <c r="AM392" s="46" t="str">
        <f t="shared" si="40"/>
        <v>0-day</v>
      </c>
      <c r="AN392" s="46" t="str">
        <f t="shared" si="58"/>
        <v>0-day</v>
      </c>
      <c r="AO392" s="46" t="str">
        <f t="shared" si="59"/>
        <v>0-day</v>
      </c>
      <c r="AP392" s="46" t="str">
        <f t="shared" si="42"/>
        <v>0-day</v>
      </c>
      <c r="AQ392" s="46" t="str">
        <f t="shared" si="43"/>
        <v>0-day</v>
      </c>
      <c r="AR392" s="103"/>
      <c r="AS392" s="47" t="str">
        <f t="shared" si="44"/>
        <v/>
      </c>
      <c r="AT392" s="35">
        <f t="shared" si="60"/>
        <v>0</v>
      </c>
      <c r="AU392" s="48" t="e">
        <f t="shared" ca="1" si="45"/>
        <v>#NAME?</v>
      </c>
      <c r="AV392" s="48" t="e">
        <f t="shared" ca="1" si="46"/>
        <v>#NAME?</v>
      </c>
      <c r="AW392" s="49" t="e">
        <f t="shared" ca="1" si="47"/>
        <v>#NAME?</v>
      </c>
      <c r="AX392" s="48" t="e">
        <f t="shared" ca="1" si="48"/>
        <v>#NAME?</v>
      </c>
      <c r="AY392" s="49" t="str">
        <f t="shared" si="49"/>
        <v/>
      </c>
      <c r="AZ392" s="50" t="e">
        <f t="shared" ca="1" si="50"/>
        <v>#NAME?</v>
      </c>
      <c r="BA392" s="51" t="e">
        <f t="shared" ca="1" si="51"/>
        <v>#NAME?</v>
      </c>
      <c r="BB392" s="52" t="e">
        <f t="shared" ca="1" si="52"/>
        <v>#NAME?</v>
      </c>
      <c r="BC392" s="51" t="e">
        <f t="shared" ca="1" si="53"/>
        <v>#NAME?</v>
      </c>
      <c r="BD392" s="54" t="e">
        <f t="shared" ca="1" si="54"/>
        <v>#NAME?</v>
      </c>
      <c r="BE392" s="48" t="e">
        <f t="shared" ca="1" si="55"/>
        <v>#NAME?</v>
      </c>
      <c r="BF392" s="50" t="e">
        <f t="shared" ca="1" si="56"/>
        <v>#NAME?</v>
      </c>
      <c r="BG392" s="56" t="e">
        <f t="shared" ca="1" si="57"/>
        <v>#NAME?</v>
      </c>
      <c r="BH392" s="103"/>
      <c r="BI392" s="103"/>
      <c r="BJ392" s="103"/>
      <c r="BK392" s="103"/>
      <c r="BL392" s="103"/>
      <c r="BM392" s="103"/>
      <c r="BN392" s="24"/>
      <c r="BO392" s="24"/>
    </row>
    <row r="393" spans="1:67" ht="15.5">
      <c r="A393" s="25" t="str">
        <f t="shared" si="38"/>
        <v/>
      </c>
      <c r="B393" s="89"/>
      <c r="C393" s="25"/>
      <c r="D393" s="90"/>
      <c r="E393" s="90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36"/>
      <c r="S393" s="91"/>
      <c r="T393" s="36"/>
      <c r="U393" s="82"/>
      <c r="V393" s="25"/>
      <c r="W393" s="107"/>
      <c r="X393" s="109"/>
      <c r="Y393" s="109"/>
      <c r="Z393" s="36"/>
      <c r="AA393" s="111"/>
      <c r="AB393" s="35"/>
      <c r="AC393" s="25"/>
      <c r="AD393" s="25"/>
      <c r="AE393" s="44"/>
      <c r="AF393" s="99"/>
      <c r="AG393" s="25"/>
      <c r="AH393" s="25"/>
      <c r="AI393" s="25"/>
      <c r="AJ393" s="45" t="str">
        <f t="array" ref="AJ393">IFERROR(INDEX('[1]Master Price'!$E:$E,MATCH(D393,'[1]Master Price'!$B:$B,0)),"0")</f>
        <v>0</v>
      </c>
      <c r="AK393" s="45">
        <f t="shared" si="39"/>
        <v>0</v>
      </c>
      <c r="AL393" s="46" t="str">
        <f t="shared" si="36"/>
        <v>0-day</v>
      </c>
      <c r="AM393" s="46" t="str">
        <f t="shared" si="40"/>
        <v>0-day</v>
      </c>
      <c r="AN393" s="46" t="str">
        <f t="shared" si="58"/>
        <v>0-day</v>
      </c>
      <c r="AO393" s="46" t="str">
        <f t="shared" si="59"/>
        <v>0-day</v>
      </c>
      <c r="AP393" s="46" t="str">
        <f t="shared" si="42"/>
        <v>0-day</v>
      </c>
      <c r="AQ393" s="46" t="str">
        <f t="shared" si="43"/>
        <v>0-day</v>
      </c>
      <c r="AR393" s="103"/>
      <c r="AS393" s="47" t="str">
        <f t="shared" si="44"/>
        <v/>
      </c>
      <c r="AT393" s="35">
        <f t="shared" si="60"/>
        <v>0</v>
      </c>
      <c r="AU393" s="48" t="e">
        <f t="shared" ca="1" si="45"/>
        <v>#NAME?</v>
      </c>
      <c r="AV393" s="48" t="e">
        <f t="shared" ca="1" si="46"/>
        <v>#NAME?</v>
      </c>
      <c r="AW393" s="49" t="e">
        <f t="shared" ca="1" si="47"/>
        <v>#NAME?</v>
      </c>
      <c r="AX393" s="48" t="e">
        <f t="shared" ca="1" si="48"/>
        <v>#NAME?</v>
      </c>
      <c r="AY393" s="49" t="str">
        <f t="shared" si="49"/>
        <v/>
      </c>
      <c r="AZ393" s="50" t="e">
        <f t="shared" ca="1" si="50"/>
        <v>#NAME?</v>
      </c>
      <c r="BA393" s="51" t="e">
        <f t="shared" ca="1" si="51"/>
        <v>#NAME?</v>
      </c>
      <c r="BB393" s="52" t="e">
        <f t="shared" ca="1" si="52"/>
        <v>#NAME?</v>
      </c>
      <c r="BC393" s="51" t="e">
        <f t="shared" ca="1" si="53"/>
        <v>#NAME?</v>
      </c>
      <c r="BD393" s="54" t="e">
        <f t="shared" ca="1" si="54"/>
        <v>#NAME?</v>
      </c>
      <c r="BE393" s="48" t="e">
        <f t="shared" ca="1" si="55"/>
        <v>#NAME?</v>
      </c>
      <c r="BF393" s="50" t="e">
        <f t="shared" ca="1" si="56"/>
        <v>#NAME?</v>
      </c>
      <c r="BG393" s="56" t="e">
        <f t="shared" ca="1" si="57"/>
        <v>#NAME?</v>
      </c>
      <c r="BH393" s="103"/>
      <c r="BI393" s="103"/>
      <c r="BJ393" s="103"/>
      <c r="BK393" s="103"/>
      <c r="BL393" s="103"/>
      <c r="BM393" s="103"/>
      <c r="BN393" s="24"/>
      <c r="BO393" s="24"/>
    </row>
    <row r="394" spans="1:67" ht="15.5">
      <c r="A394" s="25" t="str">
        <f t="shared" si="38"/>
        <v/>
      </c>
      <c r="B394" s="89"/>
      <c r="C394" s="25"/>
      <c r="D394" s="90"/>
      <c r="E394" s="90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36"/>
      <c r="S394" s="91"/>
      <c r="T394" s="36"/>
      <c r="U394" s="82"/>
      <c r="V394" s="25"/>
      <c r="W394" s="107"/>
      <c r="X394" s="109"/>
      <c r="Y394" s="109"/>
      <c r="Z394" s="36"/>
      <c r="AA394" s="111"/>
      <c r="AB394" s="35"/>
      <c r="AC394" s="25"/>
      <c r="AD394" s="25"/>
      <c r="AE394" s="44"/>
      <c r="AF394" s="99"/>
      <c r="AG394" s="25"/>
      <c r="AH394" s="25"/>
      <c r="AI394" s="25"/>
      <c r="AJ394" s="45" t="str">
        <f t="array" ref="AJ394">IFERROR(INDEX('[1]Master Price'!$E:$E,MATCH(D394,'[1]Master Price'!$B:$B,0)),"0")</f>
        <v>0</v>
      </c>
      <c r="AK394" s="45">
        <f t="shared" si="39"/>
        <v>0</v>
      </c>
      <c r="AL394" s="46" t="str">
        <f t="shared" si="36"/>
        <v>0-day</v>
      </c>
      <c r="AM394" s="46" t="str">
        <f t="shared" si="40"/>
        <v>0-day</v>
      </c>
      <c r="AN394" s="46" t="str">
        <f t="shared" si="58"/>
        <v>0-day</v>
      </c>
      <c r="AO394" s="46" t="str">
        <f t="shared" si="59"/>
        <v>0-day</v>
      </c>
      <c r="AP394" s="46" t="str">
        <f t="shared" si="42"/>
        <v>0-day</v>
      </c>
      <c r="AQ394" s="46" t="str">
        <f t="shared" si="43"/>
        <v>0-day</v>
      </c>
      <c r="AR394" s="103"/>
      <c r="AS394" s="47" t="str">
        <f t="shared" si="44"/>
        <v/>
      </c>
      <c r="AT394" s="35">
        <f t="shared" si="60"/>
        <v>0</v>
      </c>
      <c r="AU394" s="48" t="e">
        <f t="shared" ca="1" si="45"/>
        <v>#NAME?</v>
      </c>
      <c r="AV394" s="48" t="e">
        <f t="shared" ca="1" si="46"/>
        <v>#NAME?</v>
      </c>
      <c r="AW394" s="49" t="e">
        <f t="shared" ca="1" si="47"/>
        <v>#NAME?</v>
      </c>
      <c r="AX394" s="48" t="e">
        <f t="shared" ca="1" si="48"/>
        <v>#NAME?</v>
      </c>
      <c r="AY394" s="49" t="str">
        <f t="shared" si="49"/>
        <v/>
      </c>
      <c r="AZ394" s="50" t="e">
        <f t="shared" ca="1" si="50"/>
        <v>#NAME?</v>
      </c>
      <c r="BA394" s="51" t="e">
        <f t="shared" ca="1" si="51"/>
        <v>#NAME?</v>
      </c>
      <c r="BB394" s="52" t="e">
        <f t="shared" ca="1" si="52"/>
        <v>#NAME?</v>
      </c>
      <c r="BC394" s="51" t="e">
        <f t="shared" ca="1" si="53"/>
        <v>#NAME?</v>
      </c>
      <c r="BD394" s="54" t="e">
        <f t="shared" ca="1" si="54"/>
        <v>#NAME?</v>
      </c>
      <c r="BE394" s="48" t="e">
        <f t="shared" ca="1" si="55"/>
        <v>#NAME?</v>
      </c>
      <c r="BF394" s="50" t="e">
        <f t="shared" ca="1" si="56"/>
        <v>#NAME?</v>
      </c>
      <c r="BG394" s="56" t="e">
        <f t="shared" ca="1" si="57"/>
        <v>#NAME?</v>
      </c>
      <c r="BH394" s="103"/>
      <c r="BI394" s="103"/>
      <c r="BJ394" s="103"/>
      <c r="BK394" s="103"/>
      <c r="BL394" s="103"/>
      <c r="BM394" s="103"/>
      <c r="BN394" s="24"/>
      <c r="BO394" s="24"/>
    </row>
    <row r="395" spans="1:67" ht="15.5">
      <c r="A395" s="25" t="str">
        <f t="shared" si="38"/>
        <v/>
      </c>
      <c r="B395" s="89"/>
      <c r="C395" s="25"/>
      <c r="D395" s="90"/>
      <c r="E395" s="90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36"/>
      <c r="S395" s="91"/>
      <c r="T395" s="36"/>
      <c r="U395" s="82"/>
      <c r="V395" s="25"/>
      <c r="W395" s="107"/>
      <c r="X395" s="109"/>
      <c r="Y395" s="109"/>
      <c r="Z395" s="36"/>
      <c r="AA395" s="111"/>
      <c r="AB395" s="35"/>
      <c r="AC395" s="25"/>
      <c r="AD395" s="25"/>
      <c r="AE395" s="44"/>
      <c r="AF395" s="99"/>
      <c r="AG395" s="25"/>
      <c r="AH395" s="25"/>
      <c r="AI395" s="25"/>
      <c r="AJ395" s="45" t="str">
        <f t="array" ref="AJ395">IFERROR(INDEX('[1]Master Price'!$E:$E,MATCH(D395,'[1]Master Price'!$B:$B,0)),"0")</f>
        <v>0</v>
      </c>
      <c r="AK395" s="45">
        <f t="shared" si="39"/>
        <v>0</v>
      </c>
      <c r="AL395" s="46" t="str">
        <f t="shared" si="36"/>
        <v>0-day</v>
      </c>
      <c r="AM395" s="46" t="str">
        <f t="shared" si="40"/>
        <v>0-day</v>
      </c>
      <c r="AN395" s="46" t="str">
        <f t="shared" si="58"/>
        <v>0-day</v>
      </c>
      <c r="AO395" s="46" t="str">
        <f t="shared" si="59"/>
        <v>0-day</v>
      </c>
      <c r="AP395" s="46" t="str">
        <f t="shared" si="42"/>
        <v>0-day</v>
      </c>
      <c r="AQ395" s="46" t="str">
        <f t="shared" si="43"/>
        <v>0-day</v>
      </c>
      <c r="AR395" s="103"/>
      <c r="AS395" s="47" t="str">
        <f t="shared" si="44"/>
        <v/>
      </c>
      <c r="AT395" s="35">
        <f t="shared" si="60"/>
        <v>0</v>
      </c>
      <c r="AU395" s="48" t="e">
        <f t="shared" ca="1" si="45"/>
        <v>#NAME?</v>
      </c>
      <c r="AV395" s="48" t="e">
        <f t="shared" ca="1" si="46"/>
        <v>#NAME?</v>
      </c>
      <c r="AW395" s="49" t="e">
        <f t="shared" ca="1" si="47"/>
        <v>#NAME?</v>
      </c>
      <c r="AX395" s="48" t="e">
        <f t="shared" ca="1" si="48"/>
        <v>#NAME?</v>
      </c>
      <c r="AY395" s="49" t="str">
        <f t="shared" si="49"/>
        <v/>
      </c>
      <c r="AZ395" s="50" t="e">
        <f t="shared" ca="1" si="50"/>
        <v>#NAME?</v>
      </c>
      <c r="BA395" s="51" t="e">
        <f t="shared" ca="1" si="51"/>
        <v>#NAME?</v>
      </c>
      <c r="BB395" s="52" t="e">
        <f t="shared" ca="1" si="52"/>
        <v>#NAME?</v>
      </c>
      <c r="BC395" s="51" t="e">
        <f t="shared" ca="1" si="53"/>
        <v>#NAME?</v>
      </c>
      <c r="BD395" s="54" t="e">
        <f t="shared" ca="1" si="54"/>
        <v>#NAME?</v>
      </c>
      <c r="BE395" s="48" t="e">
        <f t="shared" ca="1" si="55"/>
        <v>#NAME?</v>
      </c>
      <c r="BF395" s="50" t="e">
        <f t="shared" ca="1" si="56"/>
        <v>#NAME?</v>
      </c>
      <c r="BG395" s="56" t="e">
        <f t="shared" ca="1" si="57"/>
        <v>#NAME?</v>
      </c>
      <c r="BH395" s="103"/>
      <c r="BI395" s="103"/>
      <c r="BJ395" s="103"/>
      <c r="BK395" s="103"/>
      <c r="BL395" s="103"/>
      <c r="BM395" s="103"/>
      <c r="BN395" s="24"/>
      <c r="BO395" s="24"/>
    </row>
    <row r="396" spans="1:67" ht="15.5">
      <c r="A396" s="25" t="str">
        <f t="shared" si="38"/>
        <v/>
      </c>
      <c r="B396" s="89"/>
      <c r="C396" s="25"/>
      <c r="D396" s="90"/>
      <c r="E396" s="90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36"/>
      <c r="S396" s="91"/>
      <c r="T396" s="36"/>
      <c r="U396" s="82"/>
      <c r="V396" s="25"/>
      <c r="W396" s="107"/>
      <c r="X396" s="109"/>
      <c r="Y396" s="109"/>
      <c r="Z396" s="36"/>
      <c r="AA396" s="111"/>
      <c r="AB396" s="35"/>
      <c r="AC396" s="25"/>
      <c r="AD396" s="25"/>
      <c r="AE396" s="44"/>
      <c r="AF396" s="112"/>
      <c r="AG396" s="25"/>
      <c r="AH396" s="25"/>
      <c r="AI396" s="25"/>
      <c r="AJ396" s="45" t="str">
        <f t="array" ref="AJ396">IFERROR(INDEX('[1]Master Price'!$E:$E,MATCH(D396,'[1]Master Price'!$B:$B,0)),"0")</f>
        <v>0</v>
      </c>
      <c r="AK396" s="45">
        <f t="shared" si="39"/>
        <v>0</v>
      </c>
      <c r="AL396" s="46" t="str">
        <f t="shared" si="36"/>
        <v>0-day</v>
      </c>
      <c r="AM396" s="46" t="str">
        <f t="shared" si="40"/>
        <v>0-day</v>
      </c>
      <c r="AN396" s="46" t="str">
        <f t="shared" si="58"/>
        <v>0-day</v>
      </c>
      <c r="AO396" s="46" t="str">
        <f t="shared" si="59"/>
        <v>0-day</v>
      </c>
      <c r="AP396" s="46" t="str">
        <f t="shared" si="42"/>
        <v>0-day</v>
      </c>
      <c r="AQ396" s="46" t="str">
        <f t="shared" si="43"/>
        <v>0-day</v>
      </c>
      <c r="AR396" s="103"/>
      <c r="AS396" s="47" t="str">
        <f t="shared" si="44"/>
        <v/>
      </c>
      <c r="AT396" s="35">
        <f t="shared" si="60"/>
        <v>0</v>
      </c>
      <c r="AU396" s="48" t="e">
        <f t="shared" ca="1" si="45"/>
        <v>#NAME?</v>
      </c>
      <c r="AV396" s="48" t="e">
        <f t="shared" ca="1" si="46"/>
        <v>#NAME?</v>
      </c>
      <c r="AW396" s="49" t="e">
        <f t="shared" ca="1" si="47"/>
        <v>#NAME?</v>
      </c>
      <c r="AX396" s="48" t="e">
        <f t="shared" ca="1" si="48"/>
        <v>#NAME?</v>
      </c>
      <c r="AY396" s="49" t="str">
        <f t="shared" si="49"/>
        <v/>
      </c>
      <c r="AZ396" s="50" t="e">
        <f t="shared" ca="1" si="50"/>
        <v>#NAME?</v>
      </c>
      <c r="BA396" s="51" t="e">
        <f t="shared" ca="1" si="51"/>
        <v>#NAME?</v>
      </c>
      <c r="BB396" s="52" t="e">
        <f t="shared" ca="1" si="52"/>
        <v>#NAME?</v>
      </c>
      <c r="BC396" s="51" t="e">
        <f t="shared" ca="1" si="53"/>
        <v>#NAME?</v>
      </c>
      <c r="BD396" s="54" t="e">
        <f t="shared" ca="1" si="54"/>
        <v>#NAME?</v>
      </c>
      <c r="BE396" s="48" t="e">
        <f t="shared" ca="1" si="55"/>
        <v>#NAME?</v>
      </c>
      <c r="BF396" s="50" t="e">
        <f t="shared" ca="1" si="56"/>
        <v>#NAME?</v>
      </c>
      <c r="BG396" s="56" t="e">
        <f t="shared" ca="1" si="57"/>
        <v>#NAME?</v>
      </c>
      <c r="BH396" s="103"/>
      <c r="BI396" s="103"/>
      <c r="BJ396" s="103"/>
      <c r="BK396" s="103"/>
      <c r="BL396" s="103"/>
      <c r="BM396" s="103"/>
      <c r="BN396" s="24"/>
      <c r="BO396" s="24"/>
    </row>
    <row r="397" spans="1:67" ht="15.5">
      <c r="A397" s="25" t="str">
        <f t="shared" si="38"/>
        <v/>
      </c>
      <c r="B397" s="89"/>
      <c r="C397" s="25"/>
      <c r="D397" s="90"/>
      <c r="E397" s="90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36"/>
      <c r="S397" s="91"/>
      <c r="T397" s="36"/>
      <c r="U397" s="82"/>
      <c r="V397" s="25"/>
      <c r="W397" s="107"/>
      <c r="X397" s="109"/>
      <c r="Y397" s="109"/>
      <c r="Z397" s="36"/>
      <c r="AA397" s="111"/>
      <c r="AB397" s="35"/>
      <c r="AC397" s="25"/>
      <c r="AD397" s="25"/>
      <c r="AE397" s="44"/>
      <c r="AF397" s="112"/>
      <c r="AG397" s="25"/>
      <c r="AH397" s="25"/>
      <c r="AI397" s="25"/>
      <c r="AJ397" s="45" t="str">
        <f t="array" ref="AJ397">IFERROR(INDEX('[1]Master Price'!$E:$E,MATCH(D397,'[1]Master Price'!$B:$B,0)),"0")</f>
        <v>0</v>
      </c>
      <c r="AK397" s="45">
        <f t="shared" si="39"/>
        <v>0</v>
      </c>
      <c r="AL397" s="46" t="str">
        <f t="shared" si="36"/>
        <v>0-day</v>
      </c>
      <c r="AM397" s="46" t="str">
        <f t="shared" si="40"/>
        <v>0-day</v>
      </c>
      <c r="AN397" s="46" t="str">
        <f t="shared" si="58"/>
        <v>0-day</v>
      </c>
      <c r="AO397" s="46" t="str">
        <f t="shared" si="59"/>
        <v>0-day</v>
      </c>
      <c r="AP397" s="46" t="str">
        <f t="shared" si="42"/>
        <v>0-day</v>
      </c>
      <c r="AQ397" s="46" t="str">
        <f t="shared" si="43"/>
        <v>0-day</v>
      </c>
      <c r="AR397" s="103"/>
      <c r="AS397" s="47" t="str">
        <f t="shared" si="44"/>
        <v/>
      </c>
      <c r="AT397" s="35">
        <f t="shared" si="60"/>
        <v>0</v>
      </c>
      <c r="AU397" s="48" t="e">
        <f t="shared" ca="1" si="45"/>
        <v>#NAME?</v>
      </c>
      <c r="AV397" s="48" t="e">
        <f t="shared" ca="1" si="46"/>
        <v>#NAME?</v>
      </c>
      <c r="AW397" s="49" t="e">
        <f t="shared" ca="1" si="47"/>
        <v>#NAME?</v>
      </c>
      <c r="AX397" s="48" t="e">
        <f t="shared" ca="1" si="48"/>
        <v>#NAME?</v>
      </c>
      <c r="AY397" s="49" t="str">
        <f t="shared" si="49"/>
        <v/>
      </c>
      <c r="AZ397" s="50" t="e">
        <f t="shared" ca="1" si="50"/>
        <v>#NAME?</v>
      </c>
      <c r="BA397" s="51" t="e">
        <f t="shared" ca="1" si="51"/>
        <v>#NAME?</v>
      </c>
      <c r="BB397" s="52" t="e">
        <f t="shared" ca="1" si="52"/>
        <v>#NAME?</v>
      </c>
      <c r="BC397" s="51" t="e">
        <f t="shared" ca="1" si="53"/>
        <v>#NAME?</v>
      </c>
      <c r="BD397" s="54" t="e">
        <f t="shared" ca="1" si="54"/>
        <v>#NAME?</v>
      </c>
      <c r="BE397" s="48" t="e">
        <f t="shared" ca="1" si="55"/>
        <v>#NAME?</v>
      </c>
      <c r="BF397" s="50" t="e">
        <f t="shared" ca="1" si="56"/>
        <v>#NAME?</v>
      </c>
      <c r="BG397" s="56" t="e">
        <f t="shared" ca="1" si="57"/>
        <v>#NAME?</v>
      </c>
      <c r="BH397" s="103"/>
      <c r="BI397" s="103"/>
      <c r="BJ397" s="103"/>
      <c r="BK397" s="103"/>
      <c r="BL397" s="103"/>
      <c r="BM397" s="103"/>
      <c r="BN397" s="24"/>
      <c r="BO397" s="24"/>
    </row>
    <row r="398" spans="1:67" ht="15.5">
      <c r="A398" s="25" t="str">
        <f t="shared" si="38"/>
        <v/>
      </c>
      <c r="B398" s="89"/>
      <c r="C398" s="25"/>
      <c r="D398" s="90"/>
      <c r="E398" s="90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36"/>
      <c r="S398" s="91"/>
      <c r="T398" s="36"/>
      <c r="U398" s="82"/>
      <c r="V398" s="25"/>
      <c r="W398" s="107"/>
      <c r="X398" s="109"/>
      <c r="Y398" s="109"/>
      <c r="Z398" s="36"/>
      <c r="AA398" s="111"/>
      <c r="AB398" s="35"/>
      <c r="AC398" s="25"/>
      <c r="AD398" s="25"/>
      <c r="AE398" s="44"/>
      <c r="AF398" s="112"/>
      <c r="AG398" s="25"/>
      <c r="AH398" s="25"/>
      <c r="AI398" s="25"/>
      <c r="AJ398" s="45" t="str">
        <f t="array" ref="AJ398">IFERROR(INDEX('[1]Master Price'!$E:$E,MATCH(D398,'[1]Master Price'!$B:$B,0)),"0")</f>
        <v>0</v>
      </c>
      <c r="AK398" s="45">
        <f t="shared" si="39"/>
        <v>0</v>
      </c>
      <c r="AL398" s="46" t="str">
        <f t="shared" si="36"/>
        <v>0-day</v>
      </c>
      <c r="AM398" s="46" t="str">
        <f t="shared" si="40"/>
        <v>0-day</v>
      </c>
      <c r="AN398" s="46" t="str">
        <f t="shared" si="58"/>
        <v>0-day</v>
      </c>
      <c r="AO398" s="46" t="str">
        <f t="shared" si="59"/>
        <v>0-day</v>
      </c>
      <c r="AP398" s="46" t="str">
        <f t="shared" si="42"/>
        <v>0-day</v>
      </c>
      <c r="AQ398" s="46" t="str">
        <f t="shared" si="43"/>
        <v>0-day</v>
      </c>
      <c r="AR398" s="103"/>
      <c r="AS398" s="47" t="str">
        <f t="shared" si="44"/>
        <v/>
      </c>
      <c r="AT398" s="35">
        <f t="shared" si="60"/>
        <v>0</v>
      </c>
      <c r="AU398" s="48" t="e">
        <f t="shared" ca="1" si="45"/>
        <v>#NAME?</v>
      </c>
      <c r="AV398" s="48" t="e">
        <f t="shared" ca="1" si="46"/>
        <v>#NAME?</v>
      </c>
      <c r="AW398" s="49" t="e">
        <f t="shared" ca="1" si="47"/>
        <v>#NAME?</v>
      </c>
      <c r="AX398" s="48" t="e">
        <f t="shared" ca="1" si="48"/>
        <v>#NAME?</v>
      </c>
      <c r="AY398" s="49" t="str">
        <f t="shared" si="49"/>
        <v/>
      </c>
      <c r="AZ398" s="50" t="e">
        <f t="shared" ca="1" si="50"/>
        <v>#NAME?</v>
      </c>
      <c r="BA398" s="51" t="e">
        <f t="shared" ca="1" si="51"/>
        <v>#NAME?</v>
      </c>
      <c r="BB398" s="52" t="e">
        <f t="shared" ca="1" si="52"/>
        <v>#NAME?</v>
      </c>
      <c r="BC398" s="51" t="e">
        <f t="shared" ca="1" si="53"/>
        <v>#NAME?</v>
      </c>
      <c r="BD398" s="54" t="e">
        <f t="shared" ca="1" si="54"/>
        <v>#NAME?</v>
      </c>
      <c r="BE398" s="48" t="e">
        <f t="shared" ca="1" si="55"/>
        <v>#NAME?</v>
      </c>
      <c r="BF398" s="50" t="e">
        <f t="shared" ca="1" si="56"/>
        <v>#NAME?</v>
      </c>
      <c r="BG398" s="56" t="e">
        <f t="shared" ca="1" si="57"/>
        <v>#NAME?</v>
      </c>
      <c r="BH398" s="103"/>
      <c r="BI398" s="103"/>
      <c r="BJ398" s="103"/>
      <c r="BK398" s="103"/>
      <c r="BL398" s="103"/>
      <c r="BM398" s="103"/>
      <c r="BN398" s="24"/>
      <c r="BO398" s="24"/>
    </row>
    <row r="399" spans="1:67" ht="15.5">
      <c r="A399" s="25" t="str">
        <f t="shared" si="38"/>
        <v/>
      </c>
      <c r="B399" s="89"/>
      <c r="C399" s="25"/>
      <c r="D399" s="90"/>
      <c r="E399" s="90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36"/>
      <c r="S399" s="91"/>
      <c r="T399" s="36"/>
      <c r="U399" s="82"/>
      <c r="V399" s="25"/>
      <c r="W399" s="107"/>
      <c r="X399" s="109"/>
      <c r="Y399" s="109"/>
      <c r="Z399" s="36"/>
      <c r="AA399" s="111"/>
      <c r="AB399" s="35"/>
      <c r="AC399" s="25"/>
      <c r="AD399" s="25"/>
      <c r="AE399" s="44"/>
      <c r="AF399" s="112"/>
      <c r="AG399" s="25"/>
      <c r="AH399" s="25"/>
      <c r="AI399" s="25"/>
      <c r="AJ399" s="45" t="str">
        <f t="array" ref="AJ399">IFERROR(INDEX('[1]Master Price'!$E:$E,MATCH(D399,'[1]Master Price'!$B:$B,0)),"0")</f>
        <v>0</v>
      </c>
      <c r="AK399" s="45">
        <f t="shared" si="39"/>
        <v>0</v>
      </c>
      <c r="AL399" s="46" t="str">
        <f t="shared" si="36"/>
        <v>0-day</v>
      </c>
      <c r="AM399" s="46" t="str">
        <f t="shared" si="40"/>
        <v>0-day</v>
      </c>
      <c r="AN399" s="46" t="str">
        <f t="shared" si="58"/>
        <v>0-day</v>
      </c>
      <c r="AO399" s="46" t="str">
        <f t="shared" si="59"/>
        <v>0-day</v>
      </c>
      <c r="AP399" s="46" t="str">
        <f t="shared" si="42"/>
        <v>0-day</v>
      </c>
      <c r="AQ399" s="46" t="str">
        <f t="shared" si="43"/>
        <v>0-day</v>
      </c>
      <c r="AR399" s="103"/>
      <c r="AS399" s="47" t="str">
        <f t="shared" si="44"/>
        <v/>
      </c>
      <c r="AT399" s="35">
        <f t="shared" si="60"/>
        <v>0</v>
      </c>
      <c r="AU399" s="48" t="e">
        <f t="shared" ca="1" si="45"/>
        <v>#NAME?</v>
      </c>
      <c r="AV399" s="48" t="e">
        <f t="shared" ca="1" si="46"/>
        <v>#NAME?</v>
      </c>
      <c r="AW399" s="49" t="e">
        <f t="shared" ca="1" si="47"/>
        <v>#NAME?</v>
      </c>
      <c r="AX399" s="48" t="e">
        <f t="shared" ca="1" si="48"/>
        <v>#NAME?</v>
      </c>
      <c r="AY399" s="49" t="str">
        <f t="shared" si="49"/>
        <v/>
      </c>
      <c r="AZ399" s="50" t="e">
        <f t="shared" ca="1" si="50"/>
        <v>#NAME?</v>
      </c>
      <c r="BA399" s="51" t="e">
        <f t="shared" ca="1" si="51"/>
        <v>#NAME?</v>
      </c>
      <c r="BB399" s="52" t="e">
        <f t="shared" ca="1" si="52"/>
        <v>#NAME?</v>
      </c>
      <c r="BC399" s="51" t="e">
        <f t="shared" ca="1" si="53"/>
        <v>#NAME?</v>
      </c>
      <c r="BD399" s="54" t="e">
        <f t="shared" ca="1" si="54"/>
        <v>#NAME?</v>
      </c>
      <c r="BE399" s="48" t="e">
        <f t="shared" ca="1" si="55"/>
        <v>#NAME?</v>
      </c>
      <c r="BF399" s="50" t="e">
        <f t="shared" ca="1" si="56"/>
        <v>#NAME?</v>
      </c>
      <c r="BG399" s="56" t="e">
        <f t="shared" ca="1" si="57"/>
        <v>#NAME?</v>
      </c>
      <c r="BH399" s="103"/>
      <c r="BI399" s="103"/>
      <c r="BJ399" s="103"/>
      <c r="BK399" s="103"/>
      <c r="BL399" s="103"/>
      <c r="BM399" s="103"/>
      <c r="BN399" s="24"/>
      <c r="BO399" s="24"/>
    </row>
    <row r="400" spans="1:67" ht="15.5">
      <c r="A400" s="25" t="str">
        <f t="shared" si="38"/>
        <v/>
      </c>
      <c r="B400" s="89"/>
      <c r="C400" s="25"/>
      <c r="D400" s="90"/>
      <c r="E400" s="90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36"/>
      <c r="S400" s="91"/>
      <c r="T400" s="36"/>
      <c r="U400" s="82"/>
      <c r="V400" s="25"/>
      <c r="W400" s="107"/>
      <c r="X400" s="109"/>
      <c r="Y400" s="109"/>
      <c r="Z400" s="36"/>
      <c r="AA400" s="111"/>
      <c r="AB400" s="35"/>
      <c r="AC400" s="25"/>
      <c r="AD400" s="25"/>
      <c r="AE400" s="44"/>
      <c r="AF400" s="94"/>
      <c r="AG400" s="25"/>
      <c r="AH400" s="25"/>
      <c r="AI400" s="25"/>
      <c r="AJ400" s="45" t="str">
        <f t="array" ref="AJ400">IFERROR(INDEX('[1]Master Price'!$E:$E,MATCH(D400,'[1]Master Price'!$B:$B,0)),"0")</f>
        <v>0</v>
      </c>
      <c r="AK400" s="45">
        <f t="shared" si="39"/>
        <v>0</v>
      </c>
      <c r="AL400" s="46" t="str">
        <f t="shared" si="36"/>
        <v>0-day</v>
      </c>
      <c r="AM400" s="46" t="str">
        <f t="shared" si="40"/>
        <v>0-day</v>
      </c>
      <c r="AN400" s="46" t="str">
        <f t="shared" si="58"/>
        <v>0-day</v>
      </c>
      <c r="AO400" s="46" t="str">
        <f t="shared" si="59"/>
        <v>0-day</v>
      </c>
      <c r="AP400" s="46" t="str">
        <f t="shared" si="42"/>
        <v>0-day</v>
      </c>
      <c r="AQ400" s="46" t="str">
        <f t="shared" si="43"/>
        <v>0-day</v>
      </c>
      <c r="AR400" s="103"/>
      <c r="AS400" s="47" t="str">
        <f t="shared" si="44"/>
        <v/>
      </c>
      <c r="AT400" s="35">
        <f t="shared" si="60"/>
        <v>0</v>
      </c>
      <c r="AU400" s="48" t="e">
        <f t="shared" ca="1" si="45"/>
        <v>#NAME?</v>
      </c>
      <c r="AV400" s="48" t="e">
        <f t="shared" ca="1" si="46"/>
        <v>#NAME?</v>
      </c>
      <c r="AW400" s="49" t="e">
        <f t="shared" ca="1" si="47"/>
        <v>#NAME?</v>
      </c>
      <c r="AX400" s="48" t="e">
        <f t="shared" ca="1" si="48"/>
        <v>#NAME?</v>
      </c>
      <c r="AY400" s="49" t="str">
        <f t="shared" si="49"/>
        <v/>
      </c>
      <c r="AZ400" s="50" t="e">
        <f t="shared" ca="1" si="50"/>
        <v>#NAME?</v>
      </c>
      <c r="BA400" s="51" t="e">
        <f t="shared" ca="1" si="51"/>
        <v>#NAME?</v>
      </c>
      <c r="BB400" s="52" t="e">
        <f t="shared" ca="1" si="52"/>
        <v>#NAME?</v>
      </c>
      <c r="BC400" s="51" t="e">
        <f t="shared" ca="1" si="53"/>
        <v>#NAME?</v>
      </c>
      <c r="BD400" s="54" t="e">
        <f t="shared" ca="1" si="54"/>
        <v>#NAME?</v>
      </c>
      <c r="BE400" s="48" t="e">
        <f t="shared" ca="1" si="55"/>
        <v>#NAME?</v>
      </c>
      <c r="BF400" s="50" t="e">
        <f t="shared" ca="1" si="56"/>
        <v>#NAME?</v>
      </c>
      <c r="BG400" s="56" t="e">
        <f t="shared" ca="1" si="57"/>
        <v>#NAME?</v>
      </c>
      <c r="BH400" s="103"/>
      <c r="BI400" s="103"/>
      <c r="BJ400" s="103"/>
      <c r="BK400" s="103"/>
      <c r="BL400" s="103"/>
      <c r="BM400" s="103"/>
      <c r="BN400" s="24"/>
      <c r="BO400" s="24"/>
    </row>
    <row r="401" spans="1:67" ht="15.5">
      <c r="A401" s="25" t="str">
        <f t="shared" si="38"/>
        <v/>
      </c>
      <c r="B401" s="89"/>
      <c r="C401" s="25"/>
      <c r="D401" s="90"/>
      <c r="E401" s="90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36"/>
      <c r="S401" s="91"/>
      <c r="T401" s="36"/>
      <c r="U401" s="82"/>
      <c r="V401" s="25"/>
      <c r="W401" s="107"/>
      <c r="X401" s="109"/>
      <c r="Y401" s="109"/>
      <c r="Z401" s="36"/>
      <c r="AA401" s="111"/>
      <c r="AB401" s="35"/>
      <c r="AC401" s="25"/>
      <c r="AD401" s="25"/>
      <c r="AE401" s="44"/>
      <c r="AF401" s="94"/>
      <c r="AG401" s="25"/>
      <c r="AH401" s="25"/>
      <c r="AI401" s="25"/>
      <c r="AJ401" s="45" t="str">
        <f t="array" ref="AJ401">IFERROR(INDEX('[1]Master Price'!$E:$E,MATCH(D401,'[1]Master Price'!$B:$B,0)),"0")</f>
        <v>0</v>
      </c>
      <c r="AK401" s="45">
        <f t="shared" si="39"/>
        <v>0</v>
      </c>
      <c r="AL401" s="46" t="str">
        <f t="shared" si="36"/>
        <v>0-day</v>
      </c>
      <c r="AM401" s="46" t="str">
        <f t="shared" si="40"/>
        <v>0-day</v>
      </c>
      <c r="AN401" s="46" t="str">
        <f t="shared" si="58"/>
        <v>0-day</v>
      </c>
      <c r="AO401" s="46" t="str">
        <f t="shared" si="59"/>
        <v>0-day</v>
      </c>
      <c r="AP401" s="46" t="str">
        <f t="shared" si="42"/>
        <v>0-day</v>
      </c>
      <c r="AQ401" s="46" t="str">
        <f t="shared" si="43"/>
        <v>0-day</v>
      </c>
      <c r="AR401" s="103"/>
      <c r="AS401" s="47" t="str">
        <f t="shared" si="44"/>
        <v/>
      </c>
      <c r="AT401" s="35">
        <f t="shared" si="60"/>
        <v>0</v>
      </c>
      <c r="AU401" s="48" t="e">
        <f t="shared" ca="1" si="45"/>
        <v>#NAME?</v>
      </c>
      <c r="AV401" s="48" t="e">
        <f t="shared" ca="1" si="46"/>
        <v>#NAME?</v>
      </c>
      <c r="AW401" s="49" t="e">
        <f t="shared" ca="1" si="47"/>
        <v>#NAME?</v>
      </c>
      <c r="AX401" s="48" t="e">
        <f t="shared" ca="1" si="48"/>
        <v>#NAME?</v>
      </c>
      <c r="AY401" s="49" t="str">
        <f t="shared" si="49"/>
        <v/>
      </c>
      <c r="AZ401" s="50" t="e">
        <f t="shared" ca="1" si="50"/>
        <v>#NAME?</v>
      </c>
      <c r="BA401" s="51" t="e">
        <f t="shared" ca="1" si="51"/>
        <v>#NAME?</v>
      </c>
      <c r="BB401" s="52" t="e">
        <f t="shared" ca="1" si="52"/>
        <v>#NAME?</v>
      </c>
      <c r="BC401" s="51" t="e">
        <f t="shared" ca="1" si="53"/>
        <v>#NAME?</v>
      </c>
      <c r="BD401" s="54" t="e">
        <f t="shared" ca="1" si="54"/>
        <v>#NAME?</v>
      </c>
      <c r="BE401" s="48" t="e">
        <f t="shared" ca="1" si="55"/>
        <v>#NAME?</v>
      </c>
      <c r="BF401" s="50" t="e">
        <f t="shared" ca="1" si="56"/>
        <v>#NAME?</v>
      </c>
      <c r="BG401" s="56" t="e">
        <f t="shared" ca="1" si="57"/>
        <v>#NAME?</v>
      </c>
      <c r="BH401" s="103"/>
      <c r="BI401" s="103"/>
      <c r="BJ401" s="103"/>
      <c r="BK401" s="103"/>
      <c r="BL401" s="103"/>
      <c r="BM401" s="103"/>
      <c r="BN401" s="24"/>
      <c r="BO401" s="24"/>
    </row>
    <row r="402" spans="1:67" ht="15.5">
      <c r="A402" s="25" t="str">
        <f t="shared" si="38"/>
        <v/>
      </c>
      <c r="B402" s="89"/>
      <c r="C402" s="25"/>
      <c r="D402" s="90"/>
      <c r="E402" s="90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36"/>
      <c r="S402" s="91"/>
      <c r="T402" s="36"/>
      <c r="U402" s="82"/>
      <c r="V402" s="25"/>
      <c r="W402" s="107"/>
      <c r="X402" s="109"/>
      <c r="Y402" s="109"/>
      <c r="Z402" s="36"/>
      <c r="AA402" s="111"/>
      <c r="AB402" s="35"/>
      <c r="AC402" s="25"/>
      <c r="AD402" s="25"/>
      <c r="AE402" s="44"/>
      <c r="AF402" s="94"/>
      <c r="AG402" s="25"/>
      <c r="AH402" s="25"/>
      <c r="AI402" s="25"/>
      <c r="AJ402" s="45" t="str">
        <f t="array" ref="AJ402">IFERROR(INDEX('[1]Master Price'!$E:$E,MATCH(D402,'[1]Master Price'!$B:$B,0)),"0")</f>
        <v>0</v>
      </c>
      <c r="AK402" s="45">
        <f t="shared" si="39"/>
        <v>0</v>
      </c>
      <c r="AL402" s="46" t="str">
        <f t="shared" si="36"/>
        <v>0-day</v>
      </c>
      <c r="AM402" s="46" t="str">
        <f t="shared" si="40"/>
        <v>0-day</v>
      </c>
      <c r="AN402" s="46" t="str">
        <f t="shared" si="58"/>
        <v>0-day</v>
      </c>
      <c r="AO402" s="46" t="str">
        <f t="shared" si="59"/>
        <v>0-day</v>
      </c>
      <c r="AP402" s="46" t="str">
        <f t="shared" si="42"/>
        <v>0-day</v>
      </c>
      <c r="AQ402" s="46" t="str">
        <f t="shared" si="43"/>
        <v>0-day</v>
      </c>
      <c r="AR402" s="103"/>
      <c r="AS402" s="47" t="str">
        <f t="shared" si="44"/>
        <v/>
      </c>
      <c r="AT402" s="35">
        <f t="shared" si="60"/>
        <v>0</v>
      </c>
      <c r="AU402" s="48" t="e">
        <f t="shared" ca="1" si="45"/>
        <v>#NAME?</v>
      </c>
      <c r="AV402" s="48" t="e">
        <f t="shared" ca="1" si="46"/>
        <v>#NAME?</v>
      </c>
      <c r="AW402" s="49" t="e">
        <f t="shared" ca="1" si="47"/>
        <v>#NAME?</v>
      </c>
      <c r="AX402" s="48" t="e">
        <f t="shared" ca="1" si="48"/>
        <v>#NAME?</v>
      </c>
      <c r="AY402" s="49" t="str">
        <f t="shared" si="49"/>
        <v/>
      </c>
      <c r="AZ402" s="50" t="e">
        <f t="shared" ca="1" si="50"/>
        <v>#NAME?</v>
      </c>
      <c r="BA402" s="51" t="e">
        <f t="shared" ca="1" si="51"/>
        <v>#NAME?</v>
      </c>
      <c r="BB402" s="52" t="e">
        <f t="shared" ca="1" si="52"/>
        <v>#NAME?</v>
      </c>
      <c r="BC402" s="51" t="e">
        <f t="shared" ca="1" si="53"/>
        <v>#NAME?</v>
      </c>
      <c r="BD402" s="54" t="e">
        <f t="shared" ca="1" si="54"/>
        <v>#NAME?</v>
      </c>
      <c r="BE402" s="48" t="e">
        <f t="shared" ca="1" si="55"/>
        <v>#NAME?</v>
      </c>
      <c r="BF402" s="50" t="e">
        <f t="shared" ca="1" si="56"/>
        <v>#NAME?</v>
      </c>
      <c r="BG402" s="56" t="e">
        <f t="shared" ca="1" si="57"/>
        <v>#NAME?</v>
      </c>
      <c r="BH402" s="103"/>
      <c r="BI402" s="103"/>
      <c r="BJ402" s="103"/>
      <c r="BK402" s="103"/>
      <c r="BL402" s="103"/>
      <c r="BM402" s="103"/>
      <c r="BN402" s="24"/>
      <c r="BO402" s="24"/>
    </row>
    <row r="403" spans="1:67" ht="15.5">
      <c r="A403" s="25" t="str">
        <f t="shared" si="38"/>
        <v/>
      </c>
      <c r="B403" s="89"/>
      <c r="C403" s="25"/>
      <c r="D403" s="90"/>
      <c r="E403" s="90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36"/>
      <c r="S403" s="91"/>
      <c r="T403" s="36"/>
      <c r="U403" s="82"/>
      <c r="V403" s="25"/>
      <c r="W403" s="107"/>
      <c r="X403" s="109"/>
      <c r="Y403" s="109"/>
      <c r="Z403" s="36"/>
      <c r="AA403" s="111"/>
      <c r="AB403" s="35"/>
      <c r="AC403" s="25"/>
      <c r="AD403" s="25"/>
      <c r="AE403" s="44"/>
      <c r="AF403" s="94"/>
      <c r="AG403" s="25"/>
      <c r="AH403" s="25"/>
      <c r="AI403" s="25"/>
      <c r="AJ403" s="45" t="str">
        <f t="array" ref="AJ403">IFERROR(INDEX('[1]Master Price'!$E:$E,MATCH(D403,'[1]Master Price'!$B:$B,0)),"0")</f>
        <v>0</v>
      </c>
      <c r="AK403" s="45">
        <f t="shared" si="39"/>
        <v>0</v>
      </c>
      <c r="AL403" s="46" t="str">
        <f t="shared" si="36"/>
        <v>0-day</v>
      </c>
      <c r="AM403" s="46" t="str">
        <f t="shared" si="40"/>
        <v>0-day</v>
      </c>
      <c r="AN403" s="46" t="str">
        <f t="shared" si="58"/>
        <v>0-day</v>
      </c>
      <c r="AO403" s="46" t="str">
        <f t="shared" si="59"/>
        <v>0-day</v>
      </c>
      <c r="AP403" s="46" t="str">
        <f t="shared" si="42"/>
        <v>0-day</v>
      </c>
      <c r="AQ403" s="46" t="str">
        <f t="shared" si="43"/>
        <v>0-day</v>
      </c>
      <c r="AR403" s="103"/>
      <c r="AS403" s="47" t="str">
        <f t="shared" si="44"/>
        <v/>
      </c>
      <c r="AT403" s="35">
        <f t="shared" si="60"/>
        <v>0</v>
      </c>
      <c r="AU403" s="48" t="e">
        <f t="shared" ca="1" si="45"/>
        <v>#NAME?</v>
      </c>
      <c r="AV403" s="48" t="e">
        <f t="shared" ca="1" si="46"/>
        <v>#NAME?</v>
      </c>
      <c r="AW403" s="49" t="e">
        <f t="shared" ca="1" si="47"/>
        <v>#NAME?</v>
      </c>
      <c r="AX403" s="48" t="e">
        <f t="shared" ca="1" si="48"/>
        <v>#NAME?</v>
      </c>
      <c r="AY403" s="49" t="str">
        <f t="shared" si="49"/>
        <v/>
      </c>
      <c r="AZ403" s="50" t="e">
        <f t="shared" ca="1" si="50"/>
        <v>#NAME?</v>
      </c>
      <c r="BA403" s="51" t="e">
        <f t="shared" ca="1" si="51"/>
        <v>#NAME?</v>
      </c>
      <c r="BB403" s="52" t="e">
        <f t="shared" ca="1" si="52"/>
        <v>#NAME?</v>
      </c>
      <c r="BC403" s="51" t="e">
        <f t="shared" ca="1" si="53"/>
        <v>#NAME?</v>
      </c>
      <c r="BD403" s="54" t="e">
        <f t="shared" ca="1" si="54"/>
        <v>#NAME?</v>
      </c>
      <c r="BE403" s="48" t="e">
        <f t="shared" ca="1" si="55"/>
        <v>#NAME?</v>
      </c>
      <c r="BF403" s="50" t="e">
        <f t="shared" ca="1" si="56"/>
        <v>#NAME?</v>
      </c>
      <c r="BG403" s="56" t="e">
        <f t="shared" ca="1" si="57"/>
        <v>#NAME?</v>
      </c>
      <c r="BH403" s="103"/>
      <c r="BI403" s="103"/>
      <c r="BJ403" s="103"/>
      <c r="BK403" s="103"/>
      <c r="BL403" s="103"/>
      <c r="BM403" s="103"/>
      <c r="BN403" s="24"/>
      <c r="BO403" s="24"/>
    </row>
    <row r="404" spans="1:67" ht="15.5">
      <c r="A404" s="25" t="str">
        <f t="shared" si="38"/>
        <v/>
      </c>
      <c r="B404" s="89"/>
      <c r="C404" s="25"/>
      <c r="D404" s="90"/>
      <c r="E404" s="90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36"/>
      <c r="S404" s="91"/>
      <c r="T404" s="36"/>
      <c r="U404" s="82"/>
      <c r="V404" s="25"/>
      <c r="W404" s="107"/>
      <c r="X404" s="109"/>
      <c r="Y404" s="109"/>
      <c r="Z404" s="36"/>
      <c r="AA404" s="38"/>
      <c r="AB404" s="35"/>
      <c r="AC404" s="25"/>
      <c r="AD404" s="25"/>
      <c r="AE404" s="44"/>
      <c r="AF404" s="94"/>
      <c r="AG404" s="25"/>
      <c r="AH404" s="25"/>
      <c r="AI404" s="25"/>
      <c r="AJ404" s="45" t="str">
        <f t="array" ref="AJ404">IFERROR(INDEX('[1]Master Price'!$E:$E,MATCH(D404,'[1]Master Price'!$B:$B,0)),"0")</f>
        <v>0</v>
      </c>
      <c r="AK404" s="45">
        <f t="shared" si="39"/>
        <v>0</v>
      </c>
      <c r="AL404" s="46" t="str">
        <f t="shared" si="36"/>
        <v>0-day</v>
      </c>
      <c r="AM404" s="46" t="str">
        <f t="shared" si="40"/>
        <v>0-day</v>
      </c>
      <c r="AN404" s="46" t="str">
        <f t="shared" si="58"/>
        <v>0-day</v>
      </c>
      <c r="AO404" s="46" t="str">
        <f t="shared" si="59"/>
        <v>0-day</v>
      </c>
      <c r="AP404" s="46" t="str">
        <f t="shared" si="42"/>
        <v>0-day</v>
      </c>
      <c r="AQ404" s="46" t="str">
        <f t="shared" si="43"/>
        <v>0-day</v>
      </c>
      <c r="AR404" s="103"/>
      <c r="AS404" s="47" t="str">
        <f t="shared" si="44"/>
        <v/>
      </c>
      <c r="AT404" s="35">
        <f t="shared" si="60"/>
        <v>0</v>
      </c>
      <c r="AU404" s="48" t="e">
        <f t="shared" ca="1" si="45"/>
        <v>#NAME?</v>
      </c>
      <c r="AV404" s="48" t="e">
        <f t="shared" ca="1" si="46"/>
        <v>#NAME?</v>
      </c>
      <c r="AW404" s="49" t="e">
        <f t="shared" ca="1" si="47"/>
        <v>#NAME?</v>
      </c>
      <c r="AX404" s="48" t="e">
        <f t="shared" ca="1" si="48"/>
        <v>#NAME?</v>
      </c>
      <c r="AY404" s="49" t="str">
        <f t="shared" si="49"/>
        <v/>
      </c>
      <c r="AZ404" s="50" t="e">
        <f t="shared" ca="1" si="50"/>
        <v>#NAME?</v>
      </c>
      <c r="BA404" s="51" t="e">
        <f t="shared" ca="1" si="51"/>
        <v>#NAME?</v>
      </c>
      <c r="BB404" s="52" t="e">
        <f t="shared" ca="1" si="52"/>
        <v>#NAME?</v>
      </c>
      <c r="BC404" s="51" t="e">
        <f t="shared" ca="1" si="53"/>
        <v>#NAME?</v>
      </c>
      <c r="BD404" s="54" t="e">
        <f t="shared" ca="1" si="54"/>
        <v>#NAME?</v>
      </c>
      <c r="BE404" s="48" t="e">
        <f t="shared" ca="1" si="55"/>
        <v>#NAME?</v>
      </c>
      <c r="BF404" s="50" t="e">
        <f t="shared" ca="1" si="56"/>
        <v>#NAME?</v>
      </c>
      <c r="BG404" s="56" t="e">
        <f t="shared" ca="1" si="57"/>
        <v>#NAME?</v>
      </c>
      <c r="BH404" s="103"/>
      <c r="BI404" s="103"/>
      <c r="BJ404" s="103"/>
      <c r="BK404" s="103"/>
      <c r="BL404" s="103"/>
      <c r="BM404" s="103"/>
      <c r="BN404" s="24"/>
      <c r="BO404" s="24"/>
    </row>
    <row r="405" spans="1:67" ht="15.5">
      <c r="A405" s="25" t="str">
        <f t="shared" si="38"/>
        <v/>
      </c>
      <c r="B405" s="89"/>
      <c r="C405" s="25"/>
      <c r="D405" s="90"/>
      <c r="E405" s="90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36"/>
      <c r="S405" s="91"/>
      <c r="T405" s="36"/>
      <c r="U405" s="82"/>
      <c r="V405" s="25"/>
      <c r="W405" s="107"/>
      <c r="X405" s="109"/>
      <c r="Y405" s="109"/>
      <c r="Z405" s="36"/>
      <c r="AA405" s="38"/>
      <c r="AB405" s="35"/>
      <c r="AC405" s="25"/>
      <c r="AD405" s="25"/>
      <c r="AE405" s="44"/>
      <c r="AF405" s="94"/>
      <c r="AG405" s="25"/>
      <c r="AH405" s="25"/>
      <c r="AI405" s="25"/>
      <c r="AJ405" s="45" t="str">
        <f t="array" ref="AJ405">IFERROR(INDEX('[1]Master Price'!$E:$E,MATCH(D405,'[1]Master Price'!$B:$B,0)),"0")</f>
        <v>0</v>
      </c>
      <c r="AK405" s="45">
        <f t="shared" si="39"/>
        <v>0</v>
      </c>
      <c r="AL405" s="46" t="str">
        <f t="shared" si="36"/>
        <v>0-day</v>
      </c>
      <c r="AM405" s="46" t="str">
        <f t="shared" si="40"/>
        <v>0-day</v>
      </c>
      <c r="AN405" s="46" t="str">
        <f t="shared" si="58"/>
        <v>0-day</v>
      </c>
      <c r="AO405" s="46" t="str">
        <f t="shared" si="59"/>
        <v>0-day</v>
      </c>
      <c r="AP405" s="46" t="str">
        <f t="shared" si="42"/>
        <v>0-day</v>
      </c>
      <c r="AQ405" s="46" t="str">
        <f t="shared" si="43"/>
        <v>0-day</v>
      </c>
      <c r="AR405" s="103"/>
      <c r="AS405" s="47" t="str">
        <f t="shared" si="44"/>
        <v/>
      </c>
      <c r="AT405" s="35">
        <f t="shared" si="60"/>
        <v>0</v>
      </c>
      <c r="AU405" s="48" t="e">
        <f t="shared" ca="1" si="45"/>
        <v>#NAME?</v>
      </c>
      <c r="AV405" s="48" t="e">
        <f t="shared" ca="1" si="46"/>
        <v>#NAME?</v>
      </c>
      <c r="AW405" s="49" t="e">
        <f t="shared" ca="1" si="47"/>
        <v>#NAME?</v>
      </c>
      <c r="AX405" s="48" t="e">
        <f t="shared" ca="1" si="48"/>
        <v>#NAME?</v>
      </c>
      <c r="AY405" s="49" t="str">
        <f t="shared" si="49"/>
        <v/>
      </c>
      <c r="AZ405" s="50" t="e">
        <f t="shared" ca="1" si="50"/>
        <v>#NAME?</v>
      </c>
      <c r="BA405" s="51" t="e">
        <f t="shared" ca="1" si="51"/>
        <v>#NAME?</v>
      </c>
      <c r="BB405" s="52" t="e">
        <f t="shared" ca="1" si="52"/>
        <v>#NAME?</v>
      </c>
      <c r="BC405" s="51" t="e">
        <f t="shared" ca="1" si="53"/>
        <v>#NAME?</v>
      </c>
      <c r="BD405" s="54" t="e">
        <f t="shared" ca="1" si="54"/>
        <v>#NAME?</v>
      </c>
      <c r="BE405" s="48" t="e">
        <f t="shared" ca="1" si="55"/>
        <v>#NAME?</v>
      </c>
      <c r="BF405" s="50" t="e">
        <f t="shared" ca="1" si="56"/>
        <v>#NAME?</v>
      </c>
      <c r="BG405" s="56" t="e">
        <f t="shared" ca="1" si="57"/>
        <v>#NAME?</v>
      </c>
      <c r="BH405" s="103"/>
      <c r="BI405" s="103"/>
      <c r="BJ405" s="103"/>
      <c r="BK405" s="103"/>
      <c r="BL405" s="103"/>
      <c r="BM405" s="103"/>
      <c r="BN405" s="24"/>
      <c r="BO405" s="24"/>
    </row>
    <row r="406" spans="1:67" ht="15.5">
      <c r="A406" s="25" t="str">
        <f t="shared" si="38"/>
        <v/>
      </c>
      <c r="B406" s="89"/>
      <c r="C406" s="25"/>
      <c r="D406" s="90"/>
      <c r="E406" s="90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36"/>
      <c r="S406" s="91"/>
      <c r="T406" s="36"/>
      <c r="U406" s="82"/>
      <c r="V406" s="25"/>
      <c r="W406" s="107"/>
      <c r="X406" s="109"/>
      <c r="Y406" s="109"/>
      <c r="Z406" s="36"/>
      <c r="AA406" s="38"/>
      <c r="AB406" s="35"/>
      <c r="AC406" s="25"/>
      <c r="AD406" s="25"/>
      <c r="AE406" s="44"/>
      <c r="AF406" s="94"/>
      <c r="AG406" s="25"/>
      <c r="AH406" s="25"/>
      <c r="AI406" s="25"/>
      <c r="AJ406" s="45" t="str">
        <f t="array" ref="AJ406">IFERROR(INDEX('[1]Master Price'!$E:$E,MATCH(D406,'[1]Master Price'!$B:$B,0)),"0")</f>
        <v>0</v>
      </c>
      <c r="AK406" s="45">
        <f t="shared" si="39"/>
        <v>0</v>
      </c>
      <c r="AL406" s="46" t="str">
        <f t="shared" si="36"/>
        <v>0-day</v>
      </c>
      <c r="AM406" s="46" t="str">
        <f t="shared" si="40"/>
        <v>0-day</v>
      </c>
      <c r="AN406" s="46" t="str">
        <f t="shared" si="58"/>
        <v>0-day</v>
      </c>
      <c r="AO406" s="46" t="str">
        <f t="shared" si="59"/>
        <v>0-day</v>
      </c>
      <c r="AP406" s="46" t="str">
        <f t="shared" si="42"/>
        <v>0-day</v>
      </c>
      <c r="AQ406" s="46" t="str">
        <f t="shared" si="43"/>
        <v>0-day</v>
      </c>
      <c r="AR406" s="103"/>
      <c r="AS406" s="47" t="str">
        <f t="shared" si="44"/>
        <v/>
      </c>
      <c r="AT406" s="35">
        <f t="shared" si="60"/>
        <v>0</v>
      </c>
      <c r="AU406" s="48" t="e">
        <f t="shared" ca="1" si="45"/>
        <v>#NAME?</v>
      </c>
      <c r="AV406" s="48" t="e">
        <f t="shared" ca="1" si="46"/>
        <v>#NAME?</v>
      </c>
      <c r="AW406" s="49" t="e">
        <f t="shared" ca="1" si="47"/>
        <v>#NAME?</v>
      </c>
      <c r="AX406" s="48" t="e">
        <f t="shared" ca="1" si="48"/>
        <v>#NAME?</v>
      </c>
      <c r="AY406" s="49" t="str">
        <f t="shared" si="49"/>
        <v/>
      </c>
      <c r="AZ406" s="50" t="e">
        <f t="shared" ca="1" si="50"/>
        <v>#NAME?</v>
      </c>
      <c r="BA406" s="51" t="e">
        <f t="shared" ca="1" si="51"/>
        <v>#NAME?</v>
      </c>
      <c r="BB406" s="52" t="e">
        <f t="shared" ca="1" si="52"/>
        <v>#NAME?</v>
      </c>
      <c r="BC406" s="51" t="e">
        <f t="shared" ca="1" si="53"/>
        <v>#NAME?</v>
      </c>
      <c r="BD406" s="54" t="e">
        <f t="shared" ca="1" si="54"/>
        <v>#NAME?</v>
      </c>
      <c r="BE406" s="48" t="e">
        <f t="shared" ca="1" si="55"/>
        <v>#NAME?</v>
      </c>
      <c r="BF406" s="50" t="e">
        <f t="shared" ca="1" si="56"/>
        <v>#NAME?</v>
      </c>
      <c r="BG406" s="56" t="e">
        <f t="shared" ca="1" si="57"/>
        <v>#NAME?</v>
      </c>
      <c r="BH406" s="103"/>
      <c r="BI406" s="103"/>
      <c r="BJ406" s="103"/>
      <c r="BK406" s="103"/>
      <c r="BL406" s="103"/>
      <c r="BM406" s="103"/>
      <c r="BN406" s="24"/>
      <c r="BO406" s="24"/>
    </row>
    <row r="407" spans="1:67" ht="15.5">
      <c r="A407" s="25" t="str">
        <f t="shared" si="38"/>
        <v/>
      </c>
      <c r="B407" s="89"/>
      <c r="C407" s="25"/>
      <c r="D407" s="90"/>
      <c r="E407" s="90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36"/>
      <c r="S407" s="91"/>
      <c r="T407" s="36"/>
      <c r="U407" s="82"/>
      <c r="V407" s="25"/>
      <c r="W407" s="36"/>
      <c r="X407" s="109"/>
      <c r="Y407" s="109"/>
      <c r="Z407" s="36"/>
      <c r="AA407" s="38"/>
      <c r="AB407" s="35"/>
      <c r="AC407" s="25"/>
      <c r="AD407" s="25"/>
      <c r="AE407" s="44"/>
      <c r="AF407" s="94"/>
      <c r="AG407" s="25"/>
      <c r="AH407" s="25"/>
      <c r="AI407" s="25"/>
      <c r="AJ407" s="45" t="str">
        <f t="array" ref="AJ407">IFERROR(INDEX('[1]Master Price'!$E:$E,MATCH(D407,'[1]Master Price'!$B:$B,0)),"0")</f>
        <v>0</v>
      </c>
      <c r="AK407" s="45">
        <f t="shared" si="39"/>
        <v>0</v>
      </c>
      <c r="AL407" s="46" t="str">
        <f t="shared" si="36"/>
        <v>0-day</v>
      </c>
      <c r="AM407" s="46" t="str">
        <f t="shared" si="40"/>
        <v>0-day</v>
      </c>
      <c r="AN407" s="46" t="str">
        <f t="shared" si="58"/>
        <v>0-day</v>
      </c>
      <c r="AO407" s="46" t="str">
        <f t="shared" si="59"/>
        <v>0-day</v>
      </c>
      <c r="AP407" s="46" t="str">
        <f t="shared" si="42"/>
        <v>0-day</v>
      </c>
      <c r="AQ407" s="46" t="str">
        <f t="shared" si="43"/>
        <v>0-day</v>
      </c>
      <c r="AR407" s="103"/>
      <c r="AS407" s="47" t="str">
        <f t="shared" si="44"/>
        <v/>
      </c>
      <c r="AT407" s="35">
        <f t="shared" si="60"/>
        <v>0</v>
      </c>
      <c r="AU407" s="48" t="e">
        <f t="shared" ca="1" si="45"/>
        <v>#NAME?</v>
      </c>
      <c r="AV407" s="48" t="e">
        <f t="shared" ca="1" si="46"/>
        <v>#NAME?</v>
      </c>
      <c r="AW407" s="49" t="e">
        <f t="shared" ca="1" si="47"/>
        <v>#NAME?</v>
      </c>
      <c r="AX407" s="48" t="e">
        <f t="shared" ca="1" si="48"/>
        <v>#NAME?</v>
      </c>
      <c r="AY407" s="49" t="str">
        <f t="shared" si="49"/>
        <v/>
      </c>
      <c r="AZ407" s="50" t="e">
        <f t="shared" ca="1" si="50"/>
        <v>#NAME?</v>
      </c>
      <c r="BA407" s="51" t="e">
        <f t="shared" ca="1" si="51"/>
        <v>#NAME?</v>
      </c>
      <c r="BB407" s="52" t="e">
        <f t="shared" ca="1" si="52"/>
        <v>#NAME?</v>
      </c>
      <c r="BC407" s="51" t="e">
        <f t="shared" ca="1" si="53"/>
        <v>#NAME?</v>
      </c>
      <c r="BD407" s="54" t="e">
        <f t="shared" ca="1" si="54"/>
        <v>#NAME?</v>
      </c>
      <c r="BE407" s="48" t="e">
        <f t="shared" ca="1" si="55"/>
        <v>#NAME?</v>
      </c>
      <c r="BF407" s="50" t="e">
        <f t="shared" ca="1" si="56"/>
        <v>#NAME?</v>
      </c>
      <c r="BG407" s="56" t="e">
        <f t="shared" ca="1" si="57"/>
        <v>#NAME?</v>
      </c>
      <c r="BH407" s="103"/>
      <c r="BI407" s="103"/>
      <c r="BJ407" s="103"/>
      <c r="BK407" s="103"/>
      <c r="BL407" s="103"/>
      <c r="BM407" s="103"/>
      <c r="BN407" s="24"/>
      <c r="BO407" s="24"/>
    </row>
    <row r="408" spans="1:67" ht="15.5">
      <c r="A408" s="25" t="str">
        <f t="shared" si="38"/>
        <v/>
      </c>
      <c r="B408" s="89"/>
      <c r="C408" s="25"/>
      <c r="D408" s="90"/>
      <c r="E408" s="90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36"/>
      <c r="S408" s="91"/>
      <c r="T408" s="36"/>
      <c r="U408" s="82"/>
      <c r="V408" s="25"/>
      <c r="W408" s="36"/>
      <c r="X408" s="109"/>
      <c r="Y408" s="109"/>
      <c r="Z408" s="36"/>
      <c r="AA408" s="38"/>
      <c r="AB408" s="35"/>
      <c r="AC408" s="25"/>
      <c r="AD408" s="25"/>
      <c r="AE408" s="44"/>
      <c r="AF408" s="94"/>
      <c r="AG408" s="25"/>
      <c r="AH408" s="25"/>
      <c r="AI408" s="25"/>
      <c r="AJ408" s="45" t="str">
        <f t="array" ref="AJ408">IFERROR(INDEX('[1]Master Price'!$E:$E,MATCH(D408,'[1]Master Price'!$B:$B,0)),"0")</f>
        <v>0</v>
      </c>
      <c r="AK408" s="45">
        <f t="shared" si="39"/>
        <v>0</v>
      </c>
      <c r="AL408" s="46" t="str">
        <f t="shared" si="36"/>
        <v>0-day</v>
      </c>
      <c r="AM408" s="46" t="str">
        <f t="shared" si="40"/>
        <v>0-day</v>
      </c>
      <c r="AN408" s="46" t="str">
        <f t="shared" si="58"/>
        <v>0-day</v>
      </c>
      <c r="AO408" s="46" t="str">
        <f t="shared" si="59"/>
        <v>0-day</v>
      </c>
      <c r="AP408" s="46" t="str">
        <f t="shared" si="42"/>
        <v>0-day</v>
      </c>
      <c r="AQ408" s="46" t="str">
        <f t="shared" si="43"/>
        <v>0-day</v>
      </c>
      <c r="AR408" s="103"/>
      <c r="AS408" s="47" t="str">
        <f t="shared" si="44"/>
        <v/>
      </c>
      <c r="AT408" s="35">
        <f t="shared" si="60"/>
        <v>0</v>
      </c>
      <c r="AU408" s="48" t="e">
        <f t="shared" ca="1" si="45"/>
        <v>#NAME?</v>
      </c>
      <c r="AV408" s="48" t="e">
        <f t="shared" ca="1" si="46"/>
        <v>#NAME?</v>
      </c>
      <c r="AW408" s="49" t="e">
        <f t="shared" ca="1" si="47"/>
        <v>#NAME?</v>
      </c>
      <c r="AX408" s="48" t="e">
        <f t="shared" ca="1" si="48"/>
        <v>#NAME?</v>
      </c>
      <c r="AY408" s="49" t="str">
        <f t="shared" si="49"/>
        <v/>
      </c>
      <c r="AZ408" s="50" t="e">
        <f t="shared" ca="1" si="50"/>
        <v>#NAME?</v>
      </c>
      <c r="BA408" s="51" t="e">
        <f t="shared" ca="1" si="51"/>
        <v>#NAME?</v>
      </c>
      <c r="BB408" s="52" t="e">
        <f t="shared" ca="1" si="52"/>
        <v>#NAME?</v>
      </c>
      <c r="BC408" s="51" t="e">
        <f t="shared" ca="1" si="53"/>
        <v>#NAME?</v>
      </c>
      <c r="BD408" s="54" t="e">
        <f t="shared" ca="1" si="54"/>
        <v>#NAME?</v>
      </c>
      <c r="BE408" s="48" t="e">
        <f t="shared" ca="1" si="55"/>
        <v>#NAME?</v>
      </c>
      <c r="BF408" s="50" t="e">
        <f t="shared" ca="1" si="56"/>
        <v>#NAME?</v>
      </c>
      <c r="BG408" s="56" t="e">
        <f t="shared" ca="1" si="57"/>
        <v>#NAME?</v>
      </c>
      <c r="BH408" s="103"/>
      <c r="BI408" s="103"/>
      <c r="BJ408" s="103"/>
      <c r="BK408" s="103"/>
      <c r="BL408" s="103"/>
      <c r="BM408" s="103"/>
      <c r="BN408" s="24"/>
      <c r="BO408" s="24"/>
    </row>
    <row r="409" spans="1:67" ht="15.5">
      <c r="A409" s="25" t="str">
        <f t="shared" si="38"/>
        <v/>
      </c>
      <c r="B409" s="89"/>
      <c r="C409" s="25"/>
      <c r="D409" s="90"/>
      <c r="E409" s="90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36"/>
      <c r="S409" s="91"/>
      <c r="T409" s="36"/>
      <c r="U409" s="82"/>
      <c r="V409" s="25"/>
      <c r="W409" s="36"/>
      <c r="X409" s="109"/>
      <c r="Y409" s="109"/>
      <c r="Z409" s="36"/>
      <c r="AA409" s="38"/>
      <c r="AB409" s="35"/>
      <c r="AC409" s="25"/>
      <c r="AD409" s="25"/>
      <c r="AE409" s="44"/>
      <c r="AF409" s="94"/>
      <c r="AG409" s="25"/>
      <c r="AH409" s="25"/>
      <c r="AI409" s="25"/>
      <c r="AJ409" s="45" t="str">
        <f t="array" ref="AJ409">IFERROR(INDEX('[1]Master Price'!$E:$E,MATCH(D409,'[1]Master Price'!$B:$B,0)),"0")</f>
        <v>0</v>
      </c>
      <c r="AK409" s="45">
        <f t="shared" si="39"/>
        <v>0</v>
      </c>
      <c r="AL409" s="46" t="str">
        <f t="shared" si="36"/>
        <v>0-day</v>
      </c>
      <c r="AM409" s="46" t="str">
        <f t="shared" si="40"/>
        <v>0-day</v>
      </c>
      <c r="AN409" s="46" t="str">
        <f t="shared" si="58"/>
        <v>0-day</v>
      </c>
      <c r="AO409" s="46" t="str">
        <f t="shared" si="59"/>
        <v>0-day</v>
      </c>
      <c r="AP409" s="46" t="str">
        <f t="shared" si="42"/>
        <v>0-day</v>
      </c>
      <c r="AQ409" s="46" t="str">
        <f t="shared" si="43"/>
        <v>0-day</v>
      </c>
      <c r="AR409" s="103"/>
      <c r="AS409" s="47" t="str">
        <f t="shared" si="44"/>
        <v/>
      </c>
      <c r="AT409" s="35">
        <f t="shared" si="60"/>
        <v>0</v>
      </c>
      <c r="AU409" s="48" t="e">
        <f t="shared" ca="1" si="45"/>
        <v>#NAME?</v>
      </c>
      <c r="AV409" s="48" t="e">
        <f t="shared" ca="1" si="46"/>
        <v>#NAME?</v>
      </c>
      <c r="AW409" s="49" t="e">
        <f t="shared" ca="1" si="47"/>
        <v>#NAME?</v>
      </c>
      <c r="AX409" s="48" t="e">
        <f t="shared" ca="1" si="48"/>
        <v>#NAME?</v>
      </c>
      <c r="AY409" s="49" t="str">
        <f t="shared" si="49"/>
        <v/>
      </c>
      <c r="AZ409" s="50" t="e">
        <f t="shared" ca="1" si="50"/>
        <v>#NAME?</v>
      </c>
      <c r="BA409" s="51" t="e">
        <f t="shared" ca="1" si="51"/>
        <v>#NAME?</v>
      </c>
      <c r="BB409" s="52" t="e">
        <f t="shared" ca="1" si="52"/>
        <v>#NAME?</v>
      </c>
      <c r="BC409" s="51" t="e">
        <f t="shared" ca="1" si="53"/>
        <v>#NAME?</v>
      </c>
      <c r="BD409" s="54" t="e">
        <f t="shared" ca="1" si="54"/>
        <v>#NAME?</v>
      </c>
      <c r="BE409" s="48" t="e">
        <f t="shared" ca="1" si="55"/>
        <v>#NAME?</v>
      </c>
      <c r="BF409" s="50" t="e">
        <f t="shared" ca="1" si="56"/>
        <v>#NAME?</v>
      </c>
      <c r="BG409" s="56" t="e">
        <f t="shared" ca="1" si="57"/>
        <v>#NAME?</v>
      </c>
      <c r="BH409" s="103"/>
      <c r="BI409" s="103"/>
      <c r="BJ409" s="103"/>
      <c r="BK409" s="103"/>
      <c r="BL409" s="103"/>
      <c r="BM409" s="103"/>
      <c r="BN409" s="24"/>
      <c r="BO409" s="24"/>
    </row>
    <row r="410" spans="1:67" ht="15.5">
      <c r="A410" s="25" t="str">
        <f t="shared" si="38"/>
        <v/>
      </c>
      <c r="B410" s="89"/>
      <c r="C410" s="25"/>
      <c r="D410" s="90"/>
      <c r="E410" s="90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36"/>
      <c r="S410" s="91"/>
      <c r="T410" s="36"/>
      <c r="U410" s="82"/>
      <c r="V410" s="25"/>
      <c r="W410" s="36"/>
      <c r="X410" s="109"/>
      <c r="Y410" s="109"/>
      <c r="Z410" s="36"/>
      <c r="AA410" s="38"/>
      <c r="AB410" s="35"/>
      <c r="AC410" s="25"/>
      <c r="AD410" s="25"/>
      <c r="AE410" s="44"/>
      <c r="AF410" s="94"/>
      <c r="AG410" s="25"/>
      <c r="AH410" s="25"/>
      <c r="AI410" s="25"/>
      <c r="AJ410" s="45" t="str">
        <f t="array" ref="AJ410">IFERROR(INDEX('[1]Master Price'!$E:$E,MATCH(D410,'[1]Master Price'!$B:$B,0)),"0")</f>
        <v>0</v>
      </c>
      <c r="AK410" s="45">
        <f t="shared" si="39"/>
        <v>0</v>
      </c>
      <c r="AL410" s="46" t="str">
        <f t="shared" si="36"/>
        <v>0-day</v>
      </c>
      <c r="AM410" s="46" t="str">
        <f t="shared" si="40"/>
        <v>0-day</v>
      </c>
      <c r="AN410" s="46" t="str">
        <f t="shared" si="58"/>
        <v>0-day</v>
      </c>
      <c r="AO410" s="46" t="str">
        <f t="shared" si="59"/>
        <v>0-day</v>
      </c>
      <c r="AP410" s="46" t="str">
        <f t="shared" si="42"/>
        <v>0-day</v>
      </c>
      <c r="AQ410" s="46" t="str">
        <f t="shared" si="43"/>
        <v>0-day</v>
      </c>
      <c r="AR410" s="103"/>
      <c r="AS410" s="47" t="str">
        <f t="shared" si="44"/>
        <v/>
      </c>
      <c r="AT410" s="35">
        <f t="shared" si="60"/>
        <v>0</v>
      </c>
      <c r="AU410" s="48" t="e">
        <f t="shared" ca="1" si="45"/>
        <v>#NAME?</v>
      </c>
      <c r="AV410" s="48" t="e">
        <f t="shared" ca="1" si="46"/>
        <v>#NAME?</v>
      </c>
      <c r="AW410" s="49" t="e">
        <f t="shared" ca="1" si="47"/>
        <v>#NAME?</v>
      </c>
      <c r="AX410" s="48" t="e">
        <f t="shared" ca="1" si="48"/>
        <v>#NAME?</v>
      </c>
      <c r="AY410" s="49" t="str">
        <f t="shared" si="49"/>
        <v/>
      </c>
      <c r="AZ410" s="50" t="e">
        <f t="shared" ca="1" si="50"/>
        <v>#NAME?</v>
      </c>
      <c r="BA410" s="51" t="e">
        <f t="shared" ca="1" si="51"/>
        <v>#NAME?</v>
      </c>
      <c r="BB410" s="52" t="e">
        <f t="shared" ca="1" si="52"/>
        <v>#NAME?</v>
      </c>
      <c r="BC410" s="51" t="e">
        <f t="shared" ca="1" si="53"/>
        <v>#NAME?</v>
      </c>
      <c r="BD410" s="54" t="e">
        <f t="shared" ca="1" si="54"/>
        <v>#NAME?</v>
      </c>
      <c r="BE410" s="48" t="e">
        <f t="shared" ca="1" si="55"/>
        <v>#NAME?</v>
      </c>
      <c r="BF410" s="50" t="e">
        <f t="shared" ca="1" si="56"/>
        <v>#NAME?</v>
      </c>
      <c r="BG410" s="56" t="e">
        <f t="shared" ca="1" si="57"/>
        <v>#NAME?</v>
      </c>
      <c r="BH410" s="103"/>
      <c r="BI410" s="103"/>
      <c r="BJ410" s="103"/>
      <c r="BK410" s="103"/>
      <c r="BL410" s="103"/>
      <c r="BM410" s="103"/>
      <c r="BN410" s="24"/>
      <c r="BO410" s="24"/>
    </row>
    <row r="411" spans="1:67" ht="15.5">
      <c r="A411" s="25" t="str">
        <f t="shared" si="38"/>
        <v/>
      </c>
      <c r="B411" s="89"/>
      <c r="C411" s="25"/>
      <c r="D411" s="90"/>
      <c r="E411" s="90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36"/>
      <c r="S411" s="91"/>
      <c r="T411" s="36"/>
      <c r="U411" s="82"/>
      <c r="V411" s="25"/>
      <c r="W411" s="36"/>
      <c r="X411" s="109"/>
      <c r="Y411" s="109"/>
      <c r="Z411" s="36"/>
      <c r="AA411" s="38"/>
      <c r="AB411" s="35"/>
      <c r="AC411" s="25"/>
      <c r="AD411" s="25"/>
      <c r="AE411" s="44"/>
      <c r="AF411" s="94"/>
      <c r="AG411" s="25"/>
      <c r="AH411" s="25"/>
      <c r="AI411" s="25"/>
      <c r="AJ411" s="45" t="str">
        <f t="array" ref="AJ411">IFERROR(INDEX('[1]Master Price'!$E:$E,MATCH(D411,'[1]Master Price'!$B:$B,0)),"0")</f>
        <v>0</v>
      </c>
      <c r="AK411" s="45">
        <f t="shared" si="39"/>
        <v>0</v>
      </c>
      <c r="AL411" s="46" t="str">
        <f t="shared" si="36"/>
        <v>0-day</v>
      </c>
      <c r="AM411" s="46" t="str">
        <f t="shared" si="40"/>
        <v>0-day</v>
      </c>
      <c r="AN411" s="46" t="str">
        <f t="shared" si="58"/>
        <v>0-day</v>
      </c>
      <c r="AO411" s="46" t="str">
        <f t="shared" si="59"/>
        <v>0-day</v>
      </c>
      <c r="AP411" s="46" t="str">
        <f t="shared" si="42"/>
        <v>0-day</v>
      </c>
      <c r="AQ411" s="46" t="str">
        <f t="shared" si="43"/>
        <v>0-day</v>
      </c>
      <c r="AR411" s="103"/>
      <c r="AS411" s="47" t="str">
        <f t="shared" si="44"/>
        <v/>
      </c>
      <c r="AT411" s="35">
        <f t="shared" si="60"/>
        <v>0</v>
      </c>
      <c r="AU411" s="48" t="e">
        <f t="shared" ca="1" si="45"/>
        <v>#NAME?</v>
      </c>
      <c r="AV411" s="48" t="e">
        <f t="shared" ca="1" si="46"/>
        <v>#NAME?</v>
      </c>
      <c r="AW411" s="49" t="e">
        <f t="shared" ca="1" si="47"/>
        <v>#NAME?</v>
      </c>
      <c r="AX411" s="48" t="e">
        <f t="shared" ca="1" si="48"/>
        <v>#NAME?</v>
      </c>
      <c r="AY411" s="49" t="str">
        <f t="shared" si="49"/>
        <v/>
      </c>
      <c r="AZ411" s="50" t="e">
        <f t="shared" ca="1" si="50"/>
        <v>#NAME?</v>
      </c>
      <c r="BA411" s="51" t="e">
        <f t="shared" ca="1" si="51"/>
        <v>#NAME?</v>
      </c>
      <c r="BB411" s="52" t="e">
        <f t="shared" ca="1" si="52"/>
        <v>#NAME?</v>
      </c>
      <c r="BC411" s="51" t="e">
        <f t="shared" ca="1" si="53"/>
        <v>#NAME?</v>
      </c>
      <c r="BD411" s="54" t="e">
        <f t="shared" ca="1" si="54"/>
        <v>#NAME?</v>
      </c>
      <c r="BE411" s="48" t="e">
        <f t="shared" ca="1" si="55"/>
        <v>#NAME?</v>
      </c>
      <c r="BF411" s="50" t="e">
        <f t="shared" ca="1" si="56"/>
        <v>#NAME?</v>
      </c>
      <c r="BG411" s="56" t="e">
        <f t="shared" ca="1" si="57"/>
        <v>#NAME?</v>
      </c>
      <c r="BH411" s="103"/>
      <c r="BI411" s="103"/>
      <c r="BJ411" s="103"/>
      <c r="BK411" s="103"/>
      <c r="BL411" s="103"/>
      <c r="BM411" s="103"/>
      <c r="BN411" s="24"/>
      <c r="BO411" s="24"/>
    </row>
    <row r="412" spans="1:67" ht="15.5">
      <c r="A412" s="25" t="str">
        <f t="shared" si="38"/>
        <v/>
      </c>
      <c r="B412" s="89"/>
      <c r="C412" s="25"/>
      <c r="D412" s="90"/>
      <c r="E412" s="90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36"/>
      <c r="S412" s="91"/>
      <c r="T412" s="36"/>
      <c r="U412" s="82"/>
      <c r="V412" s="25"/>
      <c r="W412" s="36"/>
      <c r="X412" s="109"/>
      <c r="Y412" s="109"/>
      <c r="Z412" s="36"/>
      <c r="AA412" s="38"/>
      <c r="AB412" s="35"/>
      <c r="AC412" s="25"/>
      <c r="AD412" s="25"/>
      <c r="AE412" s="44"/>
      <c r="AF412" s="94"/>
      <c r="AG412" s="25"/>
      <c r="AH412" s="25"/>
      <c r="AI412" s="25"/>
      <c r="AJ412" s="45" t="str">
        <f t="array" ref="AJ412">IFERROR(INDEX('[1]Master Price'!$E:$E,MATCH(D412,'[1]Master Price'!$B:$B,0)),"0")</f>
        <v>0</v>
      </c>
      <c r="AK412" s="45">
        <f t="shared" si="39"/>
        <v>0</v>
      </c>
      <c r="AL412" s="46" t="str">
        <f t="shared" si="36"/>
        <v>0-day</v>
      </c>
      <c r="AM412" s="46" t="str">
        <f t="shared" si="40"/>
        <v>0-day</v>
      </c>
      <c r="AN412" s="46" t="str">
        <f t="shared" si="58"/>
        <v>0-day</v>
      </c>
      <c r="AO412" s="46" t="str">
        <f t="shared" si="59"/>
        <v>0-day</v>
      </c>
      <c r="AP412" s="46" t="str">
        <f t="shared" si="42"/>
        <v>0-day</v>
      </c>
      <c r="AQ412" s="46" t="str">
        <f t="shared" si="43"/>
        <v>0-day</v>
      </c>
      <c r="AR412" s="103"/>
      <c r="AS412" s="47" t="str">
        <f t="shared" si="44"/>
        <v/>
      </c>
      <c r="AT412" s="35">
        <f t="shared" si="60"/>
        <v>0</v>
      </c>
      <c r="AU412" s="48" t="e">
        <f t="shared" ca="1" si="45"/>
        <v>#NAME?</v>
      </c>
      <c r="AV412" s="48" t="e">
        <f t="shared" ca="1" si="46"/>
        <v>#NAME?</v>
      </c>
      <c r="AW412" s="49" t="e">
        <f t="shared" ca="1" si="47"/>
        <v>#NAME?</v>
      </c>
      <c r="AX412" s="48" t="e">
        <f t="shared" ca="1" si="48"/>
        <v>#NAME?</v>
      </c>
      <c r="AY412" s="49" t="str">
        <f t="shared" si="49"/>
        <v/>
      </c>
      <c r="AZ412" s="50" t="e">
        <f t="shared" ca="1" si="50"/>
        <v>#NAME?</v>
      </c>
      <c r="BA412" s="51" t="e">
        <f t="shared" ca="1" si="51"/>
        <v>#NAME?</v>
      </c>
      <c r="BB412" s="52" t="e">
        <f t="shared" ca="1" si="52"/>
        <v>#NAME?</v>
      </c>
      <c r="BC412" s="51" t="e">
        <f t="shared" ca="1" si="53"/>
        <v>#NAME?</v>
      </c>
      <c r="BD412" s="54" t="e">
        <f t="shared" ca="1" si="54"/>
        <v>#NAME?</v>
      </c>
      <c r="BE412" s="48" t="e">
        <f t="shared" ca="1" si="55"/>
        <v>#NAME?</v>
      </c>
      <c r="BF412" s="50" t="e">
        <f t="shared" ca="1" si="56"/>
        <v>#NAME?</v>
      </c>
      <c r="BG412" s="56" t="e">
        <f t="shared" ca="1" si="57"/>
        <v>#NAME?</v>
      </c>
      <c r="BH412" s="103"/>
      <c r="BI412" s="103"/>
      <c r="BJ412" s="103"/>
      <c r="BK412" s="103"/>
      <c r="BL412" s="103"/>
      <c r="BM412" s="103"/>
      <c r="BN412" s="24"/>
      <c r="BO412" s="24"/>
    </row>
    <row r="413" spans="1:67" ht="15.5">
      <c r="A413" s="25" t="str">
        <f t="shared" si="38"/>
        <v/>
      </c>
      <c r="B413" s="89"/>
      <c r="C413" s="25"/>
      <c r="D413" s="90"/>
      <c r="E413" s="90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36"/>
      <c r="S413" s="91"/>
      <c r="T413" s="36"/>
      <c r="U413" s="82"/>
      <c r="V413" s="25"/>
      <c r="W413" s="36"/>
      <c r="X413" s="109"/>
      <c r="Y413" s="109"/>
      <c r="Z413" s="36"/>
      <c r="AA413" s="38"/>
      <c r="AB413" s="35"/>
      <c r="AC413" s="25"/>
      <c r="AD413" s="25"/>
      <c r="AE413" s="44"/>
      <c r="AF413" s="94"/>
      <c r="AG413" s="25"/>
      <c r="AH413" s="25"/>
      <c r="AI413" s="25"/>
      <c r="AJ413" s="45" t="str">
        <f t="array" ref="AJ413">IFERROR(INDEX('[1]Master Price'!$E:$E,MATCH(D413,'[1]Master Price'!$B:$B,0)),"0")</f>
        <v>0</v>
      </c>
      <c r="AK413" s="45">
        <f t="shared" si="39"/>
        <v>0</v>
      </c>
      <c r="AL413" s="46" t="str">
        <f t="shared" si="36"/>
        <v>0-day</v>
      </c>
      <c r="AM413" s="46" t="str">
        <f t="shared" si="40"/>
        <v>0-day</v>
      </c>
      <c r="AN413" s="46" t="str">
        <f t="shared" si="58"/>
        <v>0-day</v>
      </c>
      <c r="AO413" s="46" t="str">
        <f t="shared" si="59"/>
        <v>0-day</v>
      </c>
      <c r="AP413" s="46" t="str">
        <f t="shared" si="42"/>
        <v>0-day</v>
      </c>
      <c r="AQ413" s="46" t="str">
        <f t="shared" si="43"/>
        <v>0-day</v>
      </c>
      <c r="AR413" s="103"/>
      <c r="AS413" s="47" t="str">
        <f t="shared" si="44"/>
        <v/>
      </c>
      <c r="AT413" s="35">
        <f t="shared" si="60"/>
        <v>0</v>
      </c>
      <c r="AU413" s="48" t="e">
        <f t="shared" ca="1" si="45"/>
        <v>#NAME?</v>
      </c>
      <c r="AV413" s="48" t="e">
        <f t="shared" ca="1" si="46"/>
        <v>#NAME?</v>
      </c>
      <c r="AW413" s="49" t="e">
        <f t="shared" ca="1" si="47"/>
        <v>#NAME?</v>
      </c>
      <c r="AX413" s="48" t="e">
        <f t="shared" ca="1" si="48"/>
        <v>#NAME?</v>
      </c>
      <c r="AY413" s="49" t="str">
        <f t="shared" si="49"/>
        <v/>
      </c>
      <c r="AZ413" s="50" t="e">
        <f t="shared" ca="1" si="50"/>
        <v>#NAME?</v>
      </c>
      <c r="BA413" s="51" t="e">
        <f t="shared" ca="1" si="51"/>
        <v>#NAME?</v>
      </c>
      <c r="BB413" s="52" t="e">
        <f t="shared" ca="1" si="52"/>
        <v>#NAME?</v>
      </c>
      <c r="BC413" s="51" t="e">
        <f t="shared" ca="1" si="53"/>
        <v>#NAME?</v>
      </c>
      <c r="BD413" s="54" t="e">
        <f t="shared" ca="1" si="54"/>
        <v>#NAME?</v>
      </c>
      <c r="BE413" s="48" t="e">
        <f t="shared" ca="1" si="55"/>
        <v>#NAME?</v>
      </c>
      <c r="BF413" s="50" t="e">
        <f t="shared" ca="1" si="56"/>
        <v>#NAME?</v>
      </c>
      <c r="BG413" s="56" t="e">
        <f t="shared" ca="1" si="57"/>
        <v>#NAME?</v>
      </c>
      <c r="BH413" s="103"/>
      <c r="BI413" s="103"/>
      <c r="BJ413" s="103"/>
      <c r="BK413" s="103"/>
      <c r="BL413" s="103"/>
      <c r="BM413" s="103"/>
      <c r="BN413" s="24"/>
      <c r="BO413" s="24"/>
    </row>
    <row r="414" spans="1:67" ht="15.5">
      <c r="A414" s="25" t="str">
        <f t="shared" si="38"/>
        <v/>
      </c>
      <c r="B414" s="89"/>
      <c r="C414" s="25"/>
      <c r="D414" s="90"/>
      <c r="E414" s="90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36"/>
      <c r="S414" s="91"/>
      <c r="T414" s="36"/>
      <c r="U414" s="82"/>
      <c r="V414" s="25"/>
      <c r="W414" s="36"/>
      <c r="X414" s="109"/>
      <c r="Y414" s="109"/>
      <c r="Z414" s="36"/>
      <c r="AA414" s="38"/>
      <c r="AB414" s="35"/>
      <c r="AC414" s="25"/>
      <c r="AD414" s="25"/>
      <c r="AE414" s="44"/>
      <c r="AF414" s="94"/>
      <c r="AG414" s="25"/>
      <c r="AH414" s="25"/>
      <c r="AI414" s="25"/>
      <c r="AJ414" s="45" t="str">
        <f t="array" ref="AJ414">IFERROR(INDEX('[1]Master Price'!$E:$E,MATCH(D414,'[1]Master Price'!$B:$B,0)),"0")</f>
        <v>0</v>
      </c>
      <c r="AK414" s="45">
        <f t="shared" si="39"/>
        <v>0</v>
      </c>
      <c r="AL414" s="46" t="str">
        <f t="shared" si="36"/>
        <v>0-day</v>
      </c>
      <c r="AM414" s="46" t="str">
        <f t="shared" si="40"/>
        <v>0-day</v>
      </c>
      <c r="AN414" s="46" t="str">
        <f t="shared" si="58"/>
        <v>0-day</v>
      </c>
      <c r="AO414" s="46" t="str">
        <f t="shared" si="59"/>
        <v>0-day</v>
      </c>
      <c r="AP414" s="46" t="str">
        <f t="shared" si="42"/>
        <v>0-day</v>
      </c>
      <c r="AQ414" s="46" t="str">
        <f t="shared" si="43"/>
        <v>0-day</v>
      </c>
      <c r="AR414" s="103"/>
      <c r="AS414" s="47" t="str">
        <f t="shared" si="44"/>
        <v/>
      </c>
      <c r="AT414" s="35">
        <f t="shared" si="60"/>
        <v>0</v>
      </c>
      <c r="AU414" s="48" t="e">
        <f t="shared" ca="1" si="45"/>
        <v>#NAME?</v>
      </c>
      <c r="AV414" s="48" t="e">
        <f t="shared" ca="1" si="46"/>
        <v>#NAME?</v>
      </c>
      <c r="AW414" s="49" t="e">
        <f t="shared" ca="1" si="47"/>
        <v>#NAME?</v>
      </c>
      <c r="AX414" s="48" t="e">
        <f t="shared" ca="1" si="48"/>
        <v>#NAME?</v>
      </c>
      <c r="AY414" s="49" t="str">
        <f t="shared" si="49"/>
        <v/>
      </c>
      <c r="AZ414" s="50" t="e">
        <f t="shared" ca="1" si="50"/>
        <v>#NAME?</v>
      </c>
      <c r="BA414" s="51" t="e">
        <f t="shared" ca="1" si="51"/>
        <v>#NAME?</v>
      </c>
      <c r="BB414" s="52" t="e">
        <f t="shared" ca="1" si="52"/>
        <v>#NAME?</v>
      </c>
      <c r="BC414" s="51" t="e">
        <f t="shared" ca="1" si="53"/>
        <v>#NAME?</v>
      </c>
      <c r="BD414" s="54" t="e">
        <f t="shared" ca="1" si="54"/>
        <v>#NAME?</v>
      </c>
      <c r="BE414" s="48" t="e">
        <f t="shared" ca="1" si="55"/>
        <v>#NAME?</v>
      </c>
      <c r="BF414" s="50" t="e">
        <f t="shared" ca="1" si="56"/>
        <v>#NAME?</v>
      </c>
      <c r="BG414" s="56" t="e">
        <f t="shared" ca="1" si="57"/>
        <v>#NAME?</v>
      </c>
      <c r="BH414" s="103"/>
      <c r="BI414" s="103"/>
      <c r="BJ414" s="103"/>
      <c r="BK414" s="103"/>
      <c r="BL414" s="103"/>
      <c r="BM414" s="103"/>
      <c r="BN414" s="24"/>
      <c r="BO414" s="24"/>
    </row>
    <row r="415" spans="1:67" ht="15.5">
      <c r="A415" s="25" t="str">
        <f t="shared" si="38"/>
        <v/>
      </c>
      <c r="B415" s="89"/>
      <c r="C415" s="25"/>
      <c r="D415" s="90"/>
      <c r="E415" s="90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36"/>
      <c r="S415" s="91"/>
      <c r="T415" s="36"/>
      <c r="U415" s="82"/>
      <c r="V415" s="25"/>
      <c r="W415" s="36"/>
      <c r="X415" s="109"/>
      <c r="Y415" s="109"/>
      <c r="Z415" s="36"/>
      <c r="AA415" s="38"/>
      <c r="AB415" s="35"/>
      <c r="AC415" s="25"/>
      <c r="AD415" s="25"/>
      <c r="AE415" s="44"/>
      <c r="AF415" s="94"/>
      <c r="AG415" s="25"/>
      <c r="AH415" s="25"/>
      <c r="AI415" s="25"/>
      <c r="AJ415" s="45" t="str">
        <f t="array" ref="AJ415">IFERROR(INDEX('[1]Master Price'!$E:$E,MATCH(D415,'[1]Master Price'!$B:$B,0)),"0")</f>
        <v>0</v>
      </c>
      <c r="AK415" s="45">
        <f t="shared" si="39"/>
        <v>0</v>
      </c>
      <c r="AL415" s="46" t="str">
        <f t="shared" si="36"/>
        <v>0-day</v>
      </c>
      <c r="AM415" s="46" t="str">
        <f t="shared" si="40"/>
        <v>0-day</v>
      </c>
      <c r="AN415" s="46" t="str">
        <f t="shared" si="58"/>
        <v>0-day</v>
      </c>
      <c r="AO415" s="46" t="str">
        <f t="shared" si="59"/>
        <v>0-day</v>
      </c>
      <c r="AP415" s="46" t="str">
        <f t="shared" si="42"/>
        <v>0-day</v>
      </c>
      <c r="AQ415" s="46" t="str">
        <f t="shared" si="43"/>
        <v>0-day</v>
      </c>
      <c r="AR415" s="103"/>
      <c r="AS415" s="47" t="str">
        <f t="shared" si="44"/>
        <v/>
      </c>
      <c r="AT415" s="35">
        <f t="shared" si="60"/>
        <v>0</v>
      </c>
      <c r="AU415" s="48" t="e">
        <f t="shared" ca="1" si="45"/>
        <v>#NAME?</v>
      </c>
      <c r="AV415" s="48" t="e">
        <f t="shared" ca="1" si="46"/>
        <v>#NAME?</v>
      </c>
      <c r="AW415" s="49" t="e">
        <f t="shared" ca="1" si="47"/>
        <v>#NAME?</v>
      </c>
      <c r="AX415" s="48" t="e">
        <f t="shared" ca="1" si="48"/>
        <v>#NAME?</v>
      </c>
      <c r="AY415" s="49" t="str">
        <f t="shared" si="49"/>
        <v/>
      </c>
      <c r="AZ415" s="50" t="e">
        <f t="shared" ca="1" si="50"/>
        <v>#NAME?</v>
      </c>
      <c r="BA415" s="51" t="e">
        <f t="shared" ca="1" si="51"/>
        <v>#NAME?</v>
      </c>
      <c r="BB415" s="52" t="e">
        <f t="shared" ca="1" si="52"/>
        <v>#NAME?</v>
      </c>
      <c r="BC415" s="51" t="e">
        <f t="shared" ca="1" si="53"/>
        <v>#NAME?</v>
      </c>
      <c r="BD415" s="54" t="e">
        <f t="shared" ca="1" si="54"/>
        <v>#NAME?</v>
      </c>
      <c r="BE415" s="48" t="e">
        <f t="shared" ca="1" si="55"/>
        <v>#NAME?</v>
      </c>
      <c r="BF415" s="50" t="e">
        <f t="shared" ca="1" si="56"/>
        <v>#NAME?</v>
      </c>
      <c r="BG415" s="56" t="e">
        <f t="shared" ca="1" si="57"/>
        <v>#NAME?</v>
      </c>
      <c r="BH415" s="103"/>
      <c r="BI415" s="103"/>
      <c r="BJ415" s="103"/>
      <c r="BK415" s="103"/>
      <c r="BL415" s="103"/>
      <c r="BM415" s="103"/>
      <c r="BN415" s="24"/>
      <c r="BO415" s="24"/>
    </row>
    <row r="416" spans="1:67" ht="15.5">
      <c r="A416" s="25" t="str">
        <f t="shared" si="38"/>
        <v/>
      </c>
      <c r="B416" s="89"/>
      <c r="C416" s="25"/>
      <c r="D416" s="90"/>
      <c r="E416" s="90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36"/>
      <c r="S416" s="91"/>
      <c r="T416" s="36"/>
      <c r="U416" s="82"/>
      <c r="V416" s="25"/>
      <c r="W416" s="36"/>
      <c r="X416" s="109"/>
      <c r="Y416" s="109"/>
      <c r="Z416" s="36"/>
      <c r="AA416" s="38"/>
      <c r="AB416" s="35"/>
      <c r="AC416" s="25"/>
      <c r="AD416" s="25"/>
      <c r="AE416" s="44"/>
      <c r="AF416" s="94"/>
      <c r="AG416" s="25"/>
      <c r="AH416" s="25"/>
      <c r="AI416" s="25"/>
      <c r="AJ416" s="45" t="str">
        <f t="array" ref="AJ416">IFERROR(INDEX('[1]Master Price'!$E:$E,MATCH(D416,'[1]Master Price'!$B:$B,0)),"0")</f>
        <v>0</v>
      </c>
      <c r="AK416" s="45">
        <f t="shared" si="39"/>
        <v>0</v>
      </c>
      <c r="AL416" s="46" t="str">
        <f t="shared" si="36"/>
        <v>0-day</v>
      </c>
      <c r="AM416" s="46" t="str">
        <f t="shared" si="40"/>
        <v>0-day</v>
      </c>
      <c r="AN416" s="46" t="str">
        <f t="shared" si="58"/>
        <v>0-day</v>
      </c>
      <c r="AO416" s="46" t="str">
        <f t="shared" si="59"/>
        <v>0-day</v>
      </c>
      <c r="AP416" s="46" t="str">
        <f t="shared" si="42"/>
        <v>0-day</v>
      </c>
      <c r="AQ416" s="46" t="str">
        <f t="shared" si="43"/>
        <v>0-day</v>
      </c>
      <c r="AR416" s="103"/>
      <c r="AS416" s="47" t="str">
        <f t="shared" si="44"/>
        <v/>
      </c>
      <c r="AT416" s="35">
        <f t="shared" si="60"/>
        <v>0</v>
      </c>
      <c r="AU416" s="48" t="e">
        <f t="shared" ca="1" si="45"/>
        <v>#NAME?</v>
      </c>
      <c r="AV416" s="48" t="e">
        <f t="shared" ca="1" si="46"/>
        <v>#NAME?</v>
      </c>
      <c r="AW416" s="49" t="e">
        <f t="shared" ca="1" si="47"/>
        <v>#NAME?</v>
      </c>
      <c r="AX416" s="48" t="e">
        <f t="shared" ca="1" si="48"/>
        <v>#NAME?</v>
      </c>
      <c r="AY416" s="49" t="str">
        <f t="shared" si="49"/>
        <v/>
      </c>
      <c r="AZ416" s="50" t="e">
        <f t="shared" ca="1" si="50"/>
        <v>#NAME?</v>
      </c>
      <c r="BA416" s="51" t="e">
        <f t="shared" ca="1" si="51"/>
        <v>#NAME?</v>
      </c>
      <c r="BB416" s="52" t="e">
        <f t="shared" ca="1" si="52"/>
        <v>#NAME?</v>
      </c>
      <c r="BC416" s="51" t="e">
        <f t="shared" ca="1" si="53"/>
        <v>#NAME?</v>
      </c>
      <c r="BD416" s="54" t="e">
        <f t="shared" ca="1" si="54"/>
        <v>#NAME?</v>
      </c>
      <c r="BE416" s="48" t="e">
        <f t="shared" ca="1" si="55"/>
        <v>#NAME?</v>
      </c>
      <c r="BF416" s="50" t="e">
        <f t="shared" ca="1" si="56"/>
        <v>#NAME?</v>
      </c>
      <c r="BG416" s="56" t="e">
        <f t="shared" ca="1" si="57"/>
        <v>#NAME?</v>
      </c>
      <c r="BH416" s="103"/>
      <c r="BI416" s="103"/>
      <c r="BJ416" s="103"/>
      <c r="BK416" s="103"/>
      <c r="BL416" s="103"/>
      <c r="BM416" s="103"/>
      <c r="BN416" s="24"/>
      <c r="BO416" s="24"/>
    </row>
    <row r="417" spans="1:67" ht="15.5">
      <c r="A417" s="25" t="str">
        <f t="shared" si="38"/>
        <v/>
      </c>
      <c r="B417" s="89"/>
      <c r="C417" s="25"/>
      <c r="D417" s="90"/>
      <c r="E417" s="90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36"/>
      <c r="S417" s="91"/>
      <c r="T417" s="36"/>
      <c r="U417" s="82"/>
      <c r="V417" s="25"/>
      <c r="W417" s="36"/>
      <c r="X417" s="109"/>
      <c r="Y417" s="109"/>
      <c r="Z417" s="36"/>
      <c r="AA417" s="38"/>
      <c r="AB417" s="35"/>
      <c r="AC417" s="25"/>
      <c r="AD417" s="25"/>
      <c r="AE417" s="44"/>
      <c r="AF417" s="94"/>
      <c r="AG417" s="25"/>
      <c r="AH417" s="25"/>
      <c r="AI417" s="25"/>
      <c r="AJ417" s="45" t="str">
        <f t="array" ref="AJ417">IFERROR(INDEX('[1]Master Price'!$E:$E,MATCH(D417,'[1]Master Price'!$B:$B,0)),"0")</f>
        <v>0</v>
      </c>
      <c r="AK417" s="45">
        <f t="shared" si="39"/>
        <v>0</v>
      </c>
      <c r="AL417" s="46" t="str">
        <f t="shared" si="36"/>
        <v>0-day</v>
      </c>
      <c r="AM417" s="46" t="str">
        <f t="shared" si="40"/>
        <v>0-day</v>
      </c>
      <c r="AN417" s="46" t="str">
        <f t="shared" si="58"/>
        <v>0-day</v>
      </c>
      <c r="AO417" s="46" t="str">
        <f t="shared" si="59"/>
        <v>0-day</v>
      </c>
      <c r="AP417" s="46" t="str">
        <f t="shared" si="42"/>
        <v>0-day</v>
      </c>
      <c r="AQ417" s="46" t="str">
        <f t="shared" si="43"/>
        <v>0-day</v>
      </c>
      <c r="AR417" s="103"/>
      <c r="AS417" s="47" t="str">
        <f t="shared" si="44"/>
        <v/>
      </c>
      <c r="AT417" s="35">
        <f t="shared" si="60"/>
        <v>0</v>
      </c>
      <c r="AU417" s="48" t="e">
        <f t="shared" ca="1" si="45"/>
        <v>#NAME?</v>
      </c>
      <c r="AV417" s="48" t="e">
        <f t="shared" ca="1" si="46"/>
        <v>#NAME?</v>
      </c>
      <c r="AW417" s="49" t="e">
        <f t="shared" ca="1" si="47"/>
        <v>#NAME?</v>
      </c>
      <c r="AX417" s="48" t="e">
        <f t="shared" ca="1" si="48"/>
        <v>#NAME?</v>
      </c>
      <c r="AY417" s="49" t="str">
        <f t="shared" si="49"/>
        <v/>
      </c>
      <c r="AZ417" s="50" t="e">
        <f t="shared" ca="1" si="50"/>
        <v>#NAME?</v>
      </c>
      <c r="BA417" s="51" t="e">
        <f t="shared" ca="1" si="51"/>
        <v>#NAME?</v>
      </c>
      <c r="BB417" s="52" t="e">
        <f t="shared" ca="1" si="52"/>
        <v>#NAME?</v>
      </c>
      <c r="BC417" s="51" t="e">
        <f t="shared" ca="1" si="53"/>
        <v>#NAME?</v>
      </c>
      <c r="BD417" s="54" t="e">
        <f t="shared" ca="1" si="54"/>
        <v>#NAME?</v>
      </c>
      <c r="BE417" s="48" t="e">
        <f t="shared" ca="1" si="55"/>
        <v>#NAME?</v>
      </c>
      <c r="BF417" s="50" t="e">
        <f t="shared" ca="1" si="56"/>
        <v>#NAME?</v>
      </c>
      <c r="BG417" s="56" t="e">
        <f t="shared" ca="1" si="57"/>
        <v>#NAME?</v>
      </c>
      <c r="BH417" s="103"/>
      <c r="BI417" s="103"/>
      <c r="BJ417" s="103"/>
      <c r="BK417" s="103"/>
      <c r="BL417" s="103"/>
      <c r="BM417" s="103"/>
      <c r="BN417" s="24"/>
      <c r="BO417" s="24"/>
    </row>
    <row r="418" spans="1:67" ht="15.5">
      <c r="A418" s="25" t="str">
        <f t="shared" si="38"/>
        <v/>
      </c>
      <c r="B418" s="89"/>
      <c r="C418" s="25"/>
      <c r="D418" s="90"/>
      <c r="E418" s="90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36"/>
      <c r="S418" s="91"/>
      <c r="T418" s="36"/>
      <c r="U418" s="82"/>
      <c r="V418" s="25"/>
      <c r="W418" s="36"/>
      <c r="X418" s="109"/>
      <c r="Y418" s="109"/>
      <c r="Z418" s="36"/>
      <c r="AA418" s="38"/>
      <c r="AB418" s="35"/>
      <c r="AC418" s="25"/>
      <c r="AD418" s="25"/>
      <c r="AE418" s="44"/>
      <c r="AF418" s="94"/>
      <c r="AG418" s="25"/>
      <c r="AH418" s="25"/>
      <c r="AI418" s="25"/>
      <c r="AJ418" s="45" t="str">
        <f t="array" ref="AJ418">IFERROR(INDEX('[1]Master Price'!$E:$E,MATCH(D418,'[1]Master Price'!$B:$B,0)),"0")</f>
        <v>0</v>
      </c>
      <c r="AK418" s="45">
        <f t="shared" si="39"/>
        <v>0</v>
      </c>
      <c r="AL418" s="46" t="str">
        <f t="shared" si="36"/>
        <v>0-day</v>
      </c>
      <c r="AM418" s="46" t="str">
        <f t="shared" si="40"/>
        <v>0-day</v>
      </c>
      <c r="AN418" s="46" t="str">
        <f t="shared" si="58"/>
        <v>0-day</v>
      </c>
      <c r="AO418" s="46" t="str">
        <f t="shared" si="59"/>
        <v>0-day</v>
      </c>
      <c r="AP418" s="46" t="str">
        <f t="shared" si="42"/>
        <v>0-day</v>
      </c>
      <c r="AQ418" s="46" t="str">
        <f t="shared" si="43"/>
        <v>0-day</v>
      </c>
      <c r="AR418" s="103"/>
      <c r="AS418" s="47" t="str">
        <f t="shared" si="44"/>
        <v/>
      </c>
      <c r="AT418" s="35">
        <f t="shared" si="60"/>
        <v>0</v>
      </c>
      <c r="AU418" s="48" t="e">
        <f t="shared" ca="1" si="45"/>
        <v>#NAME?</v>
      </c>
      <c r="AV418" s="48" t="e">
        <f t="shared" ca="1" si="46"/>
        <v>#NAME?</v>
      </c>
      <c r="AW418" s="49" t="e">
        <f t="shared" ca="1" si="47"/>
        <v>#NAME?</v>
      </c>
      <c r="AX418" s="48" t="e">
        <f t="shared" ca="1" si="48"/>
        <v>#NAME?</v>
      </c>
      <c r="AY418" s="49" t="str">
        <f t="shared" si="49"/>
        <v/>
      </c>
      <c r="AZ418" s="50" t="e">
        <f t="shared" ca="1" si="50"/>
        <v>#NAME?</v>
      </c>
      <c r="BA418" s="51" t="e">
        <f t="shared" ca="1" si="51"/>
        <v>#NAME?</v>
      </c>
      <c r="BB418" s="52" t="e">
        <f t="shared" ca="1" si="52"/>
        <v>#NAME?</v>
      </c>
      <c r="BC418" s="51" t="e">
        <f t="shared" ca="1" si="53"/>
        <v>#NAME?</v>
      </c>
      <c r="BD418" s="54" t="e">
        <f t="shared" ca="1" si="54"/>
        <v>#NAME?</v>
      </c>
      <c r="BE418" s="48" t="e">
        <f t="shared" ca="1" si="55"/>
        <v>#NAME?</v>
      </c>
      <c r="BF418" s="50" t="e">
        <f t="shared" ca="1" si="56"/>
        <v>#NAME?</v>
      </c>
      <c r="BG418" s="56" t="e">
        <f t="shared" ca="1" si="57"/>
        <v>#NAME?</v>
      </c>
      <c r="BH418" s="103"/>
      <c r="BI418" s="103"/>
      <c r="BJ418" s="103"/>
      <c r="BK418" s="103"/>
      <c r="BL418" s="103"/>
      <c r="BM418" s="103"/>
      <c r="BN418" s="24"/>
      <c r="BO418" s="24"/>
    </row>
    <row r="419" spans="1:67" ht="15.5">
      <c r="A419" s="25" t="str">
        <f t="shared" si="38"/>
        <v/>
      </c>
      <c r="B419" s="89"/>
      <c r="C419" s="25"/>
      <c r="D419" s="90"/>
      <c r="E419" s="90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36"/>
      <c r="S419" s="91"/>
      <c r="T419" s="36"/>
      <c r="U419" s="82"/>
      <c r="V419" s="25"/>
      <c r="W419" s="36"/>
      <c r="X419" s="109"/>
      <c r="Y419" s="109"/>
      <c r="Z419" s="36"/>
      <c r="AA419" s="38"/>
      <c r="AB419" s="35"/>
      <c r="AC419" s="25"/>
      <c r="AD419" s="25"/>
      <c r="AE419" s="44"/>
      <c r="AF419" s="94"/>
      <c r="AG419" s="25"/>
      <c r="AH419" s="25"/>
      <c r="AI419" s="25"/>
      <c r="AJ419" s="45" t="str">
        <f t="array" ref="AJ419">IFERROR(INDEX('[1]Master Price'!$E:$E,MATCH(D419,'[1]Master Price'!$B:$B,0)),"0")</f>
        <v>0</v>
      </c>
      <c r="AK419" s="45">
        <f t="shared" si="39"/>
        <v>0</v>
      </c>
      <c r="AL419" s="46" t="str">
        <f t="shared" si="36"/>
        <v>0-day</v>
      </c>
      <c r="AM419" s="46" t="str">
        <f t="shared" si="40"/>
        <v>0-day</v>
      </c>
      <c r="AN419" s="46" t="str">
        <f t="shared" si="58"/>
        <v>0-day</v>
      </c>
      <c r="AO419" s="46" t="str">
        <f t="shared" si="59"/>
        <v>0-day</v>
      </c>
      <c r="AP419" s="46" t="str">
        <f t="shared" si="42"/>
        <v>0-day</v>
      </c>
      <c r="AQ419" s="46" t="str">
        <f t="shared" si="43"/>
        <v>0-day</v>
      </c>
      <c r="AR419" s="103"/>
      <c r="AS419" s="47" t="str">
        <f t="shared" si="44"/>
        <v/>
      </c>
      <c r="AT419" s="35">
        <f t="shared" si="60"/>
        <v>0</v>
      </c>
      <c r="AU419" s="48" t="e">
        <f t="shared" ca="1" si="45"/>
        <v>#NAME?</v>
      </c>
      <c r="AV419" s="48" t="e">
        <f t="shared" ca="1" si="46"/>
        <v>#NAME?</v>
      </c>
      <c r="AW419" s="49" t="e">
        <f t="shared" ca="1" si="47"/>
        <v>#NAME?</v>
      </c>
      <c r="AX419" s="48" t="e">
        <f t="shared" ca="1" si="48"/>
        <v>#NAME?</v>
      </c>
      <c r="AY419" s="49" t="str">
        <f t="shared" si="49"/>
        <v/>
      </c>
      <c r="AZ419" s="50" t="e">
        <f t="shared" ca="1" si="50"/>
        <v>#NAME?</v>
      </c>
      <c r="BA419" s="51" t="e">
        <f t="shared" ca="1" si="51"/>
        <v>#NAME?</v>
      </c>
      <c r="BB419" s="52" t="e">
        <f t="shared" ca="1" si="52"/>
        <v>#NAME?</v>
      </c>
      <c r="BC419" s="51" t="e">
        <f t="shared" ca="1" si="53"/>
        <v>#NAME?</v>
      </c>
      <c r="BD419" s="54" t="e">
        <f t="shared" ca="1" si="54"/>
        <v>#NAME?</v>
      </c>
      <c r="BE419" s="48" t="e">
        <f t="shared" ca="1" si="55"/>
        <v>#NAME?</v>
      </c>
      <c r="BF419" s="50" t="e">
        <f t="shared" ca="1" si="56"/>
        <v>#NAME?</v>
      </c>
      <c r="BG419" s="56" t="e">
        <f t="shared" ca="1" si="57"/>
        <v>#NAME?</v>
      </c>
      <c r="BH419" s="103"/>
      <c r="BI419" s="103"/>
      <c r="BJ419" s="103"/>
      <c r="BK419" s="103"/>
      <c r="BL419" s="103"/>
      <c r="BM419" s="103"/>
      <c r="BN419" s="24"/>
      <c r="BO419" s="24"/>
    </row>
    <row r="420" spans="1:67" ht="15.5">
      <c r="A420" s="25" t="str">
        <f t="shared" si="38"/>
        <v/>
      </c>
      <c r="B420" s="89"/>
      <c r="C420" s="25"/>
      <c r="D420" s="90"/>
      <c r="E420" s="90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36"/>
      <c r="S420" s="91"/>
      <c r="T420" s="36"/>
      <c r="U420" s="82"/>
      <c r="V420" s="25"/>
      <c r="W420" s="107"/>
      <c r="X420" s="109"/>
      <c r="Y420" s="109"/>
      <c r="Z420" s="36"/>
      <c r="AA420" s="38"/>
      <c r="AB420" s="35"/>
      <c r="AC420" s="25"/>
      <c r="AD420" s="25"/>
      <c r="AE420" s="44"/>
      <c r="AF420" s="94"/>
      <c r="AG420" s="25"/>
      <c r="AH420" s="25"/>
      <c r="AI420" s="25"/>
      <c r="AJ420" s="45" t="str">
        <f t="array" ref="AJ420">IFERROR(INDEX('[1]Master Price'!$E:$E,MATCH(D420,'[1]Master Price'!$B:$B,0)),"0")</f>
        <v>0</v>
      </c>
      <c r="AK420" s="45">
        <f t="shared" si="39"/>
        <v>0</v>
      </c>
      <c r="AL420" s="46" t="str">
        <f t="shared" si="36"/>
        <v>0-day</v>
      </c>
      <c r="AM420" s="46" t="str">
        <f t="shared" si="40"/>
        <v>0-day</v>
      </c>
      <c r="AN420" s="46" t="str">
        <f t="shared" si="58"/>
        <v>0-day</v>
      </c>
      <c r="AO420" s="46" t="str">
        <f t="shared" si="59"/>
        <v>0-day</v>
      </c>
      <c r="AP420" s="46" t="str">
        <f t="shared" si="42"/>
        <v>0-day</v>
      </c>
      <c r="AQ420" s="46" t="str">
        <f t="shared" si="43"/>
        <v>0-day</v>
      </c>
      <c r="AR420" s="103"/>
      <c r="AS420" s="47" t="str">
        <f t="shared" si="44"/>
        <v/>
      </c>
      <c r="AT420" s="35">
        <f t="shared" si="60"/>
        <v>0</v>
      </c>
      <c r="AU420" s="48" t="e">
        <f t="shared" ca="1" si="45"/>
        <v>#NAME?</v>
      </c>
      <c r="AV420" s="48" t="e">
        <f t="shared" ca="1" si="46"/>
        <v>#NAME?</v>
      </c>
      <c r="AW420" s="49" t="e">
        <f t="shared" ca="1" si="47"/>
        <v>#NAME?</v>
      </c>
      <c r="AX420" s="48" t="e">
        <f t="shared" ca="1" si="48"/>
        <v>#NAME?</v>
      </c>
      <c r="AY420" s="49" t="str">
        <f t="shared" si="49"/>
        <v/>
      </c>
      <c r="AZ420" s="50" t="e">
        <f t="shared" ca="1" si="50"/>
        <v>#NAME?</v>
      </c>
      <c r="BA420" s="51" t="e">
        <f t="shared" ca="1" si="51"/>
        <v>#NAME?</v>
      </c>
      <c r="BB420" s="52" t="e">
        <f t="shared" ca="1" si="52"/>
        <v>#NAME?</v>
      </c>
      <c r="BC420" s="51" t="e">
        <f t="shared" ca="1" si="53"/>
        <v>#NAME?</v>
      </c>
      <c r="BD420" s="54" t="e">
        <f t="shared" ca="1" si="54"/>
        <v>#NAME?</v>
      </c>
      <c r="BE420" s="48" t="e">
        <f t="shared" ca="1" si="55"/>
        <v>#NAME?</v>
      </c>
      <c r="BF420" s="50" t="e">
        <f t="shared" ca="1" si="56"/>
        <v>#NAME?</v>
      </c>
      <c r="BG420" s="56" t="e">
        <f t="shared" ca="1" si="57"/>
        <v>#NAME?</v>
      </c>
      <c r="BH420" s="103"/>
      <c r="BI420" s="103"/>
      <c r="BJ420" s="103"/>
      <c r="BK420" s="103"/>
      <c r="BL420" s="103"/>
      <c r="BM420" s="103"/>
      <c r="BN420" s="24"/>
      <c r="BO420" s="24"/>
    </row>
    <row r="421" spans="1:67" ht="15.5">
      <c r="A421" s="25" t="str">
        <f t="shared" si="38"/>
        <v/>
      </c>
      <c r="B421" s="89"/>
      <c r="C421" s="25"/>
      <c r="D421" s="90"/>
      <c r="E421" s="90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36"/>
      <c r="S421" s="91"/>
      <c r="T421" s="36"/>
      <c r="U421" s="82"/>
      <c r="V421" s="25"/>
      <c r="W421" s="107"/>
      <c r="X421" s="109"/>
      <c r="Y421" s="109"/>
      <c r="Z421" s="36"/>
      <c r="AA421" s="38"/>
      <c r="AB421" s="35"/>
      <c r="AC421" s="25"/>
      <c r="AD421" s="25"/>
      <c r="AE421" s="44"/>
      <c r="AF421" s="94"/>
      <c r="AG421" s="25"/>
      <c r="AH421" s="25"/>
      <c r="AI421" s="25"/>
      <c r="AJ421" s="45" t="str">
        <f t="array" ref="AJ421">IFERROR(INDEX('[1]Master Price'!$E:$E,MATCH(D421,'[1]Master Price'!$B:$B,0)),"0")</f>
        <v>0</v>
      </c>
      <c r="AK421" s="45">
        <f t="shared" si="39"/>
        <v>0</v>
      </c>
      <c r="AL421" s="46" t="str">
        <f t="shared" si="36"/>
        <v>0-day</v>
      </c>
      <c r="AM421" s="46" t="str">
        <f t="shared" si="40"/>
        <v>0-day</v>
      </c>
      <c r="AN421" s="46" t="str">
        <f t="shared" si="58"/>
        <v>0-day</v>
      </c>
      <c r="AO421" s="46" t="str">
        <f t="shared" si="59"/>
        <v>0-day</v>
      </c>
      <c r="AP421" s="46" t="str">
        <f t="shared" si="42"/>
        <v>0-day</v>
      </c>
      <c r="AQ421" s="46" t="str">
        <f t="shared" si="43"/>
        <v>0-day</v>
      </c>
      <c r="AR421" s="103"/>
      <c r="AS421" s="47" t="str">
        <f t="shared" si="44"/>
        <v/>
      </c>
      <c r="AT421" s="35">
        <f t="shared" si="60"/>
        <v>0</v>
      </c>
      <c r="AU421" s="48" t="e">
        <f t="shared" ca="1" si="45"/>
        <v>#NAME?</v>
      </c>
      <c r="AV421" s="48" t="e">
        <f t="shared" ca="1" si="46"/>
        <v>#NAME?</v>
      </c>
      <c r="AW421" s="49" t="e">
        <f t="shared" ca="1" si="47"/>
        <v>#NAME?</v>
      </c>
      <c r="AX421" s="48" t="e">
        <f t="shared" ca="1" si="48"/>
        <v>#NAME?</v>
      </c>
      <c r="AY421" s="49" t="str">
        <f t="shared" si="49"/>
        <v/>
      </c>
      <c r="AZ421" s="50" t="e">
        <f t="shared" ca="1" si="50"/>
        <v>#NAME?</v>
      </c>
      <c r="BA421" s="51" t="e">
        <f t="shared" ca="1" si="51"/>
        <v>#NAME?</v>
      </c>
      <c r="BB421" s="52" t="e">
        <f t="shared" ca="1" si="52"/>
        <v>#NAME?</v>
      </c>
      <c r="BC421" s="51" t="e">
        <f t="shared" ca="1" si="53"/>
        <v>#NAME?</v>
      </c>
      <c r="BD421" s="54" t="e">
        <f t="shared" ca="1" si="54"/>
        <v>#NAME?</v>
      </c>
      <c r="BE421" s="48" t="e">
        <f t="shared" ca="1" si="55"/>
        <v>#NAME?</v>
      </c>
      <c r="BF421" s="50" t="e">
        <f t="shared" ca="1" si="56"/>
        <v>#NAME?</v>
      </c>
      <c r="BG421" s="56" t="e">
        <f t="shared" ca="1" si="57"/>
        <v>#NAME?</v>
      </c>
      <c r="BH421" s="103"/>
      <c r="BI421" s="103"/>
      <c r="BJ421" s="103"/>
      <c r="BK421" s="103"/>
      <c r="BL421" s="103"/>
      <c r="BM421" s="103"/>
      <c r="BN421" s="24"/>
      <c r="BO421" s="24"/>
    </row>
    <row r="422" spans="1:67" ht="15.5">
      <c r="A422" s="25" t="str">
        <f t="shared" si="38"/>
        <v/>
      </c>
      <c r="B422" s="89"/>
      <c r="C422" s="25"/>
      <c r="D422" s="90"/>
      <c r="E422" s="90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36"/>
      <c r="S422" s="91"/>
      <c r="T422" s="36"/>
      <c r="U422" s="82"/>
      <c r="V422" s="25"/>
      <c r="W422" s="107"/>
      <c r="X422" s="109"/>
      <c r="Y422" s="109"/>
      <c r="Z422" s="36"/>
      <c r="AA422" s="38"/>
      <c r="AB422" s="35"/>
      <c r="AC422" s="25"/>
      <c r="AD422" s="25"/>
      <c r="AE422" s="44"/>
      <c r="AF422" s="94"/>
      <c r="AG422" s="25"/>
      <c r="AH422" s="25"/>
      <c r="AI422" s="25"/>
      <c r="AJ422" s="45" t="str">
        <f t="array" ref="AJ422">IFERROR(INDEX('[1]Master Price'!$E:$E,MATCH(D422,'[1]Master Price'!$B:$B,0)),"0")</f>
        <v>0</v>
      </c>
      <c r="AK422" s="45">
        <f t="shared" si="39"/>
        <v>0</v>
      </c>
      <c r="AL422" s="46" t="str">
        <f t="shared" si="36"/>
        <v>0-day</v>
      </c>
      <c r="AM422" s="46" t="str">
        <f t="shared" si="40"/>
        <v>0-day</v>
      </c>
      <c r="AN422" s="46" t="str">
        <f t="shared" si="58"/>
        <v>0-day</v>
      </c>
      <c r="AO422" s="46" t="str">
        <f t="shared" si="59"/>
        <v>0-day</v>
      </c>
      <c r="AP422" s="46" t="str">
        <f t="shared" si="42"/>
        <v>0-day</v>
      </c>
      <c r="AQ422" s="46" t="str">
        <f t="shared" si="43"/>
        <v>0-day</v>
      </c>
      <c r="AR422" s="103"/>
      <c r="AS422" s="47" t="str">
        <f t="shared" si="44"/>
        <v/>
      </c>
      <c r="AT422" s="35">
        <f t="shared" si="60"/>
        <v>0</v>
      </c>
      <c r="AU422" s="48" t="e">
        <f t="shared" ca="1" si="45"/>
        <v>#NAME?</v>
      </c>
      <c r="AV422" s="48" t="e">
        <f t="shared" ca="1" si="46"/>
        <v>#NAME?</v>
      </c>
      <c r="AW422" s="49" t="e">
        <f t="shared" ca="1" si="47"/>
        <v>#NAME?</v>
      </c>
      <c r="AX422" s="48" t="e">
        <f t="shared" ca="1" si="48"/>
        <v>#NAME?</v>
      </c>
      <c r="AY422" s="49" t="str">
        <f t="shared" si="49"/>
        <v/>
      </c>
      <c r="AZ422" s="50" t="e">
        <f t="shared" ca="1" si="50"/>
        <v>#NAME?</v>
      </c>
      <c r="BA422" s="51" t="e">
        <f t="shared" ca="1" si="51"/>
        <v>#NAME?</v>
      </c>
      <c r="BB422" s="52" t="e">
        <f t="shared" ca="1" si="52"/>
        <v>#NAME?</v>
      </c>
      <c r="BC422" s="51" t="e">
        <f t="shared" ca="1" si="53"/>
        <v>#NAME?</v>
      </c>
      <c r="BD422" s="54" t="e">
        <f t="shared" ca="1" si="54"/>
        <v>#NAME?</v>
      </c>
      <c r="BE422" s="48" t="e">
        <f t="shared" ca="1" si="55"/>
        <v>#NAME?</v>
      </c>
      <c r="BF422" s="50" t="e">
        <f t="shared" ca="1" si="56"/>
        <v>#NAME?</v>
      </c>
      <c r="BG422" s="56" t="e">
        <f t="shared" ca="1" si="57"/>
        <v>#NAME?</v>
      </c>
      <c r="BH422" s="103"/>
      <c r="BI422" s="103"/>
      <c r="BJ422" s="103"/>
      <c r="BK422" s="103"/>
      <c r="BL422" s="103"/>
      <c r="BM422" s="103"/>
      <c r="BN422" s="24"/>
      <c r="BO422" s="24"/>
    </row>
    <row r="423" spans="1:67" ht="15.5">
      <c r="A423" s="25" t="str">
        <f t="shared" si="38"/>
        <v/>
      </c>
      <c r="B423" s="89"/>
      <c r="C423" s="25"/>
      <c r="D423" s="90"/>
      <c r="E423" s="90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36"/>
      <c r="S423" s="91"/>
      <c r="T423" s="36"/>
      <c r="U423" s="82"/>
      <c r="V423" s="25"/>
      <c r="W423" s="107"/>
      <c r="X423" s="109"/>
      <c r="Y423" s="109"/>
      <c r="Z423" s="36"/>
      <c r="AA423" s="38"/>
      <c r="AB423" s="35"/>
      <c r="AC423" s="25"/>
      <c r="AD423" s="25"/>
      <c r="AE423" s="44"/>
      <c r="AF423" s="94"/>
      <c r="AG423" s="25"/>
      <c r="AH423" s="25"/>
      <c r="AI423" s="25"/>
      <c r="AJ423" s="45" t="str">
        <f t="array" ref="AJ423">IFERROR(INDEX('[1]Master Price'!$E:$E,MATCH(D423,'[1]Master Price'!$B:$B,0)),"0")</f>
        <v>0</v>
      </c>
      <c r="AK423" s="45">
        <f t="shared" si="39"/>
        <v>0</v>
      </c>
      <c r="AL423" s="46" t="str">
        <f t="shared" si="36"/>
        <v>0-day</v>
      </c>
      <c r="AM423" s="46" t="str">
        <f t="shared" si="40"/>
        <v>0-day</v>
      </c>
      <c r="AN423" s="46" t="str">
        <f t="shared" si="58"/>
        <v>0-day</v>
      </c>
      <c r="AO423" s="46" t="str">
        <f t="shared" si="59"/>
        <v>0-day</v>
      </c>
      <c r="AP423" s="46" t="str">
        <f t="shared" si="42"/>
        <v>0-day</v>
      </c>
      <c r="AQ423" s="46" t="str">
        <f t="shared" si="43"/>
        <v>0-day</v>
      </c>
      <c r="AR423" s="103"/>
      <c r="AS423" s="47" t="str">
        <f t="shared" si="44"/>
        <v/>
      </c>
      <c r="AT423" s="35">
        <f t="shared" si="60"/>
        <v>0</v>
      </c>
      <c r="AU423" s="48" t="e">
        <f t="shared" ca="1" si="45"/>
        <v>#NAME?</v>
      </c>
      <c r="AV423" s="48" t="e">
        <f t="shared" ca="1" si="46"/>
        <v>#NAME?</v>
      </c>
      <c r="AW423" s="49" t="e">
        <f t="shared" ca="1" si="47"/>
        <v>#NAME?</v>
      </c>
      <c r="AX423" s="48" t="e">
        <f t="shared" ca="1" si="48"/>
        <v>#NAME?</v>
      </c>
      <c r="AY423" s="49" t="str">
        <f t="shared" si="49"/>
        <v/>
      </c>
      <c r="AZ423" s="50" t="e">
        <f t="shared" ca="1" si="50"/>
        <v>#NAME?</v>
      </c>
      <c r="BA423" s="51" t="e">
        <f t="shared" ca="1" si="51"/>
        <v>#NAME?</v>
      </c>
      <c r="BB423" s="52" t="e">
        <f t="shared" ca="1" si="52"/>
        <v>#NAME?</v>
      </c>
      <c r="BC423" s="51" t="e">
        <f t="shared" ca="1" si="53"/>
        <v>#NAME?</v>
      </c>
      <c r="BD423" s="54" t="e">
        <f t="shared" ca="1" si="54"/>
        <v>#NAME?</v>
      </c>
      <c r="BE423" s="48" t="e">
        <f t="shared" ca="1" si="55"/>
        <v>#NAME?</v>
      </c>
      <c r="BF423" s="50" t="e">
        <f t="shared" ca="1" si="56"/>
        <v>#NAME?</v>
      </c>
      <c r="BG423" s="56" t="e">
        <f t="shared" ca="1" si="57"/>
        <v>#NAME?</v>
      </c>
      <c r="BH423" s="103"/>
      <c r="BI423" s="103"/>
      <c r="BJ423" s="103"/>
      <c r="BK423" s="103"/>
      <c r="BL423" s="103"/>
      <c r="BM423" s="103"/>
      <c r="BN423" s="24"/>
      <c r="BO423" s="24"/>
    </row>
    <row r="424" spans="1:67" ht="15.5">
      <c r="A424" s="25" t="str">
        <f t="shared" si="38"/>
        <v/>
      </c>
      <c r="B424" s="89"/>
      <c r="C424" s="25"/>
      <c r="D424" s="90"/>
      <c r="E424" s="90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36"/>
      <c r="S424" s="91"/>
      <c r="T424" s="36"/>
      <c r="U424" s="82"/>
      <c r="V424" s="25"/>
      <c r="W424" s="107"/>
      <c r="X424" s="109"/>
      <c r="Y424" s="109"/>
      <c r="Z424" s="36"/>
      <c r="AA424" s="38"/>
      <c r="AB424" s="35"/>
      <c r="AC424" s="25"/>
      <c r="AD424" s="25"/>
      <c r="AE424" s="44"/>
      <c r="AF424" s="25"/>
      <c r="AG424" s="25"/>
      <c r="AH424" s="25"/>
      <c r="AI424" s="25"/>
      <c r="AJ424" s="45" t="str">
        <f t="array" ref="AJ424">IFERROR(INDEX('[1]Master Price'!$E:$E,MATCH(D424,'[1]Master Price'!$B:$B,0)),"0")</f>
        <v>0</v>
      </c>
      <c r="AK424" s="45">
        <f t="shared" si="39"/>
        <v>0</v>
      </c>
      <c r="AL424" s="46" t="str">
        <f t="shared" si="36"/>
        <v>0-day</v>
      </c>
      <c r="AM424" s="46" t="str">
        <f t="shared" si="40"/>
        <v>0-day</v>
      </c>
      <c r="AN424" s="46" t="str">
        <f t="shared" si="58"/>
        <v>0-day</v>
      </c>
      <c r="AO424" s="46" t="str">
        <f t="shared" si="59"/>
        <v>0-day</v>
      </c>
      <c r="AP424" s="46" t="str">
        <f t="shared" si="42"/>
        <v>0-day</v>
      </c>
      <c r="AQ424" s="46" t="str">
        <f t="shared" si="43"/>
        <v>0-day</v>
      </c>
      <c r="AR424" s="103"/>
      <c r="AS424" s="47" t="str">
        <f t="shared" si="44"/>
        <v/>
      </c>
      <c r="AT424" s="35">
        <f t="shared" si="60"/>
        <v>0</v>
      </c>
      <c r="AU424" s="48" t="e">
        <f t="shared" ca="1" si="45"/>
        <v>#NAME?</v>
      </c>
      <c r="AV424" s="48" t="e">
        <f t="shared" ca="1" si="46"/>
        <v>#NAME?</v>
      </c>
      <c r="AW424" s="49" t="e">
        <f t="shared" ca="1" si="47"/>
        <v>#NAME?</v>
      </c>
      <c r="AX424" s="48" t="e">
        <f t="shared" ca="1" si="48"/>
        <v>#NAME?</v>
      </c>
      <c r="AY424" s="49" t="str">
        <f t="shared" si="49"/>
        <v/>
      </c>
      <c r="AZ424" s="50" t="e">
        <f t="shared" ca="1" si="50"/>
        <v>#NAME?</v>
      </c>
      <c r="BA424" s="51" t="e">
        <f t="shared" ca="1" si="51"/>
        <v>#NAME?</v>
      </c>
      <c r="BB424" s="52" t="e">
        <f t="shared" ca="1" si="52"/>
        <v>#NAME?</v>
      </c>
      <c r="BC424" s="51" t="e">
        <f t="shared" ca="1" si="53"/>
        <v>#NAME?</v>
      </c>
      <c r="BD424" s="54" t="e">
        <f t="shared" ca="1" si="54"/>
        <v>#NAME?</v>
      </c>
      <c r="BE424" s="48" t="e">
        <f t="shared" ca="1" si="55"/>
        <v>#NAME?</v>
      </c>
      <c r="BF424" s="50" t="e">
        <f t="shared" ca="1" si="56"/>
        <v>#NAME?</v>
      </c>
      <c r="BG424" s="56" t="e">
        <f t="shared" ca="1" si="57"/>
        <v>#NAME?</v>
      </c>
      <c r="BH424" s="103"/>
      <c r="BI424" s="103"/>
      <c r="BJ424" s="103"/>
      <c r="BK424" s="103"/>
      <c r="BL424" s="103"/>
      <c r="BM424" s="103"/>
      <c r="BN424" s="24"/>
      <c r="BO424" s="24"/>
    </row>
    <row r="425" spans="1:67" ht="15.5">
      <c r="A425" s="25" t="str">
        <f t="shared" si="38"/>
        <v/>
      </c>
      <c r="B425" s="89"/>
      <c r="C425" s="25"/>
      <c r="D425" s="90"/>
      <c r="E425" s="90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36"/>
      <c r="S425" s="91"/>
      <c r="T425" s="36"/>
      <c r="U425" s="82"/>
      <c r="V425" s="25"/>
      <c r="W425" s="107"/>
      <c r="X425" s="109"/>
      <c r="Y425" s="109"/>
      <c r="Z425" s="36"/>
      <c r="AA425" s="38"/>
      <c r="AB425" s="35"/>
      <c r="AC425" s="25"/>
      <c r="AD425" s="25"/>
      <c r="AE425" s="44"/>
      <c r="AF425" s="25"/>
      <c r="AG425" s="25"/>
      <c r="AH425" s="25"/>
      <c r="AI425" s="25"/>
      <c r="AJ425" s="45" t="str">
        <f t="array" ref="AJ425">IFERROR(INDEX('[1]Master Price'!$E:$E,MATCH(D425,'[1]Master Price'!$B:$B,0)),"0")</f>
        <v>0</v>
      </c>
      <c r="AK425" s="45">
        <f t="shared" si="39"/>
        <v>0</v>
      </c>
      <c r="AL425" s="46" t="str">
        <f t="shared" si="36"/>
        <v>0-day</v>
      </c>
      <c r="AM425" s="46" t="str">
        <f t="shared" si="40"/>
        <v>0-day</v>
      </c>
      <c r="AN425" s="46" t="str">
        <f t="shared" si="58"/>
        <v>0-day</v>
      </c>
      <c r="AO425" s="46" t="str">
        <f t="shared" si="59"/>
        <v>0-day</v>
      </c>
      <c r="AP425" s="46" t="str">
        <f t="shared" si="42"/>
        <v>0-day</v>
      </c>
      <c r="AQ425" s="46" t="str">
        <f t="shared" si="43"/>
        <v>0-day</v>
      </c>
      <c r="AR425" s="103"/>
      <c r="AS425" s="47" t="str">
        <f t="shared" si="44"/>
        <v/>
      </c>
      <c r="AT425" s="35">
        <f t="shared" si="60"/>
        <v>0</v>
      </c>
      <c r="AU425" s="48" t="e">
        <f t="shared" ca="1" si="45"/>
        <v>#NAME?</v>
      </c>
      <c r="AV425" s="48" t="e">
        <f t="shared" ca="1" si="46"/>
        <v>#NAME?</v>
      </c>
      <c r="AW425" s="49" t="e">
        <f t="shared" ca="1" si="47"/>
        <v>#NAME?</v>
      </c>
      <c r="AX425" s="48" t="e">
        <f t="shared" ca="1" si="48"/>
        <v>#NAME?</v>
      </c>
      <c r="AY425" s="49" t="str">
        <f t="shared" si="49"/>
        <v/>
      </c>
      <c r="AZ425" s="50" t="e">
        <f t="shared" ca="1" si="50"/>
        <v>#NAME?</v>
      </c>
      <c r="BA425" s="51" t="e">
        <f t="shared" ca="1" si="51"/>
        <v>#NAME?</v>
      </c>
      <c r="BB425" s="52" t="e">
        <f t="shared" ca="1" si="52"/>
        <v>#NAME?</v>
      </c>
      <c r="BC425" s="51" t="e">
        <f t="shared" ca="1" si="53"/>
        <v>#NAME?</v>
      </c>
      <c r="BD425" s="54" t="e">
        <f t="shared" ca="1" si="54"/>
        <v>#NAME?</v>
      </c>
      <c r="BE425" s="48" t="e">
        <f t="shared" ca="1" si="55"/>
        <v>#NAME?</v>
      </c>
      <c r="BF425" s="50" t="e">
        <f t="shared" ca="1" si="56"/>
        <v>#NAME?</v>
      </c>
      <c r="BG425" s="56" t="e">
        <f t="shared" ca="1" si="57"/>
        <v>#NAME?</v>
      </c>
      <c r="BH425" s="103"/>
      <c r="BI425" s="103"/>
      <c r="BJ425" s="103"/>
      <c r="BK425" s="103"/>
      <c r="BL425" s="103"/>
      <c r="BM425" s="103"/>
      <c r="BN425" s="24"/>
      <c r="BO425" s="24"/>
    </row>
    <row r="426" spans="1:67" ht="15.5">
      <c r="A426" s="25" t="str">
        <f t="shared" si="38"/>
        <v/>
      </c>
      <c r="B426" s="89"/>
      <c r="C426" s="25"/>
      <c r="D426" s="90"/>
      <c r="E426" s="90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36"/>
      <c r="S426" s="91"/>
      <c r="T426" s="36"/>
      <c r="U426" s="82"/>
      <c r="V426" s="25"/>
      <c r="W426" s="107"/>
      <c r="X426" s="109"/>
      <c r="Y426" s="109"/>
      <c r="Z426" s="36"/>
      <c r="AA426" s="38"/>
      <c r="AB426" s="35"/>
      <c r="AC426" s="25"/>
      <c r="AD426" s="25"/>
      <c r="AE426" s="25"/>
      <c r="AF426" s="25"/>
      <c r="AG426" s="25"/>
      <c r="AH426" s="25"/>
      <c r="AI426" s="25"/>
      <c r="AJ426" s="45" t="str">
        <f t="array" ref="AJ426">IFERROR(INDEX('[1]Master Price'!$E:$E,MATCH(D426,'[1]Master Price'!$B:$B,0)),"0")</f>
        <v>0</v>
      </c>
      <c r="AK426" s="45">
        <f t="shared" si="39"/>
        <v>0</v>
      </c>
      <c r="AL426" s="46" t="str">
        <f t="shared" si="36"/>
        <v>0-day</v>
      </c>
      <c r="AM426" s="46" t="str">
        <f t="shared" si="40"/>
        <v>0-day</v>
      </c>
      <c r="AN426" s="46" t="str">
        <f t="shared" si="58"/>
        <v>0-day</v>
      </c>
      <c r="AO426" s="46" t="str">
        <f t="shared" si="59"/>
        <v>0-day</v>
      </c>
      <c r="AP426" s="46" t="str">
        <f t="shared" si="42"/>
        <v>0-day</v>
      </c>
      <c r="AQ426" s="46" t="str">
        <f t="shared" si="43"/>
        <v>0-day</v>
      </c>
      <c r="AR426" s="103"/>
      <c r="AS426" s="47" t="str">
        <f t="shared" si="44"/>
        <v/>
      </c>
      <c r="AT426" s="35">
        <f t="shared" si="60"/>
        <v>0</v>
      </c>
      <c r="AU426" s="48" t="e">
        <f t="shared" ca="1" si="45"/>
        <v>#NAME?</v>
      </c>
      <c r="AV426" s="48" t="e">
        <f t="shared" ca="1" si="46"/>
        <v>#NAME?</v>
      </c>
      <c r="AW426" s="49" t="e">
        <f t="shared" ca="1" si="47"/>
        <v>#NAME?</v>
      </c>
      <c r="AX426" s="48" t="e">
        <f t="shared" ca="1" si="48"/>
        <v>#NAME?</v>
      </c>
      <c r="AY426" s="49" t="str">
        <f t="shared" si="49"/>
        <v/>
      </c>
      <c r="AZ426" s="50" t="e">
        <f t="shared" ca="1" si="50"/>
        <v>#NAME?</v>
      </c>
      <c r="BA426" s="51" t="e">
        <f t="shared" ca="1" si="51"/>
        <v>#NAME?</v>
      </c>
      <c r="BB426" s="52" t="e">
        <f t="shared" ca="1" si="52"/>
        <v>#NAME?</v>
      </c>
      <c r="BC426" s="51" t="e">
        <f t="shared" ca="1" si="53"/>
        <v>#NAME?</v>
      </c>
      <c r="BD426" s="54" t="e">
        <f t="shared" ca="1" si="54"/>
        <v>#NAME?</v>
      </c>
      <c r="BE426" s="48" t="e">
        <f t="shared" ca="1" si="55"/>
        <v>#NAME?</v>
      </c>
      <c r="BF426" s="50" t="e">
        <f t="shared" ca="1" si="56"/>
        <v>#NAME?</v>
      </c>
      <c r="BG426" s="56" t="e">
        <f t="shared" ca="1" si="57"/>
        <v>#NAME?</v>
      </c>
      <c r="BH426" s="103"/>
      <c r="BI426" s="103"/>
      <c r="BJ426" s="103"/>
      <c r="BK426" s="103"/>
      <c r="BL426" s="103"/>
      <c r="BM426" s="103"/>
      <c r="BN426" s="24"/>
      <c r="BO426" s="24"/>
    </row>
    <row r="427" spans="1:67" ht="15.5">
      <c r="A427" s="25" t="str">
        <f t="shared" si="38"/>
        <v/>
      </c>
      <c r="B427" s="89"/>
      <c r="C427" s="25"/>
      <c r="D427" s="90"/>
      <c r="E427" s="90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36"/>
      <c r="S427" s="91"/>
      <c r="T427" s="36"/>
      <c r="U427" s="25"/>
      <c r="V427" s="25"/>
      <c r="W427" s="107"/>
      <c r="X427" s="109"/>
      <c r="Y427" s="109"/>
      <c r="Z427" s="36"/>
      <c r="AA427" s="38"/>
      <c r="AB427" s="35"/>
      <c r="AC427" s="25"/>
      <c r="AD427" s="25"/>
      <c r="AE427" s="25"/>
      <c r="AF427" s="25"/>
      <c r="AG427" s="25"/>
      <c r="AH427" s="25"/>
      <c r="AI427" s="25"/>
      <c r="AJ427" s="45" t="str">
        <f t="array" ref="AJ427">IFERROR(INDEX('[1]Master Price'!$E:$E,MATCH(D427,'[1]Master Price'!$B:$B,0)),"0")</f>
        <v>0</v>
      </c>
      <c r="AK427" s="45">
        <f t="shared" si="39"/>
        <v>0</v>
      </c>
      <c r="AL427" s="46" t="str">
        <f t="shared" si="36"/>
        <v>0-day</v>
      </c>
      <c r="AM427" s="46" t="str">
        <f t="shared" si="40"/>
        <v>0-day</v>
      </c>
      <c r="AN427" s="46" t="str">
        <f t="shared" si="58"/>
        <v>0-day</v>
      </c>
      <c r="AO427" s="46" t="str">
        <f t="shared" si="59"/>
        <v>0-day</v>
      </c>
      <c r="AP427" s="46" t="str">
        <f t="shared" si="42"/>
        <v>0-day</v>
      </c>
      <c r="AQ427" s="46" t="str">
        <f t="shared" si="43"/>
        <v>0-day</v>
      </c>
      <c r="AR427" s="103"/>
      <c r="AS427" s="47" t="str">
        <f t="shared" si="44"/>
        <v/>
      </c>
      <c r="AT427" s="35">
        <f t="shared" si="60"/>
        <v>0</v>
      </c>
      <c r="AU427" s="48" t="e">
        <f t="shared" ca="1" si="45"/>
        <v>#NAME?</v>
      </c>
      <c r="AV427" s="48" t="e">
        <f t="shared" ca="1" si="46"/>
        <v>#NAME?</v>
      </c>
      <c r="AW427" s="49" t="e">
        <f t="shared" ca="1" si="47"/>
        <v>#NAME?</v>
      </c>
      <c r="AX427" s="48" t="e">
        <f t="shared" ca="1" si="48"/>
        <v>#NAME?</v>
      </c>
      <c r="AY427" s="49" t="str">
        <f t="shared" si="49"/>
        <v/>
      </c>
      <c r="AZ427" s="50" t="e">
        <f t="shared" ca="1" si="50"/>
        <v>#NAME?</v>
      </c>
      <c r="BA427" s="51" t="e">
        <f t="shared" ca="1" si="51"/>
        <v>#NAME?</v>
      </c>
      <c r="BB427" s="52" t="e">
        <f t="shared" ca="1" si="52"/>
        <v>#NAME?</v>
      </c>
      <c r="BC427" s="51" t="e">
        <f t="shared" ca="1" si="53"/>
        <v>#NAME?</v>
      </c>
      <c r="BD427" s="54" t="e">
        <f t="shared" ca="1" si="54"/>
        <v>#NAME?</v>
      </c>
      <c r="BE427" s="48" t="e">
        <f t="shared" ca="1" si="55"/>
        <v>#NAME?</v>
      </c>
      <c r="BF427" s="50" t="e">
        <f t="shared" ca="1" si="56"/>
        <v>#NAME?</v>
      </c>
      <c r="BG427" s="56" t="e">
        <f t="shared" ca="1" si="57"/>
        <v>#NAME?</v>
      </c>
      <c r="BH427" s="103"/>
      <c r="BI427" s="103"/>
      <c r="BJ427" s="103"/>
      <c r="BK427" s="103"/>
      <c r="BL427" s="103"/>
      <c r="BM427" s="103"/>
      <c r="BN427" s="24"/>
      <c r="BO427" s="24"/>
    </row>
    <row r="428" spans="1:67" ht="15.5">
      <c r="A428" s="25" t="str">
        <f t="shared" si="38"/>
        <v/>
      </c>
      <c r="B428" s="89"/>
      <c r="C428" s="25"/>
      <c r="D428" s="90"/>
      <c r="E428" s="90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36"/>
      <c r="S428" s="91"/>
      <c r="T428" s="36"/>
      <c r="U428" s="82"/>
      <c r="V428" s="25"/>
      <c r="W428" s="107"/>
      <c r="X428" s="109"/>
      <c r="Y428" s="109"/>
      <c r="Z428" s="36"/>
      <c r="AA428" s="38"/>
      <c r="AB428" s="35"/>
      <c r="AC428" s="25"/>
      <c r="AD428" s="25"/>
      <c r="AE428" s="25"/>
      <c r="AF428" s="25"/>
      <c r="AG428" s="25"/>
      <c r="AH428" s="25"/>
      <c r="AI428" s="25"/>
      <c r="AJ428" s="45" t="str">
        <f t="array" ref="AJ428">IFERROR(INDEX('[1]Master Price'!$E:$E,MATCH(D428,'[1]Master Price'!$B:$B,0)),"0")</f>
        <v>0</v>
      </c>
      <c r="AK428" s="45">
        <f t="shared" si="39"/>
        <v>0</v>
      </c>
      <c r="AL428" s="46" t="str">
        <f t="shared" si="36"/>
        <v>0-day</v>
      </c>
      <c r="AM428" s="46" t="str">
        <f t="shared" si="40"/>
        <v>0-day</v>
      </c>
      <c r="AN428" s="46" t="str">
        <f t="shared" si="58"/>
        <v>0-day</v>
      </c>
      <c r="AO428" s="46" t="str">
        <f t="shared" si="59"/>
        <v>0-day</v>
      </c>
      <c r="AP428" s="46" t="str">
        <f t="shared" si="42"/>
        <v>0-day</v>
      </c>
      <c r="AQ428" s="46" t="str">
        <f t="shared" si="43"/>
        <v>0-day</v>
      </c>
      <c r="AR428" s="103"/>
      <c r="AS428" s="47" t="str">
        <f t="shared" si="44"/>
        <v/>
      </c>
      <c r="AT428" s="35">
        <f t="shared" si="60"/>
        <v>0</v>
      </c>
      <c r="AU428" s="48" t="e">
        <f t="shared" ca="1" si="45"/>
        <v>#NAME?</v>
      </c>
      <c r="AV428" s="48" t="e">
        <f t="shared" ca="1" si="46"/>
        <v>#NAME?</v>
      </c>
      <c r="AW428" s="49" t="e">
        <f t="shared" ca="1" si="47"/>
        <v>#NAME?</v>
      </c>
      <c r="AX428" s="48" t="e">
        <f t="shared" ca="1" si="48"/>
        <v>#NAME?</v>
      </c>
      <c r="AY428" s="49" t="str">
        <f t="shared" si="49"/>
        <v/>
      </c>
      <c r="AZ428" s="50" t="e">
        <f t="shared" ca="1" si="50"/>
        <v>#NAME?</v>
      </c>
      <c r="BA428" s="51" t="e">
        <f t="shared" ca="1" si="51"/>
        <v>#NAME?</v>
      </c>
      <c r="BB428" s="52" t="e">
        <f t="shared" ca="1" si="52"/>
        <v>#NAME?</v>
      </c>
      <c r="BC428" s="51" t="e">
        <f t="shared" ca="1" si="53"/>
        <v>#NAME?</v>
      </c>
      <c r="BD428" s="54" t="e">
        <f t="shared" ca="1" si="54"/>
        <v>#NAME?</v>
      </c>
      <c r="BE428" s="48" t="e">
        <f t="shared" ca="1" si="55"/>
        <v>#NAME?</v>
      </c>
      <c r="BF428" s="50" t="e">
        <f t="shared" ca="1" si="56"/>
        <v>#NAME?</v>
      </c>
      <c r="BG428" s="56" t="e">
        <f t="shared" ca="1" si="57"/>
        <v>#NAME?</v>
      </c>
      <c r="BH428" s="103"/>
      <c r="BI428" s="103"/>
      <c r="BJ428" s="103"/>
      <c r="BK428" s="103"/>
      <c r="BL428" s="103"/>
      <c r="BM428" s="103"/>
      <c r="BN428" s="24"/>
      <c r="BO428" s="24"/>
    </row>
    <row r="429" spans="1:67" ht="15.5">
      <c r="A429" s="25" t="str">
        <f t="shared" si="38"/>
        <v/>
      </c>
      <c r="B429" s="89"/>
      <c r="C429" s="25"/>
      <c r="D429" s="90"/>
      <c r="E429" s="90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36"/>
      <c r="S429" s="91"/>
      <c r="T429" s="36"/>
      <c r="U429" s="82"/>
      <c r="V429" s="25"/>
      <c r="W429" s="107"/>
      <c r="X429" s="109"/>
      <c r="Y429" s="109"/>
      <c r="Z429" s="36"/>
      <c r="AA429" s="38"/>
      <c r="AB429" s="35"/>
      <c r="AC429" s="25"/>
      <c r="AD429" s="25"/>
      <c r="AE429" s="25"/>
      <c r="AF429" s="25"/>
      <c r="AG429" s="25"/>
      <c r="AH429" s="25"/>
      <c r="AI429" s="25"/>
      <c r="AJ429" s="45" t="str">
        <f t="array" ref="AJ429">IFERROR(INDEX('[1]Master Price'!$E:$E,MATCH(D429,'[1]Master Price'!$B:$B,0)),"0")</f>
        <v>0</v>
      </c>
      <c r="AK429" s="45">
        <f t="shared" si="39"/>
        <v>0</v>
      </c>
      <c r="AL429" s="46" t="str">
        <f t="shared" si="36"/>
        <v>0-day</v>
      </c>
      <c r="AM429" s="46" t="str">
        <f t="shared" si="40"/>
        <v>0-day</v>
      </c>
      <c r="AN429" s="46" t="str">
        <f t="shared" si="58"/>
        <v>0-day</v>
      </c>
      <c r="AO429" s="46" t="str">
        <f t="shared" si="59"/>
        <v>0-day</v>
      </c>
      <c r="AP429" s="46" t="str">
        <f t="shared" si="42"/>
        <v>0-day</v>
      </c>
      <c r="AQ429" s="46" t="str">
        <f t="shared" si="43"/>
        <v>0-day</v>
      </c>
      <c r="AR429" s="103"/>
      <c r="AS429" s="47" t="str">
        <f t="shared" si="44"/>
        <v/>
      </c>
      <c r="AT429" s="35">
        <f t="shared" si="60"/>
        <v>0</v>
      </c>
      <c r="AU429" s="48" t="e">
        <f t="shared" ca="1" si="45"/>
        <v>#NAME?</v>
      </c>
      <c r="AV429" s="48" t="e">
        <f t="shared" ca="1" si="46"/>
        <v>#NAME?</v>
      </c>
      <c r="AW429" s="49" t="e">
        <f t="shared" ca="1" si="47"/>
        <v>#NAME?</v>
      </c>
      <c r="AX429" s="48" t="e">
        <f t="shared" ca="1" si="48"/>
        <v>#NAME?</v>
      </c>
      <c r="AY429" s="49" t="str">
        <f t="shared" si="49"/>
        <v/>
      </c>
      <c r="AZ429" s="50" t="e">
        <f t="shared" ca="1" si="50"/>
        <v>#NAME?</v>
      </c>
      <c r="BA429" s="51" t="e">
        <f t="shared" ca="1" si="51"/>
        <v>#NAME?</v>
      </c>
      <c r="BB429" s="52" t="e">
        <f t="shared" ca="1" si="52"/>
        <v>#NAME?</v>
      </c>
      <c r="BC429" s="51" t="e">
        <f t="shared" ca="1" si="53"/>
        <v>#NAME?</v>
      </c>
      <c r="BD429" s="54" t="e">
        <f t="shared" ca="1" si="54"/>
        <v>#NAME?</v>
      </c>
      <c r="BE429" s="48" t="e">
        <f t="shared" ca="1" si="55"/>
        <v>#NAME?</v>
      </c>
      <c r="BF429" s="50" t="e">
        <f t="shared" ca="1" si="56"/>
        <v>#NAME?</v>
      </c>
      <c r="BG429" s="56" t="e">
        <f t="shared" ca="1" si="57"/>
        <v>#NAME?</v>
      </c>
      <c r="BH429" s="103"/>
      <c r="BI429" s="103"/>
      <c r="BJ429" s="103"/>
      <c r="BK429" s="103"/>
      <c r="BL429" s="103"/>
      <c r="BM429" s="103"/>
      <c r="BN429" s="24"/>
      <c r="BO429" s="24"/>
    </row>
    <row r="430" spans="1:67" ht="15.5">
      <c r="A430" s="25" t="str">
        <f t="shared" si="38"/>
        <v/>
      </c>
      <c r="B430" s="89"/>
      <c r="C430" s="25"/>
      <c r="D430" s="90"/>
      <c r="E430" s="90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36"/>
      <c r="S430" s="91"/>
      <c r="T430" s="36"/>
      <c r="U430" s="82"/>
      <c r="V430" s="25"/>
      <c r="W430" s="107"/>
      <c r="X430" s="109"/>
      <c r="Y430" s="109"/>
      <c r="Z430" s="36"/>
      <c r="AA430" s="38"/>
      <c r="AB430" s="35"/>
      <c r="AC430" s="25"/>
      <c r="AD430" s="25"/>
      <c r="AE430" s="25"/>
      <c r="AF430" s="25"/>
      <c r="AG430" s="25"/>
      <c r="AH430" s="25"/>
      <c r="AI430" s="25"/>
      <c r="AJ430" s="45" t="str">
        <f t="array" ref="AJ430">IFERROR(INDEX('[1]Master Price'!$E:$E,MATCH(D430,'[1]Master Price'!$B:$B,0)),"0")</f>
        <v>0</v>
      </c>
      <c r="AK430" s="45">
        <f t="shared" si="39"/>
        <v>0</v>
      </c>
      <c r="AL430" s="46" t="str">
        <f t="shared" si="36"/>
        <v>0-day</v>
      </c>
      <c r="AM430" s="46" t="str">
        <f t="shared" si="40"/>
        <v>0-day</v>
      </c>
      <c r="AN430" s="46" t="str">
        <f t="shared" si="58"/>
        <v>0-day</v>
      </c>
      <c r="AO430" s="46" t="str">
        <f t="shared" si="59"/>
        <v>0-day</v>
      </c>
      <c r="AP430" s="46" t="str">
        <f t="shared" si="42"/>
        <v>0-day</v>
      </c>
      <c r="AQ430" s="46" t="str">
        <f t="shared" si="43"/>
        <v>0-day</v>
      </c>
      <c r="AR430" s="103"/>
      <c r="AS430" s="47" t="str">
        <f t="shared" si="44"/>
        <v/>
      </c>
      <c r="AT430" s="35">
        <f t="shared" si="60"/>
        <v>0</v>
      </c>
      <c r="AU430" s="48" t="e">
        <f t="shared" ca="1" si="45"/>
        <v>#NAME?</v>
      </c>
      <c r="AV430" s="48" t="e">
        <f t="shared" ca="1" si="46"/>
        <v>#NAME?</v>
      </c>
      <c r="AW430" s="49" t="e">
        <f t="shared" ca="1" si="47"/>
        <v>#NAME?</v>
      </c>
      <c r="AX430" s="48" t="e">
        <f t="shared" ca="1" si="48"/>
        <v>#NAME?</v>
      </c>
      <c r="AY430" s="49" t="str">
        <f t="shared" si="49"/>
        <v/>
      </c>
      <c r="AZ430" s="50" t="e">
        <f t="shared" ca="1" si="50"/>
        <v>#NAME?</v>
      </c>
      <c r="BA430" s="51" t="e">
        <f t="shared" ca="1" si="51"/>
        <v>#NAME?</v>
      </c>
      <c r="BB430" s="52" t="e">
        <f t="shared" ca="1" si="52"/>
        <v>#NAME?</v>
      </c>
      <c r="BC430" s="51" t="e">
        <f t="shared" ca="1" si="53"/>
        <v>#NAME?</v>
      </c>
      <c r="BD430" s="54" t="e">
        <f t="shared" ca="1" si="54"/>
        <v>#NAME?</v>
      </c>
      <c r="BE430" s="48" t="e">
        <f t="shared" ca="1" si="55"/>
        <v>#NAME?</v>
      </c>
      <c r="BF430" s="50" t="e">
        <f t="shared" ca="1" si="56"/>
        <v>#NAME?</v>
      </c>
      <c r="BG430" s="56" t="e">
        <f t="shared" ca="1" si="57"/>
        <v>#NAME?</v>
      </c>
      <c r="BH430" s="103"/>
      <c r="BI430" s="103"/>
      <c r="BJ430" s="103"/>
      <c r="BK430" s="103"/>
      <c r="BL430" s="103"/>
      <c r="BM430" s="103"/>
      <c r="BN430" s="24"/>
      <c r="BO430" s="24"/>
    </row>
    <row r="431" spans="1:67" ht="15.5">
      <c r="A431" s="25" t="str">
        <f t="shared" si="38"/>
        <v/>
      </c>
      <c r="B431" s="89"/>
      <c r="C431" s="25"/>
      <c r="D431" s="90"/>
      <c r="E431" s="90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36"/>
      <c r="S431" s="91"/>
      <c r="T431" s="36"/>
      <c r="U431" s="82"/>
      <c r="V431" s="25"/>
      <c r="W431" s="107"/>
      <c r="X431" s="109"/>
      <c r="Y431" s="109"/>
      <c r="Z431" s="36"/>
      <c r="AA431" s="38"/>
      <c r="AB431" s="35"/>
      <c r="AC431" s="25"/>
      <c r="AD431" s="25"/>
      <c r="AE431" s="25"/>
      <c r="AF431" s="25"/>
      <c r="AG431" s="25"/>
      <c r="AH431" s="25"/>
      <c r="AI431" s="25"/>
      <c r="AJ431" s="45" t="str">
        <f t="array" ref="AJ431">IFERROR(INDEX('[1]Master Price'!$E:$E,MATCH(D431,'[1]Master Price'!$B:$B,0)),"0")</f>
        <v>0</v>
      </c>
      <c r="AK431" s="45">
        <f t="shared" si="39"/>
        <v>0</v>
      </c>
      <c r="AL431" s="46" t="str">
        <f t="shared" si="36"/>
        <v>0-day</v>
      </c>
      <c r="AM431" s="46" t="str">
        <f t="shared" si="40"/>
        <v>0-day</v>
      </c>
      <c r="AN431" s="46" t="str">
        <f t="shared" si="58"/>
        <v>0-day</v>
      </c>
      <c r="AO431" s="46" t="str">
        <f t="shared" si="59"/>
        <v>0-day</v>
      </c>
      <c r="AP431" s="46" t="str">
        <f t="shared" si="42"/>
        <v>0-day</v>
      </c>
      <c r="AQ431" s="46" t="str">
        <f t="shared" si="43"/>
        <v>0-day</v>
      </c>
      <c r="AR431" s="103"/>
      <c r="AS431" s="47" t="str">
        <f t="shared" si="44"/>
        <v/>
      </c>
      <c r="AT431" s="35">
        <f t="shared" si="60"/>
        <v>0</v>
      </c>
      <c r="AU431" s="48" t="e">
        <f t="shared" ca="1" si="45"/>
        <v>#NAME?</v>
      </c>
      <c r="AV431" s="48" t="e">
        <f t="shared" ca="1" si="46"/>
        <v>#NAME?</v>
      </c>
      <c r="AW431" s="49" t="e">
        <f t="shared" ca="1" si="47"/>
        <v>#NAME?</v>
      </c>
      <c r="AX431" s="48" t="e">
        <f t="shared" ca="1" si="48"/>
        <v>#NAME?</v>
      </c>
      <c r="AY431" s="49" t="str">
        <f t="shared" si="49"/>
        <v/>
      </c>
      <c r="AZ431" s="50" t="e">
        <f t="shared" ca="1" si="50"/>
        <v>#NAME?</v>
      </c>
      <c r="BA431" s="51" t="e">
        <f t="shared" ca="1" si="51"/>
        <v>#NAME?</v>
      </c>
      <c r="BB431" s="52" t="e">
        <f t="shared" ca="1" si="52"/>
        <v>#NAME?</v>
      </c>
      <c r="BC431" s="51" t="e">
        <f t="shared" ca="1" si="53"/>
        <v>#NAME?</v>
      </c>
      <c r="BD431" s="54" t="e">
        <f t="shared" ca="1" si="54"/>
        <v>#NAME?</v>
      </c>
      <c r="BE431" s="48" t="e">
        <f t="shared" ca="1" si="55"/>
        <v>#NAME?</v>
      </c>
      <c r="BF431" s="50" t="e">
        <f t="shared" ca="1" si="56"/>
        <v>#NAME?</v>
      </c>
      <c r="BG431" s="56" t="e">
        <f t="shared" ca="1" si="57"/>
        <v>#NAME?</v>
      </c>
      <c r="BH431" s="103"/>
      <c r="BI431" s="103"/>
      <c r="BJ431" s="103"/>
      <c r="BK431" s="103"/>
      <c r="BL431" s="103"/>
      <c r="BM431" s="103"/>
      <c r="BN431" s="24"/>
      <c r="BO431" s="24"/>
    </row>
    <row r="432" spans="1:67" ht="15.5">
      <c r="A432" s="25" t="str">
        <f t="shared" si="38"/>
        <v/>
      </c>
      <c r="B432" s="89"/>
      <c r="C432" s="25"/>
      <c r="D432" s="90"/>
      <c r="E432" s="90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36"/>
      <c r="S432" s="91"/>
      <c r="T432" s="36"/>
      <c r="U432" s="82"/>
      <c r="V432" s="25"/>
      <c r="W432" s="107"/>
      <c r="X432" s="109"/>
      <c r="Y432" s="109"/>
      <c r="Z432" s="36"/>
      <c r="AA432" s="38"/>
      <c r="AB432" s="35"/>
      <c r="AC432" s="25"/>
      <c r="AD432" s="25"/>
      <c r="AE432" s="25"/>
      <c r="AF432" s="25"/>
      <c r="AG432" s="25"/>
      <c r="AH432" s="25"/>
      <c r="AI432" s="25"/>
      <c r="AJ432" s="45" t="str">
        <f t="array" ref="AJ432">IFERROR(INDEX('[1]Master Price'!$E:$E,MATCH(D432,'[1]Master Price'!$B:$B,0)),"0")</f>
        <v>0</v>
      </c>
      <c r="AK432" s="45">
        <f t="shared" si="39"/>
        <v>0</v>
      </c>
      <c r="AL432" s="46" t="str">
        <f t="shared" si="36"/>
        <v>0-day</v>
      </c>
      <c r="AM432" s="46" t="str">
        <f t="shared" si="40"/>
        <v>0-day</v>
      </c>
      <c r="AN432" s="46" t="str">
        <f t="shared" si="58"/>
        <v>0-day</v>
      </c>
      <c r="AO432" s="46" t="str">
        <f t="shared" si="59"/>
        <v>0-day</v>
      </c>
      <c r="AP432" s="46" t="str">
        <f t="shared" si="42"/>
        <v>0-day</v>
      </c>
      <c r="AQ432" s="46" t="str">
        <f t="shared" si="43"/>
        <v>0-day</v>
      </c>
      <c r="AR432" s="103"/>
      <c r="AS432" s="47" t="str">
        <f t="shared" si="44"/>
        <v/>
      </c>
      <c r="AT432" s="35">
        <f t="shared" si="60"/>
        <v>0</v>
      </c>
      <c r="AU432" s="48" t="e">
        <f t="shared" ca="1" si="45"/>
        <v>#NAME?</v>
      </c>
      <c r="AV432" s="48" t="e">
        <f t="shared" ca="1" si="46"/>
        <v>#NAME?</v>
      </c>
      <c r="AW432" s="49" t="e">
        <f t="shared" ca="1" si="47"/>
        <v>#NAME?</v>
      </c>
      <c r="AX432" s="48" t="e">
        <f t="shared" ca="1" si="48"/>
        <v>#NAME?</v>
      </c>
      <c r="AY432" s="49" t="str">
        <f t="shared" si="49"/>
        <v/>
      </c>
      <c r="AZ432" s="50" t="e">
        <f t="shared" ca="1" si="50"/>
        <v>#NAME?</v>
      </c>
      <c r="BA432" s="51" t="e">
        <f t="shared" ca="1" si="51"/>
        <v>#NAME?</v>
      </c>
      <c r="BB432" s="52" t="e">
        <f t="shared" ca="1" si="52"/>
        <v>#NAME?</v>
      </c>
      <c r="BC432" s="51" t="e">
        <f t="shared" ca="1" si="53"/>
        <v>#NAME?</v>
      </c>
      <c r="BD432" s="54" t="e">
        <f t="shared" ca="1" si="54"/>
        <v>#NAME?</v>
      </c>
      <c r="BE432" s="48" t="e">
        <f t="shared" ca="1" si="55"/>
        <v>#NAME?</v>
      </c>
      <c r="BF432" s="50" t="e">
        <f t="shared" ca="1" si="56"/>
        <v>#NAME?</v>
      </c>
      <c r="BG432" s="56" t="e">
        <f t="shared" ca="1" si="57"/>
        <v>#NAME?</v>
      </c>
      <c r="BH432" s="103"/>
      <c r="BI432" s="103"/>
      <c r="BJ432" s="103"/>
      <c r="BK432" s="103"/>
      <c r="BL432" s="103"/>
      <c r="BM432" s="103"/>
      <c r="BN432" s="24"/>
      <c r="BO432" s="24"/>
    </row>
    <row r="433" spans="1:67" ht="15.5">
      <c r="A433" s="25" t="str">
        <f t="shared" si="38"/>
        <v/>
      </c>
      <c r="B433" s="89"/>
      <c r="C433" s="25"/>
      <c r="D433" s="90"/>
      <c r="E433" s="90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36"/>
      <c r="S433" s="91"/>
      <c r="T433" s="36"/>
      <c r="U433" s="82"/>
      <c r="V433" s="25"/>
      <c r="W433" s="107"/>
      <c r="X433" s="109"/>
      <c r="Y433" s="109"/>
      <c r="Z433" s="36"/>
      <c r="AA433" s="38"/>
      <c r="AB433" s="35"/>
      <c r="AC433" s="25"/>
      <c r="AD433" s="25"/>
      <c r="AE433" s="44"/>
      <c r="AF433" s="94"/>
      <c r="AG433" s="25"/>
      <c r="AH433" s="25"/>
      <c r="AI433" s="25"/>
      <c r="AJ433" s="45" t="str">
        <f t="array" ref="AJ433">IFERROR(INDEX('[1]Master Price'!$E:$E,MATCH(D433,'[1]Master Price'!$B:$B,0)),"0")</f>
        <v>0</v>
      </c>
      <c r="AK433" s="45">
        <f t="shared" si="39"/>
        <v>0</v>
      </c>
      <c r="AL433" s="46" t="str">
        <f t="shared" si="36"/>
        <v>0-day</v>
      </c>
      <c r="AM433" s="46" t="str">
        <f t="shared" si="40"/>
        <v>0-day</v>
      </c>
      <c r="AN433" s="46" t="str">
        <f t="shared" si="58"/>
        <v>0-day</v>
      </c>
      <c r="AO433" s="46" t="str">
        <f t="shared" si="59"/>
        <v>0-day</v>
      </c>
      <c r="AP433" s="46" t="str">
        <f t="shared" si="42"/>
        <v>0-day</v>
      </c>
      <c r="AQ433" s="46" t="str">
        <f t="shared" si="43"/>
        <v>0-day</v>
      </c>
      <c r="AR433" s="103"/>
      <c r="AS433" s="47" t="str">
        <f t="shared" si="44"/>
        <v/>
      </c>
      <c r="AT433" s="35">
        <f t="shared" si="60"/>
        <v>0</v>
      </c>
      <c r="AU433" s="48" t="e">
        <f t="shared" ca="1" si="45"/>
        <v>#NAME?</v>
      </c>
      <c r="AV433" s="48" t="e">
        <f t="shared" ca="1" si="46"/>
        <v>#NAME?</v>
      </c>
      <c r="AW433" s="49" t="e">
        <f t="shared" ca="1" si="47"/>
        <v>#NAME?</v>
      </c>
      <c r="AX433" s="48" t="e">
        <f t="shared" ca="1" si="48"/>
        <v>#NAME?</v>
      </c>
      <c r="AY433" s="49" t="str">
        <f t="shared" si="49"/>
        <v/>
      </c>
      <c r="AZ433" s="50" t="e">
        <f t="shared" ca="1" si="50"/>
        <v>#NAME?</v>
      </c>
      <c r="BA433" s="51" t="e">
        <f t="shared" ca="1" si="51"/>
        <v>#NAME?</v>
      </c>
      <c r="BB433" s="52" t="e">
        <f t="shared" ca="1" si="52"/>
        <v>#NAME?</v>
      </c>
      <c r="BC433" s="51" t="e">
        <f t="shared" ca="1" si="53"/>
        <v>#NAME?</v>
      </c>
      <c r="BD433" s="54" t="e">
        <f t="shared" ca="1" si="54"/>
        <v>#NAME?</v>
      </c>
      <c r="BE433" s="48" t="e">
        <f t="shared" ca="1" si="55"/>
        <v>#NAME?</v>
      </c>
      <c r="BF433" s="50" t="e">
        <f t="shared" ca="1" si="56"/>
        <v>#NAME?</v>
      </c>
      <c r="BG433" s="56" t="e">
        <f t="shared" ca="1" si="57"/>
        <v>#NAME?</v>
      </c>
      <c r="BH433" s="103"/>
      <c r="BI433" s="103"/>
      <c r="BJ433" s="103"/>
      <c r="BK433" s="103"/>
      <c r="BL433" s="103"/>
      <c r="BM433" s="103"/>
      <c r="BN433" s="24"/>
      <c r="BO433" s="24"/>
    </row>
    <row r="434" spans="1:67" ht="15.5">
      <c r="A434" s="25" t="str">
        <f t="shared" si="38"/>
        <v/>
      </c>
      <c r="B434" s="89"/>
      <c r="C434" s="25"/>
      <c r="D434" s="90"/>
      <c r="E434" s="90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36"/>
      <c r="S434" s="91"/>
      <c r="T434" s="36"/>
      <c r="U434" s="82"/>
      <c r="V434" s="25"/>
      <c r="W434" s="107"/>
      <c r="X434" s="109"/>
      <c r="Y434" s="109"/>
      <c r="Z434" s="36"/>
      <c r="AA434" s="38"/>
      <c r="AB434" s="35"/>
      <c r="AC434" s="25"/>
      <c r="AD434" s="25"/>
      <c r="AE434" s="44"/>
      <c r="AF434" s="94"/>
      <c r="AG434" s="25"/>
      <c r="AH434" s="25"/>
      <c r="AI434" s="25"/>
      <c r="AJ434" s="45" t="str">
        <f t="array" ref="AJ434">IFERROR(INDEX('[1]Master Price'!$E:$E,MATCH(D434,'[1]Master Price'!$B:$B,0)),"0")</f>
        <v>0</v>
      </c>
      <c r="AK434" s="45">
        <f t="shared" si="39"/>
        <v>0</v>
      </c>
      <c r="AL434" s="46" t="str">
        <f t="shared" si="36"/>
        <v>0-day</v>
      </c>
      <c r="AM434" s="46" t="str">
        <f t="shared" si="40"/>
        <v>0-day</v>
      </c>
      <c r="AN434" s="46" t="str">
        <f t="shared" si="58"/>
        <v>0-day</v>
      </c>
      <c r="AO434" s="46" t="str">
        <f t="shared" si="59"/>
        <v>0-day</v>
      </c>
      <c r="AP434" s="46" t="str">
        <f t="shared" si="42"/>
        <v>0-day</v>
      </c>
      <c r="AQ434" s="46" t="str">
        <f t="shared" si="43"/>
        <v>0-day</v>
      </c>
      <c r="AR434" s="103"/>
      <c r="AS434" s="47" t="str">
        <f t="shared" si="44"/>
        <v/>
      </c>
      <c r="AT434" s="35">
        <f t="shared" si="60"/>
        <v>0</v>
      </c>
      <c r="AU434" s="48" t="e">
        <f t="shared" ca="1" si="45"/>
        <v>#NAME?</v>
      </c>
      <c r="AV434" s="48" t="e">
        <f t="shared" ca="1" si="46"/>
        <v>#NAME?</v>
      </c>
      <c r="AW434" s="49" t="e">
        <f t="shared" ca="1" si="47"/>
        <v>#NAME?</v>
      </c>
      <c r="AX434" s="48" t="e">
        <f t="shared" ca="1" si="48"/>
        <v>#NAME?</v>
      </c>
      <c r="AY434" s="49" t="str">
        <f t="shared" si="49"/>
        <v/>
      </c>
      <c r="AZ434" s="50" t="e">
        <f t="shared" ca="1" si="50"/>
        <v>#NAME?</v>
      </c>
      <c r="BA434" s="51" t="e">
        <f t="shared" ca="1" si="51"/>
        <v>#NAME?</v>
      </c>
      <c r="BB434" s="52" t="e">
        <f t="shared" ca="1" si="52"/>
        <v>#NAME?</v>
      </c>
      <c r="BC434" s="51" t="e">
        <f t="shared" ca="1" si="53"/>
        <v>#NAME?</v>
      </c>
      <c r="BD434" s="54" t="e">
        <f t="shared" ca="1" si="54"/>
        <v>#NAME?</v>
      </c>
      <c r="BE434" s="48" t="e">
        <f t="shared" ca="1" si="55"/>
        <v>#NAME?</v>
      </c>
      <c r="BF434" s="50" t="e">
        <f t="shared" ca="1" si="56"/>
        <v>#NAME?</v>
      </c>
      <c r="BG434" s="56" t="e">
        <f t="shared" ca="1" si="57"/>
        <v>#NAME?</v>
      </c>
      <c r="BH434" s="103"/>
      <c r="BI434" s="103"/>
      <c r="BJ434" s="103"/>
      <c r="BK434" s="103"/>
      <c r="BL434" s="103"/>
      <c r="BM434" s="103"/>
      <c r="BN434" s="24"/>
      <c r="BO434" s="24"/>
    </row>
    <row r="435" spans="1:67" ht="15.5">
      <c r="A435" s="25" t="str">
        <f t="shared" si="38"/>
        <v/>
      </c>
      <c r="B435" s="89"/>
      <c r="C435" s="25"/>
      <c r="D435" s="90"/>
      <c r="E435" s="90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36"/>
      <c r="S435" s="91"/>
      <c r="T435" s="36"/>
      <c r="U435" s="82"/>
      <c r="V435" s="25"/>
      <c r="W435" s="107"/>
      <c r="X435" s="109"/>
      <c r="Y435" s="109"/>
      <c r="Z435" s="36"/>
      <c r="AA435" s="38"/>
      <c r="AB435" s="35"/>
      <c r="AC435" s="25"/>
      <c r="AD435" s="25"/>
      <c r="AE435" s="44"/>
      <c r="AF435" s="94"/>
      <c r="AG435" s="25"/>
      <c r="AH435" s="25"/>
      <c r="AI435" s="25"/>
      <c r="AJ435" s="45" t="str">
        <f t="array" ref="AJ435">IFERROR(INDEX('[1]Master Price'!$E:$E,MATCH(D435,'[1]Master Price'!$B:$B,0)),"0")</f>
        <v>0</v>
      </c>
      <c r="AK435" s="45">
        <f t="shared" si="39"/>
        <v>0</v>
      </c>
      <c r="AL435" s="46" t="str">
        <f t="shared" si="36"/>
        <v>0-day</v>
      </c>
      <c r="AM435" s="46" t="str">
        <f t="shared" si="40"/>
        <v>0-day</v>
      </c>
      <c r="AN435" s="46" t="str">
        <f t="shared" si="58"/>
        <v>0-day</v>
      </c>
      <c r="AO435" s="46" t="str">
        <f t="shared" si="59"/>
        <v>0-day</v>
      </c>
      <c r="AP435" s="46" t="str">
        <f t="shared" si="42"/>
        <v>0-day</v>
      </c>
      <c r="AQ435" s="46" t="str">
        <f t="shared" si="43"/>
        <v>0-day</v>
      </c>
      <c r="AR435" s="103"/>
      <c r="AS435" s="47" t="str">
        <f t="shared" si="44"/>
        <v/>
      </c>
      <c r="AT435" s="35">
        <f t="shared" si="60"/>
        <v>0</v>
      </c>
      <c r="AU435" s="48" t="e">
        <f t="shared" ca="1" si="45"/>
        <v>#NAME?</v>
      </c>
      <c r="AV435" s="48" t="e">
        <f t="shared" ca="1" si="46"/>
        <v>#NAME?</v>
      </c>
      <c r="AW435" s="49" t="e">
        <f t="shared" ca="1" si="47"/>
        <v>#NAME?</v>
      </c>
      <c r="AX435" s="48" t="e">
        <f t="shared" ca="1" si="48"/>
        <v>#NAME?</v>
      </c>
      <c r="AY435" s="49" t="str">
        <f t="shared" si="49"/>
        <v/>
      </c>
      <c r="AZ435" s="50" t="e">
        <f t="shared" ca="1" si="50"/>
        <v>#NAME?</v>
      </c>
      <c r="BA435" s="51" t="e">
        <f t="shared" ca="1" si="51"/>
        <v>#NAME?</v>
      </c>
      <c r="BB435" s="52" t="e">
        <f t="shared" ca="1" si="52"/>
        <v>#NAME?</v>
      </c>
      <c r="BC435" s="51" t="e">
        <f t="shared" ca="1" si="53"/>
        <v>#NAME?</v>
      </c>
      <c r="BD435" s="54" t="e">
        <f t="shared" ca="1" si="54"/>
        <v>#NAME?</v>
      </c>
      <c r="BE435" s="48" t="e">
        <f t="shared" ca="1" si="55"/>
        <v>#NAME?</v>
      </c>
      <c r="BF435" s="50" t="e">
        <f t="shared" ca="1" si="56"/>
        <v>#NAME?</v>
      </c>
      <c r="BG435" s="56" t="e">
        <f t="shared" ca="1" si="57"/>
        <v>#NAME?</v>
      </c>
      <c r="BH435" s="103"/>
      <c r="BI435" s="103"/>
      <c r="BJ435" s="103"/>
      <c r="BK435" s="103"/>
      <c r="BL435" s="103"/>
      <c r="BM435" s="103"/>
      <c r="BN435" s="24"/>
      <c r="BO435" s="24"/>
    </row>
    <row r="436" spans="1:67" ht="15.5">
      <c r="A436" s="25" t="str">
        <f t="shared" si="38"/>
        <v/>
      </c>
      <c r="B436" s="89"/>
      <c r="C436" s="25"/>
      <c r="D436" s="90"/>
      <c r="E436" s="90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36"/>
      <c r="S436" s="91"/>
      <c r="T436" s="36"/>
      <c r="U436" s="82"/>
      <c r="V436" s="25"/>
      <c r="W436" s="107"/>
      <c r="X436" s="109"/>
      <c r="Y436" s="109"/>
      <c r="Z436" s="36"/>
      <c r="AA436" s="38"/>
      <c r="AB436" s="35"/>
      <c r="AC436" s="25"/>
      <c r="AD436" s="25"/>
      <c r="AE436" s="44"/>
      <c r="AF436" s="94"/>
      <c r="AG436" s="25"/>
      <c r="AH436" s="25"/>
      <c r="AI436" s="25"/>
      <c r="AJ436" s="45" t="str">
        <f t="array" ref="AJ436">IFERROR(INDEX('[1]Master Price'!$E:$E,MATCH(D436,'[1]Master Price'!$B:$B,0)),"0")</f>
        <v>0</v>
      </c>
      <c r="AK436" s="45">
        <f t="shared" si="39"/>
        <v>0</v>
      </c>
      <c r="AL436" s="46" t="str">
        <f t="shared" si="36"/>
        <v>0-day</v>
      </c>
      <c r="AM436" s="46" t="str">
        <f t="shared" si="40"/>
        <v>0-day</v>
      </c>
      <c r="AN436" s="46" t="str">
        <f t="shared" si="58"/>
        <v>0-day</v>
      </c>
      <c r="AO436" s="46" t="str">
        <f t="shared" si="59"/>
        <v>0-day</v>
      </c>
      <c r="AP436" s="46" t="str">
        <f t="shared" si="42"/>
        <v>0-day</v>
      </c>
      <c r="AQ436" s="46" t="str">
        <f t="shared" si="43"/>
        <v>0-day</v>
      </c>
      <c r="AR436" s="103"/>
      <c r="AS436" s="47" t="str">
        <f t="shared" si="44"/>
        <v/>
      </c>
      <c r="AT436" s="35">
        <f t="shared" si="60"/>
        <v>0</v>
      </c>
      <c r="AU436" s="48" t="e">
        <f t="shared" ca="1" si="45"/>
        <v>#NAME?</v>
      </c>
      <c r="AV436" s="48" t="e">
        <f t="shared" ca="1" si="46"/>
        <v>#NAME?</v>
      </c>
      <c r="AW436" s="49" t="e">
        <f t="shared" ca="1" si="47"/>
        <v>#NAME?</v>
      </c>
      <c r="AX436" s="48" t="e">
        <f t="shared" ca="1" si="48"/>
        <v>#NAME?</v>
      </c>
      <c r="AY436" s="49" t="str">
        <f t="shared" si="49"/>
        <v/>
      </c>
      <c r="AZ436" s="50" t="e">
        <f t="shared" ca="1" si="50"/>
        <v>#NAME?</v>
      </c>
      <c r="BA436" s="51" t="e">
        <f t="shared" ca="1" si="51"/>
        <v>#NAME?</v>
      </c>
      <c r="BB436" s="52" t="e">
        <f t="shared" ca="1" si="52"/>
        <v>#NAME?</v>
      </c>
      <c r="BC436" s="51" t="e">
        <f t="shared" ca="1" si="53"/>
        <v>#NAME?</v>
      </c>
      <c r="BD436" s="54" t="e">
        <f t="shared" ca="1" si="54"/>
        <v>#NAME?</v>
      </c>
      <c r="BE436" s="48" t="e">
        <f t="shared" ca="1" si="55"/>
        <v>#NAME?</v>
      </c>
      <c r="BF436" s="50" t="e">
        <f t="shared" ca="1" si="56"/>
        <v>#NAME?</v>
      </c>
      <c r="BG436" s="56" t="e">
        <f t="shared" ca="1" si="57"/>
        <v>#NAME?</v>
      </c>
      <c r="BH436" s="103"/>
      <c r="BI436" s="103"/>
      <c r="BJ436" s="103"/>
      <c r="BK436" s="103"/>
      <c r="BL436" s="103"/>
      <c r="BM436" s="103"/>
      <c r="BN436" s="24"/>
      <c r="BO436" s="24"/>
    </row>
    <row r="437" spans="1:67" ht="15.5">
      <c r="A437" s="25" t="str">
        <f t="shared" si="38"/>
        <v/>
      </c>
      <c r="B437" s="89"/>
      <c r="C437" s="25"/>
      <c r="D437" s="90"/>
      <c r="E437" s="90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36"/>
      <c r="S437" s="91"/>
      <c r="T437" s="36"/>
      <c r="U437" s="82"/>
      <c r="V437" s="25"/>
      <c r="W437" s="107"/>
      <c r="X437" s="109"/>
      <c r="Y437" s="109"/>
      <c r="Z437" s="36"/>
      <c r="AA437" s="38"/>
      <c r="AB437" s="35"/>
      <c r="AC437" s="25"/>
      <c r="AD437" s="25"/>
      <c r="AE437" s="44"/>
      <c r="AF437" s="94"/>
      <c r="AG437" s="25"/>
      <c r="AH437" s="25"/>
      <c r="AI437" s="25"/>
      <c r="AJ437" s="45" t="str">
        <f t="array" ref="AJ437">IFERROR(INDEX('[1]Master Price'!$E:$E,MATCH(D437,'[1]Master Price'!$B:$B,0)),"0")</f>
        <v>0</v>
      </c>
      <c r="AK437" s="45">
        <f t="shared" si="39"/>
        <v>0</v>
      </c>
      <c r="AL437" s="46" t="str">
        <f t="shared" si="36"/>
        <v>0-day</v>
      </c>
      <c r="AM437" s="46" t="str">
        <f t="shared" si="40"/>
        <v>0-day</v>
      </c>
      <c r="AN437" s="46" t="str">
        <f t="shared" si="58"/>
        <v>0-day</v>
      </c>
      <c r="AO437" s="46" t="str">
        <f t="shared" si="59"/>
        <v>0-day</v>
      </c>
      <c r="AP437" s="46" t="str">
        <f t="shared" si="42"/>
        <v>0-day</v>
      </c>
      <c r="AQ437" s="46" t="str">
        <f t="shared" si="43"/>
        <v>0-day</v>
      </c>
      <c r="AR437" s="103"/>
      <c r="AS437" s="47" t="str">
        <f t="shared" si="44"/>
        <v/>
      </c>
      <c r="AT437" s="35">
        <f t="shared" si="60"/>
        <v>0</v>
      </c>
      <c r="AU437" s="48" t="e">
        <f t="shared" ca="1" si="45"/>
        <v>#NAME?</v>
      </c>
      <c r="AV437" s="48" t="e">
        <f t="shared" ca="1" si="46"/>
        <v>#NAME?</v>
      </c>
      <c r="AW437" s="49" t="e">
        <f t="shared" ca="1" si="47"/>
        <v>#NAME?</v>
      </c>
      <c r="AX437" s="48" t="e">
        <f t="shared" ca="1" si="48"/>
        <v>#NAME?</v>
      </c>
      <c r="AY437" s="49" t="str">
        <f t="shared" si="49"/>
        <v/>
      </c>
      <c r="AZ437" s="50" t="e">
        <f t="shared" ca="1" si="50"/>
        <v>#NAME?</v>
      </c>
      <c r="BA437" s="51" t="e">
        <f t="shared" ca="1" si="51"/>
        <v>#NAME?</v>
      </c>
      <c r="BB437" s="52" t="e">
        <f t="shared" ca="1" si="52"/>
        <v>#NAME?</v>
      </c>
      <c r="BC437" s="51" t="e">
        <f t="shared" ca="1" si="53"/>
        <v>#NAME?</v>
      </c>
      <c r="BD437" s="54" t="e">
        <f t="shared" ca="1" si="54"/>
        <v>#NAME?</v>
      </c>
      <c r="BE437" s="48" t="e">
        <f t="shared" ca="1" si="55"/>
        <v>#NAME?</v>
      </c>
      <c r="BF437" s="50" t="e">
        <f t="shared" ca="1" si="56"/>
        <v>#NAME?</v>
      </c>
      <c r="BG437" s="56" t="e">
        <f t="shared" ca="1" si="57"/>
        <v>#NAME?</v>
      </c>
      <c r="BH437" s="103"/>
      <c r="BI437" s="103"/>
      <c r="BJ437" s="103"/>
      <c r="BK437" s="103"/>
      <c r="BL437" s="103"/>
      <c r="BM437" s="103"/>
      <c r="BN437" s="24"/>
      <c r="BO437" s="24"/>
    </row>
    <row r="438" spans="1:67" ht="15.5">
      <c r="A438" s="25" t="str">
        <f t="shared" si="38"/>
        <v/>
      </c>
      <c r="B438" s="89"/>
      <c r="C438" s="25"/>
      <c r="D438" s="90"/>
      <c r="E438" s="90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36"/>
      <c r="S438" s="91"/>
      <c r="T438" s="36"/>
      <c r="U438" s="82"/>
      <c r="V438" s="25"/>
      <c r="W438" s="107"/>
      <c r="X438" s="109"/>
      <c r="Y438" s="109"/>
      <c r="Z438" s="36"/>
      <c r="AA438" s="38"/>
      <c r="AB438" s="35"/>
      <c r="AC438" s="25"/>
      <c r="AD438" s="25"/>
      <c r="AE438" s="44"/>
      <c r="AF438" s="94"/>
      <c r="AG438" s="25"/>
      <c r="AH438" s="25"/>
      <c r="AI438" s="25"/>
      <c r="AJ438" s="45" t="str">
        <f t="array" ref="AJ438">IFERROR(INDEX('[1]Master Price'!$E:$E,MATCH(D438,'[1]Master Price'!$B:$B,0)),"0")</f>
        <v>0</v>
      </c>
      <c r="AK438" s="45">
        <f t="shared" si="39"/>
        <v>0</v>
      </c>
      <c r="AL438" s="46" t="str">
        <f t="shared" si="36"/>
        <v>0-day</v>
      </c>
      <c r="AM438" s="46" t="str">
        <f t="shared" si="40"/>
        <v>0-day</v>
      </c>
      <c r="AN438" s="46" t="str">
        <f t="shared" si="58"/>
        <v>0-day</v>
      </c>
      <c r="AO438" s="46" t="str">
        <f t="shared" si="59"/>
        <v>0-day</v>
      </c>
      <c r="AP438" s="46" t="str">
        <f t="shared" si="42"/>
        <v>0-day</v>
      </c>
      <c r="AQ438" s="46" t="str">
        <f t="shared" si="43"/>
        <v>0-day</v>
      </c>
      <c r="AR438" s="103"/>
      <c r="AS438" s="47" t="str">
        <f t="shared" si="44"/>
        <v/>
      </c>
      <c r="AT438" s="35">
        <f t="shared" si="60"/>
        <v>0</v>
      </c>
      <c r="AU438" s="48" t="e">
        <f t="shared" ca="1" si="45"/>
        <v>#NAME?</v>
      </c>
      <c r="AV438" s="48" t="e">
        <f t="shared" ca="1" si="46"/>
        <v>#NAME?</v>
      </c>
      <c r="AW438" s="49" t="e">
        <f t="shared" ca="1" si="47"/>
        <v>#NAME?</v>
      </c>
      <c r="AX438" s="48" t="e">
        <f t="shared" ca="1" si="48"/>
        <v>#NAME?</v>
      </c>
      <c r="AY438" s="49" t="str">
        <f t="shared" si="49"/>
        <v/>
      </c>
      <c r="AZ438" s="50" t="e">
        <f t="shared" ca="1" si="50"/>
        <v>#NAME?</v>
      </c>
      <c r="BA438" s="51" t="e">
        <f t="shared" ca="1" si="51"/>
        <v>#NAME?</v>
      </c>
      <c r="BB438" s="52" t="e">
        <f t="shared" ca="1" si="52"/>
        <v>#NAME?</v>
      </c>
      <c r="BC438" s="51" t="e">
        <f t="shared" ca="1" si="53"/>
        <v>#NAME?</v>
      </c>
      <c r="BD438" s="54" t="e">
        <f t="shared" ca="1" si="54"/>
        <v>#NAME?</v>
      </c>
      <c r="BE438" s="48" t="e">
        <f t="shared" ca="1" si="55"/>
        <v>#NAME?</v>
      </c>
      <c r="BF438" s="50" t="e">
        <f t="shared" ca="1" si="56"/>
        <v>#NAME?</v>
      </c>
      <c r="BG438" s="56" t="e">
        <f t="shared" ca="1" si="57"/>
        <v>#NAME?</v>
      </c>
      <c r="BH438" s="103"/>
      <c r="BI438" s="103"/>
      <c r="BJ438" s="103"/>
      <c r="BK438" s="103"/>
      <c r="BL438" s="103"/>
      <c r="BM438" s="103"/>
      <c r="BN438" s="24"/>
      <c r="BO438" s="24"/>
    </row>
    <row r="439" spans="1:67" ht="15.5">
      <c r="A439" s="25" t="str">
        <f t="shared" si="38"/>
        <v/>
      </c>
      <c r="B439" s="89"/>
      <c r="C439" s="25"/>
      <c r="D439" s="90"/>
      <c r="E439" s="90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36"/>
      <c r="S439" s="91"/>
      <c r="T439" s="36"/>
      <c r="U439" s="82"/>
      <c r="V439" s="25"/>
      <c r="W439" s="107"/>
      <c r="X439" s="109"/>
      <c r="Y439" s="109"/>
      <c r="Z439" s="36"/>
      <c r="AA439" s="38"/>
      <c r="AB439" s="35"/>
      <c r="AC439" s="25"/>
      <c r="AD439" s="25"/>
      <c r="AE439" s="44"/>
      <c r="AF439" s="94"/>
      <c r="AG439" s="25"/>
      <c r="AH439" s="25"/>
      <c r="AI439" s="25"/>
      <c r="AJ439" s="45" t="str">
        <f t="array" ref="AJ439">IFERROR(INDEX('[1]Master Price'!$E:$E,MATCH(D439,'[1]Master Price'!$B:$B,0)),"0")</f>
        <v>0</v>
      </c>
      <c r="AK439" s="45">
        <f t="shared" si="39"/>
        <v>0</v>
      </c>
      <c r="AL439" s="46" t="str">
        <f t="shared" si="36"/>
        <v>0-day</v>
      </c>
      <c r="AM439" s="46" t="str">
        <f t="shared" si="40"/>
        <v>0-day</v>
      </c>
      <c r="AN439" s="46" t="str">
        <f t="shared" si="58"/>
        <v>0-day</v>
      </c>
      <c r="AO439" s="46" t="str">
        <f t="shared" si="59"/>
        <v>0-day</v>
      </c>
      <c r="AP439" s="46" t="str">
        <f t="shared" si="42"/>
        <v>0-day</v>
      </c>
      <c r="AQ439" s="46" t="str">
        <f t="shared" si="43"/>
        <v>0-day</v>
      </c>
      <c r="AR439" s="103"/>
      <c r="AS439" s="47" t="str">
        <f t="shared" si="44"/>
        <v/>
      </c>
      <c r="AT439" s="35">
        <f t="shared" si="60"/>
        <v>0</v>
      </c>
      <c r="AU439" s="48" t="e">
        <f t="shared" ca="1" si="45"/>
        <v>#NAME?</v>
      </c>
      <c r="AV439" s="48" t="e">
        <f t="shared" ca="1" si="46"/>
        <v>#NAME?</v>
      </c>
      <c r="AW439" s="49" t="e">
        <f t="shared" ca="1" si="47"/>
        <v>#NAME?</v>
      </c>
      <c r="AX439" s="48" t="e">
        <f t="shared" ca="1" si="48"/>
        <v>#NAME?</v>
      </c>
      <c r="AY439" s="49" t="str">
        <f t="shared" si="49"/>
        <v/>
      </c>
      <c r="AZ439" s="50" t="e">
        <f t="shared" ca="1" si="50"/>
        <v>#NAME?</v>
      </c>
      <c r="BA439" s="51" t="e">
        <f t="shared" ca="1" si="51"/>
        <v>#NAME?</v>
      </c>
      <c r="BB439" s="52" t="e">
        <f t="shared" ca="1" si="52"/>
        <v>#NAME?</v>
      </c>
      <c r="BC439" s="51" t="e">
        <f t="shared" ca="1" si="53"/>
        <v>#NAME?</v>
      </c>
      <c r="BD439" s="54" t="e">
        <f t="shared" ca="1" si="54"/>
        <v>#NAME?</v>
      </c>
      <c r="BE439" s="48" t="e">
        <f t="shared" ca="1" si="55"/>
        <v>#NAME?</v>
      </c>
      <c r="BF439" s="50" t="e">
        <f t="shared" ca="1" si="56"/>
        <v>#NAME?</v>
      </c>
      <c r="BG439" s="56" t="e">
        <f t="shared" ca="1" si="57"/>
        <v>#NAME?</v>
      </c>
      <c r="BH439" s="103"/>
      <c r="BI439" s="103"/>
      <c r="BJ439" s="103"/>
      <c r="BK439" s="103"/>
      <c r="BL439" s="103"/>
      <c r="BM439" s="103"/>
      <c r="BN439" s="24"/>
      <c r="BO439" s="24"/>
    </row>
    <row r="440" spans="1:67" ht="15.5">
      <c r="A440" s="25" t="str">
        <f t="shared" si="38"/>
        <v/>
      </c>
      <c r="B440" s="89"/>
      <c r="C440" s="25"/>
      <c r="D440" s="90"/>
      <c r="E440" s="90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36"/>
      <c r="S440" s="91"/>
      <c r="T440" s="36"/>
      <c r="U440" s="82"/>
      <c r="V440" s="25"/>
      <c r="W440" s="107"/>
      <c r="X440" s="109"/>
      <c r="Y440" s="109"/>
      <c r="Z440" s="36"/>
      <c r="AA440" s="38"/>
      <c r="AB440" s="35"/>
      <c r="AC440" s="25"/>
      <c r="AD440" s="25"/>
      <c r="AE440" s="44"/>
      <c r="AF440" s="94"/>
      <c r="AG440" s="25"/>
      <c r="AH440" s="25"/>
      <c r="AI440" s="25"/>
      <c r="AJ440" s="45" t="str">
        <f t="array" ref="AJ440">IFERROR(INDEX('[1]Master Price'!$E:$E,MATCH(D440,'[1]Master Price'!$B:$B,0)),"0")</f>
        <v>0</v>
      </c>
      <c r="AK440" s="45">
        <f t="shared" si="39"/>
        <v>0</v>
      </c>
      <c r="AL440" s="46" t="str">
        <f t="shared" si="36"/>
        <v>0-day</v>
      </c>
      <c r="AM440" s="46" t="str">
        <f t="shared" si="40"/>
        <v>0-day</v>
      </c>
      <c r="AN440" s="46" t="str">
        <f t="shared" si="58"/>
        <v>0-day</v>
      </c>
      <c r="AO440" s="46" t="str">
        <f t="shared" si="59"/>
        <v>0-day</v>
      </c>
      <c r="AP440" s="46" t="str">
        <f t="shared" si="42"/>
        <v>0-day</v>
      </c>
      <c r="AQ440" s="46" t="str">
        <f t="shared" si="43"/>
        <v>0-day</v>
      </c>
      <c r="AR440" s="103"/>
      <c r="AS440" s="47" t="str">
        <f t="shared" si="44"/>
        <v/>
      </c>
      <c r="AT440" s="35">
        <f t="shared" si="60"/>
        <v>0</v>
      </c>
      <c r="AU440" s="48" t="e">
        <f t="shared" ca="1" si="45"/>
        <v>#NAME?</v>
      </c>
      <c r="AV440" s="48" t="e">
        <f t="shared" ca="1" si="46"/>
        <v>#NAME?</v>
      </c>
      <c r="AW440" s="49" t="e">
        <f t="shared" ca="1" si="47"/>
        <v>#NAME?</v>
      </c>
      <c r="AX440" s="48" t="e">
        <f t="shared" ca="1" si="48"/>
        <v>#NAME?</v>
      </c>
      <c r="AY440" s="49" t="str">
        <f t="shared" si="49"/>
        <v/>
      </c>
      <c r="AZ440" s="50" t="e">
        <f t="shared" ca="1" si="50"/>
        <v>#NAME?</v>
      </c>
      <c r="BA440" s="51" t="e">
        <f t="shared" ca="1" si="51"/>
        <v>#NAME?</v>
      </c>
      <c r="BB440" s="52" t="e">
        <f t="shared" ca="1" si="52"/>
        <v>#NAME?</v>
      </c>
      <c r="BC440" s="51" t="e">
        <f t="shared" ca="1" si="53"/>
        <v>#NAME?</v>
      </c>
      <c r="BD440" s="54" t="e">
        <f t="shared" ca="1" si="54"/>
        <v>#NAME?</v>
      </c>
      <c r="BE440" s="48" t="e">
        <f t="shared" ca="1" si="55"/>
        <v>#NAME?</v>
      </c>
      <c r="BF440" s="50" t="e">
        <f t="shared" ca="1" si="56"/>
        <v>#NAME?</v>
      </c>
      <c r="BG440" s="56" t="e">
        <f t="shared" ca="1" si="57"/>
        <v>#NAME?</v>
      </c>
      <c r="BH440" s="103"/>
      <c r="BI440" s="103"/>
      <c r="BJ440" s="103"/>
      <c r="BK440" s="103"/>
      <c r="BL440" s="103"/>
      <c r="BM440" s="103"/>
      <c r="BN440" s="24"/>
      <c r="BO440" s="24"/>
    </row>
    <row r="441" spans="1:67" ht="15.5">
      <c r="A441" s="25" t="str">
        <f t="shared" si="38"/>
        <v/>
      </c>
      <c r="B441" s="89"/>
      <c r="C441" s="25"/>
      <c r="D441" s="90"/>
      <c r="E441" s="90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36"/>
      <c r="S441" s="91"/>
      <c r="T441" s="36"/>
      <c r="U441" s="82"/>
      <c r="V441" s="25"/>
      <c r="W441" s="107"/>
      <c r="X441" s="109"/>
      <c r="Y441" s="109"/>
      <c r="Z441" s="36"/>
      <c r="AA441" s="38"/>
      <c r="AB441" s="35"/>
      <c r="AC441" s="25"/>
      <c r="AD441" s="25"/>
      <c r="AE441" s="44"/>
      <c r="AF441" s="94"/>
      <c r="AG441" s="25"/>
      <c r="AH441" s="25"/>
      <c r="AI441" s="25"/>
      <c r="AJ441" s="45" t="str">
        <f t="array" ref="AJ441">IFERROR(INDEX('[1]Master Price'!$E:$E,MATCH(D441,'[1]Master Price'!$B:$B,0)),"0")</f>
        <v>0</v>
      </c>
      <c r="AK441" s="45">
        <f t="shared" si="39"/>
        <v>0</v>
      </c>
      <c r="AL441" s="46" t="str">
        <f t="shared" si="36"/>
        <v>0-day</v>
      </c>
      <c r="AM441" s="46" t="str">
        <f t="shared" si="40"/>
        <v>0-day</v>
      </c>
      <c r="AN441" s="46" t="str">
        <f t="shared" si="58"/>
        <v>0-day</v>
      </c>
      <c r="AO441" s="46" t="str">
        <f t="shared" si="59"/>
        <v>0-day</v>
      </c>
      <c r="AP441" s="46" t="str">
        <f t="shared" si="42"/>
        <v>0-day</v>
      </c>
      <c r="AQ441" s="46" t="str">
        <f t="shared" si="43"/>
        <v>0-day</v>
      </c>
      <c r="AR441" s="103"/>
      <c r="AS441" s="47" t="str">
        <f t="shared" si="44"/>
        <v/>
      </c>
      <c r="AT441" s="35">
        <f t="shared" si="60"/>
        <v>0</v>
      </c>
      <c r="AU441" s="48" t="e">
        <f t="shared" ca="1" si="45"/>
        <v>#NAME?</v>
      </c>
      <c r="AV441" s="48" t="e">
        <f t="shared" ca="1" si="46"/>
        <v>#NAME?</v>
      </c>
      <c r="AW441" s="49" t="e">
        <f t="shared" ca="1" si="47"/>
        <v>#NAME?</v>
      </c>
      <c r="AX441" s="48" t="e">
        <f t="shared" ca="1" si="48"/>
        <v>#NAME?</v>
      </c>
      <c r="AY441" s="49" t="str">
        <f t="shared" si="49"/>
        <v/>
      </c>
      <c r="AZ441" s="50" t="e">
        <f t="shared" ca="1" si="50"/>
        <v>#NAME?</v>
      </c>
      <c r="BA441" s="51" t="e">
        <f t="shared" ca="1" si="51"/>
        <v>#NAME?</v>
      </c>
      <c r="BB441" s="52" t="e">
        <f t="shared" ca="1" si="52"/>
        <v>#NAME?</v>
      </c>
      <c r="BC441" s="51" t="e">
        <f t="shared" ca="1" si="53"/>
        <v>#NAME?</v>
      </c>
      <c r="BD441" s="54" t="e">
        <f t="shared" ca="1" si="54"/>
        <v>#NAME?</v>
      </c>
      <c r="BE441" s="48" t="e">
        <f t="shared" ca="1" si="55"/>
        <v>#NAME?</v>
      </c>
      <c r="BF441" s="50" t="e">
        <f t="shared" ca="1" si="56"/>
        <v>#NAME?</v>
      </c>
      <c r="BG441" s="56" t="e">
        <f t="shared" ca="1" si="57"/>
        <v>#NAME?</v>
      </c>
      <c r="BH441" s="103"/>
      <c r="BI441" s="103"/>
      <c r="BJ441" s="103"/>
      <c r="BK441" s="103"/>
      <c r="BL441" s="103"/>
      <c r="BM441" s="103"/>
      <c r="BN441" s="24"/>
      <c r="BO441" s="24"/>
    </row>
    <row r="442" spans="1:67" ht="15.5">
      <c r="A442" s="25" t="str">
        <f t="shared" si="38"/>
        <v/>
      </c>
      <c r="B442" s="89"/>
      <c r="C442" s="25"/>
      <c r="D442" s="90"/>
      <c r="E442" s="90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36"/>
      <c r="S442" s="91"/>
      <c r="T442" s="36"/>
      <c r="U442" s="82"/>
      <c r="V442" s="25"/>
      <c r="W442" s="107"/>
      <c r="X442" s="109"/>
      <c r="Y442" s="109"/>
      <c r="Z442" s="36"/>
      <c r="AA442" s="38"/>
      <c r="AB442" s="35"/>
      <c r="AC442" s="25"/>
      <c r="AD442" s="25"/>
      <c r="AE442" s="44"/>
      <c r="AF442" s="94"/>
      <c r="AG442" s="25"/>
      <c r="AH442" s="25"/>
      <c r="AI442" s="25"/>
      <c r="AJ442" s="45" t="str">
        <f t="array" ref="AJ442">IFERROR(INDEX('[1]Master Price'!$E:$E,MATCH(D442,'[1]Master Price'!$B:$B,0)),"0")</f>
        <v>0</v>
      </c>
      <c r="AK442" s="45">
        <f t="shared" si="39"/>
        <v>0</v>
      </c>
      <c r="AL442" s="46" t="str">
        <f t="shared" si="36"/>
        <v>0-day</v>
      </c>
      <c r="AM442" s="46" t="str">
        <f t="shared" si="40"/>
        <v>0-day</v>
      </c>
      <c r="AN442" s="46" t="str">
        <f t="shared" si="58"/>
        <v>0-day</v>
      </c>
      <c r="AO442" s="46" t="str">
        <f t="shared" si="59"/>
        <v>0-day</v>
      </c>
      <c r="AP442" s="46" t="str">
        <f t="shared" si="42"/>
        <v>0-day</v>
      </c>
      <c r="AQ442" s="46" t="str">
        <f t="shared" si="43"/>
        <v>0-day</v>
      </c>
      <c r="AR442" s="103"/>
      <c r="AS442" s="47" t="str">
        <f t="shared" si="44"/>
        <v/>
      </c>
      <c r="AT442" s="35">
        <f t="shared" si="60"/>
        <v>0</v>
      </c>
      <c r="AU442" s="48" t="e">
        <f t="shared" ca="1" si="45"/>
        <v>#NAME?</v>
      </c>
      <c r="AV442" s="48" t="e">
        <f t="shared" ca="1" si="46"/>
        <v>#NAME?</v>
      </c>
      <c r="AW442" s="49" t="e">
        <f t="shared" ca="1" si="47"/>
        <v>#NAME?</v>
      </c>
      <c r="AX442" s="48" t="e">
        <f t="shared" ca="1" si="48"/>
        <v>#NAME?</v>
      </c>
      <c r="AY442" s="49" t="str">
        <f t="shared" si="49"/>
        <v/>
      </c>
      <c r="AZ442" s="50" t="e">
        <f t="shared" ca="1" si="50"/>
        <v>#NAME?</v>
      </c>
      <c r="BA442" s="51" t="e">
        <f t="shared" ca="1" si="51"/>
        <v>#NAME?</v>
      </c>
      <c r="BB442" s="52" t="e">
        <f t="shared" ca="1" si="52"/>
        <v>#NAME?</v>
      </c>
      <c r="BC442" s="51" t="e">
        <f t="shared" ca="1" si="53"/>
        <v>#NAME?</v>
      </c>
      <c r="BD442" s="54" t="e">
        <f t="shared" ca="1" si="54"/>
        <v>#NAME?</v>
      </c>
      <c r="BE442" s="48" t="e">
        <f t="shared" ca="1" si="55"/>
        <v>#NAME?</v>
      </c>
      <c r="BF442" s="50" t="e">
        <f t="shared" ca="1" si="56"/>
        <v>#NAME?</v>
      </c>
      <c r="BG442" s="56" t="e">
        <f t="shared" ca="1" si="57"/>
        <v>#NAME?</v>
      </c>
      <c r="BH442" s="103"/>
      <c r="BI442" s="103"/>
      <c r="BJ442" s="103"/>
      <c r="BK442" s="103"/>
      <c r="BL442" s="103"/>
      <c r="BM442" s="103"/>
      <c r="BN442" s="24"/>
      <c r="BO442" s="24"/>
    </row>
    <row r="443" spans="1:67" ht="15.5">
      <c r="A443" s="25" t="str">
        <f t="shared" si="38"/>
        <v/>
      </c>
      <c r="B443" s="89"/>
      <c r="C443" s="25"/>
      <c r="D443" s="90"/>
      <c r="E443" s="90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36"/>
      <c r="S443" s="91"/>
      <c r="T443" s="36"/>
      <c r="U443" s="82"/>
      <c r="V443" s="25"/>
      <c r="W443" s="107"/>
      <c r="X443" s="109"/>
      <c r="Y443" s="109"/>
      <c r="Z443" s="36"/>
      <c r="AA443" s="38"/>
      <c r="AB443" s="35"/>
      <c r="AC443" s="25"/>
      <c r="AD443" s="25"/>
      <c r="AE443" s="44"/>
      <c r="AF443" s="94"/>
      <c r="AG443" s="25"/>
      <c r="AH443" s="25"/>
      <c r="AI443" s="25"/>
      <c r="AJ443" s="45" t="str">
        <f t="array" ref="AJ443">IFERROR(INDEX('[1]Master Price'!$E:$E,MATCH(D443,'[1]Master Price'!$B:$B,0)),"0")</f>
        <v>0</v>
      </c>
      <c r="AK443" s="45">
        <f t="shared" si="39"/>
        <v>0</v>
      </c>
      <c r="AL443" s="46" t="str">
        <f t="shared" si="36"/>
        <v>0-day</v>
      </c>
      <c r="AM443" s="46" t="str">
        <f t="shared" si="40"/>
        <v>0-day</v>
      </c>
      <c r="AN443" s="46" t="str">
        <f t="shared" si="58"/>
        <v>0-day</v>
      </c>
      <c r="AO443" s="46" t="str">
        <f t="shared" si="59"/>
        <v>0-day</v>
      </c>
      <c r="AP443" s="46" t="str">
        <f t="shared" si="42"/>
        <v>0-day</v>
      </c>
      <c r="AQ443" s="46" t="str">
        <f t="shared" si="43"/>
        <v>0-day</v>
      </c>
      <c r="AR443" s="103"/>
      <c r="AS443" s="47" t="str">
        <f t="shared" si="44"/>
        <v/>
      </c>
      <c r="AT443" s="35">
        <f t="shared" si="60"/>
        <v>0</v>
      </c>
      <c r="AU443" s="48" t="e">
        <f t="shared" ca="1" si="45"/>
        <v>#NAME?</v>
      </c>
      <c r="AV443" s="48" t="e">
        <f t="shared" ca="1" si="46"/>
        <v>#NAME?</v>
      </c>
      <c r="AW443" s="49" t="e">
        <f t="shared" ca="1" si="47"/>
        <v>#NAME?</v>
      </c>
      <c r="AX443" s="48" t="e">
        <f t="shared" ca="1" si="48"/>
        <v>#NAME?</v>
      </c>
      <c r="AY443" s="49" t="str">
        <f t="shared" si="49"/>
        <v/>
      </c>
      <c r="AZ443" s="50" t="e">
        <f t="shared" ca="1" si="50"/>
        <v>#NAME?</v>
      </c>
      <c r="BA443" s="51" t="e">
        <f t="shared" ca="1" si="51"/>
        <v>#NAME?</v>
      </c>
      <c r="BB443" s="52" t="e">
        <f t="shared" ca="1" si="52"/>
        <v>#NAME?</v>
      </c>
      <c r="BC443" s="51" t="e">
        <f t="shared" ca="1" si="53"/>
        <v>#NAME?</v>
      </c>
      <c r="BD443" s="54" t="e">
        <f t="shared" ca="1" si="54"/>
        <v>#NAME?</v>
      </c>
      <c r="BE443" s="48" t="e">
        <f t="shared" ca="1" si="55"/>
        <v>#NAME?</v>
      </c>
      <c r="BF443" s="50" t="e">
        <f t="shared" ca="1" si="56"/>
        <v>#NAME?</v>
      </c>
      <c r="BG443" s="56" t="e">
        <f t="shared" ca="1" si="57"/>
        <v>#NAME?</v>
      </c>
      <c r="BH443" s="103"/>
      <c r="BI443" s="103"/>
      <c r="BJ443" s="103"/>
      <c r="BK443" s="103"/>
      <c r="BL443" s="103"/>
      <c r="BM443" s="103"/>
      <c r="BN443" s="24"/>
      <c r="BO443" s="24"/>
    </row>
    <row r="444" spans="1:67" ht="15.5">
      <c r="A444" s="25" t="str">
        <f t="shared" si="38"/>
        <v/>
      </c>
      <c r="B444" s="89"/>
      <c r="C444" s="25"/>
      <c r="D444" s="90"/>
      <c r="E444" s="90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36"/>
      <c r="S444" s="91"/>
      <c r="T444" s="36"/>
      <c r="U444" s="82"/>
      <c r="V444" s="25"/>
      <c r="W444" s="107"/>
      <c r="X444" s="109"/>
      <c r="Y444" s="109"/>
      <c r="Z444" s="36"/>
      <c r="AA444" s="38"/>
      <c r="AB444" s="35"/>
      <c r="AC444" s="25"/>
      <c r="AD444" s="25"/>
      <c r="AE444" s="44"/>
      <c r="AF444" s="94"/>
      <c r="AG444" s="25"/>
      <c r="AH444" s="25"/>
      <c r="AI444" s="25"/>
      <c r="AJ444" s="45" t="str">
        <f t="array" ref="AJ444">IFERROR(INDEX('[1]Master Price'!$E:$E,MATCH(D444,'[1]Master Price'!$B:$B,0)),"0")</f>
        <v>0</v>
      </c>
      <c r="AK444" s="45">
        <f t="shared" si="39"/>
        <v>0</v>
      </c>
      <c r="AL444" s="46" t="str">
        <f t="shared" si="36"/>
        <v>0-day</v>
      </c>
      <c r="AM444" s="46" t="str">
        <f t="shared" si="40"/>
        <v>0-day</v>
      </c>
      <c r="AN444" s="46" t="str">
        <f t="shared" si="58"/>
        <v>0-day</v>
      </c>
      <c r="AO444" s="46" t="str">
        <f t="shared" si="59"/>
        <v>0-day</v>
      </c>
      <c r="AP444" s="46" t="str">
        <f t="shared" si="42"/>
        <v>0-day</v>
      </c>
      <c r="AQ444" s="46" t="str">
        <f t="shared" si="43"/>
        <v>0-day</v>
      </c>
      <c r="AR444" s="103"/>
      <c r="AS444" s="47" t="str">
        <f t="shared" si="44"/>
        <v/>
      </c>
      <c r="AT444" s="35">
        <f t="shared" si="60"/>
        <v>0</v>
      </c>
      <c r="AU444" s="48" t="e">
        <f t="shared" ca="1" si="45"/>
        <v>#NAME?</v>
      </c>
      <c r="AV444" s="48" t="e">
        <f t="shared" ca="1" si="46"/>
        <v>#NAME?</v>
      </c>
      <c r="AW444" s="49" t="e">
        <f t="shared" ca="1" si="47"/>
        <v>#NAME?</v>
      </c>
      <c r="AX444" s="48" t="e">
        <f t="shared" ca="1" si="48"/>
        <v>#NAME?</v>
      </c>
      <c r="AY444" s="49" t="str">
        <f t="shared" si="49"/>
        <v/>
      </c>
      <c r="AZ444" s="50" t="e">
        <f t="shared" ca="1" si="50"/>
        <v>#NAME?</v>
      </c>
      <c r="BA444" s="51" t="e">
        <f t="shared" ca="1" si="51"/>
        <v>#NAME?</v>
      </c>
      <c r="BB444" s="52" t="e">
        <f t="shared" ca="1" si="52"/>
        <v>#NAME?</v>
      </c>
      <c r="BC444" s="51" t="e">
        <f t="shared" ca="1" si="53"/>
        <v>#NAME?</v>
      </c>
      <c r="BD444" s="54" t="e">
        <f t="shared" ca="1" si="54"/>
        <v>#NAME?</v>
      </c>
      <c r="BE444" s="48" t="e">
        <f t="shared" ca="1" si="55"/>
        <v>#NAME?</v>
      </c>
      <c r="BF444" s="50" t="e">
        <f t="shared" ca="1" si="56"/>
        <v>#NAME?</v>
      </c>
      <c r="BG444" s="56" t="e">
        <f t="shared" ca="1" si="57"/>
        <v>#NAME?</v>
      </c>
      <c r="BH444" s="103"/>
      <c r="BI444" s="103"/>
      <c r="BJ444" s="103"/>
      <c r="BK444" s="103"/>
      <c r="BL444" s="103"/>
      <c r="BM444" s="103"/>
      <c r="BN444" s="24"/>
      <c r="BO444" s="24"/>
    </row>
    <row r="445" spans="1:67" ht="15.5">
      <c r="A445" s="25" t="str">
        <f t="shared" si="38"/>
        <v/>
      </c>
      <c r="B445" s="89"/>
      <c r="C445" s="25"/>
      <c r="D445" s="90"/>
      <c r="E445" s="90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36"/>
      <c r="S445" s="91"/>
      <c r="T445" s="36"/>
      <c r="U445" s="82"/>
      <c r="V445" s="25"/>
      <c r="W445" s="107"/>
      <c r="X445" s="109"/>
      <c r="Y445" s="109"/>
      <c r="Z445" s="36"/>
      <c r="AA445" s="38"/>
      <c r="AB445" s="35"/>
      <c r="AC445" s="25"/>
      <c r="AD445" s="25"/>
      <c r="AE445" s="44"/>
      <c r="AF445" s="94"/>
      <c r="AG445" s="25"/>
      <c r="AH445" s="25"/>
      <c r="AI445" s="25"/>
      <c r="AJ445" s="45" t="str">
        <f t="array" ref="AJ445">IFERROR(INDEX('[1]Master Price'!$E:$E,MATCH(D445,'[1]Master Price'!$B:$B,0)),"0")</f>
        <v>0</v>
      </c>
      <c r="AK445" s="45">
        <f t="shared" si="39"/>
        <v>0</v>
      </c>
      <c r="AL445" s="46" t="str">
        <f t="shared" si="36"/>
        <v>0-day</v>
      </c>
      <c r="AM445" s="46" t="str">
        <f t="shared" si="40"/>
        <v>0-day</v>
      </c>
      <c r="AN445" s="46" t="str">
        <f t="shared" si="58"/>
        <v>0-day</v>
      </c>
      <c r="AO445" s="46" t="str">
        <f t="shared" si="59"/>
        <v>0-day</v>
      </c>
      <c r="AP445" s="46" t="str">
        <f t="shared" si="42"/>
        <v>0-day</v>
      </c>
      <c r="AQ445" s="46" t="str">
        <f t="shared" si="43"/>
        <v>0-day</v>
      </c>
      <c r="AR445" s="103"/>
      <c r="AS445" s="47" t="str">
        <f t="shared" si="44"/>
        <v/>
      </c>
      <c r="AT445" s="35">
        <f t="shared" si="60"/>
        <v>0</v>
      </c>
      <c r="AU445" s="48" t="e">
        <f t="shared" ca="1" si="45"/>
        <v>#NAME?</v>
      </c>
      <c r="AV445" s="48" t="e">
        <f t="shared" ca="1" si="46"/>
        <v>#NAME?</v>
      </c>
      <c r="AW445" s="49" t="e">
        <f t="shared" ca="1" si="47"/>
        <v>#NAME?</v>
      </c>
      <c r="AX445" s="48" t="e">
        <f t="shared" ca="1" si="48"/>
        <v>#NAME?</v>
      </c>
      <c r="AY445" s="49" t="str">
        <f t="shared" si="49"/>
        <v/>
      </c>
      <c r="AZ445" s="50" t="e">
        <f t="shared" ca="1" si="50"/>
        <v>#NAME?</v>
      </c>
      <c r="BA445" s="51" t="e">
        <f t="shared" ca="1" si="51"/>
        <v>#NAME?</v>
      </c>
      <c r="BB445" s="52" t="e">
        <f t="shared" ca="1" si="52"/>
        <v>#NAME?</v>
      </c>
      <c r="BC445" s="51" t="e">
        <f t="shared" ca="1" si="53"/>
        <v>#NAME?</v>
      </c>
      <c r="BD445" s="54" t="e">
        <f t="shared" ca="1" si="54"/>
        <v>#NAME?</v>
      </c>
      <c r="BE445" s="48" t="e">
        <f t="shared" ca="1" si="55"/>
        <v>#NAME?</v>
      </c>
      <c r="BF445" s="50" t="e">
        <f t="shared" ca="1" si="56"/>
        <v>#NAME?</v>
      </c>
      <c r="BG445" s="56" t="e">
        <f t="shared" ca="1" si="57"/>
        <v>#NAME?</v>
      </c>
      <c r="BH445" s="103"/>
      <c r="BI445" s="103"/>
      <c r="BJ445" s="103"/>
      <c r="BK445" s="103"/>
      <c r="BL445" s="103"/>
      <c r="BM445" s="103"/>
      <c r="BN445" s="24"/>
      <c r="BO445" s="24"/>
    </row>
    <row r="446" spans="1:67" ht="15.5">
      <c r="A446" s="25" t="str">
        <f t="shared" si="38"/>
        <v/>
      </c>
      <c r="B446" s="89"/>
      <c r="C446" s="25"/>
      <c r="D446" s="90"/>
      <c r="E446" s="90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36"/>
      <c r="S446" s="91"/>
      <c r="T446" s="36"/>
      <c r="U446" s="82"/>
      <c r="V446" s="25"/>
      <c r="W446" s="107"/>
      <c r="X446" s="109"/>
      <c r="Y446" s="109"/>
      <c r="Z446" s="36"/>
      <c r="AA446" s="38"/>
      <c r="AB446" s="35"/>
      <c r="AC446" s="25"/>
      <c r="AD446" s="25"/>
      <c r="AE446" s="44"/>
      <c r="AF446" s="94"/>
      <c r="AG446" s="25"/>
      <c r="AH446" s="25"/>
      <c r="AI446" s="25"/>
      <c r="AJ446" s="45" t="str">
        <f t="array" ref="AJ446">IFERROR(INDEX('[1]Master Price'!$E:$E,MATCH(D446,'[1]Master Price'!$B:$B,0)),"0")</f>
        <v>0</v>
      </c>
      <c r="AK446" s="45">
        <f t="shared" si="39"/>
        <v>0</v>
      </c>
      <c r="AL446" s="46" t="str">
        <f t="shared" si="36"/>
        <v>0-day</v>
      </c>
      <c r="AM446" s="46" t="str">
        <f t="shared" si="40"/>
        <v>0-day</v>
      </c>
      <c r="AN446" s="46" t="str">
        <f t="shared" si="58"/>
        <v>0-day</v>
      </c>
      <c r="AO446" s="46" t="str">
        <f t="shared" si="59"/>
        <v>0-day</v>
      </c>
      <c r="AP446" s="46" t="str">
        <f t="shared" si="42"/>
        <v>0-day</v>
      </c>
      <c r="AQ446" s="46" t="str">
        <f t="shared" si="43"/>
        <v>0-day</v>
      </c>
      <c r="AR446" s="103"/>
      <c r="AS446" s="47" t="str">
        <f t="shared" si="44"/>
        <v/>
      </c>
      <c r="AT446" s="35">
        <f t="shared" si="60"/>
        <v>0</v>
      </c>
      <c r="AU446" s="48" t="e">
        <f t="shared" ca="1" si="45"/>
        <v>#NAME?</v>
      </c>
      <c r="AV446" s="48" t="e">
        <f t="shared" ca="1" si="46"/>
        <v>#NAME?</v>
      </c>
      <c r="AW446" s="49" t="e">
        <f t="shared" ca="1" si="47"/>
        <v>#NAME?</v>
      </c>
      <c r="AX446" s="48" t="e">
        <f t="shared" ca="1" si="48"/>
        <v>#NAME?</v>
      </c>
      <c r="AY446" s="49" t="str">
        <f t="shared" si="49"/>
        <v/>
      </c>
      <c r="AZ446" s="50" t="e">
        <f t="shared" ca="1" si="50"/>
        <v>#NAME?</v>
      </c>
      <c r="BA446" s="51" t="e">
        <f t="shared" ca="1" si="51"/>
        <v>#NAME?</v>
      </c>
      <c r="BB446" s="52" t="e">
        <f t="shared" ca="1" si="52"/>
        <v>#NAME?</v>
      </c>
      <c r="BC446" s="51" t="e">
        <f t="shared" ca="1" si="53"/>
        <v>#NAME?</v>
      </c>
      <c r="BD446" s="54" t="e">
        <f t="shared" ca="1" si="54"/>
        <v>#NAME?</v>
      </c>
      <c r="BE446" s="48" t="e">
        <f t="shared" ca="1" si="55"/>
        <v>#NAME?</v>
      </c>
      <c r="BF446" s="50" t="e">
        <f t="shared" ca="1" si="56"/>
        <v>#NAME?</v>
      </c>
      <c r="BG446" s="56" t="e">
        <f t="shared" ca="1" si="57"/>
        <v>#NAME?</v>
      </c>
      <c r="BH446" s="103"/>
      <c r="BI446" s="103"/>
      <c r="BJ446" s="103"/>
      <c r="BK446" s="103"/>
      <c r="BL446" s="103"/>
      <c r="BM446" s="103"/>
      <c r="BN446" s="24"/>
      <c r="BO446" s="24"/>
    </row>
    <row r="447" spans="1:67" ht="15.5">
      <c r="A447" s="25" t="str">
        <f t="shared" si="38"/>
        <v/>
      </c>
      <c r="B447" s="89"/>
      <c r="C447" s="25"/>
      <c r="D447" s="90"/>
      <c r="E447" s="90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36"/>
      <c r="S447" s="91"/>
      <c r="T447" s="36"/>
      <c r="U447" s="82"/>
      <c r="V447" s="25"/>
      <c r="W447" s="107"/>
      <c r="X447" s="109"/>
      <c r="Y447" s="109"/>
      <c r="Z447" s="36"/>
      <c r="AA447" s="38"/>
      <c r="AB447" s="35"/>
      <c r="AC447" s="25"/>
      <c r="AD447" s="25"/>
      <c r="AE447" s="44"/>
      <c r="AF447" s="94"/>
      <c r="AG447" s="25"/>
      <c r="AH447" s="25"/>
      <c r="AI447" s="25"/>
      <c r="AJ447" s="45" t="str">
        <f t="array" ref="AJ447">IFERROR(INDEX('[1]Master Price'!$E:$E,MATCH(D447,'[1]Master Price'!$B:$B,0)),"0")</f>
        <v>0</v>
      </c>
      <c r="AK447" s="45">
        <f t="shared" si="39"/>
        <v>0</v>
      </c>
      <c r="AL447" s="46" t="str">
        <f t="shared" si="36"/>
        <v>0-day</v>
      </c>
      <c r="AM447" s="46" t="str">
        <f t="shared" si="40"/>
        <v>0-day</v>
      </c>
      <c r="AN447" s="46" t="str">
        <f t="shared" si="58"/>
        <v>0-day</v>
      </c>
      <c r="AO447" s="46" t="str">
        <f t="shared" si="59"/>
        <v>0-day</v>
      </c>
      <c r="AP447" s="46" t="str">
        <f t="shared" si="42"/>
        <v>0-day</v>
      </c>
      <c r="AQ447" s="46" t="str">
        <f t="shared" si="43"/>
        <v>0-day</v>
      </c>
      <c r="AR447" s="103"/>
      <c r="AS447" s="47" t="str">
        <f t="shared" si="44"/>
        <v/>
      </c>
      <c r="AT447" s="35">
        <f t="shared" si="60"/>
        <v>0</v>
      </c>
      <c r="AU447" s="48" t="e">
        <f t="shared" ca="1" si="45"/>
        <v>#NAME?</v>
      </c>
      <c r="AV447" s="48" t="e">
        <f t="shared" ca="1" si="46"/>
        <v>#NAME?</v>
      </c>
      <c r="AW447" s="49" t="e">
        <f t="shared" ca="1" si="47"/>
        <v>#NAME?</v>
      </c>
      <c r="AX447" s="48" t="e">
        <f t="shared" ca="1" si="48"/>
        <v>#NAME?</v>
      </c>
      <c r="AY447" s="49" t="str">
        <f t="shared" si="49"/>
        <v/>
      </c>
      <c r="AZ447" s="50" t="e">
        <f t="shared" ca="1" si="50"/>
        <v>#NAME?</v>
      </c>
      <c r="BA447" s="51" t="e">
        <f t="shared" ca="1" si="51"/>
        <v>#NAME?</v>
      </c>
      <c r="BB447" s="52" t="e">
        <f t="shared" ca="1" si="52"/>
        <v>#NAME?</v>
      </c>
      <c r="BC447" s="51" t="e">
        <f t="shared" ca="1" si="53"/>
        <v>#NAME?</v>
      </c>
      <c r="BD447" s="54" t="e">
        <f t="shared" ca="1" si="54"/>
        <v>#NAME?</v>
      </c>
      <c r="BE447" s="48" t="e">
        <f t="shared" ca="1" si="55"/>
        <v>#NAME?</v>
      </c>
      <c r="BF447" s="50" t="e">
        <f t="shared" ca="1" si="56"/>
        <v>#NAME?</v>
      </c>
      <c r="BG447" s="56" t="e">
        <f t="shared" ca="1" si="57"/>
        <v>#NAME?</v>
      </c>
      <c r="BH447" s="103"/>
      <c r="BI447" s="103"/>
      <c r="BJ447" s="103"/>
      <c r="BK447" s="103"/>
      <c r="BL447" s="103"/>
      <c r="BM447" s="103"/>
      <c r="BN447" s="24"/>
      <c r="BO447" s="24"/>
    </row>
    <row r="448" spans="1:67" ht="15.5">
      <c r="A448" s="25" t="str">
        <f t="shared" si="38"/>
        <v/>
      </c>
      <c r="B448" s="89"/>
      <c r="C448" s="25"/>
      <c r="D448" s="90"/>
      <c r="E448" s="90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36"/>
      <c r="S448" s="91"/>
      <c r="T448" s="36"/>
      <c r="U448" s="82"/>
      <c r="V448" s="25"/>
      <c r="W448" s="107"/>
      <c r="X448" s="109"/>
      <c r="Y448" s="109"/>
      <c r="Z448" s="36"/>
      <c r="AA448" s="38"/>
      <c r="AB448" s="35"/>
      <c r="AC448" s="25"/>
      <c r="AD448" s="25"/>
      <c r="AE448" s="44"/>
      <c r="AF448" s="94"/>
      <c r="AG448" s="25"/>
      <c r="AH448" s="25"/>
      <c r="AI448" s="25"/>
      <c r="AJ448" s="45" t="str">
        <f t="array" ref="AJ448">IFERROR(INDEX('[1]Master Price'!$E:$E,MATCH(D448,'[1]Master Price'!$B:$B,0)),"0")</f>
        <v>0</v>
      </c>
      <c r="AK448" s="45">
        <f t="shared" si="39"/>
        <v>0</v>
      </c>
      <c r="AL448" s="46" t="str">
        <f t="shared" si="36"/>
        <v>0-day</v>
      </c>
      <c r="AM448" s="46" t="str">
        <f t="shared" si="40"/>
        <v>0-day</v>
      </c>
      <c r="AN448" s="46" t="str">
        <f t="shared" si="58"/>
        <v>0-day</v>
      </c>
      <c r="AO448" s="46" t="str">
        <f t="shared" si="59"/>
        <v>0-day</v>
      </c>
      <c r="AP448" s="46" t="str">
        <f t="shared" si="42"/>
        <v>0-day</v>
      </c>
      <c r="AQ448" s="46" t="str">
        <f t="shared" si="43"/>
        <v>0-day</v>
      </c>
      <c r="AR448" s="103"/>
      <c r="AS448" s="47" t="str">
        <f t="shared" si="44"/>
        <v/>
      </c>
      <c r="AT448" s="35">
        <f t="shared" si="60"/>
        <v>0</v>
      </c>
      <c r="AU448" s="48" t="e">
        <f t="shared" ca="1" si="45"/>
        <v>#NAME?</v>
      </c>
      <c r="AV448" s="48" t="e">
        <f t="shared" ca="1" si="46"/>
        <v>#NAME?</v>
      </c>
      <c r="AW448" s="49" t="e">
        <f t="shared" ca="1" si="47"/>
        <v>#NAME?</v>
      </c>
      <c r="AX448" s="48" t="e">
        <f t="shared" ca="1" si="48"/>
        <v>#NAME?</v>
      </c>
      <c r="AY448" s="49" t="str">
        <f t="shared" si="49"/>
        <v/>
      </c>
      <c r="AZ448" s="50" t="e">
        <f t="shared" ca="1" si="50"/>
        <v>#NAME?</v>
      </c>
      <c r="BA448" s="51" t="e">
        <f t="shared" ca="1" si="51"/>
        <v>#NAME?</v>
      </c>
      <c r="BB448" s="52" t="e">
        <f t="shared" ca="1" si="52"/>
        <v>#NAME?</v>
      </c>
      <c r="BC448" s="51" t="e">
        <f t="shared" ca="1" si="53"/>
        <v>#NAME?</v>
      </c>
      <c r="BD448" s="54" t="e">
        <f t="shared" ca="1" si="54"/>
        <v>#NAME?</v>
      </c>
      <c r="BE448" s="48" t="e">
        <f t="shared" ca="1" si="55"/>
        <v>#NAME?</v>
      </c>
      <c r="BF448" s="50" t="e">
        <f t="shared" ca="1" si="56"/>
        <v>#NAME?</v>
      </c>
      <c r="BG448" s="56" t="e">
        <f t="shared" ca="1" si="57"/>
        <v>#NAME?</v>
      </c>
      <c r="BH448" s="103"/>
      <c r="BI448" s="103"/>
      <c r="BJ448" s="103"/>
      <c r="BK448" s="103"/>
      <c r="BL448" s="103"/>
      <c r="BM448" s="103"/>
      <c r="BN448" s="24"/>
      <c r="BO448" s="24"/>
    </row>
    <row r="449" spans="1:67" ht="15.5">
      <c r="A449" s="25" t="str">
        <f t="shared" si="38"/>
        <v/>
      </c>
      <c r="B449" s="89"/>
      <c r="C449" s="25"/>
      <c r="D449" s="90"/>
      <c r="E449" s="90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36"/>
      <c r="S449" s="91"/>
      <c r="T449" s="36"/>
      <c r="U449" s="82"/>
      <c r="V449" s="25"/>
      <c r="W449" s="107"/>
      <c r="X449" s="109"/>
      <c r="Y449" s="109"/>
      <c r="Z449" s="36"/>
      <c r="AA449" s="38"/>
      <c r="AB449" s="35"/>
      <c r="AC449" s="25"/>
      <c r="AD449" s="25"/>
      <c r="AE449" s="44"/>
      <c r="AF449" s="94"/>
      <c r="AG449" s="25"/>
      <c r="AH449" s="25"/>
      <c r="AI449" s="25"/>
      <c r="AJ449" s="45" t="str">
        <f t="array" ref="AJ449">IFERROR(INDEX('[1]Master Price'!$E:$E,MATCH(D449,'[1]Master Price'!$B:$B,0)),"0")</f>
        <v>0</v>
      </c>
      <c r="AK449" s="45">
        <f t="shared" si="39"/>
        <v>0</v>
      </c>
      <c r="AL449" s="46" t="str">
        <f t="shared" si="36"/>
        <v>0-day</v>
      </c>
      <c r="AM449" s="46" t="str">
        <f t="shared" si="40"/>
        <v>0-day</v>
      </c>
      <c r="AN449" s="46" t="str">
        <f t="shared" si="58"/>
        <v>0-day</v>
      </c>
      <c r="AO449" s="46" t="str">
        <f t="shared" si="59"/>
        <v>0-day</v>
      </c>
      <c r="AP449" s="46" t="str">
        <f t="shared" si="42"/>
        <v>0-day</v>
      </c>
      <c r="AQ449" s="46" t="str">
        <f t="shared" si="43"/>
        <v>0-day</v>
      </c>
      <c r="AR449" s="103"/>
      <c r="AS449" s="47" t="str">
        <f t="shared" si="44"/>
        <v/>
      </c>
      <c r="AT449" s="35">
        <f t="shared" si="60"/>
        <v>0</v>
      </c>
      <c r="AU449" s="48" t="e">
        <f t="shared" ca="1" si="45"/>
        <v>#NAME?</v>
      </c>
      <c r="AV449" s="48" t="e">
        <f t="shared" ca="1" si="46"/>
        <v>#NAME?</v>
      </c>
      <c r="AW449" s="49" t="e">
        <f t="shared" ca="1" si="47"/>
        <v>#NAME?</v>
      </c>
      <c r="AX449" s="48" t="e">
        <f t="shared" ca="1" si="48"/>
        <v>#NAME?</v>
      </c>
      <c r="AY449" s="49" t="str">
        <f t="shared" si="49"/>
        <v/>
      </c>
      <c r="AZ449" s="50" t="e">
        <f t="shared" ca="1" si="50"/>
        <v>#NAME?</v>
      </c>
      <c r="BA449" s="51" t="e">
        <f t="shared" ca="1" si="51"/>
        <v>#NAME?</v>
      </c>
      <c r="BB449" s="52" t="e">
        <f t="shared" ca="1" si="52"/>
        <v>#NAME?</v>
      </c>
      <c r="BC449" s="51" t="e">
        <f t="shared" ca="1" si="53"/>
        <v>#NAME?</v>
      </c>
      <c r="BD449" s="54" t="e">
        <f t="shared" ca="1" si="54"/>
        <v>#NAME?</v>
      </c>
      <c r="BE449" s="48" t="e">
        <f t="shared" ca="1" si="55"/>
        <v>#NAME?</v>
      </c>
      <c r="BF449" s="50" t="e">
        <f t="shared" ca="1" si="56"/>
        <v>#NAME?</v>
      </c>
      <c r="BG449" s="56" t="e">
        <f t="shared" ca="1" si="57"/>
        <v>#NAME?</v>
      </c>
      <c r="BH449" s="103"/>
      <c r="BI449" s="103"/>
      <c r="BJ449" s="103"/>
      <c r="BK449" s="103"/>
      <c r="BL449" s="103"/>
      <c r="BM449" s="103"/>
      <c r="BN449" s="24"/>
      <c r="BO449" s="24"/>
    </row>
    <row r="450" spans="1:67" ht="15.5">
      <c r="A450" s="25" t="str">
        <f t="shared" si="38"/>
        <v/>
      </c>
      <c r="B450" s="89"/>
      <c r="C450" s="25"/>
      <c r="D450" s="90"/>
      <c r="E450" s="90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36"/>
      <c r="S450" s="91"/>
      <c r="T450" s="36"/>
      <c r="U450" s="82"/>
      <c r="V450" s="25"/>
      <c r="W450" s="107"/>
      <c r="X450" s="109"/>
      <c r="Y450" s="109"/>
      <c r="Z450" s="36"/>
      <c r="AA450" s="38"/>
      <c r="AB450" s="35"/>
      <c r="AC450" s="25"/>
      <c r="AD450" s="25"/>
      <c r="AE450" s="44"/>
      <c r="AF450" s="94"/>
      <c r="AG450" s="25"/>
      <c r="AH450" s="25"/>
      <c r="AI450" s="25"/>
      <c r="AJ450" s="45" t="str">
        <f t="array" ref="AJ450">IFERROR(INDEX('[1]Master Price'!$E:$E,MATCH(D450,'[1]Master Price'!$B:$B,0)),"0")</f>
        <v>0</v>
      </c>
      <c r="AK450" s="45">
        <f t="shared" si="39"/>
        <v>0</v>
      </c>
      <c r="AL450" s="46" t="str">
        <f t="shared" si="36"/>
        <v>0-day</v>
      </c>
      <c r="AM450" s="46" t="str">
        <f t="shared" si="40"/>
        <v>0-day</v>
      </c>
      <c r="AN450" s="46" t="str">
        <f t="shared" si="58"/>
        <v>0-day</v>
      </c>
      <c r="AO450" s="46" t="str">
        <f t="shared" si="59"/>
        <v>0-day</v>
      </c>
      <c r="AP450" s="46" t="str">
        <f t="shared" si="42"/>
        <v>0-day</v>
      </c>
      <c r="AQ450" s="46" t="str">
        <f t="shared" si="43"/>
        <v>0-day</v>
      </c>
      <c r="AR450" s="103"/>
      <c r="AS450" s="47" t="str">
        <f t="shared" si="44"/>
        <v/>
      </c>
      <c r="AT450" s="35">
        <f t="shared" si="60"/>
        <v>0</v>
      </c>
      <c r="AU450" s="48" t="e">
        <f t="shared" ca="1" si="45"/>
        <v>#NAME?</v>
      </c>
      <c r="AV450" s="48" t="e">
        <f t="shared" ca="1" si="46"/>
        <v>#NAME?</v>
      </c>
      <c r="AW450" s="49" t="e">
        <f t="shared" ca="1" si="47"/>
        <v>#NAME?</v>
      </c>
      <c r="AX450" s="48" t="e">
        <f t="shared" ca="1" si="48"/>
        <v>#NAME?</v>
      </c>
      <c r="AY450" s="49" t="str">
        <f t="shared" si="49"/>
        <v/>
      </c>
      <c r="AZ450" s="50" t="e">
        <f t="shared" ca="1" si="50"/>
        <v>#NAME?</v>
      </c>
      <c r="BA450" s="51" t="e">
        <f t="shared" ca="1" si="51"/>
        <v>#NAME?</v>
      </c>
      <c r="BB450" s="52" t="e">
        <f t="shared" ca="1" si="52"/>
        <v>#NAME?</v>
      </c>
      <c r="BC450" s="51" t="e">
        <f t="shared" ca="1" si="53"/>
        <v>#NAME?</v>
      </c>
      <c r="BD450" s="54" t="e">
        <f t="shared" ca="1" si="54"/>
        <v>#NAME?</v>
      </c>
      <c r="BE450" s="48" t="e">
        <f t="shared" ca="1" si="55"/>
        <v>#NAME?</v>
      </c>
      <c r="BF450" s="50" t="e">
        <f t="shared" ca="1" si="56"/>
        <v>#NAME?</v>
      </c>
      <c r="BG450" s="56" t="e">
        <f t="shared" ca="1" si="57"/>
        <v>#NAME?</v>
      </c>
      <c r="BH450" s="103"/>
      <c r="BI450" s="103"/>
      <c r="BJ450" s="103"/>
      <c r="BK450" s="103"/>
      <c r="BL450" s="103"/>
      <c r="BM450" s="103"/>
      <c r="BN450" s="24"/>
      <c r="BO450" s="24"/>
    </row>
    <row r="451" spans="1:67" ht="15.5">
      <c r="A451" s="25" t="str">
        <f t="shared" si="38"/>
        <v/>
      </c>
      <c r="B451" s="89"/>
      <c r="C451" s="25"/>
      <c r="D451" s="90"/>
      <c r="E451" s="90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36"/>
      <c r="S451" s="91"/>
      <c r="T451" s="36"/>
      <c r="U451" s="82"/>
      <c r="V451" s="25"/>
      <c r="W451" s="107"/>
      <c r="X451" s="109"/>
      <c r="Y451" s="109"/>
      <c r="Z451" s="36"/>
      <c r="AA451" s="38"/>
      <c r="AB451" s="35"/>
      <c r="AC451" s="25"/>
      <c r="AD451" s="25"/>
      <c r="AE451" s="44"/>
      <c r="AF451" s="94"/>
      <c r="AG451" s="25"/>
      <c r="AH451" s="25"/>
      <c r="AI451" s="25"/>
      <c r="AJ451" s="45" t="str">
        <f t="array" ref="AJ451">IFERROR(INDEX('[1]Master Price'!$E:$E,MATCH(D451,'[1]Master Price'!$B:$B,0)),"0")</f>
        <v>0</v>
      </c>
      <c r="AK451" s="45">
        <f t="shared" si="39"/>
        <v>0</v>
      </c>
      <c r="AL451" s="46" t="str">
        <f t="shared" si="36"/>
        <v>0-day</v>
      </c>
      <c r="AM451" s="46" t="str">
        <f t="shared" si="40"/>
        <v>0-day</v>
      </c>
      <c r="AN451" s="46" t="str">
        <f t="shared" si="58"/>
        <v>0-day</v>
      </c>
      <c r="AO451" s="46" t="str">
        <f t="shared" si="59"/>
        <v>0-day</v>
      </c>
      <c r="AP451" s="46" t="str">
        <f t="shared" si="42"/>
        <v>0-day</v>
      </c>
      <c r="AQ451" s="46" t="str">
        <f t="shared" si="43"/>
        <v>0-day</v>
      </c>
      <c r="AR451" s="103"/>
      <c r="AS451" s="47" t="str">
        <f t="shared" si="44"/>
        <v/>
      </c>
      <c r="AT451" s="35">
        <f t="shared" si="60"/>
        <v>0</v>
      </c>
      <c r="AU451" s="48" t="e">
        <f t="shared" ca="1" si="45"/>
        <v>#NAME?</v>
      </c>
      <c r="AV451" s="48" t="e">
        <f t="shared" ca="1" si="46"/>
        <v>#NAME?</v>
      </c>
      <c r="AW451" s="49" t="e">
        <f t="shared" ca="1" si="47"/>
        <v>#NAME?</v>
      </c>
      <c r="AX451" s="48" t="e">
        <f t="shared" ca="1" si="48"/>
        <v>#NAME?</v>
      </c>
      <c r="AY451" s="49" t="str">
        <f t="shared" si="49"/>
        <v/>
      </c>
      <c r="AZ451" s="50" t="e">
        <f t="shared" ca="1" si="50"/>
        <v>#NAME?</v>
      </c>
      <c r="BA451" s="51" t="e">
        <f t="shared" ca="1" si="51"/>
        <v>#NAME?</v>
      </c>
      <c r="BB451" s="52" t="e">
        <f t="shared" ca="1" si="52"/>
        <v>#NAME?</v>
      </c>
      <c r="BC451" s="51" t="e">
        <f t="shared" ca="1" si="53"/>
        <v>#NAME?</v>
      </c>
      <c r="BD451" s="54" t="e">
        <f t="shared" ca="1" si="54"/>
        <v>#NAME?</v>
      </c>
      <c r="BE451" s="48" t="e">
        <f t="shared" ca="1" si="55"/>
        <v>#NAME?</v>
      </c>
      <c r="BF451" s="50" t="e">
        <f t="shared" ca="1" si="56"/>
        <v>#NAME?</v>
      </c>
      <c r="BG451" s="56" t="e">
        <f t="shared" ca="1" si="57"/>
        <v>#NAME?</v>
      </c>
      <c r="BH451" s="103"/>
      <c r="BI451" s="103"/>
      <c r="BJ451" s="103"/>
      <c r="BK451" s="103"/>
      <c r="BL451" s="103"/>
      <c r="BM451" s="103"/>
      <c r="BN451" s="24"/>
      <c r="BO451" s="24"/>
    </row>
    <row r="452" spans="1:67" ht="15.5">
      <c r="A452" s="25" t="str">
        <f t="shared" si="38"/>
        <v/>
      </c>
      <c r="B452" s="89"/>
      <c r="C452" s="25"/>
      <c r="D452" s="90"/>
      <c r="E452" s="90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36"/>
      <c r="S452" s="91"/>
      <c r="T452" s="36"/>
      <c r="U452" s="82"/>
      <c r="V452" s="25"/>
      <c r="W452" s="107"/>
      <c r="X452" s="109"/>
      <c r="Y452" s="109"/>
      <c r="Z452" s="36"/>
      <c r="AA452" s="38"/>
      <c r="AB452" s="35"/>
      <c r="AC452" s="25"/>
      <c r="AD452" s="25"/>
      <c r="AE452" s="44"/>
      <c r="AF452" s="94"/>
      <c r="AG452" s="25"/>
      <c r="AH452" s="25"/>
      <c r="AI452" s="25"/>
      <c r="AJ452" s="45" t="str">
        <f t="array" ref="AJ452">IFERROR(INDEX('[1]Master Price'!$E:$E,MATCH(D452,'[1]Master Price'!$B:$B,0)),"0")</f>
        <v>0</v>
      </c>
      <c r="AK452" s="45">
        <f t="shared" si="39"/>
        <v>0</v>
      </c>
      <c r="AL452" s="46" t="str">
        <f t="shared" si="36"/>
        <v>0-day</v>
      </c>
      <c r="AM452" s="46" t="str">
        <f t="shared" si="40"/>
        <v>0-day</v>
      </c>
      <c r="AN452" s="46" t="str">
        <f t="shared" si="58"/>
        <v>0-day</v>
      </c>
      <c r="AO452" s="46" t="str">
        <f t="shared" si="59"/>
        <v>0-day</v>
      </c>
      <c r="AP452" s="46" t="str">
        <f t="shared" si="42"/>
        <v>0-day</v>
      </c>
      <c r="AQ452" s="46" t="str">
        <f t="shared" si="43"/>
        <v>0-day</v>
      </c>
      <c r="AR452" s="103"/>
      <c r="AS452" s="47" t="str">
        <f t="shared" si="44"/>
        <v/>
      </c>
      <c r="AT452" s="35">
        <f t="shared" si="60"/>
        <v>0</v>
      </c>
      <c r="AU452" s="48" t="e">
        <f t="shared" ca="1" si="45"/>
        <v>#NAME?</v>
      </c>
      <c r="AV452" s="48" t="e">
        <f t="shared" ca="1" si="46"/>
        <v>#NAME?</v>
      </c>
      <c r="AW452" s="49" t="e">
        <f t="shared" ca="1" si="47"/>
        <v>#NAME?</v>
      </c>
      <c r="AX452" s="48" t="e">
        <f t="shared" ca="1" si="48"/>
        <v>#NAME?</v>
      </c>
      <c r="AY452" s="49" t="str">
        <f t="shared" si="49"/>
        <v/>
      </c>
      <c r="AZ452" s="50" t="e">
        <f t="shared" ca="1" si="50"/>
        <v>#NAME?</v>
      </c>
      <c r="BA452" s="51" t="e">
        <f t="shared" ca="1" si="51"/>
        <v>#NAME?</v>
      </c>
      <c r="BB452" s="52" t="e">
        <f t="shared" ca="1" si="52"/>
        <v>#NAME?</v>
      </c>
      <c r="BC452" s="51" t="e">
        <f t="shared" ca="1" si="53"/>
        <v>#NAME?</v>
      </c>
      <c r="BD452" s="54" t="e">
        <f t="shared" ca="1" si="54"/>
        <v>#NAME?</v>
      </c>
      <c r="BE452" s="48" t="e">
        <f t="shared" ca="1" si="55"/>
        <v>#NAME?</v>
      </c>
      <c r="BF452" s="50" t="e">
        <f t="shared" ca="1" si="56"/>
        <v>#NAME?</v>
      </c>
      <c r="BG452" s="56" t="e">
        <f t="shared" ca="1" si="57"/>
        <v>#NAME?</v>
      </c>
      <c r="BH452" s="103"/>
      <c r="BI452" s="103"/>
      <c r="BJ452" s="103"/>
      <c r="BK452" s="103"/>
      <c r="BL452" s="103"/>
      <c r="BM452" s="103"/>
      <c r="BN452" s="24"/>
      <c r="BO452" s="24"/>
    </row>
    <row r="453" spans="1:67" ht="15.5">
      <c r="A453" s="25" t="str">
        <f t="shared" si="38"/>
        <v/>
      </c>
      <c r="B453" s="89"/>
      <c r="C453" s="25"/>
      <c r="D453" s="90"/>
      <c r="E453" s="90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36"/>
      <c r="S453" s="91"/>
      <c r="T453" s="36"/>
      <c r="U453" s="82"/>
      <c r="V453" s="25"/>
      <c r="W453" s="107"/>
      <c r="X453" s="109"/>
      <c r="Y453" s="109"/>
      <c r="Z453" s="36"/>
      <c r="AA453" s="38"/>
      <c r="AB453" s="35"/>
      <c r="AC453" s="25"/>
      <c r="AD453" s="25"/>
      <c r="AE453" s="44"/>
      <c r="AF453" s="94"/>
      <c r="AG453" s="25"/>
      <c r="AH453" s="25"/>
      <c r="AI453" s="25"/>
      <c r="AJ453" s="45" t="str">
        <f t="array" ref="AJ453">IFERROR(INDEX('[1]Master Price'!$E:$E,MATCH(D453,'[1]Master Price'!$B:$B,0)),"0")</f>
        <v>0</v>
      </c>
      <c r="AK453" s="45">
        <f t="shared" si="39"/>
        <v>0</v>
      </c>
      <c r="AL453" s="46" t="str">
        <f t="shared" si="36"/>
        <v>0-day</v>
      </c>
      <c r="AM453" s="46" t="str">
        <f t="shared" si="40"/>
        <v>0-day</v>
      </c>
      <c r="AN453" s="46" t="str">
        <f t="shared" si="58"/>
        <v>0-day</v>
      </c>
      <c r="AO453" s="46" t="str">
        <f t="shared" si="59"/>
        <v>0-day</v>
      </c>
      <c r="AP453" s="46" t="str">
        <f t="shared" si="42"/>
        <v>0-day</v>
      </c>
      <c r="AQ453" s="46" t="str">
        <f t="shared" si="43"/>
        <v>0-day</v>
      </c>
      <c r="AR453" s="103"/>
      <c r="AS453" s="47" t="str">
        <f t="shared" si="44"/>
        <v/>
      </c>
      <c r="AT453" s="35">
        <f t="shared" si="60"/>
        <v>0</v>
      </c>
      <c r="AU453" s="48" t="e">
        <f t="shared" ca="1" si="45"/>
        <v>#NAME?</v>
      </c>
      <c r="AV453" s="48" t="e">
        <f t="shared" ca="1" si="46"/>
        <v>#NAME?</v>
      </c>
      <c r="AW453" s="49" t="e">
        <f t="shared" ca="1" si="47"/>
        <v>#NAME?</v>
      </c>
      <c r="AX453" s="48" t="e">
        <f t="shared" ca="1" si="48"/>
        <v>#NAME?</v>
      </c>
      <c r="AY453" s="49" t="str">
        <f t="shared" si="49"/>
        <v/>
      </c>
      <c r="AZ453" s="50" t="e">
        <f t="shared" ca="1" si="50"/>
        <v>#NAME?</v>
      </c>
      <c r="BA453" s="51" t="e">
        <f t="shared" ca="1" si="51"/>
        <v>#NAME?</v>
      </c>
      <c r="BB453" s="52" t="e">
        <f t="shared" ca="1" si="52"/>
        <v>#NAME?</v>
      </c>
      <c r="BC453" s="51" t="e">
        <f t="shared" ca="1" si="53"/>
        <v>#NAME?</v>
      </c>
      <c r="BD453" s="54" t="e">
        <f t="shared" ca="1" si="54"/>
        <v>#NAME?</v>
      </c>
      <c r="BE453" s="48" t="e">
        <f t="shared" ca="1" si="55"/>
        <v>#NAME?</v>
      </c>
      <c r="BF453" s="50" t="e">
        <f t="shared" ca="1" si="56"/>
        <v>#NAME?</v>
      </c>
      <c r="BG453" s="56" t="e">
        <f t="shared" ca="1" si="57"/>
        <v>#NAME?</v>
      </c>
      <c r="BH453" s="103"/>
      <c r="BI453" s="103"/>
      <c r="BJ453" s="103"/>
      <c r="BK453" s="103"/>
      <c r="BL453" s="103"/>
      <c r="BM453" s="103"/>
      <c r="BN453" s="24"/>
      <c r="BO453" s="24"/>
    </row>
    <row r="454" spans="1:67" ht="15.5">
      <c r="A454" s="25" t="str">
        <f t="shared" si="38"/>
        <v/>
      </c>
      <c r="B454" s="89"/>
      <c r="C454" s="25"/>
      <c r="D454" s="90"/>
      <c r="E454" s="90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36"/>
      <c r="S454" s="91"/>
      <c r="T454" s="36"/>
      <c r="U454" s="82"/>
      <c r="V454" s="25"/>
      <c r="W454" s="107"/>
      <c r="X454" s="109"/>
      <c r="Y454" s="109"/>
      <c r="Z454" s="36"/>
      <c r="AA454" s="38"/>
      <c r="AB454" s="35"/>
      <c r="AC454" s="25"/>
      <c r="AD454" s="25"/>
      <c r="AE454" s="44"/>
      <c r="AF454" s="94"/>
      <c r="AG454" s="25"/>
      <c r="AH454" s="25"/>
      <c r="AI454" s="25"/>
      <c r="AJ454" s="45" t="str">
        <f t="array" ref="AJ454">IFERROR(INDEX('[1]Master Price'!$E:$E,MATCH(D454,'[1]Master Price'!$B:$B,0)),"0")</f>
        <v>0</v>
      </c>
      <c r="AK454" s="45">
        <f t="shared" si="39"/>
        <v>0</v>
      </c>
      <c r="AL454" s="46" t="str">
        <f t="shared" si="36"/>
        <v>0-day</v>
      </c>
      <c r="AM454" s="46" t="str">
        <f t="shared" si="40"/>
        <v>0-day</v>
      </c>
      <c r="AN454" s="46" t="str">
        <f t="shared" si="58"/>
        <v>0-day</v>
      </c>
      <c r="AO454" s="46" t="str">
        <f t="shared" si="59"/>
        <v>0-day</v>
      </c>
      <c r="AP454" s="46" t="str">
        <f t="shared" si="42"/>
        <v>0-day</v>
      </c>
      <c r="AQ454" s="46" t="str">
        <f t="shared" si="43"/>
        <v>0-day</v>
      </c>
      <c r="AR454" s="103"/>
      <c r="AS454" s="47" t="str">
        <f t="shared" si="44"/>
        <v/>
      </c>
      <c r="AT454" s="35">
        <f t="shared" si="60"/>
        <v>0</v>
      </c>
      <c r="AU454" s="48" t="e">
        <f t="shared" ca="1" si="45"/>
        <v>#NAME?</v>
      </c>
      <c r="AV454" s="48" t="e">
        <f t="shared" ca="1" si="46"/>
        <v>#NAME?</v>
      </c>
      <c r="AW454" s="49" t="e">
        <f t="shared" ca="1" si="47"/>
        <v>#NAME?</v>
      </c>
      <c r="AX454" s="48" t="e">
        <f t="shared" ca="1" si="48"/>
        <v>#NAME?</v>
      </c>
      <c r="AY454" s="49" t="str">
        <f t="shared" si="49"/>
        <v/>
      </c>
      <c r="AZ454" s="50" t="e">
        <f t="shared" ca="1" si="50"/>
        <v>#NAME?</v>
      </c>
      <c r="BA454" s="51" t="e">
        <f t="shared" ca="1" si="51"/>
        <v>#NAME?</v>
      </c>
      <c r="BB454" s="52" t="e">
        <f t="shared" ca="1" si="52"/>
        <v>#NAME?</v>
      </c>
      <c r="BC454" s="51" t="e">
        <f t="shared" ca="1" si="53"/>
        <v>#NAME?</v>
      </c>
      <c r="BD454" s="54" t="e">
        <f t="shared" ca="1" si="54"/>
        <v>#NAME?</v>
      </c>
      <c r="BE454" s="48" t="e">
        <f t="shared" ca="1" si="55"/>
        <v>#NAME?</v>
      </c>
      <c r="BF454" s="50" t="e">
        <f t="shared" ca="1" si="56"/>
        <v>#NAME?</v>
      </c>
      <c r="BG454" s="56" t="e">
        <f t="shared" ca="1" si="57"/>
        <v>#NAME?</v>
      </c>
      <c r="BH454" s="103"/>
      <c r="BI454" s="103"/>
      <c r="BJ454" s="103"/>
      <c r="BK454" s="103"/>
      <c r="BL454" s="103"/>
      <c r="BM454" s="103"/>
      <c r="BN454" s="24"/>
      <c r="BO454" s="24"/>
    </row>
    <row r="455" spans="1:67" ht="15.5">
      <c r="A455" s="25" t="str">
        <f t="shared" si="38"/>
        <v/>
      </c>
      <c r="B455" s="89"/>
      <c r="C455" s="25"/>
      <c r="D455" s="90"/>
      <c r="E455" s="90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36"/>
      <c r="S455" s="91"/>
      <c r="T455" s="36"/>
      <c r="U455" s="82"/>
      <c r="V455" s="25"/>
      <c r="W455" s="107"/>
      <c r="X455" s="109"/>
      <c r="Y455" s="109"/>
      <c r="Z455" s="36"/>
      <c r="AA455" s="38"/>
      <c r="AB455" s="35"/>
      <c r="AC455" s="25"/>
      <c r="AD455" s="25"/>
      <c r="AE455" s="44"/>
      <c r="AF455" s="94"/>
      <c r="AG455" s="25"/>
      <c r="AH455" s="25"/>
      <c r="AI455" s="25"/>
      <c r="AJ455" s="45" t="str">
        <f t="array" ref="AJ455">IFERROR(INDEX('[1]Master Price'!$E:$E,MATCH(D455,'[1]Master Price'!$B:$B,0)),"0")</f>
        <v>0</v>
      </c>
      <c r="AK455" s="45">
        <f t="shared" si="39"/>
        <v>0</v>
      </c>
      <c r="AL455" s="46" t="str">
        <f t="shared" si="36"/>
        <v>0-day</v>
      </c>
      <c r="AM455" s="46" t="str">
        <f t="shared" si="40"/>
        <v>0-day</v>
      </c>
      <c r="AN455" s="46" t="str">
        <f t="shared" si="58"/>
        <v>0-day</v>
      </c>
      <c r="AO455" s="46" t="str">
        <f t="shared" si="59"/>
        <v>0-day</v>
      </c>
      <c r="AP455" s="46" t="str">
        <f t="shared" si="42"/>
        <v>0-day</v>
      </c>
      <c r="AQ455" s="46" t="str">
        <f t="shared" si="43"/>
        <v>0-day</v>
      </c>
      <c r="AR455" s="103"/>
      <c r="AS455" s="47" t="str">
        <f t="shared" si="44"/>
        <v/>
      </c>
      <c r="AT455" s="35">
        <f t="shared" si="60"/>
        <v>0</v>
      </c>
      <c r="AU455" s="48" t="e">
        <f t="shared" ca="1" si="45"/>
        <v>#NAME?</v>
      </c>
      <c r="AV455" s="48" t="e">
        <f t="shared" ca="1" si="46"/>
        <v>#NAME?</v>
      </c>
      <c r="AW455" s="49" t="e">
        <f t="shared" ca="1" si="47"/>
        <v>#NAME?</v>
      </c>
      <c r="AX455" s="48" t="e">
        <f t="shared" ca="1" si="48"/>
        <v>#NAME?</v>
      </c>
      <c r="AY455" s="49" t="str">
        <f t="shared" si="49"/>
        <v/>
      </c>
      <c r="AZ455" s="50" t="e">
        <f t="shared" ca="1" si="50"/>
        <v>#NAME?</v>
      </c>
      <c r="BA455" s="51" t="e">
        <f t="shared" ca="1" si="51"/>
        <v>#NAME?</v>
      </c>
      <c r="BB455" s="52" t="e">
        <f t="shared" ca="1" si="52"/>
        <v>#NAME?</v>
      </c>
      <c r="BC455" s="51" t="e">
        <f t="shared" ca="1" si="53"/>
        <v>#NAME?</v>
      </c>
      <c r="BD455" s="54" t="e">
        <f t="shared" ca="1" si="54"/>
        <v>#NAME?</v>
      </c>
      <c r="BE455" s="48" t="e">
        <f t="shared" ca="1" si="55"/>
        <v>#NAME?</v>
      </c>
      <c r="BF455" s="50" t="e">
        <f t="shared" ca="1" si="56"/>
        <v>#NAME?</v>
      </c>
      <c r="BG455" s="56" t="e">
        <f t="shared" ca="1" si="57"/>
        <v>#NAME?</v>
      </c>
      <c r="BH455" s="103"/>
      <c r="BI455" s="103"/>
      <c r="BJ455" s="103"/>
      <c r="BK455" s="103"/>
      <c r="BL455" s="103"/>
      <c r="BM455" s="103"/>
      <c r="BN455" s="24"/>
      <c r="BO455" s="24"/>
    </row>
    <row r="456" spans="1:67" ht="15.5">
      <c r="A456" s="25" t="str">
        <f t="shared" si="38"/>
        <v/>
      </c>
      <c r="B456" s="89"/>
      <c r="C456" s="25"/>
      <c r="D456" s="90"/>
      <c r="E456" s="90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36"/>
      <c r="S456" s="91"/>
      <c r="T456" s="36"/>
      <c r="U456" s="82"/>
      <c r="V456" s="25"/>
      <c r="W456" s="107"/>
      <c r="X456" s="109"/>
      <c r="Y456" s="109"/>
      <c r="Z456" s="36"/>
      <c r="AA456" s="38"/>
      <c r="AB456" s="35"/>
      <c r="AC456" s="25"/>
      <c r="AD456" s="25"/>
      <c r="AE456" s="44"/>
      <c r="AF456" s="94"/>
      <c r="AG456" s="25"/>
      <c r="AH456" s="25"/>
      <c r="AI456" s="25"/>
      <c r="AJ456" s="45" t="str">
        <f t="array" ref="AJ456">IFERROR(INDEX('[1]Master Price'!$E:$E,MATCH(D456,'[1]Master Price'!$B:$B,0)),"0")</f>
        <v>0</v>
      </c>
      <c r="AK456" s="45">
        <f t="shared" si="39"/>
        <v>0</v>
      </c>
      <c r="AL456" s="46" t="str">
        <f t="shared" si="36"/>
        <v>0-day</v>
      </c>
      <c r="AM456" s="46" t="str">
        <f t="shared" si="40"/>
        <v>0-day</v>
      </c>
      <c r="AN456" s="46" t="str">
        <f t="shared" si="58"/>
        <v>0-day</v>
      </c>
      <c r="AO456" s="46" t="str">
        <f t="shared" si="59"/>
        <v>0-day</v>
      </c>
      <c r="AP456" s="46" t="str">
        <f t="shared" si="42"/>
        <v>0-day</v>
      </c>
      <c r="AQ456" s="46" t="str">
        <f t="shared" si="43"/>
        <v>0-day</v>
      </c>
      <c r="AR456" s="103"/>
      <c r="AS456" s="47" t="str">
        <f t="shared" si="44"/>
        <v/>
      </c>
      <c r="AT456" s="35">
        <f t="shared" si="60"/>
        <v>0</v>
      </c>
      <c r="AU456" s="48" t="e">
        <f t="shared" ca="1" si="45"/>
        <v>#NAME?</v>
      </c>
      <c r="AV456" s="48" t="e">
        <f t="shared" ca="1" si="46"/>
        <v>#NAME?</v>
      </c>
      <c r="AW456" s="49" t="e">
        <f t="shared" ca="1" si="47"/>
        <v>#NAME?</v>
      </c>
      <c r="AX456" s="48" t="e">
        <f t="shared" ca="1" si="48"/>
        <v>#NAME?</v>
      </c>
      <c r="AY456" s="49" t="str">
        <f t="shared" si="49"/>
        <v/>
      </c>
      <c r="AZ456" s="50" t="e">
        <f t="shared" ca="1" si="50"/>
        <v>#NAME?</v>
      </c>
      <c r="BA456" s="51" t="e">
        <f t="shared" ca="1" si="51"/>
        <v>#NAME?</v>
      </c>
      <c r="BB456" s="52" t="e">
        <f t="shared" ca="1" si="52"/>
        <v>#NAME?</v>
      </c>
      <c r="BC456" s="51" t="e">
        <f t="shared" ca="1" si="53"/>
        <v>#NAME?</v>
      </c>
      <c r="BD456" s="54" t="e">
        <f t="shared" ca="1" si="54"/>
        <v>#NAME?</v>
      </c>
      <c r="BE456" s="48" t="e">
        <f t="shared" ca="1" si="55"/>
        <v>#NAME?</v>
      </c>
      <c r="BF456" s="50" t="e">
        <f t="shared" ca="1" si="56"/>
        <v>#NAME?</v>
      </c>
      <c r="BG456" s="56" t="e">
        <f t="shared" ca="1" si="57"/>
        <v>#NAME?</v>
      </c>
      <c r="BH456" s="103"/>
      <c r="BI456" s="103"/>
      <c r="BJ456" s="103"/>
      <c r="BK456" s="103"/>
      <c r="BL456" s="103"/>
      <c r="BM456" s="103"/>
      <c r="BN456" s="24"/>
      <c r="BO456" s="24"/>
    </row>
    <row r="457" spans="1:67" ht="15.5">
      <c r="A457" s="25" t="str">
        <f t="shared" si="38"/>
        <v/>
      </c>
      <c r="B457" s="89"/>
      <c r="C457" s="25"/>
      <c r="D457" s="90"/>
      <c r="E457" s="90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36"/>
      <c r="S457" s="91"/>
      <c r="T457" s="36"/>
      <c r="U457" s="82"/>
      <c r="V457" s="25"/>
      <c r="W457" s="107"/>
      <c r="X457" s="109"/>
      <c r="Y457" s="109"/>
      <c r="Z457" s="36"/>
      <c r="AA457" s="38"/>
      <c r="AB457" s="35"/>
      <c r="AC457" s="25"/>
      <c r="AD457" s="25"/>
      <c r="AE457" s="44"/>
      <c r="AF457" s="94"/>
      <c r="AG457" s="25"/>
      <c r="AH457" s="25"/>
      <c r="AI457" s="25"/>
      <c r="AJ457" s="45" t="str">
        <f t="array" ref="AJ457">IFERROR(INDEX('[1]Master Price'!$E:$E,MATCH(D457,'[1]Master Price'!$B:$B,0)),"0")</f>
        <v>0</v>
      </c>
      <c r="AK457" s="45">
        <f t="shared" si="39"/>
        <v>0</v>
      </c>
      <c r="AL457" s="46" t="str">
        <f t="shared" si="36"/>
        <v>0-day</v>
      </c>
      <c r="AM457" s="46" t="str">
        <f t="shared" si="40"/>
        <v>0-day</v>
      </c>
      <c r="AN457" s="46" t="str">
        <f t="shared" si="58"/>
        <v>0-day</v>
      </c>
      <c r="AO457" s="46" t="str">
        <f t="shared" si="59"/>
        <v>0-day</v>
      </c>
      <c r="AP457" s="46" t="str">
        <f t="shared" si="42"/>
        <v>0-day</v>
      </c>
      <c r="AQ457" s="46" t="str">
        <f t="shared" si="43"/>
        <v>0-day</v>
      </c>
      <c r="AR457" s="103"/>
      <c r="AS457" s="47" t="str">
        <f t="shared" si="44"/>
        <v/>
      </c>
      <c r="AT457" s="35">
        <f t="shared" si="60"/>
        <v>0</v>
      </c>
      <c r="AU457" s="48" t="e">
        <f t="shared" ca="1" si="45"/>
        <v>#NAME?</v>
      </c>
      <c r="AV457" s="48" t="e">
        <f t="shared" ca="1" si="46"/>
        <v>#NAME?</v>
      </c>
      <c r="AW457" s="49" t="e">
        <f t="shared" ca="1" si="47"/>
        <v>#NAME?</v>
      </c>
      <c r="AX457" s="48" t="e">
        <f t="shared" ca="1" si="48"/>
        <v>#NAME?</v>
      </c>
      <c r="AY457" s="49" t="str">
        <f t="shared" si="49"/>
        <v/>
      </c>
      <c r="AZ457" s="50" t="e">
        <f t="shared" ca="1" si="50"/>
        <v>#NAME?</v>
      </c>
      <c r="BA457" s="51" t="e">
        <f t="shared" ca="1" si="51"/>
        <v>#NAME?</v>
      </c>
      <c r="BB457" s="52" t="e">
        <f t="shared" ca="1" si="52"/>
        <v>#NAME?</v>
      </c>
      <c r="BC457" s="51" t="e">
        <f t="shared" ca="1" si="53"/>
        <v>#NAME?</v>
      </c>
      <c r="BD457" s="54" t="e">
        <f t="shared" ca="1" si="54"/>
        <v>#NAME?</v>
      </c>
      <c r="BE457" s="48" t="e">
        <f t="shared" ca="1" si="55"/>
        <v>#NAME?</v>
      </c>
      <c r="BF457" s="50" t="e">
        <f t="shared" ca="1" si="56"/>
        <v>#NAME?</v>
      </c>
      <c r="BG457" s="56" t="e">
        <f t="shared" ca="1" si="57"/>
        <v>#NAME?</v>
      </c>
      <c r="BH457" s="103"/>
      <c r="BI457" s="103"/>
      <c r="BJ457" s="103"/>
      <c r="BK457" s="103"/>
      <c r="BL457" s="103"/>
      <c r="BM457" s="103"/>
      <c r="BN457" s="24"/>
      <c r="BO457" s="24"/>
    </row>
    <row r="458" spans="1:67" ht="15.5">
      <c r="A458" s="25" t="str">
        <f t="shared" si="38"/>
        <v/>
      </c>
      <c r="B458" s="89"/>
      <c r="C458" s="25"/>
      <c r="D458" s="90"/>
      <c r="E458" s="90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36"/>
      <c r="S458" s="91"/>
      <c r="T458" s="36"/>
      <c r="U458" s="82"/>
      <c r="V458" s="25"/>
      <c r="W458" s="107"/>
      <c r="X458" s="109"/>
      <c r="Y458" s="109"/>
      <c r="Z458" s="36"/>
      <c r="AA458" s="38"/>
      <c r="AB458" s="35"/>
      <c r="AC458" s="25"/>
      <c r="AD458" s="25"/>
      <c r="AE458" s="44"/>
      <c r="AF458" s="94"/>
      <c r="AG458" s="25"/>
      <c r="AH458" s="25"/>
      <c r="AI458" s="25"/>
      <c r="AJ458" s="45" t="str">
        <f t="array" ref="AJ458">IFERROR(INDEX('[1]Master Price'!$E:$E,MATCH(D458,'[1]Master Price'!$B:$B,0)),"0")</f>
        <v>0</v>
      </c>
      <c r="AK458" s="45">
        <f t="shared" si="39"/>
        <v>0</v>
      </c>
      <c r="AL458" s="46" t="str">
        <f t="shared" si="36"/>
        <v>0-day</v>
      </c>
      <c r="AM458" s="46" t="str">
        <f t="shared" si="40"/>
        <v>0-day</v>
      </c>
      <c r="AN458" s="46" t="str">
        <f t="shared" si="58"/>
        <v>0-day</v>
      </c>
      <c r="AO458" s="46" t="str">
        <f t="shared" si="59"/>
        <v>0-day</v>
      </c>
      <c r="AP458" s="46" t="str">
        <f t="shared" si="42"/>
        <v>0-day</v>
      </c>
      <c r="AQ458" s="46" t="str">
        <f t="shared" si="43"/>
        <v>0-day</v>
      </c>
      <c r="AR458" s="103"/>
      <c r="AS458" s="47" t="str">
        <f t="shared" si="44"/>
        <v/>
      </c>
      <c r="AT458" s="35">
        <f t="shared" si="60"/>
        <v>0</v>
      </c>
      <c r="AU458" s="48" t="e">
        <f t="shared" ca="1" si="45"/>
        <v>#NAME?</v>
      </c>
      <c r="AV458" s="48" t="e">
        <f t="shared" ca="1" si="46"/>
        <v>#NAME?</v>
      </c>
      <c r="AW458" s="49" t="e">
        <f t="shared" ca="1" si="47"/>
        <v>#NAME?</v>
      </c>
      <c r="AX458" s="48" t="e">
        <f t="shared" ca="1" si="48"/>
        <v>#NAME?</v>
      </c>
      <c r="AY458" s="49" t="str">
        <f t="shared" si="49"/>
        <v/>
      </c>
      <c r="AZ458" s="50" t="e">
        <f t="shared" ca="1" si="50"/>
        <v>#NAME?</v>
      </c>
      <c r="BA458" s="51" t="e">
        <f t="shared" ca="1" si="51"/>
        <v>#NAME?</v>
      </c>
      <c r="BB458" s="52" t="e">
        <f t="shared" ca="1" si="52"/>
        <v>#NAME?</v>
      </c>
      <c r="BC458" s="51" t="e">
        <f t="shared" ca="1" si="53"/>
        <v>#NAME?</v>
      </c>
      <c r="BD458" s="54" t="e">
        <f t="shared" ca="1" si="54"/>
        <v>#NAME?</v>
      </c>
      <c r="BE458" s="48" t="e">
        <f t="shared" ca="1" si="55"/>
        <v>#NAME?</v>
      </c>
      <c r="BF458" s="50" t="e">
        <f t="shared" ca="1" si="56"/>
        <v>#NAME?</v>
      </c>
      <c r="BG458" s="56" t="e">
        <f t="shared" ca="1" si="57"/>
        <v>#NAME?</v>
      </c>
      <c r="BH458" s="103"/>
      <c r="BI458" s="103"/>
      <c r="BJ458" s="103"/>
      <c r="BK458" s="103"/>
      <c r="BL458" s="103"/>
      <c r="BM458" s="103"/>
      <c r="BN458" s="24"/>
      <c r="BO458" s="24"/>
    </row>
    <row r="459" spans="1:67" ht="15.5">
      <c r="A459" s="25" t="str">
        <f t="shared" si="38"/>
        <v/>
      </c>
      <c r="B459" s="89"/>
      <c r="C459" s="25"/>
      <c r="D459" s="90"/>
      <c r="E459" s="90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36"/>
      <c r="S459" s="91"/>
      <c r="T459" s="36"/>
      <c r="U459" s="82"/>
      <c r="V459" s="25"/>
      <c r="W459" s="107"/>
      <c r="X459" s="109"/>
      <c r="Y459" s="109"/>
      <c r="Z459" s="36"/>
      <c r="AA459" s="38"/>
      <c r="AB459" s="35"/>
      <c r="AC459" s="25"/>
      <c r="AD459" s="25"/>
      <c r="AE459" s="44"/>
      <c r="AF459" s="94"/>
      <c r="AG459" s="25"/>
      <c r="AH459" s="25"/>
      <c r="AI459" s="25"/>
      <c r="AJ459" s="45" t="str">
        <f t="array" ref="AJ459">IFERROR(INDEX('[1]Master Price'!$E:$E,MATCH(D459,'[1]Master Price'!$B:$B,0)),"0")</f>
        <v>0</v>
      </c>
      <c r="AK459" s="45">
        <f t="shared" si="39"/>
        <v>0</v>
      </c>
      <c r="AL459" s="46" t="str">
        <f t="shared" si="36"/>
        <v>0-day</v>
      </c>
      <c r="AM459" s="46" t="str">
        <f t="shared" si="40"/>
        <v>0-day</v>
      </c>
      <c r="AN459" s="46" t="str">
        <f t="shared" si="58"/>
        <v>0-day</v>
      </c>
      <c r="AO459" s="46" t="str">
        <f t="shared" si="59"/>
        <v>0-day</v>
      </c>
      <c r="AP459" s="46" t="str">
        <f t="shared" si="42"/>
        <v>0-day</v>
      </c>
      <c r="AQ459" s="46" t="str">
        <f t="shared" si="43"/>
        <v>0-day</v>
      </c>
      <c r="AR459" s="103"/>
      <c r="AS459" s="47" t="str">
        <f t="shared" si="44"/>
        <v/>
      </c>
      <c r="AT459" s="35">
        <f t="shared" si="60"/>
        <v>0</v>
      </c>
      <c r="AU459" s="48" t="e">
        <f t="shared" ca="1" si="45"/>
        <v>#NAME?</v>
      </c>
      <c r="AV459" s="48" t="e">
        <f t="shared" ca="1" si="46"/>
        <v>#NAME?</v>
      </c>
      <c r="AW459" s="49" t="e">
        <f t="shared" ca="1" si="47"/>
        <v>#NAME?</v>
      </c>
      <c r="AX459" s="48" t="e">
        <f t="shared" ca="1" si="48"/>
        <v>#NAME?</v>
      </c>
      <c r="AY459" s="49" t="str">
        <f t="shared" si="49"/>
        <v/>
      </c>
      <c r="AZ459" s="50" t="e">
        <f t="shared" ca="1" si="50"/>
        <v>#NAME?</v>
      </c>
      <c r="BA459" s="51" t="e">
        <f t="shared" ca="1" si="51"/>
        <v>#NAME?</v>
      </c>
      <c r="BB459" s="52" t="e">
        <f t="shared" ca="1" si="52"/>
        <v>#NAME?</v>
      </c>
      <c r="BC459" s="51" t="e">
        <f t="shared" ca="1" si="53"/>
        <v>#NAME?</v>
      </c>
      <c r="BD459" s="54" t="e">
        <f t="shared" ca="1" si="54"/>
        <v>#NAME?</v>
      </c>
      <c r="BE459" s="48" t="e">
        <f t="shared" ca="1" si="55"/>
        <v>#NAME?</v>
      </c>
      <c r="BF459" s="50" t="e">
        <f t="shared" ca="1" si="56"/>
        <v>#NAME?</v>
      </c>
      <c r="BG459" s="56" t="e">
        <f t="shared" ca="1" si="57"/>
        <v>#NAME?</v>
      </c>
      <c r="BH459" s="103"/>
      <c r="BI459" s="103"/>
      <c r="BJ459" s="103"/>
      <c r="BK459" s="103"/>
      <c r="BL459" s="103"/>
      <c r="BM459" s="103"/>
      <c r="BN459" s="24"/>
      <c r="BO459" s="24"/>
    </row>
    <row r="460" spans="1:67" ht="15.5">
      <c r="A460" s="25" t="str">
        <f t="shared" si="38"/>
        <v/>
      </c>
      <c r="B460" s="89"/>
      <c r="C460" s="25"/>
      <c r="D460" s="90"/>
      <c r="E460" s="90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36"/>
      <c r="S460" s="91"/>
      <c r="T460" s="36"/>
      <c r="U460" s="82"/>
      <c r="V460" s="25"/>
      <c r="W460" s="107"/>
      <c r="X460" s="109"/>
      <c r="Y460" s="109"/>
      <c r="Z460" s="36"/>
      <c r="AA460" s="38"/>
      <c r="AB460" s="35"/>
      <c r="AC460" s="25"/>
      <c r="AD460" s="25"/>
      <c r="AE460" s="44"/>
      <c r="AF460" s="94"/>
      <c r="AG460" s="25"/>
      <c r="AH460" s="25"/>
      <c r="AI460" s="25"/>
      <c r="AJ460" s="45" t="str">
        <f t="array" ref="AJ460">IFERROR(INDEX('[1]Master Price'!$E:$E,MATCH(D460,'[1]Master Price'!$B:$B,0)),"0")</f>
        <v>0</v>
      </c>
      <c r="AK460" s="45">
        <f t="shared" si="39"/>
        <v>0</v>
      </c>
      <c r="AL460" s="46" t="str">
        <f t="shared" si="36"/>
        <v>0-day</v>
      </c>
      <c r="AM460" s="46" t="str">
        <f t="shared" si="40"/>
        <v>0-day</v>
      </c>
      <c r="AN460" s="46" t="str">
        <f t="shared" si="58"/>
        <v>0-day</v>
      </c>
      <c r="AO460" s="46" t="str">
        <f t="shared" si="59"/>
        <v>0-day</v>
      </c>
      <c r="AP460" s="46" t="str">
        <f t="shared" si="42"/>
        <v>0-day</v>
      </c>
      <c r="AQ460" s="46" t="str">
        <f t="shared" si="43"/>
        <v>0-day</v>
      </c>
      <c r="AR460" s="103"/>
      <c r="AS460" s="47" t="str">
        <f t="shared" si="44"/>
        <v/>
      </c>
      <c r="AT460" s="35">
        <f t="shared" si="60"/>
        <v>0</v>
      </c>
      <c r="AU460" s="48" t="e">
        <f t="shared" ca="1" si="45"/>
        <v>#NAME?</v>
      </c>
      <c r="AV460" s="48" t="e">
        <f t="shared" ca="1" si="46"/>
        <v>#NAME?</v>
      </c>
      <c r="AW460" s="49" t="e">
        <f t="shared" ca="1" si="47"/>
        <v>#NAME?</v>
      </c>
      <c r="AX460" s="48" t="e">
        <f t="shared" ca="1" si="48"/>
        <v>#NAME?</v>
      </c>
      <c r="AY460" s="49" t="str">
        <f t="shared" si="49"/>
        <v/>
      </c>
      <c r="AZ460" s="50" t="e">
        <f t="shared" ca="1" si="50"/>
        <v>#NAME?</v>
      </c>
      <c r="BA460" s="51" t="e">
        <f t="shared" ca="1" si="51"/>
        <v>#NAME?</v>
      </c>
      <c r="BB460" s="52" t="e">
        <f t="shared" ca="1" si="52"/>
        <v>#NAME?</v>
      </c>
      <c r="BC460" s="51" t="e">
        <f t="shared" ca="1" si="53"/>
        <v>#NAME?</v>
      </c>
      <c r="BD460" s="54" t="e">
        <f t="shared" ca="1" si="54"/>
        <v>#NAME?</v>
      </c>
      <c r="BE460" s="48" t="e">
        <f t="shared" ca="1" si="55"/>
        <v>#NAME?</v>
      </c>
      <c r="BF460" s="50" t="e">
        <f t="shared" ca="1" si="56"/>
        <v>#NAME?</v>
      </c>
      <c r="BG460" s="56" t="e">
        <f t="shared" ca="1" si="57"/>
        <v>#NAME?</v>
      </c>
      <c r="BH460" s="103"/>
      <c r="BI460" s="103"/>
      <c r="BJ460" s="103"/>
      <c r="BK460" s="103"/>
      <c r="BL460" s="103"/>
      <c r="BM460" s="103"/>
      <c r="BN460" s="24"/>
      <c r="BO460" s="24"/>
    </row>
    <row r="461" spans="1:67" ht="15.5">
      <c r="A461" s="25" t="str">
        <f t="shared" si="38"/>
        <v/>
      </c>
      <c r="B461" s="89"/>
      <c r="C461" s="25"/>
      <c r="D461" s="90"/>
      <c r="E461" s="90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36"/>
      <c r="S461" s="91"/>
      <c r="T461" s="36"/>
      <c r="U461" s="82"/>
      <c r="V461" s="25"/>
      <c r="W461" s="107"/>
      <c r="X461" s="109"/>
      <c r="Y461" s="109"/>
      <c r="Z461" s="36"/>
      <c r="AA461" s="38"/>
      <c r="AB461" s="35"/>
      <c r="AC461" s="25"/>
      <c r="AD461" s="25"/>
      <c r="AE461" s="44"/>
      <c r="AF461" s="94"/>
      <c r="AG461" s="25"/>
      <c r="AH461" s="25"/>
      <c r="AI461" s="25"/>
      <c r="AJ461" s="45" t="str">
        <f t="array" ref="AJ461">IFERROR(INDEX('[1]Master Price'!$E:$E,MATCH(D461,'[1]Master Price'!$B:$B,0)),"0")</f>
        <v>0</v>
      </c>
      <c r="AK461" s="45">
        <f t="shared" si="39"/>
        <v>0</v>
      </c>
      <c r="AL461" s="46" t="str">
        <f t="shared" si="36"/>
        <v>0-day</v>
      </c>
      <c r="AM461" s="46" t="str">
        <f t="shared" si="40"/>
        <v>0-day</v>
      </c>
      <c r="AN461" s="46" t="str">
        <f t="shared" si="58"/>
        <v>0-day</v>
      </c>
      <c r="AO461" s="46" t="str">
        <f t="shared" si="59"/>
        <v>0-day</v>
      </c>
      <c r="AP461" s="46" t="str">
        <f t="shared" si="42"/>
        <v>0-day</v>
      </c>
      <c r="AQ461" s="46" t="str">
        <f t="shared" si="43"/>
        <v>0-day</v>
      </c>
      <c r="AR461" s="103"/>
      <c r="AS461" s="47" t="str">
        <f t="shared" si="44"/>
        <v/>
      </c>
      <c r="AT461" s="35">
        <f t="shared" si="60"/>
        <v>0</v>
      </c>
      <c r="AU461" s="48" t="e">
        <f t="shared" ca="1" si="45"/>
        <v>#NAME?</v>
      </c>
      <c r="AV461" s="48" t="e">
        <f t="shared" ca="1" si="46"/>
        <v>#NAME?</v>
      </c>
      <c r="AW461" s="49" t="e">
        <f t="shared" ca="1" si="47"/>
        <v>#NAME?</v>
      </c>
      <c r="AX461" s="48" t="e">
        <f t="shared" ca="1" si="48"/>
        <v>#NAME?</v>
      </c>
      <c r="AY461" s="49" t="str">
        <f t="shared" si="49"/>
        <v/>
      </c>
      <c r="AZ461" s="50" t="e">
        <f t="shared" ca="1" si="50"/>
        <v>#NAME?</v>
      </c>
      <c r="BA461" s="51" t="e">
        <f t="shared" ca="1" si="51"/>
        <v>#NAME?</v>
      </c>
      <c r="BB461" s="52" t="e">
        <f t="shared" ca="1" si="52"/>
        <v>#NAME?</v>
      </c>
      <c r="BC461" s="51" t="e">
        <f t="shared" ca="1" si="53"/>
        <v>#NAME?</v>
      </c>
      <c r="BD461" s="54" t="e">
        <f t="shared" ca="1" si="54"/>
        <v>#NAME?</v>
      </c>
      <c r="BE461" s="48" t="e">
        <f t="shared" ca="1" si="55"/>
        <v>#NAME?</v>
      </c>
      <c r="BF461" s="50" t="e">
        <f t="shared" ca="1" si="56"/>
        <v>#NAME?</v>
      </c>
      <c r="BG461" s="56" t="e">
        <f t="shared" ca="1" si="57"/>
        <v>#NAME?</v>
      </c>
      <c r="BH461" s="103"/>
      <c r="BI461" s="103"/>
      <c r="BJ461" s="103"/>
      <c r="BK461" s="103"/>
      <c r="BL461" s="103"/>
      <c r="BM461" s="103"/>
      <c r="BN461" s="24"/>
      <c r="BO461" s="24"/>
    </row>
    <row r="462" spans="1:67" ht="15.5">
      <c r="A462" s="25" t="str">
        <f t="shared" si="38"/>
        <v/>
      </c>
      <c r="B462" s="89"/>
      <c r="C462" s="25"/>
      <c r="D462" s="90"/>
      <c r="E462" s="90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36"/>
      <c r="S462" s="91"/>
      <c r="T462" s="36"/>
      <c r="U462" s="82"/>
      <c r="V462" s="25"/>
      <c r="W462" s="107"/>
      <c r="X462" s="109"/>
      <c r="Y462" s="109"/>
      <c r="Z462" s="36"/>
      <c r="AA462" s="38"/>
      <c r="AB462" s="35"/>
      <c r="AC462" s="25"/>
      <c r="AD462" s="25"/>
      <c r="AE462" s="44"/>
      <c r="AF462" s="94"/>
      <c r="AG462" s="25"/>
      <c r="AH462" s="25"/>
      <c r="AI462" s="25"/>
      <c r="AJ462" s="45" t="str">
        <f t="array" ref="AJ462">IFERROR(INDEX('[1]Master Price'!$E:$E,MATCH(D462,'[1]Master Price'!$B:$B,0)),"0")</f>
        <v>0</v>
      </c>
      <c r="AK462" s="45">
        <f t="shared" si="39"/>
        <v>0</v>
      </c>
      <c r="AL462" s="46" t="str">
        <f t="shared" si="36"/>
        <v>0-day</v>
      </c>
      <c r="AM462" s="46" t="str">
        <f t="shared" si="40"/>
        <v>0-day</v>
      </c>
      <c r="AN462" s="46" t="str">
        <f t="shared" si="58"/>
        <v>0-day</v>
      </c>
      <c r="AO462" s="46" t="str">
        <f t="shared" si="59"/>
        <v>0-day</v>
      </c>
      <c r="AP462" s="46" t="str">
        <f t="shared" si="42"/>
        <v>0-day</v>
      </c>
      <c r="AQ462" s="46" t="str">
        <f t="shared" si="43"/>
        <v>0-day</v>
      </c>
      <c r="AR462" s="103"/>
      <c r="AS462" s="47" t="str">
        <f t="shared" si="44"/>
        <v/>
      </c>
      <c r="AT462" s="35">
        <f t="shared" si="60"/>
        <v>0</v>
      </c>
      <c r="AU462" s="48" t="e">
        <f t="shared" ca="1" si="45"/>
        <v>#NAME?</v>
      </c>
      <c r="AV462" s="48" t="e">
        <f t="shared" ca="1" si="46"/>
        <v>#NAME?</v>
      </c>
      <c r="AW462" s="49" t="e">
        <f t="shared" ca="1" si="47"/>
        <v>#NAME?</v>
      </c>
      <c r="AX462" s="48" t="e">
        <f t="shared" ca="1" si="48"/>
        <v>#NAME?</v>
      </c>
      <c r="AY462" s="49" t="str">
        <f t="shared" si="49"/>
        <v/>
      </c>
      <c r="AZ462" s="50" t="e">
        <f t="shared" ca="1" si="50"/>
        <v>#NAME?</v>
      </c>
      <c r="BA462" s="51" t="e">
        <f t="shared" ca="1" si="51"/>
        <v>#NAME?</v>
      </c>
      <c r="BB462" s="52" t="e">
        <f t="shared" ca="1" si="52"/>
        <v>#NAME?</v>
      </c>
      <c r="BC462" s="51" t="e">
        <f t="shared" ca="1" si="53"/>
        <v>#NAME?</v>
      </c>
      <c r="BD462" s="54" t="e">
        <f t="shared" ca="1" si="54"/>
        <v>#NAME?</v>
      </c>
      <c r="BE462" s="48" t="e">
        <f t="shared" ca="1" si="55"/>
        <v>#NAME?</v>
      </c>
      <c r="BF462" s="50" t="e">
        <f t="shared" ca="1" si="56"/>
        <v>#NAME?</v>
      </c>
      <c r="BG462" s="56" t="e">
        <f t="shared" ca="1" si="57"/>
        <v>#NAME?</v>
      </c>
      <c r="BH462" s="103"/>
      <c r="BI462" s="103"/>
      <c r="BJ462" s="103"/>
      <c r="BK462" s="103"/>
      <c r="BL462" s="103"/>
      <c r="BM462" s="103"/>
      <c r="BN462" s="24"/>
      <c r="BO462" s="24"/>
    </row>
    <row r="463" spans="1:67" ht="15.5">
      <c r="A463" s="25" t="str">
        <f t="shared" si="38"/>
        <v/>
      </c>
      <c r="B463" s="89"/>
      <c r="C463" s="25"/>
      <c r="D463" s="90"/>
      <c r="E463" s="90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36"/>
      <c r="S463" s="91"/>
      <c r="T463" s="36"/>
      <c r="U463" s="82"/>
      <c r="V463" s="25"/>
      <c r="W463" s="107"/>
      <c r="X463" s="109"/>
      <c r="Y463" s="109"/>
      <c r="Z463" s="36"/>
      <c r="AA463" s="38"/>
      <c r="AB463" s="35"/>
      <c r="AC463" s="25"/>
      <c r="AD463" s="25"/>
      <c r="AE463" s="44"/>
      <c r="AF463" s="94"/>
      <c r="AG463" s="25"/>
      <c r="AH463" s="25"/>
      <c r="AI463" s="25"/>
      <c r="AJ463" s="45" t="str">
        <f t="array" ref="AJ463">IFERROR(INDEX('[1]Master Price'!$E:$E,MATCH(D463,'[1]Master Price'!$B:$B,0)),"0")</f>
        <v>0</v>
      </c>
      <c r="AK463" s="45">
        <f t="shared" si="39"/>
        <v>0</v>
      </c>
      <c r="AL463" s="46" t="str">
        <f t="shared" si="36"/>
        <v>0-day</v>
      </c>
      <c r="AM463" s="46" t="str">
        <f t="shared" si="40"/>
        <v>0-day</v>
      </c>
      <c r="AN463" s="46" t="str">
        <f t="shared" si="58"/>
        <v>0-day</v>
      </c>
      <c r="AO463" s="46" t="str">
        <f t="shared" si="59"/>
        <v>0-day</v>
      </c>
      <c r="AP463" s="46" t="str">
        <f t="shared" si="42"/>
        <v>0-day</v>
      </c>
      <c r="AQ463" s="46" t="str">
        <f t="shared" si="43"/>
        <v>0-day</v>
      </c>
      <c r="AR463" s="103"/>
      <c r="AS463" s="47" t="str">
        <f t="shared" si="44"/>
        <v/>
      </c>
      <c r="AT463" s="35">
        <f t="shared" si="60"/>
        <v>0</v>
      </c>
      <c r="AU463" s="48" t="e">
        <f t="shared" ca="1" si="45"/>
        <v>#NAME?</v>
      </c>
      <c r="AV463" s="48" t="e">
        <f t="shared" ca="1" si="46"/>
        <v>#NAME?</v>
      </c>
      <c r="AW463" s="49" t="e">
        <f t="shared" ca="1" si="47"/>
        <v>#NAME?</v>
      </c>
      <c r="AX463" s="48" t="e">
        <f t="shared" ca="1" si="48"/>
        <v>#NAME?</v>
      </c>
      <c r="AY463" s="49" t="str">
        <f t="shared" si="49"/>
        <v/>
      </c>
      <c r="AZ463" s="50" t="e">
        <f t="shared" ca="1" si="50"/>
        <v>#NAME?</v>
      </c>
      <c r="BA463" s="51" t="e">
        <f t="shared" ca="1" si="51"/>
        <v>#NAME?</v>
      </c>
      <c r="BB463" s="52" t="e">
        <f t="shared" ca="1" si="52"/>
        <v>#NAME?</v>
      </c>
      <c r="BC463" s="51" t="e">
        <f t="shared" ca="1" si="53"/>
        <v>#NAME?</v>
      </c>
      <c r="BD463" s="54" t="e">
        <f t="shared" ca="1" si="54"/>
        <v>#NAME?</v>
      </c>
      <c r="BE463" s="48" t="e">
        <f t="shared" ca="1" si="55"/>
        <v>#NAME?</v>
      </c>
      <c r="BF463" s="50" t="e">
        <f t="shared" ca="1" si="56"/>
        <v>#NAME?</v>
      </c>
      <c r="BG463" s="56" t="e">
        <f t="shared" ca="1" si="57"/>
        <v>#NAME?</v>
      </c>
      <c r="BH463" s="103"/>
      <c r="BI463" s="103"/>
      <c r="BJ463" s="103"/>
      <c r="BK463" s="103"/>
      <c r="BL463" s="103"/>
      <c r="BM463" s="103"/>
      <c r="BN463" s="24"/>
      <c r="BO463" s="24"/>
    </row>
    <row r="464" spans="1:67" ht="15.5">
      <c r="A464" s="25" t="str">
        <f t="shared" si="38"/>
        <v/>
      </c>
      <c r="B464" s="89"/>
      <c r="C464" s="25"/>
      <c r="D464" s="90"/>
      <c r="E464" s="90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36"/>
      <c r="S464" s="91"/>
      <c r="T464" s="36"/>
      <c r="U464" s="82"/>
      <c r="V464" s="25"/>
      <c r="W464" s="107"/>
      <c r="X464" s="109"/>
      <c r="Y464" s="109"/>
      <c r="Z464" s="36"/>
      <c r="AA464" s="38"/>
      <c r="AB464" s="35"/>
      <c r="AC464" s="25"/>
      <c r="AD464" s="25"/>
      <c r="AE464" s="44"/>
      <c r="AF464" s="94"/>
      <c r="AG464" s="25"/>
      <c r="AH464" s="25"/>
      <c r="AI464" s="25"/>
      <c r="AJ464" s="45" t="str">
        <f t="array" ref="AJ464">IFERROR(INDEX('[1]Master Price'!$E:$E,MATCH(D464,'[1]Master Price'!$B:$B,0)),"0")</f>
        <v>0</v>
      </c>
      <c r="AK464" s="45">
        <f t="shared" si="39"/>
        <v>0</v>
      </c>
      <c r="AL464" s="46" t="str">
        <f t="shared" si="36"/>
        <v>0-day</v>
      </c>
      <c r="AM464" s="46" t="str">
        <f t="shared" si="40"/>
        <v>0-day</v>
      </c>
      <c r="AN464" s="46" t="str">
        <f t="shared" si="58"/>
        <v>0-day</v>
      </c>
      <c r="AO464" s="46" t="str">
        <f t="shared" si="59"/>
        <v>0-day</v>
      </c>
      <c r="AP464" s="46" t="str">
        <f t="shared" si="42"/>
        <v>0-day</v>
      </c>
      <c r="AQ464" s="46" t="str">
        <f t="shared" si="43"/>
        <v>0-day</v>
      </c>
      <c r="AR464" s="103"/>
      <c r="AS464" s="47" t="str">
        <f t="shared" si="44"/>
        <v/>
      </c>
      <c r="AT464" s="35">
        <f t="shared" si="60"/>
        <v>0</v>
      </c>
      <c r="AU464" s="48" t="e">
        <f t="shared" ca="1" si="45"/>
        <v>#NAME?</v>
      </c>
      <c r="AV464" s="48" t="e">
        <f t="shared" ca="1" si="46"/>
        <v>#NAME?</v>
      </c>
      <c r="AW464" s="49" t="e">
        <f t="shared" ca="1" si="47"/>
        <v>#NAME?</v>
      </c>
      <c r="AX464" s="48" t="e">
        <f t="shared" ca="1" si="48"/>
        <v>#NAME?</v>
      </c>
      <c r="AY464" s="49" t="str">
        <f t="shared" si="49"/>
        <v/>
      </c>
      <c r="AZ464" s="50" t="e">
        <f t="shared" ca="1" si="50"/>
        <v>#NAME?</v>
      </c>
      <c r="BA464" s="51" t="e">
        <f t="shared" ca="1" si="51"/>
        <v>#NAME?</v>
      </c>
      <c r="BB464" s="52" t="e">
        <f t="shared" ca="1" si="52"/>
        <v>#NAME?</v>
      </c>
      <c r="BC464" s="51" t="e">
        <f t="shared" ca="1" si="53"/>
        <v>#NAME?</v>
      </c>
      <c r="BD464" s="54" t="e">
        <f t="shared" ca="1" si="54"/>
        <v>#NAME?</v>
      </c>
      <c r="BE464" s="48" t="e">
        <f t="shared" ca="1" si="55"/>
        <v>#NAME?</v>
      </c>
      <c r="BF464" s="50" t="e">
        <f t="shared" ca="1" si="56"/>
        <v>#NAME?</v>
      </c>
      <c r="BG464" s="56" t="e">
        <f t="shared" ca="1" si="57"/>
        <v>#NAME?</v>
      </c>
      <c r="BH464" s="103"/>
      <c r="BI464" s="103"/>
      <c r="BJ464" s="103"/>
      <c r="BK464" s="103"/>
      <c r="BL464" s="103"/>
      <c r="BM464" s="103"/>
      <c r="BN464" s="24"/>
      <c r="BO464" s="24"/>
    </row>
    <row r="465" spans="1:67" ht="15.5">
      <c r="A465" s="25" t="str">
        <f t="shared" si="38"/>
        <v/>
      </c>
      <c r="B465" s="89"/>
      <c r="C465" s="25"/>
      <c r="D465" s="90"/>
      <c r="E465" s="90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36"/>
      <c r="S465" s="91"/>
      <c r="T465" s="36"/>
      <c r="U465" s="82"/>
      <c r="V465" s="25"/>
      <c r="W465" s="107"/>
      <c r="X465" s="109"/>
      <c r="Y465" s="109"/>
      <c r="Z465" s="36"/>
      <c r="AA465" s="38"/>
      <c r="AB465" s="35"/>
      <c r="AC465" s="25"/>
      <c r="AD465" s="25"/>
      <c r="AE465" s="44"/>
      <c r="AF465" s="112"/>
      <c r="AG465" s="25"/>
      <c r="AH465" s="25"/>
      <c r="AI465" s="25"/>
      <c r="AJ465" s="45" t="str">
        <f t="array" ref="AJ465">IFERROR(INDEX('[1]Master Price'!$E:$E,MATCH(D465,'[1]Master Price'!$B:$B,0)),"0")</f>
        <v>0</v>
      </c>
      <c r="AK465" s="45">
        <f t="shared" si="39"/>
        <v>0</v>
      </c>
      <c r="AL465" s="46" t="str">
        <f t="shared" si="36"/>
        <v>0-day</v>
      </c>
      <c r="AM465" s="46" t="str">
        <f t="shared" si="40"/>
        <v>0-day</v>
      </c>
      <c r="AN465" s="46" t="str">
        <f t="shared" si="58"/>
        <v>0-day</v>
      </c>
      <c r="AO465" s="46" t="str">
        <f t="shared" si="59"/>
        <v>0-day</v>
      </c>
      <c r="AP465" s="46" t="str">
        <f t="shared" si="42"/>
        <v>0-day</v>
      </c>
      <c r="AQ465" s="46" t="str">
        <f t="shared" si="43"/>
        <v>0-day</v>
      </c>
      <c r="AR465" s="103"/>
      <c r="AS465" s="47" t="str">
        <f t="shared" si="44"/>
        <v/>
      </c>
      <c r="AT465" s="35">
        <f t="shared" si="60"/>
        <v>0</v>
      </c>
      <c r="AU465" s="48" t="e">
        <f t="shared" ca="1" si="45"/>
        <v>#NAME?</v>
      </c>
      <c r="AV465" s="48" t="e">
        <f t="shared" ca="1" si="46"/>
        <v>#NAME?</v>
      </c>
      <c r="AW465" s="49" t="e">
        <f t="shared" ca="1" si="47"/>
        <v>#NAME?</v>
      </c>
      <c r="AX465" s="48" t="e">
        <f t="shared" ca="1" si="48"/>
        <v>#NAME?</v>
      </c>
      <c r="AY465" s="49" t="str">
        <f t="shared" si="49"/>
        <v/>
      </c>
      <c r="AZ465" s="50" t="e">
        <f t="shared" ca="1" si="50"/>
        <v>#NAME?</v>
      </c>
      <c r="BA465" s="51" t="e">
        <f t="shared" ca="1" si="51"/>
        <v>#NAME?</v>
      </c>
      <c r="BB465" s="52" t="e">
        <f t="shared" ca="1" si="52"/>
        <v>#NAME?</v>
      </c>
      <c r="BC465" s="51" t="e">
        <f t="shared" ca="1" si="53"/>
        <v>#NAME?</v>
      </c>
      <c r="BD465" s="54" t="e">
        <f t="shared" ca="1" si="54"/>
        <v>#NAME?</v>
      </c>
      <c r="BE465" s="48" t="e">
        <f t="shared" ca="1" si="55"/>
        <v>#NAME?</v>
      </c>
      <c r="BF465" s="50" t="e">
        <f t="shared" ca="1" si="56"/>
        <v>#NAME?</v>
      </c>
      <c r="BG465" s="56" t="e">
        <f t="shared" ca="1" si="57"/>
        <v>#NAME?</v>
      </c>
      <c r="BH465" s="103"/>
      <c r="BI465" s="103"/>
      <c r="BJ465" s="103"/>
      <c r="BK465" s="103"/>
      <c r="BL465" s="103"/>
      <c r="BM465" s="103"/>
      <c r="BN465" s="24"/>
      <c r="BO465" s="24"/>
    </row>
    <row r="466" spans="1:67" ht="15.5">
      <c r="A466" s="25" t="str">
        <f t="shared" si="38"/>
        <v/>
      </c>
      <c r="B466" s="89"/>
      <c r="C466" s="25"/>
      <c r="D466" s="90"/>
      <c r="E466" s="90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36"/>
      <c r="S466" s="91"/>
      <c r="T466" s="36"/>
      <c r="U466" s="82"/>
      <c r="V466" s="25"/>
      <c r="W466" s="107"/>
      <c r="X466" s="109"/>
      <c r="Y466" s="109"/>
      <c r="Z466" s="36"/>
      <c r="AA466" s="38"/>
      <c r="AB466" s="35"/>
      <c r="AC466" s="25"/>
      <c r="AD466" s="25"/>
      <c r="AE466" s="44"/>
      <c r="AF466" s="112"/>
      <c r="AG466" s="25"/>
      <c r="AH466" s="25"/>
      <c r="AI466" s="25"/>
      <c r="AJ466" s="45" t="str">
        <f t="array" ref="AJ466">IFERROR(INDEX('[1]Master Price'!$E:$E,MATCH(D466,'[1]Master Price'!$B:$B,0)),"0")</f>
        <v>0</v>
      </c>
      <c r="AK466" s="45">
        <f t="shared" si="39"/>
        <v>0</v>
      </c>
      <c r="AL466" s="46" t="str">
        <f t="shared" si="36"/>
        <v>0-day</v>
      </c>
      <c r="AM466" s="46" t="str">
        <f t="shared" si="40"/>
        <v>0-day</v>
      </c>
      <c r="AN466" s="46" t="str">
        <f t="shared" si="58"/>
        <v>0-day</v>
      </c>
      <c r="AO466" s="46" t="str">
        <f t="shared" si="59"/>
        <v>0-day</v>
      </c>
      <c r="AP466" s="46" t="str">
        <f t="shared" si="42"/>
        <v>0-day</v>
      </c>
      <c r="AQ466" s="46" t="str">
        <f t="shared" si="43"/>
        <v>0-day</v>
      </c>
      <c r="AR466" s="103"/>
      <c r="AS466" s="47" t="str">
        <f t="shared" si="44"/>
        <v/>
      </c>
      <c r="AT466" s="35">
        <f t="shared" si="60"/>
        <v>0</v>
      </c>
      <c r="AU466" s="48" t="e">
        <f t="shared" ca="1" si="45"/>
        <v>#NAME?</v>
      </c>
      <c r="AV466" s="48" t="e">
        <f t="shared" ca="1" si="46"/>
        <v>#NAME?</v>
      </c>
      <c r="AW466" s="49" t="e">
        <f t="shared" ca="1" si="47"/>
        <v>#NAME?</v>
      </c>
      <c r="AX466" s="48" t="e">
        <f t="shared" ca="1" si="48"/>
        <v>#NAME?</v>
      </c>
      <c r="AY466" s="49" t="str">
        <f t="shared" si="49"/>
        <v/>
      </c>
      <c r="AZ466" s="50" t="e">
        <f t="shared" ca="1" si="50"/>
        <v>#NAME?</v>
      </c>
      <c r="BA466" s="51" t="e">
        <f t="shared" ca="1" si="51"/>
        <v>#NAME?</v>
      </c>
      <c r="BB466" s="52" t="e">
        <f t="shared" ca="1" si="52"/>
        <v>#NAME?</v>
      </c>
      <c r="BC466" s="51" t="e">
        <f t="shared" ca="1" si="53"/>
        <v>#NAME?</v>
      </c>
      <c r="BD466" s="54" t="e">
        <f t="shared" ca="1" si="54"/>
        <v>#NAME?</v>
      </c>
      <c r="BE466" s="48" t="e">
        <f t="shared" ca="1" si="55"/>
        <v>#NAME?</v>
      </c>
      <c r="BF466" s="50" t="e">
        <f t="shared" ca="1" si="56"/>
        <v>#NAME?</v>
      </c>
      <c r="BG466" s="56" t="e">
        <f t="shared" ca="1" si="57"/>
        <v>#NAME?</v>
      </c>
      <c r="BH466" s="103"/>
      <c r="BI466" s="103"/>
      <c r="BJ466" s="103"/>
      <c r="BK466" s="103"/>
      <c r="BL466" s="103"/>
      <c r="BM466" s="103"/>
      <c r="BN466" s="24"/>
      <c r="BO466" s="24"/>
    </row>
    <row r="467" spans="1:67" ht="15.5">
      <c r="A467" s="25" t="str">
        <f t="shared" si="38"/>
        <v/>
      </c>
      <c r="B467" s="89"/>
      <c r="C467" s="25"/>
      <c r="D467" s="90"/>
      <c r="E467" s="90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36"/>
      <c r="S467" s="91"/>
      <c r="T467" s="36"/>
      <c r="U467" s="82"/>
      <c r="V467" s="25"/>
      <c r="W467" s="107"/>
      <c r="X467" s="109"/>
      <c r="Y467" s="109"/>
      <c r="Z467" s="36"/>
      <c r="AA467" s="38"/>
      <c r="AB467" s="35"/>
      <c r="AC467" s="25"/>
      <c r="AD467" s="25"/>
      <c r="AE467" s="44"/>
      <c r="AF467" s="112"/>
      <c r="AG467" s="25"/>
      <c r="AH467" s="25"/>
      <c r="AI467" s="25"/>
      <c r="AJ467" s="45" t="str">
        <f t="array" ref="AJ467">IFERROR(INDEX('[1]Master Price'!$E:$E,MATCH(D467,'[1]Master Price'!$B:$B,0)),"0")</f>
        <v>0</v>
      </c>
      <c r="AK467" s="45">
        <f t="shared" si="39"/>
        <v>0</v>
      </c>
      <c r="AL467" s="46" t="str">
        <f t="shared" si="36"/>
        <v>0-day</v>
      </c>
      <c r="AM467" s="46" t="str">
        <f t="shared" si="40"/>
        <v>0-day</v>
      </c>
      <c r="AN467" s="46" t="str">
        <f t="shared" si="58"/>
        <v>0-day</v>
      </c>
      <c r="AO467" s="46" t="str">
        <f t="shared" si="59"/>
        <v>0-day</v>
      </c>
      <c r="AP467" s="46" t="str">
        <f t="shared" si="42"/>
        <v>0-day</v>
      </c>
      <c r="AQ467" s="46" t="str">
        <f t="shared" si="43"/>
        <v>0-day</v>
      </c>
      <c r="AR467" s="103"/>
      <c r="AS467" s="47" t="str">
        <f t="shared" si="44"/>
        <v/>
      </c>
      <c r="AT467" s="35">
        <f t="shared" si="60"/>
        <v>0</v>
      </c>
      <c r="AU467" s="48" t="e">
        <f t="shared" ca="1" si="45"/>
        <v>#NAME?</v>
      </c>
      <c r="AV467" s="48" t="e">
        <f t="shared" ca="1" si="46"/>
        <v>#NAME?</v>
      </c>
      <c r="AW467" s="49" t="e">
        <f t="shared" ca="1" si="47"/>
        <v>#NAME?</v>
      </c>
      <c r="AX467" s="48" t="e">
        <f t="shared" ca="1" si="48"/>
        <v>#NAME?</v>
      </c>
      <c r="AY467" s="49" t="str">
        <f t="shared" si="49"/>
        <v/>
      </c>
      <c r="AZ467" s="50" t="e">
        <f t="shared" ca="1" si="50"/>
        <v>#NAME?</v>
      </c>
      <c r="BA467" s="51" t="e">
        <f t="shared" ca="1" si="51"/>
        <v>#NAME?</v>
      </c>
      <c r="BB467" s="52" t="e">
        <f t="shared" ca="1" si="52"/>
        <v>#NAME?</v>
      </c>
      <c r="BC467" s="51" t="e">
        <f t="shared" ca="1" si="53"/>
        <v>#NAME?</v>
      </c>
      <c r="BD467" s="54" t="e">
        <f t="shared" ca="1" si="54"/>
        <v>#NAME?</v>
      </c>
      <c r="BE467" s="48" t="e">
        <f t="shared" ca="1" si="55"/>
        <v>#NAME?</v>
      </c>
      <c r="BF467" s="50" t="e">
        <f t="shared" ca="1" si="56"/>
        <v>#NAME?</v>
      </c>
      <c r="BG467" s="56" t="e">
        <f t="shared" ca="1" si="57"/>
        <v>#NAME?</v>
      </c>
      <c r="BH467" s="103"/>
      <c r="BI467" s="103"/>
      <c r="BJ467" s="103"/>
      <c r="BK467" s="103"/>
      <c r="BL467" s="103"/>
      <c r="BM467" s="103"/>
      <c r="BN467" s="24"/>
      <c r="BO467" s="24"/>
    </row>
    <row r="468" spans="1:67" ht="15.5">
      <c r="A468" s="25" t="str">
        <f t="shared" si="38"/>
        <v/>
      </c>
      <c r="B468" s="89"/>
      <c r="C468" s="25"/>
      <c r="D468" s="90"/>
      <c r="E468" s="90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36"/>
      <c r="S468" s="91"/>
      <c r="T468" s="36"/>
      <c r="U468" s="82"/>
      <c r="V468" s="25"/>
      <c r="W468" s="107"/>
      <c r="X468" s="109"/>
      <c r="Y468" s="109"/>
      <c r="Z468" s="36"/>
      <c r="AA468" s="38"/>
      <c r="AB468" s="35"/>
      <c r="AC468" s="25"/>
      <c r="AD468" s="25"/>
      <c r="AE468" s="44"/>
      <c r="AF468" s="112"/>
      <c r="AG468" s="25"/>
      <c r="AH468" s="25"/>
      <c r="AI468" s="25"/>
      <c r="AJ468" s="45" t="str">
        <f t="array" ref="AJ468">IFERROR(INDEX('[1]Master Price'!$E:$E,MATCH(D468,'[1]Master Price'!$B:$B,0)),"0")</f>
        <v>0</v>
      </c>
      <c r="AK468" s="45">
        <f t="shared" si="39"/>
        <v>0</v>
      </c>
      <c r="AL468" s="46" t="str">
        <f t="shared" si="36"/>
        <v>0-day</v>
      </c>
      <c r="AM468" s="46" t="str">
        <f t="shared" si="40"/>
        <v>0-day</v>
      </c>
      <c r="AN468" s="46" t="str">
        <f t="shared" si="58"/>
        <v>0-day</v>
      </c>
      <c r="AO468" s="46" t="str">
        <f t="shared" si="59"/>
        <v>0-day</v>
      </c>
      <c r="AP468" s="46" t="str">
        <f t="shared" si="42"/>
        <v>0-day</v>
      </c>
      <c r="AQ468" s="46" t="str">
        <f t="shared" si="43"/>
        <v>0-day</v>
      </c>
      <c r="AR468" s="103"/>
      <c r="AS468" s="47" t="str">
        <f t="shared" si="44"/>
        <v/>
      </c>
      <c r="AT468" s="35">
        <f t="shared" si="60"/>
        <v>0</v>
      </c>
      <c r="AU468" s="48" t="e">
        <f t="shared" ca="1" si="45"/>
        <v>#NAME?</v>
      </c>
      <c r="AV468" s="48" t="e">
        <f t="shared" ca="1" si="46"/>
        <v>#NAME?</v>
      </c>
      <c r="AW468" s="49" t="e">
        <f t="shared" ca="1" si="47"/>
        <v>#NAME?</v>
      </c>
      <c r="AX468" s="48" t="e">
        <f t="shared" ca="1" si="48"/>
        <v>#NAME?</v>
      </c>
      <c r="AY468" s="49" t="str">
        <f t="shared" si="49"/>
        <v/>
      </c>
      <c r="AZ468" s="50" t="e">
        <f t="shared" ca="1" si="50"/>
        <v>#NAME?</v>
      </c>
      <c r="BA468" s="51" t="e">
        <f t="shared" ca="1" si="51"/>
        <v>#NAME?</v>
      </c>
      <c r="BB468" s="52" t="e">
        <f t="shared" ca="1" si="52"/>
        <v>#NAME?</v>
      </c>
      <c r="BC468" s="51" t="e">
        <f t="shared" ca="1" si="53"/>
        <v>#NAME?</v>
      </c>
      <c r="BD468" s="54" t="e">
        <f t="shared" ca="1" si="54"/>
        <v>#NAME?</v>
      </c>
      <c r="BE468" s="48" t="e">
        <f t="shared" ca="1" si="55"/>
        <v>#NAME?</v>
      </c>
      <c r="BF468" s="50" t="e">
        <f t="shared" ca="1" si="56"/>
        <v>#NAME?</v>
      </c>
      <c r="BG468" s="56" t="e">
        <f t="shared" ca="1" si="57"/>
        <v>#NAME?</v>
      </c>
      <c r="BH468" s="103"/>
      <c r="BI468" s="103"/>
      <c r="BJ468" s="103"/>
      <c r="BK468" s="103"/>
      <c r="BL468" s="103"/>
      <c r="BM468" s="103"/>
      <c r="BN468" s="24"/>
      <c r="BO468" s="24"/>
    </row>
    <row r="469" spans="1:67" ht="15.5">
      <c r="A469" s="25" t="str">
        <f t="shared" si="38"/>
        <v/>
      </c>
      <c r="B469" s="89"/>
      <c r="C469" s="25"/>
      <c r="D469" s="90"/>
      <c r="E469" s="90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36"/>
      <c r="S469" s="91"/>
      <c r="T469" s="36"/>
      <c r="U469" s="82"/>
      <c r="V469" s="25"/>
      <c r="W469" s="107"/>
      <c r="X469" s="109"/>
      <c r="Y469" s="109"/>
      <c r="Z469" s="36"/>
      <c r="AA469" s="38"/>
      <c r="AB469" s="35"/>
      <c r="AC469" s="25"/>
      <c r="AD469" s="25"/>
      <c r="AE469" s="44"/>
      <c r="AF469" s="112"/>
      <c r="AG469" s="25"/>
      <c r="AH469" s="25"/>
      <c r="AI469" s="25"/>
      <c r="AJ469" s="45" t="str">
        <f t="array" ref="AJ469">IFERROR(INDEX('[1]Master Price'!$E:$E,MATCH(D469,'[1]Master Price'!$B:$B,0)),"0")</f>
        <v>0</v>
      </c>
      <c r="AK469" s="45">
        <f t="shared" si="39"/>
        <v>0</v>
      </c>
      <c r="AL469" s="46" t="str">
        <f t="shared" si="36"/>
        <v>0-day</v>
      </c>
      <c r="AM469" s="46" t="str">
        <f t="shared" si="40"/>
        <v>0-day</v>
      </c>
      <c r="AN469" s="46" t="str">
        <f t="shared" si="58"/>
        <v>0-day</v>
      </c>
      <c r="AO469" s="46" t="str">
        <f t="shared" si="59"/>
        <v>0-day</v>
      </c>
      <c r="AP469" s="46" t="str">
        <f t="shared" si="42"/>
        <v>0-day</v>
      </c>
      <c r="AQ469" s="46" t="str">
        <f t="shared" si="43"/>
        <v>0-day</v>
      </c>
      <c r="AR469" s="103"/>
      <c r="AS469" s="47" t="str">
        <f t="shared" si="44"/>
        <v/>
      </c>
      <c r="AT469" s="35">
        <f t="shared" si="60"/>
        <v>0</v>
      </c>
      <c r="AU469" s="48" t="e">
        <f t="shared" ca="1" si="45"/>
        <v>#NAME?</v>
      </c>
      <c r="AV469" s="48" t="e">
        <f t="shared" ca="1" si="46"/>
        <v>#NAME?</v>
      </c>
      <c r="AW469" s="49" t="e">
        <f t="shared" ca="1" si="47"/>
        <v>#NAME?</v>
      </c>
      <c r="AX469" s="48" t="e">
        <f t="shared" ca="1" si="48"/>
        <v>#NAME?</v>
      </c>
      <c r="AY469" s="49" t="str">
        <f t="shared" si="49"/>
        <v/>
      </c>
      <c r="AZ469" s="50" t="e">
        <f t="shared" ca="1" si="50"/>
        <v>#NAME?</v>
      </c>
      <c r="BA469" s="51" t="e">
        <f t="shared" ca="1" si="51"/>
        <v>#NAME?</v>
      </c>
      <c r="BB469" s="52" t="e">
        <f t="shared" ca="1" si="52"/>
        <v>#NAME?</v>
      </c>
      <c r="BC469" s="51" t="e">
        <f t="shared" ca="1" si="53"/>
        <v>#NAME?</v>
      </c>
      <c r="BD469" s="54" t="e">
        <f t="shared" ca="1" si="54"/>
        <v>#NAME?</v>
      </c>
      <c r="BE469" s="48" t="e">
        <f t="shared" ca="1" si="55"/>
        <v>#NAME?</v>
      </c>
      <c r="BF469" s="50" t="e">
        <f t="shared" ca="1" si="56"/>
        <v>#NAME?</v>
      </c>
      <c r="BG469" s="56" t="e">
        <f t="shared" ca="1" si="57"/>
        <v>#NAME?</v>
      </c>
      <c r="BH469" s="103"/>
      <c r="BI469" s="103"/>
      <c r="BJ469" s="103"/>
      <c r="BK469" s="103"/>
      <c r="BL469" s="103"/>
      <c r="BM469" s="103"/>
      <c r="BN469" s="24"/>
      <c r="BO469" s="24"/>
    </row>
    <row r="470" spans="1:67" ht="15.5">
      <c r="A470" s="25" t="str">
        <f t="shared" si="38"/>
        <v/>
      </c>
      <c r="B470" s="89"/>
      <c r="C470" s="25"/>
      <c r="D470" s="90"/>
      <c r="E470" s="90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36"/>
      <c r="S470" s="91"/>
      <c r="T470" s="36"/>
      <c r="U470" s="82"/>
      <c r="V470" s="25"/>
      <c r="W470" s="107"/>
      <c r="X470" s="109"/>
      <c r="Y470" s="109"/>
      <c r="Z470" s="36"/>
      <c r="AA470" s="38"/>
      <c r="AB470" s="35"/>
      <c r="AC470" s="25"/>
      <c r="AD470" s="25"/>
      <c r="AE470" s="44"/>
      <c r="AF470" s="112"/>
      <c r="AG470" s="25"/>
      <c r="AH470" s="25"/>
      <c r="AI470" s="25"/>
      <c r="AJ470" s="45" t="str">
        <f t="array" ref="AJ470">IFERROR(INDEX('[1]Master Price'!$E:$E,MATCH(D470,'[1]Master Price'!$B:$B,0)),"0")</f>
        <v>0</v>
      </c>
      <c r="AK470" s="45">
        <f t="shared" si="39"/>
        <v>0</v>
      </c>
      <c r="AL470" s="46" t="str">
        <f t="shared" si="36"/>
        <v>0-day</v>
      </c>
      <c r="AM470" s="46" t="str">
        <f t="shared" si="40"/>
        <v>0-day</v>
      </c>
      <c r="AN470" s="46" t="str">
        <f t="shared" si="58"/>
        <v>0-day</v>
      </c>
      <c r="AO470" s="46" t="str">
        <f t="shared" si="59"/>
        <v>0-day</v>
      </c>
      <c r="AP470" s="46" t="str">
        <f t="shared" si="42"/>
        <v>0-day</v>
      </c>
      <c r="AQ470" s="46" t="str">
        <f t="shared" si="43"/>
        <v>0-day</v>
      </c>
      <c r="AR470" s="103"/>
      <c r="AS470" s="47" t="str">
        <f t="shared" si="44"/>
        <v/>
      </c>
      <c r="AT470" s="35">
        <f t="shared" si="60"/>
        <v>0</v>
      </c>
      <c r="AU470" s="48" t="e">
        <f t="shared" ca="1" si="45"/>
        <v>#NAME?</v>
      </c>
      <c r="AV470" s="48" t="e">
        <f t="shared" ca="1" si="46"/>
        <v>#NAME?</v>
      </c>
      <c r="AW470" s="49" t="e">
        <f t="shared" ca="1" si="47"/>
        <v>#NAME?</v>
      </c>
      <c r="AX470" s="48" t="e">
        <f t="shared" ca="1" si="48"/>
        <v>#NAME?</v>
      </c>
      <c r="AY470" s="49" t="str">
        <f t="shared" si="49"/>
        <v/>
      </c>
      <c r="AZ470" s="50" t="e">
        <f t="shared" ca="1" si="50"/>
        <v>#NAME?</v>
      </c>
      <c r="BA470" s="51" t="e">
        <f t="shared" ca="1" si="51"/>
        <v>#NAME?</v>
      </c>
      <c r="BB470" s="52" t="e">
        <f t="shared" ca="1" si="52"/>
        <v>#NAME?</v>
      </c>
      <c r="BC470" s="51" t="e">
        <f t="shared" ca="1" si="53"/>
        <v>#NAME?</v>
      </c>
      <c r="BD470" s="54" t="e">
        <f t="shared" ca="1" si="54"/>
        <v>#NAME?</v>
      </c>
      <c r="BE470" s="48" t="e">
        <f t="shared" ca="1" si="55"/>
        <v>#NAME?</v>
      </c>
      <c r="BF470" s="50" t="e">
        <f t="shared" ca="1" si="56"/>
        <v>#NAME?</v>
      </c>
      <c r="BG470" s="56" t="e">
        <f t="shared" ca="1" si="57"/>
        <v>#NAME?</v>
      </c>
      <c r="BH470" s="103"/>
      <c r="BI470" s="103"/>
      <c r="BJ470" s="103"/>
      <c r="BK470" s="103"/>
      <c r="BL470" s="103"/>
      <c r="BM470" s="103"/>
      <c r="BN470" s="24"/>
      <c r="BO470" s="24"/>
    </row>
    <row r="471" spans="1:67" ht="15.5">
      <c r="A471" s="25" t="str">
        <f t="shared" si="38"/>
        <v/>
      </c>
      <c r="B471" s="89"/>
      <c r="C471" s="25"/>
      <c r="D471" s="90"/>
      <c r="E471" s="90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36"/>
      <c r="S471" s="91"/>
      <c r="T471" s="36"/>
      <c r="U471" s="82"/>
      <c r="V471" s="25"/>
      <c r="W471" s="107"/>
      <c r="X471" s="109"/>
      <c r="Y471" s="109"/>
      <c r="Z471" s="36"/>
      <c r="AA471" s="38"/>
      <c r="AB471" s="35"/>
      <c r="AC471" s="25"/>
      <c r="AD471" s="25"/>
      <c r="AE471" s="44"/>
      <c r="AF471" s="112"/>
      <c r="AG471" s="25"/>
      <c r="AH471" s="25"/>
      <c r="AI471" s="25"/>
      <c r="AJ471" s="45" t="str">
        <f t="array" ref="AJ471">IFERROR(INDEX('[1]Master Price'!$E:$E,MATCH(D471,'[1]Master Price'!$B:$B,0)),"0")</f>
        <v>0</v>
      </c>
      <c r="AK471" s="45">
        <f t="shared" si="39"/>
        <v>0</v>
      </c>
      <c r="AL471" s="46" t="str">
        <f t="shared" si="36"/>
        <v>0-day</v>
      </c>
      <c r="AM471" s="46" t="str">
        <f t="shared" si="40"/>
        <v>0-day</v>
      </c>
      <c r="AN471" s="46" t="str">
        <f t="shared" si="58"/>
        <v>0-day</v>
      </c>
      <c r="AO471" s="46" t="str">
        <f t="shared" si="59"/>
        <v>0-day</v>
      </c>
      <c r="AP471" s="46" t="str">
        <f t="shared" si="42"/>
        <v>0-day</v>
      </c>
      <c r="AQ471" s="46" t="str">
        <f t="shared" si="43"/>
        <v>0-day</v>
      </c>
      <c r="AR471" s="103"/>
      <c r="AS471" s="47" t="str">
        <f t="shared" si="44"/>
        <v/>
      </c>
      <c r="AT471" s="35">
        <f t="shared" si="60"/>
        <v>0</v>
      </c>
      <c r="AU471" s="48" t="e">
        <f t="shared" ca="1" si="45"/>
        <v>#NAME?</v>
      </c>
      <c r="AV471" s="48" t="e">
        <f t="shared" ca="1" si="46"/>
        <v>#NAME?</v>
      </c>
      <c r="AW471" s="49" t="e">
        <f t="shared" ca="1" si="47"/>
        <v>#NAME?</v>
      </c>
      <c r="AX471" s="48" t="e">
        <f t="shared" ca="1" si="48"/>
        <v>#NAME?</v>
      </c>
      <c r="AY471" s="49" t="str">
        <f t="shared" si="49"/>
        <v/>
      </c>
      <c r="AZ471" s="50" t="e">
        <f t="shared" ca="1" si="50"/>
        <v>#NAME?</v>
      </c>
      <c r="BA471" s="51" t="e">
        <f t="shared" ca="1" si="51"/>
        <v>#NAME?</v>
      </c>
      <c r="BB471" s="52" t="e">
        <f t="shared" ca="1" si="52"/>
        <v>#NAME?</v>
      </c>
      <c r="BC471" s="51" t="e">
        <f t="shared" ca="1" si="53"/>
        <v>#NAME?</v>
      </c>
      <c r="BD471" s="54" t="e">
        <f t="shared" ca="1" si="54"/>
        <v>#NAME?</v>
      </c>
      <c r="BE471" s="48" t="e">
        <f t="shared" ca="1" si="55"/>
        <v>#NAME?</v>
      </c>
      <c r="BF471" s="50" t="e">
        <f t="shared" ca="1" si="56"/>
        <v>#NAME?</v>
      </c>
      <c r="BG471" s="56" t="e">
        <f t="shared" ca="1" si="57"/>
        <v>#NAME?</v>
      </c>
      <c r="BH471" s="103"/>
      <c r="BI471" s="103"/>
      <c r="BJ471" s="103"/>
      <c r="BK471" s="103"/>
      <c r="BL471" s="103"/>
      <c r="BM471" s="103"/>
      <c r="BN471" s="24"/>
      <c r="BO471" s="24"/>
    </row>
    <row r="472" spans="1:67" ht="15.5">
      <c r="A472" s="25" t="str">
        <f t="shared" si="38"/>
        <v/>
      </c>
      <c r="B472" s="89"/>
      <c r="C472" s="25"/>
      <c r="D472" s="90"/>
      <c r="E472" s="90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36"/>
      <c r="S472" s="91"/>
      <c r="T472" s="36"/>
      <c r="U472" s="82"/>
      <c r="V472" s="25"/>
      <c r="W472" s="107"/>
      <c r="X472" s="109"/>
      <c r="Y472" s="109"/>
      <c r="Z472" s="36"/>
      <c r="AA472" s="38"/>
      <c r="AB472" s="35"/>
      <c r="AC472" s="25"/>
      <c r="AD472" s="25"/>
      <c r="AE472" s="44"/>
      <c r="AF472" s="112"/>
      <c r="AG472" s="25"/>
      <c r="AH472" s="25"/>
      <c r="AI472" s="25"/>
      <c r="AJ472" s="45" t="str">
        <f t="array" ref="AJ472">IFERROR(INDEX('[1]Master Price'!$E:$E,MATCH(D472,'[1]Master Price'!$B:$B,0)),"0")</f>
        <v>0</v>
      </c>
      <c r="AK472" s="45">
        <f t="shared" si="39"/>
        <v>0</v>
      </c>
      <c r="AL472" s="46" t="str">
        <f t="shared" si="36"/>
        <v>0-day</v>
      </c>
      <c r="AM472" s="46" t="str">
        <f t="shared" si="40"/>
        <v>0-day</v>
      </c>
      <c r="AN472" s="46" t="str">
        <f t="shared" si="58"/>
        <v>0-day</v>
      </c>
      <c r="AO472" s="46" t="str">
        <f t="shared" si="59"/>
        <v>0-day</v>
      </c>
      <c r="AP472" s="46" t="str">
        <f t="shared" si="42"/>
        <v>0-day</v>
      </c>
      <c r="AQ472" s="46" t="str">
        <f t="shared" si="43"/>
        <v>0-day</v>
      </c>
      <c r="AR472" s="103"/>
      <c r="AS472" s="47" t="str">
        <f t="shared" si="44"/>
        <v/>
      </c>
      <c r="AT472" s="35">
        <f t="shared" si="60"/>
        <v>0</v>
      </c>
      <c r="AU472" s="48" t="e">
        <f t="shared" ca="1" si="45"/>
        <v>#NAME?</v>
      </c>
      <c r="AV472" s="48" t="e">
        <f t="shared" ca="1" si="46"/>
        <v>#NAME?</v>
      </c>
      <c r="AW472" s="49" t="e">
        <f t="shared" ca="1" si="47"/>
        <v>#NAME?</v>
      </c>
      <c r="AX472" s="48" t="e">
        <f t="shared" ca="1" si="48"/>
        <v>#NAME?</v>
      </c>
      <c r="AY472" s="49" t="str">
        <f t="shared" si="49"/>
        <v/>
      </c>
      <c r="AZ472" s="50" t="e">
        <f t="shared" ca="1" si="50"/>
        <v>#NAME?</v>
      </c>
      <c r="BA472" s="51" t="e">
        <f t="shared" ca="1" si="51"/>
        <v>#NAME?</v>
      </c>
      <c r="BB472" s="52" t="e">
        <f t="shared" ca="1" si="52"/>
        <v>#NAME?</v>
      </c>
      <c r="BC472" s="51" t="e">
        <f t="shared" ca="1" si="53"/>
        <v>#NAME?</v>
      </c>
      <c r="BD472" s="54" t="e">
        <f t="shared" ca="1" si="54"/>
        <v>#NAME?</v>
      </c>
      <c r="BE472" s="48" t="e">
        <f t="shared" ca="1" si="55"/>
        <v>#NAME?</v>
      </c>
      <c r="BF472" s="50" t="e">
        <f t="shared" ca="1" si="56"/>
        <v>#NAME?</v>
      </c>
      <c r="BG472" s="56" t="e">
        <f t="shared" ca="1" si="57"/>
        <v>#NAME?</v>
      </c>
      <c r="BH472" s="103"/>
      <c r="BI472" s="103"/>
      <c r="BJ472" s="103"/>
      <c r="BK472" s="103"/>
      <c r="BL472" s="103"/>
      <c r="BM472" s="103"/>
      <c r="BN472" s="24"/>
      <c r="BO472" s="24"/>
    </row>
    <row r="473" spans="1:67" ht="15.5">
      <c r="A473" s="25" t="str">
        <f t="shared" si="38"/>
        <v/>
      </c>
      <c r="B473" s="89"/>
      <c r="C473" s="25"/>
      <c r="D473" s="90"/>
      <c r="E473" s="90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36"/>
      <c r="S473" s="91"/>
      <c r="T473" s="36"/>
      <c r="U473" s="82"/>
      <c r="V473" s="25"/>
      <c r="W473" s="107"/>
      <c r="X473" s="109"/>
      <c r="Y473" s="109"/>
      <c r="Z473" s="36"/>
      <c r="AA473" s="38"/>
      <c r="AB473" s="35"/>
      <c r="AC473" s="25"/>
      <c r="AD473" s="25"/>
      <c r="AE473" s="44"/>
      <c r="AF473" s="112"/>
      <c r="AG473" s="25"/>
      <c r="AH473" s="25"/>
      <c r="AI473" s="25"/>
      <c r="AJ473" s="45" t="str">
        <f t="array" ref="AJ473">IFERROR(INDEX('[1]Master Price'!$E:$E,MATCH(D473,'[1]Master Price'!$B:$B,0)),"0")</f>
        <v>0</v>
      </c>
      <c r="AK473" s="45">
        <f t="shared" si="39"/>
        <v>0</v>
      </c>
      <c r="AL473" s="46" t="str">
        <f t="shared" si="36"/>
        <v>0-day</v>
      </c>
      <c r="AM473" s="46" t="str">
        <f t="shared" si="40"/>
        <v>0-day</v>
      </c>
      <c r="AN473" s="46" t="str">
        <f t="shared" si="58"/>
        <v>0-day</v>
      </c>
      <c r="AO473" s="46" t="str">
        <f t="shared" si="59"/>
        <v>0-day</v>
      </c>
      <c r="AP473" s="46" t="str">
        <f t="shared" si="42"/>
        <v>0-day</v>
      </c>
      <c r="AQ473" s="46" t="str">
        <f t="shared" si="43"/>
        <v>0-day</v>
      </c>
      <c r="AR473" s="103"/>
      <c r="AS473" s="47" t="str">
        <f t="shared" si="44"/>
        <v/>
      </c>
      <c r="AT473" s="35">
        <f t="shared" si="60"/>
        <v>0</v>
      </c>
      <c r="AU473" s="48" t="e">
        <f t="shared" ca="1" si="45"/>
        <v>#NAME?</v>
      </c>
      <c r="AV473" s="48" t="e">
        <f t="shared" ca="1" si="46"/>
        <v>#NAME?</v>
      </c>
      <c r="AW473" s="49" t="e">
        <f t="shared" ca="1" si="47"/>
        <v>#NAME?</v>
      </c>
      <c r="AX473" s="48" t="e">
        <f t="shared" ca="1" si="48"/>
        <v>#NAME?</v>
      </c>
      <c r="AY473" s="49" t="str">
        <f t="shared" si="49"/>
        <v/>
      </c>
      <c r="AZ473" s="50" t="e">
        <f t="shared" ca="1" si="50"/>
        <v>#NAME?</v>
      </c>
      <c r="BA473" s="51" t="e">
        <f t="shared" ca="1" si="51"/>
        <v>#NAME?</v>
      </c>
      <c r="BB473" s="52" t="e">
        <f t="shared" ca="1" si="52"/>
        <v>#NAME?</v>
      </c>
      <c r="BC473" s="51" t="e">
        <f t="shared" ca="1" si="53"/>
        <v>#NAME?</v>
      </c>
      <c r="BD473" s="54" t="e">
        <f t="shared" ca="1" si="54"/>
        <v>#NAME?</v>
      </c>
      <c r="BE473" s="48" t="e">
        <f t="shared" ca="1" si="55"/>
        <v>#NAME?</v>
      </c>
      <c r="BF473" s="50" t="e">
        <f t="shared" ca="1" si="56"/>
        <v>#NAME?</v>
      </c>
      <c r="BG473" s="56" t="e">
        <f t="shared" ca="1" si="57"/>
        <v>#NAME?</v>
      </c>
      <c r="BH473" s="103"/>
      <c r="BI473" s="103"/>
      <c r="BJ473" s="103"/>
      <c r="BK473" s="103"/>
      <c r="BL473" s="103"/>
      <c r="BM473" s="103"/>
      <c r="BN473" s="24"/>
      <c r="BO473" s="24"/>
    </row>
    <row r="474" spans="1:67" ht="15.5">
      <c r="A474" s="25" t="str">
        <f t="shared" si="38"/>
        <v/>
      </c>
      <c r="B474" s="89"/>
      <c r="C474" s="25"/>
      <c r="D474" s="90"/>
      <c r="E474" s="90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36"/>
      <c r="S474" s="91"/>
      <c r="T474" s="36"/>
      <c r="U474" s="82"/>
      <c r="V474" s="25"/>
      <c r="W474" s="107"/>
      <c r="X474" s="109"/>
      <c r="Y474" s="109"/>
      <c r="Z474" s="36"/>
      <c r="AA474" s="38"/>
      <c r="AB474" s="35"/>
      <c r="AC474" s="25"/>
      <c r="AD474" s="25"/>
      <c r="AE474" s="44"/>
      <c r="AF474" s="112"/>
      <c r="AG474" s="25"/>
      <c r="AH474" s="25"/>
      <c r="AI474" s="25"/>
      <c r="AJ474" s="45" t="str">
        <f t="array" ref="AJ474">IFERROR(INDEX('[1]Master Price'!$E:$E,MATCH(D474,'[1]Master Price'!$B:$B,0)),"0")</f>
        <v>0</v>
      </c>
      <c r="AK474" s="45">
        <f t="shared" si="39"/>
        <v>0</v>
      </c>
      <c r="AL474" s="46" t="str">
        <f t="shared" si="36"/>
        <v>0-day</v>
      </c>
      <c r="AM474" s="46" t="str">
        <f t="shared" si="40"/>
        <v>0-day</v>
      </c>
      <c r="AN474" s="46" t="str">
        <f t="shared" si="58"/>
        <v>0-day</v>
      </c>
      <c r="AO474" s="46" t="str">
        <f t="shared" si="59"/>
        <v>0-day</v>
      </c>
      <c r="AP474" s="46" t="str">
        <f t="shared" si="42"/>
        <v>0-day</v>
      </c>
      <c r="AQ474" s="46" t="str">
        <f t="shared" si="43"/>
        <v>0-day</v>
      </c>
      <c r="AR474" s="103"/>
      <c r="AS474" s="47" t="str">
        <f t="shared" si="44"/>
        <v/>
      </c>
      <c r="AT474" s="35">
        <f t="shared" si="60"/>
        <v>0</v>
      </c>
      <c r="AU474" s="48" t="e">
        <f t="shared" ca="1" si="45"/>
        <v>#NAME?</v>
      </c>
      <c r="AV474" s="48" t="e">
        <f t="shared" ca="1" si="46"/>
        <v>#NAME?</v>
      </c>
      <c r="AW474" s="49" t="e">
        <f t="shared" ca="1" si="47"/>
        <v>#NAME?</v>
      </c>
      <c r="AX474" s="48" t="e">
        <f t="shared" ca="1" si="48"/>
        <v>#NAME?</v>
      </c>
      <c r="AY474" s="49" t="str">
        <f t="shared" si="49"/>
        <v/>
      </c>
      <c r="AZ474" s="50" t="e">
        <f t="shared" ca="1" si="50"/>
        <v>#NAME?</v>
      </c>
      <c r="BA474" s="51" t="e">
        <f t="shared" ca="1" si="51"/>
        <v>#NAME?</v>
      </c>
      <c r="BB474" s="52" t="e">
        <f t="shared" ca="1" si="52"/>
        <v>#NAME?</v>
      </c>
      <c r="BC474" s="51" t="e">
        <f t="shared" ca="1" si="53"/>
        <v>#NAME?</v>
      </c>
      <c r="BD474" s="54" t="e">
        <f t="shared" ca="1" si="54"/>
        <v>#NAME?</v>
      </c>
      <c r="BE474" s="48" t="e">
        <f t="shared" ca="1" si="55"/>
        <v>#NAME?</v>
      </c>
      <c r="BF474" s="50" t="e">
        <f t="shared" ca="1" si="56"/>
        <v>#NAME?</v>
      </c>
      <c r="BG474" s="56" t="e">
        <f t="shared" ca="1" si="57"/>
        <v>#NAME?</v>
      </c>
      <c r="BH474" s="103"/>
      <c r="BI474" s="103"/>
      <c r="BJ474" s="103"/>
      <c r="BK474" s="103"/>
      <c r="BL474" s="103"/>
      <c r="BM474" s="103"/>
      <c r="BN474" s="24"/>
      <c r="BO474" s="24"/>
    </row>
    <row r="475" spans="1:67" ht="15.5">
      <c r="A475" s="25" t="str">
        <f t="shared" si="38"/>
        <v/>
      </c>
      <c r="B475" s="89"/>
      <c r="C475" s="25"/>
      <c r="D475" s="90"/>
      <c r="E475" s="90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36"/>
      <c r="S475" s="91"/>
      <c r="T475" s="36"/>
      <c r="U475" s="82"/>
      <c r="V475" s="25"/>
      <c r="W475" s="107"/>
      <c r="X475" s="109"/>
      <c r="Y475" s="109"/>
      <c r="Z475" s="36"/>
      <c r="AA475" s="38"/>
      <c r="AB475" s="35"/>
      <c r="AC475" s="25"/>
      <c r="AD475" s="25"/>
      <c r="AE475" s="44"/>
      <c r="AF475" s="112"/>
      <c r="AG475" s="25"/>
      <c r="AH475" s="25"/>
      <c r="AI475" s="25"/>
      <c r="AJ475" s="45" t="str">
        <f t="array" ref="AJ475">IFERROR(INDEX('[1]Master Price'!$E:$E,MATCH(D475,'[1]Master Price'!$B:$B,0)),"0")</f>
        <v>0</v>
      </c>
      <c r="AK475" s="45">
        <f t="shared" si="39"/>
        <v>0</v>
      </c>
      <c r="AL475" s="46" t="str">
        <f t="shared" si="36"/>
        <v>0-day</v>
      </c>
      <c r="AM475" s="46" t="str">
        <f t="shared" si="40"/>
        <v>0-day</v>
      </c>
      <c r="AN475" s="46" t="str">
        <f t="shared" si="58"/>
        <v>0-day</v>
      </c>
      <c r="AO475" s="46" t="str">
        <f t="shared" si="59"/>
        <v>0-day</v>
      </c>
      <c r="AP475" s="46" t="str">
        <f t="shared" si="42"/>
        <v>0-day</v>
      </c>
      <c r="AQ475" s="46" t="str">
        <f t="shared" si="43"/>
        <v>0-day</v>
      </c>
      <c r="AR475" s="103"/>
      <c r="AS475" s="47" t="str">
        <f t="shared" si="44"/>
        <v/>
      </c>
      <c r="AT475" s="35">
        <f t="shared" si="60"/>
        <v>0</v>
      </c>
      <c r="AU475" s="48" t="e">
        <f t="shared" ca="1" si="45"/>
        <v>#NAME?</v>
      </c>
      <c r="AV475" s="48" t="e">
        <f t="shared" ca="1" si="46"/>
        <v>#NAME?</v>
      </c>
      <c r="AW475" s="49" t="e">
        <f t="shared" ca="1" si="47"/>
        <v>#NAME?</v>
      </c>
      <c r="AX475" s="48" t="e">
        <f t="shared" ca="1" si="48"/>
        <v>#NAME?</v>
      </c>
      <c r="AY475" s="49" t="str">
        <f t="shared" si="49"/>
        <v/>
      </c>
      <c r="AZ475" s="50" t="e">
        <f t="shared" ca="1" si="50"/>
        <v>#NAME?</v>
      </c>
      <c r="BA475" s="51" t="e">
        <f t="shared" ca="1" si="51"/>
        <v>#NAME?</v>
      </c>
      <c r="BB475" s="52" t="e">
        <f t="shared" ca="1" si="52"/>
        <v>#NAME?</v>
      </c>
      <c r="BC475" s="51" t="e">
        <f t="shared" ca="1" si="53"/>
        <v>#NAME?</v>
      </c>
      <c r="BD475" s="54" t="e">
        <f t="shared" ca="1" si="54"/>
        <v>#NAME?</v>
      </c>
      <c r="BE475" s="48" t="e">
        <f t="shared" ca="1" si="55"/>
        <v>#NAME?</v>
      </c>
      <c r="BF475" s="50" t="e">
        <f t="shared" ca="1" si="56"/>
        <v>#NAME?</v>
      </c>
      <c r="BG475" s="56" t="e">
        <f t="shared" ca="1" si="57"/>
        <v>#NAME?</v>
      </c>
      <c r="BH475" s="103"/>
      <c r="BI475" s="103"/>
      <c r="BJ475" s="103"/>
      <c r="BK475" s="103"/>
      <c r="BL475" s="103"/>
      <c r="BM475" s="103"/>
      <c r="BN475" s="24"/>
      <c r="BO475" s="24"/>
    </row>
    <row r="476" spans="1:67" ht="15.5">
      <c r="A476" s="25" t="str">
        <f t="shared" si="38"/>
        <v/>
      </c>
      <c r="B476" s="89"/>
      <c r="C476" s="25"/>
      <c r="D476" s="90"/>
      <c r="E476" s="90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36"/>
      <c r="S476" s="91"/>
      <c r="T476" s="36"/>
      <c r="U476" s="82"/>
      <c r="V476" s="25"/>
      <c r="W476" s="107"/>
      <c r="X476" s="109"/>
      <c r="Y476" s="109"/>
      <c r="Z476" s="36"/>
      <c r="AA476" s="38"/>
      <c r="AB476" s="35"/>
      <c r="AC476" s="25"/>
      <c r="AD476" s="25"/>
      <c r="AE476" s="44"/>
      <c r="AF476" s="112"/>
      <c r="AG476" s="25"/>
      <c r="AH476" s="25"/>
      <c r="AI476" s="25"/>
      <c r="AJ476" s="45" t="str">
        <f t="array" ref="AJ476">IFERROR(INDEX('[1]Master Price'!$E:$E,MATCH(D476,'[1]Master Price'!$B:$B,0)),"0")</f>
        <v>0</v>
      </c>
      <c r="AK476" s="45">
        <f t="shared" si="39"/>
        <v>0</v>
      </c>
      <c r="AL476" s="46" t="str">
        <f t="shared" si="36"/>
        <v>0-day</v>
      </c>
      <c r="AM476" s="46" t="str">
        <f t="shared" si="40"/>
        <v>0-day</v>
      </c>
      <c r="AN476" s="46" t="str">
        <f t="shared" si="58"/>
        <v>0-day</v>
      </c>
      <c r="AO476" s="46" t="str">
        <f t="shared" si="59"/>
        <v>0-day</v>
      </c>
      <c r="AP476" s="46" t="str">
        <f t="shared" si="42"/>
        <v>0-day</v>
      </c>
      <c r="AQ476" s="46" t="str">
        <f t="shared" si="43"/>
        <v>0-day</v>
      </c>
      <c r="AR476" s="103"/>
      <c r="AS476" s="47" t="str">
        <f t="shared" si="44"/>
        <v/>
      </c>
      <c r="AT476" s="35">
        <f t="shared" si="60"/>
        <v>0</v>
      </c>
      <c r="AU476" s="48" t="e">
        <f t="shared" ca="1" si="45"/>
        <v>#NAME?</v>
      </c>
      <c r="AV476" s="48" t="e">
        <f t="shared" ca="1" si="46"/>
        <v>#NAME?</v>
      </c>
      <c r="AW476" s="49" t="e">
        <f t="shared" ca="1" si="47"/>
        <v>#NAME?</v>
      </c>
      <c r="AX476" s="48" t="e">
        <f t="shared" ca="1" si="48"/>
        <v>#NAME?</v>
      </c>
      <c r="AY476" s="49" t="str">
        <f t="shared" si="49"/>
        <v/>
      </c>
      <c r="AZ476" s="50" t="e">
        <f t="shared" ca="1" si="50"/>
        <v>#NAME?</v>
      </c>
      <c r="BA476" s="51" t="e">
        <f t="shared" ca="1" si="51"/>
        <v>#NAME?</v>
      </c>
      <c r="BB476" s="52" t="e">
        <f t="shared" ca="1" si="52"/>
        <v>#NAME?</v>
      </c>
      <c r="BC476" s="51" t="e">
        <f t="shared" ca="1" si="53"/>
        <v>#NAME?</v>
      </c>
      <c r="BD476" s="54" t="e">
        <f t="shared" ca="1" si="54"/>
        <v>#NAME?</v>
      </c>
      <c r="BE476" s="48" t="e">
        <f t="shared" ca="1" si="55"/>
        <v>#NAME?</v>
      </c>
      <c r="BF476" s="50" t="e">
        <f t="shared" ca="1" si="56"/>
        <v>#NAME?</v>
      </c>
      <c r="BG476" s="56" t="e">
        <f t="shared" ca="1" si="57"/>
        <v>#NAME?</v>
      </c>
      <c r="BH476" s="103"/>
      <c r="BI476" s="103"/>
      <c r="BJ476" s="103"/>
      <c r="BK476" s="103"/>
      <c r="BL476" s="103"/>
      <c r="BM476" s="103"/>
      <c r="BN476" s="24"/>
      <c r="BO476" s="24"/>
    </row>
    <row r="477" spans="1:67" ht="15.5">
      <c r="A477" s="25" t="str">
        <f t="shared" si="38"/>
        <v/>
      </c>
      <c r="B477" s="89"/>
      <c r="C477" s="25"/>
      <c r="D477" s="90"/>
      <c r="E477" s="90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36"/>
      <c r="S477" s="91"/>
      <c r="T477" s="36"/>
      <c r="U477" s="82"/>
      <c r="V477" s="25"/>
      <c r="W477" s="107"/>
      <c r="X477" s="109"/>
      <c r="Y477" s="109"/>
      <c r="Z477" s="36"/>
      <c r="AA477" s="38"/>
      <c r="AB477" s="35"/>
      <c r="AC477" s="25"/>
      <c r="AD477" s="25"/>
      <c r="AE477" s="44"/>
      <c r="AF477" s="112"/>
      <c r="AG477" s="25"/>
      <c r="AH477" s="25"/>
      <c r="AI477" s="25"/>
      <c r="AJ477" s="45" t="str">
        <f t="array" ref="AJ477">IFERROR(INDEX('[1]Master Price'!$E:$E,MATCH(D477,'[1]Master Price'!$B:$B,0)),"0")</f>
        <v>0</v>
      </c>
      <c r="AK477" s="45">
        <f t="shared" si="39"/>
        <v>0</v>
      </c>
      <c r="AL477" s="46" t="str">
        <f t="shared" si="36"/>
        <v>0-day</v>
      </c>
      <c r="AM477" s="46" t="str">
        <f t="shared" si="40"/>
        <v>0-day</v>
      </c>
      <c r="AN477" s="46" t="str">
        <f t="shared" si="58"/>
        <v>0-day</v>
      </c>
      <c r="AO477" s="46" t="str">
        <f t="shared" si="59"/>
        <v>0-day</v>
      </c>
      <c r="AP477" s="46" t="str">
        <f t="shared" si="42"/>
        <v>0-day</v>
      </c>
      <c r="AQ477" s="46" t="str">
        <f t="shared" si="43"/>
        <v>0-day</v>
      </c>
      <c r="AR477" s="103"/>
      <c r="AS477" s="47" t="str">
        <f t="shared" si="44"/>
        <v/>
      </c>
      <c r="AT477" s="35">
        <f t="shared" si="60"/>
        <v>0</v>
      </c>
      <c r="AU477" s="48" t="e">
        <f t="shared" ca="1" si="45"/>
        <v>#NAME?</v>
      </c>
      <c r="AV477" s="48" t="e">
        <f t="shared" ca="1" si="46"/>
        <v>#NAME?</v>
      </c>
      <c r="AW477" s="49" t="e">
        <f t="shared" ca="1" si="47"/>
        <v>#NAME?</v>
      </c>
      <c r="AX477" s="48" t="e">
        <f t="shared" ca="1" si="48"/>
        <v>#NAME?</v>
      </c>
      <c r="AY477" s="49" t="str">
        <f t="shared" si="49"/>
        <v/>
      </c>
      <c r="AZ477" s="50" t="e">
        <f t="shared" ca="1" si="50"/>
        <v>#NAME?</v>
      </c>
      <c r="BA477" s="51" t="e">
        <f t="shared" ca="1" si="51"/>
        <v>#NAME?</v>
      </c>
      <c r="BB477" s="52" t="e">
        <f t="shared" ca="1" si="52"/>
        <v>#NAME?</v>
      </c>
      <c r="BC477" s="51" t="e">
        <f t="shared" ca="1" si="53"/>
        <v>#NAME?</v>
      </c>
      <c r="BD477" s="54" t="e">
        <f t="shared" ca="1" si="54"/>
        <v>#NAME?</v>
      </c>
      <c r="BE477" s="48" t="e">
        <f t="shared" ca="1" si="55"/>
        <v>#NAME?</v>
      </c>
      <c r="BF477" s="50" t="e">
        <f t="shared" ca="1" si="56"/>
        <v>#NAME?</v>
      </c>
      <c r="BG477" s="56" t="e">
        <f t="shared" ca="1" si="57"/>
        <v>#NAME?</v>
      </c>
      <c r="BH477" s="103"/>
      <c r="BI477" s="103"/>
      <c r="BJ477" s="103"/>
      <c r="BK477" s="103"/>
      <c r="BL477" s="103"/>
      <c r="BM477" s="103"/>
      <c r="BN477" s="24"/>
      <c r="BO477" s="24"/>
    </row>
    <row r="478" spans="1:67" ht="15.5">
      <c r="A478" s="25" t="str">
        <f t="shared" si="38"/>
        <v/>
      </c>
      <c r="B478" s="89"/>
      <c r="C478" s="25"/>
      <c r="D478" s="90"/>
      <c r="E478" s="90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36"/>
      <c r="S478" s="91"/>
      <c r="T478" s="36"/>
      <c r="U478" s="82"/>
      <c r="V478" s="25"/>
      <c r="W478" s="107"/>
      <c r="X478" s="109"/>
      <c r="Y478" s="109"/>
      <c r="Z478" s="36"/>
      <c r="AA478" s="38"/>
      <c r="AB478" s="35"/>
      <c r="AC478" s="25"/>
      <c r="AD478" s="25"/>
      <c r="AE478" s="44"/>
      <c r="AF478" s="94"/>
      <c r="AG478" s="25"/>
      <c r="AH478" s="25"/>
      <c r="AI478" s="25"/>
      <c r="AJ478" s="45" t="str">
        <f t="array" ref="AJ478">IFERROR(INDEX('[1]Master Price'!$E:$E,MATCH(D478,'[1]Master Price'!$B:$B,0)),"0")</f>
        <v>0</v>
      </c>
      <c r="AK478" s="45">
        <f t="shared" si="39"/>
        <v>0</v>
      </c>
      <c r="AL478" s="46" t="str">
        <f t="shared" si="36"/>
        <v>0-day</v>
      </c>
      <c r="AM478" s="46" t="str">
        <f t="shared" si="40"/>
        <v>0-day</v>
      </c>
      <c r="AN478" s="46" t="str">
        <f t="shared" si="58"/>
        <v>0-day</v>
      </c>
      <c r="AO478" s="46" t="str">
        <f t="shared" si="59"/>
        <v>0-day</v>
      </c>
      <c r="AP478" s="46" t="str">
        <f t="shared" si="42"/>
        <v>0-day</v>
      </c>
      <c r="AQ478" s="46" t="str">
        <f t="shared" si="43"/>
        <v>0-day</v>
      </c>
      <c r="AR478" s="103"/>
      <c r="AS478" s="47" t="str">
        <f t="shared" si="44"/>
        <v/>
      </c>
      <c r="AT478" s="35">
        <f t="shared" si="60"/>
        <v>0</v>
      </c>
      <c r="AU478" s="48" t="e">
        <f t="shared" ca="1" si="45"/>
        <v>#NAME?</v>
      </c>
      <c r="AV478" s="48" t="e">
        <f t="shared" ca="1" si="46"/>
        <v>#NAME?</v>
      </c>
      <c r="AW478" s="49" t="e">
        <f t="shared" ca="1" si="47"/>
        <v>#NAME?</v>
      </c>
      <c r="AX478" s="48" t="e">
        <f t="shared" ca="1" si="48"/>
        <v>#NAME?</v>
      </c>
      <c r="AY478" s="49" t="str">
        <f t="shared" si="49"/>
        <v/>
      </c>
      <c r="AZ478" s="50" t="e">
        <f t="shared" ca="1" si="50"/>
        <v>#NAME?</v>
      </c>
      <c r="BA478" s="51" t="e">
        <f t="shared" ca="1" si="51"/>
        <v>#NAME?</v>
      </c>
      <c r="BB478" s="52" t="e">
        <f t="shared" ca="1" si="52"/>
        <v>#NAME?</v>
      </c>
      <c r="BC478" s="51" t="e">
        <f t="shared" ca="1" si="53"/>
        <v>#NAME?</v>
      </c>
      <c r="BD478" s="54" t="e">
        <f t="shared" ca="1" si="54"/>
        <v>#NAME?</v>
      </c>
      <c r="BE478" s="48" t="e">
        <f t="shared" ca="1" si="55"/>
        <v>#NAME?</v>
      </c>
      <c r="BF478" s="50" t="e">
        <f t="shared" ca="1" si="56"/>
        <v>#NAME?</v>
      </c>
      <c r="BG478" s="56" t="e">
        <f t="shared" ca="1" si="57"/>
        <v>#NAME?</v>
      </c>
      <c r="BH478" s="103"/>
      <c r="BI478" s="103"/>
      <c r="BJ478" s="103"/>
      <c r="BK478" s="103"/>
      <c r="BL478" s="103"/>
      <c r="BM478" s="103"/>
      <c r="BN478" s="24"/>
      <c r="BO478" s="24"/>
    </row>
    <row r="479" spans="1:67" ht="15.5">
      <c r="A479" s="25" t="str">
        <f t="shared" si="38"/>
        <v/>
      </c>
      <c r="B479" s="89"/>
      <c r="C479" s="25"/>
      <c r="D479" s="90"/>
      <c r="E479" s="90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36"/>
      <c r="S479" s="91"/>
      <c r="T479" s="36"/>
      <c r="U479" s="82"/>
      <c r="V479" s="25"/>
      <c r="W479" s="107"/>
      <c r="X479" s="109"/>
      <c r="Y479" s="109"/>
      <c r="Z479" s="36"/>
      <c r="AA479" s="38"/>
      <c r="AB479" s="35"/>
      <c r="AC479" s="25"/>
      <c r="AD479" s="25"/>
      <c r="AE479" s="44"/>
      <c r="AF479" s="94"/>
      <c r="AG479" s="25"/>
      <c r="AH479" s="25"/>
      <c r="AI479" s="25"/>
      <c r="AJ479" s="45" t="str">
        <f t="array" ref="AJ479">IFERROR(INDEX('[1]Master Price'!$E:$E,MATCH(D479,'[1]Master Price'!$B:$B,0)),"0")</f>
        <v>0</v>
      </c>
      <c r="AK479" s="45">
        <f t="shared" si="39"/>
        <v>0</v>
      </c>
      <c r="AL479" s="46" t="str">
        <f t="shared" si="36"/>
        <v>0-day</v>
      </c>
      <c r="AM479" s="46" t="str">
        <f t="shared" si="40"/>
        <v>0-day</v>
      </c>
      <c r="AN479" s="46" t="str">
        <f t="shared" si="58"/>
        <v>0-day</v>
      </c>
      <c r="AO479" s="46" t="str">
        <f t="shared" si="59"/>
        <v>0-day</v>
      </c>
      <c r="AP479" s="46" t="str">
        <f t="shared" si="42"/>
        <v>0-day</v>
      </c>
      <c r="AQ479" s="46" t="str">
        <f t="shared" si="43"/>
        <v>0-day</v>
      </c>
      <c r="AR479" s="103"/>
      <c r="AS479" s="47" t="str">
        <f t="shared" si="44"/>
        <v/>
      </c>
      <c r="AT479" s="35">
        <f t="shared" si="60"/>
        <v>0</v>
      </c>
      <c r="AU479" s="48" t="e">
        <f t="shared" ca="1" si="45"/>
        <v>#NAME?</v>
      </c>
      <c r="AV479" s="48" t="e">
        <f t="shared" ca="1" si="46"/>
        <v>#NAME?</v>
      </c>
      <c r="AW479" s="49" t="e">
        <f t="shared" ca="1" si="47"/>
        <v>#NAME?</v>
      </c>
      <c r="AX479" s="48" t="e">
        <f t="shared" ca="1" si="48"/>
        <v>#NAME?</v>
      </c>
      <c r="AY479" s="49" t="str">
        <f t="shared" si="49"/>
        <v/>
      </c>
      <c r="AZ479" s="50" t="e">
        <f t="shared" ca="1" si="50"/>
        <v>#NAME?</v>
      </c>
      <c r="BA479" s="51" t="e">
        <f t="shared" ca="1" si="51"/>
        <v>#NAME?</v>
      </c>
      <c r="BB479" s="52" t="e">
        <f t="shared" ca="1" si="52"/>
        <v>#NAME?</v>
      </c>
      <c r="BC479" s="51" t="e">
        <f t="shared" ca="1" si="53"/>
        <v>#NAME?</v>
      </c>
      <c r="BD479" s="54" t="e">
        <f t="shared" ca="1" si="54"/>
        <v>#NAME?</v>
      </c>
      <c r="BE479" s="48" t="e">
        <f t="shared" ca="1" si="55"/>
        <v>#NAME?</v>
      </c>
      <c r="BF479" s="50" t="e">
        <f t="shared" ca="1" si="56"/>
        <v>#NAME?</v>
      </c>
      <c r="BG479" s="56" t="e">
        <f t="shared" ca="1" si="57"/>
        <v>#NAME?</v>
      </c>
      <c r="BH479" s="103"/>
      <c r="BI479" s="103"/>
      <c r="BJ479" s="103"/>
      <c r="BK479" s="103"/>
      <c r="BL479" s="103"/>
      <c r="BM479" s="103"/>
      <c r="BN479" s="24"/>
      <c r="BO479" s="24"/>
    </row>
    <row r="480" spans="1:67" ht="15.5">
      <c r="A480" s="25" t="str">
        <f t="shared" si="38"/>
        <v/>
      </c>
      <c r="B480" s="89"/>
      <c r="C480" s="25"/>
      <c r="D480" s="90"/>
      <c r="E480" s="90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36"/>
      <c r="S480" s="91"/>
      <c r="T480" s="36"/>
      <c r="U480" s="82"/>
      <c r="V480" s="25"/>
      <c r="W480" s="107"/>
      <c r="X480" s="109"/>
      <c r="Y480" s="109"/>
      <c r="Z480" s="36"/>
      <c r="AA480" s="38"/>
      <c r="AB480" s="35"/>
      <c r="AC480" s="25"/>
      <c r="AD480" s="25"/>
      <c r="AE480" s="44"/>
      <c r="AF480" s="94"/>
      <c r="AG480" s="25"/>
      <c r="AH480" s="25"/>
      <c r="AI480" s="25"/>
      <c r="AJ480" s="45" t="str">
        <f t="array" ref="AJ480">IFERROR(INDEX('[1]Master Price'!$E:$E,MATCH(D480,'[1]Master Price'!$B:$B,0)),"0")</f>
        <v>0</v>
      </c>
      <c r="AK480" s="45">
        <f t="shared" si="39"/>
        <v>0</v>
      </c>
      <c r="AL480" s="46" t="str">
        <f t="shared" si="36"/>
        <v>0-day</v>
      </c>
      <c r="AM480" s="46" t="str">
        <f t="shared" si="40"/>
        <v>0-day</v>
      </c>
      <c r="AN480" s="46" t="str">
        <f t="shared" si="58"/>
        <v>0-day</v>
      </c>
      <c r="AO480" s="46" t="str">
        <f t="shared" si="59"/>
        <v>0-day</v>
      </c>
      <c r="AP480" s="46" t="str">
        <f t="shared" si="42"/>
        <v>0-day</v>
      </c>
      <c r="AQ480" s="46" t="str">
        <f t="shared" si="43"/>
        <v>0-day</v>
      </c>
      <c r="AR480" s="103"/>
      <c r="AS480" s="47" t="str">
        <f t="shared" si="44"/>
        <v/>
      </c>
      <c r="AT480" s="35">
        <f t="shared" si="60"/>
        <v>0</v>
      </c>
      <c r="AU480" s="48" t="e">
        <f t="shared" ca="1" si="45"/>
        <v>#NAME?</v>
      </c>
      <c r="AV480" s="48" t="e">
        <f t="shared" ca="1" si="46"/>
        <v>#NAME?</v>
      </c>
      <c r="AW480" s="49" t="e">
        <f t="shared" ca="1" si="47"/>
        <v>#NAME?</v>
      </c>
      <c r="AX480" s="48" t="e">
        <f t="shared" ca="1" si="48"/>
        <v>#NAME?</v>
      </c>
      <c r="AY480" s="49" t="str">
        <f t="shared" si="49"/>
        <v/>
      </c>
      <c r="AZ480" s="50" t="e">
        <f t="shared" ca="1" si="50"/>
        <v>#NAME?</v>
      </c>
      <c r="BA480" s="51" t="e">
        <f t="shared" ca="1" si="51"/>
        <v>#NAME?</v>
      </c>
      <c r="BB480" s="52" t="e">
        <f t="shared" ca="1" si="52"/>
        <v>#NAME?</v>
      </c>
      <c r="BC480" s="51" t="e">
        <f t="shared" ca="1" si="53"/>
        <v>#NAME?</v>
      </c>
      <c r="BD480" s="54" t="e">
        <f t="shared" ca="1" si="54"/>
        <v>#NAME?</v>
      </c>
      <c r="BE480" s="48" t="e">
        <f t="shared" ca="1" si="55"/>
        <v>#NAME?</v>
      </c>
      <c r="BF480" s="50" t="e">
        <f t="shared" ca="1" si="56"/>
        <v>#NAME?</v>
      </c>
      <c r="BG480" s="56" t="e">
        <f t="shared" ca="1" si="57"/>
        <v>#NAME?</v>
      </c>
      <c r="BH480" s="103"/>
      <c r="BI480" s="103"/>
      <c r="BJ480" s="103"/>
      <c r="BK480" s="103"/>
      <c r="BL480" s="103"/>
      <c r="BM480" s="103"/>
      <c r="BN480" s="24"/>
      <c r="BO480" s="24"/>
    </row>
    <row r="481" spans="1:67" ht="15.5">
      <c r="A481" s="25" t="str">
        <f t="shared" si="38"/>
        <v/>
      </c>
      <c r="B481" s="89"/>
      <c r="C481" s="25"/>
      <c r="D481" s="90"/>
      <c r="E481" s="90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36"/>
      <c r="S481" s="91"/>
      <c r="T481" s="36"/>
      <c r="U481" s="82"/>
      <c r="V481" s="25"/>
      <c r="W481" s="107"/>
      <c r="X481" s="109"/>
      <c r="Y481" s="109"/>
      <c r="Z481" s="36"/>
      <c r="AA481" s="38"/>
      <c r="AB481" s="35"/>
      <c r="AC481" s="25"/>
      <c r="AD481" s="25"/>
      <c r="AE481" s="44"/>
      <c r="AF481" s="94"/>
      <c r="AG481" s="25"/>
      <c r="AH481" s="25"/>
      <c r="AI481" s="25"/>
      <c r="AJ481" s="45" t="str">
        <f t="array" ref="AJ481">IFERROR(INDEX('[1]Master Price'!$E:$E,MATCH(D481,'[1]Master Price'!$B:$B,0)),"0")</f>
        <v>0</v>
      </c>
      <c r="AK481" s="45">
        <f t="shared" si="39"/>
        <v>0</v>
      </c>
      <c r="AL481" s="46" t="str">
        <f t="shared" si="36"/>
        <v>0-day</v>
      </c>
      <c r="AM481" s="46" t="str">
        <f t="shared" si="40"/>
        <v>0-day</v>
      </c>
      <c r="AN481" s="46" t="str">
        <f t="shared" si="58"/>
        <v>0-day</v>
      </c>
      <c r="AO481" s="46" t="str">
        <f t="shared" si="59"/>
        <v>0-day</v>
      </c>
      <c r="AP481" s="46" t="str">
        <f t="shared" si="42"/>
        <v>0-day</v>
      </c>
      <c r="AQ481" s="46" t="str">
        <f t="shared" si="43"/>
        <v>0-day</v>
      </c>
      <c r="AR481" s="103"/>
      <c r="AS481" s="47" t="str">
        <f t="shared" si="44"/>
        <v/>
      </c>
      <c r="AT481" s="35">
        <f t="shared" si="60"/>
        <v>0</v>
      </c>
      <c r="AU481" s="48" t="e">
        <f t="shared" ca="1" si="45"/>
        <v>#NAME?</v>
      </c>
      <c r="AV481" s="48" t="e">
        <f t="shared" ca="1" si="46"/>
        <v>#NAME?</v>
      </c>
      <c r="AW481" s="49" t="e">
        <f t="shared" ca="1" si="47"/>
        <v>#NAME?</v>
      </c>
      <c r="AX481" s="48" t="e">
        <f t="shared" ca="1" si="48"/>
        <v>#NAME?</v>
      </c>
      <c r="AY481" s="49" t="str">
        <f t="shared" si="49"/>
        <v/>
      </c>
      <c r="AZ481" s="50" t="e">
        <f t="shared" ca="1" si="50"/>
        <v>#NAME?</v>
      </c>
      <c r="BA481" s="51" t="e">
        <f t="shared" ca="1" si="51"/>
        <v>#NAME?</v>
      </c>
      <c r="BB481" s="52" t="e">
        <f t="shared" ca="1" si="52"/>
        <v>#NAME?</v>
      </c>
      <c r="BC481" s="51" t="e">
        <f t="shared" ca="1" si="53"/>
        <v>#NAME?</v>
      </c>
      <c r="BD481" s="54" t="e">
        <f t="shared" ca="1" si="54"/>
        <v>#NAME?</v>
      </c>
      <c r="BE481" s="48" t="e">
        <f t="shared" ca="1" si="55"/>
        <v>#NAME?</v>
      </c>
      <c r="BF481" s="50" t="e">
        <f t="shared" ca="1" si="56"/>
        <v>#NAME?</v>
      </c>
      <c r="BG481" s="56" t="e">
        <f t="shared" ca="1" si="57"/>
        <v>#NAME?</v>
      </c>
      <c r="BH481" s="103"/>
      <c r="BI481" s="103"/>
      <c r="BJ481" s="103"/>
      <c r="BK481" s="103"/>
      <c r="BL481" s="103"/>
      <c r="BM481" s="103"/>
      <c r="BN481" s="24"/>
      <c r="BO481" s="24"/>
    </row>
    <row r="482" spans="1:67" ht="15.5">
      <c r="A482" s="25" t="str">
        <f t="shared" si="38"/>
        <v/>
      </c>
      <c r="B482" s="89"/>
      <c r="C482" s="25"/>
      <c r="D482" s="90"/>
      <c r="E482" s="90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36"/>
      <c r="S482" s="91"/>
      <c r="T482" s="36"/>
      <c r="U482" s="82"/>
      <c r="V482" s="25"/>
      <c r="W482" s="107"/>
      <c r="X482" s="109"/>
      <c r="Y482" s="109"/>
      <c r="Z482" s="36"/>
      <c r="AA482" s="38"/>
      <c r="AB482" s="35"/>
      <c r="AC482" s="25"/>
      <c r="AD482" s="25"/>
      <c r="AE482" s="44"/>
      <c r="AF482" s="94"/>
      <c r="AG482" s="25"/>
      <c r="AH482" s="25"/>
      <c r="AI482" s="25"/>
      <c r="AJ482" s="45" t="str">
        <f t="array" ref="AJ482">IFERROR(INDEX('[1]Master Price'!$E:$E,MATCH(D482,'[1]Master Price'!$B:$B,0)),"0")</f>
        <v>0</v>
      </c>
      <c r="AK482" s="45">
        <f t="shared" si="39"/>
        <v>0</v>
      </c>
      <c r="AL482" s="46" t="str">
        <f t="shared" si="36"/>
        <v>0-day</v>
      </c>
      <c r="AM482" s="46" t="str">
        <f t="shared" si="40"/>
        <v>0-day</v>
      </c>
      <c r="AN482" s="46" t="str">
        <f t="shared" si="58"/>
        <v>0-day</v>
      </c>
      <c r="AO482" s="46" t="str">
        <f t="shared" si="59"/>
        <v>0-day</v>
      </c>
      <c r="AP482" s="46" t="str">
        <f t="shared" si="42"/>
        <v>0-day</v>
      </c>
      <c r="AQ482" s="46" t="str">
        <f t="shared" si="43"/>
        <v>0-day</v>
      </c>
      <c r="AR482" s="103"/>
      <c r="AS482" s="47" t="str">
        <f t="shared" si="44"/>
        <v/>
      </c>
      <c r="AT482" s="35">
        <f t="shared" si="60"/>
        <v>0</v>
      </c>
      <c r="AU482" s="48" t="e">
        <f t="shared" ca="1" si="45"/>
        <v>#NAME?</v>
      </c>
      <c r="AV482" s="48" t="e">
        <f t="shared" ca="1" si="46"/>
        <v>#NAME?</v>
      </c>
      <c r="AW482" s="49" t="e">
        <f t="shared" ca="1" si="47"/>
        <v>#NAME?</v>
      </c>
      <c r="AX482" s="48" t="e">
        <f t="shared" ca="1" si="48"/>
        <v>#NAME?</v>
      </c>
      <c r="AY482" s="49" t="str">
        <f t="shared" si="49"/>
        <v/>
      </c>
      <c r="AZ482" s="50" t="e">
        <f t="shared" ca="1" si="50"/>
        <v>#NAME?</v>
      </c>
      <c r="BA482" s="51" t="e">
        <f t="shared" ca="1" si="51"/>
        <v>#NAME?</v>
      </c>
      <c r="BB482" s="52" t="e">
        <f t="shared" ca="1" si="52"/>
        <v>#NAME?</v>
      </c>
      <c r="BC482" s="51" t="e">
        <f t="shared" ca="1" si="53"/>
        <v>#NAME?</v>
      </c>
      <c r="BD482" s="54" t="e">
        <f t="shared" ca="1" si="54"/>
        <v>#NAME?</v>
      </c>
      <c r="BE482" s="48" t="e">
        <f t="shared" ca="1" si="55"/>
        <v>#NAME?</v>
      </c>
      <c r="BF482" s="50" t="e">
        <f t="shared" ca="1" si="56"/>
        <v>#NAME?</v>
      </c>
      <c r="BG482" s="56" t="e">
        <f t="shared" ca="1" si="57"/>
        <v>#NAME?</v>
      </c>
      <c r="BH482" s="103"/>
      <c r="BI482" s="103"/>
      <c r="BJ482" s="103"/>
      <c r="BK482" s="103"/>
      <c r="BL482" s="103"/>
      <c r="BM482" s="103"/>
      <c r="BN482" s="24"/>
      <c r="BO482" s="24"/>
    </row>
    <row r="483" spans="1:67" ht="15.5">
      <c r="A483" s="25" t="str">
        <f t="shared" si="38"/>
        <v/>
      </c>
      <c r="B483" s="89"/>
      <c r="C483" s="25"/>
      <c r="D483" s="90"/>
      <c r="E483" s="90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36"/>
      <c r="S483" s="91"/>
      <c r="T483" s="36"/>
      <c r="U483" s="82"/>
      <c r="V483" s="25"/>
      <c r="W483" s="107"/>
      <c r="X483" s="109"/>
      <c r="Y483" s="109"/>
      <c r="Z483" s="36"/>
      <c r="AA483" s="38"/>
      <c r="AB483" s="35"/>
      <c r="AC483" s="25"/>
      <c r="AD483" s="25"/>
      <c r="AE483" s="44"/>
      <c r="AF483" s="94"/>
      <c r="AG483" s="25"/>
      <c r="AH483" s="25"/>
      <c r="AI483" s="25"/>
      <c r="AJ483" s="45" t="str">
        <f t="array" ref="AJ483">IFERROR(INDEX('[1]Master Price'!$E:$E,MATCH(D483,'[1]Master Price'!$B:$B,0)),"0")</f>
        <v>0</v>
      </c>
      <c r="AK483" s="45">
        <f t="shared" si="39"/>
        <v>0</v>
      </c>
      <c r="AL483" s="46" t="str">
        <f t="shared" si="36"/>
        <v>0-day</v>
      </c>
      <c r="AM483" s="46" t="str">
        <f t="shared" si="40"/>
        <v>0-day</v>
      </c>
      <c r="AN483" s="46" t="str">
        <f t="shared" si="58"/>
        <v>0-day</v>
      </c>
      <c r="AO483" s="46" t="str">
        <f t="shared" si="59"/>
        <v>0-day</v>
      </c>
      <c r="AP483" s="46" t="str">
        <f t="shared" si="42"/>
        <v>0-day</v>
      </c>
      <c r="AQ483" s="46" t="str">
        <f t="shared" si="43"/>
        <v>0-day</v>
      </c>
      <c r="AR483" s="103"/>
      <c r="AS483" s="47" t="str">
        <f t="shared" si="44"/>
        <v/>
      </c>
      <c r="AT483" s="35">
        <f t="shared" si="60"/>
        <v>0</v>
      </c>
      <c r="AU483" s="48" t="e">
        <f t="shared" ca="1" si="45"/>
        <v>#NAME?</v>
      </c>
      <c r="AV483" s="48" t="e">
        <f t="shared" ca="1" si="46"/>
        <v>#NAME?</v>
      </c>
      <c r="AW483" s="49" t="e">
        <f t="shared" ca="1" si="47"/>
        <v>#NAME?</v>
      </c>
      <c r="AX483" s="48" t="e">
        <f t="shared" ca="1" si="48"/>
        <v>#NAME?</v>
      </c>
      <c r="AY483" s="49" t="str">
        <f t="shared" si="49"/>
        <v/>
      </c>
      <c r="AZ483" s="50" t="e">
        <f t="shared" ca="1" si="50"/>
        <v>#NAME?</v>
      </c>
      <c r="BA483" s="51" t="e">
        <f t="shared" ca="1" si="51"/>
        <v>#NAME?</v>
      </c>
      <c r="BB483" s="52" t="e">
        <f t="shared" ca="1" si="52"/>
        <v>#NAME?</v>
      </c>
      <c r="BC483" s="51" t="e">
        <f t="shared" ca="1" si="53"/>
        <v>#NAME?</v>
      </c>
      <c r="BD483" s="54" t="e">
        <f t="shared" ca="1" si="54"/>
        <v>#NAME?</v>
      </c>
      <c r="BE483" s="48" t="e">
        <f t="shared" ca="1" si="55"/>
        <v>#NAME?</v>
      </c>
      <c r="BF483" s="50" t="e">
        <f t="shared" ca="1" si="56"/>
        <v>#NAME?</v>
      </c>
      <c r="BG483" s="56" t="e">
        <f t="shared" ca="1" si="57"/>
        <v>#NAME?</v>
      </c>
      <c r="BH483" s="103"/>
      <c r="BI483" s="103"/>
      <c r="BJ483" s="103"/>
      <c r="BK483" s="103"/>
      <c r="BL483" s="103"/>
      <c r="BM483" s="103"/>
      <c r="BN483" s="24"/>
      <c r="BO483" s="24"/>
    </row>
    <row r="484" spans="1:67" ht="15.5">
      <c r="A484" s="25" t="str">
        <f t="shared" si="38"/>
        <v/>
      </c>
      <c r="B484" s="89"/>
      <c r="C484" s="25"/>
      <c r="D484" s="90"/>
      <c r="E484" s="90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36"/>
      <c r="S484" s="91"/>
      <c r="T484" s="36"/>
      <c r="U484" s="82"/>
      <c r="V484" s="25"/>
      <c r="W484" s="107"/>
      <c r="X484" s="109"/>
      <c r="Y484" s="109"/>
      <c r="Z484" s="36"/>
      <c r="AA484" s="38"/>
      <c r="AB484" s="35"/>
      <c r="AC484" s="25"/>
      <c r="AD484" s="25"/>
      <c r="AE484" s="44"/>
      <c r="AF484" s="94"/>
      <c r="AG484" s="25"/>
      <c r="AH484" s="25"/>
      <c r="AI484" s="25"/>
      <c r="AJ484" s="45" t="str">
        <f t="array" ref="AJ484">IFERROR(INDEX('[1]Master Price'!$E:$E,MATCH(D484,'[1]Master Price'!$B:$B,0)),"0")</f>
        <v>0</v>
      </c>
      <c r="AK484" s="45">
        <f t="shared" si="39"/>
        <v>0</v>
      </c>
      <c r="AL484" s="46" t="str">
        <f t="shared" si="36"/>
        <v>0-day</v>
      </c>
      <c r="AM484" s="46" t="str">
        <f t="shared" si="40"/>
        <v>0-day</v>
      </c>
      <c r="AN484" s="46" t="str">
        <f t="shared" si="58"/>
        <v>0-day</v>
      </c>
      <c r="AO484" s="46" t="str">
        <f t="shared" si="59"/>
        <v>0-day</v>
      </c>
      <c r="AP484" s="46" t="str">
        <f t="shared" si="42"/>
        <v>0-day</v>
      </c>
      <c r="AQ484" s="46" t="str">
        <f t="shared" si="43"/>
        <v>0-day</v>
      </c>
      <c r="AR484" s="103"/>
      <c r="AS484" s="47" t="str">
        <f t="shared" si="44"/>
        <v/>
      </c>
      <c r="AT484" s="35">
        <f t="shared" si="60"/>
        <v>0</v>
      </c>
      <c r="AU484" s="48" t="e">
        <f t="shared" ca="1" si="45"/>
        <v>#NAME?</v>
      </c>
      <c r="AV484" s="48" t="e">
        <f t="shared" ca="1" si="46"/>
        <v>#NAME?</v>
      </c>
      <c r="AW484" s="49" t="e">
        <f t="shared" ca="1" si="47"/>
        <v>#NAME?</v>
      </c>
      <c r="AX484" s="48" t="e">
        <f t="shared" ca="1" si="48"/>
        <v>#NAME?</v>
      </c>
      <c r="AY484" s="49" t="str">
        <f t="shared" si="49"/>
        <v/>
      </c>
      <c r="AZ484" s="50" t="e">
        <f t="shared" ca="1" si="50"/>
        <v>#NAME?</v>
      </c>
      <c r="BA484" s="51" t="e">
        <f t="shared" ca="1" si="51"/>
        <v>#NAME?</v>
      </c>
      <c r="BB484" s="52" t="e">
        <f t="shared" ca="1" si="52"/>
        <v>#NAME?</v>
      </c>
      <c r="BC484" s="51" t="e">
        <f t="shared" ca="1" si="53"/>
        <v>#NAME?</v>
      </c>
      <c r="BD484" s="54" t="e">
        <f t="shared" ca="1" si="54"/>
        <v>#NAME?</v>
      </c>
      <c r="BE484" s="48" t="e">
        <f t="shared" ca="1" si="55"/>
        <v>#NAME?</v>
      </c>
      <c r="BF484" s="50" t="e">
        <f t="shared" ca="1" si="56"/>
        <v>#NAME?</v>
      </c>
      <c r="BG484" s="56" t="e">
        <f t="shared" ca="1" si="57"/>
        <v>#NAME?</v>
      </c>
      <c r="BH484" s="103"/>
      <c r="BI484" s="103"/>
      <c r="BJ484" s="103"/>
      <c r="BK484" s="103"/>
      <c r="BL484" s="103"/>
      <c r="BM484" s="103"/>
      <c r="BN484" s="24"/>
      <c r="BO484" s="24"/>
    </row>
    <row r="485" spans="1:67" ht="15.5">
      <c r="A485" s="25" t="str">
        <f t="shared" si="38"/>
        <v/>
      </c>
      <c r="B485" s="89"/>
      <c r="C485" s="25"/>
      <c r="D485" s="90"/>
      <c r="E485" s="90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36"/>
      <c r="S485" s="91"/>
      <c r="T485" s="36"/>
      <c r="U485" s="82"/>
      <c r="V485" s="25"/>
      <c r="W485" s="107"/>
      <c r="X485" s="109"/>
      <c r="Y485" s="109"/>
      <c r="Z485" s="36"/>
      <c r="AA485" s="38"/>
      <c r="AB485" s="35"/>
      <c r="AC485" s="25"/>
      <c r="AD485" s="25"/>
      <c r="AE485" s="44"/>
      <c r="AF485" s="94"/>
      <c r="AG485" s="25"/>
      <c r="AH485" s="25"/>
      <c r="AI485" s="25"/>
      <c r="AJ485" s="45" t="str">
        <f t="array" ref="AJ485">IFERROR(INDEX('[1]Master Price'!$E:$E,MATCH(D485,'[1]Master Price'!$B:$B,0)),"0")</f>
        <v>0</v>
      </c>
      <c r="AK485" s="45">
        <f t="shared" si="39"/>
        <v>0</v>
      </c>
      <c r="AL485" s="46" t="str">
        <f t="shared" si="36"/>
        <v>0-day</v>
      </c>
      <c r="AM485" s="46" t="str">
        <f t="shared" si="40"/>
        <v>0-day</v>
      </c>
      <c r="AN485" s="46" t="str">
        <f t="shared" si="58"/>
        <v>0-day</v>
      </c>
      <c r="AO485" s="46" t="str">
        <f t="shared" si="59"/>
        <v>0-day</v>
      </c>
      <c r="AP485" s="46" t="str">
        <f t="shared" si="42"/>
        <v>0-day</v>
      </c>
      <c r="AQ485" s="46" t="str">
        <f t="shared" si="43"/>
        <v>0-day</v>
      </c>
      <c r="AR485" s="103"/>
      <c r="AS485" s="47" t="str">
        <f t="shared" si="44"/>
        <v/>
      </c>
      <c r="AT485" s="35">
        <f t="shared" si="60"/>
        <v>0</v>
      </c>
      <c r="AU485" s="48" t="e">
        <f t="shared" ca="1" si="45"/>
        <v>#NAME?</v>
      </c>
      <c r="AV485" s="48" t="e">
        <f t="shared" ca="1" si="46"/>
        <v>#NAME?</v>
      </c>
      <c r="AW485" s="49" t="e">
        <f t="shared" ca="1" si="47"/>
        <v>#NAME?</v>
      </c>
      <c r="AX485" s="48" t="e">
        <f t="shared" ca="1" si="48"/>
        <v>#NAME?</v>
      </c>
      <c r="AY485" s="49" t="str">
        <f t="shared" si="49"/>
        <v/>
      </c>
      <c r="AZ485" s="50" t="e">
        <f t="shared" ca="1" si="50"/>
        <v>#NAME?</v>
      </c>
      <c r="BA485" s="51" t="e">
        <f t="shared" ca="1" si="51"/>
        <v>#NAME?</v>
      </c>
      <c r="BB485" s="52" t="e">
        <f t="shared" ca="1" si="52"/>
        <v>#NAME?</v>
      </c>
      <c r="BC485" s="51" t="e">
        <f t="shared" ca="1" si="53"/>
        <v>#NAME?</v>
      </c>
      <c r="BD485" s="54" t="e">
        <f t="shared" ca="1" si="54"/>
        <v>#NAME?</v>
      </c>
      <c r="BE485" s="48" t="e">
        <f t="shared" ca="1" si="55"/>
        <v>#NAME?</v>
      </c>
      <c r="BF485" s="50" t="e">
        <f t="shared" ca="1" si="56"/>
        <v>#NAME?</v>
      </c>
      <c r="BG485" s="56" t="e">
        <f t="shared" ca="1" si="57"/>
        <v>#NAME?</v>
      </c>
      <c r="BH485" s="103"/>
      <c r="BI485" s="103"/>
      <c r="BJ485" s="103"/>
      <c r="BK485" s="103"/>
      <c r="BL485" s="103"/>
      <c r="BM485" s="103"/>
      <c r="BN485" s="24"/>
      <c r="BO485" s="24"/>
    </row>
    <row r="486" spans="1:67" ht="15.5">
      <c r="A486" s="25" t="str">
        <f t="shared" si="38"/>
        <v/>
      </c>
      <c r="B486" s="89"/>
      <c r="C486" s="25"/>
      <c r="D486" s="90"/>
      <c r="E486" s="90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36"/>
      <c r="S486" s="91"/>
      <c r="T486" s="36"/>
      <c r="U486" s="82"/>
      <c r="V486" s="25"/>
      <c r="W486" s="107"/>
      <c r="X486" s="109"/>
      <c r="Y486" s="109"/>
      <c r="Z486" s="36"/>
      <c r="AA486" s="38"/>
      <c r="AB486" s="35"/>
      <c r="AC486" s="25"/>
      <c r="AD486" s="25"/>
      <c r="AE486" s="44"/>
      <c r="AF486" s="94"/>
      <c r="AG486" s="25"/>
      <c r="AH486" s="25"/>
      <c r="AI486" s="25"/>
      <c r="AJ486" s="45" t="str">
        <f t="array" ref="AJ486">IFERROR(INDEX('[1]Master Price'!$E:$E,MATCH(D486,'[1]Master Price'!$B:$B,0)),"0")</f>
        <v>0</v>
      </c>
      <c r="AK486" s="45">
        <f t="shared" si="39"/>
        <v>0</v>
      </c>
      <c r="AL486" s="46" t="str">
        <f t="shared" si="36"/>
        <v>0-day</v>
      </c>
      <c r="AM486" s="46" t="str">
        <f t="shared" si="40"/>
        <v>0-day</v>
      </c>
      <c r="AN486" s="46" t="str">
        <f t="shared" si="58"/>
        <v>0-day</v>
      </c>
      <c r="AO486" s="46" t="str">
        <f t="shared" si="59"/>
        <v>0-day</v>
      </c>
      <c r="AP486" s="46" t="str">
        <f t="shared" si="42"/>
        <v>0-day</v>
      </c>
      <c r="AQ486" s="46" t="str">
        <f t="shared" si="43"/>
        <v>0-day</v>
      </c>
      <c r="AR486" s="103"/>
      <c r="AS486" s="47" t="str">
        <f t="shared" si="44"/>
        <v/>
      </c>
      <c r="AT486" s="35">
        <f t="shared" si="60"/>
        <v>0</v>
      </c>
      <c r="AU486" s="48" t="e">
        <f t="shared" ca="1" si="45"/>
        <v>#NAME?</v>
      </c>
      <c r="AV486" s="48" t="e">
        <f t="shared" ca="1" si="46"/>
        <v>#NAME?</v>
      </c>
      <c r="AW486" s="49" t="e">
        <f t="shared" ca="1" si="47"/>
        <v>#NAME?</v>
      </c>
      <c r="AX486" s="48" t="e">
        <f t="shared" ca="1" si="48"/>
        <v>#NAME?</v>
      </c>
      <c r="AY486" s="49" t="str">
        <f t="shared" si="49"/>
        <v/>
      </c>
      <c r="AZ486" s="50" t="e">
        <f t="shared" ca="1" si="50"/>
        <v>#NAME?</v>
      </c>
      <c r="BA486" s="51" t="e">
        <f t="shared" ca="1" si="51"/>
        <v>#NAME?</v>
      </c>
      <c r="BB486" s="52" t="e">
        <f t="shared" ca="1" si="52"/>
        <v>#NAME?</v>
      </c>
      <c r="BC486" s="51" t="e">
        <f t="shared" ca="1" si="53"/>
        <v>#NAME?</v>
      </c>
      <c r="BD486" s="54" t="e">
        <f t="shared" ca="1" si="54"/>
        <v>#NAME?</v>
      </c>
      <c r="BE486" s="48" t="e">
        <f t="shared" ca="1" si="55"/>
        <v>#NAME?</v>
      </c>
      <c r="BF486" s="50" t="e">
        <f t="shared" ca="1" si="56"/>
        <v>#NAME?</v>
      </c>
      <c r="BG486" s="56" t="e">
        <f t="shared" ca="1" si="57"/>
        <v>#NAME?</v>
      </c>
      <c r="BH486" s="103"/>
      <c r="BI486" s="103"/>
      <c r="BJ486" s="103"/>
      <c r="BK486" s="103"/>
      <c r="BL486" s="103"/>
      <c r="BM486" s="103"/>
      <c r="BN486" s="24"/>
      <c r="BO486" s="24"/>
    </row>
    <row r="487" spans="1:67" ht="15.5">
      <c r="A487" s="25" t="str">
        <f t="shared" si="38"/>
        <v/>
      </c>
      <c r="B487" s="89"/>
      <c r="C487" s="25"/>
      <c r="D487" s="90"/>
      <c r="E487" s="90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36"/>
      <c r="S487" s="91"/>
      <c r="T487" s="36"/>
      <c r="U487" s="82"/>
      <c r="V487" s="25"/>
      <c r="W487" s="107"/>
      <c r="X487" s="109"/>
      <c r="Y487" s="109"/>
      <c r="Z487" s="36"/>
      <c r="AA487" s="38"/>
      <c r="AB487" s="35"/>
      <c r="AC487" s="25"/>
      <c r="AD487" s="25"/>
      <c r="AE487" s="44"/>
      <c r="AF487" s="94"/>
      <c r="AG487" s="25"/>
      <c r="AH487" s="25"/>
      <c r="AI487" s="25"/>
      <c r="AJ487" s="45" t="str">
        <f t="array" ref="AJ487">IFERROR(INDEX('[1]Master Price'!$E:$E,MATCH(D487,'[1]Master Price'!$B:$B,0)),"0")</f>
        <v>0</v>
      </c>
      <c r="AK487" s="45">
        <f t="shared" si="39"/>
        <v>0</v>
      </c>
      <c r="AL487" s="46" t="str">
        <f t="shared" si="36"/>
        <v>0-day</v>
      </c>
      <c r="AM487" s="46" t="str">
        <f t="shared" si="40"/>
        <v>0-day</v>
      </c>
      <c r="AN487" s="46" t="str">
        <f t="shared" si="58"/>
        <v>0-day</v>
      </c>
      <c r="AO487" s="46" t="str">
        <f t="shared" si="59"/>
        <v>0-day</v>
      </c>
      <c r="AP487" s="46" t="str">
        <f t="shared" si="42"/>
        <v>0-day</v>
      </c>
      <c r="AQ487" s="46" t="str">
        <f t="shared" si="43"/>
        <v>0-day</v>
      </c>
      <c r="AR487" s="103"/>
      <c r="AS487" s="47" t="str">
        <f t="shared" si="44"/>
        <v/>
      </c>
      <c r="AT487" s="35">
        <f t="shared" si="60"/>
        <v>0</v>
      </c>
      <c r="AU487" s="48" t="e">
        <f t="shared" ca="1" si="45"/>
        <v>#NAME?</v>
      </c>
      <c r="AV487" s="48" t="e">
        <f t="shared" ca="1" si="46"/>
        <v>#NAME?</v>
      </c>
      <c r="AW487" s="49" t="e">
        <f t="shared" ca="1" si="47"/>
        <v>#NAME?</v>
      </c>
      <c r="AX487" s="48" t="e">
        <f t="shared" ca="1" si="48"/>
        <v>#NAME?</v>
      </c>
      <c r="AY487" s="49" t="str">
        <f t="shared" si="49"/>
        <v/>
      </c>
      <c r="AZ487" s="50" t="e">
        <f t="shared" ca="1" si="50"/>
        <v>#NAME?</v>
      </c>
      <c r="BA487" s="51" t="e">
        <f t="shared" ca="1" si="51"/>
        <v>#NAME?</v>
      </c>
      <c r="BB487" s="52" t="e">
        <f t="shared" ca="1" si="52"/>
        <v>#NAME?</v>
      </c>
      <c r="BC487" s="51" t="e">
        <f t="shared" ca="1" si="53"/>
        <v>#NAME?</v>
      </c>
      <c r="BD487" s="54" t="e">
        <f t="shared" ca="1" si="54"/>
        <v>#NAME?</v>
      </c>
      <c r="BE487" s="48" t="e">
        <f t="shared" ca="1" si="55"/>
        <v>#NAME?</v>
      </c>
      <c r="BF487" s="50" t="e">
        <f t="shared" ca="1" si="56"/>
        <v>#NAME?</v>
      </c>
      <c r="BG487" s="56" t="e">
        <f t="shared" ca="1" si="57"/>
        <v>#NAME?</v>
      </c>
      <c r="BH487" s="103"/>
      <c r="BI487" s="103"/>
      <c r="BJ487" s="103"/>
      <c r="BK487" s="103"/>
      <c r="BL487" s="103"/>
      <c r="BM487" s="103"/>
      <c r="BN487" s="24"/>
      <c r="BO487" s="24"/>
    </row>
    <row r="488" spans="1:67" ht="15.5">
      <c r="A488" s="25" t="str">
        <f t="shared" si="38"/>
        <v/>
      </c>
      <c r="B488" s="89"/>
      <c r="C488" s="25"/>
      <c r="D488" s="90"/>
      <c r="E488" s="90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36"/>
      <c r="S488" s="91"/>
      <c r="T488" s="36"/>
      <c r="U488" s="82"/>
      <c r="V488" s="25"/>
      <c r="W488" s="107"/>
      <c r="X488" s="109"/>
      <c r="Y488" s="109"/>
      <c r="Z488" s="36"/>
      <c r="AA488" s="38"/>
      <c r="AB488" s="35"/>
      <c r="AC488" s="25"/>
      <c r="AD488" s="25"/>
      <c r="AE488" s="44"/>
      <c r="AF488" s="94"/>
      <c r="AG488" s="25"/>
      <c r="AH488" s="25"/>
      <c r="AI488" s="25"/>
      <c r="AJ488" s="45" t="str">
        <f t="array" ref="AJ488">IFERROR(INDEX('[1]Master Price'!$E:$E,MATCH(D488,'[1]Master Price'!$B:$B,0)),"0")</f>
        <v>0</v>
      </c>
      <c r="AK488" s="45">
        <f t="shared" si="39"/>
        <v>0</v>
      </c>
      <c r="AL488" s="46" t="str">
        <f t="shared" si="36"/>
        <v>0-day</v>
      </c>
      <c r="AM488" s="46" t="str">
        <f t="shared" si="40"/>
        <v>0-day</v>
      </c>
      <c r="AN488" s="46" t="str">
        <f t="shared" si="58"/>
        <v>0-day</v>
      </c>
      <c r="AO488" s="46" t="str">
        <f t="shared" si="59"/>
        <v>0-day</v>
      </c>
      <c r="AP488" s="46" t="str">
        <f t="shared" si="42"/>
        <v>0-day</v>
      </c>
      <c r="AQ488" s="46" t="str">
        <f t="shared" si="43"/>
        <v>0-day</v>
      </c>
      <c r="AR488" s="103"/>
      <c r="AS488" s="47" t="str">
        <f t="shared" si="44"/>
        <v/>
      </c>
      <c r="AT488" s="35">
        <f t="shared" si="60"/>
        <v>0</v>
      </c>
      <c r="AU488" s="48" t="e">
        <f t="shared" ca="1" si="45"/>
        <v>#NAME?</v>
      </c>
      <c r="AV488" s="48" t="e">
        <f t="shared" ca="1" si="46"/>
        <v>#NAME?</v>
      </c>
      <c r="AW488" s="49" t="e">
        <f t="shared" ca="1" si="47"/>
        <v>#NAME?</v>
      </c>
      <c r="AX488" s="48" t="e">
        <f t="shared" ca="1" si="48"/>
        <v>#NAME?</v>
      </c>
      <c r="AY488" s="49" t="str">
        <f t="shared" si="49"/>
        <v/>
      </c>
      <c r="AZ488" s="50" t="e">
        <f t="shared" ca="1" si="50"/>
        <v>#NAME?</v>
      </c>
      <c r="BA488" s="51" t="e">
        <f t="shared" ca="1" si="51"/>
        <v>#NAME?</v>
      </c>
      <c r="BB488" s="52" t="e">
        <f t="shared" ca="1" si="52"/>
        <v>#NAME?</v>
      </c>
      <c r="BC488" s="51" t="e">
        <f t="shared" ca="1" si="53"/>
        <v>#NAME?</v>
      </c>
      <c r="BD488" s="54" t="e">
        <f t="shared" ca="1" si="54"/>
        <v>#NAME?</v>
      </c>
      <c r="BE488" s="48" t="e">
        <f t="shared" ca="1" si="55"/>
        <v>#NAME?</v>
      </c>
      <c r="BF488" s="50" t="e">
        <f t="shared" ca="1" si="56"/>
        <v>#NAME?</v>
      </c>
      <c r="BG488" s="56" t="e">
        <f t="shared" ca="1" si="57"/>
        <v>#NAME?</v>
      </c>
      <c r="BH488" s="103"/>
      <c r="BI488" s="103"/>
      <c r="BJ488" s="103"/>
      <c r="BK488" s="103"/>
      <c r="BL488" s="103"/>
      <c r="BM488" s="103"/>
      <c r="BN488" s="24"/>
      <c r="BO488" s="24"/>
    </row>
    <row r="489" spans="1:67" ht="15.5">
      <c r="A489" s="25" t="str">
        <f t="shared" si="38"/>
        <v/>
      </c>
      <c r="B489" s="89"/>
      <c r="C489" s="25"/>
      <c r="D489" s="90"/>
      <c r="E489" s="90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36"/>
      <c r="S489" s="91"/>
      <c r="T489" s="36"/>
      <c r="U489" s="82"/>
      <c r="V489" s="25"/>
      <c r="W489" s="107"/>
      <c r="X489" s="109"/>
      <c r="Y489" s="109"/>
      <c r="Z489" s="36"/>
      <c r="AA489" s="38"/>
      <c r="AB489" s="35"/>
      <c r="AC489" s="25"/>
      <c r="AD489" s="25"/>
      <c r="AE489" s="44"/>
      <c r="AF489" s="94"/>
      <c r="AG489" s="25"/>
      <c r="AH489" s="25"/>
      <c r="AI489" s="25"/>
      <c r="AJ489" s="45" t="str">
        <f t="array" ref="AJ489">IFERROR(INDEX('[1]Master Price'!$E:$E,MATCH(D489,'[1]Master Price'!$B:$B,0)),"0")</f>
        <v>0</v>
      </c>
      <c r="AK489" s="45">
        <f t="shared" si="39"/>
        <v>0</v>
      </c>
      <c r="AL489" s="46" t="str">
        <f t="shared" si="36"/>
        <v>0-day</v>
      </c>
      <c r="AM489" s="46" t="str">
        <f t="shared" si="40"/>
        <v>0-day</v>
      </c>
      <c r="AN489" s="46" t="str">
        <f t="shared" si="58"/>
        <v>0-day</v>
      </c>
      <c r="AO489" s="46" t="str">
        <f t="shared" si="59"/>
        <v>0-day</v>
      </c>
      <c r="AP489" s="46" t="str">
        <f t="shared" si="42"/>
        <v>0-day</v>
      </c>
      <c r="AQ489" s="46" t="str">
        <f t="shared" si="43"/>
        <v>0-day</v>
      </c>
      <c r="AR489" s="103"/>
      <c r="AS489" s="47" t="str">
        <f t="shared" si="44"/>
        <v/>
      </c>
      <c r="AT489" s="35">
        <f t="shared" si="60"/>
        <v>0</v>
      </c>
      <c r="AU489" s="48" t="e">
        <f t="shared" ca="1" si="45"/>
        <v>#NAME?</v>
      </c>
      <c r="AV489" s="48" t="e">
        <f t="shared" ca="1" si="46"/>
        <v>#NAME?</v>
      </c>
      <c r="AW489" s="49" t="e">
        <f t="shared" ca="1" si="47"/>
        <v>#NAME?</v>
      </c>
      <c r="AX489" s="48" t="e">
        <f t="shared" ca="1" si="48"/>
        <v>#NAME?</v>
      </c>
      <c r="AY489" s="49" t="str">
        <f t="shared" si="49"/>
        <v/>
      </c>
      <c r="AZ489" s="50" t="e">
        <f t="shared" ca="1" si="50"/>
        <v>#NAME?</v>
      </c>
      <c r="BA489" s="51" t="e">
        <f t="shared" ca="1" si="51"/>
        <v>#NAME?</v>
      </c>
      <c r="BB489" s="52" t="e">
        <f t="shared" ca="1" si="52"/>
        <v>#NAME?</v>
      </c>
      <c r="BC489" s="51" t="e">
        <f t="shared" ca="1" si="53"/>
        <v>#NAME?</v>
      </c>
      <c r="BD489" s="54" t="e">
        <f t="shared" ca="1" si="54"/>
        <v>#NAME?</v>
      </c>
      <c r="BE489" s="48" t="e">
        <f t="shared" ca="1" si="55"/>
        <v>#NAME?</v>
      </c>
      <c r="BF489" s="50" t="e">
        <f t="shared" ca="1" si="56"/>
        <v>#NAME?</v>
      </c>
      <c r="BG489" s="56" t="e">
        <f t="shared" ca="1" si="57"/>
        <v>#NAME?</v>
      </c>
      <c r="BH489" s="103"/>
      <c r="BI489" s="103"/>
      <c r="BJ489" s="103"/>
      <c r="BK489" s="103"/>
      <c r="BL489" s="103"/>
      <c r="BM489" s="103"/>
      <c r="BN489" s="24"/>
      <c r="BO489" s="24"/>
    </row>
    <row r="490" spans="1:67" ht="15.5">
      <c r="A490" s="25" t="str">
        <f t="shared" si="38"/>
        <v/>
      </c>
      <c r="B490" s="89"/>
      <c r="C490" s="25"/>
      <c r="D490" s="90"/>
      <c r="E490" s="90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36"/>
      <c r="S490" s="91"/>
      <c r="T490" s="36"/>
      <c r="U490" s="82"/>
      <c r="V490" s="25"/>
      <c r="W490" s="107"/>
      <c r="X490" s="109"/>
      <c r="Y490" s="109"/>
      <c r="Z490" s="36"/>
      <c r="AA490" s="38"/>
      <c r="AB490" s="35"/>
      <c r="AC490" s="25"/>
      <c r="AD490" s="25"/>
      <c r="AE490" s="44"/>
      <c r="AF490" s="94"/>
      <c r="AG490" s="25"/>
      <c r="AH490" s="25"/>
      <c r="AI490" s="25"/>
      <c r="AJ490" s="45" t="str">
        <f t="array" ref="AJ490">IFERROR(INDEX('[1]Master Price'!$E:$E,MATCH(D490,'[1]Master Price'!$B:$B,0)),"0")</f>
        <v>0</v>
      </c>
      <c r="AK490" s="45">
        <f t="shared" si="39"/>
        <v>0</v>
      </c>
      <c r="AL490" s="46" t="str">
        <f t="shared" si="36"/>
        <v>0-day</v>
      </c>
      <c r="AM490" s="46" t="str">
        <f t="shared" si="40"/>
        <v>0-day</v>
      </c>
      <c r="AN490" s="46" t="str">
        <f t="shared" si="58"/>
        <v>0-day</v>
      </c>
      <c r="AO490" s="46" t="str">
        <f t="shared" si="59"/>
        <v>0-day</v>
      </c>
      <c r="AP490" s="46" t="str">
        <f t="shared" si="42"/>
        <v>0-day</v>
      </c>
      <c r="AQ490" s="46" t="str">
        <f t="shared" si="43"/>
        <v>0-day</v>
      </c>
      <c r="AR490" s="103"/>
      <c r="AS490" s="47" t="str">
        <f t="shared" si="44"/>
        <v/>
      </c>
      <c r="AT490" s="35">
        <f t="shared" si="60"/>
        <v>0</v>
      </c>
      <c r="AU490" s="48" t="e">
        <f t="shared" ca="1" si="45"/>
        <v>#NAME?</v>
      </c>
      <c r="AV490" s="48" t="e">
        <f t="shared" ca="1" si="46"/>
        <v>#NAME?</v>
      </c>
      <c r="AW490" s="49" t="e">
        <f t="shared" ca="1" si="47"/>
        <v>#NAME?</v>
      </c>
      <c r="AX490" s="48" t="e">
        <f t="shared" ca="1" si="48"/>
        <v>#NAME?</v>
      </c>
      <c r="AY490" s="49" t="str">
        <f t="shared" si="49"/>
        <v/>
      </c>
      <c r="AZ490" s="50" t="e">
        <f t="shared" ca="1" si="50"/>
        <v>#NAME?</v>
      </c>
      <c r="BA490" s="51" t="e">
        <f t="shared" ca="1" si="51"/>
        <v>#NAME?</v>
      </c>
      <c r="BB490" s="52" t="e">
        <f t="shared" ca="1" si="52"/>
        <v>#NAME?</v>
      </c>
      <c r="BC490" s="51" t="e">
        <f t="shared" ca="1" si="53"/>
        <v>#NAME?</v>
      </c>
      <c r="BD490" s="54" t="e">
        <f t="shared" ca="1" si="54"/>
        <v>#NAME?</v>
      </c>
      <c r="BE490" s="48" t="e">
        <f t="shared" ca="1" si="55"/>
        <v>#NAME?</v>
      </c>
      <c r="BF490" s="50" t="e">
        <f t="shared" ca="1" si="56"/>
        <v>#NAME?</v>
      </c>
      <c r="BG490" s="56" t="e">
        <f t="shared" ca="1" si="57"/>
        <v>#NAME?</v>
      </c>
      <c r="BH490" s="103"/>
      <c r="BI490" s="103"/>
      <c r="BJ490" s="103"/>
      <c r="BK490" s="103"/>
      <c r="BL490" s="103"/>
      <c r="BM490" s="103"/>
      <c r="BN490" s="24"/>
      <c r="BO490" s="24"/>
    </row>
    <row r="491" spans="1:67" ht="15.5">
      <c r="A491" s="25" t="str">
        <f t="shared" si="38"/>
        <v/>
      </c>
      <c r="B491" s="89"/>
      <c r="C491" s="25"/>
      <c r="D491" s="90"/>
      <c r="E491" s="90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36"/>
      <c r="S491" s="91"/>
      <c r="T491" s="36"/>
      <c r="U491" s="82"/>
      <c r="V491" s="25"/>
      <c r="W491" s="107"/>
      <c r="X491" s="109"/>
      <c r="Y491" s="109"/>
      <c r="Z491" s="36"/>
      <c r="AA491" s="38"/>
      <c r="AB491" s="35"/>
      <c r="AC491" s="25"/>
      <c r="AD491" s="25"/>
      <c r="AE491" s="44"/>
      <c r="AF491" s="94"/>
      <c r="AG491" s="25"/>
      <c r="AH491" s="25"/>
      <c r="AI491" s="25"/>
      <c r="AJ491" s="45" t="str">
        <f t="array" ref="AJ491">IFERROR(INDEX('[1]Master Price'!$E:$E,MATCH(D491,'[1]Master Price'!$B:$B,0)),"0")</f>
        <v>0</v>
      </c>
      <c r="AK491" s="45">
        <f t="shared" si="39"/>
        <v>0</v>
      </c>
      <c r="AL491" s="46" t="str">
        <f t="shared" si="36"/>
        <v>0-day</v>
      </c>
      <c r="AM491" s="46" t="str">
        <f t="shared" si="40"/>
        <v>0-day</v>
      </c>
      <c r="AN491" s="46" t="str">
        <f t="shared" si="58"/>
        <v>0-day</v>
      </c>
      <c r="AO491" s="46" t="str">
        <f t="shared" si="59"/>
        <v>0-day</v>
      </c>
      <c r="AP491" s="46" t="str">
        <f t="shared" si="42"/>
        <v>0-day</v>
      </c>
      <c r="AQ491" s="46" t="str">
        <f t="shared" si="43"/>
        <v>0-day</v>
      </c>
      <c r="AR491" s="103"/>
      <c r="AS491" s="47" t="str">
        <f t="shared" si="44"/>
        <v/>
      </c>
      <c r="AT491" s="35">
        <f t="shared" si="60"/>
        <v>0</v>
      </c>
      <c r="AU491" s="48" t="e">
        <f t="shared" ca="1" si="45"/>
        <v>#NAME?</v>
      </c>
      <c r="AV491" s="48" t="e">
        <f t="shared" ca="1" si="46"/>
        <v>#NAME?</v>
      </c>
      <c r="AW491" s="49" t="e">
        <f t="shared" ca="1" si="47"/>
        <v>#NAME?</v>
      </c>
      <c r="AX491" s="48" t="e">
        <f t="shared" ca="1" si="48"/>
        <v>#NAME?</v>
      </c>
      <c r="AY491" s="49" t="str">
        <f t="shared" si="49"/>
        <v/>
      </c>
      <c r="AZ491" s="50" t="e">
        <f t="shared" ca="1" si="50"/>
        <v>#NAME?</v>
      </c>
      <c r="BA491" s="51" t="e">
        <f t="shared" ca="1" si="51"/>
        <v>#NAME?</v>
      </c>
      <c r="BB491" s="52" t="e">
        <f t="shared" ca="1" si="52"/>
        <v>#NAME?</v>
      </c>
      <c r="BC491" s="51" t="e">
        <f t="shared" ca="1" si="53"/>
        <v>#NAME?</v>
      </c>
      <c r="BD491" s="54" t="e">
        <f t="shared" ca="1" si="54"/>
        <v>#NAME?</v>
      </c>
      <c r="BE491" s="48" t="e">
        <f t="shared" ca="1" si="55"/>
        <v>#NAME?</v>
      </c>
      <c r="BF491" s="50" t="e">
        <f t="shared" ca="1" si="56"/>
        <v>#NAME?</v>
      </c>
      <c r="BG491" s="56" t="e">
        <f t="shared" ca="1" si="57"/>
        <v>#NAME?</v>
      </c>
      <c r="BH491" s="103"/>
      <c r="BI491" s="103"/>
      <c r="BJ491" s="103"/>
      <c r="BK491" s="103"/>
      <c r="BL491" s="103"/>
      <c r="BM491" s="103"/>
      <c r="BN491" s="24"/>
      <c r="BO491" s="24"/>
    </row>
    <row r="492" spans="1:67" ht="15.5">
      <c r="A492" s="25" t="str">
        <f t="shared" si="38"/>
        <v/>
      </c>
      <c r="B492" s="89"/>
      <c r="C492" s="25"/>
      <c r="D492" s="90"/>
      <c r="E492" s="90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36"/>
      <c r="S492" s="91"/>
      <c r="T492" s="36"/>
      <c r="U492" s="82"/>
      <c r="V492" s="25"/>
      <c r="W492" s="107"/>
      <c r="X492" s="109"/>
      <c r="Y492" s="109"/>
      <c r="Z492" s="36"/>
      <c r="AA492" s="38"/>
      <c r="AB492" s="35"/>
      <c r="AC492" s="25"/>
      <c r="AD492" s="25"/>
      <c r="AE492" s="44"/>
      <c r="AF492" s="94"/>
      <c r="AG492" s="25"/>
      <c r="AH492" s="25"/>
      <c r="AI492" s="25"/>
      <c r="AJ492" s="45" t="str">
        <f t="array" ref="AJ492">IFERROR(INDEX('[1]Master Price'!$E:$E,MATCH(D492,'[1]Master Price'!$B:$B,0)),"0")</f>
        <v>0</v>
      </c>
      <c r="AK492" s="45">
        <f t="shared" si="39"/>
        <v>0</v>
      </c>
      <c r="AL492" s="46" t="str">
        <f t="shared" si="36"/>
        <v>0-day</v>
      </c>
      <c r="AM492" s="46" t="str">
        <f t="shared" si="40"/>
        <v>0-day</v>
      </c>
      <c r="AN492" s="46" t="str">
        <f t="shared" si="58"/>
        <v>0-day</v>
      </c>
      <c r="AO492" s="46" t="str">
        <f t="shared" si="59"/>
        <v>0-day</v>
      </c>
      <c r="AP492" s="46" t="str">
        <f t="shared" si="42"/>
        <v>0-day</v>
      </c>
      <c r="AQ492" s="46" t="str">
        <f t="shared" si="43"/>
        <v>0-day</v>
      </c>
      <c r="AR492" s="103"/>
      <c r="AS492" s="47" t="str">
        <f t="shared" si="44"/>
        <v/>
      </c>
      <c r="AT492" s="35">
        <f t="shared" si="60"/>
        <v>0</v>
      </c>
      <c r="AU492" s="48" t="e">
        <f t="shared" ca="1" si="45"/>
        <v>#NAME?</v>
      </c>
      <c r="AV492" s="48" t="e">
        <f t="shared" ca="1" si="46"/>
        <v>#NAME?</v>
      </c>
      <c r="AW492" s="49" t="e">
        <f t="shared" ca="1" si="47"/>
        <v>#NAME?</v>
      </c>
      <c r="AX492" s="48" t="e">
        <f t="shared" ca="1" si="48"/>
        <v>#NAME?</v>
      </c>
      <c r="AY492" s="49" t="str">
        <f t="shared" si="49"/>
        <v/>
      </c>
      <c r="AZ492" s="50" t="e">
        <f t="shared" ca="1" si="50"/>
        <v>#NAME?</v>
      </c>
      <c r="BA492" s="51" t="e">
        <f t="shared" ca="1" si="51"/>
        <v>#NAME?</v>
      </c>
      <c r="BB492" s="52" t="e">
        <f t="shared" ca="1" si="52"/>
        <v>#NAME?</v>
      </c>
      <c r="BC492" s="51" t="e">
        <f t="shared" ca="1" si="53"/>
        <v>#NAME?</v>
      </c>
      <c r="BD492" s="54" t="e">
        <f t="shared" ca="1" si="54"/>
        <v>#NAME?</v>
      </c>
      <c r="BE492" s="48" t="e">
        <f t="shared" ca="1" si="55"/>
        <v>#NAME?</v>
      </c>
      <c r="BF492" s="50" t="e">
        <f t="shared" ca="1" si="56"/>
        <v>#NAME?</v>
      </c>
      <c r="BG492" s="56" t="e">
        <f t="shared" ca="1" si="57"/>
        <v>#NAME?</v>
      </c>
      <c r="BH492" s="103"/>
      <c r="BI492" s="103"/>
      <c r="BJ492" s="103"/>
      <c r="BK492" s="103"/>
      <c r="BL492" s="103"/>
      <c r="BM492" s="103"/>
      <c r="BN492" s="24"/>
      <c r="BO492" s="24"/>
    </row>
    <row r="493" spans="1:67" ht="15.5">
      <c r="A493" s="25" t="str">
        <f t="shared" si="38"/>
        <v/>
      </c>
      <c r="B493" s="89"/>
      <c r="C493" s="25"/>
      <c r="D493" s="90"/>
      <c r="E493" s="90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36"/>
      <c r="S493" s="91"/>
      <c r="T493" s="36"/>
      <c r="U493" s="82"/>
      <c r="V493" s="25"/>
      <c r="W493" s="107"/>
      <c r="X493" s="109"/>
      <c r="Y493" s="109"/>
      <c r="Z493" s="36"/>
      <c r="AA493" s="38"/>
      <c r="AB493" s="35"/>
      <c r="AC493" s="25"/>
      <c r="AD493" s="25"/>
      <c r="AE493" s="25"/>
      <c r="AF493" s="25"/>
      <c r="AG493" s="25"/>
      <c r="AH493" s="25"/>
      <c r="AI493" s="25"/>
      <c r="AJ493" s="45" t="str">
        <f t="array" ref="AJ493">IFERROR(INDEX('[1]Master Price'!$E:$E,MATCH(D493,'[1]Master Price'!$B:$B,0)),"0")</f>
        <v>0</v>
      </c>
      <c r="AK493" s="45">
        <f t="shared" si="39"/>
        <v>0</v>
      </c>
      <c r="AL493" s="46" t="str">
        <f t="shared" ref="AL493:AL514" si="61">IFERROR(DATEDIF(B493,T493,"d"),"0")&amp;"-day"</f>
        <v>0-day</v>
      </c>
      <c r="AM493" s="46" t="str">
        <f t="shared" si="40"/>
        <v>0-day</v>
      </c>
      <c r="AN493" s="46" t="str">
        <f t="shared" si="58"/>
        <v>0-day</v>
      </c>
      <c r="AO493" s="46" t="str">
        <f t="shared" si="59"/>
        <v>0-day</v>
      </c>
      <c r="AP493" s="46" t="str">
        <f t="shared" si="42"/>
        <v>0-day</v>
      </c>
      <c r="AQ493" s="46" t="str">
        <f t="shared" si="43"/>
        <v>0-day</v>
      </c>
      <c r="AR493" s="103"/>
      <c r="AS493" s="47" t="str">
        <f t="shared" si="44"/>
        <v/>
      </c>
      <c r="AT493" s="35">
        <f t="shared" si="60"/>
        <v>0</v>
      </c>
      <c r="AU493" s="48" t="e">
        <f t="shared" ca="1" si="45"/>
        <v>#NAME?</v>
      </c>
      <c r="AV493" s="48" t="e">
        <f t="shared" ca="1" si="46"/>
        <v>#NAME?</v>
      </c>
      <c r="AW493" s="49" t="e">
        <f t="shared" ca="1" si="47"/>
        <v>#NAME?</v>
      </c>
      <c r="AX493" s="48" t="e">
        <f t="shared" ca="1" si="48"/>
        <v>#NAME?</v>
      </c>
      <c r="AY493" s="49" t="str">
        <f t="shared" si="49"/>
        <v/>
      </c>
      <c r="AZ493" s="50" t="e">
        <f t="shared" ca="1" si="50"/>
        <v>#NAME?</v>
      </c>
      <c r="BA493" s="51" t="e">
        <f t="shared" ca="1" si="51"/>
        <v>#NAME?</v>
      </c>
      <c r="BB493" s="52" t="e">
        <f t="shared" ca="1" si="52"/>
        <v>#NAME?</v>
      </c>
      <c r="BC493" s="51" t="e">
        <f t="shared" ca="1" si="53"/>
        <v>#NAME?</v>
      </c>
      <c r="BD493" s="54" t="e">
        <f t="shared" ca="1" si="54"/>
        <v>#NAME?</v>
      </c>
      <c r="BE493" s="48" t="e">
        <f t="shared" ca="1" si="55"/>
        <v>#NAME?</v>
      </c>
      <c r="BF493" s="50" t="e">
        <f t="shared" ca="1" si="56"/>
        <v>#NAME?</v>
      </c>
      <c r="BG493" s="56" t="e">
        <f t="shared" ca="1" si="57"/>
        <v>#NAME?</v>
      </c>
      <c r="BH493" s="103"/>
      <c r="BI493" s="103"/>
      <c r="BJ493" s="103"/>
      <c r="BK493" s="103"/>
      <c r="BL493" s="103"/>
      <c r="BM493" s="103"/>
      <c r="BN493" s="24"/>
      <c r="BO493" s="24"/>
    </row>
    <row r="494" spans="1:67" ht="15.5">
      <c r="A494" s="25" t="str">
        <f t="shared" si="38"/>
        <v/>
      </c>
      <c r="B494" s="89"/>
      <c r="C494" s="25"/>
      <c r="D494" s="90"/>
      <c r="E494" s="90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36"/>
      <c r="S494" s="91"/>
      <c r="T494" s="36"/>
      <c r="U494" s="82"/>
      <c r="V494" s="25"/>
      <c r="W494" s="107"/>
      <c r="X494" s="109"/>
      <c r="Y494" s="109"/>
      <c r="Z494" s="36"/>
      <c r="AA494" s="38"/>
      <c r="AB494" s="35"/>
      <c r="AC494" s="25"/>
      <c r="AD494" s="25"/>
      <c r="AE494" s="25"/>
      <c r="AF494" s="25"/>
      <c r="AG494" s="25"/>
      <c r="AH494" s="25"/>
      <c r="AI494" s="25"/>
      <c r="AJ494" s="45" t="str">
        <f t="array" ref="AJ494">IFERROR(INDEX('[1]Master Price'!$E:$E,MATCH(D494,'[1]Master Price'!$B:$B,0)),"0")</f>
        <v>0</v>
      </c>
      <c r="AK494" s="45">
        <f t="shared" si="39"/>
        <v>0</v>
      </c>
      <c r="AL494" s="46" t="str">
        <f t="shared" si="61"/>
        <v>0-day</v>
      </c>
      <c r="AM494" s="46" t="str">
        <f t="shared" si="40"/>
        <v>0-day</v>
      </c>
      <c r="AN494" s="46" t="str">
        <f t="shared" si="58"/>
        <v>0-day</v>
      </c>
      <c r="AO494" s="46" t="str">
        <f t="shared" si="59"/>
        <v>0-day</v>
      </c>
      <c r="AP494" s="46" t="str">
        <f t="shared" si="42"/>
        <v>0-day</v>
      </c>
      <c r="AQ494" s="46" t="str">
        <f t="shared" si="43"/>
        <v>0-day</v>
      </c>
      <c r="AR494" s="103"/>
      <c r="AS494" s="47" t="str">
        <f t="shared" si="44"/>
        <v/>
      </c>
      <c r="AT494" s="35">
        <f t="shared" si="60"/>
        <v>0</v>
      </c>
      <c r="AU494" s="48" t="e">
        <f t="shared" ca="1" si="45"/>
        <v>#NAME?</v>
      </c>
      <c r="AV494" s="48" t="e">
        <f t="shared" ca="1" si="46"/>
        <v>#NAME?</v>
      </c>
      <c r="AW494" s="49" t="e">
        <f t="shared" ca="1" si="47"/>
        <v>#NAME?</v>
      </c>
      <c r="AX494" s="48" t="e">
        <f t="shared" ca="1" si="48"/>
        <v>#NAME?</v>
      </c>
      <c r="AY494" s="49" t="str">
        <f t="shared" si="49"/>
        <v/>
      </c>
      <c r="AZ494" s="50" t="e">
        <f t="shared" ca="1" si="50"/>
        <v>#NAME?</v>
      </c>
      <c r="BA494" s="51" t="e">
        <f t="shared" ca="1" si="51"/>
        <v>#NAME?</v>
      </c>
      <c r="BB494" s="52" t="e">
        <f t="shared" ca="1" si="52"/>
        <v>#NAME?</v>
      </c>
      <c r="BC494" s="51" t="e">
        <f t="shared" ca="1" si="53"/>
        <v>#NAME?</v>
      </c>
      <c r="BD494" s="54" t="e">
        <f t="shared" ca="1" si="54"/>
        <v>#NAME?</v>
      </c>
      <c r="BE494" s="48" t="e">
        <f t="shared" ca="1" si="55"/>
        <v>#NAME?</v>
      </c>
      <c r="BF494" s="50" t="e">
        <f t="shared" ca="1" si="56"/>
        <v>#NAME?</v>
      </c>
      <c r="BG494" s="56" t="e">
        <f t="shared" ca="1" si="57"/>
        <v>#NAME?</v>
      </c>
      <c r="BH494" s="103"/>
      <c r="BI494" s="103"/>
      <c r="BJ494" s="103"/>
      <c r="BK494" s="103"/>
      <c r="BL494" s="103"/>
      <c r="BM494" s="103"/>
      <c r="BN494" s="24"/>
      <c r="BO494" s="24"/>
    </row>
    <row r="495" spans="1:67" ht="15.5">
      <c r="A495" s="25" t="str">
        <f t="shared" si="38"/>
        <v/>
      </c>
      <c r="B495" s="89"/>
      <c r="C495" s="25"/>
      <c r="D495" s="90"/>
      <c r="E495" s="90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36"/>
      <c r="S495" s="91"/>
      <c r="T495" s="36"/>
      <c r="U495" s="82"/>
      <c r="V495" s="25"/>
      <c r="W495" s="107"/>
      <c r="X495" s="109"/>
      <c r="Y495" s="109"/>
      <c r="Z495" s="36"/>
      <c r="AA495" s="38"/>
      <c r="AB495" s="35"/>
      <c r="AC495" s="25"/>
      <c r="AD495" s="25"/>
      <c r="AE495" s="25"/>
      <c r="AF495" s="25"/>
      <c r="AG495" s="25"/>
      <c r="AH495" s="25"/>
      <c r="AI495" s="25"/>
      <c r="AJ495" s="45" t="str">
        <f t="array" ref="AJ495">IFERROR(INDEX('[1]Master Price'!$E:$E,MATCH(D495,'[1]Master Price'!$B:$B,0)),"0")</f>
        <v>0</v>
      </c>
      <c r="AK495" s="45">
        <f t="shared" si="39"/>
        <v>0</v>
      </c>
      <c r="AL495" s="46" t="str">
        <f t="shared" si="61"/>
        <v>0-day</v>
      </c>
      <c r="AM495" s="46" t="str">
        <f t="shared" si="40"/>
        <v>0-day</v>
      </c>
      <c r="AN495" s="46" t="str">
        <f t="shared" si="58"/>
        <v>0-day</v>
      </c>
      <c r="AO495" s="46" t="str">
        <f t="shared" si="59"/>
        <v>0-day</v>
      </c>
      <c r="AP495" s="46" t="str">
        <f t="shared" si="42"/>
        <v>0-day</v>
      </c>
      <c r="AQ495" s="46" t="str">
        <f t="shared" si="43"/>
        <v>0-day</v>
      </c>
      <c r="AR495" s="103"/>
      <c r="AS495" s="47" t="str">
        <f t="shared" si="44"/>
        <v/>
      </c>
      <c r="AT495" s="35">
        <f t="shared" si="60"/>
        <v>0</v>
      </c>
      <c r="AU495" s="48" t="e">
        <f t="shared" ca="1" si="45"/>
        <v>#NAME?</v>
      </c>
      <c r="AV495" s="48" t="e">
        <f t="shared" ca="1" si="46"/>
        <v>#NAME?</v>
      </c>
      <c r="AW495" s="49" t="e">
        <f t="shared" ca="1" si="47"/>
        <v>#NAME?</v>
      </c>
      <c r="AX495" s="48" t="e">
        <f t="shared" ca="1" si="48"/>
        <v>#NAME?</v>
      </c>
      <c r="AY495" s="49" t="str">
        <f t="shared" si="49"/>
        <v/>
      </c>
      <c r="AZ495" s="50" t="e">
        <f t="shared" ca="1" si="50"/>
        <v>#NAME?</v>
      </c>
      <c r="BA495" s="51" t="e">
        <f t="shared" ca="1" si="51"/>
        <v>#NAME?</v>
      </c>
      <c r="BB495" s="52" t="e">
        <f t="shared" ca="1" si="52"/>
        <v>#NAME?</v>
      </c>
      <c r="BC495" s="51" t="e">
        <f t="shared" ca="1" si="53"/>
        <v>#NAME?</v>
      </c>
      <c r="BD495" s="54" t="e">
        <f t="shared" ca="1" si="54"/>
        <v>#NAME?</v>
      </c>
      <c r="BE495" s="48" t="e">
        <f t="shared" ca="1" si="55"/>
        <v>#NAME?</v>
      </c>
      <c r="BF495" s="50" t="e">
        <f t="shared" ca="1" si="56"/>
        <v>#NAME?</v>
      </c>
      <c r="BG495" s="56" t="e">
        <f t="shared" ca="1" si="57"/>
        <v>#NAME?</v>
      </c>
      <c r="BH495" s="103"/>
      <c r="BI495" s="103"/>
      <c r="BJ495" s="103"/>
      <c r="BK495" s="103"/>
      <c r="BL495" s="103"/>
      <c r="BM495" s="103"/>
      <c r="BN495" s="24"/>
      <c r="BO495" s="24"/>
    </row>
    <row r="496" spans="1:67" ht="15.5">
      <c r="A496" s="25" t="str">
        <f t="shared" si="38"/>
        <v/>
      </c>
      <c r="B496" s="89"/>
      <c r="C496" s="25"/>
      <c r="D496" s="90"/>
      <c r="E496" s="90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36"/>
      <c r="S496" s="91"/>
      <c r="T496" s="36"/>
      <c r="U496" s="82"/>
      <c r="V496" s="25"/>
      <c r="W496" s="107"/>
      <c r="X496" s="109"/>
      <c r="Y496" s="109"/>
      <c r="Z496" s="36"/>
      <c r="AA496" s="38"/>
      <c r="AB496" s="35"/>
      <c r="AC496" s="25"/>
      <c r="AD496" s="25"/>
      <c r="AE496" s="25"/>
      <c r="AF496" s="25"/>
      <c r="AG496" s="25"/>
      <c r="AH496" s="25"/>
      <c r="AI496" s="25"/>
      <c r="AJ496" s="45" t="str">
        <f t="array" ref="AJ496">IFERROR(INDEX('[1]Master Price'!$E:$E,MATCH(D496,'[1]Master Price'!$B:$B,0)),"0")</f>
        <v>0</v>
      </c>
      <c r="AK496" s="45">
        <f t="shared" si="39"/>
        <v>0</v>
      </c>
      <c r="AL496" s="46" t="str">
        <f t="shared" si="61"/>
        <v>0-day</v>
      </c>
      <c r="AM496" s="46" t="str">
        <f t="shared" si="40"/>
        <v>0-day</v>
      </c>
      <c r="AN496" s="46" t="str">
        <f t="shared" si="58"/>
        <v>0-day</v>
      </c>
      <c r="AO496" s="46" t="str">
        <f t="shared" si="59"/>
        <v>0-day</v>
      </c>
      <c r="AP496" s="46" t="str">
        <f t="shared" si="42"/>
        <v>0-day</v>
      </c>
      <c r="AQ496" s="46" t="str">
        <f t="shared" si="43"/>
        <v>0-day</v>
      </c>
      <c r="AR496" s="103"/>
      <c r="AS496" s="47" t="str">
        <f t="shared" si="44"/>
        <v/>
      </c>
      <c r="AT496" s="35">
        <f t="shared" si="60"/>
        <v>0</v>
      </c>
      <c r="AU496" s="48" t="e">
        <f t="shared" ca="1" si="45"/>
        <v>#NAME?</v>
      </c>
      <c r="AV496" s="48" t="e">
        <f t="shared" ca="1" si="46"/>
        <v>#NAME?</v>
      </c>
      <c r="AW496" s="49" t="e">
        <f t="shared" ca="1" si="47"/>
        <v>#NAME?</v>
      </c>
      <c r="AX496" s="48" t="e">
        <f t="shared" ca="1" si="48"/>
        <v>#NAME?</v>
      </c>
      <c r="AY496" s="49" t="str">
        <f t="shared" si="49"/>
        <v/>
      </c>
      <c r="AZ496" s="50" t="e">
        <f t="shared" ca="1" si="50"/>
        <v>#NAME?</v>
      </c>
      <c r="BA496" s="51" t="e">
        <f t="shared" ca="1" si="51"/>
        <v>#NAME?</v>
      </c>
      <c r="BB496" s="52" t="e">
        <f t="shared" ca="1" si="52"/>
        <v>#NAME?</v>
      </c>
      <c r="BC496" s="51" t="e">
        <f t="shared" ca="1" si="53"/>
        <v>#NAME?</v>
      </c>
      <c r="BD496" s="54" t="e">
        <f t="shared" ca="1" si="54"/>
        <v>#NAME?</v>
      </c>
      <c r="BE496" s="48" t="e">
        <f t="shared" ca="1" si="55"/>
        <v>#NAME?</v>
      </c>
      <c r="BF496" s="50" t="e">
        <f t="shared" ca="1" si="56"/>
        <v>#NAME?</v>
      </c>
      <c r="BG496" s="56" t="e">
        <f t="shared" ca="1" si="57"/>
        <v>#NAME?</v>
      </c>
      <c r="BH496" s="103"/>
      <c r="BI496" s="103"/>
      <c r="BJ496" s="103"/>
      <c r="BK496" s="103"/>
      <c r="BL496" s="103"/>
      <c r="BM496" s="103"/>
      <c r="BN496" s="24"/>
      <c r="BO496" s="24"/>
    </row>
    <row r="497" spans="1:67" ht="15.5">
      <c r="A497" s="25" t="str">
        <f t="shared" si="38"/>
        <v/>
      </c>
      <c r="B497" s="89"/>
      <c r="C497" s="25"/>
      <c r="D497" s="90"/>
      <c r="E497" s="90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36"/>
      <c r="S497" s="91"/>
      <c r="T497" s="36"/>
      <c r="U497" s="82"/>
      <c r="V497" s="25"/>
      <c r="W497" s="107"/>
      <c r="X497" s="109"/>
      <c r="Y497" s="109"/>
      <c r="Z497" s="36"/>
      <c r="AA497" s="38"/>
      <c r="AB497" s="35"/>
      <c r="AC497" s="25"/>
      <c r="AD497" s="25"/>
      <c r="AE497" s="44"/>
      <c r="AF497" s="112"/>
      <c r="AG497" s="25"/>
      <c r="AH497" s="25"/>
      <c r="AI497" s="25"/>
      <c r="AJ497" s="45" t="str">
        <f t="array" ref="AJ497">IFERROR(INDEX('[1]Master Price'!$E:$E,MATCH(D497,'[1]Master Price'!$B:$B,0)),"0")</f>
        <v>0</v>
      </c>
      <c r="AK497" s="45">
        <f t="shared" si="39"/>
        <v>0</v>
      </c>
      <c r="AL497" s="46" t="str">
        <f t="shared" si="61"/>
        <v>0-day</v>
      </c>
      <c r="AM497" s="46" t="str">
        <f t="shared" si="40"/>
        <v>0-day</v>
      </c>
      <c r="AN497" s="46" t="str">
        <f t="shared" si="58"/>
        <v>0-day</v>
      </c>
      <c r="AO497" s="46" t="str">
        <f t="shared" si="59"/>
        <v>0-day</v>
      </c>
      <c r="AP497" s="46" t="str">
        <f t="shared" si="42"/>
        <v>0-day</v>
      </c>
      <c r="AQ497" s="46" t="str">
        <f t="shared" si="43"/>
        <v>0-day</v>
      </c>
      <c r="AR497" s="103"/>
      <c r="AS497" s="47" t="str">
        <f t="shared" si="44"/>
        <v/>
      </c>
      <c r="AT497" s="35">
        <f t="shared" si="60"/>
        <v>0</v>
      </c>
      <c r="AU497" s="48" t="e">
        <f t="shared" ca="1" si="45"/>
        <v>#NAME?</v>
      </c>
      <c r="AV497" s="48" t="e">
        <f t="shared" ca="1" si="46"/>
        <v>#NAME?</v>
      </c>
      <c r="AW497" s="49" t="e">
        <f t="shared" ca="1" si="47"/>
        <v>#NAME?</v>
      </c>
      <c r="AX497" s="48" t="e">
        <f t="shared" ca="1" si="48"/>
        <v>#NAME?</v>
      </c>
      <c r="AY497" s="49" t="str">
        <f t="shared" si="49"/>
        <v/>
      </c>
      <c r="AZ497" s="50" t="e">
        <f t="shared" ca="1" si="50"/>
        <v>#NAME?</v>
      </c>
      <c r="BA497" s="51" t="e">
        <f t="shared" ca="1" si="51"/>
        <v>#NAME?</v>
      </c>
      <c r="BB497" s="52" t="e">
        <f t="shared" ca="1" si="52"/>
        <v>#NAME?</v>
      </c>
      <c r="BC497" s="51" t="e">
        <f t="shared" ca="1" si="53"/>
        <v>#NAME?</v>
      </c>
      <c r="BD497" s="54" t="e">
        <f t="shared" ca="1" si="54"/>
        <v>#NAME?</v>
      </c>
      <c r="BE497" s="48" t="e">
        <f t="shared" ca="1" si="55"/>
        <v>#NAME?</v>
      </c>
      <c r="BF497" s="50" t="e">
        <f t="shared" ca="1" si="56"/>
        <v>#NAME?</v>
      </c>
      <c r="BG497" s="56" t="e">
        <f t="shared" ca="1" si="57"/>
        <v>#NAME?</v>
      </c>
      <c r="BH497" s="103"/>
      <c r="BI497" s="103"/>
      <c r="BJ497" s="103"/>
      <c r="BK497" s="103"/>
      <c r="BL497" s="103"/>
      <c r="BM497" s="103"/>
      <c r="BN497" s="24"/>
      <c r="BO497" s="24"/>
    </row>
    <row r="498" spans="1:67" ht="15.5">
      <c r="A498" s="25" t="str">
        <f t="shared" si="38"/>
        <v/>
      </c>
      <c r="B498" s="89"/>
      <c r="C498" s="25"/>
      <c r="D498" s="90"/>
      <c r="E498" s="90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36"/>
      <c r="S498" s="91"/>
      <c r="T498" s="36"/>
      <c r="U498" s="82"/>
      <c r="V498" s="25"/>
      <c r="W498" s="107"/>
      <c r="X498" s="109"/>
      <c r="Y498" s="109"/>
      <c r="Z498" s="36"/>
      <c r="AA498" s="38"/>
      <c r="AB498" s="35"/>
      <c r="AC498" s="25"/>
      <c r="AD498" s="25"/>
      <c r="AE498" s="44"/>
      <c r="AF498" s="112"/>
      <c r="AG498" s="25"/>
      <c r="AH498" s="25"/>
      <c r="AI498" s="25"/>
      <c r="AJ498" s="45" t="str">
        <f t="array" ref="AJ498">IFERROR(INDEX('[1]Master Price'!$E:$E,MATCH(D498,'[1]Master Price'!$B:$B,0)),"0")</f>
        <v>0</v>
      </c>
      <c r="AK498" s="45">
        <f t="shared" si="39"/>
        <v>0</v>
      </c>
      <c r="AL498" s="46" t="str">
        <f t="shared" si="61"/>
        <v>0-day</v>
      </c>
      <c r="AM498" s="46" t="str">
        <f t="shared" si="40"/>
        <v>0-day</v>
      </c>
      <c r="AN498" s="46" t="str">
        <f t="shared" si="58"/>
        <v>0-day</v>
      </c>
      <c r="AO498" s="46" t="str">
        <f t="shared" si="59"/>
        <v>0-day</v>
      </c>
      <c r="AP498" s="46" t="str">
        <f t="shared" si="42"/>
        <v>0-day</v>
      </c>
      <c r="AQ498" s="46" t="str">
        <f t="shared" si="43"/>
        <v>0-day</v>
      </c>
      <c r="AR498" s="103"/>
      <c r="AS498" s="47" t="str">
        <f t="shared" si="44"/>
        <v/>
      </c>
      <c r="AT498" s="35">
        <f t="shared" si="60"/>
        <v>0</v>
      </c>
      <c r="AU498" s="48" t="e">
        <f t="shared" ca="1" si="45"/>
        <v>#NAME?</v>
      </c>
      <c r="AV498" s="48" t="e">
        <f t="shared" ca="1" si="46"/>
        <v>#NAME?</v>
      </c>
      <c r="AW498" s="49" t="e">
        <f t="shared" ca="1" si="47"/>
        <v>#NAME?</v>
      </c>
      <c r="AX498" s="48" t="e">
        <f t="shared" ca="1" si="48"/>
        <v>#NAME?</v>
      </c>
      <c r="AY498" s="49" t="str">
        <f t="shared" si="49"/>
        <v/>
      </c>
      <c r="AZ498" s="50" t="e">
        <f t="shared" ca="1" si="50"/>
        <v>#NAME?</v>
      </c>
      <c r="BA498" s="51" t="e">
        <f t="shared" ca="1" si="51"/>
        <v>#NAME?</v>
      </c>
      <c r="BB498" s="52" t="e">
        <f t="shared" ca="1" si="52"/>
        <v>#NAME?</v>
      </c>
      <c r="BC498" s="51" t="e">
        <f t="shared" ca="1" si="53"/>
        <v>#NAME?</v>
      </c>
      <c r="BD498" s="54" t="e">
        <f t="shared" ca="1" si="54"/>
        <v>#NAME?</v>
      </c>
      <c r="BE498" s="48" t="e">
        <f t="shared" ca="1" si="55"/>
        <v>#NAME?</v>
      </c>
      <c r="BF498" s="50" t="e">
        <f t="shared" ca="1" si="56"/>
        <v>#NAME?</v>
      </c>
      <c r="BG498" s="56" t="e">
        <f t="shared" ca="1" si="57"/>
        <v>#NAME?</v>
      </c>
      <c r="BH498" s="103"/>
      <c r="BI498" s="103"/>
      <c r="BJ498" s="103"/>
      <c r="BK498" s="103"/>
      <c r="BL498" s="103"/>
      <c r="BM498" s="103"/>
      <c r="BN498" s="24"/>
      <c r="BO498" s="24"/>
    </row>
    <row r="499" spans="1:67" ht="15.5">
      <c r="A499" s="25" t="str">
        <f t="shared" si="38"/>
        <v/>
      </c>
      <c r="B499" s="89"/>
      <c r="C499" s="25"/>
      <c r="D499" s="90"/>
      <c r="E499" s="90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36"/>
      <c r="S499" s="91"/>
      <c r="T499" s="36"/>
      <c r="U499" s="82"/>
      <c r="V499" s="25"/>
      <c r="W499" s="107"/>
      <c r="X499" s="109"/>
      <c r="Y499" s="109"/>
      <c r="Z499" s="36"/>
      <c r="AA499" s="38"/>
      <c r="AB499" s="35"/>
      <c r="AC499" s="25"/>
      <c r="AD499" s="25"/>
      <c r="AE499" s="44"/>
      <c r="AF499" s="112"/>
      <c r="AG499" s="25"/>
      <c r="AH499" s="25"/>
      <c r="AI499" s="25"/>
      <c r="AJ499" s="45" t="str">
        <f t="array" ref="AJ499">IFERROR(INDEX('[1]Master Price'!$E:$E,MATCH(D499,'[1]Master Price'!$B:$B,0)),"0")</f>
        <v>0</v>
      </c>
      <c r="AK499" s="45">
        <f t="shared" si="39"/>
        <v>0</v>
      </c>
      <c r="AL499" s="46" t="str">
        <f t="shared" si="61"/>
        <v>0-day</v>
      </c>
      <c r="AM499" s="46" t="str">
        <f t="shared" si="40"/>
        <v>0-day</v>
      </c>
      <c r="AN499" s="46" t="str">
        <f t="shared" si="58"/>
        <v>0-day</v>
      </c>
      <c r="AO499" s="46" t="str">
        <f t="shared" si="59"/>
        <v>0-day</v>
      </c>
      <c r="AP499" s="46" t="str">
        <f t="shared" si="42"/>
        <v>0-day</v>
      </c>
      <c r="AQ499" s="46" t="str">
        <f t="shared" si="43"/>
        <v>0-day</v>
      </c>
      <c r="AR499" s="103"/>
      <c r="AS499" s="47" t="str">
        <f t="shared" si="44"/>
        <v/>
      </c>
      <c r="AT499" s="35">
        <f t="shared" si="60"/>
        <v>0</v>
      </c>
      <c r="AU499" s="48" t="e">
        <f t="shared" ca="1" si="45"/>
        <v>#NAME?</v>
      </c>
      <c r="AV499" s="48" t="e">
        <f t="shared" ca="1" si="46"/>
        <v>#NAME?</v>
      </c>
      <c r="AW499" s="49" t="e">
        <f t="shared" ca="1" si="47"/>
        <v>#NAME?</v>
      </c>
      <c r="AX499" s="48" t="e">
        <f t="shared" ca="1" si="48"/>
        <v>#NAME?</v>
      </c>
      <c r="AY499" s="49" t="str">
        <f t="shared" si="49"/>
        <v/>
      </c>
      <c r="AZ499" s="50" t="e">
        <f t="shared" ca="1" si="50"/>
        <v>#NAME?</v>
      </c>
      <c r="BA499" s="51" t="e">
        <f t="shared" ca="1" si="51"/>
        <v>#NAME?</v>
      </c>
      <c r="BB499" s="52" t="e">
        <f t="shared" ca="1" si="52"/>
        <v>#NAME?</v>
      </c>
      <c r="BC499" s="51" t="e">
        <f t="shared" ca="1" si="53"/>
        <v>#NAME?</v>
      </c>
      <c r="BD499" s="54" t="e">
        <f t="shared" ca="1" si="54"/>
        <v>#NAME?</v>
      </c>
      <c r="BE499" s="48" t="e">
        <f t="shared" ca="1" si="55"/>
        <v>#NAME?</v>
      </c>
      <c r="BF499" s="50" t="e">
        <f t="shared" ca="1" si="56"/>
        <v>#NAME?</v>
      </c>
      <c r="BG499" s="56" t="e">
        <f t="shared" ca="1" si="57"/>
        <v>#NAME?</v>
      </c>
      <c r="BH499" s="103"/>
      <c r="BI499" s="103"/>
      <c r="BJ499" s="103"/>
      <c r="BK499" s="103"/>
      <c r="BL499" s="103"/>
      <c r="BM499" s="103"/>
      <c r="BN499" s="24"/>
      <c r="BO499" s="24"/>
    </row>
    <row r="500" spans="1:67" ht="15.5">
      <c r="A500" s="25" t="str">
        <f t="shared" si="38"/>
        <v/>
      </c>
      <c r="B500" s="89"/>
      <c r="C500" s="25"/>
      <c r="D500" s="90"/>
      <c r="E500" s="90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36"/>
      <c r="S500" s="91"/>
      <c r="T500" s="36"/>
      <c r="U500" s="82"/>
      <c r="V500" s="25"/>
      <c r="W500" s="107"/>
      <c r="X500" s="109"/>
      <c r="Y500" s="109"/>
      <c r="Z500" s="36"/>
      <c r="AA500" s="38"/>
      <c r="AB500" s="35"/>
      <c r="AC500" s="25"/>
      <c r="AD500" s="25"/>
      <c r="AE500" s="44"/>
      <c r="AF500" s="112"/>
      <c r="AG500" s="25"/>
      <c r="AH500" s="25"/>
      <c r="AI500" s="25"/>
      <c r="AJ500" s="45" t="str">
        <f t="array" ref="AJ500">IFERROR(INDEX('[1]Master Price'!$E:$E,MATCH(D500,'[1]Master Price'!$B:$B,0)),"0")</f>
        <v>0</v>
      </c>
      <c r="AK500" s="45">
        <f t="shared" si="39"/>
        <v>0</v>
      </c>
      <c r="AL500" s="46" t="str">
        <f t="shared" si="61"/>
        <v>0-day</v>
      </c>
      <c r="AM500" s="46" t="str">
        <f t="shared" si="40"/>
        <v>0-day</v>
      </c>
      <c r="AN500" s="46" t="str">
        <f t="shared" si="58"/>
        <v>0-day</v>
      </c>
      <c r="AO500" s="46" t="str">
        <f t="shared" si="59"/>
        <v>0-day</v>
      </c>
      <c r="AP500" s="46" t="str">
        <f t="shared" si="42"/>
        <v>0-day</v>
      </c>
      <c r="AQ500" s="46" t="str">
        <f t="shared" si="43"/>
        <v>0-day</v>
      </c>
      <c r="AR500" s="103"/>
      <c r="AS500" s="47" t="str">
        <f t="shared" si="44"/>
        <v/>
      </c>
      <c r="AT500" s="35">
        <f t="shared" si="60"/>
        <v>0</v>
      </c>
      <c r="AU500" s="48" t="e">
        <f t="shared" ca="1" si="45"/>
        <v>#NAME?</v>
      </c>
      <c r="AV500" s="48" t="e">
        <f t="shared" ca="1" si="46"/>
        <v>#NAME?</v>
      </c>
      <c r="AW500" s="49" t="e">
        <f t="shared" ca="1" si="47"/>
        <v>#NAME?</v>
      </c>
      <c r="AX500" s="48" t="e">
        <f t="shared" ca="1" si="48"/>
        <v>#NAME?</v>
      </c>
      <c r="AY500" s="49" t="str">
        <f t="shared" si="49"/>
        <v/>
      </c>
      <c r="AZ500" s="50" t="e">
        <f t="shared" ca="1" si="50"/>
        <v>#NAME?</v>
      </c>
      <c r="BA500" s="51" t="e">
        <f t="shared" ca="1" si="51"/>
        <v>#NAME?</v>
      </c>
      <c r="BB500" s="52" t="e">
        <f t="shared" ca="1" si="52"/>
        <v>#NAME?</v>
      </c>
      <c r="BC500" s="51" t="e">
        <f t="shared" ca="1" si="53"/>
        <v>#NAME?</v>
      </c>
      <c r="BD500" s="54" t="e">
        <f t="shared" ca="1" si="54"/>
        <v>#NAME?</v>
      </c>
      <c r="BE500" s="48" t="e">
        <f t="shared" ca="1" si="55"/>
        <v>#NAME?</v>
      </c>
      <c r="BF500" s="50" t="e">
        <f t="shared" ca="1" si="56"/>
        <v>#NAME?</v>
      </c>
      <c r="BG500" s="56" t="e">
        <f t="shared" ca="1" si="57"/>
        <v>#NAME?</v>
      </c>
      <c r="BH500" s="103"/>
      <c r="BI500" s="103"/>
      <c r="BJ500" s="103"/>
      <c r="BK500" s="103"/>
      <c r="BL500" s="103"/>
      <c r="BM500" s="103"/>
      <c r="BN500" s="24"/>
      <c r="BO500" s="24"/>
    </row>
    <row r="501" spans="1:67" ht="15.5">
      <c r="A501" s="25" t="str">
        <f t="shared" si="38"/>
        <v/>
      </c>
      <c r="B501" s="89"/>
      <c r="C501" s="25"/>
      <c r="D501" s="90"/>
      <c r="E501" s="90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36"/>
      <c r="S501" s="91"/>
      <c r="T501" s="36"/>
      <c r="U501" s="82"/>
      <c r="V501" s="25"/>
      <c r="W501" s="107"/>
      <c r="X501" s="109"/>
      <c r="Y501" s="109"/>
      <c r="Z501" s="36"/>
      <c r="AA501" s="38"/>
      <c r="AB501" s="35"/>
      <c r="AC501" s="25"/>
      <c r="AD501" s="25"/>
      <c r="AE501" s="44"/>
      <c r="AF501" s="112"/>
      <c r="AG501" s="25"/>
      <c r="AH501" s="25"/>
      <c r="AI501" s="25"/>
      <c r="AJ501" s="45" t="str">
        <f t="array" ref="AJ501">IFERROR(INDEX('[1]Master Price'!$E:$E,MATCH(D501,'[1]Master Price'!$B:$B,0)),"0")</f>
        <v>0</v>
      </c>
      <c r="AK501" s="45">
        <f t="shared" si="39"/>
        <v>0</v>
      </c>
      <c r="AL501" s="46" t="str">
        <f t="shared" si="61"/>
        <v>0-day</v>
      </c>
      <c r="AM501" s="46" t="str">
        <f t="shared" si="40"/>
        <v>0-day</v>
      </c>
      <c r="AN501" s="46" t="str">
        <f t="shared" si="58"/>
        <v>0-day</v>
      </c>
      <c r="AO501" s="46" t="str">
        <f t="shared" si="59"/>
        <v>0-day</v>
      </c>
      <c r="AP501" s="46" t="str">
        <f t="shared" si="42"/>
        <v>0-day</v>
      </c>
      <c r="AQ501" s="46" t="str">
        <f t="shared" si="43"/>
        <v>0-day</v>
      </c>
      <c r="AR501" s="103"/>
      <c r="AS501" s="47" t="str">
        <f t="shared" si="44"/>
        <v/>
      </c>
      <c r="AT501" s="35">
        <f t="shared" si="60"/>
        <v>0</v>
      </c>
      <c r="AU501" s="48" t="e">
        <f t="shared" ca="1" si="45"/>
        <v>#NAME?</v>
      </c>
      <c r="AV501" s="48" t="e">
        <f t="shared" ca="1" si="46"/>
        <v>#NAME?</v>
      </c>
      <c r="AW501" s="49" t="e">
        <f t="shared" ca="1" si="47"/>
        <v>#NAME?</v>
      </c>
      <c r="AX501" s="48" t="e">
        <f t="shared" ca="1" si="48"/>
        <v>#NAME?</v>
      </c>
      <c r="AY501" s="49" t="str">
        <f t="shared" si="49"/>
        <v/>
      </c>
      <c r="AZ501" s="50" t="e">
        <f t="shared" ca="1" si="50"/>
        <v>#NAME?</v>
      </c>
      <c r="BA501" s="51" t="e">
        <f t="shared" ca="1" si="51"/>
        <v>#NAME?</v>
      </c>
      <c r="BB501" s="52" t="e">
        <f t="shared" ca="1" si="52"/>
        <v>#NAME?</v>
      </c>
      <c r="BC501" s="51" t="e">
        <f t="shared" ca="1" si="53"/>
        <v>#NAME?</v>
      </c>
      <c r="BD501" s="54" t="e">
        <f t="shared" ca="1" si="54"/>
        <v>#NAME?</v>
      </c>
      <c r="BE501" s="48" t="e">
        <f t="shared" ca="1" si="55"/>
        <v>#NAME?</v>
      </c>
      <c r="BF501" s="50" t="e">
        <f t="shared" ca="1" si="56"/>
        <v>#NAME?</v>
      </c>
      <c r="BG501" s="56" t="e">
        <f t="shared" ca="1" si="57"/>
        <v>#NAME?</v>
      </c>
      <c r="BH501" s="103"/>
      <c r="BI501" s="103"/>
      <c r="BJ501" s="103"/>
      <c r="BK501" s="103"/>
      <c r="BL501" s="103"/>
      <c r="BM501" s="103"/>
      <c r="BN501" s="24"/>
      <c r="BO501" s="24"/>
    </row>
    <row r="502" spans="1:67" ht="15.5">
      <c r="A502" s="25" t="str">
        <f t="shared" si="38"/>
        <v/>
      </c>
      <c r="B502" s="89"/>
      <c r="C502" s="25"/>
      <c r="D502" s="90"/>
      <c r="E502" s="90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36"/>
      <c r="S502" s="91"/>
      <c r="T502" s="36"/>
      <c r="U502" s="82"/>
      <c r="V502" s="25"/>
      <c r="W502" s="107"/>
      <c r="X502" s="109"/>
      <c r="Y502" s="109"/>
      <c r="Z502" s="36"/>
      <c r="AA502" s="38"/>
      <c r="AB502" s="35"/>
      <c r="AC502" s="25"/>
      <c r="AD502" s="25"/>
      <c r="AE502" s="44"/>
      <c r="AF502" s="112"/>
      <c r="AG502" s="25"/>
      <c r="AH502" s="25"/>
      <c r="AI502" s="25"/>
      <c r="AJ502" s="45" t="str">
        <f t="array" ref="AJ502">IFERROR(INDEX('[1]Master Price'!$E:$E,MATCH(D502,'[1]Master Price'!$B:$B,0)),"0")</f>
        <v>0</v>
      </c>
      <c r="AK502" s="45">
        <f t="shared" si="39"/>
        <v>0</v>
      </c>
      <c r="AL502" s="46" t="str">
        <f t="shared" si="61"/>
        <v>0-day</v>
      </c>
      <c r="AM502" s="46" t="str">
        <f t="shared" si="40"/>
        <v>0-day</v>
      </c>
      <c r="AN502" s="46" t="str">
        <f t="shared" si="58"/>
        <v>0-day</v>
      </c>
      <c r="AO502" s="46" t="str">
        <f t="shared" si="59"/>
        <v>0-day</v>
      </c>
      <c r="AP502" s="46" t="str">
        <f t="shared" si="42"/>
        <v>0-day</v>
      </c>
      <c r="AQ502" s="46" t="str">
        <f t="shared" si="43"/>
        <v>0-day</v>
      </c>
      <c r="AR502" s="103"/>
      <c r="AS502" s="47" t="str">
        <f t="shared" si="44"/>
        <v/>
      </c>
      <c r="AT502" s="35">
        <f t="shared" si="60"/>
        <v>0</v>
      </c>
      <c r="AU502" s="48" t="e">
        <f t="shared" ca="1" si="45"/>
        <v>#NAME?</v>
      </c>
      <c r="AV502" s="48" t="e">
        <f t="shared" ca="1" si="46"/>
        <v>#NAME?</v>
      </c>
      <c r="AW502" s="49" t="e">
        <f t="shared" ca="1" si="47"/>
        <v>#NAME?</v>
      </c>
      <c r="AX502" s="48" t="e">
        <f t="shared" ca="1" si="48"/>
        <v>#NAME?</v>
      </c>
      <c r="AY502" s="49" t="str">
        <f t="shared" si="49"/>
        <v/>
      </c>
      <c r="AZ502" s="50" t="e">
        <f t="shared" ca="1" si="50"/>
        <v>#NAME?</v>
      </c>
      <c r="BA502" s="51" t="e">
        <f t="shared" ca="1" si="51"/>
        <v>#NAME?</v>
      </c>
      <c r="BB502" s="52" t="e">
        <f t="shared" ca="1" si="52"/>
        <v>#NAME?</v>
      </c>
      <c r="BC502" s="51" t="e">
        <f t="shared" ca="1" si="53"/>
        <v>#NAME?</v>
      </c>
      <c r="BD502" s="54" t="e">
        <f t="shared" ca="1" si="54"/>
        <v>#NAME?</v>
      </c>
      <c r="BE502" s="48" t="e">
        <f t="shared" ca="1" si="55"/>
        <v>#NAME?</v>
      </c>
      <c r="BF502" s="50" t="e">
        <f t="shared" ca="1" si="56"/>
        <v>#NAME?</v>
      </c>
      <c r="BG502" s="56" t="e">
        <f t="shared" ca="1" si="57"/>
        <v>#NAME?</v>
      </c>
      <c r="BH502" s="103"/>
      <c r="BI502" s="103"/>
      <c r="BJ502" s="103"/>
      <c r="BK502" s="103"/>
      <c r="BL502" s="103"/>
      <c r="BM502" s="103"/>
      <c r="BN502" s="24"/>
      <c r="BO502" s="24"/>
    </row>
    <row r="503" spans="1:67" ht="15.5">
      <c r="A503" s="25" t="str">
        <f t="shared" si="38"/>
        <v/>
      </c>
      <c r="B503" s="89"/>
      <c r="C503" s="25"/>
      <c r="D503" s="90"/>
      <c r="E503" s="90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36"/>
      <c r="S503" s="91"/>
      <c r="T503" s="36"/>
      <c r="U503" s="82"/>
      <c r="V503" s="25"/>
      <c r="W503" s="107"/>
      <c r="X503" s="109"/>
      <c r="Y503" s="109"/>
      <c r="Z503" s="36"/>
      <c r="AA503" s="38"/>
      <c r="AB503" s="35"/>
      <c r="AC503" s="25"/>
      <c r="AD503" s="25"/>
      <c r="AE503" s="25"/>
      <c r="AF503" s="25"/>
      <c r="AG503" s="25"/>
      <c r="AH503" s="25"/>
      <c r="AI503" s="25"/>
      <c r="AJ503" s="45" t="str">
        <f t="array" ref="AJ503">IFERROR(INDEX('[1]Master Price'!$E:$E,MATCH(D503,'[1]Master Price'!$B:$B,0)),"0")</f>
        <v>0</v>
      </c>
      <c r="AK503" s="45">
        <f t="shared" si="39"/>
        <v>0</v>
      </c>
      <c r="AL503" s="46" t="str">
        <f t="shared" si="61"/>
        <v>0-day</v>
      </c>
      <c r="AM503" s="46" t="str">
        <f t="shared" si="40"/>
        <v>0-day</v>
      </c>
      <c r="AN503" s="46" t="str">
        <f t="shared" si="58"/>
        <v>0-day</v>
      </c>
      <c r="AO503" s="46" t="str">
        <f t="shared" si="59"/>
        <v>0-day</v>
      </c>
      <c r="AP503" s="46" t="str">
        <f t="shared" si="42"/>
        <v>0-day</v>
      </c>
      <c r="AQ503" s="46" t="str">
        <f t="shared" si="43"/>
        <v>0-day</v>
      </c>
      <c r="AR503" s="103"/>
      <c r="AS503" s="47" t="str">
        <f t="shared" si="44"/>
        <v/>
      </c>
      <c r="AT503" s="35">
        <f t="shared" si="60"/>
        <v>0</v>
      </c>
      <c r="AU503" s="48" t="e">
        <f t="shared" ca="1" si="45"/>
        <v>#NAME?</v>
      </c>
      <c r="AV503" s="48" t="e">
        <f t="shared" ca="1" si="46"/>
        <v>#NAME?</v>
      </c>
      <c r="AW503" s="49" t="e">
        <f t="shared" ca="1" si="47"/>
        <v>#NAME?</v>
      </c>
      <c r="AX503" s="48" t="e">
        <f t="shared" ca="1" si="48"/>
        <v>#NAME?</v>
      </c>
      <c r="AY503" s="49" t="str">
        <f t="shared" si="49"/>
        <v/>
      </c>
      <c r="AZ503" s="50" t="e">
        <f t="shared" ca="1" si="50"/>
        <v>#NAME?</v>
      </c>
      <c r="BA503" s="51" t="e">
        <f t="shared" ca="1" si="51"/>
        <v>#NAME?</v>
      </c>
      <c r="BB503" s="52" t="e">
        <f t="shared" ca="1" si="52"/>
        <v>#NAME?</v>
      </c>
      <c r="BC503" s="51" t="e">
        <f t="shared" ca="1" si="53"/>
        <v>#NAME?</v>
      </c>
      <c r="BD503" s="54" t="e">
        <f t="shared" ca="1" si="54"/>
        <v>#NAME?</v>
      </c>
      <c r="BE503" s="48" t="e">
        <f t="shared" ca="1" si="55"/>
        <v>#NAME?</v>
      </c>
      <c r="BF503" s="50" t="e">
        <f t="shared" ca="1" si="56"/>
        <v>#NAME?</v>
      </c>
      <c r="BG503" s="56" t="e">
        <f t="shared" ca="1" si="57"/>
        <v>#NAME?</v>
      </c>
      <c r="BH503" s="103"/>
      <c r="BI503" s="103"/>
      <c r="BJ503" s="103"/>
      <c r="BK503" s="103"/>
      <c r="BL503" s="103"/>
      <c r="BM503" s="103"/>
      <c r="BN503" s="24"/>
      <c r="BO503" s="24"/>
    </row>
    <row r="504" spans="1:67" ht="15.5">
      <c r="A504" s="25" t="str">
        <f t="shared" si="38"/>
        <v/>
      </c>
      <c r="B504" s="89"/>
      <c r="C504" s="25"/>
      <c r="D504" s="90"/>
      <c r="E504" s="90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36"/>
      <c r="S504" s="91"/>
      <c r="T504" s="36"/>
      <c r="U504" s="82"/>
      <c r="V504" s="25"/>
      <c r="W504" s="107"/>
      <c r="X504" s="109"/>
      <c r="Y504" s="109"/>
      <c r="Z504" s="36"/>
      <c r="AA504" s="38"/>
      <c r="AB504" s="35"/>
      <c r="AC504" s="25"/>
      <c r="AD504" s="25"/>
      <c r="AE504" s="25"/>
      <c r="AF504" s="25"/>
      <c r="AG504" s="25"/>
      <c r="AH504" s="25"/>
      <c r="AI504" s="25"/>
      <c r="AJ504" s="45" t="str">
        <f t="array" ref="AJ504">IFERROR(INDEX('[1]Master Price'!$E:$E,MATCH(D504,'[1]Master Price'!$B:$B,0)),"0")</f>
        <v>0</v>
      </c>
      <c r="AK504" s="45">
        <f t="shared" si="39"/>
        <v>0</v>
      </c>
      <c r="AL504" s="46" t="str">
        <f t="shared" si="61"/>
        <v>0-day</v>
      </c>
      <c r="AM504" s="46" t="str">
        <f t="shared" si="40"/>
        <v>0-day</v>
      </c>
      <c r="AN504" s="46" t="str">
        <f t="shared" si="58"/>
        <v>0-day</v>
      </c>
      <c r="AO504" s="46" t="str">
        <f t="shared" si="59"/>
        <v>0-day</v>
      </c>
      <c r="AP504" s="46" t="str">
        <f t="shared" si="42"/>
        <v>0-day</v>
      </c>
      <c r="AQ504" s="46" t="str">
        <f t="shared" si="43"/>
        <v>0-day</v>
      </c>
      <c r="AR504" s="103"/>
      <c r="AS504" s="47" t="str">
        <f t="shared" si="44"/>
        <v/>
      </c>
      <c r="AT504" s="35">
        <f t="shared" si="60"/>
        <v>0</v>
      </c>
      <c r="AU504" s="48" t="e">
        <f t="shared" ca="1" si="45"/>
        <v>#NAME?</v>
      </c>
      <c r="AV504" s="48" t="e">
        <f t="shared" ca="1" si="46"/>
        <v>#NAME?</v>
      </c>
      <c r="AW504" s="49" t="e">
        <f t="shared" ca="1" si="47"/>
        <v>#NAME?</v>
      </c>
      <c r="AX504" s="48" t="e">
        <f t="shared" ca="1" si="48"/>
        <v>#NAME?</v>
      </c>
      <c r="AY504" s="49" t="str">
        <f t="shared" si="49"/>
        <v/>
      </c>
      <c r="AZ504" s="50" t="e">
        <f t="shared" ca="1" si="50"/>
        <v>#NAME?</v>
      </c>
      <c r="BA504" s="51" t="e">
        <f t="shared" ca="1" si="51"/>
        <v>#NAME?</v>
      </c>
      <c r="BB504" s="52" t="e">
        <f t="shared" ca="1" si="52"/>
        <v>#NAME?</v>
      </c>
      <c r="BC504" s="51" t="e">
        <f t="shared" ca="1" si="53"/>
        <v>#NAME?</v>
      </c>
      <c r="BD504" s="54" t="e">
        <f t="shared" ca="1" si="54"/>
        <v>#NAME?</v>
      </c>
      <c r="BE504" s="48" t="e">
        <f t="shared" ca="1" si="55"/>
        <v>#NAME?</v>
      </c>
      <c r="BF504" s="50" t="e">
        <f t="shared" ca="1" si="56"/>
        <v>#NAME?</v>
      </c>
      <c r="BG504" s="56" t="e">
        <f t="shared" ca="1" si="57"/>
        <v>#NAME?</v>
      </c>
      <c r="BH504" s="103"/>
      <c r="BI504" s="103"/>
      <c r="BJ504" s="103"/>
      <c r="BK504" s="103"/>
      <c r="BL504" s="103"/>
      <c r="BM504" s="103"/>
      <c r="BN504" s="24"/>
      <c r="BO504" s="24"/>
    </row>
    <row r="505" spans="1:67" ht="15.5">
      <c r="A505" s="25" t="str">
        <f t="shared" si="38"/>
        <v/>
      </c>
      <c r="B505" s="89"/>
      <c r="C505" s="25"/>
      <c r="D505" s="90"/>
      <c r="E505" s="90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36"/>
      <c r="S505" s="91"/>
      <c r="T505" s="36"/>
      <c r="U505" s="82"/>
      <c r="V505" s="25"/>
      <c r="W505" s="36"/>
      <c r="X505" s="109"/>
      <c r="Y505" s="109"/>
      <c r="Z505" s="36"/>
      <c r="AA505" s="38"/>
      <c r="AB505" s="35"/>
      <c r="AC505" s="25"/>
      <c r="AD505" s="25"/>
      <c r="AE505" s="25"/>
      <c r="AF505" s="25"/>
      <c r="AG505" s="25"/>
      <c r="AH505" s="25"/>
      <c r="AI505" s="25"/>
      <c r="AJ505" s="45" t="str">
        <f t="array" ref="AJ505">IFERROR(INDEX('[1]Master Price'!$E:$E,MATCH(D505,'[1]Master Price'!$B:$B,0)),"0")</f>
        <v>0</v>
      </c>
      <c r="AK505" s="45">
        <f t="shared" si="39"/>
        <v>0</v>
      </c>
      <c r="AL505" s="46" t="str">
        <f t="shared" si="61"/>
        <v>0-day</v>
      </c>
      <c r="AM505" s="46" t="str">
        <f t="shared" si="40"/>
        <v>0-day</v>
      </c>
      <c r="AN505" s="46" t="str">
        <f t="shared" si="58"/>
        <v>0-day</v>
      </c>
      <c r="AO505" s="46" t="str">
        <f t="shared" si="59"/>
        <v>0-day</v>
      </c>
      <c r="AP505" s="46" t="str">
        <f t="shared" si="42"/>
        <v>0-day</v>
      </c>
      <c r="AQ505" s="46" t="str">
        <f t="shared" si="43"/>
        <v>0-day</v>
      </c>
      <c r="AR505" s="103"/>
      <c r="AS505" s="47" t="str">
        <f t="shared" si="44"/>
        <v/>
      </c>
      <c r="AT505" s="35">
        <f t="shared" si="60"/>
        <v>0</v>
      </c>
      <c r="AU505" s="48" t="e">
        <f t="shared" ca="1" si="45"/>
        <v>#NAME?</v>
      </c>
      <c r="AV505" s="48" t="e">
        <f t="shared" ca="1" si="46"/>
        <v>#NAME?</v>
      </c>
      <c r="AW505" s="49" t="e">
        <f t="shared" ca="1" si="47"/>
        <v>#NAME?</v>
      </c>
      <c r="AX505" s="48" t="e">
        <f t="shared" ca="1" si="48"/>
        <v>#NAME?</v>
      </c>
      <c r="AY505" s="49" t="str">
        <f t="shared" si="49"/>
        <v/>
      </c>
      <c r="AZ505" s="50" t="e">
        <f t="shared" ca="1" si="50"/>
        <v>#NAME?</v>
      </c>
      <c r="BA505" s="51" t="e">
        <f t="shared" ca="1" si="51"/>
        <v>#NAME?</v>
      </c>
      <c r="BB505" s="52" t="e">
        <f t="shared" ca="1" si="52"/>
        <v>#NAME?</v>
      </c>
      <c r="BC505" s="51" t="e">
        <f t="shared" ca="1" si="53"/>
        <v>#NAME?</v>
      </c>
      <c r="BD505" s="54" t="e">
        <f t="shared" ca="1" si="54"/>
        <v>#NAME?</v>
      </c>
      <c r="BE505" s="48" t="e">
        <f t="shared" ca="1" si="55"/>
        <v>#NAME?</v>
      </c>
      <c r="BF505" s="50" t="e">
        <f t="shared" ca="1" si="56"/>
        <v>#NAME?</v>
      </c>
      <c r="BG505" s="56" t="e">
        <f t="shared" ca="1" si="57"/>
        <v>#NAME?</v>
      </c>
      <c r="BH505" s="103"/>
      <c r="BI505" s="103"/>
      <c r="BJ505" s="103"/>
      <c r="BK505" s="103"/>
      <c r="BL505" s="103"/>
      <c r="BM505" s="103"/>
      <c r="BN505" s="24"/>
      <c r="BO505" s="24"/>
    </row>
    <row r="506" spans="1:67" ht="15.5">
      <c r="A506" s="25" t="str">
        <f t="shared" si="38"/>
        <v/>
      </c>
      <c r="B506" s="89"/>
      <c r="C506" s="25"/>
      <c r="D506" s="90"/>
      <c r="E506" s="90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36"/>
      <c r="S506" s="91"/>
      <c r="T506" s="36"/>
      <c r="U506" s="82"/>
      <c r="V506" s="25"/>
      <c r="W506" s="107"/>
      <c r="X506" s="109"/>
      <c r="Y506" s="109"/>
      <c r="Z506" s="36"/>
      <c r="AA506" s="38"/>
      <c r="AB506" s="35"/>
      <c r="AC506" s="25"/>
      <c r="AD506" s="25"/>
      <c r="AE506" s="44"/>
      <c r="AF506" s="112"/>
      <c r="AG506" s="25"/>
      <c r="AH506" s="25"/>
      <c r="AI506" s="25"/>
      <c r="AJ506" s="45" t="str">
        <f t="array" ref="AJ506">IFERROR(INDEX('[1]Master Price'!$E:$E,MATCH(D506,'[1]Master Price'!$B:$B,0)),"0")</f>
        <v>0</v>
      </c>
      <c r="AK506" s="45">
        <f t="shared" si="39"/>
        <v>0</v>
      </c>
      <c r="AL506" s="46" t="str">
        <f t="shared" si="61"/>
        <v>0-day</v>
      </c>
      <c r="AM506" s="46" t="str">
        <f t="shared" si="40"/>
        <v>0-day</v>
      </c>
      <c r="AN506" s="46" t="str">
        <f t="shared" si="58"/>
        <v>0-day</v>
      </c>
      <c r="AO506" s="46" t="str">
        <f t="shared" si="59"/>
        <v>0-day</v>
      </c>
      <c r="AP506" s="46" t="str">
        <f t="shared" si="42"/>
        <v>0-day</v>
      </c>
      <c r="AQ506" s="46" t="str">
        <f t="shared" si="43"/>
        <v>0-day</v>
      </c>
      <c r="AR506" s="103"/>
      <c r="AS506" s="47" t="str">
        <f t="shared" si="44"/>
        <v/>
      </c>
      <c r="AT506" s="35">
        <f t="shared" si="60"/>
        <v>0</v>
      </c>
      <c r="AU506" s="48" t="e">
        <f t="shared" ca="1" si="45"/>
        <v>#NAME?</v>
      </c>
      <c r="AV506" s="48" t="e">
        <f t="shared" ca="1" si="46"/>
        <v>#NAME?</v>
      </c>
      <c r="AW506" s="49" t="e">
        <f t="shared" ca="1" si="47"/>
        <v>#NAME?</v>
      </c>
      <c r="AX506" s="48" t="e">
        <f t="shared" ca="1" si="48"/>
        <v>#NAME?</v>
      </c>
      <c r="AY506" s="49" t="str">
        <f t="shared" si="49"/>
        <v/>
      </c>
      <c r="AZ506" s="50" t="e">
        <f t="shared" ca="1" si="50"/>
        <v>#NAME?</v>
      </c>
      <c r="BA506" s="51" t="e">
        <f t="shared" ca="1" si="51"/>
        <v>#NAME?</v>
      </c>
      <c r="BB506" s="52" t="e">
        <f t="shared" ca="1" si="52"/>
        <v>#NAME?</v>
      </c>
      <c r="BC506" s="51" t="e">
        <f t="shared" ca="1" si="53"/>
        <v>#NAME?</v>
      </c>
      <c r="BD506" s="54" t="e">
        <f t="shared" ca="1" si="54"/>
        <v>#NAME?</v>
      </c>
      <c r="BE506" s="48" t="e">
        <f t="shared" ca="1" si="55"/>
        <v>#NAME?</v>
      </c>
      <c r="BF506" s="50" t="e">
        <f t="shared" ca="1" si="56"/>
        <v>#NAME?</v>
      </c>
      <c r="BG506" s="56" t="e">
        <f t="shared" ca="1" si="57"/>
        <v>#NAME?</v>
      </c>
      <c r="BH506" s="103"/>
      <c r="BI506" s="103"/>
      <c r="BJ506" s="103"/>
      <c r="BK506" s="103"/>
      <c r="BL506" s="103"/>
      <c r="BM506" s="103"/>
      <c r="BN506" s="24"/>
      <c r="BO506" s="24"/>
    </row>
    <row r="507" spans="1:67" ht="15.5">
      <c r="A507" s="25" t="str">
        <f t="shared" si="38"/>
        <v/>
      </c>
      <c r="B507" s="89"/>
      <c r="C507" s="25"/>
      <c r="D507" s="90"/>
      <c r="E507" s="90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36"/>
      <c r="S507" s="91"/>
      <c r="T507" s="36"/>
      <c r="U507" s="82"/>
      <c r="V507" s="25"/>
      <c r="W507" s="107"/>
      <c r="X507" s="109"/>
      <c r="Y507" s="109"/>
      <c r="Z507" s="36"/>
      <c r="AA507" s="38"/>
      <c r="AB507" s="35"/>
      <c r="AC507" s="25"/>
      <c r="AD507" s="25"/>
      <c r="AE507" s="44"/>
      <c r="AF507" s="112"/>
      <c r="AG507" s="25"/>
      <c r="AH507" s="25"/>
      <c r="AI507" s="25"/>
      <c r="AJ507" s="45" t="str">
        <f t="array" ref="AJ507">IFERROR(INDEX('[1]Master Price'!$E:$E,MATCH(D507,'[1]Master Price'!$B:$B,0)),"0")</f>
        <v>0</v>
      </c>
      <c r="AK507" s="45">
        <f t="shared" si="39"/>
        <v>0</v>
      </c>
      <c r="AL507" s="46" t="str">
        <f t="shared" si="61"/>
        <v>0-day</v>
      </c>
      <c r="AM507" s="46" t="str">
        <f t="shared" si="40"/>
        <v>0-day</v>
      </c>
      <c r="AN507" s="46" t="str">
        <f t="shared" si="58"/>
        <v>0-day</v>
      </c>
      <c r="AO507" s="46" t="str">
        <f t="shared" si="59"/>
        <v>0-day</v>
      </c>
      <c r="AP507" s="46" t="str">
        <f t="shared" si="42"/>
        <v>0-day</v>
      </c>
      <c r="AQ507" s="46" t="str">
        <f t="shared" si="43"/>
        <v>0-day</v>
      </c>
      <c r="AR507" s="103"/>
      <c r="AS507" s="47" t="str">
        <f t="shared" si="44"/>
        <v/>
      </c>
      <c r="AT507" s="35">
        <f t="shared" si="60"/>
        <v>0</v>
      </c>
      <c r="AU507" s="48" t="e">
        <f t="shared" ca="1" si="45"/>
        <v>#NAME?</v>
      </c>
      <c r="AV507" s="48" t="e">
        <f t="shared" ca="1" si="46"/>
        <v>#NAME?</v>
      </c>
      <c r="AW507" s="49" t="e">
        <f t="shared" ca="1" si="47"/>
        <v>#NAME?</v>
      </c>
      <c r="AX507" s="48" t="e">
        <f t="shared" ca="1" si="48"/>
        <v>#NAME?</v>
      </c>
      <c r="AY507" s="49" t="str">
        <f t="shared" si="49"/>
        <v/>
      </c>
      <c r="AZ507" s="50" t="e">
        <f t="shared" ca="1" si="50"/>
        <v>#NAME?</v>
      </c>
      <c r="BA507" s="51" t="e">
        <f t="shared" ca="1" si="51"/>
        <v>#NAME?</v>
      </c>
      <c r="BB507" s="52" t="e">
        <f t="shared" ca="1" si="52"/>
        <v>#NAME?</v>
      </c>
      <c r="BC507" s="51" t="e">
        <f t="shared" ca="1" si="53"/>
        <v>#NAME?</v>
      </c>
      <c r="BD507" s="54" t="e">
        <f t="shared" ca="1" si="54"/>
        <v>#NAME?</v>
      </c>
      <c r="BE507" s="48" t="e">
        <f t="shared" ca="1" si="55"/>
        <v>#NAME?</v>
      </c>
      <c r="BF507" s="50" t="e">
        <f t="shared" ca="1" si="56"/>
        <v>#NAME?</v>
      </c>
      <c r="BG507" s="56" t="e">
        <f t="shared" ca="1" si="57"/>
        <v>#NAME?</v>
      </c>
      <c r="BH507" s="103"/>
      <c r="BI507" s="103"/>
      <c r="BJ507" s="103"/>
      <c r="BK507" s="103"/>
      <c r="BL507" s="103"/>
      <c r="BM507" s="103"/>
      <c r="BN507" s="24"/>
      <c r="BO507" s="24"/>
    </row>
    <row r="508" spans="1:67" ht="15.5">
      <c r="A508" s="25" t="str">
        <f t="shared" si="38"/>
        <v/>
      </c>
      <c r="B508" s="89"/>
      <c r="C508" s="25"/>
      <c r="D508" s="90"/>
      <c r="E508" s="90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36"/>
      <c r="S508" s="91"/>
      <c r="T508" s="36"/>
      <c r="U508" s="82"/>
      <c r="V508" s="25"/>
      <c r="W508" s="107"/>
      <c r="X508" s="109"/>
      <c r="Y508" s="109"/>
      <c r="Z508" s="36"/>
      <c r="AA508" s="38"/>
      <c r="AB508" s="35"/>
      <c r="AC508" s="25"/>
      <c r="AD508" s="25"/>
      <c r="AE508" s="25"/>
      <c r="AF508" s="25"/>
      <c r="AG508" s="25"/>
      <c r="AH508" s="25"/>
      <c r="AI508" s="25"/>
      <c r="AJ508" s="45" t="str">
        <f t="array" ref="AJ508">IFERROR(INDEX('[1]Master Price'!$E:$E,MATCH(D508,'[1]Master Price'!$B:$B,0)),"0")</f>
        <v>0</v>
      </c>
      <c r="AK508" s="45">
        <f t="shared" si="39"/>
        <v>0</v>
      </c>
      <c r="AL508" s="46" t="str">
        <f t="shared" si="61"/>
        <v>0-day</v>
      </c>
      <c r="AM508" s="46" t="str">
        <f t="shared" si="40"/>
        <v>0-day</v>
      </c>
      <c r="AN508" s="46" t="str">
        <f t="shared" si="58"/>
        <v>0-day</v>
      </c>
      <c r="AO508" s="46" t="str">
        <f t="shared" si="59"/>
        <v>0-day</v>
      </c>
      <c r="AP508" s="46" t="str">
        <f t="shared" si="42"/>
        <v>0-day</v>
      </c>
      <c r="AQ508" s="46" t="str">
        <f t="shared" si="43"/>
        <v>0-day</v>
      </c>
      <c r="AR508" s="103"/>
      <c r="AS508" s="47" t="str">
        <f t="shared" si="44"/>
        <v/>
      </c>
      <c r="AT508" s="35">
        <f t="shared" si="60"/>
        <v>0</v>
      </c>
      <c r="AU508" s="48" t="e">
        <f t="shared" ca="1" si="45"/>
        <v>#NAME?</v>
      </c>
      <c r="AV508" s="48" t="e">
        <f t="shared" ca="1" si="46"/>
        <v>#NAME?</v>
      </c>
      <c r="AW508" s="49" t="e">
        <f t="shared" ca="1" si="47"/>
        <v>#NAME?</v>
      </c>
      <c r="AX508" s="48" t="e">
        <f t="shared" ca="1" si="48"/>
        <v>#NAME?</v>
      </c>
      <c r="AY508" s="49" t="str">
        <f t="shared" si="49"/>
        <v/>
      </c>
      <c r="AZ508" s="50" t="e">
        <f t="shared" ca="1" si="50"/>
        <v>#NAME?</v>
      </c>
      <c r="BA508" s="51" t="e">
        <f t="shared" ca="1" si="51"/>
        <v>#NAME?</v>
      </c>
      <c r="BB508" s="52" t="e">
        <f t="shared" ca="1" si="52"/>
        <v>#NAME?</v>
      </c>
      <c r="BC508" s="51" t="e">
        <f t="shared" ca="1" si="53"/>
        <v>#NAME?</v>
      </c>
      <c r="BD508" s="54" t="e">
        <f t="shared" ca="1" si="54"/>
        <v>#NAME?</v>
      </c>
      <c r="BE508" s="48" t="e">
        <f t="shared" ca="1" si="55"/>
        <v>#NAME?</v>
      </c>
      <c r="BF508" s="50" t="e">
        <f t="shared" ca="1" si="56"/>
        <v>#NAME?</v>
      </c>
      <c r="BG508" s="56" t="e">
        <f t="shared" ca="1" si="57"/>
        <v>#NAME?</v>
      </c>
      <c r="BH508" s="103"/>
      <c r="BI508" s="103"/>
      <c r="BJ508" s="103"/>
      <c r="BK508" s="103"/>
      <c r="BL508" s="103"/>
      <c r="BM508" s="103"/>
      <c r="BN508" s="24"/>
      <c r="BO508" s="24"/>
    </row>
    <row r="509" spans="1:67" ht="15.5">
      <c r="A509" s="25" t="str">
        <f t="shared" si="38"/>
        <v/>
      </c>
      <c r="B509" s="89"/>
      <c r="C509" s="25"/>
      <c r="D509" s="90"/>
      <c r="E509" s="90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36"/>
      <c r="S509" s="91"/>
      <c r="T509" s="36"/>
      <c r="U509" s="82"/>
      <c r="V509" s="25"/>
      <c r="W509" s="107"/>
      <c r="X509" s="109"/>
      <c r="Y509" s="109"/>
      <c r="Z509" s="36"/>
      <c r="AA509" s="38"/>
      <c r="AB509" s="35"/>
      <c r="AC509" s="25"/>
      <c r="AD509" s="25"/>
      <c r="AE509" s="25"/>
      <c r="AF509" s="25"/>
      <c r="AG509" s="25"/>
      <c r="AH509" s="25"/>
      <c r="AI509" s="25"/>
      <c r="AJ509" s="45" t="str">
        <f t="array" ref="AJ509">IFERROR(INDEX('[1]Master Price'!$E:$E,MATCH(D509,'[1]Master Price'!$B:$B,0)),"0")</f>
        <v>0</v>
      </c>
      <c r="AK509" s="45">
        <f t="shared" si="39"/>
        <v>0</v>
      </c>
      <c r="AL509" s="46" t="str">
        <f t="shared" si="61"/>
        <v>0-day</v>
      </c>
      <c r="AM509" s="46" t="str">
        <f t="shared" si="40"/>
        <v>0-day</v>
      </c>
      <c r="AN509" s="46" t="str">
        <f t="shared" si="58"/>
        <v>0-day</v>
      </c>
      <c r="AO509" s="46" t="str">
        <f t="shared" si="59"/>
        <v>0-day</v>
      </c>
      <c r="AP509" s="46" t="str">
        <f t="shared" si="42"/>
        <v>0-day</v>
      </c>
      <c r="AQ509" s="46" t="str">
        <f t="shared" si="43"/>
        <v>0-day</v>
      </c>
      <c r="AR509" s="103"/>
      <c r="AS509" s="47" t="str">
        <f t="shared" si="44"/>
        <v/>
      </c>
      <c r="AT509" s="35">
        <f t="shared" si="60"/>
        <v>0</v>
      </c>
      <c r="AU509" s="48" t="e">
        <f t="shared" ca="1" si="45"/>
        <v>#NAME?</v>
      </c>
      <c r="AV509" s="48" t="e">
        <f t="shared" ca="1" si="46"/>
        <v>#NAME?</v>
      </c>
      <c r="AW509" s="49" t="e">
        <f t="shared" ca="1" si="47"/>
        <v>#NAME?</v>
      </c>
      <c r="AX509" s="48" t="e">
        <f t="shared" ca="1" si="48"/>
        <v>#NAME?</v>
      </c>
      <c r="AY509" s="49" t="str">
        <f t="shared" si="49"/>
        <v/>
      </c>
      <c r="AZ509" s="50" t="e">
        <f t="shared" ca="1" si="50"/>
        <v>#NAME?</v>
      </c>
      <c r="BA509" s="51" t="e">
        <f t="shared" ca="1" si="51"/>
        <v>#NAME?</v>
      </c>
      <c r="BB509" s="52" t="e">
        <f t="shared" ca="1" si="52"/>
        <v>#NAME?</v>
      </c>
      <c r="BC509" s="51" t="e">
        <f t="shared" ca="1" si="53"/>
        <v>#NAME?</v>
      </c>
      <c r="BD509" s="54" t="e">
        <f t="shared" ca="1" si="54"/>
        <v>#NAME?</v>
      </c>
      <c r="BE509" s="48" t="e">
        <f t="shared" ca="1" si="55"/>
        <v>#NAME?</v>
      </c>
      <c r="BF509" s="50" t="e">
        <f t="shared" ca="1" si="56"/>
        <v>#NAME?</v>
      </c>
      <c r="BG509" s="56" t="e">
        <f t="shared" ca="1" si="57"/>
        <v>#NAME?</v>
      </c>
      <c r="BH509" s="103"/>
      <c r="BI509" s="103"/>
      <c r="BJ509" s="103"/>
      <c r="BK509" s="103"/>
      <c r="BL509" s="103"/>
      <c r="BM509" s="103"/>
      <c r="BN509" s="24"/>
      <c r="BO509" s="24"/>
    </row>
    <row r="510" spans="1:67" ht="15.5">
      <c r="A510" s="25" t="str">
        <f t="shared" si="38"/>
        <v/>
      </c>
      <c r="B510" s="89"/>
      <c r="C510" s="25"/>
      <c r="D510" s="90"/>
      <c r="E510" s="90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36"/>
      <c r="S510" s="91"/>
      <c r="T510" s="36"/>
      <c r="U510" s="82"/>
      <c r="V510" s="25"/>
      <c r="W510" s="107"/>
      <c r="X510" s="109"/>
      <c r="Y510" s="109"/>
      <c r="Z510" s="36"/>
      <c r="AA510" s="38"/>
      <c r="AB510" s="35"/>
      <c r="AC510" s="25"/>
      <c r="AD510" s="25"/>
      <c r="AE510" s="25"/>
      <c r="AF510" s="25"/>
      <c r="AG510" s="25"/>
      <c r="AH510" s="25"/>
      <c r="AI510" s="25"/>
      <c r="AJ510" s="45" t="str">
        <f t="array" ref="AJ510">IFERROR(INDEX('[1]Master Price'!$E:$E,MATCH(D510,'[1]Master Price'!$B:$B,0)),"0")</f>
        <v>0</v>
      </c>
      <c r="AK510" s="45">
        <f t="shared" si="39"/>
        <v>0</v>
      </c>
      <c r="AL510" s="46" t="str">
        <f t="shared" si="61"/>
        <v>0-day</v>
      </c>
      <c r="AM510" s="46" t="str">
        <f t="shared" si="40"/>
        <v>0-day</v>
      </c>
      <c r="AN510" s="46" t="str">
        <f t="shared" si="58"/>
        <v>0-day</v>
      </c>
      <c r="AO510" s="46" t="str">
        <f t="shared" si="59"/>
        <v>0-day</v>
      </c>
      <c r="AP510" s="46" t="str">
        <f t="shared" si="42"/>
        <v>0-day</v>
      </c>
      <c r="AQ510" s="46" t="str">
        <f t="shared" si="43"/>
        <v>0-day</v>
      </c>
      <c r="AR510" s="103"/>
      <c r="AS510" s="47" t="str">
        <f t="shared" si="44"/>
        <v/>
      </c>
      <c r="AT510" s="35">
        <f t="shared" si="60"/>
        <v>0</v>
      </c>
      <c r="AU510" s="48" t="e">
        <f t="shared" ca="1" si="45"/>
        <v>#NAME?</v>
      </c>
      <c r="AV510" s="48" t="e">
        <f t="shared" ca="1" si="46"/>
        <v>#NAME?</v>
      </c>
      <c r="AW510" s="49" t="e">
        <f t="shared" ca="1" si="47"/>
        <v>#NAME?</v>
      </c>
      <c r="AX510" s="48" t="e">
        <f t="shared" ca="1" si="48"/>
        <v>#NAME?</v>
      </c>
      <c r="AY510" s="49" t="str">
        <f t="shared" si="49"/>
        <v/>
      </c>
      <c r="AZ510" s="50" t="e">
        <f t="shared" ca="1" si="50"/>
        <v>#NAME?</v>
      </c>
      <c r="BA510" s="51" t="e">
        <f t="shared" ca="1" si="51"/>
        <v>#NAME?</v>
      </c>
      <c r="BB510" s="52" t="e">
        <f t="shared" ca="1" si="52"/>
        <v>#NAME?</v>
      </c>
      <c r="BC510" s="51" t="e">
        <f t="shared" ca="1" si="53"/>
        <v>#NAME?</v>
      </c>
      <c r="BD510" s="54" t="e">
        <f t="shared" ca="1" si="54"/>
        <v>#NAME?</v>
      </c>
      <c r="BE510" s="48" t="e">
        <f t="shared" ca="1" si="55"/>
        <v>#NAME?</v>
      </c>
      <c r="BF510" s="50" t="e">
        <f t="shared" ca="1" si="56"/>
        <v>#NAME?</v>
      </c>
      <c r="BG510" s="56" t="e">
        <f t="shared" ca="1" si="57"/>
        <v>#NAME?</v>
      </c>
      <c r="BH510" s="103"/>
      <c r="BI510" s="103"/>
      <c r="BJ510" s="103"/>
      <c r="BK510" s="103"/>
      <c r="BL510" s="103"/>
      <c r="BM510" s="103"/>
      <c r="BN510" s="24"/>
      <c r="BO510" s="24"/>
    </row>
    <row r="511" spans="1:67" ht="15.5">
      <c r="A511" s="25" t="str">
        <f t="shared" si="38"/>
        <v/>
      </c>
      <c r="B511" s="89"/>
      <c r="C511" s="25"/>
      <c r="D511" s="90"/>
      <c r="E511" s="90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36"/>
      <c r="S511" s="91"/>
      <c r="T511" s="36"/>
      <c r="U511" s="82"/>
      <c r="V511" s="25"/>
      <c r="W511" s="107"/>
      <c r="X511" s="109"/>
      <c r="Y511" s="109"/>
      <c r="Z511" s="36"/>
      <c r="AA511" s="38"/>
      <c r="AB511" s="35"/>
      <c r="AC511" s="25"/>
      <c r="AD511" s="25"/>
      <c r="AE511" s="25"/>
      <c r="AF511" s="25"/>
      <c r="AG511" s="25"/>
      <c r="AH511" s="25"/>
      <c r="AI511" s="25"/>
      <c r="AJ511" s="45" t="str">
        <f t="array" ref="AJ511">IFERROR(INDEX('[1]Master Price'!$E:$E,MATCH(D511,'[1]Master Price'!$B:$B,0)),"0")</f>
        <v>0</v>
      </c>
      <c r="AK511" s="45">
        <f t="shared" si="39"/>
        <v>0</v>
      </c>
      <c r="AL511" s="46" t="str">
        <f t="shared" si="61"/>
        <v>0-day</v>
      </c>
      <c r="AM511" s="46" t="str">
        <f t="shared" si="40"/>
        <v>0-day</v>
      </c>
      <c r="AN511" s="46" t="str">
        <f t="shared" si="58"/>
        <v>0-day</v>
      </c>
      <c r="AO511" s="46" t="str">
        <f t="shared" si="59"/>
        <v>0-day</v>
      </c>
      <c r="AP511" s="46" t="str">
        <f t="shared" si="42"/>
        <v>0-day</v>
      </c>
      <c r="AQ511" s="46" t="str">
        <f t="shared" si="43"/>
        <v>0-day</v>
      </c>
      <c r="AR511" s="103"/>
      <c r="AS511" s="47" t="str">
        <f t="shared" si="44"/>
        <v/>
      </c>
      <c r="AT511" s="35">
        <f t="shared" si="60"/>
        <v>0</v>
      </c>
      <c r="AU511" s="48" t="e">
        <f t="shared" ca="1" si="45"/>
        <v>#NAME?</v>
      </c>
      <c r="AV511" s="48" t="e">
        <f t="shared" ca="1" si="46"/>
        <v>#NAME?</v>
      </c>
      <c r="AW511" s="49" t="e">
        <f t="shared" ca="1" si="47"/>
        <v>#NAME?</v>
      </c>
      <c r="AX511" s="48" t="e">
        <f t="shared" ca="1" si="48"/>
        <v>#NAME?</v>
      </c>
      <c r="AY511" s="49" t="str">
        <f t="shared" si="49"/>
        <v/>
      </c>
      <c r="AZ511" s="50" t="e">
        <f t="shared" ca="1" si="50"/>
        <v>#NAME?</v>
      </c>
      <c r="BA511" s="51" t="e">
        <f t="shared" ca="1" si="51"/>
        <v>#NAME?</v>
      </c>
      <c r="BB511" s="52" t="e">
        <f t="shared" ca="1" si="52"/>
        <v>#NAME?</v>
      </c>
      <c r="BC511" s="51" t="e">
        <f t="shared" ca="1" si="53"/>
        <v>#NAME?</v>
      </c>
      <c r="BD511" s="54" t="e">
        <f t="shared" ca="1" si="54"/>
        <v>#NAME?</v>
      </c>
      <c r="BE511" s="48" t="e">
        <f t="shared" ca="1" si="55"/>
        <v>#NAME?</v>
      </c>
      <c r="BF511" s="50" t="e">
        <f t="shared" ca="1" si="56"/>
        <v>#NAME?</v>
      </c>
      <c r="BG511" s="56" t="e">
        <f t="shared" ca="1" si="57"/>
        <v>#NAME?</v>
      </c>
      <c r="BH511" s="103"/>
      <c r="BI511" s="103"/>
      <c r="BJ511" s="103"/>
      <c r="BK511" s="103"/>
      <c r="BL511" s="103"/>
      <c r="BM511" s="103"/>
      <c r="BN511" s="24"/>
      <c r="BO511" s="24"/>
    </row>
    <row r="512" spans="1:67" ht="15.5">
      <c r="A512" s="25" t="str">
        <f t="shared" si="38"/>
        <v/>
      </c>
      <c r="B512" s="89"/>
      <c r="C512" s="25"/>
      <c r="D512" s="90"/>
      <c r="E512" s="90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36"/>
      <c r="S512" s="91"/>
      <c r="T512" s="36"/>
      <c r="U512" s="82"/>
      <c r="V512" s="25"/>
      <c r="W512" s="107"/>
      <c r="X512" s="109"/>
      <c r="Y512" s="109"/>
      <c r="Z512" s="36"/>
      <c r="AA512" s="38"/>
      <c r="AB512" s="35"/>
      <c r="AC512" s="25"/>
      <c r="AD512" s="25"/>
      <c r="AE512" s="25"/>
      <c r="AF512" s="25"/>
      <c r="AG512" s="25"/>
      <c r="AH512" s="25"/>
      <c r="AI512" s="25"/>
      <c r="AJ512" s="45" t="str">
        <f t="array" ref="AJ512">IFERROR(INDEX('[1]Master Price'!$E:$E,MATCH(D512,'[1]Master Price'!$B:$B,0)),"0")</f>
        <v>0</v>
      </c>
      <c r="AK512" s="45">
        <f t="shared" si="39"/>
        <v>0</v>
      </c>
      <c r="AL512" s="46" t="str">
        <f t="shared" si="61"/>
        <v>0-day</v>
      </c>
      <c r="AM512" s="46" t="str">
        <f t="shared" si="40"/>
        <v>0-day</v>
      </c>
      <c r="AN512" s="46" t="str">
        <f t="shared" si="58"/>
        <v>0-day</v>
      </c>
      <c r="AO512" s="46" t="str">
        <f t="shared" si="59"/>
        <v>0-day</v>
      </c>
      <c r="AP512" s="46" t="str">
        <f t="shared" si="42"/>
        <v>0-day</v>
      </c>
      <c r="AQ512" s="46" t="str">
        <f t="shared" si="43"/>
        <v>0-day</v>
      </c>
      <c r="AR512" s="103"/>
      <c r="AS512" s="47" t="str">
        <f t="shared" si="44"/>
        <v/>
      </c>
      <c r="AT512" s="35">
        <f t="shared" si="60"/>
        <v>0</v>
      </c>
      <c r="AU512" s="48" t="e">
        <f t="shared" ca="1" si="45"/>
        <v>#NAME?</v>
      </c>
      <c r="AV512" s="48" t="e">
        <f t="shared" ca="1" si="46"/>
        <v>#NAME?</v>
      </c>
      <c r="AW512" s="49" t="e">
        <f t="shared" ca="1" si="47"/>
        <v>#NAME?</v>
      </c>
      <c r="AX512" s="48" t="e">
        <f t="shared" ca="1" si="48"/>
        <v>#NAME?</v>
      </c>
      <c r="AY512" s="49" t="str">
        <f t="shared" si="49"/>
        <v/>
      </c>
      <c r="AZ512" s="50" t="e">
        <f t="shared" ca="1" si="50"/>
        <v>#NAME?</v>
      </c>
      <c r="BA512" s="51" t="e">
        <f t="shared" ca="1" si="51"/>
        <v>#NAME?</v>
      </c>
      <c r="BB512" s="52" t="e">
        <f t="shared" ca="1" si="52"/>
        <v>#NAME?</v>
      </c>
      <c r="BC512" s="51" t="e">
        <f t="shared" ca="1" si="53"/>
        <v>#NAME?</v>
      </c>
      <c r="BD512" s="54" t="e">
        <f t="shared" ca="1" si="54"/>
        <v>#NAME?</v>
      </c>
      <c r="BE512" s="48" t="e">
        <f t="shared" ca="1" si="55"/>
        <v>#NAME?</v>
      </c>
      <c r="BF512" s="50" t="e">
        <f t="shared" ca="1" si="56"/>
        <v>#NAME?</v>
      </c>
      <c r="BG512" s="56" t="e">
        <f t="shared" ca="1" si="57"/>
        <v>#NAME?</v>
      </c>
      <c r="BH512" s="103"/>
      <c r="BI512" s="103"/>
      <c r="BJ512" s="103"/>
      <c r="BK512" s="103"/>
      <c r="BL512" s="103"/>
      <c r="BM512" s="103"/>
      <c r="BN512" s="24"/>
      <c r="BO512" s="24"/>
    </row>
    <row r="513" spans="1:67" ht="15.5">
      <c r="A513" s="25" t="str">
        <f t="shared" ref="A513:A514" si="62">IF(C513=0,"",ROW()-ROW($A$2))</f>
        <v/>
      </c>
      <c r="B513" s="89"/>
      <c r="C513" s="25"/>
      <c r="D513" s="90"/>
      <c r="E513" s="90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36"/>
      <c r="S513" s="91"/>
      <c r="T513" s="36"/>
      <c r="U513" s="82"/>
      <c r="V513" s="25"/>
      <c r="W513" s="107"/>
      <c r="X513" s="109"/>
      <c r="Y513" s="109"/>
      <c r="Z513" s="36"/>
      <c r="AA513" s="38"/>
      <c r="AB513" s="35"/>
      <c r="AC513" s="25"/>
      <c r="AD513" s="25"/>
      <c r="AE513" s="25"/>
      <c r="AF513" s="25"/>
      <c r="AG513" s="25"/>
      <c r="AH513" s="25"/>
      <c r="AI513" s="25"/>
      <c r="AJ513" s="45" t="str">
        <f t="array" ref="AJ513">IFERROR(INDEX('[1]Master Price'!$E:$E,MATCH(D513,'[1]Master Price'!$B:$B,0)),"0")</f>
        <v>0</v>
      </c>
      <c r="AK513" s="45">
        <f t="shared" ref="AK513:AK514" si="63">AJ513*F513</f>
        <v>0</v>
      </c>
      <c r="AL513" s="46" t="str">
        <f t="shared" si="61"/>
        <v>0-day</v>
      </c>
      <c r="AM513" s="46" t="str">
        <f t="shared" ref="AM513:AM514" si="64">IFERROR(DATEDIF(S513,U513,"d"),"0")&amp;"-day"</f>
        <v>0-day</v>
      </c>
      <c r="AN513" s="46" t="str">
        <f t="shared" si="58"/>
        <v>0-day</v>
      </c>
      <c r="AO513" s="46" t="str">
        <f t="shared" si="59"/>
        <v>0-day</v>
      </c>
      <c r="AP513" s="46" t="str">
        <f t="shared" ref="AP513:AP514" si="65">IFERROR(DATEDIF(AA513,AE513,"d"),"0")&amp;"-day"</f>
        <v>0-day</v>
      </c>
      <c r="AQ513" s="46" t="str">
        <f t="shared" ref="AQ513:AQ514" si="66">SUM(AL513:AP513)&amp;"-day"</f>
        <v>0-day</v>
      </c>
      <c r="AR513" s="103"/>
      <c r="AS513" s="47" t="str">
        <f t="shared" ref="AS513:AS514" si="67">IF(AT513=0,"",ROW()-ROW($AS$2))</f>
        <v/>
      </c>
      <c r="AT513" s="35">
        <f t="shared" si="60"/>
        <v>0</v>
      </c>
      <c r="AU513" s="48" t="e">
        <f t="shared" ref="AU513:AU514" ca="1" si="68">_xludf.ifna(INDEX($B:$B,MATCH(AT513,$C:$C,FALSE)),"")</f>
        <v>#NAME?</v>
      </c>
      <c r="AV513" s="48" t="e">
        <f t="shared" ref="AV513:AV514" ca="1" si="69">_xludf.ifna(INDEX($U:$U,MATCH(AT513,$C:$C,FALSE)),"")</f>
        <v>#NAME?</v>
      </c>
      <c r="AW513" s="49" t="e">
        <f t="shared" ref="AW513:AW514" ca="1" si="70">_xludf.ifna(INDEX($Z:$Z,MATCH(AT513,$C:$C,FALSE)),"")</f>
        <v>#NAME?</v>
      </c>
      <c r="AX513" s="48" t="e">
        <f t="shared" ref="AX513:AX514" ca="1" si="71">_xludf.ifna(INDEX($AA:$AA,MATCH(AT513,$C:$C,FALSE)),"")</f>
        <v>#NAME?</v>
      </c>
      <c r="AY513" s="49" t="str">
        <f t="shared" ref="AY513:AY514" si="72">IFERROR(INDEX($R:$R,MATCH(AT513,$C:$C,FALSE)),"")</f>
        <v/>
      </c>
      <c r="AZ513" s="50" t="e">
        <f t="shared" ref="AZ513:AZ514" ca="1" si="73">_xludf.ifna(INDEX($V:$V,MATCH(AT513,$C:$C,FALSE)),"")</f>
        <v>#NAME?</v>
      </c>
      <c r="BA513" s="51" t="e">
        <f t="shared" ref="BA513:BA514" ca="1" si="74">_xludf.ifna(INDEX($W:$W,MATCH(AT513,$C:$C,FALSE)),"")</f>
        <v>#NAME?</v>
      </c>
      <c r="BB513" s="52" t="e">
        <f t="shared" ref="BB513:BB514" ca="1" si="75">_xludf.ifna(INDEX($X:$X,MATCH(AT513,$C:$C,FALSE)),"")</f>
        <v>#NAME?</v>
      </c>
      <c r="BC513" s="51" t="e">
        <f t="shared" ref="BC513:BC514" ca="1" si="76">_xludf.ifna(INDEX($AD:$AD,MATCH(AT513,$C:$C,FALSE)),"")</f>
        <v>#NAME?</v>
      </c>
      <c r="BD513" s="54" t="e">
        <f t="shared" ref="BD513:BD514" ca="1" si="77">_xludf.ifna(INDEX($AE:$AE,MATCH(AT513,$C:$C,FALSE)),"")</f>
        <v>#NAME?</v>
      </c>
      <c r="BE513" s="48" t="e">
        <f t="shared" ref="BE513:BE514" ca="1" si="78">_xludf.ifna(INDEX($AF:$AF,MATCH(AT513,$C:$C,FALSE)),"")</f>
        <v>#NAME?</v>
      </c>
      <c r="BF513" s="50" t="e">
        <f t="shared" ref="BF513:BF514" ca="1" si="79">_xludf.ifna(INDEX($T:$T,MATCH(AT513,$C:$C,FALSE),""),"")</f>
        <v>#NAME?</v>
      </c>
      <c r="BG513" s="56" t="e">
        <f t="shared" ref="BG513:BG514" ca="1" si="80">_xludf.ifna(INDEX($AI:$AI,MATCH(AT513,$C:$C,FALSE)),"")</f>
        <v>#NAME?</v>
      </c>
      <c r="BH513" s="103"/>
      <c r="BI513" s="103"/>
      <c r="BJ513" s="103"/>
      <c r="BK513" s="103"/>
      <c r="BL513" s="103"/>
      <c r="BM513" s="103"/>
      <c r="BN513" s="24"/>
      <c r="BO513" s="24"/>
    </row>
    <row r="514" spans="1:67" ht="15.5">
      <c r="A514" s="25" t="str">
        <f t="shared" si="62"/>
        <v/>
      </c>
      <c r="B514" s="89"/>
      <c r="C514" s="25"/>
      <c r="D514" s="90"/>
      <c r="E514" s="90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36"/>
      <c r="S514" s="91"/>
      <c r="T514" s="36"/>
      <c r="U514" s="82"/>
      <c r="V514" s="25"/>
      <c r="W514" s="107"/>
      <c r="X514" s="109"/>
      <c r="Y514" s="109"/>
      <c r="Z514" s="36"/>
      <c r="AA514" s="38"/>
      <c r="AB514" s="35"/>
      <c r="AC514" s="25"/>
      <c r="AD514" s="25"/>
      <c r="AE514" s="25"/>
      <c r="AF514" s="25"/>
      <c r="AG514" s="25"/>
      <c r="AH514" s="25"/>
      <c r="AI514" s="25"/>
      <c r="AJ514" s="45" t="str">
        <f t="array" ref="AJ514">IFERROR(INDEX('[1]Master Price'!$E:$E,MATCH(D514,'[1]Master Price'!$B:$B,0)),"0")</f>
        <v>0</v>
      </c>
      <c r="AK514" s="45">
        <f t="shared" si="63"/>
        <v>0</v>
      </c>
      <c r="AL514" s="46" t="str">
        <f t="shared" si="61"/>
        <v>0-day</v>
      </c>
      <c r="AM514" s="46" t="str">
        <f t="shared" si="64"/>
        <v>0-day</v>
      </c>
      <c r="AN514" s="46" t="str">
        <f t="shared" si="58"/>
        <v>0-day</v>
      </c>
      <c r="AO514" s="46" t="str">
        <f t="shared" si="59"/>
        <v>0-day</v>
      </c>
      <c r="AP514" s="46" t="str">
        <f t="shared" si="65"/>
        <v>0-day</v>
      </c>
      <c r="AQ514" s="46" t="str">
        <f t="shared" si="66"/>
        <v>0-day</v>
      </c>
      <c r="AR514" s="103"/>
      <c r="AS514" s="47" t="str">
        <f t="shared" si="67"/>
        <v/>
      </c>
      <c r="AT514" s="35">
        <f t="shared" si="60"/>
        <v>0</v>
      </c>
      <c r="AU514" s="48" t="e">
        <f t="shared" ca="1" si="68"/>
        <v>#NAME?</v>
      </c>
      <c r="AV514" s="48" t="e">
        <f t="shared" ca="1" si="69"/>
        <v>#NAME?</v>
      </c>
      <c r="AW514" s="49" t="e">
        <f t="shared" ca="1" si="70"/>
        <v>#NAME?</v>
      </c>
      <c r="AX514" s="48" t="e">
        <f t="shared" ca="1" si="71"/>
        <v>#NAME?</v>
      </c>
      <c r="AY514" s="49" t="str">
        <f t="shared" si="72"/>
        <v/>
      </c>
      <c r="AZ514" s="50" t="e">
        <f t="shared" ca="1" si="73"/>
        <v>#NAME?</v>
      </c>
      <c r="BA514" s="51" t="e">
        <f t="shared" ca="1" si="74"/>
        <v>#NAME?</v>
      </c>
      <c r="BB514" s="52" t="e">
        <f t="shared" ca="1" si="75"/>
        <v>#NAME?</v>
      </c>
      <c r="BC514" s="51" t="e">
        <f t="shared" ca="1" si="76"/>
        <v>#NAME?</v>
      </c>
      <c r="BD514" s="54" t="e">
        <f t="shared" ca="1" si="77"/>
        <v>#NAME?</v>
      </c>
      <c r="BE514" s="48" t="e">
        <f t="shared" ca="1" si="78"/>
        <v>#NAME?</v>
      </c>
      <c r="BF514" s="50" t="e">
        <f t="shared" ca="1" si="79"/>
        <v>#NAME?</v>
      </c>
      <c r="BG514" s="56" t="e">
        <f t="shared" ca="1" si="80"/>
        <v>#NAME?</v>
      </c>
      <c r="BH514" s="103"/>
      <c r="BI514" s="103"/>
      <c r="BJ514" s="103"/>
      <c r="BK514" s="103"/>
      <c r="BL514" s="103"/>
      <c r="BM514" s="103"/>
      <c r="BN514" s="24"/>
      <c r="BO514" s="24"/>
    </row>
  </sheetData>
  <autoFilter ref="A2:BO514" xr:uid="{00000000-0009-0000-0000-000002000000}"/>
  <customSheetViews>
    <customSheetView guid="{18689988-1682-45BB-A703-505ACD71DCDE}" filter="1" showAutoFilter="1">
      <pageMargins left="0.7" right="0.7" top="0.75" bottom="0.75" header="0.3" footer="0.3"/>
      <autoFilter ref="A2:BO514" xr:uid="{EC2CA701-9BE1-4E92-8751-2AE401BC8AD0}">
        <filterColumn colId="25">
          <filters blank="1">
            <filter val="51593"/>
            <filter val="51594"/>
            <filter val="51595"/>
            <filter val="51597"/>
            <filter val="52312"/>
          </filters>
        </filterColumn>
      </autoFilter>
      <extLst>
        <ext uri="GoogleSheetsCustomDataVersion1">
          <go:sheetsCustomData xmlns:go="http://customooxmlschemas.google.com/" filterViewId="1315332169"/>
        </ext>
      </extLst>
    </customSheetView>
  </customSheetViews>
  <mergeCells count="8">
    <mergeCell ref="AL1:AQ1"/>
    <mergeCell ref="AT1:BF1"/>
    <mergeCell ref="BI1:BM1"/>
    <mergeCell ref="A1:C1"/>
    <mergeCell ref="D1:T1"/>
    <mergeCell ref="V1:Y1"/>
    <mergeCell ref="Z1:AC1"/>
    <mergeCell ref="AD1:AI1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O514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3984375" defaultRowHeight="15" customHeight="1"/>
  <cols>
    <col min="1" max="1" width="3.69921875" customWidth="1"/>
    <col min="2" max="2" width="16.8984375" customWidth="1"/>
    <col min="3" max="3" width="23.59765625" customWidth="1"/>
    <col min="4" max="4" width="15.09765625" customWidth="1"/>
    <col min="5" max="5" width="40" customWidth="1"/>
    <col min="6" max="6" width="6" customWidth="1"/>
    <col min="7" max="7" width="6.69921875" customWidth="1"/>
    <col min="8" max="9" width="11.59765625" customWidth="1"/>
    <col min="10" max="10" width="17.59765625" customWidth="1"/>
    <col min="11" max="11" width="15.09765625" customWidth="1"/>
    <col min="12" max="12" width="6.8984375" customWidth="1"/>
    <col min="13" max="13" width="10.69921875" customWidth="1"/>
    <col min="14" max="14" width="31.3984375" customWidth="1"/>
    <col min="15" max="15" width="10.59765625" customWidth="1"/>
    <col min="16" max="16" width="9.296875" customWidth="1"/>
    <col min="17" max="17" width="9.8984375" customWidth="1"/>
    <col min="18" max="18" width="15.69921875" customWidth="1"/>
    <col min="19" max="19" width="14.69921875" customWidth="1"/>
    <col min="20" max="20" width="11.09765625" customWidth="1"/>
    <col min="21" max="21" width="21.3984375" customWidth="1"/>
    <col min="22" max="22" width="15.69921875" customWidth="1"/>
    <col min="23" max="23" width="7.69921875" customWidth="1"/>
    <col min="24" max="25" width="12.296875" customWidth="1"/>
    <col min="26" max="26" width="12.69921875" customWidth="1"/>
    <col min="27" max="27" width="12.296875" customWidth="1"/>
    <col min="28" max="29" width="15.59765625" customWidth="1"/>
    <col min="30" max="30" width="15.09765625" customWidth="1"/>
    <col min="31" max="31" width="16.69921875" customWidth="1"/>
    <col min="32" max="32" width="15.296875" customWidth="1"/>
    <col min="33" max="35" width="16.59765625" customWidth="1"/>
    <col min="36" max="36" width="11.69921875" customWidth="1"/>
    <col min="37" max="37" width="12.3984375" customWidth="1"/>
    <col min="38" max="38" width="15.59765625" customWidth="1"/>
    <col min="39" max="40" width="14.296875" customWidth="1"/>
    <col min="41" max="41" width="13.8984375" customWidth="1"/>
    <col min="42" max="42" width="14.8984375" customWidth="1"/>
    <col min="43" max="43" width="11.296875" customWidth="1"/>
    <col min="44" max="44" width="12.59765625" customWidth="1"/>
    <col min="45" max="45" width="4.296875" customWidth="1"/>
    <col min="46" max="46" width="23.296875" customWidth="1"/>
    <col min="47" max="47" width="13.59765625" customWidth="1"/>
    <col min="48" max="48" width="21.3984375" customWidth="1"/>
    <col min="49" max="50" width="12.8984375" customWidth="1"/>
    <col min="51" max="51" width="15.8984375" customWidth="1"/>
    <col min="52" max="52" width="12.09765625" customWidth="1"/>
    <col min="53" max="56" width="12.296875" customWidth="1"/>
    <col min="57" max="57" width="16.296875" customWidth="1"/>
    <col min="58" max="58" width="10.296875" customWidth="1"/>
    <col min="59" max="59" width="17.8984375" customWidth="1"/>
    <col min="60" max="60" width="9.8984375" customWidth="1"/>
    <col min="61" max="61" width="3.69921875" customWidth="1"/>
    <col min="62" max="62" width="16.69921875" customWidth="1"/>
    <col min="63" max="63" width="11.09765625" customWidth="1"/>
    <col min="64" max="64" width="10.3984375" customWidth="1"/>
    <col min="65" max="65" width="14.296875" customWidth="1"/>
    <col min="66" max="67" width="12.59765625" customWidth="1"/>
  </cols>
  <sheetData>
    <row r="1" spans="1:67" ht="15" customHeight="1">
      <c r="A1" s="159" t="s">
        <v>0</v>
      </c>
      <c r="B1" s="156"/>
      <c r="C1" s="156"/>
      <c r="D1" s="159" t="s">
        <v>0</v>
      </c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"/>
      <c r="V1" s="160" t="s">
        <v>1</v>
      </c>
      <c r="W1" s="156"/>
      <c r="X1" s="156"/>
      <c r="Y1" s="156"/>
      <c r="Z1" s="161" t="s">
        <v>2</v>
      </c>
      <c r="AA1" s="156"/>
      <c r="AB1" s="156"/>
      <c r="AC1" s="156"/>
      <c r="AD1" s="162" t="s">
        <v>3</v>
      </c>
      <c r="AE1" s="156"/>
      <c r="AF1" s="156"/>
      <c r="AG1" s="156"/>
      <c r="AH1" s="156"/>
      <c r="AI1" s="156"/>
      <c r="AJ1" s="2"/>
      <c r="AK1" s="3"/>
      <c r="AL1" s="155" t="s">
        <v>4</v>
      </c>
      <c r="AM1" s="156"/>
      <c r="AN1" s="156"/>
      <c r="AO1" s="156"/>
      <c r="AP1" s="156"/>
      <c r="AQ1" s="156"/>
      <c r="AR1" s="4"/>
      <c r="AS1" s="5"/>
      <c r="AT1" s="157" t="s">
        <v>5</v>
      </c>
      <c r="AU1" s="156"/>
      <c r="AV1" s="156"/>
      <c r="AW1" s="156"/>
      <c r="AX1" s="156"/>
      <c r="AY1" s="156"/>
      <c r="AZ1" s="156"/>
      <c r="BA1" s="156"/>
      <c r="BB1" s="156"/>
      <c r="BC1" s="156"/>
      <c r="BD1" s="156"/>
      <c r="BE1" s="156"/>
      <c r="BF1" s="156"/>
      <c r="BG1" s="6"/>
      <c r="BH1" s="7"/>
      <c r="BI1" s="158" t="s">
        <v>6</v>
      </c>
      <c r="BJ1" s="156"/>
      <c r="BK1" s="156"/>
      <c r="BL1" s="156"/>
      <c r="BM1" s="156"/>
      <c r="BN1" s="8"/>
      <c r="BO1" s="9"/>
    </row>
    <row r="2" spans="1:67" ht="15" customHeight="1">
      <c r="A2" s="10" t="s">
        <v>7</v>
      </c>
      <c r="B2" s="11" t="s">
        <v>8</v>
      </c>
      <c r="C2" s="10" t="s">
        <v>9</v>
      </c>
      <c r="D2" s="10" t="s">
        <v>10</v>
      </c>
      <c r="E2" s="10" t="s">
        <v>11</v>
      </c>
      <c r="F2" s="10" t="s">
        <v>12</v>
      </c>
      <c r="G2" s="10" t="s">
        <v>13</v>
      </c>
      <c r="H2" s="10" t="s">
        <v>14</v>
      </c>
      <c r="I2" s="10" t="s">
        <v>15</v>
      </c>
      <c r="J2" s="10" t="s">
        <v>16</v>
      </c>
      <c r="K2" s="10" t="s">
        <v>17</v>
      </c>
      <c r="L2" s="10" t="s">
        <v>18</v>
      </c>
      <c r="M2" s="10" t="s">
        <v>19</v>
      </c>
      <c r="N2" s="10" t="s">
        <v>20</v>
      </c>
      <c r="O2" s="10" t="s">
        <v>21</v>
      </c>
      <c r="P2" s="10" t="s">
        <v>22</v>
      </c>
      <c r="Q2" s="10" t="s">
        <v>23</v>
      </c>
      <c r="R2" s="10" t="s">
        <v>24</v>
      </c>
      <c r="S2" s="10" t="s">
        <v>25</v>
      </c>
      <c r="T2" s="10" t="s">
        <v>26</v>
      </c>
      <c r="U2" s="10" t="s">
        <v>27</v>
      </c>
      <c r="V2" s="12" t="s">
        <v>28</v>
      </c>
      <c r="W2" s="10" t="s">
        <v>29</v>
      </c>
      <c r="X2" s="10" t="s">
        <v>25</v>
      </c>
      <c r="Y2" s="10" t="s">
        <v>30</v>
      </c>
      <c r="Z2" s="10" t="s">
        <v>31</v>
      </c>
      <c r="AA2" s="10" t="s">
        <v>25</v>
      </c>
      <c r="AB2" s="10" t="s">
        <v>32</v>
      </c>
      <c r="AC2" s="10" t="s">
        <v>33</v>
      </c>
      <c r="AD2" s="10" t="s">
        <v>34</v>
      </c>
      <c r="AE2" s="10" t="s">
        <v>35</v>
      </c>
      <c r="AF2" s="10" t="s">
        <v>36</v>
      </c>
      <c r="AG2" s="13" t="s">
        <v>37</v>
      </c>
      <c r="AH2" s="13" t="s">
        <v>38</v>
      </c>
      <c r="AI2" s="10" t="s">
        <v>39</v>
      </c>
      <c r="AJ2" s="14" t="s">
        <v>40</v>
      </c>
      <c r="AK2" s="14" t="s">
        <v>41</v>
      </c>
      <c r="AL2" s="15" t="s">
        <v>42</v>
      </c>
      <c r="AM2" s="16" t="s">
        <v>43</v>
      </c>
      <c r="AN2" s="15" t="s">
        <v>44</v>
      </c>
      <c r="AO2" s="15" t="s">
        <v>45</v>
      </c>
      <c r="AP2" s="15" t="s">
        <v>46</v>
      </c>
      <c r="AQ2" s="15" t="s">
        <v>47</v>
      </c>
      <c r="AR2" s="17"/>
      <c r="AS2" s="18" t="s">
        <v>7</v>
      </c>
      <c r="AT2" s="19" t="s">
        <v>9</v>
      </c>
      <c r="AU2" s="19" t="s">
        <v>48</v>
      </c>
      <c r="AV2" s="20" t="s">
        <v>27</v>
      </c>
      <c r="AW2" s="19" t="s">
        <v>31</v>
      </c>
      <c r="AX2" s="19" t="s">
        <v>49</v>
      </c>
      <c r="AY2" s="21" t="s">
        <v>24</v>
      </c>
      <c r="AZ2" s="21" t="s">
        <v>28</v>
      </c>
      <c r="BA2" s="21" t="s">
        <v>50</v>
      </c>
      <c r="BB2" s="21" t="s">
        <v>51</v>
      </c>
      <c r="BC2" s="21" t="str">
        <f t="array" ref="BC2">INDEX($AD:$AD,MATCH(AT2,$C:$C,FALSE))</f>
        <v>NO INVOICE</v>
      </c>
      <c r="BD2" s="21" t="s">
        <v>52</v>
      </c>
      <c r="BE2" s="20" t="s">
        <v>37</v>
      </c>
      <c r="BF2" s="21" t="s">
        <v>14</v>
      </c>
      <c r="BG2" s="21" t="s">
        <v>39</v>
      </c>
      <c r="BH2" s="22"/>
      <c r="BI2" s="23" t="s">
        <v>7</v>
      </c>
      <c r="BJ2" s="23" t="s">
        <v>53</v>
      </c>
      <c r="BK2" s="23" t="s">
        <v>54</v>
      </c>
      <c r="BL2" s="23" t="s">
        <v>55</v>
      </c>
      <c r="BM2" s="23" t="s">
        <v>47</v>
      </c>
      <c r="BN2" s="24"/>
      <c r="BO2" s="24"/>
    </row>
    <row r="3" spans="1:67" ht="15.5">
      <c r="A3" s="25">
        <f t="shared" ref="A3:A257" si="0">IF(C3=0,"",ROW()-ROW($A$2))</f>
        <v>1</v>
      </c>
      <c r="B3" s="53">
        <v>46113</v>
      </c>
      <c r="C3" s="26" t="s">
        <v>89</v>
      </c>
      <c r="D3" s="27" t="s">
        <v>90</v>
      </c>
      <c r="E3" s="29" t="s">
        <v>91</v>
      </c>
      <c r="F3" s="31">
        <v>1</v>
      </c>
      <c r="G3" s="31" t="s">
        <v>63</v>
      </c>
      <c r="H3" s="31" t="str">
        <f t="shared" ref="H3:H149" si="1">IF(C3=0,"",IF(T3="Done WO","DONE","WAITING"))</f>
        <v>DONE</v>
      </c>
      <c r="I3" s="55" t="s">
        <v>92</v>
      </c>
      <c r="J3" s="32" t="s">
        <v>93</v>
      </c>
      <c r="K3" s="32" t="s">
        <v>94</v>
      </c>
      <c r="L3" s="31">
        <v>7.4160000000000004</v>
      </c>
      <c r="M3" s="35"/>
      <c r="N3" s="31" t="s">
        <v>95</v>
      </c>
      <c r="O3" s="31" t="s">
        <v>96</v>
      </c>
      <c r="P3" s="31" t="s">
        <v>97</v>
      </c>
      <c r="Q3" s="31" t="s">
        <v>81</v>
      </c>
      <c r="R3" s="26">
        <v>200001038422</v>
      </c>
      <c r="S3" s="30">
        <v>46115</v>
      </c>
      <c r="T3" s="26" t="s">
        <v>77</v>
      </c>
      <c r="U3" s="30">
        <v>46126</v>
      </c>
      <c r="V3" s="26">
        <v>4000673818</v>
      </c>
      <c r="W3" s="58">
        <v>44926</v>
      </c>
      <c r="X3" s="34">
        <v>46137</v>
      </c>
      <c r="Y3" s="34" t="str">
        <f t="shared" ref="Y3:Y198" si="2">IF(C3=0,"",IF(ISBLANK(V3),"WAITING","DONE"))</f>
        <v>DONE</v>
      </c>
      <c r="Z3" s="36">
        <v>48957</v>
      </c>
      <c r="AA3" s="60">
        <v>46139</v>
      </c>
      <c r="AB3" s="34" t="str">
        <f t="shared" ref="AB3:AB179" si="3">IF(C3=0,"",IF(ISBLANK(Z3),"WAITING","DONE"))</f>
        <v>DONE</v>
      </c>
      <c r="AC3" s="31"/>
      <c r="AD3" s="37" t="s">
        <v>110</v>
      </c>
      <c r="AE3" s="39">
        <v>46140</v>
      </c>
      <c r="AF3" s="41" t="str">
        <f t="shared" ref="AF3:AF161" si="4">IF(F3=0,"",IF(ISBLANK(AD3),"WAITING","DONE"))</f>
        <v>DONE</v>
      </c>
      <c r="AG3" s="44">
        <v>46142</v>
      </c>
      <c r="AH3" s="39">
        <v>46230</v>
      </c>
      <c r="AI3" s="35" t="str">
        <f t="shared" ref="AI3:AI158" si="5">IF(AD3=0,"",IF(ISBLANK(AH3),"UNPAID","PAID"))</f>
        <v>PAID</v>
      </c>
      <c r="AJ3" s="45" t="str">
        <f t="array" ref="AJ3">IFERROR(INDEX('[1]Master Price'!$E:$E,MATCH(D3,'[1]Master Price'!$B:$B,0)),"0")</f>
        <v>0</v>
      </c>
      <c r="AK3" s="45">
        <f t="shared" ref="AK3:AK257" si="6">AJ3*F3</f>
        <v>0</v>
      </c>
      <c r="AL3" s="46" t="str">
        <f t="shared" ref="AL3:AL90" si="7">IFERROR(DATEDIF(S3,T3,"d"),"0")&amp;"-day"</f>
        <v>0-day</v>
      </c>
      <c r="AM3" s="46" t="str">
        <f t="shared" ref="AM3:AM257" si="8">IFERROR(DATEDIF(S3,U3,"d"),"0")&amp;"-day"</f>
        <v>11-day</v>
      </c>
      <c r="AN3" s="46" t="str">
        <f t="shared" ref="AN3:AN4" si="9">IFERROR(DATEDIF(S3,X3,"d"),"0")&amp;"-day"</f>
        <v>22-day</v>
      </c>
      <c r="AO3" s="46" t="str">
        <f t="shared" ref="AO3:AO4" si="10">IFERROR(DATEDIF(X3,AA3,"d"),"0")&amp;"-day"</f>
        <v>2-day</v>
      </c>
      <c r="AP3" s="46" t="str">
        <f t="shared" ref="AP3:AP257" si="11">IFERROR(DATEDIF(AA3,AE3,"d"),"0")&amp;"-day"</f>
        <v>1-day</v>
      </c>
      <c r="AQ3" s="46" t="str">
        <f t="shared" ref="AQ3:AQ257" si="12">SUM(AL3:AP3)&amp;"-day"</f>
        <v>0-day</v>
      </c>
      <c r="AR3" s="17"/>
      <c r="AS3" s="47" t="str">
        <f t="shared" ref="AS3:AS257" si="13">IF(AT3=0,"",ROW()-ROW($AS$2))</f>
        <v/>
      </c>
      <c r="AT3" s="27"/>
      <c r="AU3" s="48" t="e">
        <f t="shared" ref="AU3:AU257" ca="1" si="14">_xludf.ifna(INDEX($B:$B,MATCH(AT3,$C:$C,FALSE)),"")</f>
        <v>#NAME?</v>
      </c>
      <c r="AV3" s="48" t="e">
        <f t="shared" ref="AV3:AV257" ca="1" si="15">_xludf.ifna(INDEX($U:$U,MATCH(AT3,$C:$C,FALSE)),"")</f>
        <v>#NAME?</v>
      </c>
      <c r="AW3" s="49" t="e">
        <f t="shared" ref="AW3:AW257" ca="1" si="16">_xludf.ifna(INDEX($Z:$Z,MATCH(AT3,$C:$C,FALSE)),"")</f>
        <v>#NAME?</v>
      </c>
      <c r="AX3" s="48" t="e">
        <f t="shared" ref="AX3:AX257" ca="1" si="17">_xludf.ifna(INDEX($AA:$AA,MATCH(AT3,$C:$C,FALSE)),"")</f>
        <v>#NAME?</v>
      </c>
      <c r="AY3" s="49" t="str">
        <f t="shared" ref="AY3:AY257" si="18">IFERROR(INDEX($R:$R,MATCH(AT3,$C:$C,FALSE)),"")</f>
        <v/>
      </c>
      <c r="AZ3" s="50" t="e">
        <f t="shared" ref="AZ3:AZ257" ca="1" si="19">_xludf.ifna(INDEX($V:$V,MATCH(AT3,$C:$C,FALSE)),"")</f>
        <v>#NAME?</v>
      </c>
      <c r="BA3" s="51" t="e">
        <f t="shared" ref="BA3:BA257" ca="1" si="20">_xludf.ifna(INDEX($W:$W,MATCH(AT3,$C:$C,FALSE)),"")</f>
        <v>#NAME?</v>
      </c>
      <c r="BB3" s="52" t="e">
        <f t="shared" ref="BB3:BB257" ca="1" si="21">_xludf.ifna(INDEX($X:$X,MATCH(AT3,$C:$C,FALSE)),"")</f>
        <v>#NAME?</v>
      </c>
      <c r="BC3" s="51" t="e">
        <f t="shared" ref="BC3:BC257" ca="1" si="22">_xludf.ifna(INDEX($AD:$AD,MATCH(AT3,$C:$C,FALSE)),"")</f>
        <v>#NAME?</v>
      </c>
      <c r="BD3" s="54" t="e">
        <f t="shared" ref="BD3:BD257" ca="1" si="23">_xludf.ifna(INDEX($AE:$AE,MATCH(AT3,$C:$C,FALSE)),"")</f>
        <v>#NAME?</v>
      </c>
      <c r="BE3" s="48" t="e">
        <f t="shared" ref="BE3:BE257" ca="1" si="24">_xludf.ifna(INDEX($AF:$AF,MATCH(AT3,$C:$C,FALSE)),"")</f>
        <v>#NAME?</v>
      </c>
      <c r="BF3" s="50" t="e">
        <f t="shared" ref="BF3:BF257" ca="1" si="25">_xludf.ifna(INDEX($T:$T,MATCH(AT3,$C:$C,FALSE),""),"")</f>
        <v>#NAME?</v>
      </c>
      <c r="BG3" s="56" t="e">
        <f t="shared" ref="BG3:BG257" ca="1" si="26">_xludf.ifna(INDEX($AI:$AI,MATCH(AT3,$C:$C,FALSE)),"")</f>
        <v>#NAME?</v>
      </c>
      <c r="BH3" s="22"/>
      <c r="BI3" s="57">
        <v>1</v>
      </c>
      <c r="BJ3" s="57" t="s">
        <v>98</v>
      </c>
      <c r="BK3" s="59">
        <f ca="1">IFERROR(__xludf.DUMMYFUNCTION("COUNTUNIQUEIFS(C3:C514,H3:H514,$BK$2)"),54)</f>
        <v>54</v>
      </c>
      <c r="BL3" s="59">
        <f ca="1">IFERROR(__xludf.DUMMYFUNCTION("COUNTUNIQUEIFS(C3:C514,H3:H514,$BL$2)"),0)</f>
        <v>0</v>
      </c>
      <c r="BM3" s="59">
        <f ca="1">BK3+BL3</f>
        <v>54</v>
      </c>
      <c r="BN3" s="24"/>
      <c r="BO3" s="24"/>
    </row>
    <row r="4" spans="1:67" ht="15.5">
      <c r="A4" s="25">
        <f t="shared" si="0"/>
        <v>2</v>
      </c>
      <c r="B4" s="62">
        <v>46113</v>
      </c>
      <c r="C4" s="26" t="s">
        <v>89</v>
      </c>
      <c r="D4" s="27" t="s">
        <v>162</v>
      </c>
      <c r="E4" s="29" t="s">
        <v>163</v>
      </c>
      <c r="F4" s="31">
        <v>1</v>
      </c>
      <c r="G4" s="31" t="s">
        <v>63</v>
      </c>
      <c r="H4" s="31" t="str">
        <f t="shared" si="1"/>
        <v>DONE</v>
      </c>
      <c r="I4" s="63" t="s">
        <v>92</v>
      </c>
      <c r="J4" s="32" t="s">
        <v>93</v>
      </c>
      <c r="K4" s="32" t="s">
        <v>94</v>
      </c>
      <c r="L4" s="31">
        <v>7.4160000000000004</v>
      </c>
      <c r="M4" s="35"/>
      <c r="N4" s="31" t="s">
        <v>95</v>
      </c>
      <c r="O4" s="31" t="s">
        <v>96</v>
      </c>
      <c r="P4" s="31" t="s">
        <v>97</v>
      </c>
      <c r="Q4" s="31" t="s">
        <v>81</v>
      </c>
      <c r="R4" s="26">
        <v>200001038422</v>
      </c>
      <c r="S4" s="30">
        <v>46115</v>
      </c>
      <c r="T4" s="26" t="s">
        <v>77</v>
      </c>
      <c r="U4" s="30">
        <v>46126</v>
      </c>
      <c r="V4" s="26">
        <v>4000673818</v>
      </c>
      <c r="W4" s="58">
        <v>44926</v>
      </c>
      <c r="X4" s="34">
        <v>46137</v>
      </c>
      <c r="Y4" s="34" t="str">
        <f t="shared" si="2"/>
        <v>DONE</v>
      </c>
      <c r="Z4" s="36">
        <v>48957</v>
      </c>
      <c r="AA4" s="60">
        <v>46139</v>
      </c>
      <c r="AB4" s="34" t="str">
        <f t="shared" si="3"/>
        <v>DONE</v>
      </c>
      <c r="AC4" s="35"/>
      <c r="AD4" s="37" t="s">
        <v>110</v>
      </c>
      <c r="AE4" s="42">
        <v>46140</v>
      </c>
      <c r="AF4" s="41" t="str">
        <f t="shared" si="4"/>
        <v>DONE</v>
      </c>
      <c r="AG4" s="44">
        <v>46142</v>
      </c>
      <c r="AH4" s="39">
        <v>46230</v>
      </c>
      <c r="AI4" s="35" t="str">
        <f t="shared" si="5"/>
        <v>PAID</v>
      </c>
      <c r="AJ4" s="45" t="str">
        <f t="array" ref="AJ4">IFERROR(INDEX('[1]Master Price'!$E:$E,MATCH(D4,'[1]Master Price'!$B:$B,0)),"0")</f>
        <v>0</v>
      </c>
      <c r="AK4" s="45">
        <f t="shared" si="6"/>
        <v>0</v>
      </c>
      <c r="AL4" s="46" t="str">
        <f t="shared" si="7"/>
        <v>0-day</v>
      </c>
      <c r="AM4" s="46" t="str">
        <f t="shared" si="8"/>
        <v>11-day</v>
      </c>
      <c r="AN4" s="46" t="str">
        <f t="shared" si="9"/>
        <v>22-day</v>
      </c>
      <c r="AO4" s="46" t="str">
        <f t="shared" si="10"/>
        <v>2-day</v>
      </c>
      <c r="AP4" s="46" t="str">
        <f t="shared" si="11"/>
        <v>1-day</v>
      </c>
      <c r="AQ4" s="46" t="str">
        <f t="shared" si="12"/>
        <v>0-day</v>
      </c>
      <c r="AR4" s="17"/>
      <c r="AS4" s="47" t="str">
        <f t="shared" si="13"/>
        <v/>
      </c>
      <c r="AT4" s="27"/>
      <c r="AU4" s="48" t="e">
        <f t="shared" ca="1" si="14"/>
        <v>#NAME?</v>
      </c>
      <c r="AV4" s="48" t="e">
        <f t="shared" ca="1" si="15"/>
        <v>#NAME?</v>
      </c>
      <c r="AW4" s="49" t="e">
        <f t="shared" ca="1" si="16"/>
        <v>#NAME?</v>
      </c>
      <c r="AX4" s="48" t="e">
        <f t="shared" ca="1" si="17"/>
        <v>#NAME?</v>
      </c>
      <c r="AY4" s="49" t="str">
        <f t="shared" si="18"/>
        <v/>
      </c>
      <c r="AZ4" s="50" t="e">
        <f t="shared" ca="1" si="19"/>
        <v>#NAME?</v>
      </c>
      <c r="BA4" s="51" t="e">
        <f t="shared" ca="1" si="20"/>
        <v>#NAME?</v>
      </c>
      <c r="BB4" s="52" t="e">
        <f t="shared" ca="1" si="21"/>
        <v>#NAME?</v>
      </c>
      <c r="BC4" s="51" t="e">
        <f t="shared" ca="1" si="22"/>
        <v>#NAME?</v>
      </c>
      <c r="BD4" s="54" t="e">
        <f t="shared" ca="1" si="23"/>
        <v>#NAME?</v>
      </c>
      <c r="BE4" s="48" t="e">
        <f t="shared" ca="1" si="24"/>
        <v>#NAME?</v>
      </c>
      <c r="BF4" s="50" t="e">
        <f t="shared" ca="1" si="25"/>
        <v>#NAME?</v>
      </c>
      <c r="BG4" s="56" t="e">
        <f t="shared" ca="1" si="26"/>
        <v>#NAME?</v>
      </c>
      <c r="BH4" s="22"/>
      <c r="BI4" s="57">
        <v>3</v>
      </c>
      <c r="BJ4" s="57" t="s">
        <v>118</v>
      </c>
      <c r="BK4" s="59">
        <f ca="1">IFERROR(__xludf.DUMMYFUNCTION("COUNTUNIQUEIFS(C3:C514,AB3:AB514,$BK$2)"),54)</f>
        <v>54</v>
      </c>
      <c r="BL4" s="59">
        <f ca="1">IFERROR(__xludf.DUMMYFUNCTION("COUNTUNIQUEIFS(C3:C514,AB3:AB514,$BL$2)"),0)</f>
        <v>0</v>
      </c>
      <c r="BM4" s="59">
        <f t="shared" ref="BM4:BM6" ca="1" si="27">SUM(BK4:BL4)</f>
        <v>54</v>
      </c>
      <c r="BN4" s="24"/>
      <c r="BO4" s="24"/>
    </row>
    <row r="5" spans="1:67" ht="15.5">
      <c r="A5" s="25">
        <f t="shared" si="0"/>
        <v>3</v>
      </c>
      <c r="B5" s="62">
        <v>46113</v>
      </c>
      <c r="C5" s="26" t="s">
        <v>89</v>
      </c>
      <c r="D5" s="27" t="s">
        <v>196</v>
      </c>
      <c r="E5" s="29" t="s">
        <v>197</v>
      </c>
      <c r="F5" s="31">
        <v>1</v>
      </c>
      <c r="G5" s="31" t="s">
        <v>63</v>
      </c>
      <c r="H5" s="31" t="str">
        <f t="shared" si="1"/>
        <v>DONE</v>
      </c>
      <c r="I5" s="63" t="s">
        <v>92</v>
      </c>
      <c r="J5" s="32" t="s">
        <v>93</v>
      </c>
      <c r="K5" s="32" t="s">
        <v>94</v>
      </c>
      <c r="L5" s="31">
        <v>7.4160000000000004</v>
      </c>
      <c r="M5" s="35"/>
      <c r="N5" s="31" t="s">
        <v>95</v>
      </c>
      <c r="O5" s="31" t="s">
        <v>96</v>
      </c>
      <c r="P5" s="31" t="s">
        <v>97</v>
      </c>
      <c r="Q5" s="31" t="s">
        <v>81</v>
      </c>
      <c r="R5" s="26">
        <v>200001038422</v>
      </c>
      <c r="S5" s="30">
        <v>46115</v>
      </c>
      <c r="T5" s="26" t="s">
        <v>77</v>
      </c>
      <c r="U5" s="30">
        <v>46126</v>
      </c>
      <c r="V5" s="26">
        <v>4000673818</v>
      </c>
      <c r="W5" s="58">
        <v>44926</v>
      </c>
      <c r="X5" s="34">
        <v>46137</v>
      </c>
      <c r="Y5" s="34" t="str">
        <f t="shared" si="2"/>
        <v>DONE</v>
      </c>
      <c r="Z5" s="36">
        <v>48957</v>
      </c>
      <c r="AA5" s="60">
        <v>46139</v>
      </c>
      <c r="AB5" s="34" t="str">
        <f t="shared" si="3"/>
        <v>DONE</v>
      </c>
      <c r="AC5" s="35"/>
      <c r="AD5" s="37" t="s">
        <v>110</v>
      </c>
      <c r="AE5" s="42">
        <v>46140</v>
      </c>
      <c r="AF5" s="41" t="str">
        <f t="shared" si="4"/>
        <v>DONE</v>
      </c>
      <c r="AG5" s="44">
        <v>46142</v>
      </c>
      <c r="AH5" s="39">
        <v>46230</v>
      </c>
      <c r="AI5" s="35" t="str">
        <f t="shared" si="5"/>
        <v>PAID</v>
      </c>
      <c r="AJ5" s="45" t="str">
        <f t="array" ref="AJ5">IFERROR(INDEX('[1]Master Price'!$E:$E,MATCH(D5,'[1]Master Price'!$B:$B,0)),"0")</f>
        <v>0</v>
      </c>
      <c r="AK5" s="45">
        <f t="shared" si="6"/>
        <v>0</v>
      </c>
      <c r="AL5" s="46" t="str">
        <f t="shared" si="7"/>
        <v>0-day</v>
      </c>
      <c r="AM5" s="46" t="str">
        <f t="shared" si="8"/>
        <v>11-day</v>
      </c>
      <c r="AN5" s="46" t="str">
        <f>IFERROR(DATEDIF(S5,X9,"d"),"0")&amp;"-day"</f>
        <v>22-day</v>
      </c>
      <c r="AO5" s="46" t="str">
        <f>IFERROR(DATEDIF(X9,AA5,"d"),"0")&amp;"-day"</f>
        <v>2-day</v>
      </c>
      <c r="AP5" s="46" t="str">
        <f t="shared" si="11"/>
        <v>1-day</v>
      </c>
      <c r="AQ5" s="46" t="str">
        <f t="shared" si="12"/>
        <v>0-day</v>
      </c>
      <c r="AR5" s="17"/>
      <c r="AS5" s="47" t="str">
        <f t="shared" si="13"/>
        <v/>
      </c>
      <c r="AT5" s="27"/>
      <c r="AU5" s="48" t="e">
        <f t="shared" ca="1" si="14"/>
        <v>#NAME?</v>
      </c>
      <c r="AV5" s="48" t="e">
        <f t="shared" ca="1" si="15"/>
        <v>#NAME?</v>
      </c>
      <c r="AW5" s="49" t="e">
        <f t="shared" ca="1" si="16"/>
        <v>#NAME?</v>
      </c>
      <c r="AX5" s="48" t="e">
        <f t="shared" ca="1" si="17"/>
        <v>#NAME?</v>
      </c>
      <c r="AY5" s="49" t="str">
        <f t="shared" si="18"/>
        <v/>
      </c>
      <c r="AZ5" s="50" t="e">
        <f t="shared" ca="1" si="19"/>
        <v>#NAME?</v>
      </c>
      <c r="BA5" s="51" t="e">
        <f t="shared" ca="1" si="20"/>
        <v>#NAME?</v>
      </c>
      <c r="BB5" s="52" t="e">
        <f t="shared" ca="1" si="21"/>
        <v>#NAME?</v>
      </c>
      <c r="BC5" s="51" t="e">
        <f t="shared" ca="1" si="22"/>
        <v>#NAME?</v>
      </c>
      <c r="BD5" s="54" t="e">
        <f t="shared" ca="1" si="23"/>
        <v>#NAME?</v>
      </c>
      <c r="BE5" s="48" t="e">
        <f t="shared" ca="1" si="24"/>
        <v>#NAME?</v>
      </c>
      <c r="BF5" s="50" t="e">
        <f t="shared" ca="1" si="25"/>
        <v>#NAME?</v>
      </c>
      <c r="BG5" s="56" t="e">
        <f t="shared" ca="1" si="26"/>
        <v>#NAME?</v>
      </c>
      <c r="BH5" s="22"/>
      <c r="BI5" s="57">
        <v>4</v>
      </c>
      <c r="BJ5" s="57" t="s">
        <v>131</v>
      </c>
      <c r="BK5" s="59">
        <f ca="1">IFERROR(__xludf.DUMMYFUNCTION("COUNTUNIQUEIFS(C3:C514,Y3:Y514,$BK$2)"),54)</f>
        <v>54</v>
      </c>
      <c r="BL5" s="59">
        <f ca="1">IFERROR(__xludf.DUMMYFUNCTION("COUNTUNIQUEIFS(C3:C514,Y3:Y514,$BL$2)"),0)</f>
        <v>0</v>
      </c>
      <c r="BM5" s="59">
        <f t="shared" ca="1" si="27"/>
        <v>54</v>
      </c>
      <c r="BN5" s="24"/>
      <c r="BO5" s="24"/>
    </row>
    <row r="6" spans="1:67" ht="15.5">
      <c r="A6" s="25">
        <f t="shared" si="0"/>
        <v>4</v>
      </c>
      <c r="B6" s="62">
        <v>46114</v>
      </c>
      <c r="C6" s="26" t="s">
        <v>215</v>
      </c>
      <c r="D6" s="27" t="s">
        <v>65</v>
      </c>
      <c r="E6" s="29" t="s">
        <v>66</v>
      </c>
      <c r="F6" s="31">
        <v>2</v>
      </c>
      <c r="G6" s="31" t="s">
        <v>63</v>
      </c>
      <c r="H6" s="31" t="str">
        <f t="shared" si="1"/>
        <v>DONE</v>
      </c>
      <c r="I6" s="68" t="s">
        <v>217</v>
      </c>
      <c r="J6" s="32" t="s">
        <v>173</v>
      </c>
      <c r="K6" s="32" t="s">
        <v>94</v>
      </c>
      <c r="L6" s="31">
        <v>12.003</v>
      </c>
      <c r="M6" s="31" t="s">
        <v>218</v>
      </c>
      <c r="N6" s="31"/>
      <c r="O6" s="35" t="s">
        <v>79</v>
      </c>
      <c r="P6" s="31" t="s">
        <v>97</v>
      </c>
      <c r="Q6" s="31" t="s">
        <v>81</v>
      </c>
      <c r="R6" s="26">
        <v>200001038423</v>
      </c>
      <c r="S6" s="30">
        <v>46115</v>
      </c>
      <c r="T6" s="26" t="s">
        <v>77</v>
      </c>
      <c r="U6" s="30">
        <v>46126</v>
      </c>
      <c r="V6" s="26">
        <v>4000673820</v>
      </c>
      <c r="W6" s="58">
        <v>44927</v>
      </c>
      <c r="X6" s="34">
        <v>46137</v>
      </c>
      <c r="Y6" s="34" t="str">
        <f t="shared" si="2"/>
        <v>DONE</v>
      </c>
      <c r="Z6" s="36">
        <v>48958</v>
      </c>
      <c r="AA6" s="60">
        <v>46139</v>
      </c>
      <c r="AB6" s="34" t="str">
        <f t="shared" si="3"/>
        <v>DONE</v>
      </c>
      <c r="AC6" s="35"/>
      <c r="AD6" s="37" t="s">
        <v>223</v>
      </c>
      <c r="AE6" s="42">
        <v>46140</v>
      </c>
      <c r="AF6" s="41" t="str">
        <f t="shared" si="4"/>
        <v>DONE</v>
      </c>
      <c r="AG6" s="44">
        <v>46142</v>
      </c>
      <c r="AH6" s="39">
        <v>46230</v>
      </c>
      <c r="AI6" s="35" t="str">
        <f t="shared" si="5"/>
        <v>PAID</v>
      </c>
      <c r="AJ6" s="45" t="str">
        <f t="array" ref="AJ6">IFERROR(INDEX('[1]Master Price'!$E:$E,MATCH(D6,'[1]Master Price'!$B:$B,0)),"0")</f>
        <v>0</v>
      </c>
      <c r="AK6" s="45">
        <f t="shared" si="6"/>
        <v>0</v>
      </c>
      <c r="AL6" s="46" t="str">
        <f t="shared" si="7"/>
        <v>0-day</v>
      </c>
      <c r="AM6" s="46" t="str">
        <f t="shared" si="8"/>
        <v>11-day</v>
      </c>
      <c r="AN6" s="46" t="str">
        <f t="shared" ref="AN6:AN8" si="28">IFERROR(DATEDIF(S6,X6,"d"),"0")&amp;"-day"</f>
        <v>22-day</v>
      </c>
      <c r="AO6" s="46" t="str">
        <f t="shared" ref="AO6:AO8" si="29">IFERROR(DATEDIF(X6,AA6,"d"),"0")&amp;"-day"</f>
        <v>2-day</v>
      </c>
      <c r="AP6" s="46" t="str">
        <f t="shared" si="11"/>
        <v>1-day</v>
      </c>
      <c r="AQ6" s="46" t="str">
        <f t="shared" si="12"/>
        <v>0-day</v>
      </c>
      <c r="AR6" s="17"/>
      <c r="AS6" s="47" t="str">
        <f t="shared" si="13"/>
        <v/>
      </c>
      <c r="AT6" s="27"/>
      <c r="AU6" s="48" t="e">
        <f t="shared" ca="1" si="14"/>
        <v>#NAME?</v>
      </c>
      <c r="AV6" s="48" t="e">
        <f t="shared" ca="1" si="15"/>
        <v>#NAME?</v>
      </c>
      <c r="AW6" s="49" t="e">
        <f t="shared" ca="1" si="16"/>
        <v>#NAME?</v>
      </c>
      <c r="AX6" s="48" t="e">
        <f t="shared" ca="1" si="17"/>
        <v>#NAME?</v>
      </c>
      <c r="AY6" s="49" t="str">
        <f t="shared" si="18"/>
        <v/>
      </c>
      <c r="AZ6" s="50" t="e">
        <f t="shared" ca="1" si="19"/>
        <v>#NAME?</v>
      </c>
      <c r="BA6" s="51" t="e">
        <f t="shared" ca="1" si="20"/>
        <v>#NAME?</v>
      </c>
      <c r="BB6" s="52" t="e">
        <f t="shared" ca="1" si="21"/>
        <v>#NAME?</v>
      </c>
      <c r="BC6" s="51" t="e">
        <f t="shared" ca="1" si="22"/>
        <v>#NAME?</v>
      </c>
      <c r="BD6" s="54" t="e">
        <f t="shared" ca="1" si="23"/>
        <v>#NAME?</v>
      </c>
      <c r="BE6" s="48" t="e">
        <f t="shared" ca="1" si="24"/>
        <v>#NAME?</v>
      </c>
      <c r="BF6" s="50" t="e">
        <f t="shared" ca="1" si="25"/>
        <v>#NAME?</v>
      </c>
      <c r="BG6" s="56" t="e">
        <f t="shared" ca="1" si="26"/>
        <v>#NAME?</v>
      </c>
      <c r="BH6" s="22"/>
      <c r="BI6" s="57">
        <v>5</v>
      </c>
      <c r="BJ6" s="57" t="s">
        <v>142</v>
      </c>
      <c r="BK6" s="59">
        <f ca="1">IFERROR(__xludf.DUMMYFUNCTION("COUNTUNIQUEIFS(C3:C514,AF3:AF514,$BK$2)"),54)</f>
        <v>54</v>
      </c>
      <c r="BL6" s="59">
        <f ca="1">IFERROR(__xludf.DUMMYFUNCTION("COUNTUNIQUEIFS(C3:C514,AF3:AF514,$BL$2)"),0)</f>
        <v>0</v>
      </c>
      <c r="BM6" s="59">
        <f t="shared" ca="1" si="27"/>
        <v>54</v>
      </c>
      <c r="BN6" s="24"/>
      <c r="BO6" s="24"/>
    </row>
    <row r="7" spans="1:67" ht="15.5">
      <c r="A7" s="25">
        <f t="shared" si="0"/>
        <v>5</v>
      </c>
      <c r="B7" s="62">
        <v>46114</v>
      </c>
      <c r="C7" s="26" t="s">
        <v>215</v>
      </c>
      <c r="D7" s="27" t="s">
        <v>238</v>
      </c>
      <c r="E7" s="29" t="s">
        <v>239</v>
      </c>
      <c r="F7" s="31">
        <v>1</v>
      </c>
      <c r="G7" s="31" t="s">
        <v>63</v>
      </c>
      <c r="H7" s="31" t="str">
        <f t="shared" si="1"/>
        <v>DONE</v>
      </c>
      <c r="I7" s="68" t="s">
        <v>217</v>
      </c>
      <c r="J7" s="32" t="s">
        <v>173</v>
      </c>
      <c r="K7" s="32" t="s">
        <v>94</v>
      </c>
      <c r="L7" s="31">
        <v>12.003</v>
      </c>
      <c r="M7" s="31" t="s">
        <v>218</v>
      </c>
      <c r="N7" s="31"/>
      <c r="O7" s="35" t="s">
        <v>79</v>
      </c>
      <c r="P7" s="31" t="s">
        <v>97</v>
      </c>
      <c r="Q7" s="31" t="s">
        <v>81</v>
      </c>
      <c r="R7" s="26">
        <v>200001038423</v>
      </c>
      <c r="S7" s="30">
        <v>46115</v>
      </c>
      <c r="T7" s="26" t="s">
        <v>77</v>
      </c>
      <c r="U7" s="30">
        <v>46126</v>
      </c>
      <c r="V7" s="26">
        <v>4000673820</v>
      </c>
      <c r="W7" s="58">
        <v>44927</v>
      </c>
      <c r="X7" s="34">
        <v>46137</v>
      </c>
      <c r="Y7" s="34" t="str">
        <f t="shared" si="2"/>
        <v>DONE</v>
      </c>
      <c r="Z7" s="36">
        <v>48958</v>
      </c>
      <c r="AA7" s="60">
        <v>46139</v>
      </c>
      <c r="AB7" s="34" t="str">
        <f t="shared" si="3"/>
        <v>DONE</v>
      </c>
      <c r="AC7" s="35"/>
      <c r="AD7" s="37" t="s">
        <v>223</v>
      </c>
      <c r="AE7" s="42">
        <v>46140</v>
      </c>
      <c r="AF7" s="41" t="str">
        <f t="shared" si="4"/>
        <v>DONE</v>
      </c>
      <c r="AG7" s="44">
        <v>46142</v>
      </c>
      <c r="AH7" s="39">
        <v>46230</v>
      </c>
      <c r="AI7" s="35" t="str">
        <f t="shared" si="5"/>
        <v>PAID</v>
      </c>
      <c r="AJ7" s="45" t="str">
        <f t="array" ref="AJ7">IFERROR(INDEX('[1]Master Price'!$E:$E,MATCH(D7,'[1]Master Price'!$B:$B,0)),"0")</f>
        <v>0</v>
      </c>
      <c r="AK7" s="45">
        <f t="shared" si="6"/>
        <v>0</v>
      </c>
      <c r="AL7" s="46" t="str">
        <f t="shared" si="7"/>
        <v>0-day</v>
      </c>
      <c r="AM7" s="46" t="str">
        <f t="shared" si="8"/>
        <v>11-day</v>
      </c>
      <c r="AN7" s="46" t="str">
        <f t="shared" si="28"/>
        <v>22-day</v>
      </c>
      <c r="AO7" s="46" t="str">
        <f t="shared" si="29"/>
        <v>2-day</v>
      </c>
      <c r="AP7" s="46" t="str">
        <f t="shared" si="11"/>
        <v>1-day</v>
      </c>
      <c r="AQ7" s="46" t="str">
        <f t="shared" si="12"/>
        <v>0-day</v>
      </c>
      <c r="AR7" s="17"/>
      <c r="AS7" s="47" t="str">
        <f t="shared" si="13"/>
        <v/>
      </c>
      <c r="AT7" s="27"/>
      <c r="AU7" s="48" t="e">
        <f t="shared" ca="1" si="14"/>
        <v>#NAME?</v>
      </c>
      <c r="AV7" s="48" t="e">
        <f t="shared" ca="1" si="15"/>
        <v>#NAME?</v>
      </c>
      <c r="AW7" s="49" t="e">
        <f t="shared" ca="1" si="16"/>
        <v>#NAME?</v>
      </c>
      <c r="AX7" s="48" t="e">
        <f t="shared" ca="1" si="17"/>
        <v>#NAME?</v>
      </c>
      <c r="AY7" s="49" t="str">
        <f t="shared" si="18"/>
        <v/>
      </c>
      <c r="AZ7" s="50" t="e">
        <f t="shared" ca="1" si="19"/>
        <v>#NAME?</v>
      </c>
      <c r="BA7" s="51" t="e">
        <f t="shared" ca="1" si="20"/>
        <v>#NAME?</v>
      </c>
      <c r="BB7" s="52" t="e">
        <f t="shared" ca="1" si="21"/>
        <v>#NAME?</v>
      </c>
      <c r="BC7" s="51" t="e">
        <f t="shared" ca="1" si="22"/>
        <v>#NAME?</v>
      </c>
      <c r="BD7" s="54" t="e">
        <f t="shared" ca="1" si="23"/>
        <v>#NAME?</v>
      </c>
      <c r="BE7" s="48" t="e">
        <f t="shared" ca="1" si="24"/>
        <v>#NAME?</v>
      </c>
      <c r="BF7" s="50" t="e">
        <f t="shared" ca="1" si="25"/>
        <v>#NAME?</v>
      </c>
      <c r="BG7" s="56" t="e">
        <f t="shared" ca="1" si="26"/>
        <v>#NAME?</v>
      </c>
      <c r="BH7" s="22"/>
      <c r="BI7" s="22"/>
      <c r="BJ7" s="22"/>
      <c r="BK7" s="22"/>
      <c r="BL7" s="22"/>
      <c r="BM7" s="22"/>
      <c r="BN7" s="24"/>
      <c r="BO7" s="24"/>
    </row>
    <row r="8" spans="1:67" ht="15.5">
      <c r="A8" s="25">
        <f t="shared" si="0"/>
        <v>6</v>
      </c>
      <c r="B8" s="62">
        <v>46114</v>
      </c>
      <c r="C8" s="26" t="s">
        <v>215</v>
      </c>
      <c r="D8" s="27" t="s">
        <v>252</v>
      </c>
      <c r="E8" s="29" t="s">
        <v>253</v>
      </c>
      <c r="F8" s="31">
        <v>1</v>
      </c>
      <c r="G8" s="31" t="s">
        <v>63</v>
      </c>
      <c r="H8" s="31" t="str">
        <f t="shared" si="1"/>
        <v>DONE</v>
      </c>
      <c r="I8" s="68" t="s">
        <v>217</v>
      </c>
      <c r="J8" s="32" t="s">
        <v>173</v>
      </c>
      <c r="K8" s="32" t="s">
        <v>94</v>
      </c>
      <c r="L8" s="31">
        <v>12.003</v>
      </c>
      <c r="M8" s="31" t="s">
        <v>218</v>
      </c>
      <c r="N8" s="31"/>
      <c r="O8" s="35" t="s">
        <v>79</v>
      </c>
      <c r="P8" s="31" t="s">
        <v>97</v>
      </c>
      <c r="Q8" s="31" t="s">
        <v>81</v>
      </c>
      <c r="R8" s="26">
        <v>200001038423</v>
      </c>
      <c r="S8" s="30">
        <v>46115</v>
      </c>
      <c r="T8" s="26" t="s">
        <v>77</v>
      </c>
      <c r="U8" s="30">
        <v>46126</v>
      </c>
      <c r="V8" s="26">
        <v>4000673820</v>
      </c>
      <c r="W8" s="58">
        <v>44927</v>
      </c>
      <c r="X8" s="34">
        <v>46137</v>
      </c>
      <c r="Y8" s="34" t="str">
        <f t="shared" si="2"/>
        <v>DONE</v>
      </c>
      <c r="Z8" s="36">
        <v>48958</v>
      </c>
      <c r="AA8" s="60">
        <v>46139</v>
      </c>
      <c r="AB8" s="34" t="str">
        <f t="shared" si="3"/>
        <v>DONE</v>
      </c>
      <c r="AC8" s="35"/>
      <c r="AD8" s="37" t="s">
        <v>223</v>
      </c>
      <c r="AE8" s="42">
        <v>46140</v>
      </c>
      <c r="AF8" s="41" t="str">
        <f t="shared" si="4"/>
        <v>DONE</v>
      </c>
      <c r="AG8" s="44">
        <v>46142</v>
      </c>
      <c r="AH8" s="39">
        <v>46230</v>
      </c>
      <c r="AI8" s="35" t="str">
        <f t="shared" si="5"/>
        <v>PAID</v>
      </c>
      <c r="AJ8" s="45" t="str">
        <f t="array" ref="AJ8">IFERROR(INDEX('[1]Master Price'!$E:$E,MATCH(D8,'[1]Master Price'!$B:$B,0)),"0")</f>
        <v>0</v>
      </c>
      <c r="AK8" s="45">
        <f t="shared" si="6"/>
        <v>0</v>
      </c>
      <c r="AL8" s="46" t="str">
        <f t="shared" si="7"/>
        <v>0-day</v>
      </c>
      <c r="AM8" s="46" t="str">
        <f t="shared" si="8"/>
        <v>11-day</v>
      </c>
      <c r="AN8" s="46" t="str">
        <f t="shared" si="28"/>
        <v>22-day</v>
      </c>
      <c r="AO8" s="46" t="str">
        <f t="shared" si="29"/>
        <v>2-day</v>
      </c>
      <c r="AP8" s="46" t="str">
        <f t="shared" si="11"/>
        <v>1-day</v>
      </c>
      <c r="AQ8" s="46" t="str">
        <f t="shared" si="12"/>
        <v>0-day</v>
      </c>
      <c r="AR8" s="17"/>
      <c r="AS8" s="47" t="str">
        <f t="shared" si="13"/>
        <v/>
      </c>
      <c r="AT8" s="27"/>
      <c r="AU8" s="48" t="e">
        <f t="shared" ca="1" si="14"/>
        <v>#NAME?</v>
      </c>
      <c r="AV8" s="48" t="e">
        <f t="shared" ca="1" si="15"/>
        <v>#NAME?</v>
      </c>
      <c r="AW8" s="49" t="e">
        <f t="shared" ca="1" si="16"/>
        <v>#NAME?</v>
      </c>
      <c r="AX8" s="48" t="e">
        <f t="shared" ca="1" si="17"/>
        <v>#NAME?</v>
      </c>
      <c r="AY8" s="49" t="str">
        <f t="shared" si="18"/>
        <v/>
      </c>
      <c r="AZ8" s="50" t="e">
        <f t="shared" ca="1" si="19"/>
        <v>#NAME?</v>
      </c>
      <c r="BA8" s="51" t="e">
        <f t="shared" ca="1" si="20"/>
        <v>#NAME?</v>
      </c>
      <c r="BB8" s="52" t="e">
        <f t="shared" ca="1" si="21"/>
        <v>#NAME?</v>
      </c>
      <c r="BC8" s="51" t="e">
        <f t="shared" ca="1" si="22"/>
        <v>#NAME?</v>
      </c>
      <c r="BD8" s="54" t="e">
        <f t="shared" ca="1" si="23"/>
        <v>#NAME?</v>
      </c>
      <c r="BE8" s="48" t="e">
        <f t="shared" ca="1" si="24"/>
        <v>#NAME?</v>
      </c>
      <c r="BF8" s="50" t="e">
        <f t="shared" ca="1" si="25"/>
        <v>#NAME?</v>
      </c>
      <c r="BG8" s="56" t="e">
        <f t="shared" ca="1" si="26"/>
        <v>#NAME?</v>
      </c>
      <c r="BH8" s="22"/>
      <c r="BI8" s="22"/>
      <c r="BJ8" s="22"/>
      <c r="BK8" s="22"/>
      <c r="BL8" s="22"/>
      <c r="BM8" s="22"/>
      <c r="BN8" s="24"/>
      <c r="BO8" s="24"/>
    </row>
    <row r="9" spans="1:67" ht="15.5">
      <c r="A9" s="25">
        <f t="shared" si="0"/>
        <v>7</v>
      </c>
      <c r="B9" s="62">
        <v>46114</v>
      </c>
      <c r="C9" s="26" t="s">
        <v>215</v>
      </c>
      <c r="D9" s="27" t="s">
        <v>261</v>
      </c>
      <c r="E9" s="29" t="s">
        <v>262</v>
      </c>
      <c r="F9" s="31">
        <v>1</v>
      </c>
      <c r="G9" s="31" t="s">
        <v>63</v>
      </c>
      <c r="H9" s="31" t="str">
        <f t="shared" si="1"/>
        <v>DONE</v>
      </c>
      <c r="I9" s="68" t="s">
        <v>217</v>
      </c>
      <c r="J9" s="32" t="s">
        <v>173</v>
      </c>
      <c r="K9" s="32" t="s">
        <v>94</v>
      </c>
      <c r="L9" s="31">
        <v>12.003</v>
      </c>
      <c r="M9" s="31" t="s">
        <v>218</v>
      </c>
      <c r="N9" s="31"/>
      <c r="O9" s="35" t="s">
        <v>79</v>
      </c>
      <c r="P9" s="31" t="s">
        <v>97</v>
      </c>
      <c r="Q9" s="31" t="s">
        <v>81</v>
      </c>
      <c r="R9" s="26">
        <v>200001038423</v>
      </c>
      <c r="S9" s="30">
        <v>46115</v>
      </c>
      <c r="T9" s="26" t="s">
        <v>77</v>
      </c>
      <c r="U9" s="30">
        <v>46126</v>
      </c>
      <c r="V9" s="26">
        <v>4000673820</v>
      </c>
      <c r="W9" s="58">
        <v>44927</v>
      </c>
      <c r="X9" s="34">
        <v>46137</v>
      </c>
      <c r="Y9" s="34" t="str">
        <f t="shared" si="2"/>
        <v>DONE</v>
      </c>
      <c r="Z9" s="36">
        <v>48958</v>
      </c>
      <c r="AA9" s="60">
        <v>46139</v>
      </c>
      <c r="AB9" s="34" t="str">
        <f t="shared" si="3"/>
        <v>DONE</v>
      </c>
      <c r="AC9" s="35"/>
      <c r="AD9" s="37" t="s">
        <v>223</v>
      </c>
      <c r="AE9" s="42">
        <v>46140</v>
      </c>
      <c r="AF9" s="41" t="str">
        <f t="shared" si="4"/>
        <v>DONE</v>
      </c>
      <c r="AG9" s="44">
        <v>46142</v>
      </c>
      <c r="AH9" s="39">
        <v>46230</v>
      </c>
      <c r="AI9" s="35" t="str">
        <f t="shared" si="5"/>
        <v>PAID</v>
      </c>
      <c r="AJ9" s="45" t="str">
        <f t="array" ref="AJ9">IFERROR(INDEX('[1]Master Price'!$E:$E,MATCH(D9,'[1]Master Price'!$B:$B,0)),"0")</f>
        <v>0</v>
      </c>
      <c r="AK9" s="45">
        <f t="shared" si="6"/>
        <v>0</v>
      </c>
      <c r="AL9" s="46" t="str">
        <f t="shared" si="7"/>
        <v>0-day</v>
      </c>
      <c r="AM9" s="46" t="str">
        <f t="shared" si="8"/>
        <v>11-day</v>
      </c>
      <c r="AN9" s="46" t="str">
        <f>IFERROR(DATEDIF(S9,#REF!,"d"),"0")&amp;"-day"</f>
        <v>0-day</v>
      </c>
      <c r="AO9" s="46" t="str">
        <f>IFERROR(DATEDIF(#REF!,AA9,"d"),"0")&amp;"-day"</f>
        <v>0-day</v>
      </c>
      <c r="AP9" s="46" t="str">
        <f t="shared" si="11"/>
        <v>1-day</v>
      </c>
      <c r="AQ9" s="46" t="str">
        <f t="shared" si="12"/>
        <v>0-day</v>
      </c>
      <c r="AR9" s="17"/>
      <c r="AS9" s="47" t="str">
        <f t="shared" si="13"/>
        <v/>
      </c>
      <c r="AT9" s="27"/>
      <c r="AU9" s="48" t="e">
        <f t="shared" ca="1" si="14"/>
        <v>#NAME?</v>
      </c>
      <c r="AV9" s="48" t="e">
        <f t="shared" ca="1" si="15"/>
        <v>#NAME?</v>
      </c>
      <c r="AW9" s="49" t="e">
        <f t="shared" ca="1" si="16"/>
        <v>#NAME?</v>
      </c>
      <c r="AX9" s="48" t="e">
        <f t="shared" ca="1" si="17"/>
        <v>#NAME?</v>
      </c>
      <c r="AY9" s="49" t="str">
        <f t="shared" si="18"/>
        <v/>
      </c>
      <c r="AZ9" s="50" t="e">
        <f t="shared" ca="1" si="19"/>
        <v>#NAME?</v>
      </c>
      <c r="BA9" s="51" t="e">
        <f t="shared" ca="1" si="20"/>
        <v>#NAME?</v>
      </c>
      <c r="BB9" s="52" t="e">
        <f t="shared" ca="1" si="21"/>
        <v>#NAME?</v>
      </c>
      <c r="BC9" s="51" t="e">
        <f t="shared" ca="1" si="22"/>
        <v>#NAME?</v>
      </c>
      <c r="BD9" s="54" t="e">
        <f t="shared" ca="1" si="23"/>
        <v>#NAME?</v>
      </c>
      <c r="BE9" s="48" t="e">
        <f t="shared" ca="1" si="24"/>
        <v>#NAME?</v>
      </c>
      <c r="BF9" s="50" t="e">
        <f t="shared" ca="1" si="25"/>
        <v>#NAME?</v>
      </c>
      <c r="BG9" s="56" t="e">
        <f t="shared" ca="1" si="26"/>
        <v>#NAME?</v>
      </c>
      <c r="BH9" s="22"/>
      <c r="BI9" s="22"/>
      <c r="BJ9" s="22"/>
      <c r="BK9" s="22"/>
      <c r="BL9" s="22"/>
      <c r="BM9" s="22"/>
      <c r="BN9" s="24"/>
      <c r="BO9" s="24"/>
    </row>
    <row r="10" spans="1:67" ht="15.5">
      <c r="A10" s="25">
        <f t="shared" si="0"/>
        <v>8</v>
      </c>
      <c r="B10" s="62">
        <v>46114</v>
      </c>
      <c r="C10" s="26" t="s">
        <v>215</v>
      </c>
      <c r="D10" s="27" t="s">
        <v>165</v>
      </c>
      <c r="E10" s="29" t="s">
        <v>271</v>
      </c>
      <c r="F10" s="31">
        <v>1</v>
      </c>
      <c r="G10" s="31" t="s">
        <v>63</v>
      </c>
      <c r="H10" s="31" t="str">
        <f t="shared" si="1"/>
        <v>DONE</v>
      </c>
      <c r="I10" s="68" t="s">
        <v>217</v>
      </c>
      <c r="J10" s="32" t="s">
        <v>173</v>
      </c>
      <c r="K10" s="32" t="s">
        <v>94</v>
      </c>
      <c r="L10" s="31">
        <v>12.003</v>
      </c>
      <c r="M10" s="31" t="s">
        <v>218</v>
      </c>
      <c r="N10" s="31"/>
      <c r="O10" s="31" t="s">
        <v>79</v>
      </c>
      <c r="P10" s="31" t="s">
        <v>97</v>
      </c>
      <c r="Q10" s="31" t="s">
        <v>81</v>
      </c>
      <c r="R10" s="26">
        <v>200001038423</v>
      </c>
      <c r="S10" s="30">
        <v>46115</v>
      </c>
      <c r="T10" s="26" t="s">
        <v>77</v>
      </c>
      <c r="U10" s="30">
        <v>46126</v>
      </c>
      <c r="V10" s="26">
        <v>4000673820</v>
      </c>
      <c r="W10" s="58">
        <v>44927</v>
      </c>
      <c r="X10" s="34">
        <v>46137</v>
      </c>
      <c r="Y10" s="34" t="str">
        <f t="shared" si="2"/>
        <v>DONE</v>
      </c>
      <c r="Z10" s="36">
        <v>48958</v>
      </c>
      <c r="AA10" s="60">
        <v>46139</v>
      </c>
      <c r="AB10" s="34" t="str">
        <f t="shared" si="3"/>
        <v>DONE</v>
      </c>
      <c r="AC10" s="31"/>
      <c r="AD10" s="37" t="s">
        <v>223</v>
      </c>
      <c r="AE10" s="42">
        <v>46140</v>
      </c>
      <c r="AF10" s="41" t="str">
        <f t="shared" si="4"/>
        <v>DONE</v>
      </c>
      <c r="AG10" s="44">
        <v>46142</v>
      </c>
      <c r="AH10" s="39">
        <v>46230</v>
      </c>
      <c r="AI10" s="35" t="str">
        <f t="shared" si="5"/>
        <v>PAID</v>
      </c>
      <c r="AJ10" s="45" t="str">
        <f t="array" ref="AJ10">IFERROR(INDEX('[1]Master Price'!$E:$E,MATCH(D10,'[1]Master Price'!$B:$B,0)),"0")</f>
        <v>0</v>
      </c>
      <c r="AK10" s="45">
        <f t="shared" si="6"/>
        <v>0</v>
      </c>
      <c r="AL10" s="46" t="str">
        <f t="shared" si="7"/>
        <v>0-day</v>
      </c>
      <c r="AM10" s="46" t="str">
        <f t="shared" si="8"/>
        <v>11-day</v>
      </c>
      <c r="AN10" s="46" t="str">
        <f t="shared" ref="AN10:AN90" si="30">IFERROR(DATEDIF(S10,X10,"d"),"0")&amp;"-day"</f>
        <v>22-day</v>
      </c>
      <c r="AO10" s="46" t="str">
        <f t="shared" ref="AO10:AO264" si="31">IFERROR(DATEDIF(X10,AA10,"d"),"0")&amp;"-day"</f>
        <v>2-day</v>
      </c>
      <c r="AP10" s="46" t="str">
        <f t="shared" si="11"/>
        <v>1-day</v>
      </c>
      <c r="AQ10" s="46" t="str">
        <f t="shared" si="12"/>
        <v>0-day</v>
      </c>
      <c r="AR10" s="17"/>
      <c r="AS10" s="47" t="str">
        <f t="shared" si="13"/>
        <v/>
      </c>
      <c r="AT10" s="27"/>
      <c r="AU10" s="48" t="e">
        <f t="shared" ca="1" si="14"/>
        <v>#NAME?</v>
      </c>
      <c r="AV10" s="48" t="e">
        <f t="shared" ca="1" si="15"/>
        <v>#NAME?</v>
      </c>
      <c r="AW10" s="49" t="e">
        <f t="shared" ca="1" si="16"/>
        <v>#NAME?</v>
      </c>
      <c r="AX10" s="48" t="e">
        <f t="shared" ca="1" si="17"/>
        <v>#NAME?</v>
      </c>
      <c r="AY10" s="49" t="str">
        <f t="shared" si="18"/>
        <v/>
      </c>
      <c r="AZ10" s="50" t="e">
        <f t="shared" ca="1" si="19"/>
        <v>#NAME?</v>
      </c>
      <c r="BA10" s="51" t="e">
        <f t="shared" ca="1" si="20"/>
        <v>#NAME?</v>
      </c>
      <c r="BB10" s="52" t="e">
        <f t="shared" ca="1" si="21"/>
        <v>#NAME?</v>
      </c>
      <c r="BC10" s="51" t="e">
        <f t="shared" ca="1" si="22"/>
        <v>#NAME?</v>
      </c>
      <c r="BD10" s="54" t="e">
        <f t="shared" ca="1" si="23"/>
        <v>#NAME?</v>
      </c>
      <c r="BE10" s="48" t="e">
        <f t="shared" ca="1" si="24"/>
        <v>#NAME?</v>
      </c>
      <c r="BF10" s="50" t="e">
        <f t="shared" ca="1" si="25"/>
        <v>#NAME?</v>
      </c>
      <c r="BG10" s="56" t="e">
        <f t="shared" ca="1" si="26"/>
        <v>#NAME?</v>
      </c>
      <c r="BH10" s="22"/>
      <c r="BI10" s="22"/>
      <c r="BJ10" s="22"/>
      <c r="BK10" s="22"/>
      <c r="BL10" s="22"/>
      <c r="BM10" s="22"/>
      <c r="BN10" s="24"/>
      <c r="BO10" s="24"/>
    </row>
    <row r="11" spans="1:67" ht="15.5">
      <c r="A11" s="25">
        <f t="shared" si="0"/>
        <v>9</v>
      </c>
      <c r="B11" s="71">
        <v>46114</v>
      </c>
      <c r="C11" s="61" t="s">
        <v>282</v>
      </c>
      <c r="D11" s="27" t="s">
        <v>283</v>
      </c>
      <c r="E11" s="29" t="s">
        <v>284</v>
      </c>
      <c r="F11" s="31">
        <v>1</v>
      </c>
      <c r="G11" s="31" t="s">
        <v>63</v>
      </c>
      <c r="H11" s="31" t="str">
        <f t="shared" si="1"/>
        <v>DONE</v>
      </c>
      <c r="I11" s="31" t="s">
        <v>285</v>
      </c>
      <c r="J11" s="32" t="s">
        <v>115</v>
      </c>
      <c r="K11" s="32" t="s">
        <v>94</v>
      </c>
      <c r="L11" s="31">
        <v>8.3759999999999994</v>
      </c>
      <c r="M11" s="35"/>
      <c r="N11" s="31" t="s">
        <v>286</v>
      </c>
      <c r="O11" s="31" t="s">
        <v>79</v>
      </c>
      <c r="P11" s="31" t="s">
        <v>97</v>
      </c>
      <c r="Q11" s="31" t="s">
        <v>287</v>
      </c>
      <c r="R11" s="26">
        <v>200001037316</v>
      </c>
      <c r="S11" s="30">
        <v>46115</v>
      </c>
      <c r="T11" s="26" t="s">
        <v>77</v>
      </c>
      <c r="U11" s="72"/>
      <c r="V11" s="26">
        <v>4000675996</v>
      </c>
      <c r="W11" s="58">
        <v>47054</v>
      </c>
      <c r="X11" s="34">
        <v>46196</v>
      </c>
      <c r="Y11" s="34" t="str">
        <f t="shared" si="2"/>
        <v>DONE</v>
      </c>
      <c r="Z11" s="36">
        <v>51139</v>
      </c>
      <c r="AA11" s="60">
        <v>46196</v>
      </c>
      <c r="AB11" s="34" t="str">
        <f t="shared" si="3"/>
        <v>DONE</v>
      </c>
      <c r="AC11" s="35"/>
      <c r="AD11" s="37" t="s">
        <v>290</v>
      </c>
      <c r="AE11" s="42">
        <v>46196</v>
      </c>
      <c r="AF11" s="41" t="str">
        <f t="shared" si="4"/>
        <v>DONE</v>
      </c>
      <c r="AG11" s="44">
        <v>46197</v>
      </c>
      <c r="AH11" s="37"/>
      <c r="AI11" s="35" t="str">
        <f t="shared" si="5"/>
        <v>UNPAID</v>
      </c>
      <c r="AJ11" s="45" t="str">
        <f t="array" ref="AJ11">IFERROR(INDEX('[1]Master Price'!$E:$E,MATCH(D11,'[1]Master Price'!$B:$B,0)),"0")</f>
        <v>0</v>
      </c>
      <c r="AK11" s="45">
        <f t="shared" si="6"/>
        <v>0</v>
      </c>
      <c r="AL11" s="46" t="str">
        <f t="shared" si="7"/>
        <v>0-day</v>
      </c>
      <c r="AM11" s="46" t="str">
        <f t="shared" si="8"/>
        <v>0-day</v>
      </c>
      <c r="AN11" s="46" t="str">
        <f t="shared" si="30"/>
        <v>81-day</v>
      </c>
      <c r="AO11" s="46" t="str">
        <f t="shared" si="31"/>
        <v>0-day</v>
      </c>
      <c r="AP11" s="46" t="str">
        <f t="shared" si="11"/>
        <v>0-day</v>
      </c>
      <c r="AQ11" s="46" t="str">
        <f t="shared" si="12"/>
        <v>0-day</v>
      </c>
      <c r="AR11" s="17"/>
      <c r="AS11" s="47" t="str">
        <f t="shared" si="13"/>
        <v/>
      </c>
      <c r="AT11" s="27"/>
      <c r="AU11" s="48" t="e">
        <f t="shared" ca="1" si="14"/>
        <v>#NAME?</v>
      </c>
      <c r="AV11" s="48" t="e">
        <f t="shared" ca="1" si="15"/>
        <v>#NAME?</v>
      </c>
      <c r="AW11" s="49" t="e">
        <f t="shared" ca="1" si="16"/>
        <v>#NAME?</v>
      </c>
      <c r="AX11" s="48" t="e">
        <f t="shared" ca="1" si="17"/>
        <v>#NAME?</v>
      </c>
      <c r="AY11" s="49" t="str">
        <f t="shared" si="18"/>
        <v/>
      </c>
      <c r="AZ11" s="50" t="e">
        <f t="shared" ca="1" si="19"/>
        <v>#NAME?</v>
      </c>
      <c r="BA11" s="51" t="e">
        <f t="shared" ca="1" si="20"/>
        <v>#NAME?</v>
      </c>
      <c r="BB11" s="52" t="e">
        <f t="shared" ca="1" si="21"/>
        <v>#NAME?</v>
      </c>
      <c r="BC11" s="51" t="e">
        <f t="shared" ca="1" si="22"/>
        <v>#NAME?</v>
      </c>
      <c r="BD11" s="54" t="e">
        <f t="shared" ca="1" si="23"/>
        <v>#NAME?</v>
      </c>
      <c r="BE11" s="48" t="e">
        <f t="shared" ca="1" si="24"/>
        <v>#NAME?</v>
      </c>
      <c r="BF11" s="50" t="e">
        <f t="shared" ca="1" si="25"/>
        <v>#NAME?</v>
      </c>
      <c r="BG11" s="56" t="e">
        <f t="shared" ca="1" si="26"/>
        <v>#NAME?</v>
      </c>
      <c r="BH11" s="22"/>
      <c r="BI11" s="22"/>
      <c r="BJ11" s="22"/>
      <c r="BK11" s="22"/>
      <c r="BL11" s="22"/>
      <c r="BM11" s="22"/>
      <c r="BN11" s="24"/>
      <c r="BO11" s="24"/>
    </row>
    <row r="12" spans="1:67" ht="15.5">
      <c r="A12" s="25">
        <f t="shared" si="0"/>
        <v>10</v>
      </c>
      <c r="B12" s="71">
        <v>46114</v>
      </c>
      <c r="C12" s="61" t="s">
        <v>282</v>
      </c>
      <c r="D12" s="27" t="s">
        <v>297</v>
      </c>
      <c r="E12" s="29" t="s">
        <v>299</v>
      </c>
      <c r="F12" s="31">
        <v>1</v>
      </c>
      <c r="G12" s="31" t="s">
        <v>63</v>
      </c>
      <c r="H12" s="31" t="str">
        <f t="shared" si="1"/>
        <v>DONE</v>
      </c>
      <c r="I12" s="31" t="s">
        <v>285</v>
      </c>
      <c r="J12" s="32" t="s">
        <v>115</v>
      </c>
      <c r="K12" s="32" t="s">
        <v>94</v>
      </c>
      <c r="L12" s="31">
        <v>8.3759999999999994</v>
      </c>
      <c r="M12" s="35"/>
      <c r="N12" s="31" t="s">
        <v>286</v>
      </c>
      <c r="O12" s="31" t="s">
        <v>79</v>
      </c>
      <c r="P12" s="31" t="s">
        <v>97</v>
      </c>
      <c r="Q12" s="31" t="s">
        <v>287</v>
      </c>
      <c r="R12" s="26">
        <v>200001037316</v>
      </c>
      <c r="S12" s="30">
        <v>46115</v>
      </c>
      <c r="T12" s="26" t="s">
        <v>77</v>
      </c>
      <c r="U12" s="72"/>
      <c r="V12" s="26">
        <v>4000675996</v>
      </c>
      <c r="W12" s="58">
        <v>47054</v>
      </c>
      <c r="X12" s="34">
        <v>46196</v>
      </c>
      <c r="Y12" s="34" t="str">
        <f t="shared" si="2"/>
        <v>DONE</v>
      </c>
      <c r="Z12" s="36">
        <v>51139</v>
      </c>
      <c r="AA12" s="60">
        <v>46196</v>
      </c>
      <c r="AB12" s="34" t="str">
        <f t="shared" si="3"/>
        <v>DONE</v>
      </c>
      <c r="AC12" s="35"/>
      <c r="AD12" s="37" t="s">
        <v>290</v>
      </c>
      <c r="AE12" s="42">
        <v>46196</v>
      </c>
      <c r="AF12" s="41" t="str">
        <f t="shared" si="4"/>
        <v>DONE</v>
      </c>
      <c r="AG12" s="44">
        <v>46197</v>
      </c>
      <c r="AH12" s="37"/>
      <c r="AI12" s="35" t="str">
        <f t="shared" si="5"/>
        <v>UNPAID</v>
      </c>
      <c r="AJ12" s="45" t="str">
        <f t="array" ref="AJ12">IFERROR(INDEX('[1]Master Price'!$E:$E,MATCH(D12,'[1]Master Price'!$B:$B,0)),"0")</f>
        <v>0</v>
      </c>
      <c r="AK12" s="45">
        <f t="shared" si="6"/>
        <v>0</v>
      </c>
      <c r="AL12" s="46" t="str">
        <f t="shared" si="7"/>
        <v>0-day</v>
      </c>
      <c r="AM12" s="46" t="str">
        <f t="shared" si="8"/>
        <v>0-day</v>
      </c>
      <c r="AN12" s="46" t="str">
        <f t="shared" si="30"/>
        <v>81-day</v>
      </c>
      <c r="AO12" s="46" t="str">
        <f t="shared" si="31"/>
        <v>0-day</v>
      </c>
      <c r="AP12" s="46" t="str">
        <f t="shared" si="11"/>
        <v>0-day</v>
      </c>
      <c r="AQ12" s="46" t="str">
        <f t="shared" si="12"/>
        <v>0-day</v>
      </c>
      <c r="AR12" s="17"/>
      <c r="AS12" s="47" t="str">
        <f t="shared" si="13"/>
        <v/>
      </c>
      <c r="AT12" s="27"/>
      <c r="AU12" s="48" t="e">
        <f t="shared" ca="1" si="14"/>
        <v>#NAME?</v>
      </c>
      <c r="AV12" s="48" t="e">
        <f t="shared" ca="1" si="15"/>
        <v>#NAME?</v>
      </c>
      <c r="AW12" s="49" t="e">
        <f t="shared" ca="1" si="16"/>
        <v>#NAME?</v>
      </c>
      <c r="AX12" s="48" t="e">
        <f t="shared" ca="1" si="17"/>
        <v>#NAME?</v>
      </c>
      <c r="AY12" s="49" t="str">
        <f t="shared" si="18"/>
        <v/>
      </c>
      <c r="AZ12" s="50" t="e">
        <f t="shared" ca="1" si="19"/>
        <v>#NAME?</v>
      </c>
      <c r="BA12" s="51" t="e">
        <f t="shared" ca="1" si="20"/>
        <v>#NAME?</v>
      </c>
      <c r="BB12" s="52" t="e">
        <f t="shared" ca="1" si="21"/>
        <v>#NAME?</v>
      </c>
      <c r="BC12" s="51" t="e">
        <f t="shared" ca="1" si="22"/>
        <v>#NAME?</v>
      </c>
      <c r="BD12" s="54" t="e">
        <f t="shared" ca="1" si="23"/>
        <v>#NAME?</v>
      </c>
      <c r="BE12" s="48" t="e">
        <f t="shared" ca="1" si="24"/>
        <v>#NAME?</v>
      </c>
      <c r="BF12" s="50" t="e">
        <f t="shared" ca="1" si="25"/>
        <v>#NAME?</v>
      </c>
      <c r="BG12" s="56" t="e">
        <f t="shared" ca="1" si="26"/>
        <v>#NAME?</v>
      </c>
      <c r="BH12" s="22"/>
      <c r="BI12" s="22"/>
      <c r="BJ12" s="22"/>
      <c r="BK12" s="22"/>
      <c r="BL12" s="22"/>
      <c r="BM12" s="22"/>
      <c r="BN12" s="24"/>
      <c r="BO12" s="24"/>
    </row>
    <row r="13" spans="1:67" ht="15.5">
      <c r="A13" s="25">
        <f t="shared" si="0"/>
        <v>11</v>
      </c>
      <c r="B13" s="71">
        <v>46114</v>
      </c>
      <c r="C13" s="61" t="s">
        <v>282</v>
      </c>
      <c r="D13" s="27" t="s">
        <v>213</v>
      </c>
      <c r="E13" s="29" t="s">
        <v>214</v>
      </c>
      <c r="F13" s="31">
        <v>1</v>
      </c>
      <c r="G13" s="31" t="s">
        <v>63</v>
      </c>
      <c r="H13" s="31" t="str">
        <f t="shared" si="1"/>
        <v>DONE</v>
      </c>
      <c r="I13" s="31" t="s">
        <v>285</v>
      </c>
      <c r="J13" s="32" t="s">
        <v>115</v>
      </c>
      <c r="K13" s="32" t="s">
        <v>94</v>
      </c>
      <c r="L13" s="31">
        <v>8.3759999999999994</v>
      </c>
      <c r="M13" s="35"/>
      <c r="N13" s="31" t="s">
        <v>286</v>
      </c>
      <c r="O13" s="31" t="s">
        <v>79</v>
      </c>
      <c r="P13" s="31" t="s">
        <v>97</v>
      </c>
      <c r="Q13" s="31" t="s">
        <v>287</v>
      </c>
      <c r="R13" s="26">
        <v>200001037316</v>
      </c>
      <c r="S13" s="30">
        <v>46115</v>
      </c>
      <c r="T13" s="26" t="s">
        <v>77</v>
      </c>
      <c r="U13" s="72"/>
      <c r="V13" s="26">
        <v>4000675996</v>
      </c>
      <c r="W13" s="58">
        <v>47054</v>
      </c>
      <c r="X13" s="34">
        <v>46196</v>
      </c>
      <c r="Y13" s="34" t="str">
        <f t="shared" si="2"/>
        <v>DONE</v>
      </c>
      <c r="Z13" s="36">
        <v>51139</v>
      </c>
      <c r="AA13" s="60">
        <v>46196</v>
      </c>
      <c r="AB13" s="34" t="str">
        <f t="shared" si="3"/>
        <v>DONE</v>
      </c>
      <c r="AC13" s="35"/>
      <c r="AD13" s="37" t="s">
        <v>290</v>
      </c>
      <c r="AE13" s="42">
        <v>46196</v>
      </c>
      <c r="AF13" s="41" t="str">
        <f t="shared" si="4"/>
        <v>DONE</v>
      </c>
      <c r="AG13" s="44">
        <v>46197</v>
      </c>
      <c r="AH13" s="37"/>
      <c r="AI13" s="35" t="str">
        <f t="shared" si="5"/>
        <v>UNPAID</v>
      </c>
      <c r="AJ13" s="45" t="str">
        <f t="array" ref="AJ13">IFERROR(INDEX('[1]Master Price'!$E:$E,MATCH(D13,'[1]Master Price'!$B:$B,0)),"0")</f>
        <v>0</v>
      </c>
      <c r="AK13" s="45">
        <f t="shared" si="6"/>
        <v>0</v>
      </c>
      <c r="AL13" s="46" t="str">
        <f t="shared" si="7"/>
        <v>0-day</v>
      </c>
      <c r="AM13" s="46" t="str">
        <f t="shared" si="8"/>
        <v>0-day</v>
      </c>
      <c r="AN13" s="46" t="str">
        <f t="shared" si="30"/>
        <v>81-day</v>
      </c>
      <c r="AO13" s="46" t="str">
        <f t="shared" si="31"/>
        <v>0-day</v>
      </c>
      <c r="AP13" s="46" t="str">
        <f t="shared" si="11"/>
        <v>0-day</v>
      </c>
      <c r="AQ13" s="46" t="str">
        <f t="shared" si="12"/>
        <v>0-day</v>
      </c>
      <c r="AR13" s="17"/>
      <c r="AS13" s="47" t="str">
        <f t="shared" si="13"/>
        <v/>
      </c>
      <c r="AT13" s="27"/>
      <c r="AU13" s="48" t="e">
        <f t="shared" ca="1" si="14"/>
        <v>#NAME?</v>
      </c>
      <c r="AV13" s="48" t="e">
        <f t="shared" ca="1" si="15"/>
        <v>#NAME?</v>
      </c>
      <c r="AW13" s="49" t="e">
        <f t="shared" ca="1" si="16"/>
        <v>#NAME?</v>
      </c>
      <c r="AX13" s="48" t="e">
        <f t="shared" ca="1" si="17"/>
        <v>#NAME?</v>
      </c>
      <c r="AY13" s="49" t="str">
        <f t="shared" si="18"/>
        <v/>
      </c>
      <c r="AZ13" s="50" t="e">
        <f t="shared" ca="1" si="19"/>
        <v>#NAME?</v>
      </c>
      <c r="BA13" s="51" t="e">
        <f t="shared" ca="1" si="20"/>
        <v>#NAME?</v>
      </c>
      <c r="BB13" s="52" t="e">
        <f t="shared" ca="1" si="21"/>
        <v>#NAME?</v>
      </c>
      <c r="BC13" s="51" t="e">
        <f t="shared" ca="1" si="22"/>
        <v>#NAME?</v>
      </c>
      <c r="BD13" s="54" t="e">
        <f t="shared" ca="1" si="23"/>
        <v>#NAME?</v>
      </c>
      <c r="BE13" s="48" t="e">
        <f t="shared" ca="1" si="24"/>
        <v>#NAME?</v>
      </c>
      <c r="BF13" s="50" t="e">
        <f t="shared" ca="1" si="25"/>
        <v>#NAME?</v>
      </c>
      <c r="BG13" s="56" t="e">
        <f t="shared" ca="1" si="26"/>
        <v>#NAME?</v>
      </c>
      <c r="BH13" s="22"/>
      <c r="BI13" s="22"/>
      <c r="BJ13" s="22"/>
      <c r="BK13" s="22"/>
      <c r="BL13" s="22"/>
      <c r="BM13" s="22"/>
      <c r="BN13" s="24"/>
      <c r="BO13" s="24"/>
    </row>
    <row r="14" spans="1:67" ht="15.5">
      <c r="A14" s="25">
        <f t="shared" si="0"/>
        <v>12</v>
      </c>
      <c r="B14" s="71">
        <v>46114</v>
      </c>
      <c r="C14" s="61" t="s">
        <v>282</v>
      </c>
      <c r="D14" s="27" t="s">
        <v>328</v>
      </c>
      <c r="E14" s="29" t="s">
        <v>329</v>
      </c>
      <c r="F14" s="31">
        <v>1</v>
      </c>
      <c r="G14" s="31" t="s">
        <v>63</v>
      </c>
      <c r="H14" s="31" t="str">
        <f t="shared" si="1"/>
        <v>DONE</v>
      </c>
      <c r="I14" s="31" t="s">
        <v>285</v>
      </c>
      <c r="J14" s="32" t="s">
        <v>115</v>
      </c>
      <c r="K14" s="32" t="s">
        <v>94</v>
      </c>
      <c r="L14" s="31">
        <v>8.3759999999999994</v>
      </c>
      <c r="M14" s="35"/>
      <c r="N14" s="31" t="s">
        <v>286</v>
      </c>
      <c r="O14" s="31" t="s">
        <v>79</v>
      </c>
      <c r="P14" s="31" t="s">
        <v>97</v>
      </c>
      <c r="Q14" s="31" t="s">
        <v>287</v>
      </c>
      <c r="R14" s="26">
        <v>200001037316</v>
      </c>
      <c r="S14" s="30">
        <v>46115</v>
      </c>
      <c r="T14" s="26" t="s">
        <v>77</v>
      </c>
      <c r="U14" s="72"/>
      <c r="V14" s="26">
        <v>4000675996</v>
      </c>
      <c r="W14" s="58">
        <v>47054</v>
      </c>
      <c r="X14" s="34">
        <v>46196</v>
      </c>
      <c r="Y14" s="34" t="str">
        <f t="shared" si="2"/>
        <v>DONE</v>
      </c>
      <c r="Z14" s="36">
        <v>51139</v>
      </c>
      <c r="AA14" s="60">
        <v>46196</v>
      </c>
      <c r="AB14" s="34" t="str">
        <f t="shared" si="3"/>
        <v>DONE</v>
      </c>
      <c r="AC14" s="35"/>
      <c r="AD14" s="37" t="s">
        <v>290</v>
      </c>
      <c r="AE14" s="42">
        <v>46196</v>
      </c>
      <c r="AF14" s="41" t="str">
        <f t="shared" si="4"/>
        <v>DONE</v>
      </c>
      <c r="AG14" s="44">
        <v>46197</v>
      </c>
      <c r="AH14" s="37"/>
      <c r="AI14" s="35" t="str">
        <f t="shared" si="5"/>
        <v>UNPAID</v>
      </c>
      <c r="AJ14" s="45" t="str">
        <f t="array" ref="AJ14">IFERROR(INDEX('[1]Master Price'!$E:$E,MATCH(D14,'[1]Master Price'!$B:$B,0)),"0")</f>
        <v>0</v>
      </c>
      <c r="AK14" s="45">
        <f t="shared" si="6"/>
        <v>0</v>
      </c>
      <c r="AL14" s="46" t="str">
        <f t="shared" si="7"/>
        <v>0-day</v>
      </c>
      <c r="AM14" s="46" t="str">
        <f t="shared" si="8"/>
        <v>0-day</v>
      </c>
      <c r="AN14" s="46" t="str">
        <f t="shared" si="30"/>
        <v>81-day</v>
      </c>
      <c r="AO14" s="46" t="str">
        <f t="shared" si="31"/>
        <v>0-day</v>
      </c>
      <c r="AP14" s="46" t="str">
        <f t="shared" si="11"/>
        <v>0-day</v>
      </c>
      <c r="AQ14" s="46" t="str">
        <f t="shared" si="12"/>
        <v>0-day</v>
      </c>
      <c r="AR14" s="17"/>
      <c r="AS14" s="47" t="str">
        <f t="shared" si="13"/>
        <v/>
      </c>
      <c r="AT14" s="27"/>
      <c r="AU14" s="48" t="e">
        <f t="shared" ca="1" si="14"/>
        <v>#NAME?</v>
      </c>
      <c r="AV14" s="48" t="e">
        <f t="shared" ca="1" si="15"/>
        <v>#NAME?</v>
      </c>
      <c r="AW14" s="49" t="e">
        <f t="shared" ca="1" si="16"/>
        <v>#NAME?</v>
      </c>
      <c r="AX14" s="48" t="e">
        <f t="shared" ca="1" si="17"/>
        <v>#NAME?</v>
      </c>
      <c r="AY14" s="49" t="str">
        <f t="shared" si="18"/>
        <v/>
      </c>
      <c r="AZ14" s="50" t="e">
        <f t="shared" ca="1" si="19"/>
        <v>#NAME?</v>
      </c>
      <c r="BA14" s="51" t="e">
        <f t="shared" ca="1" si="20"/>
        <v>#NAME?</v>
      </c>
      <c r="BB14" s="52" t="e">
        <f t="shared" ca="1" si="21"/>
        <v>#NAME?</v>
      </c>
      <c r="BC14" s="51" t="e">
        <f t="shared" ca="1" si="22"/>
        <v>#NAME?</v>
      </c>
      <c r="BD14" s="54" t="e">
        <f t="shared" ca="1" si="23"/>
        <v>#NAME?</v>
      </c>
      <c r="BE14" s="48" t="e">
        <f t="shared" ca="1" si="24"/>
        <v>#NAME?</v>
      </c>
      <c r="BF14" s="50" t="e">
        <f t="shared" ca="1" si="25"/>
        <v>#NAME?</v>
      </c>
      <c r="BG14" s="56" t="e">
        <f t="shared" ca="1" si="26"/>
        <v>#NAME?</v>
      </c>
      <c r="BH14" s="22"/>
      <c r="BI14" s="22"/>
      <c r="BJ14" s="22"/>
      <c r="BK14" s="22"/>
      <c r="BL14" s="22"/>
      <c r="BM14" s="22"/>
      <c r="BN14" s="24"/>
      <c r="BO14" s="24"/>
    </row>
    <row r="15" spans="1:67" ht="15.5">
      <c r="A15" s="25">
        <f t="shared" si="0"/>
        <v>13</v>
      </c>
      <c r="B15" s="62">
        <v>46115</v>
      </c>
      <c r="C15" s="26" t="s">
        <v>335</v>
      </c>
      <c r="D15" s="27" t="s">
        <v>196</v>
      </c>
      <c r="E15" s="29" t="s">
        <v>197</v>
      </c>
      <c r="F15" s="31">
        <v>1</v>
      </c>
      <c r="G15" s="31" t="s">
        <v>63</v>
      </c>
      <c r="H15" s="31" t="str">
        <f t="shared" si="1"/>
        <v>DONE</v>
      </c>
      <c r="I15" s="31" t="s">
        <v>67</v>
      </c>
      <c r="J15" s="32" t="s">
        <v>69</v>
      </c>
      <c r="K15" s="32" t="s">
        <v>70</v>
      </c>
      <c r="L15" s="31">
        <v>10.218</v>
      </c>
      <c r="M15" s="35"/>
      <c r="N15" s="31" t="s">
        <v>336</v>
      </c>
      <c r="O15" s="31" t="s">
        <v>189</v>
      </c>
      <c r="P15" s="31" t="s">
        <v>97</v>
      </c>
      <c r="Q15" s="31" t="s">
        <v>337</v>
      </c>
      <c r="R15" s="26">
        <v>200001038425</v>
      </c>
      <c r="S15" s="30">
        <v>46120</v>
      </c>
      <c r="T15" s="26" t="s">
        <v>77</v>
      </c>
      <c r="U15" s="30">
        <v>46126</v>
      </c>
      <c r="V15" s="26">
        <v>4000673822</v>
      </c>
      <c r="W15" s="58">
        <v>44928</v>
      </c>
      <c r="X15" s="34">
        <v>46137</v>
      </c>
      <c r="Y15" s="34" t="str">
        <f t="shared" si="2"/>
        <v>DONE</v>
      </c>
      <c r="Z15" s="36">
        <v>48959</v>
      </c>
      <c r="AA15" s="60">
        <v>46139</v>
      </c>
      <c r="AB15" s="34" t="str">
        <f t="shared" si="3"/>
        <v>DONE</v>
      </c>
      <c r="AC15" s="31"/>
      <c r="AD15" s="37" t="s">
        <v>338</v>
      </c>
      <c r="AE15" s="42">
        <v>46140</v>
      </c>
      <c r="AF15" s="41" t="str">
        <f t="shared" si="4"/>
        <v>DONE</v>
      </c>
      <c r="AG15" s="44">
        <v>46142</v>
      </c>
      <c r="AH15" s="39">
        <v>46230</v>
      </c>
      <c r="AI15" s="35" t="str">
        <f t="shared" si="5"/>
        <v>PAID</v>
      </c>
      <c r="AJ15" s="45" t="str">
        <f t="array" ref="AJ15">IFERROR(INDEX('[1]Master Price'!$E:$E,MATCH(D15,'[1]Master Price'!$B:$B,0)),"0")</f>
        <v>0</v>
      </c>
      <c r="AK15" s="45">
        <f t="shared" si="6"/>
        <v>0</v>
      </c>
      <c r="AL15" s="46" t="str">
        <f t="shared" si="7"/>
        <v>0-day</v>
      </c>
      <c r="AM15" s="46" t="str">
        <f t="shared" si="8"/>
        <v>6-day</v>
      </c>
      <c r="AN15" s="46" t="str">
        <f t="shared" si="30"/>
        <v>17-day</v>
      </c>
      <c r="AO15" s="46" t="str">
        <f t="shared" si="31"/>
        <v>2-day</v>
      </c>
      <c r="AP15" s="46" t="str">
        <f t="shared" si="11"/>
        <v>1-day</v>
      </c>
      <c r="AQ15" s="46" t="str">
        <f t="shared" si="12"/>
        <v>0-day</v>
      </c>
      <c r="AR15" s="17"/>
      <c r="AS15" s="47" t="str">
        <f t="shared" si="13"/>
        <v/>
      </c>
      <c r="AT15" s="27"/>
      <c r="AU15" s="48" t="e">
        <f t="shared" ca="1" si="14"/>
        <v>#NAME?</v>
      </c>
      <c r="AV15" s="48" t="e">
        <f t="shared" ca="1" si="15"/>
        <v>#NAME?</v>
      </c>
      <c r="AW15" s="49" t="e">
        <f t="shared" ca="1" si="16"/>
        <v>#NAME?</v>
      </c>
      <c r="AX15" s="48" t="e">
        <f t="shared" ca="1" si="17"/>
        <v>#NAME?</v>
      </c>
      <c r="AY15" s="49" t="str">
        <f t="shared" si="18"/>
        <v/>
      </c>
      <c r="AZ15" s="50" t="e">
        <f t="shared" ca="1" si="19"/>
        <v>#NAME?</v>
      </c>
      <c r="BA15" s="51" t="e">
        <f t="shared" ca="1" si="20"/>
        <v>#NAME?</v>
      </c>
      <c r="BB15" s="52" t="e">
        <f t="shared" ca="1" si="21"/>
        <v>#NAME?</v>
      </c>
      <c r="BC15" s="51" t="e">
        <f t="shared" ca="1" si="22"/>
        <v>#NAME?</v>
      </c>
      <c r="BD15" s="54" t="e">
        <f t="shared" ca="1" si="23"/>
        <v>#NAME?</v>
      </c>
      <c r="BE15" s="48" t="e">
        <f t="shared" ca="1" si="24"/>
        <v>#NAME?</v>
      </c>
      <c r="BF15" s="50" t="e">
        <f t="shared" ca="1" si="25"/>
        <v>#NAME?</v>
      </c>
      <c r="BG15" s="56" t="e">
        <f t="shared" ca="1" si="26"/>
        <v>#NAME?</v>
      </c>
      <c r="BH15" s="22"/>
      <c r="BI15" s="22"/>
      <c r="BJ15" s="22"/>
      <c r="BK15" s="22"/>
      <c r="BL15" s="22"/>
      <c r="BM15" s="22"/>
      <c r="BN15" s="24"/>
      <c r="BO15" s="24"/>
    </row>
    <row r="16" spans="1:67" ht="15.5">
      <c r="A16" s="25">
        <f t="shared" si="0"/>
        <v>14</v>
      </c>
      <c r="B16" s="62">
        <v>46115</v>
      </c>
      <c r="C16" s="26" t="s">
        <v>335</v>
      </c>
      <c r="D16" s="27" t="s">
        <v>151</v>
      </c>
      <c r="E16" s="29" t="s">
        <v>152</v>
      </c>
      <c r="F16" s="31">
        <v>1</v>
      </c>
      <c r="G16" s="31" t="s">
        <v>63</v>
      </c>
      <c r="H16" s="31" t="str">
        <f t="shared" si="1"/>
        <v>DONE</v>
      </c>
      <c r="I16" s="31" t="s">
        <v>67</v>
      </c>
      <c r="J16" s="32" t="s">
        <v>69</v>
      </c>
      <c r="K16" s="32" t="s">
        <v>70</v>
      </c>
      <c r="L16" s="31">
        <v>10.218</v>
      </c>
      <c r="M16" s="35"/>
      <c r="N16" s="31" t="s">
        <v>336</v>
      </c>
      <c r="O16" s="31" t="s">
        <v>189</v>
      </c>
      <c r="P16" s="31" t="s">
        <v>97</v>
      </c>
      <c r="Q16" s="31" t="s">
        <v>337</v>
      </c>
      <c r="R16" s="26">
        <v>200001038425</v>
      </c>
      <c r="S16" s="30">
        <v>46120</v>
      </c>
      <c r="T16" s="26" t="s">
        <v>77</v>
      </c>
      <c r="U16" s="30">
        <v>46126</v>
      </c>
      <c r="V16" s="26">
        <v>4000673822</v>
      </c>
      <c r="W16" s="58">
        <v>44928</v>
      </c>
      <c r="X16" s="34">
        <v>46137</v>
      </c>
      <c r="Y16" s="34" t="str">
        <f t="shared" si="2"/>
        <v>DONE</v>
      </c>
      <c r="Z16" s="36">
        <v>48959</v>
      </c>
      <c r="AA16" s="60">
        <v>46139</v>
      </c>
      <c r="AB16" s="34" t="str">
        <f t="shared" si="3"/>
        <v>DONE</v>
      </c>
      <c r="AC16" s="31"/>
      <c r="AD16" s="37" t="s">
        <v>338</v>
      </c>
      <c r="AE16" s="42">
        <v>46140</v>
      </c>
      <c r="AF16" s="41" t="str">
        <f t="shared" si="4"/>
        <v>DONE</v>
      </c>
      <c r="AG16" s="44">
        <v>46142</v>
      </c>
      <c r="AH16" s="39">
        <v>46230</v>
      </c>
      <c r="AI16" s="35" t="str">
        <f t="shared" si="5"/>
        <v>PAID</v>
      </c>
      <c r="AJ16" s="45" t="str">
        <f t="array" ref="AJ16">IFERROR(INDEX('[1]Master Price'!$E:$E,MATCH(D16,'[1]Master Price'!$B:$B,0)),"0")</f>
        <v>0</v>
      </c>
      <c r="AK16" s="45">
        <f t="shared" si="6"/>
        <v>0</v>
      </c>
      <c r="AL16" s="46" t="str">
        <f t="shared" si="7"/>
        <v>0-day</v>
      </c>
      <c r="AM16" s="46" t="str">
        <f t="shared" si="8"/>
        <v>6-day</v>
      </c>
      <c r="AN16" s="46" t="str">
        <f t="shared" si="30"/>
        <v>17-day</v>
      </c>
      <c r="AO16" s="46" t="str">
        <f t="shared" si="31"/>
        <v>2-day</v>
      </c>
      <c r="AP16" s="46" t="str">
        <f t="shared" si="11"/>
        <v>1-day</v>
      </c>
      <c r="AQ16" s="46" t="str">
        <f t="shared" si="12"/>
        <v>0-day</v>
      </c>
      <c r="AR16" s="17"/>
      <c r="AS16" s="47" t="str">
        <f t="shared" si="13"/>
        <v/>
      </c>
      <c r="AT16" s="27"/>
      <c r="AU16" s="48" t="e">
        <f t="shared" ca="1" si="14"/>
        <v>#NAME?</v>
      </c>
      <c r="AV16" s="48" t="e">
        <f t="shared" ca="1" si="15"/>
        <v>#NAME?</v>
      </c>
      <c r="AW16" s="49" t="e">
        <f t="shared" ca="1" si="16"/>
        <v>#NAME?</v>
      </c>
      <c r="AX16" s="48" t="e">
        <f t="shared" ca="1" si="17"/>
        <v>#NAME?</v>
      </c>
      <c r="AY16" s="49" t="str">
        <f t="shared" si="18"/>
        <v/>
      </c>
      <c r="AZ16" s="50" t="e">
        <f t="shared" ca="1" si="19"/>
        <v>#NAME?</v>
      </c>
      <c r="BA16" s="51" t="e">
        <f t="shared" ca="1" si="20"/>
        <v>#NAME?</v>
      </c>
      <c r="BB16" s="52" t="e">
        <f t="shared" ca="1" si="21"/>
        <v>#NAME?</v>
      </c>
      <c r="BC16" s="51" t="e">
        <f t="shared" ca="1" si="22"/>
        <v>#NAME?</v>
      </c>
      <c r="BD16" s="54" t="e">
        <f t="shared" ca="1" si="23"/>
        <v>#NAME?</v>
      </c>
      <c r="BE16" s="48" t="e">
        <f t="shared" ca="1" si="24"/>
        <v>#NAME?</v>
      </c>
      <c r="BF16" s="50" t="e">
        <f t="shared" ca="1" si="25"/>
        <v>#NAME?</v>
      </c>
      <c r="BG16" s="56" t="e">
        <f t="shared" ca="1" si="26"/>
        <v>#NAME?</v>
      </c>
      <c r="BH16" s="22"/>
      <c r="BI16" s="22"/>
      <c r="BJ16" s="22"/>
      <c r="BK16" s="22"/>
      <c r="BL16" s="22"/>
      <c r="BM16" s="22"/>
      <c r="BN16" s="24"/>
      <c r="BO16" s="24"/>
    </row>
    <row r="17" spans="1:67" ht="15.5">
      <c r="A17" s="25">
        <f t="shared" si="0"/>
        <v>15</v>
      </c>
      <c r="B17" s="62">
        <v>46116</v>
      </c>
      <c r="C17" s="26" t="s">
        <v>350</v>
      </c>
      <c r="D17" s="27" t="s">
        <v>351</v>
      </c>
      <c r="E17" s="29" t="s">
        <v>352</v>
      </c>
      <c r="F17" s="31">
        <v>6</v>
      </c>
      <c r="G17" s="31" t="s">
        <v>182</v>
      </c>
      <c r="H17" s="31" t="str">
        <f t="shared" si="1"/>
        <v>DONE</v>
      </c>
      <c r="I17" s="31"/>
      <c r="J17" s="31"/>
      <c r="K17" s="31"/>
      <c r="L17" s="31"/>
      <c r="M17" s="35"/>
      <c r="N17" s="31" t="s">
        <v>353</v>
      </c>
      <c r="O17" s="31"/>
      <c r="P17" s="31" t="s">
        <v>97</v>
      </c>
      <c r="Q17" s="31" t="s">
        <v>356</v>
      </c>
      <c r="R17" s="26">
        <v>260000034567</v>
      </c>
      <c r="S17" s="30">
        <v>46120</v>
      </c>
      <c r="T17" s="26" t="s">
        <v>77</v>
      </c>
      <c r="U17" s="30">
        <v>46126</v>
      </c>
      <c r="V17" s="26">
        <v>4000673834</v>
      </c>
      <c r="W17" s="58">
        <v>44935</v>
      </c>
      <c r="X17" s="34">
        <v>46137</v>
      </c>
      <c r="Y17" s="34" t="str">
        <f t="shared" si="2"/>
        <v>DONE</v>
      </c>
      <c r="Z17" s="36">
        <v>48965</v>
      </c>
      <c r="AA17" s="60">
        <v>46139</v>
      </c>
      <c r="AB17" s="34" t="str">
        <f t="shared" si="3"/>
        <v>DONE</v>
      </c>
      <c r="AC17" s="35"/>
      <c r="AD17" s="37" t="s">
        <v>359</v>
      </c>
      <c r="AE17" s="42">
        <v>46140</v>
      </c>
      <c r="AF17" s="41" t="str">
        <f t="shared" si="4"/>
        <v>DONE</v>
      </c>
      <c r="AG17" s="44">
        <v>46142</v>
      </c>
      <c r="AH17" s="39">
        <v>46230</v>
      </c>
      <c r="AI17" s="35" t="str">
        <f t="shared" si="5"/>
        <v>PAID</v>
      </c>
      <c r="AJ17" s="45" t="str">
        <f t="array" ref="AJ17">IFERROR(INDEX('[1]Master Price'!$E:$E,MATCH(D17,'[1]Master Price'!$B:$B,0)),"0")</f>
        <v>0</v>
      </c>
      <c r="AK17" s="45">
        <f t="shared" si="6"/>
        <v>0</v>
      </c>
      <c r="AL17" s="46" t="str">
        <f t="shared" si="7"/>
        <v>0-day</v>
      </c>
      <c r="AM17" s="46" t="str">
        <f t="shared" si="8"/>
        <v>6-day</v>
      </c>
      <c r="AN17" s="46" t="str">
        <f t="shared" si="30"/>
        <v>17-day</v>
      </c>
      <c r="AO17" s="46" t="str">
        <f t="shared" si="31"/>
        <v>2-day</v>
      </c>
      <c r="AP17" s="46" t="str">
        <f t="shared" si="11"/>
        <v>1-day</v>
      </c>
      <c r="AQ17" s="46" t="str">
        <f t="shared" si="12"/>
        <v>0-day</v>
      </c>
      <c r="AR17" s="17"/>
      <c r="AS17" s="47" t="str">
        <f t="shared" si="13"/>
        <v/>
      </c>
      <c r="AT17" s="27"/>
      <c r="AU17" s="48" t="e">
        <f t="shared" ca="1" si="14"/>
        <v>#NAME?</v>
      </c>
      <c r="AV17" s="48" t="e">
        <f t="shared" ca="1" si="15"/>
        <v>#NAME?</v>
      </c>
      <c r="AW17" s="49" t="e">
        <f t="shared" ca="1" si="16"/>
        <v>#NAME?</v>
      </c>
      <c r="AX17" s="48" t="e">
        <f t="shared" ca="1" si="17"/>
        <v>#NAME?</v>
      </c>
      <c r="AY17" s="49" t="str">
        <f t="shared" si="18"/>
        <v/>
      </c>
      <c r="AZ17" s="50" t="e">
        <f t="shared" ca="1" si="19"/>
        <v>#NAME?</v>
      </c>
      <c r="BA17" s="51" t="e">
        <f t="shared" ca="1" si="20"/>
        <v>#NAME?</v>
      </c>
      <c r="BB17" s="52" t="e">
        <f t="shared" ca="1" si="21"/>
        <v>#NAME?</v>
      </c>
      <c r="BC17" s="51" t="e">
        <f t="shared" ca="1" si="22"/>
        <v>#NAME?</v>
      </c>
      <c r="BD17" s="54" t="e">
        <f t="shared" ca="1" si="23"/>
        <v>#NAME?</v>
      </c>
      <c r="BE17" s="48" t="e">
        <f t="shared" ca="1" si="24"/>
        <v>#NAME?</v>
      </c>
      <c r="BF17" s="50" t="e">
        <f t="shared" ca="1" si="25"/>
        <v>#NAME?</v>
      </c>
      <c r="BG17" s="56" t="e">
        <f t="shared" ca="1" si="26"/>
        <v>#NAME?</v>
      </c>
      <c r="BH17" s="22"/>
      <c r="BI17" s="22"/>
      <c r="BJ17" s="22"/>
      <c r="BK17" s="22"/>
      <c r="BL17" s="22"/>
      <c r="BM17" s="22"/>
      <c r="BN17" s="24"/>
      <c r="BO17" s="24"/>
    </row>
    <row r="18" spans="1:67" ht="15.5">
      <c r="A18" s="25">
        <f t="shared" si="0"/>
        <v>16</v>
      </c>
      <c r="B18" s="62">
        <v>46118</v>
      </c>
      <c r="C18" s="26" t="s">
        <v>370</v>
      </c>
      <c r="D18" s="27" t="s">
        <v>372</v>
      </c>
      <c r="E18" s="29" t="s">
        <v>373</v>
      </c>
      <c r="F18" s="31">
        <v>2</v>
      </c>
      <c r="G18" s="31" t="s">
        <v>63</v>
      </c>
      <c r="H18" s="31" t="str">
        <f t="shared" si="1"/>
        <v>DONE</v>
      </c>
      <c r="I18" s="31" t="s">
        <v>375</v>
      </c>
      <c r="J18" s="31" t="s">
        <v>377</v>
      </c>
      <c r="K18" s="31" t="s">
        <v>378</v>
      </c>
      <c r="L18" s="31">
        <v>24</v>
      </c>
      <c r="M18" s="35"/>
      <c r="N18" s="31" t="s">
        <v>379</v>
      </c>
      <c r="O18" s="31" t="s">
        <v>96</v>
      </c>
      <c r="P18" s="31" t="s">
        <v>97</v>
      </c>
      <c r="Q18" s="31" t="s">
        <v>380</v>
      </c>
      <c r="R18" s="26">
        <v>200001038431</v>
      </c>
      <c r="S18" s="30">
        <v>46120</v>
      </c>
      <c r="T18" s="26" t="s">
        <v>77</v>
      </c>
      <c r="U18" s="30">
        <v>46126</v>
      </c>
      <c r="V18" s="26">
        <v>4000673824</v>
      </c>
      <c r="W18" s="58">
        <v>44929</v>
      </c>
      <c r="X18" s="34">
        <v>46137</v>
      </c>
      <c r="Y18" s="34" t="str">
        <f t="shared" si="2"/>
        <v>DONE</v>
      </c>
      <c r="Z18" s="36">
        <v>48960</v>
      </c>
      <c r="AA18" s="60">
        <v>46139</v>
      </c>
      <c r="AB18" s="34" t="str">
        <f t="shared" si="3"/>
        <v>DONE</v>
      </c>
      <c r="AC18" s="35"/>
      <c r="AD18" s="37" t="s">
        <v>381</v>
      </c>
      <c r="AE18" s="42">
        <v>46140</v>
      </c>
      <c r="AF18" s="41" t="str">
        <f t="shared" si="4"/>
        <v>DONE</v>
      </c>
      <c r="AG18" s="44">
        <v>46142</v>
      </c>
      <c r="AH18" s="39">
        <v>46230</v>
      </c>
      <c r="AI18" s="35" t="str">
        <f t="shared" si="5"/>
        <v>PAID</v>
      </c>
      <c r="AJ18" s="45" t="str">
        <f t="array" ref="AJ18">IFERROR(INDEX('[1]Master Price'!$E:$E,MATCH(D18,'[1]Master Price'!$B:$B,0)),"0")</f>
        <v>0</v>
      </c>
      <c r="AK18" s="45">
        <f t="shared" si="6"/>
        <v>0</v>
      </c>
      <c r="AL18" s="46" t="str">
        <f t="shared" si="7"/>
        <v>0-day</v>
      </c>
      <c r="AM18" s="46" t="str">
        <f t="shared" si="8"/>
        <v>6-day</v>
      </c>
      <c r="AN18" s="46" t="str">
        <f t="shared" si="30"/>
        <v>17-day</v>
      </c>
      <c r="AO18" s="46" t="str">
        <f t="shared" si="31"/>
        <v>2-day</v>
      </c>
      <c r="AP18" s="46" t="str">
        <f t="shared" si="11"/>
        <v>1-day</v>
      </c>
      <c r="AQ18" s="46" t="str">
        <f t="shared" si="12"/>
        <v>0-day</v>
      </c>
      <c r="AR18" s="17"/>
      <c r="AS18" s="47" t="str">
        <f t="shared" si="13"/>
        <v/>
      </c>
      <c r="AT18" s="27"/>
      <c r="AU18" s="48" t="e">
        <f t="shared" ca="1" si="14"/>
        <v>#NAME?</v>
      </c>
      <c r="AV18" s="48" t="e">
        <f t="shared" ca="1" si="15"/>
        <v>#NAME?</v>
      </c>
      <c r="AW18" s="49" t="e">
        <f t="shared" ca="1" si="16"/>
        <v>#NAME?</v>
      </c>
      <c r="AX18" s="48" t="e">
        <f t="shared" ca="1" si="17"/>
        <v>#NAME?</v>
      </c>
      <c r="AY18" s="49" t="str">
        <f t="shared" si="18"/>
        <v/>
      </c>
      <c r="AZ18" s="50" t="e">
        <f t="shared" ca="1" si="19"/>
        <v>#NAME?</v>
      </c>
      <c r="BA18" s="51" t="e">
        <f t="shared" ca="1" si="20"/>
        <v>#NAME?</v>
      </c>
      <c r="BB18" s="52" t="e">
        <f t="shared" ca="1" si="21"/>
        <v>#NAME?</v>
      </c>
      <c r="BC18" s="51" t="e">
        <f t="shared" ca="1" si="22"/>
        <v>#NAME?</v>
      </c>
      <c r="BD18" s="54" t="e">
        <f t="shared" ca="1" si="23"/>
        <v>#NAME?</v>
      </c>
      <c r="BE18" s="48" t="e">
        <f t="shared" ca="1" si="24"/>
        <v>#NAME?</v>
      </c>
      <c r="BF18" s="50" t="e">
        <f t="shared" ca="1" si="25"/>
        <v>#NAME?</v>
      </c>
      <c r="BG18" s="56" t="e">
        <f t="shared" ca="1" si="26"/>
        <v>#NAME?</v>
      </c>
      <c r="BH18" s="22"/>
      <c r="BI18" s="22"/>
      <c r="BJ18" s="22"/>
      <c r="BK18" s="22"/>
      <c r="BL18" s="22"/>
      <c r="BM18" s="22"/>
      <c r="BN18" s="24"/>
      <c r="BO18" s="24"/>
    </row>
    <row r="19" spans="1:67" ht="15.5">
      <c r="A19" s="25">
        <f t="shared" si="0"/>
        <v>17</v>
      </c>
      <c r="B19" s="62">
        <v>46118</v>
      </c>
      <c r="C19" s="26" t="s">
        <v>370</v>
      </c>
      <c r="D19" s="27" t="s">
        <v>351</v>
      </c>
      <c r="E19" s="29" t="s">
        <v>352</v>
      </c>
      <c r="F19" s="31">
        <v>100</v>
      </c>
      <c r="G19" s="31" t="s">
        <v>182</v>
      </c>
      <c r="H19" s="31" t="str">
        <f t="shared" si="1"/>
        <v>DONE</v>
      </c>
      <c r="I19" s="31" t="s">
        <v>375</v>
      </c>
      <c r="J19" s="31" t="s">
        <v>377</v>
      </c>
      <c r="K19" s="31" t="s">
        <v>378</v>
      </c>
      <c r="L19" s="31">
        <v>24</v>
      </c>
      <c r="M19" s="35"/>
      <c r="N19" s="31" t="s">
        <v>379</v>
      </c>
      <c r="O19" s="31" t="s">
        <v>96</v>
      </c>
      <c r="P19" s="31" t="s">
        <v>97</v>
      </c>
      <c r="Q19" s="31" t="s">
        <v>380</v>
      </c>
      <c r="R19" s="26">
        <v>200001038431</v>
      </c>
      <c r="S19" s="30">
        <v>46120</v>
      </c>
      <c r="T19" s="26" t="s">
        <v>77</v>
      </c>
      <c r="U19" s="30">
        <v>46126</v>
      </c>
      <c r="V19" s="26">
        <v>4000673824</v>
      </c>
      <c r="W19" s="58">
        <v>44929</v>
      </c>
      <c r="X19" s="34">
        <v>46137</v>
      </c>
      <c r="Y19" s="34" t="str">
        <f t="shared" si="2"/>
        <v>DONE</v>
      </c>
      <c r="Z19" s="36">
        <v>48960</v>
      </c>
      <c r="AA19" s="60">
        <v>46139</v>
      </c>
      <c r="AB19" s="34" t="str">
        <f t="shared" si="3"/>
        <v>DONE</v>
      </c>
      <c r="AC19" s="31"/>
      <c r="AD19" s="37" t="s">
        <v>381</v>
      </c>
      <c r="AE19" s="42">
        <v>46140</v>
      </c>
      <c r="AF19" s="41" t="str">
        <f t="shared" si="4"/>
        <v>DONE</v>
      </c>
      <c r="AG19" s="44">
        <v>46142</v>
      </c>
      <c r="AH19" s="39">
        <v>46230</v>
      </c>
      <c r="AI19" s="35" t="str">
        <f t="shared" si="5"/>
        <v>PAID</v>
      </c>
      <c r="AJ19" s="45" t="str">
        <f t="array" ref="AJ19">IFERROR(INDEX('[1]Master Price'!$E:$E,MATCH(D19,'[1]Master Price'!$B:$B,0)),"0")</f>
        <v>0</v>
      </c>
      <c r="AK19" s="45">
        <f t="shared" si="6"/>
        <v>0</v>
      </c>
      <c r="AL19" s="46" t="str">
        <f t="shared" si="7"/>
        <v>0-day</v>
      </c>
      <c r="AM19" s="46" t="str">
        <f t="shared" si="8"/>
        <v>6-day</v>
      </c>
      <c r="AN19" s="46" t="str">
        <f t="shared" si="30"/>
        <v>17-day</v>
      </c>
      <c r="AO19" s="46" t="str">
        <f t="shared" si="31"/>
        <v>2-day</v>
      </c>
      <c r="AP19" s="46" t="str">
        <f t="shared" si="11"/>
        <v>1-day</v>
      </c>
      <c r="AQ19" s="46" t="str">
        <f t="shared" si="12"/>
        <v>0-day</v>
      </c>
      <c r="AR19" s="17"/>
      <c r="AS19" s="47" t="str">
        <f t="shared" si="13"/>
        <v/>
      </c>
      <c r="AT19" s="27"/>
      <c r="AU19" s="48" t="e">
        <f t="shared" ca="1" si="14"/>
        <v>#NAME?</v>
      </c>
      <c r="AV19" s="48" t="e">
        <f t="shared" ca="1" si="15"/>
        <v>#NAME?</v>
      </c>
      <c r="AW19" s="49" t="e">
        <f t="shared" ca="1" si="16"/>
        <v>#NAME?</v>
      </c>
      <c r="AX19" s="48" t="e">
        <f t="shared" ca="1" si="17"/>
        <v>#NAME?</v>
      </c>
      <c r="AY19" s="49" t="str">
        <f t="shared" si="18"/>
        <v/>
      </c>
      <c r="AZ19" s="50" t="e">
        <f t="shared" ca="1" si="19"/>
        <v>#NAME?</v>
      </c>
      <c r="BA19" s="51" t="e">
        <f t="shared" ca="1" si="20"/>
        <v>#NAME?</v>
      </c>
      <c r="BB19" s="52" t="e">
        <f t="shared" ca="1" si="21"/>
        <v>#NAME?</v>
      </c>
      <c r="BC19" s="51" t="e">
        <f t="shared" ca="1" si="22"/>
        <v>#NAME?</v>
      </c>
      <c r="BD19" s="54" t="e">
        <f t="shared" ca="1" si="23"/>
        <v>#NAME?</v>
      </c>
      <c r="BE19" s="48" t="e">
        <f t="shared" ca="1" si="24"/>
        <v>#NAME?</v>
      </c>
      <c r="BF19" s="50" t="e">
        <f t="shared" ca="1" si="25"/>
        <v>#NAME?</v>
      </c>
      <c r="BG19" s="56" t="e">
        <f t="shared" ca="1" si="26"/>
        <v>#NAME?</v>
      </c>
      <c r="BH19" s="22"/>
      <c r="BI19" s="22"/>
      <c r="BJ19" s="22"/>
      <c r="BK19" s="22"/>
      <c r="BL19" s="22"/>
      <c r="BM19" s="22"/>
      <c r="BN19" s="24"/>
      <c r="BO19" s="24"/>
    </row>
    <row r="20" spans="1:67" ht="15.5">
      <c r="A20" s="25">
        <f t="shared" si="0"/>
        <v>18</v>
      </c>
      <c r="B20" s="62">
        <v>46118</v>
      </c>
      <c r="C20" s="26" t="s">
        <v>370</v>
      </c>
      <c r="D20" s="27" t="s">
        <v>196</v>
      </c>
      <c r="E20" s="29" t="s">
        <v>197</v>
      </c>
      <c r="F20" s="31">
        <v>1</v>
      </c>
      <c r="G20" s="31" t="s">
        <v>63</v>
      </c>
      <c r="H20" s="31" t="str">
        <f t="shared" si="1"/>
        <v>DONE</v>
      </c>
      <c r="I20" s="31" t="s">
        <v>375</v>
      </c>
      <c r="J20" s="31" t="s">
        <v>377</v>
      </c>
      <c r="K20" s="31" t="s">
        <v>378</v>
      </c>
      <c r="L20" s="31">
        <v>24</v>
      </c>
      <c r="M20" s="35"/>
      <c r="N20" s="31" t="s">
        <v>379</v>
      </c>
      <c r="O20" s="31" t="s">
        <v>96</v>
      </c>
      <c r="P20" s="31" t="s">
        <v>97</v>
      </c>
      <c r="Q20" s="31" t="s">
        <v>380</v>
      </c>
      <c r="R20" s="26">
        <v>200001038431</v>
      </c>
      <c r="S20" s="30">
        <v>46120</v>
      </c>
      <c r="T20" s="26" t="s">
        <v>77</v>
      </c>
      <c r="U20" s="30">
        <v>46126</v>
      </c>
      <c r="V20" s="26">
        <v>4000673824</v>
      </c>
      <c r="W20" s="58">
        <v>44929</v>
      </c>
      <c r="X20" s="34">
        <v>46137</v>
      </c>
      <c r="Y20" s="34" t="str">
        <f t="shared" si="2"/>
        <v>DONE</v>
      </c>
      <c r="Z20" s="36">
        <v>48960</v>
      </c>
      <c r="AA20" s="60">
        <v>46139</v>
      </c>
      <c r="AB20" s="34" t="str">
        <f t="shared" si="3"/>
        <v>DONE</v>
      </c>
      <c r="AC20" s="35"/>
      <c r="AD20" s="37" t="s">
        <v>381</v>
      </c>
      <c r="AE20" s="42">
        <v>46140</v>
      </c>
      <c r="AF20" s="41" t="str">
        <f t="shared" si="4"/>
        <v>DONE</v>
      </c>
      <c r="AG20" s="44">
        <v>46142</v>
      </c>
      <c r="AH20" s="39">
        <v>46230</v>
      </c>
      <c r="AI20" s="35" t="str">
        <f t="shared" si="5"/>
        <v>PAID</v>
      </c>
      <c r="AJ20" s="45" t="str">
        <f t="array" ref="AJ20">IFERROR(INDEX('[1]Master Price'!$E:$E,MATCH(D20,'[1]Master Price'!$B:$B,0)),"0")</f>
        <v>0</v>
      </c>
      <c r="AK20" s="45">
        <f t="shared" si="6"/>
        <v>0</v>
      </c>
      <c r="AL20" s="46" t="str">
        <f t="shared" si="7"/>
        <v>0-day</v>
      </c>
      <c r="AM20" s="46" t="str">
        <f t="shared" si="8"/>
        <v>6-day</v>
      </c>
      <c r="AN20" s="46" t="str">
        <f t="shared" si="30"/>
        <v>17-day</v>
      </c>
      <c r="AO20" s="46" t="str">
        <f t="shared" si="31"/>
        <v>2-day</v>
      </c>
      <c r="AP20" s="46" t="str">
        <f t="shared" si="11"/>
        <v>1-day</v>
      </c>
      <c r="AQ20" s="46" t="str">
        <f t="shared" si="12"/>
        <v>0-day</v>
      </c>
      <c r="AR20" s="17"/>
      <c r="AS20" s="47" t="str">
        <f t="shared" si="13"/>
        <v/>
      </c>
      <c r="AT20" s="35"/>
      <c r="AU20" s="48" t="e">
        <f t="shared" ca="1" si="14"/>
        <v>#NAME?</v>
      </c>
      <c r="AV20" s="48" t="e">
        <f t="shared" ca="1" si="15"/>
        <v>#NAME?</v>
      </c>
      <c r="AW20" s="49" t="e">
        <f t="shared" ca="1" si="16"/>
        <v>#NAME?</v>
      </c>
      <c r="AX20" s="48" t="e">
        <f t="shared" ca="1" si="17"/>
        <v>#NAME?</v>
      </c>
      <c r="AY20" s="49" t="str">
        <f t="shared" si="18"/>
        <v/>
      </c>
      <c r="AZ20" s="50" t="e">
        <f t="shared" ca="1" si="19"/>
        <v>#NAME?</v>
      </c>
      <c r="BA20" s="51" t="e">
        <f t="shared" ca="1" si="20"/>
        <v>#NAME?</v>
      </c>
      <c r="BB20" s="52" t="e">
        <f t="shared" ca="1" si="21"/>
        <v>#NAME?</v>
      </c>
      <c r="BC20" s="51" t="e">
        <f t="shared" ca="1" si="22"/>
        <v>#NAME?</v>
      </c>
      <c r="BD20" s="54" t="e">
        <f t="shared" ca="1" si="23"/>
        <v>#NAME?</v>
      </c>
      <c r="BE20" s="48" t="e">
        <f t="shared" ca="1" si="24"/>
        <v>#NAME?</v>
      </c>
      <c r="BF20" s="50" t="e">
        <f t="shared" ca="1" si="25"/>
        <v>#NAME?</v>
      </c>
      <c r="BG20" s="56" t="e">
        <f t="shared" ca="1" si="26"/>
        <v>#NAME?</v>
      </c>
      <c r="BH20" s="22"/>
      <c r="BI20" s="22"/>
      <c r="BJ20" s="22"/>
      <c r="BK20" s="22"/>
      <c r="BL20" s="22"/>
      <c r="BM20" s="22"/>
      <c r="BN20" s="24"/>
      <c r="BO20" s="24"/>
    </row>
    <row r="21" spans="1:67" ht="15.5">
      <c r="A21" s="25">
        <f t="shared" si="0"/>
        <v>19</v>
      </c>
      <c r="B21" s="71">
        <v>46117</v>
      </c>
      <c r="C21" s="61" t="s">
        <v>402</v>
      </c>
      <c r="D21" s="27" t="s">
        <v>403</v>
      </c>
      <c r="E21" s="29" t="s">
        <v>404</v>
      </c>
      <c r="F21" s="31">
        <v>1</v>
      </c>
      <c r="G21" s="31" t="s">
        <v>63</v>
      </c>
      <c r="H21" s="31" t="str">
        <f t="shared" si="1"/>
        <v>DONE</v>
      </c>
      <c r="I21" s="31" t="s">
        <v>405</v>
      </c>
      <c r="J21" s="32" t="s">
        <v>122</v>
      </c>
      <c r="K21" s="32" t="s">
        <v>70</v>
      </c>
      <c r="L21" s="31">
        <v>9.0850000000000009</v>
      </c>
      <c r="M21" s="31" t="s">
        <v>406</v>
      </c>
      <c r="N21" s="75"/>
      <c r="O21" s="31" t="s">
        <v>72</v>
      </c>
      <c r="P21" s="31" t="s">
        <v>97</v>
      </c>
      <c r="Q21" s="31" t="s">
        <v>287</v>
      </c>
      <c r="R21" s="26">
        <v>200001048546</v>
      </c>
      <c r="S21" s="30">
        <v>46120</v>
      </c>
      <c r="T21" s="26" t="s">
        <v>77</v>
      </c>
      <c r="U21" s="72"/>
      <c r="V21" s="35">
        <v>4000681500</v>
      </c>
      <c r="W21" s="58">
        <v>48041</v>
      </c>
      <c r="X21" s="34">
        <v>46217</v>
      </c>
      <c r="Y21" s="34" t="str">
        <f t="shared" si="2"/>
        <v>DONE</v>
      </c>
      <c r="Z21" s="36">
        <v>52217</v>
      </c>
      <c r="AA21" s="60">
        <v>46219</v>
      </c>
      <c r="AB21" s="34" t="str">
        <f t="shared" si="3"/>
        <v>DONE</v>
      </c>
      <c r="AC21" s="35"/>
      <c r="AD21" s="37" t="s">
        <v>411</v>
      </c>
      <c r="AE21" s="42">
        <v>46219</v>
      </c>
      <c r="AF21" s="41" t="str">
        <f t="shared" si="4"/>
        <v>DONE</v>
      </c>
      <c r="AG21" s="42">
        <v>46219</v>
      </c>
      <c r="AH21" s="37"/>
      <c r="AI21" s="35" t="str">
        <f t="shared" si="5"/>
        <v>UNPAID</v>
      </c>
      <c r="AJ21" s="45" t="str">
        <f t="array" ref="AJ21">IFERROR(INDEX('[1]Master Price'!$E:$E,MATCH(D21,'[1]Master Price'!$B:$B,0)),"0")</f>
        <v>0</v>
      </c>
      <c r="AK21" s="45">
        <f t="shared" si="6"/>
        <v>0</v>
      </c>
      <c r="AL21" s="46" t="str">
        <f t="shared" si="7"/>
        <v>0-day</v>
      </c>
      <c r="AM21" s="46" t="str">
        <f t="shared" si="8"/>
        <v>0-day</v>
      </c>
      <c r="AN21" s="46" t="str">
        <f t="shared" si="30"/>
        <v>97-day</v>
      </c>
      <c r="AO21" s="46" t="str">
        <f t="shared" si="31"/>
        <v>2-day</v>
      </c>
      <c r="AP21" s="46" t="str">
        <f t="shared" si="11"/>
        <v>0-day</v>
      </c>
      <c r="AQ21" s="46" t="str">
        <f t="shared" si="12"/>
        <v>0-day</v>
      </c>
      <c r="AR21" s="17"/>
      <c r="AS21" s="47" t="str">
        <f t="shared" si="13"/>
        <v/>
      </c>
      <c r="AT21" s="35"/>
      <c r="AU21" s="48" t="e">
        <f t="shared" ca="1" si="14"/>
        <v>#NAME?</v>
      </c>
      <c r="AV21" s="48" t="e">
        <f t="shared" ca="1" si="15"/>
        <v>#NAME?</v>
      </c>
      <c r="AW21" s="49" t="e">
        <f t="shared" ca="1" si="16"/>
        <v>#NAME?</v>
      </c>
      <c r="AX21" s="48" t="e">
        <f t="shared" ca="1" si="17"/>
        <v>#NAME?</v>
      </c>
      <c r="AY21" s="49" t="str">
        <f t="shared" si="18"/>
        <v/>
      </c>
      <c r="AZ21" s="50" t="e">
        <f t="shared" ca="1" si="19"/>
        <v>#NAME?</v>
      </c>
      <c r="BA21" s="51" t="e">
        <f t="shared" ca="1" si="20"/>
        <v>#NAME?</v>
      </c>
      <c r="BB21" s="52" t="e">
        <f t="shared" ca="1" si="21"/>
        <v>#NAME?</v>
      </c>
      <c r="BC21" s="51" t="e">
        <f t="shared" ca="1" si="22"/>
        <v>#NAME?</v>
      </c>
      <c r="BD21" s="54" t="e">
        <f t="shared" ca="1" si="23"/>
        <v>#NAME?</v>
      </c>
      <c r="BE21" s="48" t="e">
        <f t="shared" ca="1" si="24"/>
        <v>#NAME?</v>
      </c>
      <c r="BF21" s="50" t="e">
        <f t="shared" ca="1" si="25"/>
        <v>#NAME?</v>
      </c>
      <c r="BG21" s="56" t="e">
        <f t="shared" ca="1" si="26"/>
        <v>#NAME?</v>
      </c>
      <c r="BH21" s="22"/>
      <c r="BI21" s="22"/>
      <c r="BJ21" s="22"/>
      <c r="BK21" s="22"/>
      <c r="BL21" s="22"/>
      <c r="BM21" s="22"/>
      <c r="BN21" s="24"/>
      <c r="BO21" s="24"/>
    </row>
    <row r="22" spans="1:67" ht="15.5">
      <c r="A22" s="25">
        <f t="shared" si="0"/>
        <v>20</v>
      </c>
      <c r="B22" s="71">
        <v>46117</v>
      </c>
      <c r="C22" s="61" t="s">
        <v>402</v>
      </c>
      <c r="D22" s="27" t="s">
        <v>416</v>
      </c>
      <c r="E22" s="29" t="s">
        <v>417</v>
      </c>
      <c r="F22" s="31">
        <v>1</v>
      </c>
      <c r="G22" s="31" t="s">
        <v>63</v>
      </c>
      <c r="H22" s="31" t="str">
        <f t="shared" si="1"/>
        <v>DONE</v>
      </c>
      <c r="I22" s="31" t="s">
        <v>405</v>
      </c>
      <c r="J22" s="32" t="s">
        <v>122</v>
      </c>
      <c r="K22" s="32" t="s">
        <v>70</v>
      </c>
      <c r="L22" s="31">
        <v>9.0850000000000009</v>
      </c>
      <c r="M22" s="31" t="s">
        <v>406</v>
      </c>
      <c r="N22" s="75"/>
      <c r="O22" s="31" t="s">
        <v>72</v>
      </c>
      <c r="P22" s="31" t="s">
        <v>97</v>
      </c>
      <c r="Q22" s="31" t="s">
        <v>287</v>
      </c>
      <c r="R22" s="26">
        <v>200001048546</v>
      </c>
      <c r="S22" s="30">
        <v>46120</v>
      </c>
      <c r="T22" s="26" t="s">
        <v>77</v>
      </c>
      <c r="U22" s="72"/>
      <c r="V22" s="35">
        <v>4000681500</v>
      </c>
      <c r="W22" s="58">
        <v>48041</v>
      </c>
      <c r="X22" s="34">
        <v>46217</v>
      </c>
      <c r="Y22" s="34" t="str">
        <f t="shared" si="2"/>
        <v>DONE</v>
      </c>
      <c r="Z22" s="36">
        <v>52217</v>
      </c>
      <c r="AA22" s="60">
        <v>46219</v>
      </c>
      <c r="AB22" s="34" t="str">
        <f t="shared" si="3"/>
        <v>DONE</v>
      </c>
      <c r="AC22" s="35"/>
      <c r="AD22" s="37" t="s">
        <v>411</v>
      </c>
      <c r="AE22" s="42">
        <v>46219</v>
      </c>
      <c r="AF22" s="41" t="str">
        <f t="shared" si="4"/>
        <v>DONE</v>
      </c>
      <c r="AG22" s="42">
        <v>46219</v>
      </c>
      <c r="AH22" s="37"/>
      <c r="AI22" s="35" t="str">
        <f t="shared" si="5"/>
        <v>UNPAID</v>
      </c>
      <c r="AJ22" s="45" t="str">
        <f t="array" ref="AJ22">IFERROR(INDEX('[1]Master Price'!$E:$E,MATCH(D22,'[1]Master Price'!$B:$B,0)),"0")</f>
        <v>0</v>
      </c>
      <c r="AK22" s="45">
        <f t="shared" si="6"/>
        <v>0</v>
      </c>
      <c r="AL22" s="46" t="str">
        <f t="shared" si="7"/>
        <v>0-day</v>
      </c>
      <c r="AM22" s="46" t="str">
        <f t="shared" si="8"/>
        <v>0-day</v>
      </c>
      <c r="AN22" s="46" t="str">
        <f t="shared" si="30"/>
        <v>97-day</v>
      </c>
      <c r="AO22" s="46" t="str">
        <f t="shared" si="31"/>
        <v>2-day</v>
      </c>
      <c r="AP22" s="46" t="str">
        <f t="shared" si="11"/>
        <v>0-day</v>
      </c>
      <c r="AQ22" s="46" t="str">
        <f t="shared" si="12"/>
        <v>0-day</v>
      </c>
      <c r="AR22" s="17"/>
      <c r="AS22" s="47" t="str">
        <f t="shared" si="13"/>
        <v/>
      </c>
      <c r="AT22" s="35"/>
      <c r="AU22" s="48" t="e">
        <f t="shared" ca="1" si="14"/>
        <v>#NAME?</v>
      </c>
      <c r="AV22" s="48" t="e">
        <f t="shared" ca="1" si="15"/>
        <v>#NAME?</v>
      </c>
      <c r="AW22" s="49" t="e">
        <f t="shared" ca="1" si="16"/>
        <v>#NAME?</v>
      </c>
      <c r="AX22" s="48" t="e">
        <f t="shared" ca="1" si="17"/>
        <v>#NAME?</v>
      </c>
      <c r="AY22" s="49" t="str">
        <f t="shared" si="18"/>
        <v/>
      </c>
      <c r="AZ22" s="50" t="e">
        <f t="shared" ca="1" si="19"/>
        <v>#NAME?</v>
      </c>
      <c r="BA22" s="51" t="e">
        <f t="shared" ca="1" si="20"/>
        <v>#NAME?</v>
      </c>
      <c r="BB22" s="52" t="e">
        <f t="shared" ca="1" si="21"/>
        <v>#NAME?</v>
      </c>
      <c r="BC22" s="51" t="e">
        <f t="shared" ca="1" si="22"/>
        <v>#NAME?</v>
      </c>
      <c r="BD22" s="54" t="e">
        <f t="shared" ca="1" si="23"/>
        <v>#NAME?</v>
      </c>
      <c r="BE22" s="48" t="e">
        <f t="shared" ca="1" si="24"/>
        <v>#NAME?</v>
      </c>
      <c r="BF22" s="50" t="e">
        <f t="shared" ca="1" si="25"/>
        <v>#NAME?</v>
      </c>
      <c r="BG22" s="56" t="e">
        <f t="shared" ca="1" si="26"/>
        <v>#NAME?</v>
      </c>
      <c r="BH22" s="22"/>
      <c r="BI22" s="22"/>
      <c r="BJ22" s="22"/>
      <c r="BK22" s="22"/>
      <c r="BL22" s="22"/>
      <c r="BM22" s="22"/>
      <c r="BN22" s="24"/>
      <c r="BO22" s="24"/>
    </row>
    <row r="23" spans="1:67" ht="15.5">
      <c r="A23" s="25">
        <f t="shared" si="0"/>
        <v>21</v>
      </c>
      <c r="B23" s="71">
        <v>46117</v>
      </c>
      <c r="C23" s="61" t="s">
        <v>402</v>
      </c>
      <c r="D23" s="27" t="s">
        <v>394</v>
      </c>
      <c r="E23" s="29" t="s">
        <v>395</v>
      </c>
      <c r="F23" s="31">
        <v>7</v>
      </c>
      <c r="G23" s="31" t="s">
        <v>182</v>
      </c>
      <c r="H23" s="31" t="str">
        <f t="shared" si="1"/>
        <v>DONE</v>
      </c>
      <c r="I23" s="31" t="s">
        <v>405</v>
      </c>
      <c r="J23" s="32" t="s">
        <v>122</v>
      </c>
      <c r="K23" s="32" t="s">
        <v>70</v>
      </c>
      <c r="L23" s="31">
        <v>9.0850000000000009</v>
      </c>
      <c r="M23" s="31" t="s">
        <v>406</v>
      </c>
      <c r="N23" s="75"/>
      <c r="O23" s="31" t="s">
        <v>72</v>
      </c>
      <c r="P23" s="31" t="s">
        <v>97</v>
      </c>
      <c r="Q23" s="31" t="s">
        <v>287</v>
      </c>
      <c r="R23" s="26">
        <v>200001048546</v>
      </c>
      <c r="S23" s="30">
        <v>46120</v>
      </c>
      <c r="T23" s="26" t="s">
        <v>77</v>
      </c>
      <c r="U23" s="72"/>
      <c r="V23" s="35">
        <v>4000681500</v>
      </c>
      <c r="W23" s="58">
        <v>48041</v>
      </c>
      <c r="X23" s="34">
        <v>46217</v>
      </c>
      <c r="Y23" s="34" t="str">
        <f t="shared" si="2"/>
        <v>DONE</v>
      </c>
      <c r="Z23" s="36">
        <v>52217</v>
      </c>
      <c r="AA23" s="60">
        <v>46219</v>
      </c>
      <c r="AB23" s="34" t="str">
        <f t="shared" si="3"/>
        <v>DONE</v>
      </c>
      <c r="AC23" s="35"/>
      <c r="AD23" s="37" t="s">
        <v>411</v>
      </c>
      <c r="AE23" s="39">
        <v>46219</v>
      </c>
      <c r="AF23" s="41" t="str">
        <f t="shared" si="4"/>
        <v>DONE</v>
      </c>
      <c r="AG23" s="42">
        <v>46219</v>
      </c>
      <c r="AH23" s="37"/>
      <c r="AI23" s="35" t="str">
        <f t="shared" si="5"/>
        <v>UNPAID</v>
      </c>
      <c r="AJ23" s="45" t="str">
        <f t="array" ref="AJ23">IFERROR(INDEX('[1]Master Price'!$E:$E,MATCH(D23,'[1]Master Price'!$B:$B,0)),"0")</f>
        <v>0</v>
      </c>
      <c r="AK23" s="45">
        <f t="shared" si="6"/>
        <v>0</v>
      </c>
      <c r="AL23" s="46" t="str">
        <f t="shared" si="7"/>
        <v>0-day</v>
      </c>
      <c r="AM23" s="46" t="str">
        <f t="shared" si="8"/>
        <v>0-day</v>
      </c>
      <c r="AN23" s="46" t="str">
        <f t="shared" si="30"/>
        <v>97-day</v>
      </c>
      <c r="AO23" s="46" t="str">
        <f t="shared" si="31"/>
        <v>2-day</v>
      </c>
      <c r="AP23" s="46" t="str">
        <f t="shared" si="11"/>
        <v>0-day</v>
      </c>
      <c r="AQ23" s="46" t="str">
        <f t="shared" si="12"/>
        <v>0-day</v>
      </c>
      <c r="AR23" s="17"/>
      <c r="AS23" s="47" t="str">
        <f t="shared" si="13"/>
        <v/>
      </c>
      <c r="AT23" s="35"/>
      <c r="AU23" s="48" t="e">
        <f t="shared" ca="1" si="14"/>
        <v>#NAME?</v>
      </c>
      <c r="AV23" s="48" t="e">
        <f t="shared" ca="1" si="15"/>
        <v>#NAME?</v>
      </c>
      <c r="AW23" s="49" t="e">
        <f t="shared" ca="1" si="16"/>
        <v>#NAME?</v>
      </c>
      <c r="AX23" s="48" t="e">
        <f t="shared" ca="1" si="17"/>
        <v>#NAME?</v>
      </c>
      <c r="AY23" s="49" t="str">
        <f t="shared" si="18"/>
        <v/>
      </c>
      <c r="AZ23" s="50" t="e">
        <f t="shared" ca="1" si="19"/>
        <v>#NAME?</v>
      </c>
      <c r="BA23" s="51" t="e">
        <f t="shared" ca="1" si="20"/>
        <v>#NAME?</v>
      </c>
      <c r="BB23" s="52" t="e">
        <f t="shared" ca="1" si="21"/>
        <v>#NAME?</v>
      </c>
      <c r="BC23" s="51" t="e">
        <f t="shared" ca="1" si="22"/>
        <v>#NAME?</v>
      </c>
      <c r="BD23" s="54" t="e">
        <f t="shared" ca="1" si="23"/>
        <v>#NAME?</v>
      </c>
      <c r="BE23" s="48" t="e">
        <f t="shared" ca="1" si="24"/>
        <v>#NAME?</v>
      </c>
      <c r="BF23" s="50" t="e">
        <f t="shared" ca="1" si="25"/>
        <v>#NAME?</v>
      </c>
      <c r="BG23" s="56" t="e">
        <f t="shared" ca="1" si="26"/>
        <v>#NAME?</v>
      </c>
      <c r="BH23" s="22"/>
      <c r="BI23" s="22"/>
      <c r="BJ23" s="22"/>
      <c r="BK23" s="22"/>
      <c r="BL23" s="22"/>
      <c r="BM23" s="22"/>
      <c r="BN23" s="24"/>
      <c r="BO23" s="24"/>
    </row>
    <row r="24" spans="1:67" ht="15.5">
      <c r="A24" s="25">
        <f t="shared" si="0"/>
        <v>22</v>
      </c>
      <c r="B24" s="71">
        <v>46117</v>
      </c>
      <c r="C24" s="61" t="s">
        <v>402</v>
      </c>
      <c r="D24" s="27" t="s">
        <v>247</v>
      </c>
      <c r="E24" s="29" t="s">
        <v>248</v>
      </c>
      <c r="F24" s="31">
        <v>4</v>
      </c>
      <c r="G24" s="31" t="s">
        <v>182</v>
      </c>
      <c r="H24" s="31" t="str">
        <f t="shared" si="1"/>
        <v>DONE</v>
      </c>
      <c r="I24" s="31" t="s">
        <v>405</v>
      </c>
      <c r="J24" s="32" t="s">
        <v>122</v>
      </c>
      <c r="K24" s="32" t="s">
        <v>70</v>
      </c>
      <c r="L24" s="31">
        <v>9.0850000000000009</v>
      </c>
      <c r="M24" s="31" t="s">
        <v>406</v>
      </c>
      <c r="N24" s="75"/>
      <c r="O24" s="31" t="s">
        <v>72</v>
      </c>
      <c r="P24" s="31" t="s">
        <v>97</v>
      </c>
      <c r="Q24" s="31" t="s">
        <v>287</v>
      </c>
      <c r="R24" s="26">
        <v>200001048546</v>
      </c>
      <c r="S24" s="30">
        <v>46120</v>
      </c>
      <c r="T24" s="26" t="s">
        <v>77</v>
      </c>
      <c r="U24" s="72"/>
      <c r="V24" s="35">
        <v>4000681500</v>
      </c>
      <c r="W24" s="58">
        <v>48041</v>
      </c>
      <c r="X24" s="34">
        <v>46217</v>
      </c>
      <c r="Y24" s="34" t="str">
        <f t="shared" si="2"/>
        <v>DONE</v>
      </c>
      <c r="Z24" s="36">
        <v>52217</v>
      </c>
      <c r="AA24" s="60">
        <v>46219</v>
      </c>
      <c r="AB24" s="34" t="str">
        <f t="shared" si="3"/>
        <v>DONE</v>
      </c>
      <c r="AC24" s="35"/>
      <c r="AD24" s="37" t="s">
        <v>411</v>
      </c>
      <c r="AE24" s="39">
        <v>46219</v>
      </c>
      <c r="AF24" s="41" t="str">
        <f t="shared" si="4"/>
        <v>DONE</v>
      </c>
      <c r="AG24" s="42">
        <v>46219</v>
      </c>
      <c r="AH24" s="37"/>
      <c r="AI24" s="35" t="str">
        <f t="shared" si="5"/>
        <v>UNPAID</v>
      </c>
      <c r="AJ24" s="45" t="str">
        <f t="array" ref="AJ24">IFERROR(INDEX('[1]Master Price'!$E:$E,MATCH(D24,'[1]Master Price'!$B:$B,0)),"0")</f>
        <v>0</v>
      </c>
      <c r="AK24" s="45">
        <f t="shared" si="6"/>
        <v>0</v>
      </c>
      <c r="AL24" s="46" t="str">
        <f t="shared" si="7"/>
        <v>0-day</v>
      </c>
      <c r="AM24" s="46" t="str">
        <f t="shared" si="8"/>
        <v>0-day</v>
      </c>
      <c r="AN24" s="46" t="str">
        <f t="shared" si="30"/>
        <v>97-day</v>
      </c>
      <c r="AO24" s="46" t="str">
        <f t="shared" si="31"/>
        <v>2-day</v>
      </c>
      <c r="AP24" s="46" t="str">
        <f t="shared" si="11"/>
        <v>0-day</v>
      </c>
      <c r="AQ24" s="46" t="str">
        <f t="shared" si="12"/>
        <v>0-day</v>
      </c>
      <c r="AR24" s="17"/>
      <c r="AS24" s="47" t="str">
        <f t="shared" si="13"/>
        <v/>
      </c>
      <c r="AT24" s="35"/>
      <c r="AU24" s="48" t="e">
        <f t="shared" ca="1" si="14"/>
        <v>#NAME?</v>
      </c>
      <c r="AV24" s="48" t="e">
        <f t="shared" ca="1" si="15"/>
        <v>#NAME?</v>
      </c>
      <c r="AW24" s="49" t="e">
        <f t="shared" ca="1" si="16"/>
        <v>#NAME?</v>
      </c>
      <c r="AX24" s="48" t="e">
        <f t="shared" ca="1" si="17"/>
        <v>#NAME?</v>
      </c>
      <c r="AY24" s="49" t="str">
        <f t="shared" si="18"/>
        <v/>
      </c>
      <c r="AZ24" s="50" t="e">
        <f t="shared" ca="1" si="19"/>
        <v>#NAME?</v>
      </c>
      <c r="BA24" s="51" t="e">
        <f t="shared" ca="1" si="20"/>
        <v>#NAME?</v>
      </c>
      <c r="BB24" s="52" t="e">
        <f t="shared" ca="1" si="21"/>
        <v>#NAME?</v>
      </c>
      <c r="BC24" s="51" t="e">
        <f t="shared" ca="1" si="22"/>
        <v>#NAME?</v>
      </c>
      <c r="BD24" s="54" t="e">
        <f t="shared" ca="1" si="23"/>
        <v>#NAME?</v>
      </c>
      <c r="BE24" s="48" t="e">
        <f t="shared" ca="1" si="24"/>
        <v>#NAME?</v>
      </c>
      <c r="BF24" s="50" t="e">
        <f t="shared" ca="1" si="25"/>
        <v>#NAME?</v>
      </c>
      <c r="BG24" s="56" t="e">
        <f t="shared" ca="1" si="26"/>
        <v>#NAME?</v>
      </c>
      <c r="BH24" s="22"/>
      <c r="BI24" s="22"/>
      <c r="BJ24" s="22"/>
      <c r="BK24" s="22"/>
      <c r="BL24" s="22"/>
      <c r="BM24" s="22"/>
      <c r="BN24" s="24"/>
      <c r="BO24" s="24"/>
    </row>
    <row r="25" spans="1:67" ht="15.5">
      <c r="A25" s="25">
        <f t="shared" si="0"/>
        <v>23</v>
      </c>
      <c r="B25" s="71">
        <v>46117</v>
      </c>
      <c r="C25" s="61" t="s">
        <v>402</v>
      </c>
      <c r="D25" s="27" t="s">
        <v>450</v>
      </c>
      <c r="E25" s="29" t="s">
        <v>451</v>
      </c>
      <c r="F25" s="31">
        <v>1</v>
      </c>
      <c r="G25" s="31" t="s">
        <v>63</v>
      </c>
      <c r="H25" s="31" t="str">
        <f t="shared" si="1"/>
        <v>DONE</v>
      </c>
      <c r="I25" s="31" t="s">
        <v>405</v>
      </c>
      <c r="J25" s="32" t="s">
        <v>122</v>
      </c>
      <c r="K25" s="32" t="s">
        <v>70</v>
      </c>
      <c r="L25" s="31">
        <v>9.0850000000000009</v>
      </c>
      <c r="M25" s="31" t="s">
        <v>406</v>
      </c>
      <c r="N25" s="75"/>
      <c r="O25" s="31" t="s">
        <v>72</v>
      </c>
      <c r="P25" s="31" t="s">
        <v>97</v>
      </c>
      <c r="Q25" s="31" t="s">
        <v>287</v>
      </c>
      <c r="R25" s="26">
        <v>200001048546</v>
      </c>
      <c r="S25" s="30">
        <v>46120</v>
      </c>
      <c r="T25" s="26" t="s">
        <v>77</v>
      </c>
      <c r="U25" s="72"/>
      <c r="V25" s="35">
        <v>4000681500</v>
      </c>
      <c r="W25" s="58">
        <v>48041</v>
      </c>
      <c r="X25" s="34">
        <v>46217</v>
      </c>
      <c r="Y25" s="34" t="str">
        <f t="shared" si="2"/>
        <v>DONE</v>
      </c>
      <c r="Z25" s="36">
        <v>52217</v>
      </c>
      <c r="AA25" s="60">
        <v>46219</v>
      </c>
      <c r="AB25" s="34" t="str">
        <f t="shared" si="3"/>
        <v>DONE</v>
      </c>
      <c r="AC25" s="35"/>
      <c r="AD25" s="37" t="s">
        <v>411</v>
      </c>
      <c r="AE25" s="39">
        <v>46219</v>
      </c>
      <c r="AF25" s="41" t="str">
        <f t="shared" si="4"/>
        <v>DONE</v>
      </c>
      <c r="AG25" s="42">
        <v>46219</v>
      </c>
      <c r="AH25" s="37"/>
      <c r="AI25" s="35" t="str">
        <f t="shared" si="5"/>
        <v>UNPAID</v>
      </c>
      <c r="AJ25" s="45" t="str">
        <f t="array" ref="AJ25">IFERROR(INDEX('[1]Master Price'!$E:$E,MATCH(D25,'[1]Master Price'!$B:$B,0)),"0")</f>
        <v>0</v>
      </c>
      <c r="AK25" s="45">
        <f t="shared" si="6"/>
        <v>0</v>
      </c>
      <c r="AL25" s="46" t="str">
        <f t="shared" si="7"/>
        <v>0-day</v>
      </c>
      <c r="AM25" s="46" t="str">
        <f t="shared" si="8"/>
        <v>0-day</v>
      </c>
      <c r="AN25" s="46" t="str">
        <f t="shared" si="30"/>
        <v>97-day</v>
      </c>
      <c r="AO25" s="46" t="str">
        <f t="shared" si="31"/>
        <v>2-day</v>
      </c>
      <c r="AP25" s="46" t="str">
        <f t="shared" si="11"/>
        <v>0-day</v>
      </c>
      <c r="AQ25" s="46" t="str">
        <f t="shared" si="12"/>
        <v>0-day</v>
      </c>
      <c r="AR25" s="17"/>
      <c r="AS25" s="47" t="str">
        <f t="shared" si="13"/>
        <v/>
      </c>
      <c r="AT25" s="35"/>
      <c r="AU25" s="48" t="e">
        <f t="shared" ca="1" si="14"/>
        <v>#NAME?</v>
      </c>
      <c r="AV25" s="48" t="e">
        <f t="shared" ca="1" si="15"/>
        <v>#NAME?</v>
      </c>
      <c r="AW25" s="49" t="e">
        <f t="shared" ca="1" si="16"/>
        <v>#NAME?</v>
      </c>
      <c r="AX25" s="48" t="e">
        <f t="shared" ca="1" si="17"/>
        <v>#NAME?</v>
      </c>
      <c r="AY25" s="49" t="str">
        <f t="shared" si="18"/>
        <v/>
      </c>
      <c r="AZ25" s="50" t="e">
        <f t="shared" ca="1" si="19"/>
        <v>#NAME?</v>
      </c>
      <c r="BA25" s="51" t="e">
        <f t="shared" ca="1" si="20"/>
        <v>#NAME?</v>
      </c>
      <c r="BB25" s="52" t="e">
        <f t="shared" ca="1" si="21"/>
        <v>#NAME?</v>
      </c>
      <c r="BC25" s="51" t="e">
        <f t="shared" ca="1" si="22"/>
        <v>#NAME?</v>
      </c>
      <c r="BD25" s="54" t="e">
        <f t="shared" ca="1" si="23"/>
        <v>#NAME?</v>
      </c>
      <c r="BE25" s="48" t="e">
        <f t="shared" ca="1" si="24"/>
        <v>#NAME?</v>
      </c>
      <c r="BF25" s="50" t="e">
        <f t="shared" ca="1" si="25"/>
        <v>#NAME?</v>
      </c>
      <c r="BG25" s="56" t="e">
        <f t="shared" ca="1" si="26"/>
        <v>#NAME?</v>
      </c>
      <c r="BH25" s="22"/>
      <c r="BI25" s="22"/>
      <c r="BJ25" s="22"/>
      <c r="BK25" s="22"/>
      <c r="BL25" s="22"/>
      <c r="BM25" s="22"/>
      <c r="BN25" s="24"/>
      <c r="BO25" s="24"/>
    </row>
    <row r="26" spans="1:67" ht="15.5">
      <c r="A26" s="25">
        <f t="shared" si="0"/>
        <v>24</v>
      </c>
      <c r="B26" s="71">
        <v>46117</v>
      </c>
      <c r="C26" s="61" t="s">
        <v>402</v>
      </c>
      <c r="D26" s="27" t="s">
        <v>453</v>
      </c>
      <c r="E26" s="29" t="s">
        <v>454</v>
      </c>
      <c r="F26" s="31">
        <v>1</v>
      </c>
      <c r="G26" s="31" t="s">
        <v>63</v>
      </c>
      <c r="H26" s="31" t="str">
        <f t="shared" si="1"/>
        <v>DONE</v>
      </c>
      <c r="I26" s="31" t="s">
        <v>405</v>
      </c>
      <c r="J26" s="32" t="s">
        <v>122</v>
      </c>
      <c r="K26" s="32" t="s">
        <v>70</v>
      </c>
      <c r="L26" s="31">
        <v>9.0850000000000009</v>
      </c>
      <c r="M26" s="31" t="s">
        <v>406</v>
      </c>
      <c r="N26" s="75"/>
      <c r="O26" s="31" t="s">
        <v>72</v>
      </c>
      <c r="P26" s="31" t="s">
        <v>97</v>
      </c>
      <c r="Q26" s="31" t="s">
        <v>287</v>
      </c>
      <c r="R26" s="26">
        <v>200001048546</v>
      </c>
      <c r="S26" s="30">
        <v>46120</v>
      </c>
      <c r="T26" s="26" t="s">
        <v>77</v>
      </c>
      <c r="U26" s="72"/>
      <c r="V26" s="35">
        <v>4000681500</v>
      </c>
      <c r="W26" s="58">
        <v>48041</v>
      </c>
      <c r="X26" s="34">
        <v>46217</v>
      </c>
      <c r="Y26" s="34" t="str">
        <f t="shared" si="2"/>
        <v>DONE</v>
      </c>
      <c r="Z26" s="36">
        <v>52217</v>
      </c>
      <c r="AA26" s="60">
        <v>46219</v>
      </c>
      <c r="AB26" s="34" t="str">
        <f t="shared" si="3"/>
        <v>DONE</v>
      </c>
      <c r="AC26" s="35"/>
      <c r="AD26" s="37" t="s">
        <v>411</v>
      </c>
      <c r="AE26" s="39">
        <v>46219</v>
      </c>
      <c r="AF26" s="41" t="str">
        <f t="shared" si="4"/>
        <v>DONE</v>
      </c>
      <c r="AG26" s="42">
        <v>46219</v>
      </c>
      <c r="AH26" s="37"/>
      <c r="AI26" s="35" t="str">
        <f t="shared" si="5"/>
        <v>UNPAID</v>
      </c>
      <c r="AJ26" s="45" t="str">
        <f t="array" ref="AJ26">IFERROR(INDEX('[1]Master Price'!$E:$E,MATCH(D26,'[1]Master Price'!$B:$B,0)),"0")</f>
        <v>0</v>
      </c>
      <c r="AK26" s="45">
        <f t="shared" si="6"/>
        <v>0</v>
      </c>
      <c r="AL26" s="46" t="str">
        <f t="shared" si="7"/>
        <v>0-day</v>
      </c>
      <c r="AM26" s="46" t="str">
        <f t="shared" si="8"/>
        <v>0-day</v>
      </c>
      <c r="AN26" s="46" t="str">
        <f t="shared" si="30"/>
        <v>97-day</v>
      </c>
      <c r="AO26" s="46" t="str">
        <f t="shared" si="31"/>
        <v>2-day</v>
      </c>
      <c r="AP26" s="46" t="str">
        <f t="shared" si="11"/>
        <v>0-day</v>
      </c>
      <c r="AQ26" s="46" t="str">
        <f t="shared" si="12"/>
        <v>0-day</v>
      </c>
      <c r="AR26" s="17"/>
      <c r="AS26" s="47" t="str">
        <f t="shared" si="13"/>
        <v/>
      </c>
      <c r="AT26" s="35"/>
      <c r="AU26" s="48" t="e">
        <f t="shared" ca="1" si="14"/>
        <v>#NAME?</v>
      </c>
      <c r="AV26" s="48" t="e">
        <f t="shared" ca="1" si="15"/>
        <v>#NAME?</v>
      </c>
      <c r="AW26" s="49" t="e">
        <f t="shared" ca="1" si="16"/>
        <v>#NAME?</v>
      </c>
      <c r="AX26" s="48" t="e">
        <f t="shared" ca="1" si="17"/>
        <v>#NAME?</v>
      </c>
      <c r="AY26" s="49" t="str">
        <f t="shared" si="18"/>
        <v/>
      </c>
      <c r="AZ26" s="50" t="e">
        <f t="shared" ca="1" si="19"/>
        <v>#NAME?</v>
      </c>
      <c r="BA26" s="51" t="e">
        <f t="shared" ca="1" si="20"/>
        <v>#NAME?</v>
      </c>
      <c r="BB26" s="52" t="e">
        <f t="shared" ca="1" si="21"/>
        <v>#NAME?</v>
      </c>
      <c r="BC26" s="51" t="e">
        <f t="shared" ca="1" si="22"/>
        <v>#NAME?</v>
      </c>
      <c r="BD26" s="54" t="e">
        <f t="shared" ca="1" si="23"/>
        <v>#NAME?</v>
      </c>
      <c r="BE26" s="48" t="e">
        <f t="shared" ca="1" si="24"/>
        <v>#NAME?</v>
      </c>
      <c r="BF26" s="50" t="e">
        <f t="shared" ca="1" si="25"/>
        <v>#NAME?</v>
      </c>
      <c r="BG26" s="56" t="e">
        <f t="shared" ca="1" si="26"/>
        <v>#NAME?</v>
      </c>
      <c r="BH26" s="22"/>
      <c r="BI26" s="22"/>
      <c r="BJ26" s="22"/>
      <c r="BK26" s="22"/>
      <c r="BL26" s="22"/>
      <c r="BM26" s="22"/>
      <c r="BN26" s="24"/>
      <c r="BO26" s="24"/>
    </row>
    <row r="27" spans="1:67" ht="15.5">
      <c r="A27" s="25">
        <f t="shared" si="0"/>
        <v>25</v>
      </c>
      <c r="B27" s="71">
        <v>46117</v>
      </c>
      <c r="C27" s="61" t="s">
        <v>402</v>
      </c>
      <c r="D27" s="27" t="s">
        <v>233</v>
      </c>
      <c r="E27" s="29" t="s">
        <v>234</v>
      </c>
      <c r="F27" s="31">
        <v>1</v>
      </c>
      <c r="G27" s="31" t="s">
        <v>63</v>
      </c>
      <c r="H27" s="31" t="str">
        <f t="shared" si="1"/>
        <v>DONE</v>
      </c>
      <c r="I27" s="31" t="s">
        <v>405</v>
      </c>
      <c r="J27" s="32" t="s">
        <v>122</v>
      </c>
      <c r="K27" s="32" t="s">
        <v>70</v>
      </c>
      <c r="L27" s="31">
        <v>9.0850000000000009</v>
      </c>
      <c r="M27" s="31" t="s">
        <v>406</v>
      </c>
      <c r="N27" s="75"/>
      <c r="O27" s="31" t="s">
        <v>72</v>
      </c>
      <c r="P27" s="31" t="s">
        <v>97</v>
      </c>
      <c r="Q27" s="31" t="s">
        <v>287</v>
      </c>
      <c r="R27" s="26">
        <v>200001048546</v>
      </c>
      <c r="S27" s="30">
        <v>46120</v>
      </c>
      <c r="T27" s="26" t="s">
        <v>77</v>
      </c>
      <c r="U27" s="72"/>
      <c r="V27" s="35">
        <v>4000681500</v>
      </c>
      <c r="W27" s="58">
        <v>48041</v>
      </c>
      <c r="X27" s="34">
        <v>46217</v>
      </c>
      <c r="Y27" s="34" t="str">
        <f t="shared" si="2"/>
        <v>DONE</v>
      </c>
      <c r="Z27" s="36">
        <v>52217</v>
      </c>
      <c r="AA27" s="60">
        <v>46219</v>
      </c>
      <c r="AB27" s="34" t="str">
        <f t="shared" si="3"/>
        <v>DONE</v>
      </c>
      <c r="AC27" s="35"/>
      <c r="AD27" s="37" t="s">
        <v>411</v>
      </c>
      <c r="AE27" s="39">
        <v>46219</v>
      </c>
      <c r="AF27" s="41" t="str">
        <f t="shared" si="4"/>
        <v>DONE</v>
      </c>
      <c r="AG27" s="42">
        <v>46219</v>
      </c>
      <c r="AH27" s="37"/>
      <c r="AI27" s="35" t="str">
        <f t="shared" si="5"/>
        <v>UNPAID</v>
      </c>
      <c r="AJ27" s="45" t="str">
        <f t="array" ref="AJ27">IFERROR(INDEX('[1]Master Price'!$E:$E,MATCH(D27,'[1]Master Price'!$B:$B,0)),"0")</f>
        <v>0</v>
      </c>
      <c r="AK27" s="45">
        <f t="shared" si="6"/>
        <v>0</v>
      </c>
      <c r="AL27" s="46" t="str">
        <f t="shared" si="7"/>
        <v>0-day</v>
      </c>
      <c r="AM27" s="46" t="str">
        <f t="shared" si="8"/>
        <v>0-day</v>
      </c>
      <c r="AN27" s="46" t="str">
        <f t="shared" si="30"/>
        <v>97-day</v>
      </c>
      <c r="AO27" s="46" t="str">
        <f t="shared" si="31"/>
        <v>2-day</v>
      </c>
      <c r="AP27" s="46" t="str">
        <f t="shared" si="11"/>
        <v>0-day</v>
      </c>
      <c r="AQ27" s="46" t="str">
        <f t="shared" si="12"/>
        <v>0-day</v>
      </c>
      <c r="AR27" s="17"/>
      <c r="AS27" s="47" t="str">
        <f t="shared" si="13"/>
        <v/>
      </c>
      <c r="AT27" s="35"/>
      <c r="AU27" s="48" t="e">
        <f t="shared" ca="1" si="14"/>
        <v>#NAME?</v>
      </c>
      <c r="AV27" s="48" t="e">
        <f t="shared" ca="1" si="15"/>
        <v>#NAME?</v>
      </c>
      <c r="AW27" s="49" t="e">
        <f t="shared" ca="1" si="16"/>
        <v>#NAME?</v>
      </c>
      <c r="AX27" s="48" t="e">
        <f t="shared" ca="1" si="17"/>
        <v>#NAME?</v>
      </c>
      <c r="AY27" s="49" t="str">
        <f t="shared" si="18"/>
        <v/>
      </c>
      <c r="AZ27" s="50" t="e">
        <f t="shared" ca="1" si="19"/>
        <v>#NAME?</v>
      </c>
      <c r="BA27" s="51" t="e">
        <f t="shared" ca="1" si="20"/>
        <v>#NAME?</v>
      </c>
      <c r="BB27" s="52" t="e">
        <f t="shared" ca="1" si="21"/>
        <v>#NAME?</v>
      </c>
      <c r="BC27" s="51" t="e">
        <f t="shared" ca="1" si="22"/>
        <v>#NAME?</v>
      </c>
      <c r="BD27" s="54" t="e">
        <f t="shared" ca="1" si="23"/>
        <v>#NAME?</v>
      </c>
      <c r="BE27" s="48" t="e">
        <f t="shared" ca="1" si="24"/>
        <v>#NAME?</v>
      </c>
      <c r="BF27" s="50" t="e">
        <f t="shared" ca="1" si="25"/>
        <v>#NAME?</v>
      </c>
      <c r="BG27" s="56" t="e">
        <f t="shared" ca="1" si="26"/>
        <v>#NAME?</v>
      </c>
      <c r="BH27" s="22"/>
      <c r="BI27" s="22"/>
      <c r="BJ27" s="22"/>
      <c r="BK27" s="22"/>
      <c r="BL27" s="22"/>
      <c r="BM27" s="22"/>
      <c r="BN27" s="24"/>
      <c r="BO27" s="24"/>
    </row>
    <row r="28" spans="1:67" ht="15.5">
      <c r="A28" s="25">
        <f t="shared" si="0"/>
        <v>26</v>
      </c>
      <c r="B28" s="71">
        <v>46117</v>
      </c>
      <c r="C28" s="61" t="s">
        <v>402</v>
      </c>
      <c r="D28" s="27" t="s">
        <v>250</v>
      </c>
      <c r="E28" s="29" t="s">
        <v>251</v>
      </c>
      <c r="F28" s="31">
        <v>3</v>
      </c>
      <c r="G28" s="31" t="s">
        <v>63</v>
      </c>
      <c r="H28" s="31" t="str">
        <f t="shared" si="1"/>
        <v>DONE</v>
      </c>
      <c r="I28" s="31" t="s">
        <v>405</v>
      </c>
      <c r="J28" s="32" t="s">
        <v>122</v>
      </c>
      <c r="K28" s="32" t="s">
        <v>70</v>
      </c>
      <c r="L28" s="31">
        <v>9.0850000000000009</v>
      </c>
      <c r="M28" s="31" t="s">
        <v>406</v>
      </c>
      <c r="N28" s="75"/>
      <c r="O28" s="31" t="s">
        <v>72</v>
      </c>
      <c r="P28" s="31" t="s">
        <v>97</v>
      </c>
      <c r="Q28" s="31" t="s">
        <v>287</v>
      </c>
      <c r="R28" s="26">
        <v>200001048546</v>
      </c>
      <c r="S28" s="30">
        <v>46120</v>
      </c>
      <c r="T28" s="26" t="s">
        <v>77</v>
      </c>
      <c r="U28" s="72"/>
      <c r="V28" s="35">
        <v>4000681500</v>
      </c>
      <c r="W28" s="58">
        <v>48041</v>
      </c>
      <c r="X28" s="34">
        <v>46217</v>
      </c>
      <c r="Y28" s="34" t="str">
        <f t="shared" si="2"/>
        <v>DONE</v>
      </c>
      <c r="Z28" s="36">
        <v>52217</v>
      </c>
      <c r="AA28" s="60">
        <v>46219</v>
      </c>
      <c r="AB28" s="34" t="str">
        <f t="shared" si="3"/>
        <v>DONE</v>
      </c>
      <c r="AC28" s="35"/>
      <c r="AD28" s="37" t="s">
        <v>411</v>
      </c>
      <c r="AE28" s="39">
        <v>46219</v>
      </c>
      <c r="AF28" s="41" t="str">
        <f t="shared" si="4"/>
        <v>DONE</v>
      </c>
      <c r="AG28" s="42">
        <v>46219</v>
      </c>
      <c r="AH28" s="37"/>
      <c r="AI28" s="35" t="str">
        <f t="shared" si="5"/>
        <v>UNPAID</v>
      </c>
      <c r="AJ28" s="45" t="str">
        <f t="array" ref="AJ28">IFERROR(INDEX('[1]Master Price'!$E:$E,MATCH(D28,'[1]Master Price'!$B:$B,0)),"0")</f>
        <v>0</v>
      </c>
      <c r="AK28" s="45">
        <f t="shared" si="6"/>
        <v>0</v>
      </c>
      <c r="AL28" s="46" t="str">
        <f t="shared" si="7"/>
        <v>0-day</v>
      </c>
      <c r="AM28" s="46" t="str">
        <f t="shared" si="8"/>
        <v>0-day</v>
      </c>
      <c r="AN28" s="46" t="str">
        <f t="shared" si="30"/>
        <v>97-day</v>
      </c>
      <c r="AO28" s="46" t="str">
        <f t="shared" si="31"/>
        <v>2-day</v>
      </c>
      <c r="AP28" s="46" t="str">
        <f t="shared" si="11"/>
        <v>0-day</v>
      </c>
      <c r="AQ28" s="46" t="str">
        <f t="shared" si="12"/>
        <v>0-day</v>
      </c>
      <c r="AR28" s="17"/>
      <c r="AS28" s="47" t="str">
        <f t="shared" si="13"/>
        <v/>
      </c>
      <c r="AT28" s="35"/>
      <c r="AU28" s="48" t="e">
        <f t="shared" ca="1" si="14"/>
        <v>#NAME?</v>
      </c>
      <c r="AV28" s="48" t="e">
        <f t="shared" ca="1" si="15"/>
        <v>#NAME?</v>
      </c>
      <c r="AW28" s="49" t="e">
        <f t="shared" ca="1" si="16"/>
        <v>#NAME?</v>
      </c>
      <c r="AX28" s="48" t="e">
        <f t="shared" ca="1" si="17"/>
        <v>#NAME?</v>
      </c>
      <c r="AY28" s="49" t="str">
        <f t="shared" si="18"/>
        <v/>
      </c>
      <c r="AZ28" s="50" t="e">
        <f t="shared" ca="1" si="19"/>
        <v>#NAME?</v>
      </c>
      <c r="BA28" s="51" t="e">
        <f t="shared" ca="1" si="20"/>
        <v>#NAME?</v>
      </c>
      <c r="BB28" s="52" t="e">
        <f t="shared" ca="1" si="21"/>
        <v>#NAME?</v>
      </c>
      <c r="BC28" s="51" t="e">
        <f t="shared" ca="1" si="22"/>
        <v>#NAME?</v>
      </c>
      <c r="BD28" s="54" t="e">
        <f t="shared" ca="1" si="23"/>
        <v>#NAME?</v>
      </c>
      <c r="BE28" s="48" t="e">
        <f t="shared" ca="1" si="24"/>
        <v>#NAME?</v>
      </c>
      <c r="BF28" s="50" t="e">
        <f t="shared" ca="1" si="25"/>
        <v>#NAME?</v>
      </c>
      <c r="BG28" s="56" t="e">
        <f t="shared" ca="1" si="26"/>
        <v>#NAME?</v>
      </c>
      <c r="BH28" s="22"/>
      <c r="BI28" s="22"/>
      <c r="BJ28" s="22"/>
      <c r="BK28" s="22"/>
      <c r="BL28" s="22"/>
      <c r="BM28" s="22"/>
      <c r="BN28" s="24"/>
      <c r="BO28" s="24"/>
    </row>
    <row r="29" spans="1:67" ht="15.5">
      <c r="A29" s="25">
        <f t="shared" si="0"/>
        <v>27</v>
      </c>
      <c r="B29" s="71">
        <v>46117</v>
      </c>
      <c r="C29" s="61" t="s">
        <v>402</v>
      </c>
      <c r="D29" s="27" t="s">
        <v>196</v>
      </c>
      <c r="E29" s="29" t="s">
        <v>197</v>
      </c>
      <c r="F29" s="31">
        <v>1</v>
      </c>
      <c r="G29" s="31" t="s">
        <v>63</v>
      </c>
      <c r="H29" s="31" t="str">
        <f t="shared" si="1"/>
        <v>DONE</v>
      </c>
      <c r="I29" s="31" t="s">
        <v>405</v>
      </c>
      <c r="J29" s="32" t="s">
        <v>122</v>
      </c>
      <c r="K29" s="32" t="s">
        <v>70</v>
      </c>
      <c r="L29" s="31">
        <v>9.0850000000000009</v>
      </c>
      <c r="M29" s="31" t="s">
        <v>406</v>
      </c>
      <c r="N29" s="75"/>
      <c r="O29" s="31" t="s">
        <v>72</v>
      </c>
      <c r="P29" s="31" t="s">
        <v>97</v>
      </c>
      <c r="Q29" s="31" t="s">
        <v>287</v>
      </c>
      <c r="R29" s="26">
        <v>200001048546</v>
      </c>
      <c r="S29" s="30">
        <v>46120</v>
      </c>
      <c r="T29" s="26" t="s">
        <v>77</v>
      </c>
      <c r="U29" s="72"/>
      <c r="V29" s="35">
        <v>4000681500</v>
      </c>
      <c r="W29" s="58">
        <v>48041</v>
      </c>
      <c r="X29" s="34">
        <v>46217</v>
      </c>
      <c r="Y29" s="34" t="str">
        <f t="shared" si="2"/>
        <v>DONE</v>
      </c>
      <c r="Z29" s="36">
        <v>52217</v>
      </c>
      <c r="AA29" s="60">
        <v>46219</v>
      </c>
      <c r="AB29" s="34" t="str">
        <f t="shared" si="3"/>
        <v>DONE</v>
      </c>
      <c r="AC29" s="35"/>
      <c r="AD29" s="37" t="s">
        <v>411</v>
      </c>
      <c r="AE29" s="42">
        <v>46219</v>
      </c>
      <c r="AF29" s="41" t="str">
        <f t="shared" si="4"/>
        <v>DONE</v>
      </c>
      <c r="AG29" s="42">
        <v>46219</v>
      </c>
      <c r="AH29" s="37"/>
      <c r="AI29" s="35" t="str">
        <f t="shared" si="5"/>
        <v>UNPAID</v>
      </c>
      <c r="AJ29" s="45" t="str">
        <f t="array" ref="AJ29">IFERROR(INDEX('[1]Master Price'!$E:$E,MATCH(D29,'[1]Master Price'!$B:$B,0)),"0")</f>
        <v>0</v>
      </c>
      <c r="AK29" s="45">
        <f t="shared" si="6"/>
        <v>0</v>
      </c>
      <c r="AL29" s="46" t="str">
        <f t="shared" si="7"/>
        <v>0-day</v>
      </c>
      <c r="AM29" s="46" t="str">
        <f t="shared" si="8"/>
        <v>0-day</v>
      </c>
      <c r="AN29" s="46" t="str">
        <f t="shared" si="30"/>
        <v>97-day</v>
      </c>
      <c r="AO29" s="46" t="str">
        <f t="shared" si="31"/>
        <v>2-day</v>
      </c>
      <c r="AP29" s="46" t="str">
        <f t="shared" si="11"/>
        <v>0-day</v>
      </c>
      <c r="AQ29" s="46" t="str">
        <f t="shared" si="12"/>
        <v>0-day</v>
      </c>
      <c r="AR29" s="17"/>
      <c r="AS29" s="47" t="str">
        <f t="shared" si="13"/>
        <v/>
      </c>
      <c r="AT29" s="35"/>
      <c r="AU29" s="48" t="e">
        <f t="shared" ca="1" si="14"/>
        <v>#NAME?</v>
      </c>
      <c r="AV29" s="48" t="e">
        <f t="shared" ca="1" si="15"/>
        <v>#NAME?</v>
      </c>
      <c r="AW29" s="49" t="e">
        <f t="shared" ca="1" si="16"/>
        <v>#NAME?</v>
      </c>
      <c r="AX29" s="48" t="e">
        <f t="shared" ca="1" si="17"/>
        <v>#NAME?</v>
      </c>
      <c r="AY29" s="49" t="str">
        <f t="shared" si="18"/>
        <v/>
      </c>
      <c r="AZ29" s="50" t="e">
        <f t="shared" ca="1" si="19"/>
        <v>#NAME?</v>
      </c>
      <c r="BA29" s="51" t="e">
        <f t="shared" ca="1" si="20"/>
        <v>#NAME?</v>
      </c>
      <c r="BB29" s="52" t="e">
        <f t="shared" ca="1" si="21"/>
        <v>#NAME?</v>
      </c>
      <c r="BC29" s="51" t="e">
        <f t="shared" ca="1" si="22"/>
        <v>#NAME?</v>
      </c>
      <c r="BD29" s="54" t="e">
        <f t="shared" ca="1" si="23"/>
        <v>#NAME?</v>
      </c>
      <c r="BE29" s="48" t="e">
        <f t="shared" ca="1" si="24"/>
        <v>#NAME?</v>
      </c>
      <c r="BF29" s="50" t="e">
        <f t="shared" ca="1" si="25"/>
        <v>#NAME?</v>
      </c>
      <c r="BG29" s="56" t="e">
        <f t="shared" ca="1" si="26"/>
        <v>#NAME?</v>
      </c>
      <c r="BH29" s="22"/>
      <c r="BI29" s="22"/>
      <c r="BJ29" s="22"/>
      <c r="BK29" s="22"/>
      <c r="BL29" s="22"/>
      <c r="BM29" s="22"/>
      <c r="BN29" s="24"/>
      <c r="BO29" s="24"/>
    </row>
    <row r="30" spans="1:67" ht="15.5">
      <c r="A30" s="25">
        <f t="shared" si="0"/>
        <v>28</v>
      </c>
      <c r="B30" s="71">
        <v>46117</v>
      </c>
      <c r="C30" s="61" t="s">
        <v>402</v>
      </c>
      <c r="D30" s="27" t="s">
        <v>151</v>
      </c>
      <c r="E30" s="29" t="s">
        <v>152</v>
      </c>
      <c r="F30" s="31">
        <v>1</v>
      </c>
      <c r="G30" s="31" t="s">
        <v>63</v>
      </c>
      <c r="H30" s="31" t="str">
        <f t="shared" si="1"/>
        <v>DONE</v>
      </c>
      <c r="I30" s="31" t="s">
        <v>405</v>
      </c>
      <c r="J30" s="32" t="s">
        <v>122</v>
      </c>
      <c r="K30" s="32" t="s">
        <v>70</v>
      </c>
      <c r="L30" s="31">
        <v>9.0850000000000009</v>
      </c>
      <c r="M30" s="31" t="s">
        <v>406</v>
      </c>
      <c r="N30" s="75"/>
      <c r="O30" s="31" t="s">
        <v>72</v>
      </c>
      <c r="P30" s="31" t="s">
        <v>97</v>
      </c>
      <c r="Q30" s="31" t="s">
        <v>287</v>
      </c>
      <c r="R30" s="26">
        <v>200001048546</v>
      </c>
      <c r="S30" s="30">
        <v>46120</v>
      </c>
      <c r="T30" s="26" t="s">
        <v>77</v>
      </c>
      <c r="U30" s="72"/>
      <c r="V30" s="35">
        <v>4000681500</v>
      </c>
      <c r="W30" s="58">
        <v>48041</v>
      </c>
      <c r="X30" s="34">
        <v>46217</v>
      </c>
      <c r="Y30" s="34" t="str">
        <f t="shared" si="2"/>
        <v>DONE</v>
      </c>
      <c r="Z30" s="36">
        <v>52217</v>
      </c>
      <c r="AA30" s="60">
        <v>46219</v>
      </c>
      <c r="AB30" s="34" t="str">
        <f t="shared" si="3"/>
        <v>DONE</v>
      </c>
      <c r="AC30" s="35"/>
      <c r="AD30" s="37" t="s">
        <v>411</v>
      </c>
      <c r="AE30" s="42">
        <v>46219</v>
      </c>
      <c r="AF30" s="41" t="str">
        <f t="shared" si="4"/>
        <v>DONE</v>
      </c>
      <c r="AG30" s="42">
        <v>46219</v>
      </c>
      <c r="AH30" s="37"/>
      <c r="AI30" s="35" t="str">
        <f t="shared" si="5"/>
        <v>UNPAID</v>
      </c>
      <c r="AJ30" s="45" t="str">
        <f t="array" ref="AJ30">IFERROR(INDEX('[1]Master Price'!$E:$E,MATCH(D30,'[1]Master Price'!$B:$B,0)),"0")</f>
        <v>0</v>
      </c>
      <c r="AK30" s="45">
        <f t="shared" si="6"/>
        <v>0</v>
      </c>
      <c r="AL30" s="46" t="str">
        <f t="shared" si="7"/>
        <v>0-day</v>
      </c>
      <c r="AM30" s="46" t="str">
        <f t="shared" si="8"/>
        <v>0-day</v>
      </c>
      <c r="AN30" s="46" t="str">
        <f t="shared" si="30"/>
        <v>97-day</v>
      </c>
      <c r="AO30" s="46" t="str">
        <f t="shared" si="31"/>
        <v>2-day</v>
      </c>
      <c r="AP30" s="46" t="str">
        <f t="shared" si="11"/>
        <v>0-day</v>
      </c>
      <c r="AQ30" s="46" t="str">
        <f t="shared" si="12"/>
        <v>0-day</v>
      </c>
      <c r="AR30" s="17"/>
      <c r="AS30" s="47" t="str">
        <f t="shared" si="13"/>
        <v/>
      </c>
      <c r="AT30" s="35"/>
      <c r="AU30" s="48" t="e">
        <f t="shared" ca="1" si="14"/>
        <v>#NAME?</v>
      </c>
      <c r="AV30" s="48" t="e">
        <f t="shared" ca="1" si="15"/>
        <v>#NAME?</v>
      </c>
      <c r="AW30" s="49" t="e">
        <f t="shared" ca="1" si="16"/>
        <v>#NAME?</v>
      </c>
      <c r="AX30" s="48" t="e">
        <f t="shared" ca="1" si="17"/>
        <v>#NAME?</v>
      </c>
      <c r="AY30" s="49" t="str">
        <f t="shared" si="18"/>
        <v/>
      </c>
      <c r="AZ30" s="50" t="e">
        <f t="shared" ca="1" si="19"/>
        <v>#NAME?</v>
      </c>
      <c r="BA30" s="51" t="e">
        <f t="shared" ca="1" si="20"/>
        <v>#NAME?</v>
      </c>
      <c r="BB30" s="52" t="e">
        <f t="shared" ca="1" si="21"/>
        <v>#NAME?</v>
      </c>
      <c r="BC30" s="51" t="e">
        <f t="shared" ca="1" si="22"/>
        <v>#NAME?</v>
      </c>
      <c r="BD30" s="54" t="e">
        <f t="shared" ca="1" si="23"/>
        <v>#NAME?</v>
      </c>
      <c r="BE30" s="48" t="e">
        <f t="shared" ca="1" si="24"/>
        <v>#NAME?</v>
      </c>
      <c r="BF30" s="50" t="e">
        <f t="shared" ca="1" si="25"/>
        <v>#NAME?</v>
      </c>
      <c r="BG30" s="56" t="e">
        <f t="shared" ca="1" si="26"/>
        <v>#NAME?</v>
      </c>
      <c r="BH30" s="22"/>
      <c r="BI30" s="22"/>
      <c r="BJ30" s="22"/>
      <c r="BK30" s="22"/>
      <c r="BL30" s="22"/>
      <c r="BM30" s="22"/>
      <c r="BN30" s="24"/>
      <c r="BO30" s="24"/>
    </row>
    <row r="31" spans="1:67" ht="15.5">
      <c r="A31" s="25">
        <f t="shared" si="0"/>
        <v>29</v>
      </c>
      <c r="B31" s="71">
        <v>46117</v>
      </c>
      <c r="C31" s="61" t="s">
        <v>402</v>
      </c>
      <c r="D31" s="27" t="s">
        <v>165</v>
      </c>
      <c r="E31" s="29" t="s">
        <v>166</v>
      </c>
      <c r="F31" s="31">
        <v>1</v>
      </c>
      <c r="G31" s="31" t="s">
        <v>63</v>
      </c>
      <c r="H31" s="31" t="str">
        <f t="shared" si="1"/>
        <v>DONE</v>
      </c>
      <c r="I31" s="31" t="s">
        <v>405</v>
      </c>
      <c r="J31" s="32" t="s">
        <v>122</v>
      </c>
      <c r="K31" s="32" t="s">
        <v>70</v>
      </c>
      <c r="L31" s="31">
        <v>9.0850000000000009</v>
      </c>
      <c r="M31" s="31" t="s">
        <v>406</v>
      </c>
      <c r="N31" s="75"/>
      <c r="O31" s="31" t="s">
        <v>72</v>
      </c>
      <c r="P31" s="31" t="s">
        <v>97</v>
      </c>
      <c r="Q31" s="31" t="s">
        <v>287</v>
      </c>
      <c r="R31" s="26">
        <v>200001048546</v>
      </c>
      <c r="S31" s="30">
        <v>46120</v>
      </c>
      <c r="T31" s="26" t="s">
        <v>77</v>
      </c>
      <c r="U31" s="72"/>
      <c r="V31" s="35">
        <v>4000681500</v>
      </c>
      <c r="W31" s="58">
        <v>48041</v>
      </c>
      <c r="X31" s="34">
        <v>46217</v>
      </c>
      <c r="Y31" s="34" t="str">
        <f t="shared" si="2"/>
        <v>DONE</v>
      </c>
      <c r="Z31" s="36">
        <v>52217</v>
      </c>
      <c r="AA31" s="60">
        <v>46219</v>
      </c>
      <c r="AB31" s="34" t="str">
        <f t="shared" si="3"/>
        <v>DONE</v>
      </c>
      <c r="AC31" s="35"/>
      <c r="AD31" s="37" t="s">
        <v>411</v>
      </c>
      <c r="AE31" s="42">
        <v>46219</v>
      </c>
      <c r="AF31" s="41" t="str">
        <f t="shared" si="4"/>
        <v>DONE</v>
      </c>
      <c r="AG31" s="42">
        <v>46219</v>
      </c>
      <c r="AH31" s="37"/>
      <c r="AI31" s="35" t="str">
        <f t="shared" si="5"/>
        <v>UNPAID</v>
      </c>
      <c r="AJ31" s="45" t="str">
        <f t="array" ref="AJ31">IFERROR(INDEX('[1]Master Price'!$E:$E,MATCH(D31,'[1]Master Price'!$B:$B,0)),"0")</f>
        <v>0</v>
      </c>
      <c r="AK31" s="45">
        <f t="shared" si="6"/>
        <v>0</v>
      </c>
      <c r="AL31" s="46" t="str">
        <f t="shared" si="7"/>
        <v>0-day</v>
      </c>
      <c r="AM31" s="46" t="str">
        <f t="shared" si="8"/>
        <v>0-day</v>
      </c>
      <c r="AN31" s="46" t="str">
        <f t="shared" si="30"/>
        <v>97-day</v>
      </c>
      <c r="AO31" s="46" t="str">
        <f t="shared" si="31"/>
        <v>2-day</v>
      </c>
      <c r="AP31" s="46" t="str">
        <f t="shared" si="11"/>
        <v>0-day</v>
      </c>
      <c r="AQ31" s="46" t="str">
        <f t="shared" si="12"/>
        <v>0-day</v>
      </c>
      <c r="AR31" s="17"/>
      <c r="AS31" s="47" t="str">
        <f t="shared" si="13"/>
        <v/>
      </c>
      <c r="AT31" s="35"/>
      <c r="AU31" s="48" t="e">
        <f t="shared" ca="1" si="14"/>
        <v>#NAME?</v>
      </c>
      <c r="AV31" s="48" t="e">
        <f t="shared" ca="1" si="15"/>
        <v>#NAME?</v>
      </c>
      <c r="AW31" s="49" t="e">
        <f t="shared" ca="1" si="16"/>
        <v>#NAME?</v>
      </c>
      <c r="AX31" s="48" t="e">
        <f t="shared" ca="1" si="17"/>
        <v>#NAME?</v>
      </c>
      <c r="AY31" s="49" t="str">
        <f t="shared" si="18"/>
        <v/>
      </c>
      <c r="AZ31" s="50" t="e">
        <f t="shared" ca="1" si="19"/>
        <v>#NAME?</v>
      </c>
      <c r="BA31" s="51" t="e">
        <f t="shared" ca="1" si="20"/>
        <v>#NAME?</v>
      </c>
      <c r="BB31" s="52" t="e">
        <f t="shared" ca="1" si="21"/>
        <v>#NAME?</v>
      </c>
      <c r="BC31" s="51" t="e">
        <f t="shared" ca="1" si="22"/>
        <v>#NAME?</v>
      </c>
      <c r="BD31" s="54" t="e">
        <f t="shared" ca="1" si="23"/>
        <v>#NAME?</v>
      </c>
      <c r="BE31" s="48" t="e">
        <f t="shared" ca="1" si="24"/>
        <v>#NAME?</v>
      </c>
      <c r="BF31" s="50" t="e">
        <f t="shared" ca="1" si="25"/>
        <v>#NAME?</v>
      </c>
      <c r="BG31" s="56" t="e">
        <f t="shared" ca="1" si="26"/>
        <v>#NAME?</v>
      </c>
      <c r="BH31" s="22"/>
      <c r="BI31" s="22"/>
      <c r="BJ31" s="22"/>
      <c r="BK31" s="22"/>
      <c r="BL31" s="22"/>
      <c r="BM31" s="22"/>
      <c r="BN31" s="24"/>
      <c r="BO31" s="24"/>
    </row>
    <row r="32" spans="1:67" ht="15.5">
      <c r="A32" s="25">
        <f t="shared" si="0"/>
        <v>30</v>
      </c>
      <c r="B32" s="71">
        <v>46117</v>
      </c>
      <c r="C32" s="61" t="s">
        <v>402</v>
      </c>
      <c r="D32" s="27" t="s">
        <v>392</v>
      </c>
      <c r="E32" s="29" t="s">
        <v>393</v>
      </c>
      <c r="F32" s="31">
        <v>1</v>
      </c>
      <c r="G32" s="31" t="s">
        <v>63</v>
      </c>
      <c r="H32" s="31" t="str">
        <f t="shared" si="1"/>
        <v>DONE</v>
      </c>
      <c r="I32" s="31" t="s">
        <v>405</v>
      </c>
      <c r="J32" s="32" t="s">
        <v>122</v>
      </c>
      <c r="K32" s="32" t="s">
        <v>70</v>
      </c>
      <c r="L32" s="31">
        <v>9.0850000000000009</v>
      </c>
      <c r="M32" s="31" t="s">
        <v>406</v>
      </c>
      <c r="N32" s="75"/>
      <c r="O32" s="31" t="s">
        <v>72</v>
      </c>
      <c r="P32" s="31" t="s">
        <v>97</v>
      </c>
      <c r="Q32" s="31" t="s">
        <v>287</v>
      </c>
      <c r="R32" s="26">
        <v>200001048546</v>
      </c>
      <c r="S32" s="30">
        <v>46120</v>
      </c>
      <c r="T32" s="26" t="s">
        <v>77</v>
      </c>
      <c r="U32" s="72"/>
      <c r="V32" s="35">
        <v>4000681500</v>
      </c>
      <c r="W32" s="58">
        <v>48041</v>
      </c>
      <c r="X32" s="34">
        <v>46217</v>
      </c>
      <c r="Y32" s="34" t="str">
        <f t="shared" si="2"/>
        <v>DONE</v>
      </c>
      <c r="Z32" s="36">
        <v>52217</v>
      </c>
      <c r="AA32" s="60">
        <v>46219</v>
      </c>
      <c r="AB32" s="34" t="str">
        <f t="shared" si="3"/>
        <v>DONE</v>
      </c>
      <c r="AC32" s="35"/>
      <c r="AD32" s="37" t="s">
        <v>411</v>
      </c>
      <c r="AE32" s="42">
        <v>46219</v>
      </c>
      <c r="AF32" s="41" t="str">
        <f t="shared" si="4"/>
        <v>DONE</v>
      </c>
      <c r="AG32" s="42">
        <v>46219</v>
      </c>
      <c r="AH32" s="37"/>
      <c r="AI32" s="35" t="str">
        <f t="shared" si="5"/>
        <v>UNPAID</v>
      </c>
      <c r="AJ32" s="45" t="str">
        <f t="array" ref="AJ32">IFERROR(INDEX('[1]Master Price'!$E:$E,MATCH(D32,'[1]Master Price'!$B:$B,0)),"0")</f>
        <v>0</v>
      </c>
      <c r="AK32" s="45">
        <f t="shared" si="6"/>
        <v>0</v>
      </c>
      <c r="AL32" s="46" t="str">
        <f t="shared" si="7"/>
        <v>0-day</v>
      </c>
      <c r="AM32" s="46" t="str">
        <f t="shared" si="8"/>
        <v>0-day</v>
      </c>
      <c r="AN32" s="46" t="str">
        <f t="shared" si="30"/>
        <v>97-day</v>
      </c>
      <c r="AO32" s="46" t="str">
        <f t="shared" si="31"/>
        <v>2-day</v>
      </c>
      <c r="AP32" s="46" t="str">
        <f t="shared" si="11"/>
        <v>0-day</v>
      </c>
      <c r="AQ32" s="46" t="str">
        <f t="shared" si="12"/>
        <v>0-day</v>
      </c>
      <c r="AR32" s="17"/>
      <c r="AS32" s="47" t="str">
        <f t="shared" si="13"/>
        <v/>
      </c>
      <c r="AT32" s="35"/>
      <c r="AU32" s="48" t="e">
        <f t="shared" ca="1" si="14"/>
        <v>#NAME?</v>
      </c>
      <c r="AV32" s="48" t="e">
        <f t="shared" ca="1" si="15"/>
        <v>#NAME?</v>
      </c>
      <c r="AW32" s="49" t="e">
        <f t="shared" ca="1" si="16"/>
        <v>#NAME?</v>
      </c>
      <c r="AX32" s="48" t="e">
        <f t="shared" ca="1" si="17"/>
        <v>#NAME?</v>
      </c>
      <c r="AY32" s="49" t="str">
        <f t="shared" si="18"/>
        <v/>
      </c>
      <c r="AZ32" s="50" t="e">
        <f t="shared" ca="1" si="19"/>
        <v>#NAME?</v>
      </c>
      <c r="BA32" s="51" t="e">
        <f t="shared" ca="1" si="20"/>
        <v>#NAME?</v>
      </c>
      <c r="BB32" s="52" t="e">
        <f t="shared" ca="1" si="21"/>
        <v>#NAME?</v>
      </c>
      <c r="BC32" s="51" t="e">
        <f t="shared" ca="1" si="22"/>
        <v>#NAME?</v>
      </c>
      <c r="BD32" s="54" t="e">
        <f t="shared" ca="1" si="23"/>
        <v>#NAME?</v>
      </c>
      <c r="BE32" s="48" t="e">
        <f t="shared" ca="1" si="24"/>
        <v>#NAME?</v>
      </c>
      <c r="BF32" s="50" t="e">
        <f t="shared" ca="1" si="25"/>
        <v>#NAME?</v>
      </c>
      <c r="BG32" s="56" t="e">
        <f t="shared" ca="1" si="26"/>
        <v>#NAME?</v>
      </c>
      <c r="BH32" s="22"/>
      <c r="BI32" s="22"/>
      <c r="BJ32" s="22"/>
      <c r="BK32" s="22"/>
      <c r="BL32" s="22"/>
      <c r="BM32" s="22"/>
      <c r="BN32" s="24"/>
      <c r="BO32" s="24"/>
    </row>
    <row r="33" spans="1:67" ht="15.5">
      <c r="A33" s="25">
        <f t="shared" si="0"/>
        <v>31</v>
      </c>
      <c r="B33" s="62">
        <v>46118</v>
      </c>
      <c r="C33" s="26" t="s">
        <v>501</v>
      </c>
      <c r="D33" s="27" t="s">
        <v>392</v>
      </c>
      <c r="E33" s="29" t="s">
        <v>393</v>
      </c>
      <c r="F33" s="31">
        <v>1</v>
      </c>
      <c r="G33" s="31" t="s">
        <v>63</v>
      </c>
      <c r="H33" s="31" t="str">
        <f t="shared" si="1"/>
        <v>DONE</v>
      </c>
      <c r="I33" s="31" t="s">
        <v>502</v>
      </c>
      <c r="J33" s="31" t="s">
        <v>173</v>
      </c>
      <c r="K33" s="32" t="s">
        <v>94</v>
      </c>
      <c r="L33" s="31">
        <v>11.548</v>
      </c>
      <c r="M33" s="31" t="s">
        <v>503</v>
      </c>
      <c r="N33" s="75"/>
      <c r="O33" s="31" t="s">
        <v>79</v>
      </c>
      <c r="P33" s="31" t="s">
        <v>97</v>
      </c>
      <c r="Q33" s="31" t="s">
        <v>81</v>
      </c>
      <c r="R33" s="26">
        <v>200001038911</v>
      </c>
      <c r="S33" s="30">
        <v>46120</v>
      </c>
      <c r="T33" s="26" t="s">
        <v>77</v>
      </c>
      <c r="U33" s="30">
        <v>46126</v>
      </c>
      <c r="V33" s="35">
        <v>4000673825</v>
      </c>
      <c r="W33" s="58">
        <v>44930</v>
      </c>
      <c r="X33" s="34">
        <v>46137</v>
      </c>
      <c r="Y33" s="34" t="str">
        <f t="shared" si="2"/>
        <v>DONE</v>
      </c>
      <c r="Z33" s="36">
        <v>49013</v>
      </c>
      <c r="AA33" s="60">
        <v>46140</v>
      </c>
      <c r="AB33" s="34" t="str">
        <f t="shared" si="3"/>
        <v>DONE</v>
      </c>
      <c r="AC33" s="35"/>
      <c r="AD33" s="37" t="s">
        <v>504</v>
      </c>
      <c r="AE33" s="42">
        <v>46141</v>
      </c>
      <c r="AF33" s="41" t="str">
        <f t="shared" si="4"/>
        <v>DONE</v>
      </c>
      <c r="AG33" s="44">
        <v>46142</v>
      </c>
      <c r="AH33" s="39">
        <v>46230</v>
      </c>
      <c r="AI33" s="35" t="str">
        <f t="shared" si="5"/>
        <v>PAID</v>
      </c>
      <c r="AJ33" s="45" t="str">
        <f t="array" ref="AJ33">IFERROR(INDEX('[1]Master Price'!$E:$E,MATCH(D33,'[1]Master Price'!$B:$B,0)),"0")</f>
        <v>0</v>
      </c>
      <c r="AK33" s="45">
        <f t="shared" si="6"/>
        <v>0</v>
      </c>
      <c r="AL33" s="46" t="str">
        <f t="shared" si="7"/>
        <v>0-day</v>
      </c>
      <c r="AM33" s="46" t="str">
        <f t="shared" si="8"/>
        <v>6-day</v>
      </c>
      <c r="AN33" s="46" t="str">
        <f t="shared" si="30"/>
        <v>17-day</v>
      </c>
      <c r="AO33" s="46" t="str">
        <f t="shared" si="31"/>
        <v>3-day</v>
      </c>
      <c r="AP33" s="46" t="str">
        <f t="shared" si="11"/>
        <v>1-day</v>
      </c>
      <c r="AQ33" s="46" t="str">
        <f t="shared" si="12"/>
        <v>0-day</v>
      </c>
      <c r="AR33" s="17"/>
      <c r="AS33" s="47" t="str">
        <f t="shared" si="13"/>
        <v/>
      </c>
      <c r="AT33" s="35"/>
      <c r="AU33" s="48" t="e">
        <f t="shared" ca="1" si="14"/>
        <v>#NAME?</v>
      </c>
      <c r="AV33" s="48" t="e">
        <f t="shared" ca="1" si="15"/>
        <v>#NAME?</v>
      </c>
      <c r="AW33" s="49" t="e">
        <f t="shared" ca="1" si="16"/>
        <v>#NAME?</v>
      </c>
      <c r="AX33" s="48" t="e">
        <f t="shared" ca="1" si="17"/>
        <v>#NAME?</v>
      </c>
      <c r="AY33" s="49" t="str">
        <f t="shared" si="18"/>
        <v/>
      </c>
      <c r="AZ33" s="50" t="e">
        <f t="shared" ca="1" si="19"/>
        <v>#NAME?</v>
      </c>
      <c r="BA33" s="51" t="e">
        <f t="shared" ca="1" si="20"/>
        <v>#NAME?</v>
      </c>
      <c r="BB33" s="52" t="e">
        <f t="shared" ca="1" si="21"/>
        <v>#NAME?</v>
      </c>
      <c r="BC33" s="51" t="e">
        <f t="shared" ca="1" si="22"/>
        <v>#NAME?</v>
      </c>
      <c r="BD33" s="54" t="e">
        <f t="shared" ca="1" si="23"/>
        <v>#NAME?</v>
      </c>
      <c r="BE33" s="48" t="e">
        <f t="shared" ca="1" si="24"/>
        <v>#NAME?</v>
      </c>
      <c r="BF33" s="50" t="e">
        <f t="shared" ca="1" si="25"/>
        <v>#NAME?</v>
      </c>
      <c r="BG33" s="56" t="e">
        <f t="shared" ca="1" si="26"/>
        <v>#NAME?</v>
      </c>
      <c r="BH33" s="22"/>
      <c r="BI33" s="22"/>
      <c r="BJ33" s="22"/>
      <c r="BK33" s="22"/>
      <c r="BL33" s="22"/>
      <c r="BM33" s="22"/>
      <c r="BN33" s="24"/>
      <c r="BO33" s="24"/>
    </row>
    <row r="34" spans="1:67" ht="15.5">
      <c r="A34" s="25">
        <f t="shared" si="0"/>
        <v>32</v>
      </c>
      <c r="B34" s="62">
        <v>46118</v>
      </c>
      <c r="C34" s="26" t="s">
        <v>501</v>
      </c>
      <c r="D34" s="27" t="s">
        <v>165</v>
      </c>
      <c r="E34" s="29" t="s">
        <v>166</v>
      </c>
      <c r="F34" s="31">
        <v>1</v>
      </c>
      <c r="G34" s="31" t="s">
        <v>63</v>
      </c>
      <c r="H34" s="31" t="str">
        <f t="shared" si="1"/>
        <v>DONE</v>
      </c>
      <c r="I34" s="31" t="s">
        <v>502</v>
      </c>
      <c r="J34" s="31" t="s">
        <v>173</v>
      </c>
      <c r="K34" s="32" t="s">
        <v>94</v>
      </c>
      <c r="L34" s="31">
        <v>11.548</v>
      </c>
      <c r="M34" s="31" t="s">
        <v>503</v>
      </c>
      <c r="N34" s="75"/>
      <c r="O34" s="31" t="s">
        <v>79</v>
      </c>
      <c r="P34" s="31" t="s">
        <v>97</v>
      </c>
      <c r="Q34" s="31" t="s">
        <v>81</v>
      </c>
      <c r="R34" s="26">
        <v>200001038911</v>
      </c>
      <c r="S34" s="30">
        <v>46120</v>
      </c>
      <c r="T34" s="26" t="s">
        <v>77</v>
      </c>
      <c r="U34" s="30">
        <v>46126</v>
      </c>
      <c r="V34" s="35">
        <v>4000673825</v>
      </c>
      <c r="W34" s="58">
        <v>44930</v>
      </c>
      <c r="X34" s="34">
        <v>46137</v>
      </c>
      <c r="Y34" s="34" t="str">
        <f t="shared" si="2"/>
        <v>DONE</v>
      </c>
      <c r="Z34" s="36">
        <v>49013</v>
      </c>
      <c r="AA34" s="60">
        <v>46140</v>
      </c>
      <c r="AB34" s="34" t="str">
        <f t="shared" si="3"/>
        <v>DONE</v>
      </c>
      <c r="AC34" s="35"/>
      <c r="AD34" s="37" t="s">
        <v>504</v>
      </c>
      <c r="AE34" s="42">
        <v>46141</v>
      </c>
      <c r="AF34" s="41" t="str">
        <f t="shared" si="4"/>
        <v>DONE</v>
      </c>
      <c r="AG34" s="44">
        <v>46142</v>
      </c>
      <c r="AH34" s="39">
        <v>46230</v>
      </c>
      <c r="AI34" s="35" t="str">
        <f t="shared" si="5"/>
        <v>PAID</v>
      </c>
      <c r="AJ34" s="45" t="str">
        <f t="array" ref="AJ34">IFERROR(INDEX('[1]Master Price'!$E:$E,MATCH(D34,'[1]Master Price'!$B:$B,0)),"0")</f>
        <v>0</v>
      </c>
      <c r="AK34" s="45">
        <f t="shared" si="6"/>
        <v>0</v>
      </c>
      <c r="AL34" s="46" t="str">
        <f t="shared" si="7"/>
        <v>0-day</v>
      </c>
      <c r="AM34" s="46" t="str">
        <f t="shared" si="8"/>
        <v>6-day</v>
      </c>
      <c r="AN34" s="46" t="str">
        <f t="shared" si="30"/>
        <v>17-day</v>
      </c>
      <c r="AO34" s="46" t="str">
        <f t="shared" si="31"/>
        <v>3-day</v>
      </c>
      <c r="AP34" s="46" t="str">
        <f t="shared" si="11"/>
        <v>1-day</v>
      </c>
      <c r="AQ34" s="46" t="str">
        <f t="shared" si="12"/>
        <v>0-day</v>
      </c>
      <c r="AR34" s="17"/>
      <c r="AS34" s="47">
        <f t="shared" si="13"/>
        <v>32</v>
      </c>
      <c r="AT34" s="35" t="str">
        <f t="shared" ref="AT34:AT288" si="32">C34</f>
        <v>GMIAMI/2026/04/948</v>
      </c>
      <c r="AU34" s="48" t="e">
        <f t="shared" ca="1" si="14"/>
        <v>#NAME?</v>
      </c>
      <c r="AV34" s="48" t="e">
        <f t="shared" ca="1" si="15"/>
        <v>#NAME?</v>
      </c>
      <c r="AW34" s="49" t="e">
        <f t="shared" ca="1" si="16"/>
        <v>#NAME?</v>
      </c>
      <c r="AX34" s="48" t="e">
        <f t="shared" ca="1" si="17"/>
        <v>#NAME?</v>
      </c>
      <c r="AY34" s="49">
        <f t="shared" si="18"/>
        <v>200001038911</v>
      </c>
      <c r="AZ34" s="50" t="e">
        <f t="shared" ca="1" si="19"/>
        <v>#NAME?</v>
      </c>
      <c r="BA34" s="51" t="e">
        <f t="shared" ca="1" si="20"/>
        <v>#NAME?</v>
      </c>
      <c r="BB34" s="52" t="e">
        <f t="shared" ca="1" si="21"/>
        <v>#NAME?</v>
      </c>
      <c r="BC34" s="51" t="e">
        <f t="shared" ca="1" si="22"/>
        <v>#NAME?</v>
      </c>
      <c r="BD34" s="54" t="e">
        <f t="shared" ca="1" si="23"/>
        <v>#NAME?</v>
      </c>
      <c r="BE34" s="48" t="e">
        <f t="shared" ca="1" si="24"/>
        <v>#NAME?</v>
      </c>
      <c r="BF34" s="50" t="e">
        <f t="shared" ca="1" si="25"/>
        <v>#NAME?</v>
      </c>
      <c r="BG34" s="56" t="e">
        <f t="shared" ca="1" si="26"/>
        <v>#NAME?</v>
      </c>
      <c r="BH34" s="22"/>
      <c r="BI34" s="22"/>
      <c r="BJ34" s="22"/>
      <c r="BK34" s="22"/>
      <c r="BL34" s="22"/>
      <c r="BM34" s="22"/>
      <c r="BN34" s="24"/>
      <c r="BO34" s="24"/>
    </row>
    <row r="35" spans="1:67" ht="15.5">
      <c r="A35" s="25">
        <f t="shared" si="0"/>
        <v>33</v>
      </c>
      <c r="B35" s="62">
        <v>46119</v>
      </c>
      <c r="C35" s="26" t="s">
        <v>516</v>
      </c>
      <c r="D35" s="27" t="s">
        <v>392</v>
      </c>
      <c r="E35" s="29" t="s">
        <v>393</v>
      </c>
      <c r="F35" s="31">
        <v>1</v>
      </c>
      <c r="G35" s="31" t="s">
        <v>63</v>
      </c>
      <c r="H35" s="31" t="str">
        <f t="shared" si="1"/>
        <v>DONE</v>
      </c>
      <c r="I35" s="31"/>
      <c r="J35" s="31"/>
      <c r="K35" s="31"/>
      <c r="L35" s="31"/>
      <c r="M35" s="25"/>
      <c r="N35" s="31" t="s">
        <v>517</v>
      </c>
      <c r="O35" s="31"/>
      <c r="P35" s="31" t="s">
        <v>97</v>
      </c>
      <c r="Q35" s="31" t="s">
        <v>518</v>
      </c>
      <c r="R35" s="79" t="s">
        <v>519</v>
      </c>
      <c r="S35" s="30">
        <v>46120</v>
      </c>
      <c r="T35" s="26" t="s">
        <v>77</v>
      </c>
      <c r="U35" s="30">
        <v>46126</v>
      </c>
      <c r="V35" s="35">
        <v>2612000024</v>
      </c>
      <c r="W35" s="58">
        <v>44590</v>
      </c>
      <c r="X35" s="34">
        <v>46125</v>
      </c>
      <c r="Y35" s="34" t="str">
        <f t="shared" si="2"/>
        <v>DONE</v>
      </c>
      <c r="Z35" s="36" t="s">
        <v>521</v>
      </c>
      <c r="AA35" s="34">
        <v>46127</v>
      </c>
      <c r="AB35" s="34" t="str">
        <f t="shared" si="3"/>
        <v>DONE</v>
      </c>
      <c r="AC35" s="35"/>
      <c r="AD35" s="37" t="s">
        <v>522</v>
      </c>
      <c r="AE35" s="42">
        <v>46119</v>
      </c>
      <c r="AF35" s="41" t="str">
        <f t="shared" si="4"/>
        <v>DONE</v>
      </c>
      <c r="AG35" s="44">
        <v>46143</v>
      </c>
      <c r="AH35" s="39">
        <v>46181</v>
      </c>
      <c r="AI35" s="35" t="str">
        <f t="shared" si="5"/>
        <v>PAID</v>
      </c>
      <c r="AJ35" s="45" t="str">
        <f t="array" ref="AJ35">IFERROR(INDEX('[1]Master Price'!$E:$E,MATCH(D35,'[1]Master Price'!$B:$B,0)),"0")</f>
        <v>0</v>
      </c>
      <c r="AK35" s="45">
        <f t="shared" si="6"/>
        <v>0</v>
      </c>
      <c r="AL35" s="46" t="str">
        <f t="shared" si="7"/>
        <v>0-day</v>
      </c>
      <c r="AM35" s="46" t="str">
        <f t="shared" si="8"/>
        <v>6-day</v>
      </c>
      <c r="AN35" s="46" t="str">
        <f t="shared" si="30"/>
        <v>5-day</v>
      </c>
      <c r="AO35" s="46" t="str">
        <f t="shared" si="31"/>
        <v>2-day</v>
      </c>
      <c r="AP35" s="46" t="str">
        <f t="shared" si="11"/>
        <v>0-day</v>
      </c>
      <c r="AQ35" s="46" t="str">
        <f t="shared" si="12"/>
        <v>0-day</v>
      </c>
      <c r="AR35" s="17"/>
      <c r="AS35" s="47">
        <f t="shared" si="13"/>
        <v>33</v>
      </c>
      <c r="AT35" s="35" t="str">
        <f t="shared" si="32"/>
        <v>GMIAMI/2026/04/949</v>
      </c>
      <c r="AU35" s="48" t="e">
        <f t="shared" ca="1" si="14"/>
        <v>#NAME?</v>
      </c>
      <c r="AV35" s="48" t="e">
        <f t="shared" ca="1" si="15"/>
        <v>#NAME?</v>
      </c>
      <c r="AW35" s="49" t="e">
        <f t="shared" ca="1" si="16"/>
        <v>#NAME?</v>
      </c>
      <c r="AX35" s="48" t="e">
        <f t="shared" ca="1" si="17"/>
        <v>#NAME?</v>
      </c>
      <c r="AY35" s="49" t="str">
        <f t="shared" si="18"/>
        <v>PO KOPERASI</v>
      </c>
      <c r="AZ35" s="50" t="e">
        <f t="shared" ca="1" si="19"/>
        <v>#NAME?</v>
      </c>
      <c r="BA35" s="51" t="e">
        <f t="shared" ca="1" si="20"/>
        <v>#NAME?</v>
      </c>
      <c r="BB35" s="52" t="e">
        <f t="shared" ca="1" si="21"/>
        <v>#NAME?</v>
      </c>
      <c r="BC35" s="51" t="e">
        <f t="shared" ca="1" si="22"/>
        <v>#NAME?</v>
      </c>
      <c r="BD35" s="54" t="e">
        <f t="shared" ca="1" si="23"/>
        <v>#NAME?</v>
      </c>
      <c r="BE35" s="48" t="e">
        <f t="shared" ca="1" si="24"/>
        <v>#NAME?</v>
      </c>
      <c r="BF35" s="50" t="e">
        <f t="shared" ca="1" si="25"/>
        <v>#NAME?</v>
      </c>
      <c r="BG35" s="56" t="e">
        <f t="shared" ca="1" si="26"/>
        <v>#NAME?</v>
      </c>
      <c r="BH35" s="22"/>
      <c r="BI35" s="22"/>
      <c r="BJ35" s="22"/>
      <c r="BK35" s="22"/>
      <c r="BL35" s="22"/>
      <c r="BM35" s="22"/>
      <c r="BN35" s="24"/>
      <c r="BO35" s="24"/>
    </row>
    <row r="36" spans="1:67" ht="15.5">
      <c r="A36" s="25">
        <f t="shared" si="0"/>
        <v>34</v>
      </c>
      <c r="B36" s="62">
        <v>46121</v>
      </c>
      <c r="C36" s="26" t="s">
        <v>529</v>
      </c>
      <c r="D36" s="27" t="s">
        <v>530</v>
      </c>
      <c r="E36" s="29" t="s">
        <v>531</v>
      </c>
      <c r="F36" s="31">
        <v>1</v>
      </c>
      <c r="G36" s="31" t="s">
        <v>63</v>
      </c>
      <c r="H36" s="31" t="str">
        <f t="shared" si="1"/>
        <v>DONE</v>
      </c>
      <c r="I36" s="31" t="s">
        <v>532</v>
      </c>
      <c r="J36" s="32" t="s">
        <v>437</v>
      </c>
      <c r="K36" s="32" t="s">
        <v>70</v>
      </c>
      <c r="L36" s="31">
        <v>14.042999999999999</v>
      </c>
      <c r="M36" s="31" t="s">
        <v>218</v>
      </c>
      <c r="N36" s="25"/>
      <c r="O36" s="31" t="s">
        <v>189</v>
      </c>
      <c r="P36" s="31" t="s">
        <v>97</v>
      </c>
      <c r="Q36" s="31" t="s">
        <v>337</v>
      </c>
      <c r="R36" s="26">
        <v>200001040210</v>
      </c>
      <c r="S36" s="30">
        <v>46124</v>
      </c>
      <c r="T36" s="26" t="s">
        <v>77</v>
      </c>
      <c r="U36" s="30">
        <v>46126</v>
      </c>
      <c r="V36" s="35">
        <v>4000673829</v>
      </c>
      <c r="W36" s="58">
        <v>44932</v>
      </c>
      <c r="X36" s="34">
        <v>46137</v>
      </c>
      <c r="Y36" s="34" t="str">
        <f t="shared" si="2"/>
        <v>DONE</v>
      </c>
      <c r="Z36" s="36">
        <v>48962</v>
      </c>
      <c r="AA36" s="60">
        <v>46139</v>
      </c>
      <c r="AB36" s="34" t="str">
        <f t="shared" si="3"/>
        <v>DONE</v>
      </c>
      <c r="AC36" s="25"/>
      <c r="AD36" s="37" t="s">
        <v>533</v>
      </c>
      <c r="AE36" s="42">
        <v>46140</v>
      </c>
      <c r="AF36" s="41" t="str">
        <f t="shared" si="4"/>
        <v>DONE</v>
      </c>
      <c r="AG36" s="44">
        <v>46142</v>
      </c>
      <c r="AH36" s="39">
        <v>46230</v>
      </c>
      <c r="AI36" s="35" t="str">
        <f t="shared" si="5"/>
        <v>PAID</v>
      </c>
      <c r="AJ36" s="45" t="str">
        <f t="array" ref="AJ36">IFERROR(INDEX('[1]Master Price'!$E:$E,MATCH(D36,'[1]Master Price'!$B:$B,0)),"0")</f>
        <v>0</v>
      </c>
      <c r="AK36" s="45">
        <f t="shared" si="6"/>
        <v>0</v>
      </c>
      <c r="AL36" s="46" t="str">
        <f t="shared" si="7"/>
        <v>0-day</v>
      </c>
      <c r="AM36" s="46" t="str">
        <f t="shared" si="8"/>
        <v>2-day</v>
      </c>
      <c r="AN36" s="46" t="str">
        <f t="shared" si="30"/>
        <v>13-day</v>
      </c>
      <c r="AO36" s="46" t="str">
        <f t="shared" si="31"/>
        <v>2-day</v>
      </c>
      <c r="AP36" s="46" t="str">
        <f t="shared" si="11"/>
        <v>1-day</v>
      </c>
      <c r="AQ36" s="46" t="str">
        <f t="shared" si="12"/>
        <v>0-day</v>
      </c>
      <c r="AR36" s="17"/>
      <c r="AS36" s="47">
        <f t="shared" si="13"/>
        <v>34</v>
      </c>
      <c r="AT36" s="35" t="str">
        <f t="shared" si="32"/>
        <v>GMIAMI/2026/04/950</v>
      </c>
      <c r="AU36" s="48" t="e">
        <f t="shared" ca="1" si="14"/>
        <v>#NAME?</v>
      </c>
      <c r="AV36" s="48" t="e">
        <f t="shared" ca="1" si="15"/>
        <v>#NAME?</v>
      </c>
      <c r="AW36" s="49" t="e">
        <f t="shared" ca="1" si="16"/>
        <v>#NAME?</v>
      </c>
      <c r="AX36" s="48" t="e">
        <f t="shared" ca="1" si="17"/>
        <v>#NAME?</v>
      </c>
      <c r="AY36" s="49">
        <f t="shared" si="18"/>
        <v>200001040210</v>
      </c>
      <c r="AZ36" s="50" t="e">
        <f t="shared" ca="1" si="19"/>
        <v>#NAME?</v>
      </c>
      <c r="BA36" s="51" t="e">
        <f t="shared" ca="1" si="20"/>
        <v>#NAME?</v>
      </c>
      <c r="BB36" s="52" t="e">
        <f t="shared" ca="1" si="21"/>
        <v>#NAME?</v>
      </c>
      <c r="BC36" s="51" t="e">
        <f t="shared" ca="1" si="22"/>
        <v>#NAME?</v>
      </c>
      <c r="BD36" s="54" t="e">
        <f t="shared" ca="1" si="23"/>
        <v>#NAME?</v>
      </c>
      <c r="BE36" s="48" t="e">
        <f t="shared" ca="1" si="24"/>
        <v>#NAME?</v>
      </c>
      <c r="BF36" s="50" t="e">
        <f t="shared" ca="1" si="25"/>
        <v>#NAME?</v>
      </c>
      <c r="BG36" s="56" t="e">
        <f t="shared" ca="1" si="26"/>
        <v>#NAME?</v>
      </c>
      <c r="BH36" s="22"/>
      <c r="BI36" s="22"/>
      <c r="BJ36" s="22"/>
      <c r="BK36" s="22"/>
      <c r="BL36" s="22"/>
      <c r="BM36" s="22"/>
      <c r="BN36" s="24"/>
      <c r="BO36" s="24"/>
    </row>
    <row r="37" spans="1:67" ht="15.5">
      <c r="A37" s="25">
        <f t="shared" si="0"/>
        <v>35</v>
      </c>
      <c r="B37" s="62">
        <v>46121</v>
      </c>
      <c r="C37" s="26" t="s">
        <v>529</v>
      </c>
      <c r="D37" s="27" t="s">
        <v>536</v>
      </c>
      <c r="E37" s="29" t="s">
        <v>537</v>
      </c>
      <c r="F37" s="31">
        <v>1</v>
      </c>
      <c r="G37" s="31" t="s">
        <v>63</v>
      </c>
      <c r="H37" s="31" t="str">
        <f t="shared" si="1"/>
        <v>DONE</v>
      </c>
      <c r="I37" s="31" t="s">
        <v>532</v>
      </c>
      <c r="J37" s="32" t="s">
        <v>437</v>
      </c>
      <c r="K37" s="32" t="s">
        <v>70</v>
      </c>
      <c r="L37" s="31">
        <v>14.042999999999999</v>
      </c>
      <c r="M37" s="31" t="s">
        <v>218</v>
      </c>
      <c r="N37" s="25"/>
      <c r="O37" s="31" t="s">
        <v>189</v>
      </c>
      <c r="P37" s="31" t="s">
        <v>97</v>
      </c>
      <c r="Q37" s="31" t="s">
        <v>337</v>
      </c>
      <c r="R37" s="26">
        <v>200001040210</v>
      </c>
      <c r="S37" s="30">
        <v>46124</v>
      </c>
      <c r="T37" s="26" t="s">
        <v>77</v>
      </c>
      <c r="U37" s="30">
        <v>46126</v>
      </c>
      <c r="V37" s="35">
        <v>4000673829</v>
      </c>
      <c r="W37" s="58">
        <v>44932</v>
      </c>
      <c r="X37" s="34">
        <v>46137</v>
      </c>
      <c r="Y37" s="34" t="str">
        <f t="shared" si="2"/>
        <v>DONE</v>
      </c>
      <c r="Z37" s="36">
        <v>48962</v>
      </c>
      <c r="AA37" s="60">
        <v>46139</v>
      </c>
      <c r="AB37" s="34" t="str">
        <f t="shared" si="3"/>
        <v>DONE</v>
      </c>
      <c r="AC37" s="25"/>
      <c r="AD37" s="37" t="s">
        <v>533</v>
      </c>
      <c r="AE37" s="42">
        <v>46140</v>
      </c>
      <c r="AF37" s="41" t="str">
        <f t="shared" si="4"/>
        <v>DONE</v>
      </c>
      <c r="AG37" s="44">
        <v>46142</v>
      </c>
      <c r="AH37" s="39">
        <v>46230</v>
      </c>
      <c r="AI37" s="35" t="str">
        <f t="shared" si="5"/>
        <v>PAID</v>
      </c>
      <c r="AJ37" s="45" t="str">
        <f t="array" ref="AJ37">IFERROR(INDEX('[1]Master Price'!$E:$E,MATCH(D37,'[1]Master Price'!$B:$B,0)),"0")</f>
        <v>0</v>
      </c>
      <c r="AK37" s="45">
        <f t="shared" si="6"/>
        <v>0</v>
      </c>
      <c r="AL37" s="46" t="str">
        <f t="shared" si="7"/>
        <v>0-day</v>
      </c>
      <c r="AM37" s="46" t="str">
        <f t="shared" si="8"/>
        <v>2-day</v>
      </c>
      <c r="AN37" s="46" t="str">
        <f t="shared" si="30"/>
        <v>13-day</v>
      </c>
      <c r="AO37" s="46" t="str">
        <f t="shared" si="31"/>
        <v>2-day</v>
      </c>
      <c r="AP37" s="46" t="str">
        <f t="shared" si="11"/>
        <v>1-day</v>
      </c>
      <c r="AQ37" s="46" t="str">
        <f t="shared" si="12"/>
        <v>0-day</v>
      </c>
      <c r="AR37" s="17"/>
      <c r="AS37" s="47">
        <f t="shared" si="13"/>
        <v>35</v>
      </c>
      <c r="AT37" s="35" t="str">
        <f t="shared" si="32"/>
        <v>GMIAMI/2026/04/950</v>
      </c>
      <c r="AU37" s="48" t="e">
        <f t="shared" ca="1" si="14"/>
        <v>#NAME?</v>
      </c>
      <c r="AV37" s="48" t="e">
        <f t="shared" ca="1" si="15"/>
        <v>#NAME?</v>
      </c>
      <c r="AW37" s="49" t="e">
        <f t="shared" ca="1" si="16"/>
        <v>#NAME?</v>
      </c>
      <c r="AX37" s="48" t="e">
        <f t="shared" ca="1" si="17"/>
        <v>#NAME?</v>
      </c>
      <c r="AY37" s="49">
        <f t="shared" si="18"/>
        <v>200001040210</v>
      </c>
      <c r="AZ37" s="50" t="e">
        <f t="shared" ca="1" si="19"/>
        <v>#NAME?</v>
      </c>
      <c r="BA37" s="51" t="e">
        <f t="shared" ca="1" si="20"/>
        <v>#NAME?</v>
      </c>
      <c r="BB37" s="52" t="e">
        <f t="shared" ca="1" si="21"/>
        <v>#NAME?</v>
      </c>
      <c r="BC37" s="51" t="e">
        <f t="shared" ca="1" si="22"/>
        <v>#NAME?</v>
      </c>
      <c r="BD37" s="54" t="e">
        <f t="shared" ca="1" si="23"/>
        <v>#NAME?</v>
      </c>
      <c r="BE37" s="48" t="e">
        <f t="shared" ca="1" si="24"/>
        <v>#NAME?</v>
      </c>
      <c r="BF37" s="50" t="e">
        <f t="shared" ca="1" si="25"/>
        <v>#NAME?</v>
      </c>
      <c r="BG37" s="56" t="e">
        <f t="shared" ca="1" si="26"/>
        <v>#NAME?</v>
      </c>
      <c r="BH37" s="22"/>
      <c r="BI37" s="22"/>
      <c r="BJ37" s="22"/>
      <c r="BK37" s="22"/>
      <c r="BL37" s="22"/>
      <c r="BM37" s="22"/>
      <c r="BN37" s="24"/>
      <c r="BO37" s="24"/>
    </row>
    <row r="38" spans="1:67" ht="15.5">
      <c r="A38" s="25">
        <f t="shared" si="0"/>
        <v>36</v>
      </c>
      <c r="B38" s="62">
        <v>46121</v>
      </c>
      <c r="C38" s="26" t="s">
        <v>529</v>
      </c>
      <c r="D38" s="27" t="s">
        <v>65</v>
      </c>
      <c r="E38" s="29" t="s">
        <v>66</v>
      </c>
      <c r="F38" s="31">
        <v>3</v>
      </c>
      <c r="G38" s="31" t="s">
        <v>63</v>
      </c>
      <c r="H38" s="31" t="str">
        <f t="shared" si="1"/>
        <v>DONE</v>
      </c>
      <c r="I38" s="31" t="s">
        <v>532</v>
      </c>
      <c r="J38" s="32" t="s">
        <v>437</v>
      </c>
      <c r="K38" s="32" t="s">
        <v>70</v>
      </c>
      <c r="L38" s="31">
        <v>14.042999999999999</v>
      </c>
      <c r="M38" s="31" t="s">
        <v>218</v>
      </c>
      <c r="N38" s="25"/>
      <c r="O38" s="31" t="s">
        <v>189</v>
      </c>
      <c r="P38" s="31" t="s">
        <v>97</v>
      </c>
      <c r="Q38" s="31" t="s">
        <v>337</v>
      </c>
      <c r="R38" s="26">
        <v>200001040210</v>
      </c>
      <c r="S38" s="30">
        <v>46124</v>
      </c>
      <c r="T38" s="26" t="s">
        <v>77</v>
      </c>
      <c r="U38" s="30">
        <v>46126</v>
      </c>
      <c r="V38" s="35">
        <v>4000673829</v>
      </c>
      <c r="W38" s="58">
        <v>44932</v>
      </c>
      <c r="X38" s="34">
        <v>46137</v>
      </c>
      <c r="Y38" s="34" t="str">
        <f t="shared" si="2"/>
        <v>DONE</v>
      </c>
      <c r="Z38" s="36">
        <v>48962</v>
      </c>
      <c r="AA38" s="60">
        <v>46139</v>
      </c>
      <c r="AB38" s="34" t="str">
        <f t="shared" si="3"/>
        <v>DONE</v>
      </c>
      <c r="AC38" s="25"/>
      <c r="AD38" s="37" t="s">
        <v>533</v>
      </c>
      <c r="AE38" s="42">
        <v>46140</v>
      </c>
      <c r="AF38" s="41" t="str">
        <f t="shared" si="4"/>
        <v>DONE</v>
      </c>
      <c r="AG38" s="44">
        <v>46133</v>
      </c>
      <c r="AH38" s="39">
        <v>46230</v>
      </c>
      <c r="AI38" s="35" t="str">
        <f t="shared" si="5"/>
        <v>PAID</v>
      </c>
      <c r="AJ38" s="45" t="str">
        <f t="array" ref="AJ38">IFERROR(INDEX('[1]Master Price'!$E:$E,MATCH(D38,'[1]Master Price'!$B:$B,0)),"0")</f>
        <v>0</v>
      </c>
      <c r="AK38" s="45">
        <f t="shared" si="6"/>
        <v>0</v>
      </c>
      <c r="AL38" s="46" t="str">
        <f t="shared" si="7"/>
        <v>0-day</v>
      </c>
      <c r="AM38" s="46" t="str">
        <f t="shared" si="8"/>
        <v>2-day</v>
      </c>
      <c r="AN38" s="46" t="str">
        <f t="shared" si="30"/>
        <v>13-day</v>
      </c>
      <c r="AO38" s="46" t="str">
        <f t="shared" si="31"/>
        <v>2-day</v>
      </c>
      <c r="AP38" s="46" t="str">
        <f t="shared" si="11"/>
        <v>1-day</v>
      </c>
      <c r="AQ38" s="46" t="str">
        <f t="shared" si="12"/>
        <v>0-day</v>
      </c>
      <c r="AR38" s="17"/>
      <c r="AS38" s="47">
        <f t="shared" si="13"/>
        <v>36</v>
      </c>
      <c r="AT38" s="35" t="str">
        <f t="shared" si="32"/>
        <v>GMIAMI/2026/04/950</v>
      </c>
      <c r="AU38" s="48" t="e">
        <f t="shared" ca="1" si="14"/>
        <v>#NAME?</v>
      </c>
      <c r="AV38" s="48" t="e">
        <f t="shared" ca="1" si="15"/>
        <v>#NAME?</v>
      </c>
      <c r="AW38" s="49" t="e">
        <f t="shared" ca="1" si="16"/>
        <v>#NAME?</v>
      </c>
      <c r="AX38" s="48" t="e">
        <f t="shared" ca="1" si="17"/>
        <v>#NAME?</v>
      </c>
      <c r="AY38" s="49">
        <f t="shared" si="18"/>
        <v>200001040210</v>
      </c>
      <c r="AZ38" s="50" t="e">
        <f t="shared" ca="1" si="19"/>
        <v>#NAME?</v>
      </c>
      <c r="BA38" s="51" t="e">
        <f t="shared" ca="1" si="20"/>
        <v>#NAME?</v>
      </c>
      <c r="BB38" s="52" t="e">
        <f t="shared" ca="1" si="21"/>
        <v>#NAME?</v>
      </c>
      <c r="BC38" s="51" t="e">
        <f t="shared" ca="1" si="22"/>
        <v>#NAME?</v>
      </c>
      <c r="BD38" s="54" t="e">
        <f t="shared" ca="1" si="23"/>
        <v>#NAME?</v>
      </c>
      <c r="BE38" s="48" t="e">
        <f t="shared" ca="1" si="24"/>
        <v>#NAME?</v>
      </c>
      <c r="BF38" s="50" t="e">
        <f t="shared" ca="1" si="25"/>
        <v>#NAME?</v>
      </c>
      <c r="BG38" s="56" t="e">
        <f t="shared" ca="1" si="26"/>
        <v>#NAME?</v>
      </c>
      <c r="BH38" s="22"/>
      <c r="BI38" s="22"/>
      <c r="BJ38" s="22"/>
      <c r="BK38" s="22"/>
      <c r="BL38" s="22"/>
      <c r="BM38" s="22"/>
      <c r="BN38" s="24"/>
      <c r="BO38" s="24"/>
    </row>
    <row r="39" spans="1:67" ht="15.5">
      <c r="A39" s="25">
        <f t="shared" si="0"/>
        <v>37</v>
      </c>
      <c r="B39" s="62">
        <v>46121</v>
      </c>
      <c r="C39" s="26" t="s">
        <v>529</v>
      </c>
      <c r="D39" s="27" t="s">
        <v>165</v>
      </c>
      <c r="E39" s="29" t="s">
        <v>166</v>
      </c>
      <c r="F39" s="31">
        <v>1</v>
      </c>
      <c r="G39" s="31" t="s">
        <v>63</v>
      </c>
      <c r="H39" s="31" t="str">
        <f t="shared" si="1"/>
        <v>DONE</v>
      </c>
      <c r="I39" s="31" t="s">
        <v>532</v>
      </c>
      <c r="J39" s="32" t="s">
        <v>437</v>
      </c>
      <c r="K39" s="32" t="s">
        <v>70</v>
      </c>
      <c r="L39" s="31">
        <v>14.042999999999999</v>
      </c>
      <c r="M39" s="31" t="s">
        <v>218</v>
      </c>
      <c r="N39" s="25"/>
      <c r="O39" s="31" t="s">
        <v>189</v>
      </c>
      <c r="P39" s="31" t="s">
        <v>97</v>
      </c>
      <c r="Q39" s="31" t="s">
        <v>337</v>
      </c>
      <c r="R39" s="26">
        <v>200001040210</v>
      </c>
      <c r="S39" s="30">
        <v>46124</v>
      </c>
      <c r="T39" s="26" t="s">
        <v>77</v>
      </c>
      <c r="U39" s="30">
        <v>46126</v>
      </c>
      <c r="V39" s="35">
        <v>4000673829</v>
      </c>
      <c r="W39" s="58">
        <v>44932</v>
      </c>
      <c r="X39" s="34">
        <v>46137</v>
      </c>
      <c r="Y39" s="34" t="str">
        <f t="shared" si="2"/>
        <v>DONE</v>
      </c>
      <c r="Z39" s="36">
        <v>48962</v>
      </c>
      <c r="AA39" s="60">
        <v>46139</v>
      </c>
      <c r="AB39" s="34" t="str">
        <f t="shared" si="3"/>
        <v>DONE</v>
      </c>
      <c r="AC39" s="25"/>
      <c r="AD39" s="37" t="s">
        <v>533</v>
      </c>
      <c r="AE39" s="42">
        <v>46140</v>
      </c>
      <c r="AF39" s="41" t="str">
        <f t="shared" si="4"/>
        <v>DONE</v>
      </c>
      <c r="AG39" s="44">
        <v>46142</v>
      </c>
      <c r="AH39" s="39">
        <v>46230</v>
      </c>
      <c r="AI39" s="35" t="str">
        <f t="shared" si="5"/>
        <v>PAID</v>
      </c>
      <c r="AJ39" s="45" t="str">
        <f t="array" ref="AJ39">IFERROR(INDEX('[1]Master Price'!$E:$E,MATCH(D39,'[1]Master Price'!$B:$B,0)),"0")</f>
        <v>0</v>
      </c>
      <c r="AK39" s="45">
        <f t="shared" si="6"/>
        <v>0</v>
      </c>
      <c r="AL39" s="46" t="str">
        <f t="shared" si="7"/>
        <v>0-day</v>
      </c>
      <c r="AM39" s="46" t="str">
        <f t="shared" si="8"/>
        <v>2-day</v>
      </c>
      <c r="AN39" s="46" t="str">
        <f t="shared" si="30"/>
        <v>13-day</v>
      </c>
      <c r="AO39" s="46" t="str">
        <f t="shared" si="31"/>
        <v>2-day</v>
      </c>
      <c r="AP39" s="46" t="str">
        <f t="shared" si="11"/>
        <v>1-day</v>
      </c>
      <c r="AQ39" s="46" t="str">
        <f t="shared" si="12"/>
        <v>0-day</v>
      </c>
      <c r="AR39" s="17"/>
      <c r="AS39" s="47">
        <f t="shared" si="13"/>
        <v>37</v>
      </c>
      <c r="AT39" s="35" t="str">
        <f t="shared" si="32"/>
        <v>GMIAMI/2026/04/950</v>
      </c>
      <c r="AU39" s="48" t="e">
        <f t="shared" ca="1" si="14"/>
        <v>#NAME?</v>
      </c>
      <c r="AV39" s="48" t="e">
        <f t="shared" ca="1" si="15"/>
        <v>#NAME?</v>
      </c>
      <c r="AW39" s="49" t="e">
        <f t="shared" ca="1" si="16"/>
        <v>#NAME?</v>
      </c>
      <c r="AX39" s="48" t="e">
        <f t="shared" ca="1" si="17"/>
        <v>#NAME?</v>
      </c>
      <c r="AY39" s="49">
        <f t="shared" si="18"/>
        <v>200001040210</v>
      </c>
      <c r="AZ39" s="50" t="e">
        <f t="shared" ca="1" si="19"/>
        <v>#NAME?</v>
      </c>
      <c r="BA39" s="51" t="e">
        <f t="shared" ca="1" si="20"/>
        <v>#NAME?</v>
      </c>
      <c r="BB39" s="52" t="e">
        <f t="shared" ca="1" si="21"/>
        <v>#NAME?</v>
      </c>
      <c r="BC39" s="51" t="e">
        <f t="shared" ca="1" si="22"/>
        <v>#NAME?</v>
      </c>
      <c r="BD39" s="54" t="e">
        <f t="shared" ca="1" si="23"/>
        <v>#NAME?</v>
      </c>
      <c r="BE39" s="48" t="e">
        <f t="shared" ca="1" si="24"/>
        <v>#NAME?</v>
      </c>
      <c r="BF39" s="50" t="e">
        <f t="shared" ca="1" si="25"/>
        <v>#NAME?</v>
      </c>
      <c r="BG39" s="56" t="e">
        <f t="shared" ca="1" si="26"/>
        <v>#NAME?</v>
      </c>
      <c r="BH39" s="22"/>
      <c r="BI39" s="22"/>
      <c r="BJ39" s="22"/>
      <c r="BK39" s="22"/>
      <c r="BL39" s="22"/>
      <c r="BM39" s="22"/>
      <c r="BN39" s="24"/>
      <c r="BO39" s="24"/>
    </row>
    <row r="40" spans="1:67" ht="15.5">
      <c r="A40" s="25">
        <f t="shared" si="0"/>
        <v>38</v>
      </c>
      <c r="B40" s="62">
        <v>46121</v>
      </c>
      <c r="C40" s="26" t="s">
        <v>561</v>
      </c>
      <c r="D40" s="27" t="s">
        <v>102</v>
      </c>
      <c r="E40" s="29" t="s">
        <v>103</v>
      </c>
      <c r="F40" s="31">
        <v>1</v>
      </c>
      <c r="G40" s="31" t="s">
        <v>63</v>
      </c>
      <c r="H40" s="31" t="str">
        <f t="shared" si="1"/>
        <v>DONE</v>
      </c>
      <c r="I40" s="31" t="s">
        <v>562</v>
      </c>
      <c r="J40" s="31" t="s">
        <v>563</v>
      </c>
      <c r="K40" s="31" t="s">
        <v>564</v>
      </c>
      <c r="L40" s="31">
        <v>11.098000000000001</v>
      </c>
      <c r="M40" s="75"/>
      <c r="N40" s="31" t="s">
        <v>565</v>
      </c>
      <c r="O40" s="31" t="s">
        <v>369</v>
      </c>
      <c r="P40" s="31" t="s">
        <v>97</v>
      </c>
      <c r="Q40" s="31" t="s">
        <v>81</v>
      </c>
      <c r="R40" s="26">
        <v>200001039604</v>
      </c>
      <c r="S40" s="30">
        <v>46124</v>
      </c>
      <c r="T40" s="26" t="s">
        <v>77</v>
      </c>
      <c r="U40" s="30">
        <v>46126</v>
      </c>
      <c r="V40" s="25">
        <v>4000673827</v>
      </c>
      <c r="W40" s="58">
        <v>44931</v>
      </c>
      <c r="X40" s="34">
        <v>46137</v>
      </c>
      <c r="Y40" s="34" t="str">
        <f t="shared" si="2"/>
        <v>DONE</v>
      </c>
      <c r="Z40" s="36">
        <v>48661</v>
      </c>
      <c r="AA40" s="60">
        <v>46139</v>
      </c>
      <c r="AB40" s="34" t="str">
        <f t="shared" si="3"/>
        <v>DONE</v>
      </c>
      <c r="AC40" s="25"/>
      <c r="AD40" s="37" t="s">
        <v>567</v>
      </c>
      <c r="AE40" s="42">
        <v>46140</v>
      </c>
      <c r="AF40" s="41" t="str">
        <f t="shared" si="4"/>
        <v>DONE</v>
      </c>
      <c r="AG40" s="44">
        <v>46142</v>
      </c>
      <c r="AH40" s="39">
        <v>46230</v>
      </c>
      <c r="AI40" s="35" t="str">
        <f t="shared" si="5"/>
        <v>PAID</v>
      </c>
      <c r="AJ40" s="45" t="str">
        <f t="array" ref="AJ40">IFERROR(INDEX('[1]Master Price'!$E:$E,MATCH(D40,'[1]Master Price'!$B:$B,0)),"0")</f>
        <v>0</v>
      </c>
      <c r="AK40" s="45">
        <f t="shared" si="6"/>
        <v>0</v>
      </c>
      <c r="AL40" s="46" t="str">
        <f t="shared" si="7"/>
        <v>0-day</v>
      </c>
      <c r="AM40" s="46" t="str">
        <f t="shared" si="8"/>
        <v>2-day</v>
      </c>
      <c r="AN40" s="46" t="str">
        <f t="shared" si="30"/>
        <v>13-day</v>
      </c>
      <c r="AO40" s="46" t="str">
        <f t="shared" si="31"/>
        <v>2-day</v>
      </c>
      <c r="AP40" s="46" t="str">
        <f t="shared" si="11"/>
        <v>1-day</v>
      </c>
      <c r="AQ40" s="46" t="str">
        <f t="shared" si="12"/>
        <v>0-day</v>
      </c>
      <c r="AR40" s="17"/>
      <c r="AS40" s="47">
        <f t="shared" si="13"/>
        <v>38</v>
      </c>
      <c r="AT40" s="35" t="str">
        <f t="shared" si="32"/>
        <v>GMIAMI/2026/04/951</v>
      </c>
      <c r="AU40" s="48" t="e">
        <f t="shared" ca="1" si="14"/>
        <v>#NAME?</v>
      </c>
      <c r="AV40" s="48" t="e">
        <f t="shared" ca="1" si="15"/>
        <v>#NAME?</v>
      </c>
      <c r="AW40" s="49" t="e">
        <f t="shared" ca="1" si="16"/>
        <v>#NAME?</v>
      </c>
      <c r="AX40" s="48" t="e">
        <f t="shared" ca="1" si="17"/>
        <v>#NAME?</v>
      </c>
      <c r="AY40" s="49">
        <f t="shared" si="18"/>
        <v>200001039604</v>
      </c>
      <c r="AZ40" s="50" t="e">
        <f t="shared" ca="1" si="19"/>
        <v>#NAME?</v>
      </c>
      <c r="BA40" s="51" t="e">
        <f t="shared" ca="1" si="20"/>
        <v>#NAME?</v>
      </c>
      <c r="BB40" s="52" t="e">
        <f t="shared" ca="1" si="21"/>
        <v>#NAME?</v>
      </c>
      <c r="BC40" s="51" t="e">
        <f t="shared" ca="1" si="22"/>
        <v>#NAME?</v>
      </c>
      <c r="BD40" s="54" t="e">
        <f t="shared" ca="1" si="23"/>
        <v>#NAME?</v>
      </c>
      <c r="BE40" s="48" t="e">
        <f t="shared" ca="1" si="24"/>
        <v>#NAME?</v>
      </c>
      <c r="BF40" s="50" t="e">
        <f t="shared" ca="1" si="25"/>
        <v>#NAME?</v>
      </c>
      <c r="BG40" s="56" t="e">
        <f t="shared" ca="1" si="26"/>
        <v>#NAME?</v>
      </c>
      <c r="BH40" s="22"/>
      <c r="BI40" s="22"/>
      <c r="BJ40" s="22"/>
      <c r="BK40" s="22"/>
      <c r="BL40" s="22"/>
      <c r="BM40" s="22"/>
      <c r="BN40" s="24"/>
      <c r="BO40" s="24"/>
    </row>
    <row r="41" spans="1:67" ht="15.5">
      <c r="A41" s="25">
        <f t="shared" si="0"/>
        <v>39</v>
      </c>
      <c r="B41" s="62">
        <v>46121</v>
      </c>
      <c r="C41" s="26" t="s">
        <v>561</v>
      </c>
      <c r="D41" s="27" t="s">
        <v>124</v>
      </c>
      <c r="E41" s="29" t="s">
        <v>125</v>
      </c>
      <c r="F41" s="31">
        <v>1</v>
      </c>
      <c r="G41" s="31" t="s">
        <v>63</v>
      </c>
      <c r="H41" s="31" t="str">
        <f t="shared" si="1"/>
        <v>DONE</v>
      </c>
      <c r="I41" s="31" t="s">
        <v>562</v>
      </c>
      <c r="J41" s="31" t="s">
        <v>563</v>
      </c>
      <c r="K41" s="31" t="s">
        <v>564</v>
      </c>
      <c r="L41" s="31">
        <v>11.098000000000001</v>
      </c>
      <c r="M41" s="75"/>
      <c r="N41" s="31" t="s">
        <v>565</v>
      </c>
      <c r="O41" s="31" t="s">
        <v>369</v>
      </c>
      <c r="P41" s="31" t="s">
        <v>97</v>
      </c>
      <c r="Q41" s="31" t="s">
        <v>81</v>
      </c>
      <c r="R41" s="26">
        <v>200001039604</v>
      </c>
      <c r="S41" s="30">
        <v>46124</v>
      </c>
      <c r="T41" s="26" t="s">
        <v>77</v>
      </c>
      <c r="U41" s="30">
        <v>46126</v>
      </c>
      <c r="V41" s="25">
        <v>4000673827</v>
      </c>
      <c r="W41" s="58">
        <v>44931</v>
      </c>
      <c r="X41" s="34">
        <v>46137</v>
      </c>
      <c r="Y41" s="34" t="str">
        <f t="shared" si="2"/>
        <v>DONE</v>
      </c>
      <c r="Z41" s="36">
        <v>48961</v>
      </c>
      <c r="AA41" s="60">
        <v>46139</v>
      </c>
      <c r="AB41" s="34" t="str">
        <f t="shared" si="3"/>
        <v>DONE</v>
      </c>
      <c r="AC41" s="25"/>
      <c r="AD41" s="37" t="s">
        <v>567</v>
      </c>
      <c r="AE41" s="42">
        <v>46140</v>
      </c>
      <c r="AF41" s="41" t="str">
        <f t="shared" si="4"/>
        <v>DONE</v>
      </c>
      <c r="AG41" s="44">
        <v>46133</v>
      </c>
      <c r="AH41" s="39">
        <v>46230</v>
      </c>
      <c r="AI41" s="35" t="str">
        <f t="shared" si="5"/>
        <v>PAID</v>
      </c>
      <c r="AJ41" s="45" t="str">
        <f t="array" ref="AJ41">IFERROR(INDEX('[1]Master Price'!$E:$E,MATCH(D41,'[1]Master Price'!$B:$B,0)),"0")</f>
        <v>0</v>
      </c>
      <c r="AK41" s="45">
        <f t="shared" si="6"/>
        <v>0</v>
      </c>
      <c r="AL41" s="46" t="str">
        <f t="shared" si="7"/>
        <v>0-day</v>
      </c>
      <c r="AM41" s="46" t="str">
        <f t="shared" si="8"/>
        <v>2-day</v>
      </c>
      <c r="AN41" s="46" t="str">
        <f t="shared" si="30"/>
        <v>13-day</v>
      </c>
      <c r="AO41" s="46" t="str">
        <f t="shared" si="31"/>
        <v>2-day</v>
      </c>
      <c r="AP41" s="46" t="str">
        <f t="shared" si="11"/>
        <v>1-day</v>
      </c>
      <c r="AQ41" s="46" t="str">
        <f t="shared" si="12"/>
        <v>0-day</v>
      </c>
      <c r="AR41" s="17"/>
      <c r="AS41" s="47">
        <f t="shared" si="13"/>
        <v>39</v>
      </c>
      <c r="AT41" s="35" t="str">
        <f t="shared" si="32"/>
        <v>GMIAMI/2026/04/951</v>
      </c>
      <c r="AU41" s="48" t="e">
        <f t="shared" ca="1" si="14"/>
        <v>#NAME?</v>
      </c>
      <c r="AV41" s="48" t="e">
        <f t="shared" ca="1" si="15"/>
        <v>#NAME?</v>
      </c>
      <c r="AW41" s="49" t="e">
        <f t="shared" ca="1" si="16"/>
        <v>#NAME?</v>
      </c>
      <c r="AX41" s="48" t="e">
        <f t="shared" ca="1" si="17"/>
        <v>#NAME?</v>
      </c>
      <c r="AY41" s="49">
        <f t="shared" si="18"/>
        <v>200001039604</v>
      </c>
      <c r="AZ41" s="50" t="e">
        <f t="shared" ca="1" si="19"/>
        <v>#NAME?</v>
      </c>
      <c r="BA41" s="51" t="e">
        <f t="shared" ca="1" si="20"/>
        <v>#NAME?</v>
      </c>
      <c r="BB41" s="52" t="e">
        <f t="shared" ca="1" si="21"/>
        <v>#NAME?</v>
      </c>
      <c r="BC41" s="51" t="e">
        <f t="shared" ca="1" si="22"/>
        <v>#NAME?</v>
      </c>
      <c r="BD41" s="54" t="e">
        <f t="shared" ca="1" si="23"/>
        <v>#NAME?</v>
      </c>
      <c r="BE41" s="48" t="e">
        <f t="shared" ca="1" si="24"/>
        <v>#NAME?</v>
      </c>
      <c r="BF41" s="50" t="e">
        <f t="shared" ca="1" si="25"/>
        <v>#NAME?</v>
      </c>
      <c r="BG41" s="56" t="e">
        <f t="shared" ca="1" si="26"/>
        <v>#NAME?</v>
      </c>
      <c r="BH41" s="22"/>
      <c r="BI41" s="22"/>
      <c r="BJ41" s="22"/>
      <c r="BK41" s="22"/>
      <c r="BL41" s="22"/>
      <c r="BM41" s="22"/>
      <c r="BN41" s="24"/>
      <c r="BO41" s="24"/>
    </row>
    <row r="42" spans="1:67" ht="15.5">
      <c r="A42" s="25">
        <f t="shared" si="0"/>
        <v>40</v>
      </c>
      <c r="B42" s="62">
        <v>46121</v>
      </c>
      <c r="C42" s="26" t="s">
        <v>561</v>
      </c>
      <c r="D42" s="27" t="s">
        <v>140</v>
      </c>
      <c r="E42" s="29" t="s">
        <v>141</v>
      </c>
      <c r="F42" s="31">
        <v>1</v>
      </c>
      <c r="G42" s="31" t="s">
        <v>63</v>
      </c>
      <c r="H42" s="31" t="str">
        <f t="shared" si="1"/>
        <v>DONE</v>
      </c>
      <c r="I42" s="31" t="s">
        <v>562</v>
      </c>
      <c r="J42" s="31" t="s">
        <v>563</v>
      </c>
      <c r="K42" s="31" t="s">
        <v>564</v>
      </c>
      <c r="L42" s="31">
        <v>11.098000000000001</v>
      </c>
      <c r="M42" s="75"/>
      <c r="N42" s="31" t="s">
        <v>565</v>
      </c>
      <c r="O42" s="31" t="s">
        <v>369</v>
      </c>
      <c r="P42" s="31" t="s">
        <v>97</v>
      </c>
      <c r="Q42" s="31" t="s">
        <v>81</v>
      </c>
      <c r="R42" s="26">
        <v>200001039604</v>
      </c>
      <c r="S42" s="30">
        <v>46124</v>
      </c>
      <c r="T42" s="26" t="s">
        <v>77</v>
      </c>
      <c r="U42" s="30">
        <v>46126</v>
      </c>
      <c r="V42" s="25">
        <v>4000673827</v>
      </c>
      <c r="W42" s="58">
        <v>44931</v>
      </c>
      <c r="X42" s="34">
        <v>46137</v>
      </c>
      <c r="Y42" s="34" t="str">
        <f t="shared" si="2"/>
        <v>DONE</v>
      </c>
      <c r="Z42" s="36">
        <v>48961</v>
      </c>
      <c r="AA42" s="60">
        <v>46139</v>
      </c>
      <c r="AB42" s="34" t="str">
        <f t="shared" si="3"/>
        <v>DONE</v>
      </c>
      <c r="AC42" s="25"/>
      <c r="AD42" s="37" t="s">
        <v>567</v>
      </c>
      <c r="AE42" s="42">
        <v>46140</v>
      </c>
      <c r="AF42" s="41" t="str">
        <f t="shared" si="4"/>
        <v>DONE</v>
      </c>
      <c r="AG42" s="44">
        <v>46142</v>
      </c>
      <c r="AH42" s="39">
        <v>46230</v>
      </c>
      <c r="AI42" s="35" t="str">
        <f t="shared" si="5"/>
        <v>PAID</v>
      </c>
      <c r="AJ42" s="45" t="str">
        <f t="array" ref="AJ42">IFERROR(INDEX('[1]Master Price'!$E:$E,MATCH(D42,'[1]Master Price'!$B:$B,0)),"0")</f>
        <v>0</v>
      </c>
      <c r="AK42" s="45">
        <f t="shared" si="6"/>
        <v>0</v>
      </c>
      <c r="AL42" s="46" t="str">
        <f t="shared" si="7"/>
        <v>0-day</v>
      </c>
      <c r="AM42" s="46" t="str">
        <f t="shared" si="8"/>
        <v>2-day</v>
      </c>
      <c r="AN42" s="46" t="str">
        <f t="shared" si="30"/>
        <v>13-day</v>
      </c>
      <c r="AO42" s="46" t="str">
        <f t="shared" si="31"/>
        <v>2-day</v>
      </c>
      <c r="AP42" s="46" t="str">
        <f t="shared" si="11"/>
        <v>1-day</v>
      </c>
      <c r="AQ42" s="46" t="str">
        <f t="shared" si="12"/>
        <v>0-day</v>
      </c>
      <c r="AR42" s="17"/>
      <c r="AS42" s="47">
        <f t="shared" si="13"/>
        <v>40</v>
      </c>
      <c r="AT42" s="35" t="str">
        <f t="shared" si="32"/>
        <v>GMIAMI/2026/04/951</v>
      </c>
      <c r="AU42" s="48" t="e">
        <f t="shared" ca="1" si="14"/>
        <v>#NAME?</v>
      </c>
      <c r="AV42" s="48" t="e">
        <f t="shared" ca="1" si="15"/>
        <v>#NAME?</v>
      </c>
      <c r="AW42" s="49" t="e">
        <f t="shared" ca="1" si="16"/>
        <v>#NAME?</v>
      </c>
      <c r="AX42" s="48" t="e">
        <f t="shared" ca="1" si="17"/>
        <v>#NAME?</v>
      </c>
      <c r="AY42" s="49">
        <f t="shared" si="18"/>
        <v>200001039604</v>
      </c>
      <c r="AZ42" s="50" t="e">
        <f t="shared" ca="1" si="19"/>
        <v>#NAME?</v>
      </c>
      <c r="BA42" s="51" t="e">
        <f t="shared" ca="1" si="20"/>
        <v>#NAME?</v>
      </c>
      <c r="BB42" s="52" t="e">
        <f t="shared" ca="1" si="21"/>
        <v>#NAME?</v>
      </c>
      <c r="BC42" s="51" t="e">
        <f t="shared" ca="1" si="22"/>
        <v>#NAME?</v>
      </c>
      <c r="BD42" s="54" t="e">
        <f t="shared" ca="1" si="23"/>
        <v>#NAME?</v>
      </c>
      <c r="BE42" s="48" t="e">
        <f t="shared" ca="1" si="24"/>
        <v>#NAME?</v>
      </c>
      <c r="BF42" s="50" t="e">
        <f t="shared" ca="1" si="25"/>
        <v>#NAME?</v>
      </c>
      <c r="BG42" s="56" t="e">
        <f t="shared" ca="1" si="26"/>
        <v>#NAME?</v>
      </c>
      <c r="BH42" s="22"/>
      <c r="BI42" s="22"/>
      <c r="BJ42" s="22"/>
      <c r="BK42" s="22"/>
      <c r="BL42" s="22"/>
      <c r="BM42" s="22"/>
      <c r="BN42" s="24"/>
      <c r="BO42" s="24"/>
    </row>
    <row r="43" spans="1:67" ht="15.5">
      <c r="A43" s="25">
        <f t="shared" si="0"/>
        <v>41</v>
      </c>
      <c r="B43" s="62">
        <v>46123</v>
      </c>
      <c r="C43" s="26" t="s">
        <v>586</v>
      </c>
      <c r="D43" s="27" t="s">
        <v>119</v>
      </c>
      <c r="E43" s="29" t="s">
        <v>120</v>
      </c>
      <c r="F43" s="31">
        <v>1</v>
      </c>
      <c r="G43" s="31" t="s">
        <v>63</v>
      </c>
      <c r="H43" s="31" t="str">
        <f t="shared" si="1"/>
        <v>DONE</v>
      </c>
      <c r="I43" s="31" t="s">
        <v>121</v>
      </c>
      <c r="J43" s="32" t="s">
        <v>122</v>
      </c>
      <c r="K43" s="32" t="s">
        <v>70</v>
      </c>
      <c r="L43" s="31">
        <v>15.276</v>
      </c>
      <c r="M43" s="31" t="s">
        <v>588</v>
      </c>
      <c r="N43" s="75"/>
      <c r="O43" s="31" t="s">
        <v>79</v>
      </c>
      <c r="P43" s="31" t="s">
        <v>97</v>
      </c>
      <c r="Q43" s="31" t="s">
        <v>81</v>
      </c>
      <c r="R43" s="26">
        <v>200001041505</v>
      </c>
      <c r="S43" s="30">
        <v>46126</v>
      </c>
      <c r="T43" s="26" t="s">
        <v>77</v>
      </c>
      <c r="U43" s="30">
        <v>46126</v>
      </c>
      <c r="V43" s="25">
        <v>4000673831</v>
      </c>
      <c r="W43" s="58">
        <v>44933</v>
      </c>
      <c r="X43" s="34">
        <v>46137</v>
      </c>
      <c r="Y43" s="34" t="str">
        <f t="shared" si="2"/>
        <v>DONE</v>
      </c>
      <c r="Z43" s="36">
        <v>48963</v>
      </c>
      <c r="AA43" s="60">
        <v>46139</v>
      </c>
      <c r="AB43" s="34" t="str">
        <f t="shared" si="3"/>
        <v>DONE</v>
      </c>
      <c r="AC43" s="25"/>
      <c r="AD43" s="37" t="s">
        <v>589</v>
      </c>
      <c r="AE43" s="42">
        <v>46140</v>
      </c>
      <c r="AF43" s="41" t="str">
        <f t="shared" si="4"/>
        <v>DONE</v>
      </c>
      <c r="AG43" s="44">
        <v>46146</v>
      </c>
      <c r="AH43" s="39">
        <v>46230</v>
      </c>
      <c r="AI43" s="35" t="str">
        <f t="shared" si="5"/>
        <v>PAID</v>
      </c>
      <c r="AJ43" s="45" t="str">
        <f t="array" ref="AJ43">IFERROR(INDEX('[1]Master Price'!$E:$E,MATCH(D43,'[1]Master Price'!$B:$B,0)),"0")</f>
        <v>0</v>
      </c>
      <c r="AK43" s="45">
        <f t="shared" si="6"/>
        <v>0</v>
      </c>
      <c r="AL43" s="46" t="str">
        <f t="shared" si="7"/>
        <v>0-day</v>
      </c>
      <c r="AM43" s="46" t="str">
        <f t="shared" si="8"/>
        <v>0-day</v>
      </c>
      <c r="AN43" s="46" t="str">
        <f t="shared" si="30"/>
        <v>11-day</v>
      </c>
      <c r="AO43" s="46" t="str">
        <f t="shared" si="31"/>
        <v>2-day</v>
      </c>
      <c r="AP43" s="46" t="str">
        <f t="shared" si="11"/>
        <v>1-day</v>
      </c>
      <c r="AQ43" s="46" t="str">
        <f t="shared" si="12"/>
        <v>0-day</v>
      </c>
      <c r="AR43" s="17"/>
      <c r="AS43" s="47">
        <f t="shared" si="13"/>
        <v>41</v>
      </c>
      <c r="AT43" s="35" t="str">
        <f t="shared" si="32"/>
        <v>GMIAMI/2026/04/952</v>
      </c>
      <c r="AU43" s="48" t="e">
        <f t="shared" ca="1" si="14"/>
        <v>#NAME?</v>
      </c>
      <c r="AV43" s="48" t="e">
        <f t="shared" ca="1" si="15"/>
        <v>#NAME?</v>
      </c>
      <c r="AW43" s="49" t="e">
        <f t="shared" ca="1" si="16"/>
        <v>#NAME?</v>
      </c>
      <c r="AX43" s="48" t="e">
        <f t="shared" ca="1" si="17"/>
        <v>#NAME?</v>
      </c>
      <c r="AY43" s="49">
        <f t="shared" si="18"/>
        <v>200001041505</v>
      </c>
      <c r="AZ43" s="50" t="e">
        <f t="shared" ca="1" si="19"/>
        <v>#NAME?</v>
      </c>
      <c r="BA43" s="51" t="e">
        <f t="shared" ca="1" si="20"/>
        <v>#NAME?</v>
      </c>
      <c r="BB43" s="52" t="e">
        <f t="shared" ca="1" si="21"/>
        <v>#NAME?</v>
      </c>
      <c r="BC43" s="51" t="e">
        <f t="shared" ca="1" si="22"/>
        <v>#NAME?</v>
      </c>
      <c r="BD43" s="54" t="e">
        <f t="shared" ca="1" si="23"/>
        <v>#NAME?</v>
      </c>
      <c r="BE43" s="48" t="e">
        <f t="shared" ca="1" si="24"/>
        <v>#NAME?</v>
      </c>
      <c r="BF43" s="50" t="e">
        <f t="shared" ca="1" si="25"/>
        <v>#NAME?</v>
      </c>
      <c r="BG43" s="56" t="e">
        <f t="shared" ca="1" si="26"/>
        <v>#NAME?</v>
      </c>
      <c r="BH43" s="22"/>
      <c r="BI43" s="22"/>
      <c r="BJ43" s="22"/>
      <c r="BK43" s="22"/>
      <c r="BL43" s="22"/>
      <c r="BM43" s="22"/>
      <c r="BN43" s="24"/>
      <c r="BO43" s="24"/>
    </row>
    <row r="44" spans="1:67" ht="15.5">
      <c r="A44" s="25">
        <f t="shared" si="0"/>
        <v>42</v>
      </c>
      <c r="B44" s="62">
        <v>46123</v>
      </c>
      <c r="C44" s="26" t="s">
        <v>586</v>
      </c>
      <c r="D44" s="27" t="s">
        <v>165</v>
      </c>
      <c r="E44" s="29" t="s">
        <v>166</v>
      </c>
      <c r="F44" s="31">
        <v>1</v>
      </c>
      <c r="G44" s="31" t="s">
        <v>63</v>
      </c>
      <c r="H44" s="31" t="str">
        <f t="shared" si="1"/>
        <v>DONE</v>
      </c>
      <c r="I44" s="31" t="s">
        <v>121</v>
      </c>
      <c r="J44" s="32" t="s">
        <v>122</v>
      </c>
      <c r="K44" s="32" t="s">
        <v>70</v>
      </c>
      <c r="L44" s="31">
        <v>15.276</v>
      </c>
      <c r="M44" s="31" t="s">
        <v>588</v>
      </c>
      <c r="N44" s="75"/>
      <c r="O44" s="31" t="s">
        <v>79</v>
      </c>
      <c r="P44" s="31" t="s">
        <v>97</v>
      </c>
      <c r="Q44" s="31" t="s">
        <v>81</v>
      </c>
      <c r="R44" s="26">
        <v>200001041505</v>
      </c>
      <c r="S44" s="30">
        <v>46126</v>
      </c>
      <c r="T44" s="26" t="s">
        <v>77</v>
      </c>
      <c r="U44" s="30">
        <v>46126</v>
      </c>
      <c r="V44" s="25">
        <v>4000673831</v>
      </c>
      <c r="W44" s="58">
        <v>44933</v>
      </c>
      <c r="X44" s="34">
        <v>46137</v>
      </c>
      <c r="Y44" s="34" t="str">
        <f t="shared" si="2"/>
        <v>DONE</v>
      </c>
      <c r="Z44" s="36">
        <v>48963</v>
      </c>
      <c r="AA44" s="60">
        <v>46139</v>
      </c>
      <c r="AB44" s="34" t="str">
        <f t="shared" si="3"/>
        <v>DONE</v>
      </c>
      <c r="AC44" s="25"/>
      <c r="AD44" s="37" t="s">
        <v>589</v>
      </c>
      <c r="AE44" s="42">
        <v>46140</v>
      </c>
      <c r="AF44" s="41" t="str">
        <f t="shared" si="4"/>
        <v>DONE</v>
      </c>
      <c r="AG44" s="44">
        <v>46133</v>
      </c>
      <c r="AH44" s="39">
        <v>46230</v>
      </c>
      <c r="AI44" s="35" t="str">
        <f t="shared" si="5"/>
        <v>PAID</v>
      </c>
      <c r="AJ44" s="45" t="str">
        <f t="array" ref="AJ44">IFERROR(INDEX('[1]Master Price'!$E:$E,MATCH(D44,'[1]Master Price'!$B:$B,0)),"0")</f>
        <v>0</v>
      </c>
      <c r="AK44" s="45">
        <f t="shared" si="6"/>
        <v>0</v>
      </c>
      <c r="AL44" s="46" t="str">
        <f t="shared" si="7"/>
        <v>0-day</v>
      </c>
      <c r="AM44" s="46" t="str">
        <f t="shared" si="8"/>
        <v>0-day</v>
      </c>
      <c r="AN44" s="46" t="str">
        <f t="shared" si="30"/>
        <v>11-day</v>
      </c>
      <c r="AO44" s="46" t="str">
        <f t="shared" si="31"/>
        <v>2-day</v>
      </c>
      <c r="AP44" s="46" t="str">
        <f t="shared" si="11"/>
        <v>1-day</v>
      </c>
      <c r="AQ44" s="46" t="str">
        <f t="shared" si="12"/>
        <v>0-day</v>
      </c>
      <c r="AR44" s="17"/>
      <c r="AS44" s="47">
        <f t="shared" si="13"/>
        <v>42</v>
      </c>
      <c r="AT44" s="35" t="str">
        <f t="shared" si="32"/>
        <v>GMIAMI/2026/04/952</v>
      </c>
      <c r="AU44" s="48" t="e">
        <f t="shared" ca="1" si="14"/>
        <v>#NAME?</v>
      </c>
      <c r="AV44" s="48" t="e">
        <f t="shared" ca="1" si="15"/>
        <v>#NAME?</v>
      </c>
      <c r="AW44" s="49" t="e">
        <f t="shared" ca="1" si="16"/>
        <v>#NAME?</v>
      </c>
      <c r="AX44" s="48" t="e">
        <f t="shared" ca="1" si="17"/>
        <v>#NAME?</v>
      </c>
      <c r="AY44" s="49">
        <f t="shared" si="18"/>
        <v>200001041505</v>
      </c>
      <c r="AZ44" s="50" t="e">
        <f t="shared" ca="1" si="19"/>
        <v>#NAME?</v>
      </c>
      <c r="BA44" s="51" t="e">
        <f t="shared" ca="1" si="20"/>
        <v>#NAME?</v>
      </c>
      <c r="BB44" s="52" t="e">
        <f t="shared" ca="1" si="21"/>
        <v>#NAME?</v>
      </c>
      <c r="BC44" s="51" t="e">
        <f t="shared" ca="1" si="22"/>
        <v>#NAME?</v>
      </c>
      <c r="BD44" s="54" t="e">
        <f t="shared" ca="1" si="23"/>
        <v>#NAME?</v>
      </c>
      <c r="BE44" s="48" t="e">
        <f t="shared" ca="1" si="24"/>
        <v>#NAME?</v>
      </c>
      <c r="BF44" s="50" t="e">
        <f t="shared" ca="1" si="25"/>
        <v>#NAME?</v>
      </c>
      <c r="BG44" s="56" t="e">
        <f t="shared" ca="1" si="26"/>
        <v>#NAME?</v>
      </c>
      <c r="BH44" s="22"/>
      <c r="BI44" s="22"/>
      <c r="BJ44" s="22"/>
      <c r="BK44" s="22"/>
      <c r="BL44" s="22"/>
      <c r="BM44" s="22"/>
      <c r="BN44" s="24"/>
      <c r="BO44" s="24"/>
    </row>
    <row r="45" spans="1:67" ht="15.5">
      <c r="A45" s="25">
        <f t="shared" si="0"/>
        <v>43</v>
      </c>
      <c r="B45" s="62">
        <v>46124</v>
      </c>
      <c r="C45" s="26" t="s">
        <v>605</v>
      </c>
      <c r="D45" s="27" t="s">
        <v>606</v>
      </c>
      <c r="E45" s="29" t="s">
        <v>607</v>
      </c>
      <c r="F45" s="31">
        <v>1</v>
      </c>
      <c r="G45" s="31" t="s">
        <v>63</v>
      </c>
      <c r="H45" s="31" t="str">
        <f t="shared" si="1"/>
        <v>DONE</v>
      </c>
      <c r="I45" s="31" t="s">
        <v>608</v>
      </c>
      <c r="J45" s="32" t="s">
        <v>122</v>
      </c>
      <c r="K45" s="32" t="s">
        <v>70</v>
      </c>
      <c r="L45" s="31">
        <v>13.44</v>
      </c>
      <c r="M45" s="25"/>
      <c r="N45" s="31" t="s">
        <v>609</v>
      </c>
      <c r="O45" s="31" t="s">
        <v>79</v>
      </c>
      <c r="P45" s="31" t="s">
        <v>97</v>
      </c>
      <c r="Q45" s="31" t="s">
        <v>81</v>
      </c>
      <c r="R45" s="26">
        <v>200001041710</v>
      </c>
      <c r="S45" s="30">
        <v>46126</v>
      </c>
      <c r="T45" s="26" t="s">
        <v>77</v>
      </c>
      <c r="U45" s="30">
        <v>46126</v>
      </c>
      <c r="V45" s="25">
        <v>4000673833</v>
      </c>
      <c r="W45" s="58">
        <v>44934</v>
      </c>
      <c r="X45" s="34">
        <v>46137</v>
      </c>
      <c r="Y45" s="34" t="str">
        <f t="shared" si="2"/>
        <v>DONE</v>
      </c>
      <c r="Z45" s="36">
        <v>49014</v>
      </c>
      <c r="AA45" s="60">
        <v>46140</v>
      </c>
      <c r="AB45" s="34" t="str">
        <f t="shared" si="3"/>
        <v>DONE</v>
      </c>
      <c r="AC45" s="25"/>
      <c r="AD45" s="37" t="s">
        <v>610</v>
      </c>
      <c r="AE45" s="42">
        <v>46141</v>
      </c>
      <c r="AF45" s="41" t="str">
        <f t="shared" si="4"/>
        <v>DONE</v>
      </c>
      <c r="AG45" s="44">
        <v>46142</v>
      </c>
      <c r="AH45" s="39">
        <v>46230</v>
      </c>
      <c r="AI45" s="35" t="str">
        <f t="shared" si="5"/>
        <v>PAID</v>
      </c>
      <c r="AJ45" s="45" t="str">
        <f t="array" ref="AJ45">IFERROR(INDEX('[1]Master Price'!$E:$E,MATCH(D45,'[1]Master Price'!$B:$B,0)),"0")</f>
        <v>0</v>
      </c>
      <c r="AK45" s="45">
        <f t="shared" si="6"/>
        <v>0</v>
      </c>
      <c r="AL45" s="46" t="str">
        <f t="shared" si="7"/>
        <v>0-day</v>
      </c>
      <c r="AM45" s="46" t="str">
        <f t="shared" si="8"/>
        <v>0-day</v>
      </c>
      <c r="AN45" s="46" t="str">
        <f t="shared" si="30"/>
        <v>11-day</v>
      </c>
      <c r="AO45" s="46" t="str">
        <f t="shared" si="31"/>
        <v>3-day</v>
      </c>
      <c r="AP45" s="46" t="str">
        <f t="shared" si="11"/>
        <v>1-day</v>
      </c>
      <c r="AQ45" s="46" t="str">
        <f t="shared" si="12"/>
        <v>0-day</v>
      </c>
      <c r="AR45" s="17"/>
      <c r="AS45" s="47">
        <f t="shared" si="13"/>
        <v>43</v>
      </c>
      <c r="AT45" s="35" t="str">
        <f t="shared" si="32"/>
        <v>GMIAMI/2026/04/953</v>
      </c>
      <c r="AU45" s="48" t="e">
        <f t="shared" ca="1" si="14"/>
        <v>#NAME?</v>
      </c>
      <c r="AV45" s="48" t="e">
        <f t="shared" ca="1" si="15"/>
        <v>#NAME?</v>
      </c>
      <c r="AW45" s="49" t="e">
        <f t="shared" ca="1" si="16"/>
        <v>#NAME?</v>
      </c>
      <c r="AX45" s="48" t="e">
        <f t="shared" ca="1" si="17"/>
        <v>#NAME?</v>
      </c>
      <c r="AY45" s="49">
        <f t="shared" si="18"/>
        <v>200001041710</v>
      </c>
      <c r="AZ45" s="50" t="e">
        <f t="shared" ca="1" si="19"/>
        <v>#NAME?</v>
      </c>
      <c r="BA45" s="51" t="e">
        <f t="shared" ca="1" si="20"/>
        <v>#NAME?</v>
      </c>
      <c r="BB45" s="52" t="e">
        <f t="shared" ca="1" si="21"/>
        <v>#NAME?</v>
      </c>
      <c r="BC45" s="51" t="e">
        <f t="shared" ca="1" si="22"/>
        <v>#NAME?</v>
      </c>
      <c r="BD45" s="54" t="e">
        <f t="shared" ca="1" si="23"/>
        <v>#NAME?</v>
      </c>
      <c r="BE45" s="48" t="e">
        <f t="shared" ca="1" si="24"/>
        <v>#NAME?</v>
      </c>
      <c r="BF45" s="50" t="e">
        <f t="shared" ca="1" si="25"/>
        <v>#NAME?</v>
      </c>
      <c r="BG45" s="56" t="e">
        <f t="shared" ca="1" si="26"/>
        <v>#NAME?</v>
      </c>
      <c r="BH45" s="22"/>
      <c r="BI45" s="22"/>
      <c r="BJ45" s="22"/>
      <c r="BK45" s="22"/>
      <c r="BL45" s="22"/>
      <c r="BM45" s="22"/>
      <c r="BN45" s="24"/>
      <c r="BO45" s="24"/>
    </row>
    <row r="46" spans="1:67" ht="15.5">
      <c r="A46" s="25">
        <f t="shared" si="0"/>
        <v>44</v>
      </c>
      <c r="B46" s="62">
        <v>46124</v>
      </c>
      <c r="C46" s="26" t="s">
        <v>605</v>
      </c>
      <c r="D46" s="27" t="s">
        <v>620</v>
      </c>
      <c r="E46" s="29" t="s">
        <v>621</v>
      </c>
      <c r="F46" s="31">
        <v>1</v>
      </c>
      <c r="G46" s="31" t="s">
        <v>63</v>
      </c>
      <c r="H46" s="31" t="str">
        <f t="shared" si="1"/>
        <v>DONE</v>
      </c>
      <c r="I46" s="31" t="s">
        <v>608</v>
      </c>
      <c r="J46" s="32" t="s">
        <v>122</v>
      </c>
      <c r="K46" s="32" t="s">
        <v>70</v>
      </c>
      <c r="L46" s="31">
        <v>13.44</v>
      </c>
      <c r="M46" s="25"/>
      <c r="N46" s="31" t="s">
        <v>609</v>
      </c>
      <c r="O46" s="31" t="s">
        <v>79</v>
      </c>
      <c r="P46" s="31" t="s">
        <v>97</v>
      </c>
      <c r="Q46" s="31" t="s">
        <v>81</v>
      </c>
      <c r="R46" s="26">
        <v>200001041710</v>
      </c>
      <c r="S46" s="30">
        <v>46126</v>
      </c>
      <c r="T46" s="26" t="s">
        <v>77</v>
      </c>
      <c r="U46" s="30">
        <v>46126</v>
      </c>
      <c r="V46" s="25">
        <v>4000673833</v>
      </c>
      <c r="W46" s="58">
        <v>44934</v>
      </c>
      <c r="X46" s="34">
        <v>46137</v>
      </c>
      <c r="Y46" s="34" t="str">
        <f t="shared" si="2"/>
        <v>DONE</v>
      </c>
      <c r="Z46" s="36">
        <v>49014</v>
      </c>
      <c r="AA46" s="60">
        <v>46140</v>
      </c>
      <c r="AB46" s="34" t="str">
        <f t="shared" si="3"/>
        <v>DONE</v>
      </c>
      <c r="AC46" s="25"/>
      <c r="AD46" s="37" t="s">
        <v>610</v>
      </c>
      <c r="AE46" s="42">
        <v>46141</v>
      </c>
      <c r="AF46" s="41" t="str">
        <f t="shared" si="4"/>
        <v>DONE</v>
      </c>
      <c r="AG46" s="44">
        <v>46142</v>
      </c>
      <c r="AH46" s="39">
        <v>46230</v>
      </c>
      <c r="AI46" s="35" t="str">
        <f t="shared" si="5"/>
        <v>PAID</v>
      </c>
      <c r="AJ46" s="45" t="str">
        <f t="array" ref="AJ46">IFERROR(INDEX('[1]Master Price'!$E:$E,MATCH(D46,'[1]Master Price'!$B:$B,0)),"0")</f>
        <v>0</v>
      </c>
      <c r="AK46" s="45">
        <f t="shared" si="6"/>
        <v>0</v>
      </c>
      <c r="AL46" s="46" t="str">
        <f t="shared" si="7"/>
        <v>0-day</v>
      </c>
      <c r="AM46" s="46" t="str">
        <f t="shared" si="8"/>
        <v>0-day</v>
      </c>
      <c r="AN46" s="46" t="str">
        <f t="shared" si="30"/>
        <v>11-day</v>
      </c>
      <c r="AO46" s="46" t="str">
        <f t="shared" si="31"/>
        <v>3-day</v>
      </c>
      <c r="AP46" s="46" t="str">
        <f t="shared" si="11"/>
        <v>1-day</v>
      </c>
      <c r="AQ46" s="46" t="str">
        <f t="shared" si="12"/>
        <v>0-day</v>
      </c>
      <c r="AR46" s="17"/>
      <c r="AS46" s="47">
        <f t="shared" si="13"/>
        <v>44</v>
      </c>
      <c r="AT46" s="35" t="str">
        <f t="shared" si="32"/>
        <v>GMIAMI/2026/04/953</v>
      </c>
      <c r="AU46" s="48" t="e">
        <f t="shared" ca="1" si="14"/>
        <v>#NAME?</v>
      </c>
      <c r="AV46" s="48" t="e">
        <f t="shared" ca="1" si="15"/>
        <v>#NAME?</v>
      </c>
      <c r="AW46" s="49" t="e">
        <f t="shared" ca="1" si="16"/>
        <v>#NAME?</v>
      </c>
      <c r="AX46" s="48" t="e">
        <f t="shared" ca="1" si="17"/>
        <v>#NAME?</v>
      </c>
      <c r="AY46" s="49">
        <f t="shared" si="18"/>
        <v>200001041710</v>
      </c>
      <c r="AZ46" s="50" t="e">
        <f t="shared" ca="1" si="19"/>
        <v>#NAME?</v>
      </c>
      <c r="BA46" s="51" t="e">
        <f t="shared" ca="1" si="20"/>
        <v>#NAME?</v>
      </c>
      <c r="BB46" s="52" t="e">
        <f t="shared" ca="1" si="21"/>
        <v>#NAME?</v>
      </c>
      <c r="BC46" s="51" t="e">
        <f t="shared" ca="1" si="22"/>
        <v>#NAME?</v>
      </c>
      <c r="BD46" s="54" t="e">
        <f t="shared" ca="1" si="23"/>
        <v>#NAME?</v>
      </c>
      <c r="BE46" s="48" t="e">
        <f t="shared" ca="1" si="24"/>
        <v>#NAME?</v>
      </c>
      <c r="BF46" s="50" t="e">
        <f t="shared" ca="1" si="25"/>
        <v>#NAME?</v>
      </c>
      <c r="BG46" s="56" t="e">
        <f t="shared" ca="1" si="26"/>
        <v>#NAME?</v>
      </c>
      <c r="BH46" s="22"/>
      <c r="BI46" s="22"/>
      <c r="BJ46" s="22"/>
      <c r="BK46" s="22"/>
      <c r="BL46" s="22"/>
      <c r="BM46" s="22"/>
      <c r="BN46" s="24"/>
      <c r="BO46" s="24"/>
    </row>
    <row r="47" spans="1:67" ht="15.5">
      <c r="A47" s="25">
        <f t="shared" si="0"/>
        <v>45</v>
      </c>
      <c r="B47" s="62">
        <v>46124</v>
      </c>
      <c r="C47" s="26" t="s">
        <v>605</v>
      </c>
      <c r="D47" s="27" t="s">
        <v>119</v>
      </c>
      <c r="E47" s="29" t="s">
        <v>120</v>
      </c>
      <c r="F47" s="31">
        <v>1</v>
      </c>
      <c r="G47" s="31" t="s">
        <v>63</v>
      </c>
      <c r="H47" s="31" t="str">
        <f t="shared" si="1"/>
        <v>DONE</v>
      </c>
      <c r="I47" s="31" t="s">
        <v>608</v>
      </c>
      <c r="J47" s="32" t="s">
        <v>122</v>
      </c>
      <c r="K47" s="32" t="s">
        <v>70</v>
      </c>
      <c r="L47" s="31">
        <v>13.44</v>
      </c>
      <c r="M47" s="25"/>
      <c r="N47" s="31" t="s">
        <v>609</v>
      </c>
      <c r="O47" s="31" t="s">
        <v>79</v>
      </c>
      <c r="P47" s="31" t="s">
        <v>97</v>
      </c>
      <c r="Q47" s="31" t="s">
        <v>81</v>
      </c>
      <c r="R47" s="26">
        <v>200001041710</v>
      </c>
      <c r="S47" s="30">
        <v>46126</v>
      </c>
      <c r="T47" s="26" t="s">
        <v>77</v>
      </c>
      <c r="U47" s="30">
        <v>46126</v>
      </c>
      <c r="V47" s="25">
        <v>4000673833</v>
      </c>
      <c r="W47" s="58">
        <v>44934</v>
      </c>
      <c r="X47" s="34">
        <v>46137</v>
      </c>
      <c r="Y47" s="34" t="str">
        <f t="shared" si="2"/>
        <v>DONE</v>
      </c>
      <c r="Z47" s="36">
        <v>49014</v>
      </c>
      <c r="AA47" s="60">
        <v>46140</v>
      </c>
      <c r="AB47" s="34" t="str">
        <f t="shared" si="3"/>
        <v>DONE</v>
      </c>
      <c r="AC47" s="25"/>
      <c r="AD47" s="37" t="s">
        <v>610</v>
      </c>
      <c r="AE47" s="42">
        <v>46141</v>
      </c>
      <c r="AF47" s="41" t="str">
        <f t="shared" si="4"/>
        <v>DONE</v>
      </c>
      <c r="AG47" s="44">
        <v>46133</v>
      </c>
      <c r="AH47" s="39">
        <v>46230</v>
      </c>
      <c r="AI47" s="35" t="str">
        <f t="shared" si="5"/>
        <v>PAID</v>
      </c>
      <c r="AJ47" s="45" t="str">
        <f t="array" ref="AJ47">IFERROR(INDEX('[1]Master Price'!$E:$E,MATCH(D47,'[1]Master Price'!$B:$B,0)),"0")</f>
        <v>0</v>
      </c>
      <c r="AK47" s="45">
        <f t="shared" si="6"/>
        <v>0</v>
      </c>
      <c r="AL47" s="46" t="str">
        <f t="shared" si="7"/>
        <v>0-day</v>
      </c>
      <c r="AM47" s="46" t="str">
        <f t="shared" si="8"/>
        <v>0-day</v>
      </c>
      <c r="AN47" s="46" t="str">
        <f t="shared" si="30"/>
        <v>11-day</v>
      </c>
      <c r="AO47" s="46" t="str">
        <f t="shared" si="31"/>
        <v>3-day</v>
      </c>
      <c r="AP47" s="46" t="str">
        <f t="shared" si="11"/>
        <v>1-day</v>
      </c>
      <c r="AQ47" s="46" t="str">
        <f t="shared" si="12"/>
        <v>0-day</v>
      </c>
      <c r="AR47" s="17"/>
      <c r="AS47" s="47">
        <f t="shared" si="13"/>
        <v>45</v>
      </c>
      <c r="AT47" s="35" t="str">
        <f t="shared" si="32"/>
        <v>GMIAMI/2026/04/953</v>
      </c>
      <c r="AU47" s="48" t="e">
        <f t="shared" ca="1" si="14"/>
        <v>#NAME?</v>
      </c>
      <c r="AV47" s="48" t="e">
        <f t="shared" ca="1" si="15"/>
        <v>#NAME?</v>
      </c>
      <c r="AW47" s="49" t="e">
        <f t="shared" ca="1" si="16"/>
        <v>#NAME?</v>
      </c>
      <c r="AX47" s="48" t="e">
        <f t="shared" ca="1" si="17"/>
        <v>#NAME?</v>
      </c>
      <c r="AY47" s="49">
        <f t="shared" si="18"/>
        <v>200001041710</v>
      </c>
      <c r="AZ47" s="50" t="e">
        <f t="shared" ca="1" si="19"/>
        <v>#NAME?</v>
      </c>
      <c r="BA47" s="51" t="e">
        <f t="shared" ca="1" si="20"/>
        <v>#NAME?</v>
      </c>
      <c r="BB47" s="52" t="e">
        <f t="shared" ca="1" si="21"/>
        <v>#NAME?</v>
      </c>
      <c r="BC47" s="51" t="e">
        <f t="shared" ca="1" si="22"/>
        <v>#NAME?</v>
      </c>
      <c r="BD47" s="54" t="e">
        <f t="shared" ca="1" si="23"/>
        <v>#NAME?</v>
      </c>
      <c r="BE47" s="48" t="e">
        <f t="shared" ca="1" si="24"/>
        <v>#NAME?</v>
      </c>
      <c r="BF47" s="50" t="e">
        <f t="shared" ca="1" si="25"/>
        <v>#NAME?</v>
      </c>
      <c r="BG47" s="56" t="e">
        <f t="shared" ca="1" si="26"/>
        <v>#NAME?</v>
      </c>
      <c r="BH47" s="22"/>
      <c r="BI47" s="22"/>
      <c r="BJ47" s="22"/>
      <c r="BK47" s="22"/>
      <c r="BL47" s="22"/>
      <c r="BM47" s="22"/>
      <c r="BN47" s="24"/>
      <c r="BO47" s="24"/>
    </row>
    <row r="48" spans="1:67" ht="15.5">
      <c r="A48" s="25">
        <f t="shared" si="0"/>
        <v>46</v>
      </c>
      <c r="B48" s="62">
        <v>46124</v>
      </c>
      <c r="C48" s="26" t="s">
        <v>605</v>
      </c>
      <c r="D48" s="27" t="s">
        <v>211</v>
      </c>
      <c r="E48" s="29" t="s">
        <v>212</v>
      </c>
      <c r="F48" s="31">
        <v>1</v>
      </c>
      <c r="G48" s="31" t="s">
        <v>63</v>
      </c>
      <c r="H48" s="31" t="str">
        <f t="shared" si="1"/>
        <v>DONE</v>
      </c>
      <c r="I48" s="31" t="s">
        <v>608</v>
      </c>
      <c r="J48" s="32" t="s">
        <v>122</v>
      </c>
      <c r="K48" s="32" t="s">
        <v>70</v>
      </c>
      <c r="L48" s="31">
        <v>13.44</v>
      </c>
      <c r="M48" s="25"/>
      <c r="N48" s="31" t="s">
        <v>609</v>
      </c>
      <c r="O48" s="31" t="s">
        <v>79</v>
      </c>
      <c r="P48" s="31" t="s">
        <v>97</v>
      </c>
      <c r="Q48" s="31" t="s">
        <v>81</v>
      </c>
      <c r="R48" s="26">
        <v>200001041710</v>
      </c>
      <c r="S48" s="30">
        <v>46126</v>
      </c>
      <c r="T48" s="26" t="s">
        <v>77</v>
      </c>
      <c r="U48" s="30">
        <v>46126</v>
      </c>
      <c r="V48" s="25">
        <v>4000673833</v>
      </c>
      <c r="W48" s="58">
        <v>44934</v>
      </c>
      <c r="X48" s="34">
        <v>46137</v>
      </c>
      <c r="Y48" s="34" t="str">
        <f t="shared" si="2"/>
        <v>DONE</v>
      </c>
      <c r="Z48" s="36">
        <v>49014</v>
      </c>
      <c r="AA48" s="84">
        <v>46140</v>
      </c>
      <c r="AB48" s="34" t="str">
        <f t="shared" si="3"/>
        <v>DONE</v>
      </c>
      <c r="AC48" s="25"/>
      <c r="AD48" s="37" t="s">
        <v>610</v>
      </c>
      <c r="AE48" s="42">
        <v>46141</v>
      </c>
      <c r="AF48" s="41" t="str">
        <f t="shared" si="4"/>
        <v>DONE</v>
      </c>
      <c r="AG48" s="44">
        <v>46142</v>
      </c>
      <c r="AH48" s="39">
        <v>46230</v>
      </c>
      <c r="AI48" s="35" t="str">
        <f t="shared" si="5"/>
        <v>PAID</v>
      </c>
      <c r="AJ48" s="45" t="str">
        <f t="array" ref="AJ48">IFERROR(INDEX('[1]Master Price'!$E:$E,MATCH(D48,'[1]Master Price'!$B:$B,0)),"0")</f>
        <v>0</v>
      </c>
      <c r="AK48" s="45">
        <f t="shared" si="6"/>
        <v>0</v>
      </c>
      <c r="AL48" s="46" t="str">
        <f t="shared" si="7"/>
        <v>0-day</v>
      </c>
      <c r="AM48" s="46" t="str">
        <f t="shared" si="8"/>
        <v>0-day</v>
      </c>
      <c r="AN48" s="46" t="str">
        <f t="shared" si="30"/>
        <v>11-day</v>
      </c>
      <c r="AO48" s="46" t="str">
        <f t="shared" si="31"/>
        <v>3-day</v>
      </c>
      <c r="AP48" s="46" t="str">
        <f t="shared" si="11"/>
        <v>1-day</v>
      </c>
      <c r="AQ48" s="46" t="str">
        <f t="shared" si="12"/>
        <v>0-day</v>
      </c>
      <c r="AR48" s="17"/>
      <c r="AS48" s="47">
        <f t="shared" si="13"/>
        <v>46</v>
      </c>
      <c r="AT48" s="35" t="str">
        <f t="shared" si="32"/>
        <v>GMIAMI/2026/04/953</v>
      </c>
      <c r="AU48" s="48" t="e">
        <f t="shared" ca="1" si="14"/>
        <v>#NAME?</v>
      </c>
      <c r="AV48" s="48" t="e">
        <f t="shared" ca="1" si="15"/>
        <v>#NAME?</v>
      </c>
      <c r="AW48" s="49" t="e">
        <f t="shared" ca="1" si="16"/>
        <v>#NAME?</v>
      </c>
      <c r="AX48" s="48" t="e">
        <f t="shared" ca="1" si="17"/>
        <v>#NAME?</v>
      </c>
      <c r="AY48" s="49">
        <f t="shared" si="18"/>
        <v>200001041710</v>
      </c>
      <c r="AZ48" s="50" t="e">
        <f t="shared" ca="1" si="19"/>
        <v>#NAME?</v>
      </c>
      <c r="BA48" s="51" t="e">
        <f t="shared" ca="1" si="20"/>
        <v>#NAME?</v>
      </c>
      <c r="BB48" s="52" t="e">
        <f t="shared" ca="1" si="21"/>
        <v>#NAME?</v>
      </c>
      <c r="BC48" s="51" t="e">
        <f t="shared" ca="1" si="22"/>
        <v>#NAME?</v>
      </c>
      <c r="BD48" s="54" t="e">
        <f t="shared" ca="1" si="23"/>
        <v>#NAME?</v>
      </c>
      <c r="BE48" s="48" t="e">
        <f t="shared" ca="1" si="24"/>
        <v>#NAME?</v>
      </c>
      <c r="BF48" s="50" t="e">
        <f t="shared" ca="1" si="25"/>
        <v>#NAME?</v>
      </c>
      <c r="BG48" s="56" t="e">
        <f t="shared" ca="1" si="26"/>
        <v>#NAME?</v>
      </c>
      <c r="BH48" s="22"/>
      <c r="BI48" s="22"/>
      <c r="BJ48" s="22"/>
      <c r="BK48" s="22"/>
      <c r="BL48" s="22"/>
      <c r="BM48" s="22"/>
      <c r="BN48" s="24"/>
      <c r="BO48" s="24"/>
    </row>
    <row r="49" spans="1:67" ht="15.5">
      <c r="A49" s="25">
        <f t="shared" si="0"/>
        <v>47</v>
      </c>
      <c r="B49" s="62">
        <v>46125</v>
      </c>
      <c r="C49" s="26" t="s">
        <v>642</v>
      </c>
      <c r="D49" s="27" t="s">
        <v>167</v>
      </c>
      <c r="E49" s="29" t="s">
        <v>168</v>
      </c>
      <c r="F49" s="31">
        <v>1</v>
      </c>
      <c r="G49" s="31" t="s">
        <v>63</v>
      </c>
      <c r="H49" s="31" t="str">
        <f t="shared" si="1"/>
        <v>DONE</v>
      </c>
      <c r="I49" s="31" t="s">
        <v>583</v>
      </c>
      <c r="J49" s="31" t="s">
        <v>398</v>
      </c>
      <c r="K49" s="85" t="s">
        <v>94</v>
      </c>
      <c r="L49" s="31">
        <v>9.9499999999999993</v>
      </c>
      <c r="M49" s="25"/>
      <c r="N49" s="31" t="s">
        <v>609</v>
      </c>
      <c r="O49" s="31" t="s">
        <v>369</v>
      </c>
      <c r="P49" s="31" t="s">
        <v>97</v>
      </c>
      <c r="Q49" s="31" t="s">
        <v>81</v>
      </c>
      <c r="R49" s="26">
        <v>200001042110</v>
      </c>
      <c r="S49" s="30">
        <v>46127</v>
      </c>
      <c r="T49" s="26" t="s">
        <v>77</v>
      </c>
      <c r="U49" s="30">
        <v>46135</v>
      </c>
      <c r="V49" s="25">
        <v>4000676205</v>
      </c>
      <c r="W49" s="58">
        <v>45631</v>
      </c>
      <c r="X49" s="34">
        <v>46156</v>
      </c>
      <c r="Y49" s="34" t="str">
        <f t="shared" si="2"/>
        <v>DONE</v>
      </c>
      <c r="Z49" s="36">
        <v>49685</v>
      </c>
      <c r="AA49" s="84">
        <v>46127</v>
      </c>
      <c r="AB49" s="34" t="str">
        <f t="shared" si="3"/>
        <v>DONE</v>
      </c>
      <c r="AC49" s="25"/>
      <c r="AD49" s="37" t="s">
        <v>644</v>
      </c>
      <c r="AE49" s="42">
        <v>46157</v>
      </c>
      <c r="AF49" s="41" t="str">
        <f t="shared" si="4"/>
        <v>DONE</v>
      </c>
      <c r="AG49" s="44">
        <v>46160</v>
      </c>
      <c r="AH49" s="39">
        <v>46230</v>
      </c>
      <c r="AI49" s="35" t="str">
        <f t="shared" si="5"/>
        <v>PAID</v>
      </c>
      <c r="AJ49" s="45" t="str">
        <f t="array" ref="AJ49">IFERROR(INDEX('[1]Master Price'!$E:$E,MATCH(D49,'[1]Master Price'!$B:$B,0)),"0")</f>
        <v>0</v>
      </c>
      <c r="AK49" s="45">
        <f t="shared" si="6"/>
        <v>0</v>
      </c>
      <c r="AL49" s="46" t="str">
        <f t="shared" si="7"/>
        <v>0-day</v>
      </c>
      <c r="AM49" s="46" t="str">
        <f t="shared" si="8"/>
        <v>8-day</v>
      </c>
      <c r="AN49" s="46" t="str">
        <f t="shared" si="30"/>
        <v>29-day</v>
      </c>
      <c r="AO49" s="46" t="str">
        <f t="shared" si="31"/>
        <v>0-day</v>
      </c>
      <c r="AP49" s="46" t="str">
        <f t="shared" si="11"/>
        <v>30-day</v>
      </c>
      <c r="AQ49" s="46" t="str">
        <f t="shared" si="12"/>
        <v>0-day</v>
      </c>
      <c r="AR49" s="17"/>
      <c r="AS49" s="47">
        <f t="shared" si="13"/>
        <v>47</v>
      </c>
      <c r="AT49" s="35" t="str">
        <f t="shared" si="32"/>
        <v>GMIAMI/2026/04/954</v>
      </c>
      <c r="AU49" s="48" t="e">
        <f t="shared" ca="1" si="14"/>
        <v>#NAME?</v>
      </c>
      <c r="AV49" s="48" t="e">
        <f t="shared" ca="1" si="15"/>
        <v>#NAME?</v>
      </c>
      <c r="AW49" s="49" t="e">
        <f t="shared" ca="1" si="16"/>
        <v>#NAME?</v>
      </c>
      <c r="AX49" s="48" t="e">
        <f t="shared" ca="1" si="17"/>
        <v>#NAME?</v>
      </c>
      <c r="AY49" s="49">
        <f t="shared" si="18"/>
        <v>200001042110</v>
      </c>
      <c r="AZ49" s="50" t="e">
        <f t="shared" ca="1" si="19"/>
        <v>#NAME?</v>
      </c>
      <c r="BA49" s="51" t="e">
        <f t="shared" ca="1" si="20"/>
        <v>#NAME?</v>
      </c>
      <c r="BB49" s="52" t="e">
        <f t="shared" ca="1" si="21"/>
        <v>#NAME?</v>
      </c>
      <c r="BC49" s="51" t="e">
        <f t="shared" ca="1" si="22"/>
        <v>#NAME?</v>
      </c>
      <c r="BD49" s="54" t="e">
        <f t="shared" ca="1" si="23"/>
        <v>#NAME?</v>
      </c>
      <c r="BE49" s="48" t="e">
        <f t="shared" ca="1" si="24"/>
        <v>#NAME?</v>
      </c>
      <c r="BF49" s="50" t="e">
        <f t="shared" ca="1" si="25"/>
        <v>#NAME?</v>
      </c>
      <c r="BG49" s="56" t="e">
        <f t="shared" ca="1" si="26"/>
        <v>#NAME?</v>
      </c>
      <c r="BH49" s="22"/>
      <c r="BI49" s="22"/>
      <c r="BJ49" s="22"/>
      <c r="BK49" s="22"/>
      <c r="BL49" s="22"/>
      <c r="BM49" s="22"/>
      <c r="BN49" s="24"/>
      <c r="BO49" s="24"/>
    </row>
    <row r="50" spans="1:67" ht="15.5">
      <c r="A50" s="25">
        <f t="shared" si="0"/>
        <v>48</v>
      </c>
      <c r="B50" s="62">
        <v>46125</v>
      </c>
      <c r="C50" s="26" t="s">
        <v>651</v>
      </c>
      <c r="D50" s="27" t="s">
        <v>652</v>
      </c>
      <c r="E50" s="29" t="s">
        <v>653</v>
      </c>
      <c r="F50" s="31">
        <v>1</v>
      </c>
      <c r="G50" s="31" t="s">
        <v>63</v>
      </c>
      <c r="H50" s="31" t="str">
        <f t="shared" si="1"/>
        <v>DONE</v>
      </c>
      <c r="I50" s="31" t="s">
        <v>436</v>
      </c>
      <c r="J50" s="32" t="s">
        <v>437</v>
      </c>
      <c r="K50" s="32" t="s">
        <v>70</v>
      </c>
      <c r="L50" s="31">
        <v>15.805999999999999</v>
      </c>
      <c r="M50" s="25"/>
      <c r="N50" s="31" t="s">
        <v>654</v>
      </c>
      <c r="O50" s="31" t="s">
        <v>189</v>
      </c>
      <c r="P50" s="31" t="s">
        <v>97</v>
      </c>
      <c r="Q50" s="31" t="s">
        <v>337</v>
      </c>
      <c r="R50" s="26">
        <v>200001042112</v>
      </c>
      <c r="S50" s="30">
        <v>46127</v>
      </c>
      <c r="T50" s="26" t="s">
        <v>77</v>
      </c>
      <c r="U50" s="30">
        <v>46135</v>
      </c>
      <c r="V50" s="25">
        <v>4000676203</v>
      </c>
      <c r="W50" s="58">
        <v>45630</v>
      </c>
      <c r="X50" s="34">
        <v>46156</v>
      </c>
      <c r="Y50" s="34" t="str">
        <f t="shared" si="2"/>
        <v>DONE</v>
      </c>
      <c r="Z50" s="36">
        <v>49686</v>
      </c>
      <c r="AA50" s="84">
        <v>46127</v>
      </c>
      <c r="AB50" s="34" t="str">
        <f t="shared" si="3"/>
        <v>DONE</v>
      </c>
      <c r="AC50" s="25"/>
      <c r="AD50" s="37" t="s">
        <v>655</v>
      </c>
      <c r="AE50" s="42">
        <v>46157</v>
      </c>
      <c r="AF50" s="41" t="str">
        <f t="shared" si="4"/>
        <v>DONE</v>
      </c>
      <c r="AG50" s="44">
        <v>46160</v>
      </c>
      <c r="AH50" s="39">
        <v>46230</v>
      </c>
      <c r="AI50" s="35" t="str">
        <f t="shared" si="5"/>
        <v>PAID</v>
      </c>
      <c r="AJ50" s="45" t="str">
        <f t="array" ref="AJ50">IFERROR(INDEX('[1]Master Price'!$E:$E,MATCH(D50,'[1]Master Price'!$B:$B,0)),"0")</f>
        <v>0</v>
      </c>
      <c r="AK50" s="45">
        <f t="shared" si="6"/>
        <v>0</v>
      </c>
      <c r="AL50" s="46" t="str">
        <f t="shared" si="7"/>
        <v>0-day</v>
      </c>
      <c r="AM50" s="46" t="str">
        <f t="shared" si="8"/>
        <v>8-day</v>
      </c>
      <c r="AN50" s="46" t="str">
        <f t="shared" si="30"/>
        <v>29-day</v>
      </c>
      <c r="AO50" s="46" t="str">
        <f t="shared" si="31"/>
        <v>0-day</v>
      </c>
      <c r="AP50" s="46" t="str">
        <f t="shared" si="11"/>
        <v>30-day</v>
      </c>
      <c r="AQ50" s="46" t="str">
        <f t="shared" si="12"/>
        <v>0-day</v>
      </c>
      <c r="AR50" s="17"/>
      <c r="AS50" s="47">
        <f t="shared" si="13"/>
        <v>48</v>
      </c>
      <c r="AT50" s="35" t="str">
        <f t="shared" si="32"/>
        <v>GMIAMI/2026/04/955</v>
      </c>
      <c r="AU50" s="48" t="e">
        <f t="shared" ca="1" si="14"/>
        <v>#NAME?</v>
      </c>
      <c r="AV50" s="48" t="e">
        <f t="shared" ca="1" si="15"/>
        <v>#NAME?</v>
      </c>
      <c r="AW50" s="49" t="e">
        <f t="shared" ca="1" si="16"/>
        <v>#NAME?</v>
      </c>
      <c r="AX50" s="48" t="e">
        <f t="shared" ca="1" si="17"/>
        <v>#NAME?</v>
      </c>
      <c r="AY50" s="49">
        <f t="shared" si="18"/>
        <v>200001042112</v>
      </c>
      <c r="AZ50" s="50" t="e">
        <f t="shared" ca="1" si="19"/>
        <v>#NAME?</v>
      </c>
      <c r="BA50" s="51" t="e">
        <f t="shared" ca="1" si="20"/>
        <v>#NAME?</v>
      </c>
      <c r="BB50" s="52" t="e">
        <f t="shared" ca="1" si="21"/>
        <v>#NAME?</v>
      </c>
      <c r="BC50" s="51" t="e">
        <f t="shared" ca="1" si="22"/>
        <v>#NAME?</v>
      </c>
      <c r="BD50" s="54" t="e">
        <f t="shared" ca="1" si="23"/>
        <v>#NAME?</v>
      </c>
      <c r="BE50" s="48" t="e">
        <f t="shared" ca="1" si="24"/>
        <v>#NAME?</v>
      </c>
      <c r="BF50" s="50" t="e">
        <f t="shared" ca="1" si="25"/>
        <v>#NAME?</v>
      </c>
      <c r="BG50" s="56" t="e">
        <f t="shared" ca="1" si="26"/>
        <v>#NAME?</v>
      </c>
      <c r="BH50" s="22"/>
      <c r="BI50" s="22"/>
      <c r="BJ50" s="22"/>
      <c r="BK50" s="22"/>
      <c r="BL50" s="22"/>
      <c r="BM50" s="22"/>
      <c r="BN50" s="24"/>
      <c r="BO50" s="24"/>
    </row>
    <row r="51" spans="1:67" ht="15.5">
      <c r="A51" s="25">
        <f t="shared" si="0"/>
        <v>49</v>
      </c>
      <c r="B51" s="71">
        <v>46119</v>
      </c>
      <c r="C51" s="61" t="s">
        <v>664</v>
      </c>
      <c r="D51" s="27" t="s">
        <v>167</v>
      </c>
      <c r="E51" s="29" t="s">
        <v>168</v>
      </c>
      <c r="F51" s="31">
        <v>1</v>
      </c>
      <c r="G51" s="31" t="s">
        <v>63</v>
      </c>
      <c r="H51" s="31" t="str">
        <f t="shared" si="1"/>
        <v>DONE</v>
      </c>
      <c r="I51" s="31" t="s">
        <v>665</v>
      </c>
      <c r="J51" s="31" t="s">
        <v>398</v>
      </c>
      <c r="K51" s="32" t="s">
        <v>94</v>
      </c>
      <c r="L51" s="31">
        <v>7.97</v>
      </c>
      <c r="M51" s="25"/>
      <c r="N51" s="31" t="s">
        <v>609</v>
      </c>
      <c r="O51" s="31" t="s">
        <v>72</v>
      </c>
      <c r="P51" s="31" t="s">
        <v>97</v>
      </c>
      <c r="Q51" s="31" t="s">
        <v>287</v>
      </c>
      <c r="R51" s="26">
        <v>200001048573</v>
      </c>
      <c r="S51" s="30">
        <v>46128</v>
      </c>
      <c r="T51" s="26" t="s">
        <v>77</v>
      </c>
      <c r="U51" s="82"/>
      <c r="V51" s="25">
        <v>4000681496</v>
      </c>
      <c r="W51" s="58">
        <v>46689</v>
      </c>
      <c r="X51" s="34">
        <v>46185</v>
      </c>
      <c r="Y51" s="34" t="str">
        <f t="shared" si="2"/>
        <v>DONE</v>
      </c>
      <c r="Z51" s="36">
        <v>50753</v>
      </c>
      <c r="AA51" s="86">
        <v>46185</v>
      </c>
      <c r="AB51" s="34" t="str">
        <f t="shared" si="3"/>
        <v>DONE</v>
      </c>
      <c r="AC51" s="25"/>
      <c r="AD51" s="37" t="s">
        <v>667</v>
      </c>
      <c r="AE51" s="42">
        <v>46185</v>
      </c>
      <c r="AF51" s="41" t="str">
        <f t="shared" si="4"/>
        <v>DONE</v>
      </c>
      <c r="AG51" s="44">
        <v>46188</v>
      </c>
      <c r="AH51" s="37"/>
      <c r="AI51" s="35" t="str">
        <f t="shared" si="5"/>
        <v>UNPAID</v>
      </c>
      <c r="AJ51" s="45" t="str">
        <f t="array" ref="AJ51">IFERROR(INDEX('[1]Master Price'!$E:$E,MATCH(D51,'[1]Master Price'!$B:$B,0)),"0")</f>
        <v>0</v>
      </c>
      <c r="AK51" s="45">
        <f t="shared" si="6"/>
        <v>0</v>
      </c>
      <c r="AL51" s="46" t="str">
        <f t="shared" si="7"/>
        <v>0-day</v>
      </c>
      <c r="AM51" s="46" t="str">
        <f t="shared" si="8"/>
        <v>0-day</v>
      </c>
      <c r="AN51" s="46" t="str">
        <f t="shared" si="30"/>
        <v>57-day</v>
      </c>
      <c r="AO51" s="46" t="str">
        <f t="shared" si="31"/>
        <v>0-day</v>
      </c>
      <c r="AP51" s="46" t="str">
        <f t="shared" si="11"/>
        <v>0-day</v>
      </c>
      <c r="AQ51" s="46" t="str">
        <f t="shared" si="12"/>
        <v>0-day</v>
      </c>
      <c r="AR51" s="17"/>
      <c r="AS51" s="47">
        <f t="shared" si="13"/>
        <v>49</v>
      </c>
      <c r="AT51" s="35" t="str">
        <f t="shared" si="32"/>
        <v>GMIAMI/2026/04/63(MARUWAI)</v>
      </c>
      <c r="AU51" s="48" t="e">
        <f t="shared" ca="1" si="14"/>
        <v>#NAME?</v>
      </c>
      <c r="AV51" s="48" t="e">
        <f t="shared" ca="1" si="15"/>
        <v>#NAME?</v>
      </c>
      <c r="AW51" s="49" t="e">
        <f t="shared" ca="1" si="16"/>
        <v>#NAME?</v>
      </c>
      <c r="AX51" s="48" t="e">
        <f t="shared" ca="1" si="17"/>
        <v>#NAME?</v>
      </c>
      <c r="AY51" s="49">
        <f t="shared" si="18"/>
        <v>200001048573</v>
      </c>
      <c r="AZ51" s="50" t="e">
        <f t="shared" ca="1" si="19"/>
        <v>#NAME?</v>
      </c>
      <c r="BA51" s="51" t="e">
        <f t="shared" ca="1" si="20"/>
        <v>#NAME?</v>
      </c>
      <c r="BB51" s="52" t="e">
        <f t="shared" ca="1" si="21"/>
        <v>#NAME?</v>
      </c>
      <c r="BC51" s="51" t="e">
        <f t="shared" ca="1" si="22"/>
        <v>#NAME?</v>
      </c>
      <c r="BD51" s="54" t="e">
        <f t="shared" ca="1" si="23"/>
        <v>#NAME?</v>
      </c>
      <c r="BE51" s="48" t="e">
        <f t="shared" ca="1" si="24"/>
        <v>#NAME?</v>
      </c>
      <c r="BF51" s="50" t="e">
        <f t="shared" ca="1" si="25"/>
        <v>#NAME?</v>
      </c>
      <c r="BG51" s="56" t="e">
        <f t="shared" ca="1" si="26"/>
        <v>#NAME?</v>
      </c>
      <c r="BH51" s="22"/>
      <c r="BI51" s="22"/>
      <c r="BJ51" s="22"/>
      <c r="BK51" s="22"/>
      <c r="BL51" s="22"/>
      <c r="BM51" s="22"/>
      <c r="BN51" s="24"/>
      <c r="BO51" s="24"/>
    </row>
    <row r="52" spans="1:67" ht="15.5">
      <c r="A52" s="25">
        <f t="shared" si="0"/>
        <v>50</v>
      </c>
      <c r="B52" s="71">
        <v>46119</v>
      </c>
      <c r="C52" s="61" t="s">
        <v>664</v>
      </c>
      <c r="D52" s="27" t="s">
        <v>165</v>
      </c>
      <c r="E52" s="29" t="s">
        <v>166</v>
      </c>
      <c r="F52" s="31">
        <v>1</v>
      </c>
      <c r="G52" s="31" t="s">
        <v>63</v>
      </c>
      <c r="H52" s="31" t="str">
        <f t="shared" si="1"/>
        <v>DONE</v>
      </c>
      <c r="I52" s="31" t="s">
        <v>665</v>
      </c>
      <c r="J52" s="31" t="s">
        <v>398</v>
      </c>
      <c r="K52" s="32" t="s">
        <v>94</v>
      </c>
      <c r="L52" s="31">
        <v>7.97</v>
      </c>
      <c r="M52" s="25"/>
      <c r="N52" s="31" t="s">
        <v>609</v>
      </c>
      <c r="O52" s="31" t="s">
        <v>72</v>
      </c>
      <c r="P52" s="31" t="s">
        <v>97</v>
      </c>
      <c r="Q52" s="31" t="s">
        <v>287</v>
      </c>
      <c r="R52" s="26">
        <v>200001048573</v>
      </c>
      <c r="S52" s="30">
        <v>46128</v>
      </c>
      <c r="T52" s="26" t="s">
        <v>77</v>
      </c>
      <c r="U52" s="82"/>
      <c r="V52" s="25">
        <v>4000681496</v>
      </c>
      <c r="W52" s="58">
        <v>46689</v>
      </c>
      <c r="X52" s="34">
        <v>46185</v>
      </c>
      <c r="Y52" s="34" t="str">
        <f t="shared" si="2"/>
        <v>DONE</v>
      </c>
      <c r="Z52" s="36">
        <v>50753</v>
      </c>
      <c r="AA52" s="86">
        <v>46185</v>
      </c>
      <c r="AB52" s="34" t="str">
        <f t="shared" si="3"/>
        <v>DONE</v>
      </c>
      <c r="AC52" s="25"/>
      <c r="AD52" s="37" t="s">
        <v>667</v>
      </c>
      <c r="AE52" s="42">
        <v>46185</v>
      </c>
      <c r="AF52" s="41" t="str">
        <f t="shared" si="4"/>
        <v>DONE</v>
      </c>
      <c r="AG52" s="44">
        <v>46188</v>
      </c>
      <c r="AH52" s="37"/>
      <c r="AI52" s="35" t="str">
        <f t="shared" si="5"/>
        <v>UNPAID</v>
      </c>
      <c r="AJ52" s="45" t="str">
        <f t="array" ref="AJ52">IFERROR(INDEX('[1]Master Price'!$E:$E,MATCH(D52,'[1]Master Price'!$B:$B,0)),"0")</f>
        <v>0</v>
      </c>
      <c r="AK52" s="45">
        <f t="shared" si="6"/>
        <v>0</v>
      </c>
      <c r="AL52" s="46" t="str">
        <f t="shared" si="7"/>
        <v>0-day</v>
      </c>
      <c r="AM52" s="46" t="str">
        <f t="shared" si="8"/>
        <v>0-day</v>
      </c>
      <c r="AN52" s="46" t="str">
        <f t="shared" si="30"/>
        <v>57-day</v>
      </c>
      <c r="AO52" s="46" t="str">
        <f t="shared" si="31"/>
        <v>0-day</v>
      </c>
      <c r="AP52" s="46" t="str">
        <f t="shared" si="11"/>
        <v>0-day</v>
      </c>
      <c r="AQ52" s="46" t="str">
        <f t="shared" si="12"/>
        <v>0-day</v>
      </c>
      <c r="AR52" s="17"/>
      <c r="AS52" s="47">
        <f t="shared" si="13"/>
        <v>50</v>
      </c>
      <c r="AT52" s="35" t="str">
        <f t="shared" si="32"/>
        <v>GMIAMI/2026/04/63(MARUWAI)</v>
      </c>
      <c r="AU52" s="48" t="e">
        <f t="shared" ca="1" si="14"/>
        <v>#NAME?</v>
      </c>
      <c r="AV52" s="48" t="e">
        <f t="shared" ca="1" si="15"/>
        <v>#NAME?</v>
      </c>
      <c r="AW52" s="49" t="e">
        <f t="shared" ca="1" si="16"/>
        <v>#NAME?</v>
      </c>
      <c r="AX52" s="48" t="e">
        <f t="shared" ca="1" si="17"/>
        <v>#NAME?</v>
      </c>
      <c r="AY52" s="49">
        <f t="shared" si="18"/>
        <v>200001048573</v>
      </c>
      <c r="AZ52" s="50" t="e">
        <f t="shared" ca="1" si="19"/>
        <v>#NAME?</v>
      </c>
      <c r="BA52" s="51" t="e">
        <f t="shared" ca="1" si="20"/>
        <v>#NAME?</v>
      </c>
      <c r="BB52" s="52" t="e">
        <f t="shared" ca="1" si="21"/>
        <v>#NAME?</v>
      </c>
      <c r="BC52" s="51" t="e">
        <f t="shared" ca="1" si="22"/>
        <v>#NAME?</v>
      </c>
      <c r="BD52" s="54" t="e">
        <f t="shared" ca="1" si="23"/>
        <v>#NAME?</v>
      </c>
      <c r="BE52" s="48" t="e">
        <f t="shared" ca="1" si="24"/>
        <v>#NAME?</v>
      </c>
      <c r="BF52" s="50" t="e">
        <f t="shared" ca="1" si="25"/>
        <v>#NAME?</v>
      </c>
      <c r="BG52" s="56" t="e">
        <f t="shared" ca="1" si="26"/>
        <v>#NAME?</v>
      </c>
      <c r="BH52" s="22"/>
      <c r="BI52" s="22"/>
      <c r="BJ52" s="22"/>
      <c r="BK52" s="22"/>
      <c r="BL52" s="22"/>
      <c r="BM52" s="22"/>
      <c r="BN52" s="24"/>
      <c r="BO52" s="24"/>
    </row>
    <row r="53" spans="1:67" ht="15.5">
      <c r="A53" s="25">
        <f t="shared" si="0"/>
        <v>51</v>
      </c>
      <c r="B53" s="71">
        <v>46120</v>
      </c>
      <c r="C53" s="61" t="s">
        <v>676</v>
      </c>
      <c r="D53" s="27" t="s">
        <v>383</v>
      </c>
      <c r="E53" s="29" t="s">
        <v>384</v>
      </c>
      <c r="F53" s="31">
        <v>1</v>
      </c>
      <c r="G53" s="31" t="s">
        <v>63</v>
      </c>
      <c r="H53" s="31" t="str">
        <f t="shared" si="1"/>
        <v>DONE</v>
      </c>
      <c r="I53" s="31" t="s">
        <v>679</v>
      </c>
      <c r="J53" s="31" t="s">
        <v>680</v>
      </c>
      <c r="K53" s="32" t="s">
        <v>94</v>
      </c>
      <c r="L53" s="31">
        <v>11.86</v>
      </c>
      <c r="M53" s="25"/>
      <c r="N53" s="31" t="s">
        <v>609</v>
      </c>
      <c r="O53" s="31" t="s">
        <v>72</v>
      </c>
      <c r="P53" s="31" t="s">
        <v>97</v>
      </c>
      <c r="Q53" s="31" t="s">
        <v>287</v>
      </c>
      <c r="R53" s="26">
        <v>200001048568</v>
      </c>
      <c r="S53" s="30">
        <v>46128</v>
      </c>
      <c r="T53" s="26" t="s">
        <v>77</v>
      </c>
      <c r="U53" s="82"/>
      <c r="V53" s="25">
        <v>4000681495</v>
      </c>
      <c r="W53" s="58">
        <v>46678</v>
      </c>
      <c r="X53" s="34">
        <v>46185</v>
      </c>
      <c r="Y53" s="34" t="str">
        <f t="shared" si="2"/>
        <v>DONE</v>
      </c>
      <c r="Z53" s="36">
        <v>50750</v>
      </c>
      <c r="AA53" s="86">
        <v>46185</v>
      </c>
      <c r="AB53" s="34" t="str">
        <f t="shared" si="3"/>
        <v>DONE</v>
      </c>
      <c r="AC53" s="25"/>
      <c r="AD53" s="37" t="s">
        <v>682</v>
      </c>
      <c r="AE53" s="42">
        <v>46185</v>
      </c>
      <c r="AF53" s="41" t="str">
        <f t="shared" si="4"/>
        <v>DONE</v>
      </c>
      <c r="AG53" s="44">
        <v>46188</v>
      </c>
      <c r="AH53" s="37"/>
      <c r="AI53" s="35" t="str">
        <f t="shared" si="5"/>
        <v>UNPAID</v>
      </c>
      <c r="AJ53" s="45" t="str">
        <f t="array" ref="AJ53">IFERROR(INDEX('[1]Master Price'!$E:$E,MATCH(D53,'[1]Master Price'!$B:$B,0)),"0")</f>
        <v>0</v>
      </c>
      <c r="AK53" s="45">
        <f t="shared" si="6"/>
        <v>0</v>
      </c>
      <c r="AL53" s="46" t="str">
        <f t="shared" si="7"/>
        <v>0-day</v>
      </c>
      <c r="AM53" s="46" t="str">
        <f t="shared" si="8"/>
        <v>0-day</v>
      </c>
      <c r="AN53" s="46" t="str">
        <f t="shared" si="30"/>
        <v>57-day</v>
      </c>
      <c r="AO53" s="46" t="str">
        <f t="shared" si="31"/>
        <v>0-day</v>
      </c>
      <c r="AP53" s="46" t="str">
        <f t="shared" si="11"/>
        <v>0-day</v>
      </c>
      <c r="AQ53" s="46" t="str">
        <f t="shared" si="12"/>
        <v>0-day</v>
      </c>
      <c r="AR53" s="17"/>
      <c r="AS53" s="47">
        <f t="shared" si="13"/>
        <v>51</v>
      </c>
      <c r="AT53" s="35" t="str">
        <f t="shared" si="32"/>
        <v>GMIAMI/2026/04/64(MARUWAI)</v>
      </c>
      <c r="AU53" s="48" t="e">
        <f t="shared" ca="1" si="14"/>
        <v>#NAME?</v>
      </c>
      <c r="AV53" s="48" t="e">
        <f t="shared" ca="1" si="15"/>
        <v>#NAME?</v>
      </c>
      <c r="AW53" s="49" t="e">
        <f t="shared" ca="1" si="16"/>
        <v>#NAME?</v>
      </c>
      <c r="AX53" s="48" t="e">
        <f t="shared" ca="1" si="17"/>
        <v>#NAME?</v>
      </c>
      <c r="AY53" s="49">
        <f t="shared" si="18"/>
        <v>200001048568</v>
      </c>
      <c r="AZ53" s="50" t="e">
        <f t="shared" ca="1" si="19"/>
        <v>#NAME?</v>
      </c>
      <c r="BA53" s="51" t="e">
        <f t="shared" ca="1" si="20"/>
        <v>#NAME?</v>
      </c>
      <c r="BB53" s="52" t="e">
        <f t="shared" ca="1" si="21"/>
        <v>#NAME?</v>
      </c>
      <c r="BC53" s="51" t="e">
        <f t="shared" ca="1" si="22"/>
        <v>#NAME?</v>
      </c>
      <c r="BD53" s="54" t="e">
        <f t="shared" ca="1" si="23"/>
        <v>#NAME?</v>
      </c>
      <c r="BE53" s="48" t="e">
        <f t="shared" ca="1" si="24"/>
        <v>#NAME?</v>
      </c>
      <c r="BF53" s="50" t="e">
        <f t="shared" ca="1" si="25"/>
        <v>#NAME?</v>
      </c>
      <c r="BG53" s="56" t="e">
        <f t="shared" ca="1" si="26"/>
        <v>#NAME?</v>
      </c>
      <c r="BH53" s="22"/>
      <c r="BI53" s="22"/>
      <c r="BJ53" s="22"/>
      <c r="BK53" s="22"/>
      <c r="BL53" s="22"/>
      <c r="BM53" s="22"/>
      <c r="BN53" s="24"/>
      <c r="BO53" s="24"/>
    </row>
    <row r="54" spans="1:67" ht="15.5">
      <c r="A54" s="25">
        <f t="shared" si="0"/>
        <v>52</v>
      </c>
      <c r="B54" s="71">
        <v>46120</v>
      </c>
      <c r="C54" s="61" t="s">
        <v>676</v>
      </c>
      <c r="D54" s="27" t="s">
        <v>165</v>
      </c>
      <c r="E54" s="29" t="s">
        <v>166</v>
      </c>
      <c r="F54" s="31">
        <v>1</v>
      </c>
      <c r="G54" s="31" t="s">
        <v>63</v>
      </c>
      <c r="H54" s="31" t="str">
        <f t="shared" si="1"/>
        <v>DONE</v>
      </c>
      <c r="I54" s="31" t="s">
        <v>679</v>
      </c>
      <c r="J54" s="31" t="s">
        <v>680</v>
      </c>
      <c r="K54" s="32" t="s">
        <v>94</v>
      </c>
      <c r="L54" s="31">
        <v>11.86</v>
      </c>
      <c r="M54" s="25"/>
      <c r="N54" s="31" t="s">
        <v>609</v>
      </c>
      <c r="O54" s="31" t="s">
        <v>72</v>
      </c>
      <c r="P54" s="31" t="s">
        <v>97</v>
      </c>
      <c r="Q54" s="31" t="s">
        <v>287</v>
      </c>
      <c r="R54" s="26">
        <v>200001048568</v>
      </c>
      <c r="S54" s="30">
        <v>46128</v>
      </c>
      <c r="T54" s="26" t="s">
        <v>77</v>
      </c>
      <c r="U54" s="82"/>
      <c r="V54" s="25">
        <v>4000681495</v>
      </c>
      <c r="W54" s="58">
        <v>46678</v>
      </c>
      <c r="X54" s="34">
        <v>46185</v>
      </c>
      <c r="Y54" s="34" t="str">
        <f t="shared" si="2"/>
        <v>DONE</v>
      </c>
      <c r="Z54" s="36">
        <v>50750</v>
      </c>
      <c r="AA54" s="86">
        <v>46185</v>
      </c>
      <c r="AB54" s="34" t="str">
        <f t="shared" si="3"/>
        <v>DONE</v>
      </c>
      <c r="AC54" s="25"/>
      <c r="AD54" s="37" t="s">
        <v>682</v>
      </c>
      <c r="AE54" s="42">
        <v>46185</v>
      </c>
      <c r="AF54" s="41" t="str">
        <f t="shared" si="4"/>
        <v>DONE</v>
      </c>
      <c r="AG54" s="44">
        <v>46188</v>
      </c>
      <c r="AH54" s="37"/>
      <c r="AI54" s="35" t="str">
        <f t="shared" si="5"/>
        <v>UNPAID</v>
      </c>
      <c r="AJ54" s="45" t="str">
        <f t="array" ref="AJ54">IFERROR(INDEX('[1]Master Price'!$E:$E,MATCH(D54,'[1]Master Price'!$B:$B,0)),"0")</f>
        <v>0</v>
      </c>
      <c r="AK54" s="45">
        <f t="shared" si="6"/>
        <v>0</v>
      </c>
      <c r="AL54" s="46" t="str">
        <f t="shared" si="7"/>
        <v>0-day</v>
      </c>
      <c r="AM54" s="46" t="str">
        <f t="shared" si="8"/>
        <v>0-day</v>
      </c>
      <c r="AN54" s="46" t="str">
        <f t="shared" si="30"/>
        <v>57-day</v>
      </c>
      <c r="AO54" s="46" t="str">
        <f t="shared" si="31"/>
        <v>0-day</v>
      </c>
      <c r="AP54" s="46" t="str">
        <f t="shared" si="11"/>
        <v>0-day</v>
      </c>
      <c r="AQ54" s="46" t="str">
        <f t="shared" si="12"/>
        <v>0-day</v>
      </c>
      <c r="AR54" s="17"/>
      <c r="AS54" s="47">
        <f t="shared" si="13"/>
        <v>52</v>
      </c>
      <c r="AT54" s="35" t="str">
        <f t="shared" si="32"/>
        <v>GMIAMI/2026/04/64(MARUWAI)</v>
      </c>
      <c r="AU54" s="48" t="e">
        <f t="shared" ca="1" si="14"/>
        <v>#NAME?</v>
      </c>
      <c r="AV54" s="48" t="e">
        <f t="shared" ca="1" si="15"/>
        <v>#NAME?</v>
      </c>
      <c r="AW54" s="49" t="e">
        <f t="shared" ca="1" si="16"/>
        <v>#NAME?</v>
      </c>
      <c r="AX54" s="48" t="e">
        <f t="shared" ca="1" si="17"/>
        <v>#NAME?</v>
      </c>
      <c r="AY54" s="49">
        <f t="shared" si="18"/>
        <v>200001048568</v>
      </c>
      <c r="AZ54" s="50" t="e">
        <f t="shared" ca="1" si="19"/>
        <v>#NAME?</v>
      </c>
      <c r="BA54" s="51" t="e">
        <f t="shared" ca="1" si="20"/>
        <v>#NAME?</v>
      </c>
      <c r="BB54" s="52" t="e">
        <f t="shared" ca="1" si="21"/>
        <v>#NAME?</v>
      </c>
      <c r="BC54" s="51" t="e">
        <f t="shared" ca="1" si="22"/>
        <v>#NAME?</v>
      </c>
      <c r="BD54" s="54" t="e">
        <f t="shared" ca="1" si="23"/>
        <v>#NAME?</v>
      </c>
      <c r="BE54" s="48" t="e">
        <f t="shared" ca="1" si="24"/>
        <v>#NAME?</v>
      </c>
      <c r="BF54" s="50" t="e">
        <f t="shared" ca="1" si="25"/>
        <v>#NAME?</v>
      </c>
      <c r="BG54" s="56" t="e">
        <f t="shared" ca="1" si="26"/>
        <v>#NAME?</v>
      </c>
      <c r="BH54" s="22"/>
      <c r="BI54" s="22"/>
      <c r="BJ54" s="22"/>
      <c r="BK54" s="22"/>
      <c r="BL54" s="22"/>
      <c r="BM54" s="22"/>
      <c r="BN54" s="24"/>
      <c r="BO54" s="24"/>
    </row>
    <row r="55" spans="1:67" ht="15.5">
      <c r="A55" s="25">
        <f t="shared" si="0"/>
        <v>53</v>
      </c>
      <c r="B55" s="71">
        <v>46123</v>
      </c>
      <c r="C55" s="61" t="s">
        <v>693</v>
      </c>
      <c r="D55" s="27" t="s">
        <v>238</v>
      </c>
      <c r="E55" s="29" t="s">
        <v>239</v>
      </c>
      <c r="F55" s="31">
        <v>1</v>
      </c>
      <c r="G55" s="31" t="s">
        <v>63</v>
      </c>
      <c r="H55" s="31" t="str">
        <f t="shared" si="1"/>
        <v>DONE</v>
      </c>
      <c r="I55" s="31" t="s">
        <v>617</v>
      </c>
      <c r="J55" s="31" t="s">
        <v>398</v>
      </c>
      <c r="K55" s="85" t="s">
        <v>94</v>
      </c>
      <c r="L55" s="31">
        <v>10.807</v>
      </c>
      <c r="M55" s="25"/>
      <c r="N55" s="31" t="s">
        <v>609</v>
      </c>
      <c r="O55" s="31" t="s">
        <v>72</v>
      </c>
      <c r="P55" s="31" t="s">
        <v>97</v>
      </c>
      <c r="Q55" s="31" t="s">
        <v>287</v>
      </c>
      <c r="R55" s="26">
        <v>200001053848</v>
      </c>
      <c r="S55" s="30">
        <v>46128</v>
      </c>
      <c r="T55" s="26" t="s">
        <v>77</v>
      </c>
      <c r="U55" s="82"/>
      <c r="V55" s="25">
        <v>4000681501</v>
      </c>
      <c r="W55" s="58">
        <v>46688</v>
      </c>
      <c r="X55" s="34">
        <v>46185</v>
      </c>
      <c r="Y55" s="34" t="str">
        <f t="shared" si="2"/>
        <v>DONE</v>
      </c>
      <c r="Z55" s="36">
        <v>50752</v>
      </c>
      <c r="AA55" s="86">
        <v>46185</v>
      </c>
      <c r="AB55" s="34" t="str">
        <f t="shared" si="3"/>
        <v>DONE</v>
      </c>
      <c r="AC55" s="25"/>
      <c r="AD55" s="37" t="s">
        <v>694</v>
      </c>
      <c r="AE55" s="42">
        <v>46185</v>
      </c>
      <c r="AF55" s="41" t="str">
        <f t="shared" si="4"/>
        <v>DONE</v>
      </c>
      <c r="AG55" s="44">
        <v>46188</v>
      </c>
      <c r="AH55" s="37"/>
      <c r="AI55" s="35" t="str">
        <f t="shared" si="5"/>
        <v>UNPAID</v>
      </c>
      <c r="AJ55" s="45" t="str">
        <f t="array" ref="AJ55">IFERROR(INDEX('[1]Master Price'!$E:$E,MATCH(D55,'[1]Master Price'!$B:$B,0)),"0")</f>
        <v>0</v>
      </c>
      <c r="AK55" s="45">
        <f t="shared" si="6"/>
        <v>0</v>
      </c>
      <c r="AL55" s="46" t="str">
        <f t="shared" si="7"/>
        <v>0-day</v>
      </c>
      <c r="AM55" s="46" t="str">
        <f t="shared" si="8"/>
        <v>0-day</v>
      </c>
      <c r="AN55" s="46" t="str">
        <f t="shared" si="30"/>
        <v>57-day</v>
      </c>
      <c r="AO55" s="46" t="str">
        <f t="shared" si="31"/>
        <v>0-day</v>
      </c>
      <c r="AP55" s="46" t="str">
        <f t="shared" si="11"/>
        <v>0-day</v>
      </c>
      <c r="AQ55" s="46" t="str">
        <f t="shared" si="12"/>
        <v>0-day</v>
      </c>
      <c r="AR55" s="17"/>
      <c r="AS55" s="47">
        <f t="shared" si="13"/>
        <v>53</v>
      </c>
      <c r="AT55" s="35" t="str">
        <f t="shared" si="32"/>
        <v>GMIAMI/2026/04/65(MARUWAI)</v>
      </c>
      <c r="AU55" s="48" t="e">
        <f t="shared" ca="1" si="14"/>
        <v>#NAME?</v>
      </c>
      <c r="AV55" s="48" t="e">
        <f t="shared" ca="1" si="15"/>
        <v>#NAME?</v>
      </c>
      <c r="AW55" s="49" t="e">
        <f t="shared" ca="1" si="16"/>
        <v>#NAME?</v>
      </c>
      <c r="AX55" s="48" t="e">
        <f t="shared" ca="1" si="17"/>
        <v>#NAME?</v>
      </c>
      <c r="AY55" s="49">
        <f t="shared" si="18"/>
        <v>200001053848</v>
      </c>
      <c r="AZ55" s="50" t="e">
        <f t="shared" ca="1" si="19"/>
        <v>#NAME?</v>
      </c>
      <c r="BA55" s="51" t="e">
        <f t="shared" ca="1" si="20"/>
        <v>#NAME?</v>
      </c>
      <c r="BB55" s="52" t="e">
        <f t="shared" ca="1" si="21"/>
        <v>#NAME?</v>
      </c>
      <c r="BC55" s="51" t="e">
        <f t="shared" ca="1" si="22"/>
        <v>#NAME?</v>
      </c>
      <c r="BD55" s="54" t="e">
        <f t="shared" ca="1" si="23"/>
        <v>#NAME?</v>
      </c>
      <c r="BE55" s="48" t="e">
        <f t="shared" ca="1" si="24"/>
        <v>#NAME?</v>
      </c>
      <c r="BF55" s="50" t="e">
        <f t="shared" ca="1" si="25"/>
        <v>#NAME?</v>
      </c>
      <c r="BG55" s="56" t="e">
        <f t="shared" ca="1" si="26"/>
        <v>#NAME?</v>
      </c>
      <c r="BH55" s="22"/>
      <c r="BI55" s="22"/>
      <c r="BJ55" s="22"/>
      <c r="BK55" s="22"/>
      <c r="BL55" s="22"/>
      <c r="BM55" s="22"/>
      <c r="BN55" s="24"/>
      <c r="BO55" s="24"/>
    </row>
    <row r="56" spans="1:67" ht="15.5">
      <c r="A56" s="25">
        <f t="shared" si="0"/>
        <v>54</v>
      </c>
      <c r="B56" s="71">
        <v>46123</v>
      </c>
      <c r="C56" s="61" t="s">
        <v>693</v>
      </c>
      <c r="D56" s="27" t="s">
        <v>165</v>
      </c>
      <c r="E56" s="29" t="s">
        <v>166</v>
      </c>
      <c r="F56" s="31">
        <v>1</v>
      </c>
      <c r="G56" s="31" t="s">
        <v>63</v>
      </c>
      <c r="H56" s="31" t="str">
        <f t="shared" si="1"/>
        <v>DONE</v>
      </c>
      <c r="I56" s="31" t="s">
        <v>617</v>
      </c>
      <c r="J56" s="31" t="s">
        <v>398</v>
      </c>
      <c r="K56" s="85" t="s">
        <v>94</v>
      </c>
      <c r="L56" s="31">
        <v>10.807</v>
      </c>
      <c r="M56" s="25"/>
      <c r="N56" s="31" t="s">
        <v>609</v>
      </c>
      <c r="O56" s="31" t="s">
        <v>72</v>
      </c>
      <c r="P56" s="31" t="s">
        <v>97</v>
      </c>
      <c r="Q56" s="31" t="s">
        <v>287</v>
      </c>
      <c r="R56" s="26">
        <v>200001053848</v>
      </c>
      <c r="S56" s="30">
        <v>46128</v>
      </c>
      <c r="T56" s="26" t="s">
        <v>77</v>
      </c>
      <c r="U56" s="82"/>
      <c r="V56" s="25">
        <v>4000681501</v>
      </c>
      <c r="W56" s="58">
        <v>46688</v>
      </c>
      <c r="X56" s="34">
        <v>46185</v>
      </c>
      <c r="Y56" s="34" t="str">
        <f t="shared" si="2"/>
        <v>DONE</v>
      </c>
      <c r="Z56" s="36">
        <v>50752</v>
      </c>
      <c r="AA56" s="86">
        <v>46185</v>
      </c>
      <c r="AB56" s="34" t="str">
        <f t="shared" si="3"/>
        <v>DONE</v>
      </c>
      <c r="AC56" s="25"/>
      <c r="AD56" s="37" t="s">
        <v>694</v>
      </c>
      <c r="AE56" s="42">
        <v>46185</v>
      </c>
      <c r="AF56" s="41" t="str">
        <f t="shared" si="4"/>
        <v>DONE</v>
      </c>
      <c r="AG56" s="44">
        <v>46188</v>
      </c>
      <c r="AH56" s="37"/>
      <c r="AI56" s="35" t="str">
        <f t="shared" si="5"/>
        <v>UNPAID</v>
      </c>
      <c r="AJ56" s="45" t="str">
        <f t="array" ref="AJ56">IFERROR(INDEX('[1]Master Price'!$E:$E,MATCH(D56,'[1]Master Price'!$B:$B,0)),"0")</f>
        <v>0</v>
      </c>
      <c r="AK56" s="45">
        <f t="shared" si="6"/>
        <v>0</v>
      </c>
      <c r="AL56" s="46" t="str">
        <f t="shared" si="7"/>
        <v>0-day</v>
      </c>
      <c r="AM56" s="46" t="str">
        <f t="shared" si="8"/>
        <v>0-day</v>
      </c>
      <c r="AN56" s="46" t="str">
        <f t="shared" si="30"/>
        <v>57-day</v>
      </c>
      <c r="AO56" s="46" t="str">
        <f t="shared" si="31"/>
        <v>0-day</v>
      </c>
      <c r="AP56" s="46" t="str">
        <f t="shared" si="11"/>
        <v>0-day</v>
      </c>
      <c r="AQ56" s="46" t="str">
        <f t="shared" si="12"/>
        <v>0-day</v>
      </c>
      <c r="AR56" s="17"/>
      <c r="AS56" s="47">
        <f t="shared" si="13"/>
        <v>54</v>
      </c>
      <c r="AT56" s="35" t="str">
        <f t="shared" si="32"/>
        <v>GMIAMI/2026/04/65(MARUWAI)</v>
      </c>
      <c r="AU56" s="48" t="e">
        <f t="shared" ca="1" si="14"/>
        <v>#NAME?</v>
      </c>
      <c r="AV56" s="48" t="e">
        <f t="shared" ca="1" si="15"/>
        <v>#NAME?</v>
      </c>
      <c r="AW56" s="49" t="e">
        <f t="shared" ca="1" si="16"/>
        <v>#NAME?</v>
      </c>
      <c r="AX56" s="48" t="e">
        <f t="shared" ca="1" si="17"/>
        <v>#NAME?</v>
      </c>
      <c r="AY56" s="49">
        <f t="shared" si="18"/>
        <v>200001053848</v>
      </c>
      <c r="AZ56" s="50" t="e">
        <f t="shared" ca="1" si="19"/>
        <v>#NAME?</v>
      </c>
      <c r="BA56" s="51" t="e">
        <f t="shared" ca="1" si="20"/>
        <v>#NAME?</v>
      </c>
      <c r="BB56" s="52" t="e">
        <f t="shared" ca="1" si="21"/>
        <v>#NAME?</v>
      </c>
      <c r="BC56" s="51" t="e">
        <f t="shared" ca="1" si="22"/>
        <v>#NAME?</v>
      </c>
      <c r="BD56" s="54" t="e">
        <f t="shared" ca="1" si="23"/>
        <v>#NAME?</v>
      </c>
      <c r="BE56" s="48" t="e">
        <f t="shared" ca="1" si="24"/>
        <v>#NAME?</v>
      </c>
      <c r="BF56" s="50" t="e">
        <f t="shared" ca="1" si="25"/>
        <v>#NAME?</v>
      </c>
      <c r="BG56" s="56" t="e">
        <f t="shared" ca="1" si="26"/>
        <v>#NAME?</v>
      </c>
      <c r="BH56" s="22"/>
      <c r="BI56" s="22"/>
      <c r="BJ56" s="22"/>
      <c r="BK56" s="22"/>
      <c r="BL56" s="22"/>
      <c r="BM56" s="22"/>
      <c r="BN56" s="24"/>
      <c r="BO56" s="24"/>
    </row>
    <row r="57" spans="1:67" ht="15.5">
      <c r="A57" s="25">
        <f t="shared" si="0"/>
        <v>55</v>
      </c>
      <c r="B57" s="71">
        <v>46123</v>
      </c>
      <c r="C57" s="61" t="s">
        <v>702</v>
      </c>
      <c r="D57" s="27" t="s">
        <v>344</v>
      </c>
      <c r="E57" s="29" t="s">
        <v>346</v>
      </c>
      <c r="F57" s="31">
        <v>1</v>
      </c>
      <c r="G57" s="31" t="s">
        <v>63</v>
      </c>
      <c r="H57" s="31" t="str">
        <f t="shared" si="1"/>
        <v>DONE</v>
      </c>
      <c r="I57" s="31" t="s">
        <v>703</v>
      </c>
      <c r="J57" s="32" t="s">
        <v>115</v>
      </c>
      <c r="K57" s="32" t="s">
        <v>94</v>
      </c>
      <c r="L57" s="31">
        <v>9.5020000000000007</v>
      </c>
      <c r="M57" s="31" t="s">
        <v>704</v>
      </c>
      <c r="N57" s="31"/>
      <c r="O57" s="31" t="s">
        <v>72</v>
      </c>
      <c r="P57" s="31" t="s">
        <v>97</v>
      </c>
      <c r="Q57" s="31" t="s">
        <v>287</v>
      </c>
      <c r="R57" s="26">
        <v>200001048556</v>
      </c>
      <c r="S57" s="30">
        <v>46128</v>
      </c>
      <c r="T57" s="26" t="s">
        <v>77</v>
      </c>
      <c r="U57" s="82"/>
      <c r="V57" s="25">
        <v>4000681492</v>
      </c>
      <c r="W57" s="58">
        <v>46675</v>
      </c>
      <c r="X57" s="34">
        <v>46185</v>
      </c>
      <c r="Y57" s="34" t="str">
        <f t="shared" si="2"/>
        <v>DONE</v>
      </c>
      <c r="Z57" s="36">
        <v>50749</v>
      </c>
      <c r="AA57" s="86">
        <v>46185</v>
      </c>
      <c r="AB57" s="34" t="str">
        <f t="shared" si="3"/>
        <v>DONE</v>
      </c>
      <c r="AC57" s="25"/>
      <c r="AD57" s="37" t="s">
        <v>708</v>
      </c>
      <c r="AE57" s="42">
        <v>46185</v>
      </c>
      <c r="AF57" s="41" t="str">
        <f t="shared" si="4"/>
        <v>DONE</v>
      </c>
      <c r="AG57" s="44">
        <v>46188</v>
      </c>
      <c r="AH57" s="37"/>
      <c r="AI57" s="35" t="str">
        <f t="shared" si="5"/>
        <v>UNPAID</v>
      </c>
      <c r="AJ57" s="45" t="str">
        <f t="array" ref="AJ57">IFERROR(INDEX('[1]Master Price'!$E:$E,MATCH(D57,'[1]Master Price'!$B:$B,0)),"0")</f>
        <v>0</v>
      </c>
      <c r="AK57" s="45">
        <f t="shared" si="6"/>
        <v>0</v>
      </c>
      <c r="AL57" s="46" t="str">
        <f t="shared" si="7"/>
        <v>0-day</v>
      </c>
      <c r="AM57" s="46" t="str">
        <f t="shared" si="8"/>
        <v>0-day</v>
      </c>
      <c r="AN57" s="46" t="str">
        <f t="shared" si="30"/>
        <v>57-day</v>
      </c>
      <c r="AO57" s="46" t="str">
        <f t="shared" si="31"/>
        <v>0-day</v>
      </c>
      <c r="AP57" s="46" t="str">
        <f t="shared" si="11"/>
        <v>0-day</v>
      </c>
      <c r="AQ57" s="46" t="str">
        <f t="shared" si="12"/>
        <v>0-day</v>
      </c>
      <c r="AR57" s="17"/>
      <c r="AS57" s="47">
        <f t="shared" si="13"/>
        <v>55</v>
      </c>
      <c r="AT57" s="35" t="str">
        <f t="shared" si="32"/>
        <v>GMIAMI/2026/04/66(MARUWAI)</v>
      </c>
      <c r="AU57" s="48" t="e">
        <f t="shared" ca="1" si="14"/>
        <v>#NAME?</v>
      </c>
      <c r="AV57" s="48" t="e">
        <f t="shared" ca="1" si="15"/>
        <v>#NAME?</v>
      </c>
      <c r="AW57" s="49" t="e">
        <f t="shared" ca="1" si="16"/>
        <v>#NAME?</v>
      </c>
      <c r="AX57" s="48" t="e">
        <f t="shared" ca="1" si="17"/>
        <v>#NAME?</v>
      </c>
      <c r="AY57" s="49">
        <f t="shared" si="18"/>
        <v>200001048556</v>
      </c>
      <c r="AZ57" s="50" t="e">
        <f t="shared" ca="1" si="19"/>
        <v>#NAME?</v>
      </c>
      <c r="BA57" s="51" t="e">
        <f t="shared" ca="1" si="20"/>
        <v>#NAME?</v>
      </c>
      <c r="BB57" s="52" t="e">
        <f t="shared" ca="1" si="21"/>
        <v>#NAME?</v>
      </c>
      <c r="BC57" s="51" t="e">
        <f t="shared" ca="1" si="22"/>
        <v>#NAME?</v>
      </c>
      <c r="BD57" s="54" t="e">
        <f t="shared" ca="1" si="23"/>
        <v>#NAME?</v>
      </c>
      <c r="BE57" s="48" t="e">
        <f t="shared" ca="1" si="24"/>
        <v>#NAME?</v>
      </c>
      <c r="BF57" s="50" t="e">
        <f t="shared" ca="1" si="25"/>
        <v>#NAME?</v>
      </c>
      <c r="BG57" s="56" t="e">
        <f t="shared" ca="1" si="26"/>
        <v>#NAME?</v>
      </c>
      <c r="BH57" s="22"/>
      <c r="BI57" s="22"/>
      <c r="BJ57" s="22"/>
      <c r="BK57" s="22"/>
      <c r="BL57" s="22"/>
      <c r="BM57" s="22"/>
      <c r="BN57" s="24"/>
      <c r="BO57" s="24"/>
    </row>
    <row r="58" spans="1:67" ht="15.5">
      <c r="A58" s="25">
        <f t="shared" si="0"/>
        <v>56</v>
      </c>
      <c r="B58" s="71">
        <v>46123</v>
      </c>
      <c r="C58" s="61" t="s">
        <v>702</v>
      </c>
      <c r="D58" s="27" t="s">
        <v>167</v>
      </c>
      <c r="E58" s="29" t="s">
        <v>168</v>
      </c>
      <c r="F58" s="31">
        <v>1</v>
      </c>
      <c r="G58" s="31" t="s">
        <v>63</v>
      </c>
      <c r="H58" s="31" t="str">
        <f t="shared" si="1"/>
        <v>DONE</v>
      </c>
      <c r="I58" s="31" t="s">
        <v>703</v>
      </c>
      <c r="J58" s="32" t="s">
        <v>115</v>
      </c>
      <c r="K58" s="32" t="s">
        <v>94</v>
      </c>
      <c r="L58" s="31">
        <v>9.5020000000000007</v>
      </c>
      <c r="M58" s="31" t="s">
        <v>704</v>
      </c>
      <c r="N58" s="31"/>
      <c r="O58" s="31" t="s">
        <v>72</v>
      </c>
      <c r="P58" s="31" t="s">
        <v>97</v>
      </c>
      <c r="Q58" s="31" t="s">
        <v>287</v>
      </c>
      <c r="R58" s="26">
        <v>200001048556</v>
      </c>
      <c r="S58" s="30">
        <v>46128</v>
      </c>
      <c r="T58" s="26" t="s">
        <v>77</v>
      </c>
      <c r="U58" s="82"/>
      <c r="V58" s="25">
        <v>4000681492</v>
      </c>
      <c r="W58" s="58">
        <v>46675</v>
      </c>
      <c r="X58" s="34">
        <v>46185</v>
      </c>
      <c r="Y58" s="34" t="str">
        <f t="shared" si="2"/>
        <v>DONE</v>
      </c>
      <c r="Z58" s="36">
        <v>50749</v>
      </c>
      <c r="AA58" s="86">
        <v>46185</v>
      </c>
      <c r="AB58" s="34" t="str">
        <f t="shared" si="3"/>
        <v>DONE</v>
      </c>
      <c r="AC58" s="25"/>
      <c r="AD58" s="37" t="s">
        <v>708</v>
      </c>
      <c r="AE58" s="42">
        <v>46185</v>
      </c>
      <c r="AF58" s="41" t="str">
        <f t="shared" si="4"/>
        <v>DONE</v>
      </c>
      <c r="AG58" s="44">
        <v>46188</v>
      </c>
      <c r="AH58" s="37"/>
      <c r="AI58" s="35" t="str">
        <f t="shared" si="5"/>
        <v>UNPAID</v>
      </c>
      <c r="AJ58" s="45" t="str">
        <f t="array" ref="AJ58">IFERROR(INDEX('[1]Master Price'!$E:$E,MATCH(D58,'[1]Master Price'!$B:$B,0)),"0")</f>
        <v>0</v>
      </c>
      <c r="AK58" s="45">
        <f t="shared" si="6"/>
        <v>0</v>
      </c>
      <c r="AL58" s="46" t="str">
        <f t="shared" si="7"/>
        <v>0-day</v>
      </c>
      <c r="AM58" s="46" t="str">
        <f t="shared" si="8"/>
        <v>0-day</v>
      </c>
      <c r="AN58" s="46" t="str">
        <f t="shared" si="30"/>
        <v>57-day</v>
      </c>
      <c r="AO58" s="46" t="str">
        <f t="shared" si="31"/>
        <v>0-day</v>
      </c>
      <c r="AP58" s="46" t="str">
        <f t="shared" si="11"/>
        <v>0-day</v>
      </c>
      <c r="AQ58" s="46" t="str">
        <f t="shared" si="12"/>
        <v>0-day</v>
      </c>
      <c r="AR58" s="17"/>
      <c r="AS58" s="47">
        <f t="shared" si="13"/>
        <v>56</v>
      </c>
      <c r="AT58" s="35" t="str">
        <f t="shared" si="32"/>
        <v>GMIAMI/2026/04/66(MARUWAI)</v>
      </c>
      <c r="AU58" s="48" t="e">
        <f t="shared" ca="1" si="14"/>
        <v>#NAME?</v>
      </c>
      <c r="AV58" s="48" t="e">
        <f t="shared" ca="1" si="15"/>
        <v>#NAME?</v>
      </c>
      <c r="AW58" s="49" t="e">
        <f t="shared" ca="1" si="16"/>
        <v>#NAME?</v>
      </c>
      <c r="AX58" s="48" t="e">
        <f t="shared" ca="1" si="17"/>
        <v>#NAME?</v>
      </c>
      <c r="AY58" s="49">
        <f t="shared" si="18"/>
        <v>200001048556</v>
      </c>
      <c r="AZ58" s="50" t="e">
        <f t="shared" ca="1" si="19"/>
        <v>#NAME?</v>
      </c>
      <c r="BA58" s="51" t="e">
        <f t="shared" ca="1" si="20"/>
        <v>#NAME?</v>
      </c>
      <c r="BB58" s="52" t="e">
        <f t="shared" ca="1" si="21"/>
        <v>#NAME?</v>
      </c>
      <c r="BC58" s="51" t="e">
        <f t="shared" ca="1" si="22"/>
        <v>#NAME?</v>
      </c>
      <c r="BD58" s="54" t="e">
        <f t="shared" ca="1" si="23"/>
        <v>#NAME?</v>
      </c>
      <c r="BE58" s="48" t="e">
        <f t="shared" ca="1" si="24"/>
        <v>#NAME?</v>
      </c>
      <c r="BF58" s="50" t="e">
        <f t="shared" ca="1" si="25"/>
        <v>#NAME?</v>
      </c>
      <c r="BG58" s="56" t="e">
        <f t="shared" ca="1" si="26"/>
        <v>#NAME?</v>
      </c>
      <c r="BH58" s="22"/>
      <c r="BI58" s="22"/>
      <c r="BJ58" s="22"/>
      <c r="BK58" s="22"/>
      <c r="BL58" s="22"/>
      <c r="BM58" s="22"/>
      <c r="BN58" s="24"/>
      <c r="BO58" s="24"/>
    </row>
    <row r="59" spans="1:67" ht="15.5">
      <c r="A59" s="25">
        <f t="shared" si="0"/>
        <v>57</v>
      </c>
      <c r="B59" s="71">
        <v>46126</v>
      </c>
      <c r="C59" s="61" t="s">
        <v>723</v>
      </c>
      <c r="D59" s="27" t="s">
        <v>199</v>
      </c>
      <c r="E59" s="29" t="s">
        <v>200</v>
      </c>
      <c r="F59" s="31">
        <v>1</v>
      </c>
      <c r="G59" s="31" t="s">
        <v>63</v>
      </c>
      <c r="H59" s="31" t="str">
        <f t="shared" si="1"/>
        <v>DONE</v>
      </c>
      <c r="I59" s="31" t="s">
        <v>724</v>
      </c>
      <c r="J59" s="31" t="s">
        <v>144</v>
      </c>
      <c r="K59" s="31" t="s">
        <v>70</v>
      </c>
      <c r="L59" s="31">
        <v>9.6449999999999996</v>
      </c>
      <c r="M59" s="25"/>
      <c r="N59" s="31" t="s">
        <v>609</v>
      </c>
      <c r="O59" s="31" t="s">
        <v>72</v>
      </c>
      <c r="P59" s="31" t="s">
        <v>97</v>
      </c>
      <c r="Q59" s="31" t="s">
        <v>287</v>
      </c>
      <c r="R59" s="26">
        <v>200001048552</v>
      </c>
      <c r="S59" s="30">
        <v>46128</v>
      </c>
      <c r="T59" s="26" t="s">
        <v>77</v>
      </c>
      <c r="U59" s="82"/>
      <c r="V59" s="25">
        <v>4000681491</v>
      </c>
      <c r="W59" s="58">
        <v>46672</v>
      </c>
      <c r="X59" s="34">
        <v>46185</v>
      </c>
      <c r="Y59" s="34" t="str">
        <f t="shared" si="2"/>
        <v>DONE</v>
      </c>
      <c r="Z59" s="36">
        <v>50748</v>
      </c>
      <c r="AA59" s="86">
        <v>46185</v>
      </c>
      <c r="AB59" s="34" t="str">
        <f t="shared" si="3"/>
        <v>DONE</v>
      </c>
      <c r="AC59" s="25"/>
      <c r="AD59" s="37" t="s">
        <v>725</v>
      </c>
      <c r="AE59" s="42">
        <v>46185</v>
      </c>
      <c r="AF59" s="41" t="str">
        <f t="shared" si="4"/>
        <v>DONE</v>
      </c>
      <c r="AG59" s="44">
        <v>46188</v>
      </c>
      <c r="AH59" s="37"/>
      <c r="AI59" s="35" t="str">
        <f t="shared" si="5"/>
        <v>UNPAID</v>
      </c>
      <c r="AJ59" s="45" t="str">
        <f t="array" ref="AJ59">IFERROR(INDEX('[1]Master Price'!$E:$E,MATCH(D59,'[1]Master Price'!$B:$B,0)),"0")</f>
        <v>0</v>
      </c>
      <c r="AK59" s="45">
        <f t="shared" si="6"/>
        <v>0</v>
      </c>
      <c r="AL59" s="46" t="str">
        <f t="shared" si="7"/>
        <v>0-day</v>
      </c>
      <c r="AM59" s="46" t="str">
        <f t="shared" si="8"/>
        <v>0-day</v>
      </c>
      <c r="AN59" s="46" t="str">
        <f t="shared" si="30"/>
        <v>57-day</v>
      </c>
      <c r="AO59" s="46" t="str">
        <f t="shared" si="31"/>
        <v>0-day</v>
      </c>
      <c r="AP59" s="46" t="str">
        <f t="shared" si="11"/>
        <v>0-day</v>
      </c>
      <c r="AQ59" s="46" t="str">
        <f t="shared" si="12"/>
        <v>0-day</v>
      </c>
      <c r="AR59" s="17"/>
      <c r="AS59" s="47">
        <f t="shared" si="13"/>
        <v>57</v>
      </c>
      <c r="AT59" s="35" t="str">
        <f t="shared" si="32"/>
        <v>GMIAMI/2026/04/67(MARUWAI)</v>
      </c>
      <c r="AU59" s="48" t="e">
        <f t="shared" ca="1" si="14"/>
        <v>#NAME?</v>
      </c>
      <c r="AV59" s="48" t="e">
        <f t="shared" ca="1" si="15"/>
        <v>#NAME?</v>
      </c>
      <c r="AW59" s="49" t="e">
        <f t="shared" ca="1" si="16"/>
        <v>#NAME?</v>
      </c>
      <c r="AX59" s="48" t="e">
        <f t="shared" ca="1" si="17"/>
        <v>#NAME?</v>
      </c>
      <c r="AY59" s="49">
        <f t="shared" si="18"/>
        <v>200001048552</v>
      </c>
      <c r="AZ59" s="50" t="e">
        <f t="shared" ca="1" si="19"/>
        <v>#NAME?</v>
      </c>
      <c r="BA59" s="51" t="e">
        <f t="shared" ca="1" si="20"/>
        <v>#NAME?</v>
      </c>
      <c r="BB59" s="52" t="e">
        <f t="shared" ca="1" si="21"/>
        <v>#NAME?</v>
      </c>
      <c r="BC59" s="51" t="e">
        <f t="shared" ca="1" si="22"/>
        <v>#NAME?</v>
      </c>
      <c r="BD59" s="54" t="e">
        <f t="shared" ca="1" si="23"/>
        <v>#NAME?</v>
      </c>
      <c r="BE59" s="48" t="e">
        <f t="shared" ca="1" si="24"/>
        <v>#NAME?</v>
      </c>
      <c r="BF59" s="50" t="e">
        <f t="shared" ca="1" si="25"/>
        <v>#NAME?</v>
      </c>
      <c r="BG59" s="56" t="e">
        <f t="shared" ca="1" si="26"/>
        <v>#NAME?</v>
      </c>
      <c r="BH59" s="22"/>
      <c r="BI59" s="22"/>
      <c r="BJ59" s="22"/>
      <c r="BK59" s="22"/>
      <c r="BL59" s="22"/>
      <c r="BM59" s="22"/>
      <c r="BN59" s="24"/>
      <c r="BO59" s="24"/>
    </row>
    <row r="60" spans="1:67" ht="15.5">
      <c r="A60" s="25">
        <f t="shared" si="0"/>
        <v>58</v>
      </c>
      <c r="B60" s="71">
        <v>46126</v>
      </c>
      <c r="C60" s="61" t="s">
        <v>723</v>
      </c>
      <c r="D60" s="27" t="s">
        <v>213</v>
      </c>
      <c r="E60" s="29" t="s">
        <v>214</v>
      </c>
      <c r="F60" s="31">
        <v>1</v>
      </c>
      <c r="G60" s="31" t="s">
        <v>63</v>
      </c>
      <c r="H60" s="31" t="str">
        <f t="shared" si="1"/>
        <v>DONE</v>
      </c>
      <c r="I60" s="31" t="s">
        <v>724</v>
      </c>
      <c r="J60" s="31" t="s">
        <v>144</v>
      </c>
      <c r="K60" s="31" t="s">
        <v>70</v>
      </c>
      <c r="L60" s="31">
        <v>9.6449999999999996</v>
      </c>
      <c r="M60" s="25"/>
      <c r="N60" s="31" t="s">
        <v>609</v>
      </c>
      <c r="O60" s="31" t="s">
        <v>72</v>
      </c>
      <c r="P60" s="31" t="s">
        <v>97</v>
      </c>
      <c r="Q60" s="31" t="s">
        <v>287</v>
      </c>
      <c r="R60" s="26">
        <v>200001048552</v>
      </c>
      <c r="S60" s="30">
        <v>46128</v>
      </c>
      <c r="T60" s="26" t="s">
        <v>77</v>
      </c>
      <c r="U60" s="82"/>
      <c r="V60" s="25">
        <v>4000681491</v>
      </c>
      <c r="W60" s="58">
        <v>46672</v>
      </c>
      <c r="X60" s="34">
        <v>46185</v>
      </c>
      <c r="Y60" s="34" t="str">
        <f t="shared" si="2"/>
        <v>DONE</v>
      </c>
      <c r="Z60" s="36">
        <v>50748</v>
      </c>
      <c r="AA60" s="86">
        <v>46185</v>
      </c>
      <c r="AB60" s="34" t="str">
        <f t="shared" si="3"/>
        <v>DONE</v>
      </c>
      <c r="AC60" s="25"/>
      <c r="AD60" s="37" t="s">
        <v>725</v>
      </c>
      <c r="AE60" s="42">
        <v>46185</v>
      </c>
      <c r="AF60" s="41" t="str">
        <f t="shared" si="4"/>
        <v>DONE</v>
      </c>
      <c r="AG60" s="44">
        <v>46188</v>
      </c>
      <c r="AH60" s="37"/>
      <c r="AI60" s="35" t="str">
        <f t="shared" si="5"/>
        <v>UNPAID</v>
      </c>
      <c r="AJ60" s="45" t="str">
        <f t="array" ref="AJ60">IFERROR(INDEX('[1]Master Price'!$E:$E,MATCH(D60,'[1]Master Price'!$B:$B,0)),"0")</f>
        <v>0</v>
      </c>
      <c r="AK60" s="45">
        <f t="shared" si="6"/>
        <v>0</v>
      </c>
      <c r="AL60" s="46" t="str">
        <f t="shared" si="7"/>
        <v>0-day</v>
      </c>
      <c r="AM60" s="46" t="str">
        <f t="shared" si="8"/>
        <v>0-day</v>
      </c>
      <c r="AN60" s="46" t="str">
        <f t="shared" si="30"/>
        <v>57-day</v>
      </c>
      <c r="AO60" s="46" t="str">
        <f t="shared" si="31"/>
        <v>0-day</v>
      </c>
      <c r="AP60" s="46" t="str">
        <f t="shared" si="11"/>
        <v>0-day</v>
      </c>
      <c r="AQ60" s="46" t="str">
        <f t="shared" si="12"/>
        <v>0-day</v>
      </c>
      <c r="AR60" s="17"/>
      <c r="AS60" s="47">
        <f t="shared" si="13"/>
        <v>58</v>
      </c>
      <c r="AT60" s="35" t="str">
        <f t="shared" si="32"/>
        <v>GMIAMI/2026/04/67(MARUWAI)</v>
      </c>
      <c r="AU60" s="48" t="e">
        <f t="shared" ca="1" si="14"/>
        <v>#NAME?</v>
      </c>
      <c r="AV60" s="48" t="e">
        <f t="shared" ca="1" si="15"/>
        <v>#NAME?</v>
      </c>
      <c r="AW60" s="49" t="e">
        <f t="shared" ca="1" si="16"/>
        <v>#NAME?</v>
      </c>
      <c r="AX60" s="48" t="e">
        <f t="shared" ca="1" si="17"/>
        <v>#NAME?</v>
      </c>
      <c r="AY60" s="49">
        <f t="shared" si="18"/>
        <v>200001048552</v>
      </c>
      <c r="AZ60" s="50" t="e">
        <f t="shared" ca="1" si="19"/>
        <v>#NAME?</v>
      </c>
      <c r="BA60" s="51" t="e">
        <f t="shared" ca="1" si="20"/>
        <v>#NAME?</v>
      </c>
      <c r="BB60" s="52" t="e">
        <f t="shared" ca="1" si="21"/>
        <v>#NAME?</v>
      </c>
      <c r="BC60" s="51" t="e">
        <f t="shared" ca="1" si="22"/>
        <v>#NAME?</v>
      </c>
      <c r="BD60" s="54" t="e">
        <f t="shared" ca="1" si="23"/>
        <v>#NAME?</v>
      </c>
      <c r="BE60" s="48" t="e">
        <f t="shared" ca="1" si="24"/>
        <v>#NAME?</v>
      </c>
      <c r="BF60" s="50" t="e">
        <f t="shared" ca="1" si="25"/>
        <v>#NAME?</v>
      </c>
      <c r="BG60" s="56" t="e">
        <f t="shared" ca="1" si="26"/>
        <v>#NAME?</v>
      </c>
      <c r="BH60" s="22"/>
      <c r="BI60" s="22"/>
      <c r="BJ60" s="22"/>
      <c r="BK60" s="22"/>
      <c r="BL60" s="22"/>
      <c r="BM60" s="22"/>
      <c r="BN60" s="24"/>
      <c r="BO60" s="24"/>
    </row>
    <row r="61" spans="1:67" ht="15.5">
      <c r="A61" s="25">
        <f t="shared" si="0"/>
        <v>59</v>
      </c>
      <c r="B61" s="71">
        <v>46126</v>
      </c>
      <c r="C61" s="61" t="s">
        <v>723</v>
      </c>
      <c r="D61" s="27" t="s">
        <v>165</v>
      </c>
      <c r="E61" s="29" t="s">
        <v>166</v>
      </c>
      <c r="F61" s="31">
        <v>1</v>
      </c>
      <c r="G61" s="31" t="s">
        <v>63</v>
      </c>
      <c r="H61" s="31" t="str">
        <f t="shared" si="1"/>
        <v>DONE</v>
      </c>
      <c r="I61" s="31" t="s">
        <v>724</v>
      </c>
      <c r="J61" s="31" t="s">
        <v>144</v>
      </c>
      <c r="K61" s="31" t="s">
        <v>70</v>
      </c>
      <c r="L61" s="31">
        <v>9.6449999999999996</v>
      </c>
      <c r="M61" s="25"/>
      <c r="N61" s="31" t="s">
        <v>609</v>
      </c>
      <c r="O61" s="31" t="s">
        <v>72</v>
      </c>
      <c r="P61" s="31" t="s">
        <v>97</v>
      </c>
      <c r="Q61" s="31" t="s">
        <v>287</v>
      </c>
      <c r="R61" s="26">
        <v>200001048552</v>
      </c>
      <c r="S61" s="30">
        <v>46128</v>
      </c>
      <c r="T61" s="26" t="s">
        <v>77</v>
      </c>
      <c r="U61" s="82"/>
      <c r="V61" s="25">
        <v>4000681491</v>
      </c>
      <c r="W61" s="58">
        <v>46672</v>
      </c>
      <c r="X61" s="34">
        <v>46185</v>
      </c>
      <c r="Y61" s="34" t="str">
        <f t="shared" si="2"/>
        <v>DONE</v>
      </c>
      <c r="Z61" s="36">
        <v>50748</v>
      </c>
      <c r="AA61" s="86">
        <v>46185</v>
      </c>
      <c r="AB61" s="34" t="str">
        <f t="shared" si="3"/>
        <v>DONE</v>
      </c>
      <c r="AC61" s="25"/>
      <c r="AD61" s="37" t="s">
        <v>725</v>
      </c>
      <c r="AE61" s="42">
        <v>46185</v>
      </c>
      <c r="AF61" s="41" t="str">
        <f t="shared" si="4"/>
        <v>DONE</v>
      </c>
      <c r="AG61" s="44">
        <v>46188</v>
      </c>
      <c r="AH61" s="37"/>
      <c r="AI61" s="35" t="str">
        <f t="shared" si="5"/>
        <v>UNPAID</v>
      </c>
      <c r="AJ61" s="45" t="str">
        <f t="array" ref="AJ61">IFERROR(INDEX('[1]Master Price'!$E:$E,MATCH(D61,'[1]Master Price'!$B:$B,0)),"0")</f>
        <v>0</v>
      </c>
      <c r="AK61" s="45">
        <f t="shared" si="6"/>
        <v>0</v>
      </c>
      <c r="AL61" s="46" t="str">
        <f t="shared" si="7"/>
        <v>0-day</v>
      </c>
      <c r="AM61" s="46" t="str">
        <f t="shared" si="8"/>
        <v>0-day</v>
      </c>
      <c r="AN61" s="46" t="str">
        <f t="shared" si="30"/>
        <v>57-day</v>
      </c>
      <c r="AO61" s="46" t="str">
        <f t="shared" si="31"/>
        <v>0-day</v>
      </c>
      <c r="AP61" s="46" t="str">
        <f t="shared" si="11"/>
        <v>0-day</v>
      </c>
      <c r="AQ61" s="46" t="str">
        <f t="shared" si="12"/>
        <v>0-day</v>
      </c>
      <c r="AR61" s="17"/>
      <c r="AS61" s="47">
        <f t="shared" si="13"/>
        <v>59</v>
      </c>
      <c r="AT61" s="35" t="str">
        <f t="shared" si="32"/>
        <v>GMIAMI/2026/04/67(MARUWAI)</v>
      </c>
      <c r="AU61" s="48" t="e">
        <f t="shared" ca="1" si="14"/>
        <v>#NAME?</v>
      </c>
      <c r="AV61" s="48" t="e">
        <f t="shared" ca="1" si="15"/>
        <v>#NAME?</v>
      </c>
      <c r="AW61" s="49" t="e">
        <f t="shared" ca="1" si="16"/>
        <v>#NAME?</v>
      </c>
      <c r="AX61" s="48" t="e">
        <f t="shared" ca="1" si="17"/>
        <v>#NAME?</v>
      </c>
      <c r="AY61" s="49">
        <f t="shared" si="18"/>
        <v>200001048552</v>
      </c>
      <c r="AZ61" s="50" t="e">
        <f t="shared" ca="1" si="19"/>
        <v>#NAME?</v>
      </c>
      <c r="BA61" s="51" t="e">
        <f t="shared" ca="1" si="20"/>
        <v>#NAME?</v>
      </c>
      <c r="BB61" s="52" t="e">
        <f t="shared" ca="1" si="21"/>
        <v>#NAME?</v>
      </c>
      <c r="BC61" s="51" t="e">
        <f t="shared" ca="1" si="22"/>
        <v>#NAME?</v>
      </c>
      <c r="BD61" s="54" t="e">
        <f t="shared" ca="1" si="23"/>
        <v>#NAME?</v>
      </c>
      <c r="BE61" s="48" t="e">
        <f t="shared" ca="1" si="24"/>
        <v>#NAME?</v>
      </c>
      <c r="BF61" s="50" t="e">
        <f t="shared" ca="1" si="25"/>
        <v>#NAME?</v>
      </c>
      <c r="BG61" s="56" t="e">
        <f t="shared" ca="1" si="26"/>
        <v>#NAME?</v>
      </c>
      <c r="BH61" s="22"/>
      <c r="BI61" s="22"/>
      <c r="BJ61" s="22"/>
      <c r="BK61" s="22"/>
      <c r="BL61" s="22"/>
      <c r="BM61" s="22"/>
      <c r="BN61" s="24"/>
      <c r="BO61" s="24"/>
    </row>
    <row r="62" spans="1:67" ht="15.5">
      <c r="A62" s="25">
        <f t="shared" si="0"/>
        <v>60</v>
      </c>
      <c r="B62" s="71">
        <v>46126</v>
      </c>
      <c r="C62" s="61" t="s">
        <v>723</v>
      </c>
      <c r="D62" s="27" t="s">
        <v>392</v>
      </c>
      <c r="E62" s="29" t="s">
        <v>393</v>
      </c>
      <c r="F62" s="31">
        <v>1</v>
      </c>
      <c r="G62" s="31" t="s">
        <v>63</v>
      </c>
      <c r="H62" s="31" t="str">
        <f t="shared" si="1"/>
        <v>DONE</v>
      </c>
      <c r="I62" s="31" t="s">
        <v>724</v>
      </c>
      <c r="J62" s="31" t="s">
        <v>144</v>
      </c>
      <c r="K62" s="31" t="s">
        <v>70</v>
      </c>
      <c r="L62" s="31">
        <v>9.6449999999999996</v>
      </c>
      <c r="M62" s="25"/>
      <c r="N62" s="31" t="s">
        <v>609</v>
      </c>
      <c r="O62" s="31" t="s">
        <v>72</v>
      </c>
      <c r="P62" s="31" t="s">
        <v>97</v>
      </c>
      <c r="Q62" s="31" t="s">
        <v>287</v>
      </c>
      <c r="R62" s="26">
        <v>200001048552</v>
      </c>
      <c r="S62" s="30">
        <v>46128</v>
      </c>
      <c r="T62" s="26" t="s">
        <v>77</v>
      </c>
      <c r="U62" s="82"/>
      <c r="V62" s="25">
        <v>4000681491</v>
      </c>
      <c r="W62" s="58">
        <v>46672</v>
      </c>
      <c r="X62" s="34">
        <v>46185</v>
      </c>
      <c r="Y62" s="34" t="str">
        <f t="shared" si="2"/>
        <v>DONE</v>
      </c>
      <c r="Z62" s="36">
        <v>50748</v>
      </c>
      <c r="AA62" s="86">
        <v>46185</v>
      </c>
      <c r="AB62" s="34" t="str">
        <f t="shared" si="3"/>
        <v>DONE</v>
      </c>
      <c r="AC62" s="25"/>
      <c r="AD62" s="37" t="s">
        <v>725</v>
      </c>
      <c r="AE62" s="42">
        <v>46185</v>
      </c>
      <c r="AF62" s="41" t="str">
        <f t="shared" si="4"/>
        <v>DONE</v>
      </c>
      <c r="AG62" s="44">
        <v>46188</v>
      </c>
      <c r="AH62" s="37"/>
      <c r="AI62" s="35" t="str">
        <f t="shared" si="5"/>
        <v>UNPAID</v>
      </c>
      <c r="AJ62" s="45" t="str">
        <f t="array" ref="AJ62">IFERROR(INDEX('[1]Master Price'!$E:$E,MATCH(D62,'[1]Master Price'!$B:$B,0)),"0")</f>
        <v>0</v>
      </c>
      <c r="AK62" s="45">
        <f t="shared" si="6"/>
        <v>0</v>
      </c>
      <c r="AL62" s="46" t="str">
        <f t="shared" si="7"/>
        <v>0-day</v>
      </c>
      <c r="AM62" s="46" t="str">
        <f t="shared" si="8"/>
        <v>0-day</v>
      </c>
      <c r="AN62" s="46" t="str">
        <f t="shared" si="30"/>
        <v>57-day</v>
      </c>
      <c r="AO62" s="46" t="str">
        <f t="shared" si="31"/>
        <v>0-day</v>
      </c>
      <c r="AP62" s="46" t="str">
        <f t="shared" si="11"/>
        <v>0-day</v>
      </c>
      <c r="AQ62" s="46" t="str">
        <f t="shared" si="12"/>
        <v>0-day</v>
      </c>
      <c r="AR62" s="17"/>
      <c r="AS62" s="47">
        <f t="shared" si="13"/>
        <v>60</v>
      </c>
      <c r="AT62" s="35" t="str">
        <f t="shared" si="32"/>
        <v>GMIAMI/2026/04/67(MARUWAI)</v>
      </c>
      <c r="AU62" s="48" t="e">
        <f t="shared" ca="1" si="14"/>
        <v>#NAME?</v>
      </c>
      <c r="AV62" s="48" t="e">
        <f t="shared" ca="1" si="15"/>
        <v>#NAME?</v>
      </c>
      <c r="AW62" s="49" t="e">
        <f t="shared" ca="1" si="16"/>
        <v>#NAME?</v>
      </c>
      <c r="AX62" s="48" t="e">
        <f t="shared" ca="1" si="17"/>
        <v>#NAME?</v>
      </c>
      <c r="AY62" s="49">
        <f t="shared" si="18"/>
        <v>200001048552</v>
      </c>
      <c r="AZ62" s="50" t="e">
        <f t="shared" ca="1" si="19"/>
        <v>#NAME?</v>
      </c>
      <c r="BA62" s="51" t="e">
        <f t="shared" ca="1" si="20"/>
        <v>#NAME?</v>
      </c>
      <c r="BB62" s="52" t="e">
        <f t="shared" ca="1" si="21"/>
        <v>#NAME?</v>
      </c>
      <c r="BC62" s="51" t="e">
        <f t="shared" ca="1" si="22"/>
        <v>#NAME?</v>
      </c>
      <c r="BD62" s="54" t="e">
        <f t="shared" ca="1" si="23"/>
        <v>#NAME?</v>
      </c>
      <c r="BE62" s="48" t="e">
        <f t="shared" ca="1" si="24"/>
        <v>#NAME?</v>
      </c>
      <c r="BF62" s="50" t="e">
        <f t="shared" ca="1" si="25"/>
        <v>#NAME?</v>
      </c>
      <c r="BG62" s="56" t="e">
        <f t="shared" ca="1" si="26"/>
        <v>#NAME?</v>
      </c>
      <c r="BH62" s="22"/>
      <c r="BI62" s="22"/>
      <c r="BJ62" s="22"/>
      <c r="BK62" s="22"/>
      <c r="BL62" s="22"/>
      <c r="BM62" s="22"/>
      <c r="BN62" s="24"/>
      <c r="BO62" s="24"/>
    </row>
    <row r="63" spans="1:67" ht="15.5">
      <c r="A63" s="25">
        <f t="shared" si="0"/>
        <v>61</v>
      </c>
      <c r="B63" s="71">
        <v>46127</v>
      </c>
      <c r="C63" s="61" t="s">
        <v>743</v>
      </c>
      <c r="D63" s="27" t="s">
        <v>344</v>
      </c>
      <c r="E63" s="29" t="s">
        <v>346</v>
      </c>
      <c r="F63" s="31">
        <v>1</v>
      </c>
      <c r="G63" s="31" t="s">
        <v>63</v>
      </c>
      <c r="H63" s="31" t="str">
        <f t="shared" si="1"/>
        <v>DONE</v>
      </c>
      <c r="I63" s="31" t="s">
        <v>580</v>
      </c>
      <c r="J63" s="32" t="s">
        <v>115</v>
      </c>
      <c r="K63" s="32" t="s">
        <v>94</v>
      </c>
      <c r="L63" s="31">
        <v>9000</v>
      </c>
      <c r="M63" s="31" t="s">
        <v>746</v>
      </c>
      <c r="N63" s="25"/>
      <c r="O63" s="31" t="s">
        <v>72</v>
      </c>
      <c r="P63" s="31" t="s">
        <v>97</v>
      </c>
      <c r="Q63" s="31" t="s">
        <v>287</v>
      </c>
      <c r="R63" s="26">
        <v>200001054230</v>
      </c>
      <c r="S63" s="30">
        <v>46128</v>
      </c>
      <c r="T63" s="26" t="s">
        <v>77</v>
      </c>
      <c r="U63" s="82"/>
      <c r="V63" s="25">
        <v>4000681499</v>
      </c>
      <c r="W63" s="58">
        <v>46685</v>
      </c>
      <c r="X63" s="34">
        <v>46185</v>
      </c>
      <c r="Y63" s="34" t="str">
        <f t="shared" si="2"/>
        <v>DONE</v>
      </c>
      <c r="Z63" s="36">
        <v>50751</v>
      </c>
      <c r="AA63" s="86">
        <v>46185</v>
      </c>
      <c r="AB63" s="34" t="str">
        <f t="shared" si="3"/>
        <v>DONE</v>
      </c>
      <c r="AC63" s="25"/>
      <c r="AD63" s="37" t="s">
        <v>748</v>
      </c>
      <c r="AE63" s="42">
        <v>46185</v>
      </c>
      <c r="AF63" s="41" t="str">
        <f t="shared" si="4"/>
        <v>DONE</v>
      </c>
      <c r="AG63" s="44">
        <v>46188</v>
      </c>
      <c r="AH63" s="37"/>
      <c r="AI63" s="35" t="str">
        <f t="shared" si="5"/>
        <v>UNPAID</v>
      </c>
      <c r="AJ63" s="45" t="str">
        <f t="array" ref="AJ63">IFERROR(INDEX('[1]Master Price'!$E:$E,MATCH(D63,'[1]Master Price'!$B:$B,0)),"0")</f>
        <v>0</v>
      </c>
      <c r="AK63" s="45">
        <f t="shared" si="6"/>
        <v>0</v>
      </c>
      <c r="AL63" s="46" t="str">
        <f t="shared" si="7"/>
        <v>0-day</v>
      </c>
      <c r="AM63" s="46" t="str">
        <f t="shared" si="8"/>
        <v>0-day</v>
      </c>
      <c r="AN63" s="46" t="str">
        <f t="shared" si="30"/>
        <v>57-day</v>
      </c>
      <c r="AO63" s="46" t="str">
        <f t="shared" si="31"/>
        <v>0-day</v>
      </c>
      <c r="AP63" s="46" t="str">
        <f t="shared" si="11"/>
        <v>0-day</v>
      </c>
      <c r="AQ63" s="46" t="str">
        <f t="shared" si="12"/>
        <v>0-day</v>
      </c>
      <c r="AR63" s="17"/>
      <c r="AS63" s="47">
        <f t="shared" si="13"/>
        <v>61</v>
      </c>
      <c r="AT63" s="35" t="str">
        <f t="shared" si="32"/>
        <v>GMIAMI/2026/04/68(MARUWAI)</v>
      </c>
      <c r="AU63" s="48" t="e">
        <f t="shared" ca="1" si="14"/>
        <v>#NAME?</v>
      </c>
      <c r="AV63" s="48" t="e">
        <f t="shared" ca="1" si="15"/>
        <v>#NAME?</v>
      </c>
      <c r="AW63" s="49" t="e">
        <f t="shared" ca="1" si="16"/>
        <v>#NAME?</v>
      </c>
      <c r="AX63" s="48" t="e">
        <f t="shared" ca="1" si="17"/>
        <v>#NAME?</v>
      </c>
      <c r="AY63" s="49">
        <f t="shared" si="18"/>
        <v>200001054230</v>
      </c>
      <c r="AZ63" s="50" t="e">
        <f t="shared" ca="1" si="19"/>
        <v>#NAME?</v>
      </c>
      <c r="BA63" s="51" t="e">
        <f t="shared" ca="1" si="20"/>
        <v>#NAME?</v>
      </c>
      <c r="BB63" s="52" t="e">
        <f t="shared" ca="1" si="21"/>
        <v>#NAME?</v>
      </c>
      <c r="BC63" s="51" t="e">
        <f t="shared" ca="1" si="22"/>
        <v>#NAME?</v>
      </c>
      <c r="BD63" s="54" t="e">
        <f t="shared" ca="1" si="23"/>
        <v>#NAME?</v>
      </c>
      <c r="BE63" s="48" t="e">
        <f t="shared" ca="1" si="24"/>
        <v>#NAME?</v>
      </c>
      <c r="BF63" s="50" t="e">
        <f t="shared" ca="1" si="25"/>
        <v>#NAME?</v>
      </c>
      <c r="BG63" s="56" t="e">
        <f t="shared" ca="1" si="26"/>
        <v>#NAME?</v>
      </c>
      <c r="BH63" s="22"/>
      <c r="BI63" s="22"/>
      <c r="BJ63" s="22"/>
      <c r="BK63" s="22"/>
      <c r="BL63" s="22"/>
      <c r="BM63" s="22"/>
      <c r="BN63" s="24"/>
      <c r="BO63" s="24"/>
    </row>
    <row r="64" spans="1:67" ht="15.5">
      <c r="A64" s="25">
        <f t="shared" si="0"/>
        <v>62</v>
      </c>
      <c r="B64" s="71">
        <v>46127</v>
      </c>
      <c r="C64" s="61" t="s">
        <v>743</v>
      </c>
      <c r="D64" s="27" t="s">
        <v>293</v>
      </c>
      <c r="E64" s="29" t="s">
        <v>294</v>
      </c>
      <c r="F64" s="31">
        <v>1</v>
      </c>
      <c r="G64" s="31" t="s">
        <v>63</v>
      </c>
      <c r="H64" s="31" t="str">
        <f t="shared" si="1"/>
        <v>DONE</v>
      </c>
      <c r="I64" s="31" t="s">
        <v>580</v>
      </c>
      <c r="J64" s="32" t="s">
        <v>115</v>
      </c>
      <c r="K64" s="32" t="s">
        <v>94</v>
      </c>
      <c r="L64" s="31">
        <v>9000</v>
      </c>
      <c r="M64" s="31" t="s">
        <v>746</v>
      </c>
      <c r="N64" s="25"/>
      <c r="O64" s="31" t="s">
        <v>72</v>
      </c>
      <c r="P64" s="31" t="s">
        <v>97</v>
      </c>
      <c r="Q64" s="31" t="s">
        <v>287</v>
      </c>
      <c r="R64" s="26">
        <v>200001054230</v>
      </c>
      <c r="S64" s="30">
        <v>46128</v>
      </c>
      <c r="T64" s="26" t="s">
        <v>77</v>
      </c>
      <c r="U64" s="82"/>
      <c r="V64" s="25">
        <v>4000681499</v>
      </c>
      <c r="W64" s="58">
        <v>46685</v>
      </c>
      <c r="X64" s="34">
        <v>46185</v>
      </c>
      <c r="Y64" s="34" t="str">
        <f t="shared" si="2"/>
        <v>DONE</v>
      </c>
      <c r="Z64" s="36">
        <v>50751</v>
      </c>
      <c r="AA64" s="86">
        <v>46185</v>
      </c>
      <c r="AB64" s="34" t="str">
        <f t="shared" si="3"/>
        <v>DONE</v>
      </c>
      <c r="AC64" s="25"/>
      <c r="AD64" s="37" t="s">
        <v>748</v>
      </c>
      <c r="AE64" s="42">
        <v>46185</v>
      </c>
      <c r="AF64" s="41" t="str">
        <f t="shared" si="4"/>
        <v>DONE</v>
      </c>
      <c r="AG64" s="44">
        <v>46188</v>
      </c>
      <c r="AH64" s="37"/>
      <c r="AI64" s="35" t="str">
        <f t="shared" si="5"/>
        <v>UNPAID</v>
      </c>
      <c r="AJ64" s="45" t="str">
        <f t="array" ref="AJ64">IFERROR(INDEX('[1]Master Price'!$E:$E,MATCH(D64,'[1]Master Price'!$B:$B,0)),"0")</f>
        <v>0</v>
      </c>
      <c r="AK64" s="45">
        <f t="shared" si="6"/>
        <v>0</v>
      </c>
      <c r="AL64" s="46" t="str">
        <f t="shared" si="7"/>
        <v>0-day</v>
      </c>
      <c r="AM64" s="46" t="str">
        <f t="shared" si="8"/>
        <v>0-day</v>
      </c>
      <c r="AN64" s="46" t="str">
        <f t="shared" si="30"/>
        <v>57-day</v>
      </c>
      <c r="AO64" s="46" t="str">
        <f t="shared" si="31"/>
        <v>0-day</v>
      </c>
      <c r="AP64" s="46" t="str">
        <f t="shared" si="11"/>
        <v>0-day</v>
      </c>
      <c r="AQ64" s="46" t="str">
        <f t="shared" si="12"/>
        <v>0-day</v>
      </c>
      <c r="AR64" s="17"/>
      <c r="AS64" s="47">
        <f t="shared" si="13"/>
        <v>62</v>
      </c>
      <c r="AT64" s="35" t="str">
        <f t="shared" si="32"/>
        <v>GMIAMI/2026/04/68(MARUWAI)</v>
      </c>
      <c r="AU64" s="48" t="e">
        <f t="shared" ca="1" si="14"/>
        <v>#NAME?</v>
      </c>
      <c r="AV64" s="48" t="e">
        <f t="shared" ca="1" si="15"/>
        <v>#NAME?</v>
      </c>
      <c r="AW64" s="49" t="e">
        <f t="shared" ca="1" si="16"/>
        <v>#NAME?</v>
      </c>
      <c r="AX64" s="48" t="e">
        <f t="shared" ca="1" si="17"/>
        <v>#NAME?</v>
      </c>
      <c r="AY64" s="49">
        <f t="shared" si="18"/>
        <v>200001054230</v>
      </c>
      <c r="AZ64" s="50" t="e">
        <f t="shared" ca="1" si="19"/>
        <v>#NAME?</v>
      </c>
      <c r="BA64" s="51" t="e">
        <f t="shared" ca="1" si="20"/>
        <v>#NAME?</v>
      </c>
      <c r="BB64" s="52" t="e">
        <f t="shared" ca="1" si="21"/>
        <v>#NAME?</v>
      </c>
      <c r="BC64" s="51" t="e">
        <f t="shared" ca="1" si="22"/>
        <v>#NAME?</v>
      </c>
      <c r="BD64" s="54" t="e">
        <f t="shared" ca="1" si="23"/>
        <v>#NAME?</v>
      </c>
      <c r="BE64" s="48" t="e">
        <f t="shared" ca="1" si="24"/>
        <v>#NAME?</v>
      </c>
      <c r="BF64" s="50" t="e">
        <f t="shared" ca="1" si="25"/>
        <v>#NAME?</v>
      </c>
      <c r="BG64" s="56" t="e">
        <f t="shared" ca="1" si="26"/>
        <v>#NAME?</v>
      </c>
      <c r="BH64" s="22"/>
      <c r="BI64" s="22"/>
      <c r="BJ64" s="22"/>
      <c r="BK64" s="22"/>
      <c r="BL64" s="22"/>
      <c r="BM64" s="22"/>
      <c r="BN64" s="24"/>
      <c r="BO64" s="24"/>
    </row>
    <row r="65" spans="1:67" ht="15.5">
      <c r="A65" s="25">
        <f t="shared" si="0"/>
        <v>63</v>
      </c>
      <c r="B65" s="62">
        <v>46126</v>
      </c>
      <c r="C65" s="26" t="s">
        <v>754</v>
      </c>
      <c r="D65" s="27" t="s">
        <v>65</v>
      </c>
      <c r="E65" s="29" t="s">
        <v>66</v>
      </c>
      <c r="F65" s="31">
        <v>2</v>
      </c>
      <c r="G65" s="31" t="s">
        <v>63</v>
      </c>
      <c r="H65" s="31" t="str">
        <f t="shared" si="1"/>
        <v>DONE</v>
      </c>
      <c r="I65" s="31" t="s">
        <v>542</v>
      </c>
      <c r="J65" s="32" t="s">
        <v>398</v>
      </c>
      <c r="K65" s="32" t="s">
        <v>94</v>
      </c>
      <c r="L65" s="31">
        <v>10.029</v>
      </c>
      <c r="M65" s="31" t="s">
        <v>218</v>
      </c>
      <c r="N65" s="25"/>
      <c r="O65" s="31" t="s">
        <v>369</v>
      </c>
      <c r="P65" s="31" t="s">
        <v>97</v>
      </c>
      <c r="Q65" s="31" t="s">
        <v>648</v>
      </c>
      <c r="R65" s="26">
        <v>200001043958</v>
      </c>
      <c r="S65" s="30">
        <v>46130</v>
      </c>
      <c r="T65" s="26" t="s">
        <v>77</v>
      </c>
      <c r="U65" s="30">
        <v>46135</v>
      </c>
      <c r="V65" s="25">
        <v>4000676202</v>
      </c>
      <c r="W65" s="58">
        <v>45629</v>
      </c>
      <c r="X65" s="34">
        <v>46156</v>
      </c>
      <c r="Y65" s="34" t="str">
        <f t="shared" si="2"/>
        <v>DONE</v>
      </c>
      <c r="Z65" s="36">
        <v>50065</v>
      </c>
      <c r="AA65" s="84">
        <v>46134</v>
      </c>
      <c r="AB65" s="34" t="str">
        <f t="shared" si="3"/>
        <v>DONE</v>
      </c>
      <c r="AC65" s="25"/>
      <c r="AD65" s="37" t="s">
        <v>757</v>
      </c>
      <c r="AE65" s="42">
        <v>46164</v>
      </c>
      <c r="AF65" s="41" t="str">
        <f t="shared" si="4"/>
        <v>DONE</v>
      </c>
      <c r="AG65" s="44">
        <v>46165</v>
      </c>
      <c r="AH65" s="39">
        <v>46230</v>
      </c>
      <c r="AI65" s="35" t="str">
        <f t="shared" si="5"/>
        <v>PAID</v>
      </c>
      <c r="AJ65" s="45" t="str">
        <f t="array" ref="AJ65">IFERROR(INDEX('[1]Master Price'!$E:$E,MATCH(D65,'[1]Master Price'!$B:$B,0)),"0")</f>
        <v>0</v>
      </c>
      <c r="AK65" s="45">
        <f t="shared" si="6"/>
        <v>0</v>
      </c>
      <c r="AL65" s="46" t="str">
        <f t="shared" si="7"/>
        <v>0-day</v>
      </c>
      <c r="AM65" s="46" t="str">
        <f t="shared" si="8"/>
        <v>5-day</v>
      </c>
      <c r="AN65" s="46" t="str">
        <f t="shared" si="30"/>
        <v>26-day</v>
      </c>
      <c r="AO65" s="46" t="str">
        <f t="shared" si="31"/>
        <v>0-day</v>
      </c>
      <c r="AP65" s="46" t="str">
        <f t="shared" si="11"/>
        <v>30-day</v>
      </c>
      <c r="AQ65" s="46" t="str">
        <f t="shared" si="12"/>
        <v>0-day</v>
      </c>
      <c r="AR65" s="17"/>
      <c r="AS65" s="47">
        <f t="shared" si="13"/>
        <v>63</v>
      </c>
      <c r="AT65" s="35" t="str">
        <f t="shared" si="32"/>
        <v>GMIAMI/2026/04/956</v>
      </c>
      <c r="AU65" s="48" t="e">
        <f t="shared" ca="1" si="14"/>
        <v>#NAME?</v>
      </c>
      <c r="AV65" s="48" t="e">
        <f t="shared" ca="1" si="15"/>
        <v>#NAME?</v>
      </c>
      <c r="AW65" s="49" t="e">
        <f t="shared" ca="1" si="16"/>
        <v>#NAME?</v>
      </c>
      <c r="AX65" s="48" t="e">
        <f t="shared" ca="1" si="17"/>
        <v>#NAME?</v>
      </c>
      <c r="AY65" s="49">
        <f t="shared" si="18"/>
        <v>200001043958</v>
      </c>
      <c r="AZ65" s="50" t="e">
        <f t="shared" ca="1" si="19"/>
        <v>#NAME?</v>
      </c>
      <c r="BA65" s="51" t="e">
        <f t="shared" ca="1" si="20"/>
        <v>#NAME?</v>
      </c>
      <c r="BB65" s="52" t="e">
        <f t="shared" ca="1" si="21"/>
        <v>#NAME?</v>
      </c>
      <c r="BC65" s="51" t="e">
        <f t="shared" ca="1" si="22"/>
        <v>#NAME?</v>
      </c>
      <c r="BD65" s="54" t="e">
        <f t="shared" ca="1" si="23"/>
        <v>#NAME?</v>
      </c>
      <c r="BE65" s="48" t="e">
        <f t="shared" ca="1" si="24"/>
        <v>#NAME?</v>
      </c>
      <c r="BF65" s="50" t="e">
        <f t="shared" ca="1" si="25"/>
        <v>#NAME?</v>
      </c>
      <c r="BG65" s="56" t="e">
        <f t="shared" ca="1" si="26"/>
        <v>#NAME?</v>
      </c>
      <c r="BH65" s="22"/>
      <c r="BI65" s="22"/>
      <c r="BJ65" s="22"/>
      <c r="BK65" s="22"/>
      <c r="BL65" s="22"/>
      <c r="BM65" s="22"/>
      <c r="BN65" s="24"/>
      <c r="BO65" s="24"/>
    </row>
    <row r="66" spans="1:67" ht="15.5">
      <c r="A66" s="25">
        <f t="shared" si="0"/>
        <v>64</v>
      </c>
      <c r="B66" s="62">
        <v>46126</v>
      </c>
      <c r="C66" s="26" t="s">
        <v>754</v>
      </c>
      <c r="D66" s="27" t="s">
        <v>550</v>
      </c>
      <c r="E66" s="29" t="s">
        <v>551</v>
      </c>
      <c r="F66" s="31">
        <v>1</v>
      </c>
      <c r="G66" s="31" t="s">
        <v>63</v>
      </c>
      <c r="H66" s="31" t="str">
        <f t="shared" si="1"/>
        <v>DONE</v>
      </c>
      <c r="I66" s="31" t="s">
        <v>542</v>
      </c>
      <c r="J66" s="32" t="s">
        <v>398</v>
      </c>
      <c r="K66" s="32" t="s">
        <v>94</v>
      </c>
      <c r="L66" s="31">
        <v>10.029</v>
      </c>
      <c r="M66" s="31" t="s">
        <v>218</v>
      </c>
      <c r="N66" s="25"/>
      <c r="O66" s="31" t="s">
        <v>369</v>
      </c>
      <c r="P66" s="31" t="s">
        <v>97</v>
      </c>
      <c r="Q66" s="31" t="s">
        <v>648</v>
      </c>
      <c r="R66" s="26">
        <v>200001043958</v>
      </c>
      <c r="S66" s="30">
        <v>46130</v>
      </c>
      <c r="T66" s="26" t="s">
        <v>77</v>
      </c>
      <c r="U66" s="30">
        <v>46135</v>
      </c>
      <c r="V66" s="25">
        <v>4000676202</v>
      </c>
      <c r="W66" s="58">
        <v>45629</v>
      </c>
      <c r="X66" s="34">
        <v>46156</v>
      </c>
      <c r="Y66" s="34" t="str">
        <f t="shared" si="2"/>
        <v>DONE</v>
      </c>
      <c r="Z66" s="36">
        <v>50065</v>
      </c>
      <c r="AA66" s="84">
        <v>46134</v>
      </c>
      <c r="AB66" s="34" t="str">
        <f t="shared" si="3"/>
        <v>DONE</v>
      </c>
      <c r="AC66" s="25"/>
      <c r="AD66" s="37" t="s">
        <v>757</v>
      </c>
      <c r="AE66" s="42">
        <v>46164</v>
      </c>
      <c r="AF66" s="41" t="str">
        <f t="shared" si="4"/>
        <v>DONE</v>
      </c>
      <c r="AG66" s="44">
        <v>46165</v>
      </c>
      <c r="AH66" s="39">
        <v>46230</v>
      </c>
      <c r="AI66" s="35" t="str">
        <f t="shared" si="5"/>
        <v>PAID</v>
      </c>
      <c r="AJ66" s="45" t="str">
        <f t="array" ref="AJ66">IFERROR(INDEX('[1]Master Price'!$E:$E,MATCH(D66,'[1]Master Price'!$B:$B,0)),"0")</f>
        <v>0</v>
      </c>
      <c r="AK66" s="45">
        <f t="shared" si="6"/>
        <v>0</v>
      </c>
      <c r="AL66" s="46" t="str">
        <f t="shared" si="7"/>
        <v>0-day</v>
      </c>
      <c r="AM66" s="46" t="str">
        <f t="shared" si="8"/>
        <v>5-day</v>
      </c>
      <c r="AN66" s="46" t="str">
        <f t="shared" si="30"/>
        <v>26-day</v>
      </c>
      <c r="AO66" s="46" t="str">
        <f t="shared" si="31"/>
        <v>0-day</v>
      </c>
      <c r="AP66" s="46" t="str">
        <f t="shared" si="11"/>
        <v>30-day</v>
      </c>
      <c r="AQ66" s="46" t="str">
        <f t="shared" si="12"/>
        <v>0-day</v>
      </c>
      <c r="AR66" s="17"/>
      <c r="AS66" s="47">
        <f t="shared" si="13"/>
        <v>64</v>
      </c>
      <c r="AT66" s="35" t="str">
        <f t="shared" si="32"/>
        <v>GMIAMI/2026/04/956</v>
      </c>
      <c r="AU66" s="48" t="e">
        <f t="shared" ca="1" si="14"/>
        <v>#NAME?</v>
      </c>
      <c r="AV66" s="48" t="e">
        <f t="shared" ca="1" si="15"/>
        <v>#NAME?</v>
      </c>
      <c r="AW66" s="49" t="e">
        <f t="shared" ca="1" si="16"/>
        <v>#NAME?</v>
      </c>
      <c r="AX66" s="48" t="e">
        <f t="shared" ca="1" si="17"/>
        <v>#NAME?</v>
      </c>
      <c r="AY66" s="49">
        <f t="shared" si="18"/>
        <v>200001043958</v>
      </c>
      <c r="AZ66" s="50" t="e">
        <f t="shared" ca="1" si="19"/>
        <v>#NAME?</v>
      </c>
      <c r="BA66" s="51" t="e">
        <f t="shared" ca="1" si="20"/>
        <v>#NAME?</v>
      </c>
      <c r="BB66" s="52" t="e">
        <f t="shared" ca="1" si="21"/>
        <v>#NAME?</v>
      </c>
      <c r="BC66" s="51" t="e">
        <f t="shared" ca="1" si="22"/>
        <v>#NAME?</v>
      </c>
      <c r="BD66" s="54" t="e">
        <f t="shared" ca="1" si="23"/>
        <v>#NAME?</v>
      </c>
      <c r="BE66" s="48" t="e">
        <f t="shared" ca="1" si="24"/>
        <v>#NAME?</v>
      </c>
      <c r="BF66" s="50" t="e">
        <f t="shared" ca="1" si="25"/>
        <v>#NAME?</v>
      </c>
      <c r="BG66" s="56" t="e">
        <f t="shared" ca="1" si="26"/>
        <v>#NAME?</v>
      </c>
      <c r="BH66" s="22"/>
      <c r="BI66" s="22"/>
      <c r="BJ66" s="22"/>
      <c r="BK66" s="22"/>
      <c r="BL66" s="22"/>
      <c r="BM66" s="22"/>
      <c r="BN66" s="24"/>
      <c r="BO66" s="24"/>
    </row>
    <row r="67" spans="1:67" ht="15.5">
      <c r="A67" s="25">
        <f t="shared" si="0"/>
        <v>65</v>
      </c>
      <c r="B67" s="62">
        <v>46126</v>
      </c>
      <c r="C67" s="26" t="s">
        <v>761</v>
      </c>
      <c r="D67" s="27" t="s">
        <v>213</v>
      </c>
      <c r="E67" s="29" t="s">
        <v>214</v>
      </c>
      <c r="F67" s="31">
        <v>1</v>
      </c>
      <c r="G67" s="31" t="s">
        <v>63</v>
      </c>
      <c r="H67" s="31" t="str">
        <f t="shared" si="1"/>
        <v>DONE</v>
      </c>
      <c r="I67" s="31" t="s">
        <v>762</v>
      </c>
      <c r="J67" s="32" t="s">
        <v>144</v>
      </c>
      <c r="K67" s="32" t="s">
        <v>70</v>
      </c>
      <c r="L67" s="31">
        <v>14.02</v>
      </c>
      <c r="M67" s="31" t="s">
        <v>218</v>
      </c>
      <c r="N67" s="25"/>
      <c r="O67" s="31" t="s">
        <v>189</v>
      </c>
      <c r="P67" s="31" t="s">
        <v>97</v>
      </c>
      <c r="Q67" s="31" t="s">
        <v>763</v>
      </c>
      <c r="R67" s="26">
        <v>200001043960</v>
      </c>
      <c r="S67" s="30">
        <v>46130</v>
      </c>
      <c r="T67" s="26" t="s">
        <v>77</v>
      </c>
      <c r="U67" s="30">
        <v>46135</v>
      </c>
      <c r="V67" s="25">
        <v>4000676201</v>
      </c>
      <c r="W67" s="58">
        <v>45628</v>
      </c>
      <c r="X67" s="34">
        <v>46156</v>
      </c>
      <c r="Y67" s="34" t="str">
        <f t="shared" si="2"/>
        <v>DONE</v>
      </c>
      <c r="Z67" s="36">
        <v>49687</v>
      </c>
      <c r="AA67" s="84">
        <v>46127</v>
      </c>
      <c r="AB67" s="34" t="str">
        <f t="shared" si="3"/>
        <v>DONE</v>
      </c>
      <c r="AC67" s="25"/>
      <c r="AD67" s="37" t="s">
        <v>764</v>
      </c>
      <c r="AE67" s="42">
        <v>46157</v>
      </c>
      <c r="AF67" s="41" t="str">
        <f t="shared" si="4"/>
        <v>DONE</v>
      </c>
      <c r="AG67" s="44">
        <v>46158</v>
      </c>
      <c r="AH67" s="39">
        <v>46230</v>
      </c>
      <c r="AI67" s="35" t="str">
        <f t="shared" si="5"/>
        <v>PAID</v>
      </c>
      <c r="AJ67" s="45" t="str">
        <f t="array" ref="AJ67">IFERROR(INDEX('[1]Master Price'!$E:$E,MATCH(D67,'[1]Master Price'!$B:$B,0)),"0")</f>
        <v>0</v>
      </c>
      <c r="AK67" s="45">
        <f t="shared" si="6"/>
        <v>0</v>
      </c>
      <c r="AL67" s="46" t="str">
        <f t="shared" si="7"/>
        <v>0-day</v>
      </c>
      <c r="AM67" s="46" t="str">
        <f t="shared" si="8"/>
        <v>5-day</v>
      </c>
      <c r="AN67" s="46" t="str">
        <f t="shared" si="30"/>
        <v>26-day</v>
      </c>
      <c r="AO67" s="46" t="str">
        <f t="shared" si="31"/>
        <v>0-day</v>
      </c>
      <c r="AP67" s="46" t="str">
        <f t="shared" si="11"/>
        <v>30-day</v>
      </c>
      <c r="AQ67" s="46" t="str">
        <f t="shared" si="12"/>
        <v>0-day</v>
      </c>
      <c r="AR67" s="17"/>
      <c r="AS67" s="47">
        <f t="shared" si="13"/>
        <v>65</v>
      </c>
      <c r="AT67" s="35" t="str">
        <f t="shared" si="32"/>
        <v>GMIAMI/2026/04/957</v>
      </c>
      <c r="AU67" s="48" t="e">
        <f t="shared" ca="1" si="14"/>
        <v>#NAME?</v>
      </c>
      <c r="AV67" s="48" t="e">
        <f t="shared" ca="1" si="15"/>
        <v>#NAME?</v>
      </c>
      <c r="AW67" s="49" t="e">
        <f t="shared" ca="1" si="16"/>
        <v>#NAME?</v>
      </c>
      <c r="AX67" s="48" t="e">
        <f t="shared" ca="1" si="17"/>
        <v>#NAME?</v>
      </c>
      <c r="AY67" s="49">
        <f t="shared" si="18"/>
        <v>200001043960</v>
      </c>
      <c r="AZ67" s="50" t="e">
        <f t="shared" ca="1" si="19"/>
        <v>#NAME?</v>
      </c>
      <c r="BA67" s="51" t="e">
        <f t="shared" ca="1" si="20"/>
        <v>#NAME?</v>
      </c>
      <c r="BB67" s="52" t="e">
        <f t="shared" ca="1" si="21"/>
        <v>#NAME?</v>
      </c>
      <c r="BC67" s="51" t="e">
        <f t="shared" ca="1" si="22"/>
        <v>#NAME?</v>
      </c>
      <c r="BD67" s="54" t="e">
        <f t="shared" ca="1" si="23"/>
        <v>#NAME?</v>
      </c>
      <c r="BE67" s="48" t="e">
        <f t="shared" ca="1" si="24"/>
        <v>#NAME?</v>
      </c>
      <c r="BF67" s="50" t="e">
        <f t="shared" ca="1" si="25"/>
        <v>#NAME?</v>
      </c>
      <c r="BG67" s="56" t="e">
        <f t="shared" ca="1" si="26"/>
        <v>#NAME?</v>
      </c>
      <c r="BH67" s="22"/>
      <c r="BI67" s="22"/>
      <c r="BJ67" s="22"/>
      <c r="BK67" s="22"/>
      <c r="BL67" s="22"/>
      <c r="BM67" s="22"/>
      <c r="BN67" s="24"/>
      <c r="BO67" s="24"/>
    </row>
    <row r="68" spans="1:67" ht="15.5">
      <c r="A68" s="25">
        <f t="shared" si="0"/>
        <v>66</v>
      </c>
      <c r="B68" s="62">
        <v>46126</v>
      </c>
      <c r="C68" s="26" t="s">
        <v>761</v>
      </c>
      <c r="D68" s="27" t="s">
        <v>165</v>
      </c>
      <c r="E68" s="29" t="s">
        <v>166</v>
      </c>
      <c r="F68" s="31">
        <v>1</v>
      </c>
      <c r="G68" s="31" t="s">
        <v>63</v>
      </c>
      <c r="H68" s="31" t="str">
        <f t="shared" si="1"/>
        <v>DONE</v>
      </c>
      <c r="I68" s="31" t="s">
        <v>762</v>
      </c>
      <c r="J68" s="32" t="s">
        <v>144</v>
      </c>
      <c r="K68" s="32" t="s">
        <v>70</v>
      </c>
      <c r="L68" s="31">
        <v>14.02</v>
      </c>
      <c r="M68" s="31" t="s">
        <v>218</v>
      </c>
      <c r="N68" s="25"/>
      <c r="O68" s="31" t="s">
        <v>189</v>
      </c>
      <c r="P68" s="31" t="s">
        <v>97</v>
      </c>
      <c r="Q68" s="31" t="s">
        <v>763</v>
      </c>
      <c r="R68" s="26">
        <v>200001043960</v>
      </c>
      <c r="S68" s="30">
        <v>46130</v>
      </c>
      <c r="T68" s="26" t="s">
        <v>77</v>
      </c>
      <c r="U68" s="30">
        <v>46135</v>
      </c>
      <c r="V68" s="25">
        <v>4000676201</v>
      </c>
      <c r="W68" s="58">
        <v>45628</v>
      </c>
      <c r="X68" s="34">
        <v>46156</v>
      </c>
      <c r="Y68" s="34" t="str">
        <f t="shared" si="2"/>
        <v>DONE</v>
      </c>
      <c r="Z68" s="36">
        <v>49687</v>
      </c>
      <c r="AA68" s="84">
        <v>46127</v>
      </c>
      <c r="AB68" s="34" t="str">
        <f t="shared" si="3"/>
        <v>DONE</v>
      </c>
      <c r="AC68" s="25"/>
      <c r="AD68" s="37" t="s">
        <v>764</v>
      </c>
      <c r="AE68" s="42">
        <v>46157</v>
      </c>
      <c r="AF68" s="41" t="str">
        <f t="shared" si="4"/>
        <v>DONE</v>
      </c>
      <c r="AG68" s="44">
        <v>46158</v>
      </c>
      <c r="AH68" s="39">
        <v>46230</v>
      </c>
      <c r="AI68" s="35" t="str">
        <f t="shared" si="5"/>
        <v>PAID</v>
      </c>
      <c r="AJ68" s="45" t="str">
        <f t="array" ref="AJ68">IFERROR(INDEX('[1]Master Price'!$E:$E,MATCH(D68,'[1]Master Price'!$B:$B,0)),"0")</f>
        <v>0</v>
      </c>
      <c r="AK68" s="45">
        <f t="shared" si="6"/>
        <v>0</v>
      </c>
      <c r="AL68" s="46" t="str">
        <f t="shared" si="7"/>
        <v>0-day</v>
      </c>
      <c r="AM68" s="46" t="str">
        <f t="shared" si="8"/>
        <v>5-day</v>
      </c>
      <c r="AN68" s="46" t="str">
        <f t="shared" si="30"/>
        <v>26-day</v>
      </c>
      <c r="AO68" s="46" t="str">
        <f t="shared" si="31"/>
        <v>0-day</v>
      </c>
      <c r="AP68" s="46" t="str">
        <f t="shared" si="11"/>
        <v>30-day</v>
      </c>
      <c r="AQ68" s="46" t="str">
        <f t="shared" si="12"/>
        <v>0-day</v>
      </c>
      <c r="AR68" s="17"/>
      <c r="AS68" s="47">
        <f t="shared" si="13"/>
        <v>66</v>
      </c>
      <c r="AT68" s="35" t="str">
        <f t="shared" si="32"/>
        <v>GMIAMI/2026/04/957</v>
      </c>
      <c r="AU68" s="48" t="e">
        <f t="shared" ca="1" si="14"/>
        <v>#NAME?</v>
      </c>
      <c r="AV68" s="48" t="e">
        <f t="shared" ca="1" si="15"/>
        <v>#NAME?</v>
      </c>
      <c r="AW68" s="49" t="e">
        <f t="shared" ca="1" si="16"/>
        <v>#NAME?</v>
      </c>
      <c r="AX68" s="48" t="e">
        <f t="shared" ca="1" si="17"/>
        <v>#NAME?</v>
      </c>
      <c r="AY68" s="49">
        <f t="shared" si="18"/>
        <v>200001043960</v>
      </c>
      <c r="AZ68" s="50" t="e">
        <f t="shared" ca="1" si="19"/>
        <v>#NAME?</v>
      </c>
      <c r="BA68" s="51" t="e">
        <f t="shared" ca="1" si="20"/>
        <v>#NAME?</v>
      </c>
      <c r="BB68" s="52" t="e">
        <f t="shared" ca="1" si="21"/>
        <v>#NAME?</v>
      </c>
      <c r="BC68" s="51" t="e">
        <f t="shared" ca="1" si="22"/>
        <v>#NAME?</v>
      </c>
      <c r="BD68" s="54" t="e">
        <f t="shared" ca="1" si="23"/>
        <v>#NAME?</v>
      </c>
      <c r="BE68" s="48" t="e">
        <f t="shared" ca="1" si="24"/>
        <v>#NAME?</v>
      </c>
      <c r="BF68" s="50" t="e">
        <f t="shared" ca="1" si="25"/>
        <v>#NAME?</v>
      </c>
      <c r="BG68" s="56" t="e">
        <f t="shared" ca="1" si="26"/>
        <v>#NAME?</v>
      </c>
      <c r="BH68" s="22"/>
      <c r="BI68" s="22"/>
      <c r="BJ68" s="22"/>
      <c r="BK68" s="22"/>
      <c r="BL68" s="22"/>
      <c r="BM68" s="22"/>
      <c r="BN68" s="24"/>
      <c r="BO68" s="24"/>
    </row>
    <row r="69" spans="1:67" ht="15.5">
      <c r="A69" s="25">
        <f t="shared" si="0"/>
        <v>67</v>
      </c>
      <c r="B69" s="62">
        <v>46126</v>
      </c>
      <c r="C69" s="26" t="s">
        <v>761</v>
      </c>
      <c r="D69" s="27" t="s">
        <v>772</v>
      </c>
      <c r="E69" s="29" t="s">
        <v>773</v>
      </c>
      <c r="F69" s="31">
        <v>1</v>
      </c>
      <c r="G69" s="31" t="s">
        <v>63</v>
      </c>
      <c r="H69" s="31" t="str">
        <f t="shared" si="1"/>
        <v>DONE</v>
      </c>
      <c r="I69" s="31" t="s">
        <v>762</v>
      </c>
      <c r="J69" s="32" t="s">
        <v>144</v>
      </c>
      <c r="K69" s="32" t="s">
        <v>70</v>
      </c>
      <c r="L69" s="31">
        <v>14.02</v>
      </c>
      <c r="M69" s="31" t="s">
        <v>218</v>
      </c>
      <c r="N69" s="25"/>
      <c r="O69" s="31" t="s">
        <v>189</v>
      </c>
      <c r="P69" s="31" t="s">
        <v>97</v>
      </c>
      <c r="Q69" s="31" t="s">
        <v>763</v>
      </c>
      <c r="R69" s="26">
        <v>200001043960</v>
      </c>
      <c r="S69" s="30">
        <v>46130</v>
      </c>
      <c r="T69" s="26" t="s">
        <v>77</v>
      </c>
      <c r="U69" s="30">
        <v>46135</v>
      </c>
      <c r="V69" s="25">
        <v>4000676201</v>
      </c>
      <c r="W69" s="58">
        <v>45628</v>
      </c>
      <c r="X69" s="34">
        <v>46156</v>
      </c>
      <c r="Y69" s="34" t="str">
        <f t="shared" si="2"/>
        <v>DONE</v>
      </c>
      <c r="Z69" s="36">
        <v>49687</v>
      </c>
      <c r="AA69" s="84">
        <v>46127</v>
      </c>
      <c r="AB69" s="34" t="str">
        <f t="shared" si="3"/>
        <v>DONE</v>
      </c>
      <c r="AC69" s="25"/>
      <c r="AD69" s="37" t="s">
        <v>764</v>
      </c>
      <c r="AE69" s="42">
        <v>46157</v>
      </c>
      <c r="AF69" s="41" t="str">
        <f t="shared" si="4"/>
        <v>DONE</v>
      </c>
      <c r="AG69" s="44">
        <v>46158</v>
      </c>
      <c r="AH69" s="39">
        <v>46230</v>
      </c>
      <c r="AI69" s="35" t="str">
        <f t="shared" si="5"/>
        <v>PAID</v>
      </c>
      <c r="AJ69" s="45" t="str">
        <f t="array" ref="AJ69">IFERROR(INDEX('[1]Master Price'!$E:$E,MATCH(D69,'[1]Master Price'!$B:$B,0)),"0")</f>
        <v>0</v>
      </c>
      <c r="AK69" s="45">
        <f t="shared" si="6"/>
        <v>0</v>
      </c>
      <c r="AL69" s="46" t="str">
        <f t="shared" si="7"/>
        <v>0-day</v>
      </c>
      <c r="AM69" s="46" t="str">
        <f t="shared" si="8"/>
        <v>5-day</v>
      </c>
      <c r="AN69" s="46" t="str">
        <f t="shared" si="30"/>
        <v>26-day</v>
      </c>
      <c r="AO69" s="46" t="str">
        <f t="shared" si="31"/>
        <v>0-day</v>
      </c>
      <c r="AP69" s="46" t="str">
        <f t="shared" si="11"/>
        <v>30-day</v>
      </c>
      <c r="AQ69" s="46" t="str">
        <f t="shared" si="12"/>
        <v>0-day</v>
      </c>
      <c r="AR69" s="17"/>
      <c r="AS69" s="47">
        <f t="shared" si="13"/>
        <v>67</v>
      </c>
      <c r="AT69" s="35" t="str">
        <f t="shared" si="32"/>
        <v>GMIAMI/2026/04/957</v>
      </c>
      <c r="AU69" s="48" t="e">
        <f t="shared" ca="1" si="14"/>
        <v>#NAME?</v>
      </c>
      <c r="AV69" s="48" t="e">
        <f t="shared" ca="1" si="15"/>
        <v>#NAME?</v>
      </c>
      <c r="AW69" s="49" t="e">
        <f t="shared" ca="1" si="16"/>
        <v>#NAME?</v>
      </c>
      <c r="AX69" s="48" t="e">
        <f t="shared" ca="1" si="17"/>
        <v>#NAME?</v>
      </c>
      <c r="AY69" s="49">
        <f t="shared" si="18"/>
        <v>200001043960</v>
      </c>
      <c r="AZ69" s="50" t="e">
        <f t="shared" ca="1" si="19"/>
        <v>#NAME?</v>
      </c>
      <c r="BA69" s="51" t="e">
        <f t="shared" ca="1" si="20"/>
        <v>#NAME?</v>
      </c>
      <c r="BB69" s="52" t="e">
        <f t="shared" ca="1" si="21"/>
        <v>#NAME?</v>
      </c>
      <c r="BC69" s="51" t="e">
        <f t="shared" ca="1" si="22"/>
        <v>#NAME?</v>
      </c>
      <c r="BD69" s="54" t="e">
        <f t="shared" ca="1" si="23"/>
        <v>#NAME?</v>
      </c>
      <c r="BE69" s="48" t="e">
        <f t="shared" ca="1" si="24"/>
        <v>#NAME?</v>
      </c>
      <c r="BF69" s="50" t="e">
        <f t="shared" ca="1" si="25"/>
        <v>#NAME?</v>
      </c>
      <c r="BG69" s="56" t="e">
        <f t="shared" ca="1" si="26"/>
        <v>#NAME?</v>
      </c>
      <c r="BH69" s="22"/>
      <c r="BI69" s="22"/>
      <c r="BJ69" s="22"/>
      <c r="BK69" s="22"/>
      <c r="BL69" s="22"/>
      <c r="BM69" s="22"/>
      <c r="BN69" s="24"/>
      <c r="BO69" s="24"/>
    </row>
    <row r="70" spans="1:67" ht="15.5">
      <c r="A70" s="25">
        <f t="shared" si="0"/>
        <v>68</v>
      </c>
      <c r="B70" s="62">
        <v>46127</v>
      </c>
      <c r="C70" s="26" t="s">
        <v>780</v>
      </c>
      <c r="D70" s="27" t="s">
        <v>119</v>
      </c>
      <c r="E70" s="29" t="s">
        <v>120</v>
      </c>
      <c r="F70" s="31">
        <v>1</v>
      </c>
      <c r="G70" s="31" t="s">
        <v>63</v>
      </c>
      <c r="H70" s="31" t="str">
        <f t="shared" si="1"/>
        <v>DONE</v>
      </c>
      <c r="I70" s="31" t="s">
        <v>143</v>
      </c>
      <c r="J70" s="32" t="s">
        <v>144</v>
      </c>
      <c r="K70" s="32" t="s">
        <v>70</v>
      </c>
      <c r="L70" s="31">
        <v>16.774999999999999</v>
      </c>
      <c r="M70" s="31"/>
      <c r="N70" s="31" t="s">
        <v>782</v>
      </c>
      <c r="O70" s="31" t="s">
        <v>189</v>
      </c>
      <c r="P70" s="31" t="s">
        <v>97</v>
      </c>
      <c r="Q70" s="31" t="s">
        <v>763</v>
      </c>
      <c r="R70" s="26">
        <v>200001043968</v>
      </c>
      <c r="S70" s="30">
        <v>46130</v>
      </c>
      <c r="T70" s="26" t="s">
        <v>77</v>
      </c>
      <c r="U70" s="30">
        <v>46135</v>
      </c>
      <c r="V70" s="25">
        <v>4000676133</v>
      </c>
      <c r="W70" s="58">
        <v>45627</v>
      </c>
      <c r="X70" s="34">
        <v>46156</v>
      </c>
      <c r="Y70" s="34" t="str">
        <f t="shared" si="2"/>
        <v>DONE</v>
      </c>
      <c r="Z70" s="36">
        <v>49688</v>
      </c>
      <c r="AA70" s="84">
        <v>46127</v>
      </c>
      <c r="AB70" s="34" t="str">
        <f t="shared" si="3"/>
        <v>DONE</v>
      </c>
      <c r="AC70" s="25"/>
      <c r="AD70" s="37" t="s">
        <v>783</v>
      </c>
      <c r="AE70" s="42">
        <v>46157</v>
      </c>
      <c r="AF70" s="41" t="str">
        <f t="shared" si="4"/>
        <v>DONE</v>
      </c>
      <c r="AG70" s="44">
        <v>46158</v>
      </c>
      <c r="AH70" s="39">
        <v>46230</v>
      </c>
      <c r="AI70" s="35" t="str">
        <f t="shared" si="5"/>
        <v>PAID</v>
      </c>
      <c r="AJ70" s="45" t="str">
        <f t="array" ref="AJ70">IFERROR(INDEX('[1]Master Price'!$E:$E,MATCH(D70,'[1]Master Price'!$B:$B,0)),"0")</f>
        <v>0</v>
      </c>
      <c r="AK70" s="45">
        <f t="shared" si="6"/>
        <v>0</v>
      </c>
      <c r="AL70" s="46" t="str">
        <f t="shared" si="7"/>
        <v>0-day</v>
      </c>
      <c r="AM70" s="46" t="str">
        <f t="shared" si="8"/>
        <v>5-day</v>
      </c>
      <c r="AN70" s="46" t="str">
        <f t="shared" si="30"/>
        <v>26-day</v>
      </c>
      <c r="AO70" s="46" t="str">
        <f t="shared" si="31"/>
        <v>0-day</v>
      </c>
      <c r="AP70" s="46" t="str">
        <f t="shared" si="11"/>
        <v>30-day</v>
      </c>
      <c r="AQ70" s="46" t="str">
        <f t="shared" si="12"/>
        <v>0-day</v>
      </c>
      <c r="AR70" s="17"/>
      <c r="AS70" s="47">
        <f t="shared" si="13"/>
        <v>68</v>
      </c>
      <c r="AT70" s="35" t="str">
        <f t="shared" si="32"/>
        <v>GMIAMI/2026/04/958</v>
      </c>
      <c r="AU70" s="48" t="e">
        <f t="shared" ca="1" si="14"/>
        <v>#NAME?</v>
      </c>
      <c r="AV70" s="48" t="e">
        <f t="shared" ca="1" si="15"/>
        <v>#NAME?</v>
      </c>
      <c r="AW70" s="49" t="e">
        <f t="shared" ca="1" si="16"/>
        <v>#NAME?</v>
      </c>
      <c r="AX70" s="48" t="e">
        <f t="shared" ca="1" si="17"/>
        <v>#NAME?</v>
      </c>
      <c r="AY70" s="49">
        <f t="shared" si="18"/>
        <v>200001043968</v>
      </c>
      <c r="AZ70" s="50" t="e">
        <f t="shared" ca="1" si="19"/>
        <v>#NAME?</v>
      </c>
      <c r="BA70" s="51" t="e">
        <f t="shared" ca="1" si="20"/>
        <v>#NAME?</v>
      </c>
      <c r="BB70" s="52" t="e">
        <f t="shared" ca="1" si="21"/>
        <v>#NAME?</v>
      </c>
      <c r="BC70" s="51" t="e">
        <f t="shared" ca="1" si="22"/>
        <v>#NAME?</v>
      </c>
      <c r="BD70" s="54" t="e">
        <f t="shared" ca="1" si="23"/>
        <v>#NAME?</v>
      </c>
      <c r="BE70" s="48" t="e">
        <f t="shared" ca="1" si="24"/>
        <v>#NAME?</v>
      </c>
      <c r="BF70" s="50" t="e">
        <f t="shared" ca="1" si="25"/>
        <v>#NAME?</v>
      </c>
      <c r="BG70" s="56" t="e">
        <f t="shared" ca="1" si="26"/>
        <v>#NAME?</v>
      </c>
      <c r="BH70" s="22"/>
      <c r="BI70" s="22"/>
      <c r="BJ70" s="22"/>
      <c r="BK70" s="22"/>
      <c r="BL70" s="22"/>
      <c r="BM70" s="22"/>
      <c r="BN70" s="24"/>
      <c r="BO70" s="24"/>
    </row>
    <row r="71" spans="1:67" ht="15.5">
      <c r="A71" s="25">
        <f t="shared" si="0"/>
        <v>69</v>
      </c>
      <c r="B71" s="62">
        <v>46127</v>
      </c>
      <c r="C71" s="26" t="s">
        <v>793</v>
      </c>
      <c r="D71" s="27" t="s">
        <v>65</v>
      </c>
      <c r="E71" s="29" t="s">
        <v>66</v>
      </c>
      <c r="F71" s="31">
        <v>2</v>
      </c>
      <c r="G71" s="31" t="s">
        <v>63</v>
      </c>
      <c r="H71" s="31" t="str">
        <f t="shared" si="1"/>
        <v>DONE</v>
      </c>
      <c r="I71" s="31" t="s">
        <v>721</v>
      </c>
      <c r="J71" s="31" t="s">
        <v>398</v>
      </c>
      <c r="K71" s="85" t="s">
        <v>94</v>
      </c>
      <c r="L71" s="31">
        <v>10.002000000000001</v>
      </c>
      <c r="M71" s="31" t="s">
        <v>218</v>
      </c>
      <c r="N71" s="25"/>
      <c r="O71" s="31" t="s">
        <v>369</v>
      </c>
      <c r="P71" s="31" t="s">
        <v>97</v>
      </c>
      <c r="Q71" s="31" t="s">
        <v>648</v>
      </c>
      <c r="R71" s="26">
        <v>200001044518</v>
      </c>
      <c r="S71" s="30">
        <v>46130</v>
      </c>
      <c r="T71" s="26" t="s">
        <v>77</v>
      </c>
      <c r="U71" s="30">
        <v>46135</v>
      </c>
      <c r="V71" s="25">
        <v>4000676132</v>
      </c>
      <c r="W71" s="58">
        <v>45626</v>
      </c>
      <c r="X71" s="34">
        <v>46156</v>
      </c>
      <c r="Y71" s="34" t="str">
        <f t="shared" si="2"/>
        <v>DONE</v>
      </c>
      <c r="Z71" s="36">
        <v>49713</v>
      </c>
      <c r="AA71" s="84">
        <v>46127</v>
      </c>
      <c r="AB71" s="34" t="str">
        <f t="shared" si="3"/>
        <v>DONE</v>
      </c>
      <c r="AC71" s="25"/>
      <c r="AD71" s="37" t="s">
        <v>794</v>
      </c>
      <c r="AE71" s="42">
        <v>46157</v>
      </c>
      <c r="AF71" s="41" t="str">
        <f t="shared" si="4"/>
        <v>DONE</v>
      </c>
      <c r="AG71" s="44">
        <v>46158</v>
      </c>
      <c r="AH71" s="39">
        <v>46230</v>
      </c>
      <c r="AI71" s="35" t="str">
        <f t="shared" si="5"/>
        <v>PAID</v>
      </c>
      <c r="AJ71" s="45" t="str">
        <f t="array" ref="AJ71">IFERROR(INDEX('[1]Master Price'!$E:$E,MATCH(D71,'[1]Master Price'!$B:$B,0)),"0")</f>
        <v>0</v>
      </c>
      <c r="AK71" s="45">
        <f t="shared" si="6"/>
        <v>0</v>
      </c>
      <c r="AL71" s="46" t="str">
        <f t="shared" si="7"/>
        <v>0-day</v>
      </c>
      <c r="AM71" s="46" t="str">
        <f t="shared" si="8"/>
        <v>5-day</v>
      </c>
      <c r="AN71" s="46" t="str">
        <f t="shared" si="30"/>
        <v>26-day</v>
      </c>
      <c r="AO71" s="46" t="str">
        <f t="shared" si="31"/>
        <v>0-day</v>
      </c>
      <c r="AP71" s="46" t="str">
        <f t="shared" si="11"/>
        <v>30-day</v>
      </c>
      <c r="AQ71" s="46" t="str">
        <f t="shared" si="12"/>
        <v>0-day</v>
      </c>
      <c r="AR71" s="17"/>
      <c r="AS71" s="47">
        <f t="shared" si="13"/>
        <v>69</v>
      </c>
      <c r="AT71" s="35" t="str">
        <f t="shared" si="32"/>
        <v>GMIAMI/2026/04/959</v>
      </c>
      <c r="AU71" s="48" t="e">
        <f t="shared" ca="1" si="14"/>
        <v>#NAME?</v>
      </c>
      <c r="AV71" s="48" t="e">
        <f t="shared" ca="1" si="15"/>
        <v>#NAME?</v>
      </c>
      <c r="AW71" s="49" t="e">
        <f t="shared" ca="1" si="16"/>
        <v>#NAME?</v>
      </c>
      <c r="AX71" s="48" t="e">
        <f t="shared" ca="1" si="17"/>
        <v>#NAME?</v>
      </c>
      <c r="AY71" s="49">
        <f t="shared" si="18"/>
        <v>200001044518</v>
      </c>
      <c r="AZ71" s="50" t="e">
        <f t="shared" ca="1" si="19"/>
        <v>#NAME?</v>
      </c>
      <c r="BA71" s="51" t="e">
        <f t="shared" ca="1" si="20"/>
        <v>#NAME?</v>
      </c>
      <c r="BB71" s="52" t="e">
        <f t="shared" ca="1" si="21"/>
        <v>#NAME?</v>
      </c>
      <c r="BC71" s="51" t="e">
        <f t="shared" ca="1" si="22"/>
        <v>#NAME?</v>
      </c>
      <c r="BD71" s="54" t="e">
        <f t="shared" ca="1" si="23"/>
        <v>#NAME?</v>
      </c>
      <c r="BE71" s="48" t="e">
        <f t="shared" ca="1" si="24"/>
        <v>#NAME?</v>
      </c>
      <c r="BF71" s="50" t="e">
        <f t="shared" ca="1" si="25"/>
        <v>#NAME?</v>
      </c>
      <c r="BG71" s="56" t="e">
        <f t="shared" ca="1" si="26"/>
        <v>#NAME?</v>
      </c>
      <c r="BH71" s="22"/>
      <c r="BI71" s="22"/>
      <c r="BJ71" s="22"/>
      <c r="BK71" s="22"/>
      <c r="BL71" s="22"/>
      <c r="BM71" s="22"/>
      <c r="BN71" s="24"/>
      <c r="BO71" s="24"/>
    </row>
    <row r="72" spans="1:67" ht="15.5">
      <c r="A72" s="25">
        <f t="shared" si="0"/>
        <v>70</v>
      </c>
      <c r="B72" s="62">
        <v>46127</v>
      </c>
      <c r="C72" s="26" t="s">
        <v>793</v>
      </c>
      <c r="D72" s="27" t="s">
        <v>238</v>
      </c>
      <c r="E72" s="29" t="s">
        <v>239</v>
      </c>
      <c r="F72" s="31">
        <v>1</v>
      </c>
      <c r="G72" s="31" t="s">
        <v>63</v>
      </c>
      <c r="H72" s="31" t="str">
        <f t="shared" si="1"/>
        <v>DONE</v>
      </c>
      <c r="I72" s="31" t="s">
        <v>721</v>
      </c>
      <c r="J72" s="31" t="s">
        <v>398</v>
      </c>
      <c r="K72" s="85" t="s">
        <v>94</v>
      </c>
      <c r="L72" s="31">
        <v>10.002000000000001</v>
      </c>
      <c r="M72" s="31" t="s">
        <v>218</v>
      </c>
      <c r="N72" s="25"/>
      <c r="O72" s="31" t="s">
        <v>369</v>
      </c>
      <c r="P72" s="31" t="s">
        <v>97</v>
      </c>
      <c r="Q72" s="31" t="s">
        <v>648</v>
      </c>
      <c r="R72" s="26">
        <v>200001044518</v>
      </c>
      <c r="S72" s="30">
        <v>46130</v>
      </c>
      <c r="T72" s="26" t="s">
        <v>77</v>
      </c>
      <c r="U72" s="30">
        <v>46135</v>
      </c>
      <c r="V72" s="25">
        <v>4000676132</v>
      </c>
      <c r="W72" s="58">
        <v>45626</v>
      </c>
      <c r="X72" s="34">
        <v>46156</v>
      </c>
      <c r="Y72" s="34" t="str">
        <f t="shared" si="2"/>
        <v>DONE</v>
      </c>
      <c r="Z72" s="36">
        <v>49713</v>
      </c>
      <c r="AA72" s="84">
        <v>46127</v>
      </c>
      <c r="AB72" s="34" t="str">
        <f t="shared" si="3"/>
        <v>DONE</v>
      </c>
      <c r="AC72" s="25"/>
      <c r="AD72" s="37" t="s">
        <v>794</v>
      </c>
      <c r="AE72" s="42">
        <v>46157</v>
      </c>
      <c r="AF72" s="41" t="str">
        <f t="shared" si="4"/>
        <v>DONE</v>
      </c>
      <c r="AG72" s="44">
        <v>46158</v>
      </c>
      <c r="AH72" s="39">
        <v>46230</v>
      </c>
      <c r="AI72" s="35" t="str">
        <f t="shared" si="5"/>
        <v>PAID</v>
      </c>
      <c r="AJ72" s="45" t="str">
        <f t="array" ref="AJ72">IFERROR(INDEX('[1]Master Price'!$E:$E,MATCH(D72,'[1]Master Price'!$B:$B,0)),"0")</f>
        <v>0</v>
      </c>
      <c r="AK72" s="45">
        <f t="shared" si="6"/>
        <v>0</v>
      </c>
      <c r="AL72" s="46" t="str">
        <f t="shared" si="7"/>
        <v>0-day</v>
      </c>
      <c r="AM72" s="46" t="str">
        <f t="shared" si="8"/>
        <v>5-day</v>
      </c>
      <c r="AN72" s="46" t="str">
        <f t="shared" si="30"/>
        <v>26-day</v>
      </c>
      <c r="AO72" s="46" t="str">
        <f t="shared" si="31"/>
        <v>0-day</v>
      </c>
      <c r="AP72" s="46" t="str">
        <f t="shared" si="11"/>
        <v>30-day</v>
      </c>
      <c r="AQ72" s="46" t="str">
        <f t="shared" si="12"/>
        <v>0-day</v>
      </c>
      <c r="AR72" s="17"/>
      <c r="AS72" s="47">
        <f t="shared" si="13"/>
        <v>70</v>
      </c>
      <c r="AT72" s="35" t="str">
        <f t="shared" si="32"/>
        <v>GMIAMI/2026/04/959</v>
      </c>
      <c r="AU72" s="48" t="e">
        <f t="shared" ca="1" si="14"/>
        <v>#NAME?</v>
      </c>
      <c r="AV72" s="48" t="e">
        <f t="shared" ca="1" si="15"/>
        <v>#NAME?</v>
      </c>
      <c r="AW72" s="49" t="e">
        <f t="shared" ca="1" si="16"/>
        <v>#NAME?</v>
      </c>
      <c r="AX72" s="48" t="e">
        <f t="shared" ca="1" si="17"/>
        <v>#NAME?</v>
      </c>
      <c r="AY72" s="49">
        <f t="shared" si="18"/>
        <v>200001044518</v>
      </c>
      <c r="AZ72" s="50" t="e">
        <f t="shared" ca="1" si="19"/>
        <v>#NAME?</v>
      </c>
      <c r="BA72" s="51" t="e">
        <f t="shared" ca="1" si="20"/>
        <v>#NAME?</v>
      </c>
      <c r="BB72" s="52" t="e">
        <f t="shared" ca="1" si="21"/>
        <v>#NAME?</v>
      </c>
      <c r="BC72" s="51" t="e">
        <f t="shared" ca="1" si="22"/>
        <v>#NAME?</v>
      </c>
      <c r="BD72" s="54" t="e">
        <f t="shared" ca="1" si="23"/>
        <v>#NAME?</v>
      </c>
      <c r="BE72" s="48" t="e">
        <f t="shared" ca="1" si="24"/>
        <v>#NAME?</v>
      </c>
      <c r="BF72" s="50" t="e">
        <f t="shared" ca="1" si="25"/>
        <v>#NAME?</v>
      </c>
      <c r="BG72" s="56" t="e">
        <f t="shared" ca="1" si="26"/>
        <v>#NAME?</v>
      </c>
      <c r="BH72" s="22"/>
      <c r="BI72" s="22"/>
      <c r="BJ72" s="22"/>
      <c r="BK72" s="22"/>
      <c r="BL72" s="22"/>
      <c r="BM72" s="22"/>
      <c r="BN72" s="24"/>
      <c r="BO72" s="24"/>
    </row>
    <row r="73" spans="1:67" ht="15.5">
      <c r="A73" s="25">
        <f t="shared" si="0"/>
        <v>71</v>
      </c>
      <c r="B73" s="62">
        <v>46127</v>
      </c>
      <c r="C73" s="26" t="s">
        <v>793</v>
      </c>
      <c r="D73" s="27" t="s">
        <v>167</v>
      </c>
      <c r="E73" s="29" t="s">
        <v>168</v>
      </c>
      <c r="F73" s="31">
        <v>1</v>
      </c>
      <c r="G73" s="31" t="s">
        <v>63</v>
      </c>
      <c r="H73" s="31" t="str">
        <f t="shared" si="1"/>
        <v>DONE</v>
      </c>
      <c r="I73" s="31" t="s">
        <v>721</v>
      </c>
      <c r="J73" s="31" t="s">
        <v>398</v>
      </c>
      <c r="K73" s="85" t="s">
        <v>94</v>
      </c>
      <c r="L73" s="31">
        <v>10.002000000000001</v>
      </c>
      <c r="M73" s="31" t="s">
        <v>218</v>
      </c>
      <c r="N73" s="25"/>
      <c r="O73" s="31" t="s">
        <v>369</v>
      </c>
      <c r="P73" s="31" t="s">
        <v>97</v>
      </c>
      <c r="Q73" s="31" t="s">
        <v>648</v>
      </c>
      <c r="R73" s="26">
        <v>200001044518</v>
      </c>
      <c r="S73" s="30">
        <v>46130</v>
      </c>
      <c r="T73" s="26" t="s">
        <v>77</v>
      </c>
      <c r="U73" s="30">
        <v>46135</v>
      </c>
      <c r="V73" s="25">
        <v>4000676132</v>
      </c>
      <c r="W73" s="58">
        <v>45626</v>
      </c>
      <c r="X73" s="34">
        <v>46156</v>
      </c>
      <c r="Y73" s="34" t="str">
        <f t="shared" si="2"/>
        <v>DONE</v>
      </c>
      <c r="Z73" s="36">
        <v>49713</v>
      </c>
      <c r="AA73" s="84">
        <v>46127</v>
      </c>
      <c r="AB73" s="34" t="str">
        <f t="shared" si="3"/>
        <v>DONE</v>
      </c>
      <c r="AC73" s="25"/>
      <c r="AD73" s="37" t="s">
        <v>794</v>
      </c>
      <c r="AE73" s="42">
        <v>46157</v>
      </c>
      <c r="AF73" s="41" t="str">
        <f t="shared" si="4"/>
        <v>DONE</v>
      </c>
      <c r="AG73" s="44">
        <v>46158</v>
      </c>
      <c r="AH73" s="39">
        <v>46230</v>
      </c>
      <c r="AI73" s="35" t="str">
        <f t="shared" si="5"/>
        <v>PAID</v>
      </c>
      <c r="AJ73" s="45" t="str">
        <f t="array" ref="AJ73">IFERROR(INDEX('[1]Master Price'!$E:$E,MATCH(D73,'[1]Master Price'!$B:$B,0)),"0")</f>
        <v>0</v>
      </c>
      <c r="AK73" s="45">
        <f t="shared" si="6"/>
        <v>0</v>
      </c>
      <c r="AL73" s="46" t="str">
        <f t="shared" si="7"/>
        <v>0-day</v>
      </c>
      <c r="AM73" s="46" t="str">
        <f t="shared" si="8"/>
        <v>5-day</v>
      </c>
      <c r="AN73" s="46" t="str">
        <f t="shared" si="30"/>
        <v>26-day</v>
      </c>
      <c r="AO73" s="46" t="str">
        <f t="shared" si="31"/>
        <v>0-day</v>
      </c>
      <c r="AP73" s="46" t="str">
        <f t="shared" si="11"/>
        <v>30-day</v>
      </c>
      <c r="AQ73" s="46" t="str">
        <f t="shared" si="12"/>
        <v>0-day</v>
      </c>
      <c r="AR73" s="17"/>
      <c r="AS73" s="47">
        <f t="shared" si="13"/>
        <v>71</v>
      </c>
      <c r="AT73" s="35" t="str">
        <f t="shared" si="32"/>
        <v>GMIAMI/2026/04/959</v>
      </c>
      <c r="AU73" s="48" t="e">
        <f t="shared" ca="1" si="14"/>
        <v>#NAME?</v>
      </c>
      <c r="AV73" s="48" t="e">
        <f t="shared" ca="1" si="15"/>
        <v>#NAME?</v>
      </c>
      <c r="AW73" s="49" t="e">
        <f t="shared" ca="1" si="16"/>
        <v>#NAME?</v>
      </c>
      <c r="AX73" s="48" t="e">
        <f t="shared" ca="1" si="17"/>
        <v>#NAME?</v>
      </c>
      <c r="AY73" s="49">
        <f t="shared" si="18"/>
        <v>200001044518</v>
      </c>
      <c r="AZ73" s="50" t="e">
        <f t="shared" ca="1" si="19"/>
        <v>#NAME?</v>
      </c>
      <c r="BA73" s="51" t="e">
        <f t="shared" ca="1" si="20"/>
        <v>#NAME?</v>
      </c>
      <c r="BB73" s="52" t="e">
        <f t="shared" ca="1" si="21"/>
        <v>#NAME?</v>
      </c>
      <c r="BC73" s="51" t="e">
        <f t="shared" ca="1" si="22"/>
        <v>#NAME?</v>
      </c>
      <c r="BD73" s="54" t="e">
        <f t="shared" ca="1" si="23"/>
        <v>#NAME?</v>
      </c>
      <c r="BE73" s="48" t="e">
        <f t="shared" ca="1" si="24"/>
        <v>#NAME?</v>
      </c>
      <c r="BF73" s="50" t="e">
        <f t="shared" ca="1" si="25"/>
        <v>#NAME?</v>
      </c>
      <c r="BG73" s="56" t="e">
        <f t="shared" ca="1" si="26"/>
        <v>#NAME?</v>
      </c>
      <c r="BH73" s="22"/>
      <c r="BI73" s="22"/>
      <c r="BJ73" s="22"/>
      <c r="BK73" s="22"/>
      <c r="BL73" s="22"/>
      <c r="BM73" s="22"/>
      <c r="BN73" s="24"/>
      <c r="BO73" s="24"/>
    </row>
    <row r="74" spans="1:67" ht="15.5">
      <c r="A74" s="25">
        <f t="shared" si="0"/>
        <v>72</v>
      </c>
      <c r="B74" s="62">
        <v>46127</v>
      </c>
      <c r="C74" s="26" t="s">
        <v>793</v>
      </c>
      <c r="D74" s="27" t="s">
        <v>530</v>
      </c>
      <c r="E74" s="29" t="s">
        <v>531</v>
      </c>
      <c r="F74" s="31">
        <v>3</v>
      </c>
      <c r="G74" s="31" t="s">
        <v>63</v>
      </c>
      <c r="H74" s="31" t="str">
        <f t="shared" si="1"/>
        <v>DONE</v>
      </c>
      <c r="I74" s="31" t="s">
        <v>721</v>
      </c>
      <c r="J74" s="31" t="s">
        <v>398</v>
      </c>
      <c r="K74" s="85" t="s">
        <v>94</v>
      </c>
      <c r="L74" s="31">
        <v>10.002000000000001</v>
      </c>
      <c r="M74" s="31" t="s">
        <v>218</v>
      </c>
      <c r="N74" s="25"/>
      <c r="O74" s="31" t="s">
        <v>369</v>
      </c>
      <c r="P74" s="31" t="s">
        <v>97</v>
      </c>
      <c r="Q74" s="31" t="s">
        <v>648</v>
      </c>
      <c r="R74" s="26">
        <v>200001044518</v>
      </c>
      <c r="S74" s="30">
        <v>46130</v>
      </c>
      <c r="T74" s="26" t="s">
        <v>77</v>
      </c>
      <c r="U74" s="30">
        <v>46135</v>
      </c>
      <c r="V74" s="25">
        <v>4000676132</v>
      </c>
      <c r="W74" s="58">
        <v>45626</v>
      </c>
      <c r="X74" s="34">
        <v>46156</v>
      </c>
      <c r="Y74" s="34" t="str">
        <f t="shared" si="2"/>
        <v>DONE</v>
      </c>
      <c r="Z74" s="36">
        <v>49713</v>
      </c>
      <c r="AA74" s="84">
        <v>46127</v>
      </c>
      <c r="AB74" s="34" t="str">
        <f t="shared" si="3"/>
        <v>DONE</v>
      </c>
      <c r="AC74" s="25"/>
      <c r="AD74" s="37" t="s">
        <v>794</v>
      </c>
      <c r="AE74" s="42">
        <v>46157</v>
      </c>
      <c r="AF74" s="41" t="str">
        <f t="shared" si="4"/>
        <v>DONE</v>
      </c>
      <c r="AG74" s="44">
        <v>46158</v>
      </c>
      <c r="AH74" s="39">
        <v>46230</v>
      </c>
      <c r="AI74" s="35" t="str">
        <f t="shared" si="5"/>
        <v>PAID</v>
      </c>
      <c r="AJ74" s="45" t="str">
        <f t="array" ref="AJ74">IFERROR(INDEX('[1]Master Price'!$E:$E,MATCH(D74,'[1]Master Price'!$B:$B,0)),"0")</f>
        <v>0</v>
      </c>
      <c r="AK74" s="45">
        <f t="shared" si="6"/>
        <v>0</v>
      </c>
      <c r="AL74" s="46" t="str">
        <f t="shared" si="7"/>
        <v>0-day</v>
      </c>
      <c r="AM74" s="46" t="str">
        <f t="shared" si="8"/>
        <v>5-day</v>
      </c>
      <c r="AN74" s="46" t="str">
        <f t="shared" si="30"/>
        <v>26-day</v>
      </c>
      <c r="AO74" s="46" t="str">
        <f t="shared" si="31"/>
        <v>0-day</v>
      </c>
      <c r="AP74" s="46" t="str">
        <f t="shared" si="11"/>
        <v>30-day</v>
      </c>
      <c r="AQ74" s="46" t="str">
        <f t="shared" si="12"/>
        <v>0-day</v>
      </c>
      <c r="AR74" s="17"/>
      <c r="AS74" s="47">
        <f t="shared" si="13"/>
        <v>72</v>
      </c>
      <c r="AT74" s="35" t="str">
        <f t="shared" si="32"/>
        <v>GMIAMI/2026/04/959</v>
      </c>
      <c r="AU74" s="48" t="e">
        <f t="shared" ca="1" si="14"/>
        <v>#NAME?</v>
      </c>
      <c r="AV74" s="48" t="e">
        <f t="shared" ca="1" si="15"/>
        <v>#NAME?</v>
      </c>
      <c r="AW74" s="49" t="e">
        <f t="shared" ca="1" si="16"/>
        <v>#NAME?</v>
      </c>
      <c r="AX74" s="48" t="e">
        <f t="shared" ca="1" si="17"/>
        <v>#NAME?</v>
      </c>
      <c r="AY74" s="49">
        <f t="shared" si="18"/>
        <v>200001044518</v>
      </c>
      <c r="AZ74" s="50" t="e">
        <f t="shared" ca="1" si="19"/>
        <v>#NAME?</v>
      </c>
      <c r="BA74" s="51" t="e">
        <f t="shared" ca="1" si="20"/>
        <v>#NAME?</v>
      </c>
      <c r="BB74" s="52" t="e">
        <f t="shared" ca="1" si="21"/>
        <v>#NAME?</v>
      </c>
      <c r="BC74" s="51" t="e">
        <f t="shared" ca="1" si="22"/>
        <v>#NAME?</v>
      </c>
      <c r="BD74" s="54" t="e">
        <f t="shared" ca="1" si="23"/>
        <v>#NAME?</v>
      </c>
      <c r="BE74" s="48" t="e">
        <f t="shared" ca="1" si="24"/>
        <v>#NAME?</v>
      </c>
      <c r="BF74" s="50" t="e">
        <f t="shared" ca="1" si="25"/>
        <v>#NAME?</v>
      </c>
      <c r="BG74" s="56" t="e">
        <f t="shared" ca="1" si="26"/>
        <v>#NAME?</v>
      </c>
      <c r="BH74" s="22"/>
      <c r="BI74" s="22"/>
      <c r="BJ74" s="22"/>
      <c r="BK74" s="22"/>
      <c r="BL74" s="22"/>
      <c r="BM74" s="22"/>
      <c r="BN74" s="24"/>
      <c r="BO74" s="24"/>
    </row>
    <row r="75" spans="1:67" ht="15.5">
      <c r="A75" s="25">
        <f t="shared" si="0"/>
        <v>73</v>
      </c>
      <c r="B75" s="62">
        <v>46127</v>
      </c>
      <c r="C75" s="26" t="s">
        <v>793</v>
      </c>
      <c r="D75" s="27" t="s">
        <v>716</v>
      </c>
      <c r="E75" s="29" t="s">
        <v>717</v>
      </c>
      <c r="F75" s="31">
        <v>4</v>
      </c>
      <c r="G75" s="31" t="s">
        <v>63</v>
      </c>
      <c r="H75" s="31" t="str">
        <f t="shared" si="1"/>
        <v>DONE</v>
      </c>
      <c r="I75" s="31" t="s">
        <v>721</v>
      </c>
      <c r="J75" s="31" t="s">
        <v>398</v>
      </c>
      <c r="K75" s="85" t="s">
        <v>94</v>
      </c>
      <c r="L75" s="31">
        <v>10.002000000000001</v>
      </c>
      <c r="M75" s="31" t="s">
        <v>218</v>
      </c>
      <c r="N75" s="25"/>
      <c r="O75" s="31" t="s">
        <v>369</v>
      </c>
      <c r="P75" s="31" t="s">
        <v>97</v>
      </c>
      <c r="Q75" s="31" t="s">
        <v>648</v>
      </c>
      <c r="R75" s="26">
        <v>200001044518</v>
      </c>
      <c r="S75" s="30">
        <v>46130</v>
      </c>
      <c r="T75" s="26" t="s">
        <v>77</v>
      </c>
      <c r="U75" s="30">
        <v>46135</v>
      </c>
      <c r="V75" s="25">
        <v>4000676132</v>
      </c>
      <c r="W75" s="58">
        <v>45626</v>
      </c>
      <c r="X75" s="34">
        <v>46156</v>
      </c>
      <c r="Y75" s="34" t="str">
        <f t="shared" si="2"/>
        <v>DONE</v>
      </c>
      <c r="Z75" s="36">
        <v>49713</v>
      </c>
      <c r="AA75" s="84">
        <v>46127</v>
      </c>
      <c r="AB75" s="34" t="str">
        <f t="shared" si="3"/>
        <v>DONE</v>
      </c>
      <c r="AC75" s="25"/>
      <c r="AD75" s="37" t="s">
        <v>794</v>
      </c>
      <c r="AE75" s="42">
        <v>46157</v>
      </c>
      <c r="AF75" s="41" t="str">
        <f t="shared" si="4"/>
        <v>DONE</v>
      </c>
      <c r="AG75" s="44">
        <v>46158</v>
      </c>
      <c r="AH75" s="39">
        <v>46230</v>
      </c>
      <c r="AI75" s="35" t="str">
        <f t="shared" si="5"/>
        <v>PAID</v>
      </c>
      <c r="AJ75" s="45" t="str">
        <f t="array" ref="AJ75">IFERROR(INDEX('[1]Master Price'!$E:$E,MATCH(D75,'[1]Master Price'!$B:$B,0)),"0")</f>
        <v>0</v>
      </c>
      <c r="AK75" s="45">
        <f t="shared" si="6"/>
        <v>0</v>
      </c>
      <c r="AL75" s="46" t="str">
        <f t="shared" si="7"/>
        <v>0-day</v>
      </c>
      <c r="AM75" s="46" t="str">
        <f t="shared" si="8"/>
        <v>5-day</v>
      </c>
      <c r="AN75" s="46" t="str">
        <f t="shared" si="30"/>
        <v>26-day</v>
      </c>
      <c r="AO75" s="46" t="str">
        <f t="shared" si="31"/>
        <v>0-day</v>
      </c>
      <c r="AP75" s="46" t="str">
        <f t="shared" si="11"/>
        <v>30-day</v>
      </c>
      <c r="AQ75" s="46" t="str">
        <f t="shared" si="12"/>
        <v>0-day</v>
      </c>
      <c r="AR75" s="17"/>
      <c r="AS75" s="47">
        <f t="shared" si="13"/>
        <v>73</v>
      </c>
      <c r="AT75" s="35" t="str">
        <f t="shared" si="32"/>
        <v>GMIAMI/2026/04/959</v>
      </c>
      <c r="AU75" s="48" t="e">
        <f t="shared" ca="1" si="14"/>
        <v>#NAME?</v>
      </c>
      <c r="AV75" s="48" t="e">
        <f t="shared" ca="1" si="15"/>
        <v>#NAME?</v>
      </c>
      <c r="AW75" s="49" t="e">
        <f t="shared" ca="1" si="16"/>
        <v>#NAME?</v>
      </c>
      <c r="AX75" s="48" t="e">
        <f t="shared" ca="1" si="17"/>
        <v>#NAME?</v>
      </c>
      <c r="AY75" s="49">
        <f t="shared" si="18"/>
        <v>200001044518</v>
      </c>
      <c r="AZ75" s="50" t="e">
        <f t="shared" ca="1" si="19"/>
        <v>#NAME?</v>
      </c>
      <c r="BA75" s="51" t="e">
        <f t="shared" ca="1" si="20"/>
        <v>#NAME?</v>
      </c>
      <c r="BB75" s="52" t="e">
        <f t="shared" ca="1" si="21"/>
        <v>#NAME?</v>
      </c>
      <c r="BC75" s="51" t="e">
        <f t="shared" ca="1" si="22"/>
        <v>#NAME?</v>
      </c>
      <c r="BD75" s="54" t="e">
        <f t="shared" ca="1" si="23"/>
        <v>#NAME?</v>
      </c>
      <c r="BE75" s="48" t="e">
        <f t="shared" ca="1" si="24"/>
        <v>#NAME?</v>
      </c>
      <c r="BF75" s="50" t="e">
        <f t="shared" ca="1" si="25"/>
        <v>#NAME?</v>
      </c>
      <c r="BG75" s="56" t="e">
        <f t="shared" ca="1" si="26"/>
        <v>#NAME?</v>
      </c>
      <c r="BH75" s="22"/>
      <c r="BI75" s="22"/>
      <c r="BJ75" s="22"/>
      <c r="BK75" s="22"/>
      <c r="BL75" s="22"/>
      <c r="BM75" s="22"/>
      <c r="BN75" s="24"/>
      <c r="BO75" s="24"/>
    </row>
    <row r="76" spans="1:67" ht="15.5">
      <c r="A76" s="25">
        <f t="shared" si="0"/>
        <v>74</v>
      </c>
      <c r="B76" s="62">
        <v>46129</v>
      </c>
      <c r="C76" s="26" t="s">
        <v>812</v>
      </c>
      <c r="D76" s="27" t="s">
        <v>416</v>
      </c>
      <c r="E76" s="29" t="s">
        <v>417</v>
      </c>
      <c r="F76" s="31">
        <v>1</v>
      </c>
      <c r="G76" s="31" t="s">
        <v>63</v>
      </c>
      <c r="H76" s="31" t="str">
        <f t="shared" si="1"/>
        <v>DONE</v>
      </c>
      <c r="I76" s="31" t="s">
        <v>300</v>
      </c>
      <c r="J76" s="32" t="s">
        <v>115</v>
      </c>
      <c r="K76" s="32" t="s">
        <v>94</v>
      </c>
      <c r="L76" s="31">
        <v>5.9269999999999996</v>
      </c>
      <c r="M76" s="31"/>
      <c r="N76" s="31" t="s">
        <v>609</v>
      </c>
      <c r="O76" s="31" t="s">
        <v>79</v>
      </c>
      <c r="P76" s="31" t="s">
        <v>97</v>
      </c>
      <c r="Q76" s="31" t="s">
        <v>648</v>
      </c>
      <c r="R76" s="26">
        <v>200001044522</v>
      </c>
      <c r="S76" s="30">
        <v>46130</v>
      </c>
      <c r="T76" s="26" t="s">
        <v>77</v>
      </c>
      <c r="U76" s="30">
        <v>46135</v>
      </c>
      <c r="V76" s="25">
        <v>4000676131</v>
      </c>
      <c r="W76" s="58">
        <v>45625</v>
      </c>
      <c r="X76" s="34">
        <v>46156</v>
      </c>
      <c r="Y76" s="34" t="str">
        <f t="shared" si="2"/>
        <v>DONE</v>
      </c>
      <c r="Z76" s="36">
        <v>49689</v>
      </c>
      <c r="AA76" s="84">
        <v>46127</v>
      </c>
      <c r="AB76" s="34" t="str">
        <f t="shared" si="3"/>
        <v>DONE</v>
      </c>
      <c r="AC76" s="25"/>
      <c r="AD76" s="37" t="s">
        <v>813</v>
      </c>
      <c r="AE76" s="42">
        <v>46157</v>
      </c>
      <c r="AF76" s="41" t="str">
        <f t="shared" si="4"/>
        <v>DONE</v>
      </c>
      <c r="AG76" s="44">
        <v>46158</v>
      </c>
      <c r="AH76" s="39">
        <v>46230</v>
      </c>
      <c r="AI76" s="35" t="str">
        <f t="shared" si="5"/>
        <v>PAID</v>
      </c>
      <c r="AJ76" s="45" t="str">
        <f t="array" ref="AJ76">IFERROR(INDEX('[1]Master Price'!$E:$E,MATCH(D76,'[1]Master Price'!$B:$B,0)),"0")</f>
        <v>0</v>
      </c>
      <c r="AK76" s="45">
        <f t="shared" si="6"/>
        <v>0</v>
      </c>
      <c r="AL76" s="46" t="str">
        <f t="shared" si="7"/>
        <v>0-day</v>
      </c>
      <c r="AM76" s="46" t="str">
        <f t="shared" si="8"/>
        <v>5-day</v>
      </c>
      <c r="AN76" s="46" t="str">
        <f t="shared" si="30"/>
        <v>26-day</v>
      </c>
      <c r="AO76" s="46" t="str">
        <f t="shared" si="31"/>
        <v>0-day</v>
      </c>
      <c r="AP76" s="46" t="str">
        <f t="shared" si="11"/>
        <v>30-day</v>
      </c>
      <c r="AQ76" s="46" t="str">
        <f t="shared" si="12"/>
        <v>0-day</v>
      </c>
      <c r="AR76" s="17"/>
      <c r="AS76" s="47">
        <f t="shared" si="13"/>
        <v>74</v>
      </c>
      <c r="AT76" s="35" t="str">
        <f t="shared" si="32"/>
        <v>GMIAMI/2026/04/960</v>
      </c>
      <c r="AU76" s="48" t="e">
        <f t="shared" ca="1" si="14"/>
        <v>#NAME?</v>
      </c>
      <c r="AV76" s="48" t="e">
        <f t="shared" ca="1" si="15"/>
        <v>#NAME?</v>
      </c>
      <c r="AW76" s="49" t="e">
        <f t="shared" ca="1" si="16"/>
        <v>#NAME?</v>
      </c>
      <c r="AX76" s="48" t="e">
        <f t="shared" ca="1" si="17"/>
        <v>#NAME?</v>
      </c>
      <c r="AY76" s="49">
        <f t="shared" si="18"/>
        <v>200001044522</v>
      </c>
      <c r="AZ76" s="50" t="e">
        <f t="shared" ca="1" si="19"/>
        <v>#NAME?</v>
      </c>
      <c r="BA76" s="51" t="e">
        <f t="shared" ca="1" si="20"/>
        <v>#NAME?</v>
      </c>
      <c r="BB76" s="52" t="e">
        <f t="shared" ca="1" si="21"/>
        <v>#NAME?</v>
      </c>
      <c r="BC76" s="51" t="e">
        <f t="shared" ca="1" si="22"/>
        <v>#NAME?</v>
      </c>
      <c r="BD76" s="54" t="e">
        <f t="shared" ca="1" si="23"/>
        <v>#NAME?</v>
      </c>
      <c r="BE76" s="48" t="e">
        <f t="shared" ca="1" si="24"/>
        <v>#NAME?</v>
      </c>
      <c r="BF76" s="50" t="e">
        <f t="shared" ca="1" si="25"/>
        <v>#NAME?</v>
      </c>
      <c r="BG76" s="56" t="e">
        <f t="shared" ca="1" si="26"/>
        <v>#NAME?</v>
      </c>
      <c r="BH76" s="22"/>
      <c r="BI76" s="22"/>
      <c r="BJ76" s="22"/>
      <c r="BK76" s="22"/>
      <c r="BL76" s="22"/>
      <c r="BM76" s="22"/>
      <c r="BN76" s="24"/>
      <c r="BO76" s="24"/>
    </row>
    <row r="77" spans="1:67" ht="15.5">
      <c r="A77" s="25">
        <f t="shared" si="0"/>
        <v>75</v>
      </c>
      <c r="B77" s="62">
        <v>46129</v>
      </c>
      <c r="C77" s="26" t="s">
        <v>812</v>
      </c>
      <c r="D77" s="27" t="s">
        <v>716</v>
      </c>
      <c r="E77" s="29" t="s">
        <v>717</v>
      </c>
      <c r="F77" s="31">
        <v>2</v>
      </c>
      <c r="G77" s="31" t="s">
        <v>63</v>
      </c>
      <c r="H77" s="31" t="str">
        <f t="shared" si="1"/>
        <v>DONE</v>
      </c>
      <c r="I77" s="31" t="s">
        <v>300</v>
      </c>
      <c r="J77" s="32" t="s">
        <v>115</v>
      </c>
      <c r="K77" s="32" t="s">
        <v>94</v>
      </c>
      <c r="L77" s="31">
        <v>5.9269999999999996</v>
      </c>
      <c r="M77" s="31"/>
      <c r="N77" s="31" t="s">
        <v>609</v>
      </c>
      <c r="O77" s="31" t="s">
        <v>79</v>
      </c>
      <c r="P77" s="31" t="s">
        <v>97</v>
      </c>
      <c r="Q77" s="31" t="s">
        <v>648</v>
      </c>
      <c r="R77" s="26">
        <v>200001044522</v>
      </c>
      <c r="S77" s="30">
        <v>46130</v>
      </c>
      <c r="T77" s="26" t="s">
        <v>77</v>
      </c>
      <c r="U77" s="30">
        <v>46135</v>
      </c>
      <c r="V77" s="25">
        <v>4000676131</v>
      </c>
      <c r="W77" s="58">
        <v>45625</v>
      </c>
      <c r="X77" s="34">
        <v>46156</v>
      </c>
      <c r="Y77" s="34" t="str">
        <f t="shared" si="2"/>
        <v>DONE</v>
      </c>
      <c r="Z77" s="36">
        <v>49689</v>
      </c>
      <c r="AA77" s="84">
        <v>46127</v>
      </c>
      <c r="AB77" s="34" t="str">
        <f t="shared" si="3"/>
        <v>DONE</v>
      </c>
      <c r="AC77" s="25"/>
      <c r="AD77" s="37" t="s">
        <v>813</v>
      </c>
      <c r="AE77" s="42">
        <v>46157</v>
      </c>
      <c r="AF77" s="41" t="str">
        <f t="shared" si="4"/>
        <v>DONE</v>
      </c>
      <c r="AG77" s="44">
        <v>46158</v>
      </c>
      <c r="AH77" s="39">
        <v>46230</v>
      </c>
      <c r="AI77" s="35" t="str">
        <f t="shared" si="5"/>
        <v>PAID</v>
      </c>
      <c r="AJ77" s="45" t="str">
        <f t="array" ref="AJ77">IFERROR(INDEX('[1]Master Price'!$E:$E,MATCH(D77,'[1]Master Price'!$B:$B,0)),"0")</f>
        <v>0</v>
      </c>
      <c r="AK77" s="45">
        <f t="shared" si="6"/>
        <v>0</v>
      </c>
      <c r="AL77" s="46" t="str">
        <f t="shared" si="7"/>
        <v>0-day</v>
      </c>
      <c r="AM77" s="46" t="str">
        <f t="shared" si="8"/>
        <v>5-day</v>
      </c>
      <c r="AN77" s="46" t="str">
        <f t="shared" si="30"/>
        <v>26-day</v>
      </c>
      <c r="AO77" s="46" t="str">
        <f t="shared" si="31"/>
        <v>0-day</v>
      </c>
      <c r="AP77" s="46" t="str">
        <f t="shared" si="11"/>
        <v>30-day</v>
      </c>
      <c r="AQ77" s="46" t="str">
        <f t="shared" si="12"/>
        <v>0-day</v>
      </c>
      <c r="AR77" s="17"/>
      <c r="AS77" s="47">
        <f t="shared" si="13"/>
        <v>75</v>
      </c>
      <c r="AT77" s="35" t="str">
        <f t="shared" si="32"/>
        <v>GMIAMI/2026/04/960</v>
      </c>
      <c r="AU77" s="48" t="e">
        <f t="shared" ca="1" si="14"/>
        <v>#NAME?</v>
      </c>
      <c r="AV77" s="48" t="e">
        <f t="shared" ca="1" si="15"/>
        <v>#NAME?</v>
      </c>
      <c r="AW77" s="49" t="e">
        <f t="shared" ca="1" si="16"/>
        <v>#NAME?</v>
      </c>
      <c r="AX77" s="48" t="e">
        <f t="shared" ca="1" si="17"/>
        <v>#NAME?</v>
      </c>
      <c r="AY77" s="49">
        <f t="shared" si="18"/>
        <v>200001044522</v>
      </c>
      <c r="AZ77" s="50" t="e">
        <f t="shared" ca="1" si="19"/>
        <v>#NAME?</v>
      </c>
      <c r="BA77" s="51" t="e">
        <f t="shared" ca="1" si="20"/>
        <v>#NAME?</v>
      </c>
      <c r="BB77" s="52" t="e">
        <f t="shared" ca="1" si="21"/>
        <v>#NAME?</v>
      </c>
      <c r="BC77" s="51" t="e">
        <f t="shared" ca="1" si="22"/>
        <v>#NAME?</v>
      </c>
      <c r="BD77" s="54" t="e">
        <f t="shared" ca="1" si="23"/>
        <v>#NAME?</v>
      </c>
      <c r="BE77" s="48" t="e">
        <f t="shared" ca="1" si="24"/>
        <v>#NAME?</v>
      </c>
      <c r="BF77" s="50" t="e">
        <f t="shared" ca="1" si="25"/>
        <v>#NAME?</v>
      </c>
      <c r="BG77" s="56" t="e">
        <f t="shared" ca="1" si="26"/>
        <v>#NAME?</v>
      </c>
      <c r="BH77" s="22"/>
      <c r="BI77" s="22"/>
      <c r="BJ77" s="22"/>
      <c r="BK77" s="22"/>
      <c r="BL77" s="22"/>
      <c r="BM77" s="22"/>
      <c r="BN77" s="24"/>
      <c r="BO77" s="24"/>
    </row>
    <row r="78" spans="1:67" ht="15.5">
      <c r="A78" s="25">
        <f t="shared" si="0"/>
        <v>76</v>
      </c>
      <c r="B78" s="62">
        <v>46129</v>
      </c>
      <c r="C78" s="26" t="s">
        <v>819</v>
      </c>
      <c r="D78" s="27" t="s">
        <v>58</v>
      </c>
      <c r="E78" s="29" t="s">
        <v>59</v>
      </c>
      <c r="F78" s="31">
        <v>1</v>
      </c>
      <c r="G78" s="31" t="s">
        <v>63</v>
      </c>
      <c r="H78" s="31" t="str">
        <f t="shared" si="1"/>
        <v>DONE</v>
      </c>
      <c r="I78" s="31" t="s">
        <v>820</v>
      </c>
      <c r="J78" s="32" t="s">
        <v>821</v>
      </c>
      <c r="K78" s="32" t="s">
        <v>70</v>
      </c>
      <c r="L78" s="31">
        <v>8.0280000000000005</v>
      </c>
      <c r="M78" s="31" t="s">
        <v>822</v>
      </c>
      <c r="N78" s="25"/>
      <c r="O78" s="31" t="s">
        <v>189</v>
      </c>
      <c r="P78" s="31" t="s">
        <v>97</v>
      </c>
      <c r="Q78" s="31" t="s">
        <v>337</v>
      </c>
      <c r="R78" s="26">
        <v>200001047246</v>
      </c>
      <c r="S78" s="30">
        <v>46130</v>
      </c>
      <c r="T78" s="26" t="s">
        <v>77</v>
      </c>
      <c r="U78" s="30">
        <v>46135</v>
      </c>
      <c r="V78" s="25">
        <v>4000676130</v>
      </c>
      <c r="W78" s="58">
        <v>45624</v>
      </c>
      <c r="X78" s="34">
        <v>46156</v>
      </c>
      <c r="Y78" s="34" t="str">
        <f t="shared" si="2"/>
        <v>DONE</v>
      </c>
      <c r="Z78" s="36">
        <v>49690</v>
      </c>
      <c r="AA78" s="84">
        <v>46127</v>
      </c>
      <c r="AB78" s="34" t="str">
        <f t="shared" si="3"/>
        <v>DONE</v>
      </c>
      <c r="AC78" s="25"/>
      <c r="AD78" s="37" t="s">
        <v>823</v>
      </c>
      <c r="AE78" s="42">
        <v>46157</v>
      </c>
      <c r="AF78" s="41" t="str">
        <f t="shared" si="4"/>
        <v>DONE</v>
      </c>
      <c r="AG78" s="44">
        <v>46158</v>
      </c>
      <c r="AH78" s="39">
        <v>46230</v>
      </c>
      <c r="AI78" s="35" t="str">
        <f t="shared" si="5"/>
        <v>PAID</v>
      </c>
      <c r="AJ78" s="45" t="str">
        <f t="array" ref="AJ78">IFERROR(INDEX('[1]Master Price'!$E:$E,MATCH(D78,'[1]Master Price'!$B:$B,0)),"0")</f>
        <v>0</v>
      </c>
      <c r="AK78" s="45">
        <f t="shared" si="6"/>
        <v>0</v>
      </c>
      <c r="AL78" s="46" t="str">
        <f t="shared" si="7"/>
        <v>0-day</v>
      </c>
      <c r="AM78" s="46" t="str">
        <f t="shared" si="8"/>
        <v>5-day</v>
      </c>
      <c r="AN78" s="46" t="str">
        <f t="shared" si="30"/>
        <v>26-day</v>
      </c>
      <c r="AO78" s="46" t="str">
        <f t="shared" si="31"/>
        <v>0-day</v>
      </c>
      <c r="AP78" s="46" t="str">
        <f t="shared" si="11"/>
        <v>30-day</v>
      </c>
      <c r="AQ78" s="46" t="str">
        <f t="shared" si="12"/>
        <v>0-day</v>
      </c>
      <c r="AR78" s="17"/>
      <c r="AS78" s="47">
        <f t="shared" si="13"/>
        <v>76</v>
      </c>
      <c r="AT78" s="35" t="str">
        <f t="shared" si="32"/>
        <v>GMIAMI/2026/04/961</v>
      </c>
      <c r="AU78" s="48" t="e">
        <f t="shared" ca="1" si="14"/>
        <v>#NAME?</v>
      </c>
      <c r="AV78" s="48" t="e">
        <f t="shared" ca="1" si="15"/>
        <v>#NAME?</v>
      </c>
      <c r="AW78" s="49" t="e">
        <f t="shared" ca="1" si="16"/>
        <v>#NAME?</v>
      </c>
      <c r="AX78" s="48" t="e">
        <f t="shared" ca="1" si="17"/>
        <v>#NAME?</v>
      </c>
      <c r="AY78" s="49">
        <f t="shared" si="18"/>
        <v>200001047246</v>
      </c>
      <c r="AZ78" s="50" t="e">
        <f t="shared" ca="1" si="19"/>
        <v>#NAME?</v>
      </c>
      <c r="BA78" s="51" t="e">
        <f t="shared" ca="1" si="20"/>
        <v>#NAME?</v>
      </c>
      <c r="BB78" s="52" t="e">
        <f t="shared" ca="1" si="21"/>
        <v>#NAME?</v>
      </c>
      <c r="BC78" s="51" t="e">
        <f t="shared" ca="1" si="22"/>
        <v>#NAME?</v>
      </c>
      <c r="BD78" s="54" t="e">
        <f t="shared" ca="1" si="23"/>
        <v>#NAME?</v>
      </c>
      <c r="BE78" s="48" t="e">
        <f t="shared" ca="1" si="24"/>
        <v>#NAME?</v>
      </c>
      <c r="BF78" s="50" t="e">
        <f t="shared" ca="1" si="25"/>
        <v>#NAME?</v>
      </c>
      <c r="BG78" s="56" t="e">
        <f t="shared" ca="1" si="26"/>
        <v>#NAME?</v>
      </c>
      <c r="BH78" s="22"/>
      <c r="BI78" s="22"/>
      <c r="BJ78" s="22"/>
      <c r="BK78" s="22"/>
      <c r="BL78" s="22"/>
      <c r="BM78" s="22"/>
      <c r="BN78" s="24"/>
      <c r="BO78" s="24"/>
    </row>
    <row r="79" spans="1:67" ht="15.5">
      <c r="A79" s="25">
        <f t="shared" si="0"/>
        <v>77</v>
      </c>
      <c r="B79" s="62">
        <v>46129</v>
      </c>
      <c r="C79" s="26" t="s">
        <v>833</v>
      </c>
      <c r="D79" s="27" t="s">
        <v>344</v>
      </c>
      <c r="E79" s="29" t="s">
        <v>346</v>
      </c>
      <c r="F79" s="31">
        <v>1</v>
      </c>
      <c r="G79" s="31" t="s">
        <v>63</v>
      </c>
      <c r="H79" s="31" t="str">
        <f t="shared" si="1"/>
        <v>DONE</v>
      </c>
      <c r="I79" s="31" t="s">
        <v>491</v>
      </c>
      <c r="J79" s="32" t="s">
        <v>115</v>
      </c>
      <c r="K79" s="32" t="s">
        <v>94</v>
      </c>
      <c r="L79" s="31">
        <v>8.0380000000000003</v>
      </c>
      <c r="M79" s="31" t="s">
        <v>822</v>
      </c>
      <c r="N79" s="25"/>
      <c r="O79" s="31" t="s">
        <v>79</v>
      </c>
      <c r="P79" s="31" t="s">
        <v>97</v>
      </c>
      <c r="Q79" s="31" t="s">
        <v>648</v>
      </c>
      <c r="R79" s="26">
        <v>200001047280</v>
      </c>
      <c r="S79" s="30">
        <v>46130</v>
      </c>
      <c r="T79" s="26" t="s">
        <v>77</v>
      </c>
      <c r="U79" s="30">
        <v>46135</v>
      </c>
      <c r="V79" s="25">
        <v>4000676129</v>
      </c>
      <c r="W79" s="58">
        <v>45623</v>
      </c>
      <c r="X79" s="34">
        <v>46156</v>
      </c>
      <c r="Y79" s="34" t="str">
        <f t="shared" si="2"/>
        <v>DONE</v>
      </c>
      <c r="Z79" s="36">
        <v>49776</v>
      </c>
      <c r="AA79" s="86">
        <v>46162</v>
      </c>
      <c r="AB79" s="34" t="str">
        <f t="shared" si="3"/>
        <v>DONE</v>
      </c>
      <c r="AC79" s="25"/>
      <c r="AD79" s="37" t="s">
        <v>834</v>
      </c>
      <c r="AE79" s="42">
        <v>46163</v>
      </c>
      <c r="AF79" s="41" t="str">
        <f t="shared" si="4"/>
        <v>DONE</v>
      </c>
      <c r="AG79" s="44">
        <v>46164</v>
      </c>
      <c r="AH79" s="39">
        <v>46230</v>
      </c>
      <c r="AI79" s="35" t="str">
        <f t="shared" si="5"/>
        <v>PAID</v>
      </c>
      <c r="AJ79" s="45" t="str">
        <f t="array" ref="AJ79">IFERROR(INDEX('[1]Master Price'!$E:$E,MATCH(D79,'[1]Master Price'!$B:$B,0)),"0")</f>
        <v>0</v>
      </c>
      <c r="AK79" s="45">
        <f t="shared" si="6"/>
        <v>0</v>
      </c>
      <c r="AL79" s="46" t="str">
        <f t="shared" si="7"/>
        <v>0-day</v>
      </c>
      <c r="AM79" s="46" t="str">
        <f t="shared" si="8"/>
        <v>5-day</v>
      </c>
      <c r="AN79" s="46" t="str">
        <f t="shared" si="30"/>
        <v>26-day</v>
      </c>
      <c r="AO79" s="46" t="str">
        <f t="shared" si="31"/>
        <v>6-day</v>
      </c>
      <c r="AP79" s="46" t="str">
        <f t="shared" si="11"/>
        <v>1-day</v>
      </c>
      <c r="AQ79" s="46" t="str">
        <f t="shared" si="12"/>
        <v>0-day</v>
      </c>
      <c r="AR79" s="17"/>
      <c r="AS79" s="47">
        <f t="shared" si="13"/>
        <v>77</v>
      </c>
      <c r="AT79" s="35" t="str">
        <f t="shared" si="32"/>
        <v>GMIAMI/2026/04/962</v>
      </c>
      <c r="AU79" s="48" t="e">
        <f t="shared" ca="1" si="14"/>
        <v>#NAME?</v>
      </c>
      <c r="AV79" s="48" t="e">
        <f t="shared" ca="1" si="15"/>
        <v>#NAME?</v>
      </c>
      <c r="AW79" s="49" t="e">
        <f t="shared" ca="1" si="16"/>
        <v>#NAME?</v>
      </c>
      <c r="AX79" s="48" t="e">
        <f t="shared" ca="1" si="17"/>
        <v>#NAME?</v>
      </c>
      <c r="AY79" s="49">
        <f t="shared" si="18"/>
        <v>200001047280</v>
      </c>
      <c r="AZ79" s="50" t="e">
        <f t="shared" ca="1" si="19"/>
        <v>#NAME?</v>
      </c>
      <c r="BA79" s="51" t="e">
        <f t="shared" ca="1" si="20"/>
        <v>#NAME?</v>
      </c>
      <c r="BB79" s="52" t="e">
        <f t="shared" ca="1" si="21"/>
        <v>#NAME?</v>
      </c>
      <c r="BC79" s="51" t="e">
        <f t="shared" ca="1" si="22"/>
        <v>#NAME?</v>
      </c>
      <c r="BD79" s="54" t="e">
        <f t="shared" ca="1" si="23"/>
        <v>#NAME?</v>
      </c>
      <c r="BE79" s="48" t="e">
        <f t="shared" ca="1" si="24"/>
        <v>#NAME?</v>
      </c>
      <c r="BF79" s="50" t="e">
        <f t="shared" ca="1" si="25"/>
        <v>#NAME?</v>
      </c>
      <c r="BG79" s="56" t="e">
        <f t="shared" ca="1" si="26"/>
        <v>#NAME?</v>
      </c>
      <c r="BH79" s="22"/>
      <c r="BI79" s="22"/>
      <c r="BJ79" s="22"/>
      <c r="BK79" s="22"/>
      <c r="BL79" s="22"/>
      <c r="BM79" s="22"/>
      <c r="BN79" s="24"/>
      <c r="BO79" s="24"/>
    </row>
    <row r="80" spans="1:67" ht="15.5">
      <c r="A80" s="25">
        <f t="shared" si="0"/>
        <v>78</v>
      </c>
      <c r="B80" s="62">
        <v>46129</v>
      </c>
      <c r="C80" s="26" t="s">
        <v>833</v>
      </c>
      <c r="D80" s="27" t="s">
        <v>213</v>
      </c>
      <c r="E80" s="29" t="s">
        <v>214</v>
      </c>
      <c r="F80" s="31">
        <v>1</v>
      </c>
      <c r="G80" s="31" t="s">
        <v>63</v>
      </c>
      <c r="H80" s="31" t="str">
        <f t="shared" si="1"/>
        <v>DONE</v>
      </c>
      <c r="I80" s="31" t="s">
        <v>491</v>
      </c>
      <c r="J80" s="32" t="s">
        <v>115</v>
      </c>
      <c r="K80" s="32" t="s">
        <v>94</v>
      </c>
      <c r="L80" s="31">
        <v>8.0380000000000003</v>
      </c>
      <c r="M80" s="31" t="s">
        <v>822</v>
      </c>
      <c r="N80" s="25"/>
      <c r="O80" s="31" t="s">
        <v>79</v>
      </c>
      <c r="P80" s="31" t="s">
        <v>97</v>
      </c>
      <c r="Q80" s="31" t="s">
        <v>648</v>
      </c>
      <c r="R80" s="26">
        <v>200001047280</v>
      </c>
      <c r="S80" s="30">
        <v>46130</v>
      </c>
      <c r="T80" s="26" t="s">
        <v>77</v>
      </c>
      <c r="U80" s="30">
        <v>46135</v>
      </c>
      <c r="V80" s="25">
        <v>4000676129</v>
      </c>
      <c r="W80" s="58">
        <v>45623</v>
      </c>
      <c r="X80" s="34">
        <v>46156</v>
      </c>
      <c r="Y80" s="34" t="str">
        <f t="shared" si="2"/>
        <v>DONE</v>
      </c>
      <c r="Z80" s="36">
        <v>49776</v>
      </c>
      <c r="AA80" s="86">
        <v>46162</v>
      </c>
      <c r="AB80" s="34" t="str">
        <f t="shared" si="3"/>
        <v>DONE</v>
      </c>
      <c r="AC80" s="25"/>
      <c r="AD80" s="37" t="s">
        <v>834</v>
      </c>
      <c r="AE80" s="42">
        <v>46163</v>
      </c>
      <c r="AF80" s="41" t="str">
        <f t="shared" si="4"/>
        <v>DONE</v>
      </c>
      <c r="AG80" s="44">
        <v>46164</v>
      </c>
      <c r="AH80" s="39">
        <v>46230</v>
      </c>
      <c r="AI80" s="35" t="str">
        <f t="shared" si="5"/>
        <v>PAID</v>
      </c>
      <c r="AJ80" s="45" t="str">
        <f t="array" ref="AJ80">IFERROR(INDEX('[1]Master Price'!$E:$E,MATCH(D80,'[1]Master Price'!$B:$B,0)),"0")</f>
        <v>0</v>
      </c>
      <c r="AK80" s="45">
        <f t="shared" si="6"/>
        <v>0</v>
      </c>
      <c r="AL80" s="46" t="str">
        <f t="shared" si="7"/>
        <v>0-day</v>
      </c>
      <c r="AM80" s="46" t="str">
        <f t="shared" si="8"/>
        <v>5-day</v>
      </c>
      <c r="AN80" s="46" t="str">
        <f t="shared" si="30"/>
        <v>26-day</v>
      </c>
      <c r="AO80" s="46" t="str">
        <f t="shared" si="31"/>
        <v>6-day</v>
      </c>
      <c r="AP80" s="46" t="str">
        <f t="shared" si="11"/>
        <v>1-day</v>
      </c>
      <c r="AQ80" s="46" t="str">
        <f t="shared" si="12"/>
        <v>0-day</v>
      </c>
      <c r="AR80" s="17"/>
      <c r="AS80" s="47">
        <f t="shared" si="13"/>
        <v>78</v>
      </c>
      <c r="AT80" s="35" t="str">
        <f t="shared" si="32"/>
        <v>GMIAMI/2026/04/962</v>
      </c>
      <c r="AU80" s="48" t="e">
        <f t="shared" ca="1" si="14"/>
        <v>#NAME?</v>
      </c>
      <c r="AV80" s="48" t="e">
        <f t="shared" ca="1" si="15"/>
        <v>#NAME?</v>
      </c>
      <c r="AW80" s="49" t="e">
        <f t="shared" ca="1" si="16"/>
        <v>#NAME?</v>
      </c>
      <c r="AX80" s="48" t="e">
        <f t="shared" ca="1" si="17"/>
        <v>#NAME?</v>
      </c>
      <c r="AY80" s="49">
        <f t="shared" si="18"/>
        <v>200001047280</v>
      </c>
      <c r="AZ80" s="50" t="e">
        <f t="shared" ca="1" si="19"/>
        <v>#NAME?</v>
      </c>
      <c r="BA80" s="51" t="e">
        <f t="shared" ca="1" si="20"/>
        <v>#NAME?</v>
      </c>
      <c r="BB80" s="52" t="e">
        <f t="shared" ca="1" si="21"/>
        <v>#NAME?</v>
      </c>
      <c r="BC80" s="51" t="e">
        <f t="shared" ca="1" si="22"/>
        <v>#NAME?</v>
      </c>
      <c r="BD80" s="54" t="e">
        <f t="shared" ca="1" si="23"/>
        <v>#NAME?</v>
      </c>
      <c r="BE80" s="48" t="e">
        <f t="shared" ca="1" si="24"/>
        <v>#NAME?</v>
      </c>
      <c r="BF80" s="50" t="e">
        <f t="shared" ca="1" si="25"/>
        <v>#NAME?</v>
      </c>
      <c r="BG80" s="56" t="e">
        <f t="shared" ca="1" si="26"/>
        <v>#NAME?</v>
      </c>
      <c r="BH80" s="22"/>
      <c r="BI80" s="22"/>
      <c r="BJ80" s="22"/>
      <c r="BK80" s="22"/>
      <c r="BL80" s="22"/>
      <c r="BM80" s="22"/>
      <c r="BN80" s="24"/>
      <c r="BO80" s="24"/>
    </row>
    <row r="81" spans="1:67" ht="15.5">
      <c r="A81" s="25">
        <f t="shared" si="0"/>
        <v>79</v>
      </c>
      <c r="B81" s="62">
        <v>46129</v>
      </c>
      <c r="C81" s="26" t="s">
        <v>833</v>
      </c>
      <c r="D81" s="27" t="s">
        <v>224</v>
      </c>
      <c r="E81" s="29" t="s">
        <v>225</v>
      </c>
      <c r="F81" s="31">
        <v>1</v>
      </c>
      <c r="G81" s="31" t="s">
        <v>63</v>
      </c>
      <c r="H81" s="31" t="str">
        <f t="shared" si="1"/>
        <v>DONE</v>
      </c>
      <c r="I81" s="31" t="s">
        <v>491</v>
      </c>
      <c r="J81" s="32" t="s">
        <v>115</v>
      </c>
      <c r="K81" s="32" t="s">
        <v>94</v>
      </c>
      <c r="L81" s="31">
        <v>8.0380000000000003</v>
      </c>
      <c r="M81" s="31" t="s">
        <v>822</v>
      </c>
      <c r="N81" s="31"/>
      <c r="O81" s="31" t="s">
        <v>79</v>
      </c>
      <c r="P81" s="31" t="s">
        <v>97</v>
      </c>
      <c r="Q81" s="31" t="s">
        <v>648</v>
      </c>
      <c r="R81" s="26">
        <v>200001047280</v>
      </c>
      <c r="S81" s="30">
        <v>46134</v>
      </c>
      <c r="T81" s="26" t="s">
        <v>77</v>
      </c>
      <c r="U81" s="30">
        <v>46135</v>
      </c>
      <c r="V81" s="25">
        <v>4000676129</v>
      </c>
      <c r="W81" s="58">
        <v>45623</v>
      </c>
      <c r="X81" s="34">
        <v>46156</v>
      </c>
      <c r="Y81" s="34" t="str">
        <f t="shared" si="2"/>
        <v>DONE</v>
      </c>
      <c r="Z81" s="36">
        <v>49776</v>
      </c>
      <c r="AA81" s="86">
        <v>46162</v>
      </c>
      <c r="AB81" s="34" t="str">
        <f t="shared" si="3"/>
        <v>DONE</v>
      </c>
      <c r="AC81" s="25"/>
      <c r="AD81" s="37" t="s">
        <v>834</v>
      </c>
      <c r="AE81" s="42">
        <v>46163</v>
      </c>
      <c r="AF81" s="41" t="str">
        <f t="shared" si="4"/>
        <v>DONE</v>
      </c>
      <c r="AG81" s="44">
        <v>46164</v>
      </c>
      <c r="AH81" s="39">
        <v>46230</v>
      </c>
      <c r="AI81" s="35" t="str">
        <f t="shared" si="5"/>
        <v>PAID</v>
      </c>
      <c r="AJ81" s="45" t="str">
        <f t="array" ref="AJ81">IFERROR(INDEX('[1]Master Price'!$E:$E,MATCH(D81,'[1]Master Price'!$B:$B,0)),"0")</f>
        <v>0</v>
      </c>
      <c r="AK81" s="45">
        <f t="shared" si="6"/>
        <v>0</v>
      </c>
      <c r="AL81" s="46" t="str">
        <f t="shared" si="7"/>
        <v>0-day</v>
      </c>
      <c r="AM81" s="46" t="str">
        <f t="shared" si="8"/>
        <v>1-day</v>
      </c>
      <c r="AN81" s="46" t="str">
        <f t="shared" si="30"/>
        <v>22-day</v>
      </c>
      <c r="AO81" s="46" t="str">
        <f t="shared" si="31"/>
        <v>6-day</v>
      </c>
      <c r="AP81" s="46" t="str">
        <f t="shared" si="11"/>
        <v>1-day</v>
      </c>
      <c r="AQ81" s="46" t="str">
        <f t="shared" si="12"/>
        <v>0-day</v>
      </c>
      <c r="AR81" s="17"/>
      <c r="AS81" s="47">
        <f t="shared" si="13"/>
        <v>79</v>
      </c>
      <c r="AT81" s="35" t="str">
        <f t="shared" si="32"/>
        <v>GMIAMI/2026/04/962</v>
      </c>
      <c r="AU81" s="48" t="e">
        <f t="shared" ca="1" si="14"/>
        <v>#NAME?</v>
      </c>
      <c r="AV81" s="48" t="e">
        <f t="shared" ca="1" si="15"/>
        <v>#NAME?</v>
      </c>
      <c r="AW81" s="49" t="e">
        <f t="shared" ca="1" si="16"/>
        <v>#NAME?</v>
      </c>
      <c r="AX81" s="48" t="e">
        <f t="shared" ca="1" si="17"/>
        <v>#NAME?</v>
      </c>
      <c r="AY81" s="49">
        <f t="shared" si="18"/>
        <v>200001047280</v>
      </c>
      <c r="AZ81" s="50" t="e">
        <f t="shared" ca="1" si="19"/>
        <v>#NAME?</v>
      </c>
      <c r="BA81" s="51" t="e">
        <f t="shared" ca="1" si="20"/>
        <v>#NAME?</v>
      </c>
      <c r="BB81" s="52" t="e">
        <f t="shared" ca="1" si="21"/>
        <v>#NAME?</v>
      </c>
      <c r="BC81" s="51" t="e">
        <f t="shared" ca="1" si="22"/>
        <v>#NAME?</v>
      </c>
      <c r="BD81" s="54" t="e">
        <f t="shared" ca="1" si="23"/>
        <v>#NAME?</v>
      </c>
      <c r="BE81" s="48" t="e">
        <f t="shared" ca="1" si="24"/>
        <v>#NAME?</v>
      </c>
      <c r="BF81" s="50" t="e">
        <f t="shared" ca="1" si="25"/>
        <v>#NAME?</v>
      </c>
      <c r="BG81" s="56" t="e">
        <f t="shared" ca="1" si="26"/>
        <v>#NAME?</v>
      </c>
      <c r="BH81" s="22"/>
      <c r="BI81" s="22"/>
      <c r="BJ81" s="22"/>
      <c r="BK81" s="22"/>
      <c r="BL81" s="22"/>
      <c r="BM81" s="22"/>
      <c r="BN81" s="24"/>
      <c r="BO81" s="24"/>
    </row>
    <row r="82" spans="1:67" ht="15.5">
      <c r="A82" s="25">
        <f t="shared" si="0"/>
        <v>80</v>
      </c>
      <c r="B82" s="62">
        <v>46129</v>
      </c>
      <c r="C82" s="26" t="s">
        <v>833</v>
      </c>
      <c r="D82" s="27" t="s">
        <v>536</v>
      </c>
      <c r="E82" s="29" t="s">
        <v>537</v>
      </c>
      <c r="F82" s="31">
        <v>1</v>
      </c>
      <c r="G82" s="31" t="s">
        <v>63</v>
      </c>
      <c r="H82" s="31" t="str">
        <f t="shared" si="1"/>
        <v>DONE</v>
      </c>
      <c r="I82" s="31" t="s">
        <v>491</v>
      </c>
      <c r="J82" s="32" t="s">
        <v>115</v>
      </c>
      <c r="K82" s="32" t="s">
        <v>94</v>
      </c>
      <c r="L82" s="31">
        <v>8.0380000000000003</v>
      </c>
      <c r="M82" s="31" t="s">
        <v>822</v>
      </c>
      <c r="N82" s="31"/>
      <c r="O82" s="31" t="s">
        <v>79</v>
      </c>
      <c r="P82" s="31" t="s">
        <v>97</v>
      </c>
      <c r="Q82" s="31" t="s">
        <v>648</v>
      </c>
      <c r="R82" s="26">
        <v>200001047280</v>
      </c>
      <c r="S82" s="30">
        <v>46134</v>
      </c>
      <c r="T82" s="26" t="s">
        <v>77</v>
      </c>
      <c r="U82" s="30">
        <v>46135</v>
      </c>
      <c r="V82" s="25">
        <v>4000676129</v>
      </c>
      <c r="W82" s="58">
        <v>45623</v>
      </c>
      <c r="X82" s="34">
        <v>46156</v>
      </c>
      <c r="Y82" s="34" t="str">
        <f t="shared" si="2"/>
        <v>DONE</v>
      </c>
      <c r="Z82" s="36">
        <v>49776</v>
      </c>
      <c r="AA82" s="86">
        <v>46162</v>
      </c>
      <c r="AB82" s="34" t="str">
        <f t="shared" si="3"/>
        <v>DONE</v>
      </c>
      <c r="AC82" s="25"/>
      <c r="AD82" s="37" t="s">
        <v>834</v>
      </c>
      <c r="AE82" s="42">
        <v>46163</v>
      </c>
      <c r="AF82" s="41" t="str">
        <f t="shared" si="4"/>
        <v>DONE</v>
      </c>
      <c r="AG82" s="44">
        <v>46164</v>
      </c>
      <c r="AH82" s="39">
        <v>46230</v>
      </c>
      <c r="AI82" s="35" t="str">
        <f t="shared" si="5"/>
        <v>PAID</v>
      </c>
      <c r="AJ82" s="45" t="str">
        <f t="array" ref="AJ82">IFERROR(INDEX('[1]Master Price'!$E:$E,MATCH(D82,'[1]Master Price'!$B:$B,0)),"0")</f>
        <v>0</v>
      </c>
      <c r="AK82" s="45">
        <f t="shared" si="6"/>
        <v>0</v>
      </c>
      <c r="AL82" s="46" t="str">
        <f t="shared" si="7"/>
        <v>0-day</v>
      </c>
      <c r="AM82" s="46" t="str">
        <f t="shared" si="8"/>
        <v>1-day</v>
      </c>
      <c r="AN82" s="46" t="str">
        <f t="shared" si="30"/>
        <v>22-day</v>
      </c>
      <c r="AO82" s="46" t="str">
        <f t="shared" si="31"/>
        <v>6-day</v>
      </c>
      <c r="AP82" s="46" t="str">
        <f t="shared" si="11"/>
        <v>1-day</v>
      </c>
      <c r="AQ82" s="46" t="str">
        <f t="shared" si="12"/>
        <v>0-day</v>
      </c>
      <c r="AR82" s="17"/>
      <c r="AS82" s="47">
        <f t="shared" si="13"/>
        <v>80</v>
      </c>
      <c r="AT82" s="35" t="str">
        <f t="shared" si="32"/>
        <v>GMIAMI/2026/04/962</v>
      </c>
      <c r="AU82" s="48" t="e">
        <f t="shared" ca="1" si="14"/>
        <v>#NAME?</v>
      </c>
      <c r="AV82" s="48" t="e">
        <f t="shared" ca="1" si="15"/>
        <v>#NAME?</v>
      </c>
      <c r="AW82" s="49" t="e">
        <f t="shared" ca="1" si="16"/>
        <v>#NAME?</v>
      </c>
      <c r="AX82" s="48" t="e">
        <f t="shared" ca="1" si="17"/>
        <v>#NAME?</v>
      </c>
      <c r="AY82" s="49">
        <f t="shared" si="18"/>
        <v>200001047280</v>
      </c>
      <c r="AZ82" s="50" t="e">
        <f t="shared" ca="1" si="19"/>
        <v>#NAME?</v>
      </c>
      <c r="BA82" s="51" t="e">
        <f t="shared" ca="1" si="20"/>
        <v>#NAME?</v>
      </c>
      <c r="BB82" s="52" t="e">
        <f t="shared" ca="1" si="21"/>
        <v>#NAME?</v>
      </c>
      <c r="BC82" s="51" t="e">
        <f t="shared" ca="1" si="22"/>
        <v>#NAME?</v>
      </c>
      <c r="BD82" s="54" t="e">
        <f t="shared" ca="1" si="23"/>
        <v>#NAME?</v>
      </c>
      <c r="BE82" s="48" t="e">
        <f t="shared" ca="1" si="24"/>
        <v>#NAME?</v>
      </c>
      <c r="BF82" s="50" t="e">
        <f t="shared" ca="1" si="25"/>
        <v>#NAME?</v>
      </c>
      <c r="BG82" s="56" t="e">
        <f t="shared" ca="1" si="26"/>
        <v>#NAME?</v>
      </c>
      <c r="BH82" s="22"/>
      <c r="BI82" s="22"/>
      <c r="BJ82" s="22"/>
      <c r="BK82" s="22"/>
      <c r="BL82" s="22"/>
      <c r="BM82" s="22"/>
      <c r="BN82" s="24"/>
      <c r="BO82" s="24"/>
    </row>
    <row r="83" spans="1:67" ht="15.5">
      <c r="A83" s="25">
        <f t="shared" si="0"/>
        <v>81</v>
      </c>
      <c r="B83" s="62">
        <v>46130</v>
      </c>
      <c r="C83" s="26" t="s">
        <v>851</v>
      </c>
      <c r="D83" s="27" t="s">
        <v>65</v>
      </c>
      <c r="E83" s="29" t="s">
        <v>66</v>
      </c>
      <c r="F83" s="31">
        <v>2</v>
      </c>
      <c r="G83" s="31" t="s">
        <v>63</v>
      </c>
      <c r="H83" s="31" t="str">
        <f t="shared" si="1"/>
        <v>DONE</v>
      </c>
      <c r="I83" s="31" t="s">
        <v>805</v>
      </c>
      <c r="J83" s="32" t="s">
        <v>173</v>
      </c>
      <c r="K83" s="32" t="s">
        <v>94</v>
      </c>
      <c r="L83" s="31">
        <v>12.015000000000001</v>
      </c>
      <c r="M83" s="31" t="s">
        <v>218</v>
      </c>
      <c r="N83" s="31"/>
      <c r="O83" s="31" t="s">
        <v>79</v>
      </c>
      <c r="P83" s="31" t="s">
        <v>97</v>
      </c>
      <c r="Q83" s="31" t="s">
        <v>648</v>
      </c>
      <c r="R83" s="26">
        <v>200001047250</v>
      </c>
      <c r="S83" s="30">
        <v>46134</v>
      </c>
      <c r="T83" s="26" t="s">
        <v>77</v>
      </c>
      <c r="U83" s="30">
        <v>46135</v>
      </c>
      <c r="V83" s="25">
        <v>4000676128</v>
      </c>
      <c r="W83" s="58">
        <v>45622</v>
      </c>
      <c r="X83" s="34">
        <v>46156</v>
      </c>
      <c r="Y83" s="34" t="str">
        <f t="shared" si="2"/>
        <v>DONE</v>
      </c>
      <c r="Z83" s="36">
        <v>49691</v>
      </c>
      <c r="AA83" s="84">
        <v>46127</v>
      </c>
      <c r="AB83" s="34" t="str">
        <f t="shared" si="3"/>
        <v>DONE</v>
      </c>
      <c r="AC83" s="25"/>
      <c r="AD83" s="37" t="s">
        <v>855</v>
      </c>
      <c r="AE83" s="42">
        <v>46157</v>
      </c>
      <c r="AF83" s="41" t="str">
        <f t="shared" si="4"/>
        <v>DONE</v>
      </c>
      <c r="AG83" s="44">
        <v>46158</v>
      </c>
      <c r="AH83" s="39">
        <v>46230</v>
      </c>
      <c r="AI83" s="35" t="str">
        <f t="shared" si="5"/>
        <v>PAID</v>
      </c>
      <c r="AJ83" s="45" t="str">
        <f t="array" ref="AJ83">IFERROR(INDEX('[1]Master Price'!$E:$E,MATCH(D83,'[1]Master Price'!$B:$B,0)),"0")</f>
        <v>0</v>
      </c>
      <c r="AK83" s="45">
        <f t="shared" si="6"/>
        <v>0</v>
      </c>
      <c r="AL83" s="46" t="str">
        <f t="shared" si="7"/>
        <v>0-day</v>
      </c>
      <c r="AM83" s="46" t="str">
        <f t="shared" si="8"/>
        <v>1-day</v>
      </c>
      <c r="AN83" s="46" t="str">
        <f t="shared" si="30"/>
        <v>22-day</v>
      </c>
      <c r="AO83" s="46" t="str">
        <f t="shared" si="31"/>
        <v>0-day</v>
      </c>
      <c r="AP83" s="46" t="str">
        <f t="shared" si="11"/>
        <v>30-day</v>
      </c>
      <c r="AQ83" s="46" t="str">
        <f t="shared" si="12"/>
        <v>0-day</v>
      </c>
      <c r="AR83" s="17"/>
      <c r="AS83" s="47">
        <f t="shared" si="13"/>
        <v>81</v>
      </c>
      <c r="AT83" s="35" t="str">
        <f t="shared" si="32"/>
        <v>GMIAMI/2026/04/963</v>
      </c>
      <c r="AU83" s="48" t="e">
        <f t="shared" ca="1" si="14"/>
        <v>#NAME?</v>
      </c>
      <c r="AV83" s="48" t="e">
        <f t="shared" ca="1" si="15"/>
        <v>#NAME?</v>
      </c>
      <c r="AW83" s="49" t="e">
        <f t="shared" ca="1" si="16"/>
        <v>#NAME?</v>
      </c>
      <c r="AX83" s="48" t="e">
        <f t="shared" ca="1" si="17"/>
        <v>#NAME?</v>
      </c>
      <c r="AY83" s="49">
        <f t="shared" si="18"/>
        <v>200001047250</v>
      </c>
      <c r="AZ83" s="50" t="e">
        <f t="shared" ca="1" si="19"/>
        <v>#NAME?</v>
      </c>
      <c r="BA83" s="51" t="e">
        <f t="shared" ca="1" si="20"/>
        <v>#NAME?</v>
      </c>
      <c r="BB83" s="52" t="e">
        <f t="shared" ca="1" si="21"/>
        <v>#NAME?</v>
      </c>
      <c r="BC83" s="51" t="e">
        <f t="shared" ca="1" si="22"/>
        <v>#NAME?</v>
      </c>
      <c r="BD83" s="54" t="e">
        <f t="shared" ca="1" si="23"/>
        <v>#NAME?</v>
      </c>
      <c r="BE83" s="48" t="e">
        <f t="shared" ca="1" si="24"/>
        <v>#NAME?</v>
      </c>
      <c r="BF83" s="50" t="e">
        <f t="shared" ca="1" si="25"/>
        <v>#NAME?</v>
      </c>
      <c r="BG83" s="56" t="e">
        <f t="shared" ca="1" si="26"/>
        <v>#NAME?</v>
      </c>
      <c r="BH83" s="22"/>
      <c r="BI83" s="22"/>
      <c r="BJ83" s="22"/>
      <c r="BK83" s="22"/>
      <c r="BL83" s="22"/>
      <c r="BM83" s="22"/>
      <c r="BN83" s="24"/>
      <c r="BO83" s="24"/>
    </row>
    <row r="84" spans="1:67" ht="15.5">
      <c r="A84" s="25">
        <f t="shared" si="0"/>
        <v>82</v>
      </c>
      <c r="B84" s="62">
        <v>46130</v>
      </c>
      <c r="C84" s="26" t="s">
        <v>856</v>
      </c>
      <c r="D84" s="27" t="s">
        <v>652</v>
      </c>
      <c r="E84" s="29" t="s">
        <v>653</v>
      </c>
      <c r="F84" s="31">
        <v>1</v>
      </c>
      <c r="G84" s="31" t="s">
        <v>63</v>
      </c>
      <c r="H84" s="31" t="str">
        <f t="shared" si="1"/>
        <v>DONE</v>
      </c>
      <c r="I84" s="31" t="s">
        <v>857</v>
      </c>
      <c r="J84" s="31" t="s">
        <v>144</v>
      </c>
      <c r="K84" s="31" t="s">
        <v>70</v>
      </c>
      <c r="L84" s="31">
        <v>16.805</v>
      </c>
      <c r="M84" s="25"/>
      <c r="N84" s="31" t="s">
        <v>654</v>
      </c>
      <c r="O84" s="31" t="s">
        <v>189</v>
      </c>
      <c r="P84" s="31" t="s">
        <v>97</v>
      </c>
      <c r="Q84" s="31" t="s">
        <v>337</v>
      </c>
      <c r="R84" s="26">
        <v>200001047251</v>
      </c>
      <c r="S84" s="30">
        <v>46134</v>
      </c>
      <c r="T84" s="26" t="s">
        <v>77</v>
      </c>
      <c r="U84" s="30">
        <v>46135</v>
      </c>
      <c r="V84" s="25">
        <v>4000676127</v>
      </c>
      <c r="W84" s="58">
        <v>45603</v>
      </c>
      <c r="X84" s="34">
        <v>46156</v>
      </c>
      <c r="Y84" s="34" t="str">
        <f t="shared" si="2"/>
        <v>DONE</v>
      </c>
      <c r="Z84" s="36">
        <v>49747</v>
      </c>
      <c r="AA84" s="93">
        <v>46160</v>
      </c>
      <c r="AB84" s="34" t="str">
        <f t="shared" si="3"/>
        <v>DONE</v>
      </c>
      <c r="AC84" s="25"/>
      <c r="AD84" s="37" t="s">
        <v>858</v>
      </c>
      <c r="AE84" s="42">
        <v>46161</v>
      </c>
      <c r="AF84" s="41" t="str">
        <f t="shared" si="4"/>
        <v>DONE</v>
      </c>
      <c r="AG84" s="44">
        <v>46161</v>
      </c>
      <c r="AH84" s="39">
        <v>46230</v>
      </c>
      <c r="AI84" s="35" t="str">
        <f t="shared" si="5"/>
        <v>PAID</v>
      </c>
      <c r="AJ84" s="45" t="str">
        <f t="array" ref="AJ84">IFERROR(INDEX('[1]Master Price'!$E:$E,MATCH(D84,'[1]Master Price'!$B:$B,0)),"0")</f>
        <v>0</v>
      </c>
      <c r="AK84" s="45">
        <f t="shared" si="6"/>
        <v>0</v>
      </c>
      <c r="AL84" s="46" t="str">
        <f t="shared" si="7"/>
        <v>0-day</v>
      </c>
      <c r="AM84" s="46" t="str">
        <f t="shared" si="8"/>
        <v>1-day</v>
      </c>
      <c r="AN84" s="46" t="str">
        <f t="shared" si="30"/>
        <v>22-day</v>
      </c>
      <c r="AO84" s="46" t="str">
        <f t="shared" si="31"/>
        <v>4-day</v>
      </c>
      <c r="AP84" s="46" t="str">
        <f t="shared" si="11"/>
        <v>1-day</v>
      </c>
      <c r="AQ84" s="46" t="str">
        <f t="shared" si="12"/>
        <v>0-day</v>
      </c>
      <c r="AR84" s="17"/>
      <c r="AS84" s="47">
        <f t="shared" si="13"/>
        <v>82</v>
      </c>
      <c r="AT84" s="35" t="str">
        <f t="shared" si="32"/>
        <v>GMIAMI/2026/04/964</v>
      </c>
      <c r="AU84" s="48" t="e">
        <f t="shared" ca="1" si="14"/>
        <v>#NAME?</v>
      </c>
      <c r="AV84" s="48" t="e">
        <f t="shared" ca="1" si="15"/>
        <v>#NAME?</v>
      </c>
      <c r="AW84" s="49" t="e">
        <f t="shared" ca="1" si="16"/>
        <v>#NAME?</v>
      </c>
      <c r="AX84" s="48" t="e">
        <f t="shared" ca="1" si="17"/>
        <v>#NAME?</v>
      </c>
      <c r="AY84" s="49">
        <f t="shared" si="18"/>
        <v>200001047251</v>
      </c>
      <c r="AZ84" s="50" t="e">
        <f t="shared" ca="1" si="19"/>
        <v>#NAME?</v>
      </c>
      <c r="BA84" s="51" t="e">
        <f t="shared" ca="1" si="20"/>
        <v>#NAME?</v>
      </c>
      <c r="BB84" s="52" t="e">
        <f t="shared" ca="1" si="21"/>
        <v>#NAME?</v>
      </c>
      <c r="BC84" s="51" t="e">
        <f t="shared" ca="1" si="22"/>
        <v>#NAME?</v>
      </c>
      <c r="BD84" s="54" t="e">
        <f t="shared" ca="1" si="23"/>
        <v>#NAME?</v>
      </c>
      <c r="BE84" s="48" t="e">
        <f t="shared" ca="1" si="24"/>
        <v>#NAME?</v>
      </c>
      <c r="BF84" s="50" t="e">
        <f t="shared" ca="1" si="25"/>
        <v>#NAME?</v>
      </c>
      <c r="BG84" s="56" t="e">
        <f t="shared" ca="1" si="26"/>
        <v>#NAME?</v>
      </c>
      <c r="BH84" s="22"/>
      <c r="BI84" s="22"/>
      <c r="BJ84" s="22"/>
      <c r="BK84" s="22"/>
      <c r="BL84" s="22"/>
      <c r="BM84" s="22"/>
      <c r="BN84" s="24"/>
      <c r="BO84" s="24"/>
    </row>
    <row r="85" spans="1:67" ht="15.5">
      <c r="A85" s="25">
        <f t="shared" si="0"/>
        <v>83</v>
      </c>
      <c r="B85" s="62">
        <v>46131</v>
      </c>
      <c r="C85" s="26" t="s">
        <v>864</v>
      </c>
      <c r="D85" s="27" t="s">
        <v>65</v>
      </c>
      <c r="E85" s="29" t="s">
        <v>66</v>
      </c>
      <c r="F85" s="31">
        <v>2</v>
      </c>
      <c r="G85" s="31" t="s">
        <v>63</v>
      </c>
      <c r="H85" s="31" t="str">
        <f t="shared" si="1"/>
        <v>DONE</v>
      </c>
      <c r="I85" s="31" t="s">
        <v>656</v>
      </c>
      <c r="J85" s="32" t="s">
        <v>173</v>
      </c>
      <c r="K85" s="32" t="s">
        <v>94</v>
      </c>
      <c r="L85" s="31">
        <v>11.968999999999999</v>
      </c>
      <c r="M85" s="31" t="s">
        <v>218</v>
      </c>
      <c r="N85" s="31"/>
      <c r="O85" s="31" t="s">
        <v>79</v>
      </c>
      <c r="P85" s="31" t="s">
        <v>97</v>
      </c>
      <c r="Q85" s="31" t="s">
        <v>648</v>
      </c>
      <c r="R85" s="26">
        <v>200001047253</v>
      </c>
      <c r="S85" s="30">
        <v>46134</v>
      </c>
      <c r="T85" s="26" t="s">
        <v>77</v>
      </c>
      <c r="U85" s="30">
        <v>46135</v>
      </c>
      <c r="V85" s="25">
        <v>4000676126</v>
      </c>
      <c r="W85" s="58">
        <v>45729</v>
      </c>
      <c r="X85" s="34">
        <v>46161</v>
      </c>
      <c r="Y85" s="34" t="str">
        <f t="shared" si="2"/>
        <v>DONE</v>
      </c>
      <c r="Z85" s="36">
        <v>49781</v>
      </c>
      <c r="AA85" s="93">
        <v>46162</v>
      </c>
      <c r="AB85" s="34" t="str">
        <f t="shared" si="3"/>
        <v>DONE</v>
      </c>
      <c r="AC85" s="25"/>
      <c r="AD85" s="37" t="s">
        <v>865</v>
      </c>
      <c r="AE85" s="42">
        <v>46163</v>
      </c>
      <c r="AF85" s="41" t="str">
        <f t="shared" si="4"/>
        <v>DONE</v>
      </c>
      <c r="AG85" s="44">
        <v>46164</v>
      </c>
      <c r="AH85" s="39">
        <v>46230</v>
      </c>
      <c r="AI85" s="35" t="str">
        <f t="shared" si="5"/>
        <v>PAID</v>
      </c>
      <c r="AJ85" s="45" t="str">
        <f t="array" ref="AJ85">IFERROR(INDEX('[1]Master Price'!$E:$E,MATCH(D85,'[1]Master Price'!$B:$B,0)),"0")</f>
        <v>0</v>
      </c>
      <c r="AK85" s="45">
        <f t="shared" si="6"/>
        <v>0</v>
      </c>
      <c r="AL85" s="46" t="str">
        <f t="shared" si="7"/>
        <v>0-day</v>
      </c>
      <c r="AM85" s="46" t="str">
        <f t="shared" si="8"/>
        <v>1-day</v>
      </c>
      <c r="AN85" s="46" t="str">
        <f t="shared" si="30"/>
        <v>27-day</v>
      </c>
      <c r="AO85" s="46" t="str">
        <f t="shared" si="31"/>
        <v>1-day</v>
      </c>
      <c r="AP85" s="46" t="str">
        <f t="shared" si="11"/>
        <v>1-day</v>
      </c>
      <c r="AQ85" s="46" t="str">
        <f t="shared" si="12"/>
        <v>0-day</v>
      </c>
      <c r="AR85" s="17"/>
      <c r="AS85" s="47">
        <f t="shared" si="13"/>
        <v>83</v>
      </c>
      <c r="AT85" s="35" t="str">
        <f t="shared" si="32"/>
        <v>GMIAMI/2026/04/965</v>
      </c>
      <c r="AU85" s="48" t="e">
        <f t="shared" ca="1" si="14"/>
        <v>#NAME?</v>
      </c>
      <c r="AV85" s="48" t="e">
        <f t="shared" ca="1" si="15"/>
        <v>#NAME?</v>
      </c>
      <c r="AW85" s="49" t="e">
        <f t="shared" ca="1" si="16"/>
        <v>#NAME?</v>
      </c>
      <c r="AX85" s="48" t="e">
        <f t="shared" ca="1" si="17"/>
        <v>#NAME?</v>
      </c>
      <c r="AY85" s="49">
        <f t="shared" si="18"/>
        <v>200001047253</v>
      </c>
      <c r="AZ85" s="50" t="e">
        <f t="shared" ca="1" si="19"/>
        <v>#NAME?</v>
      </c>
      <c r="BA85" s="51" t="e">
        <f t="shared" ca="1" si="20"/>
        <v>#NAME?</v>
      </c>
      <c r="BB85" s="52" t="e">
        <f t="shared" ca="1" si="21"/>
        <v>#NAME?</v>
      </c>
      <c r="BC85" s="51" t="e">
        <f t="shared" ca="1" si="22"/>
        <v>#NAME?</v>
      </c>
      <c r="BD85" s="54" t="e">
        <f t="shared" ca="1" si="23"/>
        <v>#NAME?</v>
      </c>
      <c r="BE85" s="48" t="e">
        <f t="shared" ca="1" si="24"/>
        <v>#NAME?</v>
      </c>
      <c r="BF85" s="50" t="e">
        <f t="shared" ca="1" si="25"/>
        <v>#NAME?</v>
      </c>
      <c r="BG85" s="56" t="e">
        <f t="shared" ca="1" si="26"/>
        <v>#NAME?</v>
      </c>
      <c r="BH85" s="22"/>
      <c r="BI85" s="22"/>
      <c r="BJ85" s="22"/>
      <c r="BK85" s="22"/>
      <c r="BL85" s="22"/>
      <c r="BM85" s="22"/>
      <c r="BN85" s="24"/>
      <c r="BO85" s="24"/>
    </row>
    <row r="86" spans="1:67" ht="15.5">
      <c r="A86" s="25">
        <f t="shared" si="0"/>
        <v>84</v>
      </c>
      <c r="B86" s="62">
        <v>46131</v>
      </c>
      <c r="C86" s="26" t="s">
        <v>864</v>
      </c>
      <c r="D86" s="27" t="s">
        <v>866</v>
      </c>
      <c r="E86" s="29" t="s">
        <v>867</v>
      </c>
      <c r="F86" s="31">
        <v>2</v>
      </c>
      <c r="G86" s="31" t="s">
        <v>63</v>
      </c>
      <c r="H86" s="31" t="str">
        <f t="shared" si="1"/>
        <v>DONE</v>
      </c>
      <c r="I86" s="31" t="s">
        <v>656</v>
      </c>
      <c r="J86" s="32" t="s">
        <v>173</v>
      </c>
      <c r="K86" s="32" t="s">
        <v>94</v>
      </c>
      <c r="L86" s="31">
        <v>11.968999999999999</v>
      </c>
      <c r="M86" s="31" t="s">
        <v>218</v>
      </c>
      <c r="N86" s="31"/>
      <c r="O86" s="31" t="s">
        <v>79</v>
      </c>
      <c r="P86" s="31" t="s">
        <v>97</v>
      </c>
      <c r="Q86" s="31" t="s">
        <v>648</v>
      </c>
      <c r="R86" s="26">
        <v>200001047253</v>
      </c>
      <c r="S86" s="30">
        <v>46134</v>
      </c>
      <c r="T86" s="26" t="s">
        <v>77</v>
      </c>
      <c r="U86" s="30">
        <v>46135</v>
      </c>
      <c r="V86" s="25">
        <v>4000676126</v>
      </c>
      <c r="W86" s="58">
        <v>45729</v>
      </c>
      <c r="X86" s="34">
        <v>46161</v>
      </c>
      <c r="Y86" s="34" t="str">
        <f t="shared" si="2"/>
        <v>DONE</v>
      </c>
      <c r="Z86" s="36">
        <v>49781</v>
      </c>
      <c r="AA86" s="93">
        <v>46162</v>
      </c>
      <c r="AB86" s="34" t="str">
        <f t="shared" si="3"/>
        <v>DONE</v>
      </c>
      <c r="AC86" s="25"/>
      <c r="AD86" s="37" t="s">
        <v>865</v>
      </c>
      <c r="AE86" s="42">
        <v>46163</v>
      </c>
      <c r="AF86" s="41" t="str">
        <f t="shared" si="4"/>
        <v>DONE</v>
      </c>
      <c r="AG86" s="44">
        <v>46164</v>
      </c>
      <c r="AH86" s="39">
        <v>46230</v>
      </c>
      <c r="AI86" s="35" t="str">
        <f t="shared" si="5"/>
        <v>PAID</v>
      </c>
      <c r="AJ86" s="45" t="str">
        <f t="array" ref="AJ86">IFERROR(INDEX('[1]Master Price'!$E:$E,MATCH(D86,'[1]Master Price'!$B:$B,0)),"0")</f>
        <v>0</v>
      </c>
      <c r="AK86" s="45">
        <f t="shared" si="6"/>
        <v>0</v>
      </c>
      <c r="AL86" s="46" t="str">
        <f t="shared" si="7"/>
        <v>0-day</v>
      </c>
      <c r="AM86" s="46" t="str">
        <f t="shared" si="8"/>
        <v>1-day</v>
      </c>
      <c r="AN86" s="46" t="str">
        <f t="shared" si="30"/>
        <v>27-day</v>
      </c>
      <c r="AO86" s="46" t="str">
        <f t="shared" si="31"/>
        <v>1-day</v>
      </c>
      <c r="AP86" s="46" t="str">
        <f t="shared" si="11"/>
        <v>1-day</v>
      </c>
      <c r="AQ86" s="46" t="str">
        <f t="shared" si="12"/>
        <v>0-day</v>
      </c>
      <c r="AR86" s="17"/>
      <c r="AS86" s="47">
        <f t="shared" si="13"/>
        <v>84</v>
      </c>
      <c r="AT86" s="35" t="str">
        <f t="shared" si="32"/>
        <v>GMIAMI/2026/04/965</v>
      </c>
      <c r="AU86" s="48" t="e">
        <f t="shared" ca="1" si="14"/>
        <v>#NAME?</v>
      </c>
      <c r="AV86" s="48" t="e">
        <f t="shared" ca="1" si="15"/>
        <v>#NAME?</v>
      </c>
      <c r="AW86" s="49" t="e">
        <f t="shared" ca="1" si="16"/>
        <v>#NAME?</v>
      </c>
      <c r="AX86" s="48" t="e">
        <f t="shared" ca="1" si="17"/>
        <v>#NAME?</v>
      </c>
      <c r="AY86" s="49">
        <f t="shared" si="18"/>
        <v>200001047253</v>
      </c>
      <c r="AZ86" s="50" t="e">
        <f t="shared" ca="1" si="19"/>
        <v>#NAME?</v>
      </c>
      <c r="BA86" s="51" t="e">
        <f t="shared" ca="1" si="20"/>
        <v>#NAME?</v>
      </c>
      <c r="BB86" s="52" t="e">
        <f t="shared" ca="1" si="21"/>
        <v>#NAME?</v>
      </c>
      <c r="BC86" s="51" t="e">
        <f t="shared" ca="1" si="22"/>
        <v>#NAME?</v>
      </c>
      <c r="BD86" s="54" t="e">
        <f t="shared" ca="1" si="23"/>
        <v>#NAME?</v>
      </c>
      <c r="BE86" s="48" t="e">
        <f t="shared" ca="1" si="24"/>
        <v>#NAME?</v>
      </c>
      <c r="BF86" s="50" t="e">
        <f t="shared" ca="1" si="25"/>
        <v>#NAME?</v>
      </c>
      <c r="BG86" s="56" t="e">
        <f t="shared" ca="1" si="26"/>
        <v>#NAME?</v>
      </c>
      <c r="BH86" s="22"/>
      <c r="BI86" s="22"/>
      <c r="BJ86" s="22"/>
      <c r="BK86" s="22"/>
      <c r="BL86" s="22"/>
      <c r="BM86" s="22"/>
      <c r="BN86" s="24"/>
      <c r="BO86" s="24"/>
    </row>
    <row r="87" spans="1:67" ht="15.5">
      <c r="A87" s="25">
        <f t="shared" si="0"/>
        <v>85</v>
      </c>
      <c r="B87" s="62">
        <v>46131</v>
      </c>
      <c r="C87" s="26" t="s">
        <v>864</v>
      </c>
      <c r="D87" s="27" t="s">
        <v>238</v>
      </c>
      <c r="E87" s="29" t="s">
        <v>239</v>
      </c>
      <c r="F87" s="31">
        <v>1</v>
      </c>
      <c r="G87" s="31" t="s">
        <v>63</v>
      </c>
      <c r="H87" s="31" t="str">
        <f t="shared" si="1"/>
        <v>DONE</v>
      </c>
      <c r="I87" s="31" t="s">
        <v>656</v>
      </c>
      <c r="J87" s="32" t="s">
        <v>173</v>
      </c>
      <c r="K87" s="32" t="s">
        <v>94</v>
      </c>
      <c r="L87" s="31">
        <v>11.968999999999999</v>
      </c>
      <c r="M87" s="31" t="s">
        <v>218</v>
      </c>
      <c r="N87" s="31"/>
      <c r="O87" s="31" t="s">
        <v>79</v>
      </c>
      <c r="P87" s="31" t="s">
        <v>97</v>
      </c>
      <c r="Q87" s="31" t="s">
        <v>648</v>
      </c>
      <c r="R87" s="26">
        <v>200001047253</v>
      </c>
      <c r="S87" s="30">
        <v>46134</v>
      </c>
      <c r="T87" s="26" t="s">
        <v>77</v>
      </c>
      <c r="U87" s="30">
        <v>46135</v>
      </c>
      <c r="V87" s="25">
        <v>4000676126</v>
      </c>
      <c r="W87" s="58">
        <v>45729</v>
      </c>
      <c r="X87" s="34">
        <v>46161</v>
      </c>
      <c r="Y87" s="34" t="str">
        <f t="shared" si="2"/>
        <v>DONE</v>
      </c>
      <c r="Z87" s="36">
        <v>49781</v>
      </c>
      <c r="AA87" s="93">
        <v>46162</v>
      </c>
      <c r="AB87" s="34" t="str">
        <f t="shared" si="3"/>
        <v>DONE</v>
      </c>
      <c r="AC87" s="25"/>
      <c r="AD87" s="37" t="s">
        <v>865</v>
      </c>
      <c r="AE87" s="42">
        <v>46163</v>
      </c>
      <c r="AF87" s="41" t="str">
        <f t="shared" si="4"/>
        <v>DONE</v>
      </c>
      <c r="AG87" s="44">
        <v>46164</v>
      </c>
      <c r="AH87" s="39">
        <v>46230</v>
      </c>
      <c r="AI87" s="35" t="str">
        <f t="shared" si="5"/>
        <v>PAID</v>
      </c>
      <c r="AJ87" s="45" t="str">
        <f t="array" ref="AJ87">IFERROR(INDEX('[1]Master Price'!$E:$E,MATCH(D87,'[1]Master Price'!$B:$B,0)),"0")</f>
        <v>0</v>
      </c>
      <c r="AK87" s="45">
        <f t="shared" si="6"/>
        <v>0</v>
      </c>
      <c r="AL87" s="46" t="str">
        <f t="shared" si="7"/>
        <v>0-day</v>
      </c>
      <c r="AM87" s="46" t="str">
        <f t="shared" si="8"/>
        <v>1-day</v>
      </c>
      <c r="AN87" s="46" t="str">
        <f t="shared" si="30"/>
        <v>27-day</v>
      </c>
      <c r="AO87" s="46" t="str">
        <f t="shared" si="31"/>
        <v>1-day</v>
      </c>
      <c r="AP87" s="46" t="str">
        <f t="shared" si="11"/>
        <v>1-day</v>
      </c>
      <c r="AQ87" s="46" t="str">
        <f t="shared" si="12"/>
        <v>0-day</v>
      </c>
      <c r="AR87" s="17"/>
      <c r="AS87" s="47">
        <f t="shared" si="13"/>
        <v>85</v>
      </c>
      <c r="AT87" s="35" t="str">
        <f t="shared" si="32"/>
        <v>GMIAMI/2026/04/965</v>
      </c>
      <c r="AU87" s="48" t="e">
        <f t="shared" ca="1" si="14"/>
        <v>#NAME?</v>
      </c>
      <c r="AV87" s="48" t="e">
        <f t="shared" ca="1" si="15"/>
        <v>#NAME?</v>
      </c>
      <c r="AW87" s="49" t="e">
        <f t="shared" ca="1" si="16"/>
        <v>#NAME?</v>
      </c>
      <c r="AX87" s="48" t="e">
        <f t="shared" ca="1" si="17"/>
        <v>#NAME?</v>
      </c>
      <c r="AY87" s="49">
        <f t="shared" si="18"/>
        <v>200001047253</v>
      </c>
      <c r="AZ87" s="50" t="e">
        <f t="shared" ca="1" si="19"/>
        <v>#NAME?</v>
      </c>
      <c r="BA87" s="51" t="e">
        <f t="shared" ca="1" si="20"/>
        <v>#NAME?</v>
      </c>
      <c r="BB87" s="52" t="e">
        <f t="shared" ca="1" si="21"/>
        <v>#NAME?</v>
      </c>
      <c r="BC87" s="51" t="e">
        <f t="shared" ca="1" si="22"/>
        <v>#NAME?</v>
      </c>
      <c r="BD87" s="54" t="e">
        <f t="shared" ca="1" si="23"/>
        <v>#NAME?</v>
      </c>
      <c r="BE87" s="48" t="e">
        <f t="shared" ca="1" si="24"/>
        <v>#NAME?</v>
      </c>
      <c r="BF87" s="50" t="e">
        <f t="shared" ca="1" si="25"/>
        <v>#NAME?</v>
      </c>
      <c r="BG87" s="56" t="e">
        <f t="shared" ca="1" si="26"/>
        <v>#NAME?</v>
      </c>
      <c r="BH87" s="22"/>
      <c r="BI87" s="22"/>
      <c r="BJ87" s="22"/>
      <c r="BK87" s="22"/>
      <c r="BL87" s="22"/>
      <c r="BM87" s="22"/>
      <c r="BN87" s="24"/>
      <c r="BO87" s="24"/>
    </row>
    <row r="88" spans="1:67" ht="15.5">
      <c r="A88" s="25">
        <f t="shared" si="0"/>
        <v>86</v>
      </c>
      <c r="B88" s="62">
        <v>46131</v>
      </c>
      <c r="C88" s="26" t="s">
        <v>873</v>
      </c>
      <c r="D88" s="27" t="s">
        <v>595</v>
      </c>
      <c r="E88" s="29" t="s">
        <v>596</v>
      </c>
      <c r="F88" s="31">
        <v>1</v>
      </c>
      <c r="G88" s="31" t="s">
        <v>63</v>
      </c>
      <c r="H88" s="31" t="str">
        <f t="shared" si="1"/>
        <v>DONE</v>
      </c>
      <c r="I88" s="31" t="s">
        <v>874</v>
      </c>
      <c r="J88" s="31" t="s">
        <v>875</v>
      </c>
      <c r="K88" s="31" t="s">
        <v>70</v>
      </c>
      <c r="L88" s="31">
        <v>16.263999999999999</v>
      </c>
      <c r="M88" s="25"/>
      <c r="N88" s="31"/>
      <c r="O88" s="31" t="s">
        <v>189</v>
      </c>
      <c r="P88" s="31" t="s">
        <v>97</v>
      </c>
      <c r="Q88" s="31" t="s">
        <v>337</v>
      </c>
      <c r="R88" s="26">
        <v>200001047254</v>
      </c>
      <c r="S88" s="30">
        <v>46134</v>
      </c>
      <c r="T88" s="26" t="s">
        <v>77</v>
      </c>
      <c r="U88" s="30">
        <v>46135</v>
      </c>
      <c r="V88" s="25">
        <v>4000676125</v>
      </c>
      <c r="W88" s="58">
        <v>45621</v>
      </c>
      <c r="X88" s="34">
        <v>46156</v>
      </c>
      <c r="Y88" s="34" t="str">
        <f t="shared" si="2"/>
        <v>DONE</v>
      </c>
      <c r="Z88" s="36">
        <v>49692</v>
      </c>
      <c r="AA88" s="84">
        <v>46127</v>
      </c>
      <c r="AB88" s="34" t="str">
        <f t="shared" si="3"/>
        <v>DONE</v>
      </c>
      <c r="AC88" s="25"/>
      <c r="AD88" s="37" t="s">
        <v>876</v>
      </c>
      <c r="AE88" s="42">
        <v>46157</v>
      </c>
      <c r="AF88" s="41" t="str">
        <f t="shared" si="4"/>
        <v>DONE</v>
      </c>
      <c r="AG88" s="44">
        <v>46158</v>
      </c>
      <c r="AH88" s="39">
        <v>46230</v>
      </c>
      <c r="AI88" s="35" t="str">
        <f t="shared" si="5"/>
        <v>PAID</v>
      </c>
      <c r="AJ88" s="45" t="str">
        <f t="array" ref="AJ88">IFERROR(INDEX('[1]Master Price'!$E:$E,MATCH(D88,'[1]Master Price'!$B:$B,0)),"0")</f>
        <v>0</v>
      </c>
      <c r="AK88" s="45">
        <f t="shared" si="6"/>
        <v>0</v>
      </c>
      <c r="AL88" s="46" t="str">
        <f t="shared" si="7"/>
        <v>0-day</v>
      </c>
      <c r="AM88" s="46" t="str">
        <f t="shared" si="8"/>
        <v>1-day</v>
      </c>
      <c r="AN88" s="46" t="str">
        <f t="shared" si="30"/>
        <v>22-day</v>
      </c>
      <c r="AO88" s="46" t="str">
        <f t="shared" si="31"/>
        <v>0-day</v>
      </c>
      <c r="AP88" s="46" t="str">
        <f t="shared" si="11"/>
        <v>30-day</v>
      </c>
      <c r="AQ88" s="46" t="str">
        <f t="shared" si="12"/>
        <v>0-day</v>
      </c>
      <c r="AR88" s="17"/>
      <c r="AS88" s="47">
        <f t="shared" si="13"/>
        <v>86</v>
      </c>
      <c r="AT88" s="35" t="str">
        <f t="shared" si="32"/>
        <v>GMIAMI/2026/04/966</v>
      </c>
      <c r="AU88" s="48" t="e">
        <f t="shared" ca="1" si="14"/>
        <v>#NAME?</v>
      </c>
      <c r="AV88" s="48" t="e">
        <f t="shared" ca="1" si="15"/>
        <v>#NAME?</v>
      </c>
      <c r="AW88" s="49" t="e">
        <f t="shared" ca="1" si="16"/>
        <v>#NAME?</v>
      </c>
      <c r="AX88" s="48" t="e">
        <f t="shared" ca="1" si="17"/>
        <v>#NAME?</v>
      </c>
      <c r="AY88" s="49">
        <f t="shared" si="18"/>
        <v>200001047254</v>
      </c>
      <c r="AZ88" s="50" t="e">
        <f t="shared" ca="1" si="19"/>
        <v>#NAME?</v>
      </c>
      <c r="BA88" s="51" t="e">
        <f t="shared" ca="1" si="20"/>
        <v>#NAME?</v>
      </c>
      <c r="BB88" s="52" t="e">
        <f t="shared" ca="1" si="21"/>
        <v>#NAME?</v>
      </c>
      <c r="BC88" s="51" t="e">
        <f t="shared" ca="1" si="22"/>
        <v>#NAME?</v>
      </c>
      <c r="BD88" s="54" t="e">
        <f t="shared" ca="1" si="23"/>
        <v>#NAME?</v>
      </c>
      <c r="BE88" s="48" t="e">
        <f t="shared" ca="1" si="24"/>
        <v>#NAME?</v>
      </c>
      <c r="BF88" s="50" t="e">
        <f t="shared" ca="1" si="25"/>
        <v>#NAME?</v>
      </c>
      <c r="BG88" s="56" t="e">
        <f t="shared" ca="1" si="26"/>
        <v>#NAME?</v>
      </c>
      <c r="BH88" s="22"/>
      <c r="BI88" s="22"/>
      <c r="BJ88" s="22"/>
      <c r="BK88" s="22"/>
      <c r="BL88" s="22"/>
      <c r="BM88" s="22"/>
      <c r="BN88" s="24"/>
      <c r="BO88" s="24"/>
    </row>
    <row r="89" spans="1:67" ht="15.5">
      <c r="A89" s="25">
        <f t="shared" si="0"/>
        <v>87</v>
      </c>
      <c r="B89" s="62">
        <v>46131</v>
      </c>
      <c r="C89" s="26" t="s">
        <v>873</v>
      </c>
      <c r="D89" s="27" t="s">
        <v>392</v>
      </c>
      <c r="E89" s="29" t="s">
        <v>393</v>
      </c>
      <c r="F89" s="31">
        <v>1</v>
      </c>
      <c r="G89" s="31" t="s">
        <v>63</v>
      </c>
      <c r="H89" s="31" t="str">
        <f t="shared" si="1"/>
        <v>DONE</v>
      </c>
      <c r="I89" s="31" t="s">
        <v>874</v>
      </c>
      <c r="J89" s="31" t="s">
        <v>875</v>
      </c>
      <c r="K89" s="31" t="s">
        <v>70</v>
      </c>
      <c r="L89" s="31">
        <v>16.263999999999999</v>
      </c>
      <c r="M89" s="25"/>
      <c r="N89" s="31"/>
      <c r="O89" s="31" t="s">
        <v>189</v>
      </c>
      <c r="P89" s="31" t="s">
        <v>97</v>
      </c>
      <c r="Q89" s="31" t="s">
        <v>337</v>
      </c>
      <c r="R89" s="26">
        <v>200001047254</v>
      </c>
      <c r="S89" s="30">
        <v>46134</v>
      </c>
      <c r="T89" s="26" t="s">
        <v>77</v>
      </c>
      <c r="U89" s="30">
        <v>46135</v>
      </c>
      <c r="V89" s="25">
        <v>4000676125</v>
      </c>
      <c r="W89" s="58">
        <v>45621</v>
      </c>
      <c r="X89" s="34">
        <v>46156</v>
      </c>
      <c r="Y89" s="34" t="str">
        <f t="shared" si="2"/>
        <v>DONE</v>
      </c>
      <c r="Z89" s="36">
        <v>49692</v>
      </c>
      <c r="AA89" s="84">
        <v>46127</v>
      </c>
      <c r="AB89" s="34" t="str">
        <f t="shared" si="3"/>
        <v>DONE</v>
      </c>
      <c r="AC89" s="25"/>
      <c r="AD89" s="37" t="s">
        <v>876</v>
      </c>
      <c r="AE89" s="42">
        <v>46157</v>
      </c>
      <c r="AF89" s="41" t="str">
        <f t="shared" si="4"/>
        <v>DONE</v>
      </c>
      <c r="AG89" s="44">
        <v>46158</v>
      </c>
      <c r="AH89" s="39">
        <v>46230</v>
      </c>
      <c r="AI89" s="35" t="str">
        <f t="shared" si="5"/>
        <v>PAID</v>
      </c>
      <c r="AJ89" s="45" t="str">
        <f t="array" ref="AJ89">IFERROR(INDEX('[1]Master Price'!$E:$E,MATCH(D89,'[1]Master Price'!$B:$B,0)),"0")</f>
        <v>0</v>
      </c>
      <c r="AK89" s="45">
        <f t="shared" si="6"/>
        <v>0</v>
      </c>
      <c r="AL89" s="46" t="str">
        <f t="shared" si="7"/>
        <v>0-day</v>
      </c>
      <c r="AM89" s="46" t="str">
        <f t="shared" si="8"/>
        <v>1-day</v>
      </c>
      <c r="AN89" s="46" t="str">
        <f t="shared" si="30"/>
        <v>22-day</v>
      </c>
      <c r="AO89" s="46" t="str">
        <f t="shared" si="31"/>
        <v>0-day</v>
      </c>
      <c r="AP89" s="46" t="str">
        <f t="shared" si="11"/>
        <v>30-day</v>
      </c>
      <c r="AQ89" s="46" t="str">
        <f t="shared" si="12"/>
        <v>0-day</v>
      </c>
      <c r="AR89" s="17"/>
      <c r="AS89" s="47">
        <f t="shared" si="13"/>
        <v>87</v>
      </c>
      <c r="AT89" s="35" t="str">
        <f t="shared" si="32"/>
        <v>GMIAMI/2026/04/966</v>
      </c>
      <c r="AU89" s="48" t="e">
        <f t="shared" ca="1" si="14"/>
        <v>#NAME?</v>
      </c>
      <c r="AV89" s="48" t="e">
        <f t="shared" ca="1" si="15"/>
        <v>#NAME?</v>
      </c>
      <c r="AW89" s="49" t="e">
        <f t="shared" ca="1" si="16"/>
        <v>#NAME?</v>
      </c>
      <c r="AX89" s="48" t="e">
        <f t="shared" ca="1" si="17"/>
        <v>#NAME?</v>
      </c>
      <c r="AY89" s="49">
        <f t="shared" si="18"/>
        <v>200001047254</v>
      </c>
      <c r="AZ89" s="50" t="e">
        <f t="shared" ca="1" si="19"/>
        <v>#NAME?</v>
      </c>
      <c r="BA89" s="51" t="e">
        <f t="shared" ca="1" si="20"/>
        <v>#NAME?</v>
      </c>
      <c r="BB89" s="52" t="e">
        <f t="shared" ca="1" si="21"/>
        <v>#NAME?</v>
      </c>
      <c r="BC89" s="51" t="e">
        <f t="shared" ca="1" si="22"/>
        <v>#NAME?</v>
      </c>
      <c r="BD89" s="54" t="e">
        <f t="shared" ca="1" si="23"/>
        <v>#NAME?</v>
      </c>
      <c r="BE89" s="48" t="e">
        <f t="shared" ca="1" si="24"/>
        <v>#NAME?</v>
      </c>
      <c r="BF89" s="50" t="e">
        <f t="shared" ca="1" si="25"/>
        <v>#NAME?</v>
      </c>
      <c r="BG89" s="56" t="e">
        <f t="shared" ca="1" si="26"/>
        <v>#NAME?</v>
      </c>
      <c r="BH89" s="22"/>
      <c r="BI89" s="22"/>
      <c r="BJ89" s="22"/>
      <c r="BK89" s="22"/>
      <c r="BL89" s="22"/>
      <c r="BM89" s="22"/>
      <c r="BN89" s="24"/>
      <c r="BO89" s="24"/>
    </row>
    <row r="90" spans="1:67" ht="15.5">
      <c r="A90" s="25">
        <f t="shared" si="0"/>
        <v>88</v>
      </c>
      <c r="B90" s="62">
        <v>46131</v>
      </c>
      <c r="C90" s="26" t="s">
        <v>886</v>
      </c>
      <c r="D90" s="27" t="s">
        <v>65</v>
      </c>
      <c r="E90" s="29" t="s">
        <v>66</v>
      </c>
      <c r="F90" s="31">
        <v>2</v>
      </c>
      <c r="G90" s="31" t="s">
        <v>63</v>
      </c>
      <c r="H90" s="31" t="str">
        <f t="shared" si="1"/>
        <v>DONE</v>
      </c>
      <c r="I90" s="31" t="s">
        <v>583</v>
      </c>
      <c r="J90" s="32" t="s">
        <v>584</v>
      </c>
      <c r="K90" s="32" t="s">
        <v>94</v>
      </c>
      <c r="L90" s="31">
        <v>10.026</v>
      </c>
      <c r="M90" s="25"/>
      <c r="N90" s="31" t="s">
        <v>609</v>
      </c>
      <c r="O90" s="31" t="s">
        <v>369</v>
      </c>
      <c r="P90" s="31" t="s">
        <v>97</v>
      </c>
      <c r="Q90" s="31" t="s">
        <v>648</v>
      </c>
      <c r="R90" s="26">
        <v>200001047257</v>
      </c>
      <c r="S90" s="30">
        <v>46134</v>
      </c>
      <c r="T90" s="26" t="s">
        <v>77</v>
      </c>
      <c r="U90" s="30">
        <v>46135</v>
      </c>
      <c r="V90" s="25">
        <v>4000676124</v>
      </c>
      <c r="W90" s="58">
        <v>45728</v>
      </c>
      <c r="X90" s="34">
        <v>46161</v>
      </c>
      <c r="Y90" s="34" t="str">
        <f t="shared" si="2"/>
        <v>DONE</v>
      </c>
      <c r="Z90" s="36">
        <v>50082</v>
      </c>
      <c r="AA90" s="93">
        <v>46168</v>
      </c>
      <c r="AB90" s="34" t="str">
        <f t="shared" si="3"/>
        <v>DONE</v>
      </c>
      <c r="AC90" s="25"/>
      <c r="AD90" s="37" t="s">
        <v>887</v>
      </c>
      <c r="AE90" s="42">
        <v>46170</v>
      </c>
      <c r="AF90" s="41" t="str">
        <f t="shared" si="4"/>
        <v>DONE</v>
      </c>
      <c r="AG90" s="44">
        <v>46170</v>
      </c>
      <c r="AH90" s="39">
        <v>46230</v>
      </c>
      <c r="AI90" s="35" t="str">
        <f t="shared" si="5"/>
        <v>PAID</v>
      </c>
      <c r="AJ90" s="45" t="str">
        <f t="array" ref="AJ90">IFERROR(INDEX('[1]Master Price'!$E:$E,MATCH(D90,'[1]Master Price'!$B:$B,0)),"0")</f>
        <v>0</v>
      </c>
      <c r="AK90" s="45">
        <f t="shared" si="6"/>
        <v>0</v>
      </c>
      <c r="AL90" s="46" t="str">
        <f t="shared" si="7"/>
        <v>0-day</v>
      </c>
      <c r="AM90" s="46" t="str">
        <f t="shared" si="8"/>
        <v>1-day</v>
      </c>
      <c r="AN90" s="46" t="str">
        <f t="shared" si="30"/>
        <v>27-day</v>
      </c>
      <c r="AO90" s="46" t="str">
        <f t="shared" si="31"/>
        <v>7-day</v>
      </c>
      <c r="AP90" s="46" t="str">
        <f t="shared" si="11"/>
        <v>2-day</v>
      </c>
      <c r="AQ90" s="46" t="str">
        <f t="shared" si="12"/>
        <v>0-day</v>
      </c>
      <c r="AR90" s="17"/>
      <c r="AS90" s="47">
        <f t="shared" si="13"/>
        <v>88</v>
      </c>
      <c r="AT90" s="35" t="str">
        <f t="shared" si="32"/>
        <v>GMIAMI/2026/04/967</v>
      </c>
      <c r="AU90" s="48" t="e">
        <f t="shared" ca="1" si="14"/>
        <v>#NAME?</v>
      </c>
      <c r="AV90" s="48" t="e">
        <f t="shared" ca="1" si="15"/>
        <v>#NAME?</v>
      </c>
      <c r="AW90" s="49" t="e">
        <f t="shared" ca="1" si="16"/>
        <v>#NAME?</v>
      </c>
      <c r="AX90" s="48" t="e">
        <f t="shared" ca="1" si="17"/>
        <v>#NAME?</v>
      </c>
      <c r="AY90" s="49">
        <f t="shared" si="18"/>
        <v>200001047257</v>
      </c>
      <c r="AZ90" s="50" t="e">
        <f t="shared" ca="1" si="19"/>
        <v>#NAME?</v>
      </c>
      <c r="BA90" s="51" t="e">
        <f t="shared" ca="1" si="20"/>
        <v>#NAME?</v>
      </c>
      <c r="BB90" s="52" t="e">
        <f t="shared" ca="1" si="21"/>
        <v>#NAME?</v>
      </c>
      <c r="BC90" s="51" t="e">
        <f t="shared" ca="1" si="22"/>
        <v>#NAME?</v>
      </c>
      <c r="BD90" s="54" t="e">
        <f t="shared" ca="1" si="23"/>
        <v>#NAME?</v>
      </c>
      <c r="BE90" s="48" t="e">
        <f t="shared" ca="1" si="24"/>
        <v>#NAME?</v>
      </c>
      <c r="BF90" s="50" t="e">
        <f t="shared" ca="1" si="25"/>
        <v>#NAME?</v>
      </c>
      <c r="BG90" s="56" t="e">
        <f t="shared" ca="1" si="26"/>
        <v>#NAME?</v>
      </c>
      <c r="BH90" s="22"/>
      <c r="BI90" s="22"/>
      <c r="BJ90" s="22"/>
      <c r="BK90" s="22"/>
      <c r="BL90" s="22"/>
      <c r="BM90" s="22"/>
      <c r="BN90" s="24"/>
      <c r="BO90" s="24"/>
    </row>
    <row r="91" spans="1:67" ht="15.5">
      <c r="A91" s="25">
        <f t="shared" si="0"/>
        <v>89</v>
      </c>
      <c r="B91" s="62">
        <v>46131</v>
      </c>
      <c r="C91" s="26" t="s">
        <v>886</v>
      </c>
      <c r="D91" s="27" t="s">
        <v>165</v>
      </c>
      <c r="E91" s="29" t="s">
        <v>166</v>
      </c>
      <c r="F91" s="31">
        <v>1</v>
      </c>
      <c r="G91" s="31" t="s">
        <v>63</v>
      </c>
      <c r="H91" s="31" t="str">
        <f t="shared" si="1"/>
        <v>DONE</v>
      </c>
      <c r="I91" s="31" t="s">
        <v>583</v>
      </c>
      <c r="J91" s="32" t="s">
        <v>584</v>
      </c>
      <c r="K91" s="32" t="s">
        <v>94</v>
      </c>
      <c r="L91" s="31">
        <v>10.026</v>
      </c>
      <c r="M91" s="25"/>
      <c r="N91" s="31" t="s">
        <v>609</v>
      </c>
      <c r="O91" s="31" t="s">
        <v>369</v>
      </c>
      <c r="P91" s="31" t="s">
        <v>97</v>
      </c>
      <c r="Q91" s="31" t="s">
        <v>648</v>
      </c>
      <c r="R91" s="26">
        <v>200001047257</v>
      </c>
      <c r="S91" s="30">
        <v>46134</v>
      </c>
      <c r="T91" s="26" t="s">
        <v>77</v>
      </c>
      <c r="U91" s="30">
        <v>46135</v>
      </c>
      <c r="V91" s="25">
        <v>4000676124</v>
      </c>
      <c r="W91" s="58">
        <v>45728</v>
      </c>
      <c r="X91" s="34">
        <v>46161</v>
      </c>
      <c r="Y91" s="34" t="str">
        <f t="shared" si="2"/>
        <v>DONE</v>
      </c>
      <c r="Z91" s="36">
        <v>50082</v>
      </c>
      <c r="AA91" s="93">
        <v>46168</v>
      </c>
      <c r="AB91" s="34" t="str">
        <f t="shared" si="3"/>
        <v>DONE</v>
      </c>
      <c r="AC91" s="25"/>
      <c r="AD91" s="37" t="s">
        <v>887</v>
      </c>
      <c r="AE91" s="42">
        <v>46170</v>
      </c>
      <c r="AF91" s="41" t="str">
        <f t="shared" si="4"/>
        <v>DONE</v>
      </c>
      <c r="AG91" s="44">
        <v>46170</v>
      </c>
      <c r="AH91" s="39">
        <v>46230</v>
      </c>
      <c r="AI91" s="35" t="str">
        <f t="shared" si="5"/>
        <v>PAID</v>
      </c>
      <c r="AJ91" s="45" t="str">
        <f t="array" ref="AJ91">IFERROR(INDEX('[1]Master Price'!$E:$E,MATCH(D91,'[1]Master Price'!$B:$B,0)),"0")</f>
        <v>0</v>
      </c>
      <c r="AK91" s="45">
        <f t="shared" si="6"/>
        <v>0</v>
      </c>
      <c r="AL91" s="46" t="str">
        <f t="shared" ref="AL91:AL207" si="33">IFERROR(DATEDIF(B91,T91,"d"),"0")&amp;"-day"</f>
        <v>0-day</v>
      </c>
      <c r="AM91" s="46" t="str">
        <f t="shared" si="8"/>
        <v>1-day</v>
      </c>
      <c r="AN91" s="46" t="str">
        <f t="shared" ref="AN91:AN207" si="34">IFERROR(DATEDIF(T91,X91,"d"),"0")&amp;"-day"</f>
        <v>0-day</v>
      </c>
      <c r="AO91" s="46" t="str">
        <f t="shared" si="31"/>
        <v>7-day</v>
      </c>
      <c r="AP91" s="46" t="str">
        <f t="shared" si="11"/>
        <v>2-day</v>
      </c>
      <c r="AQ91" s="46" t="str">
        <f t="shared" si="12"/>
        <v>0-day</v>
      </c>
      <c r="AR91" s="17"/>
      <c r="AS91" s="47">
        <f t="shared" si="13"/>
        <v>89</v>
      </c>
      <c r="AT91" s="35" t="str">
        <f t="shared" si="32"/>
        <v>GMIAMI/2026/04/967</v>
      </c>
      <c r="AU91" s="48" t="e">
        <f t="shared" ca="1" si="14"/>
        <v>#NAME?</v>
      </c>
      <c r="AV91" s="48" t="e">
        <f t="shared" ca="1" si="15"/>
        <v>#NAME?</v>
      </c>
      <c r="AW91" s="49" t="e">
        <f t="shared" ca="1" si="16"/>
        <v>#NAME?</v>
      </c>
      <c r="AX91" s="48" t="e">
        <f t="shared" ca="1" si="17"/>
        <v>#NAME?</v>
      </c>
      <c r="AY91" s="49">
        <f t="shared" si="18"/>
        <v>200001047257</v>
      </c>
      <c r="AZ91" s="50" t="e">
        <f t="shared" ca="1" si="19"/>
        <v>#NAME?</v>
      </c>
      <c r="BA91" s="51" t="e">
        <f t="shared" ca="1" si="20"/>
        <v>#NAME?</v>
      </c>
      <c r="BB91" s="52" t="e">
        <f t="shared" ca="1" si="21"/>
        <v>#NAME?</v>
      </c>
      <c r="BC91" s="51" t="e">
        <f t="shared" ca="1" si="22"/>
        <v>#NAME?</v>
      </c>
      <c r="BD91" s="54" t="e">
        <f t="shared" ca="1" si="23"/>
        <v>#NAME?</v>
      </c>
      <c r="BE91" s="48" t="e">
        <f t="shared" ca="1" si="24"/>
        <v>#NAME?</v>
      </c>
      <c r="BF91" s="50" t="e">
        <f t="shared" ca="1" si="25"/>
        <v>#NAME?</v>
      </c>
      <c r="BG91" s="56" t="e">
        <f t="shared" ca="1" si="26"/>
        <v>#NAME?</v>
      </c>
      <c r="BH91" s="22"/>
      <c r="BI91" s="22"/>
      <c r="BJ91" s="22"/>
      <c r="BK91" s="22"/>
      <c r="BL91" s="22"/>
      <c r="BM91" s="22"/>
      <c r="BN91" s="24"/>
      <c r="BO91" s="24"/>
    </row>
    <row r="92" spans="1:67" ht="15.5">
      <c r="A92" s="25">
        <f t="shared" si="0"/>
        <v>90</v>
      </c>
      <c r="B92" s="62">
        <v>46131</v>
      </c>
      <c r="C92" s="26" t="s">
        <v>886</v>
      </c>
      <c r="D92" s="27" t="s">
        <v>866</v>
      </c>
      <c r="E92" s="29" t="s">
        <v>867</v>
      </c>
      <c r="F92" s="31">
        <v>2</v>
      </c>
      <c r="G92" s="31" t="s">
        <v>63</v>
      </c>
      <c r="H92" s="31" t="str">
        <f t="shared" si="1"/>
        <v>DONE</v>
      </c>
      <c r="I92" s="31" t="s">
        <v>583</v>
      </c>
      <c r="J92" s="32" t="s">
        <v>584</v>
      </c>
      <c r="K92" s="32" t="s">
        <v>94</v>
      </c>
      <c r="L92" s="31">
        <v>10.026</v>
      </c>
      <c r="M92" s="25"/>
      <c r="N92" s="31" t="s">
        <v>609</v>
      </c>
      <c r="O92" s="31" t="s">
        <v>369</v>
      </c>
      <c r="P92" s="31" t="s">
        <v>97</v>
      </c>
      <c r="Q92" s="31" t="s">
        <v>648</v>
      </c>
      <c r="R92" s="26">
        <v>200001047257</v>
      </c>
      <c r="S92" s="30">
        <v>46134</v>
      </c>
      <c r="T92" s="26" t="s">
        <v>77</v>
      </c>
      <c r="U92" s="30">
        <v>46135</v>
      </c>
      <c r="V92" s="25">
        <v>4000676124</v>
      </c>
      <c r="W92" s="58">
        <v>45728</v>
      </c>
      <c r="X92" s="34">
        <v>46161</v>
      </c>
      <c r="Y92" s="34" t="str">
        <f t="shared" si="2"/>
        <v>DONE</v>
      </c>
      <c r="Z92" s="36">
        <v>50082</v>
      </c>
      <c r="AA92" s="93">
        <v>46168</v>
      </c>
      <c r="AB92" s="34" t="str">
        <f t="shared" si="3"/>
        <v>DONE</v>
      </c>
      <c r="AC92" s="25"/>
      <c r="AD92" s="37" t="s">
        <v>887</v>
      </c>
      <c r="AE92" s="42">
        <v>46170</v>
      </c>
      <c r="AF92" s="41" t="str">
        <f t="shared" si="4"/>
        <v>DONE</v>
      </c>
      <c r="AG92" s="44">
        <v>46170</v>
      </c>
      <c r="AH92" s="39">
        <v>46230</v>
      </c>
      <c r="AI92" s="35" t="str">
        <f t="shared" si="5"/>
        <v>PAID</v>
      </c>
      <c r="AJ92" s="45" t="str">
        <f t="array" ref="AJ92">IFERROR(INDEX('[1]Master Price'!$E:$E,MATCH(D92,'[1]Master Price'!$B:$B,0)),"0")</f>
        <v>0</v>
      </c>
      <c r="AK92" s="45">
        <f t="shared" si="6"/>
        <v>0</v>
      </c>
      <c r="AL92" s="46" t="str">
        <f t="shared" si="33"/>
        <v>0-day</v>
      </c>
      <c r="AM92" s="46" t="str">
        <f t="shared" si="8"/>
        <v>1-day</v>
      </c>
      <c r="AN92" s="46" t="str">
        <f t="shared" si="34"/>
        <v>0-day</v>
      </c>
      <c r="AO92" s="46" t="str">
        <f t="shared" si="31"/>
        <v>7-day</v>
      </c>
      <c r="AP92" s="46" t="str">
        <f t="shared" si="11"/>
        <v>2-day</v>
      </c>
      <c r="AQ92" s="46" t="str">
        <f t="shared" si="12"/>
        <v>0-day</v>
      </c>
      <c r="AR92" s="17"/>
      <c r="AS92" s="47">
        <f t="shared" si="13"/>
        <v>90</v>
      </c>
      <c r="AT92" s="35" t="str">
        <f t="shared" si="32"/>
        <v>GMIAMI/2026/04/967</v>
      </c>
      <c r="AU92" s="48" t="e">
        <f t="shared" ca="1" si="14"/>
        <v>#NAME?</v>
      </c>
      <c r="AV92" s="48" t="e">
        <f t="shared" ca="1" si="15"/>
        <v>#NAME?</v>
      </c>
      <c r="AW92" s="49" t="e">
        <f t="shared" ca="1" si="16"/>
        <v>#NAME?</v>
      </c>
      <c r="AX92" s="48" t="e">
        <f t="shared" ca="1" si="17"/>
        <v>#NAME?</v>
      </c>
      <c r="AY92" s="49">
        <f t="shared" si="18"/>
        <v>200001047257</v>
      </c>
      <c r="AZ92" s="50" t="e">
        <f t="shared" ca="1" si="19"/>
        <v>#NAME?</v>
      </c>
      <c r="BA92" s="51" t="e">
        <f t="shared" ca="1" si="20"/>
        <v>#NAME?</v>
      </c>
      <c r="BB92" s="52" t="e">
        <f t="shared" ca="1" si="21"/>
        <v>#NAME?</v>
      </c>
      <c r="BC92" s="51" t="e">
        <f t="shared" ca="1" si="22"/>
        <v>#NAME?</v>
      </c>
      <c r="BD92" s="54" t="e">
        <f t="shared" ca="1" si="23"/>
        <v>#NAME?</v>
      </c>
      <c r="BE92" s="48" t="e">
        <f t="shared" ca="1" si="24"/>
        <v>#NAME?</v>
      </c>
      <c r="BF92" s="50" t="e">
        <f t="shared" ca="1" si="25"/>
        <v>#NAME?</v>
      </c>
      <c r="BG92" s="56" t="e">
        <f t="shared" ca="1" si="26"/>
        <v>#NAME?</v>
      </c>
      <c r="BH92" s="22"/>
      <c r="BI92" s="22"/>
      <c r="BJ92" s="22"/>
      <c r="BK92" s="22"/>
      <c r="BL92" s="22"/>
      <c r="BM92" s="22"/>
      <c r="BN92" s="24"/>
      <c r="BO92" s="24"/>
    </row>
    <row r="93" spans="1:67" ht="15.5">
      <c r="A93" s="25">
        <f t="shared" si="0"/>
        <v>91</v>
      </c>
      <c r="B93" s="62">
        <v>46131</v>
      </c>
      <c r="C93" s="26" t="s">
        <v>886</v>
      </c>
      <c r="D93" s="27" t="s">
        <v>550</v>
      </c>
      <c r="E93" s="29" t="s">
        <v>551</v>
      </c>
      <c r="F93" s="31">
        <v>1</v>
      </c>
      <c r="G93" s="31" t="s">
        <v>63</v>
      </c>
      <c r="H93" s="31" t="str">
        <f t="shared" si="1"/>
        <v>DONE</v>
      </c>
      <c r="I93" s="31" t="s">
        <v>583</v>
      </c>
      <c r="J93" s="32" t="s">
        <v>584</v>
      </c>
      <c r="K93" s="32" t="s">
        <v>94</v>
      </c>
      <c r="L93" s="31">
        <v>10.026</v>
      </c>
      <c r="M93" s="25"/>
      <c r="N93" s="31" t="s">
        <v>609</v>
      </c>
      <c r="O93" s="31" t="s">
        <v>369</v>
      </c>
      <c r="P93" s="31" t="s">
        <v>97</v>
      </c>
      <c r="Q93" s="31" t="s">
        <v>648</v>
      </c>
      <c r="R93" s="26">
        <v>200001047257</v>
      </c>
      <c r="S93" s="30">
        <v>46134</v>
      </c>
      <c r="T93" s="26" t="s">
        <v>77</v>
      </c>
      <c r="U93" s="30">
        <v>46135</v>
      </c>
      <c r="V93" s="25">
        <v>4000676124</v>
      </c>
      <c r="W93" s="58">
        <v>45728</v>
      </c>
      <c r="X93" s="34">
        <v>46161</v>
      </c>
      <c r="Y93" s="34" t="str">
        <f t="shared" si="2"/>
        <v>DONE</v>
      </c>
      <c r="Z93" s="36">
        <v>50082</v>
      </c>
      <c r="AA93" s="93">
        <v>46168</v>
      </c>
      <c r="AB93" s="34" t="str">
        <f t="shared" si="3"/>
        <v>DONE</v>
      </c>
      <c r="AC93" s="25"/>
      <c r="AD93" s="37" t="s">
        <v>887</v>
      </c>
      <c r="AE93" s="42">
        <v>46170</v>
      </c>
      <c r="AF93" s="41" t="str">
        <f t="shared" si="4"/>
        <v>DONE</v>
      </c>
      <c r="AG93" s="44">
        <v>46170</v>
      </c>
      <c r="AH93" s="39">
        <v>46230</v>
      </c>
      <c r="AI93" s="35" t="str">
        <f t="shared" si="5"/>
        <v>PAID</v>
      </c>
      <c r="AJ93" s="45" t="str">
        <f t="array" ref="AJ93">IFERROR(INDEX('[1]Master Price'!$E:$E,MATCH(D93,'[1]Master Price'!$B:$B,0)),"0")</f>
        <v>0</v>
      </c>
      <c r="AK93" s="45">
        <f t="shared" si="6"/>
        <v>0</v>
      </c>
      <c r="AL93" s="46" t="str">
        <f t="shared" si="33"/>
        <v>0-day</v>
      </c>
      <c r="AM93" s="46" t="str">
        <f t="shared" si="8"/>
        <v>1-day</v>
      </c>
      <c r="AN93" s="46" t="str">
        <f t="shared" si="34"/>
        <v>0-day</v>
      </c>
      <c r="AO93" s="46" t="str">
        <f t="shared" si="31"/>
        <v>7-day</v>
      </c>
      <c r="AP93" s="46" t="str">
        <f t="shared" si="11"/>
        <v>2-day</v>
      </c>
      <c r="AQ93" s="46" t="str">
        <f t="shared" si="12"/>
        <v>0-day</v>
      </c>
      <c r="AR93" s="17"/>
      <c r="AS93" s="47">
        <f t="shared" si="13"/>
        <v>91</v>
      </c>
      <c r="AT93" s="35" t="str">
        <f t="shared" si="32"/>
        <v>GMIAMI/2026/04/967</v>
      </c>
      <c r="AU93" s="48" t="e">
        <f t="shared" ca="1" si="14"/>
        <v>#NAME?</v>
      </c>
      <c r="AV93" s="48" t="e">
        <f t="shared" ca="1" si="15"/>
        <v>#NAME?</v>
      </c>
      <c r="AW93" s="49" t="e">
        <f t="shared" ca="1" si="16"/>
        <v>#NAME?</v>
      </c>
      <c r="AX93" s="48" t="e">
        <f t="shared" ca="1" si="17"/>
        <v>#NAME?</v>
      </c>
      <c r="AY93" s="49">
        <f t="shared" si="18"/>
        <v>200001047257</v>
      </c>
      <c r="AZ93" s="50" t="e">
        <f t="shared" ca="1" si="19"/>
        <v>#NAME?</v>
      </c>
      <c r="BA93" s="51" t="e">
        <f t="shared" ca="1" si="20"/>
        <v>#NAME?</v>
      </c>
      <c r="BB93" s="52" t="e">
        <f t="shared" ca="1" si="21"/>
        <v>#NAME?</v>
      </c>
      <c r="BC93" s="51" t="e">
        <f t="shared" ca="1" si="22"/>
        <v>#NAME?</v>
      </c>
      <c r="BD93" s="54" t="e">
        <f t="shared" ca="1" si="23"/>
        <v>#NAME?</v>
      </c>
      <c r="BE93" s="48" t="e">
        <f t="shared" ca="1" si="24"/>
        <v>#NAME?</v>
      </c>
      <c r="BF93" s="50" t="e">
        <f t="shared" ca="1" si="25"/>
        <v>#NAME?</v>
      </c>
      <c r="BG93" s="56" t="e">
        <f t="shared" ca="1" si="26"/>
        <v>#NAME?</v>
      </c>
      <c r="BH93" s="22"/>
      <c r="BI93" s="22"/>
      <c r="BJ93" s="22"/>
      <c r="BK93" s="22"/>
      <c r="BL93" s="22"/>
      <c r="BM93" s="22"/>
      <c r="BN93" s="24"/>
      <c r="BO93" s="24"/>
    </row>
    <row r="94" spans="1:67" ht="15.5">
      <c r="A94" s="25">
        <f t="shared" si="0"/>
        <v>92</v>
      </c>
      <c r="B94" s="62">
        <v>46132</v>
      </c>
      <c r="C94" s="26" t="s">
        <v>901</v>
      </c>
      <c r="D94" s="27" t="s">
        <v>902</v>
      </c>
      <c r="E94" s="29" t="s">
        <v>903</v>
      </c>
      <c r="F94" s="31">
        <v>1</v>
      </c>
      <c r="G94" s="31" t="s">
        <v>63</v>
      </c>
      <c r="H94" s="31" t="str">
        <f t="shared" si="1"/>
        <v>DONE</v>
      </c>
      <c r="I94" s="31" t="s">
        <v>143</v>
      </c>
      <c r="J94" s="32" t="s">
        <v>144</v>
      </c>
      <c r="K94" s="32" t="s">
        <v>70</v>
      </c>
      <c r="L94" s="31">
        <v>14.292</v>
      </c>
      <c r="M94" s="25"/>
      <c r="N94" s="31" t="s">
        <v>904</v>
      </c>
      <c r="O94" s="31" t="s">
        <v>189</v>
      </c>
      <c r="P94" s="31" t="s">
        <v>97</v>
      </c>
      <c r="Q94" s="31" t="s">
        <v>337</v>
      </c>
      <c r="R94" s="26">
        <v>200001047258</v>
      </c>
      <c r="S94" s="30">
        <v>46134</v>
      </c>
      <c r="T94" s="26" t="s">
        <v>77</v>
      </c>
      <c r="U94" s="30">
        <v>46135</v>
      </c>
      <c r="V94" s="25">
        <v>4000676123</v>
      </c>
      <c r="W94" s="58">
        <v>45620</v>
      </c>
      <c r="X94" s="34">
        <v>46156</v>
      </c>
      <c r="Y94" s="34" t="str">
        <f t="shared" si="2"/>
        <v>DONE</v>
      </c>
      <c r="Z94" s="36">
        <v>49716</v>
      </c>
      <c r="AA94" s="84">
        <v>46127</v>
      </c>
      <c r="AB94" s="34" t="str">
        <f t="shared" si="3"/>
        <v>DONE</v>
      </c>
      <c r="AC94" s="25"/>
      <c r="AD94" s="37" t="s">
        <v>905</v>
      </c>
      <c r="AE94" s="42">
        <v>46157</v>
      </c>
      <c r="AF94" s="41" t="str">
        <f t="shared" si="4"/>
        <v>DONE</v>
      </c>
      <c r="AG94" s="44">
        <v>46158</v>
      </c>
      <c r="AH94" s="39">
        <v>46230</v>
      </c>
      <c r="AI94" s="35" t="str">
        <f t="shared" si="5"/>
        <v>PAID</v>
      </c>
      <c r="AJ94" s="45" t="str">
        <f t="array" ref="AJ94">IFERROR(INDEX('[1]Master Price'!$E:$E,MATCH(D94,'[1]Master Price'!$B:$B,0)),"0")</f>
        <v>0</v>
      </c>
      <c r="AK94" s="45">
        <f t="shared" si="6"/>
        <v>0</v>
      </c>
      <c r="AL94" s="46" t="str">
        <f t="shared" si="33"/>
        <v>0-day</v>
      </c>
      <c r="AM94" s="46" t="str">
        <f t="shared" si="8"/>
        <v>1-day</v>
      </c>
      <c r="AN94" s="46" t="str">
        <f t="shared" si="34"/>
        <v>0-day</v>
      </c>
      <c r="AO94" s="46" t="str">
        <f t="shared" si="31"/>
        <v>0-day</v>
      </c>
      <c r="AP94" s="46" t="str">
        <f t="shared" si="11"/>
        <v>30-day</v>
      </c>
      <c r="AQ94" s="46" t="str">
        <f t="shared" si="12"/>
        <v>0-day</v>
      </c>
      <c r="AR94" s="17"/>
      <c r="AS94" s="47">
        <f t="shared" si="13"/>
        <v>92</v>
      </c>
      <c r="AT94" s="35" t="str">
        <f t="shared" si="32"/>
        <v>GMIAMI/2026/04/968</v>
      </c>
      <c r="AU94" s="48" t="e">
        <f t="shared" ca="1" si="14"/>
        <v>#NAME?</v>
      </c>
      <c r="AV94" s="48" t="e">
        <f t="shared" ca="1" si="15"/>
        <v>#NAME?</v>
      </c>
      <c r="AW94" s="49" t="e">
        <f t="shared" ca="1" si="16"/>
        <v>#NAME?</v>
      </c>
      <c r="AX94" s="48" t="e">
        <f t="shared" ca="1" si="17"/>
        <v>#NAME?</v>
      </c>
      <c r="AY94" s="49">
        <f t="shared" si="18"/>
        <v>200001047258</v>
      </c>
      <c r="AZ94" s="50" t="e">
        <f t="shared" ca="1" si="19"/>
        <v>#NAME?</v>
      </c>
      <c r="BA94" s="51" t="e">
        <f t="shared" ca="1" si="20"/>
        <v>#NAME?</v>
      </c>
      <c r="BB94" s="52" t="e">
        <f t="shared" ca="1" si="21"/>
        <v>#NAME?</v>
      </c>
      <c r="BC94" s="51" t="e">
        <f t="shared" ca="1" si="22"/>
        <v>#NAME?</v>
      </c>
      <c r="BD94" s="54" t="e">
        <f t="shared" ca="1" si="23"/>
        <v>#NAME?</v>
      </c>
      <c r="BE94" s="48" t="e">
        <f t="shared" ca="1" si="24"/>
        <v>#NAME?</v>
      </c>
      <c r="BF94" s="50" t="e">
        <f t="shared" ca="1" si="25"/>
        <v>#NAME?</v>
      </c>
      <c r="BG94" s="56" t="e">
        <f t="shared" ca="1" si="26"/>
        <v>#NAME?</v>
      </c>
      <c r="BH94" s="22"/>
      <c r="BI94" s="22"/>
      <c r="BJ94" s="22"/>
      <c r="BK94" s="22"/>
      <c r="BL94" s="22"/>
      <c r="BM94" s="22"/>
      <c r="BN94" s="24"/>
      <c r="BO94" s="24"/>
    </row>
    <row r="95" spans="1:67" ht="15.5">
      <c r="A95" s="25">
        <f t="shared" si="0"/>
        <v>93</v>
      </c>
      <c r="B95" s="62">
        <v>46132</v>
      </c>
      <c r="C95" s="26" t="s">
        <v>901</v>
      </c>
      <c r="D95" s="27" t="s">
        <v>908</v>
      </c>
      <c r="E95" s="29" t="s">
        <v>909</v>
      </c>
      <c r="F95" s="31">
        <v>1</v>
      </c>
      <c r="G95" s="31" t="s">
        <v>63</v>
      </c>
      <c r="H95" s="31" t="str">
        <f t="shared" si="1"/>
        <v>DONE</v>
      </c>
      <c r="I95" s="31" t="s">
        <v>143</v>
      </c>
      <c r="J95" s="32" t="s">
        <v>144</v>
      </c>
      <c r="K95" s="32" t="s">
        <v>70</v>
      </c>
      <c r="L95" s="31">
        <v>14.292</v>
      </c>
      <c r="M95" s="25"/>
      <c r="N95" s="31" t="s">
        <v>904</v>
      </c>
      <c r="O95" s="31" t="s">
        <v>189</v>
      </c>
      <c r="P95" s="31" t="s">
        <v>97</v>
      </c>
      <c r="Q95" s="31" t="s">
        <v>337</v>
      </c>
      <c r="R95" s="26">
        <v>200001047258</v>
      </c>
      <c r="S95" s="30">
        <v>46134</v>
      </c>
      <c r="T95" s="26" t="s">
        <v>77</v>
      </c>
      <c r="U95" s="30">
        <v>46135</v>
      </c>
      <c r="V95" s="25">
        <v>4000676123</v>
      </c>
      <c r="W95" s="58">
        <v>45620</v>
      </c>
      <c r="X95" s="34">
        <v>46156</v>
      </c>
      <c r="Y95" s="34" t="str">
        <f t="shared" si="2"/>
        <v>DONE</v>
      </c>
      <c r="Z95" s="36">
        <v>49716</v>
      </c>
      <c r="AA95" s="84">
        <v>46127</v>
      </c>
      <c r="AB95" s="34" t="str">
        <f t="shared" si="3"/>
        <v>DONE</v>
      </c>
      <c r="AC95" s="25"/>
      <c r="AD95" s="37" t="s">
        <v>905</v>
      </c>
      <c r="AE95" s="42">
        <v>46157</v>
      </c>
      <c r="AF95" s="41" t="str">
        <f t="shared" si="4"/>
        <v>DONE</v>
      </c>
      <c r="AG95" s="44">
        <v>46158</v>
      </c>
      <c r="AH95" s="39">
        <v>46230</v>
      </c>
      <c r="AI95" s="35" t="str">
        <f t="shared" si="5"/>
        <v>PAID</v>
      </c>
      <c r="AJ95" s="45" t="str">
        <f t="array" ref="AJ95">IFERROR(INDEX('[1]Master Price'!$E:$E,MATCH(D95,'[1]Master Price'!$B:$B,0)),"0")</f>
        <v>0</v>
      </c>
      <c r="AK95" s="45">
        <f t="shared" si="6"/>
        <v>0</v>
      </c>
      <c r="AL95" s="46" t="str">
        <f t="shared" si="33"/>
        <v>0-day</v>
      </c>
      <c r="AM95" s="46" t="str">
        <f t="shared" si="8"/>
        <v>1-day</v>
      </c>
      <c r="AN95" s="46" t="str">
        <f t="shared" si="34"/>
        <v>0-day</v>
      </c>
      <c r="AO95" s="46" t="str">
        <f t="shared" si="31"/>
        <v>0-day</v>
      </c>
      <c r="AP95" s="46" t="str">
        <f t="shared" si="11"/>
        <v>30-day</v>
      </c>
      <c r="AQ95" s="46" t="str">
        <f t="shared" si="12"/>
        <v>0-day</v>
      </c>
      <c r="AR95" s="17"/>
      <c r="AS95" s="47">
        <f t="shared" si="13"/>
        <v>93</v>
      </c>
      <c r="AT95" s="35" t="str">
        <f t="shared" si="32"/>
        <v>GMIAMI/2026/04/968</v>
      </c>
      <c r="AU95" s="48" t="e">
        <f t="shared" ca="1" si="14"/>
        <v>#NAME?</v>
      </c>
      <c r="AV95" s="48" t="e">
        <f t="shared" ca="1" si="15"/>
        <v>#NAME?</v>
      </c>
      <c r="AW95" s="49" t="e">
        <f t="shared" ca="1" si="16"/>
        <v>#NAME?</v>
      </c>
      <c r="AX95" s="48" t="e">
        <f t="shared" ca="1" si="17"/>
        <v>#NAME?</v>
      </c>
      <c r="AY95" s="49">
        <f t="shared" si="18"/>
        <v>200001047258</v>
      </c>
      <c r="AZ95" s="50" t="e">
        <f t="shared" ca="1" si="19"/>
        <v>#NAME?</v>
      </c>
      <c r="BA95" s="51" t="e">
        <f t="shared" ca="1" si="20"/>
        <v>#NAME?</v>
      </c>
      <c r="BB95" s="52" t="e">
        <f t="shared" ca="1" si="21"/>
        <v>#NAME?</v>
      </c>
      <c r="BC95" s="51" t="e">
        <f t="shared" ca="1" si="22"/>
        <v>#NAME?</v>
      </c>
      <c r="BD95" s="54" t="e">
        <f t="shared" ca="1" si="23"/>
        <v>#NAME?</v>
      </c>
      <c r="BE95" s="48" t="e">
        <f t="shared" ca="1" si="24"/>
        <v>#NAME?</v>
      </c>
      <c r="BF95" s="50" t="e">
        <f t="shared" ca="1" si="25"/>
        <v>#NAME?</v>
      </c>
      <c r="BG95" s="56" t="e">
        <f t="shared" ca="1" si="26"/>
        <v>#NAME?</v>
      </c>
      <c r="BH95" s="22"/>
      <c r="BI95" s="22"/>
      <c r="BJ95" s="22"/>
      <c r="BK95" s="22"/>
      <c r="BL95" s="22"/>
      <c r="BM95" s="22"/>
      <c r="BN95" s="24"/>
      <c r="BO95" s="24"/>
    </row>
    <row r="96" spans="1:67" ht="15.5">
      <c r="A96" s="25">
        <f t="shared" si="0"/>
        <v>94</v>
      </c>
      <c r="B96" s="62">
        <v>46133</v>
      </c>
      <c r="C96" s="26" t="s">
        <v>913</v>
      </c>
      <c r="D96" s="27" t="s">
        <v>65</v>
      </c>
      <c r="E96" s="29" t="s">
        <v>66</v>
      </c>
      <c r="F96" s="31">
        <v>2</v>
      </c>
      <c r="G96" s="31" t="s">
        <v>63</v>
      </c>
      <c r="H96" s="31" t="str">
        <f t="shared" si="1"/>
        <v>DONE</v>
      </c>
      <c r="I96" s="31" t="s">
        <v>914</v>
      </c>
      <c r="J96" s="32" t="s">
        <v>173</v>
      </c>
      <c r="K96" s="32" t="s">
        <v>94</v>
      </c>
      <c r="L96" s="31">
        <v>12.01</v>
      </c>
      <c r="M96" s="31" t="s">
        <v>822</v>
      </c>
      <c r="N96" s="31"/>
      <c r="O96" s="31" t="s">
        <v>79</v>
      </c>
      <c r="P96" s="31" t="s">
        <v>97</v>
      </c>
      <c r="Q96" s="31" t="s">
        <v>81</v>
      </c>
      <c r="R96" s="26">
        <v>200001049920</v>
      </c>
      <c r="S96" s="30">
        <v>46134</v>
      </c>
      <c r="T96" s="26" t="s">
        <v>77</v>
      </c>
      <c r="U96" s="30">
        <v>46146</v>
      </c>
      <c r="V96" s="25">
        <v>4000679435</v>
      </c>
      <c r="W96" s="58">
        <v>45616</v>
      </c>
      <c r="X96" s="34">
        <v>46156</v>
      </c>
      <c r="Y96" s="34" t="str">
        <f t="shared" si="2"/>
        <v>DONE</v>
      </c>
      <c r="Z96" s="36">
        <v>49719</v>
      </c>
      <c r="AA96" s="84">
        <v>46127</v>
      </c>
      <c r="AB96" s="34" t="str">
        <f t="shared" si="3"/>
        <v>DONE</v>
      </c>
      <c r="AC96" s="25"/>
      <c r="AD96" s="37" t="s">
        <v>915</v>
      </c>
      <c r="AE96" s="42">
        <v>46157</v>
      </c>
      <c r="AF96" s="41" t="str">
        <f t="shared" si="4"/>
        <v>DONE</v>
      </c>
      <c r="AG96" s="44">
        <v>46158</v>
      </c>
      <c r="AH96" s="39">
        <v>46230</v>
      </c>
      <c r="AI96" s="35" t="str">
        <f t="shared" si="5"/>
        <v>PAID</v>
      </c>
      <c r="AJ96" s="45" t="str">
        <f t="array" ref="AJ96">IFERROR(INDEX('[1]Master Price'!$E:$E,MATCH(D96,'[1]Master Price'!$B:$B,0)),"0")</f>
        <v>0</v>
      </c>
      <c r="AK96" s="45">
        <f t="shared" si="6"/>
        <v>0</v>
      </c>
      <c r="AL96" s="46" t="str">
        <f t="shared" si="33"/>
        <v>0-day</v>
      </c>
      <c r="AM96" s="46" t="str">
        <f t="shared" si="8"/>
        <v>12-day</v>
      </c>
      <c r="AN96" s="46" t="str">
        <f t="shared" si="34"/>
        <v>0-day</v>
      </c>
      <c r="AO96" s="46" t="str">
        <f t="shared" si="31"/>
        <v>0-day</v>
      </c>
      <c r="AP96" s="46" t="str">
        <f t="shared" si="11"/>
        <v>30-day</v>
      </c>
      <c r="AQ96" s="46" t="str">
        <f t="shared" si="12"/>
        <v>0-day</v>
      </c>
      <c r="AR96" s="17"/>
      <c r="AS96" s="47">
        <f t="shared" si="13"/>
        <v>94</v>
      </c>
      <c r="AT96" s="35" t="str">
        <f t="shared" si="32"/>
        <v>GMIAMI/2026/04/969</v>
      </c>
      <c r="AU96" s="48" t="e">
        <f t="shared" ca="1" si="14"/>
        <v>#NAME?</v>
      </c>
      <c r="AV96" s="48" t="e">
        <f t="shared" ca="1" si="15"/>
        <v>#NAME?</v>
      </c>
      <c r="AW96" s="49" t="e">
        <f t="shared" ca="1" si="16"/>
        <v>#NAME?</v>
      </c>
      <c r="AX96" s="48" t="e">
        <f t="shared" ca="1" si="17"/>
        <v>#NAME?</v>
      </c>
      <c r="AY96" s="49">
        <f t="shared" si="18"/>
        <v>200001049920</v>
      </c>
      <c r="AZ96" s="50" t="e">
        <f t="shared" ca="1" si="19"/>
        <v>#NAME?</v>
      </c>
      <c r="BA96" s="51" t="e">
        <f t="shared" ca="1" si="20"/>
        <v>#NAME?</v>
      </c>
      <c r="BB96" s="52" t="e">
        <f t="shared" ca="1" si="21"/>
        <v>#NAME?</v>
      </c>
      <c r="BC96" s="51" t="e">
        <f t="shared" ca="1" si="22"/>
        <v>#NAME?</v>
      </c>
      <c r="BD96" s="54" t="e">
        <f t="shared" ca="1" si="23"/>
        <v>#NAME?</v>
      </c>
      <c r="BE96" s="48" t="e">
        <f t="shared" ca="1" si="24"/>
        <v>#NAME?</v>
      </c>
      <c r="BF96" s="50" t="e">
        <f t="shared" ca="1" si="25"/>
        <v>#NAME?</v>
      </c>
      <c r="BG96" s="56" t="e">
        <f t="shared" ca="1" si="26"/>
        <v>#NAME?</v>
      </c>
      <c r="BH96" s="22"/>
      <c r="BI96" s="22"/>
      <c r="BJ96" s="22"/>
      <c r="BK96" s="22"/>
      <c r="BL96" s="22"/>
      <c r="BM96" s="22"/>
      <c r="BN96" s="24"/>
      <c r="BO96" s="24"/>
    </row>
    <row r="97" spans="1:67" ht="15.5">
      <c r="A97" s="25">
        <f t="shared" si="0"/>
        <v>95</v>
      </c>
      <c r="B97" s="62">
        <v>46133</v>
      </c>
      <c r="C97" s="26" t="s">
        <v>913</v>
      </c>
      <c r="D97" s="27" t="s">
        <v>238</v>
      </c>
      <c r="E97" s="29" t="s">
        <v>239</v>
      </c>
      <c r="F97" s="31">
        <v>1</v>
      </c>
      <c r="G97" s="31" t="s">
        <v>63</v>
      </c>
      <c r="H97" s="31" t="str">
        <f t="shared" si="1"/>
        <v>DONE</v>
      </c>
      <c r="I97" s="31" t="s">
        <v>914</v>
      </c>
      <c r="J97" s="32" t="s">
        <v>173</v>
      </c>
      <c r="K97" s="32" t="s">
        <v>94</v>
      </c>
      <c r="L97" s="31">
        <v>12.01</v>
      </c>
      <c r="M97" s="31" t="s">
        <v>822</v>
      </c>
      <c r="N97" s="31"/>
      <c r="O97" s="31" t="s">
        <v>79</v>
      </c>
      <c r="P97" s="31" t="s">
        <v>97</v>
      </c>
      <c r="Q97" s="31" t="s">
        <v>81</v>
      </c>
      <c r="R97" s="26">
        <v>200001049920</v>
      </c>
      <c r="S97" s="30">
        <v>46134</v>
      </c>
      <c r="T97" s="26" t="s">
        <v>77</v>
      </c>
      <c r="U97" s="30">
        <v>46146</v>
      </c>
      <c r="V97" s="25">
        <v>4000679435</v>
      </c>
      <c r="W97" s="58">
        <v>45616</v>
      </c>
      <c r="X97" s="34">
        <v>46156</v>
      </c>
      <c r="Y97" s="34" t="str">
        <f t="shared" si="2"/>
        <v>DONE</v>
      </c>
      <c r="Z97" s="36">
        <v>49719</v>
      </c>
      <c r="AA97" s="84">
        <v>46127</v>
      </c>
      <c r="AB97" s="34" t="str">
        <f t="shared" si="3"/>
        <v>DONE</v>
      </c>
      <c r="AC97" s="25"/>
      <c r="AD97" s="37" t="s">
        <v>915</v>
      </c>
      <c r="AE97" s="42">
        <v>46157</v>
      </c>
      <c r="AF97" s="41" t="str">
        <f t="shared" si="4"/>
        <v>DONE</v>
      </c>
      <c r="AG97" s="44">
        <v>46158</v>
      </c>
      <c r="AH97" s="39">
        <v>46230</v>
      </c>
      <c r="AI97" s="35" t="str">
        <f t="shared" si="5"/>
        <v>PAID</v>
      </c>
      <c r="AJ97" s="45" t="str">
        <f t="array" ref="AJ97">IFERROR(INDEX('[1]Master Price'!$E:$E,MATCH(D97,'[1]Master Price'!$B:$B,0)),"0")</f>
        <v>0</v>
      </c>
      <c r="AK97" s="45">
        <f t="shared" si="6"/>
        <v>0</v>
      </c>
      <c r="AL97" s="46" t="str">
        <f t="shared" si="33"/>
        <v>0-day</v>
      </c>
      <c r="AM97" s="46" t="str">
        <f t="shared" si="8"/>
        <v>12-day</v>
      </c>
      <c r="AN97" s="46" t="str">
        <f t="shared" si="34"/>
        <v>0-day</v>
      </c>
      <c r="AO97" s="46" t="str">
        <f t="shared" si="31"/>
        <v>0-day</v>
      </c>
      <c r="AP97" s="46" t="str">
        <f t="shared" si="11"/>
        <v>30-day</v>
      </c>
      <c r="AQ97" s="46" t="str">
        <f t="shared" si="12"/>
        <v>0-day</v>
      </c>
      <c r="AR97" s="17"/>
      <c r="AS97" s="47">
        <f t="shared" si="13"/>
        <v>95</v>
      </c>
      <c r="AT97" s="35" t="str">
        <f t="shared" si="32"/>
        <v>GMIAMI/2026/04/969</v>
      </c>
      <c r="AU97" s="48" t="e">
        <f t="shared" ca="1" si="14"/>
        <v>#NAME?</v>
      </c>
      <c r="AV97" s="48" t="e">
        <f t="shared" ca="1" si="15"/>
        <v>#NAME?</v>
      </c>
      <c r="AW97" s="49" t="e">
        <f t="shared" ca="1" si="16"/>
        <v>#NAME?</v>
      </c>
      <c r="AX97" s="48" t="e">
        <f t="shared" ca="1" si="17"/>
        <v>#NAME?</v>
      </c>
      <c r="AY97" s="49">
        <f t="shared" si="18"/>
        <v>200001049920</v>
      </c>
      <c r="AZ97" s="50" t="e">
        <f t="shared" ca="1" si="19"/>
        <v>#NAME?</v>
      </c>
      <c r="BA97" s="51" t="e">
        <f t="shared" ca="1" si="20"/>
        <v>#NAME?</v>
      </c>
      <c r="BB97" s="52" t="e">
        <f t="shared" ca="1" si="21"/>
        <v>#NAME?</v>
      </c>
      <c r="BC97" s="51" t="e">
        <f t="shared" ca="1" si="22"/>
        <v>#NAME?</v>
      </c>
      <c r="BD97" s="54" t="e">
        <f t="shared" ca="1" si="23"/>
        <v>#NAME?</v>
      </c>
      <c r="BE97" s="48" t="e">
        <f t="shared" ca="1" si="24"/>
        <v>#NAME?</v>
      </c>
      <c r="BF97" s="50" t="e">
        <f t="shared" ca="1" si="25"/>
        <v>#NAME?</v>
      </c>
      <c r="BG97" s="56" t="e">
        <f t="shared" ca="1" si="26"/>
        <v>#NAME?</v>
      </c>
      <c r="BH97" s="22"/>
      <c r="BI97" s="22"/>
      <c r="BJ97" s="22"/>
      <c r="BK97" s="22"/>
      <c r="BL97" s="22"/>
      <c r="BM97" s="22"/>
      <c r="BN97" s="24"/>
      <c r="BO97" s="24"/>
    </row>
    <row r="98" spans="1:67" ht="15.5">
      <c r="A98" s="25">
        <f t="shared" si="0"/>
        <v>96</v>
      </c>
      <c r="B98" s="62">
        <v>46133</v>
      </c>
      <c r="C98" s="26" t="s">
        <v>913</v>
      </c>
      <c r="D98" s="27" t="s">
        <v>716</v>
      </c>
      <c r="E98" s="29" t="s">
        <v>717</v>
      </c>
      <c r="F98" s="31">
        <v>2</v>
      </c>
      <c r="G98" s="31" t="s">
        <v>63</v>
      </c>
      <c r="H98" s="31" t="str">
        <f t="shared" si="1"/>
        <v>DONE</v>
      </c>
      <c r="I98" s="31" t="s">
        <v>914</v>
      </c>
      <c r="J98" s="32" t="s">
        <v>173</v>
      </c>
      <c r="K98" s="32" t="s">
        <v>94</v>
      </c>
      <c r="L98" s="31">
        <v>12.01</v>
      </c>
      <c r="M98" s="31" t="s">
        <v>822</v>
      </c>
      <c r="N98" s="31"/>
      <c r="O98" s="31" t="s">
        <v>79</v>
      </c>
      <c r="P98" s="31" t="s">
        <v>97</v>
      </c>
      <c r="Q98" s="31" t="s">
        <v>81</v>
      </c>
      <c r="R98" s="26">
        <v>200001049920</v>
      </c>
      <c r="S98" s="30">
        <v>46134</v>
      </c>
      <c r="T98" s="26" t="s">
        <v>77</v>
      </c>
      <c r="U98" s="30">
        <v>46146</v>
      </c>
      <c r="V98" s="25">
        <v>4000679435</v>
      </c>
      <c r="W98" s="58">
        <v>45616</v>
      </c>
      <c r="X98" s="34">
        <v>46156</v>
      </c>
      <c r="Y98" s="34" t="str">
        <f t="shared" si="2"/>
        <v>DONE</v>
      </c>
      <c r="Z98" s="36">
        <v>49719</v>
      </c>
      <c r="AA98" s="84">
        <v>46127</v>
      </c>
      <c r="AB98" s="34" t="str">
        <f t="shared" si="3"/>
        <v>DONE</v>
      </c>
      <c r="AC98" s="25"/>
      <c r="AD98" s="37" t="s">
        <v>915</v>
      </c>
      <c r="AE98" s="42">
        <v>46157</v>
      </c>
      <c r="AF98" s="41" t="str">
        <f t="shared" si="4"/>
        <v>DONE</v>
      </c>
      <c r="AG98" s="44">
        <v>46158</v>
      </c>
      <c r="AH98" s="39">
        <v>46230</v>
      </c>
      <c r="AI98" s="35" t="str">
        <f t="shared" si="5"/>
        <v>PAID</v>
      </c>
      <c r="AJ98" s="45" t="str">
        <f t="array" ref="AJ98">IFERROR(INDEX('[1]Master Price'!$E:$E,MATCH(D98,'[1]Master Price'!$B:$B,0)),"0")</f>
        <v>0</v>
      </c>
      <c r="AK98" s="45">
        <f t="shared" si="6"/>
        <v>0</v>
      </c>
      <c r="AL98" s="46" t="str">
        <f t="shared" si="33"/>
        <v>0-day</v>
      </c>
      <c r="AM98" s="46" t="str">
        <f t="shared" si="8"/>
        <v>12-day</v>
      </c>
      <c r="AN98" s="46" t="str">
        <f t="shared" si="34"/>
        <v>0-day</v>
      </c>
      <c r="AO98" s="46" t="str">
        <f t="shared" si="31"/>
        <v>0-day</v>
      </c>
      <c r="AP98" s="46" t="str">
        <f t="shared" si="11"/>
        <v>30-day</v>
      </c>
      <c r="AQ98" s="46" t="str">
        <f t="shared" si="12"/>
        <v>0-day</v>
      </c>
      <c r="AR98" s="17"/>
      <c r="AS98" s="47">
        <f t="shared" si="13"/>
        <v>96</v>
      </c>
      <c r="AT98" s="35" t="str">
        <f t="shared" si="32"/>
        <v>GMIAMI/2026/04/969</v>
      </c>
      <c r="AU98" s="48" t="e">
        <f t="shared" ca="1" si="14"/>
        <v>#NAME?</v>
      </c>
      <c r="AV98" s="48" t="e">
        <f t="shared" ca="1" si="15"/>
        <v>#NAME?</v>
      </c>
      <c r="AW98" s="49" t="e">
        <f t="shared" ca="1" si="16"/>
        <v>#NAME?</v>
      </c>
      <c r="AX98" s="48" t="e">
        <f t="shared" ca="1" si="17"/>
        <v>#NAME?</v>
      </c>
      <c r="AY98" s="49">
        <f t="shared" si="18"/>
        <v>200001049920</v>
      </c>
      <c r="AZ98" s="50" t="e">
        <f t="shared" ca="1" si="19"/>
        <v>#NAME?</v>
      </c>
      <c r="BA98" s="51" t="e">
        <f t="shared" ca="1" si="20"/>
        <v>#NAME?</v>
      </c>
      <c r="BB98" s="52" t="e">
        <f t="shared" ca="1" si="21"/>
        <v>#NAME?</v>
      </c>
      <c r="BC98" s="51" t="e">
        <f t="shared" ca="1" si="22"/>
        <v>#NAME?</v>
      </c>
      <c r="BD98" s="54" t="e">
        <f t="shared" ca="1" si="23"/>
        <v>#NAME?</v>
      </c>
      <c r="BE98" s="48" t="e">
        <f t="shared" ca="1" si="24"/>
        <v>#NAME?</v>
      </c>
      <c r="BF98" s="50" t="e">
        <f t="shared" ca="1" si="25"/>
        <v>#NAME?</v>
      </c>
      <c r="BG98" s="56" t="e">
        <f t="shared" ca="1" si="26"/>
        <v>#NAME?</v>
      </c>
      <c r="BH98" s="22"/>
      <c r="BI98" s="22"/>
      <c r="BJ98" s="22"/>
      <c r="BK98" s="22"/>
      <c r="BL98" s="22"/>
      <c r="BM98" s="22"/>
      <c r="BN98" s="24"/>
      <c r="BO98" s="24"/>
    </row>
    <row r="99" spans="1:67" ht="15.5">
      <c r="A99" s="25">
        <f t="shared" si="0"/>
        <v>97</v>
      </c>
      <c r="B99" s="62">
        <v>46133</v>
      </c>
      <c r="C99" s="26" t="s">
        <v>924</v>
      </c>
      <c r="D99" s="27" t="s">
        <v>196</v>
      </c>
      <c r="E99" s="29" t="s">
        <v>197</v>
      </c>
      <c r="F99" s="31">
        <v>1</v>
      </c>
      <c r="G99" s="31" t="s">
        <v>63</v>
      </c>
      <c r="H99" s="31" t="str">
        <f t="shared" si="1"/>
        <v>DONE</v>
      </c>
      <c r="I99" s="31" t="s">
        <v>925</v>
      </c>
      <c r="J99" s="31" t="s">
        <v>926</v>
      </c>
      <c r="K99" s="31" t="s">
        <v>70</v>
      </c>
      <c r="L99" s="31"/>
      <c r="M99" s="25"/>
      <c r="N99" s="31"/>
      <c r="O99" s="31" t="s">
        <v>189</v>
      </c>
      <c r="P99" s="31" t="s">
        <v>97</v>
      </c>
      <c r="Q99" s="31" t="s">
        <v>711</v>
      </c>
      <c r="R99" s="26">
        <v>200001049948</v>
      </c>
      <c r="S99" s="30">
        <v>46134</v>
      </c>
      <c r="T99" s="26" t="s">
        <v>77</v>
      </c>
      <c r="U99" s="30">
        <v>46146</v>
      </c>
      <c r="V99" s="25">
        <v>4000679433</v>
      </c>
      <c r="W99" s="58">
        <v>45615</v>
      </c>
      <c r="X99" s="34">
        <v>46156</v>
      </c>
      <c r="Y99" s="34" t="str">
        <f t="shared" si="2"/>
        <v>DONE</v>
      </c>
      <c r="Z99" s="36">
        <v>49694</v>
      </c>
      <c r="AA99" s="84">
        <v>46127</v>
      </c>
      <c r="AB99" s="34" t="str">
        <f t="shared" si="3"/>
        <v>DONE</v>
      </c>
      <c r="AC99" s="25"/>
      <c r="AD99" s="37" t="s">
        <v>927</v>
      </c>
      <c r="AE99" s="42">
        <v>46157</v>
      </c>
      <c r="AF99" s="41" t="str">
        <f t="shared" si="4"/>
        <v>DONE</v>
      </c>
      <c r="AG99" s="44">
        <v>46158</v>
      </c>
      <c r="AH99" s="39">
        <v>46230</v>
      </c>
      <c r="AI99" s="35" t="str">
        <f t="shared" si="5"/>
        <v>PAID</v>
      </c>
      <c r="AJ99" s="45" t="str">
        <f t="array" ref="AJ99">IFERROR(INDEX('[1]Master Price'!$E:$E,MATCH(D99,'[1]Master Price'!$B:$B,0)),"0")</f>
        <v>0</v>
      </c>
      <c r="AK99" s="45">
        <f t="shared" si="6"/>
        <v>0</v>
      </c>
      <c r="AL99" s="46" t="str">
        <f t="shared" si="33"/>
        <v>0-day</v>
      </c>
      <c r="AM99" s="46" t="str">
        <f t="shared" si="8"/>
        <v>12-day</v>
      </c>
      <c r="AN99" s="46" t="str">
        <f t="shared" si="34"/>
        <v>0-day</v>
      </c>
      <c r="AO99" s="46" t="str">
        <f t="shared" si="31"/>
        <v>0-day</v>
      </c>
      <c r="AP99" s="46" t="str">
        <f t="shared" si="11"/>
        <v>30-day</v>
      </c>
      <c r="AQ99" s="46" t="str">
        <f t="shared" si="12"/>
        <v>0-day</v>
      </c>
      <c r="AR99" s="17"/>
      <c r="AS99" s="47">
        <f t="shared" si="13"/>
        <v>97</v>
      </c>
      <c r="AT99" s="35" t="str">
        <f t="shared" si="32"/>
        <v>GMIAMI/2026/04/970</v>
      </c>
      <c r="AU99" s="48" t="e">
        <f t="shared" ca="1" si="14"/>
        <v>#NAME?</v>
      </c>
      <c r="AV99" s="48" t="e">
        <f t="shared" ca="1" si="15"/>
        <v>#NAME?</v>
      </c>
      <c r="AW99" s="49" t="e">
        <f t="shared" ca="1" si="16"/>
        <v>#NAME?</v>
      </c>
      <c r="AX99" s="48" t="e">
        <f t="shared" ca="1" si="17"/>
        <v>#NAME?</v>
      </c>
      <c r="AY99" s="49">
        <f t="shared" si="18"/>
        <v>200001049948</v>
      </c>
      <c r="AZ99" s="50" t="e">
        <f t="shared" ca="1" si="19"/>
        <v>#NAME?</v>
      </c>
      <c r="BA99" s="51" t="e">
        <f t="shared" ca="1" si="20"/>
        <v>#NAME?</v>
      </c>
      <c r="BB99" s="52" t="e">
        <f t="shared" ca="1" si="21"/>
        <v>#NAME?</v>
      </c>
      <c r="BC99" s="51" t="e">
        <f t="shared" ca="1" si="22"/>
        <v>#NAME?</v>
      </c>
      <c r="BD99" s="54" t="e">
        <f t="shared" ca="1" si="23"/>
        <v>#NAME?</v>
      </c>
      <c r="BE99" s="48" t="e">
        <f t="shared" ca="1" si="24"/>
        <v>#NAME?</v>
      </c>
      <c r="BF99" s="50" t="e">
        <f t="shared" ca="1" si="25"/>
        <v>#NAME?</v>
      </c>
      <c r="BG99" s="56" t="e">
        <f t="shared" ca="1" si="26"/>
        <v>#NAME?</v>
      </c>
      <c r="BH99" s="22"/>
      <c r="BI99" s="22"/>
      <c r="BJ99" s="22"/>
      <c r="BK99" s="22"/>
      <c r="BL99" s="22"/>
      <c r="BM99" s="22"/>
      <c r="BN99" s="24"/>
      <c r="BO99" s="24"/>
    </row>
    <row r="100" spans="1:67" ht="15.5">
      <c r="A100" s="25">
        <f t="shared" si="0"/>
        <v>98</v>
      </c>
      <c r="B100" s="62">
        <v>46134</v>
      </c>
      <c r="C100" s="26" t="s">
        <v>928</v>
      </c>
      <c r="D100" s="27" t="s">
        <v>716</v>
      </c>
      <c r="E100" s="29" t="s">
        <v>717</v>
      </c>
      <c r="F100" s="31">
        <v>4</v>
      </c>
      <c r="G100" s="31" t="s">
        <v>63</v>
      </c>
      <c r="H100" s="31" t="str">
        <f t="shared" si="1"/>
        <v>DONE</v>
      </c>
      <c r="I100" s="31" t="s">
        <v>686</v>
      </c>
      <c r="J100" s="32" t="s">
        <v>313</v>
      </c>
      <c r="K100" s="32" t="s">
        <v>314</v>
      </c>
      <c r="L100" s="31"/>
      <c r="M100" s="25"/>
      <c r="N100" s="31" t="s">
        <v>929</v>
      </c>
      <c r="O100" s="31" t="s">
        <v>96</v>
      </c>
      <c r="P100" s="31" t="s">
        <v>97</v>
      </c>
      <c r="Q100" s="31" t="s">
        <v>380</v>
      </c>
      <c r="R100" s="26">
        <v>200001049925</v>
      </c>
      <c r="S100" s="30">
        <v>46134</v>
      </c>
      <c r="T100" s="26" t="s">
        <v>77</v>
      </c>
      <c r="U100" s="30">
        <v>46146</v>
      </c>
      <c r="V100" s="25">
        <v>4000679439</v>
      </c>
      <c r="W100" s="58">
        <v>45619</v>
      </c>
      <c r="X100" s="34">
        <v>46156</v>
      </c>
      <c r="Y100" s="34" t="str">
        <f t="shared" si="2"/>
        <v>DONE</v>
      </c>
      <c r="Z100" s="36">
        <v>49693</v>
      </c>
      <c r="AA100" s="84">
        <v>46127</v>
      </c>
      <c r="AB100" s="34" t="str">
        <f t="shared" si="3"/>
        <v>DONE</v>
      </c>
      <c r="AC100" s="25"/>
      <c r="AD100" s="37" t="s">
        <v>930</v>
      </c>
      <c r="AE100" s="42">
        <v>46157</v>
      </c>
      <c r="AF100" s="41" t="str">
        <f t="shared" si="4"/>
        <v>DONE</v>
      </c>
      <c r="AG100" s="44">
        <v>46158</v>
      </c>
      <c r="AH100" s="39">
        <v>46230</v>
      </c>
      <c r="AI100" s="35" t="str">
        <f t="shared" si="5"/>
        <v>PAID</v>
      </c>
      <c r="AJ100" s="45" t="str">
        <f t="array" ref="AJ100">IFERROR(INDEX('[1]Master Price'!$E:$E,MATCH(D100,'[1]Master Price'!$B:$B,0)),"0")</f>
        <v>0</v>
      </c>
      <c r="AK100" s="45">
        <f t="shared" si="6"/>
        <v>0</v>
      </c>
      <c r="AL100" s="46" t="str">
        <f t="shared" si="33"/>
        <v>0-day</v>
      </c>
      <c r="AM100" s="46" t="str">
        <f t="shared" si="8"/>
        <v>12-day</v>
      </c>
      <c r="AN100" s="46" t="str">
        <f t="shared" si="34"/>
        <v>0-day</v>
      </c>
      <c r="AO100" s="46" t="str">
        <f t="shared" si="31"/>
        <v>0-day</v>
      </c>
      <c r="AP100" s="46" t="str">
        <f t="shared" si="11"/>
        <v>30-day</v>
      </c>
      <c r="AQ100" s="46" t="str">
        <f t="shared" si="12"/>
        <v>0-day</v>
      </c>
      <c r="AR100" s="17"/>
      <c r="AS100" s="47">
        <f t="shared" si="13"/>
        <v>98</v>
      </c>
      <c r="AT100" s="35" t="str">
        <f t="shared" si="32"/>
        <v>GMIAMI/2026/04/971</v>
      </c>
      <c r="AU100" s="48" t="e">
        <f t="shared" ca="1" si="14"/>
        <v>#NAME?</v>
      </c>
      <c r="AV100" s="48" t="e">
        <f t="shared" ca="1" si="15"/>
        <v>#NAME?</v>
      </c>
      <c r="AW100" s="49" t="e">
        <f t="shared" ca="1" si="16"/>
        <v>#NAME?</v>
      </c>
      <c r="AX100" s="48" t="e">
        <f t="shared" ca="1" si="17"/>
        <v>#NAME?</v>
      </c>
      <c r="AY100" s="49">
        <f t="shared" si="18"/>
        <v>200001049925</v>
      </c>
      <c r="AZ100" s="50" t="e">
        <f t="shared" ca="1" si="19"/>
        <v>#NAME?</v>
      </c>
      <c r="BA100" s="51" t="e">
        <f t="shared" ca="1" si="20"/>
        <v>#NAME?</v>
      </c>
      <c r="BB100" s="52" t="e">
        <f t="shared" ca="1" si="21"/>
        <v>#NAME?</v>
      </c>
      <c r="BC100" s="51" t="e">
        <f t="shared" ca="1" si="22"/>
        <v>#NAME?</v>
      </c>
      <c r="BD100" s="54" t="e">
        <f t="shared" ca="1" si="23"/>
        <v>#NAME?</v>
      </c>
      <c r="BE100" s="48" t="e">
        <f t="shared" ca="1" si="24"/>
        <v>#NAME?</v>
      </c>
      <c r="BF100" s="50" t="e">
        <f t="shared" ca="1" si="25"/>
        <v>#NAME?</v>
      </c>
      <c r="BG100" s="56" t="e">
        <f t="shared" ca="1" si="26"/>
        <v>#NAME?</v>
      </c>
      <c r="BH100" s="22"/>
      <c r="BI100" s="22"/>
      <c r="BJ100" s="22"/>
      <c r="BK100" s="22"/>
      <c r="BL100" s="22"/>
      <c r="BM100" s="22"/>
      <c r="BN100" s="24"/>
      <c r="BO100" s="24"/>
    </row>
    <row r="101" spans="1:67" ht="15.5">
      <c r="A101" s="25">
        <f t="shared" si="0"/>
        <v>99</v>
      </c>
      <c r="B101" s="62">
        <v>46134</v>
      </c>
      <c r="C101" s="26" t="s">
        <v>928</v>
      </c>
      <c r="D101" s="27" t="s">
        <v>934</v>
      </c>
      <c r="E101" s="29" t="s">
        <v>935</v>
      </c>
      <c r="F101" s="31">
        <v>4</v>
      </c>
      <c r="G101" s="31" t="s">
        <v>63</v>
      </c>
      <c r="H101" s="31" t="str">
        <f t="shared" si="1"/>
        <v>DONE</v>
      </c>
      <c r="I101" s="31" t="s">
        <v>686</v>
      </c>
      <c r="J101" s="32" t="s">
        <v>313</v>
      </c>
      <c r="K101" s="32" t="s">
        <v>314</v>
      </c>
      <c r="L101" s="31"/>
      <c r="M101" s="25"/>
      <c r="N101" s="31" t="s">
        <v>929</v>
      </c>
      <c r="O101" s="31" t="s">
        <v>96</v>
      </c>
      <c r="P101" s="31" t="s">
        <v>97</v>
      </c>
      <c r="Q101" s="31" t="s">
        <v>380</v>
      </c>
      <c r="R101" s="26">
        <v>200001049925</v>
      </c>
      <c r="S101" s="30">
        <v>46134</v>
      </c>
      <c r="T101" s="26" t="s">
        <v>77</v>
      </c>
      <c r="U101" s="30">
        <v>46146</v>
      </c>
      <c r="V101" s="25">
        <v>4000679439</v>
      </c>
      <c r="W101" s="58">
        <v>45619</v>
      </c>
      <c r="X101" s="34">
        <v>46156</v>
      </c>
      <c r="Y101" s="34" t="str">
        <f t="shared" si="2"/>
        <v>DONE</v>
      </c>
      <c r="Z101" s="36">
        <v>49693</v>
      </c>
      <c r="AA101" s="84">
        <v>46127</v>
      </c>
      <c r="AB101" s="34" t="str">
        <f t="shared" si="3"/>
        <v>DONE</v>
      </c>
      <c r="AC101" s="25"/>
      <c r="AD101" s="37" t="s">
        <v>930</v>
      </c>
      <c r="AE101" s="42">
        <v>46157</v>
      </c>
      <c r="AF101" s="41" t="str">
        <f t="shared" si="4"/>
        <v>DONE</v>
      </c>
      <c r="AG101" s="44">
        <v>46158</v>
      </c>
      <c r="AH101" s="39">
        <v>46230</v>
      </c>
      <c r="AI101" s="35" t="str">
        <f t="shared" si="5"/>
        <v>PAID</v>
      </c>
      <c r="AJ101" s="45" t="str">
        <f t="array" ref="AJ101">IFERROR(INDEX('[1]Master Price'!$E:$E,MATCH(D101,'[1]Master Price'!$B:$B,0)),"0")</f>
        <v>0</v>
      </c>
      <c r="AK101" s="45">
        <f t="shared" si="6"/>
        <v>0</v>
      </c>
      <c r="AL101" s="46" t="str">
        <f t="shared" si="33"/>
        <v>0-day</v>
      </c>
      <c r="AM101" s="46" t="str">
        <f t="shared" si="8"/>
        <v>12-day</v>
      </c>
      <c r="AN101" s="46" t="str">
        <f t="shared" si="34"/>
        <v>0-day</v>
      </c>
      <c r="AO101" s="46" t="str">
        <f t="shared" si="31"/>
        <v>0-day</v>
      </c>
      <c r="AP101" s="46" t="str">
        <f t="shared" si="11"/>
        <v>30-day</v>
      </c>
      <c r="AQ101" s="46" t="str">
        <f t="shared" si="12"/>
        <v>0-day</v>
      </c>
      <c r="AR101" s="17"/>
      <c r="AS101" s="47">
        <f t="shared" si="13"/>
        <v>99</v>
      </c>
      <c r="AT101" s="35" t="str">
        <f t="shared" si="32"/>
        <v>GMIAMI/2026/04/971</v>
      </c>
      <c r="AU101" s="48" t="e">
        <f t="shared" ca="1" si="14"/>
        <v>#NAME?</v>
      </c>
      <c r="AV101" s="48" t="e">
        <f t="shared" ca="1" si="15"/>
        <v>#NAME?</v>
      </c>
      <c r="AW101" s="49" t="e">
        <f t="shared" ca="1" si="16"/>
        <v>#NAME?</v>
      </c>
      <c r="AX101" s="48" t="e">
        <f t="shared" ca="1" si="17"/>
        <v>#NAME?</v>
      </c>
      <c r="AY101" s="49">
        <f t="shared" si="18"/>
        <v>200001049925</v>
      </c>
      <c r="AZ101" s="50" t="e">
        <f t="shared" ca="1" si="19"/>
        <v>#NAME?</v>
      </c>
      <c r="BA101" s="51" t="e">
        <f t="shared" ca="1" si="20"/>
        <v>#NAME?</v>
      </c>
      <c r="BB101" s="52" t="e">
        <f t="shared" ca="1" si="21"/>
        <v>#NAME?</v>
      </c>
      <c r="BC101" s="51" t="e">
        <f t="shared" ca="1" si="22"/>
        <v>#NAME?</v>
      </c>
      <c r="BD101" s="54" t="e">
        <f t="shared" ca="1" si="23"/>
        <v>#NAME?</v>
      </c>
      <c r="BE101" s="48" t="e">
        <f t="shared" ca="1" si="24"/>
        <v>#NAME?</v>
      </c>
      <c r="BF101" s="50" t="e">
        <f t="shared" ca="1" si="25"/>
        <v>#NAME?</v>
      </c>
      <c r="BG101" s="56" t="e">
        <f t="shared" ca="1" si="26"/>
        <v>#NAME?</v>
      </c>
      <c r="BH101" s="22"/>
      <c r="BI101" s="22"/>
      <c r="BJ101" s="22"/>
      <c r="BK101" s="22"/>
      <c r="BL101" s="22"/>
      <c r="BM101" s="22"/>
      <c r="BN101" s="24"/>
      <c r="BO101" s="24"/>
    </row>
    <row r="102" spans="1:67" ht="15.5">
      <c r="A102" s="25">
        <f t="shared" si="0"/>
        <v>100</v>
      </c>
      <c r="B102" s="62">
        <v>46134</v>
      </c>
      <c r="C102" s="26" t="s">
        <v>936</v>
      </c>
      <c r="D102" s="27" t="s">
        <v>213</v>
      </c>
      <c r="E102" s="29" t="s">
        <v>214</v>
      </c>
      <c r="F102" s="31">
        <v>1</v>
      </c>
      <c r="G102" s="31" t="s">
        <v>63</v>
      </c>
      <c r="H102" s="31" t="str">
        <f t="shared" si="1"/>
        <v>DONE</v>
      </c>
      <c r="I102" s="31" t="s">
        <v>446</v>
      </c>
      <c r="J102" s="32" t="s">
        <v>157</v>
      </c>
      <c r="K102" s="32" t="s">
        <v>94</v>
      </c>
      <c r="L102" s="31">
        <v>10.058999999999999</v>
      </c>
      <c r="M102" s="31" t="s">
        <v>218</v>
      </c>
      <c r="N102" s="25"/>
      <c r="O102" s="31" t="s">
        <v>96</v>
      </c>
      <c r="P102" s="31" t="s">
        <v>97</v>
      </c>
      <c r="Q102" s="31" t="s">
        <v>81</v>
      </c>
      <c r="R102" s="26">
        <v>200001049932</v>
      </c>
      <c r="S102" s="30">
        <v>46136</v>
      </c>
      <c r="T102" s="26" t="s">
        <v>77</v>
      </c>
      <c r="U102" s="30">
        <v>46146</v>
      </c>
      <c r="V102" s="25">
        <v>4000679431</v>
      </c>
      <c r="W102" s="58">
        <v>45614</v>
      </c>
      <c r="X102" s="34">
        <v>46156</v>
      </c>
      <c r="Y102" s="34" t="str">
        <f t="shared" si="2"/>
        <v>DONE</v>
      </c>
      <c r="Z102" s="96">
        <v>49775</v>
      </c>
      <c r="AA102" s="86">
        <v>46162</v>
      </c>
      <c r="AB102" s="34" t="str">
        <f t="shared" si="3"/>
        <v>DONE</v>
      </c>
      <c r="AC102" s="25"/>
      <c r="AD102" s="37" t="s">
        <v>937</v>
      </c>
      <c r="AE102" s="42">
        <v>46163</v>
      </c>
      <c r="AF102" s="41" t="str">
        <f t="shared" si="4"/>
        <v>DONE</v>
      </c>
      <c r="AG102" s="44">
        <v>46164</v>
      </c>
      <c r="AH102" s="39">
        <v>46230</v>
      </c>
      <c r="AI102" s="35" t="str">
        <f t="shared" si="5"/>
        <v>PAID</v>
      </c>
      <c r="AJ102" s="45" t="str">
        <f t="array" ref="AJ102">IFERROR(INDEX('[1]Master Price'!$E:$E,MATCH(D102,'[1]Master Price'!$B:$B,0)),"0")</f>
        <v>0</v>
      </c>
      <c r="AK102" s="45">
        <f t="shared" si="6"/>
        <v>0</v>
      </c>
      <c r="AL102" s="46" t="str">
        <f t="shared" si="33"/>
        <v>0-day</v>
      </c>
      <c r="AM102" s="46" t="str">
        <f t="shared" si="8"/>
        <v>10-day</v>
      </c>
      <c r="AN102" s="46" t="str">
        <f t="shared" si="34"/>
        <v>0-day</v>
      </c>
      <c r="AO102" s="46" t="str">
        <f t="shared" si="31"/>
        <v>6-day</v>
      </c>
      <c r="AP102" s="46" t="str">
        <f t="shared" si="11"/>
        <v>1-day</v>
      </c>
      <c r="AQ102" s="46" t="str">
        <f t="shared" si="12"/>
        <v>0-day</v>
      </c>
      <c r="AR102" s="17"/>
      <c r="AS102" s="47">
        <f t="shared" si="13"/>
        <v>100</v>
      </c>
      <c r="AT102" s="35" t="str">
        <f t="shared" si="32"/>
        <v>GMIAMI/2026/04/972</v>
      </c>
      <c r="AU102" s="48" t="e">
        <f t="shared" ca="1" si="14"/>
        <v>#NAME?</v>
      </c>
      <c r="AV102" s="48" t="e">
        <f t="shared" ca="1" si="15"/>
        <v>#NAME?</v>
      </c>
      <c r="AW102" s="49" t="e">
        <f t="shared" ca="1" si="16"/>
        <v>#NAME?</v>
      </c>
      <c r="AX102" s="48" t="e">
        <f t="shared" ca="1" si="17"/>
        <v>#NAME?</v>
      </c>
      <c r="AY102" s="49">
        <f t="shared" si="18"/>
        <v>200001049932</v>
      </c>
      <c r="AZ102" s="50" t="e">
        <f t="shared" ca="1" si="19"/>
        <v>#NAME?</v>
      </c>
      <c r="BA102" s="51" t="e">
        <f t="shared" ca="1" si="20"/>
        <v>#NAME?</v>
      </c>
      <c r="BB102" s="52" t="e">
        <f t="shared" ca="1" si="21"/>
        <v>#NAME?</v>
      </c>
      <c r="BC102" s="51" t="e">
        <f t="shared" ca="1" si="22"/>
        <v>#NAME?</v>
      </c>
      <c r="BD102" s="54" t="e">
        <f t="shared" ca="1" si="23"/>
        <v>#NAME?</v>
      </c>
      <c r="BE102" s="48" t="e">
        <f t="shared" ca="1" si="24"/>
        <v>#NAME?</v>
      </c>
      <c r="BF102" s="50" t="e">
        <f t="shared" ca="1" si="25"/>
        <v>#NAME?</v>
      </c>
      <c r="BG102" s="56" t="e">
        <f t="shared" ca="1" si="26"/>
        <v>#NAME?</v>
      </c>
      <c r="BH102" s="22"/>
      <c r="BI102" s="22"/>
      <c r="BJ102" s="22"/>
      <c r="BK102" s="22"/>
      <c r="BL102" s="22"/>
      <c r="BM102" s="22"/>
      <c r="BN102" s="24"/>
      <c r="BO102" s="24"/>
    </row>
    <row r="103" spans="1:67" ht="15.5">
      <c r="A103" s="25">
        <f t="shared" si="0"/>
        <v>101</v>
      </c>
      <c r="B103" s="62">
        <v>46134</v>
      </c>
      <c r="C103" s="26" t="s">
        <v>936</v>
      </c>
      <c r="D103" s="27" t="s">
        <v>224</v>
      </c>
      <c r="E103" s="29" t="s">
        <v>225</v>
      </c>
      <c r="F103" s="31">
        <v>1</v>
      </c>
      <c r="G103" s="31" t="s">
        <v>63</v>
      </c>
      <c r="H103" s="31" t="str">
        <f t="shared" si="1"/>
        <v>DONE</v>
      </c>
      <c r="I103" s="31" t="s">
        <v>446</v>
      </c>
      <c r="J103" s="32" t="s">
        <v>157</v>
      </c>
      <c r="K103" s="32" t="s">
        <v>94</v>
      </c>
      <c r="L103" s="31">
        <v>10.058999999999999</v>
      </c>
      <c r="M103" s="31" t="s">
        <v>218</v>
      </c>
      <c r="N103" s="25"/>
      <c r="O103" s="31" t="s">
        <v>96</v>
      </c>
      <c r="P103" s="31" t="s">
        <v>97</v>
      </c>
      <c r="Q103" s="31" t="s">
        <v>81</v>
      </c>
      <c r="R103" s="26">
        <v>200001049932</v>
      </c>
      <c r="S103" s="30">
        <v>46136</v>
      </c>
      <c r="T103" s="26" t="s">
        <v>77</v>
      </c>
      <c r="U103" s="30">
        <v>46146</v>
      </c>
      <c r="V103" s="25">
        <v>4000679431</v>
      </c>
      <c r="W103" s="58">
        <v>45614</v>
      </c>
      <c r="X103" s="34">
        <v>46156</v>
      </c>
      <c r="Y103" s="34" t="str">
        <f t="shared" si="2"/>
        <v>DONE</v>
      </c>
      <c r="Z103" s="96">
        <v>49775</v>
      </c>
      <c r="AA103" s="86">
        <v>46162</v>
      </c>
      <c r="AB103" s="34" t="str">
        <f t="shared" si="3"/>
        <v>DONE</v>
      </c>
      <c r="AC103" s="25"/>
      <c r="AD103" s="37" t="s">
        <v>937</v>
      </c>
      <c r="AE103" s="42">
        <v>46163</v>
      </c>
      <c r="AF103" s="41" t="str">
        <f t="shared" si="4"/>
        <v>DONE</v>
      </c>
      <c r="AG103" s="44">
        <v>46164</v>
      </c>
      <c r="AH103" s="39">
        <v>46230</v>
      </c>
      <c r="AI103" s="35" t="str">
        <f t="shared" si="5"/>
        <v>PAID</v>
      </c>
      <c r="AJ103" s="45" t="str">
        <f t="array" ref="AJ103">IFERROR(INDEX('[1]Master Price'!$E:$E,MATCH(D103,'[1]Master Price'!$B:$B,0)),"0")</f>
        <v>0</v>
      </c>
      <c r="AK103" s="45">
        <f t="shared" si="6"/>
        <v>0</v>
      </c>
      <c r="AL103" s="46" t="str">
        <f t="shared" si="33"/>
        <v>0-day</v>
      </c>
      <c r="AM103" s="46" t="str">
        <f t="shared" si="8"/>
        <v>10-day</v>
      </c>
      <c r="AN103" s="46" t="str">
        <f t="shared" si="34"/>
        <v>0-day</v>
      </c>
      <c r="AO103" s="46" t="str">
        <f t="shared" si="31"/>
        <v>6-day</v>
      </c>
      <c r="AP103" s="46" t="str">
        <f t="shared" si="11"/>
        <v>1-day</v>
      </c>
      <c r="AQ103" s="46" t="str">
        <f t="shared" si="12"/>
        <v>0-day</v>
      </c>
      <c r="AR103" s="17"/>
      <c r="AS103" s="47">
        <f t="shared" si="13"/>
        <v>101</v>
      </c>
      <c r="AT103" s="35" t="str">
        <f t="shared" si="32"/>
        <v>GMIAMI/2026/04/972</v>
      </c>
      <c r="AU103" s="48" t="e">
        <f t="shared" ca="1" si="14"/>
        <v>#NAME?</v>
      </c>
      <c r="AV103" s="48" t="e">
        <f t="shared" ca="1" si="15"/>
        <v>#NAME?</v>
      </c>
      <c r="AW103" s="49" t="e">
        <f t="shared" ca="1" si="16"/>
        <v>#NAME?</v>
      </c>
      <c r="AX103" s="48" t="e">
        <f t="shared" ca="1" si="17"/>
        <v>#NAME?</v>
      </c>
      <c r="AY103" s="49">
        <f t="shared" si="18"/>
        <v>200001049932</v>
      </c>
      <c r="AZ103" s="50" t="e">
        <f t="shared" ca="1" si="19"/>
        <v>#NAME?</v>
      </c>
      <c r="BA103" s="51" t="e">
        <f t="shared" ca="1" si="20"/>
        <v>#NAME?</v>
      </c>
      <c r="BB103" s="52" t="e">
        <f t="shared" ca="1" si="21"/>
        <v>#NAME?</v>
      </c>
      <c r="BC103" s="51" t="e">
        <f t="shared" ca="1" si="22"/>
        <v>#NAME?</v>
      </c>
      <c r="BD103" s="54" t="e">
        <f t="shared" ca="1" si="23"/>
        <v>#NAME?</v>
      </c>
      <c r="BE103" s="48" t="e">
        <f t="shared" ca="1" si="24"/>
        <v>#NAME?</v>
      </c>
      <c r="BF103" s="50" t="e">
        <f t="shared" ca="1" si="25"/>
        <v>#NAME?</v>
      </c>
      <c r="BG103" s="56" t="e">
        <f t="shared" ca="1" si="26"/>
        <v>#NAME?</v>
      </c>
      <c r="BH103" s="22"/>
      <c r="BI103" s="22"/>
      <c r="BJ103" s="22"/>
      <c r="BK103" s="22"/>
      <c r="BL103" s="22"/>
      <c r="BM103" s="22"/>
      <c r="BN103" s="24"/>
      <c r="BO103" s="24"/>
    </row>
    <row r="104" spans="1:67" ht="15.5">
      <c r="A104" s="25">
        <f t="shared" si="0"/>
        <v>102</v>
      </c>
      <c r="B104" s="62">
        <v>46134</v>
      </c>
      <c r="C104" s="26" t="s">
        <v>936</v>
      </c>
      <c r="D104" s="27" t="s">
        <v>344</v>
      </c>
      <c r="E104" s="29" t="s">
        <v>346</v>
      </c>
      <c r="F104" s="31">
        <v>1</v>
      </c>
      <c r="G104" s="31" t="s">
        <v>63</v>
      </c>
      <c r="H104" s="31" t="str">
        <f t="shared" si="1"/>
        <v>DONE</v>
      </c>
      <c r="I104" s="31" t="s">
        <v>446</v>
      </c>
      <c r="J104" s="32" t="s">
        <v>157</v>
      </c>
      <c r="K104" s="32" t="s">
        <v>94</v>
      </c>
      <c r="L104" s="31">
        <v>10.058999999999999</v>
      </c>
      <c r="M104" s="31" t="s">
        <v>218</v>
      </c>
      <c r="N104" s="25"/>
      <c r="O104" s="31" t="s">
        <v>96</v>
      </c>
      <c r="P104" s="31" t="s">
        <v>97</v>
      </c>
      <c r="Q104" s="31" t="s">
        <v>81</v>
      </c>
      <c r="R104" s="26">
        <v>200001049932</v>
      </c>
      <c r="S104" s="30">
        <v>46136</v>
      </c>
      <c r="T104" s="26" t="s">
        <v>77</v>
      </c>
      <c r="U104" s="30">
        <v>46146</v>
      </c>
      <c r="V104" s="25">
        <v>4000679431</v>
      </c>
      <c r="W104" s="58">
        <v>45614</v>
      </c>
      <c r="X104" s="34">
        <v>46156</v>
      </c>
      <c r="Y104" s="34" t="str">
        <f t="shared" si="2"/>
        <v>DONE</v>
      </c>
      <c r="Z104" s="96">
        <v>49775</v>
      </c>
      <c r="AA104" s="86">
        <v>46162</v>
      </c>
      <c r="AB104" s="34" t="str">
        <f t="shared" si="3"/>
        <v>DONE</v>
      </c>
      <c r="AC104" s="25"/>
      <c r="AD104" s="37" t="s">
        <v>937</v>
      </c>
      <c r="AE104" s="42">
        <v>46163</v>
      </c>
      <c r="AF104" s="41" t="str">
        <f t="shared" si="4"/>
        <v>DONE</v>
      </c>
      <c r="AG104" s="44">
        <v>46164</v>
      </c>
      <c r="AH104" s="39">
        <v>46230</v>
      </c>
      <c r="AI104" s="35" t="str">
        <f t="shared" si="5"/>
        <v>PAID</v>
      </c>
      <c r="AJ104" s="45" t="str">
        <f t="array" ref="AJ104">IFERROR(INDEX('[1]Master Price'!$E:$E,MATCH(D104,'[1]Master Price'!$B:$B,0)),"0")</f>
        <v>0</v>
      </c>
      <c r="AK104" s="45">
        <f t="shared" si="6"/>
        <v>0</v>
      </c>
      <c r="AL104" s="46" t="str">
        <f t="shared" si="33"/>
        <v>0-day</v>
      </c>
      <c r="AM104" s="46" t="str">
        <f t="shared" si="8"/>
        <v>10-day</v>
      </c>
      <c r="AN104" s="46" t="str">
        <f t="shared" si="34"/>
        <v>0-day</v>
      </c>
      <c r="AO104" s="46" t="str">
        <f t="shared" si="31"/>
        <v>6-day</v>
      </c>
      <c r="AP104" s="46" t="str">
        <f t="shared" si="11"/>
        <v>1-day</v>
      </c>
      <c r="AQ104" s="46" t="str">
        <f t="shared" si="12"/>
        <v>0-day</v>
      </c>
      <c r="AR104" s="17"/>
      <c r="AS104" s="47">
        <f t="shared" si="13"/>
        <v>102</v>
      </c>
      <c r="AT104" s="35" t="str">
        <f t="shared" si="32"/>
        <v>GMIAMI/2026/04/972</v>
      </c>
      <c r="AU104" s="48" t="e">
        <f t="shared" ca="1" si="14"/>
        <v>#NAME?</v>
      </c>
      <c r="AV104" s="48" t="e">
        <f t="shared" ca="1" si="15"/>
        <v>#NAME?</v>
      </c>
      <c r="AW104" s="49" t="e">
        <f t="shared" ca="1" si="16"/>
        <v>#NAME?</v>
      </c>
      <c r="AX104" s="48" t="e">
        <f t="shared" ca="1" si="17"/>
        <v>#NAME?</v>
      </c>
      <c r="AY104" s="49">
        <f t="shared" si="18"/>
        <v>200001049932</v>
      </c>
      <c r="AZ104" s="50" t="e">
        <f t="shared" ca="1" si="19"/>
        <v>#NAME?</v>
      </c>
      <c r="BA104" s="51" t="e">
        <f t="shared" ca="1" si="20"/>
        <v>#NAME?</v>
      </c>
      <c r="BB104" s="52" t="e">
        <f t="shared" ca="1" si="21"/>
        <v>#NAME?</v>
      </c>
      <c r="BC104" s="51" t="e">
        <f t="shared" ca="1" si="22"/>
        <v>#NAME?</v>
      </c>
      <c r="BD104" s="54" t="e">
        <f t="shared" ca="1" si="23"/>
        <v>#NAME?</v>
      </c>
      <c r="BE104" s="48" t="e">
        <f t="shared" ca="1" si="24"/>
        <v>#NAME?</v>
      </c>
      <c r="BF104" s="50" t="e">
        <f t="shared" ca="1" si="25"/>
        <v>#NAME?</v>
      </c>
      <c r="BG104" s="56" t="e">
        <f t="shared" ca="1" si="26"/>
        <v>#NAME?</v>
      </c>
      <c r="BH104" s="22"/>
      <c r="BI104" s="22"/>
      <c r="BJ104" s="22"/>
      <c r="BK104" s="22"/>
      <c r="BL104" s="22"/>
      <c r="BM104" s="22"/>
      <c r="BN104" s="24"/>
      <c r="BO104" s="24"/>
    </row>
    <row r="105" spans="1:67" ht="15.5">
      <c r="A105" s="25">
        <f t="shared" si="0"/>
        <v>103</v>
      </c>
      <c r="B105" s="62">
        <v>46134</v>
      </c>
      <c r="C105" s="26" t="s">
        <v>936</v>
      </c>
      <c r="D105" s="27" t="s">
        <v>536</v>
      </c>
      <c r="E105" s="29" t="s">
        <v>537</v>
      </c>
      <c r="F105" s="31">
        <v>1</v>
      </c>
      <c r="G105" s="31" t="s">
        <v>63</v>
      </c>
      <c r="H105" s="31" t="str">
        <f t="shared" si="1"/>
        <v>DONE</v>
      </c>
      <c r="I105" s="31" t="s">
        <v>446</v>
      </c>
      <c r="J105" s="32" t="s">
        <v>157</v>
      </c>
      <c r="K105" s="32" t="s">
        <v>94</v>
      </c>
      <c r="L105" s="31">
        <v>10.058999999999999</v>
      </c>
      <c r="M105" s="31" t="s">
        <v>218</v>
      </c>
      <c r="N105" s="25"/>
      <c r="O105" s="31" t="s">
        <v>96</v>
      </c>
      <c r="P105" s="31" t="s">
        <v>97</v>
      </c>
      <c r="Q105" s="31" t="s">
        <v>81</v>
      </c>
      <c r="R105" s="26">
        <v>200001049932</v>
      </c>
      <c r="S105" s="30">
        <v>46136</v>
      </c>
      <c r="T105" s="26" t="s">
        <v>77</v>
      </c>
      <c r="U105" s="30">
        <v>46146</v>
      </c>
      <c r="V105" s="25">
        <v>4000679431</v>
      </c>
      <c r="W105" s="58">
        <v>45614</v>
      </c>
      <c r="X105" s="34">
        <v>46156</v>
      </c>
      <c r="Y105" s="34" t="str">
        <f t="shared" si="2"/>
        <v>DONE</v>
      </c>
      <c r="Z105" s="96">
        <v>49775</v>
      </c>
      <c r="AA105" s="86">
        <v>46162</v>
      </c>
      <c r="AB105" s="34" t="str">
        <f t="shared" si="3"/>
        <v>DONE</v>
      </c>
      <c r="AC105" s="25"/>
      <c r="AD105" s="37" t="s">
        <v>937</v>
      </c>
      <c r="AE105" s="42">
        <v>46163</v>
      </c>
      <c r="AF105" s="41" t="str">
        <f t="shared" si="4"/>
        <v>DONE</v>
      </c>
      <c r="AG105" s="44">
        <v>46164</v>
      </c>
      <c r="AH105" s="39">
        <v>46230</v>
      </c>
      <c r="AI105" s="35" t="str">
        <f t="shared" si="5"/>
        <v>PAID</v>
      </c>
      <c r="AJ105" s="45" t="str">
        <f t="array" ref="AJ105">IFERROR(INDEX('[1]Master Price'!$E:$E,MATCH(D105,'[1]Master Price'!$B:$B,0)),"0")</f>
        <v>0</v>
      </c>
      <c r="AK105" s="45">
        <f t="shared" si="6"/>
        <v>0</v>
      </c>
      <c r="AL105" s="46" t="str">
        <f t="shared" si="33"/>
        <v>0-day</v>
      </c>
      <c r="AM105" s="46" t="str">
        <f t="shared" si="8"/>
        <v>10-day</v>
      </c>
      <c r="AN105" s="46" t="str">
        <f t="shared" si="34"/>
        <v>0-day</v>
      </c>
      <c r="AO105" s="46" t="str">
        <f t="shared" si="31"/>
        <v>6-day</v>
      </c>
      <c r="AP105" s="46" t="str">
        <f t="shared" si="11"/>
        <v>1-day</v>
      </c>
      <c r="AQ105" s="46" t="str">
        <f t="shared" si="12"/>
        <v>0-day</v>
      </c>
      <c r="AR105" s="17"/>
      <c r="AS105" s="47">
        <f t="shared" si="13"/>
        <v>103</v>
      </c>
      <c r="AT105" s="35" t="str">
        <f t="shared" si="32"/>
        <v>GMIAMI/2026/04/972</v>
      </c>
      <c r="AU105" s="48" t="e">
        <f t="shared" ca="1" si="14"/>
        <v>#NAME?</v>
      </c>
      <c r="AV105" s="48" t="e">
        <f t="shared" ca="1" si="15"/>
        <v>#NAME?</v>
      </c>
      <c r="AW105" s="49" t="e">
        <f t="shared" ca="1" si="16"/>
        <v>#NAME?</v>
      </c>
      <c r="AX105" s="48" t="e">
        <f t="shared" ca="1" si="17"/>
        <v>#NAME?</v>
      </c>
      <c r="AY105" s="49">
        <f t="shared" si="18"/>
        <v>200001049932</v>
      </c>
      <c r="AZ105" s="50" t="e">
        <f t="shared" ca="1" si="19"/>
        <v>#NAME?</v>
      </c>
      <c r="BA105" s="51" t="e">
        <f t="shared" ca="1" si="20"/>
        <v>#NAME?</v>
      </c>
      <c r="BB105" s="52" t="e">
        <f t="shared" ca="1" si="21"/>
        <v>#NAME?</v>
      </c>
      <c r="BC105" s="51" t="e">
        <f t="shared" ca="1" si="22"/>
        <v>#NAME?</v>
      </c>
      <c r="BD105" s="54" t="e">
        <f t="shared" ca="1" si="23"/>
        <v>#NAME?</v>
      </c>
      <c r="BE105" s="48" t="e">
        <f t="shared" ca="1" si="24"/>
        <v>#NAME?</v>
      </c>
      <c r="BF105" s="50" t="e">
        <f t="shared" ca="1" si="25"/>
        <v>#NAME?</v>
      </c>
      <c r="BG105" s="56" t="e">
        <f t="shared" ca="1" si="26"/>
        <v>#NAME?</v>
      </c>
      <c r="BH105" s="22"/>
      <c r="BI105" s="22"/>
      <c r="BJ105" s="22"/>
      <c r="BK105" s="22"/>
      <c r="BL105" s="22"/>
      <c r="BM105" s="22"/>
      <c r="BN105" s="24"/>
      <c r="BO105" s="24"/>
    </row>
    <row r="106" spans="1:67" ht="15.5">
      <c r="A106" s="25">
        <f t="shared" si="0"/>
        <v>104</v>
      </c>
      <c r="B106" s="62">
        <v>46134</v>
      </c>
      <c r="C106" s="26" t="s">
        <v>936</v>
      </c>
      <c r="D106" s="27" t="s">
        <v>165</v>
      </c>
      <c r="E106" s="29" t="s">
        <v>166</v>
      </c>
      <c r="F106" s="31">
        <v>1</v>
      </c>
      <c r="G106" s="31" t="s">
        <v>63</v>
      </c>
      <c r="H106" s="31" t="str">
        <f t="shared" si="1"/>
        <v>DONE</v>
      </c>
      <c r="I106" s="31" t="s">
        <v>446</v>
      </c>
      <c r="J106" s="32" t="s">
        <v>157</v>
      </c>
      <c r="K106" s="32" t="s">
        <v>94</v>
      </c>
      <c r="L106" s="31">
        <v>10.058999999999999</v>
      </c>
      <c r="M106" s="31" t="s">
        <v>218</v>
      </c>
      <c r="N106" s="25"/>
      <c r="O106" s="31" t="s">
        <v>96</v>
      </c>
      <c r="P106" s="31" t="s">
        <v>97</v>
      </c>
      <c r="Q106" s="31" t="s">
        <v>81</v>
      </c>
      <c r="R106" s="26">
        <v>200001049932</v>
      </c>
      <c r="S106" s="30">
        <v>46136</v>
      </c>
      <c r="T106" s="26" t="s">
        <v>77</v>
      </c>
      <c r="U106" s="30">
        <v>46146</v>
      </c>
      <c r="V106" s="25">
        <v>4000679431</v>
      </c>
      <c r="W106" s="58">
        <v>45614</v>
      </c>
      <c r="X106" s="34">
        <v>46156</v>
      </c>
      <c r="Y106" s="34" t="str">
        <f t="shared" si="2"/>
        <v>DONE</v>
      </c>
      <c r="Z106" s="96">
        <v>49775</v>
      </c>
      <c r="AA106" s="86">
        <v>46162</v>
      </c>
      <c r="AB106" s="34" t="str">
        <f t="shared" si="3"/>
        <v>DONE</v>
      </c>
      <c r="AC106" s="25"/>
      <c r="AD106" s="37" t="s">
        <v>937</v>
      </c>
      <c r="AE106" s="42">
        <v>46163</v>
      </c>
      <c r="AF106" s="41" t="str">
        <f t="shared" si="4"/>
        <v>DONE</v>
      </c>
      <c r="AG106" s="44">
        <v>46164</v>
      </c>
      <c r="AH106" s="39">
        <v>46230</v>
      </c>
      <c r="AI106" s="35" t="str">
        <f t="shared" si="5"/>
        <v>PAID</v>
      </c>
      <c r="AJ106" s="45" t="str">
        <f t="array" ref="AJ106">IFERROR(INDEX('[1]Master Price'!$E:$E,MATCH(D106,'[1]Master Price'!$B:$B,0)),"0")</f>
        <v>0</v>
      </c>
      <c r="AK106" s="45">
        <f t="shared" si="6"/>
        <v>0</v>
      </c>
      <c r="AL106" s="46" t="str">
        <f t="shared" si="33"/>
        <v>0-day</v>
      </c>
      <c r="AM106" s="46" t="str">
        <f t="shared" si="8"/>
        <v>10-day</v>
      </c>
      <c r="AN106" s="46" t="str">
        <f t="shared" si="34"/>
        <v>0-day</v>
      </c>
      <c r="AO106" s="46" t="str">
        <f t="shared" si="31"/>
        <v>6-day</v>
      </c>
      <c r="AP106" s="46" t="str">
        <f t="shared" si="11"/>
        <v>1-day</v>
      </c>
      <c r="AQ106" s="46" t="str">
        <f t="shared" si="12"/>
        <v>0-day</v>
      </c>
      <c r="AR106" s="17"/>
      <c r="AS106" s="47">
        <f t="shared" si="13"/>
        <v>104</v>
      </c>
      <c r="AT106" s="35" t="str">
        <f t="shared" si="32"/>
        <v>GMIAMI/2026/04/972</v>
      </c>
      <c r="AU106" s="48" t="e">
        <f t="shared" ca="1" si="14"/>
        <v>#NAME?</v>
      </c>
      <c r="AV106" s="48" t="e">
        <f t="shared" ca="1" si="15"/>
        <v>#NAME?</v>
      </c>
      <c r="AW106" s="49" t="e">
        <f t="shared" ca="1" si="16"/>
        <v>#NAME?</v>
      </c>
      <c r="AX106" s="48" t="e">
        <f t="shared" ca="1" si="17"/>
        <v>#NAME?</v>
      </c>
      <c r="AY106" s="49">
        <f t="shared" si="18"/>
        <v>200001049932</v>
      </c>
      <c r="AZ106" s="50" t="e">
        <f t="shared" ca="1" si="19"/>
        <v>#NAME?</v>
      </c>
      <c r="BA106" s="51" t="e">
        <f t="shared" ca="1" si="20"/>
        <v>#NAME?</v>
      </c>
      <c r="BB106" s="52" t="e">
        <f t="shared" ca="1" si="21"/>
        <v>#NAME?</v>
      </c>
      <c r="BC106" s="51" t="e">
        <f t="shared" ca="1" si="22"/>
        <v>#NAME?</v>
      </c>
      <c r="BD106" s="54" t="e">
        <f t="shared" ca="1" si="23"/>
        <v>#NAME?</v>
      </c>
      <c r="BE106" s="48" t="e">
        <f t="shared" ca="1" si="24"/>
        <v>#NAME?</v>
      </c>
      <c r="BF106" s="50" t="e">
        <f t="shared" ca="1" si="25"/>
        <v>#NAME?</v>
      </c>
      <c r="BG106" s="56" t="e">
        <f t="shared" ca="1" si="26"/>
        <v>#NAME?</v>
      </c>
      <c r="BH106" s="22"/>
      <c r="BI106" s="22"/>
      <c r="BJ106" s="22"/>
      <c r="BK106" s="22"/>
      <c r="BL106" s="22"/>
      <c r="BM106" s="22"/>
      <c r="BN106" s="24"/>
      <c r="BO106" s="24"/>
    </row>
    <row r="107" spans="1:67" ht="15.5">
      <c r="A107" s="25">
        <f t="shared" si="0"/>
        <v>105</v>
      </c>
      <c r="B107" s="62">
        <v>46135</v>
      </c>
      <c r="C107" s="26" t="s">
        <v>957</v>
      </c>
      <c r="D107" s="27" t="s">
        <v>238</v>
      </c>
      <c r="E107" s="29" t="s">
        <v>239</v>
      </c>
      <c r="F107" s="31">
        <v>1</v>
      </c>
      <c r="G107" s="31" t="s">
        <v>63</v>
      </c>
      <c r="H107" s="31" t="str">
        <f t="shared" si="1"/>
        <v>DONE</v>
      </c>
      <c r="I107" s="31" t="s">
        <v>583</v>
      </c>
      <c r="J107" s="32" t="s">
        <v>584</v>
      </c>
      <c r="K107" s="32" t="s">
        <v>94</v>
      </c>
      <c r="L107" s="31"/>
      <c r="M107" s="31" t="s">
        <v>218</v>
      </c>
      <c r="N107" s="25"/>
      <c r="O107" s="31" t="s">
        <v>369</v>
      </c>
      <c r="P107" s="31" t="s">
        <v>97</v>
      </c>
      <c r="Q107" s="31" t="s">
        <v>81</v>
      </c>
      <c r="R107" s="26">
        <v>200001049940</v>
      </c>
      <c r="S107" s="30">
        <v>46136</v>
      </c>
      <c r="T107" s="26" t="s">
        <v>77</v>
      </c>
      <c r="U107" s="30">
        <v>46146</v>
      </c>
      <c r="V107" s="25">
        <v>4000679430</v>
      </c>
      <c r="W107" s="58">
        <v>45613</v>
      </c>
      <c r="X107" s="34">
        <v>46156</v>
      </c>
      <c r="Y107" s="34" t="str">
        <f t="shared" si="2"/>
        <v>DONE</v>
      </c>
      <c r="Z107" s="96">
        <v>49695</v>
      </c>
      <c r="AA107" s="86">
        <v>46162</v>
      </c>
      <c r="AB107" s="34" t="str">
        <f t="shared" si="3"/>
        <v>DONE</v>
      </c>
      <c r="AC107" s="25"/>
      <c r="AD107" s="37" t="s">
        <v>959</v>
      </c>
      <c r="AE107" s="42">
        <v>46157</v>
      </c>
      <c r="AF107" s="41" t="str">
        <f t="shared" si="4"/>
        <v>DONE</v>
      </c>
      <c r="AG107" s="44">
        <v>46158</v>
      </c>
      <c r="AH107" s="39">
        <v>46230</v>
      </c>
      <c r="AI107" s="35" t="str">
        <f t="shared" si="5"/>
        <v>PAID</v>
      </c>
      <c r="AJ107" s="45" t="str">
        <f t="array" ref="AJ107">IFERROR(INDEX('[1]Master Price'!$E:$E,MATCH(D107,'[1]Master Price'!$B:$B,0)),"0")</f>
        <v>0</v>
      </c>
      <c r="AK107" s="45">
        <f t="shared" si="6"/>
        <v>0</v>
      </c>
      <c r="AL107" s="46" t="str">
        <f t="shared" si="33"/>
        <v>0-day</v>
      </c>
      <c r="AM107" s="46" t="str">
        <f t="shared" si="8"/>
        <v>10-day</v>
      </c>
      <c r="AN107" s="46" t="str">
        <f t="shared" si="34"/>
        <v>0-day</v>
      </c>
      <c r="AO107" s="46" t="str">
        <f t="shared" si="31"/>
        <v>6-day</v>
      </c>
      <c r="AP107" s="46" t="str">
        <f t="shared" si="11"/>
        <v>0-day</v>
      </c>
      <c r="AQ107" s="46" t="str">
        <f t="shared" si="12"/>
        <v>0-day</v>
      </c>
      <c r="AR107" s="17"/>
      <c r="AS107" s="47">
        <f t="shared" si="13"/>
        <v>105</v>
      </c>
      <c r="AT107" s="35" t="str">
        <f t="shared" si="32"/>
        <v>GMIAMI/2026/04/973</v>
      </c>
      <c r="AU107" s="48" t="e">
        <f t="shared" ca="1" si="14"/>
        <v>#NAME?</v>
      </c>
      <c r="AV107" s="48" t="e">
        <f t="shared" ca="1" si="15"/>
        <v>#NAME?</v>
      </c>
      <c r="AW107" s="49" t="e">
        <f t="shared" ca="1" si="16"/>
        <v>#NAME?</v>
      </c>
      <c r="AX107" s="48" t="e">
        <f t="shared" ca="1" si="17"/>
        <v>#NAME?</v>
      </c>
      <c r="AY107" s="49">
        <f t="shared" si="18"/>
        <v>200001049940</v>
      </c>
      <c r="AZ107" s="50" t="e">
        <f t="shared" ca="1" si="19"/>
        <v>#NAME?</v>
      </c>
      <c r="BA107" s="51" t="e">
        <f t="shared" ca="1" si="20"/>
        <v>#NAME?</v>
      </c>
      <c r="BB107" s="52" t="e">
        <f t="shared" ca="1" si="21"/>
        <v>#NAME?</v>
      </c>
      <c r="BC107" s="51" t="e">
        <f t="shared" ca="1" si="22"/>
        <v>#NAME?</v>
      </c>
      <c r="BD107" s="54" t="e">
        <f t="shared" ca="1" si="23"/>
        <v>#NAME?</v>
      </c>
      <c r="BE107" s="48" t="e">
        <f t="shared" ca="1" si="24"/>
        <v>#NAME?</v>
      </c>
      <c r="BF107" s="50" t="e">
        <f t="shared" ca="1" si="25"/>
        <v>#NAME?</v>
      </c>
      <c r="BG107" s="56" t="e">
        <f t="shared" ca="1" si="26"/>
        <v>#NAME?</v>
      </c>
      <c r="BH107" s="22"/>
      <c r="BI107" s="22"/>
      <c r="BJ107" s="22"/>
      <c r="BK107" s="22"/>
      <c r="BL107" s="22"/>
      <c r="BM107" s="22"/>
      <c r="BN107" s="24"/>
      <c r="BO107" s="24"/>
    </row>
    <row r="108" spans="1:67" ht="15.5">
      <c r="A108" s="25">
        <f t="shared" si="0"/>
        <v>106</v>
      </c>
      <c r="B108" s="62">
        <v>46136</v>
      </c>
      <c r="C108" s="26" t="s">
        <v>963</v>
      </c>
      <c r="D108" s="27" t="s">
        <v>58</v>
      </c>
      <c r="E108" s="29" t="s">
        <v>59</v>
      </c>
      <c r="F108" s="31">
        <v>1</v>
      </c>
      <c r="G108" s="31" t="s">
        <v>63</v>
      </c>
      <c r="H108" s="31" t="str">
        <f t="shared" si="1"/>
        <v>DONE</v>
      </c>
      <c r="I108" s="31" t="s">
        <v>964</v>
      </c>
      <c r="J108" s="32" t="s">
        <v>965</v>
      </c>
      <c r="K108" s="32" t="s">
        <v>70</v>
      </c>
      <c r="L108" s="31">
        <v>12.026999999999999</v>
      </c>
      <c r="M108" s="31" t="s">
        <v>822</v>
      </c>
      <c r="N108" s="75"/>
      <c r="O108" s="31" t="s">
        <v>189</v>
      </c>
      <c r="P108" s="31" t="s">
        <v>97</v>
      </c>
      <c r="Q108" s="31" t="s">
        <v>711</v>
      </c>
      <c r="R108" s="26">
        <v>200001051930</v>
      </c>
      <c r="S108" s="30">
        <v>46138</v>
      </c>
      <c r="T108" s="26" t="s">
        <v>77</v>
      </c>
      <c r="U108" s="30">
        <v>46146</v>
      </c>
      <c r="V108" s="25">
        <v>4000679429</v>
      </c>
      <c r="W108" s="58">
        <v>45612</v>
      </c>
      <c r="X108" s="34">
        <v>46156</v>
      </c>
      <c r="Y108" s="34" t="str">
        <f t="shared" si="2"/>
        <v>DONE</v>
      </c>
      <c r="Z108" s="96">
        <v>49774</v>
      </c>
      <c r="AA108" s="86">
        <v>46162</v>
      </c>
      <c r="AB108" s="34" t="str">
        <f t="shared" si="3"/>
        <v>DONE</v>
      </c>
      <c r="AC108" s="25"/>
      <c r="AD108" s="37" t="s">
        <v>968</v>
      </c>
      <c r="AE108" s="42">
        <v>46163</v>
      </c>
      <c r="AF108" s="41" t="str">
        <f t="shared" si="4"/>
        <v>DONE</v>
      </c>
      <c r="AG108" s="44">
        <v>46164</v>
      </c>
      <c r="AH108" s="39">
        <v>46230</v>
      </c>
      <c r="AI108" s="35" t="str">
        <f t="shared" si="5"/>
        <v>PAID</v>
      </c>
      <c r="AJ108" s="45" t="str">
        <f t="array" ref="AJ108">IFERROR(INDEX('[1]Master Price'!$E:$E,MATCH(D108,'[1]Master Price'!$B:$B,0)),"0")</f>
        <v>0</v>
      </c>
      <c r="AK108" s="45">
        <f t="shared" si="6"/>
        <v>0</v>
      </c>
      <c r="AL108" s="46" t="str">
        <f t="shared" si="33"/>
        <v>0-day</v>
      </c>
      <c r="AM108" s="46" t="str">
        <f t="shared" si="8"/>
        <v>8-day</v>
      </c>
      <c r="AN108" s="46" t="str">
        <f t="shared" si="34"/>
        <v>0-day</v>
      </c>
      <c r="AO108" s="46" t="str">
        <f t="shared" si="31"/>
        <v>6-day</v>
      </c>
      <c r="AP108" s="46" t="str">
        <f t="shared" si="11"/>
        <v>1-day</v>
      </c>
      <c r="AQ108" s="46" t="str">
        <f t="shared" si="12"/>
        <v>0-day</v>
      </c>
      <c r="AR108" s="17"/>
      <c r="AS108" s="47">
        <f t="shared" si="13"/>
        <v>106</v>
      </c>
      <c r="AT108" s="35" t="str">
        <f t="shared" si="32"/>
        <v>GMIAMI/2026/04/974</v>
      </c>
      <c r="AU108" s="48" t="e">
        <f t="shared" ca="1" si="14"/>
        <v>#NAME?</v>
      </c>
      <c r="AV108" s="48" t="e">
        <f t="shared" ca="1" si="15"/>
        <v>#NAME?</v>
      </c>
      <c r="AW108" s="49" t="e">
        <f t="shared" ca="1" si="16"/>
        <v>#NAME?</v>
      </c>
      <c r="AX108" s="48" t="e">
        <f t="shared" ca="1" si="17"/>
        <v>#NAME?</v>
      </c>
      <c r="AY108" s="49">
        <f t="shared" si="18"/>
        <v>200001051930</v>
      </c>
      <c r="AZ108" s="50" t="e">
        <f t="shared" ca="1" si="19"/>
        <v>#NAME?</v>
      </c>
      <c r="BA108" s="51" t="e">
        <f t="shared" ca="1" si="20"/>
        <v>#NAME?</v>
      </c>
      <c r="BB108" s="52" t="e">
        <f t="shared" ca="1" si="21"/>
        <v>#NAME?</v>
      </c>
      <c r="BC108" s="51" t="e">
        <f t="shared" ca="1" si="22"/>
        <v>#NAME?</v>
      </c>
      <c r="BD108" s="54" t="e">
        <f t="shared" ca="1" si="23"/>
        <v>#NAME?</v>
      </c>
      <c r="BE108" s="48" t="e">
        <f t="shared" ca="1" si="24"/>
        <v>#NAME?</v>
      </c>
      <c r="BF108" s="50" t="e">
        <f t="shared" ca="1" si="25"/>
        <v>#NAME?</v>
      </c>
      <c r="BG108" s="56" t="e">
        <f t="shared" ca="1" si="26"/>
        <v>#NAME?</v>
      </c>
      <c r="BH108" s="22"/>
      <c r="BI108" s="22"/>
      <c r="BJ108" s="22"/>
      <c r="BK108" s="22"/>
      <c r="BL108" s="22"/>
      <c r="BM108" s="22"/>
      <c r="BN108" s="24"/>
      <c r="BO108" s="24"/>
    </row>
    <row r="109" spans="1:67" ht="15.5">
      <c r="A109" s="25">
        <f t="shared" si="0"/>
        <v>107</v>
      </c>
      <c r="B109" s="62">
        <v>46136</v>
      </c>
      <c r="C109" s="26" t="s">
        <v>963</v>
      </c>
      <c r="D109" s="27" t="s">
        <v>536</v>
      </c>
      <c r="E109" s="29" t="s">
        <v>537</v>
      </c>
      <c r="F109" s="31">
        <v>1</v>
      </c>
      <c r="G109" s="31" t="s">
        <v>63</v>
      </c>
      <c r="H109" s="31" t="str">
        <f t="shared" si="1"/>
        <v>DONE</v>
      </c>
      <c r="I109" s="31" t="s">
        <v>964</v>
      </c>
      <c r="J109" s="32" t="s">
        <v>965</v>
      </c>
      <c r="K109" s="32" t="s">
        <v>70</v>
      </c>
      <c r="L109" s="31">
        <v>12.026999999999999</v>
      </c>
      <c r="M109" s="31" t="s">
        <v>822</v>
      </c>
      <c r="N109" s="75"/>
      <c r="O109" s="31" t="s">
        <v>189</v>
      </c>
      <c r="P109" s="31" t="s">
        <v>97</v>
      </c>
      <c r="Q109" s="31" t="s">
        <v>711</v>
      </c>
      <c r="R109" s="26">
        <v>200001051930</v>
      </c>
      <c r="S109" s="30">
        <v>46138</v>
      </c>
      <c r="T109" s="26" t="s">
        <v>77</v>
      </c>
      <c r="U109" s="30">
        <v>46146</v>
      </c>
      <c r="V109" s="25">
        <v>4000679429</v>
      </c>
      <c r="W109" s="58">
        <v>45612</v>
      </c>
      <c r="X109" s="34">
        <v>46156</v>
      </c>
      <c r="Y109" s="34" t="str">
        <f t="shared" si="2"/>
        <v>DONE</v>
      </c>
      <c r="Z109" s="96">
        <v>49774</v>
      </c>
      <c r="AA109" s="86">
        <v>46162</v>
      </c>
      <c r="AB109" s="34" t="str">
        <f t="shared" si="3"/>
        <v>DONE</v>
      </c>
      <c r="AC109" s="25"/>
      <c r="AD109" s="37" t="s">
        <v>968</v>
      </c>
      <c r="AE109" s="42">
        <v>46163</v>
      </c>
      <c r="AF109" s="41" t="str">
        <f t="shared" si="4"/>
        <v>DONE</v>
      </c>
      <c r="AG109" s="44">
        <v>46164</v>
      </c>
      <c r="AH109" s="39">
        <v>46230</v>
      </c>
      <c r="AI109" s="35" t="str">
        <f t="shared" si="5"/>
        <v>PAID</v>
      </c>
      <c r="AJ109" s="45" t="str">
        <f t="array" ref="AJ109">IFERROR(INDEX('[1]Master Price'!$E:$E,MATCH(D109,'[1]Master Price'!$B:$B,0)),"0")</f>
        <v>0</v>
      </c>
      <c r="AK109" s="45">
        <f t="shared" si="6"/>
        <v>0</v>
      </c>
      <c r="AL109" s="46" t="str">
        <f t="shared" si="33"/>
        <v>0-day</v>
      </c>
      <c r="AM109" s="46" t="str">
        <f t="shared" si="8"/>
        <v>8-day</v>
      </c>
      <c r="AN109" s="46" t="str">
        <f t="shared" si="34"/>
        <v>0-day</v>
      </c>
      <c r="AO109" s="46" t="str">
        <f t="shared" si="31"/>
        <v>6-day</v>
      </c>
      <c r="AP109" s="46" t="str">
        <f t="shared" si="11"/>
        <v>1-day</v>
      </c>
      <c r="AQ109" s="46" t="str">
        <f t="shared" si="12"/>
        <v>0-day</v>
      </c>
      <c r="AR109" s="17"/>
      <c r="AS109" s="47">
        <f t="shared" si="13"/>
        <v>107</v>
      </c>
      <c r="AT109" s="35" t="str">
        <f t="shared" si="32"/>
        <v>GMIAMI/2026/04/974</v>
      </c>
      <c r="AU109" s="48" t="e">
        <f t="shared" ca="1" si="14"/>
        <v>#NAME?</v>
      </c>
      <c r="AV109" s="48" t="e">
        <f t="shared" ca="1" si="15"/>
        <v>#NAME?</v>
      </c>
      <c r="AW109" s="49" t="e">
        <f t="shared" ca="1" si="16"/>
        <v>#NAME?</v>
      </c>
      <c r="AX109" s="48" t="e">
        <f t="shared" ca="1" si="17"/>
        <v>#NAME?</v>
      </c>
      <c r="AY109" s="49">
        <f t="shared" si="18"/>
        <v>200001051930</v>
      </c>
      <c r="AZ109" s="50" t="e">
        <f t="shared" ca="1" si="19"/>
        <v>#NAME?</v>
      </c>
      <c r="BA109" s="51" t="e">
        <f t="shared" ca="1" si="20"/>
        <v>#NAME?</v>
      </c>
      <c r="BB109" s="52" t="e">
        <f t="shared" ca="1" si="21"/>
        <v>#NAME?</v>
      </c>
      <c r="BC109" s="51" t="e">
        <f t="shared" ca="1" si="22"/>
        <v>#NAME?</v>
      </c>
      <c r="BD109" s="54" t="e">
        <f t="shared" ca="1" si="23"/>
        <v>#NAME?</v>
      </c>
      <c r="BE109" s="48" t="e">
        <f t="shared" ca="1" si="24"/>
        <v>#NAME?</v>
      </c>
      <c r="BF109" s="50" t="e">
        <f t="shared" ca="1" si="25"/>
        <v>#NAME?</v>
      </c>
      <c r="BG109" s="56" t="e">
        <f t="shared" ca="1" si="26"/>
        <v>#NAME?</v>
      </c>
      <c r="BH109" s="22"/>
      <c r="BI109" s="22"/>
      <c r="BJ109" s="22"/>
      <c r="BK109" s="22"/>
      <c r="BL109" s="22"/>
      <c r="BM109" s="22"/>
      <c r="BN109" s="24"/>
      <c r="BO109" s="24"/>
    </row>
    <row r="110" spans="1:67" ht="15.5">
      <c r="A110" s="25">
        <f t="shared" si="0"/>
        <v>108</v>
      </c>
      <c r="B110" s="62">
        <v>46136</v>
      </c>
      <c r="C110" s="26" t="s">
        <v>978</v>
      </c>
      <c r="D110" s="27" t="s">
        <v>979</v>
      </c>
      <c r="E110" s="29" t="s">
        <v>980</v>
      </c>
      <c r="F110" s="31">
        <v>1</v>
      </c>
      <c r="G110" s="31" t="s">
        <v>63</v>
      </c>
      <c r="H110" s="31" t="str">
        <f t="shared" si="1"/>
        <v>DONE</v>
      </c>
      <c r="I110" s="31" t="s">
        <v>130</v>
      </c>
      <c r="J110" s="32" t="s">
        <v>105</v>
      </c>
      <c r="K110" s="32" t="s">
        <v>94</v>
      </c>
      <c r="L110" s="31">
        <v>6.8380000000000001</v>
      </c>
      <c r="M110" s="25"/>
      <c r="N110" s="31" t="s">
        <v>981</v>
      </c>
      <c r="O110" s="31" t="s">
        <v>96</v>
      </c>
      <c r="P110" s="31" t="s">
        <v>97</v>
      </c>
      <c r="Q110" s="31" t="s">
        <v>380</v>
      </c>
      <c r="R110" s="26">
        <v>200001051936</v>
      </c>
      <c r="S110" s="30">
        <v>46138</v>
      </c>
      <c r="T110" s="26" t="s">
        <v>77</v>
      </c>
      <c r="U110" s="30">
        <v>46146</v>
      </c>
      <c r="V110" s="25">
        <v>4000679438</v>
      </c>
      <c r="W110" s="58">
        <v>45618</v>
      </c>
      <c r="X110" s="34">
        <v>46156</v>
      </c>
      <c r="Y110" s="34" t="str">
        <f t="shared" si="2"/>
        <v>DONE</v>
      </c>
      <c r="Z110" s="36">
        <v>49718</v>
      </c>
      <c r="AA110" s="84">
        <v>46127</v>
      </c>
      <c r="AB110" s="34" t="str">
        <f t="shared" si="3"/>
        <v>DONE</v>
      </c>
      <c r="AC110" s="25"/>
      <c r="AD110" s="37" t="s">
        <v>982</v>
      </c>
      <c r="AE110" s="42">
        <v>46157</v>
      </c>
      <c r="AF110" s="41" t="str">
        <f t="shared" si="4"/>
        <v>DONE</v>
      </c>
      <c r="AG110" s="44">
        <v>46158</v>
      </c>
      <c r="AH110" s="39">
        <v>46230</v>
      </c>
      <c r="AI110" s="35" t="str">
        <f t="shared" si="5"/>
        <v>PAID</v>
      </c>
      <c r="AJ110" s="45" t="str">
        <f t="array" ref="AJ110">IFERROR(INDEX('[1]Master Price'!$E:$E,MATCH(D110,'[1]Master Price'!$B:$B,0)),"0")</f>
        <v>0</v>
      </c>
      <c r="AK110" s="45">
        <f t="shared" si="6"/>
        <v>0</v>
      </c>
      <c r="AL110" s="46" t="str">
        <f t="shared" si="33"/>
        <v>0-day</v>
      </c>
      <c r="AM110" s="46" t="str">
        <f t="shared" si="8"/>
        <v>8-day</v>
      </c>
      <c r="AN110" s="46" t="str">
        <f t="shared" si="34"/>
        <v>0-day</v>
      </c>
      <c r="AO110" s="46" t="str">
        <f t="shared" si="31"/>
        <v>0-day</v>
      </c>
      <c r="AP110" s="46" t="str">
        <f t="shared" si="11"/>
        <v>30-day</v>
      </c>
      <c r="AQ110" s="46" t="str">
        <f t="shared" si="12"/>
        <v>0-day</v>
      </c>
      <c r="AR110" s="17"/>
      <c r="AS110" s="47">
        <f t="shared" si="13"/>
        <v>108</v>
      </c>
      <c r="AT110" s="35" t="str">
        <f t="shared" si="32"/>
        <v>GMIAMI/2026/04/975</v>
      </c>
      <c r="AU110" s="48" t="e">
        <f t="shared" ca="1" si="14"/>
        <v>#NAME?</v>
      </c>
      <c r="AV110" s="48" t="e">
        <f t="shared" ca="1" si="15"/>
        <v>#NAME?</v>
      </c>
      <c r="AW110" s="49" t="e">
        <f t="shared" ca="1" si="16"/>
        <v>#NAME?</v>
      </c>
      <c r="AX110" s="48" t="e">
        <f t="shared" ca="1" si="17"/>
        <v>#NAME?</v>
      </c>
      <c r="AY110" s="49">
        <f t="shared" si="18"/>
        <v>200001051936</v>
      </c>
      <c r="AZ110" s="50" t="e">
        <f t="shared" ca="1" si="19"/>
        <v>#NAME?</v>
      </c>
      <c r="BA110" s="51" t="e">
        <f t="shared" ca="1" si="20"/>
        <v>#NAME?</v>
      </c>
      <c r="BB110" s="52" t="e">
        <f t="shared" ca="1" si="21"/>
        <v>#NAME?</v>
      </c>
      <c r="BC110" s="51" t="e">
        <f t="shared" ca="1" si="22"/>
        <v>#NAME?</v>
      </c>
      <c r="BD110" s="54" t="e">
        <f t="shared" ca="1" si="23"/>
        <v>#NAME?</v>
      </c>
      <c r="BE110" s="48" t="e">
        <f t="shared" ca="1" si="24"/>
        <v>#NAME?</v>
      </c>
      <c r="BF110" s="50" t="e">
        <f t="shared" ca="1" si="25"/>
        <v>#NAME?</v>
      </c>
      <c r="BG110" s="56" t="e">
        <f t="shared" ca="1" si="26"/>
        <v>#NAME?</v>
      </c>
      <c r="BH110" s="22"/>
      <c r="BI110" s="22"/>
      <c r="BJ110" s="22"/>
      <c r="BK110" s="22"/>
      <c r="BL110" s="22"/>
      <c r="BM110" s="22"/>
      <c r="BN110" s="24"/>
      <c r="BO110" s="24"/>
    </row>
    <row r="111" spans="1:67" ht="15.5">
      <c r="A111" s="25">
        <f t="shared" si="0"/>
        <v>109</v>
      </c>
      <c r="B111" s="62">
        <v>46136</v>
      </c>
      <c r="C111" s="26" t="s">
        <v>978</v>
      </c>
      <c r="D111" s="27" t="s">
        <v>985</v>
      </c>
      <c r="E111" s="29" t="s">
        <v>986</v>
      </c>
      <c r="F111" s="31">
        <v>1</v>
      </c>
      <c r="G111" s="31" t="s">
        <v>63</v>
      </c>
      <c r="H111" s="31" t="str">
        <f t="shared" si="1"/>
        <v>DONE</v>
      </c>
      <c r="I111" s="31" t="s">
        <v>130</v>
      </c>
      <c r="J111" s="32" t="s">
        <v>105</v>
      </c>
      <c r="K111" s="32" t="s">
        <v>94</v>
      </c>
      <c r="L111" s="31">
        <v>6.8380000000000001</v>
      </c>
      <c r="M111" s="25"/>
      <c r="N111" s="31" t="s">
        <v>981</v>
      </c>
      <c r="O111" s="31" t="s">
        <v>96</v>
      </c>
      <c r="P111" s="31" t="s">
        <v>97</v>
      </c>
      <c r="Q111" s="31" t="s">
        <v>380</v>
      </c>
      <c r="R111" s="26">
        <v>200001051936</v>
      </c>
      <c r="S111" s="30">
        <v>46138</v>
      </c>
      <c r="T111" s="26" t="s">
        <v>77</v>
      </c>
      <c r="U111" s="30">
        <v>46146</v>
      </c>
      <c r="V111" s="25">
        <v>4000679438</v>
      </c>
      <c r="W111" s="58">
        <v>45618</v>
      </c>
      <c r="X111" s="34">
        <v>46156</v>
      </c>
      <c r="Y111" s="34" t="str">
        <f t="shared" si="2"/>
        <v>DONE</v>
      </c>
      <c r="Z111" s="36">
        <v>49718</v>
      </c>
      <c r="AA111" s="84">
        <v>46127</v>
      </c>
      <c r="AB111" s="34" t="str">
        <f t="shared" si="3"/>
        <v>DONE</v>
      </c>
      <c r="AC111" s="25"/>
      <c r="AD111" s="37" t="s">
        <v>982</v>
      </c>
      <c r="AE111" s="42">
        <v>46157</v>
      </c>
      <c r="AF111" s="41" t="str">
        <f t="shared" si="4"/>
        <v>DONE</v>
      </c>
      <c r="AG111" s="44">
        <v>46158</v>
      </c>
      <c r="AH111" s="39">
        <v>46230</v>
      </c>
      <c r="AI111" s="35" t="str">
        <f t="shared" si="5"/>
        <v>PAID</v>
      </c>
      <c r="AJ111" s="45" t="str">
        <f t="array" ref="AJ111">IFERROR(INDEX('[1]Master Price'!$E:$E,MATCH(D111,'[1]Master Price'!$B:$B,0)),"0")</f>
        <v>0</v>
      </c>
      <c r="AK111" s="45">
        <f t="shared" si="6"/>
        <v>0</v>
      </c>
      <c r="AL111" s="46" t="str">
        <f t="shared" si="33"/>
        <v>0-day</v>
      </c>
      <c r="AM111" s="46" t="str">
        <f t="shared" si="8"/>
        <v>8-day</v>
      </c>
      <c r="AN111" s="46" t="str">
        <f t="shared" si="34"/>
        <v>0-day</v>
      </c>
      <c r="AO111" s="46" t="str">
        <f t="shared" si="31"/>
        <v>0-day</v>
      </c>
      <c r="AP111" s="46" t="str">
        <f t="shared" si="11"/>
        <v>30-day</v>
      </c>
      <c r="AQ111" s="46" t="str">
        <f t="shared" si="12"/>
        <v>0-day</v>
      </c>
      <c r="AR111" s="17"/>
      <c r="AS111" s="47">
        <f t="shared" si="13"/>
        <v>109</v>
      </c>
      <c r="AT111" s="35" t="str">
        <f t="shared" si="32"/>
        <v>GMIAMI/2026/04/975</v>
      </c>
      <c r="AU111" s="48" t="e">
        <f t="shared" ca="1" si="14"/>
        <v>#NAME?</v>
      </c>
      <c r="AV111" s="48" t="e">
        <f t="shared" ca="1" si="15"/>
        <v>#NAME?</v>
      </c>
      <c r="AW111" s="49" t="e">
        <f t="shared" ca="1" si="16"/>
        <v>#NAME?</v>
      </c>
      <c r="AX111" s="48" t="e">
        <f t="shared" ca="1" si="17"/>
        <v>#NAME?</v>
      </c>
      <c r="AY111" s="49">
        <f t="shared" si="18"/>
        <v>200001051936</v>
      </c>
      <c r="AZ111" s="50" t="e">
        <f t="shared" ca="1" si="19"/>
        <v>#NAME?</v>
      </c>
      <c r="BA111" s="51" t="e">
        <f t="shared" ca="1" si="20"/>
        <v>#NAME?</v>
      </c>
      <c r="BB111" s="52" t="e">
        <f t="shared" ca="1" si="21"/>
        <v>#NAME?</v>
      </c>
      <c r="BC111" s="51" t="e">
        <f t="shared" ca="1" si="22"/>
        <v>#NAME?</v>
      </c>
      <c r="BD111" s="54" t="e">
        <f t="shared" ca="1" si="23"/>
        <v>#NAME?</v>
      </c>
      <c r="BE111" s="48" t="e">
        <f t="shared" ca="1" si="24"/>
        <v>#NAME?</v>
      </c>
      <c r="BF111" s="50" t="e">
        <f t="shared" ca="1" si="25"/>
        <v>#NAME?</v>
      </c>
      <c r="BG111" s="56" t="e">
        <f t="shared" ca="1" si="26"/>
        <v>#NAME?</v>
      </c>
      <c r="BH111" s="22"/>
      <c r="BI111" s="22"/>
      <c r="BJ111" s="22"/>
      <c r="BK111" s="22"/>
      <c r="BL111" s="22"/>
      <c r="BM111" s="22"/>
      <c r="BN111" s="24"/>
      <c r="BO111" s="24"/>
    </row>
    <row r="112" spans="1:67" ht="15.5">
      <c r="A112" s="25">
        <f t="shared" si="0"/>
        <v>110</v>
      </c>
      <c r="B112" s="62">
        <v>46136</v>
      </c>
      <c r="C112" s="26" t="s">
        <v>978</v>
      </c>
      <c r="D112" s="27" t="s">
        <v>992</v>
      </c>
      <c r="E112" s="29" t="s">
        <v>993</v>
      </c>
      <c r="F112" s="31">
        <v>1</v>
      </c>
      <c r="G112" s="31" t="s">
        <v>63</v>
      </c>
      <c r="H112" s="31" t="str">
        <f t="shared" si="1"/>
        <v>DONE</v>
      </c>
      <c r="I112" s="31" t="s">
        <v>130</v>
      </c>
      <c r="J112" s="32" t="s">
        <v>105</v>
      </c>
      <c r="K112" s="32" t="s">
        <v>94</v>
      </c>
      <c r="L112" s="31">
        <v>6.8380000000000001</v>
      </c>
      <c r="M112" s="25"/>
      <c r="N112" s="31" t="s">
        <v>981</v>
      </c>
      <c r="O112" s="31" t="s">
        <v>96</v>
      </c>
      <c r="P112" s="31" t="s">
        <v>97</v>
      </c>
      <c r="Q112" s="31" t="s">
        <v>380</v>
      </c>
      <c r="R112" s="26">
        <v>200001051936</v>
      </c>
      <c r="S112" s="30">
        <v>46138</v>
      </c>
      <c r="T112" s="26" t="s">
        <v>77</v>
      </c>
      <c r="U112" s="30">
        <v>46146</v>
      </c>
      <c r="V112" s="25">
        <v>4000679438</v>
      </c>
      <c r="W112" s="58">
        <v>45618</v>
      </c>
      <c r="X112" s="34">
        <v>46156</v>
      </c>
      <c r="Y112" s="34" t="str">
        <f t="shared" si="2"/>
        <v>DONE</v>
      </c>
      <c r="Z112" s="36">
        <v>49718</v>
      </c>
      <c r="AA112" s="84">
        <v>46127</v>
      </c>
      <c r="AB112" s="34" t="str">
        <f t="shared" si="3"/>
        <v>DONE</v>
      </c>
      <c r="AC112" s="25"/>
      <c r="AD112" s="37" t="s">
        <v>982</v>
      </c>
      <c r="AE112" s="42">
        <v>46157</v>
      </c>
      <c r="AF112" s="41" t="str">
        <f t="shared" si="4"/>
        <v>DONE</v>
      </c>
      <c r="AG112" s="44">
        <v>46158</v>
      </c>
      <c r="AH112" s="39">
        <v>46230</v>
      </c>
      <c r="AI112" s="35" t="str">
        <f t="shared" si="5"/>
        <v>PAID</v>
      </c>
      <c r="AJ112" s="45" t="str">
        <f t="array" ref="AJ112">IFERROR(INDEX('[1]Master Price'!$E:$E,MATCH(D112,'[1]Master Price'!$B:$B,0)),"0")</f>
        <v>0</v>
      </c>
      <c r="AK112" s="45">
        <f t="shared" si="6"/>
        <v>0</v>
      </c>
      <c r="AL112" s="46" t="str">
        <f t="shared" si="33"/>
        <v>0-day</v>
      </c>
      <c r="AM112" s="46" t="str">
        <f t="shared" si="8"/>
        <v>8-day</v>
      </c>
      <c r="AN112" s="46" t="str">
        <f t="shared" si="34"/>
        <v>0-day</v>
      </c>
      <c r="AO112" s="46" t="str">
        <f t="shared" si="31"/>
        <v>0-day</v>
      </c>
      <c r="AP112" s="46" t="str">
        <f t="shared" si="11"/>
        <v>30-day</v>
      </c>
      <c r="AQ112" s="46" t="str">
        <f t="shared" si="12"/>
        <v>0-day</v>
      </c>
      <c r="AR112" s="17"/>
      <c r="AS112" s="47">
        <f t="shared" si="13"/>
        <v>110</v>
      </c>
      <c r="AT112" s="35" t="str">
        <f t="shared" si="32"/>
        <v>GMIAMI/2026/04/975</v>
      </c>
      <c r="AU112" s="48" t="e">
        <f t="shared" ca="1" si="14"/>
        <v>#NAME?</v>
      </c>
      <c r="AV112" s="48" t="e">
        <f t="shared" ca="1" si="15"/>
        <v>#NAME?</v>
      </c>
      <c r="AW112" s="49" t="e">
        <f t="shared" ca="1" si="16"/>
        <v>#NAME?</v>
      </c>
      <c r="AX112" s="48" t="e">
        <f t="shared" ca="1" si="17"/>
        <v>#NAME?</v>
      </c>
      <c r="AY112" s="49">
        <f t="shared" si="18"/>
        <v>200001051936</v>
      </c>
      <c r="AZ112" s="50" t="e">
        <f t="shared" ca="1" si="19"/>
        <v>#NAME?</v>
      </c>
      <c r="BA112" s="51" t="e">
        <f t="shared" ca="1" si="20"/>
        <v>#NAME?</v>
      </c>
      <c r="BB112" s="52" t="e">
        <f t="shared" ca="1" si="21"/>
        <v>#NAME?</v>
      </c>
      <c r="BC112" s="51" t="e">
        <f t="shared" ca="1" si="22"/>
        <v>#NAME?</v>
      </c>
      <c r="BD112" s="54" t="e">
        <f t="shared" ca="1" si="23"/>
        <v>#NAME?</v>
      </c>
      <c r="BE112" s="48" t="e">
        <f t="shared" ca="1" si="24"/>
        <v>#NAME?</v>
      </c>
      <c r="BF112" s="50" t="e">
        <f t="shared" ca="1" si="25"/>
        <v>#NAME?</v>
      </c>
      <c r="BG112" s="56" t="e">
        <f t="shared" ca="1" si="26"/>
        <v>#NAME?</v>
      </c>
      <c r="BH112" s="22"/>
      <c r="BI112" s="22"/>
      <c r="BJ112" s="22"/>
      <c r="BK112" s="22"/>
      <c r="BL112" s="22"/>
      <c r="BM112" s="22"/>
      <c r="BN112" s="24"/>
      <c r="BO112" s="24"/>
    </row>
    <row r="113" spans="1:67" ht="15.5">
      <c r="A113" s="25">
        <f t="shared" si="0"/>
        <v>111</v>
      </c>
      <c r="B113" s="62">
        <v>46136</v>
      </c>
      <c r="C113" s="26" t="s">
        <v>978</v>
      </c>
      <c r="D113" s="27" t="s">
        <v>351</v>
      </c>
      <c r="E113" s="29" t="s">
        <v>352</v>
      </c>
      <c r="F113" s="31">
        <v>15</v>
      </c>
      <c r="G113" s="31" t="s">
        <v>182</v>
      </c>
      <c r="H113" s="31" t="str">
        <f t="shared" si="1"/>
        <v>DONE</v>
      </c>
      <c r="I113" s="31" t="s">
        <v>130</v>
      </c>
      <c r="J113" s="32" t="s">
        <v>105</v>
      </c>
      <c r="K113" s="32" t="s">
        <v>94</v>
      </c>
      <c r="L113" s="31">
        <v>6.8380000000000001</v>
      </c>
      <c r="M113" s="25"/>
      <c r="N113" s="31" t="s">
        <v>981</v>
      </c>
      <c r="O113" s="31" t="s">
        <v>96</v>
      </c>
      <c r="P113" s="31" t="s">
        <v>97</v>
      </c>
      <c r="Q113" s="31" t="s">
        <v>380</v>
      </c>
      <c r="R113" s="26">
        <v>200001051936</v>
      </c>
      <c r="S113" s="30">
        <v>46138</v>
      </c>
      <c r="T113" s="26" t="s">
        <v>77</v>
      </c>
      <c r="U113" s="30">
        <v>46146</v>
      </c>
      <c r="V113" s="25">
        <v>4000679438</v>
      </c>
      <c r="W113" s="58">
        <v>45618</v>
      </c>
      <c r="X113" s="34">
        <v>46156</v>
      </c>
      <c r="Y113" s="34" t="str">
        <f t="shared" si="2"/>
        <v>DONE</v>
      </c>
      <c r="Z113" s="36">
        <v>49718</v>
      </c>
      <c r="AA113" s="84">
        <v>46127</v>
      </c>
      <c r="AB113" s="34" t="str">
        <f t="shared" si="3"/>
        <v>DONE</v>
      </c>
      <c r="AC113" s="25"/>
      <c r="AD113" s="37" t="s">
        <v>982</v>
      </c>
      <c r="AE113" s="42">
        <v>46157</v>
      </c>
      <c r="AF113" s="41" t="str">
        <f t="shared" si="4"/>
        <v>DONE</v>
      </c>
      <c r="AG113" s="44">
        <v>46158</v>
      </c>
      <c r="AH113" s="39">
        <v>46230</v>
      </c>
      <c r="AI113" s="35" t="str">
        <f t="shared" si="5"/>
        <v>PAID</v>
      </c>
      <c r="AJ113" s="45" t="str">
        <f t="array" ref="AJ113">IFERROR(INDEX('[1]Master Price'!$E:$E,MATCH(D113,'[1]Master Price'!$B:$B,0)),"0")</f>
        <v>0</v>
      </c>
      <c r="AK113" s="45">
        <f t="shared" si="6"/>
        <v>0</v>
      </c>
      <c r="AL113" s="46" t="str">
        <f t="shared" si="33"/>
        <v>0-day</v>
      </c>
      <c r="AM113" s="46" t="str">
        <f t="shared" si="8"/>
        <v>8-day</v>
      </c>
      <c r="AN113" s="46" t="str">
        <f t="shared" si="34"/>
        <v>0-day</v>
      </c>
      <c r="AO113" s="46" t="str">
        <f t="shared" si="31"/>
        <v>0-day</v>
      </c>
      <c r="AP113" s="46" t="str">
        <f t="shared" si="11"/>
        <v>30-day</v>
      </c>
      <c r="AQ113" s="46" t="str">
        <f t="shared" si="12"/>
        <v>0-day</v>
      </c>
      <c r="AR113" s="17"/>
      <c r="AS113" s="47">
        <f t="shared" si="13"/>
        <v>111</v>
      </c>
      <c r="AT113" s="35" t="str">
        <f t="shared" si="32"/>
        <v>GMIAMI/2026/04/975</v>
      </c>
      <c r="AU113" s="48" t="e">
        <f t="shared" ca="1" si="14"/>
        <v>#NAME?</v>
      </c>
      <c r="AV113" s="48" t="e">
        <f t="shared" ca="1" si="15"/>
        <v>#NAME?</v>
      </c>
      <c r="AW113" s="49" t="e">
        <f t="shared" ca="1" si="16"/>
        <v>#NAME?</v>
      </c>
      <c r="AX113" s="48" t="e">
        <f t="shared" ca="1" si="17"/>
        <v>#NAME?</v>
      </c>
      <c r="AY113" s="49">
        <f t="shared" si="18"/>
        <v>200001051936</v>
      </c>
      <c r="AZ113" s="50" t="e">
        <f t="shared" ca="1" si="19"/>
        <v>#NAME?</v>
      </c>
      <c r="BA113" s="51" t="e">
        <f t="shared" ca="1" si="20"/>
        <v>#NAME?</v>
      </c>
      <c r="BB113" s="52" t="e">
        <f t="shared" ca="1" si="21"/>
        <v>#NAME?</v>
      </c>
      <c r="BC113" s="51" t="e">
        <f t="shared" ca="1" si="22"/>
        <v>#NAME?</v>
      </c>
      <c r="BD113" s="54" t="e">
        <f t="shared" ca="1" si="23"/>
        <v>#NAME?</v>
      </c>
      <c r="BE113" s="48" t="e">
        <f t="shared" ca="1" si="24"/>
        <v>#NAME?</v>
      </c>
      <c r="BF113" s="50" t="e">
        <f t="shared" ca="1" si="25"/>
        <v>#NAME?</v>
      </c>
      <c r="BG113" s="56" t="e">
        <f t="shared" ca="1" si="26"/>
        <v>#NAME?</v>
      </c>
      <c r="BH113" s="22"/>
      <c r="BI113" s="22"/>
      <c r="BJ113" s="22"/>
      <c r="BK113" s="22"/>
      <c r="BL113" s="22"/>
      <c r="BM113" s="22"/>
      <c r="BN113" s="24"/>
      <c r="BO113" s="24"/>
    </row>
    <row r="114" spans="1:67" ht="15.5">
      <c r="A114" s="25">
        <f t="shared" si="0"/>
        <v>112</v>
      </c>
      <c r="B114" s="62">
        <v>46137</v>
      </c>
      <c r="C114" s="26" t="s">
        <v>1004</v>
      </c>
      <c r="D114" s="27" t="s">
        <v>1005</v>
      </c>
      <c r="E114" s="29" t="s">
        <v>1006</v>
      </c>
      <c r="F114" s="31">
        <v>1</v>
      </c>
      <c r="G114" s="31" t="s">
        <v>63</v>
      </c>
      <c r="H114" s="31" t="str">
        <f t="shared" si="1"/>
        <v>DONE</v>
      </c>
      <c r="I114" s="31" t="s">
        <v>1007</v>
      </c>
      <c r="J114" s="31" t="s">
        <v>1008</v>
      </c>
      <c r="K114" s="85" t="s">
        <v>94</v>
      </c>
      <c r="L114" s="31">
        <v>6.1420000000000003</v>
      </c>
      <c r="M114" s="25"/>
      <c r="N114" s="31" t="s">
        <v>609</v>
      </c>
      <c r="O114" s="31" t="s">
        <v>369</v>
      </c>
      <c r="P114" s="31" t="s">
        <v>97</v>
      </c>
      <c r="Q114" s="31" t="s">
        <v>81</v>
      </c>
      <c r="R114" s="26">
        <v>200001050503</v>
      </c>
      <c r="S114" s="30">
        <v>46138</v>
      </c>
      <c r="T114" s="26" t="s">
        <v>77</v>
      </c>
      <c r="U114" s="30">
        <v>46146</v>
      </c>
      <c r="V114" s="25">
        <v>4000679428</v>
      </c>
      <c r="W114" s="58">
        <v>45611</v>
      </c>
      <c r="X114" s="34">
        <v>46156</v>
      </c>
      <c r="Y114" s="34" t="str">
        <f t="shared" si="2"/>
        <v>DONE</v>
      </c>
      <c r="Z114" s="36">
        <v>49721</v>
      </c>
      <c r="AA114" s="84">
        <v>46127</v>
      </c>
      <c r="AB114" s="34" t="str">
        <f t="shared" si="3"/>
        <v>DONE</v>
      </c>
      <c r="AC114" s="25"/>
      <c r="AD114" s="37" t="s">
        <v>1009</v>
      </c>
      <c r="AE114" s="42">
        <v>46157</v>
      </c>
      <c r="AF114" s="41" t="str">
        <f t="shared" si="4"/>
        <v>DONE</v>
      </c>
      <c r="AG114" s="44">
        <v>46158</v>
      </c>
      <c r="AH114" s="39">
        <v>46230</v>
      </c>
      <c r="AI114" s="35" t="str">
        <f t="shared" si="5"/>
        <v>PAID</v>
      </c>
      <c r="AJ114" s="45" t="str">
        <f t="array" ref="AJ114">IFERROR(INDEX('[1]Master Price'!$E:$E,MATCH(D114,'[1]Master Price'!$B:$B,0)),"0")</f>
        <v>0</v>
      </c>
      <c r="AK114" s="45">
        <f t="shared" si="6"/>
        <v>0</v>
      </c>
      <c r="AL114" s="46" t="str">
        <f t="shared" si="33"/>
        <v>0-day</v>
      </c>
      <c r="AM114" s="46" t="str">
        <f t="shared" si="8"/>
        <v>8-day</v>
      </c>
      <c r="AN114" s="46" t="str">
        <f t="shared" si="34"/>
        <v>0-day</v>
      </c>
      <c r="AO114" s="46" t="str">
        <f t="shared" si="31"/>
        <v>0-day</v>
      </c>
      <c r="AP114" s="46" t="str">
        <f t="shared" si="11"/>
        <v>30-day</v>
      </c>
      <c r="AQ114" s="46" t="str">
        <f t="shared" si="12"/>
        <v>0-day</v>
      </c>
      <c r="AR114" s="17"/>
      <c r="AS114" s="47">
        <f t="shared" si="13"/>
        <v>112</v>
      </c>
      <c r="AT114" s="35" t="str">
        <f t="shared" si="32"/>
        <v>GMIAMI/2026/04/976</v>
      </c>
      <c r="AU114" s="48" t="e">
        <f t="shared" ca="1" si="14"/>
        <v>#NAME?</v>
      </c>
      <c r="AV114" s="48" t="e">
        <f t="shared" ca="1" si="15"/>
        <v>#NAME?</v>
      </c>
      <c r="AW114" s="49" t="e">
        <f t="shared" ca="1" si="16"/>
        <v>#NAME?</v>
      </c>
      <c r="AX114" s="48" t="e">
        <f t="shared" ca="1" si="17"/>
        <v>#NAME?</v>
      </c>
      <c r="AY114" s="49">
        <f t="shared" si="18"/>
        <v>200001050503</v>
      </c>
      <c r="AZ114" s="50" t="e">
        <f t="shared" ca="1" si="19"/>
        <v>#NAME?</v>
      </c>
      <c r="BA114" s="51" t="e">
        <f t="shared" ca="1" si="20"/>
        <v>#NAME?</v>
      </c>
      <c r="BB114" s="52" t="e">
        <f t="shared" ca="1" si="21"/>
        <v>#NAME?</v>
      </c>
      <c r="BC114" s="51" t="e">
        <f t="shared" ca="1" si="22"/>
        <v>#NAME?</v>
      </c>
      <c r="BD114" s="54" t="e">
        <f t="shared" ca="1" si="23"/>
        <v>#NAME?</v>
      </c>
      <c r="BE114" s="48" t="e">
        <f t="shared" ca="1" si="24"/>
        <v>#NAME?</v>
      </c>
      <c r="BF114" s="50" t="e">
        <f t="shared" ca="1" si="25"/>
        <v>#NAME?</v>
      </c>
      <c r="BG114" s="56" t="e">
        <f t="shared" ca="1" si="26"/>
        <v>#NAME?</v>
      </c>
      <c r="BH114" s="22"/>
      <c r="BI114" s="22"/>
      <c r="BJ114" s="22"/>
      <c r="BK114" s="22"/>
      <c r="BL114" s="22"/>
      <c r="BM114" s="22"/>
      <c r="BN114" s="24"/>
      <c r="BO114" s="24"/>
    </row>
    <row r="115" spans="1:67" ht="15.5">
      <c r="A115" s="25">
        <f t="shared" si="0"/>
        <v>113</v>
      </c>
      <c r="B115" s="62">
        <v>46137</v>
      </c>
      <c r="C115" s="26" t="s">
        <v>1004</v>
      </c>
      <c r="D115" s="27" t="s">
        <v>165</v>
      </c>
      <c r="E115" s="29" t="s">
        <v>166</v>
      </c>
      <c r="F115" s="31">
        <v>1</v>
      </c>
      <c r="G115" s="31" t="s">
        <v>63</v>
      </c>
      <c r="H115" s="31" t="str">
        <f t="shared" si="1"/>
        <v>DONE</v>
      </c>
      <c r="I115" s="31" t="s">
        <v>1007</v>
      </c>
      <c r="J115" s="31" t="s">
        <v>1008</v>
      </c>
      <c r="K115" s="85" t="s">
        <v>94</v>
      </c>
      <c r="L115" s="31">
        <v>6.1420000000000003</v>
      </c>
      <c r="M115" s="25"/>
      <c r="N115" s="31" t="s">
        <v>609</v>
      </c>
      <c r="O115" s="31" t="s">
        <v>369</v>
      </c>
      <c r="P115" s="31" t="s">
        <v>97</v>
      </c>
      <c r="Q115" s="31" t="s">
        <v>81</v>
      </c>
      <c r="R115" s="26">
        <v>200001050503</v>
      </c>
      <c r="S115" s="30">
        <v>46138</v>
      </c>
      <c r="T115" s="26" t="s">
        <v>77</v>
      </c>
      <c r="U115" s="30">
        <v>46146</v>
      </c>
      <c r="V115" s="25">
        <v>4000679428</v>
      </c>
      <c r="W115" s="58">
        <v>45611</v>
      </c>
      <c r="X115" s="34">
        <v>46156</v>
      </c>
      <c r="Y115" s="34" t="str">
        <f t="shared" si="2"/>
        <v>DONE</v>
      </c>
      <c r="Z115" s="36">
        <v>49721</v>
      </c>
      <c r="AA115" s="84">
        <v>46127</v>
      </c>
      <c r="AB115" s="34" t="str">
        <f t="shared" si="3"/>
        <v>DONE</v>
      </c>
      <c r="AC115" s="25"/>
      <c r="AD115" s="37" t="s">
        <v>1009</v>
      </c>
      <c r="AE115" s="42">
        <v>46157</v>
      </c>
      <c r="AF115" s="41" t="str">
        <f t="shared" si="4"/>
        <v>DONE</v>
      </c>
      <c r="AG115" s="44">
        <v>46158</v>
      </c>
      <c r="AH115" s="39">
        <v>46230</v>
      </c>
      <c r="AI115" s="35" t="str">
        <f t="shared" si="5"/>
        <v>PAID</v>
      </c>
      <c r="AJ115" s="45" t="str">
        <f t="array" ref="AJ115">IFERROR(INDEX('[1]Master Price'!$E:$E,MATCH(D115,'[1]Master Price'!$B:$B,0)),"0")</f>
        <v>0</v>
      </c>
      <c r="AK115" s="45">
        <f t="shared" si="6"/>
        <v>0</v>
      </c>
      <c r="AL115" s="46" t="str">
        <f t="shared" si="33"/>
        <v>0-day</v>
      </c>
      <c r="AM115" s="46" t="str">
        <f t="shared" si="8"/>
        <v>8-day</v>
      </c>
      <c r="AN115" s="46" t="str">
        <f t="shared" si="34"/>
        <v>0-day</v>
      </c>
      <c r="AO115" s="46" t="str">
        <f t="shared" si="31"/>
        <v>0-day</v>
      </c>
      <c r="AP115" s="46" t="str">
        <f t="shared" si="11"/>
        <v>30-day</v>
      </c>
      <c r="AQ115" s="46" t="str">
        <f t="shared" si="12"/>
        <v>0-day</v>
      </c>
      <c r="AR115" s="17"/>
      <c r="AS115" s="47">
        <f t="shared" si="13"/>
        <v>113</v>
      </c>
      <c r="AT115" s="35" t="str">
        <f t="shared" si="32"/>
        <v>GMIAMI/2026/04/976</v>
      </c>
      <c r="AU115" s="48" t="e">
        <f t="shared" ca="1" si="14"/>
        <v>#NAME?</v>
      </c>
      <c r="AV115" s="48" t="e">
        <f t="shared" ca="1" si="15"/>
        <v>#NAME?</v>
      </c>
      <c r="AW115" s="49" t="e">
        <f t="shared" ca="1" si="16"/>
        <v>#NAME?</v>
      </c>
      <c r="AX115" s="48" t="e">
        <f t="shared" ca="1" si="17"/>
        <v>#NAME?</v>
      </c>
      <c r="AY115" s="49">
        <f t="shared" si="18"/>
        <v>200001050503</v>
      </c>
      <c r="AZ115" s="50" t="e">
        <f t="shared" ca="1" si="19"/>
        <v>#NAME?</v>
      </c>
      <c r="BA115" s="51" t="e">
        <f t="shared" ca="1" si="20"/>
        <v>#NAME?</v>
      </c>
      <c r="BB115" s="52" t="e">
        <f t="shared" ca="1" si="21"/>
        <v>#NAME?</v>
      </c>
      <c r="BC115" s="51" t="e">
        <f t="shared" ca="1" si="22"/>
        <v>#NAME?</v>
      </c>
      <c r="BD115" s="54" t="e">
        <f t="shared" ca="1" si="23"/>
        <v>#NAME?</v>
      </c>
      <c r="BE115" s="48" t="e">
        <f t="shared" ca="1" si="24"/>
        <v>#NAME?</v>
      </c>
      <c r="BF115" s="50" t="e">
        <f t="shared" ca="1" si="25"/>
        <v>#NAME?</v>
      </c>
      <c r="BG115" s="56" t="e">
        <f t="shared" ca="1" si="26"/>
        <v>#NAME?</v>
      </c>
      <c r="BH115" s="22"/>
      <c r="BI115" s="22"/>
      <c r="BJ115" s="22"/>
      <c r="BK115" s="22"/>
      <c r="BL115" s="22"/>
      <c r="BM115" s="22"/>
      <c r="BN115" s="24"/>
      <c r="BO115" s="24"/>
    </row>
    <row r="116" spans="1:67" ht="15.5">
      <c r="A116" s="25">
        <f t="shared" si="0"/>
        <v>114</v>
      </c>
      <c r="B116" s="62">
        <v>46137</v>
      </c>
      <c r="C116" s="26" t="s">
        <v>1004</v>
      </c>
      <c r="D116" s="27" t="s">
        <v>65</v>
      </c>
      <c r="E116" s="29" t="s">
        <v>66</v>
      </c>
      <c r="F116" s="31">
        <v>2</v>
      </c>
      <c r="G116" s="31" t="s">
        <v>63</v>
      </c>
      <c r="H116" s="31" t="str">
        <f t="shared" si="1"/>
        <v>DONE</v>
      </c>
      <c r="I116" s="31" t="s">
        <v>1007</v>
      </c>
      <c r="J116" s="31" t="s">
        <v>1008</v>
      </c>
      <c r="K116" s="85" t="s">
        <v>94</v>
      </c>
      <c r="L116" s="31">
        <v>6.1420000000000003</v>
      </c>
      <c r="M116" s="25"/>
      <c r="N116" s="31" t="s">
        <v>609</v>
      </c>
      <c r="O116" s="31" t="s">
        <v>369</v>
      </c>
      <c r="P116" s="31" t="s">
        <v>97</v>
      </c>
      <c r="Q116" s="31" t="s">
        <v>81</v>
      </c>
      <c r="R116" s="26">
        <v>200001050503</v>
      </c>
      <c r="S116" s="30">
        <v>46138</v>
      </c>
      <c r="T116" s="26" t="s">
        <v>77</v>
      </c>
      <c r="U116" s="30">
        <v>46146</v>
      </c>
      <c r="V116" s="25">
        <v>4000679428</v>
      </c>
      <c r="W116" s="58">
        <v>45611</v>
      </c>
      <c r="X116" s="34">
        <v>46156</v>
      </c>
      <c r="Y116" s="34" t="str">
        <f t="shared" si="2"/>
        <v>DONE</v>
      </c>
      <c r="Z116" s="36">
        <v>49721</v>
      </c>
      <c r="AA116" s="84">
        <v>46127</v>
      </c>
      <c r="AB116" s="34" t="str">
        <f t="shared" si="3"/>
        <v>DONE</v>
      </c>
      <c r="AC116" s="25"/>
      <c r="AD116" s="37" t="s">
        <v>1009</v>
      </c>
      <c r="AE116" s="42">
        <v>46157</v>
      </c>
      <c r="AF116" s="41" t="str">
        <f t="shared" si="4"/>
        <v>DONE</v>
      </c>
      <c r="AG116" s="44">
        <v>46158</v>
      </c>
      <c r="AH116" s="39">
        <v>46230</v>
      </c>
      <c r="AI116" s="35" t="str">
        <f t="shared" si="5"/>
        <v>PAID</v>
      </c>
      <c r="AJ116" s="45" t="str">
        <f t="array" ref="AJ116">IFERROR(INDEX('[1]Master Price'!$E:$E,MATCH(D116,'[1]Master Price'!$B:$B,0)),"0")</f>
        <v>0</v>
      </c>
      <c r="AK116" s="45">
        <f t="shared" si="6"/>
        <v>0</v>
      </c>
      <c r="AL116" s="46" t="str">
        <f t="shared" si="33"/>
        <v>0-day</v>
      </c>
      <c r="AM116" s="46" t="str">
        <f t="shared" si="8"/>
        <v>8-day</v>
      </c>
      <c r="AN116" s="46" t="str">
        <f t="shared" si="34"/>
        <v>0-day</v>
      </c>
      <c r="AO116" s="46" t="str">
        <f t="shared" si="31"/>
        <v>0-day</v>
      </c>
      <c r="AP116" s="46" t="str">
        <f t="shared" si="11"/>
        <v>30-day</v>
      </c>
      <c r="AQ116" s="46" t="str">
        <f t="shared" si="12"/>
        <v>0-day</v>
      </c>
      <c r="AR116" s="17"/>
      <c r="AS116" s="47">
        <f t="shared" si="13"/>
        <v>114</v>
      </c>
      <c r="AT116" s="35" t="str">
        <f t="shared" si="32"/>
        <v>GMIAMI/2026/04/976</v>
      </c>
      <c r="AU116" s="48" t="e">
        <f t="shared" ca="1" si="14"/>
        <v>#NAME?</v>
      </c>
      <c r="AV116" s="48" t="e">
        <f t="shared" ca="1" si="15"/>
        <v>#NAME?</v>
      </c>
      <c r="AW116" s="49" t="e">
        <f t="shared" ca="1" si="16"/>
        <v>#NAME?</v>
      </c>
      <c r="AX116" s="48" t="e">
        <f t="shared" ca="1" si="17"/>
        <v>#NAME?</v>
      </c>
      <c r="AY116" s="49">
        <f t="shared" si="18"/>
        <v>200001050503</v>
      </c>
      <c r="AZ116" s="50" t="e">
        <f t="shared" ca="1" si="19"/>
        <v>#NAME?</v>
      </c>
      <c r="BA116" s="51" t="e">
        <f t="shared" ca="1" si="20"/>
        <v>#NAME?</v>
      </c>
      <c r="BB116" s="52" t="e">
        <f t="shared" ca="1" si="21"/>
        <v>#NAME?</v>
      </c>
      <c r="BC116" s="51" t="e">
        <f t="shared" ca="1" si="22"/>
        <v>#NAME?</v>
      </c>
      <c r="BD116" s="54" t="e">
        <f t="shared" ca="1" si="23"/>
        <v>#NAME?</v>
      </c>
      <c r="BE116" s="48" t="e">
        <f t="shared" ca="1" si="24"/>
        <v>#NAME?</v>
      </c>
      <c r="BF116" s="50" t="e">
        <f t="shared" ca="1" si="25"/>
        <v>#NAME?</v>
      </c>
      <c r="BG116" s="56" t="e">
        <f t="shared" ca="1" si="26"/>
        <v>#NAME?</v>
      </c>
      <c r="BH116" s="22"/>
      <c r="BI116" s="22"/>
      <c r="BJ116" s="22"/>
      <c r="BK116" s="22"/>
      <c r="BL116" s="22"/>
      <c r="BM116" s="22"/>
      <c r="BN116" s="24"/>
      <c r="BO116" s="24"/>
    </row>
    <row r="117" spans="1:67" ht="15.5">
      <c r="A117" s="25">
        <f t="shared" si="0"/>
        <v>115</v>
      </c>
      <c r="B117" s="62">
        <v>46137</v>
      </c>
      <c r="C117" s="26" t="s">
        <v>1004</v>
      </c>
      <c r="D117" s="27" t="s">
        <v>238</v>
      </c>
      <c r="E117" s="29" t="s">
        <v>239</v>
      </c>
      <c r="F117" s="31">
        <v>1</v>
      </c>
      <c r="G117" s="31" t="s">
        <v>63</v>
      </c>
      <c r="H117" s="31" t="str">
        <f t="shared" si="1"/>
        <v>DONE</v>
      </c>
      <c r="I117" s="31" t="s">
        <v>1007</v>
      </c>
      <c r="J117" s="31" t="s">
        <v>1008</v>
      </c>
      <c r="K117" s="85" t="s">
        <v>94</v>
      </c>
      <c r="L117" s="31">
        <v>6.1420000000000003</v>
      </c>
      <c r="M117" s="25"/>
      <c r="N117" s="31" t="s">
        <v>609</v>
      </c>
      <c r="O117" s="31" t="s">
        <v>369</v>
      </c>
      <c r="P117" s="31" t="s">
        <v>97</v>
      </c>
      <c r="Q117" s="31" t="s">
        <v>81</v>
      </c>
      <c r="R117" s="26">
        <v>200001050503</v>
      </c>
      <c r="S117" s="30">
        <v>46138</v>
      </c>
      <c r="T117" s="26" t="s">
        <v>77</v>
      </c>
      <c r="U117" s="30">
        <v>46146</v>
      </c>
      <c r="V117" s="25">
        <v>4000679428</v>
      </c>
      <c r="W117" s="58">
        <v>45611</v>
      </c>
      <c r="X117" s="34">
        <v>46156</v>
      </c>
      <c r="Y117" s="34" t="str">
        <f t="shared" si="2"/>
        <v>DONE</v>
      </c>
      <c r="Z117" s="36">
        <v>49721</v>
      </c>
      <c r="AA117" s="84">
        <v>46127</v>
      </c>
      <c r="AB117" s="34" t="str">
        <f t="shared" si="3"/>
        <v>DONE</v>
      </c>
      <c r="AC117" s="25"/>
      <c r="AD117" s="37" t="s">
        <v>1009</v>
      </c>
      <c r="AE117" s="42">
        <v>46157</v>
      </c>
      <c r="AF117" s="41" t="str">
        <f t="shared" si="4"/>
        <v>DONE</v>
      </c>
      <c r="AG117" s="44">
        <v>46158</v>
      </c>
      <c r="AH117" s="39">
        <v>46230</v>
      </c>
      <c r="AI117" s="35" t="str">
        <f t="shared" si="5"/>
        <v>PAID</v>
      </c>
      <c r="AJ117" s="45" t="str">
        <f t="array" ref="AJ117">IFERROR(INDEX('[1]Master Price'!$E:$E,MATCH(D117,'[1]Master Price'!$B:$B,0)),"0")</f>
        <v>0</v>
      </c>
      <c r="AK117" s="45">
        <f t="shared" si="6"/>
        <v>0</v>
      </c>
      <c r="AL117" s="46" t="str">
        <f t="shared" si="33"/>
        <v>0-day</v>
      </c>
      <c r="AM117" s="46" t="str">
        <f t="shared" si="8"/>
        <v>8-day</v>
      </c>
      <c r="AN117" s="46" t="str">
        <f t="shared" si="34"/>
        <v>0-day</v>
      </c>
      <c r="AO117" s="46" t="str">
        <f t="shared" si="31"/>
        <v>0-day</v>
      </c>
      <c r="AP117" s="46" t="str">
        <f t="shared" si="11"/>
        <v>30-day</v>
      </c>
      <c r="AQ117" s="46" t="str">
        <f t="shared" si="12"/>
        <v>0-day</v>
      </c>
      <c r="AR117" s="17"/>
      <c r="AS117" s="47">
        <f t="shared" si="13"/>
        <v>115</v>
      </c>
      <c r="AT117" s="35" t="str">
        <f t="shared" si="32"/>
        <v>GMIAMI/2026/04/976</v>
      </c>
      <c r="AU117" s="48" t="e">
        <f t="shared" ca="1" si="14"/>
        <v>#NAME?</v>
      </c>
      <c r="AV117" s="48" t="e">
        <f t="shared" ca="1" si="15"/>
        <v>#NAME?</v>
      </c>
      <c r="AW117" s="49" t="e">
        <f t="shared" ca="1" si="16"/>
        <v>#NAME?</v>
      </c>
      <c r="AX117" s="48" t="e">
        <f t="shared" ca="1" si="17"/>
        <v>#NAME?</v>
      </c>
      <c r="AY117" s="49">
        <f t="shared" si="18"/>
        <v>200001050503</v>
      </c>
      <c r="AZ117" s="50" t="e">
        <f t="shared" ca="1" si="19"/>
        <v>#NAME?</v>
      </c>
      <c r="BA117" s="51" t="e">
        <f t="shared" ca="1" si="20"/>
        <v>#NAME?</v>
      </c>
      <c r="BB117" s="52" t="e">
        <f t="shared" ca="1" si="21"/>
        <v>#NAME?</v>
      </c>
      <c r="BC117" s="51" t="e">
        <f t="shared" ca="1" si="22"/>
        <v>#NAME?</v>
      </c>
      <c r="BD117" s="54" t="e">
        <f t="shared" ca="1" si="23"/>
        <v>#NAME?</v>
      </c>
      <c r="BE117" s="48" t="e">
        <f t="shared" ca="1" si="24"/>
        <v>#NAME?</v>
      </c>
      <c r="BF117" s="50" t="e">
        <f t="shared" ca="1" si="25"/>
        <v>#NAME?</v>
      </c>
      <c r="BG117" s="56" t="e">
        <f t="shared" ca="1" si="26"/>
        <v>#NAME?</v>
      </c>
      <c r="BH117" s="22"/>
      <c r="BI117" s="22"/>
      <c r="BJ117" s="22"/>
      <c r="BK117" s="22"/>
      <c r="BL117" s="22"/>
      <c r="BM117" s="22"/>
      <c r="BN117" s="24"/>
      <c r="BO117" s="24"/>
    </row>
    <row r="118" spans="1:67" ht="15.5">
      <c r="A118" s="25">
        <f t="shared" si="0"/>
        <v>116</v>
      </c>
      <c r="B118" s="62">
        <v>46137</v>
      </c>
      <c r="C118" s="26" t="s">
        <v>1004</v>
      </c>
      <c r="D118" s="27" t="s">
        <v>252</v>
      </c>
      <c r="E118" s="29" t="s">
        <v>253</v>
      </c>
      <c r="F118" s="31">
        <v>1</v>
      </c>
      <c r="G118" s="31" t="s">
        <v>63</v>
      </c>
      <c r="H118" s="31" t="str">
        <f t="shared" si="1"/>
        <v>DONE</v>
      </c>
      <c r="I118" s="31" t="s">
        <v>1007</v>
      </c>
      <c r="J118" s="31" t="s">
        <v>1008</v>
      </c>
      <c r="K118" s="85" t="s">
        <v>94</v>
      </c>
      <c r="L118" s="31">
        <v>6.1420000000000003</v>
      </c>
      <c r="M118" s="25"/>
      <c r="N118" s="31" t="s">
        <v>609</v>
      </c>
      <c r="O118" s="31" t="s">
        <v>369</v>
      </c>
      <c r="P118" s="31" t="s">
        <v>97</v>
      </c>
      <c r="Q118" s="31" t="s">
        <v>81</v>
      </c>
      <c r="R118" s="26">
        <v>200001050503</v>
      </c>
      <c r="S118" s="30">
        <v>46138</v>
      </c>
      <c r="T118" s="26" t="s">
        <v>77</v>
      </c>
      <c r="U118" s="30">
        <v>46146</v>
      </c>
      <c r="V118" s="25">
        <v>4000679428</v>
      </c>
      <c r="W118" s="58">
        <v>45611</v>
      </c>
      <c r="X118" s="34">
        <v>46156</v>
      </c>
      <c r="Y118" s="34" t="str">
        <f t="shared" si="2"/>
        <v>DONE</v>
      </c>
      <c r="Z118" s="36">
        <v>49721</v>
      </c>
      <c r="AA118" s="84">
        <v>46127</v>
      </c>
      <c r="AB118" s="34" t="str">
        <f t="shared" si="3"/>
        <v>DONE</v>
      </c>
      <c r="AC118" s="25"/>
      <c r="AD118" s="37" t="s">
        <v>1009</v>
      </c>
      <c r="AE118" s="42">
        <v>46157</v>
      </c>
      <c r="AF118" s="41" t="str">
        <f t="shared" si="4"/>
        <v>DONE</v>
      </c>
      <c r="AG118" s="44">
        <v>46158</v>
      </c>
      <c r="AH118" s="39">
        <v>46230</v>
      </c>
      <c r="AI118" s="35" t="str">
        <f t="shared" si="5"/>
        <v>PAID</v>
      </c>
      <c r="AJ118" s="45" t="str">
        <f t="array" ref="AJ118">IFERROR(INDEX('[1]Master Price'!$E:$E,MATCH(D118,'[1]Master Price'!$B:$B,0)),"0")</f>
        <v>0</v>
      </c>
      <c r="AK118" s="45">
        <f t="shared" si="6"/>
        <v>0</v>
      </c>
      <c r="AL118" s="46" t="str">
        <f t="shared" si="33"/>
        <v>0-day</v>
      </c>
      <c r="AM118" s="46" t="str">
        <f t="shared" si="8"/>
        <v>8-day</v>
      </c>
      <c r="AN118" s="46" t="str">
        <f t="shared" si="34"/>
        <v>0-day</v>
      </c>
      <c r="AO118" s="46" t="str">
        <f t="shared" si="31"/>
        <v>0-day</v>
      </c>
      <c r="AP118" s="46" t="str">
        <f t="shared" si="11"/>
        <v>30-day</v>
      </c>
      <c r="AQ118" s="46" t="str">
        <f t="shared" si="12"/>
        <v>0-day</v>
      </c>
      <c r="AR118" s="17"/>
      <c r="AS118" s="47">
        <f t="shared" si="13"/>
        <v>116</v>
      </c>
      <c r="AT118" s="35" t="str">
        <f t="shared" si="32"/>
        <v>GMIAMI/2026/04/976</v>
      </c>
      <c r="AU118" s="48" t="e">
        <f t="shared" ca="1" si="14"/>
        <v>#NAME?</v>
      </c>
      <c r="AV118" s="48" t="e">
        <f t="shared" ca="1" si="15"/>
        <v>#NAME?</v>
      </c>
      <c r="AW118" s="49" t="e">
        <f t="shared" ca="1" si="16"/>
        <v>#NAME?</v>
      </c>
      <c r="AX118" s="48" t="e">
        <f t="shared" ca="1" si="17"/>
        <v>#NAME?</v>
      </c>
      <c r="AY118" s="49">
        <f t="shared" si="18"/>
        <v>200001050503</v>
      </c>
      <c r="AZ118" s="50" t="e">
        <f t="shared" ca="1" si="19"/>
        <v>#NAME?</v>
      </c>
      <c r="BA118" s="51" t="e">
        <f t="shared" ca="1" si="20"/>
        <v>#NAME?</v>
      </c>
      <c r="BB118" s="52" t="e">
        <f t="shared" ca="1" si="21"/>
        <v>#NAME?</v>
      </c>
      <c r="BC118" s="51" t="e">
        <f t="shared" ca="1" si="22"/>
        <v>#NAME?</v>
      </c>
      <c r="BD118" s="54" t="e">
        <f t="shared" ca="1" si="23"/>
        <v>#NAME?</v>
      </c>
      <c r="BE118" s="48" t="e">
        <f t="shared" ca="1" si="24"/>
        <v>#NAME?</v>
      </c>
      <c r="BF118" s="50" t="e">
        <f t="shared" ca="1" si="25"/>
        <v>#NAME?</v>
      </c>
      <c r="BG118" s="56" t="e">
        <f t="shared" ca="1" si="26"/>
        <v>#NAME?</v>
      </c>
      <c r="BH118" s="22"/>
      <c r="BI118" s="22"/>
      <c r="BJ118" s="22"/>
      <c r="BK118" s="22"/>
      <c r="BL118" s="22"/>
      <c r="BM118" s="22"/>
      <c r="BN118" s="24"/>
      <c r="BO118" s="24"/>
    </row>
    <row r="119" spans="1:67" ht="15.5">
      <c r="A119" s="25">
        <f t="shared" si="0"/>
        <v>117</v>
      </c>
      <c r="B119" s="62">
        <v>46137</v>
      </c>
      <c r="C119" s="26" t="s">
        <v>1016</v>
      </c>
      <c r="D119" s="27" t="s">
        <v>238</v>
      </c>
      <c r="E119" s="29" t="s">
        <v>239</v>
      </c>
      <c r="F119" s="31">
        <v>1</v>
      </c>
      <c r="G119" s="31" t="s">
        <v>63</v>
      </c>
      <c r="H119" s="31" t="str">
        <f t="shared" si="1"/>
        <v>DONE</v>
      </c>
      <c r="I119" s="31" t="s">
        <v>1018</v>
      </c>
      <c r="J119" s="32" t="s">
        <v>173</v>
      </c>
      <c r="K119" s="32" t="s">
        <v>94</v>
      </c>
      <c r="L119" s="31">
        <v>11.702</v>
      </c>
      <c r="M119" s="25"/>
      <c r="N119" s="31" t="s">
        <v>609</v>
      </c>
      <c r="O119" s="31" t="s">
        <v>79</v>
      </c>
      <c r="P119" s="31" t="s">
        <v>97</v>
      </c>
      <c r="Q119" s="31" t="s">
        <v>81</v>
      </c>
      <c r="R119" s="26">
        <v>200001050506</v>
      </c>
      <c r="S119" s="30">
        <v>46138</v>
      </c>
      <c r="T119" s="26" t="s">
        <v>77</v>
      </c>
      <c r="U119" s="30">
        <v>46146</v>
      </c>
      <c r="V119" s="25">
        <v>4000679427</v>
      </c>
      <c r="W119" s="58">
        <v>45610</v>
      </c>
      <c r="X119" s="34">
        <v>46156</v>
      </c>
      <c r="Y119" s="34" t="str">
        <f t="shared" si="2"/>
        <v>DONE</v>
      </c>
      <c r="Z119" s="36">
        <v>49696</v>
      </c>
      <c r="AA119" s="84">
        <v>46127</v>
      </c>
      <c r="AB119" s="34" t="str">
        <f t="shared" si="3"/>
        <v>DONE</v>
      </c>
      <c r="AC119" s="25"/>
      <c r="AD119" s="37" t="s">
        <v>1019</v>
      </c>
      <c r="AE119" s="42">
        <v>46157</v>
      </c>
      <c r="AF119" s="41" t="str">
        <f t="shared" si="4"/>
        <v>DONE</v>
      </c>
      <c r="AG119" s="44">
        <v>46158</v>
      </c>
      <c r="AH119" s="39">
        <v>46230</v>
      </c>
      <c r="AI119" s="35" t="str">
        <f t="shared" si="5"/>
        <v>PAID</v>
      </c>
      <c r="AJ119" s="45" t="str">
        <f t="array" ref="AJ119">IFERROR(INDEX('[1]Master Price'!$E:$E,MATCH(D119,'[1]Master Price'!$B:$B,0)),"0")</f>
        <v>0</v>
      </c>
      <c r="AK119" s="45">
        <f t="shared" si="6"/>
        <v>0</v>
      </c>
      <c r="AL119" s="46" t="str">
        <f t="shared" si="33"/>
        <v>0-day</v>
      </c>
      <c r="AM119" s="46" t="str">
        <f t="shared" si="8"/>
        <v>8-day</v>
      </c>
      <c r="AN119" s="46" t="str">
        <f t="shared" si="34"/>
        <v>0-day</v>
      </c>
      <c r="AO119" s="46" t="str">
        <f t="shared" si="31"/>
        <v>0-day</v>
      </c>
      <c r="AP119" s="46" t="str">
        <f t="shared" si="11"/>
        <v>30-day</v>
      </c>
      <c r="AQ119" s="46" t="str">
        <f t="shared" si="12"/>
        <v>0-day</v>
      </c>
      <c r="AR119" s="17"/>
      <c r="AS119" s="47">
        <f t="shared" si="13"/>
        <v>117</v>
      </c>
      <c r="AT119" s="35" t="str">
        <f t="shared" si="32"/>
        <v>GMIAMI/2026/04/977</v>
      </c>
      <c r="AU119" s="48" t="e">
        <f t="shared" ca="1" si="14"/>
        <v>#NAME?</v>
      </c>
      <c r="AV119" s="48" t="e">
        <f t="shared" ca="1" si="15"/>
        <v>#NAME?</v>
      </c>
      <c r="AW119" s="49" t="e">
        <f t="shared" ca="1" si="16"/>
        <v>#NAME?</v>
      </c>
      <c r="AX119" s="48" t="e">
        <f t="shared" ca="1" si="17"/>
        <v>#NAME?</v>
      </c>
      <c r="AY119" s="49">
        <f t="shared" si="18"/>
        <v>200001050506</v>
      </c>
      <c r="AZ119" s="50" t="e">
        <f t="shared" ca="1" si="19"/>
        <v>#NAME?</v>
      </c>
      <c r="BA119" s="51" t="e">
        <f t="shared" ca="1" si="20"/>
        <v>#NAME?</v>
      </c>
      <c r="BB119" s="52" t="e">
        <f t="shared" ca="1" si="21"/>
        <v>#NAME?</v>
      </c>
      <c r="BC119" s="51" t="e">
        <f t="shared" ca="1" si="22"/>
        <v>#NAME?</v>
      </c>
      <c r="BD119" s="54" t="e">
        <f t="shared" ca="1" si="23"/>
        <v>#NAME?</v>
      </c>
      <c r="BE119" s="48" t="e">
        <f t="shared" ca="1" si="24"/>
        <v>#NAME?</v>
      </c>
      <c r="BF119" s="50" t="e">
        <f t="shared" ca="1" si="25"/>
        <v>#NAME?</v>
      </c>
      <c r="BG119" s="56" t="e">
        <f t="shared" ca="1" si="26"/>
        <v>#NAME?</v>
      </c>
      <c r="BH119" s="22"/>
      <c r="BI119" s="22"/>
      <c r="BJ119" s="22"/>
      <c r="BK119" s="22"/>
      <c r="BL119" s="22"/>
      <c r="BM119" s="22"/>
      <c r="BN119" s="24"/>
      <c r="BO119" s="24"/>
    </row>
    <row r="120" spans="1:67" ht="15.5">
      <c r="A120" s="25">
        <f t="shared" si="0"/>
        <v>118</v>
      </c>
      <c r="B120" s="62">
        <v>46137</v>
      </c>
      <c r="C120" s="26" t="s">
        <v>1016</v>
      </c>
      <c r="D120" s="27" t="s">
        <v>261</v>
      </c>
      <c r="E120" s="29" t="s">
        <v>262</v>
      </c>
      <c r="F120" s="31">
        <v>1</v>
      </c>
      <c r="G120" s="31" t="s">
        <v>63</v>
      </c>
      <c r="H120" s="31" t="str">
        <f t="shared" si="1"/>
        <v>DONE</v>
      </c>
      <c r="I120" s="31" t="s">
        <v>1018</v>
      </c>
      <c r="J120" s="32" t="s">
        <v>173</v>
      </c>
      <c r="K120" s="32" t="s">
        <v>94</v>
      </c>
      <c r="L120" s="31">
        <v>11.702</v>
      </c>
      <c r="M120" s="25"/>
      <c r="N120" s="31" t="s">
        <v>609</v>
      </c>
      <c r="O120" s="31" t="s">
        <v>79</v>
      </c>
      <c r="P120" s="31" t="s">
        <v>97</v>
      </c>
      <c r="Q120" s="31" t="s">
        <v>81</v>
      </c>
      <c r="R120" s="26">
        <v>200001050506</v>
      </c>
      <c r="S120" s="30">
        <v>46138</v>
      </c>
      <c r="T120" s="26" t="s">
        <v>77</v>
      </c>
      <c r="U120" s="30">
        <v>46146</v>
      </c>
      <c r="V120" s="25">
        <v>4000679427</v>
      </c>
      <c r="W120" s="58">
        <v>45610</v>
      </c>
      <c r="X120" s="34">
        <v>46156</v>
      </c>
      <c r="Y120" s="34" t="str">
        <f t="shared" si="2"/>
        <v>DONE</v>
      </c>
      <c r="Z120" s="36">
        <v>49696</v>
      </c>
      <c r="AA120" s="84">
        <v>46127</v>
      </c>
      <c r="AB120" s="34" t="str">
        <f t="shared" si="3"/>
        <v>DONE</v>
      </c>
      <c r="AC120" s="25"/>
      <c r="AD120" s="37" t="s">
        <v>1019</v>
      </c>
      <c r="AE120" s="42">
        <v>46157</v>
      </c>
      <c r="AF120" s="41" t="str">
        <f t="shared" si="4"/>
        <v>DONE</v>
      </c>
      <c r="AG120" s="44">
        <v>46158</v>
      </c>
      <c r="AH120" s="39">
        <v>46230</v>
      </c>
      <c r="AI120" s="35" t="str">
        <f t="shared" si="5"/>
        <v>PAID</v>
      </c>
      <c r="AJ120" s="45" t="str">
        <f t="array" ref="AJ120">IFERROR(INDEX('[1]Master Price'!$E:$E,MATCH(D120,'[1]Master Price'!$B:$B,0)),"0")</f>
        <v>0</v>
      </c>
      <c r="AK120" s="45">
        <f t="shared" si="6"/>
        <v>0</v>
      </c>
      <c r="AL120" s="46" t="str">
        <f t="shared" si="33"/>
        <v>0-day</v>
      </c>
      <c r="AM120" s="46" t="str">
        <f t="shared" si="8"/>
        <v>8-day</v>
      </c>
      <c r="AN120" s="46" t="str">
        <f t="shared" si="34"/>
        <v>0-day</v>
      </c>
      <c r="AO120" s="46" t="str">
        <f t="shared" si="31"/>
        <v>0-day</v>
      </c>
      <c r="AP120" s="46" t="str">
        <f t="shared" si="11"/>
        <v>30-day</v>
      </c>
      <c r="AQ120" s="46" t="str">
        <f t="shared" si="12"/>
        <v>0-day</v>
      </c>
      <c r="AR120" s="17"/>
      <c r="AS120" s="47">
        <f t="shared" si="13"/>
        <v>118</v>
      </c>
      <c r="AT120" s="35" t="str">
        <f t="shared" si="32"/>
        <v>GMIAMI/2026/04/977</v>
      </c>
      <c r="AU120" s="48" t="e">
        <f t="shared" ca="1" si="14"/>
        <v>#NAME?</v>
      </c>
      <c r="AV120" s="48" t="e">
        <f t="shared" ca="1" si="15"/>
        <v>#NAME?</v>
      </c>
      <c r="AW120" s="49" t="e">
        <f t="shared" ca="1" si="16"/>
        <v>#NAME?</v>
      </c>
      <c r="AX120" s="48" t="e">
        <f t="shared" ca="1" si="17"/>
        <v>#NAME?</v>
      </c>
      <c r="AY120" s="49">
        <f t="shared" si="18"/>
        <v>200001050506</v>
      </c>
      <c r="AZ120" s="50" t="e">
        <f t="shared" ca="1" si="19"/>
        <v>#NAME?</v>
      </c>
      <c r="BA120" s="51" t="e">
        <f t="shared" ca="1" si="20"/>
        <v>#NAME?</v>
      </c>
      <c r="BB120" s="52" t="e">
        <f t="shared" ca="1" si="21"/>
        <v>#NAME?</v>
      </c>
      <c r="BC120" s="51" t="e">
        <f t="shared" ca="1" si="22"/>
        <v>#NAME?</v>
      </c>
      <c r="BD120" s="54" t="e">
        <f t="shared" ca="1" si="23"/>
        <v>#NAME?</v>
      </c>
      <c r="BE120" s="48" t="e">
        <f t="shared" ca="1" si="24"/>
        <v>#NAME?</v>
      </c>
      <c r="BF120" s="50" t="e">
        <f t="shared" ca="1" si="25"/>
        <v>#NAME?</v>
      </c>
      <c r="BG120" s="56" t="e">
        <f t="shared" ca="1" si="26"/>
        <v>#NAME?</v>
      </c>
      <c r="BH120" s="22"/>
      <c r="BI120" s="22"/>
      <c r="BJ120" s="22"/>
      <c r="BK120" s="22"/>
      <c r="BL120" s="22"/>
      <c r="BM120" s="22"/>
      <c r="BN120" s="24"/>
      <c r="BO120" s="24"/>
    </row>
    <row r="121" spans="1:67" ht="15.5">
      <c r="A121" s="25">
        <f t="shared" si="0"/>
        <v>119</v>
      </c>
      <c r="B121" s="62">
        <v>46137</v>
      </c>
      <c r="C121" s="26" t="s">
        <v>1028</v>
      </c>
      <c r="D121" s="27" t="s">
        <v>65</v>
      </c>
      <c r="E121" s="29" t="s">
        <v>66</v>
      </c>
      <c r="F121" s="31">
        <v>2</v>
      </c>
      <c r="G121" s="31" t="s">
        <v>63</v>
      </c>
      <c r="H121" s="31" t="str">
        <f t="shared" si="1"/>
        <v>DONE</v>
      </c>
      <c r="I121" s="31" t="s">
        <v>397</v>
      </c>
      <c r="J121" s="32" t="s">
        <v>398</v>
      </c>
      <c r="K121" s="32" t="s">
        <v>94</v>
      </c>
      <c r="L121" s="31">
        <v>9.9969999999999999</v>
      </c>
      <c r="M121" s="31" t="s">
        <v>218</v>
      </c>
      <c r="N121" s="75"/>
      <c r="O121" s="31" t="s">
        <v>369</v>
      </c>
      <c r="P121" s="31" t="s">
        <v>97</v>
      </c>
      <c r="Q121" s="31" t="s">
        <v>81</v>
      </c>
      <c r="R121" s="26">
        <v>200001050509</v>
      </c>
      <c r="S121" s="30">
        <v>46138</v>
      </c>
      <c r="T121" s="26" t="s">
        <v>77</v>
      </c>
      <c r="U121" s="30">
        <v>46146</v>
      </c>
      <c r="V121" s="25">
        <v>4000679426</v>
      </c>
      <c r="W121" s="58">
        <v>45609</v>
      </c>
      <c r="X121" s="34">
        <v>46156</v>
      </c>
      <c r="Y121" s="34" t="str">
        <f t="shared" si="2"/>
        <v>DONE</v>
      </c>
      <c r="Z121" s="36">
        <v>49697</v>
      </c>
      <c r="AA121" s="84">
        <v>46127</v>
      </c>
      <c r="AB121" s="34" t="str">
        <f t="shared" si="3"/>
        <v>DONE</v>
      </c>
      <c r="AC121" s="25"/>
      <c r="AD121" s="37" t="s">
        <v>1029</v>
      </c>
      <c r="AE121" s="42">
        <v>46157</v>
      </c>
      <c r="AF121" s="41" t="str">
        <f t="shared" si="4"/>
        <v>DONE</v>
      </c>
      <c r="AG121" s="44">
        <v>46158</v>
      </c>
      <c r="AH121" s="39">
        <v>46230</v>
      </c>
      <c r="AI121" s="35" t="str">
        <f t="shared" si="5"/>
        <v>PAID</v>
      </c>
      <c r="AJ121" s="45" t="str">
        <f t="array" ref="AJ121">IFERROR(INDEX('[1]Master Price'!$E:$E,MATCH(D121,'[1]Master Price'!$B:$B,0)),"0")</f>
        <v>0</v>
      </c>
      <c r="AK121" s="45">
        <f t="shared" si="6"/>
        <v>0</v>
      </c>
      <c r="AL121" s="46" t="str">
        <f t="shared" si="33"/>
        <v>0-day</v>
      </c>
      <c r="AM121" s="46" t="str">
        <f t="shared" si="8"/>
        <v>8-day</v>
      </c>
      <c r="AN121" s="46" t="str">
        <f t="shared" si="34"/>
        <v>0-day</v>
      </c>
      <c r="AO121" s="46" t="str">
        <f t="shared" si="31"/>
        <v>0-day</v>
      </c>
      <c r="AP121" s="46" t="str">
        <f t="shared" si="11"/>
        <v>30-day</v>
      </c>
      <c r="AQ121" s="46" t="str">
        <f t="shared" si="12"/>
        <v>0-day</v>
      </c>
      <c r="AR121" s="17"/>
      <c r="AS121" s="47">
        <f t="shared" si="13"/>
        <v>119</v>
      </c>
      <c r="AT121" s="35" t="str">
        <f t="shared" si="32"/>
        <v>GMIAMI/2026/04/978</v>
      </c>
      <c r="AU121" s="48" t="e">
        <f t="shared" ca="1" si="14"/>
        <v>#NAME?</v>
      </c>
      <c r="AV121" s="48" t="e">
        <f t="shared" ca="1" si="15"/>
        <v>#NAME?</v>
      </c>
      <c r="AW121" s="49" t="e">
        <f t="shared" ca="1" si="16"/>
        <v>#NAME?</v>
      </c>
      <c r="AX121" s="48" t="e">
        <f t="shared" ca="1" si="17"/>
        <v>#NAME?</v>
      </c>
      <c r="AY121" s="49">
        <f t="shared" si="18"/>
        <v>200001050509</v>
      </c>
      <c r="AZ121" s="50" t="e">
        <f t="shared" ca="1" si="19"/>
        <v>#NAME?</v>
      </c>
      <c r="BA121" s="51" t="e">
        <f t="shared" ca="1" si="20"/>
        <v>#NAME?</v>
      </c>
      <c r="BB121" s="52" t="e">
        <f t="shared" ca="1" si="21"/>
        <v>#NAME?</v>
      </c>
      <c r="BC121" s="51" t="e">
        <f t="shared" ca="1" si="22"/>
        <v>#NAME?</v>
      </c>
      <c r="BD121" s="54" t="e">
        <f t="shared" ca="1" si="23"/>
        <v>#NAME?</v>
      </c>
      <c r="BE121" s="48" t="e">
        <f t="shared" ca="1" si="24"/>
        <v>#NAME?</v>
      </c>
      <c r="BF121" s="50" t="e">
        <f t="shared" ca="1" si="25"/>
        <v>#NAME?</v>
      </c>
      <c r="BG121" s="56" t="e">
        <f t="shared" ca="1" si="26"/>
        <v>#NAME?</v>
      </c>
      <c r="BH121" s="22"/>
      <c r="BI121" s="22"/>
      <c r="BJ121" s="22"/>
      <c r="BK121" s="22"/>
      <c r="BL121" s="22"/>
      <c r="BM121" s="22"/>
      <c r="BN121" s="24"/>
      <c r="BO121" s="24"/>
    </row>
    <row r="122" spans="1:67" ht="15.5">
      <c r="A122" s="25">
        <f t="shared" si="0"/>
        <v>120</v>
      </c>
      <c r="B122" s="62">
        <v>46137</v>
      </c>
      <c r="C122" s="26" t="s">
        <v>1028</v>
      </c>
      <c r="D122" s="27" t="s">
        <v>238</v>
      </c>
      <c r="E122" s="29" t="s">
        <v>239</v>
      </c>
      <c r="F122" s="31">
        <v>1</v>
      </c>
      <c r="G122" s="31" t="s">
        <v>63</v>
      </c>
      <c r="H122" s="31" t="str">
        <f t="shared" si="1"/>
        <v>DONE</v>
      </c>
      <c r="I122" s="31" t="s">
        <v>397</v>
      </c>
      <c r="J122" s="32" t="s">
        <v>398</v>
      </c>
      <c r="K122" s="32" t="s">
        <v>94</v>
      </c>
      <c r="L122" s="31">
        <v>9.9969999999999999</v>
      </c>
      <c r="M122" s="31" t="s">
        <v>218</v>
      </c>
      <c r="N122" s="75"/>
      <c r="O122" s="31" t="s">
        <v>369</v>
      </c>
      <c r="P122" s="31" t="s">
        <v>97</v>
      </c>
      <c r="Q122" s="31" t="s">
        <v>81</v>
      </c>
      <c r="R122" s="26">
        <v>200001050509</v>
      </c>
      <c r="S122" s="30">
        <v>46138</v>
      </c>
      <c r="T122" s="26" t="s">
        <v>77</v>
      </c>
      <c r="U122" s="30">
        <v>46146</v>
      </c>
      <c r="V122" s="25">
        <v>4000679426</v>
      </c>
      <c r="W122" s="58">
        <v>45609</v>
      </c>
      <c r="X122" s="34">
        <v>46156</v>
      </c>
      <c r="Y122" s="34" t="str">
        <f t="shared" si="2"/>
        <v>DONE</v>
      </c>
      <c r="Z122" s="36">
        <v>49697</v>
      </c>
      <c r="AA122" s="84">
        <v>46127</v>
      </c>
      <c r="AB122" s="34" t="str">
        <f t="shared" si="3"/>
        <v>DONE</v>
      </c>
      <c r="AC122" s="25"/>
      <c r="AD122" s="37" t="s">
        <v>1029</v>
      </c>
      <c r="AE122" s="42">
        <v>46157</v>
      </c>
      <c r="AF122" s="41" t="str">
        <f t="shared" si="4"/>
        <v>DONE</v>
      </c>
      <c r="AG122" s="44">
        <v>46158</v>
      </c>
      <c r="AH122" s="39">
        <v>46230</v>
      </c>
      <c r="AI122" s="35" t="str">
        <f t="shared" si="5"/>
        <v>PAID</v>
      </c>
      <c r="AJ122" s="45" t="str">
        <f t="array" ref="AJ122">IFERROR(INDEX('[1]Master Price'!$E:$E,MATCH(D122,'[1]Master Price'!$B:$B,0)),"0")</f>
        <v>0</v>
      </c>
      <c r="AK122" s="45">
        <f t="shared" si="6"/>
        <v>0</v>
      </c>
      <c r="AL122" s="46" t="str">
        <f t="shared" si="33"/>
        <v>0-day</v>
      </c>
      <c r="AM122" s="46" t="str">
        <f t="shared" si="8"/>
        <v>8-day</v>
      </c>
      <c r="AN122" s="46" t="str">
        <f t="shared" si="34"/>
        <v>0-day</v>
      </c>
      <c r="AO122" s="46" t="str">
        <f t="shared" si="31"/>
        <v>0-day</v>
      </c>
      <c r="AP122" s="46" t="str">
        <f t="shared" si="11"/>
        <v>30-day</v>
      </c>
      <c r="AQ122" s="46" t="str">
        <f t="shared" si="12"/>
        <v>0-day</v>
      </c>
      <c r="AR122" s="17"/>
      <c r="AS122" s="47">
        <f t="shared" si="13"/>
        <v>120</v>
      </c>
      <c r="AT122" s="35" t="str">
        <f t="shared" si="32"/>
        <v>GMIAMI/2026/04/978</v>
      </c>
      <c r="AU122" s="48" t="e">
        <f t="shared" ca="1" si="14"/>
        <v>#NAME?</v>
      </c>
      <c r="AV122" s="48" t="e">
        <f t="shared" ca="1" si="15"/>
        <v>#NAME?</v>
      </c>
      <c r="AW122" s="49" t="e">
        <f t="shared" ca="1" si="16"/>
        <v>#NAME?</v>
      </c>
      <c r="AX122" s="48" t="e">
        <f t="shared" ca="1" si="17"/>
        <v>#NAME?</v>
      </c>
      <c r="AY122" s="49">
        <f t="shared" si="18"/>
        <v>200001050509</v>
      </c>
      <c r="AZ122" s="50" t="e">
        <f t="shared" ca="1" si="19"/>
        <v>#NAME?</v>
      </c>
      <c r="BA122" s="51" t="e">
        <f t="shared" ca="1" si="20"/>
        <v>#NAME?</v>
      </c>
      <c r="BB122" s="52" t="e">
        <f t="shared" ca="1" si="21"/>
        <v>#NAME?</v>
      </c>
      <c r="BC122" s="51" t="e">
        <f t="shared" ca="1" si="22"/>
        <v>#NAME?</v>
      </c>
      <c r="BD122" s="54" t="e">
        <f t="shared" ca="1" si="23"/>
        <v>#NAME?</v>
      </c>
      <c r="BE122" s="48" t="e">
        <f t="shared" ca="1" si="24"/>
        <v>#NAME?</v>
      </c>
      <c r="BF122" s="50" t="e">
        <f t="shared" ca="1" si="25"/>
        <v>#NAME?</v>
      </c>
      <c r="BG122" s="56" t="e">
        <f t="shared" ca="1" si="26"/>
        <v>#NAME?</v>
      </c>
      <c r="BH122" s="22"/>
      <c r="BI122" s="22"/>
      <c r="BJ122" s="22"/>
      <c r="BK122" s="22"/>
      <c r="BL122" s="22"/>
      <c r="BM122" s="22"/>
      <c r="BN122" s="24"/>
      <c r="BO122" s="24"/>
    </row>
    <row r="123" spans="1:67" ht="15.5">
      <c r="A123" s="25">
        <f t="shared" si="0"/>
        <v>121</v>
      </c>
      <c r="B123" s="62">
        <v>46138</v>
      </c>
      <c r="C123" s="26" t="s">
        <v>1032</v>
      </c>
      <c r="D123" s="27" t="s">
        <v>119</v>
      </c>
      <c r="E123" s="29" t="s">
        <v>120</v>
      </c>
      <c r="F123" s="31">
        <v>4</v>
      </c>
      <c r="G123" s="31" t="s">
        <v>63</v>
      </c>
      <c r="H123" s="31" t="str">
        <f t="shared" si="1"/>
        <v>DONE</v>
      </c>
      <c r="I123" s="31" t="s">
        <v>143</v>
      </c>
      <c r="J123" s="32" t="s">
        <v>144</v>
      </c>
      <c r="K123" s="32" t="s">
        <v>70</v>
      </c>
      <c r="L123" s="31">
        <v>14.294</v>
      </c>
      <c r="M123" s="25"/>
      <c r="N123" s="31" t="s">
        <v>1033</v>
      </c>
      <c r="O123" s="31" t="s">
        <v>189</v>
      </c>
      <c r="P123" s="31" t="s">
        <v>97</v>
      </c>
      <c r="Q123" s="31" t="s">
        <v>711</v>
      </c>
      <c r="R123" s="26">
        <v>200001049950</v>
      </c>
      <c r="S123" s="30">
        <v>46138</v>
      </c>
      <c r="T123" s="26" t="s">
        <v>77</v>
      </c>
      <c r="U123" s="30">
        <v>46146</v>
      </c>
      <c r="V123" s="25">
        <v>4000679424</v>
      </c>
      <c r="W123" s="58">
        <v>45608</v>
      </c>
      <c r="X123" s="34">
        <v>46156</v>
      </c>
      <c r="Y123" s="34" t="str">
        <f t="shared" si="2"/>
        <v>DONE</v>
      </c>
      <c r="Z123" s="36">
        <v>49698</v>
      </c>
      <c r="AA123" s="84">
        <v>46127</v>
      </c>
      <c r="AB123" s="34" t="str">
        <f t="shared" si="3"/>
        <v>DONE</v>
      </c>
      <c r="AC123" s="25"/>
      <c r="AD123" s="37" t="s">
        <v>1034</v>
      </c>
      <c r="AE123" s="42">
        <v>46157</v>
      </c>
      <c r="AF123" s="41" t="str">
        <f t="shared" si="4"/>
        <v>DONE</v>
      </c>
      <c r="AG123" s="44">
        <v>46158</v>
      </c>
      <c r="AH123" s="39">
        <v>46230</v>
      </c>
      <c r="AI123" s="35" t="str">
        <f t="shared" si="5"/>
        <v>PAID</v>
      </c>
      <c r="AJ123" s="45" t="str">
        <f t="array" ref="AJ123">IFERROR(INDEX('[1]Master Price'!$E:$E,MATCH(D123,'[1]Master Price'!$B:$B,0)),"0")</f>
        <v>0</v>
      </c>
      <c r="AK123" s="45">
        <f t="shared" si="6"/>
        <v>0</v>
      </c>
      <c r="AL123" s="46" t="str">
        <f t="shared" si="33"/>
        <v>0-day</v>
      </c>
      <c r="AM123" s="46" t="str">
        <f t="shared" si="8"/>
        <v>8-day</v>
      </c>
      <c r="AN123" s="46" t="str">
        <f t="shared" si="34"/>
        <v>0-day</v>
      </c>
      <c r="AO123" s="46" t="str">
        <f t="shared" si="31"/>
        <v>0-day</v>
      </c>
      <c r="AP123" s="46" t="str">
        <f t="shared" si="11"/>
        <v>30-day</v>
      </c>
      <c r="AQ123" s="46" t="str">
        <f t="shared" si="12"/>
        <v>0-day</v>
      </c>
      <c r="AR123" s="17"/>
      <c r="AS123" s="47">
        <f t="shared" si="13"/>
        <v>121</v>
      </c>
      <c r="AT123" s="35" t="str">
        <f t="shared" si="32"/>
        <v>GMIAMI/2026/04/979</v>
      </c>
      <c r="AU123" s="48" t="e">
        <f t="shared" ca="1" si="14"/>
        <v>#NAME?</v>
      </c>
      <c r="AV123" s="48" t="e">
        <f t="shared" ca="1" si="15"/>
        <v>#NAME?</v>
      </c>
      <c r="AW123" s="49" t="e">
        <f t="shared" ca="1" si="16"/>
        <v>#NAME?</v>
      </c>
      <c r="AX123" s="48" t="e">
        <f t="shared" ca="1" si="17"/>
        <v>#NAME?</v>
      </c>
      <c r="AY123" s="49">
        <f t="shared" si="18"/>
        <v>200001049950</v>
      </c>
      <c r="AZ123" s="50" t="e">
        <f t="shared" ca="1" si="19"/>
        <v>#NAME?</v>
      </c>
      <c r="BA123" s="51" t="e">
        <f t="shared" ca="1" si="20"/>
        <v>#NAME?</v>
      </c>
      <c r="BB123" s="52" t="e">
        <f t="shared" ca="1" si="21"/>
        <v>#NAME?</v>
      </c>
      <c r="BC123" s="51" t="e">
        <f t="shared" ca="1" si="22"/>
        <v>#NAME?</v>
      </c>
      <c r="BD123" s="54" t="e">
        <f t="shared" ca="1" si="23"/>
        <v>#NAME?</v>
      </c>
      <c r="BE123" s="48" t="e">
        <f t="shared" ca="1" si="24"/>
        <v>#NAME?</v>
      </c>
      <c r="BF123" s="50" t="e">
        <f t="shared" ca="1" si="25"/>
        <v>#NAME?</v>
      </c>
      <c r="BG123" s="56" t="e">
        <f t="shared" ca="1" si="26"/>
        <v>#NAME?</v>
      </c>
      <c r="BH123" s="22"/>
      <c r="BI123" s="22"/>
      <c r="BJ123" s="22"/>
      <c r="BK123" s="22"/>
      <c r="BL123" s="22"/>
      <c r="BM123" s="22"/>
      <c r="BN123" s="24"/>
      <c r="BO123" s="24"/>
    </row>
    <row r="124" spans="1:67" ht="15.5">
      <c r="A124" s="25">
        <f t="shared" si="0"/>
        <v>122</v>
      </c>
      <c r="B124" s="62">
        <v>46138</v>
      </c>
      <c r="C124" s="26" t="s">
        <v>1035</v>
      </c>
      <c r="D124" s="73" t="s">
        <v>238</v>
      </c>
      <c r="E124" s="29" t="s">
        <v>239</v>
      </c>
      <c r="F124" s="31">
        <v>1</v>
      </c>
      <c r="G124" s="31" t="s">
        <v>63</v>
      </c>
      <c r="H124" s="31" t="str">
        <f t="shared" si="1"/>
        <v>DONE</v>
      </c>
      <c r="I124" s="31" t="s">
        <v>1036</v>
      </c>
      <c r="J124" s="32" t="s">
        <v>173</v>
      </c>
      <c r="K124" s="32" t="s">
        <v>94</v>
      </c>
      <c r="L124" s="32">
        <v>12040</v>
      </c>
      <c r="M124" s="31" t="s">
        <v>822</v>
      </c>
      <c r="N124" s="25"/>
      <c r="O124" s="31" t="s">
        <v>79</v>
      </c>
      <c r="P124" s="31" t="s">
        <v>97</v>
      </c>
      <c r="Q124" s="31" t="s">
        <v>81</v>
      </c>
      <c r="R124" s="26">
        <v>200001053072</v>
      </c>
      <c r="S124" s="30">
        <v>46139</v>
      </c>
      <c r="T124" s="26" t="s">
        <v>77</v>
      </c>
      <c r="U124" s="30">
        <v>46146</v>
      </c>
      <c r="V124" s="25">
        <v>4000679423</v>
      </c>
      <c r="W124" s="58">
        <v>45607</v>
      </c>
      <c r="X124" s="34">
        <v>46156</v>
      </c>
      <c r="Y124" s="34" t="str">
        <f t="shared" si="2"/>
        <v>DONE</v>
      </c>
      <c r="Z124" s="36">
        <v>49699</v>
      </c>
      <c r="AA124" s="84">
        <v>46127</v>
      </c>
      <c r="AB124" s="34" t="str">
        <f t="shared" si="3"/>
        <v>DONE</v>
      </c>
      <c r="AC124" s="25"/>
      <c r="AD124" s="37" t="s">
        <v>1037</v>
      </c>
      <c r="AE124" s="42">
        <v>46157</v>
      </c>
      <c r="AF124" s="41" t="str">
        <f t="shared" si="4"/>
        <v>DONE</v>
      </c>
      <c r="AG124" s="44">
        <v>46158</v>
      </c>
      <c r="AH124" s="39">
        <v>46230</v>
      </c>
      <c r="AI124" s="35" t="str">
        <f t="shared" si="5"/>
        <v>PAID</v>
      </c>
      <c r="AJ124" s="45" t="str">
        <f t="array" ref="AJ124">IFERROR(INDEX('[1]Master Price'!$E:$E,MATCH(D124,'[1]Master Price'!$B:$B,0)),"0")</f>
        <v>0</v>
      </c>
      <c r="AK124" s="45">
        <f t="shared" si="6"/>
        <v>0</v>
      </c>
      <c r="AL124" s="46" t="str">
        <f t="shared" si="33"/>
        <v>0-day</v>
      </c>
      <c r="AM124" s="46" t="str">
        <f t="shared" si="8"/>
        <v>7-day</v>
      </c>
      <c r="AN124" s="46" t="str">
        <f t="shared" si="34"/>
        <v>0-day</v>
      </c>
      <c r="AO124" s="46" t="str">
        <f t="shared" si="31"/>
        <v>0-day</v>
      </c>
      <c r="AP124" s="46" t="str">
        <f t="shared" si="11"/>
        <v>30-day</v>
      </c>
      <c r="AQ124" s="46" t="str">
        <f t="shared" si="12"/>
        <v>0-day</v>
      </c>
      <c r="AR124" s="17"/>
      <c r="AS124" s="47">
        <f t="shared" si="13"/>
        <v>122</v>
      </c>
      <c r="AT124" s="35" t="str">
        <f t="shared" si="32"/>
        <v>GMIAMI/2026/04/980</v>
      </c>
      <c r="AU124" s="48" t="e">
        <f t="shared" ca="1" si="14"/>
        <v>#NAME?</v>
      </c>
      <c r="AV124" s="48" t="e">
        <f t="shared" ca="1" si="15"/>
        <v>#NAME?</v>
      </c>
      <c r="AW124" s="49" t="e">
        <f t="shared" ca="1" si="16"/>
        <v>#NAME?</v>
      </c>
      <c r="AX124" s="48" t="e">
        <f t="shared" ca="1" si="17"/>
        <v>#NAME?</v>
      </c>
      <c r="AY124" s="49">
        <f t="shared" si="18"/>
        <v>200001053072</v>
      </c>
      <c r="AZ124" s="50" t="e">
        <f t="shared" ca="1" si="19"/>
        <v>#NAME?</v>
      </c>
      <c r="BA124" s="51" t="e">
        <f t="shared" ca="1" si="20"/>
        <v>#NAME?</v>
      </c>
      <c r="BB124" s="52" t="e">
        <f t="shared" ca="1" si="21"/>
        <v>#NAME?</v>
      </c>
      <c r="BC124" s="51" t="e">
        <f t="shared" ca="1" si="22"/>
        <v>#NAME?</v>
      </c>
      <c r="BD124" s="54" t="e">
        <f t="shared" ca="1" si="23"/>
        <v>#NAME?</v>
      </c>
      <c r="BE124" s="48" t="e">
        <f t="shared" ca="1" si="24"/>
        <v>#NAME?</v>
      </c>
      <c r="BF124" s="50" t="e">
        <f t="shared" ca="1" si="25"/>
        <v>#NAME?</v>
      </c>
      <c r="BG124" s="56" t="e">
        <f t="shared" ca="1" si="26"/>
        <v>#NAME?</v>
      </c>
      <c r="BH124" s="22"/>
      <c r="BI124" s="22"/>
      <c r="BJ124" s="22"/>
      <c r="BK124" s="22"/>
      <c r="BL124" s="22"/>
      <c r="BM124" s="22"/>
      <c r="BN124" s="24"/>
      <c r="BO124" s="24"/>
    </row>
    <row r="125" spans="1:67" ht="15.5">
      <c r="A125" s="25">
        <f t="shared" si="0"/>
        <v>123</v>
      </c>
      <c r="B125" s="62">
        <v>46138</v>
      </c>
      <c r="C125" s="26" t="s">
        <v>1035</v>
      </c>
      <c r="D125" s="27" t="s">
        <v>392</v>
      </c>
      <c r="E125" s="29" t="s">
        <v>393</v>
      </c>
      <c r="F125" s="31">
        <v>1</v>
      </c>
      <c r="G125" s="31" t="s">
        <v>63</v>
      </c>
      <c r="H125" s="31" t="str">
        <f t="shared" si="1"/>
        <v>DONE</v>
      </c>
      <c r="I125" s="31" t="s">
        <v>1036</v>
      </c>
      <c r="J125" s="32" t="s">
        <v>173</v>
      </c>
      <c r="K125" s="32" t="s">
        <v>94</v>
      </c>
      <c r="L125" s="31">
        <v>12040</v>
      </c>
      <c r="M125" s="31" t="s">
        <v>822</v>
      </c>
      <c r="N125" s="25"/>
      <c r="O125" s="31" t="s">
        <v>79</v>
      </c>
      <c r="P125" s="31" t="s">
        <v>97</v>
      </c>
      <c r="Q125" s="31" t="s">
        <v>81</v>
      </c>
      <c r="R125" s="26">
        <v>200001053072</v>
      </c>
      <c r="S125" s="30">
        <v>46142</v>
      </c>
      <c r="T125" s="26" t="s">
        <v>77</v>
      </c>
      <c r="U125" s="30">
        <v>46146</v>
      </c>
      <c r="V125" s="25">
        <v>4000679423</v>
      </c>
      <c r="W125" s="58">
        <v>45607</v>
      </c>
      <c r="X125" s="34">
        <v>46156</v>
      </c>
      <c r="Y125" s="34" t="str">
        <f t="shared" si="2"/>
        <v>DONE</v>
      </c>
      <c r="Z125" s="36">
        <v>49699</v>
      </c>
      <c r="AA125" s="84">
        <v>46127</v>
      </c>
      <c r="AB125" s="34" t="str">
        <f t="shared" si="3"/>
        <v>DONE</v>
      </c>
      <c r="AC125" s="25"/>
      <c r="AD125" s="37" t="s">
        <v>1037</v>
      </c>
      <c r="AE125" s="42">
        <v>46157</v>
      </c>
      <c r="AF125" s="41" t="str">
        <f t="shared" si="4"/>
        <v>DONE</v>
      </c>
      <c r="AG125" s="44">
        <v>46158</v>
      </c>
      <c r="AH125" s="39">
        <v>46230</v>
      </c>
      <c r="AI125" s="35" t="str">
        <f t="shared" si="5"/>
        <v>PAID</v>
      </c>
      <c r="AJ125" s="45" t="str">
        <f t="array" ref="AJ125">IFERROR(INDEX('[1]Master Price'!$E:$E,MATCH(D125,'[1]Master Price'!$B:$B,0)),"0")</f>
        <v>0</v>
      </c>
      <c r="AK125" s="45">
        <f t="shared" si="6"/>
        <v>0</v>
      </c>
      <c r="AL125" s="46" t="str">
        <f t="shared" si="33"/>
        <v>0-day</v>
      </c>
      <c r="AM125" s="46" t="str">
        <f t="shared" si="8"/>
        <v>4-day</v>
      </c>
      <c r="AN125" s="46" t="str">
        <f t="shared" si="34"/>
        <v>0-day</v>
      </c>
      <c r="AO125" s="46" t="str">
        <f t="shared" si="31"/>
        <v>0-day</v>
      </c>
      <c r="AP125" s="46" t="str">
        <f t="shared" si="11"/>
        <v>30-day</v>
      </c>
      <c r="AQ125" s="46" t="str">
        <f t="shared" si="12"/>
        <v>0-day</v>
      </c>
      <c r="AR125" s="17"/>
      <c r="AS125" s="47">
        <f t="shared" si="13"/>
        <v>123</v>
      </c>
      <c r="AT125" s="35" t="str">
        <f t="shared" si="32"/>
        <v>GMIAMI/2026/04/980</v>
      </c>
      <c r="AU125" s="48" t="e">
        <f t="shared" ca="1" si="14"/>
        <v>#NAME?</v>
      </c>
      <c r="AV125" s="48" t="e">
        <f t="shared" ca="1" si="15"/>
        <v>#NAME?</v>
      </c>
      <c r="AW125" s="49" t="e">
        <f t="shared" ca="1" si="16"/>
        <v>#NAME?</v>
      </c>
      <c r="AX125" s="48" t="e">
        <f t="shared" ca="1" si="17"/>
        <v>#NAME?</v>
      </c>
      <c r="AY125" s="49">
        <f t="shared" si="18"/>
        <v>200001053072</v>
      </c>
      <c r="AZ125" s="50" t="e">
        <f t="shared" ca="1" si="19"/>
        <v>#NAME?</v>
      </c>
      <c r="BA125" s="51" t="e">
        <f t="shared" ca="1" si="20"/>
        <v>#NAME?</v>
      </c>
      <c r="BB125" s="52" t="e">
        <f t="shared" ca="1" si="21"/>
        <v>#NAME?</v>
      </c>
      <c r="BC125" s="51" t="e">
        <f t="shared" ca="1" si="22"/>
        <v>#NAME?</v>
      </c>
      <c r="BD125" s="54" t="e">
        <f t="shared" ca="1" si="23"/>
        <v>#NAME?</v>
      </c>
      <c r="BE125" s="48" t="e">
        <f t="shared" ca="1" si="24"/>
        <v>#NAME?</v>
      </c>
      <c r="BF125" s="50" t="e">
        <f t="shared" ca="1" si="25"/>
        <v>#NAME?</v>
      </c>
      <c r="BG125" s="56" t="e">
        <f t="shared" ca="1" si="26"/>
        <v>#NAME?</v>
      </c>
      <c r="BH125" s="22"/>
      <c r="BI125" s="22"/>
      <c r="BJ125" s="22"/>
      <c r="BK125" s="22"/>
      <c r="BL125" s="22"/>
      <c r="BM125" s="22"/>
      <c r="BN125" s="24"/>
      <c r="BO125" s="24"/>
    </row>
    <row r="126" spans="1:67" ht="15.5">
      <c r="A126" s="25">
        <f t="shared" si="0"/>
        <v>124</v>
      </c>
      <c r="B126" s="62">
        <v>46140</v>
      </c>
      <c r="C126" s="26" t="s">
        <v>1041</v>
      </c>
      <c r="D126" s="27" t="s">
        <v>119</v>
      </c>
      <c r="E126" s="29" t="s">
        <v>120</v>
      </c>
      <c r="F126" s="31">
        <v>1</v>
      </c>
      <c r="G126" s="31" t="s">
        <v>63</v>
      </c>
      <c r="H126" s="31" t="str">
        <f t="shared" si="1"/>
        <v>DONE</v>
      </c>
      <c r="I126" s="31" t="s">
        <v>321</v>
      </c>
      <c r="J126" s="32" t="s">
        <v>965</v>
      </c>
      <c r="K126" s="32" t="s">
        <v>70</v>
      </c>
      <c r="L126" s="31"/>
      <c r="M126" s="25"/>
      <c r="N126" s="31" t="s">
        <v>782</v>
      </c>
      <c r="O126" s="31" t="s">
        <v>189</v>
      </c>
      <c r="P126" s="31" t="s">
        <v>97</v>
      </c>
      <c r="Q126" s="31" t="s">
        <v>763</v>
      </c>
      <c r="R126" s="26">
        <v>200001053077</v>
      </c>
      <c r="S126" s="30">
        <v>46142</v>
      </c>
      <c r="T126" s="26" t="s">
        <v>77</v>
      </c>
      <c r="U126" s="30">
        <v>46146</v>
      </c>
      <c r="V126" s="25">
        <v>4000679412</v>
      </c>
      <c r="W126" s="58">
        <v>45606</v>
      </c>
      <c r="X126" s="34">
        <v>46156</v>
      </c>
      <c r="Y126" s="34" t="str">
        <f t="shared" si="2"/>
        <v>DONE</v>
      </c>
      <c r="Z126" s="36">
        <v>49700</v>
      </c>
      <c r="AA126" s="84">
        <v>46127</v>
      </c>
      <c r="AB126" s="34" t="str">
        <f t="shared" si="3"/>
        <v>DONE</v>
      </c>
      <c r="AC126" s="25"/>
      <c r="AD126" s="37" t="s">
        <v>1042</v>
      </c>
      <c r="AE126" s="42">
        <v>46157</v>
      </c>
      <c r="AF126" s="41" t="str">
        <f t="shared" si="4"/>
        <v>DONE</v>
      </c>
      <c r="AG126" s="44">
        <v>46158</v>
      </c>
      <c r="AH126" s="39">
        <v>46230</v>
      </c>
      <c r="AI126" s="35" t="str">
        <f t="shared" si="5"/>
        <v>PAID</v>
      </c>
      <c r="AJ126" s="45" t="str">
        <f t="array" ref="AJ126">IFERROR(INDEX('[1]Master Price'!$E:$E,MATCH(D126,'[1]Master Price'!$B:$B,0)),"0")</f>
        <v>0</v>
      </c>
      <c r="AK126" s="45">
        <f t="shared" si="6"/>
        <v>0</v>
      </c>
      <c r="AL126" s="46" t="str">
        <f t="shared" si="33"/>
        <v>0-day</v>
      </c>
      <c r="AM126" s="46" t="str">
        <f t="shared" si="8"/>
        <v>4-day</v>
      </c>
      <c r="AN126" s="46" t="str">
        <f t="shared" si="34"/>
        <v>0-day</v>
      </c>
      <c r="AO126" s="46" t="str">
        <f t="shared" si="31"/>
        <v>0-day</v>
      </c>
      <c r="AP126" s="46" t="str">
        <f t="shared" si="11"/>
        <v>30-day</v>
      </c>
      <c r="AQ126" s="46" t="str">
        <f t="shared" si="12"/>
        <v>0-day</v>
      </c>
      <c r="AR126" s="17"/>
      <c r="AS126" s="47">
        <f t="shared" si="13"/>
        <v>124</v>
      </c>
      <c r="AT126" s="35" t="str">
        <f t="shared" si="32"/>
        <v>GMIAMI/2026/04/981</v>
      </c>
      <c r="AU126" s="48" t="e">
        <f t="shared" ca="1" si="14"/>
        <v>#NAME?</v>
      </c>
      <c r="AV126" s="48" t="e">
        <f t="shared" ca="1" si="15"/>
        <v>#NAME?</v>
      </c>
      <c r="AW126" s="49" t="e">
        <f t="shared" ca="1" si="16"/>
        <v>#NAME?</v>
      </c>
      <c r="AX126" s="48" t="e">
        <f t="shared" ca="1" si="17"/>
        <v>#NAME?</v>
      </c>
      <c r="AY126" s="49">
        <f t="shared" si="18"/>
        <v>200001053077</v>
      </c>
      <c r="AZ126" s="50" t="e">
        <f t="shared" ca="1" si="19"/>
        <v>#NAME?</v>
      </c>
      <c r="BA126" s="51" t="e">
        <f t="shared" ca="1" si="20"/>
        <v>#NAME?</v>
      </c>
      <c r="BB126" s="52" t="e">
        <f t="shared" ca="1" si="21"/>
        <v>#NAME?</v>
      </c>
      <c r="BC126" s="51" t="e">
        <f t="shared" ca="1" si="22"/>
        <v>#NAME?</v>
      </c>
      <c r="BD126" s="54" t="e">
        <f t="shared" ca="1" si="23"/>
        <v>#NAME?</v>
      </c>
      <c r="BE126" s="48" t="e">
        <f t="shared" ca="1" si="24"/>
        <v>#NAME?</v>
      </c>
      <c r="BF126" s="50" t="e">
        <f t="shared" ca="1" si="25"/>
        <v>#NAME?</v>
      </c>
      <c r="BG126" s="56" t="e">
        <f t="shared" ca="1" si="26"/>
        <v>#NAME?</v>
      </c>
      <c r="BH126" s="22"/>
      <c r="BI126" s="22"/>
      <c r="BJ126" s="22"/>
      <c r="BK126" s="22"/>
      <c r="BL126" s="22"/>
      <c r="BM126" s="22"/>
      <c r="BN126" s="24"/>
      <c r="BO126" s="24"/>
    </row>
    <row r="127" spans="1:67" ht="15.5">
      <c r="A127" s="25">
        <f t="shared" si="0"/>
        <v>125</v>
      </c>
      <c r="B127" s="62">
        <v>46141</v>
      </c>
      <c r="C127" s="26" t="s">
        <v>1045</v>
      </c>
      <c r="D127" s="27" t="s">
        <v>481</v>
      </c>
      <c r="E127" s="29" t="s">
        <v>482</v>
      </c>
      <c r="F127" s="31">
        <v>2</v>
      </c>
      <c r="G127" s="31" t="s">
        <v>63</v>
      </c>
      <c r="H127" s="31" t="str">
        <f t="shared" si="1"/>
        <v>DONE</v>
      </c>
      <c r="I127" s="31" t="s">
        <v>1046</v>
      </c>
      <c r="J127" s="31" t="s">
        <v>1047</v>
      </c>
      <c r="K127" s="31" t="s">
        <v>1048</v>
      </c>
      <c r="L127" s="31"/>
      <c r="M127" s="25"/>
      <c r="N127" s="31" t="s">
        <v>1049</v>
      </c>
      <c r="O127" s="31" t="s">
        <v>96</v>
      </c>
      <c r="P127" s="31" t="s">
        <v>97</v>
      </c>
      <c r="Q127" s="31" t="s">
        <v>380</v>
      </c>
      <c r="R127" s="26">
        <v>200001052043</v>
      </c>
      <c r="S127" s="30">
        <v>46142</v>
      </c>
      <c r="T127" s="26" t="s">
        <v>77</v>
      </c>
      <c r="U127" s="30">
        <v>46146</v>
      </c>
      <c r="V127" s="25">
        <v>4000679410</v>
      </c>
      <c r="W127" s="58">
        <v>45605</v>
      </c>
      <c r="X127" s="34">
        <v>46156</v>
      </c>
      <c r="Y127" s="34" t="str">
        <f t="shared" si="2"/>
        <v>DONE</v>
      </c>
      <c r="Z127" s="36">
        <v>49722</v>
      </c>
      <c r="AA127" s="84">
        <v>46127</v>
      </c>
      <c r="AB127" s="34" t="str">
        <f t="shared" si="3"/>
        <v>DONE</v>
      </c>
      <c r="AC127" s="25"/>
      <c r="AD127" s="37" t="s">
        <v>1050</v>
      </c>
      <c r="AE127" s="42">
        <v>46157</v>
      </c>
      <c r="AF127" s="41" t="str">
        <f t="shared" si="4"/>
        <v>DONE</v>
      </c>
      <c r="AG127" s="44">
        <v>46158</v>
      </c>
      <c r="AH127" s="39">
        <v>46230</v>
      </c>
      <c r="AI127" s="35" t="str">
        <f t="shared" si="5"/>
        <v>PAID</v>
      </c>
      <c r="AJ127" s="45" t="str">
        <f t="array" ref="AJ127">IFERROR(INDEX('[1]Master Price'!$E:$E,MATCH(D127,'[1]Master Price'!$B:$B,0)),"0")</f>
        <v>0</v>
      </c>
      <c r="AK127" s="45">
        <f t="shared" si="6"/>
        <v>0</v>
      </c>
      <c r="AL127" s="46" t="str">
        <f t="shared" si="33"/>
        <v>0-day</v>
      </c>
      <c r="AM127" s="46" t="str">
        <f t="shared" si="8"/>
        <v>4-day</v>
      </c>
      <c r="AN127" s="46" t="str">
        <f t="shared" si="34"/>
        <v>0-day</v>
      </c>
      <c r="AO127" s="46" t="str">
        <f t="shared" si="31"/>
        <v>0-day</v>
      </c>
      <c r="AP127" s="46" t="str">
        <f t="shared" si="11"/>
        <v>30-day</v>
      </c>
      <c r="AQ127" s="46" t="str">
        <f t="shared" si="12"/>
        <v>0-day</v>
      </c>
      <c r="AR127" s="17"/>
      <c r="AS127" s="47">
        <f t="shared" si="13"/>
        <v>125</v>
      </c>
      <c r="AT127" s="35" t="str">
        <f t="shared" si="32"/>
        <v>GMIAMI/2026/04/982</v>
      </c>
      <c r="AU127" s="48" t="e">
        <f t="shared" ca="1" si="14"/>
        <v>#NAME?</v>
      </c>
      <c r="AV127" s="48" t="e">
        <f t="shared" ca="1" si="15"/>
        <v>#NAME?</v>
      </c>
      <c r="AW127" s="49" t="e">
        <f t="shared" ca="1" si="16"/>
        <v>#NAME?</v>
      </c>
      <c r="AX127" s="48" t="e">
        <f t="shared" ca="1" si="17"/>
        <v>#NAME?</v>
      </c>
      <c r="AY127" s="49">
        <f t="shared" si="18"/>
        <v>200001052043</v>
      </c>
      <c r="AZ127" s="50" t="e">
        <f t="shared" ca="1" si="19"/>
        <v>#NAME?</v>
      </c>
      <c r="BA127" s="51" t="e">
        <f t="shared" ca="1" si="20"/>
        <v>#NAME?</v>
      </c>
      <c r="BB127" s="52" t="e">
        <f t="shared" ca="1" si="21"/>
        <v>#NAME?</v>
      </c>
      <c r="BC127" s="51" t="e">
        <f t="shared" ca="1" si="22"/>
        <v>#NAME?</v>
      </c>
      <c r="BD127" s="54" t="e">
        <f t="shared" ca="1" si="23"/>
        <v>#NAME?</v>
      </c>
      <c r="BE127" s="48" t="e">
        <f t="shared" ca="1" si="24"/>
        <v>#NAME?</v>
      </c>
      <c r="BF127" s="50" t="e">
        <f t="shared" ca="1" si="25"/>
        <v>#NAME?</v>
      </c>
      <c r="BG127" s="56" t="e">
        <f t="shared" ca="1" si="26"/>
        <v>#NAME?</v>
      </c>
      <c r="BH127" s="22"/>
      <c r="BI127" s="22"/>
      <c r="BJ127" s="22"/>
      <c r="BK127" s="22"/>
      <c r="BL127" s="22"/>
      <c r="BM127" s="22"/>
      <c r="BN127" s="24"/>
      <c r="BO127" s="24"/>
    </row>
    <row r="128" spans="1:67" ht="15.5">
      <c r="A128" s="25">
        <f t="shared" si="0"/>
        <v>126</v>
      </c>
      <c r="B128" s="62">
        <v>46141</v>
      </c>
      <c r="C128" s="26" t="s">
        <v>1045</v>
      </c>
      <c r="D128" s="27" t="s">
        <v>1051</v>
      </c>
      <c r="E128" s="29" t="s">
        <v>1052</v>
      </c>
      <c r="F128" s="31">
        <v>2</v>
      </c>
      <c r="G128" s="31" t="s">
        <v>63</v>
      </c>
      <c r="H128" s="31" t="str">
        <f t="shared" si="1"/>
        <v>DONE</v>
      </c>
      <c r="I128" s="31" t="s">
        <v>1046</v>
      </c>
      <c r="J128" s="31" t="s">
        <v>1047</v>
      </c>
      <c r="K128" s="31" t="s">
        <v>1048</v>
      </c>
      <c r="L128" s="31"/>
      <c r="M128" s="25"/>
      <c r="N128" s="31" t="s">
        <v>1049</v>
      </c>
      <c r="O128" s="31" t="s">
        <v>96</v>
      </c>
      <c r="P128" s="31" t="s">
        <v>97</v>
      </c>
      <c r="Q128" s="31" t="s">
        <v>380</v>
      </c>
      <c r="R128" s="26">
        <v>200001052043</v>
      </c>
      <c r="S128" s="30">
        <v>46142</v>
      </c>
      <c r="T128" s="26" t="s">
        <v>77</v>
      </c>
      <c r="U128" s="30">
        <v>46146</v>
      </c>
      <c r="V128" s="25">
        <v>4000679410</v>
      </c>
      <c r="W128" s="58">
        <v>45605</v>
      </c>
      <c r="X128" s="34">
        <v>46156</v>
      </c>
      <c r="Y128" s="34" t="str">
        <f t="shared" si="2"/>
        <v>DONE</v>
      </c>
      <c r="Z128" s="36">
        <v>49722</v>
      </c>
      <c r="AA128" s="84">
        <v>46127</v>
      </c>
      <c r="AB128" s="34" t="str">
        <f t="shared" si="3"/>
        <v>DONE</v>
      </c>
      <c r="AC128" s="25"/>
      <c r="AD128" s="37" t="s">
        <v>1050</v>
      </c>
      <c r="AE128" s="42">
        <v>46157</v>
      </c>
      <c r="AF128" s="41" t="str">
        <f t="shared" si="4"/>
        <v>DONE</v>
      </c>
      <c r="AG128" s="44">
        <v>46158</v>
      </c>
      <c r="AH128" s="39">
        <v>46230</v>
      </c>
      <c r="AI128" s="35" t="str">
        <f t="shared" si="5"/>
        <v>PAID</v>
      </c>
      <c r="AJ128" s="45" t="str">
        <f t="array" ref="AJ128">IFERROR(INDEX('[1]Master Price'!$E:$E,MATCH(D128,'[1]Master Price'!$B:$B,0)),"0")</f>
        <v>0</v>
      </c>
      <c r="AK128" s="45">
        <f t="shared" si="6"/>
        <v>0</v>
      </c>
      <c r="AL128" s="46" t="str">
        <f t="shared" si="33"/>
        <v>0-day</v>
      </c>
      <c r="AM128" s="46" t="str">
        <f t="shared" si="8"/>
        <v>4-day</v>
      </c>
      <c r="AN128" s="46" t="str">
        <f t="shared" si="34"/>
        <v>0-day</v>
      </c>
      <c r="AO128" s="46" t="str">
        <f t="shared" si="31"/>
        <v>0-day</v>
      </c>
      <c r="AP128" s="46" t="str">
        <f t="shared" si="11"/>
        <v>30-day</v>
      </c>
      <c r="AQ128" s="46" t="str">
        <f t="shared" si="12"/>
        <v>0-day</v>
      </c>
      <c r="AR128" s="17"/>
      <c r="AS128" s="47">
        <f t="shared" si="13"/>
        <v>126</v>
      </c>
      <c r="AT128" s="35" t="str">
        <f t="shared" si="32"/>
        <v>GMIAMI/2026/04/982</v>
      </c>
      <c r="AU128" s="48" t="e">
        <f t="shared" ca="1" si="14"/>
        <v>#NAME?</v>
      </c>
      <c r="AV128" s="48" t="e">
        <f t="shared" ca="1" si="15"/>
        <v>#NAME?</v>
      </c>
      <c r="AW128" s="49" t="e">
        <f t="shared" ca="1" si="16"/>
        <v>#NAME?</v>
      </c>
      <c r="AX128" s="48" t="e">
        <f t="shared" ca="1" si="17"/>
        <v>#NAME?</v>
      </c>
      <c r="AY128" s="49">
        <f t="shared" si="18"/>
        <v>200001052043</v>
      </c>
      <c r="AZ128" s="50" t="e">
        <f t="shared" ca="1" si="19"/>
        <v>#NAME?</v>
      </c>
      <c r="BA128" s="51" t="e">
        <f t="shared" ca="1" si="20"/>
        <v>#NAME?</v>
      </c>
      <c r="BB128" s="52" t="e">
        <f t="shared" ca="1" si="21"/>
        <v>#NAME?</v>
      </c>
      <c r="BC128" s="51" t="e">
        <f t="shared" ca="1" si="22"/>
        <v>#NAME?</v>
      </c>
      <c r="BD128" s="54" t="e">
        <f t="shared" ca="1" si="23"/>
        <v>#NAME?</v>
      </c>
      <c r="BE128" s="48" t="e">
        <f t="shared" ca="1" si="24"/>
        <v>#NAME?</v>
      </c>
      <c r="BF128" s="50" t="e">
        <f t="shared" ca="1" si="25"/>
        <v>#NAME?</v>
      </c>
      <c r="BG128" s="56" t="e">
        <f t="shared" ca="1" si="26"/>
        <v>#NAME?</v>
      </c>
      <c r="BH128" s="22"/>
      <c r="BI128" s="22"/>
      <c r="BJ128" s="22"/>
      <c r="BK128" s="22"/>
      <c r="BL128" s="22"/>
      <c r="BM128" s="22"/>
      <c r="BN128" s="24"/>
      <c r="BO128" s="24"/>
    </row>
    <row r="129" spans="1:67" ht="15.5">
      <c r="A129" s="25">
        <f t="shared" si="0"/>
        <v>127</v>
      </c>
      <c r="B129" s="62">
        <v>46141</v>
      </c>
      <c r="C129" s="26" t="s">
        <v>1053</v>
      </c>
      <c r="D129" s="27" t="s">
        <v>165</v>
      </c>
      <c r="E129" s="29" t="s">
        <v>166</v>
      </c>
      <c r="F129" s="31">
        <v>1</v>
      </c>
      <c r="G129" s="31" t="s">
        <v>63</v>
      </c>
      <c r="H129" s="31" t="str">
        <f t="shared" si="1"/>
        <v>DONE</v>
      </c>
      <c r="I129" s="31" t="s">
        <v>169</v>
      </c>
      <c r="J129" s="32" t="s">
        <v>170</v>
      </c>
      <c r="K129" s="32" t="s">
        <v>70</v>
      </c>
      <c r="L129" s="31">
        <v>32.375999999999998</v>
      </c>
      <c r="M129" s="25"/>
      <c r="N129" s="31" t="s">
        <v>1054</v>
      </c>
      <c r="O129" s="31" t="s">
        <v>189</v>
      </c>
      <c r="P129" s="31" t="s">
        <v>97</v>
      </c>
      <c r="Q129" s="31" t="s">
        <v>763</v>
      </c>
      <c r="R129" s="26">
        <v>200001053082</v>
      </c>
      <c r="S129" s="30">
        <v>46142</v>
      </c>
      <c r="T129" s="26" t="s">
        <v>77</v>
      </c>
      <c r="U129" s="30">
        <v>46146</v>
      </c>
      <c r="V129" s="25">
        <v>4000679406</v>
      </c>
      <c r="W129" s="58">
        <v>45604</v>
      </c>
      <c r="X129" s="34">
        <v>46156</v>
      </c>
      <c r="Y129" s="34" t="str">
        <f t="shared" si="2"/>
        <v>DONE</v>
      </c>
      <c r="Z129" s="100">
        <v>49748</v>
      </c>
      <c r="AA129" s="93">
        <v>46160</v>
      </c>
      <c r="AB129" s="34" t="str">
        <f t="shared" si="3"/>
        <v>DONE</v>
      </c>
      <c r="AC129" s="25"/>
      <c r="AD129" s="37" t="s">
        <v>1055</v>
      </c>
      <c r="AE129" s="42">
        <v>46161</v>
      </c>
      <c r="AF129" s="41" t="str">
        <f t="shared" si="4"/>
        <v>DONE</v>
      </c>
      <c r="AG129" s="42">
        <v>46161</v>
      </c>
      <c r="AH129" s="39">
        <v>46230</v>
      </c>
      <c r="AI129" s="35" t="str">
        <f t="shared" si="5"/>
        <v>PAID</v>
      </c>
      <c r="AJ129" s="45" t="str">
        <f t="array" ref="AJ129">IFERROR(INDEX('[1]Master Price'!$E:$E,MATCH(D129,'[1]Master Price'!$B:$B,0)),"0")</f>
        <v>0</v>
      </c>
      <c r="AK129" s="45">
        <f t="shared" si="6"/>
        <v>0</v>
      </c>
      <c r="AL129" s="46" t="str">
        <f t="shared" si="33"/>
        <v>0-day</v>
      </c>
      <c r="AM129" s="46" t="str">
        <f t="shared" si="8"/>
        <v>4-day</v>
      </c>
      <c r="AN129" s="46" t="str">
        <f t="shared" si="34"/>
        <v>0-day</v>
      </c>
      <c r="AO129" s="46" t="str">
        <f t="shared" si="31"/>
        <v>4-day</v>
      </c>
      <c r="AP129" s="46" t="str">
        <f t="shared" si="11"/>
        <v>1-day</v>
      </c>
      <c r="AQ129" s="46" t="str">
        <f t="shared" si="12"/>
        <v>0-day</v>
      </c>
      <c r="AR129" s="17"/>
      <c r="AS129" s="47">
        <f t="shared" si="13"/>
        <v>127</v>
      </c>
      <c r="AT129" s="35" t="str">
        <f t="shared" si="32"/>
        <v>GMIAMI/2026/04/983</v>
      </c>
      <c r="AU129" s="48" t="e">
        <f t="shared" ca="1" si="14"/>
        <v>#NAME?</v>
      </c>
      <c r="AV129" s="48" t="e">
        <f t="shared" ca="1" si="15"/>
        <v>#NAME?</v>
      </c>
      <c r="AW129" s="49" t="e">
        <f t="shared" ca="1" si="16"/>
        <v>#NAME?</v>
      </c>
      <c r="AX129" s="48" t="e">
        <f t="shared" ca="1" si="17"/>
        <v>#NAME?</v>
      </c>
      <c r="AY129" s="49">
        <f t="shared" si="18"/>
        <v>200001053082</v>
      </c>
      <c r="AZ129" s="50" t="e">
        <f t="shared" ca="1" si="19"/>
        <v>#NAME?</v>
      </c>
      <c r="BA129" s="51" t="e">
        <f t="shared" ca="1" si="20"/>
        <v>#NAME?</v>
      </c>
      <c r="BB129" s="52" t="e">
        <f t="shared" ca="1" si="21"/>
        <v>#NAME?</v>
      </c>
      <c r="BC129" s="51" t="e">
        <f t="shared" ca="1" si="22"/>
        <v>#NAME?</v>
      </c>
      <c r="BD129" s="54" t="e">
        <f t="shared" ca="1" si="23"/>
        <v>#NAME?</v>
      </c>
      <c r="BE129" s="48" t="e">
        <f t="shared" ca="1" si="24"/>
        <v>#NAME?</v>
      </c>
      <c r="BF129" s="50" t="e">
        <f t="shared" ca="1" si="25"/>
        <v>#NAME?</v>
      </c>
      <c r="BG129" s="56" t="e">
        <f t="shared" ca="1" si="26"/>
        <v>#NAME?</v>
      </c>
      <c r="BH129" s="22"/>
      <c r="BI129" s="22"/>
      <c r="BJ129" s="22"/>
      <c r="BK129" s="22"/>
      <c r="BL129" s="22"/>
      <c r="BM129" s="22"/>
      <c r="BN129" s="24"/>
      <c r="BO129" s="24"/>
    </row>
    <row r="130" spans="1:67" ht="15.5">
      <c r="A130" s="25">
        <f t="shared" si="0"/>
        <v>128</v>
      </c>
      <c r="B130" s="62">
        <v>46141</v>
      </c>
      <c r="C130" s="26" t="s">
        <v>1053</v>
      </c>
      <c r="D130" s="27" t="s">
        <v>1056</v>
      </c>
      <c r="E130" s="29" t="s">
        <v>1057</v>
      </c>
      <c r="F130" s="31">
        <v>1</v>
      </c>
      <c r="G130" s="31" t="s">
        <v>63</v>
      </c>
      <c r="H130" s="31" t="str">
        <f t="shared" si="1"/>
        <v>DONE</v>
      </c>
      <c r="I130" s="31" t="s">
        <v>169</v>
      </c>
      <c r="J130" s="32" t="s">
        <v>170</v>
      </c>
      <c r="K130" s="32" t="s">
        <v>70</v>
      </c>
      <c r="L130" s="31">
        <v>32.375999999999998</v>
      </c>
      <c r="M130" s="25"/>
      <c r="N130" s="31" t="s">
        <v>1054</v>
      </c>
      <c r="O130" s="31" t="s">
        <v>189</v>
      </c>
      <c r="P130" s="31" t="s">
        <v>97</v>
      </c>
      <c r="Q130" s="31" t="s">
        <v>763</v>
      </c>
      <c r="R130" s="26">
        <v>200001053082</v>
      </c>
      <c r="S130" s="30">
        <v>46142</v>
      </c>
      <c r="T130" s="26" t="s">
        <v>77</v>
      </c>
      <c r="U130" s="30">
        <v>46146</v>
      </c>
      <c r="V130" s="25">
        <v>4000679406</v>
      </c>
      <c r="W130" s="58">
        <v>45604</v>
      </c>
      <c r="X130" s="34">
        <v>46156</v>
      </c>
      <c r="Y130" s="34" t="str">
        <f t="shared" si="2"/>
        <v>DONE</v>
      </c>
      <c r="Z130" s="100">
        <v>49748</v>
      </c>
      <c r="AA130" s="93">
        <v>46160</v>
      </c>
      <c r="AB130" s="34" t="str">
        <f t="shared" si="3"/>
        <v>DONE</v>
      </c>
      <c r="AC130" s="25"/>
      <c r="AD130" s="37" t="s">
        <v>1055</v>
      </c>
      <c r="AE130" s="42">
        <v>46161</v>
      </c>
      <c r="AF130" s="41" t="str">
        <f t="shared" si="4"/>
        <v>DONE</v>
      </c>
      <c r="AG130" s="42">
        <v>46161</v>
      </c>
      <c r="AH130" s="39">
        <v>46230</v>
      </c>
      <c r="AI130" s="35" t="str">
        <f t="shared" si="5"/>
        <v>PAID</v>
      </c>
      <c r="AJ130" s="45" t="str">
        <f t="array" ref="AJ130">IFERROR(INDEX('[1]Master Price'!$E:$E,MATCH(D130,'[1]Master Price'!$B:$B,0)),"0")</f>
        <v>0</v>
      </c>
      <c r="AK130" s="45">
        <f t="shared" si="6"/>
        <v>0</v>
      </c>
      <c r="AL130" s="46" t="str">
        <f t="shared" si="33"/>
        <v>0-day</v>
      </c>
      <c r="AM130" s="46" t="str">
        <f t="shared" si="8"/>
        <v>4-day</v>
      </c>
      <c r="AN130" s="46" t="str">
        <f t="shared" si="34"/>
        <v>0-day</v>
      </c>
      <c r="AO130" s="46" t="str">
        <f t="shared" si="31"/>
        <v>4-day</v>
      </c>
      <c r="AP130" s="46" t="str">
        <f t="shared" si="11"/>
        <v>1-day</v>
      </c>
      <c r="AQ130" s="46" t="str">
        <f t="shared" si="12"/>
        <v>0-day</v>
      </c>
      <c r="AR130" s="17"/>
      <c r="AS130" s="47">
        <f t="shared" si="13"/>
        <v>128</v>
      </c>
      <c r="AT130" s="35" t="str">
        <f t="shared" si="32"/>
        <v>GMIAMI/2026/04/983</v>
      </c>
      <c r="AU130" s="48" t="e">
        <f t="shared" ca="1" si="14"/>
        <v>#NAME?</v>
      </c>
      <c r="AV130" s="48" t="e">
        <f t="shared" ca="1" si="15"/>
        <v>#NAME?</v>
      </c>
      <c r="AW130" s="49" t="e">
        <f t="shared" ca="1" si="16"/>
        <v>#NAME?</v>
      </c>
      <c r="AX130" s="48" t="e">
        <f t="shared" ca="1" si="17"/>
        <v>#NAME?</v>
      </c>
      <c r="AY130" s="49">
        <f t="shared" si="18"/>
        <v>200001053082</v>
      </c>
      <c r="AZ130" s="50" t="e">
        <f t="shared" ca="1" si="19"/>
        <v>#NAME?</v>
      </c>
      <c r="BA130" s="51" t="e">
        <f t="shared" ca="1" si="20"/>
        <v>#NAME?</v>
      </c>
      <c r="BB130" s="52" t="e">
        <f t="shared" ca="1" si="21"/>
        <v>#NAME?</v>
      </c>
      <c r="BC130" s="51" t="e">
        <f t="shared" ca="1" si="22"/>
        <v>#NAME?</v>
      </c>
      <c r="BD130" s="54" t="e">
        <f t="shared" ca="1" si="23"/>
        <v>#NAME?</v>
      </c>
      <c r="BE130" s="48" t="e">
        <f t="shared" ca="1" si="24"/>
        <v>#NAME?</v>
      </c>
      <c r="BF130" s="50" t="e">
        <f t="shared" ca="1" si="25"/>
        <v>#NAME?</v>
      </c>
      <c r="BG130" s="56" t="e">
        <f t="shared" ca="1" si="26"/>
        <v>#NAME?</v>
      </c>
      <c r="BH130" s="22"/>
      <c r="BI130" s="22"/>
      <c r="BJ130" s="22"/>
      <c r="BK130" s="22"/>
      <c r="BL130" s="22"/>
      <c r="BM130" s="22"/>
      <c r="BN130" s="24"/>
      <c r="BO130" s="24"/>
    </row>
    <row r="131" spans="1:67" ht="15.5">
      <c r="A131" s="25">
        <f t="shared" si="0"/>
        <v>129</v>
      </c>
      <c r="B131" s="62">
        <v>46141</v>
      </c>
      <c r="C131" s="26" t="s">
        <v>1053</v>
      </c>
      <c r="D131" s="27" t="s">
        <v>233</v>
      </c>
      <c r="E131" s="29" t="s">
        <v>234</v>
      </c>
      <c r="F131" s="31">
        <v>2</v>
      </c>
      <c r="G131" s="31" t="s">
        <v>63</v>
      </c>
      <c r="H131" s="31" t="str">
        <f t="shared" si="1"/>
        <v>DONE</v>
      </c>
      <c r="I131" s="31" t="s">
        <v>169</v>
      </c>
      <c r="J131" s="32" t="s">
        <v>170</v>
      </c>
      <c r="K131" s="32" t="s">
        <v>70</v>
      </c>
      <c r="L131" s="31">
        <v>32.375999999999998</v>
      </c>
      <c r="M131" s="25"/>
      <c r="N131" s="31" t="s">
        <v>1054</v>
      </c>
      <c r="O131" s="31" t="s">
        <v>189</v>
      </c>
      <c r="P131" s="31" t="s">
        <v>97</v>
      </c>
      <c r="Q131" s="31" t="s">
        <v>763</v>
      </c>
      <c r="R131" s="26">
        <v>200001053082</v>
      </c>
      <c r="S131" s="30">
        <v>46142</v>
      </c>
      <c r="T131" s="26" t="s">
        <v>77</v>
      </c>
      <c r="U131" s="30">
        <v>46146</v>
      </c>
      <c r="V131" s="25">
        <v>4000679406</v>
      </c>
      <c r="W131" s="58">
        <v>45604</v>
      </c>
      <c r="X131" s="34">
        <v>46156</v>
      </c>
      <c r="Y131" s="34" t="str">
        <f t="shared" si="2"/>
        <v>DONE</v>
      </c>
      <c r="Z131" s="100">
        <v>49748</v>
      </c>
      <c r="AA131" s="93">
        <v>46160</v>
      </c>
      <c r="AB131" s="34" t="str">
        <f t="shared" si="3"/>
        <v>DONE</v>
      </c>
      <c r="AC131" s="25"/>
      <c r="AD131" s="37" t="s">
        <v>1055</v>
      </c>
      <c r="AE131" s="42">
        <v>46161</v>
      </c>
      <c r="AF131" s="41" t="str">
        <f t="shared" si="4"/>
        <v>DONE</v>
      </c>
      <c r="AG131" s="42">
        <v>46161</v>
      </c>
      <c r="AH131" s="39">
        <v>46230</v>
      </c>
      <c r="AI131" s="35" t="str">
        <f t="shared" si="5"/>
        <v>PAID</v>
      </c>
      <c r="AJ131" s="45" t="str">
        <f t="array" ref="AJ131">IFERROR(INDEX('[1]Master Price'!$E:$E,MATCH(D131,'[1]Master Price'!$B:$B,0)),"0")</f>
        <v>0</v>
      </c>
      <c r="AK131" s="45">
        <f t="shared" si="6"/>
        <v>0</v>
      </c>
      <c r="AL131" s="46" t="str">
        <f t="shared" si="33"/>
        <v>0-day</v>
      </c>
      <c r="AM131" s="46" t="str">
        <f t="shared" si="8"/>
        <v>4-day</v>
      </c>
      <c r="AN131" s="46" t="str">
        <f t="shared" si="34"/>
        <v>0-day</v>
      </c>
      <c r="AO131" s="46" t="str">
        <f t="shared" si="31"/>
        <v>4-day</v>
      </c>
      <c r="AP131" s="46" t="str">
        <f t="shared" si="11"/>
        <v>1-day</v>
      </c>
      <c r="AQ131" s="46" t="str">
        <f t="shared" si="12"/>
        <v>0-day</v>
      </c>
      <c r="AR131" s="17"/>
      <c r="AS131" s="47">
        <f t="shared" si="13"/>
        <v>129</v>
      </c>
      <c r="AT131" s="35" t="str">
        <f t="shared" si="32"/>
        <v>GMIAMI/2026/04/983</v>
      </c>
      <c r="AU131" s="48" t="e">
        <f t="shared" ca="1" si="14"/>
        <v>#NAME?</v>
      </c>
      <c r="AV131" s="48" t="e">
        <f t="shared" ca="1" si="15"/>
        <v>#NAME?</v>
      </c>
      <c r="AW131" s="49" t="e">
        <f t="shared" ca="1" si="16"/>
        <v>#NAME?</v>
      </c>
      <c r="AX131" s="48" t="e">
        <f t="shared" ca="1" si="17"/>
        <v>#NAME?</v>
      </c>
      <c r="AY131" s="49">
        <f t="shared" si="18"/>
        <v>200001053082</v>
      </c>
      <c r="AZ131" s="50" t="e">
        <f t="shared" ca="1" si="19"/>
        <v>#NAME?</v>
      </c>
      <c r="BA131" s="51" t="e">
        <f t="shared" ca="1" si="20"/>
        <v>#NAME?</v>
      </c>
      <c r="BB131" s="52" t="e">
        <f t="shared" ca="1" si="21"/>
        <v>#NAME?</v>
      </c>
      <c r="BC131" s="51" t="e">
        <f t="shared" ca="1" si="22"/>
        <v>#NAME?</v>
      </c>
      <c r="BD131" s="54" t="e">
        <f t="shared" ca="1" si="23"/>
        <v>#NAME?</v>
      </c>
      <c r="BE131" s="48" t="e">
        <f t="shared" ca="1" si="24"/>
        <v>#NAME?</v>
      </c>
      <c r="BF131" s="50" t="e">
        <f t="shared" ca="1" si="25"/>
        <v>#NAME?</v>
      </c>
      <c r="BG131" s="56" t="e">
        <f t="shared" ca="1" si="26"/>
        <v>#NAME?</v>
      </c>
      <c r="BH131" s="22"/>
      <c r="BI131" s="22"/>
      <c r="BJ131" s="22"/>
      <c r="BK131" s="22"/>
      <c r="BL131" s="22"/>
      <c r="BM131" s="22"/>
      <c r="BN131" s="24"/>
      <c r="BO131" s="24"/>
    </row>
    <row r="132" spans="1:67" ht="15.5">
      <c r="A132" s="25">
        <f t="shared" si="0"/>
        <v>130</v>
      </c>
      <c r="B132" s="62">
        <v>46141</v>
      </c>
      <c r="C132" s="26" t="s">
        <v>1053</v>
      </c>
      <c r="D132" s="27" t="s">
        <v>243</v>
      </c>
      <c r="E132" s="29" t="s">
        <v>244</v>
      </c>
      <c r="F132" s="31">
        <v>2</v>
      </c>
      <c r="G132" s="31" t="s">
        <v>63</v>
      </c>
      <c r="H132" s="31" t="str">
        <f t="shared" si="1"/>
        <v>DONE</v>
      </c>
      <c r="I132" s="31" t="s">
        <v>169</v>
      </c>
      <c r="J132" s="32" t="s">
        <v>170</v>
      </c>
      <c r="K132" s="32" t="s">
        <v>70</v>
      </c>
      <c r="L132" s="31">
        <v>32.375999999999998</v>
      </c>
      <c r="M132" s="25"/>
      <c r="N132" s="31" t="s">
        <v>1054</v>
      </c>
      <c r="O132" s="31" t="s">
        <v>189</v>
      </c>
      <c r="P132" s="31" t="s">
        <v>97</v>
      </c>
      <c r="Q132" s="31" t="s">
        <v>763</v>
      </c>
      <c r="R132" s="26">
        <v>200001053082</v>
      </c>
      <c r="S132" s="30">
        <v>46142</v>
      </c>
      <c r="T132" s="26" t="s">
        <v>77</v>
      </c>
      <c r="U132" s="30">
        <v>46146</v>
      </c>
      <c r="V132" s="25">
        <v>4000679406</v>
      </c>
      <c r="W132" s="58">
        <v>45604</v>
      </c>
      <c r="X132" s="34">
        <v>46156</v>
      </c>
      <c r="Y132" s="34" t="str">
        <f t="shared" si="2"/>
        <v>DONE</v>
      </c>
      <c r="Z132" s="100">
        <v>49748</v>
      </c>
      <c r="AA132" s="93">
        <v>46160</v>
      </c>
      <c r="AB132" s="34" t="str">
        <f t="shared" si="3"/>
        <v>DONE</v>
      </c>
      <c r="AC132" s="25"/>
      <c r="AD132" s="37" t="s">
        <v>1055</v>
      </c>
      <c r="AE132" s="42">
        <v>46161</v>
      </c>
      <c r="AF132" s="41" t="str">
        <f t="shared" si="4"/>
        <v>DONE</v>
      </c>
      <c r="AG132" s="42">
        <v>46161</v>
      </c>
      <c r="AH132" s="39">
        <v>46230</v>
      </c>
      <c r="AI132" s="35" t="str">
        <f t="shared" si="5"/>
        <v>PAID</v>
      </c>
      <c r="AJ132" s="45" t="str">
        <f t="array" ref="AJ132">IFERROR(INDEX('[1]Master Price'!$E:$E,MATCH(D132,'[1]Master Price'!$B:$B,0)),"0")</f>
        <v>0</v>
      </c>
      <c r="AK132" s="45">
        <f t="shared" si="6"/>
        <v>0</v>
      </c>
      <c r="AL132" s="46" t="str">
        <f t="shared" si="33"/>
        <v>0-day</v>
      </c>
      <c r="AM132" s="46" t="str">
        <f t="shared" si="8"/>
        <v>4-day</v>
      </c>
      <c r="AN132" s="46" t="str">
        <f t="shared" si="34"/>
        <v>0-day</v>
      </c>
      <c r="AO132" s="46" t="str">
        <f t="shared" si="31"/>
        <v>4-day</v>
      </c>
      <c r="AP132" s="46" t="str">
        <f t="shared" si="11"/>
        <v>1-day</v>
      </c>
      <c r="AQ132" s="46" t="str">
        <f t="shared" si="12"/>
        <v>0-day</v>
      </c>
      <c r="AR132" s="17"/>
      <c r="AS132" s="47">
        <f t="shared" si="13"/>
        <v>130</v>
      </c>
      <c r="AT132" s="35" t="str">
        <f t="shared" si="32"/>
        <v>GMIAMI/2026/04/983</v>
      </c>
      <c r="AU132" s="48" t="e">
        <f t="shared" ca="1" si="14"/>
        <v>#NAME?</v>
      </c>
      <c r="AV132" s="48" t="e">
        <f t="shared" ca="1" si="15"/>
        <v>#NAME?</v>
      </c>
      <c r="AW132" s="49" t="e">
        <f t="shared" ca="1" si="16"/>
        <v>#NAME?</v>
      </c>
      <c r="AX132" s="48" t="e">
        <f t="shared" ca="1" si="17"/>
        <v>#NAME?</v>
      </c>
      <c r="AY132" s="49">
        <f t="shared" si="18"/>
        <v>200001053082</v>
      </c>
      <c r="AZ132" s="50" t="e">
        <f t="shared" ca="1" si="19"/>
        <v>#NAME?</v>
      </c>
      <c r="BA132" s="51" t="e">
        <f t="shared" ca="1" si="20"/>
        <v>#NAME?</v>
      </c>
      <c r="BB132" s="52" t="e">
        <f t="shared" ca="1" si="21"/>
        <v>#NAME?</v>
      </c>
      <c r="BC132" s="51" t="e">
        <f t="shared" ca="1" si="22"/>
        <v>#NAME?</v>
      </c>
      <c r="BD132" s="54" t="e">
        <f t="shared" ca="1" si="23"/>
        <v>#NAME?</v>
      </c>
      <c r="BE132" s="48" t="e">
        <f t="shared" ca="1" si="24"/>
        <v>#NAME?</v>
      </c>
      <c r="BF132" s="50" t="e">
        <f t="shared" ca="1" si="25"/>
        <v>#NAME?</v>
      </c>
      <c r="BG132" s="56" t="e">
        <f t="shared" ca="1" si="26"/>
        <v>#NAME?</v>
      </c>
      <c r="BH132" s="22"/>
      <c r="BI132" s="22"/>
      <c r="BJ132" s="22"/>
      <c r="BK132" s="22"/>
      <c r="BL132" s="22"/>
      <c r="BM132" s="22"/>
      <c r="BN132" s="24"/>
      <c r="BO132" s="24"/>
    </row>
    <row r="133" spans="1:67" ht="15.5">
      <c r="A133" s="25">
        <f t="shared" si="0"/>
        <v>131</v>
      </c>
      <c r="B133" s="71">
        <v>46131</v>
      </c>
      <c r="C133" s="61" t="s">
        <v>1058</v>
      </c>
      <c r="D133" s="27" t="s">
        <v>344</v>
      </c>
      <c r="E133" s="29" t="s">
        <v>346</v>
      </c>
      <c r="F133" s="31">
        <v>1</v>
      </c>
      <c r="G133" s="31" t="s">
        <v>63</v>
      </c>
      <c r="H133" s="31" t="str">
        <f t="shared" si="1"/>
        <v>DONE</v>
      </c>
      <c r="I133" s="31" t="s">
        <v>1059</v>
      </c>
      <c r="J133" s="32" t="s">
        <v>115</v>
      </c>
      <c r="K133" s="32" t="s">
        <v>94</v>
      </c>
      <c r="L133" s="31">
        <v>8.7479999999999993</v>
      </c>
      <c r="M133" s="31" t="s">
        <v>861</v>
      </c>
      <c r="N133" s="31"/>
      <c r="O133" s="31" t="s">
        <v>72</v>
      </c>
      <c r="P133" s="31" t="s">
        <v>97</v>
      </c>
      <c r="Q133" s="31" t="s">
        <v>287</v>
      </c>
      <c r="R133" s="26">
        <v>200001048583</v>
      </c>
      <c r="S133" s="30">
        <v>46142</v>
      </c>
      <c r="T133" s="26" t="s">
        <v>77</v>
      </c>
      <c r="U133" s="82"/>
      <c r="V133" s="25">
        <v>4000681498</v>
      </c>
      <c r="W133" s="58">
        <v>46683</v>
      </c>
      <c r="X133" s="34">
        <v>46185</v>
      </c>
      <c r="Y133" s="34" t="str">
        <f t="shared" si="2"/>
        <v>DONE</v>
      </c>
      <c r="Z133" s="36">
        <v>50814</v>
      </c>
      <c r="AA133" s="84">
        <v>46188</v>
      </c>
      <c r="AB133" s="34" t="str">
        <f t="shared" si="3"/>
        <v>DONE</v>
      </c>
      <c r="AC133" s="25"/>
      <c r="AD133" s="37" t="s">
        <v>1060</v>
      </c>
      <c r="AE133" s="42">
        <v>46191</v>
      </c>
      <c r="AF133" s="41" t="str">
        <f t="shared" si="4"/>
        <v>DONE</v>
      </c>
      <c r="AG133" s="42">
        <v>46191</v>
      </c>
      <c r="AH133" s="37"/>
      <c r="AI133" s="35" t="str">
        <f t="shared" si="5"/>
        <v>UNPAID</v>
      </c>
      <c r="AJ133" s="45" t="str">
        <f t="array" ref="AJ133">IFERROR(INDEX('[1]Master Price'!$E:$E,MATCH(D133,'[1]Master Price'!$B:$B,0)),"0")</f>
        <v>0</v>
      </c>
      <c r="AK133" s="45">
        <f t="shared" si="6"/>
        <v>0</v>
      </c>
      <c r="AL133" s="46" t="str">
        <f t="shared" si="33"/>
        <v>0-day</v>
      </c>
      <c r="AM133" s="46" t="str">
        <f t="shared" si="8"/>
        <v>0-day</v>
      </c>
      <c r="AN133" s="46" t="str">
        <f t="shared" si="34"/>
        <v>0-day</v>
      </c>
      <c r="AO133" s="46" t="str">
        <f t="shared" si="31"/>
        <v>3-day</v>
      </c>
      <c r="AP133" s="46" t="str">
        <f t="shared" si="11"/>
        <v>3-day</v>
      </c>
      <c r="AQ133" s="46" t="str">
        <f t="shared" si="12"/>
        <v>0-day</v>
      </c>
      <c r="AR133" s="17"/>
      <c r="AS133" s="47">
        <f t="shared" si="13"/>
        <v>131</v>
      </c>
      <c r="AT133" s="35" t="str">
        <f t="shared" si="32"/>
        <v>GMIAMI/2026/04/69(MARUWAI)</v>
      </c>
      <c r="AU133" s="48" t="e">
        <f t="shared" ca="1" si="14"/>
        <v>#NAME?</v>
      </c>
      <c r="AV133" s="48" t="e">
        <f t="shared" ca="1" si="15"/>
        <v>#NAME?</v>
      </c>
      <c r="AW133" s="49" t="e">
        <f t="shared" ca="1" si="16"/>
        <v>#NAME?</v>
      </c>
      <c r="AX133" s="48" t="e">
        <f t="shared" ca="1" si="17"/>
        <v>#NAME?</v>
      </c>
      <c r="AY133" s="49">
        <f t="shared" si="18"/>
        <v>200001048583</v>
      </c>
      <c r="AZ133" s="50" t="e">
        <f t="shared" ca="1" si="19"/>
        <v>#NAME?</v>
      </c>
      <c r="BA133" s="51" t="e">
        <f t="shared" ca="1" si="20"/>
        <v>#NAME?</v>
      </c>
      <c r="BB133" s="52" t="e">
        <f t="shared" ca="1" si="21"/>
        <v>#NAME?</v>
      </c>
      <c r="BC133" s="51" t="e">
        <f t="shared" ca="1" si="22"/>
        <v>#NAME?</v>
      </c>
      <c r="BD133" s="54" t="e">
        <f t="shared" ca="1" si="23"/>
        <v>#NAME?</v>
      </c>
      <c r="BE133" s="48" t="e">
        <f t="shared" ca="1" si="24"/>
        <v>#NAME?</v>
      </c>
      <c r="BF133" s="50" t="e">
        <f t="shared" ca="1" si="25"/>
        <v>#NAME?</v>
      </c>
      <c r="BG133" s="56" t="e">
        <f t="shared" ca="1" si="26"/>
        <v>#NAME?</v>
      </c>
      <c r="BH133" s="22"/>
      <c r="BI133" s="22"/>
      <c r="BJ133" s="22"/>
      <c r="BK133" s="22"/>
      <c r="BL133" s="22"/>
      <c r="BM133" s="22"/>
      <c r="BN133" s="24"/>
      <c r="BO133" s="24"/>
    </row>
    <row r="134" spans="1:67" ht="15.5">
      <c r="A134" s="25">
        <f t="shared" si="0"/>
        <v>132</v>
      </c>
      <c r="B134" s="71">
        <v>46137</v>
      </c>
      <c r="C134" s="61" t="s">
        <v>1061</v>
      </c>
      <c r="D134" s="27" t="s">
        <v>1062</v>
      </c>
      <c r="E134" s="29" t="s">
        <v>1063</v>
      </c>
      <c r="F134" s="31">
        <v>1</v>
      </c>
      <c r="G134" s="31" t="s">
        <v>63</v>
      </c>
      <c r="H134" s="31" t="str">
        <f t="shared" si="1"/>
        <v>DONE</v>
      </c>
      <c r="I134" s="31" t="s">
        <v>1064</v>
      </c>
      <c r="J134" s="31" t="s">
        <v>1065</v>
      </c>
      <c r="K134" s="31" t="s">
        <v>70</v>
      </c>
      <c r="L134" s="31">
        <v>13.253</v>
      </c>
      <c r="M134" s="25"/>
      <c r="N134" s="31" t="s">
        <v>609</v>
      </c>
      <c r="O134" s="31" t="s">
        <v>72</v>
      </c>
      <c r="P134" s="31" t="s">
        <v>97</v>
      </c>
      <c r="Q134" s="31" t="s">
        <v>287</v>
      </c>
      <c r="R134" s="26">
        <v>200001065512</v>
      </c>
      <c r="S134" s="30">
        <v>46142</v>
      </c>
      <c r="T134" s="26" t="s">
        <v>77</v>
      </c>
      <c r="U134" s="82"/>
      <c r="V134" s="25">
        <v>4000693643</v>
      </c>
      <c r="W134" s="58">
        <v>47478</v>
      </c>
      <c r="X134" s="34">
        <v>46203</v>
      </c>
      <c r="Y134" s="34" t="str">
        <f t="shared" si="2"/>
        <v>DONE</v>
      </c>
      <c r="Z134" s="36">
        <v>51598</v>
      </c>
      <c r="AA134" s="34">
        <v>46203</v>
      </c>
      <c r="AB134" s="34" t="str">
        <f t="shared" si="3"/>
        <v>DONE</v>
      </c>
      <c r="AC134" s="25"/>
      <c r="AD134" s="37" t="s">
        <v>1066</v>
      </c>
      <c r="AE134" s="42">
        <v>46203</v>
      </c>
      <c r="AF134" s="41" t="str">
        <f t="shared" si="4"/>
        <v>DONE</v>
      </c>
      <c r="AG134" s="44">
        <v>46208</v>
      </c>
      <c r="AH134" s="37"/>
      <c r="AI134" s="35" t="str">
        <f t="shared" si="5"/>
        <v>UNPAID</v>
      </c>
      <c r="AJ134" s="45" t="str">
        <f t="array" ref="AJ134">IFERROR(INDEX('[1]Master Price'!$E:$E,MATCH(D134,'[1]Master Price'!$B:$B,0)),"0")</f>
        <v>0</v>
      </c>
      <c r="AK134" s="45">
        <f t="shared" si="6"/>
        <v>0</v>
      </c>
      <c r="AL134" s="46" t="str">
        <f t="shared" si="33"/>
        <v>0-day</v>
      </c>
      <c r="AM134" s="46" t="str">
        <f t="shared" si="8"/>
        <v>0-day</v>
      </c>
      <c r="AN134" s="46" t="str">
        <f t="shared" si="34"/>
        <v>0-day</v>
      </c>
      <c r="AO134" s="46" t="str">
        <f t="shared" si="31"/>
        <v>0-day</v>
      </c>
      <c r="AP134" s="46" t="str">
        <f t="shared" si="11"/>
        <v>0-day</v>
      </c>
      <c r="AQ134" s="46" t="str">
        <f t="shared" si="12"/>
        <v>0-day</v>
      </c>
      <c r="AR134" s="17"/>
      <c r="AS134" s="47">
        <f t="shared" si="13"/>
        <v>132</v>
      </c>
      <c r="AT134" s="35" t="str">
        <f t="shared" si="32"/>
        <v>GMIAMI/2026/04/70(MARUWAI)</v>
      </c>
      <c r="AU134" s="48" t="e">
        <f t="shared" ca="1" si="14"/>
        <v>#NAME?</v>
      </c>
      <c r="AV134" s="48" t="e">
        <f t="shared" ca="1" si="15"/>
        <v>#NAME?</v>
      </c>
      <c r="AW134" s="49" t="e">
        <f t="shared" ca="1" si="16"/>
        <v>#NAME?</v>
      </c>
      <c r="AX134" s="48" t="e">
        <f t="shared" ca="1" si="17"/>
        <v>#NAME?</v>
      </c>
      <c r="AY134" s="49">
        <f t="shared" si="18"/>
        <v>200001065512</v>
      </c>
      <c r="AZ134" s="50" t="e">
        <f t="shared" ca="1" si="19"/>
        <v>#NAME?</v>
      </c>
      <c r="BA134" s="51" t="e">
        <f t="shared" ca="1" si="20"/>
        <v>#NAME?</v>
      </c>
      <c r="BB134" s="52" t="e">
        <f t="shared" ca="1" si="21"/>
        <v>#NAME?</v>
      </c>
      <c r="BC134" s="51" t="e">
        <f t="shared" ca="1" si="22"/>
        <v>#NAME?</v>
      </c>
      <c r="BD134" s="54" t="e">
        <f t="shared" ca="1" si="23"/>
        <v>#NAME?</v>
      </c>
      <c r="BE134" s="48" t="e">
        <f t="shared" ca="1" si="24"/>
        <v>#NAME?</v>
      </c>
      <c r="BF134" s="50" t="e">
        <f t="shared" ca="1" si="25"/>
        <v>#NAME?</v>
      </c>
      <c r="BG134" s="56" t="e">
        <f t="shared" ca="1" si="26"/>
        <v>#NAME?</v>
      </c>
      <c r="BH134" s="22"/>
      <c r="BI134" s="22"/>
      <c r="BJ134" s="22"/>
      <c r="BK134" s="22"/>
      <c r="BL134" s="22"/>
      <c r="BM134" s="22"/>
      <c r="BN134" s="24"/>
      <c r="BO134" s="24"/>
    </row>
    <row r="135" spans="1:67" ht="15.5">
      <c r="A135" s="25">
        <f t="shared" si="0"/>
        <v>133</v>
      </c>
      <c r="B135" s="71">
        <v>46137</v>
      </c>
      <c r="C135" s="61" t="s">
        <v>1061</v>
      </c>
      <c r="D135" s="27" t="s">
        <v>167</v>
      </c>
      <c r="E135" s="29" t="s">
        <v>168</v>
      </c>
      <c r="F135" s="31">
        <v>1</v>
      </c>
      <c r="G135" s="31" t="s">
        <v>63</v>
      </c>
      <c r="H135" s="31" t="str">
        <f t="shared" si="1"/>
        <v>DONE</v>
      </c>
      <c r="I135" s="31" t="s">
        <v>1064</v>
      </c>
      <c r="J135" s="31" t="s">
        <v>1065</v>
      </c>
      <c r="K135" s="31" t="s">
        <v>70</v>
      </c>
      <c r="L135" s="31">
        <v>13.253</v>
      </c>
      <c r="M135" s="25"/>
      <c r="N135" s="31" t="s">
        <v>609</v>
      </c>
      <c r="O135" s="31" t="s">
        <v>72</v>
      </c>
      <c r="P135" s="31" t="s">
        <v>97</v>
      </c>
      <c r="Q135" s="31" t="s">
        <v>287</v>
      </c>
      <c r="R135" s="26">
        <v>200001065512</v>
      </c>
      <c r="S135" s="30">
        <v>46142</v>
      </c>
      <c r="T135" s="26" t="s">
        <v>77</v>
      </c>
      <c r="U135" s="82"/>
      <c r="V135" s="25">
        <v>4000693643</v>
      </c>
      <c r="W135" s="58">
        <v>47478</v>
      </c>
      <c r="X135" s="34">
        <v>46203</v>
      </c>
      <c r="Y135" s="34" t="str">
        <f t="shared" si="2"/>
        <v>DONE</v>
      </c>
      <c r="Z135" s="36">
        <v>51598</v>
      </c>
      <c r="AA135" s="34">
        <v>46203</v>
      </c>
      <c r="AB135" s="34" t="str">
        <f t="shared" si="3"/>
        <v>DONE</v>
      </c>
      <c r="AC135" s="25"/>
      <c r="AD135" s="37" t="s">
        <v>1066</v>
      </c>
      <c r="AE135" s="42">
        <v>46203</v>
      </c>
      <c r="AF135" s="41" t="str">
        <f t="shared" si="4"/>
        <v>DONE</v>
      </c>
      <c r="AG135" s="44">
        <v>46208</v>
      </c>
      <c r="AH135" s="37"/>
      <c r="AI135" s="35" t="str">
        <f t="shared" si="5"/>
        <v>UNPAID</v>
      </c>
      <c r="AJ135" s="45" t="str">
        <f t="array" ref="AJ135">IFERROR(INDEX('[1]Master Price'!$E:$E,MATCH(D135,'[1]Master Price'!$B:$B,0)),"0")</f>
        <v>0</v>
      </c>
      <c r="AK135" s="45">
        <f t="shared" si="6"/>
        <v>0</v>
      </c>
      <c r="AL135" s="46" t="str">
        <f t="shared" si="33"/>
        <v>0-day</v>
      </c>
      <c r="AM135" s="46" t="str">
        <f t="shared" si="8"/>
        <v>0-day</v>
      </c>
      <c r="AN135" s="46" t="str">
        <f t="shared" si="34"/>
        <v>0-day</v>
      </c>
      <c r="AO135" s="46" t="str">
        <f t="shared" si="31"/>
        <v>0-day</v>
      </c>
      <c r="AP135" s="46" t="str">
        <f t="shared" si="11"/>
        <v>0-day</v>
      </c>
      <c r="AQ135" s="46" t="str">
        <f t="shared" si="12"/>
        <v>0-day</v>
      </c>
      <c r="AR135" s="17"/>
      <c r="AS135" s="47">
        <f t="shared" si="13"/>
        <v>133</v>
      </c>
      <c r="AT135" s="35" t="str">
        <f t="shared" si="32"/>
        <v>GMIAMI/2026/04/70(MARUWAI)</v>
      </c>
      <c r="AU135" s="48" t="e">
        <f t="shared" ca="1" si="14"/>
        <v>#NAME?</v>
      </c>
      <c r="AV135" s="48" t="e">
        <f t="shared" ca="1" si="15"/>
        <v>#NAME?</v>
      </c>
      <c r="AW135" s="49" t="e">
        <f t="shared" ca="1" si="16"/>
        <v>#NAME?</v>
      </c>
      <c r="AX135" s="48" t="e">
        <f t="shared" ca="1" si="17"/>
        <v>#NAME?</v>
      </c>
      <c r="AY135" s="49">
        <f t="shared" si="18"/>
        <v>200001065512</v>
      </c>
      <c r="AZ135" s="50" t="e">
        <f t="shared" ca="1" si="19"/>
        <v>#NAME?</v>
      </c>
      <c r="BA135" s="51" t="e">
        <f t="shared" ca="1" si="20"/>
        <v>#NAME?</v>
      </c>
      <c r="BB135" s="52" t="e">
        <f t="shared" ca="1" si="21"/>
        <v>#NAME?</v>
      </c>
      <c r="BC135" s="51" t="e">
        <f t="shared" ca="1" si="22"/>
        <v>#NAME?</v>
      </c>
      <c r="BD135" s="54" t="e">
        <f t="shared" ca="1" si="23"/>
        <v>#NAME?</v>
      </c>
      <c r="BE135" s="48" t="e">
        <f t="shared" ca="1" si="24"/>
        <v>#NAME?</v>
      </c>
      <c r="BF135" s="50" t="e">
        <f t="shared" ca="1" si="25"/>
        <v>#NAME?</v>
      </c>
      <c r="BG135" s="56" t="e">
        <f t="shared" ca="1" si="26"/>
        <v>#NAME?</v>
      </c>
      <c r="BH135" s="22"/>
      <c r="BI135" s="22"/>
      <c r="BJ135" s="22"/>
      <c r="BK135" s="22"/>
      <c r="BL135" s="22"/>
      <c r="BM135" s="22"/>
      <c r="BN135" s="24"/>
      <c r="BO135" s="24"/>
    </row>
    <row r="136" spans="1:67" ht="15.5">
      <c r="A136" s="25">
        <f t="shared" si="0"/>
        <v>134</v>
      </c>
      <c r="B136" s="71">
        <v>46137</v>
      </c>
      <c r="C136" s="61" t="s">
        <v>1061</v>
      </c>
      <c r="D136" s="27" t="s">
        <v>165</v>
      </c>
      <c r="E136" s="29" t="s">
        <v>166</v>
      </c>
      <c r="F136" s="31">
        <v>1</v>
      </c>
      <c r="G136" s="31" t="s">
        <v>63</v>
      </c>
      <c r="H136" s="31" t="str">
        <f t="shared" si="1"/>
        <v>DONE</v>
      </c>
      <c r="I136" s="31" t="s">
        <v>1064</v>
      </c>
      <c r="J136" s="31" t="s">
        <v>1065</v>
      </c>
      <c r="K136" s="31" t="s">
        <v>70</v>
      </c>
      <c r="L136" s="31">
        <v>13.253</v>
      </c>
      <c r="M136" s="25"/>
      <c r="N136" s="31" t="s">
        <v>609</v>
      </c>
      <c r="O136" s="31" t="s">
        <v>72</v>
      </c>
      <c r="P136" s="31" t="s">
        <v>97</v>
      </c>
      <c r="Q136" s="31" t="s">
        <v>287</v>
      </c>
      <c r="R136" s="26">
        <v>200001065512</v>
      </c>
      <c r="S136" s="30">
        <v>46142</v>
      </c>
      <c r="T136" s="26" t="s">
        <v>77</v>
      </c>
      <c r="U136" s="82"/>
      <c r="V136" s="25">
        <v>4000693643</v>
      </c>
      <c r="W136" s="58">
        <v>47478</v>
      </c>
      <c r="X136" s="34">
        <v>46203</v>
      </c>
      <c r="Y136" s="34" t="str">
        <f t="shared" si="2"/>
        <v>DONE</v>
      </c>
      <c r="Z136" s="36">
        <v>51598</v>
      </c>
      <c r="AA136" s="34">
        <v>46203</v>
      </c>
      <c r="AB136" s="34" t="str">
        <f t="shared" si="3"/>
        <v>DONE</v>
      </c>
      <c r="AC136" s="25"/>
      <c r="AD136" s="37" t="s">
        <v>1066</v>
      </c>
      <c r="AE136" s="42">
        <v>46203</v>
      </c>
      <c r="AF136" s="41" t="str">
        <f t="shared" si="4"/>
        <v>DONE</v>
      </c>
      <c r="AG136" s="44">
        <v>46208</v>
      </c>
      <c r="AH136" s="37"/>
      <c r="AI136" s="35" t="str">
        <f t="shared" si="5"/>
        <v>UNPAID</v>
      </c>
      <c r="AJ136" s="45" t="str">
        <f t="array" ref="AJ136">IFERROR(INDEX('[1]Master Price'!$E:$E,MATCH(D136,'[1]Master Price'!$B:$B,0)),"0")</f>
        <v>0</v>
      </c>
      <c r="AK136" s="45">
        <f t="shared" si="6"/>
        <v>0</v>
      </c>
      <c r="AL136" s="46" t="str">
        <f t="shared" si="33"/>
        <v>0-day</v>
      </c>
      <c r="AM136" s="46" t="str">
        <f t="shared" si="8"/>
        <v>0-day</v>
      </c>
      <c r="AN136" s="46" t="str">
        <f t="shared" si="34"/>
        <v>0-day</v>
      </c>
      <c r="AO136" s="46" t="str">
        <f t="shared" si="31"/>
        <v>0-day</v>
      </c>
      <c r="AP136" s="46" t="str">
        <f t="shared" si="11"/>
        <v>0-day</v>
      </c>
      <c r="AQ136" s="46" t="str">
        <f t="shared" si="12"/>
        <v>0-day</v>
      </c>
      <c r="AR136" s="17"/>
      <c r="AS136" s="47">
        <f t="shared" si="13"/>
        <v>134</v>
      </c>
      <c r="AT136" s="35" t="str">
        <f t="shared" si="32"/>
        <v>GMIAMI/2026/04/70(MARUWAI)</v>
      </c>
      <c r="AU136" s="48" t="e">
        <f t="shared" ca="1" si="14"/>
        <v>#NAME?</v>
      </c>
      <c r="AV136" s="48" t="e">
        <f t="shared" ca="1" si="15"/>
        <v>#NAME?</v>
      </c>
      <c r="AW136" s="49" t="e">
        <f t="shared" ca="1" si="16"/>
        <v>#NAME?</v>
      </c>
      <c r="AX136" s="48" t="e">
        <f t="shared" ca="1" si="17"/>
        <v>#NAME?</v>
      </c>
      <c r="AY136" s="49">
        <f t="shared" si="18"/>
        <v>200001065512</v>
      </c>
      <c r="AZ136" s="50" t="e">
        <f t="shared" ca="1" si="19"/>
        <v>#NAME?</v>
      </c>
      <c r="BA136" s="51" t="e">
        <f t="shared" ca="1" si="20"/>
        <v>#NAME?</v>
      </c>
      <c r="BB136" s="52" t="e">
        <f t="shared" ca="1" si="21"/>
        <v>#NAME?</v>
      </c>
      <c r="BC136" s="51" t="e">
        <f t="shared" ca="1" si="22"/>
        <v>#NAME?</v>
      </c>
      <c r="BD136" s="54" t="e">
        <f t="shared" ca="1" si="23"/>
        <v>#NAME?</v>
      </c>
      <c r="BE136" s="48" t="e">
        <f t="shared" ca="1" si="24"/>
        <v>#NAME?</v>
      </c>
      <c r="BF136" s="50" t="e">
        <f t="shared" ca="1" si="25"/>
        <v>#NAME?</v>
      </c>
      <c r="BG136" s="56" t="e">
        <f t="shared" ca="1" si="26"/>
        <v>#NAME?</v>
      </c>
      <c r="BH136" s="22"/>
      <c r="BI136" s="22"/>
      <c r="BJ136" s="22"/>
      <c r="BK136" s="22"/>
      <c r="BL136" s="22"/>
      <c r="BM136" s="22"/>
      <c r="BN136" s="24"/>
      <c r="BO136" s="24"/>
    </row>
    <row r="137" spans="1:67" ht="15.5">
      <c r="A137" s="25">
        <f t="shared" si="0"/>
        <v>135</v>
      </c>
      <c r="B137" s="71">
        <v>46138</v>
      </c>
      <c r="C137" s="61" t="s">
        <v>1067</v>
      </c>
      <c r="D137" s="27" t="s">
        <v>238</v>
      </c>
      <c r="E137" s="29" t="s">
        <v>239</v>
      </c>
      <c r="F137" s="31">
        <v>1</v>
      </c>
      <c r="G137" s="31" t="s">
        <v>63</v>
      </c>
      <c r="H137" s="31" t="str">
        <f t="shared" si="1"/>
        <v>DONE</v>
      </c>
      <c r="I137" s="31" t="s">
        <v>1068</v>
      </c>
      <c r="J137" s="31" t="s">
        <v>680</v>
      </c>
      <c r="K137" s="32" t="s">
        <v>94</v>
      </c>
      <c r="L137" s="31">
        <v>12.128</v>
      </c>
      <c r="M137" s="25"/>
      <c r="N137" s="31" t="s">
        <v>609</v>
      </c>
      <c r="O137" s="31" t="s">
        <v>72</v>
      </c>
      <c r="P137" s="31" t="s">
        <v>97</v>
      </c>
      <c r="Q137" s="31" t="s">
        <v>287</v>
      </c>
      <c r="R137" s="26">
        <v>200001065521</v>
      </c>
      <c r="S137" s="30">
        <v>46142</v>
      </c>
      <c r="T137" s="26" t="s">
        <v>77</v>
      </c>
      <c r="U137" s="82"/>
      <c r="V137" s="25">
        <v>4000693644</v>
      </c>
      <c r="W137" s="58">
        <v>47480</v>
      </c>
      <c r="X137" s="34">
        <v>46203</v>
      </c>
      <c r="Y137" s="34" t="str">
        <f t="shared" si="2"/>
        <v>DONE</v>
      </c>
      <c r="Z137" s="36">
        <v>51602</v>
      </c>
      <c r="AA137" s="34">
        <v>46203</v>
      </c>
      <c r="AB137" s="34" t="str">
        <f t="shared" si="3"/>
        <v>DONE</v>
      </c>
      <c r="AC137" s="25"/>
      <c r="AD137" s="37" t="s">
        <v>1069</v>
      </c>
      <c r="AE137" s="42">
        <v>46203</v>
      </c>
      <c r="AF137" s="41" t="str">
        <f t="shared" si="4"/>
        <v>DONE</v>
      </c>
      <c r="AG137" s="44">
        <v>46208</v>
      </c>
      <c r="AH137" s="37"/>
      <c r="AI137" s="35" t="str">
        <f t="shared" si="5"/>
        <v>UNPAID</v>
      </c>
      <c r="AJ137" s="45" t="str">
        <f t="array" ref="AJ137">IFERROR(INDEX('[1]Master Price'!$E:$E,MATCH(D137,'[1]Master Price'!$B:$B,0)),"0")</f>
        <v>0</v>
      </c>
      <c r="AK137" s="45">
        <f t="shared" si="6"/>
        <v>0</v>
      </c>
      <c r="AL137" s="46" t="str">
        <f t="shared" si="33"/>
        <v>0-day</v>
      </c>
      <c r="AM137" s="46" t="str">
        <f t="shared" si="8"/>
        <v>0-day</v>
      </c>
      <c r="AN137" s="46" t="str">
        <f t="shared" si="34"/>
        <v>0-day</v>
      </c>
      <c r="AO137" s="46" t="str">
        <f t="shared" si="31"/>
        <v>0-day</v>
      </c>
      <c r="AP137" s="46" t="str">
        <f t="shared" si="11"/>
        <v>0-day</v>
      </c>
      <c r="AQ137" s="46" t="str">
        <f t="shared" si="12"/>
        <v>0-day</v>
      </c>
      <c r="AR137" s="17"/>
      <c r="AS137" s="47">
        <f t="shared" si="13"/>
        <v>135</v>
      </c>
      <c r="AT137" s="35" t="str">
        <f t="shared" si="32"/>
        <v>GMIAMI/2026/04/71(MARUWAI)</v>
      </c>
      <c r="AU137" s="48" t="e">
        <f t="shared" ca="1" si="14"/>
        <v>#NAME?</v>
      </c>
      <c r="AV137" s="48" t="e">
        <f t="shared" ca="1" si="15"/>
        <v>#NAME?</v>
      </c>
      <c r="AW137" s="49" t="e">
        <f t="shared" ca="1" si="16"/>
        <v>#NAME?</v>
      </c>
      <c r="AX137" s="48" t="e">
        <f t="shared" ca="1" si="17"/>
        <v>#NAME?</v>
      </c>
      <c r="AY137" s="49">
        <f t="shared" si="18"/>
        <v>200001065521</v>
      </c>
      <c r="AZ137" s="50" t="e">
        <f t="shared" ca="1" si="19"/>
        <v>#NAME?</v>
      </c>
      <c r="BA137" s="51" t="e">
        <f t="shared" ca="1" si="20"/>
        <v>#NAME?</v>
      </c>
      <c r="BB137" s="52" t="e">
        <f t="shared" ca="1" si="21"/>
        <v>#NAME?</v>
      </c>
      <c r="BC137" s="51" t="e">
        <f t="shared" ca="1" si="22"/>
        <v>#NAME?</v>
      </c>
      <c r="BD137" s="54" t="e">
        <f t="shared" ca="1" si="23"/>
        <v>#NAME?</v>
      </c>
      <c r="BE137" s="48" t="e">
        <f t="shared" ca="1" si="24"/>
        <v>#NAME?</v>
      </c>
      <c r="BF137" s="50" t="e">
        <f t="shared" ca="1" si="25"/>
        <v>#NAME?</v>
      </c>
      <c r="BG137" s="56" t="e">
        <f t="shared" ca="1" si="26"/>
        <v>#NAME?</v>
      </c>
      <c r="BH137" s="22"/>
      <c r="BI137" s="22"/>
      <c r="BJ137" s="22"/>
      <c r="BK137" s="22"/>
      <c r="BL137" s="22"/>
      <c r="BM137" s="22"/>
      <c r="BN137" s="24"/>
      <c r="BO137" s="24"/>
    </row>
    <row r="138" spans="1:67" ht="15.5">
      <c r="A138" s="25">
        <f t="shared" si="0"/>
        <v>136</v>
      </c>
      <c r="B138" s="71">
        <v>46138</v>
      </c>
      <c r="C138" s="61" t="s">
        <v>1067</v>
      </c>
      <c r="D138" s="27" t="s">
        <v>211</v>
      </c>
      <c r="E138" s="29" t="s">
        <v>212</v>
      </c>
      <c r="F138" s="31">
        <v>1</v>
      </c>
      <c r="G138" s="31" t="s">
        <v>63</v>
      </c>
      <c r="H138" s="31" t="str">
        <f t="shared" si="1"/>
        <v>DONE</v>
      </c>
      <c r="I138" s="31" t="s">
        <v>1068</v>
      </c>
      <c r="J138" s="31" t="s">
        <v>680</v>
      </c>
      <c r="K138" s="32" t="s">
        <v>94</v>
      </c>
      <c r="L138" s="31">
        <v>12.128</v>
      </c>
      <c r="M138" s="25"/>
      <c r="N138" s="31" t="s">
        <v>609</v>
      </c>
      <c r="O138" s="31" t="s">
        <v>72</v>
      </c>
      <c r="P138" s="31" t="s">
        <v>97</v>
      </c>
      <c r="Q138" s="31" t="s">
        <v>287</v>
      </c>
      <c r="R138" s="26">
        <v>200001065521</v>
      </c>
      <c r="S138" s="30">
        <v>46142</v>
      </c>
      <c r="T138" s="26" t="s">
        <v>77</v>
      </c>
      <c r="U138" s="82"/>
      <c r="V138" s="25">
        <v>4000693644</v>
      </c>
      <c r="W138" s="58">
        <v>47480</v>
      </c>
      <c r="X138" s="34">
        <v>46203</v>
      </c>
      <c r="Y138" s="34" t="str">
        <f t="shared" si="2"/>
        <v>DONE</v>
      </c>
      <c r="Z138" s="36">
        <v>51602</v>
      </c>
      <c r="AA138" s="34">
        <v>46203</v>
      </c>
      <c r="AB138" s="34" t="str">
        <f t="shared" si="3"/>
        <v>DONE</v>
      </c>
      <c r="AC138" s="25"/>
      <c r="AD138" s="37" t="s">
        <v>1069</v>
      </c>
      <c r="AE138" s="42">
        <v>46203</v>
      </c>
      <c r="AF138" s="41" t="str">
        <f t="shared" si="4"/>
        <v>DONE</v>
      </c>
      <c r="AG138" s="44">
        <v>46208</v>
      </c>
      <c r="AH138" s="37"/>
      <c r="AI138" s="35" t="str">
        <f t="shared" si="5"/>
        <v>UNPAID</v>
      </c>
      <c r="AJ138" s="45" t="str">
        <f t="array" ref="AJ138">IFERROR(INDEX('[1]Master Price'!$E:$E,MATCH(D138,'[1]Master Price'!$B:$B,0)),"0")</f>
        <v>0</v>
      </c>
      <c r="AK138" s="45">
        <f t="shared" si="6"/>
        <v>0</v>
      </c>
      <c r="AL138" s="46" t="str">
        <f t="shared" si="33"/>
        <v>0-day</v>
      </c>
      <c r="AM138" s="46" t="str">
        <f t="shared" si="8"/>
        <v>0-day</v>
      </c>
      <c r="AN138" s="46" t="str">
        <f t="shared" si="34"/>
        <v>0-day</v>
      </c>
      <c r="AO138" s="46" t="str">
        <f t="shared" si="31"/>
        <v>0-day</v>
      </c>
      <c r="AP138" s="46" t="str">
        <f t="shared" si="11"/>
        <v>0-day</v>
      </c>
      <c r="AQ138" s="46" t="str">
        <f t="shared" si="12"/>
        <v>0-day</v>
      </c>
      <c r="AR138" s="17"/>
      <c r="AS138" s="47">
        <f t="shared" si="13"/>
        <v>136</v>
      </c>
      <c r="AT138" s="35" t="str">
        <f t="shared" si="32"/>
        <v>GMIAMI/2026/04/71(MARUWAI)</v>
      </c>
      <c r="AU138" s="48" t="e">
        <f t="shared" ca="1" si="14"/>
        <v>#NAME?</v>
      </c>
      <c r="AV138" s="48" t="e">
        <f t="shared" ca="1" si="15"/>
        <v>#NAME?</v>
      </c>
      <c r="AW138" s="49" t="e">
        <f t="shared" ca="1" si="16"/>
        <v>#NAME?</v>
      </c>
      <c r="AX138" s="48" t="e">
        <f t="shared" ca="1" si="17"/>
        <v>#NAME?</v>
      </c>
      <c r="AY138" s="49">
        <f t="shared" si="18"/>
        <v>200001065521</v>
      </c>
      <c r="AZ138" s="50" t="e">
        <f t="shared" ca="1" si="19"/>
        <v>#NAME?</v>
      </c>
      <c r="BA138" s="51" t="e">
        <f t="shared" ca="1" si="20"/>
        <v>#NAME?</v>
      </c>
      <c r="BB138" s="52" t="e">
        <f t="shared" ca="1" si="21"/>
        <v>#NAME?</v>
      </c>
      <c r="BC138" s="51" t="e">
        <f t="shared" ca="1" si="22"/>
        <v>#NAME?</v>
      </c>
      <c r="BD138" s="54" t="e">
        <f t="shared" ca="1" si="23"/>
        <v>#NAME?</v>
      </c>
      <c r="BE138" s="48" t="e">
        <f t="shared" ca="1" si="24"/>
        <v>#NAME?</v>
      </c>
      <c r="BF138" s="50" t="e">
        <f t="shared" ca="1" si="25"/>
        <v>#NAME?</v>
      </c>
      <c r="BG138" s="56" t="e">
        <f t="shared" ca="1" si="26"/>
        <v>#NAME?</v>
      </c>
      <c r="BH138" s="22"/>
      <c r="BI138" s="22"/>
      <c r="BJ138" s="22"/>
      <c r="BK138" s="22"/>
      <c r="BL138" s="22"/>
      <c r="BM138" s="22"/>
      <c r="BN138" s="24"/>
      <c r="BO138" s="24"/>
    </row>
    <row r="139" spans="1:67" ht="15.5">
      <c r="A139" s="25">
        <f t="shared" si="0"/>
        <v>137</v>
      </c>
      <c r="B139" s="71">
        <v>46140</v>
      </c>
      <c r="C139" s="61" t="s">
        <v>1070</v>
      </c>
      <c r="D139" s="27" t="s">
        <v>238</v>
      </c>
      <c r="E139" s="29" t="s">
        <v>239</v>
      </c>
      <c r="F139" s="31">
        <v>1</v>
      </c>
      <c r="G139" s="31" t="s">
        <v>63</v>
      </c>
      <c r="H139" s="31" t="str">
        <f t="shared" si="1"/>
        <v>DONE</v>
      </c>
      <c r="I139" s="31" t="s">
        <v>617</v>
      </c>
      <c r="J139" s="31" t="s">
        <v>398</v>
      </c>
      <c r="K139" s="85" t="s">
        <v>94</v>
      </c>
      <c r="L139" s="31">
        <v>10.999000000000001</v>
      </c>
      <c r="M139" s="25"/>
      <c r="N139" s="31" t="s">
        <v>609</v>
      </c>
      <c r="O139" s="31" t="s">
        <v>72</v>
      </c>
      <c r="P139" s="31" t="s">
        <v>97</v>
      </c>
      <c r="Q139" s="31" t="s">
        <v>287</v>
      </c>
      <c r="R139" s="26">
        <v>200001065529</v>
      </c>
      <c r="S139" s="30">
        <v>46142</v>
      </c>
      <c r="T139" s="26" t="s">
        <v>77</v>
      </c>
      <c r="U139" s="82"/>
      <c r="V139" s="25">
        <v>4000693647</v>
      </c>
      <c r="W139" s="58">
        <v>47484</v>
      </c>
      <c r="X139" s="34">
        <v>46203</v>
      </c>
      <c r="Y139" s="34" t="str">
        <f t="shared" si="2"/>
        <v>DONE</v>
      </c>
      <c r="Z139" s="36">
        <v>51610</v>
      </c>
      <c r="AA139" s="34">
        <v>46203</v>
      </c>
      <c r="AB139" s="34" t="str">
        <f t="shared" si="3"/>
        <v>DONE</v>
      </c>
      <c r="AC139" s="25"/>
      <c r="AD139" s="37" t="s">
        <v>1071</v>
      </c>
      <c r="AE139" s="42">
        <v>46203</v>
      </c>
      <c r="AF139" s="41" t="str">
        <f t="shared" si="4"/>
        <v>DONE</v>
      </c>
      <c r="AG139" s="44">
        <v>46208</v>
      </c>
      <c r="AH139" s="37"/>
      <c r="AI139" s="35" t="str">
        <f t="shared" si="5"/>
        <v>UNPAID</v>
      </c>
      <c r="AJ139" s="45" t="str">
        <f t="array" ref="AJ139">IFERROR(INDEX('[1]Master Price'!$E:$E,MATCH(D139,'[1]Master Price'!$B:$B,0)),"0")</f>
        <v>0</v>
      </c>
      <c r="AK139" s="45">
        <f t="shared" si="6"/>
        <v>0</v>
      </c>
      <c r="AL139" s="46" t="str">
        <f t="shared" si="33"/>
        <v>0-day</v>
      </c>
      <c r="AM139" s="46" t="str">
        <f t="shared" si="8"/>
        <v>0-day</v>
      </c>
      <c r="AN139" s="46" t="str">
        <f t="shared" si="34"/>
        <v>0-day</v>
      </c>
      <c r="AO139" s="46" t="str">
        <f t="shared" si="31"/>
        <v>0-day</v>
      </c>
      <c r="AP139" s="46" t="str">
        <f t="shared" si="11"/>
        <v>0-day</v>
      </c>
      <c r="AQ139" s="46" t="str">
        <f t="shared" si="12"/>
        <v>0-day</v>
      </c>
      <c r="AR139" s="17"/>
      <c r="AS139" s="47">
        <f t="shared" si="13"/>
        <v>137</v>
      </c>
      <c r="AT139" s="35" t="str">
        <f t="shared" si="32"/>
        <v>GMIAMI/2026/04/72(MARUWAI)</v>
      </c>
      <c r="AU139" s="48" t="e">
        <f t="shared" ca="1" si="14"/>
        <v>#NAME?</v>
      </c>
      <c r="AV139" s="48" t="e">
        <f t="shared" ca="1" si="15"/>
        <v>#NAME?</v>
      </c>
      <c r="AW139" s="49" t="e">
        <f t="shared" ca="1" si="16"/>
        <v>#NAME?</v>
      </c>
      <c r="AX139" s="48" t="e">
        <f t="shared" ca="1" si="17"/>
        <v>#NAME?</v>
      </c>
      <c r="AY139" s="49">
        <f t="shared" si="18"/>
        <v>200001065529</v>
      </c>
      <c r="AZ139" s="50" t="e">
        <f t="shared" ca="1" si="19"/>
        <v>#NAME?</v>
      </c>
      <c r="BA139" s="51" t="e">
        <f t="shared" ca="1" si="20"/>
        <v>#NAME?</v>
      </c>
      <c r="BB139" s="52" t="e">
        <f t="shared" ca="1" si="21"/>
        <v>#NAME?</v>
      </c>
      <c r="BC139" s="51" t="e">
        <f t="shared" ca="1" si="22"/>
        <v>#NAME?</v>
      </c>
      <c r="BD139" s="54" t="e">
        <f t="shared" ca="1" si="23"/>
        <v>#NAME?</v>
      </c>
      <c r="BE139" s="48" t="e">
        <f t="shared" ca="1" si="24"/>
        <v>#NAME?</v>
      </c>
      <c r="BF139" s="50" t="e">
        <f t="shared" ca="1" si="25"/>
        <v>#NAME?</v>
      </c>
      <c r="BG139" s="56" t="e">
        <f t="shared" ca="1" si="26"/>
        <v>#NAME?</v>
      </c>
      <c r="BH139" s="22"/>
      <c r="BI139" s="22"/>
      <c r="BJ139" s="22"/>
      <c r="BK139" s="22"/>
      <c r="BL139" s="22"/>
      <c r="BM139" s="22"/>
      <c r="BN139" s="24"/>
      <c r="BO139" s="24"/>
    </row>
    <row r="140" spans="1:67" ht="15.5">
      <c r="A140" s="25">
        <f t="shared" si="0"/>
        <v>138</v>
      </c>
      <c r="B140" s="71">
        <v>46140</v>
      </c>
      <c r="C140" s="61" t="s">
        <v>1070</v>
      </c>
      <c r="D140" s="27" t="s">
        <v>392</v>
      </c>
      <c r="E140" s="29" t="s">
        <v>393</v>
      </c>
      <c r="F140" s="31">
        <v>1</v>
      </c>
      <c r="G140" s="31" t="s">
        <v>63</v>
      </c>
      <c r="H140" s="31" t="str">
        <f t="shared" si="1"/>
        <v>DONE</v>
      </c>
      <c r="I140" s="31" t="s">
        <v>617</v>
      </c>
      <c r="J140" s="31" t="s">
        <v>398</v>
      </c>
      <c r="K140" s="85" t="s">
        <v>94</v>
      </c>
      <c r="L140" s="31">
        <v>10.999000000000001</v>
      </c>
      <c r="M140" s="25"/>
      <c r="N140" s="31" t="s">
        <v>609</v>
      </c>
      <c r="O140" s="31" t="s">
        <v>72</v>
      </c>
      <c r="P140" s="31" t="s">
        <v>97</v>
      </c>
      <c r="Q140" s="31" t="s">
        <v>287</v>
      </c>
      <c r="R140" s="26">
        <v>200001065529</v>
      </c>
      <c r="S140" s="30">
        <v>46142</v>
      </c>
      <c r="T140" s="26" t="s">
        <v>77</v>
      </c>
      <c r="U140" s="82"/>
      <c r="V140" s="25">
        <v>4000693647</v>
      </c>
      <c r="W140" s="58">
        <v>47484</v>
      </c>
      <c r="X140" s="34">
        <v>46203</v>
      </c>
      <c r="Y140" s="34" t="str">
        <f t="shared" si="2"/>
        <v>DONE</v>
      </c>
      <c r="Z140" s="36">
        <v>51610</v>
      </c>
      <c r="AA140" s="34">
        <v>46203</v>
      </c>
      <c r="AB140" s="34" t="str">
        <f t="shared" si="3"/>
        <v>DONE</v>
      </c>
      <c r="AC140" s="25"/>
      <c r="AD140" s="37" t="s">
        <v>1071</v>
      </c>
      <c r="AE140" s="42">
        <v>46203</v>
      </c>
      <c r="AF140" s="41" t="str">
        <f t="shared" si="4"/>
        <v>DONE</v>
      </c>
      <c r="AG140" s="44">
        <v>46208</v>
      </c>
      <c r="AH140" s="37"/>
      <c r="AI140" s="35" t="str">
        <f t="shared" si="5"/>
        <v>UNPAID</v>
      </c>
      <c r="AJ140" s="45" t="str">
        <f t="array" ref="AJ140">IFERROR(INDEX('[1]Master Price'!$E:$E,MATCH(D140,'[1]Master Price'!$B:$B,0)),"0")</f>
        <v>0</v>
      </c>
      <c r="AK140" s="45">
        <f t="shared" si="6"/>
        <v>0</v>
      </c>
      <c r="AL140" s="46" t="str">
        <f t="shared" si="33"/>
        <v>0-day</v>
      </c>
      <c r="AM140" s="46" t="str">
        <f t="shared" si="8"/>
        <v>0-day</v>
      </c>
      <c r="AN140" s="46" t="str">
        <f t="shared" si="34"/>
        <v>0-day</v>
      </c>
      <c r="AO140" s="46" t="str">
        <f t="shared" si="31"/>
        <v>0-day</v>
      </c>
      <c r="AP140" s="46" t="str">
        <f t="shared" si="11"/>
        <v>0-day</v>
      </c>
      <c r="AQ140" s="46" t="str">
        <f t="shared" si="12"/>
        <v>0-day</v>
      </c>
      <c r="AR140" s="17"/>
      <c r="AS140" s="47">
        <f t="shared" si="13"/>
        <v>138</v>
      </c>
      <c r="AT140" s="35" t="str">
        <f t="shared" si="32"/>
        <v>GMIAMI/2026/04/72(MARUWAI)</v>
      </c>
      <c r="AU140" s="48" t="e">
        <f t="shared" ca="1" si="14"/>
        <v>#NAME?</v>
      </c>
      <c r="AV140" s="48" t="e">
        <f t="shared" ca="1" si="15"/>
        <v>#NAME?</v>
      </c>
      <c r="AW140" s="49" t="e">
        <f t="shared" ca="1" si="16"/>
        <v>#NAME?</v>
      </c>
      <c r="AX140" s="48" t="e">
        <f t="shared" ca="1" si="17"/>
        <v>#NAME?</v>
      </c>
      <c r="AY140" s="49">
        <f t="shared" si="18"/>
        <v>200001065529</v>
      </c>
      <c r="AZ140" s="50" t="e">
        <f t="shared" ca="1" si="19"/>
        <v>#NAME?</v>
      </c>
      <c r="BA140" s="51" t="e">
        <f t="shared" ca="1" si="20"/>
        <v>#NAME?</v>
      </c>
      <c r="BB140" s="52" t="e">
        <f t="shared" ca="1" si="21"/>
        <v>#NAME?</v>
      </c>
      <c r="BC140" s="51" t="e">
        <f t="shared" ca="1" si="22"/>
        <v>#NAME?</v>
      </c>
      <c r="BD140" s="54" t="e">
        <f t="shared" ca="1" si="23"/>
        <v>#NAME?</v>
      </c>
      <c r="BE140" s="48" t="e">
        <f t="shared" ca="1" si="24"/>
        <v>#NAME?</v>
      </c>
      <c r="BF140" s="50" t="e">
        <f t="shared" ca="1" si="25"/>
        <v>#NAME?</v>
      </c>
      <c r="BG140" s="56" t="e">
        <f t="shared" ca="1" si="26"/>
        <v>#NAME?</v>
      </c>
      <c r="BH140" s="22"/>
      <c r="BI140" s="22"/>
      <c r="BJ140" s="22"/>
      <c r="BK140" s="22"/>
      <c r="BL140" s="22"/>
      <c r="BM140" s="22"/>
      <c r="BN140" s="24"/>
      <c r="BO140" s="24"/>
    </row>
    <row r="141" spans="1:67" ht="15.5">
      <c r="A141" s="25">
        <f t="shared" si="0"/>
        <v>139</v>
      </c>
      <c r="B141" s="62">
        <v>46142</v>
      </c>
      <c r="C141" s="26" t="s">
        <v>1072</v>
      </c>
      <c r="D141" s="27" t="s">
        <v>124</v>
      </c>
      <c r="E141" s="29" t="s">
        <v>125</v>
      </c>
      <c r="F141" s="31">
        <v>1</v>
      </c>
      <c r="G141" s="31" t="s">
        <v>63</v>
      </c>
      <c r="H141" s="31" t="str">
        <f t="shared" si="1"/>
        <v>DONE</v>
      </c>
      <c r="I141" s="31" t="s">
        <v>446</v>
      </c>
      <c r="J141" s="31" t="s">
        <v>157</v>
      </c>
      <c r="K141" s="32" t="s">
        <v>94</v>
      </c>
      <c r="L141" s="31">
        <v>10060</v>
      </c>
      <c r="M141" s="25"/>
      <c r="N141" s="31" t="s">
        <v>1073</v>
      </c>
      <c r="O141" s="31" t="s">
        <v>96</v>
      </c>
      <c r="P141" s="31" t="s">
        <v>97</v>
      </c>
      <c r="Q141" s="31" t="s">
        <v>380</v>
      </c>
      <c r="R141" s="26">
        <v>200001053084</v>
      </c>
      <c r="S141" s="30">
        <v>46142</v>
      </c>
      <c r="T141" s="26" t="s">
        <v>77</v>
      </c>
      <c r="U141" s="30">
        <v>46146</v>
      </c>
      <c r="V141" s="25">
        <v>4000679437</v>
      </c>
      <c r="W141" s="58">
        <v>45617</v>
      </c>
      <c r="X141" s="34">
        <v>46156</v>
      </c>
      <c r="Y141" s="34" t="str">
        <f t="shared" si="2"/>
        <v>DONE</v>
      </c>
      <c r="Z141" s="100">
        <v>49749</v>
      </c>
      <c r="AA141" s="93">
        <v>46160</v>
      </c>
      <c r="AB141" s="34" t="str">
        <f t="shared" si="3"/>
        <v>DONE</v>
      </c>
      <c r="AC141" s="25"/>
      <c r="AD141" s="37" t="s">
        <v>1074</v>
      </c>
      <c r="AE141" s="42">
        <v>46161</v>
      </c>
      <c r="AF141" s="41" t="str">
        <f t="shared" si="4"/>
        <v>DONE</v>
      </c>
      <c r="AG141" s="42">
        <v>46161</v>
      </c>
      <c r="AH141" s="39">
        <v>46230</v>
      </c>
      <c r="AI141" s="35" t="str">
        <f t="shared" si="5"/>
        <v>PAID</v>
      </c>
      <c r="AJ141" s="45" t="str">
        <f t="array" ref="AJ141">IFERROR(INDEX('[1]Master Price'!$E:$E,MATCH(D141,'[1]Master Price'!$B:$B,0)),"0")</f>
        <v>0</v>
      </c>
      <c r="AK141" s="45">
        <f t="shared" si="6"/>
        <v>0</v>
      </c>
      <c r="AL141" s="46" t="str">
        <f t="shared" si="33"/>
        <v>0-day</v>
      </c>
      <c r="AM141" s="46" t="str">
        <f t="shared" si="8"/>
        <v>4-day</v>
      </c>
      <c r="AN141" s="46" t="str">
        <f t="shared" si="34"/>
        <v>0-day</v>
      </c>
      <c r="AO141" s="46" t="str">
        <f t="shared" si="31"/>
        <v>4-day</v>
      </c>
      <c r="AP141" s="46" t="str">
        <f t="shared" si="11"/>
        <v>1-day</v>
      </c>
      <c r="AQ141" s="46" t="str">
        <f t="shared" si="12"/>
        <v>0-day</v>
      </c>
      <c r="AR141" s="17"/>
      <c r="AS141" s="47">
        <f t="shared" si="13"/>
        <v>139</v>
      </c>
      <c r="AT141" s="35" t="str">
        <f t="shared" si="32"/>
        <v>GMIAMI/2026/04/984</v>
      </c>
      <c r="AU141" s="48" t="e">
        <f t="shared" ca="1" si="14"/>
        <v>#NAME?</v>
      </c>
      <c r="AV141" s="48" t="e">
        <f t="shared" ca="1" si="15"/>
        <v>#NAME?</v>
      </c>
      <c r="AW141" s="49" t="e">
        <f t="shared" ca="1" si="16"/>
        <v>#NAME?</v>
      </c>
      <c r="AX141" s="48" t="e">
        <f t="shared" ca="1" si="17"/>
        <v>#NAME?</v>
      </c>
      <c r="AY141" s="49">
        <f t="shared" si="18"/>
        <v>200001053084</v>
      </c>
      <c r="AZ141" s="50" t="e">
        <f t="shared" ca="1" si="19"/>
        <v>#NAME?</v>
      </c>
      <c r="BA141" s="51" t="e">
        <f t="shared" ca="1" si="20"/>
        <v>#NAME?</v>
      </c>
      <c r="BB141" s="52" t="e">
        <f t="shared" ca="1" si="21"/>
        <v>#NAME?</v>
      </c>
      <c r="BC141" s="51" t="e">
        <f t="shared" ca="1" si="22"/>
        <v>#NAME?</v>
      </c>
      <c r="BD141" s="54" t="e">
        <f t="shared" ca="1" si="23"/>
        <v>#NAME?</v>
      </c>
      <c r="BE141" s="48" t="e">
        <f t="shared" ca="1" si="24"/>
        <v>#NAME?</v>
      </c>
      <c r="BF141" s="50" t="e">
        <f t="shared" ca="1" si="25"/>
        <v>#NAME?</v>
      </c>
      <c r="BG141" s="56" t="e">
        <f t="shared" ca="1" si="26"/>
        <v>#NAME?</v>
      </c>
      <c r="BH141" s="22"/>
      <c r="BI141" s="22"/>
      <c r="BJ141" s="22"/>
      <c r="BK141" s="22"/>
      <c r="BL141" s="22"/>
      <c r="BM141" s="22"/>
      <c r="BN141" s="24"/>
      <c r="BO141" s="24"/>
    </row>
    <row r="142" spans="1:67" ht="15.5">
      <c r="A142" s="25">
        <f t="shared" si="0"/>
        <v>140</v>
      </c>
      <c r="B142" s="62">
        <v>46142</v>
      </c>
      <c r="C142" s="26" t="s">
        <v>1072</v>
      </c>
      <c r="D142" s="27" t="s">
        <v>689</v>
      </c>
      <c r="E142" s="29" t="s">
        <v>690</v>
      </c>
      <c r="F142" s="31">
        <v>2</v>
      </c>
      <c r="G142" s="31" t="s">
        <v>63</v>
      </c>
      <c r="H142" s="31" t="str">
        <f t="shared" si="1"/>
        <v>DONE</v>
      </c>
      <c r="I142" s="31" t="s">
        <v>446</v>
      </c>
      <c r="J142" s="31" t="s">
        <v>157</v>
      </c>
      <c r="K142" s="32" t="s">
        <v>94</v>
      </c>
      <c r="L142" s="31">
        <v>10060</v>
      </c>
      <c r="M142" s="25"/>
      <c r="N142" s="31" t="s">
        <v>1073</v>
      </c>
      <c r="O142" s="31" t="s">
        <v>96</v>
      </c>
      <c r="P142" s="31" t="s">
        <v>97</v>
      </c>
      <c r="Q142" s="31" t="s">
        <v>380</v>
      </c>
      <c r="R142" s="26">
        <v>200001053084</v>
      </c>
      <c r="S142" s="30">
        <v>46142</v>
      </c>
      <c r="T142" s="26" t="s">
        <v>77</v>
      </c>
      <c r="U142" s="30">
        <v>46146</v>
      </c>
      <c r="V142" s="25">
        <v>4000679437</v>
      </c>
      <c r="W142" s="58">
        <v>45617</v>
      </c>
      <c r="X142" s="34">
        <v>46156</v>
      </c>
      <c r="Y142" s="34" t="str">
        <f t="shared" si="2"/>
        <v>DONE</v>
      </c>
      <c r="Z142" s="100">
        <v>49749</v>
      </c>
      <c r="AA142" s="93">
        <v>46160</v>
      </c>
      <c r="AB142" s="34" t="str">
        <f t="shared" si="3"/>
        <v>DONE</v>
      </c>
      <c r="AC142" s="25"/>
      <c r="AD142" s="37" t="s">
        <v>1074</v>
      </c>
      <c r="AE142" s="42">
        <v>46161</v>
      </c>
      <c r="AF142" s="41" t="str">
        <f t="shared" si="4"/>
        <v>DONE</v>
      </c>
      <c r="AG142" s="42">
        <v>46161</v>
      </c>
      <c r="AH142" s="39">
        <v>46230</v>
      </c>
      <c r="AI142" s="35" t="str">
        <f t="shared" si="5"/>
        <v>PAID</v>
      </c>
      <c r="AJ142" s="45" t="str">
        <f t="array" ref="AJ142">IFERROR(INDEX('[1]Master Price'!$E:$E,MATCH(D142,'[1]Master Price'!$B:$B,0)),"0")</f>
        <v>0</v>
      </c>
      <c r="AK142" s="45">
        <f t="shared" si="6"/>
        <v>0</v>
      </c>
      <c r="AL142" s="46" t="str">
        <f t="shared" si="33"/>
        <v>0-day</v>
      </c>
      <c r="AM142" s="46" t="str">
        <f t="shared" si="8"/>
        <v>4-day</v>
      </c>
      <c r="AN142" s="46" t="str">
        <f t="shared" si="34"/>
        <v>0-day</v>
      </c>
      <c r="AO142" s="46" t="str">
        <f t="shared" si="31"/>
        <v>4-day</v>
      </c>
      <c r="AP142" s="46" t="str">
        <f t="shared" si="11"/>
        <v>1-day</v>
      </c>
      <c r="AQ142" s="46" t="str">
        <f t="shared" si="12"/>
        <v>0-day</v>
      </c>
      <c r="AR142" s="17"/>
      <c r="AS142" s="47">
        <f t="shared" si="13"/>
        <v>140</v>
      </c>
      <c r="AT142" s="35" t="str">
        <f t="shared" si="32"/>
        <v>GMIAMI/2026/04/984</v>
      </c>
      <c r="AU142" s="48" t="e">
        <f t="shared" ca="1" si="14"/>
        <v>#NAME?</v>
      </c>
      <c r="AV142" s="48" t="e">
        <f t="shared" ca="1" si="15"/>
        <v>#NAME?</v>
      </c>
      <c r="AW142" s="49" t="e">
        <f t="shared" ca="1" si="16"/>
        <v>#NAME?</v>
      </c>
      <c r="AX142" s="48" t="e">
        <f t="shared" ca="1" si="17"/>
        <v>#NAME?</v>
      </c>
      <c r="AY142" s="49">
        <f t="shared" si="18"/>
        <v>200001053084</v>
      </c>
      <c r="AZ142" s="50" t="e">
        <f t="shared" ca="1" si="19"/>
        <v>#NAME?</v>
      </c>
      <c r="BA142" s="51" t="e">
        <f t="shared" ca="1" si="20"/>
        <v>#NAME?</v>
      </c>
      <c r="BB142" s="52" t="e">
        <f t="shared" ca="1" si="21"/>
        <v>#NAME?</v>
      </c>
      <c r="BC142" s="51" t="e">
        <f t="shared" ca="1" si="22"/>
        <v>#NAME?</v>
      </c>
      <c r="BD142" s="54" t="e">
        <f t="shared" ca="1" si="23"/>
        <v>#NAME?</v>
      </c>
      <c r="BE142" s="48" t="e">
        <f t="shared" ca="1" si="24"/>
        <v>#NAME?</v>
      </c>
      <c r="BF142" s="50" t="e">
        <f t="shared" ca="1" si="25"/>
        <v>#NAME?</v>
      </c>
      <c r="BG142" s="56" t="e">
        <f t="shared" ca="1" si="26"/>
        <v>#NAME?</v>
      </c>
      <c r="BH142" s="22"/>
      <c r="BI142" s="22"/>
      <c r="BJ142" s="22"/>
      <c r="BK142" s="22"/>
      <c r="BL142" s="22"/>
      <c r="BM142" s="22"/>
      <c r="BN142" s="24"/>
      <c r="BO142" s="24"/>
    </row>
    <row r="143" spans="1:67" ht="15.5">
      <c r="A143" s="25">
        <f t="shared" si="0"/>
        <v>141</v>
      </c>
      <c r="B143" s="62">
        <v>46142</v>
      </c>
      <c r="C143" s="26" t="s">
        <v>1072</v>
      </c>
      <c r="D143" s="27" t="s">
        <v>132</v>
      </c>
      <c r="E143" s="29" t="s">
        <v>133</v>
      </c>
      <c r="F143" s="31">
        <v>1</v>
      </c>
      <c r="G143" s="31" t="s">
        <v>63</v>
      </c>
      <c r="H143" s="31" t="str">
        <f t="shared" si="1"/>
        <v>DONE</v>
      </c>
      <c r="I143" s="31" t="s">
        <v>446</v>
      </c>
      <c r="J143" s="31" t="s">
        <v>157</v>
      </c>
      <c r="K143" s="32" t="s">
        <v>94</v>
      </c>
      <c r="L143" s="31">
        <v>10060</v>
      </c>
      <c r="M143" s="25"/>
      <c r="N143" s="31" t="s">
        <v>1073</v>
      </c>
      <c r="O143" s="31" t="s">
        <v>96</v>
      </c>
      <c r="P143" s="31" t="s">
        <v>97</v>
      </c>
      <c r="Q143" s="31" t="s">
        <v>380</v>
      </c>
      <c r="R143" s="26">
        <v>200001053084</v>
      </c>
      <c r="S143" s="30">
        <v>46142</v>
      </c>
      <c r="T143" s="26" t="s">
        <v>77</v>
      </c>
      <c r="U143" s="30">
        <v>46146</v>
      </c>
      <c r="V143" s="25">
        <v>4000679437</v>
      </c>
      <c r="W143" s="58">
        <v>45617</v>
      </c>
      <c r="X143" s="34">
        <v>46156</v>
      </c>
      <c r="Y143" s="34" t="str">
        <f t="shared" si="2"/>
        <v>DONE</v>
      </c>
      <c r="Z143" s="100">
        <v>49749</v>
      </c>
      <c r="AA143" s="93">
        <v>46160</v>
      </c>
      <c r="AB143" s="34" t="str">
        <f t="shared" si="3"/>
        <v>DONE</v>
      </c>
      <c r="AC143" s="25"/>
      <c r="AD143" s="37" t="s">
        <v>1074</v>
      </c>
      <c r="AE143" s="42">
        <v>46161</v>
      </c>
      <c r="AF143" s="41" t="str">
        <f t="shared" si="4"/>
        <v>DONE</v>
      </c>
      <c r="AG143" s="42">
        <v>46161</v>
      </c>
      <c r="AH143" s="39">
        <v>46230</v>
      </c>
      <c r="AI143" s="35" t="str">
        <f t="shared" si="5"/>
        <v>PAID</v>
      </c>
      <c r="AJ143" s="45" t="str">
        <f t="array" ref="AJ143">IFERROR(INDEX('[1]Master Price'!$E:$E,MATCH(D143,'[1]Master Price'!$B:$B,0)),"0")</f>
        <v>0</v>
      </c>
      <c r="AK143" s="45">
        <f t="shared" si="6"/>
        <v>0</v>
      </c>
      <c r="AL143" s="46" t="str">
        <f t="shared" si="33"/>
        <v>0-day</v>
      </c>
      <c r="AM143" s="46" t="str">
        <f t="shared" si="8"/>
        <v>4-day</v>
      </c>
      <c r="AN143" s="46" t="str">
        <f t="shared" si="34"/>
        <v>0-day</v>
      </c>
      <c r="AO143" s="46" t="str">
        <f t="shared" si="31"/>
        <v>4-day</v>
      </c>
      <c r="AP143" s="46" t="str">
        <f t="shared" si="11"/>
        <v>1-day</v>
      </c>
      <c r="AQ143" s="46" t="str">
        <f t="shared" si="12"/>
        <v>0-day</v>
      </c>
      <c r="AR143" s="17"/>
      <c r="AS143" s="47">
        <f t="shared" si="13"/>
        <v>141</v>
      </c>
      <c r="AT143" s="35" t="str">
        <f t="shared" si="32"/>
        <v>GMIAMI/2026/04/984</v>
      </c>
      <c r="AU143" s="48" t="e">
        <f t="shared" ca="1" si="14"/>
        <v>#NAME?</v>
      </c>
      <c r="AV143" s="48" t="e">
        <f t="shared" ca="1" si="15"/>
        <v>#NAME?</v>
      </c>
      <c r="AW143" s="49" t="e">
        <f t="shared" ca="1" si="16"/>
        <v>#NAME?</v>
      </c>
      <c r="AX143" s="48" t="e">
        <f t="shared" ca="1" si="17"/>
        <v>#NAME?</v>
      </c>
      <c r="AY143" s="49">
        <f t="shared" si="18"/>
        <v>200001053084</v>
      </c>
      <c r="AZ143" s="50" t="e">
        <f t="shared" ca="1" si="19"/>
        <v>#NAME?</v>
      </c>
      <c r="BA143" s="51" t="e">
        <f t="shared" ca="1" si="20"/>
        <v>#NAME?</v>
      </c>
      <c r="BB143" s="52" t="e">
        <f t="shared" ca="1" si="21"/>
        <v>#NAME?</v>
      </c>
      <c r="BC143" s="51" t="e">
        <f t="shared" ca="1" si="22"/>
        <v>#NAME?</v>
      </c>
      <c r="BD143" s="54" t="e">
        <f t="shared" ca="1" si="23"/>
        <v>#NAME?</v>
      </c>
      <c r="BE143" s="48" t="e">
        <f t="shared" ca="1" si="24"/>
        <v>#NAME?</v>
      </c>
      <c r="BF143" s="50" t="e">
        <f t="shared" ca="1" si="25"/>
        <v>#NAME?</v>
      </c>
      <c r="BG143" s="56" t="e">
        <f t="shared" ca="1" si="26"/>
        <v>#NAME?</v>
      </c>
      <c r="BH143" s="22"/>
      <c r="BI143" s="22"/>
      <c r="BJ143" s="22"/>
      <c r="BK143" s="22"/>
      <c r="BL143" s="22"/>
      <c r="BM143" s="22"/>
      <c r="BN143" s="24"/>
      <c r="BO143" s="24"/>
    </row>
    <row r="144" spans="1:67" ht="15.5">
      <c r="A144" s="25">
        <f t="shared" si="0"/>
        <v>142</v>
      </c>
      <c r="B144" s="62">
        <v>46142</v>
      </c>
      <c r="C144" s="26" t="s">
        <v>1072</v>
      </c>
      <c r="D144" s="27" t="s">
        <v>193</v>
      </c>
      <c r="E144" s="29" t="s">
        <v>194</v>
      </c>
      <c r="F144" s="31">
        <v>1</v>
      </c>
      <c r="G144" s="31" t="s">
        <v>63</v>
      </c>
      <c r="H144" s="31" t="str">
        <f t="shared" si="1"/>
        <v>DONE</v>
      </c>
      <c r="I144" s="31" t="s">
        <v>446</v>
      </c>
      <c r="J144" s="31" t="s">
        <v>157</v>
      </c>
      <c r="K144" s="32" t="s">
        <v>94</v>
      </c>
      <c r="L144" s="31">
        <v>10060</v>
      </c>
      <c r="M144" s="25"/>
      <c r="N144" s="31" t="s">
        <v>1073</v>
      </c>
      <c r="O144" s="31" t="s">
        <v>96</v>
      </c>
      <c r="P144" s="31" t="s">
        <v>97</v>
      </c>
      <c r="Q144" s="31" t="s">
        <v>380</v>
      </c>
      <c r="R144" s="26">
        <v>200001053084</v>
      </c>
      <c r="S144" s="30">
        <v>46142</v>
      </c>
      <c r="T144" s="26" t="s">
        <v>77</v>
      </c>
      <c r="U144" s="30">
        <v>46146</v>
      </c>
      <c r="V144" s="25">
        <v>4000679437</v>
      </c>
      <c r="W144" s="58">
        <v>45617</v>
      </c>
      <c r="X144" s="34">
        <v>46156</v>
      </c>
      <c r="Y144" s="34" t="str">
        <f t="shared" si="2"/>
        <v>DONE</v>
      </c>
      <c r="Z144" s="100">
        <v>49749</v>
      </c>
      <c r="AA144" s="93">
        <v>46160</v>
      </c>
      <c r="AB144" s="34" t="str">
        <f t="shared" si="3"/>
        <v>DONE</v>
      </c>
      <c r="AC144" s="25"/>
      <c r="AD144" s="37" t="s">
        <v>1074</v>
      </c>
      <c r="AE144" s="42">
        <v>46161</v>
      </c>
      <c r="AF144" s="41" t="str">
        <f t="shared" si="4"/>
        <v>DONE</v>
      </c>
      <c r="AG144" s="42">
        <v>46161</v>
      </c>
      <c r="AH144" s="39">
        <v>46230</v>
      </c>
      <c r="AI144" s="35" t="str">
        <f t="shared" si="5"/>
        <v>PAID</v>
      </c>
      <c r="AJ144" s="45" t="str">
        <f t="array" ref="AJ144">IFERROR(INDEX('[1]Master Price'!$E:$E,MATCH(D144,'[1]Master Price'!$B:$B,0)),"0")</f>
        <v>0</v>
      </c>
      <c r="AK144" s="45">
        <f t="shared" si="6"/>
        <v>0</v>
      </c>
      <c r="AL144" s="46" t="str">
        <f t="shared" si="33"/>
        <v>0-day</v>
      </c>
      <c r="AM144" s="46" t="str">
        <f t="shared" si="8"/>
        <v>4-day</v>
      </c>
      <c r="AN144" s="46" t="str">
        <f t="shared" si="34"/>
        <v>0-day</v>
      </c>
      <c r="AO144" s="46" t="str">
        <f t="shared" si="31"/>
        <v>4-day</v>
      </c>
      <c r="AP144" s="46" t="str">
        <f t="shared" si="11"/>
        <v>1-day</v>
      </c>
      <c r="AQ144" s="46" t="str">
        <f t="shared" si="12"/>
        <v>0-day</v>
      </c>
      <c r="AR144" s="17"/>
      <c r="AS144" s="47">
        <f t="shared" si="13"/>
        <v>142</v>
      </c>
      <c r="AT144" s="35" t="str">
        <f t="shared" si="32"/>
        <v>GMIAMI/2026/04/984</v>
      </c>
      <c r="AU144" s="48" t="e">
        <f t="shared" ca="1" si="14"/>
        <v>#NAME?</v>
      </c>
      <c r="AV144" s="48" t="e">
        <f t="shared" ca="1" si="15"/>
        <v>#NAME?</v>
      </c>
      <c r="AW144" s="49" t="e">
        <f t="shared" ca="1" si="16"/>
        <v>#NAME?</v>
      </c>
      <c r="AX144" s="48" t="e">
        <f t="shared" ca="1" si="17"/>
        <v>#NAME?</v>
      </c>
      <c r="AY144" s="49">
        <f t="shared" si="18"/>
        <v>200001053084</v>
      </c>
      <c r="AZ144" s="50" t="e">
        <f t="shared" ca="1" si="19"/>
        <v>#NAME?</v>
      </c>
      <c r="BA144" s="51" t="e">
        <f t="shared" ca="1" si="20"/>
        <v>#NAME?</v>
      </c>
      <c r="BB144" s="52" t="e">
        <f t="shared" ca="1" si="21"/>
        <v>#NAME?</v>
      </c>
      <c r="BC144" s="51" t="e">
        <f t="shared" ca="1" si="22"/>
        <v>#NAME?</v>
      </c>
      <c r="BD144" s="54" t="e">
        <f t="shared" ca="1" si="23"/>
        <v>#NAME?</v>
      </c>
      <c r="BE144" s="48" t="e">
        <f t="shared" ca="1" si="24"/>
        <v>#NAME?</v>
      </c>
      <c r="BF144" s="50" t="e">
        <f t="shared" ca="1" si="25"/>
        <v>#NAME?</v>
      </c>
      <c r="BG144" s="56" t="e">
        <f t="shared" ca="1" si="26"/>
        <v>#NAME?</v>
      </c>
      <c r="BH144" s="22"/>
      <c r="BI144" s="22"/>
      <c r="BJ144" s="22"/>
      <c r="BK144" s="22"/>
      <c r="BL144" s="22"/>
      <c r="BM144" s="22"/>
      <c r="BN144" s="24"/>
      <c r="BO144" s="24"/>
    </row>
    <row r="145" spans="1:67" ht="15.5">
      <c r="A145" s="25">
        <f t="shared" si="0"/>
        <v>143</v>
      </c>
      <c r="B145" s="62">
        <v>46142</v>
      </c>
      <c r="C145" s="26" t="s">
        <v>1072</v>
      </c>
      <c r="D145" s="27" t="s">
        <v>151</v>
      </c>
      <c r="E145" s="29" t="s">
        <v>152</v>
      </c>
      <c r="F145" s="31">
        <v>1</v>
      </c>
      <c r="G145" s="31" t="s">
        <v>63</v>
      </c>
      <c r="H145" s="31" t="str">
        <f t="shared" si="1"/>
        <v>DONE</v>
      </c>
      <c r="I145" s="31" t="s">
        <v>446</v>
      </c>
      <c r="J145" s="31" t="s">
        <v>157</v>
      </c>
      <c r="K145" s="32" t="s">
        <v>94</v>
      </c>
      <c r="L145" s="31">
        <v>10060</v>
      </c>
      <c r="M145" s="25"/>
      <c r="N145" s="31" t="s">
        <v>1073</v>
      </c>
      <c r="O145" s="31" t="s">
        <v>96</v>
      </c>
      <c r="P145" s="31" t="s">
        <v>97</v>
      </c>
      <c r="Q145" s="31" t="s">
        <v>380</v>
      </c>
      <c r="R145" s="26">
        <v>200001053084</v>
      </c>
      <c r="S145" s="30">
        <v>46142</v>
      </c>
      <c r="T145" s="26" t="s">
        <v>77</v>
      </c>
      <c r="U145" s="30">
        <v>46146</v>
      </c>
      <c r="V145" s="25">
        <v>4000679437</v>
      </c>
      <c r="W145" s="58">
        <v>45617</v>
      </c>
      <c r="X145" s="34">
        <v>46156</v>
      </c>
      <c r="Y145" s="34" t="str">
        <f t="shared" si="2"/>
        <v>DONE</v>
      </c>
      <c r="Z145" s="100">
        <v>49749</v>
      </c>
      <c r="AA145" s="93">
        <v>46160</v>
      </c>
      <c r="AB145" s="34" t="str">
        <f t="shared" si="3"/>
        <v>DONE</v>
      </c>
      <c r="AC145" s="25"/>
      <c r="AD145" s="37" t="s">
        <v>1074</v>
      </c>
      <c r="AE145" s="42">
        <v>46161</v>
      </c>
      <c r="AF145" s="41" t="str">
        <f t="shared" si="4"/>
        <v>DONE</v>
      </c>
      <c r="AG145" s="42">
        <v>46161</v>
      </c>
      <c r="AH145" s="39">
        <v>46230</v>
      </c>
      <c r="AI145" s="35" t="str">
        <f t="shared" si="5"/>
        <v>PAID</v>
      </c>
      <c r="AJ145" s="45" t="str">
        <f t="array" ref="AJ145">IFERROR(INDEX('[1]Master Price'!$E:$E,MATCH(D145,'[1]Master Price'!$B:$B,0)),"0")</f>
        <v>0</v>
      </c>
      <c r="AK145" s="45">
        <f t="shared" si="6"/>
        <v>0</v>
      </c>
      <c r="AL145" s="46" t="str">
        <f t="shared" si="33"/>
        <v>0-day</v>
      </c>
      <c r="AM145" s="46" t="str">
        <f t="shared" si="8"/>
        <v>4-day</v>
      </c>
      <c r="AN145" s="46" t="str">
        <f t="shared" si="34"/>
        <v>0-day</v>
      </c>
      <c r="AO145" s="46" t="str">
        <f t="shared" si="31"/>
        <v>4-day</v>
      </c>
      <c r="AP145" s="46" t="str">
        <f t="shared" si="11"/>
        <v>1-day</v>
      </c>
      <c r="AQ145" s="46" t="str">
        <f t="shared" si="12"/>
        <v>0-day</v>
      </c>
      <c r="AR145" s="17"/>
      <c r="AS145" s="47">
        <f t="shared" si="13"/>
        <v>143</v>
      </c>
      <c r="AT145" s="35" t="str">
        <f t="shared" si="32"/>
        <v>GMIAMI/2026/04/984</v>
      </c>
      <c r="AU145" s="48" t="e">
        <f t="shared" ca="1" si="14"/>
        <v>#NAME?</v>
      </c>
      <c r="AV145" s="48" t="e">
        <f t="shared" ca="1" si="15"/>
        <v>#NAME?</v>
      </c>
      <c r="AW145" s="49" t="e">
        <f t="shared" ca="1" si="16"/>
        <v>#NAME?</v>
      </c>
      <c r="AX145" s="48" t="e">
        <f t="shared" ca="1" si="17"/>
        <v>#NAME?</v>
      </c>
      <c r="AY145" s="49">
        <f t="shared" si="18"/>
        <v>200001053084</v>
      </c>
      <c r="AZ145" s="50" t="e">
        <f t="shared" ca="1" si="19"/>
        <v>#NAME?</v>
      </c>
      <c r="BA145" s="51" t="e">
        <f t="shared" ca="1" si="20"/>
        <v>#NAME?</v>
      </c>
      <c r="BB145" s="52" t="e">
        <f t="shared" ca="1" si="21"/>
        <v>#NAME?</v>
      </c>
      <c r="BC145" s="51" t="e">
        <f t="shared" ca="1" si="22"/>
        <v>#NAME?</v>
      </c>
      <c r="BD145" s="54" t="e">
        <f t="shared" ca="1" si="23"/>
        <v>#NAME?</v>
      </c>
      <c r="BE145" s="48" t="e">
        <f t="shared" ca="1" si="24"/>
        <v>#NAME?</v>
      </c>
      <c r="BF145" s="50" t="e">
        <f t="shared" ca="1" si="25"/>
        <v>#NAME?</v>
      </c>
      <c r="BG145" s="56" t="e">
        <f t="shared" ca="1" si="26"/>
        <v>#NAME?</v>
      </c>
      <c r="BH145" s="22"/>
      <c r="BI145" s="22"/>
      <c r="BJ145" s="22"/>
      <c r="BK145" s="22"/>
      <c r="BL145" s="22"/>
      <c r="BM145" s="22"/>
      <c r="BN145" s="24"/>
      <c r="BO145" s="24"/>
    </row>
    <row r="146" spans="1:67" ht="15.5">
      <c r="A146" s="25">
        <f t="shared" si="0"/>
        <v>144</v>
      </c>
      <c r="B146" s="62">
        <v>46142</v>
      </c>
      <c r="C146" s="26" t="s">
        <v>1072</v>
      </c>
      <c r="D146" s="27" t="s">
        <v>351</v>
      </c>
      <c r="E146" s="29" t="s">
        <v>352</v>
      </c>
      <c r="F146" s="31">
        <v>6</v>
      </c>
      <c r="G146" s="31" t="s">
        <v>182</v>
      </c>
      <c r="H146" s="31" t="str">
        <f t="shared" si="1"/>
        <v>DONE</v>
      </c>
      <c r="I146" s="31" t="s">
        <v>446</v>
      </c>
      <c r="J146" s="31" t="s">
        <v>157</v>
      </c>
      <c r="K146" s="32" t="s">
        <v>94</v>
      </c>
      <c r="L146" s="31">
        <v>10060</v>
      </c>
      <c r="M146" s="25"/>
      <c r="N146" s="31" t="s">
        <v>1073</v>
      </c>
      <c r="O146" s="31" t="s">
        <v>96</v>
      </c>
      <c r="P146" s="31" t="s">
        <v>97</v>
      </c>
      <c r="Q146" s="31" t="s">
        <v>380</v>
      </c>
      <c r="R146" s="26">
        <v>200001053084</v>
      </c>
      <c r="S146" s="30">
        <v>46142</v>
      </c>
      <c r="T146" s="26" t="s">
        <v>77</v>
      </c>
      <c r="U146" s="30">
        <v>46146</v>
      </c>
      <c r="V146" s="25">
        <v>4000679437</v>
      </c>
      <c r="W146" s="58">
        <v>45617</v>
      </c>
      <c r="X146" s="34">
        <v>46156</v>
      </c>
      <c r="Y146" s="34" t="str">
        <f t="shared" si="2"/>
        <v>DONE</v>
      </c>
      <c r="Z146" s="100">
        <v>49749</v>
      </c>
      <c r="AA146" s="93">
        <v>46160</v>
      </c>
      <c r="AB146" s="34" t="str">
        <f t="shared" si="3"/>
        <v>DONE</v>
      </c>
      <c r="AC146" s="25"/>
      <c r="AD146" s="37" t="s">
        <v>1074</v>
      </c>
      <c r="AE146" s="42">
        <v>46161</v>
      </c>
      <c r="AF146" s="41" t="str">
        <f t="shared" si="4"/>
        <v>DONE</v>
      </c>
      <c r="AG146" s="42">
        <v>46161</v>
      </c>
      <c r="AH146" s="39">
        <v>46230</v>
      </c>
      <c r="AI146" s="35" t="str">
        <f t="shared" si="5"/>
        <v>PAID</v>
      </c>
      <c r="AJ146" s="45" t="str">
        <f t="array" ref="AJ146">IFERROR(INDEX('[1]Master Price'!$E:$E,MATCH(D146,'[1]Master Price'!$B:$B,0)),"0")</f>
        <v>0</v>
      </c>
      <c r="AK146" s="45">
        <f t="shared" si="6"/>
        <v>0</v>
      </c>
      <c r="AL146" s="46" t="str">
        <f t="shared" si="33"/>
        <v>0-day</v>
      </c>
      <c r="AM146" s="46" t="str">
        <f t="shared" si="8"/>
        <v>4-day</v>
      </c>
      <c r="AN146" s="46" t="str">
        <f t="shared" si="34"/>
        <v>0-day</v>
      </c>
      <c r="AO146" s="46" t="str">
        <f t="shared" si="31"/>
        <v>4-day</v>
      </c>
      <c r="AP146" s="46" t="str">
        <f t="shared" si="11"/>
        <v>1-day</v>
      </c>
      <c r="AQ146" s="46" t="str">
        <f t="shared" si="12"/>
        <v>0-day</v>
      </c>
      <c r="AR146" s="17"/>
      <c r="AS146" s="47">
        <f t="shared" si="13"/>
        <v>144</v>
      </c>
      <c r="AT146" s="35" t="str">
        <f t="shared" si="32"/>
        <v>GMIAMI/2026/04/984</v>
      </c>
      <c r="AU146" s="48" t="e">
        <f t="shared" ca="1" si="14"/>
        <v>#NAME?</v>
      </c>
      <c r="AV146" s="48" t="e">
        <f t="shared" ca="1" si="15"/>
        <v>#NAME?</v>
      </c>
      <c r="AW146" s="49" t="e">
        <f t="shared" ca="1" si="16"/>
        <v>#NAME?</v>
      </c>
      <c r="AX146" s="48" t="e">
        <f t="shared" ca="1" si="17"/>
        <v>#NAME?</v>
      </c>
      <c r="AY146" s="49">
        <f t="shared" si="18"/>
        <v>200001053084</v>
      </c>
      <c r="AZ146" s="50" t="e">
        <f t="shared" ca="1" si="19"/>
        <v>#NAME?</v>
      </c>
      <c r="BA146" s="51" t="e">
        <f t="shared" ca="1" si="20"/>
        <v>#NAME?</v>
      </c>
      <c r="BB146" s="52" t="e">
        <f t="shared" ca="1" si="21"/>
        <v>#NAME?</v>
      </c>
      <c r="BC146" s="51" t="e">
        <f t="shared" ca="1" si="22"/>
        <v>#NAME?</v>
      </c>
      <c r="BD146" s="54" t="e">
        <f t="shared" ca="1" si="23"/>
        <v>#NAME?</v>
      </c>
      <c r="BE146" s="48" t="e">
        <f t="shared" ca="1" si="24"/>
        <v>#NAME?</v>
      </c>
      <c r="BF146" s="50" t="e">
        <f t="shared" ca="1" si="25"/>
        <v>#NAME?</v>
      </c>
      <c r="BG146" s="56" t="e">
        <f t="shared" ca="1" si="26"/>
        <v>#NAME?</v>
      </c>
      <c r="BH146" s="22"/>
      <c r="BI146" s="22"/>
      <c r="BJ146" s="22"/>
      <c r="BK146" s="22"/>
      <c r="BL146" s="22"/>
      <c r="BM146" s="22"/>
      <c r="BN146" s="24"/>
      <c r="BO146" s="24"/>
    </row>
    <row r="147" spans="1:67" ht="15.5">
      <c r="A147" s="25">
        <f t="shared" si="0"/>
        <v>145</v>
      </c>
      <c r="B147" s="62">
        <v>46142</v>
      </c>
      <c r="C147" s="26" t="s">
        <v>1072</v>
      </c>
      <c r="D147" s="27" t="s">
        <v>102</v>
      </c>
      <c r="E147" s="29" t="s">
        <v>103</v>
      </c>
      <c r="F147" s="31">
        <v>2</v>
      </c>
      <c r="G147" s="31" t="s">
        <v>63</v>
      </c>
      <c r="H147" s="31" t="str">
        <f t="shared" si="1"/>
        <v>DONE</v>
      </c>
      <c r="I147" s="31" t="s">
        <v>446</v>
      </c>
      <c r="J147" s="31" t="s">
        <v>157</v>
      </c>
      <c r="K147" s="32" t="s">
        <v>94</v>
      </c>
      <c r="L147" s="31">
        <v>10060</v>
      </c>
      <c r="M147" s="25"/>
      <c r="N147" s="31" t="s">
        <v>1073</v>
      </c>
      <c r="O147" s="31" t="s">
        <v>96</v>
      </c>
      <c r="P147" s="31" t="s">
        <v>97</v>
      </c>
      <c r="Q147" s="31" t="s">
        <v>380</v>
      </c>
      <c r="R147" s="26">
        <v>200001053084</v>
      </c>
      <c r="S147" s="30">
        <v>46142</v>
      </c>
      <c r="T147" s="26" t="s">
        <v>77</v>
      </c>
      <c r="U147" s="30">
        <v>46146</v>
      </c>
      <c r="V147" s="25">
        <v>4000679437</v>
      </c>
      <c r="W147" s="58">
        <v>45617</v>
      </c>
      <c r="X147" s="34">
        <v>46156</v>
      </c>
      <c r="Y147" s="34" t="str">
        <f t="shared" si="2"/>
        <v>DONE</v>
      </c>
      <c r="Z147" s="100">
        <v>49749</v>
      </c>
      <c r="AA147" s="93">
        <v>46160</v>
      </c>
      <c r="AB147" s="34" t="str">
        <f t="shared" si="3"/>
        <v>DONE</v>
      </c>
      <c r="AC147" s="25"/>
      <c r="AD147" s="37" t="s">
        <v>1074</v>
      </c>
      <c r="AE147" s="42">
        <v>46161</v>
      </c>
      <c r="AF147" s="41" t="str">
        <f t="shared" si="4"/>
        <v>DONE</v>
      </c>
      <c r="AG147" s="42">
        <v>46161</v>
      </c>
      <c r="AH147" s="39">
        <v>46230</v>
      </c>
      <c r="AI147" s="35" t="str">
        <f t="shared" si="5"/>
        <v>PAID</v>
      </c>
      <c r="AJ147" s="45" t="str">
        <f t="array" ref="AJ147">IFERROR(INDEX('[1]Master Price'!$E:$E,MATCH(D147,'[1]Master Price'!$B:$B,0)),"0")</f>
        <v>0</v>
      </c>
      <c r="AK147" s="45">
        <f t="shared" si="6"/>
        <v>0</v>
      </c>
      <c r="AL147" s="46" t="str">
        <f t="shared" si="33"/>
        <v>0-day</v>
      </c>
      <c r="AM147" s="46" t="str">
        <f t="shared" si="8"/>
        <v>4-day</v>
      </c>
      <c r="AN147" s="46" t="str">
        <f t="shared" si="34"/>
        <v>0-day</v>
      </c>
      <c r="AO147" s="46" t="str">
        <f t="shared" si="31"/>
        <v>4-day</v>
      </c>
      <c r="AP147" s="46" t="str">
        <f t="shared" si="11"/>
        <v>1-day</v>
      </c>
      <c r="AQ147" s="46" t="str">
        <f t="shared" si="12"/>
        <v>0-day</v>
      </c>
      <c r="AR147" s="17"/>
      <c r="AS147" s="47">
        <f t="shared" si="13"/>
        <v>145</v>
      </c>
      <c r="AT147" s="35" t="str">
        <f t="shared" si="32"/>
        <v>GMIAMI/2026/04/984</v>
      </c>
      <c r="AU147" s="48" t="e">
        <f t="shared" ca="1" si="14"/>
        <v>#NAME?</v>
      </c>
      <c r="AV147" s="48" t="e">
        <f t="shared" ca="1" si="15"/>
        <v>#NAME?</v>
      </c>
      <c r="AW147" s="49" t="e">
        <f t="shared" ca="1" si="16"/>
        <v>#NAME?</v>
      </c>
      <c r="AX147" s="48" t="e">
        <f t="shared" ca="1" si="17"/>
        <v>#NAME?</v>
      </c>
      <c r="AY147" s="49">
        <f t="shared" si="18"/>
        <v>200001053084</v>
      </c>
      <c r="AZ147" s="50" t="e">
        <f t="shared" ca="1" si="19"/>
        <v>#NAME?</v>
      </c>
      <c r="BA147" s="51" t="e">
        <f t="shared" ca="1" si="20"/>
        <v>#NAME?</v>
      </c>
      <c r="BB147" s="52" t="e">
        <f t="shared" ca="1" si="21"/>
        <v>#NAME?</v>
      </c>
      <c r="BC147" s="51" t="e">
        <f t="shared" ca="1" si="22"/>
        <v>#NAME?</v>
      </c>
      <c r="BD147" s="54" t="e">
        <f t="shared" ca="1" si="23"/>
        <v>#NAME?</v>
      </c>
      <c r="BE147" s="48" t="e">
        <f t="shared" ca="1" si="24"/>
        <v>#NAME?</v>
      </c>
      <c r="BF147" s="50" t="e">
        <f t="shared" ca="1" si="25"/>
        <v>#NAME?</v>
      </c>
      <c r="BG147" s="56" t="e">
        <f t="shared" ca="1" si="26"/>
        <v>#NAME?</v>
      </c>
      <c r="BH147" s="22"/>
      <c r="BI147" s="22"/>
      <c r="BJ147" s="22"/>
      <c r="BK147" s="22"/>
      <c r="BL147" s="22"/>
      <c r="BM147" s="22"/>
      <c r="BN147" s="24"/>
      <c r="BO147" s="24"/>
    </row>
    <row r="148" spans="1:67" ht="15.5">
      <c r="A148" s="25">
        <f t="shared" si="0"/>
        <v>146</v>
      </c>
      <c r="B148" s="62">
        <v>46142</v>
      </c>
      <c r="C148" s="26" t="s">
        <v>1072</v>
      </c>
      <c r="D148" s="27" t="s">
        <v>140</v>
      </c>
      <c r="E148" s="29" t="s">
        <v>141</v>
      </c>
      <c r="F148" s="31">
        <v>2</v>
      </c>
      <c r="G148" s="31" t="s">
        <v>63</v>
      </c>
      <c r="H148" s="31" t="str">
        <f t="shared" si="1"/>
        <v>DONE</v>
      </c>
      <c r="I148" s="31" t="s">
        <v>446</v>
      </c>
      <c r="J148" s="31" t="s">
        <v>157</v>
      </c>
      <c r="K148" s="32" t="s">
        <v>94</v>
      </c>
      <c r="L148" s="31">
        <v>10060</v>
      </c>
      <c r="M148" s="25"/>
      <c r="N148" s="31" t="s">
        <v>1073</v>
      </c>
      <c r="O148" s="31" t="s">
        <v>96</v>
      </c>
      <c r="P148" s="31" t="s">
        <v>97</v>
      </c>
      <c r="Q148" s="31" t="s">
        <v>380</v>
      </c>
      <c r="R148" s="26">
        <v>200001053084</v>
      </c>
      <c r="S148" s="30">
        <v>46142</v>
      </c>
      <c r="T148" s="26" t="s">
        <v>77</v>
      </c>
      <c r="U148" s="30">
        <v>46146</v>
      </c>
      <c r="V148" s="25">
        <v>4000679437</v>
      </c>
      <c r="W148" s="58">
        <v>45617</v>
      </c>
      <c r="X148" s="34">
        <v>46156</v>
      </c>
      <c r="Y148" s="34" t="str">
        <f t="shared" si="2"/>
        <v>DONE</v>
      </c>
      <c r="Z148" s="100">
        <v>49749</v>
      </c>
      <c r="AA148" s="93">
        <v>46160</v>
      </c>
      <c r="AB148" s="34" t="str">
        <f t="shared" si="3"/>
        <v>DONE</v>
      </c>
      <c r="AC148" s="25"/>
      <c r="AD148" s="37" t="s">
        <v>1074</v>
      </c>
      <c r="AE148" s="42">
        <v>46161</v>
      </c>
      <c r="AF148" s="41" t="str">
        <f t="shared" si="4"/>
        <v>DONE</v>
      </c>
      <c r="AG148" s="42">
        <v>46161</v>
      </c>
      <c r="AH148" s="39">
        <v>46230</v>
      </c>
      <c r="AI148" s="35" t="str">
        <f t="shared" si="5"/>
        <v>PAID</v>
      </c>
      <c r="AJ148" s="45" t="str">
        <f t="array" ref="AJ148">IFERROR(INDEX('[1]Master Price'!$E:$E,MATCH(D148,'[1]Master Price'!$B:$B,0)),"0")</f>
        <v>0</v>
      </c>
      <c r="AK148" s="45">
        <f t="shared" si="6"/>
        <v>0</v>
      </c>
      <c r="AL148" s="46" t="str">
        <f t="shared" si="33"/>
        <v>0-day</v>
      </c>
      <c r="AM148" s="46" t="str">
        <f t="shared" si="8"/>
        <v>4-day</v>
      </c>
      <c r="AN148" s="46" t="str">
        <f t="shared" si="34"/>
        <v>0-day</v>
      </c>
      <c r="AO148" s="46" t="str">
        <f t="shared" si="31"/>
        <v>4-day</v>
      </c>
      <c r="AP148" s="46" t="str">
        <f t="shared" si="11"/>
        <v>1-day</v>
      </c>
      <c r="AQ148" s="46" t="str">
        <f t="shared" si="12"/>
        <v>0-day</v>
      </c>
      <c r="AR148" s="17"/>
      <c r="AS148" s="47">
        <f t="shared" si="13"/>
        <v>146</v>
      </c>
      <c r="AT148" s="35" t="str">
        <f t="shared" si="32"/>
        <v>GMIAMI/2026/04/984</v>
      </c>
      <c r="AU148" s="48" t="e">
        <f t="shared" ca="1" si="14"/>
        <v>#NAME?</v>
      </c>
      <c r="AV148" s="48" t="e">
        <f t="shared" ca="1" si="15"/>
        <v>#NAME?</v>
      </c>
      <c r="AW148" s="49" t="e">
        <f t="shared" ca="1" si="16"/>
        <v>#NAME?</v>
      </c>
      <c r="AX148" s="48" t="e">
        <f t="shared" ca="1" si="17"/>
        <v>#NAME?</v>
      </c>
      <c r="AY148" s="49">
        <f t="shared" si="18"/>
        <v>200001053084</v>
      </c>
      <c r="AZ148" s="50" t="e">
        <f t="shared" ca="1" si="19"/>
        <v>#NAME?</v>
      </c>
      <c r="BA148" s="51" t="e">
        <f t="shared" ca="1" si="20"/>
        <v>#NAME?</v>
      </c>
      <c r="BB148" s="52" t="e">
        <f t="shared" ca="1" si="21"/>
        <v>#NAME?</v>
      </c>
      <c r="BC148" s="51" t="e">
        <f t="shared" ca="1" si="22"/>
        <v>#NAME?</v>
      </c>
      <c r="BD148" s="54" t="e">
        <f t="shared" ca="1" si="23"/>
        <v>#NAME?</v>
      </c>
      <c r="BE148" s="48" t="e">
        <f t="shared" ca="1" si="24"/>
        <v>#NAME?</v>
      </c>
      <c r="BF148" s="50" t="e">
        <f t="shared" ca="1" si="25"/>
        <v>#NAME?</v>
      </c>
      <c r="BG148" s="56" t="e">
        <f t="shared" ca="1" si="26"/>
        <v>#NAME?</v>
      </c>
      <c r="BH148" s="22"/>
      <c r="BI148" s="22"/>
      <c r="BJ148" s="22"/>
      <c r="BK148" s="22"/>
      <c r="BL148" s="22"/>
      <c r="BM148" s="22"/>
      <c r="BN148" s="24"/>
      <c r="BO148" s="24"/>
    </row>
    <row r="149" spans="1:67" ht="15.5">
      <c r="A149" s="25">
        <f t="shared" si="0"/>
        <v>147</v>
      </c>
      <c r="B149" s="62">
        <v>46142</v>
      </c>
      <c r="C149" s="26" t="s">
        <v>1072</v>
      </c>
      <c r="D149" s="101" t="s">
        <v>889</v>
      </c>
      <c r="E149" s="29" t="s">
        <v>890</v>
      </c>
      <c r="F149" s="102">
        <v>2</v>
      </c>
      <c r="G149" s="102" t="s">
        <v>63</v>
      </c>
      <c r="H149" s="31" t="str">
        <f t="shared" si="1"/>
        <v>DONE</v>
      </c>
      <c r="I149" s="31" t="s">
        <v>446</v>
      </c>
      <c r="J149" s="31" t="s">
        <v>157</v>
      </c>
      <c r="K149" s="32" t="s">
        <v>94</v>
      </c>
      <c r="L149" s="31">
        <v>10060</v>
      </c>
      <c r="M149" s="25"/>
      <c r="N149" s="31" t="s">
        <v>1073</v>
      </c>
      <c r="O149" s="31" t="s">
        <v>96</v>
      </c>
      <c r="P149" s="31" t="s">
        <v>97</v>
      </c>
      <c r="Q149" s="31" t="s">
        <v>380</v>
      </c>
      <c r="R149" s="26">
        <v>200001053084</v>
      </c>
      <c r="S149" s="30">
        <v>46142</v>
      </c>
      <c r="T149" s="26" t="s">
        <v>77</v>
      </c>
      <c r="U149" s="30">
        <v>46146</v>
      </c>
      <c r="V149" s="25">
        <v>4000679437</v>
      </c>
      <c r="W149" s="58">
        <v>45617</v>
      </c>
      <c r="X149" s="34">
        <v>46156</v>
      </c>
      <c r="Y149" s="34" t="str">
        <f t="shared" si="2"/>
        <v>DONE</v>
      </c>
      <c r="Z149" s="100">
        <v>49749</v>
      </c>
      <c r="AA149" s="93">
        <v>46160</v>
      </c>
      <c r="AB149" s="34" t="str">
        <f t="shared" si="3"/>
        <v>DONE</v>
      </c>
      <c r="AC149" s="25"/>
      <c r="AD149" s="37" t="s">
        <v>1074</v>
      </c>
      <c r="AE149" s="42">
        <v>46161</v>
      </c>
      <c r="AF149" s="41" t="str">
        <f t="shared" si="4"/>
        <v>DONE</v>
      </c>
      <c r="AG149" s="42">
        <v>46161</v>
      </c>
      <c r="AH149" s="39">
        <v>46230</v>
      </c>
      <c r="AI149" s="35" t="str">
        <f t="shared" si="5"/>
        <v>PAID</v>
      </c>
      <c r="AJ149" s="45" t="str">
        <f t="array" ref="AJ149">IFERROR(INDEX('[1]Master Price'!$E:$E,MATCH(D149,'[1]Master Price'!$B:$B,0)),"0")</f>
        <v>0</v>
      </c>
      <c r="AK149" s="45">
        <f t="shared" si="6"/>
        <v>0</v>
      </c>
      <c r="AL149" s="46" t="str">
        <f t="shared" si="33"/>
        <v>0-day</v>
      </c>
      <c r="AM149" s="46" t="str">
        <f t="shared" si="8"/>
        <v>4-day</v>
      </c>
      <c r="AN149" s="46" t="str">
        <f t="shared" si="34"/>
        <v>0-day</v>
      </c>
      <c r="AO149" s="46" t="str">
        <f t="shared" si="31"/>
        <v>4-day</v>
      </c>
      <c r="AP149" s="46" t="str">
        <f t="shared" si="11"/>
        <v>1-day</v>
      </c>
      <c r="AQ149" s="46" t="str">
        <f t="shared" si="12"/>
        <v>0-day</v>
      </c>
      <c r="AR149" s="17"/>
      <c r="AS149" s="47">
        <f t="shared" si="13"/>
        <v>147</v>
      </c>
      <c r="AT149" s="35" t="str">
        <f t="shared" si="32"/>
        <v>GMIAMI/2026/04/984</v>
      </c>
      <c r="AU149" s="48" t="e">
        <f t="shared" ca="1" si="14"/>
        <v>#NAME?</v>
      </c>
      <c r="AV149" s="48" t="e">
        <f t="shared" ca="1" si="15"/>
        <v>#NAME?</v>
      </c>
      <c r="AW149" s="49" t="e">
        <f t="shared" ca="1" si="16"/>
        <v>#NAME?</v>
      </c>
      <c r="AX149" s="48" t="e">
        <f t="shared" ca="1" si="17"/>
        <v>#NAME?</v>
      </c>
      <c r="AY149" s="49">
        <f t="shared" si="18"/>
        <v>200001053084</v>
      </c>
      <c r="AZ149" s="50" t="e">
        <f t="shared" ca="1" si="19"/>
        <v>#NAME?</v>
      </c>
      <c r="BA149" s="51" t="e">
        <f t="shared" ca="1" si="20"/>
        <v>#NAME?</v>
      </c>
      <c r="BB149" s="52" t="e">
        <f t="shared" ca="1" si="21"/>
        <v>#NAME?</v>
      </c>
      <c r="BC149" s="51" t="e">
        <f t="shared" ca="1" si="22"/>
        <v>#NAME?</v>
      </c>
      <c r="BD149" s="54" t="e">
        <f t="shared" ca="1" si="23"/>
        <v>#NAME?</v>
      </c>
      <c r="BE149" s="48" t="e">
        <f t="shared" ca="1" si="24"/>
        <v>#NAME?</v>
      </c>
      <c r="BF149" s="50" t="e">
        <f t="shared" ca="1" si="25"/>
        <v>#NAME?</v>
      </c>
      <c r="BG149" s="56" t="e">
        <f t="shared" ca="1" si="26"/>
        <v>#NAME?</v>
      </c>
      <c r="BH149" s="22"/>
      <c r="BI149" s="22"/>
      <c r="BJ149" s="22"/>
      <c r="BK149" s="22"/>
      <c r="BL149" s="22"/>
      <c r="BM149" s="22"/>
      <c r="BN149" s="24"/>
      <c r="BO149" s="24"/>
    </row>
    <row r="150" spans="1:67" ht="15.5">
      <c r="A150" s="25" t="str">
        <f t="shared" si="0"/>
        <v/>
      </c>
      <c r="B150" s="98"/>
      <c r="C150" s="25"/>
      <c r="D150" s="90"/>
      <c r="E150" s="90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36"/>
      <c r="S150" s="91"/>
      <c r="T150" s="36"/>
      <c r="U150" s="82"/>
      <c r="V150" s="25"/>
      <c r="W150" s="58"/>
      <c r="X150" s="34"/>
      <c r="Y150" s="34" t="str">
        <f t="shared" si="2"/>
        <v/>
      </c>
      <c r="Z150" s="36"/>
      <c r="AA150" s="84"/>
      <c r="AB150" s="34" t="str">
        <f t="shared" si="3"/>
        <v/>
      </c>
      <c r="AC150" s="25"/>
      <c r="AD150" s="25"/>
      <c r="AE150" s="44"/>
      <c r="AF150" s="41" t="str">
        <f t="shared" si="4"/>
        <v/>
      </c>
      <c r="AG150" s="25"/>
      <c r="AH150" s="25"/>
      <c r="AI150" s="35" t="str">
        <f t="shared" si="5"/>
        <v/>
      </c>
      <c r="AJ150" s="45" t="str">
        <f t="array" ref="AJ150">IFERROR(INDEX('[1]Master Price'!$E:$E,MATCH(D150,'[1]Master Price'!$B:$B,0)),"0")</f>
        <v>0</v>
      </c>
      <c r="AK150" s="45">
        <f t="shared" si="6"/>
        <v>0</v>
      </c>
      <c r="AL150" s="46" t="str">
        <f t="shared" si="33"/>
        <v>0-day</v>
      </c>
      <c r="AM150" s="46" t="str">
        <f t="shared" si="8"/>
        <v>0-day</v>
      </c>
      <c r="AN150" s="46" t="str">
        <f t="shared" si="34"/>
        <v>0-day</v>
      </c>
      <c r="AO150" s="46" t="str">
        <f t="shared" si="31"/>
        <v>0-day</v>
      </c>
      <c r="AP150" s="46" t="str">
        <f t="shared" si="11"/>
        <v>0-day</v>
      </c>
      <c r="AQ150" s="46" t="str">
        <f t="shared" si="12"/>
        <v>0-day</v>
      </c>
      <c r="AR150" s="17"/>
      <c r="AS150" s="47" t="str">
        <f t="shared" si="13"/>
        <v/>
      </c>
      <c r="AT150" s="35">
        <f t="shared" si="32"/>
        <v>0</v>
      </c>
      <c r="AU150" s="48" t="e">
        <f t="shared" ca="1" si="14"/>
        <v>#NAME?</v>
      </c>
      <c r="AV150" s="48" t="e">
        <f t="shared" ca="1" si="15"/>
        <v>#NAME?</v>
      </c>
      <c r="AW150" s="49" t="e">
        <f t="shared" ca="1" si="16"/>
        <v>#NAME?</v>
      </c>
      <c r="AX150" s="48" t="e">
        <f t="shared" ca="1" si="17"/>
        <v>#NAME?</v>
      </c>
      <c r="AY150" s="49" t="str">
        <f t="shared" si="18"/>
        <v/>
      </c>
      <c r="AZ150" s="50" t="e">
        <f t="shared" ca="1" si="19"/>
        <v>#NAME?</v>
      </c>
      <c r="BA150" s="51" t="e">
        <f t="shared" ca="1" si="20"/>
        <v>#NAME?</v>
      </c>
      <c r="BB150" s="52" t="e">
        <f t="shared" ca="1" si="21"/>
        <v>#NAME?</v>
      </c>
      <c r="BC150" s="51" t="e">
        <f t="shared" ca="1" si="22"/>
        <v>#NAME?</v>
      </c>
      <c r="BD150" s="54" t="e">
        <f t="shared" ca="1" si="23"/>
        <v>#NAME?</v>
      </c>
      <c r="BE150" s="48" t="e">
        <f t="shared" ca="1" si="24"/>
        <v>#NAME?</v>
      </c>
      <c r="BF150" s="50" t="e">
        <f t="shared" ca="1" si="25"/>
        <v>#NAME?</v>
      </c>
      <c r="BG150" s="56" t="e">
        <f t="shared" ca="1" si="26"/>
        <v>#NAME?</v>
      </c>
      <c r="BH150" s="22"/>
      <c r="BI150" s="22"/>
      <c r="BJ150" s="22"/>
      <c r="BK150" s="22"/>
      <c r="BL150" s="22"/>
      <c r="BM150" s="22"/>
      <c r="BN150" s="24"/>
      <c r="BO150" s="24"/>
    </row>
    <row r="151" spans="1:67" ht="15.5">
      <c r="A151" s="25" t="str">
        <f t="shared" si="0"/>
        <v/>
      </c>
      <c r="B151" s="98"/>
      <c r="C151" s="25"/>
      <c r="D151" s="90"/>
      <c r="E151" s="90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36"/>
      <c r="S151" s="91"/>
      <c r="T151" s="36"/>
      <c r="U151" s="82"/>
      <c r="V151" s="25"/>
      <c r="W151" s="58"/>
      <c r="X151" s="34"/>
      <c r="Y151" s="34" t="str">
        <f t="shared" si="2"/>
        <v/>
      </c>
      <c r="Z151" s="36"/>
      <c r="AA151" s="84"/>
      <c r="AB151" s="34" t="str">
        <f t="shared" si="3"/>
        <v/>
      </c>
      <c r="AC151" s="25"/>
      <c r="AD151" s="25"/>
      <c r="AE151" s="44"/>
      <c r="AF151" s="41" t="str">
        <f t="shared" si="4"/>
        <v/>
      </c>
      <c r="AG151" s="25"/>
      <c r="AH151" s="25"/>
      <c r="AI151" s="35" t="str">
        <f t="shared" si="5"/>
        <v/>
      </c>
      <c r="AJ151" s="45" t="str">
        <f t="array" ref="AJ151">IFERROR(INDEX('[1]Master Price'!$E:$E,MATCH(D151,'[1]Master Price'!$B:$B,0)),"0")</f>
        <v>0</v>
      </c>
      <c r="AK151" s="45">
        <f t="shared" si="6"/>
        <v>0</v>
      </c>
      <c r="AL151" s="46" t="str">
        <f t="shared" si="33"/>
        <v>0-day</v>
      </c>
      <c r="AM151" s="46" t="str">
        <f t="shared" si="8"/>
        <v>0-day</v>
      </c>
      <c r="AN151" s="46" t="str">
        <f t="shared" si="34"/>
        <v>0-day</v>
      </c>
      <c r="AO151" s="46" t="str">
        <f t="shared" si="31"/>
        <v>0-day</v>
      </c>
      <c r="AP151" s="46" t="str">
        <f t="shared" si="11"/>
        <v>0-day</v>
      </c>
      <c r="AQ151" s="46" t="str">
        <f t="shared" si="12"/>
        <v>0-day</v>
      </c>
      <c r="AR151" s="17"/>
      <c r="AS151" s="47" t="str">
        <f t="shared" si="13"/>
        <v/>
      </c>
      <c r="AT151" s="35">
        <f t="shared" si="32"/>
        <v>0</v>
      </c>
      <c r="AU151" s="48" t="e">
        <f t="shared" ca="1" si="14"/>
        <v>#NAME?</v>
      </c>
      <c r="AV151" s="48" t="e">
        <f t="shared" ca="1" si="15"/>
        <v>#NAME?</v>
      </c>
      <c r="AW151" s="49" t="e">
        <f t="shared" ca="1" si="16"/>
        <v>#NAME?</v>
      </c>
      <c r="AX151" s="48" t="e">
        <f t="shared" ca="1" si="17"/>
        <v>#NAME?</v>
      </c>
      <c r="AY151" s="49" t="str">
        <f t="shared" si="18"/>
        <v/>
      </c>
      <c r="AZ151" s="50" t="e">
        <f t="shared" ca="1" si="19"/>
        <v>#NAME?</v>
      </c>
      <c r="BA151" s="51" t="e">
        <f t="shared" ca="1" si="20"/>
        <v>#NAME?</v>
      </c>
      <c r="BB151" s="52" t="e">
        <f t="shared" ca="1" si="21"/>
        <v>#NAME?</v>
      </c>
      <c r="BC151" s="51" t="e">
        <f t="shared" ca="1" si="22"/>
        <v>#NAME?</v>
      </c>
      <c r="BD151" s="54" t="e">
        <f t="shared" ca="1" si="23"/>
        <v>#NAME?</v>
      </c>
      <c r="BE151" s="48" t="e">
        <f t="shared" ca="1" si="24"/>
        <v>#NAME?</v>
      </c>
      <c r="BF151" s="50" t="e">
        <f t="shared" ca="1" si="25"/>
        <v>#NAME?</v>
      </c>
      <c r="BG151" s="56" t="e">
        <f t="shared" ca="1" si="26"/>
        <v>#NAME?</v>
      </c>
      <c r="BH151" s="22"/>
      <c r="BI151" s="22"/>
      <c r="BJ151" s="22"/>
      <c r="BK151" s="22"/>
      <c r="BL151" s="22"/>
      <c r="BM151" s="22"/>
      <c r="BN151" s="24"/>
      <c r="BO151" s="24"/>
    </row>
    <row r="152" spans="1:67" ht="15.5">
      <c r="A152" s="25" t="str">
        <f t="shared" si="0"/>
        <v/>
      </c>
      <c r="B152" s="98"/>
      <c r="C152" s="25"/>
      <c r="D152" s="90"/>
      <c r="E152" s="90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36"/>
      <c r="S152" s="91"/>
      <c r="T152" s="36"/>
      <c r="U152" s="82"/>
      <c r="V152" s="25"/>
      <c r="W152" s="58"/>
      <c r="X152" s="34"/>
      <c r="Y152" s="34" t="str">
        <f t="shared" si="2"/>
        <v/>
      </c>
      <c r="Z152" s="36"/>
      <c r="AA152" s="84"/>
      <c r="AB152" s="34" t="str">
        <f t="shared" si="3"/>
        <v/>
      </c>
      <c r="AC152" s="25"/>
      <c r="AD152" s="25"/>
      <c r="AE152" s="44"/>
      <c r="AF152" s="41" t="str">
        <f t="shared" si="4"/>
        <v/>
      </c>
      <c r="AG152" s="25"/>
      <c r="AH152" s="25"/>
      <c r="AI152" s="35" t="str">
        <f t="shared" si="5"/>
        <v/>
      </c>
      <c r="AJ152" s="45" t="str">
        <f t="array" ref="AJ152">IFERROR(INDEX('[1]Master Price'!$E:$E,MATCH(D152,'[1]Master Price'!$B:$B,0)),"0")</f>
        <v>0</v>
      </c>
      <c r="AK152" s="45">
        <f t="shared" si="6"/>
        <v>0</v>
      </c>
      <c r="AL152" s="46" t="str">
        <f t="shared" si="33"/>
        <v>0-day</v>
      </c>
      <c r="AM152" s="46" t="str">
        <f t="shared" si="8"/>
        <v>0-day</v>
      </c>
      <c r="AN152" s="46" t="str">
        <f t="shared" si="34"/>
        <v>0-day</v>
      </c>
      <c r="AO152" s="46" t="str">
        <f t="shared" si="31"/>
        <v>0-day</v>
      </c>
      <c r="AP152" s="46" t="str">
        <f t="shared" si="11"/>
        <v>0-day</v>
      </c>
      <c r="AQ152" s="46" t="str">
        <f t="shared" si="12"/>
        <v>0-day</v>
      </c>
      <c r="AR152" s="17"/>
      <c r="AS152" s="47" t="str">
        <f t="shared" si="13"/>
        <v/>
      </c>
      <c r="AT152" s="35">
        <f t="shared" si="32"/>
        <v>0</v>
      </c>
      <c r="AU152" s="48" t="e">
        <f t="shared" ca="1" si="14"/>
        <v>#NAME?</v>
      </c>
      <c r="AV152" s="48" t="e">
        <f t="shared" ca="1" si="15"/>
        <v>#NAME?</v>
      </c>
      <c r="AW152" s="49" t="e">
        <f t="shared" ca="1" si="16"/>
        <v>#NAME?</v>
      </c>
      <c r="AX152" s="48" t="e">
        <f t="shared" ca="1" si="17"/>
        <v>#NAME?</v>
      </c>
      <c r="AY152" s="49" t="str">
        <f t="shared" si="18"/>
        <v/>
      </c>
      <c r="AZ152" s="50" t="e">
        <f t="shared" ca="1" si="19"/>
        <v>#NAME?</v>
      </c>
      <c r="BA152" s="51" t="e">
        <f t="shared" ca="1" si="20"/>
        <v>#NAME?</v>
      </c>
      <c r="BB152" s="52" t="e">
        <f t="shared" ca="1" si="21"/>
        <v>#NAME?</v>
      </c>
      <c r="BC152" s="51" t="e">
        <f t="shared" ca="1" si="22"/>
        <v>#NAME?</v>
      </c>
      <c r="BD152" s="54" t="e">
        <f t="shared" ca="1" si="23"/>
        <v>#NAME?</v>
      </c>
      <c r="BE152" s="48" t="e">
        <f t="shared" ca="1" si="24"/>
        <v>#NAME?</v>
      </c>
      <c r="BF152" s="50" t="e">
        <f t="shared" ca="1" si="25"/>
        <v>#NAME?</v>
      </c>
      <c r="BG152" s="56" t="e">
        <f t="shared" ca="1" si="26"/>
        <v>#NAME?</v>
      </c>
      <c r="BH152" s="22"/>
      <c r="BI152" s="22"/>
      <c r="BJ152" s="22"/>
      <c r="BK152" s="22"/>
      <c r="BL152" s="22"/>
      <c r="BM152" s="22"/>
      <c r="BN152" s="24"/>
      <c r="BO152" s="24"/>
    </row>
    <row r="153" spans="1:67" ht="15.5">
      <c r="A153" s="25" t="str">
        <f t="shared" si="0"/>
        <v/>
      </c>
      <c r="B153" s="98"/>
      <c r="C153" s="25"/>
      <c r="D153" s="90"/>
      <c r="E153" s="90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36"/>
      <c r="S153" s="91"/>
      <c r="T153" s="36"/>
      <c r="U153" s="82"/>
      <c r="V153" s="25"/>
      <c r="W153" s="58"/>
      <c r="X153" s="34"/>
      <c r="Y153" s="34" t="str">
        <f t="shared" si="2"/>
        <v/>
      </c>
      <c r="Z153" s="36"/>
      <c r="AA153" s="84"/>
      <c r="AB153" s="34" t="str">
        <f t="shared" si="3"/>
        <v/>
      </c>
      <c r="AC153" s="25"/>
      <c r="AD153" s="25"/>
      <c r="AE153" s="44"/>
      <c r="AF153" s="41" t="str">
        <f t="shared" si="4"/>
        <v/>
      </c>
      <c r="AG153" s="25"/>
      <c r="AH153" s="25"/>
      <c r="AI153" s="35" t="str">
        <f t="shared" si="5"/>
        <v/>
      </c>
      <c r="AJ153" s="45" t="str">
        <f t="array" ref="AJ153">IFERROR(INDEX('[1]Master Price'!$E:$E,MATCH(D153,'[1]Master Price'!$B:$B,0)),"0")</f>
        <v>0</v>
      </c>
      <c r="AK153" s="45">
        <f t="shared" si="6"/>
        <v>0</v>
      </c>
      <c r="AL153" s="46" t="str">
        <f t="shared" si="33"/>
        <v>0-day</v>
      </c>
      <c r="AM153" s="46" t="str">
        <f t="shared" si="8"/>
        <v>0-day</v>
      </c>
      <c r="AN153" s="46" t="str">
        <f t="shared" si="34"/>
        <v>0-day</v>
      </c>
      <c r="AO153" s="46" t="str">
        <f t="shared" si="31"/>
        <v>0-day</v>
      </c>
      <c r="AP153" s="46" t="str">
        <f t="shared" si="11"/>
        <v>0-day</v>
      </c>
      <c r="AQ153" s="46" t="str">
        <f t="shared" si="12"/>
        <v>0-day</v>
      </c>
      <c r="AR153" s="17"/>
      <c r="AS153" s="47" t="str">
        <f t="shared" si="13"/>
        <v/>
      </c>
      <c r="AT153" s="35">
        <f t="shared" si="32"/>
        <v>0</v>
      </c>
      <c r="AU153" s="48" t="e">
        <f t="shared" ca="1" si="14"/>
        <v>#NAME?</v>
      </c>
      <c r="AV153" s="48" t="e">
        <f t="shared" ca="1" si="15"/>
        <v>#NAME?</v>
      </c>
      <c r="AW153" s="49" t="e">
        <f t="shared" ca="1" si="16"/>
        <v>#NAME?</v>
      </c>
      <c r="AX153" s="48" t="e">
        <f t="shared" ca="1" si="17"/>
        <v>#NAME?</v>
      </c>
      <c r="AY153" s="49" t="str">
        <f t="shared" si="18"/>
        <v/>
      </c>
      <c r="AZ153" s="50" t="e">
        <f t="shared" ca="1" si="19"/>
        <v>#NAME?</v>
      </c>
      <c r="BA153" s="51" t="e">
        <f t="shared" ca="1" si="20"/>
        <v>#NAME?</v>
      </c>
      <c r="BB153" s="52" t="e">
        <f t="shared" ca="1" si="21"/>
        <v>#NAME?</v>
      </c>
      <c r="BC153" s="51" t="e">
        <f t="shared" ca="1" si="22"/>
        <v>#NAME?</v>
      </c>
      <c r="BD153" s="54" t="e">
        <f t="shared" ca="1" si="23"/>
        <v>#NAME?</v>
      </c>
      <c r="BE153" s="48" t="e">
        <f t="shared" ca="1" si="24"/>
        <v>#NAME?</v>
      </c>
      <c r="BF153" s="50" t="e">
        <f t="shared" ca="1" si="25"/>
        <v>#NAME?</v>
      </c>
      <c r="BG153" s="56" t="e">
        <f t="shared" ca="1" si="26"/>
        <v>#NAME?</v>
      </c>
      <c r="BH153" s="22"/>
      <c r="BI153" s="22"/>
      <c r="BJ153" s="22"/>
      <c r="BK153" s="22"/>
      <c r="BL153" s="22"/>
      <c r="BM153" s="22"/>
      <c r="BN153" s="24"/>
      <c r="BO153" s="24"/>
    </row>
    <row r="154" spans="1:67" ht="15.5">
      <c r="A154" s="25" t="str">
        <f t="shared" si="0"/>
        <v/>
      </c>
      <c r="B154" s="98"/>
      <c r="C154" s="25"/>
      <c r="D154" s="90"/>
      <c r="E154" s="90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36"/>
      <c r="S154" s="91"/>
      <c r="T154" s="36"/>
      <c r="U154" s="82"/>
      <c r="V154" s="25"/>
      <c r="W154" s="58"/>
      <c r="X154" s="34"/>
      <c r="Y154" s="34" t="str">
        <f t="shared" si="2"/>
        <v/>
      </c>
      <c r="Z154" s="36"/>
      <c r="AA154" s="84"/>
      <c r="AB154" s="34" t="str">
        <f t="shared" si="3"/>
        <v/>
      </c>
      <c r="AC154" s="25"/>
      <c r="AD154" s="25"/>
      <c r="AE154" s="44"/>
      <c r="AF154" s="41" t="str">
        <f t="shared" si="4"/>
        <v/>
      </c>
      <c r="AG154" s="25"/>
      <c r="AH154" s="25"/>
      <c r="AI154" s="35" t="str">
        <f t="shared" si="5"/>
        <v/>
      </c>
      <c r="AJ154" s="45" t="str">
        <f t="array" ref="AJ154">IFERROR(INDEX('[1]Master Price'!$E:$E,MATCH(D154,'[1]Master Price'!$B:$B,0)),"0")</f>
        <v>0</v>
      </c>
      <c r="AK154" s="45">
        <f t="shared" si="6"/>
        <v>0</v>
      </c>
      <c r="AL154" s="46" t="str">
        <f t="shared" si="33"/>
        <v>0-day</v>
      </c>
      <c r="AM154" s="46" t="str">
        <f t="shared" si="8"/>
        <v>0-day</v>
      </c>
      <c r="AN154" s="46" t="str">
        <f t="shared" si="34"/>
        <v>0-day</v>
      </c>
      <c r="AO154" s="46" t="str">
        <f t="shared" si="31"/>
        <v>0-day</v>
      </c>
      <c r="AP154" s="46" t="str">
        <f t="shared" si="11"/>
        <v>0-day</v>
      </c>
      <c r="AQ154" s="46" t="str">
        <f t="shared" si="12"/>
        <v>0-day</v>
      </c>
      <c r="AR154" s="17"/>
      <c r="AS154" s="47" t="str">
        <f t="shared" si="13"/>
        <v/>
      </c>
      <c r="AT154" s="35">
        <f t="shared" si="32"/>
        <v>0</v>
      </c>
      <c r="AU154" s="48" t="e">
        <f t="shared" ca="1" si="14"/>
        <v>#NAME?</v>
      </c>
      <c r="AV154" s="48" t="e">
        <f t="shared" ca="1" si="15"/>
        <v>#NAME?</v>
      </c>
      <c r="AW154" s="49" t="e">
        <f t="shared" ca="1" si="16"/>
        <v>#NAME?</v>
      </c>
      <c r="AX154" s="48" t="e">
        <f t="shared" ca="1" si="17"/>
        <v>#NAME?</v>
      </c>
      <c r="AY154" s="49" t="str">
        <f t="shared" si="18"/>
        <v/>
      </c>
      <c r="AZ154" s="50" t="e">
        <f t="shared" ca="1" si="19"/>
        <v>#NAME?</v>
      </c>
      <c r="BA154" s="51" t="e">
        <f t="shared" ca="1" si="20"/>
        <v>#NAME?</v>
      </c>
      <c r="BB154" s="52" t="e">
        <f t="shared" ca="1" si="21"/>
        <v>#NAME?</v>
      </c>
      <c r="BC154" s="51" t="e">
        <f t="shared" ca="1" si="22"/>
        <v>#NAME?</v>
      </c>
      <c r="BD154" s="54" t="e">
        <f t="shared" ca="1" si="23"/>
        <v>#NAME?</v>
      </c>
      <c r="BE154" s="48" t="e">
        <f t="shared" ca="1" si="24"/>
        <v>#NAME?</v>
      </c>
      <c r="BF154" s="50" t="e">
        <f t="shared" ca="1" si="25"/>
        <v>#NAME?</v>
      </c>
      <c r="BG154" s="56" t="e">
        <f t="shared" ca="1" si="26"/>
        <v>#NAME?</v>
      </c>
      <c r="BH154" s="22"/>
      <c r="BI154" s="22"/>
      <c r="BJ154" s="22"/>
      <c r="BK154" s="22"/>
      <c r="BL154" s="22"/>
      <c r="BM154" s="22"/>
      <c r="BN154" s="24"/>
      <c r="BO154" s="24"/>
    </row>
    <row r="155" spans="1:67" ht="15.5">
      <c r="A155" s="25" t="str">
        <f t="shared" si="0"/>
        <v/>
      </c>
      <c r="B155" s="98"/>
      <c r="C155" s="25"/>
      <c r="D155" s="90"/>
      <c r="E155" s="90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36"/>
      <c r="S155" s="91"/>
      <c r="T155" s="36"/>
      <c r="U155" s="82"/>
      <c r="V155" s="25"/>
      <c r="W155" s="58"/>
      <c r="X155" s="34"/>
      <c r="Y155" s="34" t="str">
        <f t="shared" si="2"/>
        <v/>
      </c>
      <c r="Z155" s="36"/>
      <c r="AA155" s="84"/>
      <c r="AB155" s="34" t="str">
        <f t="shared" si="3"/>
        <v/>
      </c>
      <c r="AC155" s="25"/>
      <c r="AD155" s="25"/>
      <c r="AE155" s="44"/>
      <c r="AF155" s="41" t="str">
        <f t="shared" si="4"/>
        <v/>
      </c>
      <c r="AG155" s="25"/>
      <c r="AH155" s="25"/>
      <c r="AI155" s="35" t="str">
        <f t="shared" si="5"/>
        <v/>
      </c>
      <c r="AJ155" s="45" t="str">
        <f t="array" ref="AJ155">IFERROR(INDEX('[1]Master Price'!$E:$E,MATCH(D155,'[1]Master Price'!$B:$B,0)),"0")</f>
        <v>0</v>
      </c>
      <c r="AK155" s="45">
        <f t="shared" si="6"/>
        <v>0</v>
      </c>
      <c r="AL155" s="46" t="str">
        <f t="shared" si="33"/>
        <v>0-day</v>
      </c>
      <c r="AM155" s="46" t="str">
        <f t="shared" si="8"/>
        <v>0-day</v>
      </c>
      <c r="AN155" s="46" t="str">
        <f t="shared" si="34"/>
        <v>0-day</v>
      </c>
      <c r="AO155" s="46" t="str">
        <f t="shared" si="31"/>
        <v>0-day</v>
      </c>
      <c r="AP155" s="46" t="str">
        <f t="shared" si="11"/>
        <v>0-day</v>
      </c>
      <c r="AQ155" s="46" t="str">
        <f t="shared" si="12"/>
        <v>0-day</v>
      </c>
      <c r="AR155" s="17"/>
      <c r="AS155" s="47" t="str">
        <f t="shared" si="13"/>
        <v/>
      </c>
      <c r="AT155" s="35">
        <f t="shared" si="32"/>
        <v>0</v>
      </c>
      <c r="AU155" s="48" t="e">
        <f t="shared" ca="1" si="14"/>
        <v>#NAME?</v>
      </c>
      <c r="AV155" s="48" t="e">
        <f t="shared" ca="1" si="15"/>
        <v>#NAME?</v>
      </c>
      <c r="AW155" s="49" t="e">
        <f t="shared" ca="1" si="16"/>
        <v>#NAME?</v>
      </c>
      <c r="AX155" s="48" t="e">
        <f t="shared" ca="1" si="17"/>
        <v>#NAME?</v>
      </c>
      <c r="AY155" s="49" t="str">
        <f t="shared" si="18"/>
        <v/>
      </c>
      <c r="AZ155" s="50" t="e">
        <f t="shared" ca="1" si="19"/>
        <v>#NAME?</v>
      </c>
      <c r="BA155" s="51" t="e">
        <f t="shared" ca="1" si="20"/>
        <v>#NAME?</v>
      </c>
      <c r="BB155" s="52" t="e">
        <f t="shared" ca="1" si="21"/>
        <v>#NAME?</v>
      </c>
      <c r="BC155" s="51" t="e">
        <f t="shared" ca="1" si="22"/>
        <v>#NAME?</v>
      </c>
      <c r="BD155" s="54" t="e">
        <f t="shared" ca="1" si="23"/>
        <v>#NAME?</v>
      </c>
      <c r="BE155" s="48" t="e">
        <f t="shared" ca="1" si="24"/>
        <v>#NAME?</v>
      </c>
      <c r="BF155" s="50" t="e">
        <f t="shared" ca="1" si="25"/>
        <v>#NAME?</v>
      </c>
      <c r="BG155" s="56" t="e">
        <f t="shared" ca="1" si="26"/>
        <v>#NAME?</v>
      </c>
      <c r="BH155" s="22"/>
      <c r="BI155" s="22"/>
      <c r="BJ155" s="22"/>
      <c r="BK155" s="22"/>
      <c r="BL155" s="22"/>
      <c r="BM155" s="22"/>
      <c r="BN155" s="24"/>
      <c r="BO155" s="24"/>
    </row>
    <row r="156" spans="1:67" ht="15.5">
      <c r="A156" s="25" t="str">
        <f t="shared" si="0"/>
        <v/>
      </c>
      <c r="B156" s="98"/>
      <c r="C156" s="25"/>
      <c r="D156" s="90"/>
      <c r="E156" s="90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36"/>
      <c r="S156" s="91"/>
      <c r="T156" s="36"/>
      <c r="U156" s="82"/>
      <c r="V156" s="25"/>
      <c r="W156" s="58"/>
      <c r="X156" s="34"/>
      <c r="Y156" s="34" t="str">
        <f t="shared" si="2"/>
        <v/>
      </c>
      <c r="Z156" s="36"/>
      <c r="AA156" s="84"/>
      <c r="AB156" s="34" t="str">
        <f t="shared" si="3"/>
        <v/>
      </c>
      <c r="AC156" s="25"/>
      <c r="AD156" s="25"/>
      <c r="AE156" s="44"/>
      <c r="AF156" s="41" t="str">
        <f t="shared" si="4"/>
        <v/>
      </c>
      <c r="AG156" s="25"/>
      <c r="AH156" s="25"/>
      <c r="AI156" s="35" t="str">
        <f t="shared" si="5"/>
        <v/>
      </c>
      <c r="AJ156" s="45" t="str">
        <f t="array" ref="AJ156">IFERROR(INDEX('[1]Master Price'!$E:$E,MATCH(D156,'[1]Master Price'!$B:$B,0)),"0")</f>
        <v>0</v>
      </c>
      <c r="AK156" s="45">
        <f t="shared" si="6"/>
        <v>0</v>
      </c>
      <c r="AL156" s="46" t="str">
        <f t="shared" si="33"/>
        <v>0-day</v>
      </c>
      <c r="AM156" s="46" t="str">
        <f t="shared" si="8"/>
        <v>0-day</v>
      </c>
      <c r="AN156" s="46" t="str">
        <f t="shared" si="34"/>
        <v>0-day</v>
      </c>
      <c r="AO156" s="46" t="str">
        <f t="shared" si="31"/>
        <v>0-day</v>
      </c>
      <c r="AP156" s="46" t="str">
        <f t="shared" si="11"/>
        <v>0-day</v>
      </c>
      <c r="AQ156" s="46" t="str">
        <f t="shared" si="12"/>
        <v>0-day</v>
      </c>
      <c r="AR156" s="17"/>
      <c r="AS156" s="47" t="str">
        <f t="shared" si="13"/>
        <v/>
      </c>
      <c r="AT156" s="35">
        <f t="shared" si="32"/>
        <v>0</v>
      </c>
      <c r="AU156" s="48" t="e">
        <f t="shared" ca="1" si="14"/>
        <v>#NAME?</v>
      </c>
      <c r="AV156" s="48" t="e">
        <f t="shared" ca="1" si="15"/>
        <v>#NAME?</v>
      </c>
      <c r="AW156" s="49" t="e">
        <f t="shared" ca="1" si="16"/>
        <v>#NAME?</v>
      </c>
      <c r="AX156" s="48" t="e">
        <f t="shared" ca="1" si="17"/>
        <v>#NAME?</v>
      </c>
      <c r="AY156" s="49" t="str">
        <f t="shared" si="18"/>
        <v/>
      </c>
      <c r="AZ156" s="50" t="e">
        <f t="shared" ca="1" si="19"/>
        <v>#NAME?</v>
      </c>
      <c r="BA156" s="51" t="e">
        <f t="shared" ca="1" si="20"/>
        <v>#NAME?</v>
      </c>
      <c r="BB156" s="52" t="e">
        <f t="shared" ca="1" si="21"/>
        <v>#NAME?</v>
      </c>
      <c r="BC156" s="51" t="e">
        <f t="shared" ca="1" si="22"/>
        <v>#NAME?</v>
      </c>
      <c r="BD156" s="54" t="e">
        <f t="shared" ca="1" si="23"/>
        <v>#NAME?</v>
      </c>
      <c r="BE156" s="48" t="e">
        <f t="shared" ca="1" si="24"/>
        <v>#NAME?</v>
      </c>
      <c r="BF156" s="50" t="e">
        <f t="shared" ca="1" si="25"/>
        <v>#NAME?</v>
      </c>
      <c r="BG156" s="56" t="e">
        <f t="shared" ca="1" si="26"/>
        <v>#NAME?</v>
      </c>
      <c r="BH156" s="22"/>
      <c r="BI156" s="22"/>
      <c r="BJ156" s="22"/>
      <c r="BK156" s="22"/>
      <c r="BL156" s="22"/>
      <c r="BM156" s="22"/>
      <c r="BN156" s="24"/>
      <c r="BO156" s="24"/>
    </row>
    <row r="157" spans="1:67" ht="15.5">
      <c r="A157" s="25" t="str">
        <f t="shared" si="0"/>
        <v/>
      </c>
      <c r="B157" s="98"/>
      <c r="C157" s="25"/>
      <c r="D157" s="90"/>
      <c r="E157" s="90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36"/>
      <c r="S157" s="91"/>
      <c r="T157" s="36"/>
      <c r="U157" s="82"/>
      <c r="V157" s="25"/>
      <c r="W157" s="58"/>
      <c r="X157" s="34"/>
      <c r="Y157" s="34" t="str">
        <f t="shared" si="2"/>
        <v/>
      </c>
      <c r="Z157" s="36"/>
      <c r="AA157" s="84"/>
      <c r="AB157" s="34" t="str">
        <f t="shared" si="3"/>
        <v/>
      </c>
      <c r="AC157" s="25"/>
      <c r="AD157" s="25"/>
      <c r="AE157" s="44"/>
      <c r="AF157" s="41" t="str">
        <f t="shared" si="4"/>
        <v/>
      </c>
      <c r="AG157" s="25"/>
      <c r="AH157" s="25"/>
      <c r="AI157" s="35" t="str">
        <f t="shared" si="5"/>
        <v/>
      </c>
      <c r="AJ157" s="45" t="str">
        <f t="array" ref="AJ157">IFERROR(INDEX('[1]Master Price'!$E:$E,MATCH(D157,'[1]Master Price'!$B:$B,0)),"0")</f>
        <v>0</v>
      </c>
      <c r="AK157" s="45">
        <f t="shared" si="6"/>
        <v>0</v>
      </c>
      <c r="AL157" s="46" t="str">
        <f t="shared" si="33"/>
        <v>0-day</v>
      </c>
      <c r="AM157" s="46" t="str">
        <f t="shared" si="8"/>
        <v>0-day</v>
      </c>
      <c r="AN157" s="46" t="str">
        <f t="shared" si="34"/>
        <v>0-day</v>
      </c>
      <c r="AO157" s="46" t="str">
        <f t="shared" si="31"/>
        <v>0-day</v>
      </c>
      <c r="AP157" s="46" t="str">
        <f t="shared" si="11"/>
        <v>0-day</v>
      </c>
      <c r="AQ157" s="46" t="str">
        <f t="shared" si="12"/>
        <v>0-day</v>
      </c>
      <c r="AR157" s="17"/>
      <c r="AS157" s="47" t="str">
        <f t="shared" si="13"/>
        <v/>
      </c>
      <c r="AT157" s="35">
        <f t="shared" si="32"/>
        <v>0</v>
      </c>
      <c r="AU157" s="48" t="e">
        <f t="shared" ca="1" si="14"/>
        <v>#NAME?</v>
      </c>
      <c r="AV157" s="48" t="e">
        <f t="shared" ca="1" si="15"/>
        <v>#NAME?</v>
      </c>
      <c r="AW157" s="49" t="e">
        <f t="shared" ca="1" si="16"/>
        <v>#NAME?</v>
      </c>
      <c r="AX157" s="48" t="e">
        <f t="shared" ca="1" si="17"/>
        <v>#NAME?</v>
      </c>
      <c r="AY157" s="49" t="str">
        <f t="shared" si="18"/>
        <v/>
      </c>
      <c r="AZ157" s="50" t="e">
        <f t="shared" ca="1" si="19"/>
        <v>#NAME?</v>
      </c>
      <c r="BA157" s="51" t="e">
        <f t="shared" ca="1" si="20"/>
        <v>#NAME?</v>
      </c>
      <c r="BB157" s="52" t="e">
        <f t="shared" ca="1" si="21"/>
        <v>#NAME?</v>
      </c>
      <c r="BC157" s="51" t="e">
        <f t="shared" ca="1" si="22"/>
        <v>#NAME?</v>
      </c>
      <c r="BD157" s="54" t="e">
        <f t="shared" ca="1" si="23"/>
        <v>#NAME?</v>
      </c>
      <c r="BE157" s="48" t="e">
        <f t="shared" ca="1" si="24"/>
        <v>#NAME?</v>
      </c>
      <c r="BF157" s="50" t="e">
        <f t="shared" ca="1" si="25"/>
        <v>#NAME?</v>
      </c>
      <c r="BG157" s="56" t="e">
        <f t="shared" ca="1" si="26"/>
        <v>#NAME?</v>
      </c>
      <c r="BH157" s="22"/>
      <c r="BI157" s="22"/>
      <c r="BJ157" s="22"/>
      <c r="BK157" s="22"/>
      <c r="BL157" s="22"/>
      <c r="BM157" s="22"/>
      <c r="BN157" s="24"/>
      <c r="BO157" s="24"/>
    </row>
    <row r="158" spans="1:67" ht="15.5">
      <c r="A158" s="25" t="str">
        <f t="shared" si="0"/>
        <v/>
      </c>
      <c r="B158" s="98"/>
      <c r="C158" s="25"/>
      <c r="D158" s="90"/>
      <c r="E158" s="90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36"/>
      <c r="S158" s="91"/>
      <c r="T158" s="36"/>
      <c r="U158" s="82"/>
      <c r="V158" s="25"/>
      <c r="W158" s="58"/>
      <c r="X158" s="34"/>
      <c r="Y158" s="34" t="str">
        <f t="shared" si="2"/>
        <v/>
      </c>
      <c r="Z158" s="36"/>
      <c r="AA158" s="84"/>
      <c r="AB158" s="34" t="str">
        <f t="shared" si="3"/>
        <v/>
      </c>
      <c r="AC158" s="25"/>
      <c r="AD158" s="25"/>
      <c r="AE158" s="44"/>
      <c r="AF158" s="41" t="str">
        <f t="shared" si="4"/>
        <v/>
      </c>
      <c r="AG158" s="25"/>
      <c r="AH158" s="25"/>
      <c r="AI158" s="35" t="str">
        <f t="shared" si="5"/>
        <v/>
      </c>
      <c r="AJ158" s="45" t="str">
        <f t="array" ref="AJ158">IFERROR(INDEX('[1]Master Price'!$E:$E,MATCH(D158,'[1]Master Price'!$B:$B,0)),"0")</f>
        <v>0</v>
      </c>
      <c r="AK158" s="45">
        <f t="shared" si="6"/>
        <v>0</v>
      </c>
      <c r="AL158" s="46" t="str">
        <f t="shared" si="33"/>
        <v>0-day</v>
      </c>
      <c r="AM158" s="46" t="str">
        <f t="shared" si="8"/>
        <v>0-day</v>
      </c>
      <c r="AN158" s="46" t="str">
        <f t="shared" si="34"/>
        <v>0-day</v>
      </c>
      <c r="AO158" s="46" t="str">
        <f t="shared" si="31"/>
        <v>0-day</v>
      </c>
      <c r="AP158" s="46" t="str">
        <f t="shared" si="11"/>
        <v>0-day</v>
      </c>
      <c r="AQ158" s="46" t="str">
        <f t="shared" si="12"/>
        <v>0-day</v>
      </c>
      <c r="AR158" s="17"/>
      <c r="AS158" s="47" t="str">
        <f t="shared" si="13"/>
        <v/>
      </c>
      <c r="AT158" s="35">
        <f t="shared" si="32"/>
        <v>0</v>
      </c>
      <c r="AU158" s="48" t="e">
        <f t="shared" ca="1" si="14"/>
        <v>#NAME?</v>
      </c>
      <c r="AV158" s="48" t="e">
        <f t="shared" ca="1" si="15"/>
        <v>#NAME?</v>
      </c>
      <c r="AW158" s="49" t="e">
        <f t="shared" ca="1" si="16"/>
        <v>#NAME?</v>
      </c>
      <c r="AX158" s="48" t="e">
        <f t="shared" ca="1" si="17"/>
        <v>#NAME?</v>
      </c>
      <c r="AY158" s="49" t="str">
        <f t="shared" si="18"/>
        <v/>
      </c>
      <c r="AZ158" s="50" t="e">
        <f t="shared" ca="1" si="19"/>
        <v>#NAME?</v>
      </c>
      <c r="BA158" s="51" t="e">
        <f t="shared" ca="1" si="20"/>
        <v>#NAME?</v>
      </c>
      <c r="BB158" s="52" t="e">
        <f t="shared" ca="1" si="21"/>
        <v>#NAME?</v>
      </c>
      <c r="BC158" s="51" t="e">
        <f t="shared" ca="1" si="22"/>
        <v>#NAME?</v>
      </c>
      <c r="BD158" s="54" t="e">
        <f t="shared" ca="1" si="23"/>
        <v>#NAME?</v>
      </c>
      <c r="BE158" s="48" t="e">
        <f t="shared" ca="1" si="24"/>
        <v>#NAME?</v>
      </c>
      <c r="BF158" s="50" t="e">
        <f t="shared" ca="1" si="25"/>
        <v>#NAME?</v>
      </c>
      <c r="BG158" s="56" t="e">
        <f t="shared" ca="1" si="26"/>
        <v>#NAME?</v>
      </c>
      <c r="BH158" s="22"/>
      <c r="BI158" s="22"/>
      <c r="BJ158" s="22"/>
      <c r="BK158" s="22"/>
      <c r="BL158" s="22"/>
      <c r="BM158" s="22"/>
      <c r="BN158" s="24"/>
      <c r="BO158" s="24"/>
    </row>
    <row r="159" spans="1:67" ht="15.5">
      <c r="A159" s="25" t="str">
        <f t="shared" si="0"/>
        <v/>
      </c>
      <c r="B159" s="98"/>
      <c r="C159" s="25"/>
      <c r="D159" s="90"/>
      <c r="E159" s="90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36"/>
      <c r="S159" s="91"/>
      <c r="T159" s="36"/>
      <c r="U159" s="82"/>
      <c r="V159" s="25"/>
      <c r="W159" s="58"/>
      <c r="X159" s="34"/>
      <c r="Y159" s="34" t="str">
        <f t="shared" si="2"/>
        <v/>
      </c>
      <c r="Z159" s="36"/>
      <c r="AA159" s="84"/>
      <c r="AB159" s="34" t="str">
        <f t="shared" si="3"/>
        <v/>
      </c>
      <c r="AC159" s="25"/>
      <c r="AD159" s="25"/>
      <c r="AE159" s="44"/>
      <c r="AF159" s="41" t="str">
        <f t="shared" si="4"/>
        <v/>
      </c>
      <c r="AG159" s="25"/>
      <c r="AH159" s="25"/>
      <c r="AI159" s="25"/>
      <c r="AJ159" s="45" t="str">
        <f t="array" ref="AJ159">IFERROR(INDEX('[1]Master Price'!$E:$E,MATCH(D159,'[1]Master Price'!$B:$B,0)),"0")</f>
        <v>0</v>
      </c>
      <c r="AK159" s="45">
        <f t="shared" si="6"/>
        <v>0</v>
      </c>
      <c r="AL159" s="46" t="str">
        <f t="shared" si="33"/>
        <v>0-day</v>
      </c>
      <c r="AM159" s="46" t="str">
        <f t="shared" si="8"/>
        <v>0-day</v>
      </c>
      <c r="AN159" s="46" t="str">
        <f t="shared" si="34"/>
        <v>0-day</v>
      </c>
      <c r="AO159" s="46" t="str">
        <f t="shared" si="31"/>
        <v>0-day</v>
      </c>
      <c r="AP159" s="46" t="str">
        <f t="shared" si="11"/>
        <v>0-day</v>
      </c>
      <c r="AQ159" s="46" t="str">
        <f t="shared" si="12"/>
        <v>0-day</v>
      </c>
      <c r="AR159" s="17"/>
      <c r="AS159" s="47" t="str">
        <f t="shared" si="13"/>
        <v/>
      </c>
      <c r="AT159" s="35">
        <f t="shared" si="32"/>
        <v>0</v>
      </c>
      <c r="AU159" s="48" t="e">
        <f t="shared" ca="1" si="14"/>
        <v>#NAME?</v>
      </c>
      <c r="AV159" s="48" t="e">
        <f t="shared" ca="1" si="15"/>
        <v>#NAME?</v>
      </c>
      <c r="AW159" s="49" t="e">
        <f t="shared" ca="1" si="16"/>
        <v>#NAME?</v>
      </c>
      <c r="AX159" s="48" t="e">
        <f t="shared" ca="1" si="17"/>
        <v>#NAME?</v>
      </c>
      <c r="AY159" s="49" t="str">
        <f t="shared" si="18"/>
        <v/>
      </c>
      <c r="AZ159" s="50" t="e">
        <f t="shared" ca="1" si="19"/>
        <v>#NAME?</v>
      </c>
      <c r="BA159" s="51" t="e">
        <f t="shared" ca="1" si="20"/>
        <v>#NAME?</v>
      </c>
      <c r="BB159" s="52" t="e">
        <f t="shared" ca="1" si="21"/>
        <v>#NAME?</v>
      </c>
      <c r="BC159" s="51" t="e">
        <f t="shared" ca="1" si="22"/>
        <v>#NAME?</v>
      </c>
      <c r="BD159" s="54" t="e">
        <f t="shared" ca="1" si="23"/>
        <v>#NAME?</v>
      </c>
      <c r="BE159" s="48" t="e">
        <f t="shared" ca="1" si="24"/>
        <v>#NAME?</v>
      </c>
      <c r="BF159" s="50" t="e">
        <f t="shared" ca="1" si="25"/>
        <v>#NAME?</v>
      </c>
      <c r="BG159" s="56" t="e">
        <f t="shared" ca="1" si="26"/>
        <v>#NAME?</v>
      </c>
      <c r="BH159" s="22"/>
      <c r="BI159" s="22"/>
      <c r="BJ159" s="22"/>
      <c r="BK159" s="22"/>
      <c r="BL159" s="22"/>
      <c r="BM159" s="22"/>
      <c r="BN159" s="24"/>
      <c r="BO159" s="24"/>
    </row>
    <row r="160" spans="1:67" ht="15.5">
      <c r="A160" s="25" t="str">
        <f t="shared" si="0"/>
        <v/>
      </c>
      <c r="B160" s="98"/>
      <c r="C160" s="25"/>
      <c r="D160" s="90"/>
      <c r="E160" s="90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36"/>
      <c r="S160" s="91"/>
      <c r="T160" s="36"/>
      <c r="U160" s="82"/>
      <c r="V160" s="25"/>
      <c r="W160" s="58"/>
      <c r="X160" s="34"/>
      <c r="Y160" s="34" t="str">
        <f t="shared" si="2"/>
        <v/>
      </c>
      <c r="Z160" s="36"/>
      <c r="AA160" s="84"/>
      <c r="AB160" s="34" t="str">
        <f t="shared" si="3"/>
        <v/>
      </c>
      <c r="AC160" s="25"/>
      <c r="AD160" s="25"/>
      <c r="AE160" s="44"/>
      <c r="AF160" s="41" t="str">
        <f t="shared" si="4"/>
        <v/>
      </c>
      <c r="AG160" s="25"/>
      <c r="AH160" s="25"/>
      <c r="AI160" s="25"/>
      <c r="AJ160" s="45" t="str">
        <f t="array" ref="AJ160">IFERROR(INDEX('[1]Master Price'!$E:$E,MATCH(D160,'[1]Master Price'!$B:$B,0)),"0")</f>
        <v>0</v>
      </c>
      <c r="AK160" s="45">
        <f t="shared" si="6"/>
        <v>0</v>
      </c>
      <c r="AL160" s="46" t="str">
        <f t="shared" si="33"/>
        <v>0-day</v>
      </c>
      <c r="AM160" s="46" t="str">
        <f t="shared" si="8"/>
        <v>0-day</v>
      </c>
      <c r="AN160" s="46" t="str">
        <f t="shared" si="34"/>
        <v>0-day</v>
      </c>
      <c r="AO160" s="46" t="str">
        <f t="shared" si="31"/>
        <v>0-day</v>
      </c>
      <c r="AP160" s="46" t="str">
        <f t="shared" si="11"/>
        <v>0-day</v>
      </c>
      <c r="AQ160" s="46" t="str">
        <f t="shared" si="12"/>
        <v>0-day</v>
      </c>
      <c r="AR160" s="17"/>
      <c r="AS160" s="47" t="str">
        <f t="shared" si="13"/>
        <v/>
      </c>
      <c r="AT160" s="35">
        <f t="shared" si="32"/>
        <v>0</v>
      </c>
      <c r="AU160" s="48" t="e">
        <f t="shared" ca="1" si="14"/>
        <v>#NAME?</v>
      </c>
      <c r="AV160" s="48" t="e">
        <f t="shared" ca="1" si="15"/>
        <v>#NAME?</v>
      </c>
      <c r="AW160" s="49" t="e">
        <f t="shared" ca="1" si="16"/>
        <v>#NAME?</v>
      </c>
      <c r="AX160" s="48" t="e">
        <f t="shared" ca="1" si="17"/>
        <v>#NAME?</v>
      </c>
      <c r="AY160" s="49" t="str">
        <f t="shared" si="18"/>
        <v/>
      </c>
      <c r="AZ160" s="50" t="e">
        <f t="shared" ca="1" si="19"/>
        <v>#NAME?</v>
      </c>
      <c r="BA160" s="51" t="e">
        <f t="shared" ca="1" si="20"/>
        <v>#NAME?</v>
      </c>
      <c r="BB160" s="52" t="e">
        <f t="shared" ca="1" si="21"/>
        <v>#NAME?</v>
      </c>
      <c r="BC160" s="51" t="e">
        <f t="shared" ca="1" si="22"/>
        <v>#NAME?</v>
      </c>
      <c r="BD160" s="54" t="e">
        <f t="shared" ca="1" si="23"/>
        <v>#NAME?</v>
      </c>
      <c r="BE160" s="48" t="e">
        <f t="shared" ca="1" si="24"/>
        <v>#NAME?</v>
      </c>
      <c r="BF160" s="50" t="e">
        <f t="shared" ca="1" si="25"/>
        <v>#NAME?</v>
      </c>
      <c r="BG160" s="56" t="e">
        <f t="shared" ca="1" si="26"/>
        <v>#NAME?</v>
      </c>
      <c r="BH160" s="22"/>
      <c r="BI160" s="22"/>
      <c r="BJ160" s="22"/>
      <c r="BK160" s="22"/>
      <c r="BL160" s="22"/>
      <c r="BM160" s="22"/>
      <c r="BN160" s="24"/>
      <c r="BO160" s="24"/>
    </row>
    <row r="161" spans="1:67" ht="15.5">
      <c r="A161" s="25" t="str">
        <f t="shared" si="0"/>
        <v/>
      </c>
      <c r="B161" s="98"/>
      <c r="C161" s="25"/>
      <c r="D161" s="90"/>
      <c r="E161" s="90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36"/>
      <c r="S161" s="91"/>
      <c r="T161" s="36"/>
      <c r="U161" s="82"/>
      <c r="V161" s="25"/>
      <c r="W161" s="58"/>
      <c r="X161" s="34"/>
      <c r="Y161" s="34" t="str">
        <f t="shared" si="2"/>
        <v/>
      </c>
      <c r="Z161" s="36"/>
      <c r="AA161" s="84"/>
      <c r="AB161" s="34" t="str">
        <f t="shared" si="3"/>
        <v/>
      </c>
      <c r="AC161" s="25"/>
      <c r="AD161" s="25"/>
      <c r="AE161" s="44"/>
      <c r="AF161" s="41" t="str">
        <f t="shared" si="4"/>
        <v/>
      </c>
      <c r="AG161" s="25"/>
      <c r="AH161" s="25"/>
      <c r="AI161" s="25"/>
      <c r="AJ161" s="45" t="str">
        <f t="array" ref="AJ161">IFERROR(INDEX('[1]Master Price'!$E:$E,MATCH(D161,'[1]Master Price'!$B:$B,0)),"0")</f>
        <v>0</v>
      </c>
      <c r="AK161" s="45">
        <f t="shared" si="6"/>
        <v>0</v>
      </c>
      <c r="AL161" s="46" t="str">
        <f t="shared" si="33"/>
        <v>0-day</v>
      </c>
      <c r="AM161" s="46" t="str">
        <f t="shared" si="8"/>
        <v>0-day</v>
      </c>
      <c r="AN161" s="46" t="str">
        <f t="shared" si="34"/>
        <v>0-day</v>
      </c>
      <c r="AO161" s="46" t="str">
        <f t="shared" si="31"/>
        <v>0-day</v>
      </c>
      <c r="AP161" s="46" t="str">
        <f t="shared" si="11"/>
        <v>0-day</v>
      </c>
      <c r="AQ161" s="46" t="str">
        <f t="shared" si="12"/>
        <v>0-day</v>
      </c>
      <c r="AR161" s="17"/>
      <c r="AS161" s="47" t="str">
        <f t="shared" si="13"/>
        <v/>
      </c>
      <c r="AT161" s="35">
        <f t="shared" si="32"/>
        <v>0</v>
      </c>
      <c r="AU161" s="48" t="e">
        <f t="shared" ca="1" si="14"/>
        <v>#NAME?</v>
      </c>
      <c r="AV161" s="48" t="e">
        <f t="shared" ca="1" si="15"/>
        <v>#NAME?</v>
      </c>
      <c r="AW161" s="49" t="e">
        <f t="shared" ca="1" si="16"/>
        <v>#NAME?</v>
      </c>
      <c r="AX161" s="48" t="e">
        <f t="shared" ca="1" si="17"/>
        <v>#NAME?</v>
      </c>
      <c r="AY161" s="49" t="str">
        <f t="shared" si="18"/>
        <v/>
      </c>
      <c r="AZ161" s="50" t="e">
        <f t="shared" ca="1" si="19"/>
        <v>#NAME?</v>
      </c>
      <c r="BA161" s="51" t="e">
        <f t="shared" ca="1" si="20"/>
        <v>#NAME?</v>
      </c>
      <c r="BB161" s="52" t="e">
        <f t="shared" ca="1" si="21"/>
        <v>#NAME?</v>
      </c>
      <c r="BC161" s="51" t="e">
        <f t="shared" ca="1" si="22"/>
        <v>#NAME?</v>
      </c>
      <c r="BD161" s="54" t="e">
        <f t="shared" ca="1" si="23"/>
        <v>#NAME?</v>
      </c>
      <c r="BE161" s="48" t="e">
        <f t="shared" ca="1" si="24"/>
        <v>#NAME?</v>
      </c>
      <c r="BF161" s="50" t="e">
        <f t="shared" ca="1" si="25"/>
        <v>#NAME?</v>
      </c>
      <c r="BG161" s="56" t="e">
        <f t="shared" ca="1" si="26"/>
        <v>#NAME?</v>
      </c>
      <c r="BH161" s="22"/>
      <c r="BI161" s="22"/>
      <c r="BJ161" s="22"/>
      <c r="BK161" s="22"/>
      <c r="BL161" s="22"/>
      <c r="BM161" s="22"/>
      <c r="BN161" s="24"/>
      <c r="BO161" s="24"/>
    </row>
    <row r="162" spans="1:67" ht="15.5">
      <c r="A162" s="25" t="str">
        <f t="shared" si="0"/>
        <v/>
      </c>
      <c r="B162" s="98"/>
      <c r="C162" s="25"/>
      <c r="D162" s="90"/>
      <c r="E162" s="90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36"/>
      <c r="S162" s="91"/>
      <c r="T162" s="36"/>
      <c r="U162" s="82"/>
      <c r="V162" s="25"/>
      <c r="W162" s="58"/>
      <c r="X162" s="34"/>
      <c r="Y162" s="34" t="str">
        <f t="shared" si="2"/>
        <v/>
      </c>
      <c r="Z162" s="36"/>
      <c r="AA162" s="84"/>
      <c r="AB162" s="34" t="str">
        <f t="shared" si="3"/>
        <v/>
      </c>
      <c r="AC162" s="25"/>
      <c r="AD162" s="25"/>
      <c r="AE162" s="44"/>
      <c r="AF162" s="94"/>
      <c r="AG162" s="25"/>
      <c r="AH162" s="25"/>
      <c r="AI162" s="25"/>
      <c r="AJ162" s="45" t="str">
        <f t="array" ref="AJ162">IFERROR(INDEX('[1]Master Price'!$E:$E,MATCH(D162,'[1]Master Price'!$B:$B,0)),"0")</f>
        <v>0</v>
      </c>
      <c r="AK162" s="45">
        <f t="shared" si="6"/>
        <v>0</v>
      </c>
      <c r="AL162" s="46" t="str">
        <f t="shared" si="33"/>
        <v>0-day</v>
      </c>
      <c r="AM162" s="46" t="str">
        <f t="shared" si="8"/>
        <v>0-day</v>
      </c>
      <c r="AN162" s="46" t="str">
        <f t="shared" si="34"/>
        <v>0-day</v>
      </c>
      <c r="AO162" s="46" t="str">
        <f t="shared" si="31"/>
        <v>0-day</v>
      </c>
      <c r="AP162" s="46" t="str">
        <f t="shared" si="11"/>
        <v>0-day</v>
      </c>
      <c r="AQ162" s="46" t="str">
        <f t="shared" si="12"/>
        <v>0-day</v>
      </c>
      <c r="AR162" s="17"/>
      <c r="AS162" s="47" t="str">
        <f t="shared" si="13"/>
        <v/>
      </c>
      <c r="AT162" s="35">
        <f t="shared" si="32"/>
        <v>0</v>
      </c>
      <c r="AU162" s="48" t="e">
        <f t="shared" ca="1" si="14"/>
        <v>#NAME?</v>
      </c>
      <c r="AV162" s="48" t="e">
        <f t="shared" ca="1" si="15"/>
        <v>#NAME?</v>
      </c>
      <c r="AW162" s="49" t="e">
        <f t="shared" ca="1" si="16"/>
        <v>#NAME?</v>
      </c>
      <c r="AX162" s="48" t="e">
        <f t="shared" ca="1" si="17"/>
        <v>#NAME?</v>
      </c>
      <c r="AY162" s="49" t="str">
        <f t="shared" si="18"/>
        <v/>
      </c>
      <c r="AZ162" s="50" t="e">
        <f t="shared" ca="1" si="19"/>
        <v>#NAME?</v>
      </c>
      <c r="BA162" s="51" t="e">
        <f t="shared" ca="1" si="20"/>
        <v>#NAME?</v>
      </c>
      <c r="BB162" s="52" t="e">
        <f t="shared" ca="1" si="21"/>
        <v>#NAME?</v>
      </c>
      <c r="BC162" s="51" t="e">
        <f t="shared" ca="1" si="22"/>
        <v>#NAME?</v>
      </c>
      <c r="BD162" s="54" t="e">
        <f t="shared" ca="1" si="23"/>
        <v>#NAME?</v>
      </c>
      <c r="BE162" s="48" t="e">
        <f t="shared" ca="1" si="24"/>
        <v>#NAME?</v>
      </c>
      <c r="BF162" s="50" t="e">
        <f t="shared" ca="1" si="25"/>
        <v>#NAME?</v>
      </c>
      <c r="BG162" s="56" t="e">
        <f t="shared" ca="1" si="26"/>
        <v>#NAME?</v>
      </c>
      <c r="BH162" s="22"/>
      <c r="BI162" s="22"/>
      <c r="BJ162" s="22"/>
      <c r="BK162" s="22"/>
      <c r="BL162" s="22"/>
      <c r="BM162" s="22"/>
      <c r="BN162" s="24"/>
      <c r="BO162" s="24"/>
    </row>
    <row r="163" spans="1:67" ht="15.5">
      <c r="A163" s="25" t="str">
        <f t="shared" si="0"/>
        <v/>
      </c>
      <c r="B163" s="98"/>
      <c r="C163" s="25"/>
      <c r="D163" s="90"/>
      <c r="E163" s="90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36"/>
      <c r="S163" s="91"/>
      <c r="T163" s="36"/>
      <c r="U163" s="82"/>
      <c r="V163" s="25"/>
      <c r="W163" s="58"/>
      <c r="X163" s="34"/>
      <c r="Y163" s="34" t="str">
        <f t="shared" si="2"/>
        <v/>
      </c>
      <c r="Z163" s="36"/>
      <c r="AA163" s="84"/>
      <c r="AB163" s="34" t="str">
        <f t="shared" si="3"/>
        <v/>
      </c>
      <c r="AC163" s="25"/>
      <c r="AD163" s="25"/>
      <c r="AE163" s="44"/>
      <c r="AF163" s="94"/>
      <c r="AG163" s="25"/>
      <c r="AH163" s="25"/>
      <c r="AI163" s="25"/>
      <c r="AJ163" s="45" t="str">
        <f t="array" ref="AJ163">IFERROR(INDEX('[1]Master Price'!$E:$E,MATCH(D163,'[1]Master Price'!$B:$B,0)),"0")</f>
        <v>0</v>
      </c>
      <c r="AK163" s="45">
        <f t="shared" si="6"/>
        <v>0</v>
      </c>
      <c r="AL163" s="46" t="str">
        <f t="shared" si="33"/>
        <v>0-day</v>
      </c>
      <c r="AM163" s="46" t="str">
        <f t="shared" si="8"/>
        <v>0-day</v>
      </c>
      <c r="AN163" s="46" t="str">
        <f t="shared" si="34"/>
        <v>0-day</v>
      </c>
      <c r="AO163" s="46" t="str">
        <f t="shared" si="31"/>
        <v>0-day</v>
      </c>
      <c r="AP163" s="46" t="str">
        <f t="shared" si="11"/>
        <v>0-day</v>
      </c>
      <c r="AQ163" s="46" t="str">
        <f t="shared" si="12"/>
        <v>0-day</v>
      </c>
      <c r="AR163" s="17"/>
      <c r="AS163" s="47" t="str">
        <f t="shared" si="13"/>
        <v/>
      </c>
      <c r="AT163" s="35">
        <f t="shared" si="32"/>
        <v>0</v>
      </c>
      <c r="AU163" s="48" t="e">
        <f t="shared" ca="1" si="14"/>
        <v>#NAME?</v>
      </c>
      <c r="AV163" s="48" t="e">
        <f t="shared" ca="1" si="15"/>
        <v>#NAME?</v>
      </c>
      <c r="AW163" s="49" t="e">
        <f t="shared" ca="1" si="16"/>
        <v>#NAME?</v>
      </c>
      <c r="AX163" s="48" t="e">
        <f t="shared" ca="1" si="17"/>
        <v>#NAME?</v>
      </c>
      <c r="AY163" s="49" t="str">
        <f t="shared" si="18"/>
        <v/>
      </c>
      <c r="AZ163" s="50" t="e">
        <f t="shared" ca="1" si="19"/>
        <v>#NAME?</v>
      </c>
      <c r="BA163" s="51" t="e">
        <f t="shared" ca="1" si="20"/>
        <v>#NAME?</v>
      </c>
      <c r="BB163" s="52" t="e">
        <f t="shared" ca="1" si="21"/>
        <v>#NAME?</v>
      </c>
      <c r="BC163" s="51" t="e">
        <f t="shared" ca="1" si="22"/>
        <v>#NAME?</v>
      </c>
      <c r="BD163" s="54" t="e">
        <f t="shared" ca="1" si="23"/>
        <v>#NAME?</v>
      </c>
      <c r="BE163" s="48" t="e">
        <f t="shared" ca="1" si="24"/>
        <v>#NAME?</v>
      </c>
      <c r="BF163" s="50" t="e">
        <f t="shared" ca="1" si="25"/>
        <v>#NAME?</v>
      </c>
      <c r="BG163" s="56" t="e">
        <f t="shared" ca="1" si="26"/>
        <v>#NAME?</v>
      </c>
      <c r="BH163" s="22"/>
      <c r="BI163" s="22"/>
      <c r="BJ163" s="22"/>
      <c r="BK163" s="22"/>
      <c r="BL163" s="22"/>
      <c r="BM163" s="22"/>
      <c r="BN163" s="24"/>
      <c r="BO163" s="24"/>
    </row>
    <row r="164" spans="1:67" ht="15.5">
      <c r="A164" s="25" t="str">
        <f t="shared" si="0"/>
        <v/>
      </c>
      <c r="B164" s="98"/>
      <c r="C164" s="25"/>
      <c r="D164" s="90"/>
      <c r="E164" s="90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36"/>
      <c r="S164" s="91"/>
      <c r="T164" s="36"/>
      <c r="U164" s="82"/>
      <c r="V164" s="25"/>
      <c r="W164" s="58"/>
      <c r="X164" s="34"/>
      <c r="Y164" s="34" t="str">
        <f t="shared" si="2"/>
        <v/>
      </c>
      <c r="Z164" s="36"/>
      <c r="AA164" s="84"/>
      <c r="AB164" s="34" t="str">
        <f t="shared" si="3"/>
        <v/>
      </c>
      <c r="AC164" s="25"/>
      <c r="AD164" s="25"/>
      <c r="AE164" s="44"/>
      <c r="AF164" s="94"/>
      <c r="AG164" s="25"/>
      <c r="AH164" s="25"/>
      <c r="AI164" s="25"/>
      <c r="AJ164" s="45" t="str">
        <f t="array" ref="AJ164">IFERROR(INDEX('[1]Master Price'!$E:$E,MATCH(D164,'[1]Master Price'!$B:$B,0)),"0")</f>
        <v>0</v>
      </c>
      <c r="AK164" s="45">
        <f t="shared" si="6"/>
        <v>0</v>
      </c>
      <c r="AL164" s="46" t="str">
        <f t="shared" si="33"/>
        <v>0-day</v>
      </c>
      <c r="AM164" s="46" t="str">
        <f t="shared" si="8"/>
        <v>0-day</v>
      </c>
      <c r="AN164" s="46" t="str">
        <f t="shared" si="34"/>
        <v>0-day</v>
      </c>
      <c r="AO164" s="46" t="str">
        <f t="shared" si="31"/>
        <v>0-day</v>
      </c>
      <c r="AP164" s="46" t="str">
        <f t="shared" si="11"/>
        <v>0-day</v>
      </c>
      <c r="AQ164" s="46" t="str">
        <f t="shared" si="12"/>
        <v>0-day</v>
      </c>
      <c r="AR164" s="17"/>
      <c r="AS164" s="47" t="str">
        <f t="shared" si="13"/>
        <v/>
      </c>
      <c r="AT164" s="35">
        <f t="shared" si="32"/>
        <v>0</v>
      </c>
      <c r="AU164" s="48" t="e">
        <f t="shared" ca="1" si="14"/>
        <v>#NAME?</v>
      </c>
      <c r="AV164" s="48" t="e">
        <f t="shared" ca="1" si="15"/>
        <v>#NAME?</v>
      </c>
      <c r="AW164" s="49" t="e">
        <f t="shared" ca="1" si="16"/>
        <v>#NAME?</v>
      </c>
      <c r="AX164" s="48" t="e">
        <f t="shared" ca="1" si="17"/>
        <v>#NAME?</v>
      </c>
      <c r="AY164" s="49" t="str">
        <f t="shared" si="18"/>
        <v/>
      </c>
      <c r="AZ164" s="50" t="e">
        <f t="shared" ca="1" si="19"/>
        <v>#NAME?</v>
      </c>
      <c r="BA164" s="51" t="e">
        <f t="shared" ca="1" si="20"/>
        <v>#NAME?</v>
      </c>
      <c r="BB164" s="52" t="e">
        <f t="shared" ca="1" si="21"/>
        <v>#NAME?</v>
      </c>
      <c r="BC164" s="51" t="e">
        <f t="shared" ca="1" si="22"/>
        <v>#NAME?</v>
      </c>
      <c r="BD164" s="54" t="e">
        <f t="shared" ca="1" si="23"/>
        <v>#NAME?</v>
      </c>
      <c r="BE164" s="48" t="e">
        <f t="shared" ca="1" si="24"/>
        <v>#NAME?</v>
      </c>
      <c r="BF164" s="50" t="e">
        <f t="shared" ca="1" si="25"/>
        <v>#NAME?</v>
      </c>
      <c r="BG164" s="56" t="e">
        <f t="shared" ca="1" si="26"/>
        <v>#NAME?</v>
      </c>
      <c r="BH164" s="22"/>
      <c r="BI164" s="22"/>
      <c r="BJ164" s="22"/>
      <c r="BK164" s="22"/>
      <c r="BL164" s="22"/>
      <c r="BM164" s="22"/>
      <c r="BN164" s="24"/>
      <c r="BO164" s="24"/>
    </row>
    <row r="165" spans="1:67" ht="15.5">
      <c r="A165" s="25" t="str">
        <f t="shared" si="0"/>
        <v/>
      </c>
      <c r="B165" s="98"/>
      <c r="C165" s="25"/>
      <c r="D165" s="90"/>
      <c r="E165" s="90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36"/>
      <c r="S165" s="91"/>
      <c r="T165" s="36"/>
      <c r="U165" s="82"/>
      <c r="V165" s="25"/>
      <c r="W165" s="58"/>
      <c r="X165" s="34"/>
      <c r="Y165" s="34" t="str">
        <f t="shared" si="2"/>
        <v/>
      </c>
      <c r="Z165" s="36"/>
      <c r="AA165" s="84"/>
      <c r="AB165" s="34" t="str">
        <f t="shared" si="3"/>
        <v/>
      </c>
      <c r="AC165" s="25"/>
      <c r="AD165" s="25"/>
      <c r="AE165" s="44"/>
      <c r="AF165" s="94"/>
      <c r="AG165" s="25"/>
      <c r="AH165" s="25"/>
      <c r="AI165" s="25"/>
      <c r="AJ165" s="45" t="str">
        <f t="array" ref="AJ165">IFERROR(INDEX('[1]Master Price'!$E:$E,MATCH(D165,'[1]Master Price'!$B:$B,0)),"0")</f>
        <v>0</v>
      </c>
      <c r="AK165" s="45">
        <f t="shared" si="6"/>
        <v>0</v>
      </c>
      <c r="AL165" s="46" t="str">
        <f t="shared" si="33"/>
        <v>0-day</v>
      </c>
      <c r="AM165" s="46" t="str">
        <f t="shared" si="8"/>
        <v>0-day</v>
      </c>
      <c r="AN165" s="46" t="str">
        <f t="shared" si="34"/>
        <v>0-day</v>
      </c>
      <c r="AO165" s="46" t="str">
        <f t="shared" si="31"/>
        <v>0-day</v>
      </c>
      <c r="AP165" s="46" t="str">
        <f t="shared" si="11"/>
        <v>0-day</v>
      </c>
      <c r="AQ165" s="46" t="str">
        <f t="shared" si="12"/>
        <v>0-day</v>
      </c>
      <c r="AR165" s="17"/>
      <c r="AS165" s="47" t="str">
        <f t="shared" si="13"/>
        <v/>
      </c>
      <c r="AT165" s="35">
        <f t="shared" si="32"/>
        <v>0</v>
      </c>
      <c r="AU165" s="48" t="e">
        <f t="shared" ca="1" si="14"/>
        <v>#NAME?</v>
      </c>
      <c r="AV165" s="48" t="e">
        <f t="shared" ca="1" si="15"/>
        <v>#NAME?</v>
      </c>
      <c r="AW165" s="49" t="e">
        <f t="shared" ca="1" si="16"/>
        <v>#NAME?</v>
      </c>
      <c r="AX165" s="48" t="e">
        <f t="shared" ca="1" si="17"/>
        <v>#NAME?</v>
      </c>
      <c r="AY165" s="49" t="str">
        <f t="shared" si="18"/>
        <v/>
      </c>
      <c r="AZ165" s="50" t="e">
        <f t="shared" ca="1" si="19"/>
        <v>#NAME?</v>
      </c>
      <c r="BA165" s="51" t="e">
        <f t="shared" ca="1" si="20"/>
        <v>#NAME?</v>
      </c>
      <c r="BB165" s="52" t="e">
        <f t="shared" ca="1" si="21"/>
        <v>#NAME?</v>
      </c>
      <c r="BC165" s="51" t="e">
        <f t="shared" ca="1" si="22"/>
        <v>#NAME?</v>
      </c>
      <c r="BD165" s="54" t="e">
        <f t="shared" ca="1" si="23"/>
        <v>#NAME?</v>
      </c>
      <c r="BE165" s="48" t="e">
        <f t="shared" ca="1" si="24"/>
        <v>#NAME?</v>
      </c>
      <c r="BF165" s="50" t="e">
        <f t="shared" ca="1" si="25"/>
        <v>#NAME?</v>
      </c>
      <c r="BG165" s="56" t="e">
        <f t="shared" ca="1" si="26"/>
        <v>#NAME?</v>
      </c>
      <c r="BH165" s="22"/>
      <c r="BI165" s="22"/>
      <c r="BJ165" s="22"/>
      <c r="BK165" s="22"/>
      <c r="BL165" s="22"/>
      <c r="BM165" s="22"/>
      <c r="BN165" s="24"/>
      <c r="BO165" s="24"/>
    </row>
    <row r="166" spans="1:67" ht="15.5">
      <c r="A166" s="25" t="str">
        <f t="shared" si="0"/>
        <v/>
      </c>
      <c r="B166" s="98"/>
      <c r="C166" s="25"/>
      <c r="D166" s="90"/>
      <c r="E166" s="90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36"/>
      <c r="S166" s="91"/>
      <c r="T166" s="36"/>
      <c r="U166" s="82"/>
      <c r="V166" s="25"/>
      <c r="W166" s="58"/>
      <c r="X166" s="34"/>
      <c r="Y166" s="34" t="str">
        <f t="shared" si="2"/>
        <v/>
      </c>
      <c r="Z166" s="36"/>
      <c r="AA166" s="84"/>
      <c r="AB166" s="34" t="str">
        <f t="shared" si="3"/>
        <v/>
      </c>
      <c r="AC166" s="25"/>
      <c r="AD166" s="25"/>
      <c r="AE166" s="44"/>
      <c r="AF166" s="94"/>
      <c r="AG166" s="25"/>
      <c r="AH166" s="25"/>
      <c r="AI166" s="25"/>
      <c r="AJ166" s="45" t="str">
        <f t="array" ref="AJ166">IFERROR(INDEX('[1]Master Price'!$E:$E,MATCH(D166,'[1]Master Price'!$B:$B,0)),"0")</f>
        <v>0</v>
      </c>
      <c r="AK166" s="45">
        <f t="shared" si="6"/>
        <v>0</v>
      </c>
      <c r="AL166" s="46" t="str">
        <f t="shared" si="33"/>
        <v>0-day</v>
      </c>
      <c r="AM166" s="46" t="str">
        <f t="shared" si="8"/>
        <v>0-day</v>
      </c>
      <c r="AN166" s="46" t="str">
        <f t="shared" si="34"/>
        <v>0-day</v>
      </c>
      <c r="AO166" s="46" t="str">
        <f t="shared" si="31"/>
        <v>0-day</v>
      </c>
      <c r="AP166" s="46" t="str">
        <f t="shared" si="11"/>
        <v>0-day</v>
      </c>
      <c r="AQ166" s="46" t="str">
        <f t="shared" si="12"/>
        <v>0-day</v>
      </c>
      <c r="AR166" s="17"/>
      <c r="AS166" s="47" t="str">
        <f t="shared" si="13"/>
        <v/>
      </c>
      <c r="AT166" s="35">
        <f t="shared" si="32"/>
        <v>0</v>
      </c>
      <c r="AU166" s="48" t="e">
        <f t="shared" ca="1" si="14"/>
        <v>#NAME?</v>
      </c>
      <c r="AV166" s="48" t="e">
        <f t="shared" ca="1" si="15"/>
        <v>#NAME?</v>
      </c>
      <c r="AW166" s="49" t="e">
        <f t="shared" ca="1" si="16"/>
        <v>#NAME?</v>
      </c>
      <c r="AX166" s="48" t="e">
        <f t="shared" ca="1" si="17"/>
        <v>#NAME?</v>
      </c>
      <c r="AY166" s="49" t="str">
        <f t="shared" si="18"/>
        <v/>
      </c>
      <c r="AZ166" s="50" t="e">
        <f t="shared" ca="1" si="19"/>
        <v>#NAME?</v>
      </c>
      <c r="BA166" s="51" t="e">
        <f t="shared" ca="1" si="20"/>
        <v>#NAME?</v>
      </c>
      <c r="BB166" s="52" t="e">
        <f t="shared" ca="1" si="21"/>
        <v>#NAME?</v>
      </c>
      <c r="BC166" s="51" t="e">
        <f t="shared" ca="1" si="22"/>
        <v>#NAME?</v>
      </c>
      <c r="BD166" s="54" t="e">
        <f t="shared" ca="1" si="23"/>
        <v>#NAME?</v>
      </c>
      <c r="BE166" s="48" t="e">
        <f t="shared" ca="1" si="24"/>
        <v>#NAME?</v>
      </c>
      <c r="BF166" s="50" t="e">
        <f t="shared" ca="1" si="25"/>
        <v>#NAME?</v>
      </c>
      <c r="BG166" s="56" t="e">
        <f t="shared" ca="1" si="26"/>
        <v>#NAME?</v>
      </c>
      <c r="BH166" s="22"/>
      <c r="BI166" s="22"/>
      <c r="BJ166" s="22"/>
      <c r="BK166" s="22"/>
      <c r="BL166" s="22"/>
      <c r="BM166" s="22"/>
      <c r="BN166" s="24"/>
      <c r="BO166" s="24"/>
    </row>
    <row r="167" spans="1:67" ht="15.5">
      <c r="A167" s="25" t="str">
        <f t="shared" si="0"/>
        <v/>
      </c>
      <c r="B167" s="98"/>
      <c r="C167" s="25"/>
      <c r="D167" s="90"/>
      <c r="E167" s="90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36"/>
      <c r="S167" s="91"/>
      <c r="T167" s="36"/>
      <c r="U167" s="82"/>
      <c r="V167" s="25"/>
      <c r="W167" s="58"/>
      <c r="X167" s="34"/>
      <c r="Y167" s="34" t="str">
        <f t="shared" si="2"/>
        <v/>
      </c>
      <c r="Z167" s="36"/>
      <c r="AA167" s="84"/>
      <c r="AB167" s="34" t="str">
        <f t="shared" si="3"/>
        <v/>
      </c>
      <c r="AC167" s="25"/>
      <c r="AD167" s="25"/>
      <c r="AE167" s="44"/>
      <c r="AF167" s="94"/>
      <c r="AG167" s="25"/>
      <c r="AH167" s="25"/>
      <c r="AI167" s="25"/>
      <c r="AJ167" s="45" t="str">
        <f t="array" ref="AJ167">IFERROR(INDEX('[1]Master Price'!$E:$E,MATCH(D167,'[1]Master Price'!$B:$B,0)),"0")</f>
        <v>0</v>
      </c>
      <c r="AK167" s="45">
        <f t="shared" si="6"/>
        <v>0</v>
      </c>
      <c r="AL167" s="46" t="str">
        <f t="shared" si="33"/>
        <v>0-day</v>
      </c>
      <c r="AM167" s="46" t="str">
        <f t="shared" si="8"/>
        <v>0-day</v>
      </c>
      <c r="AN167" s="46" t="str">
        <f t="shared" si="34"/>
        <v>0-day</v>
      </c>
      <c r="AO167" s="46" t="str">
        <f t="shared" si="31"/>
        <v>0-day</v>
      </c>
      <c r="AP167" s="46" t="str">
        <f t="shared" si="11"/>
        <v>0-day</v>
      </c>
      <c r="AQ167" s="46" t="str">
        <f t="shared" si="12"/>
        <v>0-day</v>
      </c>
      <c r="AR167" s="17"/>
      <c r="AS167" s="47" t="str">
        <f t="shared" si="13"/>
        <v/>
      </c>
      <c r="AT167" s="35">
        <f t="shared" si="32"/>
        <v>0</v>
      </c>
      <c r="AU167" s="48" t="e">
        <f t="shared" ca="1" si="14"/>
        <v>#NAME?</v>
      </c>
      <c r="AV167" s="48" t="e">
        <f t="shared" ca="1" si="15"/>
        <v>#NAME?</v>
      </c>
      <c r="AW167" s="49" t="e">
        <f t="shared" ca="1" si="16"/>
        <v>#NAME?</v>
      </c>
      <c r="AX167" s="48" t="e">
        <f t="shared" ca="1" si="17"/>
        <v>#NAME?</v>
      </c>
      <c r="AY167" s="49" t="str">
        <f t="shared" si="18"/>
        <v/>
      </c>
      <c r="AZ167" s="50" t="e">
        <f t="shared" ca="1" si="19"/>
        <v>#NAME?</v>
      </c>
      <c r="BA167" s="51" t="e">
        <f t="shared" ca="1" si="20"/>
        <v>#NAME?</v>
      </c>
      <c r="BB167" s="52" t="e">
        <f t="shared" ca="1" si="21"/>
        <v>#NAME?</v>
      </c>
      <c r="BC167" s="51" t="e">
        <f t="shared" ca="1" si="22"/>
        <v>#NAME?</v>
      </c>
      <c r="BD167" s="54" t="e">
        <f t="shared" ca="1" si="23"/>
        <v>#NAME?</v>
      </c>
      <c r="BE167" s="48" t="e">
        <f t="shared" ca="1" si="24"/>
        <v>#NAME?</v>
      </c>
      <c r="BF167" s="50" t="e">
        <f t="shared" ca="1" si="25"/>
        <v>#NAME?</v>
      </c>
      <c r="BG167" s="56" t="e">
        <f t="shared" ca="1" si="26"/>
        <v>#NAME?</v>
      </c>
      <c r="BH167" s="22"/>
      <c r="BI167" s="22"/>
      <c r="BJ167" s="22"/>
      <c r="BK167" s="22"/>
      <c r="BL167" s="22"/>
      <c r="BM167" s="22"/>
      <c r="BN167" s="24"/>
      <c r="BO167" s="24"/>
    </row>
    <row r="168" spans="1:67" ht="15.5">
      <c r="A168" s="25" t="str">
        <f t="shared" si="0"/>
        <v/>
      </c>
      <c r="B168" s="98"/>
      <c r="C168" s="25"/>
      <c r="D168" s="90"/>
      <c r="E168" s="90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36"/>
      <c r="S168" s="91"/>
      <c r="T168" s="36"/>
      <c r="U168" s="82"/>
      <c r="V168" s="25"/>
      <c r="W168" s="58"/>
      <c r="X168" s="34"/>
      <c r="Y168" s="34" t="str">
        <f t="shared" si="2"/>
        <v/>
      </c>
      <c r="Z168" s="36"/>
      <c r="AA168" s="84"/>
      <c r="AB168" s="34" t="str">
        <f t="shared" si="3"/>
        <v/>
      </c>
      <c r="AC168" s="25"/>
      <c r="AD168" s="25"/>
      <c r="AE168" s="44"/>
      <c r="AF168" s="94"/>
      <c r="AG168" s="25"/>
      <c r="AH168" s="25"/>
      <c r="AI168" s="25"/>
      <c r="AJ168" s="45" t="str">
        <f t="array" ref="AJ168">IFERROR(INDEX('[1]Master Price'!$E:$E,MATCH(D168,'[1]Master Price'!$B:$B,0)),"0")</f>
        <v>0</v>
      </c>
      <c r="AK168" s="45">
        <f t="shared" si="6"/>
        <v>0</v>
      </c>
      <c r="AL168" s="46" t="str">
        <f t="shared" si="33"/>
        <v>0-day</v>
      </c>
      <c r="AM168" s="46" t="str">
        <f t="shared" si="8"/>
        <v>0-day</v>
      </c>
      <c r="AN168" s="46" t="str">
        <f t="shared" si="34"/>
        <v>0-day</v>
      </c>
      <c r="AO168" s="46" t="str">
        <f t="shared" si="31"/>
        <v>0-day</v>
      </c>
      <c r="AP168" s="46" t="str">
        <f t="shared" si="11"/>
        <v>0-day</v>
      </c>
      <c r="AQ168" s="46" t="str">
        <f t="shared" si="12"/>
        <v>0-day</v>
      </c>
      <c r="AR168" s="17"/>
      <c r="AS168" s="47" t="str">
        <f t="shared" si="13"/>
        <v/>
      </c>
      <c r="AT168" s="35">
        <f t="shared" si="32"/>
        <v>0</v>
      </c>
      <c r="AU168" s="48" t="e">
        <f t="shared" ca="1" si="14"/>
        <v>#NAME?</v>
      </c>
      <c r="AV168" s="48" t="e">
        <f t="shared" ca="1" si="15"/>
        <v>#NAME?</v>
      </c>
      <c r="AW168" s="49" t="e">
        <f t="shared" ca="1" si="16"/>
        <v>#NAME?</v>
      </c>
      <c r="AX168" s="48" t="e">
        <f t="shared" ca="1" si="17"/>
        <v>#NAME?</v>
      </c>
      <c r="AY168" s="49" t="str">
        <f t="shared" si="18"/>
        <v/>
      </c>
      <c r="AZ168" s="50" t="e">
        <f t="shared" ca="1" si="19"/>
        <v>#NAME?</v>
      </c>
      <c r="BA168" s="51" t="e">
        <f t="shared" ca="1" si="20"/>
        <v>#NAME?</v>
      </c>
      <c r="BB168" s="52" t="e">
        <f t="shared" ca="1" si="21"/>
        <v>#NAME?</v>
      </c>
      <c r="BC168" s="51" t="e">
        <f t="shared" ca="1" si="22"/>
        <v>#NAME?</v>
      </c>
      <c r="BD168" s="54" t="e">
        <f t="shared" ca="1" si="23"/>
        <v>#NAME?</v>
      </c>
      <c r="BE168" s="48" t="e">
        <f t="shared" ca="1" si="24"/>
        <v>#NAME?</v>
      </c>
      <c r="BF168" s="50" t="e">
        <f t="shared" ca="1" si="25"/>
        <v>#NAME?</v>
      </c>
      <c r="BG168" s="56" t="e">
        <f t="shared" ca="1" si="26"/>
        <v>#NAME?</v>
      </c>
      <c r="BH168" s="22"/>
      <c r="BI168" s="22"/>
      <c r="BJ168" s="22"/>
      <c r="BK168" s="22"/>
      <c r="BL168" s="22"/>
      <c r="BM168" s="22"/>
      <c r="BN168" s="24"/>
      <c r="BO168" s="24"/>
    </row>
    <row r="169" spans="1:67" ht="15.5">
      <c r="A169" s="25" t="str">
        <f t="shared" si="0"/>
        <v/>
      </c>
      <c r="B169" s="98"/>
      <c r="C169" s="25"/>
      <c r="D169" s="90"/>
      <c r="E169" s="90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36"/>
      <c r="S169" s="91"/>
      <c r="T169" s="36"/>
      <c r="U169" s="82"/>
      <c r="V169" s="25"/>
      <c r="W169" s="58"/>
      <c r="X169" s="34"/>
      <c r="Y169" s="34" t="str">
        <f t="shared" si="2"/>
        <v/>
      </c>
      <c r="Z169" s="36"/>
      <c r="AA169" s="84"/>
      <c r="AB169" s="34" t="str">
        <f t="shared" si="3"/>
        <v/>
      </c>
      <c r="AC169" s="25"/>
      <c r="AD169" s="25"/>
      <c r="AE169" s="44"/>
      <c r="AF169" s="94"/>
      <c r="AG169" s="25"/>
      <c r="AH169" s="25"/>
      <c r="AI169" s="25"/>
      <c r="AJ169" s="45" t="str">
        <f t="array" ref="AJ169">IFERROR(INDEX('[1]Master Price'!$E:$E,MATCH(D169,'[1]Master Price'!$B:$B,0)),"0")</f>
        <v>0</v>
      </c>
      <c r="AK169" s="45">
        <f t="shared" si="6"/>
        <v>0</v>
      </c>
      <c r="AL169" s="46" t="str">
        <f t="shared" si="33"/>
        <v>0-day</v>
      </c>
      <c r="AM169" s="46" t="str">
        <f t="shared" si="8"/>
        <v>0-day</v>
      </c>
      <c r="AN169" s="46" t="str">
        <f t="shared" si="34"/>
        <v>0-day</v>
      </c>
      <c r="AO169" s="46" t="str">
        <f t="shared" si="31"/>
        <v>0-day</v>
      </c>
      <c r="AP169" s="46" t="str">
        <f t="shared" si="11"/>
        <v>0-day</v>
      </c>
      <c r="AQ169" s="46" t="str">
        <f t="shared" si="12"/>
        <v>0-day</v>
      </c>
      <c r="AR169" s="17"/>
      <c r="AS169" s="47" t="str">
        <f t="shared" si="13"/>
        <v/>
      </c>
      <c r="AT169" s="35">
        <f t="shared" si="32"/>
        <v>0</v>
      </c>
      <c r="AU169" s="48" t="e">
        <f t="shared" ca="1" si="14"/>
        <v>#NAME?</v>
      </c>
      <c r="AV169" s="48" t="e">
        <f t="shared" ca="1" si="15"/>
        <v>#NAME?</v>
      </c>
      <c r="AW169" s="49" t="e">
        <f t="shared" ca="1" si="16"/>
        <v>#NAME?</v>
      </c>
      <c r="AX169" s="48" t="e">
        <f t="shared" ca="1" si="17"/>
        <v>#NAME?</v>
      </c>
      <c r="AY169" s="49" t="str">
        <f t="shared" si="18"/>
        <v/>
      </c>
      <c r="AZ169" s="50" t="e">
        <f t="shared" ca="1" si="19"/>
        <v>#NAME?</v>
      </c>
      <c r="BA169" s="51" t="e">
        <f t="shared" ca="1" si="20"/>
        <v>#NAME?</v>
      </c>
      <c r="BB169" s="52" t="e">
        <f t="shared" ca="1" si="21"/>
        <v>#NAME?</v>
      </c>
      <c r="BC169" s="51" t="e">
        <f t="shared" ca="1" si="22"/>
        <v>#NAME?</v>
      </c>
      <c r="BD169" s="54" t="e">
        <f t="shared" ca="1" si="23"/>
        <v>#NAME?</v>
      </c>
      <c r="BE169" s="48" t="e">
        <f t="shared" ca="1" si="24"/>
        <v>#NAME?</v>
      </c>
      <c r="BF169" s="50" t="e">
        <f t="shared" ca="1" si="25"/>
        <v>#NAME?</v>
      </c>
      <c r="BG169" s="56" t="e">
        <f t="shared" ca="1" si="26"/>
        <v>#NAME?</v>
      </c>
      <c r="BH169" s="22"/>
      <c r="BI169" s="22"/>
      <c r="BJ169" s="22"/>
      <c r="BK169" s="22"/>
      <c r="BL169" s="22"/>
      <c r="BM169" s="22"/>
      <c r="BN169" s="24"/>
      <c r="BO169" s="24"/>
    </row>
    <row r="170" spans="1:67" ht="15.5">
      <c r="A170" s="25" t="str">
        <f t="shared" si="0"/>
        <v/>
      </c>
      <c r="B170" s="89"/>
      <c r="C170" s="25"/>
      <c r="D170" s="90"/>
      <c r="E170" s="90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36"/>
      <c r="S170" s="91"/>
      <c r="T170" s="36"/>
      <c r="U170" s="82"/>
      <c r="V170" s="25"/>
      <c r="W170" s="58"/>
      <c r="X170" s="34"/>
      <c r="Y170" s="34" t="str">
        <f t="shared" si="2"/>
        <v/>
      </c>
      <c r="Z170" s="36"/>
      <c r="AA170" s="84"/>
      <c r="AB170" s="34" t="str">
        <f t="shared" si="3"/>
        <v/>
      </c>
      <c r="AC170" s="25"/>
      <c r="AD170" s="25"/>
      <c r="AE170" s="44"/>
      <c r="AF170" s="94"/>
      <c r="AG170" s="25"/>
      <c r="AH170" s="25"/>
      <c r="AI170" s="25"/>
      <c r="AJ170" s="45" t="str">
        <f t="array" ref="AJ170">IFERROR(INDEX('[1]Master Price'!$E:$E,MATCH(D170,'[1]Master Price'!$B:$B,0)),"0")</f>
        <v>0</v>
      </c>
      <c r="AK170" s="45">
        <f t="shared" si="6"/>
        <v>0</v>
      </c>
      <c r="AL170" s="46" t="str">
        <f t="shared" si="33"/>
        <v>0-day</v>
      </c>
      <c r="AM170" s="46" t="str">
        <f t="shared" si="8"/>
        <v>0-day</v>
      </c>
      <c r="AN170" s="46" t="str">
        <f t="shared" si="34"/>
        <v>0-day</v>
      </c>
      <c r="AO170" s="46" t="str">
        <f t="shared" si="31"/>
        <v>0-day</v>
      </c>
      <c r="AP170" s="46" t="str">
        <f t="shared" si="11"/>
        <v>0-day</v>
      </c>
      <c r="AQ170" s="46" t="str">
        <f t="shared" si="12"/>
        <v>0-day</v>
      </c>
      <c r="AR170" s="17"/>
      <c r="AS170" s="47" t="str">
        <f t="shared" si="13"/>
        <v/>
      </c>
      <c r="AT170" s="35">
        <f t="shared" si="32"/>
        <v>0</v>
      </c>
      <c r="AU170" s="48" t="e">
        <f t="shared" ca="1" si="14"/>
        <v>#NAME?</v>
      </c>
      <c r="AV170" s="48" t="e">
        <f t="shared" ca="1" si="15"/>
        <v>#NAME?</v>
      </c>
      <c r="AW170" s="49" t="e">
        <f t="shared" ca="1" si="16"/>
        <v>#NAME?</v>
      </c>
      <c r="AX170" s="48" t="e">
        <f t="shared" ca="1" si="17"/>
        <v>#NAME?</v>
      </c>
      <c r="AY170" s="49" t="str">
        <f t="shared" si="18"/>
        <v/>
      </c>
      <c r="AZ170" s="50" t="e">
        <f t="shared" ca="1" si="19"/>
        <v>#NAME?</v>
      </c>
      <c r="BA170" s="51" t="e">
        <f t="shared" ca="1" si="20"/>
        <v>#NAME?</v>
      </c>
      <c r="BB170" s="52" t="e">
        <f t="shared" ca="1" si="21"/>
        <v>#NAME?</v>
      </c>
      <c r="BC170" s="51" t="e">
        <f t="shared" ca="1" si="22"/>
        <v>#NAME?</v>
      </c>
      <c r="BD170" s="54" t="e">
        <f t="shared" ca="1" si="23"/>
        <v>#NAME?</v>
      </c>
      <c r="BE170" s="48" t="e">
        <f t="shared" ca="1" si="24"/>
        <v>#NAME?</v>
      </c>
      <c r="BF170" s="50" t="e">
        <f t="shared" ca="1" si="25"/>
        <v>#NAME?</v>
      </c>
      <c r="BG170" s="56" t="e">
        <f t="shared" ca="1" si="26"/>
        <v>#NAME?</v>
      </c>
      <c r="BH170" s="22"/>
      <c r="BI170" s="22"/>
      <c r="BJ170" s="22"/>
      <c r="BK170" s="22"/>
      <c r="BL170" s="22"/>
      <c r="BM170" s="22"/>
      <c r="BN170" s="24"/>
      <c r="BO170" s="24"/>
    </row>
    <row r="171" spans="1:67" ht="15.5">
      <c r="A171" s="25" t="str">
        <f t="shared" si="0"/>
        <v/>
      </c>
      <c r="B171" s="89"/>
      <c r="C171" s="25"/>
      <c r="D171" s="90"/>
      <c r="E171" s="90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36"/>
      <c r="S171" s="91"/>
      <c r="T171" s="36"/>
      <c r="U171" s="82"/>
      <c r="V171" s="25"/>
      <c r="W171" s="58"/>
      <c r="X171" s="34"/>
      <c r="Y171" s="34" t="str">
        <f t="shared" si="2"/>
        <v/>
      </c>
      <c r="Z171" s="36"/>
      <c r="AA171" s="84"/>
      <c r="AB171" s="34" t="str">
        <f t="shared" si="3"/>
        <v/>
      </c>
      <c r="AC171" s="25"/>
      <c r="AD171" s="25"/>
      <c r="AE171" s="44"/>
      <c r="AF171" s="94"/>
      <c r="AG171" s="25"/>
      <c r="AH171" s="25"/>
      <c r="AI171" s="25"/>
      <c r="AJ171" s="45" t="str">
        <f t="array" ref="AJ171">IFERROR(INDEX('[1]Master Price'!$E:$E,MATCH(D171,'[1]Master Price'!$B:$B,0)),"0")</f>
        <v>0</v>
      </c>
      <c r="AK171" s="45">
        <f t="shared" si="6"/>
        <v>0</v>
      </c>
      <c r="AL171" s="46" t="str">
        <f t="shared" si="33"/>
        <v>0-day</v>
      </c>
      <c r="AM171" s="46" t="str">
        <f t="shared" si="8"/>
        <v>0-day</v>
      </c>
      <c r="AN171" s="46" t="str">
        <f t="shared" si="34"/>
        <v>0-day</v>
      </c>
      <c r="AO171" s="46" t="str">
        <f t="shared" si="31"/>
        <v>0-day</v>
      </c>
      <c r="AP171" s="46" t="str">
        <f t="shared" si="11"/>
        <v>0-day</v>
      </c>
      <c r="AQ171" s="46" t="str">
        <f t="shared" si="12"/>
        <v>0-day</v>
      </c>
      <c r="AR171" s="17"/>
      <c r="AS171" s="47" t="str">
        <f t="shared" si="13"/>
        <v/>
      </c>
      <c r="AT171" s="35">
        <f t="shared" si="32"/>
        <v>0</v>
      </c>
      <c r="AU171" s="48" t="e">
        <f t="shared" ca="1" si="14"/>
        <v>#NAME?</v>
      </c>
      <c r="AV171" s="48" t="e">
        <f t="shared" ca="1" si="15"/>
        <v>#NAME?</v>
      </c>
      <c r="AW171" s="49" t="e">
        <f t="shared" ca="1" si="16"/>
        <v>#NAME?</v>
      </c>
      <c r="AX171" s="48" t="e">
        <f t="shared" ca="1" si="17"/>
        <v>#NAME?</v>
      </c>
      <c r="AY171" s="49" t="str">
        <f t="shared" si="18"/>
        <v/>
      </c>
      <c r="AZ171" s="50" t="e">
        <f t="shared" ca="1" si="19"/>
        <v>#NAME?</v>
      </c>
      <c r="BA171" s="51" t="e">
        <f t="shared" ca="1" si="20"/>
        <v>#NAME?</v>
      </c>
      <c r="BB171" s="52" t="e">
        <f t="shared" ca="1" si="21"/>
        <v>#NAME?</v>
      </c>
      <c r="BC171" s="51" t="e">
        <f t="shared" ca="1" si="22"/>
        <v>#NAME?</v>
      </c>
      <c r="BD171" s="54" t="e">
        <f t="shared" ca="1" si="23"/>
        <v>#NAME?</v>
      </c>
      <c r="BE171" s="48" t="e">
        <f t="shared" ca="1" si="24"/>
        <v>#NAME?</v>
      </c>
      <c r="BF171" s="50" t="e">
        <f t="shared" ca="1" si="25"/>
        <v>#NAME?</v>
      </c>
      <c r="BG171" s="56" t="e">
        <f t="shared" ca="1" si="26"/>
        <v>#NAME?</v>
      </c>
      <c r="BH171" s="22"/>
      <c r="BI171" s="22"/>
      <c r="BJ171" s="22"/>
      <c r="BK171" s="22"/>
      <c r="BL171" s="22"/>
      <c r="BM171" s="22"/>
      <c r="BN171" s="24"/>
      <c r="BO171" s="24"/>
    </row>
    <row r="172" spans="1:67" ht="15.5">
      <c r="A172" s="25" t="str">
        <f t="shared" si="0"/>
        <v/>
      </c>
      <c r="B172" s="89"/>
      <c r="C172" s="25"/>
      <c r="D172" s="90"/>
      <c r="E172" s="90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36"/>
      <c r="S172" s="91"/>
      <c r="T172" s="36"/>
      <c r="U172" s="82"/>
      <c r="V172" s="25"/>
      <c r="W172" s="58"/>
      <c r="X172" s="34"/>
      <c r="Y172" s="34" t="str">
        <f t="shared" si="2"/>
        <v/>
      </c>
      <c r="Z172" s="36"/>
      <c r="AA172" s="84"/>
      <c r="AB172" s="34" t="str">
        <f t="shared" si="3"/>
        <v/>
      </c>
      <c r="AC172" s="25"/>
      <c r="AD172" s="25"/>
      <c r="AE172" s="44"/>
      <c r="AF172" s="94"/>
      <c r="AG172" s="25"/>
      <c r="AH172" s="25"/>
      <c r="AI172" s="25"/>
      <c r="AJ172" s="45" t="str">
        <f t="array" ref="AJ172">IFERROR(INDEX('[1]Master Price'!$E:$E,MATCH(D172,'[1]Master Price'!$B:$B,0)),"0")</f>
        <v>0</v>
      </c>
      <c r="AK172" s="45">
        <f t="shared" si="6"/>
        <v>0</v>
      </c>
      <c r="AL172" s="46" t="str">
        <f t="shared" si="33"/>
        <v>0-day</v>
      </c>
      <c r="AM172" s="46" t="str">
        <f t="shared" si="8"/>
        <v>0-day</v>
      </c>
      <c r="AN172" s="46" t="str">
        <f t="shared" si="34"/>
        <v>0-day</v>
      </c>
      <c r="AO172" s="46" t="str">
        <f t="shared" si="31"/>
        <v>0-day</v>
      </c>
      <c r="AP172" s="46" t="str">
        <f t="shared" si="11"/>
        <v>0-day</v>
      </c>
      <c r="AQ172" s="46" t="str">
        <f t="shared" si="12"/>
        <v>0-day</v>
      </c>
      <c r="AR172" s="17"/>
      <c r="AS172" s="47" t="str">
        <f t="shared" si="13"/>
        <v/>
      </c>
      <c r="AT172" s="35">
        <f t="shared" si="32"/>
        <v>0</v>
      </c>
      <c r="AU172" s="48" t="e">
        <f t="shared" ca="1" si="14"/>
        <v>#NAME?</v>
      </c>
      <c r="AV172" s="48" t="e">
        <f t="shared" ca="1" si="15"/>
        <v>#NAME?</v>
      </c>
      <c r="AW172" s="49" t="e">
        <f t="shared" ca="1" si="16"/>
        <v>#NAME?</v>
      </c>
      <c r="AX172" s="48" t="e">
        <f t="shared" ca="1" si="17"/>
        <v>#NAME?</v>
      </c>
      <c r="AY172" s="49" t="str">
        <f t="shared" si="18"/>
        <v/>
      </c>
      <c r="AZ172" s="50" t="e">
        <f t="shared" ca="1" si="19"/>
        <v>#NAME?</v>
      </c>
      <c r="BA172" s="51" t="e">
        <f t="shared" ca="1" si="20"/>
        <v>#NAME?</v>
      </c>
      <c r="BB172" s="52" t="e">
        <f t="shared" ca="1" si="21"/>
        <v>#NAME?</v>
      </c>
      <c r="BC172" s="51" t="e">
        <f t="shared" ca="1" si="22"/>
        <v>#NAME?</v>
      </c>
      <c r="BD172" s="54" t="e">
        <f t="shared" ca="1" si="23"/>
        <v>#NAME?</v>
      </c>
      <c r="BE172" s="48" t="e">
        <f t="shared" ca="1" si="24"/>
        <v>#NAME?</v>
      </c>
      <c r="BF172" s="50" t="e">
        <f t="shared" ca="1" si="25"/>
        <v>#NAME?</v>
      </c>
      <c r="BG172" s="56" t="e">
        <f t="shared" ca="1" si="26"/>
        <v>#NAME?</v>
      </c>
      <c r="BH172" s="22"/>
      <c r="BI172" s="22"/>
      <c r="BJ172" s="22"/>
      <c r="BK172" s="22"/>
      <c r="BL172" s="22"/>
      <c r="BM172" s="22"/>
      <c r="BN172" s="24"/>
      <c r="BO172" s="24"/>
    </row>
    <row r="173" spans="1:67" ht="15.5">
      <c r="A173" s="25" t="str">
        <f t="shared" si="0"/>
        <v/>
      </c>
      <c r="B173" s="89"/>
      <c r="C173" s="25"/>
      <c r="D173" s="90"/>
      <c r="E173" s="90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36"/>
      <c r="S173" s="91"/>
      <c r="T173" s="36"/>
      <c r="U173" s="82"/>
      <c r="V173" s="25"/>
      <c r="W173" s="58"/>
      <c r="X173" s="34"/>
      <c r="Y173" s="34" t="str">
        <f t="shared" si="2"/>
        <v/>
      </c>
      <c r="Z173" s="36"/>
      <c r="AA173" s="84"/>
      <c r="AB173" s="34" t="str">
        <f t="shared" si="3"/>
        <v/>
      </c>
      <c r="AC173" s="25"/>
      <c r="AD173" s="25"/>
      <c r="AE173" s="44"/>
      <c r="AF173" s="94"/>
      <c r="AG173" s="25"/>
      <c r="AH173" s="25"/>
      <c r="AI173" s="25"/>
      <c r="AJ173" s="45" t="str">
        <f t="array" ref="AJ173">IFERROR(INDEX('[1]Master Price'!$E:$E,MATCH(D173,'[1]Master Price'!$B:$B,0)),"0")</f>
        <v>0</v>
      </c>
      <c r="AK173" s="45">
        <f t="shared" si="6"/>
        <v>0</v>
      </c>
      <c r="AL173" s="46" t="str">
        <f t="shared" si="33"/>
        <v>0-day</v>
      </c>
      <c r="AM173" s="46" t="str">
        <f t="shared" si="8"/>
        <v>0-day</v>
      </c>
      <c r="AN173" s="46" t="str">
        <f t="shared" si="34"/>
        <v>0-day</v>
      </c>
      <c r="AO173" s="46" t="str">
        <f t="shared" si="31"/>
        <v>0-day</v>
      </c>
      <c r="AP173" s="46" t="str">
        <f t="shared" si="11"/>
        <v>0-day</v>
      </c>
      <c r="AQ173" s="46" t="str">
        <f t="shared" si="12"/>
        <v>0-day</v>
      </c>
      <c r="AR173" s="17"/>
      <c r="AS173" s="47" t="str">
        <f t="shared" si="13"/>
        <v/>
      </c>
      <c r="AT173" s="35">
        <f t="shared" si="32"/>
        <v>0</v>
      </c>
      <c r="AU173" s="48" t="e">
        <f t="shared" ca="1" si="14"/>
        <v>#NAME?</v>
      </c>
      <c r="AV173" s="48" t="e">
        <f t="shared" ca="1" si="15"/>
        <v>#NAME?</v>
      </c>
      <c r="AW173" s="49" t="e">
        <f t="shared" ca="1" si="16"/>
        <v>#NAME?</v>
      </c>
      <c r="AX173" s="48" t="e">
        <f t="shared" ca="1" si="17"/>
        <v>#NAME?</v>
      </c>
      <c r="AY173" s="49" t="str">
        <f t="shared" si="18"/>
        <v/>
      </c>
      <c r="AZ173" s="50" t="e">
        <f t="shared" ca="1" si="19"/>
        <v>#NAME?</v>
      </c>
      <c r="BA173" s="51" t="e">
        <f t="shared" ca="1" si="20"/>
        <v>#NAME?</v>
      </c>
      <c r="BB173" s="52" t="e">
        <f t="shared" ca="1" si="21"/>
        <v>#NAME?</v>
      </c>
      <c r="BC173" s="51" t="e">
        <f t="shared" ca="1" si="22"/>
        <v>#NAME?</v>
      </c>
      <c r="BD173" s="54" t="e">
        <f t="shared" ca="1" si="23"/>
        <v>#NAME?</v>
      </c>
      <c r="BE173" s="48" t="e">
        <f t="shared" ca="1" si="24"/>
        <v>#NAME?</v>
      </c>
      <c r="BF173" s="50" t="e">
        <f t="shared" ca="1" si="25"/>
        <v>#NAME?</v>
      </c>
      <c r="BG173" s="56" t="e">
        <f t="shared" ca="1" si="26"/>
        <v>#NAME?</v>
      </c>
      <c r="BH173" s="22"/>
      <c r="BI173" s="22"/>
      <c r="BJ173" s="22"/>
      <c r="BK173" s="22"/>
      <c r="BL173" s="22"/>
      <c r="BM173" s="22"/>
      <c r="BN173" s="24"/>
      <c r="BO173" s="24"/>
    </row>
    <row r="174" spans="1:67" ht="15.5">
      <c r="A174" s="25" t="str">
        <f t="shared" si="0"/>
        <v/>
      </c>
      <c r="B174" s="89"/>
      <c r="C174" s="25"/>
      <c r="D174" s="90"/>
      <c r="E174" s="90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36"/>
      <c r="S174" s="91"/>
      <c r="T174" s="36"/>
      <c r="U174" s="82"/>
      <c r="V174" s="25"/>
      <c r="W174" s="58"/>
      <c r="X174" s="34"/>
      <c r="Y174" s="34" t="str">
        <f t="shared" si="2"/>
        <v/>
      </c>
      <c r="Z174" s="36"/>
      <c r="AA174" s="84"/>
      <c r="AB174" s="34" t="str">
        <f t="shared" si="3"/>
        <v/>
      </c>
      <c r="AC174" s="25"/>
      <c r="AD174" s="25"/>
      <c r="AE174" s="44"/>
      <c r="AF174" s="94"/>
      <c r="AG174" s="25"/>
      <c r="AH174" s="25"/>
      <c r="AI174" s="25"/>
      <c r="AJ174" s="45" t="str">
        <f t="array" ref="AJ174">IFERROR(INDEX('[1]Master Price'!$E:$E,MATCH(D174,'[1]Master Price'!$B:$B,0)),"0")</f>
        <v>0</v>
      </c>
      <c r="AK174" s="45">
        <f t="shared" si="6"/>
        <v>0</v>
      </c>
      <c r="AL174" s="46" t="str">
        <f t="shared" si="33"/>
        <v>0-day</v>
      </c>
      <c r="AM174" s="46" t="str">
        <f t="shared" si="8"/>
        <v>0-day</v>
      </c>
      <c r="AN174" s="46" t="str">
        <f t="shared" si="34"/>
        <v>0-day</v>
      </c>
      <c r="AO174" s="46" t="str">
        <f t="shared" si="31"/>
        <v>0-day</v>
      </c>
      <c r="AP174" s="46" t="str">
        <f t="shared" si="11"/>
        <v>0-day</v>
      </c>
      <c r="AQ174" s="46" t="str">
        <f t="shared" si="12"/>
        <v>0-day</v>
      </c>
      <c r="AR174" s="17"/>
      <c r="AS174" s="47" t="str">
        <f t="shared" si="13"/>
        <v/>
      </c>
      <c r="AT174" s="35">
        <f t="shared" si="32"/>
        <v>0</v>
      </c>
      <c r="AU174" s="48" t="e">
        <f t="shared" ca="1" si="14"/>
        <v>#NAME?</v>
      </c>
      <c r="AV174" s="48" t="e">
        <f t="shared" ca="1" si="15"/>
        <v>#NAME?</v>
      </c>
      <c r="AW174" s="49" t="e">
        <f t="shared" ca="1" si="16"/>
        <v>#NAME?</v>
      </c>
      <c r="AX174" s="48" t="e">
        <f t="shared" ca="1" si="17"/>
        <v>#NAME?</v>
      </c>
      <c r="AY174" s="49" t="str">
        <f t="shared" si="18"/>
        <v/>
      </c>
      <c r="AZ174" s="50" t="e">
        <f t="shared" ca="1" si="19"/>
        <v>#NAME?</v>
      </c>
      <c r="BA174" s="51" t="e">
        <f t="shared" ca="1" si="20"/>
        <v>#NAME?</v>
      </c>
      <c r="BB174" s="52" t="e">
        <f t="shared" ca="1" si="21"/>
        <v>#NAME?</v>
      </c>
      <c r="BC174" s="51" t="e">
        <f t="shared" ca="1" si="22"/>
        <v>#NAME?</v>
      </c>
      <c r="BD174" s="54" t="e">
        <f t="shared" ca="1" si="23"/>
        <v>#NAME?</v>
      </c>
      <c r="BE174" s="48" t="e">
        <f t="shared" ca="1" si="24"/>
        <v>#NAME?</v>
      </c>
      <c r="BF174" s="50" t="e">
        <f t="shared" ca="1" si="25"/>
        <v>#NAME?</v>
      </c>
      <c r="BG174" s="56" t="e">
        <f t="shared" ca="1" si="26"/>
        <v>#NAME?</v>
      </c>
      <c r="BH174" s="22"/>
      <c r="BI174" s="22"/>
      <c r="BJ174" s="22"/>
      <c r="BK174" s="22"/>
      <c r="BL174" s="22"/>
      <c r="BM174" s="22"/>
      <c r="BN174" s="24"/>
      <c r="BO174" s="24"/>
    </row>
    <row r="175" spans="1:67" ht="15.5">
      <c r="A175" s="25" t="str">
        <f t="shared" si="0"/>
        <v/>
      </c>
      <c r="B175" s="89"/>
      <c r="C175" s="25"/>
      <c r="D175" s="90"/>
      <c r="E175" s="90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36"/>
      <c r="S175" s="91"/>
      <c r="T175" s="36"/>
      <c r="U175" s="82"/>
      <c r="V175" s="25"/>
      <c r="W175" s="58"/>
      <c r="X175" s="34"/>
      <c r="Y175" s="34" t="str">
        <f t="shared" si="2"/>
        <v/>
      </c>
      <c r="Z175" s="36"/>
      <c r="AA175" s="84"/>
      <c r="AB175" s="34" t="str">
        <f t="shared" si="3"/>
        <v/>
      </c>
      <c r="AC175" s="25"/>
      <c r="AD175" s="25"/>
      <c r="AE175" s="44"/>
      <c r="AF175" s="94"/>
      <c r="AG175" s="25"/>
      <c r="AH175" s="25"/>
      <c r="AI175" s="25"/>
      <c r="AJ175" s="45" t="str">
        <f t="array" ref="AJ175">IFERROR(INDEX('[1]Master Price'!$E:$E,MATCH(D175,'[1]Master Price'!$B:$B,0)),"0")</f>
        <v>0</v>
      </c>
      <c r="AK175" s="45">
        <f t="shared" si="6"/>
        <v>0</v>
      </c>
      <c r="AL175" s="46" t="str">
        <f t="shared" si="33"/>
        <v>0-day</v>
      </c>
      <c r="AM175" s="46" t="str">
        <f t="shared" si="8"/>
        <v>0-day</v>
      </c>
      <c r="AN175" s="46" t="str">
        <f t="shared" si="34"/>
        <v>0-day</v>
      </c>
      <c r="AO175" s="46" t="str">
        <f t="shared" si="31"/>
        <v>0-day</v>
      </c>
      <c r="AP175" s="46" t="str">
        <f t="shared" si="11"/>
        <v>0-day</v>
      </c>
      <c r="AQ175" s="46" t="str">
        <f t="shared" si="12"/>
        <v>0-day</v>
      </c>
      <c r="AR175" s="17"/>
      <c r="AS175" s="47" t="str">
        <f t="shared" si="13"/>
        <v/>
      </c>
      <c r="AT175" s="35">
        <f t="shared" si="32"/>
        <v>0</v>
      </c>
      <c r="AU175" s="48" t="e">
        <f t="shared" ca="1" si="14"/>
        <v>#NAME?</v>
      </c>
      <c r="AV175" s="48" t="e">
        <f t="shared" ca="1" si="15"/>
        <v>#NAME?</v>
      </c>
      <c r="AW175" s="49" t="e">
        <f t="shared" ca="1" si="16"/>
        <v>#NAME?</v>
      </c>
      <c r="AX175" s="48" t="e">
        <f t="shared" ca="1" si="17"/>
        <v>#NAME?</v>
      </c>
      <c r="AY175" s="49" t="str">
        <f t="shared" si="18"/>
        <v/>
      </c>
      <c r="AZ175" s="50" t="e">
        <f t="shared" ca="1" si="19"/>
        <v>#NAME?</v>
      </c>
      <c r="BA175" s="51" t="e">
        <f t="shared" ca="1" si="20"/>
        <v>#NAME?</v>
      </c>
      <c r="BB175" s="52" t="e">
        <f t="shared" ca="1" si="21"/>
        <v>#NAME?</v>
      </c>
      <c r="BC175" s="51" t="e">
        <f t="shared" ca="1" si="22"/>
        <v>#NAME?</v>
      </c>
      <c r="BD175" s="54" t="e">
        <f t="shared" ca="1" si="23"/>
        <v>#NAME?</v>
      </c>
      <c r="BE175" s="48" t="e">
        <f t="shared" ca="1" si="24"/>
        <v>#NAME?</v>
      </c>
      <c r="BF175" s="50" t="e">
        <f t="shared" ca="1" si="25"/>
        <v>#NAME?</v>
      </c>
      <c r="BG175" s="56" t="e">
        <f t="shared" ca="1" si="26"/>
        <v>#NAME?</v>
      </c>
      <c r="BH175" s="22"/>
      <c r="BI175" s="22"/>
      <c r="BJ175" s="22"/>
      <c r="BK175" s="22"/>
      <c r="BL175" s="22"/>
      <c r="BM175" s="22"/>
      <c r="BN175" s="24"/>
      <c r="BO175" s="24"/>
    </row>
    <row r="176" spans="1:67" ht="15.5">
      <c r="A176" s="25" t="str">
        <f t="shared" si="0"/>
        <v/>
      </c>
      <c r="B176" s="89"/>
      <c r="C176" s="25"/>
      <c r="D176" s="90"/>
      <c r="E176" s="90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36"/>
      <c r="S176" s="91"/>
      <c r="T176" s="36"/>
      <c r="U176" s="82"/>
      <c r="V176" s="25"/>
      <c r="W176" s="58"/>
      <c r="X176" s="34"/>
      <c r="Y176" s="34" t="str">
        <f t="shared" si="2"/>
        <v/>
      </c>
      <c r="Z176" s="36"/>
      <c r="AA176" s="84"/>
      <c r="AB176" s="34" t="str">
        <f t="shared" si="3"/>
        <v/>
      </c>
      <c r="AC176" s="25"/>
      <c r="AD176" s="25"/>
      <c r="AE176" s="44"/>
      <c r="AF176" s="94"/>
      <c r="AG176" s="25"/>
      <c r="AH176" s="25"/>
      <c r="AI176" s="25"/>
      <c r="AJ176" s="45" t="str">
        <f t="array" ref="AJ176">IFERROR(INDEX('[1]Master Price'!$E:$E,MATCH(D176,'[1]Master Price'!$B:$B,0)),"0")</f>
        <v>0</v>
      </c>
      <c r="AK176" s="45">
        <f t="shared" si="6"/>
        <v>0</v>
      </c>
      <c r="AL176" s="46" t="str">
        <f t="shared" si="33"/>
        <v>0-day</v>
      </c>
      <c r="AM176" s="46" t="str">
        <f t="shared" si="8"/>
        <v>0-day</v>
      </c>
      <c r="AN176" s="46" t="str">
        <f t="shared" si="34"/>
        <v>0-day</v>
      </c>
      <c r="AO176" s="46" t="str">
        <f t="shared" si="31"/>
        <v>0-day</v>
      </c>
      <c r="AP176" s="46" t="str">
        <f t="shared" si="11"/>
        <v>0-day</v>
      </c>
      <c r="AQ176" s="46" t="str">
        <f t="shared" si="12"/>
        <v>0-day</v>
      </c>
      <c r="AR176" s="17"/>
      <c r="AS176" s="47" t="str">
        <f t="shared" si="13"/>
        <v/>
      </c>
      <c r="AT176" s="35">
        <f t="shared" si="32"/>
        <v>0</v>
      </c>
      <c r="AU176" s="48" t="e">
        <f t="shared" ca="1" si="14"/>
        <v>#NAME?</v>
      </c>
      <c r="AV176" s="48" t="e">
        <f t="shared" ca="1" si="15"/>
        <v>#NAME?</v>
      </c>
      <c r="AW176" s="49" t="e">
        <f t="shared" ca="1" si="16"/>
        <v>#NAME?</v>
      </c>
      <c r="AX176" s="48" t="e">
        <f t="shared" ca="1" si="17"/>
        <v>#NAME?</v>
      </c>
      <c r="AY176" s="49" t="str">
        <f t="shared" si="18"/>
        <v/>
      </c>
      <c r="AZ176" s="50" t="e">
        <f t="shared" ca="1" si="19"/>
        <v>#NAME?</v>
      </c>
      <c r="BA176" s="51" t="e">
        <f t="shared" ca="1" si="20"/>
        <v>#NAME?</v>
      </c>
      <c r="BB176" s="52" t="e">
        <f t="shared" ca="1" si="21"/>
        <v>#NAME?</v>
      </c>
      <c r="BC176" s="51" t="e">
        <f t="shared" ca="1" si="22"/>
        <v>#NAME?</v>
      </c>
      <c r="BD176" s="54" t="e">
        <f t="shared" ca="1" si="23"/>
        <v>#NAME?</v>
      </c>
      <c r="BE176" s="48" t="e">
        <f t="shared" ca="1" si="24"/>
        <v>#NAME?</v>
      </c>
      <c r="BF176" s="50" t="e">
        <f t="shared" ca="1" si="25"/>
        <v>#NAME?</v>
      </c>
      <c r="BG176" s="56" t="e">
        <f t="shared" ca="1" si="26"/>
        <v>#NAME?</v>
      </c>
      <c r="BH176" s="22"/>
      <c r="BI176" s="22"/>
      <c r="BJ176" s="22"/>
      <c r="BK176" s="22"/>
      <c r="BL176" s="22"/>
      <c r="BM176" s="22"/>
      <c r="BN176" s="24"/>
      <c r="BO176" s="24"/>
    </row>
    <row r="177" spans="1:67" ht="15.5">
      <c r="A177" s="25" t="str">
        <f t="shared" si="0"/>
        <v/>
      </c>
      <c r="B177" s="89"/>
      <c r="C177" s="25"/>
      <c r="D177" s="90"/>
      <c r="E177" s="90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36"/>
      <c r="S177" s="91"/>
      <c r="T177" s="36"/>
      <c r="U177" s="82"/>
      <c r="V177" s="25"/>
      <c r="W177" s="58"/>
      <c r="X177" s="34"/>
      <c r="Y177" s="34" t="str">
        <f t="shared" si="2"/>
        <v/>
      </c>
      <c r="Z177" s="36"/>
      <c r="AA177" s="84"/>
      <c r="AB177" s="34" t="str">
        <f t="shared" si="3"/>
        <v/>
      </c>
      <c r="AC177" s="25"/>
      <c r="AD177" s="25"/>
      <c r="AE177" s="44"/>
      <c r="AF177" s="94"/>
      <c r="AG177" s="25"/>
      <c r="AH177" s="25"/>
      <c r="AI177" s="25"/>
      <c r="AJ177" s="45" t="str">
        <f t="array" ref="AJ177">IFERROR(INDEX('[1]Master Price'!$E:$E,MATCH(D177,'[1]Master Price'!$B:$B,0)),"0")</f>
        <v>0</v>
      </c>
      <c r="AK177" s="45">
        <f t="shared" si="6"/>
        <v>0</v>
      </c>
      <c r="AL177" s="46" t="str">
        <f t="shared" si="33"/>
        <v>0-day</v>
      </c>
      <c r="AM177" s="46" t="str">
        <f t="shared" si="8"/>
        <v>0-day</v>
      </c>
      <c r="AN177" s="46" t="str">
        <f t="shared" si="34"/>
        <v>0-day</v>
      </c>
      <c r="AO177" s="46" t="str">
        <f t="shared" si="31"/>
        <v>0-day</v>
      </c>
      <c r="AP177" s="46" t="str">
        <f t="shared" si="11"/>
        <v>0-day</v>
      </c>
      <c r="AQ177" s="46" t="str">
        <f t="shared" si="12"/>
        <v>0-day</v>
      </c>
      <c r="AR177" s="17"/>
      <c r="AS177" s="47" t="str">
        <f t="shared" si="13"/>
        <v/>
      </c>
      <c r="AT177" s="35">
        <f t="shared" si="32"/>
        <v>0</v>
      </c>
      <c r="AU177" s="48" t="e">
        <f t="shared" ca="1" si="14"/>
        <v>#NAME?</v>
      </c>
      <c r="AV177" s="48" t="e">
        <f t="shared" ca="1" si="15"/>
        <v>#NAME?</v>
      </c>
      <c r="AW177" s="49" t="e">
        <f t="shared" ca="1" si="16"/>
        <v>#NAME?</v>
      </c>
      <c r="AX177" s="48" t="e">
        <f t="shared" ca="1" si="17"/>
        <v>#NAME?</v>
      </c>
      <c r="AY177" s="49" t="str">
        <f t="shared" si="18"/>
        <v/>
      </c>
      <c r="AZ177" s="50" t="e">
        <f t="shared" ca="1" si="19"/>
        <v>#NAME?</v>
      </c>
      <c r="BA177" s="51" t="e">
        <f t="shared" ca="1" si="20"/>
        <v>#NAME?</v>
      </c>
      <c r="BB177" s="52" t="e">
        <f t="shared" ca="1" si="21"/>
        <v>#NAME?</v>
      </c>
      <c r="BC177" s="51" t="e">
        <f t="shared" ca="1" si="22"/>
        <v>#NAME?</v>
      </c>
      <c r="BD177" s="54" t="e">
        <f t="shared" ca="1" si="23"/>
        <v>#NAME?</v>
      </c>
      <c r="BE177" s="48" t="e">
        <f t="shared" ca="1" si="24"/>
        <v>#NAME?</v>
      </c>
      <c r="BF177" s="50" t="e">
        <f t="shared" ca="1" si="25"/>
        <v>#NAME?</v>
      </c>
      <c r="BG177" s="56" t="e">
        <f t="shared" ca="1" si="26"/>
        <v>#NAME?</v>
      </c>
      <c r="BH177" s="22"/>
      <c r="BI177" s="22"/>
      <c r="BJ177" s="22"/>
      <c r="BK177" s="22"/>
      <c r="BL177" s="22"/>
      <c r="BM177" s="22"/>
      <c r="BN177" s="24"/>
      <c r="BO177" s="24"/>
    </row>
    <row r="178" spans="1:67" ht="15.5">
      <c r="A178" s="25" t="str">
        <f t="shared" si="0"/>
        <v/>
      </c>
      <c r="B178" s="89"/>
      <c r="C178" s="25"/>
      <c r="D178" s="90"/>
      <c r="E178" s="90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36"/>
      <c r="S178" s="91"/>
      <c r="T178" s="36"/>
      <c r="U178" s="82"/>
      <c r="V178" s="25"/>
      <c r="W178" s="58"/>
      <c r="X178" s="34"/>
      <c r="Y178" s="34" t="str">
        <f t="shared" si="2"/>
        <v/>
      </c>
      <c r="Z178" s="36"/>
      <c r="AA178" s="84"/>
      <c r="AB178" s="34" t="str">
        <f t="shared" si="3"/>
        <v/>
      </c>
      <c r="AC178" s="25"/>
      <c r="AD178" s="25"/>
      <c r="AE178" s="44"/>
      <c r="AF178" s="94"/>
      <c r="AG178" s="25"/>
      <c r="AH178" s="25"/>
      <c r="AI178" s="25"/>
      <c r="AJ178" s="45" t="str">
        <f t="array" ref="AJ178">IFERROR(INDEX('[1]Master Price'!$E:$E,MATCH(D178,'[1]Master Price'!$B:$B,0)),"0")</f>
        <v>0</v>
      </c>
      <c r="AK178" s="45">
        <f t="shared" si="6"/>
        <v>0</v>
      </c>
      <c r="AL178" s="46" t="str">
        <f t="shared" si="33"/>
        <v>0-day</v>
      </c>
      <c r="AM178" s="46" t="str">
        <f t="shared" si="8"/>
        <v>0-day</v>
      </c>
      <c r="AN178" s="46" t="str">
        <f t="shared" si="34"/>
        <v>0-day</v>
      </c>
      <c r="AO178" s="46" t="str">
        <f t="shared" si="31"/>
        <v>0-day</v>
      </c>
      <c r="AP178" s="46" t="str">
        <f t="shared" si="11"/>
        <v>0-day</v>
      </c>
      <c r="AQ178" s="46" t="str">
        <f t="shared" si="12"/>
        <v>0-day</v>
      </c>
      <c r="AR178" s="17"/>
      <c r="AS178" s="47" t="str">
        <f t="shared" si="13"/>
        <v/>
      </c>
      <c r="AT178" s="35">
        <f t="shared" si="32"/>
        <v>0</v>
      </c>
      <c r="AU178" s="48" t="e">
        <f t="shared" ca="1" si="14"/>
        <v>#NAME?</v>
      </c>
      <c r="AV178" s="48" t="e">
        <f t="shared" ca="1" si="15"/>
        <v>#NAME?</v>
      </c>
      <c r="AW178" s="49" t="e">
        <f t="shared" ca="1" si="16"/>
        <v>#NAME?</v>
      </c>
      <c r="AX178" s="48" t="e">
        <f t="shared" ca="1" si="17"/>
        <v>#NAME?</v>
      </c>
      <c r="AY178" s="49" t="str">
        <f t="shared" si="18"/>
        <v/>
      </c>
      <c r="AZ178" s="50" t="e">
        <f t="shared" ca="1" si="19"/>
        <v>#NAME?</v>
      </c>
      <c r="BA178" s="51" t="e">
        <f t="shared" ca="1" si="20"/>
        <v>#NAME?</v>
      </c>
      <c r="BB178" s="52" t="e">
        <f t="shared" ca="1" si="21"/>
        <v>#NAME?</v>
      </c>
      <c r="BC178" s="51" t="e">
        <f t="shared" ca="1" si="22"/>
        <v>#NAME?</v>
      </c>
      <c r="BD178" s="54" t="e">
        <f t="shared" ca="1" si="23"/>
        <v>#NAME?</v>
      </c>
      <c r="BE178" s="48" t="e">
        <f t="shared" ca="1" si="24"/>
        <v>#NAME?</v>
      </c>
      <c r="BF178" s="50" t="e">
        <f t="shared" ca="1" si="25"/>
        <v>#NAME?</v>
      </c>
      <c r="BG178" s="56" t="e">
        <f t="shared" ca="1" si="26"/>
        <v>#NAME?</v>
      </c>
      <c r="BH178" s="22"/>
      <c r="BI178" s="22"/>
      <c r="BJ178" s="22"/>
      <c r="BK178" s="22"/>
      <c r="BL178" s="22"/>
      <c r="BM178" s="22"/>
      <c r="BN178" s="24"/>
      <c r="BO178" s="24"/>
    </row>
    <row r="179" spans="1:67" ht="15.5">
      <c r="A179" s="25" t="str">
        <f t="shared" si="0"/>
        <v/>
      </c>
      <c r="B179" s="89"/>
      <c r="C179" s="25"/>
      <c r="D179" s="90"/>
      <c r="E179" s="90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36"/>
      <c r="S179" s="91"/>
      <c r="T179" s="36"/>
      <c r="U179" s="82"/>
      <c r="V179" s="25"/>
      <c r="W179" s="58"/>
      <c r="X179" s="34"/>
      <c r="Y179" s="34" t="str">
        <f t="shared" si="2"/>
        <v/>
      </c>
      <c r="Z179" s="36"/>
      <c r="AA179" s="84"/>
      <c r="AB179" s="34" t="str">
        <f t="shared" si="3"/>
        <v/>
      </c>
      <c r="AC179" s="25"/>
      <c r="AD179" s="25"/>
      <c r="AE179" s="44"/>
      <c r="AF179" s="94"/>
      <c r="AG179" s="25"/>
      <c r="AH179" s="25"/>
      <c r="AI179" s="25"/>
      <c r="AJ179" s="45" t="str">
        <f t="array" ref="AJ179">IFERROR(INDEX('[1]Master Price'!$E:$E,MATCH(D179,'[1]Master Price'!$B:$B,0)),"0")</f>
        <v>0</v>
      </c>
      <c r="AK179" s="45">
        <f t="shared" si="6"/>
        <v>0</v>
      </c>
      <c r="AL179" s="46" t="str">
        <f t="shared" si="33"/>
        <v>0-day</v>
      </c>
      <c r="AM179" s="46" t="str">
        <f t="shared" si="8"/>
        <v>0-day</v>
      </c>
      <c r="AN179" s="46" t="str">
        <f t="shared" si="34"/>
        <v>0-day</v>
      </c>
      <c r="AO179" s="46" t="str">
        <f t="shared" si="31"/>
        <v>0-day</v>
      </c>
      <c r="AP179" s="46" t="str">
        <f t="shared" si="11"/>
        <v>0-day</v>
      </c>
      <c r="AQ179" s="46" t="str">
        <f t="shared" si="12"/>
        <v>0-day</v>
      </c>
      <c r="AR179" s="17"/>
      <c r="AS179" s="47" t="str">
        <f t="shared" si="13"/>
        <v/>
      </c>
      <c r="AT179" s="35">
        <f t="shared" si="32"/>
        <v>0</v>
      </c>
      <c r="AU179" s="48" t="e">
        <f t="shared" ca="1" si="14"/>
        <v>#NAME?</v>
      </c>
      <c r="AV179" s="48" t="e">
        <f t="shared" ca="1" si="15"/>
        <v>#NAME?</v>
      </c>
      <c r="AW179" s="49" t="e">
        <f t="shared" ca="1" si="16"/>
        <v>#NAME?</v>
      </c>
      <c r="AX179" s="48" t="e">
        <f t="shared" ca="1" si="17"/>
        <v>#NAME?</v>
      </c>
      <c r="AY179" s="49" t="str">
        <f t="shared" si="18"/>
        <v/>
      </c>
      <c r="AZ179" s="50" t="e">
        <f t="shared" ca="1" si="19"/>
        <v>#NAME?</v>
      </c>
      <c r="BA179" s="51" t="e">
        <f t="shared" ca="1" si="20"/>
        <v>#NAME?</v>
      </c>
      <c r="BB179" s="52" t="e">
        <f t="shared" ca="1" si="21"/>
        <v>#NAME?</v>
      </c>
      <c r="BC179" s="51" t="e">
        <f t="shared" ca="1" si="22"/>
        <v>#NAME?</v>
      </c>
      <c r="BD179" s="54" t="e">
        <f t="shared" ca="1" si="23"/>
        <v>#NAME?</v>
      </c>
      <c r="BE179" s="48" t="e">
        <f t="shared" ca="1" si="24"/>
        <v>#NAME?</v>
      </c>
      <c r="BF179" s="50" t="e">
        <f t="shared" ca="1" si="25"/>
        <v>#NAME?</v>
      </c>
      <c r="BG179" s="56" t="e">
        <f t="shared" ca="1" si="26"/>
        <v>#NAME?</v>
      </c>
      <c r="BH179" s="22"/>
      <c r="BI179" s="22"/>
      <c r="BJ179" s="22"/>
      <c r="BK179" s="22"/>
      <c r="BL179" s="22"/>
      <c r="BM179" s="22"/>
      <c r="BN179" s="24"/>
      <c r="BO179" s="24"/>
    </row>
    <row r="180" spans="1:67" ht="15.5">
      <c r="A180" s="25" t="str">
        <f t="shared" si="0"/>
        <v/>
      </c>
      <c r="B180" s="89"/>
      <c r="C180" s="25"/>
      <c r="D180" s="90"/>
      <c r="E180" s="90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36"/>
      <c r="S180" s="91"/>
      <c r="T180" s="36"/>
      <c r="U180" s="82"/>
      <c r="V180" s="25"/>
      <c r="W180" s="58"/>
      <c r="X180" s="34"/>
      <c r="Y180" s="34" t="str">
        <f t="shared" si="2"/>
        <v/>
      </c>
      <c r="Z180" s="36"/>
      <c r="AA180" s="84"/>
      <c r="AB180" s="35"/>
      <c r="AC180" s="25"/>
      <c r="AD180" s="25"/>
      <c r="AE180" s="44"/>
      <c r="AF180" s="94"/>
      <c r="AG180" s="25"/>
      <c r="AH180" s="25"/>
      <c r="AI180" s="25"/>
      <c r="AJ180" s="45" t="str">
        <f t="array" ref="AJ180">IFERROR(INDEX('[1]Master Price'!$E:$E,MATCH(D180,'[1]Master Price'!$B:$B,0)),"0")</f>
        <v>0</v>
      </c>
      <c r="AK180" s="45">
        <f t="shared" si="6"/>
        <v>0</v>
      </c>
      <c r="AL180" s="46" t="str">
        <f t="shared" si="33"/>
        <v>0-day</v>
      </c>
      <c r="AM180" s="46" t="str">
        <f t="shared" si="8"/>
        <v>0-day</v>
      </c>
      <c r="AN180" s="46" t="str">
        <f t="shared" si="34"/>
        <v>0-day</v>
      </c>
      <c r="AO180" s="46" t="str">
        <f t="shared" si="31"/>
        <v>0-day</v>
      </c>
      <c r="AP180" s="46" t="str">
        <f t="shared" si="11"/>
        <v>0-day</v>
      </c>
      <c r="AQ180" s="46" t="str">
        <f t="shared" si="12"/>
        <v>0-day</v>
      </c>
      <c r="AR180" s="17"/>
      <c r="AS180" s="47" t="str">
        <f t="shared" si="13"/>
        <v/>
      </c>
      <c r="AT180" s="35">
        <f t="shared" si="32"/>
        <v>0</v>
      </c>
      <c r="AU180" s="48" t="e">
        <f t="shared" ca="1" si="14"/>
        <v>#NAME?</v>
      </c>
      <c r="AV180" s="48" t="e">
        <f t="shared" ca="1" si="15"/>
        <v>#NAME?</v>
      </c>
      <c r="AW180" s="49" t="e">
        <f t="shared" ca="1" si="16"/>
        <v>#NAME?</v>
      </c>
      <c r="AX180" s="48" t="e">
        <f t="shared" ca="1" si="17"/>
        <v>#NAME?</v>
      </c>
      <c r="AY180" s="49" t="str">
        <f t="shared" si="18"/>
        <v/>
      </c>
      <c r="AZ180" s="50" t="e">
        <f t="shared" ca="1" si="19"/>
        <v>#NAME?</v>
      </c>
      <c r="BA180" s="51" t="e">
        <f t="shared" ca="1" si="20"/>
        <v>#NAME?</v>
      </c>
      <c r="BB180" s="52" t="e">
        <f t="shared" ca="1" si="21"/>
        <v>#NAME?</v>
      </c>
      <c r="BC180" s="51" t="e">
        <f t="shared" ca="1" si="22"/>
        <v>#NAME?</v>
      </c>
      <c r="BD180" s="54" t="e">
        <f t="shared" ca="1" si="23"/>
        <v>#NAME?</v>
      </c>
      <c r="BE180" s="48" t="e">
        <f t="shared" ca="1" si="24"/>
        <v>#NAME?</v>
      </c>
      <c r="BF180" s="50" t="e">
        <f t="shared" ca="1" si="25"/>
        <v>#NAME?</v>
      </c>
      <c r="BG180" s="56" t="e">
        <f t="shared" ca="1" si="26"/>
        <v>#NAME?</v>
      </c>
      <c r="BH180" s="22"/>
      <c r="BI180" s="22"/>
      <c r="BJ180" s="22"/>
      <c r="BK180" s="22"/>
      <c r="BL180" s="22"/>
      <c r="BM180" s="22"/>
      <c r="BN180" s="24"/>
      <c r="BO180" s="24"/>
    </row>
    <row r="181" spans="1:67" ht="15.5">
      <c r="A181" s="25" t="str">
        <f t="shared" si="0"/>
        <v/>
      </c>
      <c r="B181" s="89"/>
      <c r="C181" s="25"/>
      <c r="D181" s="90"/>
      <c r="E181" s="90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36"/>
      <c r="S181" s="91"/>
      <c r="T181" s="36"/>
      <c r="U181" s="82"/>
      <c r="V181" s="25"/>
      <c r="W181" s="58"/>
      <c r="X181" s="34"/>
      <c r="Y181" s="34" t="str">
        <f t="shared" si="2"/>
        <v/>
      </c>
      <c r="Z181" s="36"/>
      <c r="AA181" s="84"/>
      <c r="AB181" s="35"/>
      <c r="AC181" s="25"/>
      <c r="AD181" s="25"/>
      <c r="AE181" s="44"/>
      <c r="AF181" s="94"/>
      <c r="AG181" s="25"/>
      <c r="AH181" s="25"/>
      <c r="AI181" s="25"/>
      <c r="AJ181" s="45" t="str">
        <f t="array" ref="AJ181">IFERROR(INDEX('[1]Master Price'!$E:$E,MATCH(D181,'[1]Master Price'!$B:$B,0)),"0")</f>
        <v>0</v>
      </c>
      <c r="AK181" s="45">
        <f t="shared" si="6"/>
        <v>0</v>
      </c>
      <c r="AL181" s="46" t="str">
        <f t="shared" si="33"/>
        <v>0-day</v>
      </c>
      <c r="AM181" s="46" t="str">
        <f t="shared" si="8"/>
        <v>0-day</v>
      </c>
      <c r="AN181" s="46" t="str">
        <f t="shared" si="34"/>
        <v>0-day</v>
      </c>
      <c r="AO181" s="46" t="str">
        <f t="shared" si="31"/>
        <v>0-day</v>
      </c>
      <c r="AP181" s="46" t="str">
        <f t="shared" si="11"/>
        <v>0-day</v>
      </c>
      <c r="AQ181" s="46" t="str">
        <f t="shared" si="12"/>
        <v>0-day</v>
      </c>
      <c r="AR181" s="17"/>
      <c r="AS181" s="47" t="str">
        <f t="shared" si="13"/>
        <v/>
      </c>
      <c r="AT181" s="35">
        <f t="shared" si="32"/>
        <v>0</v>
      </c>
      <c r="AU181" s="48" t="e">
        <f t="shared" ca="1" si="14"/>
        <v>#NAME?</v>
      </c>
      <c r="AV181" s="48" t="e">
        <f t="shared" ca="1" si="15"/>
        <v>#NAME?</v>
      </c>
      <c r="AW181" s="49" t="e">
        <f t="shared" ca="1" si="16"/>
        <v>#NAME?</v>
      </c>
      <c r="AX181" s="48" t="e">
        <f t="shared" ca="1" si="17"/>
        <v>#NAME?</v>
      </c>
      <c r="AY181" s="49" t="str">
        <f t="shared" si="18"/>
        <v/>
      </c>
      <c r="AZ181" s="50" t="e">
        <f t="shared" ca="1" si="19"/>
        <v>#NAME?</v>
      </c>
      <c r="BA181" s="51" t="e">
        <f t="shared" ca="1" si="20"/>
        <v>#NAME?</v>
      </c>
      <c r="BB181" s="52" t="e">
        <f t="shared" ca="1" si="21"/>
        <v>#NAME?</v>
      </c>
      <c r="BC181" s="51" t="e">
        <f t="shared" ca="1" si="22"/>
        <v>#NAME?</v>
      </c>
      <c r="BD181" s="54" t="e">
        <f t="shared" ca="1" si="23"/>
        <v>#NAME?</v>
      </c>
      <c r="BE181" s="48" t="e">
        <f t="shared" ca="1" si="24"/>
        <v>#NAME?</v>
      </c>
      <c r="BF181" s="50" t="e">
        <f t="shared" ca="1" si="25"/>
        <v>#NAME?</v>
      </c>
      <c r="BG181" s="56" t="e">
        <f t="shared" ca="1" si="26"/>
        <v>#NAME?</v>
      </c>
      <c r="BH181" s="22"/>
      <c r="BI181" s="22"/>
      <c r="BJ181" s="22"/>
      <c r="BK181" s="22"/>
      <c r="BL181" s="22"/>
      <c r="BM181" s="22"/>
      <c r="BN181" s="24"/>
      <c r="BO181" s="24"/>
    </row>
    <row r="182" spans="1:67" ht="15.5">
      <c r="A182" s="25" t="str">
        <f t="shared" si="0"/>
        <v/>
      </c>
      <c r="B182" s="89"/>
      <c r="C182" s="25"/>
      <c r="D182" s="90"/>
      <c r="E182" s="90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36"/>
      <c r="S182" s="91"/>
      <c r="T182" s="36"/>
      <c r="U182" s="82"/>
      <c r="V182" s="25"/>
      <c r="W182" s="58"/>
      <c r="X182" s="34"/>
      <c r="Y182" s="34" t="str">
        <f t="shared" si="2"/>
        <v/>
      </c>
      <c r="Z182" s="36"/>
      <c r="AA182" s="84"/>
      <c r="AB182" s="35"/>
      <c r="AC182" s="25"/>
      <c r="AD182" s="25"/>
      <c r="AE182" s="44"/>
      <c r="AF182" s="94"/>
      <c r="AG182" s="25"/>
      <c r="AH182" s="25"/>
      <c r="AI182" s="25"/>
      <c r="AJ182" s="45" t="str">
        <f t="array" ref="AJ182">IFERROR(INDEX('[1]Master Price'!$E:$E,MATCH(D182,'[1]Master Price'!$B:$B,0)),"0")</f>
        <v>0</v>
      </c>
      <c r="AK182" s="45">
        <f t="shared" si="6"/>
        <v>0</v>
      </c>
      <c r="AL182" s="46" t="str">
        <f t="shared" si="33"/>
        <v>0-day</v>
      </c>
      <c r="AM182" s="46" t="str">
        <f t="shared" si="8"/>
        <v>0-day</v>
      </c>
      <c r="AN182" s="46" t="str">
        <f t="shared" si="34"/>
        <v>0-day</v>
      </c>
      <c r="AO182" s="46" t="str">
        <f t="shared" si="31"/>
        <v>0-day</v>
      </c>
      <c r="AP182" s="46" t="str">
        <f t="shared" si="11"/>
        <v>0-day</v>
      </c>
      <c r="AQ182" s="46" t="str">
        <f t="shared" si="12"/>
        <v>0-day</v>
      </c>
      <c r="AR182" s="17"/>
      <c r="AS182" s="47" t="str">
        <f t="shared" si="13"/>
        <v/>
      </c>
      <c r="AT182" s="35">
        <f t="shared" si="32"/>
        <v>0</v>
      </c>
      <c r="AU182" s="48" t="e">
        <f t="shared" ca="1" si="14"/>
        <v>#NAME?</v>
      </c>
      <c r="AV182" s="48" t="e">
        <f t="shared" ca="1" si="15"/>
        <v>#NAME?</v>
      </c>
      <c r="AW182" s="49" t="e">
        <f t="shared" ca="1" si="16"/>
        <v>#NAME?</v>
      </c>
      <c r="AX182" s="48" t="e">
        <f t="shared" ca="1" si="17"/>
        <v>#NAME?</v>
      </c>
      <c r="AY182" s="49" t="str">
        <f t="shared" si="18"/>
        <v/>
      </c>
      <c r="AZ182" s="50" t="e">
        <f t="shared" ca="1" si="19"/>
        <v>#NAME?</v>
      </c>
      <c r="BA182" s="51" t="e">
        <f t="shared" ca="1" si="20"/>
        <v>#NAME?</v>
      </c>
      <c r="BB182" s="52" t="e">
        <f t="shared" ca="1" si="21"/>
        <v>#NAME?</v>
      </c>
      <c r="BC182" s="51" t="e">
        <f t="shared" ca="1" si="22"/>
        <v>#NAME?</v>
      </c>
      <c r="BD182" s="54" t="e">
        <f t="shared" ca="1" si="23"/>
        <v>#NAME?</v>
      </c>
      <c r="BE182" s="48" t="e">
        <f t="shared" ca="1" si="24"/>
        <v>#NAME?</v>
      </c>
      <c r="BF182" s="50" t="e">
        <f t="shared" ca="1" si="25"/>
        <v>#NAME?</v>
      </c>
      <c r="BG182" s="56" t="e">
        <f t="shared" ca="1" si="26"/>
        <v>#NAME?</v>
      </c>
      <c r="BH182" s="22"/>
      <c r="BI182" s="22"/>
      <c r="BJ182" s="22"/>
      <c r="BK182" s="22"/>
      <c r="BL182" s="22"/>
      <c r="BM182" s="22"/>
      <c r="BN182" s="24"/>
      <c r="BO182" s="24"/>
    </row>
    <row r="183" spans="1:67" ht="15.5">
      <c r="A183" s="25" t="str">
        <f t="shared" si="0"/>
        <v/>
      </c>
      <c r="B183" s="89"/>
      <c r="C183" s="25"/>
      <c r="D183" s="90"/>
      <c r="E183" s="90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36"/>
      <c r="S183" s="91"/>
      <c r="T183" s="36"/>
      <c r="U183" s="82"/>
      <c r="V183" s="25"/>
      <c r="W183" s="58"/>
      <c r="X183" s="34"/>
      <c r="Y183" s="34" t="str">
        <f t="shared" si="2"/>
        <v/>
      </c>
      <c r="Z183" s="36"/>
      <c r="AA183" s="84"/>
      <c r="AB183" s="35"/>
      <c r="AC183" s="25"/>
      <c r="AD183" s="25"/>
      <c r="AE183" s="44"/>
      <c r="AF183" s="94"/>
      <c r="AG183" s="25"/>
      <c r="AH183" s="25"/>
      <c r="AI183" s="25"/>
      <c r="AJ183" s="45" t="str">
        <f t="array" ref="AJ183">IFERROR(INDEX('[1]Master Price'!$E:$E,MATCH(D183,'[1]Master Price'!$B:$B,0)),"0")</f>
        <v>0</v>
      </c>
      <c r="AK183" s="45">
        <f t="shared" si="6"/>
        <v>0</v>
      </c>
      <c r="AL183" s="46" t="str">
        <f t="shared" si="33"/>
        <v>0-day</v>
      </c>
      <c r="AM183" s="46" t="str">
        <f t="shared" si="8"/>
        <v>0-day</v>
      </c>
      <c r="AN183" s="46" t="str">
        <f t="shared" si="34"/>
        <v>0-day</v>
      </c>
      <c r="AO183" s="46" t="str">
        <f t="shared" si="31"/>
        <v>0-day</v>
      </c>
      <c r="AP183" s="46" t="str">
        <f t="shared" si="11"/>
        <v>0-day</v>
      </c>
      <c r="AQ183" s="46" t="str">
        <f t="shared" si="12"/>
        <v>0-day</v>
      </c>
      <c r="AR183" s="17"/>
      <c r="AS183" s="47" t="str">
        <f t="shared" si="13"/>
        <v/>
      </c>
      <c r="AT183" s="35">
        <f t="shared" si="32"/>
        <v>0</v>
      </c>
      <c r="AU183" s="48" t="e">
        <f t="shared" ca="1" si="14"/>
        <v>#NAME?</v>
      </c>
      <c r="AV183" s="48" t="e">
        <f t="shared" ca="1" si="15"/>
        <v>#NAME?</v>
      </c>
      <c r="AW183" s="49" t="e">
        <f t="shared" ca="1" si="16"/>
        <v>#NAME?</v>
      </c>
      <c r="AX183" s="48" t="e">
        <f t="shared" ca="1" si="17"/>
        <v>#NAME?</v>
      </c>
      <c r="AY183" s="49" t="str">
        <f t="shared" si="18"/>
        <v/>
      </c>
      <c r="AZ183" s="50" t="e">
        <f t="shared" ca="1" si="19"/>
        <v>#NAME?</v>
      </c>
      <c r="BA183" s="51" t="e">
        <f t="shared" ca="1" si="20"/>
        <v>#NAME?</v>
      </c>
      <c r="BB183" s="52" t="e">
        <f t="shared" ca="1" si="21"/>
        <v>#NAME?</v>
      </c>
      <c r="BC183" s="51" t="e">
        <f t="shared" ca="1" si="22"/>
        <v>#NAME?</v>
      </c>
      <c r="BD183" s="54" t="e">
        <f t="shared" ca="1" si="23"/>
        <v>#NAME?</v>
      </c>
      <c r="BE183" s="48" t="e">
        <f t="shared" ca="1" si="24"/>
        <v>#NAME?</v>
      </c>
      <c r="BF183" s="50" t="e">
        <f t="shared" ca="1" si="25"/>
        <v>#NAME?</v>
      </c>
      <c r="BG183" s="56" t="e">
        <f t="shared" ca="1" si="26"/>
        <v>#NAME?</v>
      </c>
      <c r="BH183" s="22"/>
      <c r="BI183" s="22"/>
      <c r="BJ183" s="22"/>
      <c r="BK183" s="22"/>
      <c r="BL183" s="22"/>
      <c r="BM183" s="22"/>
      <c r="BN183" s="24"/>
      <c r="BO183" s="24"/>
    </row>
    <row r="184" spans="1:67" ht="15.5">
      <c r="A184" s="25" t="str">
        <f t="shared" si="0"/>
        <v/>
      </c>
      <c r="B184" s="89"/>
      <c r="C184" s="25"/>
      <c r="D184" s="90"/>
      <c r="E184" s="90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36"/>
      <c r="S184" s="91"/>
      <c r="T184" s="36"/>
      <c r="U184" s="82"/>
      <c r="V184" s="25"/>
      <c r="W184" s="58"/>
      <c r="X184" s="34"/>
      <c r="Y184" s="34" t="str">
        <f t="shared" si="2"/>
        <v/>
      </c>
      <c r="Z184" s="36"/>
      <c r="AA184" s="84"/>
      <c r="AB184" s="35"/>
      <c r="AC184" s="25"/>
      <c r="AD184" s="25"/>
      <c r="AE184" s="44"/>
      <c r="AF184" s="94"/>
      <c r="AG184" s="25"/>
      <c r="AH184" s="25"/>
      <c r="AI184" s="25"/>
      <c r="AJ184" s="45" t="str">
        <f t="array" ref="AJ184">IFERROR(INDEX('[1]Master Price'!$E:$E,MATCH(D184,'[1]Master Price'!$B:$B,0)),"0")</f>
        <v>0</v>
      </c>
      <c r="AK184" s="45">
        <f t="shared" si="6"/>
        <v>0</v>
      </c>
      <c r="AL184" s="46" t="str">
        <f t="shared" si="33"/>
        <v>0-day</v>
      </c>
      <c r="AM184" s="46" t="str">
        <f t="shared" si="8"/>
        <v>0-day</v>
      </c>
      <c r="AN184" s="46" t="str">
        <f t="shared" si="34"/>
        <v>0-day</v>
      </c>
      <c r="AO184" s="46" t="str">
        <f t="shared" si="31"/>
        <v>0-day</v>
      </c>
      <c r="AP184" s="46" t="str">
        <f t="shared" si="11"/>
        <v>0-day</v>
      </c>
      <c r="AQ184" s="46" t="str">
        <f t="shared" si="12"/>
        <v>0-day</v>
      </c>
      <c r="AR184" s="17"/>
      <c r="AS184" s="47" t="str">
        <f t="shared" si="13"/>
        <v/>
      </c>
      <c r="AT184" s="35">
        <f t="shared" si="32"/>
        <v>0</v>
      </c>
      <c r="AU184" s="48" t="e">
        <f t="shared" ca="1" si="14"/>
        <v>#NAME?</v>
      </c>
      <c r="AV184" s="48" t="e">
        <f t="shared" ca="1" si="15"/>
        <v>#NAME?</v>
      </c>
      <c r="AW184" s="49" t="e">
        <f t="shared" ca="1" si="16"/>
        <v>#NAME?</v>
      </c>
      <c r="AX184" s="48" t="e">
        <f t="shared" ca="1" si="17"/>
        <v>#NAME?</v>
      </c>
      <c r="AY184" s="49" t="str">
        <f t="shared" si="18"/>
        <v/>
      </c>
      <c r="AZ184" s="50" t="e">
        <f t="shared" ca="1" si="19"/>
        <v>#NAME?</v>
      </c>
      <c r="BA184" s="51" t="e">
        <f t="shared" ca="1" si="20"/>
        <v>#NAME?</v>
      </c>
      <c r="BB184" s="52" t="e">
        <f t="shared" ca="1" si="21"/>
        <v>#NAME?</v>
      </c>
      <c r="BC184" s="51" t="e">
        <f t="shared" ca="1" si="22"/>
        <v>#NAME?</v>
      </c>
      <c r="BD184" s="54" t="e">
        <f t="shared" ca="1" si="23"/>
        <v>#NAME?</v>
      </c>
      <c r="BE184" s="48" t="e">
        <f t="shared" ca="1" si="24"/>
        <v>#NAME?</v>
      </c>
      <c r="BF184" s="50" t="e">
        <f t="shared" ca="1" si="25"/>
        <v>#NAME?</v>
      </c>
      <c r="BG184" s="56" t="e">
        <f t="shared" ca="1" si="26"/>
        <v>#NAME?</v>
      </c>
      <c r="BH184" s="22"/>
      <c r="BI184" s="22"/>
      <c r="BJ184" s="22"/>
      <c r="BK184" s="22"/>
      <c r="BL184" s="22"/>
      <c r="BM184" s="22"/>
      <c r="BN184" s="24"/>
      <c r="BO184" s="24"/>
    </row>
    <row r="185" spans="1:67" ht="15.5">
      <c r="A185" s="25" t="str">
        <f t="shared" si="0"/>
        <v/>
      </c>
      <c r="B185" s="89"/>
      <c r="C185" s="25"/>
      <c r="D185" s="90"/>
      <c r="E185" s="90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36"/>
      <c r="S185" s="91"/>
      <c r="T185" s="36"/>
      <c r="U185" s="82"/>
      <c r="V185" s="25"/>
      <c r="W185" s="58"/>
      <c r="X185" s="34"/>
      <c r="Y185" s="34" t="str">
        <f t="shared" si="2"/>
        <v/>
      </c>
      <c r="Z185" s="36"/>
      <c r="AA185" s="84"/>
      <c r="AB185" s="35"/>
      <c r="AC185" s="25"/>
      <c r="AD185" s="25"/>
      <c r="AE185" s="44"/>
      <c r="AF185" s="94"/>
      <c r="AG185" s="25"/>
      <c r="AH185" s="25"/>
      <c r="AI185" s="25"/>
      <c r="AJ185" s="45" t="str">
        <f t="array" ref="AJ185">IFERROR(INDEX('[1]Master Price'!$E:$E,MATCH(D185,'[1]Master Price'!$B:$B,0)),"0")</f>
        <v>0</v>
      </c>
      <c r="AK185" s="45">
        <f t="shared" si="6"/>
        <v>0</v>
      </c>
      <c r="AL185" s="46" t="str">
        <f t="shared" si="33"/>
        <v>0-day</v>
      </c>
      <c r="AM185" s="46" t="str">
        <f t="shared" si="8"/>
        <v>0-day</v>
      </c>
      <c r="AN185" s="46" t="str">
        <f t="shared" si="34"/>
        <v>0-day</v>
      </c>
      <c r="AO185" s="46" t="str">
        <f t="shared" si="31"/>
        <v>0-day</v>
      </c>
      <c r="AP185" s="46" t="str">
        <f t="shared" si="11"/>
        <v>0-day</v>
      </c>
      <c r="AQ185" s="46" t="str">
        <f t="shared" si="12"/>
        <v>0-day</v>
      </c>
      <c r="AR185" s="17"/>
      <c r="AS185" s="47" t="str">
        <f t="shared" si="13"/>
        <v/>
      </c>
      <c r="AT185" s="35">
        <f t="shared" si="32"/>
        <v>0</v>
      </c>
      <c r="AU185" s="48" t="e">
        <f t="shared" ca="1" si="14"/>
        <v>#NAME?</v>
      </c>
      <c r="AV185" s="48" t="e">
        <f t="shared" ca="1" si="15"/>
        <v>#NAME?</v>
      </c>
      <c r="AW185" s="49" t="e">
        <f t="shared" ca="1" si="16"/>
        <v>#NAME?</v>
      </c>
      <c r="AX185" s="48" t="e">
        <f t="shared" ca="1" si="17"/>
        <v>#NAME?</v>
      </c>
      <c r="AY185" s="49" t="str">
        <f t="shared" si="18"/>
        <v/>
      </c>
      <c r="AZ185" s="50" t="e">
        <f t="shared" ca="1" si="19"/>
        <v>#NAME?</v>
      </c>
      <c r="BA185" s="51" t="e">
        <f t="shared" ca="1" si="20"/>
        <v>#NAME?</v>
      </c>
      <c r="BB185" s="52" t="e">
        <f t="shared" ca="1" si="21"/>
        <v>#NAME?</v>
      </c>
      <c r="BC185" s="51" t="e">
        <f t="shared" ca="1" si="22"/>
        <v>#NAME?</v>
      </c>
      <c r="BD185" s="54" t="e">
        <f t="shared" ca="1" si="23"/>
        <v>#NAME?</v>
      </c>
      <c r="BE185" s="48" t="e">
        <f t="shared" ca="1" si="24"/>
        <v>#NAME?</v>
      </c>
      <c r="BF185" s="50" t="e">
        <f t="shared" ca="1" si="25"/>
        <v>#NAME?</v>
      </c>
      <c r="BG185" s="56" t="e">
        <f t="shared" ca="1" si="26"/>
        <v>#NAME?</v>
      </c>
      <c r="BH185" s="22"/>
      <c r="BI185" s="22"/>
      <c r="BJ185" s="22"/>
      <c r="BK185" s="22"/>
      <c r="BL185" s="22"/>
      <c r="BM185" s="22"/>
      <c r="BN185" s="24"/>
      <c r="BO185" s="24"/>
    </row>
    <row r="186" spans="1:67" ht="15.5">
      <c r="A186" s="25" t="str">
        <f t="shared" si="0"/>
        <v/>
      </c>
      <c r="B186" s="89"/>
      <c r="C186" s="25"/>
      <c r="D186" s="90"/>
      <c r="E186" s="90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36"/>
      <c r="S186" s="91"/>
      <c r="T186" s="36"/>
      <c r="U186" s="82"/>
      <c r="V186" s="25"/>
      <c r="W186" s="58"/>
      <c r="X186" s="34"/>
      <c r="Y186" s="34" t="str">
        <f t="shared" si="2"/>
        <v/>
      </c>
      <c r="Z186" s="36"/>
      <c r="AA186" s="84"/>
      <c r="AB186" s="35"/>
      <c r="AC186" s="25"/>
      <c r="AD186" s="25"/>
      <c r="AE186" s="44"/>
      <c r="AF186" s="94"/>
      <c r="AG186" s="25"/>
      <c r="AH186" s="25"/>
      <c r="AI186" s="25"/>
      <c r="AJ186" s="45" t="str">
        <f t="array" ref="AJ186">IFERROR(INDEX('[1]Master Price'!$E:$E,MATCH(D186,'[1]Master Price'!$B:$B,0)),"0")</f>
        <v>0</v>
      </c>
      <c r="AK186" s="45">
        <f t="shared" si="6"/>
        <v>0</v>
      </c>
      <c r="AL186" s="46" t="str">
        <f t="shared" si="33"/>
        <v>0-day</v>
      </c>
      <c r="AM186" s="46" t="str">
        <f t="shared" si="8"/>
        <v>0-day</v>
      </c>
      <c r="AN186" s="46" t="str">
        <f t="shared" si="34"/>
        <v>0-day</v>
      </c>
      <c r="AO186" s="46" t="str">
        <f t="shared" si="31"/>
        <v>0-day</v>
      </c>
      <c r="AP186" s="46" t="str">
        <f t="shared" si="11"/>
        <v>0-day</v>
      </c>
      <c r="AQ186" s="46" t="str">
        <f t="shared" si="12"/>
        <v>0-day</v>
      </c>
      <c r="AR186" s="17"/>
      <c r="AS186" s="47" t="str">
        <f t="shared" si="13"/>
        <v/>
      </c>
      <c r="AT186" s="35">
        <f t="shared" si="32"/>
        <v>0</v>
      </c>
      <c r="AU186" s="48" t="e">
        <f t="shared" ca="1" si="14"/>
        <v>#NAME?</v>
      </c>
      <c r="AV186" s="48" t="e">
        <f t="shared" ca="1" si="15"/>
        <v>#NAME?</v>
      </c>
      <c r="AW186" s="49" t="e">
        <f t="shared" ca="1" si="16"/>
        <v>#NAME?</v>
      </c>
      <c r="AX186" s="48" t="e">
        <f t="shared" ca="1" si="17"/>
        <v>#NAME?</v>
      </c>
      <c r="AY186" s="49" t="str">
        <f t="shared" si="18"/>
        <v/>
      </c>
      <c r="AZ186" s="50" t="e">
        <f t="shared" ca="1" si="19"/>
        <v>#NAME?</v>
      </c>
      <c r="BA186" s="51" t="e">
        <f t="shared" ca="1" si="20"/>
        <v>#NAME?</v>
      </c>
      <c r="BB186" s="52" t="e">
        <f t="shared" ca="1" si="21"/>
        <v>#NAME?</v>
      </c>
      <c r="BC186" s="51" t="e">
        <f t="shared" ca="1" si="22"/>
        <v>#NAME?</v>
      </c>
      <c r="BD186" s="54" t="e">
        <f t="shared" ca="1" si="23"/>
        <v>#NAME?</v>
      </c>
      <c r="BE186" s="48" t="e">
        <f t="shared" ca="1" si="24"/>
        <v>#NAME?</v>
      </c>
      <c r="BF186" s="50" t="e">
        <f t="shared" ca="1" si="25"/>
        <v>#NAME?</v>
      </c>
      <c r="BG186" s="56" t="e">
        <f t="shared" ca="1" si="26"/>
        <v>#NAME?</v>
      </c>
      <c r="BH186" s="22"/>
      <c r="BI186" s="22"/>
      <c r="BJ186" s="22"/>
      <c r="BK186" s="22"/>
      <c r="BL186" s="22"/>
      <c r="BM186" s="22"/>
      <c r="BN186" s="24"/>
      <c r="BO186" s="24"/>
    </row>
    <row r="187" spans="1:67" ht="15.5">
      <c r="A187" s="25" t="str">
        <f t="shared" si="0"/>
        <v/>
      </c>
      <c r="B187" s="89"/>
      <c r="C187" s="25"/>
      <c r="D187" s="90"/>
      <c r="E187" s="90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36"/>
      <c r="S187" s="91"/>
      <c r="T187" s="36"/>
      <c r="U187" s="82"/>
      <c r="V187" s="25"/>
      <c r="W187" s="58"/>
      <c r="X187" s="34"/>
      <c r="Y187" s="34" t="str">
        <f t="shared" si="2"/>
        <v/>
      </c>
      <c r="Z187" s="36"/>
      <c r="AA187" s="84"/>
      <c r="AB187" s="35"/>
      <c r="AC187" s="25"/>
      <c r="AD187" s="25"/>
      <c r="AE187" s="44"/>
      <c r="AF187" s="94"/>
      <c r="AG187" s="25"/>
      <c r="AH187" s="25"/>
      <c r="AI187" s="25"/>
      <c r="AJ187" s="45" t="str">
        <f t="array" ref="AJ187">IFERROR(INDEX('[1]Master Price'!$E:$E,MATCH(D187,'[1]Master Price'!$B:$B,0)),"0")</f>
        <v>0</v>
      </c>
      <c r="AK187" s="45">
        <f t="shared" si="6"/>
        <v>0</v>
      </c>
      <c r="AL187" s="46" t="str">
        <f t="shared" si="33"/>
        <v>0-day</v>
      </c>
      <c r="AM187" s="46" t="str">
        <f t="shared" si="8"/>
        <v>0-day</v>
      </c>
      <c r="AN187" s="46" t="str">
        <f t="shared" si="34"/>
        <v>0-day</v>
      </c>
      <c r="AO187" s="46" t="str">
        <f t="shared" si="31"/>
        <v>0-day</v>
      </c>
      <c r="AP187" s="46" t="str">
        <f t="shared" si="11"/>
        <v>0-day</v>
      </c>
      <c r="AQ187" s="46" t="str">
        <f t="shared" si="12"/>
        <v>0-day</v>
      </c>
      <c r="AR187" s="17"/>
      <c r="AS187" s="47" t="str">
        <f t="shared" si="13"/>
        <v/>
      </c>
      <c r="AT187" s="35">
        <f t="shared" si="32"/>
        <v>0</v>
      </c>
      <c r="AU187" s="48" t="e">
        <f t="shared" ca="1" si="14"/>
        <v>#NAME?</v>
      </c>
      <c r="AV187" s="48" t="e">
        <f t="shared" ca="1" si="15"/>
        <v>#NAME?</v>
      </c>
      <c r="AW187" s="49" t="e">
        <f t="shared" ca="1" si="16"/>
        <v>#NAME?</v>
      </c>
      <c r="AX187" s="48" t="e">
        <f t="shared" ca="1" si="17"/>
        <v>#NAME?</v>
      </c>
      <c r="AY187" s="49" t="str">
        <f t="shared" si="18"/>
        <v/>
      </c>
      <c r="AZ187" s="50" t="e">
        <f t="shared" ca="1" si="19"/>
        <v>#NAME?</v>
      </c>
      <c r="BA187" s="51" t="e">
        <f t="shared" ca="1" si="20"/>
        <v>#NAME?</v>
      </c>
      <c r="BB187" s="52" t="e">
        <f t="shared" ca="1" si="21"/>
        <v>#NAME?</v>
      </c>
      <c r="BC187" s="51" t="e">
        <f t="shared" ca="1" si="22"/>
        <v>#NAME?</v>
      </c>
      <c r="BD187" s="54" t="e">
        <f t="shared" ca="1" si="23"/>
        <v>#NAME?</v>
      </c>
      <c r="BE187" s="48" t="e">
        <f t="shared" ca="1" si="24"/>
        <v>#NAME?</v>
      </c>
      <c r="BF187" s="50" t="e">
        <f t="shared" ca="1" si="25"/>
        <v>#NAME?</v>
      </c>
      <c r="BG187" s="56" t="e">
        <f t="shared" ca="1" si="26"/>
        <v>#NAME?</v>
      </c>
      <c r="BH187" s="22"/>
      <c r="BI187" s="22"/>
      <c r="BJ187" s="22"/>
      <c r="BK187" s="22"/>
      <c r="BL187" s="22"/>
      <c r="BM187" s="22"/>
      <c r="BN187" s="24"/>
      <c r="BO187" s="24"/>
    </row>
    <row r="188" spans="1:67" ht="15.5">
      <c r="A188" s="25" t="str">
        <f t="shared" si="0"/>
        <v/>
      </c>
      <c r="B188" s="89"/>
      <c r="C188" s="25"/>
      <c r="D188" s="90"/>
      <c r="E188" s="90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36"/>
      <c r="S188" s="91"/>
      <c r="T188" s="36"/>
      <c r="U188" s="82"/>
      <c r="V188" s="25"/>
      <c r="W188" s="58"/>
      <c r="X188" s="34"/>
      <c r="Y188" s="34" t="str">
        <f t="shared" si="2"/>
        <v/>
      </c>
      <c r="Z188" s="36"/>
      <c r="AA188" s="84"/>
      <c r="AB188" s="35"/>
      <c r="AC188" s="25"/>
      <c r="AD188" s="25"/>
      <c r="AE188" s="44"/>
      <c r="AF188" s="94"/>
      <c r="AG188" s="25"/>
      <c r="AH188" s="25"/>
      <c r="AI188" s="25"/>
      <c r="AJ188" s="45" t="str">
        <f t="array" ref="AJ188">IFERROR(INDEX('[1]Master Price'!$E:$E,MATCH(D188,'[1]Master Price'!$B:$B,0)),"0")</f>
        <v>0</v>
      </c>
      <c r="AK188" s="45">
        <f t="shared" si="6"/>
        <v>0</v>
      </c>
      <c r="AL188" s="46" t="str">
        <f t="shared" si="33"/>
        <v>0-day</v>
      </c>
      <c r="AM188" s="46" t="str">
        <f t="shared" si="8"/>
        <v>0-day</v>
      </c>
      <c r="AN188" s="46" t="str">
        <f t="shared" si="34"/>
        <v>0-day</v>
      </c>
      <c r="AO188" s="46" t="str">
        <f t="shared" si="31"/>
        <v>0-day</v>
      </c>
      <c r="AP188" s="46" t="str">
        <f t="shared" si="11"/>
        <v>0-day</v>
      </c>
      <c r="AQ188" s="46" t="str">
        <f t="shared" si="12"/>
        <v>0-day</v>
      </c>
      <c r="AR188" s="17"/>
      <c r="AS188" s="47" t="str">
        <f t="shared" si="13"/>
        <v/>
      </c>
      <c r="AT188" s="35">
        <f t="shared" si="32"/>
        <v>0</v>
      </c>
      <c r="AU188" s="48" t="e">
        <f t="shared" ca="1" si="14"/>
        <v>#NAME?</v>
      </c>
      <c r="AV188" s="48" t="e">
        <f t="shared" ca="1" si="15"/>
        <v>#NAME?</v>
      </c>
      <c r="AW188" s="49" t="e">
        <f t="shared" ca="1" si="16"/>
        <v>#NAME?</v>
      </c>
      <c r="AX188" s="48" t="e">
        <f t="shared" ca="1" si="17"/>
        <v>#NAME?</v>
      </c>
      <c r="AY188" s="49" t="str">
        <f t="shared" si="18"/>
        <v/>
      </c>
      <c r="AZ188" s="50" t="e">
        <f t="shared" ca="1" si="19"/>
        <v>#NAME?</v>
      </c>
      <c r="BA188" s="51" t="e">
        <f t="shared" ca="1" si="20"/>
        <v>#NAME?</v>
      </c>
      <c r="BB188" s="52" t="e">
        <f t="shared" ca="1" si="21"/>
        <v>#NAME?</v>
      </c>
      <c r="BC188" s="51" t="e">
        <f t="shared" ca="1" si="22"/>
        <v>#NAME?</v>
      </c>
      <c r="BD188" s="54" t="e">
        <f t="shared" ca="1" si="23"/>
        <v>#NAME?</v>
      </c>
      <c r="BE188" s="48" t="e">
        <f t="shared" ca="1" si="24"/>
        <v>#NAME?</v>
      </c>
      <c r="BF188" s="50" t="e">
        <f t="shared" ca="1" si="25"/>
        <v>#NAME?</v>
      </c>
      <c r="BG188" s="56" t="e">
        <f t="shared" ca="1" si="26"/>
        <v>#NAME?</v>
      </c>
      <c r="BH188" s="22"/>
      <c r="BI188" s="22"/>
      <c r="BJ188" s="22"/>
      <c r="BK188" s="22"/>
      <c r="BL188" s="22"/>
      <c r="BM188" s="22"/>
      <c r="BN188" s="24"/>
      <c r="BO188" s="24"/>
    </row>
    <row r="189" spans="1:67" ht="15.5">
      <c r="A189" s="25" t="str">
        <f t="shared" si="0"/>
        <v/>
      </c>
      <c r="B189" s="89"/>
      <c r="C189" s="25"/>
      <c r="D189" s="90"/>
      <c r="E189" s="90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36"/>
      <c r="S189" s="91"/>
      <c r="T189" s="36"/>
      <c r="U189" s="82"/>
      <c r="V189" s="25"/>
      <c r="W189" s="58"/>
      <c r="X189" s="34"/>
      <c r="Y189" s="34" t="str">
        <f t="shared" si="2"/>
        <v/>
      </c>
      <c r="Z189" s="36"/>
      <c r="AA189" s="84"/>
      <c r="AB189" s="35"/>
      <c r="AC189" s="25"/>
      <c r="AD189" s="25"/>
      <c r="AE189" s="44"/>
      <c r="AF189" s="94"/>
      <c r="AG189" s="25"/>
      <c r="AH189" s="25"/>
      <c r="AI189" s="25"/>
      <c r="AJ189" s="45" t="str">
        <f t="array" ref="AJ189">IFERROR(INDEX('[1]Master Price'!$E:$E,MATCH(D189,'[1]Master Price'!$B:$B,0)),"0")</f>
        <v>0</v>
      </c>
      <c r="AK189" s="45">
        <f t="shared" si="6"/>
        <v>0</v>
      </c>
      <c r="AL189" s="46" t="str">
        <f t="shared" si="33"/>
        <v>0-day</v>
      </c>
      <c r="AM189" s="46" t="str">
        <f t="shared" si="8"/>
        <v>0-day</v>
      </c>
      <c r="AN189" s="46" t="str">
        <f t="shared" si="34"/>
        <v>0-day</v>
      </c>
      <c r="AO189" s="46" t="str">
        <f t="shared" si="31"/>
        <v>0-day</v>
      </c>
      <c r="AP189" s="46" t="str">
        <f t="shared" si="11"/>
        <v>0-day</v>
      </c>
      <c r="AQ189" s="46" t="str">
        <f t="shared" si="12"/>
        <v>0-day</v>
      </c>
      <c r="AR189" s="17"/>
      <c r="AS189" s="47" t="str">
        <f t="shared" si="13"/>
        <v/>
      </c>
      <c r="AT189" s="35">
        <f t="shared" si="32"/>
        <v>0</v>
      </c>
      <c r="AU189" s="48" t="e">
        <f t="shared" ca="1" si="14"/>
        <v>#NAME?</v>
      </c>
      <c r="AV189" s="48" t="e">
        <f t="shared" ca="1" si="15"/>
        <v>#NAME?</v>
      </c>
      <c r="AW189" s="49" t="e">
        <f t="shared" ca="1" si="16"/>
        <v>#NAME?</v>
      </c>
      <c r="AX189" s="48" t="e">
        <f t="shared" ca="1" si="17"/>
        <v>#NAME?</v>
      </c>
      <c r="AY189" s="49" t="str">
        <f t="shared" si="18"/>
        <v/>
      </c>
      <c r="AZ189" s="50" t="e">
        <f t="shared" ca="1" si="19"/>
        <v>#NAME?</v>
      </c>
      <c r="BA189" s="51" t="e">
        <f t="shared" ca="1" si="20"/>
        <v>#NAME?</v>
      </c>
      <c r="BB189" s="52" t="e">
        <f t="shared" ca="1" si="21"/>
        <v>#NAME?</v>
      </c>
      <c r="BC189" s="51" t="e">
        <f t="shared" ca="1" si="22"/>
        <v>#NAME?</v>
      </c>
      <c r="BD189" s="54" t="e">
        <f t="shared" ca="1" si="23"/>
        <v>#NAME?</v>
      </c>
      <c r="BE189" s="48" t="e">
        <f t="shared" ca="1" si="24"/>
        <v>#NAME?</v>
      </c>
      <c r="BF189" s="50" t="e">
        <f t="shared" ca="1" si="25"/>
        <v>#NAME?</v>
      </c>
      <c r="BG189" s="56" t="e">
        <f t="shared" ca="1" si="26"/>
        <v>#NAME?</v>
      </c>
      <c r="BH189" s="22"/>
      <c r="BI189" s="22"/>
      <c r="BJ189" s="22"/>
      <c r="BK189" s="22"/>
      <c r="BL189" s="22"/>
      <c r="BM189" s="22"/>
      <c r="BN189" s="24"/>
      <c r="BO189" s="24"/>
    </row>
    <row r="190" spans="1:67" ht="15.5">
      <c r="A190" s="25" t="str">
        <f t="shared" si="0"/>
        <v/>
      </c>
      <c r="B190" s="89"/>
      <c r="C190" s="25"/>
      <c r="D190" s="90"/>
      <c r="E190" s="90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36"/>
      <c r="S190" s="91"/>
      <c r="T190" s="36"/>
      <c r="U190" s="82"/>
      <c r="V190" s="25"/>
      <c r="W190" s="58"/>
      <c r="X190" s="34"/>
      <c r="Y190" s="34" t="str">
        <f t="shared" si="2"/>
        <v/>
      </c>
      <c r="Z190" s="36"/>
      <c r="AA190" s="84"/>
      <c r="AB190" s="35"/>
      <c r="AC190" s="25"/>
      <c r="AD190" s="25"/>
      <c r="AE190" s="44"/>
      <c r="AF190" s="94"/>
      <c r="AG190" s="25"/>
      <c r="AH190" s="25"/>
      <c r="AI190" s="25"/>
      <c r="AJ190" s="45" t="str">
        <f t="array" ref="AJ190">IFERROR(INDEX('[1]Master Price'!$E:$E,MATCH(D190,'[1]Master Price'!$B:$B,0)),"0")</f>
        <v>0</v>
      </c>
      <c r="AK190" s="45">
        <f t="shared" si="6"/>
        <v>0</v>
      </c>
      <c r="AL190" s="46" t="str">
        <f t="shared" si="33"/>
        <v>0-day</v>
      </c>
      <c r="AM190" s="46" t="str">
        <f t="shared" si="8"/>
        <v>0-day</v>
      </c>
      <c r="AN190" s="46" t="str">
        <f t="shared" si="34"/>
        <v>0-day</v>
      </c>
      <c r="AO190" s="46" t="str">
        <f t="shared" si="31"/>
        <v>0-day</v>
      </c>
      <c r="AP190" s="46" t="str">
        <f t="shared" si="11"/>
        <v>0-day</v>
      </c>
      <c r="AQ190" s="46" t="str">
        <f t="shared" si="12"/>
        <v>0-day</v>
      </c>
      <c r="AR190" s="17"/>
      <c r="AS190" s="47" t="str">
        <f t="shared" si="13"/>
        <v/>
      </c>
      <c r="AT190" s="35">
        <f t="shared" si="32"/>
        <v>0</v>
      </c>
      <c r="AU190" s="48" t="e">
        <f t="shared" ca="1" si="14"/>
        <v>#NAME?</v>
      </c>
      <c r="AV190" s="48" t="e">
        <f t="shared" ca="1" si="15"/>
        <v>#NAME?</v>
      </c>
      <c r="AW190" s="49" t="e">
        <f t="shared" ca="1" si="16"/>
        <v>#NAME?</v>
      </c>
      <c r="AX190" s="48" t="e">
        <f t="shared" ca="1" si="17"/>
        <v>#NAME?</v>
      </c>
      <c r="AY190" s="49" t="str">
        <f t="shared" si="18"/>
        <v/>
      </c>
      <c r="AZ190" s="50" t="e">
        <f t="shared" ca="1" si="19"/>
        <v>#NAME?</v>
      </c>
      <c r="BA190" s="51" t="e">
        <f t="shared" ca="1" si="20"/>
        <v>#NAME?</v>
      </c>
      <c r="BB190" s="52" t="e">
        <f t="shared" ca="1" si="21"/>
        <v>#NAME?</v>
      </c>
      <c r="BC190" s="51" t="e">
        <f t="shared" ca="1" si="22"/>
        <v>#NAME?</v>
      </c>
      <c r="BD190" s="54" t="e">
        <f t="shared" ca="1" si="23"/>
        <v>#NAME?</v>
      </c>
      <c r="BE190" s="48" t="e">
        <f t="shared" ca="1" si="24"/>
        <v>#NAME?</v>
      </c>
      <c r="BF190" s="50" t="e">
        <f t="shared" ca="1" si="25"/>
        <v>#NAME?</v>
      </c>
      <c r="BG190" s="56" t="e">
        <f t="shared" ca="1" si="26"/>
        <v>#NAME?</v>
      </c>
      <c r="BH190" s="22"/>
      <c r="BI190" s="22"/>
      <c r="BJ190" s="22"/>
      <c r="BK190" s="22"/>
      <c r="BL190" s="22"/>
      <c r="BM190" s="22"/>
      <c r="BN190" s="24"/>
      <c r="BO190" s="24"/>
    </row>
    <row r="191" spans="1:67" ht="15.5">
      <c r="A191" s="25" t="str">
        <f t="shared" si="0"/>
        <v/>
      </c>
      <c r="B191" s="89"/>
      <c r="C191" s="25"/>
      <c r="D191" s="90"/>
      <c r="E191" s="90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36"/>
      <c r="S191" s="91"/>
      <c r="T191" s="36"/>
      <c r="U191" s="82"/>
      <c r="V191" s="25"/>
      <c r="W191" s="58"/>
      <c r="X191" s="34"/>
      <c r="Y191" s="34" t="str">
        <f t="shared" si="2"/>
        <v/>
      </c>
      <c r="Z191" s="36"/>
      <c r="AA191" s="84"/>
      <c r="AB191" s="35"/>
      <c r="AC191" s="25"/>
      <c r="AD191" s="25"/>
      <c r="AE191" s="44"/>
      <c r="AF191" s="94"/>
      <c r="AG191" s="25"/>
      <c r="AH191" s="25"/>
      <c r="AI191" s="25"/>
      <c r="AJ191" s="45" t="str">
        <f t="array" ref="AJ191">IFERROR(INDEX('[1]Master Price'!$E:$E,MATCH(D191,'[1]Master Price'!$B:$B,0)),"0")</f>
        <v>0</v>
      </c>
      <c r="AK191" s="45">
        <f t="shared" si="6"/>
        <v>0</v>
      </c>
      <c r="AL191" s="46" t="str">
        <f t="shared" si="33"/>
        <v>0-day</v>
      </c>
      <c r="AM191" s="46" t="str">
        <f t="shared" si="8"/>
        <v>0-day</v>
      </c>
      <c r="AN191" s="46" t="str">
        <f t="shared" si="34"/>
        <v>0-day</v>
      </c>
      <c r="AO191" s="46" t="str">
        <f t="shared" si="31"/>
        <v>0-day</v>
      </c>
      <c r="AP191" s="46" t="str">
        <f t="shared" si="11"/>
        <v>0-day</v>
      </c>
      <c r="AQ191" s="46" t="str">
        <f t="shared" si="12"/>
        <v>0-day</v>
      </c>
      <c r="AR191" s="17"/>
      <c r="AS191" s="47" t="str">
        <f t="shared" si="13"/>
        <v/>
      </c>
      <c r="AT191" s="35">
        <f t="shared" si="32"/>
        <v>0</v>
      </c>
      <c r="AU191" s="48" t="e">
        <f t="shared" ca="1" si="14"/>
        <v>#NAME?</v>
      </c>
      <c r="AV191" s="48" t="e">
        <f t="shared" ca="1" si="15"/>
        <v>#NAME?</v>
      </c>
      <c r="AW191" s="49" t="e">
        <f t="shared" ca="1" si="16"/>
        <v>#NAME?</v>
      </c>
      <c r="AX191" s="48" t="e">
        <f t="shared" ca="1" si="17"/>
        <v>#NAME?</v>
      </c>
      <c r="AY191" s="49" t="str">
        <f t="shared" si="18"/>
        <v/>
      </c>
      <c r="AZ191" s="50" t="e">
        <f t="shared" ca="1" si="19"/>
        <v>#NAME?</v>
      </c>
      <c r="BA191" s="51" t="e">
        <f t="shared" ca="1" si="20"/>
        <v>#NAME?</v>
      </c>
      <c r="BB191" s="52" t="e">
        <f t="shared" ca="1" si="21"/>
        <v>#NAME?</v>
      </c>
      <c r="BC191" s="51" t="e">
        <f t="shared" ca="1" si="22"/>
        <v>#NAME?</v>
      </c>
      <c r="BD191" s="54" t="e">
        <f t="shared" ca="1" si="23"/>
        <v>#NAME?</v>
      </c>
      <c r="BE191" s="48" t="e">
        <f t="shared" ca="1" si="24"/>
        <v>#NAME?</v>
      </c>
      <c r="BF191" s="50" t="e">
        <f t="shared" ca="1" si="25"/>
        <v>#NAME?</v>
      </c>
      <c r="BG191" s="56" t="e">
        <f t="shared" ca="1" si="26"/>
        <v>#NAME?</v>
      </c>
      <c r="BH191" s="22"/>
      <c r="BI191" s="22"/>
      <c r="BJ191" s="22"/>
      <c r="BK191" s="22"/>
      <c r="BL191" s="22"/>
      <c r="BM191" s="22"/>
      <c r="BN191" s="24"/>
      <c r="BO191" s="24"/>
    </row>
    <row r="192" spans="1:67" ht="15.5">
      <c r="A192" s="25" t="str">
        <f t="shared" si="0"/>
        <v/>
      </c>
      <c r="B192" s="89"/>
      <c r="C192" s="25"/>
      <c r="D192" s="90"/>
      <c r="E192" s="90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36"/>
      <c r="S192" s="91"/>
      <c r="T192" s="36"/>
      <c r="U192" s="82"/>
      <c r="V192" s="25"/>
      <c r="W192" s="58"/>
      <c r="X192" s="34"/>
      <c r="Y192" s="34" t="str">
        <f t="shared" si="2"/>
        <v/>
      </c>
      <c r="Z192" s="36"/>
      <c r="AA192" s="84"/>
      <c r="AB192" s="35"/>
      <c r="AC192" s="25"/>
      <c r="AD192" s="25"/>
      <c r="AE192" s="44"/>
      <c r="AF192" s="94"/>
      <c r="AG192" s="25"/>
      <c r="AH192" s="25"/>
      <c r="AI192" s="25"/>
      <c r="AJ192" s="45" t="str">
        <f t="array" ref="AJ192">IFERROR(INDEX('[1]Master Price'!$E:$E,MATCH(D192,'[1]Master Price'!$B:$B,0)),"0")</f>
        <v>0</v>
      </c>
      <c r="AK192" s="45">
        <f t="shared" si="6"/>
        <v>0</v>
      </c>
      <c r="AL192" s="46" t="str">
        <f t="shared" si="33"/>
        <v>0-day</v>
      </c>
      <c r="AM192" s="46" t="str">
        <f t="shared" si="8"/>
        <v>0-day</v>
      </c>
      <c r="AN192" s="46" t="str">
        <f t="shared" si="34"/>
        <v>0-day</v>
      </c>
      <c r="AO192" s="46" t="str">
        <f t="shared" si="31"/>
        <v>0-day</v>
      </c>
      <c r="AP192" s="46" t="str">
        <f t="shared" si="11"/>
        <v>0-day</v>
      </c>
      <c r="AQ192" s="46" t="str">
        <f t="shared" si="12"/>
        <v>0-day</v>
      </c>
      <c r="AR192" s="17"/>
      <c r="AS192" s="47" t="str">
        <f t="shared" si="13"/>
        <v/>
      </c>
      <c r="AT192" s="35">
        <f t="shared" si="32"/>
        <v>0</v>
      </c>
      <c r="AU192" s="48" t="e">
        <f t="shared" ca="1" si="14"/>
        <v>#NAME?</v>
      </c>
      <c r="AV192" s="48" t="e">
        <f t="shared" ca="1" si="15"/>
        <v>#NAME?</v>
      </c>
      <c r="AW192" s="49" t="e">
        <f t="shared" ca="1" si="16"/>
        <v>#NAME?</v>
      </c>
      <c r="AX192" s="48" t="e">
        <f t="shared" ca="1" si="17"/>
        <v>#NAME?</v>
      </c>
      <c r="AY192" s="49" t="str">
        <f t="shared" si="18"/>
        <v/>
      </c>
      <c r="AZ192" s="50" t="e">
        <f t="shared" ca="1" si="19"/>
        <v>#NAME?</v>
      </c>
      <c r="BA192" s="51" t="e">
        <f t="shared" ca="1" si="20"/>
        <v>#NAME?</v>
      </c>
      <c r="BB192" s="52" t="e">
        <f t="shared" ca="1" si="21"/>
        <v>#NAME?</v>
      </c>
      <c r="BC192" s="51" t="e">
        <f t="shared" ca="1" si="22"/>
        <v>#NAME?</v>
      </c>
      <c r="BD192" s="54" t="e">
        <f t="shared" ca="1" si="23"/>
        <v>#NAME?</v>
      </c>
      <c r="BE192" s="48" t="e">
        <f t="shared" ca="1" si="24"/>
        <v>#NAME?</v>
      </c>
      <c r="BF192" s="50" t="e">
        <f t="shared" ca="1" si="25"/>
        <v>#NAME?</v>
      </c>
      <c r="BG192" s="56" t="e">
        <f t="shared" ca="1" si="26"/>
        <v>#NAME?</v>
      </c>
      <c r="BH192" s="22"/>
      <c r="BI192" s="22"/>
      <c r="BJ192" s="22"/>
      <c r="BK192" s="22"/>
      <c r="BL192" s="22"/>
      <c r="BM192" s="22"/>
      <c r="BN192" s="24"/>
      <c r="BO192" s="24"/>
    </row>
    <row r="193" spans="1:67" ht="15.5">
      <c r="A193" s="25" t="str">
        <f t="shared" si="0"/>
        <v/>
      </c>
      <c r="B193" s="89"/>
      <c r="C193" s="25"/>
      <c r="D193" s="90"/>
      <c r="E193" s="90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36"/>
      <c r="S193" s="91"/>
      <c r="T193" s="36"/>
      <c r="U193" s="82"/>
      <c r="V193" s="25"/>
      <c r="W193" s="58"/>
      <c r="X193" s="34"/>
      <c r="Y193" s="34" t="str">
        <f t="shared" si="2"/>
        <v/>
      </c>
      <c r="Z193" s="36"/>
      <c r="AA193" s="84"/>
      <c r="AB193" s="35"/>
      <c r="AC193" s="25"/>
      <c r="AD193" s="25"/>
      <c r="AE193" s="44"/>
      <c r="AF193" s="94"/>
      <c r="AG193" s="25"/>
      <c r="AH193" s="25"/>
      <c r="AI193" s="25"/>
      <c r="AJ193" s="45" t="str">
        <f t="array" ref="AJ193">IFERROR(INDEX('[1]Master Price'!$E:$E,MATCH(D193,'[1]Master Price'!$B:$B,0)),"0")</f>
        <v>0</v>
      </c>
      <c r="AK193" s="45">
        <f t="shared" si="6"/>
        <v>0</v>
      </c>
      <c r="AL193" s="46" t="str">
        <f t="shared" si="33"/>
        <v>0-day</v>
      </c>
      <c r="AM193" s="46" t="str">
        <f t="shared" si="8"/>
        <v>0-day</v>
      </c>
      <c r="AN193" s="46" t="str">
        <f t="shared" si="34"/>
        <v>0-day</v>
      </c>
      <c r="AO193" s="46" t="str">
        <f t="shared" si="31"/>
        <v>0-day</v>
      </c>
      <c r="AP193" s="46" t="str">
        <f t="shared" si="11"/>
        <v>0-day</v>
      </c>
      <c r="AQ193" s="46" t="str">
        <f t="shared" si="12"/>
        <v>0-day</v>
      </c>
      <c r="AR193" s="17"/>
      <c r="AS193" s="47" t="str">
        <f t="shared" si="13"/>
        <v/>
      </c>
      <c r="AT193" s="35">
        <f t="shared" si="32"/>
        <v>0</v>
      </c>
      <c r="AU193" s="48" t="e">
        <f t="shared" ca="1" si="14"/>
        <v>#NAME?</v>
      </c>
      <c r="AV193" s="48" t="e">
        <f t="shared" ca="1" si="15"/>
        <v>#NAME?</v>
      </c>
      <c r="AW193" s="49" t="e">
        <f t="shared" ca="1" si="16"/>
        <v>#NAME?</v>
      </c>
      <c r="AX193" s="48" t="e">
        <f t="shared" ca="1" si="17"/>
        <v>#NAME?</v>
      </c>
      <c r="AY193" s="49" t="str">
        <f t="shared" si="18"/>
        <v/>
      </c>
      <c r="AZ193" s="50" t="e">
        <f t="shared" ca="1" si="19"/>
        <v>#NAME?</v>
      </c>
      <c r="BA193" s="51" t="e">
        <f t="shared" ca="1" si="20"/>
        <v>#NAME?</v>
      </c>
      <c r="BB193" s="52" t="e">
        <f t="shared" ca="1" si="21"/>
        <v>#NAME?</v>
      </c>
      <c r="BC193" s="51" t="e">
        <f t="shared" ca="1" si="22"/>
        <v>#NAME?</v>
      </c>
      <c r="BD193" s="54" t="e">
        <f t="shared" ca="1" si="23"/>
        <v>#NAME?</v>
      </c>
      <c r="BE193" s="48" t="e">
        <f t="shared" ca="1" si="24"/>
        <v>#NAME?</v>
      </c>
      <c r="BF193" s="50" t="e">
        <f t="shared" ca="1" si="25"/>
        <v>#NAME?</v>
      </c>
      <c r="BG193" s="56" t="e">
        <f t="shared" ca="1" si="26"/>
        <v>#NAME?</v>
      </c>
      <c r="BH193" s="22"/>
      <c r="BI193" s="22"/>
      <c r="BJ193" s="22"/>
      <c r="BK193" s="22"/>
      <c r="BL193" s="22"/>
      <c r="BM193" s="22"/>
      <c r="BN193" s="24"/>
      <c r="BO193" s="24"/>
    </row>
    <row r="194" spans="1:67" ht="15.5">
      <c r="A194" s="25" t="str">
        <f t="shared" si="0"/>
        <v/>
      </c>
      <c r="B194" s="89"/>
      <c r="C194" s="25"/>
      <c r="D194" s="90"/>
      <c r="E194" s="90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36"/>
      <c r="S194" s="91"/>
      <c r="T194" s="36"/>
      <c r="U194" s="82"/>
      <c r="V194" s="25"/>
      <c r="W194" s="58"/>
      <c r="X194" s="34"/>
      <c r="Y194" s="34" t="str">
        <f t="shared" si="2"/>
        <v/>
      </c>
      <c r="Z194" s="36"/>
      <c r="AA194" s="84"/>
      <c r="AB194" s="35"/>
      <c r="AC194" s="25"/>
      <c r="AD194" s="25"/>
      <c r="AE194" s="44"/>
      <c r="AF194" s="94"/>
      <c r="AG194" s="25"/>
      <c r="AH194" s="25"/>
      <c r="AI194" s="25"/>
      <c r="AJ194" s="45" t="str">
        <f t="array" ref="AJ194">IFERROR(INDEX('[1]Master Price'!$E:$E,MATCH(D194,'[1]Master Price'!$B:$B,0)),"0")</f>
        <v>0</v>
      </c>
      <c r="AK194" s="45">
        <f t="shared" si="6"/>
        <v>0</v>
      </c>
      <c r="AL194" s="46" t="str">
        <f t="shared" si="33"/>
        <v>0-day</v>
      </c>
      <c r="AM194" s="46" t="str">
        <f t="shared" si="8"/>
        <v>0-day</v>
      </c>
      <c r="AN194" s="46" t="str">
        <f t="shared" si="34"/>
        <v>0-day</v>
      </c>
      <c r="AO194" s="46" t="str">
        <f t="shared" si="31"/>
        <v>0-day</v>
      </c>
      <c r="AP194" s="46" t="str">
        <f t="shared" si="11"/>
        <v>0-day</v>
      </c>
      <c r="AQ194" s="46" t="str">
        <f t="shared" si="12"/>
        <v>0-day</v>
      </c>
      <c r="AR194" s="17"/>
      <c r="AS194" s="47" t="str">
        <f t="shared" si="13"/>
        <v/>
      </c>
      <c r="AT194" s="35">
        <f t="shared" si="32"/>
        <v>0</v>
      </c>
      <c r="AU194" s="48" t="e">
        <f t="shared" ca="1" si="14"/>
        <v>#NAME?</v>
      </c>
      <c r="AV194" s="48" t="e">
        <f t="shared" ca="1" si="15"/>
        <v>#NAME?</v>
      </c>
      <c r="AW194" s="49" t="e">
        <f t="shared" ca="1" si="16"/>
        <v>#NAME?</v>
      </c>
      <c r="AX194" s="48" t="e">
        <f t="shared" ca="1" si="17"/>
        <v>#NAME?</v>
      </c>
      <c r="AY194" s="49" t="str">
        <f t="shared" si="18"/>
        <v/>
      </c>
      <c r="AZ194" s="50" t="e">
        <f t="shared" ca="1" si="19"/>
        <v>#NAME?</v>
      </c>
      <c r="BA194" s="51" t="e">
        <f t="shared" ca="1" si="20"/>
        <v>#NAME?</v>
      </c>
      <c r="BB194" s="52" t="e">
        <f t="shared" ca="1" si="21"/>
        <v>#NAME?</v>
      </c>
      <c r="BC194" s="51" t="e">
        <f t="shared" ca="1" si="22"/>
        <v>#NAME?</v>
      </c>
      <c r="BD194" s="54" t="e">
        <f t="shared" ca="1" si="23"/>
        <v>#NAME?</v>
      </c>
      <c r="BE194" s="48" t="e">
        <f t="shared" ca="1" si="24"/>
        <v>#NAME?</v>
      </c>
      <c r="BF194" s="50" t="e">
        <f t="shared" ca="1" si="25"/>
        <v>#NAME?</v>
      </c>
      <c r="BG194" s="56" t="e">
        <f t="shared" ca="1" si="26"/>
        <v>#NAME?</v>
      </c>
      <c r="BH194" s="22"/>
      <c r="BI194" s="22"/>
      <c r="BJ194" s="22"/>
      <c r="BK194" s="22"/>
      <c r="BL194" s="22"/>
      <c r="BM194" s="22"/>
      <c r="BN194" s="24"/>
      <c r="BO194" s="24"/>
    </row>
    <row r="195" spans="1:67" ht="15.5">
      <c r="A195" s="25" t="str">
        <f t="shared" si="0"/>
        <v/>
      </c>
      <c r="B195" s="89"/>
      <c r="C195" s="25"/>
      <c r="D195" s="90"/>
      <c r="E195" s="90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36"/>
      <c r="S195" s="91"/>
      <c r="T195" s="36"/>
      <c r="U195" s="82"/>
      <c r="V195" s="25"/>
      <c r="W195" s="58"/>
      <c r="X195" s="34"/>
      <c r="Y195" s="34" t="str">
        <f t="shared" si="2"/>
        <v/>
      </c>
      <c r="Z195" s="36"/>
      <c r="AA195" s="84"/>
      <c r="AB195" s="35"/>
      <c r="AC195" s="25"/>
      <c r="AD195" s="25"/>
      <c r="AE195" s="44"/>
      <c r="AF195" s="94"/>
      <c r="AG195" s="25"/>
      <c r="AH195" s="25"/>
      <c r="AI195" s="25"/>
      <c r="AJ195" s="45" t="str">
        <f t="array" ref="AJ195">IFERROR(INDEX('[1]Master Price'!$E:$E,MATCH(D195,'[1]Master Price'!$B:$B,0)),"0")</f>
        <v>0</v>
      </c>
      <c r="AK195" s="45">
        <f t="shared" si="6"/>
        <v>0</v>
      </c>
      <c r="AL195" s="46" t="str">
        <f t="shared" si="33"/>
        <v>0-day</v>
      </c>
      <c r="AM195" s="46" t="str">
        <f t="shared" si="8"/>
        <v>0-day</v>
      </c>
      <c r="AN195" s="46" t="str">
        <f t="shared" si="34"/>
        <v>0-day</v>
      </c>
      <c r="AO195" s="46" t="str">
        <f t="shared" si="31"/>
        <v>0-day</v>
      </c>
      <c r="AP195" s="46" t="str">
        <f t="shared" si="11"/>
        <v>0-day</v>
      </c>
      <c r="AQ195" s="46" t="str">
        <f t="shared" si="12"/>
        <v>0-day</v>
      </c>
      <c r="AR195" s="17"/>
      <c r="AS195" s="47" t="str">
        <f t="shared" si="13"/>
        <v/>
      </c>
      <c r="AT195" s="35">
        <f t="shared" si="32"/>
        <v>0</v>
      </c>
      <c r="AU195" s="48" t="e">
        <f t="shared" ca="1" si="14"/>
        <v>#NAME?</v>
      </c>
      <c r="AV195" s="48" t="e">
        <f t="shared" ca="1" si="15"/>
        <v>#NAME?</v>
      </c>
      <c r="AW195" s="49" t="e">
        <f t="shared" ca="1" si="16"/>
        <v>#NAME?</v>
      </c>
      <c r="AX195" s="48" t="e">
        <f t="shared" ca="1" si="17"/>
        <v>#NAME?</v>
      </c>
      <c r="AY195" s="49" t="str">
        <f t="shared" si="18"/>
        <v/>
      </c>
      <c r="AZ195" s="50" t="e">
        <f t="shared" ca="1" si="19"/>
        <v>#NAME?</v>
      </c>
      <c r="BA195" s="51" t="e">
        <f t="shared" ca="1" si="20"/>
        <v>#NAME?</v>
      </c>
      <c r="BB195" s="52" t="e">
        <f t="shared" ca="1" si="21"/>
        <v>#NAME?</v>
      </c>
      <c r="BC195" s="51" t="e">
        <f t="shared" ca="1" si="22"/>
        <v>#NAME?</v>
      </c>
      <c r="BD195" s="54" t="e">
        <f t="shared" ca="1" si="23"/>
        <v>#NAME?</v>
      </c>
      <c r="BE195" s="48" t="e">
        <f t="shared" ca="1" si="24"/>
        <v>#NAME?</v>
      </c>
      <c r="BF195" s="50" t="e">
        <f t="shared" ca="1" si="25"/>
        <v>#NAME?</v>
      </c>
      <c r="BG195" s="56" t="e">
        <f t="shared" ca="1" si="26"/>
        <v>#NAME?</v>
      </c>
      <c r="BH195" s="22"/>
      <c r="BI195" s="22"/>
      <c r="BJ195" s="22"/>
      <c r="BK195" s="22"/>
      <c r="BL195" s="22"/>
      <c r="BM195" s="22"/>
      <c r="BN195" s="24"/>
      <c r="BO195" s="24"/>
    </row>
    <row r="196" spans="1:67" ht="15.5">
      <c r="A196" s="25" t="str">
        <f t="shared" si="0"/>
        <v/>
      </c>
      <c r="B196" s="89"/>
      <c r="C196" s="25"/>
      <c r="D196" s="90"/>
      <c r="E196" s="90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36"/>
      <c r="S196" s="91"/>
      <c r="T196" s="36"/>
      <c r="U196" s="82"/>
      <c r="V196" s="25"/>
      <c r="W196" s="58"/>
      <c r="X196" s="34"/>
      <c r="Y196" s="34" t="str">
        <f t="shared" si="2"/>
        <v/>
      </c>
      <c r="Z196" s="36"/>
      <c r="AA196" s="84"/>
      <c r="AB196" s="35"/>
      <c r="AC196" s="25"/>
      <c r="AD196" s="25"/>
      <c r="AE196" s="44"/>
      <c r="AF196" s="94"/>
      <c r="AG196" s="25"/>
      <c r="AH196" s="25"/>
      <c r="AI196" s="25"/>
      <c r="AJ196" s="45" t="str">
        <f t="array" ref="AJ196">IFERROR(INDEX('[1]Master Price'!$E:$E,MATCH(D196,'[1]Master Price'!$B:$B,0)),"0")</f>
        <v>0</v>
      </c>
      <c r="AK196" s="45">
        <f t="shared" si="6"/>
        <v>0</v>
      </c>
      <c r="AL196" s="46" t="str">
        <f t="shared" si="33"/>
        <v>0-day</v>
      </c>
      <c r="AM196" s="46" t="str">
        <f t="shared" si="8"/>
        <v>0-day</v>
      </c>
      <c r="AN196" s="46" t="str">
        <f t="shared" si="34"/>
        <v>0-day</v>
      </c>
      <c r="AO196" s="46" t="str">
        <f t="shared" si="31"/>
        <v>0-day</v>
      </c>
      <c r="AP196" s="46" t="str">
        <f t="shared" si="11"/>
        <v>0-day</v>
      </c>
      <c r="AQ196" s="46" t="str">
        <f t="shared" si="12"/>
        <v>0-day</v>
      </c>
      <c r="AR196" s="17"/>
      <c r="AS196" s="47" t="str">
        <f t="shared" si="13"/>
        <v/>
      </c>
      <c r="AT196" s="35">
        <f t="shared" si="32"/>
        <v>0</v>
      </c>
      <c r="AU196" s="48" t="e">
        <f t="shared" ca="1" si="14"/>
        <v>#NAME?</v>
      </c>
      <c r="AV196" s="48" t="e">
        <f t="shared" ca="1" si="15"/>
        <v>#NAME?</v>
      </c>
      <c r="AW196" s="49" t="e">
        <f t="shared" ca="1" si="16"/>
        <v>#NAME?</v>
      </c>
      <c r="AX196" s="48" t="e">
        <f t="shared" ca="1" si="17"/>
        <v>#NAME?</v>
      </c>
      <c r="AY196" s="49" t="str">
        <f t="shared" si="18"/>
        <v/>
      </c>
      <c r="AZ196" s="50" t="e">
        <f t="shared" ca="1" si="19"/>
        <v>#NAME?</v>
      </c>
      <c r="BA196" s="51" t="e">
        <f t="shared" ca="1" si="20"/>
        <v>#NAME?</v>
      </c>
      <c r="BB196" s="52" t="e">
        <f t="shared" ca="1" si="21"/>
        <v>#NAME?</v>
      </c>
      <c r="BC196" s="51" t="e">
        <f t="shared" ca="1" si="22"/>
        <v>#NAME?</v>
      </c>
      <c r="BD196" s="54" t="e">
        <f t="shared" ca="1" si="23"/>
        <v>#NAME?</v>
      </c>
      <c r="BE196" s="48" t="e">
        <f t="shared" ca="1" si="24"/>
        <v>#NAME?</v>
      </c>
      <c r="BF196" s="50" t="e">
        <f t="shared" ca="1" si="25"/>
        <v>#NAME?</v>
      </c>
      <c r="BG196" s="56" t="e">
        <f t="shared" ca="1" si="26"/>
        <v>#NAME?</v>
      </c>
      <c r="BH196" s="22"/>
      <c r="BI196" s="22"/>
      <c r="BJ196" s="22"/>
      <c r="BK196" s="22"/>
      <c r="BL196" s="22"/>
      <c r="BM196" s="22"/>
      <c r="BN196" s="24"/>
      <c r="BO196" s="24"/>
    </row>
    <row r="197" spans="1:67" ht="15.5">
      <c r="A197" s="25" t="str">
        <f t="shared" si="0"/>
        <v/>
      </c>
      <c r="B197" s="89"/>
      <c r="C197" s="25"/>
      <c r="D197" s="90"/>
      <c r="E197" s="90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36"/>
      <c r="S197" s="91"/>
      <c r="T197" s="36"/>
      <c r="U197" s="82"/>
      <c r="V197" s="25"/>
      <c r="W197" s="58"/>
      <c r="X197" s="34"/>
      <c r="Y197" s="34" t="str">
        <f t="shared" si="2"/>
        <v/>
      </c>
      <c r="Z197" s="36"/>
      <c r="AA197" s="84"/>
      <c r="AB197" s="35"/>
      <c r="AC197" s="25"/>
      <c r="AD197" s="25"/>
      <c r="AE197" s="44"/>
      <c r="AF197" s="94"/>
      <c r="AG197" s="25"/>
      <c r="AH197" s="25"/>
      <c r="AI197" s="25"/>
      <c r="AJ197" s="45" t="str">
        <f t="array" ref="AJ197">IFERROR(INDEX('[1]Master Price'!$E:$E,MATCH(D197,'[1]Master Price'!$B:$B,0)),"0")</f>
        <v>0</v>
      </c>
      <c r="AK197" s="45">
        <f t="shared" si="6"/>
        <v>0</v>
      </c>
      <c r="AL197" s="46" t="str">
        <f t="shared" si="33"/>
        <v>0-day</v>
      </c>
      <c r="AM197" s="46" t="str">
        <f t="shared" si="8"/>
        <v>0-day</v>
      </c>
      <c r="AN197" s="46" t="str">
        <f t="shared" si="34"/>
        <v>0-day</v>
      </c>
      <c r="AO197" s="46" t="str">
        <f t="shared" si="31"/>
        <v>0-day</v>
      </c>
      <c r="AP197" s="46" t="str">
        <f t="shared" si="11"/>
        <v>0-day</v>
      </c>
      <c r="AQ197" s="46" t="str">
        <f t="shared" si="12"/>
        <v>0-day</v>
      </c>
      <c r="AR197" s="17"/>
      <c r="AS197" s="47" t="str">
        <f t="shared" si="13"/>
        <v/>
      </c>
      <c r="AT197" s="35">
        <f t="shared" si="32"/>
        <v>0</v>
      </c>
      <c r="AU197" s="48" t="e">
        <f t="shared" ca="1" si="14"/>
        <v>#NAME?</v>
      </c>
      <c r="AV197" s="48" t="e">
        <f t="shared" ca="1" si="15"/>
        <v>#NAME?</v>
      </c>
      <c r="AW197" s="49" t="e">
        <f t="shared" ca="1" si="16"/>
        <v>#NAME?</v>
      </c>
      <c r="AX197" s="48" t="e">
        <f t="shared" ca="1" si="17"/>
        <v>#NAME?</v>
      </c>
      <c r="AY197" s="49" t="str">
        <f t="shared" si="18"/>
        <v/>
      </c>
      <c r="AZ197" s="50" t="e">
        <f t="shared" ca="1" si="19"/>
        <v>#NAME?</v>
      </c>
      <c r="BA197" s="51" t="e">
        <f t="shared" ca="1" si="20"/>
        <v>#NAME?</v>
      </c>
      <c r="BB197" s="52" t="e">
        <f t="shared" ca="1" si="21"/>
        <v>#NAME?</v>
      </c>
      <c r="BC197" s="51" t="e">
        <f t="shared" ca="1" si="22"/>
        <v>#NAME?</v>
      </c>
      <c r="BD197" s="54" t="e">
        <f t="shared" ca="1" si="23"/>
        <v>#NAME?</v>
      </c>
      <c r="BE197" s="48" t="e">
        <f t="shared" ca="1" si="24"/>
        <v>#NAME?</v>
      </c>
      <c r="BF197" s="50" t="e">
        <f t="shared" ca="1" si="25"/>
        <v>#NAME?</v>
      </c>
      <c r="BG197" s="56" t="e">
        <f t="shared" ca="1" si="26"/>
        <v>#NAME?</v>
      </c>
      <c r="BH197" s="22"/>
      <c r="BI197" s="22"/>
      <c r="BJ197" s="22"/>
      <c r="BK197" s="22"/>
      <c r="BL197" s="22"/>
      <c r="BM197" s="22"/>
      <c r="BN197" s="24"/>
      <c r="BO197" s="24"/>
    </row>
    <row r="198" spans="1:67" ht="15.5">
      <c r="A198" s="25" t="str">
        <f t="shared" si="0"/>
        <v/>
      </c>
      <c r="B198" s="89"/>
      <c r="C198" s="25"/>
      <c r="D198" s="90"/>
      <c r="E198" s="90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36"/>
      <c r="S198" s="91"/>
      <c r="T198" s="36"/>
      <c r="U198" s="82"/>
      <c r="V198" s="25"/>
      <c r="W198" s="58"/>
      <c r="X198" s="34"/>
      <c r="Y198" s="34" t="str">
        <f t="shared" si="2"/>
        <v/>
      </c>
      <c r="Z198" s="36"/>
      <c r="AA198" s="84"/>
      <c r="AB198" s="35"/>
      <c r="AC198" s="25"/>
      <c r="AD198" s="25"/>
      <c r="AE198" s="44"/>
      <c r="AF198" s="94"/>
      <c r="AG198" s="25"/>
      <c r="AH198" s="25"/>
      <c r="AI198" s="25"/>
      <c r="AJ198" s="45" t="str">
        <f t="array" ref="AJ198">IFERROR(INDEX('[1]Master Price'!$E:$E,MATCH(D198,'[1]Master Price'!$B:$B,0)),"0")</f>
        <v>0</v>
      </c>
      <c r="AK198" s="45">
        <f t="shared" si="6"/>
        <v>0</v>
      </c>
      <c r="AL198" s="46" t="str">
        <f t="shared" si="33"/>
        <v>0-day</v>
      </c>
      <c r="AM198" s="46" t="str">
        <f t="shared" si="8"/>
        <v>0-day</v>
      </c>
      <c r="AN198" s="46" t="str">
        <f t="shared" si="34"/>
        <v>0-day</v>
      </c>
      <c r="AO198" s="46" t="str">
        <f t="shared" si="31"/>
        <v>0-day</v>
      </c>
      <c r="AP198" s="46" t="str">
        <f t="shared" si="11"/>
        <v>0-day</v>
      </c>
      <c r="AQ198" s="46" t="str">
        <f t="shared" si="12"/>
        <v>0-day</v>
      </c>
      <c r="AR198" s="17"/>
      <c r="AS198" s="47" t="str">
        <f t="shared" si="13"/>
        <v/>
      </c>
      <c r="AT198" s="35">
        <f t="shared" si="32"/>
        <v>0</v>
      </c>
      <c r="AU198" s="48" t="e">
        <f t="shared" ca="1" si="14"/>
        <v>#NAME?</v>
      </c>
      <c r="AV198" s="48" t="e">
        <f t="shared" ca="1" si="15"/>
        <v>#NAME?</v>
      </c>
      <c r="AW198" s="49" t="e">
        <f t="shared" ca="1" si="16"/>
        <v>#NAME?</v>
      </c>
      <c r="AX198" s="48" t="e">
        <f t="shared" ca="1" si="17"/>
        <v>#NAME?</v>
      </c>
      <c r="AY198" s="49" t="str">
        <f t="shared" si="18"/>
        <v/>
      </c>
      <c r="AZ198" s="50" t="e">
        <f t="shared" ca="1" si="19"/>
        <v>#NAME?</v>
      </c>
      <c r="BA198" s="51" t="e">
        <f t="shared" ca="1" si="20"/>
        <v>#NAME?</v>
      </c>
      <c r="BB198" s="52" t="e">
        <f t="shared" ca="1" si="21"/>
        <v>#NAME?</v>
      </c>
      <c r="BC198" s="51" t="e">
        <f t="shared" ca="1" si="22"/>
        <v>#NAME?</v>
      </c>
      <c r="BD198" s="54" t="e">
        <f t="shared" ca="1" si="23"/>
        <v>#NAME?</v>
      </c>
      <c r="BE198" s="48" t="e">
        <f t="shared" ca="1" si="24"/>
        <v>#NAME?</v>
      </c>
      <c r="BF198" s="50" t="e">
        <f t="shared" ca="1" si="25"/>
        <v>#NAME?</v>
      </c>
      <c r="BG198" s="56" t="e">
        <f t="shared" ca="1" si="26"/>
        <v>#NAME?</v>
      </c>
      <c r="BH198" s="22"/>
      <c r="BI198" s="22"/>
      <c r="BJ198" s="22"/>
      <c r="BK198" s="22"/>
      <c r="BL198" s="22"/>
      <c r="BM198" s="22"/>
      <c r="BN198" s="24"/>
      <c r="BO198" s="24"/>
    </row>
    <row r="199" spans="1:67" ht="15.5">
      <c r="A199" s="25" t="str">
        <f t="shared" si="0"/>
        <v/>
      </c>
      <c r="B199" s="89"/>
      <c r="C199" s="25"/>
      <c r="D199" s="90"/>
      <c r="E199" s="90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36"/>
      <c r="S199" s="91"/>
      <c r="T199" s="36"/>
      <c r="U199" s="82"/>
      <c r="V199" s="25"/>
      <c r="W199" s="58"/>
      <c r="X199" s="34"/>
      <c r="Y199" s="34"/>
      <c r="Z199" s="36"/>
      <c r="AA199" s="84"/>
      <c r="AB199" s="35"/>
      <c r="AC199" s="25"/>
      <c r="AD199" s="25"/>
      <c r="AE199" s="44"/>
      <c r="AF199" s="94"/>
      <c r="AG199" s="25"/>
      <c r="AH199" s="25"/>
      <c r="AI199" s="25"/>
      <c r="AJ199" s="45" t="str">
        <f t="array" ref="AJ199">IFERROR(INDEX('[1]Master Price'!$E:$E,MATCH(D199,'[1]Master Price'!$B:$B,0)),"0")</f>
        <v>0</v>
      </c>
      <c r="AK199" s="45">
        <f t="shared" si="6"/>
        <v>0</v>
      </c>
      <c r="AL199" s="46" t="str">
        <f t="shared" si="33"/>
        <v>0-day</v>
      </c>
      <c r="AM199" s="46" t="str">
        <f t="shared" si="8"/>
        <v>0-day</v>
      </c>
      <c r="AN199" s="46" t="str">
        <f t="shared" si="34"/>
        <v>0-day</v>
      </c>
      <c r="AO199" s="46" t="str">
        <f t="shared" si="31"/>
        <v>0-day</v>
      </c>
      <c r="AP199" s="46" t="str">
        <f t="shared" si="11"/>
        <v>0-day</v>
      </c>
      <c r="AQ199" s="46" t="str">
        <f t="shared" si="12"/>
        <v>0-day</v>
      </c>
      <c r="AR199" s="17"/>
      <c r="AS199" s="47" t="str">
        <f t="shared" si="13"/>
        <v/>
      </c>
      <c r="AT199" s="35">
        <f t="shared" si="32"/>
        <v>0</v>
      </c>
      <c r="AU199" s="48" t="e">
        <f t="shared" ca="1" si="14"/>
        <v>#NAME?</v>
      </c>
      <c r="AV199" s="48" t="e">
        <f t="shared" ca="1" si="15"/>
        <v>#NAME?</v>
      </c>
      <c r="AW199" s="49" t="e">
        <f t="shared" ca="1" si="16"/>
        <v>#NAME?</v>
      </c>
      <c r="AX199" s="48" t="e">
        <f t="shared" ca="1" si="17"/>
        <v>#NAME?</v>
      </c>
      <c r="AY199" s="49" t="str">
        <f t="shared" si="18"/>
        <v/>
      </c>
      <c r="AZ199" s="50" t="e">
        <f t="shared" ca="1" si="19"/>
        <v>#NAME?</v>
      </c>
      <c r="BA199" s="51" t="e">
        <f t="shared" ca="1" si="20"/>
        <v>#NAME?</v>
      </c>
      <c r="BB199" s="52" t="e">
        <f t="shared" ca="1" si="21"/>
        <v>#NAME?</v>
      </c>
      <c r="BC199" s="51" t="e">
        <f t="shared" ca="1" si="22"/>
        <v>#NAME?</v>
      </c>
      <c r="BD199" s="54" t="e">
        <f t="shared" ca="1" si="23"/>
        <v>#NAME?</v>
      </c>
      <c r="BE199" s="48" t="e">
        <f t="shared" ca="1" si="24"/>
        <v>#NAME?</v>
      </c>
      <c r="BF199" s="50" t="e">
        <f t="shared" ca="1" si="25"/>
        <v>#NAME?</v>
      </c>
      <c r="BG199" s="56" t="e">
        <f t="shared" ca="1" si="26"/>
        <v>#NAME?</v>
      </c>
      <c r="BH199" s="22"/>
      <c r="BI199" s="22"/>
      <c r="BJ199" s="22"/>
      <c r="BK199" s="22"/>
      <c r="BL199" s="22"/>
      <c r="BM199" s="22"/>
      <c r="BN199" s="24"/>
      <c r="BO199" s="24"/>
    </row>
    <row r="200" spans="1:67" ht="15.5">
      <c r="A200" s="25" t="str">
        <f t="shared" si="0"/>
        <v/>
      </c>
      <c r="B200" s="89"/>
      <c r="C200" s="25"/>
      <c r="D200" s="90"/>
      <c r="E200" s="90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36"/>
      <c r="S200" s="91"/>
      <c r="T200" s="36"/>
      <c r="U200" s="82"/>
      <c r="V200" s="25"/>
      <c r="W200" s="58"/>
      <c r="X200" s="34"/>
      <c r="Y200" s="34"/>
      <c r="Z200" s="36"/>
      <c r="AA200" s="84"/>
      <c r="AB200" s="35"/>
      <c r="AC200" s="25"/>
      <c r="AD200" s="25"/>
      <c r="AE200" s="44"/>
      <c r="AF200" s="94"/>
      <c r="AG200" s="25"/>
      <c r="AH200" s="25"/>
      <c r="AI200" s="25"/>
      <c r="AJ200" s="45" t="str">
        <f t="array" ref="AJ200">IFERROR(INDEX('[1]Master Price'!$E:$E,MATCH(D200,'[1]Master Price'!$B:$B,0)),"0")</f>
        <v>0</v>
      </c>
      <c r="AK200" s="45">
        <f t="shared" si="6"/>
        <v>0</v>
      </c>
      <c r="AL200" s="46" t="str">
        <f t="shared" si="33"/>
        <v>0-day</v>
      </c>
      <c r="AM200" s="46" t="str">
        <f t="shared" si="8"/>
        <v>0-day</v>
      </c>
      <c r="AN200" s="46" t="str">
        <f t="shared" si="34"/>
        <v>0-day</v>
      </c>
      <c r="AO200" s="46" t="str">
        <f t="shared" si="31"/>
        <v>0-day</v>
      </c>
      <c r="AP200" s="46" t="str">
        <f t="shared" si="11"/>
        <v>0-day</v>
      </c>
      <c r="AQ200" s="46" t="str">
        <f t="shared" si="12"/>
        <v>0-day</v>
      </c>
      <c r="AR200" s="17"/>
      <c r="AS200" s="47" t="str">
        <f t="shared" si="13"/>
        <v/>
      </c>
      <c r="AT200" s="35">
        <f t="shared" si="32"/>
        <v>0</v>
      </c>
      <c r="AU200" s="48" t="e">
        <f t="shared" ca="1" si="14"/>
        <v>#NAME?</v>
      </c>
      <c r="AV200" s="48" t="e">
        <f t="shared" ca="1" si="15"/>
        <v>#NAME?</v>
      </c>
      <c r="AW200" s="49" t="e">
        <f t="shared" ca="1" si="16"/>
        <v>#NAME?</v>
      </c>
      <c r="AX200" s="48" t="e">
        <f t="shared" ca="1" si="17"/>
        <v>#NAME?</v>
      </c>
      <c r="AY200" s="49" t="str">
        <f t="shared" si="18"/>
        <v/>
      </c>
      <c r="AZ200" s="50" t="e">
        <f t="shared" ca="1" si="19"/>
        <v>#NAME?</v>
      </c>
      <c r="BA200" s="51" t="e">
        <f t="shared" ca="1" si="20"/>
        <v>#NAME?</v>
      </c>
      <c r="BB200" s="52" t="e">
        <f t="shared" ca="1" si="21"/>
        <v>#NAME?</v>
      </c>
      <c r="BC200" s="51" t="e">
        <f t="shared" ca="1" si="22"/>
        <v>#NAME?</v>
      </c>
      <c r="BD200" s="54" t="e">
        <f t="shared" ca="1" si="23"/>
        <v>#NAME?</v>
      </c>
      <c r="BE200" s="48" t="e">
        <f t="shared" ca="1" si="24"/>
        <v>#NAME?</v>
      </c>
      <c r="BF200" s="50" t="e">
        <f t="shared" ca="1" si="25"/>
        <v>#NAME?</v>
      </c>
      <c r="BG200" s="56" t="e">
        <f t="shared" ca="1" si="26"/>
        <v>#NAME?</v>
      </c>
      <c r="BH200" s="22"/>
      <c r="BI200" s="22"/>
      <c r="BJ200" s="22"/>
      <c r="BK200" s="22"/>
      <c r="BL200" s="22"/>
      <c r="BM200" s="22"/>
      <c r="BN200" s="24"/>
      <c r="BO200" s="24"/>
    </row>
    <row r="201" spans="1:67" ht="15.5">
      <c r="A201" s="25" t="str">
        <f t="shared" si="0"/>
        <v/>
      </c>
      <c r="B201" s="89"/>
      <c r="C201" s="25"/>
      <c r="D201" s="90"/>
      <c r="E201" s="90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36"/>
      <c r="S201" s="91"/>
      <c r="T201" s="36"/>
      <c r="U201" s="82"/>
      <c r="V201" s="25"/>
      <c r="W201" s="58"/>
      <c r="X201" s="34"/>
      <c r="Y201" s="34"/>
      <c r="Z201" s="36"/>
      <c r="AA201" s="84"/>
      <c r="AB201" s="35"/>
      <c r="AC201" s="25"/>
      <c r="AD201" s="25"/>
      <c r="AE201" s="44"/>
      <c r="AF201" s="94"/>
      <c r="AG201" s="25"/>
      <c r="AH201" s="25"/>
      <c r="AI201" s="25"/>
      <c r="AJ201" s="45" t="str">
        <f t="array" ref="AJ201">IFERROR(INDEX('[1]Master Price'!$E:$E,MATCH(D201,'[1]Master Price'!$B:$B,0)),"0")</f>
        <v>0</v>
      </c>
      <c r="AK201" s="45">
        <f t="shared" si="6"/>
        <v>0</v>
      </c>
      <c r="AL201" s="46" t="str">
        <f t="shared" si="33"/>
        <v>0-day</v>
      </c>
      <c r="AM201" s="46" t="str">
        <f t="shared" si="8"/>
        <v>0-day</v>
      </c>
      <c r="AN201" s="46" t="str">
        <f t="shared" si="34"/>
        <v>0-day</v>
      </c>
      <c r="AO201" s="46" t="str">
        <f t="shared" si="31"/>
        <v>0-day</v>
      </c>
      <c r="AP201" s="46" t="str">
        <f t="shared" si="11"/>
        <v>0-day</v>
      </c>
      <c r="AQ201" s="46" t="str">
        <f t="shared" si="12"/>
        <v>0-day</v>
      </c>
      <c r="AR201" s="17"/>
      <c r="AS201" s="47" t="str">
        <f t="shared" si="13"/>
        <v/>
      </c>
      <c r="AT201" s="35">
        <f t="shared" si="32"/>
        <v>0</v>
      </c>
      <c r="AU201" s="48" t="e">
        <f t="shared" ca="1" si="14"/>
        <v>#NAME?</v>
      </c>
      <c r="AV201" s="48" t="e">
        <f t="shared" ca="1" si="15"/>
        <v>#NAME?</v>
      </c>
      <c r="AW201" s="49" t="e">
        <f t="shared" ca="1" si="16"/>
        <v>#NAME?</v>
      </c>
      <c r="AX201" s="48" t="e">
        <f t="shared" ca="1" si="17"/>
        <v>#NAME?</v>
      </c>
      <c r="AY201" s="49" t="str">
        <f t="shared" si="18"/>
        <v/>
      </c>
      <c r="AZ201" s="50" t="e">
        <f t="shared" ca="1" si="19"/>
        <v>#NAME?</v>
      </c>
      <c r="BA201" s="51" t="e">
        <f t="shared" ca="1" si="20"/>
        <v>#NAME?</v>
      </c>
      <c r="BB201" s="52" t="e">
        <f t="shared" ca="1" si="21"/>
        <v>#NAME?</v>
      </c>
      <c r="BC201" s="51" t="e">
        <f t="shared" ca="1" si="22"/>
        <v>#NAME?</v>
      </c>
      <c r="BD201" s="54" t="e">
        <f t="shared" ca="1" si="23"/>
        <v>#NAME?</v>
      </c>
      <c r="BE201" s="48" t="e">
        <f t="shared" ca="1" si="24"/>
        <v>#NAME?</v>
      </c>
      <c r="BF201" s="50" t="e">
        <f t="shared" ca="1" si="25"/>
        <v>#NAME?</v>
      </c>
      <c r="BG201" s="56" t="e">
        <f t="shared" ca="1" si="26"/>
        <v>#NAME?</v>
      </c>
      <c r="BH201" s="22"/>
      <c r="BI201" s="22"/>
      <c r="BJ201" s="22"/>
      <c r="BK201" s="22"/>
      <c r="BL201" s="22"/>
      <c r="BM201" s="22"/>
      <c r="BN201" s="24"/>
      <c r="BO201" s="24"/>
    </row>
    <row r="202" spans="1:67" ht="15.5">
      <c r="A202" s="25" t="str">
        <f t="shared" si="0"/>
        <v/>
      </c>
      <c r="B202" s="89"/>
      <c r="C202" s="25"/>
      <c r="D202" s="90"/>
      <c r="E202" s="90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36"/>
      <c r="S202" s="91"/>
      <c r="T202" s="36"/>
      <c r="U202" s="82"/>
      <c r="V202" s="36"/>
      <c r="W202" s="58"/>
      <c r="X202" s="34"/>
      <c r="Y202" s="34"/>
      <c r="Z202" s="36"/>
      <c r="AA202" s="84"/>
      <c r="AB202" s="35"/>
      <c r="AC202" s="25"/>
      <c r="AD202" s="25"/>
      <c r="AE202" s="44"/>
      <c r="AF202" s="94"/>
      <c r="AG202" s="25"/>
      <c r="AH202" s="25"/>
      <c r="AI202" s="25"/>
      <c r="AJ202" s="45" t="str">
        <f t="array" ref="AJ202">IFERROR(INDEX('[1]Master Price'!$E:$E,MATCH(D202,'[1]Master Price'!$B:$B,0)),"0")</f>
        <v>0</v>
      </c>
      <c r="AK202" s="45">
        <f t="shared" si="6"/>
        <v>0</v>
      </c>
      <c r="AL202" s="46" t="str">
        <f t="shared" si="33"/>
        <v>0-day</v>
      </c>
      <c r="AM202" s="46" t="str">
        <f t="shared" si="8"/>
        <v>0-day</v>
      </c>
      <c r="AN202" s="46" t="str">
        <f t="shared" si="34"/>
        <v>0-day</v>
      </c>
      <c r="AO202" s="46" t="str">
        <f t="shared" si="31"/>
        <v>0-day</v>
      </c>
      <c r="AP202" s="46" t="str">
        <f t="shared" si="11"/>
        <v>0-day</v>
      </c>
      <c r="AQ202" s="46" t="str">
        <f t="shared" si="12"/>
        <v>0-day</v>
      </c>
      <c r="AR202" s="17"/>
      <c r="AS202" s="47" t="str">
        <f t="shared" si="13"/>
        <v/>
      </c>
      <c r="AT202" s="35">
        <f t="shared" si="32"/>
        <v>0</v>
      </c>
      <c r="AU202" s="48" t="e">
        <f t="shared" ca="1" si="14"/>
        <v>#NAME?</v>
      </c>
      <c r="AV202" s="48" t="e">
        <f t="shared" ca="1" si="15"/>
        <v>#NAME?</v>
      </c>
      <c r="AW202" s="49" t="e">
        <f t="shared" ca="1" si="16"/>
        <v>#NAME?</v>
      </c>
      <c r="AX202" s="48" t="e">
        <f t="shared" ca="1" si="17"/>
        <v>#NAME?</v>
      </c>
      <c r="AY202" s="49" t="str">
        <f t="shared" si="18"/>
        <v/>
      </c>
      <c r="AZ202" s="50" t="e">
        <f t="shared" ca="1" si="19"/>
        <v>#NAME?</v>
      </c>
      <c r="BA202" s="51" t="e">
        <f t="shared" ca="1" si="20"/>
        <v>#NAME?</v>
      </c>
      <c r="BB202" s="52" t="e">
        <f t="shared" ca="1" si="21"/>
        <v>#NAME?</v>
      </c>
      <c r="BC202" s="51" t="e">
        <f t="shared" ca="1" si="22"/>
        <v>#NAME?</v>
      </c>
      <c r="BD202" s="54" t="e">
        <f t="shared" ca="1" si="23"/>
        <v>#NAME?</v>
      </c>
      <c r="BE202" s="48" t="e">
        <f t="shared" ca="1" si="24"/>
        <v>#NAME?</v>
      </c>
      <c r="BF202" s="50" t="e">
        <f t="shared" ca="1" si="25"/>
        <v>#NAME?</v>
      </c>
      <c r="BG202" s="56" t="e">
        <f t="shared" ca="1" si="26"/>
        <v>#NAME?</v>
      </c>
      <c r="BH202" s="22"/>
      <c r="BI202" s="22"/>
      <c r="BJ202" s="22"/>
      <c r="BK202" s="22"/>
      <c r="BL202" s="22"/>
      <c r="BM202" s="22"/>
      <c r="BN202" s="24"/>
      <c r="BO202" s="24"/>
    </row>
    <row r="203" spans="1:67" ht="15.5">
      <c r="A203" s="25" t="str">
        <f t="shared" si="0"/>
        <v/>
      </c>
      <c r="B203" s="89"/>
      <c r="C203" s="25"/>
      <c r="D203" s="90"/>
      <c r="E203" s="90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36"/>
      <c r="S203" s="91"/>
      <c r="T203" s="36"/>
      <c r="U203" s="82"/>
      <c r="V203" s="36"/>
      <c r="W203" s="58"/>
      <c r="X203" s="34"/>
      <c r="Y203" s="34"/>
      <c r="Z203" s="36"/>
      <c r="AA203" s="84"/>
      <c r="AB203" s="35"/>
      <c r="AC203" s="25"/>
      <c r="AD203" s="25"/>
      <c r="AE203" s="44"/>
      <c r="AF203" s="94"/>
      <c r="AG203" s="25"/>
      <c r="AH203" s="25"/>
      <c r="AI203" s="25"/>
      <c r="AJ203" s="45" t="str">
        <f t="array" ref="AJ203">IFERROR(INDEX('[1]Master Price'!$E:$E,MATCH(D203,'[1]Master Price'!$B:$B,0)),"0")</f>
        <v>0</v>
      </c>
      <c r="AK203" s="45">
        <f t="shared" si="6"/>
        <v>0</v>
      </c>
      <c r="AL203" s="46" t="str">
        <f t="shared" si="33"/>
        <v>0-day</v>
      </c>
      <c r="AM203" s="46" t="str">
        <f t="shared" si="8"/>
        <v>0-day</v>
      </c>
      <c r="AN203" s="46" t="str">
        <f t="shared" si="34"/>
        <v>0-day</v>
      </c>
      <c r="AO203" s="46" t="str">
        <f t="shared" si="31"/>
        <v>0-day</v>
      </c>
      <c r="AP203" s="46" t="str">
        <f t="shared" si="11"/>
        <v>0-day</v>
      </c>
      <c r="AQ203" s="46" t="str">
        <f t="shared" si="12"/>
        <v>0-day</v>
      </c>
      <c r="AR203" s="17"/>
      <c r="AS203" s="47" t="str">
        <f t="shared" si="13"/>
        <v/>
      </c>
      <c r="AT203" s="35">
        <f t="shared" si="32"/>
        <v>0</v>
      </c>
      <c r="AU203" s="48" t="e">
        <f t="shared" ca="1" si="14"/>
        <v>#NAME?</v>
      </c>
      <c r="AV203" s="48" t="e">
        <f t="shared" ca="1" si="15"/>
        <v>#NAME?</v>
      </c>
      <c r="AW203" s="49" t="e">
        <f t="shared" ca="1" si="16"/>
        <v>#NAME?</v>
      </c>
      <c r="AX203" s="48" t="e">
        <f t="shared" ca="1" si="17"/>
        <v>#NAME?</v>
      </c>
      <c r="AY203" s="49" t="str">
        <f t="shared" si="18"/>
        <v/>
      </c>
      <c r="AZ203" s="50" t="e">
        <f t="shared" ca="1" si="19"/>
        <v>#NAME?</v>
      </c>
      <c r="BA203" s="51" t="e">
        <f t="shared" ca="1" si="20"/>
        <v>#NAME?</v>
      </c>
      <c r="BB203" s="52" t="e">
        <f t="shared" ca="1" si="21"/>
        <v>#NAME?</v>
      </c>
      <c r="BC203" s="51" t="e">
        <f t="shared" ca="1" si="22"/>
        <v>#NAME?</v>
      </c>
      <c r="BD203" s="54" t="e">
        <f t="shared" ca="1" si="23"/>
        <v>#NAME?</v>
      </c>
      <c r="BE203" s="48" t="e">
        <f t="shared" ca="1" si="24"/>
        <v>#NAME?</v>
      </c>
      <c r="BF203" s="50" t="e">
        <f t="shared" ca="1" si="25"/>
        <v>#NAME?</v>
      </c>
      <c r="BG203" s="56" t="e">
        <f t="shared" ca="1" si="26"/>
        <v>#NAME?</v>
      </c>
      <c r="BH203" s="22"/>
      <c r="BI203" s="22"/>
      <c r="BJ203" s="22"/>
      <c r="BK203" s="22"/>
      <c r="BL203" s="22"/>
      <c r="BM203" s="22"/>
      <c r="BN203" s="24"/>
      <c r="BO203" s="24"/>
    </row>
    <row r="204" spans="1:67" ht="15.5">
      <c r="A204" s="25" t="str">
        <f t="shared" si="0"/>
        <v/>
      </c>
      <c r="B204" s="89"/>
      <c r="C204" s="25"/>
      <c r="D204" s="90"/>
      <c r="E204" s="90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36"/>
      <c r="S204" s="91"/>
      <c r="T204" s="36"/>
      <c r="U204" s="82"/>
      <c r="V204" s="36"/>
      <c r="W204" s="58"/>
      <c r="X204" s="34"/>
      <c r="Y204" s="34"/>
      <c r="Z204" s="36"/>
      <c r="AA204" s="84"/>
      <c r="AB204" s="35"/>
      <c r="AC204" s="25"/>
      <c r="AD204" s="25"/>
      <c r="AE204" s="44"/>
      <c r="AF204" s="94"/>
      <c r="AG204" s="25"/>
      <c r="AH204" s="25"/>
      <c r="AI204" s="25"/>
      <c r="AJ204" s="45" t="str">
        <f t="array" ref="AJ204">IFERROR(INDEX('[1]Master Price'!$E:$E,MATCH(D204,'[1]Master Price'!$B:$B,0)),"0")</f>
        <v>0</v>
      </c>
      <c r="AK204" s="45">
        <f t="shared" si="6"/>
        <v>0</v>
      </c>
      <c r="AL204" s="46" t="str">
        <f t="shared" si="33"/>
        <v>0-day</v>
      </c>
      <c r="AM204" s="46" t="str">
        <f t="shared" si="8"/>
        <v>0-day</v>
      </c>
      <c r="AN204" s="46" t="str">
        <f t="shared" si="34"/>
        <v>0-day</v>
      </c>
      <c r="AO204" s="46" t="str">
        <f t="shared" si="31"/>
        <v>0-day</v>
      </c>
      <c r="AP204" s="46" t="str">
        <f t="shared" si="11"/>
        <v>0-day</v>
      </c>
      <c r="AQ204" s="46" t="str">
        <f t="shared" si="12"/>
        <v>0-day</v>
      </c>
      <c r="AR204" s="17"/>
      <c r="AS204" s="47" t="str">
        <f t="shared" si="13"/>
        <v/>
      </c>
      <c r="AT204" s="35">
        <f t="shared" si="32"/>
        <v>0</v>
      </c>
      <c r="AU204" s="48" t="e">
        <f t="shared" ca="1" si="14"/>
        <v>#NAME?</v>
      </c>
      <c r="AV204" s="48" t="e">
        <f t="shared" ca="1" si="15"/>
        <v>#NAME?</v>
      </c>
      <c r="AW204" s="49" t="e">
        <f t="shared" ca="1" si="16"/>
        <v>#NAME?</v>
      </c>
      <c r="AX204" s="48" t="e">
        <f t="shared" ca="1" si="17"/>
        <v>#NAME?</v>
      </c>
      <c r="AY204" s="49" t="str">
        <f t="shared" si="18"/>
        <v/>
      </c>
      <c r="AZ204" s="50" t="e">
        <f t="shared" ca="1" si="19"/>
        <v>#NAME?</v>
      </c>
      <c r="BA204" s="51" t="e">
        <f t="shared" ca="1" si="20"/>
        <v>#NAME?</v>
      </c>
      <c r="BB204" s="52" t="e">
        <f t="shared" ca="1" si="21"/>
        <v>#NAME?</v>
      </c>
      <c r="BC204" s="51" t="e">
        <f t="shared" ca="1" si="22"/>
        <v>#NAME?</v>
      </c>
      <c r="BD204" s="54" t="e">
        <f t="shared" ca="1" si="23"/>
        <v>#NAME?</v>
      </c>
      <c r="BE204" s="48" t="e">
        <f t="shared" ca="1" si="24"/>
        <v>#NAME?</v>
      </c>
      <c r="BF204" s="50" t="e">
        <f t="shared" ca="1" si="25"/>
        <v>#NAME?</v>
      </c>
      <c r="BG204" s="56" t="e">
        <f t="shared" ca="1" si="26"/>
        <v>#NAME?</v>
      </c>
      <c r="BH204" s="22"/>
      <c r="BI204" s="22"/>
      <c r="BJ204" s="22"/>
      <c r="BK204" s="22"/>
      <c r="BL204" s="22"/>
      <c r="BM204" s="22"/>
      <c r="BN204" s="24"/>
      <c r="BO204" s="24"/>
    </row>
    <row r="205" spans="1:67" ht="15.5">
      <c r="A205" s="25" t="str">
        <f t="shared" si="0"/>
        <v/>
      </c>
      <c r="B205" s="89"/>
      <c r="C205" s="25"/>
      <c r="D205" s="90"/>
      <c r="E205" s="90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36"/>
      <c r="S205" s="91"/>
      <c r="T205" s="36"/>
      <c r="U205" s="82"/>
      <c r="V205" s="36"/>
      <c r="W205" s="58"/>
      <c r="X205" s="34"/>
      <c r="Y205" s="34"/>
      <c r="Z205" s="36"/>
      <c r="AA205" s="84"/>
      <c r="AB205" s="35"/>
      <c r="AC205" s="25"/>
      <c r="AD205" s="25"/>
      <c r="AE205" s="44"/>
      <c r="AF205" s="94"/>
      <c r="AG205" s="25"/>
      <c r="AH205" s="25"/>
      <c r="AI205" s="25"/>
      <c r="AJ205" s="45" t="str">
        <f t="array" ref="AJ205">IFERROR(INDEX('[1]Master Price'!$E:$E,MATCH(D205,'[1]Master Price'!$B:$B,0)),"0")</f>
        <v>0</v>
      </c>
      <c r="AK205" s="45">
        <f t="shared" si="6"/>
        <v>0</v>
      </c>
      <c r="AL205" s="46" t="str">
        <f t="shared" si="33"/>
        <v>0-day</v>
      </c>
      <c r="AM205" s="46" t="str">
        <f t="shared" si="8"/>
        <v>0-day</v>
      </c>
      <c r="AN205" s="46" t="str">
        <f t="shared" si="34"/>
        <v>0-day</v>
      </c>
      <c r="AO205" s="46" t="str">
        <f t="shared" si="31"/>
        <v>0-day</v>
      </c>
      <c r="AP205" s="46" t="str">
        <f t="shared" si="11"/>
        <v>0-day</v>
      </c>
      <c r="AQ205" s="46" t="str">
        <f t="shared" si="12"/>
        <v>0-day</v>
      </c>
      <c r="AR205" s="17"/>
      <c r="AS205" s="47" t="str">
        <f t="shared" si="13"/>
        <v/>
      </c>
      <c r="AT205" s="35">
        <f t="shared" si="32"/>
        <v>0</v>
      </c>
      <c r="AU205" s="48" t="e">
        <f t="shared" ca="1" si="14"/>
        <v>#NAME?</v>
      </c>
      <c r="AV205" s="48" t="e">
        <f t="shared" ca="1" si="15"/>
        <v>#NAME?</v>
      </c>
      <c r="AW205" s="49" t="e">
        <f t="shared" ca="1" si="16"/>
        <v>#NAME?</v>
      </c>
      <c r="AX205" s="48" t="e">
        <f t="shared" ca="1" si="17"/>
        <v>#NAME?</v>
      </c>
      <c r="AY205" s="49" t="str">
        <f t="shared" si="18"/>
        <v/>
      </c>
      <c r="AZ205" s="50" t="e">
        <f t="shared" ca="1" si="19"/>
        <v>#NAME?</v>
      </c>
      <c r="BA205" s="51" t="e">
        <f t="shared" ca="1" si="20"/>
        <v>#NAME?</v>
      </c>
      <c r="BB205" s="52" t="e">
        <f t="shared" ca="1" si="21"/>
        <v>#NAME?</v>
      </c>
      <c r="BC205" s="51" t="e">
        <f t="shared" ca="1" si="22"/>
        <v>#NAME?</v>
      </c>
      <c r="BD205" s="54" t="e">
        <f t="shared" ca="1" si="23"/>
        <v>#NAME?</v>
      </c>
      <c r="BE205" s="48" t="e">
        <f t="shared" ca="1" si="24"/>
        <v>#NAME?</v>
      </c>
      <c r="BF205" s="50" t="e">
        <f t="shared" ca="1" si="25"/>
        <v>#NAME?</v>
      </c>
      <c r="BG205" s="56" t="e">
        <f t="shared" ca="1" si="26"/>
        <v>#NAME?</v>
      </c>
      <c r="BH205" s="22"/>
      <c r="BI205" s="22"/>
      <c r="BJ205" s="22"/>
      <c r="BK205" s="22"/>
      <c r="BL205" s="22"/>
      <c r="BM205" s="22"/>
      <c r="BN205" s="24"/>
      <c r="BO205" s="24"/>
    </row>
    <row r="206" spans="1:67" ht="15.5">
      <c r="A206" s="25" t="str">
        <f t="shared" si="0"/>
        <v/>
      </c>
      <c r="B206" s="89"/>
      <c r="C206" s="25"/>
      <c r="D206" s="90"/>
      <c r="E206" s="90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36"/>
      <c r="S206" s="91"/>
      <c r="T206" s="36"/>
      <c r="U206" s="82"/>
      <c r="V206" s="36"/>
      <c r="W206" s="58"/>
      <c r="X206" s="34"/>
      <c r="Y206" s="34"/>
      <c r="Z206" s="36"/>
      <c r="AA206" s="84"/>
      <c r="AB206" s="35"/>
      <c r="AC206" s="25"/>
      <c r="AD206" s="25"/>
      <c r="AE206" s="44"/>
      <c r="AF206" s="94"/>
      <c r="AG206" s="25"/>
      <c r="AH206" s="25"/>
      <c r="AI206" s="25"/>
      <c r="AJ206" s="45" t="str">
        <f t="array" ref="AJ206">IFERROR(INDEX('[1]Master Price'!$E:$E,MATCH(D206,'[1]Master Price'!$B:$B,0)),"0")</f>
        <v>0</v>
      </c>
      <c r="AK206" s="45">
        <f t="shared" si="6"/>
        <v>0</v>
      </c>
      <c r="AL206" s="46" t="str">
        <f t="shared" si="33"/>
        <v>0-day</v>
      </c>
      <c r="AM206" s="46" t="str">
        <f t="shared" si="8"/>
        <v>0-day</v>
      </c>
      <c r="AN206" s="46" t="str">
        <f t="shared" si="34"/>
        <v>0-day</v>
      </c>
      <c r="AO206" s="46" t="str">
        <f t="shared" si="31"/>
        <v>0-day</v>
      </c>
      <c r="AP206" s="46" t="str">
        <f t="shared" si="11"/>
        <v>0-day</v>
      </c>
      <c r="AQ206" s="46" t="str">
        <f t="shared" si="12"/>
        <v>0-day</v>
      </c>
      <c r="AR206" s="17"/>
      <c r="AS206" s="47" t="str">
        <f t="shared" si="13"/>
        <v/>
      </c>
      <c r="AT206" s="35">
        <f t="shared" si="32"/>
        <v>0</v>
      </c>
      <c r="AU206" s="48" t="e">
        <f t="shared" ca="1" si="14"/>
        <v>#NAME?</v>
      </c>
      <c r="AV206" s="48" t="e">
        <f t="shared" ca="1" si="15"/>
        <v>#NAME?</v>
      </c>
      <c r="AW206" s="49" t="e">
        <f t="shared" ca="1" si="16"/>
        <v>#NAME?</v>
      </c>
      <c r="AX206" s="48" t="e">
        <f t="shared" ca="1" si="17"/>
        <v>#NAME?</v>
      </c>
      <c r="AY206" s="49" t="str">
        <f t="shared" si="18"/>
        <v/>
      </c>
      <c r="AZ206" s="50" t="e">
        <f t="shared" ca="1" si="19"/>
        <v>#NAME?</v>
      </c>
      <c r="BA206" s="51" t="e">
        <f t="shared" ca="1" si="20"/>
        <v>#NAME?</v>
      </c>
      <c r="BB206" s="52" t="e">
        <f t="shared" ca="1" si="21"/>
        <v>#NAME?</v>
      </c>
      <c r="BC206" s="51" t="e">
        <f t="shared" ca="1" si="22"/>
        <v>#NAME?</v>
      </c>
      <c r="BD206" s="54" t="e">
        <f t="shared" ca="1" si="23"/>
        <v>#NAME?</v>
      </c>
      <c r="BE206" s="48" t="e">
        <f t="shared" ca="1" si="24"/>
        <v>#NAME?</v>
      </c>
      <c r="BF206" s="50" t="e">
        <f t="shared" ca="1" si="25"/>
        <v>#NAME?</v>
      </c>
      <c r="BG206" s="56" t="e">
        <f t="shared" ca="1" si="26"/>
        <v>#NAME?</v>
      </c>
      <c r="BH206" s="22"/>
      <c r="BI206" s="22"/>
      <c r="BJ206" s="22"/>
      <c r="BK206" s="22"/>
      <c r="BL206" s="22"/>
      <c r="BM206" s="22"/>
      <c r="BN206" s="24"/>
      <c r="BO206" s="24"/>
    </row>
    <row r="207" spans="1:67" ht="15.5">
      <c r="A207" s="25" t="str">
        <f t="shared" si="0"/>
        <v/>
      </c>
      <c r="B207" s="89"/>
      <c r="C207" s="25"/>
      <c r="D207" s="90"/>
      <c r="E207" s="90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36"/>
      <c r="S207" s="91"/>
      <c r="T207" s="36"/>
      <c r="U207" s="82"/>
      <c r="V207" s="25"/>
      <c r="W207" s="58"/>
      <c r="X207" s="34"/>
      <c r="Y207" s="34"/>
      <c r="Z207" s="36"/>
      <c r="AA207" s="84"/>
      <c r="AB207" s="35"/>
      <c r="AC207" s="25"/>
      <c r="AD207" s="25"/>
      <c r="AE207" s="44"/>
      <c r="AF207" s="94"/>
      <c r="AG207" s="25"/>
      <c r="AH207" s="25"/>
      <c r="AI207" s="25"/>
      <c r="AJ207" s="45" t="str">
        <f t="array" ref="AJ207">IFERROR(INDEX('[1]Master Price'!$E:$E,MATCH(D207,'[1]Master Price'!$B:$B,0)),"0")</f>
        <v>0</v>
      </c>
      <c r="AK207" s="45">
        <f t="shared" si="6"/>
        <v>0</v>
      </c>
      <c r="AL207" s="46" t="str">
        <f t="shared" si="33"/>
        <v>0-day</v>
      </c>
      <c r="AM207" s="46" t="str">
        <f t="shared" si="8"/>
        <v>0-day</v>
      </c>
      <c r="AN207" s="46" t="str">
        <f t="shared" si="34"/>
        <v>0-day</v>
      </c>
      <c r="AO207" s="46" t="str">
        <f t="shared" si="31"/>
        <v>0-day</v>
      </c>
      <c r="AP207" s="46" t="str">
        <f t="shared" si="11"/>
        <v>0-day</v>
      </c>
      <c r="AQ207" s="46" t="str">
        <f t="shared" si="12"/>
        <v>0-day</v>
      </c>
      <c r="AR207" s="17"/>
      <c r="AS207" s="47" t="str">
        <f t="shared" si="13"/>
        <v/>
      </c>
      <c r="AT207" s="35">
        <f t="shared" si="32"/>
        <v>0</v>
      </c>
      <c r="AU207" s="48" t="e">
        <f t="shared" ca="1" si="14"/>
        <v>#NAME?</v>
      </c>
      <c r="AV207" s="48" t="e">
        <f t="shared" ca="1" si="15"/>
        <v>#NAME?</v>
      </c>
      <c r="AW207" s="49" t="e">
        <f t="shared" ca="1" si="16"/>
        <v>#NAME?</v>
      </c>
      <c r="AX207" s="48" t="e">
        <f t="shared" ca="1" si="17"/>
        <v>#NAME?</v>
      </c>
      <c r="AY207" s="49" t="str">
        <f t="shared" si="18"/>
        <v/>
      </c>
      <c r="AZ207" s="50" t="e">
        <f t="shared" ca="1" si="19"/>
        <v>#NAME?</v>
      </c>
      <c r="BA207" s="51" t="e">
        <f t="shared" ca="1" si="20"/>
        <v>#NAME?</v>
      </c>
      <c r="BB207" s="52" t="e">
        <f t="shared" ca="1" si="21"/>
        <v>#NAME?</v>
      </c>
      <c r="BC207" s="51" t="e">
        <f t="shared" ca="1" si="22"/>
        <v>#NAME?</v>
      </c>
      <c r="BD207" s="54" t="e">
        <f t="shared" ca="1" si="23"/>
        <v>#NAME?</v>
      </c>
      <c r="BE207" s="48" t="e">
        <f t="shared" ca="1" si="24"/>
        <v>#NAME?</v>
      </c>
      <c r="BF207" s="50" t="e">
        <f t="shared" ca="1" si="25"/>
        <v>#NAME?</v>
      </c>
      <c r="BG207" s="56" t="e">
        <f t="shared" ca="1" si="26"/>
        <v>#NAME?</v>
      </c>
      <c r="BH207" s="22"/>
      <c r="BI207" s="22"/>
      <c r="BJ207" s="22"/>
      <c r="BK207" s="22"/>
      <c r="BL207" s="22"/>
      <c r="BM207" s="22"/>
      <c r="BN207" s="24"/>
      <c r="BO207" s="24"/>
    </row>
    <row r="208" spans="1:67" ht="15.5">
      <c r="A208" s="25" t="str">
        <f t="shared" si="0"/>
        <v/>
      </c>
      <c r="B208" s="89"/>
      <c r="C208" s="25"/>
      <c r="D208" s="90"/>
      <c r="E208" s="90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36"/>
      <c r="S208" s="91"/>
      <c r="T208" s="36"/>
      <c r="U208" s="82"/>
      <c r="V208" s="25"/>
      <c r="W208" s="58"/>
      <c r="X208" s="34"/>
      <c r="Y208" s="34"/>
      <c r="Z208" s="36"/>
      <c r="AA208" s="84"/>
      <c r="AB208" s="35"/>
      <c r="AC208" s="25"/>
      <c r="AD208" s="25"/>
      <c r="AE208" s="44"/>
      <c r="AF208" s="94"/>
      <c r="AG208" s="25"/>
      <c r="AH208" s="25"/>
      <c r="AI208" s="25"/>
      <c r="AJ208" s="45" t="str">
        <f t="array" ref="AJ208">IFERROR(INDEX('[1]Master Price'!$E:$E,MATCH(D208,'[1]Master Price'!$B:$B,0)),"0")</f>
        <v>0</v>
      </c>
      <c r="AK208" s="45">
        <f t="shared" si="6"/>
        <v>0</v>
      </c>
      <c r="AL208" s="46" t="str">
        <f t="shared" ref="AL208:AL218" si="35">IFERROR(DATEDIF(B208,T209,"d"),"0")&amp;"-day"</f>
        <v>0-day</v>
      </c>
      <c r="AM208" s="46" t="str">
        <f t="shared" si="8"/>
        <v>0-day</v>
      </c>
      <c r="AN208" s="46" t="str">
        <f t="shared" ref="AN208:AN218" si="36">IFERROR(DATEDIF(T209,X208,"d"),"0")&amp;"-day"</f>
        <v>0-day</v>
      </c>
      <c r="AO208" s="46" t="str">
        <f t="shared" si="31"/>
        <v>0-day</v>
      </c>
      <c r="AP208" s="46" t="str">
        <f t="shared" si="11"/>
        <v>0-day</v>
      </c>
      <c r="AQ208" s="46" t="str">
        <f t="shared" si="12"/>
        <v>0-day</v>
      </c>
      <c r="AR208" s="17"/>
      <c r="AS208" s="47" t="str">
        <f t="shared" si="13"/>
        <v/>
      </c>
      <c r="AT208" s="35">
        <f t="shared" si="32"/>
        <v>0</v>
      </c>
      <c r="AU208" s="48" t="e">
        <f t="shared" ca="1" si="14"/>
        <v>#NAME?</v>
      </c>
      <c r="AV208" s="48" t="e">
        <f t="shared" ca="1" si="15"/>
        <v>#NAME?</v>
      </c>
      <c r="AW208" s="49" t="e">
        <f t="shared" ca="1" si="16"/>
        <v>#NAME?</v>
      </c>
      <c r="AX208" s="48" t="e">
        <f t="shared" ca="1" si="17"/>
        <v>#NAME?</v>
      </c>
      <c r="AY208" s="49" t="str">
        <f t="shared" si="18"/>
        <v/>
      </c>
      <c r="AZ208" s="50" t="e">
        <f t="shared" ca="1" si="19"/>
        <v>#NAME?</v>
      </c>
      <c r="BA208" s="51" t="e">
        <f t="shared" ca="1" si="20"/>
        <v>#NAME?</v>
      </c>
      <c r="BB208" s="52" t="e">
        <f t="shared" ca="1" si="21"/>
        <v>#NAME?</v>
      </c>
      <c r="BC208" s="51" t="e">
        <f t="shared" ca="1" si="22"/>
        <v>#NAME?</v>
      </c>
      <c r="BD208" s="54" t="e">
        <f t="shared" ca="1" si="23"/>
        <v>#NAME?</v>
      </c>
      <c r="BE208" s="48" t="e">
        <f t="shared" ca="1" si="24"/>
        <v>#NAME?</v>
      </c>
      <c r="BF208" s="50" t="e">
        <f t="shared" ca="1" si="25"/>
        <v>#NAME?</v>
      </c>
      <c r="BG208" s="56" t="e">
        <f t="shared" ca="1" si="26"/>
        <v>#NAME?</v>
      </c>
      <c r="BH208" s="22"/>
      <c r="BI208" s="22"/>
      <c r="BJ208" s="22"/>
      <c r="BK208" s="22"/>
      <c r="BL208" s="22"/>
      <c r="BM208" s="22"/>
      <c r="BN208" s="24"/>
      <c r="BO208" s="24"/>
    </row>
    <row r="209" spans="1:67" ht="15.5">
      <c r="A209" s="25" t="str">
        <f t="shared" si="0"/>
        <v/>
      </c>
      <c r="B209" s="89"/>
      <c r="C209" s="25"/>
      <c r="D209" s="90"/>
      <c r="E209" s="90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36"/>
      <c r="S209" s="91"/>
      <c r="T209" s="36"/>
      <c r="U209" s="82"/>
      <c r="V209" s="25"/>
      <c r="W209" s="58"/>
      <c r="X209" s="34"/>
      <c r="Y209" s="34"/>
      <c r="Z209" s="36"/>
      <c r="AA209" s="84"/>
      <c r="AB209" s="35"/>
      <c r="AC209" s="25"/>
      <c r="AD209" s="25"/>
      <c r="AE209" s="44"/>
      <c r="AF209" s="94"/>
      <c r="AG209" s="25"/>
      <c r="AH209" s="25"/>
      <c r="AI209" s="25"/>
      <c r="AJ209" s="45" t="str">
        <f t="array" ref="AJ209">IFERROR(INDEX('[1]Master Price'!$E:$E,MATCH(D209,'[1]Master Price'!$B:$B,0)),"0")</f>
        <v>0</v>
      </c>
      <c r="AK209" s="45">
        <f t="shared" si="6"/>
        <v>0</v>
      </c>
      <c r="AL209" s="46" t="str">
        <f t="shared" si="35"/>
        <v>0-day</v>
      </c>
      <c r="AM209" s="46" t="str">
        <f t="shared" si="8"/>
        <v>0-day</v>
      </c>
      <c r="AN209" s="46" t="str">
        <f t="shared" si="36"/>
        <v>0-day</v>
      </c>
      <c r="AO209" s="46" t="str">
        <f t="shared" si="31"/>
        <v>0-day</v>
      </c>
      <c r="AP209" s="46" t="str">
        <f t="shared" si="11"/>
        <v>0-day</v>
      </c>
      <c r="AQ209" s="46" t="str">
        <f t="shared" si="12"/>
        <v>0-day</v>
      </c>
      <c r="AR209" s="17"/>
      <c r="AS209" s="47" t="str">
        <f t="shared" si="13"/>
        <v/>
      </c>
      <c r="AT209" s="35">
        <f t="shared" si="32"/>
        <v>0</v>
      </c>
      <c r="AU209" s="48" t="e">
        <f t="shared" ca="1" si="14"/>
        <v>#NAME?</v>
      </c>
      <c r="AV209" s="48" t="e">
        <f t="shared" ca="1" si="15"/>
        <v>#NAME?</v>
      </c>
      <c r="AW209" s="49" t="e">
        <f t="shared" ca="1" si="16"/>
        <v>#NAME?</v>
      </c>
      <c r="AX209" s="48" t="e">
        <f t="shared" ca="1" si="17"/>
        <v>#NAME?</v>
      </c>
      <c r="AY209" s="49" t="str">
        <f t="shared" si="18"/>
        <v/>
      </c>
      <c r="AZ209" s="50" t="e">
        <f t="shared" ca="1" si="19"/>
        <v>#NAME?</v>
      </c>
      <c r="BA209" s="51" t="e">
        <f t="shared" ca="1" si="20"/>
        <v>#NAME?</v>
      </c>
      <c r="BB209" s="52" t="e">
        <f t="shared" ca="1" si="21"/>
        <v>#NAME?</v>
      </c>
      <c r="BC209" s="51" t="e">
        <f t="shared" ca="1" si="22"/>
        <v>#NAME?</v>
      </c>
      <c r="BD209" s="54" t="e">
        <f t="shared" ca="1" si="23"/>
        <v>#NAME?</v>
      </c>
      <c r="BE209" s="48" t="e">
        <f t="shared" ca="1" si="24"/>
        <v>#NAME?</v>
      </c>
      <c r="BF209" s="50" t="e">
        <f t="shared" ca="1" si="25"/>
        <v>#NAME?</v>
      </c>
      <c r="BG209" s="56" t="e">
        <f t="shared" ca="1" si="26"/>
        <v>#NAME?</v>
      </c>
      <c r="BH209" s="22"/>
      <c r="BI209" s="22"/>
      <c r="BJ209" s="22"/>
      <c r="BK209" s="22"/>
      <c r="BL209" s="22"/>
      <c r="BM209" s="22"/>
      <c r="BN209" s="24"/>
      <c r="BO209" s="24"/>
    </row>
    <row r="210" spans="1:67" ht="15.5">
      <c r="A210" s="25" t="str">
        <f t="shared" si="0"/>
        <v/>
      </c>
      <c r="B210" s="89"/>
      <c r="C210" s="25"/>
      <c r="D210" s="90"/>
      <c r="E210" s="90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36"/>
      <c r="S210" s="91"/>
      <c r="T210" s="36"/>
      <c r="U210" s="82"/>
      <c r="V210" s="25"/>
      <c r="W210" s="58"/>
      <c r="X210" s="34"/>
      <c r="Y210" s="34"/>
      <c r="Z210" s="36"/>
      <c r="AA210" s="84"/>
      <c r="AB210" s="35"/>
      <c r="AC210" s="25"/>
      <c r="AD210" s="25"/>
      <c r="AE210" s="44"/>
      <c r="AF210" s="94"/>
      <c r="AG210" s="25"/>
      <c r="AH210" s="25"/>
      <c r="AI210" s="25"/>
      <c r="AJ210" s="45" t="str">
        <f t="array" ref="AJ210">IFERROR(INDEX('[1]Master Price'!$E:$E,MATCH(D210,'[1]Master Price'!$B:$B,0)),"0")</f>
        <v>0</v>
      </c>
      <c r="AK210" s="45">
        <f t="shared" si="6"/>
        <v>0</v>
      </c>
      <c r="AL210" s="46" t="str">
        <f t="shared" si="35"/>
        <v>0-day</v>
      </c>
      <c r="AM210" s="46" t="str">
        <f t="shared" si="8"/>
        <v>0-day</v>
      </c>
      <c r="AN210" s="46" t="str">
        <f t="shared" si="36"/>
        <v>0-day</v>
      </c>
      <c r="AO210" s="46" t="str">
        <f t="shared" si="31"/>
        <v>0-day</v>
      </c>
      <c r="AP210" s="46" t="str">
        <f t="shared" si="11"/>
        <v>0-day</v>
      </c>
      <c r="AQ210" s="46" t="str">
        <f t="shared" si="12"/>
        <v>0-day</v>
      </c>
      <c r="AR210" s="17"/>
      <c r="AS210" s="47" t="str">
        <f t="shared" si="13"/>
        <v/>
      </c>
      <c r="AT210" s="35">
        <f t="shared" si="32"/>
        <v>0</v>
      </c>
      <c r="AU210" s="48" t="e">
        <f t="shared" ca="1" si="14"/>
        <v>#NAME?</v>
      </c>
      <c r="AV210" s="48" t="e">
        <f t="shared" ca="1" si="15"/>
        <v>#NAME?</v>
      </c>
      <c r="AW210" s="49" t="e">
        <f t="shared" ca="1" si="16"/>
        <v>#NAME?</v>
      </c>
      <c r="AX210" s="48" t="e">
        <f t="shared" ca="1" si="17"/>
        <v>#NAME?</v>
      </c>
      <c r="AY210" s="49" t="str">
        <f t="shared" si="18"/>
        <v/>
      </c>
      <c r="AZ210" s="50" t="e">
        <f t="shared" ca="1" si="19"/>
        <v>#NAME?</v>
      </c>
      <c r="BA210" s="51" t="e">
        <f t="shared" ca="1" si="20"/>
        <v>#NAME?</v>
      </c>
      <c r="BB210" s="52" t="e">
        <f t="shared" ca="1" si="21"/>
        <v>#NAME?</v>
      </c>
      <c r="BC210" s="51" t="e">
        <f t="shared" ca="1" si="22"/>
        <v>#NAME?</v>
      </c>
      <c r="BD210" s="54" t="e">
        <f t="shared" ca="1" si="23"/>
        <v>#NAME?</v>
      </c>
      <c r="BE210" s="48" t="e">
        <f t="shared" ca="1" si="24"/>
        <v>#NAME?</v>
      </c>
      <c r="BF210" s="50" t="e">
        <f t="shared" ca="1" si="25"/>
        <v>#NAME?</v>
      </c>
      <c r="BG210" s="56" t="e">
        <f t="shared" ca="1" si="26"/>
        <v>#NAME?</v>
      </c>
      <c r="BH210" s="22"/>
      <c r="BI210" s="22"/>
      <c r="BJ210" s="22"/>
      <c r="BK210" s="22"/>
      <c r="BL210" s="22"/>
      <c r="BM210" s="22"/>
      <c r="BN210" s="24"/>
      <c r="BO210" s="24"/>
    </row>
    <row r="211" spans="1:67" ht="15.5">
      <c r="A211" s="25" t="str">
        <f t="shared" si="0"/>
        <v/>
      </c>
      <c r="B211" s="89"/>
      <c r="C211" s="25"/>
      <c r="D211" s="90"/>
      <c r="E211" s="90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36"/>
      <c r="S211" s="91"/>
      <c r="T211" s="36"/>
      <c r="U211" s="82"/>
      <c r="V211" s="25"/>
      <c r="W211" s="58"/>
      <c r="X211" s="34"/>
      <c r="Y211" s="34"/>
      <c r="Z211" s="36"/>
      <c r="AA211" s="84"/>
      <c r="AB211" s="35"/>
      <c r="AC211" s="25"/>
      <c r="AD211" s="25"/>
      <c r="AE211" s="44"/>
      <c r="AF211" s="94"/>
      <c r="AG211" s="25"/>
      <c r="AH211" s="25"/>
      <c r="AI211" s="25"/>
      <c r="AJ211" s="45" t="str">
        <f t="array" ref="AJ211">IFERROR(INDEX('[1]Master Price'!$E:$E,MATCH(D211,'[1]Master Price'!$B:$B,0)),"0")</f>
        <v>0</v>
      </c>
      <c r="AK211" s="45">
        <f t="shared" si="6"/>
        <v>0</v>
      </c>
      <c r="AL211" s="46" t="str">
        <f t="shared" si="35"/>
        <v>0-day</v>
      </c>
      <c r="AM211" s="46" t="str">
        <f t="shared" si="8"/>
        <v>0-day</v>
      </c>
      <c r="AN211" s="46" t="str">
        <f t="shared" si="36"/>
        <v>0-day</v>
      </c>
      <c r="AO211" s="46" t="str">
        <f t="shared" si="31"/>
        <v>0-day</v>
      </c>
      <c r="AP211" s="46" t="str">
        <f t="shared" si="11"/>
        <v>0-day</v>
      </c>
      <c r="AQ211" s="46" t="str">
        <f t="shared" si="12"/>
        <v>0-day</v>
      </c>
      <c r="AR211" s="17"/>
      <c r="AS211" s="47" t="str">
        <f t="shared" si="13"/>
        <v/>
      </c>
      <c r="AT211" s="35">
        <f t="shared" si="32"/>
        <v>0</v>
      </c>
      <c r="AU211" s="48" t="e">
        <f t="shared" ca="1" si="14"/>
        <v>#NAME?</v>
      </c>
      <c r="AV211" s="48" t="e">
        <f t="shared" ca="1" si="15"/>
        <v>#NAME?</v>
      </c>
      <c r="AW211" s="49" t="e">
        <f t="shared" ca="1" si="16"/>
        <v>#NAME?</v>
      </c>
      <c r="AX211" s="48" t="e">
        <f t="shared" ca="1" si="17"/>
        <v>#NAME?</v>
      </c>
      <c r="AY211" s="49" t="str">
        <f t="shared" si="18"/>
        <v/>
      </c>
      <c r="AZ211" s="50" t="e">
        <f t="shared" ca="1" si="19"/>
        <v>#NAME?</v>
      </c>
      <c r="BA211" s="51" t="e">
        <f t="shared" ca="1" si="20"/>
        <v>#NAME?</v>
      </c>
      <c r="BB211" s="52" t="e">
        <f t="shared" ca="1" si="21"/>
        <v>#NAME?</v>
      </c>
      <c r="BC211" s="51" t="e">
        <f t="shared" ca="1" si="22"/>
        <v>#NAME?</v>
      </c>
      <c r="BD211" s="54" t="e">
        <f t="shared" ca="1" si="23"/>
        <v>#NAME?</v>
      </c>
      <c r="BE211" s="48" t="e">
        <f t="shared" ca="1" si="24"/>
        <v>#NAME?</v>
      </c>
      <c r="BF211" s="50" t="e">
        <f t="shared" ca="1" si="25"/>
        <v>#NAME?</v>
      </c>
      <c r="BG211" s="56" t="e">
        <f t="shared" ca="1" si="26"/>
        <v>#NAME?</v>
      </c>
      <c r="BH211" s="22"/>
      <c r="BI211" s="22"/>
      <c r="BJ211" s="22"/>
      <c r="BK211" s="22"/>
      <c r="BL211" s="22"/>
      <c r="BM211" s="22"/>
      <c r="BN211" s="24"/>
      <c r="BO211" s="24"/>
    </row>
    <row r="212" spans="1:67" ht="15.5">
      <c r="A212" s="25" t="str">
        <f t="shared" si="0"/>
        <v/>
      </c>
      <c r="B212" s="89"/>
      <c r="C212" s="25"/>
      <c r="D212" s="90"/>
      <c r="E212" s="90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36"/>
      <c r="S212" s="91"/>
      <c r="T212" s="36"/>
      <c r="U212" s="82"/>
      <c r="V212" s="25"/>
      <c r="W212" s="58"/>
      <c r="X212" s="34"/>
      <c r="Y212" s="34"/>
      <c r="Z212" s="36"/>
      <c r="AA212" s="84"/>
      <c r="AB212" s="35"/>
      <c r="AC212" s="25"/>
      <c r="AD212" s="25"/>
      <c r="AE212" s="44"/>
      <c r="AF212" s="94"/>
      <c r="AG212" s="25"/>
      <c r="AH212" s="25"/>
      <c r="AI212" s="25"/>
      <c r="AJ212" s="45" t="str">
        <f t="array" ref="AJ212">IFERROR(INDEX('[1]Master Price'!$E:$E,MATCH(D212,'[1]Master Price'!$B:$B,0)),"0")</f>
        <v>0</v>
      </c>
      <c r="AK212" s="45">
        <f t="shared" si="6"/>
        <v>0</v>
      </c>
      <c r="AL212" s="46" t="str">
        <f t="shared" si="35"/>
        <v>0-day</v>
      </c>
      <c r="AM212" s="46" t="str">
        <f t="shared" si="8"/>
        <v>0-day</v>
      </c>
      <c r="AN212" s="46" t="str">
        <f t="shared" si="36"/>
        <v>0-day</v>
      </c>
      <c r="AO212" s="46" t="str">
        <f t="shared" si="31"/>
        <v>0-day</v>
      </c>
      <c r="AP212" s="46" t="str">
        <f t="shared" si="11"/>
        <v>0-day</v>
      </c>
      <c r="AQ212" s="46" t="str">
        <f t="shared" si="12"/>
        <v>0-day</v>
      </c>
      <c r="AR212" s="17"/>
      <c r="AS212" s="47" t="str">
        <f t="shared" si="13"/>
        <v/>
      </c>
      <c r="AT212" s="35">
        <f t="shared" si="32"/>
        <v>0</v>
      </c>
      <c r="AU212" s="48" t="e">
        <f t="shared" ca="1" si="14"/>
        <v>#NAME?</v>
      </c>
      <c r="AV212" s="48" t="e">
        <f t="shared" ca="1" si="15"/>
        <v>#NAME?</v>
      </c>
      <c r="AW212" s="49" t="e">
        <f t="shared" ca="1" si="16"/>
        <v>#NAME?</v>
      </c>
      <c r="AX212" s="48" t="e">
        <f t="shared" ca="1" si="17"/>
        <v>#NAME?</v>
      </c>
      <c r="AY212" s="49" t="str">
        <f t="shared" si="18"/>
        <v/>
      </c>
      <c r="AZ212" s="50" t="e">
        <f t="shared" ca="1" si="19"/>
        <v>#NAME?</v>
      </c>
      <c r="BA212" s="51" t="e">
        <f t="shared" ca="1" si="20"/>
        <v>#NAME?</v>
      </c>
      <c r="BB212" s="52" t="e">
        <f t="shared" ca="1" si="21"/>
        <v>#NAME?</v>
      </c>
      <c r="BC212" s="51" t="e">
        <f t="shared" ca="1" si="22"/>
        <v>#NAME?</v>
      </c>
      <c r="BD212" s="54" t="e">
        <f t="shared" ca="1" si="23"/>
        <v>#NAME?</v>
      </c>
      <c r="BE212" s="48" t="e">
        <f t="shared" ca="1" si="24"/>
        <v>#NAME?</v>
      </c>
      <c r="BF212" s="50" t="e">
        <f t="shared" ca="1" si="25"/>
        <v>#NAME?</v>
      </c>
      <c r="BG212" s="56" t="e">
        <f t="shared" ca="1" si="26"/>
        <v>#NAME?</v>
      </c>
      <c r="BH212" s="22"/>
      <c r="BI212" s="22"/>
      <c r="BJ212" s="22"/>
      <c r="BK212" s="22"/>
      <c r="BL212" s="22"/>
      <c r="BM212" s="22"/>
      <c r="BN212" s="24"/>
      <c r="BO212" s="24"/>
    </row>
    <row r="213" spans="1:67" ht="15.5">
      <c r="A213" s="25" t="str">
        <f t="shared" si="0"/>
        <v/>
      </c>
      <c r="B213" s="89"/>
      <c r="C213" s="25"/>
      <c r="D213" s="90"/>
      <c r="E213" s="90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36"/>
      <c r="S213" s="91"/>
      <c r="T213" s="36"/>
      <c r="U213" s="82"/>
      <c r="V213" s="25"/>
      <c r="W213" s="58"/>
      <c r="X213" s="34"/>
      <c r="Y213" s="34"/>
      <c r="Z213" s="36"/>
      <c r="AA213" s="84"/>
      <c r="AB213" s="35"/>
      <c r="AC213" s="25"/>
      <c r="AD213" s="25"/>
      <c r="AE213" s="44"/>
      <c r="AF213" s="94"/>
      <c r="AG213" s="25"/>
      <c r="AH213" s="25"/>
      <c r="AI213" s="25"/>
      <c r="AJ213" s="45" t="str">
        <f t="array" ref="AJ213">IFERROR(INDEX('[1]Master Price'!$E:$E,MATCH(D213,'[1]Master Price'!$B:$B,0)),"0")</f>
        <v>0</v>
      </c>
      <c r="AK213" s="45">
        <f t="shared" si="6"/>
        <v>0</v>
      </c>
      <c r="AL213" s="46" t="str">
        <f t="shared" si="35"/>
        <v>0-day</v>
      </c>
      <c r="AM213" s="46" t="str">
        <f t="shared" si="8"/>
        <v>0-day</v>
      </c>
      <c r="AN213" s="46" t="str">
        <f t="shared" si="36"/>
        <v>0-day</v>
      </c>
      <c r="AO213" s="46" t="str">
        <f t="shared" si="31"/>
        <v>0-day</v>
      </c>
      <c r="AP213" s="46" t="str">
        <f t="shared" si="11"/>
        <v>0-day</v>
      </c>
      <c r="AQ213" s="46" t="str">
        <f t="shared" si="12"/>
        <v>0-day</v>
      </c>
      <c r="AR213" s="17"/>
      <c r="AS213" s="47" t="str">
        <f t="shared" si="13"/>
        <v/>
      </c>
      <c r="AT213" s="35">
        <f t="shared" si="32"/>
        <v>0</v>
      </c>
      <c r="AU213" s="48" t="e">
        <f t="shared" ca="1" si="14"/>
        <v>#NAME?</v>
      </c>
      <c r="AV213" s="48" t="e">
        <f t="shared" ca="1" si="15"/>
        <v>#NAME?</v>
      </c>
      <c r="AW213" s="49" t="e">
        <f t="shared" ca="1" si="16"/>
        <v>#NAME?</v>
      </c>
      <c r="AX213" s="48" t="e">
        <f t="shared" ca="1" si="17"/>
        <v>#NAME?</v>
      </c>
      <c r="AY213" s="49" t="str">
        <f t="shared" si="18"/>
        <v/>
      </c>
      <c r="AZ213" s="50" t="e">
        <f t="shared" ca="1" si="19"/>
        <v>#NAME?</v>
      </c>
      <c r="BA213" s="51" t="e">
        <f t="shared" ca="1" si="20"/>
        <v>#NAME?</v>
      </c>
      <c r="BB213" s="52" t="e">
        <f t="shared" ca="1" si="21"/>
        <v>#NAME?</v>
      </c>
      <c r="BC213" s="51" t="e">
        <f t="shared" ca="1" si="22"/>
        <v>#NAME?</v>
      </c>
      <c r="BD213" s="54" t="e">
        <f t="shared" ca="1" si="23"/>
        <v>#NAME?</v>
      </c>
      <c r="BE213" s="48" t="e">
        <f t="shared" ca="1" si="24"/>
        <v>#NAME?</v>
      </c>
      <c r="BF213" s="50" t="e">
        <f t="shared" ca="1" si="25"/>
        <v>#NAME?</v>
      </c>
      <c r="BG213" s="56" t="e">
        <f t="shared" ca="1" si="26"/>
        <v>#NAME?</v>
      </c>
      <c r="BH213" s="22"/>
      <c r="BI213" s="22"/>
      <c r="BJ213" s="22"/>
      <c r="BK213" s="22"/>
      <c r="BL213" s="22"/>
      <c r="BM213" s="22"/>
      <c r="BN213" s="24"/>
      <c r="BO213" s="24"/>
    </row>
    <row r="214" spans="1:67" ht="15.5">
      <c r="A214" s="25" t="str">
        <f t="shared" si="0"/>
        <v/>
      </c>
      <c r="B214" s="89"/>
      <c r="C214" s="25"/>
      <c r="D214" s="90"/>
      <c r="E214" s="90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36"/>
      <c r="S214" s="91"/>
      <c r="T214" s="36"/>
      <c r="U214" s="82"/>
      <c r="V214" s="25"/>
      <c r="W214" s="58"/>
      <c r="X214" s="34"/>
      <c r="Y214" s="34"/>
      <c r="Z214" s="36"/>
      <c r="AA214" s="84"/>
      <c r="AB214" s="35"/>
      <c r="AC214" s="25"/>
      <c r="AD214" s="25"/>
      <c r="AE214" s="44"/>
      <c r="AF214" s="94"/>
      <c r="AG214" s="25"/>
      <c r="AH214" s="25"/>
      <c r="AI214" s="25"/>
      <c r="AJ214" s="45" t="str">
        <f t="array" ref="AJ214">IFERROR(INDEX('[1]Master Price'!$E:$E,MATCH(D214,'[1]Master Price'!$B:$B,0)),"0")</f>
        <v>0</v>
      </c>
      <c r="AK214" s="45">
        <f t="shared" si="6"/>
        <v>0</v>
      </c>
      <c r="AL214" s="46" t="str">
        <f t="shared" si="35"/>
        <v>0-day</v>
      </c>
      <c r="AM214" s="46" t="str">
        <f t="shared" si="8"/>
        <v>0-day</v>
      </c>
      <c r="AN214" s="46" t="str">
        <f t="shared" si="36"/>
        <v>0-day</v>
      </c>
      <c r="AO214" s="46" t="str">
        <f t="shared" si="31"/>
        <v>0-day</v>
      </c>
      <c r="AP214" s="46" t="str">
        <f t="shared" si="11"/>
        <v>0-day</v>
      </c>
      <c r="AQ214" s="46" t="str">
        <f t="shared" si="12"/>
        <v>0-day</v>
      </c>
      <c r="AR214" s="103"/>
      <c r="AS214" s="47" t="str">
        <f t="shared" si="13"/>
        <v/>
      </c>
      <c r="AT214" s="35">
        <f t="shared" si="32"/>
        <v>0</v>
      </c>
      <c r="AU214" s="48" t="e">
        <f t="shared" ca="1" si="14"/>
        <v>#NAME?</v>
      </c>
      <c r="AV214" s="48" t="e">
        <f t="shared" ca="1" si="15"/>
        <v>#NAME?</v>
      </c>
      <c r="AW214" s="49" t="e">
        <f t="shared" ca="1" si="16"/>
        <v>#NAME?</v>
      </c>
      <c r="AX214" s="48" t="e">
        <f t="shared" ca="1" si="17"/>
        <v>#NAME?</v>
      </c>
      <c r="AY214" s="49" t="str">
        <f t="shared" si="18"/>
        <v/>
      </c>
      <c r="AZ214" s="50" t="e">
        <f t="shared" ca="1" si="19"/>
        <v>#NAME?</v>
      </c>
      <c r="BA214" s="51" t="e">
        <f t="shared" ca="1" si="20"/>
        <v>#NAME?</v>
      </c>
      <c r="BB214" s="52" t="e">
        <f t="shared" ca="1" si="21"/>
        <v>#NAME?</v>
      </c>
      <c r="BC214" s="51" t="e">
        <f t="shared" ca="1" si="22"/>
        <v>#NAME?</v>
      </c>
      <c r="BD214" s="54" t="e">
        <f t="shared" ca="1" si="23"/>
        <v>#NAME?</v>
      </c>
      <c r="BE214" s="48" t="e">
        <f t="shared" ca="1" si="24"/>
        <v>#NAME?</v>
      </c>
      <c r="BF214" s="50" t="e">
        <f t="shared" ca="1" si="25"/>
        <v>#NAME?</v>
      </c>
      <c r="BG214" s="56" t="e">
        <f t="shared" ca="1" si="26"/>
        <v>#NAME?</v>
      </c>
      <c r="BH214" s="103"/>
      <c r="BI214" s="103"/>
      <c r="BJ214" s="103"/>
      <c r="BK214" s="103"/>
      <c r="BL214" s="103"/>
      <c r="BM214" s="103"/>
      <c r="BN214" s="24"/>
      <c r="BO214" s="24"/>
    </row>
    <row r="215" spans="1:67" ht="15.5">
      <c r="A215" s="25" t="str">
        <f t="shared" si="0"/>
        <v/>
      </c>
      <c r="B215" s="89"/>
      <c r="C215" s="25"/>
      <c r="D215" s="90"/>
      <c r="E215" s="90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36"/>
      <c r="S215" s="91"/>
      <c r="T215" s="36"/>
      <c r="U215" s="82"/>
      <c r="V215" s="25"/>
      <c r="W215" s="58"/>
      <c r="X215" s="34"/>
      <c r="Y215" s="34"/>
      <c r="Z215" s="36"/>
      <c r="AA215" s="84"/>
      <c r="AB215" s="35"/>
      <c r="AC215" s="25"/>
      <c r="AD215" s="25"/>
      <c r="AE215" s="44"/>
      <c r="AF215" s="94"/>
      <c r="AG215" s="25"/>
      <c r="AH215" s="25"/>
      <c r="AI215" s="25"/>
      <c r="AJ215" s="45" t="str">
        <f t="array" ref="AJ215">IFERROR(INDEX('[1]Master Price'!$E:$E,MATCH(D215,'[1]Master Price'!$B:$B,0)),"0")</f>
        <v>0</v>
      </c>
      <c r="AK215" s="45">
        <f t="shared" si="6"/>
        <v>0</v>
      </c>
      <c r="AL215" s="46" t="str">
        <f t="shared" si="35"/>
        <v>0-day</v>
      </c>
      <c r="AM215" s="46" t="str">
        <f t="shared" si="8"/>
        <v>0-day</v>
      </c>
      <c r="AN215" s="46" t="str">
        <f t="shared" si="36"/>
        <v>0-day</v>
      </c>
      <c r="AO215" s="46" t="str">
        <f t="shared" si="31"/>
        <v>0-day</v>
      </c>
      <c r="AP215" s="46" t="str">
        <f t="shared" si="11"/>
        <v>0-day</v>
      </c>
      <c r="AQ215" s="46" t="str">
        <f t="shared" si="12"/>
        <v>0-day</v>
      </c>
      <c r="AR215" s="103"/>
      <c r="AS215" s="47" t="str">
        <f t="shared" si="13"/>
        <v/>
      </c>
      <c r="AT215" s="35">
        <f t="shared" si="32"/>
        <v>0</v>
      </c>
      <c r="AU215" s="48" t="e">
        <f t="shared" ca="1" si="14"/>
        <v>#NAME?</v>
      </c>
      <c r="AV215" s="48" t="e">
        <f t="shared" ca="1" si="15"/>
        <v>#NAME?</v>
      </c>
      <c r="AW215" s="49" t="e">
        <f t="shared" ca="1" si="16"/>
        <v>#NAME?</v>
      </c>
      <c r="AX215" s="48" t="e">
        <f t="shared" ca="1" si="17"/>
        <v>#NAME?</v>
      </c>
      <c r="AY215" s="49" t="str">
        <f t="shared" si="18"/>
        <v/>
      </c>
      <c r="AZ215" s="50" t="e">
        <f t="shared" ca="1" si="19"/>
        <v>#NAME?</v>
      </c>
      <c r="BA215" s="51" t="e">
        <f t="shared" ca="1" si="20"/>
        <v>#NAME?</v>
      </c>
      <c r="BB215" s="52" t="e">
        <f t="shared" ca="1" si="21"/>
        <v>#NAME?</v>
      </c>
      <c r="BC215" s="51" t="e">
        <f t="shared" ca="1" si="22"/>
        <v>#NAME?</v>
      </c>
      <c r="BD215" s="54" t="e">
        <f t="shared" ca="1" si="23"/>
        <v>#NAME?</v>
      </c>
      <c r="BE215" s="48" t="e">
        <f t="shared" ca="1" si="24"/>
        <v>#NAME?</v>
      </c>
      <c r="BF215" s="50" t="e">
        <f t="shared" ca="1" si="25"/>
        <v>#NAME?</v>
      </c>
      <c r="BG215" s="56" t="e">
        <f t="shared" ca="1" si="26"/>
        <v>#NAME?</v>
      </c>
      <c r="BH215" s="103"/>
      <c r="BI215" s="103"/>
      <c r="BJ215" s="103"/>
      <c r="BK215" s="103"/>
      <c r="BL215" s="103"/>
      <c r="BM215" s="103"/>
      <c r="BN215" s="24"/>
      <c r="BO215" s="24"/>
    </row>
    <row r="216" spans="1:67" ht="15.5">
      <c r="A216" s="25" t="str">
        <f t="shared" si="0"/>
        <v/>
      </c>
      <c r="B216" s="89"/>
      <c r="C216" s="25"/>
      <c r="D216" s="90"/>
      <c r="E216" s="90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36"/>
      <c r="S216" s="91"/>
      <c r="T216" s="36"/>
      <c r="U216" s="82"/>
      <c r="V216" s="36"/>
      <c r="W216" s="58"/>
      <c r="X216" s="34"/>
      <c r="Y216" s="34"/>
      <c r="Z216" s="36"/>
      <c r="AA216" s="84"/>
      <c r="AB216" s="35"/>
      <c r="AC216" s="25"/>
      <c r="AD216" s="25"/>
      <c r="AE216" s="44"/>
      <c r="AF216" s="94"/>
      <c r="AG216" s="25"/>
      <c r="AH216" s="25"/>
      <c r="AI216" s="25"/>
      <c r="AJ216" s="45" t="str">
        <f t="array" ref="AJ216">IFERROR(INDEX('[1]Master Price'!$E:$E,MATCH(D216,'[1]Master Price'!$B:$B,0)),"0")</f>
        <v>0</v>
      </c>
      <c r="AK216" s="45">
        <f t="shared" si="6"/>
        <v>0</v>
      </c>
      <c r="AL216" s="46" t="str">
        <f t="shared" si="35"/>
        <v>0-day</v>
      </c>
      <c r="AM216" s="46" t="str">
        <f t="shared" si="8"/>
        <v>0-day</v>
      </c>
      <c r="AN216" s="46" t="str">
        <f t="shared" si="36"/>
        <v>0-day</v>
      </c>
      <c r="AO216" s="46" t="str">
        <f t="shared" si="31"/>
        <v>0-day</v>
      </c>
      <c r="AP216" s="46" t="str">
        <f t="shared" si="11"/>
        <v>0-day</v>
      </c>
      <c r="AQ216" s="46" t="str">
        <f t="shared" si="12"/>
        <v>0-day</v>
      </c>
      <c r="AR216" s="103"/>
      <c r="AS216" s="47" t="str">
        <f t="shared" si="13"/>
        <v/>
      </c>
      <c r="AT216" s="35">
        <f t="shared" si="32"/>
        <v>0</v>
      </c>
      <c r="AU216" s="48" t="e">
        <f t="shared" ca="1" si="14"/>
        <v>#NAME?</v>
      </c>
      <c r="AV216" s="48" t="e">
        <f t="shared" ca="1" si="15"/>
        <v>#NAME?</v>
      </c>
      <c r="AW216" s="49" t="e">
        <f t="shared" ca="1" si="16"/>
        <v>#NAME?</v>
      </c>
      <c r="AX216" s="48" t="e">
        <f t="shared" ca="1" si="17"/>
        <v>#NAME?</v>
      </c>
      <c r="AY216" s="49" t="str">
        <f t="shared" si="18"/>
        <v/>
      </c>
      <c r="AZ216" s="50" t="e">
        <f t="shared" ca="1" si="19"/>
        <v>#NAME?</v>
      </c>
      <c r="BA216" s="51" t="e">
        <f t="shared" ca="1" si="20"/>
        <v>#NAME?</v>
      </c>
      <c r="BB216" s="52" t="e">
        <f t="shared" ca="1" si="21"/>
        <v>#NAME?</v>
      </c>
      <c r="BC216" s="51" t="e">
        <f t="shared" ca="1" si="22"/>
        <v>#NAME?</v>
      </c>
      <c r="BD216" s="54" t="e">
        <f t="shared" ca="1" si="23"/>
        <v>#NAME?</v>
      </c>
      <c r="BE216" s="48" t="e">
        <f t="shared" ca="1" si="24"/>
        <v>#NAME?</v>
      </c>
      <c r="BF216" s="50" t="e">
        <f t="shared" ca="1" si="25"/>
        <v>#NAME?</v>
      </c>
      <c r="BG216" s="56" t="e">
        <f t="shared" ca="1" si="26"/>
        <v>#NAME?</v>
      </c>
      <c r="BH216" s="103"/>
      <c r="BI216" s="103"/>
      <c r="BJ216" s="103"/>
      <c r="BK216" s="103"/>
      <c r="BL216" s="103"/>
      <c r="BM216" s="103"/>
      <c r="BN216" s="24"/>
      <c r="BO216" s="24"/>
    </row>
    <row r="217" spans="1:67" ht="15.5">
      <c r="A217" s="25" t="str">
        <f t="shared" si="0"/>
        <v/>
      </c>
      <c r="B217" s="89"/>
      <c r="C217" s="25"/>
      <c r="D217" s="90"/>
      <c r="E217" s="90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36"/>
      <c r="S217" s="91"/>
      <c r="T217" s="36"/>
      <c r="U217" s="82"/>
      <c r="V217" s="36"/>
      <c r="W217" s="58"/>
      <c r="X217" s="34"/>
      <c r="Y217" s="34"/>
      <c r="Z217" s="36"/>
      <c r="AA217" s="84"/>
      <c r="AB217" s="35"/>
      <c r="AC217" s="25"/>
      <c r="AD217" s="25"/>
      <c r="AE217" s="44"/>
      <c r="AF217" s="94"/>
      <c r="AG217" s="25"/>
      <c r="AH217" s="25"/>
      <c r="AI217" s="25"/>
      <c r="AJ217" s="45" t="str">
        <f t="array" ref="AJ217">IFERROR(INDEX('[1]Master Price'!$E:$E,MATCH(D217,'[1]Master Price'!$B:$B,0)),"0")</f>
        <v>0</v>
      </c>
      <c r="AK217" s="45">
        <f t="shared" si="6"/>
        <v>0</v>
      </c>
      <c r="AL217" s="46" t="str">
        <f t="shared" si="35"/>
        <v>0-day</v>
      </c>
      <c r="AM217" s="46" t="str">
        <f t="shared" si="8"/>
        <v>0-day</v>
      </c>
      <c r="AN217" s="46" t="str">
        <f t="shared" si="36"/>
        <v>0-day</v>
      </c>
      <c r="AO217" s="46" t="str">
        <f t="shared" si="31"/>
        <v>0-day</v>
      </c>
      <c r="AP217" s="46" t="str">
        <f t="shared" si="11"/>
        <v>0-day</v>
      </c>
      <c r="AQ217" s="46" t="str">
        <f t="shared" si="12"/>
        <v>0-day</v>
      </c>
      <c r="AR217" s="103"/>
      <c r="AS217" s="47" t="str">
        <f t="shared" si="13"/>
        <v/>
      </c>
      <c r="AT217" s="35">
        <f t="shared" si="32"/>
        <v>0</v>
      </c>
      <c r="AU217" s="48" t="e">
        <f t="shared" ca="1" si="14"/>
        <v>#NAME?</v>
      </c>
      <c r="AV217" s="48" t="e">
        <f t="shared" ca="1" si="15"/>
        <v>#NAME?</v>
      </c>
      <c r="AW217" s="49" t="e">
        <f t="shared" ca="1" si="16"/>
        <v>#NAME?</v>
      </c>
      <c r="AX217" s="48" t="e">
        <f t="shared" ca="1" si="17"/>
        <v>#NAME?</v>
      </c>
      <c r="AY217" s="49" t="str">
        <f t="shared" si="18"/>
        <v/>
      </c>
      <c r="AZ217" s="50" t="e">
        <f t="shared" ca="1" si="19"/>
        <v>#NAME?</v>
      </c>
      <c r="BA217" s="51" t="e">
        <f t="shared" ca="1" si="20"/>
        <v>#NAME?</v>
      </c>
      <c r="BB217" s="52" t="e">
        <f t="shared" ca="1" si="21"/>
        <v>#NAME?</v>
      </c>
      <c r="BC217" s="51" t="e">
        <f t="shared" ca="1" si="22"/>
        <v>#NAME?</v>
      </c>
      <c r="BD217" s="54" t="e">
        <f t="shared" ca="1" si="23"/>
        <v>#NAME?</v>
      </c>
      <c r="BE217" s="48" t="e">
        <f t="shared" ca="1" si="24"/>
        <v>#NAME?</v>
      </c>
      <c r="BF217" s="50" t="e">
        <f t="shared" ca="1" si="25"/>
        <v>#NAME?</v>
      </c>
      <c r="BG217" s="56" t="e">
        <f t="shared" ca="1" si="26"/>
        <v>#NAME?</v>
      </c>
      <c r="BH217" s="103"/>
      <c r="BI217" s="103"/>
      <c r="BJ217" s="103"/>
      <c r="BK217" s="103"/>
      <c r="BL217" s="103"/>
      <c r="BM217" s="103"/>
      <c r="BN217" s="24"/>
      <c r="BO217" s="24"/>
    </row>
    <row r="218" spans="1:67" ht="15.5">
      <c r="A218" s="25" t="str">
        <f t="shared" si="0"/>
        <v/>
      </c>
      <c r="B218" s="89"/>
      <c r="C218" s="25"/>
      <c r="D218" s="90"/>
      <c r="E218" s="90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36"/>
      <c r="S218" s="91"/>
      <c r="T218" s="36"/>
      <c r="U218" s="82"/>
      <c r="V218" s="36"/>
      <c r="W218" s="58"/>
      <c r="X218" s="34"/>
      <c r="Y218" s="34"/>
      <c r="Z218" s="36"/>
      <c r="AA218" s="84"/>
      <c r="AB218" s="35"/>
      <c r="AC218" s="25"/>
      <c r="AD218" s="25"/>
      <c r="AE218" s="44"/>
      <c r="AF218" s="94"/>
      <c r="AG218" s="25"/>
      <c r="AH218" s="25"/>
      <c r="AI218" s="25"/>
      <c r="AJ218" s="45" t="str">
        <f t="array" ref="AJ218">IFERROR(INDEX('[1]Master Price'!$E:$E,MATCH(D218,'[1]Master Price'!$B:$B,0)),"0")</f>
        <v>0</v>
      </c>
      <c r="AK218" s="45">
        <f t="shared" si="6"/>
        <v>0</v>
      </c>
      <c r="AL218" s="46" t="str">
        <f t="shared" si="35"/>
        <v>0-day</v>
      </c>
      <c r="AM218" s="46" t="str">
        <f t="shared" si="8"/>
        <v>0-day</v>
      </c>
      <c r="AN218" s="46" t="str">
        <f t="shared" si="36"/>
        <v>0-day</v>
      </c>
      <c r="AO218" s="46" t="str">
        <f t="shared" si="31"/>
        <v>0-day</v>
      </c>
      <c r="AP218" s="46" t="str">
        <f t="shared" si="11"/>
        <v>0-day</v>
      </c>
      <c r="AQ218" s="46" t="str">
        <f t="shared" si="12"/>
        <v>0-day</v>
      </c>
      <c r="AR218" s="103"/>
      <c r="AS218" s="47" t="str">
        <f t="shared" si="13"/>
        <v/>
      </c>
      <c r="AT218" s="35">
        <f t="shared" si="32"/>
        <v>0</v>
      </c>
      <c r="AU218" s="48" t="e">
        <f t="shared" ca="1" si="14"/>
        <v>#NAME?</v>
      </c>
      <c r="AV218" s="48" t="e">
        <f t="shared" ca="1" si="15"/>
        <v>#NAME?</v>
      </c>
      <c r="AW218" s="49" t="e">
        <f t="shared" ca="1" si="16"/>
        <v>#NAME?</v>
      </c>
      <c r="AX218" s="48" t="e">
        <f t="shared" ca="1" si="17"/>
        <v>#NAME?</v>
      </c>
      <c r="AY218" s="49" t="str">
        <f t="shared" si="18"/>
        <v/>
      </c>
      <c r="AZ218" s="50" t="e">
        <f t="shared" ca="1" si="19"/>
        <v>#NAME?</v>
      </c>
      <c r="BA218" s="51" t="e">
        <f t="shared" ca="1" si="20"/>
        <v>#NAME?</v>
      </c>
      <c r="BB218" s="52" t="e">
        <f t="shared" ca="1" si="21"/>
        <v>#NAME?</v>
      </c>
      <c r="BC218" s="51" t="e">
        <f t="shared" ca="1" si="22"/>
        <v>#NAME?</v>
      </c>
      <c r="BD218" s="54" t="e">
        <f t="shared" ca="1" si="23"/>
        <v>#NAME?</v>
      </c>
      <c r="BE218" s="48" t="e">
        <f t="shared" ca="1" si="24"/>
        <v>#NAME?</v>
      </c>
      <c r="BF218" s="50" t="e">
        <f t="shared" ca="1" si="25"/>
        <v>#NAME?</v>
      </c>
      <c r="BG218" s="56" t="e">
        <f t="shared" ca="1" si="26"/>
        <v>#NAME?</v>
      </c>
      <c r="BH218" s="103"/>
      <c r="BI218" s="103"/>
      <c r="BJ218" s="103"/>
      <c r="BK218" s="103"/>
      <c r="BL218" s="103"/>
      <c r="BM218" s="103"/>
      <c r="BN218" s="24"/>
      <c r="BO218" s="24"/>
    </row>
    <row r="219" spans="1:67" ht="15.5">
      <c r="A219" s="25" t="str">
        <f t="shared" si="0"/>
        <v/>
      </c>
      <c r="B219" s="89"/>
      <c r="C219" s="25"/>
      <c r="D219" s="90"/>
      <c r="E219" s="90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36"/>
      <c r="S219" s="91"/>
      <c r="T219" s="36"/>
      <c r="U219" s="82"/>
      <c r="V219" s="36"/>
      <c r="W219" s="58"/>
      <c r="X219" s="34"/>
      <c r="Y219" s="34"/>
      <c r="Z219" s="36"/>
      <c r="AA219" s="84"/>
      <c r="AB219" s="35"/>
      <c r="AC219" s="25"/>
      <c r="AD219" s="25"/>
      <c r="AE219" s="44"/>
      <c r="AF219" s="94"/>
      <c r="AG219" s="25"/>
      <c r="AH219" s="25"/>
      <c r="AI219" s="25"/>
      <c r="AJ219" s="45" t="str">
        <f t="array" ref="AJ219">IFERROR(INDEX('[1]Master Price'!$E:$E,MATCH(D219,'[1]Master Price'!$B:$B,0)),"0")</f>
        <v>0</v>
      </c>
      <c r="AK219" s="45">
        <f t="shared" si="6"/>
        <v>0</v>
      </c>
      <c r="AL219" s="46" t="str">
        <f>IFERROR(DATEDIF(B219,#REF!,"d"),"0")&amp;"-day"</f>
        <v>0-day</v>
      </c>
      <c r="AM219" s="46" t="str">
        <f t="shared" si="8"/>
        <v>0-day</v>
      </c>
      <c r="AN219" s="46" t="str">
        <f>IFERROR(DATEDIF(#REF!,X219,"d"),"0")&amp;"-day"</f>
        <v>0-day</v>
      </c>
      <c r="AO219" s="46" t="str">
        <f t="shared" si="31"/>
        <v>0-day</v>
      </c>
      <c r="AP219" s="46" t="str">
        <f t="shared" si="11"/>
        <v>0-day</v>
      </c>
      <c r="AQ219" s="46" t="str">
        <f t="shared" si="12"/>
        <v>0-day</v>
      </c>
      <c r="AR219" s="103"/>
      <c r="AS219" s="47" t="str">
        <f t="shared" si="13"/>
        <v/>
      </c>
      <c r="AT219" s="35">
        <f t="shared" si="32"/>
        <v>0</v>
      </c>
      <c r="AU219" s="48" t="e">
        <f t="shared" ca="1" si="14"/>
        <v>#NAME?</v>
      </c>
      <c r="AV219" s="48" t="e">
        <f t="shared" ca="1" si="15"/>
        <v>#NAME?</v>
      </c>
      <c r="AW219" s="49" t="e">
        <f t="shared" ca="1" si="16"/>
        <v>#NAME?</v>
      </c>
      <c r="AX219" s="48" t="e">
        <f t="shared" ca="1" si="17"/>
        <v>#NAME?</v>
      </c>
      <c r="AY219" s="49" t="str">
        <f t="shared" si="18"/>
        <v/>
      </c>
      <c r="AZ219" s="50" t="e">
        <f t="shared" ca="1" si="19"/>
        <v>#NAME?</v>
      </c>
      <c r="BA219" s="51" t="e">
        <f t="shared" ca="1" si="20"/>
        <v>#NAME?</v>
      </c>
      <c r="BB219" s="52" t="e">
        <f t="shared" ca="1" si="21"/>
        <v>#NAME?</v>
      </c>
      <c r="BC219" s="51" t="e">
        <f t="shared" ca="1" si="22"/>
        <v>#NAME?</v>
      </c>
      <c r="BD219" s="54" t="e">
        <f t="shared" ca="1" si="23"/>
        <v>#NAME?</v>
      </c>
      <c r="BE219" s="48" t="e">
        <f t="shared" ca="1" si="24"/>
        <v>#NAME?</v>
      </c>
      <c r="BF219" s="50" t="e">
        <f t="shared" ca="1" si="25"/>
        <v>#NAME?</v>
      </c>
      <c r="BG219" s="56" t="e">
        <f t="shared" ca="1" si="26"/>
        <v>#NAME?</v>
      </c>
      <c r="BH219" s="103"/>
      <c r="BI219" s="103"/>
      <c r="BJ219" s="103"/>
      <c r="BK219" s="103"/>
      <c r="BL219" s="103"/>
      <c r="BM219" s="103"/>
      <c r="BN219" s="24"/>
      <c r="BO219" s="24"/>
    </row>
    <row r="220" spans="1:67" ht="15.5">
      <c r="A220" s="25" t="str">
        <f t="shared" si="0"/>
        <v/>
      </c>
      <c r="B220" s="89"/>
      <c r="C220" s="25"/>
      <c r="D220" s="90"/>
      <c r="E220" s="90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36"/>
      <c r="S220" s="91"/>
      <c r="T220" s="36"/>
      <c r="U220" s="82"/>
      <c r="V220" s="36"/>
      <c r="W220" s="58"/>
      <c r="X220" s="34"/>
      <c r="Y220" s="34"/>
      <c r="Z220" s="36"/>
      <c r="AA220" s="84"/>
      <c r="AB220" s="35"/>
      <c r="AC220" s="25"/>
      <c r="AD220" s="25"/>
      <c r="AE220" s="44"/>
      <c r="AF220" s="94"/>
      <c r="AG220" s="25"/>
      <c r="AH220" s="25"/>
      <c r="AI220" s="25"/>
      <c r="AJ220" s="45" t="str">
        <f t="array" ref="AJ220">IFERROR(INDEX('[1]Master Price'!$E:$E,MATCH(D220,'[1]Master Price'!$B:$B,0)),"0")</f>
        <v>0</v>
      </c>
      <c r="AK220" s="45">
        <f t="shared" si="6"/>
        <v>0</v>
      </c>
      <c r="AL220" s="46" t="str">
        <f t="shared" ref="AL220:AL236" si="37">IFERROR(DATEDIF(B220,T221,"d"),"0")&amp;"-day"</f>
        <v>0-day</v>
      </c>
      <c r="AM220" s="46" t="str">
        <f t="shared" si="8"/>
        <v>0-day</v>
      </c>
      <c r="AN220" s="46" t="str">
        <f t="shared" ref="AN220:AN236" si="38">IFERROR(DATEDIF(T221,X220,"d"),"0")&amp;"-day"</f>
        <v>0-day</v>
      </c>
      <c r="AO220" s="46" t="str">
        <f t="shared" si="31"/>
        <v>0-day</v>
      </c>
      <c r="AP220" s="46" t="str">
        <f t="shared" si="11"/>
        <v>0-day</v>
      </c>
      <c r="AQ220" s="46" t="str">
        <f t="shared" si="12"/>
        <v>0-day</v>
      </c>
      <c r="AR220" s="103"/>
      <c r="AS220" s="47" t="str">
        <f t="shared" si="13"/>
        <v/>
      </c>
      <c r="AT220" s="35">
        <f t="shared" si="32"/>
        <v>0</v>
      </c>
      <c r="AU220" s="48" t="e">
        <f t="shared" ca="1" si="14"/>
        <v>#NAME?</v>
      </c>
      <c r="AV220" s="48" t="e">
        <f t="shared" ca="1" si="15"/>
        <v>#NAME?</v>
      </c>
      <c r="AW220" s="49" t="e">
        <f t="shared" ca="1" si="16"/>
        <v>#NAME?</v>
      </c>
      <c r="AX220" s="48" t="e">
        <f t="shared" ca="1" si="17"/>
        <v>#NAME?</v>
      </c>
      <c r="AY220" s="49" t="str">
        <f t="shared" si="18"/>
        <v/>
      </c>
      <c r="AZ220" s="50" t="e">
        <f t="shared" ca="1" si="19"/>
        <v>#NAME?</v>
      </c>
      <c r="BA220" s="51" t="e">
        <f t="shared" ca="1" si="20"/>
        <v>#NAME?</v>
      </c>
      <c r="BB220" s="52" t="e">
        <f t="shared" ca="1" si="21"/>
        <v>#NAME?</v>
      </c>
      <c r="BC220" s="51" t="e">
        <f t="shared" ca="1" si="22"/>
        <v>#NAME?</v>
      </c>
      <c r="BD220" s="54" t="e">
        <f t="shared" ca="1" si="23"/>
        <v>#NAME?</v>
      </c>
      <c r="BE220" s="48" t="e">
        <f t="shared" ca="1" si="24"/>
        <v>#NAME?</v>
      </c>
      <c r="BF220" s="50" t="e">
        <f t="shared" ca="1" si="25"/>
        <v>#NAME?</v>
      </c>
      <c r="BG220" s="56" t="e">
        <f t="shared" ca="1" si="26"/>
        <v>#NAME?</v>
      </c>
      <c r="BH220" s="103"/>
      <c r="BI220" s="103"/>
      <c r="BJ220" s="103"/>
      <c r="BK220" s="103"/>
      <c r="BL220" s="103"/>
      <c r="BM220" s="103"/>
      <c r="BN220" s="24"/>
      <c r="BO220" s="24"/>
    </row>
    <row r="221" spans="1:67" ht="15.5">
      <c r="A221" s="25" t="str">
        <f t="shared" si="0"/>
        <v/>
      </c>
      <c r="B221" s="89"/>
      <c r="C221" s="25"/>
      <c r="D221" s="90"/>
      <c r="E221" s="90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36"/>
      <c r="S221" s="91"/>
      <c r="T221" s="36"/>
      <c r="U221" s="82"/>
      <c r="V221" s="25"/>
      <c r="W221" s="58"/>
      <c r="X221" s="34"/>
      <c r="Y221" s="34"/>
      <c r="Z221" s="36"/>
      <c r="AA221" s="84"/>
      <c r="AB221" s="35"/>
      <c r="AC221" s="25"/>
      <c r="AD221" s="25"/>
      <c r="AE221" s="44"/>
      <c r="AF221" s="94"/>
      <c r="AG221" s="25"/>
      <c r="AH221" s="25"/>
      <c r="AI221" s="25"/>
      <c r="AJ221" s="45" t="str">
        <f t="array" ref="AJ221">IFERROR(INDEX('[1]Master Price'!$E:$E,MATCH(D221,'[1]Master Price'!$B:$B,0)),"0")</f>
        <v>0</v>
      </c>
      <c r="AK221" s="45">
        <f t="shared" si="6"/>
        <v>0</v>
      </c>
      <c r="AL221" s="46" t="str">
        <f t="shared" si="37"/>
        <v>0-day</v>
      </c>
      <c r="AM221" s="46" t="str">
        <f t="shared" si="8"/>
        <v>0-day</v>
      </c>
      <c r="AN221" s="46" t="str">
        <f t="shared" si="38"/>
        <v>0-day</v>
      </c>
      <c r="AO221" s="46" t="str">
        <f t="shared" si="31"/>
        <v>0-day</v>
      </c>
      <c r="AP221" s="46" t="str">
        <f t="shared" si="11"/>
        <v>0-day</v>
      </c>
      <c r="AQ221" s="46" t="str">
        <f t="shared" si="12"/>
        <v>0-day</v>
      </c>
      <c r="AR221" s="103"/>
      <c r="AS221" s="47" t="str">
        <f t="shared" si="13"/>
        <v/>
      </c>
      <c r="AT221" s="35">
        <f t="shared" si="32"/>
        <v>0</v>
      </c>
      <c r="AU221" s="48" t="e">
        <f t="shared" ca="1" si="14"/>
        <v>#NAME?</v>
      </c>
      <c r="AV221" s="48" t="e">
        <f t="shared" ca="1" si="15"/>
        <v>#NAME?</v>
      </c>
      <c r="AW221" s="49" t="e">
        <f t="shared" ca="1" si="16"/>
        <v>#NAME?</v>
      </c>
      <c r="AX221" s="48" t="e">
        <f t="shared" ca="1" si="17"/>
        <v>#NAME?</v>
      </c>
      <c r="AY221" s="49" t="str">
        <f t="shared" si="18"/>
        <v/>
      </c>
      <c r="AZ221" s="50" t="e">
        <f t="shared" ca="1" si="19"/>
        <v>#NAME?</v>
      </c>
      <c r="BA221" s="51" t="e">
        <f t="shared" ca="1" si="20"/>
        <v>#NAME?</v>
      </c>
      <c r="BB221" s="52" t="e">
        <f t="shared" ca="1" si="21"/>
        <v>#NAME?</v>
      </c>
      <c r="BC221" s="51" t="e">
        <f t="shared" ca="1" si="22"/>
        <v>#NAME?</v>
      </c>
      <c r="BD221" s="54" t="e">
        <f t="shared" ca="1" si="23"/>
        <v>#NAME?</v>
      </c>
      <c r="BE221" s="48" t="e">
        <f t="shared" ca="1" si="24"/>
        <v>#NAME?</v>
      </c>
      <c r="BF221" s="50" t="e">
        <f t="shared" ca="1" si="25"/>
        <v>#NAME?</v>
      </c>
      <c r="BG221" s="56" t="e">
        <f t="shared" ca="1" si="26"/>
        <v>#NAME?</v>
      </c>
      <c r="BH221" s="103"/>
      <c r="BI221" s="103"/>
      <c r="BJ221" s="103"/>
      <c r="BK221" s="103"/>
      <c r="BL221" s="103"/>
      <c r="BM221" s="103"/>
      <c r="BN221" s="24"/>
      <c r="BO221" s="24"/>
    </row>
    <row r="222" spans="1:67" ht="15.5">
      <c r="A222" s="25" t="str">
        <f t="shared" si="0"/>
        <v/>
      </c>
      <c r="B222" s="89"/>
      <c r="C222" s="25"/>
      <c r="D222" s="90"/>
      <c r="E222" s="90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36"/>
      <c r="S222" s="91"/>
      <c r="T222" s="36"/>
      <c r="U222" s="82"/>
      <c r="V222" s="25"/>
      <c r="W222" s="58"/>
      <c r="X222" s="34"/>
      <c r="Y222" s="34"/>
      <c r="Z222" s="36"/>
      <c r="AA222" s="84"/>
      <c r="AB222" s="35"/>
      <c r="AC222" s="25"/>
      <c r="AD222" s="25"/>
      <c r="AE222" s="44"/>
      <c r="AF222" s="94"/>
      <c r="AG222" s="25"/>
      <c r="AH222" s="25"/>
      <c r="AI222" s="25"/>
      <c r="AJ222" s="45" t="str">
        <f t="array" ref="AJ222">IFERROR(INDEX('[1]Master Price'!$E:$E,MATCH(D222,'[1]Master Price'!$B:$B,0)),"0")</f>
        <v>0</v>
      </c>
      <c r="AK222" s="45">
        <f t="shared" si="6"/>
        <v>0</v>
      </c>
      <c r="AL222" s="46" t="str">
        <f t="shared" si="37"/>
        <v>0-day</v>
      </c>
      <c r="AM222" s="46" t="str">
        <f t="shared" si="8"/>
        <v>0-day</v>
      </c>
      <c r="AN222" s="46" t="str">
        <f t="shared" si="38"/>
        <v>0-day</v>
      </c>
      <c r="AO222" s="46" t="str">
        <f t="shared" si="31"/>
        <v>0-day</v>
      </c>
      <c r="AP222" s="46" t="str">
        <f t="shared" si="11"/>
        <v>0-day</v>
      </c>
      <c r="AQ222" s="46" t="str">
        <f t="shared" si="12"/>
        <v>0-day</v>
      </c>
      <c r="AR222" s="103"/>
      <c r="AS222" s="47" t="str">
        <f t="shared" si="13"/>
        <v/>
      </c>
      <c r="AT222" s="35">
        <f t="shared" si="32"/>
        <v>0</v>
      </c>
      <c r="AU222" s="48" t="e">
        <f t="shared" ca="1" si="14"/>
        <v>#NAME?</v>
      </c>
      <c r="AV222" s="48" t="e">
        <f t="shared" ca="1" si="15"/>
        <v>#NAME?</v>
      </c>
      <c r="AW222" s="49" t="e">
        <f t="shared" ca="1" si="16"/>
        <v>#NAME?</v>
      </c>
      <c r="AX222" s="48" t="e">
        <f t="shared" ca="1" si="17"/>
        <v>#NAME?</v>
      </c>
      <c r="AY222" s="49" t="str">
        <f t="shared" si="18"/>
        <v/>
      </c>
      <c r="AZ222" s="50" t="e">
        <f t="shared" ca="1" si="19"/>
        <v>#NAME?</v>
      </c>
      <c r="BA222" s="51" t="e">
        <f t="shared" ca="1" si="20"/>
        <v>#NAME?</v>
      </c>
      <c r="BB222" s="52" t="e">
        <f t="shared" ca="1" si="21"/>
        <v>#NAME?</v>
      </c>
      <c r="BC222" s="51" t="e">
        <f t="shared" ca="1" si="22"/>
        <v>#NAME?</v>
      </c>
      <c r="BD222" s="54" t="e">
        <f t="shared" ca="1" si="23"/>
        <v>#NAME?</v>
      </c>
      <c r="BE222" s="48" t="e">
        <f t="shared" ca="1" si="24"/>
        <v>#NAME?</v>
      </c>
      <c r="BF222" s="50" t="e">
        <f t="shared" ca="1" si="25"/>
        <v>#NAME?</v>
      </c>
      <c r="BG222" s="56" t="e">
        <f t="shared" ca="1" si="26"/>
        <v>#NAME?</v>
      </c>
      <c r="BH222" s="103"/>
      <c r="BI222" s="103"/>
      <c r="BJ222" s="103"/>
      <c r="BK222" s="103"/>
      <c r="BL222" s="103"/>
      <c r="BM222" s="103"/>
      <c r="BN222" s="24"/>
      <c r="BO222" s="24"/>
    </row>
    <row r="223" spans="1:67" ht="15.5">
      <c r="A223" s="25" t="str">
        <f t="shared" si="0"/>
        <v/>
      </c>
      <c r="B223" s="89"/>
      <c r="C223" s="25"/>
      <c r="D223" s="90"/>
      <c r="E223" s="90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36"/>
      <c r="S223" s="91"/>
      <c r="T223" s="36"/>
      <c r="U223" s="82"/>
      <c r="V223" s="25"/>
      <c r="W223" s="58"/>
      <c r="X223" s="34"/>
      <c r="Y223" s="34"/>
      <c r="Z223" s="36"/>
      <c r="AA223" s="84"/>
      <c r="AB223" s="35"/>
      <c r="AC223" s="25"/>
      <c r="AD223" s="25"/>
      <c r="AE223" s="44"/>
      <c r="AF223" s="94"/>
      <c r="AG223" s="25"/>
      <c r="AH223" s="25"/>
      <c r="AI223" s="25"/>
      <c r="AJ223" s="45" t="str">
        <f t="array" ref="AJ223">IFERROR(INDEX('[1]Master Price'!$E:$E,MATCH(D223,'[1]Master Price'!$B:$B,0)),"0")</f>
        <v>0</v>
      </c>
      <c r="AK223" s="45">
        <f t="shared" si="6"/>
        <v>0</v>
      </c>
      <c r="AL223" s="46" t="str">
        <f t="shared" si="37"/>
        <v>0-day</v>
      </c>
      <c r="AM223" s="46" t="str">
        <f t="shared" si="8"/>
        <v>0-day</v>
      </c>
      <c r="AN223" s="46" t="str">
        <f t="shared" si="38"/>
        <v>0-day</v>
      </c>
      <c r="AO223" s="46" t="str">
        <f t="shared" si="31"/>
        <v>0-day</v>
      </c>
      <c r="AP223" s="46" t="str">
        <f t="shared" si="11"/>
        <v>0-day</v>
      </c>
      <c r="AQ223" s="46" t="str">
        <f t="shared" si="12"/>
        <v>0-day</v>
      </c>
      <c r="AR223" s="103"/>
      <c r="AS223" s="47" t="str">
        <f t="shared" si="13"/>
        <v/>
      </c>
      <c r="AT223" s="35">
        <f t="shared" si="32"/>
        <v>0</v>
      </c>
      <c r="AU223" s="48" t="e">
        <f t="shared" ca="1" si="14"/>
        <v>#NAME?</v>
      </c>
      <c r="AV223" s="48" t="e">
        <f t="shared" ca="1" si="15"/>
        <v>#NAME?</v>
      </c>
      <c r="AW223" s="49" t="e">
        <f t="shared" ca="1" si="16"/>
        <v>#NAME?</v>
      </c>
      <c r="AX223" s="48" t="e">
        <f t="shared" ca="1" si="17"/>
        <v>#NAME?</v>
      </c>
      <c r="AY223" s="49" t="str">
        <f t="shared" si="18"/>
        <v/>
      </c>
      <c r="AZ223" s="50" t="e">
        <f t="shared" ca="1" si="19"/>
        <v>#NAME?</v>
      </c>
      <c r="BA223" s="51" t="e">
        <f t="shared" ca="1" si="20"/>
        <v>#NAME?</v>
      </c>
      <c r="BB223" s="52" t="e">
        <f t="shared" ca="1" si="21"/>
        <v>#NAME?</v>
      </c>
      <c r="BC223" s="51" t="e">
        <f t="shared" ca="1" si="22"/>
        <v>#NAME?</v>
      </c>
      <c r="BD223" s="54" t="e">
        <f t="shared" ca="1" si="23"/>
        <v>#NAME?</v>
      </c>
      <c r="BE223" s="48" t="e">
        <f t="shared" ca="1" si="24"/>
        <v>#NAME?</v>
      </c>
      <c r="BF223" s="50" t="e">
        <f t="shared" ca="1" si="25"/>
        <v>#NAME?</v>
      </c>
      <c r="BG223" s="56" t="e">
        <f t="shared" ca="1" si="26"/>
        <v>#NAME?</v>
      </c>
      <c r="BH223" s="103"/>
      <c r="BI223" s="103"/>
      <c r="BJ223" s="103"/>
      <c r="BK223" s="103"/>
      <c r="BL223" s="103"/>
      <c r="BM223" s="103"/>
      <c r="BN223" s="24"/>
      <c r="BO223" s="24"/>
    </row>
    <row r="224" spans="1:67" ht="15.5">
      <c r="A224" s="25" t="str">
        <f t="shared" si="0"/>
        <v/>
      </c>
      <c r="B224" s="89"/>
      <c r="C224" s="25"/>
      <c r="D224" s="90"/>
      <c r="E224" s="90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36"/>
      <c r="S224" s="91"/>
      <c r="T224" s="36"/>
      <c r="U224" s="82"/>
      <c r="V224" s="25"/>
      <c r="W224" s="58"/>
      <c r="X224" s="34"/>
      <c r="Y224" s="34"/>
      <c r="Z224" s="36"/>
      <c r="AA224" s="84"/>
      <c r="AB224" s="35"/>
      <c r="AC224" s="25"/>
      <c r="AD224" s="25"/>
      <c r="AE224" s="44"/>
      <c r="AF224" s="94"/>
      <c r="AG224" s="25"/>
      <c r="AH224" s="25"/>
      <c r="AI224" s="25"/>
      <c r="AJ224" s="45" t="str">
        <f t="array" ref="AJ224">IFERROR(INDEX('[1]Master Price'!$E:$E,MATCH(D224,'[1]Master Price'!$B:$B,0)),"0")</f>
        <v>0</v>
      </c>
      <c r="AK224" s="45">
        <f t="shared" si="6"/>
        <v>0</v>
      </c>
      <c r="AL224" s="46" t="str">
        <f t="shared" si="37"/>
        <v>0-day</v>
      </c>
      <c r="AM224" s="46" t="str">
        <f t="shared" si="8"/>
        <v>0-day</v>
      </c>
      <c r="AN224" s="46" t="str">
        <f t="shared" si="38"/>
        <v>0-day</v>
      </c>
      <c r="AO224" s="46" t="str">
        <f t="shared" si="31"/>
        <v>0-day</v>
      </c>
      <c r="AP224" s="46" t="str">
        <f t="shared" si="11"/>
        <v>0-day</v>
      </c>
      <c r="AQ224" s="46" t="str">
        <f t="shared" si="12"/>
        <v>0-day</v>
      </c>
      <c r="AR224" s="103"/>
      <c r="AS224" s="47" t="str">
        <f t="shared" si="13"/>
        <v/>
      </c>
      <c r="AT224" s="35">
        <f t="shared" si="32"/>
        <v>0</v>
      </c>
      <c r="AU224" s="48" t="e">
        <f t="shared" ca="1" si="14"/>
        <v>#NAME?</v>
      </c>
      <c r="AV224" s="48" t="e">
        <f t="shared" ca="1" si="15"/>
        <v>#NAME?</v>
      </c>
      <c r="AW224" s="49" t="e">
        <f t="shared" ca="1" si="16"/>
        <v>#NAME?</v>
      </c>
      <c r="AX224" s="48" t="e">
        <f t="shared" ca="1" si="17"/>
        <v>#NAME?</v>
      </c>
      <c r="AY224" s="49" t="str">
        <f t="shared" si="18"/>
        <v/>
      </c>
      <c r="AZ224" s="50" t="e">
        <f t="shared" ca="1" si="19"/>
        <v>#NAME?</v>
      </c>
      <c r="BA224" s="51" t="e">
        <f t="shared" ca="1" si="20"/>
        <v>#NAME?</v>
      </c>
      <c r="BB224" s="52" t="e">
        <f t="shared" ca="1" si="21"/>
        <v>#NAME?</v>
      </c>
      <c r="BC224" s="51" t="e">
        <f t="shared" ca="1" si="22"/>
        <v>#NAME?</v>
      </c>
      <c r="BD224" s="54" t="e">
        <f t="shared" ca="1" si="23"/>
        <v>#NAME?</v>
      </c>
      <c r="BE224" s="48" t="e">
        <f t="shared" ca="1" si="24"/>
        <v>#NAME?</v>
      </c>
      <c r="BF224" s="50" t="e">
        <f t="shared" ca="1" si="25"/>
        <v>#NAME?</v>
      </c>
      <c r="BG224" s="56" t="e">
        <f t="shared" ca="1" si="26"/>
        <v>#NAME?</v>
      </c>
      <c r="BH224" s="103"/>
      <c r="BI224" s="103"/>
      <c r="BJ224" s="103"/>
      <c r="BK224" s="103"/>
      <c r="BL224" s="103"/>
      <c r="BM224" s="103"/>
      <c r="BN224" s="24"/>
      <c r="BO224" s="24"/>
    </row>
    <row r="225" spans="1:67" ht="15.5">
      <c r="A225" s="25" t="str">
        <f t="shared" si="0"/>
        <v/>
      </c>
      <c r="B225" s="89"/>
      <c r="C225" s="25"/>
      <c r="D225" s="90"/>
      <c r="E225" s="90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36"/>
      <c r="S225" s="91"/>
      <c r="T225" s="36"/>
      <c r="U225" s="82"/>
      <c r="V225" s="25"/>
      <c r="W225" s="58"/>
      <c r="X225" s="34"/>
      <c r="Y225" s="34"/>
      <c r="Z225" s="36"/>
      <c r="AA225" s="84"/>
      <c r="AB225" s="35"/>
      <c r="AC225" s="25"/>
      <c r="AD225" s="25"/>
      <c r="AE225" s="44"/>
      <c r="AF225" s="94"/>
      <c r="AG225" s="25"/>
      <c r="AH225" s="25"/>
      <c r="AI225" s="25"/>
      <c r="AJ225" s="45" t="str">
        <f t="array" ref="AJ225">IFERROR(INDEX('[1]Master Price'!$E:$E,MATCH(D225,'[1]Master Price'!$B:$B,0)),"0")</f>
        <v>0</v>
      </c>
      <c r="AK225" s="45">
        <f t="shared" si="6"/>
        <v>0</v>
      </c>
      <c r="AL225" s="46" t="str">
        <f t="shared" si="37"/>
        <v>0-day</v>
      </c>
      <c r="AM225" s="46" t="str">
        <f t="shared" si="8"/>
        <v>0-day</v>
      </c>
      <c r="AN225" s="46" t="str">
        <f t="shared" si="38"/>
        <v>0-day</v>
      </c>
      <c r="AO225" s="46" t="str">
        <f t="shared" si="31"/>
        <v>0-day</v>
      </c>
      <c r="AP225" s="46" t="str">
        <f t="shared" si="11"/>
        <v>0-day</v>
      </c>
      <c r="AQ225" s="46" t="str">
        <f t="shared" si="12"/>
        <v>0-day</v>
      </c>
      <c r="AR225" s="103"/>
      <c r="AS225" s="47" t="str">
        <f t="shared" si="13"/>
        <v/>
      </c>
      <c r="AT225" s="35">
        <f t="shared" si="32"/>
        <v>0</v>
      </c>
      <c r="AU225" s="48" t="e">
        <f t="shared" ca="1" si="14"/>
        <v>#NAME?</v>
      </c>
      <c r="AV225" s="48" t="e">
        <f t="shared" ca="1" si="15"/>
        <v>#NAME?</v>
      </c>
      <c r="AW225" s="49" t="e">
        <f t="shared" ca="1" si="16"/>
        <v>#NAME?</v>
      </c>
      <c r="AX225" s="48" t="e">
        <f t="shared" ca="1" si="17"/>
        <v>#NAME?</v>
      </c>
      <c r="AY225" s="49" t="str">
        <f t="shared" si="18"/>
        <v/>
      </c>
      <c r="AZ225" s="50" t="e">
        <f t="shared" ca="1" si="19"/>
        <v>#NAME?</v>
      </c>
      <c r="BA225" s="51" t="e">
        <f t="shared" ca="1" si="20"/>
        <v>#NAME?</v>
      </c>
      <c r="BB225" s="52" t="e">
        <f t="shared" ca="1" si="21"/>
        <v>#NAME?</v>
      </c>
      <c r="BC225" s="51" t="e">
        <f t="shared" ca="1" si="22"/>
        <v>#NAME?</v>
      </c>
      <c r="BD225" s="54" t="e">
        <f t="shared" ca="1" si="23"/>
        <v>#NAME?</v>
      </c>
      <c r="BE225" s="48" t="e">
        <f t="shared" ca="1" si="24"/>
        <v>#NAME?</v>
      </c>
      <c r="BF225" s="50" t="e">
        <f t="shared" ca="1" si="25"/>
        <v>#NAME?</v>
      </c>
      <c r="BG225" s="56" t="e">
        <f t="shared" ca="1" si="26"/>
        <v>#NAME?</v>
      </c>
      <c r="BH225" s="103"/>
      <c r="BI225" s="103"/>
      <c r="BJ225" s="103"/>
      <c r="BK225" s="103"/>
      <c r="BL225" s="103"/>
      <c r="BM225" s="103"/>
      <c r="BN225" s="24"/>
      <c r="BO225" s="24"/>
    </row>
    <row r="226" spans="1:67" ht="15.5">
      <c r="A226" s="25" t="str">
        <f t="shared" si="0"/>
        <v/>
      </c>
      <c r="B226" s="89"/>
      <c r="C226" s="25"/>
      <c r="D226" s="90"/>
      <c r="E226" s="90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36"/>
      <c r="S226" s="91"/>
      <c r="T226" s="36"/>
      <c r="U226" s="82"/>
      <c r="V226" s="25"/>
      <c r="W226" s="58"/>
      <c r="X226" s="34"/>
      <c r="Y226" s="34"/>
      <c r="Z226" s="36"/>
      <c r="AA226" s="84"/>
      <c r="AB226" s="35"/>
      <c r="AC226" s="25"/>
      <c r="AD226" s="25"/>
      <c r="AE226" s="44"/>
      <c r="AF226" s="94"/>
      <c r="AG226" s="25"/>
      <c r="AH226" s="25"/>
      <c r="AI226" s="25"/>
      <c r="AJ226" s="45" t="str">
        <f t="array" ref="AJ226">IFERROR(INDEX('[1]Master Price'!$E:$E,MATCH(D226,'[1]Master Price'!$B:$B,0)),"0")</f>
        <v>0</v>
      </c>
      <c r="AK226" s="45">
        <f t="shared" si="6"/>
        <v>0</v>
      </c>
      <c r="AL226" s="46" t="str">
        <f t="shared" si="37"/>
        <v>0-day</v>
      </c>
      <c r="AM226" s="46" t="str">
        <f t="shared" si="8"/>
        <v>0-day</v>
      </c>
      <c r="AN226" s="46" t="str">
        <f t="shared" si="38"/>
        <v>0-day</v>
      </c>
      <c r="AO226" s="46" t="str">
        <f t="shared" si="31"/>
        <v>0-day</v>
      </c>
      <c r="AP226" s="46" t="str">
        <f t="shared" si="11"/>
        <v>0-day</v>
      </c>
      <c r="AQ226" s="46" t="str">
        <f t="shared" si="12"/>
        <v>0-day</v>
      </c>
      <c r="AR226" s="103"/>
      <c r="AS226" s="47" t="str">
        <f t="shared" si="13"/>
        <v/>
      </c>
      <c r="AT226" s="35">
        <f t="shared" si="32"/>
        <v>0</v>
      </c>
      <c r="AU226" s="48" t="e">
        <f t="shared" ca="1" si="14"/>
        <v>#NAME?</v>
      </c>
      <c r="AV226" s="48" t="e">
        <f t="shared" ca="1" si="15"/>
        <v>#NAME?</v>
      </c>
      <c r="AW226" s="49" t="e">
        <f t="shared" ca="1" si="16"/>
        <v>#NAME?</v>
      </c>
      <c r="AX226" s="48" t="e">
        <f t="shared" ca="1" si="17"/>
        <v>#NAME?</v>
      </c>
      <c r="AY226" s="49" t="str">
        <f t="shared" si="18"/>
        <v/>
      </c>
      <c r="AZ226" s="50" t="e">
        <f t="shared" ca="1" si="19"/>
        <v>#NAME?</v>
      </c>
      <c r="BA226" s="51" t="e">
        <f t="shared" ca="1" si="20"/>
        <v>#NAME?</v>
      </c>
      <c r="BB226" s="52" t="e">
        <f t="shared" ca="1" si="21"/>
        <v>#NAME?</v>
      </c>
      <c r="BC226" s="51" t="e">
        <f t="shared" ca="1" si="22"/>
        <v>#NAME?</v>
      </c>
      <c r="BD226" s="54" t="e">
        <f t="shared" ca="1" si="23"/>
        <v>#NAME?</v>
      </c>
      <c r="BE226" s="48" t="e">
        <f t="shared" ca="1" si="24"/>
        <v>#NAME?</v>
      </c>
      <c r="BF226" s="50" t="e">
        <f t="shared" ca="1" si="25"/>
        <v>#NAME?</v>
      </c>
      <c r="BG226" s="56" t="e">
        <f t="shared" ca="1" si="26"/>
        <v>#NAME?</v>
      </c>
      <c r="BH226" s="103"/>
      <c r="BI226" s="103"/>
      <c r="BJ226" s="103"/>
      <c r="BK226" s="103"/>
      <c r="BL226" s="103"/>
      <c r="BM226" s="103"/>
      <c r="BN226" s="24"/>
      <c r="BO226" s="24"/>
    </row>
    <row r="227" spans="1:67" ht="15.5">
      <c r="A227" s="25" t="str">
        <f t="shared" si="0"/>
        <v/>
      </c>
      <c r="B227" s="89"/>
      <c r="C227" s="25"/>
      <c r="D227" s="90"/>
      <c r="E227" s="90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36"/>
      <c r="S227" s="91"/>
      <c r="T227" s="36"/>
      <c r="U227" s="82"/>
      <c r="V227" s="25"/>
      <c r="W227" s="58"/>
      <c r="X227" s="34"/>
      <c r="Y227" s="34"/>
      <c r="Z227" s="36"/>
      <c r="AA227" s="84"/>
      <c r="AB227" s="35"/>
      <c r="AC227" s="25"/>
      <c r="AD227" s="25"/>
      <c r="AE227" s="44"/>
      <c r="AF227" s="94"/>
      <c r="AG227" s="25"/>
      <c r="AH227" s="25"/>
      <c r="AI227" s="25"/>
      <c r="AJ227" s="45" t="str">
        <f t="array" ref="AJ227">IFERROR(INDEX('[1]Master Price'!$E:$E,MATCH(D227,'[1]Master Price'!$B:$B,0)),"0")</f>
        <v>0</v>
      </c>
      <c r="AK227" s="45">
        <f t="shared" si="6"/>
        <v>0</v>
      </c>
      <c r="AL227" s="46" t="str">
        <f t="shared" si="37"/>
        <v>0-day</v>
      </c>
      <c r="AM227" s="46" t="str">
        <f t="shared" si="8"/>
        <v>0-day</v>
      </c>
      <c r="AN227" s="46" t="str">
        <f t="shared" si="38"/>
        <v>0-day</v>
      </c>
      <c r="AO227" s="46" t="str">
        <f t="shared" si="31"/>
        <v>0-day</v>
      </c>
      <c r="AP227" s="46" t="str">
        <f t="shared" si="11"/>
        <v>0-day</v>
      </c>
      <c r="AQ227" s="46" t="str">
        <f t="shared" si="12"/>
        <v>0-day</v>
      </c>
      <c r="AR227" s="103"/>
      <c r="AS227" s="47" t="str">
        <f t="shared" si="13"/>
        <v/>
      </c>
      <c r="AT227" s="35">
        <f t="shared" si="32"/>
        <v>0</v>
      </c>
      <c r="AU227" s="48" t="e">
        <f t="shared" ca="1" si="14"/>
        <v>#NAME?</v>
      </c>
      <c r="AV227" s="48" t="e">
        <f t="shared" ca="1" si="15"/>
        <v>#NAME?</v>
      </c>
      <c r="AW227" s="49" t="e">
        <f t="shared" ca="1" si="16"/>
        <v>#NAME?</v>
      </c>
      <c r="AX227" s="48" t="e">
        <f t="shared" ca="1" si="17"/>
        <v>#NAME?</v>
      </c>
      <c r="AY227" s="49" t="str">
        <f t="shared" si="18"/>
        <v/>
      </c>
      <c r="AZ227" s="50" t="e">
        <f t="shared" ca="1" si="19"/>
        <v>#NAME?</v>
      </c>
      <c r="BA227" s="51" t="e">
        <f t="shared" ca="1" si="20"/>
        <v>#NAME?</v>
      </c>
      <c r="BB227" s="52" t="e">
        <f t="shared" ca="1" si="21"/>
        <v>#NAME?</v>
      </c>
      <c r="BC227" s="51" t="e">
        <f t="shared" ca="1" si="22"/>
        <v>#NAME?</v>
      </c>
      <c r="BD227" s="54" t="e">
        <f t="shared" ca="1" si="23"/>
        <v>#NAME?</v>
      </c>
      <c r="BE227" s="48" t="e">
        <f t="shared" ca="1" si="24"/>
        <v>#NAME?</v>
      </c>
      <c r="BF227" s="50" t="e">
        <f t="shared" ca="1" si="25"/>
        <v>#NAME?</v>
      </c>
      <c r="BG227" s="56" t="e">
        <f t="shared" ca="1" si="26"/>
        <v>#NAME?</v>
      </c>
      <c r="BH227" s="103"/>
      <c r="BI227" s="103"/>
      <c r="BJ227" s="103"/>
      <c r="BK227" s="103"/>
      <c r="BL227" s="103"/>
      <c r="BM227" s="103"/>
      <c r="BN227" s="24"/>
      <c r="BO227" s="24"/>
    </row>
    <row r="228" spans="1:67" ht="15.5">
      <c r="A228" s="25" t="str">
        <f t="shared" si="0"/>
        <v/>
      </c>
      <c r="B228" s="89"/>
      <c r="C228" s="25"/>
      <c r="D228" s="90"/>
      <c r="E228" s="90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36"/>
      <c r="S228" s="91"/>
      <c r="T228" s="36"/>
      <c r="U228" s="82"/>
      <c r="V228" s="25"/>
      <c r="W228" s="58"/>
      <c r="X228" s="34"/>
      <c r="Y228" s="34"/>
      <c r="Z228" s="36"/>
      <c r="AA228" s="84"/>
      <c r="AB228" s="35"/>
      <c r="AC228" s="25"/>
      <c r="AD228" s="25"/>
      <c r="AE228" s="44"/>
      <c r="AF228" s="94"/>
      <c r="AG228" s="25"/>
      <c r="AH228" s="25"/>
      <c r="AI228" s="25"/>
      <c r="AJ228" s="45" t="str">
        <f t="array" ref="AJ228">IFERROR(INDEX('[1]Master Price'!$E:$E,MATCH(D228,'[1]Master Price'!$B:$B,0)),"0")</f>
        <v>0</v>
      </c>
      <c r="AK228" s="45">
        <f t="shared" si="6"/>
        <v>0</v>
      </c>
      <c r="AL228" s="46" t="str">
        <f t="shared" si="37"/>
        <v>0-day</v>
      </c>
      <c r="AM228" s="46" t="str">
        <f t="shared" si="8"/>
        <v>0-day</v>
      </c>
      <c r="AN228" s="46" t="str">
        <f t="shared" si="38"/>
        <v>0-day</v>
      </c>
      <c r="AO228" s="46" t="str">
        <f t="shared" si="31"/>
        <v>0-day</v>
      </c>
      <c r="AP228" s="46" t="str">
        <f t="shared" si="11"/>
        <v>0-day</v>
      </c>
      <c r="AQ228" s="46" t="str">
        <f t="shared" si="12"/>
        <v>0-day</v>
      </c>
      <c r="AR228" s="103"/>
      <c r="AS228" s="47" t="str">
        <f t="shared" si="13"/>
        <v/>
      </c>
      <c r="AT228" s="35">
        <f t="shared" si="32"/>
        <v>0</v>
      </c>
      <c r="AU228" s="48" t="e">
        <f t="shared" ca="1" si="14"/>
        <v>#NAME?</v>
      </c>
      <c r="AV228" s="48" t="e">
        <f t="shared" ca="1" si="15"/>
        <v>#NAME?</v>
      </c>
      <c r="AW228" s="49" t="e">
        <f t="shared" ca="1" si="16"/>
        <v>#NAME?</v>
      </c>
      <c r="AX228" s="48" t="e">
        <f t="shared" ca="1" si="17"/>
        <v>#NAME?</v>
      </c>
      <c r="AY228" s="49" t="str">
        <f t="shared" si="18"/>
        <v/>
      </c>
      <c r="AZ228" s="50" t="e">
        <f t="shared" ca="1" si="19"/>
        <v>#NAME?</v>
      </c>
      <c r="BA228" s="51" t="e">
        <f t="shared" ca="1" si="20"/>
        <v>#NAME?</v>
      </c>
      <c r="BB228" s="52" t="e">
        <f t="shared" ca="1" si="21"/>
        <v>#NAME?</v>
      </c>
      <c r="BC228" s="51" t="e">
        <f t="shared" ca="1" si="22"/>
        <v>#NAME?</v>
      </c>
      <c r="BD228" s="54" t="e">
        <f t="shared" ca="1" si="23"/>
        <v>#NAME?</v>
      </c>
      <c r="BE228" s="48" t="e">
        <f t="shared" ca="1" si="24"/>
        <v>#NAME?</v>
      </c>
      <c r="BF228" s="50" t="e">
        <f t="shared" ca="1" si="25"/>
        <v>#NAME?</v>
      </c>
      <c r="BG228" s="56" t="e">
        <f t="shared" ca="1" si="26"/>
        <v>#NAME?</v>
      </c>
      <c r="BH228" s="103"/>
      <c r="BI228" s="103"/>
      <c r="BJ228" s="103"/>
      <c r="BK228" s="103"/>
      <c r="BL228" s="103"/>
      <c r="BM228" s="103"/>
      <c r="BN228" s="24"/>
      <c r="BO228" s="24"/>
    </row>
    <row r="229" spans="1:67" ht="15.5">
      <c r="A229" s="25" t="str">
        <f t="shared" si="0"/>
        <v/>
      </c>
      <c r="B229" s="89"/>
      <c r="C229" s="25"/>
      <c r="D229" s="90"/>
      <c r="E229" s="90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36"/>
      <c r="S229" s="91"/>
      <c r="T229" s="36"/>
      <c r="U229" s="82"/>
      <c r="V229" s="25"/>
      <c r="W229" s="58"/>
      <c r="X229" s="34"/>
      <c r="Y229" s="34"/>
      <c r="Z229" s="36"/>
      <c r="AA229" s="84"/>
      <c r="AB229" s="35"/>
      <c r="AC229" s="25"/>
      <c r="AD229" s="25"/>
      <c r="AE229" s="44"/>
      <c r="AF229" s="94"/>
      <c r="AG229" s="25"/>
      <c r="AH229" s="25"/>
      <c r="AI229" s="25"/>
      <c r="AJ229" s="45" t="str">
        <f t="array" ref="AJ229">IFERROR(INDEX('[1]Master Price'!$E:$E,MATCH(D229,'[1]Master Price'!$B:$B,0)),"0")</f>
        <v>0</v>
      </c>
      <c r="AK229" s="45">
        <f t="shared" si="6"/>
        <v>0</v>
      </c>
      <c r="AL229" s="46" t="str">
        <f t="shared" si="37"/>
        <v>0-day</v>
      </c>
      <c r="AM229" s="46" t="str">
        <f t="shared" si="8"/>
        <v>0-day</v>
      </c>
      <c r="AN229" s="46" t="str">
        <f t="shared" si="38"/>
        <v>0-day</v>
      </c>
      <c r="AO229" s="46" t="str">
        <f t="shared" si="31"/>
        <v>0-day</v>
      </c>
      <c r="AP229" s="46" t="str">
        <f t="shared" si="11"/>
        <v>0-day</v>
      </c>
      <c r="AQ229" s="46" t="str">
        <f t="shared" si="12"/>
        <v>0-day</v>
      </c>
      <c r="AR229" s="103"/>
      <c r="AS229" s="47" t="str">
        <f t="shared" si="13"/>
        <v/>
      </c>
      <c r="AT229" s="35">
        <f t="shared" si="32"/>
        <v>0</v>
      </c>
      <c r="AU229" s="48" t="e">
        <f t="shared" ca="1" si="14"/>
        <v>#NAME?</v>
      </c>
      <c r="AV229" s="48" t="e">
        <f t="shared" ca="1" si="15"/>
        <v>#NAME?</v>
      </c>
      <c r="AW229" s="49" t="e">
        <f t="shared" ca="1" si="16"/>
        <v>#NAME?</v>
      </c>
      <c r="AX229" s="48" t="e">
        <f t="shared" ca="1" si="17"/>
        <v>#NAME?</v>
      </c>
      <c r="AY229" s="49" t="str">
        <f t="shared" si="18"/>
        <v/>
      </c>
      <c r="AZ229" s="50" t="e">
        <f t="shared" ca="1" si="19"/>
        <v>#NAME?</v>
      </c>
      <c r="BA229" s="51" t="e">
        <f t="shared" ca="1" si="20"/>
        <v>#NAME?</v>
      </c>
      <c r="BB229" s="52" t="e">
        <f t="shared" ca="1" si="21"/>
        <v>#NAME?</v>
      </c>
      <c r="BC229" s="51" t="e">
        <f t="shared" ca="1" si="22"/>
        <v>#NAME?</v>
      </c>
      <c r="BD229" s="54" t="e">
        <f t="shared" ca="1" si="23"/>
        <v>#NAME?</v>
      </c>
      <c r="BE229" s="48" t="e">
        <f t="shared" ca="1" si="24"/>
        <v>#NAME?</v>
      </c>
      <c r="BF229" s="50" t="e">
        <f t="shared" ca="1" si="25"/>
        <v>#NAME?</v>
      </c>
      <c r="BG229" s="56" t="e">
        <f t="shared" ca="1" si="26"/>
        <v>#NAME?</v>
      </c>
      <c r="BH229" s="103"/>
      <c r="BI229" s="103"/>
      <c r="BJ229" s="103"/>
      <c r="BK229" s="103"/>
      <c r="BL229" s="103"/>
      <c r="BM229" s="103"/>
      <c r="BN229" s="24"/>
      <c r="BO229" s="24"/>
    </row>
    <row r="230" spans="1:67" ht="15.5">
      <c r="A230" s="25" t="str">
        <f t="shared" si="0"/>
        <v/>
      </c>
      <c r="B230" s="89"/>
      <c r="C230" s="25"/>
      <c r="D230" s="90"/>
      <c r="E230" s="90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36"/>
      <c r="S230" s="91"/>
      <c r="T230" s="36"/>
      <c r="U230" s="82"/>
      <c r="V230" s="25"/>
      <c r="W230" s="58"/>
      <c r="X230" s="34"/>
      <c r="Y230" s="34"/>
      <c r="Z230" s="36"/>
      <c r="AA230" s="84"/>
      <c r="AB230" s="35"/>
      <c r="AC230" s="25"/>
      <c r="AD230" s="25"/>
      <c r="AE230" s="44"/>
      <c r="AF230" s="94"/>
      <c r="AG230" s="25"/>
      <c r="AH230" s="25"/>
      <c r="AI230" s="25"/>
      <c r="AJ230" s="45" t="str">
        <f t="array" ref="AJ230">IFERROR(INDEX('[1]Master Price'!$E:$E,MATCH(D230,'[1]Master Price'!$B:$B,0)),"0")</f>
        <v>0</v>
      </c>
      <c r="AK230" s="45">
        <f t="shared" si="6"/>
        <v>0</v>
      </c>
      <c r="AL230" s="46" t="str">
        <f t="shared" si="37"/>
        <v>0-day</v>
      </c>
      <c r="AM230" s="46" t="str">
        <f t="shared" si="8"/>
        <v>0-day</v>
      </c>
      <c r="AN230" s="46" t="str">
        <f t="shared" si="38"/>
        <v>0-day</v>
      </c>
      <c r="AO230" s="46" t="str">
        <f t="shared" si="31"/>
        <v>0-day</v>
      </c>
      <c r="AP230" s="46" t="str">
        <f t="shared" si="11"/>
        <v>0-day</v>
      </c>
      <c r="AQ230" s="46" t="str">
        <f t="shared" si="12"/>
        <v>0-day</v>
      </c>
      <c r="AR230" s="103"/>
      <c r="AS230" s="47" t="str">
        <f t="shared" si="13"/>
        <v/>
      </c>
      <c r="AT230" s="35">
        <f t="shared" si="32"/>
        <v>0</v>
      </c>
      <c r="AU230" s="48" t="e">
        <f t="shared" ca="1" si="14"/>
        <v>#NAME?</v>
      </c>
      <c r="AV230" s="48" t="e">
        <f t="shared" ca="1" si="15"/>
        <v>#NAME?</v>
      </c>
      <c r="AW230" s="49" t="e">
        <f t="shared" ca="1" si="16"/>
        <v>#NAME?</v>
      </c>
      <c r="AX230" s="48" t="e">
        <f t="shared" ca="1" si="17"/>
        <v>#NAME?</v>
      </c>
      <c r="AY230" s="49" t="str">
        <f t="shared" si="18"/>
        <v/>
      </c>
      <c r="AZ230" s="50" t="e">
        <f t="shared" ca="1" si="19"/>
        <v>#NAME?</v>
      </c>
      <c r="BA230" s="51" t="e">
        <f t="shared" ca="1" si="20"/>
        <v>#NAME?</v>
      </c>
      <c r="BB230" s="52" t="e">
        <f t="shared" ca="1" si="21"/>
        <v>#NAME?</v>
      </c>
      <c r="BC230" s="51" t="e">
        <f t="shared" ca="1" si="22"/>
        <v>#NAME?</v>
      </c>
      <c r="BD230" s="54" t="e">
        <f t="shared" ca="1" si="23"/>
        <v>#NAME?</v>
      </c>
      <c r="BE230" s="48" t="e">
        <f t="shared" ca="1" si="24"/>
        <v>#NAME?</v>
      </c>
      <c r="BF230" s="50" t="e">
        <f t="shared" ca="1" si="25"/>
        <v>#NAME?</v>
      </c>
      <c r="BG230" s="56" t="e">
        <f t="shared" ca="1" si="26"/>
        <v>#NAME?</v>
      </c>
      <c r="BH230" s="103"/>
      <c r="BI230" s="103"/>
      <c r="BJ230" s="103"/>
      <c r="BK230" s="103"/>
      <c r="BL230" s="103"/>
      <c r="BM230" s="103"/>
      <c r="BN230" s="24"/>
      <c r="BO230" s="24"/>
    </row>
    <row r="231" spans="1:67" ht="15.5">
      <c r="A231" s="25" t="str">
        <f t="shared" si="0"/>
        <v/>
      </c>
      <c r="B231" s="89"/>
      <c r="C231" s="25"/>
      <c r="D231" s="90"/>
      <c r="E231" s="90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36"/>
      <c r="S231" s="91"/>
      <c r="T231" s="36"/>
      <c r="U231" s="82"/>
      <c r="V231" s="25"/>
      <c r="W231" s="58"/>
      <c r="X231" s="34"/>
      <c r="Y231" s="34"/>
      <c r="Z231" s="36"/>
      <c r="AA231" s="84"/>
      <c r="AB231" s="35"/>
      <c r="AC231" s="25"/>
      <c r="AD231" s="25"/>
      <c r="AE231" s="44"/>
      <c r="AF231" s="94"/>
      <c r="AG231" s="25"/>
      <c r="AH231" s="25"/>
      <c r="AI231" s="25"/>
      <c r="AJ231" s="45" t="str">
        <f t="array" ref="AJ231">IFERROR(INDEX('[1]Master Price'!$E:$E,MATCH(D231,'[1]Master Price'!$B:$B,0)),"0")</f>
        <v>0</v>
      </c>
      <c r="AK231" s="45">
        <f t="shared" si="6"/>
        <v>0</v>
      </c>
      <c r="AL231" s="46" t="str">
        <f t="shared" si="37"/>
        <v>0-day</v>
      </c>
      <c r="AM231" s="46" t="str">
        <f t="shared" si="8"/>
        <v>0-day</v>
      </c>
      <c r="AN231" s="46" t="str">
        <f t="shared" si="38"/>
        <v>0-day</v>
      </c>
      <c r="AO231" s="46" t="str">
        <f t="shared" si="31"/>
        <v>0-day</v>
      </c>
      <c r="AP231" s="46" t="str">
        <f t="shared" si="11"/>
        <v>0-day</v>
      </c>
      <c r="AQ231" s="46" t="str">
        <f t="shared" si="12"/>
        <v>0-day</v>
      </c>
      <c r="AR231" s="103"/>
      <c r="AS231" s="47" t="str">
        <f t="shared" si="13"/>
        <v/>
      </c>
      <c r="AT231" s="35">
        <f t="shared" si="32"/>
        <v>0</v>
      </c>
      <c r="AU231" s="48" t="e">
        <f t="shared" ca="1" si="14"/>
        <v>#NAME?</v>
      </c>
      <c r="AV231" s="48" t="e">
        <f t="shared" ca="1" si="15"/>
        <v>#NAME?</v>
      </c>
      <c r="AW231" s="49" t="e">
        <f t="shared" ca="1" si="16"/>
        <v>#NAME?</v>
      </c>
      <c r="AX231" s="48" t="e">
        <f t="shared" ca="1" si="17"/>
        <v>#NAME?</v>
      </c>
      <c r="AY231" s="49" t="str">
        <f t="shared" si="18"/>
        <v/>
      </c>
      <c r="AZ231" s="50" t="e">
        <f t="shared" ca="1" si="19"/>
        <v>#NAME?</v>
      </c>
      <c r="BA231" s="51" t="e">
        <f t="shared" ca="1" si="20"/>
        <v>#NAME?</v>
      </c>
      <c r="BB231" s="52" t="e">
        <f t="shared" ca="1" si="21"/>
        <v>#NAME?</v>
      </c>
      <c r="BC231" s="51" t="e">
        <f t="shared" ca="1" si="22"/>
        <v>#NAME?</v>
      </c>
      <c r="BD231" s="54" t="e">
        <f t="shared" ca="1" si="23"/>
        <v>#NAME?</v>
      </c>
      <c r="BE231" s="48" t="e">
        <f t="shared" ca="1" si="24"/>
        <v>#NAME?</v>
      </c>
      <c r="BF231" s="50" t="e">
        <f t="shared" ca="1" si="25"/>
        <v>#NAME?</v>
      </c>
      <c r="BG231" s="56" t="e">
        <f t="shared" ca="1" si="26"/>
        <v>#NAME?</v>
      </c>
      <c r="BH231" s="103"/>
      <c r="BI231" s="103"/>
      <c r="BJ231" s="103"/>
      <c r="BK231" s="103"/>
      <c r="BL231" s="103"/>
      <c r="BM231" s="103"/>
      <c r="BN231" s="24"/>
      <c r="BO231" s="24"/>
    </row>
    <row r="232" spans="1:67" ht="15.5">
      <c r="A232" s="25" t="str">
        <f t="shared" si="0"/>
        <v/>
      </c>
      <c r="B232" s="89"/>
      <c r="C232" s="25"/>
      <c r="D232" s="90"/>
      <c r="E232" s="90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36"/>
      <c r="S232" s="91"/>
      <c r="T232" s="36"/>
      <c r="U232" s="82"/>
      <c r="V232" s="25"/>
      <c r="W232" s="58"/>
      <c r="X232" s="34"/>
      <c r="Y232" s="34"/>
      <c r="Z232" s="36"/>
      <c r="AA232" s="84"/>
      <c r="AB232" s="35"/>
      <c r="AC232" s="25"/>
      <c r="AD232" s="25"/>
      <c r="AE232" s="44"/>
      <c r="AF232" s="94"/>
      <c r="AG232" s="25"/>
      <c r="AH232" s="25"/>
      <c r="AI232" s="25"/>
      <c r="AJ232" s="45" t="str">
        <f t="array" ref="AJ232">IFERROR(INDEX('[1]Master Price'!$E:$E,MATCH(D232,'[1]Master Price'!$B:$B,0)),"0")</f>
        <v>0</v>
      </c>
      <c r="AK232" s="45">
        <f t="shared" si="6"/>
        <v>0</v>
      </c>
      <c r="AL232" s="46" t="str">
        <f t="shared" si="37"/>
        <v>0-day</v>
      </c>
      <c r="AM232" s="46" t="str">
        <f t="shared" si="8"/>
        <v>0-day</v>
      </c>
      <c r="AN232" s="46" t="str">
        <f t="shared" si="38"/>
        <v>0-day</v>
      </c>
      <c r="AO232" s="46" t="str">
        <f t="shared" si="31"/>
        <v>0-day</v>
      </c>
      <c r="AP232" s="46" t="str">
        <f t="shared" si="11"/>
        <v>0-day</v>
      </c>
      <c r="AQ232" s="46" t="str">
        <f t="shared" si="12"/>
        <v>0-day</v>
      </c>
      <c r="AR232" s="103"/>
      <c r="AS232" s="47" t="str">
        <f t="shared" si="13"/>
        <v/>
      </c>
      <c r="AT232" s="35">
        <f t="shared" si="32"/>
        <v>0</v>
      </c>
      <c r="AU232" s="48" t="e">
        <f t="shared" ca="1" si="14"/>
        <v>#NAME?</v>
      </c>
      <c r="AV232" s="48" t="e">
        <f t="shared" ca="1" si="15"/>
        <v>#NAME?</v>
      </c>
      <c r="AW232" s="49" t="e">
        <f t="shared" ca="1" si="16"/>
        <v>#NAME?</v>
      </c>
      <c r="AX232" s="48" t="e">
        <f t="shared" ca="1" si="17"/>
        <v>#NAME?</v>
      </c>
      <c r="AY232" s="49" t="str">
        <f t="shared" si="18"/>
        <v/>
      </c>
      <c r="AZ232" s="50" t="e">
        <f t="shared" ca="1" si="19"/>
        <v>#NAME?</v>
      </c>
      <c r="BA232" s="51" t="e">
        <f t="shared" ca="1" si="20"/>
        <v>#NAME?</v>
      </c>
      <c r="BB232" s="52" t="e">
        <f t="shared" ca="1" si="21"/>
        <v>#NAME?</v>
      </c>
      <c r="BC232" s="51" t="e">
        <f t="shared" ca="1" si="22"/>
        <v>#NAME?</v>
      </c>
      <c r="BD232" s="54" t="e">
        <f t="shared" ca="1" si="23"/>
        <v>#NAME?</v>
      </c>
      <c r="BE232" s="48" t="e">
        <f t="shared" ca="1" si="24"/>
        <v>#NAME?</v>
      </c>
      <c r="BF232" s="50" t="e">
        <f t="shared" ca="1" si="25"/>
        <v>#NAME?</v>
      </c>
      <c r="BG232" s="56" t="e">
        <f t="shared" ca="1" si="26"/>
        <v>#NAME?</v>
      </c>
      <c r="BH232" s="103"/>
      <c r="BI232" s="103"/>
      <c r="BJ232" s="103"/>
      <c r="BK232" s="103"/>
      <c r="BL232" s="103"/>
      <c r="BM232" s="103"/>
      <c r="BN232" s="24"/>
      <c r="BO232" s="24"/>
    </row>
    <row r="233" spans="1:67" ht="15.5">
      <c r="A233" s="25" t="str">
        <f t="shared" si="0"/>
        <v/>
      </c>
      <c r="B233" s="89"/>
      <c r="C233" s="25"/>
      <c r="D233" s="90"/>
      <c r="E233" s="90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36"/>
      <c r="S233" s="91"/>
      <c r="T233" s="36"/>
      <c r="U233" s="82"/>
      <c r="V233" s="25"/>
      <c r="W233" s="58"/>
      <c r="X233" s="34"/>
      <c r="Y233" s="34"/>
      <c r="Z233" s="36"/>
      <c r="AA233" s="84"/>
      <c r="AB233" s="35"/>
      <c r="AC233" s="25"/>
      <c r="AD233" s="25"/>
      <c r="AE233" s="44"/>
      <c r="AF233" s="94"/>
      <c r="AG233" s="25"/>
      <c r="AH233" s="25"/>
      <c r="AI233" s="25"/>
      <c r="AJ233" s="45" t="str">
        <f t="array" ref="AJ233">IFERROR(INDEX('[1]Master Price'!$E:$E,MATCH(D233,'[1]Master Price'!$B:$B,0)),"0")</f>
        <v>0</v>
      </c>
      <c r="AK233" s="45">
        <f t="shared" si="6"/>
        <v>0</v>
      </c>
      <c r="AL233" s="46" t="str">
        <f t="shared" si="37"/>
        <v>0-day</v>
      </c>
      <c r="AM233" s="46" t="str">
        <f t="shared" si="8"/>
        <v>0-day</v>
      </c>
      <c r="AN233" s="46" t="str">
        <f t="shared" si="38"/>
        <v>0-day</v>
      </c>
      <c r="AO233" s="46" t="str">
        <f t="shared" si="31"/>
        <v>0-day</v>
      </c>
      <c r="AP233" s="46" t="str">
        <f t="shared" si="11"/>
        <v>0-day</v>
      </c>
      <c r="AQ233" s="46" t="str">
        <f t="shared" si="12"/>
        <v>0-day</v>
      </c>
      <c r="AR233" s="103"/>
      <c r="AS233" s="47" t="str">
        <f t="shared" si="13"/>
        <v/>
      </c>
      <c r="AT233" s="35">
        <f t="shared" si="32"/>
        <v>0</v>
      </c>
      <c r="AU233" s="48" t="e">
        <f t="shared" ca="1" si="14"/>
        <v>#NAME?</v>
      </c>
      <c r="AV233" s="48" t="e">
        <f t="shared" ca="1" si="15"/>
        <v>#NAME?</v>
      </c>
      <c r="AW233" s="49" t="e">
        <f t="shared" ca="1" si="16"/>
        <v>#NAME?</v>
      </c>
      <c r="AX233" s="48" t="e">
        <f t="shared" ca="1" si="17"/>
        <v>#NAME?</v>
      </c>
      <c r="AY233" s="49" t="str">
        <f t="shared" si="18"/>
        <v/>
      </c>
      <c r="AZ233" s="50" t="e">
        <f t="shared" ca="1" si="19"/>
        <v>#NAME?</v>
      </c>
      <c r="BA233" s="51" t="e">
        <f t="shared" ca="1" si="20"/>
        <v>#NAME?</v>
      </c>
      <c r="BB233" s="52" t="e">
        <f t="shared" ca="1" si="21"/>
        <v>#NAME?</v>
      </c>
      <c r="BC233" s="51" t="e">
        <f t="shared" ca="1" si="22"/>
        <v>#NAME?</v>
      </c>
      <c r="BD233" s="54" t="e">
        <f t="shared" ca="1" si="23"/>
        <v>#NAME?</v>
      </c>
      <c r="BE233" s="48" t="e">
        <f t="shared" ca="1" si="24"/>
        <v>#NAME?</v>
      </c>
      <c r="BF233" s="50" t="e">
        <f t="shared" ca="1" si="25"/>
        <v>#NAME?</v>
      </c>
      <c r="BG233" s="56" t="e">
        <f t="shared" ca="1" si="26"/>
        <v>#NAME?</v>
      </c>
      <c r="BH233" s="103"/>
      <c r="BI233" s="103"/>
      <c r="BJ233" s="103"/>
      <c r="BK233" s="103"/>
      <c r="BL233" s="103"/>
      <c r="BM233" s="103"/>
      <c r="BN233" s="24"/>
      <c r="BO233" s="24"/>
    </row>
    <row r="234" spans="1:67" ht="15.5">
      <c r="A234" s="25" t="str">
        <f t="shared" si="0"/>
        <v/>
      </c>
      <c r="B234" s="89"/>
      <c r="C234" s="25"/>
      <c r="D234" s="90"/>
      <c r="E234" s="90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36"/>
      <c r="S234" s="91"/>
      <c r="T234" s="36"/>
      <c r="U234" s="82"/>
      <c r="V234" s="25"/>
      <c r="W234" s="58"/>
      <c r="X234" s="34"/>
      <c r="Y234" s="34"/>
      <c r="Z234" s="36"/>
      <c r="AA234" s="84"/>
      <c r="AB234" s="35"/>
      <c r="AC234" s="25"/>
      <c r="AD234" s="25"/>
      <c r="AE234" s="44"/>
      <c r="AF234" s="94"/>
      <c r="AG234" s="25"/>
      <c r="AH234" s="25"/>
      <c r="AI234" s="25"/>
      <c r="AJ234" s="45" t="str">
        <f t="array" ref="AJ234">IFERROR(INDEX('[1]Master Price'!$E:$E,MATCH(D234,'[1]Master Price'!$B:$B,0)),"0")</f>
        <v>0</v>
      </c>
      <c r="AK234" s="45">
        <f t="shared" si="6"/>
        <v>0</v>
      </c>
      <c r="AL234" s="46" t="str">
        <f t="shared" si="37"/>
        <v>0-day</v>
      </c>
      <c r="AM234" s="46" t="str">
        <f t="shared" si="8"/>
        <v>0-day</v>
      </c>
      <c r="AN234" s="46" t="str">
        <f t="shared" si="38"/>
        <v>0-day</v>
      </c>
      <c r="AO234" s="46" t="str">
        <f t="shared" si="31"/>
        <v>0-day</v>
      </c>
      <c r="AP234" s="46" t="str">
        <f t="shared" si="11"/>
        <v>0-day</v>
      </c>
      <c r="AQ234" s="46" t="str">
        <f t="shared" si="12"/>
        <v>0-day</v>
      </c>
      <c r="AR234" s="103"/>
      <c r="AS234" s="47" t="str">
        <f t="shared" si="13"/>
        <v/>
      </c>
      <c r="AT234" s="35">
        <f t="shared" si="32"/>
        <v>0</v>
      </c>
      <c r="AU234" s="48" t="e">
        <f t="shared" ca="1" si="14"/>
        <v>#NAME?</v>
      </c>
      <c r="AV234" s="48" t="e">
        <f t="shared" ca="1" si="15"/>
        <v>#NAME?</v>
      </c>
      <c r="AW234" s="49" t="e">
        <f t="shared" ca="1" si="16"/>
        <v>#NAME?</v>
      </c>
      <c r="AX234" s="48" t="e">
        <f t="shared" ca="1" si="17"/>
        <v>#NAME?</v>
      </c>
      <c r="AY234" s="49" t="str">
        <f t="shared" si="18"/>
        <v/>
      </c>
      <c r="AZ234" s="50" t="e">
        <f t="shared" ca="1" si="19"/>
        <v>#NAME?</v>
      </c>
      <c r="BA234" s="51" t="e">
        <f t="shared" ca="1" si="20"/>
        <v>#NAME?</v>
      </c>
      <c r="BB234" s="52" t="e">
        <f t="shared" ca="1" si="21"/>
        <v>#NAME?</v>
      </c>
      <c r="BC234" s="51" t="e">
        <f t="shared" ca="1" si="22"/>
        <v>#NAME?</v>
      </c>
      <c r="BD234" s="54" t="e">
        <f t="shared" ca="1" si="23"/>
        <v>#NAME?</v>
      </c>
      <c r="BE234" s="48" t="e">
        <f t="shared" ca="1" si="24"/>
        <v>#NAME?</v>
      </c>
      <c r="BF234" s="50" t="e">
        <f t="shared" ca="1" si="25"/>
        <v>#NAME?</v>
      </c>
      <c r="BG234" s="56" t="e">
        <f t="shared" ca="1" si="26"/>
        <v>#NAME?</v>
      </c>
      <c r="BH234" s="103"/>
      <c r="BI234" s="103"/>
      <c r="BJ234" s="103"/>
      <c r="BK234" s="103"/>
      <c r="BL234" s="103"/>
      <c r="BM234" s="103"/>
      <c r="BN234" s="24"/>
      <c r="BO234" s="24"/>
    </row>
    <row r="235" spans="1:67" ht="15.5">
      <c r="A235" s="25" t="str">
        <f t="shared" si="0"/>
        <v/>
      </c>
      <c r="B235" s="89"/>
      <c r="C235" s="25"/>
      <c r="D235" s="90"/>
      <c r="E235" s="90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36"/>
      <c r="S235" s="91"/>
      <c r="T235" s="36"/>
      <c r="U235" s="82"/>
      <c r="V235" s="25"/>
      <c r="W235" s="58"/>
      <c r="X235" s="34"/>
      <c r="Y235" s="34"/>
      <c r="Z235" s="36"/>
      <c r="AA235" s="84"/>
      <c r="AB235" s="35"/>
      <c r="AC235" s="25"/>
      <c r="AD235" s="25"/>
      <c r="AE235" s="44"/>
      <c r="AF235" s="94"/>
      <c r="AG235" s="25"/>
      <c r="AH235" s="25"/>
      <c r="AI235" s="25"/>
      <c r="AJ235" s="45" t="str">
        <f t="array" ref="AJ235">IFERROR(INDEX('[1]Master Price'!$E:$E,MATCH(D235,'[1]Master Price'!$B:$B,0)),"0")</f>
        <v>0</v>
      </c>
      <c r="AK235" s="45">
        <f t="shared" si="6"/>
        <v>0</v>
      </c>
      <c r="AL235" s="46" t="str">
        <f t="shared" si="37"/>
        <v>0-day</v>
      </c>
      <c r="AM235" s="46" t="str">
        <f t="shared" si="8"/>
        <v>0-day</v>
      </c>
      <c r="AN235" s="46" t="str">
        <f t="shared" si="38"/>
        <v>0-day</v>
      </c>
      <c r="AO235" s="46" t="str">
        <f t="shared" si="31"/>
        <v>0-day</v>
      </c>
      <c r="AP235" s="46" t="str">
        <f t="shared" si="11"/>
        <v>0-day</v>
      </c>
      <c r="AQ235" s="46" t="str">
        <f t="shared" si="12"/>
        <v>0-day</v>
      </c>
      <c r="AR235" s="103"/>
      <c r="AS235" s="47" t="str">
        <f t="shared" si="13"/>
        <v/>
      </c>
      <c r="AT235" s="35">
        <f t="shared" si="32"/>
        <v>0</v>
      </c>
      <c r="AU235" s="48" t="e">
        <f t="shared" ca="1" si="14"/>
        <v>#NAME?</v>
      </c>
      <c r="AV235" s="48" t="e">
        <f t="shared" ca="1" si="15"/>
        <v>#NAME?</v>
      </c>
      <c r="AW235" s="49" t="e">
        <f t="shared" ca="1" si="16"/>
        <v>#NAME?</v>
      </c>
      <c r="AX235" s="48" t="e">
        <f t="shared" ca="1" si="17"/>
        <v>#NAME?</v>
      </c>
      <c r="AY235" s="49" t="str">
        <f t="shared" si="18"/>
        <v/>
      </c>
      <c r="AZ235" s="50" t="e">
        <f t="shared" ca="1" si="19"/>
        <v>#NAME?</v>
      </c>
      <c r="BA235" s="51" t="e">
        <f t="shared" ca="1" si="20"/>
        <v>#NAME?</v>
      </c>
      <c r="BB235" s="52" t="e">
        <f t="shared" ca="1" si="21"/>
        <v>#NAME?</v>
      </c>
      <c r="BC235" s="51" t="e">
        <f t="shared" ca="1" si="22"/>
        <v>#NAME?</v>
      </c>
      <c r="BD235" s="54" t="e">
        <f t="shared" ca="1" si="23"/>
        <v>#NAME?</v>
      </c>
      <c r="BE235" s="48" t="e">
        <f t="shared" ca="1" si="24"/>
        <v>#NAME?</v>
      </c>
      <c r="BF235" s="50" t="e">
        <f t="shared" ca="1" si="25"/>
        <v>#NAME?</v>
      </c>
      <c r="BG235" s="56" t="e">
        <f t="shared" ca="1" si="26"/>
        <v>#NAME?</v>
      </c>
      <c r="BH235" s="103"/>
      <c r="BI235" s="103"/>
      <c r="BJ235" s="103"/>
      <c r="BK235" s="103"/>
      <c r="BL235" s="103"/>
      <c r="BM235" s="103"/>
      <c r="BN235" s="24"/>
      <c r="BO235" s="24"/>
    </row>
    <row r="236" spans="1:67" ht="15.5">
      <c r="A236" s="25" t="str">
        <f t="shared" si="0"/>
        <v/>
      </c>
      <c r="B236" s="89"/>
      <c r="C236" s="25"/>
      <c r="D236" s="90"/>
      <c r="E236" s="90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36"/>
      <c r="S236" s="91"/>
      <c r="T236" s="36"/>
      <c r="U236" s="82"/>
      <c r="V236" s="25"/>
      <c r="W236" s="58"/>
      <c r="X236" s="34"/>
      <c r="Y236" s="34"/>
      <c r="Z236" s="36"/>
      <c r="AA236" s="84"/>
      <c r="AB236" s="35"/>
      <c r="AC236" s="25"/>
      <c r="AD236" s="25"/>
      <c r="AE236" s="44"/>
      <c r="AF236" s="94"/>
      <c r="AG236" s="25"/>
      <c r="AH236" s="25"/>
      <c r="AI236" s="25"/>
      <c r="AJ236" s="45" t="str">
        <f t="array" ref="AJ236">IFERROR(INDEX('[1]Master Price'!$E:$E,MATCH(D236,'[1]Master Price'!$B:$B,0)),"0")</f>
        <v>0</v>
      </c>
      <c r="AK236" s="45">
        <f t="shared" si="6"/>
        <v>0</v>
      </c>
      <c r="AL236" s="46" t="str">
        <f t="shared" si="37"/>
        <v>0-day</v>
      </c>
      <c r="AM236" s="46" t="str">
        <f t="shared" si="8"/>
        <v>0-day</v>
      </c>
      <c r="AN236" s="46" t="str">
        <f t="shared" si="38"/>
        <v>0-day</v>
      </c>
      <c r="AO236" s="46" t="str">
        <f t="shared" si="31"/>
        <v>0-day</v>
      </c>
      <c r="AP236" s="46" t="str">
        <f t="shared" si="11"/>
        <v>0-day</v>
      </c>
      <c r="AQ236" s="46" t="str">
        <f t="shared" si="12"/>
        <v>0-day</v>
      </c>
      <c r="AR236" s="103"/>
      <c r="AS236" s="47" t="str">
        <f t="shared" si="13"/>
        <v/>
      </c>
      <c r="AT236" s="35">
        <f t="shared" si="32"/>
        <v>0</v>
      </c>
      <c r="AU236" s="48" t="e">
        <f t="shared" ca="1" si="14"/>
        <v>#NAME?</v>
      </c>
      <c r="AV236" s="48" t="e">
        <f t="shared" ca="1" si="15"/>
        <v>#NAME?</v>
      </c>
      <c r="AW236" s="49" t="e">
        <f t="shared" ca="1" si="16"/>
        <v>#NAME?</v>
      </c>
      <c r="AX236" s="48" t="e">
        <f t="shared" ca="1" si="17"/>
        <v>#NAME?</v>
      </c>
      <c r="AY236" s="49" t="str">
        <f t="shared" si="18"/>
        <v/>
      </c>
      <c r="AZ236" s="50" t="e">
        <f t="shared" ca="1" si="19"/>
        <v>#NAME?</v>
      </c>
      <c r="BA236" s="51" t="e">
        <f t="shared" ca="1" si="20"/>
        <v>#NAME?</v>
      </c>
      <c r="BB236" s="52" t="e">
        <f t="shared" ca="1" si="21"/>
        <v>#NAME?</v>
      </c>
      <c r="BC236" s="51" t="e">
        <f t="shared" ca="1" si="22"/>
        <v>#NAME?</v>
      </c>
      <c r="BD236" s="54" t="e">
        <f t="shared" ca="1" si="23"/>
        <v>#NAME?</v>
      </c>
      <c r="BE236" s="48" t="e">
        <f t="shared" ca="1" si="24"/>
        <v>#NAME?</v>
      </c>
      <c r="BF236" s="50" t="e">
        <f t="shared" ca="1" si="25"/>
        <v>#NAME?</v>
      </c>
      <c r="BG236" s="56" t="e">
        <f t="shared" ca="1" si="26"/>
        <v>#NAME?</v>
      </c>
      <c r="BH236" s="103"/>
      <c r="BI236" s="103"/>
      <c r="BJ236" s="103"/>
      <c r="BK236" s="103"/>
      <c r="BL236" s="103"/>
      <c r="BM236" s="103"/>
      <c r="BN236" s="24"/>
      <c r="BO236" s="24"/>
    </row>
    <row r="237" spans="1:67" ht="15.5">
      <c r="A237" s="25" t="str">
        <f t="shared" si="0"/>
        <v/>
      </c>
      <c r="B237" s="89"/>
      <c r="C237" s="25"/>
      <c r="D237" s="90"/>
      <c r="E237" s="90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36"/>
      <c r="S237" s="91"/>
      <c r="T237" s="36"/>
      <c r="U237" s="82"/>
      <c r="V237" s="25"/>
      <c r="W237" s="58"/>
      <c r="X237" s="34"/>
      <c r="Y237" s="34"/>
      <c r="Z237" s="36"/>
      <c r="AA237" s="84"/>
      <c r="AB237" s="35"/>
      <c r="AC237" s="25"/>
      <c r="AD237" s="25"/>
      <c r="AE237" s="44"/>
      <c r="AF237" s="94"/>
      <c r="AG237" s="25"/>
      <c r="AH237" s="25"/>
      <c r="AI237" s="25"/>
      <c r="AJ237" s="45" t="str">
        <f t="array" ref="AJ237">IFERROR(INDEX('[1]Master Price'!$E:$E,MATCH(D237,'[1]Master Price'!$B:$B,0)),"0")</f>
        <v>0</v>
      </c>
      <c r="AK237" s="45">
        <f t="shared" si="6"/>
        <v>0</v>
      </c>
      <c r="AL237" s="46" t="str">
        <f>IFERROR(DATEDIF(B237,#REF!,"d"),"0")&amp;"-day"</f>
        <v>0-day</v>
      </c>
      <c r="AM237" s="46" t="str">
        <f t="shared" si="8"/>
        <v>0-day</v>
      </c>
      <c r="AN237" s="46" t="str">
        <f>IFERROR(DATEDIF(#REF!,X237,"d"),"0")&amp;"-day"</f>
        <v>0-day</v>
      </c>
      <c r="AO237" s="46" t="str">
        <f t="shared" si="31"/>
        <v>0-day</v>
      </c>
      <c r="AP237" s="46" t="str">
        <f t="shared" si="11"/>
        <v>0-day</v>
      </c>
      <c r="AQ237" s="46" t="str">
        <f t="shared" si="12"/>
        <v>0-day</v>
      </c>
      <c r="AR237" s="103"/>
      <c r="AS237" s="47" t="str">
        <f t="shared" si="13"/>
        <v/>
      </c>
      <c r="AT237" s="35">
        <f t="shared" si="32"/>
        <v>0</v>
      </c>
      <c r="AU237" s="48" t="e">
        <f t="shared" ca="1" si="14"/>
        <v>#NAME?</v>
      </c>
      <c r="AV237" s="48" t="e">
        <f t="shared" ca="1" si="15"/>
        <v>#NAME?</v>
      </c>
      <c r="AW237" s="49" t="e">
        <f t="shared" ca="1" si="16"/>
        <v>#NAME?</v>
      </c>
      <c r="AX237" s="48" t="e">
        <f t="shared" ca="1" si="17"/>
        <v>#NAME?</v>
      </c>
      <c r="AY237" s="49" t="str">
        <f t="shared" si="18"/>
        <v/>
      </c>
      <c r="AZ237" s="50" t="e">
        <f t="shared" ca="1" si="19"/>
        <v>#NAME?</v>
      </c>
      <c r="BA237" s="51" t="e">
        <f t="shared" ca="1" si="20"/>
        <v>#NAME?</v>
      </c>
      <c r="BB237" s="52" t="e">
        <f t="shared" ca="1" si="21"/>
        <v>#NAME?</v>
      </c>
      <c r="BC237" s="51" t="e">
        <f t="shared" ca="1" si="22"/>
        <v>#NAME?</v>
      </c>
      <c r="BD237" s="54" t="e">
        <f t="shared" ca="1" si="23"/>
        <v>#NAME?</v>
      </c>
      <c r="BE237" s="48" t="e">
        <f t="shared" ca="1" si="24"/>
        <v>#NAME?</v>
      </c>
      <c r="BF237" s="50" t="e">
        <f t="shared" ca="1" si="25"/>
        <v>#NAME?</v>
      </c>
      <c r="BG237" s="56" t="e">
        <f t="shared" ca="1" si="26"/>
        <v>#NAME?</v>
      </c>
      <c r="BH237" s="103"/>
      <c r="BI237" s="103"/>
      <c r="BJ237" s="103"/>
      <c r="BK237" s="103"/>
      <c r="BL237" s="103"/>
      <c r="BM237" s="103"/>
      <c r="BN237" s="24"/>
      <c r="BO237" s="24"/>
    </row>
    <row r="238" spans="1:67" ht="15.5">
      <c r="A238" s="25" t="str">
        <f t="shared" si="0"/>
        <v/>
      </c>
      <c r="B238" s="89"/>
      <c r="C238" s="25"/>
      <c r="D238" s="90"/>
      <c r="E238" s="90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36"/>
      <c r="S238" s="91"/>
      <c r="T238" s="36"/>
      <c r="U238" s="82"/>
      <c r="V238" s="25"/>
      <c r="W238" s="58"/>
      <c r="X238" s="34"/>
      <c r="Y238" s="34"/>
      <c r="Z238" s="36"/>
      <c r="AA238" s="84"/>
      <c r="AB238" s="35"/>
      <c r="AC238" s="25"/>
      <c r="AD238" s="25"/>
      <c r="AE238" s="44"/>
      <c r="AF238" s="94"/>
      <c r="AG238" s="25"/>
      <c r="AH238" s="25"/>
      <c r="AI238" s="25"/>
      <c r="AJ238" s="45" t="str">
        <f t="array" ref="AJ238">IFERROR(INDEX('[1]Master Price'!$E:$E,MATCH(D238,'[1]Master Price'!$B:$B,0)),"0")</f>
        <v>0</v>
      </c>
      <c r="AK238" s="45">
        <f t="shared" si="6"/>
        <v>0</v>
      </c>
      <c r="AL238" s="46" t="str">
        <f t="shared" ref="AL238:AL492" si="39">IFERROR(DATEDIF(B238,T238,"d"),"0")&amp;"-day"</f>
        <v>0-day</v>
      </c>
      <c r="AM238" s="46" t="str">
        <f t="shared" si="8"/>
        <v>0-day</v>
      </c>
      <c r="AN238" s="46" t="str">
        <f t="shared" ref="AN238:AN297" si="40">IFERROR(DATEDIF(T238,X238,"d"),"0")&amp;"-day"</f>
        <v>0-day</v>
      </c>
      <c r="AO238" s="46" t="str">
        <f t="shared" si="31"/>
        <v>0-day</v>
      </c>
      <c r="AP238" s="46" t="str">
        <f t="shared" si="11"/>
        <v>0-day</v>
      </c>
      <c r="AQ238" s="46" t="str">
        <f t="shared" si="12"/>
        <v>0-day</v>
      </c>
      <c r="AR238" s="103"/>
      <c r="AS238" s="47" t="str">
        <f t="shared" si="13"/>
        <v/>
      </c>
      <c r="AT238" s="35">
        <f t="shared" si="32"/>
        <v>0</v>
      </c>
      <c r="AU238" s="48" t="e">
        <f t="shared" ca="1" si="14"/>
        <v>#NAME?</v>
      </c>
      <c r="AV238" s="48" t="e">
        <f t="shared" ca="1" si="15"/>
        <v>#NAME?</v>
      </c>
      <c r="AW238" s="49" t="e">
        <f t="shared" ca="1" si="16"/>
        <v>#NAME?</v>
      </c>
      <c r="AX238" s="48" t="e">
        <f t="shared" ca="1" si="17"/>
        <v>#NAME?</v>
      </c>
      <c r="AY238" s="49" t="str">
        <f t="shared" si="18"/>
        <v/>
      </c>
      <c r="AZ238" s="50" t="e">
        <f t="shared" ca="1" si="19"/>
        <v>#NAME?</v>
      </c>
      <c r="BA238" s="51" t="e">
        <f t="shared" ca="1" si="20"/>
        <v>#NAME?</v>
      </c>
      <c r="BB238" s="52" t="e">
        <f t="shared" ca="1" si="21"/>
        <v>#NAME?</v>
      </c>
      <c r="BC238" s="51" t="e">
        <f t="shared" ca="1" si="22"/>
        <v>#NAME?</v>
      </c>
      <c r="BD238" s="54" t="e">
        <f t="shared" ca="1" si="23"/>
        <v>#NAME?</v>
      </c>
      <c r="BE238" s="48" t="e">
        <f t="shared" ca="1" si="24"/>
        <v>#NAME?</v>
      </c>
      <c r="BF238" s="50" t="e">
        <f t="shared" ca="1" si="25"/>
        <v>#NAME?</v>
      </c>
      <c r="BG238" s="56" t="e">
        <f t="shared" ca="1" si="26"/>
        <v>#NAME?</v>
      </c>
      <c r="BH238" s="103"/>
      <c r="BI238" s="103"/>
      <c r="BJ238" s="103"/>
      <c r="BK238" s="103"/>
      <c r="BL238" s="103"/>
      <c r="BM238" s="103"/>
      <c r="BN238" s="24"/>
      <c r="BO238" s="24"/>
    </row>
    <row r="239" spans="1:67" ht="15.5">
      <c r="A239" s="25" t="str">
        <f t="shared" si="0"/>
        <v/>
      </c>
      <c r="B239" s="89"/>
      <c r="C239" s="25"/>
      <c r="D239" s="90"/>
      <c r="E239" s="90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36"/>
      <c r="S239" s="91"/>
      <c r="T239" s="36"/>
      <c r="U239" s="82"/>
      <c r="V239" s="25"/>
      <c r="W239" s="58"/>
      <c r="X239" s="34"/>
      <c r="Y239" s="34"/>
      <c r="Z239" s="36"/>
      <c r="AA239" s="84"/>
      <c r="AB239" s="35"/>
      <c r="AC239" s="25"/>
      <c r="AD239" s="25"/>
      <c r="AE239" s="44"/>
      <c r="AF239" s="94"/>
      <c r="AG239" s="25"/>
      <c r="AH239" s="25"/>
      <c r="AI239" s="25"/>
      <c r="AJ239" s="45" t="str">
        <f t="array" ref="AJ239">IFERROR(INDEX('[1]Master Price'!$E:$E,MATCH(D239,'[1]Master Price'!$B:$B,0)),"0")</f>
        <v>0</v>
      </c>
      <c r="AK239" s="45">
        <f t="shared" si="6"/>
        <v>0</v>
      </c>
      <c r="AL239" s="46" t="str">
        <f t="shared" si="39"/>
        <v>0-day</v>
      </c>
      <c r="AM239" s="46" t="str">
        <f t="shared" si="8"/>
        <v>0-day</v>
      </c>
      <c r="AN239" s="46" t="str">
        <f t="shared" si="40"/>
        <v>0-day</v>
      </c>
      <c r="AO239" s="46" t="str">
        <f t="shared" si="31"/>
        <v>0-day</v>
      </c>
      <c r="AP239" s="46" t="str">
        <f t="shared" si="11"/>
        <v>0-day</v>
      </c>
      <c r="AQ239" s="46" t="str">
        <f t="shared" si="12"/>
        <v>0-day</v>
      </c>
      <c r="AR239" s="103"/>
      <c r="AS239" s="47" t="str">
        <f t="shared" si="13"/>
        <v/>
      </c>
      <c r="AT239" s="35">
        <f t="shared" si="32"/>
        <v>0</v>
      </c>
      <c r="AU239" s="48" t="e">
        <f t="shared" ca="1" si="14"/>
        <v>#NAME?</v>
      </c>
      <c r="AV239" s="48" t="e">
        <f t="shared" ca="1" si="15"/>
        <v>#NAME?</v>
      </c>
      <c r="AW239" s="49" t="e">
        <f t="shared" ca="1" si="16"/>
        <v>#NAME?</v>
      </c>
      <c r="AX239" s="48" t="e">
        <f t="shared" ca="1" si="17"/>
        <v>#NAME?</v>
      </c>
      <c r="AY239" s="49" t="str">
        <f t="shared" si="18"/>
        <v/>
      </c>
      <c r="AZ239" s="50" t="e">
        <f t="shared" ca="1" si="19"/>
        <v>#NAME?</v>
      </c>
      <c r="BA239" s="51" t="e">
        <f t="shared" ca="1" si="20"/>
        <v>#NAME?</v>
      </c>
      <c r="BB239" s="52" t="e">
        <f t="shared" ca="1" si="21"/>
        <v>#NAME?</v>
      </c>
      <c r="BC239" s="51" t="e">
        <f t="shared" ca="1" si="22"/>
        <v>#NAME?</v>
      </c>
      <c r="BD239" s="54" t="e">
        <f t="shared" ca="1" si="23"/>
        <v>#NAME?</v>
      </c>
      <c r="BE239" s="48" t="e">
        <f t="shared" ca="1" si="24"/>
        <v>#NAME?</v>
      </c>
      <c r="BF239" s="50" t="e">
        <f t="shared" ca="1" si="25"/>
        <v>#NAME?</v>
      </c>
      <c r="BG239" s="56" t="e">
        <f t="shared" ca="1" si="26"/>
        <v>#NAME?</v>
      </c>
      <c r="BH239" s="103"/>
      <c r="BI239" s="103"/>
      <c r="BJ239" s="103"/>
      <c r="BK239" s="103"/>
      <c r="BL239" s="103"/>
      <c r="BM239" s="103"/>
      <c r="BN239" s="24"/>
      <c r="BO239" s="24"/>
    </row>
    <row r="240" spans="1:67" ht="15.5">
      <c r="A240" s="25" t="str">
        <f t="shared" si="0"/>
        <v/>
      </c>
      <c r="B240" s="89"/>
      <c r="C240" s="25"/>
      <c r="D240" s="90"/>
      <c r="E240" s="90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36"/>
      <c r="S240" s="91"/>
      <c r="T240" s="36"/>
      <c r="U240" s="82"/>
      <c r="V240" s="25"/>
      <c r="W240" s="58"/>
      <c r="X240" s="34"/>
      <c r="Y240" s="34"/>
      <c r="Z240" s="36"/>
      <c r="AA240" s="84"/>
      <c r="AB240" s="35"/>
      <c r="AC240" s="25"/>
      <c r="AD240" s="25"/>
      <c r="AE240" s="44"/>
      <c r="AF240" s="94"/>
      <c r="AG240" s="25"/>
      <c r="AH240" s="25"/>
      <c r="AI240" s="25"/>
      <c r="AJ240" s="45" t="str">
        <f t="array" ref="AJ240">IFERROR(INDEX('[1]Master Price'!$E:$E,MATCH(D240,'[1]Master Price'!$B:$B,0)),"0")</f>
        <v>0</v>
      </c>
      <c r="AK240" s="45">
        <f t="shared" si="6"/>
        <v>0</v>
      </c>
      <c r="AL240" s="46" t="str">
        <f t="shared" si="39"/>
        <v>0-day</v>
      </c>
      <c r="AM240" s="46" t="str">
        <f t="shared" si="8"/>
        <v>0-day</v>
      </c>
      <c r="AN240" s="46" t="str">
        <f t="shared" si="40"/>
        <v>0-day</v>
      </c>
      <c r="AO240" s="46" t="str">
        <f t="shared" si="31"/>
        <v>0-day</v>
      </c>
      <c r="AP240" s="46" t="str">
        <f t="shared" si="11"/>
        <v>0-day</v>
      </c>
      <c r="AQ240" s="46" t="str">
        <f t="shared" si="12"/>
        <v>0-day</v>
      </c>
      <c r="AR240" s="103"/>
      <c r="AS240" s="47" t="str">
        <f t="shared" si="13"/>
        <v/>
      </c>
      <c r="AT240" s="35">
        <f t="shared" si="32"/>
        <v>0</v>
      </c>
      <c r="AU240" s="48" t="e">
        <f t="shared" ca="1" si="14"/>
        <v>#NAME?</v>
      </c>
      <c r="AV240" s="48" t="e">
        <f t="shared" ca="1" si="15"/>
        <v>#NAME?</v>
      </c>
      <c r="AW240" s="49" t="e">
        <f t="shared" ca="1" si="16"/>
        <v>#NAME?</v>
      </c>
      <c r="AX240" s="48" t="e">
        <f t="shared" ca="1" si="17"/>
        <v>#NAME?</v>
      </c>
      <c r="AY240" s="49" t="str">
        <f t="shared" si="18"/>
        <v/>
      </c>
      <c r="AZ240" s="50" t="e">
        <f t="shared" ca="1" si="19"/>
        <v>#NAME?</v>
      </c>
      <c r="BA240" s="51" t="e">
        <f t="shared" ca="1" si="20"/>
        <v>#NAME?</v>
      </c>
      <c r="BB240" s="52" t="e">
        <f t="shared" ca="1" si="21"/>
        <v>#NAME?</v>
      </c>
      <c r="BC240" s="51" t="e">
        <f t="shared" ca="1" si="22"/>
        <v>#NAME?</v>
      </c>
      <c r="BD240" s="54" t="e">
        <f t="shared" ca="1" si="23"/>
        <v>#NAME?</v>
      </c>
      <c r="BE240" s="48" t="e">
        <f t="shared" ca="1" si="24"/>
        <v>#NAME?</v>
      </c>
      <c r="BF240" s="50" t="e">
        <f t="shared" ca="1" si="25"/>
        <v>#NAME?</v>
      </c>
      <c r="BG240" s="56" t="e">
        <f t="shared" ca="1" si="26"/>
        <v>#NAME?</v>
      </c>
      <c r="BH240" s="103"/>
      <c r="BI240" s="103"/>
      <c r="BJ240" s="103"/>
      <c r="BK240" s="103"/>
      <c r="BL240" s="103"/>
      <c r="BM240" s="103"/>
      <c r="BN240" s="24"/>
      <c r="BO240" s="24"/>
    </row>
    <row r="241" spans="1:67" ht="15.5">
      <c r="A241" s="25" t="str">
        <f t="shared" si="0"/>
        <v/>
      </c>
      <c r="B241" s="89"/>
      <c r="C241" s="25"/>
      <c r="D241" s="90"/>
      <c r="E241" s="90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36"/>
      <c r="S241" s="91"/>
      <c r="T241" s="36"/>
      <c r="U241" s="82"/>
      <c r="V241" s="25"/>
      <c r="W241" s="58"/>
      <c r="X241" s="34"/>
      <c r="Y241" s="34"/>
      <c r="Z241" s="36"/>
      <c r="AA241" s="84"/>
      <c r="AB241" s="35"/>
      <c r="AC241" s="25"/>
      <c r="AD241" s="25"/>
      <c r="AE241" s="44"/>
      <c r="AF241" s="94"/>
      <c r="AG241" s="25"/>
      <c r="AH241" s="25"/>
      <c r="AI241" s="25"/>
      <c r="AJ241" s="45" t="str">
        <f t="array" ref="AJ241">IFERROR(INDEX('[1]Master Price'!$E:$E,MATCH(D241,'[1]Master Price'!$B:$B,0)),"0")</f>
        <v>0</v>
      </c>
      <c r="AK241" s="45">
        <f t="shared" si="6"/>
        <v>0</v>
      </c>
      <c r="AL241" s="46" t="str">
        <f t="shared" si="39"/>
        <v>0-day</v>
      </c>
      <c r="AM241" s="46" t="str">
        <f t="shared" si="8"/>
        <v>0-day</v>
      </c>
      <c r="AN241" s="46" t="str">
        <f t="shared" si="40"/>
        <v>0-day</v>
      </c>
      <c r="AO241" s="46" t="str">
        <f t="shared" si="31"/>
        <v>0-day</v>
      </c>
      <c r="AP241" s="46" t="str">
        <f t="shared" si="11"/>
        <v>0-day</v>
      </c>
      <c r="AQ241" s="46" t="str">
        <f t="shared" si="12"/>
        <v>0-day</v>
      </c>
      <c r="AR241" s="103"/>
      <c r="AS241" s="47" t="str">
        <f t="shared" si="13"/>
        <v/>
      </c>
      <c r="AT241" s="35">
        <f t="shared" si="32"/>
        <v>0</v>
      </c>
      <c r="AU241" s="48" t="e">
        <f t="shared" ca="1" si="14"/>
        <v>#NAME?</v>
      </c>
      <c r="AV241" s="48" t="e">
        <f t="shared" ca="1" si="15"/>
        <v>#NAME?</v>
      </c>
      <c r="AW241" s="49" t="e">
        <f t="shared" ca="1" si="16"/>
        <v>#NAME?</v>
      </c>
      <c r="AX241" s="48" t="e">
        <f t="shared" ca="1" si="17"/>
        <v>#NAME?</v>
      </c>
      <c r="AY241" s="49" t="str">
        <f t="shared" si="18"/>
        <v/>
      </c>
      <c r="AZ241" s="50" t="e">
        <f t="shared" ca="1" si="19"/>
        <v>#NAME?</v>
      </c>
      <c r="BA241" s="51" t="e">
        <f t="shared" ca="1" si="20"/>
        <v>#NAME?</v>
      </c>
      <c r="BB241" s="52" t="e">
        <f t="shared" ca="1" si="21"/>
        <v>#NAME?</v>
      </c>
      <c r="BC241" s="51" t="e">
        <f t="shared" ca="1" si="22"/>
        <v>#NAME?</v>
      </c>
      <c r="BD241" s="54" t="e">
        <f t="shared" ca="1" si="23"/>
        <v>#NAME?</v>
      </c>
      <c r="BE241" s="48" t="e">
        <f t="shared" ca="1" si="24"/>
        <v>#NAME?</v>
      </c>
      <c r="BF241" s="50" t="e">
        <f t="shared" ca="1" si="25"/>
        <v>#NAME?</v>
      </c>
      <c r="BG241" s="56" t="e">
        <f t="shared" ca="1" si="26"/>
        <v>#NAME?</v>
      </c>
      <c r="BH241" s="103"/>
      <c r="BI241" s="103"/>
      <c r="BJ241" s="103"/>
      <c r="BK241" s="103"/>
      <c r="BL241" s="103"/>
      <c r="BM241" s="103"/>
      <c r="BN241" s="24"/>
      <c r="BO241" s="24"/>
    </row>
    <row r="242" spans="1:67" ht="15.5">
      <c r="A242" s="25" t="str">
        <f t="shared" si="0"/>
        <v/>
      </c>
      <c r="B242" s="89"/>
      <c r="C242" s="25"/>
      <c r="D242" s="90"/>
      <c r="E242" s="90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36"/>
      <c r="S242" s="91"/>
      <c r="T242" s="36"/>
      <c r="U242" s="82"/>
      <c r="V242" s="25"/>
      <c r="W242" s="58"/>
      <c r="X242" s="34"/>
      <c r="Y242" s="34"/>
      <c r="Z242" s="36"/>
      <c r="AA242" s="84"/>
      <c r="AB242" s="35"/>
      <c r="AC242" s="25"/>
      <c r="AD242" s="25"/>
      <c r="AE242" s="44"/>
      <c r="AF242" s="94"/>
      <c r="AG242" s="25"/>
      <c r="AH242" s="25"/>
      <c r="AI242" s="25"/>
      <c r="AJ242" s="45" t="str">
        <f t="array" ref="AJ242">IFERROR(INDEX('[1]Master Price'!$E:$E,MATCH(D242,'[1]Master Price'!$B:$B,0)),"0")</f>
        <v>0</v>
      </c>
      <c r="AK242" s="45">
        <f t="shared" si="6"/>
        <v>0</v>
      </c>
      <c r="AL242" s="46" t="str">
        <f t="shared" si="39"/>
        <v>0-day</v>
      </c>
      <c r="AM242" s="46" t="str">
        <f t="shared" si="8"/>
        <v>0-day</v>
      </c>
      <c r="AN242" s="46" t="str">
        <f t="shared" si="40"/>
        <v>0-day</v>
      </c>
      <c r="AO242" s="46" t="str">
        <f t="shared" si="31"/>
        <v>0-day</v>
      </c>
      <c r="AP242" s="46" t="str">
        <f t="shared" si="11"/>
        <v>0-day</v>
      </c>
      <c r="AQ242" s="46" t="str">
        <f t="shared" si="12"/>
        <v>0-day</v>
      </c>
      <c r="AR242" s="103"/>
      <c r="AS242" s="47" t="str">
        <f t="shared" si="13"/>
        <v/>
      </c>
      <c r="AT242" s="35">
        <f t="shared" si="32"/>
        <v>0</v>
      </c>
      <c r="AU242" s="48" t="e">
        <f t="shared" ca="1" si="14"/>
        <v>#NAME?</v>
      </c>
      <c r="AV242" s="48" t="e">
        <f t="shared" ca="1" si="15"/>
        <v>#NAME?</v>
      </c>
      <c r="AW242" s="49" t="e">
        <f t="shared" ca="1" si="16"/>
        <v>#NAME?</v>
      </c>
      <c r="AX242" s="48" t="e">
        <f t="shared" ca="1" si="17"/>
        <v>#NAME?</v>
      </c>
      <c r="AY242" s="49" t="str">
        <f t="shared" si="18"/>
        <v/>
      </c>
      <c r="AZ242" s="50" t="e">
        <f t="shared" ca="1" si="19"/>
        <v>#NAME?</v>
      </c>
      <c r="BA242" s="51" t="e">
        <f t="shared" ca="1" si="20"/>
        <v>#NAME?</v>
      </c>
      <c r="BB242" s="52" t="e">
        <f t="shared" ca="1" si="21"/>
        <v>#NAME?</v>
      </c>
      <c r="BC242" s="51" t="e">
        <f t="shared" ca="1" si="22"/>
        <v>#NAME?</v>
      </c>
      <c r="BD242" s="54" t="e">
        <f t="shared" ca="1" si="23"/>
        <v>#NAME?</v>
      </c>
      <c r="BE242" s="48" t="e">
        <f t="shared" ca="1" si="24"/>
        <v>#NAME?</v>
      </c>
      <c r="BF242" s="50" t="e">
        <f t="shared" ca="1" si="25"/>
        <v>#NAME?</v>
      </c>
      <c r="BG242" s="56" t="e">
        <f t="shared" ca="1" si="26"/>
        <v>#NAME?</v>
      </c>
      <c r="BH242" s="103"/>
      <c r="BI242" s="103"/>
      <c r="BJ242" s="103"/>
      <c r="BK242" s="103"/>
      <c r="BL242" s="103"/>
      <c r="BM242" s="103"/>
      <c r="BN242" s="24"/>
      <c r="BO242" s="24"/>
    </row>
    <row r="243" spans="1:67" ht="15.5">
      <c r="A243" s="25" t="str">
        <f t="shared" si="0"/>
        <v/>
      </c>
      <c r="B243" s="89"/>
      <c r="C243" s="25"/>
      <c r="D243" s="90"/>
      <c r="E243" s="90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36"/>
      <c r="S243" s="91"/>
      <c r="T243" s="36"/>
      <c r="U243" s="82"/>
      <c r="V243" s="25"/>
      <c r="W243" s="58"/>
      <c r="X243" s="34"/>
      <c r="Y243" s="34"/>
      <c r="Z243" s="36"/>
      <c r="AA243" s="84"/>
      <c r="AB243" s="35"/>
      <c r="AC243" s="25"/>
      <c r="AD243" s="25"/>
      <c r="AE243" s="44"/>
      <c r="AF243" s="94"/>
      <c r="AG243" s="25"/>
      <c r="AH243" s="25"/>
      <c r="AI243" s="25"/>
      <c r="AJ243" s="45" t="str">
        <f t="array" ref="AJ243">IFERROR(INDEX('[1]Master Price'!$E:$E,MATCH(D243,'[1]Master Price'!$B:$B,0)),"0")</f>
        <v>0</v>
      </c>
      <c r="AK243" s="45">
        <f t="shared" si="6"/>
        <v>0</v>
      </c>
      <c r="AL243" s="46" t="str">
        <f t="shared" si="39"/>
        <v>0-day</v>
      </c>
      <c r="AM243" s="46" t="str">
        <f t="shared" si="8"/>
        <v>0-day</v>
      </c>
      <c r="AN243" s="46" t="str">
        <f t="shared" si="40"/>
        <v>0-day</v>
      </c>
      <c r="AO243" s="46" t="str">
        <f t="shared" si="31"/>
        <v>0-day</v>
      </c>
      <c r="AP243" s="46" t="str">
        <f t="shared" si="11"/>
        <v>0-day</v>
      </c>
      <c r="AQ243" s="46" t="str">
        <f t="shared" si="12"/>
        <v>0-day</v>
      </c>
      <c r="AR243" s="103"/>
      <c r="AS243" s="47" t="str">
        <f t="shared" si="13"/>
        <v/>
      </c>
      <c r="AT243" s="35">
        <f t="shared" si="32"/>
        <v>0</v>
      </c>
      <c r="AU243" s="48" t="e">
        <f t="shared" ca="1" si="14"/>
        <v>#NAME?</v>
      </c>
      <c r="AV243" s="48" t="e">
        <f t="shared" ca="1" si="15"/>
        <v>#NAME?</v>
      </c>
      <c r="AW243" s="49" t="e">
        <f t="shared" ca="1" si="16"/>
        <v>#NAME?</v>
      </c>
      <c r="AX243" s="48" t="e">
        <f t="shared" ca="1" si="17"/>
        <v>#NAME?</v>
      </c>
      <c r="AY243" s="49" t="str">
        <f t="shared" si="18"/>
        <v/>
      </c>
      <c r="AZ243" s="50" t="e">
        <f t="shared" ca="1" si="19"/>
        <v>#NAME?</v>
      </c>
      <c r="BA243" s="51" t="e">
        <f t="shared" ca="1" si="20"/>
        <v>#NAME?</v>
      </c>
      <c r="BB243" s="52" t="e">
        <f t="shared" ca="1" si="21"/>
        <v>#NAME?</v>
      </c>
      <c r="BC243" s="51" t="e">
        <f t="shared" ca="1" si="22"/>
        <v>#NAME?</v>
      </c>
      <c r="BD243" s="54" t="e">
        <f t="shared" ca="1" si="23"/>
        <v>#NAME?</v>
      </c>
      <c r="BE243" s="48" t="e">
        <f t="shared" ca="1" si="24"/>
        <v>#NAME?</v>
      </c>
      <c r="BF243" s="50" t="e">
        <f t="shared" ca="1" si="25"/>
        <v>#NAME?</v>
      </c>
      <c r="BG243" s="56" t="e">
        <f t="shared" ca="1" si="26"/>
        <v>#NAME?</v>
      </c>
      <c r="BH243" s="103"/>
      <c r="BI243" s="103"/>
      <c r="BJ243" s="103"/>
      <c r="BK243" s="103"/>
      <c r="BL243" s="103"/>
      <c r="BM243" s="103"/>
      <c r="BN243" s="24"/>
      <c r="BO243" s="24"/>
    </row>
    <row r="244" spans="1:67" ht="15.5">
      <c r="A244" s="25" t="str">
        <f t="shared" si="0"/>
        <v/>
      </c>
      <c r="B244" s="89"/>
      <c r="C244" s="25"/>
      <c r="D244" s="90"/>
      <c r="E244" s="90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36"/>
      <c r="S244" s="91"/>
      <c r="T244" s="36"/>
      <c r="U244" s="82"/>
      <c r="V244" s="25"/>
      <c r="W244" s="58"/>
      <c r="X244" s="34"/>
      <c r="Y244" s="34"/>
      <c r="Z244" s="36"/>
      <c r="AA244" s="84"/>
      <c r="AB244" s="35"/>
      <c r="AC244" s="25"/>
      <c r="AD244" s="25"/>
      <c r="AE244" s="44"/>
      <c r="AF244" s="94"/>
      <c r="AG244" s="25"/>
      <c r="AH244" s="25"/>
      <c r="AI244" s="25"/>
      <c r="AJ244" s="45" t="str">
        <f t="array" ref="AJ244">IFERROR(INDEX('[1]Master Price'!$E:$E,MATCH(D244,'[1]Master Price'!$B:$B,0)),"0")</f>
        <v>0</v>
      </c>
      <c r="AK244" s="45">
        <f t="shared" si="6"/>
        <v>0</v>
      </c>
      <c r="AL244" s="46" t="str">
        <f t="shared" si="39"/>
        <v>0-day</v>
      </c>
      <c r="AM244" s="46" t="str">
        <f t="shared" si="8"/>
        <v>0-day</v>
      </c>
      <c r="AN244" s="46" t="str">
        <f t="shared" si="40"/>
        <v>0-day</v>
      </c>
      <c r="AO244" s="46" t="str">
        <f t="shared" si="31"/>
        <v>0-day</v>
      </c>
      <c r="AP244" s="46" t="str">
        <f t="shared" si="11"/>
        <v>0-day</v>
      </c>
      <c r="AQ244" s="46" t="str">
        <f t="shared" si="12"/>
        <v>0-day</v>
      </c>
      <c r="AR244" s="103"/>
      <c r="AS244" s="47" t="str">
        <f t="shared" si="13"/>
        <v/>
      </c>
      <c r="AT244" s="35">
        <f t="shared" si="32"/>
        <v>0</v>
      </c>
      <c r="AU244" s="48" t="e">
        <f t="shared" ca="1" si="14"/>
        <v>#NAME?</v>
      </c>
      <c r="AV244" s="48" t="e">
        <f t="shared" ca="1" si="15"/>
        <v>#NAME?</v>
      </c>
      <c r="AW244" s="49" t="e">
        <f t="shared" ca="1" si="16"/>
        <v>#NAME?</v>
      </c>
      <c r="AX244" s="48" t="e">
        <f t="shared" ca="1" si="17"/>
        <v>#NAME?</v>
      </c>
      <c r="AY244" s="49" t="str">
        <f t="shared" si="18"/>
        <v/>
      </c>
      <c r="AZ244" s="50" t="e">
        <f t="shared" ca="1" si="19"/>
        <v>#NAME?</v>
      </c>
      <c r="BA244" s="51" t="e">
        <f t="shared" ca="1" si="20"/>
        <v>#NAME?</v>
      </c>
      <c r="BB244" s="52" t="e">
        <f t="shared" ca="1" si="21"/>
        <v>#NAME?</v>
      </c>
      <c r="BC244" s="51" t="e">
        <f t="shared" ca="1" si="22"/>
        <v>#NAME?</v>
      </c>
      <c r="BD244" s="54" t="e">
        <f t="shared" ca="1" si="23"/>
        <v>#NAME?</v>
      </c>
      <c r="BE244" s="48" t="e">
        <f t="shared" ca="1" si="24"/>
        <v>#NAME?</v>
      </c>
      <c r="BF244" s="50" t="e">
        <f t="shared" ca="1" si="25"/>
        <v>#NAME?</v>
      </c>
      <c r="BG244" s="56" t="e">
        <f t="shared" ca="1" si="26"/>
        <v>#NAME?</v>
      </c>
      <c r="BH244" s="103"/>
      <c r="BI244" s="103"/>
      <c r="BJ244" s="103"/>
      <c r="BK244" s="103"/>
      <c r="BL244" s="103"/>
      <c r="BM244" s="103"/>
      <c r="BN244" s="24"/>
      <c r="BO244" s="24"/>
    </row>
    <row r="245" spans="1:67" ht="15.5">
      <c r="A245" s="25" t="str">
        <f t="shared" si="0"/>
        <v/>
      </c>
      <c r="B245" s="89"/>
      <c r="C245" s="25"/>
      <c r="D245" s="90"/>
      <c r="E245" s="90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36"/>
      <c r="S245" s="91"/>
      <c r="T245" s="36"/>
      <c r="U245" s="82"/>
      <c r="V245" s="25"/>
      <c r="W245" s="58"/>
      <c r="X245" s="34"/>
      <c r="Y245" s="34"/>
      <c r="Z245" s="36"/>
      <c r="AA245" s="84"/>
      <c r="AB245" s="35"/>
      <c r="AC245" s="25"/>
      <c r="AD245" s="25"/>
      <c r="AE245" s="44"/>
      <c r="AF245" s="94"/>
      <c r="AG245" s="25"/>
      <c r="AH245" s="25"/>
      <c r="AI245" s="25"/>
      <c r="AJ245" s="45" t="str">
        <f t="array" ref="AJ245">IFERROR(INDEX('[1]Master Price'!$E:$E,MATCH(D245,'[1]Master Price'!$B:$B,0)),"0")</f>
        <v>0</v>
      </c>
      <c r="AK245" s="45">
        <f t="shared" si="6"/>
        <v>0</v>
      </c>
      <c r="AL245" s="46" t="str">
        <f t="shared" si="39"/>
        <v>0-day</v>
      </c>
      <c r="AM245" s="46" t="str">
        <f t="shared" si="8"/>
        <v>0-day</v>
      </c>
      <c r="AN245" s="46" t="str">
        <f t="shared" si="40"/>
        <v>0-day</v>
      </c>
      <c r="AO245" s="46" t="str">
        <f t="shared" si="31"/>
        <v>0-day</v>
      </c>
      <c r="AP245" s="46" t="str">
        <f t="shared" si="11"/>
        <v>0-day</v>
      </c>
      <c r="AQ245" s="46" t="str">
        <f t="shared" si="12"/>
        <v>0-day</v>
      </c>
      <c r="AR245" s="103"/>
      <c r="AS245" s="47" t="str">
        <f t="shared" si="13"/>
        <v/>
      </c>
      <c r="AT245" s="35">
        <f t="shared" si="32"/>
        <v>0</v>
      </c>
      <c r="AU245" s="48" t="e">
        <f t="shared" ca="1" si="14"/>
        <v>#NAME?</v>
      </c>
      <c r="AV245" s="48" t="e">
        <f t="shared" ca="1" si="15"/>
        <v>#NAME?</v>
      </c>
      <c r="AW245" s="49" t="e">
        <f t="shared" ca="1" si="16"/>
        <v>#NAME?</v>
      </c>
      <c r="AX245" s="48" t="e">
        <f t="shared" ca="1" si="17"/>
        <v>#NAME?</v>
      </c>
      <c r="AY245" s="49" t="str">
        <f t="shared" si="18"/>
        <v/>
      </c>
      <c r="AZ245" s="50" t="e">
        <f t="shared" ca="1" si="19"/>
        <v>#NAME?</v>
      </c>
      <c r="BA245" s="51" t="e">
        <f t="shared" ca="1" si="20"/>
        <v>#NAME?</v>
      </c>
      <c r="BB245" s="52" t="e">
        <f t="shared" ca="1" si="21"/>
        <v>#NAME?</v>
      </c>
      <c r="BC245" s="51" t="e">
        <f t="shared" ca="1" si="22"/>
        <v>#NAME?</v>
      </c>
      <c r="BD245" s="54" t="e">
        <f t="shared" ca="1" si="23"/>
        <v>#NAME?</v>
      </c>
      <c r="BE245" s="48" t="e">
        <f t="shared" ca="1" si="24"/>
        <v>#NAME?</v>
      </c>
      <c r="BF245" s="50" t="e">
        <f t="shared" ca="1" si="25"/>
        <v>#NAME?</v>
      </c>
      <c r="BG245" s="56" t="e">
        <f t="shared" ca="1" si="26"/>
        <v>#NAME?</v>
      </c>
      <c r="BH245" s="103"/>
      <c r="BI245" s="103"/>
      <c r="BJ245" s="103"/>
      <c r="BK245" s="103"/>
      <c r="BL245" s="103"/>
      <c r="BM245" s="103"/>
      <c r="BN245" s="24"/>
      <c r="BO245" s="24"/>
    </row>
    <row r="246" spans="1:67" ht="15.5">
      <c r="A246" s="25" t="str">
        <f t="shared" si="0"/>
        <v/>
      </c>
      <c r="B246" s="89"/>
      <c r="C246" s="25"/>
      <c r="D246" s="90"/>
      <c r="E246" s="90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36"/>
      <c r="S246" s="91"/>
      <c r="T246" s="36"/>
      <c r="U246" s="82"/>
      <c r="V246" s="25"/>
      <c r="W246" s="58"/>
      <c r="X246" s="34"/>
      <c r="Y246" s="34"/>
      <c r="Z246" s="36"/>
      <c r="AA246" s="84"/>
      <c r="AB246" s="35"/>
      <c r="AC246" s="25"/>
      <c r="AD246" s="25"/>
      <c r="AE246" s="44"/>
      <c r="AF246" s="94"/>
      <c r="AG246" s="25"/>
      <c r="AH246" s="25"/>
      <c r="AI246" s="25"/>
      <c r="AJ246" s="45" t="str">
        <f t="array" ref="AJ246">IFERROR(INDEX('[1]Master Price'!$E:$E,MATCH(D246,'[1]Master Price'!$B:$B,0)),"0")</f>
        <v>0</v>
      </c>
      <c r="AK246" s="45">
        <f t="shared" si="6"/>
        <v>0</v>
      </c>
      <c r="AL246" s="46" t="str">
        <f t="shared" si="39"/>
        <v>0-day</v>
      </c>
      <c r="AM246" s="46" t="str">
        <f t="shared" si="8"/>
        <v>0-day</v>
      </c>
      <c r="AN246" s="46" t="str">
        <f t="shared" si="40"/>
        <v>0-day</v>
      </c>
      <c r="AO246" s="46" t="str">
        <f t="shared" si="31"/>
        <v>0-day</v>
      </c>
      <c r="AP246" s="46" t="str">
        <f t="shared" si="11"/>
        <v>0-day</v>
      </c>
      <c r="AQ246" s="46" t="str">
        <f t="shared" si="12"/>
        <v>0-day</v>
      </c>
      <c r="AR246" s="103"/>
      <c r="AS246" s="47" t="str">
        <f t="shared" si="13"/>
        <v/>
      </c>
      <c r="AT246" s="35">
        <f t="shared" si="32"/>
        <v>0</v>
      </c>
      <c r="AU246" s="48" t="e">
        <f t="shared" ca="1" si="14"/>
        <v>#NAME?</v>
      </c>
      <c r="AV246" s="48" t="e">
        <f t="shared" ca="1" si="15"/>
        <v>#NAME?</v>
      </c>
      <c r="AW246" s="49" t="e">
        <f t="shared" ca="1" si="16"/>
        <v>#NAME?</v>
      </c>
      <c r="AX246" s="48" t="e">
        <f t="shared" ca="1" si="17"/>
        <v>#NAME?</v>
      </c>
      <c r="AY246" s="49" t="str">
        <f t="shared" si="18"/>
        <v/>
      </c>
      <c r="AZ246" s="50" t="e">
        <f t="shared" ca="1" si="19"/>
        <v>#NAME?</v>
      </c>
      <c r="BA246" s="51" t="e">
        <f t="shared" ca="1" si="20"/>
        <v>#NAME?</v>
      </c>
      <c r="BB246" s="52" t="e">
        <f t="shared" ca="1" si="21"/>
        <v>#NAME?</v>
      </c>
      <c r="BC246" s="51" t="e">
        <f t="shared" ca="1" si="22"/>
        <v>#NAME?</v>
      </c>
      <c r="BD246" s="54" t="e">
        <f t="shared" ca="1" si="23"/>
        <v>#NAME?</v>
      </c>
      <c r="BE246" s="48" t="e">
        <f t="shared" ca="1" si="24"/>
        <v>#NAME?</v>
      </c>
      <c r="BF246" s="50" t="e">
        <f t="shared" ca="1" si="25"/>
        <v>#NAME?</v>
      </c>
      <c r="BG246" s="56" t="e">
        <f t="shared" ca="1" si="26"/>
        <v>#NAME?</v>
      </c>
      <c r="BH246" s="103"/>
      <c r="BI246" s="103"/>
      <c r="BJ246" s="103"/>
      <c r="BK246" s="103"/>
      <c r="BL246" s="103"/>
      <c r="BM246" s="103"/>
      <c r="BN246" s="24"/>
      <c r="BO246" s="24"/>
    </row>
    <row r="247" spans="1:67" ht="15.5">
      <c r="A247" s="25" t="str">
        <f t="shared" si="0"/>
        <v/>
      </c>
      <c r="B247" s="89"/>
      <c r="C247" s="25"/>
      <c r="D247" s="90"/>
      <c r="E247" s="90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36"/>
      <c r="S247" s="91"/>
      <c r="T247" s="36"/>
      <c r="U247" s="82"/>
      <c r="V247" s="25"/>
      <c r="W247" s="58"/>
      <c r="X247" s="34"/>
      <c r="Y247" s="34"/>
      <c r="Z247" s="36"/>
      <c r="AA247" s="84"/>
      <c r="AB247" s="35"/>
      <c r="AC247" s="25"/>
      <c r="AD247" s="25"/>
      <c r="AE247" s="44"/>
      <c r="AF247" s="94"/>
      <c r="AG247" s="25"/>
      <c r="AH247" s="25"/>
      <c r="AI247" s="25"/>
      <c r="AJ247" s="45" t="str">
        <f t="array" ref="AJ247">IFERROR(INDEX('[1]Master Price'!$E:$E,MATCH(D247,'[1]Master Price'!$B:$B,0)),"0")</f>
        <v>0</v>
      </c>
      <c r="AK247" s="45">
        <f t="shared" si="6"/>
        <v>0</v>
      </c>
      <c r="AL247" s="46" t="str">
        <f t="shared" si="39"/>
        <v>0-day</v>
      </c>
      <c r="AM247" s="46" t="str">
        <f t="shared" si="8"/>
        <v>0-day</v>
      </c>
      <c r="AN247" s="46" t="str">
        <f t="shared" si="40"/>
        <v>0-day</v>
      </c>
      <c r="AO247" s="46" t="str">
        <f t="shared" si="31"/>
        <v>0-day</v>
      </c>
      <c r="AP247" s="46" t="str">
        <f t="shared" si="11"/>
        <v>0-day</v>
      </c>
      <c r="AQ247" s="46" t="str">
        <f t="shared" si="12"/>
        <v>0-day</v>
      </c>
      <c r="AR247" s="103"/>
      <c r="AS247" s="47" t="str">
        <f t="shared" si="13"/>
        <v/>
      </c>
      <c r="AT247" s="35">
        <f t="shared" si="32"/>
        <v>0</v>
      </c>
      <c r="AU247" s="48" t="e">
        <f t="shared" ca="1" si="14"/>
        <v>#NAME?</v>
      </c>
      <c r="AV247" s="48" t="e">
        <f t="shared" ca="1" si="15"/>
        <v>#NAME?</v>
      </c>
      <c r="AW247" s="49" t="e">
        <f t="shared" ca="1" si="16"/>
        <v>#NAME?</v>
      </c>
      <c r="AX247" s="48" t="e">
        <f t="shared" ca="1" si="17"/>
        <v>#NAME?</v>
      </c>
      <c r="AY247" s="49" t="str">
        <f t="shared" si="18"/>
        <v/>
      </c>
      <c r="AZ247" s="50" t="e">
        <f t="shared" ca="1" si="19"/>
        <v>#NAME?</v>
      </c>
      <c r="BA247" s="51" t="e">
        <f t="shared" ca="1" si="20"/>
        <v>#NAME?</v>
      </c>
      <c r="BB247" s="52" t="e">
        <f t="shared" ca="1" si="21"/>
        <v>#NAME?</v>
      </c>
      <c r="BC247" s="51" t="e">
        <f t="shared" ca="1" si="22"/>
        <v>#NAME?</v>
      </c>
      <c r="BD247" s="54" t="e">
        <f t="shared" ca="1" si="23"/>
        <v>#NAME?</v>
      </c>
      <c r="BE247" s="48" t="e">
        <f t="shared" ca="1" si="24"/>
        <v>#NAME?</v>
      </c>
      <c r="BF247" s="50" t="e">
        <f t="shared" ca="1" si="25"/>
        <v>#NAME?</v>
      </c>
      <c r="BG247" s="56" t="e">
        <f t="shared" ca="1" si="26"/>
        <v>#NAME?</v>
      </c>
      <c r="BH247" s="103"/>
      <c r="BI247" s="103"/>
      <c r="BJ247" s="103"/>
      <c r="BK247" s="103"/>
      <c r="BL247" s="103"/>
      <c r="BM247" s="103"/>
      <c r="BN247" s="24"/>
      <c r="BO247" s="24"/>
    </row>
    <row r="248" spans="1:67" ht="15.5">
      <c r="A248" s="25" t="str">
        <f t="shared" si="0"/>
        <v/>
      </c>
      <c r="B248" s="89"/>
      <c r="C248" s="25"/>
      <c r="D248" s="90"/>
      <c r="E248" s="90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36"/>
      <c r="S248" s="91"/>
      <c r="T248" s="36"/>
      <c r="U248" s="82"/>
      <c r="V248" s="25"/>
      <c r="W248" s="58"/>
      <c r="X248" s="34"/>
      <c r="Y248" s="34"/>
      <c r="Z248" s="36"/>
      <c r="AA248" s="84"/>
      <c r="AB248" s="35"/>
      <c r="AC248" s="25"/>
      <c r="AD248" s="25"/>
      <c r="AE248" s="44"/>
      <c r="AF248" s="94"/>
      <c r="AG248" s="25"/>
      <c r="AH248" s="25"/>
      <c r="AI248" s="25"/>
      <c r="AJ248" s="45" t="str">
        <f t="array" ref="AJ248">IFERROR(INDEX('[1]Master Price'!$E:$E,MATCH(D248,'[1]Master Price'!$B:$B,0)),"0")</f>
        <v>0</v>
      </c>
      <c r="AK248" s="45">
        <f t="shared" si="6"/>
        <v>0</v>
      </c>
      <c r="AL248" s="46" t="str">
        <f t="shared" si="39"/>
        <v>0-day</v>
      </c>
      <c r="AM248" s="46" t="str">
        <f t="shared" si="8"/>
        <v>0-day</v>
      </c>
      <c r="AN248" s="46" t="str">
        <f t="shared" si="40"/>
        <v>0-day</v>
      </c>
      <c r="AO248" s="46" t="str">
        <f t="shared" si="31"/>
        <v>0-day</v>
      </c>
      <c r="AP248" s="46" t="str">
        <f t="shared" si="11"/>
        <v>0-day</v>
      </c>
      <c r="AQ248" s="46" t="str">
        <f t="shared" si="12"/>
        <v>0-day</v>
      </c>
      <c r="AR248" s="103"/>
      <c r="AS248" s="47" t="str">
        <f t="shared" si="13"/>
        <v/>
      </c>
      <c r="AT248" s="35">
        <f t="shared" si="32"/>
        <v>0</v>
      </c>
      <c r="AU248" s="48" t="e">
        <f t="shared" ca="1" si="14"/>
        <v>#NAME?</v>
      </c>
      <c r="AV248" s="48" t="e">
        <f t="shared" ca="1" si="15"/>
        <v>#NAME?</v>
      </c>
      <c r="AW248" s="49" t="e">
        <f t="shared" ca="1" si="16"/>
        <v>#NAME?</v>
      </c>
      <c r="AX248" s="48" t="e">
        <f t="shared" ca="1" si="17"/>
        <v>#NAME?</v>
      </c>
      <c r="AY248" s="49" t="str">
        <f t="shared" si="18"/>
        <v/>
      </c>
      <c r="AZ248" s="50" t="e">
        <f t="shared" ca="1" si="19"/>
        <v>#NAME?</v>
      </c>
      <c r="BA248" s="51" t="e">
        <f t="shared" ca="1" si="20"/>
        <v>#NAME?</v>
      </c>
      <c r="BB248" s="52" t="e">
        <f t="shared" ca="1" si="21"/>
        <v>#NAME?</v>
      </c>
      <c r="BC248" s="51" t="e">
        <f t="shared" ca="1" si="22"/>
        <v>#NAME?</v>
      </c>
      <c r="BD248" s="54" t="e">
        <f t="shared" ca="1" si="23"/>
        <v>#NAME?</v>
      </c>
      <c r="BE248" s="48" t="e">
        <f t="shared" ca="1" si="24"/>
        <v>#NAME?</v>
      </c>
      <c r="BF248" s="50" t="e">
        <f t="shared" ca="1" si="25"/>
        <v>#NAME?</v>
      </c>
      <c r="BG248" s="56" t="e">
        <f t="shared" ca="1" si="26"/>
        <v>#NAME?</v>
      </c>
      <c r="BH248" s="103"/>
      <c r="BI248" s="103"/>
      <c r="BJ248" s="103"/>
      <c r="BK248" s="103"/>
      <c r="BL248" s="103"/>
      <c r="BM248" s="103"/>
      <c r="BN248" s="24"/>
      <c r="BO248" s="24"/>
    </row>
    <row r="249" spans="1:67" ht="15.5">
      <c r="A249" s="25" t="str">
        <f t="shared" si="0"/>
        <v/>
      </c>
      <c r="B249" s="89"/>
      <c r="C249" s="25"/>
      <c r="D249" s="90"/>
      <c r="E249" s="90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36"/>
      <c r="S249" s="91"/>
      <c r="T249" s="36"/>
      <c r="U249" s="82"/>
      <c r="V249" s="25"/>
      <c r="W249" s="58"/>
      <c r="X249" s="34"/>
      <c r="Y249" s="34"/>
      <c r="Z249" s="36"/>
      <c r="AA249" s="84"/>
      <c r="AB249" s="35"/>
      <c r="AC249" s="25"/>
      <c r="AD249" s="25"/>
      <c r="AE249" s="44"/>
      <c r="AF249" s="94"/>
      <c r="AG249" s="25"/>
      <c r="AH249" s="25"/>
      <c r="AI249" s="25"/>
      <c r="AJ249" s="45" t="str">
        <f t="array" ref="AJ249">IFERROR(INDEX('[1]Master Price'!$E:$E,MATCH(D249,'[1]Master Price'!$B:$B,0)),"0")</f>
        <v>0</v>
      </c>
      <c r="AK249" s="45">
        <f t="shared" si="6"/>
        <v>0</v>
      </c>
      <c r="AL249" s="46" t="str">
        <f t="shared" si="39"/>
        <v>0-day</v>
      </c>
      <c r="AM249" s="46" t="str">
        <f t="shared" si="8"/>
        <v>0-day</v>
      </c>
      <c r="AN249" s="46" t="str">
        <f t="shared" si="40"/>
        <v>0-day</v>
      </c>
      <c r="AO249" s="46" t="str">
        <f t="shared" si="31"/>
        <v>0-day</v>
      </c>
      <c r="AP249" s="46" t="str">
        <f t="shared" si="11"/>
        <v>0-day</v>
      </c>
      <c r="AQ249" s="46" t="str">
        <f t="shared" si="12"/>
        <v>0-day</v>
      </c>
      <c r="AR249" s="103"/>
      <c r="AS249" s="47" t="str">
        <f t="shared" si="13"/>
        <v/>
      </c>
      <c r="AT249" s="35">
        <f t="shared" si="32"/>
        <v>0</v>
      </c>
      <c r="AU249" s="48" t="e">
        <f t="shared" ca="1" si="14"/>
        <v>#NAME?</v>
      </c>
      <c r="AV249" s="48" t="e">
        <f t="shared" ca="1" si="15"/>
        <v>#NAME?</v>
      </c>
      <c r="AW249" s="49" t="e">
        <f t="shared" ca="1" si="16"/>
        <v>#NAME?</v>
      </c>
      <c r="AX249" s="48" t="e">
        <f t="shared" ca="1" si="17"/>
        <v>#NAME?</v>
      </c>
      <c r="AY249" s="49" t="str">
        <f t="shared" si="18"/>
        <v/>
      </c>
      <c r="AZ249" s="50" t="e">
        <f t="shared" ca="1" si="19"/>
        <v>#NAME?</v>
      </c>
      <c r="BA249" s="51" t="e">
        <f t="shared" ca="1" si="20"/>
        <v>#NAME?</v>
      </c>
      <c r="BB249" s="52" t="e">
        <f t="shared" ca="1" si="21"/>
        <v>#NAME?</v>
      </c>
      <c r="BC249" s="51" t="e">
        <f t="shared" ca="1" si="22"/>
        <v>#NAME?</v>
      </c>
      <c r="BD249" s="54" t="e">
        <f t="shared" ca="1" si="23"/>
        <v>#NAME?</v>
      </c>
      <c r="BE249" s="48" t="e">
        <f t="shared" ca="1" si="24"/>
        <v>#NAME?</v>
      </c>
      <c r="BF249" s="50" t="e">
        <f t="shared" ca="1" si="25"/>
        <v>#NAME?</v>
      </c>
      <c r="BG249" s="56" t="e">
        <f t="shared" ca="1" si="26"/>
        <v>#NAME?</v>
      </c>
      <c r="BH249" s="103"/>
      <c r="BI249" s="103"/>
      <c r="BJ249" s="103"/>
      <c r="BK249" s="103"/>
      <c r="BL249" s="103"/>
      <c r="BM249" s="103"/>
      <c r="BN249" s="24"/>
      <c r="BO249" s="24"/>
    </row>
    <row r="250" spans="1:67" ht="15.5">
      <c r="A250" s="25" t="str">
        <f t="shared" si="0"/>
        <v/>
      </c>
      <c r="B250" s="89"/>
      <c r="C250" s="25"/>
      <c r="D250" s="90"/>
      <c r="E250" s="90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36"/>
      <c r="S250" s="91"/>
      <c r="T250" s="36"/>
      <c r="U250" s="82"/>
      <c r="V250" s="25"/>
      <c r="W250" s="58"/>
      <c r="X250" s="34"/>
      <c r="Y250" s="34"/>
      <c r="Z250" s="36"/>
      <c r="AA250" s="84"/>
      <c r="AB250" s="35"/>
      <c r="AC250" s="25"/>
      <c r="AD250" s="25"/>
      <c r="AE250" s="44"/>
      <c r="AF250" s="94"/>
      <c r="AG250" s="25"/>
      <c r="AH250" s="25"/>
      <c r="AI250" s="25"/>
      <c r="AJ250" s="45" t="str">
        <f t="array" ref="AJ250">IFERROR(INDEX('[1]Master Price'!$E:$E,MATCH(D250,'[1]Master Price'!$B:$B,0)),"0")</f>
        <v>0</v>
      </c>
      <c r="AK250" s="45">
        <f t="shared" si="6"/>
        <v>0</v>
      </c>
      <c r="AL250" s="46" t="str">
        <f t="shared" si="39"/>
        <v>0-day</v>
      </c>
      <c r="AM250" s="46" t="str">
        <f t="shared" si="8"/>
        <v>0-day</v>
      </c>
      <c r="AN250" s="46" t="str">
        <f t="shared" si="40"/>
        <v>0-day</v>
      </c>
      <c r="AO250" s="46" t="str">
        <f t="shared" si="31"/>
        <v>0-day</v>
      </c>
      <c r="AP250" s="46" t="str">
        <f t="shared" si="11"/>
        <v>0-day</v>
      </c>
      <c r="AQ250" s="46" t="str">
        <f t="shared" si="12"/>
        <v>0-day</v>
      </c>
      <c r="AR250" s="103"/>
      <c r="AS250" s="47" t="str">
        <f t="shared" si="13"/>
        <v/>
      </c>
      <c r="AT250" s="35">
        <f t="shared" si="32"/>
        <v>0</v>
      </c>
      <c r="AU250" s="48" t="e">
        <f t="shared" ca="1" si="14"/>
        <v>#NAME?</v>
      </c>
      <c r="AV250" s="48" t="e">
        <f t="shared" ca="1" si="15"/>
        <v>#NAME?</v>
      </c>
      <c r="AW250" s="49" t="e">
        <f t="shared" ca="1" si="16"/>
        <v>#NAME?</v>
      </c>
      <c r="AX250" s="48" t="e">
        <f t="shared" ca="1" si="17"/>
        <v>#NAME?</v>
      </c>
      <c r="AY250" s="49" t="str">
        <f t="shared" si="18"/>
        <v/>
      </c>
      <c r="AZ250" s="50" t="e">
        <f t="shared" ca="1" si="19"/>
        <v>#NAME?</v>
      </c>
      <c r="BA250" s="51" t="e">
        <f t="shared" ca="1" si="20"/>
        <v>#NAME?</v>
      </c>
      <c r="BB250" s="52" t="e">
        <f t="shared" ca="1" si="21"/>
        <v>#NAME?</v>
      </c>
      <c r="BC250" s="51" t="e">
        <f t="shared" ca="1" si="22"/>
        <v>#NAME?</v>
      </c>
      <c r="BD250" s="54" t="e">
        <f t="shared" ca="1" si="23"/>
        <v>#NAME?</v>
      </c>
      <c r="BE250" s="48" t="e">
        <f t="shared" ca="1" si="24"/>
        <v>#NAME?</v>
      </c>
      <c r="BF250" s="50" t="e">
        <f t="shared" ca="1" si="25"/>
        <v>#NAME?</v>
      </c>
      <c r="BG250" s="56" t="e">
        <f t="shared" ca="1" si="26"/>
        <v>#NAME?</v>
      </c>
      <c r="BH250" s="103"/>
      <c r="BI250" s="103"/>
      <c r="BJ250" s="103"/>
      <c r="BK250" s="103"/>
      <c r="BL250" s="103"/>
      <c r="BM250" s="103"/>
      <c r="BN250" s="24"/>
      <c r="BO250" s="24"/>
    </row>
    <row r="251" spans="1:67" ht="15.5">
      <c r="A251" s="25" t="str">
        <f t="shared" si="0"/>
        <v/>
      </c>
      <c r="B251" s="89"/>
      <c r="C251" s="25"/>
      <c r="D251" s="90"/>
      <c r="E251" s="90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36"/>
      <c r="S251" s="91"/>
      <c r="T251" s="36"/>
      <c r="U251" s="82"/>
      <c r="V251" s="25"/>
      <c r="W251" s="58"/>
      <c r="X251" s="34"/>
      <c r="Y251" s="34"/>
      <c r="Z251" s="36"/>
      <c r="AA251" s="84"/>
      <c r="AB251" s="35"/>
      <c r="AC251" s="25"/>
      <c r="AD251" s="25"/>
      <c r="AE251" s="44"/>
      <c r="AF251" s="94"/>
      <c r="AG251" s="25"/>
      <c r="AH251" s="25"/>
      <c r="AI251" s="25"/>
      <c r="AJ251" s="45" t="str">
        <f t="array" ref="AJ251">IFERROR(INDEX('[1]Master Price'!$E:$E,MATCH(D251,'[1]Master Price'!$B:$B,0)),"0")</f>
        <v>0</v>
      </c>
      <c r="AK251" s="45">
        <f t="shared" si="6"/>
        <v>0</v>
      </c>
      <c r="AL251" s="46" t="str">
        <f t="shared" si="39"/>
        <v>0-day</v>
      </c>
      <c r="AM251" s="46" t="str">
        <f t="shared" si="8"/>
        <v>0-day</v>
      </c>
      <c r="AN251" s="46" t="str">
        <f t="shared" si="40"/>
        <v>0-day</v>
      </c>
      <c r="AO251" s="46" t="str">
        <f t="shared" si="31"/>
        <v>0-day</v>
      </c>
      <c r="AP251" s="46" t="str">
        <f t="shared" si="11"/>
        <v>0-day</v>
      </c>
      <c r="AQ251" s="46" t="str">
        <f t="shared" si="12"/>
        <v>0-day</v>
      </c>
      <c r="AR251" s="103"/>
      <c r="AS251" s="47" t="str">
        <f t="shared" si="13"/>
        <v/>
      </c>
      <c r="AT251" s="35">
        <f t="shared" si="32"/>
        <v>0</v>
      </c>
      <c r="AU251" s="48" t="e">
        <f t="shared" ca="1" si="14"/>
        <v>#NAME?</v>
      </c>
      <c r="AV251" s="48" t="e">
        <f t="shared" ca="1" si="15"/>
        <v>#NAME?</v>
      </c>
      <c r="AW251" s="49" t="e">
        <f t="shared" ca="1" si="16"/>
        <v>#NAME?</v>
      </c>
      <c r="AX251" s="48" t="e">
        <f t="shared" ca="1" si="17"/>
        <v>#NAME?</v>
      </c>
      <c r="AY251" s="49" t="str">
        <f t="shared" si="18"/>
        <v/>
      </c>
      <c r="AZ251" s="50" t="e">
        <f t="shared" ca="1" si="19"/>
        <v>#NAME?</v>
      </c>
      <c r="BA251" s="51" t="e">
        <f t="shared" ca="1" si="20"/>
        <v>#NAME?</v>
      </c>
      <c r="BB251" s="52" t="e">
        <f t="shared" ca="1" si="21"/>
        <v>#NAME?</v>
      </c>
      <c r="BC251" s="51" t="e">
        <f t="shared" ca="1" si="22"/>
        <v>#NAME?</v>
      </c>
      <c r="BD251" s="54" t="e">
        <f t="shared" ca="1" si="23"/>
        <v>#NAME?</v>
      </c>
      <c r="BE251" s="48" t="e">
        <f t="shared" ca="1" si="24"/>
        <v>#NAME?</v>
      </c>
      <c r="BF251" s="50" t="e">
        <f t="shared" ca="1" si="25"/>
        <v>#NAME?</v>
      </c>
      <c r="BG251" s="56" t="e">
        <f t="shared" ca="1" si="26"/>
        <v>#NAME?</v>
      </c>
      <c r="BH251" s="103"/>
      <c r="BI251" s="103"/>
      <c r="BJ251" s="103"/>
      <c r="BK251" s="103"/>
      <c r="BL251" s="103"/>
      <c r="BM251" s="103"/>
      <c r="BN251" s="24"/>
      <c r="BO251" s="24"/>
    </row>
    <row r="252" spans="1:67" ht="15.5">
      <c r="A252" s="25" t="str">
        <f t="shared" si="0"/>
        <v/>
      </c>
      <c r="B252" s="89"/>
      <c r="C252" s="25"/>
      <c r="D252" s="90"/>
      <c r="E252" s="90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36"/>
      <c r="S252" s="91"/>
      <c r="T252" s="36"/>
      <c r="U252" s="82"/>
      <c r="V252" s="25"/>
      <c r="W252" s="58"/>
      <c r="X252" s="34"/>
      <c r="Y252" s="34"/>
      <c r="Z252" s="36"/>
      <c r="AA252" s="84"/>
      <c r="AB252" s="35"/>
      <c r="AC252" s="25"/>
      <c r="AD252" s="25"/>
      <c r="AE252" s="44"/>
      <c r="AF252" s="94"/>
      <c r="AG252" s="25"/>
      <c r="AH252" s="25"/>
      <c r="AI252" s="25"/>
      <c r="AJ252" s="45" t="str">
        <f t="array" ref="AJ252">IFERROR(INDEX('[1]Master Price'!$E:$E,MATCH(D252,'[1]Master Price'!$B:$B,0)),"0")</f>
        <v>0</v>
      </c>
      <c r="AK252" s="45">
        <f t="shared" si="6"/>
        <v>0</v>
      </c>
      <c r="AL252" s="46" t="str">
        <f t="shared" si="39"/>
        <v>0-day</v>
      </c>
      <c r="AM252" s="46" t="str">
        <f t="shared" si="8"/>
        <v>0-day</v>
      </c>
      <c r="AN252" s="46" t="str">
        <f t="shared" si="40"/>
        <v>0-day</v>
      </c>
      <c r="AO252" s="46" t="str">
        <f t="shared" si="31"/>
        <v>0-day</v>
      </c>
      <c r="AP252" s="46" t="str">
        <f t="shared" si="11"/>
        <v>0-day</v>
      </c>
      <c r="AQ252" s="46" t="str">
        <f t="shared" si="12"/>
        <v>0-day</v>
      </c>
      <c r="AR252" s="103"/>
      <c r="AS252" s="47" t="str">
        <f t="shared" si="13"/>
        <v/>
      </c>
      <c r="AT252" s="35">
        <f t="shared" si="32"/>
        <v>0</v>
      </c>
      <c r="AU252" s="48" t="e">
        <f t="shared" ca="1" si="14"/>
        <v>#NAME?</v>
      </c>
      <c r="AV252" s="48" t="e">
        <f t="shared" ca="1" si="15"/>
        <v>#NAME?</v>
      </c>
      <c r="AW252" s="49" t="e">
        <f t="shared" ca="1" si="16"/>
        <v>#NAME?</v>
      </c>
      <c r="AX252" s="48" t="e">
        <f t="shared" ca="1" si="17"/>
        <v>#NAME?</v>
      </c>
      <c r="AY252" s="49" t="str">
        <f t="shared" si="18"/>
        <v/>
      </c>
      <c r="AZ252" s="50" t="e">
        <f t="shared" ca="1" si="19"/>
        <v>#NAME?</v>
      </c>
      <c r="BA252" s="51" t="e">
        <f t="shared" ca="1" si="20"/>
        <v>#NAME?</v>
      </c>
      <c r="BB252" s="52" t="e">
        <f t="shared" ca="1" si="21"/>
        <v>#NAME?</v>
      </c>
      <c r="BC252" s="51" t="e">
        <f t="shared" ca="1" si="22"/>
        <v>#NAME?</v>
      </c>
      <c r="BD252" s="54" t="e">
        <f t="shared" ca="1" si="23"/>
        <v>#NAME?</v>
      </c>
      <c r="BE252" s="48" t="e">
        <f t="shared" ca="1" si="24"/>
        <v>#NAME?</v>
      </c>
      <c r="BF252" s="50" t="e">
        <f t="shared" ca="1" si="25"/>
        <v>#NAME?</v>
      </c>
      <c r="BG252" s="56" t="e">
        <f t="shared" ca="1" si="26"/>
        <v>#NAME?</v>
      </c>
      <c r="BH252" s="103"/>
      <c r="BI252" s="103"/>
      <c r="BJ252" s="103"/>
      <c r="BK252" s="103"/>
      <c r="BL252" s="103"/>
      <c r="BM252" s="103"/>
      <c r="BN252" s="24"/>
      <c r="BO252" s="24"/>
    </row>
    <row r="253" spans="1:67" ht="15.5">
      <c r="A253" s="25" t="str">
        <f t="shared" si="0"/>
        <v/>
      </c>
      <c r="B253" s="89"/>
      <c r="C253" s="25"/>
      <c r="D253" s="90"/>
      <c r="E253" s="90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36"/>
      <c r="S253" s="91"/>
      <c r="T253" s="36"/>
      <c r="U253" s="82"/>
      <c r="V253" s="25"/>
      <c r="W253" s="58"/>
      <c r="X253" s="34"/>
      <c r="Y253" s="34"/>
      <c r="Z253" s="36"/>
      <c r="AA253" s="84"/>
      <c r="AB253" s="35"/>
      <c r="AC253" s="25"/>
      <c r="AD253" s="25"/>
      <c r="AE253" s="44"/>
      <c r="AF253" s="94"/>
      <c r="AG253" s="25"/>
      <c r="AH253" s="25"/>
      <c r="AI253" s="25"/>
      <c r="AJ253" s="45" t="str">
        <f t="array" ref="AJ253">IFERROR(INDEX('[1]Master Price'!$E:$E,MATCH(D253,'[1]Master Price'!$B:$B,0)),"0")</f>
        <v>0</v>
      </c>
      <c r="AK253" s="45">
        <f t="shared" si="6"/>
        <v>0</v>
      </c>
      <c r="AL253" s="46" t="str">
        <f t="shared" si="39"/>
        <v>0-day</v>
      </c>
      <c r="AM253" s="46" t="str">
        <f t="shared" si="8"/>
        <v>0-day</v>
      </c>
      <c r="AN253" s="46" t="str">
        <f t="shared" si="40"/>
        <v>0-day</v>
      </c>
      <c r="AO253" s="46" t="str">
        <f t="shared" si="31"/>
        <v>0-day</v>
      </c>
      <c r="AP253" s="46" t="str">
        <f t="shared" si="11"/>
        <v>0-day</v>
      </c>
      <c r="AQ253" s="46" t="str">
        <f t="shared" si="12"/>
        <v>0-day</v>
      </c>
      <c r="AR253" s="103"/>
      <c r="AS253" s="47" t="str">
        <f t="shared" si="13"/>
        <v/>
      </c>
      <c r="AT253" s="35">
        <f t="shared" si="32"/>
        <v>0</v>
      </c>
      <c r="AU253" s="48" t="e">
        <f t="shared" ca="1" si="14"/>
        <v>#NAME?</v>
      </c>
      <c r="AV253" s="48" t="e">
        <f t="shared" ca="1" si="15"/>
        <v>#NAME?</v>
      </c>
      <c r="AW253" s="49" t="e">
        <f t="shared" ca="1" si="16"/>
        <v>#NAME?</v>
      </c>
      <c r="AX253" s="48" t="e">
        <f t="shared" ca="1" si="17"/>
        <v>#NAME?</v>
      </c>
      <c r="AY253" s="49" t="str">
        <f t="shared" si="18"/>
        <v/>
      </c>
      <c r="AZ253" s="50" t="e">
        <f t="shared" ca="1" si="19"/>
        <v>#NAME?</v>
      </c>
      <c r="BA253" s="51" t="e">
        <f t="shared" ca="1" si="20"/>
        <v>#NAME?</v>
      </c>
      <c r="BB253" s="52" t="e">
        <f t="shared" ca="1" si="21"/>
        <v>#NAME?</v>
      </c>
      <c r="BC253" s="51" t="e">
        <f t="shared" ca="1" si="22"/>
        <v>#NAME?</v>
      </c>
      <c r="BD253" s="54" t="e">
        <f t="shared" ca="1" si="23"/>
        <v>#NAME?</v>
      </c>
      <c r="BE253" s="48" t="e">
        <f t="shared" ca="1" si="24"/>
        <v>#NAME?</v>
      </c>
      <c r="BF253" s="50" t="e">
        <f t="shared" ca="1" si="25"/>
        <v>#NAME?</v>
      </c>
      <c r="BG253" s="56" t="e">
        <f t="shared" ca="1" si="26"/>
        <v>#NAME?</v>
      </c>
      <c r="BH253" s="103"/>
      <c r="BI253" s="103"/>
      <c r="BJ253" s="103"/>
      <c r="BK253" s="103"/>
      <c r="BL253" s="103"/>
      <c r="BM253" s="103"/>
      <c r="BN253" s="24"/>
      <c r="BO253" s="24"/>
    </row>
    <row r="254" spans="1:67" ht="15.5">
      <c r="A254" s="25" t="str">
        <f t="shared" si="0"/>
        <v/>
      </c>
      <c r="B254" s="89"/>
      <c r="C254" s="25"/>
      <c r="D254" s="90"/>
      <c r="E254" s="90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36"/>
      <c r="S254" s="91"/>
      <c r="T254" s="36"/>
      <c r="U254" s="82"/>
      <c r="V254" s="25"/>
      <c r="W254" s="58"/>
      <c r="X254" s="34"/>
      <c r="Y254" s="34"/>
      <c r="Z254" s="36"/>
      <c r="AA254" s="84"/>
      <c r="AB254" s="35"/>
      <c r="AC254" s="25"/>
      <c r="AD254" s="25"/>
      <c r="AE254" s="44"/>
      <c r="AF254" s="94"/>
      <c r="AG254" s="25"/>
      <c r="AH254" s="25"/>
      <c r="AI254" s="25"/>
      <c r="AJ254" s="45" t="str">
        <f t="array" ref="AJ254">IFERROR(INDEX('[1]Master Price'!$E:$E,MATCH(D254,'[1]Master Price'!$B:$B,0)),"0")</f>
        <v>0</v>
      </c>
      <c r="AK254" s="45">
        <f t="shared" si="6"/>
        <v>0</v>
      </c>
      <c r="AL254" s="46" t="str">
        <f t="shared" si="39"/>
        <v>0-day</v>
      </c>
      <c r="AM254" s="46" t="str">
        <f t="shared" si="8"/>
        <v>0-day</v>
      </c>
      <c r="AN254" s="46" t="str">
        <f t="shared" si="40"/>
        <v>0-day</v>
      </c>
      <c r="AO254" s="46" t="str">
        <f t="shared" si="31"/>
        <v>0-day</v>
      </c>
      <c r="AP254" s="46" t="str">
        <f t="shared" si="11"/>
        <v>0-day</v>
      </c>
      <c r="AQ254" s="46" t="str">
        <f t="shared" si="12"/>
        <v>0-day</v>
      </c>
      <c r="AR254" s="103"/>
      <c r="AS254" s="47" t="str">
        <f t="shared" si="13"/>
        <v/>
      </c>
      <c r="AT254" s="35">
        <f t="shared" si="32"/>
        <v>0</v>
      </c>
      <c r="AU254" s="48" t="e">
        <f t="shared" ca="1" si="14"/>
        <v>#NAME?</v>
      </c>
      <c r="AV254" s="48" t="e">
        <f t="shared" ca="1" si="15"/>
        <v>#NAME?</v>
      </c>
      <c r="AW254" s="49" t="e">
        <f t="shared" ca="1" si="16"/>
        <v>#NAME?</v>
      </c>
      <c r="AX254" s="48" t="e">
        <f t="shared" ca="1" si="17"/>
        <v>#NAME?</v>
      </c>
      <c r="AY254" s="49" t="str">
        <f t="shared" si="18"/>
        <v/>
      </c>
      <c r="AZ254" s="50" t="e">
        <f t="shared" ca="1" si="19"/>
        <v>#NAME?</v>
      </c>
      <c r="BA254" s="51" t="e">
        <f t="shared" ca="1" si="20"/>
        <v>#NAME?</v>
      </c>
      <c r="BB254" s="52" t="e">
        <f t="shared" ca="1" si="21"/>
        <v>#NAME?</v>
      </c>
      <c r="BC254" s="51" t="e">
        <f t="shared" ca="1" si="22"/>
        <v>#NAME?</v>
      </c>
      <c r="BD254" s="54" t="e">
        <f t="shared" ca="1" si="23"/>
        <v>#NAME?</v>
      </c>
      <c r="BE254" s="48" t="e">
        <f t="shared" ca="1" si="24"/>
        <v>#NAME?</v>
      </c>
      <c r="BF254" s="50" t="e">
        <f t="shared" ca="1" si="25"/>
        <v>#NAME?</v>
      </c>
      <c r="BG254" s="56" t="e">
        <f t="shared" ca="1" si="26"/>
        <v>#NAME?</v>
      </c>
      <c r="BH254" s="103"/>
      <c r="BI254" s="103"/>
      <c r="BJ254" s="103"/>
      <c r="BK254" s="103"/>
      <c r="BL254" s="103"/>
      <c r="BM254" s="103"/>
      <c r="BN254" s="24"/>
      <c r="BO254" s="24"/>
    </row>
    <row r="255" spans="1:67" ht="15.5">
      <c r="A255" s="25" t="str">
        <f t="shared" si="0"/>
        <v/>
      </c>
      <c r="B255" s="89"/>
      <c r="C255" s="25"/>
      <c r="D255" s="90"/>
      <c r="E255" s="90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36"/>
      <c r="S255" s="91"/>
      <c r="T255" s="36"/>
      <c r="U255" s="82"/>
      <c r="V255" s="25"/>
      <c r="W255" s="58"/>
      <c r="X255" s="34"/>
      <c r="Y255" s="34"/>
      <c r="Z255" s="36"/>
      <c r="AA255" s="84"/>
      <c r="AB255" s="35"/>
      <c r="AC255" s="25"/>
      <c r="AD255" s="25"/>
      <c r="AE255" s="44"/>
      <c r="AF255" s="94"/>
      <c r="AG255" s="25"/>
      <c r="AH255" s="25"/>
      <c r="AI255" s="25"/>
      <c r="AJ255" s="45" t="str">
        <f t="array" ref="AJ255">IFERROR(INDEX('[1]Master Price'!$E:$E,MATCH(D255,'[1]Master Price'!$B:$B,0)),"0")</f>
        <v>0</v>
      </c>
      <c r="AK255" s="45">
        <f t="shared" si="6"/>
        <v>0</v>
      </c>
      <c r="AL255" s="46" t="str">
        <f t="shared" si="39"/>
        <v>0-day</v>
      </c>
      <c r="AM255" s="46" t="str">
        <f t="shared" si="8"/>
        <v>0-day</v>
      </c>
      <c r="AN255" s="46" t="str">
        <f t="shared" si="40"/>
        <v>0-day</v>
      </c>
      <c r="AO255" s="46" t="str">
        <f t="shared" si="31"/>
        <v>0-day</v>
      </c>
      <c r="AP255" s="46" t="str">
        <f t="shared" si="11"/>
        <v>0-day</v>
      </c>
      <c r="AQ255" s="46" t="str">
        <f t="shared" si="12"/>
        <v>0-day</v>
      </c>
      <c r="AR255" s="103"/>
      <c r="AS255" s="47" t="str">
        <f t="shared" si="13"/>
        <v/>
      </c>
      <c r="AT255" s="35">
        <f t="shared" si="32"/>
        <v>0</v>
      </c>
      <c r="AU255" s="48" t="e">
        <f t="shared" ca="1" si="14"/>
        <v>#NAME?</v>
      </c>
      <c r="AV255" s="48" t="e">
        <f t="shared" ca="1" si="15"/>
        <v>#NAME?</v>
      </c>
      <c r="AW255" s="49" t="e">
        <f t="shared" ca="1" si="16"/>
        <v>#NAME?</v>
      </c>
      <c r="AX255" s="48" t="e">
        <f t="shared" ca="1" si="17"/>
        <v>#NAME?</v>
      </c>
      <c r="AY255" s="49" t="str">
        <f t="shared" si="18"/>
        <v/>
      </c>
      <c r="AZ255" s="50" t="e">
        <f t="shared" ca="1" si="19"/>
        <v>#NAME?</v>
      </c>
      <c r="BA255" s="51" t="e">
        <f t="shared" ca="1" si="20"/>
        <v>#NAME?</v>
      </c>
      <c r="BB255" s="52" t="e">
        <f t="shared" ca="1" si="21"/>
        <v>#NAME?</v>
      </c>
      <c r="BC255" s="51" t="e">
        <f t="shared" ca="1" si="22"/>
        <v>#NAME?</v>
      </c>
      <c r="BD255" s="54" t="e">
        <f t="shared" ca="1" si="23"/>
        <v>#NAME?</v>
      </c>
      <c r="BE255" s="48" t="e">
        <f t="shared" ca="1" si="24"/>
        <v>#NAME?</v>
      </c>
      <c r="BF255" s="50" t="e">
        <f t="shared" ca="1" si="25"/>
        <v>#NAME?</v>
      </c>
      <c r="BG255" s="56" t="e">
        <f t="shared" ca="1" si="26"/>
        <v>#NAME?</v>
      </c>
      <c r="BH255" s="103"/>
      <c r="BI255" s="103"/>
      <c r="BJ255" s="103"/>
      <c r="BK255" s="103"/>
      <c r="BL255" s="103"/>
      <c r="BM255" s="103"/>
      <c r="BN255" s="24"/>
      <c r="BO255" s="24"/>
    </row>
    <row r="256" spans="1:67" ht="15.5">
      <c r="A256" s="25" t="str">
        <f t="shared" si="0"/>
        <v/>
      </c>
      <c r="B256" s="89"/>
      <c r="C256" s="25"/>
      <c r="D256" s="90"/>
      <c r="E256" s="90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36"/>
      <c r="S256" s="91"/>
      <c r="T256" s="36"/>
      <c r="U256" s="82"/>
      <c r="V256" s="25"/>
      <c r="W256" s="58"/>
      <c r="X256" s="34"/>
      <c r="Y256" s="34"/>
      <c r="Z256" s="36"/>
      <c r="AA256" s="84"/>
      <c r="AB256" s="35"/>
      <c r="AC256" s="25"/>
      <c r="AD256" s="25"/>
      <c r="AE256" s="44"/>
      <c r="AF256" s="94"/>
      <c r="AG256" s="25"/>
      <c r="AH256" s="25"/>
      <c r="AI256" s="25"/>
      <c r="AJ256" s="45" t="str">
        <f t="array" ref="AJ256">IFERROR(INDEX('[1]Master Price'!$E:$E,MATCH(D256,'[1]Master Price'!$B:$B,0)),"0")</f>
        <v>0</v>
      </c>
      <c r="AK256" s="45">
        <f t="shared" si="6"/>
        <v>0</v>
      </c>
      <c r="AL256" s="46" t="str">
        <f t="shared" si="39"/>
        <v>0-day</v>
      </c>
      <c r="AM256" s="46" t="str">
        <f t="shared" si="8"/>
        <v>0-day</v>
      </c>
      <c r="AN256" s="46" t="str">
        <f t="shared" si="40"/>
        <v>0-day</v>
      </c>
      <c r="AO256" s="46" t="str">
        <f t="shared" si="31"/>
        <v>0-day</v>
      </c>
      <c r="AP256" s="46" t="str">
        <f t="shared" si="11"/>
        <v>0-day</v>
      </c>
      <c r="AQ256" s="46" t="str">
        <f t="shared" si="12"/>
        <v>0-day</v>
      </c>
      <c r="AR256" s="103"/>
      <c r="AS256" s="47" t="str">
        <f t="shared" si="13"/>
        <v/>
      </c>
      <c r="AT256" s="35">
        <f t="shared" si="32"/>
        <v>0</v>
      </c>
      <c r="AU256" s="48" t="e">
        <f t="shared" ca="1" si="14"/>
        <v>#NAME?</v>
      </c>
      <c r="AV256" s="48" t="e">
        <f t="shared" ca="1" si="15"/>
        <v>#NAME?</v>
      </c>
      <c r="AW256" s="49" t="e">
        <f t="shared" ca="1" si="16"/>
        <v>#NAME?</v>
      </c>
      <c r="AX256" s="48" t="e">
        <f t="shared" ca="1" si="17"/>
        <v>#NAME?</v>
      </c>
      <c r="AY256" s="49" t="str">
        <f t="shared" si="18"/>
        <v/>
      </c>
      <c r="AZ256" s="50" t="e">
        <f t="shared" ca="1" si="19"/>
        <v>#NAME?</v>
      </c>
      <c r="BA256" s="51" t="e">
        <f t="shared" ca="1" si="20"/>
        <v>#NAME?</v>
      </c>
      <c r="BB256" s="52" t="e">
        <f t="shared" ca="1" si="21"/>
        <v>#NAME?</v>
      </c>
      <c r="BC256" s="51" t="e">
        <f t="shared" ca="1" si="22"/>
        <v>#NAME?</v>
      </c>
      <c r="BD256" s="54" t="e">
        <f t="shared" ca="1" si="23"/>
        <v>#NAME?</v>
      </c>
      <c r="BE256" s="48" t="e">
        <f t="shared" ca="1" si="24"/>
        <v>#NAME?</v>
      </c>
      <c r="BF256" s="50" t="e">
        <f t="shared" ca="1" si="25"/>
        <v>#NAME?</v>
      </c>
      <c r="BG256" s="56" t="e">
        <f t="shared" ca="1" si="26"/>
        <v>#NAME?</v>
      </c>
      <c r="BH256" s="103"/>
      <c r="BI256" s="103"/>
      <c r="BJ256" s="103"/>
      <c r="BK256" s="103"/>
      <c r="BL256" s="103"/>
      <c r="BM256" s="103"/>
      <c r="BN256" s="24"/>
      <c r="BO256" s="24"/>
    </row>
    <row r="257" spans="1:67" ht="15.5">
      <c r="A257" s="25" t="str">
        <f t="shared" si="0"/>
        <v/>
      </c>
      <c r="B257" s="89"/>
      <c r="C257" s="25"/>
      <c r="D257" s="90"/>
      <c r="E257" s="90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36"/>
      <c r="S257" s="91"/>
      <c r="T257" s="36"/>
      <c r="U257" s="82"/>
      <c r="V257" s="25"/>
      <c r="W257" s="58"/>
      <c r="X257" s="34"/>
      <c r="Y257" s="34"/>
      <c r="Z257" s="36"/>
      <c r="AA257" s="84"/>
      <c r="AB257" s="35"/>
      <c r="AC257" s="25"/>
      <c r="AD257" s="25"/>
      <c r="AE257" s="44"/>
      <c r="AF257" s="94"/>
      <c r="AG257" s="25"/>
      <c r="AH257" s="25"/>
      <c r="AI257" s="25"/>
      <c r="AJ257" s="45" t="str">
        <f t="array" ref="AJ257">IFERROR(INDEX('[1]Master Price'!$E:$E,MATCH(D257,'[1]Master Price'!$B:$B,0)),"0")</f>
        <v>0</v>
      </c>
      <c r="AK257" s="45">
        <f t="shared" si="6"/>
        <v>0</v>
      </c>
      <c r="AL257" s="46" t="str">
        <f t="shared" si="39"/>
        <v>0-day</v>
      </c>
      <c r="AM257" s="46" t="str">
        <f t="shared" si="8"/>
        <v>0-day</v>
      </c>
      <c r="AN257" s="46" t="str">
        <f t="shared" si="40"/>
        <v>0-day</v>
      </c>
      <c r="AO257" s="46" t="str">
        <f t="shared" si="31"/>
        <v>0-day</v>
      </c>
      <c r="AP257" s="46" t="str">
        <f t="shared" si="11"/>
        <v>0-day</v>
      </c>
      <c r="AQ257" s="46" t="str">
        <f t="shared" si="12"/>
        <v>0-day</v>
      </c>
      <c r="AR257" s="103"/>
      <c r="AS257" s="47" t="str">
        <f t="shared" si="13"/>
        <v/>
      </c>
      <c r="AT257" s="35">
        <f t="shared" si="32"/>
        <v>0</v>
      </c>
      <c r="AU257" s="48" t="e">
        <f t="shared" ca="1" si="14"/>
        <v>#NAME?</v>
      </c>
      <c r="AV257" s="48" t="e">
        <f t="shared" ca="1" si="15"/>
        <v>#NAME?</v>
      </c>
      <c r="AW257" s="49" t="e">
        <f t="shared" ca="1" si="16"/>
        <v>#NAME?</v>
      </c>
      <c r="AX257" s="48" t="e">
        <f t="shared" ca="1" si="17"/>
        <v>#NAME?</v>
      </c>
      <c r="AY257" s="49" t="str">
        <f t="shared" si="18"/>
        <v/>
      </c>
      <c r="AZ257" s="50" t="e">
        <f t="shared" ca="1" si="19"/>
        <v>#NAME?</v>
      </c>
      <c r="BA257" s="51" t="e">
        <f t="shared" ca="1" si="20"/>
        <v>#NAME?</v>
      </c>
      <c r="BB257" s="52" t="e">
        <f t="shared" ca="1" si="21"/>
        <v>#NAME?</v>
      </c>
      <c r="BC257" s="51" t="e">
        <f t="shared" ca="1" si="22"/>
        <v>#NAME?</v>
      </c>
      <c r="BD257" s="54" t="e">
        <f t="shared" ca="1" si="23"/>
        <v>#NAME?</v>
      </c>
      <c r="BE257" s="48" t="e">
        <f t="shared" ca="1" si="24"/>
        <v>#NAME?</v>
      </c>
      <c r="BF257" s="50" t="e">
        <f t="shared" ca="1" si="25"/>
        <v>#NAME?</v>
      </c>
      <c r="BG257" s="56" t="e">
        <f t="shared" ca="1" si="26"/>
        <v>#NAME?</v>
      </c>
      <c r="BH257" s="103"/>
      <c r="BI257" s="103"/>
      <c r="BJ257" s="103"/>
      <c r="BK257" s="103"/>
      <c r="BL257" s="103"/>
      <c r="BM257" s="103"/>
      <c r="BN257" s="24"/>
      <c r="BO257" s="24"/>
    </row>
    <row r="258" spans="1:67" ht="15.5">
      <c r="A258" s="25" t="str">
        <f t="shared" ref="A258:A512" si="41">IF(C258=0,"",ROW()-ROW($A$2))</f>
        <v/>
      </c>
      <c r="B258" s="89"/>
      <c r="C258" s="25"/>
      <c r="D258" s="90"/>
      <c r="E258" s="90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36"/>
      <c r="S258" s="91"/>
      <c r="T258" s="36"/>
      <c r="U258" s="82"/>
      <c r="V258" s="25"/>
      <c r="W258" s="58"/>
      <c r="X258" s="34"/>
      <c r="Y258" s="34"/>
      <c r="Z258" s="36"/>
      <c r="AA258" s="84"/>
      <c r="AB258" s="35"/>
      <c r="AC258" s="25"/>
      <c r="AD258" s="25"/>
      <c r="AE258" s="44"/>
      <c r="AF258" s="94"/>
      <c r="AG258" s="25"/>
      <c r="AH258" s="25"/>
      <c r="AI258" s="25"/>
      <c r="AJ258" s="45" t="str">
        <f t="array" ref="AJ258">IFERROR(INDEX('[1]Master Price'!$E:$E,MATCH(D258,'[1]Master Price'!$B:$B,0)),"0")</f>
        <v>0</v>
      </c>
      <c r="AK258" s="45">
        <f t="shared" ref="AK258:AK512" si="42">AJ258*F258</f>
        <v>0</v>
      </c>
      <c r="AL258" s="46" t="str">
        <f t="shared" si="39"/>
        <v>0-day</v>
      </c>
      <c r="AM258" s="46" t="str">
        <f t="shared" ref="AM258:AM512" si="43">IFERROR(DATEDIF(S258,U258,"d"),"0")&amp;"-day"</f>
        <v>0-day</v>
      </c>
      <c r="AN258" s="46" t="str">
        <f t="shared" si="40"/>
        <v>0-day</v>
      </c>
      <c r="AO258" s="46" t="str">
        <f t="shared" si="31"/>
        <v>0-day</v>
      </c>
      <c r="AP258" s="46" t="str">
        <f t="shared" ref="AP258:AP512" si="44">IFERROR(DATEDIF(AA258,AE258,"d"),"0")&amp;"-day"</f>
        <v>0-day</v>
      </c>
      <c r="AQ258" s="46" t="str">
        <f t="shared" ref="AQ258:AQ512" si="45">SUM(AL258:AP258)&amp;"-day"</f>
        <v>0-day</v>
      </c>
      <c r="AR258" s="103"/>
      <c r="AS258" s="47" t="str">
        <f t="shared" ref="AS258:AS512" si="46">IF(AT258=0,"",ROW()-ROW($AS$2))</f>
        <v/>
      </c>
      <c r="AT258" s="35">
        <f t="shared" si="32"/>
        <v>0</v>
      </c>
      <c r="AU258" s="48" t="e">
        <f t="shared" ref="AU258:AU512" ca="1" si="47">_xludf.ifna(INDEX($B:$B,MATCH(AT258,$C:$C,FALSE)),"")</f>
        <v>#NAME?</v>
      </c>
      <c r="AV258" s="48" t="e">
        <f t="shared" ref="AV258:AV512" ca="1" si="48">_xludf.ifna(INDEX($U:$U,MATCH(AT258,$C:$C,FALSE)),"")</f>
        <v>#NAME?</v>
      </c>
      <c r="AW258" s="49" t="e">
        <f t="shared" ref="AW258:AW512" ca="1" si="49">_xludf.ifna(INDEX($Z:$Z,MATCH(AT258,$C:$C,FALSE)),"")</f>
        <v>#NAME?</v>
      </c>
      <c r="AX258" s="48" t="e">
        <f t="shared" ref="AX258:AX512" ca="1" si="50">_xludf.ifna(INDEX($AA:$AA,MATCH(AT258,$C:$C,FALSE)),"")</f>
        <v>#NAME?</v>
      </c>
      <c r="AY258" s="49" t="str">
        <f t="shared" ref="AY258:AY512" si="51">IFERROR(INDEX($R:$R,MATCH(AT258,$C:$C,FALSE)),"")</f>
        <v/>
      </c>
      <c r="AZ258" s="50" t="e">
        <f t="shared" ref="AZ258:AZ512" ca="1" si="52">_xludf.ifna(INDEX($V:$V,MATCH(AT258,$C:$C,FALSE)),"")</f>
        <v>#NAME?</v>
      </c>
      <c r="BA258" s="51" t="e">
        <f t="shared" ref="BA258:BA512" ca="1" si="53">_xludf.ifna(INDEX($W:$W,MATCH(AT258,$C:$C,FALSE)),"")</f>
        <v>#NAME?</v>
      </c>
      <c r="BB258" s="52" t="e">
        <f t="shared" ref="BB258:BB512" ca="1" si="54">_xludf.ifna(INDEX($X:$X,MATCH(AT258,$C:$C,FALSE)),"")</f>
        <v>#NAME?</v>
      </c>
      <c r="BC258" s="51" t="e">
        <f t="shared" ref="BC258:BC512" ca="1" si="55">_xludf.ifna(INDEX($AD:$AD,MATCH(AT258,$C:$C,FALSE)),"")</f>
        <v>#NAME?</v>
      </c>
      <c r="BD258" s="54" t="e">
        <f t="shared" ref="BD258:BD512" ca="1" si="56">_xludf.ifna(INDEX($AE:$AE,MATCH(AT258,$C:$C,FALSE)),"")</f>
        <v>#NAME?</v>
      </c>
      <c r="BE258" s="48" t="e">
        <f t="shared" ref="BE258:BE512" ca="1" si="57">_xludf.ifna(INDEX($AF:$AF,MATCH(AT258,$C:$C,FALSE)),"")</f>
        <v>#NAME?</v>
      </c>
      <c r="BF258" s="50" t="e">
        <f t="shared" ref="BF258:BF512" ca="1" si="58">_xludf.ifna(INDEX($T:$T,MATCH(AT258,$C:$C,FALSE),""),"")</f>
        <v>#NAME?</v>
      </c>
      <c r="BG258" s="56" t="e">
        <f t="shared" ref="BG258:BG512" ca="1" si="59">_xludf.ifna(INDEX($AI:$AI,MATCH(AT258,$C:$C,FALSE)),"")</f>
        <v>#NAME?</v>
      </c>
      <c r="BH258" s="103"/>
      <c r="BI258" s="103"/>
      <c r="BJ258" s="103"/>
      <c r="BK258" s="103"/>
      <c r="BL258" s="103"/>
      <c r="BM258" s="103"/>
      <c r="BN258" s="24"/>
      <c r="BO258" s="24"/>
    </row>
    <row r="259" spans="1:67" ht="15.5">
      <c r="A259" s="25" t="str">
        <f t="shared" si="41"/>
        <v/>
      </c>
      <c r="B259" s="89"/>
      <c r="C259" s="25"/>
      <c r="D259" s="90"/>
      <c r="E259" s="90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36"/>
      <c r="S259" s="91"/>
      <c r="T259" s="36"/>
      <c r="U259" s="82"/>
      <c r="V259" s="25"/>
      <c r="W259" s="58"/>
      <c r="X259" s="34"/>
      <c r="Y259" s="34"/>
      <c r="Z259" s="36"/>
      <c r="AA259" s="84"/>
      <c r="AB259" s="35"/>
      <c r="AC259" s="25"/>
      <c r="AD259" s="25"/>
      <c r="AE259" s="44"/>
      <c r="AF259" s="94"/>
      <c r="AG259" s="25"/>
      <c r="AH259" s="25"/>
      <c r="AI259" s="25"/>
      <c r="AJ259" s="45" t="str">
        <f t="array" ref="AJ259">IFERROR(INDEX('[1]Master Price'!$E:$E,MATCH(D259,'[1]Master Price'!$B:$B,0)),"0")</f>
        <v>0</v>
      </c>
      <c r="AK259" s="45">
        <f t="shared" si="42"/>
        <v>0</v>
      </c>
      <c r="AL259" s="46" t="str">
        <f t="shared" si="39"/>
        <v>0-day</v>
      </c>
      <c r="AM259" s="46" t="str">
        <f t="shared" si="43"/>
        <v>0-day</v>
      </c>
      <c r="AN259" s="46" t="str">
        <f t="shared" si="40"/>
        <v>0-day</v>
      </c>
      <c r="AO259" s="46" t="str">
        <f t="shared" si="31"/>
        <v>0-day</v>
      </c>
      <c r="AP259" s="46" t="str">
        <f t="shared" si="44"/>
        <v>0-day</v>
      </c>
      <c r="AQ259" s="46" t="str">
        <f t="shared" si="45"/>
        <v>0-day</v>
      </c>
      <c r="AR259" s="103"/>
      <c r="AS259" s="47" t="str">
        <f t="shared" si="46"/>
        <v/>
      </c>
      <c r="AT259" s="35">
        <f t="shared" si="32"/>
        <v>0</v>
      </c>
      <c r="AU259" s="48" t="e">
        <f t="shared" ca="1" si="47"/>
        <v>#NAME?</v>
      </c>
      <c r="AV259" s="48" t="e">
        <f t="shared" ca="1" si="48"/>
        <v>#NAME?</v>
      </c>
      <c r="AW259" s="49" t="e">
        <f t="shared" ca="1" si="49"/>
        <v>#NAME?</v>
      </c>
      <c r="AX259" s="48" t="e">
        <f t="shared" ca="1" si="50"/>
        <v>#NAME?</v>
      </c>
      <c r="AY259" s="49" t="str">
        <f t="shared" si="51"/>
        <v/>
      </c>
      <c r="AZ259" s="50" t="e">
        <f t="shared" ca="1" si="52"/>
        <v>#NAME?</v>
      </c>
      <c r="BA259" s="51" t="e">
        <f t="shared" ca="1" si="53"/>
        <v>#NAME?</v>
      </c>
      <c r="BB259" s="52" t="e">
        <f t="shared" ca="1" si="54"/>
        <v>#NAME?</v>
      </c>
      <c r="BC259" s="51" t="e">
        <f t="shared" ca="1" si="55"/>
        <v>#NAME?</v>
      </c>
      <c r="BD259" s="54" t="e">
        <f t="shared" ca="1" si="56"/>
        <v>#NAME?</v>
      </c>
      <c r="BE259" s="48" t="e">
        <f t="shared" ca="1" si="57"/>
        <v>#NAME?</v>
      </c>
      <c r="BF259" s="50" t="e">
        <f t="shared" ca="1" si="58"/>
        <v>#NAME?</v>
      </c>
      <c r="BG259" s="56" t="e">
        <f t="shared" ca="1" si="59"/>
        <v>#NAME?</v>
      </c>
      <c r="BH259" s="103"/>
      <c r="BI259" s="103"/>
      <c r="BJ259" s="103"/>
      <c r="BK259" s="103"/>
      <c r="BL259" s="103"/>
      <c r="BM259" s="103"/>
      <c r="BN259" s="24"/>
      <c r="BO259" s="24"/>
    </row>
    <row r="260" spans="1:67" ht="15.5">
      <c r="A260" s="25" t="str">
        <f t="shared" si="41"/>
        <v/>
      </c>
      <c r="B260" s="89"/>
      <c r="C260" s="25"/>
      <c r="D260" s="90"/>
      <c r="E260" s="90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36"/>
      <c r="S260" s="91"/>
      <c r="T260" s="36"/>
      <c r="U260" s="82"/>
      <c r="V260" s="25"/>
      <c r="W260" s="58"/>
      <c r="X260" s="34"/>
      <c r="Y260" s="34"/>
      <c r="Z260" s="36"/>
      <c r="AA260" s="84"/>
      <c r="AB260" s="35"/>
      <c r="AC260" s="25"/>
      <c r="AD260" s="25"/>
      <c r="AE260" s="44"/>
      <c r="AF260" s="94"/>
      <c r="AG260" s="25"/>
      <c r="AH260" s="25"/>
      <c r="AI260" s="25"/>
      <c r="AJ260" s="45" t="str">
        <f t="array" ref="AJ260">IFERROR(INDEX('[1]Master Price'!$E:$E,MATCH(D260,'[1]Master Price'!$B:$B,0)),"0")</f>
        <v>0</v>
      </c>
      <c r="AK260" s="45">
        <f t="shared" si="42"/>
        <v>0</v>
      </c>
      <c r="AL260" s="46" t="str">
        <f t="shared" si="39"/>
        <v>0-day</v>
      </c>
      <c r="AM260" s="46" t="str">
        <f t="shared" si="43"/>
        <v>0-day</v>
      </c>
      <c r="AN260" s="46" t="str">
        <f t="shared" si="40"/>
        <v>0-day</v>
      </c>
      <c r="AO260" s="46" t="str">
        <f t="shared" si="31"/>
        <v>0-day</v>
      </c>
      <c r="AP260" s="46" t="str">
        <f t="shared" si="44"/>
        <v>0-day</v>
      </c>
      <c r="AQ260" s="46" t="str">
        <f t="shared" si="45"/>
        <v>0-day</v>
      </c>
      <c r="AR260" s="103"/>
      <c r="AS260" s="47" t="str">
        <f t="shared" si="46"/>
        <v/>
      </c>
      <c r="AT260" s="35">
        <f t="shared" si="32"/>
        <v>0</v>
      </c>
      <c r="AU260" s="48" t="e">
        <f t="shared" ca="1" si="47"/>
        <v>#NAME?</v>
      </c>
      <c r="AV260" s="48" t="e">
        <f t="shared" ca="1" si="48"/>
        <v>#NAME?</v>
      </c>
      <c r="AW260" s="49" t="e">
        <f t="shared" ca="1" si="49"/>
        <v>#NAME?</v>
      </c>
      <c r="AX260" s="48" t="e">
        <f t="shared" ca="1" si="50"/>
        <v>#NAME?</v>
      </c>
      <c r="AY260" s="49" t="str">
        <f t="shared" si="51"/>
        <v/>
      </c>
      <c r="AZ260" s="50" t="e">
        <f t="shared" ca="1" si="52"/>
        <v>#NAME?</v>
      </c>
      <c r="BA260" s="51" t="e">
        <f t="shared" ca="1" si="53"/>
        <v>#NAME?</v>
      </c>
      <c r="BB260" s="52" t="e">
        <f t="shared" ca="1" si="54"/>
        <v>#NAME?</v>
      </c>
      <c r="BC260" s="51" t="e">
        <f t="shared" ca="1" si="55"/>
        <v>#NAME?</v>
      </c>
      <c r="BD260" s="54" t="e">
        <f t="shared" ca="1" si="56"/>
        <v>#NAME?</v>
      </c>
      <c r="BE260" s="48" t="e">
        <f t="shared" ca="1" si="57"/>
        <v>#NAME?</v>
      </c>
      <c r="BF260" s="50" t="e">
        <f t="shared" ca="1" si="58"/>
        <v>#NAME?</v>
      </c>
      <c r="BG260" s="56" t="e">
        <f t="shared" ca="1" si="59"/>
        <v>#NAME?</v>
      </c>
      <c r="BH260" s="103"/>
      <c r="BI260" s="103"/>
      <c r="BJ260" s="103"/>
      <c r="BK260" s="103"/>
      <c r="BL260" s="103"/>
      <c r="BM260" s="103"/>
      <c r="BN260" s="24"/>
      <c r="BO260" s="24"/>
    </row>
    <row r="261" spans="1:67" ht="15.5">
      <c r="A261" s="25" t="str">
        <f t="shared" si="41"/>
        <v/>
      </c>
      <c r="B261" s="89"/>
      <c r="C261" s="25"/>
      <c r="D261" s="90"/>
      <c r="E261" s="90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36"/>
      <c r="S261" s="91"/>
      <c r="T261" s="36"/>
      <c r="U261" s="82"/>
      <c r="V261" s="25"/>
      <c r="W261" s="58"/>
      <c r="X261" s="34"/>
      <c r="Y261" s="34"/>
      <c r="Z261" s="36"/>
      <c r="AA261" s="84"/>
      <c r="AB261" s="35"/>
      <c r="AC261" s="25"/>
      <c r="AD261" s="25"/>
      <c r="AE261" s="44"/>
      <c r="AF261" s="94"/>
      <c r="AG261" s="25"/>
      <c r="AH261" s="25"/>
      <c r="AI261" s="25"/>
      <c r="AJ261" s="45" t="str">
        <f t="array" ref="AJ261">IFERROR(INDEX('[1]Master Price'!$E:$E,MATCH(D261,'[1]Master Price'!$B:$B,0)),"0")</f>
        <v>0</v>
      </c>
      <c r="AK261" s="45">
        <f t="shared" si="42"/>
        <v>0</v>
      </c>
      <c r="AL261" s="46" t="str">
        <f t="shared" si="39"/>
        <v>0-day</v>
      </c>
      <c r="AM261" s="46" t="str">
        <f t="shared" si="43"/>
        <v>0-day</v>
      </c>
      <c r="AN261" s="46" t="str">
        <f t="shared" si="40"/>
        <v>0-day</v>
      </c>
      <c r="AO261" s="46" t="str">
        <f t="shared" si="31"/>
        <v>0-day</v>
      </c>
      <c r="AP261" s="46" t="str">
        <f t="shared" si="44"/>
        <v>0-day</v>
      </c>
      <c r="AQ261" s="46" t="str">
        <f t="shared" si="45"/>
        <v>0-day</v>
      </c>
      <c r="AR261" s="103"/>
      <c r="AS261" s="47" t="str">
        <f t="shared" si="46"/>
        <v/>
      </c>
      <c r="AT261" s="35">
        <f t="shared" si="32"/>
        <v>0</v>
      </c>
      <c r="AU261" s="48" t="e">
        <f t="shared" ca="1" si="47"/>
        <v>#NAME?</v>
      </c>
      <c r="AV261" s="48" t="e">
        <f t="shared" ca="1" si="48"/>
        <v>#NAME?</v>
      </c>
      <c r="AW261" s="49" t="e">
        <f t="shared" ca="1" si="49"/>
        <v>#NAME?</v>
      </c>
      <c r="AX261" s="48" t="e">
        <f t="shared" ca="1" si="50"/>
        <v>#NAME?</v>
      </c>
      <c r="AY261" s="49" t="str">
        <f t="shared" si="51"/>
        <v/>
      </c>
      <c r="AZ261" s="50" t="e">
        <f t="shared" ca="1" si="52"/>
        <v>#NAME?</v>
      </c>
      <c r="BA261" s="51" t="e">
        <f t="shared" ca="1" si="53"/>
        <v>#NAME?</v>
      </c>
      <c r="BB261" s="52" t="e">
        <f t="shared" ca="1" si="54"/>
        <v>#NAME?</v>
      </c>
      <c r="BC261" s="51" t="e">
        <f t="shared" ca="1" si="55"/>
        <v>#NAME?</v>
      </c>
      <c r="BD261" s="54" t="e">
        <f t="shared" ca="1" si="56"/>
        <v>#NAME?</v>
      </c>
      <c r="BE261" s="48" t="e">
        <f t="shared" ca="1" si="57"/>
        <v>#NAME?</v>
      </c>
      <c r="BF261" s="50" t="e">
        <f t="shared" ca="1" si="58"/>
        <v>#NAME?</v>
      </c>
      <c r="BG261" s="56" t="e">
        <f t="shared" ca="1" si="59"/>
        <v>#NAME?</v>
      </c>
      <c r="BH261" s="103"/>
      <c r="BI261" s="103"/>
      <c r="BJ261" s="103"/>
      <c r="BK261" s="103"/>
      <c r="BL261" s="103"/>
      <c r="BM261" s="103"/>
      <c r="BN261" s="24"/>
      <c r="BO261" s="24"/>
    </row>
    <row r="262" spans="1:67" ht="15.5">
      <c r="A262" s="25" t="str">
        <f t="shared" si="41"/>
        <v/>
      </c>
      <c r="B262" s="89"/>
      <c r="C262" s="25"/>
      <c r="D262" s="90"/>
      <c r="E262" s="90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36"/>
      <c r="S262" s="91"/>
      <c r="T262" s="36"/>
      <c r="U262" s="82"/>
      <c r="V262" s="25"/>
      <c r="W262" s="58"/>
      <c r="X262" s="34"/>
      <c r="Y262" s="34"/>
      <c r="Z262" s="36"/>
      <c r="AA262" s="84"/>
      <c r="AB262" s="35"/>
      <c r="AC262" s="25"/>
      <c r="AD262" s="25"/>
      <c r="AE262" s="44"/>
      <c r="AF262" s="94"/>
      <c r="AG262" s="25"/>
      <c r="AH262" s="25"/>
      <c r="AI262" s="25"/>
      <c r="AJ262" s="45" t="str">
        <f t="array" ref="AJ262">IFERROR(INDEX('[1]Master Price'!$E:$E,MATCH(D262,'[1]Master Price'!$B:$B,0)),"0")</f>
        <v>0</v>
      </c>
      <c r="AK262" s="45">
        <f t="shared" si="42"/>
        <v>0</v>
      </c>
      <c r="AL262" s="46" t="str">
        <f t="shared" si="39"/>
        <v>0-day</v>
      </c>
      <c r="AM262" s="46" t="str">
        <f t="shared" si="43"/>
        <v>0-day</v>
      </c>
      <c r="AN262" s="46" t="str">
        <f t="shared" si="40"/>
        <v>0-day</v>
      </c>
      <c r="AO262" s="46" t="str">
        <f t="shared" si="31"/>
        <v>0-day</v>
      </c>
      <c r="AP262" s="46" t="str">
        <f t="shared" si="44"/>
        <v>0-day</v>
      </c>
      <c r="AQ262" s="46" t="str">
        <f t="shared" si="45"/>
        <v>0-day</v>
      </c>
      <c r="AR262" s="103"/>
      <c r="AS262" s="47" t="str">
        <f t="shared" si="46"/>
        <v/>
      </c>
      <c r="AT262" s="35">
        <f t="shared" si="32"/>
        <v>0</v>
      </c>
      <c r="AU262" s="48" t="e">
        <f t="shared" ca="1" si="47"/>
        <v>#NAME?</v>
      </c>
      <c r="AV262" s="48" t="e">
        <f t="shared" ca="1" si="48"/>
        <v>#NAME?</v>
      </c>
      <c r="AW262" s="49" t="e">
        <f t="shared" ca="1" si="49"/>
        <v>#NAME?</v>
      </c>
      <c r="AX262" s="48" t="e">
        <f t="shared" ca="1" si="50"/>
        <v>#NAME?</v>
      </c>
      <c r="AY262" s="49" t="str">
        <f t="shared" si="51"/>
        <v/>
      </c>
      <c r="AZ262" s="50" t="e">
        <f t="shared" ca="1" si="52"/>
        <v>#NAME?</v>
      </c>
      <c r="BA262" s="51" t="e">
        <f t="shared" ca="1" si="53"/>
        <v>#NAME?</v>
      </c>
      <c r="BB262" s="52" t="e">
        <f t="shared" ca="1" si="54"/>
        <v>#NAME?</v>
      </c>
      <c r="BC262" s="51" t="e">
        <f t="shared" ca="1" si="55"/>
        <v>#NAME?</v>
      </c>
      <c r="BD262" s="54" t="e">
        <f t="shared" ca="1" si="56"/>
        <v>#NAME?</v>
      </c>
      <c r="BE262" s="48" t="e">
        <f t="shared" ca="1" si="57"/>
        <v>#NAME?</v>
      </c>
      <c r="BF262" s="50" t="e">
        <f t="shared" ca="1" si="58"/>
        <v>#NAME?</v>
      </c>
      <c r="BG262" s="56" t="e">
        <f t="shared" ca="1" si="59"/>
        <v>#NAME?</v>
      </c>
      <c r="BH262" s="103"/>
      <c r="BI262" s="103"/>
      <c r="BJ262" s="103"/>
      <c r="BK262" s="103"/>
      <c r="BL262" s="103"/>
      <c r="BM262" s="103"/>
      <c r="BN262" s="24"/>
      <c r="BO262" s="24"/>
    </row>
    <row r="263" spans="1:67" ht="15.5">
      <c r="A263" s="25" t="str">
        <f t="shared" si="41"/>
        <v/>
      </c>
      <c r="B263" s="89"/>
      <c r="C263" s="25"/>
      <c r="D263" s="90"/>
      <c r="E263" s="90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36"/>
      <c r="S263" s="91"/>
      <c r="T263" s="36"/>
      <c r="U263" s="82"/>
      <c r="V263" s="25"/>
      <c r="W263" s="58"/>
      <c r="X263" s="34"/>
      <c r="Y263" s="34"/>
      <c r="Z263" s="36"/>
      <c r="AA263" s="84"/>
      <c r="AB263" s="35"/>
      <c r="AC263" s="25"/>
      <c r="AD263" s="25"/>
      <c r="AE263" s="44"/>
      <c r="AF263" s="94"/>
      <c r="AG263" s="25"/>
      <c r="AH263" s="25"/>
      <c r="AI263" s="25"/>
      <c r="AJ263" s="45" t="str">
        <f t="array" ref="AJ263">IFERROR(INDEX('[1]Master Price'!$E:$E,MATCH(D263,'[1]Master Price'!$B:$B,0)),"0")</f>
        <v>0</v>
      </c>
      <c r="AK263" s="45">
        <f t="shared" si="42"/>
        <v>0</v>
      </c>
      <c r="AL263" s="46" t="str">
        <f t="shared" si="39"/>
        <v>0-day</v>
      </c>
      <c r="AM263" s="46" t="str">
        <f t="shared" si="43"/>
        <v>0-day</v>
      </c>
      <c r="AN263" s="46" t="str">
        <f t="shared" si="40"/>
        <v>0-day</v>
      </c>
      <c r="AO263" s="46" t="str">
        <f t="shared" si="31"/>
        <v>0-day</v>
      </c>
      <c r="AP263" s="46" t="str">
        <f t="shared" si="44"/>
        <v>0-day</v>
      </c>
      <c r="AQ263" s="46" t="str">
        <f t="shared" si="45"/>
        <v>0-day</v>
      </c>
      <c r="AR263" s="103"/>
      <c r="AS263" s="47" t="str">
        <f t="shared" si="46"/>
        <v/>
      </c>
      <c r="AT263" s="35">
        <f t="shared" si="32"/>
        <v>0</v>
      </c>
      <c r="AU263" s="48" t="e">
        <f t="shared" ca="1" si="47"/>
        <v>#NAME?</v>
      </c>
      <c r="AV263" s="48" t="e">
        <f t="shared" ca="1" si="48"/>
        <v>#NAME?</v>
      </c>
      <c r="AW263" s="49" t="e">
        <f t="shared" ca="1" si="49"/>
        <v>#NAME?</v>
      </c>
      <c r="AX263" s="48" t="e">
        <f t="shared" ca="1" si="50"/>
        <v>#NAME?</v>
      </c>
      <c r="AY263" s="49" t="str">
        <f t="shared" si="51"/>
        <v/>
      </c>
      <c r="AZ263" s="50" t="e">
        <f t="shared" ca="1" si="52"/>
        <v>#NAME?</v>
      </c>
      <c r="BA263" s="51" t="e">
        <f t="shared" ca="1" si="53"/>
        <v>#NAME?</v>
      </c>
      <c r="BB263" s="52" t="e">
        <f t="shared" ca="1" si="54"/>
        <v>#NAME?</v>
      </c>
      <c r="BC263" s="51" t="e">
        <f t="shared" ca="1" si="55"/>
        <v>#NAME?</v>
      </c>
      <c r="BD263" s="54" t="e">
        <f t="shared" ca="1" si="56"/>
        <v>#NAME?</v>
      </c>
      <c r="BE263" s="48" t="e">
        <f t="shared" ca="1" si="57"/>
        <v>#NAME?</v>
      </c>
      <c r="BF263" s="50" t="e">
        <f t="shared" ca="1" si="58"/>
        <v>#NAME?</v>
      </c>
      <c r="BG263" s="56" t="e">
        <f t="shared" ca="1" si="59"/>
        <v>#NAME?</v>
      </c>
      <c r="BH263" s="103"/>
      <c r="BI263" s="103"/>
      <c r="BJ263" s="103"/>
      <c r="BK263" s="103"/>
      <c r="BL263" s="103"/>
      <c r="BM263" s="103"/>
      <c r="BN263" s="24"/>
      <c r="BO263" s="24"/>
    </row>
    <row r="264" spans="1:67" ht="15.5">
      <c r="A264" s="25" t="str">
        <f t="shared" si="41"/>
        <v/>
      </c>
      <c r="B264" s="89"/>
      <c r="C264" s="25"/>
      <c r="D264" s="90"/>
      <c r="E264" s="90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36"/>
      <c r="S264" s="91"/>
      <c r="T264" s="36"/>
      <c r="U264" s="82"/>
      <c r="V264" s="25"/>
      <c r="W264" s="58"/>
      <c r="X264" s="34"/>
      <c r="Y264" s="34"/>
      <c r="Z264" s="36"/>
      <c r="AA264" s="84"/>
      <c r="AB264" s="35"/>
      <c r="AC264" s="25"/>
      <c r="AD264" s="25"/>
      <c r="AE264" s="44"/>
      <c r="AF264" s="94"/>
      <c r="AG264" s="25"/>
      <c r="AH264" s="25"/>
      <c r="AI264" s="25"/>
      <c r="AJ264" s="45" t="str">
        <f t="array" ref="AJ264">IFERROR(INDEX('[1]Master Price'!$E:$E,MATCH(D264,'[1]Master Price'!$B:$B,0)),"0")</f>
        <v>0</v>
      </c>
      <c r="AK264" s="45">
        <f t="shared" si="42"/>
        <v>0</v>
      </c>
      <c r="AL264" s="46" t="str">
        <f t="shared" si="39"/>
        <v>0-day</v>
      </c>
      <c r="AM264" s="46" t="str">
        <f t="shared" si="43"/>
        <v>0-day</v>
      </c>
      <c r="AN264" s="46" t="str">
        <f t="shared" si="40"/>
        <v>0-day</v>
      </c>
      <c r="AO264" s="46" t="str">
        <f t="shared" si="31"/>
        <v>0-day</v>
      </c>
      <c r="AP264" s="46" t="str">
        <f t="shared" si="44"/>
        <v>0-day</v>
      </c>
      <c r="AQ264" s="46" t="str">
        <f t="shared" si="45"/>
        <v>0-day</v>
      </c>
      <c r="AR264" s="103"/>
      <c r="AS264" s="47" t="str">
        <f t="shared" si="46"/>
        <v/>
      </c>
      <c r="AT264" s="35">
        <f t="shared" si="32"/>
        <v>0</v>
      </c>
      <c r="AU264" s="48" t="e">
        <f t="shared" ca="1" si="47"/>
        <v>#NAME?</v>
      </c>
      <c r="AV264" s="48" t="e">
        <f t="shared" ca="1" si="48"/>
        <v>#NAME?</v>
      </c>
      <c r="AW264" s="49" t="e">
        <f t="shared" ca="1" si="49"/>
        <v>#NAME?</v>
      </c>
      <c r="AX264" s="48" t="e">
        <f t="shared" ca="1" si="50"/>
        <v>#NAME?</v>
      </c>
      <c r="AY264" s="49" t="str">
        <f t="shared" si="51"/>
        <v/>
      </c>
      <c r="AZ264" s="50" t="e">
        <f t="shared" ca="1" si="52"/>
        <v>#NAME?</v>
      </c>
      <c r="BA264" s="51" t="e">
        <f t="shared" ca="1" si="53"/>
        <v>#NAME?</v>
      </c>
      <c r="BB264" s="52" t="e">
        <f t="shared" ca="1" si="54"/>
        <v>#NAME?</v>
      </c>
      <c r="BC264" s="51" t="e">
        <f t="shared" ca="1" si="55"/>
        <v>#NAME?</v>
      </c>
      <c r="BD264" s="54" t="e">
        <f t="shared" ca="1" si="56"/>
        <v>#NAME?</v>
      </c>
      <c r="BE264" s="48" t="e">
        <f t="shared" ca="1" si="57"/>
        <v>#NAME?</v>
      </c>
      <c r="BF264" s="50" t="e">
        <f t="shared" ca="1" si="58"/>
        <v>#NAME?</v>
      </c>
      <c r="BG264" s="56" t="e">
        <f t="shared" ca="1" si="59"/>
        <v>#NAME?</v>
      </c>
      <c r="BH264" s="103"/>
      <c r="BI264" s="103"/>
      <c r="BJ264" s="103"/>
      <c r="BK264" s="103"/>
      <c r="BL264" s="103"/>
      <c r="BM264" s="103"/>
      <c r="BN264" s="24"/>
      <c r="BO264" s="24"/>
    </row>
    <row r="265" spans="1:67" ht="15.5">
      <c r="A265" s="25" t="str">
        <f t="shared" si="41"/>
        <v/>
      </c>
      <c r="B265" s="98"/>
      <c r="C265" s="25"/>
      <c r="D265" s="90"/>
      <c r="E265" s="90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36"/>
      <c r="S265" s="91"/>
      <c r="T265" s="36"/>
      <c r="U265" s="82"/>
      <c r="V265" s="25"/>
      <c r="W265" s="58"/>
      <c r="X265" s="34"/>
      <c r="Y265" s="34"/>
      <c r="Z265" s="36"/>
      <c r="AA265" s="84"/>
      <c r="AB265" s="35"/>
      <c r="AC265" s="25"/>
      <c r="AD265" s="25"/>
      <c r="AE265" s="44"/>
      <c r="AF265" s="94"/>
      <c r="AG265" s="25"/>
      <c r="AH265" s="25"/>
      <c r="AI265" s="25"/>
      <c r="AJ265" s="45" t="str">
        <f t="array" ref="AJ265">IFERROR(INDEX('[1]Master Price'!$E:$E,MATCH(D265,'[1]Master Price'!$B:$B,0)),"0")</f>
        <v>0</v>
      </c>
      <c r="AK265" s="45">
        <f t="shared" si="42"/>
        <v>0</v>
      </c>
      <c r="AL265" s="46" t="str">
        <f t="shared" si="39"/>
        <v>0-day</v>
      </c>
      <c r="AM265" s="46" t="str">
        <f t="shared" si="43"/>
        <v>0-day</v>
      </c>
      <c r="AN265" s="46" t="str">
        <f t="shared" si="40"/>
        <v>0-day</v>
      </c>
      <c r="AO265" s="46" t="str">
        <f t="shared" ref="AO265:AO297" si="60">IFERROR(DATEDIF(X265,AA265,"d"),"0")&amp;"-day"</f>
        <v>0-day</v>
      </c>
      <c r="AP265" s="46" t="str">
        <f t="shared" si="44"/>
        <v>0-day</v>
      </c>
      <c r="AQ265" s="46" t="str">
        <f t="shared" si="45"/>
        <v>0-day</v>
      </c>
      <c r="AR265" s="103"/>
      <c r="AS265" s="47" t="str">
        <f t="shared" si="46"/>
        <v/>
      </c>
      <c r="AT265" s="35">
        <f t="shared" si="32"/>
        <v>0</v>
      </c>
      <c r="AU265" s="48" t="e">
        <f t="shared" ca="1" si="47"/>
        <v>#NAME?</v>
      </c>
      <c r="AV265" s="48" t="e">
        <f t="shared" ca="1" si="48"/>
        <v>#NAME?</v>
      </c>
      <c r="AW265" s="49" t="e">
        <f t="shared" ca="1" si="49"/>
        <v>#NAME?</v>
      </c>
      <c r="AX265" s="48" t="e">
        <f t="shared" ca="1" si="50"/>
        <v>#NAME?</v>
      </c>
      <c r="AY265" s="49" t="str">
        <f t="shared" si="51"/>
        <v/>
      </c>
      <c r="AZ265" s="50" t="e">
        <f t="shared" ca="1" si="52"/>
        <v>#NAME?</v>
      </c>
      <c r="BA265" s="51" t="e">
        <f t="shared" ca="1" si="53"/>
        <v>#NAME?</v>
      </c>
      <c r="BB265" s="52" t="e">
        <f t="shared" ca="1" si="54"/>
        <v>#NAME?</v>
      </c>
      <c r="BC265" s="51" t="e">
        <f t="shared" ca="1" si="55"/>
        <v>#NAME?</v>
      </c>
      <c r="BD265" s="54" t="e">
        <f t="shared" ca="1" si="56"/>
        <v>#NAME?</v>
      </c>
      <c r="BE265" s="48" t="e">
        <f t="shared" ca="1" si="57"/>
        <v>#NAME?</v>
      </c>
      <c r="BF265" s="50" t="e">
        <f t="shared" ca="1" si="58"/>
        <v>#NAME?</v>
      </c>
      <c r="BG265" s="56" t="e">
        <f t="shared" ca="1" si="59"/>
        <v>#NAME?</v>
      </c>
      <c r="BH265" s="103"/>
      <c r="BI265" s="103"/>
      <c r="BJ265" s="103"/>
      <c r="BK265" s="103"/>
      <c r="BL265" s="103"/>
      <c r="BM265" s="103"/>
      <c r="BN265" s="24"/>
      <c r="BO265" s="24"/>
    </row>
    <row r="266" spans="1:67" ht="15.5">
      <c r="A266" s="25" t="str">
        <f t="shared" si="41"/>
        <v/>
      </c>
      <c r="B266" s="98"/>
      <c r="C266" s="25"/>
      <c r="D266" s="90"/>
      <c r="E266" s="90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36"/>
      <c r="S266" s="91"/>
      <c r="T266" s="36"/>
      <c r="U266" s="82"/>
      <c r="V266" s="25"/>
      <c r="W266" s="58"/>
      <c r="X266" s="34"/>
      <c r="Y266" s="34"/>
      <c r="Z266" s="36"/>
      <c r="AA266" s="84"/>
      <c r="AB266" s="35"/>
      <c r="AC266" s="25"/>
      <c r="AD266" s="25"/>
      <c r="AE266" s="44"/>
      <c r="AF266" s="94"/>
      <c r="AG266" s="25"/>
      <c r="AH266" s="25"/>
      <c r="AI266" s="25"/>
      <c r="AJ266" s="45" t="str">
        <f t="array" ref="AJ266">IFERROR(INDEX('[1]Master Price'!$E:$E,MATCH(D266,'[1]Master Price'!$B:$B,0)),"0")</f>
        <v>0</v>
      </c>
      <c r="AK266" s="45">
        <f t="shared" si="42"/>
        <v>0</v>
      </c>
      <c r="AL266" s="46" t="str">
        <f t="shared" si="39"/>
        <v>0-day</v>
      </c>
      <c r="AM266" s="46" t="str">
        <f t="shared" si="43"/>
        <v>0-day</v>
      </c>
      <c r="AN266" s="46" t="str">
        <f t="shared" si="40"/>
        <v>0-day</v>
      </c>
      <c r="AO266" s="46" t="str">
        <f t="shared" si="60"/>
        <v>0-day</v>
      </c>
      <c r="AP266" s="46" t="str">
        <f t="shared" si="44"/>
        <v>0-day</v>
      </c>
      <c r="AQ266" s="46" t="str">
        <f t="shared" si="45"/>
        <v>0-day</v>
      </c>
      <c r="AR266" s="103"/>
      <c r="AS266" s="47" t="str">
        <f t="shared" si="46"/>
        <v/>
      </c>
      <c r="AT266" s="35">
        <f t="shared" si="32"/>
        <v>0</v>
      </c>
      <c r="AU266" s="48" t="e">
        <f t="shared" ca="1" si="47"/>
        <v>#NAME?</v>
      </c>
      <c r="AV266" s="48" t="e">
        <f t="shared" ca="1" si="48"/>
        <v>#NAME?</v>
      </c>
      <c r="AW266" s="49" t="e">
        <f t="shared" ca="1" si="49"/>
        <v>#NAME?</v>
      </c>
      <c r="AX266" s="48" t="e">
        <f t="shared" ca="1" si="50"/>
        <v>#NAME?</v>
      </c>
      <c r="AY266" s="49" t="str">
        <f t="shared" si="51"/>
        <v/>
      </c>
      <c r="AZ266" s="50" t="e">
        <f t="shared" ca="1" si="52"/>
        <v>#NAME?</v>
      </c>
      <c r="BA266" s="51" t="e">
        <f t="shared" ca="1" si="53"/>
        <v>#NAME?</v>
      </c>
      <c r="BB266" s="52" t="e">
        <f t="shared" ca="1" si="54"/>
        <v>#NAME?</v>
      </c>
      <c r="BC266" s="51" t="e">
        <f t="shared" ca="1" si="55"/>
        <v>#NAME?</v>
      </c>
      <c r="BD266" s="54" t="e">
        <f t="shared" ca="1" si="56"/>
        <v>#NAME?</v>
      </c>
      <c r="BE266" s="48" t="e">
        <f t="shared" ca="1" si="57"/>
        <v>#NAME?</v>
      </c>
      <c r="BF266" s="50" t="e">
        <f t="shared" ca="1" si="58"/>
        <v>#NAME?</v>
      </c>
      <c r="BG266" s="56" t="e">
        <f t="shared" ca="1" si="59"/>
        <v>#NAME?</v>
      </c>
      <c r="BH266" s="103"/>
      <c r="BI266" s="103"/>
      <c r="BJ266" s="103"/>
      <c r="BK266" s="103"/>
      <c r="BL266" s="103"/>
      <c r="BM266" s="103"/>
      <c r="BN266" s="24"/>
      <c r="BO266" s="24"/>
    </row>
    <row r="267" spans="1:67" ht="15.5">
      <c r="A267" s="25" t="str">
        <f t="shared" si="41"/>
        <v/>
      </c>
      <c r="B267" s="98"/>
      <c r="C267" s="25"/>
      <c r="D267" s="90"/>
      <c r="E267" s="90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36"/>
      <c r="S267" s="91"/>
      <c r="T267" s="36"/>
      <c r="U267" s="82"/>
      <c r="V267" s="25"/>
      <c r="W267" s="58"/>
      <c r="X267" s="34"/>
      <c r="Y267" s="34"/>
      <c r="Z267" s="36"/>
      <c r="AA267" s="84"/>
      <c r="AB267" s="35"/>
      <c r="AC267" s="25"/>
      <c r="AD267" s="25"/>
      <c r="AE267" s="44"/>
      <c r="AF267" s="94"/>
      <c r="AG267" s="25"/>
      <c r="AH267" s="25"/>
      <c r="AI267" s="25"/>
      <c r="AJ267" s="45" t="str">
        <f t="array" ref="AJ267">IFERROR(INDEX('[1]Master Price'!$E:$E,MATCH(D267,'[1]Master Price'!$B:$B,0)),"0")</f>
        <v>0</v>
      </c>
      <c r="AK267" s="45">
        <f t="shared" si="42"/>
        <v>0</v>
      </c>
      <c r="AL267" s="46" t="str">
        <f t="shared" si="39"/>
        <v>0-day</v>
      </c>
      <c r="AM267" s="46" t="str">
        <f t="shared" si="43"/>
        <v>0-day</v>
      </c>
      <c r="AN267" s="46" t="str">
        <f t="shared" si="40"/>
        <v>0-day</v>
      </c>
      <c r="AO267" s="46" t="str">
        <f t="shared" si="60"/>
        <v>0-day</v>
      </c>
      <c r="AP267" s="46" t="str">
        <f t="shared" si="44"/>
        <v>0-day</v>
      </c>
      <c r="AQ267" s="46" t="str">
        <f t="shared" si="45"/>
        <v>0-day</v>
      </c>
      <c r="AR267" s="103"/>
      <c r="AS267" s="47" t="str">
        <f t="shared" si="46"/>
        <v/>
      </c>
      <c r="AT267" s="35">
        <f t="shared" si="32"/>
        <v>0</v>
      </c>
      <c r="AU267" s="48" t="e">
        <f t="shared" ca="1" si="47"/>
        <v>#NAME?</v>
      </c>
      <c r="AV267" s="48" t="e">
        <f t="shared" ca="1" si="48"/>
        <v>#NAME?</v>
      </c>
      <c r="AW267" s="49" t="e">
        <f t="shared" ca="1" si="49"/>
        <v>#NAME?</v>
      </c>
      <c r="AX267" s="48" t="e">
        <f t="shared" ca="1" si="50"/>
        <v>#NAME?</v>
      </c>
      <c r="AY267" s="49" t="str">
        <f t="shared" si="51"/>
        <v/>
      </c>
      <c r="AZ267" s="50" t="e">
        <f t="shared" ca="1" si="52"/>
        <v>#NAME?</v>
      </c>
      <c r="BA267" s="51" t="e">
        <f t="shared" ca="1" si="53"/>
        <v>#NAME?</v>
      </c>
      <c r="BB267" s="52" t="e">
        <f t="shared" ca="1" si="54"/>
        <v>#NAME?</v>
      </c>
      <c r="BC267" s="51" t="e">
        <f t="shared" ca="1" si="55"/>
        <v>#NAME?</v>
      </c>
      <c r="BD267" s="54" t="e">
        <f t="shared" ca="1" si="56"/>
        <v>#NAME?</v>
      </c>
      <c r="BE267" s="48" t="e">
        <f t="shared" ca="1" si="57"/>
        <v>#NAME?</v>
      </c>
      <c r="BF267" s="50" t="e">
        <f t="shared" ca="1" si="58"/>
        <v>#NAME?</v>
      </c>
      <c r="BG267" s="56" t="e">
        <f t="shared" ca="1" si="59"/>
        <v>#NAME?</v>
      </c>
      <c r="BH267" s="103"/>
      <c r="BI267" s="103"/>
      <c r="BJ267" s="103"/>
      <c r="BK267" s="103"/>
      <c r="BL267" s="103"/>
      <c r="BM267" s="103"/>
      <c r="BN267" s="24"/>
      <c r="BO267" s="24"/>
    </row>
    <row r="268" spans="1:67" ht="15.5">
      <c r="A268" s="25" t="str">
        <f t="shared" si="41"/>
        <v/>
      </c>
      <c r="B268" s="98"/>
      <c r="C268" s="25"/>
      <c r="D268" s="90"/>
      <c r="E268" s="90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36"/>
      <c r="S268" s="91"/>
      <c r="T268" s="36"/>
      <c r="U268" s="82"/>
      <c r="V268" s="25"/>
      <c r="W268" s="58"/>
      <c r="X268" s="34"/>
      <c r="Y268" s="34"/>
      <c r="Z268" s="36"/>
      <c r="AA268" s="84"/>
      <c r="AB268" s="35"/>
      <c r="AC268" s="25"/>
      <c r="AD268" s="25"/>
      <c r="AE268" s="44"/>
      <c r="AF268" s="94"/>
      <c r="AG268" s="25"/>
      <c r="AH268" s="25"/>
      <c r="AI268" s="25"/>
      <c r="AJ268" s="45" t="str">
        <f t="array" ref="AJ268">IFERROR(INDEX('[1]Master Price'!$E:$E,MATCH(D268,'[1]Master Price'!$B:$B,0)),"0")</f>
        <v>0</v>
      </c>
      <c r="AK268" s="45">
        <f t="shared" si="42"/>
        <v>0</v>
      </c>
      <c r="AL268" s="46" t="str">
        <f t="shared" si="39"/>
        <v>0-day</v>
      </c>
      <c r="AM268" s="46" t="str">
        <f t="shared" si="43"/>
        <v>0-day</v>
      </c>
      <c r="AN268" s="46" t="str">
        <f t="shared" si="40"/>
        <v>0-day</v>
      </c>
      <c r="AO268" s="46" t="str">
        <f t="shared" si="60"/>
        <v>0-day</v>
      </c>
      <c r="AP268" s="46" t="str">
        <f t="shared" si="44"/>
        <v>0-day</v>
      </c>
      <c r="AQ268" s="46" t="str">
        <f t="shared" si="45"/>
        <v>0-day</v>
      </c>
      <c r="AR268" s="103"/>
      <c r="AS268" s="47" t="str">
        <f t="shared" si="46"/>
        <v/>
      </c>
      <c r="AT268" s="35">
        <f t="shared" si="32"/>
        <v>0</v>
      </c>
      <c r="AU268" s="48" t="e">
        <f t="shared" ca="1" si="47"/>
        <v>#NAME?</v>
      </c>
      <c r="AV268" s="48" t="e">
        <f t="shared" ca="1" si="48"/>
        <v>#NAME?</v>
      </c>
      <c r="AW268" s="49" t="e">
        <f t="shared" ca="1" si="49"/>
        <v>#NAME?</v>
      </c>
      <c r="AX268" s="48" t="e">
        <f t="shared" ca="1" si="50"/>
        <v>#NAME?</v>
      </c>
      <c r="AY268" s="49" t="str">
        <f t="shared" si="51"/>
        <v/>
      </c>
      <c r="AZ268" s="50" t="e">
        <f t="shared" ca="1" si="52"/>
        <v>#NAME?</v>
      </c>
      <c r="BA268" s="51" t="e">
        <f t="shared" ca="1" si="53"/>
        <v>#NAME?</v>
      </c>
      <c r="BB268" s="52" t="e">
        <f t="shared" ca="1" si="54"/>
        <v>#NAME?</v>
      </c>
      <c r="BC268" s="51" t="e">
        <f t="shared" ca="1" si="55"/>
        <v>#NAME?</v>
      </c>
      <c r="BD268" s="54" t="e">
        <f t="shared" ca="1" si="56"/>
        <v>#NAME?</v>
      </c>
      <c r="BE268" s="48" t="e">
        <f t="shared" ca="1" si="57"/>
        <v>#NAME?</v>
      </c>
      <c r="BF268" s="50" t="e">
        <f t="shared" ca="1" si="58"/>
        <v>#NAME?</v>
      </c>
      <c r="BG268" s="56" t="e">
        <f t="shared" ca="1" si="59"/>
        <v>#NAME?</v>
      </c>
      <c r="BH268" s="103"/>
      <c r="BI268" s="103"/>
      <c r="BJ268" s="103"/>
      <c r="BK268" s="103"/>
      <c r="BL268" s="103"/>
      <c r="BM268" s="103"/>
      <c r="BN268" s="24"/>
      <c r="BO268" s="24"/>
    </row>
    <row r="269" spans="1:67" ht="15.5">
      <c r="A269" s="25" t="str">
        <f t="shared" si="41"/>
        <v/>
      </c>
      <c r="B269" s="98"/>
      <c r="C269" s="25"/>
      <c r="D269" s="90"/>
      <c r="E269" s="90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36"/>
      <c r="S269" s="91"/>
      <c r="T269" s="36"/>
      <c r="U269" s="82"/>
      <c r="V269" s="25"/>
      <c r="W269" s="58"/>
      <c r="X269" s="34"/>
      <c r="Y269" s="34"/>
      <c r="Z269" s="36"/>
      <c r="AA269" s="84"/>
      <c r="AB269" s="35"/>
      <c r="AC269" s="25"/>
      <c r="AD269" s="25"/>
      <c r="AE269" s="44"/>
      <c r="AF269" s="94"/>
      <c r="AG269" s="25"/>
      <c r="AH269" s="25"/>
      <c r="AI269" s="25"/>
      <c r="AJ269" s="45" t="str">
        <f t="array" ref="AJ269">IFERROR(INDEX('[1]Master Price'!$E:$E,MATCH(D269,'[1]Master Price'!$B:$B,0)),"0")</f>
        <v>0</v>
      </c>
      <c r="AK269" s="45">
        <f t="shared" si="42"/>
        <v>0</v>
      </c>
      <c r="AL269" s="46" t="str">
        <f t="shared" si="39"/>
        <v>0-day</v>
      </c>
      <c r="AM269" s="46" t="str">
        <f t="shared" si="43"/>
        <v>0-day</v>
      </c>
      <c r="AN269" s="46" t="str">
        <f t="shared" si="40"/>
        <v>0-day</v>
      </c>
      <c r="AO269" s="46" t="str">
        <f t="shared" si="60"/>
        <v>0-day</v>
      </c>
      <c r="AP269" s="46" t="str">
        <f t="shared" si="44"/>
        <v>0-day</v>
      </c>
      <c r="AQ269" s="46" t="str">
        <f t="shared" si="45"/>
        <v>0-day</v>
      </c>
      <c r="AR269" s="103"/>
      <c r="AS269" s="47" t="str">
        <f t="shared" si="46"/>
        <v/>
      </c>
      <c r="AT269" s="35">
        <f t="shared" si="32"/>
        <v>0</v>
      </c>
      <c r="AU269" s="48" t="e">
        <f t="shared" ca="1" si="47"/>
        <v>#NAME?</v>
      </c>
      <c r="AV269" s="48" t="e">
        <f t="shared" ca="1" si="48"/>
        <v>#NAME?</v>
      </c>
      <c r="AW269" s="49" t="e">
        <f t="shared" ca="1" si="49"/>
        <v>#NAME?</v>
      </c>
      <c r="AX269" s="48" t="e">
        <f t="shared" ca="1" si="50"/>
        <v>#NAME?</v>
      </c>
      <c r="AY269" s="49" t="str">
        <f t="shared" si="51"/>
        <v/>
      </c>
      <c r="AZ269" s="50" t="e">
        <f t="shared" ca="1" si="52"/>
        <v>#NAME?</v>
      </c>
      <c r="BA269" s="51" t="e">
        <f t="shared" ca="1" si="53"/>
        <v>#NAME?</v>
      </c>
      <c r="BB269" s="52" t="e">
        <f t="shared" ca="1" si="54"/>
        <v>#NAME?</v>
      </c>
      <c r="BC269" s="51" t="e">
        <f t="shared" ca="1" si="55"/>
        <v>#NAME?</v>
      </c>
      <c r="BD269" s="54" t="e">
        <f t="shared" ca="1" si="56"/>
        <v>#NAME?</v>
      </c>
      <c r="BE269" s="48" t="e">
        <f t="shared" ca="1" si="57"/>
        <v>#NAME?</v>
      </c>
      <c r="BF269" s="50" t="e">
        <f t="shared" ca="1" si="58"/>
        <v>#NAME?</v>
      </c>
      <c r="BG269" s="56" t="e">
        <f t="shared" ca="1" si="59"/>
        <v>#NAME?</v>
      </c>
      <c r="BH269" s="103"/>
      <c r="BI269" s="103"/>
      <c r="BJ269" s="103"/>
      <c r="BK269" s="103"/>
      <c r="BL269" s="103"/>
      <c r="BM269" s="103"/>
      <c r="BN269" s="24"/>
      <c r="BO269" s="24"/>
    </row>
    <row r="270" spans="1:67" ht="15.5">
      <c r="A270" s="25" t="str">
        <f t="shared" si="41"/>
        <v/>
      </c>
      <c r="B270" s="98"/>
      <c r="C270" s="25"/>
      <c r="D270" s="90"/>
      <c r="E270" s="90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36"/>
      <c r="S270" s="91"/>
      <c r="T270" s="36"/>
      <c r="U270" s="82"/>
      <c r="V270" s="25"/>
      <c r="W270" s="58"/>
      <c r="X270" s="34"/>
      <c r="Y270" s="34"/>
      <c r="Z270" s="36"/>
      <c r="AA270" s="84"/>
      <c r="AB270" s="35"/>
      <c r="AC270" s="25"/>
      <c r="AD270" s="25"/>
      <c r="AE270" s="44"/>
      <c r="AF270" s="94"/>
      <c r="AG270" s="25"/>
      <c r="AH270" s="25"/>
      <c r="AI270" s="25"/>
      <c r="AJ270" s="45" t="str">
        <f t="array" ref="AJ270">IFERROR(INDEX('[1]Master Price'!$E:$E,MATCH(D270,'[1]Master Price'!$B:$B,0)),"0")</f>
        <v>0</v>
      </c>
      <c r="AK270" s="45">
        <f t="shared" si="42"/>
        <v>0</v>
      </c>
      <c r="AL270" s="46" t="str">
        <f t="shared" si="39"/>
        <v>0-day</v>
      </c>
      <c r="AM270" s="46" t="str">
        <f t="shared" si="43"/>
        <v>0-day</v>
      </c>
      <c r="AN270" s="46" t="str">
        <f t="shared" si="40"/>
        <v>0-day</v>
      </c>
      <c r="AO270" s="46" t="str">
        <f t="shared" si="60"/>
        <v>0-day</v>
      </c>
      <c r="AP270" s="46" t="str">
        <f t="shared" si="44"/>
        <v>0-day</v>
      </c>
      <c r="AQ270" s="46" t="str">
        <f t="shared" si="45"/>
        <v>0-day</v>
      </c>
      <c r="AR270" s="103"/>
      <c r="AS270" s="47" t="str">
        <f t="shared" si="46"/>
        <v/>
      </c>
      <c r="AT270" s="35">
        <f t="shared" si="32"/>
        <v>0</v>
      </c>
      <c r="AU270" s="48" t="e">
        <f t="shared" ca="1" si="47"/>
        <v>#NAME?</v>
      </c>
      <c r="AV270" s="48" t="e">
        <f t="shared" ca="1" si="48"/>
        <v>#NAME?</v>
      </c>
      <c r="AW270" s="49" t="e">
        <f t="shared" ca="1" si="49"/>
        <v>#NAME?</v>
      </c>
      <c r="AX270" s="48" t="e">
        <f t="shared" ca="1" si="50"/>
        <v>#NAME?</v>
      </c>
      <c r="AY270" s="49" t="str">
        <f t="shared" si="51"/>
        <v/>
      </c>
      <c r="AZ270" s="50" t="e">
        <f t="shared" ca="1" si="52"/>
        <v>#NAME?</v>
      </c>
      <c r="BA270" s="51" t="e">
        <f t="shared" ca="1" si="53"/>
        <v>#NAME?</v>
      </c>
      <c r="BB270" s="52" t="e">
        <f t="shared" ca="1" si="54"/>
        <v>#NAME?</v>
      </c>
      <c r="BC270" s="51" t="e">
        <f t="shared" ca="1" si="55"/>
        <v>#NAME?</v>
      </c>
      <c r="BD270" s="54" t="e">
        <f t="shared" ca="1" si="56"/>
        <v>#NAME?</v>
      </c>
      <c r="BE270" s="48" t="e">
        <f t="shared" ca="1" si="57"/>
        <v>#NAME?</v>
      </c>
      <c r="BF270" s="50" t="e">
        <f t="shared" ca="1" si="58"/>
        <v>#NAME?</v>
      </c>
      <c r="BG270" s="56" t="e">
        <f t="shared" ca="1" si="59"/>
        <v>#NAME?</v>
      </c>
      <c r="BH270" s="103"/>
      <c r="BI270" s="103"/>
      <c r="BJ270" s="103"/>
      <c r="BK270" s="103"/>
      <c r="BL270" s="103"/>
      <c r="BM270" s="103"/>
      <c r="BN270" s="24"/>
      <c r="BO270" s="24"/>
    </row>
    <row r="271" spans="1:67" ht="15.5">
      <c r="A271" s="25" t="str">
        <f t="shared" si="41"/>
        <v/>
      </c>
      <c r="B271" s="98"/>
      <c r="C271" s="25"/>
      <c r="D271" s="90"/>
      <c r="E271" s="90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36"/>
      <c r="S271" s="91"/>
      <c r="T271" s="36"/>
      <c r="U271" s="82"/>
      <c r="V271" s="25"/>
      <c r="W271" s="58"/>
      <c r="X271" s="34"/>
      <c r="Y271" s="34"/>
      <c r="Z271" s="36"/>
      <c r="AA271" s="84"/>
      <c r="AB271" s="35"/>
      <c r="AC271" s="25"/>
      <c r="AD271" s="25"/>
      <c r="AE271" s="44"/>
      <c r="AF271" s="94"/>
      <c r="AG271" s="25"/>
      <c r="AH271" s="25"/>
      <c r="AI271" s="25"/>
      <c r="AJ271" s="45" t="str">
        <f t="array" ref="AJ271">IFERROR(INDEX('[1]Master Price'!$E:$E,MATCH(D271,'[1]Master Price'!$B:$B,0)),"0")</f>
        <v>0</v>
      </c>
      <c r="AK271" s="45">
        <f t="shared" si="42"/>
        <v>0</v>
      </c>
      <c r="AL271" s="46" t="str">
        <f t="shared" si="39"/>
        <v>0-day</v>
      </c>
      <c r="AM271" s="46" t="str">
        <f t="shared" si="43"/>
        <v>0-day</v>
      </c>
      <c r="AN271" s="46" t="str">
        <f t="shared" si="40"/>
        <v>0-day</v>
      </c>
      <c r="AO271" s="46" t="str">
        <f t="shared" si="60"/>
        <v>0-day</v>
      </c>
      <c r="AP271" s="46" t="str">
        <f t="shared" si="44"/>
        <v>0-day</v>
      </c>
      <c r="AQ271" s="46" t="str">
        <f t="shared" si="45"/>
        <v>0-day</v>
      </c>
      <c r="AR271" s="103"/>
      <c r="AS271" s="47" t="str">
        <f t="shared" si="46"/>
        <v/>
      </c>
      <c r="AT271" s="35">
        <f t="shared" si="32"/>
        <v>0</v>
      </c>
      <c r="AU271" s="48" t="e">
        <f t="shared" ca="1" si="47"/>
        <v>#NAME?</v>
      </c>
      <c r="AV271" s="48" t="e">
        <f t="shared" ca="1" si="48"/>
        <v>#NAME?</v>
      </c>
      <c r="AW271" s="49" t="e">
        <f t="shared" ca="1" si="49"/>
        <v>#NAME?</v>
      </c>
      <c r="AX271" s="48" t="e">
        <f t="shared" ca="1" si="50"/>
        <v>#NAME?</v>
      </c>
      <c r="AY271" s="49" t="str">
        <f t="shared" si="51"/>
        <v/>
      </c>
      <c r="AZ271" s="50" t="e">
        <f t="shared" ca="1" si="52"/>
        <v>#NAME?</v>
      </c>
      <c r="BA271" s="51" t="e">
        <f t="shared" ca="1" si="53"/>
        <v>#NAME?</v>
      </c>
      <c r="BB271" s="52" t="e">
        <f t="shared" ca="1" si="54"/>
        <v>#NAME?</v>
      </c>
      <c r="BC271" s="51" t="e">
        <f t="shared" ca="1" si="55"/>
        <v>#NAME?</v>
      </c>
      <c r="BD271" s="54" t="e">
        <f t="shared" ca="1" si="56"/>
        <v>#NAME?</v>
      </c>
      <c r="BE271" s="48" t="e">
        <f t="shared" ca="1" si="57"/>
        <v>#NAME?</v>
      </c>
      <c r="BF271" s="50" t="e">
        <f t="shared" ca="1" si="58"/>
        <v>#NAME?</v>
      </c>
      <c r="BG271" s="56" t="e">
        <f t="shared" ca="1" si="59"/>
        <v>#NAME?</v>
      </c>
      <c r="BH271" s="103"/>
      <c r="BI271" s="103"/>
      <c r="BJ271" s="103"/>
      <c r="BK271" s="103"/>
      <c r="BL271" s="103"/>
      <c r="BM271" s="103"/>
      <c r="BN271" s="24"/>
      <c r="BO271" s="24"/>
    </row>
    <row r="272" spans="1:67" ht="15.5">
      <c r="A272" s="25" t="str">
        <f t="shared" si="41"/>
        <v/>
      </c>
      <c r="B272" s="98"/>
      <c r="C272" s="25"/>
      <c r="D272" s="90"/>
      <c r="E272" s="90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36"/>
      <c r="S272" s="91"/>
      <c r="T272" s="36"/>
      <c r="U272" s="82"/>
      <c r="V272" s="25"/>
      <c r="W272" s="58"/>
      <c r="X272" s="34"/>
      <c r="Y272" s="34"/>
      <c r="Z272" s="36"/>
      <c r="AA272" s="84"/>
      <c r="AB272" s="35"/>
      <c r="AC272" s="25"/>
      <c r="AD272" s="25"/>
      <c r="AE272" s="44"/>
      <c r="AF272" s="94"/>
      <c r="AG272" s="25"/>
      <c r="AH272" s="25"/>
      <c r="AI272" s="25"/>
      <c r="AJ272" s="45" t="str">
        <f t="array" ref="AJ272">IFERROR(INDEX('[1]Master Price'!$E:$E,MATCH(D272,'[1]Master Price'!$B:$B,0)),"0")</f>
        <v>0</v>
      </c>
      <c r="AK272" s="45">
        <f t="shared" si="42"/>
        <v>0</v>
      </c>
      <c r="AL272" s="46" t="str">
        <f t="shared" si="39"/>
        <v>0-day</v>
      </c>
      <c r="AM272" s="46" t="str">
        <f t="shared" si="43"/>
        <v>0-day</v>
      </c>
      <c r="AN272" s="46" t="str">
        <f t="shared" si="40"/>
        <v>0-day</v>
      </c>
      <c r="AO272" s="46" t="str">
        <f t="shared" si="60"/>
        <v>0-day</v>
      </c>
      <c r="AP272" s="46" t="str">
        <f t="shared" si="44"/>
        <v>0-day</v>
      </c>
      <c r="AQ272" s="46" t="str">
        <f t="shared" si="45"/>
        <v>0-day</v>
      </c>
      <c r="AR272" s="103"/>
      <c r="AS272" s="47" t="str">
        <f t="shared" si="46"/>
        <v/>
      </c>
      <c r="AT272" s="35">
        <f t="shared" si="32"/>
        <v>0</v>
      </c>
      <c r="AU272" s="48" t="e">
        <f t="shared" ca="1" si="47"/>
        <v>#NAME?</v>
      </c>
      <c r="AV272" s="48" t="e">
        <f t="shared" ca="1" si="48"/>
        <v>#NAME?</v>
      </c>
      <c r="AW272" s="49" t="e">
        <f t="shared" ca="1" si="49"/>
        <v>#NAME?</v>
      </c>
      <c r="AX272" s="48" t="e">
        <f t="shared" ca="1" si="50"/>
        <v>#NAME?</v>
      </c>
      <c r="AY272" s="49" t="str">
        <f t="shared" si="51"/>
        <v/>
      </c>
      <c r="AZ272" s="50" t="e">
        <f t="shared" ca="1" si="52"/>
        <v>#NAME?</v>
      </c>
      <c r="BA272" s="51" t="e">
        <f t="shared" ca="1" si="53"/>
        <v>#NAME?</v>
      </c>
      <c r="BB272" s="52" t="e">
        <f t="shared" ca="1" si="54"/>
        <v>#NAME?</v>
      </c>
      <c r="BC272" s="51" t="e">
        <f t="shared" ca="1" si="55"/>
        <v>#NAME?</v>
      </c>
      <c r="BD272" s="54" t="e">
        <f t="shared" ca="1" si="56"/>
        <v>#NAME?</v>
      </c>
      <c r="BE272" s="48" t="e">
        <f t="shared" ca="1" si="57"/>
        <v>#NAME?</v>
      </c>
      <c r="BF272" s="50" t="e">
        <f t="shared" ca="1" si="58"/>
        <v>#NAME?</v>
      </c>
      <c r="BG272" s="56" t="e">
        <f t="shared" ca="1" si="59"/>
        <v>#NAME?</v>
      </c>
      <c r="BH272" s="103"/>
      <c r="BI272" s="103"/>
      <c r="BJ272" s="103"/>
      <c r="BK272" s="103"/>
      <c r="BL272" s="103"/>
      <c r="BM272" s="103"/>
      <c r="BN272" s="24"/>
      <c r="BO272" s="24"/>
    </row>
    <row r="273" spans="1:67" ht="15.5">
      <c r="A273" s="25" t="str">
        <f t="shared" si="41"/>
        <v/>
      </c>
      <c r="B273" s="98"/>
      <c r="C273" s="25"/>
      <c r="D273" s="90"/>
      <c r="E273" s="90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36"/>
      <c r="S273" s="91"/>
      <c r="T273" s="36"/>
      <c r="U273" s="82"/>
      <c r="V273" s="25"/>
      <c r="W273" s="58"/>
      <c r="X273" s="34"/>
      <c r="Y273" s="34"/>
      <c r="Z273" s="36"/>
      <c r="AA273" s="84"/>
      <c r="AB273" s="35"/>
      <c r="AC273" s="25"/>
      <c r="AD273" s="25"/>
      <c r="AE273" s="44"/>
      <c r="AF273" s="99"/>
      <c r="AG273" s="25"/>
      <c r="AH273" s="25"/>
      <c r="AI273" s="25"/>
      <c r="AJ273" s="45" t="str">
        <f t="array" ref="AJ273">IFERROR(INDEX('[1]Master Price'!$E:$E,MATCH(D273,'[1]Master Price'!$B:$B,0)),"0")</f>
        <v>0</v>
      </c>
      <c r="AK273" s="45">
        <f t="shared" si="42"/>
        <v>0</v>
      </c>
      <c r="AL273" s="46" t="str">
        <f t="shared" si="39"/>
        <v>0-day</v>
      </c>
      <c r="AM273" s="46" t="str">
        <f t="shared" si="43"/>
        <v>0-day</v>
      </c>
      <c r="AN273" s="46" t="str">
        <f t="shared" si="40"/>
        <v>0-day</v>
      </c>
      <c r="AO273" s="46" t="str">
        <f t="shared" si="60"/>
        <v>0-day</v>
      </c>
      <c r="AP273" s="46" t="str">
        <f t="shared" si="44"/>
        <v>0-day</v>
      </c>
      <c r="AQ273" s="46" t="str">
        <f t="shared" si="45"/>
        <v>0-day</v>
      </c>
      <c r="AR273" s="103"/>
      <c r="AS273" s="47" t="str">
        <f t="shared" si="46"/>
        <v/>
      </c>
      <c r="AT273" s="35">
        <f t="shared" si="32"/>
        <v>0</v>
      </c>
      <c r="AU273" s="48" t="e">
        <f t="shared" ca="1" si="47"/>
        <v>#NAME?</v>
      </c>
      <c r="AV273" s="48" t="e">
        <f t="shared" ca="1" si="48"/>
        <v>#NAME?</v>
      </c>
      <c r="AW273" s="49" t="e">
        <f t="shared" ca="1" si="49"/>
        <v>#NAME?</v>
      </c>
      <c r="AX273" s="48" t="e">
        <f t="shared" ca="1" si="50"/>
        <v>#NAME?</v>
      </c>
      <c r="AY273" s="49" t="str">
        <f t="shared" si="51"/>
        <v/>
      </c>
      <c r="AZ273" s="50" t="e">
        <f t="shared" ca="1" si="52"/>
        <v>#NAME?</v>
      </c>
      <c r="BA273" s="51" t="e">
        <f t="shared" ca="1" si="53"/>
        <v>#NAME?</v>
      </c>
      <c r="BB273" s="52" t="e">
        <f t="shared" ca="1" si="54"/>
        <v>#NAME?</v>
      </c>
      <c r="BC273" s="51" t="e">
        <f t="shared" ca="1" si="55"/>
        <v>#NAME?</v>
      </c>
      <c r="BD273" s="54" t="e">
        <f t="shared" ca="1" si="56"/>
        <v>#NAME?</v>
      </c>
      <c r="BE273" s="48" t="e">
        <f t="shared" ca="1" si="57"/>
        <v>#NAME?</v>
      </c>
      <c r="BF273" s="50" t="e">
        <f t="shared" ca="1" si="58"/>
        <v>#NAME?</v>
      </c>
      <c r="BG273" s="56" t="e">
        <f t="shared" ca="1" si="59"/>
        <v>#NAME?</v>
      </c>
      <c r="BH273" s="103"/>
      <c r="BI273" s="103"/>
      <c r="BJ273" s="103"/>
      <c r="BK273" s="103"/>
      <c r="BL273" s="103"/>
      <c r="BM273" s="103"/>
      <c r="BN273" s="24"/>
      <c r="BO273" s="24"/>
    </row>
    <row r="274" spans="1:67" ht="15.5">
      <c r="A274" s="25" t="str">
        <f t="shared" si="41"/>
        <v/>
      </c>
      <c r="B274" s="98"/>
      <c r="C274" s="25"/>
      <c r="D274" s="90"/>
      <c r="E274" s="90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36"/>
      <c r="S274" s="91"/>
      <c r="T274" s="36"/>
      <c r="U274" s="82"/>
      <c r="V274" s="25"/>
      <c r="W274" s="58"/>
      <c r="X274" s="34"/>
      <c r="Y274" s="34"/>
      <c r="Z274" s="36"/>
      <c r="AA274" s="84"/>
      <c r="AB274" s="35"/>
      <c r="AC274" s="25"/>
      <c r="AD274" s="25"/>
      <c r="AE274" s="44"/>
      <c r="AF274" s="94"/>
      <c r="AG274" s="25"/>
      <c r="AH274" s="25"/>
      <c r="AI274" s="25"/>
      <c r="AJ274" s="45" t="str">
        <f t="array" ref="AJ274">IFERROR(INDEX('[1]Master Price'!$E:$E,MATCH(D274,'[1]Master Price'!$B:$B,0)),"0")</f>
        <v>0</v>
      </c>
      <c r="AK274" s="45">
        <f t="shared" si="42"/>
        <v>0</v>
      </c>
      <c r="AL274" s="46" t="str">
        <f t="shared" si="39"/>
        <v>0-day</v>
      </c>
      <c r="AM274" s="46" t="str">
        <f t="shared" si="43"/>
        <v>0-day</v>
      </c>
      <c r="AN274" s="46" t="str">
        <f t="shared" si="40"/>
        <v>0-day</v>
      </c>
      <c r="AO274" s="46" t="str">
        <f t="shared" si="60"/>
        <v>0-day</v>
      </c>
      <c r="AP274" s="46" t="str">
        <f t="shared" si="44"/>
        <v>0-day</v>
      </c>
      <c r="AQ274" s="46" t="str">
        <f t="shared" si="45"/>
        <v>0-day</v>
      </c>
      <c r="AR274" s="103"/>
      <c r="AS274" s="47" t="str">
        <f t="shared" si="46"/>
        <v/>
      </c>
      <c r="AT274" s="35">
        <f t="shared" si="32"/>
        <v>0</v>
      </c>
      <c r="AU274" s="48" t="e">
        <f t="shared" ca="1" si="47"/>
        <v>#NAME?</v>
      </c>
      <c r="AV274" s="48" t="e">
        <f t="shared" ca="1" si="48"/>
        <v>#NAME?</v>
      </c>
      <c r="AW274" s="49" t="e">
        <f t="shared" ca="1" si="49"/>
        <v>#NAME?</v>
      </c>
      <c r="AX274" s="48" t="e">
        <f t="shared" ca="1" si="50"/>
        <v>#NAME?</v>
      </c>
      <c r="AY274" s="49" t="str">
        <f t="shared" si="51"/>
        <v/>
      </c>
      <c r="AZ274" s="50" t="e">
        <f t="shared" ca="1" si="52"/>
        <v>#NAME?</v>
      </c>
      <c r="BA274" s="51" t="e">
        <f t="shared" ca="1" si="53"/>
        <v>#NAME?</v>
      </c>
      <c r="BB274" s="52" t="e">
        <f t="shared" ca="1" si="54"/>
        <v>#NAME?</v>
      </c>
      <c r="BC274" s="51" t="e">
        <f t="shared" ca="1" si="55"/>
        <v>#NAME?</v>
      </c>
      <c r="BD274" s="54" t="e">
        <f t="shared" ca="1" si="56"/>
        <v>#NAME?</v>
      </c>
      <c r="BE274" s="48" t="e">
        <f t="shared" ca="1" si="57"/>
        <v>#NAME?</v>
      </c>
      <c r="BF274" s="50" t="e">
        <f t="shared" ca="1" si="58"/>
        <v>#NAME?</v>
      </c>
      <c r="BG274" s="56" t="e">
        <f t="shared" ca="1" si="59"/>
        <v>#NAME?</v>
      </c>
      <c r="BH274" s="103"/>
      <c r="BI274" s="103"/>
      <c r="BJ274" s="103"/>
      <c r="BK274" s="103"/>
      <c r="BL274" s="103"/>
      <c r="BM274" s="103"/>
      <c r="BN274" s="24"/>
      <c r="BO274" s="24"/>
    </row>
    <row r="275" spans="1:67" ht="15.5">
      <c r="A275" s="25" t="str">
        <f t="shared" si="41"/>
        <v/>
      </c>
      <c r="B275" s="98"/>
      <c r="C275" s="25"/>
      <c r="D275" s="90"/>
      <c r="E275" s="90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36"/>
      <c r="S275" s="91"/>
      <c r="T275" s="36"/>
      <c r="U275" s="82"/>
      <c r="V275" s="25"/>
      <c r="W275" s="58"/>
      <c r="X275" s="34"/>
      <c r="Y275" s="34"/>
      <c r="Z275" s="36"/>
      <c r="AA275" s="84"/>
      <c r="AB275" s="35"/>
      <c r="AC275" s="25"/>
      <c r="AD275" s="25"/>
      <c r="AE275" s="44"/>
      <c r="AF275" s="94"/>
      <c r="AG275" s="25"/>
      <c r="AH275" s="25"/>
      <c r="AI275" s="25"/>
      <c r="AJ275" s="45" t="str">
        <f t="array" ref="AJ275">IFERROR(INDEX('[1]Master Price'!$E:$E,MATCH(D275,'[1]Master Price'!$B:$B,0)),"0")</f>
        <v>0</v>
      </c>
      <c r="AK275" s="45">
        <f t="shared" si="42"/>
        <v>0</v>
      </c>
      <c r="AL275" s="46" t="str">
        <f t="shared" si="39"/>
        <v>0-day</v>
      </c>
      <c r="AM275" s="46" t="str">
        <f t="shared" si="43"/>
        <v>0-day</v>
      </c>
      <c r="AN275" s="46" t="str">
        <f t="shared" si="40"/>
        <v>0-day</v>
      </c>
      <c r="AO275" s="46" t="str">
        <f t="shared" si="60"/>
        <v>0-day</v>
      </c>
      <c r="AP275" s="46" t="str">
        <f t="shared" si="44"/>
        <v>0-day</v>
      </c>
      <c r="AQ275" s="46" t="str">
        <f t="shared" si="45"/>
        <v>0-day</v>
      </c>
      <c r="AR275" s="103"/>
      <c r="AS275" s="47" t="str">
        <f t="shared" si="46"/>
        <v/>
      </c>
      <c r="AT275" s="35">
        <f t="shared" si="32"/>
        <v>0</v>
      </c>
      <c r="AU275" s="48" t="e">
        <f t="shared" ca="1" si="47"/>
        <v>#NAME?</v>
      </c>
      <c r="AV275" s="48" t="e">
        <f t="shared" ca="1" si="48"/>
        <v>#NAME?</v>
      </c>
      <c r="AW275" s="49" t="e">
        <f t="shared" ca="1" si="49"/>
        <v>#NAME?</v>
      </c>
      <c r="AX275" s="48" t="e">
        <f t="shared" ca="1" si="50"/>
        <v>#NAME?</v>
      </c>
      <c r="AY275" s="49" t="str">
        <f t="shared" si="51"/>
        <v/>
      </c>
      <c r="AZ275" s="50" t="e">
        <f t="shared" ca="1" si="52"/>
        <v>#NAME?</v>
      </c>
      <c r="BA275" s="51" t="e">
        <f t="shared" ca="1" si="53"/>
        <v>#NAME?</v>
      </c>
      <c r="BB275" s="52" t="e">
        <f t="shared" ca="1" si="54"/>
        <v>#NAME?</v>
      </c>
      <c r="BC275" s="51" t="e">
        <f t="shared" ca="1" si="55"/>
        <v>#NAME?</v>
      </c>
      <c r="BD275" s="54" t="e">
        <f t="shared" ca="1" si="56"/>
        <v>#NAME?</v>
      </c>
      <c r="BE275" s="48" t="e">
        <f t="shared" ca="1" si="57"/>
        <v>#NAME?</v>
      </c>
      <c r="BF275" s="50" t="e">
        <f t="shared" ca="1" si="58"/>
        <v>#NAME?</v>
      </c>
      <c r="BG275" s="56" t="e">
        <f t="shared" ca="1" si="59"/>
        <v>#NAME?</v>
      </c>
      <c r="BH275" s="103"/>
      <c r="BI275" s="103"/>
      <c r="BJ275" s="103"/>
      <c r="BK275" s="103"/>
      <c r="BL275" s="103"/>
      <c r="BM275" s="103"/>
      <c r="BN275" s="24"/>
      <c r="BO275" s="24"/>
    </row>
    <row r="276" spans="1:67" ht="15.5">
      <c r="A276" s="25" t="str">
        <f t="shared" si="41"/>
        <v/>
      </c>
      <c r="B276" s="98"/>
      <c r="C276" s="25"/>
      <c r="D276" s="90"/>
      <c r="E276" s="90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36"/>
      <c r="S276" s="91"/>
      <c r="T276" s="36"/>
      <c r="U276" s="82"/>
      <c r="V276" s="25"/>
      <c r="W276" s="58"/>
      <c r="X276" s="34"/>
      <c r="Y276" s="34"/>
      <c r="Z276" s="36"/>
      <c r="AA276" s="104"/>
      <c r="AB276" s="35"/>
      <c r="AC276" s="25"/>
      <c r="AD276" s="25"/>
      <c r="AE276" s="44"/>
      <c r="AF276" s="94"/>
      <c r="AG276" s="25"/>
      <c r="AH276" s="25"/>
      <c r="AI276" s="25"/>
      <c r="AJ276" s="45" t="str">
        <f t="array" ref="AJ276">IFERROR(INDEX('[1]Master Price'!$E:$E,MATCH(D276,'[1]Master Price'!$B:$B,0)),"0")</f>
        <v>0</v>
      </c>
      <c r="AK276" s="45">
        <f t="shared" si="42"/>
        <v>0</v>
      </c>
      <c r="AL276" s="46" t="str">
        <f t="shared" si="39"/>
        <v>0-day</v>
      </c>
      <c r="AM276" s="46" t="str">
        <f t="shared" si="43"/>
        <v>0-day</v>
      </c>
      <c r="AN276" s="46" t="str">
        <f t="shared" si="40"/>
        <v>0-day</v>
      </c>
      <c r="AO276" s="46" t="str">
        <f t="shared" si="60"/>
        <v>0-day</v>
      </c>
      <c r="AP276" s="46" t="str">
        <f t="shared" si="44"/>
        <v>0-day</v>
      </c>
      <c r="AQ276" s="46" t="str">
        <f t="shared" si="45"/>
        <v>0-day</v>
      </c>
      <c r="AR276" s="103"/>
      <c r="AS276" s="47" t="str">
        <f t="shared" si="46"/>
        <v/>
      </c>
      <c r="AT276" s="35">
        <f t="shared" si="32"/>
        <v>0</v>
      </c>
      <c r="AU276" s="48" t="e">
        <f t="shared" ca="1" si="47"/>
        <v>#NAME?</v>
      </c>
      <c r="AV276" s="48" t="e">
        <f t="shared" ca="1" si="48"/>
        <v>#NAME?</v>
      </c>
      <c r="AW276" s="49" t="e">
        <f t="shared" ca="1" si="49"/>
        <v>#NAME?</v>
      </c>
      <c r="AX276" s="48" t="e">
        <f t="shared" ca="1" si="50"/>
        <v>#NAME?</v>
      </c>
      <c r="AY276" s="49" t="str">
        <f t="shared" si="51"/>
        <v/>
      </c>
      <c r="AZ276" s="50" t="e">
        <f t="shared" ca="1" si="52"/>
        <v>#NAME?</v>
      </c>
      <c r="BA276" s="51" t="e">
        <f t="shared" ca="1" si="53"/>
        <v>#NAME?</v>
      </c>
      <c r="BB276" s="52" t="e">
        <f t="shared" ca="1" si="54"/>
        <v>#NAME?</v>
      </c>
      <c r="BC276" s="51" t="e">
        <f t="shared" ca="1" si="55"/>
        <v>#NAME?</v>
      </c>
      <c r="BD276" s="54" t="e">
        <f t="shared" ca="1" si="56"/>
        <v>#NAME?</v>
      </c>
      <c r="BE276" s="48" t="e">
        <f t="shared" ca="1" si="57"/>
        <v>#NAME?</v>
      </c>
      <c r="BF276" s="50" t="e">
        <f t="shared" ca="1" si="58"/>
        <v>#NAME?</v>
      </c>
      <c r="BG276" s="56" t="e">
        <f t="shared" ca="1" si="59"/>
        <v>#NAME?</v>
      </c>
      <c r="BH276" s="103"/>
      <c r="BI276" s="103"/>
      <c r="BJ276" s="103"/>
      <c r="BK276" s="103"/>
      <c r="BL276" s="103"/>
      <c r="BM276" s="103"/>
      <c r="BN276" s="24"/>
      <c r="BO276" s="24"/>
    </row>
    <row r="277" spans="1:67" ht="15.5">
      <c r="A277" s="25" t="str">
        <f t="shared" si="41"/>
        <v/>
      </c>
      <c r="B277" s="98"/>
      <c r="C277" s="25"/>
      <c r="D277" s="90"/>
      <c r="E277" s="90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36"/>
      <c r="S277" s="91"/>
      <c r="T277" s="36"/>
      <c r="U277" s="82"/>
      <c r="V277" s="25"/>
      <c r="W277" s="58"/>
      <c r="X277" s="34"/>
      <c r="Y277" s="34"/>
      <c r="Z277" s="36"/>
      <c r="AA277" s="104"/>
      <c r="AB277" s="35"/>
      <c r="AC277" s="25"/>
      <c r="AD277" s="25"/>
      <c r="AE277" s="44"/>
      <c r="AF277" s="99"/>
      <c r="AG277" s="25"/>
      <c r="AH277" s="25"/>
      <c r="AI277" s="25"/>
      <c r="AJ277" s="45" t="str">
        <f t="array" ref="AJ277">IFERROR(INDEX('[1]Master Price'!$E:$E,MATCH(D277,'[1]Master Price'!$B:$B,0)),"0")</f>
        <v>0</v>
      </c>
      <c r="AK277" s="45">
        <f t="shared" si="42"/>
        <v>0</v>
      </c>
      <c r="AL277" s="46" t="str">
        <f t="shared" si="39"/>
        <v>0-day</v>
      </c>
      <c r="AM277" s="46" t="str">
        <f t="shared" si="43"/>
        <v>0-day</v>
      </c>
      <c r="AN277" s="46" t="str">
        <f t="shared" si="40"/>
        <v>0-day</v>
      </c>
      <c r="AO277" s="46" t="str">
        <f t="shared" si="60"/>
        <v>0-day</v>
      </c>
      <c r="AP277" s="46" t="str">
        <f t="shared" si="44"/>
        <v>0-day</v>
      </c>
      <c r="AQ277" s="46" t="str">
        <f t="shared" si="45"/>
        <v>0-day</v>
      </c>
      <c r="AR277" s="103"/>
      <c r="AS277" s="47" t="str">
        <f t="shared" si="46"/>
        <v/>
      </c>
      <c r="AT277" s="35">
        <f t="shared" si="32"/>
        <v>0</v>
      </c>
      <c r="AU277" s="48" t="e">
        <f t="shared" ca="1" si="47"/>
        <v>#NAME?</v>
      </c>
      <c r="AV277" s="48" t="e">
        <f t="shared" ca="1" si="48"/>
        <v>#NAME?</v>
      </c>
      <c r="AW277" s="49" t="e">
        <f t="shared" ca="1" si="49"/>
        <v>#NAME?</v>
      </c>
      <c r="AX277" s="48" t="e">
        <f t="shared" ca="1" si="50"/>
        <v>#NAME?</v>
      </c>
      <c r="AY277" s="49" t="str">
        <f t="shared" si="51"/>
        <v/>
      </c>
      <c r="AZ277" s="50" t="e">
        <f t="shared" ca="1" si="52"/>
        <v>#NAME?</v>
      </c>
      <c r="BA277" s="51" t="e">
        <f t="shared" ca="1" si="53"/>
        <v>#NAME?</v>
      </c>
      <c r="BB277" s="52" t="e">
        <f t="shared" ca="1" si="54"/>
        <v>#NAME?</v>
      </c>
      <c r="BC277" s="51" t="e">
        <f t="shared" ca="1" si="55"/>
        <v>#NAME?</v>
      </c>
      <c r="BD277" s="54" t="e">
        <f t="shared" ca="1" si="56"/>
        <v>#NAME?</v>
      </c>
      <c r="BE277" s="48" t="e">
        <f t="shared" ca="1" si="57"/>
        <v>#NAME?</v>
      </c>
      <c r="BF277" s="50" t="e">
        <f t="shared" ca="1" si="58"/>
        <v>#NAME?</v>
      </c>
      <c r="BG277" s="56" t="e">
        <f t="shared" ca="1" si="59"/>
        <v>#NAME?</v>
      </c>
      <c r="BH277" s="103"/>
      <c r="BI277" s="103"/>
      <c r="BJ277" s="103"/>
      <c r="BK277" s="103"/>
      <c r="BL277" s="103"/>
      <c r="BM277" s="103"/>
      <c r="BN277" s="24"/>
      <c r="BO277" s="24"/>
    </row>
    <row r="278" spans="1:67" ht="15.5">
      <c r="A278" s="25" t="str">
        <f t="shared" si="41"/>
        <v/>
      </c>
      <c r="B278" s="98"/>
      <c r="C278" s="25"/>
      <c r="D278" s="90"/>
      <c r="E278" s="90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36"/>
      <c r="S278" s="91"/>
      <c r="T278" s="36"/>
      <c r="U278" s="82"/>
      <c r="V278" s="25"/>
      <c r="W278" s="58"/>
      <c r="X278" s="34"/>
      <c r="Y278" s="34"/>
      <c r="Z278" s="36"/>
      <c r="AA278" s="104"/>
      <c r="AB278" s="35"/>
      <c r="AC278" s="25"/>
      <c r="AD278" s="25"/>
      <c r="AE278" s="44"/>
      <c r="AF278" s="99"/>
      <c r="AG278" s="25"/>
      <c r="AH278" s="25"/>
      <c r="AI278" s="25"/>
      <c r="AJ278" s="45" t="str">
        <f t="array" ref="AJ278">IFERROR(INDEX('[1]Master Price'!$E:$E,MATCH(D278,'[1]Master Price'!$B:$B,0)),"0")</f>
        <v>0</v>
      </c>
      <c r="AK278" s="45">
        <f t="shared" si="42"/>
        <v>0</v>
      </c>
      <c r="AL278" s="46" t="str">
        <f t="shared" si="39"/>
        <v>0-day</v>
      </c>
      <c r="AM278" s="46" t="str">
        <f t="shared" si="43"/>
        <v>0-day</v>
      </c>
      <c r="AN278" s="46" t="str">
        <f t="shared" si="40"/>
        <v>0-day</v>
      </c>
      <c r="AO278" s="46" t="str">
        <f t="shared" si="60"/>
        <v>0-day</v>
      </c>
      <c r="AP278" s="46" t="str">
        <f t="shared" si="44"/>
        <v>0-day</v>
      </c>
      <c r="AQ278" s="46" t="str">
        <f t="shared" si="45"/>
        <v>0-day</v>
      </c>
      <c r="AR278" s="103"/>
      <c r="AS278" s="47" t="str">
        <f t="shared" si="46"/>
        <v/>
      </c>
      <c r="AT278" s="35">
        <f t="shared" si="32"/>
        <v>0</v>
      </c>
      <c r="AU278" s="48" t="e">
        <f t="shared" ca="1" si="47"/>
        <v>#NAME?</v>
      </c>
      <c r="AV278" s="48" t="e">
        <f t="shared" ca="1" si="48"/>
        <v>#NAME?</v>
      </c>
      <c r="AW278" s="49" t="e">
        <f t="shared" ca="1" si="49"/>
        <v>#NAME?</v>
      </c>
      <c r="AX278" s="48" t="e">
        <f t="shared" ca="1" si="50"/>
        <v>#NAME?</v>
      </c>
      <c r="AY278" s="49" t="str">
        <f t="shared" si="51"/>
        <v/>
      </c>
      <c r="AZ278" s="50" t="e">
        <f t="shared" ca="1" si="52"/>
        <v>#NAME?</v>
      </c>
      <c r="BA278" s="51" t="e">
        <f t="shared" ca="1" si="53"/>
        <v>#NAME?</v>
      </c>
      <c r="BB278" s="52" t="e">
        <f t="shared" ca="1" si="54"/>
        <v>#NAME?</v>
      </c>
      <c r="BC278" s="51" t="e">
        <f t="shared" ca="1" si="55"/>
        <v>#NAME?</v>
      </c>
      <c r="BD278" s="54" t="e">
        <f t="shared" ca="1" si="56"/>
        <v>#NAME?</v>
      </c>
      <c r="BE278" s="48" t="e">
        <f t="shared" ca="1" si="57"/>
        <v>#NAME?</v>
      </c>
      <c r="BF278" s="50" t="e">
        <f t="shared" ca="1" si="58"/>
        <v>#NAME?</v>
      </c>
      <c r="BG278" s="56" t="e">
        <f t="shared" ca="1" si="59"/>
        <v>#NAME?</v>
      </c>
      <c r="BH278" s="103"/>
      <c r="BI278" s="103"/>
      <c r="BJ278" s="103"/>
      <c r="BK278" s="103"/>
      <c r="BL278" s="103"/>
      <c r="BM278" s="103"/>
      <c r="BN278" s="24"/>
      <c r="BO278" s="24"/>
    </row>
    <row r="279" spans="1:67" ht="15.5">
      <c r="A279" s="25" t="str">
        <f t="shared" si="41"/>
        <v/>
      </c>
      <c r="B279" s="98"/>
      <c r="C279" s="25"/>
      <c r="D279" s="90"/>
      <c r="E279" s="90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36"/>
      <c r="S279" s="91"/>
      <c r="T279" s="36"/>
      <c r="U279" s="82"/>
      <c r="V279" s="25"/>
      <c r="W279" s="58"/>
      <c r="X279" s="34"/>
      <c r="Y279" s="34"/>
      <c r="Z279" s="36"/>
      <c r="AA279" s="104"/>
      <c r="AB279" s="35"/>
      <c r="AC279" s="25"/>
      <c r="AD279" s="25"/>
      <c r="AE279" s="44"/>
      <c r="AF279" s="99"/>
      <c r="AG279" s="25"/>
      <c r="AH279" s="25"/>
      <c r="AI279" s="25"/>
      <c r="AJ279" s="45" t="str">
        <f t="array" ref="AJ279">IFERROR(INDEX('[1]Master Price'!$E:$E,MATCH(D279,'[1]Master Price'!$B:$B,0)),"0")</f>
        <v>0</v>
      </c>
      <c r="AK279" s="45">
        <f t="shared" si="42"/>
        <v>0</v>
      </c>
      <c r="AL279" s="46" t="str">
        <f t="shared" si="39"/>
        <v>0-day</v>
      </c>
      <c r="AM279" s="46" t="str">
        <f t="shared" si="43"/>
        <v>0-day</v>
      </c>
      <c r="AN279" s="46" t="str">
        <f t="shared" si="40"/>
        <v>0-day</v>
      </c>
      <c r="AO279" s="46" t="str">
        <f t="shared" si="60"/>
        <v>0-day</v>
      </c>
      <c r="AP279" s="46" t="str">
        <f t="shared" si="44"/>
        <v>0-day</v>
      </c>
      <c r="AQ279" s="46" t="str">
        <f t="shared" si="45"/>
        <v>0-day</v>
      </c>
      <c r="AR279" s="103"/>
      <c r="AS279" s="47" t="str">
        <f t="shared" si="46"/>
        <v/>
      </c>
      <c r="AT279" s="35">
        <f t="shared" si="32"/>
        <v>0</v>
      </c>
      <c r="AU279" s="48" t="e">
        <f t="shared" ca="1" si="47"/>
        <v>#NAME?</v>
      </c>
      <c r="AV279" s="48" t="e">
        <f t="shared" ca="1" si="48"/>
        <v>#NAME?</v>
      </c>
      <c r="AW279" s="49" t="e">
        <f t="shared" ca="1" si="49"/>
        <v>#NAME?</v>
      </c>
      <c r="AX279" s="48" t="e">
        <f t="shared" ca="1" si="50"/>
        <v>#NAME?</v>
      </c>
      <c r="AY279" s="49" t="str">
        <f t="shared" si="51"/>
        <v/>
      </c>
      <c r="AZ279" s="50" t="e">
        <f t="shared" ca="1" si="52"/>
        <v>#NAME?</v>
      </c>
      <c r="BA279" s="51" t="e">
        <f t="shared" ca="1" si="53"/>
        <v>#NAME?</v>
      </c>
      <c r="BB279" s="52" t="e">
        <f t="shared" ca="1" si="54"/>
        <v>#NAME?</v>
      </c>
      <c r="BC279" s="51" t="e">
        <f t="shared" ca="1" si="55"/>
        <v>#NAME?</v>
      </c>
      <c r="BD279" s="54" t="e">
        <f t="shared" ca="1" si="56"/>
        <v>#NAME?</v>
      </c>
      <c r="BE279" s="48" t="e">
        <f t="shared" ca="1" si="57"/>
        <v>#NAME?</v>
      </c>
      <c r="BF279" s="50" t="e">
        <f t="shared" ca="1" si="58"/>
        <v>#NAME?</v>
      </c>
      <c r="BG279" s="56" t="e">
        <f t="shared" ca="1" si="59"/>
        <v>#NAME?</v>
      </c>
      <c r="BH279" s="103"/>
      <c r="BI279" s="103"/>
      <c r="BJ279" s="103"/>
      <c r="BK279" s="103"/>
      <c r="BL279" s="103"/>
      <c r="BM279" s="103"/>
      <c r="BN279" s="24"/>
      <c r="BO279" s="24"/>
    </row>
    <row r="280" spans="1:67" ht="15.5">
      <c r="A280" s="25" t="str">
        <f t="shared" si="41"/>
        <v/>
      </c>
      <c r="B280" s="98"/>
      <c r="C280" s="25"/>
      <c r="D280" s="90"/>
      <c r="E280" s="90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36"/>
      <c r="S280" s="91"/>
      <c r="T280" s="36"/>
      <c r="U280" s="82"/>
      <c r="V280" s="25"/>
      <c r="W280" s="58"/>
      <c r="X280" s="34"/>
      <c r="Y280" s="34"/>
      <c r="Z280" s="36"/>
      <c r="AA280" s="104"/>
      <c r="AB280" s="35"/>
      <c r="AC280" s="25"/>
      <c r="AD280" s="25"/>
      <c r="AE280" s="44"/>
      <c r="AF280" s="94"/>
      <c r="AG280" s="25"/>
      <c r="AH280" s="25"/>
      <c r="AI280" s="25"/>
      <c r="AJ280" s="45" t="str">
        <f t="array" ref="AJ280">IFERROR(INDEX('[1]Master Price'!$E:$E,MATCH(D280,'[1]Master Price'!$B:$B,0)),"0")</f>
        <v>0</v>
      </c>
      <c r="AK280" s="45">
        <f t="shared" si="42"/>
        <v>0</v>
      </c>
      <c r="AL280" s="46" t="str">
        <f t="shared" si="39"/>
        <v>0-day</v>
      </c>
      <c r="AM280" s="46" t="str">
        <f t="shared" si="43"/>
        <v>0-day</v>
      </c>
      <c r="AN280" s="46" t="str">
        <f t="shared" si="40"/>
        <v>0-day</v>
      </c>
      <c r="AO280" s="46" t="str">
        <f t="shared" si="60"/>
        <v>0-day</v>
      </c>
      <c r="AP280" s="46" t="str">
        <f t="shared" si="44"/>
        <v>0-day</v>
      </c>
      <c r="AQ280" s="46" t="str">
        <f t="shared" si="45"/>
        <v>0-day</v>
      </c>
      <c r="AR280" s="103"/>
      <c r="AS280" s="47" t="str">
        <f t="shared" si="46"/>
        <v/>
      </c>
      <c r="AT280" s="35">
        <f t="shared" si="32"/>
        <v>0</v>
      </c>
      <c r="AU280" s="48" t="e">
        <f t="shared" ca="1" si="47"/>
        <v>#NAME?</v>
      </c>
      <c r="AV280" s="48" t="e">
        <f t="shared" ca="1" si="48"/>
        <v>#NAME?</v>
      </c>
      <c r="AW280" s="49" t="e">
        <f t="shared" ca="1" si="49"/>
        <v>#NAME?</v>
      </c>
      <c r="AX280" s="48" t="e">
        <f t="shared" ca="1" si="50"/>
        <v>#NAME?</v>
      </c>
      <c r="AY280" s="49" t="str">
        <f t="shared" si="51"/>
        <v/>
      </c>
      <c r="AZ280" s="50" t="e">
        <f t="shared" ca="1" si="52"/>
        <v>#NAME?</v>
      </c>
      <c r="BA280" s="51" t="e">
        <f t="shared" ca="1" si="53"/>
        <v>#NAME?</v>
      </c>
      <c r="BB280" s="52" t="e">
        <f t="shared" ca="1" si="54"/>
        <v>#NAME?</v>
      </c>
      <c r="BC280" s="51" t="e">
        <f t="shared" ca="1" si="55"/>
        <v>#NAME?</v>
      </c>
      <c r="BD280" s="54" t="e">
        <f t="shared" ca="1" si="56"/>
        <v>#NAME?</v>
      </c>
      <c r="BE280" s="48" t="e">
        <f t="shared" ca="1" si="57"/>
        <v>#NAME?</v>
      </c>
      <c r="BF280" s="50" t="e">
        <f t="shared" ca="1" si="58"/>
        <v>#NAME?</v>
      </c>
      <c r="BG280" s="56" t="e">
        <f t="shared" ca="1" si="59"/>
        <v>#NAME?</v>
      </c>
      <c r="BH280" s="103"/>
      <c r="BI280" s="103"/>
      <c r="BJ280" s="103"/>
      <c r="BK280" s="103"/>
      <c r="BL280" s="103"/>
      <c r="BM280" s="103"/>
      <c r="BN280" s="24"/>
      <c r="BO280" s="24"/>
    </row>
    <row r="281" spans="1:67" ht="15.5">
      <c r="A281" s="25" t="str">
        <f t="shared" si="41"/>
        <v/>
      </c>
      <c r="B281" s="98"/>
      <c r="C281" s="25"/>
      <c r="D281" s="90"/>
      <c r="E281" s="90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36"/>
      <c r="S281" s="91"/>
      <c r="T281" s="36"/>
      <c r="U281" s="82"/>
      <c r="V281" s="25"/>
      <c r="W281" s="58"/>
      <c r="X281" s="34"/>
      <c r="Y281" s="34"/>
      <c r="Z281" s="36"/>
      <c r="AA281" s="104"/>
      <c r="AB281" s="35"/>
      <c r="AC281" s="25"/>
      <c r="AD281" s="25"/>
      <c r="AE281" s="44"/>
      <c r="AF281" s="94"/>
      <c r="AG281" s="25"/>
      <c r="AH281" s="25"/>
      <c r="AI281" s="25"/>
      <c r="AJ281" s="45" t="str">
        <f t="array" ref="AJ281">IFERROR(INDEX('[1]Master Price'!$E:$E,MATCH(D281,'[1]Master Price'!$B:$B,0)),"0")</f>
        <v>0</v>
      </c>
      <c r="AK281" s="45">
        <f t="shared" si="42"/>
        <v>0</v>
      </c>
      <c r="AL281" s="46" t="str">
        <f t="shared" si="39"/>
        <v>0-day</v>
      </c>
      <c r="AM281" s="46" t="str">
        <f t="shared" si="43"/>
        <v>0-day</v>
      </c>
      <c r="AN281" s="46" t="str">
        <f t="shared" si="40"/>
        <v>0-day</v>
      </c>
      <c r="AO281" s="46" t="str">
        <f t="shared" si="60"/>
        <v>0-day</v>
      </c>
      <c r="AP281" s="46" t="str">
        <f t="shared" si="44"/>
        <v>0-day</v>
      </c>
      <c r="AQ281" s="46" t="str">
        <f t="shared" si="45"/>
        <v>0-day</v>
      </c>
      <c r="AR281" s="103"/>
      <c r="AS281" s="47" t="str">
        <f t="shared" si="46"/>
        <v/>
      </c>
      <c r="AT281" s="35">
        <f t="shared" si="32"/>
        <v>0</v>
      </c>
      <c r="AU281" s="48" t="e">
        <f t="shared" ca="1" si="47"/>
        <v>#NAME?</v>
      </c>
      <c r="AV281" s="48" t="e">
        <f t="shared" ca="1" si="48"/>
        <v>#NAME?</v>
      </c>
      <c r="AW281" s="49" t="e">
        <f t="shared" ca="1" si="49"/>
        <v>#NAME?</v>
      </c>
      <c r="AX281" s="48" t="e">
        <f t="shared" ca="1" si="50"/>
        <v>#NAME?</v>
      </c>
      <c r="AY281" s="49" t="str">
        <f t="shared" si="51"/>
        <v/>
      </c>
      <c r="AZ281" s="50" t="e">
        <f t="shared" ca="1" si="52"/>
        <v>#NAME?</v>
      </c>
      <c r="BA281" s="51" t="e">
        <f t="shared" ca="1" si="53"/>
        <v>#NAME?</v>
      </c>
      <c r="BB281" s="52" t="e">
        <f t="shared" ca="1" si="54"/>
        <v>#NAME?</v>
      </c>
      <c r="BC281" s="51" t="e">
        <f t="shared" ca="1" si="55"/>
        <v>#NAME?</v>
      </c>
      <c r="BD281" s="54" t="e">
        <f t="shared" ca="1" si="56"/>
        <v>#NAME?</v>
      </c>
      <c r="BE281" s="48" t="e">
        <f t="shared" ca="1" si="57"/>
        <v>#NAME?</v>
      </c>
      <c r="BF281" s="50" t="e">
        <f t="shared" ca="1" si="58"/>
        <v>#NAME?</v>
      </c>
      <c r="BG281" s="56" t="e">
        <f t="shared" ca="1" si="59"/>
        <v>#NAME?</v>
      </c>
      <c r="BH281" s="103"/>
      <c r="BI281" s="103"/>
      <c r="BJ281" s="103"/>
      <c r="BK281" s="103"/>
      <c r="BL281" s="103"/>
      <c r="BM281" s="103"/>
      <c r="BN281" s="24"/>
      <c r="BO281" s="24"/>
    </row>
    <row r="282" spans="1:67" ht="15.5">
      <c r="A282" s="25" t="str">
        <f t="shared" si="41"/>
        <v/>
      </c>
      <c r="B282" s="98"/>
      <c r="C282" s="25"/>
      <c r="D282" s="90"/>
      <c r="E282" s="90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36"/>
      <c r="S282" s="91"/>
      <c r="T282" s="36"/>
      <c r="U282" s="82"/>
      <c r="V282" s="25"/>
      <c r="W282" s="58"/>
      <c r="X282" s="34"/>
      <c r="Y282" s="34"/>
      <c r="Z282" s="36"/>
      <c r="AA282" s="104"/>
      <c r="AB282" s="35"/>
      <c r="AC282" s="25"/>
      <c r="AD282" s="25"/>
      <c r="AE282" s="44"/>
      <c r="AF282" s="94"/>
      <c r="AG282" s="25"/>
      <c r="AH282" s="25"/>
      <c r="AI282" s="25"/>
      <c r="AJ282" s="45" t="str">
        <f t="array" ref="AJ282">IFERROR(INDEX('[1]Master Price'!$E:$E,MATCH(D282,'[1]Master Price'!$B:$B,0)),"0")</f>
        <v>0</v>
      </c>
      <c r="AK282" s="45">
        <f t="shared" si="42"/>
        <v>0</v>
      </c>
      <c r="AL282" s="46" t="str">
        <f t="shared" si="39"/>
        <v>0-day</v>
      </c>
      <c r="AM282" s="46" t="str">
        <f t="shared" si="43"/>
        <v>0-day</v>
      </c>
      <c r="AN282" s="46" t="str">
        <f t="shared" si="40"/>
        <v>0-day</v>
      </c>
      <c r="AO282" s="46" t="str">
        <f t="shared" si="60"/>
        <v>0-day</v>
      </c>
      <c r="AP282" s="46" t="str">
        <f t="shared" si="44"/>
        <v>0-day</v>
      </c>
      <c r="AQ282" s="46" t="str">
        <f t="shared" si="45"/>
        <v>0-day</v>
      </c>
      <c r="AR282" s="103"/>
      <c r="AS282" s="47" t="str">
        <f t="shared" si="46"/>
        <v/>
      </c>
      <c r="AT282" s="35">
        <f t="shared" si="32"/>
        <v>0</v>
      </c>
      <c r="AU282" s="48" t="e">
        <f t="shared" ca="1" si="47"/>
        <v>#NAME?</v>
      </c>
      <c r="AV282" s="48" t="e">
        <f t="shared" ca="1" si="48"/>
        <v>#NAME?</v>
      </c>
      <c r="AW282" s="49" t="e">
        <f t="shared" ca="1" si="49"/>
        <v>#NAME?</v>
      </c>
      <c r="AX282" s="48" t="e">
        <f t="shared" ca="1" si="50"/>
        <v>#NAME?</v>
      </c>
      <c r="AY282" s="49" t="str">
        <f t="shared" si="51"/>
        <v/>
      </c>
      <c r="AZ282" s="50" t="e">
        <f t="shared" ca="1" si="52"/>
        <v>#NAME?</v>
      </c>
      <c r="BA282" s="51" t="e">
        <f t="shared" ca="1" si="53"/>
        <v>#NAME?</v>
      </c>
      <c r="BB282" s="52" t="e">
        <f t="shared" ca="1" si="54"/>
        <v>#NAME?</v>
      </c>
      <c r="BC282" s="51" t="e">
        <f t="shared" ca="1" si="55"/>
        <v>#NAME?</v>
      </c>
      <c r="BD282" s="54" t="e">
        <f t="shared" ca="1" si="56"/>
        <v>#NAME?</v>
      </c>
      <c r="BE282" s="48" t="e">
        <f t="shared" ca="1" si="57"/>
        <v>#NAME?</v>
      </c>
      <c r="BF282" s="50" t="e">
        <f t="shared" ca="1" si="58"/>
        <v>#NAME?</v>
      </c>
      <c r="BG282" s="56" t="e">
        <f t="shared" ca="1" si="59"/>
        <v>#NAME?</v>
      </c>
      <c r="BH282" s="103"/>
      <c r="BI282" s="103"/>
      <c r="BJ282" s="103"/>
      <c r="BK282" s="103"/>
      <c r="BL282" s="103"/>
      <c r="BM282" s="103"/>
      <c r="BN282" s="24"/>
      <c r="BO282" s="24"/>
    </row>
    <row r="283" spans="1:67" ht="15.5">
      <c r="A283" s="25" t="str">
        <f t="shared" si="41"/>
        <v/>
      </c>
      <c r="B283" s="89"/>
      <c r="C283" s="25"/>
      <c r="D283" s="90"/>
      <c r="E283" s="90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36"/>
      <c r="S283" s="91"/>
      <c r="T283" s="36"/>
      <c r="U283" s="82"/>
      <c r="V283" s="25"/>
      <c r="W283" s="58"/>
      <c r="X283" s="34"/>
      <c r="Y283" s="34"/>
      <c r="Z283" s="36"/>
      <c r="AA283" s="104"/>
      <c r="AB283" s="35"/>
      <c r="AC283" s="25"/>
      <c r="AD283" s="25"/>
      <c r="AE283" s="44"/>
      <c r="AF283" s="94"/>
      <c r="AG283" s="25"/>
      <c r="AH283" s="25"/>
      <c r="AI283" s="25"/>
      <c r="AJ283" s="45" t="str">
        <f t="array" ref="AJ283">IFERROR(INDEX('[1]Master Price'!$E:$E,MATCH(D283,'[1]Master Price'!$B:$B,0)),"0")</f>
        <v>0</v>
      </c>
      <c r="AK283" s="45">
        <f t="shared" si="42"/>
        <v>0</v>
      </c>
      <c r="AL283" s="46" t="str">
        <f t="shared" si="39"/>
        <v>0-day</v>
      </c>
      <c r="AM283" s="46" t="str">
        <f t="shared" si="43"/>
        <v>0-day</v>
      </c>
      <c r="AN283" s="46" t="str">
        <f t="shared" si="40"/>
        <v>0-day</v>
      </c>
      <c r="AO283" s="46" t="str">
        <f t="shared" si="60"/>
        <v>0-day</v>
      </c>
      <c r="AP283" s="46" t="str">
        <f t="shared" si="44"/>
        <v>0-day</v>
      </c>
      <c r="AQ283" s="46" t="str">
        <f t="shared" si="45"/>
        <v>0-day</v>
      </c>
      <c r="AR283" s="103"/>
      <c r="AS283" s="47" t="str">
        <f t="shared" si="46"/>
        <v/>
      </c>
      <c r="AT283" s="35">
        <f t="shared" si="32"/>
        <v>0</v>
      </c>
      <c r="AU283" s="48" t="e">
        <f t="shared" ca="1" si="47"/>
        <v>#NAME?</v>
      </c>
      <c r="AV283" s="48" t="e">
        <f t="shared" ca="1" si="48"/>
        <v>#NAME?</v>
      </c>
      <c r="AW283" s="49" t="e">
        <f t="shared" ca="1" si="49"/>
        <v>#NAME?</v>
      </c>
      <c r="AX283" s="48" t="e">
        <f t="shared" ca="1" si="50"/>
        <v>#NAME?</v>
      </c>
      <c r="AY283" s="49" t="str">
        <f t="shared" si="51"/>
        <v/>
      </c>
      <c r="AZ283" s="50" t="e">
        <f t="shared" ca="1" si="52"/>
        <v>#NAME?</v>
      </c>
      <c r="BA283" s="51" t="e">
        <f t="shared" ca="1" si="53"/>
        <v>#NAME?</v>
      </c>
      <c r="BB283" s="52" t="e">
        <f t="shared" ca="1" si="54"/>
        <v>#NAME?</v>
      </c>
      <c r="BC283" s="51" t="e">
        <f t="shared" ca="1" si="55"/>
        <v>#NAME?</v>
      </c>
      <c r="BD283" s="54" t="e">
        <f t="shared" ca="1" si="56"/>
        <v>#NAME?</v>
      </c>
      <c r="BE283" s="48" t="e">
        <f t="shared" ca="1" si="57"/>
        <v>#NAME?</v>
      </c>
      <c r="BF283" s="50" t="e">
        <f t="shared" ca="1" si="58"/>
        <v>#NAME?</v>
      </c>
      <c r="BG283" s="56" t="e">
        <f t="shared" ca="1" si="59"/>
        <v>#NAME?</v>
      </c>
      <c r="BH283" s="103"/>
      <c r="BI283" s="103"/>
      <c r="BJ283" s="103"/>
      <c r="BK283" s="103"/>
      <c r="BL283" s="103"/>
      <c r="BM283" s="103"/>
      <c r="BN283" s="24"/>
      <c r="BO283" s="24"/>
    </row>
    <row r="284" spans="1:67" ht="15.5">
      <c r="A284" s="25" t="str">
        <f t="shared" si="41"/>
        <v/>
      </c>
      <c r="B284" s="89"/>
      <c r="C284" s="25"/>
      <c r="D284" s="90"/>
      <c r="E284" s="90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36"/>
      <c r="S284" s="91"/>
      <c r="T284" s="36"/>
      <c r="U284" s="82"/>
      <c r="V284" s="25"/>
      <c r="W284" s="58"/>
      <c r="X284" s="34"/>
      <c r="Y284" s="34"/>
      <c r="Z284" s="36"/>
      <c r="AA284" s="104"/>
      <c r="AB284" s="35"/>
      <c r="AC284" s="25"/>
      <c r="AD284" s="25"/>
      <c r="AE284" s="44"/>
      <c r="AF284" s="94"/>
      <c r="AG284" s="25"/>
      <c r="AH284" s="25"/>
      <c r="AI284" s="25"/>
      <c r="AJ284" s="45" t="str">
        <f t="array" ref="AJ284">IFERROR(INDEX('[1]Master Price'!$E:$E,MATCH(D284,'[1]Master Price'!$B:$B,0)),"0")</f>
        <v>0</v>
      </c>
      <c r="AK284" s="45">
        <f t="shared" si="42"/>
        <v>0</v>
      </c>
      <c r="AL284" s="46" t="str">
        <f t="shared" si="39"/>
        <v>0-day</v>
      </c>
      <c r="AM284" s="46" t="str">
        <f t="shared" si="43"/>
        <v>0-day</v>
      </c>
      <c r="AN284" s="46" t="str">
        <f t="shared" si="40"/>
        <v>0-day</v>
      </c>
      <c r="AO284" s="46" t="str">
        <f t="shared" si="60"/>
        <v>0-day</v>
      </c>
      <c r="AP284" s="46" t="str">
        <f t="shared" si="44"/>
        <v>0-day</v>
      </c>
      <c r="AQ284" s="46" t="str">
        <f t="shared" si="45"/>
        <v>0-day</v>
      </c>
      <c r="AR284" s="103"/>
      <c r="AS284" s="47" t="str">
        <f t="shared" si="46"/>
        <v/>
      </c>
      <c r="AT284" s="35">
        <f t="shared" si="32"/>
        <v>0</v>
      </c>
      <c r="AU284" s="48" t="e">
        <f t="shared" ca="1" si="47"/>
        <v>#NAME?</v>
      </c>
      <c r="AV284" s="48" t="e">
        <f t="shared" ca="1" si="48"/>
        <v>#NAME?</v>
      </c>
      <c r="AW284" s="49" t="e">
        <f t="shared" ca="1" si="49"/>
        <v>#NAME?</v>
      </c>
      <c r="AX284" s="48" t="e">
        <f t="shared" ca="1" si="50"/>
        <v>#NAME?</v>
      </c>
      <c r="AY284" s="49" t="str">
        <f t="shared" si="51"/>
        <v/>
      </c>
      <c r="AZ284" s="50" t="e">
        <f t="shared" ca="1" si="52"/>
        <v>#NAME?</v>
      </c>
      <c r="BA284" s="51" t="e">
        <f t="shared" ca="1" si="53"/>
        <v>#NAME?</v>
      </c>
      <c r="BB284" s="52" t="e">
        <f t="shared" ca="1" si="54"/>
        <v>#NAME?</v>
      </c>
      <c r="BC284" s="51" t="e">
        <f t="shared" ca="1" si="55"/>
        <v>#NAME?</v>
      </c>
      <c r="BD284" s="54" t="e">
        <f t="shared" ca="1" si="56"/>
        <v>#NAME?</v>
      </c>
      <c r="BE284" s="48" t="e">
        <f t="shared" ca="1" si="57"/>
        <v>#NAME?</v>
      </c>
      <c r="BF284" s="50" t="e">
        <f t="shared" ca="1" si="58"/>
        <v>#NAME?</v>
      </c>
      <c r="BG284" s="56" t="e">
        <f t="shared" ca="1" si="59"/>
        <v>#NAME?</v>
      </c>
      <c r="BH284" s="103"/>
      <c r="BI284" s="103"/>
      <c r="BJ284" s="103"/>
      <c r="BK284" s="103"/>
      <c r="BL284" s="103"/>
      <c r="BM284" s="103"/>
      <c r="BN284" s="24"/>
      <c r="BO284" s="24"/>
    </row>
    <row r="285" spans="1:67" ht="15.5">
      <c r="A285" s="25" t="str">
        <f t="shared" si="41"/>
        <v/>
      </c>
      <c r="B285" s="89"/>
      <c r="C285" s="25"/>
      <c r="D285" s="90"/>
      <c r="E285" s="90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36"/>
      <c r="S285" s="91"/>
      <c r="T285" s="36"/>
      <c r="U285" s="82"/>
      <c r="V285" s="25"/>
      <c r="W285" s="58"/>
      <c r="X285" s="34"/>
      <c r="Y285" s="34"/>
      <c r="Z285" s="36"/>
      <c r="AA285" s="104"/>
      <c r="AB285" s="35"/>
      <c r="AC285" s="25"/>
      <c r="AD285" s="25"/>
      <c r="AE285" s="44"/>
      <c r="AF285" s="94"/>
      <c r="AG285" s="25"/>
      <c r="AH285" s="25"/>
      <c r="AI285" s="25"/>
      <c r="AJ285" s="45" t="str">
        <f t="array" ref="AJ285">IFERROR(INDEX('[1]Master Price'!$E:$E,MATCH(D285,'[1]Master Price'!$B:$B,0)),"0")</f>
        <v>0</v>
      </c>
      <c r="AK285" s="45">
        <f t="shared" si="42"/>
        <v>0</v>
      </c>
      <c r="AL285" s="46" t="str">
        <f t="shared" si="39"/>
        <v>0-day</v>
      </c>
      <c r="AM285" s="46" t="str">
        <f t="shared" si="43"/>
        <v>0-day</v>
      </c>
      <c r="AN285" s="46" t="str">
        <f t="shared" si="40"/>
        <v>0-day</v>
      </c>
      <c r="AO285" s="46" t="str">
        <f t="shared" si="60"/>
        <v>0-day</v>
      </c>
      <c r="AP285" s="46" t="str">
        <f t="shared" si="44"/>
        <v>0-day</v>
      </c>
      <c r="AQ285" s="46" t="str">
        <f t="shared" si="45"/>
        <v>0-day</v>
      </c>
      <c r="AR285" s="103"/>
      <c r="AS285" s="47" t="str">
        <f t="shared" si="46"/>
        <v/>
      </c>
      <c r="AT285" s="35">
        <f t="shared" si="32"/>
        <v>0</v>
      </c>
      <c r="AU285" s="48" t="e">
        <f t="shared" ca="1" si="47"/>
        <v>#NAME?</v>
      </c>
      <c r="AV285" s="48" t="e">
        <f t="shared" ca="1" si="48"/>
        <v>#NAME?</v>
      </c>
      <c r="AW285" s="49" t="e">
        <f t="shared" ca="1" si="49"/>
        <v>#NAME?</v>
      </c>
      <c r="AX285" s="48" t="e">
        <f t="shared" ca="1" si="50"/>
        <v>#NAME?</v>
      </c>
      <c r="AY285" s="49" t="str">
        <f t="shared" si="51"/>
        <v/>
      </c>
      <c r="AZ285" s="50" t="e">
        <f t="shared" ca="1" si="52"/>
        <v>#NAME?</v>
      </c>
      <c r="BA285" s="51" t="e">
        <f t="shared" ca="1" si="53"/>
        <v>#NAME?</v>
      </c>
      <c r="BB285" s="52" t="e">
        <f t="shared" ca="1" si="54"/>
        <v>#NAME?</v>
      </c>
      <c r="BC285" s="51" t="e">
        <f t="shared" ca="1" si="55"/>
        <v>#NAME?</v>
      </c>
      <c r="BD285" s="54" t="e">
        <f t="shared" ca="1" si="56"/>
        <v>#NAME?</v>
      </c>
      <c r="BE285" s="48" t="e">
        <f t="shared" ca="1" si="57"/>
        <v>#NAME?</v>
      </c>
      <c r="BF285" s="50" t="e">
        <f t="shared" ca="1" si="58"/>
        <v>#NAME?</v>
      </c>
      <c r="BG285" s="56" t="e">
        <f t="shared" ca="1" si="59"/>
        <v>#NAME?</v>
      </c>
      <c r="BH285" s="103"/>
      <c r="BI285" s="103"/>
      <c r="BJ285" s="103"/>
      <c r="BK285" s="103"/>
      <c r="BL285" s="103"/>
      <c r="BM285" s="103"/>
      <c r="BN285" s="24"/>
      <c r="BO285" s="24"/>
    </row>
    <row r="286" spans="1:67" ht="15.5">
      <c r="A286" s="25" t="str">
        <f t="shared" si="41"/>
        <v/>
      </c>
      <c r="B286" s="89"/>
      <c r="C286" s="25"/>
      <c r="D286" s="90"/>
      <c r="E286" s="90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36"/>
      <c r="S286" s="91"/>
      <c r="T286" s="36"/>
      <c r="U286" s="82"/>
      <c r="V286" s="25"/>
      <c r="W286" s="58"/>
      <c r="X286" s="34"/>
      <c r="Y286" s="34"/>
      <c r="Z286" s="36"/>
      <c r="AA286" s="104"/>
      <c r="AB286" s="35"/>
      <c r="AC286" s="25"/>
      <c r="AD286" s="25"/>
      <c r="AE286" s="44"/>
      <c r="AF286" s="94"/>
      <c r="AG286" s="25"/>
      <c r="AH286" s="25"/>
      <c r="AI286" s="25"/>
      <c r="AJ286" s="45" t="str">
        <f t="array" ref="AJ286">IFERROR(INDEX('[1]Master Price'!$E:$E,MATCH(D286,'[1]Master Price'!$B:$B,0)),"0")</f>
        <v>0</v>
      </c>
      <c r="AK286" s="45">
        <f t="shared" si="42"/>
        <v>0</v>
      </c>
      <c r="AL286" s="46" t="str">
        <f t="shared" si="39"/>
        <v>0-day</v>
      </c>
      <c r="AM286" s="46" t="str">
        <f t="shared" si="43"/>
        <v>0-day</v>
      </c>
      <c r="AN286" s="46" t="str">
        <f t="shared" si="40"/>
        <v>0-day</v>
      </c>
      <c r="AO286" s="46" t="str">
        <f t="shared" si="60"/>
        <v>0-day</v>
      </c>
      <c r="AP286" s="46" t="str">
        <f t="shared" si="44"/>
        <v>0-day</v>
      </c>
      <c r="AQ286" s="46" t="str">
        <f t="shared" si="45"/>
        <v>0-day</v>
      </c>
      <c r="AR286" s="103"/>
      <c r="AS286" s="47" t="str">
        <f t="shared" si="46"/>
        <v/>
      </c>
      <c r="AT286" s="35">
        <f t="shared" si="32"/>
        <v>0</v>
      </c>
      <c r="AU286" s="48" t="e">
        <f t="shared" ca="1" si="47"/>
        <v>#NAME?</v>
      </c>
      <c r="AV286" s="48" t="e">
        <f t="shared" ca="1" si="48"/>
        <v>#NAME?</v>
      </c>
      <c r="AW286" s="49" t="e">
        <f t="shared" ca="1" si="49"/>
        <v>#NAME?</v>
      </c>
      <c r="AX286" s="48" t="e">
        <f t="shared" ca="1" si="50"/>
        <v>#NAME?</v>
      </c>
      <c r="AY286" s="49" t="str">
        <f t="shared" si="51"/>
        <v/>
      </c>
      <c r="AZ286" s="50" t="e">
        <f t="shared" ca="1" si="52"/>
        <v>#NAME?</v>
      </c>
      <c r="BA286" s="51" t="e">
        <f t="shared" ca="1" si="53"/>
        <v>#NAME?</v>
      </c>
      <c r="BB286" s="52" t="e">
        <f t="shared" ca="1" si="54"/>
        <v>#NAME?</v>
      </c>
      <c r="BC286" s="51" t="e">
        <f t="shared" ca="1" si="55"/>
        <v>#NAME?</v>
      </c>
      <c r="BD286" s="54" t="e">
        <f t="shared" ca="1" si="56"/>
        <v>#NAME?</v>
      </c>
      <c r="BE286" s="48" t="e">
        <f t="shared" ca="1" si="57"/>
        <v>#NAME?</v>
      </c>
      <c r="BF286" s="50" t="e">
        <f t="shared" ca="1" si="58"/>
        <v>#NAME?</v>
      </c>
      <c r="BG286" s="56" t="e">
        <f t="shared" ca="1" si="59"/>
        <v>#NAME?</v>
      </c>
      <c r="BH286" s="103"/>
      <c r="BI286" s="103"/>
      <c r="BJ286" s="103"/>
      <c r="BK286" s="103"/>
      <c r="BL286" s="103"/>
      <c r="BM286" s="103"/>
      <c r="BN286" s="24"/>
      <c r="BO286" s="24"/>
    </row>
    <row r="287" spans="1:67" ht="15.5">
      <c r="A287" s="25" t="str">
        <f t="shared" si="41"/>
        <v/>
      </c>
      <c r="B287" s="89"/>
      <c r="C287" s="25"/>
      <c r="D287" s="90"/>
      <c r="E287" s="90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36"/>
      <c r="S287" s="91"/>
      <c r="T287" s="36"/>
      <c r="U287" s="82"/>
      <c r="V287" s="25"/>
      <c r="W287" s="58"/>
      <c r="X287" s="34"/>
      <c r="Y287" s="34"/>
      <c r="Z287" s="36"/>
      <c r="AA287" s="104"/>
      <c r="AB287" s="35"/>
      <c r="AC287" s="25"/>
      <c r="AD287" s="25"/>
      <c r="AE287" s="44"/>
      <c r="AF287" s="94"/>
      <c r="AG287" s="25"/>
      <c r="AH287" s="25"/>
      <c r="AI287" s="25"/>
      <c r="AJ287" s="45" t="str">
        <f t="array" ref="AJ287">IFERROR(INDEX('[1]Master Price'!$E:$E,MATCH(D287,'[1]Master Price'!$B:$B,0)),"0")</f>
        <v>0</v>
      </c>
      <c r="AK287" s="45">
        <f t="shared" si="42"/>
        <v>0</v>
      </c>
      <c r="AL287" s="46" t="str">
        <f t="shared" si="39"/>
        <v>0-day</v>
      </c>
      <c r="AM287" s="46" t="str">
        <f t="shared" si="43"/>
        <v>0-day</v>
      </c>
      <c r="AN287" s="46" t="str">
        <f t="shared" si="40"/>
        <v>0-day</v>
      </c>
      <c r="AO287" s="46" t="str">
        <f t="shared" si="60"/>
        <v>0-day</v>
      </c>
      <c r="AP287" s="46" t="str">
        <f t="shared" si="44"/>
        <v>0-day</v>
      </c>
      <c r="AQ287" s="46" t="str">
        <f t="shared" si="45"/>
        <v>0-day</v>
      </c>
      <c r="AR287" s="103"/>
      <c r="AS287" s="47" t="str">
        <f t="shared" si="46"/>
        <v/>
      </c>
      <c r="AT287" s="35">
        <f t="shared" si="32"/>
        <v>0</v>
      </c>
      <c r="AU287" s="48" t="e">
        <f t="shared" ca="1" si="47"/>
        <v>#NAME?</v>
      </c>
      <c r="AV287" s="48" t="e">
        <f t="shared" ca="1" si="48"/>
        <v>#NAME?</v>
      </c>
      <c r="AW287" s="49" t="e">
        <f t="shared" ca="1" si="49"/>
        <v>#NAME?</v>
      </c>
      <c r="AX287" s="48" t="e">
        <f t="shared" ca="1" si="50"/>
        <v>#NAME?</v>
      </c>
      <c r="AY287" s="49" t="str">
        <f t="shared" si="51"/>
        <v/>
      </c>
      <c r="AZ287" s="50" t="e">
        <f t="shared" ca="1" si="52"/>
        <v>#NAME?</v>
      </c>
      <c r="BA287" s="51" t="e">
        <f t="shared" ca="1" si="53"/>
        <v>#NAME?</v>
      </c>
      <c r="BB287" s="52" t="e">
        <f t="shared" ca="1" si="54"/>
        <v>#NAME?</v>
      </c>
      <c r="BC287" s="51" t="e">
        <f t="shared" ca="1" si="55"/>
        <v>#NAME?</v>
      </c>
      <c r="BD287" s="54" t="e">
        <f t="shared" ca="1" si="56"/>
        <v>#NAME?</v>
      </c>
      <c r="BE287" s="48" t="e">
        <f t="shared" ca="1" si="57"/>
        <v>#NAME?</v>
      </c>
      <c r="BF287" s="50" t="e">
        <f t="shared" ca="1" si="58"/>
        <v>#NAME?</v>
      </c>
      <c r="BG287" s="56" t="e">
        <f t="shared" ca="1" si="59"/>
        <v>#NAME?</v>
      </c>
      <c r="BH287" s="103"/>
      <c r="BI287" s="103"/>
      <c r="BJ287" s="103"/>
      <c r="BK287" s="103"/>
      <c r="BL287" s="103"/>
      <c r="BM287" s="103"/>
      <c r="BN287" s="24"/>
      <c r="BO287" s="24"/>
    </row>
    <row r="288" spans="1:67" ht="15.5">
      <c r="A288" s="25" t="str">
        <f t="shared" si="41"/>
        <v/>
      </c>
      <c r="B288" s="89"/>
      <c r="C288" s="25"/>
      <c r="D288" s="90"/>
      <c r="E288" s="90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36"/>
      <c r="S288" s="91"/>
      <c r="T288" s="36"/>
      <c r="U288" s="82"/>
      <c r="V288" s="25"/>
      <c r="W288" s="58"/>
      <c r="X288" s="34"/>
      <c r="Y288" s="34"/>
      <c r="Z288" s="36"/>
      <c r="AA288" s="104"/>
      <c r="AB288" s="35"/>
      <c r="AC288" s="25"/>
      <c r="AD288" s="25"/>
      <c r="AE288" s="44"/>
      <c r="AF288" s="94"/>
      <c r="AG288" s="25"/>
      <c r="AH288" s="25"/>
      <c r="AI288" s="25"/>
      <c r="AJ288" s="45" t="str">
        <f t="array" ref="AJ288">IFERROR(INDEX('[1]Master Price'!$E:$E,MATCH(D288,'[1]Master Price'!$B:$B,0)),"0")</f>
        <v>0</v>
      </c>
      <c r="AK288" s="45">
        <f t="shared" si="42"/>
        <v>0</v>
      </c>
      <c r="AL288" s="46" t="str">
        <f t="shared" si="39"/>
        <v>0-day</v>
      </c>
      <c r="AM288" s="46" t="str">
        <f t="shared" si="43"/>
        <v>0-day</v>
      </c>
      <c r="AN288" s="46" t="str">
        <f t="shared" si="40"/>
        <v>0-day</v>
      </c>
      <c r="AO288" s="46" t="str">
        <f t="shared" si="60"/>
        <v>0-day</v>
      </c>
      <c r="AP288" s="46" t="str">
        <f t="shared" si="44"/>
        <v>0-day</v>
      </c>
      <c r="AQ288" s="46" t="str">
        <f t="shared" si="45"/>
        <v>0-day</v>
      </c>
      <c r="AR288" s="103"/>
      <c r="AS288" s="47" t="str">
        <f t="shared" si="46"/>
        <v/>
      </c>
      <c r="AT288" s="35">
        <f t="shared" si="32"/>
        <v>0</v>
      </c>
      <c r="AU288" s="48" t="e">
        <f t="shared" ca="1" si="47"/>
        <v>#NAME?</v>
      </c>
      <c r="AV288" s="48" t="e">
        <f t="shared" ca="1" si="48"/>
        <v>#NAME?</v>
      </c>
      <c r="AW288" s="49" t="e">
        <f t="shared" ca="1" si="49"/>
        <v>#NAME?</v>
      </c>
      <c r="AX288" s="48" t="e">
        <f t="shared" ca="1" si="50"/>
        <v>#NAME?</v>
      </c>
      <c r="AY288" s="49" t="str">
        <f t="shared" si="51"/>
        <v/>
      </c>
      <c r="AZ288" s="50" t="e">
        <f t="shared" ca="1" si="52"/>
        <v>#NAME?</v>
      </c>
      <c r="BA288" s="51" t="e">
        <f t="shared" ca="1" si="53"/>
        <v>#NAME?</v>
      </c>
      <c r="BB288" s="52" t="e">
        <f t="shared" ca="1" si="54"/>
        <v>#NAME?</v>
      </c>
      <c r="BC288" s="51" t="e">
        <f t="shared" ca="1" si="55"/>
        <v>#NAME?</v>
      </c>
      <c r="BD288" s="54" t="e">
        <f t="shared" ca="1" si="56"/>
        <v>#NAME?</v>
      </c>
      <c r="BE288" s="48" t="e">
        <f t="shared" ca="1" si="57"/>
        <v>#NAME?</v>
      </c>
      <c r="BF288" s="50" t="e">
        <f t="shared" ca="1" si="58"/>
        <v>#NAME?</v>
      </c>
      <c r="BG288" s="56" t="e">
        <f t="shared" ca="1" si="59"/>
        <v>#NAME?</v>
      </c>
      <c r="BH288" s="103"/>
      <c r="BI288" s="103"/>
      <c r="BJ288" s="103"/>
      <c r="BK288" s="103"/>
      <c r="BL288" s="103"/>
      <c r="BM288" s="103"/>
      <c r="BN288" s="24"/>
      <c r="BO288" s="24"/>
    </row>
    <row r="289" spans="1:67" ht="15.5">
      <c r="A289" s="25" t="str">
        <f t="shared" si="41"/>
        <v/>
      </c>
      <c r="B289" s="89"/>
      <c r="C289" s="25"/>
      <c r="D289" s="90"/>
      <c r="E289" s="90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36"/>
      <c r="S289" s="91"/>
      <c r="T289" s="36"/>
      <c r="U289" s="82"/>
      <c r="V289" s="25"/>
      <c r="W289" s="58"/>
      <c r="X289" s="34"/>
      <c r="Y289" s="34"/>
      <c r="Z289" s="36"/>
      <c r="AA289" s="104"/>
      <c r="AB289" s="35"/>
      <c r="AC289" s="25"/>
      <c r="AD289" s="25"/>
      <c r="AE289" s="44"/>
      <c r="AF289" s="94"/>
      <c r="AG289" s="25"/>
      <c r="AH289" s="25"/>
      <c r="AI289" s="25"/>
      <c r="AJ289" s="45" t="str">
        <f t="array" ref="AJ289">IFERROR(INDEX('[1]Master Price'!$E:$E,MATCH(D289,'[1]Master Price'!$B:$B,0)),"0")</f>
        <v>0</v>
      </c>
      <c r="AK289" s="45">
        <f t="shared" si="42"/>
        <v>0</v>
      </c>
      <c r="AL289" s="46" t="str">
        <f t="shared" si="39"/>
        <v>0-day</v>
      </c>
      <c r="AM289" s="46" t="str">
        <f t="shared" si="43"/>
        <v>0-day</v>
      </c>
      <c r="AN289" s="46" t="str">
        <f t="shared" si="40"/>
        <v>0-day</v>
      </c>
      <c r="AO289" s="46" t="str">
        <f t="shared" si="60"/>
        <v>0-day</v>
      </c>
      <c r="AP289" s="46" t="str">
        <f t="shared" si="44"/>
        <v>0-day</v>
      </c>
      <c r="AQ289" s="46" t="str">
        <f t="shared" si="45"/>
        <v>0-day</v>
      </c>
      <c r="AR289" s="103"/>
      <c r="AS289" s="47" t="str">
        <f t="shared" si="46"/>
        <v/>
      </c>
      <c r="AT289" s="35">
        <f t="shared" ref="AT289:AT514" si="61">C289</f>
        <v>0</v>
      </c>
      <c r="AU289" s="48" t="e">
        <f t="shared" ca="1" si="47"/>
        <v>#NAME?</v>
      </c>
      <c r="AV289" s="48" t="e">
        <f t="shared" ca="1" si="48"/>
        <v>#NAME?</v>
      </c>
      <c r="AW289" s="49" t="e">
        <f t="shared" ca="1" si="49"/>
        <v>#NAME?</v>
      </c>
      <c r="AX289" s="48" t="e">
        <f t="shared" ca="1" si="50"/>
        <v>#NAME?</v>
      </c>
      <c r="AY289" s="49" t="str">
        <f t="shared" si="51"/>
        <v/>
      </c>
      <c r="AZ289" s="50" t="e">
        <f t="shared" ca="1" si="52"/>
        <v>#NAME?</v>
      </c>
      <c r="BA289" s="51" t="e">
        <f t="shared" ca="1" si="53"/>
        <v>#NAME?</v>
      </c>
      <c r="BB289" s="52" t="e">
        <f t="shared" ca="1" si="54"/>
        <v>#NAME?</v>
      </c>
      <c r="BC289" s="51" t="e">
        <f t="shared" ca="1" si="55"/>
        <v>#NAME?</v>
      </c>
      <c r="BD289" s="54" t="e">
        <f t="shared" ca="1" si="56"/>
        <v>#NAME?</v>
      </c>
      <c r="BE289" s="48" t="e">
        <f t="shared" ca="1" si="57"/>
        <v>#NAME?</v>
      </c>
      <c r="BF289" s="50" t="e">
        <f t="shared" ca="1" si="58"/>
        <v>#NAME?</v>
      </c>
      <c r="BG289" s="56" t="e">
        <f t="shared" ca="1" si="59"/>
        <v>#NAME?</v>
      </c>
      <c r="BH289" s="103"/>
      <c r="BI289" s="103"/>
      <c r="BJ289" s="103"/>
      <c r="BK289" s="103"/>
      <c r="BL289" s="103"/>
      <c r="BM289" s="103"/>
      <c r="BN289" s="24"/>
      <c r="BO289" s="24"/>
    </row>
    <row r="290" spans="1:67" ht="15.5">
      <c r="A290" s="25" t="str">
        <f t="shared" si="41"/>
        <v/>
      </c>
      <c r="B290" s="89"/>
      <c r="C290" s="25"/>
      <c r="D290" s="90"/>
      <c r="E290" s="90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36"/>
      <c r="S290" s="91"/>
      <c r="T290" s="36"/>
      <c r="U290" s="82"/>
      <c r="V290" s="25"/>
      <c r="W290" s="58"/>
      <c r="X290" s="34"/>
      <c r="Y290" s="34"/>
      <c r="Z290" s="36"/>
      <c r="AA290" s="104"/>
      <c r="AB290" s="35"/>
      <c r="AC290" s="25"/>
      <c r="AD290" s="25"/>
      <c r="AE290" s="44"/>
      <c r="AF290" s="94"/>
      <c r="AG290" s="25"/>
      <c r="AH290" s="25"/>
      <c r="AI290" s="25"/>
      <c r="AJ290" s="45" t="str">
        <f t="array" ref="AJ290">IFERROR(INDEX('[1]Master Price'!$E:$E,MATCH(D290,'[1]Master Price'!$B:$B,0)),"0")</f>
        <v>0</v>
      </c>
      <c r="AK290" s="45">
        <f t="shared" si="42"/>
        <v>0</v>
      </c>
      <c r="AL290" s="46" t="str">
        <f t="shared" si="39"/>
        <v>0-day</v>
      </c>
      <c r="AM290" s="46" t="str">
        <f t="shared" si="43"/>
        <v>0-day</v>
      </c>
      <c r="AN290" s="46" t="str">
        <f t="shared" si="40"/>
        <v>0-day</v>
      </c>
      <c r="AO290" s="46" t="str">
        <f t="shared" si="60"/>
        <v>0-day</v>
      </c>
      <c r="AP290" s="46" t="str">
        <f t="shared" si="44"/>
        <v>0-day</v>
      </c>
      <c r="AQ290" s="46" t="str">
        <f t="shared" si="45"/>
        <v>0-day</v>
      </c>
      <c r="AR290" s="103"/>
      <c r="AS290" s="47" t="str">
        <f t="shared" si="46"/>
        <v/>
      </c>
      <c r="AT290" s="35">
        <f t="shared" si="61"/>
        <v>0</v>
      </c>
      <c r="AU290" s="48" t="e">
        <f t="shared" ca="1" si="47"/>
        <v>#NAME?</v>
      </c>
      <c r="AV290" s="48" t="e">
        <f t="shared" ca="1" si="48"/>
        <v>#NAME?</v>
      </c>
      <c r="AW290" s="49" t="e">
        <f t="shared" ca="1" si="49"/>
        <v>#NAME?</v>
      </c>
      <c r="AX290" s="48" t="e">
        <f t="shared" ca="1" si="50"/>
        <v>#NAME?</v>
      </c>
      <c r="AY290" s="49" t="str">
        <f t="shared" si="51"/>
        <v/>
      </c>
      <c r="AZ290" s="50" t="e">
        <f t="shared" ca="1" si="52"/>
        <v>#NAME?</v>
      </c>
      <c r="BA290" s="51" t="e">
        <f t="shared" ca="1" si="53"/>
        <v>#NAME?</v>
      </c>
      <c r="BB290" s="52" t="e">
        <f t="shared" ca="1" si="54"/>
        <v>#NAME?</v>
      </c>
      <c r="BC290" s="51" t="e">
        <f t="shared" ca="1" si="55"/>
        <v>#NAME?</v>
      </c>
      <c r="BD290" s="54" t="e">
        <f t="shared" ca="1" si="56"/>
        <v>#NAME?</v>
      </c>
      <c r="BE290" s="48" t="e">
        <f t="shared" ca="1" si="57"/>
        <v>#NAME?</v>
      </c>
      <c r="BF290" s="50" t="e">
        <f t="shared" ca="1" si="58"/>
        <v>#NAME?</v>
      </c>
      <c r="BG290" s="56" t="e">
        <f t="shared" ca="1" si="59"/>
        <v>#NAME?</v>
      </c>
      <c r="BH290" s="103"/>
      <c r="BI290" s="103"/>
      <c r="BJ290" s="103"/>
      <c r="BK290" s="103"/>
      <c r="BL290" s="103"/>
      <c r="BM290" s="103"/>
      <c r="BN290" s="24"/>
      <c r="BO290" s="24"/>
    </row>
    <row r="291" spans="1:67" ht="15.5">
      <c r="A291" s="25" t="str">
        <f t="shared" si="41"/>
        <v/>
      </c>
      <c r="B291" s="89"/>
      <c r="C291" s="25"/>
      <c r="D291" s="90"/>
      <c r="E291" s="90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36"/>
      <c r="S291" s="91"/>
      <c r="T291" s="36"/>
      <c r="U291" s="82"/>
      <c r="V291" s="25"/>
      <c r="W291" s="58"/>
      <c r="X291" s="34"/>
      <c r="Y291" s="34"/>
      <c r="Z291" s="36"/>
      <c r="AA291" s="104"/>
      <c r="AB291" s="35"/>
      <c r="AC291" s="25"/>
      <c r="AD291" s="25"/>
      <c r="AE291" s="44"/>
      <c r="AF291" s="94"/>
      <c r="AG291" s="25"/>
      <c r="AH291" s="25"/>
      <c r="AI291" s="25"/>
      <c r="AJ291" s="45" t="str">
        <f t="array" ref="AJ291">IFERROR(INDEX('[1]Master Price'!$E:$E,MATCH(D291,'[1]Master Price'!$B:$B,0)),"0")</f>
        <v>0</v>
      </c>
      <c r="AK291" s="45">
        <f t="shared" si="42"/>
        <v>0</v>
      </c>
      <c r="AL291" s="46" t="str">
        <f t="shared" si="39"/>
        <v>0-day</v>
      </c>
      <c r="AM291" s="46" t="str">
        <f t="shared" si="43"/>
        <v>0-day</v>
      </c>
      <c r="AN291" s="46" t="str">
        <f t="shared" si="40"/>
        <v>0-day</v>
      </c>
      <c r="AO291" s="46" t="str">
        <f t="shared" si="60"/>
        <v>0-day</v>
      </c>
      <c r="AP291" s="46" t="str">
        <f t="shared" si="44"/>
        <v>0-day</v>
      </c>
      <c r="AQ291" s="46" t="str">
        <f t="shared" si="45"/>
        <v>0-day</v>
      </c>
      <c r="AR291" s="103"/>
      <c r="AS291" s="47" t="str">
        <f t="shared" si="46"/>
        <v/>
      </c>
      <c r="AT291" s="35">
        <f t="shared" si="61"/>
        <v>0</v>
      </c>
      <c r="AU291" s="48" t="e">
        <f t="shared" ca="1" si="47"/>
        <v>#NAME?</v>
      </c>
      <c r="AV291" s="48" t="e">
        <f t="shared" ca="1" si="48"/>
        <v>#NAME?</v>
      </c>
      <c r="AW291" s="49" t="e">
        <f t="shared" ca="1" si="49"/>
        <v>#NAME?</v>
      </c>
      <c r="AX291" s="48" t="e">
        <f t="shared" ca="1" si="50"/>
        <v>#NAME?</v>
      </c>
      <c r="AY291" s="49" t="str">
        <f t="shared" si="51"/>
        <v/>
      </c>
      <c r="AZ291" s="50" t="e">
        <f t="shared" ca="1" si="52"/>
        <v>#NAME?</v>
      </c>
      <c r="BA291" s="51" t="e">
        <f t="shared" ca="1" si="53"/>
        <v>#NAME?</v>
      </c>
      <c r="BB291" s="52" t="e">
        <f t="shared" ca="1" si="54"/>
        <v>#NAME?</v>
      </c>
      <c r="BC291" s="51" t="e">
        <f t="shared" ca="1" si="55"/>
        <v>#NAME?</v>
      </c>
      <c r="BD291" s="54" t="e">
        <f t="shared" ca="1" si="56"/>
        <v>#NAME?</v>
      </c>
      <c r="BE291" s="48" t="e">
        <f t="shared" ca="1" si="57"/>
        <v>#NAME?</v>
      </c>
      <c r="BF291" s="50" t="e">
        <f t="shared" ca="1" si="58"/>
        <v>#NAME?</v>
      </c>
      <c r="BG291" s="56" t="e">
        <f t="shared" ca="1" si="59"/>
        <v>#NAME?</v>
      </c>
      <c r="BH291" s="103"/>
      <c r="BI291" s="103"/>
      <c r="BJ291" s="103"/>
      <c r="BK291" s="103"/>
      <c r="BL291" s="103"/>
      <c r="BM291" s="103"/>
      <c r="BN291" s="24"/>
      <c r="BO291" s="24"/>
    </row>
    <row r="292" spans="1:67" ht="15.5">
      <c r="A292" s="25" t="str">
        <f t="shared" si="41"/>
        <v/>
      </c>
      <c r="B292" s="89"/>
      <c r="C292" s="25"/>
      <c r="D292" s="90"/>
      <c r="E292" s="90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36"/>
      <c r="S292" s="91"/>
      <c r="T292" s="36"/>
      <c r="U292" s="82"/>
      <c r="V292" s="25"/>
      <c r="W292" s="58"/>
      <c r="X292" s="34"/>
      <c r="Y292" s="34"/>
      <c r="Z292" s="36"/>
      <c r="AA292" s="104"/>
      <c r="AB292" s="35"/>
      <c r="AC292" s="25"/>
      <c r="AD292" s="25"/>
      <c r="AE292" s="44"/>
      <c r="AF292" s="94"/>
      <c r="AG292" s="25"/>
      <c r="AH292" s="25"/>
      <c r="AI292" s="25"/>
      <c r="AJ292" s="45" t="str">
        <f t="array" ref="AJ292">IFERROR(INDEX('[1]Master Price'!$E:$E,MATCH(D292,'[1]Master Price'!$B:$B,0)),"0")</f>
        <v>0</v>
      </c>
      <c r="AK292" s="45">
        <f t="shared" si="42"/>
        <v>0</v>
      </c>
      <c r="AL292" s="46" t="str">
        <f t="shared" si="39"/>
        <v>0-day</v>
      </c>
      <c r="AM292" s="46" t="str">
        <f t="shared" si="43"/>
        <v>0-day</v>
      </c>
      <c r="AN292" s="46" t="str">
        <f t="shared" si="40"/>
        <v>0-day</v>
      </c>
      <c r="AO292" s="46" t="str">
        <f t="shared" si="60"/>
        <v>0-day</v>
      </c>
      <c r="AP292" s="46" t="str">
        <f t="shared" si="44"/>
        <v>0-day</v>
      </c>
      <c r="AQ292" s="46" t="str">
        <f t="shared" si="45"/>
        <v>0-day</v>
      </c>
      <c r="AR292" s="103"/>
      <c r="AS292" s="47" t="str">
        <f t="shared" si="46"/>
        <v/>
      </c>
      <c r="AT292" s="35">
        <f t="shared" si="61"/>
        <v>0</v>
      </c>
      <c r="AU292" s="48" t="e">
        <f t="shared" ca="1" si="47"/>
        <v>#NAME?</v>
      </c>
      <c r="AV292" s="48" t="e">
        <f t="shared" ca="1" si="48"/>
        <v>#NAME?</v>
      </c>
      <c r="AW292" s="49" t="e">
        <f t="shared" ca="1" si="49"/>
        <v>#NAME?</v>
      </c>
      <c r="AX292" s="48" t="e">
        <f t="shared" ca="1" si="50"/>
        <v>#NAME?</v>
      </c>
      <c r="AY292" s="49" t="str">
        <f t="shared" si="51"/>
        <v/>
      </c>
      <c r="AZ292" s="50" t="e">
        <f t="shared" ca="1" si="52"/>
        <v>#NAME?</v>
      </c>
      <c r="BA292" s="51" t="e">
        <f t="shared" ca="1" si="53"/>
        <v>#NAME?</v>
      </c>
      <c r="BB292" s="52" t="e">
        <f t="shared" ca="1" si="54"/>
        <v>#NAME?</v>
      </c>
      <c r="BC292" s="51" t="e">
        <f t="shared" ca="1" si="55"/>
        <v>#NAME?</v>
      </c>
      <c r="BD292" s="54" t="e">
        <f t="shared" ca="1" si="56"/>
        <v>#NAME?</v>
      </c>
      <c r="BE292" s="48" t="e">
        <f t="shared" ca="1" si="57"/>
        <v>#NAME?</v>
      </c>
      <c r="BF292" s="50" t="e">
        <f t="shared" ca="1" si="58"/>
        <v>#NAME?</v>
      </c>
      <c r="BG292" s="56" t="e">
        <f t="shared" ca="1" si="59"/>
        <v>#NAME?</v>
      </c>
      <c r="BH292" s="103"/>
      <c r="BI292" s="103"/>
      <c r="BJ292" s="103"/>
      <c r="BK292" s="103"/>
      <c r="BL292" s="103"/>
      <c r="BM292" s="103"/>
      <c r="BN292" s="24"/>
      <c r="BO292" s="24"/>
    </row>
    <row r="293" spans="1:67" ht="15.5">
      <c r="A293" s="25" t="str">
        <f t="shared" si="41"/>
        <v/>
      </c>
      <c r="B293" s="89"/>
      <c r="C293" s="25"/>
      <c r="D293" s="90"/>
      <c r="E293" s="90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36"/>
      <c r="S293" s="91"/>
      <c r="T293" s="36"/>
      <c r="U293" s="82"/>
      <c r="V293" s="25"/>
      <c r="W293" s="58"/>
      <c r="X293" s="34"/>
      <c r="Y293" s="34"/>
      <c r="Z293" s="36"/>
      <c r="AA293" s="104"/>
      <c r="AB293" s="35"/>
      <c r="AC293" s="25"/>
      <c r="AD293" s="25"/>
      <c r="AE293" s="44"/>
      <c r="AF293" s="94"/>
      <c r="AG293" s="25"/>
      <c r="AH293" s="25"/>
      <c r="AI293" s="25"/>
      <c r="AJ293" s="45" t="str">
        <f t="array" ref="AJ293">IFERROR(INDEX('[1]Master Price'!$E:$E,MATCH(D293,'[1]Master Price'!$B:$B,0)),"0")</f>
        <v>0</v>
      </c>
      <c r="AK293" s="45">
        <f t="shared" si="42"/>
        <v>0</v>
      </c>
      <c r="AL293" s="46" t="str">
        <f t="shared" si="39"/>
        <v>0-day</v>
      </c>
      <c r="AM293" s="46" t="str">
        <f t="shared" si="43"/>
        <v>0-day</v>
      </c>
      <c r="AN293" s="46" t="str">
        <f t="shared" si="40"/>
        <v>0-day</v>
      </c>
      <c r="AO293" s="46" t="str">
        <f t="shared" si="60"/>
        <v>0-day</v>
      </c>
      <c r="AP293" s="46" t="str">
        <f t="shared" si="44"/>
        <v>0-day</v>
      </c>
      <c r="AQ293" s="46" t="str">
        <f t="shared" si="45"/>
        <v>0-day</v>
      </c>
      <c r="AR293" s="103"/>
      <c r="AS293" s="47" t="str">
        <f t="shared" si="46"/>
        <v/>
      </c>
      <c r="AT293" s="35">
        <f t="shared" si="61"/>
        <v>0</v>
      </c>
      <c r="AU293" s="48" t="e">
        <f t="shared" ca="1" si="47"/>
        <v>#NAME?</v>
      </c>
      <c r="AV293" s="48" t="e">
        <f t="shared" ca="1" si="48"/>
        <v>#NAME?</v>
      </c>
      <c r="AW293" s="49" t="e">
        <f t="shared" ca="1" si="49"/>
        <v>#NAME?</v>
      </c>
      <c r="AX293" s="48" t="e">
        <f t="shared" ca="1" si="50"/>
        <v>#NAME?</v>
      </c>
      <c r="AY293" s="49" t="str">
        <f t="shared" si="51"/>
        <v/>
      </c>
      <c r="AZ293" s="50" t="e">
        <f t="shared" ca="1" si="52"/>
        <v>#NAME?</v>
      </c>
      <c r="BA293" s="51" t="e">
        <f t="shared" ca="1" si="53"/>
        <v>#NAME?</v>
      </c>
      <c r="BB293" s="52" t="e">
        <f t="shared" ca="1" si="54"/>
        <v>#NAME?</v>
      </c>
      <c r="BC293" s="51" t="e">
        <f t="shared" ca="1" si="55"/>
        <v>#NAME?</v>
      </c>
      <c r="BD293" s="54" t="e">
        <f t="shared" ca="1" si="56"/>
        <v>#NAME?</v>
      </c>
      <c r="BE293" s="48" t="e">
        <f t="shared" ca="1" si="57"/>
        <v>#NAME?</v>
      </c>
      <c r="BF293" s="50" t="e">
        <f t="shared" ca="1" si="58"/>
        <v>#NAME?</v>
      </c>
      <c r="BG293" s="56" t="e">
        <f t="shared" ca="1" si="59"/>
        <v>#NAME?</v>
      </c>
      <c r="BH293" s="103"/>
      <c r="BI293" s="103"/>
      <c r="BJ293" s="103"/>
      <c r="BK293" s="103"/>
      <c r="BL293" s="103"/>
      <c r="BM293" s="103"/>
      <c r="BN293" s="24"/>
      <c r="BO293" s="24"/>
    </row>
    <row r="294" spans="1:67" ht="15.5">
      <c r="A294" s="25" t="str">
        <f t="shared" si="41"/>
        <v/>
      </c>
      <c r="B294" s="89"/>
      <c r="C294" s="25"/>
      <c r="D294" s="90"/>
      <c r="E294" s="90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36"/>
      <c r="S294" s="91"/>
      <c r="T294" s="36"/>
      <c r="U294" s="82"/>
      <c r="V294" s="25"/>
      <c r="W294" s="58"/>
      <c r="X294" s="34"/>
      <c r="Y294" s="34"/>
      <c r="Z294" s="36"/>
      <c r="AA294" s="104"/>
      <c r="AB294" s="35"/>
      <c r="AC294" s="25"/>
      <c r="AD294" s="25"/>
      <c r="AE294" s="44"/>
      <c r="AF294" s="94"/>
      <c r="AG294" s="25"/>
      <c r="AH294" s="25"/>
      <c r="AI294" s="25"/>
      <c r="AJ294" s="45" t="str">
        <f t="array" ref="AJ294">IFERROR(INDEX('[1]Master Price'!$E:$E,MATCH(D294,'[1]Master Price'!$B:$B,0)),"0")</f>
        <v>0</v>
      </c>
      <c r="AK294" s="45">
        <f t="shared" si="42"/>
        <v>0</v>
      </c>
      <c r="AL294" s="46" t="str">
        <f t="shared" si="39"/>
        <v>0-day</v>
      </c>
      <c r="AM294" s="46" t="str">
        <f t="shared" si="43"/>
        <v>0-day</v>
      </c>
      <c r="AN294" s="46" t="str">
        <f t="shared" si="40"/>
        <v>0-day</v>
      </c>
      <c r="AO294" s="46" t="str">
        <f t="shared" si="60"/>
        <v>0-day</v>
      </c>
      <c r="AP294" s="46" t="str">
        <f t="shared" si="44"/>
        <v>0-day</v>
      </c>
      <c r="AQ294" s="46" t="str">
        <f t="shared" si="45"/>
        <v>0-day</v>
      </c>
      <c r="AR294" s="103"/>
      <c r="AS294" s="47" t="str">
        <f t="shared" si="46"/>
        <v/>
      </c>
      <c r="AT294" s="35">
        <f t="shared" si="61"/>
        <v>0</v>
      </c>
      <c r="AU294" s="48" t="e">
        <f t="shared" ca="1" si="47"/>
        <v>#NAME?</v>
      </c>
      <c r="AV294" s="48" t="e">
        <f t="shared" ca="1" si="48"/>
        <v>#NAME?</v>
      </c>
      <c r="AW294" s="49" t="e">
        <f t="shared" ca="1" si="49"/>
        <v>#NAME?</v>
      </c>
      <c r="AX294" s="48" t="e">
        <f t="shared" ca="1" si="50"/>
        <v>#NAME?</v>
      </c>
      <c r="AY294" s="49" t="str">
        <f t="shared" si="51"/>
        <v/>
      </c>
      <c r="AZ294" s="50" t="e">
        <f t="shared" ca="1" si="52"/>
        <v>#NAME?</v>
      </c>
      <c r="BA294" s="51" t="e">
        <f t="shared" ca="1" si="53"/>
        <v>#NAME?</v>
      </c>
      <c r="BB294" s="52" t="e">
        <f t="shared" ca="1" si="54"/>
        <v>#NAME?</v>
      </c>
      <c r="BC294" s="51" t="e">
        <f t="shared" ca="1" si="55"/>
        <v>#NAME?</v>
      </c>
      <c r="BD294" s="54" t="e">
        <f t="shared" ca="1" si="56"/>
        <v>#NAME?</v>
      </c>
      <c r="BE294" s="48" t="e">
        <f t="shared" ca="1" si="57"/>
        <v>#NAME?</v>
      </c>
      <c r="BF294" s="50" t="e">
        <f t="shared" ca="1" si="58"/>
        <v>#NAME?</v>
      </c>
      <c r="BG294" s="56" t="e">
        <f t="shared" ca="1" si="59"/>
        <v>#NAME?</v>
      </c>
      <c r="BH294" s="103"/>
      <c r="BI294" s="103"/>
      <c r="BJ294" s="103"/>
      <c r="BK294" s="103"/>
      <c r="BL294" s="103"/>
      <c r="BM294" s="103"/>
      <c r="BN294" s="24"/>
      <c r="BO294" s="24"/>
    </row>
    <row r="295" spans="1:67" ht="15.5">
      <c r="A295" s="25" t="str">
        <f t="shared" si="41"/>
        <v/>
      </c>
      <c r="B295" s="89"/>
      <c r="C295" s="25"/>
      <c r="D295" s="90"/>
      <c r="E295" s="90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36"/>
      <c r="S295" s="91"/>
      <c r="T295" s="36"/>
      <c r="U295" s="82"/>
      <c r="V295" s="25"/>
      <c r="W295" s="58"/>
      <c r="X295" s="34"/>
      <c r="Y295" s="34"/>
      <c r="Z295" s="36"/>
      <c r="AA295" s="104"/>
      <c r="AB295" s="35"/>
      <c r="AC295" s="25"/>
      <c r="AD295" s="25"/>
      <c r="AE295" s="44"/>
      <c r="AF295" s="94"/>
      <c r="AG295" s="25"/>
      <c r="AH295" s="25"/>
      <c r="AI295" s="25"/>
      <c r="AJ295" s="45" t="str">
        <f t="array" ref="AJ295">IFERROR(INDEX('[1]Master Price'!$E:$E,MATCH(D295,'[1]Master Price'!$B:$B,0)),"0")</f>
        <v>0</v>
      </c>
      <c r="AK295" s="45">
        <f t="shared" si="42"/>
        <v>0</v>
      </c>
      <c r="AL295" s="46" t="str">
        <f t="shared" si="39"/>
        <v>0-day</v>
      </c>
      <c r="AM295" s="46" t="str">
        <f t="shared" si="43"/>
        <v>0-day</v>
      </c>
      <c r="AN295" s="46" t="str">
        <f t="shared" si="40"/>
        <v>0-day</v>
      </c>
      <c r="AO295" s="46" t="str">
        <f t="shared" si="60"/>
        <v>0-day</v>
      </c>
      <c r="AP295" s="46" t="str">
        <f t="shared" si="44"/>
        <v>0-day</v>
      </c>
      <c r="AQ295" s="46" t="str">
        <f t="shared" si="45"/>
        <v>0-day</v>
      </c>
      <c r="AR295" s="103"/>
      <c r="AS295" s="47" t="str">
        <f t="shared" si="46"/>
        <v/>
      </c>
      <c r="AT295" s="35">
        <f t="shared" si="61"/>
        <v>0</v>
      </c>
      <c r="AU295" s="48" t="e">
        <f t="shared" ca="1" si="47"/>
        <v>#NAME?</v>
      </c>
      <c r="AV295" s="48" t="e">
        <f t="shared" ca="1" si="48"/>
        <v>#NAME?</v>
      </c>
      <c r="AW295" s="49" t="e">
        <f t="shared" ca="1" si="49"/>
        <v>#NAME?</v>
      </c>
      <c r="AX295" s="48" t="e">
        <f t="shared" ca="1" si="50"/>
        <v>#NAME?</v>
      </c>
      <c r="AY295" s="49" t="str">
        <f t="shared" si="51"/>
        <v/>
      </c>
      <c r="AZ295" s="50" t="e">
        <f t="shared" ca="1" si="52"/>
        <v>#NAME?</v>
      </c>
      <c r="BA295" s="51" t="e">
        <f t="shared" ca="1" si="53"/>
        <v>#NAME?</v>
      </c>
      <c r="BB295" s="52" t="e">
        <f t="shared" ca="1" si="54"/>
        <v>#NAME?</v>
      </c>
      <c r="BC295" s="51" t="e">
        <f t="shared" ca="1" si="55"/>
        <v>#NAME?</v>
      </c>
      <c r="BD295" s="54" t="e">
        <f t="shared" ca="1" si="56"/>
        <v>#NAME?</v>
      </c>
      <c r="BE295" s="48" t="e">
        <f t="shared" ca="1" si="57"/>
        <v>#NAME?</v>
      </c>
      <c r="BF295" s="50" t="e">
        <f t="shared" ca="1" si="58"/>
        <v>#NAME?</v>
      </c>
      <c r="BG295" s="56" t="e">
        <f t="shared" ca="1" si="59"/>
        <v>#NAME?</v>
      </c>
      <c r="BH295" s="103"/>
      <c r="BI295" s="103"/>
      <c r="BJ295" s="103"/>
      <c r="BK295" s="103"/>
      <c r="BL295" s="103"/>
      <c r="BM295" s="103"/>
      <c r="BN295" s="24"/>
      <c r="BO295" s="24"/>
    </row>
    <row r="296" spans="1:67" ht="15.5">
      <c r="A296" s="25" t="str">
        <f t="shared" si="41"/>
        <v/>
      </c>
      <c r="B296" s="89"/>
      <c r="C296" s="25"/>
      <c r="D296" s="90"/>
      <c r="E296" s="90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36"/>
      <c r="S296" s="91"/>
      <c r="T296" s="36"/>
      <c r="U296" s="82"/>
      <c r="V296" s="25"/>
      <c r="W296" s="58"/>
      <c r="X296" s="34"/>
      <c r="Y296" s="34"/>
      <c r="Z296" s="36"/>
      <c r="AA296" s="104"/>
      <c r="AB296" s="35"/>
      <c r="AC296" s="25"/>
      <c r="AD296" s="25"/>
      <c r="AE296" s="44"/>
      <c r="AF296" s="94"/>
      <c r="AG296" s="25"/>
      <c r="AH296" s="25"/>
      <c r="AI296" s="25"/>
      <c r="AJ296" s="45" t="str">
        <f t="array" ref="AJ296">IFERROR(INDEX('[1]Master Price'!$E:$E,MATCH(D296,'[1]Master Price'!$B:$B,0)),"0")</f>
        <v>0</v>
      </c>
      <c r="AK296" s="45">
        <f t="shared" si="42"/>
        <v>0</v>
      </c>
      <c r="AL296" s="46" t="str">
        <f t="shared" si="39"/>
        <v>0-day</v>
      </c>
      <c r="AM296" s="46" t="str">
        <f t="shared" si="43"/>
        <v>0-day</v>
      </c>
      <c r="AN296" s="46" t="str">
        <f t="shared" si="40"/>
        <v>0-day</v>
      </c>
      <c r="AO296" s="46" t="str">
        <f t="shared" si="60"/>
        <v>0-day</v>
      </c>
      <c r="AP296" s="46" t="str">
        <f t="shared" si="44"/>
        <v>0-day</v>
      </c>
      <c r="AQ296" s="46" t="str">
        <f t="shared" si="45"/>
        <v>0-day</v>
      </c>
      <c r="AR296" s="103"/>
      <c r="AS296" s="47" t="str">
        <f t="shared" si="46"/>
        <v/>
      </c>
      <c r="AT296" s="35">
        <f t="shared" si="61"/>
        <v>0</v>
      </c>
      <c r="AU296" s="48" t="e">
        <f t="shared" ca="1" si="47"/>
        <v>#NAME?</v>
      </c>
      <c r="AV296" s="48" t="e">
        <f t="shared" ca="1" si="48"/>
        <v>#NAME?</v>
      </c>
      <c r="AW296" s="49" t="e">
        <f t="shared" ca="1" si="49"/>
        <v>#NAME?</v>
      </c>
      <c r="AX296" s="48" t="e">
        <f t="shared" ca="1" si="50"/>
        <v>#NAME?</v>
      </c>
      <c r="AY296" s="49" t="str">
        <f t="shared" si="51"/>
        <v/>
      </c>
      <c r="AZ296" s="50" t="e">
        <f t="shared" ca="1" si="52"/>
        <v>#NAME?</v>
      </c>
      <c r="BA296" s="51" t="e">
        <f t="shared" ca="1" si="53"/>
        <v>#NAME?</v>
      </c>
      <c r="BB296" s="52" t="e">
        <f t="shared" ca="1" si="54"/>
        <v>#NAME?</v>
      </c>
      <c r="BC296" s="51" t="e">
        <f t="shared" ca="1" si="55"/>
        <v>#NAME?</v>
      </c>
      <c r="BD296" s="54" t="e">
        <f t="shared" ca="1" si="56"/>
        <v>#NAME?</v>
      </c>
      <c r="BE296" s="48" t="e">
        <f t="shared" ca="1" si="57"/>
        <v>#NAME?</v>
      </c>
      <c r="BF296" s="50" t="e">
        <f t="shared" ca="1" si="58"/>
        <v>#NAME?</v>
      </c>
      <c r="BG296" s="56" t="e">
        <f t="shared" ca="1" si="59"/>
        <v>#NAME?</v>
      </c>
      <c r="BH296" s="103"/>
      <c r="BI296" s="103"/>
      <c r="BJ296" s="103"/>
      <c r="BK296" s="103"/>
      <c r="BL296" s="103"/>
      <c r="BM296" s="103"/>
      <c r="BN296" s="24"/>
      <c r="BO296" s="24"/>
    </row>
    <row r="297" spans="1:67" ht="15.5">
      <c r="A297" s="25" t="str">
        <f t="shared" si="41"/>
        <v/>
      </c>
      <c r="B297" s="89"/>
      <c r="C297" s="25"/>
      <c r="D297" s="90"/>
      <c r="E297" s="90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36"/>
      <c r="S297" s="91"/>
      <c r="T297" s="36"/>
      <c r="U297" s="82"/>
      <c r="V297" s="25"/>
      <c r="W297" s="58"/>
      <c r="X297" s="34"/>
      <c r="Y297" s="34"/>
      <c r="Z297" s="36"/>
      <c r="AA297" s="104"/>
      <c r="AB297" s="35"/>
      <c r="AC297" s="25"/>
      <c r="AD297" s="25"/>
      <c r="AE297" s="44"/>
      <c r="AF297" s="94"/>
      <c r="AG297" s="25"/>
      <c r="AH297" s="25"/>
      <c r="AI297" s="25"/>
      <c r="AJ297" s="45" t="str">
        <f t="array" ref="AJ297">IFERROR(INDEX('[1]Master Price'!$E:$E,MATCH(D297,'[1]Master Price'!$B:$B,0)),"0")</f>
        <v>0</v>
      </c>
      <c r="AK297" s="45">
        <f t="shared" si="42"/>
        <v>0</v>
      </c>
      <c r="AL297" s="46" t="str">
        <f t="shared" si="39"/>
        <v>0-day</v>
      </c>
      <c r="AM297" s="46" t="str">
        <f t="shared" si="43"/>
        <v>0-day</v>
      </c>
      <c r="AN297" s="46" t="str">
        <f t="shared" si="40"/>
        <v>0-day</v>
      </c>
      <c r="AO297" s="46" t="str">
        <f t="shared" si="60"/>
        <v>0-day</v>
      </c>
      <c r="AP297" s="46" t="str">
        <f t="shared" si="44"/>
        <v>0-day</v>
      </c>
      <c r="AQ297" s="46" t="str">
        <f t="shared" si="45"/>
        <v>0-day</v>
      </c>
      <c r="AR297" s="103"/>
      <c r="AS297" s="47" t="str">
        <f t="shared" si="46"/>
        <v/>
      </c>
      <c r="AT297" s="35">
        <f t="shared" si="61"/>
        <v>0</v>
      </c>
      <c r="AU297" s="48" t="e">
        <f t="shared" ca="1" si="47"/>
        <v>#NAME?</v>
      </c>
      <c r="AV297" s="48" t="e">
        <f t="shared" ca="1" si="48"/>
        <v>#NAME?</v>
      </c>
      <c r="AW297" s="49" t="e">
        <f t="shared" ca="1" si="49"/>
        <v>#NAME?</v>
      </c>
      <c r="AX297" s="48" t="e">
        <f t="shared" ca="1" si="50"/>
        <v>#NAME?</v>
      </c>
      <c r="AY297" s="49" t="str">
        <f t="shared" si="51"/>
        <v/>
      </c>
      <c r="AZ297" s="50" t="e">
        <f t="shared" ca="1" si="52"/>
        <v>#NAME?</v>
      </c>
      <c r="BA297" s="51" t="e">
        <f t="shared" ca="1" si="53"/>
        <v>#NAME?</v>
      </c>
      <c r="BB297" s="52" t="e">
        <f t="shared" ca="1" si="54"/>
        <v>#NAME?</v>
      </c>
      <c r="BC297" s="51" t="e">
        <f t="shared" ca="1" si="55"/>
        <v>#NAME?</v>
      </c>
      <c r="BD297" s="54" t="e">
        <f t="shared" ca="1" si="56"/>
        <v>#NAME?</v>
      </c>
      <c r="BE297" s="48" t="e">
        <f t="shared" ca="1" si="57"/>
        <v>#NAME?</v>
      </c>
      <c r="BF297" s="50" t="e">
        <f t="shared" ca="1" si="58"/>
        <v>#NAME?</v>
      </c>
      <c r="BG297" s="56" t="e">
        <f t="shared" ca="1" si="59"/>
        <v>#NAME?</v>
      </c>
      <c r="BH297" s="103"/>
      <c r="BI297" s="103"/>
      <c r="BJ297" s="103"/>
      <c r="BK297" s="103"/>
      <c r="BL297" s="103"/>
      <c r="BM297" s="103"/>
      <c r="BN297" s="24"/>
      <c r="BO297" s="24"/>
    </row>
    <row r="298" spans="1:67" ht="15.5">
      <c r="A298" s="25" t="str">
        <f t="shared" si="41"/>
        <v/>
      </c>
      <c r="B298" s="89"/>
      <c r="C298" s="25"/>
      <c r="D298" s="90"/>
      <c r="E298" s="90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36"/>
      <c r="S298" s="91"/>
      <c r="T298" s="36"/>
      <c r="U298" s="82"/>
      <c r="V298" s="25"/>
      <c r="W298" s="58"/>
      <c r="X298" s="34"/>
      <c r="Y298" s="34"/>
      <c r="Z298" s="36"/>
      <c r="AA298" s="104"/>
      <c r="AB298" s="35"/>
      <c r="AC298" s="25"/>
      <c r="AD298" s="25"/>
      <c r="AE298" s="44"/>
      <c r="AF298" s="94"/>
      <c r="AG298" s="25"/>
      <c r="AH298" s="25"/>
      <c r="AI298" s="25"/>
      <c r="AJ298" s="45" t="str">
        <f t="array" ref="AJ298">IFERROR(INDEX('[1]Master Price'!$E:$E,MATCH(D298,'[1]Master Price'!$B:$B,0)),"0")</f>
        <v>0</v>
      </c>
      <c r="AK298" s="45">
        <f t="shared" si="42"/>
        <v>0</v>
      </c>
      <c r="AL298" s="46" t="str">
        <f t="shared" si="39"/>
        <v>0-day</v>
      </c>
      <c r="AM298" s="46" t="str">
        <f t="shared" si="43"/>
        <v>0-day</v>
      </c>
      <c r="AN298" s="46" t="str">
        <f>IFERROR(DATEDIF(T298,X299,"d"),"0")&amp;"-day"</f>
        <v>0-day</v>
      </c>
      <c r="AO298" s="46" t="str">
        <f>IFERROR(DATEDIF(X299,AA298,"d"),"0")&amp;"-day"</f>
        <v>0-day</v>
      </c>
      <c r="AP298" s="46" t="str">
        <f t="shared" si="44"/>
        <v>0-day</v>
      </c>
      <c r="AQ298" s="46" t="str">
        <f t="shared" si="45"/>
        <v>0-day</v>
      </c>
      <c r="AR298" s="103"/>
      <c r="AS298" s="47" t="str">
        <f t="shared" si="46"/>
        <v/>
      </c>
      <c r="AT298" s="35">
        <f t="shared" si="61"/>
        <v>0</v>
      </c>
      <c r="AU298" s="48" t="e">
        <f t="shared" ca="1" si="47"/>
        <v>#NAME?</v>
      </c>
      <c r="AV298" s="48" t="e">
        <f t="shared" ca="1" si="48"/>
        <v>#NAME?</v>
      </c>
      <c r="AW298" s="49" t="e">
        <f t="shared" ca="1" si="49"/>
        <v>#NAME?</v>
      </c>
      <c r="AX298" s="48" t="e">
        <f t="shared" ca="1" si="50"/>
        <v>#NAME?</v>
      </c>
      <c r="AY298" s="49" t="str">
        <f t="shared" si="51"/>
        <v/>
      </c>
      <c r="AZ298" s="50" t="e">
        <f t="shared" ca="1" si="52"/>
        <v>#NAME?</v>
      </c>
      <c r="BA298" s="51" t="e">
        <f t="shared" ca="1" si="53"/>
        <v>#NAME?</v>
      </c>
      <c r="BB298" s="52" t="e">
        <f t="shared" ca="1" si="54"/>
        <v>#NAME?</v>
      </c>
      <c r="BC298" s="51" t="e">
        <f t="shared" ca="1" si="55"/>
        <v>#NAME?</v>
      </c>
      <c r="BD298" s="54" t="e">
        <f t="shared" ca="1" si="56"/>
        <v>#NAME?</v>
      </c>
      <c r="BE298" s="48" t="e">
        <f t="shared" ca="1" si="57"/>
        <v>#NAME?</v>
      </c>
      <c r="BF298" s="50" t="e">
        <f t="shared" ca="1" si="58"/>
        <v>#NAME?</v>
      </c>
      <c r="BG298" s="56" t="e">
        <f t="shared" ca="1" si="59"/>
        <v>#NAME?</v>
      </c>
      <c r="BH298" s="103"/>
      <c r="BI298" s="103"/>
      <c r="BJ298" s="103"/>
      <c r="BK298" s="103"/>
      <c r="BL298" s="103"/>
      <c r="BM298" s="103"/>
      <c r="BN298" s="24"/>
      <c r="BO298" s="24"/>
    </row>
    <row r="299" spans="1:67" ht="15.5">
      <c r="A299" s="25" t="str">
        <f t="shared" si="41"/>
        <v/>
      </c>
      <c r="B299" s="89"/>
      <c r="C299" s="25"/>
      <c r="D299" s="90"/>
      <c r="E299" s="90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36"/>
      <c r="S299" s="91"/>
      <c r="T299" s="36"/>
      <c r="U299" s="82"/>
      <c r="V299" s="25"/>
      <c r="W299" s="58"/>
      <c r="X299" s="34"/>
      <c r="Y299" s="34"/>
      <c r="Z299" s="36"/>
      <c r="AA299" s="104"/>
      <c r="AB299" s="35"/>
      <c r="AC299" s="25"/>
      <c r="AD299" s="25"/>
      <c r="AE299" s="44"/>
      <c r="AF299" s="94"/>
      <c r="AG299" s="25"/>
      <c r="AH299" s="25"/>
      <c r="AI299" s="25"/>
      <c r="AJ299" s="45" t="str">
        <f t="array" ref="AJ299">IFERROR(INDEX('[1]Master Price'!$E:$E,MATCH(D299,'[1]Master Price'!$B:$B,0)),"0")</f>
        <v>0</v>
      </c>
      <c r="AK299" s="45">
        <f t="shared" si="42"/>
        <v>0</v>
      </c>
      <c r="AL299" s="46" t="str">
        <f t="shared" si="39"/>
        <v>0-day</v>
      </c>
      <c r="AM299" s="46" t="str">
        <f t="shared" si="43"/>
        <v>0-day</v>
      </c>
      <c r="AN299" s="46" t="str">
        <f>IFERROR(DATEDIF(T299,#REF!,"d"),"0")&amp;"-day"</f>
        <v>0-day</v>
      </c>
      <c r="AO299" s="46" t="str">
        <f>IFERROR(DATEDIF(#REF!,AA299,"d"),"0")&amp;"-day"</f>
        <v>0-day</v>
      </c>
      <c r="AP299" s="46" t="str">
        <f t="shared" si="44"/>
        <v>0-day</v>
      </c>
      <c r="AQ299" s="46" t="str">
        <f t="shared" si="45"/>
        <v>0-day</v>
      </c>
      <c r="AR299" s="103"/>
      <c r="AS299" s="47" t="str">
        <f t="shared" si="46"/>
        <v/>
      </c>
      <c r="AT299" s="35">
        <f t="shared" si="61"/>
        <v>0</v>
      </c>
      <c r="AU299" s="48" t="e">
        <f t="shared" ca="1" si="47"/>
        <v>#NAME?</v>
      </c>
      <c r="AV299" s="48" t="e">
        <f t="shared" ca="1" si="48"/>
        <v>#NAME?</v>
      </c>
      <c r="AW299" s="49" t="e">
        <f t="shared" ca="1" si="49"/>
        <v>#NAME?</v>
      </c>
      <c r="AX299" s="48" t="e">
        <f t="shared" ca="1" si="50"/>
        <v>#NAME?</v>
      </c>
      <c r="AY299" s="49" t="str">
        <f t="shared" si="51"/>
        <v/>
      </c>
      <c r="AZ299" s="50" t="e">
        <f t="shared" ca="1" si="52"/>
        <v>#NAME?</v>
      </c>
      <c r="BA299" s="51" t="e">
        <f t="shared" ca="1" si="53"/>
        <v>#NAME?</v>
      </c>
      <c r="BB299" s="52" t="e">
        <f t="shared" ca="1" si="54"/>
        <v>#NAME?</v>
      </c>
      <c r="BC299" s="51" t="e">
        <f t="shared" ca="1" si="55"/>
        <v>#NAME?</v>
      </c>
      <c r="BD299" s="54" t="e">
        <f t="shared" ca="1" si="56"/>
        <v>#NAME?</v>
      </c>
      <c r="BE299" s="48" t="e">
        <f t="shared" ca="1" si="57"/>
        <v>#NAME?</v>
      </c>
      <c r="BF299" s="50" t="e">
        <f t="shared" ca="1" si="58"/>
        <v>#NAME?</v>
      </c>
      <c r="BG299" s="56" t="e">
        <f t="shared" ca="1" si="59"/>
        <v>#NAME?</v>
      </c>
      <c r="BH299" s="103"/>
      <c r="BI299" s="103"/>
      <c r="BJ299" s="103"/>
      <c r="BK299" s="103"/>
      <c r="BL299" s="103"/>
      <c r="BM299" s="103"/>
      <c r="BN299" s="24"/>
      <c r="BO299" s="24"/>
    </row>
    <row r="300" spans="1:67" ht="15.5">
      <c r="A300" s="25" t="str">
        <f t="shared" si="41"/>
        <v/>
      </c>
      <c r="B300" s="89"/>
      <c r="C300" s="25"/>
      <c r="D300" s="90"/>
      <c r="E300" s="90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36"/>
      <c r="S300" s="91"/>
      <c r="T300" s="36"/>
      <c r="U300" s="82"/>
      <c r="V300" s="25"/>
      <c r="W300" s="58"/>
      <c r="X300" s="34"/>
      <c r="Y300" s="34"/>
      <c r="Z300" s="36"/>
      <c r="AA300" s="104"/>
      <c r="AB300" s="35"/>
      <c r="AC300" s="25"/>
      <c r="AD300" s="25"/>
      <c r="AE300" s="44"/>
      <c r="AF300" s="94"/>
      <c r="AG300" s="25"/>
      <c r="AH300" s="25"/>
      <c r="AI300" s="25"/>
      <c r="AJ300" s="45" t="str">
        <f t="array" ref="AJ300">IFERROR(INDEX('[1]Master Price'!$E:$E,MATCH(D300,'[1]Master Price'!$B:$B,0)),"0")</f>
        <v>0</v>
      </c>
      <c r="AK300" s="45">
        <f t="shared" si="42"/>
        <v>0</v>
      </c>
      <c r="AL300" s="46" t="str">
        <f t="shared" si="39"/>
        <v>0-day</v>
      </c>
      <c r="AM300" s="46" t="str">
        <f t="shared" si="43"/>
        <v>0-day</v>
      </c>
      <c r="AN300" s="46" t="str">
        <f t="shared" ref="AN300:AN514" si="62">IFERROR(DATEDIF(T300,X300,"d"),"0")&amp;"-day"</f>
        <v>0-day</v>
      </c>
      <c r="AO300" s="46" t="str">
        <f t="shared" ref="AO300:AO514" si="63">IFERROR(DATEDIF(X300,AA300,"d"),"0")&amp;"-day"</f>
        <v>0-day</v>
      </c>
      <c r="AP300" s="46" t="str">
        <f t="shared" si="44"/>
        <v>0-day</v>
      </c>
      <c r="AQ300" s="46" t="str">
        <f t="shared" si="45"/>
        <v>0-day</v>
      </c>
      <c r="AR300" s="103"/>
      <c r="AS300" s="47" t="str">
        <f t="shared" si="46"/>
        <v/>
      </c>
      <c r="AT300" s="35">
        <f t="shared" si="61"/>
        <v>0</v>
      </c>
      <c r="AU300" s="48" t="e">
        <f t="shared" ca="1" si="47"/>
        <v>#NAME?</v>
      </c>
      <c r="AV300" s="48" t="e">
        <f t="shared" ca="1" si="48"/>
        <v>#NAME?</v>
      </c>
      <c r="AW300" s="49" t="e">
        <f t="shared" ca="1" si="49"/>
        <v>#NAME?</v>
      </c>
      <c r="AX300" s="48" t="e">
        <f t="shared" ca="1" si="50"/>
        <v>#NAME?</v>
      </c>
      <c r="AY300" s="49" t="str">
        <f t="shared" si="51"/>
        <v/>
      </c>
      <c r="AZ300" s="50" t="e">
        <f t="shared" ca="1" si="52"/>
        <v>#NAME?</v>
      </c>
      <c r="BA300" s="51" t="e">
        <f t="shared" ca="1" si="53"/>
        <v>#NAME?</v>
      </c>
      <c r="BB300" s="52" t="e">
        <f t="shared" ca="1" si="54"/>
        <v>#NAME?</v>
      </c>
      <c r="BC300" s="51" t="e">
        <f t="shared" ca="1" si="55"/>
        <v>#NAME?</v>
      </c>
      <c r="BD300" s="54" t="e">
        <f t="shared" ca="1" si="56"/>
        <v>#NAME?</v>
      </c>
      <c r="BE300" s="48" t="e">
        <f t="shared" ca="1" si="57"/>
        <v>#NAME?</v>
      </c>
      <c r="BF300" s="50" t="e">
        <f t="shared" ca="1" si="58"/>
        <v>#NAME?</v>
      </c>
      <c r="BG300" s="56" t="e">
        <f t="shared" ca="1" si="59"/>
        <v>#NAME?</v>
      </c>
      <c r="BH300" s="103"/>
      <c r="BI300" s="103"/>
      <c r="BJ300" s="103"/>
      <c r="BK300" s="103"/>
      <c r="BL300" s="103"/>
      <c r="BM300" s="103"/>
      <c r="BN300" s="24"/>
      <c r="BO300" s="24"/>
    </row>
    <row r="301" spans="1:67" ht="15.5">
      <c r="A301" s="25" t="str">
        <f t="shared" si="41"/>
        <v/>
      </c>
      <c r="B301" s="89"/>
      <c r="C301" s="25"/>
      <c r="D301" s="90"/>
      <c r="E301" s="90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36"/>
      <c r="S301" s="91"/>
      <c r="T301" s="36"/>
      <c r="U301" s="82"/>
      <c r="V301" s="25"/>
      <c r="W301" s="58"/>
      <c r="X301" s="34"/>
      <c r="Y301" s="34"/>
      <c r="Z301" s="36"/>
      <c r="AA301" s="104"/>
      <c r="AB301" s="35"/>
      <c r="AC301" s="25"/>
      <c r="AD301" s="25"/>
      <c r="AE301" s="44"/>
      <c r="AF301" s="94"/>
      <c r="AG301" s="25"/>
      <c r="AH301" s="25"/>
      <c r="AI301" s="25"/>
      <c r="AJ301" s="45" t="str">
        <f t="array" ref="AJ301">IFERROR(INDEX('[1]Master Price'!$E:$E,MATCH(D301,'[1]Master Price'!$B:$B,0)),"0")</f>
        <v>0</v>
      </c>
      <c r="AK301" s="45">
        <f t="shared" si="42"/>
        <v>0</v>
      </c>
      <c r="AL301" s="46" t="str">
        <f t="shared" si="39"/>
        <v>0-day</v>
      </c>
      <c r="AM301" s="46" t="str">
        <f t="shared" si="43"/>
        <v>0-day</v>
      </c>
      <c r="AN301" s="46" t="str">
        <f t="shared" si="62"/>
        <v>0-day</v>
      </c>
      <c r="AO301" s="46" t="str">
        <f t="shared" si="63"/>
        <v>0-day</v>
      </c>
      <c r="AP301" s="46" t="str">
        <f t="shared" si="44"/>
        <v>0-day</v>
      </c>
      <c r="AQ301" s="46" t="str">
        <f t="shared" si="45"/>
        <v>0-day</v>
      </c>
      <c r="AR301" s="103"/>
      <c r="AS301" s="47" t="str">
        <f t="shared" si="46"/>
        <v/>
      </c>
      <c r="AT301" s="35">
        <f t="shared" si="61"/>
        <v>0</v>
      </c>
      <c r="AU301" s="48" t="e">
        <f t="shared" ca="1" si="47"/>
        <v>#NAME?</v>
      </c>
      <c r="AV301" s="48" t="e">
        <f t="shared" ca="1" si="48"/>
        <v>#NAME?</v>
      </c>
      <c r="AW301" s="49" t="e">
        <f t="shared" ca="1" si="49"/>
        <v>#NAME?</v>
      </c>
      <c r="AX301" s="48" t="e">
        <f t="shared" ca="1" si="50"/>
        <v>#NAME?</v>
      </c>
      <c r="AY301" s="49" t="str">
        <f t="shared" si="51"/>
        <v/>
      </c>
      <c r="AZ301" s="50" t="e">
        <f t="shared" ca="1" si="52"/>
        <v>#NAME?</v>
      </c>
      <c r="BA301" s="51" t="e">
        <f t="shared" ca="1" si="53"/>
        <v>#NAME?</v>
      </c>
      <c r="BB301" s="52" t="e">
        <f t="shared" ca="1" si="54"/>
        <v>#NAME?</v>
      </c>
      <c r="BC301" s="51" t="e">
        <f t="shared" ca="1" si="55"/>
        <v>#NAME?</v>
      </c>
      <c r="BD301" s="54" t="e">
        <f t="shared" ca="1" si="56"/>
        <v>#NAME?</v>
      </c>
      <c r="BE301" s="48" t="e">
        <f t="shared" ca="1" si="57"/>
        <v>#NAME?</v>
      </c>
      <c r="BF301" s="50" t="e">
        <f t="shared" ca="1" si="58"/>
        <v>#NAME?</v>
      </c>
      <c r="BG301" s="56" t="e">
        <f t="shared" ca="1" si="59"/>
        <v>#NAME?</v>
      </c>
      <c r="BH301" s="103"/>
      <c r="BI301" s="103"/>
      <c r="BJ301" s="103"/>
      <c r="BK301" s="103"/>
      <c r="BL301" s="103"/>
      <c r="BM301" s="103"/>
      <c r="BN301" s="24"/>
      <c r="BO301" s="24"/>
    </row>
    <row r="302" spans="1:67" ht="15.5">
      <c r="A302" s="25" t="str">
        <f t="shared" si="41"/>
        <v/>
      </c>
      <c r="B302" s="89"/>
      <c r="C302" s="25"/>
      <c r="D302" s="90"/>
      <c r="E302" s="90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36"/>
      <c r="S302" s="91"/>
      <c r="T302" s="36"/>
      <c r="U302" s="82"/>
      <c r="V302" s="25"/>
      <c r="W302" s="58"/>
      <c r="X302" s="34"/>
      <c r="Y302" s="34"/>
      <c r="Z302" s="36"/>
      <c r="AA302" s="104"/>
      <c r="AB302" s="35"/>
      <c r="AC302" s="25"/>
      <c r="AD302" s="25"/>
      <c r="AE302" s="44"/>
      <c r="AF302" s="94"/>
      <c r="AG302" s="25"/>
      <c r="AH302" s="25"/>
      <c r="AI302" s="25"/>
      <c r="AJ302" s="45" t="str">
        <f t="array" ref="AJ302">IFERROR(INDEX('[1]Master Price'!$E:$E,MATCH(D302,'[1]Master Price'!$B:$B,0)),"0")</f>
        <v>0</v>
      </c>
      <c r="AK302" s="45">
        <f t="shared" si="42"/>
        <v>0</v>
      </c>
      <c r="AL302" s="46" t="str">
        <f t="shared" si="39"/>
        <v>0-day</v>
      </c>
      <c r="AM302" s="46" t="str">
        <f t="shared" si="43"/>
        <v>0-day</v>
      </c>
      <c r="AN302" s="46" t="str">
        <f t="shared" si="62"/>
        <v>0-day</v>
      </c>
      <c r="AO302" s="46" t="str">
        <f t="shared" si="63"/>
        <v>0-day</v>
      </c>
      <c r="AP302" s="46" t="str">
        <f t="shared" si="44"/>
        <v>0-day</v>
      </c>
      <c r="AQ302" s="46" t="str">
        <f t="shared" si="45"/>
        <v>0-day</v>
      </c>
      <c r="AR302" s="103"/>
      <c r="AS302" s="47" t="str">
        <f t="shared" si="46"/>
        <v/>
      </c>
      <c r="AT302" s="35">
        <f t="shared" si="61"/>
        <v>0</v>
      </c>
      <c r="AU302" s="48" t="e">
        <f t="shared" ca="1" si="47"/>
        <v>#NAME?</v>
      </c>
      <c r="AV302" s="48" t="e">
        <f t="shared" ca="1" si="48"/>
        <v>#NAME?</v>
      </c>
      <c r="AW302" s="49" t="e">
        <f t="shared" ca="1" si="49"/>
        <v>#NAME?</v>
      </c>
      <c r="AX302" s="48" t="e">
        <f t="shared" ca="1" si="50"/>
        <v>#NAME?</v>
      </c>
      <c r="AY302" s="49" t="str">
        <f t="shared" si="51"/>
        <v/>
      </c>
      <c r="AZ302" s="50" t="e">
        <f t="shared" ca="1" si="52"/>
        <v>#NAME?</v>
      </c>
      <c r="BA302" s="51" t="e">
        <f t="shared" ca="1" si="53"/>
        <v>#NAME?</v>
      </c>
      <c r="BB302" s="52" t="e">
        <f t="shared" ca="1" si="54"/>
        <v>#NAME?</v>
      </c>
      <c r="BC302" s="51" t="e">
        <f t="shared" ca="1" si="55"/>
        <v>#NAME?</v>
      </c>
      <c r="BD302" s="54" t="e">
        <f t="shared" ca="1" si="56"/>
        <v>#NAME?</v>
      </c>
      <c r="BE302" s="48" t="e">
        <f t="shared" ca="1" si="57"/>
        <v>#NAME?</v>
      </c>
      <c r="BF302" s="50" t="e">
        <f t="shared" ca="1" si="58"/>
        <v>#NAME?</v>
      </c>
      <c r="BG302" s="56" t="e">
        <f t="shared" ca="1" si="59"/>
        <v>#NAME?</v>
      </c>
      <c r="BH302" s="103"/>
      <c r="BI302" s="103"/>
      <c r="BJ302" s="103"/>
      <c r="BK302" s="103"/>
      <c r="BL302" s="103"/>
      <c r="BM302" s="103"/>
      <c r="BN302" s="24"/>
      <c r="BO302" s="24"/>
    </row>
    <row r="303" spans="1:67" ht="15.5">
      <c r="A303" s="25" t="str">
        <f t="shared" si="41"/>
        <v/>
      </c>
      <c r="B303" s="89"/>
      <c r="C303" s="25"/>
      <c r="D303" s="90"/>
      <c r="E303" s="90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36"/>
      <c r="S303" s="91"/>
      <c r="T303" s="36"/>
      <c r="U303" s="82"/>
      <c r="V303" s="25"/>
      <c r="W303" s="58"/>
      <c r="X303" s="34"/>
      <c r="Y303" s="34"/>
      <c r="Z303" s="36"/>
      <c r="AA303" s="104"/>
      <c r="AB303" s="35"/>
      <c r="AC303" s="25"/>
      <c r="AD303" s="25"/>
      <c r="AE303" s="44"/>
      <c r="AF303" s="94"/>
      <c r="AG303" s="25"/>
      <c r="AH303" s="25"/>
      <c r="AI303" s="25"/>
      <c r="AJ303" s="45" t="str">
        <f t="array" ref="AJ303">IFERROR(INDEX('[1]Master Price'!$E:$E,MATCH(D303,'[1]Master Price'!$B:$B,0)),"0")</f>
        <v>0</v>
      </c>
      <c r="AK303" s="45">
        <f t="shared" si="42"/>
        <v>0</v>
      </c>
      <c r="AL303" s="46" t="str">
        <f t="shared" si="39"/>
        <v>0-day</v>
      </c>
      <c r="AM303" s="46" t="str">
        <f t="shared" si="43"/>
        <v>0-day</v>
      </c>
      <c r="AN303" s="46" t="str">
        <f t="shared" si="62"/>
        <v>0-day</v>
      </c>
      <c r="AO303" s="46" t="str">
        <f t="shared" si="63"/>
        <v>0-day</v>
      </c>
      <c r="AP303" s="46" t="str">
        <f t="shared" si="44"/>
        <v>0-day</v>
      </c>
      <c r="AQ303" s="46" t="str">
        <f t="shared" si="45"/>
        <v>0-day</v>
      </c>
      <c r="AR303" s="103"/>
      <c r="AS303" s="47" t="str">
        <f t="shared" si="46"/>
        <v/>
      </c>
      <c r="AT303" s="35">
        <f t="shared" si="61"/>
        <v>0</v>
      </c>
      <c r="AU303" s="48" t="e">
        <f t="shared" ca="1" si="47"/>
        <v>#NAME?</v>
      </c>
      <c r="AV303" s="48" t="e">
        <f t="shared" ca="1" si="48"/>
        <v>#NAME?</v>
      </c>
      <c r="AW303" s="49" t="e">
        <f t="shared" ca="1" si="49"/>
        <v>#NAME?</v>
      </c>
      <c r="AX303" s="48" t="e">
        <f t="shared" ca="1" si="50"/>
        <v>#NAME?</v>
      </c>
      <c r="AY303" s="49" t="str">
        <f t="shared" si="51"/>
        <v/>
      </c>
      <c r="AZ303" s="50" t="e">
        <f t="shared" ca="1" si="52"/>
        <v>#NAME?</v>
      </c>
      <c r="BA303" s="51" t="e">
        <f t="shared" ca="1" si="53"/>
        <v>#NAME?</v>
      </c>
      <c r="BB303" s="52" t="e">
        <f t="shared" ca="1" si="54"/>
        <v>#NAME?</v>
      </c>
      <c r="BC303" s="51" t="e">
        <f t="shared" ca="1" si="55"/>
        <v>#NAME?</v>
      </c>
      <c r="BD303" s="54" t="e">
        <f t="shared" ca="1" si="56"/>
        <v>#NAME?</v>
      </c>
      <c r="BE303" s="48" t="e">
        <f t="shared" ca="1" si="57"/>
        <v>#NAME?</v>
      </c>
      <c r="BF303" s="50" t="e">
        <f t="shared" ca="1" si="58"/>
        <v>#NAME?</v>
      </c>
      <c r="BG303" s="56" t="e">
        <f t="shared" ca="1" si="59"/>
        <v>#NAME?</v>
      </c>
      <c r="BH303" s="103"/>
      <c r="BI303" s="103"/>
      <c r="BJ303" s="103"/>
      <c r="BK303" s="103"/>
      <c r="BL303" s="103"/>
      <c r="BM303" s="103"/>
      <c r="BN303" s="24"/>
      <c r="BO303" s="24"/>
    </row>
    <row r="304" spans="1:67" ht="15.5">
      <c r="A304" s="25" t="str">
        <f t="shared" si="41"/>
        <v/>
      </c>
      <c r="B304" s="89"/>
      <c r="C304" s="25"/>
      <c r="D304" s="90"/>
      <c r="E304" s="90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36"/>
      <c r="S304" s="91"/>
      <c r="T304" s="36"/>
      <c r="U304" s="82"/>
      <c r="V304" s="25"/>
      <c r="W304" s="58"/>
      <c r="X304" s="34"/>
      <c r="Y304" s="34"/>
      <c r="Z304" s="36"/>
      <c r="AA304" s="104"/>
      <c r="AB304" s="35"/>
      <c r="AC304" s="25"/>
      <c r="AD304" s="25"/>
      <c r="AE304" s="44"/>
      <c r="AF304" s="94"/>
      <c r="AG304" s="25"/>
      <c r="AH304" s="25"/>
      <c r="AI304" s="25"/>
      <c r="AJ304" s="45" t="str">
        <f t="array" ref="AJ304">IFERROR(INDEX('[1]Master Price'!$E:$E,MATCH(D304,'[1]Master Price'!$B:$B,0)),"0")</f>
        <v>0</v>
      </c>
      <c r="AK304" s="45">
        <f t="shared" si="42"/>
        <v>0</v>
      </c>
      <c r="AL304" s="46" t="str">
        <f t="shared" si="39"/>
        <v>0-day</v>
      </c>
      <c r="AM304" s="46" t="str">
        <f t="shared" si="43"/>
        <v>0-day</v>
      </c>
      <c r="AN304" s="46" t="str">
        <f t="shared" si="62"/>
        <v>0-day</v>
      </c>
      <c r="AO304" s="46" t="str">
        <f t="shared" si="63"/>
        <v>0-day</v>
      </c>
      <c r="AP304" s="46" t="str">
        <f t="shared" si="44"/>
        <v>0-day</v>
      </c>
      <c r="AQ304" s="46" t="str">
        <f t="shared" si="45"/>
        <v>0-day</v>
      </c>
      <c r="AR304" s="103"/>
      <c r="AS304" s="47" t="str">
        <f t="shared" si="46"/>
        <v/>
      </c>
      <c r="AT304" s="35">
        <f t="shared" si="61"/>
        <v>0</v>
      </c>
      <c r="AU304" s="48" t="e">
        <f t="shared" ca="1" si="47"/>
        <v>#NAME?</v>
      </c>
      <c r="AV304" s="48" t="e">
        <f t="shared" ca="1" si="48"/>
        <v>#NAME?</v>
      </c>
      <c r="AW304" s="49" t="e">
        <f t="shared" ca="1" si="49"/>
        <v>#NAME?</v>
      </c>
      <c r="AX304" s="48" t="e">
        <f t="shared" ca="1" si="50"/>
        <v>#NAME?</v>
      </c>
      <c r="AY304" s="49" t="str">
        <f t="shared" si="51"/>
        <v/>
      </c>
      <c r="AZ304" s="50" t="e">
        <f t="shared" ca="1" si="52"/>
        <v>#NAME?</v>
      </c>
      <c r="BA304" s="51" t="e">
        <f t="shared" ca="1" si="53"/>
        <v>#NAME?</v>
      </c>
      <c r="BB304" s="52" t="e">
        <f t="shared" ca="1" si="54"/>
        <v>#NAME?</v>
      </c>
      <c r="BC304" s="51" t="e">
        <f t="shared" ca="1" si="55"/>
        <v>#NAME?</v>
      </c>
      <c r="BD304" s="54" t="e">
        <f t="shared" ca="1" si="56"/>
        <v>#NAME?</v>
      </c>
      <c r="BE304" s="48" t="e">
        <f t="shared" ca="1" si="57"/>
        <v>#NAME?</v>
      </c>
      <c r="BF304" s="50" t="e">
        <f t="shared" ca="1" si="58"/>
        <v>#NAME?</v>
      </c>
      <c r="BG304" s="56" t="e">
        <f t="shared" ca="1" si="59"/>
        <v>#NAME?</v>
      </c>
      <c r="BH304" s="103"/>
      <c r="BI304" s="103"/>
      <c r="BJ304" s="103"/>
      <c r="BK304" s="103"/>
      <c r="BL304" s="103"/>
      <c r="BM304" s="103"/>
      <c r="BN304" s="24"/>
      <c r="BO304" s="24"/>
    </row>
    <row r="305" spans="1:67" ht="15.5">
      <c r="A305" s="25" t="str">
        <f t="shared" si="41"/>
        <v/>
      </c>
      <c r="B305" s="89"/>
      <c r="C305" s="25"/>
      <c r="D305" s="90"/>
      <c r="E305" s="90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36"/>
      <c r="S305" s="91"/>
      <c r="T305" s="36"/>
      <c r="U305" s="82"/>
      <c r="V305" s="25"/>
      <c r="W305" s="58"/>
      <c r="X305" s="34"/>
      <c r="Y305" s="34"/>
      <c r="Z305" s="36"/>
      <c r="AA305" s="104"/>
      <c r="AB305" s="35"/>
      <c r="AC305" s="25"/>
      <c r="AD305" s="25"/>
      <c r="AE305" s="44"/>
      <c r="AF305" s="94"/>
      <c r="AG305" s="25"/>
      <c r="AH305" s="25"/>
      <c r="AI305" s="25"/>
      <c r="AJ305" s="45" t="str">
        <f t="array" ref="AJ305">IFERROR(INDEX('[1]Master Price'!$E:$E,MATCH(D305,'[1]Master Price'!$B:$B,0)),"0")</f>
        <v>0</v>
      </c>
      <c r="AK305" s="45">
        <f t="shared" si="42"/>
        <v>0</v>
      </c>
      <c r="AL305" s="46" t="str">
        <f t="shared" si="39"/>
        <v>0-day</v>
      </c>
      <c r="AM305" s="46" t="str">
        <f t="shared" si="43"/>
        <v>0-day</v>
      </c>
      <c r="AN305" s="46" t="str">
        <f t="shared" si="62"/>
        <v>0-day</v>
      </c>
      <c r="AO305" s="46" t="str">
        <f t="shared" si="63"/>
        <v>0-day</v>
      </c>
      <c r="AP305" s="46" t="str">
        <f t="shared" si="44"/>
        <v>0-day</v>
      </c>
      <c r="AQ305" s="46" t="str">
        <f t="shared" si="45"/>
        <v>0-day</v>
      </c>
      <c r="AR305" s="103"/>
      <c r="AS305" s="47" t="str">
        <f t="shared" si="46"/>
        <v/>
      </c>
      <c r="AT305" s="35">
        <f t="shared" si="61"/>
        <v>0</v>
      </c>
      <c r="AU305" s="48" t="e">
        <f t="shared" ca="1" si="47"/>
        <v>#NAME?</v>
      </c>
      <c r="AV305" s="48" t="e">
        <f t="shared" ca="1" si="48"/>
        <v>#NAME?</v>
      </c>
      <c r="AW305" s="49" t="e">
        <f t="shared" ca="1" si="49"/>
        <v>#NAME?</v>
      </c>
      <c r="AX305" s="48" t="e">
        <f t="shared" ca="1" si="50"/>
        <v>#NAME?</v>
      </c>
      <c r="AY305" s="49" t="str">
        <f t="shared" si="51"/>
        <v/>
      </c>
      <c r="AZ305" s="50" t="e">
        <f t="shared" ca="1" si="52"/>
        <v>#NAME?</v>
      </c>
      <c r="BA305" s="51" t="e">
        <f t="shared" ca="1" si="53"/>
        <v>#NAME?</v>
      </c>
      <c r="BB305" s="52" t="e">
        <f t="shared" ca="1" si="54"/>
        <v>#NAME?</v>
      </c>
      <c r="BC305" s="51" t="e">
        <f t="shared" ca="1" si="55"/>
        <v>#NAME?</v>
      </c>
      <c r="BD305" s="54" t="e">
        <f t="shared" ca="1" si="56"/>
        <v>#NAME?</v>
      </c>
      <c r="BE305" s="48" t="e">
        <f t="shared" ca="1" si="57"/>
        <v>#NAME?</v>
      </c>
      <c r="BF305" s="50" t="e">
        <f t="shared" ca="1" si="58"/>
        <v>#NAME?</v>
      </c>
      <c r="BG305" s="56" t="e">
        <f t="shared" ca="1" si="59"/>
        <v>#NAME?</v>
      </c>
      <c r="BH305" s="103"/>
      <c r="BI305" s="103"/>
      <c r="BJ305" s="103"/>
      <c r="BK305" s="103"/>
      <c r="BL305" s="103"/>
      <c r="BM305" s="103"/>
      <c r="BN305" s="24"/>
      <c r="BO305" s="24"/>
    </row>
    <row r="306" spans="1:67" ht="15.5">
      <c r="A306" s="25" t="str">
        <f t="shared" si="41"/>
        <v/>
      </c>
      <c r="B306" s="89"/>
      <c r="C306" s="25"/>
      <c r="D306" s="90"/>
      <c r="E306" s="90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36"/>
      <c r="S306" s="91"/>
      <c r="T306" s="36"/>
      <c r="U306" s="82"/>
      <c r="V306" s="25"/>
      <c r="W306" s="58"/>
      <c r="X306" s="34"/>
      <c r="Y306" s="34"/>
      <c r="Z306" s="36"/>
      <c r="AA306" s="104"/>
      <c r="AB306" s="35"/>
      <c r="AC306" s="25"/>
      <c r="AD306" s="25"/>
      <c r="AE306" s="44"/>
      <c r="AF306" s="94"/>
      <c r="AG306" s="25"/>
      <c r="AH306" s="25"/>
      <c r="AI306" s="25"/>
      <c r="AJ306" s="45" t="str">
        <f t="array" ref="AJ306">IFERROR(INDEX('[1]Master Price'!$E:$E,MATCH(D306,'[1]Master Price'!$B:$B,0)),"0")</f>
        <v>0</v>
      </c>
      <c r="AK306" s="45">
        <f t="shared" si="42"/>
        <v>0</v>
      </c>
      <c r="AL306" s="46" t="str">
        <f t="shared" si="39"/>
        <v>0-day</v>
      </c>
      <c r="AM306" s="46" t="str">
        <f t="shared" si="43"/>
        <v>0-day</v>
      </c>
      <c r="AN306" s="46" t="str">
        <f t="shared" si="62"/>
        <v>0-day</v>
      </c>
      <c r="AO306" s="46" t="str">
        <f t="shared" si="63"/>
        <v>0-day</v>
      </c>
      <c r="AP306" s="46" t="str">
        <f t="shared" si="44"/>
        <v>0-day</v>
      </c>
      <c r="AQ306" s="46" t="str">
        <f t="shared" si="45"/>
        <v>0-day</v>
      </c>
      <c r="AR306" s="103"/>
      <c r="AS306" s="47" t="str">
        <f t="shared" si="46"/>
        <v/>
      </c>
      <c r="AT306" s="35">
        <f t="shared" si="61"/>
        <v>0</v>
      </c>
      <c r="AU306" s="48" t="e">
        <f t="shared" ca="1" si="47"/>
        <v>#NAME?</v>
      </c>
      <c r="AV306" s="48" t="e">
        <f t="shared" ca="1" si="48"/>
        <v>#NAME?</v>
      </c>
      <c r="AW306" s="49" t="e">
        <f t="shared" ca="1" si="49"/>
        <v>#NAME?</v>
      </c>
      <c r="AX306" s="48" t="e">
        <f t="shared" ca="1" si="50"/>
        <v>#NAME?</v>
      </c>
      <c r="AY306" s="49" t="str">
        <f t="shared" si="51"/>
        <v/>
      </c>
      <c r="AZ306" s="50" t="e">
        <f t="shared" ca="1" si="52"/>
        <v>#NAME?</v>
      </c>
      <c r="BA306" s="51" t="e">
        <f t="shared" ca="1" si="53"/>
        <v>#NAME?</v>
      </c>
      <c r="BB306" s="52" t="e">
        <f t="shared" ca="1" si="54"/>
        <v>#NAME?</v>
      </c>
      <c r="BC306" s="51" t="e">
        <f t="shared" ca="1" si="55"/>
        <v>#NAME?</v>
      </c>
      <c r="BD306" s="54" t="e">
        <f t="shared" ca="1" si="56"/>
        <v>#NAME?</v>
      </c>
      <c r="BE306" s="48" t="e">
        <f t="shared" ca="1" si="57"/>
        <v>#NAME?</v>
      </c>
      <c r="BF306" s="50" t="e">
        <f t="shared" ca="1" si="58"/>
        <v>#NAME?</v>
      </c>
      <c r="BG306" s="56" t="e">
        <f t="shared" ca="1" si="59"/>
        <v>#NAME?</v>
      </c>
      <c r="BH306" s="103"/>
      <c r="BI306" s="103"/>
      <c r="BJ306" s="103"/>
      <c r="BK306" s="103"/>
      <c r="BL306" s="103"/>
      <c r="BM306" s="103"/>
      <c r="BN306" s="24"/>
      <c r="BO306" s="24"/>
    </row>
    <row r="307" spans="1:67" ht="15.5">
      <c r="A307" s="25" t="str">
        <f t="shared" si="41"/>
        <v/>
      </c>
      <c r="B307" s="89"/>
      <c r="C307" s="25"/>
      <c r="D307" s="90"/>
      <c r="E307" s="90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36"/>
      <c r="S307" s="91"/>
      <c r="T307" s="36"/>
      <c r="U307" s="82"/>
      <c r="V307" s="25"/>
      <c r="W307" s="58"/>
      <c r="X307" s="34"/>
      <c r="Y307" s="34"/>
      <c r="Z307" s="36"/>
      <c r="AA307" s="104"/>
      <c r="AB307" s="35"/>
      <c r="AC307" s="25"/>
      <c r="AD307" s="25"/>
      <c r="AE307" s="44"/>
      <c r="AF307" s="94"/>
      <c r="AG307" s="25"/>
      <c r="AH307" s="25"/>
      <c r="AI307" s="25"/>
      <c r="AJ307" s="45" t="str">
        <f t="array" ref="AJ307">IFERROR(INDEX('[1]Master Price'!$E:$E,MATCH(D307,'[1]Master Price'!$B:$B,0)),"0")</f>
        <v>0</v>
      </c>
      <c r="AK307" s="45">
        <f t="shared" si="42"/>
        <v>0</v>
      </c>
      <c r="AL307" s="46" t="str">
        <f t="shared" si="39"/>
        <v>0-day</v>
      </c>
      <c r="AM307" s="46" t="str">
        <f t="shared" si="43"/>
        <v>0-day</v>
      </c>
      <c r="AN307" s="46" t="str">
        <f t="shared" si="62"/>
        <v>0-day</v>
      </c>
      <c r="AO307" s="46" t="str">
        <f t="shared" si="63"/>
        <v>0-day</v>
      </c>
      <c r="AP307" s="46" t="str">
        <f t="shared" si="44"/>
        <v>0-day</v>
      </c>
      <c r="AQ307" s="46" t="str">
        <f t="shared" si="45"/>
        <v>0-day</v>
      </c>
      <c r="AR307" s="103"/>
      <c r="AS307" s="47" t="str">
        <f t="shared" si="46"/>
        <v/>
      </c>
      <c r="AT307" s="35">
        <f t="shared" si="61"/>
        <v>0</v>
      </c>
      <c r="AU307" s="48" t="e">
        <f t="shared" ca="1" si="47"/>
        <v>#NAME?</v>
      </c>
      <c r="AV307" s="48" t="e">
        <f t="shared" ca="1" si="48"/>
        <v>#NAME?</v>
      </c>
      <c r="AW307" s="49" t="e">
        <f t="shared" ca="1" si="49"/>
        <v>#NAME?</v>
      </c>
      <c r="AX307" s="48" t="e">
        <f t="shared" ca="1" si="50"/>
        <v>#NAME?</v>
      </c>
      <c r="AY307" s="49" t="str">
        <f t="shared" si="51"/>
        <v/>
      </c>
      <c r="AZ307" s="50" t="e">
        <f t="shared" ca="1" si="52"/>
        <v>#NAME?</v>
      </c>
      <c r="BA307" s="51" t="e">
        <f t="shared" ca="1" si="53"/>
        <v>#NAME?</v>
      </c>
      <c r="BB307" s="52" t="e">
        <f t="shared" ca="1" si="54"/>
        <v>#NAME?</v>
      </c>
      <c r="BC307" s="51" t="e">
        <f t="shared" ca="1" si="55"/>
        <v>#NAME?</v>
      </c>
      <c r="BD307" s="54" t="e">
        <f t="shared" ca="1" si="56"/>
        <v>#NAME?</v>
      </c>
      <c r="BE307" s="48" t="e">
        <f t="shared" ca="1" si="57"/>
        <v>#NAME?</v>
      </c>
      <c r="BF307" s="50" t="e">
        <f t="shared" ca="1" si="58"/>
        <v>#NAME?</v>
      </c>
      <c r="BG307" s="56" t="e">
        <f t="shared" ca="1" si="59"/>
        <v>#NAME?</v>
      </c>
      <c r="BH307" s="103"/>
      <c r="BI307" s="103"/>
      <c r="BJ307" s="103"/>
      <c r="BK307" s="103"/>
      <c r="BL307" s="103"/>
      <c r="BM307" s="103"/>
      <c r="BN307" s="24"/>
      <c r="BO307" s="24"/>
    </row>
    <row r="308" spans="1:67" ht="15.5">
      <c r="A308" s="25" t="str">
        <f t="shared" si="41"/>
        <v/>
      </c>
      <c r="B308" s="89"/>
      <c r="C308" s="25"/>
      <c r="D308" s="90"/>
      <c r="E308" s="90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36"/>
      <c r="S308" s="91"/>
      <c r="T308" s="36"/>
      <c r="U308" s="82"/>
      <c r="V308" s="25"/>
      <c r="W308" s="58"/>
      <c r="X308" s="34"/>
      <c r="Y308" s="34"/>
      <c r="Z308" s="36"/>
      <c r="AA308" s="104"/>
      <c r="AB308" s="35"/>
      <c r="AC308" s="25"/>
      <c r="AD308" s="25"/>
      <c r="AE308" s="44"/>
      <c r="AF308" s="94"/>
      <c r="AG308" s="25"/>
      <c r="AH308" s="25"/>
      <c r="AI308" s="25"/>
      <c r="AJ308" s="45" t="str">
        <f t="array" ref="AJ308">IFERROR(INDEX('[1]Master Price'!$E:$E,MATCH(D308,'[1]Master Price'!$B:$B,0)),"0")</f>
        <v>0</v>
      </c>
      <c r="AK308" s="45">
        <f t="shared" si="42"/>
        <v>0</v>
      </c>
      <c r="AL308" s="46" t="str">
        <f t="shared" si="39"/>
        <v>0-day</v>
      </c>
      <c r="AM308" s="46" t="str">
        <f t="shared" si="43"/>
        <v>0-day</v>
      </c>
      <c r="AN308" s="46" t="str">
        <f t="shared" si="62"/>
        <v>0-day</v>
      </c>
      <c r="AO308" s="46" t="str">
        <f t="shared" si="63"/>
        <v>0-day</v>
      </c>
      <c r="AP308" s="46" t="str">
        <f t="shared" si="44"/>
        <v>0-day</v>
      </c>
      <c r="AQ308" s="46" t="str">
        <f t="shared" si="45"/>
        <v>0-day</v>
      </c>
      <c r="AR308" s="103"/>
      <c r="AS308" s="47" t="str">
        <f t="shared" si="46"/>
        <v/>
      </c>
      <c r="AT308" s="35">
        <f t="shared" si="61"/>
        <v>0</v>
      </c>
      <c r="AU308" s="48" t="e">
        <f t="shared" ca="1" si="47"/>
        <v>#NAME?</v>
      </c>
      <c r="AV308" s="48" t="e">
        <f t="shared" ca="1" si="48"/>
        <v>#NAME?</v>
      </c>
      <c r="AW308" s="49" t="e">
        <f t="shared" ca="1" si="49"/>
        <v>#NAME?</v>
      </c>
      <c r="AX308" s="48" t="e">
        <f t="shared" ca="1" si="50"/>
        <v>#NAME?</v>
      </c>
      <c r="AY308" s="49" t="str">
        <f t="shared" si="51"/>
        <v/>
      </c>
      <c r="AZ308" s="50" t="e">
        <f t="shared" ca="1" si="52"/>
        <v>#NAME?</v>
      </c>
      <c r="BA308" s="51" t="e">
        <f t="shared" ca="1" si="53"/>
        <v>#NAME?</v>
      </c>
      <c r="BB308" s="52" t="e">
        <f t="shared" ca="1" si="54"/>
        <v>#NAME?</v>
      </c>
      <c r="BC308" s="51" t="e">
        <f t="shared" ca="1" si="55"/>
        <v>#NAME?</v>
      </c>
      <c r="BD308" s="54" t="e">
        <f t="shared" ca="1" si="56"/>
        <v>#NAME?</v>
      </c>
      <c r="BE308" s="48" t="e">
        <f t="shared" ca="1" si="57"/>
        <v>#NAME?</v>
      </c>
      <c r="BF308" s="50" t="e">
        <f t="shared" ca="1" si="58"/>
        <v>#NAME?</v>
      </c>
      <c r="BG308" s="56" t="e">
        <f t="shared" ca="1" si="59"/>
        <v>#NAME?</v>
      </c>
      <c r="BH308" s="103"/>
      <c r="BI308" s="103"/>
      <c r="BJ308" s="103"/>
      <c r="BK308" s="103"/>
      <c r="BL308" s="103"/>
      <c r="BM308" s="103"/>
      <c r="BN308" s="24"/>
      <c r="BO308" s="24"/>
    </row>
    <row r="309" spans="1:67" ht="15.5">
      <c r="A309" s="25" t="str">
        <f t="shared" si="41"/>
        <v/>
      </c>
      <c r="B309" s="89"/>
      <c r="C309" s="25"/>
      <c r="D309" s="90"/>
      <c r="E309" s="90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36"/>
      <c r="S309" s="91"/>
      <c r="T309" s="36"/>
      <c r="U309" s="82"/>
      <c r="V309" s="25"/>
      <c r="W309" s="58"/>
      <c r="X309" s="34"/>
      <c r="Y309" s="34"/>
      <c r="Z309" s="36"/>
      <c r="AA309" s="104"/>
      <c r="AB309" s="35"/>
      <c r="AC309" s="25"/>
      <c r="AD309" s="25"/>
      <c r="AE309" s="44"/>
      <c r="AF309" s="94"/>
      <c r="AG309" s="25"/>
      <c r="AH309" s="25"/>
      <c r="AI309" s="25"/>
      <c r="AJ309" s="45" t="str">
        <f t="array" ref="AJ309">IFERROR(INDEX('[1]Master Price'!$E:$E,MATCH(D309,'[1]Master Price'!$B:$B,0)),"0")</f>
        <v>0</v>
      </c>
      <c r="AK309" s="45">
        <f t="shared" si="42"/>
        <v>0</v>
      </c>
      <c r="AL309" s="46" t="str">
        <f t="shared" si="39"/>
        <v>0-day</v>
      </c>
      <c r="AM309" s="46" t="str">
        <f t="shared" si="43"/>
        <v>0-day</v>
      </c>
      <c r="AN309" s="46" t="str">
        <f t="shared" si="62"/>
        <v>0-day</v>
      </c>
      <c r="AO309" s="46" t="str">
        <f t="shared" si="63"/>
        <v>0-day</v>
      </c>
      <c r="AP309" s="46" t="str">
        <f t="shared" si="44"/>
        <v>0-day</v>
      </c>
      <c r="AQ309" s="46" t="str">
        <f t="shared" si="45"/>
        <v>0-day</v>
      </c>
      <c r="AR309" s="103"/>
      <c r="AS309" s="47" t="str">
        <f t="shared" si="46"/>
        <v/>
      </c>
      <c r="AT309" s="35">
        <f t="shared" si="61"/>
        <v>0</v>
      </c>
      <c r="AU309" s="48" t="e">
        <f t="shared" ca="1" si="47"/>
        <v>#NAME?</v>
      </c>
      <c r="AV309" s="48" t="e">
        <f t="shared" ca="1" si="48"/>
        <v>#NAME?</v>
      </c>
      <c r="AW309" s="49" t="e">
        <f t="shared" ca="1" si="49"/>
        <v>#NAME?</v>
      </c>
      <c r="AX309" s="48" t="e">
        <f t="shared" ca="1" si="50"/>
        <v>#NAME?</v>
      </c>
      <c r="AY309" s="49" t="str">
        <f t="shared" si="51"/>
        <v/>
      </c>
      <c r="AZ309" s="50" t="e">
        <f t="shared" ca="1" si="52"/>
        <v>#NAME?</v>
      </c>
      <c r="BA309" s="51" t="e">
        <f t="shared" ca="1" si="53"/>
        <v>#NAME?</v>
      </c>
      <c r="BB309" s="52" t="e">
        <f t="shared" ca="1" si="54"/>
        <v>#NAME?</v>
      </c>
      <c r="BC309" s="51" t="e">
        <f t="shared" ca="1" si="55"/>
        <v>#NAME?</v>
      </c>
      <c r="BD309" s="54" t="e">
        <f t="shared" ca="1" si="56"/>
        <v>#NAME?</v>
      </c>
      <c r="BE309" s="48" t="e">
        <f t="shared" ca="1" si="57"/>
        <v>#NAME?</v>
      </c>
      <c r="BF309" s="50" t="e">
        <f t="shared" ca="1" si="58"/>
        <v>#NAME?</v>
      </c>
      <c r="BG309" s="56" t="e">
        <f t="shared" ca="1" si="59"/>
        <v>#NAME?</v>
      </c>
      <c r="BH309" s="103"/>
      <c r="BI309" s="103"/>
      <c r="BJ309" s="103"/>
      <c r="BK309" s="103"/>
      <c r="BL309" s="103"/>
      <c r="BM309" s="103"/>
      <c r="BN309" s="24"/>
      <c r="BO309" s="24"/>
    </row>
    <row r="310" spans="1:67" ht="15.5">
      <c r="A310" s="25" t="str">
        <f t="shared" si="41"/>
        <v/>
      </c>
      <c r="B310" s="89"/>
      <c r="C310" s="25"/>
      <c r="D310" s="90"/>
      <c r="E310" s="90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36"/>
      <c r="S310" s="91"/>
      <c r="T310" s="36"/>
      <c r="U310" s="82"/>
      <c r="V310" s="25"/>
      <c r="W310" s="58"/>
      <c r="X310" s="34"/>
      <c r="Y310" s="34"/>
      <c r="Z310" s="36"/>
      <c r="AA310" s="104"/>
      <c r="AB310" s="35"/>
      <c r="AC310" s="25"/>
      <c r="AD310" s="25"/>
      <c r="AE310" s="44"/>
      <c r="AF310" s="94"/>
      <c r="AG310" s="25"/>
      <c r="AH310" s="25"/>
      <c r="AI310" s="25"/>
      <c r="AJ310" s="45" t="str">
        <f t="array" ref="AJ310">IFERROR(INDEX('[1]Master Price'!$E:$E,MATCH(D310,'[1]Master Price'!$B:$B,0)),"0")</f>
        <v>0</v>
      </c>
      <c r="AK310" s="45">
        <f t="shared" si="42"/>
        <v>0</v>
      </c>
      <c r="AL310" s="46" t="str">
        <f t="shared" si="39"/>
        <v>0-day</v>
      </c>
      <c r="AM310" s="46" t="str">
        <f t="shared" si="43"/>
        <v>0-day</v>
      </c>
      <c r="AN310" s="46" t="str">
        <f t="shared" si="62"/>
        <v>0-day</v>
      </c>
      <c r="AO310" s="46" t="str">
        <f t="shared" si="63"/>
        <v>0-day</v>
      </c>
      <c r="AP310" s="46" t="str">
        <f t="shared" si="44"/>
        <v>0-day</v>
      </c>
      <c r="AQ310" s="46" t="str">
        <f t="shared" si="45"/>
        <v>0-day</v>
      </c>
      <c r="AR310" s="103"/>
      <c r="AS310" s="47" t="str">
        <f t="shared" si="46"/>
        <v/>
      </c>
      <c r="AT310" s="35">
        <f t="shared" si="61"/>
        <v>0</v>
      </c>
      <c r="AU310" s="48" t="e">
        <f t="shared" ca="1" si="47"/>
        <v>#NAME?</v>
      </c>
      <c r="AV310" s="48" t="e">
        <f t="shared" ca="1" si="48"/>
        <v>#NAME?</v>
      </c>
      <c r="AW310" s="49" t="e">
        <f t="shared" ca="1" si="49"/>
        <v>#NAME?</v>
      </c>
      <c r="AX310" s="48" t="e">
        <f t="shared" ca="1" si="50"/>
        <v>#NAME?</v>
      </c>
      <c r="AY310" s="49" t="str">
        <f t="shared" si="51"/>
        <v/>
      </c>
      <c r="AZ310" s="50" t="e">
        <f t="shared" ca="1" si="52"/>
        <v>#NAME?</v>
      </c>
      <c r="BA310" s="51" t="e">
        <f t="shared" ca="1" si="53"/>
        <v>#NAME?</v>
      </c>
      <c r="BB310" s="52" t="e">
        <f t="shared" ca="1" si="54"/>
        <v>#NAME?</v>
      </c>
      <c r="BC310" s="51" t="e">
        <f t="shared" ca="1" si="55"/>
        <v>#NAME?</v>
      </c>
      <c r="BD310" s="54" t="e">
        <f t="shared" ca="1" si="56"/>
        <v>#NAME?</v>
      </c>
      <c r="BE310" s="48" t="e">
        <f t="shared" ca="1" si="57"/>
        <v>#NAME?</v>
      </c>
      <c r="BF310" s="50" t="e">
        <f t="shared" ca="1" si="58"/>
        <v>#NAME?</v>
      </c>
      <c r="BG310" s="56" t="e">
        <f t="shared" ca="1" si="59"/>
        <v>#NAME?</v>
      </c>
      <c r="BH310" s="103"/>
      <c r="BI310" s="103"/>
      <c r="BJ310" s="103"/>
      <c r="BK310" s="103"/>
      <c r="BL310" s="103"/>
      <c r="BM310" s="103"/>
      <c r="BN310" s="24"/>
      <c r="BO310" s="24"/>
    </row>
    <row r="311" spans="1:67" ht="15.5">
      <c r="A311" s="25" t="str">
        <f t="shared" si="41"/>
        <v/>
      </c>
      <c r="B311" s="89"/>
      <c r="C311" s="25"/>
      <c r="D311" s="90"/>
      <c r="E311" s="90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36"/>
      <c r="S311" s="91"/>
      <c r="T311" s="36"/>
      <c r="U311" s="82"/>
      <c r="V311" s="25"/>
      <c r="W311" s="58"/>
      <c r="X311" s="34"/>
      <c r="Y311" s="34"/>
      <c r="Z311" s="36"/>
      <c r="AA311" s="104"/>
      <c r="AB311" s="35"/>
      <c r="AC311" s="25"/>
      <c r="AD311" s="25"/>
      <c r="AE311" s="44"/>
      <c r="AF311" s="94"/>
      <c r="AG311" s="25"/>
      <c r="AH311" s="25"/>
      <c r="AI311" s="25"/>
      <c r="AJ311" s="45" t="str">
        <f t="array" ref="AJ311">IFERROR(INDEX('[1]Master Price'!$E:$E,MATCH(D311,'[1]Master Price'!$B:$B,0)),"0")</f>
        <v>0</v>
      </c>
      <c r="AK311" s="45">
        <f t="shared" si="42"/>
        <v>0</v>
      </c>
      <c r="AL311" s="46" t="str">
        <f t="shared" si="39"/>
        <v>0-day</v>
      </c>
      <c r="AM311" s="46" t="str">
        <f t="shared" si="43"/>
        <v>0-day</v>
      </c>
      <c r="AN311" s="46" t="str">
        <f t="shared" si="62"/>
        <v>0-day</v>
      </c>
      <c r="AO311" s="46" t="str">
        <f t="shared" si="63"/>
        <v>0-day</v>
      </c>
      <c r="AP311" s="46" t="str">
        <f t="shared" si="44"/>
        <v>0-day</v>
      </c>
      <c r="AQ311" s="46" t="str">
        <f t="shared" si="45"/>
        <v>0-day</v>
      </c>
      <c r="AR311" s="103"/>
      <c r="AS311" s="47" t="str">
        <f t="shared" si="46"/>
        <v/>
      </c>
      <c r="AT311" s="35">
        <f t="shared" si="61"/>
        <v>0</v>
      </c>
      <c r="AU311" s="48" t="e">
        <f t="shared" ca="1" si="47"/>
        <v>#NAME?</v>
      </c>
      <c r="AV311" s="48" t="e">
        <f t="shared" ca="1" si="48"/>
        <v>#NAME?</v>
      </c>
      <c r="AW311" s="49" t="e">
        <f t="shared" ca="1" si="49"/>
        <v>#NAME?</v>
      </c>
      <c r="AX311" s="48" t="e">
        <f t="shared" ca="1" si="50"/>
        <v>#NAME?</v>
      </c>
      <c r="AY311" s="49" t="str">
        <f t="shared" si="51"/>
        <v/>
      </c>
      <c r="AZ311" s="50" t="e">
        <f t="shared" ca="1" si="52"/>
        <v>#NAME?</v>
      </c>
      <c r="BA311" s="51" t="e">
        <f t="shared" ca="1" si="53"/>
        <v>#NAME?</v>
      </c>
      <c r="BB311" s="52" t="e">
        <f t="shared" ca="1" si="54"/>
        <v>#NAME?</v>
      </c>
      <c r="BC311" s="51" t="e">
        <f t="shared" ca="1" si="55"/>
        <v>#NAME?</v>
      </c>
      <c r="BD311" s="54" t="e">
        <f t="shared" ca="1" si="56"/>
        <v>#NAME?</v>
      </c>
      <c r="BE311" s="48" t="e">
        <f t="shared" ca="1" si="57"/>
        <v>#NAME?</v>
      </c>
      <c r="BF311" s="50" t="e">
        <f t="shared" ca="1" si="58"/>
        <v>#NAME?</v>
      </c>
      <c r="BG311" s="56" t="e">
        <f t="shared" ca="1" si="59"/>
        <v>#NAME?</v>
      </c>
      <c r="BH311" s="103"/>
      <c r="BI311" s="103"/>
      <c r="BJ311" s="103"/>
      <c r="BK311" s="103"/>
      <c r="BL311" s="103"/>
      <c r="BM311" s="103"/>
      <c r="BN311" s="24"/>
      <c r="BO311" s="24"/>
    </row>
    <row r="312" spans="1:67" ht="15.5">
      <c r="A312" s="25" t="str">
        <f t="shared" si="41"/>
        <v/>
      </c>
      <c r="B312" s="89"/>
      <c r="C312" s="25"/>
      <c r="D312" s="90"/>
      <c r="E312" s="90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36"/>
      <c r="S312" s="91"/>
      <c r="T312" s="36"/>
      <c r="U312" s="82"/>
      <c r="V312" s="25"/>
      <c r="W312" s="58"/>
      <c r="X312" s="34"/>
      <c r="Y312" s="34"/>
      <c r="Z312" s="36"/>
      <c r="AA312" s="104"/>
      <c r="AB312" s="35"/>
      <c r="AC312" s="25"/>
      <c r="AD312" s="25"/>
      <c r="AE312" s="44"/>
      <c r="AF312" s="94"/>
      <c r="AG312" s="25"/>
      <c r="AH312" s="25"/>
      <c r="AI312" s="25"/>
      <c r="AJ312" s="45" t="str">
        <f t="array" ref="AJ312">IFERROR(INDEX('[1]Master Price'!$E:$E,MATCH(D312,'[1]Master Price'!$B:$B,0)),"0")</f>
        <v>0</v>
      </c>
      <c r="AK312" s="45">
        <f t="shared" si="42"/>
        <v>0</v>
      </c>
      <c r="AL312" s="46" t="str">
        <f t="shared" si="39"/>
        <v>0-day</v>
      </c>
      <c r="AM312" s="46" t="str">
        <f t="shared" si="43"/>
        <v>0-day</v>
      </c>
      <c r="AN312" s="46" t="str">
        <f t="shared" si="62"/>
        <v>0-day</v>
      </c>
      <c r="AO312" s="46" t="str">
        <f t="shared" si="63"/>
        <v>0-day</v>
      </c>
      <c r="AP312" s="46" t="str">
        <f t="shared" si="44"/>
        <v>0-day</v>
      </c>
      <c r="AQ312" s="46" t="str">
        <f t="shared" si="45"/>
        <v>0-day</v>
      </c>
      <c r="AR312" s="103"/>
      <c r="AS312" s="47" t="str">
        <f t="shared" si="46"/>
        <v/>
      </c>
      <c r="AT312" s="35">
        <f t="shared" si="61"/>
        <v>0</v>
      </c>
      <c r="AU312" s="48" t="e">
        <f t="shared" ca="1" si="47"/>
        <v>#NAME?</v>
      </c>
      <c r="AV312" s="48" t="e">
        <f t="shared" ca="1" si="48"/>
        <v>#NAME?</v>
      </c>
      <c r="AW312" s="49" t="e">
        <f t="shared" ca="1" si="49"/>
        <v>#NAME?</v>
      </c>
      <c r="AX312" s="48" t="e">
        <f t="shared" ca="1" si="50"/>
        <v>#NAME?</v>
      </c>
      <c r="AY312" s="49" t="str">
        <f t="shared" si="51"/>
        <v/>
      </c>
      <c r="AZ312" s="50" t="e">
        <f t="shared" ca="1" si="52"/>
        <v>#NAME?</v>
      </c>
      <c r="BA312" s="51" t="e">
        <f t="shared" ca="1" si="53"/>
        <v>#NAME?</v>
      </c>
      <c r="BB312" s="52" t="e">
        <f t="shared" ca="1" si="54"/>
        <v>#NAME?</v>
      </c>
      <c r="BC312" s="51" t="e">
        <f t="shared" ca="1" si="55"/>
        <v>#NAME?</v>
      </c>
      <c r="BD312" s="54" t="e">
        <f t="shared" ca="1" si="56"/>
        <v>#NAME?</v>
      </c>
      <c r="BE312" s="48" t="e">
        <f t="shared" ca="1" si="57"/>
        <v>#NAME?</v>
      </c>
      <c r="BF312" s="50" t="e">
        <f t="shared" ca="1" si="58"/>
        <v>#NAME?</v>
      </c>
      <c r="BG312" s="56" t="e">
        <f t="shared" ca="1" si="59"/>
        <v>#NAME?</v>
      </c>
      <c r="BH312" s="103"/>
      <c r="BI312" s="103"/>
      <c r="BJ312" s="103"/>
      <c r="BK312" s="103"/>
      <c r="BL312" s="103"/>
      <c r="BM312" s="103"/>
      <c r="BN312" s="24"/>
      <c r="BO312" s="24"/>
    </row>
    <row r="313" spans="1:67" ht="15.5">
      <c r="A313" s="25" t="str">
        <f t="shared" si="41"/>
        <v/>
      </c>
      <c r="B313" s="89"/>
      <c r="C313" s="25"/>
      <c r="D313" s="90"/>
      <c r="E313" s="90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36"/>
      <c r="S313" s="91"/>
      <c r="T313" s="36"/>
      <c r="U313" s="82"/>
      <c r="V313" s="25"/>
      <c r="W313" s="58"/>
      <c r="X313" s="34"/>
      <c r="Y313" s="34"/>
      <c r="Z313" s="36"/>
      <c r="AA313" s="104"/>
      <c r="AB313" s="35"/>
      <c r="AC313" s="25"/>
      <c r="AD313" s="25"/>
      <c r="AE313" s="44"/>
      <c r="AF313" s="94"/>
      <c r="AG313" s="25"/>
      <c r="AH313" s="25"/>
      <c r="AI313" s="25"/>
      <c r="AJ313" s="45" t="str">
        <f t="array" ref="AJ313">IFERROR(INDEX('[1]Master Price'!$E:$E,MATCH(D313,'[1]Master Price'!$B:$B,0)),"0")</f>
        <v>0</v>
      </c>
      <c r="AK313" s="45">
        <f t="shared" si="42"/>
        <v>0</v>
      </c>
      <c r="AL313" s="46" t="str">
        <f t="shared" si="39"/>
        <v>0-day</v>
      </c>
      <c r="AM313" s="46" t="str">
        <f t="shared" si="43"/>
        <v>0-day</v>
      </c>
      <c r="AN313" s="46" t="str">
        <f t="shared" si="62"/>
        <v>0-day</v>
      </c>
      <c r="AO313" s="46" t="str">
        <f t="shared" si="63"/>
        <v>0-day</v>
      </c>
      <c r="AP313" s="46" t="str">
        <f t="shared" si="44"/>
        <v>0-day</v>
      </c>
      <c r="AQ313" s="46" t="str">
        <f t="shared" si="45"/>
        <v>0-day</v>
      </c>
      <c r="AR313" s="103"/>
      <c r="AS313" s="47" t="str">
        <f t="shared" si="46"/>
        <v/>
      </c>
      <c r="AT313" s="35">
        <f t="shared" si="61"/>
        <v>0</v>
      </c>
      <c r="AU313" s="48" t="e">
        <f t="shared" ca="1" si="47"/>
        <v>#NAME?</v>
      </c>
      <c r="AV313" s="48" t="e">
        <f t="shared" ca="1" si="48"/>
        <v>#NAME?</v>
      </c>
      <c r="AW313" s="49" t="e">
        <f t="shared" ca="1" si="49"/>
        <v>#NAME?</v>
      </c>
      <c r="AX313" s="48" t="e">
        <f t="shared" ca="1" si="50"/>
        <v>#NAME?</v>
      </c>
      <c r="AY313" s="49" t="str">
        <f t="shared" si="51"/>
        <v/>
      </c>
      <c r="AZ313" s="50" t="e">
        <f t="shared" ca="1" si="52"/>
        <v>#NAME?</v>
      </c>
      <c r="BA313" s="51" t="e">
        <f t="shared" ca="1" si="53"/>
        <v>#NAME?</v>
      </c>
      <c r="BB313" s="52" t="e">
        <f t="shared" ca="1" si="54"/>
        <v>#NAME?</v>
      </c>
      <c r="BC313" s="51" t="e">
        <f t="shared" ca="1" si="55"/>
        <v>#NAME?</v>
      </c>
      <c r="BD313" s="54" t="e">
        <f t="shared" ca="1" si="56"/>
        <v>#NAME?</v>
      </c>
      <c r="BE313" s="48" t="e">
        <f t="shared" ca="1" si="57"/>
        <v>#NAME?</v>
      </c>
      <c r="BF313" s="50" t="e">
        <f t="shared" ca="1" si="58"/>
        <v>#NAME?</v>
      </c>
      <c r="BG313" s="56" t="e">
        <f t="shared" ca="1" si="59"/>
        <v>#NAME?</v>
      </c>
      <c r="BH313" s="103"/>
      <c r="BI313" s="103"/>
      <c r="BJ313" s="103"/>
      <c r="BK313" s="103"/>
      <c r="BL313" s="103"/>
      <c r="BM313" s="103"/>
      <c r="BN313" s="24"/>
      <c r="BO313" s="24"/>
    </row>
    <row r="314" spans="1:67" ht="15.5">
      <c r="A314" s="25" t="str">
        <f t="shared" si="41"/>
        <v/>
      </c>
      <c r="B314" s="89"/>
      <c r="C314" s="25"/>
      <c r="D314" s="90"/>
      <c r="E314" s="90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36"/>
      <c r="S314" s="91"/>
      <c r="T314" s="36"/>
      <c r="U314" s="82"/>
      <c r="V314" s="25"/>
      <c r="W314" s="58"/>
      <c r="X314" s="34"/>
      <c r="Y314" s="34"/>
      <c r="Z314" s="36"/>
      <c r="AA314" s="104"/>
      <c r="AB314" s="35"/>
      <c r="AC314" s="25"/>
      <c r="AD314" s="25"/>
      <c r="AE314" s="44"/>
      <c r="AF314" s="94"/>
      <c r="AG314" s="25"/>
      <c r="AH314" s="25"/>
      <c r="AI314" s="25"/>
      <c r="AJ314" s="45" t="str">
        <f t="array" ref="AJ314">IFERROR(INDEX('[1]Master Price'!$E:$E,MATCH(D314,'[1]Master Price'!$B:$B,0)),"0")</f>
        <v>0</v>
      </c>
      <c r="AK314" s="45">
        <f t="shared" si="42"/>
        <v>0</v>
      </c>
      <c r="AL314" s="46" t="str">
        <f t="shared" si="39"/>
        <v>0-day</v>
      </c>
      <c r="AM314" s="46" t="str">
        <f t="shared" si="43"/>
        <v>0-day</v>
      </c>
      <c r="AN314" s="46" t="str">
        <f t="shared" si="62"/>
        <v>0-day</v>
      </c>
      <c r="AO314" s="46" t="str">
        <f t="shared" si="63"/>
        <v>0-day</v>
      </c>
      <c r="AP314" s="46" t="str">
        <f t="shared" si="44"/>
        <v>0-day</v>
      </c>
      <c r="AQ314" s="46" t="str">
        <f t="shared" si="45"/>
        <v>0-day</v>
      </c>
      <c r="AR314" s="103"/>
      <c r="AS314" s="47" t="str">
        <f t="shared" si="46"/>
        <v/>
      </c>
      <c r="AT314" s="35">
        <f t="shared" si="61"/>
        <v>0</v>
      </c>
      <c r="AU314" s="48" t="e">
        <f t="shared" ca="1" si="47"/>
        <v>#NAME?</v>
      </c>
      <c r="AV314" s="48" t="e">
        <f t="shared" ca="1" si="48"/>
        <v>#NAME?</v>
      </c>
      <c r="AW314" s="49" t="e">
        <f t="shared" ca="1" si="49"/>
        <v>#NAME?</v>
      </c>
      <c r="AX314" s="48" t="e">
        <f t="shared" ca="1" si="50"/>
        <v>#NAME?</v>
      </c>
      <c r="AY314" s="49" t="str">
        <f t="shared" si="51"/>
        <v/>
      </c>
      <c r="AZ314" s="50" t="e">
        <f t="shared" ca="1" si="52"/>
        <v>#NAME?</v>
      </c>
      <c r="BA314" s="51" t="e">
        <f t="shared" ca="1" si="53"/>
        <v>#NAME?</v>
      </c>
      <c r="BB314" s="52" t="e">
        <f t="shared" ca="1" si="54"/>
        <v>#NAME?</v>
      </c>
      <c r="BC314" s="51" t="e">
        <f t="shared" ca="1" si="55"/>
        <v>#NAME?</v>
      </c>
      <c r="BD314" s="54" t="e">
        <f t="shared" ca="1" si="56"/>
        <v>#NAME?</v>
      </c>
      <c r="BE314" s="48" t="e">
        <f t="shared" ca="1" si="57"/>
        <v>#NAME?</v>
      </c>
      <c r="BF314" s="50" t="e">
        <f t="shared" ca="1" si="58"/>
        <v>#NAME?</v>
      </c>
      <c r="BG314" s="56" t="e">
        <f t="shared" ca="1" si="59"/>
        <v>#NAME?</v>
      </c>
      <c r="BH314" s="103"/>
      <c r="BI314" s="103"/>
      <c r="BJ314" s="103"/>
      <c r="BK314" s="103"/>
      <c r="BL314" s="103"/>
      <c r="BM314" s="103"/>
      <c r="BN314" s="24"/>
      <c r="BO314" s="24"/>
    </row>
    <row r="315" spans="1:67" ht="15.5">
      <c r="A315" s="25" t="str">
        <f t="shared" si="41"/>
        <v/>
      </c>
      <c r="B315" s="89"/>
      <c r="C315" s="25"/>
      <c r="D315" s="90"/>
      <c r="E315" s="90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36"/>
      <c r="S315" s="91"/>
      <c r="T315" s="36"/>
      <c r="U315" s="82"/>
      <c r="V315" s="25"/>
      <c r="W315" s="58"/>
      <c r="X315" s="34"/>
      <c r="Y315" s="34"/>
      <c r="Z315" s="36"/>
      <c r="AA315" s="104"/>
      <c r="AB315" s="35"/>
      <c r="AC315" s="25"/>
      <c r="AD315" s="25"/>
      <c r="AE315" s="44"/>
      <c r="AF315" s="94"/>
      <c r="AG315" s="25"/>
      <c r="AH315" s="25"/>
      <c r="AI315" s="25"/>
      <c r="AJ315" s="45" t="str">
        <f t="array" ref="AJ315">IFERROR(INDEX('[1]Master Price'!$E:$E,MATCH(D315,'[1]Master Price'!$B:$B,0)),"0")</f>
        <v>0</v>
      </c>
      <c r="AK315" s="45">
        <f t="shared" si="42"/>
        <v>0</v>
      </c>
      <c r="AL315" s="46" t="str">
        <f t="shared" si="39"/>
        <v>0-day</v>
      </c>
      <c r="AM315" s="46" t="str">
        <f t="shared" si="43"/>
        <v>0-day</v>
      </c>
      <c r="AN315" s="46" t="str">
        <f t="shared" si="62"/>
        <v>0-day</v>
      </c>
      <c r="AO315" s="46" t="str">
        <f t="shared" si="63"/>
        <v>0-day</v>
      </c>
      <c r="AP315" s="46" t="str">
        <f t="shared" si="44"/>
        <v>0-day</v>
      </c>
      <c r="AQ315" s="46" t="str">
        <f t="shared" si="45"/>
        <v>0-day</v>
      </c>
      <c r="AR315" s="103"/>
      <c r="AS315" s="47" t="str">
        <f t="shared" si="46"/>
        <v/>
      </c>
      <c r="AT315" s="35">
        <f t="shared" si="61"/>
        <v>0</v>
      </c>
      <c r="AU315" s="48" t="e">
        <f t="shared" ca="1" si="47"/>
        <v>#NAME?</v>
      </c>
      <c r="AV315" s="48" t="e">
        <f t="shared" ca="1" si="48"/>
        <v>#NAME?</v>
      </c>
      <c r="AW315" s="49" t="e">
        <f t="shared" ca="1" si="49"/>
        <v>#NAME?</v>
      </c>
      <c r="AX315" s="48" t="e">
        <f t="shared" ca="1" si="50"/>
        <v>#NAME?</v>
      </c>
      <c r="AY315" s="49" t="str">
        <f t="shared" si="51"/>
        <v/>
      </c>
      <c r="AZ315" s="50" t="e">
        <f t="shared" ca="1" si="52"/>
        <v>#NAME?</v>
      </c>
      <c r="BA315" s="51" t="e">
        <f t="shared" ca="1" si="53"/>
        <v>#NAME?</v>
      </c>
      <c r="BB315" s="52" t="e">
        <f t="shared" ca="1" si="54"/>
        <v>#NAME?</v>
      </c>
      <c r="BC315" s="51" t="e">
        <f t="shared" ca="1" si="55"/>
        <v>#NAME?</v>
      </c>
      <c r="BD315" s="54" t="e">
        <f t="shared" ca="1" si="56"/>
        <v>#NAME?</v>
      </c>
      <c r="BE315" s="48" t="e">
        <f t="shared" ca="1" si="57"/>
        <v>#NAME?</v>
      </c>
      <c r="BF315" s="50" t="e">
        <f t="shared" ca="1" si="58"/>
        <v>#NAME?</v>
      </c>
      <c r="BG315" s="56" t="e">
        <f t="shared" ca="1" si="59"/>
        <v>#NAME?</v>
      </c>
      <c r="BH315" s="103"/>
      <c r="BI315" s="103"/>
      <c r="BJ315" s="103"/>
      <c r="BK315" s="103"/>
      <c r="BL315" s="103"/>
      <c r="BM315" s="103"/>
      <c r="BN315" s="24"/>
      <c r="BO315" s="24"/>
    </row>
    <row r="316" spans="1:67" ht="15.5">
      <c r="A316" s="25" t="str">
        <f t="shared" si="41"/>
        <v/>
      </c>
      <c r="B316" s="89"/>
      <c r="C316" s="25"/>
      <c r="D316" s="90"/>
      <c r="E316" s="90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36"/>
      <c r="S316" s="91"/>
      <c r="T316" s="36"/>
      <c r="U316" s="82"/>
      <c r="V316" s="25"/>
      <c r="W316" s="58"/>
      <c r="X316" s="34"/>
      <c r="Y316" s="34"/>
      <c r="Z316" s="36"/>
      <c r="AA316" s="104"/>
      <c r="AB316" s="35"/>
      <c r="AC316" s="25"/>
      <c r="AD316" s="25"/>
      <c r="AE316" s="44"/>
      <c r="AF316" s="94"/>
      <c r="AG316" s="25"/>
      <c r="AH316" s="25"/>
      <c r="AI316" s="25"/>
      <c r="AJ316" s="45" t="str">
        <f t="array" ref="AJ316">IFERROR(INDEX('[1]Master Price'!$E:$E,MATCH(D316,'[1]Master Price'!$B:$B,0)),"0")</f>
        <v>0</v>
      </c>
      <c r="AK316" s="45">
        <f t="shared" si="42"/>
        <v>0</v>
      </c>
      <c r="AL316" s="46" t="str">
        <f t="shared" si="39"/>
        <v>0-day</v>
      </c>
      <c r="AM316" s="46" t="str">
        <f t="shared" si="43"/>
        <v>0-day</v>
      </c>
      <c r="AN316" s="46" t="str">
        <f t="shared" si="62"/>
        <v>0-day</v>
      </c>
      <c r="AO316" s="46" t="str">
        <f t="shared" si="63"/>
        <v>0-day</v>
      </c>
      <c r="AP316" s="46" t="str">
        <f t="shared" si="44"/>
        <v>0-day</v>
      </c>
      <c r="AQ316" s="46" t="str">
        <f t="shared" si="45"/>
        <v>0-day</v>
      </c>
      <c r="AR316" s="103"/>
      <c r="AS316" s="47" t="str">
        <f t="shared" si="46"/>
        <v/>
      </c>
      <c r="AT316" s="35">
        <f t="shared" si="61"/>
        <v>0</v>
      </c>
      <c r="AU316" s="48" t="e">
        <f t="shared" ca="1" si="47"/>
        <v>#NAME?</v>
      </c>
      <c r="AV316" s="48" t="e">
        <f t="shared" ca="1" si="48"/>
        <v>#NAME?</v>
      </c>
      <c r="AW316" s="49" t="e">
        <f t="shared" ca="1" si="49"/>
        <v>#NAME?</v>
      </c>
      <c r="AX316" s="48" t="e">
        <f t="shared" ca="1" si="50"/>
        <v>#NAME?</v>
      </c>
      <c r="AY316" s="49" t="str">
        <f t="shared" si="51"/>
        <v/>
      </c>
      <c r="AZ316" s="50" t="e">
        <f t="shared" ca="1" si="52"/>
        <v>#NAME?</v>
      </c>
      <c r="BA316" s="51" t="e">
        <f t="shared" ca="1" si="53"/>
        <v>#NAME?</v>
      </c>
      <c r="BB316" s="52" t="e">
        <f t="shared" ca="1" si="54"/>
        <v>#NAME?</v>
      </c>
      <c r="BC316" s="51" t="e">
        <f t="shared" ca="1" si="55"/>
        <v>#NAME?</v>
      </c>
      <c r="BD316" s="54" t="e">
        <f t="shared" ca="1" si="56"/>
        <v>#NAME?</v>
      </c>
      <c r="BE316" s="48" t="e">
        <f t="shared" ca="1" si="57"/>
        <v>#NAME?</v>
      </c>
      <c r="BF316" s="50" t="e">
        <f t="shared" ca="1" si="58"/>
        <v>#NAME?</v>
      </c>
      <c r="BG316" s="56" t="e">
        <f t="shared" ca="1" si="59"/>
        <v>#NAME?</v>
      </c>
      <c r="BH316" s="103"/>
      <c r="BI316" s="103"/>
      <c r="BJ316" s="103"/>
      <c r="BK316" s="103"/>
      <c r="BL316" s="103"/>
      <c r="BM316" s="103"/>
      <c r="BN316" s="24"/>
      <c r="BO316" s="24"/>
    </row>
    <row r="317" spans="1:67" ht="15.5">
      <c r="A317" s="25" t="str">
        <f t="shared" si="41"/>
        <v/>
      </c>
      <c r="B317" s="89"/>
      <c r="C317" s="25"/>
      <c r="D317" s="90"/>
      <c r="E317" s="90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36"/>
      <c r="S317" s="91"/>
      <c r="T317" s="36"/>
      <c r="U317" s="82"/>
      <c r="V317" s="25"/>
      <c r="W317" s="58"/>
      <c r="X317" s="34"/>
      <c r="Y317" s="34"/>
      <c r="Z317" s="36"/>
      <c r="AA317" s="104"/>
      <c r="AB317" s="35"/>
      <c r="AC317" s="25"/>
      <c r="AD317" s="25"/>
      <c r="AE317" s="44"/>
      <c r="AF317" s="94"/>
      <c r="AG317" s="25"/>
      <c r="AH317" s="25"/>
      <c r="AI317" s="25"/>
      <c r="AJ317" s="45" t="str">
        <f t="array" ref="AJ317">IFERROR(INDEX('[1]Master Price'!$E:$E,MATCH(D317,'[1]Master Price'!$B:$B,0)),"0")</f>
        <v>0</v>
      </c>
      <c r="AK317" s="45">
        <f t="shared" si="42"/>
        <v>0</v>
      </c>
      <c r="AL317" s="46" t="str">
        <f t="shared" si="39"/>
        <v>0-day</v>
      </c>
      <c r="AM317" s="46" t="str">
        <f t="shared" si="43"/>
        <v>0-day</v>
      </c>
      <c r="AN317" s="46" t="str">
        <f t="shared" si="62"/>
        <v>0-day</v>
      </c>
      <c r="AO317" s="46" t="str">
        <f t="shared" si="63"/>
        <v>0-day</v>
      </c>
      <c r="AP317" s="46" t="str">
        <f t="shared" si="44"/>
        <v>0-day</v>
      </c>
      <c r="AQ317" s="46" t="str">
        <f t="shared" si="45"/>
        <v>0-day</v>
      </c>
      <c r="AR317" s="103"/>
      <c r="AS317" s="47" t="str">
        <f t="shared" si="46"/>
        <v/>
      </c>
      <c r="AT317" s="35">
        <f t="shared" si="61"/>
        <v>0</v>
      </c>
      <c r="AU317" s="48" t="e">
        <f t="shared" ca="1" si="47"/>
        <v>#NAME?</v>
      </c>
      <c r="AV317" s="48" t="e">
        <f t="shared" ca="1" si="48"/>
        <v>#NAME?</v>
      </c>
      <c r="AW317" s="49" t="e">
        <f t="shared" ca="1" si="49"/>
        <v>#NAME?</v>
      </c>
      <c r="AX317" s="48" t="e">
        <f t="shared" ca="1" si="50"/>
        <v>#NAME?</v>
      </c>
      <c r="AY317" s="49" t="str">
        <f t="shared" si="51"/>
        <v/>
      </c>
      <c r="AZ317" s="50" t="e">
        <f t="shared" ca="1" si="52"/>
        <v>#NAME?</v>
      </c>
      <c r="BA317" s="51" t="e">
        <f t="shared" ca="1" si="53"/>
        <v>#NAME?</v>
      </c>
      <c r="BB317" s="52" t="e">
        <f t="shared" ca="1" si="54"/>
        <v>#NAME?</v>
      </c>
      <c r="BC317" s="51" t="e">
        <f t="shared" ca="1" si="55"/>
        <v>#NAME?</v>
      </c>
      <c r="BD317" s="54" t="e">
        <f t="shared" ca="1" si="56"/>
        <v>#NAME?</v>
      </c>
      <c r="BE317" s="48" t="e">
        <f t="shared" ca="1" si="57"/>
        <v>#NAME?</v>
      </c>
      <c r="BF317" s="50" t="e">
        <f t="shared" ca="1" si="58"/>
        <v>#NAME?</v>
      </c>
      <c r="BG317" s="56" t="e">
        <f t="shared" ca="1" si="59"/>
        <v>#NAME?</v>
      </c>
      <c r="BH317" s="103"/>
      <c r="BI317" s="103"/>
      <c r="BJ317" s="103"/>
      <c r="BK317" s="103"/>
      <c r="BL317" s="103"/>
      <c r="BM317" s="103"/>
      <c r="BN317" s="24"/>
      <c r="BO317" s="24"/>
    </row>
    <row r="318" spans="1:67" ht="15.5">
      <c r="A318" s="25" t="str">
        <f t="shared" si="41"/>
        <v/>
      </c>
      <c r="B318" s="89"/>
      <c r="C318" s="25"/>
      <c r="D318" s="90"/>
      <c r="E318" s="90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36"/>
      <c r="S318" s="91"/>
      <c r="T318" s="36"/>
      <c r="U318" s="82"/>
      <c r="V318" s="25"/>
      <c r="W318" s="58"/>
      <c r="X318" s="34"/>
      <c r="Y318" s="34"/>
      <c r="Z318" s="36"/>
      <c r="AA318" s="104"/>
      <c r="AB318" s="35"/>
      <c r="AC318" s="25"/>
      <c r="AD318" s="25"/>
      <c r="AE318" s="44"/>
      <c r="AF318" s="94"/>
      <c r="AG318" s="25"/>
      <c r="AH318" s="25"/>
      <c r="AI318" s="25"/>
      <c r="AJ318" s="45" t="str">
        <f t="array" ref="AJ318">IFERROR(INDEX('[1]Master Price'!$E:$E,MATCH(D318,'[1]Master Price'!$B:$B,0)),"0")</f>
        <v>0</v>
      </c>
      <c r="AK318" s="45">
        <f t="shared" si="42"/>
        <v>0</v>
      </c>
      <c r="AL318" s="46" t="str">
        <f t="shared" si="39"/>
        <v>0-day</v>
      </c>
      <c r="AM318" s="46" t="str">
        <f t="shared" si="43"/>
        <v>0-day</v>
      </c>
      <c r="AN318" s="46" t="str">
        <f t="shared" si="62"/>
        <v>0-day</v>
      </c>
      <c r="AO318" s="46" t="str">
        <f t="shared" si="63"/>
        <v>0-day</v>
      </c>
      <c r="AP318" s="46" t="str">
        <f t="shared" si="44"/>
        <v>0-day</v>
      </c>
      <c r="AQ318" s="46" t="str">
        <f t="shared" si="45"/>
        <v>0-day</v>
      </c>
      <c r="AR318" s="103"/>
      <c r="AS318" s="47" t="str">
        <f t="shared" si="46"/>
        <v/>
      </c>
      <c r="AT318" s="35">
        <f t="shared" si="61"/>
        <v>0</v>
      </c>
      <c r="AU318" s="48" t="e">
        <f t="shared" ca="1" si="47"/>
        <v>#NAME?</v>
      </c>
      <c r="AV318" s="48" t="e">
        <f t="shared" ca="1" si="48"/>
        <v>#NAME?</v>
      </c>
      <c r="AW318" s="49" t="e">
        <f t="shared" ca="1" si="49"/>
        <v>#NAME?</v>
      </c>
      <c r="AX318" s="48" t="e">
        <f t="shared" ca="1" si="50"/>
        <v>#NAME?</v>
      </c>
      <c r="AY318" s="49" t="str">
        <f t="shared" si="51"/>
        <v/>
      </c>
      <c r="AZ318" s="50" t="e">
        <f t="shared" ca="1" si="52"/>
        <v>#NAME?</v>
      </c>
      <c r="BA318" s="51" t="e">
        <f t="shared" ca="1" si="53"/>
        <v>#NAME?</v>
      </c>
      <c r="BB318" s="52" t="e">
        <f t="shared" ca="1" si="54"/>
        <v>#NAME?</v>
      </c>
      <c r="BC318" s="51" t="e">
        <f t="shared" ca="1" si="55"/>
        <v>#NAME?</v>
      </c>
      <c r="BD318" s="54" t="e">
        <f t="shared" ca="1" si="56"/>
        <v>#NAME?</v>
      </c>
      <c r="BE318" s="48" t="e">
        <f t="shared" ca="1" si="57"/>
        <v>#NAME?</v>
      </c>
      <c r="BF318" s="50" t="e">
        <f t="shared" ca="1" si="58"/>
        <v>#NAME?</v>
      </c>
      <c r="BG318" s="56" t="e">
        <f t="shared" ca="1" si="59"/>
        <v>#NAME?</v>
      </c>
      <c r="BH318" s="103"/>
      <c r="BI318" s="103"/>
      <c r="BJ318" s="103"/>
      <c r="BK318" s="103"/>
      <c r="BL318" s="103"/>
      <c r="BM318" s="103"/>
      <c r="BN318" s="24"/>
      <c r="BO318" s="24"/>
    </row>
    <row r="319" spans="1:67" ht="15.5">
      <c r="A319" s="25" t="str">
        <f t="shared" si="41"/>
        <v/>
      </c>
      <c r="B319" s="89"/>
      <c r="C319" s="25"/>
      <c r="D319" s="90"/>
      <c r="E319" s="90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36"/>
      <c r="S319" s="91"/>
      <c r="T319" s="36"/>
      <c r="U319" s="82"/>
      <c r="V319" s="25"/>
      <c r="W319" s="58"/>
      <c r="X319" s="34"/>
      <c r="Y319" s="34"/>
      <c r="Z319" s="36"/>
      <c r="AA319" s="104"/>
      <c r="AB319" s="35"/>
      <c r="AC319" s="25"/>
      <c r="AD319" s="25"/>
      <c r="AE319" s="44"/>
      <c r="AF319" s="94"/>
      <c r="AG319" s="25"/>
      <c r="AH319" s="25"/>
      <c r="AI319" s="25"/>
      <c r="AJ319" s="45" t="str">
        <f t="array" ref="AJ319">IFERROR(INDEX('[1]Master Price'!$E:$E,MATCH(D319,'[1]Master Price'!$B:$B,0)),"0")</f>
        <v>0</v>
      </c>
      <c r="AK319" s="45">
        <f t="shared" si="42"/>
        <v>0</v>
      </c>
      <c r="AL319" s="46" t="str">
        <f t="shared" si="39"/>
        <v>0-day</v>
      </c>
      <c r="AM319" s="46" t="str">
        <f t="shared" si="43"/>
        <v>0-day</v>
      </c>
      <c r="AN319" s="46" t="str">
        <f t="shared" si="62"/>
        <v>0-day</v>
      </c>
      <c r="AO319" s="46" t="str">
        <f t="shared" si="63"/>
        <v>0-day</v>
      </c>
      <c r="AP319" s="46" t="str">
        <f t="shared" si="44"/>
        <v>0-day</v>
      </c>
      <c r="AQ319" s="46" t="str">
        <f t="shared" si="45"/>
        <v>0-day</v>
      </c>
      <c r="AR319" s="103"/>
      <c r="AS319" s="47" t="str">
        <f t="shared" si="46"/>
        <v/>
      </c>
      <c r="AT319" s="35">
        <f t="shared" si="61"/>
        <v>0</v>
      </c>
      <c r="AU319" s="48" t="e">
        <f t="shared" ca="1" si="47"/>
        <v>#NAME?</v>
      </c>
      <c r="AV319" s="48" t="e">
        <f t="shared" ca="1" si="48"/>
        <v>#NAME?</v>
      </c>
      <c r="AW319" s="49" t="e">
        <f t="shared" ca="1" si="49"/>
        <v>#NAME?</v>
      </c>
      <c r="AX319" s="48" t="e">
        <f t="shared" ca="1" si="50"/>
        <v>#NAME?</v>
      </c>
      <c r="AY319" s="49" t="str">
        <f t="shared" si="51"/>
        <v/>
      </c>
      <c r="AZ319" s="50" t="e">
        <f t="shared" ca="1" si="52"/>
        <v>#NAME?</v>
      </c>
      <c r="BA319" s="51" t="e">
        <f t="shared" ca="1" si="53"/>
        <v>#NAME?</v>
      </c>
      <c r="BB319" s="52" t="e">
        <f t="shared" ca="1" si="54"/>
        <v>#NAME?</v>
      </c>
      <c r="BC319" s="51" t="e">
        <f t="shared" ca="1" si="55"/>
        <v>#NAME?</v>
      </c>
      <c r="BD319" s="54" t="e">
        <f t="shared" ca="1" si="56"/>
        <v>#NAME?</v>
      </c>
      <c r="BE319" s="48" t="e">
        <f t="shared" ca="1" si="57"/>
        <v>#NAME?</v>
      </c>
      <c r="BF319" s="50" t="e">
        <f t="shared" ca="1" si="58"/>
        <v>#NAME?</v>
      </c>
      <c r="BG319" s="56" t="e">
        <f t="shared" ca="1" si="59"/>
        <v>#NAME?</v>
      </c>
      <c r="BH319" s="103"/>
      <c r="BI319" s="103"/>
      <c r="BJ319" s="103"/>
      <c r="BK319" s="103"/>
      <c r="BL319" s="103"/>
      <c r="BM319" s="103"/>
      <c r="BN319" s="24"/>
      <c r="BO319" s="24"/>
    </row>
    <row r="320" spans="1:67" ht="15.5">
      <c r="A320" s="25" t="str">
        <f t="shared" si="41"/>
        <v/>
      </c>
      <c r="B320" s="89"/>
      <c r="C320" s="25"/>
      <c r="D320" s="90"/>
      <c r="E320" s="90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36"/>
      <c r="S320" s="91"/>
      <c r="T320" s="36"/>
      <c r="U320" s="82"/>
      <c r="V320" s="25"/>
      <c r="W320" s="58"/>
      <c r="X320" s="34"/>
      <c r="Y320" s="34"/>
      <c r="Z320" s="36"/>
      <c r="AA320" s="104"/>
      <c r="AB320" s="35"/>
      <c r="AC320" s="25"/>
      <c r="AD320" s="25"/>
      <c r="AE320" s="44"/>
      <c r="AF320" s="94"/>
      <c r="AG320" s="25"/>
      <c r="AH320" s="25"/>
      <c r="AI320" s="25"/>
      <c r="AJ320" s="45" t="str">
        <f t="array" ref="AJ320">IFERROR(INDEX('[1]Master Price'!$E:$E,MATCH(D320,'[1]Master Price'!$B:$B,0)),"0")</f>
        <v>0</v>
      </c>
      <c r="AK320" s="45">
        <f t="shared" si="42"/>
        <v>0</v>
      </c>
      <c r="AL320" s="46" t="str">
        <f t="shared" si="39"/>
        <v>0-day</v>
      </c>
      <c r="AM320" s="46" t="str">
        <f t="shared" si="43"/>
        <v>0-day</v>
      </c>
      <c r="AN320" s="46" t="str">
        <f t="shared" si="62"/>
        <v>0-day</v>
      </c>
      <c r="AO320" s="46" t="str">
        <f t="shared" si="63"/>
        <v>0-day</v>
      </c>
      <c r="AP320" s="46" t="str">
        <f t="shared" si="44"/>
        <v>0-day</v>
      </c>
      <c r="AQ320" s="46" t="str">
        <f t="shared" si="45"/>
        <v>0-day</v>
      </c>
      <c r="AR320" s="103"/>
      <c r="AS320" s="47" t="str">
        <f t="shared" si="46"/>
        <v/>
      </c>
      <c r="AT320" s="35">
        <f t="shared" si="61"/>
        <v>0</v>
      </c>
      <c r="AU320" s="48" t="e">
        <f t="shared" ca="1" si="47"/>
        <v>#NAME?</v>
      </c>
      <c r="AV320" s="48" t="e">
        <f t="shared" ca="1" si="48"/>
        <v>#NAME?</v>
      </c>
      <c r="AW320" s="49" t="e">
        <f t="shared" ca="1" si="49"/>
        <v>#NAME?</v>
      </c>
      <c r="AX320" s="48" t="e">
        <f t="shared" ca="1" si="50"/>
        <v>#NAME?</v>
      </c>
      <c r="AY320" s="49" t="str">
        <f t="shared" si="51"/>
        <v/>
      </c>
      <c r="AZ320" s="50" t="e">
        <f t="shared" ca="1" si="52"/>
        <v>#NAME?</v>
      </c>
      <c r="BA320" s="51" t="e">
        <f t="shared" ca="1" si="53"/>
        <v>#NAME?</v>
      </c>
      <c r="BB320" s="52" t="e">
        <f t="shared" ca="1" si="54"/>
        <v>#NAME?</v>
      </c>
      <c r="BC320" s="51" t="e">
        <f t="shared" ca="1" si="55"/>
        <v>#NAME?</v>
      </c>
      <c r="BD320" s="54" t="e">
        <f t="shared" ca="1" si="56"/>
        <v>#NAME?</v>
      </c>
      <c r="BE320" s="48" t="e">
        <f t="shared" ca="1" si="57"/>
        <v>#NAME?</v>
      </c>
      <c r="BF320" s="50" t="e">
        <f t="shared" ca="1" si="58"/>
        <v>#NAME?</v>
      </c>
      <c r="BG320" s="56" t="e">
        <f t="shared" ca="1" si="59"/>
        <v>#NAME?</v>
      </c>
      <c r="BH320" s="103"/>
      <c r="BI320" s="103"/>
      <c r="BJ320" s="103"/>
      <c r="BK320" s="103"/>
      <c r="BL320" s="103"/>
      <c r="BM320" s="103"/>
      <c r="BN320" s="24"/>
      <c r="BO320" s="24"/>
    </row>
    <row r="321" spans="1:67" ht="15.5">
      <c r="A321" s="25" t="str">
        <f t="shared" si="41"/>
        <v/>
      </c>
      <c r="B321" s="89"/>
      <c r="C321" s="25"/>
      <c r="D321" s="90"/>
      <c r="E321" s="90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36"/>
      <c r="S321" s="91"/>
      <c r="T321" s="36"/>
      <c r="U321" s="82"/>
      <c r="V321" s="25"/>
      <c r="W321" s="58"/>
      <c r="X321" s="34"/>
      <c r="Y321" s="34"/>
      <c r="Z321" s="36"/>
      <c r="AA321" s="104"/>
      <c r="AB321" s="35"/>
      <c r="AC321" s="25"/>
      <c r="AD321" s="25"/>
      <c r="AE321" s="44"/>
      <c r="AF321" s="94"/>
      <c r="AG321" s="25"/>
      <c r="AH321" s="25"/>
      <c r="AI321" s="25"/>
      <c r="AJ321" s="45" t="str">
        <f t="array" ref="AJ321">IFERROR(INDEX('[1]Master Price'!$E:$E,MATCH(D321,'[1]Master Price'!$B:$B,0)),"0")</f>
        <v>0</v>
      </c>
      <c r="AK321" s="45">
        <f t="shared" si="42"/>
        <v>0</v>
      </c>
      <c r="AL321" s="46" t="str">
        <f t="shared" si="39"/>
        <v>0-day</v>
      </c>
      <c r="AM321" s="46" t="str">
        <f t="shared" si="43"/>
        <v>0-day</v>
      </c>
      <c r="AN321" s="46" t="str">
        <f t="shared" si="62"/>
        <v>0-day</v>
      </c>
      <c r="AO321" s="46" t="str">
        <f t="shared" si="63"/>
        <v>0-day</v>
      </c>
      <c r="AP321" s="46" t="str">
        <f t="shared" si="44"/>
        <v>0-day</v>
      </c>
      <c r="AQ321" s="46" t="str">
        <f t="shared" si="45"/>
        <v>0-day</v>
      </c>
      <c r="AR321" s="103"/>
      <c r="AS321" s="47" t="str">
        <f t="shared" si="46"/>
        <v/>
      </c>
      <c r="AT321" s="35">
        <f t="shared" si="61"/>
        <v>0</v>
      </c>
      <c r="AU321" s="48" t="e">
        <f t="shared" ca="1" si="47"/>
        <v>#NAME?</v>
      </c>
      <c r="AV321" s="48" t="e">
        <f t="shared" ca="1" si="48"/>
        <v>#NAME?</v>
      </c>
      <c r="AW321" s="49" t="e">
        <f t="shared" ca="1" si="49"/>
        <v>#NAME?</v>
      </c>
      <c r="AX321" s="48" t="e">
        <f t="shared" ca="1" si="50"/>
        <v>#NAME?</v>
      </c>
      <c r="AY321" s="49" t="str">
        <f t="shared" si="51"/>
        <v/>
      </c>
      <c r="AZ321" s="50" t="e">
        <f t="shared" ca="1" si="52"/>
        <v>#NAME?</v>
      </c>
      <c r="BA321" s="51" t="e">
        <f t="shared" ca="1" si="53"/>
        <v>#NAME?</v>
      </c>
      <c r="BB321" s="52" t="e">
        <f t="shared" ca="1" si="54"/>
        <v>#NAME?</v>
      </c>
      <c r="BC321" s="51" t="e">
        <f t="shared" ca="1" si="55"/>
        <v>#NAME?</v>
      </c>
      <c r="BD321" s="54" t="e">
        <f t="shared" ca="1" si="56"/>
        <v>#NAME?</v>
      </c>
      <c r="BE321" s="48" t="e">
        <f t="shared" ca="1" si="57"/>
        <v>#NAME?</v>
      </c>
      <c r="BF321" s="50" t="e">
        <f t="shared" ca="1" si="58"/>
        <v>#NAME?</v>
      </c>
      <c r="BG321" s="56" t="e">
        <f t="shared" ca="1" si="59"/>
        <v>#NAME?</v>
      </c>
      <c r="BH321" s="103"/>
      <c r="BI321" s="103"/>
      <c r="BJ321" s="103"/>
      <c r="BK321" s="103"/>
      <c r="BL321" s="103"/>
      <c r="BM321" s="103"/>
      <c r="BN321" s="24"/>
      <c r="BO321" s="24"/>
    </row>
    <row r="322" spans="1:67" ht="15.5">
      <c r="A322" s="25" t="str">
        <f t="shared" si="41"/>
        <v/>
      </c>
      <c r="B322" s="89"/>
      <c r="C322" s="25"/>
      <c r="D322" s="90"/>
      <c r="E322" s="90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36"/>
      <c r="S322" s="91"/>
      <c r="T322" s="36"/>
      <c r="U322" s="82"/>
      <c r="V322" s="25"/>
      <c r="W322" s="58"/>
      <c r="X322" s="34"/>
      <c r="Y322" s="34"/>
      <c r="Z322" s="36"/>
      <c r="AA322" s="104"/>
      <c r="AB322" s="35"/>
      <c r="AC322" s="25"/>
      <c r="AD322" s="25"/>
      <c r="AE322" s="44"/>
      <c r="AF322" s="94"/>
      <c r="AG322" s="25"/>
      <c r="AH322" s="25"/>
      <c r="AI322" s="25"/>
      <c r="AJ322" s="45" t="str">
        <f t="array" ref="AJ322">IFERROR(INDEX('[1]Master Price'!$E:$E,MATCH(D322,'[1]Master Price'!$B:$B,0)),"0")</f>
        <v>0</v>
      </c>
      <c r="AK322" s="45">
        <f t="shared" si="42"/>
        <v>0</v>
      </c>
      <c r="AL322" s="46" t="str">
        <f t="shared" si="39"/>
        <v>0-day</v>
      </c>
      <c r="AM322" s="46" t="str">
        <f t="shared" si="43"/>
        <v>0-day</v>
      </c>
      <c r="AN322" s="46" t="str">
        <f t="shared" si="62"/>
        <v>0-day</v>
      </c>
      <c r="AO322" s="46" t="str">
        <f t="shared" si="63"/>
        <v>0-day</v>
      </c>
      <c r="AP322" s="46" t="str">
        <f t="shared" si="44"/>
        <v>0-day</v>
      </c>
      <c r="AQ322" s="46" t="str">
        <f t="shared" si="45"/>
        <v>0-day</v>
      </c>
      <c r="AR322" s="103"/>
      <c r="AS322" s="47" t="str">
        <f t="shared" si="46"/>
        <v/>
      </c>
      <c r="AT322" s="35">
        <f t="shared" si="61"/>
        <v>0</v>
      </c>
      <c r="AU322" s="48" t="e">
        <f t="shared" ca="1" si="47"/>
        <v>#NAME?</v>
      </c>
      <c r="AV322" s="48" t="e">
        <f t="shared" ca="1" si="48"/>
        <v>#NAME?</v>
      </c>
      <c r="AW322" s="49" t="e">
        <f t="shared" ca="1" si="49"/>
        <v>#NAME?</v>
      </c>
      <c r="AX322" s="48" t="e">
        <f t="shared" ca="1" si="50"/>
        <v>#NAME?</v>
      </c>
      <c r="AY322" s="49" t="str">
        <f t="shared" si="51"/>
        <v/>
      </c>
      <c r="AZ322" s="50" t="e">
        <f t="shared" ca="1" si="52"/>
        <v>#NAME?</v>
      </c>
      <c r="BA322" s="51" t="e">
        <f t="shared" ca="1" si="53"/>
        <v>#NAME?</v>
      </c>
      <c r="BB322" s="52" t="e">
        <f t="shared" ca="1" si="54"/>
        <v>#NAME?</v>
      </c>
      <c r="BC322" s="51" t="e">
        <f t="shared" ca="1" si="55"/>
        <v>#NAME?</v>
      </c>
      <c r="BD322" s="54" t="e">
        <f t="shared" ca="1" si="56"/>
        <v>#NAME?</v>
      </c>
      <c r="BE322" s="48" t="e">
        <f t="shared" ca="1" si="57"/>
        <v>#NAME?</v>
      </c>
      <c r="BF322" s="50" t="e">
        <f t="shared" ca="1" si="58"/>
        <v>#NAME?</v>
      </c>
      <c r="BG322" s="56" t="e">
        <f t="shared" ca="1" si="59"/>
        <v>#NAME?</v>
      </c>
      <c r="BH322" s="103"/>
      <c r="BI322" s="103"/>
      <c r="BJ322" s="103"/>
      <c r="BK322" s="103"/>
      <c r="BL322" s="103"/>
      <c r="BM322" s="103"/>
      <c r="BN322" s="24"/>
      <c r="BO322" s="24"/>
    </row>
    <row r="323" spans="1:67" ht="15.5">
      <c r="A323" s="25" t="str">
        <f t="shared" si="41"/>
        <v/>
      </c>
      <c r="B323" s="89"/>
      <c r="C323" s="25"/>
      <c r="D323" s="90"/>
      <c r="E323" s="90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36"/>
      <c r="S323" s="91"/>
      <c r="T323" s="36"/>
      <c r="U323" s="82"/>
      <c r="V323" s="25"/>
      <c r="W323" s="58"/>
      <c r="X323" s="34"/>
      <c r="Y323" s="34"/>
      <c r="Z323" s="36"/>
      <c r="AA323" s="104"/>
      <c r="AB323" s="35"/>
      <c r="AC323" s="25"/>
      <c r="AD323" s="25"/>
      <c r="AE323" s="44"/>
      <c r="AF323" s="94"/>
      <c r="AG323" s="25"/>
      <c r="AH323" s="25"/>
      <c r="AI323" s="25"/>
      <c r="AJ323" s="45" t="str">
        <f t="array" ref="AJ323">IFERROR(INDEX('[1]Master Price'!$E:$E,MATCH(D323,'[1]Master Price'!$B:$B,0)),"0")</f>
        <v>0</v>
      </c>
      <c r="AK323" s="45">
        <f t="shared" si="42"/>
        <v>0</v>
      </c>
      <c r="AL323" s="46" t="str">
        <f t="shared" si="39"/>
        <v>0-day</v>
      </c>
      <c r="AM323" s="46" t="str">
        <f t="shared" si="43"/>
        <v>0-day</v>
      </c>
      <c r="AN323" s="46" t="str">
        <f t="shared" si="62"/>
        <v>0-day</v>
      </c>
      <c r="AO323" s="46" t="str">
        <f t="shared" si="63"/>
        <v>0-day</v>
      </c>
      <c r="AP323" s="46" t="str">
        <f t="shared" si="44"/>
        <v>0-day</v>
      </c>
      <c r="AQ323" s="46" t="str">
        <f t="shared" si="45"/>
        <v>0-day</v>
      </c>
      <c r="AR323" s="103"/>
      <c r="AS323" s="47" t="str">
        <f t="shared" si="46"/>
        <v/>
      </c>
      <c r="AT323" s="35">
        <f t="shared" si="61"/>
        <v>0</v>
      </c>
      <c r="AU323" s="48" t="e">
        <f t="shared" ca="1" si="47"/>
        <v>#NAME?</v>
      </c>
      <c r="AV323" s="48" t="e">
        <f t="shared" ca="1" si="48"/>
        <v>#NAME?</v>
      </c>
      <c r="AW323" s="49" t="e">
        <f t="shared" ca="1" si="49"/>
        <v>#NAME?</v>
      </c>
      <c r="AX323" s="48" t="e">
        <f t="shared" ca="1" si="50"/>
        <v>#NAME?</v>
      </c>
      <c r="AY323" s="49" t="str">
        <f t="shared" si="51"/>
        <v/>
      </c>
      <c r="AZ323" s="50" t="e">
        <f t="shared" ca="1" si="52"/>
        <v>#NAME?</v>
      </c>
      <c r="BA323" s="51" t="e">
        <f t="shared" ca="1" si="53"/>
        <v>#NAME?</v>
      </c>
      <c r="BB323" s="52" t="e">
        <f t="shared" ca="1" si="54"/>
        <v>#NAME?</v>
      </c>
      <c r="BC323" s="51" t="e">
        <f t="shared" ca="1" si="55"/>
        <v>#NAME?</v>
      </c>
      <c r="BD323" s="54" t="e">
        <f t="shared" ca="1" si="56"/>
        <v>#NAME?</v>
      </c>
      <c r="BE323" s="48" t="e">
        <f t="shared" ca="1" si="57"/>
        <v>#NAME?</v>
      </c>
      <c r="BF323" s="50" t="e">
        <f t="shared" ca="1" si="58"/>
        <v>#NAME?</v>
      </c>
      <c r="BG323" s="56" t="e">
        <f t="shared" ca="1" si="59"/>
        <v>#NAME?</v>
      </c>
      <c r="BH323" s="103"/>
      <c r="BI323" s="103"/>
      <c r="BJ323" s="103"/>
      <c r="BK323" s="103"/>
      <c r="BL323" s="103"/>
      <c r="BM323" s="103"/>
      <c r="BN323" s="24"/>
      <c r="BO323" s="24"/>
    </row>
    <row r="324" spans="1:67" ht="15.5">
      <c r="A324" s="25" t="str">
        <f t="shared" si="41"/>
        <v/>
      </c>
      <c r="B324" s="89"/>
      <c r="C324" s="25"/>
      <c r="D324" s="90"/>
      <c r="E324" s="90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36"/>
      <c r="S324" s="91"/>
      <c r="T324" s="36"/>
      <c r="U324" s="82"/>
      <c r="V324" s="25"/>
      <c r="W324" s="58"/>
      <c r="X324" s="34"/>
      <c r="Y324" s="34"/>
      <c r="Z324" s="36"/>
      <c r="AA324" s="104"/>
      <c r="AB324" s="35"/>
      <c r="AC324" s="25"/>
      <c r="AD324" s="25"/>
      <c r="AE324" s="44"/>
      <c r="AF324" s="94"/>
      <c r="AG324" s="25"/>
      <c r="AH324" s="25"/>
      <c r="AI324" s="25"/>
      <c r="AJ324" s="45" t="str">
        <f t="array" ref="AJ324">IFERROR(INDEX('[1]Master Price'!$E:$E,MATCH(D324,'[1]Master Price'!$B:$B,0)),"0")</f>
        <v>0</v>
      </c>
      <c r="AK324" s="45">
        <f t="shared" si="42"/>
        <v>0</v>
      </c>
      <c r="AL324" s="46" t="str">
        <f t="shared" si="39"/>
        <v>0-day</v>
      </c>
      <c r="AM324" s="46" t="str">
        <f t="shared" si="43"/>
        <v>0-day</v>
      </c>
      <c r="AN324" s="46" t="str">
        <f t="shared" si="62"/>
        <v>0-day</v>
      </c>
      <c r="AO324" s="46" t="str">
        <f t="shared" si="63"/>
        <v>0-day</v>
      </c>
      <c r="AP324" s="46" t="str">
        <f t="shared" si="44"/>
        <v>0-day</v>
      </c>
      <c r="AQ324" s="46" t="str">
        <f t="shared" si="45"/>
        <v>0-day</v>
      </c>
      <c r="AR324" s="103"/>
      <c r="AS324" s="47" t="str">
        <f t="shared" si="46"/>
        <v/>
      </c>
      <c r="AT324" s="35">
        <f t="shared" si="61"/>
        <v>0</v>
      </c>
      <c r="AU324" s="48" t="e">
        <f t="shared" ca="1" si="47"/>
        <v>#NAME?</v>
      </c>
      <c r="AV324" s="48" t="e">
        <f t="shared" ca="1" si="48"/>
        <v>#NAME?</v>
      </c>
      <c r="AW324" s="49" t="e">
        <f t="shared" ca="1" si="49"/>
        <v>#NAME?</v>
      </c>
      <c r="AX324" s="48" t="e">
        <f t="shared" ca="1" si="50"/>
        <v>#NAME?</v>
      </c>
      <c r="AY324" s="49" t="str">
        <f t="shared" si="51"/>
        <v/>
      </c>
      <c r="AZ324" s="50" t="e">
        <f t="shared" ca="1" si="52"/>
        <v>#NAME?</v>
      </c>
      <c r="BA324" s="51" t="e">
        <f t="shared" ca="1" si="53"/>
        <v>#NAME?</v>
      </c>
      <c r="BB324" s="52" t="e">
        <f t="shared" ca="1" si="54"/>
        <v>#NAME?</v>
      </c>
      <c r="BC324" s="51" t="e">
        <f t="shared" ca="1" si="55"/>
        <v>#NAME?</v>
      </c>
      <c r="BD324" s="54" t="e">
        <f t="shared" ca="1" si="56"/>
        <v>#NAME?</v>
      </c>
      <c r="BE324" s="48" t="e">
        <f t="shared" ca="1" si="57"/>
        <v>#NAME?</v>
      </c>
      <c r="BF324" s="50" t="e">
        <f t="shared" ca="1" si="58"/>
        <v>#NAME?</v>
      </c>
      <c r="BG324" s="56" t="e">
        <f t="shared" ca="1" si="59"/>
        <v>#NAME?</v>
      </c>
      <c r="BH324" s="103"/>
      <c r="BI324" s="103"/>
      <c r="BJ324" s="103"/>
      <c r="BK324" s="103"/>
      <c r="BL324" s="103"/>
      <c r="BM324" s="103"/>
      <c r="BN324" s="24"/>
      <c r="BO324" s="24"/>
    </row>
    <row r="325" spans="1:67" ht="15.5">
      <c r="A325" s="25" t="str">
        <f t="shared" si="41"/>
        <v/>
      </c>
      <c r="B325" s="89"/>
      <c r="C325" s="25"/>
      <c r="D325" s="90"/>
      <c r="E325" s="90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36"/>
      <c r="S325" s="91"/>
      <c r="T325" s="36"/>
      <c r="U325" s="82"/>
      <c r="V325" s="25"/>
      <c r="W325" s="58"/>
      <c r="X325" s="34"/>
      <c r="Y325" s="34"/>
      <c r="Z325" s="36"/>
      <c r="AA325" s="104"/>
      <c r="AB325" s="35"/>
      <c r="AC325" s="25"/>
      <c r="AD325" s="25"/>
      <c r="AE325" s="44"/>
      <c r="AF325" s="94"/>
      <c r="AG325" s="25"/>
      <c r="AH325" s="25"/>
      <c r="AI325" s="25"/>
      <c r="AJ325" s="45" t="str">
        <f t="array" ref="AJ325">IFERROR(INDEX('[1]Master Price'!$E:$E,MATCH(D325,'[1]Master Price'!$B:$B,0)),"0")</f>
        <v>0</v>
      </c>
      <c r="AK325" s="45">
        <f t="shared" si="42"/>
        <v>0</v>
      </c>
      <c r="AL325" s="46" t="str">
        <f t="shared" si="39"/>
        <v>0-day</v>
      </c>
      <c r="AM325" s="46" t="str">
        <f t="shared" si="43"/>
        <v>0-day</v>
      </c>
      <c r="AN325" s="46" t="str">
        <f t="shared" si="62"/>
        <v>0-day</v>
      </c>
      <c r="AO325" s="46" t="str">
        <f t="shared" si="63"/>
        <v>0-day</v>
      </c>
      <c r="AP325" s="46" t="str">
        <f t="shared" si="44"/>
        <v>0-day</v>
      </c>
      <c r="AQ325" s="46" t="str">
        <f t="shared" si="45"/>
        <v>0-day</v>
      </c>
      <c r="AR325" s="103"/>
      <c r="AS325" s="47" t="str">
        <f t="shared" si="46"/>
        <v/>
      </c>
      <c r="AT325" s="35">
        <f t="shared" si="61"/>
        <v>0</v>
      </c>
      <c r="AU325" s="48" t="e">
        <f t="shared" ca="1" si="47"/>
        <v>#NAME?</v>
      </c>
      <c r="AV325" s="48" t="e">
        <f t="shared" ca="1" si="48"/>
        <v>#NAME?</v>
      </c>
      <c r="AW325" s="49" t="e">
        <f t="shared" ca="1" si="49"/>
        <v>#NAME?</v>
      </c>
      <c r="AX325" s="48" t="e">
        <f t="shared" ca="1" si="50"/>
        <v>#NAME?</v>
      </c>
      <c r="AY325" s="49" t="str">
        <f t="shared" si="51"/>
        <v/>
      </c>
      <c r="AZ325" s="50" t="e">
        <f t="shared" ca="1" si="52"/>
        <v>#NAME?</v>
      </c>
      <c r="BA325" s="51" t="e">
        <f t="shared" ca="1" si="53"/>
        <v>#NAME?</v>
      </c>
      <c r="BB325" s="52" t="e">
        <f t="shared" ca="1" si="54"/>
        <v>#NAME?</v>
      </c>
      <c r="BC325" s="51" t="e">
        <f t="shared" ca="1" si="55"/>
        <v>#NAME?</v>
      </c>
      <c r="BD325" s="54" t="e">
        <f t="shared" ca="1" si="56"/>
        <v>#NAME?</v>
      </c>
      <c r="BE325" s="48" t="e">
        <f t="shared" ca="1" si="57"/>
        <v>#NAME?</v>
      </c>
      <c r="BF325" s="50" t="e">
        <f t="shared" ca="1" si="58"/>
        <v>#NAME?</v>
      </c>
      <c r="BG325" s="56" t="e">
        <f t="shared" ca="1" si="59"/>
        <v>#NAME?</v>
      </c>
      <c r="BH325" s="103"/>
      <c r="BI325" s="103"/>
      <c r="BJ325" s="103"/>
      <c r="BK325" s="103"/>
      <c r="BL325" s="103"/>
      <c r="BM325" s="103"/>
      <c r="BN325" s="24"/>
      <c r="BO325" s="24"/>
    </row>
    <row r="326" spans="1:67" ht="15.5">
      <c r="A326" s="25" t="str">
        <f t="shared" si="41"/>
        <v/>
      </c>
      <c r="B326" s="89"/>
      <c r="C326" s="25"/>
      <c r="D326" s="90"/>
      <c r="E326" s="90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36"/>
      <c r="S326" s="91"/>
      <c r="T326" s="36"/>
      <c r="U326" s="82"/>
      <c r="V326" s="25"/>
      <c r="W326" s="58"/>
      <c r="X326" s="34"/>
      <c r="Y326" s="34"/>
      <c r="Z326" s="36"/>
      <c r="AA326" s="104"/>
      <c r="AB326" s="35"/>
      <c r="AC326" s="25"/>
      <c r="AD326" s="25"/>
      <c r="AE326" s="44"/>
      <c r="AF326" s="94"/>
      <c r="AG326" s="25"/>
      <c r="AH326" s="25"/>
      <c r="AI326" s="25"/>
      <c r="AJ326" s="45" t="str">
        <f t="array" ref="AJ326">IFERROR(INDEX('[1]Master Price'!$E:$E,MATCH(D326,'[1]Master Price'!$B:$B,0)),"0")</f>
        <v>0</v>
      </c>
      <c r="AK326" s="45">
        <f t="shared" si="42"/>
        <v>0</v>
      </c>
      <c r="AL326" s="46" t="str">
        <f t="shared" si="39"/>
        <v>0-day</v>
      </c>
      <c r="AM326" s="46" t="str">
        <f t="shared" si="43"/>
        <v>0-day</v>
      </c>
      <c r="AN326" s="46" t="str">
        <f t="shared" si="62"/>
        <v>0-day</v>
      </c>
      <c r="AO326" s="46" t="str">
        <f t="shared" si="63"/>
        <v>0-day</v>
      </c>
      <c r="AP326" s="46" t="str">
        <f t="shared" si="44"/>
        <v>0-day</v>
      </c>
      <c r="AQ326" s="46" t="str">
        <f t="shared" si="45"/>
        <v>0-day</v>
      </c>
      <c r="AR326" s="103"/>
      <c r="AS326" s="47" t="str">
        <f t="shared" si="46"/>
        <v/>
      </c>
      <c r="AT326" s="35">
        <f t="shared" si="61"/>
        <v>0</v>
      </c>
      <c r="AU326" s="48" t="e">
        <f t="shared" ca="1" si="47"/>
        <v>#NAME?</v>
      </c>
      <c r="AV326" s="48" t="e">
        <f t="shared" ca="1" si="48"/>
        <v>#NAME?</v>
      </c>
      <c r="AW326" s="49" t="e">
        <f t="shared" ca="1" si="49"/>
        <v>#NAME?</v>
      </c>
      <c r="AX326" s="48" t="e">
        <f t="shared" ca="1" si="50"/>
        <v>#NAME?</v>
      </c>
      <c r="AY326" s="49" t="str">
        <f t="shared" si="51"/>
        <v/>
      </c>
      <c r="AZ326" s="50" t="e">
        <f t="shared" ca="1" si="52"/>
        <v>#NAME?</v>
      </c>
      <c r="BA326" s="51" t="e">
        <f t="shared" ca="1" si="53"/>
        <v>#NAME?</v>
      </c>
      <c r="BB326" s="52" t="e">
        <f t="shared" ca="1" si="54"/>
        <v>#NAME?</v>
      </c>
      <c r="BC326" s="51" t="e">
        <f t="shared" ca="1" si="55"/>
        <v>#NAME?</v>
      </c>
      <c r="BD326" s="54" t="e">
        <f t="shared" ca="1" si="56"/>
        <v>#NAME?</v>
      </c>
      <c r="BE326" s="48" t="e">
        <f t="shared" ca="1" si="57"/>
        <v>#NAME?</v>
      </c>
      <c r="BF326" s="50" t="e">
        <f t="shared" ca="1" si="58"/>
        <v>#NAME?</v>
      </c>
      <c r="BG326" s="56" t="e">
        <f t="shared" ca="1" si="59"/>
        <v>#NAME?</v>
      </c>
      <c r="BH326" s="103"/>
      <c r="BI326" s="103"/>
      <c r="BJ326" s="103"/>
      <c r="BK326" s="103"/>
      <c r="BL326" s="103"/>
      <c r="BM326" s="103"/>
      <c r="BN326" s="24"/>
      <c r="BO326" s="24"/>
    </row>
    <row r="327" spans="1:67" ht="15.5">
      <c r="A327" s="25" t="str">
        <f t="shared" si="41"/>
        <v/>
      </c>
      <c r="B327" s="89"/>
      <c r="C327" s="25"/>
      <c r="D327" s="90"/>
      <c r="E327" s="90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36"/>
      <c r="S327" s="91"/>
      <c r="T327" s="36"/>
      <c r="U327" s="82"/>
      <c r="V327" s="25"/>
      <c r="W327" s="58"/>
      <c r="X327" s="34"/>
      <c r="Y327" s="34"/>
      <c r="Z327" s="36"/>
      <c r="AA327" s="104"/>
      <c r="AB327" s="35"/>
      <c r="AC327" s="25"/>
      <c r="AD327" s="25"/>
      <c r="AE327" s="44"/>
      <c r="AF327" s="94"/>
      <c r="AG327" s="25"/>
      <c r="AH327" s="25"/>
      <c r="AI327" s="25"/>
      <c r="AJ327" s="45" t="str">
        <f t="array" ref="AJ327">IFERROR(INDEX('[1]Master Price'!$E:$E,MATCH(D327,'[1]Master Price'!$B:$B,0)),"0")</f>
        <v>0</v>
      </c>
      <c r="AK327" s="45">
        <f t="shared" si="42"/>
        <v>0</v>
      </c>
      <c r="AL327" s="46" t="str">
        <f t="shared" si="39"/>
        <v>0-day</v>
      </c>
      <c r="AM327" s="46" t="str">
        <f t="shared" si="43"/>
        <v>0-day</v>
      </c>
      <c r="AN327" s="46" t="str">
        <f t="shared" si="62"/>
        <v>0-day</v>
      </c>
      <c r="AO327" s="46" t="str">
        <f t="shared" si="63"/>
        <v>0-day</v>
      </c>
      <c r="AP327" s="46" t="str">
        <f t="shared" si="44"/>
        <v>0-day</v>
      </c>
      <c r="AQ327" s="46" t="str">
        <f t="shared" si="45"/>
        <v>0-day</v>
      </c>
      <c r="AR327" s="103"/>
      <c r="AS327" s="47" t="str">
        <f t="shared" si="46"/>
        <v/>
      </c>
      <c r="AT327" s="35">
        <f t="shared" si="61"/>
        <v>0</v>
      </c>
      <c r="AU327" s="48" t="e">
        <f t="shared" ca="1" si="47"/>
        <v>#NAME?</v>
      </c>
      <c r="AV327" s="48" t="e">
        <f t="shared" ca="1" si="48"/>
        <v>#NAME?</v>
      </c>
      <c r="AW327" s="49" t="e">
        <f t="shared" ca="1" si="49"/>
        <v>#NAME?</v>
      </c>
      <c r="AX327" s="48" t="e">
        <f t="shared" ca="1" si="50"/>
        <v>#NAME?</v>
      </c>
      <c r="AY327" s="49" t="str">
        <f t="shared" si="51"/>
        <v/>
      </c>
      <c r="AZ327" s="50" t="e">
        <f t="shared" ca="1" si="52"/>
        <v>#NAME?</v>
      </c>
      <c r="BA327" s="51" t="e">
        <f t="shared" ca="1" si="53"/>
        <v>#NAME?</v>
      </c>
      <c r="BB327" s="52" t="e">
        <f t="shared" ca="1" si="54"/>
        <v>#NAME?</v>
      </c>
      <c r="BC327" s="51" t="e">
        <f t="shared" ca="1" si="55"/>
        <v>#NAME?</v>
      </c>
      <c r="BD327" s="54" t="e">
        <f t="shared" ca="1" si="56"/>
        <v>#NAME?</v>
      </c>
      <c r="BE327" s="48" t="e">
        <f t="shared" ca="1" si="57"/>
        <v>#NAME?</v>
      </c>
      <c r="BF327" s="50" t="e">
        <f t="shared" ca="1" si="58"/>
        <v>#NAME?</v>
      </c>
      <c r="BG327" s="56" t="e">
        <f t="shared" ca="1" si="59"/>
        <v>#NAME?</v>
      </c>
      <c r="BH327" s="103"/>
      <c r="BI327" s="103"/>
      <c r="BJ327" s="103"/>
      <c r="BK327" s="103"/>
      <c r="BL327" s="103"/>
      <c r="BM327" s="103"/>
      <c r="BN327" s="24"/>
      <c r="BO327" s="24"/>
    </row>
    <row r="328" spans="1:67" ht="15.5">
      <c r="A328" s="25" t="str">
        <f t="shared" si="41"/>
        <v/>
      </c>
      <c r="B328" s="89"/>
      <c r="C328" s="25"/>
      <c r="D328" s="90"/>
      <c r="E328" s="90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36"/>
      <c r="S328" s="91"/>
      <c r="T328" s="36"/>
      <c r="U328" s="82"/>
      <c r="V328" s="25"/>
      <c r="W328" s="58"/>
      <c r="X328" s="34"/>
      <c r="Y328" s="34"/>
      <c r="Z328" s="36"/>
      <c r="AA328" s="104"/>
      <c r="AB328" s="35"/>
      <c r="AC328" s="25"/>
      <c r="AD328" s="25"/>
      <c r="AE328" s="44"/>
      <c r="AF328" s="94"/>
      <c r="AG328" s="25"/>
      <c r="AH328" s="25"/>
      <c r="AI328" s="25"/>
      <c r="AJ328" s="45" t="str">
        <f t="array" ref="AJ328">IFERROR(INDEX('[1]Master Price'!$E:$E,MATCH(D328,'[1]Master Price'!$B:$B,0)),"0")</f>
        <v>0</v>
      </c>
      <c r="AK328" s="45">
        <f t="shared" si="42"/>
        <v>0</v>
      </c>
      <c r="AL328" s="46" t="str">
        <f t="shared" si="39"/>
        <v>0-day</v>
      </c>
      <c r="AM328" s="46" t="str">
        <f t="shared" si="43"/>
        <v>0-day</v>
      </c>
      <c r="AN328" s="46" t="str">
        <f t="shared" si="62"/>
        <v>0-day</v>
      </c>
      <c r="AO328" s="46" t="str">
        <f t="shared" si="63"/>
        <v>0-day</v>
      </c>
      <c r="AP328" s="46" t="str">
        <f t="shared" si="44"/>
        <v>0-day</v>
      </c>
      <c r="AQ328" s="46" t="str">
        <f t="shared" si="45"/>
        <v>0-day</v>
      </c>
      <c r="AR328" s="103"/>
      <c r="AS328" s="47" t="str">
        <f t="shared" si="46"/>
        <v/>
      </c>
      <c r="AT328" s="35">
        <f t="shared" si="61"/>
        <v>0</v>
      </c>
      <c r="AU328" s="48" t="e">
        <f t="shared" ca="1" si="47"/>
        <v>#NAME?</v>
      </c>
      <c r="AV328" s="48" t="e">
        <f t="shared" ca="1" si="48"/>
        <v>#NAME?</v>
      </c>
      <c r="AW328" s="49" t="e">
        <f t="shared" ca="1" si="49"/>
        <v>#NAME?</v>
      </c>
      <c r="AX328" s="48" t="e">
        <f t="shared" ca="1" si="50"/>
        <v>#NAME?</v>
      </c>
      <c r="AY328" s="49" t="str">
        <f t="shared" si="51"/>
        <v/>
      </c>
      <c r="AZ328" s="50" t="e">
        <f t="shared" ca="1" si="52"/>
        <v>#NAME?</v>
      </c>
      <c r="BA328" s="51" t="e">
        <f t="shared" ca="1" si="53"/>
        <v>#NAME?</v>
      </c>
      <c r="BB328" s="52" t="e">
        <f t="shared" ca="1" si="54"/>
        <v>#NAME?</v>
      </c>
      <c r="BC328" s="51" t="e">
        <f t="shared" ca="1" si="55"/>
        <v>#NAME?</v>
      </c>
      <c r="BD328" s="54" t="e">
        <f t="shared" ca="1" si="56"/>
        <v>#NAME?</v>
      </c>
      <c r="BE328" s="48" t="e">
        <f t="shared" ca="1" si="57"/>
        <v>#NAME?</v>
      </c>
      <c r="BF328" s="50" t="e">
        <f t="shared" ca="1" si="58"/>
        <v>#NAME?</v>
      </c>
      <c r="BG328" s="56" t="e">
        <f t="shared" ca="1" si="59"/>
        <v>#NAME?</v>
      </c>
      <c r="BH328" s="103"/>
      <c r="BI328" s="103"/>
      <c r="BJ328" s="103"/>
      <c r="BK328" s="103"/>
      <c r="BL328" s="103"/>
      <c r="BM328" s="103"/>
      <c r="BN328" s="24"/>
      <c r="BO328" s="24"/>
    </row>
    <row r="329" spans="1:67" ht="15.5">
      <c r="A329" s="25" t="str">
        <f t="shared" si="41"/>
        <v/>
      </c>
      <c r="B329" s="89"/>
      <c r="C329" s="25"/>
      <c r="D329" s="90"/>
      <c r="E329" s="90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36"/>
      <c r="S329" s="91"/>
      <c r="T329" s="36"/>
      <c r="U329" s="82"/>
      <c r="V329" s="25"/>
      <c r="W329" s="58"/>
      <c r="X329" s="34"/>
      <c r="Y329" s="34"/>
      <c r="Z329" s="36"/>
      <c r="AA329" s="104"/>
      <c r="AB329" s="35"/>
      <c r="AC329" s="25"/>
      <c r="AD329" s="25"/>
      <c r="AE329" s="44"/>
      <c r="AF329" s="94"/>
      <c r="AG329" s="25"/>
      <c r="AH329" s="25"/>
      <c r="AI329" s="25"/>
      <c r="AJ329" s="45" t="str">
        <f t="array" ref="AJ329">IFERROR(INDEX('[1]Master Price'!$E:$E,MATCH(D329,'[1]Master Price'!$B:$B,0)),"0")</f>
        <v>0</v>
      </c>
      <c r="AK329" s="45">
        <f t="shared" si="42"/>
        <v>0</v>
      </c>
      <c r="AL329" s="46" t="str">
        <f t="shared" si="39"/>
        <v>0-day</v>
      </c>
      <c r="AM329" s="46" t="str">
        <f t="shared" si="43"/>
        <v>0-day</v>
      </c>
      <c r="AN329" s="46" t="str">
        <f t="shared" si="62"/>
        <v>0-day</v>
      </c>
      <c r="AO329" s="46" t="str">
        <f t="shared" si="63"/>
        <v>0-day</v>
      </c>
      <c r="AP329" s="46" t="str">
        <f t="shared" si="44"/>
        <v>0-day</v>
      </c>
      <c r="AQ329" s="46" t="str">
        <f t="shared" si="45"/>
        <v>0-day</v>
      </c>
      <c r="AR329" s="103"/>
      <c r="AS329" s="47" t="str">
        <f t="shared" si="46"/>
        <v/>
      </c>
      <c r="AT329" s="35">
        <f t="shared" si="61"/>
        <v>0</v>
      </c>
      <c r="AU329" s="48" t="e">
        <f t="shared" ca="1" si="47"/>
        <v>#NAME?</v>
      </c>
      <c r="AV329" s="48" t="e">
        <f t="shared" ca="1" si="48"/>
        <v>#NAME?</v>
      </c>
      <c r="AW329" s="49" t="e">
        <f t="shared" ca="1" si="49"/>
        <v>#NAME?</v>
      </c>
      <c r="AX329" s="48" t="e">
        <f t="shared" ca="1" si="50"/>
        <v>#NAME?</v>
      </c>
      <c r="AY329" s="49" t="str">
        <f t="shared" si="51"/>
        <v/>
      </c>
      <c r="AZ329" s="50" t="e">
        <f t="shared" ca="1" si="52"/>
        <v>#NAME?</v>
      </c>
      <c r="BA329" s="51" t="e">
        <f t="shared" ca="1" si="53"/>
        <v>#NAME?</v>
      </c>
      <c r="BB329" s="52" t="e">
        <f t="shared" ca="1" si="54"/>
        <v>#NAME?</v>
      </c>
      <c r="BC329" s="51" t="e">
        <f t="shared" ca="1" si="55"/>
        <v>#NAME?</v>
      </c>
      <c r="BD329" s="54" t="e">
        <f t="shared" ca="1" si="56"/>
        <v>#NAME?</v>
      </c>
      <c r="BE329" s="48" t="e">
        <f t="shared" ca="1" si="57"/>
        <v>#NAME?</v>
      </c>
      <c r="BF329" s="50" t="e">
        <f t="shared" ca="1" si="58"/>
        <v>#NAME?</v>
      </c>
      <c r="BG329" s="56" t="e">
        <f t="shared" ca="1" si="59"/>
        <v>#NAME?</v>
      </c>
      <c r="BH329" s="103"/>
      <c r="BI329" s="103"/>
      <c r="BJ329" s="103"/>
      <c r="BK329" s="103"/>
      <c r="BL329" s="103"/>
      <c r="BM329" s="103"/>
      <c r="BN329" s="24"/>
      <c r="BO329" s="24"/>
    </row>
    <row r="330" spans="1:67" ht="15.5">
      <c r="A330" s="25" t="str">
        <f t="shared" si="41"/>
        <v/>
      </c>
      <c r="B330" s="89"/>
      <c r="C330" s="25"/>
      <c r="D330" s="90"/>
      <c r="E330" s="90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36"/>
      <c r="S330" s="91"/>
      <c r="T330" s="36"/>
      <c r="U330" s="82"/>
      <c r="V330" s="25"/>
      <c r="W330" s="58"/>
      <c r="X330" s="34"/>
      <c r="Y330" s="34"/>
      <c r="Z330" s="36"/>
      <c r="AA330" s="104"/>
      <c r="AB330" s="35"/>
      <c r="AC330" s="25"/>
      <c r="AD330" s="25"/>
      <c r="AE330" s="44"/>
      <c r="AF330" s="94"/>
      <c r="AG330" s="25"/>
      <c r="AH330" s="25"/>
      <c r="AI330" s="25"/>
      <c r="AJ330" s="45" t="str">
        <f t="array" ref="AJ330">IFERROR(INDEX('[1]Master Price'!$E:$E,MATCH(D330,'[1]Master Price'!$B:$B,0)),"0")</f>
        <v>0</v>
      </c>
      <c r="AK330" s="45">
        <f t="shared" si="42"/>
        <v>0</v>
      </c>
      <c r="AL330" s="46" t="str">
        <f t="shared" si="39"/>
        <v>0-day</v>
      </c>
      <c r="AM330" s="46" t="str">
        <f t="shared" si="43"/>
        <v>0-day</v>
      </c>
      <c r="AN330" s="46" t="str">
        <f t="shared" si="62"/>
        <v>0-day</v>
      </c>
      <c r="AO330" s="46" t="str">
        <f t="shared" si="63"/>
        <v>0-day</v>
      </c>
      <c r="AP330" s="46" t="str">
        <f t="shared" si="44"/>
        <v>0-day</v>
      </c>
      <c r="AQ330" s="46" t="str">
        <f t="shared" si="45"/>
        <v>0-day</v>
      </c>
      <c r="AR330" s="103"/>
      <c r="AS330" s="47" t="str">
        <f t="shared" si="46"/>
        <v/>
      </c>
      <c r="AT330" s="35">
        <f t="shared" si="61"/>
        <v>0</v>
      </c>
      <c r="AU330" s="48" t="e">
        <f t="shared" ca="1" si="47"/>
        <v>#NAME?</v>
      </c>
      <c r="AV330" s="48" t="e">
        <f t="shared" ca="1" si="48"/>
        <v>#NAME?</v>
      </c>
      <c r="AW330" s="49" t="e">
        <f t="shared" ca="1" si="49"/>
        <v>#NAME?</v>
      </c>
      <c r="AX330" s="48" t="e">
        <f t="shared" ca="1" si="50"/>
        <v>#NAME?</v>
      </c>
      <c r="AY330" s="49" t="str">
        <f t="shared" si="51"/>
        <v/>
      </c>
      <c r="AZ330" s="50" t="e">
        <f t="shared" ca="1" si="52"/>
        <v>#NAME?</v>
      </c>
      <c r="BA330" s="51" t="e">
        <f t="shared" ca="1" si="53"/>
        <v>#NAME?</v>
      </c>
      <c r="BB330" s="52" t="e">
        <f t="shared" ca="1" si="54"/>
        <v>#NAME?</v>
      </c>
      <c r="BC330" s="51" t="e">
        <f t="shared" ca="1" si="55"/>
        <v>#NAME?</v>
      </c>
      <c r="BD330" s="54" t="e">
        <f t="shared" ca="1" si="56"/>
        <v>#NAME?</v>
      </c>
      <c r="BE330" s="48" t="e">
        <f t="shared" ca="1" si="57"/>
        <v>#NAME?</v>
      </c>
      <c r="BF330" s="50" t="e">
        <f t="shared" ca="1" si="58"/>
        <v>#NAME?</v>
      </c>
      <c r="BG330" s="56" t="e">
        <f t="shared" ca="1" si="59"/>
        <v>#NAME?</v>
      </c>
      <c r="BH330" s="103"/>
      <c r="BI330" s="103"/>
      <c r="BJ330" s="103"/>
      <c r="BK330" s="103"/>
      <c r="BL330" s="103"/>
      <c r="BM330" s="103"/>
      <c r="BN330" s="24"/>
      <c r="BO330" s="24"/>
    </row>
    <row r="331" spans="1:67" ht="15.5">
      <c r="A331" s="25" t="str">
        <f t="shared" si="41"/>
        <v/>
      </c>
      <c r="B331" s="89"/>
      <c r="C331" s="25"/>
      <c r="D331" s="90"/>
      <c r="E331" s="90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36"/>
      <c r="S331" s="91"/>
      <c r="T331" s="36"/>
      <c r="U331" s="82"/>
      <c r="V331" s="25"/>
      <c r="W331" s="58"/>
      <c r="X331" s="34"/>
      <c r="Y331" s="34"/>
      <c r="Z331" s="36"/>
      <c r="AA331" s="104"/>
      <c r="AB331" s="35"/>
      <c r="AC331" s="25"/>
      <c r="AD331" s="25"/>
      <c r="AE331" s="44"/>
      <c r="AF331" s="94"/>
      <c r="AG331" s="25"/>
      <c r="AH331" s="25"/>
      <c r="AI331" s="25"/>
      <c r="AJ331" s="45" t="str">
        <f t="array" ref="AJ331">IFERROR(INDEX('[1]Master Price'!$E:$E,MATCH(D331,'[1]Master Price'!$B:$B,0)),"0")</f>
        <v>0</v>
      </c>
      <c r="AK331" s="45">
        <f t="shared" si="42"/>
        <v>0</v>
      </c>
      <c r="AL331" s="46" t="str">
        <f t="shared" si="39"/>
        <v>0-day</v>
      </c>
      <c r="AM331" s="46" t="str">
        <f t="shared" si="43"/>
        <v>0-day</v>
      </c>
      <c r="AN331" s="46" t="str">
        <f t="shared" si="62"/>
        <v>0-day</v>
      </c>
      <c r="AO331" s="46" t="str">
        <f t="shared" si="63"/>
        <v>0-day</v>
      </c>
      <c r="AP331" s="46" t="str">
        <f t="shared" si="44"/>
        <v>0-day</v>
      </c>
      <c r="AQ331" s="46" t="str">
        <f t="shared" si="45"/>
        <v>0-day</v>
      </c>
      <c r="AR331" s="103"/>
      <c r="AS331" s="47" t="str">
        <f t="shared" si="46"/>
        <v/>
      </c>
      <c r="AT331" s="35">
        <f t="shared" si="61"/>
        <v>0</v>
      </c>
      <c r="AU331" s="48" t="e">
        <f t="shared" ca="1" si="47"/>
        <v>#NAME?</v>
      </c>
      <c r="AV331" s="48" t="e">
        <f t="shared" ca="1" si="48"/>
        <v>#NAME?</v>
      </c>
      <c r="AW331" s="49" t="e">
        <f t="shared" ca="1" si="49"/>
        <v>#NAME?</v>
      </c>
      <c r="AX331" s="48" t="e">
        <f t="shared" ca="1" si="50"/>
        <v>#NAME?</v>
      </c>
      <c r="AY331" s="49" t="str">
        <f t="shared" si="51"/>
        <v/>
      </c>
      <c r="AZ331" s="50" t="e">
        <f t="shared" ca="1" si="52"/>
        <v>#NAME?</v>
      </c>
      <c r="BA331" s="51" t="e">
        <f t="shared" ca="1" si="53"/>
        <v>#NAME?</v>
      </c>
      <c r="BB331" s="52" t="e">
        <f t="shared" ca="1" si="54"/>
        <v>#NAME?</v>
      </c>
      <c r="BC331" s="51" t="e">
        <f t="shared" ca="1" si="55"/>
        <v>#NAME?</v>
      </c>
      <c r="BD331" s="54" t="e">
        <f t="shared" ca="1" si="56"/>
        <v>#NAME?</v>
      </c>
      <c r="BE331" s="48" t="e">
        <f t="shared" ca="1" si="57"/>
        <v>#NAME?</v>
      </c>
      <c r="BF331" s="50" t="e">
        <f t="shared" ca="1" si="58"/>
        <v>#NAME?</v>
      </c>
      <c r="BG331" s="56" t="e">
        <f t="shared" ca="1" si="59"/>
        <v>#NAME?</v>
      </c>
      <c r="BH331" s="103"/>
      <c r="BI331" s="103"/>
      <c r="BJ331" s="103"/>
      <c r="BK331" s="103"/>
      <c r="BL331" s="103"/>
      <c r="BM331" s="103"/>
      <c r="BN331" s="24"/>
      <c r="BO331" s="24"/>
    </row>
    <row r="332" spans="1:67" ht="15.5">
      <c r="A332" s="25" t="str">
        <f t="shared" si="41"/>
        <v/>
      </c>
      <c r="B332" s="89"/>
      <c r="C332" s="25"/>
      <c r="D332" s="90"/>
      <c r="E332" s="90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36"/>
      <c r="S332" s="91"/>
      <c r="T332" s="36"/>
      <c r="U332" s="82"/>
      <c r="V332" s="25"/>
      <c r="W332" s="58"/>
      <c r="X332" s="34"/>
      <c r="Y332" s="34"/>
      <c r="Z332" s="36"/>
      <c r="AA332" s="104"/>
      <c r="AB332" s="35"/>
      <c r="AC332" s="25"/>
      <c r="AD332" s="25"/>
      <c r="AE332" s="44"/>
      <c r="AF332" s="94"/>
      <c r="AG332" s="25"/>
      <c r="AH332" s="25"/>
      <c r="AI332" s="25"/>
      <c r="AJ332" s="45" t="str">
        <f t="array" ref="AJ332">IFERROR(INDEX('[1]Master Price'!$E:$E,MATCH(D332,'[1]Master Price'!$B:$B,0)),"0")</f>
        <v>0</v>
      </c>
      <c r="AK332" s="45">
        <f t="shared" si="42"/>
        <v>0</v>
      </c>
      <c r="AL332" s="46" t="str">
        <f t="shared" si="39"/>
        <v>0-day</v>
      </c>
      <c r="AM332" s="46" t="str">
        <f t="shared" si="43"/>
        <v>0-day</v>
      </c>
      <c r="AN332" s="46" t="str">
        <f t="shared" si="62"/>
        <v>0-day</v>
      </c>
      <c r="AO332" s="46" t="str">
        <f t="shared" si="63"/>
        <v>0-day</v>
      </c>
      <c r="AP332" s="46" t="str">
        <f t="shared" si="44"/>
        <v>0-day</v>
      </c>
      <c r="AQ332" s="46" t="str">
        <f t="shared" si="45"/>
        <v>0-day</v>
      </c>
      <c r="AR332" s="103"/>
      <c r="AS332" s="47" t="str">
        <f t="shared" si="46"/>
        <v/>
      </c>
      <c r="AT332" s="35">
        <f t="shared" si="61"/>
        <v>0</v>
      </c>
      <c r="AU332" s="48" t="e">
        <f t="shared" ca="1" si="47"/>
        <v>#NAME?</v>
      </c>
      <c r="AV332" s="48" t="e">
        <f t="shared" ca="1" si="48"/>
        <v>#NAME?</v>
      </c>
      <c r="AW332" s="49" t="e">
        <f t="shared" ca="1" si="49"/>
        <v>#NAME?</v>
      </c>
      <c r="AX332" s="48" t="e">
        <f t="shared" ca="1" si="50"/>
        <v>#NAME?</v>
      </c>
      <c r="AY332" s="49" t="str">
        <f t="shared" si="51"/>
        <v/>
      </c>
      <c r="AZ332" s="50" t="e">
        <f t="shared" ca="1" si="52"/>
        <v>#NAME?</v>
      </c>
      <c r="BA332" s="51" t="e">
        <f t="shared" ca="1" si="53"/>
        <v>#NAME?</v>
      </c>
      <c r="BB332" s="52" t="e">
        <f t="shared" ca="1" si="54"/>
        <v>#NAME?</v>
      </c>
      <c r="BC332" s="51" t="e">
        <f t="shared" ca="1" si="55"/>
        <v>#NAME?</v>
      </c>
      <c r="BD332" s="54" t="e">
        <f t="shared" ca="1" si="56"/>
        <v>#NAME?</v>
      </c>
      <c r="BE332" s="48" t="e">
        <f t="shared" ca="1" si="57"/>
        <v>#NAME?</v>
      </c>
      <c r="BF332" s="50" t="e">
        <f t="shared" ca="1" si="58"/>
        <v>#NAME?</v>
      </c>
      <c r="BG332" s="56" t="e">
        <f t="shared" ca="1" si="59"/>
        <v>#NAME?</v>
      </c>
      <c r="BH332" s="103"/>
      <c r="BI332" s="103"/>
      <c r="BJ332" s="103"/>
      <c r="BK332" s="103"/>
      <c r="BL332" s="103"/>
      <c r="BM332" s="103"/>
      <c r="BN332" s="24"/>
      <c r="BO332" s="24"/>
    </row>
    <row r="333" spans="1:67" ht="15.5">
      <c r="A333" s="25" t="str">
        <f t="shared" si="41"/>
        <v/>
      </c>
      <c r="B333" s="89"/>
      <c r="C333" s="25"/>
      <c r="D333" s="90"/>
      <c r="E333" s="90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36"/>
      <c r="S333" s="91"/>
      <c r="T333" s="36"/>
      <c r="U333" s="82"/>
      <c r="V333" s="25"/>
      <c r="W333" s="58"/>
      <c r="X333" s="34"/>
      <c r="Y333" s="34"/>
      <c r="Z333" s="36"/>
      <c r="AA333" s="104"/>
      <c r="AB333" s="35"/>
      <c r="AC333" s="25"/>
      <c r="AD333" s="25"/>
      <c r="AE333" s="44"/>
      <c r="AF333" s="94"/>
      <c r="AG333" s="25"/>
      <c r="AH333" s="25"/>
      <c r="AI333" s="25"/>
      <c r="AJ333" s="45" t="str">
        <f t="array" ref="AJ333">IFERROR(INDEX('[1]Master Price'!$E:$E,MATCH(D333,'[1]Master Price'!$B:$B,0)),"0")</f>
        <v>0</v>
      </c>
      <c r="AK333" s="45">
        <f t="shared" si="42"/>
        <v>0</v>
      </c>
      <c r="AL333" s="46" t="str">
        <f t="shared" si="39"/>
        <v>0-day</v>
      </c>
      <c r="AM333" s="46" t="str">
        <f t="shared" si="43"/>
        <v>0-day</v>
      </c>
      <c r="AN333" s="46" t="str">
        <f t="shared" si="62"/>
        <v>0-day</v>
      </c>
      <c r="AO333" s="46" t="str">
        <f t="shared" si="63"/>
        <v>0-day</v>
      </c>
      <c r="AP333" s="46" t="str">
        <f t="shared" si="44"/>
        <v>0-day</v>
      </c>
      <c r="AQ333" s="46" t="str">
        <f t="shared" si="45"/>
        <v>0-day</v>
      </c>
      <c r="AR333" s="103"/>
      <c r="AS333" s="47" t="str">
        <f t="shared" si="46"/>
        <v/>
      </c>
      <c r="AT333" s="35">
        <f t="shared" si="61"/>
        <v>0</v>
      </c>
      <c r="AU333" s="48" t="e">
        <f t="shared" ca="1" si="47"/>
        <v>#NAME?</v>
      </c>
      <c r="AV333" s="48" t="e">
        <f t="shared" ca="1" si="48"/>
        <v>#NAME?</v>
      </c>
      <c r="AW333" s="49" t="e">
        <f t="shared" ca="1" si="49"/>
        <v>#NAME?</v>
      </c>
      <c r="AX333" s="48" t="e">
        <f t="shared" ca="1" si="50"/>
        <v>#NAME?</v>
      </c>
      <c r="AY333" s="49" t="str">
        <f t="shared" si="51"/>
        <v/>
      </c>
      <c r="AZ333" s="50" t="e">
        <f t="shared" ca="1" si="52"/>
        <v>#NAME?</v>
      </c>
      <c r="BA333" s="51" t="e">
        <f t="shared" ca="1" si="53"/>
        <v>#NAME?</v>
      </c>
      <c r="BB333" s="52" t="e">
        <f t="shared" ca="1" si="54"/>
        <v>#NAME?</v>
      </c>
      <c r="BC333" s="51" t="e">
        <f t="shared" ca="1" si="55"/>
        <v>#NAME?</v>
      </c>
      <c r="BD333" s="54" t="e">
        <f t="shared" ca="1" si="56"/>
        <v>#NAME?</v>
      </c>
      <c r="BE333" s="48" t="e">
        <f t="shared" ca="1" si="57"/>
        <v>#NAME?</v>
      </c>
      <c r="BF333" s="50" t="e">
        <f t="shared" ca="1" si="58"/>
        <v>#NAME?</v>
      </c>
      <c r="BG333" s="56" t="e">
        <f t="shared" ca="1" si="59"/>
        <v>#NAME?</v>
      </c>
      <c r="BH333" s="103"/>
      <c r="BI333" s="103"/>
      <c r="BJ333" s="103"/>
      <c r="BK333" s="103"/>
      <c r="BL333" s="103"/>
      <c r="BM333" s="103"/>
      <c r="BN333" s="24"/>
      <c r="BO333" s="24"/>
    </row>
    <row r="334" spans="1:67" ht="15.5">
      <c r="A334" s="25" t="str">
        <f t="shared" si="41"/>
        <v/>
      </c>
      <c r="B334" s="89"/>
      <c r="C334" s="25"/>
      <c r="D334" s="90"/>
      <c r="E334" s="90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36"/>
      <c r="S334" s="91"/>
      <c r="T334" s="36"/>
      <c r="U334" s="82"/>
      <c r="V334" s="25"/>
      <c r="W334" s="58"/>
      <c r="X334" s="34"/>
      <c r="Y334" s="34"/>
      <c r="Z334" s="36"/>
      <c r="AA334" s="104"/>
      <c r="AB334" s="35"/>
      <c r="AC334" s="25"/>
      <c r="AD334" s="25"/>
      <c r="AE334" s="44"/>
      <c r="AF334" s="94"/>
      <c r="AG334" s="25"/>
      <c r="AH334" s="25"/>
      <c r="AI334" s="25"/>
      <c r="AJ334" s="45" t="str">
        <f t="array" ref="AJ334">IFERROR(INDEX('[1]Master Price'!$E:$E,MATCH(D334,'[1]Master Price'!$B:$B,0)),"0")</f>
        <v>0</v>
      </c>
      <c r="AK334" s="45">
        <f t="shared" si="42"/>
        <v>0</v>
      </c>
      <c r="AL334" s="46" t="str">
        <f t="shared" si="39"/>
        <v>0-day</v>
      </c>
      <c r="AM334" s="46" t="str">
        <f t="shared" si="43"/>
        <v>0-day</v>
      </c>
      <c r="AN334" s="46" t="str">
        <f t="shared" si="62"/>
        <v>0-day</v>
      </c>
      <c r="AO334" s="46" t="str">
        <f t="shared" si="63"/>
        <v>0-day</v>
      </c>
      <c r="AP334" s="46" t="str">
        <f t="shared" si="44"/>
        <v>0-day</v>
      </c>
      <c r="AQ334" s="46" t="str">
        <f t="shared" si="45"/>
        <v>0-day</v>
      </c>
      <c r="AR334" s="103"/>
      <c r="AS334" s="47" t="str">
        <f t="shared" si="46"/>
        <v/>
      </c>
      <c r="AT334" s="35">
        <f t="shared" si="61"/>
        <v>0</v>
      </c>
      <c r="AU334" s="48" t="e">
        <f t="shared" ca="1" si="47"/>
        <v>#NAME?</v>
      </c>
      <c r="AV334" s="48" t="e">
        <f t="shared" ca="1" si="48"/>
        <v>#NAME?</v>
      </c>
      <c r="AW334" s="49" t="e">
        <f t="shared" ca="1" si="49"/>
        <v>#NAME?</v>
      </c>
      <c r="AX334" s="48" t="e">
        <f t="shared" ca="1" si="50"/>
        <v>#NAME?</v>
      </c>
      <c r="AY334" s="49" t="str">
        <f t="shared" si="51"/>
        <v/>
      </c>
      <c r="AZ334" s="50" t="e">
        <f t="shared" ca="1" si="52"/>
        <v>#NAME?</v>
      </c>
      <c r="BA334" s="51" t="e">
        <f t="shared" ca="1" si="53"/>
        <v>#NAME?</v>
      </c>
      <c r="BB334" s="52" t="e">
        <f t="shared" ca="1" si="54"/>
        <v>#NAME?</v>
      </c>
      <c r="BC334" s="51" t="e">
        <f t="shared" ca="1" si="55"/>
        <v>#NAME?</v>
      </c>
      <c r="BD334" s="54" t="e">
        <f t="shared" ca="1" si="56"/>
        <v>#NAME?</v>
      </c>
      <c r="BE334" s="48" t="e">
        <f t="shared" ca="1" si="57"/>
        <v>#NAME?</v>
      </c>
      <c r="BF334" s="50" t="e">
        <f t="shared" ca="1" si="58"/>
        <v>#NAME?</v>
      </c>
      <c r="BG334" s="56" t="e">
        <f t="shared" ca="1" si="59"/>
        <v>#NAME?</v>
      </c>
      <c r="BH334" s="103"/>
      <c r="BI334" s="103"/>
      <c r="BJ334" s="103"/>
      <c r="BK334" s="103"/>
      <c r="BL334" s="103"/>
      <c r="BM334" s="103"/>
      <c r="BN334" s="24"/>
      <c r="BO334" s="24"/>
    </row>
    <row r="335" spans="1:67" ht="15.5">
      <c r="A335" s="25" t="str">
        <f t="shared" si="41"/>
        <v/>
      </c>
      <c r="B335" s="89"/>
      <c r="C335" s="25"/>
      <c r="D335" s="90"/>
      <c r="E335" s="90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36"/>
      <c r="S335" s="91"/>
      <c r="T335" s="36"/>
      <c r="U335" s="82"/>
      <c r="V335" s="25"/>
      <c r="W335" s="58"/>
      <c r="X335" s="34"/>
      <c r="Y335" s="34"/>
      <c r="Z335" s="36"/>
      <c r="AA335" s="104"/>
      <c r="AB335" s="35"/>
      <c r="AC335" s="25"/>
      <c r="AD335" s="25"/>
      <c r="AE335" s="44"/>
      <c r="AF335" s="94"/>
      <c r="AG335" s="25"/>
      <c r="AH335" s="25"/>
      <c r="AI335" s="25"/>
      <c r="AJ335" s="45" t="str">
        <f t="array" ref="AJ335">IFERROR(INDEX('[1]Master Price'!$E:$E,MATCH(D335,'[1]Master Price'!$B:$B,0)),"0")</f>
        <v>0</v>
      </c>
      <c r="AK335" s="45">
        <f t="shared" si="42"/>
        <v>0</v>
      </c>
      <c r="AL335" s="46" t="str">
        <f t="shared" si="39"/>
        <v>0-day</v>
      </c>
      <c r="AM335" s="46" t="str">
        <f t="shared" si="43"/>
        <v>0-day</v>
      </c>
      <c r="AN335" s="46" t="str">
        <f t="shared" si="62"/>
        <v>0-day</v>
      </c>
      <c r="AO335" s="46" t="str">
        <f t="shared" si="63"/>
        <v>0-day</v>
      </c>
      <c r="AP335" s="46" t="str">
        <f t="shared" si="44"/>
        <v>0-day</v>
      </c>
      <c r="AQ335" s="46" t="str">
        <f t="shared" si="45"/>
        <v>0-day</v>
      </c>
      <c r="AR335" s="103"/>
      <c r="AS335" s="47" t="str">
        <f t="shared" si="46"/>
        <v/>
      </c>
      <c r="AT335" s="35">
        <f t="shared" si="61"/>
        <v>0</v>
      </c>
      <c r="AU335" s="48" t="e">
        <f t="shared" ca="1" si="47"/>
        <v>#NAME?</v>
      </c>
      <c r="AV335" s="48" t="e">
        <f t="shared" ca="1" si="48"/>
        <v>#NAME?</v>
      </c>
      <c r="AW335" s="49" t="e">
        <f t="shared" ca="1" si="49"/>
        <v>#NAME?</v>
      </c>
      <c r="AX335" s="48" t="e">
        <f t="shared" ca="1" si="50"/>
        <v>#NAME?</v>
      </c>
      <c r="AY335" s="49" t="str">
        <f t="shared" si="51"/>
        <v/>
      </c>
      <c r="AZ335" s="50" t="e">
        <f t="shared" ca="1" si="52"/>
        <v>#NAME?</v>
      </c>
      <c r="BA335" s="51" t="e">
        <f t="shared" ca="1" si="53"/>
        <v>#NAME?</v>
      </c>
      <c r="BB335" s="52" t="e">
        <f t="shared" ca="1" si="54"/>
        <v>#NAME?</v>
      </c>
      <c r="BC335" s="51" t="e">
        <f t="shared" ca="1" si="55"/>
        <v>#NAME?</v>
      </c>
      <c r="BD335" s="54" t="e">
        <f t="shared" ca="1" si="56"/>
        <v>#NAME?</v>
      </c>
      <c r="BE335" s="48" t="e">
        <f t="shared" ca="1" si="57"/>
        <v>#NAME?</v>
      </c>
      <c r="BF335" s="50" t="e">
        <f t="shared" ca="1" si="58"/>
        <v>#NAME?</v>
      </c>
      <c r="BG335" s="56" t="e">
        <f t="shared" ca="1" si="59"/>
        <v>#NAME?</v>
      </c>
      <c r="BH335" s="103"/>
      <c r="BI335" s="103"/>
      <c r="BJ335" s="103"/>
      <c r="BK335" s="103"/>
      <c r="BL335" s="103"/>
      <c r="BM335" s="103"/>
      <c r="BN335" s="24"/>
      <c r="BO335" s="24"/>
    </row>
    <row r="336" spans="1:67" ht="15.5">
      <c r="A336" s="25" t="str">
        <f t="shared" si="41"/>
        <v/>
      </c>
      <c r="B336" s="89"/>
      <c r="C336" s="25"/>
      <c r="D336" s="90"/>
      <c r="E336" s="90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36"/>
      <c r="S336" s="91"/>
      <c r="T336" s="36"/>
      <c r="U336" s="82"/>
      <c r="V336" s="25"/>
      <c r="W336" s="58"/>
      <c r="X336" s="34"/>
      <c r="Y336" s="34"/>
      <c r="Z336" s="36"/>
      <c r="AA336" s="104"/>
      <c r="AB336" s="35"/>
      <c r="AC336" s="25"/>
      <c r="AD336" s="25"/>
      <c r="AE336" s="44"/>
      <c r="AF336" s="94"/>
      <c r="AG336" s="25"/>
      <c r="AH336" s="25"/>
      <c r="AI336" s="25"/>
      <c r="AJ336" s="45" t="str">
        <f t="array" ref="AJ336">IFERROR(INDEX('[1]Master Price'!$E:$E,MATCH(D336,'[1]Master Price'!$B:$B,0)),"0")</f>
        <v>0</v>
      </c>
      <c r="AK336" s="45">
        <f t="shared" si="42"/>
        <v>0</v>
      </c>
      <c r="AL336" s="46" t="str">
        <f t="shared" si="39"/>
        <v>0-day</v>
      </c>
      <c r="AM336" s="46" t="str">
        <f t="shared" si="43"/>
        <v>0-day</v>
      </c>
      <c r="AN336" s="46" t="str">
        <f t="shared" si="62"/>
        <v>0-day</v>
      </c>
      <c r="AO336" s="46" t="str">
        <f t="shared" si="63"/>
        <v>0-day</v>
      </c>
      <c r="AP336" s="46" t="str">
        <f t="shared" si="44"/>
        <v>0-day</v>
      </c>
      <c r="AQ336" s="46" t="str">
        <f t="shared" si="45"/>
        <v>0-day</v>
      </c>
      <c r="AR336" s="103"/>
      <c r="AS336" s="47" t="str">
        <f t="shared" si="46"/>
        <v/>
      </c>
      <c r="AT336" s="35">
        <f t="shared" si="61"/>
        <v>0</v>
      </c>
      <c r="AU336" s="48" t="e">
        <f t="shared" ca="1" si="47"/>
        <v>#NAME?</v>
      </c>
      <c r="AV336" s="48" t="e">
        <f t="shared" ca="1" si="48"/>
        <v>#NAME?</v>
      </c>
      <c r="AW336" s="49" t="e">
        <f t="shared" ca="1" si="49"/>
        <v>#NAME?</v>
      </c>
      <c r="AX336" s="48" t="e">
        <f t="shared" ca="1" si="50"/>
        <v>#NAME?</v>
      </c>
      <c r="AY336" s="49" t="str">
        <f t="shared" si="51"/>
        <v/>
      </c>
      <c r="AZ336" s="50" t="e">
        <f t="shared" ca="1" si="52"/>
        <v>#NAME?</v>
      </c>
      <c r="BA336" s="51" t="e">
        <f t="shared" ca="1" si="53"/>
        <v>#NAME?</v>
      </c>
      <c r="BB336" s="52" t="e">
        <f t="shared" ca="1" si="54"/>
        <v>#NAME?</v>
      </c>
      <c r="BC336" s="51" t="e">
        <f t="shared" ca="1" si="55"/>
        <v>#NAME?</v>
      </c>
      <c r="BD336" s="54" t="e">
        <f t="shared" ca="1" si="56"/>
        <v>#NAME?</v>
      </c>
      <c r="BE336" s="48" t="e">
        <f t="shared" ca="1" si="57"/>
        <v>#NAME?</v>
      </c>
      <c r="BF336" s="50" t="e">
        <f t="shared" ca="1" si="58"/>
        <v>#NAME?</v>
      </c>
      <c r="BG336" s="56" t="e">
        <f t="shared" ca="1" si="59"/>
        <v>#NAME?</v>
      </c>
      <c r="BH336" s="103"/>
      <c r="BI336" s="103"/>
      <c r="BJ336" s="103"/>
      <c r="BK336" s="103"/>
      <c r="BL336" s="103"/>
      <c r="BM336" s="103"/>
      <c r="BN336" s="24"/>
      <c r="BO336" s="24"/>
    </row>
    <row r="337" spans="1:67" ht="15.5">
      <c r="A337" s="25" t="str">
        <f t="shared" si="41"/>
        <v/>
      </c>
      <c r="B337" s="89"/>
      <c r="C337" s="25"/>
      <c r="D337" s="90"/>
      <c r="E337" s="90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36"/>
      <c r="S337" s="91"/>
      <c r="T337" s="36"/>
      <c r="U337" s="82"/>
      <c r="V337" s="25"/>
      <c r="W337" s="58"/>
      <c r="X337" s="34"/>
      <c r="Y337" s="34"/>
      <c r="Z337" s="36"/>
      <c r="AA337" s="104"/>
      <c r="AB337" s="35"/>
      <c r="AC337" s="25"/>
      <c r="AD337" s="25"/>
      <c r="AE337" s="44"/>
      <c r="AF337" s="94"/>
      <c r="AG337" s="25"/>
      <c r="AH337" s="25"/>
      <c r="AI337" s="25"/>
      <c r="AJ337" s="45" t="str">
        <f t="array" ref="AJ337">IFERROR(INDEX('[1]Master Price'!$E:$E,MATCH(D337,'[1]Master Price'!$B:$B,0)),"0")</f>
        <v>0</v>
      </c>
      <c r="AK337" s="45">
        <f t="shared" si="42"/>
        <v>0</v>
      </c>
      <c r="AL337" s="46" t="str">
        <f t="shared" si="39"/>
        <v>0-day</v>
      </c>
      <c r="AM337" s="46" t="str">
        <f t="shared" si="43"/>
        <v>0-day</v>
      </c>
      <c r="AN337" s="46" t="str">
        <f t="shared" si="62"/>
        <v>0-day</v>
      </c>
      <c r="AO337" s="46" t="str">
        <f t="shared" si="63"/>
        <v>0-day</v>
      </c>
      <c r="AP337" s="46" t="str">
        <f t="shared" si="44"/>
        <v>0-day</v>
      </c>
      <c r="AQ337" s="46" t="str">
        <f t="shared" si="45"/>
        <v>0-day</v>
      </c>
      <c r="AR337" s="103"/>
      <c r="AS337" s="47" t="str">
        <f t="shared" si="46"/>
        <v/>
      </c>
      <c r="AT337" s="35">
        <f t="shared" si="61"/>
        <v>0</v>
      </c>
      <c r="AU337" s="48" t="e">
        <f t="shared" ca="1" si="47"/>
        <v>#NAME?</v>
      </c>
      <c r="AV337" s="48" t="e">
        <f t="shared" ca="1" si="48"/>
        <v>#NAME?</v>
      </c>
      <c r="AW337" s="49" t="e">
        <f t="shared" ca="1" si="49"/>
        <v>#NAME?</v>
      </c>
      <c r="AX337" s="48" t="e">
        <f t="shared" ca="1" si="50"/>
        <v>#NAME?</v>
      </c>
      <c r="AY337" s="49" t="str">
        <f t="shared" si="51"/>
        <v/>
      </c>
      <c r="AZ337" s="50" t="e">
        <f t="shared" ca="1" si="52"/>
        <v>#NAME?</v>
      </c>
      <c r="BA337" s="51" t="e">
        <f t="shared" ca="1" si="53"/>
        <v>#NAME?</v>
      </c>
      <c r="BB337" s="52" t="e">
        <f t="shared" ca="1" si="54"/>
        <v>#NAME?</v>
      </c>
      <c r="BC337" s="51" t="e">
        <f t="shared" ca="1" si="55"/>
        <v>#NAME?</v>
      </c>
      <c r="BD337" s="54" t="e">
        <f t="shared" ca="1" si="56"/>
        <v>#NAME?</v>
      </c>
      <c r="BE337" s="48" t="e">
        <f t="shared" ca="1" si="57"/>
        <v>#NAME?</v>
      </c>
      <c r="BF337" s="50" t="e">
        <f t="shared" ca="1" si="58"/>
        <v>#NAME?</v>
      </c>
      <c r="BG337" s="56" t="e">
        <f t="shared" ca="1" si="59"/>
        <v>#NAME?</v>
      </c>
      <c r="BH337" s="103"/>
      <c r="BI337" s="103"/>
      <c r="BJ337" s="103"/>
      <c r="BK337" s="103"/>
      <c r="BL337" s="103"/>
      <c r="BM337" s="103"/>
      <c r="BN337" s="24"/>
      <c r="BO337" s="24"/>
    </row>
    <row r="338" spans="1:67" ht="15.5">
      <c r="A338" s="25" t="str">
        <f t="shared" si="41"/>
        <v/>
      </c>
      <c r="B338" s="89"/>
      <c r="C338" s="25"/>
      <c r="D338" s="90"/>
      <c r="E338" s="90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36"/>
      <c r="S338" s="91"/>
      <c r="T338" s="36"/>
      <c r="U338" s="82"/>
      <c r="V338" s="25"/>
      <c r="W338" s="58"/>
      <c r="X338" s="34"/>
      <c r="Y338" s="34"/>
      <c r="Z338" s="36"/>
      <c r="AA338" s="104"/>
      <c r="AB338" s="35"/>
      <c r="AC338" s="25"/>
      <c r="AD338" s="25"/>
      <c r="AE338" s="44"/>
      <c r="AF338" s="94"/>
      <c r="AG338" s="25"/>
      <c r="AH338" s="25"/>
      <c r="AI338" s="25"/>
      <c r="AJ338" s="45" t="str">
        <f t="array" ref="AJ338">IFERROR(INDEX('[1]Master Price'!$E:$E,MATCH(D338,'[1]Master Price'!$B:$B,0)),"0")</f>
        <v>0</v>
      </c>
      <c r="AK338" s="45">
        <f t="shared" si="42"/>
        <v>0</v>
      </c>
      <c r="AL338" s="46" t="str">
        <f t="shared" si="39"/>
        <v>0-day</v>
      </c>
      <c r="AM338" s="46" t="str">
        <f t="shared" si="43"/>
        <v>0-day</v>
      </c>
      <c r="AN338" s="46" t="str">
        <f t="shared" si="62"/>
        <v>0-day</v>
      </c>
      <c r="AO338" s="46" t="str">
        <f t="shared" si="63"/>
        <v>0-day</v>
      </c>
      <c r="AP338" s="46" t="str">
        <f t="shared" si="44"/>
        <v>0-day</v>
      </c>
      <c r="AQ338" s="46" t="str">
        <f t="shared" si="45"/>
        <v>0-day</v>
      </c>
      <c r="AR338" s="103"/>
      <c r="AS338" s="47" t="str">
        <f t="shared" si="46"/>
        <v/>
      </c>
      <c r="AT338" s="35">
        <f t="shared" si="61"/>
        <v>0</v>
      </c>
      <c r="AU338" s="48" t="e">
        <f t="shared" ca="1" si="47"/>
        <v>#NAME?</v>
      </c>
      <c r="AV338" s="48" t="e">
        <f t="shared" ca="1" si="48"/>
        <v>#NAME?</v>
      </c>
      <c r="AW338" s="49" t="e">
        <f t="shared" ca="1" si="49"/>
        <v>#NAME?</v>
      </c>
      <c r="AX338" s="48" t="e">
        <f t="shared" ca="1" si="50"/>
        <v>#NAME?</v>
      </c>
      <c r="AY338" s="49" t="str">
        <f t="shared" si="51"/>
        <v/>
      </c>
      <c r="AZ338" s="50" t="e">
        <f t="shared" ca="1" si="52"/>
        <v>#NAME?</v>
      </c>
      <c r="BA338" s="51" t="e">
        <f t="shared" ca="1" si="53"/>
        <v>#NAME?</v>
      </c>
      <c r="BB338" s="52" t="e">
        <f t="shared" ca="1" si="54"/>
        <v>#NAME?</v>
      </c>
      <c r="BC338" s="51" t="e">
        <f t="shared" ca="1" si="55"/>
        <v>#NAME?</v>
      </c>
      <c r="BD338" s="54" t="e">
        <f t="shared" ca="1" si="56"/>
        <v>#NAME?</v>
      </c>
      <c r="BE338" s="48" t="e">
        <f t="shared" ca="1" si="57"/>
        <v>#NAME?</v>
      </c>
      <c r="BF338" s="50" t="e">
        <f t="shared" ca="1" si="58"/>
        <v>#NAME?</v>
      </c>
      <c r="BG338" s="56" t="e">
        <f t="shared" ca="1" si="59"/>
        <v>#NAME?</v>
      </c>
      <c r="BH338" s="103"/>
      <c r="BI338" s="103"/>
      <c r="BJ338" s="103"/>
      <c r="BK338" s="103"/>
      <c r="BL338" s="103"/>
      <c r="BM338" s="103"/>
      <c r="BN338" s="24"/>
      <c r="BO338" s="24"/>
    </row>
    <row r="339" spans="1:67" ht="15.5">
      <c r="A339" s="25" t="str">
        <f t="shared" si="41"/>
        <v/>
      </c>
      <c r="B339" s="89"/>
      <c r="C339" s="25"/>
      <c r="D339" s="90"/>
      <c r="E339" s="90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36"/>
      <c r="S339" s="91"/>
      <c r="T339" s="36"/>
      <c r="U339" s="82"/>
      <c r="V339" s="25"/>
      <c r="W339" s="58"/>
      <c r="X339" s="34"/>
      <c r="Y339" s="34"/>
      <c r="Z339" s="36"/>
      <c r="AA339" s="104"/>
      <c r="AB339" s="35"/>
      <c r="AC339" s="25"/>
      <c r="AD339" s="25"/>
      <c r="AE339" s="44"/>
      <c r="AF339" s="94"/>
      <c r="AG339" s="25"/>
      <c r="AH339" s="25"/>
      <c r="AI339" s="25"/>
      <c r="AJ339" s="45" t="str">
        <f t="array" ref="AJ339">IFERROR(INDEX('[1]Master Price'!$E:$E,MATCH(D339,'[1]Master Price'!$B:$B,0)),"0")</f>
        <v>0</v>
      </c>
      <c r="AK339" s="45">
        <f t="shared" si="42"/>
        <v>0</v>
      </c>
      <c r="AL339" s="46" t="str">
        <f t="shared" si="39"/>
        <v>0-day</v>
      </c>
      <c r="AM339" s="46" t="str">
        <f t="shared" si="43"/>
        <v>0-day</v>
      </c>
      <c r="AN339" s="46" t="str">
        <f t="shared" si="62"/>
        <v>0-day</v>
      </c>
      <c r="AO339" s="46" t="str">
        <f t="shared" si="63"/>
        <v>0-day</v>
      </c>
      <c r="AP339" s="46" t="str">
        <f t="shared" si="44"/>
        <v>0-day</v>
      </c>
      <c r="AQ339" s="46" t="str">
        <f t="shared" si="45"/>
        <v>0-day</v>
      </c>
      <c r="AR339" s="103"/>
      <c r="AS339" s="47" t="str">
        <f t="shared" si="46"/>
        <v/>
      </c>
      <c r="AT339" s="35">
        <f t="shared" si="61"/>
        <v>0</v>
      </c>
      <c r="AU339" s="48" t="e">
        <f t="shared" ca="1" si="47"/>
        <v>#NAME?</v>
      </c>
      <c r="AV339" s="48" t="e">
        <f t="shared" ca="1" si="48"/>
        <v>#NAME?</v>
      </c>
      <c r="AW339" s="49" t="e">
        <f t="shared" ca="1" si="49"/>
        <v>#NAME?</v>
      </c>
      <c r="AX339" s="48" t="e">
        <f t="shared" ca="1" si="50"/>
        <v>#NAME?</v>
      </c>
      <c r="AY339" s="49" t="str">
        <f t="shared" si="51"/>
        <v/>
      </c>
      <c r="AZ339" s="50" t="e">
        <f t="shared" ca="1" si="52"/>
        <v>#NAME?</v>
      </c>
      <c r="BA339" s="51" t="e">
        <f t="shared" ca="1" si="53"/>
        <v>#NAME?</v>
      </c>
      <c r="BB339" s="52" t="e">
        <f t="shared" ca="1" si="54"/>
        <v>#NAME?</v>
      </c>
      <c r="BC339" s="51" t="e">
        <f t="shared" ca="1" si="55"/>
        <v>#NAME?</v>
      </c>
      <c r="BD339" s="54" t="e">
        <f t="shared" ca="1" si="56"/>
        <v>#NAME?</v>
      </c>
      <c r="BE339" s="48" t="e">
        <f t="shared" ca="1" si="57"/>
        <v>#NAME?</v>
      </c>
      <c r="BF339" s="50" t="e">
        <f t="shared" ca="1" si="58"/>
        <v>#NAME?</v>
      </c>
      <c r="BG339" s="56" t="e">
        <f t="shared" ca="1" si="59"/>
        <v>#NAME?</v>
      </c>
      <c r="BH339" s="103"/>
      <c r="BI339" s="103"/>
      <c r="BJ339" s="103"/>
      <c r="BK339" s="103"/>
      <c r="BL339" s="103"/>
      <c r="BM339" s="103"/>
      <c r="BN339" s="24"/>
      <c r="BO339" s="24"/>
    </row>
    <row r="340" spans="1:67" ht="15.5">
      <c r="A340" s="25" t="str">
        <f t="shared" si="41"/>
        <v/>
      </c>
      <c r="B340" s="89"/>
      <c r="C340" s="25"/>
      <c r="D340" s="90"/>
      <c r="E340" s="90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36"/>
      <c r="S340" s="91"/>
      <c r="T340" s="36"/>
      <c r="U340" s="82"/>
      <c r="V340" s="25"/>
      <c r="W340" s="58"/>
      <c r="X340" s="34"/>
      <c r="Y340" s="34"/>
      <c r="Z340" s="36"/>
      <c r="AA340" s="104"/>
      <c r="AB340" s="35"/>
      <c r="AC340" s="25"/>
      <c r="AD340" s="25"/>
      <c r="AE340" s="44"/>
      <c r="AF340" s="94"/>
      <c r="AG340" s="25"/>
      <c r="AH340" s="25"/>
      <c r="AI340" s="25"/>
      <c r="AJ340" s="45" t="str">
        <f t="array" ref="AJ340">IFERROR(INDEX('[1]Master Price'!$E:$E,MATCH(D340,'[1]Master Price'!$B:$B,0)),"0")</f>
        <v>0</v>
      </c>
      <c r="AK340" s="45">
        <f t="shared" si="42"/>
        <v>0</v>
      </c>
      <c r="AL340" s="46" t="str">
        <f t="shared" si="39"/>
        <v>0-day</v>
      </c>
      <c r="AM340" s="46" t="str">
        <f t="shared" si="43"/>
        <v>0-day</v>
      </c>
      <c r="AN340" s="46" t="str">
        <f t="shared" si="62"/>
        <v>0-day</v>
      </c>
      <c r="AO340" s="46" t="str">
        <f t="shared" si="63"/>
        <v>0-day</v>
      </c>
      <c r="AP340" s="46" t="str">
        <f t="shared" si="44"/>
        <v>0-day</v>
      </c>
      <c r="AQ340" s="46" t="str">
        <f t="shared" si="45"/>
        <v>0-day</v>
      </c>
      <c r="AR340" s="103"/>
      <c r="AS340" s="47" t="str">
        <f t="shared" si="46"/>
        <v/>
      </c>
      <c r="AT340" s="35">
        <f t="shared" si="61"/>
        <v>0</v>
      </c>
      <c r="AU340" s="48" t="e">
        <f t="shared" ca="1" si="47"/>
        <v>#NAME?</v>
      </c>
      <c r="AV340" s="48" t="e">
        <f t="shared" ca="1" si="48"/>
        <v>#NAME?</v>
      </c>
      <c r="AW340" s="49" t="e">
        <f t="shared" ca="1" si="49"/>
        <v>#NAME?</v>
      </c>
      <c r="AX340" s="48" t="e">
        <f t="shared" ca="1" si="50"/>
        <v>#NAME?</v>
      </c>
      <c r="AY340" s="49" t="str">
        <f t="shared" si="51"/>
        <v/>
      </c>
      <c r="AZ340" s="50" t="e">
        <f t="shared" ca="1" si="52"/>
        <v>#NAME?</v>
      </c>
      <c r="BA340" s="51" t="e">
        <f t="shared" ca="1" si="53"/>
        <v>#NAME?</v>
      </c>
      <c r="BB340" s="52" t="e">
        <f t="shared" ca="1" si="54"/>
        <v>#NAME?</v>
      </c>
      <c r="BC340" s="51" t="e">
        <f t="shared" ca="1" si="55"/>
        <v>#NAME?</v>
      </c>
      <c r="BD340" s="54" t="e">
        <f t="shared" ca="1" si="56"/>
        <v>#NAME?</v>
      </c>
      <c r="BE340" s="48" t="e">
        <f t="shared" ca="1" si="57"/>
        <v>#NAME?</v>
      </c>
      <c r="BF340" s="50" t="e">
        <f t="shared" ca="1" si="58"/>
        <v>#NAME?</v>
      </c>
      <c r="BG340" s="56" t="e">
        <f t="shared" ca="1" si="59"/>
        <v>#NAME?</v>
      </c>
      <c r="BH340" s="103"/>
      <c r="BI340" s="103"/>
      <c r="BJ340" s="103"/>
      <c r="BK340" s="103"/>
      <c r="BL340" s="103"/>
      <c r="BM340" s="103"/>
      <c r="BN340" s="24"/>
      <c r="BO340" s="24"/>
    </row>
    <row r="341" spans="1:67" ht="15.5">
      <c r="A341" s="25" t="str">
        <f t="shared" si="41"/>
        <v/>
      </c>
      <c r="B341" s="89"/>
      <c r="C341" s="25"/>
      <c r="D341" s="90"/>
      <c r="E341" s="90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36"/>
      <c r="S341" s="91"/>
      <c r="T341" s="36"/>
      <c r="U341" s="82"/>
      <c r="V341" s="25"/>
      <c r="W341" s="58"/>
      <c r="X341" s="34"/>
      <c r="Y341" s="34"/>
      <c r="Z341" s="36"/>
      <c r="AA341" s="104"/>
      <c r="AB341" s="35"/>
      <c r="AC341" s="25"/>
      <c r="AD341" s="25"/>
      <c r="AE341" s="44"/>
      <c r="AF341" s="94"/>
      <c r="AG341" s="25"/>
      <c r="AH341" s="25"/>
      <c r="AI341" s="25"/>
      <c r="AJ341" s="45" t="str">
        <f t="array" ref="AJ341">IFERROR(INDEX('[1]Master Price'!$E:$E,MATCH(D341,'[1]Master Price'!$B:$B,0)),"0")</f>
        <v>0</v>
      </c>
      <c r="AK341" s="45">
        <f t="shared" si="42"/>
        <v>0</v>
      </c>
      <c r="AL341" s="46" t="str">
        <f t="shared" si="39"/>
        <v>0-day</v>
      </c>
      <c r="AM341" s="46" t="str">
        <f t="shared" si="43"/>
        <v>0-day</v>
      </c>
      <c r="AN341" s="46" t="str">
        <f t="shared" si="62"/>
        <v>0-day</v>
      </c>
      <c r="AO341" s="46" t="str">
        <f t="shared" si="63"/>
        <v>0-day</v>
      </c>
      <c r="AP341" s="46" t="str">
        <f t="shared" si="44"/>
        <v>0-day</v>
      </c>
      <c r="AQ341" s="46" t="str">
        <f t="shared" si="45"/>
        <v>0-day</v>
      </c>
      <c r="AR341" s="103"/>
      <c r="AS341" s="47" t="str">
        <f t="shared" si="46"/>
        <v/>
      </c>
      <c r="AT341" s="35">
        <f t="shared" si="61"/>
        <v>0</v>
      </c>
      <c r="AU341" s="48" t="e">
        <f t="shared" ca="1" si="47"/>
        <v>#NAME?</v>
      </c>
      <c r="AV341" s="48" t="e">
        <f t="shared" ca="1" si="48"/>
        <v>#NAME?</v>
      </c>
      <c r="AW341" s="49" t="e">
        <f t="shared" ca="1" si="49"/>
        <v>#NAME?</v>
      </c>
      <c r="AX341" s="48" t="e">
        <f t="shared" ca="1" si="50"/>
        <v>#NAME?</v>
      </c>
      <c r="AY341" s="49" t="str">
        <f t="shared" si="51"/>
        <v/>
      </c>
      <c r="AZ341" s="50" t="e">
        <f t="shared" ca="1" si="52"/>
        <v>#NAME?</v>
      </c>
      <c r="BA341" s="51" t="e">
        <f t="shared" ca="1" si="53"/>
        <v>#NAME?</v>
      </c>
      <c r="BB341" s="52" t="e">
        <f t="shared" ca="1" si="54"/>
        <v>#NAME?</v>
      </c>
      <c r="BC341" s="51" t="e">
        <f t="shared" ca="1" si="55"/>
        <v>#NAME?</v>
      </c>
      <c r="BD341" s="54" t="e">
        <f t="shared" ca="1" si="56"/>
        <v>#NAME?</v>
      </c>
      <c r="BE341" s="48" t="e">
        <f t="shared" ca="1" si="57"/>
        <v>#NAME?</v>
      </c>
      <c r="BF341" s="50" t="e">
        <f t="shared" ca="1" si="58"/>
        <v>#NAME?</v>
      </c>
      <c r="BG341" s="56" t="e">
        <f t="shared" ca="1" si="59"/>
        <v>#NAME?</v>
      </c>
      <c r="BH341" s="103"/>
      <c r="BI341" s="103"/>
      <c r="BJ341" s="103"/>
      <c r="BK341" s="103"/>
      <c r="BL341" s="103"/>
      <c r="BM341" s="103"/>
      <c r="BN341" s="24"/>
      <c r="BO341" s="24"/>
    </row>
    <row r="342" spans="1:67" ht="15.5">
      <c r="A342" s="25" t="str">
        <f t="shared" si="41"/>
        <v/>
      </c>
      <c r="B342" s="89"/>
      <c r="C342" s="25"/>
      <c r="D342" s="90"/>
      <c r="E342" s="90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36"/>
      <c r="S342" s="91"/>
      <c r="T342" s="36"/>
      <c r="U342" s="82"/>
      <c r="V342" s="25"/>
      <c r="W342" s="58"/>
      <c r="X342" s="34"/>
      <c r="Y342" s="34"/>
      <c r="Z342" s="36"/>
      <c r="AA342" s="104"/>
      <c r="AB342" s="35"/>
      <c r="AC342" s="25"/>
      <c r="AD342" s="25"/>
      <c r="AE342" s="44"/>
      <c r="AF342" s="94"/>
      <c r="AG342" s="25"/>
      <c r="AH342" s="25"/>
      <c r="AI342" s="25"/>
      <c r="AJ342" s="45" t="str">
        <f t="array" ref="AJ342">IFERROR(INDEX('[1]Master Price'!$E:$E,MATCH(D342,'[1]Master Price'!$B:$B,0)),"0")</f>
        <v>0</v>
      </c>
      <c r="AK342" s="45">
        <f t="shared" si="42"/>
        <v>0</v>
      </c>
      <c r="AL342" s="46" t="str">
        <f t="shared" si="39"/>
        <v>0-day</v>
      </c>
      <c r="AM342" s="46" t="str">
        <f t="shared" si="43"/>
        <v>0-day</v>
      </c>
      <c r="AN342" s="46" t="str">
        <f t="shared" si="62"/>
        <v>0-day</v>
      </c>
      <c r="AO342" s="46" t="str">
        <f t="shared" si="63"/>
        <v>0-day</v>
      </c>
      <c r="AP342" s="46" t="str">
        <f t="shared" si="44"/>
        <v>0-day</v>
      </c>
      <c r="AQ342" s="46" t="str">
        <f t="shared" si="45"/>
        <v>0-day</v>
      </c>
      <c r="AR342" s="103"/>
      <c r="AS342" s="47" t="str">
        <f t="shared" si="46"/>
        <v/>
      </c>
      <c r="AT342" s="35">
        <f t="shared" si="61"/>
        <v>0</v>
      </c>
      <c r="AU342" s="48" t="e">
        <f t="shared" ca="1" si="47"/>
        <v>#NAME?</v>
      </c>
      <c r="AV342" s="48" t="e">
        <f t="shared" ca="1" si="48"/>
        <v>#NAME?</v>
      </c>
      <c r="AW342" s="49" t="e">
        <f t="shared" ca="1" si="49"/>
        <v>#NAME?</v>
      </c>
      <c r="AX342" s="48" t="e">
        <f t="shared" ca="1" si="50"/>
        <v>#NAME?</v>
      </c>
      <c r="AY342" s="49" t="str">
        <f t="shared" si="51"/>
        <v/>
      </c>
      <c r="AZ342" s="50" t="e">
        <f t="shared" ca="1" si="52"/>
        <v>#NAME?</v>
      </c>
      <c r="BA342" s="51" t="e">
        <f t="shared" ca="1" si="53"/>
        <v>#NAME?</v>
      </c>
      <c r="BB342" s="52" t="e">
        <f t="shared" ca="1" si="54"/>
        <v>#NAME?</v>
      </c>
      <c r="BC342" s="51" t="e">
        <f t="shared" ca="1" si="55"/>
        <v>#NAME?</v>
      </c>
      <c r="BD342" s="54" t="e">
        <f t="shared" ca="1" si="56"/>
        <v>#NAME?</v>
      </c>
      <c r="BE342" s="48" t="e">
        <f t="shared" ca="1" si="57"/>
        <v>#NAME?</v>
      </c>
      <c r="BF342" s="50" t="e">
        <f t="shared" ca="1" si="58"/>
        <v>#NAME?</v>
      </c>
      <c r="BG342" s="56" t="e">
        <f t="shared" ca="1" si="59"/>
        <v>#NAME?</v>
      </c>
      <c r="BH342" s="103"/>
      <c r="BI342" s="103"/>
      <c r="BJ342" s="103"/>
      <c r="BK342" s="103"/>
      <c r="BL342" s="103"/>
      <c r="BM342" s="103"/>
      <c r="BN342" s="24"/>
      <c r="BO342" s="24"/>
    </row>
    <row r="343" spans="1:67" ht="15.5">
      <c r="A343" s="25" t="str">
        <f t="shared" si="41"/>
        <v/>
      </c>
      <c r="B343" s="89"/>
      <c r="C343" s="25"/>
      <c r="D343" s="90"/>
      <c r="E343" s="90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36"/>
      <c r="S343" s="91"/>
      <c r="T343" s="36"/>
      <c r="U343" s="82"/>
      <c r="V343" s="25"/>
      <c r="W343" s="58"/>
      <c r="X343" s="34"/>
      <c r="Y343" s="34"/>
      <c r="Z343" s="36"/>
      <c r="AA343" s="104"/>
      <c r="AB343" s="35"/>
      <c r="AC343" s="25"/>
      <c r="AD343" s="25"/>
      <c r="AE343" s="44"/>
      <c r="AF343" s="94"/>
      <c r="AG343" s="25"/>
      <c r="AH343" s="25"/>
      <c r="AI343" s="25"/>
      <c r="AJ343" s="45" t="str">
        <f t="array" ref="AJ343">IFERROR(INDEX('[1]Master Price'!$E:$E,MATCH(D343,'[1]Master Price'!$B:$B,0)),"0")</f>
        <v>0</v>
      </c>
      <c r="AK343" s="45">
        <f t="shared" si="42"/>
        <v>0</v>
      </c>
      <c r="AL343" s="46" t="str">
        <f t="shared" si="39"/>
        <v>0-day</v>
      </c>
      <c r="AM343" s="46" t="str">
        <f t="shared" si="43"/>
        <v>0-day</v>
      </c>
      <c r="AN343" s="46" t="str">
        <f t="shared" si="62"/>
        <v>0-day</v>
      </c>
      <c r="AO343" s="46" t="str">
        <f t="shared" si="63"/>
        <v>0-day</v>
      </c>
      <c r="AP343" s="46" t="str">
        <f t="shared" si="44"/>
        <v>0-day</v>
      </c>
      <c r="AQ343" s="46" t="str">
        <f t="shared" si="45"/>
        <v>0-day</v>
      </c>
      <c r="AR343" s="103"/>
      <c r="AS343" s="47" t="str">
        <f t="shared" si="46"/>
        <v/>
      </c>
      <c r="AT343" s="35">
        <f t="shared" si="61"/>
        <v>0</v>
      </c>
      <c r="AU343" s="48" t="e">
        <f t="shared" ca="1" si="47"/>
        <v>#NAME?</v>
      </c>
      <c r="AV343" s="48" t="e">
        <f t="shared" ca="1" si="48"/>
        <v>#NAME?</v>
      </c>
      <c r="AW343" s="49" t="e">
        <f t="shared" ca="1" si="49"/>
        <v>#NAME?</v>
      </c>
      <c r="AX343" s="48" t="e">
        <f t="shared" ca="1" si="50"/>
        <v>#NAME?</v>
      </c>
      <c r="AY343" s="49" t="str">
        <f t="shared" si="51"/>
        <v/>
      </c>
      <c r="AZ343" s="50" t="e">
        <f t="shared" ca="1" si="52"/>
        <v>#NAME?</v>
      </c>
      <c r="BA343" s="51" t="e">
        <f t="shared" ca="1" si="53"/>
        <v>#NAME?</v>
      </c>
      <c r="BB343" s="52" t="e">
        <f t="shared" ca="1" si="54"/>
        <v>#NAME?</v>
      </c>
      <c r="BC343" s="51" t="e">
        <f t="shared" ca="1" si="55"/>
        <v>#NAME?</v>
      </c>
      <c r="BD343" s="54" t="e">
        <f t="shared" ca="1" si="56"/>
        <v>#NAME?</v>
      </c>
      <c r="BE343" s="48" t="e">
        <f t="shared" ca="1" si="57"/>
        <v>#NAME?</v>
      </c>
      <c r="BF343" s="50" t="e">
        <f t="shared" ca="1" si="58"/>
        <v>#NAME?</v>
      </c>
      <c r="BG343" s="56" t="e">
        <f t="shared" ca="1" si="59"/>
        <v>#NAME?</v>
      </c>
      <c r="BH343" s="103"/>
      <c r="BI343" s="103"/>
      <c r="BJ343" s="103"/>
      <c r="BK343" s="103"/>
      <c r="BL343" s="103"/>
      <c r="BM343" s="103"/>
      <c r="BN343" s="24"/>
      <c r="BO343" s="24"/>
    </row>
    <row r="344" spans="1:67" ht="15.5">
      <c r="A344" s="25" t="str">
        <f t="shared" si="41"/>
        <v/>
      </c>
      <c r="B344" s="89"/>
      <c r="C344" s="25"/>
      <c r="D344" s="90"/>
      <c r="E344" s="90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36"/>
      <c r="S344" s="91"/>
      <c r="T344" s="36"/>
      <c r="U344" s="82"/>
      <c r="V344" s="25"/>
      <c r="W344" s="58"/>
      <c r="X344" s="34"/>
      <c r="Y344" s="34"/>
      <c r="Z344" s="36"/>
      <c r="AA344" s="104"/>
      <c r="AB344" s="35"/>
      <c r="AC344" s="25"/>
      <c r="AD344" s="25"/>
      <c r="AE344" s="44"/>
      <c r="AF344" s="94"/>
      <c r="AG344" s="25"/>
      <c r="AH344" s="25"/>
      <c r="AI344" s="25"/>
      <c r="AJ344" s="45" t="str">
        <f t="array" ref="AJ344">IFERROR(INDEX('[1]Master Price'!$E:$E,MATCH(D344,'[1]Master Price'!$B:$B,0)),"0")</f>
        <v>0</v>
      </c>
      <c r="AK344" s="45">
        <f t="shared" si="42"/>
        <v>0</v>
      </c>
      <c r="AL344" s="46" t="str">
        <f t="shared" si="39"/>
        <v>0-day</v>
      </c>
      <c r="AM344" s="46" t="str">
        <f t="shared" si="43"/>
        <v>0-day</v>
      </c>
      <c r="AN344" s="46" t="str">
        <f t="shared" si="62"/>
        <v>0-day</v>
      </c>
      <c r="AO344" s="46" t="str">
        <f t="shared" si="63"/>
        <v>0-day</v>
      </c>
      <c r="AP344" s="46" t="str">
        <f t="shared" si="44"/>
        <v>0-day</v>
      </c>
      <c r="AQ344" s="46" t="str">
        <f t="shared" si="45"/>
        <v>0-day</v>
      </c>
      <c r="AR344" s="103"/>
      <c r="AS344" s="47" t="str">
        <f t="shared" si="46"/>
        <v/>
      </c>
      <c r="AT344" s="35">
        <f t="shared" si="61"/>
        <v>0</v>
      </c>
      <c r="AU344" s="48" t="e">
        <f t="shared" ca="1" si="47"/>
        <v>#NAME?</v>
      </c>
      <c r="AV344" s="48" t="e">
        <f t="shared" ca="1" si="48"/>
        <v>#NAME?</v>
      </c>
      <c r="AW344" s="49" t="e">
        <f t="shared" ca="1" si="49"/>
        <v>#NAME?</v>
      </c>
      <c r="AX344" s="48" t="e">
        <f t="shared" ca="1" si="50"/>
        <v>#NAME?</v>
      </c>
      <c r="AY344" s="49" t="str">
        <f t="shared" si="51"/>
        <v/>
      </c>
      <c r="AZ344" s="50" t="e">
        <f t="shared" ca="1" si="52"/>
        <v>#NAME?</v>
      </c>
      <c r="BA344" s="51" t="e">
        <f t="shared" ca="1" si="53"/>
        <v>#NAME?</v>
      </c>
      <c r="BB344" s="52" t="e">
        <f t="shared" ca="1" si="54"/>
        <v>#NAME?</v>
      </c>
      <c r="BC344" s="51" t="e">
        <f t="shared" ca="1" si="55"/>
        <v>#NAME?</v>
      </c>
      <c r="BD344" s="54" t="e">
        <f t="shared" ca="1" si="56"/>
        <v>#NAME?</v>
      </c>
      <c r="BE344" s="48" t="e">
        <f t="shared" ca="1" si="57"/>
        <v>#NAME?</v>
      </c>
      <c r="BF344" s="50" t="e">
        <f t="shared" ca="1" si="58"/>
        <v>#NAME?</v>
      </c>
      <c r="BG344" s="56" t="e">
        <f t="shared" ca="1" si="59"/>
        <v>#NAME?</v>
      </c>
      <c r="BH344" s="103"/>
      <c r="BI344" s="103"/>
      <c r="BJ344" s="103"/>
      <c r="BK344" s="103"/>
      <c r="BL344" s="103"/>
      <c r="BM344" s="103"/>
      <c r="BN344" s="24"/>
      <c r="BO344" s="24"/>
    </row>
    <row r="345" spans="1:67" ht="15.5">
      <c r="A345" s="25" t="str">
        <f t="shared" si="41"/>
        <v/>
      </c>
      <c r="B345" s="98"/>
      <c r="C345" s="25"/>
      <c r="D345" s="90"/>
      <c r="E345" s="90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36"/>
      <c r="S345" s="91"/>
      <c r="T345" s="36"/>
      <c r="U345" s="82"/>
      <c r="V345" s="25"/>
      <c r="W345" s="58"/>
      <c r="X345" s="34"/>
      <c r="Y345" s="34"/>
      <c r="Z345" s="36"/>
      <c r="AA345" s="104"/>
      <c r="AB345" s="35"/>
      <c r="AC345" s="25"/>
      <c r="AD345" s="25"/>
      <c r="AE345" s="44"/>
      <c r="AF345" s="94"/>
      <c r="AG345" s="25"/>
      <c r="AH345" s="25"/>
      <c r="AI345" s="25"/>
      <c r="AJ345" s="45" t="str">
        <f t="array" ref="AJ345">IFERROR(INDEX('[1]Master Price'!$E:$E,MATCH(D345,'[1]Master Price'!$B:$B,0)),"0")</f>
        <v>0</v>
      </c>
      <c r="AK345" s="45">
        <f t="shared" si="42"/>
        <v>0</v>
      </c>
      <c r="AL345" s="46" t="str">
        <f t="shared" si="39"/>
        <v>0-day</v>
      </c>
      <c r="AM345" s="46" t="str">
        <f t="shared" si="43"/>
        <v>0-day</v>
      </c>
      <c r="AN345" s="46" t="str">
        <f t="shared" si="62"/>
        <v>0-day</v>
      </c>
      <c r="AO345" s="46" t="str">
        <f t="shared" si="63"/>
        <v>0-day</v>
      </c>
      <c r="AP345" s="46" t="str">
        <f t="shared" si="44"/>
        <v>0-day</v>
      </c>
      <c r="AQ345" s="46" t="str">
        <f t="shared" si="45"/>
        <v>0-day</v>
      </c>
      <c r="AR345" s="103"/>
      <c r="AS345" s="47" t="str">
        <f t="shared" si="46"/>
        <v/>
      </c>
      <c r="AT345" s="35">
        <f t="shared" si="61"/>
        <v>0</v>
      </c>
      <c r="AU345" s="48" t="e">
        <f t="shared" ca="1" si="47"/>
        <v>#NAME?</v>
      </c>
      <c r="AV345" s="48" t="e">
        <f t="shared" ca="1" si="48"/>
        <v>#NAME?</v>
      </c>
      <c r="AW345" s="49" t="e">
        <f t="shared" ca="1" si="49"/>
        <v>#NAME?</v>
      </c>
      <c r="AX345" s="48" t="e">
        <f t="shared" ca="1" si="50"/>
        <v>#NAME?</v>
      </c>
      <c r="AY345" s="49" t="str">
        <f t="shared" si="51"/>
        <v/>
      </c>
      <c r="AZ345" s="50" t="e">
        <f t="shared" ca="1" si="52"/>
        <v>#NAME?</v>
      </c>
      <c r="BA345" s="51" t="e">
        <f t="shared" ca="1" si="53"/>
        <v>#NAME?</v>
      </c>
      <c r="BB345" s="52" t="e">
        <f t="shared" ca="1" si="54"/>
        <v>#NAME?</v>
      </c>
      <c r="BC345" s="51" t="e">
        <f t="shared" ca="1" si="55"/>
        <v>#NAME?</v>
      </c>
      <c r="BD345" s="54" t="e">
        <f t="shared" ca="1" si="56"/>
        <v>#NAME?</v>
      </c>
      <c r="BE345" s="48" t="e">
        <f t="shared" ca="1" si="57"/>
        <v>#NAME?</v>
      </c>
      <c r="BF345" s="50" t="e">
        <f t="shared" ca="1" si="58"/>
        <v>#NAME?</v>
      </c>
      <c r="BG345" s="56" t="e">
        <f t="shared" ca="1" si="59"/>
        <v>#NAME?</v>
      </c>
      <c r="BH345" s="103"/>
      <c r="BI345" s="103"/>
      <c r="BJ345" s="103"/>
      <c r="BK345" s="103"/>
      <c r="BL345" s="103"/>
      <c r="BM345" s="103"/>
      <c r="BN345" s="24"/>
      <c r="BO345" s="24"/>
    </row>
    <row r="346" spans="1:67" ht="15.5">
      <c r="A346" s="25" t="str">
        <f t="shared" si="41"/>
        <v/>
      </c>
      <c r="B346" s="98"/>
      <c r="C346" s="25"/>
      <c r="D346" s="90"/>
      <c r="E346" s="90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36"/>
      <c r="S346" s="91"/>
      <c r="T346" s="36"/>
      <c r="U346" s="82"/>
      <c r="V346" s="25"/>
      <c r="W346" s="58"/>
      <c r="X346" s="34"/>
      <c r="Y346" s="34"/>
      <c r="Z346" s="36"/>
      <c r="AA346" s="104"/>
      <c r="AB346" s="35"/>
      <c r="AC346" s="25"/>
      <c r="AD346" s="25"/>
      <c r="AE346" s="44"/>
      <c r="AF346" s="94"/>
      <c r="AG346" s="25"/>
      <c r="AH346" s="25"/>
      <c r="AI346" s="25"/>
      <c r="AJ346" s="45" t="str">
        <f t="array" ref="AJ346">IFERROR(INDEX('[1]Master Price'!$E:$E,MATCH(D346,'[1]Master Price'!$B:$B,0)),"0")</f>
        <v>0</v>
      </c>
      <c r="AK346" s="45">
        <f t="shared" si="42"/>
        <v>0</v>
      </c>
      <c r="AL346" s="46" t="str">
        <f t="shared" si="39"/>
        <v>0-day</v>
      </c>
      <c r="AM346" s="46" t="str">
        <f t="shared" si="43"/>
        <v>0-day</v>
      </c>
      <c r="AN346" s="46" t="str">
        <f t="shared" si="62"/>
        <v>0-day</v>
      </c>
      <c r="AO346" s="46" t="str">
        <f t="shared" si="63"/>
        <v>0-day</v>
      </c>
      <c r="AP346" s="46" t="str">
        <f t="shared" si="44"/>
        <v>0-day</v>
      </c>
      <c r="AQ346" s="46" t="str">
        <f t="shared" si="45"/>
        <v>0-day</v>
      </c>
      <c r="AR346" s="103"/>
      <c r="AS346" s="47" t="str">
        <f t="shared" si="46"/>
        <v/>
      </c>
      <c r="AT346" s="35">
        <f t="shared" si="61"/>
        <v>0</v>
      </c>
      <c r="AU346" s="48" t="e">
        <f t="shared" ca="1" si="47"/>
        <v>#NAME?</v>
      </c>
      <c r="AV346" s="48" t="e">
        <f t="shared" ca="1" si="48"/>
        <v>#NAME?</v>
      </c>
      <c r="AW346" s="49" t="e">
        <f t="shared" ca="1" si="49"/>
        <v>#NAME?</v>
      </c>
      <c r="AX346" s="48" t="e">
        <f t="shared" ca="1" si="50"/>
        <v>#NAME?</v>
      </c>
      <c r="AY346" s="49" t="str">
        <f t="shared" si="51"/>
        <v/>
      </c>
      <c r="AZ346" s="50" t="e">
        <f t="shared" ca="1" si="52"/>
        <v>#NAME?</v>
      </c>
      <c r="BA346" s="51" t="e">
        <f t="shared" ca="1" si="53"/>
        <v>#NAME?</v>
      </c>
      <c r="BB346" s="52" t="e">
        <f t="shared" ca="1" si="54"/>
        <v>#NAME?</v>
      </c>
      <c r="BC346" s="51" t="e">
        <f t="shared" ca="1" si="55"/>
        <v>#NAME?</v>
      </c>
      <c r="BD346" s="54" t="e">
        <f t="shared" ca="1" si="56"/>
        <v>#NAME?</v>
      </c>
      <c r="BE346" s="48" t="e">
        <f t="shared" ca="1" si="57"/>
        <v>#NAME?</v>
      </c>
      <c r="BF346" s="50" t="e">
        <f t="shared" ca="1" si="58"/>
        <v>#NAME?</v>
      </c>
      <c r="BG346" s="56" t="e">
        <f t="shared" ca="1" si="59"/>
        <v>#NAME?</v>
      </c>
      <c r="BH346" s="103"/>
      <c r="BI346" s="103"/>
      <c r="BJ346" s="103"/>
      <c r="BK346" s="103"/>
      <c r="BL346" s="103"/>
      <c r="BM346" s="103"/>
      <c r="BN346" s="24"/>
      <c r="BO346" s="24"/>
    </row>
    <row r="347" spans="1:67" ht="15.5">
      <c r="A347" s="25" t="str">
        <f t="shared" si="41"/>
        <v/>
      </c>
      <c r="B347" s="98"/>
      <c r="C347" s="25"/>
      <c r="D347" s="90"/>
      <c r="E347" s="90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36"/>
      <c r="S347" s="91"/>
      <c r="T347" s="36"/>
      <c r="U347" s="82"/>
      <c r="V347" s="25"/>
      <c r="W347" s="58"/>
      <c r="X347" s="34"/>
      <c r="Y347" s="34"/>
      <c r="Z347" s="36"/>
      <c r="AA347" s="104"/>
      <c r="AB347" s="35"/>
      <c r="AC347" s="25"/>
      <c r="AD347" s="25"/>
      <c r="AE347" s="44"/>
      <c r="AF347" s="94"/>
      <c r="AG347" s="25"/>
      <c r="AH347" s="25"/>
      <c r="AI347" s="25"/>
      <c r="AJ347" s="45" t="str">
        <f t="array" ref="AJ347">IFERROR(INDEX('[1]Master Price'!$E:$E,MATCH(D347,'[1]Master Price'!$B:$B,0)),"0")</f>
        <v>0</v>
      </c>
      <c r="AK347" s="45">
        <f t="shared" si="42"/>
        <v>0</v>
      </c>
      <c r="AL347" s="46" t="str">
        <f t="shared" si="39"/>
        <v>0-day</v>
      </c>
      <c r="AM347" s="46" t="str">
        <f t="shared" si="43"/>
        <v>0-day</v>
      </c>
      <c r="AN347" s="46" t="str">
        <f t="shared" si="62"/>
        <v>0-day</v>
      </c>
      <c r="AO347" s="46" t="str">
        <f t="shared" si="63"/>
        <v>0-day</v>
      </c>
      <c r="AP347" s="46" t="str">
        <f t="shared" si="44"/>
        <v>0-day</v>
      </c>
      <c r="AQ347" s="46" t="str">
        <f t="shared" si="45"/>
        <v>0-day</v>
      </c>
      <c r="AR347" s="103"/>
      <c r="AS347" s="47" t="str">
        <f t="shared" si="46"/>
        <v/>
      </c>
      <c r="AT347" s="35">
        <f t="shared" si="61"/>
        <v>0</v>
      </c>
      <c r="AU347" s="48" t="e">
        <f t="shared" ca="1" si="47"/>
        <v>#NAME?</v>
      </c>
      <c r="AV347" s="48" t="e">
        <f t="shared" ca="1" si="48"/>
        <v>#NAME?</v>
      </c>
      <c r="AW347" s="49" t="e">
        <f t="shared" ca="1" si="49"/>
        <v>#NAME?</v>
      </c>
      <c r="AX347" s="48" t="e">
        <f t="shared" ca="1" si="50"/>
        <v>#NAME?</v>
      </c>
      <c r="AY347" s="49" t="str">
        <f t="shared" si="51"/>
        <v/>
      </c>
      <c r="AZ347" s="50" t="e">
        <f t="shared" ca="1" si="52"/>
        <v>#NAME?</v>
      </c>
      <c r="BA347" s="51" t="e">
        <f t="shared" ca="1" si="53"/>
        <v>#NAME?</v>
      </c>
      <c r="BB347" s="52" t="e">
        <f t="shared" ca="1" si="54"/>
        <v>#NAME?</v>
      </c>
      <c r="BC347" s="51" t="e">
        <f t="shared" ca="1" si="55"/>
        <v>#NAME?</v>
      </c>
      <c r="BD347" s="54" t="e">
        <f t="shared" ca="1" si="56"/>
        <v>#NAME?</v>
      </c>
      <c r="BE347" s="48" t="e">
        <f t="shared" ca="1" si="57"/>
        <v>#NAME?</v>
      </c>
      <c r="BF347" s="50" t="e">
        <f t="shared" ca="1" si="58"/>
        <v>#NAME?</v>
      </c>
      <c r="BG347" s="56" t="e">
        <f t="shared" ca="1" si="59"/>
        <v>#NAME?</v>
      </c>
      <c r="BH347" s="103"/>
      <c r="BI347" s="103"/>
      <c r="BJ347" s="103"/>
      <c r="BK347" s="103"/>
      <c r="BL347" s="103"/>
      <c r="BM347" s="103"/>
      <c r="BN347" s="24"/>
      <c r="BO347" s="24"/>
    </row>
    <row r="348" spans="1:67" ht="15.5">
      <c r="A348" s="25" t="str">
        <f t="shared" si="41"/>
        <v/>
      </c>
      <c r="B348" s="98"/>
      <c r="C348" s="25"/>
      <c r="D348" s="90"/>
      <c r="E348" s="90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36"/>
      <c r="S348" s="91"/>
      <c r="T348" s="36"/>
      <c r="U348" s="82"/>
      <c r="V348" s="25"/>
      <c r="W348" s="58"/>
      <c r="X348" s="34"/>
      <c r="Y348" s="34"/>
      <c r="Z348" s="36"/>
      <c r="AA348" s="104"/>
      <c r="AB348" s="35"/>
      <c r="AC348" s="25"/>
      <c r="AD348" s="25"/>
      <c r="AE348" s="44"/>
      <c r="AF348" s="94"/>
      <c r="AG348" s="25"/>
      <c r="AH348" s="25"/>
      <c r="AI348" s="25"/>
      <c r="AJ348" s="45" t="str">
        <f t="array" ref="AJ348">IFERROR(INDEX('[1]Master Price'!$E:$E,MATCH(D348,'[1]Master Price'!$B:$B,0)),"0")</f>
        <v>0</v>
      </c>
      <c r="AK348" s="45">
        <f t="shared" si="42"/>
        <v>0</v>
      </c>
      <c r="AL348" s="46" t="str">
        <f t="shared" si="39"/>
        <v>0-day</v>
      </c>
      <c r="AM348" s="46" t="str">
        <f t="shared" si="43"/>
        <v>0-day</v>
      </c>
      <c r="AN348" s="46" t="str">
        <f t="shared" si="62"/>
        <v>0-day</v>
      </c>
      <c r="AO348" s="46" t="str">
        <f t="shared" si="63"/>
        <v>0-day</v>
      </c>
      <c r="AP348" s="46" t="str">
        <f t="shared" si="44"/>
        <v>0-day</v>
      </c>
      <c r="AQ348" s="46" t="str">
        <f t="shared" si="45"/>
        <v>0-day</v>
      </c>
      <c r="AR348" s="103"/>
      <c r="AS348" s="47" t="str">
        <f t="shared" si="46"/>
        <v/>
      </c>
      <c r="AT348" s="35">
        <f t="shared" si="61"/>
        <v>0</v>
      </c>
      <c r="AU348" s="48" t="e">
        <f t="shared" ca="1" si="47"/>
        <v>#NAME?</v>
      </c>
      <c r="AV348" s="48" t="e">
        <f t="shared" ca="1" si="48"/>
        <v>#NAME?</v>
      </c>
      <c r="AW348" s="49" t="e">
        <f t="shared" ca="1" si="49"/>
        <v>#NAME?</v>
      </c>
      <c r="AX348" s="48" t="e">
        <f t="shared" ca="1" si="50"/>
        <v>#NAME?</v>
      </c>
      <c r="AY348" s="49" t="str">
        <f t="shared" si="51"/>
        <v/>
      </c>
      <c r="AZ348" s="50" t="e">
        <f t="shared" ca="1" si="52"/>
        <v>#NAME?</v>
      </c>
      <c r="BA348" s="51" t="e">
        <f t="shared" ca="1" si="53"/>
        <v>#NAME?</v>
      </c>
      <c r="BB348" s="52" t="e">
        <f t="shared" ca="1" si="54"/>
        <v>#NAME?</v>
      </c>
      <c r="BC348" s="51" t="e">
        <f t="shared" ca="1" si="55"/>
        <v>#NAME?</v>
      </c>
      <c r="BD348" s="54" t="e">
        <f t="shared" ca="1" si="56"/>
        <v>#NAME?</v>
      </c>
      <c r="BE348" s="48" t="e">
        <f t="shared" ca="1" si="57"/>
        <v>#NAME?</v>
      </c>
      <c r="BF348" s="50" t="e">
        <f t="shared" ca="1" si="58"/>
        <v>#NAME?</v>
      </c>
      <c r="BG348" s="56" t="e">
        <f t="shared" ca="1" si="59"/>
        <v>#NAME?</v>
      </c>
      <c r="BH348" s="103"/>
      <c r="BI348" s="103"/>
      <c r="BJ348" s="103"/>
      <c r="BK348" s="103"/>
      <c r="BL348" s="103"/>
      <c r="BM348" s="103"/>
      <c r="BN348" s="24"/>
      <c r="BO348" s="24"/>
    </row>
    <row r="349" spans="1:67" ht="15.5">
      <c r="A349" s="25" t="str">
        <f t="shared" si="41"/>
        <v/>
      </c>
      <c r="B349" s="98"/>
      <c r="C349" s="25"/>
      <c r="D349" s="90"/>
      <c r="E349" s="90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36"/>
      <c r="S349" s="91"/>
      <c r="T349" s="36"/>
      <c r="U349" s="82"/>
      <c r="V349" s="25"/>
      <c r="W349" s="58"/>
      <c r="X349" s="34"/>
      <c r="Y349" s="34"/>
      <c r="Z349" s="36"/>
      <c r="AA349" s="104"/>
      <c r="AB349" s="35"/>
      <c r="AC349" s="25"/>
      <c r="AD349" s="25"/>
      <c r="AE349" s="44"/>
      <c r="AF349" s="94"/>
      <c r="AG349" s="25"/>
      <c r="AH349" s="25"/>
      <c r="AI349" s="25"/>
      <c r="AJ349" s="45" t="str">
        <f t="array" ref="AJ349">IFERROR(INDEX('[1]Master Price'!$E:$E,MATCH(D349,'[1]Master Price'!$B:$B,0)),"0")</f>
        <v>0</v>
      </c>
      <c r="AK349" s="45">
        <f t="shared" si="42"/>
        <v>0</v>
      </c>
      <c r="AL349" s="46" t="str">
        <f t="shared" si="39"/>
        <v>0-day</v>
      </c>
      <c r="AM349" s="46" t="str">
        <f t="shared" si="43"/>
        <v>0-day</v>
      </c>
      <c r="AN349" s="46" t="str">
        <f t="shared" si="62"/>
        <v>0-day</v>
      </c>
      <c r="AO349" s="46" t="str">
        <f t="shared" si="63"/>
        <v>0-day</v>
      </c>
      <c r="AP349" s="46" t="str">
        <f t="shared" si="44"/>
        <v>0-day</v>
      </c>
      <c r="AQ349" s="46" t="str">
        <f t="shared" si="45"/>
        <v>0-day</v>
      </c>
      <c r="AR349" s="103"/>
      <c r="AS349" s="47" t="str">
        <f t="shared" si="46"/>
        <v/>
      </c>
      <c r="AT349" s="35">
        <f t="shared" si="61"/>
        <v>0</v>
      </c>
      <c r="AU349" s="48" t="e">
        <f t="shared" ca="1" si="47"/>
        <v>#NAME?</v>
      </c>
      <c r="AV349" s="48" t="e">
        <f t="shared" ca="1" si="48"/>
        <v>#NAME?</v>
      </c>
      <c r="AW349" s="49" t="e">
        <f t="shared" ca="1" si="49"/>
        <v>#NAME?</v>
      </c>
      <c r="AX349" s="48" t="e">
        <f t="shared" ca="1" si="50"/>
        <v>#NAME?</v>
      </c>
      <c r="AY349" s="49" t="str">
        <f t="shared" si="51"/>
        <v/>
      </c>
      <c r="AZ349" s="50" t="e">
        <f t="shared" ca="1" si="52"/>
        <v>#NAME?</v>
      </c>
      <c r="BA349" s="51" t="e">
        <f t="shared" ca="1" si="53"/>
        <v>#NAME?</v>
      </c>
      <c r="BB349" s="52" t="e">
        <f t="shared" ca="1" si="54"/>
        <v>#NAME?</v>
      </c>
      <c r="BC349" s="51" t="e">
        <f t="shared" ca="1" si="55"/>
        <v>#NAME?</v>
      </c>
      <c r="BD349" s="54" t="e">
        <f t="shared" ca="1" si="56"/>
        <v>#NAME?</v>
      </c>
      <c r="BE349" s="48" t="e">
        <f t="shared" ca="1" si="57"/>
        <v>#NAME?</v>
      </c>
      <c r="BF349" s="50" t="e">
        <f t="shared" ca="1" si="58"/>
        <v>#NAME?</v>
      </c>
      <c r="BG349" s="56" t="e">
        <f t="shared" ca="1" si="59"/>
        <v>#NAME?</v>
      </c>
      <c r="BH349" s="103"/>
      <c r="BI349" s="103"/>
      <c r="BJ349" s="103"/>
      <c r="BK349" s="103"/>
      <c r="BL349" s="103"/>
      <c r="BM349" s="103"/>
      <c r="BN349" s="24"/>
      <c r="BO349" s="24"/>
    </row>
    <row r="350" spans="1:67" ht="15.5">
      <c r="A350" s="25" t="str">
        <f t="shared" si="41"/>
        <v/>
      </c>
      <c r="B350" s="98"/>
      <c r="C350" s="25"/>
      <c r="D350" s="90"/>
      <c r="E350" s="90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36"/>
      <c r="S350" s="91"/>
      <c r="T350" s="36"/>
      <c r="U350" s="82"/>
      <c r="V350" s="25"/>
      <c r="W350" s="58"/>
      <c r="X350" s="34"/>
      <c r="Y350" s="34"/>
      <c r="Z350" s="36"/>
      <c r="AA350" s="104"/>
      <c r="AB350" s="35"/>
      <c r="AC350" s="25"/>
      <c r="AD350" s="25"/>
      <c r="AE350" s="44"/>
      <c r="AF350" s="94"/>
      <c r="AG350" s="25"/>
      <c r="AH350" s="25"/>
      <c r="AI350" s="25"/>
      <c r="AJ350" s="45" t="str">
        <f t="array" ref="AJ350">IFERROR(INDEX('[1]Master Price'!$E:$E,MATCH(D350,'[1]Master Price'!$B:$B,0)),"0")</f>
        <v>0</v>
      </c>
      <c r="AK350" s="45">
        <f t="shared" si="42"/>
        <v>0</v>
      </c>
      <c r="AL350" s="46" t="str">
        <f t="shared" si="39"/>
        <v>0-day</v>
      </c>
      <c r="AM350" s="46" t="str">
        <f t="shared" si="43"/>
        <v>0-day</v>
      </c>
      <c r="AN350" s="46" t="str">
        <f t="shared" si="62"/>
        <v>0-day</v>
      </c>
      <c r="AO350" s="46" t="str">
        <f t="shared" si="63"/>
        <v>0-day</v>
      </c>
      <c r="AP350" s="46" t="str">
        <f t="shared" si="44"/>
        <v>0-day</v>
      </c>
      <c r="AQ350" s="46" t="str">
        <f t="shared" si="45"/>
        <v>0-day</v>
      </c>
      <c r="AR350" s="103"/>
      <c r="AS350" s="47" t="str">
        <f t="shared" si="46"/>
        <v/>
      </c>
      <c r="AT350" s="35">
        <f t="shared" si="61"/>
        <v>0</v>
      </c>
      <c r="AU350" s="48" t="e">
        <f t="shared" ca="1" si="47"/>
        <v>#NAME?</v>
      </c>
      <c r="AV350" s="48" t="e">
        <f t="shared" ca="1" si="48"/>
        <v>#NAME?</v>
      </c>
      <c r="AW350" s="49" t="e">
        <f t="shared" ca="1" si="49"/>
        <v>#NAME?</v>
      </c>
      <c r="AX350" s="48" t="e">
        <f t="shared" ca="1" si="50"/>
        <v>#NAME?</v>
      </c>
      <c r="AY350" s="49" t="str">
        <f t="shared" si="51"/>
        <v/>
      </c>
      <c r="AZ350" s="50" t="e">
        <f t="shared" ca="1" si="52"/>
        <v>#NAME?</v>
      </c>
      <c r="BA350" s="51" t="e">
        <f t="shared" ca="1" si="53"/>
        <v>#NAME?</v>
      </c>
      <c r="BB350" s="52" t="e">
        <f t="shared" ca="1" si="54"/>
        <v>#NAME?</v>
      </c>
      <c r="BC350" s="51" t="e">
        <f t="shared" ca="1" si="55"/>
        <v>#NAME?</v>
      </c>
      <c r="BD350" s="54" t="e">
        <f t="shared" ca="1" si="56"/>
        <v>#NAME?</v>
      </c>
      <c r="BE350" s="48" t="e">
        <f t="shared" ca="1" si="57"/>
        <v>#NAME?</v>
      </c>
      <c r="BF350" s="50" t="e">
        <f t="shared" ca="1" si="58"/>
        <v>#NAME?</v>
      </c>
      <c r="BG350" s="56" t="e">
        <f t="shared" ca="1" si="59"/>
        <v>#NAME?</v>
      </c>
      <c r="BH350" s="103"/>
      <c r="BI350" s="103"/>
      <c r="BJ350" s="103"/>
      <c r="BK350" s="103"/>
      <c r="BL350" s="103"/>
      <c r="BM350" s="103"/>
      <c r="BN350" s="24"/>
      <c r="BO350" s="24"/>
    </row>
    <row r="351" spans="1:67" ht="15.5">
      <c r="A351" s="25" t="str">
        <f t="shared" si="41"/>
        <v/>
      </c>
      <c r="B351" s="98"/>
      <c r="C351" s="25"/>
      <c r="D351" s="90"/>
      <c r="E351" s="90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36"/>
      <c r="S351" s="91"/>
      <c r="T351" s="36"/>
      <c r="U351" s="82"/>
      <c r="V351" s="25"/>
      <c r="W351" s="58"/>
      <c r="X351" s="34"/>
      <c r="Y351" s="34"/>
      <c r="Z351" s="36"/>
      <c r="AA351" s="104"/>
      <c r="AB351" s="35"/>
      <c r="AC351" s="25"/>
      <c r="AD351" s="25"/>
      <c r="AE351" s="44"/>
      <c r="AF351" s="94"/>
      <c r="AG351" s="25"/>
      <c r="AH351" s="25"/>
      <c r="AI351" s="25"/>
      <c r="AJ351" s="45" t="str">
        <f t="array" ref="AJ351">IFERROR(INDEX('[1]Master Price'!$E:$E,MATCH(D351,'[1]Master Price'!$B:$B,0)),"0")</f>
        <v>0</v>
      </c>
      <c r="AK351" s="45">
        <f t="shared" si="42"/>
        <v>0</v>
      </c>
      <c r="AL351" s="46" t="str">
        <f t="shared" si="39"/>
        <v>0-day</v>
      </c>
      <c r="AM351" s="46" t="str">
        <f t="shared" si="43"/>
        <v>0-day</v>
      </c>
      <c r="AN351" s="46" t="str">
        <f t="shared" si="62"/>
        <v>0-day</v>
      </c>
      <c r="AO351" s="46" t="str">
        <f t="shared" si="63"/>
        <v>0-day</v>
      </c>
      <c r="AP351" s="46" t="str">
        <f t="shared" si="44"/>
        <v>0-day</v>
      </c>
      <c r="AQ351" s="46" t="str">
        <f t="shared" si="45"/>
        <v>0-day</v>
      </c>
      <c r="AR351" s="103"/>
      <c r="AS351" s="47" t="str">
        <f t="shared" si="46"/>
        <v/>
      </c>
      <c r="AT351" s="35">
        <f t="shared" si="61"/>
        <v>0</v>
      </c>
      <c r="AU351" s="48" t="e">
        <f t="shared" ca="1" si="47"/>
        <v>#NAME?</v>
      </c>
      <c r="AV351" s="48" t="e">
        <f t="shared" ca="1" si="48"/>
        <v>#NAME?</v>
      </c>
      <c r="AW351" s="49" t="e">
        <f t="shared" ca="1" si="49"/>
        <v>#NAME?</v>
      </c>
      <c r="AX351" s="48" t="e">
        <f t="shared" ca="1" si="50"/>
        <v>#NAME?</v>
      </c>
      <c r="AY351" s="49" t="str">
        <f t="shared" si="51"/>
        <v/>
      </c>
      <c r="AZ351" s="50" t="e">
        <f t="shared" ca="1" si="52"/>
        <v>#NAME?</v>
      </c>
      <c r="BA351" s="51" t="e">
        <f t="shared" ca="1" si="53"/>
        <v>#NAME?</v>
      </c>
      <c r="BB351" s="52" t="e">
        <f t="shared" ca="1" si="54"/>
        <v>#NAME?</v>
      </c>
      <c r="BC351" s="51" t="e">
        <f t="shared" ca="1" si="55"/>
        <v>#NAME?</v>
      </c>
      <c r="BD351" s="54" t="e">
        <f t="shared" ca="1" si="56"/>
        <v>#NAME?</v>
      </c>
      <c r="BE351" s="48" t="e">
        <f t="shared" ca="1" si="57"/>
        <v>#NAME?</v>
      </c>
      <c r="BF351" s="50" t="e">
        <f t="shared" ca="1" si="58"/>
        <v>#NAME?</v>
      </c>
      <c r="BG351" s="56" t="e">
        <f t="shared" ca="1" si="59"/>
        <v>#NAME?</v>
      </c>
      <c r="BH351" s="103"/>
      <c r="BI351" s="103"/>
      <c r="BJ351" s="103"/>
      <c r="BK351" s="103"/>
      <c r="BL351" s="103"/>
      <c r="BM351" s="103"/>
      <c r="BN351" s="24"/>
      <c r="BO351" s="24"/>
    </row>
    <row r="352" spans="1:67" ht="15.5">
      <c r="A352" s="25" t="str">
        <f t="shared" si="41"/>
        <v/>
      </c>
      <c r="B352" s="98"/>
      <c r="C352" s="25"/>
      <c r="D352" s="90"/>
      <c r="E352" s="90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36"/>
      <c r="S352" s="91"/>
      <c r="T352" s="36"/>
      <c r="U352" s="82"/>
      <c r="V352" s="25"/>
      <c r="W352" s="106"/>
      <c r="X352" s="34"/>
      <c r="Y352" s="34"/>
      <c r="Z352" s="36"/>
      <c r="AA352" s="38"/>
      <c r="AB352" s="35"/>
      <c r="AC352" s="25"/>
      <c r="AD352" s="25"/>
      <c r="AE352" s="44"/>
      <c r="AF352" s="94"/>
      <c r="AG352" s="25"/>
      <c r="AH352" s="25"/>
      <c r="AI352" s="25"/>
      <c r="AJ352" s="45" t="str">
        <f t="array" ref="AJ352">IFERROR(INDEX('[1]Master Price'!$E:$E,MATCH(D352,'[1]Master Price'!$B:$B,0)),"0")</f>
        <v>0</v>
      </c>
      <c r="AK352" s="45">
        <f t="shared" si="42"/>
        <v>0</v>
      </c>
      <c r="AL352" s="46" t="str">
        <f t="shared" si="39"/>
        <v>0-day</v>
      </c>
      <c r="AM352" s="46" t="str">
        <f t="shared" si="43"/>
        <v>0-day</v>
      </c>
      <c r="AN352" s="46" t="str">
        <f t="shared" si="62"/>
        <v>0-day</v>
      </c>
      <c r="AO352" s="46" t="str">
        <f t="shared" si="63"/>
        <v>0-day</v>
      </c>
      <c r="AP352" s="46" t="str">
        <f t="shared" si="44"/>
        <v>0-day</v>
      </c>
      <c r="AQ352" s="46" t="str">
        <f t="shared" si="45"/>
        <v>0-day</v>
      </c>
      <c r="AR352" s="103"/>
      <c r="AS352" s="47" t="str">
        <f t="shared" si="46"/>
        <v/>
      </c>
      <c r="AT352" s="35">
        <f t="shared" si="61"/>
        <v>0</v>
      </c>
      <c r="AU352" s="48" t="e">
        <f t="shared" ca="1" si="47"/>
        <v>#NAME?</v>
      </c>
      <c r="AV352" s="48" t="e">
        <f t="shared" ca="1" si="48"/>
        <v>#NAME?</v>
      </c>
      <c r="AW352" s="49" t="e">
        <f t="shared" ca="1" si="49"/>
        <v>#NAME?</v>
      </c>
      <c r="AX352" s="48" t="e">
        <f t="shared" ca="1" si="50"/>
        <v>#NAME?</v>
      </c>
      <c r="AY352" s="49" t="str">
        <f t="shared" si="51"/>
        <v/>
      </c>
      <c r="AZ352" s="50" t="e">
        <f t="shared" ca="1" si="52"/>
        <v>#NAME?</v>
      </c>
      <c r="BA352" s="51" t="e">
        <f t="shared" ca="1" si="53"/>
        <v>#NAME?</v>
      </c>
      <c r="BB352" s="52" t="e">
        <f t="shared" ca="1" si="54"/>
        <v>#NAME?</v>
      </c>
      <c r="BC352" s="51" t="e">
        <f t="shared" ca="1" si="55"/>
        <v>#NAME?</v>
      </c>
      <c r="BD352" s="54" t="e">
        <f t="shared" ca="1" si="56"/>
        <v>#NAME?</v>
      </c>
      <c r="BE352" s="48" t="e">
        <f t="shared" ca="1" si="57"/>
        <v>#NAME?</v>
      </c>
      <c r="BF352" s="50" t="e">
        <f t="shared" ca="1" si="58"/>
        <v>#NAME?</v>
      </c>
      <c r="BG352" s="56" t="e">
        <f t="shared" ca="1" si="59"/>
        <v>#NAME?</v>
      </c>
      <c r="BH352" s="103"/>
      <c r="BI352" s="103"/>
      <c r="BJ352" s="103"/>
      <c r="BK352" s="103"/>
      <c r="BL352" s="103"/>
      <c r="BM352" s="103"/>
      <c r="BN352" s="24"/>
      <c r="BO352" s="24"/>
    </row>
    <row r="353" spans="1:67" ht="15.5">
      <c r="A353" s="25" t="str">
        <f t="shared" si="41"/>
        <v/>
      </c>
      <c r="B353" s="98"/>
      <c r="C353" s="25"/>
      <c r="D353" s="90"/>
      <c r="E353" s="90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36"/>
      <c r="S353" s="91"/>
      <c r="T353" s="36"/>
      <c r="U353" s="82"/>
      <c r="V353" s="25"/>
      <c r="W353" s="106"/>
      <c r="X353" s="34"/>
      <c r="Y353" s="34"/>
      <c r="Z353" s="36"/>
      <c r="AA353" s="38"/>
      <c r="AB353" s="35"/>
      <c r="AC353" s="25"/>
      <c r="AD353" s="25"/>
      <c r="AE353" s="44"/>
      <c r="AF353" s="94"/>
      <c r="AG353" s="25"/>
      <c r="AH353" s="25"/>
      <c r="AI353" s="25"/>
      <c r="AJ353" s="45" t="str">
        <f t="array" ref="AJ353">IFERROR(INDEX('[1]Master Price'!$E:$E,MATCH(D353,'[1]Master Price'!$B:$B,0)),"0")</f>
        <v>0</v>
      </c>
      <c r="AK353" s="45">
        <f t="shared" si="42"/>
        <v>0</v>
      </c>
      <c r="AL353" s="46" t="str">
        <f t="shared" si="39"/>
        <v>0-day</v>
      </c>
      <c r="AM353" s="46" t="str">
        <f t="shared" si="43"/>
        <v>0-day</v>
      </c>
      <c r="AN353" s="46" t="str">
        <f t="shared" si="62"/>
        <v>0-day</v>
      </c>
      <c r="AO353" s="46" t="str">
        <f t="shared" si="63"/>
        <v>0-day</v>
      </c>
      <c r="AP353" s="46" t="str">
        <f t="shared" si="44"/>
        <v>0-day</v>
      </c>
      <c r="AQ353" s="46" t="str">
        <f t="shared" si="45"/>
        <v>0-day</v>
      </c>
      <c r="AR353" s="103"/>
      <c r="AS353" s="47" t="str">
        <f t="shared" si="46"/>
        <v/>
      </c>
      <c r="AT353" s="35">
        <f t="shared" si="61"/>
        <v>0</v>
      </c>
      <c r="AU353" s="48" t="e">
        <f t="shared" ca="1" si="47"/>
        <v>#NAME?</v>
      </c>
      <c r="AV353" s="48" t="e">
        <f t="shared" ca="1" si="48"/>
        <v>#NAME?</v>
      </c>
      <c r="AW353" s="49" t="e">
        <f t="shared" ca="1" si="49"/>
        <v>#NAME?</v>
      </c>
      <c r="AX353" s="48" t="e">
        <f t="shared" ca="1" si="50"/>
        <v>#NAME?</v>
      </c>
      <c r="AY353" s="49" t="str">
        <f t="shared" si="51"/>
        <v/>
      </c>
      <c r="AZ353" s="50" t="e">
        <f t="shared" ca="1" si="52"/>
        <v>#NAME?</v>
      </c>
      <c r="BA353" s="51" t="e">
        <f t="shared" ca="1" si="53"/>
        <v>#NAME?</v>
      </c>
      <c r="BB353" s="52" t="e">
        <f t="shared" ca="1" si="54"/>
        <v>#NAME?</v>
      </c>
      <c r="BC353" s="51" t="e">
        <f t="shared" ca="1" si="55"/>
        <v>#NAME?</v>
      </c>
      <c r="BD353" s="54" t="e">
        <f t="shared" ca="1" si="56"/>
        <v>#NAME?</v>
      </c>
      <c r="BE353" s="48" t="e">
        <f t="shared" ca="1" si="57"/>
        <v>#NAME?</v>
      </c>
      <c r="BF353" s="50" t="e">
        <f t="shared" ca="1" si="58"/>
        <v>#NAME?</v>
      </c>
      <c r="BG353" s="56" t="e">
        <f t="shared" ca="1" si="59"/>
        <v>#NAME?</v>
      </c>
      <c r="BH353" s="103"/>
      <c r="BI353" s="103"/>
      <c r="BJ353" s="103"/>
      <c r="BK353" s="103"/>
      <c r="BL353" s="103"/>
      <c r="BM353" s="103"/>
      <c r="BN353" s="24"/>
      <c r="BO353" s="24"/>
    </row>
    <row r="354" spans="1:67" ht="15.5">
      <c r="A354" s="25" t="str">
        <f t="shared" si="41"/>
        <v/>
      </c>
      <c r="B354" s="98"/>
      <c r="C354" s="25"/>
      <c r="D354" s="90"/>
      <c r="E354" s="90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36"/>
      <c r="S354" s="91"/>
      <c r="T354" s="36"/>
      <c r="U354" s="82"/>
      <c r="V354" s="25"/>
      <c r="W354" s="106"/>
      <c r="X354" s="34"/>
      <c r="Y354" s="34"/>
      <c r="Z354" s="36"/>
      <c r="AA354" s="38"/>
      <c r="AB354" s="35"/>
      <c r="AC354" s="25"/>
      <c r="AD354" s="25"/>
      <c r="AE354" s="44"/>
      <c r="AF354" s="94"/>
      <c r="AG354" s="25"/>
      <c r="AH354" s="25"/>
      <c r="AI354" s="25"/>
      <c r="AJ354" s="45" t="str">
        <f t="array" ref="AJ354">IFERROR(INDEX('[1]Master Price'!$E:$E,MATCH(D354,'[1]Master Price'!$B:$B,0)),"0")</f>
        <v>0</v>
      </c>
      <c r="AK354" s="45">
        <f t="shared" si="42"/>
        <v>0</v>
      </c>
      <c r="AL354" s="46" t="str">
        <f t="shared" si="39"/>
        <v>0-day</v>
      </c>
      <c r="AM354" s="46" t="str">
        <f t="shared" si="43"/>
        <v>0-day</v>
      </c>
      <c r="AN354" s="46" t="str">
        <f t="shared" si="62"/>
        <v>0-day</v>
      </c>
      <c r="AO354" s="46" t="str">
        <f t="shared" si="63"/>
        <v>0-day</v>
      </c>
      <c r="AP354" s="46" t="str">
        <f t="shared" si="44"/>
        <v>0-day</v>
      </c>
      <c r="AQ354" s="46" t="str">
        <f t="shared" si="45"/>
        <v>0-day</v>
      </c>
      <c r="AR354" s="103"/>
      <c r="AS354" s="47" t="str">
        <f t="shared" si="46"/>
        <v/>
      </c>
      <c r="AT354" s="35">
        <f t="shared" si="61"/>
        <v>0</v>
      </c>
      <c r="AU354" s="48" t="e">
        <f t="shared" ca="1" si="47"/>
        <v>#NAME?</v>
      </c>
      <c r="AV354" s="48" t="e">
        <f t="shared" ca="1" si="48"/>
        <v>#NAME?</v>
      </c>
      <c r="AW354" s="49" t="e">
        <f t="shared" ca="1" si="49"/>
        <v>#NAME?</v>
      </c>
      <c r="AX354" s="48" t="e">
        <f t="shared" ca="1" si="50"/>
        <v>#NAME?</v>
      </c>
      <c r="AY354" s="49" t="str">
        <f t="shared" si="51"/>
        <v/>
      </c>
      <c r="AZ354" s="50" t="e">
        <f t="shared" ca="1" si="52"/>
        <v>#NAME?</v>
      </c>
      <c r="BA354" s="51" t="e">
        <f t="shared" ca="1" si="53"/>
        <v>#NAME?</v>
      </c>
      <c r="BB354" s="52" t="e">
        <f t="shared" ca="1" si="54"/>
        <v>#NAME?</v>
      </c>
      <c r="BC354" s="51" t="e">
        <f t="shared" ca="1" si="55"/>
        <v>#NAME?</v>
      </c>
      <c r="BD354" s="54" t="e">
        <f t="shared" ca="1" si="56"/>
        <v>#NAME?</v>
      </c>
      <c r="BE354" s="48" t="e">
        <f t="shared" ca="1" si="57"/>
        <v>#NAME?</v>
      </c>
      <c r="BF354" s="50" t="e">
        <f t="shared" ca="1" si="58"/>
        <v>#NAME?</v>
      </c>
      <c r="BG354" s="56" t="e">
        <f t="shared" ca="1" si="59"/>
        <v>#NAME?</v>
      </c>
      <c r="BH354" s="103"/>
      <c r="BI354" s="103"/>
      <c r="BJ354" s="103"/>
      <c r="BK354" s="103"/>
      <c r="BL354" s="103"/>
      <c r="BM354" s="103"/>
      <c r="BN354" s="24"/>
      <c r="BO354" s="24"/>
    </row>
    <row r="355" spans="1:67" ht="15.5">
      <c r="A355" s="25" t="str">
        <f t="shared" si="41"/>
        <v/>
      </c>
      <c r="B355" s="98"/>
      <c r="C355" s="25"/>
      <c r="D355" s="90"/>
      <c r="E355" s="90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36"/>
      <c r="S355" s="91"/>
      <c r="T355" s="36"/>
      <c r="U355" s="82"/>
      <c r="V355" s="25"/>
      <c r="W355" s="106"/>
      <c r="X355" s="34"/>
      <c r="Y355" s="34"/>
      <c r="Z355" s="36"/>
      <c r="AA355" s="38"/>
      <c r="AB355" s="35"/>
      <c r="AC355" s="25"/>
      <c r="AD355" s="25"/>
      <c r="AE355" s="44"/>
      <c r="AF355" s="94"/>
      <c r="AG355" s="25"/>
      <c r="AH355" s="25"/>
      <c r="AI355" s="25"/>
      <c r="AJ355" s="45" t="str">
        <f t="array" ref="AJ355">IFERROR(INDEX('[1]Master Price'!$E:$E,MATCH(D355,'[1]Master Price'!$B:$B,0)),"0")</f>
        <v>0</v>
      </c>
      <c r="AK355" s="45">
        <f t="shared" si="42"/>
        <v>0</v>
      </c>
      <c r="AL355" s="46" t="str">
        <f t="shared" si="39"/>
        <v>0-day</v>
      </c>
      <c r="AM355" s="46" t="str">
        <f t="shared" si="43"/>
        <v>0-day</v>
      </c>
      <c r="AN355" s="46" t="str">
        <f t="shared" si="62"/>
        <v>0-day</v>
      </c>
      <c r="AO355" s="46" t="str">
        <f t="shared" si="63"/>
        <v>0-day</v>
      </c>
      <c r="AP355" s="46" t="str">
        <f t="shared" si="44"/>
        <v>0-day</v>
      </c>
      <c r="AQ355" s="46" t="str">
        <f t="shared" si="45"/>
        <v>0-day</v>
      </c>
      <c r="AR355" s="103"/>
      <c r="AS355" s="47" t="str">
        <f t="shared" si="46"/>
        <v/>
      </c>
      <c r="AT355" s="35">
        <f t="shared" si="61"/>
        <v>0</v>
      </c>
      <c r="AU355" s="48" t="e">
        <f t="shared" ca="1" si="47"/>
        <v>#NAME?</v>
      </c>
      <c r="AV355" s="48" t="e">
        <f t="shared" ca="1" si="48"/>
        <v>#NAME?</v>
      </c>
      <c r="AW355" s="49" t="e">
        <f t="shared" ca="1" si="49"/>
        <v>#NAME?</v>
      </c>
      <c r="AX355" s="48" t="e">
        <f t="shared" ca="1" si="50"/>
        <v>#NAME?</v>
      </c>
      <c r="AY355" s="49" t="str">
        <f t="shared" si="51"/>
        <v/>
      </c>
      <c r="AZ355" s="50" t="e">
        <f t="shared" ca="1" si="52"/>
        <v>#NAME?</v>
      </c>
      <c r="BA355" s="51" t="e">
        <f t="shared" ca="1" si="53"/>
        <v>#NAME?</v>
      </c>
      <c r="BB355" s="52" t="e">
        <f t="shared" ca="1" si="54"/>
        <v>#NAME?</v>
      </c>
      <c r="BC355" s="51" t="e">
        <f t="shared" ca="1" si="55"/>
        <v>#NAME?</v>
      </c>
      <c r="BD355" s="54" t="e">
        <f t="shared" ca="1" si="56"/>
        <v>#NAME?</v>
      </c>
      <c r="BE355" s="48" t="e">
        <f t="shared" ca="1" si="57"/>
        <v>#NAME?</v>
      </c>
      <c r="BF355" s="50" t="e">
        <f t="shared" ca="1" si="58"/>
        <v>#NAME?</v>
      </c>
      <c r="BG355" s="56" t="e">
        <f t="shared" ca="1" si="59"/>
        <v>#NAME?</v>
      </c>
      <c r="BH355" s="103"/>
      <c r="BI355" s="103"/>
      <c r="BJ355" s="103"/>
      <c r="BK355" s="103"/>
      <c r="BL355" s="103"/>
      <c r="BM355" s="103"/>
      <c r="BN355" s="24"/>
      <c r="BO355" s="24"/>
    </row>
    <row r="356" spans="1:67" ht="15.5">
      <c r="A356" s="25" t="str">
        <f t="shared" si="41"/>
        <v/>
      </c>
      <c r="B356" s="98"/>
      <c r="C356" s="25"/>
      <c r="D356" s="90"/>
      <c r="E356" s="90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36"/>
      <c r="S356" s="91"/>
      <c r="T356" s="36"/>
      <c r="U356" s="82"/>
      <c r="V356" s="25"/>
      <c r="W356" s="106"/>
      <c r="X356" s="34"/>
      <c r="Y356" s="34"/>
      <c r="Z356" s="36"/>
      <c r="AA356" s="38"/>
      <c r="AB356" s="35"/>
      <c r="AC356" s="25"/>
      <c r="AD356" s="25"/>
      <c r="AE356" s="44"/>
      <c r="AF356" s="94"/>
      <c r="AG356" s="25"/>
      <c r="AH356" s="25"/>
      <c r="AI356" s="25"/>
      <c r="AJ356" s="45" t="str">
        <f t="array" ref="AJ356">IFERROR(INDEX('[1]Master Price'!$E:$E,MATCH(D356,'[1]Master Price'!$B:$B,0)),"0")</f>
        <v>0</v>
      </c>
      <c r="AK356" s="45">
        <f t="shared" si="42"/>
        <v>0</v>
      </c>
      <c r="AL356" s="46" t="str">
        <f t="shared" si="39"/>
        <v>0-day</v>
      </c>
      <c r="AM356" s="46" t="str">
        <f t="shared" si="43"/>
        <v>0-day</v>
      </c>
      <c r="AN356" s="46" t="str">
        <f t="shared" si="62"/>
        <v>0-day</v>
      </c>
      <c r="AO356" s="46" t="str">
        <f t="shared" si="63"/>
        <v>0-day</v>
      </c>
      <c r="AP356" s="46" t="str">
        <f t="shared" si="44"/>
        <v>0-day</v>
      </c>
      <c r="AQ356" s="46" t="str">
        <f t="shared" si="45"/>
        <v>0-day</v>
      </c>
      <c r="AR356" s="103"/>
      <c r="AS356" s="47" t="str">
        <f t="shared" si="46"/>
        <v/>
      </c>
      <c r="AT356" s="35">
        <f t="shared" si="61"/>
        <v>0</v>
      </c>
      <c r="AU356" s="48" t="e">
        <f t="shared" ca="1" si="47"/>
        <v>#NAME?</v>
      </c>
      <c r="AV356" s="48" t="e">
        <f t="shared" ca="1" si="48"/>
        <v>#NAME?</v>
      </c>
      <c r="AW356" s="49" t="e">
        <f t="shared" ca="1" si="49"/>
        <v>#NAME?</v>
      </c>
      <c r="AX356" s="48" t="e">
        <f t="shared" ca="1" si="50"/>
        <v>#NAME?</v>
      </c>
      <c r="AY356" s="49" t="str">
        <f t="shared" si="51"/>
        <v/>
      </c>
      <c r="AZ356" s="50" t="e">
        <f t="shared" ca="1" si="52"/>
        <v>#NAME?</v>
      </c>
      <c r="BA356" s="51" t="e">
        <f t="shared" ca="1" si="53"/>
        <v>#NAME?</v>
      </c>
      <c r="BB356" s="52" t="e">
        <f t="shared" ca="1" si="54"/>
        <v>#NAME?</v>
      </c>
      <c r="BC356" s="51" t="e">
        <f t="shared" ca="1" si="55"/>
        <v>#NAME?</v>
      </c>
      <c r="BD356" s="54" t="e">
        <f t="shared" ca="1" si="56"/>
        <v>#NAME?</v>
      </c>
      <c r="BE356" s="48" t="e">
        <f t="shared" ca="1" si="57"/>
        <v>#NAME?</v>
      </c>
      <c r="BF356" s="50" t="e">
        <f t="shared" ca="1" si="58"/>
        <v>#NAME?</v>
      </c>
      <c r="BG356" s="56" t="e">
        <f t="shared" ca="1" si="59"/>
        <v>#NAME?</v>
      </c>
      <c r="BH356" s="103"/>
      <c r="BI356" s="103"/>
      <c r="BJ356" s="103"/>
      <c r="BK356" s="103"/>
      <c r="BL356" s="103"/>
      <c r="BM356" s="103"/>
      <c r="BN356" s="24"/>
      <c r="BO356" s="24"/>
    </row>
    <row r="357" spans="1:67" ht="15.5">
      <c r="A357" s="25" t="str">
        <f t="shared" si="41"/>
        <v/>
      </c>
      <c r="B357" s="98"/>
      <c r="C357" s="25"/>
      <c r="D357" s="90"/>
      <c r="E357" s="90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36"/>
      <c r="S357" s="91"/>
      <c r="T357" s="36"/>
      <c r="U357" s="82"/>
      <c r="V357" s="25"/>
      <c r="W357" s="107"/>
      <c r="X357" s="34"/>
      <c r="Y357" s="34"/>
      <c r="Z357" s="36"/>
      <c r="AA357" s="38"/>
      <c r="AB357" s="35"/>
      <c r="AC357" s="25"/>
      <c r="AD357" s="25"/>
      <c r="AE357" s="44"/>
      <c r="AF357" s="94"/>
      <c r="AG357" s="25"/>
      <c r="AH357" s="25"/>
      <c r="AI357" s="25"/>
      <c r="AJ357" s="45" t="str">
        <f t="array" ref="AJ357">IFERROR(INDEX('[1]Master Price'!$E:$E,MATCH(D357,'[1]Master Price'!$B:$B,0)),"0")</f>
        <v>0</v>
      </c>
      <c r="AK357" s="45">
        <f t="shared" si="42"/>
        <v>0</v>
      </c>
      <c r="AL357" s="46" t="str">
        <f t="shared" si="39"/>
        <v>0-day</v>
      </c>
      <c r="AM357" s="46" t="str">
        <f t="shared" si="43"/>
        <v>0-day</v>
      </c>
      <c r="AN357" s="46" t="str">
        <f t="shared" si="62"/>
        <v>0-day</v>
      </c>
      <c r="AO357" s="46" t="str">
        <f t="shared" si="63"/>
        <v>0-day</v>
      </c>
      <c r="AP357" s="46" t="str">
        <f t="shared" si="44"/>
        <v>0-day</v>
      </c>
      <c r="AQ357" s="46" t="str">
        <f t="shared" si="45"/>
        <v>0-day</v>
      </c>
      <c r="AR357" s="103"/>
      <c r="AS357" s="47" t="str">
        <f t="shared" si="46"/>
        <v/>
      </c>
      <c r="AT357" s="35">
        <f t="shared" si="61"/>
        <v>0</v>
      </c>
      <c r="AU357" s="48" t="e">
        <f t="shared" ca="1" si="47"/>
        <v>#NAME?</v>
      </c>
      <c r="AV357" s="48" t="e">
        <f t="shared" ca="1" si="48"/>
        <v>#NAME?</v>
      </c>
      <c r="AW357" s="49" t="e">
        <f t="shared" ca="1" si="49"/>
        <v>#NAME?</v>
      </c>
      <c r="AX357" s="48" t="e">
        <f t="shared" ca="1" si="50"/>
        <v>#NAME?</v>
      </c>
      <c r="AY357" s="49" t="str">
        <f t="shared" si="51"/>
        <v/>
      </c>
      <c r="AZ357" s="50" t="e">
        <f t="shared" ca="1" si="52"/>
        <v>#NAME?</v>
      </c>
      <c r="BA357" s="51" t="e">
        <f t="shared" ca="1" si="53"/>
        <v>#NAME?</v>
      </c>
      <c r="BB357" s="52" t="e">
        <f t="shared" ca="1" si="54"/>
        <v>#NAME?</v>
      </c>
      <c r="BC357" s="51" t="e">
        <f t="shared" ca="1" si="55"/>
        <v>#NAME?</v>
      </c>
      <c r="BD357" s="54" t="e">
        <f t="shared" ca="1" si="56"/>
        <v>#NAME?</v>
      </c>
      <c r="BE357" s="48" t="e">
        <f t="shared" ca="1" si="57"/>
        <v>#NAME?</v>
      </c>
      <c r="BF357" s="50" t="e">
        <f t="shared" ca="1" si="58"/>
        <v>#NAME?</v>
      </c>
      <c r="BG357" s="56" t="e">
        <f t="shared" ca="1" si="59"/>
        <v>#NAME?</v>
      </c>
      <c r="BH357" s="103"/>
      <c r="BI357" s="103"/>
      <c r="BJ357" s="103"/>
      <c r="BK357" s="103"/>
      <c r="BL357" s="103"/>
      <c r="BM357" s="103"/>
      <c r="BN357" s="24"/>
      <c r="BO357" s="24"/>
    </row>
    <row r="358" spans="1:67" ht="15.5">
      <c r="A358" s="25" t="str">
        <f t="shared" si="41"/>
        <v/>
      </c>
      <c r="B358" s="98"/>
      <c r="C358" s="25"/>
      <c r="D358" s="90"/>
      <c r="E358" s="90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36"/>
      <c r="S358" s="91"/>
      <c r="T358" s="36"/>
      <c r="U358" s="82"/>
      <c r="V358" s="25"/>
      <c r="W358" s="107"/>
      <c r="X358" s="34"/>
      <c r="Y358" s="34"/>
      <c r="Z358" s="36"/>
      <c r="AA358" s="38"/>
      <c r="AB358" s="35"/>
      <c r="AC358" s="25"/>
      <c r="AD358" s="25"/>
      <c r="AE358" s="44"/>
      <c r="AF358" s="94"/>
      <c r="AG358" s="25"/>
      <c r="AH358" s="25"/>
      <c r="AI358" s="25"/>
      <c r="AJ358" s="45" t="str">
        <f t="array" ref="AJ358">IFERROR(INDEX('[1]Master Price'!$E:$E,MATCH(D358,'[1]Master Price'!$B:$B,0)),"0")</f>
        <v>0</v>
      </c>
      <c r="AK358" s="45">
        <f t="shared" si="42"/>
        <v>0</v>
      </c>
      <c r="AL358" s="46" t="str">
        <f t="shared" si="39"/>
        <v>0-day</v>
      </c>
      <c r="AM358" s="46" t="str">
        <f t="shared" si="43"/>
        <v>0-day</v>
      </c>
      <c r="AN358" s="46" t="str">
        <f t="shared" si="62"/>
        <v>0-day</v>
      </c>
      <c r="AO358" s="46" t="str">
        <f t="shared" si="63"/>
        <v>0-day</v>
      </c>
      <c r="AP358" s="46" t="str">
        <f t="shared" si="44"/>
        <v>0-day</v>
      </c>
      <c r="AQ358" s="46" t="str">
        <f t="shared" si="45"/>
        <v>0-day</v>
      </c>
      <c r="AR358" s="103"/>
      <c r="AS358" s="47" t="str">
        <f t="shared" si="46"/>
        <v/>
      </c>
      <c r="AT358" s="35">
        <f t="shared" si="61"/>
        <v>0</v>
      </c>
      <c r="AU358" s="48" t="e">
        <f t="shared" ca="1" si="47"/>
        <v>#NAME?</v>
      </c>
      <c r="AV358" s="48" t="e">
        <f t="shared" ca="1" si="48"/>
        <v>#NAME?</v>
      </c>
      <c r="AW358" s="49" t="e">
        <f t="shared" ca="1" si="49"/>
        <v>#NAME?</v>
      </c>
      <c r="AX358" s="48" t="e">
        <f t="shared" ca="1" si="50"/>
        <v>#NAME?</v>
      </c>
      <c r="AY358" s="49" t="str">
        <f t="shared" si="51"/>
        <v/>
      </c>
      <c r="AZ358" s="50" t="e">
        <f t="shared" ca="1" si="52"/>
        <v>#NAME?</v>
      </c>
      <c r="BA358" s="51" t="e">
        <f t="shared" ca="1" si="53"/>
        <v>#NAME?</v>
      </c>
      <c r="BB358" s="52" t="e">
        <f t="shared" ca="1" si="54"/>
        <v>#NAME?</v>
      </c>
      <c r="BC358" s="51" t="e">
        <f t="shared" ca="1" si="55"/>
        <v>#NAME?</v>
      </c>
      <c r="BD358" s="54" t="e">
        <f t="shared" ca="1" si="56"/>
        <v>#NAME?</v>
      </c>
      <c r="BE358" s="48" t="e">
        <f t="shared" ca="1" si="57"/>
        <v>#NAME?</v>
      </c>
      <c r="BF358" s="50" t="e">
        <f t="shared" ca="1" si="58"/>
        <v>#NAME?</v>
      </c>
      <c r="BG358" s="56" t="e">
        <f t="shared" ca="1" si="59"/>
        <v>#NAME?</v>
      </c>
      <c r="BH358" s="103"/>
      <c r="BI358" s="103"/>
      <c r="BJ358" s="103"/>
      <c r="BK358" s="103"/>
      <c r="BL358" s="103"/>
      <c r="BM358" s="103"/>
      <c r="BN358" s="24"/>
      <c r="BO358" s="24"/>
    </row>
    <row r="359" spans="1:67" ht="15.5">
      <c r="A359" s="25" t="str">
        <f t="shared" si="41"/>
        <v/>
      </c>
      <c r="B359" s="98"/>
      <c r="C359" s="25"/>
      <c r="D359" s="90"/>
      <c r="E359" s="90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36"/>
      <c r="S359" s="91"/>
      <c r="T359" s="36"/>
      <c r="U359" s="82"/>
      <c r="V359" s="25"/>
      <c r="W359" s="107"/>
      <c r="X359" s="108"/>
      <c r="Y359" s="108"/>
      <c r="Z359" s="36"/>
      <c r="AA359" s="38"/>
      <c r="AB359" s="35"/>
      <c r="AC359" s="25"/>
      <c r="AD359" s="25"/>
      <c r="AE359" s="44"/>
      <c r="AF359" s="94"/>
      <c r="AG359" s="25"/>
      <c r="AH359" s="25"/>
      <c r="AI359" s="25"/>
      <c r="AJ359" s="45" t="str">
        <f t="array" ref="AJ359">IFERROR(INDEX('[1]Master Price'!$E:$E,MATCH(D359,'[1]Master Price'!$B:$B,0)),"0")</f>
        <v>0</v>
      </c>
      <c r="AK359" s="45">
        <f t="shared" si="42"/>
        <v>0</v>
      </c>
      <c r="AL359" s="46" t="str">
        <f t="shared" si="39"/>
        <v>0-day</v>
      </c>
      <c r="AM359" s="46" t="str">
        <f t="shared" si="43"/>
        <v>0-day</v>
      </c>
      <c r="AN359" s="46" t="str">
        <f t="shared" si="62"/>
        <v>0-day</v>
      </c>
      <c r="AO359" s="46" t="str">
        <f t="shared" si="63"/>
        <v>0-day</v>
      </c>
      <c r="AP359" s="46" t="str">
        <f t="shared" si="44"/>
        <v>0-day</v>
      </c>
      <c r="AQ359" s="46" t="str">
        <f t="shared" si="45"/>
        <v>0-day</v>
      </c>
      <c r="AR359" s="103"/>
      <c r="AS359" s="47" t="str">
        <f t="shared" si="46"/>
        <v/>
      </c>
      <c r="AT359" s="35">
        <f t="shared" si="61"/>
        <v>0</v>
      </c>
      <c r="AU359" s="48" t="e">
        <f t="shared" ca="1" si="47"/>
        <v>#NAME?</v>
      </c>
      <c r="AV359" s="48" t="e">
        <f t="shared" ca="1" si="48"/>
        <v>#NAME?</v>
      </c>
      <c r="AW359" s="49" t="e">
        <f t="shared" ca="1" si="49"/>
        <v>#NAME?</v>
      </c>
      <c r="AX359" s="48" t="e">
        <f t="shared" ca="1" si="50"/>
        <v>#NAME?</v>
      </c>
      <c r="AY359" s="49" t="str">
        <f t="shared" si="51"/>
        <v/>
      </c>
      <c r="AZ359" s="50" t="e">
        <f t="shared" ca="1" si="52"/>
        <v>#NAME?</v>
      </c>
      <c r="BA359" s="51" t="e">
        <f t="shared" ca="1" si="53"/>
        <v>#NAME?</v>
      </c>
      <c r="BB359" s="52" t="e">
        <f t="shared" ca="1" si="54"/>
        <v>#NAME?</v>
      </c>
      <c r="BC359" s="51" t="e">
        <f t="shared" ca="1" si="55"/>
        <v>#NAME?</v>
      </c>
      <c r="BD359" s="54" t="e">
        <f t="shared" ca="1" si="56"/>
        <v>#NAME?</v>
      </c>
      <c r="BE359" s="48" t="e">
        <f t="shared" ca="1" si="57"/>
        <v>#NAME?</v>
      </c>
      <c r="BF359" s="50" t="e">
        <f t="shared" ca="1" si="58"/>
        <v>#NAME?</v>
      </c>
      <c r="BG359" s="56" t="e">
        <f t="shared" ca="1" si="59"/>
        <v>#NAME?</v>
      </c>
      <c r="BH359" s="103"/>
      <c r="BI359" s="103"/>
      <c r="BJ359" s="103"/>
      <c r="BK359" s="103"/>
      <c r="BL359" s="103"/>
      <c r="BM359" s="103"/>
      <c r="BN359" s="24"/>
      <c r="BO359" s="24"/>
    </row>
    <row r="360" spans="1:67" ht="15.5">
      <c r="A360" s="25" t="str">
        <f t="shared" si="41"/>
        <v/>
      </c>
      <c r="B360" s="98"/>
      <c r="C360" s="25"/>
      <c r="D360" s="90"/>
      <c r="E360" s="90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36"/>
      <c r="S360" s="91"/>
      <c r="T360" s="36"/>
      <c r="U360" s="82"/>
      <c r="V360" s="25"/>
      <c r="W360" s="107"/>
      <c r="X360" s="108"/>
      <c r="Y360" s="108"/>
      <c r="Z360" s="36"/>
      <c r="AA360" s="38"/>
      <c r="AB360" s="35"/>
      <c r="AC360" s="25"/>
      <c r="AD360" s="25"/>
      <c r="AE360" s="44"/>
      <c r="AF360" s="94"/>
      <c r="AG360" s="25"/>
      <c r="AH360" s="25"/>
      <c r="AI360" s="25"/>
      <c r="AJ360" s="45" t="str">
        <f t="array" ref="AJ360">IFERROR(INDEX('[1]Master Price'!$E:$E,MATCH(D360,'[1]Master Price'!$B:$B,0)),"0")</f>
        <v>0</v>
      </c>
      <c r="AK360" s="45">
        <f t="shared" si="42"/>
        <v>0</v>
      </c>
      <c r="AL360" s="46" t="str">
        <f t="shared" si="39"/>
        <v>0-day</v>
      </c>
      <c r="AM360" s="46" t="str">
        <f t="shared" si="43"/>
        <v>0-day</v>
      </c>
      <c r="AN360" s="46" t="str">
        <f t="shared" si="62"/>
        <v>0-day</v>
      </c>
      <c r="AO360" s="46" t="str">
        <f t="shared" si="63"/>
        <v>0-day</v>
      </c>
      <c r="AP360" s="46" t="str">
        <f t="shared" si="44"/>
        <v>0-day</v>
      </c>
      <c r="AQ360" s="46" t="str">
        <f t="shared" si="45"/>
        <v>0-day</v>
      </c>
      <c r="AR360" s="103"/>
      <c r="AS360" s="47" t="str">
        <f t="shared" si="46"/>
        <v/>
      </c>
      <c r="AT360" s="35">
        <f t="shared" si="61"/>
        <v>0</v>
      </c>
      <c r="AU360" s="48" t="e">
        <f t="shared" ca="1" si="47"/>
        <v>#NAME?</v>
      </c>
      <c r="AV360" s="48" t="e">
        <f t="shared" ca="1" si="48"/>
        <v>#NAME?</v>
      </c>
      <c r="AW360" s="49" t="e">
        <f t="shared" ca="1" si="49"/>
        <v>#NAME?</v>
      </c>
      <c r="AX360" s="48" t="e">
        <f t="shared" ca="1" si="50"/>
        <v>#NAME?</v>
      </c>
      <c r="AY360" s="49" t="str">
        <f t="shared" si="51"/>
        <v/>
      </c>
      <c r="AZ360" s="50" t="e">
        <f t="shared" ca="1" si="52"/>
        <v>#NAME?</v>
      </c>
      <c r="BA360" s="51" t="e">
        <f t="shared" ca="1" si="53"/>
        <v>#NAME?</v>
      </c>
      <c r="BB360" s="52" t="e">
        <f t="shared" ca="1" si="54"/>
        <v>#NAME?</v>
      </c>
      <c r="BC360" s="51" t="e">
        <f t="shared" ca="1" si="55"/>
        <v>#NAME?</v>
      </c>
      <c r="BD360" s="54" t="e">
        <f t="shared" ca="1" si="56"/>
        <v>#NAME?</v>
      </c>
      <c r="BE360" s="48" t="e">
        <f t="shared" ca="1" si="57"/>
        <v>#NAME?</v>
      </c>
      <c r="BF360" s="50" t="e">
        <f t="shared" ca="1" si="58"/>
        <v>#NAME?</v>
      </c>
      <c r="BG360" s="56" t="e">
        <f t="shared" ca="1" si="59"/>
        <v>#NAME?</v>
      </c>
      <c r="BH360" s="103"/>
      <c r="BI360" s="103"/>
      <c r="BJ360" s="103"/>
      <c r="BK360" s="103"/>
      <c r="BL360" s="103"/>
      <c r="BM360" s="103"/>
      <c r="BN360" s="24"/>
      <c r="BO360" s="24"/>
    </row>
    <row r="361" spans="1:67" ht="15.5">
      <c r="A361" s="25" t="str">
        <f t="shared" si="41"/>
        <v/>
      </c>
      <c r="B361" s="98"/>
      <c r="C361" s="25"/>
      <c r="D361" s="90"/>
      <c r="E361" s="90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36"/>
      <c r="S361" s="91"/>
      <c r="T361" s="36"/>
      <c r="U361" s="82"/>
      <c r="V361" s="25"/>
      <c r="W361" s="107"/>
      <c r="X361" s="108"/>
      <c r="Y361" s="108"/>
      <c r="Z361" s="36"/>
      <c r="AA361" s="38"/>
      <c r="AB361" s="35"/>
      <c r="AC361" s="25"/>
      <c r="AD361" s="25"/>
      <c r="AE361" s="44"/>
      <c r="AF361" s="94"/>
      <c r="AG361" s="25"/>
      <c r="AH361" s="25"/>
      <c r="AI361" s="25"/>
      <c r="AJ361" s="45" t="str">
        <f t="array" ref="AJ361">IFERROR(INDEX('[1]Master Price'!$E:$E,MATCH(D361,'[1]Master Price'!$B:$B,0)),"0")</f>
        <v>0</v>
      </c>
      <c r="AK361" s="45">
        <f t="shared" si="42"/>
        <v>0</v>
      </c>
      <c r="AL361" s="46" t="str">
        <f t="shared" si="39"/>
        <v>0-day</v>
      </c>
      <c r="AM361" s="46" t="str">
        <f t="shared" si="43"/>
        <v>0-day</v>
      </c>
      <c r="AN361" s="46" t="str">
        <f t="shared" si="62"/>
        <v>0-day</v>
      </c>
      <c r="AO361" s="46" t="str">
        <f t="shared" si="63"/>
        <v>0-day</v>
      </c>
      <c r="AP361" s="46" t="str">
        <f t="shared" si="44"/>
        <v>0-day</v>
      </c>
      <c r="AQ361" s="46" t="str">
        <f t="shared" si="45"/>
        <v>0-day</v>
      </c>
      <c r="AR361" s="103"/>
      <c r="AS361" s="47" t="str">
        <f t="shared" si="46"/>
        <v/>
      </c>
      <c r="AT361" s="35">
        <f t="shared" si="61"/>
        <v>0</v>
      </c>
      <c r="AU361" s="48" t="e">
        <f t="shared" ca="1" si="47"/>
        <v>#NAME?</v>
      </c>
      <c r="AV361" s="48" t="e">
        <f t="shared" ca="1" si="48"/>
        <v>#NAME?</v>
      </c>
      <c r="AW361" s="49" t="e">
        <f t="shared" ca="1" si="49"/>
        <v>#NAME?</v>
      </c>
      <c r="AX361" s="48" t="e">
        <f t="shared" ca="1" si="50"/>
        <v>#NAME?</v>
      </c>
      <c r="AY361" s="49" t="str">
        <f t="shared" si="51"/>
        <v/>
      </c>
      <c r="AZ361" s="50" t="e">
        <f t="shared" ca="1" si="52"/>
        <v>#NAME?</v>
      </c>
      <c r="BA361" s="51" t="e">
        <f t="shared" ca="1" si="53"/>
        <v>#NAME?</v>
      </c>
      <c r="BB361" s="52" t="e">
        <f t="shared" ca="1" si="54"/>
        <v>#NAME?</v>
      </c>
      <c r="BC361" s="51" t="e">
        <f t="shared" ca="1" si="55"/>
        <v>#NAME?</v>
      </c>
      <c r="BD361" s="54" t="e">
        <f t="shared" ca="1" si="56"/>
        <v>#NAME?</v>
      </c>
      <c r="BE361" s="48" t="e">
        <f t="shared" ca="1" si="57"/>
        <v>#NAME?</v>
      </c>
      <c r="BF361" s="50" t="e">
        <f t="shared" ca="1" si="58"/>
        <v>#NAME?</v>
      </c>
      <c r="BG361" s="56" t="e">
        <f t="shared" ca="1" si="59"/>
        <v>#NAME?</v>
      </c>
      <c r="BH361" s="103"/>
      <c r="BI361" s="103"/>
      <c r="BJ361" s="103"/>
      <c r="BK361" s="103"/>
      <c r="BL361" s="103"/>
      <c r="BM361" s="103"/>
      <c r="BN361" s="24"/>
      <c r="BO361" s="24"/>
    </row>
    <row r="362" spans="1:67" ht="15.5">
      <c r="A362" s="25" t="str">
        <f t="shared" si="41"/>
        <v/>
      </c>
      <c r="B362" s="98"/>
      <c r="C362" s="25"/>
      <c r="D362" s="90"/>
      <c r="E362" s="90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36"/>
      <c r="S362" s="91"/>
      <c r="T362" s="36"/>
      <c r="U362" s="82"/>
      <c r="V362" s="25"/>
      <c r="W362" s="107"/>
      <c r="X362" s="108"/>
      <c r="Y362" s="108"/>
      <c r="Z362" s="36"/>
      <c r="AA362" s="38"/>
      <c r="AB362" s="35"/>
      <c r="AC362" s="25"/>
      <c r="AD362" s="25"/>
      <c r="AE362" s="44"/>
      <c r="AF362" s="94"/>
      <c r="AG362" s="25"/>
      <c r="AH362" s="25"/>
      <c r="AI362" s="25"/>
      <c r="AJ362" s="45" t="str">
        <f t="array" ref="AJ362">IFERROR(INDEX('[1]Master Price'!$E:$E,MATCH(D362,'[1]Master Price'!$B:$B,0)),"0")</f>
        <v>0</v>
      </c>
      <c r="AK362" s="45">
        <f t="shared" si="42"/>
        <v>0</v>
      </c>
      <c r="AL362" s="46" t="str">
        <f t="shared" si="39"/>
        <v>0-day</v>
      </c>
      <c r="AM362" s="46" t="str">
        <f t="shared" si="43"/>
        <v>0-day</v>
      </c>
      <c r="AN362" s="46" t="str">
        <f t="shared" si="62"/>
        <v>0-day</v>
      </c>
      <c r="AO362" s="46" t="str">
        <f t="shared" si="63"/>
        <v>0-day</v>
      </c>
      <c r="AP362" s="46" t="str">
        <f t="shared" si="44"/>
        <v>0-day</v>
      </c>
      <c r="AQ362" s="46" t="str">
        <f t="shared" si="45"/>
        <v>0-day</v>
      </c>
      <c r="AR362" s="103"/>
      <c r="AS362" s="47" t="str">
        <f t="shared" si="46"/>
        <v/>
      </c>
      <c r="AT362" s="35">
        <f t="shared" si="61"/>
        <v>0</v>
      </c>
      <c r="AU362" s="48" t="e">
        <f t="shared" ca="1" si="47"/>
        <v>#NAME?</v>
      </c>
      <c r="AV362" s="48" t="e">
        <f t="shared" ca="1" si="48"/>
        <v>#NAME?</v>
      </c>
      <c r="AW362" s="49" t="e">
        <f t="shared" ca="1" si="49"/>
        <v>#NAME?</v>
      </c>
      <c r="AX362" s="48" t="e">
        <f t="shared" ca="1" si="50"/>
        <v>#NAME?</v>
      </c>
      <c r="AY362" s="49" t="str">
        <f t="shared" si="51"/>
        <v/>
      </c>
      <c r="AZ362" s="50" t="e">
        <f t="shared" ca="1" si="52"/>
        <v>#NAME?</v>
      </c>
      <c r="BA362" s="51" t="e">
        <f t="shared" ca="1" si="53"/>
        <v>#NAME?</v>
      </c>
      <c r="BB362" s="52" t="e">
        <f t="shared" ca="1" si="54"/>
        <v>#NAME?</v>
      </c>
      <c r="BC362" s="51" t="e">
        <f t="shared" ca="1" si="55"/>
        <v>#NAME?</v>
      </c>
      <c r="BD362" s="54" t="e">
        <f t="shared" ca="1" si="56"/>
        <v>#NAME?</v>
      </c>
      <c r="BE362" s="48" t="e">
        <f t="shared" ca="1" si="57"/>
        <v>#NAME?</v>
      </c>
      <c r="BF362" s="50" t="e">
        <f t="shared" ca="1" si="58"/>
        <v>#NAME?</v>
      </c>
      <c r="BG362" s="56" t="e">
        <f t="shared" ca="1" si="59"/>
        <v>#NAME?</v>
      </c>
      <c r="BH362" s="103"/>
      <c r="BI362" s="103"/>
      <c r="BJ362" s="103"/>
      <c r="BK362" s="103"/>
      <c r="BL362" s="103"/>
      <c r="BM362" s="103"/>
      <c r="BN362" s="24"/>
      <c r="BO362" s="24"/>
    </row>
    <row r="363" spans="1:67" ht="15.5">
      <c r="A363" s="25" t="str">
        <f t="shared" si="41"/>
        <v/>
      </c>
      <c r="B363" s="98"/>
      <c r="C363" s="25"/>
      <c r="D363" s="90"/>
      <c r="E363" s="90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36"/>
      <c r="S363" s="91"/>
      <c r="T363" s="36"/>
      <c r="U363" s="82"/>
      <c r="V363" s="25"/>
      <c r="W363" s="107"/>
      <c r="X363" s="108"/>
      <c r="Y363" s="108"/>
      <c r="Z363" s="36"/>
      <c r="AA363" s="38"/>
      <c r="AB363" s="35"/>
      <c r="AC363" s="25"/>
      <c r="AD363" s="25"/>
      <c r="AE363" s="44"/>
      <c r="AF363" s="94"/>
      <c r="AG363" s="25"/>
      <c r="AH363" s="25"/>
      <c r="AI363" s="25"/>
      <c r="AJ363" s="45" t="str">
        <f t="array" ref="AJ363">IFERROR(INDEX('[1]Master Price'!$E:$E,MATCH(D363,'[1]Master Price'!$B:$B,0)),"0")</f>
        <v>0</v>
      </c>
      <c r="AK363" s="45">
        <f t="shared" si="42"/>
        <v>0</v>
      </c>
      <c r="AL363" s="46" t="str">
        <f t="shared" si="39"/>
        <v>0-day</v>
      </c>
      <c r="AM363" s="46" t="str">
        <f t="shared" si="43"/>
        <v>0-day</v>
      </c>
      <c r="AN363" s="46" t="str">
        <f t="shared" si="62"/>
        <v>0-day</v>
      </c>
      <c r="AO363" s="46" t="str">
        <f t="shared" si="63"/>
        <v>0-day</v>
      </c>
      <c r="AP363" s="46" t="str">
        <f t="shared" si="44"/>
        <v>0-day</v>
      </c>
      <c r="AQ363" s="46" t="str">
        <f t="shared" si="45"/>
        <v>0-day</v>
      </c>
      <c r="AR363" s="103"/>
      <c r="AS363" s="47" t="str">
        <f t="shared" si="46"/>
        <v/>
      </c>
      <c r="AT363" s="35">
        <f t="shared" si="61"/>
        <v>0</v>
      </c>
      <c r="AU363" s="48" t="e">
        <f t="shared" ca="1" si="47"/>
        <v>#NAME?</v>
      </c>
      <c r="AV363" s="48" t="e">
        <f t="shared" ca="1" si="48"/>
        <v>#NAME?</v>
      </c>
      <c r="AW363" s="49" t="e">
        <f t="shared" ca="1" si="49"/>
        <v>#NAME?</v>
      </c>
      <c r="AX363" s="48" t="e">
        <f t="shared" ca="1" si="50"/>
        <v>#NAME?</v>
      </c>
      <c r="AY363" s="49" t="str">
        <f t="shared" si="51"/>
        <v/>
      </c>
      <c r="AZ363" s="50" t="e">
        <f t="shared" ca="1" si="52"/>
        <v>#NAME?</v>
      </c>
      <c r="BA363" s="51" t="e">
        <f t="shared" ca="1" si="53"/>
        <v>#NAME?</v>
      </c>
      <c r="BB363" s="52" t="e">
        <f t="shared" ca="1" si="54"/>
        <v>#NAME?</v>
      </c>
      <c r="BC363" s="51" t="e">
        <f t="shared" ca="1" si="55"/>
        <v>#NAME?</v>
      </c>
      <c r="BD363" s="54" t="e">
        <f t="shared" ca="1" si="56"/>
        <v>#NAME?</v>
      </c>
      <c r="BE363" s="48" t="e">
        <f t="shared" ca="1" si="57"/>
        <v>#NAME?</v>
      </c>
      <c r="BF363" s="50" t="e">
        <f t="shared" ca="1" si="58"/>
        <v>#NAME?</v>
      </c>
      <c r="BG363" s="56" t="e">
        <f t="shared" ca="1" si="59"/>
        <v>#NAME?</v>
      </c>
      <c r="BH363" s="103"/>
      <c r="BI363" s="103"/>
      <c r="BJ363" s="103"/>
      <c r="BK363" s="103"/>
      <c r="BL363" s="103"/>
      <c r="BM363" s="103"/>
      <c r="BN363" s="24"/>
      <c r="BO363" s="24"/>
    </row>
    <row r="364" spans="1:67" ht="15.5">
      <c r="A364" s="25" t="str">
        <f t="shared" si="41"/>
        <v/>
      </c>
      <c r="B364" s="98"/>
      <c r="C364" s="25"/>
      <c r="D364" s="90"/>
      <c r="E364" s="90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36"/>
      <c r="S364" s="91"/>
      <c r="T364" s="36"/>
      <c r="U364" s="91"/>
      <c r="V364" s="36"/>
      <c r="W364" s="107"/>
      <c r="X364" s="34"/>
      <c r="Y364" s="34"/>
      <c r="Z364" s="36"/>
      <c r="AA364" s="38"/>
      <c r="AB364" s="35"/>
      <c r="AC364" s="25"/>
      <c r="AD364" s="25"/>
      <c r="AE364" s="44"/>
      <c r="AF364" s="99"/>
      <c r="AG364" s="25"/>
      <c r="AH364" s="25"/>
      <c r="AI364" s="25"/>
      <c r="AJ364" s="45" t="str">
        <f t="array" ref="AJ364">IFERROR(INDEX('[1]Master Price'!$E:$E,MATCH(D364,'[1]Master Price'!$B:$B,0)),"0")</f>
        <v>0</v>
      </c>
      <c r="AK364" s="45">
        <f t="shared" si="42"/>
        <v>0</v>
      </c>
      <c r="AL364" s="46" t="str">
        <f t="shared" si="39"/>
        <v>0-day</v>
      </c>
      <c r="AM364" s="46" t="str">
        <f t="shared" si="43"/>
        <v>0-day</v>
      </c>
      <c r="AN364" s="46" t="str">
        <f t="shared" si="62"/>
        <v>0-day</v>
      </c>
      <c r="AO364" s="46" t="str">
        <f t="shared" si="63"/>
        <v>0-day</v>
      </c>
      <c r="AP364" s="46" t="str">
        <f t="shared" si="44"/>
        <v>0-day</v>
      </c>
      <c r="AQ364" s="46" t="str">
        <f t="shared" si="45"/>
        <v>0-day</v>
      </c>
      <c r="AR364" s="103"/>
      <c r="AS364" s="47" t="str">
        <f t="shared" si="46"/>
        <v/>
      </c>
      <c r="AT364" s="35">
        <f t="shared" si="61"/>
        <v>0</v>
      </c>
      <c r="AU364" s="48" t="e">
        <f t="shared" ca="1" si="47"/>
        <v>#NAME?</v>
      </c>
      <c r="AV364" s="48" t="e">
        <f t="shared" ca="1" si="48"/>
        <v>#NAME?</v>
      </c>
      <c r="AW364" s="49" t="e">
        <f t="shared" ca="1" si="49"/>
        <v>#NAME?</v>
      </c>
      <c r="AX364" s="48" t="e">
        <f t="shared" ca="1" si="50"/>
        <v>#NAME?</v>
      </c>
      <c r="AY364" s="49" t="str">
        <f t="shared" si="51"/>
        <v/>
      </c>
      <c r="AZ364" s="50" t="e">
        <f t="shared" ca="1" si="52"/>
        <v>#NAME?</v>
      </c>
      <c r="BA364" s="51" t="e">
        <f t="shared" ca="1" si="53"/>
        <v>#NAME?</v>
      </c>
      <c r="BB364" s="52" t="e">
        <f t="shared" ca="1" si="54"/>
        <v>#NAME?</v>
      </c>
      <c r="BC364" s="51" t="e">
        <f t="shared" ca="1" si="55"/>
        <v>#NAME?</v>
      </c>
      <c r="BD364" s="54" t="e">
        <f t="shared" ca="1" si="56"/>
        <v>#NAME?</v>
      </c>
      <c r="BE364" s="48" t="e">
        <f t="shared" ca="1" si="57"/>
        <v>#NAME?</v>
      </c>
      <c r="BF364" s="50" t="e">
        <f t="shared" ca="1" si="58"/>
        <v>#NAME?</v>
      </c>
      <c r="BG364" s="56" t="e">
        <f t="shared" ca="1" si="59"/>
        <v>#NAME?</v>
      </c>
      <c r="BH364" s="103"/>
      <c r="BI364" s="103"/>
      <c r="BJ364" s="103"/>
      <c r="BK364" s="103"/>
      <c r="BL364" s="103"/>
      <c r="BM364" s="103"/>
      <c r="BN364" s="24"/>
      <c r="BO364" s="24"/>
    </row>
    <row r="365" spans="1:67" ht="15.5">
      <c r="A365" s="25" t="str">
        <f t="shared" si="41"/>
        <v/>
      </c>
      <c r="B365" s="98"/>
      <c r="C365" s="25"/>
      <c r="D365" s="90"/>
      <c r="E365" s="90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36"/>
      <c r="S365" s="91"/>
      <c r="T365" s="36"/>
      <c r="U365" s="91"/>
      <c r="V365" s="36"/>
      <c r="W365" s="107"/>
      <c r="X365" s="34"/>
      <c r="Y365" s="34"/>
      <c r="Z365" s="36"/>
      <c r="AA365" s="38"/>
      <c r="AB365" s="35"/>
      <c r="AC365" s="25"/>
      <c r="AD365" s="25"/>
      <c r="AE365" s="44"/>
      <c r="AF365" s="99"/>
      <c r="AG365" s="25"/>
      <c r="AH365" s="25"/>
      <c r="AI365" s="25"/>
      <c r="AJ365" s="45" t="str">
        <f t="array" ref="AJ365">IFERROR(INDEX('[1]Master Price'!$E:$E,MATCH(D365,'[1]Master Price'!$B:$B,0)),"0")</f>
        <v>0</v>
      </c>
      <c r="AK365" s="45">
        <f t="shared" si="42"/>
        <v>0</v>
      </c>
      <c r="AL365" s="46" t="str">
        <f t="shared" si="39"/>
        <v>0-day</v>
      </c>
      <c r="AM365" s="46" t="str">
        <f t="shared" si="43"/>
        <v>0-day</v>
      </c>
      <c r="AN365" s="46" t="str">
        <f t="shared" si="62"/>
        <v>0-day</v>
      </c>
      <c r="AO365" s="46" t="str">
        <f t="shared" si="63"/>
        <v>0-day</v>
      </c>
      <c r="AP365" s="46" t="str">
        <f t="shared" si="44"/>
        <v>0-day</v>
      </c>
      <c r="AQ365" s="46" t="str">
        <f t="shared" si="45"/>
        <v>0-day</v>
      </c>
      <c r="AR365" s="103"/>
      <c r="AS365" s="47" t="str">
        <f t="shared" si="46"/>
        <v/>
      </c>
      <c r="AT365" s="35">
        <f t="shared" si="61"/>
        <v>0</v>
      </c>
      <c r="AU365" s="48" t="e">
        <f t="shared" ca="1" si="47"/>
        <v>#NAME?</v>
      </c>
      <c r="AV365" s="48" t="e">
        <f t="shared" ca="1" si="48"/>
        <v>#NAME?</v>
      </c>
      <c r="AW365" s="49" t="e">
        <f t="shared" ca="1" si="49"/>
        <v>#NAME?</v>
      </c>
      <c r="AX365" s="48" t="e">
        <f t="shared" ca="1" si="50"/>
        <v>#NAME?</v>
      </c>
      <c r="AY365" s="49" t="str">
        <f t="shared" si="51"/>
        <v/>
      </c>
      <c r="AZ365" s="50" t="e">
        <f t="shared" ca="1" si="52"/>
        <v>#NAME?</v>
      </c>
      <c r="BA365" s="51" t="e">
        <f t="shared" ca="1" si="53"/>
        <v>#NAME?</v>
      </c>
      <c r="BB365" s="52" t="e">
        <f t="shared" ca="1" si="54"/>
        <v>#NAME?</v>
      </c>
      <c r="BC365" s="51" t="e">
        <f t="shared" ca="1" si="55"/>
        <v>#NAME?</v>
      </c>
      <c r="BD365" s="54" t="e">
        <f t="shared" ca="1" si="56"/>
        <v>#NAME?</v>
      </c>
      <c r="BE365" s="48" t="e">
        <f t="shared" ca="1" si="57"/>
        <v>#NAME?</v>
      </c>
      <c r="BF365" s="50" t="e">
        <f t="shared" ca="1" si="58"/>
        <v>#NAME?</v>
      </c>
      <c r="BG365" s="56" t="e">
        <f t="shared" ca="1" si="59"/>
        <v>#NAME?</v>
      </c>
      <c r="BH365" s="103"/>
      <c r="BI365" s="103"/>
      <c r="BJ365" s="103"/>
      <c r="BK365" s="103"/>
      <c r="BL365" s="103"/>
      <c r="BM365" s="103"/>
      <c r="BN365" s="24"/>
      <c r="BO365" s="24"/>
    </row>
    <row r="366" spans="1:67" ht="15.5">
      <c r="A366" s="25" t="str">
        <f t="shared" si="41"/>
        <v/>
      </c>
      <c r="B366" s="98"/>
      <c r="C366" s="25"/>
      <c r="D366" s="90"/>
      <c r="E366" s="90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36"/>
      <c r="S366" s="91"/>
      <c r="T366" s="36"/>
      <c r="U366" s="82"/>
      <c r="V366" s="36"/>
      <c r="W366" s="107"/>
      <c r="X366" s="34"/>
      <c r="Y366" s="34"/>
      <c r="Z366" s="36"/>
      <c r="AA366" s="38"/>
      <c r="AB366" s="35"/>
      <c r="AC366" s="25"/>
      <c r="AD366" s="25"/>
      <c r="AE366" s="44"/>
      <c r="AF366" s="99"/>
      <c r="AG366" s="25"/>
      <c r="AH366" s="25"/>
      <c r="AI366" s="25"/>
      <c r="AJ366" s="45" t="str">
        <f t="array" ref="AJ366">IFERROR(INDEX('[1]Master Price'!$E:$E,MATCH(D366,'[1]Master Price'!$B:$B,0)),"0")</f>
        <v>0</v>
      </c>
      <c r="AK366" s="45">
        <f t="shared" si="42"/>
        <v>0</v>
      </c>
      <c r="AL366" s="46" t="str">
        <f t="shared" si="39"/>
        <v>0-day</v>
      </c>
      <c r="AM366" s="46" t="str">
        <f t="shared" si="43"/>
        <v>0-day</v>
      </c>
      <c r="AN366" s="46" t="str">
        <f t="shared" si="62"/>
        <v>0-day</v>
      </c>
      <c r="AO366" s="46" t="str">
        <f t="shared" si="63"/>
        <v>0-day</v>
      </c>
      <c r="AP366" s="46" t="str">
        <f t="shared" si="44"/>
        <v>0-day</v>
      </c>
      <c r="AQ366" s="46" t="str">
        <f t="shared" si="45"/>
        <v>0-day</v>
      </c>
      <c r="AR366" s="103"/>
      <c r="AS366" s="47" t="str">
        <f t="shared" si="46"/>
        <v/>
      </c>
      <c r="AT366" s="35">
        <f t="shared" si="61"/>
        <v>0</v>
      </c>
      <c r="AU366" s="48" t="e">
        <f t="shared" ca="1" si="47"/>
        <v>#NAME?</v>
      </c>
      <c r="AV366" s="48" t="e">
        <f t="shared" ca="1" si="48"/>
        <v>#NAME?</v>
      </c>
      <c r="AW366" s="49" t="e">
        <f t="shared" ca="1" si="49"/>
        <v>#NAME?</v>
      </c>
      <c r="AX366" s="48" t="e">
        <f t="shared" ca="1" si="50"/>
        <v>#NAME?</v>
      </c>
      <c r="AY366" s="49" t="str">
        <f t="shared" si="51"/>
        <v/>
      </c>
      <c r="AZ366" s="50" t="e">
        <f t="shared" ca="1" si="52"/>
        <v>#NAME?</v>
      </c>
      <c r="BA366" s="51" t="e">
        <f t="shared" ca="1" si="53"/>
        <v>#NAME?</v>
      </c>
      <c r="BB366" s="52" t="e">
        <f t="shared" ca="1" si="54"/>
        <v>#NAME?</v>
      </c>
      <c r="BC366" s="51" t="e">
        <f t="shared" ca="1" si="55"/>
        <v>#NAME?</v>
      </c>
      <c r="BD366" s="54" t="e">
        <f t="shared" ca="1" si="56"/>
        <v>#NAME?</v>
      </c>
      <c r="BE366" s="48" t="e">
        <f t="shared" ca="1" si="57"/>
        <v>#NAME?</v>
      </c>
      <c r="BF366" s="50" t="e">
        <f t="shared" ca="1" si="58"/>
        <v>#NAME?</v>
      </c>
      <c r="BG366" s="56" t="e">
        <f t="shared" ca="1" si="59"/>
        <v>#NAME?</v>
      </c>
      <c r="BH366" s="103"/>
      <c r="BI366" s="103"/>
      <c r="BJ366" s="103"/>
      <c r="BK366" s="103"/>
      <c r="BL366" s="103"/>
      <c r="BM366" s="103"/>
      <c r="BN366" s="24"/>
      <c r="BO366" s="24"/>
    </row>
    <row r="367" spans="1:67" ht="15.5">
      <c r="A367" s="25" t="str">
        <f t="shared" si="41"/>
        <v/>
      </c>
      <c r="B367" s="89"/>
      <c r="C367" s="25"/>
      <c r="D367" s="90"/>
      <c r="E367" s="90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36"/>
      <c r="S367" s="91"/>
      <c r="T367" s="36"/>
      <c r="U367" s="82"/>
      <c r="V367" s="36"/>
      <c r="W367" s="107"/>
      <c r="X367" s="109"/>
      <c r="Y367" s="109"/>
      <c r="Z367" s="36"/>
      <c r="AA367" s="38"/>
      <c r="AB367" s="35"/>
      <c r="AC367" s="25"/>
      <c r="AD367" s="25"/>
      <c r="AE367" s="44"/>
      <c r="AF367" s="94"/>
      <c r="AG367" s="25"/>
      <c r="AH367" s="25"/>
      <c r="AI367" s="25"/>
      <c r="AJ367" s="45" t="str">
        <f t="array" ref="AJ367">IFERROR(INDEX('[1]Master Price'!$E:$E,MATCH(D367,'[1]Master Price'!$B:$B,0)),"0")</f>
        <v>0</v>
      </c>
      <c r="AK367" s="45">
        <f t="shared" si="42"/>
        <v>0</v>
      </c>
      <c r="AL367" s="46" t="str">
        <f t="shared" si="39"/>
        <v>0-day</v>
      </c>
      <c r="AM367" s="46" t="str">
        <f t="shared" si="43"/>
        <v>0-day</v>
      </c>
      <c r="AN367" s="46" t="str">
        <f t="shared" si="62"/>
        <v>0-day</v>
      </c>
      <c r="AO367" s="46" t="str">
        <f t="shared" si="63"/>
        <v>0-day</v>
      </c>
      <c r="AP367" s="46" t="str">
        <f t="shared" si="44"/>
        <v>0-day</v>
      </c>
      <c r="AQ367" s="46" t="str">
        <f t="shared" si="45"/>
        <v>0-day</v>
      </c>
      <c r="AR367" s="103"/>
      <c r="AS367" s="47" t="str">
        <f t="shared" si="46"/>
        <v/>
      </c>
      <c r="AT367" s="35">
        <f t="shared" si="61"/>
        <v>0</v>
      </c>
      <c r="AU367" s="48" t="e">
        <f t="shared" ca="1" si="47"/>
        <v>#NAME?</v>
      </c>
      <c r="AV367" s="48" t="e">
        <f t="shared" ca="1" si="48"/>
        <v>#NAME?</v>
      </c>
      <c r="AW367" s="49" t="e">
        <f t="shared" ca="1" si="49"/>
        <v>#NAME?</v>
      </c>
      <c r="AX367" s="48" t="e">
        <f t="shared" ca="1" si="50"/>
        <v>#NAME?</v>
      </c>
      <c r="AY367" s="49" t="str">
        <f t="shared" si="51"/>
        <v/>
      </c>
      <c r="AZ367" s="50" t="e">
        <f t="shared" ca="1" si="52"/>
        <v>#NAME?</v>
      </c>
      <c r="BA367" s="51" t="e">
        <f t="shared" ca="1" si="53"/>
        <v>#NAME?</v>
      </c>
      <c r="BB367" s="52" t="e">
        <f t="shared" ca="1" si="54"/>
        <v>#NAME?</v>
      </c>
      <c r="BC367" s="51" t="e">
        <f t="shared" ca="1" si="55"/>
        <v>#NAME?</v>
      </c>
      <c r="BD367" s="54" t="e">
        <f t="shared" ca="1" si="56"/>
        <v>#NAME?</v>
      </c>
      <c r="BE367" s="48" t="e">
        <f t="shared" ca="1" si="57"/>
        <v>#NAME?</v>
      </c>
      <c r="BF367" s="50" t="e">
        <f t="shared" ca="1" si="58"/>
        <v>#NAME?</v>
      </c>
      <c r="BG367" s="56" t="e">
        <f t="shared" ca="1" si="59"/>
        <v>#NAME?</v>
      </c>
      <c r="BH367" s="103"/>
      <c r="BI367" s="103"/>
      <c r="BJ367" s="103"/>
      <c r="BK367" s="103"/>
      <c r="BL367" s="103"/>
      <c r="BM367" s="103"/>
      <c r="BN367" s="24"/>
      <c r="BO367" s="24"/>
    </row>
    <row r="368" spans="1:67" ht="15.5">
      <c r="A368" s="25" t="str">
        <f t="shared" si="41"/>
        <v/>
      </c>
      <c r="B368" s="89"/>
      <c r="C368" s="25"/>
      <c r="D368" s="90"/>
      <c r="E368" s="90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36"/>
      <c r="S368" s="91"/>
      <c r="T368" s="36"/>
      <c r="U368" s="82"/>
      <c r="V368" s="36"/>
      <c r="W368" s="107"/>
      <c r="X368" s="109"/>
      <c r="Y368" s="109"/>
      <c r="Z368" s="36"/>
      <c r="AA368" s="38"/>
      <c r="AB368" s="35"/>
      <c r="AC368" s="25"/>
      <c r="AD368" s="25"/>
      <c r="AE368" s="44"/>
      <c r="AF368" s="94"/>
      <c r="AG368" s="25"/>
      <c r="AH368" s="25"/>
      <c r="AI368" s="25"/>
      <c r="AJ368" s="45" t="str">
        <f t="array" ref="AJ368">IFERROR(INDEX('[1]Master Price'!$E:$E,MATCH(D368,'[1]Master Price'!$B:$B,0)),"0")</f>
        <v>0</v>
      </c>
      <c r="AK368" s="45">
        <f t="shared" si="42"/>
        <v>0</v>
      </c>
      <c r="AL368" s="46" t="str">
        <f t="shared" si="39"/>
        <v>0-day</v>
      </c>
      <c r="AM368" s="46" t="str">
        <f t="shared" si="43"/>
        <v>0-day</v>
      </c>
      <c r="AN368" s="46" t="str">
        <f t="shared" si="62"/>
        <v>0-day</v>
      </c>
      <c r="AO368" s="46" t="str">
        <f t="shared" si="63"/>
        <v>0-day</v>
      </c>
      <c r="AP368" s="46" t="str">
        <f t="shared" si="44"/>
        <v>0-day</v>
      </c>
      <c r="AQ368" s="46" t="str">
        <f t="shared" si="45"/>
        <v>0-day</v>
      </c>
      <c r="AR368" s="103"/>
      <c r="AS368" s="47" t="str">
        <f t="shared" si="46"/>
        <v/>
      </c>
      <c r="AT368" s="35">
        <f t="shared" si="61"/>
        <v>0</v>
      </c>
      <c r="AU368" s="48" t="e">
        <f t="shared" ca="1" si="47"/>
        <v>#NAME?</v>
      </c>
      <c r="AV368" s="48" t="e">
        <f t="shared" ca="1" si="48"/>
        <v>#NAME?</v>
      </c>
      <c r="AW368" s="49" t="e">
        <f t="shared" ca="1" si="49"/>
        <v>#NAME?</v>
      </c>
      <c r="AX368" s="48" t="e">
        <f t="shared" ca="1" si="50"/>
        <v>#NAME?</v>
      </c>
      <c r="AY368" s="49" t="str">
        <f t="shared" si="51"/>
        <v/>
      </c>
      <c r="AZ368" s="50" t="e">
        <f t="shared" ca="1" si="52"/>
        <v>#NAME?</v>
      </c>
      <c r="BA368" s="51" t="e">
        <f t="shared" ca="1" si="53"/>
        <v>#NAME?</v>
      </c>
      <c r="BB368" s="52" t="e">
        <f t="shared" ca="1" si="54"/>
        <v>#NAME?</v>
      </c>
      <c r="BC368" s="51" t="e">
        <f t="shared" ca="1" si="55"/>
        <v>#NAME?</v>
      </c>
      <c r="BD368" s="54" t="e">
        <f t="shared" ca="1" si="56"/>
        <v>#NAME?</v>
      </c>
      <c r="BE368" s="48" t="e">
        <f t="shared" ca="1" si="57"/>
        <v>#NAME?</v>
      </c>
      <c r="BF368" s="50" t="e">
        <f t="shared" ca="1" si="58"/>
        <v>#NAME?</v>
      </c>
      <c r="BG368" s="56" t="e">
        <f t="shared" ca="1" si="59"/>
        <v>#NAME?</v>
      </c>
      <c r="BH368" s="103"/>
      <c r="BI368" s="103"/>
      <c r="BJ368" s="103"/>
      <c r="BK368" s="103"/>
      <c r="BL368" s="103"/>
      <c r="BM368" s="103"/>
      <c r="BN368" s="24"/>
      <c r="BO368" s="24"/>
    </row>
    <row r="369" spans="1:67" ht="15.5">
      <c r="A369" s="25" t="str">
        <f t="shared" si="41"/>
        <v/>
      </c>
      <c r="B369" s="89"/>
      <c r="C369" s="25"/>
      <c r="D369" s="90"/>
      <c r="E369" s="90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36"/>
      <c r="S369" s="91"/>
      <c r="T369" s="36"/>
      <c r="U369" s="82"/>
      <c r="V369" s="36"/>
      <c r="W369" s="107"/>
      <c r="X369" s="109"/>
      <c r="Y369" s="109"/>
      <c r="Z369" s="36"/>
      <c r="AA369" s="38"/>
      <c r="AB369" s="35"/>
      <c r="AC369" s="25"/>
      <c r="AD369" s="25"/>
      <c r="AE369" s="44"/>
      <c r="AF369" s="94"/>
      <c r="AG369" s="25"/>
      <c r="AH369" s="25"/>
      <c r="AI369" s="25"/>
      <c r="AJ369" s="45" t="str">
        <f t="array" ref="AJ369">IFERROR(INDEX('[1]Master Price'!$E:$E,MATCH(D369,'[1]Master Price'!$B:$B,0)),"0")</f>
        <v>0</v>
      </c>
      <c r="AK369" s="45">
        <f t="shared" si="42"/>
        <v>0</v>
      </c>
      <c r="AL369" s="46" t="str">
        <f t="shared" si="39"/>
        <v>0-day</v>
      </c>
      <c r="AM369" s="46" t="str">
        <f t="shared" si="43"/>
        <v>0-day</v>
      </c>
      <c r="AN369" s="46" t="str">
        <f t="shared" si="62"/>
        <v>0-day</v>
      </c>
      <c r="AO369" s="46" t="str">
        <f t="shared" si="63"/>
        <v>0-day</v>
      </c>
      <c r="AP369" s="46" t="str">
        <f t="shared" si="44"/>
        <v>0-day</v>
      </c>
      <c r="AQ369" s="46" t="str">
        <f t="shared" si="45"/>
        <v>0-day</v>
      </c>
      <c r="AR369" s="103"/>
      <c r="AS369" s="47" t="str">
        <f t="shared" si="46"/>
        <v/>
      </c>
      <c r="AT369" s="35">
        <f t="shared" si="61"/>
        <v>0</v>
      </c>
      <c r="AU369" s="48" t="e">
        <f t="shared" ca="1" si="47"/>
        <v>#NAME?</v>
      </c>
      <c r="AV369" s="48" t="e">
        <f t="shared" ca="1" si="48"/>
        <v>#NAME?</v>
      </c>
      <c r="AW369" s="49" t="e">
        <f t="shared" ca="1" si="49"/>
        <v>#NAME?</v>
      </c>
      <c r="AX369" s="48" t="e">
        <f t="shared" ca="1" si="50"/>
        <v>#NAME?</v>
      </c>
      <c r="AY369" s="49" t="str">
        <f t="shared" si="51"/>
        <v/>
      </c>
      <c r="AZ369" s="50" t="e">
        <f t="shared" ca="1" si="52"/>
        <v>#NAME?</v>
      </c>
      <c r="BA369" s="51" t="e">
        <f t="shared" ca="1" si="53"/>
        <v>#NAME?</v>
      </c>
      <c r="BB369" s="52" t="e">
        <f t="shared" ca="1" si="54"/>
        <v>#NAME?</v>
      </c>
      <c r="BC369" s="51" t="e">
        <f t="shared" ca="1" si="55"/>
        <v>#NAME?</v>
      </c>
      <c r="BD369" s="54" t="e">
        <f t="shared" ca="1" si="56"/>
        <v>#NAME?</v>
      </c>
      <c r="BE369" s="48" t="e">
        <f t="shared" ca="1" si="57"/>
        <v>#NAME?</v>
      </c>
      <c r="BF369" s="50" t="e">
        <f t="shared" ca="1" si="58"/>
        <v>#NAME?</v>
      </c>
      <c r="BG369" s="56" t="e">
        <f t="shared" ca="1" si="59"/>
        <v>#NAME?</v>
      </c>
      <c r="BH369" s="103"/>
      <c r="BI369" s="103"/>
      <c r="BJ369" s="103"/>
      <c r="BK369" s="103"/>
      <c r="BL369" s="103"/>
      <c r="BM369" s="103"/>
      <c r="BN369" s="24"/>
      <c r="BO369" s="24"/>
    </row>
    <row r="370" spans="1:67" ht="15.5">
      <c r="A370" s="25" t="str">
        <f t="shared" si="41"/>
        <v/>
      </c>
      <c r="B370" s="89"/>
      <c r="C370" s="25"/>
      <c r="D370" s="90"/>
      <c r="E370" s="90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36"/>
      <c r="S370" s="91"/>
      <c r="T370" s="36"/>
      <c r="U370" s="82"/>
      <c r="V370" s="25"/>
      <c r="W370" s="107"/>
      <c r="X370" s="109"/>
      <c r="Y370" s="109"/>
      <c r="Z370" s="36"/>
      <c r="AA370" s="38"/>
      <c r="AB370" s="35"/>
      <c r="AC370" s="25"/>
      <c r="AD370" s="25"/>
      <c r="AE370" s="44"/>
      <c r="AF370" s="94"/>
      <c r="AG370" s="25"/>
      <c r="AH370" s="25"/>
      <c r="AI370" s="25"/>
      <c r="AJ370" s="45" t="str">
        <f t="array" ref="AJ370">IFERROR(INDEX('[1]Master Price'!$E:$E,MATCH(D370,'[1]Master Price'!$B:$B,0)),"0")</f>
        <v>0</v>
      </c>
      <c r="AK370" s="45">
        <f t="shared" si="42"/>
        <v>0</v>
      </c>
      <c r="AL370" s="46" t="str">
        <f t="shared" si="39"/>
        <v>0-day</v>
      </c>
      <c r="AM370" s="46" t="str">
        <f t="shared" si="43"/>
        <v>0-day</v>
      </c>
      <c r="AN370" s="46" t="str">
        <f t="shared" si="62"/>
        <v>0-day</v>
      </c>
      <c r="AO370" s="46" t="str">
        <f t="shared" si="63"/>
        <v>0-day</v>
      </c>
      <c r="AP370" s="46" t="str">
        <f t="shared" si="44"/>
        <v>0-day</v>
      </c>
      <c r="AQ370" s="46" t="str">
        <f t="shared" si="45"/>
        <v>0-day</v>
      </c>
      <c r="AR370" s="103"/>
      <c r="AS370" s="47" t="str">
        <f t="shared" si="46"/>
        <v/>
      </c>
      <c r="AT370" s="35">
        <f t="shared" si="61"/>
        <v>0</v>
      </c>
      <c r="AU370" s="48" t="e">
        <f t="shared" ca="1" si="47"/>
        <v>#NAME?</v>
      </c>
      <c r="AV370" s="48" t="e">
        <f t="shared" ca="1" si="48"/>
        <v>#NAME?</v>
      </c>
      <c r="AW370" s="49" t="e">
        <f t="shared" ca="1" si="49"/>
        <v>#NAME?</v>
      </c>
      <c r="AX370" s="48" t="e">
        <f t="shared" ca="1" si="50"/>
        <v>#NAME?</v>
      </c>
      <c r="AY370" s="49" t="str">
        <f t="shared" si="51"/>
        <v/>
      </c>
      <c r="AZ370" s="50" t="e">
        <f t="shared" ca="1" si="52"/>
        <v>#NAME?</v>
      </c>
      <c r="BA370" s="51" t="e">
        <f t="shared" ca="1" si="53"/>
        <v>#NAME?</v>
      </c>
      <c r="BB370" s="52" t="e">
        <f t="shared" ca="1" si="54"/>
        <v>#NAME?</v>
      </c>
      <c r="BC370" s="51" t="e">
        <f t="shared" ca="1" si="55"/>
        <v>#NAME?</v>
      </c>
      <c r="BD370" s="54" t="e">
        <f t="shared" ca="1" si="56"/>
        <v>#NAME?</v>
      </c>
      <c r="BE370" s="48" t="e">
        <f t="shared" ca="1" si="57"/>
        <v>#NAME?</v>
      </c>
      <c r="BF370" s="50" t="e">
        <f t="shared" ca="1" si="58"/>
        <v>#NAME?</v>
      </c>
      <c r="BG370" s="56" t="e">
        <f t="shared" ca="1" si="59"/>
        <v>#NAME?</v>
      </c>
      <c r="BH370" s="103"/>
      <c r="BI370" s="103"/>
      <c r="BJ370" s="103"/>
      <c r="BK370" s="103"/>
      <c r="BL370" s="103"/>
      <c r="BM370" s="103"/>
      <c r="BN370" s="24"/>
      <c r="BO370" s="24"/>
    </row>
    <row r="371" spans="1:67" ht="15.5">
      <c r="A371" s="25" t="str">
        <f t="shared" si="41"/>
        <v/>
      </c>
      <c r="B371" s="89"/>
      <c r="C371" s="25"/>
      <c r="D371" s="90"/>
      <c r="E371" s="90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36"/>
      <c r="S371" s="91"/>
      <c r="T371" s="36"/>
      <c r="U371" s="82"/>
      <c r="V371" s="25"/>
      <c r="W371" s="107"/>
      <c r="X371" s="110"/>
      <c r="Y371" s="110"/>
      <c r="Z371" s="36"/>
      <c r="AA371" s="38"/>
      <c r="AB371" s="35"/>
      <c r="AC371" s="25"/>
      <c r="AD371" s="25"/>
      <c r="AE371" s="44"/>
      <c r="AF371" s="94"/>
      <c r="AG371" s="25"/>
      <c r="AH371" s="25"/>
      <c r="AI371" s="25"/>
      <c r="AJ371" s="45" t="str">
        <f t="array" ref="AJ371">IFERROR(INDEX('[1]Master Price'!$E:$E,MATCH(D371,'[1]Master Price'!$B:$B,0)),"0")</f>
        <v>0</v>
      </c>
      <c r="AK371" s="45">
        <f t="shared" si="42"/>
        <v>0</v>
      </c>
      <c r="AL371" s="46" t="str">
        <f t="shared" si="39"/>
        <v>0-day</v>
      </c>
      <c r="AM371" s="46" t="str">
        <f t="shared" si="43"/>
        <v>0-day</v>
      </c>
      <c r="AN371" s="46" t="str">
        <f t="shared" si="62"/>
        <v>0-day</v>
      </c>
      <c r="AO371" s="46" t="str">
        <f t="shared" si="63"/>
        <v>0-day</v>
      </c>
      <c r="AP371" s="46" t="str">
        <f t="shared" si="44"/>
        <v>0-day</v>
      </c>
      <c r="AQ371" s="46" t="str">
        <f t="shared" si="45"/>
        <v>0-day</v>
      </c>
      <c r="AR371" s="103"/>
      <c r="AS371" s="47" t="str">
        <f t="shared" si="46"/>
        <v/>
      </c>
      <c r="AT371" s="35">
        <f t="shared" si="61"/>
        <v>0</v>
      </c>
      <c r="AU371" s="48" t="e">
        <f t="shared" ca="1" si="47"/>
        <v>#NAME?</v>
      </c>
      <c r="AV371" s="48" t="e">
        <f t="shared" ca="1" si="48"/>
        <v>#NAME?</v>
      </c>
      <c r="AW371" s="49" t="e">
        <f t="shared" ca="1" si="49"/>
        <v>#NAME?</v>
      </c>
      <c r="AX371" s="48" t="e">
        <f t="shared" ca="1" si="50"/>
        <v>#NAME?</v>
      </c>
      <c r="AY371" s="49" t="str">
        <f t="shared" si="51"/>
        <v/>
      </c>
      <c r="AZ371" s="50" t="e">
        <f t="shared" ca="1" si="52"/>
        <v>#NAME?</v>
      </c>
      <c r="BA371" s="51" t="e">
        <f t="shared" ca="1" si="53"/>
        <v>#NAME?</v>
      </c>
      <c r="BB371" s="52" t="e">
        <f t="shared" ca="1" si="54"/>
        <v>#NAME?</v>
      </c>
      <c r="BC371" s="51" t="e">
        <f t="shared" ca="1" si="55"/>
        <v>#NAME?</v>
      </c>
      <c r="BD371" s="54" t="e">
        <f t="shared" ca="1" si="56"/>
        <v>#NAME?</v>
      </c>
      <c r="BE371" s="48" t="e">
        <f t="shared" ca="1" si="57"/>
        <v>#NAME?</v>
      </c>
      <c r="BF371" s="50" t="e">
        <f t="shared" ca="1" si="58"/>
        <v>#NAME?</v>
      </c>
      <c r="BG371" s="56" t="e">
        <f t="shared" ca="1" si="59"/>
        <v>#NAME?</v>
      </c>
      <c r="BH371" s="103"/>
      <c r="BI371" s="103"/>
      <c r="BJ371" s="103"/>
      <c r="BK371" s="103"/>
      <c r="BL371" s="103"/>
      <c r="BM371" s="103"/>
      <c r="BN371" s="24"/>
      <c r="BO371" s="24"/>
    </row>
    <row r="372" spans="1:67" ht="15.5">
      <c r="A372" s="25" t="str">
        <f t="shared" si="41"/>
        <v/>
      </c>
      <c r="B372" s="89"/>
      <c r="C372" s="25"/>
      <c r="D372" s="90"/>
      <c r="E372" s="90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36"/>
      <c r="S372" s="91"/>
      <c r="T372" s="36"/>
      <c r="U372" s="82"/>
      <c r="V372" s="25"/>
      <c r="W372" s="107"/>
      <c r="X372" s="110"/>
      <c r="Y372" s="110"/>
      <c r="Z372" s="36"/>
      <c r="AA372" s="38"/>
      <c r="AB372" s="35"/>
      <c r="AC372" s="25"/>
      <c r="AD372" s="25"/>
      <c r="AE372" s="44"/>
      <c r="AF372" s="99"/>
      <c r="AG372" s="25"/>
      <c r="AH372" s="25"/>
      <c r="AI372" s="25"/>
      <c r="AJ372" s="45" t="str">
        <f t="array" ref="AJ372">IFERROR(INDEX('[1]Master Price'!$E:$E,MATCH(D372,'[1]Master Price'!$B:$B,0)),"0")</f>
        <v>0</v>
      </c>
      <c r="AK372" s="45">
        <f t="shared" si="42"/>
        <v>0</v>
      </c>
      <c r="AL372" s="46" t="str">
        <f t="shared" si="39"/>
        <v>0-day</v>
      </c>
      <c r="AM372" s="46" t="str">
        <f t="shared" si="43"/>
        <v>0-day</v>
      </c>
      <c r="AN372" s="46" t="str">
        <f t="shared" si="62"/>
        <v>0-day</v>
      </c>
      <c r="AO372" s="46" t="str">
        <f t="shared" si="63"/>
        <v>0-day</v>
      </c>
      <c r="AP372" s="46" t="str">
        <f t="shared" si="44"/>
        <v>0-day</v>
      </c>
      <c r="AQ372" s="46" t="str">
        <f t="shared" si="45"/>
        <v>0-day</v>
      </c>
      <c r="AR372" s="103"/>
      <c r="AS372" s="47" t="str">
        <f t="shared" si="46"/>
        <v/>
      </c>
      <c r="AT372" s="35">
        <f t="shared" si="61"/>
        <v>0</v>
      </c>
      <c r="AU372" s="48" t="e">
        <f t="shared" ca="1" si="47"/>
        <v>#NAME?</v>
      </c>
      <c r="AV372" s="48" t="e">
        <f t="shared" ca="1" si="48"/>
        <v>#NAME?</v>
      </c>
      <c r="AW372" s="49" t="e">
        <f t="shared" ca="1" si="49"/>
        <v>#NAME?</v>
      </c>
      <c r="AX372" s="48" t="e">
        <f t="shared" ca="1" si="50"/>
        <v>#NAME?</v>
      </c>
      <c r="AY372" s="49" t="str">
        <f t="shared" si="51"/>
        <v/>
      </c>
      <c r="AZ372" s="50" t="e">
        <f t="shared" ca="1" si="52"/>
        <v>#NAME?</v>
      </c>
      <c r="BA372" s="51" t="e">
        <f t="shared" ca="1" si="53"/>
        <v>#NAME?</v>
      </c>
      <c r="BB372" s="52" t="e">
        <f t="shared" ca="1" si="54"/>
        <v>#NAME?</v>
      </c>
      <c r="BC372" s="51" t="e">
        <f t="shared" ca="1" si="55"/>
        <v>#NAME?</v>
      </c>
      <c r="BD372" s="54" t="e">
        <f t="shared" ca="1" si="56"/>
        <v>#NAME?</v>
      </c>
      <c r="BE372" s="48" t="e">
        <f t="shared" ca="1" si="57"/>
        <v>#NAME?</v>
      </c>
      <c r="BF372" s="50" t="e">
        <f t="shared" ca="1" si="58"/>
        <v>#NAME?</v>
      </c>
      <c r="BG372" s="56" t="e">
        <f t="shared" ca="1" si="59"/>
        <v>#NAME?</v>
      </c>
      <c r="BH372" s="103"/>
      <c r="BI372" s="103"/>
      <c r="BJ372" s="103"/>
      <c r="BK372" s="103"/>
      <c r="BL372" s="103"/>
      <c r="BM372" s="103"/>
      <c r="BN372" s="24"/>
      <c r="BO372" s="24"/>
    </row>
    <row r="373" spans="1:67" ht="15.5">
      <c r="A373" s="25" t="str">
        <f t="shared" si="41"/>
        <v/>
      </c>
      <c r="B373" s="89"/>
      <c r="C373" s="25"/>
      <c r="D373" s="90"/>
      <c r="E373" s="90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36"/>
      <c r="S373" s="91"/>
      <c r="T373" s="36"/>
      <c r="U373" s="82"/>
      <c r="V373" s="25"/>
      <c r="W373" s="107"/>
      <c r="X373" s="110"/>
      <c r="Y373" s="110"/>
      <c r="Z373" s="36"/>
      <c r="AA373" s="38"/>
      <c r="AB373" s="35"/>
      <c r="AC373" s="25"/>
      <c r="AD373" s="25"/>
      <c r="AE373" s="44"/>
      <c r="AF373" s="99"/>
      <c r="AG373" s="25"/>
      <c r="AH373" s="25"/>
      <c r="AI373" s="25"/>
      <c r="AJ373" s="45" t="str">
        <f t="array" ref="AJ373">IFERROR(INDEX('[1]Master Price'!$E:$E,MATCH(D373,'[1]Master Price'!$B:$B,0)),"0")</f>
        <v>0</v>
      </c>
      <c r="AK373" s="45">
        <f t="shared" si="42"/>
        <v>0</v>
      </c>
      <c r="AL373" s="46" t="str">
        <f t="shared" si="39"/>
        <v>0-day</v>
      </c>
      <c r="AM373" s="46" t="str">
        <f t="shared" si="43"/>
        <v>0-day</v>
      </c>
      <c r="AN373" s="46" t="str">
        <f t="shared" si="62"/>
        <v>0-day</v>
      </c>
      <c r="AO373" s="46" t="str">
        <f t="shared" si="63"/>
        <v>0-day</v>
      </c>
      <c r="AP373" s="46" t="str">
        <f t="shared" si="44"/>
        <v>0-day</v>
      </c>
      <c r="AQ373" s="46" t="str">
        <f t="shared" si="45"/>
        <v>0-day</v>
      </c>
      <c r="AR373" s="103"/>
      <c r="AS373" s="47" t="str">
        <f t="shared" si="46"/>
        <v/>
      </c>
      <c r="AT373" s="35">
        <f t="shared" si="61"/>
        <v>0</v>
      </c>
      <c r="AU373" s="48" t="e">
        <f t="shared" ca="1" si="47"/>
        <v>#NAME?</v>
      </c>
      <c r="AV373" s="48" t="e">
        <f t="shared" ca="1" si="48"/>
        <v>#NAME?</v>
      </c>
      <c r="AW373" s="49" t="e">
        <f t="shared" ca="1" si="49"/>
        <v>#NAME?</v>
      </c>
      <c r="AX373" s="48" t="e">
        <f t="shared" ca="1" si="50"/>
        <v>#NAME?</v>
      </c>
      <c r="AY373" s="49" t="str">
        <f t="shared" si="51"/>
        <v/>
      </c>
      <c r="AZ373" s="50" t="e">
        <f t="shared" ca="1" si="52"/>
        <v>#NAME?</v>
      </c>
      <c r="BA373" s="51" t="e">
        <f t="shared" ca="1" si="53"/>
        <v>#NAME?</v>
      </c>
      <c r="BB373" s="52" t="e">
        <f t="shared" ca="1" si="54"/>
        <v>#NAME?</v>
      </c>
      <c r="BC373" s="51" t="e">
        <f t="shared" ca="1" si="55"/>
        <v>#NAME?</v>
      </c>
      <c r="BD373" s="54" t="e">
        <f t="shared" ca="1" si="56"/>
        <v>#NAME?</v>
      </c>
      <c r="BE373" s="48" t="e">
        <f t="shared" ca="1" si="57"/>
        <v>#NAME?</v>
      </c>
      <c r="BF373" s="50" t="e">
        <f t="shared" ca="1" si="58"/>
        <v>#NAME?</v>
      </c>
      <c r="BG373" s="56" t="e">
        <f t="shared" ca="1" si="59"/>
        <v>#NAME?</v>
      </c>
      <c r="BH373" s="103"/>
      <c r="BI373" s="103"/>
      <c r="BJ373" s="103"/>
      <c r="BK373" s="103"/>
      <c r="BL373" s="103"/>
      <c r="BM373" s="103"/>
      <c r="BN373" s="24"/>
      <c r="BO373" s="24"/>
    </row>
    <row r="374" spans="1:67" ht="15.5">
      <c r="A374" s="25" t="str">
        <f t="shared" si="41"/>
        <v/>
      </c>
      <c r="B374" s="89"/>
      <c r="C374" s="25"/>
      <c r="D374" s="90"/>
      <c r="E374" s="90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36"/>
      <c r="S374" s="91"/>
      <c r="T374" s="36"/>
      <c r="U374" s="82"/>
      <c r="V374" s="25"/>
      <c r="W374" s="107"/>
      <c r="X374" s="110"/>
      <c r="Y374" s="110"/>
      <c r="Z374" s="36"/>
      <c r="AA374" s="38"/>
      <c r="AB374" s="35"/>
      <c r="AC374" s="25"/>
      <c r="AD374" s="25"/>
      <c r="AE374" s="44"/>
      <c r="AF374" s="99"/>
      <c r="AG374" s="25"/>
      <c r="AH374" s="25"/>
      <c r="AI374" s="25"/>
      <c r="AJ374" s="45" t="str">
        <f t="array" ref="AJ374">IFERROR(INDEX('[1]Master Price'!$E:$E,MATCH(D374,'[1]Master Price'!$B:$B,0)),"0")</f>
        <v>0</v>
      </c>
      <c r="AK374" s="45">
        <f t="shared" si="42"/>
        <v>0</v>
      </c>
      <c r="AL374" s="46" t="str">
        <f t="shared" si="39"/>
        <v>0-day</v>
      </c>
      <c r="AM374" s="46" t="str">
        <f t="shared" si="43"/>
        <v>0-day</v>
      </c>
      <c r="AN374" s="46" t="str">
        <f t="shared" si="62"/>
        <v>0-day</v>
      </c>
      <c r="AO374" s="46" t="str">
        <f t="shared" si="63"/>
        <v>0-day</v>
      </c>
      <c r="AP374" s="46" t="str">
        <f t="shared" si="44"/>
        <v>0-day</v>
      </c>
      <c r="AQ374" s="46" t="str">
        <f t="shared" si="45"/>
        <v>0-day</v>
      </c>
      <c r="AR374" s="103"/>
      <c r="AS374" s="47" t="str">
        <f t="shared" si="46"/>
        <v/>
      </c>
      <c r="AT374" s="35">
        <f t="shared" si="61"/>
        <v>0</v>
      </c>
      <c r="AU374" s="48" t="e">
        <f t="shared" ca="1" si="47"/>
        <v>#NAME?</v>
      </c>
      <c r="AV374" s="48" t="e">
        <f t="shared" ca="1" si="48"/>
        <v>#NAME?</v>
      </c>
      <c r="AW374" s="49" t="e">
        <f t="shared" ca="1" si="49"/>
        <v>#NAME?</v>
      </c>
      <c r="AX374" s="48" t="e">
        <f t="shared" ca="1" si="50"/>
        <v>#NAME?</v>
      </c>
      <c r="AY374" s="49" t="str">
        <f t="shared" si="51"/>
        <v/>
      </c>
      <c r="AZ374" s="50" t="e">
        <f t="shared" ca="1" si="52"/>
        <v>#NAME?</v>
      </c>
      <c r="BA374" s="51" t="e">
        <f t="shared" ca="1" si="53"/>
        <v>#NAME?</v>
      </c>
      <c r="BB374" s="52" t="e">
        <f t="shared" ca="1" si="54"/>
        <v>#NAME?</v>
      </c>
      <c r="BC374" s="51" t="e">
        <f t="shared" ca="1" si="55"/>
        <v>#NAME?</v>
      </c>
      <c r="BD374" s="54" t="e">
        <f t="shared" ca="1" si="56"/>
        <v>#NAME?</v>
      </c>
      <c r="BE374" s="48" t="e">
        <f t="shared" ca="1" si="57"/>
        <v>#NAME?</v>
      </c>
      <c r="BF374" s="50" t="e">
        <f t="shared" ca="1" si="58"/>
        <v>#NAME?</v>
      </c>
      <c r="BG374" s="56" t="e">
        <f t="shared" ca="1" si="59"/>
        <v>#NAME?</v>
      </c>
      <c r="BH374" s="103"/>
      <c r="BI374" s="103"/>
      <c r="BJ374" s="103"/>
      <c r="BK374" s="103"/>
      <c r="BL374" s="103"/>
      <c r="BM374" s="103"/>
      <c r="BN374" s="24"/>
      <c r="BO374" s="24"/>
    </row>
    <row r="375" spans="1:67" ht="15.5">
      <c r="A375" s="25" t="str">
        <f t="shared" si="41"/>
        <v/>
      </c>
      <c r="B375" s="89"/>
      <c r="C375" s="25"/>
      <c r="D375" s="90"/>
      <c r="E375" s="90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36"/>
      <c r="S375" s="91"/>
      <c r="T375" s="36"/>
      <c r="U375" s="82"/>
      <c r="V375" s="25"/>
      <c r="W375" s="107"/>
      <c r="X375" s="110"/>
      <c r="Y375" s="110"/>
      <c r="Z375" s="36"/>
      <c r="AA375" s="38"/>
      <c r="AB375" s="35"/>
      <c r="AC375" s="25"/>
      <c r="AD375" s="25"/>
      <c r="AE375" s="44"/>
      <c r="AF375" s="99"/>
      <c r="AG375" s="25"/>
      <c r="AH375" s="25"/>
      <c r="AI375" s="25"/>
      <c r="AJ375" s="45" t="str">
        <f t="array" ref="AJ375">IFERROR(INDEX('[1]Master Price'!$E:$E,MATCH(D375,'[1]Master Price'!$B:$B,0)),"0")</f>
        <v>0</v>
      </c>
      <c r="AK375" s="45">
        <f t="shared" si="42"/>
        <v>0</v>
      </c>
      <c r="AL375" s="46" t="str">
        <f t="shared" si="39"/>
        <v>0-day</v>
      </c>
      <c r="AM375" s="46" t="str">
        <f t="shared" si="43"/>
        <v>0-day</v>
      </c>
      <c r="AN375" s="46" t="str">
        <f t="shared" si="62"/>
        <v>0-day</v>
      </c>
      <c r="AO375" s="46" t="str">
        <f t="shared" si="63"/>
        <v>0-day</v>
      </c>
      <c r="AP375" s="46" t="str">
        <f t="shared" si="44"/>
        <v>0-day</v>
      </c>
      <c r="AQ375" s="46" t="str">
        <f t="shared" si="45"/>
        <v>0-day</v>
      </c>
      <c r="AR375" s="103"/>
      <c r="AS375" s="47" t="str">
        <f t="shared" si="46"/>
        <v/>
      </c>
      <c r="AT375" s="35">
        <f t="shared" si="61"/>
        <v>0</v>
      </c>
      <c r="AU375" s="48" t="e">
        <f t="shared" ca="1" si="47"/>
        <v>#NAME?</v>
      </c>
      <c r="AV375" s="48" t="e">
        <f t="shared" ca="1" si="48"/>
        <v>#NAME?</v>
      </c>
      <c r="AW375" s="49" t="e">
        <f t="shared" ca="1" si="49"/>
        <v>#NAME?</v>
      </c>
      <c r="AX375" s="48" t="e">
        <f t="shared" ca="1" si="50"/>
        <v>#NAME?</v>
      </c>
      <c r="AY375" s="49" t="str">
        <f t="shared" si="51"/>
        <v/>
      </c>
      <c r="AZ375" s="50" t="e">
        <f t="shared" ca="1" si="52"/>
        <v>#NAME?</v>
      </c>
      <c r="BA375" s="51" t="e">
        <f t="shared" ca="1" si="53"/>
        <v>#NAME?</v>
      </c>
      <c r="BB375" s="52" t="e">
        <f t="shared" ca="1" si="54"/>
        <v>#NAME?</v>
      </c>
      <c r="BC375" s="51" t="e">
        <f t="shared" ca="1" si="55"/>
        <v>#NAME?</v>
      </c>
      <c r="BD375" s="54" t="e">
        <f t="shared" ca="1" si="56"/>
        <v>#NAME?</v>
      </c>
      <c r="BE375" s="48" t="e">
        <f t="shared" ca="1" si="57"/>
        <v>#NAME?</v>
      </c>
      <c r="BF375" s="50" t="e">
        <f t="shared" ca="1" si="58"/>
        <v>#NAME?</v>
      </c>
      <c r="BG375" s="56" t="e">
        <f t="shared" ca="1" si="59"/>
        <v>#NAME?</v>
      </c>
      <c r="BH375" s="103"/>
      <c r="BI375" s="103"/>
      <c r="BJ375" s="103"/>
      <c r="BK375" s="103"/>
      <c r="BL375" s="103"/>
      <c r="BM375" s="103"/>
      <c r="BN375" s="24"/>
      <c r="BO375" s="24"/>
    </row>
    <row r="376" spans="1:67" ht="15.5">
      <c r="A376" s="25" t="str">
        <f t="shared" si="41"/>
        <v/>
      </c>
      <c r="B376" s="89"/>
      <c r="C376" s="25"/>
      <c r="D376" s="90"/>
      <c r="E376" s="90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36"/>
      <c r="S376" s="91"/>
      <c r="T376" s="36"/>
      <c r="U376" s="82"/>
      <c r="V376" s="25"/>
      <c r="W376" s="107"/>
      <c r="X376" s="110"/>
      <c r="Y376" s="110"/>
      <c r="Z376" s="36"/>
      <c r="AA376" s="38"/>
      <c r="AB376" s="35"/>
      <c r="AC376" s="25"/>
      <c r="AD376" s="25"/>
      <c r="AE376" s="44"/>
      <c r="AF376" s="99"/>
      <c r="AG376" s="25"/>
      <c r="AH376" s="25"/>
      <c r="AI376" s="25"/>
      <c r="AJ376" s="45" t="str">
        <f t="array" ref="AJ376">IFERROR(INDEX('[1]Master Price'!$E:$E,MATCH(D376,'[1]Master Price'!$B:$B,0)),"0")</f>
        <v>0</v>
      </c>
      <c r="AK376" s="45">
        <f t="shared" si="42"/>
        <v>0</v>
      </c>
      <c r="AL376" s="46" t="str">
        <f t="shared" si="39"/>
        <v>0-day</v>
      </c>
      <c r="AM376" s="46" t="str">
        <f t="shared" si="43"/>
        <v>0-day</v>
      </c>
      <c r="AN376" s="46" t="str">
        <f t="shared" si="62"/>
        <v>0-day</v>
      </c>
      <c r="AO376" s="46" t="str">
        <f t="shared" si="63"/>
        <v>0-day</v>
      </c>
      <c r="AP376" s="46" t="str">
        <f t="shared" si="44"/>
        <v>0-day</v>
      </c>
      <c r="AQ376" s="46" t="str">
        <f t="shared" si="45"/>
        <v>0-day</v>
      </c>
      <c r="AR376" s="103"/>
      <c r="AS376" s="47" t="str">
        <f t="shared" si="46"/>
        <v/>
      </c>
      <c r="AT376" s="35">
        <f t="shared" si="61"/>
        <v>0</v>
      </c>
      <c r="AU376" s="48" t="e">
        <f t="shared" ca="1" si="47"/>
        <v>#NAME?</v>
      </c>
      <c r="AV376" s="48" t="e">
        <f t="shared" ca="1" si="48"/>
        <v>#NAME?</v>
      </c>
      <c r="AW376" s="49" t="e">
        <f t="shared" ca="1" si="49"/>
        <v>#NAME?</v>
      </c>
      <c r="AX376" s="48" t="e">
        <f t="shared" ca="1" si="50"/>
        <v>#NAME?</v>
      </c>
      <c r="AY376" s="49" t="str">
        <f t="shared" si="51"/>
        <v/>
      </c>
      <c r="AZ376" s="50" t="e">
        <f t="shared" ca="1" si="52"/>
        <v>#NAME?</v>
      </c>
      <c r="BA376" s="51" t="e">
        <f t="shared" ca="1" si="53"/>
        <v>#NAME?</v>
      </c>
      <c r="BB376" s="52" t="e">
        <f t="shared" ca="1" si="54"/>
        <v>#NAME?</v>
      </c>
      <c r="BC376" s="51" t="e">
        <f t="shared" ca="1" si="55"/>
        <v>#NAME?</v>
      </c>
      <c r="BD376" s="54" t="e">
        <f t="shared" ca="1" si="56"/>
        <v>#NAME?</v>
      </c>
      <c r="BE376" s="48" t="e">
        <f t="shared" ca="1" si="57"/>
        <v>#NAME?</v>
      </c>
      <c r="BF376" s="50" t="e">
        <f t="shared" ca="1" si="58"/>
        <v>#NAME?</v>
      </c>
      <c r="BG376" s="56" t="e">
        <f t="shared" ca="1" si="59"/>
        <v>#NAME?</v>
      </c>
      <c r="BH376" s="103"/>
      <c r="BI376" s="103"/>
      <c r="BJ376" s="103"/>
      <c r="BK376" s="103"/>
      <c r="BL376" s="103"/>
      <c r="BM376" s="103"/>
      <c r="BN376" s="24"/>
      <c r="BO376" s="24"/>
    </row>
    <row r="377" spans="1:67" ht="15.5">
      <c r="A377" s="25" t="str">
        <f t="shared" si="41"/>
        <v/>
      </c>
      <c r="B377" s="89"/>
      <c r="C377" s="25"/>
      <c r="D377" s="90"/>
      <c r="E377" s="90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36"/>
      <c r="S377" s="91"/>
      <c r="T377" s="36"/>
      <c r="U377" s="82"/>
      <c r="V377" s="25"/>
      <c r="W377" s="107"/>
      <c r="X377" s="109"/>
      <c r="Y377" s="109"/>
      <c r="Z377" s="36"/>
      <c r="AA377" s="38"/>
      <c r="AB377" s="35"/>
      <c r="AC377" s="25"/>
      <c r="AD377" s="25"/>
      <c r="AE377" s="25"/>
      <c r="AF377" s="99"/>
      <c r="AG377" s="25"/>
      <c r="AH377" s="25"/>
      <c r="AI377" s="25"/>
      <c r="AJ377" s="45" t="str">
        <f t="array" ref="AJ377">IFERROR(INDEX('[1]Master Price'!$E:$E,MATCH(D377,'[1]Master Price'!$B:$B,0)),"0")</f>
        <v>0</v>
      </c>
      <c r="AK377" s="45">
        <f t="shared" si="42"/>
        <v>0</v>
      </c>
      <c r="AL377" s="46" t="str">
        <f t="shared" si="39"/>
        <v>0-day</v>
      </c>
      <c r="AM377" s="46" t="str">
        <f t="shared" si="43"/>
        <v>0-day</v>
      </c>
      <c r="AN377" s="46" t="str">
        <f t="shared" si="62"/>
        <v>0-day</v>
      </c>
      <c r="AO377" s="46" t="str">
        <f t="shared" si="63"/>
        <v>0-day</v>
      </c>
      <c r="AP377" s="46" t="str">
        <f t="shared" si="44"/>
        <v>0-day</v>
      </c>
      <c r="AQ377" s="46" t="str">
        <f t="shared" si="45"/>
        <v>0-day</v>
      </c>
      <c r="AR377" s="103"/>
      <c r="AS377" s="47" t="str">
        <f t="shared" si="46"/>
        <v/>
      </c>
      <c r="AT377" s="35">
        <f t="shared" si="61"/>
        <v>0</v>
      </c>
      <c r="AU377" s="48" t="e">
        <f t="shared" ca="1" si="47"/>
        <v>#NAME?</v>
      </c>
      <c r="AV377" s="48" t="e">
        <f t="shared" ca="1" si="48"/>
        <v>#NAME?</v>
      </c>
      <c r="AW377" s="49" t="e">
        <f t="shared" ca="1" si="49"/>
        <v>#NAME?</v>
      </c>
      <c r="AX377" s="48" t="e">
        <f t="shared" ca="1" si="50"/>
        <v>#NAME?</v>
      </c>
      <c r="AY377" s="49" t="str">
        <f t="shared" si="51"/>
        <v/>
      </c>
      <c r="AZ377" s="50" t="e">
        <f t="shared" ca="1" si="52"/>
        <v>#NAME?</v>
      </c>
      <c r="BA377" s="51" t="e">
        <f t="shared" ca="1" si="53"/>
        <v>#NAME?</v>
      </c>
      <c r="BB377" s="52" t="e">
        <f t="shared" ca="1" si="54"/>
        <v>#NAME?</v>
      </c>
      <c r="BC377" s="51" t="e">
        <f t="shared" ca="1" si="55"/>
        <v>#NAME?</v>
      </c>
      <c r="BD377" s="54" t="e">
        <f t="shared" ca="1" si="56"/>
        <v>#NAME?</v>
      </c>
      <c r="BE377" s="48" t="e">
        <f t="shared" ca="1" si="57"/>
        <v>#NAME?</v>
      </c>
      <c r="BF377" s="50" t="e">
        <f t="shared" ca="1" si="58"/>
        <v>#NAME?</v>
      </c>
      <c r="BG377" s="56" t="e">
        <f t="shared" ca="1" si="59"/>
        <v>#NAME?</v>
      </c>
      <c r="BH377" s="103"/>
      <c r="BI377" s="103"/>
      <c r="BJ377" s="103"/>
      <c r="BK377" s="103"/>
      <c r="BL377" s="103"/>
      <c r="BM377" s="103"/>
      <c r="BN377" s="24"/>
      <c r="BO377" s="24"/>
    </row>
    <row r="378" spans="1:67" ht="15.5">
      <c r="A378" s="25" t="str">
        <f t="shared" si="41"/>
        <v/>
      </c>
      <c r="B378" s="89"/>
      <c r="C378" s="25"/>
      <c r="D378" s="90"/>
      <c r="E378" s="90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36"/>
      <c r="S378" s="91"/>
      <c r="T378" s="36"/>
      <c r="U378" s="82"/>
      <c r="V378" s="25"/>
      <c r="W378" s="107"/>
      <c r="X378" s="109"/>
      <c r="Y378" s="109"/>
      <c r="Z378" s="36"/>
      <c r="AA378" s="38"/>
      <c r="AB378" s="35"/>
      <c r="AC378" s="25"/>
      <c r="AD378" s="25"/>
      <c r="AE378" s="25"/>
      <c r="AF378" s="99"/>
      <c r="AG378" s="25"/>
      <c r="AH378" s="25"/>
      <c r="AI378" s="25"/>
      <c r="AJ378" s="45" t="str">
        <f t="array" ref="AJ378">IFERROR(INDEX('[1]Master Price'!$E:$E,MATCH(D378,'[1]Master Price'!$B:$B,0)),"0")</f>
        <v>0</v>
      </c>
      <c r="AK378" s="45">
        <f t="shared" si="42"/>
        <v>0</v>
      </c>
      <c r="AL378" s="46" t="str">
        <f t="shared" si="39"/>
        <v>0-day</v>
      </c>
      <c r="AM378" s="46" t="str">
        <f t="shared" si="43"/>
        <v>0-day</v>
      </c>
      <c r="AN378" s="46" t="str">
        <f t="shared" si="62"/>
        <v>0-day</v>
      </c>
      <c r="AO378" s="46" t="str">
        <f t="shared" si="63"/>
        <v>0-day</v>
      </c>
      <c r="AP378" s="46" t="str">
        <f t="shared" si="44"/>
        <v>0-day</v>
      </c>
      <c r="AQ378" s="46" t="str">
        <f t="shared" si="45"/>
        <v>0-day</v>
      </c>
      <c r="AR378" s="103"/>
      <c r="AS378" s="47" t="str">
        <f t="shared" si="46"/>
        <v/>
      </c>
      <c r="AT378" s="35">
        <f t="shared" si="61"/>
        <v>0</v>
      </c>
      <c r="AU378" s="48" t="e">
        <f t="shared" ca="1" si="47"/>
        <v>#NAME?</v>
      </c>
      <c r="AV378" s="48" t="e">
        <f t="shared" ca="1" si="48"/>
        <v>#NAME?</v>
      </c>
      <c r="AW378" s="49" t="e">
        <f t="shared" ca="1" si="49"/>
        <v>#NAME?</v>
      </c>
      <c r="AX378" s="48" t="e">
        <f t="shared" ca="1" si="50"/>
        <v>#NAME?</v>
      </c>
      <c r="AY378" s="49" t="str">
        <f t="shared" si="51"/>
        <v/>
      </c>
      <c r="AZ378" s="50" t="e">
        <f t="shared" ca="1" si="52"/>
        <v>#NAME?</v>
      </c>
      <c r="BA378" s="51" t="e">
        <f t="shared" ca="1" si="53"/>
        <v>#NAME?</v>
      </c>
      <c r="BB378" s="52" t="e">
        <f t="shared" ca="1" si="54"/>
        <v>#NAME?</v>
      </c>
      <c r="BC378" s="51" t="e">
        <f t="shared" ca="1" si="55"/>
        <v>#NAME?</v>
      </c>
      <c r="BD378" s="54" t="e">
        <f t="shared" ca="1" si="56"/>
        <v>#NAME?</v>
      </c>
      <c r="BE378" s="48" t="e">
        <f t="shared" ca="1" si="57"/>
        <v>#NAME?</v>
      </c>
      <c r="BF378" s="50" t="e">
        <f t="shared" ca="1" si="58"/>
        <v>#NAME?</v>
      </c>
      <c r="BG378" s="56" t="e">
        <f t="shared" ca="1" si="59"/>
        <v>#NAME?</v>
      </c>
      <c r="BH378" s="103"/>
      <c r="BI378" s="103"/>
      <c r="BJ378" s="103"/>
      <c r="BK378" s="103"/>
      <c r="BL378" s="103"/>
      <c r="BM378" s="103"/>
      <c r="BN378" s="24"/>
      <c r="BO378" s="24"/>
    </row>
    <row r="379" spans="1:67" ht="15.5">
      <c r="A379" s="25" t="str">
        <f t="shared" si="41"/>
        <v/>
      </c>
      <c r="B379" s="89"/>
      <c r="C379" s="25"/>
      <c r="D379" s="90"/>
      <c r="E379" s="90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36"/>
      <c r="S379" s="91"/>
      <c r="T379" s="36"/>
      <c r="U379" s="82"/>
      <c r="V379" s="36"/>
      <c r="W379" s="107"/>
      <c r="X379" s="109"/>
      <c r="Y379" s="109"/>
      <c r="Z379" s="36"/>
      <c r="AA379" s="38"/>
      <c r="AB379" s="35"/>
      <c r="AC379" s="25"/>
      <c r="AD379" s="25"/>
      <c r="AE379" s="44"/>
      <c r="AF379" s="94"/>
      <c r="AG379" s="25"/>
      <c r="AH379" s="25"/>
      <c r="AI379" s="25"/>
      <c r="AJ379" s="45" t="str">
        <f t="array" ref="AJ379">IFERROR(INDEX('[1]Master Price'!$E:$E,MATCH(D379,'[1]Master Price'!$B:$B,0)),"0")</f>
        <v>0</v>
      </c>
      <c r="AK379" s="45">
        <f t="shared" si="42"/>
        <v>0</v>
      </c>
      <c r="AL379" s="46" t="str">
        <f t="shared" si="39"/>
        <v>0-day</v>
      </c>
      <c r="AM379" s="46" t="str">
        <f t="shared" si="43"/>
        <v>0-day</v>
      </c>
      <c r="AN379" s="46" t="str">
        <f t="shared" si="62"/>
        <v>0-day</v>
      </c>
      <c r="AO379" s="46" t="str">
        <f t="shared" si="63"/>
        <v>0-day</v>
      </c>
      <c r="AP379" s="46" t="str">
        <f t="shared" si="44"/>
        <v>0-day</v>
      </c>
      <c r="AQ379" s="46" t="str">
        <f t="shared" si="45"/>
        <v>0-day</v>
      </c>
      <c r="AR379" s="103"/>
      <c r="AS379" s="47" t="str">
        <f t="shared" si="46"/>
        <v/>
      </c>
      <c r="AT379" s="35">
        <f t="shared" si="61"/>
        <v>0</v>
      </c>
      <c r="AU379" s="48" t="e">
        <f t="shared" ca="1" si="47"/>
        <v>#NAME?</v>
      </c>
      <c r="AV379" s="48" t="e">
        <f t="shared" ca="1" si="48"/>
        <v>#NAME?</v>
      </c>
      <c r="AW379" s="49" t="e">
        <f t="shared" ca="1" si="49"/>
        <v>#NAME?</v>
      </c>
      <c r="AX379" s="48" t="e">
        <f t="shared" ca="1" si="50"/>
        <v>#NAME?</v>
      </c>
      <c r="AY379" s="49" t="str">
        <f t="shared" si="51"/>
        <v/>
      </c>
      <c r="AZ379" s="50" t="e">
        <f t="shared" ca="1" si="52"/>
        <v>#NAME?</v>
      </c>
      <c r="BA379" s="51" t="e">
        <f t="shared" ca="1" si="53"/>
        <v>#NAME?</v>
      </c>
      <c r="BB379" s="52" t="e">
        <f t="shared" ca="1" si="54"/>
        <v>#NAME?</v>
      </c>
      <c r="BC379" s="51" t="e">
        <f t="shared" ca="1" si="55"/>
        <v>#NAME?</v>
      </c>
      <c r="BD379" s="54" t="e">
        <f t="shared" ca="1" si="56"/>
        <v>#NAME?</v>
      </c>
      <c r="BE379" s="48" t="e">
        <f t="shared" ca="1" si="57"/>
        <v>#NAME?</v>
      </c>
      <c r="BF379" s="50" t="e">
        <f t="shared" ca="1" si="58"/>
        <v>#NAME?</v>
      </c>
      <c r="BG379" s="56" t="e">
        <f t="shared" ca="1" si="59"/>
        <v>#NAME?</v>
      </c>
      <c r="BH379" s="103"/>
      <c r="BI379" s="103"/>
      <c r="BJ379" s="103"/>
      <c r="BK379" s="103"/>
      <c r="BL379" s="103"/>
      <c r="BM379" s="103"/>
      <c r="BN379" s="24"/>
      <c r="BO379" s="24"/>
    </row>
    <row r="380" spans="1:67" ht="15.5">
      <c r="A380" s="25" t="str">
        <f t="shared" si="41"/>
        <v/>
      </c>
      <c r="B380" s="89"/>
      <c r="C380" s="25"/>
      <c r="D380" s="90"/>
      <c r="E380" s="90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36"/>
      <c r="S380" s="91"/>
      <c r="T380" s="36"/>
      <c r="U380" s="82"/>
      <c r="V380" s="36"/>
      <c r="W380" s="107"/>
      <c r="X380" s="109"/>
      <c r="Y380" s="109"/>
      <c r="Z380" s="36"/>
      <c r="AA380" s="38"/>
      <c r="AB380" s="35"/>
      <c r="AC380" s="25"/>
      <c r="AD380" s="25"/>
      <c r="AE380" s="44"/>
      <c r="AF380" s="94"/>
      <c r="AG380" s="25"/>
      <c r="AH380" s="25"/>
      <c r="AI380" s="25"/>
      <c r="AJ380" s="45" t="str">
        <f t="array" ref="AJ380">IFERROR(INDEX('[1]Master Price'!$E:$E,MATCH(D380,'[1]Master Price'!$B:$B,0)),"0")</f>
        <v>0</v>
      </c>
      <c r="AK380" s="45">
        <f t="shared" si="42"/>
        <v>0</v>
      </c>
      <c r="AL380" s="46" t="str">
        <f t="shared" si="39"/>
        <v>0-day</v>
      </c>
      <c r="AM380" s="46" t="str">
        <f t="shared" si="43"/>
        <v>0-day</v>
      </c>
      <c r="AN380" s="46" t="str">
        <f t="shared" si="62"/>
        <v>0-day</v>
      </c>
      <c r="AO380" s="46" t="str">
        <f t="shared" si="63"/>
        <v>0-day</v>
      </c>
      <c r="AP380" s="46" t="str">
        <f t="shared" si="44"/>
        <v>0-day</v>
      </c>
      <c r="AQ380" s="46" t="str">
        <f t="shared" si="45"/>
        <v>0-day</v>
      </c>
      <c r="AR380" s="103"/>
      <c r="AS380" s="47" t="str">
        <f t="shared" si="46"/>
        <v/>
      </c>
      <c r="AT380" s="35">
        <f t="shared" si="61"/>
        <v>0</v>
      </c>
      <c r="AU380" s="48" t="e">
        <f t="shared" ca="1" si="47"/>
        <v>#NAME?</v>
      </c>
      <c r="AV380" s="48" t="e">
        <f t="shared" ca="1" si="48"/>
        <v>#NAME?</v>
      </c>
      <c r="AW380" s="49" t="e">
        <f t="shared" ca="1" si="49"/>
        <v>#NAME?</v>
      </c>
      <c r="AX380" s="48" t="e">
        <f t="shared" ca="1" si="50"/>
        <v>#NAME?</v>
      </c>
      <c r="AY380" s="49" t="str">
        <f t="shared" si="51"/>
        <v/>
      </c>
      <c r="AZ380" s="50" t="e">
        <f t="shared" ca="1" si="52"/>
        <v>#NAME?</v>
      </c>
      <c r="BA380" s="51" t="e">
        <f t="shared" ca="1" si="53"/>
        <v>#NAME?</v>
      </c>
      <c r="BB380" s="52" t="e">
        <f t="shared" ca="1" si="54"/>
        <v>#NAME?</v>
      </c>
      <c r="BC380" s="51" t="e">
        <f t="shared" ca="1" si="55"/>
        <v>#NAME?</v>
      </c>
      <c r="BD380" s="54" t="e">
        <f t="shared" ca="1" si="56"/>
        <v>#NAME?</v>
      </c>
      <c r="BE380" s="48" t="e">
        <f t="shared" ca="1" si="57"/>
        <v>#NAME?</v>
      </c>
      <c r="BF380" s="50" t="e">
        <f t="shared" ca="1" si="58"/>
        <v>#NAME?</v>
      </c>
      <c r="BG380" s="56" t="e">
        <f t="shared" ca="1" si="59"/>
        <v>#NAME?</v>
      </c>
      <c r="BH380" s="103"/>
      <c r="BI380" s="103"/>
      <c r="BJ380" s="103"/>
      <c r="BK380" s="103"/>
      <c r="BL380" s="103"/>
      <c r="BM380" s="103"/>
      <c r="BN380" s="24"/>
      <c r="BO380" s="24"/>
    </row>
    <row r="381" spans="1:67" ht="15.5">
      <c r="A381" s="25" t="str">
        <f t="shared" si="41"/>
        <v/>
      </c>
      <c r="B381" s="89"/>
      <c r="C381" s="25"/>
      <c r="D381" s="90"/>
      <c r="E381" s="90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36"/>
      <c r="S381" s="91"/>
      <c r="T381" s="36"/>
      <c r="U381" s="82"/>
      <c r="V381" s="36"/>
      <c r="W381" s="107"/>
      <c r="X381" s="109"/>
      <c r="Y381" s="109"/>
      <c r="Z381" s="36"/>
      <c r="AA381" s="38"/>
      <c r="AB381" s="35"/>
      <c r="AC381" s="25"/>
      <c r="AD381" s="25"/>
      <c r="AE381" s="44"/>
      <c r="AF381" s="94"/>
      <c r="AG381" s="25"/>
      <c r="AH381" s="25"/>
      <c r="AI381" s="25"/>
      <c r="AJ381" s="45" t="str">
        <f t="array" ref="AJ381">IFERROR(INDEX('[1]Master Price'!$E:$E,MATCH(D381,'[1]Master Price'!$B:$B,0)),"0")</f>
        <v>0</v>
      </c>
      <c r="AK381" s="45">
        <f t="shared" si="42"/>
        <v>0</v>
      </c>
      <c r="AL381" s="46" t="str">
        <f t="shared" si="39"/>
        <v>0-day</v>
      </c>
      <c r="AM381" s="46" t="str">
        <f t="shared" si="43"/>
        <v>0-day</v>
      </c>
      <c r="AN381" s="46" t="str">
        <f t="shared" si="62"/>
        <v>0-day</v>
      </c>
      <c r="AO381" s="46" t="str">
        <f t="shared" si="63"/>
        <v>0-day</v>
      </c>
      <c r="AP381" s="46" t="str">
        <f t="shared" si="44"/>
        <v>0-day</v>
      </c>
      <c r="AQ381" s="46" t="str">
        <f t="shared" si="45"/>
        <v>0-day</v>
      </c>
      <c r="AR381" s="103"/>
      <c r="AS381" s="47" t="str">
        <f t="shared" si="46"/>
        <v/>
      </c>
      <c r="AT381" s="35">
        <f t="shared" si="61"/>
        <v>0</v>
      </c>
      <c r="AU381" s="48" t="e">
        <f t="shared" ca="1" si="47"/>
        <v>#NAME?</v>
      </c>
      <c r="AV381" s="48" t="e">
        <f t="shared" ca="1" si="48"/>
        <v>#NAME?</v>
      </c>
      <c r="AW381" s="49" t="e">
        <f t="shared" ca="1" si="49"/>
        <v>#NAME?</v>
      </c>
      <c r="AX381" s="48" t="e">
        <f t="shared" ca="1" si="50"/>
        <v>#NAME?</v>
      </c>
      <c r="AY381" s="49" t="str">
        <f t="shared" si="51"/>
        <v/>
      </c>
      <c r="AZ381" s="50" t="e">
        <f t="shared" ca="1" si="52"/>
        <v>#NAME?</v>
      </c>
      <c r="BA381" s="51" t="e">
        <f t="shared" ca="1" si="53"/>
        <v>#NAME?</v>
      </c>
      <c r="BB381" s="52" t="e">
        <f t="shared" ca="1" si="54"/>
        <v>#NAME?</v>
      </c>
      <c r="BC381" s="51" t="e">
        <f t="shared" ca="1" si="55"/>
        <v>#NAME?</v>
      </c>
      <c r="BD381" s="54" t="e">
        <f t="shared" ca="1" si="56"/>
        <v>#NAME?</v>
      </c>
      <c r="BE381" s="48" t="e">
        <f t="shared" ca="1" si="57"/>
        <v>#NAME?</v>
      </c>
      <c r="BF381" s="50" t="e">
        <f t="shared" ca="1" si="58"/>
        <v>#NAME?</v>
      </c>
      <c r="BG381" s="56" t="e">
        <f t="shared" ca="1" si="59"/>
        <v>#NAME?</v>
      </c>
      <c r="BH381" s="103"/>
      <c r="BI381" s="103"/>
      <c r="BJ381" s="103"/>
      <c r="BK381" s="103"/>
      <c r="BL381" s="103"/>
      <c r="BM381" s="103"/>
      <c r="BN381" s="24"/>
      <c r="BO381" s="24"/>
    </row>
    <row r="382" spans="1:67" ht="15.5">
      <c r="A382" s="25" t="str">
        <f t="shared" si="41"/>
        <v/>
      </c>
      <c r="B382" s="89"/>
      <c r="C382" s="25"/>
      <c r="D382" s="90"/>
      <c r="E382" s="90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36"/>
      <c r="S382" s="91"/>
      <c r="T382" s="36"/>
      <c r="U382" s="82"/>
      <c r="V382" s="36"/>
      <c r="W382" s="107"/>
      <c r="X382" s="109"/>
      <c r="Y382" s="109"/>
      <c r="Z382" s="36"/>
      <c r="AA382" s="38"/>
      <c r="AB382" s="35"/>
      <c r="AC382" s="25"/>
      <c r="AD382" s="25"/>
      <c r="AE382" s="44"/>
      <c r="AF382" s="94"/>
      <c r="AG382" s="25"/>
      <c r="AH382" s="25"/>
      <c r="AI382" s="25"/>
      <c r="AJ382" s="45" t="str">
        <f t="array" ref="AJ382">IFERROR(INDEX('[1]Master Price'!$E:$E,MATCH(D382,'[1]Master Price'!$B:$B,0)),"0")</f>
        <v>0</v>
      </c>
      <c r="AK382" s="45">
        <f t="shared" si="42"/>
        <v>0</v>
      </c>
      <c r="AL382" s="46" t="str">
        <f t="shared" si="39"/>
        <v>0-day</v>
      </c>
      <c r="AM382" s="46" t="str">
        <f t="shared" si="43"/>
        <v>0-day</v>
      </c>
      <c r="AN382" s="46" t="str">
        <f t="shared" si="62"/>
        <v>0-day</v>
      </c>
      <c r="AO382" s="46" t="str">
        <f t="shared" si="63"/>
        <v>0-day</v>
      </c>
      <c r="AP382" s="46" t="str">
        <f t="shared" si="44"/>
        <v>0-day</v>
      </c>
      <c r="AQ382" s="46" t="str">
        <f t="shared" si="45"/>
        <v>0-day</v>
      </c>
      <c r="AR382" s="103"/>
      <c r="AS382" s="47" t="str">
        <f t="shared" si="46"/>
        <v/>
      </c>
      <c r="AT382" s="35">
        <f t="shared" si="61"/>
        <v>0</v>
      </c>
      <c r="AU382" s="48" t="e">
        <f t="shared" ca="1" si="47"/>
        <v>#NAME?</v>
      </c>
      <c r="AV382" s="48" t="e">
        <f t="shared" ca="1" si="48"/>
        <v>#NAME?</v>
      </c>
      <c r="AW382" s="49" t="e">
        <f t="shared" ca="1" si="49"/>
        <v>#NAME?</v>
      </c>
      <c r="AX382" s="48" t="e">
        <f t="shared" ca="1" si="50"/>
        <v>#NAME?</v>
      </c>
      <c r="AY382" s="49" t="str">
        <f t="shared" si="51"/>
        <v/>
      </c>
      <c r="AZ382" s="50" t="e">
        <f t="shared" ca="1" si="52"/>
        <v>#NAME?</v>
      </c>
      <c r="BA382" s="51" t="e">
        <f t="shared" ca="1" si="53"/>
        <v>#NAME?</v>
      </c>
      <c r="BB382" s="52" t="e">
        <f t="shared" ca="1" si="54"/>
        <v>#NAME?</v>
      </c>
      <c r="BC382" s="51" t="e">
        <f t="shared" ca="1" si="55"/>
        <v>#NAME?</v>
      </c>
      <c r="BD382" s="54" t="e">
        <f t="shared" ca="1" si="56"/>
        <v>#NAME?</v>
      </c>
      <c r="BE382" s="48" t="e">
        <f t="shared" ca="1" si="57"/>
        <v>#NAME?</v>
      </c>
      <c r="BF382" s="50" t="e">
        <f t="shared" ca="1" si="58"/>
        <v>#NAME?</v>
      </c>
      <c r="BG382" s="56" t="e">
        <f t="shared" ca="1" si="59"/>
        <v>#NAME?</v>
      </c>
      <c r="BH382" s="103"/>
      <c r="BI382" s="103"/>
      <c r="BJ382" s="103"/>
      <c r="BK382" s="103"/>
      <c r="BL382" s="103"/>
      <c r="BM382" s="103"/>
      <c r="BN382" s="24"/>
      <c r="BO382" s="24"/>
    </row>
    <row r="383" spans="1:67" ht="15.5">
      <c r="A383" s="25" t="str">
        <f t="shared" si="41"/>
        <v/>
      </c>
      <c r="B383" s="89"/>
      <c r="C383" s="25"/>
      <c r="D383" s="90"/>
      <c r="E383" s="90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36"/>
      <c r="S383" s="91"/>
      <c r="T383" s="36"/>
      <c r="U383" s="82"/>
      <c r="V383" s="25"/>
      <c r="W383" s="107"/>
      <c r="X383" s="109"/>
      <c r="Y383" s="109"/>
      <c r="Z383" s="36"/>
      <c r="AA383" s="38"/>
      <c r="AB383" s="35"/>
      <c r="AC383" s="25"/>
      <c r="AD383" s="25"/>
      <c r="AE383" s="44"/>
      <c r="AF383" s="94"/>
      <c r="AG383" s="25"/>
      <c r="AH383" s="25"/>
      <c r="AI383" s="25"/>
      <c r="AJ383" s="45" t="str">
        <f t="array" ref="AJ383">IFERROR(INDEX('[1]Master Price'!$E:$E,MATCH(D383,'[1]Master Price'!$B:$B,0)),"0")</f>
        <v>0</v>
      </c>
      <c r="AK383" s="45">
        <f t="shared" si="42"/>
        <v>0</v>
      </c>
      <c r="AL383" s="46" t="str">
        <f t="shared" si="39"/>
        <v>0-day</v>
      </c>
      <c r="AM383" s="46" t="str">
        <f t="shared" si="43"/>
        <v>0-day</v>
      </c>
      <c r="AN383" s="46" t="str">
        <f t="shared" si="62"/>
        <v>0-day</v>
      </c>
      <c r="AO383" s="46" t="str">
        <f t="shared" si="63"/>
        <v>0-day</v>
      </c>
      <c r="AP383" s="46" t="str">
        <f t="shared" si="44"/>
        <v>0-day</v>
      </c>
      <c r="AQ383" s="46" t="str">
        <f t="shared" si="45"/>
        <v>0-day</v>
      </c>
      <c r="AR383" s="103"/>
      <c r="AS383" s="47" t="str">
        <f t="shared" si="46"/>
        <v/>
      </c>
      <c r="AT383" s="35">
        <f t="shared" si="61"/>
        <v>0</v>
      </c>
      <c r="AU383" s="48" t="e">
        <f t="shared" ca="1" si="47"/>
        <v>#NAME?</v>
      </c>
      <c r="AV383" s="48" t="e">
        <f t="shared" ca="1" si="48"/>
        <v>#NAME?</v>
      </c>
      <c r="AW383" s="49" t="e">
        <f t="shared" ca="1" si="49"/>
        <v>#NAME?</v>
      </c>
      <c r="AX383" s="48" t="e">
        <f t="shared" ca="1" si="50"/>
        <v>#NAME?</v>
      </c>
      <c r="AY383" s="49" t="str">
        <f t="shared" si="51"/>
        <v/>
      </c>
      <c r="AZ383" s="50" t="e">
        <f t="shared" ca="1" si="52"/>
        <v>#NAME?</v>
      </c>
      <c r="BA383" s="51" t="e">
        <f t="shared" ca="1" si="53"/>
        <v>#NAME?</v>
      </c>
      <c r="BB383" s="52" t="e">
        <f t="shared" ca="1" si="54"/>
        <v>#NAME?</v>
      </c>
      <c r="BC383" s="51" t="e">
        <f t="shared" ca="1" si="55"/>
        <v>#NAME?</v>
      </c>
      <c r="BD383" s="54" t="e">
        <f t="shared" ca="1" si="56"/>
        <v>#NAME?</v>
      </c>
      <c r="BE383" s="48" t="e">
        <f t="shared" ca="1" si="57"/>
        <v>#NAME?</v>
      </c>
      <c r="BF383" s="50" t="e">
        <f t="shared" ca="1" si="58"/>
        <v>#NAME?</v>
      </c>
      <c r="BG383" s="56" t="e">
        <f t="shared" ca="1" si="59"/>
        <v>#NAME?</v>
      </c>
      <c r="BH383" s="103"/>
      <c r="BI383" s="103"/>
      <c r="BJ383" s="103"/>
      <c r="BK383" s="103"/>
      <c r="BL383" s="103"/>
      <c r="BM383" s="103"/>
      <c r="BN383" s="24"/>
      <c r="BO383" s="24"/>
    </row>
    <row r="384" spans="1:67" ht="15.5">
      <c r="A384" s="25" t="str">
        <f t="shared" si="41"/>
        <v/>
      </c>
      <c r="B384" s="89"/>
      <c r="C384" s="25"/>
      <c r="D384" s="90"/>
      <c r="E384" s="90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36"/>
      <c r="S384" s="91"/>
      <c r="T384" s="36"/>
      <c r="U384" s="82"/>
      <c r="V384" s="25"/>
      <c r="W384" s="107"/>
      <c r="X384" s="109"/>
      <c r="Y384" s="109"/>
      <c r="Z384" s="36"/>
      <c r="AA384" s="38"/>
      <c r="AB384" s="35"/>
      <c r="AC384" s="25"/>
      <c r="AD384" s="25"/>
      <c r="AE384" s="44"/>
      <c r="AF384" s="94"/>
      <c r="AG384" s="25"/>
      <c r="AH384" s="25"/>
      <c r="AI384" s="25"/>
      <c r="AJ384" s="45" t="str">
        <f t="array" ref="AJ384">IFERROR(INDEX('[1]Master Price'!$E:$E,MATCH(D384,'[1]Master Price'!$B:$B,0)),"0")</f>
        <v>0</v>
      </c>
      <c r="AK384" s="45">
        <f t="shared" si="42"/>
        <v>0</v>
      </c>
      <c r="AL384" s="46" t="str">
        <f t="shared" si="39"/>
        <v>0-day</v>
      </c>
      <c r="AM384" s="46" t="str">
        <f t="shared" si="43"/>
        <v>0-day</v>
      </c>
      <c r="AN384" s="46" t="str">
        <f t="shared" si="62"/>
        <v>0-day</v>
      </c>
      <c r="AO384" s="46" t="str">
        <f t="shared" si="63"/>
        <v>0-day</v>
      </c>
      <c r="AP384" s="46" t="str">
        <f t="shared" si="44"/>
        <v>0-day</v>
      </c>
      <c r="AQ384" s="46" t="str">
        <f t="shared" si="45"/>
        <v>0-day</v>
      </c>
      <c r="AR384" s="103"/>
      <c r="AS384" s="47" t="str">
        <f t="shared" si="46"/>
        <v/>
      </c>
      <c r="AT384" s="35">
        <f t="shared" si="61"/>
        <v>0</v>
      </c>
      <c r="AU384" s="48" t="e">
        <f t="shared" ca="1" si="47"/>
        <v>#NAME?</v>
      </c>
      <c r="AV384" s="48" t="e">
        <f t="shared" ca="1" si="48"/>
        <v>#NAME?</v>
      </c>
      <c r="AW384" s="49" t="e">
        <f t="shared" ca="1" si="49"/>
        <v>#NAME?</v>
      </c>
      <c r="AX384" s="48" t="e">
        <f t="shared" ca="1" si="50"/>
        <v>#NAME?</v>
      </c>
      <c r="AY384" s="49" t="str">
        <f t="shared" si="51"/>
        <v/>
      </c>
      <c r="AZ384" s="50" t="e">
        <f t="shared" ca="1" si="52"/>
        <v>#NAME?</v>
      </c>
      <c r="BA384" s="51" t="e">
        <f t="shared" ca="1" si="53"/>
        <v>#NAME?</v>
      </c>
      <c r="BB384" s="52" t="e">
        <f t="shared" ca="1" si="54"/>
        <v>#NAME?</v>
      </c>
      <c r="BC384" s="51" t="e">
        <f t="shared" ca="1" si="55"/>
        <v>#NAME?</v>
      </c>
      <c r="BD384" s="54" t="e">
        <f t="shared" ca="1" si="56"/>
        <v>#NAME?</v>
      </c>
      <c r="BE384" s="48" t="e">
        <f t="shared" ca="1" si="57"/>
        <v>#NAME?</v>
      </c>
      <c r="BF384" s="50" t="e">
        <f t="shared" ca="1" si="58"/>
        <v>#NAME?</v>
      </c>
      <c r="BG384" s="56" t="e">
        <f t="shared" ca="1" si="59"/>
        <v>#NAME?</v>
      </c>
      <c r="BH384" s="103"/>
      <c r="BI384" s="103"/>
      <c r="BJ384" s="103"/>
      <c r="BK384" s="103"/>
      <c r="BL384" s="103"/>
      <c r="BM384" s="103"/>
      <c r="BN384" s="24"/>
      <c r="BO384" s="24"/>
    </row>
    <row r="385" spans="1:67" ht="15.5">
      <c r="A385" s="25" t="str">
        <f t="shared" si="41"/>
        <v/>
      </c>
      <c r="B385" s="89"/>
      <c r="C385" s="25"/>
      <c r="D385" s="90"/>
      <c r="E385" s="90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36"/>
      <c r="S385" s="91"/>
      <c r="T385" s="36"/>
      <c r="U385" s="82"/>
      <c r="V385" s="25"/>
      <c r="W385" s="107"/>
      <c r="X385" s="109"/>
      <c r="Y385" s="109"/>
      <c r="Z385" s="36"/>
      <c r="AA385" s="38"/>
      <c r="AB385" s="35"/>
      <c r="AC385" s="25"/>
      <c r="AD385" s="25"/>
      <c r="AE385" s="44"/>
      <c r="AF385" s="94"/>
      <c r="AG385" s="25"/>
      <c r="AH385" s="25"/>
      <c r="AI385" s="25"/>
      <c r="AJ385" s="45" t="str">
        <f t="array" ref="AJ385">IFERROR(INDEX('[1]Master Price'!$E:$E,MATCH(D385,'[1]Master Price'!$B:$B,0)),"0")</f>
        <v>0</v>
      </c>
      <c r="AK385" s="45">
        <f t="shared" si="42"/>
        <v>0</v>
      </c>
      <c r="AL385" s="46" t="str">
        <f t="shared" si="39"/>
        <v>0-day</v>
      </c>
      <c r="AM385" s="46" t="str">
        <f t="shared" si="43"/>
        <v>0-day</v>
      </c>
      <c r="AN385" s="46" t="str">
        <f t="shared" si="62"/>
        <v>0-day</v>
      </c>
      <c r="AO385" s="46" t="str">
        <f t="shared" si="63"/>
        <v>0-day</v>
      </c>
      <c r="AP385" s="46" t="str">
        <f t="shared" si="44"/>
        <v>0-day</v>
      </c>
      <c r="AQ385" s="46" t="str">
        <f t="shared" si="45"/>
        <v>0-day</v>
      </c>
      <c r="AR385" s="103"/>
      <c r="AS385" s="47" t="str">
        <f t="shared" si="46"/>
        <v/>
      </c>
      <c r="AT385" s="35">
        <f t="shared" si="61"/>
        <v>0</v>
      </c>
      <c r="AU385" s="48" t="e">
        <f t="shared" ca="1" si="47"/>
        <v>#NAME?</v>
      </c>
      <c r="AV385" s="48" t="e">
        <f t="shared" ca="1" si="48"/>
        <v>#NAME?</v>
      </c>
      <c r="AW385" s="49" t="e">
        <f t="shared" ca="1" si="49"/>
        <v>#NAME?</v>
      </c>
      <c r="AX385" s="48" t="e">
        <f t="shared" ca="1" si="50"/>
        <v>#NAME?</v>
      </c>
      <c r="AY385" s="49" t="str">
        <f t="shared" si="51"/>
        <v/>
      </c>
      <c r="AZ385" s="50" t="e">
        <f t="shared" ca="1" si="52"/>
        <v>#NAME?</v>
      </c>
      <c r="BA385" s="51" t="e">
        <f t="shared" ca="1" si="53"/>
        <v>#NAME?</v>
      </c>
      <c r="BB385" s="52" t="e">
        <f t="shared" ca="1" si="54"/>
        <v>#NAME?</v>
      </c>
      <c r="BC385" s="51" t="e">
        <f t="shared" ca="1" si="55"/>
        <v>#NAME?</v>
      </c>
      <c r="BD385" s="54" t="e">
        <f t="shared" ca="1" si="56"/>
        <v>#NAME?</v>
      </c>
      <c r="BE385" s="48" t="e">
        <f t="shared" ca="1" si="57"/>
        <v>#NAME?</v>
      </c>
      <c r="BF385" s="50" t="e">
        <f t="shared" ca="1" si="58"/>
        <v>#NAME?</v>
      </c>
      <c r="BG385" s="56" t="e">
        <f t="shared" ca="1" si="59"/>
        <v>#NAME?</v>
      </c>
      <c r="BH385" s="103"/>
      <c r="BI385" s="103"/>
      <c r="BJ385" s="103"/>
      <c r="BK385" s="103"/>
      <c r="BL385" s="103"/>
      <c r="BM385" s="103"/>
      <c r="BN385" s="24"/>
      <c r="BO385" s="24"/>
    </row>
    <row r="386" spans="1:67" ht="15.5">
      <c r="A386" s="25" t="str">
        <f t="shared" si="41"/>
        <v/>
      </c>
      <c r="B386" s="89"/>
      <c r="C386" s="25"/>
      <c r="D386" s="90"/>
      <c r="E386" s="90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36"/>
      <c r="S386" s="91"/>
      <c r="T386" s="36"/>
      <c r="U386" s="82"/>
      <c r="V386" s="25"/>
      <c r="W386" s="107"/>
      <c r="X386" s="109"/>
      <c r="Y386" s="109"/>
      <c r="Z386" s="36"/>
      <c r="AA386" s="38"/>
      <c r="AB386" s="35"/>
      <c r="AC386" s="25"/>
      <c r="AD386" s="25"/>
      <c r="AE386" s="44"/>
      <c r="AF386" s="94"/>
      <c r="AG386" s="25"/>
      <c r="AH386" s="25"/>
      <c r="AI386" s="25"/>
      <c r="AJ386" s="45" t="str">
        <f t="array" ref="AJ386">IFERROR(INDEX('[1]Master Price'!$E:$E,MATCH(D386,'[1]Master Price'!$B:$B,0)),"0")</f>
        <v>0</v>
      </c>
      <c r="AK386" s="45">
        <f t="shared" si="42"/>
        <v>0</v>
      </c>
      <c r="AL386" s="46" t="str">
        <f t="shared" si="39"/>
        <v>0-day</v>
      </c>
      <c r="AM386" s="46" t="str">
        <f t="shared" si="43"/>
        <v>0-day</v>
      </c>
      <c r="AN386" s="46" t="str">
        <f t="shared" si="62"/>
        <v>0-day</v>
      </c>
      <c r="AO386" s="46" t="str">
        <f t="shared" si="63"/>
        <v>0-day</v>
      </c>
      <c r="AP386" s="46" t="str">
        <f t="shared" si="44"/>
        <v>0-day</v>
      </c>
      <c r="AQ386" s="46" t="str">
        <f t="shared" si="45"/>
        <v>0-day</v>
      </c>
      <c r="AR386" s="103"/>
      <c r="AS386" s="47" t="str">
        <f t="shared" si="46"/>
        <v/>
      </c>
      <c r="AT386" s="35">
        <f t="shared" si="61"/>
        <v>0</v>
      </c>
      <c r="AU386" s="48" t="e">
        <f t="shared" ca="1" si="47"/>
        <v>#NAME?</v>
      </c>
      <c r="AV386" s="48" t="e">
        <f t="shared" ca="1" si="48"/>
        <v>#NAME?</v>
      </c>
      <c r="AW386" s="49" t="e">
        <f t="shared" ca="1" si="49"/>
        <v>#NAME?</v>
      </c>
      <c r="AX386" s="48" t="e">
        <f t="shared" ca="1" si="50"/>
        <v>#NAME?</v>
      </c>
      <c r="AY386" s="49" t="str">
        <f t="shared" si="51"/>
        <v/>
      </c>
      <c r="AZ386" s="50" t="e">
        <f t="shared" ca="1" si="52"/>
        <v>#NAME?</v>
      </c>
      <c r="BA386" s="51" t="e">
        <f t="shared" ca="1" si="53"/>
        <v>#NAME?</v>
      </c>
      <c r="BB386" s="52" t="e">
        <f t="shared" ca="1" si="54"/>
        <v>#NAME?</v>
      </c>
      <c r="BC386" s="51" t="e">
        <f t="shared" ca="1" si="55"/>
        <v>#NAME?</v>
      </c>
      <c r="BD386" s="54" t="e">
        <f t="shared" ca="1" si="56"/>
        <v>#NAME?</v>
      </c>
      <c r="BE386" s="48" t="e">
        <f t="shared" ca="1" si="57"/>
        <v>#NAME?</v>
      </c>
      <c r="BF386" s="50" t="e">
        <f t="shared" ca="1" si="58"/>
        <v>#NAME?</v>
      </c>
      <c r="BG386" s="56" t="e">
        <f t="shared" ca="1" si="59"/>
        <v>#NAME?</v>
      </c>
      <c r="BH386" s="103"/>
      <c r="BI386" s="103"/>
      <c r="BJ386" s="103"/>
      <c r="BK386" s="103"/>
      <c r="BL386" s="103"/>
      <c r="BM386" s="103"/>
      <c r="BN386" s="24"/>
      <c r="BO386" s="24"/>
    </row>
    <row r="387" spans="1:67" ht="15.5">
      <c r="A387" s="25" t="str">
        <f t="shared" si="41"/>
        <v/>
      </c>
      <c r="B387" s="89"/>
      <c r="C387" s="25"/>
      <c r="D387" s="90"/>
      <c r="E387" s="90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36"/>
      <c r="S387" s="91"/>
      <c r="T387" s="36"/>
      <c r="U387" s="82"/>
      <c r="V387" s="25"/>
      <c r="W387" s="107"/>
      <c r="X387" s="109"/>
      <c r="Y387" s="109"/>
      <c r="Z387" s="36"/>
      <c r="AA387" s="38"/>
      <c r="AB387" s="35"/>
      <c r="AC387" s="25"/>
      <c r="AD387" s="25"/>
      <c r="AE387" s="44"/>
      <c r="AF387" s="94"/>
      <c r="AG387" s="25"/>
      <c r="AH387" s="25"/>
      <c r="AI387" s="25"/>
      <c r="AJ387" s="45" t="str">
        <f t="array" ref="AJ387">IFERROR(INDEX('[1]Master Price'!$E:$E,MATCH(D387,'[1]Master Price'!$B:$B,0)),"0")</f>
        <v>0</v>
      </c>
      <c r="AK387" s="45">
        <f t="shared" si="42"/>
        <v>0</v>
      </c>
      <c r="AL387" s="46" t="str">
        <f t="shared" si="39"/>
        <v>0-day</v>
      </c>
      <c r="AM387" s="46" t="str">
        <f t="shared" si="43"/>
        <v>0-day</v>
      </c>
      <c r="AN387" s="46" t="str">
        <f t="shared" si="62"/>
        <v>0-day</v>
      </c>
      <c r="AO387" s="46" t="str">
        <f t="shared" si="63"/>
        <v>0-day</v>
      </c>
      <c r="AP387" s="46" t="str">
        <f t="shared" si="44"/>
        <v>0-day</v>
      </c>
      <c r="AQ387" s="46" t="str">
        <f t="shared" si="45"/>
        <v>0-day</v>
      </c>
      <c r="AR387" s="103"/>
      <c r="AS387" s="47" t="str">
        <f t="shared" si="46"/>
        <v/>
      </c>
      <c r="AT387" s="35">
        <f t="shared" si="61"/>
        <v>0</v>
      </c>
      <c r="AU387" s="48" t="e">
        <f t="shared" ca="1" si="47"/>
        <v>#NAME?</v>
      </c>
      <c r="AV387" s="48" t="e">
        <f t="shared" ca="1" si="48"/>
        <v>#NAME?</v>
      </c>
      <c r="AW387" s="49" t="e">
        <f t="shared" ca="1" si="49"/>
        <v>#NAME?</v>
      </c>
      <c r="AX387" s="48" t="e">
        <f t="shared" ca="1" si="50"/>
        <v>#NAME?</v>
      </c>
      <c r="AY387" s="49" t="str">
        <f t="shared" si="51"/>
        <v/>
      </c>
      <c r="AZ387" s="50" t="e">
        <f t="shared" ca="1" si="52"/>
        <v>#NAME?</v>
      </c>
      <c r="BA387" s="51" t="e">
        <f t="shared" ca="1" si="53"/>
        <v>#NAME?</v>
      </c>
      <c r="BB387" s="52" t="e">
        <f t="shared" ca="1" si="54"/>
        <v>#NAME?</v>
      </c>
      <c r="BC387" s="51" t="e">
        <f t="shared" ca="1" si="55"/>
        <v>#NAME?</v>
      </c>
      <c r="BD387" s="54" t="e">
        <f t="shared" ca="1" si="56"/>
        <v>#NAME?</v>
      </c>
      <c r="BE387" s="48" t="e">
        <f t="shared" ca="1" si="57"/>
        <v>#NAME?</v>
      </c>
      <c r="BF387" s="50" t="e">
        <f t="shared" ca="1" si="58"/>
        <v>#NAME?</v>
      </c>
      <c r="BG387" s="56" t="e">
        <f t="shared" ca="1" si="59"/>
        <v>#NAME?</v>
      </c>
      <c r="BH387" s="103"/>
      <c r="BI387" s="103"/>
      <c r="BJ387" s="103"/>
      <c r="BK387" s="103"/>
      <c r="BL387" s="103"/>
      <c r="BM387" s="103"/>
      <c r="BN387" s="24"/>
      <c r="BO387" s="24"/>
    </row>
    <row r="388" spans="1:67" ht="15.5">
      <c r="A388" s="25" t="str">
        <f t="shared" si="41"/>
        <v/>
      </c>
      <c r="B388" s="89"/>
      <c r="C388" s="25"/>
      <c r="D388" s="90"/>
      <c r="E388" s="90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36"/>
      <c r="S388" s="91"/>
      <c r="T388" s="36"/>
      <c r="U388" s="82"/>
      <c r="V388" s="25"/>
      <c r="W388" s="107"/>
      <c r="X388" s="109"/>
      <c r="Y388" s="109"/>
      <c r="Z388" s="36"/>
      <c r="AA388" s="38"/>
      <c r="AB388" s="35"/>
      <c r="AC388" s="25"/>
      <c r="AD388" s="25"/>
      <c r="AE388" s="44"/>
      <c r="AF388" s="99"/>
      <c r="AG388" s="25"/>
      <c r="AH388" s="25"/>
      <c r="AI388" s="25"/>
      <c r="AJ388" s="45" t="str">
        <f t="array" ref="AJ388">IFERROR(INDEX('[1]Master Price'!$E:$E,MATCH(D388,'[1]Master Price'!$B:$B,0)),"0")</f>
        <v>0</v>
      </c>
      <c r="AK388" s="45">
        <f t="shared" si="42"/>
        <v>0</v>
      </c>
      <c r="AL388" s="46" t="str">
        <f t="shared" si="39"/>
        <v>0-day</v>
      </c>
      <c r="AM388" s="46" t="str">
        <f t="shared" si="43"/>
        <v>0-day</v>
      </c>
      <c r="AN388" s="46" t="str">
        <f t="shared" si="62"/>
        <v>0-day</v>
      </c>
      <c r="AO388" s="46" t="str">
        <f t="shared" si="63"/>
        <v>0-day</v>
      </c>
      <c r="AP388" s="46" t="str">
        <f t="shared" si="44"/>
        <v>0-day</v>
      </c>
      <c r="AQ388" s="46" t="str">
        <f t="shared" si="45"/>
        <v>0-day</v>
      </c>
      <c r="AR388" s="103"/>
      <c r="AS388" s="47" t="str">
        <f t="shared" si="46"/>
        <v/>
      </c>
      <c r="AT388" s="35">
        <f t="shared" si="61"/>
        <v>0</v>
      </c>
      <c r="AU388" s="48" t="e">
        <f t="shared" ca="1" si="47"/>
        <v>#NAME?</v>
      </c>
      <c r="AV388" s="48" t="e">
        <f t="shared" ca="1" si="48"/>
        <v>#NAME?</v>
      </c>
      <c r="AW388" s="49" t="e">
        <f t="shared" ca="1" si="49"/>
        <v>#NAME?</v>
      </c>
      <c r="AX388" s="48" t="e">
        <f t="shared" ca="1" si="50"/>
        <v>#NAME?</v>
      </c>
      <c r="AY388" s="49" t="str">
        <f t="shared" si="51"/>
        <v/>
      </c>
      <c r="AZ388" s="50" t="e">
        <f t="shared" ca="1" si="52"/>
        <v>#NAME?</v>
      </c>
      <c r="BA388" s="51" t="e">
        <f t="shared" ca="1" si="53"/>
        <v>#NAME?</v>
      </c>
      <c r="BB388" s="52" t="e">
        <f t="shared" ca="1" si="54"/>
        <v>#NAME?</v>
      </c>
      <c r="BC388" s="51" t="e">
        <f t="shared" ca="1" si="55"/>
        <v>#NAME?</v>
      </c>
      <c r="BD388" s="54" t="e">
        <f t="shared" ca="1" si="56"/>
        <v>#NAME?</v>
      </c>
      <c r="BE388" s="48" t="e">
        <f t="shared" ca="1" si="57"/>
        <v>#NAME?</v>
      </c>
      <c r="BF388" s="50" t="e">
        <f t="shared" ca="1" si="58"/>
        <v>#NAME?</v>
      </c>
      <c r="BG388" s="56" t="e">
        <f t="shared" ca="1" si="59"/>
        <v>#NAME?</v>
      </c>
      <c r="BH388" s="103"/>
      <c r="BI388" s="103"/>
      <c r="BJ388" s="103"/>
      <c r="BK388" s="103"/>
      <c r="BL388" s="103"/>
      <c r="BM388" s="103"/>
      <c r="BN388" s="24"/>
      <c r="BO388" s="24"/>
    </row>
    <row r="389" spans="1:67" ht="15.5">
      <c r="A389" s="25" t="str">
        <f t="shared" si="41"/>
        <v/>
      </c>
      <c r="B389" s="89"/>
      <c r="C389" s="25"/>
      <c r="D389" s="90"/>
      <c r="E389" s="90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36"/>
      <c r="S389" s="91"/>
      <c r="T389" s="36"/>
      <c r="U389" s="82"/>
      <c r="V389" s="25"/>
      <c r="W389" s="107"/>
      <c r="X389" s="109"/>
      <c r="Y389" s="109"/>
      <c r="Z389" s="36"/>
      <c r="AA389" s="38"/>
      <c r="AB389" s="35"/>
      <c r="AC389" s="25"/>
      <c r="AD389" s="25"/>
      <c r="AE389" s="25"/>
      <c r="AF389" s="99"/>
      <c r="AG389" s="25"/>
      <c r="AH389" s="25"/>
      <c r="AI389" s="25"/>
      <c r="AJ389" s="45" t="str">
        <f t="array" ref="AJ389">IFERROR(INDEX('[1]Master Price'!$E:$E,MATCH(D389,'[1]Master Price'!$B:$B,0)),"0")</f>
        <v>0</v>
      </c>
      <c r="AK389" s="45">
        <f t="shared" si="42"/>
        <v>0</v>
      </c>
      <c r="AL389" s="46" t="str">
        <f t="shared" si="39"/>
        <v>0-day</v>
      </c>
      <c r="AM389" s="46" t="str">
        <f t="shared" si="43"/>
        <v>0-day</v>
      </c>
      <c r="AN389" s="46" t="str">
        <f t="shared" si="62"/>
        <v>0-day</v>
      </c>
      <c r="AO389" s="46" t="str">
        <f t="shared" si="63"/>
        <v>0-day</v>
      </c>
      <c r="AP389" s="46" t="str">
        <f t="shared" si="44"/>
        <v>0-day</v>
      </c>
      <c r="AQ389" s="46" t="str">
        <f t="shared" si="45"/>
        <v>0-day</v>
      </c>
      <c r="AR389" s="103"/>
      <c r="AS389" s="47" t="str">
        <f t="shared" si="46"/>
        <v/>
      </c>
      <c r="AT389" s="35">
        <f t="shared" si="61"/>
        <v>0</v>
      </c>
      <c r="AU389" s="48" t="e">
        <f t="shared" ca="1" si="47"/>
        <v>#NAME?</v>
      </c>
      <c r="AV389" s="48" t="e">
        <f t="shared" ca="1" si="48"/>
        <v>#NAME?</v>
      </c>
      <c r="AW389" s="49" t="e">
        <f t="shared" ca="1" si="49"/>
        <v>#NAME?</v>
      </c>
      <c r="AX389" s="48" t="e">
        <f t="shared" ca="1" si="50"/>
        <v>#NAME?</v>
      </c>
      <c r="AY389" s="49" t="str">
        <f t="shared" si="51"/>
        <v/>
      </c>
      <c r="AZ389" s="50" t="e">
        <f t="shared" ca="1" si="52"/>
        <v>#NAME?</v>
      </c>
      <c r="BA389" s="51" t="e">
        <f t="shared" ca="1" si="53"/>
        <v>#NAME?</v>
      </c>
      <c r="BB389" s="52" t="e">
        <f t="shared" ca="1" si="54"/>
        <v>#NAME?</v>
      </c>
      <c r="BC389" s="51" t="e">
        <f t="shared" ca="1" si="55"/>
        <v>#NAME?</v>
      </c>
      <c r="BD389" s="54" t="e">
        <f t="shared" ca="1" si="56"/>
        <v>#NAME?</v>
      </c>
      <c r="BE389" s="48" t="e">
        <f t="shared" ca="1" si="57"/>
        <v>#NAME?</v>
      </c>
      <c r="BF389" s="50" t="e">
        <f t="shared" ca="1" si="58"/>
        <v>#NAME?</v>
      </c>
      <c r="BG389" s="56" t="e">
        <f t="shared" ca="1" si="59"/>
        <v>#NAME?</v>
      </c>
      <c r="BH389" s="103"/>
      <c r="BI389" s="103"/>
      <c r="BJ389" s="103"/>
      <c r="BK389" s="103"/>
      <c r="BL389" s="103"/>
      <c r="BM389" s="103"/>
      <c r="BN389" s="24"/>
      <c r="BO389" s="24"/>
    </row>
    <row r="390" spans="1:67" ht="15.5">
      <c r="A390" s="25" t="str">
        <f t="shared" si="41"/>
        <v/>
      </c>
      <c r="B390" s="89"/>
      <c r="C390" s="25"/>
      <c r="D390" s="90"/>
      <c r="E390" s="90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36"/>
      <c r="S390" s="91"/>
      <c r="T390" s="36"/>
      <c r="U390" s="82"/>
      <c r="V390" s="25"/>
      <c r="W390" s="107"/>
      <c r="X390" s="109"/>
      <c r="Y390" s="109"/>
      <c r="Z390" s="36"/>
      <c r="AA390" s="38"/>
      <c r="AB390" s="35"/>
      <c r="AC390" s="25"/>
      <c r="AD390" s="25"/>
      <c r="AE390" s="25"/>
      <c r="AF390" s="99"/>
      <c r="AG390" s="25"/>
      <c r="AH390" s="25"/>
      <c r="AI390" s="25"/>
      <c r="AJ390" s="45" t="str">
        <f t="array" ref="AJ390">IFERROR(INDEX('[1]Master Price'!$E:$E,MATCH(D390,'[1]Master Price'!$B:$B,0)),"0")</f>
        <v>0</v>
      </c>
      <c r="AK390" s="45">
        <f t="shared" si="42"/>
        <v>0</v>
      </c>
      <c r="AL390" s="46" t="str">
        <f t="shared" si="39"/>
        <v>0-day</v>
      </c>
      <c r="AM390" s="46" t="str">
        <f t="shared" si="43"/>
        <v>0-day</v>
      </c>
      <c r="AN390" s="46" t="str">
        <f t="shared" si="62"/>
        <v>0-day</v>
      </c>
      <c r="AO390" s="46" t="str">
        <f t="shared" si="63"/>
        <v>0-day</v>
      </c>
      <c r="AP390" s="46" t="str">
        <f t="shared" si="44"/>
        <v>0-day</v>
      </c>
      <c r="AQ390" s="46" t="str">
        <f t="shared" si="45"/>
        <v>0-day</v>
      </c>
      <c r="AR390" s="103"/>
      <c r="AS390" s="47" t="str">
        <f t="shared" si="46"/>
        <v/>
      </c>
      <c r="AT390" s="35">
        <f t="shared" si="61"/>
        <v>0</v>
      </c>
      <c r="AU390" s="48" t="e">
        <f t="shared" ca="1" si="47"/>
        <v>#NAME?</v>
      </c>
      <c r="AV390" s="48" t="e">
        <f t="shared" ca="1" si="48"/>
        <v>#NAME?</v>
      </c>
      <c r="AW390" s="49" t="e">
        <f t="shared" ca="1" si="49"/>
        <v>#NAME?</v>
      </c>
      <c r="AX390" s="48" t="e">
        <f t="shared" ca="1" si="50"/>
        <v>#NAME?</v>
      </c>
      <c r="AY390" s="49" t="str">
        <f t="shared" si="51"/>
        <v/>
      </c>
      <c r="AZ390" s="50" t="e">
        <f t="shared" ca="1" si="52"/>
        <v>#NAME?</v>
      </c>
      <c r="BA390" s="51" t="e">
        <f t="shared" ca="1" si="53"/>
        <v>#NAME?</v>
      </c>
      <c r="BB390" s="52" t="e">
        <f t="shared" ca="1" si="54"/>
        <v>#NAME?</v>
      </c>
      <c r="BC390" s="51" t="e">
        <f t="shared" ca="1" si="55"/>
        <v>#NAME?</v>
      </c>
      <c r="BD390" s="54" t="e">
        <f t="shared" ca="1" si="56"/>
        <v>#NAME?</v>
      </c>
      <c r="BE390" s="48" t="e">
        <f t="shared" ca="1" si="57"/>
        <v>#NAME?</v>
      </c>
      <c r="BF390" s="50" t="e">
        <f t="shared" ca="1" si="58"/>
        <v>#NAME?</v>
      </c>
      <c r="BG390" s="56" t="e">
        <f t="shared" ca="1" si="59"/>
        <v>#NAME?</v>
      </c>
      <c r="BH390" s="103"/>
      <c r="BI390" s="103"/>
      <c r="BJ390" s="103"/>
      <c r="BK390" s="103"/>
      <c r="BL390" s="103"/>
      <c r="BM390" s="103"/>
      <c r="BN390" s="24"/>
      <c r="BO390" s="24"/>
    </row>
    <row r="391" spans="1:67" ht="15.5">
      <c r="A391" s="25" t="str">
        <f t="shared" si="41"/>
        <v/>
      </c>
      <c r="B391" s="89"/>
      <c r="C391" s="25"/>
      <c r="D391" s="90"/>
      <c r="E391" s="90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36"/>
      <c r="S391" s="91"/>
      <c r="T391" s="36"/>
      <c r="U391" s="82"/>
      <c r="V391" s="25"/>
      <c r="W391" s="107"/>
      <c r="X391" s="109"/>
      <c r="Y391" s="109"/>
      <c r="Z391" s="36"/>
      <c r="AA391" s="38"/>
      <c r="AB391" s="35"/>
      <c r="AC391" s="25"/>
      <c r="AD391" s="25"/>
      <c r="AE391" s="25"/>
      <c r="AF391" s="99"/>
      <c r="AG391" s="25"/>
      <c r="AH391" s="25"/>
      <c r="AI391" s="25"/>
      <c r="AJ391" s="45" t="str">
        <f t="array" ref="AJ391">IFERROR(INDEX('[1]Master Price'!$E:$E,MATCH(D391,'[1]Master Price'!$B:$B,0)),"0")</f>
        <v>0</v>
      </c>
      <c r="AK391" s="45">
        <f t="shared" si="42"/>
        <v>0</v>
      </c>
      <c r="AL391" s="46" t="str">
        <f t="shared" si="39"/>
        <v>0-day</v>
      </c>
      <c r="AM391" s="46" t="str">
        <f t="shared" si="43"/>
        <v>0-day</v>
      </c>
      <c r="AN391" s="46" t="str">
        <f t="shared" si="62"/>
        <v>0-day</v>
      </c>
      <c r="AO391" s="46" t="str">
        <f t="shared" si="63"/>
        <v>0-day</v>
      </c>
      <c r="AP391" s="46" t="str">
        <f t="shared" si="44"/>
        <v>0-day</v>
      </c>
      <c r="AQ391" s="46" t="str">
        <f t="shared" si="45"/>
        <v>0-day</v>
      </c>
      <c r="AR391" s="103"/>
      <c r="AS391" s="47" t="str">
        <f t="shared" si="46"/>
        <v/>
      </c>
      <c r="AT391" s="35">
        <f t="shared" si="61"/>
        <v>0</v>
      </c>
      <c r="AU391" s="48" t="e">
        <f t="shared" ca="1" si="47"/>
        <v>#NAME?</v>
      </c>
      <c r="AV391" s="48" t="e">
        <f t="shared" ca="1" si="48"/>
        <v>#NAME?</v>
      </c>
      <c r="AW391" s="49" t="e">
        <f t="shared" ca="1" si="49"/>
        <v>#NAME?</v>
      </c>
      <c r="AX391" s="48" t="e">
        <f t="shared" ca="1" si="50"/>
        <v>#NAME?</v>
      </c>
      <c r="AY391" s="49" t="str">
        <f t="shared" si="51"/>
        <v/>
      </c>
      <c r="AZ391" s="50" t="e">
        <f t="shared" ca="1" si="52"/>
        <v>#NAME?</v>
      </c>
      <c r="BA391" s="51" t="e">
        <f t="shared" ca="1" si="53"/>
        <v>#NAME?</v>
      </c>
      <c r="BB391" s="52" t="e">
        <f t="shared" ca="1" si="54"/>
        <v>#NAME?</v>
      </c>
      <c r="BC391" s="51" t="e">
        <f t="shared" ca="1" si="55"/>
        <v>#NAME?</v>
      </c>
      <c r="BD391" s="54" t="e">
        <f t="shared" ca="1" si="56"/>
        <v>#NAME?</v>
      </c>
      <c r="BE391" s="48" t="e">
        <f t="shared" ca="1" si="57"/>
        <v>#NAME?</v>
      </c>
      <c r="BF391" s="50" t="e">
        <f t="shared" ca="1" si="58"/>
        <v>#NAME?</v>
      </c>
      <c r="BG391" s="56" t="e">
        <f t="shared" ca="1" si="59"/>
        <v>#NAME?</v>
      </c>
      <c r="BH391" s="103"/>
      <c r="BI391" s="103"/>
      <c r="BJ391" s="103"/>
      <c r="BK391" s="103"/>
      <c r="BL391" s="103"/>
      <c r="BM391" s="103"/>
      <c r="BN391" s="24"/>
      <c r="BO391" s="24"/>
    </row>
    <row r="392" spans="1:67" ht="15.5">
      <c r="A392" s="25" t="str">
        <f t="shared" si="41"/>
        <v/>
      </c>
      <c r="B392" s="89"/>
      <c r="C392" s="25"/>
      <c r="D392" s="90"/>
      <c r="E392" s="90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36"/>
      <c r="S392" s="91"/>
      <c r="T392" s="36"/>
      <c r="U392" s="82"/>
      <c r="V392" s="25"/>
      <c r="W392" s="107"/>
      <c r="X392" s="109"/>
      <c r="Y392" s="109"/>
      <c r="Z392" s="36"/>
      <c r="AA392" s="38"/>
      <c r="AB392" s="35"/>
      <c r="AC392" s="25"/>
      <c r="AD392" s="25"/>
      <c r="AE392" s="25"/>
      <c r="AF392" s="99"/>
      <c r="AG392" s="25"/>
      <c r="AH392" s="25"/>
      <c r="AI392" s="25"/>
      <c r="AJ392" s="45" t="str">
        <f t="array" ref="AJ392">IFERROR(INDEX('[1]Master Price'!$E:$E,MATCH(D392,'[1]Master Price'!$B:$B,0)),"0")</f>
        <v>0</v>
      </c>
      <c r="AK392" s="45">
        <f t="shared" si="42"/>
        <v>0</v>
      </c>
      <c r="AL392" s="46" t="str">
        <f t="shared" si="39"/>
        <v>0-day</v>
      </c>
      <c r="AM392" s="46" t="str">
        <f t="shared" si="43"/>
        <v>0-day</v>
      </c>
      <c r="AN392" s="46" t="str">
        <f t="shared" si="62"/>
        <v>0-day</v>
      </c>
      <c r="AO392" s="46" t="str">
        <f t="shared" si="63"/>
        <v>0-day</v>
      </c>
      <c r="AP392" s="46" t="str">
        <f t="shared" si="44"/>
        <v>0-day</v>
      </c>
      <c r="AQ392" s="46" t="str">
        <f t="shared" si="45"/>
        <v>0-day</v>
      </c>
      <c r="AR392" s="103"/>
      <c r="AS392" s="47" t="str">
        <f t="shared" si="46"/>
        <v/>
      </c>
      <c r="AT392" s="35">
        <f t="shared" si="61"/>
        <v>0</v>
      </c>
      <c r="AU392" s="48" t="e">
        <f t="shared" ca="1" si="47"/>
        <v>#NAME?</v>
      </c>
      <c r="AV392" s="48" t="e">
        <f t="shared" ca="1" si="48"/>
        <v>#NAME?</v>
      </c>
      <c r="AW392" s="49" t="e">
        <f t="shared" ca="1" si="49"/>
        <v>#NAME?</v>
      </c>
      <c r="AX392" s="48" t="e">
        <f t="shared" ca="1" si="50"/>
        <v>#NAME?</v>
      </c>
      <c r="AY392" s="49" t="str">
        <f t="shared" si="51"/>
        <v/>
      </c>
      <c r="AZ392" s="50" t="e">
        <f t="shared" ca="1" si="52"/>
        <v>#NAME?</v>
      </c>
      <c r="BA392" s="51" t="e">
        <f t="shared" ca="1" si="53"/>
        <v>#NAME?</v>
      </c>
      <c r="BB392" s="52" t="e">
        <f t="shared" ca="1" si="54"/>
        <v>#NAME?</v>
      </c>
      <c r="BC392" s="51" t="e">
        <f t="shared" ca="1" si="55"/>
        <v>#NAME?</v>
      </c>
      <c r="BD392" s="54" t="e">
        <f t="shared" ca="1" si="56"/>
        <v>#NAME?</v>
      </c>
      <c r="BE392" s="48" t="e">
        <f t="shared" ca="1" si="57"/>
        <v>#NAME?</v>
      </c>
      <c r="BF392" s="50" t="e">
        <f t="shared" ca="1" si="58"/>
        <v>#NAME?</v>
      </c>
      <c r="BG392" s="56" t="e">
        <f t="shared" ca="1" si="59"/>
        <v>#NAME?</v>
      </c>
      <c r="BH392" s="103"/>
      <c r="BI392" s="103"/>
      <c r="BJ392" s="103"/>
      <c r="BK392" s="103"/>
      <c r="BL392" s="103"/>
      <c r="BM392" s="103"/>
      <c r="BN392" s="24"/>
      <c r="BO392" s="24"/>
    </row>
    <row r="393" spans="1:67" ht="15.5">
      <c r="A393" s="25" t="str">
        <f t="shared" si="41"/>
        <v/>
      </c>
      <c r="B393" s="89"/>
      <c r="C393" s="25"/>
      <c r="D393" s="90"/>
      <c r="E393" s="90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36"/>
      <c r="S393" s="91"/>
      <c r="T393" s="36"/>
      <c r="U393" s="82"/>
      <c r="V393" s="25"/>
      <c r="W393" s="107"/>
      <c r="X393" s="109"/>
      <c r="Y393" s="109"/>
      <c r="Z393" s="36"/>
      <c r="AA393" s="111"/>
      <c r="AB393" s="35"/>
      <c r="AC393" s="25"/>
      <c r="AD393" s="25"/>
      <c r="AE393" s="44"/>
      <c r="AF393" s="99"/>
      <c r="AG393" s="25"/>
      <c r="AH393" s="25"/>
      <c r="AI393" s="25"/>
      <c r="AJ393" s="45" t="str">
        <f t="array" ref="AJ393">IFERROR(INDEX('[1]Master Price'!$E:$E,MATCH(D393,'[1]Master Price'!$B:$B,0)),"0")</f>
        <v>0</v>
      </c>
      <c r="AK393" s="45">
        <f t="shared" si="42"/>
        <v>0</v>
      </c>
      <c r="AL393" s="46" t="str">
        <f t="shared" si="39"/>
        <v>0-day</v>
      </c>
      <c r="AM393" s="46" t="str">
        <f t="shared" si="43"/>
        <v>0-day</v>
      </c>
      <c r="AN393" s="46" t="str">
        <f t="shared" si="62"/>
        <v>0-day</v>
      </c>
      <c r="AO393" s="46" t="str">
        <f t="shared" si="63"/>
        <v>0-day</v>
      </c>
      <c r="AP393" s="46" t="str">
        <f t="shared" si="44"/>
        <v>0-day</v>
      </c>
      <c r="AQ393" s="46" t="str">
        <f t="shared" si="45"/>
        <v>0-day</v>
      </c>
      <c r="AR393" s="103"/>
      <c r="AS393" s="47" t="str">
        <f t="shared" si="46"/>
        <v/>
      </c>
      <c r="AT393" s="35">
        <f t="shared" si="61"/>
        <v>0</v>
      </c>
      <c r="AU393" s="48" t="e">
        <f t="shared" ca="1" si="47"/>
        <v>#NAME?</v>
      </c>
      <c r="AV393" s="48" t="e">
        <f t="shared" ca="1" si="48"/>
        <v>#NAME?</v>
      </c>
      <c r="AW393" s="49" t="e">
        <f t="shared" ca="1" si="49"/>
        <v>#NAME?</v>
      </c>
      <c r="AX393" s="48" t="e">
        <f t="shared" ca="1" si="50"/>
        <v>#NAME?</v>
      </c>
      <c r="AY393" s="49" t="str">
        <f t="shared" si="51"/>
        <v/>
      </c>
      <c r="AZ393" s="50" t="e">
        <f t="shared" ca="1" si="52"/>
        <v>#NAME?</v>
      </c>
      <c r="BA393" s="51" t="e">
        <f t="shared" ca="1" si="53"/>
        <v>#NAME?</v>
      </c>
      <c r="BB393" s="52" t="e">
        <f t="shared" ca="1" si="54"/>
        <v>#NAME?</v>
      </c>
      <c r="BC393" s="51" t="e">
        <f t="shared" ca="1" si="55"/>
        <v>#NAME?</v>
      </c>
      <c r="BD393" s="54" t="e">
        <f t="shared" ca="1" si="56"/>
        <v>#NAME?</v>
      </c>
      <c r="BE393" s="48" t="e">
        <f t="shared" ca="1" si="57"/>
        <v>#NAME?</v>
      </c>
      <c r="BF393" s="50" t="e">
        <f t="shared" ca="1" si="58"/>
        <v>#NAME?</v>
      </c>
      <c r="BG393" s="56" t="e">
        <f t="shared" ca="1" si="59"/>
        <v>#NAME?</v>
      </c>
      <c r="BH393" s="103"/>
      <c r="BI393" s="103"/>
      <c r="BJ393" s="103"/>
      <c r="BK393" s="103"/>
      <c r="BL393" s="103"/>
      <c r="BM393" s="103"/>
      <c r="BN393" s="24"/>
      <c r="BO393" s="24"/>
    </row>
    <row r="394" spans="1:67" ht="15.5">
      <c r="A394" s="25" t="str">
        <f t="shared" si="41"/>
        <v/>
      </c>
      <c r="B394" s="89"/>
      <c r="C394" s="25"/>
      <c r="D394" s="90"/>
      <c r="E394" s="90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36"/>
      <c r="S394" s="91"/>
      <c r="T394" s="36"/>
      <c r="U394" s="82"/>
      <c r="V394" s="25"/>
      <c r="W394" s="107"/>
      <c r="X394" s="109"/>
      <c r="Y394" s="109"/>
      <c r="Z394" s="36"/>
      <c r="AA394" s="111"/>
      <c r="AB394" s="35"/>
      <c r="AC394" s="25"/>
      <c r="AD394" s="25"/>
      <c r="AE394" s="44"/>
      <c r="AF394" s="99"/>
      <c r="AG394" s="25"/>
      <c r="AH394" s="25"/>
      <c r="AI394" s="25"/>
      <c r="AJ394" s="45" t="str">
        <f t="array" ref="AJ394">IFERROR(INDEX('[1]Master Price'!$E:$E,MATCH(D394,'[1]Master Price'!$B:$B,0)),"0")</f>
        <v>0</v>
      </c>
      <c r="AK394" s="45">
        <f t="shared" si="42"/>
        <v>0</v>
      </c>
      <c r="AL394" s="46" t="str">
        <f t="shared" si="39"/>
        <v>0-day</v>
      </c>
      <c r="AM394" s="46" t="str">
        <f t="shared" si="43"/>
        <v>0-day</v>
      </c>
      <c r="AN394" s="46" t="str">
        <f t="shared" si="62"/>
        <v>0-day</v>
      </c>
      <c r="AO394" s="46" t="str">
        <f t="shared" si="63"/>
        <v>0-day</v>
      </c>
      <c r="AP394" s="46" t="str">
        <f t="shared" si="44"/>
        <v>0-day</v>
      </c>
      <c r="AQ394" s="46" t="str">
        <f t="shared" si="45"/>
        <v>0-day</v>
      </c>
      <c r="AR394" s="103"/>
      <c r="AS394" s="47" t="str">
        <f t="shared" si="46"/>
        <v/>
      </c>
      <c r="AT394" s="35">
        <f t="shared" si="61"/>
        <v>0</v>
      </c>
      <c r="AU394" s="48" t="e">
        <f t="shared" ca="1" si="47"/>
        <v>#NAME?</v>
      </c>
      <c r="AV394" s="48" t="e">
        <f t="shared" ca="1" si="48"/>
        <v>#NAME?</v>
      </c>
      <c r="AW394" s="49" t="e">
        <f t="shared" ca="1" si="49"/>
        <v>#NAME?</v>
      </c>
      <c r="AX394" s="48" t="e">
        <f t="shared" ca="1" si="50"/>
        <v>#NAME?</v>
      </c>
      <c r="AY394" s="49" t="str">
        <f t="shared" si="51"/>
        <v/>
      </c>
      <c r="AZ394" s="50" t="e">
        <f t="shared" ca="1" si="52"/>
        <v>#NAME?</v>
      </c>
      <c r="BA394" s="51" t="e">
        <f t="shared" ca="1" si="53"/>
        <v>#NAME?</v>
      </c>
      <c r="BB394" s="52" t="e">
        <f t="shared" ca="1" si="54"/>
        <v>#NAME?</v>
      </c>
      <c r="BC394" s="51" t="e">
        <f t="shared" ca="1" si="55"/>
        <v>#NAME?</v>
      </c>
      <c r="BD394" s="54" t="e">
        <f t="shared" ca="1" si="56"/>
        <v>#NAME?</v>
      </c>
      <c r="BE394" s="48" t="e">
        <f t="shared" ca="1" si="57"/>
        <v>#NAME?</v>
      </c>
      <c r="BF394" s="50" t="e">
        <f t="shared" ca="1" si="58"/>
        <v>#NAME?</v>
      </c>
      <c r="BG394" s="56" t="e">
        <f t="shared" ca="1" si="59"/>
        <v>#NAME?</v>
      </c>
      <c r="BH394" s="103"/>
      <c r="BI394" s="103"/>
      <c r="BJ394" s="103"/>
      <c r="BK394" s="103"/>
      <c r="BL394" s="103"/>
      <c r="BM394" s="103"/>
      <c r="BN394" s="24"/>
      <c r="BO394" s="24"/>
    </row>
    <row r="395" spans="1:67" ht="15.5">
      <c r="A395" s="25" t="str">
        <f t="shared" si="41"/>
        <v/>
      </c>
      <c r="B395" s="89"/>
      <c r="C395" s="25"/>
      <c r="D395" s="90"/>
      <c r="E395" s="90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36"/>
      <c r="S395" s="91"/>
      <c r="T395" s="36"/>
      <c r="U395" s="82"/>
      <c r="V395" s="25"/>
      <c r="W395" s="107"/>
      <c r="X395" s="109"/>
      <c r="Y395" s="109"/>
      <c r="Z395" s="36"/>
      <c r="AA395" s="111"/>
      <c r="AB395" s="35"/>
      <c r="AC395" s="25"/>
      <c r="AD395" s="25"/>
      <c r="AE395" s="44"/>
      <c r="AF395" s="99"/>
      <c r="AG395" s="25"/>
      <c r="AH395" s="25"/>
      <c r="AI395" s="25"/>
      <c r="AJ395" s="45" t="str">
        <f t="array" ref="AJ395">IFERROR(INDEX('[1]Master Price'!$E:$E,MATCH(D395,'[1]Master Price'!$B:$B,0)),"0")</f>
        <v>0</v>
      </c>
      <c r="AK395" s="45">
        <f t="shared" si="42"/>
        <v>0</v>
      </c>
      <c r="AL395" s="46" t="str">
        <f t="shared" si="39"/>
        <v>0-day</v>
      </c>
      <c r="AM395" s="46" t="str">
        <f t="shared" si="43"/>
        <v>0-day</v>
      </c>
      <c r="AN395" s="46" t="str">
        <f t="shared" si="62"/>
        <v>0-day</v>
      </c>
      <c r="AO395" s="46" t="str">
        <f t="shared" si="63"/>
        <v>0-day</v>
      </c>
      <c r="AP395" s="46" t="str">
        <f t="shared" si="44"/>
        <v>0-day</v>
      </c>
      <c r="AQ395" s="46" t="str">
        <f t="shared" si="45"/>
        <v>0-day</v>
      </c>
      <c r="AR395" s="103"/>
      <c r="AS395" s="47" t="str">
        <f t="shared" si="46"/>
        <v/>
      </c>
      <c r="AT395" s="35">
        <f t="shared" si="61"/>
        <v>0</v>
      </c>
      <c r="AU395" s="48" t="e">
        <f t="shared" ca="1" si="47"/>
        <v>#NAME?</v>
      </c>
      <c r="AV395" s="48" t="e">
        <f t="shared" ca="1" si="48"/>
        <v>#NAME?</v>
      </c>
      <c r="AW395" s="49" t="e">
        <f t="shared" ca="1" si="49"/>
        <v>#NAME?</v>
      </c>
      <c r="AX395" s="48" t="e">
        <f t="shared" ca="1" si="50"/>
        <v>#NAME?</v>
      </c>
      <c r="AY395" s="49" t="str">
        <f t="shared" si="51"/>
        <v/>
      </c>
      <c r="AZ395" s="50" t="e">
        <f t="shared" ca="1" si="52"/>
        <v>#NAME?</v>
      </c>
      <c r="BA395" s="51" t="e">
        <f t="shared" ca="1" si="53"/>
        <v>#NAME?</v>
      </c>
      <c r="BB395" s="52" t="e">
        <f t="shared" ca="1" si="54"/>
        <v>#NAME?</v>
      </c>
      <c r="BC395" s="51" t="e">
        <f t="shared" ca="1" si="55"/>
        <v>#NAME?</v>
      </c>
      <c r="BD395" s="54" t="e">
        <f t="shared" ca="1" si="56"/>
        <v>#NAME?</v>
      </c>
      <c r="BE395" s="48" t="e">
        <f t="shared" ca="1" si="57"/>
        <v>#NAME?</v>
      </c>
      <c r="BF395" s="50" t="e">
        <f t="shared" ca="1" si="58"/>
        <v>#NAME?</v>
      </c>
      <c r="BG395" s="56" t="e">
        <f t="shared" ca="1" si="59"/>
        <v>#NAME?</v>
      </c>
      <c r="BH395" s="103"/>
      <c r="BI395" s="103"/>
      <c r="BJ395" s="103"/>
      <c r="BK395" s="103"/>
      <c r="BL395" s="103"/>
      <c r="BM395" s="103"/>
      <c r="BN395" s="24"/>
      <c r="BO395" s="24"/>
    </row>
    <row r="396" spans="1:67" ht="15.5">
      <c r="A396" s="25" t="str">
        <f t="shared" si="41"/>
        <v/>
      </c>
      <c r="B396" s="89"/>
      <c r="C396" s="25"/>
      <c r="D396" s="90"/>
      <c r="E396" s="90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36"/>
      <c r="S396" s="91"/>
      <c r="T396" s="36"/>
      <c r="U396" s="82"/>
      <c r="V396" s="25"/>
      <c r="W396" s="107"/>
      <c r="X396" s="109"/>
      <c r="Y396" s="109"/>
      <c r="Z396" s="36"/>
      <c r="AA396" s="111"/>
      <c r="AB396" s="35"/>
      <c r="AC396" s="25"/>
      <c r="AD396" s="25"/>
      <c r="AE396" s="44"/>
      <c r="AF396" s="112"/>
      <c r="AG396" s="25"/>
      <c r="AH396" s="25"/>
      <c r="AI396" s="25"/>
      <c r="AJ396" s="45" t="str">
        <f t="array" ref="AJ396">IFERROR(INDEX('[1]Master Price'!$E:$E,MATCH(D396,'[1]Master Price'!$B:$B,0)),"0")</f>
        <v>0</v>
      </c>
      <c r="AK396" s="45">
        <f t="shared" si="42"/>
        <v>0</v>
      </c>
      <c r="AL396" s="46" t="str">
        <f t="shared" si="39"/>
        <v>0-day</v>
      </c>
      <c r="AM396" s="46" t="str">
        <f t="shared" si="43"/>
        <v>0-day</v>
      </c>
      <c r="AN396" s="46" t="str">
        <f t="shared" si="62"/>
        <v>0-day</v>
      </c>
      <c r="AO396" s="46" t="str">
        <f t="shared" si="63"/>
        <v>0-day</v>
      </c>
      <c r="AP396" s="46" t="str">
        <f t="shared" si="44"/>
        <v>0-day</v>
      </c>
      <c r="AQ396" s="46" t="str">
        <f t="shared" si="45"/>
        <v>0-day</v>
      </c>
      <c r="AR396" s="103"/>
      <c r="AS396" s="47" t="str">
        <f t="shared" si="46"/>
        <v/>
      </c>
      <c r="AT396" s="35">
        <f t="shared" si="61"/>
        <v>0</v>
      </c>
      <c r="AU396" s="48" t="e">
        <f t="shared" ca="1" si="47"/>
        <v>#NAME?</v>
      </c>
      <c r="AV396" s="48" t="e">
        <f t="shared" ca="1" si="48"/>
        <v>#NAME?</v>
      </c>
      <c r="AW396" s="49" t="e">
        <f t="shared" ca="1" si="49"/>
        <v>#NAME?</v>
      </c>
      <c r="AX396" s="48" t="e">
        <f t="shared" ca="1" si="50"/>
        <v>#NAME?</v>
      </c>
      <c r="AY396" s="49" t="str">
        <f t="shared" si="51"/>
        <v/>
      </c>
      <c r="AZ396" s="50" t="e">
        <f t="shared" ca="1" si="52"/>
        <v>#NAME?</v>
      </c>
      <c r="BA396" s="51" t="e">
        <f t="shared" ca="1" si="53"/>
        <v>#NAME?</v>
      </c>
      <c r="BB396" s="52" t="e">
        <f t="shared" ca="1" si="54"/>
        <v>#NAME?</v>
      </c>
      <c r="BC396" s="51" t="e">
        <f t="shared" ca="1" si="55"/>
        <v>#NAME?</v>
      </c>
      <c r="BD396" s="54" t="e">
        <f t="shared" ca="1" si="56"/>
        <v>#NAME?</v>
      </c>
      <c r="BE396" s="48" t="e">
        <f t="shared" ca="1" si="57"/>
        <v>#NAME?</v>
      </c>
      <c r="BF396" s="50" t="e">
        <f t="shared" ca="1" si="58"/>
        <v>#NAME?</v>
      </c>
      <c r="BG396" s="56" t="e">
        <f t="shared" ca="1" si="59"/>
        <v>#NAME?</v>
      </c>
      <c r="BH396" s="103"/>
      <c r="BI396" s="103"/>
      <c r="BJ396" s="103"/>
      <c r="BK396" s="103"/>
      <c r="BL396" s="103"/>
      <c r="BM396" s="103"/>
      <c r="BN396" s="24"/>
      <c r="BO396" s="24"/>
    </row>
    <row r="397" spans="1:67" ht="15.5">
      <c r="A397" s="25" t="str">
        <f t="shared" si="41"/>
        <v/>
      </c>
      <c r="B397" s="89"/>
      <c r="C397" s="25"/>
      <c r="D397" s="90"/>
      <c r="E397" s="90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36"/>
      <c r="S397" s="91"/>
      <c r="T397" s="36"/>
      <c r="U397" s="82"/>
      <c r="V397" s="25"/>
      <c r="W397" s="107"/>
      <c r="X397" s="109"/>
      <c r="Y397" s="109"/>
      <c r="Z397" s="36"/>
      <c r="AA397" s="111"/>
      <c r="AB397" s="35"/>
      <c r="AC397" s="25"/>
      <c r="AD397" s="25"/>
      <c r="AE397" s="44"/>
      <c r="AF397" s="112"/>
      <c r="AG397" s="25"/>
      <c r="AH397" s="25"/>
      <c r="AI397" s="25"/>
      <c r="AJ397" s="45" t="str">
        <f t="array" ref="AJ397">IFERROR(INDEX('[1]Master Price'!$E:$E,MATCH(D397,'[1]Master Price'!$B:$B,0)),"0")</f>
        <v>0</v>
      </c>
      <c r="AK397" s="45">
        <f t="shared" si="42"/>
        <v>0</v>
      </c>
      <c r="AL397" s="46" t="str">
        <f t="shared" si="39"/>
        <v>0-day</v>
      </c>
      <c r="AM397" s="46" t="str">
        <f t="shared" si="43"/>
        <v>0-day</v>
      </c>
      <c r="AN397" s="46" t="str">
        <f t="shared" si="62"/>
        <v>0-day</v>
      </c>
      <c r="AO397" s="46" t="str">
        <f t="shared" si="63"/>
        <v>0-day</v>
      </c>
      <c r="AP397" s="46" t="str">
        <f t="shared" si="44"/>
        <v>0-day</v>
      </c>
      <c r="AQ397" s="46" t="str">
        <f t="shared" si="45"/>
        <v>0-day</v>
      </c>
      <c r="AR397" s="103"/>
      <c r="AS397" s="47" t="str">
        <f t="shared" si="46"/>
        <v/>
      </c>
      <c r="AT397" s="35">
        <f t="shared" si="61"/>
        <v>0</v>
      </c>
      <c r="AU397" s="48" t="e">
        <f t="shared" ca="1" si="47"/>
        <v>#NAME?</v>
      </c>
      <c r="AV397" s="48" t="e">
        <f t="shared" ca="1" si="48"/>
        <v>#NAME?</v>
      </c>
      <c r="AW397" s="49" t="e">
        <f t="shared" ca="1" si="49"/>
        <v>#NAME?</v>
      </c>
      <c r="AX397" s="48" t="e">
        <f t="shared" ca="1" si="50"/>
        <v>#NAME?</v>
      </c>
      <c r="AY397" s="49" t="str">
        <f t="shared" si="51"/>
        <v/>
      </c>
      <c r="AZ397" s="50" t="e">
        <f t="shared" ca="1" si="52"/>
        <v>#NAME?</v>
      </c>
      <c r="BA397" s="51" t="e">
        <f t="shared" ca="1" si="53"/>
        <v>#NAME?</v>
      </c>
      <c r="BB397" s="52" t="e">
        <f t="shared" ca="1" si="54"/>
        <v>#NAME?</v>
      </c>
      <c r="BC397" s="51" t="e">
        <f t="shared" ca="1" si="55"/>
        <v>#NAME?</v>
      </c>
      <c r="BD397" s="54" t="e">
        <f t="shared" ca="1" si="56"/>
        <v>#NAME?</v>
      </c>
      <c r="BE397" s="48" t="e">
        <f t="shared" ca="1" si="57"/>
        <v>#NAME?</v>
      </c>
      <c r="BF397" s="50" t="e">
        <f t="shared" ca="1" si="58"/>
        <v>#NAME?</v>
      </c>
      <c r="BG397" s="56" t="e">
        <f t="shared" ca="1" si="59"/>
        <v>#NAME?</v>
      </c>
      <c r="BH397" s="103"/>
      <c r="BI397" s="103"/>
      <c r="BJ397" s="103"/>
      <c r="BK397" s="103"/>
      <c r="BL397" s="103"/>
      <c r="BM397" s="103"/>
      <c r="BN397" s="24"/>
      <c r="BO397" s="24"/>
    </row>
    <row r="398" spans="1:67" ht="15.5">
      <c r="A398" s="25" t="str">
        <f t="shared" si="41"/>
        <v/>
      </c>
      <c r="B398" s="89"/>
      <c r="C398" s="25"/>
      <c r="D398" s="90"/>
      <c r="E398" s="90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36"/>
      <c r="S398" s="91"/>
      <c r="T398" s="36"/>
      <c r="U398" s="82"/>
      <c r="V398" s="25"/>
      <c r="W398" s="107"/>
      <c r="X398" s="109"/>
      <c r="Y398" s="109"/>
      <c r="Z398" s="36"/>
      <c r="AA398" s="111"/>
      <c r="AB398" s="35"/>
      <c r="AC398" s="25"/>
      <c r="AD398" s="25"/>
      <c r="AE398" s="44"/>
      <c r="AF398" s="112"/>
      <c r="AG398" s="25"/>
      <c r="AH398" s="25"/>
      <c r="AI398" s="25"/>
      <c r="AJ398" s="45" t="str">
        <f t="array" ref="AJ398">IFERROR(INDEX('[1]Master Price'!$E:$E,MATCH(D398,'[1]Master Price'!$B:$B,0)),"0")</f>
        <v>0</v>
      </c>
      <c r="AK398" s="45">
        <f t="shared" si="42"/>
        <v>0</v>
      </c>
      <c r="AL398" s="46" t="str">
        <f t="shared" si="39"/>
        <v>0-day</v>
      </c>
      <c r="AM398" s="46" t="str">
        <f t="shared" si="43"/>
        <v>0-day</v>
      </c>
      <c r="AN398" s="46" t="str">
        <f t="shared" si="62"/>
        <v>0-day</v>
      </c>
      <c r="AO398" s="46" t="str">
        <f t="shared" si="63"/>
        <v>0-day</v>
      </c>
      <c r="AP398" s="46" t="str">
        <f t="shared" si="44"/>
        <v>0-day</v>
      </c>
      <c r="AQ398" s="46" t="str">
        <f t="shared" si="45"/>
        <v>0-day</v>
      </c>
      <c r="AR398" s="103"/>
      <c r="AS398" s="47" t="str">
        <f t="shared" si="46"/>
        <v/>
      </c>
      <c r="AT398" s="35">
        <f t="shared" si="61"/>
        <v>0</v>
      </c>
      <c r="AU398" s="48" t="e">
        <f t="shared" ca="1" si="47"/>
        <v>#NAME?</v>
      </c>
      <c r="AV398" s="48" t="e">
        <f t="shared" ca="1" si="48"/>
        <v>#NAME?</v>
      </c>
      <c r="AW398" s="49" t="e">
        <f t="shared" ca="1" si="49"/>
        <v>#NAME?</v>
      </c>
      <c r="AX398" s="48" t="e">
        <f t="shared" ca="1" si="50"/>
        <v>#NAME?</v>
      </c>
      <c r="AY398" s="49" t="str">
        <f t="shared" si="51"/>
        <v/>
      </c>
      <c r="AZ398" s="50" t="e">
        <f t="shared" ca="1" si="52"/>
        <v>#NAME?</v>
      </c>
      <c r="BA398" s="51" t="e">
        <f t="shared" ca="1" si="53"/>
        <v>#NAME?</v>
      </c>
      <c r="BB398" s="52" t="e">
        <f t="shared" ca="1" si="54"/>
        <v>#NAME?</v>
      </c>
      <c r="BC398" s="51" t="e">
        <f t="shared" ca="1" si="55"/>
        <v>#NAME?</v>
      </c>
      <c r="BD398" s="54" t="e">
        <f t="shared" ca="1" si="56"/>
        <v>#NAME?</v>
      </c>
      <c r="BE398" s="48" t="e">
        <f t="shared" ca="1" si="57"/>
        <v>#NAME?</v>
      </c>
      <c r="BF398" s="50" t="e">
        <f t="shared" ca="1" si="58"/>
        <v>#NAME?</v>
      </c>
      <c r="BG398" s="56" t="e">
        <f t="shared" ca="1" si="59"/>
        <v>#NAME?</v>
      </c>
      <c r="BH398" s="103"/>
      <c r="BI398" s="103"/>
      <c r="BJ398" s="103"/>
      <c r="BK398" s="103"/>
      <c r="BL398" s="103"/>
      <c r="BM398" s="103"/>
      <c r="BN398" s="24"/>
      <c r="BO398" s="24"/>
    </row>
    <row r="399" spans="1:67" ht="15.5">
      <c r="A399" s="25" t="str">
        <f t="shared" si="41"/>
        <v/>
      </c>
      <c r="B399" s="89"/>
      <c r="C399" s="25"/>
      <c r="D399" s="90"/>
      <c r="E399" s="90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36"/>
      <c r="S399" s="91"/>
      <c r="T399" s="36"/>
      <c r="U399" s="82"/>
      <c r="V399" s="25"/>
      <c r="W399" s="107"/>
      <c r="X399" s="109"/>
      <c r="Y399" s="109"/>
      <c r="Z399" s="36"/>
      <c r="AA399" s="111"/>
      <c r="AB399" s="35"/>
      <c r="AC399" s="25"/>
      <c r="AD399" s="25"/>
      <c r="AE399" s="44"/>
      <c r="AF399" s="112"/>
      <c r="AG399" s="25"/>
      <c r="AH399" s="25"/>
      <c r="AI399" s="25"/>
      <c r="AJ399" s="45" t="str">
        <f t="array" ref="AJ399">IFERROR(INDEX('[1]Master Price'!$E:$E,MATCH(D399,'[1]Master Price'!$B:$B,0)),"0")</f>
        <v>0</v>
      </c>
      <c r="AK399" s="45">
        <f t="shared" si="42"/>
        <v>0</v>
      </c>
      <c r="AL399" s="46" t="str">
        <f t="shared" si="39"/>
        <v>0-day</v>
      </c>
      <c r="AM399" s="46" t="str">
        <f t="shared" si="43"/>
        <v>0-day</v>
      </c>
      <c r="AN399" s="46" t="str">
        <f t="shared" si="62"/>
        <v>0-day</v>
      </c>
      <c r="AO399" s="46" t="str">
        <f t="shared" si="63"/>
        <v>0-day</v>
      </c>
      <c r="AP399" s="46" t="str">
        <f t="shared" si="44"/>
        <v>0-day</v>
      </c>
      <c r="AQ399" s="46" t="str">
        <f t="shared" si="45"/>
        <v>0-day</v>
      </c>
      <c r="AR399" s="103"/>
      <c r="AS399" s="47" t="str">
        <f t="shared" si="46"/>
        <v/>
      </c>
      <c r="AT399" s="35">
        <f t="shared" si="61"/>
        <v>0</v>
      </c>
      <c r="AU399" s="48" t="e">
        <f t="shared" ca="1" si="47"/>
        <v>#NAME?</v>
      </c>
      <c r="AV399" s="48" t="e">
        <f t="shared" ca="1" si="48"/>
        <v>#NAME?</v>
      </c>
      <c r="AW399" s="49" t="e">
        <f t="shared" ca="1" si="49"/>
        <v>#NAME?</v>
      </c>
      <c r="AX399" s="48" t="e">
        <f t="shared" ca="1" si="50"/>
        <v>#NAME?</v>
      </c>
      <c r="AY399" s="49" t="str">
        <f t="shared" si="51"/>
        <v/>
      </c>
      <c r="AZ399" s="50" t="e">
        <f t="shared" ca="1" si="52"/>
        <v>#NAME?</v>
      </c>
      <c r="BA399" s="51" t="e">
        <f t="shared" ca="1" si="53"/>
        <v>#NAME?</v>
      </c>
      <c r="BB399" s="52" t="e">
        <f t="shared" ca="1" si="54"/>
        <v>#NAME?</v>
      </c>
      <c r="BC399" s="51" t="e">
        <f t="shared" ca="1" si="55"/>
        <v>#NAME?</v>
      </c>
      <c r="BD399" s="54" t="e">
        <f t="shared" ca="1" si="56"/>
        <v>#NAME?</v>
      </c>
      <c r="BE399" s="48" t="e">
        <f t="shared" ca="1" si="57"/>
        <v>#NAME?</v>
      </c>
      <c r="BF399" s="50" t="e">
        <f t="shared" ca="1" si="58"/>
        <v>#NAME?</v>
      </c>
      <c r="BG399" s="56" t="e">
        <f t="shared" ca="1" si="59"/>
        <v>#NAME?</v>
      </c>
      <c r="BH399" s="103"/>
      <c r="BI399" s="103"/>
      <c r="BJ399" s="103"/>
      <c r="BK399" s="103"/>
      <c r="BL399" s="103"/>
      <c r="BM399" s="103"/>
      <c r="BN399" s="24"/>
      <c r="BO399" s="24"/>
    </row>
    <row r="400" spans="1:67" ht="15.5">
      <c r="A400" s="25" t="str">
        <f t="shared" si="41"/>
        <v/>
      </c>
      <c r="B400" s="89"/>
      <c r="C400" s="25"/>
      <c r="D400" s="90"/>
      <c r="E400" s="90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36"/>
      <c r="S400" s="91"/>
      <c r="T400" s="36"/>
      <c r="U400" s="82"/>
      <c r="V400" s="25"/>
      <c r="W400" s="107"/>
      <c r="X400" s="109"/>
      <c r="Y400" s="109"/>
      <c r="Z400" s="36"/>
      <c r="AA400" s="111"/>
      <c r="AB400" s="35"/>
      <c r="AC400" s="25"/>
      <c r="AD400" s="25"/>
      <c r="AE400" s="44"/>
      <c r="AF400" s="94"/>
      <c r="AG400" s="25"/>
      <c r="AH400" s="25"/>
      <c r="AI400" s="25"/>
      <c r="AJ400" s="45" t="str">
        <f t="array" ref="AJ400">IFERROR(INDEX('[1]Master Price'!$E:$E,MATCH(D400,'[1]Master Price'!$B:$B,0)),"0")</f>
        <v>0</v>
      </c>
      <c r="AK400" s="45">
        <f t="shared" si="42"/>
        <v>0</v>
      </c>
      <c r="AL400" s="46" t="str">
        <f t="shared" si="39"/>
        <v>0-day</v>
      </c>
      <c r="AM400" s="46" t="str">
        <f t="shared" si="43"/>
        <v>0-day</v>
      </c>
      <c r="AN400" s="46" t="str">
        <f t="shared" si="62"/>
        <v>0-day</v>
      </c>
      <c r="AO400" s="46" t="str">
        <f t="shared" si="63"/>
        <v>0-day</v>
      </c>
      <c r="AP400" s="46" t="str">
        <f t="shared" si="44"/>
        <v>0-day</v>
      </c>
      <c r="AQ400" s="46" t="str">
        <f t="shared" si="45"/>
        <v>0-day</v>
      </c>
      <c r="AR400" s="103"/>
      <c r="AS400" s="47" t="str">
        <f t="shared" si="46"/>
        <v/>
      </c>
      <c r="AT400" s="35">
        <f t="shared" si="61"/>
        <v>0</v>
      </c>
      <c r="AU400" s="48" t="e">
        <f t="shared" ca="1" si="47"/>
        <v>#NAME?</v>
      </c>
      <c r="AV400" s="48" t="e">
        <f t="shared" ca="1" si="48"/>
        <v>#NAME?</v>
      </c>
      <c r="AW400" s="49" t="e">
        <f t="shared" ca="1" si="49"/>
        <v>#NAME?</v>
      </c>
      <c r="AX400" s="48" t="e">
        <f t="shared" ca="1" si="50"/>
        <v>#NAME?</v>
      </c>
      <c r="AY400" s="49" t="str">
        <f t="shared" si="51"/>
        <v/>
      </c>
      <c r="AZ400" s="50" t="e">
        <f t="shared" ca="1" si="52"/>
        <v>#NAME?</v>
      </c>
      <c r="BA400" s="51" t="e">
        <f t="shared" ca="1" si="53"/>
        <v>#NAME?</v>
      </c>
      <c r="BB400" s="52" t="e">
        <f t="shared" ca="1" si="54"/>
        <v>#NAME?</v>
      </c>
      <c r="BC400" s="51" t="e">
        <f t="shared" ca="1" si="55"/>
        <v>#NAME?</v>
      </c>
      <c r="BD400" s="54" t="e">
        <f t="shared" ca="1" si="56"/>
        <v>#NAME?</v>
      </c>
      <c r="BE400" s="48" t="e">
        <f t="shared" ca="1" si="57"/>
        <v>#NAME?</v>
      </c>
      <c r="BF400" s="50" t="e">
        <f t="shared" ca="1" si="58"/>
        <v>#NAME?</v>
      </c>
      <c r="BG400" s="56" t="e">
        <f t="shared" ca="1" si="59"/>
        <v>#NAME?</v>
      </c>
      <c r="BH400" s="103"/>
      <c r="BI400" s="103"/>
      <c r="BJ400" s="103"/>
      <c r="BK400" s="103"/>
      <c r="BL400" s="103"/>
      <c r="BM400" s="103"/>
      <c r="BN400" s="24"/>
      <c r="BO400" s="24"/>
    </row>
    <row r="401" spans="1:67" ht="15.5">
      <c r="A401" s="25" t="str">
        <f t="shared" si="41"/>
        <v/>
      </c>
      <c r="B401" s="89"/>
      <c r="C401" s="25"/>
      <c r="D401" s="90"/>
      <c r="E401" s="90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36"/>
      <c r="S401" s="91"/>
      <c r="T401" s="36"/>
      <c r="U401" s="82"/>
      <c r="V401" s="25"/>
      <c r="W401" s="107"/>
      <c r="X401" s="109"/>
      <c r="Y401" s="109"/>
      <c r="Z401" s="36"/>
      <c r="AA401" s="111"/>
      <c r="AB401" s="35"/>
      <c r="AC401" s="25"/>
      <c r="AD401" s="25"/>
      <c r="AE401" s="44"/>
      <c r="AF401" s="94"/>
      <c r="AG401" s="25"/>
      <c r="AH401" s="25"/>
      <c r="AI401" s="25"/>
      <c r="AJ401" s="45" t="str">
        <f t="array" ref="AJ401">IFERROR(INDEX('[1]Master Price'!$E:$E,MATCH(D401,'[1]Master Price'!$B:$B,0)),"0")</f>
        <v>0</v>
      </c>
      <c r="AK401" s="45">
        <f t="shared" si="42"/>
        <v>0</v>
      </c>
      <c r="AL401" s="46" t="str">
        <f t="shared" si="39"/>
        <v>0-day</v>
      </c>
      <c r="AM401" s="46" t="str">
        <f t="shared" si="43"/>
        <v>0-day</v>
      </c>
      <c r="AN401" s="46" t="str">
        <f t="shared" si="62"/>
        <v>0-day</v>
      </c>
      <c r="AO401" s="46" t="str">
        <f t="shared" si="63"/>
        <v>0-day</v>
      </c>
      <c r="AP401" s="46" t="str">
        <f t="shared" si="44"/>
        <v>0-day</v>
      </c>
      <c r="AQ401" s="46" t="str">
        <f t="shared" si="45"/>
        <v>0-day</v>
      </c>
      <c r="AR401" s="103"/>
      <c r="AS401" s="47" t="str">
        <f t="shared" si="46"/>
        <v/>
      </c>
      <c r="AT401" s="35">
        <f t="shared" si="61"/>
        <v>0</v>
      </c>
      <c r="AU401" s="48" t="e">
        <f t="shared" ca="1" si="47"/>
        <v>#NAME?</v>
      </c>
      <c r="AV401" s="48" t="e">
        <f t="shared" ca="1" si="48"/>
        <v>#NAME?</v>
      </c>
      <c r="AW401" s="49" t="e">
        <f t="shared" ca="1" si="49"/>
        <v>#NAME?</v>
      </c>
      <c r="AX401" s="48" t="e">
        <f t="shared" ca="1" si="50"/>
        <v>#NAME?</v>
      </c>
      <c r="AY401" s="49" t="str">
        <f t="shared" si="51"/>
        <v/>
      </c>
      <c r="AZ401" s="50" t="e">
        <f t="shared" ca="1" si="52"/>
        <v>#NAME?</v>
      </c>
      <c r="BA401" s="51" t="e">
        <f t="shared" ca="1" si="53"/>
        <v>#NAME?</v>
      </c>
      <c r="BB401" s="52" t="e">
        <f t="shared" ca="1" si="54"/>
        <v>#NAME?</v>
      </c>
      <c r="BC401" s="51" t="e">
        <f t="shared" ca="1" si="55"/>
        <v>#NAME?</v>
      </c>
      <c r="BD401" s="54" t="e">
        <f t="shared" ca="1" si="56"/>
        <v>#NAME?</v>
      </c>
      <c r="BE401" s="48" t="e">
        <f t="shared" ca="1" si="57"/>
        <v>#NAME?</v>
      </c>
      <c r="BF401" s="50" t="e">
        <f t="shared" ca="1" si="58"/>
        <v>#NAME?</v>
      </c>
      <c r="BG401" s="56" t="e">
        <f t="shared" ca="1" si="59"/>
        <v>#NAME?</v>
      </c>
      <c r="BH401" s="103"/>
      <c r="BI401" s="103"/>
      <c r="BJ401" s="103"/>
      <c r="BK401" s="103"/>
      <c r="BL401" s="103"/>
      <c r="BM401" s="103"/>
      <c r="BN401" s="24"/>
      <c r="BO401" s="24"/>
    </row>
    <row r="402" spans="1:67" ht="15.5">
      <c r="A402" s="25" t="str">
        <f t="shared" si="41"/>
        <v/>
      </c>
      <c r="B402" s="89"/>
      <c r="C402" s="25"/>
      <c r="D402" s="90"/>
      <c r="E402" s="90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36"/>
      <c r="S402" s="91"/>
      <c r="T402" s="36"/>
      <c r="U402" s="82"/>
      <c r="V402" s="25"/>
      <c r="W402" s="107"/>
      <c r="X402" s="109"/>
      <c r="Y402" s="109"/>
      <c r="Z402" s="36"/>
      <c r="AA402" s="111"/>
      <c r="AB402" s="35"/>
      <c r="AC402" s="25"/>
      <c r="AD402" s="25"/>
      <c r="AE402" s="44"/>
      <c r="AF402" s="94"/>
      <c r="AG402" s="25"/>
      <c r="AH402" s="25"/>
      <c r="AI402" s="25"/>
      <c r="AJ402" s="45" t="str">
        <f t="array" ref="AJ402">IFERROR(INDEX('[1]Master Price'!$E:$E,MATCH(D402,'[1]Master Price'!$B:$B,0)),"0")</f>
        <v>0</v>
      </c>
      <c r="AK402" s="45">
        <f t="shared" si="42"/>
        <v>0</v>
      </c>
      <c r="AL402" s="46" t="str">
        <f t="shared" si="39"/>
        <v>0-day</v>
      </c>
      <c r="AM402" s="46" t="str">
        <f t="shared" si="43"/>
        <v>0-day</v>
      </c>
      <c r="AN402" s="46" t="str">
        <f t="shared" si="62"/>
        <v>0-day</v>
      </c>
      <c r="AO402" s="46" t="str">
        <f t="shared" si="63"/>
        <v>0-day</v>
      </c>
      <c r="AP402" s="46" t="str">
        <f t="shared" si="44"/>
        <v>0-day</v>
      </c>
      <c r="AQ402" s="46" t="str">
        <f t="shared" si="45"/>
        <v>0-day</v>
      </c>
      <c r="AR402" s="103"/>
      <c r="AS402" s="47" t="str">
        <f t="shared" si="46"/>
        <v/>
      </c>
      <c r="AT402" s="35">
        <f t="shared" si="61"/>
        <v>0</v>
      </c>
      <c r="AU402" s="48" t="e">
        <f t="shared" ca="1" si="47"/>
        <v>#NAME?</v>
      </c>
      <c r="AV402" s="48" t="e">
        <f t="shared" ca="1" si="48"/>
        <v>#NAME?</v>
      </c>
      <c r="AW402" s="49" t="e">
        <f t="shared" ca="1" si="49"/>
        <v>#NAME?</v>
      </c>
      <c r="AX402" s="48" t="e">
        <f t="shared" ca="1" si="50"/>
        <v>#NAME?</v>
      </c>
      <c r="AY402" s="49" t="str">
        <f t="shared" si="51"/>
        <v/>
      </c>
      <c r="AZ402" s="50" t="e">
        <f t="shared" ca="1" si="52"/>
        <v>#NAME?</v>
      </c>
      <c r="BA402" s="51" t="e">
        <f t="shared" ca="1" si="53"/>
        <v>#NAME?</v>
      </c>
      <c r="BB402" s="52" t="e">
        <f t="shared" ca="1" si="54"/>
        <v>#NAME?</v>
      </c>
      <c r="BC402" s="51" t="e">
        <f t="shared" ca="1" si="55"/>
        <v>#NAME?</v>
      </c>
      <c r="BD402" s="54" t="e">
        <f t="shared" ca="1" si="56"/>
        <v>#NAME?</v>
      </c>
      <c r="BE402" s="48" t="e">
        <f t="shared" ca="1" si="57"/>
        <v>#NAME?</v>
      </c>
      <c r="BF402" s="50" t="e">
        <f t="shared" ca="1" si="58"/>
        <v>#NAME?</v>
      </c>
      <c r="BG402" s="56" t="e">
        <f t="shared" ca="1" si="59"/>
        <v>#NAME?</v>
      </c>
      <c r="BH402" s="103"/>
      <c r="BI402" s="103"/>
      <c r="BJ402" s="103"/>
      <c r="BK402" s="103"/>
      <c r="BL402" s="103"/>
      <c r="BM402" s="103"/>
      <c r="BN402" s="24"/>
      <c r="BO402" s="24"/>
    </row>
    <row r="403" spans="1:67" ht="15.5">
      <c r="A403" s="25" t="str">
        <f t="shared" si="41"/>
        <v/>
      </c>
      <c r="B403" s="89"/>
      <c r="C403" s="25"/>
      <c r="D403" s="90"/>
      <c r="E403" s="90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36"/>
      <c r="S403" s="91"/>
      <c r="T403" s="36"/>
      <c r="U403" s="82"/>
      <c r="V403" s="25"/>
      <c r="W403" s="107"/>
      <c r="X403" s="109"/>
      <c r="Y403" s="109"/>
      <c r="Z403" s="36"/>
      <c r="AA403" s="111"/>
      <c r="AB403" s="35"/>
      <c r="AC403" s="25"/>
      <c r="AD403" s="25"/>
      <c r="AE403" s="44"/>
      <c r="AF403" s="94"/>
      <c r="AG403" s="25"/>
      <c r="AH403" s="25"/>
      <c r="AI403" s="25"/>
      <c r="AJ403" s="45" t="str">
        <f t="array" ref="AJ403">IFERROR(INDEX('[1]Master Price'!$E:$E,MATCH(D403,'[1]Master Price'!$B:$B,0)),"0")</f>
        <v>0</v>
      </c>
      <c r="AK403" s="45">
        <f t="shared" si="42"/>
        <v>0</v>
      </c>
      <c r="AL403" s="46" t="str">
        <f t="shared" si="39"/>
        <v>0-day</v>
      </c>
      <c r="AM403" s="46" t="str">
        <f t="shared" si="43"/>
        <v>0-day</v>
      </c>
      <c r="AN403" s="46" t="str">
        <f t="shared" si="62"/>
        <v>0-day</v>
      </c>
      <c r="AO403" s="46" t="str">
        <f t="shared" si="63"/>
        <v>0-day</v>
      </c>
      <c r="AP403" s="46" t="str">
        <f t="shared" si="44"/>
        <v>0-day</v>
      </c>
      <c r="AQ403" s="46" t="str">
        <f t="shared" si="45"/>
        <v>0-day</v>
      </c>
      <c r="AR403" s="103"/>
      <c r="AS403" s="47" t="str">
        <f t="shared" si="46"/>
        <v/>
      </c>
      <c r="AT403" s="35">
        <f t="shared" si="61"/>
        <v>0</v>
      </c>
      <c r="AU403" s="48" t="e">
        <f t="shared" ca="1" si="47"/>
        <v>#NAME?</v>
      </c>
      <c r="AV403" s="48" t="e">
        <f t="shared" ca="1" si="48"/>
        <v>#NAME?</v>
      </c>
      <c r="AW403" s="49" t="e">
        <f t="shared" ca="1" si="49"/>
        <v>#NAME?</v>
      </c>
      <c r="AX403" s="48" t="e">
        <f t="shared" ca="1" si="50"/>
        <v>#NAME?</v>
      </c>
      <c r="AY403" s="49" t="str">
        <f t="shared" si="51"/>
        <v/>
      </c>
      <c r="AZ403" s="50" t="e">
        <f t="shared" ca="1" si="52"/>
        <v>#NAME?</v>
      </c>
      <c r="BA403" s="51" t="e">
        <f t="shared" ca="1" si="53"/>
        <v>#NAME?</v>
      </c>
      <c r="BB403" s="52" t="e">
        <f t="shared" ca="1" si="54"/>
        <v>#NAME?</v>
      </c>
      <c r="BC403" s="51" t="e">
        <f t="shared" ca="1" si="55"/>
        <v>#NAME?</v>
      </c>
      <c r="BD403" s="54" t="e">
        <f t="shared" ca="1" si="56"/>
        <v>#NAME?</v>
      </c>
      <c r="BE403" s="48" t="e">
        <f t="shared" ca="1" si="57"/>
        <v>#NAME?</v>
      </c>
      <c r="BF403" s="50" t="e">
        <f t="shared" ca="1" si="58"/>
        <v>#NAME?</v>
      </c>
      <c r="BG403" s="56" t="e">
        <f t="shared" ca="1" si="59"/>
        <v>#NAME?</v>
      </c>
      <c r="BH403" s="103"/>
      <c r="BI403" s="103"/>
      <c r="BJ403" s="103"/>
      <c r="BK403" s="103"/>
      <c r="BL403" s="103"/>
      <c r="BM403" s="103"/>
      <c r="BN403" s="24"/>
      <c r="BO403" s="24"/>
    </row>
    <row r="404" spans="1:67" ht="15.5">
      <c r="A404" s="25" t="str">
        <f t="shared" si="41"/>
        <v/>
      </c>
      <c r="B404" s="89"/>
      <c r="C404" s="25"/>
      <c r="D404" s="90"/>
      <c r="E404" s="90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36"/>
      <c r="S404" s="91"/>
      <c r="T404" s="36"/>
      <c r="U404" s="82"/>
      <c r="V404" s="25"/>
      <c r="W404" s="107"/>
      <c r="X404" s="109"/>
      <c r="Y404" s="109"/>
      <c r="Z404" s="36"/>
      <c r="AA404" s="38"/>
      <c r="AB404" s="35"/>
      <c r="AC404" s="25"/>
      <c r="AD404" s="25"/>
      <c r="AE404" s="44"/>
      <c r="AF404" s="94"/>
      <c r="AG404" s="25"/>
      <c r="AH404" s="25"/>
      <c r="AI404" s="25"/>
      <c r="AJ404" s="45" t="str">
        <f t="array" ref="AJ404">IFERROR(INDEX('[1]Master Price'!$E:$E,MATCH(D404,'[1]Master Price'!$B:$B,0)),"0")</f>
        <v>0</v>
      </c>
      <c r="AK404" s="45">
        <f t="shared" si="42"/>
        <v>0</v>
      </c>
      <c r="AL404" s="46" t="str">
        <f t="shared" si="39"/>
        <v>0-day</v>
      </c>
      <c r="AM404" s="46" t="str">
        <f t="shared" si="43"/>
        <v>0-day</v>
      </c>
      <c r="AN404" s="46" t="str">
        <f t="shared" si="62"/>
        <v>0-day</v>
      </c>
      <c r="AO404" s="46" t="str">
        <f t="shared" si="63"/>
        <v>0-day</v>
      </c>
      <c r="AP404" s="46" t="str">
        <f t="shared" si="44"/>
        <v>0-day</v>
      </c>
      <c r="AQ404" s="46" t="str">
        <f t="shared" si="45"/>
        <v>0-day</v>
      </c>
      <c r="AR404" s="103"/>
      <c r="AS404" s="47" t="str">
        <f t="shared" si="46"/>
        <v/>
      </c>
      <c r="AT404" s="35">
        <f t="shared" si="61"/>
        <v>0</v>
      </c>
      <c r="AU404" s="48" t="e">
        <f t="shared" ca="1" si="47"/>
        <v>#NAME?</v>
      </c>
      <c r="AV404" s="48" t="e">
        <f t="shared" ca="1" si="48"/>
        <v>#NAME?</v>
      </c>
      <c r="AW404" s="49" t="e">
        <f t="shared" ca="1" si="49"/>
        <v>#NAME?</v>
      </c>
      <c r="AX404" s="48" t="e">
        <f t="shared" ca="1" si="50"/>
        <v>#NAME?</v>
      </c>
      <c r="AY404" s="49" t="str">
        <f t="shared" si="51"/>
        <v/>
      </c>
      <c r="AZ404" s="50" t="e">
        <f t="shared" ca="1" si="52"/>
        <v>#NAME?</v>
      </c>
      <c r="BA404" s="51" t="e">
        <f t="shared" ca="1" si="53"/>
        <v>#NAME?</v>
      </c>
      <c r="BB404" s="52" t="e">
        <f t="shared" ca="1" si="54"/>
        <v>#NAME?</v>
      </c>
      <c r="BC404" s="51" t="e">
        <f t="shared" ca="1" si="55"/>
        <v>#NAME?</v>
      </c>
      <c r="BD404" s="54" t="e">
        <f t="shared" ca="1" si="56"/>
        <v>#NAME?</v>
      </c>
      <c r="BE404" s="48" t="e">
        <f t="shared" ca="1" si="57"/>
        <v>#NAME?</v>
      </c>
      <c r="BF404" s="50" t="e">
        <f t="shared" ca="1" si="58"/>
        <v>#NAME?</v>
      </c>
      <c r="BG404" s="56" t="e">
        <f t="shared" ca="1" si="59"/>
        <v>#NAME?</v>
      </c>
      <c r="BH404" s="103"/>
      <c r="BI404" s="103"/>
      <c r="BJ404" s="103"/>
      <c r="BK404" s="103"/>
      <c r="BL404" s="103"/>
      <c r="BM404" s="103"/>
      <c r="BN404" s="24"/>
      <c r="BO404" s="24"/>
    </row>
    <row r="405" spans="1:67" ht="15.5">
      <c r="A405" s="25" t="str">
        <f t="shared" si="41"/>
        <v/>
      </c>
      <c r="B405" s="89"/>
      <c r="C405" s="25"/>
      <c r="D405" s="90"/>
      <c r="E405" s="90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36"/>
      <c r="S405" s="91"/>
      <c r="T405" s="36"/>
      <c r="U405" s="82"/>
      <c r="V405" s="25"/>
      <c r="W405" s="107"/>
      <c r="X405" s="109"/>
      <c r="Y405" s="109"/>
      <c r="Z405" s="36"/>
      <c r="AA405" s="38"/>
      <c r="AB405" s="35"/>
      <c r="AC405" s="25"/>
      <c r="AD405" s="25"/>
      <c r="AE405" s="44"/>
      <c r="AF405" s="94"/>
      <c r="AG405" s="25"/>
      <c r="AH405" s="25"/>
      <c r="AI405" s="25"/>
      <c r="AJ405" s="45" t="str">
        <f t="array" ref="AJ405">IFERROR(INDEX('[1]Master Price'!$E:$E,MATCH(D405,'[1]Master Price'!$B:$B,0)),"0")</f>
        <v>0</v>
      </c>
      <c r="AK405" s="45">
        <f t="shared" si="42"/>
        <v>0</v>
      </c>
      <c r="AL405" s="46" t="str">
        <f t="shared" si="39"/>
        <v>0-day</v>
      </c>
      <c r="AM405" s="46" t="str">
        <f t="shared" si="43"/>
        <v>0-day</v>
      </c>
      <c r="AN405" s="46" t="str">
        <f t="shared" si="62"/>
        <v>0-day</v>
      </c>
      <c r="AO405" s="46" t="str">
        <f t="shared" si="63"/>
        <v>0-day</v>
      </c>
      <c r="AP405" s="46" t="str">
        <f t="shared" si="44"/>
        <v>0-day</v>
      </c>
      <c r="AQ405" s="46" t="str">
        <f t="shared" si="45"/>
        <v>0-day</v>
      </c>
      <c r="AR405" s="103"/>
      <c r="AS405" s="47" t="str">
        <f t="shared" si="46"/>
        <v/>
      </c>
      <c r="AT405" s="35">
        <f t="shared" si="61"/>
        <v>0</v>
      </c>
      <c r="AU405" s="48" t="e">
        <f t="shared" ca="1" si="47"/>
        <v>#NAME?</v>
      </c>
      <c r="AV405" s="48" t="e">
        <f t="shared" ca="1" si="48"/>
        <v>#NAME?</v>
      </c>
      <c r="AW405" s="49" t="e">
        <f t="shared" ca="1" si="49"/>
        <v>#NAME?</v>
      </c>
      <c r="AX405" s="48" t="e">
        <f t="shared" ca="1" si="50"/>
        <v>#NAME?</v>
      </c>
      <c r="AY405" s="49" t="str">
        <f t="shared" si="51"/>
        <v/>
      </c>
      <c r="AZ405" s="50" t="e">
        <f t="shared" ca="1" si="52"/>
        <v>#NAME?</v>
      </c>
      <c r="BA405" s="51" t="e">
        <f t="shared" ca="1" si="53"/>
        <v>#NAME?</v>
      </c>
      <c r="BB405" s="52" t="e">
        <f t="shared" ca="1" si="54"/>
        <v>#NAME?</v>
      </c>
      <c r="BC405" s="51" t="e">
        <f t="shared" ca="1" si="55"/>
        <v>#NAME?</v>
      </c>
      <c r="BD405" s="54" t="e">
        <f t="shared" ca="1" si="56"/>
        <v>#NAME?</v>
      </c>
      <c r="BE405" s="48" t="e">
        <f t="shared" ca="1" si="57"/>
        <v>#NAME?</v>
      </c>
      <c r="BF405" s="50" t="e">
        <f t="shared" ca="1" si="58"/>
        <v>#NAME?</v>
      </c>
      <c r="BG405" s="56" t="e">
        <f t="shared" ca="1" si="59"/>
        <v>#NAME?</v>
      </c>
      <c r="BH405" s="103"/>
      <c r="BI405" s="103"/>
      <c r="BJ405" s="103"/>
      <c r="BK405" s="103"/>
      <c r="BL405" s="103"/>
      <c r="BM405" s="103"/>
      <c r="BN405" s="24"/>
      <c r="BO405" s="24"/>
    </row>
    <row r="406" spans="1:67" ht="15.5">
      <c r="A406" s="25" t="str">
        <f t="shared" si="41"/>
        <v/>
      </c>
      <c r="B406" s="89"/>
      <c r="C406" s="25"/>
      <c r="D406" s="90"/>
      <c r="E406" s="90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36"/>
      <c r="S406" s="91"/>
      <c r="T406" s="36"/>
      <c r="U406" s="82"/>
      <c r="V406" s="25"/>
      <c r="W406" s="107"/>
      <c r="X406" s="109"/>
      <c r="Y406" s="109"/>
      <c r="Z406" s="36"/>
      <c r="AA406" s="38"/>
      <c r="AB406" s="35"/>
      <c r="AC406" s="25"/>
      <c r="AD406" s="25"/>
      <c r="AE406" s="44"/>
      <c r="AF406" s="94"/>
      <c r="AG406" s="25"/>
      <c r="AH406" s="25"/>
      <c r="AI406" s="25"/>
      <c r="AJ406" s="45" t="str">
        <f t="array" ref="AJ406">IFERROR(INDEX('[1]Master Price'!$E:$E,MATCH(D406,'[1]Master Price'!$B:$B,0)),"0")</f>
        <v>0</v>
      </c>
      <c r="AK406" s="45">
        <f t="shared" si="42"/>
        <v>0</v>
      </c>
      <c r="AL406" s="46" t="str">
        <f t="shared" si="39"/>
        <v>0-day</v>
      </c>
      <c r="AM406" s="46" t="str">
        <f t="shared" si="43"/>
        <v>0-day</v>
      </c>
      <c r="AN406" s="46" t="str">
        <f t="shared" si="62"/>
        <v>0-day</v>
      </c>
      <c r="AO406" s="46" t="str">
        <f t="shared" si="63"/>
        <v>0-day</v>
      </c>
      <c r="AP406" s="46" t="str">
        <f t="shared" si="44"/>
        <v>0-day</v>
      </c>
      <c r="AQ406" s="46" t="str">
        <f t="shared" si="45"/>
        <v>0-day</v>
      </c>
      <c r="AR406" s="103"/>
      <c r="AS406" s="47" t="str">
        <f t="shared" si="46"/>
        <v/>
      </c>
      <c r="AT406" s="35">
        <f t="shared" si="61"/>
        <v>0</v>
      </c>
      <c r="AU406" s="48" t="e">
        <f t="shared" ca="1" si="47"/>
        <v>#NAME?</v>
      </c>
      <c r="AV406" s="48" t="e">
        <f t="shared" ca="1" si="48"/>
        <v>#NAME?</v>
      </c>
      <c r="AW406" s="49" t="e">
        <f t="shared" ca="1" si="49"/>
        <v>#NAME?</v>
      </c>
      <c r="AX406" s="48" t="e">
        <f t="shared" ca="1" si="50"/>
        <v>#NAME?</v>
      </c>
      <c r="AY406" s="49" t="str">
        <f t="shared" si="51"/>
        <v/>
      </c>
      <c r="AZ406" s="50" t="e">
        <f t="shared" ca="1" si="52"/>
        <v>#NAME?</v>
      </c>
      <c r="BA406" s="51" t="e">
        <f t="shared" ca="1" si="53"/>
        <v>#NAME?</v>
      </c>
      <c r="BB406" s="52" t="e">
        <f t="shared" ca="1" si="54"/>
        <v>#NAME?</v>
      </c>
      <c r="BC406" s="51" t="e">
        <f t="shared" ca="1" si="55"/>
        <v>#NAME?</v>
      </c>
      <c r="BD406" s="54" t="e">
        <f t="shared" ca="1" si="56"/>
        <v>#NAME?</v>
      </c>
      <c r="BE406" s="48" t="e">
        <f t="shared" ca="1" si="57"/>
        <v>#NAME?</v>
      </c>
      <c r="BF406" s="50" t="e">
        <f t="shared" ca="1" si="58"/>
        <v>#NAME?</v>
      </c>
      <c r="BG406" s="56" t="e">
        <f t="shared" ca="1" si="59"/>
        <v>#NAME?</v>
      </c>
      <c r="BH406" s="103"/>
      <c r="BI406" s="103"/>
      <c r="BJ406" s="103"/>
      <c r="BK406" s="103"/>
      <c r="BL406" s="103"/>
      <c r="BM406" s="103"/>
      <c r="BN406" s="24"/>
      <c r="BO406" s="24"/>
    </row>
    <row r="407" spans="1:67" ht="15.5">
      <c r="A407" s="25" t="str">
        <f t="shared" si="41"/>
        <v/>
      </c>
      <c r="B407" s="89"/>
      <c r="C407" s="25"/>
      <c r="D407" s="90"/>
      <c r="E407" s="90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36"/>
      <c r="S407" s="91"/>
      <c r="T407" s="36"/>
      <c r="U407" s="82"/>
      <c r="V407" s="25"/>
      <c r="W407" s="36"/>
      <c r="X407" s="109"/>
      <c r="Y407" s="109"/>
      <c r="Z407" s="36"/>
      <c r="AA407" s="38"/>
      <c r="AB407" s="35"/>
      <c r="AC407" s="25"/>
      <c r="AD407" s="25"/>
      <c r="AE407" s="44"/>
      <c r="AF407" s="94"/>
      <c r="AG407" s="25"/>
      <c r="AH407" s="25"/>
      <c r="AI407" s="25"/>
      <c r="AJ407" s="45" t="str">
        <f t="array" ref="AJ407">IFERROR(INDEX('[1]Master Price'!$E:$E,MATCH(D407,'[1]Master Price'!$B:$B,0)),"0")</f>
        <v>0</v>
      </c>
      <c r="AK407" s="45">
        <f t="shared" si="42"/>
        <v>0</v>
      </c>
      <c r="AL407" s="46" t="str">
        <f t="shared" si="39"/>
        <v>0-day</v>
      </c>
      <c r="AM407" s="46" t="str">
        <f t="shared" si="43"/>
        <v>0-day</v>
      </c>
      <c r="AN407" s="46" t="str">
        <f t="shared" si="62"/>
        <v>0-day</v>
      </c>
      <c r="AO407" s="46" t="str">
        <f t="shared" si="63"/>
        <v>0-day</v>
      </c>
      <c r="AP407" s="46" t="str">
        <f t="shared" si="44"/>
        <v>0-day</v>
      </c>
      <c r="AQ407" s="46" t="str">
        <f t="shared" si="45"/>
        <v>0-day</v>
      </c>
      <c r="AR407" s="103"/>
      <c r="AS407" s="47" t="str">
        <f t="shared" si="46"/>
        <v/>
      </c>
      <c r="AT407" s="35">
        <f t="shared" si="61"/>
        <v>0</v>
      </c>
      <c r="AU407" s="48" t="e">
        <f t="shared" ca="1" si="47"/>
        <v>#NAME?</v>
      </c>
      <c r="AV407" s="48" t="e">
        <f t="shared" ca="1" si="48"/>
        <v>#NAME?</v>
      </c>
      <c r="AW407" s="49" t="e">
        <f t="shared" ca="1" si="49"/>
        <v>#NAME?</v>
      </c>
      <c r="AX407" s="48" t="e">
        <f t="shared" ca="1" si="50"/>
        <v>#NAME?</v>
      </c>
      <c r="AY407" s="49" t="str">
        <f t="shared" si="51"/>
        <v/>
      </c>
      <c r="AZ407" s="50" t="e">
        <f t="shared" ca="1" si="52"/>
        <v>#NAME?</v>
      </c>
      <c r="BA407" s="51" t="e">
        <f t="shared" ca="1" si="53"/>
        <v>#NAME?</v>
      </c>
      <c r="BB407" s="52" t="e">
        <f t="shared" ca="1" si="54"/>
        <v>#NAME?</v>
      </c>
      <c r="BC407" s="51" t="e">
        <f t="shared" ca="1" si="55"/>
        <v>#NAME?</v>
      </c>
      <c r="BD407" s="54" t="e">
        <f t="shared" ca="1" si="56"/>
        <v>#NAME?</v>
      </c>
      <c r="BE407" s="48" t="e">
        <f t="shared" ca="1" si="57"/>
        <v>#NAME?</v>
      </c>
      <c r="BF407" s="50" t="e">
        <f t="shared" ca="1" si="58"/>
        <v>#NAME?</v>
      </c>
      <c r="BG407" s="56" t="e">
        <f t="shared" ca="1" si="59"/>
        <v>#NAME?</v>
      </c>
      <c r="BH407" s="103"/>
      <c r="BI407" s="103"/>
      <c r="BJ407" s="103"/>
      <c r="BK407" s="103"/>
      <c r="BL407" s="103"/>
      <c r="BM407" s="103"/>
      <c r="BN407" s="24"/>
      <c r="BO407" s="24"/>
    </row>
    <row r="408" spans="1:67" ht="15.5">
      <c r="A408" s="25" t="str">
        <f t="shared" si="41"/>
        <v/>
      </c>
      <c r="B408" s="89"/>
      <c r="C408" s="25"/>
      <c r="D408" s="90"/>
      <c r="E408" s="90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36"/>
      <c r="S408" s="91"/>
      <c r="T408" s="36"/>
      <c r="U408" s="82"/>
      <c r="V408" s="25"/>
      <c r="W408" s="36"/>
      <c r="X408" s="109"/>
      <c r="Y408" s="109"/>
      <c r="Z408" s="36"/>
      <c r="AA408" s="38"/>
      <c r="AB408" s="35"/>
      <c r="AC408" s="25"/>
      <c r="AD408" s="25"/>
      <c r="AE408" s="44"/>
      <c r="AF408" s="94"/>
      <c r="AG408" s="25"/>
      <c r="AH408" s="25"/>
      <c r="AI408" s="25"/>
      <c r="AJ408" s="45" t="str">
        <f t="array" ref="AJ408">IFERROR(INDEX('[1]Master Price'!$E:$E,MATCH(D408,'[1]Master Price'!$B:$B,0)),"0")</f>
        <v>0</v>
      </c>
      <c r="AK408" s="45">
        <f t="shared" si="42"/>
        <v>0</v>
      </c>
      <c r="AL408" s="46" t="str">
        <f t="shared" si="39"/>
        <v>0-day</v>
      </c>
      <c r="AM408" s="46" t="str">
        <f t="shared" si="43"/>
        <v>0-day</v>
      </c>
      <c r="AN408" s="46" t="str">
        <f t="shared" si="62"/>
        <v>0-day</v>
      </c>
      <c r="AO408" s="46" t="str">
        <f t="shared" si="63"/>
        <v>0-day</v>
      </c>
      <c r="AP408" s="46" t="str">
        <f t="shared" si="44"/>
        <v>0-day</v>
      </c>
      <c r="AQ408" s="46" t="str">
        <f t="shared" si="45"/>
        <v>0-day</v>
      </c>
      <c r="AR408" s="103"/>
      <c r="AS408" s="47" t="str">
        <f t="shared" si="46"/>
        <v/>
      </c>
      <c r="AT408" s="35">
        <f t="shared" si="61"/>
        <v>0</v>
      </c>
      <c r="AU408" s="48" t="e">
        <f t="shared" ca="1" si="47"/>
        <v>#NAME?</v>
      </c>
      <c r="AV408" s="48" t="e">
        <f t="shared" ca="1" si="48"/>
        <v>#NAME?</v>
      </c>
      <c r="AW408" s="49" t="e">
        <f t="shared" ca="1" si="49"/>
        <v>#NAME?</v>
      </c>
      <c r="AX408" s="48" t="e">
        <f t="shared" ca="1" si="50"/>
        <v>#NAME?</v>
      </c>
      <c r="AY408" s="49" t="str">
        <f t="shared" si="51"/>
        <v/>
      </c>
      <c r="AZ408" s="50" t="e">
        <f t="shared" ca="1" si="52"/>
        <v>#NAME?</v>
      </c>
      <c r="BA408" s="51" t="e">
        <f t="shared" ca="1" si="53"/>
        <v>#NAME?</v>
      </c>
      <c r="BB408" s="52" t="e">
        <f t="shared" ca="1" si="54"/>
        <v>#NAME?</v>
      </c>
      <c r="BC408" s="51" t="e">
        <f t="shared" ca="1" si="55"/>
        <v>#NAME?</v>
      </c>
      <c r="BD408" s="54" t="e">
        <f t="shared" ca="1" si="56"/>
        <v>#NAME?</v>
      </c>
      <c r="BE408" s="48" t="e">
        <f t="shared" ca="1" si="57"/>
        <v>#NAME?</v>
      </c>
      <c r="BF408" s="50" t="e">
        <f t="shared" ca="1" si="58"/>
        <v>#NAME?</v>
      </c>
      <c r="BG408" s="56" t="e">
        <f t="shared" ca="1" si="59"/>
        <v>#NAME?</v>
      </c>
      <c r="BH408" s="103"/>
      <c r="BI408" s="103"/>
      <c r="BJ408" s="103"/>
      <c r="BK408" s="103"/>
      <c r="BL408" s="103"/>
      <c r="BM408" s="103"/>
      <c r="BN408" s="24"/>
      <c r="BO408" s="24"/>
    </row>
    <row r="409" spans="1:67" ht="15.5">
      <c r="A409" s="25" t="str">
        <f t="shared" si="41"/>
        <v/>
      </c>
      <c r="B409" s="89"/>
      <c r="C409" s="25"/>
      <c r="D409" s="90"/>
      <c r="E409" s="90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36"/>
      <c r="S409" s="91"/>
      <c r="T409" s="36"/>
      <c r="U409" s="82"/>
      <c r="V409" s="25"/>
      <c r="W409" s="36"/>
      <c r="X409" s="109"/>
      <c r="Y409" s="109"/>
      <c r="Z409" s="36"/>
      <c r="AA409" s="38"/>
      <c r="AB409" s="35"/>
      <c r="AC409" s="25"/>
      <c r="AD409" s="25"/>
      <c r="AE409" s="44"/>
      <c r="AF409" s="94"/>
      <c r="AG409" s="25"/>
      <c r="AH409" s="25"/>
      <c r="AI409" s="25"/>
      <c r="AJ409" s="45" t="str">
        <f t="array" ref="AJ409">IFERROR(INDEX('[1]Master Price'!$E:$E,MATCH(D409,'[1]Master Price'!$B:$B,0)),"0")</f>
        <v>0</v>
      </c>
      <c r="AK409" s="45">
        <f t="shared" si="42"/>
        <v>0</v>
      </c>
      <c r="AL409" s="46" t="str">
        <f t="shared" si="39"/>
        <v>0-day</v>
      </c>
      <c r="AM409" s="46" t="str">
        <f t="shared" si="43"/>
        <v>0-day</v>
      </c>
      <c r="AN409" s="46" t="str">
        <f t="shared" si="62"/>
        <v>0-day</v>
      </c>
      <c r="AO409" s="46" t="str">
        <f t="shared" si="63"/>
        <v>0-day</v>
      </c>
      <c r="AP409" s="46" t="str">
        <f t="shared" si="44"/>
        <v>0-day</v>
      </c>
      <c r="AQ409" s="46" t="str">
        <f t="shared" si="45"/>
        <v>0-day</v>
      </c>
      <c r="AR409" s="103"/>
      <c r="AS409" s="47" t="str">
        <f t="shared" si="46"/>
        <v/>
      </c>
      <c r="AT409" s="35">
        <f t="shared" si="61"/>
        <v>0</v>
      </c>
      <c r="AU409" s="48" t="e">
        <f t="shared" ca="1" si="47"/>
        <v>#NAME?</v>
      </c>
      <c r="AV409" s="48" t="e">
        <f t="shared" ca="1" si="48"/>
        <v>#NAME?</v>
      </c>
      <c r="AW409" s="49" t="e">
        <f t="shared" ca="1" si="49"/>
        <v>#NAME?</v>
      </c>
      <c r="AX409" s="48" t="e">
        <f t="shared" ca="1" si="50"/>
        <v>#NAME?</v>
      </c>
      <c r="AY409" s="49" t="str">
        <f t="shared" si="51"/>
        <v/>
      </c>
      <c r="AZ409" s="50" t="e">
        <f t="shared" ca="1" si="52"/>
        <v>#NAME?</v>
      </c>
      <c r="BA409" s="51" t="e">
        <f t="shared" ca="1" si="53"/>
        <v>#NAME?</v>
      </c>
      <c r="BB409" s="52" t="e">
        <f t="shared" ca="1" si="54"/>
        <v>#NAME?</v>
      </c>
      <c r="BC409" s="51" t="e">
        <f t="shared" ca="1" si="55"/>
        <v>#NAME?</v>
      </c>
      <c r="BD409" s="54" t="e">
        <f t="shared" ca="1" si="56"/>
        <v>#NAME?</v>
      </c>
      <c r="BE409" s="48" t="e">
        <f t="shared" ca="1" si="57"/>
        <v>#NAME?</v>
      </c>
      <c r="BF409" s="50" t="e">
        <f t="shared" ca="1" si="58"/>
        <v>#NAME?</v>
      </c>
      <c r="BG409" s="56" t="e">
        <f t="shared" ca="1" si="59"/>
        <v>#NAME?</v>
      </c>
      <c r="BH409" s="103"/>
      <c r="BI409" s="103"/>
      <c r="BJ409" s="103"/>
      <c r="BK409" s="103"/>
      <c r="BL409" s="103"/>
      <c r="BM409" s="103"/>
      <c r="BN409" s="24"/>
      <c r="BO409" s="24"/>
    </row>
    <row r="410" spans="1:67" ht="15.5">
      <c r="A410" s="25" t="str">
        <f t="shared" si="41"/>
        <v/>
      </c>
      <c r="B410" s="89"/>
      <c r="C410" s="25"/>
      <c r="D410" s="90"/>
      <c r="E410" s="90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36"/>
      <c r="S410" s="91"/>
      <c r="T410" s="36"/>
      <c r="U410" s="82"/>
      <c r="V410" s="25"/>
      <c r="W410" s="36"/>
      <c r="X410" s="109"/>
      <c r="Y410" s="109"/>
      <c r="Z410" s="36"/>
      <c r="AA410" s="38"/>
      <c r="AB410" s="35"/>
      <c r="AC410" s="25"/>
      <c r="AD410" s="25"/>
      <c r="AE410" s="44"/>
      <c r="AF410" s="94"/>
      <c r="AG410" s="25"/>
      <c r="AH410" s="25"/>
      <c r="AI410" s="25"/>
      <c r="AJ410" s="45" t="str">
        <f t="array" ref="AJ410">IFERROR(INDEX('[1]Master Price'!$E:$E,MATCH(D410,'[1]Master Price'!$B:$B,0)),"0")</f>
        <v>0</v>
      </c>
      <c r="AK410" s="45">
        <f t="shared" si="42"/>
        <v>0</v>
      </c>
      <c r="AL410" s="46" t="str">
        <f t="shared" si="39"/>
        <v>0-day</v>
      </c>
      <c r="AM410" s="46" t="str">
        <f t="shared" si="43"/>
        <v>0-day</v>
      </c>
      <c r="AN410" s="46" t="str">
        <f t="shared" si="62"/>
        <v>0-day</v>
      </c>
      <c r="AO410" s="46" t="str">
        <f t="shared" si="63"/>
        <v>0-day</v>
      </c>
      <c r="AP410" s="46" t="str">
        <f t="shared" si="44"/>
        <v>0-day</v>
      </c>
      <c r="AQ410" s="46" t="str">
        <f t="shared" si="45"/>
        <v>0-day</v>
      </c>
      <c r="AR410" s="103"/>
      <c r="AS410" s="47" t="str">
        <f t="shared" si="46"/>
        <v/>
      </c>
      <c r="AT410" s="35">
        <f t="shared" si="61"/>
        <v>0</v>
      </c>
      <c r="AU410" s="48" t="e">
        <f t="shared" ca="1" si="47"/>
        <v>#NAME?</v>
      </c>
      <c r="AV410" s="48" t="e">
        <f t="shared" ca="1" si="48"/>
        <v>#NAME?</v>
      </c>
      <c r="AW410" s="49" t="e">
        <f t="shared" ca="1" si="49"/>
        <v>#NAME?</v>
      </c>
      <c r="AX410" s="48" t="e">
        <f t="shared" ca="1" si="50"/>
        <v>#NAME?</v>
      </c>
      <c r="AY410" s="49" t="str">
        <f t="shared" si="51"/>
        <v/>
      </c>
      <c r="AZ410" s="50" t="e">
        <f t="shared" ca="1" si="52"/>
        <v>#NAME?</v>
      </c>
      <c r="BA410" s="51" t="e">
        <f t="shared" ca="1" si="53"/>
        <v>#NAME?</v>
      </c>
      <c r="BB410" s="52" t="e">
        <f t="shared" ca="1" si="54"/>
        <v>#NAME?</v>
      </c>
      <c r="BC410" s="51" t="e">
        <f t="shared" ca="1" si="55"/>
        <v>#NAME?</v>
      </c>
      <c r="BD410" s="54" t="e">
        <f t="shared" ca="1" si="56"/>
        <v>#NAME?</v>
      </c>
      <c r="BE410" s="48" t="e">
        <f t="shared" ca="1" si="57"/>
        <v>#NAME?</v>
      </c>
      <c r="BF410" s="50" t="e">
        <f t="shared" ca="1" si="58"/>
        <v>#NAME?</v>
      </c>
      <c r="BG410" s="56" t="e">
        <f t="shared" ca="1" si="59"/>
        <v>#NAME?</v>
      </c>
      <c r="BH410" s="103"/>
      <c r="BI410" s="103"/>
      <c r="BJ410" s="103"/>
      <c r="BK410" s="103"/>
      <c r="BL410" s="103"/>
      <c r="BM410" s="103"/>
      <c r="BN410" s="24"/>
      <c r="BO410" s="24"/>
    </row>
    <row r="411" spans="1:67" ht="15.5">
      <c r="A411" s="25" t="str">
        <f t="shared" si="41"/>
        <v/>
      </c>
      <c r="B411" s="89"/>
      <c r="C411" s="25"/>
      <c r="D411" s="90"/>
      <c r="E411" s="90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36"/>
      <c r="S411" s="91"/>
      <c r="T411" s="36"/>
      <c r="U411" s="82"/>
      <c r="V411" s="25"/>
      <c r="W411" s="36"/>
      <c r="X411" s="109"/>
      <c r="Y411" s="109"/>
      <c r="Z411" s="36"/>
      <c r="AA411" s="38"/>
      <c r="AB411" s="35"/>
      <c r="AC411" s="25"/>
      <c r="AD411" s="25"/>
      <c r="AE411" s="44"/>
      <c r="AF411" s="94"/>
      <c r="AG411" s="25"/>
      <c r="AH411" s="25"/>
      <c r="AI411" s="25"/>
      <c r="AJ411" s="45" t="str">
        <f t="array" ref="AJ411">IFERROR(INDEX('[1]Master Price'!$E:$E,MATCH(D411,'[1]Master Price'!$B:$B,0)),"0")</f>
        <v>0</v>
      </c>
      <c r="AK411" s="45">
        <f t="shared" si="42"/>
        <v>0</v>
      </c>
      <c r="AL411" s="46" t="str">
        <f t="shared" si="39"/>
        <v>0-day</v>
      </c>
      <c r="AM411" s="46" t="str">
        <f t="shared" si="43"/>
        <v>0-day</v>
      </c>
      <c r="AN411" s="46" t="str">
        <f t="shared" si="62"/>
        <v>0-day</v>
      </c>
      <c r="AO411" s="46" t="str">
        <f t="shared" si="63"/>
        <v>0-day</v>
      </c>
      <c r="AP411" s="46" t="str">
        <f t="shared" si="44"/>
        <v>0-day</v>
      </c>
      <c r="AQ411" s="46" t="str">
        <f t="shared" si="45"/>
        <v>0-day</v>
      </c>
      <c r="AR411" s="103"/>
      <c r="AS411" s="47" t="str">
        <f t="shared" si="46"/>
        <v/>
      </c>
      <c r="AT411" s="35">
        <f t="shared" si="61"/>
        <v>0</v>
      </c>
      <c r="AU411" s="48" t="e">
        <f t="shared" ca="1" si="47"/>
        <v>#NAME?</v>
      </c>
      <c r="AV411" s="48" t="e">
        <f t="shared" ca="1" si="48"/>
        <v>#NAME?</v>
      </c>
      <c r="AW411" s="49" t="e">
        <f t="shared" ca="1" si="49"/>
        <v>#NAME?</v>
      </c>
      <c r="AX411" s="48" t="e">
        <f t="shared" ca="1" si="50"/>
        <v>#NAME?</v>
      </c>
      <c r="AY411" s="49" t="str">
        <f t="shared" si="51"/>
        <v/>
      </c>
      <c r="AZ411" s="50" t="e">
        <f t="shared" ca="1" si="52"/>
        <v>#NAME?</v>
      </c>
      <c r="BA411" s="51" t="e">
        <f t="shared" ca="1" si="53"/>
        <v>#NAME?</v>
      </c>
      <c r="BB411" s="52" t="e">
        <f t="shared" ca="1" si="54"/>
        <v>#NAME?</v>
      </c>
      <c r="BC411" s="51" t="e">
        <f t="shared" ca="1" si="55"/>
        <v>#NAME?</v>
      </c>
      <c r="BD411" s="54" t="e">
        <f t="shared" ca="1" si="56"/>
        <v>#NAME?</v>
      </c>
      <c r="BE411" s="48" t="e">
        <f t="shared" ca="1" si="57"/>
        <v>#NAME?</v>
      </c>
      <c r="BF411" s="50" t="e">
        <f t="shared" ca="1" si="58"/>
        <v>#NAME?</v>
      </c>
      <c r="BG411" s="56" t="e">
        <f t="shared" ca="1" si="59"/>
        <v>#NAME?</v>
      </c>
      <c r="BH411" s="103"/>
      <c r="BI411" s="103"/>
      <c r="BJ411" s="103"/>
      <c r="BK411" s="103"/>
      <c r="BL411" s="103"/>
      <c r="BM411" s="103"/>
      <c r="BN411" s="24"/>
      <c r="BO411" s="24"/>
    </row>
    <row r="412" spans="1:67" ht="15.5">
      <c r="A412" s="25" t="str">
        <f t="shared" si="41"/>
        <v/>
      </c>
      <c r="B412" s="89"/>
      <c r="C412" s="25"/>
      <c r="D412" s="90"/>
      <c r="E412" s="90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36"/>
      <c r="S412" s="91"/>
      <c r="T412" s="36"/>
      <c r="U412" s="82"/>
      <c r="V412" s="25"/>
      <c r="W412" s="36"/>
      <c r="X412" s="109"/>
      <c r="Y412" s="109"/>
      <c r="Z412" s="36"/>
      <c r="AA412" s="38"/>
      <c r="AB412" s="35"/>
      <c r="AC412" s="25"/>
      <c r="AD412" s="25"/>
      <c r="AE412" s="44"/>
      <c r="AF412" s="94"/>
      <c r="AG412" s="25"/>
      <c r="AH412" s="25"/>
      <c r="AI412" s="25"/>
      <c r="AJ412" s="45" t="str">
        <f t="array" ref="AJ412">IFERROR(INDEX('[1]Master Price'!$E:$E,MATCH(D412,'[1]Master Price'!$B:$B,0)),"0")</f>
        <v>0</v>
      </c>
      <c r="AK412" s="45">
        <f t="shared" si="42"/>
        <v>0</v>
      </c>
      <c r="AL412" s="46" t="str">
        <f t="shared" si="39"/>
        <v>0-day</v>
      </c>
      <c r="AM412" s="46" t="str">
        <f t="shared" si="43"/>
        <v>0-day</v>
      </c>
      <c r="AN412" s="46" t="str">
        <f t="shared" si="62"/>
        <v>0-day</v>
      </c>
      <c r="AO412" s="46" t="str">
        <f t="shared" si="63"/>
        <v>0-day</v>
      </c>
      <c r="AP412" s="46" t="str">
        <f t="shared" si="44"/>
        <v>0-day</v>
      </c>
      <c r="AQ412" s="46" t="str">
        <f t="shared" si="45"/>
        <v>0-day</v>
      </c>
      <c r="AR412" s="103"/>
      <c r="AS412" s="47" t="str">
        <f t="shared" si="46"/>
        <v/>
      </c>
      <c r="AT412" s="35">
        <f t="shared" si="61"/>
        <v>0</v>
      </c>
      <c r="AU412" s="48" t="e">
        <f t="shared" ca="1" si="47"/>
        <v>#NAME?</v>
      </c>
      <c r="AV412" s="48" t="e">
        <f t="shared" ca="1" si="48"/>
        <v>#NAME?</v>
      </c>
      <c r="AW412" s="49" t="e">
        <f t="shared" ca="1" si="49"/>
        <v>#NAME?</v>
      </c>
      <c r="AX412" s="48" t="e">
        <f t="shared" ca="1" si="50"/>
        <v>#NAME?</v>
      </c>
      <c r="AY412" s="49" t="str">
        <f t="shared" si="51"/>
        <v/>
      </c>
      <c r="AZ412" s="50" t="e">
        <f t="shared" ca="1" si="52"/>
        <v>#NAME?</v>
      </c>
      <c r="BA412" s="51" t="e">
        <f t="shared" ca="1" si="53"/>
        <v>#NAME?</v>
      </c>
      <c r="BB412" s="52" t="e">
        <f t="shared" ca="1" si="54"/>
        <v>#NAME?</v>
      </c>
      <c r="BC412" s="51" t="e">
        <f t="shared" ca="1" si="55"/>
        <v>#NAME?</v>
      </c>
      <c r="BD412" s="54" t="e">
        <f t="shared" ca="1" si="56"/>
        <v>#NAME?</v>
      </c>
      <c r="BE412" s="48" t="e">
        <f t="shared" ca="1" si="57"/>
        <v>#NAME?</v>
      </c>
      <c r="BF412" s="50" t="e">
        <f t="shared" ca="1" si="58"/>
        <v>#NAME?</v>
      </c>
      <c r="BG412" s="56" t="e">
        <f t="shared" ca="1" si="59"/>
        <v>#NAME?</v>
      </c>
      <c r="BH412" s="103"/>
      <c r="BI412" s="103"/>
      <c r="BJ412" s="103"/>
      <c r="BK412" s="103"/>
      <c r="BL412" s="103"/>
      <c r="BM412" s="103"/>
      <c r="BN412" s="24"/>
      <c r="BO412" s="24"/>
    </row>
    <row r="413" spans="1:67" ht="15.5">
      <c r="A413" s="25" t="str">
        <f t="shared" si="41"/>
        <v/>
      </c>
      <c r="B413" s="89"/>
      <c r="C413" s="25"/>
      <c r="D413" s="90"/>
      <c r="E413" s="90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36"/>
      <c r="S413" s="91"/>
      <c r="T413" s="36"/>
      <c r="U413" s="82"/>
      <c r="V413" s="25"/>
      <c r="W413" s="36"/>
      <c r="X413" s="109"/>
      <c r="Y413" s="109"/>
      <c r="Z413" s="36"/>
      <c r="AA413" s="38"/>
      <c r="AB413" s="35"/>
      <c r="AC413" s="25"/>
      <c r="AD413" s="25"/>
      <c r="AE413" s="44"/>
      <c r="AF413" s="94"/>
      <c r="AG413" s="25"/>
      <c r="AH413" s="25"/>
      <c r="AI413" s="25"/>
      <c r="AJ413" s="45" t="str">
        <f t="array" ref="AJ413">IFERROR(INDEX('[1]Master Price'!$E:$E,MATCH(D413,'[1]Master Price'!$B:$B,0)),"0")</f>
        <v>0</v>
      </c>
      <c r="AK413" s="45">
        <f t="shared" si="42"/>
        <v>0</v>
      </c>
      <c r="AL413" s="46" t="str">
        <f t="shared" si="39"/>
        <v>0-day</v>
      </c>
      <c r="AM413" s="46" t="str">
        <f t="shared" si="43"/>
        <v>0-day</v>
      </c>
      <c r="AN413" s="46" t="str">
        <f t="shared" si="62"/>
        <v>0-day</v>
      </c>
      <c r="AO413" s="46" t="str">
        <f t="shared" si="63"/>
        <v>0-day</v>
      </c>
      <c r="AP413" s="46" t="str">
        <f t="shared" si="44"/>
        <v>0-day</v>
      </c>
      <c r="AQ413" s="46" t="str">
        <f t="shared" si="45"/>
        <v>0-day</v>
      </c>
      <c r="AR413" s="103"/>
      <c r="AS413" s="47" t="str">
        <f t="shared" si="46"/>
        <v/>
      </c>
      <c r="AT413" s="35">
        <f t="shared" si="61"/>
        <v>0</v>
      </c>
      <c r="AU413" s="48" t="e">
        <f t="shared" ca="1" si="47"/>
        <v>#NAME?</v>
      </c>
      <c r="AV413" s="48" t="e">
        <f t="shared" ca="1" si="48"/>
        <v>#NAME?</v>
      </c>
      <c r="AW413" s="49" t="e">
        <f t="shared" ca="1" si="49"/>
        <v>#NAME?</v>
      </c>
      <c r="AX413" s="48" t="e">
        <f t="shared" ca="1" si="50"/>
        <v>#NAME?</v>
      </c>
      <c r="AY413" s="49" t="str">
        <f t="shared" si="51"/>
        <v/>
      </c>
      <c r="AZ413" s="50" t="e">
        <f t="shared" ca="1" si="52"/>
        <v>#NAME?</v>
      </c>
      <c r="BA413" s="51" t="e">
        <f t="shared" ca="1" si="53"/>
        <v>#NAME?</v>
      </c>
      <c r="BB413" s="52" t="e">
        <f t="shared" ca="1" si="54"/>
        <v>#NAME?</v>
      </c>
      <c r="BC413" s="51" t="e">
        <f t="shared" ca="1" si="55"/>
        <v>#NAME?</v>
      </c>
      <c r="BD413" s="54" t="e">
        <f t="shared" ca="1" si="56"/>
        <v>#NAME?</v>
      </c>
      <c r="BE413" s="48" t="e">
        <f t="shared" ca="1" si="57"/>
        <v>#NAME?</v>
      </c>
      <c r="BF413" s="50" t="e">
        <f t="shared" ca="1" si="58"/>
        <v>#NAME?</v>
      </c>
      <c r="BG413" s="56" t="e">
        <f t="shared" ca="1" si="59"/>
        <v>#NAME?</v>
      </c>
      <c r="BH413" s="103"/>
      <c r="BI413" s="103"/>
      <c r="BJ413" s="103"/>
      <c r="BK413" s="103"/>
      <c r="BL413" s="103"/>
      <c r="BM413" s="103"/>
      <c r="BN413" s="24"/>
      <c r="BO413" s="24"/>
    </row>
    <row r="414" spans="1:67" ht="15.5">
      <c r="A414" s="25" t="str">
        <f t="shared" si="41"/>
        <v/>
      </c>
      <c r="B414" s="89"/>
      <c r="C414" s="25"/>
      <c r="D414" s="90"/>
      <c r="E414" s="90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36"/>
      <c r="S414" s="91"/>
      <c r="T414" s="36"/>
      <c r="U414" s="82"/>
      <c r="V414" s="25"/>
      <c r="W414" s="36"/>
      <c r="X414" s="109"/>
      <c r="Y414" s="109"/>
      <c r="Z414" s="36"/>
      <c r="AA414" s="38"/>
      <c r="AB414" s="35"/>
      <c r="AC414" s="25"/>
      <c r="AD414" s="25"/>
      <c r="AE414" s="44"/>
      <c r="AF414" s="94"/>
      <c r="AG414" s="25"/>
      <c r="AH414" s="25"/>
      <c r="AI414" s="25"/>
      <c r="AJ414" s="45" t="str">
        <f t="array" ref="AJ414">IFERROR(INDEX('[1]Master Price'!$E:$E,MATCH(D414,'[1]Master Price'!$B:$B,0)),"0")</f>
        <v>0</v>
      </c>
      <c r="AK414" s="45">
        <f t="shared" si="42"/>
        <v>0</v>
      </c>
      <c r="AL414" s="46" t="str">
        <f t="shared" si="39"/>
        <v>0-day</v>
      </c>
      <c r="AM414" s="46" t="str">
        <f t="shared" si="43"/>
        <v>0-day</v>
      </c>
      <c r="AN414" s="46" t="str">
        <f t="shared" si="62"/>
        <v>0-day</v>
      </c>
      <c r="AO414" s="46" t="str">
        <f t="shared" si="63"/>
        <v>0-day</v>
      </c>
      <c r="AP414" s="46" t="str">
        <f t="shared" si="44"/>
        <v>0-day</v>
      </c>
      <c r="AQ414" s="46" t="str">
        <f t="shared" si="45"/>
        <v>0-day</v>
      </c>
      <c r="AR414" s="103"/>
      <c r="AS414" s="47" t="str">
        <f t="shared" si="46"/>
        <v/>
      </c>
      <c r="AT414" s="35">
        <f t="shared" si="61"/>
        <v>0</v>
      </c>
      <c r="AU414" s="48" t="e">
        <f t="shared" ca="1" si="47"/>
        <v>#NAME?</v>
      </c>
      <c r="AV414" s="48" t="e">
        <f t="shared" ca="1" si="48"/>
        <v>#NAME?</v>
      </c>
      <c r="AW414" s="49" t="e">
        <f t="shared" ca="1" si="49"/>
        <v>#NAME?</v>
      </c>
      <c r="AX414" s="48" t="e">
        <f t="shared" ca="1" si="50"/>
        <v>#NAME?</v>
      </c>
      <c r="AY414" s="49" t="str">
        <f t="shared" si="51"/>
        <v/>
      </c>
      <c r="AZ414" s="50" t="e">
        <f t="shared" ca="1" si="52"/>
        <v>#NAME?</v>
      </c>
      <c r="BA414" s="51" t="e">
        <f t="shared" ca="1" si="53"/>
        <v>#NAME?</v>
      </c>
      <c r="BB414" s="52" t="e">
        <f t="shared" ca="1" si="54"/>
        <v>#NAME?</v>
      </c>
      <c r="BC414" s="51" t="e">
        <f t="shared" ca="1" si="55"/>
        <v>#NAME?</v>
      </c>
      <c r="BD414" s="54" t="e">
        <f t="shared" ca="1" si="56"/>
        <v>#NAME?</v>
      </c>
      <c r="BE414" s="48" t="e">
        <f t="shared" ca="1" si="57"/>
        <v>#NAME?</v>
      </c>
      <c r="BF414" s="50" t="e">
        <f t="shared" ca="1" si="58"/>
        <v>#NAME?</v>
      </c>
      <c r="BG414" s="56" t="e">
        <f t="shared" ca="1" si="59"/>
        <v>#NAME?</v>
      </c>
      <c r="BH414" s="103"/>
      <c r="BI414" s="103"/>
      <c r="BJ414" s="103"/>
      <c r="BK414" s="103"/>
      <c r="BL414" s="103"/>
      <c r="BM414" s="103"/>
      <c r="BN414" s="24"/>
      <c r="BO414" s="24"/>
    </row>
    <row r="415" spans="1:67" ht="15.5">
      <c r="A415" s="25" t="str">
        <f t="shared" si="41"/>
        <v/>
      </c>
      <c r="B415" s="89"/>
      <c r="C415" s="25"/>
      <c r="D415" s="90"/>
      <c r="E415" s="90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36"/>
      <c r="S415" s="91"/>
      <c r="T415" s="36"/>
      <c r="U415" s="82"/>
      <c r="V415" s="25"/>
      <c r="W415" s="36"/>
      <c r="X415" s="109"/>
      <c r="Y415" s="109"/>
      <c r="Z415" s="36"/>
      <c r="AA415" s="38"/>
      <c r="AB415" s="35"/>
      <c r="AC415" s="25"/>
      <c r="AD415" s="25"/>
      <c r="AE415" s="44"/>
      <c r="AF415" s="94"/>
      <c r="AG415" s="25"/>
      <c r="AH415" s="25"/>
      <c r="AI415" s="25"/>
      <c r="AJ415" s="45" t="str">
        <f t="array" ref="AJ415">IFERROR(INDEX('[1]Master Price'!$E:$E,MATCH(D415,'[1]Master Price'!$B:$B,0)),"0")</f>
        <v>0</v>
      </c>
      <c r="AK415" s="45">
        <f t="shared" si="42"/>
        <v>0</v>
      </c>
      <c r="AL415" s="46" t="str">
        <f t="shared" si="39"/>
        <v>0-day</v>
      </c>
      <c r="AM415" s="46" t="str">
        <f t="shared" si="43"/>
        <v>0-day</v>
      </c>
      <c r="AN415" s="46" t="str">
        <f t="shared" si="62"/>
        <v>0-day</v>
      </c>
      <c r="AO415" s="46" t="str">
        <f t="shared" si="63"/>
        <v>0-day</v>
      </c>
      <c r="AP415" s="46" t="str">
        <f t="shared" si="44"/>
        <v>0-day</v>
      </c>
      <c r="AQ415" s="46" t="str">
        <f t="shared" si="45"/>
        <v>0-day</v>
      </c>
      <c r="AR415" s="103"/>
      <c r="AS415" s="47" t="str">
        <f t="shared" si="46"/>
        <v/>
      </c>
      <c r="AT415" s="35">
        <f t="shared" si="61"/>
        <v>0</v>
      </c>
      <c r="AU415" s="48" t="e">
        <f t="shared" ca="1" si="47"/>
        <v>#NAME?</v>
      </c>
      <c r="AV415" s="48" t="e">
        <f t="shared" ca="1" si="48"/>
        <v>#NAME?</v>
      </c>
      <c r="AW415" s="49" t="e">
        <f t="shared" ca="1" si="49"/>
        <v>#NAME?</v>
      </c>
      <c r="AX415" s="48" t="e">
        <f t="shared" ca="1" si="50"/>
        <v>#NAME?</v>
      </c>
      <c r="AY415" s="49" t="str">
        <f t="shared" si="51"/>
        <v/>
      </c>
      <c r="AZ415" s="50" t="e">
        <f t="shared" ca="1" si="52"/>
        <v>#NAME?</v>
      </c>
      <c r="BA415" s="51" t="e">
        <f t="shared" ca="1" si="53"/>
        <v>#NAME?</v>
      </c>
      <c r="BB415" s="52" t="e">
        <f t="shared" ca="1" si="54"/>
        <v>#NAME?</v>
      </c>
      <c r="BC415" s="51" t="e">
        <f t="shared" ca="1" si="55"/>
        <v>#NAME?</v>
      </c>
      <c r="BD415" s="54" t="e">
        <f t="shared" ca="1" si="56"/>
        <v>#NAME?</v>
      </c>
      <c r="BE415" s="48" t="e">
        <f t="shared" ca="1" si="57"/>
        <v>#NAME?</v>
      </c>
      <c r="BF415" s="50" t="e">
        <f t="shared" ca="1" si="58"/>
        <v>#NAME?</v>
      </c>
      <c r="BG415" s="56" t="e">
        <f t="shared" ca="1" si="59"/>
        <v>#NAME?</v>
      </c>
      <c r="BH415" s="103"/>
      <c r="BI415" s="103"/>
      <c r="BJ415" s="103"/>
      <c r="BK415" s="103"/>
      <c r="BL415" s="103"/>
      <c r="BM415" s="103"/>
      <c r="BN415" s="24"/>
      <c r="BO415" s="24"/>
    </row>
    <row r="416" spans="1:67" ht="15.5">
      <c r="A416" s="25" t="str">
        <f t="shared" si="41"/>
        <v/>
      </c>
      <c r="B416" s="89"/>
      <c r="C416" s="25"/>
      <c r="D416" s="90"/>
      <c r="E416" s="90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36"/>
      <c r="S416" s="91"/>
      <c r="T416" s="36"/>
      <c r="U416" s="82"/>
      <c r="V416" s="25"/>
      <c r="W416" s="36"/>
      <c r="X416" s="109"/>
      <c r="Y416" s="109"/>
      <c r="Z416" s="36"/>
      <c r="AA416" s="38"/>
      <c r="AB416" s="35"/>
      <c r="AC416" s="25"/>
      <c r="AD416" s="25"/>
      <c r="AE416" s="44"/>
      <c r="AF416" s="94"/>
      <c r="AG416" s="25"/>
      <c r="AH416" s="25"/>
      <c r="AI416" s="25"/>
      <c r="AJ416" s="45" t="str">
        <f t="array" ref="AJ416">IFERROR(INDEX('[1]Master Price'!$E:$E,MATCH(D416,'[1]Master Price'!$B:$B,0)),"0")</f>
        <v>0</v>
      </c>
      <c r="AK416" s="45">
        <f t="shared" si="42"/>
        <v>0</v>
      </c>
      <c r="AL416" s="46" t="str">
        <f t="shared" si="39"/>
        <v>0-day</v>
      </c>
      <c r="AM416" s="46" t="str">
        <f t="shared" si="43"/>
        <v>0-day</v>
      </c>
      <c r="AN416" s="46" t="str">
        <f t="shared" si="62"/>
        <v>0-day</v>
      </c>
      <c r="AO416" s="46" t="str">
        <f t="shared" si="63"/>
        <v>0-day</v>
      </c>
      <c r="AP416" s="46" t="str">
        <f t="shared" si="44"/>
        <v>0-day</v>
      </c>
      <c r="AQ416" s="46" t="str">
        <f t="shared" si="45"/>
        <v>0-day</v>
      </c>
      <c r="AR416" s="103"/>
      <c r="AS416" s="47" t="str">
        <f t="shared" si="46"/>
        <v/>
      </c>
      <c r="AT416" s="35">
        <f t="shared" si="61"/>
        <v>0</v>
      </c>
      <c r="AU416" s="48" t="e">
        <f t="shared" ca="1" si="47"/>
        <v>#NAME?</v>
      </c>
      <c r="AV416" s="48" t="e">
        <f t="shared" ca="1" si="48"/>
        <v>#NAME?</v>
      </c>
      <c r="AW416" s="49" t="e">
        <f t="shared" ca="1" si="49"/>
        <v>#NAME?</v>
      </c>
      <c r="AX416" s="48" t="e">
        <f t="shared" ca="1" si="50"/>
        <v>#NAME?</v>
      </c>
      <c r="AY416" s="49" t="str">
        <f t="shared" si="51"/>
        <v/>
      </c>
      <c r="AZ416" s="50" t="e">
        <f t="shared" ca="1" si="52"/>
        <v>#NAME?</v>
      </c>
      <c r="BA416" s="51" t="e">
        <f t="shared" ca="1" si="53"/>
        <v>#NAME?</v>
      </c>
      <c r="BB416" s="52" t="e">
        <f t="shared" ca="1" si="54"/>
        <v>#NAME?</v>
      </c>
      <c r="BC416" s="51" t="e">
        <f t="shared" ca="1" si="55"/>
        <v>#NAME?</v>
      </c>
      <c r="BD416" s="54" t="e">
        <f t="shared" ca="1" si="56"/>
        <v>#NAME?</v>
      </c>
      <c r="BE416" s="48" t="e">
        <f t="shared" ca="1" si="57"/>
        <v>#NAME?</v>
      </c>
      <c r="BF416" s="50" t="e">
        <f t="shared" ca="1" si="58"/>
        <v>#NAME?</v>
      </c>
      <c r="BG416" s="56" t="e">
        <f t="shared" ca="1" si="59"/>
        <v>#NAME?</v>
      </c>
      <c r="BH416" s="103"/>
      <c r="BI416" s="103"/>
      <c r="BJ416" s="103"/>
      <c r="BK416" s="103"/>
      <c r="BL416" s="103"/>
      <c r="BM416" s="103"/>
      <c r="BN416" s="24"/>
      <c r="BO416" s="24"/>
    </row>
    <row r="417" spans="1:67" ht="15.5">
      <c r="A417" s="25" t="str">
        <f t="shared" si="41"/>
        <v/>
      </c>
      <c r="B417" s="89"/>
      <c r="C417" s="25"/>
      <c r="D417" s="90"/>
      <c r="E417" s="90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36"/>
      <c r="S417" s="91"/>
      <c r="T417" s="36"/>
      <c r="U417" s="82"/>
      <c r="V417" s="25"/>
      <c r="W417" s="36"/>
      <c r="X417" s="109"/>
      <c r="Y417" s="109"/>
      <c r="Z417" s="36"/>
      <c r="AA417" s="38"/>
      <c r="AB417" s="35"/>
      <c r="AC417" s="25"/>
      <c r="AD417" s="25"/>
      <c r="AE417" s="44"/>
      <c r="AF417" s="94"/>
      <c r="AG417" s="25"/>
      <c r="AH417" s="25"/>
      <c r="AI417" s="25"/>
      <c r="AJ417" s="45" t="str">
        <f t="array" ref="AJ417">IFERROR(INDEX('[1]Master Price'!$E:$E,MATCH(D417,'[1]Master Price'!$B:$B,0)),"0")</f>
        <v>0</v>
      </c>
      <c r="AK417" s="45">
        <f t="shared" si="42"/>
        <v>0</v>
      </c>
      <c r="AL417" s="46" t="str">
        <f t="shared" si="39"/>
        <v>0-day</v>
      </c>
      <c r="AM417" s="46" t="str">
        <f t="shared" si="43"/>
        <v>0-day</v>
      </c>
      <c r="AN417" s="46" t="str">
        <f t="shared" si="62"/>
        <v>0-day</v>
      </c>
      <c r="AO417" s="46" t="str">
        <f t="shared" si="63"/>
        <v>0-day</v>
      </c>
      <c r="AP417" s="46" t="str">
        <f t="shared" si="44"/>
        <v>0-day</v>
      </c>
      <c r="AQ417" s="46" t="str">
        <f t="shared" si="45"/>
        <v>0-day</v>
      </c>
      <c r="AR417" s="103"/>
      <c r="AS417" s="47" t="str">
        <f t="shared" si="46"/>
        <v/>
      </c>
      <c r="AT417" s="35">
        <f t="shared" si="61"/>
        <v>0</v>
      </c>
      <c r="AU417" s="48" t="e">
        <f t="shared" ca="1" si="47"/>
        <v>#NAME?</v>
      </c>
      <c r="AV417" s="48" t="e">
        <f t="shared" ca="1" si="48"/>
        <v>#NAME?</v>
      </c>
      <c r="AW417" s="49" t="e">
        <f t="shared" ca="1" si="49"/>
        <v>#NAME?</v>
      </c>
      <c r="AX417" s="48" t="e">
        <f t="shared" ca="1" si="50"/>
        <v>#NAME?</v>
      </c>
      <c r="AY417" s="49" t="str">
        <f t="shared" si="51"/>
        <v/>
      </c>
      <c r="AZ417" s="50" t="e">
        <f t="shared" ca="1" si="52"/>
        <v>#NAME?</v>
      </c>
      <c r="BA417" s="51" t="e">
        <f t="shared" ca="1" si="53"/>
        <v>#NAME?</v>
      </c>
      <c r="BB417" s="52" t="e">
        <f t="shared" ca="1" si="54"/>
        <v>#NAME?</v>
      </c>
      <c r="BC417" s="51" t="e">
        <f t="shared" ca="1" si="55"/>
        <v>#NAME?</v>
      </c>
      <c r="BD417" s="54" t="e">
        <f t="shared" ca="1" si="56"/>
        <v>#NAME?</v>
      </c>
      <c r="BE417" s="48" t="e">
        <f t="shared" ca="1" si="57"/>
        <v>#NAME?</v>
      </c>
      <c r="BF417" s="50" t="e">
        <f t="shared" ca="1" si="58"/>
        <v>#NAME?</v>
      </c>
      <c r="BG417" s="56" t="e">
        <f t="shared" ca="1" si="59"/>
        <v>#NAME?</v>
      </c>
      <c r="BH417" s="103"/>
      <c r="BI417" s="103"/>
      <c r="BJ417" s="103"/>
      <c r="BK417" s="103"/>
      <c r="BL417" s="103"/>
      <c r="BM417" s="103"/>
      <c r="BN417" s="24"/>
      <c r="BO417" s="24"/>
    </row>
    <row r="418" spans="1:67" ht="15.5">
      <c r="A418" s="25" t="str">
        <f t="shared" si="41"/>
        <v/>
      </c>
      <c r="B418" s="89"/>
      <c r="C418" s="25"/>
      <c r="D418" s="90"/>
      <c r="E418" s="90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36"/>
      <c r="S418" s="91"/>
      <c r="T418" s="36"/>
      <c r="U418" s="82"/>
      <c r="V418" s="25"/>
      <c r="W418" s="36"/>
      <c r="X418" s="109"/>
      <c r="Y418" s="109"/>
      <c r="Z418" s="36"/>
      <c r="AA418" s="38"/>
      <c r="AB418" s="35"/>
      <c r="AC418" s="25"/>
      <c r="AD418" s="25"/>
      <c r="AE418" s="44"/>
      <c r="AF418" s="94"/>
      <c r="AG418" s="25"/>
      <c r="AH418" s="25"/>
      <c r="AI418" s="25"/>
      <c r="AJ418" s="45" t="str">
        <f t="array" ref="AJ418">IFERROR(INDEX('[1]Master Price'!$E:$E,MATCH(D418,'[1]Master Price'!$B:$B,0)),"0")</f>
        <v>0</v>
      </c>
      <c r="AK418" s="45">
        <f t="shared" si="42"/>
        <v>0</v>
      </c>
      <c r="AL418" s="46" t="str">
        <f t="shared" si="39"/>
        <v>0-day</v>
      </c>
      <c r="AM418" s="46" t="str">
        <f t="shared" si="43"/>
        <v>0-day</v>
      </c>
      <c r="AN418" s="46" t="str">
        <f t="shared" si="62"/>
        <v>0-day</v>
      </c>
      <c r="AO418" s="46" t="str">
        <f t="shared" si="63"/>
        <v>0-day</v>
      </c>
      <c r="AP418" s="46" t="str">
        <f t="shared" si="44"/>
        <v>0-day</v>
      </c>
      <c r="AQ418" s="46" t="str">
        <f t="shared" si="45"/>
        <v>0-day</v>
      </c>
      <c r="AR418" s="103"/>
      <c r="AS418" s="47" t="str">
        <f t="shared" si="46"/>
        <v/>
      </c>
      <c r="AT418" s="35">
        <f t="shared" si="61"/>
        <v>0</v>
      </c>
      <c r="AU418" s="48" t="e">
        <f t="shared" ca="1" si="47"/>
        <v>#NAME?</v>
      </c>
      <c r="AV418" s="48" t="e">
        <f t="shared" ca="1" si="48"/>
        <v>#NAME?</v>
      </c>
      <c r="AW418" s="49" t="e">
        <f t="shared" ca="1" si="49"/>
        <v>#NAME?</v>
      </c>
      <c r="AX418" s="48" t="e">
        <f t="shared" ca="1" si="50"/>
        <v>#NAME?</v>
      </c>
      <c r="AY418" s="49" t="str">
        <f t="shared" si="51"/>
        <v/>
      </c>
      <c r="AZ418" s="50" t="e">
        <f t="shared" ca="1" si="52"/>
        <v>#NAME?</v>
      </c>
      <c r="BA418" s="51" t="e">
        <f t="shared" ca="1" si="53"/>
        <v>#NAME?</v>
      </c>
      <c r="BB418" s="52" t="e">
        <f t="shared" ca="1" si="54"/>
        <v>#NAME?</v>
      </c>
      <c r="BC418" s="51" t="e">
        <f t="shared" ca="1" si="55"/>
        <v>#NAME?</v>
      </c>
      <c r="BD418" s="54" t="e">
        <f t="shared" ca="1" si="56"/>
        <v>#NAME?</v>
      </c>
      <c r="BE418" s="48" t="e">
        <f t="shared" ca="1" si="57"/>
        <v>#NAME?</v>
      </c>
      <c r="BF418" s="50" t="e">
        <f t="shared" ca="1" si="58"/>
        <v>#NAME?</v>
      </c>
      <c r="BG418" s="56" t="e">
        <f t="shared" ca="1" si="59"/>
        <v>#NAME?</v>
      </c>
      <c r="BH418" s="103"/>
      <c r="BI418" s="103"/>
      <c r="BJ418" s="103"/>
      <c r="BK418" s="103"/>
      <c r="BL418" s="103"/>
      <c r="BM418" s="103"/>
      <c r="BN418" s="24"/>
      <c r="BO418" s="24"/>
    </row>
    <row r="419" spans="1:67" ht="15.5">
      <c r="A419" s="25" t="str">
        <f t="shared" si="41"/>
        <v/>
      </c>
      <c r="B419" s="89"/>
      <c r="C419" s="25"/>
      <c r="D419" s="90"/>
      <c r="E419" s="90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36"/>
      <c r="S419" s="91"/>
      <c r="T419" s="36"/>
      <c r="U419" s="82"/>
      <c r="V419" s="25"/>
      <c r="W419" s="36"/>
      <c r="X419" s="109"/>
      <c r="Y419" s="109"/>
      <c r="Z419" s="36"/>
      <c r="AA419" s="38"/>
      <c r="AB419" s="35"/>
      <c r="AC419" s="25"/>
      <c r="AD419" s="25"/>
      <c r="AE419" s="44"/>
      <c r="AF419" s="94"/>
      <c r="AG419" s="25"/>
      <c r="AH419" s="25"/>
      <c r="AI419" s="25"/>
      <c r="AJ419" s="45" t="str">
        <f t="array" ref="AJ419">IFERROR(INDEX('[1]Master Price'!$E:$E,MATCH(D419,'[1]Master Price'!$B:$B,0)),"0")</f>
        <v>0</v>
      </c>
      <c r="AK419" s="45">
        <f t="shared" si="42"/>
        <v>0</v>
      </c>
      <c r="AL419" s="46" t="str">
        <f t="shared" si="39"/>
        <v>0-day</v>
      </c>
      <c r="AM419" s="46" t="str">
        <f t="shared" si="43"/>
        <v>0-day</v>
      </c>
      <c r="AN419" s="46" t="str">
        <f t="shared" si="62"/>
        <v>0-day</v>
      </c>
      <c r="AO419" s="46" t="str">
        <f t="shared" si="63"/>
        <v>0-day</v>
      </c>
      <c r="AP419" s="46" t="str">
        <f t="shared" si="44"/>
        <v>0-day</v>
      </c>
      <c r="AQ419" s="46" t="str">
        <f t="shared" si="45"/>
        <v>0-day</v>
      </c>
      <c r="AR419" s="103"/>
      <c r="AS419" s="47" t="str">
        <f t="shared" si="46"/>
        <v/>
      </c>
      <c r="AT419" s="35">
        <f t="shared" si="61"/>
        <v>0</v>
      </c>
      <c r="AU419" s="48" t="e">
        <f t="shared" ca="1" si="47"/>
        <v>#NAME?</v>
      </c>
      <c r="AV419" s="48" t="e">
        <f t="shared" ca="1" si="48"/>
        <v>#NAME?</v>
      </c>
      <c r="AW419" s="49" t="e">
        <f t="shared" ca="1" si="49"/>
        <v>#NAME?</v>
      </c>
      <c r="AX419" s="48" t="e">
        <f t="shared" ca="1" si="50"/>
        <v>#NAME?</v>
      </c>
      <c r="AY419" s="49" t="str">
        <f t="shared" si="51"/>
        <v/>
      </c>
      <c r="AZ419" s="50" t="e">
        <f t="shared" ca="1" si="52"/>
        <v>#NAME?</v>
      </c>
      <c r="BA419" s="51" t="e">
        <f t="shared" ca="1" si="53"/>
        <v>#NAME?</v>
      </c>
      <c r="BB419" s="52" t="e">
        <f t="shared" ca="1" si="54"/>
        <v>#NAME?</v>
      </c>
      <c r="BC419" s="51" t="e">
        <f t="shared" ca="1" si="55"/>
        <v>#NAME?</v>
      </c>
      <c r="BD419" s="54" t="e">
        <f t="shared" ca="1" si="56"/>
        <v>#NAME?</v>
      </c>
      <c r="BE419" s="48" t="e">
        <f t="shared" ca="1" si="57"/>
        <v>#NAME?</v>
      </c>
      <c r="BF419" s="50" t="e">
        <f t="shared" ca="1" si="58"/>
        <v>#NAME?</v>
      </c>
      <c r="BG419" s="56" t="e">
        <f t="shared" ca="1" si="59"/>
        <v>#NAME?</v>
      </c>
      <c r="BH419" s="103"/>
      <c r="BI419" s="103"/>
      <c r="BJ419" s="103"/>
      <c r="BK419" s="103"/>
      <c r="BL419" s="103"/>
      <c r="BM419" s="103"/>
      <c r="BN419" s="24"/>
      <c r="BO419" s="24"/>
    </row>
    <row r="420" spans="1:67" ht="15.5">
      <c r="A420" s="25" t="str">
        <f t="shared" si="41"/>
        <v/>
      </c>
      <c r="B420" s="89"/>
      <c r="C420" s="25"/>
      <c r="D420" s="90"/>
      <c r="E420" s="90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36"/>
      <c r="S420" s="91"/>
      <c r="T420" s="36"/>
      <c r="U420" s="82"/>
      <c r="V420" s="25"/>
      <c r="W420" s="107"/>
      <c r="X420" s="109"/>
      <c r="Y420" s="109"/>
      <c r="Z420" s="36"/>
      <c r="AA420" s="38"/>
      <c r="AB420" s="35"/>
      <c r="AC420" s="25"/>
      <c r="AD420" s="25"/>
      <c r="AE420" s="44"/>
      <c r="AF420" s="94"/>
      <c r="AG420" s="25"/>
      <c r="AH420" s="25"/>
      <c r="AI420" s="25"/>
      <c r="AJ420" s="45" t="str">
        <f t="array" ref="AJ420">IFERROR(INDEX('[1]Master Price'!$E:$E,MATCH(D420,'[1]Master Price'!$B:$B,0)),"0")</f>
        <v>0</v>
      </c>
      <c r="AK420" s="45">
        <f t="shared" si="42"/>
        <v>0</v>
      </c>
      <c r="AL420" s="46" t="str">
        <f t="shared" si="39"/>
        <v>0-day</v>
      </c>
      <c r="AM420" s="46" t="str">
        <f t="shared" si="43"/>
        <v>0-day</v>
      </c>
      <c r="AN420" s="46" t="str">
        <f t="shared" si="62"/>
        <v>0-day</v>
      </c>
      <c r="AO420" s="46" t="str">
        <f t="shared" si="63"/>
        <v>0-day</v>
      </c>
      <c r="AP420" s="46" t="str">
        <f t="shared" si="44"/>
        <v>0-day</v>
      </c>
      <c r="AQ420" s="46" t="str">
        <f t="shared" si="45"/>
        <v>0-day</v>
      </c>
      <c r="AR420" s="103"/>
      <c r="AS420" s="47" t="str">
        <f t="shared" si="46"/>
        <v/>
      </c>
      <c r="AT420" s="35">
        <f t="shared" si="61"/>
        <v>0</v>
      </c>
      <c r="AU420" s="48" t="e">
        <f t="shared" ca="1" si="47"/>
        <v>#NAME?</v>
      </c>
      <c r="AV420" s="48" t="e">
        <f t="shared" ca="1" si="48"/>
        <v>#NAME?</v>
      </c>
      <c r="AW420" s="49" t="e">
        <f t="shared" ca="1" si="49"/>
        <v>#NAME?</v>
      </c>
      <c r="AX420" s="48" t="e">
        <f t="shared" ca="1" si="50"/>
        <v>#NAME?</v>
      </c>
      <c r="AY420" s="49" t="str">
        <f t="shared" si="51"/>
        <v/>
      </c>
      <c r="AZ420" s="50" t="e">
        <f t="shared" ca="1" si="52"/>
        <v>#NAME?</v>
      </c>
      <c r="BA420" s="51" t="e">
        <f t="shared" ca="1" si="53"/>
        <v>#NAME?</v>
      </c>
      <c r="BB420" s="52" t="e">
        <f t="shared" ca="1" si="54"/>
        <v>#NAME?</v>
      </c>
      <c r="BC420" s="51" t="e">
        <f t="shared" ca="1" si="55"/>
        <v>#NAME?</v>
      </c>
      <c r="BD420" s="54" t="e">
        <f t="shared" ca="1" si="56"/>
        <v>#NAME?</v>
      </c>
      <c r="BE420" s="48" t="e">
        <f t="shared" ca="1" si="57"/>
        <v>#NAME?</v>
      </c>
      <c r="BF420" s="50" t="e">
        <f t="shared" ca="1" si="58"/>
        <v>#NAME?</v>
      </c>
      <c r="BG420" s="56" t="e">
        <f t="shared" ca="1" si="59"/>
        <v>#NAME?</v>
      </c>
      <c r="BH420" s="103"/>
      <c r="BI420" s="103"/>
      <c r="BJ420" s="103"/>
      <c r="BK420" s="103"/>
      <c r="BL420" s="103"/>
      <c r="BM420" s="103"/>
      <c r="BN420" s="24"/>
      <c r="BO420" s="24"/>
    </row>
    <row r="421" spans="1:67" ht="15.5">
      <c r="A421" s="25" t="str">
        <f t="shared" si="41"/>
        <v/>
      </c>
      <c r="B421" s="89"/>
      <c r="C421" s="25"/>
      <c r="D421" s="90"/>
      <c r="E421" s="90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36"/>
      <c r="S421" s="91"/>
      <c r="T421" s="36"/>
      <c r="U421" s="82"/>
      <c r="V421" s="25"/>
      <c r="W421" s="107"/>
      <c r="X421" s="109"/>
      <c r="Y421" s="109"/>
      <c r="Z421" s="36"/>
      <c r="AA421" s="38"/>
      <c r="AB421" s="35"/>
      <c r="AC421" s="25"/>
      <c r="AD421" s="25"/>
      <c r="AE421" s="44"/>
      <c r="AF421" s="94"/>
      <c r="AG421" s="25"/>
      <c r="AH421" s="25"/>
      <c r="AI421" s="25"/>
      <c r="AJ421" s="45" t="str">
        <f t="array" ref="AJ421">IFERROR(INDEX('[1]Master Price'!$E:$E,MATCH(D421,'[1]Master Price'!$B:$B,0)),"0")</f>
        <v>0</v>
      </c>
      <c r="AK421" s="45">
        <f t="shared" si="42"/>
        <v>0</v>
      </c>
      <c r="AL421" s="46" t="str">
        <f t="shared" si="39"/>
        <v>0-day</v>
      </c>
      <c r="AM421" s="46" t="str">
        <f t="shared" si="43"/>
        <v>0-day</v>
      </c>
      <c r="AN421" s="46" t="str">
        <f t="shared" si="62"/>
        <v>0-day</v>
      </c>
      <c r="AO421" s="46" t="str">
        <f t="shared" si="63"/>
        <v>0-day</v>
      </c>
      <c r="AP421" s="46" t="str">
        <f t="shared" si="44"/>
        <v>0-day</v>
      </c>
      <c r="AQ421" s="46" t="str">
        <f t="shared" si="45"/>
        <v>0-day</v>
      </c>
      <c r="AR421" s="103"/>
      <c r="AS421" s="47" t="str">
        <f t="shared" si="46"/>
        <v/>
      </c>
      <c r="AT421" s="35">
        <f t="shared" si="61"/>
        <v>0</v>
      </c>
      <c r="AU421" s="48" t="e">
        <f t="shared" ca="1" si="47"/>
        <v>#NAME?</v>
      </c>
      <c r="AV421" s="48" t="e">
        <f t="shared" ca="1" si="48"/>
        <v>#NAME?</v>
      </c>
      <c r="AW421" s="49" t="e">
        <f t="shared" ca="1" si="49"/>
        <v>#NAME?</v>
      </c>
      <c r="AX421" s="48" t="e">
        <f t="shared" ca="1" si="50"/>
        <v>#NAME?</v>
      </c>
      <c r="AY421" s="49" t="str">
        <f t="shared" si="51"/>
        <v/>
      </c>
      <c r="AZ421" s="50" t="e">
        <f t="shared" ca="1" si="52"/>
        <v>#NAME?</v>
      </c>
      <c r="BA421" s="51" t="e">
        <f t="shared" ca="1" si="53"/>
        <v>#NAME?</v>
      </c>
      <c r="BB421" s="52" t="e">
        <f t="shared" ca="1" si="54"/>
        <v>#NAME?</v>
      </c>
      <c r="BC421" s="51" t="e">
        <f t="shared" ca="1" si="55"/>
        <v>#NAME?</v>
      </c>
      <c r="BD421" s="54" t="e">
        <f t="shared" ca="1" si="56"/>
        <v>#NAME?</v>
      </c>
      <c r="BE421" s="48" t="e">
        <f t="shared" ca="1" si="57"/>
        <v>#NAME?</v>
      </c>
      <c r="BF421" s="50" t="e">
        <f t="shared" ca="1" si="58"/>
        <v>#NAME?</v>
      </c>
      <c r="BG421" s="56" t="e">
        <f t="shared" ca="1" si="59"/>
        <v>#NAME?</v>
      </c>
      <c r="BH421" s="103"/>
      <c r="BI421" s="103"/>
      <c r="BJ421" s="103"/>
      <c r="BK421" s="103"/>
      <c r="BL421" s="103"/>
      <c r="BM421" s="103"/>
      <c r="BN421" s="24"/>
      <c r="BO421" s="24"/>
    </row>
    <row r="422" spans="1:67" ht="15.5">
      <c r="A422" s="25" t="str">
        <f t="shared" si="41"/>
        <v/>
      </c>
      <c r="B422" s="89"/>
      <c r="C422" s="25"/>
      <c r="D422" s="90"/>
      <c r="E422" s="90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36"/>
      <c r="S422" s="91"/>
      <c r="T422" s="36"/>
      <c r="U422" s="82"/>
      <c r="V422" s="25"/>
      <c r="W422" s="107"/>
      <c r="X422" s="109"/>
      <c r="Y422" s="109"/>
      <c r="Z422" s="36"/>
      <c r="AA422" s="38"/>
      <c r="AB422" s="35"/>
      <c r="AC422" s="25"/>
      <c r="AD422" s="25"/>
      <c r="AE422" s="44"/>
      <c r="AF422" s="94"/>
      <c r="AG422" s="25"/>
      <c r="AH422" s="25"/>
      <c r="AI422" s="25"/>
      <c r="AJ422" s="45" t="str">
        <f t="array" ref="AJ422">IFERROR(INDEX('[1]Master Price'!$E:$E,MATCH(D422,'[1]Master Price'!$B:$B,0)),"0")</f>
        <v>0</v>
      </c>
      <c r="AK422" s="45">
        <f t="shared" si="42"/>
        <v>0</v>
      </c>
      <c r="AL422" s="46" t="str">
        <f t="shared" si="39"/>
        <v>0-day</v>
      </c>
      <c r="AM422" s="46" t="str">
        <f t="shared" si="43"/>
        <v>0-day</v>
      </c>
      <c r="AN422" s="46" t="str">
        <f t="shared" si="62"/>
        <v>0-day</v>
      </c>
      <c r="AO422" s="46" t="str">
        <f t="shared" si="63"/>
        <v>0-day</v>
      </c>
      <c r="AP422" s="46" t="str">
        <f t="shared" si="44"/>
        <v>0-day</v>
      </c>
      <c r="AQ422" s="46" t="str">
        <f t="shared" si="45"/>
        <v>0-day</v>
      </c>
      <c r="AR422" s="103"/>
      <c r="AS422" s="47" t="str">
        <f t="shared" si="46"/>
        <v/>
      </c>
      <c r="AT422" s="35">
        <f t="shared" si="61"/>
        <v>0</v>
      </c>
      <c r="AU422" s="48" t="e">
        <f t="shared" ca="1" si="47"/>
        <v>#NAME?</v>
      </c>
      <c r="AV422" s="48" t="e">
        <f t="shared" ca="1" si="48"/>
        <v>#NAME?</v>
      </c>
      <c r="AW422" s="49" t="e">
        <f t="shared" ca="1" si="49"/>
        <v>#NAME?</v>
      </c>
      <c r="AX422" s="48" t="e">
        <f t="shared" ca="1" si="50"/>
        <v>#NAME?</v>
      </c>
      <c r="AY422" s="49" t="str">
        <f t="shared" si="51"/>
        <v/>
      </c>
      <c r="AZ422" s="50" t="e">
        <f t="shared" ca="1" si="52"/>
        <v>#NAME?</v>
      </c>
      <c r="BA422" s="51" t="e">
        <f t="shared" ca="1" si="53"/>
        <v>#NAME?</v>
      </c>
      <c r="BB422" s="52" t="e">
        <f t="shared" ca="1" si="54"/>
        <v>#NAME?</v>
      </c>
      <c r="BC422" s="51" t="e">
        <f t="shared" ca="1" si="55"/>
        <v>#NAME?</v>
      </c>
      <c r="BD422" s="54" t="e">
        <f t="shared" ca="1" si="56"/>
        <v>#NAME?</v>
      </c>
      <c r="BE422" s="48" t="e">
        <f t="shared" ca="1" si="57"/>
        <v>#NAME?</v>
      </c>
      <c r="BF422" s="50" t="e">
        <f t="shared" ca="1" si="58"/>
        <v>#NAME?</v>
      </c>
      <c r="BG422" s="56" t="e">
        <f t="shared" ca="1" si="59"/>
        <v>#NAME?</v>
      </c>
      <c r="BH422" s="103"/>
      <c r="BI422" s="103"/>
      <c r="BJ422" s="103"/>
      <c r="BK422" s="103"/>
      <c r="BL422" s="103"/>
      <c r="BM422" s="103"/>
      <c r="BN422" s="24"/>
      <c r="BO422" s="24"/>
    </row>
    <row r="423" spans="1:67" ht="15.5">
      <c r="A423" s="25" t="str">
        <f t="shared" si="41"/>
        <v/>
      </c>
      <c r="B423" s="89"/>
      <c r="C423" s="25"/>
      <c r="D423" s="90"/>
      <c r="E423" s="90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36"/>
      <c r="S423" s="91"/>
      <c r="T423" s="36"/>
      <c r="U423" s="82"/>
      <c r="V423" s="25"/>
      <c r="W423" s="107"/>
      <c r="X423" s="109"/>
      <c r="Y423" s="109"/>
      <c r="Z423" s="36"/>
      <c r="AA423" s="38"/>
      <c r="AB423" s="35"/>
      <c r="AC423" s="25"/>
      <c r="AD423" s="25"/>
      <c r="AE423" s="44"/>
      <c r="AF423" s="94"/>
      <c r="AG423" s="25"/>
      <c r="AH423" s="25"/>
      <c r="AI423" s="25"/>
      <c r="AJ423" s="45" t="str">
        <f t="array" ref="AJ423">IFERROR(INDEX('[1]Master Price'!$E:$E,MATCH(D423,'[1]Master Price'!$B:$B,0)),"0")</f>
        <v>0</v>
      </c>
      <c r="AK423" s="45">
        <f t="shared" si="42"/>
        <v>0</v>
      </c>
      <c r="AL423" s="46" t="str">
        <f t="shared" si="39"/>
        <v>0-day</v>
      </c>
      <c r="AM423" s="46" t="str">
        <f t="shared" si="43"/>
        <v>0-day</v>
      </c>
      <c r="AN423" s="46" t="str">
        <f t="shared" si="62"/>
        <v>0-day</v>
      </c>
      <c r="AO423" s="46" t="str">
        <f t="shared" si="63"/>
        <v>0-day</v>
      </c>
      <c r="AP423" s="46" t="str">
        <f t="shared" si="44"/>
        <v>0-day</v>
      </c>
      <c r="AQ423" s="46" t="str">
        <f t="shared" si="45"/>
        <v>0-day</v>
      </c>
      <c r="AR423" s="103"/>
      <c r="AS423" s="47" t="str">
        <f t="shared" si="46"/>
        <v/>
      </c>
      <c r="AT423" s="35">
        <f t="shared" si="61"/>
        <v>0</v>
      </c>
      <c r="AU423" s="48" t="e">
        <f t="shared" ca="1" si="47"/>
        <v>#NAME?</v>
      </c>
      <c r="AV423" s="48" t="e">
        <f t="shared" ca="1" si="48"/>
        <v>#NAME?</v>
      </c>
      <c r="AW423" s="49" t="e">
        <f t="shared" ca="1" si="49"/>
        <v>#NAME?</v>
      </c>
      <c r="AX423" s="48" t="e">
        <f t="shared" ca="1" si="50"/>
        <v>#NAME?</v>
      </c>
      <c r="AY423" s="49" t="str">
        <f t="shared" si="51"/>
        <v/>
      </c>
      <c r="AZ423" s="50" t="e">
        <f t="shared" ca="1" si="52"/>
        <v>#NAME?</v>
      </c>
      <c r="BA423" s="51" t="e">
        <f t="shared" ca="1" si="53"/>
        <v>#NAME?</v>
      </c>
      <c r="BB423" s="52" t="e">
        <f t="shared" ca="1" si="54"/>
        <v>#NAME?</v>
      </c>
      <c r="BC423" s="51" t="e">
        <f t="shared" ca="1" si="55"/>
        <v>#NAME?</v>
      </c>
      <c r="BD423" s="54" t="e">
        <f t="shared" ca="1" si="56"/>
        <v>#NAME?</v>
      </c>
      <c r="BE423" s="48" t="e">
        <f t="shared" ca="1" si="57"/>
        <v>#NAME?</v>
      </c>
      <c r="BF423" s="50" t="e">
        <f t="shared" ca="1" si="58"/>
        <v>#NAME?</v>
      </c>
      <c r="BG423" s="56" t="e">
        <f t="shared" ca="1" si="59"/>
        <v>#NAME?</v>
      </c>
      <c r="BH423" s="103"/>
      <c r="BI423" s="103"/>
      <c r="BJ423" s="103"/>
      <c r="BK423" s="103"/>
      <c r="BL423" s="103"/>
      <c r="BM423" s="103"/>
      <c r="BN423" s="24"/>
      <c r="BO423" s="24"/>
    </row>
    <row r="424" spans="1:67" ht="15.5">
      <c r="A424" s="25" t="str">
        <f t="shared" si="41"/>
        <v/>
      </c>
      <c r="B424" s="89"/>
      <c r="C424" s="25"/>
      <c r="D424" s="90"/>
      <c r="E424" s="90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36"/>
      <c r="S424" s="91"/>
      <c r="T424" s="36"/>
      <c r="U424" s="82"/>
      <c r="V424" s="25"/>
      <c r="W424" s="107"/>
      <c r="X424" s="109"/>
      <c r="Y424" s="109"/>
      <c r="Z424" s="36"/>
      <c r="AA424" s="38"/>
      <c r="AB424" s="35"/>
      <c r="AC424" s="25"/>
      <c r="AD424" s="25"/>
      <c r="AE424" s="44"/>
      <c r="AF424" s="25"/>
      <c r="AG424" s="25"/>
      <c r="AH424" s="25"/>
      <c r="AI424" s="25"/>
      <c r="AJ424" s="45" t="str">
        <f t="array" ref="AJ424">IFERROR(INDEX('[1]Master Price'!$E:$E,MATCH(D424,'[1]Master Price'!$B:$B,0)),"0")</f>
        <v>0</v>
      </c>
      <c r="AK424" s="45">
        <f t="shared" si="42"/>
        <v>0</v>
      </c>
      <c r="AL424" s="46" t="str">
        <f t="shared" si="39"/>
        <v>0-day</v>
      </c>
      <c r="AM424" s="46" t="str">
        <f t="shared" si="43"/>
        <v>0-day</v>
      </c>
      <c r="AN424" s="46" t="str">
        <f t="shared" si="62"/>
        <v>0-day</v>
      </c>
      <c r="AO424" s="46" t="str">
        <f t="shared" si="63"/>
        <v>0-day</v>
      </c>
      <c r="AP424" s="46" t="str">
        <f t="shared" si="44"/>
        <v>0-day</v>
      </c>
      <c r="AQ424" s="46" t="str">
        <f t="shared" si="45"/>
        <v>0-day</v>
      </c>
      <c r="AR424" s="103"/>
      <c r="AS424" s="47" t="str">
        <f t="shared" si="46"/>
        <v/>
      </c>
      <c r="AT424" s="35">
        <f t="shared" si="61"/>
        <v>0</v>
      </c>
      <c r="AU424" s="48" t="e">
        <f t="shared" ca="1" si="47"/>
        <v>#NAME?</v>
      </c>
      <c r="AV424" s="48" t="e">
        <f t="shared" ca="1" si="48"/>
        <v>#NAME?</v>
      </c>
      <c r="AW424" s="49" t="e">
        <f t="shared" ca="1" si="49"/>
        <v>#NAME?</v>
      </c>
      <c r="AX424" s="48" t="e">
        <f t="shared" ca="1" si="50"/>
        <v>#NAME?</v>
      </c>
      <c r="AY424" s="49" t="str">
        <f t="shared" si="51"/>
        <v/>
      </c>
      <c r="AZ424" s="50" t="e">
        <f t="shared" ca="1" si="52"/>
        <v>#NAME?</v>
      </c>
      <c r="BA424" s="51" t="e">
        <f t="shared" ca="1" si="53"/>
        <v>#NAME?</v>
      </c>
      <c r="BB424" s="52" t="e">
        <f t="shared" ca="1" si="54"/>
        <v>#NAME?</v>
      </c>
      <c r="BC424" s="51" t="e">
        <f t="shared" ca="1" si="55"/>
        <v>#NAME?</v>
      </c>
      <c r="BD424" s="54" t="e">
        <f t="shared" ca="1" si="56"/>
        <v>#NAME?</v>
      </c>
      <c r="BE424" s="48" t="e">
        <f t="shared" ca="1" si="57"/>
        <v>#NAME?</v>
      </c>
      <c r="BF424" s="50" t="e">
        <f t="shared" ca="1" si="58"/>
        <v>#NAME?</v>
      </c>
      <c r="BG424" s="56" t="e">
        <f t="shared" ca="1" si="59"/>
        <v>#NAME?</v>
      </c>
      <c r="BH424" s="103"/>
      <c r="BI424" s="103"/>
      <c r="BJ424" s="103"/>
      <c r="BK424" s="103"/>
      <c r="BL424" s="103"/>
      <c r="BM424" s="103"/>
      <c r="BN424" s="24"/>
      <c r="BO424" s="24"/>
    </row>
    <row r="425" spans="1:67" ht="15.5">
      <c r="A425" s="25" t="str">
        <f t="shared" si="41"/>
        <v/>
      </c>
      <c r="B425" s="89"/>
      <c r="C425" s="25"/>
      <c r="D425" s="90"/>
      <c r="E425" s="90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36"/>
      <c r="S425" s="91"/>
      <c r="T425" s="36"/>
      <c r="U425" s="82"/>
      <c r="V425" s="25"/>
      <c r="W425" s="107"/>
      <c r="X425" s="109"/>
      <c r="Y425" s="109"/>
      <c r="Z425" s="36"/>
      <c r="AA425" s="38"/>
      <c r="AB425" s="35"/>
      <c r="AC425" s="25"/>
      <c r="AD425" s="25"/>
      <c r="AE425" s="44"/>
      <c r="AF425" s="25"/>
      <c r="AG425" s="25"/>
      <c r="AH425" s="25"/>
      <c r="AI425" s="25"/>
      <c r="AJ425" s="45" t="str">
        <f t="array" ref="AJ425">IFERROR(INDEX('[1]Master Price'!$E:$E,MATCH(D425,'[1]Master Price'!$B:$B,0)),"0")</f>
        <v>0</v>
      </c>
      <c r="AK425" s="45">
        <f t="shared" si="42"/>
        <v>0</v>
      </c>
      <c r="AL425" s="46" t="str">
        <f t="shared" si="39"/>
        <v>0-day</v>
      </c>
      <c r="AM425" s="46" t="str">
        <f t="shared" si="43"/>
        <v>0-day</v>
      </c>
      <c r="AN425" s="46" t="str">
        <f t="shared" si="62"/>
        <v>0-day</v>
      </c>
      <c r="AO425" s="46" t="str">
        <f t="shared" si="63"/>
        <v>0-day</v>
      </c>
      <c r="AP425" s="46" t="str">
        <f t="shared" si="44"/>
        <v>0-day</v>
      </c>
      <c r="AQ425" s="46" t="str">
        <f t="shared" si="45"/>
        <v>0-day</v>
      </c>
      <c r="AR425" s="103"/>
      <c r="AS425" s="47" t="str">
        <f t="shared" si="46"/>
        <v/>
      </c>
      <c r="AT425" s="35">
        <f t="shared" si="61"/>
        <v>0</v>
      </c>
      <c r="AU425" s="48" t="e">
        <f t="shared" ca="1" si="47"/>
        <v>#NAME?</v>
      </c>
      <c r="AV425" s="48" t="e">
        <f t="shared" ca="1" si="48"/>
        <v>#NAME?</v>
      </c>
      <c r="AW425" s="49" t="e">
        <f t="shared" ca="1" si="49"/>
        <v>#NAME?</v>
      </c>
      <c r="AX425" s="48" t="e">
        <f t="shared" ca="1" si="50"/>
        <v>#NAME?</v>
      </c>
      <c r="AY425" s="49" t="str">
        <f t="shared" si="51"/>
        <v/>
      </c>
      <c r="AZ425" s="50" t="e">
        <f t="shared" ca="1" si="52"/>
        <v>#NAME?</v>
      </c>
      <c r="BA425" s="51" t="e">
        <f t="shared" ca="1" si="53"/>
        <v>#NAME?</v>
      </c>
      <c r="BB425" s="52" t="e">
        <f t="shared" ca="1" si="54"/>
        <v>#NAME?</v>
      </c>
      <c r="BC425" s="51" t="e">
        <f t="shared" ca="1" si="55"/>
        <v>#NAME?</v>
      </c>
      <c r="BD425" s="54" t="e">
        <f t="shared" ca="1" si="56"/>
        <v>#NAME?</v>
      </c>
      <c r="BE425" s="48" t="e">
        <f t="shared" ca="1" si="57"/>
        <v>#NAME?</v>
      </c>
      <c r="BF425" s="50" t="e">
        <f t="shared" ca="1" si="58"/>
        <v>#NAME?</v>
      </c>
      <c r="BG425" s="56" t="e">
        <f t="shared" ca="1" si="59"/>
        <v>#NAME?</v>
      </c>
      <c r="BH425" s="103"/>
      <c r="BI425" s="103"/>
      <c r="BJ425" s="103"/>
      <c r="BK425" s="103"/>
      <c r="BL425" s="103"/>
      <c r="BM425" s="103"/>
      <c r="BN425" s="24"/>
      <c r="BO425" s="24"/>
    </row>
    <row r="426" spans="1:67" ht="15.5">
      <c r="A426" s="25" t="str">
        <f t="shared" si="41"/>
        <v/>
      </c>
      <c r="B426" s="89"/>
      <c r="C426" s="25"/>
      <c r="D426" s="90"/>
      <c r="E426" s="90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36"/>
      <c r="S426" s="91"/>
      <c r="T426" s="36"/>
      <c r="U426" s="82"/>
      <c r="V426" s="25"/>
      <c r="W426" s="107"/>
      <c r="X426" s="109"/>
      <c r="Y426" s="109"/>
      <c r="Z426" s="36"/>
      <c r="AA426" s="38"/>
      <c r="AB426" s="35"/>
      <c r="AC426" s="25"/>
      <c r="AD426" s="25"/>
      <c r="AE426" s="25"/>
      <c r="AF426" s="25"/>
      <c r="AG426" s="25"/>
      <c r="AH426" s="25"/>
      <c r="AI426" s="25"/>
      <c r="AJ426" s="45" t="str">
        <f t="array" ref="AJ426">IFERROR(INDEX('[1]Master Price'!$E:$E,MATCH(D426,'[1]Master Price'!$B:$B,0)),"0")</f>
        <v>0</v>
      </c>
      <c r="AK426" s="45">
        <f t="shared" si="42"/>
        <v>0</v>
      </c>
      <c r="AL426" s="46" t="str">
        <f t="shared" si="39"/>
        <v>0-day</v>
      </c>
      <c r="AM426" s="46" t="str">
        <f t="shared" si="43"/>
        <v>0-day</v>
      </c>
      <c r="AN426" s="46" t="str">
        <f t="shared" si="62"/>
        <v>0-day</v>
      </c>
      <c r="AO426" s="46" t="str">
        <f t="shared" si="63"/>
        <v>0-day</v>
      </c>
      <c r="AP426" s="46" t="str">
        <f t="shared" si="44"/>
        <v>0-day</v>
      </c>
      <c r="AQ426" s="46" t="str">
        <f t="shared" si="45"/>
        <v>0-day</v>
      </c>
      <c r="AR426" s="103"/>
      <c r="AS426" s="47" t="str">
        <f t="shared" si="46"/>
        <v/>
      </c>
      <c r="AT426" s="35">
        <f t="shared" si="61"/>
        <v>0</v>
      </c>
      <c r="AU426" s="48" t="e">
        <f t="shared" ca="1" si="47"/>
        <v>#NAME?</v>
      </c>
      <c r="AV426" s="48" t="e">
        <f t="shared" ca="1" si="48"/>
        <v>#NAME?</v>
      </c>
      <c r="AW426" s="49" t="e">
        <f t="shared" ca="1" si="49"/>
        <v>#NAME?</v>
      </c>
      <c r="AX426" s="48" t="e">
        <f t="shared" ca="1" si="50"/>
        <v>#NAME?</v>
      </c>
      <c r="AY426" s="49" t="str">
        <f t="shared" si="51"/>
        <v/>
      </c>
      <c r="AZ426" s="50" t="e">
        <f t="shared" ca="1" si="52"/>
        <v>#NAME?</v>
      </c>
      <c r="BA426" s="51" t="e">
        <f t="shared" ca="1" si="53"/>
        <v>#NAME?</v>
      </c>
      <c r="BB426" s="52" t="e">
        <f t="shared" ca="1" si="54"/>
        <v>#NAME?</v>
      </c>
      <c r="BC426" s="51" t="e">
        <f t="shared" ca="1" si="55"/>
        <v>#NAME?</v>
      </c>
      <c r="BD426" s="54" t="e">
        <f t="shared" ca="1" si="56"/>
        <v>#NAME?</v>
      </c>
      <c r="BE426" s="48" t="e">
        <f t="shared" ca="1" si="57"/>
        <v>#NAME?</v>
      </c>
      <c r="BF426" s="50" t="e">
        <f t="shared" ca="1" si="58"/>
        <v>#NAME?</v>
      </c>
      <c r="BG426" s="56" t="e">
        <f t="shared" ca="1" si="59"/>
        <v>#NAME?</v>
      </c>
      <c r="BH426" s="103"/>
      <c r="BI426" s="103"/>
      <c r="BJ426" s="103"/>
      <c r="BK426" s="103"/>
      <c r="BL426" s="103"/>
      <c r="BM426" s="103"/>
      <c r="BN426" s="24"/>
      <c r="BO426" s="24"/>
    </row>
    <row r="427" spans="1:67" ht="15.5">
      <c r="A427" s="25" t="str">
        <f t="shared" si="41"/>
        <v/>
      </c>
      <c r="B427" s="89"/>
      <c r="C427" s="25"/>
      <c r="D427" s="90"/>
      <c r="E427" s="90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36"/>
      <c r="S427" s="91"/>
      <c r="T427" s="36"/>
      <c r="U427" s="25"/>
      <c r="V427" s="25"/>
      <c r="W427" s="107"/>
      <c r="X427" s="109"/>
      <c r="Y427" s="109"/>
      <c r="Z427" s="36"/>
      <c r="AA427" s="38"/>
      <c r="AB427" s="35"/>
      <c r="AC427" s="25"/>
      <c r="AD427" s="25"/>
      <c r="AE427" s="25"/>
      <c r="AF427" s="25"/>
      <c r="AG427" s="25"/>
      <c r="AH427" s="25"/>
      <c r="AI427" s="25"/>
      <c r="AJ427" s="45" t="str">
        <f t="array" ref="AJ427">IFERROR(INDEX('[1]Master Price'!$E:$E,MATCH(D427,'[1]Master Price'!$B:$B,0)),"0")</f>
        <v>0</v>
      </c>
      <c r="AK427" s="45">
        <f t="shared" si="42"/>
        <v>0</v>
      </c>
      <c r="AL427" s="46" t="str">
        <f t="shared" si="39"/>
        <v>0-day</v>
      </c>
      <c r="AM427" s="46" t="str">
        <f t="shared" si="43"/>
        <v>0-day</v>
      </c>
      <c r="AN427" s="46" t="str">
        <f t="shared" si="62"/>
        <v>0-day</v>
      </c>
      <c r="AO427" s="46" t="str">
        <f t="shared" si="63"/>
        <v>0-day</v>
      </c>
      <c r="AP427" s="46" t="str">
        <f t="shared" si="44"/>
        <v>0-day</v>
      </c>
      <c r="AQ427" s="46" t="str">
        <f t="shared" si="45"/>
        <v>0-day</v>
      </c>
      <c r="AR427" s="103"/>
      <c r="AS427" s="47" t="str">
        <f t="shared" si="46"/>
        <v/>
      </c>
      <c r="AT427" s="35">
        <f t="shared" si="61"/>
        <v>0</v>
      </c>
      <c r="AU427" s="48" t="e">
        <f t="shared" ca="1" si="47"/>
        <v>#NAME?</v>
      </c>
      <c r="AV427" s="48" t="e">
        <f t="shared" ca="1" si="48"/>
        <v>#NAME?</v>
      </c>
      <c r="AW427" s="49" t="e">
        <f t="shared" ca="1" si="49"/>
        <v>#NAME?</v>
      </c>
      <c r="AX427" s="48" t="e">
        <f t="shared" ca="1" si="50"/>
        <v>#NAME?</v>
      </c>
      <c r="AY427" s="49" t="str">
        <f t="shared" si="51"/>
        <v/>
      </c>
      <c r="AZ427" s="50" t="e">
        <f t="shared" ca="1" si="52"/>
        <v>#NAME?</v>
      </c>
      <c r="BA427" s="51" t="e">
        <f t="shared" ca="1" si="53"/>
        <v>#NAME?</v>
      </c>
      <c r="BB427" s="52" t="e">
        <f t="shared" ca="1" si="54"/>
        <v>#NAME?</v>
      </c>
      <c r="BC427" s="51" t="e">
        <f t="shared" ca="1" si="55"/>
        <v>#NAME?</v>
      </c>
      <c r="BD427" s="54" t="e">
        <f t="shared" ca="1" si="56"/>
        <v>#NAME?</v>
      </c>
      <c r="BE427" s="48" t="e">
        <f t="shared" ca="1" si="57"/>
        <v>#NAME?</v>
      </c>
      <c r="BF427" s="50" t="e">
        <f t="shared" ca="1" si="58"/>
        <v>#NAME?</v>
      </c>
      <c r="BG427" s="56" t="e">
        <f t="shared" ca="1" si="59"/>
        <v>#NAME?</v>
      </c>
      <c r="BH427" s="103"/>
      <c r="BI427" s="103"/>
      <c r="BJ427" s="103"/>
      <c r="BK427" s="103"/>
      <c r="BL427" s="103"/>
      <c r="BM427" s="103"/>
      <c r="BN427" s="24"/>
      <c r="BO427" s="24"/>
    </row>
    <row r="428" spans="1:67" ht="15.5">
      <c r="A428" s="25" t="str">
        <f t="shared" si="41"/>
        <v/>
      </c>
      <c r="B428" s="89"/>
      <c r="C428" s="25"/>
      <c r="D428" s="90"/>
      <c r="E428" s="90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36"/>
      <c r="S428" s="91"/>
      <c r="T428" s="36"/>
      <c r="U428" s="82"/>
      <c r="V428" s="25"/>
      <c r="W428" s="107"/>
      <c r="X428" s="109"/>
      <c r="Y428" s="109"/>
      <c r="Z428" s="36"/>
      <c r="AA428" s="38"/>
      <c r="AB428" s="35"/>
      <c r="AC428" s="25"/>
      <c r="AD428" s="25"/>
      <c r="AE428" s="25"/>
      <c r="AF428" s="25"/>
      <c r="AG428" s="25"/>
      <c r="AH428" s="25"/>
      <c r="AI428" s="25"/>
      <c r="AJ428" s="45" t="str">
        <f t="array" ref="AJ428">IFERROR(INDEX('[1]Master Price'!$E:$E,MATCH(D428,'[1]Master Price'!$B:$B,0)),"0")</f>
        <v>0</v>
      </c>
      <c r="AK428" s="45">
        <f t="shared" si="42"/>
        <v>0</v>
      </c>
      <c r="AL428" s="46" t="str">
        <f t="shared" si="39"/>
        <v>0-day</v>
      </c>
      <c r="AM428" s="46" t="str">
        <f t="shared" si="43"/>
        <v>0-day</v>
      </c>
      <c r="AN428" s="46" t="str">
        <f t="shared" si="62"/>
        <v>0-day</v>
      </c>
      <c r="AO428" s="46" t="str">
        <f t="shared" si="63"/>
        <v>0-day</v>
      </c>
      <c r="AP428" s="46" t="str">
        <f t="shared" si="44"/>
        <v>0-day</v>
      </c>
      <c r="AQ428" s="46" t="str">
        <f t="shared" si="45"/>
        <v>0-day</v>
      </c>
      <c r="AR428" s="103"/>
      <c r="AS428" s="47" t="str">
        <f t="shared" si="46"/>
        <v/>
      </c>
      <c r="AT428" s="35">
        <f t="shared" si="61"/>
        <v>0</v>
      </c>
      <c r="AU428" s="48" t="e">
        <f t="shared" ca="1" si="47"/>
        <v>#NAME?</v>
      </c>
      <c r="AV428" s="48" t="e">
        <f t="shared" ca="1" si="48"/>
        <v>#NAME?</v>
      </c>
      <c r="AW428" s="49" t="e">
        <f t="shared" ca="1" si="49"/>
        <v>#NAME?</v>
      </c>
      <c r="AX428" s="48" t="e">
        <f t="shared" ca="1" si="50"/>
        <v>#NAME?</v>
      </c>
      <c r="AY428" s="49" t="str">
        <f t="shared" si="51"/>
        <v/>
      </c>
      <c r="AZ428" s="50" t="e">
        <f t="shared" ca="1" si="52"/>
        <v>#NAME?</v>
      </c>
      <c r="BA428" s="51" t="e">
        <f t="shared" ca="1" si="53"/>
        <v>#NAME?</v>
      </c>
      <c r="BB428" s="52" t="e">
        <f t="shared" ca="1" si="54"/>
        <v>#NAME?</v>
      </c>
      <c r="BC428" s="51" t="e">
        <f t="shared" ca="1" si="55"/>
        <v>#NAME?</v>
      </c>
      <c r="BD428" s="54" t="e">
        <f t="shared" ca="1" si="56"/>
        <v>#NAME?</v>
      </c>
      <c r="BE428" s="48" t="e">
        <f t="shared" ca="1" si="57"/>
        <v>#NAME?</v>
      </c>
      <c r="BF428" s="50" t="e">
        <f t="shared" ca="1" si="58"/>
        <v>#NAME?</v>
      </c>
      <c r="BG428" s="56" t="e">
        <f t="shared" ca="1" si="59"/>
        <v>#NAME?</v>
      </c>
      <c r="BH428" s="103"/>
      <c r="BI428" s="103"/>
      <c r="BJ428" s="103"/>
      <c r="BK428" s="103"/>
      <c r="BL428" s="103"/>
      <c r="BM428" s="103"/>
      <c r="BN428" s="24"/>
      <c r="BO428" s="24"/>
    </row>
    <row r="429" spans="1:67" ht="15.5">
      <c r="A429" s="25" t="str">
        <f t="shared" si="41"/>
        <v/>
      </c>
      <c r="B429" s="89"/>
      <c r="C429" s="25"/>
      <c r="D429" s="90"/>
      <c r="E429" s="90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36"/>
      <c r="S429" s="91"/>
      <c r="T429" s="36"/>
      <c r="U429" s="82"/>
      <c r="V429" s="25"/>
      <c r="W429" s="107"/>
      <c r="X429" s="109"/>
      <c r="Y429" s="109"/>
      <c r="Z429" s="36"/>
      <c r="AA429" s="38"/>
      <c r="AB429" s="35"/>
      <c r="AC429" s="25"/>
      <c r="AD429" s="25"/>
      <c r="AE429" s="25"/>
      <c r="AF429" s="25"/>
      <c r="AG429" s="25"/>
      <c r="AH429" s="25"/>
      <c r="AI429" s="25"/>
      <c r="AJ429" s="45" t="str">
        <f t="array" ref="AJ429">IFERROR(INDEX('[1]Master Price'!$E:$E,MATCH(D429,'[1]Master Price'!$B:$B,0)),"0")</f>
        <v>0</v>
      </c>
      <c r="AK429" s="45">
        <f t="shared" si="42"/>
        <v>0</v>
      </c>
      <c r="AL429" s="46" t="str">
        <f t="shared" si="39"/>
        <v>0-day</v>
      </c>
      <c r="AM429" s="46" t="str">
        <f t="shared" si="43"/>
        <v>0-day</v>
      </c>
      <c r="AN429" s="46" t="str">
        <f t="shared" si="62"/>
        <v>0-day</v>
      </c>
      <c r="AO429" s="46" t="str">
        <f t="shared" si="63"/>
        <v>0-day</v>
      </c>
      <c r="AP429" s="46" t="str">
        <f t="shared" si="44"/>
        <v>0-day</v>
      </c>
      <c r="AQ429" s="46" t="str">
        <f t="shared" si="45"/>
        <v>0-day</v>
      </c>
      <c r="AR429" s="103"/>
      <c r="AS429" s="47" t="str">
        <f t="shared" si="46"/>
        <v/>
      </c>
      <c r="AT429" s="35">
        <f t="shared" si="61"/>
        <v>0</v>
      </c>
      <c r="AU429" s="48" t="e">
        <f t="shared" ca="1" si="47"/>
        <v>#NAME?</v>
      </c>
      <c r="AV429" s="48" t="e">
        <f t="shared" ca="1" si="48"/>
        <v>#NAME?</v>
      </c>
      <c r="AW429" s="49" t="e">
        <f t="shared" ca="1" si="49"/>
        <v>#NAME?</v>
      </c>
      <c r="AX429" s="48" t="e">
        <f t="shared" ca="1" si="50"/>
        <v>#NAME?</v>
      </c>
      <c r="AY429" s="49" t="str">
        <f t="shared" si="51"/>
        <v/>
      </c>
      <c r="AZ429" s="50" t="e">
        <f t="shared" ca="1" si="52"/>
        <v>#NAME?</v>
      </c>
      <c r="BA429" s="51" t="e">
        <f t="shared" ca="1" si="53"/>
        <v>#NAME?</v>
      </c>
      <c r="BB429" s="52" t="e">
        <f t="shared" ca="1" si="54"/>
        <v>#NAME?</v>
      </c>
      <c r="BC429" s="51" t="e">
        <f t="shared" ca="1" si="55"/>
        <v>#NAME?</v>
      </c>
      <c r="BD429" s="54" t="e">
        <f t="shared" ca="1" si="56"/>
        <v>#NAME?</v>
      </c>
      <c r="BE429" s="48" t="e">
        <f t="shared" ca="1" si="57"/>
        <v>#NAME?</v>
      </c>
      <c r="BF429" s="50" t="e">
        <f t="shared" ca="1" si="58"/>
        <v>#NAME?</v>
      </c>
      <c r="BG429" s="56" t="e">
        <f t="shared" ca="1" si="59"/>
        <v>#NAME?</v>
      </c>
      <c r="BH429" s="103"/>
      <c r="BI429" s="103"/>
      <c r="BJ429" s="103"/>
      <c r="BK429" s="103"/>
      <c r="BL429" s="103"/>
      <c r="BM429" s="103"/>
      <c r="BN429" s="24"/>
      <c r="BO429" s="24"/>
    </row>
    <row r="430" spans="1:67" ht="15.5">
      <c r="A430" s="25" t="str">
        <f t="shared" si="41"/>
        <v/>
      </c>
      <c r="B430" s="89"/>
      <c r="C430" s="25"/>
      <c r="D430" s="90"/>
      <c r="E430" s="90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36"/>
      <c r="S430" s="91"/>
      <c r="T430" s="36"/>
      <c r="U430" s="82"/>
      <c r="V430" s="25"/>
      <c r="W430" s="107"/>
      <c r="X430" s="109"/>
      <c r="Y430" s="109"/>
      <c r="Z430" s="36"/>
      <c r="AA430" s="38"/>
      <c r="AB430" s="35"/>
      <c r="AC430" s="25"/>
      <c r="AD430" s="25"/>
      <c r="AE430" s="25"/>
      <c r="AF430" s="25"/>
      <c r="AG430" s="25"/>
      <c r="AH430" s="25"/>
      <c r="AI430" s="25"/>
      <c r="AJ430" s="45" t="str">
        <f t="array" ref="AJ430">IFERROR(INDEX('[1]Master Price'!$E:$E,MATCH(D430,'[1]Master Price'!$B:$B,0)),"0")</f>
        <v>0</v>
      </c>
      <c r="AK430" s="45">
        <f t="shared" si="42"/>
        <v>0</v>
      </c>
      <c r="AL430" s="46" t="str">
        <f t="shared" si="39"/>
        <v>0-day</v>
      </c>
      <c r="AM430" s="46" t="str">
        <f t="shared" si="43"/>
        <v>0-day</v>
      </c>
      <c r="AN430" s="46" t="str">
        <f t="shared" si="62"/>
        <v>0-day</v>
      </c>
      <c r="AO430" s="46" t="str">
        <f t="shared" si="63"/>
        <v>0-day</v>
      </c>
      <c r="AP430" s="46" t="str">
        <f t="shared" si="44"/>
        <v>0-day</v>
      </c>
      <c r="AQ430" s="46" t="str">
        <f t="shared" si="45"/>
        <v>0-day</v>
      </c>
      <c r="AR430" s="103"/>
      <c r="AS430" s="47" t="str">
        <f t="shared" si="46"/>
        <v/>
      </c>
      <c r="AT430" s="35">
        <f t="shared" si="61"/>
        <v>0</v>
      </c>
      <c r="AU430" s="48" t="e">
        <f t="shared" ca="1" si="47"/>
        <v>#NAME?</v>
      </c>
      <c r="AV430" s="48" t="e">
        <f t="shared" ca="1" si="48"/>
        <v>#NAME?</v>
      </c>
      <c r="AW430" s="49" t="e">
        <f t="shared" ca="1" si="49"/>
        <v>#NAME?</v>
      </c>
      <c r="AX430" s="48" t="e">
        <f t="shared" ca="1" si="50"/>
        <v>#NAME?</v>
      </c>
      <c r="AY430" s="49" t="str">
        <f t="shared" si="51"/>
        <v/>
      </c>
      <c r="AZ430" s="50" t="e">
        <f t="shared" ca="1" si="52"/>
        <v>#NAME?</v>
      </c>
      <c r="BA430" s="51" t="e">
        <f t="shared" ca="1" si="53"/>
        <v>#NAME?</v>
      </c>
      <c r="BB430" s="52" t="e">
        <f t="shared" ca="1" si="54"/>
        <v>#NAME?</v>
      </c>
      <c r="BC430" s="51" t="e">
        <f t="shared" ca="1" si="55"/>
        <v>#NAME?</v>
      </c>
      <c r="BD430" s="54" t="e">
        <f t="shared" ca="1" si="56"/>
        <v>#NAME?</v>
      </c>
      <c r="BE430" s="48" t="e">
        <f t="shared" ca="1" si="57"/>
        <v>#NAME?</v>
      </c>
      <c r="BF430" s="50" t="e">
        <f t="shared" ca="1" si="58"/>
        <v>#NAME?</v>
      </c>
      <c r="BG430" s="56" t="e">
        <f t="shared" ca="1" si="59"/>
        <v>#NAME?</v>
      </c>
      <c r="BH430" s="103"/>
      <c r="BI430" s="103"/>
      <c r="BJ430" s="103"/>
      <c r="BK430" s="103"/>
      <c r="BL430" s="103"/>
      <c r="BM430" s="103"/>
      <c r="BN430" s="24"/>
      <c r="BO430" s="24"/>
    </row>
    <row r="431" spans="1:67" ht="15.5">
      <c r="A431" s="25" t="str">
        <f t="shared" si="41"/>
        <v/>
      </c>
      <c r="B431" s="89"/>
      <c r="C431" s="25"/>
      <c r="D431" s="90"/>
      <c r="E431" s="90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36"/>
      <c r="S431" s="91"/>
      <c r="T431" s="36"/>
      <c r="U431" s="82"/>
      <c r="V431" s="25"/>
      <c r="W431" s="107"/>
      <c r="X431" s="109"/>
      <c r="Y431" s="109"/>
      <c r="Z431" s="36"/>
      <c r="AA431" s="38"/>
      <c r="AB431" s="35"/>
      <c r="AC431" s="25"/>
      <c r="AD431" s="25"/>
      <c r="AE431" s="25"/>
      <c r="AF431" s="25"/>
      <c r="AG431" s="25"/>
      <c r="AH431" s="25"/>
      <c r="AI431" s="25"/>
      <c r="AJ431" s="45" t="str">
        <f t="array" ref="AJ431">IFERROR(INDEX('[1]Master Price'!$E:$E,MATCH(D431,'[1]Master Price'!$B:$B,0)),"0")</f>
        <v>0</v>
      </c>
      <c r="AK431" s="45">
        <f t="shared" si="42"/>
        <v>0</v>
      </c>
      <c r="AL431" s="46" t="str">
        <f t="shared" si="39"/>
        <v>0-day</v>
      </c>
      <c r="AM431" s="46" t="str">
        <f t="shared" si="43"/>
        <v>0-day</v>
      </c>
      <c r="AN431" s="46" t="str">
        <f t="shared" si="62"/>
        <v>0-day</v>
      </c>
      <c r="AO431" s="46" t="str">
        <f t="shared" si="63"/>
        <v>0-day</v>
      </c>
      <c r="AP431" s="46" t="str">
        <f t="shared" si="44"/>
        <v>0-day</v>
      </c>
      <c r="AQ431" s="46" t="str">
        <f t="shared" si="45"/>
        <v>0-day</v>
      </c>
      <c r="AR431" s="103"/>
      <c r="AS431" s="47" t="str">
        <f t="shared" si="46"/>
        <v/>
      </c>
      <c r="AT431" s="35">
        <f t="shared" si="61"/>
        <v>0</v>
      </c>
      <c r="AU431" s="48" t="e">
        <f t="shared" ca="1" si="47"/>
        <v>#NAME?</v>
      </c>
      <c r="AV431" s="48" t="e">
        <f t="shared" ca="1" si="48"/>
        <v>#NAME?</v>
      </c>
      <c r="AW431" s="49" t="e">
        <f t="shared" ca="1" si="49"/>
        <v>#NAME?</v>
      </c>
      <c r="AX431" s="48" t="e">
        <f t="shared" ca="1" si="50"/>
        <v>#NAME?</v>
      </c>
      <c r="AY431" s="49" t="str">
        <f t="shared" si="51"/>
        <v/>
      </c>
      <c r="AZ431" s="50" t="e">
        <f t="shared" ca="1" si="52"/>
        <v>#NAME?</v>
      </c>
      <c r="BA431" s="51" t="e">
        <f t="shared" ca="1" si="53"/>
        <v>#NAME?</v>
      </c>
      <c r="BB431" s="52" t="e">
        <f t="shared" ca="1" si="54"/>
        <v>#NAME?</v>
      </c>
      <c r="BC431" s="51" t="e">
        <f t="shared" ca="1" si="55"/>
        <v>#NAME?</v>
      </c>
      <c r="BD431" s="54" t="e">
        <f t="shared" ca="1" si="56"/>
        <v>#NAME?</v>
      </c>
      <c r="BE431" s="48" t="e">
        <f t="shared" ca="1" si="57"/>
        <v>#NAME?</v>
      </c>
      <c r="BF431" s="50" t="e">
        <f t="shared" ca="1" si="58"/>
        <v>#NAME?</v>
      </c>
      <c r="BG431" s="56" t="e">
        <f t="shared" ca="1" si="59"/>
        <v>#NAME?</v>
      </c>
      <c r="BH431" s="103"/>
      <c r="BI431" s="103"/>
      <c r="BJ431" s="103"/>
      <c r="BK431" s="103"/>
      <c r="BL431" s="103"/>
      <c r="BM431" s="103"/>
      <c r="BN431" s="24"/>
      <c r="BO431" s="24"/>
    </row>
    <row r="432" spans="1:67" ht="15.5">
      <c r="A432" s="25" t="str">
        <f t="shared" si="41"/>
        <v/>
      </c>
      <c r="B432" s="89"/>
      <c r="C432" s="25"/>
      <c r="D432" s="90"/>
      <c r="E432" s="90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36"/>
      <c r="S432" s="91"/>
      <c r="T432" s="36"/>
      <c r="U432" s="82"/>
      <c r="V432" s="25"/>
      <c r="W432" s="107"/>
      <c r="X432" s="109"/>
      <c r="Y432" s="109"/>
      <c r="Z432" s="36"/>
      <c r="AA432" s="38"/>
      <c r="AB432" s="35"/>
      <c r="AC432" s="25"/>
      <c r="AD432" s="25"/>
      <c r="AE432" s="25"/>
      <c r="AF432" s="25"/>
      <c r="AG432" s="25"/>
      <c r="AH432" s="25"/>
      <c r="AI432" s="25"/>
      <c r="AJ432" s="45" t="str">
        <f t="array" ref="AJ432">IFERROR(INDEX('[1]Master Price'!$E:$E,MATCH(D432,'[1]Master Price'!$B:$B,0)),"0")</f>
        <v>0</v>
      </c>
      <c r="AK432" s="45">
        <f t="shared" si="42"/>
        <v>0</v>
      </c>
      <c r="AL432" s="46" t="str">
        <f t="shared" si="39"/>
        <v>0-day</v>
      </c>
      <c r="AM432" s="46" t="str">
        <f t="shared" si="43"/>
        <v>0-day</v>
      </c>
      <c r="AN432" s="46" t="str">
        <f t="shared" si="62"/>
        <v>0-day</v>
      </c>
      <c r="AO432" s="46" t="str">
        <f t="shared" si="63"/>
        <v>0-day</v>
      </c>
      <c r="AP432" s="46" t="str">
        <f t="shared" si="44"/>
        <v>0-day</v>
      </c>
      <c r="AQ432" s="46" t="str">
        <f t="shared" si="45"/>
        <v>0-day</v>
      </c>
      <c r="AR432" s="103"/>
      <c r="AS432" s="47" t="str">
        <f t="shared" si="46"/>
        <v/>
      </c>
      <c r="AT432" s="35">
        <f t="shared" si="61"/>
        <v>0</v>
      </c>
      <c r="AU432" s="48" t="e">
        <f t="shared" ca="1" si="47"/>
        <v>#NAME?</v>
      </c>
      <c r="AV432" s="48" t="e">
        <f t="shared" ca="1" si="48"/>
        <v>#NAME?</v>
      </c>
      <c r="AW432" s="49" t="e">
        <f t="shared" ca="1" si="49"/>
        <v>#NAME?</v>
      </c>
      <c r="AX432" s="48" t="e">
        <f t="shared" ca="1" si="50"/>
        <v>#NAME?</v>
      </c>
      <c r="AY432" s="49" t="str">
        <f t="shared" si="51"/>
        <v/>
      </c>
      <c r="AZ432" s="50" t="e">
        <f t="shared" ca="1" si="52"/>
        <v>#NAME?</v>
      </c>
      <c r="BA432" s="51" t="e">
        <f t="shared" ca="1" si="53"/>
        <v>#NAME?</v>
      </c>
      <c r="BB432" s="52" t="e">
        <f t="shared" ca="1" si="54"/>
        <v>#NAME?</v>
      </c>
      <c r="BC432" s="51" t="e">
        <f t="shared" ca="1" si="55"/>
        <v>#NAME?</v>
      </c>
      <c r="BD432" s="54" t="e">
        <f t="shared" ca="1" si="56"/>
        <v>#NAME?</v>
      </c>
      <c r="BE432" s="48" t="e">
        <f t="shared" ca="1" si="57"/>
        <v>#NAME?</v>
      </c>
      <c r="BF432" s="50" t="e">
        <f t="shared" ca="1" si="58"/>
        <v>#NAME?</v>
      </c>
      <c r="BG432" s="56" t="e">
        <f t="shared" ca="1" si="59"/>
        <v>#NAME?</v>
      </c>
      <c r="BH432" s="103"/>
      <c r="BI432" s="103"/>
      <c r="BJ432" s="103"/>
      <c r="BK432" s="103"/>
      <c r="BL432" s="103"/>
      <c r="BM432" s="103"/>
      <c r="BN432" s="24"/>
      <c r="BO432" s="24"/>
    </row>
    <row r="433" spans="1:67" ht="15.5">
      <c r="A433" s="25" t="str">
        <f t="shared" si="41"/>
        <v/>
      </c>
      <c r="B433" s="89"/>
      <c r="C433" s="25"/>
      <c r="D433" s="90"/>
      <c r="E433" s="90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36"/>
      <c r="S433" s="91"/>
      <c r="T433" s="36"/>
      <c r="U433" s="82"/>
      <c r="V433" s="25"/>
      <c r="W433" s="107"/>
      <c r="X433" s="109"/>
      <c r="Y433" s="109"/>
      <c r="Z433" s="36"/>
      <c r="AA433" s="38"/>
      <c r="AB433" s="35"/>
      <c r="AC433" s="25"/>
      <c r="AD433" s="25"/>
      <c r="AE433" s="44"/>
      <c r="AF433" s="94"/>
      <c r="AG433" s="25"/>
      <c r="AH433" s="25"/>
      <c r="AI433" s="25"/>
      <c r="AJ433" s="45" t="str">
        <f t="array" ref="AJ433">IFERROR(INDEX('[1]Master Price'!$E:$E,MATCH(D433,'[1]Master Price'!$B:$B,0)),"0")</f>
        <v>0</v>
      </c>
      <c r="AK433" s="45">
        <f t="shared" si="42"/>
        <v>0</v>
      </c>
      <c r="AL433" s="46" t="str">
        <f t="shared" si="39"/>
        <v>0-day</v>
      </c>
      <c r="AM433" s="46" t="str">
        <f t="shared" si="43"/>
        <v>0-day</v>
      </c>
      <c r="AN433" s="46" t="str">
        <f t="shared" si="62"/>
        <v>0-day</v>
      </c>
      <c r="AO433" s="46" t="str">
        <f t="shared" si="63"/>
        <v>0-day</v>
      </c>
      <c r="AP433" s="46" t="str">
        <f t="shared" si="44"/>
        <v>0-day</v>
      </c>
      <c r="AQ433" s="46" t="str">
        <f t="shared" si="45"/>
        <v>0-day</v>
      </c>
      <c r="AR433" s="103"/>
      <c r="AS433" s="47" t="str">
        <f t="shared" si="46"/>
        <v/>
      </c>
      <c r="AT433" s="35">
        <f t="shared" si="61"/>
        <v>0</v>
      </c>
      <c r="AU433" s="48" t="e">
        <f t="shared" ca="1" si="47"/>
        <v>#NAME?</v>
      </c>
      <c r="AV433" s="48" t="e">
        <f t="shared" ca="1" si="48"/>
        <v>#NAME?</v>
      </c>
      <c r="AW433" s="49" t="e">
        <f t="shared" ca="1" si="49"/>
        <v>#NAME?</v>
      </c>
      <c r="AX433" s="48" t="e">
        <f t="shared" ca="1" si="50"/>
        <v>#NAME?</v>
      </c>
      <c r="AY433" s="49" t="str">
        <f t="shared" si="51"/>
        <v/>
      </c>
      <c r="AZ433" s="50" t="e">
        <f t="shared" ca="1" si="52"/>
        <v>#NAME?</v>
      </c>
      <c r="BA433" s="51" t="e">
        <f t="shared" ca="1" si="53"/>
        <v>#NAME?</v>
      </c>
      <c r="BB433" s="52" t="e">
        <f t="shared" ca="1" si="54"/>
        <v>#NAME?</v>
      </c>
      <c r="BC433" s="51" t="e">
        <f t="shared" ca="1" si="55"/>
        <v>#NAME?</v>
      </c>
      <c r="BD433" s="54" t="e">
        <f t="shared" ca="1" si="56"/>
        <v>#NAME?</v>
      </c>
      <c r="BE433" s="48" t="e">
        <f t="shared" ca="1" si="57"/>
        <v>#NAME?</v>
      </c>
      <c r="BF433" s="50" t="e">
        <f t="shared" ca="1" si="58"/>
        <v>#NAME?</v>
      </c>
      <c r="BG433" s="56" t="e">
        <f t="shared" ca="1" si="59"/>
        <v>#NAME?</v>
      </c>
      <c r="BH433" s="103"/>
      <c r="BI433" s="103"/>
      <c r="BJ433" s="103"/>
      <c r="BK433" s="103"/>
      <c r="BL433" s="103"/>
      <c r="BM433" s="103"/>
      <c r="BN433" s="24"/>
      <c r="BO433" s="24"/>
    </row>
    <row r="434" spans="1:67" ht="15.5">
      <c r="A434" s="25" t="str">
        <f t="shared" si="41"/>
        <v/>
      </c>
      <c r="B434" s="89"/>
      <c r="C434" s="25"/>
      <c r="D434" s="90"/>
      <c r="E434" s="90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36"/>
      <c r="S434" s="91"/>
      <c r="T434" s="36"/>
      <c r="U434" s="82"/>
      <c r="V434" s="25"/>
      <c r="W434" s="107"/>
      <c r="X434" s="109"/>
      <c r="Y434" s="109"/>
      <c r="Z434" s="36"/>
      <c r="AA434" s="38"/>
      <c r="AB434" s="35"/>
      <c r="AC434" s="25"/>
      <c r="AD434" s="25"/>
      <c r="AE434" s="44"/>
      <c r="AF434" s="94"/>
      <c r="AG434" s="25"/>
      <c r="AH434" s="25"/>
      <c r="AI434" s="25"/>
      <c r="AJ434" s="45" t="str">
        <f t="array" ref="AJ434">IFERROR(INDEX('[1]Master Price'!$E:$E,MATCH(D434,'[1]Master Price'!$B:$B,0)),"0")</f>
        <v>0</v>
      </c>
      <c r="AK434" s="45">
        <f t="shared" si="42"/>
        <v>0</v>
      </c>
      <c r="AL434" s="46" t="str">
        <f t="shared" si="39"/>
        <v>0-day</v>
      </c>
      <c r="AM434" s="46" t="str">
        <f t="shared" si="43"/>
        <v>0-day</v>
      </c>
      <c r="AN434" s="46" t="str">
        <f t="shared" si="62"/>
        <v>0-day</v>
      </c>
      <c r="AO434" s="46" t="str">
        <f t="shared" si="63"/>
        <v>0-day</v>
      </c>
      <c r="AP434" s="46" t="str">
        <f t="shared" si="44"/>
        <v>0-day</v>
      </c>
      <c r="AQ434" s="46" t="str">
        <f t="shared" si="45"/>
        <v>0-day</v>
      </c>
      <c r="AR434" s="103"/>
      <c r="AS434" s="47" t="str">
        <f t="shared" si="46"/>
        <v/>
      </c>
      <c r="AT434" s="35">
        <f t="shared" si="61"/>
        <v>0</v>
      </c>
      <c r="AU434" s="48" t="e">
        <f t="shared" ca="1" si="47"/>
        <v>#NAME?</v>
      </c>
      <c r="AV434" s="48" t="e">
        <f t="shared" ca="1" si="48"/>
        <v>#NAME?</v>
      </c>
      <c r="AW434" s="49" t="e">
        <f t="shared" ca="1" si="49"/>
        <v>#NAME?</v>
      </c>
      <c r="AX434" s="48" t="e">
        <f t="shared" ca="1" si="50"/>
        <v>#NAME?</v>
      </c>
      <c r="AY434" s="49" t="str">
        <f t="shared" si="51"/>
        <v/>
      </c>
      <c r="AZ434" s="50" t="e">
        <f t="shared" ca="1" si="52"/>
        <v>#NAME?</v>
      </c>
      <c r="BA434" s="51" t="e">
        <f t="shared" ca="1" si="53"/>
        <v>#NAME?</v>
      </c>
      <c r="BB434" s="52" t="e">
        <f t="shared" ca="1" si="54"/>
        <v>#NAME?</v>
      </c>
      <c r="BC434" s="51" t="e">
        <f t="shared" ca="1" si="55"/>
        <v>#NAME?</v>
      </c>
      <c r="BD434" s="54" t="e">
        <f t="shared" ca="1" si="56"/>
        <v>#NAME?</v>
      </c>
      <c r="BE434" s="48" t="e">
        <f t="shared" ca="1" si="57"/>
        <v>#NAME?</v>
      </c>
      <c r="BF434" s="50" t="e">
        <f t="shared" ca="1" si="58"/>
        <v>#NAME?</v>
      </c>
      <c r="BG434" s="56" t="e">
        <f t="shared" ca="1" si="59"/>
        <v>#NAME?</v>
      </c>
      <c r="BH434" s="103"/>
      <c r="BI434" s="103"/>
      <c r="BJ434" s="103"/>
      <c r="BK434" s="103"/>
      <c r="BL434" s="103"/>
      <c r="BM434" s="103"/>
      <c r="BN434" s="24"/>
      <c r="BO434" s="24"/>
    </row>
    <row r="435" spans="1:67" ht="15.5">
      <c r="A435" s="25" t="str">
        <f t="shared" si="41"/>
        <v/>
      </c>
      <c r="B435" s="89"/>
      <c r="C435" s="25"/>
      <c r="D435" s="90"/>
      <c r="E435" s="90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36"/>
      <c r="S435" s="91"/>
      <c r="T435" s="36"/>
      <c r="U435" s="82"/>
      <c r="V435" s="25"/>
      <c r="W435" s="107"/>
      <c r="X435" s="109"/>
      <c r="Y435" s="109"/>
      <c r="Z435" s="36"/>
      <c r="AA435" s="38"/>
      <c r="AB435" s="35"/>
      <c r="AC435" s="25"/>
      <c r="AD435" s="25"/>
      <c r="AE435" s="44"/>
      <c r="AF435" s="94"/>
      <c r="AG435" s="25"/>
      <c r="AH435" s="25"/>
      <c r="AI435" s="25"/>
      <c r="AJ435" s="45" t="str">
        <f t="array" ref="AJ435">IFERROR(INDEX('[1]Master Price'!$E:$E,MATCH(D435,'[1]Master Price'!$B:$B,0)),"0")</f>
        <v>0</v>
      </c>
      <c r="AK435" s="45">
        <f t="shared" si="42"/>
        <v>0</v>
      </c>
      <c r="AL435" s="46" t="str">
        <f t="shared" si="39"/>
        <v>0-day</v>
      </c>
      <c r="AM435" s="46" t="str">
        <f t="shared" si="43"/>
        <v>0-day</v>
      </c>
      <c r="AN435" s="46" t="str">
        <f t="shared" si="62"/>
        <v>0-day</v>
      </c>
      <c r="AO435" s="46" t="str">
        <f t="shared" si="63"/>
        <v>0-day</v>
      </c>
      <c r="AP435" s="46" t="str">
        <f t="shared" si="44"/>
        <v>0-day</v>
      </c>
      <c r="AQ435" s="46" t="str">
        <f t="shared" si="45"/>
        <v>0-day</v>
      </c>
      <c r="AR435" s="103"/>
      <c r="AS435" s="47" t="str">
        <f t="shared" si="46"/>
        <v/>
      </c>
      <c r="AT435" s="35">
        <f t="shared" si="61"/>
        <v>0</v>
      </c>
      <c r="AU435" s="48" t="e">
        <f t="shared" ca="1" si="47"/>
        <v>#NAME?</v>
      </c>
      <c r="AV435" s="48" t="e">
        <f t="shared" ca="1" si="48"/>
        <v>#NAME?</v>
      </c>
      <c r="AW435" s="49" t="e">
        <f t="shared" ca="1" si="49"/>
        <v>#NAME?</v>
      </c>
      <c r="AX435" s="48" t="e">
        <f t="shared" ca="1" si="50"/>
        <v>#NAME?</v>
      </c>
      <c r="AY435" s="49" t="str">
        <f t="shared" si="51"/>
        <v/>
      </c>
      <c r="AZ435" s="50" t="e">
        <f t="shared" ca="1" si="52"/>
        <v>#NAME?</v>
      </c>
      <c r="BA435" s="51" t="e">
        <f t="shared" ca="1" si="53"/>
        <v>#NAME?</v>
      </c>
      <c r="BB435" s="52" t="e">
        <f t="shared" ca="1" si="54"/>
        <v>#NAME?</v>
      </c>
      <c r="BC435" s="51" t="e">
        <f t="shared" ca="1" si="55"/>
        <v>#NAME?</v>
      </c>
      <c r="BD435" s="54" t="e">
        <f t="shared" ca="1" si="56"/>
        <v>#NAME?</v>
      </c>
      <c r="BE435" s="48" t="e">
        <f t="shared" ca="1" si="57"/>
        <v>#NAME?</v>
      </c>
      <c r="BF435" s="50" t="e">
        <f t="shared" ca="1" si="58"/>
        <v>#NAME?</v>
      </c>
      <c r="BG435" s="56" t="e">
        <f t="shared" ca="1" si="59"/>
        <v>#NAME?</v>
      </c>
      <c r="BH435" s="103"/>
      <c r="BI435" s="103"/>
      <c r="BJ435" s="103"/>
      <c r="BK435" s="103"/>
      <c r="BL435" s="103"/>
      <c r="BM435" s="103"/>
      <c r="BN435" s="24"/>
      <c r="BO435" s="24"/>
    </row>
    <row r="436" spans="1:67" ht="15.5">
      <c r="A436" s="25" t="str">
        <f t="shared" si="41"/>
        <v/>
      </c>
      <c r="B436" s="89"/>
      <c r="C436" s="25"/>
      <c r="D436" s="90"/>
      <c r="E436" s="90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36"/>
      <c r="S436" s="91"/>
      <c r="T436" s="36"/>
      <c r="U436" s="82"/>
      <c r="V436" s="25"/>
      <c r="W436" s="107"/>
      <c r="X436" s="109"/>
      <c r="Y436" s="109"/>
      <c r="Z436" s="36"/>
      <c r="AA436" s="38"/>
      <c r="AB436" s="35"/>
      <c r="AC436" s="25"/>
      <c r="AD436" s="25"/>
      <c r="AE436" s="44"/>
      <c r="AF436" s="94"/>
      <c r="AG436" s="25"/>
      <c r="AH436" s="25"/>
      <c r="AI436" s="25"/>
      <c r="AJ436" s="45" t="str">
        <f t="array" ref="AJ436">IFERROR(INDEX('[1]Master Price'!$E:$E,MATCH(D436,'[1]Master Price'!$B:$B,0)),"0")</f>
        <v>0</v>
      </c>
      <c r="AK436" s="45">
        <f t="shared" si="42"/>
        <v>0</v>
      </c>
      <c r="AL436" s="46" t="str">
        <f t="shared" si="39"/>
        <v>0-day</v>
      </c>
      <c r="AM436" s="46" t="str">
        <f t="shared" si="43"/>
        <v>0-day</v>
      </c>
      <c r="AN436" s="46" t="str">
        <f t="shared" si="62"/>
        <v>0-day</v>
      </c>
      <c r="AO436" s="46" t="str">
        <f t="shared" si="63"/>
        <v>0-day</v>
      </c>
      <c r="AP436" s="46" t="str">
        <f t="shared" si="44"/>
        <v>0-day</v>
      </c>
      <c r="AQ436" s="46" t="str">
        <f t="shared" si="45"/>
        <v>0-day</v>
      </c>
      <c r="AR436" s="103"/>
      <c r="AS436" s="47" t="str">
        <f t="shared" si="46"/>
        <v/>
      </c>
      <c r="AT436" s="35">
        <f t="shared" si="61"/>
        <v>0</v>
      </c>
      <c r="AU436" s="48" t="e">
        <f t="shared" ca="1" si="47"/>
        <v>#NAME?</v>
      </c>
      <c r="AV436" s="48" t="e">
        <f t="shared" ca="1" si="48"/>
        <v>#NAME?</v>
      </c>
      <c r="AW436" s="49" t="e">
        <f t="shared" ca="1" si="49"/>
        <v>#NAME?</v>
      </c>
      <c r="AX436" s="48" t="e">
        <f t="shared" ca="1" si="50"/>
        <v>#NAME?</v>
      </c>
      <c r="AY436" s="49" t="str">
        <f t="shared" si="51"/>
        <v/>
      </c>
      <c r="AZ436" s="50" t="e">
        <f t="shared" ca="1" si="52"/>
        <v>#NAME?</v>
      </c>
      <c r="BA436" s="51" t="e">
        <f t="shared" ca="1" si="53"/>
        <v>#NAME?</v>
      </c>
      <c r="BB436" s="52" t="e">
        <f t="shared" ca="1" si="54"/>
        <v>#NAME?</v>
      </c>
      <c r="BC436" s="51" t="e">
        <f t="shared" ca="1" si="55"/>
        <v>#NAME?</v>
      </c>
      <c r="BD436" s="54" t="e">
        <f t="shared" ca="1" si="56"/>
        <v>#NAME?</v>
      </c>
      <c r="BE436" s="48" t="e">
        <f t="shared" ca="1" si="57"/>
        <v>#NAME?</v>
      </c>
      <c r="BF436" s="50" t="e">
        <f t="shared" ca="1" si="58"/>
        <v>#NAME?</v>
      </c>
      <c r="BG436" s="56" t="e">
        <f t="shared" ca="1" si="59"/>
        <v>#NAME?</v>
      </c>
      <c r="BH436" s="103"/>
      <c r="BI436" s="103"/>
      <c r="BJ436" s="103"/>
      <c r="BK436" s="103"/>
      <c r="BL436" s="103"/>
      <c r="BM436" s="103"/>
      <c r="BN436" s="24"/>
      <c r="BO436" s="24"/>
    </row>
    <row r="437" spans="1:67" ht="15.5">
      <c r="A437" s="25" t="str">
        <f t="shared" si="41"/>
        <v/>
      </c>
      <c r="B437" s="89"/>
      <c r="C437" s="25"/>
      <c r="D437" s="90"/>
      <c r="E437" s="90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36"/>
      <c r="S437" s="91"/>
      <c r="T437" s="36"/>
      <c r="U437" s="82"/>
      <c r="V437" s="25"/>
      <c r="W437" s="107"/>
      <c r="X437" s="109"/>
      <c r="Y437" s="109"/>
      <c r="Z437" s="36"/>
      <c r="AA437" s="38"/>
      <c r="AB437" s="35"/>
      <c r="AC437" s="25"/>
      <c r="AD437" s="25"/>
      <c r="AE437" s="44"/>
      <c r="AF437" s="94"/>
      <c r="AG437" s="25"/>
      <c r="AH437" s="25"/>
      <c r="AI437" s="25"/>
      <c r="AJ437" s="45" t="str">
        <f t="array" ref="AJ437">IFERROR(INDEX('[1]Master Price'!$E:$E,MATCH(D437,'[1]Master Price'!$B:$B,0)),"0")</f>
        <v>0</v>
      </c>
      <c r="AK437" s="45">
        <f t="shared" si="42"/>
        <v>0</v>
      </c>
      <c r="AL437" s="46" t="str">
        <f t="shared" si="39"/>
        <v>0-day</v>
      </c>
      <c r="AM437" s="46" t="str">
        <f t="shared" si="43"/>
        <v>0-day</v>
      </c>
      <c r="AN437" s="46" t="str">
        <f t="shared" si="62"/>
        <v>0-day</v>
      </c>
      <c r="AO437" s="46" t="str">
        <f t="shared" si="63"/>
        <v>0-day</v>
      </c>
      <c r="AP437" s="46" t="str">
        <f t="shared" si="44"/>
        <v>0-day</v>
      </c>
      <c r="AQ437" s="46" t="str">
        <f t="shared" si="45"/>
        <v>0-day</v>
      </c>
      <c r="AR437" s="103"/>
      <c r="AS437" s="47" t="str">
        <f t="shared" si="46"/>
        <v/>
      </c>
      <c r="AT437" s="35">
        <f t="shared" si="61"/>
        <v>0</v>
      </c>
      <c r="AU437" s="48" t="e">
        <f t="shared" ca="1" si="47"/>
        <v>#NAME?</v>
      </c>
      <c r="AV437" s="48" t="e">
        <f t="shared" ca="1" si="48"/>
        <v>#NAME?</v>
      </c>
      <c r="AW437" s="49" t="e">
        <f t="shared" ca="1" si="49"/>
        <v>#NAME?</v>
      </c>
      <c r="AX437" s="48" t="e">
        <f t="shared" ca="1" si="50"/>
        <v>#NAME?</v>
      </c>
      <c r="AY437" s="49" t="str">
        <f t="shared" si="51"/>
        <v/>
      </c>
      <c r="AZ437" s="50" t="e">
        <f t="shared" ca="1" si="52"/>
        <v>#NAME?</v>
      </c>
      <c r="BA437" s="51" t="e">
        <f t="shared" ca="1" si="53"/>
        <v>#NAME?</v>
      </c>
      <c r="BB437" s="52" t="e">
        <f t="shared" ca="1" si="54"/>
        <v>#NAME?</v>
      </c>
      <c r="BC437" s="51" t="e">
        <f t="shared" ca="1" si="55"/>
        <v>#NAME?</v>
      </c>
      <c r="BD437" s="54" t="e">
        <f t="shared" ca="1" si="56"/>
        <v>#NAME?</v>
      </c>
      <c r="BE437" s="48" t="e">
        <f t="shared" ca="1" si="57"/>
        <v>#NAME?</v>
      </c>
      <c r="BF437" s="50" t="e">
        <f t="shared" ca="1" si="58"/>
        <v>#NAME?</v>
      </c>
      <c r="BG437" s="56" t="e">
        <f t="shared" ca="1" si="59"/>
        <v>#NAME?</v>
      </c>
      <c r="BH437" s="103"/>
      <c r="BI437" s="103"/>
      <c r="BJ437" s="103"/>
      <c r="BK437" s="103"/>
      <c r="BL437" s="103"/>
      <c r="BM437" s="103"/>
      <c r="BN437" s="24"/>
      <c r="BO437" s="24"/>
    </row>
    <row r="438" spans="1:67" ht="15.5">
      <c r="A438" s="25" t="str">
        <f t="shared" si="41"/>
        <v/>
      </c>
      <c r="B438" s="89"/>
      <c r="C438" s="25"/>
      <c r="D438" s="90"/>
      <c r="E438" s="90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36"/>
      <c r="S438" s="91"/>
      <c r="T438" s="36"/>
      <c r="U438" s="82"/>
      <c r="V438" s="25"/>
      <c r="W438" s="107"/>
      <c r="X438" s="109"/>
      <c r="Y438" s="109"/>
      <c r="Z438" s="36"/>
      <c r="AA438" s="38"/>
      <c r="AB438" s="35"/>
      <c r="AC438" s="25"/>
      <c r="AD438" s="25"/>
      <c r="AE438" s="44"/>
      <c r="AF438" s="94"/>
      <c r="AG438" s="25"/>
      <c r="AH438" s="25"/>
      <c r="AI438" s="25"/>
      <c r="AJ438" s="45" t="str">
        <f t="array" ref="AJ438">IFERROR(INDEX('[1]Master Price'!$E:$E,MATCH(D438,'[1]Master Price'!$B:$B,0)),"0")</f>
        <v>0</v>
      </c>
      <c r="AK438" s="45">
        <f t="shared" si="42"/>
        <v>0</v>
      </c>
      <c r="AL438" s="46" t="str">
        <f t="shared" si="39"/>
        <v>0-day</v>
      </c>
      <c r="AM438" s="46" t="str">
        <f t="shared" si="43"/>
        <v>0-day</v>
      </c>
      <c r="AN438" s="46" t="str">
        <f t="shared" si="62"/>
        <v>0-day</v>
      </c>
      <c r="AO438" s="46" t="str">
        <f t="shared" si="63"/>
        <v>0-day</v>
      </c>
      <c r="AP438" s="46" t="str">
        <f t="shared" si="44"/>
        <v>0-day</v>
      </c>
      <c r="AQ438" s="46" t="str">
        <f t="shared" si="45"/>
        <v>0-day</v>
      </c>
      <c r="AR438" s="103"/>
      <c r="AS438" s="47" t="str">
        <f t="shared" si="46"/>
        <v/>
      </c>
      <c r="AT438" s="35">
        <f t="shared" si="61"/>
        <v>0</v>
      </c>
      <c r="AU438" s="48" t="e">
        <f t="shared" ca="1" si="47"/>
        <v>#NAME?</v>
      </c>
      <c r="AV438" s="48" t="e">
        <f t="shared" ca="1" si="48"/>
        <v>#NAME?</v>
      </c>
      <c r="AW438" s="49" t="e">
        <f t="shared" ca="1" si="49"/>
        <v>#NAME?</v>
      </c>
      <c r="AX438" s="48" t="e">
        <f t="shared" ca="1" si="50"/>
        <v>#NAME?</v>
      </c>
      <c r="AY438" s="49" t="str">
        <f t="shared" si="51"/>
        <v/>
      </c>
      <c r="AZ438" s="50" t="e">
        <f t="shared" ca="1" si="52"/>
        <v>#NAME?</v>
      </c>
      <c r="BA438" s="51" t="e">
        <f t="shared" ca="1" si="53"/>
        <v>#NAME?</v>
      </c>
      <c r="BB438" s="52" t="e">
        <f t="shared" ca="1" si="54"/>
        <v>#NAME?</v>
      </c>
      <c r="BC438" s="51" t="e">
        <f t="shared" ca="1" si="55"/>
        <v>#NAME?</v>
      </c>
      <c r="BD438" s="54" t="e">
        <f t="shared" ca="1" si="56"/>
        <v>#NAME?</v>
      </c>
      <c r="BE438" s="48" t="e">
        <f t="shared" ca="1" si="57"/>
        <v>#NAME?</v>
      </c>
      <c r="BF438" s="50" t="e">
        <f t="shared" ca="1" si="58"/>
        <v>#NAME?</v>
      </c>
      <c r="BG438" s="56" t="e">
        <f t="shared" ca="1" si="59"/>
        <v>#NAME?</v>
      </c>
      <c r="BH438" s="103"/>
      <c r="BI438" s="103"/>
      <c r="BJ438" s="103"/>
      <c r="BK438" s="103"/>
      <c r="BL438" s="103"/>
      <c r="BM438" s="103"/>
      <c r="BN438" s="24"/>
      <c r="BO438" s="24"/>
    </row>
    <row r="439" spans="1:67" ht="15.5">
      <c r="A439" s="25" t="str">
        <f t="shared" si="41"/>
        <v/>
      </c>
      <c r="B439" s="89"/>
      <c r="C439" s="25"/>
      <c r="D439" s="90"/>
      <c r="E439" s="90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36"/>
      <c r="S439" s="91"/>
      <c r="T439" s="36"/>
      <c r="U439" s="82"/>
      <c r="V439" s="25"/>
      <c r="W439" s="107"/>
      <c r="X439" s="109"/>
      <c r="Y439" s="109"/>
      <c r="Z439" s="36"/>
      <c r="AA439" s="38"/>
      <c r="AB439" s="35"/>
      <c r="AC439" s="25"/>
      <c r="AD439" s="25"/>
      <c r="AE439" s="44"/>
      <c r="AF439" s="94"/>
      <c r="AG439" s="25"/>
      <c r="AH439" s="25"/>
      <c r="AI439" s="25"/>
      <c r="AJ439" s="45" t="str">
        <f t="array" ref="AJ439">IFERROR(INDEX('[1]Master Price'!$E:$E,MATCH(D439,'[1]Master Price'!$B:$B,0)),"0")</f>
        <v>0</v>
      </c>
      <c r="AK439" s="45">
        <f t="shared" si="42"/>
        <v>0</v>
      </c>
      <c r="AL439" s="46" t="str">
        <f t="shared" si="39"/>
        <v>0-day</v>
      </c>
      <c r="AM439" s="46" t="str">
        <f t="shared" si="43"/>
        <v>0-day</v>
      </c>
      <c r="AN439" s="46" t="str">
        <f t="shared" si="62"/>
        <v>0-day</v>
      </c>
      <c r="AO439" s="46" t="str">
        <f t="shared" si="63"/>
        <v>0-day</v>
      </c>
      <c r="AP439" s="46" t="str">
        <f t="shared" si="44"/>
        <v>0-day</v>
      </c>
      <c r="AQ439" s="46" t="str">
        <f t="shared" si="45"/>
        <v>0-day</v>
      </c>
      <c r="AR439" s="103"/>
      <c r="AS439" s="47" t="str">
        <f t="shared" si="46"/>
        <v/>
      </c>
      <c r="AT439" s="35">
        <f t="shared" si="61"/>
        <v>0</v>
      </c>
      <c r="AU439" s="48" t="e">
        <f t="shared" ca="1" si="47"/>
        <v>#NAME?</v>
      </c>
      <c r="AV439" s="48" t="e">
        <f t="shared" ca="1" si="48"/>
        <v>#NAME?</v>
      </c>
      <c r="AW439" s="49" t="e">
        <f t="shared" ca="1" si="49"/>
        <v>#NAME?</v>
      </c>
      <c r="AX439" s="48" t="e">
        <f t="shared" ca="1" si="50"/>
        <v>#NAME?</v>
      </c>
      <c r="AY439" s="49" t="str">
        <f t="shared" si="51"/>
        <v/>
      </c>
      <c r="AZ439" s="50" t="e">
        <f t="shared" ca="1" si="52"/>
        <v>#NAME?</v>
      </c>
      <c r="BA439" s="51" t="e">
        <f t="shared" ca="1" si="53"/>
        <v>#NAME?</v>
      </c>
      <c r="BB439" s="52" t="e">
        <f t="shared" ca="1" si="54"/>
        <v>#NAME?</v>
      </c>
      <c r="BC439" s="51" t="e">
        <f t="shared" ca="1" si="55"/>
        <v>#NAME?</v>
      </c>
      <c r="BD439" s="54" t="e">
        <f t="shared" ca="1" si="56"/>
        <v>#NAME?</v>
      </c>
      <c r="BE439" s="48" t="e">
        <f t="shared" ca="1" si="57"/>
        <v>#NAME?</v>
      </c>
      <c r="BF439" s="50" t="e">
        <f t="shared" ca="1" si="58"/>
        <v>#NAME?</v>
      </c>
      <c r="BG439" s="56" t="e">
        <f t="shared" ca="1" si="59"/>
        <v>#NAME?</v>
      </c>
      <c r="BH439" s="103"/>
      <c r="BI439" s="103"/>
      <c r="BJ439" s="103"/>
      <c r="BK439" s="103"/>
      <c r="BL439" s="103"/>
      <c r="BM439" s="103"/>
      <c r="BN439" s="24"/>
      <c r="BO439" s="24"/>
    </row>
    <row r="440" spans="1:67" ht="15.5">
      <c r="A440" s="25" t="str">
        <f t="shared" si="41"/>
        <v/>
      </c>
      <c r="B440" s="89"/>
      <c r="C440" s="25"/>
      <c r="D440" s="90"/>
      <c r="E440" s="90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36"/>
      <c r="S440" s="91"/>
      <c r="T440" s="36"/>
      <c r="U440" s="82"/>
      <c r="V440" s="25"/>
      <c r="W440" s="107"/>
      <c r="X440" s="109"/>
      <c r="Y440" s="109"/>
      <c r="Z440" s="36"/>
      <c r="AA440" s="38"/>
      <c r="AB440" s="35"/>
      <c r="AC440" s="25"/>
      <c r="AD440" s="25"/>
      <c r="AE440" s="44"/>
      <c r="AF440" s="94"/>
      <c r="AG440" s="25"/>
      <c r="AH440" s="25"/>
      <c r="AI440" s="25"/>
      <c r="AJ440" s="45" t="str">
        <f t="array" ref="AJ440">IFERROR(INDEX('[1]Master Price'!$E:$E,MATCH(D440,'[1]Master Price'!$B:$B,0)),"0")</f>
        <v>0</v>
      </c>
      <c r="AK440" s="45">
        <f t="shared" si="42"/>
        <v>0</v>
      </c>
      <c r="AL440" s="46" t="str">
        <f t="shared" si="39"/>
        <v>0-day</v>
      </c>
      <c r="AM440" s="46" t="str">
        <f t="shared" si="43"/>
        <v>0-day</v>
      </c>
      <c r="AN440" s="46" t="str">
        <f t="shared" si="62"/>
        <v>0-day</v>
      </c>
      <c r="AO440" s="46" t="str">
        <f t="shared" si="63"/>
        <v>0-day</v>
      </c>
      <c r="AP440" s="46" t="str">
        <f t="shared" si="44"/>
        <v>0-day</v>
      </c>
      <c r="AQ440" s="46" t="str">
        <f t="shared" si="45"/>
        <v>0-day</v>
      </c>
      <c r="AR440" s="103"/>
      <c r="AS440" s="47" t="str">
        <f t="shared" si="46"/>
        <v/>
      </c>
      <c r="AT440" s="35">
        <f t="shared" si="61"/>
        <v>0</v>
      </c>
      <c r="AU440" s="48" t="e">
        <f t="shared" ca="1" si="47"/>
        <v>#NAME?</v>
      </c>
      <c r="AV440" s="48" t="e">
        <f t="shared" ca="1" si="48"/>
        <v>#NAME?</v>
      </c>
      <c r="AW440" s="49" t="e">
        <f t="shared" ca="1" si="49"/>
        <v>#NAME?</v>
      </c>
      <c r="AX440" s="48" t="e">
        <f t="shared" ca="1" si="50"/>
        <v>#NAME?</v>
      </c>
      <c r="AY440" s="49" t="str">
        <f t="shared" si="51"/>
        <v/>
      </c>
      <c r="AZ440" s="50" t="e">
        <f t="shared" ca="1" si="52"/>
        <v>#NAME?</v>
      </c>
      <c r="BA440" s="51" t="e">
        <f t="shared" ca="1" si="53"/>
        <v>#NAME?</v>
      </c>
      <c r="BB440" s="52" t="e">
        <f t="shared" ca="1" si="54"/>
        <v>#NAME?</v>
      </c>
      <c r="BC440" s="51" t="e">
        <f t="shared" ca="1" si="55"/>
        <v>#NAME?</v>
      </c>
      <c r="BD440" s="54" t="e">
        <f t="shared" ca="1" si="56"/>
        <v>#NAME?</v>
      </c>
      <c r="BE440" s="48" t="e">
        <f t="shared" ca="1" si="57"/>
        <v>#NAME?</v>
      </c>
      <c r="BF440" s="50" t="e">
        <f t="shared" ca="1" si="58"/>
        <v>#NAME?</v>
      </c>
      <c r="BG440" s="56" t="e">
        <f t="shared" ca="1" si="59"/>
        <v>#NAME?</v>
      </c>
      <c r="BH440" s="103"/>
      <c r="BI440" s="103"/>
      <c r="BJ440" s="103"/>
      <c r="BK440" s="103"/>
      <c r="BL440" s="103"/>
      <c r="BM440" s="103"/>
      <c r="BN440" s="24"/>
      <c r="BO440" s="24"/>
    </row>
    <row r="441" spans="1:67" ht="15.5">
      <c r="A441" s="25" t="str">
        <f t="shared" si="41"/>
        <v/>
      </c>
      <c r="B441" s="89"/>
      <c r="C441" s="25"/>
      <c r="D441" s="90"/>
      <c r="E441" s="90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36"/>
      <c r="S441" s="91"/>
      <c r="T441" s="36"/>
      <c r="U441" s="82"/>
      <c r="V441" s="25"/>
      <c r="W441" s="107"/>
      <c r="X441" s="109"/>
      <c r="Y441" s="109"/>
      <c r="Z441" s="36"/>
      <c r="AA441" s="38"/>
      <c r="AB441" s="35"/>
      <c r="AC441" s="25"/>
      <c r="AD441" s="25"/>
      <c r="AE441" s="44"/>
      <c r="AF441" s="94"/>
      <c r="AG441" s="25"/>
      <c r="AH441" s="25"/>
      <c r="AI441" s="25"/>
      <c r="AJ441" s="45" t="str">
        <f t="array" ref="AJ441">IFERROR(INDEX('[1]Master Price'!$E:$E,MATCH(D441,'[1]Master Price'!$B:$B,0)),"0")</f>
        <v>0</v>
      </c>
      <c r="AK441" s="45">
        <f t="shared" si="42"/>
        <v>0</v>
      </c>
      <c r="AL441" s="46" t="str">
        <f t="shared" si="39"/>
        <v>0-day</v>
      </c>
      <c r="AM441" s="46" t="str">
        <f t="shared" si="43"/>
        <v>0-day</v>
      </c>
      <c r="AN441" s="46" t="str">
        <f t="shared" si="62"/>
        <v>0-day</v>
      </c>
      <c r="AO441" s="46" t="str">
        <f t="shared" si="63"/>
        <v>0-day</v>
      </c>
      <c r="AP441" s="46" t="str">
        <f t="shared" si="44"/>
        <v>0-day</v>
      </c>
      <c r="AQ441" s="46" t="str">
        <f t="shared" si="45"/>
        <v>0-day</v>
      </c>
      <c r="AR441" s="103"/>
      <c r="AS441" s="47" t="str">
        <f t="shared" si="46"/>
        <v/>
      </c>
      <c r="AT441" s="35">
        <f t="shared" si="61"/>
        <v>0</v>
      </c>
      <c r="AU441" s="48" t="e">
        <f t="shared" ca="1" si="47"/>
        <v>#NAME?</v>
      </c>
      <c r="AV441" s="48" t="e">
        <f t="shared" ca="1" si="48"/>
        <v>#NAME?</v>
      </c>
      <c r="AW441" s="49" t="e">
        <f t="shared" ca="1" si="49"/>
        <v>#NAME?</v>
      </c>
      <c r="AX441" s="48" t="e">
        <f t="shared" ca="1" si="50"/>
        <v>#NAME?</v>
      </c>
      <c r="AY441" s="49" t="str">
        <f t="shared" si="51"/>
        <v/>
      </c>
      <c r="AZ441" s="50" t="e">
        <f t="shared" ca="1" si="52"/>
        <v>#NAME?</v>
      </c>
      <c r="BA441" s="51" t="e">
        <f t="shared" ca="1" si="53"/>
        <v>#NAME?</v>
      </c>
      <c r="BB441" s="52" t="e">
        <f t="shared" ca="1" si="54"/>
        <v>#NAME?</v>
      </c>
      <c r="BC441" s="51" t="e">
        <f t="shared" ca="1" si="55"/>
        <v>#NAME?</v>
      </c>
      <c r="BD441" s="54" t="e">
        <f t="shared" ca="1" si="56"/>
        <v>#NAME?</v>
      </c>
      <c r="BE441" s="48" t="e">
        <f t="shared" ca="1" si="57"/>
        <v>#NAME?</v>
      </c>
      <c r="BF441" s="50" t="e">
        <f t="shared" ca="1" si="58"/>
        <v>#NAME?</v>
      </c>
      <c r="BG441" s="56" t="e">
        <f t="shared" ca="1" si="59"/>
        <v>#NAME?</v>
      </c>
      <c r="BH441" s="103"/>
      <c r="BI441" s="103"/>
      <c r="BJ441" s="103"/>
      <c r="BK441" s="103"/>
      <c r="BL441" s="103"/>
      <c r="BM441" s="103"/>
      <c r="BN441" s="24"/>
      <c r="BO441" s="24"/>
    </row>
    <row r="442" spans="1:67" ht="15.5">
      <c r="A442" s="25" t="str">
        <f t="shared" si="41"/>
        <v/>
      </c>
      <c r="B442" s="89"/>
      <c r="C442" s="25"/>
      <c r="D442" s="90"/>
      <c r="E442" s="90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36"/>
      <c r="S442" s="91"/>
      <c r="T442" s="36"/>
      <c r="U442" s="82"/>
      <c r="V442" s="25"/>
      <c r="W442" s="107"/>
      <c r="X442" s="109"/>
      <c r="Y442" s="109"/>
      <c r="Z442" s="36"/>
      <c r="AA442" s="38"/>
      <c r="AB442" s="35"/>
      <c r="AC442" s="25"/>
      <c r="AD442" s="25"/>
      <c r="AE442" s="44"/>
      <c r="AF442" s="94"/>
      <c r="AG442" s="25"/>
      <c r="AH442" s="25"/>
      <c r="AI442" s="25"/>
      <c r="AJ442" s="45" t="str">
        <f t="array" ref="AJ442">IFERROR(INDEX('[1]Master Price'!$E:$E,MATCH(D442,'[1]Master Price'!$B:$B,0)),"0")</f>
        <v>0</v>
      </c>
      <c r="AK442" s="45">
        <f t="shared" si="42"/>
        <v>0</v>
      </c>
      <c r="AL442" s="46" t="str">
        <f t="shared" si="39"/>
        <v>0-day</v>
      </c>
      <c r="AM442" s="46" t="str">
        <f t="shared" si="43"/>
        <v>0-day</v>
      </c>
      <c r="AN442" s="46" t="str">
        <f t="shared" si="62"/>
        <v>0-day</v>
      </c>
      <c r="AO442" s="46" t="str">
        <f t="shared" si="63"/>
        <v>0-day</v>
      </c>
      <c r="AP442" s="46" t="str">
        <f t="shared" si="44"/>
        <v>0-day</v>
      </c>
      <c r="AQ442" s="46" t="str">
        <f t="shared" si="45"/>
        <v>0-day</v>
      </c>
      <c r="AR442" s="103"/>
      <c r="AS442" s="47" t="str">
        <f t="shared" si="46"/>
        <v/>
      </c>
      <c r="AT442" s="35">
        <f t="shared" si="61"/>
        <v>0</v>
      </c>
      <c r="AU442" s="48" t="e">
        <f t="shared" ca="1" si="47"/>
        <v>#NAME?</v>
      </c>
      <c r="AV442" s="48" t="e">
        <f t="shared" ca="1" si="48"/>
        <v>#NAME?</v>
      </c>
      <c r="AW442" s="49" t="e">
        <f t="shared" ca="1" si="49"/>
        <v>#NAME?</v>
      </c>
      <c r="AX442" s="48" t="e">
        <f t="shared" ca="1" si="50"/>
        <v>#NAME?</v>
      </c>
      <c r="AY442" s="49" t="str">
        <f t="shared" si="51"/>
        <v/>
      </c>
      <c r="AZ442" s="50" t="e">
        <f t="shared" ca="1" si="52"/>
        <v>#NAME?</v>
      </c>
      <c r="BA442" s="51" t="e">
        <f t="shared" ca="1" si="53"/>
        <v>#NAME?</v>
      </c>
      <c r="BB442" s="52" t="e">
        <f t="shared" ca="1" si="54"/>
        <v>#NAME?</v>
      </c>
      <c r="BC442" s="51" t="e">
        <f t="shared" ca="1" si="55"/>
        <v>#NAME?</v>
      </c>
      <c r="BD442" s="54" t="e">
        <f t="shared" ca="1" si="56"/>
        <v>#NAME?</v>
      </c>
      <c r="BE442" s="48" t="e">
        <f t="shared" ca="1" si="57"/>
        <v>#NAME?</v>
      </c>
      <c r="BF442" s="50" t="e">
        <f t="shared" ca="1" si="58"/>
        <v>#NAME?</v>
      </c>
      <c r="BG442" s="56" t="e">
        <f t="shared" ca="1" si="59"/>
        <v>#NAME?</v>
      </c>
      <c r="BH442" s="103"/>
      <c r="BI442" s="103"/>
      <c r="BJ442" s="103"/>
      <c r="BK442" s="103"/>
      <c r="BL442" s="103"/>
      <c r="BM442" s="103"/>
      <c r="BN442" s="24"/>
      <c r="BO442" s="24"/>
    </row>
    <row r="443" spans="1:67" ht="15.5">
      <c r="A443" s="25" t="str">
        <f t="shared" si="41"/>
        <v/>
      </c>
      <c r="B443" s="89"/>
      <c r="C443" s="25"/>
      <c r="D443" s="90"/>
      <c r="E443" s="90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36"/>
      <c r="S443" s="91"/>
      <c r="T443" s="36"/>
      <c r="U443" s="82"/>
      <c r="V443" s="25"/>
      <c r="W443" s="107"/>
      <c r="X443" s="109"/>
      <c r="Y443" s="109"/>
      <c r="Z443" s="36"/>
      <c r="AA443" s="38"/>
      <c r="AB443" s="35"/>
      <c r="AC443" s="25"/>
      <c r="AD443" s="25"/>
      <c r="AE443" s="44"/>
      <c r="AF443" s="94"/>
      <c r="AG443" s="25"/>
      <c r="AH443" s="25"/>
      <c r="AI443" s="25"/>
      <c r="AJ443" s="45" t="str">
        <f t="array" ref="AJ443">IFERROR(INDEX('[1]Master Price'!$E:$E,MATCH(D443,'[1]Master Price'!$B:$B,0)),"0")</f>
        <v>0</v>
      </c>
      <c r="AK443" s="45">
        <f t="shared" si="42"/>
        <v>0</v>
      </c>
      <c r="AL443" s="46" t="str">
        <f t="shared" si="39"/>
        <v>0-day</v>
      </c>
      <c r="AM443" s="46" t="str">
        <f t="shared" si="43"/>
        <v>0-day</v>
      </c>
      <c r="AN443" s="46" t="str">
        <f t="shared" si="62"/>
        <v>0-day</v>
      </c>
      <c r="AO443" s="46" t="str">
        <f t="shared" si="63"/>
        <v>0-day</v>
      </c>
      <c r="AP443" s="46" t="str">
        <f t="shared" si="44"/>
        <v>0-day</v>
      </c>
      <c r="AQ443" s="46" t="str">
        <f t="shared" si="45"/>
        <v>0-day</v>
      </c>
      <c r="AR443" s="103"/>
      <c r="AS443" s="47" t="str">
        <f t="shared" si="46"/>
        <v/>
      </c>
      <c r="AT443" s="35">
        <f t="shared" si="61"/>
        <v>0</v>
      </c>
      <c r="AU443" s="48" t="e">
        <f t="shared" ca="1" si="47"/>
        <v>#NAME?</v>
      </c>
      <c r="AV443" s="48" t="e">
        <f t="shared" ca="1" si="48"/>
        <v>#NAME?</v>
      </c>
      <c r="AW443" s="49" t="e">
        <f t="shared" ca="1" si="49"/>
        <v>#NAME?</v>
      </c>
      <c r="AX443" s="48" t="e">
        <f t="shared" ca="1" si="50"/>
        <v>#NAME?</v>
      </c>
      <c r="AY443" s="49" t="str">
        <f t="shared" si="51"/>
        <v/>
      </c>
      <c r="AZ443" s="50" t="e">
        <f t="shared" ca="1" si="52"/>
        <v>#NAME?</v>
      </c>
      <c r="BA443" s="51" t="e">
        <f t="shared" ca="1" si="53"/>
        <v>#NAME?</v>
      </c>
      <c r="BB443" s="52" t="e">
        <f t="shared" ca="1" si="54"/>
        <v>#NAME?</v>
      </c>
      <c r="BC443" s="51" t="e">
        <f t="shared" ca="1" si="55"/>
        <v>#NAME?</v>
      </c>
      <c r="BD443" s="54" t="e">
        <f t="shared" ca="1" si="56"/>
        <v>#NAME?</v>
      </c>
      <c r="BE443" s="48" t="e">
        <f t="shared" ca="1" si="57"/>
        <v>#NAME?</v>
      </c>
      <c r="BF443" s="50" t="e">
        <f t="shared" ca="1" si="58"/>
        <v>#NAME?</v>
      </c>
      <c r="BG443" s="56" t="e">
        <f t="shared" ca="1" si="59"/>
        <v>#NAME?</v>
      </c>
      <c r="BH443" s="103"/>
      <c r="BI443" s="103"/>
      <c r="BJ443" s="103"/>
      <c r="BK443" s="103"/>
      <c r="BL443" s="103"/>
      <c r="BM443" s="103"/>
      <c r="BN443" s="24"/>
      <c r="BO443" s="24"/>
    </row>
    <row r="444" spans="1:67" ht="15.5">
      <c r="A444" s="25" t="str">
        <f t="shared" si="41"/>
        <v/>
      </c>
      <c r="B444" s="89"/>
      <c r="C444" s="25"/>
      <c r="D444" s="90"/>
      <c r="E444" s="90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36"/>
      <c r="S444" s="91"/>
      <c r="T444" s="36"/>
      <c r="U444" s="82"/>
      <c r="V444" s="25"/>
      <c r="W444" s="107"/>
      <c r="X444" s="109"/>
      <c r="Y444" s="109"/>
      <c r="Z444" s="36"/>
      <c r="AA444" s="38"/>
      <c r="AB444" s="35"/>
      <c r="AC444" s="25"/>
      <c r="AD444" s="25"/>
      <c r="AE444" s="44"/>
      <c r="AF444" s="94"/>
      <c r="AG444" s="25"/>
      <c r="AH444" s="25"/>
      <c r="AI444" s="25"/>
      <c r="AJ444" s="45" t="str">
        <f t="array" ref="AJ444">IFERROR(INDEX('[1]Master Price'!$E:$E,MATCH(D444,'[1]Master Price'!$B:$B,0)),"0")</f>
        <v>0</v>
      </c>
      <c r="AK444" s="45">
        <f t="shared" si="42"/>
        <v>0</v>
      </c>
      <c r="AL444" s="46" t="str">
        <f t="shared" si="39"/>
        <v>0-day</v>
      </c>
      <c r="AM444" s="46" t="str">
        <f t="shared" si="43"/>
        <v>0-day</v>
      </c>
      <c r="AN444" s="46" t="str">
        <f t="shared" si="62"/>
        <v>0-day</v>
      </c>
      <c r="AO444" s="46" t="str">
        <f t="shared" si="63"/>
        <v>0-day</v>
      </c>
      <c r="AP444" s="46" t="str">
        <f t="shared" si="44"/>
        <v>0-day</v>
      </c>
      <c r="AQ444" s="46" t="str">
        <f t="shared" si="45"/>
        <v>0-day</v>
      </c>
      <c r="AR444" s="103"/>
      <c r="AS444" s="47" t="str">
        <f t="shared" si="46"/>
        <v/>
      </c>
      <c r="AT444" s="35">
        <f t="shared" si="61"/>
        <v>0</v>
      </c>
      <c r="AU444" s="48" t="e">
        <f t="shared" ca="1" si="47"/>
        <v>#NAME?</v>
      </c>
      <c r="AV444" s="48" t="e">
        <f t="shared" ca="1" si="48"/>
        <v>#NAME?</v>
      </c>
      <c r="AW444" s="49" t="e">
        <f t="shared" ca="1" si="49"/>
        <v>#NAME?</v>
      </c>
      <c r="AX444" s="48" t="e">
        <f t="shared" ca="1" si="50"/>
        <v>#NAME?</v>
      </c>
      <c r="AY444" s="49" t="str">
        <f t="shared" si="51"/>
        <v/>
      </c>
      <c r="AZ444" s="50" t="e">
        <f t="shared" ca="1" si="52"/>
        <v>#NAME?</v>
      </c>
      <c r="BA444" s="51" t="e">
        <f t="shared" ca="1" si="53"/>
        <v>#NAME?</v>
      </c>
      <c r="BB444" s="52" t="e">
        <f t="shared" ca="1" si="54"/>
        <v>#NAME?</v>
      </c>
      <c r="BC444" s="51" t="e">
        <f t="shared" ca="1" si="55"/>
        <v>#NAME?</v>
      </c>
      <c r="BD444" s="54" t="e">
        <f t="shared" ca="1" si="56"/>
        <v>#NAME?</v>
      </c>
      <c r="BE444" s="48" t="e">
        <f t="shared" ca="1" si="57"/>
        <v>#NAME?</v>
      </c>
      <c r="BF444" s="50" t="e">
        <f t="shared" ca="1" si="58"/>
        <v>#NAME?</v>
      </c>
      <c r="BG444" s="56" t="e">
        <f t="shared" ca="1" si="59"/>
        <v>#NAME?</v>
      </c>
      <c r="BH444" s="103"/>
      <c r="BI444" s="103"/>
      <c r="BJ444" s="103"/>
      <c r="BK444" s="103"/>
      <c r="BL444" s="103"/>
      <c r="BM444" s="103"/>
      <c r="BN444" s="24"/>
      <c r="BO444" s="24"/>
    </row>
    <row r="445" spans="1:67" ht="15.5">
      <c r="A445" s="25" t="str">
        <f t="shared" si="41"/>
        <v/>
      </c>
      <c r="B445" s="89"/>
      <c r="C445" s="25"/>
      <c r="D445" s="90"/>
      <c r="E445" s="90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36"/>
      <c r="S445" s="91"/>
      <c r="T445" s="36"/>
      <c r="U445" s="82"/>
      <c r="V445" s="25"/>
      <c r="W445" s="107"/>
      <c r="X445" s="109"/>
      <c r="Y445" s="109"/>
      <c r="Z445" s="36"/>
      <c r="AA445" s="38"/>
      <c r="AB445" s="35"/>
      <c r="AC445" s="25"/>
      <c r="AD445" s="25"/>
      <c r="AE445" s="44"/>
      <c r="AF445" s="94"/>
      <c r="AG445" s="25"/>
      <c r="AH445" s="25"/>
      <c r="AI445" s="25"/>
      <c r="AJ445" s="45" t="str">
        <f t="array" ref="AJ445">IFERROR(INDEX('[1]Master Price'!$E:$E,MATCH(D445,'[1]Master Price'!$B:$B,0)),"0")</f>
        <v>0</v>
      </c>
      <c r="AK445" s="45">
        <f t="shared" si="42"/>
        <v>0</v>
      </c>
      <c r="AL445" s="46" t="str">
        <f t="shared" si="39"/>
        <v>0-day</v>
      </c>
      <c r="AM445" s="46" t="str">
        <f t="shared" si="43"/>
        <v>0-day</v>
      </c>
      <c r="AN445" s="46" t="str">
        <f t="shared" si="62"/>
        <v>0-day</v>
      </c>
      <c r="AO445" s="46" t="str">
        <f t="shared" si="63"/>
        <v>0-day</v>
      </c>
      <c r="AP445" s="46" t="str">
        <f t="shared" si="44"/>
        <v>0-day</v>
      </c>
      <c r="AQ445" s="46" t="str">
        <f t="shared" si="45"/>
        <v>0-day</v>
      </c>
      <c r="AR445" s="103"/>
      <c r="AS445" s="47" t="str">
        <f t="shared" si="46"/>
        <v/>
      </c>
      <c r="AT445" s="35">
        <f t="shared" si="61"/>
        <v>0</v>
      </c>
      <c r="AU445" s="48" t="e">
        <f t="shared" ca="1" si="47"/>
        <v>#NAME?</v>
      </c>
      <c r="AV445" s="48" t="e">
        <f t="shared" ca="1" si="48"/>
        <v>#NAME?</v>
      </c>
      <c r="AW445" s="49" t="e">
        <f t="shared" ca="1" si="49"/>
        <v>#NAME?</v>
      </c>
      <c r="AX445" s="48" t="e">
        <f t="shared" ca="1" si="50"/>
        <v>#NAME?</v>
      </c>
      <c r="AY445" s="49" t="str">
        <f t="shared" si="51"/>
        <v/>
      </c>
      <c r="AZ445" s="50" t="e">
        <f t="shared" ca="1" si="52"/>
        <v>#NAME?</v>
      </c>
      <c r="BA445" s="51" t="e">
        <f t="shared" ca="1" si="53"/>
        <v>#NAME?</v>
      </c>
      <c r="BB445" s="52" t="e">
        <f t="shared" ca="1" si="54"/>
        <v>#NAME?</v>
      </c>
      <c r="BC445" s="51" t="e">
        <f t="shared" ca="1" si="55"/>
        <v>#NAME?</v>
      </c>
      <c r="BD445" s="54" t="e">
        <f t="shared" ca="1" si="56"/>
        <v>#NAME?</v>
      </c>
      <c r="BE445" s="48" t="e">
        <f t="shared" ca="1" si="57"/>
        <v>#NAME?</v>
      </c>
      <c r="BF445" s="50" t="e">
        <f t="shared" ca="1" si="58"/>
        <v>#NAME?</v>
      </c>
      <c r="BG445" s="56" t="e">
        <f t="shared" ca="1" si="59"/>
        <v>#NAME?</v>
      </c>
      <c r="BH445" s="103"/>
      <c r="BI445" s="103"/>
      <c r="BJ445" s="103"/>
      <c r="BK445" s="103"/>
      <c r="BL445" s="103"/>
      <c r="BM445" s="103"/>
      <c r="BN445" s="24"/>
      <c r="BO445" s="24"/>
    </row>
    <row r="446" spans="1:67" ht="15.5">
      <c r="A446" s="25" t="str">
        <f t="shared" si="41"/>
        <v/>
      </c>
      <c r="B446" s="89"/>
      <c r="C446" s="25"/>
      <c r="D446" s="90"/>
      <c r="E446" s="90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36"/>
      <c r="S446" s="91"/>
      <c r="T446" s="36"/>
      <c r="U446" s="82"/>
      <c r="V446" s="25"/>
      <c r="W446" s="107"/>
      <c r="X446" s="109"/>
      <c r="Y446" s="109"/>
      <c r="Z446" s="36"/>
      <c r="AA446" s="38"/>
      <c r="AB446" s="35"/>
      <c r="AC446" s="25"/>
      <c r="AD446" s="25"/>
      <c r="AE446" s="44"/>
      <c r="AF446" s="94"/>
      <c r="AG446" s="25"/>
      <c r="AH446" s="25"/>
      <c r="AI446" s="25"/>
      <c r="AJ446" s="45" t="str">
        <f t="array" ref="AJ446">IFERROR(INDEX('[1]Master Price'!$E:$E,MATCH(D446,'[1]Master Price'!$B:$B,0)),"0")</f>
        <v>0</v>
      </c>
      <c r="AK446" s="45">
        <f t="shared" si="42"/>
        <v>0</v>
      </c>
      <c r="AL446" s="46" t="str">
        <f t="shared" si="39"/>
        <v>0-day</v>
      </c>
      <c r="AM446" s="46" t="str">
        <f t="shared" si="43"/>
        <v>0-day</v>
      </c>
      <c r="AN446" s="46" t="str">
        <f t="shared" si="62"/>
        <v>0-day</v>
      </c>
      <c r="AO446" s="46" t="str">
        <f t="shared" si="63"/>
        <v>0-day</v>
      </c>
      <c r="AP446" s="46" t="str">
        <f t="shared" si="44"/>
        <v>0-day</v>
      </c>
      <c r="AQ446" s="46" t="str">
        <f t="shared" si="45"/>
        <v>0-day</v>
      </c>
      <c r="AR446" s="103"/>
      <c r="AS446" s="47" t="str">
        <f t="shared" si="46"/>
        <v/>
      </c>
      <c r="AT446" s="35">
        <f t="shared" si="61"/>
        <v>0</v>
      </c>
      <c r="AU446" s="48" t="e">
        <f t="shared" ca="1" si="47"/>
        <v>#NAME?</v>
      </c>
      <c r="AV446" s="48" t="e">
        <f t="shared" ca="1" si="48"/>
        <v>#NAME?</v>
      </c>
      <c r="AW446" s="49" t="e">
        <f t="shared" ca="1" si="49"/>
        <v>#NAME?</v>
      </c>
      <c r="AX446" s="48" t="e">
        <f t="shared" ca="1" si="50"/>
        <v>#NAME?</v>
      </c>
      <c r="AY446" s="49" t="str">
        <f t="shared" si="51"/>
        <v/>
      </c>
      <c r="AZ446" s="50" t="e">
        <f t="shared" ca="1" si="52"/>
        <v>#NAME?</v>
      </c>
      <c r="BA446" s="51" t="e">
        <f t="shared" ca="1" si="53"/>
        <v>#NAME?</v>
      </c>
      <c r="BB446" s="52" t="e">
        <f t="shared" ca="1" si="54"/>
        <v>#NAME?</v>
      </c>
      <c r="BC446" s="51" t="e">
        <f t="shared" ca="1" si="55"/>
        <v>#NAME?</v>
      </c>
      <c r="BD446" s="54" t="e">
        <f t="shared" ca="1" si="56"/>
        <v>#NAME?</v>
      </c>
      <c r="BE446" s="48" t="e">
        <f t="shared" ca="1" si="57"/>
        <v>#NAME?</v>
      </c>
      <c r="BF446" s="50" t="e">
        <f t="shared" ca="1" si="58"/>
        <v>#NAME?</v>
      </c>
      <c r="BG446" s="56" t="e">
        <f t="shared" ca="1" si="59"/>
        <v>#NAME?</v>
      </c>
      <c r="BH446" s="103"/>
      <c r="BI446" s="103"/>
      <c r="BJ446" s="103"/>
      <c r="BK446" s="103"/>
      <c r="BL446" s="103"/>
      <c r="BM446" s="103"/>
      <c r="BN446" s="24"/>
      <c r="BO446" s="24"/>
    </row>
    <row r="447" spans="1:67" ht="15.5">
      <c r="A447" s="25" t="str">
        <f t="shared" si="41"/>
        <v/>
      </c>
      <c r="B447" s="89"/>
      <c r="C447" s="25"/>
      <c r="D447" s="90"/>
      <c r="E447" s="90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36"/>
      <c r="S447" s="91"/>
      <c r="T447" s="36"/>
      <c r="U447" s="82"/>
      <c r="V447" s="25"/>
      <c r="W447" s="107"/>
      <c r="X447" s="109"/>
      <c r="Y447" s="109"/>
      <c r="Z447" s="36"/>
      <c r="AA447" s="38"/>
      <c r="AB447" s="35"/>
      <c r="AC447" s="25"/>
      <c r="AD447" s="25"/>
      <c r="AE447" s="44"/>
      <c r="AF447" s="94"/>
      <c r="AG447" s="25"/>
      <c r="AH447" s="25"/>
      <c r="AI447" s="25"/>
      <c r="AJ447" s="45" t="str">
        <f t="array" ref="AJ447">IFERROR(INDEX('[1]Master Price'!$E:$E,MATCH(D447,'[1]Master Price'!$B:$B,0)),"0")</f>
        <v>0</v>
      </c>
      <c r="AK447" s="45">
        <f t="shared" si="42"/>
        <v>0</v>
      </c>
      <c r="AL447" s="46" t="str">
        <f t="shared" si="39"/>
        <v>0-day</v>
      </c>
      <c r="AM447" s="46" t="str">
        <f t="shared" si="43"/>
        <v>0-day</v>
      </c>
      <c r="AN447" s="46" t="str">
        <f t="shared" si="62"/>
        <v>0-day</v>
      </c>
      <c r="AO447" s="46" t="str">
        <f t="shared" si="63"/>
        <v>0-day</v>
      </c>
      <c r="AP447" s="46" t="str">
        <f t="shared" si="44"/>
        <v>0-day</v>
      </c>
      <c r="AQ447" s="46" t="str">
        <f t="shared" si="45"/>
        <v>0-day</v>
      </c>
      <c r="AR447" s="103"/>
      <c r="AS447" s="47" t="str">
        <f t="shared" si="46"/>
        <v/>
      </c>
      <c r="AT447" s="35">
        <f t="shared" si="61"/>
        <v>0</v>
      </c>
      <c r="AU447" s="48" t="e">
        <f t="shared" ca="1" si="47"/>
        <v>#NAME?</v>
      </c>
      <c r="AV447" s="48" t="e">
        <f t="shared" ca="1" si="48"/>
        <v>#NAME?</v>
      </c>
      <c r="AW447" s="49" t="e">
        <f t="shared" ca="1" si="49"/>
        <v>#NAME?</v>
      </c>
      <c r="AX447" s="48" t="e">
        <f t="shared" ca="1" si="50"/>
        <v>#NAME?</v>
      </c>
      <c r="AY447" s="49" t="str">
        <f t="shared" si="51"/>
        <v/>
      </c>
      <c r="AZ447" s="50" t="e">
        <f t="shared" ca="1" si="52"/>
        <v>#NAME?</v>
      </c>
      <c r="BA447" s="51" t="e">
        <f t="shared" ca="1" si="53"/>
        <v>#NAME?</v>
      </c>
      <c r="BB447" s="52" t="e">
        <f t="shared" ca="1" si="54"/>
        <v>#NAME?</v>
      </c>
      <c r="BC447" s="51" t="e">
        <f t="shared" ca="1" si="55"/>
        <v>#NAME?</v>
      </c>
      <c r="BD447" s="54" t="e">
        <f t="shared" ca="1" si="56"/>
        <v>#NAME?</v>
      </c>
      <c r="BE447" s="48" t="e">
        <f t="shared" ca="1" si="57"/>
        <v>#NAME?</v>
      </c>
      <c r="BF447" s="50" t="e">
        <f t="shared" ca="1" si="58"/>
        <v>#NAME?</v>
      </c>
      <c r="BG447" s="56" t="e">
        <f t="shared" ca="1" si="59"/>
        <v>#NAME?</v>
      </c>
      <c r="BH447" s="103"/>
      <c r="BI447" s="103"/>
      <c r="BJ447" s="103"/>
      <c r="BK447" s="103"/>
      <c r="BL447" s="103"/>
      <c r="BM447" s="103"/>
      <c r="BN447" s="24"/>
      <c r="BO447" s="24"/>
    </row>
    <row r="448" spans="1:67" ht="15.5">
      <c r="A448" s="25" t="str">
        <f t="shared" si="41"/>
        <v/>
      </c>
      <c r="B448" s="89"/>
      <c r="C448" s="25"/>
      <c r="D448" s="90"/>
      <c r="E448" s="90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36"/>
      <c r="S448" s="91"/>
      <c r="T448" s="36"/>
      <c r="U448" s="82"/>
      <c r="V448" s="25"/>
      <c r="W448" s="107"/>
      <c r="X448" s="109"/>
      <c r="Y448" s="109"/>
      <c r="Z448" s="36"/>
      <c r="AA448" s="38"/>
      <c r="AB448" s="35"/>
      <c r="AC448" s="25"/>
      <c r="AD448" s="25"/>
      <c r="AE448" s="44"/>
      <c r="AF448" s="94"/>
      <c r="AG448" s="25"/>
      <c r="AH448" s="25"/>
      <c r="AI448" s="25"/>
      <c r="AJ448" s="45" t="str">
        <f t="array" ref="AJ448">IFERROR(INDEX('[1]Master Price'!$E:$E,MATCH(D448,'[1]Master Price'!$B:$B,0)),"0")</f>
        <v>0</v>
      </c>
      <c r="AK448" s="45">
        <f t="shared" si="42"/>
        <v>0</v>
      </c>
      <c r="AL448" s="46" t="str">
        <f t="shared" si="39"/>
        <v>0-day</v>
      </c>
      <c r="AM448" s="46" t="str">
        <f t="shared" si="43"/>
        <v>0-day</v>
      </c>
      <c r="AN448" s="46" t="str">
        <f t="shared" si="62"/>
        <v>0-day</v>
      </c>
      <c r="AO448" s="46" t="str">
        <f t="shared" si="63"/>
        <v>0-day</v>
      </c>
      <c r="AP448" s="46" t="str">
        <f t="shared" si="44"/>
        <v>0-day</v>
      </c>
      <c r="AQ448" s="46" t="str">
        <f t="shared" si="45"/>
        <v>0-day</v>
      </c>
      <c r="AR448" s="103"/>
      <c r="AS448" s="47" t="str">
        <f t="shared" si="46"/>
        <v/>
      </c>
      <c r="AT448" s="35">
        <f t="shared" si="61"/>
        <v>0</v>
      </c>
      <c r="AU448" s="48" t="e">
        <f t="shared" ca="1" si="47"/>
        <v>#NAME?</v>
      </c>
      <c r="AV448" s="48" t="e">
        <f t="shared" ca="1" si="48"/>
        <v>#NAME?</v>
      </c>
      <c r="AW448" s="49" t="e">
        <f t="shared" ca="1" si="49"/>
        <v>#NAME?</v>
      </c>
      <c r="AX448" s="48" t="e">
        <f t="shared" ca="1" si="50"/>
        <v>#NAME?</v>
      </c>
      <c r="AY448" s="49" t="str">
        <f t="shared" si="51"/>
        <v/>
      </c>
      <c r="AZ448" s="50" t="e">
        <f t="shared" ca="1" si="52"/>
        <v>#NAME?</v>
      </c>
      <c r="BA448" s="51" t="e">
        <f t="shared" ca="1" si="53"/>
        <v>#NAME?</v>
      </c>
      <c r="BB448" s="52" t="e">
        <f t="shared" ca="1" si="54"/>
        <v>#NAME?</v>
      </c>
      <c r="BC448" s="51" t="e">
        <f t="shared" ca="1" si="55"/>
        <v>#NAME?</v>
      </c>
      <c r="BD448" s="54" t="e">
        <f t="shared" ca="1" si="56"/>
        <v>#NAME?</v>
      </c>
      <c r="BE448" s="48" t="e">
        <f t="shared" ca="1" si="57"/>
        <v>#NAME?</v>
      </c>
      <c r="BF448" s="50" t="e">
        <f t="shared" ca="1" si="58"/>
        <v>#NAME?</v>
      </c>
      <c r="BG448" s="56" t="e">
        <f t="shared" ca="1" si="59"/>
        <v>#NAME?</v>
      </c>
      <c r="BH448" s="103"/>
      <c r="BI448" s="103"/>
      <c r="BJ448" s="103"/>
      <c r="BK448" s="103"/>
      <c r="BL448" s="103"/>
      <c r="BM448" s="103"/>
      <c r="BN448" s="24"/>
      <c r="BO448" s="24"/>
    </row>
    <row r="449" spans="1:67" ht="15.5">
      <c r="A449" s="25" t="str">
        <f t="shared" si="41"/>
        <v/>
      </c>
      <c r="B449" s="89"/>
      <c r="C449" s="25"/>
      <c r="D449" s="90"/>
      <c r="E449" s="90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36"/>
      <c r="S449" s="91"/>
      <c r="T449" s="36"/>
      <c r="U449" s="82"/>
      <c r="V449" s="25"/>
      <c r="W449" s="107"/>
      <c r="X449" s="109"/>
      <c r="Y449" s="109"/>
      <c r="Z449" s="36"/>
      <c r="AA449" s="38"/>
      <c r="AB449" s="35"/>
      <c r="AC449" s="25"/>
      <c r="AD449" s="25"/>
      <c r="AE449" s="44"/>
      <c r="AF449" s="94"/>
      <c r="AG449" s="25"/>
      <c r="AH449" s="25"/>
      <c r="AI449" s="25"/>
      <c r="AJ449" s="45" t="str">
        <f t="array" ref="AJ449">IFERROR(INDEX('[1]Master Price'!$E:$E,MATCH(D449,'[1]Master Price'!$B:$B,0)),"0")</f>
        <v>0</v>
      </c>
      <c r="AK449" s="45">
        <f t="shared" si="42"/>
        <v>0</v>
      </c>
      <c r="AL449" s="46" t="str">
        <f t="shared" si="39"/>
        <v>0-day</v>
      </c>
      <c r="AM449" s="46" t="str">
        <f t="shared" si="43"/>
        <v>0-day</v>
      </c>
      <c r="AN449" s="46" t="str">
        <f t="shared" si="62"/>
        <v>0-day</v>
      </c>
      <c r="AO449" s="46" t="str">
        <f t="shared" si="63"/>
        <v>0-day</v>
      </c>
      <c r="AP449" s="46" t="str">
        <f t="shared" si="44"/>
        <v>0-day</v>
      </c>
      <c r="AQ449" s="46" t="str">
        <f t="shared" si="45"/>
        <v>0-day</v>
      </c>
      <c r="AR449" s="103"/>
      <c r="AS449" s="47" t="str">
        <f t="shared" si="46"/>
        <v/>
      </c>
      <c r="AT449" s="35">
        <f t="shared" si="61"/>
        <v>0</v>
      </c>
      <c r="AU449" s="48" t="e">
        <f t="shared" ca="1" si="47"/>
        <v>#NAME?</v>
      </c>
      <c r="AV449" s="48" t="e">
        <f t="shared" ca="1" si="48"/>
        <v>#NAME?</v>
      </c>
      <c r="AW449" s="49" t="e">
        <f t="shared" ca="1" si="49"/>
        <v>#NAME?</v>
      </c>
      <c r="AX449" s="48" t="e">
        <f t="shared" ca="1" si="50"/>
        <v>#NAME?</v>
      </c>
      <c r="AY449" s="49" t="str">
        <f t="shared" si="51"/>
        <v/>
      </c>
      <c r="AZ449" s="50" t="e">
        <f t="shared" ca="1" si="52"/>
        <v>#NAME?</v>
      </c>
      <c r="BA449" s="51" t="e">
        <f t="shared" ca="1" si="53"/>
        <v>#NAME?</v>
      </c>
      <c r="BB449" s="52" t="e">
        <f t="shared" ca="1" si="54"/>
        <v>#NAME?</v>
      </c>
      <c r="BC449" s="51" t="e">
        <f t="shared" ca="1" si="55"/>
        <v>#NAME?</v>
      </c>
      <c r="BD449" s="54" t="e">
        <f t="shared" ca="1" si="56"/>
        <v>#NAME?</v>
      </c>
      <c r="BE449" s="48" t="e">
        <f t="shared" ca="1" si="57"/>
        <v>#NAME?</v>
      </c>
      <c r="BF449" s="50" t="e">
        <f t="shared" ca="1" si="58"/>
        <v>#NAME?</v>
      </c>
      <c r="BG449" s="56" t="e">
        <f t="shared" ca="1" si="59"/>
        <v>#NAME?</v>
      </c>
      <c r="BH449" s="103"/>
      <c r="BI449" s="103"/>
      <c r="BJ449" s="103"/>
      <c r="BK449" s="103"/>
      <c r="BL449" s="103"/>
      <c r="BM449" s="103"/>
      <c r="BN449" s="24"/>
      <c r="BO449" s="24"/>
    </row>
    <row r="450" spans="1:67" ht="15.5">
      <c r="A450" s="25" t="str">
        <f t="shared" si="41"/>
        <v/>
      </c>
      <c r="B450" s="89"/>
      <c r="C450" s="25"/>
      <c r="D450" s="90"/>
      <c r="E450" s="90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36"/>
      <c r="S450" s="91"/>
      <c r="T450" s="36"/>
      <c r="U450" s="82"/>
      <c r="V450" s="25"/>
      <c r="W450" s="107"/>
      <c r="X450" s="109"/>
      <c r="Y450" s="109"/>
      <c r="Z450" s="36"/>
      <c r="AA450" s="38"/>
      <c r="AB450" s="35"/>
      <c r="AC450" s="25"/>
      <c r="AD450" s="25"/>
      <c r="AE450" s="44"/>
      <c r="AF450" s="94"/>
      <c r="AG450" s="25"/>
      <c r="AH450" s="25"/>
      <c r="AI450" s="25"/>
      <c r="AJ450" s="45" t="str">
        <f t="array" ref="AJ450">IFERROR(INDEX('[1]Master Price'!$E:$E,MATCH(D450,'[1]Master Price'!$B:$B,0)),"0")</f>
        <v>0</v>
      </c>
      <c r="AK450" s="45">
        <f t="shared" si="42"/>
        <v>0</v>
      </c>
      <c r="AL450" s="46" t="str">
        <f t="shared" si="39"/>
        <v>0-day</v>
      </c>
      <c r="AM450" s="46" t="str">
        <f t="shared" si="43"/>
        <v>0-day</v>
      </c>
      <c r="AN450" s="46" t="str">
        <f t="shared" si="62"/>
        <v>0-day</v>
      </c>
      <c r="AO450" s="46" t="str">
        <f t="shared" si="63"/>
        <v>0-day</v>
      </c>
      <c r="AP450" s="46" t="str">
        <f t="shared" si="44"/>
        <v>0-day</v>
      </c>
      <c r="AQ450" s="46" t="str">
        <f t="shared" si="45"/>
        <v>0-day</v>
      </c>
      <c r="AR450" s="103"/>
      <c r="AS450" s="47" t="str">
        <f t="shared" si="46"/>
        <v/>
      </c>
      <c r="AT450" s="35">
        <f t="shared" si="61"/>
        <v>0</v>
      </c>
      <c r="AU450" s="48" t="e">
        <f t="shared" ca="1" si="47"/>
        <v>#NAME?</v>
      </c>
      <c r="AV450" s="48" t="e">
        <f t="shared" ca="1" si="48"/>
        <v>#NAME?</v>
      </c>
      <c r="AW450" s="49" t="e">
        <f t="shared" ca="1" si="49"/>
        <v>#NAME?</v>
      </c>
      <c r="AX450" s="48" t="e">
        <f t="shared" ca="1" si="50"/>
        <v>#NAME?</v>
      </c>
      <c r="AY450" s="49" t="str">
        <f t="shared" si="51"/>
        <v/>
      </c>
      <c r="AZ450" s="50" t="e">
        <f t="shared" ca="1" si="52"/>
        <v>#NAME?</v>
      </c>
      <c r="BA450" s="51" t="e">
        <f t="shared" ca="1" si="53"/>
        <v>#NAME?</v>
      </c>
      <c r="BB450" s="52" t="e">
        <f t="shared" ca="1" si="54"/>
        <v>#NAME?</v>
      </c>
      <c r="BC450" s="51" t="e">
        <f t="shared" ca="1" si="55"/>
        <v>#NAME?</v>
      </c>
      <c r="BD450" s="54" t="e">
        <f t="shared" ca="1" si="56"/>
        <v>#NAME?</v>
      </c>
      <c r="BE450" s="48" t="e">
        <f t="shared" ca="1" si="57"/>
        <v>#NAME?</v>
      </c>
      <c r="BF450" s="50" t="e">
        <f t="shared" ca="1" si="58"/>
        <v>#NAME?</v>
      </c>
      <c r="BG450" s="56" t="e">
        <f t="shared" ca="1" si="59"/>
        <v>#NAME?</v>
      </c>
      <c r="BH450" s="103"/>
      <c r="BI450" s="103"/>
      <c r="BJ450" s="103"/>
      <c r="BK450" s="103"/>
      <c r="BL450" s="103"/>
      <c r="BM450" s="103"/>
      <c r="BN450" s="24"/>
      <c r="BO450" s="24"/>
    </row>
    <row r="451" spans="1:67" ht="15.5">
      <c r="A451" s="25" t="str">
        <f t="shared" si="41"/>
        <v/>
      </c>
      <c r="B451" s="89"/>
      <c r="C451" s="25"/>
      <c r="D451" s="90"/>
      <c r="E451" s="90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36"/>
      <c r="S451" s="91"/>
      <c r="T451" s="36"/>
      <c r="U451" s="82"/>
      <c r="V451" s="25"/>
      <c r="W451" s="107"/>
      <c r="X451" s="109"/>
      <c r="Y451" s="109"/>
      <c r="Z451" s="36"/>
      <c r="AA451" s="38"/>
      <c r="AB451" s="35"/>
      <c r="AC451" s="25"/>
      <c r="AD451" s="25"/>
      <c r="AE451" s="44"/>
      <c r="AF451" s="94"/>
      <c r="AG451" s="25"/>
      <c r="AH451" s="25"/>
      <c r="AI451" s="25"/>
      <c r="AJ451" s="45" t="str">
        <f t="array" ref="AJ451">IFERROR(INDEX('[1]Master Price'!$E:$E,MATCH(D451,'[1]Master Price'!$B:$B,0)),"0")</f>
        <v>0</v>
      </c>
      <c r="AK451" s="45">
        <f t="shared" si="42"/>
        <v>0</v>
      </c>
      <c r="AL451" s="46" t="str">
        <f t="shared" si="39"/>
        <v>0-day</v>
      </c>
      <c r="AM451" s="46" t="str">
        <f t="shared" si="43"/>
        <v>0-day</v>
      </c>
      <c r="AN451" s="46" t="str">
        <f t="shared" si="62"/>
        <v>0-day</v>
      </c>
      <c r="AO451" s="46" t="str">
        <f t="shared" si="63"/>
        <v>0-day</v>
      </c>
      <c r="AP451" s="46" t="str">
        <f t="shared" si="44"/>
        <v>0-day</v>
      </c>
      <c r="AQ451" s="46" t="str">
        <f t="shared" si="45"/>
        <v>0-day</v>
      </c>
      <c r="AR451" s="103"/>
      <c r="AS451" s="47" t="str">
        <f t="shared" si="46"/>
        <v/>
      </c>
      <c r="AT451" s="35">
        <f t="shared" si="61"/>
        <v>0</v>
      </c>
      <c r="AU451" s="48" t="e">
        <f t="shared" ca="1" si="47"/>
        <v>#NAME?</v>
      </c>
      <c r="AV451" s="48" t="e">
        <f t="shared" ca="1" si="48"/>
        <v>#NAME?</v>
      </c>
      <c r="AW451" s="49" t="e">
        <f t="shared" ca="1" si="49"/>
        <v>#NAME?</v>
      </c>
      <c r="AX451" s="48" t="e">
        <f t="shared" ca="1" si="50"/>
        <v>#NAME?</v>
      </c>
      <c r="AY451" s="49" t="str">
        <f t="shared" si="51"/>
        <v/>
      </c>
      <c r="AZ451" s="50" t="e">
        <f t="shared" ca="1" si="52"/>
        <v>#NAME?</v>
      </c>
      <c r="BA451" s="51" t="e">
        <f t="shared" ca="1" si="53"/>
        <v>#NAME?</v>
      </c>
      <c r="BB451" s="52" t="e">
        <f t="shared" ca="1" si="54"/>
        <v>#NAME?</v>
      </c>
      <c r="BC451" s="51" t="e">
        <f t="shared" ca="1" si="55"/>
        <v>#NAME?</v>
      </c>
      <c r="BD451" s="54" t="e">
        <f t="shared" ca="1" si="56"/>
        <v>#NAME?</v>
      </c>
      <c r="BE451" s="48" t="e">
        <f t="shared" ca="1" si="57"/>
        <v>#NAME?</v>
      </c>
      <c r="BF451" s="50" t="e">
        <f t="shared" ca="1" si="58"/>
        <v>#NAME?</v>
      </c>
      <c r="BG451" s="56" t="e">
        <f t="shared" ca="1" si="59"/>
        <v>#NAME?</v>
      </c>
      <c r="BH451" s="103"/>
      <c r="BI451" s="103"/>
      <c r="BJ451" s="103"/>
      <c r="BK451" s="103"/>
      <c r="BL451" s="103"/>
      <c r="BM451" s="103"/>
      <c r="BN451" s="24"/>
      <c r="BO451" s="24"/>
    </row>
    <row r="452" spans="1:67" ht="15.5">
      <c r="A452" s="25" t="str">
        <f t="shared" si="41"/>
        <v/>
      </c>
      <c r="B452" s="89"/>
      <c r="C452" s="25"/>
      <c r="D452" s="90"/>
      <c r="E452" s="90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36"/>
      <c r="S452" s="91"/>
      <c r="T452" s="36"/>
      <c r="U452" s="82"/>
      <c r="V452" s="25"/>
      <c r="W452" s="107"/>
      <c r="X452" s="109"/>
      <c r="Y452" s="109"/>
      <c r="Z452" s="36"/>
      <c r="AA452" s="38"/>
      <c r="AB452" s="35"/>
      <c r="AC452" s="25"/>
      <c r="AD452" s="25"/>
      <c r="AE452" s="44"/>
      <c r="AF452" s="94"/>
      <c r="AG452" s="25"/>
      <c r="AH452" s="25"/>
      <c r="AI452" s="25"/>
      <c r="AJ452" s="45" t="str">
        <f t="array" ref="AJ452">IFERROR(INDEX('[1]Master Price'!$E:$E,MATCH(D452,'[1]Master Price'!$B:$B,0)),"0")</f>
        <v>0</v>
      </c>
      <c r="AK452" s="45">
        <f t="shared" si="42"/>
        <v>0</v>
      </c>
      <c r="AL452" s="46" t="str">
        <f t="shared" si="39"/>
        <v>0-day</v>
      </c>
      <c r="AM452" s="46" t="str">
        <f t="shared" si="43"/>
        <v>0-day</v>
      </c>
      <c r="AN452" s="46" t="str">
        <f t="shared" si="62"/>
        <v>0-day</v>
      </c>
      <c r="AO452" s="46" t="str">
        <f t="shared" si="63"/>
        <v>0-day</v>
      </c>
      <c r="AP452" s="46" t="str">
        <f t="shared" si="44"/>
        <v>0-day</v>
      </c>
      <c r="AQ452" s="46" t="str">
        <f t="shared" si="45"/>
        <v>0-day</v>
      </c>
      <c r="AR452" s="103"/>
      <c r="AS452" s="47" t="str">
        <f t="shared" si="46"/>
        <v/>
      </c>
      <c r="AT452" s="35">
        <f t="shared" si="61"/>
        <v>0</v>
      </c>
      <c r="AU452" s="48" t="e">
        <f t="shared" ca="1" si="47"/>
        <v>#NAME?</v>
      </c>
      <c r="AV452" s="48" t="e">
        <f t="shared" ca="1" si="48"/>
        <v>#NAME?</v>
      </c>
      <c r="AW452" s="49" t="e">
        <f t="shared" ca="1" si="49"/>
        <v>#NAME?</v>
      </c>
      <c r="AX452" s="48" t="e">
        <f t="shared" ca="1" si="50"/>
        <v>#NAME?</v>
      </c>
      <c r="AY452" s="49" t="str">
        <f t="shared" si="51"/>
        <v/>
      </c>
      <c r="AZ452" s="50" t="e">
        <f t="shared" ca="1" si="52"/>
        <v>#NAME?</v>
      </c>
      <c r="BA452" s="51" t="e">
        <f t="shared" ca="1" si="53"/>
        <v>#NAME?</v>
      </c>
      <c r="BB452" s="52" t="e">
        <f t="shared" ca="1" si="54"/>
        <v>#NAME?</v>
      </c>
      <c r="BC452" s="51" t="e">
        <f t="shared" ca="1" si="55"/>
        <v>#NAME?</v>
      </c>
      <c r="BD452" s="54" t="e">
        <f t="shared" ca="1" si="56"/>
        <v>#NAME?</v>
      </c>
      <c r="BE452" s="48" t="e">
        <f t="shared" ca="1" si="57"/>
        <v>#NAME?</v>
      </c>
      <c r="BF452" s="50" t="e">
        <f t="shared" ca="1" si="58"/>
        <v>#NAME?</v>
      </c>
      <c r="BG452" s="56" t="e">
        <f t="shared" ca="1" si="59"/>
        <v>#NAME?</v>
      </c>
      <c r="BH452" s="103"/>
      <c r="BI452" s="103"/>
      <c r="BJ452" s="103"/>
      <c r="BK452" s="103"/>
      <c r="BL452" s="103"/>
      <c r="BM452" s="103"/>
      <c r="BN452" s="24"/>
      <c r="BO452" s="24"/>
    </row>
    <row r="453" spans="1:67" ht="15.5">
      <c r="A453" s="25" t="str">
        <f t="shared" si="41"/>
        <v/>
      </c>
      <c r="B453" s="89"/>
      <c r="C453" s="25"/>
      <c r="D453" s="90"/>
      <c r="E453" s="90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36"/>
      <c r="S453" s="91"/>
      <c r="T453" s="36"/>
      <c r="U453" s="82"/>
      <c r="V453" s="25"/>
      <c r="W453" s="107"/>
      <c r="X453" s="109"/>
      <c r="Y453" s="109"/>
      <c r="Z453" s="36"/>
      <c r="AA453" s="38"/>
      <c r="AB453" s="35"/>
      <c r="AC453" s="25"/>
      <c r="AD453" s="25"/>
      <c r="AE453" s="44"/>
      <c r="AF453" s="94"/>
      <c r="AG453" s="25"/>
      <c r="AH453" s="25"/>
      <c r="AI453" s="25"/>
      <c r="AJ453" s="45" t="str">
        <f t="array" ref="AJ453">IFERROR(INDEX('[1]Master Price'!$E:$E,MATCH(D453,'[1]Master Price'!$B:$B,0)),"0")</f>
        <v>0</v>
      </c>
      <c r="AK453" s="45">
        <f t="shared" si="42"/>
        <v>0</v>
      </c>
      <c r="AL453" s="46" t="str">
        <f t="shared" si="39"/>
        <v>0-day</v>
      </c>
      <c r="AM453" s="46" t="str">
        <f t="shared" si="43"/>
        <v>0-day</v>
      </c>
      <c r="AN453" s="46" t="str">
        <f t="shared" si="62"/>
        <v>0-day</v>
      </c>
      <c r="AO453" s="46" t="str">
        <f t="shared" si="63"/>
        <v>0-day</v>
      </c>
      <c r="AP453" s="46" t="str">
        <f t="shared" si="44"/>
        <v>0-day</v>
      </c>
      <c r="AQ453" s="46" t="str">
        <f t="shared" si="45"/>
        <v>0-day</v>
      </c>
      <c r="AR453" s="103"/>
      <c r="AS453" s="47" t="str">
        <f t="shared" si="46"/>
        <v/>
      </c>
      <c r="AT453" s="35">
        <f t="shared" si="61"/>
        <v>0</v>
      </c>
      <c r="AU453" s="48" t="e">
        <f t="shared" ca="1" si="47"/>
        <v>#NAME?</v>
      </c>
      <c r="AV453" s="48" t="e">
        <f t="shared" ca="1" si="48"/>
        <v>#NAME?</v>
      </c>
      <c r="AW453" s="49" t="e">
        <f t="shared" ca="1" si="49"/>
        <v>#NAME?</v>
      </c>
      <c r="AX453" s="48" t="e">
        <f t="shared" ca="1" si="50"/>
        <v>#NAME?</v>
      </c>
      <c r="AY453" s="49" t="str">
        <f t="shared" si="51"/>
        <v/>
      </c>
      <c r="AZ453" s="50" t="e">
        <f t="shared" ca="1" si="52"/>
        <v>#NAME?</v>
      </c>
      <c r="BA453" s="51" t="e">
        <f t="shared" ca="1" si="53"/>
        <v>#NAME?</v>
      </c>
      <c r="BB453" s="52" t="e">
        <f t="shared" ca="1" si="54"/>
        <v>#NAME?</v>
      </c>
      <c r="BC453" s="51" t="e">
        <f t="shared" ca="1" si="55"/>
        <v>#NAME?</v>
      </c>
      <c r="BD453" s="54" t="e">
        <f t="shared" ca="1" si="56"/>
        <v>#NAME?</v>
      </c>
      <c r="BE453" s="48" t="e">
        <f t="shared" ca="1" si="57"/>
        <v>#NAME?</v>
      </c>
      <c r="BF453" s="50" t="e">
        <f t="shared" ca="1" si="58"/>
        <v>#NAME?</v>
      </c>
      <c r="BG453" s="56" t="e">
        <f t="shared" ca="1" si="59"/>
        <v>#NAME?</v>
      </c>
      <c r="BH453" s="103"/>
      <c r="BI453" s="103"/>
      <c r="BJ453" s="103"/>
      <c r="BK453" s="103"/>
      <c r="BL453" s="103"/>
      <c r="BM453" s="103"/>
      <c r="BN453" s="24"/>
      <c r="BO453" s="24"/>
    </row>
    <row r="454" spans="1:67" ht="15.5">
      <c r="A454" s="25" t="str">
        <f t="shared" si="41"/>
        <v/>
      </c>
      <c r="B454" s="89"/>
      <c r="C454" s="25"/>
      <c r="D454" s="90"/>
      <c r="E454" s="90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36"/>
      <c r="S454" s="91"/>
      <c r="T454" s="36"/>
      <c r="U454" s="82"/>
      <c r="V454" s="25"/>
      <c r="W454" s="107"/>
      <c r="X454" s="109"/>
      <c r="Y454" s="109"/>
      <c r="Z454" s="36"/>
      <c r="AA454" s="38"/>
      <c r="AB454" s="35"/>
      <c r="AC454" s="25"/>
      <c r="AD454" s="25"/>
      <c r="AE454" s="44"/>
      <c r="AF454" s="94"/>
      <c r="AG454" s="25"/>
      <c r="AH454" s="25"/>
      <c r="AI454" s="25"/>
      <c r="AJ454" s="45" t="str">
        <f t="array" ref="AJ454">IFERROR(INDEX('[1]Master Price'!$E:$E,MATCH(D454,'[1]Master Price'!$B:$B,0)),"0")</f>
        <v>0</v>
      </c>
      <c r="AK454" s="45">
        <f t="shared" si="42"/>
        <v>0</v>
      </c>
      <c r="AL454" s="46" t="str">
        <f t="shared" si="39"/>
        <v>0-day</v>
      </c>
      <c r="AM454" s="46" t="str">
        <f t="shared" si="43"/>
        <v>0-day</v>
      </c>
      <c r="AN454" s="46" t="str">
        <f t="shared" si="62"/>
        <v>0-day</v>
      </c>
      <c r="AO454" s="46" t="str">
        <f t="shared" si="63"/>
        <v>0-day</v>
      </c>
      <c r="AP454" s="46" t="str">
        <f t="shared" si="44"/>
        <v>0-day</v>
      </c>
      <c r="AQ454" s="46" t="str">
        <f t="shared" si="45"/>
        <v>0-day</v>
      </c>
      <c r="AR454" s="103"/>
      <c r="AS454" s="47" t="str">
        <f t="shared" si="46"/>
        <v/>
      </c>
      <c r="AT454" s="35">
        <f t="shared" si="61"/>
        <v>0</v>
      </c>
      <c r="AU454" s="48" t="e">
        <f t="shared" ca="1" si="47"/>
        <v>#NAME?</v>
      </c>
      <c r="AV454" s="48" t="e">
        <f t="shared" ca="1" si="48"/>
        <v>#NAME?</v>
      </c>
      <c r="AW454" s="49" t="e">
        <f t="shared" ca="1" si="49"/>
        <v>#NAME?</v>
      </c>
      <c r="AX454" s="48" t="e">
        <f t="shared" ca="1" si="50"/>
        <v>#NAME?</v>
      </c>
      <c r="AY454" s="49" t="str">
        <f t="shared" si="51"/>
        <v/>
      </c>
      <c r="AZ454" s="50" t="e">
        <f t="shared" ca="1" si="52"/>
        <v>#NAME?</v>
      </c>
      <c r="BA454" s="51" t="e">
        <f t="shared" ca="1" si="53"/>
        <v>#NAME?</v>
      </c>
      <c r="BB454" s="52" t="e">
        <f t="shared" ca="1" si="54"/>
        <v>#NAME?</v>
      </c>
      <c r="BC454" s="51" t="e">
        <f t="shared" ca="1" si="55"/>
        <v>#NAME?</v>
      </c>
      <c r="BD454" s="54" t="e">
        <f t="shared" ca="1" si="56"/>
        <v>#NAME?</v>
      </c>
      <c r="BE454" s="48" t="e">
        <f t="shared" ca="1" si="57"/>
        <v>#NAME?</v>
      </c>
      <c r="BF454" s="50" t="e">
        <f t="shared" ca="1" si="58"/>
        <v>#NAME?</v>
      </c>
      <c r="BG454" s="56" t="e">
        <f t="shared" ca="1" si="59"/>
        <v>#NAME?</v>
      </c>
      <c r="BH454" s="103"/>
      <c r="BI454" s="103"/>
      <c r="BJ454" s="103"/>
      <c r="BK454" s="103"/>
      <c r="BL454" s="103"/>
      <c r="BM454" s="103"/>
      <c r="BN454" s="24"/>
      <c r="BO454" s="24"/>
    </row>
    <row r="455" spans="1:67" ht="15.5">
      <c r="A455" s="25" t="str">
        <f t="shared" si="41"/>
        <v/>
      </c>
      <c r="B455" s="89"/>
      <c r="C455" s="25"/>
      <c r="D455" s="90"/>
      <c r="E455" s="90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36"/>
      <c r="S455" s="91"/>
      <c r="T455" s="36"/>
      <c r="U455" s="82"/>
      <c r="V455" s="25"/>
      <c r="W455" s="107"/>
      <c r="X455" s="109"/>
      <c r="Y455" s="109"/>
      <c r="Z455" s="36"/>
      <c r="AA455" s="38"/>
      <c r="AB455" s="35"/>
      <c r="AC455" s="25"/>
      <c r="AD455" s="25"/>
      <c r="AE455" s="44"/>
      <c r="AF455" s="94"/>
      <c r="AG455" s="25"/>
      <c r="AH455" s="25"/>
      <c r="AI455" s="25"/>
      <c r="AJ455" s="45" t="str">
        <f t="array" ref="AJ455">IFERROR(INDEX('[1]Master Price'!$E:$E,MATCH(D455,'[1]Master Price'!$B:$B,0)),"0")</f>
        <v>0</v>
      </c>
      <c r="AK455" s="45">
        <f t="shared" si="42"/>
        <v>0</v>
      </c>
      <c r="AL455" s="46" t="str">
        <f t="shared" si="39"/>
        <v>0-day</v>
      </c>
      <c r="AM455" s="46" t="str">
        <f t="shared" si="43"/>
        <v>0-day</v>
      </c>
      <c r="AN455" s="46" t="str">
        <f t="shared" si="62"/>
        <v>0-day</v>
      </c>
      <c r="AO455" s="46" t="str">
        <f t="shared" si="63"/>
        <v>0-day</v>
      </c>
      <c r="AP455" s="46" t="str">
        <f t="shared" si="44"/>
        <v>0-day</v>
      </c>
      <c r="AQ455" s="46" t="str">
        <f t="shared" si="45"/>
        <v>0-day</v>
      </c>
      <c r="AR455" s="103"/>
      <c r="AS455" s="47" t="str">
        <f t="shared" si="46"/>
        <v/>
      </c>
      <c r="AT455" s="35">
        <f t="shared" si="61"/>
        <v>0</v>
      </c>
      <c r="AU455" s="48" t="e">
        <f t="shared" ca="1" si="47"/>
        <v>#NAME?</v>
      </c>
      <c r="AV455" s="48" t="e">
        <f t="shared" ca="1" si="48"/>
        <v>#NAME?</v>
      </c>
      <c r="AW455" s="49" t="e">
        <f t="shared" ca="1" si="49"/>
        <v>#NAME?</v>
      </c>
      <c r="AX455" s="48" t="e">
        <f t="shared" ca="1" si="50"/>
        <v>#NAME?</v>
      </c>
      <c r="AY455" s="49" t="str">
        <f t="shared" si="51"/>
        <v/>
      </c>
      <c r="AZ455" s="50" t="e">
        <f t="shared" ca="1" si="52"/>
        <v>#NAME?</v>
      </c>
      <c r="BA455" s="51" t="e">
        <f t="shared" ca="1" si="53"/>
        <v>#NAME?</v>
      </c>
      <c r="BB455" s="52" t="e">
        <f t="shared" ca="1" si="54"/>
        <v>#NAME?</v>
      </c>
      <c r="BC455" s="51" t="e">
        <f t="shared" ca="1" si="55"/>
        <v>#NAME?</v>
      </c>
      <c r="BD455" s="54" t="e">
        <f t="shared" ca="1" si="56"/>
        <v>#NAME?</v>
      </c>
      <c r="BE455" s="48" t="e">
        <f t="shared" ca="1" si="57"/>
        <v>#NAME?</v>
      </c>
      <c r="BF455" s="50" t="e">
        <f t="shared" ca="1" si="58"/>
        <v>#NAME?</v>
      </c>
      <c r="BG455" s="56" t="e">
        <f t="shared" ca="1" si="59"/>
        <v>#NAME?</v>
      </c>
      <c r="BH455" s="103"/>
      <c r="BI455" s="103"/>
      <c r="BJ455" s="103"/>
      <c r="BK455" s="103"/>
      <c r="BL455" s="103"/>
      <c r="BM455" s="103"/>
      <c r="BN455" s="24"/>
      <c r="BO455" s="24"/>
    </row>
    <row r="456" spans="1:67" ht="15.5">
      <c r="A456" s="25" t="str">
        <f t="shared" si="41"/>
        <v/>
      </c>
      <c r="B456" s="89"/>
      <c r="C456" s="25"/>
      <c r="D456" s="90"/>
      <c r="E456" s="90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36"/>
      <c r="S456" s="91"/>
      <c r="T456" s="36"/>
      <c r="U456" s="82"/>
      <c r="V456" s="25"/>
      <c r="W456" s="107"/>
      <c r="X456" s="109"/>
      <c r="Y456" s="109"/>
      <c r="Z456" s="36"/>
      <c r="AA456" s="38"/>
      <c r="AB456" s="35"/>
      <c r="AC456" s="25"/>
      <c r="AD456" s="25"/>
      <c r="AE456" s="44"/>
      <c r="AF456" s="94"/>
      <c r="AG456" s="25"/>
      <c r="AH456" s="25"/>
      <c r="AI456" s="25"/>
      <c r="AJ456" s="45" t="str">
        <f t="array" ref="AJ456">IFERROR(INDEX('[1]Master Price'!$E:$E,MATCH(D456,'[1]Master Price'!$B:$B,0)),"0")</f>
        <v>0</v>
      </c>
      <c r="AK456" s="45">
        <f t="shared" si="42"/>
        <v>0</v>
      </c>
      <c r="AL456" s="46" t="str">
        <f t="shared" si="39"/>
        <v>0-day</v>
      </c>
      <c r="AM456" s="46" t="str">
        <f t="shared" si="43"/>
        <v>0-day</v>
      </c>
      <c r="AN456" s="46" t="str">
        <f t="shared" si="62"/>
        <v>0-day</v>
      </c>
      <c r="AO456" s="46" t="str">
        <f t="shared" si="63"/>
        <v>0-day</v>
      </c>
      <c r="AP456" s="46" t="str">
        <f t="shared" si="44"/>
        <v>0-day</v>
      </c>
      <c r="AQ456" s="46" t="str">
        <f t="shared" si="45"/>
        <v>0-day</v>
      </c>
      <c r="AR456" s="103"/>
      <c r="AS456" s="47" t="str">
        <f t="shared" si="46"/>
        <v/>
      </c>
      <c r="AT456" s="35">
        <f t="shared" si="61"/>
        <v>0</v>
      </c>
      <c r="AU456" s="48" t="e">
        <f t="shared" ca="1" si="47"/>
        <v>#NAME?</v>
      </c>
      <c r="AV456" s="48" t="e">
        <f t="shared" ca="1" si="48"/>
        <v>#NAME?</v>
      </c>
      <c r="AW456" s="49" t="e">
        <f t="shared" ca="1" si="49"/>
        <v>#NAME?</v>
      </c>
      <c r="AX456" s="48" t="e">
        <f t="shared" ca="1" si="50"/>
        <v>#NAME?</v>
      </c>
      <c r="AY456" s="49" t="str">
        <f t="shared" si="51"/>
        <v/>
      </c>
      <c r="AZ456" s="50" t="e">
        <f t="shared" ca="1" si="52"/>
        <v>#NAME?</v>
      </c>
      <c r="BA456" s="51" t="e">
        <f t="shared" ca="1" si="53"/>
        <v>#NAME?</v>
      </c>
      <c r="BB456" s="52" t="e">
        <f t="shared" ca="1" si="54"/>
        <v>#NAME?</v>
      </c>
      <c r="BC456" s="51" t="e">
        <f t="shared" ca="1" si="55"/>
        <v>#NAME?</v>
      </c>
      <c r="BD456" s="54" t="e">
        <f t="shared" ca="1" si="56"/>
        <v>#NAME?</v>
      </c>
      <c r="BE456" s="48" t="e">
        <f t="shared" ca="1" si="57"/>
        <v>#NAME?</v>
      </c>
      <c r="BF456" s="50" t="e">
        <f t="shared" ca="1" si="58"/>
        <v>#NAME?</v>
      </c>
      <c r="BG456" s="56" t="e">
        <f t="shared" ca="1" si="59"/>
        <v>#NAME?</v>
      </c>
      <c r="BH456" s="103"/>
      <c r="BI456" s="103"/>
      <c r="BJ456" s="103"/>
      <c r="BK456" s="103"/>
      <c r="BL456" s="103"/>
      <c r="BM456" s="103"/>
      <c r="BN456" s="24"/>
      <c r="BO456" s="24"/>
    </row>
    <row r="457" spans="1:67" ht="15.5">
      <c r="A457" s="25" t="str">
        <f t="shared" si="41"/>
        <v/>
      </c>
      <c r="B457" s="89"/>
      <c r="C457" s="25"/>
      <c r="D457" s="90"/>
      <c r="E457" s="90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36"/>
      <c r="S457" s="91"/>
      <c r="T457" s="36"/>
      <c r="U457" s="82"/>
      <c r="V457" s="25"/>
      <c r="W457" s="107"/>
      <c r="X457" s="109"/>
      <c r="Y457" s="109"/>
      <c r="Z457" s="36"/>
      <c r="AA457" s="38"/>
      <c r="AB457" s="35"/>
      <c r="AC457" s="25"/>
      <c r="AD457" s="25"/>
      <c r="AE457" s="44"/>
      <c r="AF457" s="94"/>
      <c r="AG457" s="25"/>
      <c r="AH457" s="25"/>
      <c r="AI457" s="25"/>
      <c r="AJ457" s="45" t="str">
        <f t="array" ref="AJ457">IFERROR(INDEX('[1]Master Price'!$E:$E,MATCH(D457,'[1]Master Price'!$B:$B,0)),"0")</f>
        <v>0</v>
      </c>
      <c r="AK457" s="45">
        <f t="shared" si="42"/>
        <v>0</v>
      </c>
      <c r="AL457" s="46" t="str">
        <f t="shared" si="39"/>
        <v>0-day</v>
      </c>
      <c r="AM457" s="46" t="str">
        <f t="shared" si="43"/>
        <v>0-day</v>
      </c>
      <c r="AN457" s="46" t="str">
        <f t="shared" si="62"/>
        <v>0-day</v>
      </c>
      <c r="AO457" s="46" t="str">
        <f t="shared" si="63"/>
        <v>0-day</v>
      </c>
      <c r="AP457" s="46" t="str">
        <f t="shared" si="44"/>
        <v>0-day</v>
      </c>
      <c r="AQ457" s="46" t="str">
        <f t="shared" si="45"/>
        <v>0-day</v>
      </c>
      <c r="AR457" s="103"/>
      <c r="AS457" s="47" t="str">
        <f t="shared" si="46"/>
        <v/>
      </c>
      <c r="AT457" s="35">
        <f t="shared" si="61"/>
        <v>0</v>
      </c>
      <c r="AU457" s="48" t="e">
        <f t="shared" ca="1" si="47"/>
        <v>#NAME?</v>
      </c>
      <c r="AV457" s="48" t="e">
        <f t="shared" ca="1" si="48"/>
        <v>#NAME?</v>
      </c>
      <c r="AW457" s="49" t="e">
        <f t="shared" ca="1" si="49"/>
        <v>#NAME?</v>
      </c>
      <c r="AX457" s="48" t="e">
        <f t="shared" ca="1" si="50"/>
        <v>#NAME?</v>
      </c>
      <c r="AY457" s="49" t="str">
        <f t="shared" si="51"/>
        <v/>
      </c>
      <c r="AZ457" s="50" t="e">
        <f t="shared" ca="1" si="52"/>
        <v>#NAME?</v>
      </c>
      <c r="BA457" s="51" t="e">
        <f t="shared" ca="1" si="53"/>
        <v>#NAME?</v>
      </c>
      <c r="BB457" s="52" t="e">
        <f t="shared" ca="1" si="54"/>
        <v>#NAME?</v>
      </c>
      <c r="BC457" s="51" t="e">
        <f t="shared" ca="1" si="55"/>
        <v>#NAME?</v>
      </c>
      <c r="BD457" s="54" t="e">
        <f t="shared" ca="1" si="56"/>
        <v>#NAME?</v>
      </c>
      <c r="BE457" s="48" t="e">
        <f t="shared" ca="1" si="57"/>
        <v>#NAME?</v>
      </c>
      <c r="BF457" s="50" t="e">
        <f t="shared" ca="1" si="58"/>
        <v>#NAME?</v>
      </c>
      <c r="BG457" s="56" t="e">
        <f t="shared" ca="1" si="59"/>
        <v>#NAME?</v>
      </c>
      <c r="BH457" s="103"/>
      <c r="BI457" s="103"/>
      <c r="BJ457" s="103"/>
      <c r="BK457" s="103"/>
      <c r="BL457" s="103"/>
      <c r="BM457" s="103"/>
      <c r="BN457" s="24"/>
      <c r="BO457" s="24"/>
    </row>
    <row r="458" spans="1:67" ht="15.5">
      <c r="A458" s="25" t="str">
        <f t="shared" si="41"/>
        <v/>
      </c>
      <c r="B458" s="89"/>
      <c r="C458" s="25"/>
      <c r="D458" s="90"/>
      <c r="E458" s="90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36"/>
      <c r="S458" s="91"/>
      <c r="T458" s="36"/>
      <c r="U458" s="82"/>
      <c r="V458" s="25"/>
      <c r="W458" s="107"/>
      <c r="X458" s="109"/>
      <c r="Y458" s="109"/>
      <c r="Z458" s="36"/>
      <c r="AA458" s="38"/>
      <c r="AB458" s="35"/>
      <c r="AC458" s="25"/>
      <c r="AD458" s="25"/>
      <c r="AE458" s="44"/>
      <c r="AF458" s="94"/>
      <c r="AG458" s="25"/>
      <c r="AH458" s="25"/>
      <c r="AI458" s="25"/>
      <c r="AJ458" s="45" t="str">
        <f t="array" ref="AJ458">IFERROR(INDEX('[1]Master Price'!$E:$E,MATCH(D458,'[1]Master Price'!$B:$B,0)),"0")</f>
        <v>0</v>
      </c>
      <c r="AK458" s="45">
        <f t="shared" si="42"/>
        <v>0</v>
      </c>
      <c r="AL458" s="46" t="str">
        <f t="shared" si="39"/>
        <v>0-day</v>
      </c>
      <c r="AM458" s="46" t="str">
        <f t="shared" si="43"/>
        <v>0-day</v>
      </c>
      <c r="AN458" s="46" t="str">
        <f t="shared" si="62"/>
        <v>0-day</v>
      </c>
      <c r="AO458" s="46" t="str">
        <f t="shared" si="63"/>
        <v>0-day</v>
      </c>
      <c r="AP458" s="46" t="str">
        <f t="shared" si="44"/>
        <v>0-day</v>
      </c>
      <c r="AQ458" s="46" t="str">
        <f t="shared" si="45"/>
        <v>0-day</v>
      </c>
      <c r="AR458" s="103"/>
      <c r="AS458" s="47" t="str">
        <f t="shared" si="46"/>
        <v/>
      </c>
      <c r="AT458" s="35">
        <f t="shared" si="61"/>
        <v>0</v>
      </c>
      <c r="AU458" s="48" t="e">
        <f t="shared" ca="1" si="47"/>
        <v>#NAME?</v>
      </c>
      <c r="AV458" s="48" t="e">
        <f t="shared" ca="1" si="48"/>
        <v>#NAME?</v>
      </c>
      <c r="AW458" s="49" t="e">
        <f t="shared" ca="1" si="49"/>
        <v>#NAME?</v>
      </c>
      <c r="AX458" s="48" t="e">
        <f t="shared" ca="1" si="50"/>
        <v>#NAME?</v>
      </c>
      <c r="AY458" s="49" t="str">
        <f t="shared" si="51"/>
        <v/>
      </c>
      <c r="AZ458" s="50" t="e">
        <f t="shared" ca="1" si="52"/>
        <v>#NAME?</v>
      </c>
      <c r="BA458" s="51" t="e">
        <f t="shared" ca="1" si="53"/>
        <v>#NAME?</v>
      </c>
      <c r="BB458" s="52" t="e">
        <f t="shared" ca="1" si="54"/>
        <v>#NAME?</v>
      </c>
      <c r="BC458" s="51" t="e">
        <f t="shared" ca="1" si="55"/>
        <v>#NAME?</v>
      </c>
      <c r="BD458" s="54" t="e">
        <f t="shared" ca="1" si="56"/>
        <v>#NAME?</v>
      </c>
      <c r="BE458" s="48" t="e">
        <f t="shared" ca="1" si="57"/>
        <v>#NAME?</v>
      </c>
      <c r="BF458" s="50" t="e">
        <f t="shared" ca="1" si="58"/>
        <v>#NAME?</v>
      </c>
      <c r="BG458" s="56" t="e">
        <f t="shared" ca="1" si="59"/>
        <v>#NAME?</v>
      </c>
      <c r="BH458" s="103"/>
      <c r="BI458" s="103"/>
      <c r="BJ458" s="103"/>
      <c r="BK458" s="103"/>
      <c r="BL458" s="103"/>
      <c r="BM458" s="103"/>
      <c r="BN458" s="24"/>
      <c r="BO458" s="24"/>
    </row>
    <row r="459" spans="1:67" ht="15.5">
      <c r="A459" s="25" t="str">
        <f t="shared" si="41"/>
        <v/>
      </c>
      <c r="B459" s="89"/>
      <c r="C459" s="25"/>
      <c r="D459" s="90"/>
      <c r="E459" s="90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36"/>
      <c r="S459" s="91"/>
      <c r="T459" s="36"/>
      <c r="U459" s="82"/>
      <c r="V459" s="25"/>
      <c r="W459" s="107"/>
      <c r="X459" s="109"/>
      <c r="Y459" s="109"/>
      <c r="Z459" s="36"/>
      <c r="AA459" s="38"/>
      <c r="AB459" s="35"/>
      <c r="AC459" s="25"/>
      <c r="AD459" s="25"/>
      <c r="AE459" s="44"/>
      <c r="AF459" s="94"/>
      <c r="AG459" s="25"/>
      <c r="AH459" s="25"/>
      <c r="AI459" s="25"/>
      <c r="AJ459" s="45" t="str">
        <f t="array" ref="AJ459">IFERROR(INDEX('[1]Master Price'!$E:$E,MATCH(D459,'[1]Master Price'!$B:$B,0)),"0")</f>
        <v>0</v>
      </c>
      <c r="AK459" s="45">
        <f t="shared" si="42"/>
        <v>0</v>
      </c>
      <c r="AL459" s="46" t="str">
        <f t="shared" si="39"/>
        <v>0-day</v>
      </c>
      <c r="AM459" s="46" t="str">
        <f t="shared" si="43"/>
        <v>0-day</v>
      </c>
      <c r="AN459" s="46" t="str">
        <f t="shared" si="62"/>
        <v>0-day</v>
      </c>
      <c r="AO459" s="46" t="str">
        <f t="shared" si="63"/>
        <v>0-day</v>
      </c>
      <c r="AP459" s="46" t="str">
        <f t="shared" si="44"/>
        <v>0-day</v>
      </c>
      <c r="AQ459" s="46" t="str">
        <f t="shared" si="45"/>
        <v>0-day</v>
      </c>
      <c r="AR459" s="103"/>
      <c r="AS459" s="47" t="str">
        <f t="shared" si="46"/>
        <v/>
      </c>
      <c r="AT459" s="35">
        <f t="shared" si="61"/>
        <v>0</v>
      </c>
      <c r="AU459" s="48" t="e">
        <f t="shared" ca="1" si="47"/>
        <v>#NAME?</v>
      </c>
      <c r="AV459" s="48" t="e">
        <f t="shared" ca="1" si="48"/>
        <v>#NAME?</v>
      </c>
      <c r="AW459" s="49" t="e">
        <f t="shared" ca="1" si="49"/>
        <v>#NAME?</v>
      </c>
      <c r="AX459" s="48" t="e">
        <f t="shared" ca="1" si="50"/>
        <v>#NAME?</v>
      </c>
      <c r="AY459" s="49" t="str">
        <f t="shared" si="51"/>
        <v/>
      </c>
      <c r="AZ459" s="50" t="e">
        <f t="shared" ca="1" si="52"/>
        <v>#NAME?</v>
      </c>
      <c r="BA459" s="51" t="e">
        <f t="shared" ca="1" si="53"/>
        <v>#NAME?</v>
      </c>
      <c r="BB459" s="52" t="e">
        <f t="shared" ca="1" si="54"/>
        <v>#NAME?</v>
      </c>
      <c r="BC459" s="51" t="e">
        <f t="shared" ca="1" si="55"/>
        <v>#NAME?</v>
      </c>
      <c r="BD459" s="54" t="e">
        <f t="shared" ca="1" si="56"/>
        <v>#NAME?</v>
      </c>
      <c r="BE459" s="48" t="e">
        <f t="shared" ca="1" si="57"/>
        <v>#NAME?</v>
      </c>
      <c r="BF459" s="50" t="e">
        <f t="shared" ca="1" si="58"/>
        <v>#NAME?</v>
      </c>
      <c r="BG459" s="56" t="e">
        <f t="shared" ca="1" si="59"/>
        <v>#NAME?</v>
      </c>
      <c r="BH459" s="103"/>
      <c r="BI459" s="103"/>
      <c r="BJ459" s="103"/>
      <c r="BK459" s="103"/>
      <c r="BL459" s="103"/>
      <c r="BM459" s="103"/>
      <c r="BN459" s="24"/>
      <c r="BO459" s="24"/>
    </row>
    <row r="460" spans="1:67" ht="15.5">
      <c r="A460" s="25" t="str">
        <f t="shared" si="41"/>
        <v/>
      </c>
      <c r="B460" s="89"/>
      <c r="C460" s="25"/>
      <c r="D460" s="90"/>
      <c r="E460" s="90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36"/>
      <c r="S460" s="91"/>
      <c r="T460" s="36"/>
      <c r="U460" s="82"/>
      <c r="V460" s="25"/>
      <c r="W460" s="107"/>
      <c r="X460" s="109"/>
      <c r="Y460" s="109"/>
      <c r="Z460" s="36"/>
      <c r="AA460" s="38"/>
      <c r="AB460" s="35"/>
      <c r="AC460" s="25"/>
      <c r="AD460" s="25"/>
      <c r="AE460" s="44"/>
      <c r="AF460" s="94"/>
      <c r="AG460" s="25"/>
      <c r="AH460" s="25"/>
      <c r="AI460" s="25"/>
      <c r="AJ460" s="45" t="str">
        <f t="array" ref="AJ460">IFERROR(INDEX('[1]Master Price'!$E:$E,MATCH(D460,'[1]Master Price'!$B:$B,0)),"0")</f>
        <v>0</v>
      </c>
      <c r="AK460" s="45">
        <f t="shared" si="42"/>
        <v>0</v>
      </c>
      <c r="AL460" s="46" t="str">
        <f t="shared" si="39"/>
        <v>0-day</v>
      </c>
      <c r="AM460" s="46" t="str">
        <f t="shared" si="43"/>
        <v>0-day</v>
      </c>
      <c r="AN460" s="46" t="str">
        <f t="shared" si="62"/>
        <v>0-day</v>
      </c>
      <c r="AO460" s="46" t="str">
        <f t="shared" si="63"/>
        <v>0-day</v>
      </c>
      <c r="AP460" s="46" t="str">
        <f t="shared" si="44"/>
        <v>0-day</v>
      </c>
      <c r="AQ460" s="46" t="str">
        <f t="shared" si="45"/>
        <v>0-day</v>
      </c>
      <c r="AR460" s="103"/>
      <c r="AS460" s="47" t="str">
        <f t="shared" si="46"/>
        <v/>
      </c>
      <c r="AT460" s="35">
        <f t="shared" si="61"/>
        <v>0</v>
      </c>
      <c r="AU460" s="48" t="e">
        <f t="shared" ca="1" si="47"/>
        <v>#NAME?</v>
      </c>
      <c r="AV460" s="48" t="e">
        <f t="shared" ca="1" si="48"/>
        <v>#NAME?</v>
      </c>
      <c r="AW460" s="49" t="e">
        <f t="shared" ca="1" si="49"/>
        <v>#NAME?</v>
      </c>
      <c r="AX460" s="48" t="e">
        <f t="shared" ca="1" si="50"/>
        <v>#NAME?</v>
      </c>
      <c r="AY460" s="49" t="str">
        <f t="shared" si="51"/>
        <v/>
      </c>
      <c r="AZ460" s="50" t="e">
        <f t="shared" ca="1" si="52"/>
        <v>#NAME?</v>
      </c>
      <c r="BA460" s="51" t="e">
        <f t="shared" ca="1" si="53"/>
        <v>#NAME?</v>
      </c>
      <c r="BB460" s="52" t="e">
        <f t="shared" ca="1" si="54"/>
        <v>#NAME?</v>
      </c>
      <c r="BC460" s="51" t="e">
        <f t="shared" ca="1" si="55"/>
        <v>#NAME?</v>
      </c>
      <c r="BD460" s="54" t="e">
        <f t="shared" ca="1" si="56"/>
        <v>#NAME?</v>
      </c>
      <c r="BE460" s="48" t="e">
        <f t="shared" ca="1" si="57"/>
        <v>#NAME?</v>
      </c>
      <c r="BF460" s="50" t="e">
        <f t="shared" ca="1" si="58"/>
        <v>#NAME?</v>
      </c>
      <c r="BG460" s="56" t="e">
        <f t="shared" ca="1" si="59"/>
        <v>#NAME?</v>
      </c>
      <c r="BH460" s="103"/>
      <c r="BI460" s="103"/>
      <c r="BJ460" s="103"/>
      <c r="BK460" s="103"/>
      <c r="BL460" s="103"/>
      <c r="BM460" s="103"/>
      <c r="BN460" s="24"/>
      <c r="BO460" s="24"/>
    </row>
    <row r="461" spans="1:67" ht="15.5">
      <c r="A461" s="25" t="str">
        <f t="shared" si="41"/>
        <v/>
      </c>
      <c r="B461" s="89"/>
      <c r="C461" s="25"/>
      <c r="D461" s="90"/>
      <c r="E461" s="90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36"/>
      <c r="S461" s="91"/>
      <c r="T461" s="36"/>
      <c r="U461" s="82"/>
      <c r="V461" s="25"/>
      <c r="W461" s="107"/>
      <c r="X461" s="109"/>
      <c r="Y461" s="109"/>
      <c r="Z461" s="36"/>
      <c r="AA461" s="38"/>
      <c r="AB461" s="35"/>
      <c r="AC461" s="25"/>
      <c r="AD461" s="25"/>
      <c r="AE461" s="44"/>
      <c r="AF461" s="94"/>
      <c r="AG461" s="25"/>
      <c r="AH461" s="25"/>
      <c r="AI461" s="25"/>
      <c r="AJ461" s="45" t="str">
        <f t="array" ref="AJ461">IFERROR(INDEX('[1]Master Price'!$E:$E,MATCH(D461,'[1]Master Price'!$B:$B,0)),"0")</f>
        <v>0</v>
      </c>
      <c r="AK461" s="45">
        <f t="shared" si="42"/>
        <v>0</v>
      </c>
      <c r="AL461" s="46" t="str">
        <f t="shared" si="39"/>
        <v>0-day</v>
      </c>
      <c r="AM461" s="46" t="str">
        <f t="shared" si="43"/>
        <v>0-day</v>
      </c>
      <c r="AN461" s="46" t="str">
        <f t="shared" si="62"/>
        <v>0-day</v>
      </c>
      <c r="AO461" s="46" t="str">
        <f t="shared" si="63"/>
        <v>0-day</v>
      </c>
      <c r="AP461" s="46" t="str">
        <f t="shared" si="44"/>
        <v>0-day</v>
      </c>
      <c r="AQ461" s="46" t="str">
        <f t="shared" si="45"/>
        <v>0-day</v>
      </c>
      <c r="AR461" s="103"/>
      <c r="AS461" s="47" t="str">
        <f t="shared" si="46"/>
        <v/>
      </c>
      <c r="AT461" s="35">
        <f t="shared" si="61"/>
        <v>0</v>
      </c>
      <c r="AU461" s="48" t="e">
        <f t="shared" ca="1" si="47"/>
        <v>#NAME?</v>
      </c>
      <c r="AV461" s="48" t="e">
        <f t="shared" ca="1" si="48"/>
        <v>#NAME?</v>
      </c>
      <c r="AW461" s="49" t="e">
        <f t="shared" ca="1" si="49"/>
        <v>#NAME?</v>
      </c>
      <c r="AX461" s="48" t="e">
        <f t="shared" ca="1" si="50"/>
        <v>#NAME?</v>
      </c>
      <c r="AY461" s="49" t="str">
        <f t="shared" si="51"/>
        <v/>
      </c>
      <c r="AZ461" s="50" t="e">
        <f t="shared" ca="1" si="52"/>
        <v>#NAME?</v>
      </c>
      <c r="BA461" s="51" t="e">
        <f t="shared" ca="1" si="53"/>
        <v>#NAME?</v>
      </c>
      <c r="BB461" s="52" t="e">
        <f t="shared" ca="1" si="54"/>
        <v>#NAME?</v>
      </c>
      <c r="BC461" s="51" t="e">
        <f t="shared" ca="1" si="55"/>
        <v>#NAME?</v>
      </c>
      <c r="BD461" s="54" t="e">
        <f t="shared" ca="1" si="56"/>
        <v>#NAME?</v>
      </c>
      <c r="BE461" s="48" t="e">
        <f t="shared" ca="1" si="57"/>
        <v>#NAME?</v>
      </c>
      <c r="BF461" s="50" t="e">
        <f t="shared" ca="1" si="58"/>
        <v>#NAME?</v>
      </c>
      <c r="BG461" s="56" t="e">
        <f t="shared" ca="1" si="59"/>
        <v>#NAME?</v>
      </c>
      <c r="BH461" s="103"/>
      <c r="BI461" s="103"/>
      <c r="BJ461" s="103"/>
      <c r="BK461" s="103"/>
      <c r="BL461" s="103"/>
      <c r="BM461" s="103"/>
      <c r="BN461" s="24"/>
      <c r="BO461" s="24"/>
    </row>
    <row r="462" spans="1:67" ht="15.5">
      <c r="A462" s="25" t="str">
        <f t="shared" si="41"/>
        <v/>
      </c>
      <c r="B462" s="89"/>
      <c r="C462" s="25"/>
      <c r="D462" s="90"/>
      <c r="E462" s="90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36"/>
      <c r="S462" s="91"/>
      <c r="T462" s="36"/>
      <c r="U462" s="82"/>
      <c r="V462" s="25"/>
      <c r="W462" s="107"/>
      <c r="X462" s="109"/>
      <c r="Y462" s="109"/>
      <c r="Z462" s="36"/>
      <c r="AA462" s="38"/>
      <c r="AB462" s="35"/>
      <c r="AC462" s="25"/>
      <c r="AD462" s="25"/>
      <c r="AE462" s="44"/>
      <c r="AF462" s="94"/>
      <c r="AG462" s="25"/>
      <c r="AH462" s="25"/>
      <c r="AI462" s="25"/>
      <c r="AJ462" s="45" t="str">
        <f t="array" ref="AJ462">IFERROR(INDEX('[1]Master Price'!$E:$E,MATCH(D462,'[1]Master Price'!$B:$B,0)),"0")</f>
        <v>0</v>
      </c>
      <c r="AK462" s="45">
        <f t="shared" si="42"/>
        <v>0</v>
      </c>
      <c r="AL462" s="46" t="str">
        <f t="shared" si="39"/>
        <v>0-day</v>
      </c>
      <c r="AM462" s="46" t="str">
        <f t="shared" si="43"/>
        <v>0-day</v>
      </c>
      <c r="AN462" s="46" t="str">
        <f t="shared" si="62"/>
        <v>0-day</v>
      </c>
      <c r="AO462" s="46" t="str">
        <f t="shared" si="63"/>
        <v>0-day</v>
      </c>
      <c r="AP462" s="46" t="str">
        <f t="shared" si="44"/>
        <v>0-day</v>
      </c>
      <c r="AQ462" s="46" t="str">
        <f t="shared" si="45"/>
        <v>0-day</v>
      </c>
      <c r="AR462" s="103"/>
      <c r="AS462" s="47" t="str">
        <f t="shared" si="46"/>
        <v/>
      </c>
      <c r="AT462" s="35">
        <f t="shared" si="61"/>
        <v>0</v>
      </c>
      <c r="AU462" s="48" t="e">
        <f t="shared" ca="1" si="47"/>
        <v>#NAME?</v>
      </c>
      <c r="AV462" s="48" t="e">
        <f t="shared" ca="1" si="48"/>
        <v>#NAME?</v>
      </c>
      <c r="AW462" s="49" t="e">
        <f t="shared" ca="1" si="49"/>
        <v>#NAME?</v>
      </c>
      <c r="AX462" s="48" t="e">
        <f t="shared" ca="1" si="50"/>
        <v>#NAME?</v>
      </c>
      <c r="AY462" s="49" t="str">
        <f t="shared" si="51"/>
        <v/>
      </c>
      <c r="AZ462" s="50" t="e">
        <f t="shared" ca="1" si="52"/>
        <v>#NAME?</v>
      </c>
      <c r="BA462" s="51" t="e">
        <f t="shared" ca="1" si="53"/>
        <v>#NAME?</v>
      </c>
      <c r="BB462" s="52" t="e">
        <f t="shared" ca="1" si="54"/>
        <v>#NAME?</v>
      </c>
      <c r="BC462" s="51" t="e">
        <f t="shared" ca="1" si="55"/>
        <v>#NAME?</v>
      </c>
      <c r="BD462" s="54" t="e">
        <f t="shared" ca="1" si="56"/>
        <v>#NAME?</v>
      </c>
      <c r="BE462" s="48" t="e">
        <f t="shared" ca="1" si="57"/>
        <v>#NAME?</v>
      </c>
      <c r="BF462" s="50" t="e">
        <f t="shared" ca="1" si="58"/>
        <v>#NAME?</v>
      </c>
      <c r="BG462" s="56" t="e">
        <f t="shared" ca="1" si="59"/>
        <v>#NAME?</v>
      </c>
      <c r="BH462" s="103"/>
      <c r="BI462" s="103"/>
      <c r="BJ462" s="103"/>
      <c r="BK462" s="103"/>
      <c r="BL462" s="103"/>
      <c r="BM462" s="103"/>
      <c r="BN462" s="24"/>
      <c r="BO462" s="24"/>
    </row>
    <row r="463" spans="1:67" ht="15.5">
      <c r="A463" s="25" t="str">
        <f t="shared" si="41"/>
        <v/>
      </c>
      <c r="B463" s="89"/>
      <c r="C463" s="25"/>
      <c r="D463" s="90"/>
      <c r="E463" s="90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36"/>
      <c r="S463" s="91"/>
      <c r="T463" s="36"/>
      <c r="U463" s="82"/>
      <c r="V463" s="25"/>
      <c r="W463" s="107"/>
      <c r="X463" s="109"/>
      <c r="Y463" s="109"/>
      <c r="Z463" s="36"/>
      <c r="AA463" s="38"/>
      <c r="AB463" s="35"/>
      <c r="AC463" s="25"/>
      <c r="AD463" s="25"/>
      <c r="AE463" s="44"/>
      <c r="AF463" s="94"/>
      <c r="AG463" s="25"/>
      <c r="AH463" s="25"/>
      <c r="AI463" s="25"/>
      <c r="AJ463" s="45" t="str">
        <f t="array" ref="AJ463">IFERROR(INDEX('[1]Master Price'!$E:$E,MATCH(D463,'[1]Master Price'!$B:$B,0)),"0")</f>
        <v>0</v>
      </c>
      <c r="AK463" s="45">
        <f t="shared" si="42"/>
        <v>0</v>
      </c>
      <c r="AL463" s="46" t="str">
        <f t="shared" si="39"/>
        <v>0-day</v>
      </c>
      <c r="AM463" s="46" t="str">
        <f t="shared" si="43"/>
        <v>0-day</v>
      </c>
      <c r="AN463" s="46" t="str">
        <f t="shared" si="62"/>
        <v>0-day</v>
      </c>
      <c r="AO463" s="46" t="str">
        <f t="shared" si="63"/>
        <v>0-day</v>
      </c>
      <c r="AP463" s="46" t="str">
        <f t="shared" si="44"/>
        <v>0-day</v>
      </c>
      <c r="AQ463" s="46" t="str">
        <f t="shared" si="45"/>
        <v>0-day</v>
      </c>
      <c r="AR463" s="103"/>
      <c r="AS463" s="47" t="str">
        <f t="shared" si="46"/>
        <v/>
      </c>
      <c r="AT463" s="35">
        <f t="shared" si="61"/>
        <v>0</v>
      </c>
      <c r="AU463" s="48" t="e">
        <f t="shared" ca="1" si="47"/>
        <v>#NAME?</v>
      </c>
      <c r="AV463" s="48" t="e">
        <f t="shared" ca="1" si="48"/>
        <v>#NAME?</v>
      </c>
      <c r="AW463" s="49" t="e">
        <f t="shared" ca="1" si="49"/>
        <v>#NAME?</v>
      </c>
      <c r="AX463" s="48" t="e">
        <f t="shared" ca="1" si="50"/>
        <v>#NAME?</v>
      </c>
      <c r="AY463" s="49" t="str">
        <f t="shared" si="51"/>
        <v/>
      </c>
      <c r="AZ463" s="50" t="e">
        <f t="shared" ca="1" si="52"/>
        <v>#NAME?</v>
      </c>
      <c r="BA463" s="51" t="e">
        <f t="shared" ca="1" si="53"/>
        <v>#NAME?</v>
      </c>
      <c r="BB463" s="52" t="e">
        <f t="shared" ca="1" si="54"/>
        <v>#NAME?</v>
      </c>
      <c r="BC463" s="51" t="e">
        <f t="shared" ca="1" si="55"/>
        <v>#NAME?</v>
      </c>
      <c r="BD463" s="54" t="e">
        <f t="shared" ca="1" si="56"/>
        <v>#NAME?</v>
      </c>
      <c r="BE463" s="48" t="e">
        <f t="shared" ca="1" si="57"/>
        <v>#NAME?</v>
      </c>
      <c r="BF463" s="50" t="e">
        <f t="shared" ca="1" si="58"/>
        <v>#NAME?</v>
      </c>
      <c r="BG463" s="56" t="e">
        <f t="shared" ca="1" si="59"/>
        <v>#NAME?</v>
      </c>
      <c r="BH463" s="103"/>
      <c r="BI463" s="103"/>
      <c r="BJ463" s="103"/>
      <c r="BK463" s="103"/>
      <c r="BL463" s="103"/>
      <c r="BM463" s="103"/>
      <c r="BN463" s="24"/>
      <c r="BO463" s="24"/>
    </row>
    <row r="464" spans="1:67" ht="15.5">
      <c r="A464" s="25" t="str">
        <f t="shared" si="41"/>
        <v/>
      </c>
      <c r="B464" s="89"/>
      <c r="C464" s="25"/>
      <c r="D464" s="90"/>
      <c r="E464" s="90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36"/>
      <c r="S464" s="91"/>
      <c r="T464" s="36"/>
      <c r="U464" s="82"/>
      <c r="V464" s="25"/>
      <c r="W464" s="107"/>
      <c r="X464" s="109"/>
      <c r="Y464" s="109"/>
      <c r="Z464" s="36"/>
      <c r="AA464" s="38"/>
      <c r="AB464" s="35"/>
      <c r="AC464" s="25"/>
      <c r="AD464" s="25"/>
      <c r="AE464" s="44"/>
      <c r="AF464" s="94"/>
      <c r="AG464" s="25"/>
      <c r="AH464" s="25"/>
      <c r="AI464" s="25"/>
      <c r="AJ464" s="45" t="str">
        <f t="array" ref="AJ464">IFERROR(INDEX('[1]Master Price'!$E:$E,MATCH(D464,'[1]Master Price'!$B:$B,0)),"0")</f>
        <v>0</v>
      </c>
      <c r="AK464" s="45">
        <f t="shared" si="42"/>
        <v>0</v>
      </c>
      <c r="AL464" s="46" t="str">
        <f t="shared" si="39"/>
        <v>0-day</v>
      </c>
      <c r="AM464" s="46" t="str">
        <f t="shared" si="43"/>
        <v>0-day</v>
      </c>
      <c r="AN464" s="46" t="str">
        <f t="shared" si="62"/>
        <v>0-day</v>
      </c>
      <c r="AO464" s="46" t="str">
        <f t="shared" si="63"/>
        <v>0-day</v>
      </c>
      <c r="AP464" s="46" t="str">
        <f t="shared" si="44"/>
        <v>0-day</v>
      </c>
      <c r="AQ464" s="46" t="str">
        <f t="shared" si="45"/>
        <v>0-day</v>
      </c>
      <c r="AR464" s="103"/>
      <c r="AS464" s="47" t="str">
        <f t="shared" si="46"/>
        <v/>
      </c>
      <c r="AT464" s="35">
        <f t="shared" si="61"/>
        <v>0</v>
      </c>
      <c r="AU464" s="48" t="e">
        <f t="shared" ca="1" si="47"/>
        <v>#NAME?</v>
      </c>
      <c r="AV464" s="48" t="e">
        <f t="shared" ca="1" si="48"/>
        <v>#NAME?</v>
      </c>
      <c r="AW464" s="49" t="e">
        <f t="shared" ca="1" si="49"/>
        <v>#NAME?</v>
      </c>
      <c r="AX464" s="48" t="e">
        <f t="shared" ca="1" si="50"/>
        <v>#NAME?</v>
      </c>
      <c r="AY464" s="49" t="str">
        <f t="shared" si="51"/>
        <v/>
      </c>
      <c r="AZ464" s="50" t="e">
        <f t="shared" ca="1" si="52"/>
        <v>#NAME?</v>
      </c>
      <c r="BA464" s="51" t="e">
        <f t="shared" ca="1" si="53"/>
        <v>#NAME?</v>
      </c>
      <c r="BB464" s="52" t="e">
        <f t="shared" ca="1" si="54"/>
        <v>#NAME?</v>
      </c>
      <c r="BC464" s="51" t="e">
        <f t="shared" ca="1" si="55"/>
        <v>#NAME?</v>
      </c>
      <c r="BD464" s="54" t="e">
        <f t="shared" ca="1" si="56"/>
        <v>#NAME?</v>
      </c>
      <c r="BE464" s="48" t="e">
        <f t="shared" ca="1" si="57"/>
        <v>#NAME?</v>
      </c>
      <c r="BF464" s="50" t="e">
        <f t="shared" ca="1" si="58"/>
        <v>#NAME?</v>
      </c>
      <c r="BG464" s="56" t="e">
        <f t="shared" ca="1" si="59"/>
        <v>#NAME?</v>
      </c>
      <c r="BH464" s="103"/>
      <c r="BI464" s="103"/>
      <c r="BJ464" s="103"/>
      <c r="BK464" s="103"/>
      <c r="BL464" s="103"/>
      <c r="BM464" s="103"/>
      <c r="BN464" s="24"/>
      <c r="BO464" s="24"/>
    </row>
    <row r="465" spans="1:67" ht="15.5">
      <c r="A465" s="25" t="str">
        <f t="shared" si="41"/>
        <v/>
      </c>
      <c r="B465" s="89"/>
      <c r="C465" s="25"/>
      <c r="D465" s="90"/>
      <c r="E465" s="90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36"/>
      <c r="S465" s="91"/>
      <c r="T465" s="36"/>
      <c r="U465" s="82"/>
      <c r="V465" s="25"/>
      <c r="W465" s="107"/>
      <c r="X465" s="109"/>
      <c r="Y465" s="109"/>
      <c r="Z465" s="36"/>
      <c r="AA465" s="38"/>
      <c r="AB465" s="35"/>
      <c r="AC465" s="25"/>
      <c r="AD465" s="25"/>
      <c r="AE465" s="44"/>
      <c r="AF465" s="112"/>
      <c r="AG465" s="25"/>
      <c r="AH465" s="25"/>
      <c r="AI465" s="25"/>
      <c r="AJ465" s="45" t="str">
        <f t="array" ref="AJ465">IFERROR(INDEX('[1]Master Price'!$E:$E,MATCH(D465,'[1]Master Price'!$B:$B,0)),"0")</f>
        <v>0</v>
      </c>
      <c r="AK465" s="45">
        <f t="shared" si="42"/>
        <v>0</v>
      </c>
      <c r="AL465" s="46" t="str">
        <f t="shared" si="39"/>
        <v>0-day</v>
      </c>
      <c r="AM465" s="46" t="str">
        <f t="shared" si="43"/>
        <v>0-day</v>
      </c>
      <c r="AN465" s="46" t="str">
        <f t="shared" si="62"/>
        <v>0-day</v>
      </c>
      <c r="AO465" s="46" t="str">
        <f t="shared" si="63"/>
        <v>0-day</v>
      </c>
      <c r="AP465" s="46" t="str">
        <f t="shared" si="44"/>
        <v>0-day</v>
      </c>
      <c r="AQ465" s="46" t="str">
        <f t="shared" si="45"/>
        <v>0-day</v>
      </c>
      <c r="AR465" s="103"/>
      <c r="AS465" s="47" t="str">
        <f t="shared" si="46"/>
        <v/>
      </c>
      <c r="AT465" s="35">
        <f t="shared" si="61"/>
        <v>0</v>
      </c>
      <c r="AU465" s="48" t="e">
        <f t="shared" ca="1" si="47"/>
        <v>#NAME?</v>
      </c>
      <c r="AV465" s="48" t="e">
        <f t="shared" ca="1" si="48"/>
        <v>#NAME?</v>
      </c>
      <c r="AW465" s="49" t="e">
        <f t="shared" ca="1" si="49"/>
        <v>#NAME?</v>
      </c>
      <c r="AX465" s="48" t="e">
        <f t="shared" ca="1" si="50"/>
        <v>#NAME?</v>
      </c>
      <c r="AY465" s="49" t="str">
        <f t="shared" si="51"/>
        <v/>
      </c>
      <c r="AZ465" s="50" t="e">
        <f t="shared" ca="1" si="52"/>
        <v>#NAME?</v>
      </c>
      <c r="BA465" s="51" t="e">
        <f t="shared" ca="1" si="53"/>
        <v>#NAME?</v>
      </c>
      <c r="BB465" s="52" t="e">
        <f t="shared" ca="1" si="54"/>
        <v>#NAME?</v>
      </c>
      <c r="BC465" s="51" t="e">
        <f t="shared" ca="1" si="55"/>
        <v>#NAME?</v>
      </c>
      <c r="BD465" s="54" t="e">
        <f t="shared" ca="1" si="56"/>
        <v>#NAME?</v>
      </c>
      <c r="BE465" s="48" t="e">
        <f t="shared" ca="1" si="57"/>
        <v>#NAME?</v>
      </c>
      <c r="BF465" s="50" t="e">
        <f t="shared" ca="1" si="58"/>
        <v>#NAME?</v>
      </c>
      <c r="BG465" s="56" t="e">
        <f t="shared" ca="1" si="59"/>
        <v>#NAME?</v>
      </c>
      <c r="BH465" s="103"/>
      <c r="BI465" s="103"/>
      <c r="BJ465" s="103"/>
      <c r="BK465" s="103"/>
      <c r="BL465" s="103"/>
      <c r="BM465" s="103"/>
      <c r="BN465" s="24"/>
      <c r="BO465" s="24"/>
    </row>
    <row r="466" spans="1:67" ht="15.5">
      <c r="A466" s="25" t="str">
        <f t="shared" si="41"/>
        <v/>
      </c>
      <c r="B466" s="89"/>
      <c r="C466" s="25"/>
      <c r="D466" s="90"/>
      <c r="E466" s="90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36"/>
      <c r="S466" s="91"/>
      <c r="T466" s="36"/>
      <c r="U466" s="82"/>
      <c r="V466" s="25"/>
      <c r="W466" s="107"/>
      <c r="X466" s="109"/>
      <c r="Y466" s="109"/>
      <c r="Z466" s="36"/>
      <c r="AA466" s="38"/>
      <c r="AB466" s="35"/>
      <c r="AC466" s="25"/>
      <c r="AD466" s="25"/>
      <c r="AE466" s="44"/>
      <c r="AF466" s="112"/>
      <c r="AG466" s="25"/>
      <c r="AH466" s="25"/>
      <c r="AI466" s="25"/>
      <c r="AJ466" s="45" t="str">
        <f t="array" ref="AJ466">IFERROR(INDEX('[1]Master Price'!$E:$E,MATCH(D466,'[1]Master Price'!$B:$B,0)),"0")</f>
        <v>0</v>
      </c>
      <c r="AK466" s="45">
        <f t="shared" si="42"/>
        <v>0</v>
      </c>
      <c r="AL466" s="46" t="str">
        <f t="shared" si="39"/>
        <v>0-day</v>
      </c>
      <c r="AM466" s="46" t="str">
        <f t="shared" si="43"/>
        <v>0-day</v>
      </c>
      <c r="AN466" s="46" t="str">
        <f t="shared" si="62"/>
        <v>0-day</v>
      </c>
      <c r="AO466" s="46" t="str">
        <f t="shared" si="63"/>
        <v>0-day</v>
      </c>
      <c r="AP466" s="46" t="str">
        <f t="shared" si="44"/>
        <v>0-day</v>
      </c>
      <c r="AQ466" s="46" t="str">
        <f t="shared" si="45"/>
        <v>0-day</v>
      </c>
      <c r="AR466" s="103"/>
      <c r="AS466" s="47" t="str">
        <f t="shared" si="46"/>
        <v/>
      </c>
      <c r="AT466" s="35">
        <f t="shared" si="61"/>
        <v>0</v>
      </c>
      <c r="AU466" s="48" t="e">
        <f t="shared" ca="1" si="47"/>
        <v>#NAME?</v>
      </c>
      <c r="AV466" s="48" t="e">
        <f t="shared" ca="1" si="48"/>
        <v>#NAME?</v>
      </c>
      <c r="AW466" s="49" t="e">
        <f t="shared" ca="1" si="49"/>
        <v>#NAME?</v>
      </c>
      <c r="AX466" s="48" t="e">
        <f t="shared" ca="1" si="50"/>
        <v>#NAME?</v>
      </c>
      <c r="AY466" s="49" t="str">
        <f t="shared" si="51"/>
        <v/>
      </c>
      <c r="AZ466" s="50" t="e">
        <f t="shared" ca="1" si="52"/>
        <v>#NAME?</v>
      </c>
      <c r="BA466" s="51" t="e">
        <f t="shared" ca="1" si="53"/>
        <v>#NAME?</v>
      </c>
      <c r="BB466" s="52" t="e">
        <f t="shared" ca="1" si="54"/>
        <v>#NAME?</v>
      </c>
      <c r="BC466" s="51" t="e">
        <f t="shared" ca="1" si="55"/>
        <v>#NAME?</v>
      </c>
      <c r="BD466" s="54" t="e">
        <f t="shared" ca="1" si="56"/>
        <v>#NAME?</v>
      </c>
      <c r="BE466" s="48" t="e">
        <f t="shared" ca="1" si="57"/>
        <v>#NAME?</v>
      </c>
      <c r="BF466" s="50" t="e">
        <f t="shared" ca="1" si="58"/>
        <v>#NAME?</v>
      </c>
      <c r="BG466" s="56" t="e">
        <f t="shared" ca="1" si="59"/>
        <v>#NAME?</v>
      </c>
      <c r="BH466" s="103"/>
      <c r="BI466" s="103"/>
      <c r="BJ466" s="103"/>
      <c r="BK466" s="103"/>
      <c r="BL466" s="103"/>
      <c r="BM466" s="103"/>
      <c r="BN466" s="24"/>
      <c r="BO466" s="24"/>
    </row>
    <row r="467" spans="1:67" ht="15.5">
      <c r="A467" s="25" t="str">
        <f t="shared" si="41"/>
        <v/>
      </c>
      <c r="B467" s="89"/>
      <c r="C467" s="25"/>
      <c r="D467" s="90"/>
      <c r="E467" s="90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36"/>
      <c r="S467" s="91"/>
      <c r="T467" s="36"/>
      <c r="U467" s="82"/>
      <c r="V467" s="25"/>
      <c r="W467" s="107"/>
      <c r="X467" s="109"/>
      <c r="Y467" s="109"/>
      <c r="Z467" s="36"/>
      <c r="AA467" s="38"/>
      <c r="AB467" s="35"/>
      <c r="AC467" s="25"/>
      <c r="AD467" s="25"/>
      <c r="AE467" s="44"/>
      <c r="AF467" s="112"/>
      <c r="AG467" s="25"/>
      <c r="AH467" s="25"/>
      <c r="AI467" s="25"/>
      <c r="AJ467" s="45" t="str">
        <f t="array" ref="AJ467">IFERROR(INDEX('[1]Master Price'!$E:$E,MATCH(D467,'[1]Master Price'!$B:$B,0)),"0")</f>
        <v>0</v>
      </c>
      <c r="AK467" s="45">
        <f t="shared" si="42"/>
        <v>0</v>
      </c>
      <c r="AL467" s="46" t="str">
        <f t="shared" si="39"/>
        <v>0-day</v>
      </c>
      <c r="AM467" s="46" t="str">
        <f t="shared" si="43"/>
        <v>0-day</v>
      </c>
      <c r="AN467" s="46" t="str">
        <f t="shared" si="62"/>
        <v>0-day</v>
      </c>
      <c r="AO467" s="46" t="str">
        <f t="shared" si="63"/>
        <v>0-day</v>
      </c>
      <c r="AP467" s="46" t="str">
        <f t="shared" si="44"/>
        <v>0-day</v>
      </c>
      <c r="AQ467" s="46" t="str">
        <f t="shared" si="45"/>
        <v>0-day</v>
      </c>
      <c r="AR467" s="103"/>
      <c r="AS467" s="47" t="str">
        <f t="shared" si="46"/>
        <v/>
      </c>
      <c r="AT467" s="35">
        <f t="shared" si="61"/>
        <v>0</v>
      </c>
      <c r="AU467" s="48" t="e">
        <f t="shared" ca="1" si="47"/>
        <v>#NAME?</v>
      </c>
      <c r="AV467" s="48" t="e">
        <f t="shared" ca="1" si="48"/>
        <v>#NAME?</v>
      </c>
      <c r="AW467" s="49" t="e">
        <f t="shared" ca="1" si="49"/>
        <v>#NAME?</v>
      </c>
      <c r="AX467" s="48" t="e">
        <f t="shared" ca="1" si="50"/>
        <v>#NAME?</v>
      </c>
      <c r="AY467" s="49" t="str">
        <f t="shared" si="51"/>
        <v/>
      </c>
      <c r="AZ467" s="50" t="e">
        <f t="shared" ca="1" si="52"/>
        <v>#NAME?</v>
      </c>
      <c r="BA467" s="51" t="e">
        <f t="shared" ca="1" si="53"/>
        <v>#NAME?</v>
      </c>
      <c r="BB467" s="52" t="e">
        <f t="shared" ca="1" si="54"/>
        <v>#NAME?</v>
      </c>
      <c r="BC467" s="51" t="e">
        <f t="shared" ca="1" si="55"/>
        <v>#NAME?</v>
      </c>
      <c r="BD467" s="54" t="e">
        <f t="shared" ca="1" si="56"/>
        <v>#NAME?</v>
      </c>
      <c r="BE467" s="48" t="e">
        <f t="shared" ca="1" si="57"/>
        <v>#NAME?</v>
      </c>
      <c r="BF467" s="50" t="e">
        <f t="shared" ca="1" si="58"/>
        <v>#NAME?</v>
      </c>
      <c r="BG467" s="56" t="e">
        <f t="shared" ca="1" si="59"/>
        <v>#NAME?</v>
      </c>
      <c r="BH467" s="103"/>
      <c r="BI467" s="103"/>
      <c r="BJ467" s="103"/>
      <c r="BK467" s="103"/>
      <c r="BL467" s="103"/>
      <c r="BM467" s="103"/>
      <c r="BN467" s="24"/>
      <c r="BO467" s="24"/>
    </row>
    <row r="468" spans="1:67" ht="15.5">
      <c r="A468" s="25" t="str">
        <f t="shared" si="41"/>
        <v/>
      </c>
      <c r="B468" s="89"/>
      <c r="C468" s="25"/>
      <c r="D468" s="90"/>
      <c r="E468" s="90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36"/>
      <c r="S468" s="91"/>
      <c r="T468" s="36"/>
      <c r="U468" s="82"/>
      <c r="V468" s="25"/>
      <c r="W468" s="107"/>
      <c r="X468" s="109"/>
      <c r="Y468" s="109"/>
      <c r="Z468" s="36"/>
      <c r="AA468" s="38"/>
      <c r="AB468" s="35"/>
      <c r="AC468" s="25"/>
      <c r="AD468" s="25"/>
      <c r="AE468" s="44"/>
      <c r="AF468" s="112"/>
      <c r="AG468" s="25"/>
      <c r="AH468" s="25"/>
      <c r="AI468" s="25"/>
      <c r="AJ468" s="45" t="str">
        <f t="array" ref="AJ468">IFERROR(INDEX('[1]Master Price'!$E:$E,MATCH(D468,'[1]Master Price'!$B:$B,0)),"0")</f>
        <v>0</v>
      </c>
      <c r="AK468" s="45">
        <f t="shared" si="42"/>
        <v>0</v>
      </c>
      <c r="AL468" s="46" t="str">
        <f t="shared" si="39"/>
        <v>0-day</v>
      </c>
      <c r="AM468" s="46" t="str">
        <f t="shared" si="43"/>
        <v>0-day</v>
      </c>
      <c r="AN468" s="46" t="str">
        <f t="shared" si="62"/>
        <v>0-day</v>
      </c>
      <c r="AO468" s="46" t="str">
        <f t="shared" si="63"/>
        <v>0-day</v>
      </c>
      <c r="AP468" s="46" t="str">
        <f t="shared" si="44"/>
        <v>0-day</v>
      </c>
      <c r="AQ468" s="46" t="str">
        <f t="shared" si="45"/>
        <v>0-day</v>
      </c>
      <c r="AR468" s="103"/>
      <c r="AS468" s="47" t="str">
        <f t="shared" si="46"/>
        <v/>
      </c>
      <c r="AT468" s="35">
        <f t="shared" si="61"/>
        <v>0</v>
      </c>
      <c r="AU468" s="48" t="e">
        <f t="shared" ca="1" si="47"/>
        <v>#NAME?</v>
      </c>
      <c r="AV468" s="48" t="e">
        <f t="shared" ca="1" si="48"/>
        <v>#NAME?</v>
      </c>
      <c r="AW468" s="49" t="e">
        <f t="shared" ca="1" si="49"/>
        <v>#NAME?</v>
      </c>
      <c r="AX468" s="48" t="e">
        <f t="shared" ca="1" si="50"/>
        <v>#NAME?</v>
      </c>
      <c r="AY468" s="49" t="str">
        <f t="shared" si="51"/>
        <v/>
      </c>
      <c r="AZ468" s="50" t="e">
        <f t="shared" ca="1" si="52"/>
        <v>#NAME?</v>
      </c>
      <c r="BA468" s="51" t="e">
        <f t="shared" ca="1" si="53"/>
        <v>#NAME?</v>
      </c>
      <c r="BB468" s="52" t="e">
        <f t="shared" ca="1" si="54"/>
        <v>#NAME?</v>
      </c>
      <c r="BC468" s="51" t="e">
        <f t="shared" ca="1" si="55"/>
        <v>#NAME?</v>
      </c>
      <c r="BD468" s="54" t="e">
        <f t="shared" ca="1" si="56"/>
        <v>#NAME?</v>
      </c>
      <c r="BE468" s="48" t="e">
        <f t="shared" ca="1" si="57"/>
        <v>#NAME?</v>
      </c>
      <c r="BF468" s="50" t="e">
        <f t="shared" ca="1" si="58"/>
        <v>#NAME?</v>
      </c>
      <c r="BG468" s="56" t="e">
        <f t="shared" ca="1" si="59"/>
        <v>#NAME?</v>
      </c>
      <c r="BH468" s="103"/>
      <c r="BI468" s="103"/>
      <c r="BJ468" s="103"/>
      <c r="BK468" s="103"/>
      <c r="BL468" s="103"/>
      <c r="BM468" s="103"/>
      <c r="BN468" s="24"/>
      <c r="BO468" s="24"/>
    </row>
    <row r="469" spans="1:67" ht="15.5">
      <c r="A469" s="25" t="str">
        <f t="shared" si="41"/>
        <v/>
      </c>
      <c r="B469" s="89"/>
      <c r="C469" s="25"/>
      <c r="D469" s="90"/>
      <c r="E469" s="90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36"/>
      <c r="S469" s="91"/>
      <c r="T469" s="36"/>
      <c r="U469" s="82"/>
      <c r="V469" s="25"/>
      <c r="W469" s="107"/>
      <c r="X469" s="109"/>
      <c r="Y469" s="109"/>
      <c r="Z469" s="36"/>
      <c r="AA469" s="38"/>
      <c r="AB469" s="35"/>
      <c r="AC469" s="25"/>
      <c r="AD469" s="25"/>
      <c r="AE469" s="44"/>
      <c r="AF469" s="112"/>
      <c r="AG469" s="25"/>
      <c r="AH469" s="25"/>
      <c r="AI469" s="25"/>
      <c r="AJ469" s="45" t="str">
        <f t="array" ref="AJ469">IFERROR(INDEX('[1]Master Price'!$E:$E,MATCH(D469,'[1]Master Price'!$B:$B,0)),"0")</f>
        <v>0</v>
      </c>
      <c r="AK469" s="45">
        <f t="shared" si="42"/>
        <v>0</v>
      </c>
      <c r="AL469" s="46" t="str">
        <f t="shared" si="39"/>
        <v>0-day</v>
      </c>
      <c r="AM469" s="46" t="str">
        <f t="shared" si="43"/>
        <v>0-day</v>
      </c>
      <c r="AN469" s="46" t="str">
        <f t="shared" si="62"/>
        <v>0-day</v>
      </c>
      <c r="AO469" s="46" t="str">
        <f t="shared" si="63"/>
        <v>0-day</v>
      </c>
      <c r="AP469" s="46" t="str">
        <f t="shared" si="44"/>
        <v>0-day</v>
      </c>
      <c r="AQ469" s="46" t="str">
        <f t="shared" si="45"/>
        <v>0-day</v>
      </c>
      <c r="AR469" s="103"/>
      <c r="AS469" s="47" t="str">
        <f t="shared" si="46"/>
        <v/>
      </c>
      <c r="AT469" s="35">
        <f t="shared" si="61"/>
        <v>0</v>
      </c>
      <c r="AU469" s="48" t="e">
        <f t="shared" ca="1" si="47"/>
        <v>#NAME?</v>
      </c>
      <c r="AV469" s="48" t="e">
        <f t="shared" ca="1" si="48"/>
        <v>#NAME?</v>
      </c>
      <c r="AW469" s="49" t="e">
        <f t="shared" ca="1" si="49"/>
        <v>#NAME?</v>
      </c>
      <c r="AX469" s="48" t="e">
        <f t="shared" ca="1" si="50"/>
        <v>#NAME?</v>
      </c>
      <c r="AY469" s="49" t="str">
        <f t="shared" si="51"/>
        <v/>
      </c>
      <c r="AZ469" s="50" t="e">
        <f t="shared" ca="1" si="52"/>
        <v>#NAME?</v>
      </c>
      <c r="BA469" s="51" t="e">
        <f t="shared" ca="1" si="53"/>
        <v>#NAME?</v>
      </c>
      <c r="BB469" s="52" t="e">
        <f t="shared" ca="1" si="54"/>
        <v>#NAME?</v>
      </c>
      <c r="BC469" s="51" t="e">
        <f t="shared" ca="1" si="55"/>
        <v>#NAME?</v>
      </c>
      <c r="BD469" s="54" t="e">
        <f t="shared" ca="1" si="56"/>
        <v>#NAME?</v>
      </c>
      <c r="BE469" s="48" t="e">
        <f t="shared" ca="1" si="57"/>
        <v>#NAME?</v>
      </c>
      <c r="BF469" s="50" t="e">
        <f t="shared" ca="1" si="58"/>
        <v>#NAME?</v>
      </c>
      <c r="BG469" s="56" t="e">
        <f t="shared" ca="1" si="59"/>
        <v>#NAME?</v>
      </c>
      <c r="BH469" s="103"/>
      <c r="BI469" s="103"/>
      <c r="BJ469" s="103"/>
      <c r="BK469" s="103"/>
      <c r="BL469" s="103"/>
      <c r="BM469" s="103"/>
      <c r="BN469" s="24"/>
      <c r="BO469" s="24"/>
    </row>
    <row r="470" spans="1:67" ht="15.5">
      <c r="A470" s="25" t="str">
        <f t="shared" si="41"/>
        <v/>
      </c>
      <c r="B470" s="89"/>
      <c r="C470" s="25"/>
      <c r="D470" s="90"/>
      <c r="E470" s="90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36"/>
      <c r="S470" s="91"/>
      <c r="T470" s="36"/>
      <c r="U470" s="82"/>
      <c r="V470" s="25"/>
      <c r="W470" s="107"/>
      <c r="X470" s="109"/>
      <c r="Y470" s="109"/>
      <c r="Z470" s="36"/>
      <c r="AA470" s="38"/>
      <c r="AB470" s="35"/>
      <c r="AC470" s="25"/>
      <c r="AD470" s="25"/>
      <c r="AE470" s="44"/>
      <c r="AF470" s="112"/>
      <c r="AG470" s="25"/>
      <c r="AH470" s="25"/>
      <c r="AI470" s="25"/>
      <c r="AJ470" s="45" t="str">
        <f t="array" ref="AJ470">IFERROR(INDEX('[1]Master Price'!$E:$E,MATCH(D470,'[1]Master Price'!$B:$B,0)),"0")</f>
        <v>0</v>
      </c>
      <c r="AK470" s="45">
        <f t="shared" si="42"/>
        <v>0</v>
      </c>
      <c r="AL470" s="46" t="str">
        <f t="shared" si="39"/>
        <v>0-day</v>
      </c>
      <c r="AM470" s="46" t="str">
        <f t="shared" si="43"/>
        <v>0-day</v>
      </c>
      <c r="AN470" s="46" t="str">
        <f t="shared" si="62"/>
        <v>0-day</v>
      </c>
      <c r="AO470" s="46" t="str">
        <f t="shared" si="63"/>
        <v>0-day</v>
      </c>
      <c r="AP470" s="46" t="str">
        <f t="shared" si="44"/>
        <v>0-day</v>
      </c>
      <c r="AQ470" s="46" t="str">
        <f t="shared" si="45"/>
        <v>0-day</v>
      </c>
      <c r="AR470" s="103"/>
      <c r="AS470" s="47" t="str">
        <f t="shared" si="46"/>
        <v/>
      </c>
      <c r="AT470" s="35">
        <f t="shared" si="61"/>
        <v>0</v>
      </c>
      <c r="AU470" s="48" t="e">
        <f t="shared" ca="1" si="47"/>
        <v>#NAME?</v>
      </c>
      <c r="AV470" s="48" t="e">
        <f t="shared" ca="1" si="48"/>
        <v>#NAME?</v>
      </c>
      <c r="AW470" s="49" t="e">
        <f t="shared" ca="1" si="49"/>
        <v>#NAME?</v>
      </c>
      <c r="AX470" s="48" t="e">
        <f t="shared" ca="1" si="50"/>
        <v>#NAME?</v>
      </c>
      <c r="AY470" s="49" t="str">
        <f t="shared" si="51"/>
        <v/>
      </c>
      <c r="AZ470" s="50" t="e">
        <f t="shared" ca="1" si="52"/>
        <v>#NAME?</v>
      </c>
      <c r="BA470" s="51" t="e">
        <f t="shared" ca="1" si="53"/>
        <v>#NAME?</v>
      </c>
      <c r="BB470" s="52" t="e">
        <f t="shared" ca="1" si="54"/>
        <v>#NAME?</v>
      </c>
      <c r="BC470" s="51" t="e">
        <f t="shared" ca="1" si="55"/>
        <v>#NAME?</v>
      </c>
      <c r="BD470" s="54" t="e">
        <f t="shared" ca="1" si="56"/>
        <v>#NAME?</v>
      </c>
      <c r="BE470" s="48" t="e">
        <f t="shared" ca="1" si="57"/>
        <v>#NAME?</v>
      </c>
      <c r="BF470" s="50" t="e">
        <f t="shared" ca="1" si="58"/>
        <v>#NAME?</v>
      </c>
      <c r="BG470" s="56" t="e">
        <f t="shared" ca="1" si="59"/>
        <v>#NAME?</v>
      </c>
      <c r="BH470" s="103"/>
      <c r="BI470" s="103"/>
      <c r="BJ470" s="103"/>
      <c r="BK470" s="103"/>
      <c r="BL470" s="103"/>
      <c r="BM470" s="103"/>
      <c r="BN470" s="24"/>
      <c r="BO470" s="24"/>
    </row>
    <row r="471" spans="1:67" ht="15.5">
      <c r="A471" s="25" t="str">
        <f t="shared" si="41"/>
        <v/>
      </c>
      <c r="B471" s="89"/>
      <c r="C471" s="25"/>
      <c r="D471" s="90"/>
      <c r="E471" s="90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36"/>
      <c r="S471" s="91"/>
      <c r="T471" s="36"/>
      <c r="U471" s="82"/>
      <c r="V471" s="25"/>
      <c r="W471" s="107"/>
      <c r="X471" s="109"/>
      <c r="Y471" s="109"/>
      <c r="Z471" s="36"/>
      <c r="AA471" s="38"/>
      <c r="AB471" s="35"/>
      <c r="AC471" s="25"/>
      <c r="AD471" s="25"/>
      <c r="AE471" s="44"/>
      <c r="AF471" s="112"/>
      <c r="AG471" s="25"/>
      <c r="AH471" s="25"/>
      <c r="AI471" s="25"/>
      <c r="AJ471" s="45" t="str">
        <f t="array" ref="AJ471">IFERROR(INDEX('[1]Master Price'!$E:$E,MATCH(D471,'[1]Master Price'!$B:$B,0)),"0")</f>
        <v>0</v>
      </c>
      <c r="AK471" s="45">
        <f t="shared" si="42"/>
        <v>0</v>
      </c>
      <c r="AL471" s="46" t="str">
        <f t="shared" si="39"/>
        <v>0-day</v>
      </c>
      <c r="AM471" s="46" t="str">
        <f t="shared" si="43"/>
        <v>0-day</v>
      </c>
      <c r="AN471" s="46" t="str">
        <f t="shared" si="62"/>
        <v>0-day</v>
      </c>
      <c r="AO471" s="46" t="str">
        <f t="shared" si="63"/>
        <v>0-day</v>
      </c>
      <c r="AP471" s="46" t="str">
        <f t="shared" si="44"/>
        <v>0-day</v>
      </c>
      <c r="AQ471" s="46" t="str">
        <f t="shared" si="45"/>
        <v>0-day</v>
      </c>
      <c r="AR471" s="103"/>
      <c r="AS471" s="47" t="str">
        <f t="shared" si="46"/>
        <v/>
      </c>
      <c r="AT471" s="35">
        <f t="shared" si="61"/>
        <v>0</v>
      </c>
      <c r="AU471" s="48" t="e">
        <f t="shared" ca="1" si="47"/>
        <v>#NAME?</v>
      </c>
      <c r="AV471" s="48" t="e">
        <f t="shared" ca="1" si="48"/>
        <v>#NAME?</v>
      </c>
      <c r="AW471" s="49" t="e">
        <f t="shared" ca="1" si="49"/>
        <v>#NAME?</v>
      </c>
      <c r="AX471" s="48" t="e">
        <f t="shared" ca="1" si="50"/>
        <v>#NAME?</v>
      </c>
      <c r="AY471" s="49" t="str">
        <f t="shared" si="51"/>
        <v/>
      </c>
      <c r="AZ471" s="50" t="e">
        <f t="shared" ca="1" si="52"/>
        <v>#NAME?</v>
      </c>
      <c r="BA471" s="51" t="e">
        <f t="shared" ca="1" si="53"/>
        <v>#NAME?</v>
      </c>
      <c r="BB471" s="52" t="e">
        <f t="shared" ca="1" si="54"/>
        <v>#NAME?</v>
      </c>
      <c r="BC471" s="51" t="e">
        <f t="shared" ca="1" si="55"/>
        <v>#NAME?</v>
      </c>
      <c r="BD471" s="54" t="e">
        <f t="shared" ca="1" si="56"/>
        <v>#NAME?</v>
      </c>
      <c r="BE471" s="48" t="e">
        <f t="shared" ca="1" si="57"/>
        <v>#NAME?</v>
      </c>
      <c r="BF471" s="50" t="e">
        <f t="shared" ca="1" si="58"/>
        <v>#NAME?</v>
      </c>
      <c r="BG471" s="56" t="e">
        <f t="shared" ca="1" si="59"/>
        <v>#NAME?</v>
      </c>
      <c r="BH471" s="103"/>
      <c r="BI471" s="103"/>
      <c r="BJ471" s="103"/>
      <c r="BK471" s="103"/>
      <c r="BL471" s="103"/>
      <c r="BM471" s="103"/>
      <c r="BN471" s="24"/>
      <c r="BO471" s="24"/>
    </row>
    <row r="472" spans="1:67" ht="15.5">
      <c r="A472" s="25" t="str">
        <f t="shared" si="41"/>
        <v/>
      </c>
      <c r="B472" s="89"/>
      <c r="C472" s="25"/>
      <c r="D472" s="90"/>
      <c r="E472" s="90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36"/>
      <c r="S472" s="91"/>
      <c r="T472" s="36"/>
      <c r="U472" s="82"/>
      <c r="V472" s="25"/>
      <c r="W472" s="107"/>
      <c r="X472" s="109"/>
      <c r="Y472" s="109"/>
      <c r="Z472" s="36"/>
      <c r="AA472" s="38"/>
      <c r="AB472" s="35"/>
      <c r="AC472" s="25"/>
      <c r="AD472" s="25"/>
      <c r="AE472" s="44"/>
      <c r="AF472" s="112"/>
      <c r="AG472" s="25"/>
      <c r="AH472" s="25"/>
      <c r="AI472" s="25"/>
      <c r="AJ472" s="45" t="str">
        <f t="array" ref="AJ472">IFERROR(INDEX('[1]Master Price'!$E:$E,MATCH(D472,'[1]Master Price'!$B:$B,0)),"0")</f>
        <v>0</v>
      </c>
      <c r="AK472" s="45">
        <f t="shared" si="42"/>
        <v>0</v>
      </c>
      <c r="AL472" s="46" t="str">
        <f t="shared" si="39"/>
        <v>0-day</v>
      </c>
      <c r="AM472" s="46" t="str">
        <f t="shared" si="43"/>
        <v>0-day</v>
      </c>
      <c r="AN472" s="46" t="str">
        <f t="shared" si="62"/>
        <v>0-day</v>
      </c>
      <c r="AO472" s="46" t="str">
        <f t="shared" si="63"/>
        <v>0-day</v>
      </c>
      <c r="AP472" s="46" t="str">
        <f t="shared" si="44"/>
        <v>0-day</v>
      </c>
      <c r="AQ472" s="46" t="str">
        <f t="shared" si="45"/>
        <v>0-day</v>
      </c>
      <c r="AR472" s="103"/>
      <c r="AS472" s="47" t="str">
        <f t="shared" si="46"/>
        <v/>
      </c>
      <c r="AT472" s="35">
        <f t="shared" si="61"/>
        <v>0</v>
      </c>
      <c r="AU472" s="48" t="e">
        <f t="shared" ca="1" si="47"/>
        <v>#NAME?</v>
      </c>
      <c r="AV472" s="48" t="e">
        <f t="shared" ca="1" si="48"/>
        <v>#NAME?</v>
      </c>
      <c r="AW472" s="49" t="e">
        <f t="shared" ca="1" si="49"/>
        <v>#NAME?</v>
      </c>
      <c r="AX472" s="48" t="e">
        <f t="shared" ca="1" si="50"/>
        <v>#NAME?</v>
      </c>
      <c r="AY472" s="49" t="str">
        <f t="shared" si="51"/>
        <v/>
      </c>
      <c r="AZ472" s="50" t="e">
        <f t="shared" ca="1" si="52"/>
        <v>#NAME?</v>
      </c>
      <c r="BA472" s="51" t="e">
        <f t="shared" ca="1" si="53"/>
        <v>#NAME?</v>
      </c>
      <c r="BB472" s="52" t="e">
        <f t="shared" ca="1" si="54"/>
        <v>#NAME?</v>
      </c>
      <c r="BC472" s="51" t="e">
        <f t="shared" ca="1" si="55"/>
        <v>#NAME?</v>
      </c>
      <c r="BD472" s="54" t="e">
        <f t="shared" ca="1" si="56"/>
        <v>#NAME?</v>
      </c>
      <c r="BE472" s="48" t="e">
        <f t="shared" ca="1" si="57"/>
        <v>#NAME?</v>
      </c>
      <c r="BF472" s="50" t="e">
        <f t="shared" ca="1" si="58"/>
        <v>#NAME?</v>
      </c>
      <c r="BG472" s="56" t="e">
        <f t="shared" ca="1" si="59"/>
        <v>#NAME?</v>
      </c>
      <c r="BH472" s="103"/>
      <c r="BI472" s="103"/>
      <c r="BJ472" s="103"/>
      <c r="BK472" s="103"/>
      <c r="BL472" s="103"/>
      <c r="BM472" s="103"/>
      <c r="BN472" s="24"/>
      <c r="BO472" s="24"/>
    </row>
    <row r="473" spans="1:67" ht="15.5">
      <c r="A473" s="25" t="str">
        <f t="shared" si="41"/>
        <v/>
      </c>
      <c r="B473" s="89"/>
      <c r="C473" s="25"/>
      <c r="D473" s="90"/>
      <c r="E473" s="90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36"/>
      <c r="S473" s="91"/>
      <c r="T473" s="36"/>
      <c r="U473" s="82"/>
      <c r="V473" s="25"/>
      <c r="W473" s="107"/>
      <c r="X473" s="109"/>
      <c r="Y473" s="109"/>
      <c r="Z473" s="36"/>
      <c r="AA473" s="38"/>
      <c r="AB473" s="35"/>
      <c r="AC473" s="25"/>
      <c r="AD473" s="25"/>
      <c r="AE473" s="44"/>
      <c r="AF473" s="112"/>
      <c r="AG473" s="25"/>
      <c r="AH473" s="25"/>
      <c r="AI473" s="25"/>
      <c r="AJ473" s="45" t="str">
        <f t="array" ref="AJ473">IFERROR(INDEX('[1]Master Price'!$E:$E,MATCH(D473,'[1]Master Price'!$B:$B,0)),"0")</f>
        <v>0</v>
      </c>
      <c r="AK473" s="45">
        <f t="shared" si="42"/>
        <v>0</v>
      </c>
      <c r="AL473" s="46" t="str">
        <f t="shared" si="39"/>
        <v>0-day</v>
      </c>
      <c r="AM473" s="46" t="str">
        <f t="shared" si="43"/>
        <v>0-day</v>
      </c>
      <c r="AN473" s="46" t="str">
        <f t="shared" si="62"/>
        <v>0-day</v>
      </c>
      <c r="AO473" s="46" t="str">
        <f t="shared" si="63"/>
        <v>0-day</v>
      </c>
      <c r="AP473" s="46" t="str">
        <f t="shared" si="44"/>
        <v>0-day</v>
      </c>
      <c r="AQ473" s="46" t="str">
        <f t="shared" si="45"/>
        <v>0-day</v>
      </c>
      <c r="AR473" s="103"/>
      <c r="AS473" s="47" t="str">
        <f t="shared" si="46"/>
        <v/>
      </c>
      <c r="AT473" s="35">
        <f t="shared" si="61"/>
        <v>0</v>
      </c>
      <c r="AU473" s="48" t="e">
        <f t="shared" ca="1" si="47"/>
        <v>#NAME?</v>
      </c>
      <c r="AV473" s="48" t="e">
        <f t="shared" ca="1" si="48"/>
        <v>#NAME?</v>
      </c>
      <c r="AW473" s="49" t="e">
        <f t="shared" ca="1" si="49"/>
        <v>#NAME?</v>
      </c>
      <c r="AX473" s="48" t="e">
        <f t="shared" ca="1" si="50"/>
        <v>#NAME?</v>
      </c>
      <c r="AY473" s="49" t="str">
        <f t="shared" si="51"/>
        <v/>
      </c>
      <c r="AZ473" s="50" t="e">
        <f t="shared" ca="1" si="52"/>
        <v>#NAME?</v>
      </c>
      <c r="BA473" s="51" t="e">
        <f t="shared" ca="1" si="53"/>
        <v>#NAME?</v>
      </c>
      <c r="BB473" s="52" t="e">
        <f t="shared" ca="1" si="54"/>
        <v>#NAME?</v>
      </c>
      <c r="BC473" s="51" t="e">
        <f t="shared" ca="1" si="55"/>
        <v>#NAME?</v>
      </c>
      <c r="BD473" s="54" t="e">
        <f t="shared" ca="1" si="56"/>
        <v>#NAME?</v>
      </c>
      <c r="BE473" s="48" t="e">
        <f t="shared" ca="1" si="57"/>
        <v>#NAME?</v>
      </c>
      <c r="BF473" s="50" t="e">
        <f t="shared" ca="1" si="58"/>
        <v>#NAME?</v>
      </c>
      <c r="BG473" s="56" t="e">
        <f t="shared" ca="1" si="59"/>
        <v>#NAME?</v>
      </c>
      <c r="BH473" s="103"/>
      <c r="BI473" s="103"/>
      <c r="BJ473" s="103"/>
      <c r="BK473" s="103"/>
      <c r="BL473" s="103"/>
      <c r="BM473" s="103"/>
      <c r="BN473" s="24"/>
      <c r="BO473" s="24"/>
    </row>
    <row r="474" spans="1:67" ht="15.5">
      <c r="A474" s="25" t="str">
        <f t="shared" si="41"/>
        <v/>
      </c>
      <c r="B474" s="89"/>
      <c r="C474" s="25"/>
      <c r="D474" s="90"/>
      <c r="E474" s="90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36"/>
      <c r="S474" s="91"/>
      <c r="T474" s="36"/>
      <c r="U474" s="82"/>
      <c r="V474" s="25"/>
      <c r="W474" s="107"/>
      <c r="X474" s="109"/>
      <c r="Y474" s="109"/>
      <c r="Z474" s="36"/>
      <c r="AA474" s="38"/>
      <c r="AB474" s="35"/>
      <c r="AC474" s="25"/>
      <c r="AD474" s="25"/>
      <c r="AE474" s="44"/>
      <c r="AF474" s="112"/>
      <c r="AG474" s="25"/>
      <c r="AH474" s="25"/>
      <c r="AI474" s="25"/>
      <c r="AJ474" s="45" t="str">
        <f t="array" ref="AJ474">IFERROR(INDEX('[1]Master Price'!$E:$E,MATCH(D474,'[1]Master Price'!$B:$B,0)),"0")</f>
        <v>0</v>
      </c>
      <c r="AK474" s="45">
        <f t="shared" si="42"/>
        <v>0</v>
      </c>
      <c r="AL474" s="46" t="str">
        <f t="shared" si="39"/>
        <v>0-day</v>
      </c>
      <c r="AM474" s="46" t="str">
        <f t="shared" si="43"/>
        <v>0-day</v>
      </c>
      <c r="AN474" s="46" t="str">
        <f t="shared" si="62"/>
        <v>0-day</v>
      </c>
      <c r="AO474" s="46" t="str">
        <f t="shared" si="63"/>
        <v>0-day</v>
      </c>
      <c r="AP474" s="46" t="str">
        <f t="shared" si="44"/>
        <v>0-day</v>
      </c>
      <c r="AQ474" s="46" t="str">
        <f t="shared" si="45"/>
        <v>0-day</v>
      </c>
      <c r="AR474" s="103"/>
      <c r="AS474" s="47" t="str">
        <f t="shared" si="46"/>
        <v/>
      </c>
      <c r="AT474" s="35">
        <f t="shared" si="61"/>
        <v>0</v>
      </c>
      <c r="AU474" s="48" t="e">
        <f t="shared" ca="1" si="47"/>
        <v>#NAME?</v>
      </c>
      <c r="AV474" s="48" t="e">
        <f t="shared" ca="1" si="48"/>
        <v>#NAME?</v>
      </c>
      <c r="AW474" s="49" t="e">
        <f t="shared" ca="1" si="49"/>
        <v>#NAME?</v>
      </c>
      <c r="AX474" s="48" t="e">
        <f t="shared" ca="1" si="50"/>
        <v>#NAME?</v>
      </c>
      <c r="AY474" s="49" t="str">
        <f t="shared" si="51"/>
        <v/>
      </c>
      <c r="AZ474" s="50" t="e">
        <f t="shared" ca="1" si="52"/>
        <v>#NAME?</v>
      </c>
      <c r="BA474" s="51" t="e">
        <f t="shared" ca="1" si="53"/>
        <v>#NAME?</v>
      </c>
      <c r="BB474" s="52" t="e">
        <f t="shared" ca="1" si="54"/>
        <v>#NAME?</v>
      </c>
      <c r="BC474" s="51" t="e">
        <f t="shared" ca="1" si="55"/>
        <v>#NAME?</v>
      </c>
      <c r="BD474" s="54" t="e">
        <f t="shared" ca="1" si="56"/>
        <v>#NAME?</v>
      </c>
      <c r="BE474" s="48" t="e">
        <f t="shared" ca="1" si="57"/>
        <v>#NAME?</v>
      </c>
      <c r="BF474" s="50" t="e">
        <f t="shared" ca="1" si="58"/>
        <v>#NAME?</v>
      </c>
      <c r="BG474" s="56" t="e">
        <f t="shared" ca="1" si="59"/>
        <v>#NAME?</v>
      </c>
      <c r="BH474" s="103"/>
      <c r="BI474" s="103"/>
      <c r="BJ474" s="103"/>
      <c r="BK474" s="103"/>
      <c r="BL474" s="103"/>
      <c r="BM474" s="103"/>
      <c r="BN474" s="24"/>
      <c r="BO474" s="24"/>
    </row>
    <row r="475" spans="1:67" ht="15.5">
      <c r="A475" s="25" t="str">
        <f t="shared" si="41"/>
        <v/>
      </c>
      <c r="B475" s="89"/>
      <c r="C475" s="25"/>
      <c r="D475" s="90"/>
      <c r="E475" s="90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36"/>
      <c r="S475" s="91"/>
      <c r="T475" s="36"/>
      <c r="U475" s="82"/>
      <c r="V475" s="25"/>
      <c r="W475" s="107"/>
      <c r="X475" s="109"/>
      <c r="Y475" s="109"/>
      <c r="Z475" s="36"/>
      <c r="AA475" s="38"/>
      <c r="AB475" s="35"/>
      <c r="AC475" s="25"/>
      <c r="AD475" s="25"/>
      <c r="AE475" s="44"/>
      <c r="AF475" s="112"/>
      <c r="AG475" s="25"/>
      <c r="AH475" s="25"/>
      <c r="AI475" s="25"/>
      <c r="AJ475" s="45" t="str">
        <f t="array" ref="AJ475">IFERROR(INDEX('[1]Master Price'!$E:$E,MATCH(D475,'[1]Master Price'!$B:$B,0)),"0")</f>
        <v>0</v>
      </c>
      <c r="AK475" s="45">
        <f t="shared" si="42"/>
        <v>0</v>
      </c>
      <c r="AL475" s="46" t="str">
        <f t="shared" si="39"/>
        <v>0-day</v>
      </c>
      <c r="AM475" s="46" t="str">
        <f t="shared" si="43"/>
        <v>0-day</v>
      </c>
      <c r="AN475" s="46" t="str">
        <f t="shared" si="62"/>
        <v>0-day</v>
      </c>
      <c r="AO475" s="46" t="str">
        <f t="shared" si="63"/>
        <v>0-day</v>
      </c>
      <c r="AP475" s="46" t="str">
        <f t="shared" si="44"/>
        <v>0-day</v>
      </c>
      <c r="AQ475" s="46" t="str">
        <f t="shared" si="45"/>
        <v>0-day</v>
      </c>
      <c r="AR475" s="103"/>
      <c r="AS475" s="47" t="str">
        <f t="shared" si="46"/>
        <v/>
      </c>
      <c r="AT475" s="35">
        <f t="shared" si="61"/>
        <v>0</v>
      </c>
      <c r="AU475" s="48" t="e">
        <f t="shared" ca="1" si="47"/>
        <v>#NAME?</v>
      </c>
      <c r="AV475" s="48" t="e">
        <f t="shared" ca="1" si="48"/>
        <v>#NAME?</v>
      </c>
      <c r="AW475" s="49" t="e">
        <f t="shared" ca="1" si="49"/>
        <v>#NAME?</v>
      </c>
      <c r="AX475" s="48" t="e">
        <f t="shared" ca="1" si="50"/>
        <v>#NAME?</v>
      </c>
      <c r="AY475" s="49" t="str">
        <f t="shared" si="51"/>
        <v/>
      </c>
      <c r="AZ475" s="50" t="e">
        <f t="shared" ca="1" si="52"/>
        <v>#NAME?</v>
      </c>
      <c r="BA475" s="51" t="e">
        <f t="shared" ca="1" si="53"/>
        <v>#NAME?</v>
      </c>
      <c r="BB475" s="52" t="e">
        <f t="shared" ca="1" si="54"/>
        <v>#NAME?</v>
      </c>
      <c r="BC475" s="51" t="e">
        <f t="shared" ca="1" si="55"/>
        <v>#NAME?</v>
      </c>
      <c r="BD475" s="54" t="e">
        <f t="shared" ca="1" si="56"/>
        <v>#NAME?</v>
      </c>
      <c r="BE475" s="48" t="e">
        <f t="shared" ca="1" si="57"/>
        <v>#NAME?</v>
      </c>
      <c r="BF475" s="50" t="e">
        <f t="shared" ca="1" si="58"/>
        <v>#NAME?</v>
      </c>
      <c r="BG475" s="56" t="e">
        <f t="shared" ca="1" si="59"/>
        <v>#NAME?</v>
      </c>
      <c r="BH475" s="103"/>
      <c r="BI475" s="103"/>
      <c r="BJ475" s="103"/>
      <c r="BK475" s="103"/>
      <c r="BL475" s="103"/>
      <c r="BM475" s="103"/>
      <c r="BN475" s="24"/>
      <c r="BO475" s="24"/>
    </row>
    <row r="476" spans="1:67" ht="15.5">
      <c r="A476" s="25" t="str">
        <f t="shared" si="41"/>
        <v/>
      </c>
      <c r="B476" s="89"/>
      <c r="C476" s="25"/>
      <c r="D476" s="90"/>
      <c r="E476" s="90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36"/>
      <c r="S476" s="91"/>
      <c r="T476" s="36"/>
      <c r="U476" s="82"/>
      <c r="V476" s="25"/>
      <c r="W476" s="107"/>
      <c r="X476" s="109"/>
      <c r="Y476" s="109"/>
      <c r="Z476" s="36"/>
      <c r="AA476" s="38"/>
      <c r="AB476" s="35"/>
      <c r="AC476" s="25"/>
      <c r="AD476" s="25"/>
      <c r="AE476" s="44"/>
      <c r="AF476" s="112"/>
      <c r="AG476" s="25"/>
      <c r="AH476" s="25"/>
      <c r="AI476" s="25"/>
      <c r="AJ476" s="45" t="str">
        <f t="array" ref="AJ476">IFERROR(INDEX('[1]Master Price'!$E:$E,MATCH(D476,'[1]Master Price'!$B:$B,0)),"0")</f>
        <v>0</v>
      </c>
      <c r="AK476" s="45">
        <f t="shared" si="42"/>
        <v>0</v>
      </c>
      <c r="AL476" s="46" t="str">
        <f t="shared" si="39"/>
        <v>0-day</v>
      </c>
      <c r="AM476" s="46" t="str">
        <f t="shared" si="43"/>
        <v>0-day</v>
      </c>
      <c r="AN476" s="46" t="str">
        <f t="shared" si="62"/>
        <v>0-day</v>
      </c>
      <c r="AO476" s="46" t="str">
        <f t="shared" si="63"/>
        <v>0-day</v>
      </c>
      <c r="AP476" s="46" t="str">
        <f t="shared" si="44"/>
        <v>0-day</v>
      </c>
      <c r="AQ476" s="46" t="str">
        <f t="shared" si="45"/>
        <v>0-day</v>
      </c>
      <c r="AR476" s="103"/>
      <c r="AS476" s="47" t="str">
        <f t="shared" si="46"/>
        <v/>
      </c>
      <c r="AT476" s="35">
        <f t="shared" si="61"/>
        <v>0</v>
      </c>
      <c r="AU476" s="48" t="e">
        <f t="shared" ca="1" si="47"/>
        <v>#NAME?</v>
      </c>
      <c r="AV476" s="48" t="e">
        <f t="shared" ca="1" si="48"/>
        <v>#NAME?</v>
      </c>
      <c r="AW476" s="49" t="e">
        <f t="shared" ca="1" si="49"/>
        <v>#NAME?</v>
      </c>
      <c r="AX476" s="48" t="e">
        <f t="shared" ca="1" si="50"/>
        <v>#NAME?</v>
      </c>
      <c r="AY476" s="49" t="str">
        <f t="shared" si="51"/>
        <v/>
      </c>
      <c r="AZ476" s="50" t="e">
        <f t="shared" ca="1" si="52"/>
        <v>#NAME?</v>
      </c>
      <c r="BA476" s="51" t="e">
        <f t="shared" ca="1" si="53"/>
        <v>#NAME?</v>
      </c>
      <c r="BB476" s="52" t="e">
        <f t="shared" ca="1" si="54"/>
        <v>#NAME?</v>
      </c>
      <c r="BC476" s="51" t="e">
        <f t="shared" ca="1" si="55"/>
        <v>#NAME?</v>
      </c>
      <c r="BD476" s="54" t="e">
        <f t="shared" ca="1" si="56"/>
        <v>#NAME?</v>
      </c>
      <c r="BE476" s="48" t="e">
        <f t="shared" ca="1" si="57"/>
        <v>#NAME?</v>
      </c>
      <c r="BF476" s="50" t="e">
        <f t="shared" ca="1" si="58"/>
        <v>#NAME?</v>
      </c>
      <c r="BG476" s="56" t="e">
        <f t="shared" ca="1" si="59"/>
        <v>#NAME?</v>
      </c>
      <c r="BH476" s="103"/>
      <c r="BI476" s="103"/>
      <c r="BJ476" s="103"/>
      <c r="BK476" s="103"/>
      <c r="BL476" s="103"/>
      <c r="BM476" s="103"/>
      <c r="BN476" s="24"/>
      <c r="BO476" s="24"/>
    </row>
    <row r="477" spans="1:67" ht="15.5">
      <c r="A477" s="25" t="str">
        <f t="shared" si="41"/>
        <v/>
      </c>
      <c r="B477" s="89"/>
      <c r="C477" s="25"/>
      <c r="D477" s="90"/>
      <c r="E477" s="90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36"/>
      <c r="S477" s="91"/>
      <c r="T477" s="36"/>
      <c r="U477" s="82"/>
      <c r="V477" s="25"/>
      <c r="W477" s="107"/>
      <c r="X477" s="109"/>
      <c r="Y477" s="109"/>
      <c r="Z477" s="36"/>
      <c r="AA477" s="38"/>
      <c r="AB477" s="35"/>
      <c r="AC477" s="25"/>
      <c r="AD477" s="25"/>
      <c r="AE477" s="44"/>
      <c r="AF477" s="112"/>
      <c r="AG477" s="25"/>
      <c r="AH477" s="25"/>
      <c r="AI477" s="25"/>
      <c r="AJ477" s="45" t="str">
        <f t="array" ref="AJ477">IFERROR(INDEX('[1]Master Price'!$E:$E,MATCH(D477,'[1]Master Price'!$B:$B,0)),"0")</f>
        <v>0</v>
      </c>
      <c r="AK477" s="45">
        <f t="shared" si="42"/>
        <v>0</v>
      </c>
      <c r="AL477" s="46" t="str">
        <f t="shared" si="39"/>
        <v>0-day</v>
      </c>
      <c r="AM477" s="46" t="str">
        <f t="shared" si="43"/>
        <v>0-day</v>
      </c>
      <c r="AN477" s="46" t="str">
        <f t="shared" si="62"/>
        <v>0-day</v>
      </c>
      <c r="AO477" s="46" t="str">
        <f t="shared" si="63"/>
        <v>0-day</v>
      </c>
      <c r="AP477" s="46" t="str">
        <f t="shared" si="44"/>
        <v>0-day</v>
      </c>
      <c r="AQ477" s="46" t="str">
        <f t="shared" si="45"/>
        <v>0-day</v>
      </c>
      <c r="AR477" s="103"/>
      <c r="AS477" s="47" t="str">
        <f t="shared" si="46"/>
        <v/>
      </c>
      <c r="AT477" s="35">
        <f t="shared" si="61"/>
        <v>0</v>
      </c>
      <c r="AU477" s="48" t="e">
        <f t="shared" ca="1" si="47"/>
        <v>#NAME?</v>
      </c>
      <c r="AV477" s="48" t="e">
        <f t="shared" ca="1" si="48"/>
        <v>#NAME?</v>
      </c>
      <c r="AW477" s="49" t="e">
        <f t="shared" ca="1" si="49"/>
        <v>#NAME?</v>
      </c>
      <c r="AX477" s="48" t="e">
        <f t="shared" ca="1" si="50"/>
        <v>#NAME?</v>
      </c>
      <c r="AY477" s="49" t="str">
        <f t="shared" si="51"/>
        <v/>
      </c>
      <c r="AZ477" s="50" t="e">
        <f t="shared" ca="1" si="52"/>
        <v>#NAME?</v>
      </c>
      <c r="BA477" s="51" t="e">
        <f t="shared" ca="1" si="53"/>
        <v>#NAME?</v>
      </c>
      <c r="BB477" s="52" t="e">
        <f t="shared" ca="1" si="54"/>
        <v>#NAME?</v>
      </c>
      <c r="BC477" s="51" t="e">
        <f t="shared" ca="1" si="55"/>
        <v>#NAME?</v>
      </c>
      <c r="BD477" s="54" t="e">
        <f t="shared" ca="1" si="56"/>
        <v>#NAME?</v>
      </c>
      <c r="BE477" s="48" t="e">
        <f t="shared" ca="1" si="57"/>
        <v>#NAME?</v>
      </c>
      <c r="BF477" s="50" t="e">
        <f t="shared" ca="1" si="58"/>
        <v>#NAME?</v>
      </c>
      <c r="BG477" s="56" t="e">
        <f t="shared" ca="1" si="59"/>
        <v>#NAME?</v>
      </c>
      <c r="BH477" s="103"/>
      <c r="BI477" s="103"/>
      <c r="BJ477" s="103"/>
      <c r="BK477" s="103"/>
      <c r="BL477" s="103"/>
      <c r="BM477" s="103"/>
      <c r="BN477" s="24"/>
      <c r="BO477" s="24"/>
    </row>
    <row r="478" spans="1:67" ht="15.5">
      <c r="A478" s="25" t="str">
        <f t="shared" si="41"/>
        <v/>
      </c>
      <c r="B478" s="89"/>
      <c r="C478" s="25"/>
      <c r="D478" s="90"/>
      <c r="E478" s="90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36"/>
      <c r="S478" s="91"/>
      <c r="T478" s="36"/>
      <c r="U478" s="82"/>
      <c r="V478" s="25"/>
      <c r="W478" s="107"/>
      <c r="X478" s="109"/>
      <c r="Y478" s="109"/>
      <c r="Z478" s="36"/>
      <c r="AA478" s="38"/>
      <c r="AB478" s="35"/>
      <c r="AC478" s="25"/>
      <c r="AD478" s="25"/>
      <c r="AE478" s="44"/>
      <c r="AF478" s="94"/>
      <c r="AG478" s="25"/>
      <c r="AH478" s="25"/>
      <c r="AI478" s="25"/>
      <c r="AJ478" s="45" t="str">
        <f t="array" ref="AJ478">IFERROR(INDEX('[1]Master Price'!$E:$E,MATCH(D478,'[1]Master Price'!$B:$B,0)),"0")</f>
        <v>0</v>
      </c>
      <c r="AK478" s="45">
        <f t="shared" si="42"/>
        <v>0</v>
      </c>
      <c r="AL478" s="46" t="str">
        <f t="shared" si="39"/>
        <v>0-day</v>
      </c>
      <c r="AM478" s="46" t="str">
        <f t="shared" si="43"/>
        <v>0-day</v>
      </c>
      <c r="AN478" s="46" t="str">
        <f t="shared" si="62"/>
        <v>0-day</v>
      </c>
      <c r="AO478" s="46" t="str">
        <f t="shared" si="63"/>
        <v>0-day</v>
      </c>
      <c r="AP478" s="46" t="str">
        <f t="shared" si="44"/>
        <v>0-day</v>
      </c>
      <c r="AQ478" s="46" t="str">
        <f t="shared" si="45"/>
        <v>0-day</v>
      </c>
      <c r="AR478" s="103"/>
      <c r="AS478" s="47" t="str">
        <f t="shared" si="46"/>
        <v/>
      </c>
      <c r="AT478" s="35">
        <f t="shared" si="61"/>
        <v>0</v>
      </c>
      <c r="AU478" s="48" t="e">
        <f t="shared" ca="1" si="47"/>
        <v>#NAME?</v>
      </c>
      <c r="AV478" s="48" t="e">
        <f t="shared" ca="1" si="48"/>
        <v>#NAME?</v>
      </c>
      <c r="AW478" s="49" t="e">
        <f t="shared" ca="1" si="49"/>
        <v>#NAME?</v>
      </c>
      <c r="AX478" s="48" t="e">
        <f t="shared" ca="1" si="50"/>
        <v>#NAME?</v>
      </c>
      <c r="AY478" s="49" t="str">
        <f t="shared" si="51"/>
        <v/>
      </c>
      <c r="AZ478" s="50" t="e">
        <f t="shared" ca="1" si="52"/>
        <v>#NAME?</v>
      </c>
      <c r="BA478" s="51" t="e">
        <f t="shared" ca="1" si="53"/>
        <v>#NAME?</v>
      </c>
      <c r="BB478" s="52" t="e">
        <f t="shared" ca="1" si="54"/>
        <v>#NAME?</v>
      </c>
      <c r="BC478" s="51" t="e">
        <f t="shared" ca="1" si="55"/>
        <v>#NAME?</v>
      </c>
      <c r="BD478" s="54" t="e">
        <f t="shared" ca="1" si="56"/>
        <v>#NAME?</v>
      </c>
      <c r="BE478" s="48" t="e">
        <f t="shared" ca="1" si="57"/>
        <v>#NAME?</v>
      </c>
      <c r="BF478" s="50" t="e">
        <f t="shared" ca="1" si="58"/>
        <v>#NAME?</v>
      </c>
      <c r="BG478" s="56" t="e">
        <f t="shared" ca="1" si="59"/>
        <v>#NAME?</v>
      </c>
      <c r="BH478" s="103"/>
      <c r="BI478" s="103"/>
      <c r="BJ478" s="103"/>
      <c r="BK478" s="103"/>
      <c r="BL478" s="103"/>
      <c r="BM478" s="103"/>
      <c r="BN478" s="24"/>
      <c r="BO478" s="24"/>
    </row>
    <row r="479" spans="1:67" ht="15.5">
      <c r="A479" s="25" t="str">
        <f t="shared" si="41"/>
        <v/>
      </c>
      <c r="B479" s="89"/>
      <c r="C479" s="25"/>
      <c r="D479" s="90"/>
      <c r="E479" s="90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36"/>
      <c r="S479" s="91"/>
      <c r="T479" s="36"/>
      <c r="U479" s="82"/>
      <c r="V479" s="25"/>
      <c r="W479" s="107"/>
      <c r="X479" s="109"/>
      <c r="Y479" s="109"/>
      <c r="Z479" s="36"/>
      <c r="AA479" s="38"/>
      <c r="AB479" s="35"/>
      <c r="AC479" s="25"/>
      <c r="AD479" s="25"/>
      <c r="AE479" s="44"/>
      <c r="AF479" s="94"/>
      <c r="AG479" s="25"/>
      <c r="AH479" s="25"/>
      <c r="AI479" s="25"/>
      <c r="AJ479" s="45" t="str">
        <f t="array" ref="AJ479">IFERROR(INDEX('[1]Master Price'!$E:$E,MATCH(D479,'[1]Master Price'!$B:$B,0)),"0")</f>
        <v>0</v>
      </c>
      <c r="AK479" s="45">
        <f t="shared" si="42"/>
        <v>0</v>
      </c>
      <c r="AL479" s="46" t="str">
        <f t="shared" si="39"/>
        <v>0-day</v>
      </c>
      <c r="AM479" s="46" t="str">
        <f t="shared" si="43"/>
        <v>0-day</v>
      </c>
      <c r="AN479" s="46" t="str">
        <f t="shared" si="62"/>
        <v>0-day</v>
      </c>
      <c r="AO479" s="46" t="str">
        <f t="shared" si="63"/>
        <v>0-day</v>
      </c>
      <c r="AP479" s="46" t="str">
        <f t="shared" si="44"/>
        <v>0-day</v>
      </c>
      <c r="AQ479" s="46" t="str">
        <f t="shared" si="45"/>
        <v>0-day</v>
      </c>
      <c r="AR479" s="103"/>
      <c r="AS479" s="47" t="str">
        <f t="shared" si="46"/>
        <v/>
      </c>
      <c r="AT479" s="35">
        <f t="shared" si="61"/>
        <v>0</v>
      </c>
      <c r="AU479" s="48" t="e">
        <f t="shared" ca="1" si="47"/>
        <v>#NAME?</v>
      </c>
      <c r="AV479" s="48" t="e">
        <f t="shared" ca="1" si="48"/>
        <v>#NAME?</v>
      </c>
      <c r="AW479" s="49" t="e">
        <f t="shared" ca="1" si="49"/>
        <v>#NAME?</v>
      </c>
      <c r="AX479" s="48" t="e">
        <f t="shared" ca="1" si="50"/>
        <v>#NAME?</v>
      </c>
      <c r="AY479" s="49" t="str">
        <f t="shared" si="51"/>
        <v/>
      </c>
      <c r="AZ479" s="50" t="e">
        <f t="shared" ca="1" si="52"/>
        <v>#NAME?</v>
      </c>
      <c r="BA479" s="51" t="e">
        <f t="shared" ca="1" si="53"/>
        <v>#NAME?</v>
      </c>
      <c r="BB479" s="52" t="e">
        <f t="shared" ca="1" si="54"/>
        <v>#NAME?</v>
      </c>
      <c r="BC479" s="51" t="e">
        <f t="shared" ca="1" si="55"/>
        <v>#NAME?</v>
      </c>
      <c r="BD479" s="54" t="e">
        <f t="shared" ca="1" si="56"/>
        <v>#NAME?</v>
      </c>
      <c r="BE479" s="48" t="e">
        <f t="shared" ca="1" si="57"/>
        <v>#NAME?</v>
      </c>
      <c r="BF479" s="50" t="e">
        <f t="shared" ca="1" si="58"/>
        <v>#NAME?</v>
      </c>
      <c r="BG479" s="56" t="e">
        <f t="shared" ca="1" si="59"/>
        <v>#NAME?</v>
      </c>
      <c r="BH479" s="103"/>
      <c r="BI479" s="103"/>
      <c r="BJ479" s="103"/>
      <c r="BK479" s="103"/>
      <c r="BL479" s="103"/>
      <c r="BM479" s="103"/>
      <c r="BN479" s="24"/>
      <c r="BO479" s="24"/>
    </row>
    <row r="480" spans="1:67" ht="15.5">
      <c r="A480" s="25" t="str">
        <f t="shared" si="41"/>
        <v/>
      </c>
      <c r="B480" s="89"/>
      <c r="C480" s="25"/>
      <c r="D480" s="90"/>
      <c r="E480" s="90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36"/>
      <c r="S480" s="91"/>
      <c r="T480" s="36"/>
      <c r="U480" s="82"/>
      <c r="V480" s="25"/>
      <c r="W480" s="107"/>
      <c r="X480" s="109"/>
      <c r="Y480" s="109"/>
      <c r="Z480" s="36"/>
      <c r="AA480" s="38"/>
      <c r="AB480" s="35"/>
      <c r="AC480" s="25"/>
      <c r="AD480" s="25"/>
      <c r="AE480" s="44"/>
      <c r="AF480" s="94"/>
      <c r="AG480" s="25"/>
      <c r="AH480" s="25"/>
      <c r="AI480" s="25"/>
      <c r="AJ480" s="45" t="str">
        <f t="array" ref="AJ480">IFERROR(INDEX('[1]Master Price'!$E:$E,MATCH(D480,'[1]Master Price'!$B:$B,0)),"0")</f>
        <v>0</v>
      </c>
      <c r="AK480" s="45">
        <f t="shared" si="42"/>
        <v>0</v>
      </c>
      <c r="AL480" s="46" t="str">
        <f t="shared" si="39"/>
        <v>0-day</v>
      </c>
      <c r="AM480" s="46" t="str">
        <f t="shared" si="43"/>
        <v>0-day</v>
      </c>
      <c r="AN480" s="46" t="str">
        <f t="shared" si="62"/>
        <v>0-day</v>
      </c>
      <c r="AO480" s="46" t="str">
        <f t="shared" si="63"/>
        <v>0-day</v>
      </c>
      <c r="AP480" s="46" t="str">
        <f t="shared" si="44"/>
        <v>0-day</v>
      </c>
      <c r="AQ480" s="46" t="str">
        <f t="shared" si="45"/>
        <v>0-day</v>
      </c>
      <c r="AR480" s="103"/>
      <c r="AS480" s="47" t="str">
        <f t="shared" si="46"/>
        <v/>
      </c>
      <c r="AT480" s="35">
        <f t="shared" si="61"/>
        <v>0</v>
      </c>
      <c r="AU480" s="48" t="e">
        <f t="shared" ca="1" si="47"/>
        <v>#NAME?</v>
      </c>
      <c r="AV480" s="48" t="e">
        <f t="shared" ca="1" si="48"/>
        <v>#NAME?</v>
      </c>
      <c r="AW480" s="49" t="e">
        <f t="shared" ca="1" si="49"/>
        <v>#NAME?</v>
      </c>
      <c r="AX480" s="48" t="e">
        <f t="shared" ca="1" si="50"/>
        <v>#NAME?</v>
      </c>
      <c r="AY480" s="49" t="str">
        <f t="shared" si="51"/>
        <v/>
      </c>
      <c r="AZ480" s="50" t="e">
        <f t="shared" ca="1" si="52"/>
        <v>#NAME?</v>
      </c>
      <c r="BA480" s="51" t="e">
        <f t="shared" ca="1" si="53"/>
        <v>#NAME?</v>
      </c>
      <c r="BB480" s="52" t="e">
        <f t="shared" ca="1" si="54"/>
        <v>#NAME?</v>
      </c>
      <c r="BC480" s="51" t="e">
        <f t="shared" ca="1" si="55"/>
        <v>#NAME?</v>
      </c>
      <c r="BD480" s="54" t="e">
        <f t="shared" ca="1" si="56"/>
        <v>#NAME?</v>
      </c>
      <c r="BE480" s="48" t="e">
        <f t="shared" ca="1" si="57"/>
        <v>#NAME?</v>
      </c>
      <c r="BF480" s="50" t="e">
        <f t="shared" ca="1" si="58"/>
        <v>#NAME?</v>
      </c>
      <c r="BG480" s="56" t="e">
        <f t="shared" ca="1" si="59"/>
        <v>#NAME?</v>
      </c>
      <c r="BH480" s="103"/>
      <c r="BI480" s="103"/>
      <c r="BJ480" s="103"/>
      <c r="BK480" s="103"/>
      <c r="BL480" s="103"/>
      <c r="BM480" s="103"/>
      <c r="BN480" s="24"/>
      <c r="BO480" s="24"/>
    </row>
    <row r="481" spans="1:67" ht="15.5">
      <c r="A481" s="25" t="str">
        <f t="shared" si="41"/>
        <v/>
      </c>
      <c r="B481" s="89"/>
      <c r="C481" s="25"/>
      <c r="D481" s="90"/>
      <c r="E481" s="90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36"/>
      <c r="S481" s="91"/>
      <c r="T481" s="36"/>
      <c r="U481" s="82"/>
      <c r="V481" s="25"/>
      <c r="W481" s="107"/>
      <c r="X481" s="109"/>
      <c r="Y481" s="109"/>
      <c r="Z481" s="36"/>
      <c r="AA481" s="38"/>
      <c r="AB481" s="35"/>
      <c r="AC481" s="25"/>
      <c r="AD481" s="25"/>
      <c r="AE481" s="44"/>
      <c r="AF481" s="94"/>
      <c r="AG481" s="25"/>
      <c r="AH481" s="25"/>
      <c r="AI481" s="25"/>
      <c r="AJ481" s="45" t="str">
        <f t="array" ref="AJ481">IFERROR(INDEX('[1]Master Price'!$E:$E,MATCH(D481,'[1]Master Price'!$B:$B,0)),"0")</f>
        <v>0</v>
      </c>
      <c r="AK481" s="45">
        <f t="shared" si="42"/>
        <v>0</v>
      </c>
      <c r="AL481" s="46" t="str">
        <f t="shared" si="39"/>
        <v>0-day</v>
      </c>
      <c r="AM481" s="46" t="str">
        <f t="shared" si="43"/>
        <v>0-day</v>
      </c>
      <c r="AN481" s="46" t="str">
        <f t="shared" si="62"/>
        <v>0-day</v>
      </c>
      <c r="AO481" s="46" t="str">
        <f t="shared" si="63"/>
        <v>0-day</v>
      </c>
      <c r="AP481" s="46" t="str">
        <f t="shared" si="44"/>
        <v>0-day</v>
      </c>
      <c r="AQ481" s="46" t="str">
        <f t="shared" si="45"/>
        <v>0-day</v>
      </c>
      <c r="AR481" s="103"/>
      <c r="AS481" s="47" t="str">
        <f t="shared" si="46"/>
        <v/>
      </c>
      <c r="AT481" s="35">
        <f t="shared" si="61"/>
        <v>0</v>
      </c>
      <c r="AU481" s="48" t="e">
        <f t="shared" ca="1" si="47"/>
        <v>#NAME?</v>
      </c>
      <c r="AV481" s="48" t="e">
        <f t="shared" ca="1" si="48"/>
        <v>#NAME?</v>
      </c>
      <c r="AW481" s="49" t="e">
        <f t="shared" ca="1" si="49"/>
        <v>#NAME?</v>
      </c>
      <c r="AX481" s="48" t="e">
        <f t="shared" ca="1" si="50"/>
        <v>#NAME?</v>
      </c>
      <c r="AY481" s="49" t="str">
        <f t="shared" si="51"/>
        <v/>
      </c>
      <c r="AZ481" s="50" t="e">
        <f t="shared" ca="1" si="52"/>
        <v>#NAME?</v>
      </c>
      <c r="BA481" s="51" t="e">
        <f t="shared" ca="1" si="53"/>
        <v>#NAME?</v>
      </c>
      <c r="BB481" s="52" t="e">
        <f t="shared" ca="1" si="54"/>
        <v>#NAME?</v>
      </c>
      <c r="BC481" s="51" t="e">
        <f t="shared" ca="1" si="55"/>
        <v>#NAME?</v>
      </c>
      <c r="BD481" s="54" t="e">
        <f t="shared" ca="1" si="56"/>
        <v>#NAME?</v>
      </c>
      <c r="BE481" s="48" t="e">
        <f t="shared" ca="1" si="57"/>
        <v>#NAME?</v>
      </c>
      <c r="BF481" s="50" t="e">
        <f t="shared" ca="1" si="58"/>
        <v>#NAME?</v>
      </c>
      <c r="BG481" s="56" t="e">
        <f t="shared" ca="1" si="59"/>
        <v>#NAME?</v>
      </c>
      <c r="BH481" s="103"/>
      <c r="BI481" s="103"/>
      <c r="BJ481" s="103"/>
      <c r="BK481" s="103"/>
      <c r="BL481" s="103"/>
      <c r="BM481" s="103"/>
      <c r="BN481" s="24"/>
      <c r="BO481" s="24"/>
    </row>
    <row r="482" spans="1:67" ht="15.5">
      <c r="A482" s="25" t="str">
        <f t="shared" si="41"/>
        <v/>
      </c>
      <c r="B482" s="89"/>
      <c r="C482" s="25"/>
      <c r="D482" s="90"/>
      <c r="E482" s="90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36"/>
      <c r="S482" s="91"/>
      <c r="T482" s="36"/>
      <c r="U482" s="82"/>
      <c r="V482" s="25"/>
      <c r="W482" s="107"/>
      <c r="X482" s="109"/>
      <c r="Y482" s="109"/>
      <c r="Z482" s="36"/>
      <c r="AA482" s="38"/>
      <c r="AB482" s="35"/>
      <c r="AC482" s="25"/>
      <c r="AD482" s="25"/>
      <c r="AE482" s="44"/>
      <c r="AF482" s="94"/>
      <c r="AG482" s="25"/>
      <c r="AH482" s="25"/>
      <c r="AI482" s="25"/>
      <c r="AJ482" s="45" t="str">
        <f t="array" ref="AJ482">IFERROR(INDEX('[1]Master Price'!$E:$E,MATCH(D482,'[1]Master Price'!$B:$B,0)),"0")</f>
        <v>0</v>
      </c>
      <c r="AK482" s="45">
        <f t="shared" si="42"/>
        <v>0</v>
      </c>
      <c r="AL482" s="46" t="str">
        <f t="shared" si="39"/>
        <v>0-day</v>
      </c>
      <c r="AM482" s="46" t="str">
        <f t="shared" si="43"/>
        <v>0-day</v>
      </c>
      <c r="AN482" s="46" t="str">
        <f t="shared" si="62"/>
        <v>0-day</v>
      </c>
      <c r="AO482" s="46" t="str">
        <f t="shared" si="63"/>
        <v>0-day</v>
      </c>
      <c r="AP482" s="46" t="str">
        <f t="shared" si="44"/>
        <v>0-day</v>
      </c>
      <c r="AQ482" s="46" t="str">
        <f t="shared" si="45"/>
        <v>0-day</v>
      </c>
      <c r="AR482" s="103"/>
      <c r="AS482" s="47" t="str">
        <f t="shared" si="46"/>
        <v/>
      </c>
      <c r="AT482" s="35">
        <f t="shared" si="61"/>
        <v>0</v>
      </c>
      <c r="AU482" s="48" t="e">
        <f t="shared" ca="1" si="47"/>
        <v>#NAME?</v>
      </c>
      <c r="AV482" s="48" t="e">
        <f t="shared" ca="1" si="48"/>
        <v>#NAME?</v>
      </c>
      <c r="AW482" s="49" t="e">
        <f t="shared" ca="1" si="49"/>
        <v>#NAME?</v>
      </c>
      <c r="AX482" s="48" t="e">
        <f t="shared" ca="1" si="50"/>
        <v>#NAME?</v>
      </c>
      <c r="AY482" s="49" t="str">
        <f t="shared" si="51"/>
        <v/>
      </c>
      <c r="AZ482" s="50" t="e">
        <f t="shared" ca="1" si="52"/>
        <v>#NAME?</v>
      </c>
      <c r="BA482" s="51" t="e">
        <f t="shared" ca="1" si="53"/>
        <v>#NAME?</v>
      </c>
      <c r="BB482" s="52" t="e">
        <f t="shared" ca="1" si="54"/>
        <v>#NAME?</v>
      </c>
      <c r="BC482" s="51" t="e">
        <f t="shared" ca="1" si="55"/>
        <v>#NAME?</v>
      </c>
      <c r="BD482" s="54" t="e">
        <f t="shared" ca="1" si="56"/>
        <v>#NAME?</v>
      </c>
      <c r="BE482" s="48" t="e">
        <f t="shared" ca="1" si="57"/>
        <v>#NAME?</v>
      </c>
      <c r="BF482" s="50" t="e">
        <f t="shared" ca="1" si="58"/>
        <v>#NAME?</v>
      </c>
      <c r="BG482" s="56" t="e">
        <f t="shared" ca="1" si="59"/>
        <v>#NAME?</v>
      </c>
      <c r="BH482" s="103"/>
      <c r="BI482" s="103"/>
      <c r="BJ482" s="103"/>
      <c r="BK482" s="103"/>
      <c r="BL482" s="103"/>
      <c r="BM482" s="103"/>
      <c r="BN482" s="24"/>
      <c r="BO482" s="24"/>
    </row>
    <row r="483" spans="1:67" ht="15.5">
      <c r="A483" s="25" t="str">
        <f t="shared" si="41"/>
        <v/>
      </c>
      <c r="B483" s="89"/>
      <c r="C483" s="25"/>
      <c r="D483" s="90"/>
      <c r="E483" s="90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36"/>
      <c r="S483" s="91"/>
      <c r="T483" s="36"/>
      <c r="U483" s="82"/>
      <c r="V483" s="25"/>
      <c r="W483" s="107"/>
      <c r="X483" s="109"/>
      <c r="Y483" s="109"/>
      <c r="Z483" s="36"/>
      <c r="AA483" s="38"/>
      <c r="AB483" s="35"/>
      <c r="AC483" s="25"/>
      <c r="AD483" s="25"/>
      <c r="AE483" s="44"/>
      <c r="AF483" s="94"/>
      <c r="AG483" s="25"/>
      <c r="AH483" s="25"/>
      <c r="AI483" s="25"/>
      <c r="AJ483" s="45" t="str">
        <f t="array" ref="AJ483">IFERROR(INDEX('[1]Master Price'!$E:$E,MATCH(D483,'[1]Master Price'!$B:$B,0)),"0")</f>
        <v>0</v>
      </c>
      <c r="AK483" s="45">
        <f t="shared" si="42"/>
        <v>0</v>
      </c>
      <c r="AL483" s="46" t="str">
        <f t="shared" si="39"/>
        <v>0-day</v>
      </c>
      <c r="AM483" s="46" t="str">
        <f t="shared" si="43"/>
        <v>0-day</v>
      </c>
      <c r="AN483" s="46" t="str">
        <f t="shared" si="62"/>
        <v>0-day</v>
      </c>
      <c r="AO483" s="46" t="str">
        <f t="shared" si="63"/>
        <v>0-day</v>
      </c>
      <c r="AP483" s="46" t="str">
        <f t="shared" si="44"/>
        <v>0-day</v>
      </c>
      <c r="AQ483" s="46" t="str">
        <f t="shared" si="45"/>
        <v>0-day</v>
      </c>
      <c r="AR483" s="103"/>
      <c r="AS483" s="47" t="str">
        <f t="shared" si="46"/>
        <v/>
      </c>
      <c r="AT483" s="35">
        <f t="shared" si="61"/>
        <v>0</v>
      </c>
      <c r="AU483" s="48" t="e">
        <f t="shared" ca="1" si="47"/>
        <v>#NAME?</v>
      </c>
      <c r="AV483" s="48" t="e">
        <f t="shared" ca="1" si="48"/>
        <v>#NAME?</v>
      </c>
      <c r="AW483" s="49" t="e">
        <f t="shared" ca="1" si="49"/>
        <v>#NAME?</v>
      </c>
      <c r="AX483" s="48" t="e">
        <f t="shared" ca="1" si="50"/>
        <v>#NAME?</v>
      </c>
      <c r="AY483" s="49" t="str">
        <f t="shared" si="51"/>
        <v/>
      </c>
      <c r="AZ483" s="50" t="e">
        <f t="shared" ca="1" si="52"/>
        <v>#NAME?</v>
      </c>
      <c r="BA483" s="51" t="e">
        <f t="shared" ca="1" si="53"/>
        <v>#NAME?</v>
      </c>
      <c r="BB483" s="52" t="e">
        <f t="shared" ca="1" si="54"/>
        <v>#NAME?</v>
      </c>
      <c r="BC483" s="51" t="e">
        <f t="shared" ca="1" si="55"/>
        <v>#NAME?</v>
      </c>
      <c r="BD483" s="54" t="e">
        <f t="shared" ca="1" si="56"/>
        <v>#NAME?</v>
      </c>
      <c r="BE483" s="48" t="e">
        <f t="shared" ca="1" si="57"/>
        <v>#NAME?</v>
      </c>
      <c r="BF483" s="50" t="e">
        <f t="shared" ca="1" si="58"/>
        <v>#NAME?</v>
      </c>
      <c r="BG483" s="56" t="e">
        <f t="shared" ca="1" si="59"/>
        <v>#NAME?</v>
      </c>
      <c r="BH483" s="103"/>
      <c r="BI483" s="103"/>
      <c r="BJ483" s="103"/>
      <c r="BK483" s="103"/>
      <c r="BL483" s="103"/>
      <c r="BM483" s="103"/>
      <c r="BN483" s="24"/>
      <c r="BO483" s="24"/>
    </row>
    <row r="484" spans="1:67" ht="15.5">
      <c r="A484" s="25" t="str">
        <f t="shared" si="41"/>
        <v/>
      </c>
      <c r="B484" s="89"/>
      <c r="C484" s="25"/>
      <c r="D484" s="90"/>
      <c r="E484" s="90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36"/>
      <c r="S484" s="91"/>
      <c r="T484" s="36"/>
      <c r="U484" s="82"/>
      <c r="V484" s="25"/>
      <c r="W484" s="107"/>
      <c r="X484" s="109"/>
      <c r="Y484" s="109"/>
      <c r="Z484" s="36"/>
      <c r="AA484" s="38"/>
      <c r="AB484" s="35"/>
      <c r="AC484" s="25"/>
      <c r="AD484" s="25"/>
      <c r="AE484" s="44"/>
      <c r="AF484" s="94"/>
      <c r="AG484" s="25"/>
      <c r="AH484" s="25"/>
      <c r="AI484" s="25"/>
      <c r="AJ484" s="45" t="str">
        <f t="array" ref="AJ484">IFERROR(INDEX('[1]Master Price'!$E:$E,MATCH(D484,'[1]Master Price'!$B:$B,0)),"0")</f>
        <v>0</v>
      </c>
      <c r="AK484" s="45">
        <f t="shared" si="42"/>
        <v>0</v>
      </c>
      <c r="AL484" s="46" t="str">
        <f t="shared" si="39"/>
        <v>0-day</v>
      </c>
      <c r="AM484" s="46" t="str">
        <f t="shared" si="43"/>
        <v>0-day</v>
      </c>
      <c r="AN484" s="46" t="str">
        <f t="shared" si="62"/>
        <v>0-day</v>
      </c>
      <c r="AO484" s="46" t="str">
        <f t="shared" si="63"/>
        <v>0-day</v>
      </c>
      <c r="AP484" s="46" t="str">
        <f t="shared" si="44"/>
        <v>0-day</v>
      </c>
      <c r="AQ484" s="46" t="str">
        <f t="shared" si="45"/>
        <v>0-day</v>
      </c>
      <c r="AR484" s="103"/>
      <c r="AS484" s="47" t="str">
        <f t="shared" si="46"/>
        <v/>
      </c>
      <c r="AT484" s="35">
        <f t="shared" si="61"/>
        <v>0</v>
      </c>
      <c r="AU484" s="48" t="e">
        <f t="shared" ca="1" si="47"/>
        <v>#NAME?</v>
      </c>
      <c r="AV484" s="48" t="e">
        <f t="shared" ca="1" si="48"/>
        <v>#NAME?</v>
      </c>
      <c r="AW484" s="49" t="e">
        <f t="shared" ca="1" si="49"/>
        <v>#NAME?</v>
      </c>
      <c r="AX484" s="48" t="e">
        <f t="shared" ca="1" si="50"/>
        <v>#NAME?</v>
      </c>
      <c r="AY484" s="49" t="str">
        <f t="shared" si="51"/>
        <v/>
      </c>
      <c r="AZ484" s="50" t="e">
        <f t="shared" ca="1" si="52"/>
        <v>#NAME?</v>
      </c>
      <c r="BA484" s="51" t="e">
        <f t="shared" ca="1" si="53"/>
        <v>#NAME?</v>
      </c>
      <c r="BB484" s="52" t="e">
        <f t="shared" ca="1" si="54"/>
        <v>#NAME?</v>
      </c>
      <c r="BC484" s="51" t="e">
        <f t="shared" ca="1" si="55"/>
        <v>#NAME?</v>
      </c>
      <c r="BD484" s="54" t="e">
        <f t="shared" ca="1" si="56"/>
        <v>#NAME?</v>
      </c>
      <c r="BE484" s="48" t="e">
        <f t="shared" ca="1" si="57"/>
        <v>#NAME?</v>
      </c>
      <c r="BF484" s="50" t="e">
        <f t="shared" ca="1" si="58"/>
        <v>#NAME?</v>
      </c>
      <c r="BG484" s="56" t="e">
        <f t="shared" ca="1" si="59"/>
        <v>#NAME?</v>
      </c>
      <c r="BH484" s="103"/>
      <c r="BI484" s="103"/>
      <c r="BJ484" s="103"/>
      <c r="BK484" s="103"/>
      <c r="BL484" s="103"/>
      <c r="BM484" s="103"/>
      <c r="BN484" s="24"/>
      <c r="BO484" s="24"/>
    </row>
    <row r="485" spans="1:67" ht="15.5">
      <c r="A485" s="25" t="str">
        <f t="shared" si="41"/>
        <v/>
      </c>
      <c r="B485" s="89"/>
      <c r="C485" s="25"/>
      <c r="D485" s="90"/>
      <c r="E485" s="90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36"/>
      <c r="S485" s="91"/>
      <c r="T485" s="36"/>
      <c r="U485" s="82"/>
      <c r="V485" s="25"/>
      <c r="W485" s="107"/>
      <c r="X485" s="109"/>
      <c r="Y485" s="109"/>
      <c r="Z485" s="36"/>
      <c r="AA485" s="38"/>
      <c r="AB485" s="35"/>
      <c r="AC485" s="25"/>
      <c r="AD485" s="25"/>
      <c r="AE485" s="44"/>
      <c r="AF485" s="94"/>
      <c r="AG485" s="25"/>
      <c r="AH485" s="25"/>
      <c r="AI485" s="25"/>
      <c r="AJ485" s="45" t="str">
        <f t="array" ref="AJ485">IFERROR(INDEX('[1]Master Price'!$E:$E,MATCH(D485,'[1]Master Price'!$B:$B,0)),"0")</f>
        <v>0</v>
      </c>
      <c r="AK485" s="45">
        <f t="shared" si="42"/>
        <v>0</v>
      </c>
      <c r="AL485" s="46" t="str">
        <f t="shared" si="39"/>
        <v>0-day</v>
      </c>
      <c r="AM485" s="46" t="str">
        <f t="shared" si="43"/>
        <v>0-day</v>
      </c>
      <c r="AN485" s="46" t="str">
        <f t="shared" si="62"/>
        <v>0-day</v>
      </c>
      <c r="AO485" s="46" t="str">
        <f t="shared" si="63"/>
        <v>0-day</v>
      </c>
      <c r="AP485" s="46" t="str">
        <f t="shared" si="44"/>
        <v>0-day</v>
      </c>
      <c r="AQ485" s="46" t="str">
        <f t="shared" si="45"/>
        <v>0-day</v>
      </c>
      <c r="AR485" s="103"/>
      <c r="AS485" s="47" t="str">
        <f t="shared" si="46"/>
        <v/>
      </c>
      <c r="AT485" s="35">
        <f t="shared" si="61"/>
        <v>0</v>
      </c>
      <c r="AU485" s="48" t="e">
        <f t="shared" ca="1" si="47"/>
        <v>#NAME?</v>
      </c>
      <c r="AV485" s="48" t="e">
        <f t="shared" ca="1" si="48"/>
        <v>#NAME?</v>
      </c>
      <c r="AW485" s="49" t="e">
        <f t="shared" ca="1" si="49"/>
        <v>#NAME?</v>
      </c>
      <c r="AX485" s="48" t="e">
        <f t="shared" ca="1" si="50"/>
        <v>#NAME?</v>
      </c>
      <c r="AY485" s="49" t="str">
        <f t="shared" si="51"/>
        <v/>
      </c>
      <c r="AZ485" s="50" t="e">
        <f t="shared" ca="1" si="52"/>
        <v>#NAME?</v>
      </c>
      <c r="BA485" s="51" t="e">
        <f t="shared" ca="1" si="53"/>
        <v>#NAME?</v>
      </c>
      <c r="BB485" s="52" t="e">
        <f t="shared" ca="1" si="54"/>
        <v>#NAME?</v>
      </c>
      <c r="BC485" s="51" t="e">
        <f t="shared" ca="1" si="55"/>
        <v>#NAME?</v>
      </c>
      <c r="BD485" s="54" t="e">
        <f t="shared" ca="1" si="56"/>
        <v>#NAME?</v>
      </c>
      <c r="BE485" s="48" t="e">
        <f t="shared" ca="1" si="57"/>
        <v>#NAME?</v>
      </c>
      <c r="BF485" s="50" t="e">
        <f t="shared" ca="1" si="58"/>
        <v>#NAME?</v>
      </c>
      <c r="BG485" s="56" t="e">
        <f t="shared" ca="1" si="59"/>
        <v>#NAME?</v>
      </c>
      <c r="BH485" s="103"/>
      <c r="BI485" s="103"/>
      <c r="BJ485" s="103"/>
      <c r="BK485" s="103"/>
      <c r="BL485" s="103"/>
      <c r="BM485" s="103"/>
      <c r="BN485" s="24"/>
      <c r="BO485" s="24"/>
    </row>
    <row r="486" spans="1:67" ht="15.5">
      <c r="A486" s="25" t="str">
        <f t="shared" si="41"/>
        <v/>
      </c>
      <c r="B486" s="89"/>
      <c r="C486" s="25"/>
      <c r="D486" s="90"/>
      <c r="E486" s="90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36"/>
      <c r="S486" s="91"/>
      <c r="T486" s="36"/>
      <c r="U486" s="82"/>
      <c r="V486" s="25"/>
      <c r="W486" s="107"/>
      <c r="X486" s="109"/>
      <c r="Y486" s="109"/>
      <c r="Z486" s="36"/>
      <c r="AA486" s="38"/>
      <c r="AB486" s="35"/>
      <c r="AC486" s="25"/>
      <c r="AD486" s="25"/>
      <c r="AE486" s="44"/>
      <c r="AF486" s="94"/>
      <c r="AG486" s="25"/>
      <c r="AH486" s="25"/>
      <c r="AI486" s="25"/>
      <c r="AJ486" s="45" t="str">
        <f t="array" ref="AJ486">IFERROR(INDEX('[1]Master Price'!$E:$E,MATCH(D486,'[1]Master Price'!$B:$B,0)),"0")</f>
        <v>0</v>
      </c>
      <c r="AK486" s="45">
        <f t="shared" si="42"/>
        <v>0</v>
      </c>
      <c r="AL486" s="46" t="str">
        <f t="shared" si="39"/>
        <v>0-day</v>
      </c>
      <c r="AM486" s="46" t="str">
        <f t="shared" si="43"/>
        <v>0-day</v>
      </c>
      <c r="AN486" s="46" t="str">
        <f t="shared" si="62"/>
        <v>0-day</v>
      </c>
      <c r="AO486" s="46" t="str">
        <f t="shared" si="63"/>
        <v>0-day</v>
      </c>
      <c r="AP486" s="46" t="str">
        <f t="shared" si="44"/>
        <v>0-day</v>
      </c>
      <c r="AQ486" s="46" t="str">
        <f t="shared" si="45"/>
        <v>0-day</v>
      </c>
      <c r="AR486" s="103"/>
      <c r="AS486" s="47" t="str">
        <f t="shared" si="46"/>
        <v/>
      </c>
      <c r="AT486" s="35">
        <f t="shared" si="61"/>
        <v>0</v>
      </c>
      <c r="AU486" s="48" t="e">
        <f t="shared" ca="1" si="47"/>
        <v>#NAME?</v>
      </c>
      <c r="AV486" s="48" t="e">
        <f t="shared" ca="1" si="48"/>
        <v>#NAME?</v>
      </c>
      <c r="AW486" s="49" t="e">
        <f t="shared" ca="1" si="49"/>
        <v>#NAME?</v>
      </c>
      <c r="AX486" s="48" t="e">
        <f t="shared" ca="1" si="50"/>
        <v>#NAME?</v>
      </c>
      <c r="AY486" s="49" t="str">
        <f t="shared" si="51"/>
        <v/>
      </c>
      <c r="AZ486" s="50" t="e">
        <f t="shared" ca="1" si="52"/>
        <v>#NAME?</v>
      </c>
      <c r="BA486" s="51" t="e">
        <f t="shared" ca="1" si="53"/>
        <v>#NAME?</v>
      </c>
      <c r="BB486" s="52" t="e">
        <f t="shared" ca="1" si="54"/>
        <v>#NAME?</v>
      </c>
      <c r="BC486" s="51" t="e">
        <f t="shared" ca="1" si="55"/>
        <v>#NAME?</v>
      </c>
      <c r="BD486" s="54" t="e">
        <f t="shared" ca="1" si="56"/>
        <v>#NAME?</v>
      </c>
      <c r="BE486" s="48" t="e">
        <f t="shared" ca="1" si="57"/>
        <v>#NAME?</v>
      </c>
      <c r="BF486" s="50" t="e">
        <f t="shared" ca="1" si="58"/>
        <v>#NAME?</v>
      </c>
      <c r="BG486" s="56" t="e">
        <f t="shared" ca="1" si="59"/>
        <v>#NAME?</v>
      </c>
      <c r="BH486" s="103"/>
      <c r="BI486" s="103"/>
      <c r="BJ486" s="103"/>
      <c r="BK486" s="103"/>
      <c r="BL486" s="103"/>
      <c r="BM486" s="103"/>
      <c r="BN486" s="24"/>
      <c r="BO486" s="24"/>
    </row>
    <row r="487" spans="1:67" ht="15.5">
      <c r="A487" s="25" t="str">
        <f t="shared" si="41"/>
        <v/>
      </c>
      <c r="B487" s="89"/>
      <c r="C487" s="25"/>
      <c r="D487" s="90"/>
      <c r="E487" s="90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36"/>
      <c r="S487" s="91"/>
      <c r="T487" s="36"/>
      <c r="U487" s="82"/>
      <c r="V487" s="25"/>
      <c r="W487" s="107"/>
      <c r="X487" s="109"/>
      <c r="Y487" s="109"/>
      <c r="Z487" s="36"/>
      <c r="AA487" s="38"/>
      <c r="AB487" s="35"/>
      <c r="AC487" s="25"/>
      <c r="AD487" s="25"/>
      <c r="AE487" s="44"/>
      <c r="AF487" s="94"/>
      <c r="AG487" s="25"/>
      <c r="AH487" s="25"/>
      <c r="AI487" s="25"/>
      <c r="AJ487" s="45" t="str">
        <f t="array" ref="AJ487">IFERROR(INDEX('[1]Master Price'!$E:$E,MATCH(D487,'[1]Master Price'!$B:$B,0)),"0")</f>
        <v>0</v>
      </c>
      <c r="AK487" s="45">
        <f t="shared" si="42"/>
        <v>0</v>
      </c>
      <c r="AL487" s="46" t="str">
        <f t="shared" si="39"/>
        <v>0-day</v>
      </c>
      <c r="AM487" s="46" t="str">
        <f t="shared" si="43"/>
        <v>0-day</v>
      </c>
      <c r="AN487" s="46" t="str">
        <f t="shared" si="62"/>
        <v>0-day</v>
      </c>
      <c r="AO487" s="46" t="str">
        <f t="shared" si="63"/>
        <v>0-day</v>
      </c>
      <c r="AP487" s="46" t="str">
        <f t="shared" si="44"/>
        <v>0-day</v>
      </c>
      <c r="AQ487" s="46" t="str">
        <f t="shared" si="45"/>
        <v>0-day</v>
      </c>
      <c r="AR487" s="103"/>
      <c r="AS487" s="47" t="str">
        <f t="shared" si="46"/>
        <v/>
      </c>
      <c r="AT487" s="35">
        <f t="shared" si="61"/>
        <v>0</v>
      </c>
      <c r="AU487" s="48" t="e">
        <f t="shared" ca="1" si="47"/>
        <v>#NAME?</v>
      </c>
      <c r="AV487" s="48" t="e">
        <f t="shared" ca="1" si="48"/>
        <v>#NAME?</v>
      </c>
      <c r="AW487" s="49" t="e">
        <f t="shared" ca="1" si="49"/>
        <v>#NAME?</v>
      </c>
      <c r="AX487" s="48" t="e">
        <f t="shared" ca="1" si="50"/>
        <v>#NAME?</v>
      </c>
      <c r="AY487" s="49" t="str">
        <f t="shared" si="51"/>
        <v/>
      </c>
      <c r="AZ487" s="50" t="e">
        <f t="shared" ca="1" si="52"/>
        <v>#NAME?</v>
      </c>
      <c r="BA487" s="51" t="e">
        <f t="shared" ca="1" si="53"/>
        <v>#NAME?</v>
      </c>
      <c r="BB487" s="52" t="e">
        <f t="shared" ca="1" si="54"/>
        <v>#NAME?</v>
      </c>
      <c r="BC487" s="51" t="e">
        <f t="shared" ca="1" si="55"/>
        <v>#NAME?</v>
      </c>
      <c r="BD487" s="54" t="e">
        <f t="shared" ca="1" si="56"/>
        <v>#NAME?</v>
      </c>
      <c r="BE487" s="48" t="e">
        <f t="shared" ca="1" si="57"/>
        <v>#NAME?</v>
      </c>
      <c r="BF487" s="50" t="e">
        <f t="shared" ca="1" si="58"/>
        <v>#NAME?</v>
      </c>
      <c r="BG487" s="56" t="e">
        <f t="shared" ca="1" si="59"/>
        <v>#NAME?</v>
      </c>
      <c r="BH487" s="103"/>
      <c r="BI487" s="103"/>
      <c r="BJ487" s="103"/>
      <c r="BK487" s="103"/>
      <c r="BL487" s="103"/>
      <c r="BM487" s="103"/>
      <c r="BN487" s="24"/>
      <c r="BO487" s="24"/>
    </row>
    <row r="488" spans="1:67" ht="15.5">
      <c r="A488" s="25" t="str">
        <f t="shared" si="41"/>
        <v/>
      </c>
      <c r="B488" s="89"/>
      <c r="C488" s="25"/>
      <c r="D488" s="90"/>
      <c r="E488" s="90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36"/>
      <c r="S488" s="91"/>
      <c r="T488" s="36"/>
      <c r="U488" s="82"/>
      <c r="V488" s="25"/>
      <c r="W488" s="107"/>
      <c r="X488" s="109"/>
      <c r="Y488" s="109"/>
      <c r="Z488" s="36"/>
      <c r="AA488" s="38"/>
      <c r="AB488" s="35"/>
      <c r="AC488" s="25"/>
      <c r="AD488" s="25"/>
      <c r="AE488" s="44"/>
      <c r="AF488" s="94"/>
      <c r="AG488" s="25"/>
      <c r="AH488" s="25"/>
      <c r="AI488" s="25"/>
      <c r="AJ488" s="45" t="str">
        <f t="array" ref="AJ488">IFERROR(INDEX('[1]Master Price'!$E:$E,MATCH(D488,'[1]Master Price'!$B:$B,0)),"0")</f>
        <v>0</v>
      </c>
      <c r="AK488" s="45">
        <f t="shared" si="42"/>
        <v>0</v>
      </c>
      <c r="AL488" s="46" t="str">
        <f t="shared" si="39"/>
        <v>0-day</v>
      </c>
      <c r="AM488" s="46" t="str">
        <f t="shared" si="43"/>
        <v>0-day</v>
      </c>
      <c r="AN488" s="46" t="str">
        <f t="shared" si="62"/>
        <v>0-day</v>
      </c>
      <c r="AO488" s="46" t="str">
        <f t="shared" si="63"/>
        <v>0-day</v>
      </c>
      <c r="AP488" s="46" t="str">
        <f t="shared" si="44"/>
        <v>0-day</v>
      </c>
      <c r="AQ488" s="46" t="str">
        <f t="shared" si="45"/>
        <v>0-day</v>
      </c>
      <c r="AR488" s="103"/>
      <c r="AS488" s="47" t="str">
        <f t="shared" si="46"/>
        <v/>
      </c>
      <c r="AT488" s="35">
        <f t="shared" si="61"/>
        <v>0</v>
      </c>
      <c r="AU488" s="48" t="e">
        <f t="shared" ca="1" si="47"/>
        <v>#NAME?</v>
      </c>
      <c r="AV488" s="48" t="e">
        <f t="shared" ca="1" si="48"/>
        <v>#NAME?</v>
      </c>
      <c r="AW488" s="49" t="e">
        <f t="shared" ca="1" si="49"/>
        <v>#NAME?</v>
      </c>
      <c r="AX488" s="48" t="e">
        <f t="shared" ca="1" si="50"/>
        <v>#NAME?</v>
      </c>
      <c r="AY488" s="49" t="str">
        <f t="shared" si="51"/>
        <v/>
      </c>
      <c r="AZ488" s="50" t="e">
        <f t="shared" ca="1" si="52"/>
        <v>#NAME?</v>
      </c>
      <c r="BA488" s="51" t="e">
        <f t="shared" ca="1" si="53"/>
        <v>#NAME?</v>
      </c>
      <c r="BB488" s="52" t="e">
        <f t="shared" ca="1" si="54"/>
        <v>#NAME?</v>
      </c>
      <c r="BC488" s="51" t="e">
        <f t="shared" ca="1" si="55"/>
        <v>#NAME?</v>
      </c>
      <c r="BD488" s="54" t="e">
        <f t="shared" ca="1" si="56"/>
        <v>#NAME?</v>
      </c>
      <c r="BE488" s="48" t="e">
        <f t="shared" ca="1" si="57"/>
        <v>#NAME?</v>
      </c>
      <c r="BF488" s="50" t="e">
        <f t="shared" ca="1" si="58"/>
        <v>#NAME?</v>
      </c>
      <c r="BG488" s="56" t="e">
        <f t="shared" ca="1" si="59"/>
        <v>#NAME?</v>
      </c>
      <c r="BH488" s="103"/>
      <c r="BI488" s="103"/>
      <c r="BJ488" s="103"/>
      <c r="BK488" s="103"/>
      <c r="BL488" s="103"/>
      <c r="BM488" s="103"/>
      <c r="BN488" s="24"/>
      <c r="BO488" s="24"/>
    </row>
    <row r="489" spans="1:67" ht="15.5">
      <c r="A489" s="25" t="str">
        <f t="shared" si="41"/>
        <v/>
      </c>
      <c r="B489" s="89"/>
      <c r="C489" s="25"/>
      <c r="D489" s="90"/>
      <c r="E489" s="90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36"/>
      <c r="S489" s="91"/>
      <c r="T489" s="36"/>
      <c r="U489" s="82"/>
      <c r="V489" s="25"/>
      <c r="W489" s="107"/>
      <c r="X489" s="109"/>
      <c r="Y489" s="109"/>
      <c r="Z489" s="36"/>
      <c r="AA489" s="38"/>
      <c r="AB489" s="35"/>
      <c r="AC489" s="25"/>
      <c r="AD489" s="25"/>
      <c r="AE489" s="44"/>
      <c r="AF489" s="94"/>
      <c r="AG489" s="25"/>
      <c r="AH489" s="25"/>
      <c r="AI489" s="25"/>
      <c r="AJ489" s="45" t="str">
        <f t="array" ref="AJ489">IFERROR(INDEX('[1]Master Price'!$E:$E,MATCH(D489,'[1]Master Price'!$B:$B,0)),"0")</f>
        <v>0</v>
      </c>
      <c r="AK489" s="45">
        <f t="shared" si="42"/>
        <v>0</v>
      </c>
      <c r="AL489" s="46" t="str">
        <f t="shared" si="39"/>
        <v>0-day</v>
      </c>
      <c r="AM489" s="46" t="str">
        <f t="shared" si="43"/>
        <v>0-day</v>
      </c>
      <c r="AN489" s="46" t="str">
        <f t="shared" si="62"/>
        <v>0-day</v>
      </c>
      <c r="AO489" s="46" t="str">
        <f t="shared" si="63"/>
        <v>0-day</v>
      </c>
      <c r="AP489" s="46" t="str">
        <f t="shared" si="44"/>
        <v>0-day</v>
      </c>
      <c r="AQ489" s="46" t="str">
        <f t="shared" si="45"/>
        <v>0-day</v>
      </c>
      <c r="AR489" s="103"/>
      <c r="AS489" s="47" t="str">
        <f t="shared" si="46"/>
        <v/>
      </c>
      <c r="AT489" s="35">
        <f t="shared" si="61"/>
        <v>0</v>
      </c>
      <c r="AU489" s="48" t="e">
        <f t="shared" ca="1" si="47"/>
        <v>#NAME?</v>
      </c>
      <c r="AV489" s="48" t="e">
        <f t="shared" ca="1" si="48"/>
        <v>#NAME?</v>
      </c>
      <c r="AW489" s="49" t="e">
        <f t="shared" ca="1" si="49"/>
        <v>#NAME?</v>
      </c>
      <c r="AX489" s="48" t="e">
        <f t="shared" ca="1" si="50"/>
        <v>#NAME?</v>
      </c>
      <c r="AY489" s="49" t="str">
        <f t="shared" si="51"/>
        <v/>
      </c>
      <c r="AZ489" s="50" t="e">
        <f t="shared" ca="1" si="52"/>
        <v>#NAME?</v>
      </c>
      <c r="BA489" s="51" t="e">
        <f t="shared" ca="1" si="53"/>
        <v>#NAME?</v>
      </c>
      <c r="BB489" s="52" t="e">
        <f t="shared" ca="1" si="54"/>
        <v>#NAME?</v>
      </c>
      <c r="BC489" s="51" t="e">
        <f t="shared" ca="1" si="55"/>
        <v>#NAME?</v>
      </c>
      <c r="BD489" s="54" t="e">
        <f t="shared" ca="1" si="56"/>
        <v>#NAME?</v>
      </c>
      <c r="BE489" s="48" t="e">
        <f t="shared" ca="1" si="57"/>
        <v>#NAME?</v>
      </c>
      <c r="BF489" s="50" t="e">
        <f t="shared" ca="1" si="58"/>
        <v>#NAME?</v>
      </c>
      <c r="BG489" s="56" t="e">
        <f t="shared" ca="1" si="59"/>
        <v>#NAME?</v>
      </c>
      <c r="BH489" s="103"/>
      <c r="BI489" s="103"/>
      <c r="BJ489" s="103"/>
      <c r="BK489" s="103"/>
      <c r="BL489" s="103"/>
      <c r="BM489" s="103"/>
      <c r="BN489" s="24"/>
      <c r="BO489" s="24"/>
    </row>
    <row r="490" spans="1:67" ht="15.5">
      <c r="A490" s="25" t="str">
        <f t="shared" si="41"/>
        <v/>
      </c>
      <c r="B490" s="89"/>
      <c r="C490" s="25"/>
      <c r="D490" s="90"/>
      <c r="E490" s="90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36"/>
      <c r="S490" s="91"/>
      <c r="T490" s="36"/>
      <c r="U490" s="82"/>
      <c r="V490" s="25"/>
      <c r="W490" s="107"/>
      <c r="X490" s="109"/>
      <c r="Y490" s="109"/>
      <c r="Z490" s="36"/>
      <c r="AA490" s="38"/>
      <c r="AB490" s="35"/>
      <c r="AC490" s="25"/>
      <c r="AD490" s="25"/>
      <c r="AE490" s="44"/>
      <c r="AF490" s="94"/>
      <c r="AG490" s="25"/>
      <c r="AH490" s="25"/>
      <c r="AI490" s="25"/>
      <c r="AJ490" s="45" t="str">
        <f t="array" ref="AJ490">IFERROR(INDEX('[1]Master Price'!$E:$E,MATCH(D490,'[1]Master Price'!$B:$B,0)),"0")</f>
        <v>0</v>
      </c>
      <c r="AK490" s="45">
        <f t="shared" si="42"/>
        <v>0</v>
      </c>
      <c r="AL490" s="46" t="str">
        <f t="shared" si="39"/>
        <v>0-day</v>
      </c>
      <c r="AM490" s="46" t="str">
        <f t="shared" si="43"/>
        <v>0-day</v>
      </c>
      <c r="AN490" s="46" t="str">
        <f t="shared" si="62"/>
        <v>0-day</v>
      </c>
      <c r="AO490" s="46" t="str">
        <f t="shared" si="63"/>
        <v>0-day</v>
      </c>
      <c r="AP490" s="46" t="str">
        <f t="shared" si="44"/>
        <v>0-day</v>
      </c>
      <c r="AQ490" s="46" t="str">
        <f t="shared" si="45"/>
        <v>0-day</v>
      </c>
      <c r="AR490" s="103"/>
      <c r="AS490" s="47" t="str">
        <f t="shared" si="46"/>
        <v/>
      </c>
      <c r="AT490" s="35">
        <f t="shared" si="61"/>
        <v>0</v>
      </c>
      <c r="AU490" s="48" t="e">
        <f t="shared" ca="1" si="47"/>
        <v>#NAME?</v>
      </c>
      <c r="AV490" s="48" t="e">
        <f t="shared" ca="1" si="48"/>
        <v>#NAME?</v>
      </c>
      <c r="AW490" s="49" t="e">
        <f t="shared" ca="1" si="49"/>
        <v>#NAME?</v>
      </c>
      <c r="AX490" s="48" t="e">
        <f t="shared" ca="1" si="50"/>
        <v>#NAME?</v>
      </c>
      <c r="AY490" s="49" t="str">
        <f t="shared" si="51"/>
        <v/>
      </c>
      <c r="AZ490" s="50" t="e">
        <f t="shared" ca="1" si="52"/>
        <v>#NAME?</v>
      </c>
      <c r="BA490" s="51" t="e">
        <f t="shared" ca="1" si="53"/>
        <v>#NAME?</v>
      </c>
      <c r="BB490" s="52" t="e">
        <f t="shared" ca="1" si="54"/>
        <v>#NAME?</v>
      </c>
      <c r="BC490" s="51" t="e">
        <f t="shared" ca="1" si="55"/>
        <v>#NAME?</v>
      </c>
      <c r="BD490" s="54" t="e">
        <f t="shared" ca="1" si="56"/>
        <v>#NAME?</v>
      </c>
      <c r="BE490" s="48" t="e">
        <f t="shared" ca="1" si="57"/>
        <v>#NAME?</v>
      </c>
      <c r="BF490" s="50" t="e">
        <f t="shared" ca="1" si="58"/>
        <v>#NAME?</v>
      </c>
      <c r="BG490" s="56" t="e">
        <f t="shared" ca="1" si="59"/>
        <v>#NAME?</v>
      </c>
      <c r="BH490" s="103"/>
      <c r="BI490" s="103"/>
      <c r="BJ490" s="103"/>
      <c r="BK490" s="103"/>
      <c r="BL490" s="103"/>
      <c r="BM490" s="103"/>
      <c r="BN490" s="24"/>
      <c r="BO490" s="24"/>
    </row>
    <row r="491" spans="1:67" ht="15.5">
      <c r="A491" s="25" t="str">
        <f t="shared" si="41"/>
        <v/>
      </c>
      <c r="B491" s="89"/>
      <c r="C491" s="25"/>
      <c r="D491" s="90"/>
      <c r="E491" s="90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36"/>
      <c r="S491" s="91"/>
      <c r="T491" s="36"/>
      <c r="U491" s="82"/>
      <c r="V491" s="25"/>
      <c r="W491" s="107"/>
      <c r="X491" s="109"/>
      <c r="Y491" s="109"/>
      <c r="Z491" s="36"/>
      <c r="AA491" s="38"/>
      <c r="AB491" s="35"/>
      <c r="AC491" s="25"/>
      <c r="AD491" s="25"/>
      <c r="AE491" s="44"/>
      <c r="AF491" s="94"/>
      <c r="AG491" s="25"/>
      <c r="AH491" s="25"/>
      <c r="AI491" s="25"/>
      <c r="AJ491" s="45" t="str">
        <f t="array" ref="AJ491">IFERROR(INDEX('[1]Master Price'!$E:$E,MATCH(D491,'[1]Master Price'!$B:$B,0)),"0")</f>
        <v>0</v>
      </c>
      <c r="AK491" s="45">
        <f t="shared" si="42"/>
        <v>0</v>
      </c>
      <c r="AL491" s="46" t="str">
        <f t="shared" si="39"/>
        <v>0-day</v>
      </c>
      <c r="AM491" s="46" t="str">
        <f t="shared" si="43"/>
        <v>0-day</v>
      </c>
      <c r="AN491" s="46" t="str">
        <f t="shared" si="62"/>
        <v>0-day</v>
      </c>
      <c r="AO491" s="46" t="str">
        <f t="shared" si="63"/>
        <v>0-day</v>
      </c>
      <c r="AP491" s="46" t="str">
        <f t="shared" si="44"/>
        <v>0-day</v>
      </c>
      <c r="AQ491" s="46" t="str">
        <f t="shared" si="45"/>
        <v>0-day</v>
      </c>
      <c r="AR491" s="103"/>
      <c r="AS491" s="47" t="str">
        <f t="shared" si="46"/>
        <v/>
      </c>
      <c r="AT491" s="35">
        <f t="shared" si="61"/>
        <v>0</v>
      </c>
      <c r="AU491" s="48" t="e">
        <f t="shared" ca="1" si="47"/>
        <v>#NAME?</v>
      </c>
      <c r="AV491" s="48" t="e">
        <f t="shared" ca="1" si="48"/>
        <v>#NAME?</v>
      </c>
      <c r="AW491" s="49" t="e">
        <f t="shared" ca="1" si="49"/>
        <v>#NAME?</v>
      </c>
      <c r="AX491" s="48" t="e">
        <f t="shared" ca="1" si="50"/>
        <v>#NAME?</v>
      </c>
      <c r="AY491" s="49" t="str">
        <f t="shared" si="51"/>
        <v/>
      </c>
      <c r="AZ491" s="50" t="e">
        <f t="shared" ca="1" si="52"/>
        <v>#NAME?</v>
      </c>
      <c r="BA491" s="51" t="e">
        <f t="shared" ca="1" si="53"/>
        <v>#NAME?</v>
      </c>
      <c r="BB491" s="52" t="e">
        <f t="shared" ca="1" si="54"/>
        <v>#NAME?</v>
      </c>
      <c r="BC491" s="51" t="e">
        <f t="shared" ca="1" si="55"/>
        <v>#NAME?</v>
      </c>
      <c r="BD491" s="54" t="e">
        <f t="shared" ca="1" si="56"/>
        <v>#NAME?</v>
      </c>
      <c r="BE491" s="48" t="e">
        <f t="shared" ca="1" si="57"/>
        <v>#NAME?</v>
      </c>
      <c r="BF491" s="50" t="e">
        <f t="shared" ca="1" si="58"/>
        <v>#NAME?</v>
      </c>
      <c r="BG491" s="56" t="e">
        <f t="shared" ca="1" si="59"/>
        <v>#NAME?</v>
      </c>
      <c r="BH491" s="103"/>
      <c r="BI491" s="103"/>
      <c r="BJ491" s="103"/>
      <c r="BK491" s="103"/>
      <c r="BL491" s="103"/>
      <c r="BM491" s="103"/>
      <c r="BN491" s="24"/>
      <c r="BO491" s="24"/>
    </row>
    <row r="492" spans="1:67" ht="15.5">
      <c r="A492" s="25" t="str">
        <f t="shared" si="41"/>
        <v/>
      </c>
      <c r="B492" s="89"/>
      <c r="C492" s="25"/>
      <c r="D492" s="90"/>
      <c r="E492" s="90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36"/>
      <c r="S492" s="91"/>
      <c r="T492" s="36"/>
      <c r="U492" s="82"/>
      <c r="V492" s="25"/>
      <c r="W492" s="107"/>
      <c r="X492" s="109"/>
      <c r="Y492" s="109"/>
      <c r="Z492" s="36"/>
      <c r="AA492" s="38"/>
      <c r="AB492" s="35"/>
      <c r="AC492" s="25"/>
      <c r="AD492" s="25"/>
      <c r="AE492" s="44"/>
      <c r="AF492" s="94"/>
      <c r="AG492" s="25"/>
      <c r="AH492" s="25"/>
      <c r="AI492" s="25"/>
      <c r="AJ492" s="45" t="str">
        <f t="array" ref="AJ492">IFERROR(INDEX('[1]Master Price'!$E:$E,MATCH(D492,'[1]Master Price'!$B:$B,0)),"0")</f>
        <v>0</v>
      </c>
      <c r="AK492" s="45">
        <f t="shared" si="42"/>
        <v>0</v>
      </c>
      <c r="AL492" s="46" t="str">
        <f t="shared" si="39"/>
        <v>0-day</v>
      </c>
      <c r="AM492" s="46" t="str">
        <f t="shared" si="43"/>
        <v>0-day</v>
      </c>
      <c r="AN492" s="46" t="str">
        <f t="shared" si="62"/>
        <v>0-day</v>
      </c>
      <c r="AO492" s="46" t="str">
        <f t="shared" si="63"/>
        <v>0-day</v>
      </c>
      <c r="AP492" s="46" t="str">
        <f t="shared" si="44"/>
        <v>0-day</v>
      </c>
      <c r="AQ492" s="46" t="str">
        <f t="shared" si="45"/>
        <v>0-day</v>
      </c>
      <c r="AR492" s="103"/>
      <c r="AS492" s="47" t="str">
        <f t="shared" si="46"/>
        <v/>
      </c>
      <c r="AT492" s="35">
        <f t="shared" si="61"/>
        <v>0</v>
      </c>
      <c r="AU492" s="48" t="e">
        <f t="shared" ca="1" si="47"/>
        <v>#NAME?</v>
      </c>
      <c r="AV492" s="48" t="e">
        <f t="shared" ca="1" si="48"/>
        <v>#NAME?</v>
      </c>
      <c r="AW492" s="49" t="e">
        <f t="shared" ca="1" si="49"/>
        <v>#NAME?</v>
      </c>
      <c r="AX492" s="48" t="e">
        <f t="shared" ca="1" si="50"/>
        <v>#NAME?</v>
      </c>
      <c r="AY492" s="49" t="str">
        <f t="shared" si="51"/>
        <v/>
      </c>
      <c r="AZ492" s="50" t="e">
        <f t="shared" ca="1" si="52"/>
        <v>#NAME?</v>
      </c>
      <c r="BA492" s="51" t="e">
        <f t="shared" ca="1" si="53"/>
        <v>#NAME?</v>
      </c>
      <c r="BB492" s="52" t="e">
        <f t="shared" ca="1" si="54"/>
        <v>#NAME?</v>
      </c>
      <c r="BC492" s="51" t="e">
        <f t="shared" ca="1" si="55"/>
        <v>#NAME?</v>
      </c>
      <c r="BD492" s="54" t="e">
        <f t="shared" ca="1" si="56"/>
        <v>#NAME?</v>
      </c>
      <c r="BE492" s="48" t="e">
        <f t="shared" ca="1" si="57"/>
        <v>#NAME?</v>
      </c>
      <c r="BF492" s="50" t="e">
        <f t="shared" ca="1" si="58"/>
        <v>#NAME?</v>
      </c>
      <c r="BG492" s="56" t="e">
        <f t="shared" ca="1" si="59"/>
        <v>#NAME?</v>
      </c>
      <c r="BH492" s="103"/>
      <c r="BI492" s="103"/>
      <c r="BJ492" s="103"/>
      <c r="BK492" s="103"/>
      <c r="BL492" s="103"/>
      <c r="BM492" s="103"/>
      <c r="BN492" s="24"/>
      <c r="BO492" s="24"/>
    </row>
    <row r="493" spans="1:67" ht="15.5">
      <c r="A493" s="25" t="str">
        <f t="shared" si="41"/>
        <v/>
      </c>
      <c r="B493" s="89"/>
      <c r="C493" s="25"/>
      <c r="D493" s="90"/>
      <c r="E493" s="90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36"/>
      <c r="S493" s="91"/>
      <c r="T493" s="36"/>
      <c r="U493" s="82"/>
      <c r="V493" s="25"/>
      <c r="W493" s="107"/>
      <c r="X493" s="109"/>
      <c r="Y493" s="109"/>
      <c r="Z493" s="36"/>
      <c r="AA493" s="38"/>
      <c r="AB493" s="35"/>
      <c r="AC493" s="25"/>
      <c r="AD493" s="25"/>
      <c r="AE493" s="25"/>
      <c r="AF493" s="25"/>
      <c r="AG493" s="25"/>
      <c r="AH493" s="25"/>
      <c r="AI493" s="25"/>
      <c r="AJ493" s="45" t="str">
        <f t="array" ref="AJ493">IFERROR(INDEX('[1]Master Price'!$E:$E,MATCH(D493,'[1]Master Price'!$B:$B,0)),"0")</f>
        <v>0</v>
      </c>
      <c r="AK493" s="45">
        <f t="shared" si="42"/>
        <v>0</v>
      </c>
      <c r="AL493" s="46" t="str">
        <f t="shared" ref="AL493:AL514" si="64">IFERROR(DATEDIF(B493,T493,"d"),"0")&amp;"-day"</f>
        <v>0-day</v>
      </c>
      <c r="AM493" s="46" t="str">
        <f t="shared" si="43"/>
        <v>0-day</v>
      </c>
      <c r="AN493" s="46" t="str">
        <f t="shared" si="62"/>
        <v>0-day</v>
      </c>
      <c r="AO493" s="46" t="str">
        <f t="shared" si="63"/>
        <v>0-day</v>
      </c>
      <c r="AP493" s="46" t="str">
        <f t="shared" si="44"/>
        <v>0-day</v>
      </c>
      <c r="AQ493" s="46" t="str">
        <f t="shared" si="45"/>
        <v>0-day</v>
      </c>
      <c r="AR493" s="103"/>
      <c r="AS493" s="47" t="str">
        <f t="shared" si="46"/>
        <v/>
      </c>
      <c r="AT493" s="35">
        <f t="shared" si="61"/>
        <v>0</v>
      </c>
      <c r="AU493" s="48" t="e">
        <f t="shared" ca="1" si="47"/>
        <v>#NAME?</v>
      </c>
      <c r="AV493" s="48" t="e">
        <f t="shared" ca="1" si="48"/>
        <v>#NAME?</v>
      </c>
      <c r="AW493" s="49" t="e">
        <f t="shared" ca="1" si="49"/>
        <v>#NAME?</v>
      </c>
      <c r="AX493" s="48" t="e">
        <f t="shared" ca="1" si="50"/>
        <v>#NAME?</v>
      </c>
      <c r="AY493" s="49" t="str">
        <f t="shared" si="51"/>
        <v/>
      </c>
      <c r="AZ493" s="50" t="e">
        <f t="shared" ca="1" si="52"/>
        <v>#NAME?</v>
      </c>
      <c r="BA493" s="51" t="e">
        <f t="shared" ca="1" si="53"/>
        <v>#NAME?</v>
      </c>
      <c r="BB493" s="52" t="e">
        <f t="shared" ca="1" si="54"/>
        <v>#NAME?</v>
      </c>
      <c r="BC493" s="51" t="e">
        <f t="shared" ca="1" si="55"/>
        <v>#NAME?</v>
      </c>
      <c r="BD493" s="54" t="e">
        <f t="shared" ca="1" si="56"/>
        <v>#NAME?</v>
      </c>
      <c r="BE493" s="48" t="e">
        <f t="shared" ca="1" si="57"/>
        <v>#NAME?</v>
      </c>
      <c r="BF493" s="50" t="e">
        <f t="shared" ca="1" si="58"/>
        <v>#NAME?</v>
      </c>
      <c r="BG493" s="56" t="e">
        <f t="shared" ca="1" si="59"/>
        <v>#NAME?</v>
      </c>
      <c r="BH493" s="103"/>
      <c r="BI493" s="103"/>
      <c r="BJ493" s="103"/>
      <c r="BK493" s="103"/>
      <c r="BL493" s="103"/>
      <c r="BM493" s="103"/>
      <c r="BN493" s="24"/>
      <c r="BO493" s="24"/>
    </row>
    <row r="494" spans="1:67" ht="15.5">
      <c r="A494" s="25" t="str">
        <f t="shared" si="41"/>
        <v/>
      </c>
      <c r="B494" s="89"/>
      <c r="C494" s="25"/>
      <c r="D494" s="90"/>
      <c r="E494" s="90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36"/>
      <c r="S494" s="91"/>
      <c r="T494" s="36"/>
      <c r="U494" s="82"/>
      <c r="V494" s="25"/>
      <c r="W494" s="107"/>
      <c r="X494" s="109"/>
      <c r="Y494" s="109"/>
      <c r="Z494" s="36"/>
      <c r="AA494" s="38"/>
      <c r="AB494" s="35"/>
      <c r="AC494" s="25"/>
      <c r="AD494" s="25"/>
      <c r="AE494" s="25"/>
      <c r="AF494" s="25"/>
      <c r="AG494" s="25"/>
      <c r="AH494" s="25"/>
      <c r="AI494" s="25"/>
      <c r="AJ494" s="45" t="str">
        <f t="array" ref="AJ494">IFERROR(INDEX('[1]Master Price'!$E:$E,MATCH(D494,'[1]Master Price'!$B:$B,0)),"0")</f>
        <v>0</v>
      </c>
      <c r="AK494" s="45">
        <f t="shared" si="42"/>
        <v>0</v>
      </c>
      <c r="AL494" s="46" t="str">
        <f t="shared" si="64"/>
        <v>0-day</v>
      </c>
      <c r="AM494" s="46" t="str">
        <f t="shared" si="43"/>
        <v>0-day</v>
      </c>
      <c r="AN494" s="46" t="str">
        <f t="shared" si="62"/>
        <v>0-day</v>
      </c>
      <c r="AO494" s="46" t="str">
        <f t="shared" si="63"/>
        <v>0-day</v>
      </c>
      <c r="AP494" s="46" t="str">
        <f t="shared" si="44"/>
        <v>0-day</v>
      </c>
      <c r="AQ494" s="46" t="str">
        <f t="shared" si="45"/>
        <v>0-day</v>
      </c>
      <c r="AR494" s="103"/>
      <c r="AS494" s="47" t="str">
        <f t="shared" si="46"/>
        <v/>
      </c>
      <c r="AT494" s="35">
        <f t="shared" si="61"/>
        <v>0</v>
      </c>
      <c r="AU494" s="48" t="e">
        <f t="shared" ca="1" si="47"/>
        <v>#NAME?</v>
      </c>
      <c r="AV494" s="48" t="e">
        <f t="shared" ca="1" si="48"/>
        <v>#NAME?</v>
      </c>
      <c r="AW494" s="49" t="e">
        <f t="shared" ca="1" si="49"/>
        <v>#NAME?</v>
      </c>
      <c r="AX494" s="48" t="e">
        <f t="shared" ca="1" si="50"/>
        <v>#NAME?</v>
      </c>
      <c r="AY494" s="49" t="str">
        <f t="shared" si="51"/>
        <v/>
      </c>
      <c r="AZ494" s="50" t="e">
        <f t="shared" ca="1" si="52"/>
        <v>#NAME?</v>
      </c>
      <c r="BA494" s="51" t="e">
        <f t="shared" ca="1" si="53"/>
        <v>#NAME?</v>
      </c>
      <c r="BB494" s="52" t="e">
        <f t="shared" ca="1" si="54"/>
        <v>#NAME?</v>
      </c>
      <c r="BC494" s="51" t="e">
        <f t="shared" ca="1" si="55"/>
        <v>#NAME?</v>
      </c>
      <c r="BD494" s="54" t="e">
        <f t="shared" ca="1" si="56"/>
        <v>#NAME?</v>
      </c>
      <c r="BE494" s="48" t="e">
        <f t="shared" ca="1" si="57"/>
        <v>#NAME?</v>
      </c>
      <c r="BF494" s="50" t="e">
        <f t="shared" ca="1" si="58"/>
        <v>#NAME?</v>
      </c>
      <c r="BG494" s="56" t="e">
        <f t="shared" ca="1" si="59"/>
        <v>#NAME?</v>
      </c>
      <c r="BH494" s="103"/>
      <c r="BI494" s="103"/>
      <c r="BJ494" s="103"/>
      <c r="BK494" s="103"/>
      <c r="BL494" s="103"/>
      <c r="BM494" s="103"/>
      <c r="BN494" s="24"/>
      <c r="BO494" s="24"/>
    </row>
    <row r="495" spans="1:67" ht="15.5">
      <c r="A495" s="25" t="str">
        <f t="shared" si="41"/>
        <v/>
      </c>
      <c r="B495" s="89"/>
      <c r="C495" s="25"/>
      <c r="D495" s="90"/>
      <c r="E495" s="90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36"/>
      <c r="S495" s="91"/>
      <c r="T495" s="36"/>
      <c r="U495" s="82"/>
      <c r="V495" s="25"/>
      <c r="W495" s="107"/>
      <c r="X495" s="109"/>
      <c r="Y495" s="109"/>
      <c r="Z495" s="36"/>
      <c r="AA495" s="38"/>
      <c r="AB495" s="35"/>
      <c r="AC495" s="25"/>
      <c r="AD495" s="25"/>
      <c r="AE495" s="25"/>
      <c r="AF495" s="25"/>
      <c r="AG495" s="25"/>
      <c r="AH495" s="25"/>
      <c r="AI495" s="25"/>
      <c r="AJ495" s="45" t="str">
        <f t="array" ref="AJ495">IFERROR(INDEX('[1]Master Price'!$E:$E,MATCH(D495,'[1]Master Price'!$B:$B,0)),"0")</f>
        <v>0</v>
      </c>
      <c r="AK495" s="45">
        <f t="shared" si="42"/>
        <v>0</v>
      </c>
      <c r="AL495" s="46" t="str">
        <f t="shared" si="64"/>
        <v>0-day</v>
      </c>
      <c r="AM495" s="46" t="str">
        <f t="shared" si="43"/>
        <v>0-day</v>
      </c>
      <c r="AN495" s="46" t="str">
        <f t="shared" si="62"/>
        <v>0-day</v>
      </c>
      <c r="AO495" s="46" t="str">
        <f t="shared" si="63"/>
        <v>0-day</v>
      </c>
      <c r="AP495" s="46" t="str">
        <f t="shared" si="44"/>
        <v>0-day</v>
      </c>
      <c r="AQ495" s="46" t="str">
        <f t="shared" si="45"/>
        <v>0-day</v>
      </c>
      <c r="AR495" s="103"/>
      <c r="AS495" s="47" t="str">
        <f t="shared" si="46"/>
        <v/>
      </c>
      <c r="AT495" s="35">
        <f t="shared" si="61"/>
        <v>0</v>
      </c>
      <c r="AU495" s="48" t="e">
        <f t="shared" ca="1" si="47"/>
        <v>#NAME?</v>
      </c>
      <c r="AV495" s="48" t="e">
        <f t="shared" ca="1" si="48"/>
        <v>#NAME?</v>
      </c>
      <c r="AW495" s="49" t="e">
        <f t="shared" ca="1" si="49"/>
        <v>#NAME?</v>
      </c>
      <c r="AX495" s="48" t="e">
        <f t="shared" ca="1" si="50"/>
        <v>#NAME?</v>
      </c>
      <c r="AY495" s="49" t="str">
        <f t="shared" si="51"/>
        <v/>
      </c>
      <c r="AZ495" s="50" t="e">
        <f t="shared" ca="1" si="52"/>
        <v>#NAME?</v>
      </c>
      <c r="BA495" s="51" t="e">
        <f t="shared" ca="1" si="53"/>
        <v>#NAME?</v>
      </c>
      <c r="BB495" s="52" t="e">
        <f t="shared" ca="1" si="54"/>
        <v>#NAME?</v>
      </c>
      <c r="BC495" s="51" t="e">
        <f t="shared" ca="1" si="55"/>
        <v>#NAME?</v>
      </c>
      <c r="BD495" s="54" t="e">
        <f t="shared" ca="1" si="56"/>
        <v>#NAME?</v>
      </c>
      <c r="BE495" s="48" t="e">
        <f t="shared" ca="1" si="57"/>
        <v>#NAME?</v>
      </c>
      <c r="BF495" s="50" t="e">
        <f t="shared" ca="1" si="58"/>
        <v>#NAME?</v>
      </c>
      <c r="BG495" s="56" t="e">
        <f t="shared" ca="1" si="59"/>
        <v>#NAME?</v>
      </c>
      <c r="BH495" s="103"/>
      <c r="BI495" s="103"/>
      <c r="BJ495" s="103"/>
      <c r="BK495" s="103"/>
      <c r="BL495" s="103"/>
      <c r="BM495" s="103"/>
      <c r="BN495" s="24"/>
      <c r="BO495" s="24"/>
    </row>
    <row r="496" spans="1:67" ht="15.5">
      <c r="A496" s="25" t="str">
        <f t="shared" si="41"/>
        <v/>
      </c>
      <c r="B496" s="89"/>
      <c r="C496" s="25"/>
      <c r="D496" s="90"/>
      <c r="E496" s="90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36"/>
      <c r="S496" s="91"/>
      <c r="T496" s="36"/>
      <c r="U496" s="82"/>
      <c r="V496" s="25"/>
      <c r="W496" s="107"/>
      <c r="X496" s="109"/>
      <c r="Y496" s="109"/>
      <c r="Z496" s="36"/>
      <c r="AA496" s="38"/>
      <c r="AB496" s="35"/>
      <c r="AC496" s="25"/>
      <c r="AD496" s="25"/>
      <c r="AE496" s="25"/>
      <c r="AF496" s="25"/>
      <c r="AG496" s="25"/>
      <c r="AH496" s="25"/>
      <c r="AI496" s="25"/>
      <c r="AJ496" s="45" t="str">
        <f t="array" ref="AJ496">IFERROR(INDEX('[1]Master Price'!$E:$E,MATCH(D496,'[1]Master Price'!$B:$B,0)),"0")</f>
        <v>0</v>
      </c>
      <c r="AK496" s="45">
        <f t="shared" si="42"/>
        <v>0</v>
      </c>
      <c r="AL496" s="46" t="str">
        <f t="shared" si="64"/>
        <v>0-day</v>
      </c>
      <c r="AM496" s="46" t="str">
        <f t="shared" si="43"/>
        <v>0-day</v>
      </c>
      <c r="AN496" s="46" t="str">
        <f t="shared" si="62"/>
        <v>0-day</v>
      </c>
      <c r="AO496" s="46" t="str">
        <f t="shared" si="63"/>
        <v>0-day</v>
      </c>
      <c r="AP496" s="46" t="str">
        <f t="shared" si="44"/>
        <v>0-day</v>
      </c>
      <c r="AQ496" s="46" t="str">
        <f t="shared" si="45"/>
        <v>0-day</v>
      </c>
      <c r="AR496" s="103"/>
      <c r="AS496" s="47" t="str">
        <f t="shared" si="46"/>
        <v/>
      </c>
      <c r="AT496" s="35">
        <f t="shared" si="61"/>
        <v>0</v>
      </c>
      <c r="AU496" s="48" t="e">
        <f t="shared" ca="1" si="47"/>
        <v>#NAME?</v>
      </c>
      <c r="AV496" s="48" t="e">
        <f t="shared" ca="1" si="48"/>
        <v>#NAME?</v>
      </c>
      <c r="AW496" s="49" t="e">
        <f t="shared" ca="1" si="49"/>
        <v>#NAME?</v>
      </c>
      <c r="AX496" s="48" t="e">
        <f t="shared" ca="1" si="50"/>
        <v>#NAME?</v>
      </c>
      <c r="AY496" s="49" t="str">
        <f t="shared" si="51"/>
        <v/>
      </c>
      <c r="AZ496" s="50" t="e">
        <f t="shared" ca="1" si="52"/>
        <v>#NAME?</v>
      </c>
      <c r="BA496" s="51" t="e">
        <f t="shared" ca="1" si="53"/>
        <v>#NAME?</v>
      </c>
      <c r="BB496" s="52" t="e">
        <f t="shared" ca="1" si="54"/>
        <v>#NAME?</v>
      </c>
      <c r="BC496" s="51" t="e">
        <f t="shared" ca="1" si="55"/>
        <v>#NAME?</v>
      </c>
      <c r="BD496" s="54" t="e">
        <f t="shared" ca="1" si="56"/>
        <v>#NAME?</v>
      </c>
      <c r="BE496" s="48" t="e">
        <f t="shared" ca="1" si="57"/>
        <v>#NAME?</v>
      </c>
      <c r="BF496" s="50" t="e">
        <f t="shared" ca="1" si="58"/>
        <v>#NAME?</v>
      </c>
      <c r="BG496" s="56" t="e">
        <f t="shared" ca="1" si="59"/>
        <v>#NAME?</v>
      </c>
      <c r="BH496" s="103"/>
      <c r="BI496" s="103"/>
      <c r="BJ496" s="103"/>
      <c r="BK496" s="103"/>
      <c r="BL496" s="103"/>
      <c r="BM496" s="103"/>
      <c r="BN496" s="24"/>
      <c r="BO496" s="24"/>
    </row>
    <row r="497" spans="1:67" ht="15.5">
      <c r="A497" s="25" t="str">
        <f t="shared" si="41"/>
        <v/>
      </c>
      <c r="B497" s="89"/>
      <c r="C497" s="25"/>
      <c r="D497" s="90"/>
      <c r="E497" s="90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36"/>
      <c r="S497" s="91"/>
      <c r="T497" s="36"/>
      <c r="U497" s="82"/>
      <c r="V497" s="25"/>
      <c r="W497" s="107"/>
      <c r="X497" s="109"/>
      <c r="Y497" s="109"/>
      <c r="Z497" s="36"/>
      <c r="AA497" s="38"/>
      <c r="AB497" s="35"/>
      <c r="AC497" s="25"/>
      <c r="AD497" s="25"/>
      <c r="AE497" s="44"/>
      <c r="AF497" s="112"/>
      <c r="AG497" s="25"/>
      <c r="AH497" s="25"/>
      <c r="AI497" s="25"/>
      <c r="AJ497" s="45" t="str">
        <f t="array" ref="AJ497">IFERROR(INDEX('[1]Master Price'!$E:$E,MATCH(D497,'[1]Master Price'!$B:$B,0)),"0")</f>
        <v>0</v>
      </c>
      <c r="AK497" s="45">
        <f t="shared" si="42"/>
        <v>0</v>
      </c>
      <c r="AL497" s="46" t="str">
        <f t="shared" si="64"/>
        <v>0-day</v>
      </c>
      <c r="AM497" s="46" t="str">
        <f t="shared" si="43"/>
        <v>0-day</v>
      </c>
      <c r="AN497" s="46" t="str">
        <f t="shared" si="62"/>
        <v>0-day</v>
      </c>
      <c r="AO497" s="46" t="str">
        <f t="shared" si="63"/>
        <v>0-day</v>
      </c>
      <c r="AP497" s="46" t="str">
        <f t="shared" si="44"/>
        <v>0-day</v>
      </c>
      <c r="AQ497" s="46" t="str">
        <f t="shared" si="45"/>
        <v>0-day</v>
      </c>
      <c r="AR497" s="103"/>
      <c r="AS497" s="47" t="str">
        <f t="shared" si="46"/>
        <v/>
      </c>
      <c r="AT497" s="35">
        <f t="shared" si="61"/>
        <v>0</v>
      </c>
      <c r="AU497" s="48" t="e">
        <f t="shared" ca="1" si="47"/>
        <v>#NAME?</v>
      </c>
      <c r="AV497" s="48" t="e">
        <f t="shared" ca="1" si="48"/>
        <v>#NAME?</v>
      </c>
      <c r="AW497" s="49" t="e">
        <f t="shared" ca="1" si="49"/>
        <v>#NAME?</v>
      </c>
      <c r="AX497" s="48" t="e">
        <f t="shared" ca="1" si="50"/>
        <v>#NAME?</v>
      </c>
      <c r="AY497" s="49" t="str">
        <f t="shared" si="51"/>
        <v/>
      </c>
      <c r="AZ497" s="50" t="e">
        <f t="shared" ca="1" si="52"/>
        <v>#NAME?</v>
      </c>
      <c r="BA497" s="51" t="e">
        <f t="shared" ca="1" si="53"/>
        <v>#NAME?</v>
      </c>
      <c r="BB497" s="52" t="e">
        <f t="shared" ca="1" si="54"/>
        <v>#NAME?</v>
      </c>
      <c r="BC497" s="51" t="e">
        <f t="shared" ca="1" si="55"/>
        <v>#NAME?</v>
      </c>
      <c r="BD497" s="54" t="e">
        <f t="shared" ca="1" si="56"/>
        <v>#NAME?</v>
      </c>
      <c r="BE497" s="48" t="e">
        <f t="shared" ca="1" si="57"/>
        <v>#NAME?</v>
      </c>
      <c r="BF497" s="50" t="e">
        <f t="shared" ca="1" si="58"/>
        <v>#NAME?</v>
      </c>
      <c r="BG497" s="56" t="e">
        <f t="shared" ca="1" si="59"/>
        <v>#NAME?</v>
      </c>
      <c r="BH497" s="103"/>
      <c r="BI497" s="103"/>
      <c r="BJ497" s="103"/>
      <c r="BK497" s="103"/>
      <c r="BL497" s="103"/>
      <c r="BM497" s="103"/>
      <c r="BN497" s="24"/>
      <c r="BO497" s="24"/>
    </row>
    <row r="498" spans="1:67" ht="15.5">
      <c r="A498" s="25" t="str">
        <f t="shared" si="41"/>
        <v/>
      </c>
      <c r="B498" s="89"/>
      <c r="C498" s="25"/>
      <c r="D498" s="90"/>
      <c r="E498" s="90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36"/>
      <c r="S498" s="91"/>
      <c r="T498" s="36"/>
      <c r="U498" s="82"/>
      <c r="V498" s="25"/>
      <c r="W498" s="107"/>
      <c r="X498" s="109"/>
      <c r="Y498" s="109"/>
      <c r="Z498" s="36"/>
      <c r="AA498" s="38"/>
      <c r="AB498" s="35"/>
      <c r="AC498" s="25"/>
      <c r="AD498" s="25"/>
      <c r="AE498" s="44"/>
      <c r="AF498" s="112"/>
      <c r="AG498" s="25"/>
      <c r="AH498" s="25"/>
      <c r="AI498" s="25"/>
      <c r="AJ498" s="45" t="str">
        <f t="array" ref="AJ498">IFERROR(INDEX('[1]Master Price'!$E:$E,MATCH(D498,'[1]Master Price'!$B:$B,0)),"0")</f>
        <v>0</v>
      </c>
      <c r="AK498" s="45">
        <f t="shared" si="42"/>
        <v>0</v>
      </c>
      <c r="AL498" s="46" t="str">
        <f t="shared" si="64"/>
        <v>0-day</v>
      </c>
      <c r="AM498" s="46" t="str">
        <f t="shared" si="43"/>
        <v>0-day</v>
      </c>
      <c r="AN498" s="46" t="str">
        <f t="shared" si="62"/>
        <v>0-day</v>
      </c>
      <c r="AO498" s="46" t="str">
        <f t="shared" si="63"/>
        <v>0-day</v>
      </c>
      <c r="AP498" s="46" t="str">
        <f t="shared" si="44"/>
        <v>0-day</v>
      </c>
      <c r="AQ498" s="46" t="str">
        <f t="shared" si="45"/>
        <v>0-day</v>
      </c>
      <c r="AR498" s="103"/>
      <c r="AS498" s="47" t="str">
        <f t="shared" si="46"/>
        <v/>
      </c>
      <c r="AT498" s="35">
        <f t="shared" si="61"/>
        <v>0</v>
      </c>
      <c r="AU498" s="48" t="e">
        <f t="shared" ca="1" si="47"/>
        <v>#NAME?</v>
      </c>
      <c r="AV498" s="48" t="e">
        <f t="shared" ca="1" si="48"/>
        <v>#NAME?</v>
      </c>
      <c r="AW498" s="49" t="e">
        <f t="shared" ca="1" si="49"/>
        <v>#NAME?</v>
      </c>
      <c r="AX498" s="48" t="e">
        <f t="shared" ca="1" si="50"/>
        <v>#NAME?</v>
      </c>
      <c r="AY498" s="49" t="str">
        <f t="shared" si="51"/>
        <v/>
      </c>
      <c r="AZ498" s="50" t="e">
        <f t="shared" ca="1" si="52"/>
        <v>#NAME?</v>
      </c>
      <c r="BA498" s="51" t="e">
        <f t="shared" ca="1" si="53"/>
        <v>#NAME?</v>
      </c>
      <c r="BB498" s="52" t="e">
        <f t="shared" ca="1" si="54"/>
        <v>#NAME?</v>
      </c>
      <c r="BC498" s="51" t="e">
        <f t="shared" ca="1" si="55"/>
        <v>#NAME?</v>
      </c>
      <c r="BD498" s="54" t="e">
        <f t="shared" ca="1" si="56"/>
        <v>#NAME?</v>
      </c>
      <c r="BE498" s="48" t="e">
        <f t="shared" ca="1" si="57"/>
        <v>#NAME?</v>
      </c>
      <c r="BF498" s="50" t="e">
        <f t="shared" ca="1" si="58"/>
        <v>#NAME?</v>
      </c>
      <c r="BG498" s="56" t="e">
        <f t="shared" ca="1" si="59"/>
        <v>#NAME?</v>
      </c>
      <c r="BH498" s="103"/>
      <c r="BI498" s="103"/>
      <c r="BJ498" s="103"/>
      <c r="BK498" s="103"/>
      <c r="BL498" s="103"/>
      <c r="BM498" s="103"/>
      <c r="BN498" s="24"/>
      <c r="BO498" s="24"/>
    </row>
    <row r="499" spans="1:67" ht="15.5">
      <c r="A499" s="25" t="str">
        <f t="shared" si="41"/>
        <v/>
      </c>
      <c r="B499" s="89"/>
      <c r="C499" s="25"/>
      <c r="D499" s="90"/>
      <c r="E499" s="90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36"/>
      <c r="S499" s="91"/>
      <c r="T499" s="36"/>
      <c r="U499" s="82"/>
      <c r="V499" s="25"/>
      <c r="W499" s="107"/>
      <c r="X499" s="109"/>
      <c r="Y499" s="109"/>
      <c r="Z499" s="36"/>
      <c r="AA499" s="38"/>
      <c r="AB499" s="35"/>
      <c r="AC499" s="25"/>
      <c r="AD499" s="25"/>
      <c r="AE499" s="44"/>
      <c r="AF499" s="112"/>
      <c r="AG499" s="25"/>
      <c r="AH499" s="25"/>
      <c r="AI499" s="25"/>
      <c r="AJ499" s="45" t="str">
        <f t="array" ref="AJ499">IFERROR(INDEX('[1]Master Price'!$E:$E,MATCH(D499,'[1]Master Price'!$B:$B,0)),"0")</f>
        <v>0</v>
      </c>
      <c r="AK499" s="45">
        <f t="shared" si="42"/>
        <v>0</v>
      </c>
      <c r="AL499" s="46" t="str">
        <f t="shared" si="64"/>
        <v>0-day</v>
      </c>
      <c r="AM499" s="46" t="str">
        <f t="shared" si="43"/>
        <v>0-day</v>
      </c>
      <c r="AN499" s="46" t="str">
        <f t="shared" si="62"/>
        <v>0-day</v>
      </c>
      <c r="AO499" s="46" t="str">
        <f t="shared" si="63"/>
        <v>0-day</v>
      </c>
      <c r="AP499" s="46" t="str">
        <f t="shared" si="44"/>
        <v>0-day</v>
      </c>
      <c r="AQ499" s="46" t="str">
        <f t="shared" si="45"/>
        <v>0-day</v>
      </c>
      <c r="AR499" s="103"/>
      <c r="AS499" s="47" t="str">
        <f t="shared" si="46"/>
        <v/>
      </c>
      <c r="AT499" s="35">
        <f t="shared" si="61"/>
        <v>0</v>
      </c>
      <c r="AU499" s="48" t="e">
        <f t="shared" ca="1" si="47"/>
        <v>#NAME?</v>
      </c>
      <c r="AV499" s="48" t="e">
        <f t="shared" ca="1" si="48"/>
        <v>#NAME?</v>
      </c>
      <c r="AW499" s="49" t="e">
        <f t="shared" ca="1" si="49"/>
        <v>#NAME?</v>
      </c>
      <c r="AX499" s="48" t="e">
        <f t="shared" ca="1" si="50"/>
        <v>#NAME?</v>
      </c>
      <c r="AY499" s="49" t="str">
        <f t="shared" si="51"/>
        <v/>
      </c>
      <c r="AZ499" s="50" t="e">
        <f t="shared" ca="1" si="52"/>
        <v>#NAME?</v>
      </c>
      <c r="BA499" s="51" t="e">
        <f t="shared" ca="1" si="53"/>
        <v>#NAME?</v>
      </c>
      <c r="BB499" s="52" t="e">
        <f t="shared" ca="1" si="54"/>
        <v>#NAME?</v>
      </c>
      <c r="BC499" s="51" t="e">
        <f t="shared" ca="1" si="55"/>
        <v>#NAME?</v>
      </c>
      <c r="BD499" s="54" t="e">
        <f t="shared" ca="1" si="56"/>
        <v>#NAME?</v>
      </c>
      <c r="BE499" s="48" t="e">
        <f t="shared" ca="1" si="57"/>
        <v>#NAME?</v>
      </c>
      <c r="BF499" s="50" t="e">
        <f t="shared" ca="1" si="58"/>
        <v>#NAME?</v>
      </c>
      <c r="BG499" s="56" t="e">
        <f t="shared" ca="1" si="59"/>
        <v>#NAME?</v>
      </c>
      <c r="BH499" s="103"/>
      <c r="BI499" s="103"/>
      <c r="BJ499" s="103"/>
      <c r="BK499" s="103"/>
      <c r="BL499" s="103"/>
      <c r="BM499" s="103"/>
      <c r="BN499" s="24"/>
      <c r="BO499" s="24"/>
    </row>
    <row r="500" spans="1:67" ht="15.5">
      <c r="A500" s="25" t="str">
        <f t="shared" si="41"/>
        <v/>
      </c>
      <c r="B500" s="89"/>
      <c r="C500" s="25"/>
      <c r="D500" s="90"/>
      <c r="E500" s="90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36"/>
      <c r="S500" s="91"/>
      <c r="T500" s="36"/>
      <c r="U500" s="82"/>
      <c r="V500" s="25"/>
      <c r="W500" s="107"/>
      <c r="X500" s="109"/>
      <c r="Y500" s="109"/>
      <c r="Z500" s="36"/>
      <c r="AA500" s="38"/>
      <c r="AB500" s="35"/>
      <c r="AC500" s="25"/>
      <c r="AD500" s="25"/>
      <c r="AE500" s="44"/>
      <c r="AF500" s="112"/>
      <c r="AG500" s="25"/>
      <c r="AH500" s="25"/>
      <c r="AI500" s="25"/>
      <c r="AJ500" s="45" t="str">
        <f t="array" ref="AJ500">IFERROR(INDEX('[1]Master Price'!$E:$E,MATCH(D500,'[1]Master Price'!$B:$B,0)),"0")</f>
        <v>0</v>
      </c>
      <c r="AK500" s="45">
        <f t="shared" si="42"/>
        <v>0</v>
      </c>
      <c r="AL500" s="46" t="str">
        <f t="shared" si="64"/>
        <v>0-day</v>
      </c>
      <c r="AM500" s="46" t="str">
        <f t="shared" si="43"/>
        <v>0-day</v>
      </c>
      <c r="AN500" s="46" t="str">
        <f t="shared" si="62"/>
        <v>0-day</v>
      </c>
      <c r="AO500" s="46" t="str">
        <f t="shared" si="63"/>
        <v>0-day</v>
      </c>
      <c r="AP500" s="46" t="str">
        <f t="shared" si="44"/>
        <v>0-day</v>
      </c>
      <c r="AQ500" s="46" t="str">
        <f t="shared" si="45"/>
        <v>0-day</v>
      </c>
      <c r="AR500" s="103"/>
      <c r="AS500" s="47" t="str">
        <f t="shared" si="46"/>
        <v/>
      </c>
      <c r="AT500" s="35">
        <f t="shared" si="61"/>
        <v>0</v>
      </c>
      <c r="AU500" s="48" t="e">
        <f t="shared" ca="1" si="47"/>
        <v>#NAME?</v>
      </c>
      <c r="AV500" s="48" t="e">
        <f t="shared" ca="1" si="48"/>
        <v>#NAME?</v>
      </c>
      <c r="AW500" s="49" t="e">
        <f t="shared" ca="1" si="49"/>
        <v>#NAME?</v>
      </c>
      <c r="AX500" s="48" t="e">
        <f t="shared" ca="1" si="50"/>
        <v>#NAME?</v>
      </c>
      <c r="AY500" s="49" t="str">
        <f t="shared" si="51"/>
        <v/>
      </c>
      <c r="AZ500" s="50" t="e">
        <f t="shared" ca="1" si="52"/>
        <v>#NAME?</v>
      </c>
      <c r="BA500" s="51" t="e">
        <f t="shared" ca="1" si="53"/>
        <v>#NAME?</v>
      </c>
      <c r="BB500" s="52" t="e">
        <f t="shared" ca="1" si="54"/>
        <v>#NAME?</v>
      </c>
      <c r="BC500" s="51" t="e">
        <f t="shared" ca="1" si="55"/>
        <v>#NAME?</v>
      </c>
      <c r="BD500" s="54" t="e">
        <f t="shared" ca="1" si="56"/>
        <v>#NAME?</v>
      </c>
      <c r="BE500" s="48" t="e">
        <f t="shared" ca="1" si="57"/>
        <v>#NAME?</v>
      </c>
      <c r="BF500" s="50" t="e">
        <f t="shared" ca="1" si="58"/>
        <v>#NAME?</v>
      </c>
      <c r="BG500" s="56" t="e">
        <f t="shared" ca="1" si="59"/>
        <v>#NAME?</v>
      </c>
      <c r="BH500" s="103"/>
      <c r="BI500" s="103"/>
      <c r="BJ500" s="103"/>
      <c r="BK500" s="103"/>
      <c r="BL500" s="103"/>
      <c r="BM500" s="103"/>
      <c r="BN500" s="24"/>
      <c r="BO500" s="24"/>
    </row>
    <row r="501" spans="1:67" ht="15.5">
      <c r="A501" s="25" t="str">
        <f t="shared" si="41"/>
        <v/>
      </c>
      <c r="B501" s="89"/>
      <c r="C501" s="25"/>
      <c r="D501" s="90"/>
      <c r="E501" s="90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36"/>
      <c r="S501" s="91"/>
      <c r="T501" s="36"/>
      <c r="U501" s="82"/>
      <c r="V501" s="25"/>
      <c r="W501" s="107"/>
      <c r="X501" s="109"/>
      <c r="Y501" s="109"/>
      <c r="Z501" s="36"/>
      <c r="AA501" s="38"/>
      <c r="AB501" s="35"/>
      <c r="AC501" s="25"/>
      <c r="AD501" s="25"/>
      <c r="AE501" s="44"/>
      <c r="AF501" s="112"/>
      <c r="AG501" s="25"/>
      <c r="AH501" s="25"/>
      <c r="AI501" s="25"/>
      <c r="AJ501" s="45" t="str">
        <f t="array" ref="AJ501">IFERROR(INDEX('[1]Master Price'!$E:$E,MATCH(D501,'[1]Master Price'!$B:$B,0)),"0")</f>
        <v>0</v>
      </c>
      <c r="AK501" s="45">
        <f t="shared" si="42"/>
        <v>0</v>
      </c>
      <c r="AL501" s="46" t="str">
        <f t="shared" si="64"/>
        <v>0-day</v>
      </c>
      <c r="AM501" s="46" t="str">
        <f t="shared" si="43"/>
        <v>0-day</v>
      </c>
      <c r="AN501" s="46" t="str">
        <f t="shared" si="62"/>
        <v>0-day</v>
      </c>
      <c r="AO501" s="46" t="str">
        <f t="shared" si="63"/>
        <v>0-day</v>
      </c>
      <c r="AP501" s="46" t="str">
        <f t="shared" si="44"/>
        <v>0-day</v>
      </c>
      <c r="AQ501" s="46" t="str">
        <f t="shared" si="45"/>
        <v>0-day</v>
      </c>
      <c r="AR501" s="103"/>
      <c r="AS501" s="47" t="str">
        <f t="shared" si="46"/>
        <v/>
      </c>
      <c r="AT501" s="35">
        <f t="shared" si="61"/>
        <v>0</v>
      </c>
      <c r="AU501" s="48" t="e">
        <f t="shared" ca="1" si="47"/>
        <v>#NAME?</v>
      </c>
      <c r="AV501" s="48" t="e">
        <f t="shared" ca="1" si="48"/>
        <v>#NAME?</v>
      </c>
      <c r="AW501" s="49" t="e">
        <f t="shared" ca="1" si="49"/>
        <v>#NAME?</v>
      </c>
      <c r="AX501" s="48" t="e">
        <f t="shared" ca="1" si="50"/>
        <v>#NAME?</v>
      </c>
      <c r="AY501" s="49" t="str">
        <f t="shared" si="51"/>
        <v/>
      </c>
      <c r="AZ501" s="50" t="e">
        <f t="shared" ca="1" si="52"/>
        <v>#NAME?</v>
      </c>
      <c r="BA501" s="51" t="e">
        <f t="shared" ca="1" si="53"/>
        <v>#NAME?</v>
      </c>
      <c r="BB501" s="52" t="e">
        <f t="shared" ca="1" si="54"/>
        <v>#NAME?</v>
      </c>
      <c r="BC501" s="51" t="e">
        <f t="shared" ca="1" si="55"/>
        <v>#NAME?</v>
      </c>
      <c r="BD501" s="54" t="e">
        <f t="shared" ca="1" si="56"/>
        <v>#NAME?</v>
      </c>
      <c r="BE501" s="48" t="e">
        <f t="shared" ca="1" si="57"/>
        <v>#NAME?</v>
      </c>
      <c r="BF501" s="50" t="e">
        <f t="shared" ca="1" si="58"/>
        <v>#NAME?</v>
      </c>
      <c r="BG501" s="56" t="e">
        <f t="shared" ca="1" si="59"/>
        <v>#NAME?</v>
      </c>
      <c r="BH501" s="103"/>
      <c r="BI501" s="103"/>
      <c r="BJ501" s="103"/>
      <c r="BK501" s="103"/>
      <c r="BL501" s="103"/>
      <c r="BM501" s="103"/>
      <c r="BN501" s="24"/>
      <c r="BO501" s="24"/>
    </row>
    <row r="502" spans="1:67" ht="15.5">
      <c r="A502" s="25" t="str">
        <f t="shared" si="41"/>
        <v/>
      </c>
      <c r="B502" s="89"/>
      <c r="C502" s="25"/>
      <c r="D502" s="90"/>
      <c r="E502" s="90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36"/>
      <c r="S502" s="91"/>
      <c r="T502" s="36"/>
      <c r="U502" s="82"/>
      <c r="V502" s="25"/>
      <c r="W502" s="107"/>
      <c r="X502" s="109"/>
      <c r="Y502" s="109"/>
      <c r="Z502" s="36"/>
      <c r="AA502" s="38"/>
      <c r="AB502" s="35"/>
      <c r="AC502" s="25"/>
      <c r="AD502" s="25"/>
      <c r="AE502" s="44"/>
      <c r="AF502" s="112"/>
      <c r="AG502" s="25"/>
      <c r="AH502" s="25"/>
      <c r="AI502" s="25"/>
      <c r="AJ502" s="45" t="str">
        <f t="array" ref="AJ502">IFERROR(INDEX('[1]Master Price'!$E:$E,MATCH(D502,'[1]Master Price'!$B:$B,0)),"0")</f>
        <v>0</v>
      </c>
      <c r="AK502" s="45">
        <f t="shared" si="42"/>
        <v>0</v>
      </c>
      <c r="AL502" s="46" t="str">
        <f t="shared" si="64"/>
        <v>0-day</v>
      </c>
      <c r="AM502" s="46" t="str">
        <f t="shared" si="43"/>
        <v>0-day</v>
      </c>
      <c r="AN502" s="46" t="str">
        <f t="shared" si="62"/>
        <v>0-day</v>
      </c>
      <c r="AO502" s="46" t="str">
        <f t="shared" si="63"/>
        <v>0-day</v>
      </c>
      <c r="AP502" s="46" t="str">
        <f t="shared" si="44"/>
        <v>0-day</v>
      </c>
      <c r="AQ502" s="46" t="str">
        <f t="shared" si="45"/>
        <v>0-day</v>
      </c>
      <c r="AR502" s="103"/>
      <c r="AS502" s="47" t="str">
        <f t="shared" si="46"/>
        <v/>
      </c>
      <c r="AT502" s="35">
        <f t="shared" si="61"/>
        <v>0</v>
      </c>
      <c r="AU502" s="48" t="e">
        <f t="shared" ca="1" si="47"/>
        <v>#NAME?</v>
      </c>
      <c r="AV502" s="48" t="e">
        <f t="shared" ca="1" si="48"/>
        <v>#NAME?</v>
      </c>
      <c r="AW502" s="49" t="e">
        <f t="shared" ca="1" si="49"/>
        <v>#NAME?</v>
      </c>
      <c r="AX502" s="48" t="e">
        <f t="shared" ca="1" si="50"/>
        <v>#NAME?</v>
      </c>
      <c r="AY502" s="49" t="str">
        <f t="shared" si="51"/>
        <v/>
      </c>
      <c r="AZ502" s="50" t="e">
        <f t="shared" ca="1" si="52"/>
        <v>#NAME?</v>
      </c>
      <c r="BA502" s="51" t="e">
        <f t="shared" ca="1" si="53"/>
        <v>#NAME?</v>
      </c>
      <c r="BB502" s="52" t="e">
        <f t="shared" ca="1" si="54"/>
        <v>#NAME?</v>
      </c>
      <c r="BC502" s="51" t="e">
        <f t="shared" ca="1" si="55"/>
        <v>#NAME?</v>
      </c>
      <c r="BD502" s="54" t="e">
        <f t="shared" ca="1" si="56"/>
        <v>#NAME?</v>
      </c>
      <c r="BE502" s="48" t="e">
        <f t="shared" ca="1" si="57"/>
        <v>#NAME?</v>
      </c>
      <c r="BF502" s="50" t="e">
        <f t="shared" ca="1" si="58"/>
        <v>#NAME?</v>
      </c>
      <c r="BG502" s="56" t="e">
        <f t="shared" ca="1" si="59"/>
        <v>#NAME?</v>
      </c>
      <c r="BH502" s="103"/>
      <c r="BI502" s="103"/>
      <c r="BJ502" s="103"/>
      <c r="BK502" s="103"/>
      <c r="BL502" s="103"/>
      <c r="BM502" s="103"/>
      <c r="BN502" s="24"/>
      <c r="BO502" s="24"/>
    </row>
    <row r="503" spans="1:67" ht="15.5">
      <c r="A503" s="25" t="str">
        <f t="shared" si="41"/>
        <v/>
      </c>
      <c r="B503" s="89"/>
      <c r="C503" s="25"/>
      <c r="D503" s="90"/>
      <c r="E503" s="90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36"/>
      <c r="S503" s="91"/>
      <c r="T503" s="36"/>
      <c r="U503" s="82"/>
      <c r="V503" s="25"/>
      <c r="W503" s="107"/>
      <c r="X503" s="109"/>
      <c r="Y503" s="109"/>
      <c r="Z503" s="36"/>
      <c r="AA503" s="38"/>
      <c r="AB503" s="35"/>
      <c r="AC503" s="25"/>
      <c r="AD503" s="25"/>
      <c r="AE503" s="25"/>
      <c r="AF503" s="25"/>
      <c r="AG503" s="25"/>
      <c r="AH503" s="25"/>
      <c r="AI503" s="25"/>
      <c r="AJ503" s="45" t="str">
        <f t="array" ref="AJ503">IFERROR(INDEX('[1]Master Price'!$E:$E,MATCH(D503,'[1]Master Price'!$B:$B,0)),"0")</f>
        <v>0</v>
      </c>
      <c r="AK503" s="45">
        <f t="shared" si="42"/>
        <v>0</v>
      </c>
      <c r="AL503" s="46" t="str">
        <f t="shared" si="64"/>
        <v>0-day</v>
      </c>
      <c r="AM503" s="46" t="str">
        <f t="shared" si="43"/>
        <v>0-day</v>
      </c>
      <c r="AN503" s="46" t="str">
        <f t="shared" si="62"/>
        <v>0-day</v>
      </c>
      <c r="AO503" s="46" t="str">
        <f t="shared" si="63"/>
        <v>0-day</v>
      </c>
      <c r="AP503" s="46" t="str">
        <f t="shared" si="44"/>
        <v>0-day</v>
      </c>
      <c r="AQ503" s="46" t="str">
        <f t="shared" si="45"/>
        <v>0-day</v>
      </c>
      <c r="AR503" s="103"/>
      <c r="AS503" s="47" t="str">
        <f t="shared" si="46"/>
        <v/>
      </c>
      <c r="AT503" s="35">
        <f t="shared" si="61"/>
        <v>0</v>
      </c>
      <c r="AU503" s="48" t="e">
        <f t="shared" ca="1" si="47"/>
        <v>#NAME?</v>
      </c>
      <c r="AV503" s="48" t="e">
        <f t="shared" ca="1" si="48"/>
        <v>#NAME?</v>
      </c>
      <c r="AW503" s="49" t="e">
        <f t="shared" ca="1" si="49"/>
        <v>#NAME?</v>
      </c>
      <c r="AX503" s="48" t="e">
        <f t="shared" ca="1" si="50"/>
        <v>#NAME?</v>
      </c>
      <c r="AY503" s="49" t="str">
        <f t="shared" si="51"/>
        <v/>
      </c>
      <c r="AZ503" s="50" t="e">
        <f t="shared" ca="1" si="52"/>
        <v>#NAME?</v>
      </c>
      <c r="BA503" s="51" t="e">
        <f t="shared" ca="1" si="53"/>
        <v>#NAME?</v>
      </c>
      <c r="BB503" s="52" t="e">
        <f t="shared" ca="1" si="54"/>
        <v>#NAME?</v>
      </c>
      <c r="BC503" s="51" t="e">
        <f t="shared" ca="1" si="55"/>
        <v>#NAME?</v>
      </c>
      <c r="BD503" s="54" t="e">
        <f t="shared" ca="1" si="56"/>
        <v>#NAME?</v>
      </c>
      <c r="BE503" s="48" t="e">
        <f t="shared" ca="1" si="57"/>
        <v>#NAME?</v>
      </c>
      <c r="BF503" s="50" t="e">
        <f t="shared" ca="1" si="58"/>
        <v>#NAME?</v>
      </c>
      <c r="BG503" s="56" t="e">
        <f t="shared" ca="1" si="59"/>
        <v>#NAME?</v>
      </c>
      <c r="BH503" s="103"/>
      <c r="BI503" s="103"/>
      <c r="BJ503" s="103"/>
      <c r="BK503" s="103"/>
      <c r="BL503" s="103"/>
      <c r="BM503" s="103"/>
      <c r="BN503" s="24"/>
      <c r="BO503" s="24"/>
    </row>
    <row r="504" spans="1:67" ht="15.5">
      <c r="A504" s="25" t="str">
        <f t="shared" si="41"/>
        <v/>
      </c>
      <c r="B504" s="89"/>
      <c r="C504" s="25"/>
      <c r="D504" s="90"/>
      <c r="E504" s="90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36"/>
      <c r="S504" s="91"/>
      <c r="T504" s="36"/>
      <c r="U504" s="82"/>
      <c r="V504" s="25"/>
      <c r="W504" s="107"/>
      <c r="X504" s="109"/>
      <c r="Y504" s="109"/>
      <c r="Z504" s="36"/>
      <c r="AA504" s="38"/>
      <c r="AB504" s="35"/>
      <c r="AC504" s="25"/>
      <c r="AD504" s="25"/>
      <c r="AE504" s="25"/>
      <c r="AF504" s="25"/>
      <c r="AG504" s="25"/>
      <c r="AH504" s="25"/>
      <c r="AI504" s="25"/>
      <c r="AJ504" s="45" t="str">
        <f t="array" ref="AJ504">IFERROR(INDEX('[1]Master Price'!$E:$E,MATCH(D504,'[1]Master Price'!$B:$B,0)),"0")</f>
        <v>0</v>
      </c>
      <c r="AK504" s="45">
        <f t="shared" si="42"/>
        <v>0</v>
      </c>
      <c r="AL504" s="46" t="str">
        <f t="shared" si="64"/>
        <v>0-day</v>
      </c>
      <c r="AM504" s="46" t="str">
        <f t="shared" si="43"/>
        <v>0-day</v>
      </c>
      <c r="AN504" s="46" t="str">
        <f t="shared" si="62"/>
        <v>0-day</v>
      </c>
      <c r="AO504" s="46" t="str">
        <f t="shared" si="63"/>
        <v>0-day</v>
      </c>
      <c r="AP504" s="46" t="str">
        <f t="shared" si="44"/>
        <v>0-day</v>
      </c>
      <c r="AQ504" s="46" t="str">
        <f t="shared" si="45"/>
        <v>0-day</v>
      </c>
      <c r="AR504" s="103"/>
      <c r="AS504" s="47" t="str">
        <f t="shared" si="46"/>
        <v/>
      </c>
      <c r="AT504" s="35">
        <f t="shared" si="61"/>
        <v>0</v>
      </c>
      <c r="AU504" s="48" t="e">
        <f t="shared" ca="1" si="47"/>
        <v>#NAME?</v>
      </c>
      <c r="AV504" s="48" t="e">
        <f t="shared" ca="1" si="48"/>
        <v>#NAME?</v>
      </c>
      <c r="AW504" s="49" t="e">
        <f t="shared" ca="1" si="49"/>
        <v>#NAME?</v>
      </c>
      <c r="AX504" s="48" t="e">
        <f t="shared" ca="1" si="50"/>
        <v>#NAME?</v>
      </c>
      <c r="AY504" s="49" t="str">
        <f t="shared" si="51"/>
        <v/>
      </c>
      <c r="AZ504" s="50" t="e">
        <f t="shared" ca="1" si="52"/>
        <v>#NAME?</v>
      </c>
      <c r="BA504" s="51" t="e">
        <f t="shared" ca="1" si="53"/>
        <v>#NAME?</v>
      </c>
      <c r="BB504" s="52" t="e">
        <f t="shared" ca="1" si="54"/>
        <v>#NAME?</v>
      </c>
      <c r="BC504" s="51" t="e">
        <f t="shared" ca="1" si="55"/>
        <v>#NAME?</v>
      </c>
      <c r="BD504" s="54" t="e">
        <f t="shared" ca="1" si="56"/>
        <v>#NAME?</v>
      </c>
      <c r="BE504" s="48" t="e">
        <f t="shared" ca="1" si="57"/>
        <v>#NAME?</v>
      </c>
      <c r="BF504" s="50" t="e">
        <f t="shared" ca="1" si="58"/>
        <v>#NAME?</v>
      </c>
      <c r="BG504" s="56" t="e">
        <f t="shared" ca="1" si="59"/>
        <v>#NAME?</v>
      </c>
      <c r="BH504" s="103"/>
      <c r="BI504" s="103"/>
      <c r="BJ504" s="103"/>
      <c r="BK504" s="103"/>
      <c r="BL504" s="103"/>
      <c r="BM504" s="103"/>
      <c r="BN504" s="24"/>
      <c r="BO504" s="24"/>
    </row>
    <row r="505" spans="1:67" ht="15.5">
      <c r="A505" s="25" t="str">
        <f t="shared" si="41"/>
        <v/>
      </c>
      <c r="B505" s="89"/>
      <c r="C505" s="25"/>
      <c r="D505" s="90"/>
      <c r="E505" s="90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36"/>
      <c r="S505" s="91"/>
      <c r="T505" s="36"/>
      <c r="U505" s="82"/>
      <c r="V505" s="25"/>
      <c r="W505" s="36"/>
      <c r="X505" s="109"/>
      <c r="Y505" s="109"/>
      <c r="Z505" s="36"/>
      <c r="AA505" s="38"/>
      <c r="AB505" s="35"/>
      <c r="AC505" s="25"/>
      <c r="AD505" s="25"/>
      <c r="AE505" s="25"/>
      <c r="AF505" s="25"/>
      <c r="AG505" s="25"/>
      <c r="AH505" s="25"/>
      <c r="AI505" s="25"/>
      <c r="AJ505" s="45" t="str">
        <f t="array" ref="AJ505">IFERROR(INDEX('[1]Master Price'!$E:$E,MATCH(D505,'[1]Master Price'!$B:$B,0)),"0")</f>
        <v>0</v>
      </c>
      <c r="AK505" s="45">
        <f t="shared" si="42"/>
        <v>0</v>
      </c>
      <c r="AL505" s="46" t="str">
        <f t="shared" si="64"/>
        <v>0-day</v>
      </c>
      <c r="AM505" s="46" t="str">
        <f t="shared" si="43"/>
        <v>0-day</v>
      </c>
      <c r="AN505" s="46" t="str">
        <f t="shared" si="62"/>
        <v>0-day</v>
      </c>
      <c r="AO505" s="46" t="str">
        <f t="shared" si="63"/>
        <v>0-day</v>
      </c>
      <c r="AP505" s="46" t="str">
        <f t="shared" si="44"/>
        <v>0-day</v>
      </c>
      <c r="AQ505" s="46" t="str">
        <f t="shared" si="45"/>
        <v>0-day</v>
      </c>
      <c r="AR505" s="103"/>
      <c r="AS505" s="47" t="str">
        <f t="shared" si="46"/>
        <v/>
      </c>
      <c r="AT505" s="35">
        <f t="shared" si="61"/>
        <v>0</v>
      </c>
      <c r="AU505" s="48" t="e">
        <f t="shared" ca="1" si="47"/>
        <v>#NAME?</v>
      </c>
      <c r="AV505" s="48" t="e">
        <f t="shared" ca="1" si="48"/>
        <v>#NAME?</v>
      </c>
      <c r="AW505" s="49" t="e">
        <f t="shared" ca="1" si="49"/>
        <v>#NAME?</v>
      </c>
      <c r="AX505" s="48" t="e">
        <f t="shared" ca="1" si="50"/>
        <v>#NAME?</v>
      </c>
      <c r="AY505" s="49" t="str">
        <f t="shared" si="51"/>
        <v/>
      </c>
      <c r="AZ505" s="50" t="e">
        <f t="shared" ca="1" si="52"/>
        <v>#NAME?</v>
      </c>
      <c r="BA505" s="51" t="e">
        <f t="shared" ca="1" si="53"/>
        <v>#NAME?</v>
      </c>
      <c r="BB505" s="52" t="e">
        <f t="shared" ca="1" si="54"/>
        <v>#NAME?</v>
      </c>
      <c r="BC505" s="51" t="e">
        <f t="shared" ca="1" si="55"/>
        <v>#NAME?</v>
      </c>
      <c r="BD505" s="54" t="e">
        <f t="shared" ca="1" si="56"/>
        <v>#NAME?</v>
      </c>
      <c r="BE505" s="48" t="e">
        <f t="shared" ca="1" si="57"/>
        <v>#NAME?</v>
      </c>
      <c r="BF505" s="50" t="e">
        <f t="shared" ca="1" si="58"/>
        <v>#NAME?</v>
      </c>
      <c r="BG505" s="56" t="e">
        <f t="shared" ca="1" si="59"/>
        <v>#NAME?</v>
      </c>
      <c r="BH505" s="103"/>
      <c r="BI505" s="103"/>
      <c r="BJ505" s="103"/>
      <c r="BK505" s="103"/>
      <c r="BL505" s="103"/>
      <c r="BM505" s="103"/>
      <c r="BN505" s="24"/>
      <c r="BO505" s="24"/>
    </row>
    <row r="506" spans="1:67" ht="15.5">
      <c r="A506" s="25" t="str">
        <f t="shared" si="41"/>
        <v/>
      </c>
      <c r="B506" s="89"/>
      <c r="C506" s="25"/>
      <c r="D506" s="90"/>
      <c r="E506" s="90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36"/>
      <c r="S506" s="91"/>
      <c r="T506" s="36"/>
      <c r="U506" s="82"/>
      <c r="V506" s="25"/>
      <c r="W506" s="107"/>
      <c r="X506" s="109"/>
      <c r="Y506" s="109"/>
      <c r="Z506" s="36"/>
      <c r="AA506" s="38"/>
      <c r="AB506" s="35"/>
      <c r="AC506" s="25"/>
      <c r="AD506" s="25"/>
      <c r="AE506" s="44"/>
      <c r="AF506" s="112"/>
      <c r="AG506" s="25"/>
      <c r="AH506" s="25"/>
      <c r="AI506" s="25"/>
      <c r="AJ506" s="45" t="str">
        <f t="array" ref="AJ506">IFERROR(INDEX('[1]Master Price'!$E:$E,MATCH(D506,'[1]Master Price'!$B:$B,0)),"0")</f>
        <v>0</v>
      </c>
      <c r="AK506" s="45">
        <f t="shared" si="42"/>
        <v>0</v>
      </c>
      <c r="AL506" s="46" t="str">
        <f t="shared" si="64"/>
        <v>0-day</v>
      </c>
      <c r="AM506" s="46" t="str">
        <f t="shared" si="43"/>
        <v>0-day</v>
      </c>
      <c r="AN506" s="46" t="str">
        <f t="shared" si="62"/>
        <v>0-day</v>
      </c>
      <c r="AO506" s="46" t="str">
        <f t="shared" si="63"/>
        <v>0-day</v>
      </c>
      <c r="AP506" s="46" t="str">
        <f t="shared" si="44"/>
        <v>0-day</v>
      </c>
      <c r="AQ506" s="46" t="str">
        <f t="shared" si="45"/>
        <v>0-day</v>
      </c>
      <c r="AR506" s="103"/>
      <c r="AS506" s="47" t="str">
        <f t="shared" si="46"/>
        <v/>
      </c>
      <c r="AT506" s="35">
        <f t="shared" si="61"/>
        <v>0</v>
      </c>
      <c r="AU506" s="48" t="e">
        <f t="shared" ca="1" si="47"/>
        <v>#NAME?</v>
      </c>
      <c r="AV506" s="48" t="e">
        <f t="shared" ca="1" si="48"/>
        <v>#NAME?</v>
      </c>
      <c r="AW506" s="49" t="e">
        <f t="shared" ca="1" si="49"/>
        <v>#NAME?</v>
      </c>
      <c r="AX506" s="48" t="e">
        <f t="shared" ca="1" si="50"/>
        <v>#NAME?</v>
      </c>
      <c r="AY506" s="49" t="str">
        <f t="shared" si="51"/>
        <v/>
      </c>
      <c r="AZ506" s="50" t="e">
        <f t="shared" ca="1" si="52"/>
        <v>#NAME?</v>
      </c>
      <c r="BA506" s="51" t="e">
        <f t="shared" ca="1" si="53"/>
        <v>#NAME?</v>
      </c>
      <c r="BB506" s="52" t="e">
        <f t="shared" ca="1" si="54"/>
        <v>#NAME?</v>
      </c>
      <c r="BC506" s="51" t="e">
        <f t="shared" ca="1" si="55"/>
        <v>#NAME?</v>
      </c>
      <c r="BD506" s="54" t="e">
        <f t="shared" ca="1" si="56"/>
        <v>#NAME?</v>
      </c>
      <c r="BE506" s="48" t="e">
        <f t="shared" ca="1" si="57"/>
        <v>#NAME?</v>
      </c>
      <c r="BF506" s="50" t="e">
        <f t="shared" ca="1" si="58"/>
        <v>#NAME?</v>
      </c>
      <c r="BG506" s="56" t="e">
        <f t="shared" ca="1" si="59"/>
        <v>#NAME?</v>
      </c>
      <c r="BH506" s="103"/>
      <c r="BI506" s="103"/>
      <c r="BJ506" s="103"/>
      <c r="BK506" s="103"/>
      <c r="BL506" s="103"/>
      <c r="BM506" s="103"/>
      <c r="BN506" s="24"/>
      <c r="BO506" s="24"/>
    </row>
    <row r="507" spans="1:67" ht="15.5">
      <c r="A507" s="25" t="str">
        <f t="shared" si="41"/>
        <v/>
      </c>
      <c r="B507" s="89"/>
      <c r="C507" s="25"/>
      <c r="D507" s="90"/>
      <c r="E507" s="90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36"/>
      <c r="S507" s="91"/>
      <c r="T507" s="36"/>
      <c r="U507" s="82"/>
      <c r="V507" s="25"/>
      <c r="W507" s="107"/>
      <c r="X507" s="109"/>
      <c r="Y507" s="109"/>
      <c r="Z507" s="36"/>
      <c r="AA507" s="38"/>
      <c r="AB507" s="35"/>
      <c r="AC507" s="25"/>
      <c r="AD507" s="25"/>
      <c r="AE507" s="44"/>
      <c r="AF507" s="112"/>
      <c r="AG507" s="25"/>
      <c r="AH507" s="25"/>
      <c r="AI507" s="25"/>
      <c r="AJ507" s="45" t="str">
        <f t="array" ref="AJ507">IFERROR(INDEX('[1]Master Price'!$E:$E,MATCH(D507,'[1]Master Price'!$B:$B,0)),"0")</f>
        <v>0</v>
      </c>
      <c r="AK507" s="45">
        <f t="shared" si="42"/>
        <v>0</v>
      </c>
      <c r="AL507" s="46" t="str">
        <f t="shared" si="64"/>
        <v>0-day</v>
      </c>
      <c r="AM507" s="46" t="str">
        <f t="shared" si="43"/>
        <v>0-day</v>
      </c>
      <c r="AN507" s="46" t="str">
        <f t="shared" si="62"/>
        <v>0-day</v>
      </c>
      <c r="AO507" s="46" t="str">
        <f t="shared" si="63"/>
        <v>0-day</v>
      </c>
      <c r="AP507" s="46" t="str">
        <f t="shared" si="44"/>
        <v>0-day</v>
      </c>
      <c r="AQ507" s="46" t="str">
        <f t="shared" si="45"/>
        <v>0-day</v>
      </c>
      <c r="AR507" s="103"/>
      <c r="AS507" s="47" t="str">
        <f t="shared" si="46"/>
        <v/>
      </c>
      <c r="AT507" s="35">
        <f t="shared" si="61"/>
        <v>0</v>
      </c>
      <c r="AU507" s="48" t="e">
        <f t="shared" ca="1" si="47"/>
        <v>#NAME?</v>
      </c>
      <c r="AV507" s="48" t="e">
        <f t="shared" ca="1" si="48"/>
        <v>#NAME?</v>
      </c>
      <c r="AW507" s="49" t="e">
        <f t="shared" ca="1" si="49"/>
        <v>#NAME?</v>
      </c>
      <c r="AX507" s="48" t="e">
        <f t="shared" ca="1" si="50"/>
        <v>#NAME?</v>
      </c>
      <c r="AY507" s="49" t="str">
        <f t="shared" si="51"/>
        <v/>
      </c>
      <c r="AZ507" s="50" t="e">
        <f t="shared" ca="1" si="52"/>
        <v>#NAME?</v>
      </c>
      <c r="BA507" s="51" t="e">
        <f t="shared" ca="1" si="53"/>
        <v>#NAME?</v>
      </c>
      <c r="BB507" s="52" t="e">
        <f t="shared" ca="1" si="54"/>
        <v>#NAME?</v>
      </c>
      <c r="BC507" s="51" t="e">
        <f t="shared" ca="1" si="55"/>
        <v>#NAME?</v>
      </c>
      <c r="BD507" s="54" t="e">
        <f t="shared" ca="1" si="56"/>
        <v>#NAME?</v>
      </c>
      <c r="BE507" s="48" t="e">
        <f t="shared" ca="1" si="57"/>
        <v>#NAME?</v>
      </c>
      <c r="BF507" s="50" t="e">
        <f t="shared" ca="1" si="58"/>
        <v>#NAME?</v>
      </c>
      <c r="BG507" s="56" t="e">
        <f t="shared" ca="1" si="59"/>
        <v>#NAME?</v>
      </c>
      <c r="BH507" s="103"/>
      <c r="BI507" s="103"/>
      <c r="BJ507" s="103"/>
      <c r="BK507" s="103"/>
      <c r="BL507" s="103"/>
      <c r="BM507" s="103"/>
      <c r="BN507" s="24"/>
      <c r="BO507" s="24"/>
    </row>
    <row r="508" spans="1:67" ht="15.5">
      <c r="A508" s="25" t="str">
        <f t="shared" si="41"/>
        <v/>
      </c>
      <c r="B508" s="89"/>
      <c r="C508" s="25"/>
      <c r="D508" s="90"/>
      <c r="E508" s="90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36"/>
      <c r="S508" s="91"/>
      <c r="T508" s="36"/>
      <c r="U508" s="82"/>
      <c r="V508" s="25"/>
      <c r="W508" s="107"/>
      <c r="X508" s="109"/>
      <c r="Y508" s="109"/>
      <c r="Z508" s="36"/>
      <c r="AA508" s="38"/>
      <c r="AB508" s="35"/>
      <c r="AC508" s="25"/>
      <c r="AD508" s="25"/>
      <c r="AE508" s="25"/>
      <c r="AF508" s="25"/>
      <c r="AG508" s="25"/>
      <c r="AH508" s="25"/>
      <c r="AI508" s="25"/>
      <c r="AJ508" s="45" t="str">
        <f t="array" ref="AJ508">IFERROR(INDEX('[1]Master Price'!$E:$E,MATCH(D508,'[1]Master Price'!$B:$B,0)),"0")</f>
        <v>0</v>
      </c>
      <c r="AK508" s="45">
        <f t="shared" si="42"/>
        <v>0</v>
      </c>
      <c r="AL508" s="46" t="str">
        <f t="shared" si="64"/>
        <v>0-day</v>
      </c>
      <c r="AM508" s="46" t="str">
        <f t="shared" si="43"/>
        <v>0-day</v>
      </c>
      <c r="AN508" s="46" t="str">
        <f t="shared" si="62"/>
        <v>0-day</v>
      </c>
      <c r="AO508" s="46" t="str">
        <f t="shared" si="63"/>
        <v>0-day</v>
      </c>
      <c r="AP508" s="46" t="str">
        <f t="shared" si="44"/>
        <v>0-day</v>
      </c>
      <c r="AQ508" s="46" t="str">
        <f t="shared" si="45"/>
        <v>0-day</v>
      </c>
      <c r="AR508" s="103"/>
      <c r="AS508" s="47" t="str">
        <f t="shared" si="46"/>
        <v/>
      </c>
      <c r="AT508" s="35">
        <f t="shared" si="61"/>
        <v>0</v>
      </c>
      <c r="AU508" s="48" t="e">
        <f t="shared" ca="1" si="47"/>
        <v>#NAME?</v>
      </c>
      <c r="AV508" s="48" t="e">
        <f t="shared" ca="1" si="48"/>
        <v>#NAME?</v>
      </c>
      <c r="AW508" s="49" t="e">
        <f t="shared" ca="1" si="49"/>
        <v>#NAME?</v>
      </c>
      <c r="AX508" s="48" t="e">
        <f t="shared" ca="1" si="50"/>
        <v>#NAME?</v>
      </c>
      <c r="AY508" s="49" t="str">
        <f t="shared" si="51"/>
        <v/>
      </c>
      <c r="AZ508" s="50" t="e">
        <f t="shared" ca="1" si="52"/>
        <v>#NAME?</v>
      </c>
      <c r="BA508" s="51" t="e">
        <f t="shared" ca="1" si="53"/>
        <v>#NAME?</v>
      </c>
      <c r="BB508" s="52" t="e">
        <f t="shared" ca="1" si="54"/>
        <v>#NAME?</v>
      </c>
      <c r="BC508" s="51" t="e">
        <f t="shared" ca="1" si="55"/>
        <v>#NAME?</v>
      </c>
      <c r="BD508" s="54" t="e">
        <f t="shared" ca="1" si="56"/>
        <v>#NAME?</v>
      </c>
      <c r="BE508" s="48" t="e">
        <f t="shared" ca="1" si="57"/>
        <v>#NAME?</v>
      </c>
      <c r="BF508" s="50" t="e">
        <f t="shared" ca="1" si="58"/>
        <v>#NAME?</v>
      </c>
      <c r="BG508" s="56" t="e">
        <f t="shared" ca="1" si="59"/>
        <v>#NAME?</v>
      </c>
      <c r="BH508" s="103"/>
      <c r="BI508" s="103"/>
      <c r="BJ508" s="103"/>
      <c r="BK508" s="103"/>
      <c r="BL508" s="103"/>
      <c r="BM508" s="103"/>
      <c r="BN508" s="24"/>
      <c r="BO508" s="24"/>
    </row>
    <row r="509" spans="1:67" ht="15.5">
      <c r="A509" s="25" t="str">
        <f t="shared" si="41"/>
        <v/>
      </c>
      <c r="B509" s="89"/>
      <c r="C509" s="25"/>
      <c r="D509" s="90"/>
      <c r="E509" s="90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36"/>
      <c r="S509" s="91"/>
      <c r="T509" s="36"/>
      <c r="U509" s="82"/>
      <c r="V509" s="25"/>
      <c r="W509" s="107"/>
      <c r="X509" s="109"/>
      <c r="Y509" s="109"/>
      <c r="Z509" s="36"/>
      <c r="AA509" s="38"/>
      <c r="AB509" s="35"/>
      <c r="AC509" s="25"/>
      <c r="AD509" s="25"/>
      <c r="AE509" s="25"/>
      <c r="AF509" s="25"/>
      <c r="AG509" s="25"/>
      <c r="AH509" s="25"/>
      <c r="AI509" s="25"/>
      <c r="AJ509" s="45" t="str">
        <f t="array" ref="AJ509">IFERROR(INDEX('[1]Master Price'!$E:$E,MATCH(D509,'[1]Master Price'!$B:$B,0)),"0")</f>
        <v>0</v>
      </c>
      <c r="AK509" s="45">
        <f t="shared" si="42"/>
        <v>0</v>
      </c>
      <c r="AL509" s="46" t="str">
        <f t="shared" si="64"/>
        <v>0-day</v>
      </c>
      <c r="AM509" s="46" t="str">
        <f t="shared" si="43"/>
        <v>0-day</v>
      </c>
      <c r="AN509" s="46" t="str">
        <f t="shared" si="62"/>
        <v>0-day</v>
      </c>
      <c r="AO509" s="46" t="str">
        <f t="shared" si="63"/>
        <v>0-day</v>
      </c>
      <c r="AP509" s="46" t="str">
        <f t="shared" si="44"/>
        <v>0-day</v>
      </c>
      <c r="AQ509" s="46" t="str">
        <f t="shared" si="45"/>
        <v>0-day</v>
      </c>
      <c r="AR509" s="103"/>
      <c r="AS509" s="47" t="str">
        <f t="shared" si="46"/>
        <v/>
      </c>
      <c r="AT509" s="35">
        <f t="shared" si="61"/>
        <v>0</v>
      </c>
      <c r="AU509" s="48" t="e">
        <f t="shared" ca="1" si="47"/>
        <v>#NAME?</v>
      </c>
      <c r="AV509" s="48" t="e">
        <f t="shared" ca="1" si="48"/>
        <v>#NAME?</v>
      </c>
      <c r="AW509" s="49" t="e">
        <f t="shared" ca="1" si="49"/>
        <v>#NAME?</v>
      </c>
      <c r="AX509" s="48" t="e">
        <f t="shared" ca="1" si="50"/>
        <v>#NAME?</v>
      </c>
      <c r="AY509" s="49" t="str">
        <f t="shared" si="51"/>
        <v/>
      </c>
      <c r="AZ509" s="50" t="e">
        <f t="shared" ca="1" si="52"/>
        <v>#NAME?</v>
      </c>
      <c r="BA509" s="51" t="e">
        <f t="shared" ca="1" si="53"/>
        <v>#NAME?</v>
      </c>
      <c r="BB509" s="52" t="e">
        <f t="shared" ca="1" si="54"/>
        <v>#NAME?</v>
      </c>
      <c r="BC509" s="51" t="e">
        <f t="shared" ca="1" si="55"/>
        <v>#NAME?</v>
      </c>
      <c r="BD509" s="54" t="e">
        <f t="shared" ca="1" si="56"/>
        <v>#NAME?</v>
      </c>
      <c r="BE509" s="48" t="e">
        <f t="shared" ca="1" si="57"/>
        <v>#NAME?</v>
      </c>
      <c r="BF509" s="50" t="e">
        <f t="shared" ca="1" si="58"/>
        <v>#NAME?</v>
      </c>
      <c r="BG509" s="56" t="e">
        <f t="shared" ca="1" si="59"/>
        <v>#NAME?</v>
      </c>
      <c r="BH509" s="103"/>
      <c r="BI509" s="103"/>
      <c r="BJ509" s="103"/>
      <c r="BK509" s="103"/>
      <c r="BL509" s="103"/>
      <c r="BM509" s="103"/>
      <c r="BN509" s="24"/>
      <c r="BO509" s="24"/>
    </row>
    <row r="510" spans="1:67" ht="15.5">
      <c r="A510" s="25" t="str">
        <f t="shared" si="41"/>
        <v/>
      </c>
      <c r="B510" s="89"/>
      <c r="C510" s="25"/>
      <c r="D510" s="90"/>
      <c r="E510" s="90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36"/>
      <c r="S510" s="91"/>
      <c r="T510" s="36"/>
      <c r="U510" s="82"/>
      <c r="V510" s="25"/>
      <c r="W510" s="107"/>
      <c r="X510" s="109"/>
      <c r="Y510" s="109"/>
      <c r="Z510" s="36"/>
      <c r="AA510" s="38"/>
      <c r="AB510" s="35"/>
      <c r="AC510" s="25"/>
      <c r="AD510" s="25"/>
      <c r="AE510" s="25"/>
      <c r="AF510" s="25"/>
      <c r="AG510" s="25"/>
      <c r="AH510" s="25"/>
      <c r="AI510" s="25"/>
      <c r="AJ510" s="45" t="str">
        <f t="array" ref="AJ510">IFERROR(INDEX('[1]Master Price'!$E:$E,MATCH(D510,'[1]Master Price'!$B:$B,0)),"0")</f>
        <v>0</v>
      </c>
      <c r="AK510" s="45">
        <f t="shared" si="42"/>
        <v>0</v>
      </c>
      <c r="AL510" s="46" t="str">
        <f t="shared" si="64"/>
        <v>0-day</v>
      </c>
      <c r="AM510" s="46" t="str">
        <f t="shared" si="43"/>
        <v>0-day</v>
      </c>
      <c r="AN510" s="46" t="str">
        <f t="shared" si="62"/>
        <v>0-day</v>
      </c>
      <c r="AO510" s="46" t="str">
        <f t="shared" si="63"/>
        <v>0-day</v>
      </c>
      <c r="AP510" s="46" t="str">
        <f t="shared" si="44"/>
        <v>0-day</v>
      </c>
      <c r="AQ510" s="46" t="str">
        <f t="shared" si="45"/>
        <v>0-day</v>
      </c>
      <c r="AR510" s="103"/>
      <c r="AS510" s="47" t="str">
        <f t="shared" si="46"/>
        <v/>
      </c>
      <c r="AT510" s="35">
        <f t="shared" si="61"/>
        <v>0</v>
      </c>
      <c r="AU510" s="48" t="e">
        <f t="shared" ca="1" si="47"/>
        <v>#NAME?</v>
      </c>
      <c r="AV510" s="48" t="e">
        <f t="shared" ca="1" si="48"/>
        <v>#NAME?</v>
      </c>
      <c r="AW510" s="49" t="e">
        <f t="shared" ca="1" si="49"/>
        <v>#NAME?</v>
      </c>
      <c r="AX510" s="48" t="e">
        <f t="shared" ca="1" si="50"/>
        <v>#NAME?</v>
      </c>
      <c r="AY510" s="49" t="str">
        <f t="shared" si="51"/>
        <v/>
      </c>
      <c r="AZ510" s="50" t="e">
        <f t="shared" ca="1" si="52"/>
        <v>#NAME?</v>
      </c>
      <c r="BA510" s="51" t="e">
        <f t="shared" ca="1" si="53"/>
        <v>#NAME?</v>
      </c>
      <c r="BB510" s="52" t="e">
        <f t="shared" ca="1" si="54"/>
        <v>#NAME?</v>
      </c>
      <c r="BC510" s="51" t="e">
        <f t="shared" ca="1" si="55"/>
        <v>#NAME?</v>
      </c>
      <c r="BD510" s="54" t="e">
        <f t="shared" ca="1" si="56"/>
        <v>#NAME?</v>
      </c>
      <c r="BE510" s="48" t="e">
        <f t="shared" ca="1" si="57"/>
        <v>#NAME?</v>
      </c>
      <c r="BF510" s="50" t="e">
        <f t="shared" ca="1" si="58"/>
        <v>#NAME?</v>
      </c>
      <c r="BG510" s="56" t="e">
        <f t="shared" ca="1" si="59"/>
        <v>#NAME?</v>
      </c>
      <c r="BH510" s="103"/>
      <c r="BI510" s="103"/>
      <c r="BJ510" s="103"/>
      <c r="BK510" s="103"/>
      <c r="BL510" s="103"/>
      <c r="BM510" s="103"/>
      <c r="BN510" s="24"/>
      <c r="BO510" s="24"/>
    </row>
    <row r="511" spans="1:67" ht="15.5">
      <c r="A511" s="25" t="str">
        <f t="shared" si="41"/>
        <v/>
      </c>
      <c r="B511" s="89"/>
      <c r="C511" s="25"/>
      <c r="D511" s="90"/>
      <c r="E511" s="90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36"/>
      <c r="S511" s="91"/>
      <c r="T511" s="36"/>
      <c r="U511" s="82"/>
      <c r="V511" s="25"/>
      <c r="W511" s="107"/>
      <c r="X511" s="109"/>
      <c r="Y511" s="109"/>
      <c r="Z511" s="36"/>
      <c r="AA511" s="38"/>
      <c r="AB511" s="35"/>
      <c r="AC511" s="25"/>
      <c r="AD511" s="25"/>
      <c r="AE511" s="25"/>
      <c r="AF511" s="25"/>
      <c r="AG511" s="25"/>
      <c r="AH511" s="25"/>
      <c r="AI511" s="25"/>
      <c r="AJ511" s="45" t="str">
        <f t="array" ref="AJ511">IFERROR(INDEX('[1]Master Price'!$E:$E,MATCH(D511,'[1]Master Price'!$B:$B,0)),"0")</f>
        <v>0</v>
      </c>
      <c r="AK511" s="45">
        <f t="shared" si="42"/>
        <v>0</v>
      </c>
      <c r="AL511" s="46" t="str">
        <f t="shared" si="64"/>
        <v>0-day</v>
      </c>
      <c r="AM511" s="46" t="str">
        <f t="shared" si="43"/>
        <v>0-day</v>
      </c>
      <c r="AN511" s="46" t="str">
        <f t="shared" si="62"/>
        <v>0-day</v>
      </c>
      <c r="AO511" s="46" t="str">
        <f t="shared" si="63"/>
        <v>0-day</v>
      </c>
      <c r="AP511" s="46" t="str">
        <f t="shared" si="44"/>
        <v>0-day</v>
      </c>
      <c r="AQ511" s="46" t="str">
        <f t="shared" si="45"/>
        <v>0-day</v>
      </c>
      <c r="AR511" s="103"/>
      <c r="AS511" s="47" t="str">
        <f t="shared" si="46"/>
        <v/>
      </c>
      <c r="AT511" s="35">
        <f t="shared" si="61"/>
        <v>0</v>
      </c>
      <c r="AU511" s="48" t="e">
        <f t="shared" ca="1" si="47"/>
        <v>#NAME?</v>
      </c>
      <c r="AV511" s="48" t="e">
        <f t="shared" ca="1" si="48"/>
        <v>#NAME?</v>
      </c>
      <c r="AW511" s="49" t="e">
        <f t="shared" ca="1" si="49"/>
        <v>#NAME?</v>
      </c>
      <c r="AX511" s="48" t="e">
        <f t="shared" ca="1" si="50"/>
        <v>#NAME?</v>
      </c>
      <c r="AY511" s="49" t="str">
        <f t="shared" si="51"/>
        <v/>
      </c>
      <c r="AZ511" s="50" t="e">
        <f t="shared" ca="1" si="52"/>
        <v>#NAME?</v>
      </c>
      <c r="BA511" s="51" t="e">
        <f t="shared" ca="1" si="53"/>
        <v>#NAME?</v>
      </c>
      <c r="BB511" s="52" t="e">
        <f t="shared" ca="1" si="54"/>
        <v>#NAME?</v>
      </c>
      <c r="BC511" s="51" t="e">
        <f t="shared" ca="1" si="55"/>
        <v>#NAME?</v>
      </c>
      <c r="BD511" s="54" t="e">
        <f t="shared" ca="1" si="56"/>
        <v>#NAME?</v>
      </c>
      <c r="BE511" s="48" t="e">
        <f t="shared" ca="1" si="57"/>
        <v>#NAME?</v>
      </c>
      <c r="BF511" s="50" t="e">
        <f t="shared" ca="1" si="58"/>
        <v>#NAME?</v>
      </c>
      <c r="BG511" s="56" t="e">
        <f t="shared" ca="1" si="59"/>
        <v>#NAME?</v>
      </c>
      <c r="BH511" s="103"/>
      <c r="BI511" s="103"/>
      <c r="BJ511" s="103"/>
      <c r="BK511" s="103"/>
      <c r="BL511" s="103"/>
      <c r="BM511" s="103"/>
      <c r="BN511" s="24"/>
      <c r="BO511" s="24"/>
    </row>
    <row r="512" spans="1:67" ht="15.5">
      <c r="A512" s="25" t="str">
        <f t="shared" si="41"/>
        <v/>
      </c>
      <c r="B512" s="89"/>
      <c r="C512" s="25"/>
      <c r="D512" s="90"/>
      <c r="E512" s="90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36"/>
      <c r="S512" s="91"/>
      <c r="T512" s="36"/>
      <c r="U512" s="82"/>
      <c r="V512" s="25"/>
      <c r="W512" s="107"/>
      <c r="X512" s="109"/>
      <c r="Y512" s="109"/>
      <c r="Z512" s="36"/>
      <c r="AA512" s="38"/>
      <c r="AB512" s="35"/>
      <c r="AC512" s="25"/>
      <c r="AD512" s="25"/>
      <c r="AE512" s="25"/>
      <c r="AF512" s="25"/>
      <c r="AG512" s="25"/>
      <c r="AH512" s="25"/>
      <c r="AI512" s="25"/>
      <c r="AJ512" s="45" t="str">
        <f t="array" ref="AJ512">IFERROR(INDEX('[1]Master Price'!$E:$E,MATCH(D512,'[1]Master Price'!$B:$B,0)),"0")</f>
        <v>0</v>
      </c>
      <c r="AK512" s="45">
        <f t="shared" si="42"/>
        <v>0</v>
      </c>
      <c r="AL512" s="46" t="str">
        <f t="shared" si="64"/>
        <v>0-day</v>
      </c>
      <c r="AM512" s="46" t="str">
        <f t="shared" si="43"/>
        <v>0-day</v>
      </c>
      <c r="AN512" s="46" t="str">
        <f t="shared" si="62"/>
        <v>0-day</v>
      </c>
      <c r="AO512" s="46" t="str">
        <f t="shared" si="63"/>
        <v>0-day</v>
      </c>
      <c r="AP512" s="46" t="str">
        <f t="shared" si="44"/>
        <v>0-day</v>
      </c>
      <c r="AQ512" s="46" t="str">
        <f t="shared" si="45"/>
        <v>0-day</v>
      </c>
      <c r="AR512" s="103"/>
      <c r="AS512" s="47" t="str">
        <f t="shared" si="46"/>
        <v/>
      </c>
      <c r="AT512" s="35">
        <f t="shared" si="61"/>
        <v>0</v>
      </c>
      <c r="AU512" s="48" t="e">
        <f t="shared" ca="1" si="47"/>
        <v>#NAME?</v>
      </c>
      <c r="AV512" s="48" t="e">
        <f t="shared" ca="1" si="48"/>
        <v>#NAME?</v>
      </c>
      <c r="AW512" s="49" t="e">
        <f t="shared" ca="1" si="49"/>
        <v>#NAME?</v>
      </c>
      <c r="AX512" s="48" t="e">
        <f t="shared" ca="1" si="50"/>
        <v>#NAME?</v>
      </c>
      <c r="AY512" s="49" t="str">
        <f t="shared" si="51"/>
        <v/>
      </c>
      <c r="AZ512" s="50" t="e">
        <f t="shared" ca="1" si="52"/>
        <v>#NAME?</v>
      </c>
      <c r="BA512" s="51" t="e">
        <f t="shared" ca="1" si="53"/>
        <v>#NAME?</v>
      </c>
      <c r="BB512" s="52" t="e">
        <f t="shared" ca="1" si="54"/>
        <v>#NAME?</v>
      </c>
      <c r="BC512" s="51" t="e">
        <f t="shared" ca="1" si="55"/>
        <v>#NAME?</v>
      </c>
      <c r="BD512" s="54" t="e">
        <f t="shared" ca="1" si="56"/>
        <v>#NAME?</v>
      </c>
      <c r="BE512" s="48" t="e">
        <f t="shared" ca="1" si="57"/>
        <v>#NAME?</v>
      </c>
      <c r="BF512" s="50" t="e">
        <f t="shared" ca="1" si="58"/>
        <v>#NAME?</v>
      </c>
      <c r="BG512" s="56" t="e">
        <f t="shared" ca="1" si="59"/>
        <v>#NAME?</v>
      </c>
      <c r="BH512" s="103"/>
      <c r="BI512" s="103"/>
      <c r="BJ512" s="103"/>
      <c r="BK512" s="103"/>
      <c r="BL512" s="103"/>
      <c r="BM512" s="103"/>
      <c r="BN512" s="24"/>
      <c r="BO512" s="24"/>
    </row>
    <row r="513" spans="1:67" ht="15.5">
      <c r="A513" s="25" t="str">
        <f t="shared" ref="A513:A514" si="65">IF(C513=0,"",ROW()-ROW($A$2))</f>
        <v/>
      </c>
      <c r="B513" s="89"/>
      <c r="C513" s="25"/>
      <c r="D513" s="90"/>
      <c r="E513" s="90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36"/>
      <c r="S513" s="91"/>
      <c r="T513" s="36"/>
      <c r="U513" s="82"/>
      <c r="V513" s="25"/>
      <c r="W513" s="107"/>
      <c r="X513" s="109"/>
      <c r="Y513" s="109"/>
      <c r="Z513" s="36"/>
      <c r="AA513" s="38"/>
      <c r="AB513" s="35"/>
      <c r="AC513" s="25"/>
      <c r="AD513" s="25"/>
      <c r="AE513" s="25"/>
      <c r="AF513" s="25"/>
      <c r="AG513" s="25"/>
      <c r="AH513" s="25"/>
      <c r="AI513" s="25"/>
      <c r="AJ513" s="45" t="str">
        <f t="array" ref="AJ513">IFERROR(INDEX('[1]Master Price'!$E:$E,MATCH(D513,'[1]Master Price'!$B:$B,0)),"0")</f>
        <v>0</v>
      </c>
      <c r="AK513" s="45">
        <f t="shared" ref="AK513:AK514" si="66">AJ513*F513</f>
        <v>0</v>
      </c>
      <c r="AL513" s="46" t="str">
        <f t="shared" si="64"/>
        <v>0-day</v>
      </c>
      <c r="AM513" s="46" t="str">
        <f t="shared" ref="AM513:AM514" si="67">IFERROR(DATEDIF(S513,U513,"d"),"0")&amp;"-day"</f>
        <v>0-day</v>
      </c>
      <c r="AN513" s="46" t="str">
        <f t="shared" si="62"/>
        <v>0-day</v>
      </c>
      <c r="AO513" s="46" t="str">
        <f t="shared" si="63"/>
        <v>0-day</v>
      </c>
      <c r="AP513" s="46" t="str">
        <f t="shared" ref="AP513:AP514" si="68">IFERROR(DATEDIF(AA513,AE513,"d"),"0")&amp;"-day"</f>
        <v>0-day</v>
      </c>
      <c r="AQ513" s="46" t="str">
        <f t="shared" ref="AQ513:AQ514" si="69">SUM(AL513:AP513)&amp;"-day"</f>
        <v>0-day</v>
      </c>
      <c r="AR513" s="103"/>
      <c r="AS513" s="47" t="str">
        <f t="shared" ref="AS513:AS514" si="70">IF(AT513=0,"",ROW()-ROW($AS$2))</f>
        <v/>
      </c>
      <c r="AT513" s="35">
        <f t="shared" si="61"/>
        <v>0</v>
      </c>
      <c r="AU513" s="48" t="e">
        <f t="shared" ref="AU513:AU514" ca="1" si="71">_xludf.ifna(INDEX($B:$B,MATCH(AT513,$C:$C,FALSE)),"")</f>
        <v>#NAME?</v>
      </c>
      <c r="AV513" s="48" t="e">
        <f t="shared" ref="AV513:AV514" ca="1" si="72">_xludf.ifna(INDEX($U:$U,MATCH(AT513,$C:$C,FALSE)),"")</f>
        <v>#NAME?</v>
      </c>
      <c r="AW513" s="49" t="e">
        <f t="shared" ref="AW513:AW514" ca="1" si="73">_xludf.ifna(INDEX($Z:$Z,MATCH(AT513,$C:$C,FALSE)),"")</f>
        <v>#NAME?</v>
      </c>
      <c r="AX513" s="48" t="e">
        <f t="shared" ref="AX513:AX514" ca="1" si="74">_xludf.ifna(INDEX($AA:$AA,MATCH(AT513,$C:$C,FALSE)),"")</f>
        <v>#NAME?</v>
      </c>
      <c r="AY513" s="49" t="str">
        <f t="shared" ref="AY513:AY514" si="75">IFERROR(INDEX($R:$R,MATCH(AT513,$C:$C,FALSE)),"")</f>
        <v/>
      </c>
      <c r="AZ513" s="50" t="e">
        <f t="shared" ref="AZ513:AZ514" ca="1" si="76">_xludf.ifna(INDEX($V:$V,MATCH(AT513,$C:$C,FALSE)),"")</f>
        <v>#NAME?</v>
      </c>
      <c r="BA513" s="51" t="e">
        <f t="shared" ref="BA513:BA514" ca="1" si="77">_xludf.ifna(INDEX($W:$W,MATCH(AT513,$C:$C,FALSE)),"")</f>
        <v>#NAME?</v>
      </c>
      <c r="BB513" s="52" t="e">
        <f t="shared" ref="BB513:BB514" ca="1" si="78">_xludf.ifna(INDEX($X:$X,MATCH(AT513,$C:$C,FALSE)),"")</f>
        <v>#NAME?</v>
      </c>
      <c r="BC513" s="51" t="e">
        <f t="shared" ref="BC513:BC514" ca="1" si="79">_xludf.ifna(INDEX($AD:$AD,MATCH(AT513,$C:$C,FALSE)),"")</f>
        <v>#NAME?</v>
      </c>
      <c r="BD513" s="54" t="e">
        <f t="shared" ref="BD513:BD514" ca="1" si="80">_xludf.ifna(INDEX($AE:$AE,MATCH(AT513,$C:$C,FALSE)),"")</f>
        <v>#NAME?</v>
      </c>
      <c r="BE513" s="48" t="e">
        <f t="shared" ref="BE513:BE514" ca="1" si="81">_xludf.ifna(INDEX($AF:$AF,MATCH(AT513,$C:$C,FALSE)),"")</f>
        <v>#NAME?</v>
      </c>
      <c r="BF513" s="50" t="e">
        <f t="shared" ref="BF513:BF514" ca="1" si="82">_xludf.ifna(INDEX($T:$T,MATCH(AT513,$C:$C,FALSE),""),"")</f>
        <v>#NAME?</v>
      </c>
      <c r="BG513" s="56" t="e">
        <f t="shared" ref="BG513:BG514" ca="1" si="83">_xludf.ifna(INDEX($AI:$AI,MATCH(AT513,$C:$C,FALSE)),"")</f>
        <v>#NAME?</v>
      </c>
      <c r="BH513" s="103"/>
      <c r="BI513" s="103"/>
      <c r="BJ513" s="103"/>
      <c r="BK513" s="103"/>
      <c r="BL513" s="103"/>
      <c r="BM513" s="103"/>
      <c r="BN513" s="24"/>
      <c r="BO513" s="24"/>
    </row>
    <row r="514" spans="1:67" ht="15.5">
      <c r="A514" s="25" t="str">
        <f t="shared" si="65"/>
        <v/>
      </c>
      <c r="B514" s="89"/>
      <c r="C514" s="25"/>
      <c r="D514" s="90"/>
      <c r="E514" s="90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36"/>
      <c r="S514" s="91"/>
      <c r="T514" s="36"/>
      <c r="U514" s="82"/>
      <c r="V514" s="25"/>
      <c r="W514" s="107"/>
      <c r="X514" s="109"/>
      <c r="Y514" s="109"/>
      <c r="Z514" s="36"/>
      <c r="AA514" s="38"/>
      <c r="AB514" s="35"/>
      <c r="AC514" s="25"/>
      <c r="AD514" s="25"/>
      <c r="AE514" s="25"/>
      <c r="AF514" s="25"/>
      <c r="AG514" s="25"/>
      <c r="AH514" s="25"/>
      <c r="AI514" s="25"/>
      <c r="AJ514" s="45" t="str">
        <f t="array" ref="AJ514">IFERROR(INDEX('[1]Master Price'!$E:$E,MATCH(D514,'[1]Master Price'!$B:$B,0)),"0")</f>
        <v>0</v>
      </c>
      <c r="AK514" s="45">
        <f t="shared" si="66"/>
        <v>0</v>
      </c>
      <c r="AL514" s="46" t="str">
        <f t="shared" si="64"/>
        <v>0-day</v>
      </c>
      <c r="AM514" s="46" t="str">
        <f t="shared" si="67"/>
        <v>0-day</v>
      </c>
      <c r="AN514" s="46" t="str">
        <f t="shared" si="62"/>
        <v>0-day</v>
      </c>
      <c r="AO514" s="46" t="str">
        <f t="shared" si="63"/>
        <v>0-day</v>
      </c>
      <c r="AP514" s="46" t="str">
        <f t="shared" si="68"/>
        <v>0-day</v>
      </c>
      <c r="AQ514" s="46" t="str">
        <f t="shared" si="69"/>
        <v>0-day</v>
      </c>
      <c r="AR514" s="103"/>
      <c r="AS514" s="47" t="str">
        <f t="shared" si="70"/>
        <v/>
      </c>
      <c r="AT514" s="35">
        <f t="shared" si="61"/>
        <v>0</v>
      </c>
      <c r="AU514" s="48" t="e">
        <f t="shared" ca="1" si="71"/>
        <v>#NAME?</v>
      </c>
      <c r="AV514" s="48" t="e">
        <f t="shared" ca="1" si="72"/>
        <v>#NAME?</v>
      </c>
      <c r="AW514" s="49" t="e">
        <f t="shared" ca="1" si="73"/>
        <v>#NAME?</v>
      </c>
      <c r="AX514" s="48" t="e">
        <f t="shared" ca="1" si="74"/>
        <v>#NAME?</v>
      </c>
      <c r="AY514" s="49" t="str">
        <f t="shared" si="75"/>
        <v/>
      </c>
      <c r="AZ514" s="50" t="e">
        <f t="shared" ca="1" si="76"/>
        <v>#NAME?</v>
      </c>
      <c r="BA514" s="51" t="e">
        <f t="shared" ca="1" si="77"/>
        <v>#NAME?</v>
      </c>
      <c r="BB514" s="52" t="e">
        <f t="shared" ca="1" si="78"/>
        <v>#NAME?</v>
      </c>
      <c r="BC514" s="51" t="e">
        <f t="shared" ca="1" si="79"/>
        <v>#NAME?</v>
      </c>
      <c r="BD514" s="54" t="e">
        <f t="shared" ca="1" si="80"/>
        <v>#NAME?</v>
      </c>
      <c r="BE514" s="48" t="e">
        <f t="shared" ca="1" si="81"/>
        <v>#NAME?</v>
      </c>
      <c r="BF514" s="50" t="e">
        <f t="shared" ca="1" si="82"/>
        <v>#NAME?</v>
      </c>
      <c r="BG514" s="56" t="e">
        <f t="shared" ca="1" si="83"/>
        <v>#NAME?</v>
      </c>
      <c r="BH514" s="103"/>
      <c r="BI514" s="103"/>
      <c r="BJ514" s="103"/>
      <c r="BK514" s="103"/>
      <c r="BL514" s="103"/>
      <c r="BM514" s="103"/>
      <c r="BN514" s="24"/>
      <c r="BO514" s="24"/>
    </row>
  </sheetData>
  <autoFilter ref="A2:BO514" xr:uid="{00000000-0009-0000-0000-000003000000}"/>
  <customSheetViews>
    <customSheetView guid="{18689988-1682-45BB-A703-505ACD71DCDE}" filter="1" showAutoFilter="1">
      <pageMargins left="0.7" right="0.7" top="0.75" bottom="0.75" header="0.3" footer="0.3"/>
      <autoFilter ref="A2:BO514" xr:uid="{04E952FF-A7B2-4E19-A36B-8C643223E795}">
        <filterColumn colId="25">
          <filters blank="1">
            <filter val="51598"/>
            <filter val="51602"/>
            <filter val="51610"/>
            <filter val="52217"/>
          </filters>
        </filterColumn>
      </autoFilter>
      <extLst>
        <ext uri="GoogleSheetsCustomDataVersion1">
          <go:sheetsCustomData xmlns:go="http://customooxmlschemas.google.com/" filterViewId="1870940951"/>
        </ext>
      </extLst>
    </customSheetView>
  </customSheetViews>
  <mergeCells count="8">
    <mergeCell ref="AL1:AQ1"/>
    <mergeCell ref="AT1:BF1"/>
    <mergeCell ref="BI1:BM1"/>
    <mergeCell ref="A1:C1"/>
    <mergeCell ref="D1:T1"/>
    <mergeCell ref="V1:Y1"/>
    <mergeCell ref="Z1:AC1"/>
    <mergeCell ref="AD1:AI1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O514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3984375" defaultRowHeight="15" customHeight="1"/>
  <cols>
    <col min="1" max="1" width="3.69921875" customWidth="1"/>
    <col min="2" max="2" width="16.8984375" customWidth="1"/>
    <col min="3" max="3" width="23.59765625" customWidth="1"/>
    <col min="4" max="4" width="15.09765625" customWidth="1"/>
    <col min="5" max="5" width="40" customWidth="1"/>
    <col min="6" max="6" width="6" customWidth="1"/>
    <col min="7" max="7" width="6.69921875" customWidth="1"/>
    <col min="8" max="9" width="11.59765625" customWidth="1"/>
    <col min="10" max="10" width="17.59765625" customWidth="1"/>
    <col min="11" max="11" width="15.09765625" customWidth="1"/>
    <col min="12" max="12" width="6.8984375" customWidth="1"/>
    <col min="13" max="13" width="10.69921875" customWidth="1"/>
    <col min="14" max="14" width="31.3984375" customWidth="1"/>
    <col min="15" max="15" width="10.59765625" customWidth="1"/>
    <col min="16" max="16" width="9.296875" customWidth="1"/>
    <col min="17" max="17" width="9.8984375" customWidth="1"/>
    <col min="18" max="18" width="15.69921875" customWidth="1"/>
    <col min="19" max="19" width="14.69921875" customWidth="1"/>
    <col min="20" max="20" width="11.09765625" customWidth="1"/>
    <col min="21" max="21" width="21.3984375" customWidth="1"/>
    <col min="22" max="22" width="20.296875" customWidth="1"/>
    <col min="23" max="23" width="7.69921875" customWidth="1"/>
    <col min="24" max="25" width="12.296875" customWidth="1"/>
    <col min="26" max="26" width="6.69921875" customWidth="1"/>
    <col min="27" max="27" width="12.296875" customWidth="1"/>
    <col min="28" max="29" width="15.59765625" customWidth="1"/>
    <col min="30" max="30" width="15" customWidth="1"/>
    <col min="31" max="31" width="16.69921875" customWidth="1"/>
    <col min="32" max="32" width="15.296875" customWidth="1"/>
    <col min="33" max="35" width="16.59765625" customWidth="1"/>
    <col min="36" max="36" width="11.69921875" customWidth="1"/>
    <col min="37" max="37" width="12.3984375" customWidth="1"/>
    <col min="38" max="38" width="15.59765625" customWidth="1"/>
    <col min="39" max="40" width="14.296875" customWidth="1"/>
    <col min="41" max="41" width="13.8984375" customWidth="1"/>
    <col min="42" max="42" width="14.8984375" customWidth="1"/>
    <col min="43" max="43" width="11.296875" customWidth="1"/>
    <col min="44" max="44" width="12.59765625" customWidth="1"/>
    <col min="45" max="45" width="4.296875" customWidth="1"/>
    <col min="46" max="46" width="23.296875" customWidth="1"/>
    <col min="47" max="47" width="13.59765625" customWidth="1"/>
    <col min="48" max="48" width="21.3984375" customWidth="1"/>
    <col min="49" max="50" width="12.8984375" customWidth="1"/>
    <col min="51" max="51" width="15.8984375" customWidth="1"/>
    <col min="52" max="52" width="12.09765625" customWidth="1"/>
    <col min="53" max="56" width="12.296875" customWidth="1"/>
    <col min="57" max="57" width="16.296875" customWidth="1"/>
    <col min="58" max="58" width="10.296875" customWidth="1"/>
    <col min="59" max="59" width="17.8984375" customWidth="1"/>
    <col min="60" max="60" width="9.8984375" customWidth="1"/>
    <col min="61" max="61" width="3.69921875" customWidth="1"/>
    <col min="62" max="62" width="16.69921875" customWidth="1"/>
    <col min="63" max="63" width="11.09765625" customWidth="1"/>
    <col min="64" max="64" width="10.3984375" customWidth="1"/>
    <col min="65" max="65" width="14.296875" customWidth="1"/>
    <col min="66" max="67" width="12.59765625" customWidth="1"/>
  </cols>
  <sheetData>
    <row r="1" spans="1:67" ht="15" customHeight="1">
      <c r="A1" s="159" t="s">
        <v>0</v>
      </c>
      <c r="B1" s="156"/>
      <c r="C1" s="156"/>
      <c r="D1" s="159" t="s">
        <v>0</v>
      </c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"/>
      <c r="V1" s="160" t="s">
        <v>1</v>
      </c>
      <c r="W1" s="156"/>
      <c r="X1" s="156"/>
      <c r="Y1" s="156"/>
      <c r="Z1" s="161" t="s">
        <v>2</v>
      </c>
      <c r="AA1" s="156"/>
      <c r="AB1" s="156"/>
      <c r="AC1" s="156"/>
      <c r="AD1" s="162" t="s">
        <v>3</v>
      </c>
      <c r="AE1" s="156"/>
      <c r="AF1" s="156"/>
      <c r="AG1" s="156"/>
      <c r="AH1" s="156"/>
      <c r="AI1" s="156"/>
      <c r="AJ1" s="2"/>
      <c r="AK1" s="3"/>
      <c r="AL1" s="155" t="s">
        <v>4</v>
      </c>
      <c r="AM1" s="156"/>
      <c r="AN1" s="156"/>
      <c r="AO1" s="156"/>
      <c r="AP1" s="156"/>
      <c r="AQ1" s="156"/>
      <c r="AR1" s="4"/>
      <c r="AS1" s="5"/>
      <c r="AT1" s="157" t="s">
        <v>5</v>
      </c>
      <c r="AU1" s="156"/>
      <c r="AV1" s="156"/>
      <c r="AW1" s="156"/>
      <c r="AX1" s="156"/>
      <c r="AY1" s="156"/>
      <c r="AZ1" s="156"/>
      <c r="BA1" s="156"/>
      <c r="BB1" s="156"/>
      <c r="BC1" s="156"/>
      <c r="BD1" s="156"/>
      <c r="BE1" s="156"/>
      <c r="BF1" s="156"/>
      <c r="BG1" s="6"/>
      <c r="BH1" s="7"/>
      <c r="BI1" s="158" t="s">
        <v>6</v>
      </c>
      <c r="BJ1" s="156"/>
      <c r="BK1" s="156"/>
      <c r="BL1" s="156"/>
      <c r="BM1" s="156"/>
      <c r="BN1" s="8"/>
      <c r="BO1" s="9"/>
    </row>
    <row r="2" spans="1:67" ht="15" customHeight="1">
      <c r="A2" s="10" t="s">
        <v>7</v>
      </c>
      <c r="B2" s="11" t="s">
        <v>8</v>
      </c>
      <c r="C2" s="10" t="s">
        <v>9</v>
      </c>
      <c r="D2" s="10" t="s">
        <v>10</v>
      </c>
      <c r="E2" s="10" t="s">
        <v>11</v>
      </c>
      <c r="F2" s="10" t="s">
        <v>12</v>
      </c>
      <c r="G2" s="10" t="s">
        <v>13</v>
      </c>
      <c r="H2" s="10" t="s">
        <v>14</v>
      </c>
      <c r="I2" s="10" t="s">
        <v>15</v>
      </c>
      <c r="J2" s="10" t="s">
        <v>16</v>
      </c>
      <c r="K2" s="10" t="s">
        <v>17</v>
      </c>
      <c r="L2" s="10" t="s">
        <v>18</v>
      </c>
      <c r="M2" s="10" t="s">
        <v>19</v>
      </c>
      <c r="N2" s="10" t="s">
        <v>20</v>
      </c>
      <c r="O2" s="10" t="s">
        <v>21</v>
      </c>
      <c r="P2" s="10" t="s">
        <v>22</v>
      </c>
      <c r="Q2" s="10" t="s">
        <v>23</v>
      </c>
      <c r="R2" s="10" t="s">
        <v>24</v>
      </c>
      <c r="S2" s="10" t="s">
        <v>25</v>
      </c>
      <c r="T2" s="10" t="s">
        <v>26</v>
      </c>
      <c r="U2" s="10" t="s">
        <v>27</v>
      </c>
      <c r="V2" s="12" t="s">
        <v>28</v>
      </c>
      <c r="W2" s="10" t="s">
        <v>29</v>
      </c>
      <c r="X2" s="10" t="s">
        <v>25</v>
      </c>
      <c r="Y2" s="10" t="s">
        <v>30</v>
      </c>
      <c r="Z2" s="10" t="s">
        <v>31</v>
      </c>
      <c r="AA2" s="10" t="s">
        <v>25</v>
      </c>
      <c r="AB2" s="10" t="s">
        <v>32</v>
      </c>
      <c r="AC2" s="10" t="s">
        <v>33</v>
      </c>
      <c r="AD2" s="10" t="s">
        <v>34</v>
      </c>
      <c r="AE2" s="10" t="s">
        <v>35</v>
      </c>
      <c r="AF2" s="10" t="s">
        <v>36</v>
      </c>
      <c r="AG2" s="13" t="s">
        <v>37</v>
      </c>
      <c r="AH2" s="13" t="s">
        <v>38</v>
      </c>
      <c r="AI2" s="10" t="s">
        <v>39</v>
      </c>
      <c r="AJ2" s="14" t="s">
        <v>40</v>
      </c>
      <c r="AK2" s="14" t="s">
        <v>41</v>
      </c>
      <c r="AL2" s="15" t="s">
        <v>42</v>
      </c>
      <c r="AM2" s="16" t="s">
        <v>43</v>
      </c>
      <c r="AN2" s="15" t="s">
        <v>44</v>
      </c>
      <c r="AO2" s="15" t="s">
        <v>45</v>
      </c>
      <c r="AP2" s="15" t="s">
        <v>46</v>
      </c>
      <c r="AQ2" s="15" t="s">
        <v>47</v>
      </c>
      <c r="AR2" s="17"/>
      <c r="AS2" s="18" t="s">
        <v>7</v>
      </c>
      <c r="AT2" s="19" t="s">
        <v>9</v>
      </c>
      <c r="AU2" s="19" t="s">
        <v>48</v>
      </c>
      <c r="AV2" s="20" t="s">
        <v>27</v>
      </c>
      <c r="AW2" s="19" t="s">
        <v>31</v>
      </c>
      <c r="AX2" s="19" t="s">
        <v>49</v>
      </c>
      <c r="AY2" s="21" t="s">
        <v>24</v>
      </c>
      <c r="AZ2" s="21" t="s">
        <v>28</v>
      </c>
      <c r="BA2" s="21" t="s">
        <v>50</v>
      </c>
      <c r="BB2" s="21" t="s">
        <v>51</v>
      </c>
      <c r="BC2" s="21" t="str">
        <f t="array" ref="BC2">INDEX($AD:$AD,MATCH(AT2,$C:$C,FALSE))</f>
        <v>NO INVOICE</v>
      </c>
      <c r="BD2" s="21" t="s">
        <v>52</v>
      </c>
      <c r="BE2" s="20" t="s">
        <v>37</v>
      </c>
      <c r="BF2" s="21" t="s">
        <v>14</v>
      </c>
      <c r="BG2" s="21" t="s">
        <v>39</v>
      </c>
      <c r="BH2" s="22"/>
      <c r="BI2" s="23" t="s">
        <v>7</v>
      </c>
      <c r="BJ2" s="23" t="s">
        <v>53</v>
      </c>
      <c r="BK2" s="23" t="s">
        <v>54</v>
      </c>
      <c r="BL2" s="23" t="s">
        <v>55</v>
      </c>
      <c r="BM2" s="23" t="s">
        <v>47</v>
      </c>
      <c r="BN2" s="24"/>
      <c r="BO2" s="24"/>
    </row>
    <row r="3" spans="1:67" ht="15.5">
      <c r="A3" s="25">
        <f t="shared" ref="A3:A257" si="0">IF(C3=0,"",ROW()-ROW($A$2))</f>
        <v>1</v>
      </c>
      <c r="B3" s="53">
        <v>46143</v>
      </c>
      <c r="C3" s="26" t="s">
        <v>1075</v>
      </c>
      <c r="D3" s="27" t="s">
        <v>193</v>
      </c>
      <c r="E3" s="29" t="s">
        <v>194</v>
      </c>
      <c r="F3" s="31">
        <v>3</v>
      </c>
      <c r="G3" s="31" t="s">
        <v>63</v>
      </c>
      <c r="H3" s="31" t="str">
        <f t="shared" ref="H3:H119" si="1">IF(C3=0,"",IF(T3="Done WO","DONE","WAITING"))</f>
        <v>DONE</v>
      </c>
      <c r="I3" s="31" t="s">
        <v>1076</v>
      </c>
      <c r="J3" s="32" t="s">
        <v>115</v>
      </c>
      <c r="K3" s="32" t="s">
        <v>94</v>
      </c>
      <c r="L3" s="31"/>
      <c r="M3" s="35"/>
      <c r="N3" s="31"/>
      <c r="O3" s="31" t="s">
        <v>79</v>
      </c>
      <c r="P3" s="31" t="s">
        <v>97</v>
      </c>
      <c r="Q3" s="31" t="s">
        <v>380</v>
      </c>
      <c r="R3" s="26">
        <v>200001055774</v>
      </c>
      <c r="S3" s="30">
        <v>46146</v>
      </c>
      <c r="T3" s="26" t="s">
        <v>77</v>
      </c>
      <c r="U3" s="30">
        <v>46154</v>
      </c>
      <c r="V3" s="33">
        <v>4000681270</v>
      </c>
      <c r="W3" s="33">
        <v>46690</v>
      </c>
      <c r="X3" s="70">
        <v>46185</v>
      </c>
      <c r="Y3" s="34" t="str">
        <f t="shared" ref="Y3:Y135" si="2">IF(C3=0,"",IF(ISBLANK(V3),"WAITING","DONE"))</f>
        <v>DONE</v>
      </c>
      <c r="Z3" s="36">
        <v>40754</v>
      </c>
      <c r="AA3" s="86">
        <v>46185</v>
      </c>
      <c r="AB3" s="34" t="str">
        <f t="shared" ref="AB3:AB103" si="3">IF(C3=0,"",IF(ISBLANK(Z3),"WAITING","DONE"))</f>
        <v>DONE</v>
      </c>
      <c r="AC3" s="31"/>
      <c r="AD3" s="37" t="s">
        <v>1077</v>
      </c>
      <c r="AE3" s="39">
        <v>46185</v>
      </c>
      <c r="AF3" s="41" t="str">
        <f t="shared" ref="AF3:AF136" si="4">IF(F3=0,"",IF(ISBLANK(AD3),"WAITING","DONE"))</f>
        <v>DONE</v>
      </c>
      <c r="AG3" s="44">
        <v>46188</v>
      </c>
      <c r="AH3" s="25"/>
      <c r="AI3" s="25"/>
      <c r="AJ3" s="45" t="str">
        <f t="array" ref="AJ3">IFERROR(INDEX('[1]Master Price'!$E:$E,MATCH(D3,'[1]Master Price'!$B:$B,0)),"0")</f>
        <v>0</v>
      </c>
      <c r="AK3" s="45">
        <f t="shared" ref="AK3:AK257" si="5">AJ3*F3</f>
        <v>0</v>
      </c>
      <c r="AL3" s="46" t="str">
        <f t="shared" ref="AL3:AL90" si="6">IFERROR(DATEDIF(S3,T3,"d"),"0")&amp;"-day"</f>
        <v>0-day</v>
      </c>
      <c r="AM3" s="46" t="str">
        <f t="shared" ref="AM3:AM257" si="7">IFERROR(DATEDIF(S3,U3,"d"),"0")&amp;"-day"</f>
        <v>8-day</v>
      </c>
      <c r="AN3" s="46" t="str">
        <f t="shared" ref="AN3:AN90" si="8">IFERROR(DATEDIF(S3,X3,"d"),"0")&amp;"-day"</f>
        <v>39-day</v>
      </c>
      <c r="AO3" s="46" t="str">
        <f t="shared" ref="AO3:AO257" si="9">IFERROR(DATEDIF(X3,AA3,"d"),"0")&amp;"-day"</f>
        <v>0-day</v>
      </c>
      <c r="AP3" s="46" t="str">
        <f t="shared" ref="AP3:AP257" si="10">IFERROR(DATEDIF(AA3,AE3,"d"),"0")&amp;"-day"</f>
        <v>0-day</v>
      </c>
      <c r="AQ3" s="46" t="str">
        <f t="shared" ref="AQ3:AQ257" si="11">SUM(AL3:AP3)&amp;"-day"</f>
        <v>0-day</v>
      </c>
      <c r="AR3" s="17"/>
      <c r="AS3" s="47" t="str">
        <f t="shared" ref="AS3:AS257" si="12">IF(AT3=0,"",ROW()-ROW($AS$2))</f>
        <v/>
      </c>
      <c r="AT3" s="27"/>
      <c r="AU3" s="48" t="e">
        <f t="shared" ref="AU3:AU257" ca="1" si="13">_xludf.ifna(INDEX($B:$B,MATCH(AT3,$C:$C,FALSE)),"")</f>
        <v>#NAME?</v>
      </c>
      <c r="AV3" s="48" t="e">
        <f t="shared" ref="AV3:AV257" ca="1" si="14">_xludf.ifna(INDEX($U:$U,MATCH(AT3,$C:$C,FALSE)),"")</f>
        <v>#NAME?</v>
      </c>
      <c r="AW3" s="49" t="e">
        <f t="shared" ref="AW3:AW257" ca="1" si="15">_xludf.ifna(INDEX($Z:$Z,MATCH(AT3,$C:$C,FALSE)),"")</f>
        <v>#NAME?</v>
      </c>
      <c r="AX3" s="48" t="e">
        <f t="shared" ref="AX3:AX257" ca="1" si="16">_xludf.ifna(INDEX($AA:$AA,MATCH(AT3,$C:$C,FALSE)),"")</f>
        <v>#NAME?</v>
      </c>
      <c r="AY3" s="49" t="str">
        <f t="shared" ref="AY3:AY257" si="17">IFERROR(INDEX($R:$R,MATCH(AT3,$C:$C,FALSE)),"")</f>
        <v/>
      </c>
      <c r="AZ3" s="50" t="e">
        <f t="shared" ref="AZ3:AZ257" ca="1" si="18">_xludf.ifna(INDEX($V:$V,MATCH(AT3,$C:$C,FALSE)),"")</f>
        <v>#NAME?</v>
      </c>
      <c r="BA3" s="51" t="e">
        <f t="shared" ref="BA3:BA257" ca="1" si="19">_xludf.ifna(INDEX($W:$W,MATCH(AT3,$C:$C,FALSE)),"")</f>
        <v>#NAME?</v>
      </c>
      <c r="BB3" s="52" t="e">
        <f t="shared" ref="BB3:BB257" ca="1" si="20">_xludf.ifna(INDEX($X:$X,MATCH(AT3,$C:$C,FALSE)),"")</f>
        <v>#NAME?</v>
      </c>
      <c r="BC3" s="51" t="e">
        <f t="shared" ref="BC3:BC257" ca="1" si="21">_xludf.ifna(INDEX($AD:$AD,MATCH(AT3,$C:$C,FALSE)),"")</f>
        <v>#NAME?</v>
      </c>
      <c r="BD3" s="54" t="e">
        <f t="shared" ref="BD3:BD257" ca="1" si="22">_xludf.ifna(INDEX($AE:$AE,MATCH(AT3,$C:$C,FALSE)),"")</f>
        <v>#NAME?</v>
      </c>
      <c r="BE3" s="48" t="e">
        <f t="shared" ref="BE3:BE257" ca="1" si="23">_xludf.ifna(INDEX($AF:$AF,MATCH(AT3,$C:$C,FALSE)),"")</f>
        <v>#NAME?</v>
      </c>
      <c r="BF3" s="50" t="e">
        <f t="shared" ref="BF3:BF257" ca="1" si="24">_xludf.ifna(INDEX($T:$T,MATCH(AT3,$C:$C,FALSE),""),"")</f>
        <v>#NAME?</v>
      </c>
      <c r="BG3" s="56" t="e">
        <f t="shared" ref="BG3:BG257" ca="1" si="25">_xludf.ifna(INDEX($AI:$AI,MATCH(AT3,$C:$C,FALSE)),"")</f>
        <v>#NAME?</v>
      </c>
      <c r="BH3" s="22"/>
      <c r="BI3" s="57">
        <v>1</v>
      </c>
      <c r="BJ3" s="57" t="s">
        <v>98</v>
      </c>
      <c r="BK3" s="59">
        <f ca="1">IFERROR(__xludf.DUMMYFUNCTION("COUNTUNIQUEIFS(C3:C514,H3:H514,$BK$2)"),46)</f>
        <v>46</v>
      </c>
      <c r="BL3" s="59">
        <f ca="1">IFERROR(__xludf.DUMMYFUNCTION("COUNTUNIQUEIFS(C3:C514,H3:H514,$BL$2)"),0)</f>
        <v>0</v>
      </c>
      <c r="BM3" s="59">
        <f ca="1">BK3+BL3</f>
        <v>46</v>
      </c>
      <c r="BN3" s="24"/>
      <c r="BO3" s="24"/>
    </row>
    <row r="4" spans="1:67" ht="15.5">
      <c r="A4" s="25">
        <f t="shared" si="0"/>
        <v>2</v>
      </c>
      <c r="B4" s="62">
        <v>46143</v>
      </c>
      <c r="C4" s="26" t="s">
        <v>1078</v>
      </c>
      <c r="D4" s="27" t="s">
        <v>252</v>
      </c>
      <c r="E4" s="29" t="s">
        <v>253</v>
      </c>
      <c r="F4" s="31">
        <v>1</v>
      </c>
      <c r="G4" s="31" t="s">
        <v>63</v>
      </c>
      <c r="H4" s="31" t="str">
        <f t="shared" si="1"/>
        <v>DONE</v>
      </c>
      <c r="I4" s="31" t="s">
        <v>397</v>
      </c>
      <c r="J4" s="32" t="s">
        <v>398</v>
      </c>
      <c r="K4" s="32" t="s">
        <v>94</v>
      </c>
      <c r="L4" s="31"/>
      <c r="M4" s="35"/>
      <c r="N4" s="31"/>
      <c r="O4" s="31" t="s">
        <v>369</v>
      </c>
      <c r="P4" s="31" t="s">
        <v>97</v>
      </c>
      <c r="Q4" s="31" t="s">
        <v>380</v>
      </c>
      <c r="R4" s="26">
        <v>200001055780</v>
      </c>
      <c r="S4" s="30">
        <v>46146</v>
      </c>
      <c r="T4" s="26" t="s">
        <v>77</v>
      </c>
      <c r="U4" s="30">
        <v>46154</v>
      </c>
      <c r="V4" s="26">
        <v>4000681271</v>
      </c>
      <c r="W4" s="33">
        <v>46691</v>
      </c>
      <c r="X4" s="70">
        <v>46185</v>
      </c>
      <c r="Y4" s="34" t="str">
        <f t="shared" si="2"/>
        <v>DONE</v>
      </c>
      <c r="Z4" s="36">
        <v>40755</v>
      </c>
      <c r="AA4" s="86">
        <v>46185</v>
      </c>
      <c r="AB4" s="34" t="str">
        <f t="shared" si="3"/>
        <v>DONE</v>
      </c>
      <c r="AC4" s="35"/>
      <c r="AD4" s="37" t="s">
        <v>1079</v>
      </c>
      <c r="AE4" s="42">
        <v>46185</v>
      </c>
      <c r="AF4" s="41" t="str">
        <f t="shared" si="4"/>
        <v>DONE</v>
      </c>
      <c r="AG4" s="44">
        <v>46188</v>
      </c>
      <c r="AH4" s="25"/>
      <c r="AI4" s="25"/>
      <c r="AJ4" s="45" t="str">
        <f t="array" ref="AJ4">IFERROR(INDEX('[1]Master Price'!$E:$E,MATCH(D4,'[1]Master Price'!$B:$B,0)),"0")</f>
        <v>0</v>
      </c>
      <c r="AK4" s="45">
        <f t="shared" si="5"/>
        <v>0</v>
      </c>
      <c r="AL4" s="46" t="str">
        <f t="shared" si="6"/>
        <v>0-day</v>
      </c>
      <c r="AM4" s="46" t="str">
        <f t="shared" si="7"/>
        <v>8-day</v>
      </c>
      <c r="AN4" s="46" t="str">
        <f t="shared" si="8"/>
        <v>39-day</v>
      </c>
      <c r="AO4" s="46" t="str">
        <f t="shared" si="9"/>
        <v>0-day</v>
      </c>
      <c r="AP4" s="46" t="str">
        <f t="shared" si="10"/>
        <v>0-day</v>
      </c>
      <c r="AQ4" s="46" t="str">
        <f t="shared" si="11"/>
        <v>0-day</v>
      </c>
      <c r="AR4" s="17"/>
      <c r="AS4" s="47" t="str">
        <f t="shared" si="12"/>
        <v/>
      </c>
      <c r="AT4" s="27"/>
      <c r="AU4" s="48" t="e">
        <f t="shared" ca="1" si="13"/>
        <v>#NAME?</v>
      </c>
      <c r="AV4" s="48" t="e">
        <f t="shared" ca="1" si="14"/>
        <v>#NAME?</v>
      </c>
      <c r="AW4" s="49" t="e">
        <f t="shared" ca="1" si="15"/>
        <v>#NAME?</v>
      </c>
      <c r="AX4" s="48" t="e">
        <f t="shared" ca="1" si="16"/>
        <v>#NAME?</v>
      </c>
      <c r="AY4" s="49" t="str">
        <f t="shared" si="17"/>
        <v/>
      </c>
      <c r="AZ4" s="50" t="e">
        <f t="shared" ca="1" si="18"/>
        <v>#NAME?</v>
      </c>
      <c r="BA4" s="51" t="e">
        <f t="shared" ca="1" si="19"/>
        <v>#NAME?</v>
      </c>
      <c r="BB4" s="52" t="e">
        <f t="shared" ca="1" si="20"/>
        <v>#NAME?</v>
      </c>
      <c r="BC4" s="51" t="e">
        <f t="shared" ca="1" si="21"/>
        <v>#NAME?</v>
      </c>
      <c r="BD4" s="54" t="e">
        <f t="shared" ca="1" si="22"/>
        <v>#NAME?</v>
      </c>
      <c r="BE4" s="48" t="e">
        <f t="shared" ca="1" si="23"/>
        <v>#NAME?</v>
      </c>
      <c r="BF4" s="50" t="e">
        <f t="shared" ca="1" si="24"/>
        <v>#NAME?</v>
      </c>
      <c r="BG4" s="56" t="e">
        <f t="shared" ca="1" si="25"/>
        <v>#NAME?</v>
      </c>
      <c r="BH4" s="22"/>
      <c r="BI4" s="57">
        <v>3</v>
      </c>
      <c r="BJ4" s="57" t="s">
        <v>118</v>
      </c>
      <c r="BK4" s="59">
        <f ca="1">IFERROR(__xludf.DUMMYFUNCTION("COUNTUNIQUEIFS(C3:C514,AB3:AB514,$BK$2)"),46)</f>
        <v>46</v>
      </c>
      <c r="BL4" s="59">
        <f ca="1">IFERROR(__xludf.DUMMYFUNCTION("COUNTUNIQUEIFS(C3:C514,AB3:AB514,$BL$2)"),0)</f>
        <v>0</v>
      </c>
      <c r="BM4" s="59">
        <f t="shared" ref="BM4:BM6" ca="1" si="26">SUM(BK4:BL4)</f>
        <v>46</v>
      </c>
      <c r="BN4" s="24"/>
      <c r="BO4" s="24"/>
    </row>
    <row r="5" spans="1:67" ht="15.5">
      <c r="A5" s="25">
        <f t="shared" si="0"/>
        <v>3</v>
      </c>
      <c r="B5" s="62">
        <v>46144</v>
      </c>
      <c r="C5" s="26" t="s">
        <v>1080</v>
      </c>
      <c r="D5" s="27" t="s">
        <v>1081</v>
      </c>
      <c r="E5" s="29" t="s">
        <v>1082</v>
      </c>
      <c r="F5" s="31">
        <v>1</v>
      </c>
      <c r="G5" s="31" t="s">
        <v>63</v>
      </c>
      <c r="H5" s="31" t="str">
        <f t="shared" si="1"/>
        <v>DONE</v>
      </c>
      <c r="I5" s="31" t="s">
        <v>68</v>
      </c>
      <c r="J5" s="32" t="s">
        <v>975</v>
      </c>
      <c r="K5" s="32" t="s">
        <v>76</v>
      </c>
      <c r="L5" s="31">
        <v>9.7270000000000003</v>
      </c>
      <c r="M5" s="35"/>
      <c r="N5" s="31" t="s">
        <v>609</v>
      </c>
      <c r="O5" s="31" t="s">
        <v>79</v>
      </c>
      <c r="P5" s="31" t="s">
        <v>97</v>
      </c>
      <c r="Q5" s="31" t="s">
        <v>380</v>
      </c>
      <c r="R5" s="26">
        <v>200001055807</v>
      </c>
      <c r="S5" s="30">
        <v>46146</v>
      </c>
      <c r="T5" s="26" t="s">
        <v>77</v>
      </c>
      <c r="U5" s="30">
        <v>46154</v>
      </c>
      <c r="V5" s="26">
        <v>4000681273</v>
      </c>
      <c r="W5" s="33">
        <v>46692</v>
      </c>
      <c r="X5" s="70">
        <v>46185</v>
      </c>
      <c r="Y5" s="34" t="str">
        <f t="shared" si="2"/>
        <v>DONE</v>
      </c>
      <c r="Z5" s="36">
        <v>50756</v>
      </c>
      <c r="AA5" s="86">
        <v>46185</v>
      </c>
      <c r="AB5" s="34" t="str">
        <f t="shared" si="3"/>
        <v>DONE</v>
      </c>
      <c r="AC5" s="35"/>
      <c r="AD5" s="37" t="s">
        <v>1083</v>
      </c>
      <c r="AE5" s="42">
        <v>46185</v>
      </c>
      <c r="AF5" s="41" t="str">
        <f t="shared" si="4"/>
        <v>DONE</v>
      </c>
      <c r="AG5" s="44">
        <v>46188</v>
      </c>
      <c r="AH5" s="25"/>
      <c r="AI5" s="25"/>
      <c r="AJ5" s="45" t="str">
        <f t="array" ref="AJ5">IFERROR(INDEX('[1]Master Price'!$E:$E,MATCH(D5,'[1]Master Price'!$B:$B,0)),"0")</f>
        <v>0</v>
      </c>
      <c r="AK5" s="45">
        <f t="shared" si="5"/>
        <v>0</v>
      </c>
      <c r="AL5" s="46" t="str">
        <f t="shared" si="6"/>
        <v>0-day</v>
      </c>
      <c r="AM5" s="46" t="str">
        <f t="shared" si="7"/>
        <v>8-day</v>
      </c>
      <c r="AN5" s="46" t="str">
        <f t="shared" si="8"/>
        <v>39-day</v>
      </c>
      <c r="AO5" s="46" t="str">
        <f t="shared" si="9"/>
        <v>0-day</v>
      </c>
      <c r="AP5" s="46" t="str">
        <f t="shared" si="10"/>
        <v>0-day</v>
      </c>
      <c r="AQ5" s="46" t="str">
        <f t="shared" si="11"/>
        <v>0-day</v>
      </c>
      <c r="AR5" s="17"/>
      <c r="AS5" s="47" t="str">
        <f t="shared" si="12"/>
        <v/>
      </c>
      <c r="AT5" s="27"/>
      <c r="AU5" s="48" t="e">
        <f t="shared" ca="1" si="13"/>
        <v>#NAME?</v>
      </c>
      <c r="AV5" s="48" t="e">
        <f t="shared" ca="1" si="14"/>
        <v>#NAME?</v>
      </c>
      <c r="AW5" s="49" t="e">
        <f t="shared" ca="1" si="15"/>
        <v>#NAME?</v>
      </c>
      <c r="AX5" s="48" t="e">
        <f t="shared" ca="1" si="16"/>
        <v>#NAME?</v>
      </c>
      <c r="AY5" s="49" t="str">
        <f t="shared" si="17"/>
        <v/>
      </c>
      <c r="AZ5" s="50" t="e">
        <f t="shared" ca="1" si="18"/>
        <v>#NAME?</v>
      </c>
      <c r="BA5" s="51" t="e">
        <f t="shared" ca="1" si="19"/>
        <v>#NAME?</v>
      </c>
      <c r="BB5" s="52" t="e">
        <f t="shared" ca="1" si="20"/>
        <v>#NAME?</v>
      </c>
      <c r="BC5" s="51" t="e">
        <f t="shared" ca="1" si="21"/>
        <v>#NAME?</v>
      </c>
      <c r="BD5" s="54" t="e">
        <f t="shared" ca="1" si="22"/>
        <v>#NAME?</v>
      </c>
      <c r="BE5" s="48" t="e">
        <f t="shared" ca="1" si="23"/>
        <v>#NAME?</v>
      </c>
      <c r="BF5" s="50" t="e">
        <f t="shared" ca="1" si="24"/>
        <v>#NAME?</v>
      </c>
      <c r="BG5" s="56" t="e">
        <f t="shared" ca="1" si="25"/>
        <v>#NAME?</v>
      </c>
      <c r="BH5" s="22"/>
      <c r="BI5" s="57">
        <v>4</v>
      </c>
      <c r="BJ5" s="57" t="s">
        <v>131</v>
      </c>
      <c r="BK5" s="59">
        <f ca="1">IFERROR(__xludf.DUMMYFUNCTION("COUNTUNIQUEIFS(C3:C514,Y3:Y514,$BK$2)"),46)</f>
        <v>46</v>
      </c>
      <c r="BL5" s="59">
        <f ca="1">IFERROR(__xludf.DUMMYFUNCTION("COUNTUNIQUEIFS(C3:C514,Y3:Y514,$BL$2)"),0)</f>
        <v>0</v>
      </c>
      <c r="BM5" s="59">
        <f t="shared" ca="1" si="26"/>
        <v>46</v>
      </c>
      <c r="BN5" s="24"/>
      <c r="BO5" s="24"/>
    </row>
    <row r="6" spans="1:67" ht="15.5">
      <c r="A6" s="25">
        <f t="shared" si="0"/>
        <v>4</v>
      </c>
      <c r="B6" s="62">
        <v>46144</v>
      </c>
      <c r="C6" s="26" t="s">
        <v>1084</v>
      </c>
      <c r="D6" s="27" t="s">
        <v>1085</v>
      </c>
      <c r="E6" s="29" t="s">
        <v>1086</v>
      </c>
      <c r="F6" s="31">
        <v>1</v>
      </c>
      <c r="G6" s="31" t="s">
        <v>63</v>
      </c>
      <c r="H6" s="31" t="str">
        <f t="shared" si="1"/>
        <v>DONE</v>
      </c>
      <c r="I6" s="31" t="s">
        <v>68</v>
      </c>
      <c r="J6" s="32" t="s">
        <v>975</v>
      </c>
      <c r="K6" s="32" t="s">
        <v>76</v>
      </c>
      <c r="L6" s="31">
        <v>9.7270000000000003</v>
      </c>
      <c r="M6" s="35"/>
      <c r="N6" s="31" t="s">
        <v>609</v>
      </c>
      <c r="O6" s="31" t="s">
        <v>79</v>
      </c>
      <c r="P6" s="31" t="s">
        <v>97</v>
      </c>
      <c r="Q6" s="31" t="s">
        <v>380</v>
      </c>
      <c r="R6" s="26">
        <v>200001055807</v>
      </c>
      <c r="S6" s="30">
        <v>46146</v>
      </c>
      <c r="T6" s="26" t="s">
        <v>77</v>
      </c>
      <c r="U6" s="30">
        <v>46154</v>
      </c>
      <c r="V6" s="26">
        <v>4000681273</v>
      </c>
      <c r="W6" s="33">
        <v>46692</v>
      </c>
      <c r="X6" s="70">
        <v>46185</v>
      </c>
      <c r="Y6" s="34" t="str">
        <f t="shared" si="2"/>
        <v>DONE</v>
      </c>
      <c r="Z6" s="36">
        <v>50756</v>
      </c>
      <c r="AA6" s="86">
        <v>46185</v>
      </c>
      <c r="AB6" s="34" t="str">
        <f t="shared" si="3"/>
        <v>DONE</v>
      </c>
      <c r="AC6" s="35"/>
      <c r="AD6" s="37" t="s">
        <v>1083</v>
      </c>
      <c r="AE6" s="42">
        <v>46185</v>
      </c>
      <c r="AF6" s="41" t="str">
        <f t="shared" si="4"/>
        <v>DONE</v>
      </c>
      <c r="AG6" s="44">
        <v>46188</v>
      </c>
      <c r="AH6" s="25"/>
      <c r="AI6" s="25"/>
      <c r="AJ6" s="45" t="str">
        <f t="array" ref="AJ6">IFERROR(INDEX('[1]Master Price'!$E:$E,MATCH(D6,'[1]Master Price'!$B:$B,0)),"0")</f>
        <v>0</v>
      </c>
      <c r="AK6" s="45">
        <f t="shared" si="5"/>
        <v>0</v>
      </c>
      <c r="AL6" s="46" t="str">
        <f t="shared" si="6"/>
        <v>0-day</v>
      </c>
      <c r="AM6" s="46" t="str">
        <f t="shared" si="7"/>
        <v>8-day</v>
      </c>
      <c r="AN6" s="46" t="str">
        <f t="shared" si="8"/>
        <v>39-day</v>
      </c>
      <c r="AO6" s="46" t="str">
        <f t="shared" si="9"/>
        <v>0-day</v>
      </c>
      <c r="AP6" s="46" t="str">
        <f t="shared" si="10"/>
        <v>0-day</v>
      </c>
      <c r="AQ6" s="46" t="str">
        <f t="shared" si="11"/>
        <v>0-day</v>
      </c>
      <c r="AR6" s="17"/>
      <c r="AS6" s="47" t="str">
        <f t="shared" si="12"/>
        <v/>
      </c>
      <c r="AT6" s="27"/>
      <c r="AU6" s="48" t="e">
        <f t="shared" ca="1" si="13"/>
        <v>#NAME?</v>
      </c>
      <c r="AV6" s="48" t="e">
        <f t="shared" ca="1" si="14"/>
        <v>#NAME?</v>
      </c>
      <c r="AW6" s="49" t="e">
        <f t="shared" ca="1" si="15"/>
        <v>#NAME?</v>
      </c>
      <c r="AX6" s="48" t="e">
        <f t="shared" ca="1" si="16"/>
        <v>#NAME?</v>
      </c>
      <c r="AY6" s="49" t="str">
        <f t="shared" si="17"/>
        <v/>
      </c>
      <c r="AZ6" s="50" t="e">
        <f t="shared" ca="1" si="18"/>
        <v>#NAME?</v>
      </c>
      <c r="BA6" s="51" t="e">
        <f t="shared" ca="1" si="19"/>
        <v>#NAME?</v>
      </c>
      <c r="BB6" s="52" t="e">
        <f t="shared" ca="1" si="20"/>
        <v>#NAME?</v>
      </c>
      <c r="BC6" s="51" t="e">
        <f t="shared" ca="1" si="21"/>
        <v>#NAME?</v>
      </c>
      <c r="BD6" s="54" t="e">
        <f t="shared" ca="1" si="22"/>
        <v>#NAME?</v>
      </c>
      <c r="BE6" s="48" t="e">
        <f t="shared" ca="1" si="23"/>
        <v>#NAME?</v>
      </c>
      <c r="BF6" s="50" t="e">
        <f t="shared" ca="1" si="24"/>
        <v>#NAME?</v>
      </c>
      <c r="BG6" s="56" t="e">
        <f t="shared" ca="1" si="25"/>
        <v>#NAME?</v>
      </c>
      <c r="BH6" s="22"/>
      <c r="BI6" s="57">
        <v>5</v>
      </c>
      <c r="BJ6" s="57" t="s">
        <v>142</v>
      </c>
      <c r="BK6" s="59">
        <f ca="1">IFERROR(__xludf.DUMMYFUNCTION("COUNTUNIQUEIFS(C3:C514,AF3:AF514,$BK$2)"),46)</f>
        <v>46</v>
      </c>
      <c r="BL6" s="59">
        <f ca="1">IFERROR(__xludf.DUMMYFUNCTION("COUNTUNIQUEIFS(C3:C514,AF3:AF514,$BL$2)"),0)</f>
        <v>0</v>
      </c>
      <c r="BM6" s="59">
        <f t="shared" ca="1" si="26"/>
        <v>46</v>
      </c>
      <c r="BN6" s="24"/>
      <c r="BO6" s="24"/>
    </row>
    <row r="7" spans="1:67" ht="15.5">
      <c r="A7" s="25">
        <f t="shared" si="0"/>
        <v>5</v>
      </c>
      <c r="B7" s="62">
        <v>46144</v>
      </c>
      <c r="C7" s="26" t="s">
        <v>1084</v>
      </c>
      <c r="D7" s="27" t="s">
        <v>165</v>
      </c>
      <c r="E7" s="29" t="s">
        <v>166</v>
      </c>
      <c r="F7" s="31">
        <v>1</v>
      </c>
      <c r="G7" s="31" t="s">
        <v>63</v>
      </c>
      <c r="H7" s="31" t="str">
        <f t="shared" si="1"/>
        <v>DONE</v>
      </c>
      <c r="I7" s="31" t="s">
        <v>68</v>
      </c>
      <c r="J7" s="32" t="s">
        <v>975</v>
      </c>
      <c r="K7" s="32" t="s">
        <v>76</v>
      </c>
      <c r="L7" s="31">
        <v>9.7270000000000003</v>
      </c>
      <c r="M7" s="35"/>
      <c r="N7" s="31" t="s">
        <v>609</v>
      </c>
      <c r="O7" s="31" t="s">
        <v>79</v>
      </c>
      <c r="P7" s="31" t="s">
        <v>97</v>
      </c>
      <c r="Q7" s="31" t="s">
        <v>380</v>
      </c>
      <c r="R7" s="26">
        <v>200001055807</v>
      </c>
      <c r="S7" s="30">
        <v>46146</v>
      </c>
      <c r="T7" s="26" t="s">
        <v>77</v>
      </c>
      <c r="U7" s="30">
        <v>46154</v>
      </c>
      <c r="V7" s="26">
        <v>4000681273</v>
      </c>
      <c r="W7" s="33">
        <v>46692</v>
      </c>
      <c r="X7" s="70">
        <v>46185</v>
      </c>
      <c r="Y7" s="34" t="str">
        <f t="shared" si="2"/>
        <v>DONE</v>
      </c>
      <c r="Z7" s="36">
        <v>50756</v>
      </c>
      <c r="AA7" s="86">
        <v>46185</v>
      </c>
      <c r="AB7" s="34" t="str">
        <f t="shared" si="3"/>
        <v>DONE</v>
      </c>
      <c r="AC7" s="35"/>
      <c r="AD7" s="37" t="s">
        <v>1083</v>
      </c>
      <c r="AE7" s="42">
        <v>46185</v>
      </c>
      <c r="AF7" s="41" t="str">
        <f t="shared" si="4"/>
        <v>DONE</v>
      </c>
      <c r="AG7" s="44">
        <v>46188</v>
      </c>
      <c r="AH7" s="25"/>
      <c r="AI7" s="25"/>
      <c r="AJ7" s="45" t="str">
        <f t="array" ref="AJ7">IFERROR(INDEX('[1]Master Price'!$E:$E,MATCH(D7,'[1]Master Price'!$B:$B,0)),"0")</f>
        <v>0</v>
      </c>
      <c r="AK7" s="45">
        <f t="shared" si="5"/>
        <v>0</v>
      </c>
      <c r="AL7" s="46" t="str">
        <f t="shared" si="6"/>
        <v>0-day</v>
      </c>
      <c r="AM7" s="46" t="str">
        <f t="shared" si="7"/>
        <v>8-day</v>
      </c>
      <c r="AN7" s="46" t="str">
        <f t="shared" si="8"/>
        <v>39-day</v>
      </c>
      <c r="AO7" s="46" t="str">
        <f t="shared" si="9"/>
        <v>0-day</v>
      </c>
      <c r="AP7" s="46" t="str">
        <f t="shared" si="10"/>
        <v>0-day</v>
      </c>
      <c r="AQ7" s="46" t="str">
        <f t="shared" si="11"/>
        <v>0-day</v>
      </c>
      <c r="AR7" s="17"/>
      <c r="AS7" s="47" t="str">
        <f t="shared" si="12"/>
        <v/>
      </c>
      <c r="AT7" s="27"/>
      <c r="AU7" s="48" t="e">
        <f t="shared" ca="1" si="13"/>
        <v>#NAME?</v>
      </c>
      <c r="AV7" s="48" t="e">
        <f t="shared" ca="1" si="14"/>
        <v>#NAME?</v>
      </c>
      <c r="AW7" s="49" t="e">
        <f t="shared" ca="1" si="15"/>
        <v>#NAME?</v>
      </c>
      <c r="AX7" s="48" t="e">
        <f t="shared" ca="1" si="16"/>
        <v>#NAME?</v>
      </c>
      <c r="AY7" s="49" t="str">
        <f t="shared" si="17"/>
        <v/>
      </c>
      <c r="AZ7" s="50" t="e">
        <f t="shared" ca="1" si="18"/>
        <v>#NAME?</v>
      </c>
      <c r="BA7" s="51" t="e">
        <f t="shared" ca="1" si="19"/>
        <v>#NAME?</v>
      </c>
      <c r="BB7" s="52" t="e">
        <f t="shared" ca="1" si="20"/>
        <v>#NAME?</v>
      </c>
      <c r="BC7" s="51" t="e">
        <f t="shared" ca="1" si="21"/>
        <v>#NAME?</v>
      </c>
      <c r="BD7" s="54" t="e">
        <f t="shared" ca="1" si="22"/>
        <v>#NAME?</v>
      </c>
      <c r="BE7" s="48" t="e">
        <f t="shared" ca="1" si="23"/>
        <v>#NAME?</v>
      </c>
      <c r="BF7" s="50" t="e">
        <f t="shared" ca="1" si="24"/>
        <v>#NAME?</v>
      </c>
      <c r="BG7" s="56" t="e">
        <f t="shared" ca="1" si="25"/>
        <v>#NAME?</v>
      </c>
      <c r="BH7" s="22"/>
      <c r="BI7" s="22"/>
      <c r="BJ7" s="22"/>
      <c r="BK7" s="22"/>
      <c r="BL7" s="22"/>
      <c r="BM7" s="22"/>
      <c r="BN7" s="24"/>
      <c r="BO7" s="24"/>
    </row>
    <row r="8" spans="1:67" ht="15.5">
      <c r="A8" s="25">
        <f t="shared" si="0"/>
        <v>6</v>
      </c>
      <c r="B8" s="62">
        <v>46144</v>
      </c>
      <c r="C8" s="26" t="s">
        <v>1084</v>
      </c>
      <c r="D8" s="27" t="s">
        <v>252</v>
      </c>
      <c r="E8" s="29" t="s">
        <v>253</v>
      </c>
      <c r="F8" s="31">
        <v>1</v>
      </c>
      <c r="G8" s="31" t="s">
        <v>63</v>
      </c>
      <c r="H8" s="31" t="str">
        <f t="shared" si="1"/>
        <v>DONE</v>
      </c>
      <c r="I8" s="31" t="s">
        <v>68</v>
      </c>
      <c r="J8" s="32" t="s">
        <v>975</v>
      </c>
      <c r="K8" s="32" t="s">
        <v>76</v>
      </c>
      <c r="L8" s="31">
        <v>9.7270000000000003</v>
      </c>
      <c r="M8" s="35"/>
      <c r="N8" s="31" t="s">
        <v>609</v>
      </c>
      <c r="O8" s="31" t="s">
        <v>79</v>
      </c>
      <c r="P8" s="31" t="s">
        <v>97</v>
      </c>
      <c r="Q8" s="31" t="s">
        <v>380</v>
      </c>
      <c r="R8" s="26">
        <v>200001055807</v>
      </c>
      <c r="S8" s="30">
        <v>46146</v>
      </c>
      <c r="T8" s="26" t="s">
        <v>77</v>
      </c>
      <c r="U8" s="30">
        <v>46154</v>
      </c>
      <c r="V8" s="26">
        <v>4000681273</v>
      </c>
      <c r="W8" s="33">
        <v>46692</v>
      </c>
      <c r="X8" s="70">
        <v>46185</v>
      </c>
      <c r="Y8" s="34" t="str">
        <f t="shared" si="2"/>
        <v>DONE</v>
      </c>
      <c r="Z8" s="36">
        <v>50756</v>
      </c>
      <c r="AA8" s="86">
        <v>46185</v>
      </c>
      <c r="AB8" s="34" t="str">
        <f t="shared" si="3"/>
        <v>DONE</v>
      </c>
      <c r="AC8" s="35"/>
      <c r="AD8" s="37" t="s">
        <v>1083</v>
      </c>
      <c r="AE8" s="42">
        <v>46185</v>
      </c>
      <c r="AF8" s="41" t="str">
        <f t="shared" si="4"/>
        <v>DONE</v>
      </c>
      <c r="AG8" s="44">
        <v>46188</v>
      </c>
      <c r="AH8" s="25"/>
      <c r="AI8" s="25"/>
      <c r="AJ8" s="45" t="str">
        <f t="array" ref="AJ8">IFERROR(INDEX('[1]Master Price'!$E:$E,MATCH(D8,'[1]Master Price'!$B:$B,0)),"0")</f>
        <v>0</v>
      </c>
      <c r="AK8" s="45">
        <f t="shared" si="5"/>
        <v>0</v>
      </c>
      <c r="AL8" s="46" t="str">
        <f t="shared" si="6"/>
        <v>0-day</v>
      </c>
      <c r="AM8" s="46" t="str">
        <f t="shared" si="7"/>
        <v>8-day</v>
      </c>
      <c r="AN8" s="46" t="str">
        <f t="shared" si="8"/>
        <v>39-day</v>
      </c>
      <c r="AO8" s="46" t="str">
        <f t="shared" si="9"/>
        <v>0-day</v>
      </c>
      <c r="AP8" s="46" t="str">
        <f t="shared" si="10"/>
        <v>0-day</v>
      </c>
      <c r="AQ8" s="46" t="str">
        <f t="shared" si="11"/>
        <v>0-day</v>
      </c>
      <c r="AR8" s="17"/>
      <c r="AS8" s="47" t="str">
        <f t="shared" si="12"/>
        <v/>
      </c>
      <c r="AT8" s="27"/>
      <c r="AU8" s="48" t="e">
        <f t="shared" ca="1" si="13"/>
        <v>#NAME?</v>
      </c>
      <c r="AV8" s="48" t="e">
        <f t="shared" ca="1" si="14"/>
        <v>#NAME?</v>
      </c>
      <c r="AW8" s="49" t="e">
        <f t="shared" ca="1" si="15"/>
        <v>#NAME?</v>
      </c>
      <c r="AX8" s="48" t="e">
        <f t="shared" ca="1" si="16"/>
        <v>#NAME?</v>
      </c>
      <c r="AY8" s="49" t="str">
        <f t="shared" si="17"/>
        <v/>
      </c>
      <c r="AZ8" s="50" t="e">
        <f t="shared" ca="1" si="18"/>
        <v>#NAME?</v>
      </c>
      <c r="BA8" s="51" t="e">
        <f t="shared" ca="1" si="19"/>
        <v>#NAME?</v>
      </c>
      <c r="BB8" s="52" t="e">
        <f t="shared" ca="1" si="20"/>
        <v>#NAME?</v>
      </c>
      <c r="BC8" s="51" t="e">
        <f t="shared" ca="1" si="21"/>
        <v>#NAME?</v>
      </c>
      <c r="BD8" s="54" t="e">
        <f t="shared" ca="1" si="22"/>
        <v>#NAME?</v>
      </c>
      <c r="BE8" s="48" t="e">
        <f t="shared" ca="1" si="23"/>
        <v>#NAME?</v>
      </c>
      <c r="BF8" s="50" t="e">
        <f t="shared" ca="1" si="24"/>
        <v>#NAME?</v>
      </c>
      <c r="BG8" s="56" t="e">
        <f t="shared" ca="1" si="25"/>
        <v>#NAME?</v>
      </c>
      <c r="BH8" s="22"/>
      <c r="BI8" s="22"/>
      <c r="BJ8" s="22"/>
      <c r="BK8" s="22"/>
      <c r="BL8" s="22"/>
      <c r="BM8" s="22"/>
      <c r="BN8" s="24"/>
      <c r="BO8" s="24"/>
    </row>
    <row r="9" spans="1:67" ht="15.5">
      <c r="A9" s="25">
        <f t="shared" si="0"/>
        <v>7</v>
      </c>
      <c r="B9" s="62">
        <v>46144</v>
      </c>
      <c r="C9" s="26" t="s">
        <v>1084</v>
      </c>
      <c r="D9" s="27" t="s">
        <v>392</v>
      </c>
      <c r="E9" s="29" t="s">
        <v>393</v>
      </c>
      <c r="F9" s="31">
        <v>1</v>
      </c>
      <c r="G9" s="31" t="s">
        <v>63</v>
      </c>
      <c r="H9" s="31" t="str">
        <f t="shared" si="1"/>
        <v>DONE</v>
      </c>
      <c r="I9" s="31" t="s">
        <v>68</v>
      </c>
      <c r="J9" s="32" t="s">
        <v>975</v>
      </c>
      <c r="K9" s="32" t="s">
        <v>76</v>
      </c>
      <c r="L9" s="31">
        <v>9.7270000000000003</v>
      </c>
      <c r="M9" s="35"/>
      <c r="N9" s="31" t="s">
        <v>609</v>
      </c>
      <c r="O9" s="31" t="s">
        <v>79</v>
      </c>
      <c r="P9" s="31" t="s">
        <v>97</v>
      </c>
      <c r="Q9" s="31" t="s">
        <v>380</v>
      </c>
      <c r="R9" s="26">
        <v>200001055807</v>
      </c>
      <c r="S9" s="30">
        <v>46146</v>
      </c>
      <c r="T9" s="26" t="s">
        <v>77</v>
      </c>
      <c r="U9" s="30">
        <v>46154</v>
      </c>
      <c r="V9" s="26">
        <v>4000681273</v>
      </c>
      <c r="W9" s="33">
        <v>46692</v>
      </c>
      <c r="X9" s="70">
        <v>46185</v>
      </c>
      <c r="Y9" s="34" t="str">
        <f t="shared" si="2"/>
        <v>DONE</v>
      </c>
      <c r="Z9" s="36">
        <v>50756</v>
      </c>
      <c r="AA9" s="86">
        <v>46185</v>
      </c>
      <c r="AB9" s="34" t="str">
        <f t="shared" si="3"/>
        <v>DONE</v>
      </c>
      <c r="AC9" s="35"/>
      <c r="AD9" s="37" t="s">
        <v>1083</v>
      </c>
      <c r="AE9" s="42">
        <v>46185</v>
      </c>
      <c r="AF9" s="41" t="str">
        <f t="shared" si="4"/>
        <v>DONE</v>
      </c>
      <c r="AG9" s="44">
        <v>46188</v>
      </c>
      <c r="AH9" s="25"/>
      <c r="AI9" s="25"/>
      <c r="AJ9" s="45" t="str">
        <f t="array" ref="AJ9">IFERROR(INDEX('[1]Master Price'!$E:$E,MATCH(D9,'[1]Master Price'!$B:$B,0)),"0")</f>
        <v>0</v>
      </c>
      <c r="AK9" s="45">
        <f t="shared" si="5"/>
        <v>0</v>
      </c>
      <c r="AL9" s="46" t="str">
        <f t="shared" si="6"/>
        <v>0-day</v>
      </c>
      <c r="AM9" s="46" t="str">
        <f t="shared" si="7"/>
        <v>8-day</v>
      </c>
      <c r="AN9" s="46" t="str">
        <f t="shared" si="8"/>
        <v>39-day</v>
      </c>
      <c r="AO9" s="46" t="str">
        <f t="shared" si="9"/>
        <v>0-day</v>
      </c>
      <c r="AP9" s="46" t="str">
        <f t="shared" si="10"/>
        <v>0-day</v>
      </c>
      <c r="AQ9" s="46" t="str">
        <f t="shared" si="11"/>
        <v>0-day</v>
      </c>
      <c r="AR9" s="17"/>
      <c r="AS9" s="47" t="str">
        <f t="shared" si="12"/>
        <v/>
      </c>
      <c r="AT9" s="27"/>
      <c r="AU9" s="48" t="e">
        <f t="shared" ca="1" si="13"/>
        <v>#NAME?</v>
      </c>
      <c r="AV9" s="48" t="e">
        <f t="shared" ca="1" si="14"/>
        <v>#NAME?</v>
      </c>
      <c r="AW9" s="49" t="e">
        <f t="shared" ca="1" si="15"/>
        <v>#NAME?</v>
      </c>
      <c r="AX9" s="48" t="e">
        <f t="shared" ca="1" si="16"/>
        <v>#NAME?</v>
      </c>
      <c r="AY9" s="49" t="str">
        <f t="shared" si="17"/>
        <v/>
      </c>
      <c r="AZ9" s="50" t="e">
        <f t="shared" ca="1" si="18"/>
        <v>#NAME?</v>
      </c>
      <c r="BA9" s="51" t="e">
        <f t="shared" ca="1" si="19"/>
        <v>#NAME?</v>
      </c>
      <c r="BB9" s="52" t="e">
        <f t="shared" ca="1" si="20"/>
        <v>#NAME?</v>
      </c>
      <c r="BC9" s="51" t="e">
        <f t="shared" ca="1" si="21"/>
        <v>#NAME?</v>
      </c>
      <c r="BD9" s="54" t="e">
        <f t="shared" ca="1" si="22"/>
        <v>#NAME?</v>
      </c>
      <c r="BE9" s="48" t="e">
        <f t="shared" ca="1" si="23"/>
        <v>#NAME?</v>
      </c>
      <c r="BF9" s="50" t="e">
        <f t="shared" ca="1" si="24"/>
        <v>#NAME?</v>
      </c>
      <c r="BG9" s="56" t="e">
        <f t="shared" ca="1" si="25"/>
        <v>#NAME?</v>
      </c>
      <c r="BH9" s="22"/>
      <c r="BI9" s="22"/>
      <c r="BJ9" s="22"/>
      <c r="BK9" s="22"/>
      <c r="BL9" s="22"/>
      <c r="BM9" s="22"/>
      <c r="BN9" s="24"/>
      <c r="BO9" s="24"/>
    </row>
    <row r="10" spans="1:67" ht="15.5">
      <c r="A10" s="25">
        <f t="shared" si="0"/>
        <v>8</v>
      </c>
      <c r="B10" s="62">
        <v>46144</v>
      </c>
      <c r="C10" s="26" t="s">
        <v>1084</v>
      </c>
      <c r="D10" s="27" t="s">
        <v>196</v>
      </c>
      <c r="E10" s="29" t="s">
        <v>197</v>
      </c>
      <c r="F10" s="31">
        <v>1</v>
      </c>
      <c r="G10" s="31" t="s">
        <v>63</v>
      </c>
      <c r="H10" s="31" t="str">
        <f t="shared" si="1"/>
        <v>DONE</v>
      </c>
      <c r="I10" s="31" t="s">
        <v>68</v>
      </c>
      <c r="J10" s="32" t="s">
        <v>975</v>
      </c>
      <c r="K10" s="32" t="s">
        <v>76</v>
      </c>
      <c r="L10" s="31">
        <v>9.7270000000000003</v>
      </c>
      <c r="M10" s="35"/>
      <c r="N10" s="31" t="s">
        <v>609</v>
      </c>
      <c r="O10" s="31" t="s">
        <v>79</v>
      </c>
      <c r="P10" s="31" t="s">
        <v>97</v>
      </c>
      <c r="Q10" s="31" t="s">
        <v>380</v>
      </c>
      <c r="R10" s="26">
        <v>200001055807</v>
      </c>
      <c r="S10" s="30">
        <v>46146</v>
      </c>
      <c r="T10" s="26" t="s">
        <v>77</v>
      </c>
      <c r="U10" s="30">
        <v>46154</v>
      </c>
      <c r="V10" s="26">
        <v>4000681273</v>
      </c>
      <c r="W10" s="33">
        <v>46692</v>
      </c>
      <c r="X10" s="70">
        <v>46185</v>
      </c>
      <c r="Y10" s="34" t="str">
        <f t="shared" si="2"/>
        <v>DONE</v>
      </c>
      <c r="Z10" s="36">
        <v>50756</v>
      </c>
      <c r="AA10" s="86">
        <v>46185</v>
      </c>
      <c r="AB10" s="34" t="str">
        <f t="shared" si="3"/>
        <v>DONE</v>
      </c>
      <c r="AC10" s="31"/>
      <c r="AD10" s="37" t="s">
        <v>1083</v>
      </c>
      <c r="AE10" s="42">
        <v>46185</v>
      </c>
      <c r="AF10" s="41" t="str">
        <f t="shared" si="4"/>
        <v>DONE</v>
      </c>
      <c r="AG10" s="44">
        <v>46188</v>
      </c>
      <c r="AH10" s="25"/>
      <c r="AI10" s="25"/>
      <c r="AJ10" s="45" t="str">
        <f t="array" ref="AJ10">IFERROR(INDEX('[1]Master Price'!$E:$E,MATCH(D10,'[1]Master Price'!$B:$B,0)),"0")</f>
        <v>0</v>
      </c>
      <c r="AK10" s="45">
        <f t="shared" si="5"/>
        <v>0</v>
      </c>
      <c r="AL10" s="46" t="str">
        <f t="shared" si="6"/>
        <v>0-day</v>
      </c>
      <c r="AM10" s="46" t="str">
        <f t="shared" si="7"/>
        <v>8-day</v>
      </c>
      <c r="AN10" s="46" t="str">
        <f t="shared" si="8"/>
        <v>39-day</v>
      </c>
      <c r="AO10" s="46" t="str">
        <f t="shared" si="9"/>
        <v>0-day</v>
      </c>
      <c r="AP10" s="46" t="str">
        <f t="shared" si="10"/>
        <v>0-day</v>
      </c>
      <c r="AQ10" s="46" t="str">
        <f t="shared" si="11"/>
        <v>0-day</v>
      </c>
      <c r="AR10" s="17"/>
      <c r="AS10" s="47" t="str">
        <f t="shared" si="12"/>
        <v/>
      </c>
      <c r="AT10" s="27"/>
      <c r="AU10" s="48" t="e">
        <f t="shared" ca="1" si="13"/>
        <v>#NAME?</v>
      </c>
      <c r="AV10" s="48" t="e">
        <f t="shared" ca="1" si="14"/>
        <v>#NAME?</v>
      </c>
      <c r="AW10" s="49" t="e">
        <f t="shared" ca="1" si="15"/>
        <v>#NAME?</v>
      </c>
      <c r="AX10" s="48" t="e">
        <f t="shared" ca="1" si="16"/>
        <v>#NAME?</v>
      </c>
      <c r="AY10" s="49" t="str">
        <f t="shared" si="17"/>
        <v/>
      </c>
      <c r="AZ10" s="50" t="e">
        <f t="shared" ca="1" si="18"/>
        <v>#NAME?</v>
      </c>
      <c r="BA10" s="51" t="e">
        <f t="shared" ca="1" si="19"/>
        <v>#NAME?</v>
      </c>
      <c r="BB10" s="52" t="e">
        <f t="shared" ca="1" si="20"/>
        <v>#NAME?</v>
      </c>
      <c r="BC10" s="51" t="e">
        <f t="shared" ca="1" si="21"/>
        <v>#NAME?</v>
      </c>
      <c r="BD10" s="54" t="e">
        <f t="shared" ca="1" si="22"/>
        <v>#NAME?</v>
      </c>
      <c r="BE10" s="48" t="e">
        <f t="shared" ca="1" si="23"/>
        <v>#NAME?</v>
      </c>
      <c r="BF10" s="50" t="e">
        <f t="shared" ca="1" si="24"/>
        <v>#NAME?</v>
      </c>
      <c r="BG10" s="56" t="e">
        <f t="shared" ca="1" si="25"/>
        <v>#NAME?</v>
      </c>
      <c r="BH10" s="22"/>
      <c r="BI10" s="22"/>
      <c r="BJ10" s="22"/>
      <c r="BK10" s="22"/>
      <c r="BL10" s="22"/>
      <c r="BM10" s="22"/>
      <c r="BN10" s="24"/>
      <c r="BO10" s="24"/>
    </row>
    <row r="11" spans="1:67" ht="15.5">
      <c r="A11" s="25">
        <f t="shared" si="0"/>
        <v>9</v>
      </c>
      <c r="B11" s="62">
        <v>46146</v>
      </c>
      <c r="C11" s="26" t="s">
        <v>1087</v>
      </c>
      <c r="D11" s="27" t="s">
        <v>154</v>
      </c>
      <c r="E11" s="29" t="s">
        <v>155</v>
      </c>
      <c r="F11" s="31">
        <v>1</v>
      </c>
      <c r="G11" s="31" t="s">
        <v>63</v>
      </c>
      <c r="H11" s="31" t="str">
        <f t="shared" si="1"/>
        <v>DONE</v>
      </c>
      <c r="I11" s="31" t="s">
        <v>205</v>
      </c>
      <c r="J11" s="32" t="s">
        <v>157</v>
      </c>
      <c r="K11" s="32" t="s">
        <v>94</v>
      </c>
      <c r="L11" s="31">
        <v>9.06</v>
      </c>
      <c r="M11" s="31" t="s">
        <v>746</v>
      </c>
      <c r="N11" s="31"/>
      <c r="O11" s="31" t="s">
        <v>96</v>
      </c>
      <c r="P11" s="31" t="s">
        <v>97</v>
      </c>
      <c r="Q11" s="31" t="s">
        <v>380</v>
      </c>
      <c r="R11" s="26">
        <v>200001055813</v>
      </c>
      <c r="S11" s="30">
        <v>46146</v>
      </c>
      <c r="T11" s="26" t="s">
        <v>77</v>
      </c>
      <c r="U11" s="30">
        <v>46154</v>
      </c>
      <c r="V11" s="26">
        <v>4000681276</v>
      </c>
      <c r="W11" s="58">
        <v>46693</v>
      </c>
      <c r="X11" s="70">
        <v>46185</v>
      </c>
      <c r="Y11" s="34" t="str">
        <f t="shared" si="2"/>
        <v>DONE</v>
      </c>
      <c r="Z11" s="36">
        <v>50757</v>
      </c>
      <c r="AA11" s="86">
        <v>46185</v>
      </c>
      <c r="AB11" s="34" t="str">
        <f t="shared" si="3"/>
        <v>DONE</v>
      </c>
      <c r="AC11" s="35"/>
      <c r="AD11" s="37" t="s">
        <v>1088</v>
      </c>
      <c r="AE11" s="42">
        <v>46185</v>
      </c>
      <c r="AF11" s="41" t="str">
        <f t="shared" si="4"/>
        <v>DONE</v>
      </c>
      <c r="AG11" s="44">
        <v>46188</v>
      </c>
      <c r="AH11" s="25"/>
      <c r="AI11" s="25"/>
      <c r="AJ11" s="45" t="str">
        <f t="array" ref="AJ11">IFERROR(INDEX('[1]Master Price'!$E:$E,MATCH(D11,'[1]Master Price'!$B:$B,0)),"0")</f>
        <v>0</v>
      </c>
      <c r="AK11" s="45">
        <f t="shared" si="5"/>
        <v>0</v>
      </c>
      <c r="AL11" s="46" t="str">
        <f t="shared" si="6"/>
        <v>0-day</v>
      </c>
      <c r="AM11" s="46" t="str">
        <f t="shared" si="7"/>
        <v>8-day</v>
      </c>
      <c r="AN11" s="46" t="str">
        <f t="shared" si="8"/>
        <v>39-day</v>
      </c>
      <c r="AO11" s="46" t="str">
        <f t="shared" si="9"/>
        <v>0-day</v>
      </c>
      <c r="AP11" s="46" t="str">
        <f t="shared" si="10"/>
        <v>0-day</v>
      </c>
      <c r="AQ11" s="46" t="str">
        <f t="shared" si="11"/>
        <v>0-day</v>
      </c>
      <c r="AR11" s="17"/>
      <c r="AS11" s="47" t="str">
        <f t="shared" si="12"/>
        <v/>
      </c>
      <c r="AT11" s="27"/>
      <c r="AU11" s="48" t="e">
        <f t="shared" ca="1" si="13"/>
        <v>#NAME?</v>
      </c>
      <c r="AV11" s="48" t="e">
        <f t="shared" ca="1" si="14"/>
        <v>#NAME?</v>
      </c>
      <c r="AW11" s="49" t="e">
        <f t="shared" ca="1" si="15"/>
        <v>#NAME?</v>
      </c>
      <c r="AX11" s="48" t="e">
        <f t="shared" ca="1" si="16"/>
        <v>#NAME?</v>
      </c>
      <c r="AY11" s="49" t="str">
        <f t="shared" si="17"/>
        <v/>
      </c>
      <c r="AZ11" s="50" t="e">
        <f t="shared" ca="1" si="18"/>
        <v>#NAME?</v>
      </c>
      <c r="BA11" s="51" t="e">
        <f t="shared" ca="1" si="19"/>
        <v>#NAME?</v>
      </c>
      <c r="BB11" s="52" t="e">
        <f t="shared" ca="1" si="20"/>
        <v>#NAME?</v>
      </c>
      <c r="BC11" s="51" t="e">
        <f t="shared" ca="1" si="21"/>
        <v>#NAME?</v>
      </c>
      <c r="BD11" s="54" t="e">
        <f t="shared" ca="1" si="22"/>
        <v>#NAME?</v>
      </c>
      <c r="BE11" s="48" t="e">
        <f t="shared" ca="1" si="23"/>
        <v>#NAME?</v>
      </c>
      <c r="BF11" s="50" t="e">
        <f t="shared" ca="1" si="24"/>
        <v>#NAME?</v>
      </c>
      <c r="BG11" s="56" t="e">
        <f t="shared" ca="1" si="25"/>
        <v>#NAME?</v>
      </c>
      <c r="BH11" s="22"/>
      <c r="BI11" s="22"/>
      <c r="BJ11" s="22"/>
      <c r="BK11" s="22"/>
      <c r="BL11" s="22"/>
      <c r="BM11" s="22"/>
      <c r="BN11" s="24"/>
      <c r="BO11" s="24"/>
    </row>
    <row r="12" spans="1:67" ht="15.5">
      <c r="A12" s="25">
        <f t="shared" si="0"/>
        <v>10</v>
      </c>
      <c r="B12" s="62">
        <v>46146</v>
      </c>
      <c r="C12" s="26" t="s">
        <v>1089</v>
      </c>
      <c r="D12" s="27" t="s">
        <v>238</v>
      </c>
      <c r="E12" s="29" t="s">
        <v>239</v>
      </c>
      <c r="F12" s="31">
        <v>1</v>
      </c>
      <c r="G12" s="31" t="s">
        <v>63</v>
      </c>
      <c r="H12" s="31" t="str">
        <f t="shared" si="1"/>
        <v>DONE</v>
      </c>
      <c r="I12" s="31" t="s">
        <v>1090</v>
      </c>
      <c r="J12" s="32" t="s">
        <v>173</v>
      </c>
      <c r="K12" s="32" t="s">
        <v>94</v>
      </c>
      <c r="L12" s="31">
        <v>12.07</v>
      </c>
      <c r="M12" s="31" t="s">
        <v>822</v>
      </c>
      <c r="N12" s="31"/>
      <c r="O12" s="31" t="s">
        <v>79</v>
      </c>
      <c r="P12" s="31" t="s">
        <v>97</v>
      </c>
      <c r="Q12" s="31" t="s">
        <v>81</v>
      </c>
      <c r="R12" s="26">
        <v>200001057267</v>
      </c>
      <c r="S12" s="30">
        <v>46147</v>
      </c>
      <c r="T12" s="26" t="s">
        <v>77</v>
      </c>
      <c r="U12" s="30">
        <v>46154</v>
      </c>
      <c r="V12" s="26">
        <v>4000681278</v>
      </c>
      <c r="W12" s="58">
        <v>46694</v>
      </c>
      <c r="X12" s="70">
        <v>46185</v>
      </c>
      <c r="Y12" s="34" t="str">
        <f t="shared" si="2"/>
        <v>DONE</v>
      </c>
      <c r="Z12" s="36">
        <v>50759</v>
      </c>
      <c r="AA12" s="86">
        <v>46185</v>
      </c>
      <c r="AB12" s="34" t="str">
        <f t="shared" si="3"/>
        <v>DONE</v>
      </c>
      <c r="AC12" s="35"/>
      <c r="AD12" s="37" t="s">
        <v>1091</v>
      </c>
      <c r="AE12" s="42">
        <v>46185</v>
      </c>
      <c r="AF12" s="41" t="str">
        <f t="shared" si="4"/>
        <v>DONE</v>
      </c>
      <c r="AG12" s="44">
        <v>46188</v>
      </c>
      <c r="AH12" s="25"/>
      <c r="AI12" s="25"/>
      <c r="AJ12" s="45" t="str">
        <f t="array" ref="AJ12">IFERROR(INDEX('[1]Master Price'!$E:$E,MATCH(D12,'[1]Master Price'!$B:$B,0)),"0")</f>
        <v>0</v>
      </c>
      <c r="AK12" s="45">
        <f t="shared" si="5"/>
        <v>0</v>
      </c>
      <c r="AL12" s="46" t="str">
        <f t="shared" si="6"/>
        <v>0-day</v>
      </c>
      <c r="AM12" s="46" t="str">
        <f t="shared" si="7"/>
        <v>7-day</v>
      </c>
      <c r="AN12" s="46" t="str">
        <f t="shared" si="8"/>
        <v>38-day</v>
      </c>
      <c r="AO12" s="46" t="str">
        <f t="shared" si="9"/>
        <v>0-day</v>
      </c>
      <c r="AP12" s="46" t="str">
        <f t="shared" si="10"/>
        <v>0-day</v>
      </c>
      <c r="AQ12" s="46" t="str">
        <f t="shared" si="11"/>
        <v>0-day</v>
      </c>
      <c r="AR12" s="17"/>
      <c r="AS12" s="47" t="str">
        <f t="shared" si="12"/>
        <v/>
      </c>
      <c r="AT12" s="27"/>
      <c r="AU12" s="48" t="e">
        <f t="shared" ca="1" si="13"/>
        <v>#NAME?</v>
      </c>
      <c r="AV12" s="48" t="e">
        <f t="shared" ca="1" si="14"/>
        <v>#NAME?</v>
      </c>
      <c r="AW12" s="49" t="e">
        <f t="shared" ca="1" si="15"/>
        <v>#NAME?</v>
      </c>
      <c r="AX12" s="48" t="e">
        <f t="shared" ca="1" si="16"/>
        <v>#NAME?</v>
      </c>
      <c r="AY12" s="49" t="str">
        <f t="shared" si="17"/>
        <v/>
      </c>
      <c r="AZ12" s="50" t="e">
        <f t="shared" ca="1" si="18"/>
        <v>#NAME?</v>
      </c>
      <c r="BA12" s="51" t="e">
        <f t="shared" ca="1" si="19"/>
        <v>#NAME?</v>
      </c>
      <c r="BB12" s="52" t="e">
        <f t="shared" ca="1" si="20"/>
        <v>#NAME?</v>
      </c>
      <c r="BC12" s="51" t="e">
        <f t="shared" ca="1" si="21"/>
        <v>#NAME?</v>
      </c>
      <c r="BD12" s="54" t="e">
        <f t="shared" ca="1" si="22"/>
        <v>#NAME?</v>
      </c>
      <c r="BE12" s="48" t="e">
        <f t="shared" ca="1" si="23"/>
        <v>#NAME?</v>
      </c>
      <c r="BF12" s="50" t="e">
        <f t="shared" ca="1" si="24"/>
        <v>#NAME?</v>
      </c>
      <c r="BG12" s="56" t="e">
        <f t="shared" ca="1" si="25"/>
        <v>#NAME?</v>
      </c>
      <c r="BH12" s="22"/>
      <c r="BI12" s="22"/>
      <c r="BJ12" s="22"/>
      <c r="BK12" s="22"/>
      <c r="BL12" s="22"/>
      <c r="BM12" s="22"/>
      <c r="BN12" s="24"/>
      <c r="BO12" s="24"/>
    </row>
    <row r="13" spans="1:67" ht="15.5">
      <c r="A13" s="25">
        <f t="shared" si="0"/>
        <v>11</v>
      </c>
      <c r="B13" s="62">
        <v>46146</v>
      </c>
      <c r="C13" s="26" t="s">
        <v>1092</v>
      </c>
      <c r="D13" s="27" t="s">
        <v>65</v>
      </c>
      <c r="E13" s="29" t="s">
        <v>66</v>
      </c>
      <c r="F13" s="31">
        <v>2</v>
      </c>
      <c r="G13" s="31" t="s">
        <v>63</v>
      </c>
      <c r="H13" s="31" t="str">
        <f t="shared" si="1"/>
        <v>DONE</v>
      </c>
      <c r="I13" s="31" t="s">
        <v>1090</v>
      </c>
      <c r="J13" s="32" t="s">
        <v>173</v>
      </c>
      <c r="K13" s="32" t="s">
        <v>94</v>
      </c>
      <c r="L13" s="31">
        <v>12.07</v>
      </c>
      <c r="M13" s="31" t="s">
        <v>822</v>
      </c>
      <c r="N13" s="31"/>
      <c r="O13" s="31" t="s">
        <v>79</v>
      </c>
      <c r="P13" s="31" t="s">
        <v>97</v>
      </c>
      <c r="Q13" s="31" t="s">
        <v>81</v>
      </c>
      <c r="R13" s="26">
        <v>200001057267</v>
      </c>
      <c r="S13" s="30">
        <v>46147</v>
      </c>
      <c r="T13" s="26" t="s">
        <v>77</v>
      </c>
      <c r="U13" s="30">
        <v>46154</v>
      </c>
      <c r="V13" s="26">
        <v>4000681278</v>
      </c>
      <c r="W13" s="58">
        <v>46694</v>
      </c>
      <c r="X13" s="70">
        <v>46185</v>
      </c>
      <c r="Y13" s="34" t="str">
        <f t="shared" si="2"/>
        <v>DONE</v>
      </c>
      <c r="Z13" s="36">
        <v>50759</v>
      </c>
      <c r="AA13" s="86">
        <v>46185</v>
      </c>
      <c r="AB13" s="34" t="str">
        <f t="shared" si="3"/>
        <v>DONE</v>
      </c>
      <c r="AC13" s="35"/>
      <c r="AD13" s="37" t="s">
        <v>1091</v>
      </c>
      <c r="AE13" s="42">
        <v>46185</v>
      </c>
      <c r="AF13" s="41" t="str">
        <f t="shared" si="4"/>
        <v>DONE</v>
      </c>
      <c r="AG13" s="44">
        <v>46188</v>
      </c>
      <c r="AH13" s="25"/>
      <c r="AI13" s="25"/>
      <c r="AJ13" s="45" t="str">
        <f t="array" ref="AJ13">IFERROR(INDEX('[1]Master Price'!$E:$E,MATCH(D13,'[1]Master Price'!$B:$B,0)),"0")</f>
        <v>0</v>
      </c>
      <c r="AK13" s="45">
        <f t="shared" si="5"/>
        <v>0</v>
      </c>
      <c r="AL13" s="46" t="str">
        <f t="shared" si="6"/>
        <v>0-day</v>
      </c>
      <c r="AM13" s="46" t="str">
        <f t="shared" si="7"/>
        <v>7-day</v>
      </c>
      <c r="AN13" s="46" t="str">
        <f t="shared" si="8"/>
        <v>38-day</v>
      </c>
      <c r="AO13" s="46" t="str">
        <f t="shared" si="9"/>
        <v>0-day</v>
      </c>
      <c r="AP13" s="46" t="str">
        <f t="shared" si="10"/>
        <v>0-day</v>
      </c>
      <c r="AQ13" s="46" t="str">
        <f t="shared" si="11"/>
        <v>0-day</v>
      </c>
      <c r="AR13" s="17"/>
      <c r="AS13" s="47" t="str">
        <f t="shared" si="12"/>
        <v/>
      </c>
      <c r="AT13" s="27"/>
      <c r="AU13" s="48" t="e">
        <f t="shared" ca="1" si="13"/>
        <v>#NAME?</v>
      </c>
      <c r="AV13" s="48" t="e">
        <f t="shared" ca="1" si="14"/>
        <v>#NAME?</v>
      </c>
      <c r="AW13" s="49" t="e">
        <f t="shared" ca="1" si="15"/>
        <v>#NAME?</v>
      </c>
      <c r="AX13" s="48" t="e">
        <f t="shared" ca="1" si="16"/>
        <v>#NAME?</v>
      </c>
      <c r="AY13" s="49" t="str">
        <f t="shared" si="17"/>
        <v/>
      </c>
      <c r="AZ13" s="50" t="e">
        <f t="shared" ca="1" si="18"/>
        <v>#NAME?</v>
      </c>
      <c r="BA13" s="51" t="e">
        <f t="shared" ca="1" si="19"/>
        <v>#NAME?</v>
      </c>
      <c r="BB13" s="52" t="e">
        <f t="shared" ca="1" si="20"/>
        <v>#NAME?</v>
      </c>
      <c r="BC13" s="51" t="e">
        <f t="shared" ca="1" si="21"/>
        <v>#NAME?</v>
      </c>
      <c r="BD13" s="54" t="e">
        <f t="shared" ca="1" si="22"/>
        <v>#NAME?</v>
      </c>
      <c r="BE13" s="48" t="e">
        <f t="shared" ca="1" si="23"/>
        <v>#NAME?</v>
      </c>
      <c r="BF13" s="50" t="e">
        <f t="shared" ca="1" si="24"/>
        <v>#NAME?</v>
      </c>
      <c r="BG13" s="56" t="e">
        <f t="shared" ca="1" si="25"/>
        <v>#NAME?</v>
      </c>
      <c r="BH13" s="22"/>
      <c r="BI13" s="22"/>
      <c r="BJ13" s="22"/>
      <c r="BK13" s="22"/>
      <c r="BL13" s="22"/>
      <c r="BM13" s="22"/>
      <c r="BN13" s="24"/>
      <c r="BO13" s="24"/>
    </row>
    <row r="14" spans="1:67" ht="15.5">
      <c r="A14" s="25">
        <f t="shared" si="0"/>
        <v>12</v>
      </c>
      <c r="B14" s="62">
        <v>46146</v>
      </c>
      <c r="C14" s="26" t="s">
        <v>1089</v>
      </c>
      <c r="D14" s="27" t="s">
        <v>716</v>
      </c>
      <c r="E14" s="29" t="s">
        <v>717</v>
      </c>
      <c r="F14" s="31">
        <v>1</v>
      </c>
      <c r="G14" s="31" t="s">
        <v>63</v>
      </c>
      <c r="H14" s="31" t="str">
        <f t="shared" si="1"/>
        <v>DONE</v>
      </c>
      <c r="I14" s="31" t="s">
        <v>1090</v>
      </c>
      <c r="J14" s="32" t="s">
        <v>173</v>
      </c>
      <c r="K14" s="32" t="s">
        <v>94</v>
      </c>
      <c r="L14" s="31">
        <v>12.07</v>
      </c>
      <c r="M14" s="31" t="s">
        <v>822</v>
      </c>
      <c r="N14" s="31"/>
      <c r="O14" s="31" t="s">
        <v>79</v>
      </c>
      <c r="P14" s="31" t="s">
        <v>97</v>
      </c>
      <c r="Q14" s="31" t="s">
        <v>81</v>
      </c>
      <c r="R14" s="26">
        <v>200001057267</v>
      </c>
      <c r="S14" s="30">
        <v>46147</v>
      </c>
      <c r="T14" s="26" t="s">
        <v>77</v>
      </c>
      <c r="U14" s="30">
        <v>46154</v>
      </c>
      <c r="V14" s="26">
        <v>4000681278</v>
      </c>
      <c r="W14" s="58">
        <v>46694</v>
      </c>
      <c r="X14" s="70">
        <v>46185</v>
      </c>
      <c r="Y14" s="34" t="str">
        <f t="shared" si="2"/>
        <v>DONE</v>
      </c>
      <c r="Z14" s="36">
        <v>50759</v>
      </c>
      <c r="AA14" s="86">
        <v>46185</v>
      </c>
      <c r="AB14" s="34" t="str">
        <f t="shared" si="3"/>
        <v>DONE</v>
      </c>
      <c r="AC14" s="35"/>
      <c r="AD14" s="37" t="s">
        <v>1091</v>
      </c>
      <c r="AE14" s="42">
        <v>46185</v>
      </c>
      <c r="AF14" s="41" t="str">
        <f t="shared" si="4"/>
        <v>DONE</v>
      </c>
      <c r="AG14" s="44">
        <v>46188</v>
      </c>
      <c r="AH14" s="25"/>
      <c r="AI14" s="25"/>
      <c r="AJ14" s="45" t="str">
        <f t="array" ref="AJ14">IFERROR(INDEX('[1]Master Price'!$E:$E,MATCH(D14,'[1]Master Price'!$B:$B,0)),"0")</f>
        <v>0</v>
      </c>
      <c r="AK14" s="45">
        <f t="shared" si="5"/>
        <v>0</v>
      </c>
      <c r="AL14" s="46" t="str">
        <f t="shared" si="6"/>
        <v>0-day</v>
      </c>
      <c r="AM14" s="46" t="str">
        <f t="shared" si="7"/>
        <v>7-day</v>
      </c>
      <c r="AN14" s="46" t="str">
        <f t="shared" si="8"/>
        <v>38-day</v>
      </c>
      <c r="AO14" s="46" t="str">
        <f t="shared" si="9"/>
        <v>0-day</v>
      </c>
      <c r="AP14" s="46" t="str">
        <f t="shared" si="10"/>
        <v>0-day</v>
      </c>
      <c r="AQ14" s="46" t="str">
        <f t="shared" si="11"/>
        <v>0-day</v>
      </c>
      <c r="AR14" s="17"/>
      <c r="AS14" s="47" t="str">
        <f t="shared" si="12"/>
        <v/>
      </c>
      <c r="AT14" s="27"/>
      <c r="AU14" s="48" t="e">
        <f t="shared" ca="1" si="13"/>
        <v>#NAME?</v>
      </c>
      <c r="AV14" s="48" t="e">
        <f t="shared" ca="1" si="14"/>
        <v>#NAME?</v>
      </c>
      <c r="AW14" s="49" t="e">
        <f t="shared" ca="1" si="15"/>
        <v>#NAME?</v>
      </c>
      <c r="AX14" s="48" t="e">
        <f t="shared" ca="1" si="16"/>
        <v>#NAME?</v>
      </c>
      <c r="AY14" s="49" t="str">
        <f t="shared" si="17"/>
        <v/>
      </c>
      <c r="AZ14" s="50" t="e">
        <f t="shared" ca="1" si="18"/>
        <v>#NAME?</v>
      </c>
      <c r="BA14" s="51" t="e">
        <f t="shared" ca="1" si="19"/>
        <v>#NAME?</v>
      </c>
      <c r="BB14" s="52" t="e">
        <f t="shared" ca="1" si="20"/>
        <v>#NAME?</v>
      </c>
      <c r="BC14" s="51" t="e">
        <f t="shared" ca="1" si="21"/>
        <v>#NAME?</v>
      </c>
      <c r="BD14" s="54" t="e">
        <f t="shared" ca="1" si="22"/>
        <v>#NAME?</v>
      </c>
      <c r="BE14" s="48" t="e">
        <f t="shared" ca="1" si="23"/>
        <v>#NAME?</v>
      </c>
      <c r="BF14" s="50" t="e">
        <f t="shared" ca="1" si="24"/>
        <v>#NAME?</v>
      </c>
      <c r="BG14" s="56" t="e">
        <f t="shared" ca="1" si="25"/>
        <v>#NAME?</v>
      </c>
      <c r="BH14" s="22"/>
      <c r="BI14" s="22"/>
      <c r="BJ14" s="22"/>
      <c r="BK14" s="22"/>
      <c r="BL14" s="22"/>
      <c r="BM14" s="22"/>
      <c r="BN14" s="24"/>
      <c r="BO14" s="24"/>
    </row>
    <row r="15" spans="1:67" ht="15.5">
      <c r="A15" s="25">
        <f t="shared" si="0"/>
        <v>13</v>
      </c>
      <c r="B15" s="62">
        <v>46146</v>
      </c>
      <c r="C15" s="26" t="s">
        <v>1089</v>
      </c>
      <c r="D15" s="27" t="s">
        <v>165</v>
      </c>
      <c r="E15" s="29" t="s">
        <v>166</v>
      </c>
      <c r="F15" s="31">
        <v>1</v>
      </c>
      <c r="G15" s="31" t="s">
        <v>63</v>
      </c>
      <c r="H15" s="31" t="str">
        <f t="shared" si="1"/>
        <v>DONE</v>
      </c>
      <c r="I15" s="31" t="s">
        <v>1090</v>
      </c>
      <c r="J15" s="32" t="s">
        <v>173</v>
      </c>
      <c r="K15" s="32" t="s">
        <v>94</v>
      </c>
      <c r="L15" s="31">
        <v>12.07</v>
      </c>
      <c r="M15" s="31" t="s">
        <v>822</v>
      </c>
      <c r="N15" s="31"/>
      <c r="O15" s="31" t="s">
        <v>79</v>
      </c>
      <c r="P15" s="31" t="s">
        <v>97</v>
      </c>
      <c r="Q15" s="31" t="s">
        <v>81</v>
      </c>
      <c r="R15" s="26">
        <v>200001057267</v>
      </c>
      <c r="S15" s="30">
        <v>46147</v>
      </c>
      <c r="T15" s="26" t="s">
        <v>77</v>
      </c>
      <c r="U15" s="30">
        <v>46154</v>
      </c>
      <c r="V15" s="26">
        <v>4000681278</v>
      </c>
      <c r="W15" s="58">
        <v>46694</v>
      </c>
      <c r="X15" s="70">
        <v>46185</v>
      </c>
      <c r="Y15" s="34" t="str">
        <f t="shared" si="2"/>
        <v>DONE</v>
      </c>
      <c r="Z15" s="36">
        <v>50759</v>
      </c>
      <c r="AA15" s="86">
        <v>46185</v>
      </c>
      <c r="AB15" s="34" t="str">
        <f t="shared" si="3"/>
        <v>DONE</v>
      </c>
      <c r="AC15" s="31"/>
      <c r="AD15" s="37" t="s">
        <v>1091</v>
      </c>
      <c r="AE15" s="42">
        <v>46185</v>
      </c>
      <c r="AF15" s="41" t="str">
        <f t="shared" si="4"/>
        <v>DONE</v>
      </c>
      <c r="AG15" s="44">
        <v>46188</v>
      </c>
      <c r="AH15" s="25"/>
      <c r="AI15" s="25"/>
      <c r="AJ15" s="45" t="str">
        <f t="array" ref="AJ15">IFERROR(INDEX('[1]Master Price'!$E:$E,MATCH(D15,'[1]Master Price'!$B:$B,0)),"0")</f>
        <v>0</v>
      </c>
      <c r="AK15" s="45">
        <f t="shared" si="5"/>
        <v>0</v>
      </c>
      <c r="AL15" s="46" t="str">
        <f t="shared" si="6"/>
        <v>0-day</v>
      </c>
      <c r="AM15" s="46" t="str">
        <f t="shared" si="7"/>
        <v>7-day</v>
      </c>
      <c r="AN15" s="46" t="str">
        <f t="shared" si="8"/>
        <v>38-day</v>
      </c>
      <c r="AO15" s="46" t="str">
        <f t="shared" si="9"/>
        <v>0-day</v>
      </c>
      <c r="AP15" s="46" t="str">
        <f t="shared" si="10"/>
        <v>0-day</v>
      </c>
      <c r="AQ15" s="46" t="str">
        <f t="shared" si="11"/>
        <v>0-day</v>
      </c>
      <c r="AR15" s="17"/>
      <c r="AS15" s="47" t="str">
        <f t="shared" si="12"/>
        <v/>
      </c>
      <c r="AT15" s="27"/>
      <c r="AU15" s="48" t="e">
        <f t="shared" ca="1" si="13"/>
        <v>#NAME?</v>
      </c>
      <c r="AV15" s="48" t="e">
        <f t="shared" ca="1" si="14"/>
        <v>#NAME?</v>
      </c>
      <c r="AW15" s="49" t="e">
        <f t="shared" ca="1" si="15"/>
        <v>#NAME?</v>
      </c>
      <c r="AX15" s="48" t="e">
        <f t="shared" ca="1" si="16"/>
        <v>#NAME?</v>
      </c>
      <c r="AY15" s="49" t="str">
        <f t="shared" si="17"/>
        <v/>
      </c>
      <c r="AZ15" s="50" t="e">
        <f t="shared" ca="1" si="18"/>
        <v>#NAME?</v>
      </c>
      <c r="BA15" s="51" t="e">
        <f t="shared" ca="1" si="19"/>
        <v>#NAME?</v>
      </c>
      <c r="BB15" s="52" t="e">
        <f t="shared" ca="1" si="20"/>
        <v>#NAME?</v>
      </c>
      <c r="BC15" s="51" t="e">
        <f t="shared" ca="1" si="21"/>
        <v>#NAME?</v>
      </c>
      <c r="BD15" s="54" t="e">
        <f t="shared" ca="1" si="22"/>
        <v>#NAME?</v>
      </c>
      <c r="BE15" s="48" t="e">
        <f t="shared" ca="1" si="23"/>
        <v>#NAME?</v>
      </c>
      <c r="BF15" s="50" t="e">
        <f t="shared" ca="1" si="24"/>
        <v>#NAME?</v>
      </c>
      <c r="BG15" s="56" t="e">
        <f t="shared" ca="1" si="25"/>
        <v>#NAME?</v>
      </c>
      <c r="BH15" s="22"/>
      <c r="BI15" s="22"/>
      <c r="BJ15" s="22"/>
      <c r="BK15" s="22"/>
      <c r="BL15" s="22"/>
      <c r="BM15" s="22"/>
      <c r="BN15" s="24"/>
      <c r="BO15" s="24"/>
    </row>
    <row r="16" spans="1:67" ht="15.5">
      <c r="A16" s="25">
        <f t="shared" si="0"/>
        <v>14</v>
      </c>
      <c r="B16" s="62">
        <v>46146</v>
      </c>
      <c r="C16" s="26" t="s">
        <v>1089</v>
      </c>
      <c r="D16" s="27" t="s">
        <v>351</v>
      </c>
      <c r="E16" s="29" t="s">
        <v>352</v>
      </c>
      <c r="F16" s="31">
        <v>5</v>
      </c>
      <c r="G16" s="31" t="s">
        <v>182</v>
      </c>
      <c r="H16" s="31" t="str">
        <f t="shared" si="1"/>
        <v>DONE</v>
      </c>
      <c r="I16" s="31" t="s">
        <v>1090</v>
      </c>
      <c r="J16" s="32" t="s">
        <v>173</v>
      </c>
      <c r="K16" s="32" t="s">
        <v>94</v>
      </c>
      <c r="L16" s="31">
        <v>12.07</v>
      </c>
      <c r="M16" s="31" t="s">
        <v>822</v>
      </c>
      <c r="N16" s="31"/>
      <c r="O16" s="31" t="s">
        <v>79</v>
      </c>
      <c r="P16" s="31" t="s">
        <v>97</v>
      </c>
      <c r="Q16" s="31" t="s">
        <v>81</v>
      </c>
      <c r="R16" s="26">
        <v>200001057267</v>
      </c>
      <c r="S16" s="30">
        <v>46147</v>
      </c>
      <c r="T16" s="26" t="s">
        <v>77</v>
      </c>
      <c r="U16" s="30">
        <v>46154</v>
      </c>
      <c r="V16" s="26">
        <v>4000681278</v>
      </c>
      <c r="W16" s="58">
        <v>46694</v>
      </c>
      <c r="X16" s="70">
        <v>46185</v>
      </c>
      <c r="Y16" s="34" t="str">
        <f t="shared" si="2"/>
        <v>DONE</v>
      </c>
      <c r="Z16" s="36">
        <v>50759</v>
      </c>
      <c r="AA16" s="86">
        <v>46185</v>
      </c>
      <c r="AB16" s="34" t="str">
        <f t="shared" si="3"/>
        <v>DONE</v>
      </c>
      <c r="AC16" s="31"/>
      <c r="AD16" s="37" t="s">
        <v>1091</v>
      </c>
      <c r="AE16" s="42">
        <v>46185</v>
      </c>
      <c r="AF16" s="41" t="str">
        <f t="shared" si="4"/>
        <v>DONE</v>
      </c>
      <c r="AG16" s="44">
        <v>46188</v>
      </c>
      <c r="AH16" s="25"/>
      <c r="AI16" s="25"/>
      <c r="AJ16" s="45" t="str">
        <f t="array" ref="AJ16">IFERROR(INDEX('[1]Master Price'!$E:$E,MATCH(D16,'[1]Master Price'!$B:$B,0)),"0")</f>
        <v>0</v>
      </c>
      <c r="AK16" s="45">
        <f t="shared" si="5"/>
        <v>0</v>
      </c>
      <c r="AL16" s="46" t="str">
        <f t="shared" si="6"/>
        <v>0-day</v>
      </c>
      <c r="AM16" s="46" t="str">
        <f t="shared" si="7"/>
        <v>7-day</v>
      </c>
      <c r="AN16" s="46" t="str">
        <f t="shared" si="8"/>
        <v>38-day</v>
      </c>
      <c r="AO16" s="46" t="str">
        <f t="shared" si="9"/>
        <v>0-day</v>
      </c>
      <c r="AP16" s="46" t="str">
        <f t="shared" si="10"/>
        <v>0-day</v>
      </c>
      <c r="AQ16" s="46" t="str">
        <f t="shared" si="11"/>
        <v>0-day</v>
      </c>
      <c r="AR16" s="17"/>
      <c r="AS16" s="47" t="str">
        <f t="shared" si="12"/>
        <v/>
      </c>
      <c r="AT16" s="27"/>
      <c r="AU16" s="48" t="e">
        <f t="shared" ca="1" si="13"/>
        <v>#NAME?</v>
      </c>
      <c r="AV16" s="48" t="e">
        <f t="shared" ca="1" si="14"/>
        <v>#NAME?</v>
      </c>
      <c r="AW16" s="49" t="e">
        <f t="shared" ca="1" si="15"/>
        <v>#NAME?</v>
      </c>
      <c r="AX16" s="48" t="e">
        <f t="shared" ca="1" si="16"/>
        <v>#NAME?</v>
      </c>
      <c r="AY16" s="49" t="str">
        <f t="shared" si="17"/>
        <v/>
      </c>
      <c r="AZ16" s="50" t="e">
        <f t="shared" ca="1" si="18"/>
        <v>#NAME?</v>
      </c>
      <c r="BA16" s="51" t="e">
        <f t="shared" ca="1" si="19"/>
        <v>#NAME?</v>
      </c>
      <c r="BB16" s="52" t="e">
        <f t="shared" ca="1" si="20"/>
        <v>#NAME?</v>
      </c>
      <c r="BC16" s="51" t="e">
        <f t="shared" ca="1" si="21"/>
        <v>#NAME?</v>
      </c>
      <c r="BD16" s="54" t="e">
        <f t="shared" ca="1" si="22"/>
        <v>#NAME?</v>
      </c>
      <c r="BE16" s="48" t="e">
        <f t="shared" ca="1" si="23"/>
        <v>#NAME?</v>
      </c>
      <c r="BF16" s="50" t="e">
        <f t="shared" ca="1" si="24"/>
        <v>#NAME?</v>
      </c>
      <c r="BG16" s="56" t="e">
        <f t="shared" ca="1" si="25"/>
        <v>#NAME?</v>
      </c>
      <c r="BH16" s="22"/>
      <c r="BI16" s="22"/>
      <c r="BJ16" s="22"/>
      <c r="BK16" s="22"/>
      <c r="BL16" s="22"/>
      <c r="BM16" s="22"/>
      <c r="BN16" s="24"/>
      <c r="BO16" s="24"/>
    </row>
    <row r="17" spans="1:67" ht="15.5">
      <c r="A17" s="25">
        <f t="shared" si="0"/>
        <v>15</v>
      </c>
      <c r="B17" s="62">
        <v>46147</v>
      </c>
      <c r="C17" s="26" t="s">
        <v>1093</v>
      </c>
      <c r="D17" s="27" t="s">
        <v>328</v>
      </c>
      <c r="E17" s="29" t="s">
        <v>329</v>
      </c>
      <c r="F17" s="31">
        <v>1</v>
      </c>
      <c r="G17" s="31" t="s">
        <v>63</v>
      </c>
      <c r="H17" s="31" t="str">
        <f t="shared" si="1"/>
        <v>DONE</v>
      </c>
      <c r="I17" s="31" t="s">
        <v>300</v>
      </c>
      <c r="J17" s="32" t="s">
        <v>115</v>
      </c>
      <c r="K17" s="32" t="s">
        <v>94</v>
      </c>
      <c r="L17" s="31">
        <v>6.0309999999999997</v>
      </c>
      <c r="M17" s="31" t="s">
        <v>822</v>
      </c>
      <c r="N17" s="31"/>
      <c r="O17" s="31" t="s">
        <v>79</v>
      </c>
      <c r="P17" s="31" t="s">
        <v>97</v>
      </c>
      <c r="Q17" s="31" t="s">
        <v>81</v>
      </c>
      <c r="R17" s="26">
        <v>200001057271</v>
      </c>
      <c r="S17" s="30">
        <v>46148</v>
      </c>
      <c r="T17" s="26" t="s">
        <v>77</v>
      </c>
      <c r="U17" s="30">
        <v>46154</v>
      </c>
      <c r="V17" s="26">
        <v>4000681279</v>
      </c>
      <c r="W17" s="58">
        <v>46695</v>
      </c>
      <c r="X17" s="70">
        <v>46185</v>
      </c>
      <c r="Y17" s="34" t="str">
        <f t="shared" si="2"/>
        <v>DONE</v>
      </c>
      <c r="Z17" s="36">
        <v>50760</v>
      </c>
      <c r="AA17" s="86">
        <v>46185</v>
      </c>
      <c r="AB17" s="34" t="str">
        <f t="shared" si="3"/>
        <v>DONE</v>
      </c>
      <c r="AC17" s="35"/>
      <c r="AD17" s="37" t="s">
        <v>1094</v>
      </c>
      <c r="AE17" s="42">
        <v>46185</v>
      </c>
      <c r="AF17" s="41" t="str">
        <f t="shared" si="4"/>
        <v>DONE</v>
      </c>
      <c r="AG17" s="44">
        <v>46188</v>
      </c>
      <c r="AH17" s="25"/>
      <c r="AI17" s="25"/>
      <c r="AJ17" s="45" t="str">
        <f t="array" ref="AJ17">IFERROR(INDEX('[1]Master Price'!$E:$E,MATCH(D17,'[1]Master Price'!$B:$B,0)),"0")</f>
        <v>0</v>
      </c>
      <c r="AK17" s="45">
        <f t="shared" si="5"/>
        <v>0</v>
      </c>
      <c r="AL17" s="46" t="str">
        <f t="shared" si="6"/>
        <v>0-day</v>
      </c>
      <c r="AM17" s="46" t="str">
        <f t="shared" si="7"/>
        <v>6-day</v>
      </c>
      <c r="AN17" s="46" t="str">
        <f t="shared" si="8"/>
        <v>37-day</v>
      </c>
      <c r="AO17" s="46" t="str">
        <f t="shared" si="9"/>
        <v>0-day</v>
      </c>
      <c r="AP17" s="46" t="str">
        <f t="shared" si="10"/>
        <v>0-day</v>
      </c>
      <c r="AQ17" s="46" t="str">
        <f t="shared" si="11"/>
        <v>0-day</v>
      </c>
      <c r="AR17" s="17"/>
      <c r="AS17" s="47" t="str">
        <f t="shared" si="12"/>
        <v/>
      </c>
      <c r="AT17" s="27"/>
      <c r="AU17" s="48" t="e">
        <f t="shared" ca="1" si="13"/>
        <v>#NAME?</v>
      </c>
      <c r="AV17" s="48" t="e">
        <f t="shared" ca="1" si="14"/>
        <v>#NAME?</v>
      </c>
      <c r="AW17" s="49" t="e">
        <f t="shared" ca="1" si="15"/>
        <v>#NAME?</v>
      </c>
      <c r="AX17" s="48" t="e">
        <f t="shared" ca="1" si="16"/>
        <v>#NAME?</v>
      </c>
      <c r="AY17" s="49" t="str">
        <f t="shared" si="17"/>
        <v/>
      </c>
      <c r="AZ17" s="50" t="e">
        <f t="shared" ca="1" si="18"/>
        <v>#NAME?</v>
      </c>
      <c r="BA17" s="51" t="e">
        <f t="shared" ca="1" si="19"/>
        <v>#NAME?</v>
      </c>
      <c r="BB17" s="52" t="e">
        <f t="shared" ca="1" si="20"/>
        <v>#NAME?</v>
      </c>
      <c r="BC17" s="51" t="e">
        <f t="shared" ca="1" si="21"/>
        <v>#NAME?</v>
      </c>
      <c r="BD17" s="54" t="e">
        <f t="shared" ca="1" si="22"/>
        <v>#NAME?</v>
      </c>
      <c r="BE17" s="48" t="e">
        <f t="shared" ca="1" si="23"/>
        <v>#NAME?</v>
      </c>
      <c r="BF17" s="50" t="e">
        <f t="shared" ca="1" si="24"/>
        <v>#NAME?</v>
      </c>
      <c r="BG17" s="56" t="e">
        <f t="shared" ca="1" si="25"/>
        <v>#NAME?</v>
      </c>
      <c r="BH17" s="22"/>
      <c r="BI17" s="22"/>
      <c r="BJ17" s="22"/>
      <c r="BK17" s="22"/>
      <c r="BL17" s="22"/>
      <c r="BM17" s="22"/>
      <c r="BN17" s="24"/>
      <c r="BO17" s="24"/>
    </row>
    <row r="18" spans="1:67" ht="15.5">
      <c r="A18" s="25">
        <f t="shared" si="0"/>
        <v>16</v>
      </c>
      <c r="B18" s="62">
        <v>46147</v>
      </c>
      <c r="C18" s="26" t="s">
        <v>1093</v>
      </c>
      <c r="D18" s="27" t="s">
        <v>213</v>
      </c>
      <c r="E18" s="29" t="s">
        <v>214</v>
      </c>
      <c r="F18" s="31">
        <v>1</v>
      </c>
      <c r="G18" s="31" t="s">
        <v>63</v>
      </c>
      <c r="H18" s="31" t="str">
        <f t="shared" si="1"/>
        <v>DONE</v>
      </c>
      <c r="I18" s="31" t="s">
        <v>300</v>
      </c>
      <c r="J18" s="32" t="s">
        <v>115</v>
      </c>
      <c r="K18" s="32" t="s">
        <v>94</v>
      </c>
      <c r="L18" s="31">
        <v>6.0309999999999997</v>
      </c>
      <c r="M18" s="31" t="s">
        <v>822</v>
      </c>
      <c r="N18" s="31"/>
      <c r="O18" s="31" t="s">
        <v>79</v>
      </c>
      <c r="P18" s="31" t="s">
        <v>97</v>
      </c>
      <c r="Q18" s="31" t="s">
        <v>81</v>
      </c>
      <c r="R18" s="26">
        <v>200001057271</v>
      </c>
      <c r="S18" s="30">
        <v>46148</v>
      </c>
      <c r="T18" s="26" t="s">
        <v>77</v>
      </c>
      <c r="U18" s="30">
        <v>46154</v>
      </c>
      <c r="V18" s="26">
        <v>4000681279</v>
      </c>
      <c r="W18" s="58">
        <v>46695</v>
      </c>
      <c r="X18" s="70">
        <v>46185</v>
      </c>
      <c r="Y18" s="34" t="str">
        <f t="shared" si="2"/>
        <v>DONE</v>
      </c>
      <c r="Z18" s="36">
        <v>50760</v>
      </c>
      <c r="AA18" s="86">
        <v>46185</v>
      </c>
      <c r="AB18" s="34" t="str">
        <f t="shared" si="3"/>
        <v>DONE</v>
      </c>
      <c r="AC18" s="35"/>
      <c r="AD18" s="37" t="s">
        <v>1094</v>
      </c>
      <c r="AE18" s="42">
        <v>46185</v>
      </c>
      <c r="AF18" s="41" t="str">
        <f t="shared" si="4"/>
        <v>DONE</v>
      </c>
      <c r="AG18" s="44">
        <v>46188</v>
      </c>
      <c r="AH18" s="25"/>
      <c r="AI18" s="25"/>
      <c r="AJ18" s="45" t="str">
        <f t="array" ref="AJ18">IFERROR(INDEX('[1]Master Price'!$E:$E,MATCH(D18,'[1]Master Price'!$B:$B,0)),"0")</f>
        <v>0</v>
      </c>
      <c r="AK18" s="45">
        <f t="shared" si="5"/>
        <v>0</v>
      </c>
      <c r="AL18" s="46" t="str">
        <f t="shared" si="6"/>
        <v>0-day</v>
      </c>
      <c r="AM18" s="46" t="str">
        <f t="shared" si="7"/>
        <v>6-day</v>
      </c>
      <c r="AN18" s="46" t="str">
        <f t="shared" si="8"/>
        <v>37-day</v>
      </c>
      <c r="AO18" s="46" t="str">
        <f t="shared" si="9"/>
        <v>0-day</v>
      </c>
      <c r="AP18" s="46" t="str">
        <f t="shared" si="10"/>
        <v>0-day</v>
      </c>
      <c r="AQ18" s="46" t="str">
        <f t="shared" si="11"/>
        <v>0-day</v>
      </c>
      <c r="AR18" s="17"/>
      <c r="AS18" s="47" t="str">
        <f t="shared" si="12"/>
        <v/>
      </c>
      <c r="AT18" s="27"/>
      <c r="AU18" s="48" t="e">
        <f t="shared" ca="1" si="13"/>
        <v>#NAME?</v>
      </c>
      <c r="AV18" s="48" t="e">
        <f t="shared" ca="1" si="14"/>
        <v>#NAME?</v>
      </c>
      <c r="AW18" s="49" t="e">
        <f t="shared" ca="1" si="15"/>
        <v>#NAME?</v>
      </c>
      <c r="AX18" s="48" t="e">
        <f t="shared" ca="1" si="16"/>
        <v>#NAME?</v>
      </c>
      <c r="AY18" s="49" t="str">
        <f t="shared" si="17"/>
        <v/>
      </c>
      <c r="AZ18" s="50" t="e">
        <f t="shared" ca="1" si="18"/>
        <v>#NAME?</v>
      </c>
      <c r="BA18" s="51" t="e">
        <f t="shared" ca="1" si="19"/>
        <v>#NAME?</v>
      </c>
      <c r="BB18" s="52" t="e">
        <f t="shared" ca="1" si="20"/>
        <v>#NAME?</v>
      </c>
      <c r="BC18" s="51" t="e">
        <f t="shared" ca="1" si="21"/>
        <v>#NAME?</v>
      </c>
      <c r="BD18" s="54" t="e">
        <f t="shared" ca="1" si="22"/>
        <v>#NAME?</v>
      </c>
      <c r="BE18" s="48" t="e">
        <f t="shared" ca="1" si="23"/>
        <v>#NAME?</v>
      </c>
      <c r="BF18" s="50" t="e">
        <f t="shared" ca="1" si="24"/>
        <v>#NAME?</v>
      </c>
      <c r="BG18" s="56" t="e">
        <f t="shared" ca="1" si="25"/>
        <v>#NAME?</v>
      </c>
      <c r="BH18" s="22"/>
      <c r="BI18" s="22"/>
      <c r="BJ18" s="22"/>
      <c r="BK18" s="22"/>
      <c r="BL18" s="22"/>
      <c r="BM18" s="22"/>
      <c r="BN18" s="24"/>
      <c r="BO18" s="24"/>
    </row>
    <row r="19" spans="1:67" ht="15.5">
      <c r="A19" s="25">
        <f t="shared" si="0"/>
        <v>17</v>
      </c>
      <c r="B19" s="62">
        <v>46147</v>
      </c>
      <c r="C19" s="26" t="s">
        <v>1093</v>
      </c>
      <c r="D19" s="27" t="s">
        <v>224</v>
      </c>
      <c r="E19" s="29" t="s">
        <v>225</v>
      </c>
      <c r="F19" s="31">
        <v>1</v>
      </c>
      <c r="G19" s="31" t="s">
        <v>63</v>
      </c>
      <c r="H19" s="31" t="str">
        <f t="shared" si="1"/>
        <v>DONE</v>
      </c>
      <c r="I19" s="31" t="s">
        <v>300</v>
      </c>
      <c r="J19" s="32" t="s">
        <v>115</v>
      </c>
      <c r="K19" s="32" t="s">
        <v>94</v>
      </c>
      <c r="L19" s="31">
        <v>6.0309999999999997</v>
      </c>
      <c r="M19" s="31" t="s">
        <v>822</v>
      </c>
      <c r="N19" s="31"/>
      <c r="O19" s="31" t="s">
        <v>79</v>
      </c>
      <c r="P19" s="31" t="s">
        <v>97</v>
      </c>
      <c r="Q19" s="31" t="s">
        <v>81</v>
      </c>
      <c r="R19" s="26">
        <v>200001057271</v>
      </c>
      <c r="S19" s="30">
        <v>46148</v>
      </c>
      <c r="T19" s="26" t="s">
        <v>77</v>
      </c>
      <c r="U19" s="30">
        <v>46154</v>
      </c>
      <c r="V19" s="26">
        <v>4000681279</v>
      </c>
      <c r="W19" s="58">
        <v>46695</v>
      </c>
      <c r="X19" s="70">
        <v>46185</v>
      </c>
      <c r="Y19" s="34" t="str">
        <f t="shared" si="2"/>
        <v>DONE</v>
      </c>
      <c r="Z19" s="36">
        <v>50760</v>
      </c>
      <c r="AA19" s="86">
        <v>46185</v>
      </c>
      <c r="AB19" s="34" t="str">
        <f t="shared" si="3"/>
        <v>DONE</v>
      </c>
      <c r="AC19" s="31"/>
      <c r="AD19" s="37" t="s">
        <v>1094</v>
      </c>
      <c r="AE19" s="42">
        <v>46185</v>
      </c>
      <c r="AF19" s="41" t="str">
        <f t="shared" si="4"/>
        <v>DONE</v>
      </c>
      <c r="AG19" s="44">
        <v>46188</v>
      </c>
      <c r="AH19" s="25"/>
      <c r="AI19" s="25"/>
      <c r="AJ19" s="45" t="str">
        <f t="array" ref="AJ19">IFERROR(INDEX('[1]Master Price'!$E:$E,MATCH(D19,'[1]Master Price'!$B:$B,0)),"0")</f>
        <v>0</v>
      </c>
      <c r="AK19" s="45">
        <f t="shared" si="5"/>
        <v>0</v>
      </c>
      <c r="AL19" s="46" t="str">
        <f t="shared" si="6"/>
        <v>0-day</v>
      </c>
      <c r="AM19" s="46" t="str">
        <f t="shared" si="7"/>
        <v>6-day</v>
      </c>
      <c r="AN19" s="46" t="str">
        <f t="shared" si="8"/>
        <v>37-day</v>
      </c>
      <c r="AO19" s="46" t="str">
        <f t="shared" si="9"/>
        <v>0-day</v>
      </c>
      <c r="AP19" s="46" t="str">
        <f t="shared" si="10"/>
        <v>0-day</v>
      </c>
      <c r="AQ19" s="46" t="str">
        <f t="shared" si="11"/>
        <v>0-day</v>
      </c>
      <c r="AR19" s="17"/>
      <c r="AS19" s="47" t="str">
        <f t="shared" si="12"/>
        <v/>
      </c>
      <c r="AT19" s="27"/>
      <c r="AU19" s="48" t="e">
        <f t="shared" ca="1" si="13"/>
        <v>#NAME?</v>
      </c>
      <c r="AV19" s="48" t="e">
        <f t="shared" ca="1" si="14"/>
        <v>#NAME?</v>
      </c>
      <c r="AW19" s="49" t="e">
        <f t="shared" ca="1" si="15"/>
        <v>#NAME?</v>
      </c>
      <c r="AX19" s="48" t="e">
        <f t="shared" ca="1" si="16"/>
        <v>#NAME?</v>
      </c>
      <c r="AY19" s="49" t="str">
        <f t="shared" si="17"/>
        <v/>
      </c>
      <c r="AZ19" s="50" t="e">
        <f t="shared" ca="1" si="18"/>
        <v>#NAME?</v>
      </c>
      <c r="BA19" s="51" t="e">
        <f t="shared" ca="1" si="19"/>
        <v>#NAME?</v>
      </c>
      <c r="BB19" s="52" t="e">
        <f t="shared" ca="1" si="20"/>
        <v>#NAME?</v>
      </c>
      <c r="BC19" s="51" t="e">
        <f t="shared" ca="1" si="21"/>
        <v>#NAME?</v>
      </c>
      <c r="BD19" s="54" t="e">
        <f t="shared" ca="1" si="22"/>
        <v>#NAME?</v>
      </c>
      <c r="BE19" s="48" t="e">
        <f t="shared" ca="1" si="23"/>
        <v>#NAME?</v>
      </c>
      <c r="BF19" s="50" t="e">
        <f t="shared" ca="1" si="24"/>
        <v>#NAME?</v>
      </c>
      <c r="BG19" s="56" t="e">
        <f t="shared" ca="1" si="25"/>
        <v>#NAME?</v>
      </c>
      <c r="BH19" s="22"/>
      <c r="BI19" s="22"/>
      <c r="BJ19" s="22"/>
      <c r="BK19" s="22"/>
      <c r="BL19" s="22"/>
      <c r="BM19" s="22"/>
      <c r="BN19" s="24"/>
      <c r="BO19" s="24"/>
    </row>
    <row r="20" spans="1:67" ht="15.5">
      <c r="A20" s="25">
        <f t="shared" si="0"/>
        <v>18</v>
      </c>
      <c r="B20" s="62">
        <v>46147</v>
      </c>
      <c r="C20" s="26" t="s">
        <v>1093</v>
      </c>
      <c r="D20" s="27" t="s">
        <v>344</v>
      </c>
      <c r="E20" s="29" t="s">
        <v>346</v>
      </c>
      <c r="F20" s="31">
        <v>1</v>
      </c>
      <c r="G20" s="31" t="s">
        <v>63</v>
      </c>
      <c r="H20" s="31" t="str">
        <f t="shared" si="1"/>
        <v>DONE</v>
      </c>
      <c r="I20" s="31" t="s">
        <v>300</v>
      </c>
      <c r="J20" s="32" t="s">
        <v>115</v>
      </c>
      <c r="K20" s="32" t="s">
        <v>94</v>
      </c>
      <c r="L20" s="31">
        <v>6.0309999999999997</v>
      </c>
      <c r="M20" s="31" t="s">
        <v>822</v>
      </c>
      <c r="N20" s="35"/>
      <c r="O20" s="31" t="s">
        <v>79</v>
      </c>
      <c r="P20" s="31" t="s">
        <v>97</v>
      </c>
      <c r="Q20" s="31" t="s">
        <v>81</v>
      </c>
      <c r="R20" s="26">
        <v>200001057271</v>
      </c>
      <c r="S20" s="30">
        <v>46148</v>
      </c>
      <c r="T20" s="26" t="s">
        <v>77</v>
      </c>
      <c r="U20" s="30">
        <v>46154</v>
      </c>
      <c r="V20" s="26">
        <v>4000681279</v>
      </c>
      <c r="W20" s="58">
        <v>46695</v>
      </c>
      <c r="X20" s="70">
        <v>46185</v>
      </c>
      <c r="Y20" s="34" t="str">
        <f t="shared" si="2"/>
        <v>DONE</v>
      </c>
      <c r="Z20" s="36">
        <v>50760</v>
      </c>
      <c r="AA20" s="86">
        <v>46185</v>
      </c>
      <c r="AB20" s="34" t="str">
        <f t="shared" si="3"/>
        <v>DONE</v>
      </c>
      <c r="AC20" s="35"/>
      <c r="AD20" s="37" t="s">
        <v>1094</v>
      </c>
      <c r="AE20" s="42">
        <v>46185</v>
      </c>
      <c r="AF20" s="41" t="str">
        <f t="shared" si="4"/>
        <v>DONE</v>
      </c>
      <c r="AG20" s="44">
        <v>46188</v>
      </c>
      <c r="AH20" s="25"/>
      <c r="AI20" s="25"/>
      <c r="AJ20" s="45" t="str">
        <f t="array" ref="AJ20">IFERROR(INDEX('[1]Master Price'!$E:$E,MATCH(D20,'[1]Master Price'!$B:$B,0)),"0")</f>
        <v>0</v>
      </c>
      <c r="AK20" s="45">
        <f t="shared" si="5"/>
        <v>0</v>
      </c>
      <c r="AL20" s="46" t="str">
        <f t="shared" si="6"/>
        <v>0-day</v>
      </c>
      <c r="AM20" s="46" t="str">
        <f t="shared" si="7"/>
        <v>6-day</v>
      </c>
      <c r="AN20" s="46" t="str">
        <f t="shared" si="8"/>
        <v>37-day</v>
      </c>
      <c r="AO20" s="46" t="str">
        <f t="shared" si="9"/>
        <v>0-day</v>
      </c>
      <c r="AP20" s="46" t="str">
        <f t="shared" si="10"/>
        <v>0-day</v>
      </c>
      <c r="AQ20" s="46" t="str">
        <f t="shared" si="11"/>
        <v>0-day</v>
      </c>
      <c r="AR20" s="17"/>
      <c r="AS20" s="47" t="str">
        <f t="shared" si="12"/>
        <v/>
      </c>
      <c r="AT20" s="35"/>
      <c r="AU20" s="48" t="e">
        <f t="shared" ca="1" si="13"/>
        <v>#NAME?</v>
      </c>
      <c r="AV20" s="48" t="e">
        <f t="shared" ca="1" si="14"/>
        <v>#NAME?</v>
      </c>
      <c r="AW20" s="49" t="e">
        <f t="shared" ca="1" si="15"/>
        <v>#NAME?</v>
      </c>
      <c r="AX20" s="48" t="e">
        <f t="shared" ca="1" si="16"/>
        <v>#NAME?</v>
      </c>
      <c r="AY20" s="49" t="str">
        <f t="shared" si="17"/>
        <v/>
      </c>
      <c r="AZ20" s="50" t="e">
        <f t="shared" ca="1" si="18"/>
        <v>#NAME?</v>
      </c>
      <c r="BA20" s="51" t="e">
        <f t="shared" ca="1" si="19"/>
        <v>#NAME?</v>
      </c>
      <c r="BB20" s="52" t="e">
        <f t="shared" ca="1" si="20"/>
        <v>#NAME?</v>
      </c>
      <c r="BC20" s="51" t="e">
        <f t="shared" ca="1" si="21"/>
        <v>#NAME?</v>
      </c>
      <c r="BD20" s="54" t="e">
        <f t="shared" ca="1" si="22"/>
        <v>#NAME?</v>
      </c>
      <c r="BE20" s="48" t="e">
        <f t="shared" ca="1" si="23"/>
        <v>#NAME?</v>
      </c>
      <c r="BF20" s="50" t="e">
        <f t="shared" ca="1" si="24"/>
        <v>#NAME?</v>
      </c>
      <c r="BG20" s="56" t="e">
        <f t="shared" ca="1" si="25"/>
        <v>#NAME?</v>
      </c>
      <c r="BH20" s="22"/>
      <c r="BI20" s="22"/>
      <c r="BJ20" s="22"/>
      <c r="BK20" s="22"/>
      <c r="BL20" s="22"/>
      <c r="BM20" s="22"/>
      <c r="BN20" s="24"/>
      <c r="BO20" s="24"/>
    </row>
    <row r="21" spans="1:67" ht="15.5">
      <c r="A21" s="25">
        <f t="shared" si="0"/>
        <v>19</v>
      </c>
      <c r="B21" s="62">
        <v>46148</v>
      </c>
      <c r="C21" s="26" t="s">
        <v>1095</v>
      </c>
      <c r="D21" s="27" t="s">
        <v>250</v>
      </c>
      <c r="E21" s="29" t="s">
        <v>251</v>
      </c>
      <c r="F21" s="31">
        <v>3</v>
      </c>
      <c r="G21" s="31" t="s">
        <v>63</v>
      </c>
      <c r="H21" s="31" t="str">
        <f t="shared" si="1"/>
        <v>DONE</v>
      </c>
      <c r="I21" s="31" t="s">
        <v>1096</v>
      </c>
      <c r="J21" s="31" t="s">
        <v>1097</v>
      </c>
      <c r="K21" s="31" t="s">
        <v>778</v>
      </c>
      <c r="L21" s="31">
        <v>2.5019999999999998</v>
      </c>
      <c r="M21" s="35"/>
      <c r="N21" s="31"/>
      <c r="O21" s="31" t="s">
        <v>79</v>
      </c>
      <c r="P21" s="31" t="s">
        <v>97</v>
      </c>
      <c r="Q21" s="31" t="s">
        <v>356</v>
      </c>
      <c r="R21" s="26">
        <v>200001058988</v>
      </c>
      <c r="S21" s="30">
        <v>46151</v>
      </c>
      <c r="T21" s="26" t="s">
        <v>77</v>
      </c>
      <c r="U21" s="30">
        <v>46154</v>
      </c>
      <c r="V21" s="26">
        <v>4000681281</v>
      </c>
      <c r="W21" s="58">
        <v>46696</v>
      </c>
      <c r="X21" s="70">
        <v>46185</v>
      </c>
      <c r="Y21" s="34" t="str">
        <f t="shared" si="2"/>
        <v>DONE</v>
      </c>
      <c r="Z21" s="36">
        <v>50761</v>
      </c>
      <c r="AA21" s="86">
        <v>46185</v>
      </c>
      <c r="AB21" s="34" t="str">
        <f t="shared" si="3"/>
        <v>DONE</v>
      </c>
      <c r="AC21" s="35"/>
      <c r="AD21" s="37" t="s">
        <v>1098</v>
      </c>
      <c r="AE21" s="42">
        <v>46185</v>
      </c>
      <c r="AF21" s="41" t="str">
        <f t="shared" si="4"/>
        <v>DONE</v>
      </c>
      <c r="AG21" s="44">
        <v>46188</v>
      </c>
      <c r="AH21" s="25"/>
      <c r="AI21" s="25"/>
      <c r="AJ21" s="45" t="str">
        <f t="array" ref="AJ21">IFERROR(INDEX('[1]Master Price'!$E:$E,MATCH(D21,'[1]Master Price'!$B:$B,0)),"0")</f>
        <v>0</v>
      </c>
      <c r="AK21" s="45">
        <f t="shared" si="5"/>
        <v>0</v>
      </c>
      <c r="AL21" s="46" t="str">
        <f t="shared" si="6"/>
        <v>0-day</v>
      </c>
      <c r="AM21" s="46" t="str">
        <f t="shared" si="7"/>
        <v>3-day</v>
      </c>
      <c r="AN21" s="46" t="str">
        <f t="shared" si="8"/>
        <v>34-day</v>
      </c>
      <c r="AO21" s="46" t="str">
        <f t="shared" si="9"/>
        <v>0-day</v>
      </c>
      <c r="AP21" s="46" t="str">
        <f t="shared" si="10"/>
        <v>0-day</v>
      </c>
      <c r="AQ21" s="46" t="str">
        <f t="shared" si="11"/>
        <v>0-day</v>
      </c>
      <c r="AR21" s="17"/>
      <c r="AS21" s="47" t="str">
        <f t="shared" si="12"/>
        <v/>
      </c>
      <c r="AT21" s="35"/>
      <c r="AU21" s="48" t="e">
        <f t="shared" ca="1" si="13"/>
        <v>#NAME?</v>
      </c>
      <c r="AV21" s="48" t="e">
        <f t="shared" ca="1" si="14"/>
        <v>#NAME?</v>
      </c>
      <c r="AW21" s="49" t="e">
        <f t="shared" ca="1" si="15"/>
        <v>#NAME?</v>
      </c>
      <c r="AX21" s="48" t="e">
        <f t="shared" ca="1" si="16"/>
        <v>#NAME?</v>
      </c>
      <c r="AY21" s="49" t="str">
        <f t="shared" si="17"/>
        <v/>
      </c>
      <c r="AZ21" s="50" t="e">
        <f t="shared" ca="1" si="18"/>
        <v>#NAME?</v>
      </c>
      <c r="BA21" s="51" t="e">
        <f t="shared" ca="1" si="19"/>
        <v>#NAME?</v>
      </c>
      <c r="BB21" s="52" t="e">
        <f t="shared" ca="1" si="20"/>
        <v>#NAME?</v>
      </c>
      <c r="BC21" s="51" t="e">
        <f t="shared" ca="1" si="21"/>
        <v>#NAME?</v>
      </c>
      <c r="BD21" s="54" t="e">
        <f t="shared" ca="1" si="22"/>
        <v>#NAME?</v>
      </c>
      <c r="BE21" s="48" t="e">
        <f t="shared" ca="1" si="23"/>
        <v>#NAME?</v>
      </c>
      <c r="BF21" s="50" t="e">
        <f t="shared" ca="1" si="24"/>
        <v>#NAME?</v>
      </c>
      <c r="BG21" s="56" t="e">
        <f t="shared" ca="1" si="25"/>
        <v>#NAME?</v>
      </c>
      <c r="BH21" s="22"/>
      <c r="BI21" s="22"/>
      <c r="BJ21" s="22"/>
      <c r="BK21" s="22"/>
      <c r="BL21" s="22"/>
      <c r="BM21" s="22"/>
      <c r="BN21" s="24"/>
      <c r="BO21" s="24"/>
    </row>
    <row r="22" spans="1:67" ht="15.5">
      <c r="A22" s="25">
        <f t="shared" si="0"/>
        <v>20</v>
      </c>
      <c r="B22" s="62">
        <v>46149</v>
      </c>
      <c r="C22" s="26" t="s">
        <v>1099</v>
      </c>
      <c r="D22" s="27" t="s">
        <v>652</v>
      </c>
      <c r="E22" s="29" t="s">
        <v>653</v>
      </c>
      <c r="F22" s="31">
        <v>2</v>
      </c>
      <c r="G22" s="31" t="s">
        <v>63</v>
      </c>
      <c r="H22" s="31" t="str">
        <f t="shared" si="1"/>
        <v>DONE</v>
      </c>
      <c r="I22" s="31" t="s">
        <v>67</v>
      </c>
      <c r="J22" s="31" t="s">
        <v>69</v>
      </c>
      <c r="K22" s="31" t="s">
        <v>70</v>
      </c>
      <c r="L22" s="31">
        <v>10.545</v>
      </c>
      <c r="M22" s="35"/>
      <c r="N22" s="31"/>
      <c r="O22" s="31" t="s">
        <v>189</v>
      </c>
      <c r="P22" s="31" t="s">
        <v>97</v>
      </c>
      <c r="Q22" s="31" t="s">
        <v>862</v>
      </c>
      <c r="R22" s="26">
        <v>200001058932</v>
      </c>
      <c r="S22" s="30">
        <v>46151</v>
      </c>
      <c r="T22" s="26" t="s">
        <v>77</v>
      </c>
      <c r="U22" s="30">
        <v>46154</v>
      </c>
      <c r="V22" s="35">
        <v>4000681283</v>
      </c>
      <c r="W22" s="58">
        <v>46697</v>
      </c>
      <c r="X22" s="70">
        <v>46185</v>
      </c>
      <c r="Y22" s="34" t="str">
        <f t="shared" si="2"/>
        <v>DONE</v>
      </c>
      <c r="Z22" s="36">
        <v>50762</v>
      </c>
      <c r="AA22" s="86">
        <v>46185</v>
      </c>
      <c r="AB22" s="34" t="str">
        <f t="shared" si="3"/>
        <v>DONE</v>
      </c>
      <c r="AC22" s="35"/>
      <c r="AD22" s="37" t="s">
        <v>1100</v>
      </c>
      <c r="AE22" s="42">
        <v>46185</v>
      </c>
      <c r="AF22" s="41" t="str">
        <f t="shared" si="4"/>
        <v>DONE</v>
      </c>
      <c r="AG22" s="44">
        <v>46188</v>
      </c>
      <c r="AH22" s="25"/>
      <c r="AI22" s="25"/>
      <c r="AJ22" s="45" t="str">
        <f t="array" ref="AJ22">IFERROR(INDEX('[1]Master Price'!$E:$E,MATCH(D22,'[1]Master Price'!$B:$B,0)),"0")</f>
        <v>0</v>
      </c>
      <c r="AK22" s="45">
        <f t="shared" si="5"/>
        <v>0</v>
      </c>
      <c r="AL22" s="46" t="str">
        <f t="shared" si="6"/>
        <v>0-day</v>
      </c>
      <c r="AM22" s="46" t="str">
        <f t="shared" si="7"/>
        <v>3-day</v>
      </c>
      <c r="AN22" s="46" t="str">
        <f t="shared" si="8"/>
        <v>34-day</v>
      </c>
      <c r="AO22" s="46" t="str">
        <f t="shared" si="9"/>
        <v>0-day</v>
      </c>
      <c r="AP22" s="46" t="str">
        <f t="shared" si="10"/>
        <v>0-day</v>
      </c>
      <c r="AQ22" s="46" t="str">
        <f t="shared" si="11"/>
        <v>0-day</v>
      </c>
      <c r="AR22" s="17"/>
      <c r="AS22" s="47" t="str">
        <f t="shared" si="12"/>
        <v/>
      </c>
      <c r="AT22" s="35"/>
      <c r="AU22" s="48" t="e">
        <f t="shared" ca="1" si="13"/>
        <v>#NAME?</v>
      </c>
      <c r="AV22" s="48" t="e">
        <f t="shared" ca="1" si="14"/>
        <v>#NAME?</v>
      </c>
      <c r="AW22" s="49" t="e">
        <f t="shared" ca="1" si="15"/>
        <v>#NAME?</v>
      </c>
      <c r="AX22" s="48" t="e">
        <f t="shared" ca="1" si="16"/>
        <v>#NAME?</v>
      </c>
      <c r="AY22" s="49" t="str">
        <f t="shared" si="17"/>
        <v/>
      </c>
      <c r="AZ22" s="50" t="e">
        <f t="shared" ca="1" si="18"/>
        <v>#NAME?</v>
      </c>
      <c r="BA22" s="51" t="e">
        <f t="shared" ca="1" si="19"/>
        <v>#NAME?</v>
      </c>
      <c r="BB22" s="52" t="e">
        <f t="shared" ca="1" si="20"/>
        <v>#NAME?</v>
      </c>
      <c r="BC22" s="51" t="e">
        <f t="shared" ca="1" si="21"/>
        <v>#NAME?</v>
      </c>
      <c r="BD22" s="54" t="e">
        <f t="shared" ca="1" si="22"/>
        <v>#NAME?</v>
      </c>
      <c r="BE22" s="48" t="e">
        <f t="shared" ca="1" si="23"/>
        <v>#NAME?</v>
      </c>
      <c r="BF22" s="50" t="e">
        <f t="shared" ca="1" si="24"/>
        <v>#NAME?</v>
      </c>
      <c r="BG22" s="56" t="e">
        <f t="shared" ca="1" si="25"/>
        <v>#NAME?</v>
      </c>
      <c r="BH22" s="22"/>
      <c r="BI22" s="22"/>
      <c r="BJ22" s="22"/>
      <c r="BK22" s="22"/>
      <c r="BL22" s="22"/>
      <c r="BM22" s="22"/>
      <c r="BN22" s="24"/>
      <c r="BO22" s="24"/>
    </row>
    <row r="23" spans="1:67" ht="15.5">
      <c r="A23" s="25">
        <f t="shared" si="0"/>
        <v>21</v>
      </c>
      <c r="B23" s="62">
        <v>46150</v>
      </c>
      <c r="C23" s="26" t="s">
        <v>1101</v>
      </c>
      <c r="D23" s="27" t="s">
        <v>196</v>
      </c>
      <c r="E23" s="29" t="s">
        <v>197</v>
      </c>
      <c r="F23" s="31">
        <v>1</v>
      </c>
      <c r="G23" s="31" t="s">
        <v>63</v>
      </c>
      <c r="H23" s="31" t="str">
        <f t="shared" si="1"/>
        <v>DONE</v>
      </c>
      <c r="I23" s="31" t="s">
        <v>727</v>
      </c>
      <c r="J23" s="31" t="s">
        <v>821</v>
      </c>
      <c r="K23" s="31" t="s">
        <v>70</v>
      </c>
      <c r="L23" s="31">
        <v>17.052</v>
      </c>
      <c r="M23" s="35"/>
      <c r="N23" s="31" t="s">
        <v>609</v>
      </c>
      <c r="O23" s="31" t="s">
        <v>189</v>
      </c>
      <c r="P23" s="31" t="s">
        <v>97</v>
      </c>
      <c r="Q23" s="31" t="s">
        <v>862</v>
      </c>
      <c r="R23" s="26">
        <v>200001058940</v>
      </c>
      <c r="S23" s="30">
        <v>46151</v>
      </c>
      <c r="T23" s="26" t="s">
        <v>77</v>
      </c>
      <c r="U23" s="30">
        <v>46154</v>
      </c>
      <c r="V23" s="35">
        <v>4000681284</v>
      </c>
      <c r="W23" s="58">
        <v>46698</v>
      </c>
      <c r="X23" s="70">
        <v>46185</v>
      </c>
      <c r="Y23" s="34" t="str">
        <f t="shared" si="2"/>
        <v>DONE</v>
      </c>
      <c r="Z23" s="36">
        <v>50763</v>
      </c>
      <c r="AA23" s="86">
        <v>46185</v>
      </c>
      <c r="AB23" s="34" t="str">
        <f t="shared" si="3"/>
        <v>DONE</v>
      </c>
      <c r="AC23" s="35"/>
      <c r="AD23" s="37" t="s">
        <v>1102</v>
      </c>
      <c r="AE23" s="39">
        <v>46185</v>
      </c>
      <c r="AF23" s="41" t="str">
        <f t="shared" si="4"/>
        <v>DONE</v>
      </c>
      <c r="AG23" s="44">
        <v>46188</v>
      </c>
      <c r="AH23" s="25"/>
      <c r="AI23" s="25"/>
      <c r="AJ23" s="45" t="str">
        <f t="array" ref="AJ23">IFERROR(INDEX('[1]Master Price'!$E:$E,MATCH(D23,'[1]Master Price'!$B:$B,0)),"0")</f>
        <v>0</v>
      </c>
      <c r="AK23" s="45">
        <f t="shared" si="5"/>
        <v>0</v>
      </c>
      <c r="AL23" s="46" t="str">
        <f t="shared" si="6"/>
        <v>0-day</v>
      </c>
      <c r="AM23" s="46" t="str">
        <f t="shared" si="7"/>
        <v>3-day</v>
      </c>
      <c r="AN23" s="46" t="str">
        <f t="shared" si="8"/>
        <v>34-day</v>
      </c>
      <c r="AO23" s="46" t="str">
        <f t="shared" si="9"/>
        <v>0-day</v>
      </c>
      <c r="AP23" s="46" t="str">
        <f t="shared" si="10"/>
        <v>0-day</v>
      </c>
      <c r="AQ23" s="46" t="str">
        <f t="shared" si="11"/>
        <v>0-day</v>
      </c>
      <c r="AR23" s="17"/>
      <c r="AS23" s="47" t="str">
        <f t="shared" si="12"/>
        <v/>
      </c>
      <c r="AT23" s="35"/>
      <c r="AU23" s="48" t="e">
        <f t="shared" ca="1" si="13"/>
        <v>#NAME?</v>
      </c>
      <c r="AV23" s="48" t="e">
        <f t="shared" ca="1" si="14"/>
        <v>#NAME?</v>
      </c>
      <c r="AW23" s="49" t="e">
        <f t="shared" ca="1" si="15"/>
        <v>#NAME?</v>
      </c>
      <c r="AX23" s="48" t="e">
        <f t="shared" ca="1" si="16"/>
        <v>#NAME?</v>
      </c>
      <c r="AY23" s="49" t="str">
        <f t="shared" si="17"/>
        <v/>
      </c>
      <c r="AZ23" s="50" t="e">
        <f t="shared" ca="1" si="18"/>
        <v>#NAME?</v>
      </c>
      <c r="BA23" s="51" t="e">
        <f t="shared" ca="1" si="19"/>
        <v>#NAME?</v>
      </c>
      <c r="BB23" s="52" t="e">
        <f t="shared" ca="1" si="20"/>
        <v>#NAME?</v>
      </c>
      <c r="BC23" s="51" t="e">
        <f t="shared" ca="1" si="21"/>
        <v>#NAME?</v>
      </c>
      <c r="BD23" s="54" t="e">
        <f t="shared" ca="1" si="22"/>
        <v>#NAME?</v>
      </c>
      <c r="BE23" s="48" t="e">
        <f t="shared" ca="1" si="23"/>
        <v>#NAME?</v>
      </c>
      <c r="BF23" s="50" t="e">
        <f t="shared" ca="1" si="24"/>
        <v>#NAME?</v>
      </c>
      <c r="BG23" s="56" t="e">
        <f t="shared" ca="1" si="25"/>
        <v>#NAME?</v>
      </c>
      <c r="BH23" s="22"/>
      <c r="BI23" s="22"/>
      <c r="BJ23" s="22"/>
      <c r="BK23" s="22"/>
      <c r="BL23" s="22"/>
      <c r="BM23" s="22"/>
      <c r="BN23" s="24"/>
      <c r="BO23" s="24"/>
    </row>
    <row r="24" spans="1:67" ht="15.5">
      <c r="A24" s="25">
        <f t="shared" si="0"/>
        <v>22</v>
      </c>
      <c r="B24" s="62">
        <v>46150</v>
      </c>
      <c r="C24" s="26" t="s">
        <v>1103</v>
      </c>
      <c r="D24" s="27" t="s">
        <v>365</v>
      </c>
      <c r="E24" s="29" t="s">
        <v>366</v>
      </c>
      <c r="F24" s="31">
        <v>1</v>
      </c>
      <c r="G24" s="31" t="s">
        <v>63</v>
      </c>
      <c r="H24" s="31" t="str">
        <f t="shared" si="1"/>
        <v>DONE</v>
      </c>
      <c r="I24" s="31" t="s">
        <v>397</v>
      </c>
      <c r="J24" s="31" t="s">
        <v>398</v>
      </c>
      <c r="K24" s="85" t="s">
        <v>94</v>
      </c>
      <c r="L24" s="31">
        <v>10.047000000000001</v>
      </c>
      <c r="M24" s="35"/>
      <c r="N24" s="31" t="s">
        <v>609</v>
      </c>
      <c r="O24" s="31" t="s">
        <v>369</v>
      </c>
      <c r="P24" s="31" t="s">
        <v>97</v>
      </c>
      <c r="Q24" s="31" t="s">
        <v>81</v>
      </c>
      <c r="R24" s="26">
        <v>200001056890</v>
      </c>
      <c r="S24" s="30">
        <v>46151</v>
      </c>
      <c r="T24" s="26" t="s">
        <v>77</v>
      </c>
      <c r="U24" s="30">
        <v>46154</v>
      </c>
      <c r="V24" s="35">
        <v>4000681286</v>
      </c>
      <c r="W24" s="58">
        <v>46699</v>
      </c>
      <c r="X24" s="70">
        <v>46185</v>
      </c>
      <c r="Y24" s="34" t="str">
        <f t="shared" si="2"/>
        <v>DONE</v>
      </c>
      <c r="Z24" s="36">
        <v>50764</v>
      </c>
      <c r="AA24" s="86">
        <v>46185</v>
      </c>
      <c r="AB24" s="34" t="str">
        <f t="shared" si="3"/>
        <v>DONE</v>
      </c>
      <c r="AC24" s="35"/>
      <c r="AD24" s="37" t="s">
        <v>1104</v>
      </c>
      <c r="AE24" s="39">
        <v>46185</v>
      </c>
      <c r="AF24" s="41" t="str">
        <f t="shared" si="4"/>
        <v>DONE</v>
      </c>
      <c r="AG24" s="44">
        <v>46188</v>
      </c>
      <c r="AH24" s="25"/>
      <c r="AI24" s="25"/>
      <c r="AJ24" s="45" t="str">
        <f t="array" ref="AJ24">IFERROR(INDEX('[1]Master Price'!$E:$E,MATCH(D24,'[1]Master Price'!$B:$B,0)),"0")</f>
        <v>0</v>
      </c>
      <c r="AK24" s="45">
        <f t="shared" si="5"/>
        <v>0</v>
      </c>
      <c r="AL24" s="46" t="str">
        <f t="shared" si="6"/>
        <v>0-day</v>
      </c>
      <c r="AM24" s="46" t="str">
        <f t="shared" si="7"/>
        <v>3-day</v>
      </c>
      <c r="AN24" s="46" t="str">
        <f t="shared" si="8"/>
        <v>34-day</v>
      </c>
      <c r="AO24" s="46" t="str">
        <f t="shared" si="9"/>
        <v>0-day</v>
      </c>
      <c r="AP24" s="46" t="str">
        <f t="shared" si="10"/>
        <v>0-day</v>
      </c>
      <c r="AQ24" s="46" t="str">
        <f t="shared" si="11"/>
        <v>0-day</v>
      </c>
      <c r="AR24" s="17"/>
      <c r="AS24" s="47" t="str">
        <f t="shared" si="12"/>
        <v/>
      </c>
      <c r="AT24" s="35"/>
      <c r="AU24" s="48" t="e">
        <f t="shared" ca="1" si="13"/>
        <v>#NAME?</v>
      </c>
      <c r="AV24" s="48" t="e">
        <f t="shared" ca="1" si="14"/>
        <v>#NAME?</v>
      </c>
      <c r="AW24" s="49" t="e">
        <f t="shared" ca="1" si="15"/>
        <v>#NAME?</v>
      </c>
      <c r="AX24" s="48" t="e">
        <f t="shared" ca="1" si="16"/>
        <v>#NAME?</v>
      </c>
      <c r="AY24" s="49" t="str">
        <f t="shared" si="17"/>
        <v/>
      </c>
      <c r="AZ24" s="50" t="e">
        <f t="shared" ca="1" si="18"/>
        <v>#NAME?</v>
      </c>
      <c r="BA24" s="51" t="e">
        <f t="shared" ca="1" si="19"/>
        <v>#NAME?</v>
      </c>
      <c r="BB24" s="52" t="e">
        <f t="shared" ca="1" si="20"/>
        <v>#NAME?</v>
      </c>
      <c r="BC24" s="51" t="e">
        <f t="shared" ca="1" si="21"/>
        <v>#NAME?</v>
      </c>
      <c r="BD24" s="54" t="e">
        <f t="shared" ca="1" si="22"/>
        <v>#NAME?</v>
      </c>
      <c r="BE24" s="48" t="e">
        <f t="shared" ca="1" si="23"/>
        <v>#NAME?</v>
      </c>
      <c r="BF24" s="50" t="e">
        <f t="shared" ca="1" si="24"/>
        <v>#NAME?</v>
      </c>
      <c r="BG24" s="56" t="e">
        <f t="shared" ca="1" si="25"/>
        <v>#NAME?</v>
      </c>
      <c r="BH24" s="22"/>
      <c r="BI24" s="22"/>
      <c r="BJ24" s="22"/>
      <c r="BK24" s="22"/>
      <c r="BL24" s="22"/>
      <c r="BM24" s="22"/>
      <c r="BN24" s="24"/>
      <c r="BO24" s="24"/>
    </row>
    <row r="25" spans="1:67" ht="15.5">
      <c r="A25" s="25">
        <f t="shared" si="0"/>
        <v>23</v>
      </c>
      <c r="B25" s="62">
        <v>46150</v>
      </c>
      <c r="C25" s="26" t="s">
        <v>1103</v>
      </c>
      <c r="D25" s="27" t="s">
        <v>1105</v>
      </c>
      <c r="E25" s="29" t="s">
        <v>1106</v>
      </c>
      <c r="F25" s="31">
        <v>2</v>
      </c>
      <c r="G25" s="31" t="s">
        <v>63</v>
      </c>
      <c r="H25" s="31" t="str">
        <f t="shared" si="1"/>
        <v>DONE</v>
      </c>
      <c r="I25" s="31" t="s">
        <v>397</v>
      </c>
      <c r="J25" s="31" t="s">
        <v>398</v>
      </c>
      <c r="K25" s="85" t="s">
        <v>94</v>
      </c>
      <c r="L25" s="31">
        <v>10.047000000000001</v>
      </c>
      <c r="M25" s="35"/>
      <c r="N25" s="31" t="s">
        <v>609</v>
      </c>
      <c r="O25" s="31" t="s">
        <v>369</v>
      </c>
      <c r="P25" s="31" t="s">
        <v>97</v>
      </c>
      <c r="Q25" s="31" t="s">
        <v>81</v>
      </c>
      <c r="R25" s="26">
        <v>200001056890</v>
      </c>
      <c r="S25" s="30">
        <v>46151</v>
      </c>
      <c r="T25" s="26" t="s">
        <v>77</v>
      </c>
      <c r="U25" s="30">
        <v>46154</v>
      </c>
      <c r="V25" s="35">
        <v>4000681286</v>
      </c>
      <c r="W25" s="58">
        <v>46699</v>
      </c>
      <c r="X25" s="70">
        <v>46185</v>
      </c>
      <c r="Y25" s="34" t="str">
        <f t="shared" si="2"/>
        <v>DONE</v>
      </c>
      <c r="Z25" s="36">
        <v>50764</v>
      </c>
      <c r="AA25" s="86">
        <v>46185</v>
      </c>
      <c r="AB25" s="34" t="str">
        <f t="shared" si="3"/>
        <v>DONE</v>
      </c>
      <c r="AC25" s="35"/>
      <c r="AD25" s="37" t="s">
        <v>1104</v>
      </c>
      <c r="AE25" s="39">
        <v>46185</v>
      </c>
      <c r="AF25" s="41" t="str">
        <f t="shared" si="4"/>
        <v>DONE</v>
      </c>
      <c r="AG25" s="44">
        <v>46188</v>
      </c>
      <c r="AH25" s="25"/>
      <c r="AI25" s="25"/>
      <c r="AJ25" s="45" t="str">
        <f t="array" ref="AJ25">IFERROR(INDEX('[1]Master Price'!$E:$E,MATCH(D25,'[1]Master Price'!$B:$B,0)),"0")</f>
        <v>0</v>
      </c>
      <c r="AK25" s="45">
        <f t="shared" si="5"/>
        <v>0</v>
      </c>
      <c r="AL25" s="46" t="str">
        <f t="shared" si="6"/>
        <v>0-day</v>
      </c>
      <c r="AM25" s="46" t="str">
        <f t="shared" si="7"/>
        <v>3-day</v>
      </c>
      <c r="AN25" s="46" t="str">
        <f t="shared" si="8"/>
        <v>34-day</v>
      </c>
      <c r="AO25" s="46" t="str">
        <f t="shared" si="9"/>
        <v>0-day</v>
      </c>
      <c r="AP25" s="46" t="str">
        <f t="shared" si="10"/>
        <v>0-day</v>
      </c>
      <c r="AQ25" s="46" t="str">
        <f t="shared" si="11"/>
        <v>0-day</v>
      </c>
      <c r="AR25" s="17"/>
      <c r="AS25" s="47" t="str">
        <f t="shared" si="12"/>
        <v/>
      </c>
      <c r="AT25" s="35"/>
      <c r="AU25" s="48" t="e">
        <f t="shared" ca="1" si="13"/>
        <v>#NAME?</v>
      </c>
      <c r="AV25" s="48" t="e">
        <f t="shared" ca="1" si="14"/>
        <v>#NAME?</v>
      </c>
      <c r="AW25" s="49" t="e">
        <f t="shared" ca="1" si="15"/>
        <v>#NAME?</v>
      </c>
      <c r="AX25" s="48" t="e">
        <f t="shared" ca="1" si="16"/>
        <v>#NAME?</v>
      </c>
      <c r="AY25" s="49" t="str">
        <f t="shared" si="17"/>
        <v/>
      </c>
      <c r="AZ25" s="50" t="e">
        <f t="shared" ca="1" si="18"/>
        <v>#NAME?</v>
      </c>
      <c r="BA25" s="51" t="e">
        <f t="shared" ca="1" si="19"/>
        <v>#NAME?</v>
      </c>
      <c r="BB25" s="52" t="e">
        <f t="shared" ca="1" si="20"/>
        <v>#NAME?</v>
      </c>
      <c r="BC25" s="51" t="e">
        <f t="shared" ca="1" si="21"/>
        <v>#NAME?</v>
      </c>
      <c r="BD25" s="54" t="e">
        <f t="shared" ca="1" si="22"/>
        <v>#NAME?</v>
      </c>
      <c r="BE25" s="48" t="e">
        <f t="shared" ca="1" si="23"/>
        <v>#NAME?</v>
      </c>
      <c r="BF25" s="50" t="e">
        <f t="shared" ca="1" si="24"/>
        <v>#NAME?</v>
      </c>
      <c r="BG25" s="56" t="e">
        <f t="shared" ca="1" si="25"/>
        <v>#NAME?</v>
      </c>
      <c r="BH25" s="22"/>
      <c r="BI25" s="22"/>
      <c r="BJ25" s="22"/>
      <c r="BK25" s="22"/>
      <c r="BL25" s="22"/>
      <c r="BM25" s="22"/>
      <c r="BN25" s="24"/>
      <c r="BO25" s="24"/>
    </row>
    <row r="26" spans="1:67" ht="15.5">
      <c r="A26" s="25">
        <f t="shared" si="0"/>
        <v>24</v>
      </c>
      <c r="B26" s="62">
        <v>46150</v>
      </c>
      <c r="C26" s="26" t="s">
        <v>1107</v>
      </c>
      <c r="D26" s="27" t="s">
        <v>283</v>
      </c>
      <c r="E26" s="29" t="s">
        <v>284</v>
      </c>
      <c r="F26" s="31">
        <v>1</v>
      </c>
      <c r="G26" s="31" t="s">
        <v>63</v>
      </c>
      <c r="H26" s="31" t="str">
        <f t="shared" si="1"/>
        <v>DONE</v>
      </c>
      <c r="I26" s="31" t="s">
        <v>798</v>
      </c>
      <c r="J26" s="31" t="s">
        <v>105</v>
      </c>
      <c r="K26" s="31" t="s">
        <v>94</v>
      </c>
      <c r="L26" s="31">
        <v>5.6360000000000001</v>
      </c>
      <c r="M26" s="35"/>
      <c r="N26" s="31" t="s">
        <v>609</v>
      </c>
      <c r="O26" s="31" t="s">
        <v>96</v>
      </c>
      <c r="P26" s="31" t="s">
        <v>97</v>
      </c>
      <c r="Q26" s="31" t="s">
        <v>380</v>
      </c>
      <c r="R26" s="26">
        <v>200001058975</v>
      </c>
      <c r="S26" s="30">
        <v>46151</v>
      </c>
      <c r="T26" s="26" t="s">
        <v>77</v>
      </c>
      <c r="U26" s="30">
        <v>46154</v>
      </c>
      <c r="V26" s="35">
        <v>4000681288</v>
      </c>
      <c r="W26" s="58">
        <v>46700</v>
      </c>
      <c r="X26" s="70">
        <v>46185</v>
      </c>
      <c r="Y26" s="34" t="str">
        <f t="shared" si="2"/>
        <v>DONE</v>
      </c>
      <c r="Z26" s="36">
        <v>50765</v>
      </c>
      <c r="AA26" s="86">
        <v>46185</v>
      </c>
      <c r="AB26" s="34" t="str">
        <f t="shared" si="3"/>
        <v>DONE</v>
      </c>
      <c r="AC26" s="35"/>
      <c r="AD26" s="37" t="s">
        <v>1108</v>
      </c>
      <c r="AE26" s="39">
        <v>46185</v>
      </c>
      <c r="AF26" s="41" t="str">
        <f t="shared" si="4"/>
        <v>DONE</v>
      </c>
      <c r="AG26" s="44">
        <v>46188</v>
      </c>
      <c r="AH26" s="25"/>
      <c r="AI26" s="25"/>
      <c r="AJ26" s="45" t="str">
        <f t="array" ref="AJ26">IFERROR(INDEX('[1]Master Price'!$E:$E,MATCH(D26,'[1]Master Price'!$B:$B,0)),"0")</f>
        <v>0</v>
      </c>
      <c r="AK26" s="45">
        <f t="shared" si="5"/>
        <v>0</v>
      </c>
      <c r="AL26" s="46" t="str">
        <f t="shared" si="6"/>
        <v>0-day</v>
      </c>
      <c r="AM26" s="46" t="str">
        <f t="shared" si="7"/>
        <v>3-day</v>
      </c>
      <c r="AN26" s="46" t="str">
        <f t="shared" si="8"/>
        <v>34-day</v>
      </c>
      <c r="AO26" s="46" t="str">
        <f t="shared" si="9"/>
        <v>0-day</v>
      </c>
      <c r="AP26" s="46" t="str">
        <f t="shared" si="10"/>
        <v>0-day</v>
      </c>
      <c r="AQ26" s="46" t="str">
        <f t="shared" si="11"/>
        <v>0-day</v>
      </c>
      <c r="AR26" s="17"/>
      <c r="AS26" s="47" t="str">
        <f t="shared" si="12"/>
        <v/>
      </c>
      <c r="AT26" s="35"/>
      <c r="AU26" s="48" t="e">
        <f t="shared" ca="1" si="13"/>
        <v>#NAME?</v>
      </c>
      <c r="AV26" s="48" t="e">
        <f t="shared" ca="1" si="14"/>
        <v>#NAME?</v>
      </c>
      <c r="AW26" s="49" t="e">
        <f t="shared" ca="1" si="15"/>
        <v>#NAME?</v>
      </c>
      <c r="AX26" s="48" t="e">
        <f t="shared" ca="1" si="16"/>
        <v>#NAME?</v>
      </c>
      <c r="AY26" s="49" t="str">
        <f t="shared" si="17"/>
        <v/>
      </c>
      <c r="AZ26" s="50" t="e">
        <f t="shared" ca="1" si="18"/>
        <v>#NAME?</v>
      </c>
      <c r="BA26" s="51" t="e">
        <f t="shared" ca="1" si="19"/>
        <v>#NAME?</v>
      </c>
      <c r="BB26" s="52" t="e">
        <f t="shared" ca="1" si="20"/>
        <v>#NAME?</v>
      </c>
      <c r="BC26" s="51" t="e">
        <f t="shared" ca="1" si="21"/>
        <v>#NAME?</v>
      </c>
      <c r="BD26" s="54" t="e">
        <f t="shared" ca="1" si="22"/>
        <v>#NAME?</v>
      </c>
      <c r="BE26" s="48" t="e">
        <f t="shared" ca="1" si="23"/>
        <v>#NAME?</v>
      </c>
      <c r="BF26" s="50" t="e">
        <f t="shared" ca="1" si="24"/>
        <v>#NAME?</v>
      </c>
      <c r="BG26" s="56" t="e">
        <f t="shared" ca="1" si="25"/>
        <v>#NAME?</v>
      </c>
      <c r="BH26" s="22"/>
      <c r="BI26" s="22"/>
      <c r="BJ26" s="22"/>
      <c r="BK26" s="22"/>
      <c r="BL26" s="22"/>
      <c r="BM26" s="22"/>
      <c r="BN26" s="24"/>
      <c r="BO26" s="24"/>
    </row>
    <row r="27" spans="1:67" ht="15.5">
      <c r="A27" s="25">
        <f t="shared" si="0"/>
        <v>25</v>
      </c>
      <c r="B27" s="62">
        <v>46150</v>
      </c>
      <c r="C27" s="26" t="s">
        <v>1107</v>
      </c>
      <c r="D27" s="27" t="s">
        <v>297</v>
      </c>
      <c r="E27" s="29" t="s">
        <v>299</v>
      </c>
      <c r="F27" s="31">
        <v>1</v>
      </c>
      <c r="G27" s="31" t="s">
        <v>63</v>
      </c>
      <c r="H27" s="31" t="str">
        <f t="shared" si="1"/>
        <v>DONE</v>
      </c>
      <c r="I27" s="31" t="s">
        <v>798</v>
      </c>
      <c r="J27" s="31" t="s">
        <v>105</v>
      </c>
      <c r="K27" s="31" t="s">
        <v>94</v>
      </c>
      <c r="L27" s="31">
        <v>5.6360000000000001</v>
      </c>
      <c r="M27" s="35"/>
      <c r="N27" s="31" t="s">
        <v>609</v>
      </c>
      <c r="O27" s="31" t="s">
        <v>96</v>
      </c>
      <c r="P27" s="31" t="s">
        <v>97</v>
      </c>
      <c r="Q27" s="31" t="s">
        <v>380</v>
      </c>
      <c r="R27" s="26">
        <v>200001058975</v>
      </c>
      <c r="S27" s="30">
        <v>46151</v>
      </c>
      <c r="T27" s="26" t="s">
        <v>77</v>
      </c>
      <c r="U27" s="30">
        <v>46154</v>
      </c>
      <c r="V27" s="35">
        <v>4000681288</v>
      </c>
      <c r="W27" s="58">
        <v>46700</v>
      </c>
      <c r="X27" s="70">
        <v>46185</v>
      </c>
      <c r="Y27" s="34" t="str">
        <f t="shared" si="2"/>
        <v>DONE</v>
      </c>
      <c r="Z27" s="36">
        <v>50765</v>
      </c>
      <c r="AA27" s="86">
        <v>46185</v>
      </c>
      <c r="AB27" s="34" t="str">
        <f t="shared" si="3"/>
        <v>DONE</v>
      </c>
      <c r="AC27" s="35"/>
      <c r="AD27" s="37" t="s">
        <v>1108</v>
      </c>
      <c r="AE27" s="39">
        <v>46185</v>
      </c>
      <c r="AF27" s="41" t="str">
        <f t="shared" si="4"/>
        <v>DONE</v>
      </c>
      <c r="AG27" s="44">
        <v>46188</v>
      </c>
      <c r="AH27" s="25"/>
      <c r="AI27" s="25"/>
      <c r="AJ27" s="45" t="str">
        <f t="array" ref="AJ27">IFERROR(INDEX('[1]Master Price'!$E:$E,MATCH(D27,'[1]Master Price'!$B:$B,0)),"0")</f>
        <v>0</v>
      </c>
      <c r="AK27" s="45">
        <f t="shared" si="5"/>
        <v>0</v>
      </c>
      <c r="AL27" s="46" t="str">
        <f t="shared" si="6"/>
        <v>0-day</v>
      </c>
      <c r="AM27" s="46" t="str">
        <f t="shared" si="7"/>
        <v>3-day</v>
      </c>
      <c r="AN27" s="46" t="str">
        <f t="shared" si="8"/>
        <v>34-day</v>
      </c>
      <c r="AO27" s="46" t="str">
        <f t="shared" si="9"/>
        <v>0-day</v>
      </c>
      <c r="AP27" s="46" t="str">
        <f t="shared" si="10"/>
        <v>0-day</v>
      </c>
      <c r="AQ27" s="46" t="str">
        <f t="shared" si="11"/>
        <v>0-day</v>
      </c>
      <c r="AR27" s="17"/>
      <c r="AS27" s="47" t="str">
        <f t="shared" si="12"/>
        <v/>
      </c>
      <c r="AT27" s="35"/>
      <c r="AU27" s="48" t="e">
        <f t="shared" ca="1" si="13"/>
        <v>#NAME?</v>
      </c>
      <c r="AV27" s="48" t="e">
        <f t="shared" ca="1" si="14"/>
        <v>#NAME?</v>
      </c>
      <c r="AW27" s="49" t="e">
        <f t="shared" ca="1" si="15"/>
        <v>#NAME?</v>
      </c>
      <c r="AX27" s="48" t="e">
        <f t="shared" ca="1" si="16"/>
        <v>#NAME?</v>
      </c>
      <c r="AY27" s="49" t="str">
        <f t="shared" si="17"/>
        <v/>
      </c>
      <c r="AZ27" s="50" t="e">
        <f t="shared" ca="1" si="18"/>
        <v>#NAME?</v>
      </c>
      <c r="BA27" s="51" t="e">
        <f t="shared" ca="1" si="19"/>
        <v>#NAME?</v>
      </c>
      <c r="BB27" s="52" t="e">
        <f t="shared" ca="1" si="20"/>
        <v>#NAME?</v>
      </c>
      <c r="BC27" s="51" t="e">
        <f t="shared" ca="1" si="21"/>
        <v>#NAME?</v>
      </c>
      <c r="BD27" s="54" t="e">
        <f t="shared" ca="1" si="22"/>
        <v>#NAME?</v>
      </c>
      <c r="BE27" s="48" t="e">
        <f t="shared" ca="1" si="23"/>
        <v>#NAME?</v>
      </c>
      <c r="BF27" s="50" t="e">
        <f t="shared" ca="1" si="24"/>
        <v>#NAME?</v>
      </c>
      <c r="BG27" s="56" t="e">
        <f t="shared" ca="1" si="25"/>
        <v>#NAME?</v>
      </c>
      <c r="BH27" s="22"/>
      <c r="BI27" s="22"/>
      <c r="BJ27" s="22"/>
      <c r="BK27" s="22"/>
      <c r="BL27" s="22"/>
      <c r="BM27" s="22"/>
      <c r="BN27" s="24"/>
      <c r="BO27" s="24"/>
    </row>
    <row r="28" spans="1:67" ht="15.5">
      <c r="A28" s="25">
        <f t="shared" si="0"/>
        <v>26</v>
      </c>
      <c r="B28" s="62">
        <v>46150</v>
      </c>
      <c r="C28" s="26" t="s">
        <v>1107</v>
      </c>
      <c r="D28" s="27" t="s">
        <v>211</v>
      </c>
      <c r="E28" s="29" t="s">
        <v>212</v>
      </c>
      <c r="F28" s="31">
        <v>1</v>
      </c>
      <c r="G28" s="31" t="s">
        <v>63</v>
      </c>
      <c r="H28" s="31" t="str">
        <f t="shared" si="1"/>
        <v>DONE</v>
      </c>
      <c r="I28" s="31" t="s">
        <v>798</v>
      </c>
      <c r="J28" s="31" t="s">
        <v>105</v>
      </c>
      <c r="K28" s="31" t="s">
        <v>94</v>
      </c>
      <c r="L28" s="31">
        <v>5.6360000000000001</v>
      </c>
      <c r="M28" s="35"/>
      <c r="N28" s="31" t="s">
        <v>609</v>
      </c>
      <c r="O28" s="31" t="s">
        <v>96</v>
      </c>
      <c r="P28" s="31" t="s">
        <v>97</v>
      </c>
      <c r="Q28" s="31" t="s">
        <v>380</v>
      </c>
      <c r="R28" s="26">
        <v>200001058975</v>
      </c>
      <c r="S28" s="30">
        <v>46151</v>
      </c>
      <c r="T28" s="26" t="s">
        <v>77</v>
      </c>
      <c r="U28" s="30">
        <v>46154</v>
      </c>
      <c r="V28" s="35">
        <v>4000681288</v>
      </c>
      <c r="W28" s="58">
        <v>46700</v>
      </c>
      <c r="X28" s="70">
        <v>46185</v>
      </c>
      <c r="Y28" s="34" t="str">
        <f t="shared" si="2"/>
        <v>DONE</v>
      </c>
      <c r="Z28" s="36">
        <v>50765</v>
      </c>
      <c r="AA28" s="86">
        <v>46185</v>
      </c>
      <c r="AB28" s="34" t="str">
        <f t="shared" si="3"/>
        <v>DONE</v>
      </c>
      <c r="AC28" s="35"/>
      <c r="AD28" s="37" t="s">
        <v>1108</v>
      </c>
      <c r="AE28" s="39">
        <v>46185</v>
      </c>
      <c r="AF28" s="41" t="str">
        <f t="shared" si="4"/>
        <v>DONE</v>
      </c>
      <c r="AG28" s="44">
        <v>46188</v>
      </c>
      <c r="AH28" s="25"/>
      <c r="AI28" s="25"/>
      <c r="AJ28" s="45" t="str">
        <f t="array" ref="AJ28">IFERROR(INDEX('[1]Master Price'!$E:$E,MATCH(D28,'[1]Master Price'!$B:$B,0)),"0")</f>
        <v>0</v>
      </c>
      <c r="AK28" s="45">
        <f t="shared" si="5"/>
        <v>0</v>
      </c>
      <c r="AL28" s="46" t="str">
        <f t="shared" si="6"/>
        <v>0-day</v>
      </c>
      <c r="AM28" s="46" t="str">
        <f t="shared" si="7"/>
        <v>3-day</v>
      </c>
      <c r="AN28" s="46" t="str">
        <f t="shared" si="8"/>
        <v>34-day</v>
      </c>
      <c r="AO28" s="46" t="str">
        <f t="shared" si="9"/>
        <v>0-day</v>
      </c>
      <c r="AP28" s="46" t="str">
        <f t="shared" si="10"/>
        <v>0-day</v>
      </c>
      <c r="AQ28" s="46" t="str">
        <f t="shared" si="11"/>
        <v>0-day</v>
      </c>
      <c r="AR28" s="17"/>
      <c r="AS28" s="47" t="str">
        <f t="shared" si="12"/>
        <v/>
      </c>
      <c r="AT28" s="35"/>
      <c r="AU28" s="48" t="e">
        <f t="shared" ca="1" si="13"/>
        <v>#NAME?</v>
      </c>
      <c r="AV28" s="48" t="e">
        <f t="shared" ca="1" si="14"/>
        <v>#NAME?</v>
      </c>
      <c r="AW28" s="49" t="e">
        <f t="shared" ca="1" si="15"/>
        <v>#NAME?</v>
      </c>
      <c r="AX28" s="48" t="e">
        <f t="shared" ca="1" si="16"/>
        <v>#NAME?</v>
      </c>
      <c r="AY28" s="49" t="str">
        <f t="shared" si="17"/>
        <v/>
      </c>
      <c r="AZ28" s="50" t="e">
        <f t="shared" ca="1" si="18"/>
        <v>#NAME?</v>
      </c>
      <c r="BA28" s="51" t="e">
        <f t="shared" ca="1" si="19"/>
        <v>#NAME?</v>
      </c>
      <c r="BB28" s="52" t="e">
        <f t="shared" ca="1" si="20"/>
        <v>#NAME?</v>
      </c>
      <c r="BC28" s="51" t="e">
        <f t="shared" ca="1" si="21"/>
        <v>#NAME?</v>
      </c>
      <c r="BD28" s="54" t="e">
        <f t="shared" ca="1" si="22"/>
        <v>#NAME?</v>
      </c>
      <c r="BE28" s="48" t="e">
        <f t="shared" ca="1" si="23"/>
        <v>#NAME?</v>
      </c>
      <c r="BF28" s="50" t="e">
        <f t="shared" ca="1" si="24"/>
        <v>#NAME?</v>
      </c>
      <c r="BG28" s="56" t="e">
        <f t="shared" ca="1" si="25"/>
        <v>#NAME?</v>
      </c>
      <c r="BH28" s="22"/>
      <c r="BI28" s="22"/>
      <c r="BJ28" s="22"/>
      <c r="BK28" s="22"/>
      <c r="BL28" s="22"/>
      <c r="BM28" s="22"/>
      <c r="BN28" s="24"/>
      <c r="BO28" s="24"/>
    </row>
    <row r="29" spans="1:67" ht="15.5">
      <c r="A29" s="25">
        <f t="shared" si="0"/>
        <v>27</v>
      </c>
      <c r="B29" s="62">
        <v>46151</v>
      </c>
      <c r="C29" s="26" t="s">
        <v>1109</v>
      </c>
      <c r="D29" s="27" t="s">
        <v>341</v>
      </c>
      <c r="E29" s="29" t="s">
        <v>342</v>
      </c>
      <c r="F29" s="31">
        <v>1</v>
      </c>
      <c r="G29" s="31" t="s">
        <v>182</v>
      </c>
      <c r="H29" s="31" t="str">
        <f t="shared" si="1"/>
        <v>DONE</v>
      </c>
      <c r="I29" s="31" t="s">
        <v>721</v>
      </c>
      <c r="J29" s="31" t="s">
        <v>398</v>
      </c>
      <c r="K29" s="85" t="s">
        <v>94</v>
      </c>
      <c r="L29" s="31">
        <v>10.212</v>
      </c>
      <c r="M29" s="35"/>
      <c r="N29" s="31" t="s">
        <v>1110</v>
      </c>
      <c r="O29" s="31" t="s">
        <v>369</v>
      </c>
      <c r="P29" s="31" t="s">
        <v>97</v>
      </c>
      <c r="Q29" s="31" t="s">
        <v>81</v>
      </c>
      <c r="R29" s="26">
        <v>200001058926</v>
      </c>
      <c r="S29" s="30">
        <v>46152</v>
      </c>
      <c r="T29" s="26" t="s">
        <v>77</v>
      </c>
      <c r="U29" s="30">
        <v>46154</v>
      </c>
      <c r="V29" s="35">
        <v>4000681289</v>
      </c>
      <c r="W29" s="58">
        <v>46701</v>
      </c>
      <c r="X29" s="70">
        <v>46185</v>
      </c>
      <c r="Y29" s="34" t="str">
        <f t="shared" si="2"/>
        <v>DONE</v>
      </c>
      <c r="Z29" s="36">
        <v>50766</v>
      </c>
      <c r="AA29" s="86">
        <v>46185</v>
      </c>
      <c r="AB29" s="34" t="str">
        <f t="shared" si="3"/>
        <v>DONE</v>
      </c>
      <c r="AC29" s="35"/>
      <c r="AD29" s="37" t="s">
        <v>1111</v>
      </c>
      <c r="AE29" s="42">
        <v>46185</v>
      </c>
      <c r="AF29" s="41" t="str">
        <f t="shared" si="4"/>
        <v>DONE</v>
      </c>
      <c r="AG29" s="44">
        <v>46188</v>
      </c>
      <c r="AH29" s="25"/>
      <c r="AI29" s="25"/>
      <c r="AJ29" s="45" t="str">
        <f t="array" ref="AJ29">IFERROR(INDEX('[1]Master Price'!$E:$E,MATCH(D29,'[1]Master Price'!$B:$B,0)),"0")</f>
        <v>0</v>
      </c>
      <c r="AK29" s="45">
        <f t="shared" si="5"/>
        <v>0</v>
      </c>
      <c r="AL29" s="46" t="str">
        <f t="shared" si="6"/>
        <v>0-day</v>
      </c>
      <c r="AM29" s="46" t="str">
        <f t="shared" si="7"/>
        <v>2-day</v>
      </c>
      <c r="AN29" s="46" t="str">
        <f t="shared" si="8"/>
        <v>33-day</v>
      </c>
      <c r="AO29" s="46" t="str">
        <f t="shared" si="9"/>
        <v>0-day</v>
      </c>
      <c r="AP29" s="46" t="str">
        <f t="shared" si="10"/>
        <v>0-day</v>
      </c>
      <c r="AQ29" s="46" t="str">
        <f t="shared" si="11"/>
        <v>0-day</v>
      </c>
      <c r="AR29" s="17"/>
      <c r="AS29" s="47" t="str">
        <f t="shared" si="12"/>
        <v/>
      </c>
      <c r="AT29" s="35"/>
      <c r="AU29" s="48" t="e">
        <f t="shared" ca="1" si="13"/>
        <v>#NAME?</v>
      </c>
      <c r="AV29" s="48" t="e">
        <f t="shared" ca="1" si="14"/>
        <v>#NAME?</v>
      </c>
      <c r="AW29" s="49" t="e">
        <f t="shared" ca="1" si="15"/>
        <v>#NAME?</v>
      </c>
      <c r="AX29" s="48" t="e">
        <f t="shared" ca="1" si="16"/>
        <v>#NAME?</v>
      </c>
      <c r="AY29" s="49" t="str">
        <f t="shared" si="17"/>
        <v/>
      </c>
      <c r="AZ29" s="50" t="e">
        <f t="shared" ca="1" si="18"/>
        <v>#NAME?</v>
      </c>
      <c r="BA29" s="51" t="e">
        <f t="shared" ca="1" si="19"/>
        <v>#NAME?</v>
      </c>
      <c r="BB29" s="52" t="e">
        <f t="shared" ca="1" si="20"/>
        <v>#NAME?</v>
      </c>
      <c r="BC29" s="51" t="e">
        <f t="shared" ca="1" si="21"/>
        <v>#NAME?</v>
      </c>
      <c r="BD29" s="54" t="e">
        <f t="shared" ca="1" si="22"/>
        <v>#NAME?</v>
      </c>
      <c r="BE29" s="48" t="e">
        <f t="shared" ca="1" si="23"/>
        <v>#NAME?</v>
      </c>
      <c r="BF29" s="50" t="e">
        <f t="shared" ca="1" si="24"/>
        <v>#NAME?</v>
      </c>
      <c r="BG29" s="56" t="e">
        <f t="shared" ca="1" si="25"/>
        <v>#NAME?</v>
      </c>
      <c r="BH29" s="22"/>
      <c r="BI29" s="22"/>
      <c r="BJ29" s="22"/>
      <c r="BK29" s="22"/>
      <c r="BL29" s="22"/>
      <c r="BM29" s="22"/>
      <c r="BN29" s="24"/>
      <c r="BO29" s="24"/>
    </row>
    <row r="30" spans="1:67" ht="15.5">
      <c r="A30" s="25">
        <f t="shared" si="0"/>
        <v>28</v>
      </c>
      <c r="B30" s="62">
        <v>46153</v>
      </c>
      <c r="C30" s="26" t="s">
        <v>1112</v>
      </c>
      <c r="D30" s="27" t="s">
        <v>154</v>
      </c>
      <c r="E30" s="29" t="s">
        <v>155</v>
      </c>
      <c r="F30" s="31">
        <v>1</v>
      </c>
      <c r="G30" s="31" t="s">
        <v>63</v>
      </c>
      <c r="H30" s="31" t="str">
        <f t="shared" si="1"/>
        <v>DONE</v>
      </c>
      <c r="I30" s="31" t="s">
        <v>847</v>
      </c>
      <c r="J30" s="32" t="s">
        <v>437</v>
      </c>
      <c r="K30" s="32" t="s">
        <v>70</v>
      </c>
      <c r="L30" s="31">
        <v>15280</v>
      </c>
      <c r="M30" s="31" t="s">
        <v>861</v>
      </c>
      <c r="N30" s="31"/>
      <c r="O30" s="31" t="s">
        <v>189</v>
      </c>
      <c r="P30" s="31" t="s">
        <v>97</v>
      </c>
      <c r="Q30" s="31" t="s">
        <v>337</v>
      </c>
      <c r="R30" s="26">
        <v>200001064388</v>
      </c>
      <c r="S30" s="30">
        <v>46154</v>
      </c>
      <c r="T30" s="26" t="s">
        <v>77</v>
      </c>
      <c r="U30" s="72"/>
      <c r="V30" s="35">
        <v>4000686941</v>
      </c>
      <c r="W30" s="58">
        <v>46717</v>
      </c>
      <c r="X30" s="70">
        <v>46185</v>
      </c>
      <c r="Y30" s="34" t="str">
        <f t="shared" si="2"/>
        <v>DONE</v>
      </c>
      <c r="Z30" s="36">
        <v>50781</v>
      </c>
      <c r="AA30" s="86">
        <v>46185</v>
      </c>
      <c r="AB30" s="34" t="str">
        <f t="shared" si="3"/>
        <v>DONE</v>
      </c>
      <c r="AC30" s="35"/>
      <c r="AD30" s="37" t="s">
        <v>1113</v>
      </c>
      <c r="AE30" s="42">
        <v>46185</v>
      </c>
      <c r="AF30" s="41" t="str">
        <f t="shared" si="4"/>
        <v>DONE</v>
      </c>
      <c r="AG30" s="44">
        <v>46188</v>
      </c>
      <c r="AH30" s="25"/>
      <c r="AI30" s="25"/>
      <c r="AJ30" s="45" t="str">
        <f t="array" ref="AJ30">IFERROR(INDEX('[1]Master Price'!$E:$E,MATCH(D30,'[1]Master Price'!$B:$B,0)),"0")</f>
        <v>0</v>
      </c>
      <c r="AK30" s="45">
        <f t="shared" si="5"/>
        <v>0</v>
      </c>
      <c r="AL30" s="46" t="str">
        <f t="shared" si="6"/>
        <v>0-day</v>
      </c>
      <c r="AM30" s="46" t="str">
        <f t="shared" si="7"/>
        <v>0-day</v>
      </c>
      <c r="AN30" s="46" t="str">
        <f t="shared" si="8"/>
        <v>31-day</v>
      </c>
      <c r="AO30" s="46" t="str">
        <f t="shared" si="9"/>
        <v>0-day</v>
      </c>
      <c r="AP30" s="46" t="str">
        <f t="shared" si="10"/>
        <v>0-day</v>
      </c>
      <c r="AQ30" s="46" t="str">
        <f t="shared" si="11"/>
        <v>0-day</v>
      </c>
      <c r="AR30" s="17"/>
      <c r="AS30" s="47" t="str">
        <f t="shared" si="12"/>
        <v/>
      </c>
      <c r="AT30" s="35"/>
      <c r="AU30" s="48" t="e">
        <f t="shared" ca="1" si="13"/>
        <v>#NAME?</v>
      </c>
      <c r="AV30" s="48" t="e">
        <f t="shared" ca="1" si="14"/>
        <v>#NAME?</v>
      </c>
      <c r="AW30" s="49" t="e">
        <f t="shared" ca="1" si="15"/>
        <v>#NAME?</v>
      </c>
      <c r="AX30" s="48" t="e">
        <f t="shared" ca="1" si="16"/>
        <v>#NAME?</v>
      </c>
      <c r="AY30" s="49" t="str">
        <f t="shared" si="17"/>
        <v/>
      </c>
      <c r="AZ30" s="50" t="e">
        <f t="shared" ca="1" si="18"/>
        <v>#NAME?</v>
      </c>
      <c r="BA30" s="51" t="e">
        <f t="shared" ca="1" si="19"/>
        <v>#NAME?</v>
      </c>
      <c r="BB30" s="52" t="e">
        <f t="shared" ca="1" si="20"/>
        <v>#NAME?</v>
      </c>
      <c r="BC30" s="51" t="e">
        <f t="shared" ca="1" si="21"/>
        <v>#NAME?</v>
      </c>
      <c r="BD30" s="54" t="e">
        <f t="shared" ca="1" si="22"/>
        <v>#NAME?</v>
      </c>
      <c r="BE30" s="48" t="e">
        <f t="shared" ca="1" si="23"/>
        <v>#NAME?</v>
      </c>
      <c r="BF30" s="50" t="e">
        <f t="shared" ca="1" si="24"/>
        <v>#NAME?</v>
      </c>
      <c r="BG30" s="56" t="e">
        <f t="shared" ca="1" si="25"/>
        <v>#NAME?</v>
      </c>
      <c r="BH30" s="22"/>
      <c r="BI30" s="22"/>
      <c r="BJ30" s="22"/>
      <c r="BK30" s="22"/>
      <c r="BL30" s="22"/>
      <c r="BM30" s="22"/>
      <c r="BN30" s="24"/>
      <c r="BO30" s="24"/>
    </row>
    <row r="31" spans="1:67" ht="15.5">
      <c r="A31" s="25">
        <f t="shared" si="0"/>
        <v>29</v>
      </c>
      <c r="B31" s="62">
        <v>46153</v>
      </c>
      <c r="C31" s="26" t="s">
        <v>1114</v>
      </c>
      <c r="D31" s="27" t="s">
        <v>341</v>
      </c>
      <c r="E31" s="29" t="s">
        <v>342</v>
      </c>
      <c r="F31" s="31">
        <v>2</v>
      </c>
      <c r="G31" s="31" t="s">
        <v>182</v>
      </c>
      <c r="H31" s="31" t="str">
        <f t="shared" si="1"/>
        <v>DONE</v>
      </c>
      <c r="I31" s="31" t="s">
        <v>303</v>
      </c>
      <c r="J31" s="32" t="s">
        <v>173</v>
      </c>
      <c r="K31" s="32" t="s">
        <v>94</v>
      </c>
      <c r="L31" s="31">
        <v>11.244999999999999</v>
      </c>
      <c r="M31" s="35"/>
      <c r="N31" s="31" t="s">
        <v>1115</v>
      </c>
      <c r="O31" s="31" t="s">
        <v>79</v>
      </c>
      <c r="P31" s="31" t="s">
        <v>97</v>
      </c>
      <c r="Q31" s="31" t="s">
        <v>81</v>
      </c>
      <c r="R31" s="26">
        <v>200001064389</v>
      </c>
      <c r="S31" s="30">
        <v>46154</v>
      </c>
      <c r="T31" s="26" t="s">
        <v>77</v>
      </c>
      <c r="U31" s="72"/>
      <c r="V31" s="35">
        <v>4000686629</v>
      </c>
      <c r="W31" s="58">
        <v>46702</v>
      </c>
      <c r="X31" s="70">
        <v>46185</v>
      </c>
      <c r="Y31" s="34" t="str">
        <f t="shared" si="2"/>
        <v>DONE</v>
      </c>
      <c r="Z31" s="36">
        <v>50767</v>
      </c>
      <c r="AA31" s="86">
        <v>46185</v>
      </c>
      <c r="AB31" s="34" t="str">
        <f t="shared" si="3"/>
        <v>DONE</v>
      </c>
      <c r="AC31" s="35"/>
      <c r="AD31" s="37" t="s">
        <v>1116</v>
      </c>
      <c r="AE31" s="42">
        <v>46185</v>
      </c>
      <c r="AF31" s="41" t="str">
        <f t="shared" si="4"/>
        <v>DONE</v>
      </c>
      <c r="AG31" s="44">
        <v>46188</v>
      </c>
      <c r="AH31" s="25"/>
      <c r="AI31" s="25"/>
      <c r="AJ31" s="45" t="str">
        <f t="array" ref="AJ31">IFERROR(INDEX('[1]Master Price'!$E:$E,MATCH(D31,'[1]Master Price'!$B:$B,0)),"0")</f>
        <v>0</v>
      </c>
      <c r="AK31" s="45">
        <f t="shared" si="5"/>
        <v>0</v>
      </c>
      <c r="AL31" s="46" t="str">
        <f t="shared" si="6"/>
        <v>0-day</v>
      </c>
      <c r="AM31" s="46" t="str">
        <f t="shared" si="7"/>
        <v>0-day</v>
      </c>
      <c r="AN31" s="46" t="str">
        <f t="shared" si="8"/>
        <v>31-day</v>
      </c>
      <c r="AO31" s="46" t="str">
        <f t="shared" si="9"/>
        <v>0-day</v>
      </c>
      <c r="AP31" s="46" t="str">
        <f t="shared" si="10"/>
        <v>0-day</v>
      </c>
      <c r="AQ31" s="46" t="str">
        <f t="shared" si="11"/>
        <v>0-day</v>
      </c>
      <c r="AR31" s="17"/>
      <c r="AS31" s="47" t="str">
        <f t="shared" si="12"/>
        <v/>
      </c>
      <c r="AT31" s="35"/>
      <c r="AU31" s="48" t="e">
        <f t="shared" ca="1" si="13"/>
        <v>#NAME?</v>
      </c>
      <c r="AV31" s="48" t="e">
        <f t="shared" ca="1" si="14"/>
        <v>#NAME?</v>
      </c>
      <c r="AW31" s="49" t="e">
        <f t="shared" ca="1" si="15"/>
        <v>#NAME?</v>
      </c>
      <c r="AX31" s="48" t="e">
        <f t="shared" ca="1" si="16"/>
        <v>#NAME?</v>
      </c>
      <c r="AY31" s="49" t="str">
        <f t="shared" si="17"/>
        <v/>
      </c>
      <c r="AZ31" s="50" t="e">
        <f t="shared" ca="1" si="18"/>
        <v>#NAME?</v>
      </c>
      <c r="BA31" s="51" t="e">
        <f t="shared" ca="1" si="19"/>
        <v>#NAME?</v>
      </c>
      <c r="BB31" s="52" t="e">
        <f t="shared" ca="1" si="20"/>
        <v>#NAME?</v>
      </c>
      <c r="BC31" s="51" t="e">
        <f t="shared" ca="1" si="21"/>
        <v>#NAME?</v>
      </c>
      <c r="BD31" s="54" t="e">
        <f t="shared" ca="1" si="22"/>
        <v>#NAME?</v>
      </c>
      <c r="BE31" s="48" t="e">
        <f t="shared" ca="1" si="23"/>
        <v>#NAME?</v>
      </c>
      <c r="BF31" s="50" t="e">
        <f t="shared" ca="1" si="24"/>
        <v>#NAME?</v>
      </c>
      <c r="BG31" s="56" t="e">
        <f t="shared" ca="1" si="25"/>
        <v>#NAME?</v>
      </c>
      <c r="BH31" s="22"/>
      <c r="BI31" s="22"/>
      <c r="BJ31" s="22"/>
      <c r="BK31" s="22"/>
      <c r="BL31" s="22"/>
      <c r="BM31" s="22"/>
      <c r="BN31" s="24"/>
      <c r="BO31" s="24"/>
    </row>
    <row r="32" spans="1:67" ht="15.5">
      <c r="A32" s="25">
        <f t="shared" si="0"/>
        <v>30</v>
      </c>
      <c r="B32" s="62">
        <v>46154</v>
      </c>
      <c r="C32" s="26" t="s">
        <v>1117</v>
      </c>
      <c r="D32" s="27" t="s">
        <v>165</v>
      </c>
      <c r="E32" s="29" t="s">
        <v>166</v>
      </c>
      <c r="F32" s="31">
        <v>1</v>
      </c>
      <c r="G32" s="31" t="s">
        <v>63</v>
      </c>
      <c r="H32" s="31" t="str">
        <f t="shared" si="1"/>
        <v>DONE</v>
      </c>
      <c r="I32" s="31" t="s">
        <v>1118</v>
      </c>
      <c r="J32" s="32" t="s">
        <v>115</v>
      </c>
      <c r="K32" s="32" t="s">
        <v>94</v>
      </c>
      <c r="L32" s="31">
        <v>9.4269999999999996</v>
      </c>
      <c r="M32" s="35"/>
      <c r="N32" s="31" t="s">
        <v>609</v>
      </c>
      <c r="O32" s="31" t="s">
        <v>79</v>
      </c>
      <c r="P32" s="31" t="s">
        <v>97</v>
      </c>
      <c r="Q32" s="31" t="s">
        <v>492</v>
      </c>
      <c r="R32" s="26">
        <v>200001064386</v>
      </c>
      <c r="S32" s="30">
        <v>46154</v>
      </c>
      <c r="T32" s="26" t="s">
        <v>77</v>
      </c>
      <c r="U32" s="72"/>
      <c r="V32" s="35">
        <v>4000686631</v>
      </c>
      <c r="W32" s="58">
        <v>46703</v>
      </c>
      <c r="X32" s="70">
        <v>46185</v>
      </c>
      <c r="Y32" s="34" t="str">
        <f t="shared" si="2"/>
        <v>DONE</v>
      </c>
      <c r="Z32" s="36">
        <v>50768</v>
      </c>
      <c r="AA32" s="86">
        <v>46185</v>
      </c>
      <c r="AB32" s="34" t="str">
        <f t="shared" si="3"/>
        <v>DONE</v>
      </c>
      <c r="AC32" s="35"/>
      <c r="AD32" s="37" t="s">
        <v>1119</v>
      </c>
      <c r="AE32" s="42">
        <v>46185</v>
      </c>
      <c r="AF32" s="41" t="str">
        <f t="shared" si="4"/>
        <v>DONE</v>
      </c>
      <c r="AG32" s="44">
        <v>46188</v>
      </c>
      <c r="AH32" s="25"/>
      <c r="AI32" s="25"/>
      <c r="AJ32" s="45" t="str">
        <f t="array" ref="AJ32">IFERROR(INDEX('[1]Master Price'!$E:$E,MATCH(D32,'[1]Master Price'!$B:$B,0)),"0")</f>
        <v>0</v>
      </c>
      <c r="AK32" s="45">
        <f t="shared" si="5"/>
        <v>0</v>
      </c>
      <c r="AL32" s="46" t="str">
        <f t="shared" si="6"/>
        <v>0-day</v>
      </c>
      <c r="AM32" s="46" t="str">
        <f t="shared" si="7"/>
        <v>0-day</v>
      </c>
      <c r="AN32" s="46" t="str">
        <f t="shared" si="8"/>
        <v>31-day</v>
      </c>
      <c r="AO32" s="46" t="str">
        <f t="shared" si="9"/>
        <v>0-day</v>
      </c>
      <c r="AP32" s="46" t="str">
        <f t="shared" si="10"/>
        <v>0-day</v>
      </c>
      <c r="AQ32" s="46" t="str">
        <f t="shared" si="11"/>
        <v>0-day</v>
      </c>
      <c r="AR32" s="17"/>
      <c r="AS32" s="47" t="str">
        <f t="shared" si="12"/>
        <v/>
      </c>
      <c r="AT32" s="35"/>
      <c r="AU32" s="48" t="e">
        <f t="shared" ca="1" si="13"/>
        <v>#NAME?</v>
      </c>
      <c r="AV32" s="48" t="e">
        <f t="shared" ca="1" si="14"/>
        <v>#NAME?</v>
      </c>
      <c r="AW32" s="49" t="e">
        <f t="shared" ca="1" si="15"/>
        <v>#NAME?</v>
      </c>
      <c r="AX32" s="48" t="e">
        <f t="shared" ca="1" si="16"/>
        <v>#NAME?</v>
      </c>
      <c r="AY32" s="49" t="str">
        <f t="shared" si="17"/>
        <v/>
      </c>
      <c r="AZ32" s="50" t="e">
        <f t="shared" ca="1" si="18"/>
        <v>#NAME?</v>
      </c>
      <c r="BA32" s="51" t="e">
        <f t="shared" ca="1" si="19"/>
        <v>#NAME?</v>
      </c>
      <c r="BB32" s="52" t="e">
        <f t="shared" ca="1" si="20"/>
        <v>#NAME?</v>
      </c>
      <c r="BC32" s="51" t="e">
        <f t="shared" ca="1" si="21"/>
        <v>#NAME?</v>
      </c>
      <c r="BD32" s="54" t="e">
        <f t="shared" ca="1" si="22"/>
        <v>#NAME?</v>
      </c>
      <c r="BE32" s="48" t="e">
        <f t="shared" ca="1" si="23"/>
        <v>#NAME?</v>
      </c>
      <c r="BF32" s="50" t="e">
        <f t="shared" ca="1" si="24"/>
        <v>#NAME?</v>
      </c>
      <c r="BG32" s="56" t="e">
        <f t="shared" ca="1" si="25"/>
        <v>#NAME?</v>
      </c>
      <c r="BH32" s="22"/>
      <c r="BI32" s="22"/>
      <c r="BJ32" s="22"/>
      <c r="BK32" s="22"/>
      <c r="BL32" s="22"/>
      <c r="BM32" s="22"/>
      <c r="BN32" s="24"/>
      <c r="BO32" s="24"/>
    </row>
    <row r="33" spans="1:67" ht="15.5">
      <c r="A33" s="25">
        <f t="shared" si="0"/>
        <v>31</v>
      </c>
      <c r="B33" s="62">
        <v>46154</v>
      </c>
      <c r="C33" s="26" t="s">
        <v>1117</v>
      </c>
      <c r="D33" s="27" t="s">
        <v>392</v>
      </c>
      <c r="E33" s="29" t="s">
        <v>393</v>
      </c>
      <c r="F33" s="31">
        <v>1</v>
      </c>
      <c r="G33" s="31" t="s">
        <v>63</v>
      </c>
      <c r="H33" s="31" t="str">
        <f t="shared" si="1"/>
        <v>DONE</v>
      </c>
      <c r="I33" s="31" t="s">
        <v>1118</v>
      </c>
      <c r="J33" s="32" t="s">
        <v>115</v>
      </c>
      <c r="K33" s="32" t="s">
        <v>94</v>
      </c>
      <c r="L33" s="31">
        <v>9.4269999999999996</v>
      </c>
      <c r="M33" s="35"/>
      <c r="N33" s="31" t="s">
        <v>609</v>
      </c>
      <c r="O33" s="31" t="s">
        <v>79</v>
      </c>
      <c r="P33" s="31" t="s">
        <v>97</v>
      </c>
      <c r="Q33" s="31" t="s">
        <v>492</v>
      </c>
      <c r="R33" s="26">
        <v>200001064386</v>
      </c>
      <c r="S33" s="30">
        <v>46154</v>
      </c>
      <c r="T33" s="26" t="s">
        <v>77</v>
      </c>
      <c r="U33" s="72"/>
      <c r="V33" s="35">
        <v>4000686631</v>
      </c>
      <c r="W33" s="58">
        <v>46703</v>
      </c>
      <c r="X33" s="70">
        <v>46185</v>
      </c>
      <c r="Y33" s="34" t="str">
        <f t="shared" si="2"/>
        <v>DONE</v>
      </c>
      <c r="Z33" s="36">
        <v>50768</v>
      </c>
      <c r="AA33" s="86">
        <v>46185</v>
      </c>
      <c r="AB33" s="34" t="str">
        <f t="shared" si="3"/>
        <v>DONE</v>
      </c>
      <c r="AC33" s="35"/>
      <c r="AD33" s="37" t="s">
        <v>1119</v>
      </c>
      <c r="AE33" s="42">
        <v>46185</v>
      </c>
      <c r="AF33" s="41" t="str">
        <f t="shared" si="4"/>
        <v>DONE</v>
      </c>
      <c r="AG33" s="44">
        <v>46188</v>
      </c>
      <c r="AH33" s="25"/>
      <c r="AI33" s="25"/>
      <c r="AJ33" s="45" t="str">
        <f t="array" ref="AJ33">IFERROR(INDEX('[1]Master Price'!$E:$E,MATCH(D33,'[1]Master Price'!$B:$B,0)),"0")</f>
        <v>0</v>
      </c>
      <c r="AK33" s="45">
        <f t="shared" si="5"/>
        <v>0</v>
      </c>
      <c r="AL33" s="46" t="str">
        <f t="shared" si="6"/>
        <v>0-day</v>
      </c>
      <c r="AM33" s="46" t="str">
        <f t="shared" si="7"/>
        <v>0-day</v>
      </c>
      <c r="AN33" s="46" t="str">
        <f t="shared" si="8"/>
        <v>31-day</v>
      </c>
      <c r="AO33" s="46" t="str">
        <f t="shared" si="9"/>
        <v>0-day</v>
      </c>
      <c r="AP33" s="46" t="str">
        <f t="shared" si="10"/>
        <v>0-day</v>
      </c>
      <c r="AQ33" s="46" t="str">
        <f t="shared" si="11"/>
        <v>0-day</v>
      </c>
      <c r="AR33" s="17"/>
      <c r="AS33" s="47" t="str">
        <f t="shared" si="12"/>
        <v/>
      </c>
      <c r="AT33" s="35"/>
      <c r="AU33" s="48" t="e">
        <f t="shared" ca="1" si="13"/>
        <v>#NAME?</v>
      </c>
      <c r="AV33" s="48" t="e">
        <f t="shared" ca="1" si="14"/>
        <v>#NAME?</v>
      </c>
      <c r="AW33" s="49" t="e">
        <f t="shared" ca="1" si="15"/>
        <v>#NAME?</v>
      </c>
      <c r="AX33" s="48" t="e">
        <f t="shared" ca="1" si="16"/>
        <v>#NAME?</v>
      </c>
      <c r="AY33" s="49" t="str">
        <f t="shared" si="17"/>
        <v/>
      </c>
      <c r="AZ33" s="50" t="e">
        <f t="shared" ca="1" si="18"/>
        <v>#NAME?</v>
      </c>
      <c r="BA33" s="51" t="e">
        <f t="shared" ca="1" si="19"/>
        <v>#NAME?</v>
      </c>
      <c r="BB33" s="52" t="e">
        <f t="shared" ca="1" si="20"/>
        <v>#NAME?</v>
      </c>
      <c r="BC33" s="51" t="e">
        <f t="shared" ca="1" si="21"/>
        <v>#NAME?</v>
      </c>
      <c r="BD33" s="54" t="e">
        <f t="shared" ca="1" si="22"/>
        <v>#NAME?</v>
      </c>
      <c r="BE33" s="48" t="e">
        <f t="shared" ca="1" si="23"/>
        <v>#NAME?</v>
      </c>
      <c r="BF33" s="50" t="e">
        <f t="shared" ca="1" si="24"/>
        <v>#NAME?</v>
      </c>
      <c r="BG33" s="56" t="e">
        <f t="shared" ca="1" si="25"/>
        <v>#NAME?</v>
      </c>
      <c r="BH33" s="22"/>
      <c r="BI33" s="22"/>
      <c r="BJ33" s="22"/>
      <c r="BK33" s="22"/>
      <c r="BL33" s="22"/>
      <c r="BM33" s="22"/>
      <c r="BN33" s="24"/>
      <c r="BO33" s="24"/>
    </row>
    <row r="34" spans="1:67" ht="15.5">
      <c r="A34" s="25">
        <f t="shared" si="0"/>
        <v>32</v>
      </c>
      <c r="B34" s="62">
        <v>46154</v>
      </c>
      <c r="C34" s="26" t="s">
        <v>1120</v>
      </c>
      <c r="D34" s="27" t="s">
        <v>785</v>
      </c>
      <c r="E34" s="29" t="s">
        <v>786</v>
      </c>
      <c r="F34" s="31">
        <v>1</v>
      </c>
      <c r="G34" s="31" t="s">
        <v>63</v>
      </c>
      <c r="H34" s="31" t="str">
        <f t="shared" si="1"/>
        <v>DONE</v>
      </c>
      <c r="I34" s="31" t="s">
        <v>1121</v>
      </c>
      <c r="J34" s="32" t="s">
        <v>1122</v>
      </c>
      <c r="K34" s="32" t="s">
        <v>1123</v>
      </c>
      <c r="L34" s="25"/>
      <c r="M34" s="25"/>
      <c r="N34" s="25"/>
      <c r="O34" s="31" t="s">
        <v>96</v>
      </c>
      <c r="P34" s="31" t="s">
        <v>97</v>
      </c>
      <c r="Q34" s="31" t="s">
        <v>380</v>
      </c>
      <c r="R34" s="26">
        <v>200001064390</v>
      </c>
      <c r="S34" s="30">
        <v>46154</v>
      </c>
      <c r="T34" s="26" t="s">
        <v>77</v>
      </c>
      <c r="U34" s="82"/>
      <c r="V34" s="35">
        <v>4000686637</v>
      </c>
      <c r="W34" s="58">
        <v>46704</v>
      </c>
      <c r="X34" s="70">
        <v>46185</v>
      </c>
      <c r="Y34" s="34" t="str">
        <f t="shared" si="2"/>
        <v>DONE</v>
      </c>
      <c r="Z34" s="36">
        <v>50769</v>
      </c>
      <c r="AA34" s="86">
        <v>46185</v>
      </c>
      <c r="AB34" s="34" t="str">
        <f t="shared" si="3"/>
        <v>DONE</v>
      </c>
      <c r="AC34" s="35"/>
      <c r="AD34" s="37" t="s">
        <v>1124</v>
      </c>
      <c r="AE34" s="42">
        <v>46185</v>
      </c>
      <c r="AF34" s="41" t="str">
        <f t="shared" si="4"/>
        <v>DONE</v>
      </c>
      <c r="AG34" s="44">
        <v>46188</v>
      </c>
      <c r="AH34" s="25"/>
      <c r="AI34" s="25"/>
      <c r="AJ34" s="45" t="str">
        <f t="array" ref="AJ34">IFERROR(INDEX('[1]Master Price'!$E:$E,MATCH(D34,'[1]Master Price'!$B:$B,0)),"0")</f>
        <v>0</v>
      </c>
      <c r="AK34" s="45">
        <f t="shared" si="5"/>
        <v>0</v>
      </c>
      <c r="AL34" s="46" t="str">
        <f t="shared" si="6"/>
        <v>0-day</v>
      </c>
      <c r="AM34" s="46" t="str">
        <f t="shared" si="7"/>
        <v>0-day</v>
      </c>
      <c r="AN34" s="46" t="str">
        <f t="shared" si="8"/>
        <v>31-day</v>
      </c>
      <c r="AO34" s="46" t="str">
        <f t="shared" si="9"/>
        <v>0-day</v>
      </c>
      <c r="AP34" s="46" t="str">
        <f t="shared" si="10"/>
        <v>0-day</v>
      </c>
      <c r="AQ34" s="46" t="str">
        <f t="shared" si="11"/>
        <v>0-day</v>
      </c>
      <c r="AR34" s="17"/>
      <c r="AS34" s="47">
        <f t="shared" si="12"/>
        <v>32</v>
      </c>
      <c r="AT34" s="35" t="str">
        <f t="shared" ref="AT34:AT288" si="27">C34</f>
        <v>GMIAMI/2026/05/1000</v>
      </c>
      <c r="AU34" s="48" t="e">
        <f t="shared" ca="1" si="13"/>
        <v>#NAME?</v>
      </c>
      <c r="AV34" s="48" t="e">
        <f t="shared" ca="1" si="14"/>
        <v>#NAME?</v>
      </c>
      <c r="AW34" s="49" t="e">
        <f t="shared" ca="1" si="15"/>
        <v>#NAME?</v>
      </c>
      <c r="AX34" s="48" t="e">
        <f t="shared" ca="1" si="16"/>
        <v>#NAME?</v>
      </c>
      <c r="AY34" s="49">
        <f t="shared" si="17"/>
        <v>200001064390</v>
      </c>
      <c r="AZ34" s="50" t="e">
        <f t="shared" ca="1" si="18"/>
        <v>#NAME?</v>
      </c>
      <c r="BA34" s="51" t="e">
        <f t="shared" ca="1" si="19"/>
        <v>#NAME?</v>
      </c>
      <c r="BB34" s="52" t="e">
        <f t="shared" ca="1" si="20"/>
        <v>#NAME?</v>
      </c>
      <c r="BC34" s="51" t="e">
        <f t="shared" ca="1" si="21"/>
        <v>#NAME?</v>
      </c>
      <c r="BD34" s="54" t="e">
        <f t="shared" ca="1" si="22"/>
        <v>#NAME?</v>
      </c>
      <c r="BE34" s="48" t="e">
        <f t="shared" ca="1" si="23"/>
        <v>#NAME?</v>
      </c>
      <c r="BF34" s="50" t="e">
        <f t="shared" ca="1" si="24"/>
        <v>#NAME?</v>
      </c>
      <c r="BG34" s="56" t="e">
        <f t="shared" ca="1" si="25"/>
        <v>#NAME?</v>
      </c>
      <c r="BH34" s="22"/>
      <c r="BI34" s="22"/>
      <c r="BJ34" s="22"/>
      <c r="BK34" s="22"/>
      <c r="BL34" s="22"/>
      <c r="BM34" s="22"/>
      <c r="BN34" s="24"/>
      <c r="BO34" s="24"/>
    </row>
    <row r="35" spans="1:67" ht="15.5">
      <c r="A35" s="25">
        <f t="shared" si="0"/>
        <v>33</v>
      </c>
      <c r="B35" s="62">
        <v>46154</v>
      </c>
      <c r="C35" s="26" t="s">
        <v>1120</v>
      </c>
      <c r="D35" s="27" t="s">
        <v>889</v>
      </c>
      <c r="E35" s="29" t="s">
        <v>890</v>
      </c>
      <c r="F35" s="31">
        <v>2</v>
      </c>
      <c r="G35" s="31" t="s">
        <v>63</v>
      </c>
      <c r="H35" s="31" t="str">
        <f t="shared" si="1"/>
        <v>DONE</v>
      </c>
      <c r="I35" s="31" t="s">
        <v>1121</v>
      </c>
      <c r="J35" s="32" t="s">
        <v>1122</v>
      </c>
      <c r="K35" s="32" t="s">
        <v>1123</v>
      </c>
      <c r="L35" s="25"/>
      <c r="M35" s="25"/>
      <c r="N35" s="25"/>
      <c r="O35" s="31" t="s">
        <v>96</v>
      </c>
      <c r="P35" s="31" t="s">
        <v>97</v>
      </c>
      <c r="Q35" s="31" t="s">
        <v>380</v>
      </c>
      <c r="R35" s="26">
        <v>200001064390</v>
      </c>
      <c r="S35" s="30">
        <v>46154</v>
      </c>
      <c r="T35" s="26" t="s">
        <v>77</v>
      </c>
      <c r="U35" s="82"/>
      <c r="V35" s="35">
        <v>4000686637</v>
      </c>
      <c r="W35" s="58">
        <v>46704</v>
      </c>
      <c r="X35" s="70">
        <v>46185</v>
      </c>
      <c r="Y35" s="34" t="str">
        <f t="shared" si="2"/>
        <v>DONE</v>
      </c>
      <c r="Z35" s="36">
        <v>50769</v>
      </c>
      <c r="AA35" s="86">
        <v>46185</v>
      </c>
      <c r="AB35" s="34" t="str">
        <f t="shared" si="3"/>
        <v>DONE</v>
      </c>
      <c r="AC35" s="35"/>
      <c r="AD35" s="37" t="s">
        <v>1124</v>
      </c>
      <c r="AE35" s="42">
        <v>46185</v>
      </c>
      <c r="AF35" s="41" t="str">
        <f t="shared" si="4"/>
        <v>DONE</v>
      </c>
      <c r="AG35" s="44">
        <v>46188</v>
      </c>
      <c r="AH35" s="25"/>
      <c r="AI35" s="25"/>
      <c r="AJ35" s="45" t="str">
        <f t="array" ref="AJ35">IFERROR(INDEX('[1]Master Price'!$E:$E,MATCH(D35,'[1]Master Price'!$B:$B,0)),"0")</f>
        <v>0</v>
      </c>
      <c r="AK35" s="45">
        <f t="shared" si="5"/>
        <v>0</v>
      </c>
      <c r="AL35" s="46" t="str">
        <f t="shared" si="6"/>
        <v>0-day</v>
      </c>
      <c r="AM35" s="46" t="str">
        <f t="shared" si="7"/>
        <v>0-day</v>
      </c>
      <c r="AN35" s="46" t="str">
        <f t="shared" si="8"/>
        <v>31-day</v>
      </c>
      <c r="AO35" s="46" t="str">
        <f t="shared" si="9"/>
        <v>0-day</v>
      </c>
      <c r="AP35" s="46" t="str">
        <f t="shared" si="10"/>
        <v>0-day</v>
      </c>
      <c r="AQ35" s="46" t="str">
        <f t="shared" si="11"/>
        <v>0-day</v>
      </c>
      <c r="AR35" s="17"/>
      <c r="AS35" s="47">
        <f t="shared" si="12"/>
        <v>33</v>
      </c>
      <c r="AT35" s="35" t="str">
        <f t="shared" si="27"/>
        <v>GMIAMI/2026/05/1000</v>
      </c>
      <c r="AU35" s="48" t="e">
        <f t="shared" ca="1" si="13"/>
        <v>#NAME?</v>
      </c>
      <c r="AV35" s="48" t="e">
        <f t="shared" ca="1" si="14"/>
        <v>#NAME?</v>
      </c>
      <c r="AW35" s="49" t="e">
        <f t="shared" ca="1" si="15"/>
        <v>#NAME?</v>
      </c>
      <c r="AX35" s="48" t="e">
        <f t="shared" ca="1" si="16"/>
        <v>#NAME?</v>
      </c>
      <c r="AY35" s="49">
        <f t="shared" si="17"/>
        <v>200001064390</v>
      </c>
      <c r="AZ35" s="50" t="e">
        <f t="shared" ca="1" si="18"/>
        <v>#NAME?</v>
      </c>
      <c r="BA35" s="51" t="e">
        <f t="shared" ca="1" si="19"/>
        <v>#NAME?</v>
      </c>
      <c r="BB35" s="52" t="e">
        <f t="shared" ca="1" si="20"/>
        <v>#NAME?</v>
      </c>
      <c r="BC35" s="51" t="e">
        <f t="shared" ca="1" si="21"/>
        <v>#NAME?</v>
      </c>
      <c r="BD35" s="54" t="e">
        <f t="shared" ca="1" si="22"/>
        <v>#NAME?</v>
      </c>
      <c r="BE35" s="48" t="e">
        <f t="shared" ca="1" si="23"/>
        <v>#NAME?</v>
      </c>
      <c r="BF35" s="50" t="e">
        <f t="shared" ca="1" si="24"/>
        <v>#NAME?</v>
      </c>
      <c r="BG35" s="56" t="e">
        <f t="shared" ca="1" si="25"/>
        <v>#NAME?</v>
      </c>
      <c r="BH35" s="22"/>
      <c r="BI35" s="22"/>
      <c r="BJ35" s="22"/>
      <c r="BK35" s="22"/>
      <c r="BL35" s="22"/>
      <c r="BM35" s="22"/>
      <c r="BN35" s="24"/>
      <c r="BO35" s="24"/>
    </row>
    <row r="36" spans="1:67" ht="15.5">
      <c r="A36" s="25">
        <f t="shared" si="0"/>
        <v>34</v>
      </c>
      <c r="B36" s="62">
        <v>46154</v>
      </c>
      <c r="C36" s="26" t="s">
        <v>1120</v>
      </c>
      <c r="D36" s="27" t="s">
        <v>351</v>
      </c>
      <c r="E36" s="29" t="s">
        <v>352</v>
      </c>
      <c r="F36" s="31">
        <v>2</v>
      </c>
      <c r="G36" s="31" t="s">
        <v>182</v>
      </c>
      <c r="H36" s="31" t="str">
        <f t="shared" si="1"/>
        <v>DONE</v>
      </c>
      <c r="I36" s="31" t="s">
        <v>1121</v>
      </c>
      <c r="J36" s="32" t="s">
        <v>1122</v>
      </c>
      <c r="K36" s="32" t="s">
        <v>1123</v>
      </c>
      <c r="L36" s="25"/>
      <c r="M36" s="25"/>
      <c r="N36" s="25"/>
      <c r="O36" s="31" t="s">
        <v>96</v>
      </c>
      <c r="P36" s="31" t="s">
        <v>97</v>
      </c>
      <c r="Q36" s="31" t="s">
        <v>380</v>
      </c>
      <c r="R36" s="26">
        <v>20001064390</v>
      </c>
      <c r="S36" s="30">
        <v>46154</v>
      </c>
      <c r="T36" s="26" t="s">
        <v>77</v>
      </c>
      <c r="U36" s="82"/>
      <c r="V36" s="35">
        <v>4000686637</v>
      </c>
      <c r="W36" s="58">
        <v>46704</v>
      </c>
      <c r="X36" s="70">
        <v>46185</v>
      </c>
      <c r="Y36" s="34" t="str">
        <f t="shared" si="2"/>
        <v>DONE</v>
      </c>
      <c r="Z36" s="36">
        <v>50769</v>
      </c>
      <c r="AA36" s="86">
        <v>46185</v>
      </c>
      <c r="AB36" s="34" t="str">
        <f t="shared" si="3"/>
        <v>DONE</v>
      </c>
      <c r="AC36" s="25"/>
      <c r="AD36" s="37" t="s">
        <v>1124</v>
      </c>
      <c r="AE36" s="42">
        <v>46185</v>
      </c>
      <c r="AF36" s="41" t="str">
        <f t="shared" si="4"/>
        <v>DONE</v>
      </c>
      <c r="AG36" s="44">
        <v>46188</v>
      </c>
      <c r="AH36" s="25"/>
      <c r="AI36" s="25"/>
      <c r="AJ36" s="45" t="str">
        <f t="array" ref="AJ36">IFERROR(INDEX('[1]Master Price'!$E:$E,MATCH(D36,'[1]Master Price'!$B:$B,0)),"0")</f>
        <v>0</v>
      </c>
      <c r="AK36" s="45">
        <f t="shared" si="5"/>
        <v>0</v>
      </c>
      <c r="AL36" s="46" t="str">
        <f t="shared" si="6"/>
        <v>0-day</v>
      </c>
      <c r="AM36" s="46" t="str">
        <f t="shared" si="7"/>
        <v>0-day</v>
      </c>
      <c r="AN36" s="46" t="str">
        <f t="shared" si="8"/>
        <v>31-day</v>
      </c>
      <c r="AO36" s="46" t="str">
        <f t="shared" si="9"/>
        <v>0-day</v>
      </c>
      <c r="AP36" s="46" t="str">
        <f t="shared" si="10"/>
        <v>0-day</v>
      </c>
      <c r="AQ36" s="46" t="str">
        <f t="shared" si="11"/>
        <v>0-day</v>
      </c>
      <c r="AR36" s="17"/>
      <c r="AS36" s="47">
        <f t="shared" si="12"/>
        <v>34</v>
      </c>
      <c r="AT36" s="35" t="str">
        <f t="shared" si="27"/>
        <v>GMIAMI/2026/05/1000</v>
      </c>
      <c r="AU36" s="48" t="e">
        <f t="shared" ca="1" si="13"/>
        <v>#NAME?</v>
      </c>
      <c r="AV36" s="48" t="e">
        <f t="shared" ca="1" si="14"/>
        <v>#NAME?</v>
      </c>
      <c r="AW36" s="49" t="e">
        <f t="shared" ca="1" si="15"/>
        <v>#NAME?</v>
      </c>
      <c r="AX36" s="48" t="e">
        <f t="shared" ca="1" si="16"/>
        <v>#NAME?</v>
      </c>
      <c r="AY36" s="49">
        <f t="shared" si="17"/>
        <v>200001064390</v>
      </c>
      <c r="AZ36" s="50" t="e">
        <f t="shared" ca="1" si="18"/>
        <v>#NAME?</v>
      </c>
      <c r="BA36" s="51" t="e">
        <f t="shared" ca="1" si="19"/>
        <v>#NAME?</v>
      </c>
      <c r="BB36" s="52" t="e">
        <f t="shared" ca="1" si="20"/>
        <v>#NAME?</v>
      </c>
      <c r="BC36" s="51" t="e">
        <f t="shared" ca="1" si="21"/>
        <v>#NAME?</v>
      </c>
      <c r="BD36" s="54" t="e">
        <f t="shared" ca="1" si="22"/>
        <v>#NAME?</v>
      </c>
      <c r="BE36" s="48" t="e">
        <f t="shared" ca="1" si="23"/>
        <v>#NAME?</v>
      </c>
      <c r="BF36" s="50" t="e">
        <f t="shared" ca="1" si="24"/>
        <v>#NAME?</v>
      </c>
      <c r="BG36" s="56" t="e">
        <f t="shared" ca="1" si="25"/>
        <v>#NAME?</v>
      </c>
      <c r="BH36" s="22"/>
      <c r="BI36" s="22"/>
      <c r="BJ36" s="22"/>
      <c r="BK36" s="22"/>
      <c r="BL36" s="22"/>
      <c r="BM36" s="22"/>
      <c r="BN36" s="24"/>
      <c r="BO36" s="24"/>
    </row>
    <row r="37" spans="1:67" ht="15.5">
      <c r="A37" s="25">
        <f t="shared" si="0"/>
        <v>35</v>
      </c>
      <c r="B37" s="62">
        <v>46154</v>
      </c>
      <c r="C37" s="26" t="s">
        <v>1125</v>
      </c>
      <c r="D37" s="27" t="s">
        <v>595</v>
      </c>
      <c r="E37" s="29" t="s">
        <v>596</v>
      </c>
      <c r="F37" s="31">
        <v>1</v>
      </c>
      <c r="G37" s="31" t="s">
        <v>63</v>
      </c>
      <c r="H37" s="31" t="str">
        <f t="shared" si="1"/>
        <v>DONE</v>
      </c>
      <c r="I37" s="31" t="s">
        <v>321</v>
      </c>
      <c r="J37" s="31" t="s">
        <v>965</v>
      </c>
      <c r="K37" s="31" t="s">
        <v>70</v>
      </c>
      <c r="L37" s="31">
        <v>10980</v>
      </c>
      <c r="M37" s="25"/>
      <c r="N37" s="31" t="s">
        <v>1126</v>
      </c>
      <c r="O37" s="31" t="s">
        <v>189</v>
      </c>
      <c r="P37" s="31" t="s">
        <v>97</v>
      </c>
      <c r="Q37" s="31" t="s">
        <v>763</v>
      </c>
      <c r="R37" s="26">
        <v>200001064391</v>
      </c>
      <c r="S37" s="30">
        <v>46155</v>
      </c>
      <c r="T37" s="26" t="s">
        <v>77</v>
      </c>
      <c r="U37" s="82"/>
      <c r="V37" s="25">
        <v>4000686641</v>
      </c>
      <c r="W37" s="58">
        <v>46705</v>
      </c>
      <c r="X37" s="70">
        <v>46185</v>
      </c>
      <c r="Y37" s="34" t="str">
        <f t="shared" si="2"/>
        <v>DONE</v>
      </c>
      <c r="Z37" s="36">
        <v>50770</v>
      </c>
      <c r="AA37" s="86">
        <v>46185</v>
      </c>
      <c r="AB37" s="34" t="str">
        <f t="shared" si="3"/>
        <v>DONE</v>
      </c>
      <c r="AC37" s="25"/>
      <c r="AD37" s="37" t="s">
        <v>1127</v>
      </c>
      <c r="AE37" s="42">
        <v>46185</v>
      </c>
      <c r="AF37" s="41" t="str">
        <f t="shared" si="4"/>
        <v>DONE</v>
      </c>
      <c r="AG37" s="44">
        <v>46188</v>
      </c>
      <c r="AH37" s="25"/>
      <c r="AI37" s="25"/>
      <c r="AJ37" s="45" t="str">
        <f t="array" ref="AJ37">IFERROR(INDEX('[1]Master Price'!$E:$E,MATCH(D37,'[1]Master Price'!$B:$B,0)),"0")</f>
        <v>0</v>
      </c>
      <c r="AK37" s="45">
        <f t="shared" si="5"/>
        <v>0</v>
      </c>
      <c r="AL37" s="46" t="str">
        <f t="shared" si="6"/>
        <v>0-day</v>
      </c>
      <c r="AM37" s="46" t="str">
        <f t="shared" si="7"/>
        <v>0-day</v>
      </c>
      <c r="AN37" s="46" t="str">
        <f t="shared" si="8"/>
        <v>30-day</v>
      </c>
      <c r="AO37" s="46" t="str">
        <f t="shared" si="9"/>
        <v>0-day</v>
      </c>
      <c r="AP37" s="46" t="str">
        <f t="shared" si="10"/>
        <v>0-day</v>
      </c>
      <c r="AQ37" s="46" t="str">
        <f t="shared" si="11"/>
        <v>0-day</v>
      </c>
      <c r="AR37" s="17"/>
      <c r="AS37" s="47">
        <f t="shared" si="12"/>
        <v>35</v>
      </c>
      <c r="AT37" s="35" t="str">
        <f t="shared" si="27"/>
        <v>GMIAMI/2026/05/1001</v>
      </c>
      <c r="AU37" s="48" t="e">
        <f t="shared" ca="1" si="13"/>
        <v>#NAME?</v>
      </c>
      <c r="AV37" s="48" t="e">
        <f t="shared" ca="1" si="14"/>
        <v>#NAME?</v>
      </c>
      <c r="AW37" s="49" t="e">
        <f t="shared" ca="1" si="15"/>
        <v>#NAME?</v>
      </c>
      <c r="AX37" s="48" t="e">
        <f t="shared" ca="1" si="16"/>
        <v>#NAME?</v>
      </c>
      <c r="AY37" s="49">
        <f t="shared" si="17"/>
        <v>200001064391</v>
      </c>
      <c r="AZ37" s="50" t="e">
        <f t="shared" ca="1" si="18"/>
        <v>#NAME?</v>
      </c>
      <c r="BA37" s="51" t="e">
        <f t="shared" ca="1" si="19"/>
        <v>#NAME?</v>
      </c>
      <c r="BB37" s="52" t="e">
        <f t="shared" ca="1" si="20"/>
        <v>#NAME?</v>
      </c>
      <c r="BC37" s="51" t="e">
        <f t="shared" ca="1" si="21"/>
        <v>#NAME?</v>
      </c>
      <c r="BD37" s="54" t="e">
        <f t="shared" ca="1" si="22"/>
        <v>#NAME?</v>
      </c>
      <c r="BE37" s="48" t="e">
        <f t="shared" ca="1" si="23"/>
        <v>#NAME?</v>
      </c>
      <c r="BF37" s="50" t="e">
        <f t="shared" ca="1" si="24"/>
        <v>#NAME?</v>
      </c>
      <c r="BG37" s="56" t="e">
        <f t="shared" ca="1" si="25"/>
        <v>#NAME?</v>
      </c>
      <c r="BH37" s="22"/>
      <c r="BI37" s="22"/>
      <c r="BJ37" s="22"/>
      <c r="BK37" s="22"/>
      <c r="BL37" s="22"/>
      <c r="BM37" s="22"/>
      <c r="BN37" s="24"/>
      <c r="BO37" s="24"/>
    </row>
    <row r="38" spans="1:67" ht="15.5">
      <c r="A38" s="25">
        <f t="shared" si="0"/>
        <v>36</v>
      </c>
      <c r="B38" s="62">
        <v>46157</v>
      </c>
      <c r="C38" s="26" t="s">
        <v>1128</v>
      </c>
      <c r="D38" s="27" t="s">
        <v>383</v>
      </c>
      <c r="E38" s="29" t="s">
        <v>384</v>
      </c>
      <c r="F38" s="31">
        <v>1</v>
      </c>
      <c r="G38" s="31" t="s">
        <v>63</v>
      </c>
      <c r="H38" s="31" t="str">
        <f t="shared" si="1"/>
        <v>DONE</v>
      </c>
      <c r="I38" s="31" t="s">
        <v>1007</v>
      </c>
      <c r="J38" s="31" t="s">
        <v>1008</v>
      </c>
      <c r="K38" s="32" t="s">
        <v>94</v>
      </c>
      <c r="L38" s="31"/>
      <c r="M38" s="25"/>
      <c r="N38" s="31" t="s">
        <v>609</v>
      </c>
      <c r="O38" s="31" t="s">
        <v>369</v>
      </c>
      <c r="P38" s="31" t="s">
        <v>97</v>
      </c>
      <c r="Q38" s="31" t="s">
        <v>81</v>
      </c>
      <c r="R38" s="26">
        <v>200001067642</v>
      </c>
      <c r="S38" s="30">
        <v>46176</v>
      </c>
      <c r="T38" s="26" t="s">
        <v>77</v>
      </c>
      <c r="U38" s="82"/>
      <c r="V38" s="25">
        <v>4000686649</v>
      </c>
      <c r="W38" s="58">
        <v>46706</v>
      </c>
      <c r="X38" s="70">
        <v>46185</v>
      </c>
      <c r="Y38" s="34" t="str">
        <f t="shared" si="2"/>
        <v>DONE</v>
      </c>
      <c r="Z38" s="36">
        <v>50815</v>
      </c>
      <c r="AA38" s="86">
        <v>46188</v>
      </c>
      <c r="AB38" s="34" t="str">
        <f t="shared" si="3"/>
        <v>DONE</v>
      </c>
      <c r="AC38" s="25"/>
      <c r="AD38" s="37" t="s">
        <v>1129</v>
      </c>
      <c r="AE38" s="42">
        <v>46191</v>
      </c>
      <c r="AF38" s="41" t="str">
        <f t="shared" si="4"/>
        <v>DONE</v>
      </c>
      <c r="AG38" s="42">
        <v>46191</v>
      </c>
      <c r="AH38" s="25"/>
      <c r="AI38" s="25"/>
      <c r="AJ38" s="45" t="str">
        <f t="array" ref="AJ38">IFERROR(INDEX('[1]Master Price'!$E:$E,MATCH(D38,'[1]Master Price'!$B:$B,0)),"0")</f>
        <v>0</v>
      </c>
      <c r="AK38" s="45">
        <f t="shared" si="5"/>
        <v>0</v>
      </c>
      <c r="AL38" s="46" t="str">
        <f t="shared" si="6"/>
        <v>0-day</v>
      </c>
      <c r="AM38" s="46" t="str">
        <f t="shared" si="7"/>
        <v>0-day</v>
      </c>
      <c r="AN38" s="46" t="str">
        <f t="shared" si="8"/>
        <v>9-day</v>
      </c>
      <c r="AO38" s="46" t="str">
        <f t="shared" si="9"/>
        <v>3-day</v>
      </c>
      <c r="AP38" s="46" t="str">
        <f t="shared" si="10"/>
        <v>3-day</v>
      </c>
      <c r="AQ38" s="46" t="str">
        <f t="shared" si="11"/>
        <v>0-day</v>
      </c>
      <c r="AR38" s="17"/>
      <c r="AS38" s="47">
        <f t="shared" si="12"/>
        <v>36</v>
      </c>
      <c r="AT38" s="35" t="str">
        <f t="shared" si="27"/>
        <v>GMIAMI/2026/05/1002</v>
      </c>
      <c r="AU38" s="48" t="e">
        <f t="shared" ca="1" si="13"/>
        <v>#NAME?</v>
      </c>
      <c r="AV38" s="48" t="e">
        <f t="shared" ca="1" si="14"/>
        <v>#NAME?</v>
      </c>
      <c r="AW38" s="49" t="e">
        <f t="shared" ca="1" si="15"/>
        <v>#NAME?</v>
      </c>
      <c r="AX38" s="48" t="e">
        <f t="shared" ca="1" si="16"/>
        <v>#NAME?</v>
      </c>
      <c r="AY38" s="49">
        <f t="shared" si="17"/>
        <v>200001067642</v>
      </c>
      <c r="AZ38" s="50" t="e">
        <f t="shared" ca="1" si="18"/>
        <v>#NAME?</v>
      </c>
      <c r="BA38" s="51" t="e">
        <f t="shared" ca="1" si="19"/>
        <v>#NAME?</v>
      </c>
      <c r="BB38" s="52" t="e">
        <f t="shared" ca="1" si="20"/>
        <v>#NAME?</v>
      </c>
      <c r="BC38" s="51" t="e">
        <f t="shared" ca="1" si="21"/>
        <v>#NAME?</v>
      </c>
      <c r="BD38" s="54" t="e">
        <f t="shared" ca="1" si="22"/>
        <v>#NAME?</v>
      </c>
      <c r="BE38" s="48" t="e">
        <f t="shared" ca="1" si="23"/>
        <v>#NAME?</v>
      </c>
      <c r="BF38" s="50" t="e">
        <f t="shared" ca="1" si="24"/>
        <v>#NAME?</v>
      </c>
      <c r="BG38" s="56" t="e">
        <f t="shared" ca="1" si="25"/>
        <v>#NAME?</v>
      </c>
      <c r="BH38" s="22"/>
      <c r="BI38" s="22"/>
      <c r="BJ38" s="22"/>
      <c r="BK38" s="22"/>
      <c r="BL38" s="22"/>
      <c r="BM38" s="22"/>
      <c r="BN38" s="24"/>
      <c r="BO38" s="24"/>
    </row>
    <row r="39" spans="1:67" ht="15.5">
      <c r="A39" s="25">
        <f t="shared" si="0"/>
        <v>37</v>
      </c>
      <c r="B39" s="62">
        <v>46157</v>
      </c>
      <c r="C39" s="26" t="s">
        <v>1128</v>
      </c>
      <c r="D39" s="27" t="s">
        <v>238</v>
      </c>
      <c r="E39" s="29" t="s">
        <v>239</v>
      </c>
      <c r="F39" s="31">
        <v>1</v>
      </c>
      <c r="G39" s="31" t="s">
        <v>63</v>
      </c>
      <c r="H39" s="31" t="str">
        <f t="shared" si="1"/>
        <v>DONE</v>
      </c>
      <c r="I39" s="31" t="s">
        <v>1007</v>
      </c>
      <c r="J39" s="31" t="s">
        <v>1008</v>
      </c>
      <c r="K39" s="32" t="s">
        <v>94</v>
      </c>
      <c r="L39" s="31"/>
      <c r="M39" s="25"/>
      <c r="N39" s="31" t="s">
        <v>609</v>
      </c>
      <c r="O39" s="31" t="s">
        <v>369</v>
      </c>
      <c r="P39" s="31" t="s">
        <v>97</v>
      </c>
      <c r="Q39" s="31" t="s">
        <v>81</v>
      </c>
      <c r="R39" s="26">
        <v>200001067642</v>
      </c>
      <c r="S39" s="30">
        <v>46176</v>
      </c>
      <c r="T39" s="26" t="s">
        <v>77</v>
      </c>
      <c r="U39" s="82"/>
      <c r="V39" s="25">
        <v>4000686649</v>
      </c>
      <c r="W39" s="58">
        <v>46706</v>
      </c>
      <c r="X39" s="70">
        <v>46185</v>
      </c>
      <c r="Y39" s="34" t="str">
        <f t="shared" si="2"/>
        <v>DONE</v>
      </c>
      <c r="Z39" s="36">
        <v>50815</v>
      </c>
      <c r="AA39" s="86">
        <v>46188</v>
      </c>
      <c r="AB39" s="34" t="str">
        <f t="shared" si="3"/>
        <v>DONE</v>
      </c>
      <c r="AC39" s="25"/>
      <c r="AD39" s="37" t="s">
        <v>1129</v>
      </c>
      <c r="AE39" s="42">
        <v>46191</v>
      </c>
      <c r="AF39" s="41" t="str">
        <f t="shared" si="4"/>
        <v>DONE</v>
      </c>
      <c r="AG39" s="42">
        <v>46191</v>
      </c>
      <c r="AH39" s="25"/>
      <c r="AI39" s="25"/>
      <c r="AJ39" s="45" t="str">
        <f t="array" ref="AJ39">IFERROR(INDEX('[1]Master Price'!$E:$E,MATCH(D39,'[1]Master Price'!$B:$B,0)),"0")</f>
        <v>0</v>
      </c>
      <c r="AK39" s="45">
        <f t="shared" si="5"/>
        <v>0</v>
      </c>
      <c r="AL39" s="46" t="str">
        <f t="shared" si="6"/>
        <v>0-day</v>
      </c>
      <c r="AM39" s="46" t="str">
        <f t="shared" si="7"/>
        <v>0-day</v>
      </c>
      <c r="AN39" s="46" t="str">
        <f t="shared" si="8"/>
        <v>9-day</v>
      </c>
      <c r="AO39" s="46" t="str">
        <f t="shared" si="9"/>
        <v>3-day</v>
      </c>
      <c r="AP39" s="46" t="str">
        <f t="shared" si="10"/>
        <v>3-day</v>
      </c>
      <c r="AQ39" s="46" t="str">
        <f t="shared" si="11"/>
        <v>0-day</v>
      </c>
      <c r="AR39" s="17"/>
      <c r="AS39" s="47">
        <f t="shared" si="12"/>
        <v>37</v>
      </c>
      <c r="AT39" s="35" t="str">
        <f t="shared" si="27"/>
        <v>GMIAMI/2026/05/1002</v>
      </c>
      <c r="AU39" s="48" t="e">
        <f t="shared" ca="1" si="13"/>
        <v>#NAME?</v>
      </c>
      <c r="AV39" s="48" t="e">
        <f t="shared" ca="1" si="14"/>
        <v>#NAME?</v>
      </c>
      <c r="AW39" s="49" t="e">
        <f t="shared" ca="1" si="15"/>
        <v>#NAME?</v>
      </c>
      <c r="AX39" s="48" t="e">
        <f t="shared" ca="1" si="16"/>
        <v>#NAME?</v>
      </c>
      <c r="AY39" s="49">
        <f t="shared" si="17"/>
        <v>200001067642</v>
      </c>
      <c r="AZ39" s="50" t="e">
        <f t="shared" ca="1" si="18"/>
        <v>#NAME?</v>
      </c>
      <c r="BA39" s="51" t="e">
        <f t="shared" ca="1" si="19"/>
        <v>#NAME?</v>
      </c>
      <c r="BB39" s="52" t="e">
        <f t="shared" ca="1" si="20"/>
        <v>#NAME?</v>
      </c>
      <c r="BC39" s="51" t="e">
        <f t="shared" ca="1" si="21"/>
        <v>#NAME?</v>
      </c>
      <c r="BD39" s="54" t="e">
        <f t="shared" ca="1" si="22"/>
        <v>#NAME?</v>
      </c>
      <c r="BE39" s="48" t="e">
        <f t="shared" ca="1" si="23"/>
        <v>#NAME?</v>
      </c>
      <c r="BF39" s="50" t="e">
        <f t="shared" ca="1" si="24"/>
        <v>#NAME?</v>
      </c>
      <c r="BG39" s="56" t="e">
        <f t="shared" ca="1" si="25"/>
        <v>#NAME?</v>
      </c>
      <c r="BH39" s="22"/>
      <c r="BI39" s="22"/>
      <c r="BJ39" s="22"/>
      <c r="BK39" s="22"/>
      <c r="BL39" s="22"/>
      <c r="BM39" s="22"/>
      <c r="BN39" s="24"/>
      <c r="BO39" s="24"/>
    </row>
    <row r="40" spans="1:67" ht="15.5">
      <c r="A40" s="25">
        <f t="shared" si="0"/>
        <v>38</v>
      </c>
      <c r="B40" s="62">
        <v>46157</v>
      </c>
      <c r="C40" s="26" t="s">
        <v>1128</v>
      </c>
      <c r="D40" s="27" t="s">
        <v>392</v>
      </c>
      <c r="E40" s="29" t="s">
        <v>393</v>
      </c>
      <c r="F40" s="31">
        <v>1</v>
      </c>
      <c r="G40" s="31" t="s">
        <v>63</v>
      </c>
      <c r="H40" s="31" t="str">
        <f t="shared" si="1"/>
        <v>DONE</v>
      </c>
      <c r="I40" s="31" t="s">
        <v>1007</v>
      </c>
      <c r="J40" s="31" t="s">
        <v>1008</v>
      </c>
      <c r="K40" s="32" t="s">
        <v>94</v>
      </c>
      <c r="L40" s="31"/>
      <c r="M40" s="25"/>
      <c r="N40" s="31" t="s">
        <v>609</v>
      </c>
      <c r="O40" s="31" t="s">
        <v>369</v>
      </c>
      <c r="P40" s="31" t="s">
        <v>97</v>
      </c>
      <c r="Q40" s="31" t="s">
        <v>81</v>
      </c>
      <c r="R40" s="26">
        <v>200001067642</v>
      </c>
      <c r="S40" s="30">
        <v>46176</v>
      </c>
      <c r="T40" s="26" t="s">
        <v>77</v>
      </c>
      <c r="U40" s="82"/>
      <c r="V40" s="25">
        <v>4000686649</v>
      </c>
      <c r="W40" s="58">
        <v>46706</v>
      </c>
      <c r="X40" s="70">
        <v>46185</v>
      </c>
      <c r="Y40" s="34" t="str">
        <f t="shared" si="2"/>
        <v>DONE</v>
      </c>
      <c r="Z40" s="36">
        <v>50815</v>
      </c>
      <c r="AA40" s="86">
        <v>46188</v>
      </c>
      <c r="AB40" s="34" t="str">
        <f t="shared" si="3"/>
        <v>DONE</v>
      </c>
      <c r="AC40" s="25"/>
      <c r="AD40" s="37" t="s">
        <v>1129</v>
      </c>
      <c r="AE40" s="42">
        <v>46191</v>
      </c>
      <c r="AF40" s="41" t="str">
        <f t="shared" si="4"/>
        <v>DONE</v>
      </c>
      <c r="AG40" s="42">
        <v>46191</v>
      </c>
      <c r="AH40" s="25"/>
      <c r="AI40" s="25"/>
      <c r="AJ40" s="45" t="str">
        <f t="array" ref="AJ40">IFERROR(INDEX('[1]Master Price'!$E:$E,MATCH(D40,'[1]Master Price'!$B:$B,0)),"0")</f>
        <v>0</v>
      </c>
      <c r="AK40" s="45">
        <f t="shared" si="5"/>
        <v>0</v>
      </c>
      <c r="AL40" s="46" t="str">
        <f t="shared" si="6"/>
        <v>0-day</v>
      </c>
      <c r="AM40" s="46" t="str">
        <f t="shared" si="7"/>
        <v>0-day</v>
      </c>
      <c r="AN40" s="46" t="str">
        <f t="shared" si="8"/>
        <v>9-day</v>
      </c>
      <c r="AO40" s="46" t="str">
        <f t="shared" si="9"/>
        <v>3-day</v>
      </c>
      <c r="AP40" s="46" t="str">
        <f t="shared" si="10"/>
        <v>3-day</v>
      </c>
      <c r="AQ40" s="46" t="str">
        <f t="shared" si="11"/>
        <v>0-day</v>
      </c>
      <c r="AR40" s="17"/>
      <c r="AS40" s="47">
        <f t="shared" si="12"/>
        <v>38</v>
      </c>
      <c r="AT40" s="35" t="str">
        <f t="shared" si="27"/>
        <v>GMIAMI/2026/05/1002</v>
      </c>
      <c r="AU40" s="48" t="e">
        <f t="shared" ca="1" si="13"/>
        <v>#NAME?</v>
      </c>
      <c r="AV40" s="48" t="e">
        <f t="shared" ca="1" si="14"/>
        <v>#NAME?</v>
      </c>
      <c r="AW40" s="49" t="e">
        <f t="shared" ca="1" si="15"/>
        <v>#NAME?</v>
      </c>
      <c r="AX40" s="48" t="e">
        <f t="shared" ca="1" si="16"/>
        <v>#NAME?</v>
      </c>
      <c r="AY40" s="49">
        <f t="shared" si="17"/>
        <v>200001067642</v>
      </c>
      <c r="AZ40" s="50" t="e">
        <f t="shared" ca="1" si="18"/>
        <v>#NAME?</v>
      </c>
      <c r="BA40" s="51" t="e">
        <f t="shared" ca="1" si="19"/>
        <v>#NAME?</v>
      </c>
      <c r="BB40" s="52" t="e">
        <f t="shared" ca="1" si="20"/>
        <v>#NAME?</v>
      </c>
      <c r="BC40" s="51" t="e">
        <f t="shared" ca="1" si="21"/>
        <v>#NAME?</v>
      </c>
      <c r="BD40" s="54" t="e">
        <f t="shared" ca="1" si="22"/>
        <v>#NAME?</v>
      </c>
      <c r="BE40" s="48" t="e">
        <f t="shared" ca="1" si="23"/>
        <v>#NAME?</v>
      </c>
      <c r="BF40" s="50" t="e">
        <f t="shared" ca="1" si="24"/>
        <v>#NAME?</v>
      </c>
      <c r="BG40" s="56" t="e">
        <f t="shared" ca="1" si="25"/>
        <v>#NAME?</v>
      </c>
      <c r="BH40" s="22"/>
      <c r="BI40" s="22"/>
      <c r="BJ40" s="22"/>
      <c r="BK40" s="22"/>
      <c r="BL40" s="22"/>
      <c r="BM40" s="22"/>
      <c r="BN40" s="24"/>
      <c r="BO40" s="24"/>
    </row>
    <row r="41" spans="1:67" ht="15.5">
      <c r="A41" s="25">
        <f t="shared" si="0"/>
        <v>39</v>
      </c>
      <c r="B41" s="62">
        <v>46157</v>
      </c>
      <c r="C41" s="26" t="s">
        <v>1128</v>
      </c>
      <c r="D41" s="27" t="s">
        <v>165</v>
      </c>
      <c r="E41" s="29" t="s">
        <v>166</v>
      </c>
      <c r="F41" s="31">
        <v>1</v>
      </c>
      <c r="G41" s="31" t="s">
        <v>63</v>
      </c>
      <c r="H41" s="31" t="str">
        <f t="shared" si="1"/>
        <v>DONE</v>
      </c>
      <c r="I41" s="31" t="s">
        <v>1007</v>
      </c>
      <c r="J41" s="31" t="s">
        <v>1008</v>
      </c>
      <c r="K41" s="32" t="s">
        <v>94</v>
      </c>
      <c r="L41" s="31"/>
      <c r="M41" s="25"/>
      <c r="N41" s="31" t="s">
        <v>609</v>
      </c>
      <c r="O41" s="31" t="s">
        <v>369</v>
      </c>
      <c r="P41" s="31" t="s">
        <v>97</v>
      </c>
      <c r="Q41" s="31" t="s">
        <v>81</v>
      </c>
      <c r="R41" s="26">
        <v>200001067642</v>
      </c>
      <c r="S41" s="30">
        <v>46176</v>
      </c>
      <c r="T41" s="26" t="s">
        <v>77</v>
      </c>
      <c r="U41" s="82"/>
      <c r="V41" s="25">
        <v>4000686649</v>
      </c>
      <c r="W41" s="58">
        <v>46706</v>
      </c>
      <c r="X41" s="70">
        <v>46185</v>
      </c>
      <c r="Y41" s="34" t="str">
        <f t="shared" si="2"/>
        <v>DONE</v>
      </c>
      <c r="Z41" s="36">
        <v>50815</v>
      </c>
      <c r="AA41" s="86">
        <v>46188</v>
      </c>
      <c r="AB41" s="34" t="str">
        <f t="shared" si="3"/>
        <v>DONE</v>
      </c>
      <c r="AC41" s="25"/>
      <c r="AD41" s="37" t="s">
        <v>1129</v>
      </c>
      <c r="AE41" s="42">
        <v>46191</v>
      </c>
      <c r="AF41" s="41" t="str">
        <f t="shared" si="4"/>
        <v>DONE</v>
      </c>
      <c r="AG41" s="42">
        <v>46191</v>
      </c>
      <c r="AH41" s="25"/>
      <c r="AI41" s="25"/>
      <c r="AJ41" s="45" t="str">
        <f t="array" ref="AJ41">IFERROR(INDEX('[1]Master Price'!$E:$E,MATCH(D41,'[1]Master Price'!$B:$B,0)),"0")</f>
        <v>0</v>
      </c>
      <c r="AK41" s="45">
        <f t="shared" si="5"/>
        <v>0</v>
      </c>
      <c r="AL41" s="46" t="str">
        <f t="shared" si="6"/>
        <v>0-day</v>
      </c>
      <c r="AM41" s="46" t="str">
        <f t="shared" si="7"/>
        <v>0-day</v>
      </c>
      <c r="AN41" s="46" t="str">
        <f t="shared" si="8"/>
        <v>9-day</v>
      </c>
      <c r="AO41" s="46" t="str">
        <f t="shared" si="9"/>
        <v>3-day</v>
      </c>
      <c r="AP41" s="46" t="str">
        <f t="shared" si="10"/>
        <v>3-day</v>
      </c>
      <c r="AQ41" s="46" t="str">
        <f t="shared" si="11"/>
        <v>0-day</v>
      </c>
      <c r="AR41" s="17"/>
      <c r="AS41" s="47">
        <f t="shared" si="12"/>
        <v>39</v>
      </c>
      <c r="AT41" s="35" t="str">
        <f t="shared" si="27"/>
        <v>GMIAMI/2026/05/1002</v>
      </c>
      <c r="AU41" s="48" t="e">
        <f t="shared" ca="1" si="13"/>
        <v>#NAME?</v>
      </c>
      <c r="AV41" s="48" t="e">
        <f t="shared" ca="1" si="14"/>
        <v>#NAME?</v>
      </c>
      <c r="AW41" s="49" t="e">
        <f t="shared" ca="1" si="15"/>
        <v>#NAME?</v>
      </c>
      <c r="AX41" s="48" t="e">
        <f t="shared" ca="1" si="16"/>
        <v>#NAME?</v>
      </c>
      <c r="AY41" s="49">
        <f t="shared" si="17"/>
        <v>200001067642</v>
      </c>
      <c r="AZ41" s="50" t="e">
        <f t="shared" ca="1" si="18"/>
        <v>#NAME?</v>
      </c>
      <c r="BA41" s="51" t="e">
        <f t="shared" ca="1" si="19"/>
        <v>#NAME?</v>
      </c>
      <c r="BB41" s="52" t="e">
        <f t="shared" ca="1" si="20"/>
        <v>#NAME?</v>
      </c>
      <c r="BC41" s="51" t="e">
        <f t="shared" ca="1" si="21"/>
        <v>#NAME?</v>
      </c>
      <c r="BD41" s="54" t="e">
        <f t="shared" ca="1" si="22"/>
        <v>#NAME?</v>
      </c>
      <c r="BE41" s="48" t="e">
        <f t="shared" ca="1" si="23"/>
        <v>#NAME?</v>
      </c>
      <c r="BF41" s="50" t="e">
        <f t="shared" ca="1" si="24"/>
        <v>#NAME?</v>
      </c>
      <c r="BG41" s="56" t="e">
        <f t="shared" ca="1" si="25"/>
        <v>#NAME?</v>
      </c>
      <c r="BH41" s="22"/>
      <c r="BI41" s="22"/>
      <c r="BJ41" s="22"/>
      <c r="BK41" s="22"/>
      <c r="BL41" s="22"/>
      <c r="BM41" s="22"/>
      <c r="BN41" s="24"/>
      <c r="BO41" s="24"/>
    </row>
    <row r="42" spans="1:67" ht="15.5">
      <c r="A42" s="25">
        <f t="shared" si="0"/>
        <v>40</v>
      </c>
      <c r="B42" s="62">
        <v>46157</v>
      </c>
      <c r="C42" s="26" t="s">
        <v>1130</v>
      </c>
      <c r="D42" s="27" t="s">
        <v>333</v>
      </c>
      <c r="E42" s="29" t="s">
        <v>334</v>
      </c>
      <c r="F42" s="31">
        <v>1</v>
      </c>
      <c r="G42" s="31" t="s">
        <v>63</v>
      </c>
      <c r="H42" s="31" t="str">
        <f t="shared" si="1"/>
        <v>DONE</v>
      </c>
      <c r="I42" s="31" t="s">
        <v>532</v>
      </c>
      <c r="J42" s="32" t="s">
        <v>1131</v>
      </c>
      <c r="K42" s="32" t="s">
        <v>70</v>
      </c>
      <c r="L42" s="31"/>
      <c r="M42" s="25"/>
      <c r="N42" s="31" t="s">
        <v>609</v>
      </c>
      <c r="O42" s="31" t="s">
        <v>189</v>
      </c>
      <c r="P42" s="31" t="s">
        <v>97</v>
      </c>
      <c r="Q42" s="31" t="s">
        <v>1132</v>
      </c>
      <c r="R42" s="26">
        <v>200001068216</v>
      </c>
      <c r="S42" s="30">
        <v>46176</v>
      </c>
      <c r="T42" s="26" t="s">
        <v>77</v>
      </c>
      <c r="U42" s="82"/>
      <c r="V42" s="25">
        <v>4000686658</v>
      </c>
      <c r="W42" s="58">
        <v>46707</v>
      </c>
      <c r="X42" s="70">
        <v>46185</v>
      </c>
      <c r="Y42" s="34" t="str">
        <f t="shared" si="2"/>
        <v>DONE</v>
      </c>
      <c r="Z42" s="36">
        <v>50771</v>
      </c>
      <c r="AA42" s="86">
        <v>46185</v>
      </c>
      <c r="AB42" s="34" t="str">
        <f t="shared" si="3"/>
        <v>DONE</v>
      </c>
      <c r="AC42" s="25"/>
      <c r="AD42" s="37" t="s">
        <v>1133</v>
      </c>
      <c r="AE42" s="42">
        <v>46185</v>
      </c>
      <c r="AF42" s="41" t="str">
        <f t="shared" si="4"/>
        <v>DONE</v>
      </c>
      <c r="AG42" s="44">
        <v>46188</v>
      </c>
      <c r="AH42" s="25"/>
      <c r="AI42" s="25"/>
      <c r="AJ42" s="45" t="str">
        <f t="array" ref="AJ42">IFERROR(INDEX('[1]Master Price'!$E:$E,MATCH(D42,'[1]Master Price'!$B:$B,0)),"0")</f>
        <v>0</v>
      </c>
      <c r="AK42" s="45">
        <f t="shared" si="5"/>
        <v>0</v>
      </c>
      <c r="AL42" s="46" t="str">
        <f t="shared" si="6"/>
        <v>0-day</v>
      </c>
      <c r="AM42" s="46" t="str">
        <f t="shared" si="7"/>
        <v>0-day</v>
      </c>
      <c r="AN42" s="46" t="str">
        <f t="shared" si="8"/>
        <v>9-day</v>
      </c>
      <c r="AO42" s="46" t="str">
        <f t="shared" si="9"/>
        <v>0-day</v>
      </c>
      <c r="AP42" s="46" t="str">
        <f t="shared" si="10"/>
        <v>0-day</v>
      </c>
      <c r="AQ42" s="46" t="str">
        <f t="shared" si="11"/>
        <v>0-day</v>
      </c>
      <c r="AR42" s="17"/>
      <c r="AS42" s="47">
        <f t="shared" si="12"/>
        <v>40</v>
      </c>
      <c r="AT42" s="35" t="str">
        <f t="shared" si="27"/>
        <v>GMIAMI/2026/05/1003</v>
      </c>
      <c r="AU42" s="48" t="e">
        <f t="shared" ca="1" si="13"/>
        <v>#NAME?</v>
      </c>
      <c r="AV42" s="48" t="e">
        <f t="shared" ca="1" si="14"/>
        <v>#NAME?</v>
      </c>
      <c r="AW42" s="49" t="e">
        <f t="shared" ca="1" si="15"/>
        <v>#NAME?</v>
      </c>
      <c r="AX42" s="48" t="e">
        <f t="shared" ca="1" si="16"/>
        <v>#NAME?</v>
      </c>
      <c r="AY42" s="49">
        <f t="shared" si="17"/>
        <v>200001068216</v>
      </c>
      <c r="AZ42" s="50" t="e">
        <f t="shared" ca="1" si="18"/>
        <v>#NAME?</v>
      </c>
      <c r="BA42" s="51" t="e">
        <f t="shared" ca="1" si="19"/>
        <v>#NAME?</v>
      </c>
      <c r="BB42" s="52" t="e">
        <f t="shared" ca="1" si="20"/>
        <v>#NAME?</v>
      </c>
      <c r="BC42" s="51" t="e">
        <f t="shared" ca="1" si="21"/>
        <v>#NAME?</v>
      </c>
      <c r="BD42" s="54" t="e">
        <f t="shared" ca="1" si="22"/>
        <v>#NAME?</v>
      </c>
      <c r="BE42" s="48" t="e">
        <f t="shared" ca="1" si="23"/>
        <v>#NAME?</v>
      </c>
      <c r="BF42" s="50" t="e">
        <f t="shared" ca="1" si="24"/>
        <v>#NAME?</v>
      </c>
      <c r="BG42" s="56" t="e">
        <f t="shared" ca="1" si="25"/>
        <v>#NAME?</v>
      </c>
      <c r="BH42" s="22"/>
      <c r="BI42" s="22"/>
      <c r="BJ42" s="22"/>
      <c r="BK42" s="22"/>
      <c r="BL42" s="22"/>
      <c r="BM42" s="22"/>
      <c r="BN42" s="24"/>
      <c r="BO42" s="24"/>
    </row>
    <row r="43" spans="1:67" ht="15.5">
      <c r="A43" s="25">
        <f t="shared" si="0"/>
        <v>41</v>
      </c>
      <c r="B43" s="62">
        <v>46157</v>
      </c>
      <c r="C43" s="26" t="s">
        <v>1130</v>
      </c>
      <c r="D43" s="27" t="s">
        <v>354</v>
      </c>
      <c r="E43" s="29" t="s">
        <v>355</v>
      </c>
      <c r="F43" s="31">
        <v>1</v>
      </c>
      <c r="G43" s="31" t="s">
        <v>63</v>
      </c>
      <c r="H43" s="31" t="str">
        <f t="shared" si="1"/>
        <v>DONE</v>
      </c>
      <c r="I43" s="31" t="s">
        <v>532</v>
      </c>
      <c r="J43" s="32" t="s">
        <v>1131</v>
      </c>
      <c r="K43" s="32" t="s">
        <v>70</v>
      </c>
      <c r="L43" s="31"/>
      <c r="M43" s="25"/>
      <c r="N43" s="31" t="s">
        <v>609</v>
      </c>
      <c r="O43" s="31" t="s">
        <v>189</v>
      </c>
      <c r="P43" s="31" t="s">
        <v>97</v>
      </c>
      <c r="Q43" s="31" t="s">
        <v>1132</v>
      </c>
      <c r="R43" s="26">
        <v>200001068216</v>
      </c>
      <c r="S43" s="30">
        <v>46176</v>
      </c>
      <c r="T43" s="26" t="s">
        <v>77</v>
      </c>
      <c r="U43" s="82"/>
      <c r="V43" s="25">
        <v>4000686658</v>
      </c>
      <c r="W43" s="58">
        <v>46707</v>
      </c>
      <c r="X43" s="70">
        <v>46185</v>
      </c>
      <c r="Y43" s="34" t="str">
        <f t="shared" si="2"/>
        <v>DONE</v>
      </c>
      <c r="Z43" s="36">
        <v>50771</v>
      </c>
      <c r="AA43" s="86">
        <v>46185</v>
      </c>
      <c r="AB43" s="34" t="str">
        <f t="shared" si="3"/>
        <v>DONE</v>
      </c>
      <c r="AC43" s="25"/>
      <c r="AD43" s="37" t="s">
        <v>1133</v>
      </c>
      <c r="AE43" s="42">
        <v>46185</v>
      </c>
      <c r="AF43" s="41" t="str">
        <f t="shared" si="4"/>
        <v>DONE</v>
      </c>
      <c r="AG43" s="44">
        <v>46188</v>
      </c>
      <c r="AH43" s="25"/>
      <c r="AI43" s="25"/>
      <c r="AJ43" s="45" t="str">
        <f t="array" ref="AJ43">IFERROR(INDEX('[1]Master Price'!$E:$E,MATCH(D43,'[1]Master Price'!$B:$B,0)),"0")</f>
        <v>0</v>
      </c>
      <c r="AK43" s="45">
        <f t="shared" si="5"/>
        <v>0</v>
      </c>
      <c r="AL43" s="46" t="str">
        <f t="shared" si="6"/>
        <v>0-day</v>
      </c>
      <c r="AM43" s="46" t="str">
        <f t="shared" si="7"/>
        <v>0-day</v>
      </c>
      <c r="AN43" s="46" t="str">
        <f t="shared" si="8"/>
        <v>9-day</v>
      </c>
      <c r="AO43" s="46" t="str">
        <f t="shared" si="9"/>
        <v>0-day</v>
      </c>
      <c r="AP43" s="46" t="str">
        <f t="shared" si="10"/>
        <v>0-day</v>
      </c>
      <c r="AQ43" s="46" t="str">
        <f t="shared" si="11"/>
        <v>0-day</v>
      </c>
      <c r="AR43" s="17"/>
      <c r="AS43" s="47">
        <f t="shared" si="12"/>
        <v>41</v>
      </c>
      <c r="AT43" s="35" t="str">
        <f t="shared" si="27"/>
        <v>GMIAMI/2026/05/1003</v>
      </c>
      <c r="AU43" s="48" t="e">
        <f t="shared" ca="1" si="13"/>
        <v>#NAME?</v>
      </c>
      <c r="AV43" s="48" t="e">
        <f t="shared" ca="1" si="14"/>
        <v>#NAME?</v>
      </c>
      <c r="AW43" s="49" t="e">
        <f t="shared" ca="1" si="15"/>
        <v>#NAME?</v>
      </c>
      <c r="AX43" s="48" t="e">
        <f t="shared" ca="1" si="16"/>
        <v>#NAME?</v>
      </c>
      <c r="AY43" s="49">
        <f t="shared" si="17"/>
        <v>200001068216</v>
      </c>
      <c r="AZ43" s="50" t="e">
        <f t="shared" ca="1" si="18"/>
        <v>#NAME?</v>
      </c>
      <c r="BA43" s="51" t="e">
        <f t="shared" ca="1" si="19"/>
        <v>#NAME?</v>
      </c>
      <c r="BB43" s="52" t="e">
        <f t="shared" ca="1" si="20"/>
        <v>#NAME?</v>
      </c>
      <c r="BC43" s="51" t="e">
        <f t="shared" ca="1" si="21"/>
        <v>#NAME?</v>
      </c>
      <c r="BD43" s="54" t="e">
        <f t="shared" ca="1" si="22"/>
        <v>#NAME?</v>
      </c>
      <c r="BE43" s="48" t="e">
        <f t="shared" ca="1" si="23"/>
        <v>#NAME?</v>
      </c>
      <c r="BF43" s="50" t="e">
        <f t="shared" ca="1" si="24"/>
        <v>#NAME?</v>
      </c>
      <c r="BG43" s="56" t="e">
        <f t="shared" ca="1" si="25"/>
        <v>#NAME?</v>
      </c>
      <c r="BH43" s="22"/>
      <c r="BI43" s="22"/>
      <c r="BJ43" s="22"/>
      <c r="BK43" s="22"/>
      <c r="BL43" s="22"/>
      <c r="BM43" s="22"/>
      <c r="BN43" s="24"/>
      <c r="BO43" s="24"/>
    </row>
    <row r="44" spans="1:67" ht="15.5">
      <c r="A44" s="25">
        <f t="shared" si="0"/>
        <v>42</v>
      </c>
      <c r="B44" s="62">
        <v>46157</v>
      </c>
      <c r="C44" s="26" t="s">
        <v>1130</v>
      </c>
      <c r="D44" s="27" t="s">
        <v>536</v>
      </c>
      <c r="E44" s="29" t="s">
        <v>537</v>
      </c>
      <c r="F44" s="31">
        <v>1</v>
      </c>
      <c r="G44" s="31" t="s">
        <v>63</v>
      </c>
      <c r="H44" s="31" t="str">
        <f t="shared" si="1"/>
        <v>DONE</v>
      </c>
      <c r="I44" s="31" t="s">
        <v>532</v>
      </c>
      <c r="J44" s="32" t="s">
        <v>1131</v>
      </c>
      <c r="K44" s="32" t="s">
        <v>70</v>
      </c>
      <c r="L44" s="31"/>
      <c r="M44" s="25"/>
      <c r="N44" s="31" t="s">
        <v>609</v>
      </c>
      <c r="O44" s="31" t="s">
        <v>189</v>
      </c>
      <c r="P44" s="31" t="s">
        <v>97</v>
      </c>
      <c r="Q44" s="31" t="s">
        <v>1132</v>
      </c>
      <c r="R44" s="26">
        <v>200001068216</v>
      </c>
      <c r="S44" s="30">
        <v>46176</v>
      </c>
      <c r="T44" s="26" t="s">
        <v>77</v>
      </c>
      <c r="U44" s="82"/>
      <c r="V44" s="25">
        <v>4000686658</v>
      </c>
      <c r="W44" s="58">
        <v>46707</v>
      </c>
      <c r="X44" s="70">
        <v>46185</v>
      </c>
      <c r="Y44" s="34" t="str">
        <f t="shared" si="2"/>
        <v>DONE</v>
      </c>
      <c r="Z44" s="36">
        <v>50771</v>
      </c>
      <c r="AA44" s="86">
        <v>46185</v>
      </c>
      <c r="AB44" s="34" t="str">
        <f t="shared" si="3"/>
        <v>DONE</v>
      </c>
      <c r="AC44" s="25"/>
      <c r="AD44" s="37" t="s">
        <v>1133</v>
      </c>
      <c r="AE44" s="42">
        <v>46185</v>
      </c>
      <c r="AF44" s="41" t="str">
        <f t="shared" si="4"/>
        <v>DONE</v>
      </c>
      <c r="AG44" s="44">
        <v>46188</v>
      </c>
      <c r="AH44" s="25"/>
      <c r="AI44" s="25"/>
      <c r="AJ44" s="45" t="str">
        <f t="array" ref="AJ44">IFERROR(INDEX('[1]Master Price'!$E:$E,MATCH(D44,'[1]Master Price'!$B:$B,0)),"0")</f>
        <v>0</v>
      </c>
      <c r="AK44" s="45">
        <f t="shared" si="5"/>
        <v>0</v>
      </c>
      <c r="AL44" s="46" t="str">
        <f t="shared" si="6"/>
        <v>0-day</v>
      </c>
      <c r="AM44" s="46" t="str">
        <f t="shared" si="7"/>
        <v>0-day</v>
      </c>
      <c r="AN44" s="46" t="str">
        <f t="shared" si="8"/>
        <v>9-day</v>
      </c>
      <c r="AO44" s="46" t="str">
        <f t="shared" si="9"/>
        <v>0-day</v>
      </c>
      <c r="AP44" s="46" t="str">
        <f t="shared" si="10"/>
        <v>0-day</v>
      </c>
      <c r="AQ44" s="46" t="str">
        <f t="shared" si="11"/>
        <v>0-day</v>
      </c>
      <c r="AR44" s="17"/>
      <c r="AS44" s="47">
        <f t="shared" si="12"/>
        <v>42</v>
      </c>
      <c r="AT44" s="35" t="str">
        <f t="shared" si="27"/>
        <v>GMIAMI/2026/05/1003</v>
      </c>
      <c r="AU44" s="48" t="e">
        <f t="shared" ca="1" si="13"/>
        <v>#NAME?</v>
      </c>
      <c r="AV44" s="48" t="e">
        <f t="shared" ca="1" si="14"/>
        <v>#NAME?</v>
      </c>
      <c r="AW44" s="49" t="e">
        <f t="shared" ca="1" si="15"/>
        <v>#NAME?</v>
      </c>
      <c r="AX44" s="48" t="e">
        <f t="shared" ca="1" si="16"/>
        <v>#NAME?</v>
      </c>
      <c r="AY44" s="49">
        <f t="shared" si="17"/>
        <v>200001068216</v>
      </c>
      <c r="AZ44" s="50" t="e">
        <f t="shared" ca="1" si="18"/>
        <v>#NAME?</v>
      </c>
      <c r="BA44" s="51" t="e">
        <f t="shared" ca="1" si="19"/>
        <v>#NAME?</v>
      </c>
      <c r="BB44" s="52" t="e">
        <f t="shared" ca="1" si="20"/>
        <v>#NAME?</v>
      </c>
      <c r="BC44" s="51" t="e">
        <f t="shared" ca="1" si="21"/>
        <v>#NAME?</v>
      </c>
      <c r="BD44" s="54" t="e">
        <f t="shared" ca="1" si="22"/>
        <v>#NAME?</v>
      </c>
      <c r="BE44" s="48" t="e">
        <f t="shared" ca="1" si="23"/>
        <v>#NAME?</v>
      </c>
      <c r="BF44" s="50" t="e">
        <f t="shared" ca="1" si="24"/>
        <v>#NAME?</v>
      </c>
      <c r="BG44" s="56" t="e">
        <f t="shared" ca="1" si="25"/>
        <v>#NAME?</v>
      </c>
      <c r="BH44" s="22"/>
      <c r="BI44" s="22"/>
      <c r="BJ44" s="22"/>
      <c r="BK44" s="22"/>
      <c r="BL44" s="22"/>
      <c r="BM44" s="22"/>
      <c r="BN44" s="24"/>
      <c r="BO44" s="24"/>
    </row>
    <row r="45" spans="1:67" ht="15.5">
      <c r="A45" s="25">
        <f t="shared" si="0"/>
        <v>43</v>
      </c>
      <c r="B45" s="62">
        <v>46157</v>
      </c>
      <c r="C45" s="26" t="s">
        <v>1130</v>
      </c>
      <c r="D45" s="27" t="s">
        <v>65</v>
      </c>
      <c r="E45" s="29" t="s">
        <v>66</v>
      </c>
      <c r="F45" s="31">
        <v>3</v>
      </c>
      <c r="G45" s="31" t="s">
        <v>63</v>
      </c>
      <c r="H45" s="31" t="str">
        <f t="shared" si="1"/>
        <v>DONE</v>
      </c>
      <c r="I45" s="31" t="s">
        <v>532</v>
      </c>
      <c r="J45" s="32" t="s">
        <v>1131</v>
      </c>
      <c r="K45" s="32" t="s">
        <v>70</v>
      </c>
      <c r="L45" s="31"/>
      <c r="M45" s="25"/>
      <c r="N45" s="31" t="s">
        <v>609</v>
      </c>
      <c r="O45" s="31" t="s">
        <v>189</v>
      </c>
      <c r="P45" s="31" t="s">
        <v>97</v>
      </c>
      <c r="Q45" s="31" t="s">
        <v>1132</v>
      </c>
      <c r="R45" s="26">
        <v>200001068216</v>
      </c>
      <c r="S45" s="30">
        <v>46176</v>
      </c>
      <c r="T45" s="26" t="s">
        <v>77</v>
      </c>
      <c r="U45" s="82"/>
      <c r="V45" s="25">
        <v>4000686658</v>
      </c>
      <c r="W45" s="58">
        <v>46707</v>
      </c>
      <c r="X45" s="70">
        <v>46185</v>
      </c>
      <c r="Y45" s="34" t="str">
        <f t="shared" si="2"/>
        <v>DONE</v>
      </c>
      <c r="Z45" s="36">
        <v>50771</v>
      </c>
      <c r="AA45" s="86">
        <v>46185</v>
      </c>
      <c r="AB45" s="34" t="str">
        <f t="shared" si="3"/>
        <v>DONE</v>
      </c>
      <c r="AC45" s="25"/>
      <c r="AD45" s="37" t="s">
        <v>1133</v>
      </c>
      <c r="AE45" s="42">
        <v>46185</v>
      </c>
      <c r="AF45" s="41" t="str">
        <f t="shared" si="4"/>
        <v>DONE</v>
      </c>
      <c r="AG45" s="44">
        <v>46188</v>
      </c>
      <c r="AH45" s="25"/>
      <c r="AI45" s="25"/>
      <c r="AJ45" s="45" t="str">
        <f t="array" ref="AJ45">IFERROR(INDEX('[1]Master Price'!$E:$E,MATCH(D45,'[1]Master Price'!$B:$B,0)),"0")</f>
        <v>0</v>
      </c>
      <c r="AK45" s="45">
        <f t="shared" si="5"/>
        <v>0</v>
      </c>
      <c r="AL45" s="46" t="str">
        <f t="shared" si="6"/>
        <v>0-day</v>
      </c>
      <c r="AM45" s="46" t="str">
        <f t="shared" si="7"/>
        <v>0-day</v>
      </c>
      <c r="AN45" s="46" t="str">
        <f t="shared" si="8"/>
        <v>9-day</v>
      </c>
      <c r="AO45" s="46" t="str">
        <f t="shared" si="9"/>
        <v>0-day</v>
      </c>
      <c r="AP45" s="46" t="str">
        <f t="shared" si="10"/>
        <v>0-day</v>
      </c>
      <c r="AQ45" s="46" t="str">
        <f t="shared" si="11"/>
        <v>0-day</v>
      </c>
      <c r="AR45" s="17"/>
      <c r="AS45" s="47">
        <f t="shared" si="12"/>
        <v>43</v>
      </c>
      <c r="AT45" s="35" t="str">
        <f t="shared" si="27"/>
        <v>GMIAMI/2026/05/1003</v>
      </c>
      <c r="AU45" s="48" t="e">
        <f t="shared" ca="1" si="13"/>
        <v>#NAME?</v>
      </c>
      <c r="AV45" s="48" t="e">
        <f t="shared" ca="1" si="14"/>
        <v>#NAME?</v>
      </c>
      <c r="AW45" s="49" t="e">
        <f t="shared" ca="1" si="15"/>
        <v>#NAME?</v>
      </c>
      <c r="AX45" s="48" t="e">
        <f t="shared" ca="1" si="16"/>
        <v>#NAME?</v>
      </c>
      <c r="AY45" s="49">
        <f t="shared" si="17"/>
        <v>200001068216</v>
      </c>
      <c r="AZ45" s="50" t="e">
        <f t="shared" ca="1" si="18"/>
        <v>#NAME?</v>
      </c>
      <c r="BA45" s="51" t="e">
        <f t="shared" ca="1" si="19"/>
        <v>#NAME?</v>
      </c>
      <c r="BB45" s="52" t="e">
        <f t="shared" ca="1" si="20"/>
        <v>#NAME?</v>
      </c>
      <c r="BC45" s="51" t="e">
        <f t="shared" ca="1" si="21"/>
        <v>#NAME?</v>
      </c>
      <c r="BD45" s="54" t="e">
        <f t="shared" ca="1" si="22"/>
        <v>#NAME?</v>
      </c>
      <c r="BE45" s="48" t="e">
        <f t="shared" ca="1" si="23"/>
        <v>#NAME?</v>
      </c>
      <c r="BF45" s="50" t="e">
        <f t="shared" ca="1" si="24"/>
        <v>#NAME?</v>
      </c>
      <c r="BG45" s="56" t="e">
        <f t="shared" ca="1" si="25"/>
        <v>#NAME?</v>
      </c>
      <c r="BH45" s="22"/>
      <c r="BI45" s="22"/>
      <c r="BJ45" s="22"/>
      <c r="BK45" s="22"/>
      <c r="BL45" s="22"/>
      <c r="BM45" s="22"/>
      <c r="BN45" s="24"/>
      <c r="BO45" s="24"/>
    </row>
    <row r="46" spans="1:67" ht="15.5">
      <c r="A46" s="25">
        <f t="shared" si="0"/>
        <v>44</v>
      </c>
      <c r="B46" s="62">
        <v>46157</v>
      </c>
      <c r="C46" s="26" t="s">
        <v>1130</v>
      </c>
      <c r="D46" s="27" t="s">
        <v>252</v>
      </c>
      <c r="E46" s="29" t="s">
        <v>253</v>
      </c>
      <c r="F46" s="31">
        <v>1</v>
      </c>
      <c r="G46" s="31" t="s">
        <v>63</v>
      </c>
      <c r="H46" s="31" t="str">
        <f t="shared" si="1"/>
        <v>DONE</v>
      </c>
      <c r="I46" s="31" t="s">
        <v>532</v>
      </c>
      <c r="J46" s="32" t="s">
        <v>1131</v>
      </c>
      <c r="K46" s="32" t="s">
        <v>70</v>
      </c>
      <c r="L46" s="31"/>
      <c r="M46" s="25"/>
      <c r="N46" s="31" t="s">
        <v>609</v>
      </c>
      <c r="O46" s="31" t="s">
        <v>189</v>
      </c>
      <c r="P46" s="31" t="s">
        <v>97</v>
      </c>
      <c r="Q46" s="31" t="s">
        <v>1132</v>
      </c>
      <c r="R46" s="26">
        <v>200001068216</v>
      </c>
      <c r="S46" s="30">
        <v>46176</v>
      </c>
      <c r="T46" s="26" t="s">
        <v>77</v>
      </c>
      <c r="U46" s="82"/>
      <c r="V46" s="25">
        <v>4000686658</v>
      </c>
      <c r="W46" s="58">
        <v>46707</v>
      </c>
      <c r="X46" s="70">
        <v>46185</v>
      </c>
      <c r="Y46" s="34" t="str">
        <f t="shared" si="2"/>
        <v>DONE</v>
      </c>
      <c r="Z46" s="36">
        <v>50771</v>
      </c>
      <c r="AA46" s="86">
        <v>46185</v>
      </c>
      <c r="AB46" s="34" t="str">
        <f t="shared" si="3"/>
        <v>DONE</v>
      </c>
      <c r="AC46" s="25"/>
      <c r="AD46" s="37" t="s">
        <v>1133</v>
      </c>
      <c r="AE46" s="42">
        <v>46185</v>
      </c>
      <c r="AF46" s="41" t="str">
        <f t="shared" si="4"/>
        <v>DONE</v>
      </c>
      <c r="AG46" s="44">
        <v>46188</v>
      </c>
      <c r="AH46" s="25"/>
      <c r="AI46" s="25"/>
      <c r="AJ46" s="45" t="str">
        <f t="array" ref="AJ46">IFERROR(INDEX('[1]Master Price'!$E:$E,MATCH(D46,'[1]Master Price'!$B:$B,0)),"0")</f>
        <v>0</v>
      </c>
      <c r="AK46" s="45">
        <f t="shared" si="5"/>
        <v>0</v>
      </c>
      <c r="AL46" s="46" t="str">
        <f t="shared" si="6"/>
        <v>0-day</v>
      </c>
      <c r="AM46" s="46" t="str">
        <f t="shared" si="7"/>
        <v>0-day</v>
      </c>
      <c r="AN46" s="46" t="str">
        <f t="shared" si="8"/>
        <v>9-day</v>
      </c>
      <c r="AO46" s="46" t="str">
        <f t="shared" si="9"/>
        <v>0-day</v>
      </c>
      <c r="AP46" s="46" t="str">
        <f t="shared" si="10"/>
        <v>0-day</v>
      </c>
      <c r="AQ46" s="46" t="str">
        <f t="shared" si="11"/>
        <v>0-day</v>
      </c>
      <c r="AR46" s="17"/>
      <c r="AS46" s="47">
        <f t="shared" si="12"/>
        <v>44</v>
      </c>
      <c r="AT46" s="35" t="str">
        <f t="shared" si="27"/>
        <v>GMIAMI/2026/05/1003</v>
      </c>
      <c r="AU46" s="48" t="e">
        <f t="shared" ca="1" si="13"/>
        <v>#NAME?</v>
      </c>
      <c r="AV46" s="48" t="e">
        <f t="shared" ca="1" si="14"/>
        <v>#NAME?</v>
      </c>
      <c r="AW46" s="49" t="e">
        <f t="shared" ca="1" si="15"/>
        <v>#NAME?</v>
      </c>
      <c r="AX46" s="48" t="e">
        <f t="shared" ca="1" si="16"/>
        <v>#NAME?</v>
      </c>
      <c r="AY46" s="49">
        <f t="shared" si="17"/>
        <v>200001068216</v>
      </c>
      <c r="AZ46" s="50" t="e">
        <f t="shared" ca="1" si="18"/>
        <v>#NAME?</v>
      </c>
      <c r="BA46" s="51" t="e">
        <f t="shared" ca="1" si="19"/>
        <v>#NAME?</v>
      </c>
      <c r="BB46" s="52" t="e">
        <f t="shared" ca="1" si="20"/>
        <v>#NAME?</v>
      </c>
      <c r="BC46" s="51" t="e">
        <f t="shared" ca="1" si="21"/>
        <v>#NAME?</v>
      </c>
      <c r="BD46" s="54" t="e">
        <f t="shared" ca="1" si="22"/>
        <v>#NAME?</v>
      </c>
      <c r="BE46" s="48" t="e">
        <f t="shared" ca="1" si="23"/>
        <v>#NAME?</v>
      </c>
      <c r="BF46" s="50" t="e">
        <f t="shared" ca="1" si="24"/>
        <v>#NAME?</v>
      </c>
      <c r="BG46" s="56" t="e">
        <f t="shared" ca="1" si="25"/>
        <v>#NAME?</v>
      </c>
      <c r="BH46" s="22"/>
      <c r="BI46" s="22"/>
      <c r="BJ46" s="22"/>
      <c r="BK46" s="22"/>
      <c r="BL46" s="22"/>
      <c r="BM46" s="22"/>
      <c r="BN46" s="24"/>
      <c r="BO46" s="24"/>
    </row>
    <row r="47" spans="1:67" ht="15.5">
      <c r="A47" s="25">
        <f t="shared" si="0"/>
        <v>45</v>
      </c>
      <c r="B47" s="62">
        <v>46157</v>
      </c>
      <c r="C47" s="26" t="s">
        <v>1130</v>
      </c>
      <c r="D47" s="27" t="s">
        <v>165</v>
      </c>
      <c r="E47" s="29" t="s">
        <v>166</v>
      </c>
      <c r="F47" s="31">
        <v>1</v>
      </c>
      <c r="G47" s="31" t="s">
        <v>63</v>
      </c>
      <c r="H47" s="31" t="str">
        <f t="shared" si="1"/>
        <v>DONE</v>
      </c>
      <c r="I47" s="31" t="s">
        <v>532</v>
      </c>
      <c r="J47" s="32" t="s">
        <v>1131</v>
      </c>
      <c r="K47" s="32" t="s">
        <v>70</v>
      </c>
      <c r="L47" s="31"/>
      <c r="M47" s="25"/>
      <c r="N47" s="31" t="s">
        <v>609</v>
      </c>
      <c r="O47" s="31" t="s">
        <v>189</v>
      </c>
      <c r="P47" s="31" t="s">
        <v>97</v>
      </c>
      <c r="Q47" s="31" t="s">
        <v>1132</v>
      </c>
      <c r="R47" s="26">
        <v>200001068216</v>
      </c>
      <c r="S47" s="30">
        <v>46176</v>
      </c>
      <c r="T47" s="26" t="s">
        <v>77</v>
      </c>
      <c r="U47" s="82"/>
      <c r="V47" s="25">
        <v>4000686658</v>
      </c>
      <c r="W47" s="58">
        <v>46707</v>
      </c>
      <c r="X47" s="70">
        <v>46185</v>
      </c>
      <c r="Y47" s="34" t="str">
        <f t="shared" si="2"/>
        <v>DONE</v>
      </c>
      <c r="Z47" s="36">
        <v>50771</v>
      </c>
      <c r="AA47" s="86">
        <v>46185</v>
      </c>
      <c r="AB47" s="34" t="str">
        <f t="shared" si="3"/>
        <v>DONE</v>
      </c>
      <c r="AC47" s="25"/>
      <c r="AD47" s="37" t="s">
        <v>1133</v>
      </c>
      <c r="AE47" s="42">
        <v>46185</v>
      </c>
      <c r="AF47" s="41" t="str">
        <f t="shared" si="4"/>
        <v>DONE</v>
      </c>
      <c r="AG47" s="44">
        <v>46188</v>
      </c>
      <c r="AH47" s="25"/>
      <c r="AI47" s="25"/>
      <c r="AJ47" s="45" t="str">
        <f t="array" ref="AJ47">IFERROR(INDEX('[1]Master Price'!$E:$E,MATCH(D47,'[1]Master Price'!$B:$B,0)),"0")</f>
        <v>0</v>
      </c>
      <c r="AK47" s="45">
        <f t="shared" si="5"/>
        <v>0</v>
      </c>
      <c r="AL47" s="46" t="str">
        <f t="shared" si="6"/>
        <v>0-day</v>
      </c>
      <c r="AM47" s="46" t="str">
        <f t="shared" si="7"/>
        <v>0-day</v>
      </c>
      <c r="AN47" s="46" t="str">
        <f t="shared" si="8"/>
        <v>9-day</v>
      </c>
      <c r="AO47" s="46" t="str">
        <f t="shared" si="9"/>
        <v>0-day</v>
      </c>
      <c r="AP47" s="46" t="str">
        <f t="shared" si="10"/>
        <v>0-day</v>
      </c>
      <c r="AQ47" s="46" t="str">
        <f t="shared" si="11"/>
        <v>0-day</v>
      </c>
      <c r="AR47" s="17"/>
      <c r="AS47" s="47">
        <f t="shared" si="12"/>
        <v>45</v>
      </c>
      <c r="AT47" s="35" t="str">
        <f t="shared" si="27"/>
        <v>GMIAMI/2026/05/1003</v>
      </c>
      <c r="AU47" s="48" t="e">
        <f t="shared" ca="1" si="13"/>
        <v>#NAME?</v>
      </c>
      <c r="AV47" s="48" t="e">
        <f t="shared" ca="1" si="14"/>
        <v>#NAME?</v>
      </c>
      <c r="AW47" s="49" t="e">
        <f t="shared" ca="1" si="15"/>
        <v>#NAME?</v>
      </c>
      <c r="AX47" s="48" t="e">
        <f t="shared" ca="1" si="16"/>
        <v>#NAME?</v>
      </c>
      <c r="AY47" s="49">
        <f t="shared" si="17"/>
        <v>200001068216</v>
      </c>
      <c r="AZ47" s="50" t="e">
        <f t="shared" ca="1" si="18"/>
        <v>#NAME?</v>
      </c>
      <c r="BA47" s="51" t="e">
        <f t="shared" ca="1" si="19"/>
        <v>#NAME?</v>
      </c>
      <c r="BB47" s="52" t="e">
        <f t="shared" ca="1" si="20"/>
        <v>#NAME?</v>
      </c>
      <c r="BC47" s="51" t="e">
        <f t="shared" ca="1" si="21"/>
        <v>#NAME?</v>
      </c>
      <c r="BD47" s="54" t="e">
        <f t="shared" ca="1" si="22"/>
        <v>#NAME?</v>
      </c>
      <c r="BE47" s="48" t="e">
        <f t="shared" ca="1" si="23"/>
        <v>#NAME?</v>
      </c>
      <c r="BF47" s="50" t="e">
        <f t="shared" ca="1" si="24"/>
        <v>#NAME?</v>
      </c>
      <c r="BG47" s="56" t="e">
        <f t="shared" ca="1" si="25"/>
        <v>#NAME?</v>
      </c>
      <c r="BH47" s="22"/>
      <c r="BI47" s="22"/>
      <c r="BJ47" s="22"/>
      <c r="BK47" s="22"/>
      <c r="BL47" s="22"/>
      <c r="BM47" s="22"/>
      <c r="BN47" s="24"/>
      <c r="BO47" s="24"/>
    </row>
    <row r="48" spans="1:67" ht="15.5">
      <c r="A48" s="25">
        <f t="shared" si="0"/>
        <v>46</v>
      </c>
      <c r="B48" s="62">
        <v>46157</v>
      </c>
      <c r="C48" s="26" t="s">
        <v>1130</v>
      </c>
      <c r="D48" s="27" t="s">
        <v>550</v>
      </c>
      <c r="E48" s="29" t="s">
        <v>551</v>
      </c>
      <c r="F48" s="31">
        <v>1</v>
      </c>
      <c r="G48" s="31" t="s">
        <v>63</v>
      </c>
      <c r="H48" s="31" t="str">
        <f t="shared" si="1"/>
        <v>DONE</v>
      </c>
      <c r="I48" s="31" t="s">
        <v>532</v>
      </c>
      <c r="J48" s="32" t="s">
        <v>1131</v>
      </c>
      <c r="K48" s="32" t="s">
        <v>70</v>
      </c>
      <c r="L48" s="31"/>
      <c r="M48" s="25"/>
      <c r="N48" s="31" t="s">
        <v>609</v>
      </c>
      <c r="O48" s="31" t="s">
        <v>189</v>
      </c>
      <c r="P48" s="31" t="s">
        <v>97</v>
      </c>
      <c r="Q48" s="31" t="s">
        <v>1132</v>
      </c>
      <c r="R48" s="26">
        <v>200001068216</v>
      </c>
      <c r="S48" s="30">
        <v>46176</v>
      </c>
      <c r="T48" s="26" t="s">
        <v>77</v>
      </c>
      <c r="U48" s="82"/>
      <c r="V48" s="25">
        <v>4000686658</v>
      </c>
      <c r="W48" s="58">
        <v>46707</v>
      </c>
      <c r="X48" s="70">
        <v>46185</v>
      </c>
      <c r="Y48" s="34" t="str">
        <f t="shared" si="2"/>
        <v>DONE</v>
      </c>
      <c r="Z48" s="36">
        <v>50771</v>
      </c>
      <c r="AA48" s="86">
        <v>46185</v>
      </c>
      <c r="AB48" s="34" t="str">
        <f t="shared" si="3"/>
        <v>DONE</v>
      </c>
      <c r="AC48" s="25"/>
      <c r="AD48" s="37" t="s">
        <v>1133</v>
      </c>
      <c r="AE48" s="42">
        <v>46185</v>
      </c>
      <c r="AF48" s="41" t="str">
        <f t="shared" si="4"/>
        <v>DONE</v>
      </c>
      <c r="AG48" s="44">
        <v>46188</v>
      </c>
      <c r="AH48" s="25"/>
      <c r="AI48" s="25"/>
      <c r="AJ48" s="45" t="str">
        <f t="array" ref="AJ48">IFERROR(INDEX('[1]Master Price'!$E:$E,MATCH(D48,'[1]Master Price'!$B:$B,0)),"0")</f>
        <v>0</v>
      </c>
      <c r="AK48" s="45">
        <f t="shared" si="5"/>
        <v>0</v>
      </c>
      <c r="AL48" s="46" t="str">
        <f t="shared" si="6"/>
        <v>0-day</v>
      </c>
      <c r="AM48" s="46" t="str">
        <f t="shared" si="7"/>
        <v>0-day</v>
      </c>
      <c r="AN48" s="46" t="str">
        <f t="shared" si="8"/>
        <v>9-day</v>
      </c>
      <c r="AO48" s="46" t="str">
        <f t="shared" si="9"/>
        <v>0-day</v>
      </c>
      <c r="AP48" s="46" t="str">
        <f t="shared" si="10"/>
        <v>0-day</v>
      </c>
      <c r="AQ48" s="46" t="str">
        <f t="shared" si="11"/>
        <v>0-day</v>
      </c>
      <c r="AR48" s="17"/>
      <c r="AS48" s="47">
        <f t="shared" si="12"/>
        <v>46</v>
      </c>
      <c r="AT48" s="35" t="str">
        <f t="shared" si="27"/>
        <v>GMIAMI/2026/05/1003</v>
      </c>
      <c r="AU48" s="48" t="e">
        <f t="shared" ca="1" si="13"/>
        <v>#NAME?</v>
      </c>
      <c r="AV48" s="48" t="e">
        <f t="shared" ca="1" si="14"/>
        <v>#NAME?</v>
      </c>
      <c r="AW48" s="49" t="e">
        <f t="shared" ca="1" si="15"/>
        <v>#NAME?</v>
      </c>
      <c r="AX48" s="48" t="e">
        <f t="shared" ca="1" si="16"/>
        <v>#NAME?</v>
      </c>
      <c r="AY48" s="49">
        <f t="shared" si="17"/>
        <v>200001068216</v>
      </c>
      <c r="AZ48" s="50" t="e">
        <f t="shared" ca="1" si="18"/>
        <v>#NAME?</v>
      </c>
      <c r="BA48" s="51" t="e">
        <f t="shared" ca="1" si="19"/>
        <v>#NAME?</v>
      </c>
      <c r="BB48" s="52" t="e">
        <f t="shared" ca="1" si="20"/>
        <v>#NAME?</v>
      </c>
      <c r="BC48" s="51" t="e">
        <f t="shared" ca="1" si="21"/>
        <v>#NAME?</v>
      </c>
      <c r="BD48" s="54" t="e">
        <f t="shared" ca="1" si="22"/>
        <v>#NAME?</v>
      </c>
      <c r="BE48" s="48" t="e">
        <f t="shared" ca="1" si="23"/>
        <v>#NAME?</v>
      </c>
      <c r="BF48" s="50" t="e">
        <f t="shared" ca="1" si="24"/>
        <v>#NAME?</v>
      </c>
      <c r="BG48" s="56" t="e">
        <f t="shared" ca="1" si="25"/>
        <v>#NAME?</v>
      </c>
      <c r="BH48" s="22"/>
      <c r="BI48" s="22"/>
      <c r="BJ48" s="22"/>
      <c r="BK48" s="22"/>
      <c r="BL48" s="22"/>
      <c r="BM48" s="22"/>
      <c r="BN48" s="24"/>
      <c r="BO48" s="24"/>
    </row>
    <row r="49" spans="1:67" ht="15.5">
      <c r="A49" s="25">
        <f t="shared" si="0"/>
        <v>47</v>
      </c>
      <c r="B49" s="62">
        <v>46158</v>
      </c>
      <c r="C49" s="26" t="s">
        <v>1136</v>
      </c>
      <c r="D49" s="27" t="s">
        <v>383</v>
      </c>
      <c r="E49" s="29" t="s">
        <v>384</v>
      </c>
      <c r="F49" s="31">
        <v>1</v>
      </c>
      <c r="G49" s="31" t="s">
        <v>63</v>
      </c>
      <c r="H49" s="31" t="str">
        <f t="shared" si="1"/>
        <v>DONE</v>
      </c>
      <c r="I49" s="31" t="s">
        <v>1137</v>
      </c>
      <c r="J49" s="32" t="s">
        <v>115</v>
      </c>
      <c r="K49" s="32" t="s">
        <v>1138</v>
      </c>
      <c r="L49" s="32">
        <v>9738</v>
      </c>
      <c r="M49" s="25"/>
      <c r="N49" s="31" t="s">
        <v>609</v>
      </c>
      <c r="O49" s="31" t="s">
        <v>79</v>
      </c>
      <c r="P49" s="31" t="s">
        <v>97</v>
      </c>
      <c r="Q49" s="31" t="s">
        <v>81</v>
      </c>
      <c r="R49" s="26">
        <v>200001067641</v>
      </c>
      <c r="S49" s="30">
        <v>46176</v>
      </c>
      <c r="T49" s="26" t="s">
        <v>77</v>
      </c>
      <c r="U49" s="82"/>
      <c r="V49" s="25">
        <v>4000686664</v>
      </c>
      <c r="W49" s="58">
        <v>46708</v>
      </c>
      <c r="X49" s="70">
        <v>46185</v>
      </c>
      <c r="Y49" s="34" t="str">
        <f t="shared" si="2"/>
        <v>DONE</v>
      </c>
      <c r="Z49" s="36">
        <v>50818</v>
      </c>
      <c r="AA49" s="86">
        <v>46188</v>
      </c>
      <c r="AB49" s="34" t="str">
        <f t="shared" si="3"/>
        <v>DONE</v>
      </c>
      <c r="AC49" s="25"/>
      <c r="AD49" s="37" t="s">
        <v>1139</v>
      </c>
      <c r="AE49" s="42">
        <v>46191</v>
      </c>
      <c r="AF49" s="41" t="str">
        <f t="shared" si="4"/>
        <v>DONE</v>
      </c>
      <c r="AG49" s="42">
        <v>46191</v>
      </c>
      <c r="AH49" s="25"/>
      <c r="AI49" s="25"/>
      <c r="AJ49" s="45" t="str">
        <f t="array" ref="AJ49">IFERROR(INDEX('[1]Master Price'!$E:$E,MATCH(D49,'[1]Master Price'!$B:$B,0)),"0")</f>
        <v>0</v>
      </c>
      <c r="AK49" s="45">
        <f t="shared" si="5"/>
        <v>0</v>
      </c>
      <c r="AL49" s="46" t="str">
        <f t="shared" si="6"/>
        <v>0-day</v>
      </c>
      <c r="AM49" s="46" t="str">
        <f t="shared" si="7"/>
        <v>0-day</v>
      </c>
      <c r="AN49" s="46" t="str">
        <f t="shared" si="8"/>
        <v>9-day</v>
      </c>
      <c r="AO49" s="46" t="str">
        <f t="shared" si="9"/>
        <v>3-day</v>
      </c>
      <c r="AP49" s="46" t="str">
        <f t="shared" si="10"/>
        <v>3-day</v>
      </c>
      <c r="AQ49" s="46" t="str">
        <f t="shared" si="11"/>
        <v>0-day</v>
      </c>
      <c r="AR49" s="17"/>
      <c r="AS49" s="47">
        <f t="shared" si="12"/>
        <v>47</v>
      </c>
      <c r="AT49" s="35" t="str">
        <f t="shared" si="27"/>
        <v>GMIAMI/2026/05/1004</v>
      </c>
      <c r="AU49" s="48" t="e">
        <f t="shared" ca="1" si="13"/>
        <v>#NAME?</v>
      </c>
      <c r="AV49" s="48" t="e">
        <f t="shared" ca="1" si="14"/>
        <v>#NAME?</v>
      </c>
      <c r="AW49" s="49" t="e">
        <f t="shared" ca="1" si="15"/>
        <v>#NAME?</v>
      </c>
      <c r="AX49" s="48" t="e">
        <f t="shared" ca="1" si="16"/>
        <v>#NAME?</v>
      </c>
      <c r="AY49" s="49">
        <f t="shared" si="17"/>
        <v>200001067641</v>
      </c>
      <c r="AZ49" s="50" t="e">
        <f t="shared" ca="1" si="18"/>
        <v>#NAME?</v>
      </c>
      <c r="BA49" s="51" t="e">
        <f t="shared" ca="1" si="19"/>
        <v>#NAME?</v>
      </c>
      <c r="BB49" s="52" t="e">
        <f t="shared" ca="1" si="20"/>
        <v>#NAME?</v>
      </c>
      <c r="BC49" s="51" t="e">
        <f t="shared" ca="1" si="21"/>
        <v>#NAME?</v>
      </c>
      <c r="BD49" s="54" t="e">
        <f t="shared" ca="1" si="22"/>
        <v>#NAME?</v>
      </c>
      <c r="BE49" s="48" t="e">
        <f t="shared" ca="1" si="23"/>
        <v>#NAME?</v>
      </c>
      <c r="BF49" s="50" t="e">
        <f t="shared" ca="1" si="24"/>
        <v>#NAME?</v>
      </c>
      <c r="BG49" s="56" t="e">
        <f t="shared" ca="1" si="25"/>
        <v>#NAME?</v>
      </c>
      <c r="BH49" s="22"/>
      <c r="BI49" s="22"/>
      <c r="BJ49" s="22"/>
      <c r="BK49" s="22"/>
      <c r="BL49" s="22"/>
      <c r="BM49" s="22"/>
      <c r="BN49" s="24"/>
      <c r="BO49" s="24"/>
    </row>
    <row r="50" spans="1:67" ht="15.5">
      <c r="A50" s="25">
        <f t="shared" si="0"/>
        <v>48</v>
      </c>
      <c r="B50" s="62">
        <v>46158</v>
      </c>
      <c r="C50" s="26" t="s">
        <v>1136</v>
      </c>
      <c r="D50" s="27" t="s">
        <v>65</v>
      </c>
      <c r="E50" s="29" t="s">
        <v>66</v>
      </c>
      <c r="F50" s="31">
        <v>1</v>
      </c>
      <c r="G50" s="31" t="s">
        <v>63</v>
      </c>
      <c r="H50" s="31" t="str">
        <f t="shared" si="1"/>
        <v>DONE</v>
      </c>
      <c r="I50" s="31" t="s">
        <v>1137</v>
      </c>
      <c r="J50" s="32" t="s">
        <v>115</v>
      </c>
      <c r="K50" s="32" t="s">
        <v>94</v>
      </c>
      <c r="L50" s="32">
        <v>9738</v>
      </c>
      <c r="M50" s="25"/>
      <c r="N50" s="31" t="s">
        <v>609</v>
      </c>
      <c r="O50" s="31" t="s">
        <v>79</v>
      </c>
      <c r="P50" s="31" t="s">
        <v>97</v>
      </c>
      <c r="Q50" s="31" t="s">
        <v>81</v>
      </c>
      <c r="R50" s="26">
        <v>200001067641</v>
      </c>
      <c r="S50" s="30">
        <v>46176</v>
      </c>
      <c r="T50" s="26" t="s">
        <v>77</v>
      </c>
      <c r="U50" s="82"/>
      <c r="V50" s="25">
        <v>4000686664</v>
      </c>
      <c r="W50" s="58">
        <v>46708</v>
      </c>
      <c r="X50" s="70">
        <v>46185</v>
      </c>
      <c r="Y50" s="34" t="str">
        <f t="shared" si="2"/>
        <v>DONE</v>
      </c>
      <c r="Z50" s="36">
        <v>50818</v>
      </c>
      <c r="AA50" s="86">
        <v>46188</v>
      </c>
      <c r="AB50" s="34" t="str">
        <f t="shared" si="3"/>
        <v>DONE</v>
      </c>
      <c r="AC50" s="25"/>
      <c r="AD50" s="37" t="s">
        <v>1139</v>
      </c>
      <c r="AE50" s="42">
        <v>46191</v>
      </c>
      <c r="AF50" s="41" t="str">
        <f t="shared" si="4"/>
        <v>DONE</v>
      </c>
      <c r="AG50" s="42">
        <v>46191</v>
      </c>
      <c r="AH50" s="25"/>
      <c r="AI50" s="25"/>
      <c r="AJ50" s="45" t="str">
        <f t="array" ref="AJ50">IFERROR(INDEX('[1]Master Price'!$E:$E,MATCH(D50,'[1]Master Price'!$B:$B,0)),"0")</f>
        <v>0</v>
      </c>
      <c r="AK50" s="45">
        <f t="shared" si="5"/>
        <v>0</v>
      </c>
      <c r="AL50" s="46" t="str">
        <f t="shared" si="6"/>
        <v>0-day</v>
      </c>
      <c r="AM50" s="46" t="str">
        <f t="shared" si="7"/>
        <v>0-day</v>
      </c>
      <c r="AN50" s="46" t="str">
        <f t="shared" si="8"/>
        <v>9-day</v>
      </c>
      <c r="AO50" s="46" t="str">
        <f t="shared" si="9"/>
        <v>3-day</v>
      </c>
      <c r="AP50" s="46" t="str">
        <f t="shared" si="10"/>
        <v>3-day</v>
      </c>
      <c r="AQ50" s="46" t="str">
        <f t="shared" si="11"/>
        <v>0-day</v>
      </c>
      <c r="AR50" s="17"/>
      <c r="AS50" s="47">
        <f t="shared" si="12"/>
        <v>48</v>
      </c>
      <c r="AT50" s="35" t="str">
        <f t="shared" si="27"/>
        <v>GMIAMI/2026/05/1004</v>
      </c>
      <c r="AU50" s="48" t="e">
        <f t="shared" ca="1" si="13"/>
        <v>#NAME?</v>
      </c>
      <c r="AV50" s="48" t="e">
        <f t="shared" ca="1" si="14"/>
        <v>#NAME?</v>
      </c>
      <c r="AW50" s="49" t="e">
        <f t="shared" ca="1" si="15"/>
        <v>#NAME?</v>
      </c>
      <c r="AX50" s="48" t="e">
        <f t="shared" ca="1" si="16"/>
        <v>#NAME?</v>
      </c>
      <c r="AY50" s="49">
        <f t="shared" si="17"/>
        <v>200001067641</v>
      </c>
      <c r="AZ50" s="50" t="e">
        <f t="shared" ca="1" si="18"/>
        <v>#NAME?</v>
      </c>
      <c r="BA50" s="51" t="e">
        <f t="shared" ca="1" si="19"/>
        <v>#NAME?</v>
      </c>
      <c r="BB50" s="52" t="e">
        <f t="shared" ca="1" si="20"/>
        <v>#NAME?</v>
      </c>
      <c r="BC50" s="51" t="e">
        <f t="shared" ca="1" si="21"/>
        <v>#NAME?</v>
      </c>
      <c r="BD50" s="54" t="e">
        <f t="shared" ca="1" si="22"/>
        <v>#NAME?</v>
      </c>
      <c r="BE50" s="48" t="e">
        <f t="shared" ca="1" si="23"/>
        <v>#NAME?</v>
      </c>
      <c r="BF50" s="50" t="e">
        <f t="shared" ca="1" si="24"/>
        <v>#NAME?</v>
      </c>
      <c r="BG50" s="56" t="e">
        <f t="shared" ca="1" si="25"/>
        <v>#NAME?</v>
      </c>
      <c r="BH50" s="22"/>
      <c r="BI50" s="22"/>
      <c r="BJ50" s="22"/>
      <c r="BK50" s="22"/>
      <c r="BL50" s="22"/>
      <c r="BM50" s="22"/>
      <c r="BN50" s="24"/>
      <c r="BO50" s="24"/>
    </row>
    <row r="51" spans="1:67" ht="15.5">
      <c r="A51" s="25">
        <f t="shared" si="0"/>
        <v>49</v>
      </c>
      <c r="B51" s="62">
        <v>46158</v>
      </c>
      <c r="C51" s="26" t="s">
        <v>1136</v>
      </c>
      <c r="D51" s="27" t="s">
        <v>716</v>
      </c>
      <c r="E51" s="29" t="s">
        <v>717</v>
      </c>
      <c r="F51" s="31">
        <v>2</v>
      </c>
      <c r="G51" s="31" t="s">
        <v>63</v>
      </c>
      <c r="H51" s="31" t="str">
        <f t="shared" si="1"/>
        <v>DONE</v>
      </c>
      <c r="I51" s="31" t="s">
        <v>1137</v>
      </c>
      <c r="J51" s="32" t="s">
        <v>115</v>
      </c>
      <c r="K51" s="32" t="s">
        <v>94</v>
      </c>
      <c r="L51" s="32">
        <v>9738</v>
      </c>
      <c r="M51" s="25"/>
      <c r="N51" s="31" t="s">
        <v>609</v>
      </c>
      <c r="O51" s="31" t="s">
        <v>79</v>
      </c>
      <c r="P51" s="31" t="s">
        <v>97</v>
      </c>
      <c r="Q51" s="31" t="s">
        <v>81</v>
      </c>
      <c r="R51" s="26">
        <v>200001067641</v>
      </c>
      <c r="S51" s="30">
        <v>46176</v>
      </c>
      <c r="T51" s="26" t="s">
        <v>77</v>
      </c>
      <c r="U51" s="82"/>
      <c r="V51" s="25">
        <v>4000686664</v>
      </c>
      <c r="W51" s="58">
        <v>46708</v>
      </c>
      <c r="X51" s="70">
        <v>46185</v>
      </c>
      <c r="Y51" s="34" t="str">
        <f t="shared" si="2"/>
        <v>DONE</v>
      </c>
      <c r="Z51" s="36">
        <v>50818</v>
      </c>
      <c r="AA51" s="86">
        <v>46188</v>
      </c>
      <c r="AB51" s="34" t="str">
        <f t="shared" si="3"/>
        <v>DONE</v>
      </c>
      <c r="AC51" s="25"/>
      <c r="AD51" s="37" t="s">
        <v>1139</v>
      </c>
      <c r="AE51" s="42">
        <v>46191</v>
      </c>
      <c r="AF51" s="41" t="str">
        <f t="shared" si="4"/>
        <v>DONE</v>
      </c>
      <c r="AG51" s="42">
        <v>46191</v>
      </c>
      <c r="AH51" s="25"/>
      <c r="AI51" s="25"/>
      <c r="AJ51" s="45" t="str">
        <f t="array" ref="AJ51">IFERROR(INDEX('[1]Master Price'!$E:$E,MATCH(D51,'[1]Master Price'!$B:$B,0)),"0")</f>
        <v>0</v>
      </c>
      <c r="AK51" s="45">
        <f t="shared" si="5"/>
        <v>0</v>
      </c>
      <c r="AL51" s="46" t="str">
        <f t="shared" si="6"/>
        <v>0-day</v>
      </c>
      <c r="AM51" s="46" t="str">
        <f t="shared" si="7"/>
        <v>0-day</v>
      </c>
      <c r="AN51" s="46" t="str">
        <f t="shared" si="8"/>
        <v>9-day</v>
      </c>
      <c r="AO51" s="46" t="str">
        <f t="shared" si="9"/>
        <v>3-day</v>
      </c>
      <c r="AP51" s="46" t="str">
        <f t="shared" si="10"/>
        <v>3-day</v>
      </c>
      <c r="AQ51" s="46" t="str">
        <f t="shared" si="11"/>
        <v>0-day</v>
      </c>
      <c r="AR51" s="17"/>
      <c r="AS51" s="47">
        <f t="shared" si="12"/>
        <v>49</v>
      </c>
      <c r="AT51" s="35" t="str">
        <f t="shared" si="27"/>
        <v>GMIAMI/2026/05/1004</v>
      </c>
      <c r="AU51" s="48" t="e">
        <f t="shared" ca="1" si="13"/>
        <v>#NAME?</v>
      </c>
      <c r="AV51" s="48" t="e">
        <f t="shared" ca="1" si="14"/>
        <v>#NAME?</v>
      </c>
      <c r="AW51" s="49" t="e">
        <f t="shared" ca="1" si="15"/>
        <v>#NAME?</v>
      </c>
      <c r="AX51" s="48" t="e">
        <f t="shared" ca="1" si="16"/>
        <v>#NAME?</v>
      </c>
      <c r="AY51" s="49">
        <f t="shared" si="17"/>
        <v>200001067641</v>
      </c>
      <c r="AZ51" s="50" t="e">
        <f t="shared" ca="1" si="18"/>
        <v>#NAME?</v>
      </c>
      <c r="BA51" s="51" t="e">
        <f t="shared" ca="1" si="19"/>
        <v>#NAME?</v>
      </c>
      <c r="BB51" s="52" t="e">
        <f t="shared" ca="1" si="20"/>
        <v>#NAME?</v>
      </c>
      <c r="BC51" s="51" t="e">
        <f t="shared" ca="1" si="21"/>
        <v>#NAME?</v>
      </c>
      <c r="BD51" s="54" t="e">
        <f t="shared" ca="1" si="22"/>
        <v>#NAME?</v>
      </c>
      <c r="BE51" s="48" t="e">
        <f t="shared" ca="1" si="23"/>
        <v>#NAME?</v>
      </c>
      <c r="BF51" s="50" t="e">
        <f t="shared" ca="1" si="24"/>
        <v>#NAME?</v>
      </c>
      <c r="BG51" s="56" t="e">
        <f t="shared" ca="1" si="25"/>
        <v>#NAME?</v>
      </c>
      <c r="BH51" s="22"/>
      <c r="BI51" s="22"/>
      <c r="BJ51" s="22"/>
      <c r="BK51" s="22"/>
      <c r="BL51" s="22"/>
      <c r="BM51" s="22"/>
      <c r="BN51" s="24"/>
      <c r="BO51" s="24"/>
    </row>
    <row r="52" spans="1:67" ht="15.5">
      <c r="A52" s="25">
        <f t="shared" si="0"/>
        <v>50</v>
      </c>
      <c r="B52" s="62">
        <v>46158</v>
      </c>
      <c r="C52" s="26" t="s">
        <v>1136</v>
      </c>
      <c r="D52" s="27" t="s">
        <v>243</v>
      </c>
      <c r="E52" s="29" t="s">
        <v>244</v>
      </c>
      <c r="F52" s="31">
        <v>2</v>
      </c>
      <c r="G52" s="31" t="s">
        <v>63</v>
      </c>
      <c r="H52" s="31" t="str">
        <f t="shared" si="1"/>
        <v>DONE</v>
      </c>
      <c r="I52" s="31" t="s">
        <v>1137</v>
      </c>
      <c r="J52" s="32" t="s">
        <v>115</v>
      </c>
      <c r="K52" s="32" t="s">
        <v>94</v>
      </c>
      <c r="L52" s="32">
        <v>9738</v>
      </c>
      <c r="M52" s="25"/>
      <c r="N52" s="31" t="s">
        <v>609</v>
      </c>
      <c r="O52" s="31" t="s">
        <v>79</v>
      </c>
      <c r="P52" s="31" t="s">
        <v>97</v>
      </c>
      <c r="Q52" s="31" t="s">
        <v>81</v>
      </c>
      <c r="R52" s="26">
        <v>200001067641</v>
      </c>
      <c r="S52" s="30">
        <v>46176</v>
      </c>
      <c r="T52" s="26" t="s">
        <v>77</v>
      </c>
      <c r="U52" s="82"/>
      <c r="V52" s="25">
        <v>4000686664</v>
      </c>
      <c r="W52" s="58">
        <v>46708</v>
      </c>
      <c r="X52" s="70">
        <v>46185</v>
      </c>
      <c r="Y52" s="34" t="str">
        <f t="shared" si="2"/>
        <v>DONE</v>
      </c>
      <c r="Z52" s="36">
        <v>50818</v>
      </c>
      <c r="AA52" s="86">
        <v>46188</v>
      </c>
      <c r="AB52" s="34" t="str">
        <f t="shared" si="3"/>
        <v>DONE</v>
      </c>
      <c r="AC52" s="25"/>
      <c r="AD52" s="37" t="s">
        <v>1139</v>
      </c>
      <c r="AE52" s="42">
        <v>46191</v>
      </c>
      <c r="AF52" s="41" t="str">
        <f t="shared" si="4"/>
        <v>DONE</v>
      </c>
      <c r="AG52" s="42">
        <v>46191</v>
      </c>
      <c r="AH52" s="25"/>
      <c r="AI52" s="25"/>
      <c r="AJ52" s="45" t="str">
        <f t="array" ref="AJ52">IFERROR(INDEX('[1]Master Price'!$E:$E,MATCH(D52,'[1]Master Price'!$B:$B,0)),"0")</f>
        <v>0</v>
      </c>
      <c r="AK52" s="45">
        <f t="shared" si="5"/>
        <v>0</v>
      </c>
      <c r="AL52" s="46" t="str">
        <f t="shared" si="6"/>
        <v>0-day</v>
      </c>
      <c r="AM52" s="46" t="str">
        <f t="shared" si="7"/>
        <v>0-day</v>
      </c>
      <c r="AN52" s="46" t="str">
        <f t="shared" si="8"/>
        <v>9-day</v>
      </c>
      <c r="AO52" s="46" t="str">
        <f t="shared" si="9"/>
        <v>3-day</v>
      </c>
      <c r="AP52" s="46" t="str">
        <f t="shared" si="10"/>
        <v>3-day</v>
      </c>
      <c r="AQ52" s="46" t="str">
        <f t="shared" si="11"/>
        <v>0-day</v>
      </c>
      <c r="AR52" s="17"/>
      <c r="AS52" s="47">
        <f t="shared" si="12"/>
        <v>50</v>
      </c>
      <c r="AT52" s="35" t="str">
        <f t="shared" si="27"/>
        <v>GMIAMI/2026/05/1004</v>
      </c>
      <c r="AU52" s="48" t="e">
        <f t="shared" ca="1" si="13"/>
        <v>#NAME?</v>
      </c>
      <c r="AV52" s="48" t="e">
        <f t="shared" ca="1" si="14"/>
        <v>#NAME?</v>
      </c>
      <c r="AW52" s="49" t="e">
        <f t="shared" ca="1" si="15"/>
        <v>#NAME?</v>
      </c>
      <c r="AX52" s="48" t="e">
        <f t="shared" ca="1" si="16"/>
        <v>#NAME?</v>
      </c>
      <c r="AY52" s="49">
        <f t="shared" si="17"/>
        <v>200001067641</v>
      </c>
      <c r="AZ52" s="50" t="e">
        <f t="shared" ca="1" si="18"/>
        <v>#NAME?</v>
      </c>
      <c r="BA52" s="51" t="e">
        <f t="shared" ca="1" si="19"/>
        <v>#NAME?</v>
      </c>
      <c r="BB52" s="52" t="e">
        <f t="shared" ca="1" si="20"/>
        <v>#NAME?</v>
      </c>
      <c r="BC52" s="51" t="e">
        <f t="shared" ca="1" si="21"/>
        <v>#NAME?</v>
      </c>
      <c r="BD52" s="54" t="e">
        <f t="shared" ca="1" si="22"/>
        <v>#NAME?</v>
      </c>
      <c r="BE52" s="48" t="e">
        <f t="shared" ca="1" si="23"/>
        <v>#NAME?</v>
      </c>
      <c r="BF52" s="50" t="e">
        <f t="shared" ca="1" si="24"/>
        <v>#NAME?</v>
      </c>
      <c r="BG52" s="56" t="e">
        <f t="shared" ca="1" si="25"/>
        <v>#NAME?</v>
      </c>
      <c r="BH52" s="22"/>
      <c r="BI52" s="22"/>
      <c r="BJ52" s="22"/>
      <c r="BK52" s="22"/>
      <c r="BL52" s="22"/>
      <c r="BM52" s="22"/>
      <c r="BN52" s="24"/>
      <c r="BO52" s="24"/>
    </row>
    <row r="53" spans="1:67" ht="15.5">
      <c r="A53" s="25">
        <f t="shared" si="0"/>
        <v>51</v>
      </c>
      <c r="B53" s="62">
        <v>46158</v>
      </c>
      <c r="C53" s="26" t="s">
        <v>1136</v>
      </c>
      <c r="D53" s="27" t="s">
        <v>550</v>
      </c>
      <c r="E53" s="29" t="s">
        <v>551</v>
      </c>
      <c r="F53" s="31">
        <v>1</v>
      </c>
      <c r="G53" s="31" t="s">
        <v>63</v>
      </c>
      <c r="H53" s="31" t="str">
        <f t="shared" si="1"/>
        <v>DONE</v>
      </c>
      <c r="I53" s="31" t="s">
        <v>1137</v>
      </c>
      <c r="J53" s="32" t="s">
        <v>115</v>
      </c>
      <c r="K53" s="32" t="s">
        <v>94</v>
      </c>
      <c r="L53" s="32">
        <v>9738</v>
      </c>
      <c r="M53" s="25"/>
      <c r="N53" s="31" t="s">
        <v>609</v>
      </c>
      <c r="O53" s="31" t="s">
        <v>79</v>
      </c>
      <c r="P53" s="31" t="s">
        <v>97</v>
      </c>
      <c r="Q53" s="31" t="s">
        <v>81</v>
      </c>
      <c r="R53" s="26">
        <v>200001067641</v>
      </c>
      <c r="S53" s="30">
        <v>46176</v>
      </c>
      <c r="T53" s="26" t="s">
        <v>77</v>
      </c>
      <c r="U53" s="82"/>
      <c r="V53" s="25">
        <v>4000686664</v>
      </c>
      <c r="W53" s="58">
        <v>46708</v>
      </c>
      <c r="X53" s="70">
        <v>46185</v>
      </c>
      <c r="Y53" s="34" t="str">
        <f t="shared" si="2"/>
        <v>DONE</v>
      </c>
      <c r="Z53" s="36">
        <v>50818</v>
      </c>
      <c r="AA53" s="86">
        <v>46188</v>
      </c>
      <c r="AB53" s="34" t="str">
        <f t="shared" si="3"/>
        <v>DONE</v>
      </c>
      <c r="AC53" s="25"/>
      <c r="AD53" s="37" t="s">
        <v>1139</v>
      </c>
      <c r="AE53" s="42">
        <v>46191</v>
      </c>
      <c r="AF53" s="41" t="str">
        <f t="shared" si="4"/>
        <v>DONE</v>
      </c>
      <c r="AG53" s="42">
        <v>46191</v>
      </c>
      <c r="AH53" s="25"/>
      <c r="AI53" s="25"/>
      <c r="AJ53" s="45" t="str">
        <f t="array" ref="AJ53">IFERROR(INDEX('[1]Master Price'!$E:$E,MATCH(D53,'[1]Master Price'!$B:$B,0)),"0")</f>
        <v>0</v>
      </c>
      <c r="AK53" s="45">
        <f t="shared" si="5"/>
        <v>0</v>
      </c>
      <c r="AL53" s="46" t="str">
        <f t="shared" si="6"/>
        <v>0-day</v>
      </c>
      <c r="AM53" s="46" t="str">
        <f t="shared" si="7"/>
        <v>0-day</v>
      </c>
      <c r="AN53" s="46" t="str">
        <f t="shared" si="8"/>
        <v>9-day</v>
      </c>
      <c r="AO53" s="46" t="str">
        <f t="shared" si="9"/>
        <v>3-day</v>
      </c>
      <c r="AP53" s="46" t="str">
        <f t="shared" si="10"/>
        <v>3-day</v>
      </c>
      <c r="AQ53" s="46" t="str">
        <f t="shared" si="11"/>
        <v>0-day</v>
      </c>
      <c r="AR53" s="17"/>
      <c r="AS53" s="47">
        <f t="shared" si="12"/>
        <v>51</v>
      </c>
      <c r="AT53" s="35" t="str">
        <f t="shared" si="27"/>
        <v>GMIAMI/2026/05/1004</v>
      </c>
      <c r="AU53" s="48" t="e">
        <f t="shared" ca="1" si="13"/>
        <v>#NAME?</v>
      </c>
      <c r="AV53" s="48" t="e">
        <f t="shared" ca="1" si="14"/>
        <v>#NAME?</v>
      </c>
      <c r="AW53" s="49" t="e">
        <f t="shared" ca="1" si="15"/>
        <v>#NAME?</v>
      </c>
      <c r="AX53" s="48" t="e">
        <f t="shared" ca="1" si="16"/>
        <v>#NAME?</v>
      </c>
      <c r="AY53" s="49">
        <f t="shared" si="17"/>
        <v>200001067641</v>
      </c>
      <c r="AZ53" s="50" t="e">
        <f t="shared" ca="1" si="18"/>
        <v>#NAME?</v>
      </c>
      <c r="BA53" s="51" t="e">
        <f t="shared" ca="1" si="19"/>
        <v>#NAME?</v>
      </c>
      <c r="BB53" s="52" t="e">
        <f t="shared" ca="1" si="20"/>
        <v>#NAME?</v>
      </c>
      <c r="BC53" s="51" t="e">
        <f t="shared" ca="1" si="21"/>
        <v>#NAME?</v>
      </c>
      <c r="BD53" s="54" t="e">
        <f t="shared" ca="1" si="22"/>
        <v>#NAME?</v>
      </c>
      <c r="BE53" s="48" t="e">
        <f t="shared" ca="1" si="23"/>
        <v>#NAME?</v>
      </c>
      <c r="BF53" s="50" t="e">
        <f t="shared" ca="1" si="24"/>
        <v>#NAME?</v>
      </c>
      <c r="BG53" s="56" t="e">
        <f t="shared" ca="1" si="25"/>
        <v>#NAME?</v>
      </c>
      <c r="BH53" s="22"/>
      <c r="BI53" s="22"/>
      <c r="BJ53" s="22"/>
      <c r="BK53" s="22"/>
      <c r="BL53" s="22"/>
      <c r="BM53" s="22"/>
      <c r="BN53" s="24"/>
      <c r="BO53" s="24"/>
    </row>
    <row r="54" spans="1:67" ht="15.5">
      <c r="A54" s="25">
        <f t="shared" si="0"/>
        <v>52</v>
      </c>
      <c r="B54" s="62">
        <v>46158</v>
      </c>
      <c r="C54" s="26" t="s">
        <v>1140</v>
      </c>
      <c r="D54" s="27" t="s">
        <v>652</v>
      </c>
      <c r="E54" s="29" t="s">
        <v>653</v>
      </c>
      <c r="F54" s="31">
        <v>1</v>
      </c>
      <c r="G54" s="31" t="s">
        <v>63</v>
      </c>
      <c r="H54" s="31" t="str">
        <f t="shared" si="1"/>
        <v>DONE</v>
      </c>
      <c r="I54" s="31" t="s">
        <v>762</v>
      </c>
      <c r="J54" s="31" t="s">
        <v>144</v>
      </c>
      <c r="K54" s="32" t="s">
        <v>70</v>
      </c>
      <c r="L54" s="32"/>
      <c r="M54" s="25"/>
      <c r="N54" s="31" t="s">
        <v>1141</v>
      </c>
      <c r="O54" s="31" t="s">
        <v>189</v>
      </c>
      <c r="P54" s="31" t="s">
        <v>97</v>
      </c>
      <c r="Q54" s="31" t="s">
        <v>1132</v>
      </c>
      <c r="R54" s="26">
        <v>200001068202</v>
      </c>
      <c r="S54" s="30">
        <v>46176</v>
      </c>
      <c r="T54" s="26" t="s">
        <v>77</v>
      </c>
      <c r="U54" s="82"/>
      <c r="V54" s="25">
        <v>4000686674</v>
      </c>
      <c r="W54" s="58">
        <v>46709</v>
      </c>
      <c r="X54" s="70">
        <v>46185</v>
      </c>
      <c r="Y54" s="34" t="str">
        <f t="shared" si="2"/>
        <v>DONE</v>
      </c>
      <c r="Z54" s="36">
        <v>50772</v>
      </c>
      <c r="AA54" s="86">
        <v>46185</v>
      </c>
      <c r="AB54" s="34" t="str">
        <f t="shared" si="3"/>
        <v>DONE</v>
      </c>
      <c r="AC54" s="25"/>
      <c r="AD54" s="37" t="s">
        <v>1143</v>
      </c>
      <c r="AE54" s="42">
        <v>46185</v>
      </c>
      <c r="AF54" s="41" t="str">
        <f t="shared" si="4"/>
        <v>DONE</v>
      </c>
      <c r="AG54" s="44">
        <v>46188</v>
      </c>
      <c r="AH54" s="25"/>
      <c r="AI54" s="25"/>
      <c r="AJ54" s="45" t="str">
        <f t="array" ref="AJ54">IFERROR(INDEX('[1]Master Price'!$E:$E,MATCH(D54,'[1]Master Price'!$B:$B,0)),"0")</f>
        <v>0</v>
      </c>
      <c r="AK54" s="45">
        <f t="shared" si="5"/>
        <v>0</v>
      </c>
      <c r="AL54" s="46" t="str">
        <f t="shared" si="6"/>
        <v>0-day</v>
      </c>
      <c r="AM54" s="46" t="str">
        <f t="shared" si="7"/>
        <v>0-day</v>
      </c>
      <c r="AN54" s="46" t="str">
        <f t="shared" si="8"/>
        <v>9-day</v>
      </c>
      <c r="AO54" s="46" t="str">
        <f t="shared" si="9"/>
        <v>0-day</v>
      </c>
      <c r="AP54" s="46" t="str">
        <f t="shared" si="10"/>
        <v>0-day</v>
      </c>
      <c r="AQ54" s="46" t="str">
        <f t="shared" si="11"/>
        <v>0-day</v>
      </c>
      <c r="AR54" s="17"/>
      <c r="AS54" s="47">
        <f t="shared" si="12"/>
        <v>52</v>
      </c>
      <c r="AT54" s="35" t="str">
        <f t="shared" si="27"/>
        <v>GMIAMI/2026/05/1005</v>
      </c>
      <c r="AU54" s="48" t="e">
        <f t="shared" ca="1" si="13"/>
        <v>#NAME?</v>
      </c>
      <c r="AV54" s="48" t="e">
        <f t="shared" ca="1" si="14"/>
        <v>#NAME?</v>
      </c>
      <c r="AW54" s="49" t="e">
        <f t="shared" ca="1" si="15"/>
        <v>#NAME?</v>
      </c>
      <c r="AX54" s="48" t="e">
        <f t="shared" ca="1" si="16"/>
        <v>#NAME?</v>
      </c>
      <c r="AY54" s="49">
        <f t="shared" si="17"/>
        <v>200001068202</v>
      </c>
      <c r="AZ54" s="50" t="e">
        <f t="shared" ca="1" si="18"/>
        <v>#NAME?</v>
      </c>
      <c r="BA54" s="51" t="e">
        <f t="shared" ca="1" si="19"/>
        <v>#NAME?</v>
      </c>
      <c r="BB54" s="52" t="e">
        <f t="shared" ca="1" si="20"/>
        <v>#NAME?</v>
      </c>
      <c r="BC54" s="51" t="e">
        <f t="shared" ca="1" si="21"/>
        <v>#NAME?</v>
      </c>
      <c r="BD54" s="54" t="e">
        <f t="shared" ca="1" si="22"/>
        <v>#NAME?</v>
      </c>
      <c r="BE54" s="48" t="e">
        <f t="shared" ca="1" si="23"/>
        <v>#NAME?</v>
      </c>
      <c r="BF54" s="50" t="e">
        <f t="shared" ca="1" si="24"/>
        <v>#NAME?</v>
      </c>
      <c r="BG54" s="56" t="e">
        <f t="shared" ca="1" si="25"/>
        <v>#NAME?</v>
      </c>
      <c r="BH54" s="22"/>
      <c r="BI54" s="22"/>
      <c r="BJ54" s="22"/>
      <c r="BK54" s="22"/>
      <c r="BL54" s="22"/>
      <c r="BM54" s="22"/>
      <c r="BN54" s="24"/>
      <c r="BO54" s="24"/>
    </row>
    <row r="55" spans="1:67" ht="15.5">
      <c r="A55" s="25">
        <f t="shared" si="0"/>
        <v>53</v>
      </c>
      <c r="B55" s="62">
        <v>46158</v>
      </c>
      <c r="C55" s="26" t="s">
        <v>1146</v>
      </c>
      <c r="D55" s="27" t="s">
        <v>333</v>
      </c>
      <c r="E55" s="29" t="s">
        <v>334</v>
      </c>
      <c r="F55" s="31">
        <v>1</v>
      </c>
      <c r="G55" s="31" t="s">
        <v>63</v>
      </c>
      <c r="H55" s="31" t="str">
        <f t="shared" si="1"/>
        <v>DONE</v>
      </c>
      <c r="I55" s="31" t="s">
        <v>1147</v>
      </c>
      <c r="J55" s="32" t="s">
        <v>69</v>
      </c>
      <c r="K55" s="32" t="s">
        <v>70</v>
      </c>
      <c r="L55" s="32">
        <v>11788</v>
      </c>
      <c r="M55" s="25"/>
      <c r="N55" s="31" t="s">
        <v>1148</v>
      </c>
      <c r="O55" s="31" t="s">
        <v>189</v>
      </c>
      <c r="P55" s="31" t="s">
        <v>97</v>
      </c>
      <c r="Q55" s="31" t="s">
        <v>1132</v>
      </c>
      <c r="R55" s="26">
        <v>200001068220</v>
      </c>
      <c r="S55" s="30">
        <v>46176</v>
      </c>
      <c r="T55" s="26" t="s">
        <v>77</v>
      </c>
      <c r="U55" s="82"/>
      <c r="V55" s="25">
        <v>4000686679</v>
      </c>
      <c r="W55" s="58">
        <v>46710</v>
      </c>
      <c r="X55" s="70">
        <v>46185</v>
      </c>
      <c r="Y55" s="34" t="str">
        <f t="shared" si="2"/>
        <v>DONE</v>
      </c>
      <c r="Z55" s="36">
        <v>50773</v>
      </c>
      <c r="AA55" s="86">
        <v>46185</v>
      </c>
      <c r="AB55" s="34" t="str">
        <f t="shared" si="3"/>
        <v>DONE</v>
      </c>
      <c r="AC55" s="25"/>
      <c r="AD55" s="37" t="s">
        <v>1149</v>
      </c>
      <c r="AE55" s="42">
        <v>46185</v>
      </c>
      <c r="AF55" s="41" t="str">
        <f t="shared" si="4"/>
        <v>DONE</v>
      </c>
      <c r="AG55" s="44">
        <v>46188</v>
      </c>
      <c r="AH55" s="25"/>
      <c r="AI55" s="25"/>
      <c r="AJ55" s="45" t="str">
        <f t="array" ref="AJ55">IFERROR(INDEX('[1]Master Price'!$E:$E,MATCH(D55,'[1]Master Price'!$B:$B,0)),"0")</f>
        <v>0</v>
      </c>
      <c r="AK55" s="45">
        <f t="shared" si="5"/>
        <v>0</v>
      </c>
      <c r="AL55" s="46" t="str">
        <f t="shared" si="6"/>
        <v>0-day</v>
      </c>
      <c r="AM55" s="46" t="str">
        <f t="shared" si="7"/>
        <v>0-day</v>
      </c>
      <c r="AN55" s="46" t="str">
        <f t="shared" si="8"/>
        <v>9-day</v>
      </c>
      <c r="AO55" s="46" t="str">
        <f t="shared" si="9"/>
        <v>0-day</v>
      </c>
      <c r="AP55" s="46" t="str">
        <f t="shared" si="10"/>
        <v>0-day</v>
      </c>
      <c r="AQ55" s="46" t="str">
        <f t="shared" si="11"/>
        <v>0-day</v>
      </c>
      <c r="AR55" s="17"/>
      <c r="AS55" s="47">
        <f t="shared" si="12"/>
        <v>53</v>
      </c>
      <c r="AT55" s="35" t="str">
        <f t="shared" si="27"/>
        <v>GMIAMI/2026/05/1006</v>
      </c>
      <c r="AU55" s="48" t="e">
        <f t="shared" ca="1" si="13"/>
        <v>#NAME?</v>
      </c>
      <c r="AV55" s="48" t="e">
        <f t="shared" ca="1" si="14"/>
        <v>#NAME?</v>
      </c>
      <c r="AW55" s="49" t="e">
        <f t="shared" ca="1" si="15"/>
        <v>#NAME?</v>
      </c>
      <c r="AX55" s="48" t="e">
        <f t="shared" ca="1" si="16"/>
        <v>#NAME?</v>
      </c>
      <c r="AY55" s="49">
        <f t="shared" si="17"/>
        <v>200001068220</v>
      </c>
      <c r="AZ55" s="50" t="e">
        <f t="shared" ca="1" si="18"/>
        <v>#NAME?</v>
      </c>
      <c r="BA55" s="51" t="e">
        <f t="shared" ca="1" si="19"/>
        <v>#NAME?</v>
      </c>
      <c r="BB55" s="52" t="e">
        <f t="shared" ca="1" si="20"/>
        <v>#NAME?</v>
      </c>
      <c r="BC55" s="51" t="e">
        <f t="shared" ca="1" si="21"/>
        <v>#NAME?</v>
      </c>
      <c r="BD55" s="54" t="e">
        <f t="shared" ca="1" si="22"/>
        <v>#NAME?</v>
      </c>
      <c r="BE55" s="48" t="e">
        <f t="shared" ca="1" si="23"/>
        <v>#NAME?</v>
      </c>
      <c r="BF55" s="50" t="e">
        <f t="shared" ca="1" si="24"/>
        <v>#NAME?</v>
      </c>
      <c r="BG55" s="56" t="e">
        <f t="shared" ca="1" si="25"/>
        <v>#NAME?</v>
      </c>
      <c r="BH55" s="22"/>
      <c r="BI55" s="22"/>
      <c r="BJ55" s="22"/>
      <c r="BK55" s="22"/>
      <c r="BL55" s="22"/>
      <c r="BM55" s="22"/>
      <c r="BN55" s="24"/>
      <c r="BO55" s="24"/>
    </row>
    <row r="56" spans="1:67" ht="15.5">
      <c r="A56" s="25">
        <f t="shared" si="0"/>
        <v>54</v>
      </c>
      <c r="B56" s="62">
        <v>46158</v>
      </c>
      <c r="C56" s="26" t="s">
        <v>1146</v>
      </c>
      <c r="D56" s="27" t="s">
        <v>354</v>
      </c>
      <c r="E56" s="29" t="s">
        <v>355</v>
      </c>
      <c r="F56" s="31">
        <v>1</v>
      </c>
      <c r="G56" s="31" t="s">
        <v>63</v>
      </c>
      <c r="H56" s="31" t="str">
        <f t="shared" si="1"/>
        <v>DONE</v>
      </c>
      <c r="I56" s="31" t="s">
        <v>1147</v>
      </c>
      <c r="J56" s="32" t="s">
        <v>69</v>
      </c>
      <c r="K56" s="32" t="s">
        <v>70</v>
      </c>
      <c r="L56" s="32">
        <v>11788</v>
      </c>
      <c r="M56" s="25"/>
      <c r="N56" s="31" t="s">
        <v>1148</v>
      </c>
      <c r="O56" s="31" t="s">
        <v>189</v>
      </c>
      <c r="P56" s="31" t="s">
        <v>97</v>
      </c>
      <c r="Q56" s="31" t="s">
        <v>1132</v>
      </c>
      <c r="R56" s="26">
        <v>200001068220</v>
      </c>
      <c r="S56" s="30">
        <v>46176</v>
      </c>
      <c r="T56" s="26" t="s">
        <v>77</v>
      </c>
      <c r="U56" s="82"/>
      <c r="V56" s="25">
        <v>4000686679</v>
      </c>
      <c r="W56" s="58">
        <v>46710</v>
      </c>
      <c r="X56" s="70">
        <v>46185</v>
      </c>
      <c r="Y56" s="34" t="str">
        <f t="shared" si="2"/>
        <v>DONE</v>
      </c>
      <c r="Z56" s="36">
        <v>50773</v>
      </c>
      <c r="AA56" s="86">
        <v>46185</v>
      </c>
      <c r="AB56" s="34" t="str">
        <f t="shared" si="3"/>
        <v>DONE</v>
      </c>
      <c r="AC56" s="25"/>
      <c r="AD56" s="37" t="s">
        <v>1149</v>
      </c>
      <c r="AE56" s="42">
        <v>46185</v>
      </c>
      <c r="AF56" s="41" t="str">
        <f t="shared" si="4"/>
        <v>DONE</v>
      </c>
      <c r="AG56" s="44">
        <v>46188</v>
      </c>
      <c r="AH56" s="25"/>
      <c r="AI56" s="25"/>
      <c r="AJ56" s="45" t="str">
        <f t="array" ref="AJ56">IFERROR(INDEX('[1]Master Price'!$E:$E,MATCH(D56,'[1]Master Price'!$B:$B,0)),"0")</f>
        <v>0</v>
      </c>
      <c r="AK56" s="45">
        <f t="shared" si="5"/>
        <v>0</v>
      </c>
      <c r="AL56" s="46" t="str">
        <f t="shared" si="6"/>
        <v>0-day</v>
      </c>
      <c r="AM56" s="46" t="str">
        <f t="shared" si="7"/>
        <v>0-day</v>
      </c>
      <c r="AN56" s="46" t="str">
        <f t="shared" si="8"/>
        <v>9-day</v>
      </c>
      <c r="AO56" s="46" t="str">
        <f t="shared" si="9"/>
        <v>0-day</v>
      </c>
      <c r="AP56" s="46" t="str">
        <f t="shared" si="10"/>
        <v>0-day</v>
      </c>
      <c r="AQ56" s="46" t="str">
        <f t="shared" si="11"/>
        <v>0-day</v>
      </c>
      <c r="AR56" s="17"/>
      <c r="AS56" s="47">
        <f t="shared" si="12"/>
        <v>54</v>
      </c>
      <c r="AT56" s="35" t="str">
        <f t="shared" si="27"/>
        <v>GMIAMI/2026/05/1006</v>
      </c>
      <c r="AU56" s="48" t="e">
        <f t="shared" ca="1" si="13"/>
        <v>#NAME?</v>
      </c>
      <c r="AV56" s="48" t="e">
        <f t="shared" ca="1" si="14"/>
        <v>#NAME?</v>
      </c>
      <c r="AW56" s="49" t="e">
        <f t="shared" ca="1" si="15"/>
        <v>#NAME?</v>
      </c>
      <c r="AX56" s="48" t="e">
        <f t="shared" ca="1" si="16"/>
        <v>#NAME?</v>
      </c>
      <c r="AY56" s="49">
        <f t="shared" si="17"/>
        <v>200001068220</v>
      </c>
      <c r="AZ56" s="50" t="e">
        <f t="shared" ca="1" si="18"/>
        <v>#NAME?</v>
      </c>
      <c r="BA56" s="51" t="e">
        <f t="shared" ca="1" si="19"/>
        <v>#NAME?</v>
      </c>
      <c r="BB56" s="52" t="e">
        <f t="shared" ca="1" si="20"/>
        <v>#NAME?</v>
      </c>
      <c r="BC56" s="51" t="e">
        <f t="shared" ca="1" si="21"/>
        <v>#NAME?</v>
      </c>
      <c r="BD56" s="54" t="e">
        <f t="shared" ca="1" si="22"/>
        <v>#NAME?</v>
      </c>
      <c r="BE56" s="48" t="e">
        <f t="shared" ca="1" si="23"/>
        <v>#NAME?</v>
      </c>
      <c r="BF56" s="50" t="e">
        <f t="shared" ca="1" si="24"/>
        <v>#NAME?</v>
      </c>
      <c r="BG56" s="56" t="e">
        <f t="shared" ca="1" si="25"/>
        <v>#NAME?</v>
      </c>
      <c r="BH56" s="22"/>
      <c r="BI56" s="22"/>
      <c r="BJ56" s="22"/>
      <c r="BK56" s="22"/>
      <c r="BL56" s="22"/>
      <c r="BM56" s="22"/>
      <c r="BN56" s="24"/>
      <c r="BO56" s="24"/>
    </row>
    <row r="57" spans="1:67" ht="15.5">
      <c r="A57" s="25">
        <f t="shared" si="0"/>
        <v>55</v>
      </c>
      <c r="B57" s="62">
        <v>46158</v>
      </c>
      <c r="C57" s="26" t="s">
        <v>1146</v>
      </c>
      <c r="D57" s="27" t="s">
        <v>252</v>
      </c>
      <c r="E57" s="29" t="s">
        <v>253</v>
      </c>
      <c r="F57" s="31">
        <v>1</v>
      </c>
      <c r="G57" s="31" t="s">
        <v>63</v>
      </c>
      <c r="H57" s="31" t="str">
        <f t="shared" si="1"/>
        <v>DONE</v>
      </c>
      <c r="I57" s="31" t="s">
        <v>1147</v>
      </c>
      <c r="J57" s="32" t="s">
        <v>69</v>
      </c>
      <c r="K57" s="32" t="s">
        <v>70</v>
      </c>
      <c r="L57" s="32">
        <v>11788</v>
      </c>
      <c r="M57" s="25"/>
      <c r="N57" s="31" t="s">
        <v>1148</v>
      </c>
      <c r="O57" s="31" t="s">
        <v>189</v>
      </c>
      <c r="P57" s="31" t="s">
        <v>97</v>
      </c>
      <c r="Q57" s="31" t="s">
        <v>1132</v>
      </c>
      <c r="R57" s="26">
        <v>200001068220</v>
      </c>
      <c r="S57" s="30">
        <v>46176</v>
      </c>
      <c r="T57" s="26" t="s">
        <v>77</v>
      </c>
      <c r="U57" s="82"/>
      <c r="V57" s="25">
        <v>4000686679</v>
      </c>
      <c r="W57" s="58">
        <v>46710</v>
      </c>
      <c r="X57" s="70">
        <v>46185</v>
      </c>
      <c r="Y57" s="34" t="str">
        <f t="shared" si="2"/>
        <v>DONE</v>
      </c>
      <c r="Z57" s="36">
        <v>50773</v>
      </c>
      <c r="AA57" s="86">
        <v>46185</v>
      </c>
      <c r="AB57" s="34" t="str">
        <f t="shared" si="3"/>
        <v>DONE</v>
      </c>
      <c r="AC57" s="25"/>
      <c r="AD57" s="37" t="s">
        <v>1149</v>
      </c>
      <c r="AE57" s="42">
        <v>46185</v>
      </c>
      <c r="AF57" s="41" t="str">
        <f t="shared" si="4"/>
        <v>DONE</v>
      </c>
      <c r="AG57" s="44">
        <v>46188</v>
      </c>
      <c r="AH57" s="25"/>
      <c r="AI57" s="25"/>
      <c r="AJ57" s="45" t="str">
        <f t="array" ref="AJ57">IFERROR(INDEX('[1]Master Price'!$E:$E,MATCH(D57,'[1]Master Price'!$B:$B,0)),"0")</f>
        <v>0</v>
      </c>
      <c r="AK57" s="45">
        <f t="shared" si="5"/>
        <v>0</v>
      </c>
      <c r="AL57" s="46" t="str">
        <f t="shared" si="6"/>
        <v>0-day</v>
      </c>
      <c r="AM57" s="46" t="str">
        <f t="shared" si="7"/>
        <v>0-day</v>
      </c>
      <c r="AN57" s="46" t="str">
        <f t="shared" si="8"/>
        <v>9-day</v>
      </c>
      <c r="AO57" s="46" t="str">
        <f t="shared" si="9"/>
        <v>0-day</v>
      </c>
      <c r="AP57" s="46" t="str">
        <f t="shared" si="10"/>
        <v>0-day</v>
      </c>
      <c r="AQ57" s="46" t="str">
        <f t="shared" si="11"/>
        <v>0-day</v>
      </c>
      <c r="AR57" s="17"/>
      <c r="AS57" s="47">
        <f t="shared" si="12"/>
        <v>55</v>
      </c>
      <c r="AT57" s="35" t="str">
        <f t="shared" si="27"/>
        <v>GMIAMI/2026/05/1006</v>
      </c>
      <c r="AU57" s="48" t="e">
        <f t="shared" ca="1" si="13"/>
        <v>#NAME?</v>
      </c>
      <c r="AV57" s="48" t="e">
        <f t="shared" ca="1" si="14"/>
        <v>#NAME?</v>
      </c>
      <c r="AW57" s="49" t="e">
        <f t="shared" ca="1" si="15"/>
        <v>#NAME?</v>
      </c>
      <c r="AX57" s="48" t="e">
        <f t="shared" ca="1" si="16"/>
        <v>#NAME?</v>
      </c>
      <c r="AY57" s="49">
        <f t="shared" si="17"/>
        <v>200001068220</v>
      </c>
      <c r="AZ57" s="50" t="e">
        <f t="shared" ca="1" si="18"/>
        <v>#NAME?</v>
      </c>
      <c r="BA57" s="51" t="e">
        <f t="shared" ca="1" si="19"/>
        <v>#NAME?</v>
      </c>
      <c r="BB57" s="52" t="e">
        <f t="shared" ca="1" si="20"/>
        <v>#NAME?</v>
      </c>
      <c r="BC57" s="51" t="e">
        <f t="shared" ca="1" si="21"/>
        <v>#NAME?</v>
      </c>
      <c r="BD57" s="54" t="e">
        <f t="shared" ca="1" si="22"/>
        <v>#NAME?</v>
      </c>
      <c r="BE57" s="48" t="e">
        <f t="shared" ca="1" si="23"/>
        <v>#NAME?</v>
      </c>
      <c r="BF57" s="50" t="e">
        <f t="shared" ca="1" si="24"/>
        <v>#NAME?</v>
      </c>
      <c r="BG57" s="56" t="e">
        <f t="shared" ca="1" si="25"/>
        <v>#NAME?</v>
      </c>
      <c r="BH57" s="22"/>
      <c r="BI57" s="22"/>
      <c r="BJ57" s="22"/>
      <c r="BK57" s="22"/>
      <c r="BL57" s="22"/>
      <c r="BM57" s="22"/>
      <c r="BN57" s="24"/>
      <c r="BO57" s="24"/>
    </row>
    <row r="58" spans="1:67" ht="15.5">
      <c r="A58" s="25">
        <f t="shared" si="0"/>
        <v>56</v>
      </c>
      <c r="B58" s="62">
        <v>46158</v>
      </c>
      <c r="C58" s="26" t="s">
        <v>1146</v>
      </c>
      <c r="D58" s="27" t="s">
        <v>328</v>
      </c>
      <c r="E58" s="29" t="s">
        <v>329</v>
      </c>
      <c r="F58" s="31">
        <v>1</v>
      </c>
      <c r="G58" s="31" t="s">
        <v>63</v>
      </c>
      <c r="H58" s="31" t="str">
        <f t="shared" si="1"/>
        <v>DONE</v>
      </c>
      <c r="I58" s="31" t="s">
        <v>1147</v>
      </c>
      <c r="J58" s="32" t="s">
        <v>69</v>
      </c>
      <c r="K58" s="32" t="s">
        <v>70</v>
      </c>
      <c r="L58" s="32">
        <v>11788</v>
      </c>
      <c r="M58" s="25"/>
      <c r="N58" s="31" t="s">
        <v>1148</v>
      </c>
      <c r="O58" s="31" t="s">
        <v>189</v>
      </c>
      <c r="P58" s="31" t="s">
        <v>97</v>
      </c>
      <c r="Q58" s="31" t="s">
        <v>1132</v>
      </c>
      <c r="R58" s="26">
        <v>200001068220</v>
      </c>
      <c r="S58" s="30">
        <v>46176</v>
      </c>
      <c r="T58" s="26" t="s">
        <v>77</v>
      </c>
      <c r="U58" s="82"/>
      <c r="V58" s="25">
        <v>4000686679</v>
      </c>
      <c r="W58" s="58">
        <v>46710</v>
      </c>
      <c r="X58" s="70">
        <v>46185</v>
      </c>
      <c r="Y58" s="34" t="str">
        <f t="shared" si="2"/>
        <v>DONE</v>
      </c>
      <c r="Z58" s="36">
        <v>50773</v>
      </c>
      <c r="AA58" s="86">
        <v>46185</v>
      </c>
      <c r="AB58" s="34" t="str">
        <f t="shared" si="3"/>
        <v>DONE</v>
      </c>
      <c r="AC58" s="25"/>
      <c r="AD58" s="37" t="s">
        <v>1149</v>
      </c>
      <c r="AE58" s="42">
        <v>46185</v>
      </c>
      <c r="AF58" s="41" t="str">
        <f t="shared" si="4"/>
        <v>DONE</v>
      </c>
      <c r="AG58" s="44">
        <v>46188</v>
      </c>
      <c r="AH58" s="25"/>
      <c r="AI58" s="25"/>
      <c r="AJ58" s="45" t="str">
        <f t="array" ref="AJ58">IFERROR(INDEX('[1]Master Price'!$E:$E,MATCH(D58,'[1]Master Price'!$B:$B,0)),"0")</f>
        <v>0</v>
      </c>
      <c r="AK58" s="45">
        <f t="shared" si="5"/>
        <v>0</v>
      </c>
      <c r="AL58" s="46" t="str">
        <f t="shared" si="6"/>
        <v>0-day</v>
      </c>
      <c r="AM58" s="46" t="str">
        <f t="shared" si="7"/>
        <v>0-day</v>
      </c>
      <c r="AN58" s="46" t="str">
        <f t="shared" si="8"/>
        <v>9-day</v>
      </c>
      <c r="AO58" s="46" t="str">
        <f t="shared" si="9"/>
        <v>0-day</v>
      </c>
      <c r="AP58" s="46" t="str">
        <f t="shared" si="10"/>
        <v>0-day</v>
      </c>
      <c r="AQ58" s="46" t="str">
        <f t="shared" si="11"/>
        <v>0-day</v>
      </c>
      <c r="AR58" s="17"/>
      <c r="AS58" s="47">
        <f t="shared" si="12"/>
        <v>56</v>
      </c>
      <c r="AT58" s="35" t="str">
        <f t="shared" si="27"/>
        <v>GMIAMI/2026/05/1006</v>
      </c>
      <c r="AU58" s="48" t="e">
        <f t="shared" ca="1" si="13"/>
        <v>#NAME?</v>
      </c>
      <c r="AV58" s="48" t="e">
        <f t="shared" ca="1" si="14"/>
        <v>#NAME?</v>
      </c>
      <c r="AW58" s="49" t="e">
        <f t="shared" ca="1" si="15"/>
        <v>#NAME?</v>
      </c>
      <c r="AX58" s="48" t="e">
        <f t="shared" ca="1" si="16"/>
        <v>#NAME?</v>
      </c>
      <c r="AY58" s="49">
        <f t="shared" si="17"/>
        <v>200001068220</v>
      </c>
      <c r="AZ58" s="50" t="e">
        <f t="shared" ca="1" si="18"/>
        <v>#NAME?</v>
      </c>
      <c r="BA58" s="51" t="e">
        <f t="shared" ca="1" si="19"/>
        <v>#NAME?</v>
      </c>
      <c r="BB58" s="52" t="e">
        <f t="shared" ca="1" si="20"/>
        <v>#NAME?</v>
      </c>
      <c r="BC58" s="51" t="e">
        <f t="shared" ca="1" si="21"/>
        <v>#NAME?</v>
      </c>
      <c r="BD58" s="54" t="e">
        <f t="shared" ca="1" si="22"/>
        <v>#NAME?</v>
      </c>
      <c r="BE58" s="48" t="e">
        <f t="shared" ca="1" si="23"/>
        <v>#NAME?</v>
      </c>
      <c r="BF58" s="50" t="e">
        <f t="shared" ca="1" si="24"/>
        <v>#NAME?</v>
      </c>
      <c r="BG58" s="56" t="e">
        <f t="shared" ca="1" si="25"/>
        <v>#NAME?</v>
      </c>
      <c r="BH58" s="22"/>
      <c r="BI58" s="22"/>
      <c r="BJ58" s="22"/>
      <c r="BK58" s="22"/>
      <c r="BL58" s="22"/>
      <c r="BM58" s="22"/>
      <c r="BN58" s="24"/>
      <c r="BO58" s="24"/>
    </row>
    <row r="59" spans="1:67" ht="15.5">
      <c r="A59" s="25">
        <f t="shared" si="0"/>
        <v>57</v>
      </c>
      <c r="B59" s="62">
        <v>46158</v>
      </c>
      <c r="C59" s="26" t="s">
        <v>1146</v>
      </c>
      <c r="D59" s="27" t="s">
        <v>341</v>
      </c>
      <c r="E59" s="29" t="s">
        <v>342</v>
      </c>
      <c r="F59" s="31">
        <v>10</v>
      </c>
      <c r="G59" s="31" t="s">
        <v>182</v>
      </c>
      <c r="H59" s="31" t="str">
        <f t="shared" si="1"/>
        <v>DONE</v>
      </c>
      <c r="I59" s="31" t="s">
        <v>1147</v>
      </c>
      <c r="J59" s="32" t="s">
        <v>69</v>
      </c>
      <c r="K59" s="32" t="s">
        <v>70</v>
      </c>
      <c r="L59" s="32">
        <v>11788</v>
      </c>
      <c r="M59" s="25"/>
      <c r="N59" s="31" t="s">
        <v>1148</v>
      </c>
      <c r="O59" s="31" t="s">
        <v>189</v>
      </c>
      <c r="P59" s="31" t="s">
        <v>97</v>
      </c>
      <c r="Q59" s="31" t="s">
        <v>1132</v>
      </c>
      <c r="R59" s="26">
        <v>200001068220</v>
      </c>
      <c r="S59" s="30">
        <v>46176</v>
      </c>
      <c r="T59" s="26" t="s">
        <v>77</v>
      </c>
      <c r="U59" s="82"/>
      <c r="V59" s="25">
        <v>4000686679</v>
      </c>
      <c r="W59" s="58">
        <v>46710</v>
      </c>
      <c r="X59" s="70">
        <v>46185</v>
      </c>
      <c r="Y59" s="34" t="str">
        <f t="shared" si="2"/>
        <v>DONE</v>
      </c>
      <c r="Z59" s="36">
        <v>50773</v>
      </c>
      <c r="AA59" s="86">
        <v>46185</v>
      </c>
      <c r="AB59" s="34" t="str">
        <f t="shared" si="3"/>
        <v>DONE</v>
      </c>
      <c r="AC59" s="25"/>
      <c r="AD59" s="37" t="s">
        <v>1149</v>
      </c>
      <c r="AE59" s="42">
        <v>46185</v>
      </c>
      <c r="AF59" s="41" t="str">
        <f t="shared" si="4"/>
        <v>DONE</v>
      </c>
      <c r="AG59" s="44">
        <v>46188</v>
      </c>
      <c r="AH59" s="25"/>
      <c r="AI59" s="25"/>
      <c r="AJ59" s="45" t="str">
        <f t="array" ref="AJ59">IFERROR(INDEX('[1]Master Price'!$E:$E,MATCH(D59,'[1]Master Price'!$B:$B,0)),"0")</f>
        <v>0</v>
      </c>
      <c r="AK59" s="45">
        <f t="shared" si="5"/>
        <v>0</v>
      </c>
      <c r="AL59" s="46" t="str">
        <f t="shared" si="6"/>
        <v>0-day</v>
      </c>
      <c r="AM59" s="46" t="str">
        <f t="shared" si="7"/>
        <v>0-day</v>
      </c>
      <c r="AN59" s="46" t="str">
        <f t="shared" si="8"/>
        <v>9-day</v>
      </c>
      <c r="AO59" s="46" t="str">
        <f t="shared" si="9"/>
        <v>0-day</v>
      </c>
      <c r="AP59" s="46" t="str">
        <f t="shared" si="10"/>
        <v>0-day</v>
      </c>
      <c r="AQ59" s="46" t="str">
        <f t="shared" si="11"/>
        <v>0-day</v>
      </c>
      <c r="AR59" s="17"/>
      <c r="AS59" s="47">
        <f t="shared" si="12"/>
        <v>57</v>
      </c>
      <c r="AT59" s="35" t="str">
        <f t="shared" si="27"/>
        <v>GMIAMI/2026/05/1006</v>
      </c>
      <c r="AU59" s="48" t="e">
        <f t="shared" ca="1" si="13"/>
        <v>#NAME?</v>
      </c>
      <c r="AV59" s="48" t="e">
        <f t="shared" ca="1" si="14"/>
        <v>#NAME?</v>
      </c>
      <c r="AW59" s="49" t="e">
        <f t="shared" ca="1" si="15"/>
        <v>#NAME?</v>
      </c>
      <c r="AX59" s="48" t="e">
        <f t="shared" ca="1" si="16"/>
        <v>#NAME?</v>
      </c>
      <c r="AY59" s="49">
        <f t="shared" si="17"/>
        <v>200001068220</v>
      </c>
      <c r="AZ59" s="50" t="e">
        <f t="shared" ca="1" si="18"/>
        <v>#NAME?</v>
      </c>
      <c r="BA59" s="51" t="e">
        <f t="shared" ca="1" si="19"/>
        <v>#NAME?</v>
      </c>
      <c r="BB59" s="52" t="e">
        <f t="shared" ca="1" si="20"/>
        <v>#NAME?</v>
      </c>
      <c r="BC59" s="51" t="e">
        <f t="shared" ca="1" si="21"/>
        <v>#NAME?</v>
      </c>
      <c r="BD59" s="54" t="e">
        <f t="shared" ca="1" si="22"/>
        <v>#NAME?</v>
      </c>
      <c r="BE59" s="48" t="e">
        <f t="shared" ca="1" si="23"/>
        <v>#NAME?</v>
      </c>
      <c r="BF59" s="50" t="e">
        <f t="shared" ca="1" si="24"/>
        <v>#NAME?</v>
      </c>
      <c r="BG59" s="56" t="e">
        <f t="shared" ca="1" si="25"/>
        <v>#NAME?</v>
      </c>
      <c r="BH59" s="22"/>
      <c r="BI59" s="22"/>
      <c r="BJ59" s="22"/>
      <c r="BK59" s="22"/>
      <c r="BL59" s="22"/>
      <c r="BM59" s="22"/>
      <c r="BN59" s="24"/>
      <c r="BO59" s="24"/>
    </row>
    <row r="60" spans="1:67" ht="15.5">
      <c r="A60" s="25">
        <f t="shared" si="0"/>
        <v>58</v>
      </c>
      <c r="B60" s="62">
        <v>46158</v>
      </c>
      <c r="C60" s="26" t="s">
        <v>1146</v>
      </c>
      <c r="D60" s="27" t="s">
        <v>58</v>
      </c>
      <c r="E60" s="29" t="s">
        <v>59</v>
      </c>
      <c r="F60" s="31">
        <v>1</v>
      </c>
      <c r="G60" s="31" t="s">
        <v>63</v>
      </c>
      <c r="H60" s="31" t="str">
        <f t="shared" si="1"/>
        <v>DONE</v>
      </c>
      <c r="I60" s="31" t="s">
        <v>1147</v>
      </c>
      <c r="J60" s="32" t="s">
        <v>69</v>
      </c>
      <c r="K60" s="32" t="s">
        <v>70</v>
      </c>
      <c r="L60" s="32">
        <v>11788</v>
      </c>
      <c r="M60" s="25"/>
      <c r="N60" s="31" t="s">
        <v>1148</v>
      </c>
      <c r="O60" s="31" t="s">
        <v>189</v>
      </c>
      <c r="P60" s="31" t="s">
        <v>97</v>
      </c>
      <c r="Q60" s="31" t="s">
        <v>1132</v>
      </c>
      <c r="R60" s="26">
        <v>200001068220</v>
      </c>
      <c r="S60" s="30">
        <v>46176</v>
      </c>
      <c r="T60" s="26" t="s">
        <v>77</v>
      </c>
      <c r="U60" s="82"/>
      <c r="V60" s="25">
        <v>4000686679</v>
      </c>
      <c r="W60" s="58">
        <v>46710</v>
      </c>
      <c r="X60" s="70">
        <v>46185</v>
      </c>
      <c r="Y60" s="34" t="str">
        <f t="shared" si="2"/>
        <v>DONE</v>
      </c>
      <c r="Z60" s="36">
        <v>50773</v>
      </c>
      <c r="AA60" s="86">
        <v>46185</v>
      </c>
      <c r="AB60" s="34" t="str">
        <f t="shared" si="3"/>
        <v>DONE</v>
      </c>
      <c r="AC60" s="25"/>
      <c r="AD60" s="37" t="s">
        <v>1149</v>
      </c>
      <c r="AE60" s="42">
        <v>46185</v>
      </c>
      <c r="AF60" s="41" t="str">
        <f t="shared" si="4"/>
        <v>DONE</v>
      </c>
      <c r="AG60" s="44">
        <v>46188</v>
      </c>
      <c r="AH60" s="25"/>
      <c r="AI60" s="25"/>
      <c r="AJ60" s="45" t="str">
        <f t="array" ref="AJ60">IFERROR(INDEX('[1]Master Price'!$E:$E,MATCH(D60,'[1]Master Price'!$B:$B,0)),"0")</f>
        <v>0</v>
      </c>
      <c r="AK60" s="45">
        <f t="shared" si="5"/>
        <v>0</v>
      </c>
      <c r="AL60" s="46" t="str">
        <f t="shared" si="6"/>
        <v>0-day</v>
      </c>
      <c r="AM60" s="46" t="str">
        <f t="shared" si="7"/>
        <v>0-day</v>
      </c>
      <c r="AN60" s="46" t="str">
        <f t="shared" si="8"/>
        <v>9-day</v>
      </c>
      <c r="AO60" s="46" t="str">
        <f t="shared" si="9"/>
        <v>0-day</v>
      </c>
      <c r="AP60" s="46" t="str">
        <f t="shared" si="10"/>
        <v>0-day</v>
      </c>
      <c r="AQ60" s="46" t="str">
        <f t="shared" si="11"/>
        <v>0-day</v>
      </c>
      <c r="AR60" s="17"/>
      <c r="AS60" s="47">
        <f t="shared" si="12"/>
        <v>58</v>
      </c>
      <c r="AT60" s="35" t="str">
        <f t="shared" si="27"/>
        <v>GMIAMI/2026/05/1006</v>
      </c>
      <c r="AU60" s="48" t="e">
        <f t="shared" ca="1" si="13"/>
        <v>#NAME?</v>
      </c>
      <c r="AV60" s="48" t="e">
        <f t="shared" ca="1" si="14"/>
        <v>#NAME?</v>
      </c>
      <c r="AW60" s="49" t="e">
        <f t="shared" ca="1" si="15"/>
        <v>#NAME?</v>
      </c>
      <c r="AX60" s="48" t="e">
        <f t="shared" ca="1" si="16"/>
        <v>#NAME?</v>
      </c>
      <c r="AY60" s="49">
        <f t="shared" si="17"/>
        <v>200001068220</v>
      </c>
      <c r="AZ60" s="50" t="e">
        <f t="shared" ca="1" si="18"/>
        <v>#NAME?</v>
      </c>
      <c r="BA60" s="51" t="e">
        <f t="shared" ca="1" si="19"/>
        <v>#NAME?</v>
      </c>
      <c r="BB60" s="52" t="e">
        <f t="shared" ca="1" si="20"/>
        <v>#NAME?</v>
      </c>
      <c r="BC60" s="51" t="e">
        <f t="shared" ca="1" si="21"/>
        <v>#NAME?</v>
      </c>
      <c r="BD60" s="54" t="e">
        <f t="shared" ca="1" si="22"/>
        <v>#NAME?</v>
      </c>
      <c r="BE60" s="48" t="e">
        <f t="shared" ca="1" si="23"/>
        <v>#NAME?</v>
      </c>
      <c r="BF60" s="50" t="e">
        <f t="shared" ca="1" si="24"/>
        <v>#NAME?</v>
      </c>
      <c r="BG60" s="56" t="e">
        <f t="shared" ca="1" si="25"/>
        <v>#NAME?</v>
      </c>
      <c r="BH60" s="22"/>
      <c r="BI60" s="22"/>
      <c r="BJ60" s="22"/>
      <c r="BK60" s="22"/>
      <c r="BL60" s="22"/>
      <c r="BM60" s="22"/>
      <c r="BN60" s="24"/>
      <c r="BO60" s="24"/>
    </row>
    <row r="61" spans="1:67" ht="15.5">
      <c r="A61" s="25">
        <f t="shared" si="0"/>
        <v>59</v>
      </c>
      <c r="B61" s="62">
        <v>46158</v>
      </c>
      <c r="C61" s="26" t="s">
        <v>1146</v>
      </c>
      <c r="D61" s="27" t="s">
        <v>233</v>
      </c>
      <c r="E61" s="29" t="s">
        <v>234</v>
      </c>
      <c r="F61" s="31">
        <v>6</v>
      </c>
      <c r="G61" s="31" t="s">
        <v>63</v>
      </c>
      <c r="H61" s="31" t="str">
        <f t="shared" si="1"/>
        <v>DONE</v>
      </c>
      <c r="I61" s="31" t="s">
        <v>1147</v>
      </c>
      <c r="J61" s="32" t="s">
        <v>69</v>
      </c>
      <c r="K61" s="32" t="s">
        <v>70</v>
      </c>
      <c r="L61" s="32">
        <v>11788</v>
      </c>
      <c r="M61" s="25"/>
      <c r="N61" s="31" t="s">
        <v>1148</v>
      </c>
      <c r="O61" s="31" t="s">
        <v>189</v>
      </c>
      <c r="P61" s="31" t="s">
        <v>97</v>
      </c>
      <c r="Q61" s="31" t="s">
        <v>1132</v>
      </c>
      <c r="R61" s="26">
        <v>200001068220</v>
      </c>
      <c r="S61" s="30">
        <v>46176</v>
      </c>
      <c r="T61" s="26" t="s">
        <v>77</v>
      </c>
      <c r="U61" s="82"/>
      <c r="V61" s="25">
        <v>4000686679</v>
      </c>
      <c r="W61" s="58">
        <v>46710</v>
      </c>
      <c r="X61" s="70">
        <v>46185</v>
      </c>
      <c r="Y61" s="34" t="str">
        <f t="shared" si="2"/>
        <v>DONE</v>
      </c>
      <c r="Z61" s="36">
        <v>50773</v>
      </c>
      <c r="AA61" s="86">
        <v>46185</v>
      </c>
      <c r="AB61" s="34" t="str">
        <f t="shared" si="3"/>
        <v>DONE</v>
      </c>
      <c r="AC61" s="25"/>
      <c r="AD61" s="37" t="s">
        <v>1149</v>
      </c>
      <c r="AE61" s="42">
        <v>46185</v>
      </c>
      <c r="AF61" s="41" t="str">
        <f t="shared" si="4"/>
        <v>DONE</v>
      </c>
      <c r="AG61" s="44">
        <v>46188</v>
      </c>
      <c r="AH61" s="25"/>
      <c r="AI61" s="25"/>
      <c r="AJ61" s="45" t="str">
        <f t="array" ref="AJ61">IFERROR(INDEX('[1]Master Price'!$E:$E,MATCH(D61,'[1]Master Price'!$B:$B,0)),"0")</f>
        <v>0</v>
      </c>
      <c r="AK61" s="45">
        <f t="shared" si="5"/>
        <v>0</v>
      </c>
      <c r="AL61" s="46" t="str">
        <f t="shared" si="6"/>
        <v>0-day</v>
      </c>
      <c r="AM61" s="46" t="str">
        <f t="shared" si="7"/>
        <v>0-day</v>
      </c>
      <c r="AN61" s="46" t="str">
        <f t="shared" si="8"/>
        <v>9-day</v>
      </c>
      <c r="AO61" s="46" t="str">
        <f t="shared" si="9"/>
        <v>0-day</v>
      </c>
      <c r="AP61" s="46" t="str">
        <f t="shared" si="10"/>
        <v>0-day</v>
      </c>
      <c r="AQ61" s="46" t="str">
        <f t="shared" si="11"/>
        <v>0-day</v>
      </c>
      <c r="AR61" s="17"/>
      <c r="AS61" s="47">
        <f t="shared" si="12"/>
        <v>59</v>
      </c>
      <c r="AT61" s="35" t="str">
        <f t="shared" si="27"/>
        <v>GMIAMI/2026/05/1006</v>
      </c>
      <c r="AU61" s="48" t="e">
        <f t="shared" ca="1" si="13"/>
        <v>#NAME?</v>
      </c>
      <c r="AV61" s="48" t="e">
        <f t="shared" ca="1" si="14"/>
        <v>#NAME?</v>
      </c>
      <c r="AW61" s="49" t="e">
        <f t="shared" ca="1" si="15"/>
        <v>#NAME?</v>
      </c>
      <c r="AX61" s="48" t="e">
        <f t="shared" ca="1" si="16"/>
        <v>#NAME?</v>
      </c>
      <c r="AY61" s="49">
        <f t="shared" si="17"/>
        <v>200001068220</v>
      </c>
      <c r="AZ61" s="50" t="e">
        <f t="shared" ca="1" si="18"/>
        <v>#NAME?</v>
      </c>
      <c r="BA61" s="51" t="e">
        <f t="shared" ca="1" si="19"/>
        <v>#NAME?</v>
      </c>
      <c r="BB61" s="52" t="e">
        <f t="shared" ca="1" si="20"/>
        <v>#NAME?</v>
      </c>
      <c r="BC61" s="51" t="e">
        <f t="shared" ca="1" si="21"/>
        <v>#NAME?</v>
      </c>
      <c r="BD61" s="54" t="e">
        <f t="shared" ca="1" si="22"/>
        <v>#NAME?</v>
      </c>
      <c r="BE61" s="48" t="e">
        <f t="shared" ca="1" si="23"/>
        <v>#NAME?</v>
      </c>
      <c r="BF61" s="50" t="e">
        <f t="shared" ca="1" si="24"/>
        <v>#NAME?</v>
      </c>
      <c r="BG61" s="56" t="e">
        <f t="shared" ca="1" si="25"/>
        <v>#NAME?</v>
      </c>
      <c r="BH61" s="22"/>
      <c r="BI61" s="22"/>
      <c r="BJ61" s="22"/>
      <c r="BK61" s="22"/>
      <c r="BL61" s="22"/>
      <c r="BM61" s="22"/>
      <c r="BN61" s="24"/>
      <c r="BO61" s="24"/>
    </row>
    <row r="62" spans="1:67" ht="15.5">
      <c r="A62" s="25">
        <f t="shared" si="0"/>
        <v>60</v>
      </c>
      <c r="B62" s="62">
        <v>46158</v>
      </c>
      <c r="C62" s="26" t="s">
        <v>1146</v>
      </c>
      <c r="D62" s="27" t="s">
        <v>1166</v>
      </c>
      <c r="E62" s="29" t="s">
        <v>1167</v>
      </c>
      <c r="F62" s="31">
        <v>2</v>
      </c>
      <c r="G62" s="31" t="s">
        <v>63</v>
      </c>
      <c r="H62" s="31" t="str">
        <f t="shared" si="1"/>
        <v>DONE</v>
      </c>
      <c r="I62" s="31" t="s">
        <v>1147</v>
      </c>
      <c r="J62" s="32" t="s">
        <v>69</v>
      </c>
      <c r="K62" s="32" t="s">
        <v>70</v>
      </c>
      <c r="L62" s="32">
        <v>11788</v>
      </c>
      <c r="M62" s="25"/>
      <c r="N62" s="31" t="s">
        <v>1148</v>
      </c>
      <c r="O62" s="31" t="s">
        <v>189</v>
      </c>
      <c r="P62" s="31" t="s">
        <v>97</v>
      </c>
      <c r="Q62" s="31" t="s">
        <v>1132</v>
      </c>
      <c r="R62" s="26">
        <v>200001068220</v>
      </c>
      <c r="S62" s="30">
        <v>46176</v>
      </c>
      <c r="T62" s="26" t="s">
        <v>77</v>
      </c>
      <c r="U62" s="82"/>
      <c r="V62" s="25">
        <v>4000686679</v>
      </c>
      <c r="W62" s="58">
        <v>46710</v>
      </c>
      <c r="X62" s="70">
        <v>46185</v>
      </c>
      <c r="Y62" s="34" t="str">
        <f t="shared" si="2"/>
        <v>DONE</v>
      </c>
      <c r="Z62" s="36">
        <v>50773</v>
      </c>
      <c r="AA62" s="86">
        <v>46185</v>
      </c>
      <c r="AB62" s="34" t="str">
        <f t="shared" si="3"/>
        <v>DONE</v>
      </c>
      <c r="AC62" s="25"/>
      <c r="AD62" s="37" t="s">
        <v>1149</v>
      </c>
      <c r="AE62" s="42">
        <v>46185</v>
      </c>
      <c r="AF62" s="41" t="str">
        <f t="shared" si="4"/>
        <v>DONE</v>
      </c>
      <c r="AG62" s="44">
        <v>46188</v>
      </c>
      <c r="AH62" s="25"/>
      <c r="AI62" s="25"/>
      <c r="AJ62" s="45" t="str">
        <f t="array" ref="AJ62">IFERROR(INDEX('[1]Master Price'!$E:$E,MATCH(D62,'[1]Master Price'!$B:$B,0)),"0")</f>
        <v>0</v>
      </c>
      <c r="AK62" s="45">
        <f t="shared" si="5"/>
        <v>0</v>
      </c>
      <c r="AL62" s="46" t="str">
        <f t="shared" si="6"/>
        <v>0-day</v>
      </c>
      <c r="AM62" s="46" t="str">
        <f t="shared" si="7"/>
        <v>0-day</v>
      </c>
      <c r="AN62" s="46" t="str">
        <f t="shared" si="8"/>
        <v>9-day</v>
      </c>
      <c r="AO62" s="46" t="str">
        <f t="shared" si="9"/>
        <v>0-day</v>
      </c>
      <c r="AP62" s="46" t="str">
        <f t="shared" si="10"/>
        <v>0-day</v>
      </c>
      <c r="AQ62" s="46" t="str">
        <f t="shared" si="11"/>
        <v>0-day</v>
      </c>
      <c r="AR62" s="17"/>
      <c r="AS62" s="47">
        <f t="shared" si="12"/>
        <v>60</v>
      </c>
      <c r="AT62" s="35" t="str">
        <f t="shared" si="27"/>
        <v>GMIAMI/2026/05/1006</v>
      </c>
      <c r="AU62" s="48" t="e">
        <f t="shared" ca="1" si="13"/>
        <v>#NAME?</v>
      </c>
      <c r="AV62" s="48" t="e">
        <f t="shared" ca="1" si="14"/>
        <v>#NAME?</v>
      </c>
      <c r="AW62" s="49" t="e">
        <f t="shared" ca="1" si="15"/>
        <v>#NAME?</v>
      </c>
      <c r="AX62" s="48" t="e">
        <f t="shared" ca="1" si="16"/>
        <v>#NAME?</v>
      </c>
      <c r="AY62" s="49">
        <f t="shared" si="17"/>
        <v>200001068220</v>
      </c>
      <c r="AZ62" s="50" t="e">
        <f t="shared" ca="1" si="18"/>
        <v>#NAME?</v>
      </c>
      <c r="BA62" s="51" t="e">
        <f t="shared" ca="1" si="19"/>
        <v>#NAME?</v>
      </c>
      <c r="BB62" s="52" t="e">
        <f t="shared" ca="1" si="20"/>
        <v>#NAME?</v>
      </c>
      <c r="BC62" s="51" t="e">
        <f t="shared" ca="1" si="21"/>
        <v>#NAME?</v>
      </c>
      <c r="BD62" s="54" t="e">
        <f t="shared" ca="1" si="22"/>
        <v>#NAME?</v>
      </c>
      <c r="BE62" s="48" t="e">
        <f t="shared" ca="1" si="23"/>
        <v>#NAME?</v>
      </c>
      <c r="BF62" s="50" t="e">
        <f t="shared" ca="1" si="24"/>
        <v>#NAME?</v>
      </c>
      <c r="BG62" s="56" t="e">
        <f t="shared" ca="1" si="25"/>
        <v>#NAME?</v>
      </c>
      <c r="BH62" s="22"/>
      <c r="BI62" s="22"/>
      <c r="BJ62" s="22"/>
      <c r="BK62" s="22"/>
      <c r="BL62" s="22"/>
      <c r="BM62" s="22"/>
      <c r="BN62" s="24"/>
      <c r="BO62" s="24"/>
    </row>
    <row r="63" spans="1:67" ht="15.5">
      <c r="A63" s="25">
        <f t="shared" si="0"/>
        <v>61</v>
      </c>
      <c r="B63" s="62">
        <v>46158</v>
      </c>
      <c r="C63" s="26" t="s">
        <v>1146</v>
      </c>
      <c r="D63" s="27" t="s">
        <v>1168</v>
      </c>
      <c r="E63" s="29" t="s">
        <v>1169</v>
      </c>
      <c r="F63" s="31">
        <v>2</v>
      </c>
      <c r="G63" s="31" t="s">
        <v>63</v>
      </c>
      <c r="H63" s="31" t="str">
        <f t="shared" si="1"/>
        <v>DONE</v>
      </c>
      <c r="I63" s="31" t="s">
        <v>1147</v>
      </c>
      <c r="J63" s="32" t="s">
        <v>69</v>
      </c>
      <c r="K63" s="32" t="s">
        <v>70</v>
      </c>
      <c r="L63" s="32">
        <v>11788</v>
      </c>
      <c r="M63" s="25"/>
      <c r="N63" s="31" t="s">
        <v>1148</v>
      </c>
      <c r="O63" s="31" t="s">
        <v>189</v>
      </c>
      <c r="P63" s="31" t="s">
        <v>97</v>
      </c>
      <c r="Q63" s="31" t="s">
        <v>1132</v>
      </c>
      <c r="R63" s="26">
        <v>200001068220</v>
      </c>
      <c r="S63" s="30">
        <v>46176</v>
      </c>
      <c r="T63" s="26" t="s">
        <v>77</v>
      </c>
      <c r="U63" s="82"/>
      <c r="V63" s="25">
        <v>4000686679</v>
      </c>
      <c r="W63" s="58">
        <v>46710</v>
      </c>
      <c r="X63" s="70">
        <v>46185</v>
      </c>
      <c r="Y63" s="34" t="str">
        <f t="shared" si="2"/>
        <v>DONE</v>
      </c>
      <c r="Z63" s="36">
        <v>50773</v>
      </c>
      <c r="AA63" s="86">
        <v>46185</v>
      </c>
      <c r="AB63" s="34" t="str">
        <f t="shared" si="3"/>
        <v>DONE</v>
      </c>
      <c r="AC63" s="25"/>
      <c r="AD63" s="37" t="s">
        <v>1149</v>
      </c>
      <c r="AE63" s="42">
        <v>46185</v>
      </c>
      <c r="AF63" s="41" t="str">
        <f t="shared" si="4"/>
        <v>DONE</v>
      </c>
      <c r="AG63" s="44">
        <v>46188</v>
      </c>
      <c r="AH63" s="25"/>
      <c r="AI63" s="25"/>
      <c r="AJ63" s="45" t="str">
        <f t="array" ref="AJ63">IFERROR(INDEX('[1]Master Price'!$E:$E,MATCH(D63,'[1]Master Price'!$B:$B,0)),"0")</f>
        <v>0</v>
      </c>
      <c r="AK63" s="45">
        <f t="shared" si="5"/>
        <v>0</v>
      </c>
      <c r="AL63" s="46" t="str">
        <f t="shared" si="6"/>
        <v>0-day</v>
      </c>
      <c r="AM63" s="46" t="str">
        <f t="shared" si="7"/>
        <v>0-day</v>
      </c>
      <c r="AN63" s="46" t="str">
        <f t="shared" si="8"/>
        <v>9-day</v>
      </c>
      <c r="AO63" s="46" t="str">
        <f t="shared" si="9"/>
        <v>0-day</v>
      </c>
      <c r="AP63" s="46" t="str">
        <f t="shared" si="10"/>
        <v>0-day</v>
      </c>
      <c r="AQ63" s="46" t="str">
        <f t="shared" si="11"/>
        <v>0-day</v>
      </c>
      <c r="AR63" s="17"/>
      <c r="AS63" s="47">
        <f t="shared" si="12"/>
        <v>61</v>
      </c>
      <c r="AT63" s="35" t="str">
        <f t="shared" si="27"/>
        <v>GMIAMI/2026/05/1006</v>
      </c>
      <c r="AU63" s="48" t="e">
        <f t="shared" ca="1" si="13"/>
        <v>#NAME?</v>
      </c>
      <c r="AV63" s="48" t="e">
        <f t="shared" ca="1" si="14"/>
        <v>#NAME?</v>
      </c>
      <c r="AW63" s="49" t="e">
        <f t="shared" ca="1" si="15"/>
        <v>#NAME?</v>
      </c>
      <c r="AX63" s="48" t="e">
        <f t="shared" ca="1" si="16"/>
        <v>#NAME?</v>
      </c>
      <c r="AY63" s="49">
        <f t="shared" si="17"/>
        <v>200001068220</v>
      </c>
      <c r="AZ63" s="50" t="e">
        <f t="shared" ca="1" si="18"/>
        <v>#NAME?</v>
      </c>
      <c r="BA63" s="51" t="e">
        <f t="shared" ca="1" si="19"/>
        <v>#NAME?</v>
      </c>
      <c r="BB63" s="52" t="e">
        <f t="shared" ca="1" si="20"/>
        <v>#NAME?</v>
      </c>
      <c r="BC63" s="51" t="e">
        <f t="shared" ca="1" si="21"/>
        <v>#NAME?</v>
      </c>
      <c r="BD63" s="54" t="e">
        <f t="shared" ca="1" si="22"/>
        <v>#NAME?</v>
      </c>
      <c r="BE63" s="48" t="e">
        <f t="shared" ca="1" si="23"/>
        <v>#NAME?</v>
      </c>
      <c r="BF63" s="50" t="e">
        <f t="shared" ca="1" si="24"/>
        <v>#NAME?</v>
      </c>
      <c r="BG63" s="56" t="e">
        <f t="shared" ca="1" si="25"/>
        <v>#NAME?</v>
      </c>
      <c r="BH63" s="22"/>
      <c r="BI63" s="22"/>
      <c r="BJ63" s="22"/>
      <c r="BK63" s="22"/>
      <c r="BL63" s="22"/>
      <c r="BM63" s="22"/>
      <c r="BN63" s="24"/>
      <c r="BO63" s="24"/>
    </row>
    <row r="64" spans="1:67" ht="15.5">
      <c r="A64" s="25">
        <f t="shared" si="0"/>
        <v>62</v>
      </c>
      <c r="B64" s="62">
        <v>46159</v>
      </c>
      <c r="C64" s="26" t="s">
        <v>1173</v>
      </c>
      <c r="D64" s="27" t="s">
        <v>276</v>
      </c>
      <c r="E64" s="29" t="s">
        <v>278</v>
      </c>
      <c r="F64" s="31">
        <v>1</v>
      </c>
      <c r="G64" s="31" t="s">
        <v>63</v>
      </c>
      <c r="H64" s="31" t="str">
        <f t="shared" si="1"/>
        <v>DONE</v>
      </c>
      <c r="I64" s="31" t="s">
        <v>279</v>
      </c>
      <c r="J64" s="32" t="s">
        <v>115</v>
      </c>
      <c r="K64" s="32" t="s">
        <v>94</v>
      </c>
      <c r="L64" s="32">
        <v>7505</v>
      </c>
      <c r="M64" s="25"/>
      <c r="N64" s="31"/>
      <c r="O64" s="31" t="s">
        <v>79</v>
      </c>
      <c r="P64" s="31" t="s">
        <v>97</v>
      </c>
      <c r="Q64" s="31" t="s">
        <v>1132</v>
      </c>
      <c r="R64" s="26">
        <v>200001068167</v>
      </c>
      <c r="S64" s="30">
        <v>46176</v>
      </c>
      <c r="T64" s="26" t="s">
        <v>77</v>
      </c>
      <c r="U64" s="82"/>
      <c r="V64" s="25">
        <v>4000686682</v>
      </c>
      <c r="W64" s="58">
        <v>46711</v>
      </c>
      <c r="X64" s="70">
        <v>46185</v>
      </c>
      <c r="Y64" s="34" t="str">
        <f t="shared" si="2"/>
        <v>DONE</v>
      </c>
      <c r="Z64" s="36">
        <v>50774</v>
      </c>
      <c r="AA64" s="86">
        <v>46185</v>
      </c>
      <c r="AB64" s="34" t="str">
        <f t="shared" si="3"/>
        <v>DONE</v>
      </c>
      <c r="AC64" s="25"/>
      <c r="AD64" s="37" t="s">
        <v>1174</v>
      </c>
      <c r="AE64" s="42">
        <v>46185</v>
      </c>
      <c r="AF64" s="41" t="str">
        <f t="shared" si="4"/>
        <v>DONE</v>
      </c>
      <c r="AG64" s="44">
        <v>46188</v>
      </c>
      <c r="AH64" s="25"/>
      <c r="AI64" s="25"/>
      <c r="AJ64" s="45" t="str">
        <f t="array" ref="AJ64">IFERROR(INDEX('[1]Master Price'!$E:$E,MATCH(D64,'[1]Master Price'!$B:$B,0)),"0")</f>
        <v>0</v>
      </c>
      <c r="AK64" s="45">
        <f t="shared" si="5"/>
        <v>0</v>
      </c>
      <c r="AL64" s="46" t="str">
        <f t="shared" si="6"/>
        <v>0-day</v>
      </c>
      <c r="AM64" s="46" t="str">
        <f t="shared" si="7"/>
        <v>0-day</v>
      </c>
      <c r="AN64" s="46" t="str">
        <f t="shared" si="8"/>
        <v>9-day</v>
      </c>
      <c r="AO64" s="46" t="str">
        <f t="shared" si="9"/>
        <v>0-day</v>
      </c>
      <c r="AP64" s="46" t="str">
        <f t="shared" si="10"/>
        <v>0-day</v>
      </c>
      <c r="AQ64" s="46" t="str">
        <f t="shared" si="11"/>
        <v>0-day</v>
      </c>
      <c r="AR64" s="17"/>
      <c r="AS64" s="47">
        <f t="shared" si="12"/>
        <v>62</v>
      </c>
      <c r="AT64" s="35" t="str">
        <f t="shared" si="27"/>
        <v>GMIAMI/2026/05/1007</v>
      </c>
      <c r="AU64" s="48" t="e">
        <f t="shared" ca="1" si="13"/>
        <v>#NAME?</v>
      </c>
      <c r="AV64" s="48" t="e">
        <f t="shared" ca="1" si="14"/>
        <v>#NAME?</v>
      </c>
      <c r="AW64" s="49" t="e">
        <f t="shared" ca="1" si="15"/>
        <v>#NAME?</v>
      </c>
      <c r="AX64" s="48" t="e">
        <f t="shared" ca="1" si="16"/>
        <v>#NAME?</v>
      </c>
      <c r="AY64" s="49">
        <f t="shared" si="17"/>
        <v>200001068167</v>
      </c>
      <c r="AZ64" s="50" t="e">
        <f t="shared" ca="1" si="18"/>
        <v>#NAME?</v>
      </c>
      <c r="BA64" s="51" t="e">
        <f t="shared" ca="1" si="19"/>
        <v>#NAME?</v>
      </c>
      <c r="BB64" s="52" t="e">
        <f t="shared" ca="1" si="20"/>
        <v>#NAME?</v>
      </c>
      <c r="BC64" s="51" t="e">
        <f t="shared" ca="1" si="21"/>
        <v>#NAME?</v>
      </c>
      <c r="BD64" s="54" t="e">
        <f t="shared" ca="1" si="22"/>
        <v>#NAME?</v>
      </c>
      <c r="BE64" s="48" t="e">
        <f t="shared" ca="1" si="23"/>
        <v>#NAME?</v>
      </c>
      <c r="BF64" s="50" t="e">
        <f t="shared" ca="1" si="24"/>
        <v>#NAME?</v>
      </c>
      <c r="BG64" s="56" t="e">
        <f t="shared" ca="1" si="25"/>
        <v>#NAME?</v>
      </c>
      <c r="BH64" s="22"/>
      <c r="BI64" s="22"/>
      <c r="BJ64" s="22"/>
      <c r="BK64" s="22"/>
      <c r="BL64" s="22"/>
      <c r="BM64" s="22"/>
      <c r="BN64" s="24"/>
      <c r="BO64" s="24"/>
    </row>
    <row r="65" spans="1:67" ht="15.5">
      <c r="A65" s="25">
        <f t="shared" si="0"/>
        <v>63</v>
      </c>
      <c r="B65" s="62">
        <v>46162</v>
      </c>
      <c r="C65" s="26" t="s">
        <v>1177</v>
      </c>
      <c r="D65" s="27" t="s">
        <v>119</v>
      </c>
      <c r="E65" s="29" t="s">
        <v>120</v>
      </c>
      <c r="F65" s="31">
        <v>1</v>
      </c>
      <c r="G65" s="31" t="s">
        <v>63</v>
      </c>
      <c r="H65" s="31" t="str">
        <f t="shared" si="1"/>
        <v>DONE</v>
      </c>
      <c r="I65" s="31" t="s">
        <v>1178</v>
      </c>
      <c r="J65" s="32" t="s">
        <v>975</v>
      </c>
      <c r="K65" s="32" t="s">
        <v>76</v>
      </c>
      <c r="L65" s="32"/>
      <c r="M65" s="25"/>
      <c r="N65" s="31"/>
      <c r="O65" s="31" t="s">
        <v>79</v>
      </c>
      <c r="P65" s="31" t="s">
        <v>97</v>
      </c>
      <c r="Q65" s="31" t="s">
        <v>1132</v>
      </c>
      <c r="R65" s="26">
        <v>200001068160</v>
      </c>
      <c r="S65" s="30">
        <v>46176</v>
      </c>
      <c r="T65" s="26" t="s">
        <v>77</v>
      </c>
      <c r="U65" s="82"/>
      <c r="V65" s="25">
        <v>4000686686</v>
      </c>
      <c r="W65" s="58">
        <v>46712</v>
      </c>
      <c r="X65" s="70">
        <v>46185</v>
      </c>
      <c r="Y65" s="34" t="str">
        <f t="shared" si="2"/>
        <v>DONE</v>
      </c>
      <c r="Z65" s="36">
        <v>50775</v>
      </c>
      <c r="AA65" s="86">
        <v>46185</v>
      </c>
      <c r="AB65" s="34" t="str">
        <f t="shared" si="3"/>
        <v>DONE</v>
      </c>
      <c r="AC65" s="25"/>
      <c r="AD65" s="37" t="s">
        <v>1179</v>
      </c>
      <c r="AE65" s="42">
        <v>46185</v>
      </c>
      <c r="AF65" s="41" t="str">
        <f t="shared" si="4"/>
        <v>DONE</v>
      </c>
      <c r="AG65" s="44">
        <v>46188</v>
      </c>
      <c r="AH65" s="25"/>
      <c r="AI65" s="25"/>
      <c r="AJ65" s="45" t="str">
        <f t="array" ref="AJ65">IFERROR(INDEX('[1]Master Price'!$E:$E,MATCH(D65,'[1]Master Price'!$B:$B,0)),"0")</f>
        <v>0</v>
      </c>
      <c r="AK65" s="45">
        <f t="shared" si="5"/>
        <v>0</v>
      </c>
      <c r="AL65" s="46" t="str">
        <f t="shared" si="6"/>
        <v>0-day</v>
      </c>
      <c r="AM65" s="46" t="str">
        <f t="shared" si="7"/>
        <v>0-day</v>
      </c>
      <c r="AN65" s="46" t="str">
        <f t="shared" si="8"/>
        <v>9-day</v>
      </c>
      <c r="AO65" s="46" t="str">
        <f t="shared" si="9"/>
        <v>0-day</v>
      </c>
      <c r="AP65" s="46" t="str">
        <f t="shared" si="10"/>
        <v>0-day</v>
      </c>
      <c r="AQ65" s="46" t="str">
        <f t="shared" si="11"/>
        <v>0-day</v>
      </c>
      <c r="AR65" s="17"/>
      <c r="AS65" s="47">
        <f t="shared" si="12"/>
        <v>63</v>
      </c>
      <c r="AT65" s="35" t="str">
        <f t="shared" si="27"/>
        <v>GMIAMI/2026/05/1008</v>
      </c>
      <c r="AU65" s="48" t="e">
        <f t="shared" ca="1" si="13"/>
        <v>#NAME?</v>
      </c>
      <c r="AV65" s="48" t="e">
        <f t="shared" ca="1" si="14"/>
        <v>#NAME?</v>
      </c>
      <c r="AW65" s="49" t="e">
        <f t="shared" ca="1" si="15"/>
        <v>#NAME?</v>
      </c>
      <c r="AX65" s="48" t="e">
        <f t="shared" ca="1" si="16"/>
        <v>#NAME?</v>
      </c>
      <c r="AY65" s="49">
        <f t="shared" si="17"/>
        <v>200001068160</v>
      </c>
      <c r="AZ65" s="50" t="e">
        <f t="shared" ca="1" si="18"/>
        <v>#NAME?</v>
      </c>
      <c r="BA65" s="51" t="e">
        <f t="shared" ca="1" si="19"/>
        <v>#NAME?</v>
      </c>
      <c r="BB65" s="52" t="e">
        <f t="shared" ca="1" si="20"/>
        <v>#NAME?</v>
      </c>
      <c r="BC65" s="51" t="e">
        <f t="shared" ca="1" si="21"/>
        <v>#NAME?</v>
      </c>
      <c r="BD65" s="54" t="e">
        <f t="shared" ca="1" si="22"/>
        <v>#NAME?</v>
      </c>
      <c r="BE65" s="48" t="e">
        <f t="shared" ca="1" si="23"/>
        <v>#NAME?</v>
      </c>
      <c r="BF65" s="50" t="e">
        <f t="shared" ca="1" si="24"/>
        <v>#NAME?</v>
      </c>
      <c r="BG65" s="56" t="e">
        <f t="shared" ca="1" si="25"/>
        <v>#NAME?</v>
      </c>
      <c r="BH65" s="22"/>
      <c r="BI65" s="22"/>
      <c r="BJ65" s="22"/>
      <c r="BK65" s="22"/>
      <c r="BL65" s="22"/>
      <c r="BM65" s="22"/>
      <c r="BN65" s="24"/>
      <c r="BO65" s="24"/>
    </row>
    <row r="66" spans="1:67" ht="15.5">
      <c r="A66" s="25">
        <f t="shared" si="0"/>
        <v>64</v>
      </c>
      <c r="B66" s="62">
        <v>46162</v>
      </c>
      <c r="C66" s="26" t="s">
        <v>1180</v>
      </c>
      <c r="D66" s="27" t="s">
        <v>652</v>
      </c>
      <c r="E66" s="29" t="s">
        <v>653</v>
      </c>
      <c r="F66" s="31">
        <v>1</v>
      </c>
      <c r="G66" s="31" t="s">
        <v>63</v>
      </c>
      <c r="H66" s="31" t="str">
        <f t="shared" si="1"/>
        <v>DONE</v>
      </c>
      <c r="I66" s="31" t="s">
        <v>321</v>
      </c>
      <c r="J66" s="32" t="s">
        <v>965</v>
      </c>
      <c r="K66" s="32" t="s">
        <v>70</v>
      </c>
      <c r="L66" s="32">
        <v>11055</v>
      </c>
      <c r="M66" s="25"/>
      <c r="N66" s="31"/>
      <c r="O66" s="31" t="s">
        <v>189</v>
      </c>
      <c r="P66" s="31" t="s">
        <v>97</v>
      </c>
      <c r="Q66" s="31" t="s">
        <v>1132</v>
      </c>
      <c r="R66" s="26">
        <v>200001068203</v>
      </c>
      <c r="S66" s="30">
        <v>46176</v>
      </c>
      <c r="T66" s="26" t="s">
        <v>77</v>
      </c>
      <c r="U66" s="82"/>
      <c r="V66" s="25">
        <v>4000686689</v>
      </c>
      <c r="W66" s="58">
        <v>46713</v>
      </c>
      <c r="X66" s="70">
        <v>46185</v>
      </c>
      <c r="Y66" s="34" t="str">
        <f t="shared" si="2"/>
        <v>DONE</v>
      </c>
      <c r="Z66" s="36">
        <v>50776</v>
      </c>
      <c r="AA66" s="86">
        <v>46185</v>
      </c>
      <c r="AB66" s="34" t="str">
        <f t="shared" si="3"/>
        <v>DONE</v>
      </c>
      <c r="AC66" s="25"/>
      <c r="AD66" s="37" t="s">
        <v>1181</v>
      </c>
      <c r="AE66" s="42">
        <v>46185</v>
      </c>
      <c r="AF66" s="41" t="str">
        <f t="shared" si="4"/>
        <v>DONE</v>
      </c>
      <c r="AG66" s="44">
        <v>46188</v>
      </c>
      <c r="AH66" s="25"/>
      <c r="AI66" s="25"/>
      <c r="AJ66" s="45" t="str">
        <f t="array" ref="AJ66">IFERROR(INDEX('[1]Master Price'!$E:$E,MATCH(D66,'[1]Master Price'!$B:$B,0)),"0")</f>
        <v>0</v>
      </c>
      <c r="AK66" s="45">
        <f t="shared" si="5"/>
        <v>0</v>
      </c>
      <c r="AL66" s="46" t="str">
        <f t="shared" si="6"/>
        <v>0-day</v>
      </c>
      <c r="AM66" s="46" t="str">
        <f t="shared" si="7"/>
        <v>0-day</v>
      </c>
      <c r="AN66" s="46" t="str">
        <f t="shared" si="8"/>
        <v>9-day</v>
      </c>
      <c r="AO66" s="46" t="str">
        <f t="shared" si="9"/>
        <v>0-day</v>
      </c>
      <c r="AP66" s="46" t="str">
        <f t="shared" si="10"/>
        <v>0-day</v>
      </c>
      <c r="AQ66" s="46" t="str">
        <f t="shared" si="11"/>
        <v>0-day</v>
      </c>
      <c r="AR66" s="17"/>
      <c r="AS66" s="47">
        <f t="shared" si="12"/>
        <v>64</v>
      </c>
      <c r="AT66" s="35" t="str">
        <f t="shared" si="27"/>
        <v>GMIAMI/2026/05/1009</v>
      </c>
      <c r="AU66" s="48" t="e">
        <f t="shared" ca="1" si="13"/>
        <v>#NAME?</v>
      </c>
      <c r="AV66" s="48" t="e">
        <f t="shared" ca="1" si="14"/>
        <v>#NAME?</v>
      </c>
      <c r="AW66" s="49" t="e">
        <f t="shared" ca="1" si="15"/>
        <v>#NAME?</v>
      </c>
      <c r="AX66" s="48" t="e">
        <f t="shared" ca="1" si="16"/>
        <v>#NAME?</v>
      </c>
      <c r="AY66" s="49">
        <f t="shared" si="17"/>
        <v>200001068203</v>
      </c>
      <c r="AZ66" s="50" t="e">
        <f t="shared" ca="1" si="18"/>
        <v>#NAME?</v>
      </c>
      <c r="BA66" s="51" t="e">
        <f t="shared" ca="1" si="19"/>
        <v>#NAME?</v>
      </c>
      <c r="BB66" s="52" t="e">
        <f t="shared" ca="1" si="20"/>
        <v>#NAME?</v>
      </c>
      <c r="BC66" s="51" t="e">
        <f t="shared" ca="1" si="21"/>
        <v>#NAME?</v>
      </c>
      <c r="BD66" s="54" t="e">
        <f t="shared" ca="1" si="22"/>
        <v>#NAME?</v>
      </c>
      <c r="BE66" s="48" t="e">
        <f t="shared" ca="1" si="23"/>
        <v>#NAME?</v>
      </c>
      <c r="BF66" s="50" t="e">
        <f t="shared" ca="1" si="24"/>
        <v>#NAME?</v>
      </c>
      <c r="BG66" s="56" t="e">
        <f t="shared" ca="1" si="25"/>
        <v>#NAME?</v>
      </c>
      <c r="BH66" s="22"/>
      <c r="BI66" s="22"/>
      <c r="BJ66" s="22"/>
      <c r="BK66" s="22"/>
      <c r="BL66" s="22"/>
      <c r="BM66" s="22"/>
      <c r="BN66" s="24"/>
      <c r="BO66" s="24"/>
    </row>
    <row r="67" spans="1:67" ht="15.5">
      <c r="A67" s="25">
        <f t="shared" si="0"/>
        <v>65</v>
      </c>
      <c r="B67" s="62">
        <v>46162</v>
      </c>
      <c r="C67" s="26" t="s">
        <v>1180</v>
      </c>
      <c r="D67" s="27" t="s">
        <v>119</v>
      </c>
      <c r="E67" s="29" t="s">
        <v>120</v>
      </c>
      <c r="F67" s="31">
        <v>1</v>
      </c>
      <c r="G67" s="31" t="s">
        <v>63</v>
      </c>
      <c r="H67" s="31" t="str">
        <f t="shared" si="1"/>
        <v>DONE</v>
      </c>
      <c r="I67" s="31" t="s">
        <v>321</v>
      </c>
      <c r="J67" s="32" t="s">
        <v>965</v>
      </c>
      <c r="K67" s="32" t="s">
        <v>70</v>
      </c>
      <c r="L67" s="32">
        <v>11055</v>
      </c>
      <c r="M67" s="25"/>
      <c r="N67" s="31"/>
      <c r="O67" s="31" t="s">
        <v>189</v>
      </c>
      <c r="P67" s="31" t="s">
        <v>97</v>
      </c>
      <c r="Q67" s="31" t="s">
        <v>1132</v>
      </c>
      <c r="R67" s="26">
        <v>200001068203</v>
      </c>
      <c r="S67" s="30">
        <v>46176</v>
      </c>
      <c r="T67" s="26" t="s">
        <v>77</v>
      </c>
      <c r="U67" s="82"/>
      <c r="V67" s="25">
        <v>4000686689</v>
      </c>
      <c r="W67" s="58">
        <v>46713</v>
      </c>
      <c r="X67" s="70">
        <v>46185</v>
      </c>
      <c r="Y67" s="34" t="str">
        <f t="shared" si="2"/>
        <v>DONE</v>
      </c>
      <c r="Z67" s="36">
        <v>50776</v>
      </c>
      <c r="AA67" s="86">
        <v>46185</v>
      </c>
      <c r="AB67" s="34" t="str">
        <f t="shared" si="3"/>
        <v>DONE</v>
      </c>
      <c r="AC67" s="25"/>
      <c r="AD67" s="37" t="s">
        <v>1181</v>
      </c>
      <c r="AE67" s="42">
        <v>46185</v>
      </c>
      <c r="AF67" s="41" t="str">
        <f t="shared" si="4"/>
        <v>DONE</v>
      </c>
      <c r="AG67" s="44">
        <v>46188</v>
      </c>
      <c r="AH67" s="25"/>
      <c r="AI67" s="25"/>
      <c r="AJ67" s="45" t="str">
        <f t="array" ref="AJ67">IFERROR(INDEX('[1]Master Price'!$E:$E,MATCH(D67,'[1]Master Price'!$B:$B,0)),"0")</f>
        <v>0</v>
      </c>
      <c r="AK67" s="45">
        <f t="shared" si="5"/>
        <v>0</v>
      </c>
      <c r="AL67" s="46" t="str">
        <f t="shared" si="6"/>
        <v>0-day</v>
      </c>
      <c r="AM67" s="46" t="str">
        <f t="shared" si="7"/>
        <v>0-day</v>
      </c>
      <c r="AN67" s="46" t="str">
        <f t="shared" si="8"/>
        <v>9-day</v>
      </c>
      <c r="AO67" s="46" t="str">
        <f t="shared" si="9"/>
        <v>0-day</v>
      </c>
      <c r="AP67" s="46" t="str">
        <f t="shared" si="10"/>
        <v>0-day</v>
      </c>
      <c r="AQ67" s="46" t="str">
        <f t="shared" si="11"/>
        <v>0-day</v>
      </c>
      <c r="AR67" s="17"/>
      <c r="AS67" s="47">
        <f t="shared" si="12"/>
        <v>65</v>
      </c>
      <c r="AT67" s="35" t="str">
        <f t="shared" si="27"/>
        <v>GMIAMI/2026/05/1009</v>
      </c>
      <c r="AU67" s="48" t="e">
        <f t="shared" ca="1" si="13"/>
        <v>#NAME?</v>
      </c>
      <c r="AV67" s="48" t="e">
        <f t="shared" ca="1" si="14"/>
        <v>#NAME?</v>
      </c>
      <c r="AW67" s="49" t="e">
        <f t="shared" ca="1" si="15"/>
        <v>#NAME?</v>
      </c>
      <c r="AX67" s="48" t="e">
        <f t="shared" ca="1" si="16"/>
        <v>#NAME?</v>
      </c>
      <c r="AY67" s="49">
        <f t="shared" si="17"/>
        <v>200001068203</v>
      </c>
      <c r="AZ67" s="50" t="e">
        <f t="shared" ca="1" si="18"/>
        <v>#NAME?</v>
      </c>
      <c r="BA67" s="51" t="e">
        <f t="shared" ca="1" si="19"/>
        <v>#NAME?</v>
      </c>
      <c r="BB67" s="52" t="e">
        <f t="shared" ca="1" si="20"/>
        <v>#NAME?</v>
      </c>
      <c r="BC67" s="51" t="e">
        <f t="shared" ca="1" si="21"/>
        <v>#NAME?</v>
      </c>
      <c r="BD67" s="54" t="e">
        <f t="shared" ca="1" si="22"/>
        <v>#NAME?</v>
      </c>
      <c r="BE67" s="48" t="e">
        <f t="shared" ca="1" si="23"/>
        <v>#NAME?</v>
      </c>
      <c r="BF67" s="50" t="e">
        <f t="shared" ca="1" si="24"/>
        <v>#NAME?</v>
      </c>
      <c r="BG67" s="56" t="e">
        <f t="shared" ca="1" si="25"/>
        <v>#NAME?</v>
      </c>
      <c r="BH67" s="22"/>
      <c r="BI67" s="22"/>
      <c r="BJ67" s="22"/>
      <c r="BK67" s="22"/>
      <c r="BL67" s="22"/>
      <c r="BM67" s="22"/>
      <c r="BN67" s="24"/>
      <c r="BO67" s="24"/>
    </row>
    <row r="68" spans="1:67" ht="15.5">
      <c r="A68" s="25">
        <f t="shared" si="0"/>
        <v>66</v>
      </c>
      <c r="B68" s="62">
        <v>46163</v>
      </c>
      <c r="C68" s="26" t="s">
        <v>1182</v>
      </c>
      <c r="D68" s="27" t="s">
        <v>392</v>
      </c>
      <c r="E68" s="29" t="s">
        <v>393</v>
      </c>
      <c r="F68" s="31">
        <v>1</v>
      </c>
      <c r="G68" s="31" t="s">
        <v>63</v>
      </c>
      <c r="H68" s="31" t="str">
        <f t="shared" si="1"/>
        <v>DONE</v>
      </c>
      <c r="I68" s="31" t="s">
        <v>1183</v>
      </c>
      <c r="J68" s="32"/>
      <c r="K68" s="32"/>
      <c r="L68" s="32"/>
      <c r="M68" s="25"/>
      <c r="N68" s="31"/>
      <c r="O68" s="31"/>
      <c r="P68" s="31" t="s">
        <v>97</v>
      </c>
      <c r="Q68" s="31"/>
      <c r="R68" s="31"/>
      <c r="S68" s="30">
        <v>46176</v>
      </c>
      <c r="T68" s="26" t="s">
        <v>77</v>
      </c>
      <c r="U68" s="82"/>
      <c r="V68" s="25">
        <v>4000686691</v>
      </c>
      <c r="W68" s="58">
        <v>46714</v>
      </c>
      <c r="X68" s="70">
        <v>46185</v>
      </c>
      <c r="Y68" s="34" t="str">
        <f t="shared" si="2"/>
        <v>DONE</v>
      </c>
      <c r="Z68" s="36">
        <v>50777</v>
      </c>
      <c r="AA68" s="86">
        <v>46185</v>
      </c>
      <c r="AB68" s="34" t="str">
        <f t="shared" si="3"/>
        <v>DONE</v>
      </c>
      <c r="AC68" s="25"/>
      <c r="AD68" s="37" t="s">
        <v>1184</v>
      </c>
      <c r="AE68" s="42">
        <v>46185</v>
      </c>
      <c r="AF68" s="41" t="str">
        <f t="shared" si="4"/>
        <v>DONE</v>
      </c>
      <c r="AG68" s="44">
        <v>46188</v>
      </c>
      <c r="AH68" s="25"/>
      <c r="AI68" s="25"/>
      <c r="AJ68" s="45" t="str">
        <f t="array" ref="AJ68">IFERROR(INDEX('[1]Master Price'!$E:$E,MATCH(D68,'[1]Master Price'!$B:$B,0)),"0")</f>
        <v>0</v>
      </c>
      <c r="AK68" s="45">
        <f t="shared" si="5"/>
        <v>0</v>
      </c>
      <c r="AL68" s="46" t="str">
        <f t="shared" si="6"/>
        <v>0-day</v>
      </c>
      <c r="AM68" s="46" t="str">
        <f t="shared" si="7"/>
        <v>0-day</v>
      </c>
      <c r="AN68" s="46" t="str">
        <f t="shared" si="8"/>
        <v>9-day</v>
      </c>
      <c r="AO68" s="46" t="str">
        <f t="shared" si="9"/>
        <v>0-day</v>
      </c>
      <c r="AP68" s="46" t="str">
        <f t="shared" si="10"/>
        <v>0-day</v>
      </c>
      <c r="AQ68" s="46" t="str">
        <f t="shared" si="11"/>
        <v>0-day</v>
      </c>
      <c r="AR68" s="17"/>
      <c r="AS68" s="47">
        <f t="shared" si="12"/>
        <v>66</v>
      </c>
      <c r="AT68" s="35" t="str">
        <f t="shared" si="27"/>
        <v>GMIAMI/2026/05/1010</v>
      </c>
      <c r="AU68" s="48" t="e">
        <f t="shared" ca="1" si="13"/>
        <v>#NAME?</v>
      </c>
      <c r="AV68" s="48" t="e">
        <f t="shared" ca="1" si="14"/>
        <v>#NAME?</v>
      </c>
      <c r="AW68" s="49" t="e">
        <f t="shared" ca="1" si="15"/>
        <v>#NAME?</v>
      </c>
      <c r="AX68" s="48" t="e">
        <f t="shared" ca="1" si="16"/>
        <v>#NAME?</v>
      </c>
      <c r="AY68" s="49">
        <f t="shared" si="17"/>
        <v>0</v>
      </c>
      <c r="AZ68" s="50" t="e">
        <f t="shared" ca="1" si="18"/>
        <v>#NAME?</v>
      </c>
      <c r="BA68" s="51" t="e">
        <f t="shared" ca="1" si="19"/>
        <v>#NAME?</v>
      </c>
      <c r="BB68" s="52" t="e">
        <f t="shared" ca="1" si="20"/>
        <v>#NAME?</v>
      </c>
      <c r="BC68" s="51" t="e">
        <f t="shared" ca="1" si="21"/>
        <v>#NAME?</v>
      </c>
      <c r="BD68" s="54" t="e">
        <f t="shared" ca="1" si="22"/>
        <v>#NAME?</v>
      </c>
      <c r="BE68" s="48" t="e">
        <f t="shared" ca="1" si="23"/>
        <v>#NAME?</v>
      </c>
      <c r="BF68" s="50" t="e">
        <f t="shared" ca="1" si="24"/>
        <v>#NAME?</v>
      </c>
      <c r="BG68" s="56" t="e">
        <f t="shared" ca="1" si="25"/>
        <v>#NAME?</v>
      </c>
      <c r="BH68" s="22"/>
      <c r="BI68" s="22"/>
      <c r="BJ68" s="22"/>
      <c r="BK68" s="22"/>
      <c r="BL68" s="22"/>
      <c r="BM68" s="22"/>
      <c r="BN68" s="24"/>
      <c r="BO68" s="24"/>
    </row>
    <row r="69" spans="1:67" ht="15.5">
      <c r="A69" s="25">
        <f t="shared" si="0"/>
        <v>67</v>
      </c>
      <c r="B69" s="62">
        <v>46163</v>
      </c>
      <c r="C69" s="26" t="s">
        <v>1187</v>
      </c>
      <c r="D69" s="27" t="s">
        <v>1081</v>
      </c>
      <c r="E69" s="29" t="s">
        <v>1082</v>
      </c>
      <c r="F69" s="31">
        <v>1</v>
      </c>
      <c r="G69" s="31" t="s">
        <v>63</v>
      </c>
      <c r="H69" s="31" t="str">
        <f t="shared" si="1"/>
        <v>DONE</v>
      </c>
      <c r="I69" s="31" t="s">
        <v>1178</v>
      </c>
      <c r="J69" s="32" t="s">
        <v>975</v>
      </c>
      <c r="K69" s="32" t="s">
        <v>76</v>
      </c>
      <c r="L69" s="32">
        <v>9856.7999999999993</v>
      </c>
      <c r="M69" s="25"/>
      <c r="N69" s="31" t="s">
        <v>609</v>
      </c>
      <c r="O69" s="31" t="s">
        <v>79</v>
      </c>
      <c r="P69" s="31" t="s">
        <v>97</v>
      </c>
      <c r="Q69" s="31" t="s">
        <v>1132</v>
      </c>
      <c r="R69" s="26">
        <v>200001068218</v>
      </c>
      <c r="S69" s="30">
        <v>46176</v>
      </c>
      <c r="T69" s="26" t="s">
        <v>77</v>
      </c>
      <c r="U69" s="82"/>
      <c r="V69" s="25">
        <v>4000686695</v>
      </c>
      <c r="W69" s="58">
        <v>46715</v>
      </c>
      <c r="X69" s="70">
        <v>46185</v>
      </c>
      <c r="Y69" s="34" t="str">
        <f t="shared" si="2"/>
        <v>DONE</v>
      </c>
      <c r="Z69" s="36">
        <v>50778</v>
      </c>
      <c r="AA69" s="86">
        <v>46185</v>
      </c>
      <c r="AB69" s="34" t="str">
        <f t="shared" si="3"/>
        <v>DONE</v>
      </c>
      <c r="AC69" s="25"/>
      <c r="AD69" s="37" t="s">
        <v>1188</v>
      </c>
      <c r="AE69" s="42">
        <v>46185</v>
      </c>
      <c r="AF69" s="41" t="str">
        <f t="shared" si="4"/>
        <v>DONE</v>
      </c>
      <c r="AG69" s="44">
        <v>46188</v>
      </c>
      <c r="AH69" s="25"/>
      <c r="AI69" s="25"/>
      <c r="AJ69" s="45" t="str">
        <f t="array" ref="AJ69">IFERROR(INDEX('[1]Master Price'!$E:$E,MATCH(D69,'[1]Master Price'!$B:$B,0)),"0")</f>
        <v>0</v>
      </c>
      <c r="AK69" s="45">
        <f t="shared" si="5"/>
        <v>0</v>
      </c>
      <c r="AL69" s="46" t="str">
        <f t="shared" si="6"/>
        <v>0-day</v>
      </c>
      <c r="AM69" s="46" t="str">
        <f t="shared" si="7"/>
        <v>0-day</v>
      </c>
      <c r="AN69" s="46" t="str">
        <f t="shared" si="8"/>
        <v>9-day</v>
      </c>
      <c r="AO69" s="46" t="str">
        <f t="shared" si="9"/>
        <v>0-day</v>
      </c>
      <c r="AP69" s="46" t="str">
        <f t="shared" si="10"/>
        <v>0-day</v>
      </c>
      <c r="AQ69" s="46" t="str">
        <f t="shared" si="11"/>
        <v>0-day</v>
      </c>
      <c r="AR69" s="17"/>
      <c r="AS69" s="47">
        <f t="shared" si="12"/>
        <v>67</v>
      </c>
      <c r="AT69" s="35" t="str">
        <f t="shared" si="27"/>
        <v>GMIAMI/2026/05/1011</v>
      </c>
      <c r="AU69" s="48" t="e">
        <f t="shared" ca="1" si="13"/>
        <v>#NAME?</v>
      </c>
      <c r="AV69" s="48" t="e">
        <f t="shared" ca="1" si="14"/>
        <v>#NAME?</v>
      </c>
      <c r="AW69" s="49" t="e">
        <f t="shared" ca="1" si="15"/>
        <v>#NAME?</v>
      </c>
      <c r="AX69" s="48" t="e">
        <f t="shared" ca="1" si="16"/>
        <v>#NAME?</v>
      </c>
      <c r="AY69" s="49">
        <f t="shared" si="17"/>
        <v>200001068218</v>
      </c>
      <c r="AZ69" s="50" t="e">
        <f t="shared" ca="1" si="18"/>
        <v>#NAME?</v>
      </c>
      <c r="BA69" s="51" t="e">
        <f t="shared" ca="1" si="19"/>
        <v>#NAME?</v>
      </c>
      <c r="BB69" s="52" t="e">
        <f t="shared" ca="1" si="20"/>
        <v>#NAME?</v>
      </c>
      <c r="BC69" s="51" t="e">
        <f t="shared" ca="1" si="21"/>
        <v>#NAME?</v>
      </c>
      <c r="BD69" s="54" t="e">
        <f t="shared" ca="1" si="22"/>
        <v>#NAME?</v>
      </c>
      <c r="BE69" s="48" t="e">
        <f t="shared" ca="1" si="23"/>
        <v>#NAME?</v>
      </c>
      <c r="BF69" s="50" t="e">
        <f t="shared" ca="1" si="24"/>
        <v>#NAME?</v>
      </c>
      <c r="BG69" s="56" t="e">
        <f t="shared" ca="1" si="25"/>
        <v>#NAME?</v>
      </c>
      <c r="BH69" s="22"/>
      <c r="BI69" s="22"/>
      <c r="BJ69" s="22"/>
      <c r="BK69" s="22"/>
      <c r="BL69" s="22"/>
      <c r="BM69" s="22"/>
      <c r="BN69" s="24"/>
      <c r="BO69" s="24"/>
    </row>
    <row r="70" spans="1:67" ht="15.5">
      <c r="A70" s="25">
        <f t="shared" si="0"/>
        <v>68</v>
      </c>
      <c r="B70" s="62">
        <v>46163</v>
      </c>
      <c r="C70" s="26" t="s">
        <v>1187</v>
      </c>
      <c r="D70" s="27" t="s">
        <v>252</v>
      </c>
      <c r="E70" s="29" t="s">
        <v>253</v>
      </c>
      <c r="F70" s="31">
        <v>1</v>
      </c>
      <c r="G70" s="31" t="s">
        <v>63</v>
      </c>
      <c r="H70" s="31" t="str">
        <f t="shared" si="1"/>
        <v>DONE</v>
      </c>
      <c r="I70" s="31" t="s">
        <v>1178</v>
      </c>
      <c r="J70" s="32" t="s">
        <v>975</v>
      </c>
      <c r="K70" s="32" t="s">
        <v>76</v>
      </c>
      <c r="L70" s="32">
        <v>9856.7999999999993</v>
      </c>
      <c r="M70" s="25"/>
      <c r="N70" s="31" t="s">
        <v>609</v>
      </c>
      <c r="O70" s="31" t="s">
        <v>79</v>
      </c>
      <c r="P70" s="31" t="s">
        <v>97</v>
      </c>
      <c r="Q70" s="31" t="s">
        <v>1132</v>
      </c>
      <c r="R70" s="26">
        <v>200001068218</v>
      </c>
      <c r="S70" s="30">
        <v>46176</v>
      </c>
      <c r="T70" s="26" t="s">
        <v>77</v>
      </c>
      <c r="U70" s="82"/>
      <c r="V70" s="25">
        <v>4000686695</v>
      </c>
      <c r="W70" s="58">
        <v>46715</v>
      </c>
      <c r="X70" s="70">
        <v>46185</v>
      </c>
      <c r="Y70" s="34" t="str">
        <f t="shared" si="2"/>
        <v>DONE</v>
      </c>
      <c r="Z70" s="36">
        <v>50778</v>
      </c>
      <c r="AA70" s="86">
        <v>46185</v>
      </c>
      <c r="AB70" s="34" t="str">
        <f t="shared" si="3"/>
        <v>DONE</v>
      </c>
      <c r="AC70" s="25"/>
      <c r="AD70" s="37" t="s">
        <v>1188</v>
      </c>
      <c r="AE70" s="42">
        <v>46185</v>
      </c>
      <c r="AF70" s="41" t="str">
        <f t="shared" si="4"/>
        <v>DONE</v>
      </c>
      <c r="AG70" s="44">
        <v>46188</v>
      </c>
      <c r="AH70" s="25"/>
      <c r="AI70" s="25"/>
      <c r="AJ70" s="45" t="str">
        <f t="array" ref="AJ70">IFERROR(INDEX('[1]Master Price'!$E:$E,MATCH(D70,'[1]Master Price'!$B:$B,0)),"0")</f>
        <v>0</v>
      </c>
      <c r="AK70" s="45">
        <f t="shared" si="5"/>
        <v>0</v>
      </c>
      <c r="AL70" s="46" t="str">
        <f t="shared" si="6"/>
        <v>0-day</v>
      </c>
      <c r="AM70" s="46" t="str">
        <f t="shared" si="7"/>
        <v>0-day</v>
      </c>
      <c r="AN70" s="46" t="str">
        <f t="shared" si="8"/>
        <v>9-day</v>
      </c>
      <c r="AO70" s="46" t="str">
        <f t="shared" si="9"/>
        <v>0-day</v>
      </c>
      <c r="AP70" s="46" t="str">
        <f t="shared" si="10"/>
        <v>0-day</v>
      </c>
      <c r="AQ70" s="46" t="str">
        <f t="shared" si="11"/>
        <v>0-day</v>
      </c>
      <c r="AR70" s="17"/>
      <c r="AS70" s="47">
        <f t="shared" si="12"/>
        <v>68</v>
      </c>
      <c r="AT70" s="35" t="str">
        <f t="shared" si="27"/>
        <v>GMIAMI/2026/05/1011</v>
      </c>
      <c r="AU70" s="48" t="e">
        <f t="shared" ca="1" si="13"/>
        <v>#NAME?</v>
      </c>
      <c r="AV70" s="48" t="e">
        <f t="shared" ca="1" si="14"/>
        <v>#NAME?</v>
      </c>
      <c r="AW70" s="49" t="e">
        <f t="shared" ca="1" si="15"/>
        <v>#NAME?</v>
      </c>
      <c r="AX70" s="48" t="e">
        <f t="shared" ca="1" si="16"/>
        <v>#NAME?</v>
      </c>
      <c r="AY70" s="49">
        <f t="shared" si="17"/>
        <v>200001068218</v>
      </c>
      <c r="AZ70" s="50" t="e">
        <f t="shared" ca="1" si="18"/>
        <v>#NAME?</v>
      </c>
      <c r="BA70" s="51" t="e">
        <f t="shared" ca="1" si="19"/>
        <v>#NAME?</v>
      </c>
      <c r="BB70" s="52" t="e">
        <f t="shared" ca="1" si="20"/>
        <v>#NAME?</v>
      </c>
      <c r="BC70" s="51" t="e">
        <f t="shared" ca="1" si="21"/>
        <v>#NAME?</v>
      </c>
      <c r="BD70" s="54" t="e">
        <f t="shared" ca="1" si="22"/>
        <v>#NAME?</v>
      </c>
      <c r="BE70" s="48" t="e">
        <f t="shared" ca="1" si="23"/>
        <v>#NAME?</v>
      </c>
      <c r="BF70" s="50" t="e">
        <f t="shared" ca="1" si="24"/>
        <v>#NAME?</v>
      </c>
      <c r="BG70" s="56" t="e">
        <f t="shared" ca="1" si="25"/>
        <v>#NAME?</v>
      </c>
      <c r="BH70" s="22"/>
      <c r="BI70" s="22"/>
      <c r="BJ70" s="22"/>
      <c r="BK70" s="22"/>
      <c r="BL70" s="22"/>
      <c r="BM70" s="22"/>
      <c r="BN70" s="24"/>
      <c r="BO70" s="24"/>
    </row>
    <row r="71" spans="1:67" ht="15.5">
      <c r="A71" s="25">
        <f t="shared" si="0"/>
        <v>69</v>
      </c>
      <c r="B71" s="62">
        <v>46163</v>
      </c>
      <c r="C71" s="26" t="s">
        <v>1187</v>
      </c>
      <c r="D71" s="27" t="s">
        <v>1191</v>
      </c>
      <c r="E71" s="29" t="s">
        <v>1192</v>
      </c>
      <c r="F71" s="31">
        <v>1</v>
      </c>
      <c r="G71" s="31" t="s">
        <v>63</v>
      </c>
      <c r="H71" s="31" t="str">
        <f t="shared" si="1"/>
        <v>DONE</v>
      </c>
      <c r="I71" s="31" t="s">
        <v>1178</v>
      </c>
      <c r="J71" s="32" t="s">
        <v>975</v>
      </c>
      <c r="K71" s="32" t="s">
        <v>76</v>
      </c>
      <c r="L71" s="32">
        <v>9856.7999999999993</v>
      </c>
      <c r="M71" s="25"/>
      <c r="N71" s="31" t="s">
        <v>609</v>
      </c>
      <c r="O71" s="31" t="s">
        <v>79</v>
      </c>
      <c r="P71" s="31" t="s">
        <v>97</v>
      </c>
      <c r="Q71" s="31" t="s">
        <v>1132</v>
      </c>
      <c r="R71" s="26">
        <v>200001068218</v>
      </c>
      <c r="S71" s="30">
        <v>46176</v>
      </c>
      <c r="T71" s="26" t="s">
        <v>77</v>
      </c>
      <c r="U71" s="82"/>
      <c r="V71" s="25">
        <v>4000686695</v>
      </c>
      <c r="W71" s="58">
        <v>46715</v>
      </c>
      <c r="X71" s="70">
        <v>46185</v>
      </c>
      <c r="Y71" s="34" t="str">
        <f t="shared" si="2"/>
        <v>DONE</v>
      </c>
      <c r="Z71" s="36">
        <v>50778</v>
      </c>
      <c r="AA71" s="86">
        <v>46185</v>
      </c>
      <c r="AB71" s="34" t="str">
        <f t="shared" si="3"/>
        <v>DONE</v>
      </c>
      <c r="AC71" s="25"/>
      <c r="AD71" s="37" t="s">
        <v>1188</v>
      </c>
      <c r="AE71" s="42">
        <v>46185</v>
      </c>
      <c r="AF71" s="41" t="str">
        <f t="shared" si="4"/>
        <v>DONE</v>
      </c>
      <c r="AG71" s="44">
        <v>46188</v>
      </c>
      <c r="AH71" s="25"/>
      <c r="AI71" s="25"/>
      <c r="AJ71" s="45" t="str">
        <f t="array" ref="AJ71">IFERROR(INDEX('[1]Master Price'!$E:$E,MATCH(D71,'[1]Master Price'!$B:$B,0)),"0")</f>
        <v>0</v>
      </c>
      <c r="AK71" s="45">
        <f t="shared" si="5"/>
        <v>0</v>
      </c>
      <c r="AL71" s="46" t="str">
        <f t="shared" si="6"/>
        <v>0-day</v>
      </c>
      <c r="AM71" s="46" t="str">
        <f t="shared" si="7"/>
        <v>0-day</v>
      </c>
      <c r="AN71" s="46" t="str">
        <f t="shared" si="8"/>
        <v>9-day</v>
      </c>
      <c r="AO71" s="46" t="str">
        <f t="shared" si="9"/>
        <v>0-day</v>
      </c>
      <c r="AP71" s="46" t="str">
        <f t="shared" si="10"/>
        <v>0-day</v>
      </c>
      <c r="AQ71" s="46" t="str">
        <f t="shared" si="11"/>
        <v>0-day</v>
      </c>
      <c r="AR71" s="17"/>
      <c r="AS71" s="47">
        <f t="shared" si="12"/>
        <v>69</v>
      </c>
      <c r="AT71" s="35" t="str">
        <f t="shared" si="27"/>
        <v>GMIAMI/2026/05/1011</v>
      </c>
      <c r="AU71" s="48" t="e">
        <f t="shared" ca="1" si="13"/>
        <v>#NAME?</v>
      </c>
      <c r="AV71" s="48" t="e">
        <f t="shared" ca="1" si="14"/>
        <v>#NAME?</v>
      </c>
      <c r="AW71" s="49" t="e">
        <f t="shared" ca="1" si="15"/>
        <v>#NAME?</v>
      </c>
      <c r="AX71" s="48" t="e">
        <f t="shared" ca="1" si="16"/>
        <v>#NAME?</v>
      </c>
      <c r="AY71" s="49">
        <f t="shared" si="17"/>
        <v>200001068218</v>
      </c>
      <c r="AZ71" s="50" t="e">
        <f t="shared" ca="1" si="18"/>
        <v>#NAME?</v>
      </c>
      <c r="BA71" s="51" t="e">
        <f t="shared" ca="1" si="19"/>
        <v>#NAME?</v>
      </c>
      <c r="BB71" s="52" t="e">
        <f t="shared" ca="1" si="20"/>
        <v>#NAME?</v>
      </c>
      <c r="BC71" s="51" t="e">
        <f t="shared" ca="1" si="21"/>
        <v>#NAME?</v>
      </c>
      <c r="BD71" s="54" t="e">
        <f t="shared" ca="1" si="22"/>
        <v>#NAME?</v>
      </c>
      <c r="BE71" s="48" t="e">
        <f t="shared" ca="1" si="23"/>
        <v>#NAME?</v>
      </c>
      <c r="BF71" s="50" t="e">
        <f t="shared" ca="1" si="24"/>
        <v>#NAME?</v>
      </c>
      <c r="BG71" s="56" t="e">
        <f t="shared" ca="1" si="25"/>
        <v>#NAME?</v>
      </c>
      <c r="BH71" s="22"/>
      <c r="BI71" s="22"/>
      <c r="BJ71" s="22"/>
      <c r="BK71" s="22"/>
      <c r="BL71" s="22"/>
      <c r="BM71" s="22"/>
      <c r="BN71" s="24"/>
      <c r="BO71" s="24"/>
    </row>
    <row r="72" spans="1:67" ht="15.5">
      <c r="A72" s="25">
        <f t="shared" si="0"/>
        <v>70</v>
      </c>
      <c r="B72" s="62">
        <v>46163</v>
      </c>
      <c r="C72" s="26" t="s">
        <v>1187</v>
      </c>
      <c r="D72" s="27" t="s">
        <v>213</v>
      </c>
      <c r="E72" s="29" t="s">
        <v>214</v>
      </c>
      <c r="F72" s="31">
        <v>1</v>
      </c>
      <c r="G72" s="31" t="s">
        <v>63</v>
      </c>
      <c r="H72" s="31" t="str">
        <f t="shared" si="1"/>
        <v>DONE</v>
      </c>
      <c r="I72" s="31" t="s">
        <v>1178</v>
      </c>
      <c r="J72" s="32" t="s">
        <v>975</v>
      </c>
      <c r="K72" s="32" t="s">
        <v>76</v>
      </c>
      <c r="L72" s="32">
        <v>9856.7999999999993</v>
      </c>
      <c r="M72" s="25"/>
      <c r="N72" s="31" t="s">
        <v>609</v>
      </c>
      <c r="O72" s="31" t="s">
        <v>79</v>
      </c>
      <c r="P72" s="31" t="s">
        <v>97</v>
      </c>
      <c r="Q72" s="31" t="s">
        <v>1132</v>
      </c>
      <c r="R72" s="26">
        <v>200001068218</v>
      </c>
      <c r="S72" s="30">
        <v>46176</v>
      </c>
      <c r="T72" s="26" t="s">
        <v>77</v>
      </c>
      <c r="U72" s="82"/>
      <c r="V72" s="25">
        <v>4000686695</v>
      </c>
      <c r="W72" s="58">
        <v>46715</v>
      </c>
      <c r="X72" s="70">
        <v>46185</v>
      </c>
      <c r="Y72" s="34" t="str">
        <f t="shared" si="2"/>
        <v>DONE</v>
      </c>
      <c r="Z72" s="36">
        <v>50778</v>
      </c>
      <c r="AA72" s="86">
        <v>46185</v>
      </c>
      <c r="AB72" s="34" t="str">
        <f t="shared" si="3"/>
        <v>DONE</v>
      </c>
      <c r="AC72" s="25"/>
      <c r="AD72" s="37" t="s">
        <v>1188</v>
      </c>
      <c r="AE72" s="42">
        <v>46185</v>
      </c>
      <c r="AF72" s="41" t="str">
        <f t="shared" si="4"/>
        <v>DONE</v>
      </c>
      <c r="AG72" s="44">
        <v>46188</v>
      </c>
      <c r="AH72" s="25"/>
      <c r="AI72" s="25"/>
      <c r="AJ72" s="45" t="str">
        <f t="array" ref="AJ72">IFERROR(INDEX('[1]Master Price'!$E:$E,MATCH(D72,'[1]Master Price'!$B:$B,0)),"0")</f>
        <v>0</v>
      </c>
      <c r="AK72" s="45">
        <f t="shared" si="5"/>
        <v>0</v>
      </c>
      <c r="AL72" s="46" t="str">
        <f t="shared" si="6"/>
        <v>0-day</v>
      </c>
      <c r="AM72" s="46" t="str">
        <f t="shared" si="7"/>
        <v>0-day</v>
      </c>
      <c r="AN72" s="46" t="str">
        <f t="shared" si="8"/>
        <v>9-day</v>
      </c>
      <c r="AO72" s="46" t="str">
        <f t="shared" si="9"/>
        <v>0-day</v>
      </c>
      <c r="AP72" s="46" t="str">
        <f t="shared" si="10"/>
        <v>0-day</v>
      </c>
      <c r="AQ72" s="46" t="str">
        <f t="shared" si="11"/>
        <v>0-day</v>
      </c>
      <c r="AR72" s="17"/>
      <c r="AS72" s="47">
        <f t="shared" si="12"/>
        <v>70</v>
      </c>
      <c r="AT72" s="35" t="str">
        <f t="shared" si="27"/>
        <v>GMIAMI/2026/05/1011</v>
      </c>
      <c r="AU72" s="48" t="e">
        <f t="shared" ca="1" si="13"/>
        <v>#NAME?</v>
      </c>
      <c r="AV72" s="48" t="e">
        <f t="shared" ca="1" si="14"/>
        <v>#NAME?</v>
      </c>
      <c r="AW72" s="49" t="e">
        <f t="shared" ca="1" si="15"/>
        <v>#NAME?</v>
      </c>
      <c r="AX72" s="48" t="e">
        <f t="shared" ca="1" si="16"/>
        <v>#NAME?</v>
      </c>
      <c r="AY72" s="49">
        <f t="shared" si="17"/>
        <v>200001068218</v>
      </c>
      <c r="AZ72" s="50" t="e">
        <f t="shared" ca="1" si="18"/>
        <v>#NAME?</v>
      </c>
      <c r="BA72" s="51" t="e">
        <f t="shared" ca="1" si="19"/>
        <v>#NAME?</v>
      </c>
      <c r="BB72" s="52" t="e">
        <f t="shared" ca="1" si="20"/>
        <v>#NAME?</v>
      </c>
      <c r="BC72" s="51" t="e">
        <f t="shared" ca="1" si="21"/>
        <v>#NAME?</v>
      </c>
      <c r="BD72" s="54" t="e">
        <f t="shared" ca="1" si="22"/>
        <v>#NAME?</v>
      </c>
      <c r="BE72" s="48" t="e">
        <f t="shared" ca="1" si="23"/>
        <v>#NAME?</v>
      </c>
      <c r="BF72" s="50" t="e">
        <f t="shared" ca="1" si="24"/>
        <v>#NAME?</v>
      </c>
      <c r="BG72" s="56" t="e">
        <f t="shared" ca="1" si="25"/>
        <v>#NAME?</v>
      </c>
      <c r="BH72" s="22"/>
      <c r="BI72" s="22"/>
      <c r="BJ72" s="22"/>
      <c r="BK72" s="22"/>
      <c r="BL72" s="22"/>
      <c r="BM72" s="22"/>
      <c r="BN72" s="24"/>
      <c r="BO72" s="24"/>
    </row>
    <row r="73" spans="1:67" ht="15.5">
      <c r="A73" s="25">
        <f t="shared" si="0"/>
        <v>71</v>
      </c>
      <c r="B73" s="62">
        <v>46163</v>
      </c>
      <c r="C73" s="26" t="s">
        <v>1187</v>
      </c>
      <c r="D73" s="27" t="s">
        <v>1193</v>
      </c>
      <c r="E73" s="29" t="s">
        <v>1194</v>
      </c>
      <c r="F73" s="31">
        <v>1</v>
      </c>
      <c r="G73" s="31" t="s">
        <v>63</v>
      </c>
      <c r="H73" s="31" t="str">
        <f t="shared" si="1"/>
        <v>DONE</v>
      </c>
      <c r="I73" s="31" t="s">
        <v>1178</v>
      </c>
      <c r="J73" s="32" t="s">
        <v>975</v>
      </c>
      <c r="K73" s="32" t="s">
        <v>76</v>
      </c>
      <c r="L73" s="32">
        <v>9856.7999999999993</v>
      </c>
      <c r="M73" s="25"/>
      <c r="N73" s="31" t="s">
        <v>609</v>
      </c>
      <c r="O73" s="31" t="s">
        <v>79</v>
      </c>
      <c r="P73" s="31" t="s">
        <v>97</v>
      </c>
      <c r="Q73" s="31" t="s">
        <v>1132</v>
      </c>
      <c r="R73" s="26">
        <v>200001068218</v>
      </c>
      <c r="S73" s="30">
        <v>46176</v>
      </c>
      <c r="T73" s="26" t="s">
        <v>77</v>
      </c>
      <c r="U73" s="82"/>
      <c r="V73" s="25">
        <v>4000686695</v>
      </c>
      <c r="W73" s="58">
        <v>46715</v>
      </c>
      <c r="X73" s="70">
        <v>46185</v>
      </c>
      <c r="Y73" s="34" t="str">
        <f t="shared" si="2"/>
        <v>DONE</v>
      </c>
      <c r="Z73" s="36">
        <v>50778</v>
      </c>
      <c r="AA73" s="86">
        <v>46185</v>
      </c>
      <c r="AB73" s="34" t="str">
        <f t="shared" si="3"/>
        <v>DONE</v>
      </c>
      <c r="AC73" s="25"/>
      <c r="AD73" s="37" t="s">
        <v>1188</v>
      </c>
      <c r="AE73" s="42">
        <v>46185</v>
      </c>
      <c r="AF73" s="41" t="str">
        <f t="shared" si="4"/>
        <v>DONE</v>
      </c>
      <c r="AG73" s="44">
        <v>46188</v>
      </c>
      <c r="AH73" s="25"/>
      <c r="AI73" s="25"/>
      <c r="AJ73" s="45" t="str">
        <f t="array" ref="AJ73">IFERROR(INDEX('[1]Master Price'!$E:$E,MATCH(D73,'[1]Master Price'!$B:$B,0)),"0")</f>
        <v>0</v>
      </c>
      <c r="AK73" s="45">
        <f t="shared" si="5"/>
        <v>0</v>
      </c>
      <c r="AL73" s="46" t="str">
        <f t="shared" si="6"/>
        <v>0-day</v>
      </c>
      <c r="AM73" s="46" t="str">
        <f t="shared" si="7"/>
        <v>0-day</v>
      </c>
      <c r="AN73" s="46" t="str">
        <f t="shared" si="8"/>
        <v>9-day</v>
      </c>
      <c r="AO73" s="46" t="str">
        <f t="shared" si="9"/>
        <v>0-day</v>
      </c>
      <c r="AP73" s="46" t="str">
        <f t="shared" si="10"/>
        <v>0-day</v>
      </c>
      <c r="AQ73" s="46" t="str">
        <f t="shared" si="11"/>
        <v>0-day</v>
      </c>
      <c r="AR73" s="17"/>
      <c r="AS73" s="47">
        <f t="shared" si="12"/>
        <v>71</v>
      </c>
      <c r="AT73" s="35" t="str">
        <f t="shared" si="27"/>
        <v>GMIAMI/2026/05/1011</v>
      </c>
      <c r="AU73" s="48" t="e">
        <f t="shared" ca="1" si="13"/>
        <v>#NAME?</v>
      </c>
      <c r="AV73" s="48" t="e">
        <f t="shared" ca="1" si="14"/>
        <v>#NAME?</v>
      </c>
      <c r="AW73" s="49" t="e">
        <f t="shared" ca="1" si="15"/>
        <v>#NAME?</v>
      </c>
      <c r="AX73" s="48" t="e">
        <f t="shared" ca="1" si="16"/>
        <v>#NAME?</v>
      </c>
      <c r="AY73" s="49">
        <f t="shared" si="17"/>
        <v>200001068218</v>
      </c>
      <c r="AZ73" s="50" t="e">
        <f t="shared" ca="1" si="18"/>
        <v>#NAME?</v>
      </c>
      <c r="BA73" s="51" t="e">
        <f t="shared" ca="1" si="19"/>
        <v>#NAME?</v>
      </c>
      <c r="BB73" s="52" t="e">
        <f t="shared" ca="1" si="20"/>
        <v>#NAME?</v>
      </c>
      <c r="BC73" s="51" t="e">
        <f t="shared" ca="1" si="21"/>
        <v>#NAME?</v>
      </c>
      <c r="BD73" s="54" t="e">
        <f t="shared" ca="1" si="22"/>
        <v>#NAME?</v>
      </c>
      <c r="BE73" s="48" t="e">
        <f t="shared" ca="1" si="23"/>
        <v>#NAME?</v>
      </c>
      <c r="BF73" s="50" t="e">
        <f t="shared" ca="1" si="24"/>
        <v>#NAME?</v>
      </c>
      <c r="BG73" s="56" t="e">
        <f t="shared" ca="1" si="25"/>
        <v>#NAME?</v>
      </c>
      <c r="BH73" s="22"/>
      <c r="BI73" s="22"/>
      <c r="BJ73" s="22"/>
      <c r="BK73" s="22"/>
      <c r="BL73" s="22"/>
      <c r="BM73" s="22"/>
      <c r="BN73" s="24"/>
      <c r="BO73" s="24"/>
    </row>
    <row r="74" spans="1:67" ht="15.5">
      <c r="A74" s="25">
        <f t="shared" si="0"/>
        <v>72</v>
      </c>
      <c r="B74" s="62">
        <v>46163</v>
      </c>
      <c r="C74" s="26" t="s">
        <v>1187</v>
      </c>
      <c r="D74" s="27" t="s">
        <v>772</v>
      </c>
      <c r="E74" s="29" t="s">
        <v>1197</v>
      </c>
      <c r="F74" s="31">
        <v>1</v>
      </c>
      <c r="G74" s="31" t="s">
        <v>63</v>
      </c>
      <c r="H74" s="31" t="str">
        <f t="shared" si="1"/>
        <v>DONE</v>
      </c>
      <c r="I74" s="31" t="s">
        <v>1178</v>
      </c>
      <c r="J74" s="32" t="s">
        <v>975</v>
      </c>
      <c r="K74" s="32" t="s">
        <v>76</v>
      </c>
      <c r="L74" s="32">
        <v>9856.7999999999993</v>
      </c>
      <c r="M74" s="25"/>
      <c r="N74" s="31" t="s">
        <v>609</v>
      </c>
      <c r="O74" s="31" t="s">
        <v>79</v>
      </c>
      <c r="P74" s="31" t="s">
        <v>97</v>
      </c>
      <c r="Q74" s="31" t="s">
        <v>1132</v>
      </c>
      <c r="R74" s="26">
        <v>200001068218</v>
      </c>
      <c r="S74" s="30">
        <v>46176</v>
      </c>
      <c r="T74" s="26" t="s">
        <v>77</v>
      </c>
      <c r="U74" s="82"/>
      <c r="V74" s="25">
        <v>4000686695</v>
      </c>
      <c r="W74" s="58">
        <v>46715</v>
      </c>
      <c r="X74" s="70">
        <v>46185</v>
      </c>
      <c r="Y74" s="34" t="str">
        <f t="shared" si="2"/>
        <v>DONE</v>
      </c>
      <c r="Z74" s="36">
        <v>50778</v>
      </c>
      <c r="AA74" s="86">
        <v>46185</v>
      </c>
      <c r="AB74" s="34" t="str">
        <f t="shared" si="3"/>
        <v>DONE</v>
      </c>
      <c r="AC74" s="25"/>
      <c r="AD74" s="37" t="s">
        <v>1188</v>
      </c>
      <c r="AE74" s="42">
        <v>46185</v>
      </c>
      <c r="AF74" s="41" t="str">
        <f t="shared" si="4"/>
        <v>DONE</v>
      </c>
      <c r="AG74" s="44">
        <v>46188</v>
      </c>
      <c r="AH74" s="25"/>
      <c r="AI74" s="25"/>
      <c r="AJ74" s="45" t="str">
        <f t="array" ref="AJ74">IFERROR(INDEX('[1]Master Price'!$E:$E,MATCH(D74,'[1]Master Price'!$B:$B,0)),"0")</f>
        <v>0</v>
      </c>
      <c r="AK74" s="45">
        <f t="shared" si="5"/>
        <v>0</v>
      </c>
      <c r="AL74" s="46" t="str">
        <f t="shared" si="6"/>
        <v>0-day</v>
      </c>
      <c r="AM74" s="46" t="str">
        <f t="shared" si="7"/>
        <v>0-day</v>
      </c>
      <c r="AN74" s="46" t="str">
        <f t="shared" si="8"/>
        <v>9-day</v>
      </c>
      <c r="AO74" s="46" t="str">
        <f t="shared" si="9"/>
        <v>0-day</v>
      </c>
      <c r="AP74" s="46" t="str">
        <f t="shared" si="10"/>
        <v>0-day</v>
      </c>
      <c r="AQ74" s="46" t="str">
        <f t="shared" si="11"/>
        <v>0-day</v>
      </c>
      <c r="AR74" s="17"/>
      <c r="AS74" s="47">
        <f t="shared" si="12"/>
        <v>72</v>
      </c>
      <c r="AT74" s="35" t="str">
        <f t="shared" si="27"/>
        <v>GMIAMI/2026/05/1011</v>
      </c>
      <c r="AU74" s="48" t="e">
        <f t="shared" ca="1" si="13"/>
        <v>#NAME?</v>
      </c>
      <c r="AV74" s="48" t="e">
        <f t="shared" ca="1" si="14"/>
        <v>#NAME?</v>
      </c>
      <c r="AW74" s="49" t="e">
        <f t="shared" ca="1" si="15"/>
        <v>#NAME?</v>
      </c>
      <c r="AX74" s="48" t="e">
        <f t="shared" ca="1" si="16"/>
        <v>#NAME?</v>
      </c>
      <c r="AY74" s="49">
        <f t="shared" si="17"/>
        <v>200001068218</v>
      </c>
      <c r="AZ74" s="50" t="e">
        <f t="shared" ca="1" si="18"/>
        <v>#NAME?</v>
      </c>
      <c r="BA74" s="51" t="e">
        <f t="shared" ca="1" si="19"/>
        <v>#NAME?</v>
      </c>
      <c r="BB74" s="52" t="e">
        <f t="shared" ca="1" si="20"/>
        <v>#NAME?</v>
      </c>
      <c r="BC74" s="51" t="e">
        <f t="shared" ca="1" si="21"/>
        <v>#NAME?</v>
      </c>
      <c r="BD74" s="54" t="e">
        <f t="shared" ca="1" si="22"/>
        <v>#NAME?</v>
      </c>
      <c r="BE74" s="48" t="e">
        <f t="shared" ca="1" si="23"/>
        <v>#NAME?</v>
      </c>
      <c r="BF74" s="50" t="e">
        <f t="shared" ca="1" si="24"/>
        <v>#NAME?</v>
      </c>
      <c r="BG74" s="56" t="e">
        <f t="shared" ca="1" si="25"/>
        <v>#NAME?</v>
      </c>
      <c r="BH74" s="22"/>
      <c r="BI74" s="22"/>
      <c r="BJ74" s="22"/>
      <c r="BK74" s="22"/>
      <c r="BL74" s="22"/>
      <c r="BM74" s="22"/>
      <c r="BN74" s="24"/>
      <c r="BO74" s="24"/>
    </row>
    <row r="75" spans="1:67" ht="15.5">
      <c r="A75" s="25">
        <f t="shared" si="0"/>
        <v>73</v>
      </c>
      <c r="B75" s="62">
        <v>46163</v>
      </c>
      <c r="C75" s="26" t="s">
        <v>1187</v>
      </c>
      <c r="D75" s="27" t="s">
        <v>1166</v>
      </c>
      <c r="E75" s="29" t="s">
        <v>1167</v>
      </c>
      <c r="F75" s="31">
        <v>1</v>
      </c>
      <c r="G75" s="31" t="s">
        <v>63</v>
      </c>
      <c r="H75" s="31" t="str">
        <f t="shared" si="1"/>
        <v>DONE</v>
      </c>
      <c r="I75" s="31" t="s">
        <v>1178</v>
      </c>
      <c r="J75" s="32" t="s">
        <v>975</v>
      </c>
      <c r="K75" s="32" t="s">
        <v>76</v>
      </c>
      <c r="L75" s="32">
        <v>9856.7999999999993</v>
      </c>
      <c r="M75" s="25"/>
      <c r="N75" s="31" t="s">
        <v>609</v>
      </c>
      <c r="O75" s="31" t="s">
        <v>79</v>
      </c>
      <c r="P75" s="31" t="s">
        <v>97</v>
      </c>
      <c r="Q75" s="31" t="s">
        <v>1132</v>
      </c>
      <c r="R75" s="26">
        <v>200001068218</v>
      </c>
      <c r="S75" s="30">
        <v>46176</v>
      </c>
      <c r="T75" s="26" t="s">
        <v>77</v>
      </c>
      <c r="U75" s="82"/>
      <c r="V75" s="25">
        <v>4000686695</v>
      </c>
      <c r="W75" s="58">
        <v>46715</v>
      </c>
      <c r="X75" s="70">
        <v>46185</v>
      </c>
      <c r="Y75" s="34" t="str">
        <f t="shared" si="2"/>
        <v>DONE</v>
      </c>
      <c r="Z75" s="36">
        <v>50778</v>
      </c>
      <c r="AA75" s="86">
        <v>46185</v>
      </c>
      <c r="AB75" s="34" t="str">
        <f t="shared" si="3"/>
        <v>DONE</v>
      </c>
      <c r="AC75" s="25"/>
      <c r="AD75" s="37" t="s">
        <v>1188</v>
      </c>
      <c r="AE75" s="42">
        <v>46185</v>
      </c>
      <c r="AF75" s="41" t="str">
        <f t="shared" si="4"/>
        <v>DONE</v>
      </c>
      <c r="AG75" s="44">
        <v>46188</v>
      </c>
      <c r="AH75" s="25"/>
      <c r="AI75" s="25"/>
      <c r="AJ75" s="45" t="str">
        <f t="array" ref="AJ75">IFERROR(INDEX('[1]Master Price'!$E:$E,MATCH(D75,'[1]Master Price'!$B:$B,0)),"0")</f>
        <v>0</v>
      </c>
      <c r="AK75" s="45">
        <f t="shared" si="5"/>
        <v>0</v>
      </c>
      <c r="AL75" s="46" t="str">
        <f t="shared" si="6"/>
        <v>0-day</v>
      </c>
      <c r="AM75" s="46" t="str">
        <f t="shared" si="7"/>
        <v>0-day</v>
      </c>
      <c r="AN75" s="46" t="str">
        <f t="shared" si="8"/>
        <v>9-day</v>
      </c>
      <c r="AO75" s="46" t="str">
        <f t="shared" si="9"/>
        <v>0-day</v>
      </c>
      <c r="AP75" s="46" t="str">
        <f t="shared" si="10"/>
        <v>0-day</v>
      </c>
      <c r="AQ75" s="46" t="str">
        <f t="shared" si="11"/>
        <v>0-day</v>
      </c>
      <c r="AR75" s="17"/>
      <c r="AS75" s="47">
        <f t="shared" si="12"/>
        <v>73</v>
      </c>
      <c r="AT75" s="35" t="str">
        <f t="shared" si="27"/>
        <v>GMIAMI/2026/05/1011</v>
      </c>
      <c r="AU75" s="48" t="e">
        <f t="shared" ca="1" si="13"/>
        <v>#NAME?</v>
      </c>
      <c r="AV75" s="48" t="e">
        <f t="shared" ca="1" si="14"/>
        <v>#NAME?</v>
      </c>
      <c r="AW75" s="49" t="e">
        <f t="shared" ca="1" si="15"/>
        <v>#NAME?</v>
      </c>
      <c r="AX75" s="48" t="e">
        <f t="shared" ca="1" si="16"/>
        <v>#NAME?</v>
      </c>
      <c r="AY75" s="49">
        <f t="shared" si="17"/>
        <v>200001068218</v>
      </c>
      <c r="AZ75" s="50" t="e">
        <f t="shared" ca="1" si="18"/>
        <v>#NAME?</v>
      </c>
      <c r="BA75" s="51" t="e">
        <f t="shared" ca="1" si="19"/>
        <v>#NAME?</v>
      </c>
      <c r="BB75" s="52" t="e">
        <f t="shared" ca="1" si="20"/>
        <v>#NAME?</v>
      </c>
      <c r="BC75" s="51" t="e">
        <f t="shared" ca="1" si="21"/>
        <v>#NAME?</v>
      </c>
      <c r="BD75" s="54" t="e">
        <f t="shared" ca="1" si="22"/>
        <v>#NAME?</v>
      </c>
      <c r="BE75" s="48" t="e">
        <f t="shared" ca="1" si="23"/>
        <v>#NAME?</v>
      </c>
      <c r="BF75" s="50" t="e">
        <f t="shared" ca="1" si="24"/>
        <v>#NAME?</v>
      </c>
      <c r="BG75" s="56" t="e">
        <f t="shared" ca="1" si="25"/>
        <v>#NAME?</v>
      </c>
      <c r="BH75" s="22"/>
      <c r="BI75" s="22"/>
      <c r="BJ75" s="22"/>
      <c r="BK75" s="22"/>
      <c r="BL75" s="22"/>
      <c r="BM75" s="22"/>
      <c r="BN75" s="24"/>
      <c r="BO75" s="24"/>
    </row>
    <row r="76" spans="1:67" ht="15.5">
      <c r="A76" s="25">
        <f t="shared" si="0"/>
        <v>74</v>
      </c>
      <c r="B76" s="62">
        <v>46163</v>
      </c>
      <c r="C76" s="26" t="s">
        <v>1187</v>
      </c>
      <c r="D76" s="27" t="s">
        <v>224</v>
      </c>
      <c r="E76" s="29" t="s">
        <v>225</v>
      </c>
      <c r="F76" s="31">
        <v>1</v>
      </c>
      <c r="G76" s="31" t="s">
        <v>63</v>
      </c>
      <c r="H76" s="31" t="str">
        <f t="shared" si="1"/>
        <v>DONE</v>
      </c>
      <c r="I76" s="31" t="s">
        <v>1178</v>
      </c>
      <c r="J76" s="32" t="s">
        <v>975</v>
      </c>
      <c r="K76" s="32" t="s">
        <v>76</v>
      </c>
      <c r="L76" s="32">
        <v>9856.7999999999993</v>
      </c>
      <c r="M76" s="25"/>
      <c r="N76" s="31" t="s">
        <v>609</v>
      </c>
      <c r="O76" s="31" t="s">
        <v>79</v>
      </c>
      <c r="P76" s="31" t="s">
        <v>97</v>
      </c>
      <c r="Q76" s="31" t="s">
        <v>1132</v>
      </c>
      <c r="R76" s="26">
        <v>200001068218</v>
      </c>
      <c r="S76" s="30">
        <v>46176</v>
      </c>
      <c r="T76" s="26" t="s">
        <v>77</v>
      </c>
      <c r="U76" s="82"/>
      <c r="V76" s="25">
        <v>4000686695</v>
      </c>
      <c r="W76" s="58">
        <v>46715</v>
      </c>
      <c r="X76" s="70">
        <v>46185</v>
      </c>
      <c r="Y76" s="34" t="str">
        <f t="shared" si="2"/>
        <v>DONE</v>
      </c>
      <c r="Z76" s="36">
        <v>50778</v>
      </c>
      <c r="AA76" s="86">
        <v>46185</v>
      </c>
      <c r="AB76" s="34" t="str">
        <f t="shared" si="3"/>
        <v>DONE</v>
      </c>
      <c r="AC76" s="25"/>
      <c r="AD76" s="37" t="s">
        <v>1188</v>
      </c>
      <c r="AE76" s="42">
        <v>46185</v>
      </c>
      <c r="AF76" s="41" t="str">
        <f t="shared" si="4"/>
        <v>DONE</v>
      </c>
      <c r="AG76" s="44">
        <v>46188</v>
      </c>
      <c r="AH76" s="25"/>
      <c r="AI76" s="25"/>
      <c r="AJ76" s="45" t="str">
        <f t="array" ref="AJ76">IFERROR(INDEX('[1]Master Price'!$E:$E,MATCH(D76,'[1]Master Price'!$B:$B,0)),"0")</f>
        <v>0</v>
      </c>
      <c r="AK76" s="45">
        <f t="shared" si="5"/>
        <v>0</v>
      </c>
      <c r="AL76" s="46" t="str">
        <f t="shared" si="6"/>
        <v>0-day</v>
      </c>
      <c r="AM76" s="46" t="str">
        <f t="shared" si="7"/>
        <v>0-day</v>
      </c>
      <c r="AN76" s="46" t="str">
        <f t="shared" si="8"/>
        <v>9-day</v>
      </c>
      <c r="AO76" s="46" t="str">
        <f t="shared" si="9"/>
        <v>0-day</v>
      </c>
      <c r="AP76" s="46" t="str">
        <f t="shared" si="10"/>
        <v>0-day</v>
      </c>
      <c r="AQ76" s="46" t="str">
        <f t="shared" si="11"/>
        <v>0-day</v>
      </c>
      <c r="AR76" s="17"/>
      <c r="AS76" s="47">
        <f t="shared" si="12"/>
        <v>74</v>
      </c>
      <c r="AT76" s="35" t="str">
        <f t="shared" si="27"/>
        <v>GMIAMI/2026/05/1011</v>
      </c>
      <c r="AU76" s="48" t="e">
        <f t="shared" ca="1" si="13"/>
        <v>#NAME?</v>
      </c>
      <c r="AV76" s="48" t="e">
        <f t="shared" ca="1" si="14"/>
        <v>#NAME?</v>
      </c>
      <c r="AW76" s="49" t="e">
        <f t="shared" ca="1" si="15"/>
        <v>#NAME?</v>
      </c>
      <c r="AX76" s="48" t="e">
        <f t="shared" ca="1" si="16"/>
        <v>#NAME?</v>
      </c>
      <c r="AY76" s="49">
        <f t="shared" si="17"/>
        <v>200001068218</v>
      </c>
      <c r="AZ76" s="50" t="e">
        <f t="shared" ca="1" si="18"/>
        <v>#NAME?</v>
      </c>
      <c r="BA76" s="51" t="e">
        <f t="shared" ca="1" si="19"/>
        <v>#NAME?</v>
      </c>
      <c r="BB76" s="52" t="e">
        <f t="shared" ca="1" si="20"/>
        <v>#NAME?</v>
      </c>
      <c r="BC76" s="51" t="e">
        <f t="shared" ca="1" si="21"/>
        <v>#NAME?</v>
      </c>
      <c r="BD76" s="54" t="e">
        <f t="shared" ca="1" si="22"/>
        <v>#NAME?</v>
      </c>
      <c r="BE76" s="48" t="e">
        <f t="shared" ca="1" si="23"/>
        <v>#NAME?</v>
      </c>
      <c r="BF76" s="50" t="e">
        <f t="shared" ca="1" si="24"/>
        <v>#NAME?</v>
      </c>
      <c r="BG76" s="56" t="e">
        <f t="shared" ca="1" si="25"/>
        <v>#NAME?</v>
      </c>
      <c r="BH76" s="22"/>
      <c r="BI76" s="22"/>
      <c r="BJ76" s="22"/>
      <c r="BK76" s="22"/>
      <c r="BL76" s="22"/>
      <c r="BM76" s="22"/>
      <c r="BN76" s="24"/>
      <c r="BO76" s="24"/>
    </row>
    <row r="77" spans="1:67" ht="15.5">
      <c r="A77" s="25">
        <f t="shared" si="0"/>
        <v>75</v>
      </c>
      <c r="B77" s="62">
        <v>46163</v>
      </c>
      <c r="C77" s="26" t="s">
        <v>1187</v>
      </c>
      <c r="D77" s="27" t="s">
        <v>211</v>
      </c>
      <c r="E77" s="29" t="s">
        <v>212</v>
      </c>
      <c r="F77" s="31">
        <v>1</v>
      </c>
      <c r="G77" s="31" t="s">
        <v>63</v>
      </c>
      <c r="H77" s="31" t="str">
        <f t="shared" si="1"/>
        <v>DONE</v>
      </c>
      <c r="I77" s="31" t="s">
        <v>1178</v>
      </c>
      <c r="J77" s="32" t="s">
        <v>975</v>
      </c>
      <c r="K77" s="32" t="s">
        <v>76</v>
      </c>
      <c r="L77" s="32">
        <v>9856.7999999999993</v>
      </c>
      <c r="M77" s="25"/>
      <c r="N77" s="31" t="s">
        <v>609</v>
      </c>
      <c r="O77" s="31" t="s">
        <v>79</v>
      </c>
      <c r="P77" s="31" t="s">
        <v>97</v>
      </c>
      <c r="Q77" s="31" t="s">
        <v>1132</v>
      </c>
      <c r="R77" s="26">
        <v>200001068218</v>
      </c>
      <c r="S77" s="30">
        <v>46176</v>
      </c>
      <c r="T77" s="26" t="s">
        <v>77</v>
      </c>
      <c r="U77" s="82"/>
      <c r="V77" s="25">
        <v>4000686695</v>
      </c>
      <c r="W77" s="58">
        <v>46715</v>
      </c>
      <c r="X77" s="70">
        <v>46185</v>
      </c>
      <c r="Y77" s="34" t="str">
        <f t="shared" si="2"/>
        <v>DONE</v>
      </c>
      <c r="Z77" s="36">
        <v>50778</v>
      </c>
      <c r="AA77" s="86">
        <v>46185</v>
      </c>
      <c r="AB77" s="34" t="str">
        <f t="shared" si="3"/>
        <v>DONE</v>
      </c>
      <c r="AC77" s="25"/>
      <c r="AD77" s="37" t="s">
        <v>1188</v>
      </c>
      <c r="AE77" s="42">
        <v>46185</v>
      </c>
      <c r="AF77" s="41" t="str">
        <f t="shared" si="4"/>
        <v>DONE</v>
      </c>
      <c r="AG77" s="44">
        <v>46188</v>
      </c>
      <c r="AH77" s="25"/>
      <c r="AI77" s="25"/>
      <c r="AJ77" s="45" t="str">
        <f t="array" ref="AJ77">IFERROR(INDEX('[1]Master Price'!$E:$E,MATCH(D77,'[1]Master Price'!$B:$B,0)),"0")</f>
        <v>0</v>
      </c>
      <c r="AK77" s="45">
        <f t="shared" si="5"/>
        <v>0</v>
      </c>
      <c r="AL77" s="46" t="str">
        <f t="shared" si="6"/>
        <v>0-day</v>
      </c>
      <c r="AM77" s="46" t="str">
        <f t="shared" si="7"/>
        <v>0-day</v>
      </c>
      <c r="AN77" s="46" t="str">
        <f t="shared" si="8"/>
        <v>9-day</v>
      </c>
      <c r="AO77" s="46" t="str">
        <f t="shared" si="9"/>
        <v>0-day</v>
      </c>
      <c r="AP77" s="46" t="str">
        <f t="shared" si="10"/>
        <v>0-day</v>
      </c>
      <c r="AQ77" s="46" t="str">
        <f t="shared" si="11"/>
        <v>0-day</v>
      </c>
      <c r="AR77" s="17"/>
      <c r="AS77" s="47">
        <f t="shared" si="12"/>
        <v>75</v>
      </c>
      <c r="AT77" s="35" t="str">
        <f t="shared" si="27"/>
        <v>GMIAMI/2026/05/1011</v>
      </c>
      <c r="AU77" s="48" t="e">
        <f t="shared" ca="1" si="13"/>
        <v>#NAME?</v>
      </c>
      <c r="AV77" s="48" t="e">
        <f t="shared" ca="1" si="14"/>
        <v>#NAME?</v>
      </c>
      <c r="AW77" s="49" t="e">
        <f t="shared" ca="1" si="15"/>
        <v>#NAME?</v>
      </c>
      <c r="AX77" s="48" t="e">
        <f t="shared" ca="1" si="16"/>
        <v>#NAME?</v>
      </c>
      <c r="AY77" s="49">
        <f t="shared" si="17"/>
        <v>200001068218</v>
      </c>
      <c r="AZ77" s="50" t="e">
        <f t="shared" ca="1" si="18"/>
        <v>#NAME?</v>
      </c>
      <c r="BA77" s="51" t="e">
        <f t="shared" ca="1" si="19"/>
        <v>#NAME?</v>
      </c>
      <c r="BB77" s="52" t="e">
        <f t="shared" ca="1" si="20"/>
        <v>#NAME?</v>
      </c>
      <c r="BC77" s="51" t="e">
        <f t="shared" ca="1" si="21"/>
        <v>#NAME?</v>
      </c>
      <c r="BD77" s="54" t="e">
        <f t="shared" ca="1" si="22"/>
        <v>#NAME?</v>
      </c>
      <c r="BE77" s="48" t="e">
        <f t="shared" ca="1" si="23"/>
        <v>#NAME?</v>
      </c>
      <c r="BF77" s="50" t="e">
        <f t="shared" ca="1" si="24"/>
        <v>#NAME?</v>
      </c>
      <c r="BG77" s="56" t="e">
        <f t="shared" ca="1" si="25"/>
        <v>#NAME?</v>
      </c>
      <c r="BH77" s="22"/>
      <c r="BI77" s="22"/>
      <c r="BJ77" s="22"/>
      <c r="BK77" s="22"/>
      <c r="BL77" s="22"/>
      <c r="BM77" s="22"/>
      <c r="BN77" s="24"/>
      <c r="BO77" s="24"/>
    </row>
    <row r="78" spans="1:67" ht="15.5">
      <c r="A78" s="25">
        <f t="shared" si="0"/>
        <v>76</v>
      </c>
      <c r="B78" s="62">
        <v>46165</v>
      </c>
      <c r="C78" s="26" t="s">
        <v>1202</v>
      </c>
      <c r="D78" s="27" t="s">
        <v>365</v>
      </c>
      <c r="E78" s="29" t="s">
        <v>366</v>
      </c>
      <c r="F78" s="31">
        <v>1</v>
      </c>
      <c r="G78" s="31" t="s">
        <v>63</v>
      </c>
      <c r="H78" s="31" t="str">
        <f t="shared" si="1"/>
        <v>DONE</v>
      </c>
      <c r="I78" s="31" t="s">
        <v>677</v>
      </c>
      <c r="J78" s="32" t="s">
        <v>398</v>
      </c>
      <c r="K78" s="32" t="s">
        <v>1138</v>
      </c>
      <c r="L78" s="32">
        <v>9839</v>
      </c>
      <c r="M78" s="25"/>
      <c r="N78" s="31" t="s">
        <v>609</v>
      </c>
      <c r="O78" s="31" t="s">
        <v>369</v>
      </c>
      <c r="P78" s="31" t="s">
        <v>97</v>
      </c>
      <c r="Q78" s="31" t="s">
        <v>1132</v>
      </c>
      <c r="R78" s="26">
        <v>200001068208</v>
      </c>
      <c r="S78" s="30">
        <v>46176</v>
      </c>
      <c r="T78" s="26" t="s">
        <v>77</v>
      </c>
      <c r="U78" s="82"/>
      <c r="V78" s="25">
        <v>4000686696</v>
      </c>
      <c r="W78" s="58">
        <v>46716</v>
      </c>
      <c r="X78" s="70">
        <v>46185</v>
      </c>
      <c r="Y78" s="34" t="str">
        <f t="shared" si="2"/>
        <v>DONE</v>
      </c>
      <c r="Z78" s="36">
        <v>50779</v>
      </c>
      <c r="AA78" s="86">
        <v>46185</v>
      </c>
      <c r="AB78" s="34" t="str">
        <f t="shared" si="3"/>
        <v>DONE</v>
      </c>
      <c r="AC78" s="25"/>
      <c r="AD78" s="37" t="s">
        <v>1203</v>
      </c>
      <c r="AE78" s="42">
        <v>46185</v>
      </c>
      <c r="AF78" s="41" t="str">
        <f t="shared" si="4"/>
        <v>DONE</v>
      </c>
      <c r="AG78" s="44">
        <v>46188</v>
      </c>
      <c r="AH78" s="25"/>
      <c r="AI78" s="25"/>
      <c r="AJ78" s="45" t="str">
        <f t="array" ref="AJ78">IFERROR(INDEX('[1]Master Price'!$E:$E,MATCH(D78,'[1]Master Price'!$B:$B,0)),"0")</f>
        <v>0</v>
      </c>
      <c r="AK78" s="45">
        <f t="shared" si="5"/>
        <v>0</v>
      </c>
      <c r="AL78" s="46" t="str">
        <f t="shared" si="6"/>
        <v>0-day</v>
      </c>
      <c r="AM78" s="46" t="str">
        <f t="shared" si="7"/>
        <v>0-day</v>
      </c>
      <c r="AN78" s="46" t="str">
        <f t="shared" si="8"/>
        <v>9-day</v>
      </c>
      <c r="AO78" s="46" t="str">
        <f t="shared" si="9"/>
        <v>0-day</v>
      </c>
      <c r="AP78" s="46" t="str">
        <f t="shared" si="10"/>
        <v>0-day</v>
      </c>
      <c r="AQ78" s="46" t="str">
        <f t="shared" si="11"/>
        <v>0-day</v>
      </c>
      <c r="AR78" s="17"/>
      <c r="AS78" s="47">
        <f t="shared" si="12"/>
        <v>76</v>
      </c>
      <c r="AT78" s="35" t="str">
        <f t="shared" si="27"/>
        <v>GMIAMI/2026/05/1012</v>
      </c>
      <c r="AU78" s="48" t="e">
        <f t="shared" ca="1" si="13"/>
        <v>#NAME?</v>
      </c>
      <c r="AV78" s="48" t="e">
        <f t="shared" ca="1" si="14"/>
        <v>#NAME?</v>
      </c>
      <c r="AW78" s="49" t="e">
        <f t="shared" ca="1" si="15"/>
        <v>#NAME?</v>
      </c>
      <c r="AX78" s="48" t="e">
        <f t="shared" ca="1" si="16"/>
        <v>#NAME?</v>
      </c>
      <c r="AY78" s="49">
        <f t="shared" si="17"/>
        <v>200001068208</v>
      </c>
      <c r="AZ78" s="50" t="e">
        <f t="shared" ca="1" si="18"/>
        <v>#NAME?</v>
      </c>
      <c r="BA78" s="51" t="e">
        <f t="shared" ca="1" si="19"/>
        <v>#NAME?</v>
      </c>
      <c r="BB78" s="52" t="e">
        <f t="shared" ca="1" si="20"/>
        <v>#NAME?</v>
      </c>
      <c r="BC78" s="51" t="e">
        <f t="shared" ca="1" si="21"/>
        <v>#NAME?</v>
      </c>
      <c r="BD78" s="54" t="e">
        <f t="shared" ca="1" si="22"/>
        <v>#NAME?</v>
      </c>
      <c r="BE78" s="48" t="e">
        <f t="shared" ca="1" si="23"/>
        <v>#NAME?</v>
      </c>
      <c r="BF78" s="50" t="e">
        <f t="shared" ca="1" si="24"/>
        <v>#NAME?</v>
      </c>
      <c r="BG78" s="56" t="e">
        <f t="shared" ca="1" si="25"/>
        <v>#NAME?</v>
      </c>
      <c r="BH78" s="22"/>
      <c r="BI78" s="22"/>
      <c r="BJ78" s="22"/>
      <c r="BK78" s="22"/>
      <c r="BL78" s="22"/>
      <c r="BM78" s="22"/>
      <c r="BN78" s="24"/>
      <c r="BO78" s="24"/>
    </row>
    <row r="79" spans="1:67" ht="15.5">
      <c r="A79" s="25">
        <f t="shared" si="0"/>
        <v>77</v>
      </c>
      <c r="B79" s="62">
        <v>46165</v>
      </c>
      <c r="C79" s="26" t="s">
        <v>1202</v>
      </c>
      <c r="D79" s="27" t="s">
        <v>65</v>
      </c>
      <c r="E79" s="29" t="s">
        <v>66</v>
      </c>
      <c r="F79" s="31">
        <v>2</v>
      </c>
      <c r="G79" s="31" t="s">
        <v>63</v>
      </c>
      <c r="H79" s="31" t="str">
        <f t="shared" si="1"/>
        <v>DONE</v>
      </c>
      <c r="I79" s="31" t="s">
        <v>677</v>
      </c>
      <c r="J79" s="32" t="s">
        <v>398</v>
      </c>
      <c r="K79" s="32" t="s">
        <v>1138</v>
      </c>
      <c r="L79" s="32">
        <v>9839</v>
      </c>
      <c r="M79" s="25"/>
      <c r="N79" s="31" t="s">
        <v>609</v>
      </c>
      <c r="O79" s="31" t="s">
        <v>369</v>
      </c>
      <c r="P79" s="31" t="s">
        <v>97</v>
      </c>
      <c r="Q79" s="31" t="s">
        <v>1132</v>
      </c>
      <c r="R79" s="26">
        <v>200001068208</v>
      </c>
      <c r="S79" s="30">
        <v>46176</v>
      </c>
      <c r="T79" s="26" t="s">
        <v>77</v>
      </c>
      <c r="U79" s="82"/>
      <c r="V79" s="25">
        <v>4000686696</v>
      </c>
      <c r="W79" s="58">
        <v>46716</v>
      </c>
      <c r="X79" s="70">
        <v>46185</v>
      </c>
      <c r="Y79" s="34" t="str">
        <f t="shared" si="2"/>
        <v>DONE</v>
      </c>
      <c r="Z79" s="36">
        <v>50779</v>
      </c>
      <c r="AA79" s="86">
        <v>46185</v>
      </c>
      <c r="AB79" s="34" t="str">
        <f t="shared" si="3"/>
        <v>DONE</v>
      </c>
      <c r="AC79" s="25"/>
      <c r="AD79" s="37" t="s">
        <v>1203</v>
      </c>
      <c r="AE79" s="42">
        <v>46185</v>
      </c>
      <c r="AF79" s="41" t="str">
        <f t="shared" si="4"/>
        <v>DONE</v>
      </c>
      <c r="AG79" s="44">
        <v>46188</v>
      </c>
      <c r="AH79" s="25"/>
      <c r="AI79" s="25"/>
      <c r="AJ79" s="45" t="str">
        <f t="array" ref="AJ79">IFERROR(INDEX('[1]Master Price'!$E:$E,MATCH(D79,'[1]Master Price'!$B:$B,0)),"0")</f>
        <v>0</v>
      </c>
      <c r="AK79" s="45">
        <f t="shared" si="5"/>
        <v>0</v>
      </c>
      <c r="AL79" s="46" t="str">
        <f t="shared" si="6"/>
        <v>0-day</v>
      </c>
      <c r="AM79" s="46" t="str">
        <f t="shared" si="7"/>
        <v>0-day</v>
      </c>
      <c r="AN79" s="46" t="str">
        <f t="shared" si="8"/>
        <v>9-day</v>
      </c>
      <c r="AO79" s="46" t="str">
        <f t="shared" si="9"/>
        <v>0-day</v>
      </c>
      <c r="AP79" s="46" t="str">
        <f t="shared" si="10"/>
        <v>0-day</v>
      </c>
      <c r="AQ79" s="46" t="str">
        <f t="shared" si="11"/>
        <v>0-day</v>
      </c>
      <c r="AR79" s="17"/>
      <c r="AS79" s="47">
        <f t="shared" si="12"/>
        <v>77</v>
      </c>
      <c r="AT79" s="35" t="str">
        <f t="shared" si="27"/>
        <v>GMIAMI/2026/05/1012</v>
      </c>
      <c r="AU79" s="48" t="e">
        <f t="shared" ca="1" si="13"/>
        <v>#NAME?</v>
      </c>
      <c r="AV79" s="48" t="e">
        <f t="shared" ca="1" si="14"/>
        <v>#NAME?</v>
      </c>
      <c r="AW79" s="49" t="e">
        <f t="shared" ca="1" si="15"/>
        <v>#NAME?</v>
      </c>
      <c r="AX79" s="48" t="e">
        <f t="shared" ca="1" si="16"/>
        <v>#NAME?</v>
      </c>
      <c r="AY79" s="49">
        <f t="shared" si="17"/>
        <v>200001068208</v>
      </c>
      <c r="AZ79" s="50" t="e">
        <f t="shared" ca="1" si="18"/>
        <v>#NAME?</v>
      </c>
      <c r="BA79" s="51" t="e">
        <f t="shared" ca="1" si="19"/>
        <v>#NAME?</v>
      </c>
      <c r="BB79" s="52" t="e">
        <f t="shared" ca="1" si="20"/>
        <v>#NAME?</v>
      </c>
      <c r="BC79" s="51" t="e">
        <f t="shared" ca="1" si="21"/>
        <v>#NAME?</v>
      </c>
      <c r="BD79" s="54" t="e">
        <f t="shared" ca="1" si="22"/>
        <v>#NAME?</v>
      </c>
      <c r="BE79" s="48" t="e">
        <f t="shared" ca="1" si="23"/>
        <v>#NAME?</v>
      </c>
      <c r="BF79" s="50" t="e">
        <f t="shared" ca="1" si="24"/>
        <v>#NAME?</v>
      </c>
      <c r="BG79" s="56" t="e">
        <f t="shared" ca="1" si="25"/>
        <v>#NAME?</v>
      </c>
      <c r="BH79" s="22"/>
      <c r="BI79" s="22"/>
      <c r="BJ79" s="22"/>
      <c r="BK79" s="22"/>
      <c r="BL79" s="22"/>
      <c r="BM79" s="22"/>
      <c r="BN79" s="24"/>
      <c r="BO79" s="24"/>
    </row>
    <row r="80" spans="1:67" ht="15.5">
      <c r="A80" s="25">
        <f t="shared" si="0"/>
        <v>78</v>
      </c>
      <c r="B80" s="62">
        <v>46165</v>
      </c>
      <c r="C80" s="26" t="s">
        <v>1202</v>
      </c>
      <c r="D80" s="27" t="s">
        <v>238</v>
      </c>
      <c r="E80" s="29" t="s">
        <v>239</v>
      </c>
      <c r="F80" s="31">
        <v>1</v>
      </c>
      <c r="G80" s="31" t="s">
        <v>63</v>
      </c>
      <c r="H80" s="31" t="str">
        <f t="shared" si="1"/>
        <v>DONE</v>
      </c>
      <c r="I80" s="31" t="s">
        <v>677</v>
      </c>
      <c r="J80" s="32" t="s">
        <v>398</v>
      </c>
      <c r="K80" s="32" t="s">
        <v>1138</v>
      </c>
      <c r="L80" s="32">
        <v>9839</v>
      </c>
      <c r="M80" s="25"/>
      <c r="N80" s="31" t="s">
        <v>609</v>
      </c>
      <c r="O80" s="31" t="s">
        <v>369</v>
      </c>
      <c r="P80" s="31" t="s">
        <v>97</v>
      </c>
      <c r="Q80" s="31" t="s">
        <v>1132</v>
      </c>
      <c r="R80" s="26">
        <v>200001068208</v>
      </c>
      <c r="S80" s="30">
        <v>46176</v>
      </c>
      <c r="T80" s="26" t="s">
        <v>77</v>
      </c>
      <c r="U80" s="82"/>
      <c r="V80" s="25">
        <v>4000686696</v>
      </c>
      <c r="W80" s="58">
        <v>46716</v>
      </c>
      <c r="X80" s="70">
        <v>46185</v>
      </c>
      <c r="Y80" s="34" t="str">
        <f t="shared" si="2"/>
        <v>DONE</v>
      </c>
      <c r="Z80" s="36">
        <v>50779</v>
      </c>
      <c r="AA80" s="86">
        <v>46185</v>
      </c>
      <c r="AB80" s="34" t="str">
        <f t="shared" si="3"/>
        <v>DONE</v>
      </c>
      <c r="AC80" s="25"/>
      <c r="AD80" s="37" t="s">
        <v>1203</v>
      </c>
      <c r="AE80" s="42">
        <v>46185</v>
      </c>
      <c r="AF80" s="41" t="str">
        <f t="shared" si="4"/>
        <v>DONE</v>
      </c>
      <c r="AG80" s="44">
        <v>46188</v>
      </c>
      <c r="AH80" s="25"/>
      <c r="AI80" s="25"/>
      <c r="AJ80" s="45" t="str">
        <f t="array" ref="AJ80">IFERROR(INDEX('[1]Master Price'!$E:$E,MATCH(D80,'[1]Master Price'!$B:$B,0)),"0")</f>
        <v>0</v>
      </c>
      <c r="AK80" s="45">
        <f t="shared" si="5"/>
        <v>0</v>
      </c>
      <c r="AL80" s="46" t="str">
        <f t="shared" si="6"/>
        <v>0-day</v>
      </c>
      <c r="AM80" s="46" t="str">
        <f t="shared" si="7"/>
        <v>0-day</v>
      </c>
      <c r="AN80" s="46" t="str">
        <f t="shared" si="8"/>
        <v>9-day</v>
      </c>
      <c r="AO80" s="46" t="str">
        <f t="shared" si="9"/>
        <v>0-day</v>
      </c>
      <c r="AP80" s="46" t="str">
        <f t="shared" si="10"/>
        <v>0-day</v>
      </c>
      <c r="AQ80" s="46" t="str">
        <f t="shared" si="11"/>
        <v>0-day</v>
      </c>
      <c r="AR80" s="17"/>
      <c r="AS80" s="47">
        <f t="shared" si="12"/>
        <v>78</v>
      </c>
      <c r="AT80" s="35" t="str">
        <f t="shared" si="27"/>
        <v>GMIAMI/2026/05/1012</v>
      </c>
      <c r="AU80" s="48" t="e">
        <f t="shared" ca="1" si="13"/>
        <v>#NAME?</v>
      </c>
      <c r="AV80" s="48" t="e">
        <f t="shared" ca="1" si="14"/>
        <v>#NAME?</v>
      </c>
      <c r="AW80" s="49" t="e">
        <f t="shared" ca="1" si="15"/>
        <v>#NAME?</v>
      </c>
      <c r="AX80" s="48" t="e">
        <f t="shared" ca="1" si="16"/>
        <v>#NAME?</v>
      </c>
      <c r="AY80" s="49">
        <f t="shared" si="17"/>
        <v>200001068208</v>
      </c>
      <c r="AZ80" s="50" t="e">
        <f t="shared" ca="1" si="18"/>
        <v>#NAME?</v>
      </c>
      <c r="BA80" s="51" t="e">
        <f t="shared" ca="1" si="19"/>
        <v>#NAME?</v>
      </c>
      <c r="BB80" s="52" t="e">
        <f t="shared" ca="1" si="20"/>
        <v>#NAME?</v>
      </c>
      <c r="BC80" s="51" t="e">
        <f t="shared" ca="1" si="21"/>
        <v>#NAME?</v>
      </c>
      <c r="BD80" s="54" t="e">
        <f t="shared" ca="1" si="22"/>
        <v>#NAME?</v>
      </c>
      <c r="BE80" s="48" t="e">
        <f t="shared" ca="1" si="23"/>
        <v>#NAME?</v>
      </c>
      <c r="BF80" s="50" t="e">
        <f t="shared" ca="1" si="24"/>
        <v>#NAME?</v>
      </c>
      <c r="BG80" s="56" t="e">
        <f t="shared" ca="1" si="25"/>
        <v>#NAME?</v>
      </c>
      <c r="BH80" s="22"/>
      <c r="BI80" s="22"/>
      <c r="BJ80" s="22"/>
      <c r="BK80" s="22"/>
      <c r="BL80" s="22"/>
      <c r="BM80" s="22"/>
      <c r="BN80" s="24"/>
      <c r="BO80" s="24"/>
    </row>
    <row r="81" spans="1:67" ht="15.5">
      <c r="A81" s="25">
        <f t="shared" si="0"/>
        <v>79</v>
      </c>
      <c r="B81" s="62">
        <v>46165</v>
      </c>
      <c r="C81" s="26" t="s">
        <v>1202</v>
      </c>
      <c r="D81" s="27" t="s">
        <v>392</v>
      </c>
      <c r="E81" s="29" t="s">
        <v>393</v>
      </c>
      <c r="F81" s="31">
        <v>1</v>
      </c>
      <c r="G81" s="31" t="s">
        <v>63</v>
      </c>
      <c r="H81" s="31" t="str">
        <f t="shared" si="1"/>
        <v>DONE</v>
      </c>
      <c r="I81" s="31" t="s">
        <v>677</v>
      </c>
      <c r="J81" s="32" t="s">
        <v>398</v>
      </c>
      <c r="K81" s="32" t="s">
        <v>1138</v>
      </c>
      <c r="L81" s="32">
        <v>9839</v>
      </c>
      <c r="M81" s="25"/>
      <c r="N81" s="31" t="s">
        <v>609</v>
      </c>
      <c r="O81" s="31" t="s">
        <v>369</v>
      </c>
      <c r="P81" s="31" t="s">
        <v>97</v>
      </c>
      <c r="Q81" s="31" t="s">
        <v>1132</v>
      </c>
      <c r="R81" s="26">
        <v>200001068208</v>
      </c>
      <c r="S81" s="30">
        <v>46176</v>
      </c>
      <c r="T81" s="26" t="s">
        <v>77</v>
      </c>
      <c r="U81" s="82"/>
      <c r="V81" s="25">
        <v>4000686696</v>
      </c>
      <c r="W81" s="58">
        <v>46716</v>
      </c>
      <c r="X81" s="70">
        <v>46185</v>
      </c>
      <c r="Y81" s="34" t="str">
        <f t="shared" si="2"/>
        <v>DONE</v>
      </c>
      <c r="Z81" s="36">
        <v>50779</v>
      </c>
      <c r="AA81" s="86">
        <v>46185</v>
      </c>
      <c r="AB81" s="34" t="str">
        <f t="shared" si="3"/>
        <v>DONE</v>
      </c>
      <c r="AC81" s="25"/>
      <c r="AD81" s="37" t="s">
        <v>1203</v>
      </c>
      <c r="AE81" s="42">
        <v>46185</v>
      </c>
      <c r="AF81" s="41" t="str">
        <f t="shared" si="4"/>
        <v>DONE</v>
      </c>
      <c r="AG81" s="44">
        <v>46188</v>
      </c>
      <c r="AH81" s="25"/>
      <c r="AI81" s="25"/>
      <c r="AJ81" s="45" t="str">
        <f t="array" ref="AJ81">IFERROR(INDEX('[1]Master Price'!$E:$E,MATCH(D81,'[1]Master Price'!$B:$B,0)),"0")</f>
        <v>0</v>
      </c>
      <c r="AK81" s="45">
        <f t="shared" si="5"/>
        <v>0</v>
      </c>
      <c r="AL81" s="46" t="str">
        <f t="shared" si="6"/>
        <v>0-day</v>
      </c>
      <c r="AM81" s="46" t="str">
        <f t="shared" si="7"/>
        <v>0-day</v>
      </c>
      <c r="AN81" s="46" t="str">
        <f t="shared" si="8"/>
        <v>9-day</v>
      </c>
      <c r="AO81" s="46" t="str">
        <f t="shared" si="9"/>
        <v>0-day</v>
      </c>
      <c r="AP81" s="46" t="str">
        <f t="shared" si="10"/>
        <v>0-day</v>
      </c>
      <c r="AQ81" s="46" t="str">
        <f t="shared" si="11"/>
        <v>0-day</v>
      </c>
      <c r="AR81" s="17"/>
      <c r="AS81" s="47">
        <f t="shared" si="12"/>
        <v>79</v>
      </c>
      <c r="AT81" s="35" t="str">
        <f t="shared" si="27"/>
        <v>GMIAMI/2026/05/1012</v>
      </c>
      <c r="AU81" s="48" t="e">
        <f t="shared" ca="1" si="13"/>
        <v>#NAME?</v>
      </c>
      <c r="AV81" s="48" t="e">
        <f t="shared" ca="1" si="14"/>
        <v>#NAME?</v>
      </c>
      <c r="AW81" s="49" t="e">
        <f t="shared" ca="1" si="15"/>
        <v>#NAME?</v>
      </c>
      <c r="AX81" s="48" t="e">
        <f t="shared" ca="1" si="16"/>
        <v>#NAME?</v>
      </c>
      <c r="AY81" s="49">
        <f t="shared" si="17"/>
        <v>200001068208</v>
      </c>
      <c r="AZ81" s="50" t="e">
        <f t="shared" ca="1" si="18"/>
        <v>#NAME?</v>
      </c>
      <c r="BA81" s="51" t="e">
        <f t="shared" ca="1" si="19"/>
        <v>#NAME?</v>
      </c>
      <c r="BB81" s="52" t="e">
        <f t="shared" ca="1" si="20"/>
        <v>#NAME?</v>
      </c>
      <c r="BC81" s="51" t="e">
        <f t="shared" ca="1" si="21"/>
        <v>#NAME?</v>
      </c>
      <c r="BD81" s="54" t="e">
        <f t="shared" ca="1" si="22"/>
        <v>#NAME?</v>
      </c>
      <c r="BE81" s="48" t="e">
        <f t="shared" ca="1" si="23"/>
        <v>#NAME?</v>
      </c>
      <c r="BF81" s="50" t="e">
        <f t="shared" ca="1" si="24"/>
        <v>#NAME?</v>
      </c>
      <c r="BG81" s="56" t="e">
        <f t="shared" ca="1" si="25"/>
        <v>#NAME?</v>
      </c>
      <c r="BH81" s="22"/>
      <c r="BI81" s="22"/>
      <c r="BJ81" s="22"/>
      <c r="BK81" s="22"/>
      <c r="BL81" s="22"/>
      <c r="BM81" s="22"/>
      <c r="BN81" s="24"/>
      <c r="BO81" s="24"/>
    </row>
    <row r="82" spans="1:67" ht="15.5">
      <c r="A82" s="25">
        <f t="shared" si="0"/>
        <v>80</v>
      </c>
      <c r="B82" s="62">
        <v>46165</v>
      </c>
      <c r="C82" s="26" t="s">
        <v>1202</v>
      </c>
      <c r="D82" s="27" t="s">
        <v>211</v>
      </c>
      <c r="E82" s="29" t="s">
        <v>212</v>
      </c>
      <c r="F82" s="31">
        <v>1</v>
      </c>
      <c r="G82" s="31" t="s">
        <v>63</v>
      </c>
      <c r="H82" s="31" t="str">
        <f t="shared" si="1"/>
        <v>DONE</v>
      </c>
      <c r="I82" s="31" t="s">
        <v>677</v>
      </c>
      <c r="J82" s="32" t="s">
        <v>398</v>
      </c>
      <c r="K82" s="32" t="s">
        <v>1138</v>
      </c>
      <c r="L82" s="32">
        <v>9839</v>
      </c>
      <c r="M82" s="25"/>
      <c r="N82" s="31" t="s">
        <v>609</v>
      </c>
      <c r="O82" s="31" t="s">
        <v>369</v>
      </c>
      <c r="P82" s="31" t="s">
        <v>97</v>
      </c>
      <c r="Q82" s="31" t="s">
        <v>1132</v>
      </c>
      <c r="R82" s="26">
        <v>200001068208</v>
      </c>
      <c r="S82" s="30">
        <v>46176</v>
      </c>
      <c r="T82" s="26" t="s">
        <v>77</v>
      </c>
      <c r="U82" s="82"/>
      <c r="V82" s="25">
        <v>4000686696</v>
      </c>
      <c r="W82" s="58">
        <v>46716</v>
      </c>
      <c r="X82" s="70">
        <v>46185</v>
      </c>
      <c r="Y82" s="34" t="str">
        <f t="shared" si="2"/>
        <v>DONE</v>
      </c>
      <c r="Z82" s="36">
        <v>50779</v>
      </c>
      <c r="AA82" s="86">
        <v>46185</v>
      </c>
      <c r="AB82" s="34" t="str">
        <f t="shared" si="3"/>
        <v>DONE</v>
      </c>
      <c r="AC82" s="25"/>
      <c r="AD82" s="37" t="s">
        <v>1203</v>
      </c>
      <c r="AE82" s="42">
        <v>46185</v>
      </c>
      <c r="AF82" s="41" t="str">
        <f t="shared" si="4"/>
        <v>DONE</v>
      </c>
      <c r="AG82" s="44">
        <v>46188</v>
      </c>
      <c r="AH82" s="25"/>
      <c r="AI82" s="25"/>
      <c r="AJ82" s="45" t="str">
        <f t="array" ref="AJ82">IFERROR(INDEX('[1]Master Price'!$E:$E,MATCH(D82,'[1]Master Price'!$B:$B,0)),"0")</f>
        <v>0</v>
      </c>
      <c r="AK82" s="45">
        <f t="shared" si="5"/>
        <v>0</v>
      </c>
      <c r="AL82" s="46" t="str">
        <f t="shared" si="6"/>
        <v>0-day</v>
      </c>
      <c r="AM82" s="46" t="str">
        <f t="shared" si="7"/>
        <v>0-day</v>
      </c>
      <c r="AN82" s="46" t="str">
        <f t="shared" si="8"/>
        <v>9-day</v>
      </c>
      <c r="AO82" s="46" t="str">
        <f t="shared" si="9"/>
        <v>0-day</v>
      </c>
      <c r="AP82" s="46" t="str">
        <f t="shared" si="10"/>
        <v>0-day</v>
      </c>
      <c r="AQ82" s="46" t="str">
        <f t="shared" si="11"/>
        <v>0-day</v>
      </c>
      <c r="AR82" s="17"/>
      <c r="AS82" s="47">
        <f t="shared" si="12"/>
        <v>80</v>
      </c>
      <c r="AT82" s="35" t="str">
        <f t="shared" si="27"/>
        <v>GMIAMI/2026/05/1012</v>
      </c>
      <c r="AU82" s="48" t="e">
        <f t="shared" ca="1" si="13"/>
        <v>#NAME?</v>
      </c>
      <c r="AV82" s="48" t="e">
        <f t="shared" ca="1" si="14"/>
        <v>#NAME?</v>
      </c>
      <c r="AW82" s="49" t="e">
        <f t="shared" ca="1" si="15"/>
        <v>#NAME?</v>
      </c>
      <c r="AX82" s="48" t="e">
        <f t="shared" ca="1" si="16"/>
        <v>#NAME?</v>
      </c>
      <c r="AY82" s="49">
        <f t="shared" si="17"/>
        <v>200001068208</v>
      </c>
      <c r="AZ82" s="50" t="e">
        <f t="shared" ca="1" si="18"/>
        <v>#NAME?</v>
      </c>
      <c r="BA82" s="51" t="e">
        <f t="shared" ca="1" si="19"/>
        <v>#NAME?</v>
      </c>
      <c r="BB82" s="52" t="e">
        <f t="shared" ca="1" si="20"/>
        <v>#NAME?</v>
      </c>
      <c r="BC82" s="51" t="e">
        <f t="shared" ca="1" si="21"/>
        <v>#NAME?</v>
      </c>
      <c r="BD82" s="54" t="e">
        <f t="shared" ca="1" si="22"/>
        <v>#NAME?</v>
      </c>
      <c r="BE82" s="48" t="e">
        <f t="shared" ca="1" si="23"/>
        <v>#NAME?</v>
      </c>
      <c r="BF82" s="50" t="e">
        <f t="shared" ca="1" si="24"/>
        <v>#NAME?</v>
      </c>
      <c r="BG82" s="56" t="e">
        <f t="shared" ca="1" si="25"/>
        <v>#NAME?</v>
      </c>
      <c r="BH82" s="22"/>
      <c r="BI82" s="22"/>
      <c r="BJ82" s="22"/>
      <c r="BK82" s="22"/>
      <c r="BL82" s="22"/>
      <c r="BM82" s="22"/>
      <c r="BN82" s="24"/>
      <c r="BO82" s="24"/>
    </row>
    <row r="83" spans="1:67" ht="15.5">
      <c r="A83" s="25">
        <f t="shared" si="0"/>
        <v>81</v>
      </c>
      <c r="B83" s="62">
        <v>46165</v>
      </c>
      <c r="C83" s="26" t="s">
        <v>1224</v>
      </c>
      <c r="D83" s="27" t="s">
        <v>1225</v>
      </c>
      <c r="E83" s="29" t="s">
        <v>1226</v>
      </c>
      <c r="F83" s="31">
        <v>2</v>
      </c>
      <c r="G83" s="31" t="s">
        <v>182</v>
      </c>
      <c r="H83" s="31" t="str">
        <f t="shared" si="1"/>
        <v>DONE</v>
      </c>
      <c r="I83" s="31" t="s">
        <v>1227</v>
      </c>
      <c r="J83" s="32" t="s">
        <v>144</v>
      </c>
      <c r="K83" s="32" t="s">
        <v>70</v>
      </c>
      <c r="L83" s="31"/>
      <c r="M83" s="25"/>
      <c r="N83" s="31" t="s">
        <v>1219</v>
      </c>
      <c r="O83" s="31" t="s">
        <v>189</v>
      </c>
      <c r="P83" s="31" t="s">
        <v>97</v>
      </c>
      <c r="Q83" s="31" t="s">
        <v>1132</v>
      </c>
      <c r="R83" s="26">
        <v>200001070722</v>
      </c>
      <c r="S83" s="30">
        <v>46176</v>
      </c>
      <c r="T83" s="26" t="s">
        <v>77</v>
      </c>
      <c r="U83" s="30">
        <v>46182</v>
      </c>
      <c r="V83" s="25">
        <v>4000689111</v>
      </c>
      <c r="W83" s="58">
        <v>46765</v>
      </c>
      <c r="X83" s="34">
        <v>46188</v>
      </c>
      <c r="Y83" s="34" t="str">
        <f t="shared" si="2"/>
        <v>DONE</v>
      </c>
      <c r="Z83" s="36">
        <v>50870</v>
      </c>
      <c r="AA83" s="86">
        <v>46190</v>
      </c>
      <c r="AB83" s="34" t="str">
        <f t="shared" si="3"/>
        <v>DONE</v>
      </c>
      <c r="AC83" s="25"/>
      <c r="AD83" s="37" t="s">
        <v>1228</v>
      </c>
      <c r="AE83" s="42">
        <v>46191</v>
      </c>
      <c r="AF83" s="41" t="str">
        <f t="shared" si="4"/>
        <v>DONE</v>
      </c>
      <c r="AG83" s="42">
        <v>46191</v>
      </c>
      <c r="AH83" s="25"/>
      <c r="AI83" s="25"/>
      <c r="AJ83" s="45" t="str">
        <f t="array" ref="AJ83">IFERROR(INDEX('[1]Master Price'!$E:$E,MATCH(D83,'[1]Master Price'!$B:$B,0)),"0")</f>
        <v>0</v>
      </c>
      <c r="AK83" s="45">
        <f t="shared" si="5"/>
        <v>0</v>
      </c>
      <c r="AL83" s="46" t="str">
        <f t="shared" si="6"/>
        <v>0-day</v>
      </c>
      <c r="AM83" s="46" t="str">
        <f t="shared" si="7"/>
        <v>6-day</v>
      </c>
      <c r="AN83" s="46" t="str">
        <f t="shared" si="8"/>
        <v>12-day</v>
      </c>
      <c r="AO83" s="46" t="str">
        <f t="shared" si="9"/>
        <v>2-day</v>
      </c>
      <c r="AP83" s="46" t="str">
        <f t="shared" si="10"/>
        <v>1-day</v>
      </c>
      <c r="AQ83" s="46" t="str">
        <f t="shared" si="11"/>
        <v>0-day</v>
      </c>
      <c r="AR83" s="17"/>
      <c r="AS83" s="47">
        <f t="shared" si="12"/>
        <v>81</v>
      </c>
      <c r="AT83" s="35" t="str">
        <f t="shared" si="27"/>
        <v>GMIAMI/2026/05/1013</v>
      </c>
      <c r="AU83" s="48" t="e">
        <f t="shared" ca="1" si="13"/>
        <v>#NAME?</v>
      </c>
      <c r="AV83" s="48" t="e">
        <f t="shared" ca="1" si="14"/>
        <v>#NAME?</v>
      </c>
      <c r="AW83" s="49" t="e">
        <f t="shared" ca="1" si="15"/>
        <v>#NAME?</v>
      </c>
      <c r="AX83" s="48" t="e">
        <f t="shared" ca="1" si="16"/>
        <v>#NAME?</v>
      </c>
      <c r="AY83" s="49">
        <f t="shared" si="17"/>
        <v>200001070722</v>
      </c>
      <c r="AZ83" s="50" t="e">
        <f t="shared" ca="1" si="18"/>
        <v>#NAME?</v>
      </c>
      <c r="BA83" s="51" t="e">
        <f t="shared" ca="1" si="19"/>
        <v>#NAME?</v>
      </c>
      <c r="BB83" s="52" t="e">
        <f t="shared" ca="1" si="20"/>
        <v>#NAME?</v>
      </c>
      <c r="BC83" s="51" t="e">
        <f t="shared" ca="1" si="21"/>
        <v>#NAME?</v>
      </c>
      <c r="BD83" s="54" t="e">
        <f t="shared" ca="1" si="22"/>
        <v>#NAME?</v>
      </c>
      <c r="BE83" s="48" t="e">
        <f t="shared" ca="1" si="23"/>
        <v>#NAME?</v>
      </c>
      <c r="BF83" s="50" t="e">
        <f t="shared" ca="1" si="24"/>
        <v>#NAME?</v>
      </c>
      <c r="BG83" s="56" t="e">
        <f t="shared" ca="1" si="25"/>
        <v>#NAME?</v>
      </c>
      <c r="BH83" s="22"/>
      <c r="BI83" s="22"/>
      <c r="BJ83" s="22"/>
      <c r="BK83" s="22"/>
      <c r="BL83" s="22"/>
      <c r="BM83" s="22"/>
      <c r="BN83" s="24"/>
      <c r="BO83" s="24"/>
    </row>
    <row r="84" spans="1:67" ht="15.5">
      <c r="A84" s="25">
        <f t="shared" si="0"/>
        <v>82</v>
      </c>
      <c r="B84" s="62">
        <v>46166</v>
      </c>
      <c r="C84" s="26" t="s">
        <v>1229</v>
      </c>
      <c r="D84" s="27" t="s">
        <v>1225</v>
      </c>
      <c r="E84" s="29" t="s">
        <v>1226</v>
      </c>
      <c r="F84" s="31">
        <v>2</v>
      </c>
      <c r="G84" s="31" t="s">
        <v>182</v>
      </c>
      <c r="H84" s="31" t="str">
        <f t="shared" si="1"/>
        <v>DONE</v>
      </c>
      <c r="I84" s="31" t="s">
        <v>1178</v>
      </c>
      <c r="J84" s="32" t="s">
        <v>975</v>
      </c>
      <c r="K84" s="32" t="s">
        <v>76</v>
      </c>
      <c r="L84" s="31"/>
      <c r="M84" s="25"/>
      <c r="N84" s="31" t="s">
        <v>1219</v>
      </c>
      <c r="O84" s="31" t="s">
        <v>79</v>
      </c>
      <c r="P84" s="31" t="s">
        <v>97</v>
      </c>
      <c r="Q84" s="31" t="s">
        <v>1132</v>
      </c>
      <c r="R84" s="26">
        <v>200001070712</v>
      </c>
      <c r="S84" s="30">
        <v>46176</v>
      </c>
      <c r="T84" s="26" t="s">
        <v>77</v>
      </c>
      <c r="U84" s="30">
        <v>46182</v>
      </c>
      <c r="V84" s="25">
        <v>4000689112</v>
      </c>
      <c r="W84" s="58">
        <v>46766</v>
      </c>
      <c r="X84" s="34">
        <v>46188</v>
      </c>
      <c r="Y84" s="34" t="str">
        <f t="shared" si="2"/>
        <v>DONE</v>
      </c>
      <c r="Z84" s="36">
        <v>50871</v>
      </c>
      <c r="AA84" s="86">
        <v>46190</v>
      </c>
      <c r="AB84" s="34" t="str">
        <f t="shared" si="3"/>
        <v>DONE</v>
      </c>
      <c r="AC84" s="25"/>
      <c r="AD84" s="37" t="s">
        <v>1230</v>
      </c>
      <c r="AE84" s="42">
        <v>46191</v>
      </c>
      <c r="AF84" s="41" t="str">
        <f t="shared" si="4"/>
        <v>DONE</v>
      </c>
      <c r="AG84" s="42">
        <v>46191</v>
      </c>
      <c r="AH84" s="25"/>
      <c r="AI84" s="25"/>
      <c r="AJ84" s="45" t="str">
        <f t="array" ref="AJ84">IFERROR(INDEX('[1]Master Price'!$E:$E,MATCH(D84,'[1]Master Price'!$B:$B,0)),"0")</f>
        <v>0</v>
      </c>
      <c r="AK84" s="45">
        <f t="shared" si="5"/>
        <v>0</v>
      </c>
      <c r="AL84" s="46" t="str">
        <f t="shared" si="6"/>
        <v>0-day</v>
      </c>
      <c r="AM84" s="46" t="str">
        <f t="shared" si="7"/>
        <v>6-day</v>
      </c>
      <c r="AN84" s="46" t="str">
        <f t="shared" si="8"/>
        <v>12-day</v>
      </c>
      <c r="AO84" s="46" t="str">
        <f t="shared" si="9"/>
        <v>2-day</v>
      </c>
      <c r="AP84" s="46" t="str">
        <f t="shared" si="10"/>
        <v>1-day</v>
      </c>
      <c r="AQ84" s="46" t="str">
        <f t="shared" si="11"/>
        <v>0-day</v>
      </c>
      <c r="AR84" s="17"/>
      <c r="AS84" s="47">
        <f t="shared" si="12"/>
        <v>82</v>
      </c>
      <c r="AT84" s="35" t="str">
        <f t="shared" si="27"/>
        <v>GMIAMI/2026/05/1014</v>
      </c>
      <c r="AU84" s="48" t="e">
        <f t="shared" ca="1" si="13"/>
        <v>#NAME?</v>
      </c>
      <c r="AV84" s="48" t="e">
        <f t="shared" ca="1" si="14"/>
        <v>#NAME?</v>
      </c>
      <c r="AW84" s="49" t="e">
        <f t="shared" ca="1" si="15"/>
        <v>#NAME?</v>
      </c>
      <c r="AX84" s="48" t="e">
        <f t="shared" ca="1" si="16"/>
        <v>#NAME?</v>
      </c>
      <c r="AY84" s="49">
        <f t="shared" si="17"/>
        <v>200001070712</v>
      </c>
      <c r="AZ84" s="50" t="e">
        <f t="shared" ca="1" si="18"/>
        <v>#NAME?</v>
      </c>
      <c r="BA84" s="51" t="e">
        <f t="shared" ca="1" si="19"/>
        <v>#NAME?</v>
      </c>
      <c r="BB84" s="52" t="e">
        <f t="shared" ca="1" si="20"/>
        <v>#NAME?</v>
      </c>
      <c r="BC84" s="51" t="e">
        <f t="shared" ca="1" si="21"/>
        <v>#NAME?</v>
      </c>
      <c r="BD84" s="54" t="e">
        <f t="shared" ca="1" si="22"/>
        <v>#NAME?</v>
      </c>
      <c r="BE84" s="48" t="e">
        <f t="shared" ca="1" si="23"/>
        <v>#NAME?</v>
      </c>
      <c r="BF84" s="50" t="e">
        <f t="shared" ca="1" si="24"/>
        <v>#NAME?</v>
      </c>
      <c r="BG84" s="56" t="e">
        <f t="shared" ca="1" si="25"/>
        <v>#NAME?</v>
      </c>
      <c r="BH84" s="22"/>
      <c r="BI84" s="22"/>
      <c r="BJ84" s="22"/>
      <c r="BK84" s="22"/>
      <c r="BL84" s="22"/>
      <c r="BM84" s="22"/>
      <c r="BN84" s="24"/>
      <c r="BO84" s="24"/>
    </row>
    <row r="85" spans="1:67" ht="15.5">
      <c r="A85" s="25">
        <f t="shared" si="0"/>
        <v>83</v>
      </c>
      <c r="B85" s="62">
        <v>46166</v>
      </c>
      <c r="C85" s="26" t="s">
        <v>1229</v>
      </c>
      <c r="D85" s="27" t="s">
        <v>167</v>
      </c>
      <c r="E85" s="29" t="s">
        <v>168</v>
      </c>
      <c r="F85" s="31">
        <v>1</v>
      </c>
      <c r="G85" s="31" t="s">
        <v>63</v>
      </c>
      <c r="H85" s="31" t="str">
        <f t="shared" si="1"/>
        <v>DONE</v>
      </c>
      <c r="I85" s="31" t="s">
        <v>1178</v>
      </c>
      <c r="J85" s="32" t="s">
        <v>975</v>
      </c>
      <c r="K85" s="32" t="s">
        <v>76</v>
      </c>
      <c r="L85" s="31"/>
      <c r="M85" s="25"/>
      <c r="N85" s="31" t="s">
        <v>1219</v>
      </c>
      <c r="O85" s="31" t="s">
        <v>79</v>
      </c>
      <c r="P85" s="31" t="s">
        <v>97</v>
      </c>
      <c r="Q85" s="31" t="s">
        <v>1132</v>
      </c>
      <c r="R85" s="26">
        <v>200001070712</v>
      </c>
      <c r="S85" s="30">
        <v>46176</v>
      </c>
      <c r="T85" s="26" t="s">
        <v>77</v>
      </c>
      <c r="U85" s="30">
        <v>46182</v>
      </c>
      <c r="V85" s="25">
        <v>4000689112</v>
      </c>
      <c r="W85" s="58">
        <v>46766</v>
      </c>
      <c r="X85" s="34">
        <v>46188</v>
      </c>
      <c r="Y85" s="34" t="str">
        <f t="shared" si="2"/>
        <v>DONE</v>
      </c>
      <c r="Z85" s="36">
        <v>50871</v>
      </c>
      <c r="AA85" s="86">
        <v>46190</v>
      </c>
      <c r="AB85" s="34" t="str">
        <f t="shared" si="3"/>
        <v>DONE</v>
      </c>
      <c r="AC85" s="25"/>
      <c r="AD85" s="37" t="s">
        <v>1230</v>
      </c>
      <c r="AE85" s="42">
        <v>46191</v>
      </c>
      <c r="AF85" s="41" t="str">
        <f t="shared" si="4"/>
        <v>DONE</v>
      </c>
      <c r="AG85" s="42">
        <v>46191</v>
      </c>
      <c r="AH85" s="25"/>
      <c r="AI85" s="25"/>
      <c r="AJ85" s="45" t="str">
        <f t="array" ref="AJ85">IFERROR(INDEX('[1]Master Price'!$E:$E,MATCH(D85,'[1]Master Price'!$B:$B,0)),"0")</f>
        <v>0</v>
      </c>
      <c r="AK85" s="45">
        <f t="shared" si="5"/>
        <v>0</v>
      </c>
      <c r="AL85" s="46" t="str">
        <f t="shared" si="6"/>
        <v>0-day</v>
      </c>
      <c r="AM85" s="46" t="str">
        <f t="shared" si="7"/>
        <v>6-day</v>
      </c>
      <c r="AN85" s="46" t="str">
        <f t="shared" si="8"/>
        <v>12-day</v>
      </c>
      <c r="AO85" s="46" t="str">
        <f t="shared" si="9"/>
        <v>2-day</v>
      </c>
      <c r="AP85" s="46" t="str">
        <f t="shared" si="10"/>
        <v>1-day</v>
      </c>
      <c r="AQ85" s="46" t="str">
        <f t="shared" si="11"/>
        <v>0-day</v>
      </c>
      <c r="AR85" s="17"/>
      <c r="AS85" s="47">
        <f t="shared" si="12"/>
        <v>83</v>
      </c>
      <c r="AT85" s="35" t="str">
        <f t="shared" si="27"/>
        <v>GMIAMI/2026/05/1014</v>
      </c>
      <c r="AU85" s="48" t="e">
        <f t="shared" ca="1" si="13"/>
        <v>#NAME?</v>
      </c>
      <c r="AV85" s="48" t="e">
        <f t="shared" ca="1" si="14"/>
        <v>#NAME?</v>
      </c>
      <c r="AW85" s="49" t="e">
        <f t="shared" ca="1" si="15"/>
        <v>#NAME?</v>
      </c>
      <c r="AX85" s="48" t="e">
        <f t="shared" ca="1" si="16"/>
        <v>#NAME?</v>
      </c>
      <c r="AY85" s="49">
        <f t="shared" si="17"/>
        <v>200001070712</v>
      </c>
      <c r="AZ85" s="50" t="e">
        <f t="shared" ca="1" si="18"/>
        <v>#NAME?</v>
      </c>
      <c r="BA85" s="51" t="e">
        <f t="shared" ca="1" si="19"/>
        <v>#NAME?</v>
      </c>
      <c r="BB85" s="52" t="e">
        <f t="shared" ca="1" si="20"/>
        <v>#NAME?</v>
      </c>
      <c r="BC85" s="51" t="e">
        <f t="shared" ca="1" si="21"/>
        <v>#NAME?</v>
      </c>
      <c r="BD85" s="54" t="e">
        <f t="shared" ca="1" si="22"/>
        <v>#NAME?</v>
      </c>
      <c r="BE85" s="48" t="e">
        <f t="shared" ca="1" si="23"/>
        <v>#NAME?</v>
      </c>
      <c r="BF85" s="50" t="e">
        <f t="shared" ca="1" si="24"/>
        <v>#NAME?</v>
      </c>
      <c r="BG85" s="56" t="e">
        <f t="shared" ca="1" si="25"/>
        <v>#NAME?</v>
      </c>
      <c r="BH85" s="22"/>
      <c r="BI85" s="22"/>
      <c r="BJ85" s="22"/>
      <c r="BK85" s="22"/>
      <c r="BL85" s="22"/>
      <c r="BM85" s="22"/>
      <c r="BN85" s="24"/>
      <c r="BO85" s="24"/>
    </row>
    <row r="86" spans="1:67" ht="15.5">
      <c r="A86" s="25">
        <f t="shared" si="0"/>
        <v>84</v>
      </c>
      <c r="B86" s="62">
        <v>46166</v>
      </c>
      <c r="C86" s="26" t="s">
        <v>1229</v>
      </c>
      <c r="D86" s="27" t="s">
        <v>940</v>
      </c>
      <c r="E86" s="29" t="s">
        <v>941</v>
      </c>
      <c r="F86" s="31">
        <v>2</v>
      </c>
      <c r="G86" s="31" t="s">
        <v>63</v>
      </c>
      <c r="H86" s="31" t="str">
        <f t="shared" si="1"/>
        <v>DONE</v>
      </c>
      <c r="I86" s="31" t="s">
        <v>1178</v>
      </c>
      <c r="J86" s="32" t="s">
        <v>975</v>
      </c>
      <c r="K86" s="32" t="s">
        <v>76</v>
      </c>
      <c r="L86" s="31"/>
      <c r="M86" s="25"/>
      <c r="N86" s="31" t="s">
        <v>1219</v>
      </c>
      <c r="O86" s="31" t="s">
        <v>79</v>
      </c>
      <c r="P86" s="31" t="s">
        <v>97</v>
      </c>
      <c r="Q86" s="31" t="s">
        <v>1132</v>
      </c>
      <c r="R86" s="26">
        <v>200001070712</v>
      </c>
      <c r="S86" s="30">
        <v>46176</v>
      </c>
      <c r="T86" s="26" t="s">
        <v>77</v>
      </c>
      <c r="U86" s="30">
        <v>46182</v>
      </c>
      <c r="V86" s="25">
        <v>4000689112</v>
      </c>
      <c r="W86" s="58">
        <v>46766</v>
      </c>
      <c r="X86" s="34">
        <v>46188</v>
      </c>
      <c r="Y86" s="34" t="str">
        <f t="shared" si="2"/>
        <v>DONE</v>
      </c>
      <c r="Z86" s="36">
        <v>50871</v>
      </c>
      <c r="AA86" s="86">
        <v>46190</v>
      </c>
      <c r="AB86" s="34" t="str">
        <f t="shared" si="3"/>
        <v>DONE</v>
      </c>
      <c r="AC86" s="25"/>
      <c r="AD86" s="37" t="s">
        <v>1230</v>
      </c>
      <c r="AE86" s="42">
        <v>46191</v>
      </c>
      <c r="AF86" s="41" t="str">
        <f t="shared" si="4"/>
        <v>DONE</v>
      </c>
      <c r="AG86" s="42">
        <v>46191</v>
      </c>
      <c r="AH86" s="25"/>
      <c r="AI86" s="25"/>
      <c r="AJ86" s="45" t="str">
        <f t="array" ref="AJ86">IFERROR(INDEX('[1]Master Price'!$E:$E,MATCH(D86,'[1]Master Price'!$B:$B,0)),"0")</f>
        <v>0</v>
      </c>
      <c r="AK86" s="45">
        <f t="shared" si="5"/>
        <v>0</v>
      </c>
      <c r="AL86" s="46" t="str">
        <f t="shared" si="6"/>
        <v>0-day</v>
      </c>
      <c r="AM86" s="46" t="str">
        <f t="shared" si="7"/>
        <v>6-day</v>
      </c>
      <c r="AN86" s="46" t="str">
        <f t="shared" si="8"/>
        <v>12-day</v>
      </c>
      <c r="AO86" s="46" t="str">
        <f t="shared" si="9"/>
        <v>2-day</v>
      </c>
      <c r="AP86" s="46" t="str">
        <f t="shared" si="10"/>
        <v>1-day</v>
      </c>
      <c r="AQ86" s="46" t="str">
        <f t="shared" si="11"/>
        <v>0-day</v>
      </c>
      <c r="AR86" s="17"/>
      <c r="AS86" s="47">
        <f t="shared" si="12"/>
        <v>84</v>
      </c>
      <c r="AT86" s="35" t="str">
        <f t="shared" si="27"/>
        <v>GMIAMI/2026/05/1014</v>
      </c>
      <c r="AU86" s="48" t="e">
        <f t="shared" ca="1" si="13"/>
        <v>#NAME?</v>
      </c>
      <c r="AV86" s="48" t="e">
        <f t="shared" ca="1" si="14"/>
        <v>#NAME?</v>
      </c>
      <c r="AW86" s="49" t="e">
        <f t="shared" ca="1" si="15"/>
        <v>#NAME?</v>
      </c>
      <c r="AX86" s="48" t="e">
        <f t="shared" ca="1" si="16"/>
        <v>#NAME?</v>
      </c>
      <c r="AY86" s="49">
        <f t="shared" si="17"/>
        <v>200001070712</v>
      </c>
      <c r="AZ86" s="50" t="e">
        <f t="shared" ca="1" si="18"/>
        <v>#NAME?</v>
      </c>
      <c r="BA86" s="51" t="e">
        <f t="shared" ca="1" si="19"/>
        <v>#NAME?</v>
      </c>
      <c r="BB86" s="52" t="e">
        <f t="shared" ca="1" si="20"/>
        <v>#NAME?</v>
      </c>
      <c r="BC86" s="51" t="e">
        <f t="shared" ca="1" si="21"/>
        <v>#NAME?</v>
      </c>
      <c r="BD86" s="54" t="e">
        <f t="shared" ca="1" si="22"/>
        <v>#NAME?</v>
      </c>
      <c r="BE86" s="48" t="e">
        <f t="shared" ca="1" si="23"/>
        <v>#NAME?</v>
      </c>
      <c r="BF86" s="50" t="e">
        <f t="shared" ca="1" si="24"/>
        <v>#NAME?</v>
      </c>
      <c r="BG86" s="56" t="e">
        <f t="shared" ca="1" si="25"/>
        <v>#NAME?</v>
      </c>
      <c r="BH86" s="22"/>
      <c r="BI86" s="22"/>
      <c r="BJ86" s="22"/>
      <c r="BK86" s="22"/>
      <c r="BL86" s="22"/>
      <c r="BM86" s="22"/>
      <c r="BN86" s="24"/>
      <c r="BO86" s="24"/>
    </row>
    <row r="87" spans="1:67" ht="15.5">
      <c r="A87" s="25">
        <f t="shared" si="0"/>
        <v>85</v>
      </c>
      <c r="B87" s="62">
        <v>46168</v>
      </c>
      <c r="C87" s="26" t="s">
        <v>1244</v>
      </c>
      <c r="D87" s="27" t="s">
        <v>124</v>
      </c>
      <c r="E87" s="29" t="s">
        <v>125</v>
      </c>
      <c r="F87" s="31">
        <v>1</v>
      </c>
      <c r="G87" s="31" t="s">
        <v>63</v>
      </c>
      <c r="H87" s="31" t="str">
        <f t="shared" si="1"/>
        <v>DONE</v>
      </c>
      <c r="I87" s="31" t="s">
        <v>217</v>
      </c>
      <c r="J87" s="31" t="s">
        <v>173</v>
      </c>
      <c r="K87" s="32" t="s">
        <v>94</v>
      </c>
      <c r="L87" s="32">
        <v>12575</v>
      </c>
      <c r="M87" s="25"/>
      <c r="N87" s="31" t="s">
        <v>1245</v>
      </c>
      <c r="O87" s="31" t="s">
        <v>79</v>
      </c>
      <c r="P87" s="31" t="s">
        <v>97</v>
      </c>
      <c r="Q87" s="31" t="s">
        <v>1200</v>
      </c>
      <c r="R87" s="26">
        <v>200001070728</v>
      </c>
      <c r="S87" s="30">
        <v>46176</v>
      </c>
      <c r="T87" s="26" t="s">
        <v>77</v>
      </c>
      <c r="U87" s="30">
        <v>46182</v>
      </c>
      <c r="V87" s="25">
        <v>4000689114</v>
      </c>
      <c r="W87" s="58">
        <v>46767</v>
      </c>
      <c r="X87" s="34">
        <v>46188</v>
      </c>
      <c r="Y87" s="34" t="str">
        <f t="shared" si="2"/>
        <v>DONE</v>
      </c>
      <c r="Z87" s="36">
        <v>50890</v>
      </c>
      <c r="AA87" s="113">
        <v>46190</v>
      </c>
      <c r="AB87" s="34" t="str">
        <f t="shared" si="3"/>
        <v>DONE</v>
      </c>
      <c r="AC87" s="25"/>
      <c r="AD87" s="37" t="s">
        <v>1246</v>
      </c>
      <c r="AE87" s="42">
        <v>46191</v>
      </c>
      <c r="AF87" s="41" t="str">
        <f t="shared" si="4"/>
        <v>DONE</v>
      </c>
      <c r="AG87" s="42">
        <v>46191</v>
      </c>
      <c r="AH87" s="25"/>
      <c r="AI87" s="25"/>
      <c r="AJ87" s="45" t="str">
        <f t="array" ref="AJ87">IFERROR(INDEX('[1]Master Price'!$E:$E,MATCH(D87,'[1]Master Price'!$B:$B,0)),"0")</f>
        <v>0</v>
      </c>
      <c r="AK87" s="45">
        <f t="shared" si="5"/>
        <v>0</v>
      </c>
      <c r="AL87" s="46" t="str">
        <f t="shared" si="6"/>
        <v>0-day</v>
      </c>
      <c r="AM87" s="46" t="str">
        <f t="shared" si="7"/>
        <v>6-day</v>
      </c>
      <c r="AN87" s="46" t="str">
        <f t="shared" si="8"/>
        <v>12-day</v>
      </c>
      <c r="AO87" s="46" t="str">
        <f t="shared" si="9"/>
        <v>2-day</v>
      </c>
      <c r="AP87" s="46" t="str">
        <f t="shared" si="10"/>
        <v>1-day</v>
      </c>
      <c r="AQ87" s="46" t="str">
        <f t="shared" si="11"/>
        <v>0-day</v>
      </c>
      <c r="AR87" s="17"/>
      <c r="AS87" s="47">
        <f t="shared" si="12"/>
        <v>85</v>
      </c>
      <c r="AT87" s="35" t="str">
        <f t="shared" si="27"/>
        <v>GMIAMI/2026/05/1015</v>
      </c>
      <c r="AU87" s="48" t="e">
        <f t="shared" ca="1" si="13"/>
        <v>#NAME?</v>
      </c>
      <c r="AV87" s="48" t="e">
        <f t="shared" ca="1" si="14"/>
        <v>#NAME?</v>
      </c>
      <c r="AW87" s="49" t="e">
        <f t="shared" ca="1" si="15"/>
        <v>#NAME?</v>
      </c>
      <c r="AX87" s="48" t="e">
        <f t="shared" ca="1" si="16"/>
        <v>#NAME?</v>
      </c>
      <c r="AY87" s="49">
        <f t="shared" si="17"/>
        <v>200001070728</v>
      </c>
      <c r="AZ87" s="50" t="e">
        <f t="shared" ca="1" si="18"/>
        <v>#NAME?</v>
      </c>
      <c r="BA87" s="51" t="e">
        <f t="shared" ca="1" si="19"/>
        <v>#NAME?</v>
      </c>
      <c r="BB87" s="52" t="e">
        <f t="shared" ca="1" si="20"/>
        <v>#NAME?</v>
      </c>
      <c r="BC87" s="51" t="e">
        <f t="shared" ca="1" si="21"/>
        <v>#NAME?</v>
      </c>
      <c r="BD87" s="54" t="e">
        <f t="shared" ca="1" si="22"/>
        <v>#NAME?</v>
      </c>
      <c r="BE87" s="48" t="e">
        <f t="shared" ca="1" si="23"/>
        <v>#NAME?</v>
      </c>
      <c r="BF87" s="50" t="e">
        <f t="shared" ca="1" si="24"/>
        <v>#NAME?</v>
      </c>
      <c r="BG87" s="56" t="e">
        <f t="shared" ca="1" si="25"/>
        <v>#NAME?</v>
      </c>
      <c r="BH87" s="22"/>
      <c r="BI87" s="22"/>
      <c r="BJ87" s="22"/>
      <c r="BK87" s="22"/>
      <c r="BL87" s="22"/>
      <c r="BM87" s="22"/>
      <c r="BN87" s="24"/>
      <c r="BO87" s="24"/>
    </row>
    <row r="88" spans="1:67" ht="15.5">
      <c r="A88" s="25">
        <f t="shared" si="0"/>
        <v>86</v>
      </c>
      <c r="B88" s="62">
        <v>46168</v>
      </c>
      <c r="C88" s="26" t="s">
        <v>1244</v>
      </c>
      <c r="D88" s="27" t="s">
        <v>102</v>
      </c>
      <c r="E88" s="29" t="s">
        <v>103</v>
      </c>
      <c r="F88" s="31">
        <v>1</v>
      </c>
      <c r="G88" s="31" t="s">
        <v>63</v>
      </c>
      <c r="H88" s="31" t="str">
        <f t="shared" si="1"/>
        <v>DONE</v>
      </c>
      <c r="I88" s="31" t="s">
        <v>217</v>
      </c>
      <c r="J88" s="31" t="s">
        <v>173</v>
      </c>
      <c r="K88" s="32" t="s">
        <v>94</v>
      </c>
      <c r="L88" s="32">
        <v>12575</v>
      </c>
      <c r="M88" s="25"/>
      <c r="N88" s="31" t="s">
        <v>1245</v>
      </c>
      <c r="O88" s="31" t="s">
        <v>79</v>
      </c>
      <c r="P88" s="31" t="s">
        <v>97</v>
      </c>
      <c r="Q88" s="31" t="s">
        <v>1200</v>
      </c>
      <c r="R88" s="26">
        <v>200001070728</v>
      </c>
      <c r="S88" s="30">
        <v>46176</v>
      </c>
      <c r="T88" s="26" t="s">
        <v>77</v>
      </c>
      <c r="U88" s="30">
        <v>46182</v>
      </c>
      <c r="V88" s="25">
        <v>4000689114</v>
      </c>
      <c r="W88" s="58">
        <v>46767</v>
      </c>
      <c r="X88" s="34">
        <v>46188</v>
      </c>
      <c r="Y88" s="34" t="str">
        <f t="shared" si="2"/>
        <v>DONE</v>
      </c>
      <c r="Z88" s="36">
        <v>50890</v>
      </c>
      <c r="AA88" s="113">
        <v>46190</v>
      </c>
      <c r="AB88" s="34" t="str">
        <f t="shared" si="3"/>
        <v>DONE</v>
      </c>
      <c r="AC88" s="25"/>
      <c r="AD88" s="37" t="s">
        <v>1246</v>
      </c>
      <c r="AE88" s="42">
        <v>46191</v>
      </c>
      <c r="AF88" s="41" t="str">
        <f t="shared" si="4"/>
        <v>DONE</v>
      </c>
      <c r="AG88" s="42">
        <v>46191</v>
      </c>
      <c r="AH88" s="25"/>
      <c r="AI88" s="25"/>
      <c r="AJ88" s="45" t="str">
        <f t="array" ref="AJ88">IFERROR(INDEX('[1]Master Price'!$E:$E,MATCH(D88,'[1]Master Price'!$B:$B,0)),"0")</f>
        <v>0</v>
      </c>
      <c r="AK88" s="45">
        <f t="shared" si="5"/>
        <v>0</v>
      </c>
      <c r="AL88" s="46" t="str">
        <f t="shared" si="6"/>
        <v>0-day</v>
      </c>
      <c r="AM88" s="46" t="str">
        <f t="shared" si="7"/>
        <v>6-day</v>
      </c>
      <c r="AN88" s="46" t="str">
        <f t="shared" si="8"/>
        <v>12-day</v>
      </c>
      <c r="AO88" s="46" t="str">
        <f t="shared" si="9"/>
        <v>2-day</v>
      </c>
      <c r="AP88" s="46" t="str">
        <f t="shared" si="10"/>
        <v>1-day</v>
      </c>
      <c r="AQ88" s="46" t="str">
        <f t="shared" si="11"/>
        <v>0-day</v>
      </c>
      <c r="AR88" s="17"/>
      <c r="AS88" s="47">
        <f t="shared" si="12"/>
        <v>86</v>
      </c>
      <c r="AT88" s="35" t="str">
        <f t="shared" si="27"/>
        <v>GMIAMI/2026/05/1015</v>
      </c>
      <c r="AU88" s="48" t="e">
        <f t="shared" ca="1" si="13"/>
        <v>#NAME?</v>
      </c>
      <c r="AV88" s="48" t="e">
        <f t="shared" ca="1" si="14"/>
        <v>#NAME?</v>
      </c>
      <c r="AW88" s="49" t="e">
        <f t="shared" ca="1" si="15"/>
        <v>#NAME?</v>
      </c>
      <c r="AX88" s="48" t="e">
        <f t="shared" ca="1" si="16"/>
        <v>#NAME?</v>
      </c>
      <c r="AY88" s="49">
        <f t="shared" si="17"/>
        <v>200001070728</v>
      </c>
      <c r="AZ88" s="50" t="e">
        <f t="shared" ca="1" si="18"/>
        <v>#NAME?</v>
      </c>
      <c r="BA88" s="51" t="e">
        <f t="shared" ca="1" si="19"/>
        <v>#NAME?</v>
      </c>
      <c r="BB88" s="52" t="e">
        <f t="shared" ca="1" si="20"/>
        <v>#NAME?</v>
      </c>
      <c r="BC88" s="51" t="e">
        <f t="shared" ca="1" si="21"/>
        <v>#NAME?</v>
      </c>
      <c r="BD88" s="54" t="e">
        <f t="shared" ca="1" si="22"/>
        <v>#NAME?</v>
      </c>
      <c r="BE88" s="48" t="e">
        <f t="shared" ca="1" si="23"/>
        <v>#NAME?</v>
      </c>
      <c r="BF88" s="50" t="e">
        <f t="shared" ca="1" si="24"/>
        <v>#NAME?</v>
      </c>
      <c r="BG88" s="56" t="e">
        <f t="shared" ca="1" si="25"/>
        <v>#NAME?</v>
      </c>
      <c r="BH88" s="22"/>
      <c r="BI88" s="22"/>
      <c r="BJ88" s="22"/>
      <c r="BK88" s="22"/>
      <c r="BL88" s="22"/>
      <c r="BM88" s="22"/>
      <c r="BN88" s="24"/>
      <c r="BO88" s="24"/>
    </row>
    <row r="89" spans="1:67" ht="15.5">
      <c r="A89" s="25">
        <f t="shared" si="0"/>
        <v>87</v>
      </c>
      <c r="B89" s="62">
        <v>46168</v>
      </c>
      <c r="C89" s="26" t="s">
        <v>1244</v>
      </c>
      <c r="D89" s="27" t="s">
        <v>140</v>
      </c>
      <c r="E89" s="29" t="s">
        <v>141</v>
      </c>
      <c r="F89" s="31">
        <v>1</v>
      </c>
      <c r="G89" s="31" t="s">
        <v>63</v>
      </c>
      <c r="H89" s="31" t="str">
        <f t="shared" si="1"/>
        <v>DONE</v>
      </c>
      <c r="I89" s="31" t="s">
        <v>217</v>
      </c>
      <c r="J89" s="31" t="s">
        <v>173</v>
      </c>
      <c r="K89" s="32" t="s">
        <v>94</v>
      </c>
      <c r="L89" s="32">
        <v>12575</v>
      </c>
      <c r="M89" s="25"/>
      <c r="N89" s="31" t="s">
        <v>1245</v>
      </c>
      <c r="O89" s="31" t="s">
        <v>79</v>
      </c>
      <c r="P89" s="31" t="s">
        <v>97</v>
      </c>
      <c r="Q89" s="31" t="s">
        <v>1200</v>
      </c>
      <c r="R89" s="26">
        <v>200001070728</v>
      </c>
      <c r="S89" s="30">
        <v>46176</v>
      </c>
      <c r="T89" s="26" t="s">
        <v>77</v>
      </c>
      <c r="U89" s="30">
        <v>46182</v>
      </c>
      <c r="V89" s="25">
        <v>4000689114</v>
      </c>
      <c r="W89" s="58">
        <v>46767</v>
      </c>
      <c r="X89" s="34">
        <v>46188</v>
      </c>
      <c r="Y89" s="34" t="str">
        <f t="shared" si="2"/>
        <v>DONE</v>
      </c>
      <c r="Z89" s="36">
        <v>50890</v>
      </c>
      <c r="AA89" s="113">
        <v>46190</v>
      </c>
      <c r="AB89" s="34" t="str">
        <f t="shared" si="3"/>
        <v>DONE</v>
      </c>
      <c r="AC89" s="25"/>
      <c r="AD89" s="37" t="s">
        <v>1246</v>
      </c>
      <c r="AE89" s="42">
        <v>46191</v>
      </c>
      <c r="AF89" s="41" t="str">
        <f t="shared" si="4"/>
        <v>DONE</v>
      </c>
      <c r="AG89" s="42">
        <v>46191</v>
      </c>
      <c r="AH89" s="25"/>
      <c r="AI89" s="25"/>
      <c r="AJ89" s="45" t="str">
        <f t="array" ref="AJ89">IFERROR(INDEX('[1]Master Price'!$E:$E,MATCH(D89,'[1]Master Price'!$B:$B,0)),"0")</f>
        <v>0</v>
      </c>
      <c r="AK89" s="45">
        <f t="shared" si="5"/>
        <v>0</v>
      </c>
      <c r="AL89" s="46" t="str">
        <f t="shared" si="6"/>
        <v>0-day</v>
      </c>
      <c r="AM89" s="46" t="str">
        <f t="shared" si="7"/>
        <v>6-day</v>
      </c>
      <c r="AN89" s="46" t="str">
        <f t="shared" si="8"/>
        <v>12-day</v>
      </c>
      <c r="AO89" s="46" t="str">
        <f t="shared" si="9"/>
        <v>2-day</v>
      </c>
      <c r="AP89" s="46" t="str">
        <f t="shared" si="10"/>
        <v>1-day</v>
      </c>
      <c r="AQ89" s="46" t="str">
        <f t="shared" si="11"/>
        <v>0-day</v>
      </c>
      <c r="AR89" s="17"/>
      <c r="AS89" s="47">
        <f t="shared" si="12"/>
        <v>87</v>
      </c>
      <c r="AT89" s="35" t="str">
        <f t="shared" si="27"/>
        <v>GMIAMI/2026/05/1015</v>
      </c>
      <c r="AU89" s="48" t="e">
        <f t="shared" ca="1" si="13"/>
        <v>#NAME?</v>
      </c>
      <c r="AV89" s="48" t="e">
        <f t="shared" ca="1" si="14"/>
        <v>#NAME?</v>
      </c>
      <c r="AW89" s="49" t="e">
        <f t="shared" ca="1" si="15"/>
        <v>#NAME?</v>
      </c>
      <c r="AX89" s="48" t="e">
        <f t="shared" ca="1" si="16"/>
        <v>#NAME?</v>
      </c>
      <c r="AY89" s="49">
        <f t="shared" si="17"/>
        <v>200001070728</v>
      </c>
      <c r="AZ89" s="50" t="e">
        <f t="shared" ca="1" si="18"/>
        <v>#NAME?</v>
      </c>
      <c r="BA89" s="51" t="e">
        <f t="shared" ca="1" si="19"/>
        <v>#NAME?</v>
      </c>
      <c r="BB89" s="52" t="e">
        <f t="shared" ca="1" si="20"/>
        <v>#NAME?</v>
      </c>
      <c r="BC89" s="51" t="e">
        <f t="shared" ca="1" si="21"/>
        <v>#NAME?</v>
      </c>
      <c r="BD89" s="54" t="e">
        <f t="shared" ca="1" si="22"/>
        <v>#NAME?</v>
      </c>
      <c r="BE89" s="48" t="e">
        <f t="shared" ca="1" si="23"/>
        <v>#NAME?</v>
      </c>
      <c r="BF89" s="50" t="e">
        <f t="shared" ca="1" si="24"/>
        <v>#NAME?</v>
      </c>
      <c r="BG89" s="56" t="e">
        <f t="shared" ca="1" si="25"/>
        <v>#NAME?</v>
      </c>
      <c r="BH89" s="22"/>
      <c r="BI89" s="22"/>
      <c r="BJ89" s="22"/>
      <c r="BK89" s="22"/>
      <c r="BL89" s="22"/>
      <c r="BM89" s="22"/>
      <c r="BN89" s="24"/>
      <c r="BO89" s="24"/>
    </row>
    <row r="90" spans="1:67" ht="15.5">
      <c r="A90" s="25">
        <f t="shared" si="0"/>
        <v>88</v>
      </c>
      <c r="B90" s="62">
        <v>46168</v>
      </c>
      <c r="C90" s="26" t="s">
        <v>1255</v>
      </c>
      <c r="D90" s="27" t="s">
        <v>58</v>
      </c>
      <c r="E90" s="29" t="s">
        <v>59</v>
      </c>
      <c r="F90" s="31">
        <v>1</v>
      </c>
      <c r="G90" s="31" t="s">
        <v>63</v>
      </c>
      <c r="H90" s="31" t="str">
        <f t="shared" si="1"/>
        <v>DONE</v>
      </c>
      <c r="I90" s="31" t="s">
        <v>169</v>
      </c>
      <c r="J90" s="32" t="s">
        <v>170</v>
      </c>
      <c r="K90" s="32" t="s">
        <v>70</v>
      </c>
      <c r="L90" s="32">
        <v>32624</v>
      </c>
      <c r="M90" s="25"/>
      <c r="N90" s="31" t="s">
        <v>609</v>
      </c>
      <c r="O90" s="31" t="s">
        <v>189</v>
      </c>
      <c r="P90" s="31" t="s">
        <v>97</v>
      </c>
      <c r="Q90" s="31" t="s">
        <v>1132</v>
      </c>
      <c r="R90" s="26">
        <v>200001070717</v>
      </c>
      <c r="S90" s="30">
        <v>46176</v>
      </c>
      <c r="T90" s="26" t="s">
        <v>77</v>
      </c>
      <c r="U90" s="30">
        <v>46182</v>
      </c>
      <c r="V90" s="25">
        <v>4000689115</v>
      </c>
      <c r="W90" s="58">
        <v>46768</v>
      </c>
      <c r="X90" s="34">
        <v>46188</v>
      </c>
      <c r="Y90" s="34" t="str">
        <f t="shared" si="2"/>
        <v>DONE</v>
      </c>
      <c r="Z90" s="36">
        <v>50889</v>
      </c>
      <c r="AA90" s="113">
        <v>46190</v>
      </c>
      <c r="AB90" s="34" t="str">
        <f t="shared" si="3"/>
        <v>DONE</v>
      </c>
      <c r="AC90" s="25"/>
      <c r="AD90" s="37" t="s">
        <v>1256</v>
      </c>
      <c r="AE90" s="42">
        <v>46191</v>
      </c>
      <c r="AF90" s="41" t="str">
        <f t="shared" si="4"/>
        <v>DONE</v>
      </c>
      <c r="AG90" s="42">
        <v>46191</v>
      </c>
      <c r="AH90" s="25"/>
      <c r="AI90" s="25"/>
      <c r="AJ90" s="45" t="str">
        <f t="array" ref="AJ90">IFERROR(INDEX('[1]Master Price'!$E:$E,MATCH(D90,'[1]Master Price'!$B:$B,0)),"0")</f>
        <v>0</v>
      </c>
      <c r="AK90" s="45">
        <f t="shared" si="5"/>
        <v>0</v>
      </c>
      <c r="AL90" s="46" t="str">
        <f t="shared" si="6"/>
        <v>0-day</v>
      </c>
      <c r="AM90" s="46" t="str">
        <f t="shared" si="7"/>
        <v>6-day</v>
      </c>
      <c r="AN90" s="46" t="str">
        <f t="shared" si="8"/>
        <v>12-day</v>
      </c>
      <c r="AO90" s="46" t="str">
        <f t="shared" si="9"/>
        <v>2-day</v>
      </c>
      <c r="AP90" s="46" t="str">
        <f t="shared" si="10"/>
        <v>1-day</v>
      </c>
      <c r="AQ90" s="46" t="str">
        <f t="shared" si="11"/>
        <v>0-day</v>
      </c>
      <c r="AR90" s="17"/>
      <c r="AS90" s="47">
        <f t="shared" si="12"/>
        <v>88</v>
      </c>
      <c r="AT90" s="35" t="str">
        <f t="shared" si="27"/>
        <v>GMIAMI/2026/05/1016</v>
      </c>
      <c r="AU90" s="48" t="e">
        <f t="shared" ca="1" si="13"/>
        <v>#NAME?</v>
      </c>
      <c r="AV90" s="48" t="e">
        <f t="shared" ca="1" si="14"/>
        <v>#NAME?</v>
      </c>
      <c r="AW90" s="49" t="e">
        <f t="shared" ca="1" si="15"/>
        <v>#NAME?</v>
      </c>
      <c r="AX90" s="48" t="e">
        <f t="shared" ca="1" si="16"/>
        <v>#NAME?</v>
      </c>
      <c r="AY90" s="49">
        <f t="shared" si="17"/>
        <v>200001070717</v>
      </c>
      <c r="AZ90" s="50" t="e">
        <f t="shared" ca="1" si="18"/>
        <v>#NAME?</v>
      </c>
      <c r="BA90" s="51" t="e">
        <f t="shared" ca="1" si="19"/>
        <v>#NAME?</v>
      </c>
      <c r="BB90" s="52" t="e">
        <f t="shared" ca="1" si="20"/>
        <v>#NAME?</v>
      </c>
      <c r="BC90" s="51" t="e">
        <f t="shared" ca="1" si="21"/>
        <v>#NAME?</v>
      </c>
      <c r="BD90" s="54" t="e">
        <f t="shared" ca="1" si="22"/>
        <v>#NAME?</v>
      </c>
      <c r="BE90" s="48" t="e">
        <f t="shared" ca="1" si="23"/>
        <v>#NAME?</v>
      </c>
      <c r="BF90" s="50" t="e">
        <f t="shared" ca="1" si="24"/>
        <v>#NAME?</v>
      </c>
      <c r="BG90" s="56" t="e">
        <f t="shared" ca="1" si="25"/>
        <v>#NAME?</v>
      </c>
      <c r="BH90" s="22"/>
      <c r="BI90" s="22"/>
      <c r="BJ90" s="22"/>
      <c r="BK90" s="22"/>
      <c r="BL90" s="22"/>
      <c r="BM90" s="22"/>
      <c r="BN90" s="24"/>
      <c r="BO90" s="24"/>
    </row>
    <row r="91" spans="1:67" ht="15.5">
      <c r="A91" s="25">
        <f t="shared" si="0"/>
        <v>89</v>
      </c>
      <c r="B91" s="62">
        <v>46168</v>
      </c>
      <c r="C91" s="26" t="s">
        <v>1255</v>
      </c>
      <c r="D91" s="27" t="s">
        <v>211</v>
      </c>
      <c r="E91" s="29" t="s">
        <v>212</v>
      </c>
      <c r="F91" s="31">
        <v>1</v>
      </c>
      <c r="G91" s="31" t="s">
        <v>63</v>
      </c>
      <c r="H91" s="31" t="str">
        <f t="shared" si="1"/>
        <v>DONE</v>
      </c>
      <c r="I91" s="31" t="s">
        <v>169</v>
      </c>
      <c r="J91" s="32" t="s">
        <v>170</v>
      </c>
      <c r="K91" s="32" t="s">
        <v>70</v>
      </c>
      <c r="L91" s="32">
        <v>32624</v>
      </c>
      <c r="M91" s="25"/>
      <c r="N91" s="31" t="s">
        <v>609</v>
      </c>
      <c r="O91" s="31" t="s">
        <v>189</v>
      </c>
      <c r="P91" s="31" t="s">
        <v>97</v>
      </c>
      <c r="Q91" s="31" t="s">
        <v>1132</v>
      </c>
      <c r="R91" s="26">
        <v>200001070717</v>
      </c>
      <c r="S91" s="30">
        <v>46176</v>
      </c>
      <c r="T91" s="26" t="s">
        <v>77</v>
      </c>
      <c r="U91" s="30">
        <v>46182</v>
      </c>
      <c r="V91" s="25">
        <v>4000689115</v>
      </c>
      <c r="W91" s="58">
        <v>46768</v>
      </c>
      <c r="X91" s="34">
        <v>46188</v>
      </c>
      <c r="Y91" s="34" t="str">
        <f t="shared" si="2"/>
        <v>DONE</v>
      </c>
      <c r="Z91" s="36">
        <v>50889</v>
      </c>
      <c r="AA91" s="113">
        <v>46190</v>
      </c>
      <c r="AB91" s="34" t="str">
        <f t="shared" si="3"/>
        <v>DONE</v>
      </c>
      <c r="AC91" s="25"/>
      <c r="AD91" s="37" t="s">
        <v>1256</v>
      </c>
      <c r="AE91" s="42">
        <v>46191</v>
      </c>
      <c r="AF91" s="41" t="str">
        <f t="shared" si="4"/>
        <v>DONE</v>
      </c>
      <c r="AG91" s="42">
        <v>46191</v>
      </c>
      <c r="AH91" s="25"/>
      <c r="AI91" s="25"/>
      <c r="AJ91" s="45" t="str">
        <f t="array" ref="AJ91">IFERROR(INDEX('[1]Master Price'!$E:$E,MATCH(D91,'[1]Master Price'!$B:$B,0)),"0")</f>
        <v>0</v>
      </c>
      <c r="AK91" s="45">
        <f t="shared" si="5"/>
        <v>0</v>
      </c>
      <c r="AL91" s="46" t="str">
        <f t="shared" ref="AL91:AL207" si="28">IFERROR(DATEDIF(B91,T91,"d"),"0")&amp;"-day"</f>
        <v>0-day</v>
      </c>
      <c r="AM91" s="46" t="str">
        <f t="shared" si="7"/>
        <v>6-day</v>
      </c>
      <c r="AN91" s="46" t="str">
        <f t="shared" ref="AN91:AN207" si="29">IFERROR(DATEDIF(T91,X91,"d"),"0")&amp;"-day"</f>
        <v>0-day</v>
      </c>
      <c r="AO91" s="46" t="str">
        <f t="shared" si="9"/>
        <v>2-day</v>
      </c>
      <c r="AP91" s="46" t="str">
        <f t="shared" si="10"/>
        <v>1-day</v>
      </c>
      <c r="AQ91" s="46" t="str">
        <f t="shared" si="11"/>
        <v>0-day</v>
      </c>
      <c r="AR91" s="17"/>
      <c r="AS91" s="47">
        <f t="shared" si="12"/>
        <v>89</v>
      </c>
      <c r="AT91" s="35" t="str">
        <f t="shared" si="27"/>
        <v>GMIAMI/2026/05/1016</v>
      </c>
      <c r="AU91" s="48" t="e">
        <f t="shared" ca="1" si="13"/>
        <v>#NAME?</v>
      </c>
      <c r="AV91" s="48" t="e">
        <f t="shared" ca="1" si="14"/>
        <v>#NAME?</v>
      </c>
      <c r="AW91" s="49" t="e">
        <f t="shared" ca="1" si="15"/>
        <v>#NAME?</v>
      </c>
      <c r="AX91" s="48" t="e">
        <f t="shared" ca="1" si="16"/>
        <v>#NAME?</v>
      </c>
      <c r="AY91" s="49">
        <f t="shared" si="17"/>
        <v>200001070717</v>
      </c>
      <c r="AZ91" s="50" t="e">
        <f t="shared" ca="1" si="18"/>
        <v>#NAME?</v>
      </c>
      <c r="BA91" s="51" t="e">
        <f t="shared" ca="1" si="19"/>
        <v>#NAME?</v>
      </c>
      <c r="BB91" s="52" t="e">
        <f t="shared" ca="1" si="20"/>
        <v>#NAME?</v>
      </c>
      <c r="BC91" s="51" t="e">
        <f t="shared" ca="1" si="21"/>
        <v>#NAME?</v>
      </c>
      <c r="BD91" s="54" t="e">
        <f t="shared" ca="1" si="22"/>
        <v>#NAME?</v>
      </c>
      <c r="BE91" s="48" t="e">
        <f t="shared" ca="1" si="23"/>
        <v>#NAME?</v>
      </c>
      <c r="BF91" s="50" t="e">
        <f t="shared" ca="1" si="24"/>
        <v>#NAME?</v>
      </c>
      <c r="BG91" s="56" t="e">
        <f t="shared" ca="1" si="25"/>
        <v>#NAME?</v>
      </c>
      <c r="BH91" s="22"/>
      <c r="BI91" s="22"/>
      <c r="BJ91" s="22"/>
      <c r="BK91" s="22"/>
      <c r="BL91" s="22"/>
      <c r="BM91" s="22"/>
      <c r="BN91" s="24"/>
      <c r="BO91" s="24"/>
    </row>
    <row r="92" spans="1:67" ht="15.5">
      <c r="A92" s="25">
        <f t="shared" si="0"/>
        <v>90</v>
      </c>
      <c r="B92" s="62">
        <v>46168</v>
      </c>
      <c r="C92" s="26" t="s">
        <v>1255</v>
      </c>
      <c r="D92" s="27" t="s">
        <v>1168</v>
      </c>
      <c r="E92" s="29" t="s">
        <v>1169</v>
      </c>
      <c r="F92" s="31">
        <v>1</v>
      </c>
      <c r="G92" s="31" t="s">
        <v>63</v>
      </c>
      <c r="H92" s="31" t="str">
        <f t="shared" si="1"/>
        <v>DONE</v>
      </c>
      <c r="I92" s="31" t="s">
        <v>169</v>
      </c>
      <c r="J92" s="32" t="s">
        <v>170</v>
      </c>
      <c r="K92" s="32" t="s">
        <v>70</v>
      </c>
      <c r="L92" s="32">
        <v>32624</v>
      </c>
      <c r="M92" s="25"/>
      <c r="N92" s="31" t="s">
        <v>609</v>
      </c>
      <c r="O92" s="31" t="s">
        <v>189</v>
      </c>
      <c r="P92" s="31" t="s">
        <v>97</v>
      </c>
      <c r="Q92" s="31" t="s">
        <v>1132</v>
      </c>
      <c r="R92" s="26">
        <v>200001070717</v>
      </c>
      <c r="S92" s="30">
        <v>46176</v>
      </c>
      <c r="T92" s="26" t="s">
        <v>77</v>
      </c>
      <c r="U92" s="30">
        <v>46182</v>
      </c>
      <c r="V92" s="25">
        <v>4000689115</v>
      </c>
      <c r="W92" s="58">
        <v>46768</v>
      </c>
      <c r="X92" s="34">
        <v>46188</v>
      </c>
      <c r="Y92" s="34" t="str">
        <f t="shared" si="2"/>
        <v>DONE</v>
      </c>
      <c r="Z92" s="36">
        <v>50889</v>
      </c>
      <c r="AA92" s="113">
        <v>46190</v>
      </c>
      <c r="AB92" s="34" t="str">
        <f t="shared" si="3"/>
        <v>DONE</v>
      </c>
      <c r="AC92" s="25"/>
      <c r="AD92" s="37" t="s">
        <v>1256</v>
      </c>
      <c r="AE92" s="42">
        <v>46191</v>
      </c>
      <c r="AF92" s="41" t="str">
        <f t="shared" si="4"/>
        <v>DONE</v>
      </c>
      <c r="AG92" s="42">
        <v>46191</v>
      </c>
      <c r="AH92" s="25"/>
      <c r="AI92" s="25"/>
      <c r="AJ92" s="45" t="str">
        <f t="array" ref="AJ92">IFERROR(INDEX('[1]Master Price'!$E:$E,MATCH(D92,'[1]Master Price'!$B:$B,0)),"0")</f>
        <v>0</v>
      </c>
      <c r="AK92" s="45">
        <f t="shared" si="5"/>
        <v>0</v>
      </c>
      <c r="AL92" s="46" t="str">
        <f t="shared" si="28"/>
        <v>0-day</v>
      </c>
      <c r="AM92" s="46" t="str">
        <f t="shared" si="7"/>
        <v>6-day</v>
      </c>
      <c r="AN92" s="46" t="str">
        <f t="shared" si="29"/>
        <v>0-day</v>
      </c>
      <c r="AO92" s="46" t="str">
        <f t="shared" si="9"/>
        <v>2-day</v>
      </c>
      <c r="AP92" s="46" t="str">
        <f t="shared" si="10"/>
        <v>1-day</v>
      </c>
      <c r="AQ92" s="46" t="str">
        <f t="shared" si="11"/>
        <v>0-day</v>
      </c>
      <c r="AR92" s="17"/>
      <c r="AS92" s="47">
        <f t="shared" si="12"/>
        <v>90</v>
      </c>
      <c r="AT92" s="35" t="str">
        <f t="shared" si="27"/>
        <v>GMIAMI/2026/05/1016</v>
      </c>
      <c r="AU92" s="48" t="e">
        <f t="shared" ca="1" si="13"/>
        <v>#NAME?</v>
      </c>
      <c r="AV92" s="48" t="e">
        <f t="shared" ca="1" si="14"/>
        <v>#NAME?</v>
      </c>
      <c r="AW92" s="49" t="e">
        <f t="shared" ca="1" si="15"/>
        <v>#NAME?</v>
      </c>
      <c r="AX92" s="48" t="e">
        <f t="shared" ca="1" si="16"/>
        <v>#NAME?</v>
      </c>
      <c r="AY92" s="49">
        <f t="shared" si="17"/>
        <v>200001070717</v>
      </c>
      <c r="AZ92" s="50" t="e">
        <f t="shared" ca="1" si="18"/>
        <v>#NAME?</v>
      </c>
      <c r="BA92" s="51" t="e">
        <f t="shared" ca="1" si="19"/>
        <v>#NAME?</v>
      </c>
      <c r="BB92" s="52" t="e">
        <f t="shared" ca="1" si="20"/>
        <v>#NAME?</v>
      </c>
      <c r="BC92" s="51" t="e">
        <f t="shared" ca="1" si="21"/>
        <v>#NAME?</v>
      </c>
      <c r="BD92" s="54" t="e">
        <f t="shared" ca="1" si="22"/>
        <v>#NAME?</v>
      </c>
      <c r="BE92" s="48" t="e">
        <f t="shared" ca="1" si="23"/>
        <v>#NAME?</v>
      </c>
      <c r="BF92" s="50" t="e">
        <f t="shared" ca="1" si="24"/>
        <v>#NAME?</v>
      </c>
      <c r="BG92" s="56" t="e">
        <f t="shared" ca="1" si="25"/>
        <v>#NAME?</v>
      </c>
      <c r="BH92" s="22"/>
      <c r="BI92" s="22"/>
      <c r="BJ92" s="22"/>
      <c r="BK92" s="22"/>
      <c r="BL92" s="22"/>
      <c r="BM92" s="22"/>
      <c r="BN92" s="24"/>
      <c r="BO92" s="24"/>
    </row>
    <row r="93" spans="1:67" ht="15.5">
      <c r="A93" s="25">
        <f t="shared" si="0"/>
        <v>91</v>
      </c>
      <c r="B93" s="62">
        <v>46168</v>
      </c>
      <c r="C93" s="26" t="s">
        <v>1255</v>
      </c>
      <c r="D93" s="27" t="s">
        <v>250</v>
      </c>
      <c r="E93" s="29" t="s">
        <v>251</v>
      </c>
      <c r="F93" s="31">
        <v>1</v>
      </c>
      <c r="G93" s="31" t="s">
        <v>63</v>
      </c>
      <c r="H93" s="31" t="str">
        <f t="shared" si="1"/>
        <v>DONE</v>
      </c>
      <c r="I93" s="31" t="s">
        <v>169</v>
      </c>
      <c r="J93" s="32" t="s">
        <v>170</v>
      </c>
      <c r="K93" s="32" t="s">
        <v>70</v>
      </c>
      <c r="L93" s="32">
        <v>32624</v>
      </c>
      <c r="M93" s="25"/>
      <c r="N93" s="31" t="s">
        <v>609</v>
      </c>
      <c r="O93" s="31" t="s">
        <v>189</v>
      </c>
      <c r="P93" s="31" t="s">
        <v>97</v>
      </c>
      <c r="Q93" s="31" t="s">
        <v>1132</v>
      </c>
      <c r="R93" s="26">
        <v>200001070717</v>
      </c>
      <c r="S93" s="30">
        <v>46176</v>
      </c>
      <c r="T93" s="26" t="s">
        <v>77</v>
      </c>
      <c r="U93" s="30">
        <v>46182</v>
      </c>
      <c r="V93" s="25">
        <v>4000689115</v>
      </c>
      <c r="W93" s="58">
        <v>46768</v>
      </c>
      <c r="X93" s="34">
        <v>46188</v>
      </c>
      <c r="Y93" s="34" t="str">
        <f t="shared" si="2"/>
        <v>DONE</v>
      </c>
      <c r="Z93" s="36">
        <v>50889</v>
      </c>
      <c r="AA93" s="113">
        <v>46190</v>
      </c>
      <c r="AB93" s="34" t="str">
        <f t="shared" si="3"/>
        <v>DONE</v>
      </c>
      <c r="AC93" s="25"/>
      <c r="AD93" s="37" t="s">
        <v>1256</v>
      </c>
      <c r="AE93" s="42">
        <v>46191</v>
      </c>
      <c r="AF93" s="41" t="str">
        <f t="shared" si="4"/>
        <v>DONE</v>
      </c>
      <c r="AG93" s="42">
        <v>46191</v>
      </c>
      <c r="AH93" s="25"/>
      <c r="AI93" s="25"/>
      <c r="AJ93" s="45" t="str">
        <f t="array" ref="AJ93">IFERROR(INDEX('[1]Master Price'!$E:$E,MATCH(D93,'[1]Master Price'!$B:$B,0)),"0")</f>
        <v>0</v>
      </c>
      <c r="AK93" s="45">
        <f t="shared" si="5"/>
        <v>0</v>
      </c>
      <c r="AL93" s="46" t="str">
        <f t="shared" si="28"/>
        <v>0-day</v>
      </c>
      <c r="AM93" s="46" t="str">
        <f t="shared" si="7"/>
        <v>6-day</v>
      </c>
      <c r="AN93" s="46" t="str">
        <f t="shared" si="29"/>
        <v>0-day</v>
      </c>
      <c r="AO93" s="46" t="str">
        <f t="shared" si="9"/>
        <v>2-day</v>
      </c>
      <c r="AP93" s="46" t="str">
        <f t="shared" si="10"/>
        <v>1-day</v>
      </c>
      <c r="AQ93" s="46" t="str">
        <f t="shared" si="11"/>
        <v>0-day</v>
      </c>
      <c r="AR93" s="17"/>
      <c r="AS93" s="47">
        <f t="shared" si="12"/>
        <v>91</v>
      </c>
      <c r="AT93" s="35" t="str">
        <f t="shared" si="27"/>
        <v>GMIAMI/2026/05/1016</v>
      </c>
      <c r="AU93" s="48" t="e">
        <f t="shared" ca="1" si="13"/>
        <v>#NAME?</v>
      </c>
      <c r="AV93" s="48" t="e">
        <f t="shared" ca="1" si="14"/>
        <v>#NAME?</v>
      </c>
      <c r="AW93" s="49" t="e">
        <f t="shared" ca="1" si="15"/>
        <v>#NAME?</v>
      </c>
      <c r="AX93" s="48" t="e">
        <f t="shared" ca="1" si="16"/>
        <v>#NAME?</v>
      </c>
      <c r="AY93" s="49">
        <f t="shared" si="17"/>
        <v>200001070717</v>
      </c>
      <c r="AZ93" s="50" t="e">
        <f t="shared" ca="1" si="18"/>
        <v>#NAME?</v>
      </c>
      <c r="BA93" s="51" t="e">
        <f t="shared" ca="1" si="19"/>
        <v>#NAME?</v>
      </c>
      <c r="BB93" s="52" t="e">
        <f t="shared" ca="1" si="20"/>
        <v>#NAME?</v>
      </c>
      <c r="BC93" s="51" t="e">
        <f t="shared" ca="1" si="21"/>
        <v>#NAME?</v>
      </c>
      <c r="BD93" s="54" t="e">
        <f t="shared" ca="1" si="22"/>
        <v>#NAME?</v>
      </c>
      <c r="BE93" s="48" t="e">
        <f t="shared" ca="1" si="23"/>
        <v>#NAME?</v>
      </c>
      <c r="BF93" s="50" t="e">
        <f t="shared" ca="1" si="24"/>
        <v>#NAME?</v>
      </c>
      <c r="BG93" s="56" t="e">
        <f t="shared" ca="1" si="25"/>
        <v>#NAME?</v>
      </c>
      <c r="BH93" s="22"/>
      <c r="BI93" s="22"/>
      <c r="BJ93" s="22"/>
      <c r="BK93" s="22"/>
      <c r="BL93" s="22"/>
      <c r="BM93" s="22"/>
      <c r="BN93" s="24"/>
      <c r="BO93" s="24"/>
    </row>
    <row r="94" spans="1:67" ht="15.5">
      <c r="A94" s="25">
        <f t="shared" si="0"/>
        <v>92</v>
      </c>
      <c r="B94" s="62">
        <v>46171</v>
      </c>
      <c r="C94" s="26" t="s">
        <v>1268</v>
      </c>
      <c r="D94" s="27" t="s">
        <v>1269</v>
      </c>
      <c r="E94" s="29" t="s">
        <v>1270</v>
      </c>
      <c r="F94" s="31">
        <v>1</v>
      </c>
      <c r="G94" s="31" t="s">
        <v>63</v>
      </c>
      <c r="H94" s="31" t="str">
        <f t="shared" si="1"/>
        <v>DONE</v>
      </c>
      <c r="I94" s="31" t="s">
        <v>92</v>
      </c>
      <c r="J94" s="32" t="s">
        <v>1163</v>
      </c>
      <c r="K94" s="32" t="s">
        <v>94</v>
      </c>
      <c r="L94" s="32">
        <v>7713</v>
      </c>
      <c r="M94" s="25"/>
      <c r="N94" s="31" t="s">
        <v>1271</v>
      </c>
      <c r="O94" s="31" t="s">
        <v>96</v>
      </c>
      <c r="P94" s="31" t="s">
        <v>97</v>
      </c>
      <c r="Q94" s="31" t="s">
        <v>1132</v>
      </c>
      <c r="R94" s="26">
        <v>200001076068</v>
      </c>
      <c r="S94" s="30">
        <v>46176</v>
      </c>
      <c r="T94" s="26" t="s">
        <v>77</v>
      </c>
      <c r="U94" s="30">
        <v>46182</v>
      </c>
      <c r="V94" s="25">
        <v>4000689116</v>
      </c>
      <c r="W94" s="58">
        <v>46769</v>
      </c>
      <c r="X94" s="34">
        <v>46188</v>
      </c>
      <c r="Y94" s="34" t="str">
        <f t="shared" si="2"/>
        <v>DONE</v>
      </c>
      <c r="Z94" s="36">
        <v>50888</v>
      </c>
      <c r="AA94" s="113">
        <v>46190</v>
      </c>
      <c r="AB94" s="34" t="str">
        <f t="shared" si="3"/>
        <v>DONE</v>
      </c>
      <c r="AC94" s="25"/>
      <c r="AD94" s="37" t="s">
        <v>1273</v>
      </c>
      <c r="AE94" s="42">
        <v>46191</v>
      </c>
      <c r="AF94" s="41" t="str">
        <f t="shared" si="4"/>
        <v>DONE</v>
      </c>
      <c r="AG94" s="42">
        <v>46191</v>
      </c>
      <c r="AH94" s="25"/>
      <c r="AI94" s="25"/>
      <c r="AJ94" s="45" t="str">
        <f t="array" ref="AJ94">IFERROR(INDEX('[1]Master Price'!$E:$E,MATCH(D94,'[1]Master Price'!$B:$B,0)),"0")</f>
        <v>0</v>
      </c>
      <c r="AK94" s="45">
        <f t="shared" si="5"/>
        <v>0</v>
      </c>
      <c r="AL94" s="46" t="str">
        <f t="shared" si="28"/>
        <v>0-day</v>
      </c>
      <c r="AM94" s="46" t="str">
        <f t="shared" si="7"/>
        <v>6-day</v>
      </c>
      <c r="AN94" s="46" t="str">
        <f t="shared" si="29"/>
        <v>0-day</v>
      </c>
      <c r="AO94" s="46" t="str">
        <f t="shared" si="9"/>
        <v>2-day</v>
      </c>
      <c r="AP94" s="46" t="str">
        <f t="shared" si="10"/>
        <v>1-day</v>
      </c>
      <c r="AQ94" s="46" t="str">
        <f t="shared" si="11"/>
        <v>0-day</v>
      </c>
      <c r="AR94" s="17"/>
      <c r="AS94" s="47">
        <f t="shared" si="12"/>
        <v>92</v>
      </c>
      <c r="AT94" s="35" t="str">
        <f t="shared" si="27"/>
        <v>GMIAMI/2026/05/1017</v>
      </c>
      <c r="AU94" s="48" t="e">
        <f t="shared" ca="1" si="13"/>
        <v>#NAME?</v>
      </c>
      <c r="AV94" s="48" t="e">
        <f t="shared" ca="1" si="14"/>
        <v>#NAME?</v>
      </c>
      <c r="AW94" s="49" t="e">
        <f t="shared" ca="1" si="15"/>
        <v>#NAME?</v>
      </c>
      <c r="AX94" s="48" t="e">
        <f t="shared" ca="1" si="16"/>
        <v>#NAME?</v>
      </c>
      <c r="AY94" s="49">
        <f t="shared" si="17"/>
        <v>200001076068</v>
      </c>
      <c r="AZ94" s="50" t="e">
        <f t="shared" ca="1" si="18"/>
        <v>#NAME?</v>
      </c>
      <c r="BA94" s="51" t="e">
        <f t="shared" ca="1" si="19"/>
        <v>#NAME?</v>
      </c>
      <c r="BB94" s="52" t="e">
        <f t="shared" ca="1" si="20"/>
        <v>#NAME?</v>
      </c>
      <c r="BC94" s="51" t="e">
        <f t="shared" ca="1" si="21"/>
        <v>#NAME?</v>
      </c>
      <c r="BD94" s="54" t="e">
        <f t="shared" ca="1" si="22"/>
        <v>#NAME?</v>
      </c>
      <c r="BE94" s="48" t="e">
        <f t="shared" ca="1" si="23"/>
        <v>#NAME?</v>
      </c>
      <c r="BF94" s="50" t="e">
        <f t="shared" ca="1" si="24"/>
        <v>#NAME?</v>
      </c>
      <c r="BG94" s="56" t="e">
        <f t="shared" ca="1" si="25"/>
        <v>#NAME?</v>
      </c>
      <c r="BH94" s="22"/>
      <c r="BI94" s="22"/>
      <c r="BJ94" s="22"/>
      <c r="BK94" s="22"/>
      <c r="BL94" s="22"/>
      <c r="BM94" s="22"/>
      <c r="BN94" s="24"/>
      <c r="BO94" s="24"/>
    </row>
    <row r="95" spans="1:67" ht="15.5">
      <c r="A95" s="25">
        <f t="shared" si="0"/>
        <v>93</v>
      </c>
      <c r="B95" s="62">
        <v>46171</v>
      </c>
      <c r="C95" s="26" t="s">
        <v>1275</v>
      </c>
      <c r="D95" s="27" t="s">
        <v>636</v>
      </c>
      <c r="E95" s="29" t="s">
        <v>59</v>
      </c>
      <c r="F95" s="31">
        <v>1</v>
      </c>
      <c r="G95" s="31" t="s">
        <v>63</v>
      </c>
      <c r="H95" s="31" t="str">
        <f t="shared" si="1"/>
        <v>DONE</v>
      </c>
      <c r="I95" s="31" t="s">
        <v>608</v>
      </c>
      <c r="J95" s="32" t="s">
        <v>122</v>
      </c>
      <c r="K95" s="32" t="s">
        <v>70</v>
      </c>
      <c r="L95" s="32">
        <v>14082</v>
      </c>
      <c r="M95" s="25"/>
      <c r="N95" s="31" t="s">
        <v>218</v>
      </c>
      <c r="O95" s="31" t="s">
        <v>79</v>
      </c>
      <c r="P95" s="31" t="s">
        <v>97</v>
      </c>
      <c r="Q95" s="31" t="s">
        <v>1132</v>
      </c>
      <c r="R95" s="26">
        <v>200001076076</v>
      </c>
      <c r="S95" s="30">
        <v>46176</v>
      </c>
      <c r="T95" s="26" t="s">
        <v>77</v>
      </c>
      <c r="U95" s="30">
        <v>46182</v>
      </c>
      <c r="V95" s="25">
        <v>4000689117</v>
      </c>
      <c r="W95" s="58">
        <v>46770</v>
      </c>
      <c r="X95" s="34">
        <v>46188</v>
      </c>
      <c r="Y95" s="34" t="str">
        <f t="shared" si="2"/>
        <v>DONE</v>
      </c>
      <c r="Z95" s="36">
        <v>50887</v>
      </c>
      <c r="AA95" s="113">
        <v>46190</v>
      </c>
      <c r="AB95" s="34" t="str">
        <f t="shared" si="3"/>
        <v>DONE</v>
      </c>
      <c r="AC95" s="25"/>
      <c r="AD95" s="37" t="s">
        <v>1277</v>
      </c>
      <c r="AE95" s="42">
        <v>46191</v>
      </c>
      <c r="AF95" s="41" t="str">
        <f t="shared" si="4"/>
        <v>DONE</v>
      </c>
      <c r="AG95" s="42">
        <v>46191</v>
      </c>
      <c r="AH95" s="25"/>
      <c r="AI95" s="25"/>
      <c r="AJ95" s="45" t="str">
        <f t="array" ref="AJ95">IFERROR(INDEX('[1]Master Price'!$E:$E,MATCH(D95,'[1]Master Price'!$B:$B,0)),"0")</f>
        <v>0</v>
      </c>
      <c r="AK95" s="45">
        <f t="shared" si="5"/>
        <v>0</v>
      </c>
      <c r="AL95" s="46" t="str">
        <f t="shared" si="28"/>
        <v>0-day</v>
      </c>
      <c r="AM95" s="46" t="str">
        <f t="shared" si="7"/>
        <v>6-day</v>
      </c>
      <c r="AN95" s="46" t="str">
        <f t="shared" si="29"/>
        <v>0-day</v>
      </c>
      <c r="AO95" s="46" t="str">
        <f t="shared" si="9"/>
        <v>2-day</v>
      </c>
      <c r="AP95" s="46" t="str">
        <f t="shared" si="10"/>
        <v>1-day</v>
      </c>
      <c r="AQ95" s="46" t="str">
        <f t="shared" si="11"/>
        <v>0-day</v>
      </c>
      <c r="AR95" s="17"/>
      <c r="AS95" s="47">
        <f t="shared" si="12"/>
        <v>93</v>
      </c>
      <c r="AT95" s="35" t="str">
        <f t="shared" si="27"/>
        <v>GMIAMI/2026/05/1018</v>
      </c>
      <c r="AU95" s="48" t="e">
        <f t="shared" ca="1" si="13"/>
        <v>#NAME?</v>
      </c>
      <c r="AV95" s="48" t="e">
        <f t="shared" ca="1" si="14"/>
        <v>#NAME?</v>
      </c>
      <c r="AW95" s="49" t="e">
        <f t="shared" ca="1" si="15"/>
        <v>#NAME?</v>
      </c>
      <c r="AX95" s="48" t="e">
        <f t="shared" ca="1" si="16"/>
        <v>#NAME?</v>
      </c>
      <c r="AY95" s="49">
        <f t="shared" si="17"/>
        <v>200001076076</v>
      </c>
      <c r="AZ95" s="50" t="e">
        <f t="shared" ca="1" si="18"/>
        <v>#NAME?</v>
      </c>
      <c r="BA95" s="51" t="e">
        <f t="shared" ca="1" si="19"/>
        <v>#NAME?</v>
      </c>
      <c r="BB95" s="52" t="e">
        <f t="shared" ca="1" si="20"/>
        <v>#NAME?</v>
      </c>
      <c r="BC95" s="51" t="e">
        <f t="shared" ca="1" si="21"/>
        <v>#NAME?</v>
      </c>
      <c r="BD95" s="54" t="e">
        <f t="shared" ca="1" si="22"/>
        <v>#NAME?</v>
      </c>
      <c r="BE95" s="48" t="e">
        <f t="shared" ca="1" si="23"/>
        <v>#NAME?</v>
      </c>
      <c r="BF95" s="50" t="e">
        <f t="shared" ca="1" si="24"/>
        <v>#NAME?</v>
      </c>
      <c r="BG95" s="56" t="e">
        <f t="shared" ca="1" si="25"/>
        <v>#NAME?</v>
      </c>
      <c r="BH95" s="22"/>
      <c r="BI95" s="22"/>
      <c r="BJ95" s="22"/>
      <c r="BK95" s="22"/>
      <c r="BL95" s="22"/>
      <c r="BM95" s="22"/>
      <c r="BN95" s="24"/>
      <c r="BO95" s="24"/>
    </row>
    <row r="96" spans="1:67" ht="15.5">
      <c r="A96" s="25">
        <f t="shared" si="0"/>
        <v>94</v>
      </c>
      <c r="B96" s="62">
        <v>46171</v>
      </c>
      <c r="C96" s="26" t="s">
        <v>1275</v>
      </c>
      <c r="D96" s="27" t="s">
        <v>536</v>
      </c>
      <c r="E96" s="29" t="s">
        <v>537</v>
      </c>
      <c r="F96" s="31">
        <v>1</v>
      </c>
      <c r="G96" s="31" t="s">
        <v>63</v>
      </c>
      <c r="H96" s="31" t="str">
        <f t="shared" si="1"/>
        <v>DONE</v>
      </c>
      <c r="I96" s="31" t="s">
        <v>608</v>
      </c>
      <c r="J96" s="32" t="s">
        <v>122</v>
      </c>
      <c r="K96" s="32" t="s">
        <v>70</v>
      </c>
      <c r="L96" s="32">
        <v>14082</v>
      </c>
      <c r="M96" s="25"/>
      <c r="N96" s="31" t="s">
        <v>218</v>
      </c>
      <c r="O96" s="31" t="s">
        <v>79</v>
      </c>
      <c r="P96" s="31" t="s">
        <v>97</v>
      </c>
      <c r="Q96" s="31" t="s">
        <v>1132</v>
      </c>
      <c r="R96" s="26">
        <v>200001076076</v>
      </c>
      <c r="S96" s="30">
        <v>46176</v>
      </c>
      <c r="T96" s="26" t="s">
        <v>77</v>
      </c>
      <c r="U96" s="30">
        <v>46182</v>
      </c>
      <c r="V96" s="25">
        <v>4000689117</v>
      </c>
      <c r="W96" s="58">
        <v>46770</v>
      </c>
      <c r="X96" s="34">
        <v>46188</v>
      </c>
      <c r="Y96" s="34" t="str">
        <f t="shared" si="2"/>
        <v>DONE</v>
      </c>
      <c r="Z96" s="36">
        <v>50887</v>
      </c>
      <c r="AA96" s="113">
        <v>46190</v>
      </c>
      <c r="AB96" s="34" t="str">
        <f t="shared" si="3"/>
        <v>DONE</v>
      </c>
      <c r="AC96" s="25"/>
      <c r="AD96" s="37" t="s">
        <v>1277</v>
      </c>
      <c r="AE96" s="42">
        <v>46191</v>
      </c>
      <c r="AF96" s="41" t="str">
        <f t="shared" si="4"/>
        <v>DONE</v>
      </c>
      <c r="AG96" s="42">
        <v>46191</v>
      </c>
      <c r="AH96" s="25"/>
      <c r="AI96" s="25"/>
      <c r="AJ96" s="45" t="str">
        <f t="array" ref="AJ96">IFERROR(INDEX('[1]Master Price'!$E:$E,MATCH(D96,'[1]Master Price'!$B:$B,0)),"0")</f>
        <v>0</v>
      </c>
      <c r="AK96" s="45">
        <f t="shared" si="5"/>
        <v>0</v>
      </c>
      <c r="AL96" s="46" t="str">
        <f t="shared" si="28"/>
        <v>0-day</v>
      </c>
      <c r="AM96" s="46" t="str">
        <f t="shared" si="7"/>
        <v>6-day</v>
      </c>
      <c r="AN96" s="46" t="str">
        <f t="shared" si="29"/>
        <v>0-day</v>
      </c>
      <c r="AO96" s="46" t="str">
        <f t="shared" si="9"/>
        <v>2-day</v>
      </c>
      <c r="AP96" s="46" t="str">
        <f t="shared" si="10"/>
        <v>1-day</v>
      </c>
      <c r="AQ96" s="46" t="str">
        <f t="shared" si="11"/>
        <v>0-day</v>
      </c>
      <c r="AR96" s="17"/>
      <c r="AS96" s="47">
        <f t="shared" si="12"/>
        <v>94</v>
      </c>
      <c r="AT96" s="35" t="str">
        <f t="shared" si="27"/>
        <v>GMIAMI/2026/05/1018</v>
      </c>
      <c r="AU96" s="48" t="e">
        <f t="shared" ca="1" si="13"/>
        <v>#NAME?</v>
      </c>
      <c r="AV96" s="48" t="e">
        <f t="shared" ca="1" si="14"/>
        <v>#NAME?</v>
      </c>
      <c r="AW96" s="49" t="e">
        <f t="shared" ca="1" si="15"/>
        <v>#NAME?</v>
      </c>
      <c r="AX96" s="48" t="e">
        <f t="shared" ca="1" si="16"/>
        <v>#NAME?</v>
      </c>
      <c r="AY96" s="49">
        <f t="shared" si="17"/>
        <v>200001076076</v>
      </c>
      <c r="AZ96" s="50" t="e">
        <f t="shared" ca="1" si="18"/>
        <v>#NAME?</v>
      </c>
      <c r="BA96" s="51" t="e">
        <f t="shared" ca="1" si="19"/>
        <v>#NAME?</v>
      </c>
      <c r="BB96" s="52" t="e">
        <f t="shared" ca="1" si="20"/>
        <v>#NAME?</v>
      </c>
      <c r="BC96" s="51" t="e">
        <f t="shared" ca="1" si="21"/>
        <v>#NAME?</v>
      </c>
      <c r="BD96" s="54" t="e">
        <f t="shared" ca="1" si="22"/>
        <v>#NAME?</v>
      </c>
      <c r="BE96" s="48" t="e">
        <f t="shared" ca="1" si="23"/>
        <v>#NAME?</v>
      </c>
      <c r="BF96" s="50" t="e">
        <f t="shared" ca="1" si="24"/>
        <v>#NAME?</v>
      </c>
      <c r="BG96" s="56" t="e">
        <f t="shared" ca="1" si="25"/>
        <v>#NAME?</v>
      </c>
      <c r="BH96" s="22"/>
      <c r="BI96" s="22"/>
      <c r="BJ96" s="22"/>
      <c r="BK96" s="22"/>
      <c r="BL96" s="22"/>
      <c r="BM96" s="22"/>
      <c r="BN96" s="24"/>
      <c r="BO96" s="24"/>
    </row>
    <row r="97" spans="1:67" ht="15.5">
      <c r="A97" s="25">
        <f t="shared" si="0"/>
        <v>95</v>
      </c>
      <c r="B97" s="62">
        <v>46172</v>
      </c>
      <c r="C97" s="26" t="s">
        <v>1283</v>
      </c>
      <c r="D97" s="27" t="s">
        <v>167</v>
      </c>
      <c r="E97" s="29" t="s">
        <v>168</v>
      </c>
      <c r="F97" s="31">
        <v>1</v>
      </c>
      <c r="G97" s="31" t="s">
        <v>63</v>
      </c>
      <c r="H97" s="31" t="str">
        <f t="shared" si="1"/>
        <v>DONE</v>
      </c>
      <c r="I97" s="31" t="s">
        <v>542</v>
      </c>
      <c r="J97" s="32" t="s">
        <v>398</v>
      </c>
      <c r="K97" s="32" t="s">
        <v>1138</v>
      </c>
      <c r="L97" s="32">
        <v>10362</v>
      </c>
      <c r="M97" s="25"/>
      <c r="N97" s="31" t="s">
        <v>609</v>
      </c>
      <c r="O97" s="31" t="s">
        <v>369</v>
      </c>
      <c r="P97" s="31" t="s">
        <v>97</v>
      </c>
      <c r="Q97" s="31" t="s">
        <v>1132</v>
      </c>
      <c r="R97" s="26">
        <v>200001076080</v>
      </c>
      <c r="S97" s="30">
        <v>46176</v>
      </c>
      <c r="T97" s="26" t="s">
        <v>77</v>
      </c>
      <c r="U97" s="30">
        <v>46182</v>
      </c>
      <c r="V97" s="25">
        <v>4000689118</v>
      </c>
      <c r="W97" s="58">
        <v>46771</v>
      </c>
      <c r="X97" s="34">
        <v>46188</v>
      </c>
      <c r="Y97" s="34" t="str">
        <f t="shared" si="2"/>
        <v>DONE</v>
      </c>
      <c r="Z97" s="36">
        <v>50886</v>
      </c>
      <c r="AA97" s="113">
        <v>46190</v>
      </c>
      <c r="AB97" s="34" t="str">
        <f t="shared" si="3"/>
        <v>DONE</v>
      </c>
      <c r="AC97" s="25"/>
      <c r="AD97" s="37" t="s">
        <v>1285</v>
      </c>
      <c r="AE97" s="42">
        <v>46191</v>
      </c>
      <c r="AF97" s="41" t="str">
        <f t="shared" si="4"/>
        <v>DONE</v>
      </c>
      <c r="AG97" s="42">
        <v>46191</v>
      </c>
      <c r="AH97" s="25"/>
      <c r="AI97" s="25"/>
      <c r="AJ97" s="45" t="str">
        <f t="array" ref="AJ97">IFERROR(INDEX('[1]Master Price'!$E:$E,MATCH(D97,'[1]Master Price'!$B:$B,0)),"0")</f>
        <v>0</v>
      </c>
      <c r="AK97" s="45">
        <f t="shared" si="5"/>
        <v>0</v>
      </c>
      <c r="AL97" s="46" t="str">
        <f t="shared" si="28"/>
        <v>0-day</v>
      </c>
      <c r="AM97" s="46" t="str">
        <f t="shared" si="7"/>
        <v>6-day</v>
      </c>
      <c r="AN97" s="46" t="str">
        <f t="shared" si="29"/>
        <v>0-day</v>
      </c>
      <c r="AO97" s="46" t="str">
        <f t="shared" si="9"/>
        <v>2-day</v>
      </c>
      <c r="AP97" s="46" t="str">
        <f t="shared" si="10"/>
        <v>1-day</v>
      </c>
      <c r="AQ97" s="46" t="str">
        <f t="shared" si="11"/>
        <v>0-day</v>
      </c>
      <c r="AR97" s="17"/>
      <c r="AS97" s="47">
        <f t="shared" si="12"/>
        <v>95</v>
      </c>
      <c r="AT97" s="35" t="str">
        <f t="shared" si="27"/>
        <v>GMIAMI/2026/05/1019</v>
      </c>
      <c r="AU97" s="48" t="e">
        <f t="shared" ca="1" si="13"/>
        <v>#NAME?</v>
      </c>
      <c r="AV97" s="48" t="e">
        <f t="shared" ca="1" si="14"/>
        <v>#NAME?</v>
      </c>
      <c r="AW97" s="49" t="e">
        <f t="shared" ca="1" si="15"/>
        <v>#NAME?</v>
      </c>
      <c r="AX97" s="48" t="e">
        <f t="shared" ca="1" si="16"/>
        <v>#NAME?</v>
      </c>
      <c r="AY97" s="49">
        <f t="shared" si="17"/>
        <v>200001076080</v>
      </c>
      <c r="AZ97" s="50" t="e">
        <f t="shared" ca="1" si="18"/>
        <v>#NAME?</v>
      </c>
      <c r="BA97" s="51" t="e">
        <f t="shared" ca="1" si="19"/>
        <v>#NAME?</v>
      </c>
      <c r="BB97" s="52" t="e">
        <f t="shared" ca="1" si="20"/>
        <v>#NAME?</v>
      </c>
      <c r="BC97" s="51" t="e">
        <f t="shared" ca="1" si="21"/>
        <v>#NAME?</v>
      </c>
      <c r="BD97" s="54" t="e">
        <f t="shared" ca="1" si="22"/>
        <v>#NAME?</v>
      </c>
      <c r="BE97" s="48" t="e">
        <f t="shared" ca="1" si="23"/>
        <v>#NAME?</v>
      </c>
      <c r="BF97" s="50" t="e">
        <f t="shared" ca="1" si="24"/>
        <v>#NAME?</v>
      </c>
      <c r="BG97" s="56" t="e">
        <f t="shared" ca="1" si="25"/>
        <v>#NAME?</v>
      </c>
      <c r="BH97" s="22"/>
      <c r="BI97" s="22"/>
      <c r="BJ97" s="22"/>
      <c r="BK97" s="22"/>
      <c r="BL97" s="22"/>
      <c r="BM97" s="22"/>
      <c r="BN97" s="24"/>
      <c r="BO97" s="24"/>
    </row>
    <row r="98" spans="1:67" ht="15.5">
      <c r="A98" s="25">
        <f t="shared" si="0"/>
        <v>96</v>
      </c>
      <c r="B98" s="62">
        <v>46172</v>
      </c>
      <c r="C98" s="26" t="s">
        <v>1283</v>
      </c>
      <c r="D98" s="27" t="s">
        <v>162</v>
      </c>
      <c r="E98" s="29" t="s">
        <v>163</v>
      </c>
      <c r="F98" s="31">
        <v>4</v>
      </c>
      <c r="G98" s="31" t="s">
        <v>63</v>
      </c>
      <c r="H98" s="31" t="str">
        <f t="shared" si="1"/>
        <v>DONE</v>
      </c>
      <c r="I98" s="31" t="s">
        <v>542</v>
      </c>
      <c r="J98" s="32" t="s">
        <v>398</v>
      </c>
      <c r="K98" s="32" t="s">
        <v>1138</v>
      </c>
      <c r="L98" s="32">
        <v>10362</v>
      </c>
      <c r="M98" s="25"/>
      <c r="N98" s="31" t="s">
        <v>609</v>
      </c>
      <c r="O98" s="31" t="s">
        <v>369</v>
      </c>
      <c r="P98" s="31" t="s">
        <v>97</v>
      </c>
      <c r="Q98" s="31" t="s">
        <v>1132</v>
      </c>
      <c r="R98" s="26">
        <v>200001076080</v>
      </c>
      <c r="S98" s="30">
        <v>46176</v>
      </c>
      <c r="T98" s="26" t="s">
        <v>77</v>
      </c>
      <c r="U98" s="30">
        <v>46182</v>
      </c>
      <c r="V98" s="25">
        <v>4000689118</v>
      </c>
      <c r="W98" s="58">
        <v>46771</v>
      </c>
      <c r="X98" s="34">
        <v>46188</v>
      </c>
      <c r="Y98" s="34" t="str">
        <f t="shared" si="2"/>
        <v>DONE</v>
      </c>
      <c r="Z98" s="36">
        <v>50886</v>
      </c>
      <c r="AA98" s="113">
        <v>46190</v>
      </c>
      <c r="AB98" s="34" t="str">
        <f t="shared" si="3"/>
        <v>DONE</v>
      </c>
      <c r="AC98" s="25"/>
      <c r="AD98" s="37" t="s">
        <v>1285</v>
      </c>
      <c r="AE98" s="42">
        <v>46191</v>
      </c>
      <c r="AF98" s="41" t="str">
        <f t="shared" si="4"/>
        <v>DONE</v>
      </c>
      <c r="AG98" s="42">
        <v>46191</v>
      </c>
      <c r="AH98" s="25"/>
      <c r="AI98" s="25"/>
      <c r="AJ98" s="45" t="str">
        <f t="array" ref="AJ98">IFERROR(INDEX('[1]Master Price'!$E:$E,MATCH(D98,'[1]Master Price'!$B:$B,0)),"0")</f>
        <v>0</v>
      </c>
      <c r="AK98" s="45">
        <f t="shared" si="5"/>
        <v>0</v>
      </c>
      <c r="AL98" s="46" t="str">
        <f t="shared" si="28"/>
        <v>0-day</v>
      </c>
      <c r="AM98" s="46" t="str">
        <f t="shared" si="7"/>
        <v>6-day</v>
      </c>
      <c r="AN98" s="46" t="str">
        <f t="shared" si="29"/>
        <v>0-day</v>
      </c>
      <c r="AO98" s="46" t="str">
        <f t="shared" si="9"/>
        <v>2-day</v>
      </c>
      <c r="AP98" s="46" t="str">
        <f t="shared" si="10"/>
        <v>1-day</v>
      </c>
      <c r="AQ98" s="46" t="str">
        <f t="shared" si="11"/>
        <v>0-day</v>
      </c>
      <c r="AR98" s="17"/>
      <c r="AS98" s="47">
        <f t="shared" si="12"/>
        <v>96</v>
      </c>
      <c r="AT98" s="35" t="str">
        <f t="shared" si="27"/>
        <v>GMIAMI/2026/05/1019</v>
      </c>
      <c r="AU98" s="48" t="e">
        <f t="shared" ca="1" si="13"/>
        <v>#NAME?</v>
      </c>
      <c r="AV98" s="48" t="e">
        <f t="shared" ca="1" si="14"/>
        <v>#NAME?</v>
      </c>
      <c r="AW98" s="49" t="e">
        <f t="shared" ca="1" si="15"/>
        <v>#NAME?</v>
      </c>
      <c r="AX98" s="48" t="e">
        <f t="shared" ca="1" si="16"/>
        <v>#NAME?</v>
      </c>
      <c r="AY98" s="49">
        <f t="shared" si="17"/>
        <v>200001076080</v>
      </c>
      <c r="AZ98" s="50" t="e">
        <f t="shared" ca="1" si="18"/>
        <v>#NAME?</v>
      </c>
      <c r="BA98" s="51" t="e">
        <f t="shared" ca="1" si="19"/>
        <v>#NAME?</v>
      </c>
      <c r="BB98" s="52" t="e">
        <f t="shared" ca="1" si="20"/>
        <v>#NAME?</v>
      </c>
      <c r="BC98" s="51" t="e">
        <f t="shared" ca="1" si="21"/>
        <v>#NAME?</v>
      </c>
      <c r="BD98" s="54" t="e">
        <f t="shared" ca="1" si="22"/>
        <v>#NAME?</v>
      </c>
      <c r="BE98" s="48" t="e">
        <f t="shared" ca="1" si="23"/>
        <v>#NAME?</v>
      </c>
      <c r="BF98" s="50" t="e">
        <f t="shared" ca="1" si="24"/>
        <v>#NAME?</v>
      </c>
      <c r="BG98" s="56" t="e">
        <f t="shared" ca="1" si="25"/>
        <v>#NAME?</v>
      </c>
      <c r="BH98" s="22"/>
      <c r="BI98" s="22"/>
      <c r="BJ98" s="22"/>
      <c r="BK98" s="22"/>
      <c r="BL98" s="22"/>
      <c r="BM98" s="22"/>
      <c r="BN98" s="24"/>
      <c r="BO98" s="24"/>
    </row>
    <row r="99" spans="1:67" ht="15.5">
      <c r="A99" s="25">
        <f t="shared" si="0"/>
        <v>97</v>
      </c>
      <c r="B99" s="71">
        <v>46154</v>
      </c>
      <c r="C99" s="61" t="s">
        <v>1294</v>
      </c>
      <c r="D99" s="27" t="s">
        <v>388</v>
      </c>
      <c r="E99" s="29" t="s">
        <v>389</v>
      </c>
      <c r="F99" s="31">
        <v>1</v>
      </c>
      <c r="G99" s="31" t="s">
        <v>63</v>
      </c>
      <c r="H99" s="31" t="str">
        <f t="shared" si="1"/>
        <v>DONE</v>
      </c>
      <c r="I99" s="31" t="s">
        <v>1297</v>
      </c>
      <c r="J99" s="31" t="s">
        <v>1008</v>
      </c>
      <c r="K99" s="31" t="s">
        <v>1138</v>
      </c>
      <c r="L99" s="32">
        <v>8559</v>
      </c>
      <c r="M99" s="25"/>
      <c r="N99" s="31" t="s">
        <v>609</v>
      </c>
      <c r="O99" s="31" t="s">
        <v>1299</v>
      </c>
      <c r="P99" s="31" t="s">
        <v>97</v>
      </c>
      <c r="Q99" s="31" t="s">
        <v>287</v>
      </c>
      <c r="R99" s="26">
        <v>200001065508</v>
      </c>
      <c r="S99" s="30">
        <v>46176</v>
      </c>
      <c r="T99" s="26" t="s">
        <v>77</v>
      </c>
      <c r="U99" s="82"/>
      <c r="V99" s="25">
        <v>4000693646</v>
      </c>
      <c r="W99" s="58">
        <v>47483</v>
      </c>
      <c r="X99" s="34">
        <v>46203</v>
      </c>
      <c r="Y99" s="34" t="str">
        <f t="shared" si="2"/>
        <v>DONE</v>
      </c>
      <c r="Z99" s="36">
        <v>51608</v>
      </c>
      <c r="AA99" s="34">
        <v>46203</v>
      </c>
      <c r="AB99" s="34" t="str">
        <f t="shared" si="3"/>
        <v>DONE</v>
      </c>
      <c r="AC99" s="25"/>
      <c r="AD99" s="37" t="s">
        <v>1301</v>
      </c>
      <c r="AE99" s="42">
        <v>46203</v>
      </c>
      <c r="AF99" s="41" t="str">
        <f t="shared" si="4"/>
        <v>DONE</v>
      </c>
      <c r="AG99" s="44">
        <v>46208</v>
      </c>
      <c r="AH99" s="25"/>
      <c r="AI99" s="25"/>
      <c r="AJ99" s="45" t="str">
        <f t="array" ref="AJ99">IFERROR(INDEX('[1]Master Price'!$E:$E,MATCH(D99,'[1]Master Price'!$B:$B,0)),"0")</f>
        <v>0</v>
      </c>
      <c r="AK99" s="45">
        <f t="shared" si="5"/>
        <v>0</v>
      </c>
      <c r="AL99" s="46" t="str">
        <f t="shared" si="28"/>
        <v>0-day</v>
      </c>
      <c r="AM99" s="46" t="str">
        <f t="shared" si="7"/>
        <v>0-day</v>
      </c>
      <c r="AN99" s="46" t="str">
        <f t="shared" si="29"/>
        <v>0-day</v>
      </c>
      <c r="AO99" s="46" t="str">
        <f t="shared" si="9"/>
        <v>0-day</v>
      </c>
      <c r="AP99" s="46" t="str">
        <f t="shared" si="10"/>
        <v>0-day</v>
      </c>
      <c r="AQ99" s="46" t="str">
        <f t="shared" si="11"/>
        <v>0-day</v>
      </c>
      <c r="AR99" s="17"/>
      <c r="AS99" s="47">
        <f t="shared" si="12"/>
        <v>97</v>
      </c>
      <c r="AT99" s="35" t="str">
        <f t="shared" si="27"/>
        <v>GMIAMI/2026/05/73(MARUWAI)</v>
      </c>
      <c r="AU99" s="48" t="e">
        <f t="shared" ca="1" si="13"/>
        <v>#NAME?</v>
      </c>
      <c r="AV99" s="48" t="e">
        <f t="shared" ca="1" si="14"/>
        <v>#NAME?</v>
      </c>
      <c r="AW99" s="49" t="e">
        <f t="shared" ca="1" si="15"/>
        <v>#NAME?</v>
      </c>
      <c r="AX99" s="48" t="e">
        <f t="shared" ca="1" si="16"/>
        <v>#NAME?</v>
      </c>
      <c r="AY99" s="49">
        <f t="shared" si="17"/>
        <v>200001065508</v>
      </c>
      <c r="AZ99" s="50" t="e">
        <f t="shared" ca="1" si="18"/>
        <v>#NAME?</v>
      </c>
      <c r="BA99" s="51" t="e">
        <f t="shared" ca="1" si="19"/>
        <v>#NAME?</v>
      </c>
      <c r="BB99" s="52" t="e">
        <f t="shared" ca="1" si="20"/>
        <v>#NAME?</v>
      </c>
      <c r="BC99" s="51" t="e">
        <f t="shared" ca="1" si="21"/>
        <v>#NAME?</v>
      </c>
      <c r="BD99" s="54" t="e">
        <f t="shared" ca="1" si="22"/>
        <v>#NAME?</v>
      </c>
      <c r="BE99" s="48" t="e">
        <f t="shared" ca="1" si="23"/>
        <v>#NAME?</v>
      </c>
      <c r="BF99" s="50" t="e">
        <f t="shared" ca="1" si="24"/>
        <v>#NAME?</v>
      </c>
      <c r="BG99" s="56" t="e">
        <f t="shared" ca="1" si="25"/>
        <v>#NAME?</v>
      </c>
      <c r="BH99" s="22"/>
      <c r="BI99" s="22"/>
      <c r="BJ99" s="22"/>
      <c r="BK99" s="22"/>
      <c r="BL99" s="22"/>
      <c r="BM99" s="22"/>
      <c r="BN99" s="24"/>
      <c r="BO99" s="24"/>
    </row>
    <row r="100" spans="1:67" ht="15.5">
      <c r="A100" s="25">
        <f t="shared" si="0"/>
        <v>98</v>
      </c>
      <c r="B100" s="71">
        <v>46156</v>
      </c>
      <c r="C100" s="61" t="s">
        <v>1302</v>
      </c>
      <c r="D100" s="27" t="s">
        <v>344</v>
      </c>
      <c r="E100" s="29" t="s">
        <v>346</v>
      </c>
      <c r="F100" s="31">
        <v>1</v>
      </c>
      <c r="G100" s="31" t="s">
        <v>63</v>
      </c>
      <c r="H100" s="31" t="str">
        <f t="shared" si="1"/>
        <v>DONE</v>
      </c>
      <c r="I100" s="31" t="s">
        <v>1303</v>
      </c>
      <c r="J100" s="32" t="s">
        <v>1163</v>
      </c>
      <c r="K100" s="32" t="s">
        <v>94</v>
      </c>
      <c r="L100" s="32">
        <v>8952</v>
      </c>
      <c r="M100" s="25"/>
      <c r="N100" s="31" t="s">
        <v>1305</v>
      </c>
      <c r="O100" s="31" t="s">
        <v>1299</v>
      </c>
      <c r="P100" s="31" t="s">
        <v>97</v>
      </c>
      <c r="Q100" s="31" t="s">
        <v>287</v>
      </c>
      <c r="R100" s="26">
        <v>200001065505</v>
      </c>
      <c r="S100" s="30">
        <v>46176</v>
      </c>
      <c r="T100" s="26" t="s">
        <v>77</v>
      </c>
      <c r="U100" s="82"/>
      <c r="V100" s="25">
        <v>4000693648</v>
      </c>
      <c r="W100" s="58">
        <v>47614</v>
      </c>
      <c r="X100" s="34">
        <v>46203</v>
      </c>
      <c r="Y100" s="34" t="str">
        <f t="shared" si="2"/>
        <v>DONE</v>
      </c>
      <c r="Z100" s="36">
        <v>51762</v>
      </c>
      <c r="AA100" s="34">
        <v>46203</v>
      </c>
      <c r="AB100" s="34" t="str">
        <f t="shared" si="3"/>
        <v>DONE</v>
      </c>
      <c r="AC100" s="25"/>
      <c r="AD100" s="37" t="s">
        <v>1306</v>
      </c>
      <c r="AE100" s="42">
        <v>46203</v>
      </c>
      <c r="AF100" s="41" t="str">
        <f t="shared" si="4"/>
        <v>DONE</v>
      </c>
      <c r="AG100" s="44">
        <v>46208</v>
      </c>
      <c r="AH100" s="25"/>
      <c r="AI100" s="25"/>
      <c r="AJ100" s="45" t="str">
        <f t="array" ref="AJ100">IFERROR(INDEX('[1]Master Price'!$E:$E,MATCH(D100,'[1]Master Price'!$B:$B,0)),"0")</f>
        <v>0</v>
      </c>
      <c r="AK100" s="45">
        <f t="shared" si="5"/>
        <v>0</v>
      </c>
      <c r="AL100" s="46" t="str">
        <f t="shared" si="28"/>
        <v>0-day</v>
      </c>
      <c r="AM100" s="46" t="str">
        <f t="shared" si="7"/>
        <v>0-day</v>
      </c>
      <c r="AN100" s="46" t="str">
        <f t="shared" si="29"/>
        <v>0-day</v>
      </c>
      <c r="AO100" s="46" t="str">
        <f t="shared" si="9"/>
        <v>0-day</v>
      </c>
      <c r="AP100" s="46" t="str">
        <f t="shared" si="10"/>
        <v>0-day</v>
      </c>
      <c r="AQ100" s="46" t="str">
        <f t="shared" si="11"/>
        <v>0-day</v>
      </c>
      <c r="AR100" s="17"/>
      <c r="AS100" s="47">
        <f t="shared" si="12"/>
        <v>98</v>
      </c>
      <c r="AT100" s="35" t="str">
        <f t="shared" si="27"/>
        <v>GMIAMI/2026/05/74(MARUWAI)</v>
      </c>
      <c r="AU100" s="48" t="e">
        <f t="shared" ca="1" si="13"/>
        <v>#NAME?</v>
      </c>
      <c r="AV100" s="48" t="e">
        <f t="shared" ca="1" si="14"/>
        <v>#NAME?</v>
      </c>
      <c r="AW100" s="49" t="e">
        <f t="shared" ca="1" si="15"/>
        <v>#NAME?</v>
      </c>
      <c r="AX100" s="48" t="e">
        <f t="shared" ca="1" si="16"/>
        <v>#NAME?</v>
      </c>
      <c r="AY100" s="49">
        <f t="shared" si="17"/>
        <v>200001065505</v>
      </c>
      <c r="AZ100" s="50" t="e">
        <f t="shared" ca="1" si="18"/>
        <v>#NAME?</v>
      </c>
      <c r="BA100" s="51" t="e">
        <f t="shared" ca="1" si="19"/>
        <v>#NAME?</v>
      </c>
      <c r="BB100" s="52" t="e">
        <f t="shared" ca="1" si="20"/>
        <v>#NAME?</v>
      </c>
      <c r="BC100" s="51" t="e">
        <f t="shared" ca="1" si="21"/>
        <v>#NAME?</v>
      </c>
      <c r="BD100" s="54" t="e">
        <f t="shared" ca="1" si="22"/>
        <v>#NAME?</v>
      </c>
      <c r="BE100" s="48" t="e">
        <f t="shared" ca="1" si="23"/>
        <v>#NAME?</v>
      </c>
      <c r="BF100" s="50" t="e">
        <f t="shared" ca="1" si="24"/>
        <v>#NAME?</v>
      </c>
      <c r="BG100" s="56" t="e">
        <f t="shared" ca="1" si="25"/>
        <v>#NAME?</v>
      </c>
      <c r="BH100" s="22"/>
      <c r="BI100" s="22"/>
      <c r="BJ100" s="22"/>
      <c r="BK100" s="22"/>
      <c r="BL100" s="22"/>
      <c r="BM100" s="22"/>
      <c r="BN100" s="24"/>
      <c r="BO100" s="24"/>
    </row>
    <row r="101" spans="1:67" ht="15.5">
      <c r="A101" s="25">
        <f t="shared" si="0"/>
        <v>99</v>
      </c>
      <c r="B101" s="71">
        <v>46156</v>
      </c>
      <c r="C101" s="61" t="s">
        <v>1302</v>
      </c>
      <c r="D101" s="27" t="s">
        <v>276</v>
      </c>
      <c r="E101" s="29" t="s">
        <v>278</v>
      </c>
      <c r="F101" s="31">
        <v>1</v>
      </c>
      <c r="G101" s="31" t="s">
        <v>63</v>
      </c>
      <c r="H101" s="31" t="str">
        <f t="shared" si="1"/>
        <v>DONE</v>
      </c>
      <c r="I101" s="31" t="s">
        <v>1303</v>
      </c>
      <c r="J101" s="32" t="s">
        <v>1163</v>
      </c>
      <c r="K101" s="32" t="s">
        <v>94</v>
      </c>
      <c r="L101" s="32">
        <v>8952</v>
      </c>
      <c r="M101" s="25"/>
      <c r="N101" s="31" t="s">
        <v>1305</v>
      </c>
      <c r="O101" s="31" t="s">
        <v>96</v>
      </c>
      <c r="P101" s="31" t="s">
        <v>97</v>
      </c>
      <c r="Q101" s="31" t="s">
        <v>287</v>
      </c>
      <c r="R101" s="26">
        <v>200001065505</v>
      </c>
      <c r="S101" s="30">
        <v>46176</v>
      </c>
      <c r="T101" s="26" t="s">
        <v>77</v>
      </c>
      <c r="U101" s="82"/>
      <c r="V101" s="25">
        <v>4000693648</v>
      </c>
      <c r="W101" s="58">
        <v>47614</v>
      </c>
      <c r="X101" s="34">
        <v>46203</v>
      </c>
      <c r="Y101" s="34" t="str">
        <f t="shared" si="2"/>
        <v>DONE</v>
      </c>
      <c r="Z101" s="36">
        <v>51762</v>
      </c>
      <c r="AA101" s="34">
        <v>46203</v>
      </c>
      <c r="AB101" s="34" t="str">
        <f t="shared" si="3"/>
        <v>DONE</v>
      </c>
      <c r="AC101" s="25"/>
      <c r="AD101" s="37" t="s">
        <v>1306</v>
      </c>
      <c r="AE101" s="42">
        <v>46203</v>
      </c>
      <c r="AF101" s="41" t="str">
        <f t="shared" si="4"/>
        <v>DONE</v>
      </c>
      <c r="AG101" s="44">
        <v>46208</v>
      </c>
      <c r="AH101" s="25"/>
      <c r="AI101" s="25"/>
      <c r="AJ101" s="45" t="str">
        <f t="array" ref="AJ101">IFERROR(INDEX('[1]Master Price'!$E:$E,MATCH(D101,'[1]Master Price'!$B:$B,0)),"0")</f>
        <v>0</v>
      </c>
      <c r="AK101" s="45">
        <f t="shared" si="5"/>
        <v>0</v>
      </c>
      <c r="AL101" s="46" t="str">
        <f t="shared" si="28"/>
        <v>0-day</v>
      </c>
      <c r="AM101" s="46" t="str">
        <f t="shared" si="7"/>
        <v>0-day</v>
      </c>
      <c r="AN101" s="46" t="str">
        <f t="shared" si="29"/>
        <v>0-day</v>
      </c>
      <c r="AO101" s="46" t="str">
        <f t="shared" si="9"/>
        <v>0-day</v>
      </c>
      <c r="AP101" s="46" t="str">
        <f t="shared" si="10"/>
        <v>0-day</v>
      </c>
      <c r="AQ101" s="46" t="str">
        <f t="shared" si="11"/>
        <v>0-day</v>
      </c>
      <c r="AR101" s="17"/>
      <c r="AS101" s="47">
        <f t="shared" si="12"/>
        <v>99</v>
      </c>
      <c r="AT101" s="35" t="str">
        <f t="shared" si="27"/>
        <v>GMIAMI/2026/05/74(MARUWAI)</v>
      </c>
      <c r="AU101" s="48" t="e">
        <f t="shared" ca="1" si="13"/>
        <v>#NAME?</v>
      </c>
      <c r="AV101" s="48" t="e">
        <f t="shared" ca="1" si="14"/>
        <v>#NAME?</v>
      </c>
      <c r="AW101" s="49" t="e">
        <f t="shared" ca="1" si="15"/>
        <v>#NAME?</v>
      </c>
      <c r="AX101" s="48" t="e">
        <f t="shared" ca="1" si="16"/>
        <v>#NAME?</v>
      </c>
      <c r="AY101" s="49">
        <f t="shared" si="17"/>
        <v>200001065505</v>
      </c>
      <c r="AZ101" s="50" t="e">
        <f t="shared" ca="1" si="18"/>
        <v>#NAME?</v>
      </c>
      <c r="BA101" s="51" t="e">
        <f t="shared" ca="1" si="19"/>
        <v>#NAME?</v>
      </c>
      <c r="BB101" s="52" t="e">
        <f t="shared" ca="1" si="20"/>
        <v>#NAME?</v>
      </c>
      <c r="BC101" s="51" t="e">
        <f t="shared" ca="1" si="21"/>
        <v>#NAME?</v>
      </c>
      <c r="BD101" s="54" t="e">
        <f t="shared" ca="1" si="22"/>
        <v>#NAME?</v>
      </c>
      <c r="BE101" s="48" t="e">
        <f t="shared" ca="1" si="23"/>
        <v>#NAME?</v>
      </c>
      <c r="BF101" s="50" t="e">
        <f t="shared" ca="1" si="24"/>
        <v>#NAME?</v>
      </c>
      <c r="BG101" s="56" t="e">
        <f t="shared" ca="1" si="25"/>
        <v>#NAME?</v>
      </c>
      <c r="BH101" s="22"/>
      <c r="BI101" s="22"/>
      <c r="BJ101" s="22"/>
      <c r="BK101" s="22"/>
      <c r="BL101" s="22"/>
      <c r="BM101" s="22"/>
      <c r="BN101" s="24"/>
      <c r="BO101" s="24"/>
    </row>
    <row r="102" spans="1:67" ht="15.5">
      <c r="A102" s="25">
        <f t="shared" si="0"/>
        <v>100</v>
      </c>
      <c r="B102" s="71">
        <v>46160</v>
      </c>
      <c r="C102" s="61" t="s">
        <v>1314</v>
      </c>
      <c r="D102" s="27" t="s">
        <v>167</v>
      </c>
      <c r="E102" s="29" t="s">
        <v>168</v>
      </c>
      <c r="F102" s="31">
        <v>1</v>
      </c>
      <c r="G102" s="31" t="s">
        <v>63</v>
      </c>
      <c r="H102" s="31" t="str">
        <f t="shared" si="1"/>
        <v>DONE</v>
      </c>
      <c r="I102" s="31" t="s">
        <v>617</v>
      </c>
      <c r="J102" s="32" t="s">
        <v>398</v>
      </c>
      <c r="K102" s="32" t="s">
        <v>94</v>
      </c>
      <c r="L102" s="32">
        <v>11236</v>
      </c>
      <c r="M102" s="25"/>
      <c r="N102" s="31" t="s">
        <v>609</v>
      </c>
      <c r="O102" s="31" t="s">
        <v>369</v>
      </c>
      <c r="P102" s="31" t="s">
        <v>97</v>
      </c>
      <c r="Q102" s="31" t="s">
        <v>287</v>
      </c>
      <c r="R102" s="26">
        <v>200001065506</v>
      </c>
      <c r="S102" s="30">
        <v>46176</v>
      </c>
      <c r="T102" s="26" t="s">
        <v>77</v>
      </c>
      <c r="U102" s="82"/>
      <c r="V102" s="25">
        <v>4000693645</v>
      </c>
      <c r="W102" s="58">
        <v>47481</v>
      </c>
      <c r="X102" s="34">
        <v>46203</v>
      </c>
      <c r="Y102" s="34" t="str">
        <f t="shared" si="2"/>
        <v>DONE</v>
      </c>
      <c r="Z102" s="36">
        <v>51604</v>
      </c>
      <c r="AA102" s="34">
        <v>46203</v>
      </c>
      <c r="AB102" s="34" t="str">
        <f t="shared" si="3"/>
        <v>DONE</v>
      </c>
      <c r="AC102" s="25"/>
      <c r="AD102" s="37" t="s">
        <v>1315</v>
      </c>
      <c r="AE102" s="42">
        <v>46203</v>
      </c>
      <c r="AF102" s="41" t="str">
        <f t="shared" si="4"/>
        <v>DONE</v>
      </c>
      <c r="AG102" s="44">
        <v>46208</v>
      </c>
      <c r="AH102" s="25"/>
      <c r="AI102" s="25"/>
      <c r="AJ102" s="45" t="str">
        <f t="array" ref="AJ102">IFERROR(INDEX('[1]Master Price'!$E:$E,MATCH(D102,'[1]Master Price'!$B:$B,0)),"0")</f>
        <v>0</v>
      </c>
      <c r="AK102" s="45">
        <f t="shared" si="5"/>
        <v>0</v>
      </c>
      <c r="AL102" s="46" t="str">
        <f t="shared" si="28"/>
        <v>0-day</v>
      </c>
      <c r="AM102" s="46" t="str">
        <f t="shared" si="7"/>
        <v>0-day</v>
      </c>
      <c r="AN102" s="46" t="str">
        <f t="shared" si="29"/>
        <v>0-day</v>
      </c>
      <c r="AO102" s="46" t="str">
        <f t="shared" si="9"/>
        <v>0-day</v>
      </c>
      <c r="AP102" s="46" t="str">
        <f t="shared" si="10"/>
        <v>0-day</v>
      </c>
      <c r="AQ102" s="46" t="str">
        <f t="shared" si="11"/>
        <v>0-day</v>
      </c>
      <c r="AR102" s="17"/>
      <c r="AS102" s="47">
        <f t="shared" si="12"/>
        <v>100</v>
      </c>
      <c r="AT102" s="35" t="str">
        <f t="shared" si="27"/>
        <v>GMIAMI/2026/05/75(MARUWAI)</v>
      </c>
      <c r="AU102" s="48" t="e">
        <f t="shared" ca="1" si="13"/>
        <v>#NAME?</v>
      </c>
      <c r="AV102" s="48" t="e">
        <f t="shared" ca="1" si="14"/>
        <v>#NAME?</v>
      </c>
      <c r="AW102" s="49" t="e">
        <f t="shared" ca="1" si="15"/>
        <v>#NAME?</v>
      </c>
      <c r="AX102" s="48" t="e">
        <f t="shared" ca="1" si="16"/>
        <v>#NAME?</v>
      </c>
      <c r="AY102" s="49">
        <f t="shared" si="17"/>
        <v>200001065506</v>
      </c>
      <c r="AZ102" s="50" t="e">
        <f t="shared" ca="1" si="18"/>
        <v>#NAME?</v>
      </c>
      <c r="BA102" s="51" t="e">
        <f t="shared" ca="1" si="19"/>
        <v>#NAME?</v>
      </c>
      <c r="BB102" s="52" t="e">
        <f t="shared" ca="1" si="20"/>
        <v>#NAME?</v>
      </c>
      <c r="BC102" s="51" t="e">
        <f t="shared" ca="1" si="21"/>
        <v>#NAME?</v>
      </c>
      <c r="BD102" s="54" t="e">
        <f t="shared" ca="1" si="22"/>
        <v>#NAME?</v>
      </c>
      <c r="BE102" s="48" t="e">
        <f t="shared" ca="1" si="23"/>
        <v>#NAME?</v>
      </c>
      <c r="BF102" s="50" t="e">
        <f t="shared" ca="1" si="24"/>
        <v>#NAME?</v>
      </c>
      <c r="BG102" s="56" t="e">
        <f t="shared" ca="1" si="25"/>
        <v>#NAME?</v>
      </c>
      <c r="BH102" s="22"/>
      <c r="BI102" s="22"/>
      <c r="BJ102" s="22"/>
      <c r="BK102" s="22"/>
      <c r="BL102" s="22"/>
      <c r="BM102" s="22"/>
      <c r="BN102" s="24"/>
      <c r="BO102" s="24"/>
    </row>
    <row r="103" spans="1:67" ht="15.5">
      <c r="A103" s="25">
        <f t="shared" si="0"/>
        <v>101</v>
      </c>
      <c r="B103" s="71">
        <v>46163</v>
      </c>
      <c r="C103" s="61" t="s">
        <v>1316</v>
      </c>
      <c r="D103" s="27" t="s">
        <v>167</v>
      </c>
      <c r="E103" s="29" t="s">
        <v>168</v>
      </c>
      <c r="F103" s="31">
        <v>1</v>
      </c>
      <c r="G103" s="31" t="s">
        <v>63</v>
      </c>
      <c r="H103" s="31" t="str">
        <f t="shared" si="1"/>
        <v>DONE</v>
      </c>
      <c r="I103" s="31" t="s">
        <v>1317</v>
      </c>
      <c r="J103" s="32" t="s">
        <v>1163</v>
      </c>
      <c r="K103" s="32" t="s">
        <v>1138</v>
      </c>
      <c r="L103" s="32">
        <v>11310</v>
      </c>
      <c r="M103" s="25"/>
      <c r="N103" s="31" t="s">
        <v>609</v>
      </c>
      <c r="O103" s="31" t="s">
        <v>79</v>
      </c>
      <c r="P103" s="31" t="s">
        <v>97</v>
      </c>
      <c r="Q103" s="31" t="s">
        <v>287</v>
      </c>
      <c r="R103" s="26">
        <v>200001070910</v>
      </c>
      <c r="S103" s="30">
        <v>46176</v>
      </c>
      <c r="T103" s="26" t="s">
        <v>77</v>
      </c>
      <c r="U103" s="82"/>
      <c r="V103" s="25">
        <v>4000693651</v>
      </c>
      <c r="W103" s="58">
        <v>47490</v>
      </c>
      <c r="X103" s="34">
        <v>46203</v>
      </c>
      <c r="Y103" s="34" t="str">
        <f t="shared" si="2"/>
        <v>DONE</v>
      </c>
      <c r="Z103" s="36">
        <v>51620</v>
      </c>
      <c r="AA103" s="34">
        <v>46203</v>
      </c>
      <c r="AB103" s="34" t="str">
        <f t="shared" si="3"/>
        <v>DONE</v>
      </c>
      <c r="AC103" s="25"/>
      <c r="AD103" s="37" t="s">
        <v>1318</v>
      </c>
      <c r="AE103" s="42">
        <v>46203</v>
      </c>
      <c r="AF103" s="41" t="str">
        <f t="shared" si="4"/>
        <v>DONE</v>
      </c>
      <c r="AG103" s="44">
        <v>46208</v>
      </c>
      <c r="AH103" s="25"/>
      <c r="AI103" s="25"/>
      <c r="AJ103" s="45" t="str">
        <f t="array" ref="AJ103">IFERROR(INDEX('[1]Master Price'!$E:$E,MATCH(D103,'[1]Master Price'!$B:$B,0)),"0")</f>
        <v>0</v>
      </c>
      <c r="AK103" s="45">
        <f t="shared" si="5"/>
        <v>0</v>
      </c>
      <c r="AL103" s="46" t="str">
        <f t="shared" si="28"/>
        <v>0-day</v>
      </c>
      <c r="AM103" s="46" t="str">
        <f t="shared" si="7"/>
        <v>0-day</v>
      </c>
      <c r="AN103" s="46" t="str">
        <f t="shared" si="29"/>
        <v>0-day</v>
      </c>
      <c r="AO103" s="46" t="str">
        <f t="shared" si="9"/>
        <v>0-day</v>
      </c>
      <c r="AP103" s="46" t="str">
        <f t="shared" si="10"/>
        <v>0-day</v>
      </c>
      <c r="AQ103" s="46" t="str">
        <f t="shared" si="11"/>
        <v>0-day</v>
      </c>
      <c r="AR103" s="17"/>
      <c r="AS103" s="47">
        <f t="shared" si="12"/>
        <v>101</v>
      </c>
      <c r="AT103" s="35" t="str">
        <f t="shared" si="27"/>
        <v>GMIAMI/2026/05/76(MARUWAI)</v>
      </c>
      <c r="AU103" s="48" t="e">
        <f t="shared" ca="1" si="13"/>
        <v>#NAME?</v>
      </c>
      <c r="AV103" s="48" t="e">
        <f t="shared" ca="1" si="14"/>
        <v>#NAME?</v>
      </c>
      <c r="AW103" s="49" t="e">
        <f t="shared" ca="1" si="15"/>
        <v>#NAME?</v>
      </c>
      <c r="AX103" s="48" t="e">
        <f t="shared" ca="1" si="16"/>
        <v>#NAME?</v>
      </c>
      <c r="AY103" s="49">
        <f t="shared" si="17"/>
        <v>200001070910</v>
      </c>
      <c r="AZ103" s="50" t="e">
        <f t="shared" ca="1" si="18"/>
        <v>#NAME?</v>
      </c>
      <c r="BA103" s="51" t="e">
        <f t="shared" ca="1" si="19"/>
        <v>#NAME?</v>
      </c>
      <c r="BB103" s="52" t="e">
        <f t="shared" ca="1" si="20"/>
        <v>#NAME?</v>
      </c>
      <c r="BC103" s="51" t="e">
        <f t="shared" ca="1" si="21"/>
        <v>#NAME?</v>
      </c>
      <c r="BD103" s="54" t="e">
        <f t="shared" ca="1" si="22"/>
        <v>#NAME?</v>
      </c>
      <c r="BE103" s="48" t="e">
        <f t="shared" ca="1" si="23"/>
        <v>#NAME?</v>
      </c>
      <c r="BF103" s="50" t="e">
        <f t="shared" ca="1" si="24"/>
        <v>#NAME?</v>
      </c>
      <c r="BG103" s="56" t="e">
        <f t="shared" ca="1" si="25"/>
        <v>#NAME?</v>
      </c>
      <c r="BH103" s="22"/>
      <c r="BI103" s="22"/>
      <c r="BJ103" s="22"/>
      <c r="BK103" s="22"/>
      <c r="BL103" s="22"/>
      <c r="BM103" s="22"/>
      <c r="BN103" s="24"/>
      <c r="BO103" s="24"/>
    </row>
    <row r="104" spans="1:67" ht="15.5">
      <c r="A104" s="25">
        <f t="shared" si="0"/>
        <v>102</v>
      </c>
      <c r="B104" s="71">
        <v>46166</v>
      </c>
      <c r="C104" s="61" t="s">
        <v>1320</v>
      </c>
      <c r="D104" s="27" t="s">
        <v>297</v>
      </c>
      <c r="E104" s="29" t="s">
        <v>299</v>
      </c>
      <c r="F104" s="31">
        <v>1</v>
      </c>
      <c r="G104" s="31" t="s">
        <v>63</v>
      </c>
      <c r="H104" s="31" t="str">
        <f t="shared" si="1"/>
        <v>DONE</v>
      </c>
      <c r="I104" s="31" t="s">
        <v>703</v>
      </c>
      <c r="J104" s="32" t="s">
        <v>1163</v>
      </c>
      <c r="K104" s="32" t="s">
        <v>1138</v>
      </c>
      <c r="L104" s="32">
        <v>1056</v>
      </c>
      <c r="M104" s="25"/>
      <c r="N104" s="31" t="s">
        <v>609</v>
      </c>
      <c r="O104" s="31" t="s">
        <v>79</v>
      </c>
      <c r="P104" s="31" t="s">
        <v>97</v>
      </c>
      <c r="Q104" s="31" t="s">
        <v>287</v>
      </c>
      <c r="R104" s="26">
        <v>200001070908</v>
      </c>
      <c r="S104" s="30">
        <v>46176</v>
      </c>
      <c r="T104" s="26" t="s">
        <v>77</v>
      </c>
      <c r="U104" s="82"/>
      <c r="V104" s="25">
        <v>4000693650</v>
      </c>
      <c r="W104" s="58">
        <v>47489</v>
      </c>
      <c r="X104" s="34">
        <v>46203</v>
      </c>
      <c r="Y104" s="34" t="str">
        <f t="shared" si="2"/>
        <v>DONE</v>
      </c>
      <c r="Z104" s="36">
        <v>51619</v>
      </c>
      <c r="AA104" s="34">
        <v>46203</v>
      </c>
      <c r="AB104" s="34" t="str">
        <f>IF(C104=0,"",IF(ISBLANK(Z105),"WAITING","DONE"))</f>
        <v>DONE</v>
      </c>
      <c r="AC104" s="25"/>
      <c r="AD104" s="37" t="s">
        <v>1324</v>
      </c>
      <c r="AE104" s="42">
        <v>46203</v>
      </c>
      <c r="AF104" s="41" t="str">
        <f t="shared" si="4"/>
        <v>DONE</v>
      </c>
      <c r="AG104" s="44">
        <v>46208</v>
      </c>
      <c r="AH104" s="25"/>
      <c r="AI104" s="25"/>
      <c r="AJ104" s="45" t="str">
        <f t="array" ref="AJ104">IFERROR(INDEX('[1]Master Price'!$E:$E,MATCH(D104,'[1]Master Price'!$B:$B,0)),"0")</f>
        <v>0</v>
      </c>
      <c r="AK104" s="45">
        <f t="shared" si="5"/>
        <v>0</v>
      </c>
      <c r="AL104" s="46" t="str">
        <f t="shared" si="28"/>
        <v>0-day</v>
      </c>
      <c r="AM104" s="46" t="str">
        <f t="shared" si="7"/>
        <v>0-day</v>
      </c>
      <c r="AN104" s="46" t="str">
        <f t="shared" si="29"/>
        <v>0-day</v>
      </c>
      <c r="AO104" s="46" t="str">
        <f t="shared" si="9"/>
        <v>0-day</v>
      </c>
      <c r="AP104" s="46" t="str">
        <f t="shared" si="10"/>
        <v>0-day</v>
      </c>
      <c r="AQ104" s="46" t="str">
        <f t="shared" si="11"/>
        <v>0-day</v>
      </c>
      <c r="AR104" s="17"/>
      <c r="AS104" s="47">
        <f t="shared" si="12"/>
        <v>102</v>
      </c>
      <c r="AT104" s="35" t="str">
        <f t="shared" si="27"/>
        <v>GMIAMI/2026/05/77(MARUWAI)</v>
      </c>
      <c r="AU104" s="48" t="e">
        <f t="shared" ca="1" si="13"/>
        <v>#NAME?</v>
      </c>
      <c r="AV104" s="48" t="e">
        <f t="shared" ca="1" si="14"/>
        <v>#NAME?</v>
      </c>
      <c r="AW104" s="49" t="e">
        <f t="shared" ca="1" si="15"/>
        <v>#NAME?</v>
      </c>
      <c r="AX104" s="48" t="e">
        <f t="shared" ca="1" si="16"/>
        <v>#NAME?</v>
      </c>
      <c r="AY104" s="49">
        <f t="shared" si="17"/>
        <v>200001070908</v>
      </c>
      <c r="AZ104" s="50" t="e">
        <f t="shared" ca="1" si="18"/>
        <v>#NAME?</v>
      </c>
      <c r="BA104" s="51" t="e">
        <f t="shared" ca="1" si="19"/>
        <v>#NAME?</v>
      </c>
      <c r="BB104" s="52" t="e">
        <f t="shared" ca="1" si="20"/>
        <v>#NAME?</v>
      </c>
      <c r="BC104" s="51" t="e">
        <f t="shared" ca="1" si="21"/>
        <v>#NAME?</v>
      </c>
      <c r="BD104" s="54" t="e">
        <f t="shared" ca="1" si="22"/>
        <v>#NAME?</v>
      </c>
      <c r="BE104" s="48" t="e">
        <f t="shared" ca="1" si="23"/>
        <v>#NAME?</v>
      </c>
      <c r="BF104" s="50" t="e">
        <f t="shared" ca="1" si="24"/>
        <v>#NAME?</v>
      </c>
      <c r="BG104" s="56" t="e">
        <f t="shared" ca="1" si="25"/>
        <v>#NAME?</v>
      </c>
      <c r="BH104" s="22"/>
      <c r="BI104" s="22"/>
      <c r="BJ104" s="22"/>
      <c r="BK104" s="22"/>
      <c r="BL104" s="22"/>
      <c r="BM104" s="22"/>
      <c r="BN104" s="24"/>
      <c r="BO104" s="24"/>
    </row>
    <row r="105" spans="1:67" ht="15.5">
      <c r="A105" s="25">
        <f t="shared" si="0"/>
        <v>103</v>
      </c>
      <c r="B105" s="71">
        <v>46166</v>
      </c>
      <c r="C105" s="61" t="s">
        <v>1320</v>
      </c>
      <c r="D105" s="27" t="s">
        <v>416</v>
      </c>
      <c r="E105" s="29" t="s">
        <v>417</v>
      </c>
      <c r="F105" s="31">
        <v>1</v>
      </c>
      <c r="G105" s="31" t="s">
        <v>63</v>
      </c>
      <c r="H105" s="31" t="str">
        <f t="shared" si="1"/>
        <v>DONE</v>
      </c>
      <c r="I105" s="31" t="s">
        <v>703</v>
      </c>
      <c r="J105" s="32" t="s">
        <v>1163</v>
      </c>
      <c r="K105" s="32" t="s">
        <v>1138</v>
      </c>
      <c r="L105" s="32">
        <v>1056</v>
      </c>
      <c r="M105" s="25"/>
      <c r="N105" s="31" t="s">
        <v>609</v>
      </c>
      <c r="O105" s="31" t="s">
        <v>79</v>
      </c>
      <c r="P105" s="31" t="s">
        <v>97</v>
      </c>
      <c r="Q105" s="31" t="s">
        <v>287</v>
      </c>
      <c r="R105" s="26">
        <v>200001070908</v>
      </c>
      <c r="S105" s="30">
        <v>46176</v>
      </c>
      <c r="T105" s="26" t="s">
        <v>77</v>
      </c>
      <c r="U105" s="82"/>
      <c r="V105" s="25">
        <v>4000693650</v>
      </c>
      <c r="W105" s="58">
        <v>47489</v>
      </c>
      <c r="X105" s="34">
        <v>46203</v>
      </c>
      <c r="Y105" s="34" t="str">
        <f t="shared" si="2"/>
        <v>DONE</v>
      </c>
      <c r="Z105" s="36">
        <v>51619</v>
      </c>
      <c r="AA105" s="34">
        <v>46203</v>
      </c>
      <c r="AB105" s="34" t="str">
        <f>IF(C105=0,"",IF(ISBLANK(#REF!),"WAITING","DONE"))</f>
        <v>DONE</v>
      </c>
      <c r="AC105" s="25"/>
      <c r="AD105" s="37" t="s">
        <v>1324</v>
      </c>
      <c r="AE105" s="42">
        <v>46203</v>
      </c>
      <c r="AF105" s="41" t="str">
        <f t="shared" si="4"/>
        <v>DONE</v>
      </c>
      <c r="AG105" s="44">
        <v>46208</v>
      </c>
      <c r="AH105" s="25"/>
      <c r="AI105" s="25"/>
      <c r="AJ105" s="45" t="str">
        <f t="array" ref="AJ105">IFERROR(INDEX('[1]Master Price'!$E:$E,MATCH(D105,'[1]Master Price'!$B:$B,0)),"0")</f>
        <v>0</v>
      </c>
      <c r="AK105" s="45">
        <f t="shared" si="5"/>
        <v>0</v>
      </c>
      <c r="AL105" s="46" t="str">
        <f t="shared" si="28"/>
        <v>0-day</v>
      </c>
      <c r="AM105" s="46" t="str">
        <f t="shared" si="7"/>
        <v>0-day</v>
      </c>
      <c r="AN105" s="46" t="str">
        <f t="shared" si="29"/>
        <v>0-day</v>
      </c>
      <c r="AO105" s="46" t="str">
        <f t="shared" si="9"/>
        <v>0-day</v>
      </c>
      <c r="AP105" s="46" t="str">
        <f t="shared" si="10"/>
        <v>0-day</v>
      </c>
      <c r="AQ105" s="46" t="str">
        <f t="shared" si="11"/>
        <v>0-day</v>
      </c>
      <c r="AR105" s="17"/>
      <c r="AS105" s="47">
        <f t="shared" si="12"/>
        <v>103</v>
      </c>
      <c r="AT105" s="35" t="str">
        <f t="shared" si="27"/>
        <v>GMIAMI/2026/05/77(MARUWAI)</v>
      </c>
      <c r="AU105" s="48" t="e">
        <f t="shared" ca="1" si="13"/>
        <v>#NAME?</v>
      </c>
      <c r="AV105" s="48" t="e">
        <f t="shared" ca="1" si="14"/>
        <v>#NAME?</v>
      </c>
      <c r="AW105" s="49" t="e">
        <f t="shared" ca="1" si="15"/>
        <v>#NAME?</v>
      </c>
      <c r="AX105" s="48" t="e">
        <f t="shared" ca="1" si="16"/>
        <v>#NAME?</v>
      </c>
      <c r="AY105" s="49">
        <f t="shared" si="17"/>
        <v>200001070908</v>
      </c>
      <c r="AZ105" s="50" t="e">
        <f t="shared" ca="1" si="18"/>
        <v>#NAME?</v>
      </c>
      <c r="BA105" s="51" t="e">
        <f t="shared" ca="1" si="19"/>
        <v>#NAME?</v>
      </c>
      <c r="BB105" s="52" t="e">
        <f t="shared" ca="1" si="20"/>
        <v>#NAME?</v>
      </c>
      <c r="BC105" s="51" t="e">
        <f t="shared" ca="1" si="21"/>
        <v>#NAME?</v>
      </c>
      <c r="BD105" s="54" t="e">
        <f t="shared" ca="1" si="22"/>
        <v>#NAME?</v>
      </c>
      <c r="BE105" s="48" t="e">
        <f t="shared" ca="1" si="23"/>
        <v>#NAME?</v>
      </c>
      <c r="BF105" s="50" t="e">
        <f t="shared" ca="1" si="24"/>
        <v>#NAME?</v>
      </c>
      <c r="BG105" s="56" t="e">
        <f t="shared" ca="1" si="25"/>
        <v>#NAME?</v>
      </c>
      <c r="BH105" s="22"/>
      <c r="BI105" s="22"/>
      <c r="BJ105" s="22"/>
      <c r="BK105" s="22"/>
      <c r="BL105" s="22"/>
      <c r="BM105" s="22"/>
      <c r="BN105" s="24"/>
      <c r="BO105" s="24"/>
    </row>
    <row r="106" spans="1:67" ht="15.5">
      <c r="A106" s="25">
        <f t="shared" si="0"/>
        <v>104</v>
      </c>
      <c r="B106" s="71">
        <v>46169</v>
      </c>
      <c r="C106" s="61" t="s">
        <v>1327</v>
      </c>
      <c r="D106" s="27" t="s">
        <v>238</v>
      </c>
      <c r="E106" s="29" t="s">
        <v>239</v>
      </c>
      <c r="F106" s="31">
        <v>1</v>
      </c>
      <c r="G106" s="31" t="s">
        <v>63</v>
      </c>
      <c r="H106" s="31" t="str">
        <f t="shared" si="1"/>
        <v>DONE</v>
      </c>
      <c r="I106" s="31" t="s">
        <v>1328</v>
      </c>
      <c r="J106" s="32" t="s">
        <v>680</v>
      </c>
      <c r="K106" s="32" t="s">
        <v>94</v>
      </c>
      <c r="L106" s="32">
        <v>11399</v>
      </c>
      <c r="M106" s="25"/>
      <c r="N106" s="31" t="s">
        <v>609</v>
      </c>
      <c r="O106" s="31" t="s">
        <v>369</v>
      </c>
      <c r="P106" s="31" t="s">
        <v>97</v>
      </c>
      <c r="Q106" s="31" t="s">
        <v>287</v>
      </c>
      <c r="R106" s="26">
        <v>200001070907</v>
      </c>
      <c r="S106" s="30">
        <v>46176</v>
      </c>
      <c r="T106" s="26" t="s">
        <v>77</v>
      </c>
      <c r="U106" s="82"/>
      <c r="V106" s="25">
        <v>4000693649</v>
      </c>
      <c r="W106" s="58">
        <v>47488</v>
      </c>
      <c r="X106" s="34">
        <v>46203</v>
      </c>
      <c r="Y106" s="34" t="str">
        <f t="shared" si="2"/>
        <v>DONE</v>
      </c>
      <c r="Z106" s="36">
        <v>51618</v>
      </c>
      <c r="AA106" s="34">
        <v>46203</v>
      </c>
      <c r="AB106" s="34" t="str">
        <f t="shared" ref="AB106:AB140" si="30">IF(C106=0,"",IF(ISBLANK(Z106),"WAITING","DONE"))</f>
        <v>DONE</v>
      </c>
      <c r="AC106" s="25"/>
      <c r="AD106" s="37" t="s">
        <v>1329</v>
      </c>
      <c r="AE106" s="42">
        <v>46203</v>
      </c>
      <c r="AF106" s="41" t="str">
        <f t="shared" si="4"/>
        <v>DONE</v>
      </c>
      <c r="AG106" s="44">
        <v>46208</v>
      </c>
      <c r="AH106" s="25"/>
      <c r="AI106" s="25"/>
      <c r="AJ106" s="45" t="str">
        <f t="array" ref="AJ106">IFERROR(INDEX('[1]Master Price'!$E:$E,MATCH(D106,'[1]Master Price'!$B:$B,0)),"0")</f>
        <v>0</v>
      </c>
      <c r="AK106" s="45">
        <f t="shared" si="5"/>
        <v>0</v>
      </c>
      <c r="AL106" s="46" t="str">
        <f t="shared" si="28"/>
        <v>0-day</v>
      </c>
      <c r="AM106" s="46" t="str">
        <f t="shared" si="7"/>
        <v>0-day</v>
      </c>
      <c r="AN106" s="46" t="str">
        <f t="shared" si="29"/>
        <v>0-day</v>
      </c>
      <c r="AO106" s="46" t="str">
        <f t="shared" si="9"/>
        <v>0-day</v>
      </c>
      <c r="AP106" s="46" t="str">
        <f t="shared" si="10"/>
        <v>0-day</v>
      </c>
      <c r="AQ106" s="46" t="str">
        <f t="shared" si="11"/>
        <v>0-day</v>
      </c>
      <c r="AR106" s="17"/>
      <c r="AS106" s="47">
        <f t="shared" si="12"/>
        <v>104</v>
      </c>
      <c r="AT106" s="35" t="str">
        <f t="shared" si="27"/>
        <v>GMIAMI/2026/05/78(MARUWAI)</v>
      </c>
      <c r="AU106" s="48" t="e">
        <f t="shared" ca="1" si="13"/>
        <v>#NAME?</v>
      </c>
      <c r="AV106" s="48" t="e">
        <f t="shared" ca="1" si="14"/>
        <v>#NAME?</v>
      </c>
      <c r="AW106" s="49" t="e">
        <f t="shared" ca="1" si="15"/>
        <v>#NAME?</v>
      </c>
      <c r="AX106" s="48" t="e">
        <f t="shared" ca="1" si="16"/>
        <v>#NAME?</v>
      </c>
      <c r="AY106" s="49">
        <f t="shared" si="17"/>
        <v>200001070907</v>
      </c>
      <c r="AZ106" s="50" t="e">
        <f t="shared" ca="1" si="18"/>
        <v>#NAME?</v>
      </c>
      <c r="BA106" s="51" t="e">
        <f t="shared" ca="1" si="19"/>
        <v>#NAME?</v>
      </c>
      <c r="BB106" s="52" t="e">
        <f t="shared" ca="1" si="20"/>
        <v>#NAME?</v>
      </c>
      <c r="BC106" s="51" t="e">
        <f t="shared" ca="1" si="21"/>
        <v>#NAME?</v>
      </c>
      <c r="BD106" s="54" t="e">
        <f t="shared" ca="1" si="22"/>
        <v>#NAME?</v>
      </c>
      <c r="BE106" s="48" t="e">
        <f t="shared" ca="1" si="23"/>
        <v>#NAME?</v>
      </c>
      <c r="BF106" s="50" t="e">
        <f t="shared" ca="1" si="24"/>
        <v>#NAME?</v>
      </c>
      <c r="BG106" s="56" t="e">
        <f t="shared" ca="1" si="25"/>
        <v>#NAME?</v>
      </c>
      <c r="BH106" s="22"/>
      <c r="BI106" s="22"/>
      <c r="BJ106" s="22"/>
      <c r="BK106" s="22"/>
      <c r="BL106" s="22"/>
      <c r="BM106" s="22"/>
      <c r="BN106" s="24"/>
      <c r="BO106" s="24"/>
    </row>
    <row r="107" spans="1:67" ht="15.5">
      <c r="A107" s="25">
        <f t="shared" si="0"/>
        <v>105</v>
      </c>
      <c r="B107" s="71">
        <v>46169</v>
      </c>
      <c r="C107" s="61" t="s">
        <v>1327</v>
      </c>
      <c r="D107" s="27" t="s">
        <v>165</v>
      </c>
      <c r="E107" s="29" t="s">
        <v>168</v>
      </c>
      <c r="F107" s="31">
        <v>1</v>
      </c>
      <c r="G107" s="31" t="s">
        <v>63</v>
      </c>
      <c r="H107" s="31" t="str">
        <f t="shared" si="1"/>
        <v>DONE</v>
      </c>
      <c r="I107" s="31" t="s">
        <v>1328</v>
      </c>
      <c r="J107" s="32" t="s">
        <v>680</v>
      </c>
      <c r="K107" s="32" t="s">
        <v>94</v>
      </c>
      <c r="L107" s="32">
        <v>11399</v>
      </c>
      <c r="M107" s="25"/>
      <c r="N107" s="31" t="s">
        <v>609</v>
      </c>
      <c r="O107" s="31" t="s">
        <v>369</v>
      </c>
      <c r="P107" s="31" t="s">
        <v>97</v>
      </c>
      <c r="Q107" s="31" t="s">
        <v>287</v>
      </c>
      <c r="R107" s="26">
        <v>200001070907</v>
      </c>
      <c r="S107" s="30">
        <v>46176</v>
      </c>
      <c r="T107" s="26" t="s">
        <v>77</v>
      </c>
      <c r="U107" s="82"/>
      <c r="V107" s="25">
        <v>4000693649</v>
      </c>
      <c r="W107" s="58">
        <v>47488</v>
      </c>
      <c r="X107" s="34">
        <v>46203</v>
      </c>
      <c r="Y107" s="34" t="str">
        <f t="shared" si="2"/>
        <v>DONE</v>
      </c>
      <c r="Z107" s="36">
        <v>51618</v>
      </c>
      <c r="AA107" s="34">
        <v>46203</v>
      </c>
      <c r="AB107" s="34" t="str">
        <f t="shared" si="30"/>
        <v>DONE</v>
      </c>
      <c r="AC107" s="25"/>
      <c r="AD107" s="37" t="s">
        <v>1329</v>
      </c>
      <c r="AE107" s="42">
        <v>46203</v>
      </c>
      <c r="AF107" s="41" t="str">
        <f t="shared" si="4"/>
        <v>DONE</v>
      </c>
      <c r="AG107" s="44">
        <v>46208</v>
      </c>
      <c r="AH107" s="25"/>
      <c r="AI107" s="25"/>
      <c r="AJ107" s="45" t="str">
        <f t="array" ref="AJ107">IFERROR(INDEX('[1]Master Price'!$E:$E,MATCH(D107,'[1]Master Price'!$B:$B,0)),"0")</f>
        <v>0</v>
      </c>
      <c r="AK107" s="45">
        <f t="shared" si="5"/>
        <v>0</v>
      </c>
      <c r="AL107" s="46" t="str">
        <f t="shared" si="28"/>
        <v>0-day</v>
      </c>
      <c r="AM107" s="46" t="str">
        <f t="shared" si="7"/>
        <v>0-day</v>
      </c>
      <c r="AN107" s="46" t="str">
        <f t="shared" si="29"/>
        <v>0-day</v>
      </c>
      <c r="AO107" s="46" t="str">
        <f t="shared" si="9"/>
        <v>0-day</v>
      </c>
      <c r="AP107" s="46" t="str">
        <f t="shared" si="10"/>
        <v>0-day</v>
      </c>
      <c r="AQ107" s="46" t="str">
        <f t="shared" si="11"/>
        <v>0-day</v>
      </c>
      <c r="AR107" s="17"/>
      <c r="AS107" s="47">
        <f t="shared" si="12"/>
        <v>105</v>
      </c>
      <c r="AT107" s="35" t="str">
        <f t="shared" si="27"/>
        <v>GMIAMI/2026/05/78(MARUWAI)</v>
      </c>
      <c r="AU107" s="48" t="e">
        <f t="shared" ca="1" si="13"/>
        <v>#NAME?</v>
      </c>
      <c r="AV107" s="48" t="e">
        <f t="shared" ca="1" si="14"/>
        <v>#NAME?</v>
      </c>
      <c r="AW107" s="49" t="e">
        <f t="shared" ca="1" si="15"/>
        <v>#NAME?</v>
      </c>
      <c r="AX107" s="48" t="e">
        <f t="shared" ca="1" si="16"/>
        <v>#NAME?</v>
      </c>
      <c r="AY107" s="49">
        <f t="shared" si="17"/>
        <v>200001070907</v>
      </c>
      <c r="AZ107" s="50" t="e">
        <f t="shared" ca="1" si="18"/>
        <v>#NAME?</v>
      </c>
      <c r="BA107" s="51" t="e">
        <f t="shared" ca="1" si="19"/>
        <v>#NAME?</v>
      </c>
      <c r="BB107" s="52" t="e">
        <f t="shared" ca="1" si="20"/>
        <v>#NAME?</v>
      </c>
      <c r="BC107" s="51" t="e">
        <f t="shared" ca="1" si="21"/>
        <v>#NAME?</v>
      </c>
      <c r="BD107" s="54" t="e">
        <f t="shared" ca="1" si="22"/>
        <v>#NAME?</v>
      </c>
      <c r="BE107" s="48" t="e">
        <f t="shared" ca="1" si="23"/>
        <v>#NAME?</v>
      </c>
      <c r="BF107" s="50" t="e">
        <f t="shared" ca="1" si="24"/>
        <v>#NAME?</v>
      </c>
      <c r="BG107" s="56" t="e">
        <f t="shared" ca="1" si="25"/>
        <v>#NAME?</v>
      </c>
      <c r="BH107" s="22"/>
      <c r="BI107" s="22"/>
      <c r="BJ107" s="22"/>
      <c r="BK107" s="22"/>
      <c r="BL107" s="22"/>
      <c r="BM107" s="22"/>
      <c r="BN107" s="24"/>
      <c r="BO107" s="24"/>
    </row>
    <row r="108" spans="1:67" ht="15.5">
      <c r="A108" s="25">
        <f t="shared" si="0"/>
        <v>106</v>
      </c>
      <c r="B108" s="71">
        <v>46172</v>
      </c>
      <c r="C108" s="61" t="s">
        <v>1338</v>
      </c>
      <c r="D108" s="27" t="s">
        <v>203</v>
      </c>
      <c r="E108" s="29" t="s">
        <v>204</v>
      </c>
      <c r="F108" s="31">
        <v>1</v>
      </c>
      <c r="G108" s="31" t="s">
        <v>63</v>
      </c>
      <c r="H108" s="31" t="str">
        <f t="shared" si="1"/>
        <v>DONE</v>
      </c>
      <c r="I108" s="31" t="s">
        <v>724</v>
      </c>
      <c r="J108" s="31" t="s">
        <v>144</v>
      </c>
      <c r="K108" s="31" t="s">
        <v>70</v>
      </c>
      <c r="L108" s="31">
        <v>10239</v>
      </c>
      <c r="M108" s="25"/>
      <c r="N108" s="31" t="s">
        <v>609</v>
      </c>
      <c r="O108" s="31" t="s">
        <v>72</v>
      </c>
      <c r="P108" s="31" t="s">
        <v>97</v>
      </c>
      <c r="Q108" s="31" t="s">
        <v>287</v>
      </c>
      <c r="R108" s="26">
        <v>200001073418</v>
      </c>
      <c r="S108" s="30">
        <v>46200</v>
      </c>
      <c r="T108" s="26" t="s">
        <v>77</v>
      </c>
      <c r="U108" s="82"/>
      <c r="V108" s="25">
        <v>4000693657</v>
      </c>
      <c r="W108" s="58">
        <v>47496</v>
      </c>
      <c r="X108" s="34">
        <v>46203</v>
      </c>
      <c r="Y108" s="34" t="str">
        <f t="shared" si="2"/>
        <v>DONE</v>
      </c>
      <c r="Z108" s="36">
        <v>51735</v>
      </c>
      <c r="AA108" s="34">
        <v>46203</v>
      </c>
      <c r="AB108" s="34" t="str">
        <f t="shared" si="30"/>
        <v>DONE</v>
      </c>
      <c r="AC108" s="25"/>
      <c r="AD108" s="37" t="s">
        <v>1340</v>
      </c>
      <c r="AE108" s="42">
        <v>46203</v>
      </c>
      <c r="AF108" s="41" t="str">
        <f t="shared" si="4"/>
        <v>DONE</v>
      </c>
      <c r="AG108" s="44">
        <v>46208</v>
      </c>
      <c r="AH108" s="25"/>
      <c r="AI108" s="25"/>
      <c r="AJ108" s="45" t="str">
        <f t="array" ref="AJ108">IFERROR(INDEX('[1]Master Price'!$E:$E,MATCH(D108,'[1]Master Price'!$B:$B,0)),"0")</f>
        <v>0</v>
      </c>
      <c r="AK108" s="45">
        <f t="shared" si="5"/>
        <v>0</v>
      </c>
      <c r="AL108" s="46" t="str">
        <f t="shared" si="28"/>
        <v>0-day</v>
      </c>
      <c r="AM108" s="46" t="str">
        <f t="shared" si="7"/>
        <v>0-day</v>
      </c>
      <c r="AN108" s="46" t="str">
        <f t="shared" si="29"/>
        <v>0-day</v>
      </c>
      <c r="AO108" s="46" t="str">
        <f t="shared" si="9"/>
        <v>0-day</v>
      </c>
      <c r="AP108" s="46" t="str">
        <f t="shared" si="10"/>
        <v>0-day</v>
      </c>
      <c r="AQ108" s="46" t="str">
        <f t="shared" si="11"/>
        <v>0-day</v>
      </c>
      <c r="AR108" s="17"/>
      <c r="AS108" s="47">
        <f t="shared" si="12"/>
        <v>106</v>
      </c>
      <c r="AT108" s="35" t="str">
        <f t="shared" si="27"/>
        <v>GMIAMI/2026/05/79(MARUWAI)</v>
      </c>
      <c r="AU108" s="48" t="e">
        <f t="shared" ca="1" si="13"/>
        <v>#NAME?</v>
      </c>
      <c r="AV108" s="48" t="e">
        <f t="shared" ca="1" si="14"/>
        <v>#NAME?</v>
      </c>
      <c r="AW108" s="49" t="e">
        <f t="shared" ca="1" si="15"/>
        <v>#NAME?</v>
      </c>
      <c r="AX108" s="48" t="e">
        <f t="shared" ca="1" si="16"/>
        <v>#NAME?</v>
      </c>
      <c r="AY108" s="49">
        <f t="shared" si="17"/>
        <v>200001073418</v>
      </c>
      <c r="AZ108" s="50" t="e">
        <f t="shared" ca="1" si="18"/>
        <v>#NAME?</v>
      </c>
      <c r="BA108" s="51" t="e">
        <f t="shared" ca="1" si="19"/>
        <v>#NAME?</v>
      </c>
      <c r="BB108" s="52" t="e">
        <f t="shared" ca="1" si="20"/>
        <v>#NAME?</v>
      </c>
      <c r="BC108" s="51" t="e">
        <f t="shared" ca="1" si="21"/>
        <v>#NAME?</v>
      </c>
      <c r="BD108" s="54" t="e">
        <f t="shared" ca="1" si="22"/>
        <v>#NAME?</v>
      </c>
      <c r="BE108" s="48" t="e">
        <f t="shared" ca="1" si="23"/>
        <v>#NAME?</v>
      </c>
      <c r="BF108" s="50" t="e">
        <f t="shared" ca="1" si="24"/>
        <v>#NAME?</v>
      </c>
      <c r="BG108" s="56" t="e">
        <f t="shared" ca="1" si="25"/>
        <v>#NAME?</v>
      </c>
      <c r="BH108" s="22"/>
      <c r="BI108" s="22"/>
      <c r="BJ108" s="22"/>
      <c r="BK108" s="22"/>
      <c r="BL108" s="22"/>
      <c r="BM108" s="22"/>
      <c r="BN108" s="24"/>
      <c r="BO108" s="24"/>
    </row>
    <row r="109" spans="1:67" ht="15.5">
      <c r="A109" s="25">
        <f t="shared" si="0"/>
        <v>107</v>
      </c>
      <c r="B109" s="71">
        <v>46172</v>
      </c>
      <c r="C109" s="61" t="s">
        <v>1338</v>
      </c>
      <c r="D109" s="27" t="s">
        <v>112</v>
      </c>
      <c r="E109" s="29" t="s">
        <v>113</v>
      </c>
      <c r="F109" s="31">
        <v>1</v>
      </c>
      <c r="G109" s="31" t="s">
        <v>63</v>
      </c>
      <c r="H109" s="31" t="str">
        <f t="shared" si="1"/>
        <v>DONE</v>
      </c>
      <c r="I109" s="31" t="s">
        <v>724</v>
      </c>
      <c r="J109" s="31" t="s">
        <v>144</v>
      </c>
      <c r="K109" s="31" t="s">
        <v>70</v>
      </c>
      <c r="L109" s="31">
        <v>10239</v>
      </c>
      <c r="M109" s="25"/>
      <c r="N109" s="31" t="s">
        <v>609</v>
      </c>
      <c r="O109" s="31" t="s">
        <v>72</v>
      </c>
      <c r="P109" s="31" t="s">
        <v>97</v>
      </c>
      <c r="Q109" s="31" t="s">
        <v>287</v>
      </c>
      <c r="R109" s="26">
        <v>200001073418</v>
      </c>
      <c r="S109" s="30">
        <v>46200</v>
      </c>
      <c r="T109" s="26" t="s">
        <v>77</v>
      </c>
      <c r="U109" s="82"/>
      <c r="V109" s="25">
        <v>4000693657</v>
      </c>
      <c r="W109" s="58">
        <v>47496</v>
      </c>
      <c r="X109" s="34">
        <v>46203</v>
      </c>
      <c r="Y109" s="34" t="str">
        <f t="shared" si="2"/>
        <v>DONE</v>
      </c>
      <c r="Z109" s="36">
        <v>51735</v>
      </c>
      <c r="AA109" s="34">
        <v>46203</v>
      </c>
      <c r="AB109" s="34" t="str">
        <f t="shared" si="30"/>
        <v>DONE</v>
      </c>
      <c r="AC109" s="25"/>
      <c r="AD109" s="37" t="s">
        <v>1340</v>
      </c>
      <c r="AE109" s="42">
        <v>46203</v>
      </c>
      <c r="AF109" s="41" t="str">
        <f t="shared" si="4"/>
        <v>DONE</v>
      </c>
      <c r="AG109" s="44">
        <v>46208</v>
      </c>
      <c r="AH109" s="25"/>
      <c r="AI109" s="25"/>
      <c r="AJ109" s="45" t="str">
        <f t="array" ref="AJ109">IFERROR(INDEX('[1]Master Price'!$E:$E,MATCH(D109,'[1]Master Price'!$B:$B,0)),"0")</f>
        <v>0</v>
      </c>
      <c r="AK109" s="45">
        <f t="shared" si="5"/>
        <v>0</v>
      </c>
      <c r="AL109" s="46" t="str">
        <f t="shared" si="28"/>
        <v>0-day</v>
      </c>
      <c r="AM109" s="46" t="str">
        <f t="shared" si="7"/>
        <v>0-day</v>
      </c>
      <c r="AN109" s="46" t="str">
        <f t="shared" si="29"/>
        <v>0-day</v>
      </c>
      <c r="AO109" s="46" t="str">
        <f t="shared" si="9"/>
        <v>0-day</v>
      </c>
      <c r="AP109" s="46" t="str">
        <f t="shared" si="10"/>
        <v>0-day</v>
      </c>
      <c r="AQ109" s="46" t="str">
        <f t="shared" si="11"/>
        <v>0-day</v>
      </c>
      <c r="AR109" s="17"/>
      <c r="AS109" s="47">
        <f t="shared" si="12"/>
        <v>107</v>
      </c>
      <c r="AT109" s="35" t="str">
        <f t="shared" si="27"/>
        <v>GMIAMI/2026/05/79(MARUWAI)</v>
      </c>
      <c r="AU109" s="48" t="e">
        <f t="shared" ca="1" si="13"/>
        <v>#NAME?</v>
      </c>
      <c r="AV109" s="48" t="e">
        <f t="shared" ca="1" si="14"/>
        <v>#NAME?</v>
      </c>
      <c r="AW109" s="49" t="e">
        <f t="shared" ca="1" si="15"/>
        <v>#NAME?</v>
      </c>
      <c r="AX109" s="48" t="e">
        <f t="shared" ca="1" si="16"/>
        <v>#NAME?</v>
      </c>
      <c r="AY109" s="49">
        <f t="shared" si="17"/>
        <v>200001073418</v>
      </c>
      <c r="AZ109" s="50" t="e">
        <f t="shared" ca="1" si="18"/>
        <v>#NAME?</v>
      </c>
      <c r="BA109" s="51" t="e">
        <f t="shared" ca="1" si="19"/>
        <v>#NAME?</v>
      </c>
      <c r="BB109" s="52" t="e">
        <f t="shared" ca="1" si="20"/>
        <v>#NAME?</v>
      </c>
      <c r="BC109" s="51" t="e">
        <f t="shared" ca="1" si="21"/>
        <v>#NAME?</v>
      </c>
      <c r="BD109" s="54" t="e">
        <f t="shared" ca="1" si="22"/>
        <v>#NAME?</v>
      </c>
      <c r="BE109" s="48" t="e">
        <f t="shared" ca="1" si="23"/>
        <v>#NAME?</v>
      </c>
      <c r="BF109" s="50" t="e">
        <f t="shared" ca="1" si="24"/>
        <v>#NAME?</v>
      </c>
      <c r="BG109" s="56" t="e">
        <f t="shared" ca="1" si="25"/>
        <v>#NAME?</v>
      </c>
      <c r="BH109" s="22"/>
      <c r="BI109" s="22"/>
      <c r="BJ109" s="22"/>
      <c r="BK109" s="22"/>
      <c r="BL109" s="22"/>
      <c r="BM109" s="22"/>
      <c r="BN109" s="24"/>
      <c r="BO109" s="24"/>
    </row>
    <row r="110" spans="1:67" ht="15.5">
      <c r="A110" s="25">
        <f t="shared" si="0"/>
        <v>108</v>
      </c>
      <c r="B110" s="71">
        <v>46172</v>
      </c>
      <c r="C110" s="61" t="s">
        <v>1338</v>
      </c>
      <c r="D110" s="27" t="s">
        <v>220</v>
      </c>
      <c r="E110" s="29" t="s">
        <v>222</v>
      </c>
      <c r="F110" s="31">
        <v>1</v>
      </c>
      <c r="G110" s="31" t="s">
        <v>63</v>
      </c>
      <c r="H110" s="31" t="str">
        <f t="shared" si="1"/>
        <v>DONE</v>
      </c>
      <c r="I110" s="31" t="s">
        <v>724</v>
      </c>
      <c r="J110" s="31" t="s">
        <v>144</v>
      </c>
      <c r="K110" s="31" t="s">
        <v>70</v>
      </c>
      <c r="L110" s="31">
        <v>10239</v>
      </c>
      <c r="M110" s="25"/>
      <c r="N110" s="31" t="s">
        <v>609</v>
      </c>
      <c r="O110" s="31" t="s">
        <v>72</v>
      </c>
      <c r="P110" s="31" t="s">
        <v>97</v>
      </c>
      <c r="Q110" s="31" t="s">
        <v>287</v>
      </c>
      <c r="R110" s="26">
        <v>200001073418</v>
      </c>
      <c r="S110" s="30">
        <v>46200</v>
      </c>
      <c r="T110" s="26" t="s">
        <v>77</v>
      </c>
      <c r="U110" s="82"/>
      <c r="V110" s="25">
        <v>4000693657</v>
      </c>
      <c r="W110" s="58">
        <v>47496</v>
      </c>
      <c r="X110" s="34">
        <v>46203</v>
      </c>
      <c r="Y110" s="34" t="str">
        <f t="shared" si="2"/>
        <v>DONE</v>
      </c>
      <c r="Z110" s="36">
        <v>51735</v>
      </c>
      <c r="AA110" s="34">
        <v>46203</v>
      </c>
      <c r="AB110" s="34" t="str">
        <f t="shared" si="30"/>
        <v>DONE</v>
      </c>
      <c r="AC110" s="25"/>
      <c r="AD110" s="37" t="s">
        <v>1340</v>
      </c>
      <c r="AE110" s="42">
        <v>46203</v>
      </c>
      <c r="AF110" s="41" t="str">
        <f t="shared" si="4"/>
        <v>DONE</v>
      </c>
      <c r="AG110" s="44">
        <v>46208</v>
      </c>
      <c r="AH110" s="25"/>
      <c r="AI110" s="25"/>
      <c r="AJ110" s="45" t="str">
        <f t="array" ref="AJ110">IFERROR(INDEX('[1]Master Price'!$E:$E,MATCH(D110,'[1]Master Price'!$B:$B,0)),"0")</f>
        <v>0</v>
      </c>
      <c r="AK110" s="45">
        <f t="shared" si="5"/>
        <v>0</v>
      </c>
      <c r="AL110" s="46" t="str">
        <f t="shared" si="28"/>
        <v>0-day</v>
      </c>
      <c r="AM110" s="46" t="str">
        <f t="shared" si="7"/>
        <v>0-day</v>
      </c>
      <c r="AN110" s="46" t="str">
        <f t="shared" si="29"/>
        <v>0-day</v>
      </c>
      <c r="AO110" s="46" t="str">
        <f t="shared" si="9"/>
        <v>0-day</v>
      </c>
      <c r="AP110" s="46" t="str">
        <f t="shared" si="10"/>
        <v>0-day</v>
      </c>
      <c r="AQ110" s="46" t="str">
        <f t="shared" si="11"/>
        <v>0-day</v>
      </c>
      <c r="AR110" s="17"/>
      <c r="AS110" s="47">
        <f t="shared" si="12"/>
        <v>108</v>
      </c>
      <c r="AT110" s="35" t="str">
        <f t="shared" si="27"/>
        <v>GMIAMI/2026/05/79(MARUWAI)</v>
      </c>
      <c r="AU110" s="48" t="e">
        <f t="shared" ca="1" si="13"/>
        <v>#NAME?</v>
      </c>
      <c r="AV110" s="48" t="e">
        <f t="shared" ca="1" si="14"/>
        <v>#NAME?</v>
      </c>
      <c r="AW110" s="49" t="e">
        <f t="shared" ca="1" si="15"/>
        <v>#NAME?</v>
      </c>
      <c r="AX110" s="48" t="e">
        <f t="shared" ca="1" si="16"/>
        <v>#NAME?</v>
      </c>
      <c r="AY110" s="49">
        <f t="shared" si="17"/>
        <v>200001073418</v>
      </c>
      <c r="AZ110" s="50" t="e">
        <f t="shared" ca="1" si="18"/>
        <v>#NAME?</v>
      </c>
      <c r="BA110" s="51" t="e">
        <f t="shared" ca="1" si="19"/>
        <v>#NAME?</v>
      </c>
      <c r="BB110" s="52" t="e">
        <f t="shared" ca="1" si="20"/>
        <v>#NAME?</v>
      </c>
      <c r="BC110" s="51" t="e">
        <f t="shared" ca="1" si="21"/>
        <v>#NAME?</v>
      </c>
      <c r="BD110" s="54" t="e">
        <f t="shared" ca="1" si="22"/>
        <v>#NAME?</v>
      </c>
      <c r="BE110" s="48" t="e">
        <f t="shared" ca="1" si="23"/>
        <v>#NAME?</v>
      </c>
      <c r="BF110" s="50" t="e">
        <f t="shared" ca="1" si="24"/>
        <v>#NAME?</v>
      </c>
      <c r="BG110" s="56" t="e">
        <f t="shared" ca="1" si="25"/>
        <v>#NAME?</v>
      </c>
      <c r="BH110" s="22"/>
      <c r="BI110" s="22"/>
      <c r="BJ110" s="22"/>
      <c r="BK110" s="22"/>
      <c r="BL110" s="22"/>
      <c r="BM110" s="22"/>
      <c r="BN110" s="24"/>
      <c r="BO110" s="24"/>
    </row>
    <row r="111" spans="1:67" ht="15.5">
      <c r="A111" s="25">
        <f t="shared" si="0"/>
        <v>109</v>
      </c>
      <c r="B111" s="71">
        <v>46172</v>
      </c>
      <c r="C111" s="61" t="s">
        <v>1338</v>
      </c>
      <c r="D111" s="27" t="s">
        <v>906</v>
      </c>
      <c r="E111" s="29" t="s">
        <v>907</v>
      </c>
      <c r="F111" s="31">
        <v>2</v>
      </c>
      <c r="G111" s="31" t="s">
        <v>63</v>
      </c>
      <c r="H111" s="31" t="str">
        <f t="shared" si="1"/>
        <v>DONE</v>
      </c>
      <c r="I111" s="31" t="s">
        <v>724</v>
      </c>
      <c r="J111" s="31" t="s">
        <v>144</v>
      </c>
      <c r="K111" s="31" t="s">
        <v>70</v>
      </c>
      <c r="L111" s="31">
        <v>10239</v>
      </c>
      <c r="M111" s="25"/>
      <c r="N111" s="31" t="s">
        <v>609</v>
      </c>
      <c r="O111" s="31" t="s">
        <v>72</v>
      </c>
      <c r="P111" s="31" t="s">
        <v>97</v>
      </c>
      <c r="Q111" s="31" t="s">
        <v>287</v>
      </c>
      <c r="R111" s="26">
        <v>200001073418</v>
      </c>
      <c r="S111" s="30">
        <v>46200</v>
      </c>
      <c r="T111" s="26" t="s">
        <v>77</v>
      </c>
      <c r="U111" s="82"/>
      <c r="V111" s="25">
        <v>4000693657</v>
      </c>
      <c r="W111" s="58">
        <v>47496</v>
      </c>
      <c r="X111" s="34">
        <v>46203</v>
      </c>
      <c r="Y111" s="34" t="str">
        <f t="shared" si="2"/>
        <v>DONE</v>
      </c>
      <c r="Z111" s="36">
        <v>51735</v>
      </c>
      <c r="AA111" s="34">
        <v>46203</v>
      </c>
      <c r="AB111" s="34" t="str">
        <f t="shared" si="30"/>
        <v>DONE</v>
      </c>
      <c r="AC111" s="25"/>
      <c r="AD111" s="37" t="s">
        <v>1340</v>
      </c>
      <c r="AE111" s="42">
        <v>46203</v>
      </c>
      <c r="AF111" s="41" t="str">
        <f t="shared" si="4"/>
        <v>DONE</v>
      </c>
      <c r="AG111" s="44">
        <v>46208</v>
      </c>
      <c r="AH111" s="25"/>
      <c r="AI111" s="25"/>
      <c r="AJ111" s="45" t="str">
        <f t="array" ref="AJ111">IFERROR(INDEX('[1]Master Price'!$E:$E,MATCH(D111,'[1]Master Price'!$B:$B,0)),"0")</f>
        <v>0</v>
      </c>
      <c r="AK111" s="45">
        <f t="shared" si="5"/>
        <v>0</v>
      </c>
      <c r="AL111" s="46" t="str">
        <f t="shared" si="28"/>
        <v>0-day</v>
      </c>
      <c r="AM111" s="46" t="str">
        <f t="shared" si="7"/>
        <v>0-day</v>
      </c>
      <c r="AN111" s="46" t="str">
        <f t="shared" si="29"/>
        <v>0-day</v>
      </c>
      <c r="AO111" s="46" t="str">
        <f t="shared" si="9"/>
        <v>0-day</v>
      </c>
      <c r="AP111" s="46" t="str">
        <f t="shared" si="10"/>
        <v>0-day</v>
      </c>
      <c r="AQ111" s="46" t="str">
        <f t="shared" si="11"/>
        <v>0-day</v>
      </c>
      <c r="AR111" s="17"/>
      <c r="AS111" s="47">
        <f t="shared" si="12"/>
        <v>109</v>
      </c>
      <c r="AT111" s="35" t="str">
        <f t="shared" si="27"/>
        <v>GMIAMI/2026/05/79(MARUWAI)</v>
      </c>
      <c r="AU111" s="48" t="e">
        <f t="shared" ca="1" si="13"/>
        <v>#NAME?</v>
      </c>
      <c r="AV111" s="48" t="e">
        <f t="shared" ca="1" si="14"/>
        <v>#NAME?</v>
      </c>
      <c r="AW111" s="49" t="e">
        <f t="shared" ca="1" si="15"/>
        <v>#NAME?</v>
      </c>
      <c r="AX111" s="48" t="e">
        <f t="shared" ca="1" si="16"/>
        <v>#NAME?</v>
      </c>
      <c r="AY111" s="49">
        <f t="shared" si="17"/>
        <v>200001073418</v>
      </c>
      <c r="AZ111" s="50" t="e">
        <f t="shared" ca="1" si="18"/>
        <v>#NAME?</v>
      </c>
      <c r="BA111" s="51" t="e">
        <f t="shared" ca="1" si="19"/>
        <v>#NAME?</v>
      </c>
      <c r="BB111" s="52" t="e">
        <f t="shared" ca="1" si="20"/>
        <v>#NAME?</v>
      </c>
      <c r="BC111" s="51" t="e">
        <f t="shared" ca="1" si="21"/>
        <v>#NAME?</v>
      </c>
      <c r="BD111" s="54" t="e">
        <f t="shared" ca="1" si="22"/>
        <v>#NAME?</v>
      </c>
      <c r="BE111" s="48" t="e">
        <f t="shared" ca="1" si="23"/>
        <v>#NAME?</v>
      </c>
      <c r="BF111" s="50" t="e">
        <f t="shared" ca="1" si="24"/>
        <v>#NAME?</v>
      </c>
      <c r="BG111" s="56" t="e">
        <f t="shared" ca="1" si="25"/>
        <v>#NAME?</v>
      </c>
      <c r="BH111" s="22"/>
      <c r="BI111" s="22"/>
      <c r="BJ111" s="22"/>
      <c r="BK111" s="22"/>
      <c r="BL111" s="22"/>
      <c r="BM111" s="22"/>
      <c r="BN111" s="24"/>
      <c r="BO111" s="24"/>
    </row>
    <row r="112" spans="1:67" ht="15.5">
      <c r="A112" s="25">
        <f t="shared" si="0"/>
        <v>110</v>
      </c>
      <c r="B112" s="71">
        <v>46172</v>
      </c>
      <c r="C112" s="61" t="s">
        <v>1338</v>
      </c>
      <c r="D112" s="27" t="s">
        <v>265</v>
      </c>
      <c r="E112" s="29" t="s">
        <v>266</v>
      </c>
      <c r="F112" s="31">
        <v>2</v>
      </c>
      <c r="G112" s="31" t="s">
        <v>63</v>
      </c>
      <c r="H112" s="31" t="str">
        <f t="shared" si="1"/>
        <v>DONE</v>
      </c>
      <c r="I112" s="31" t="s">
        <v>724</v>
      </c>
      <c r="J112" s="31" t="s">
        <v>144</v>
      </c>
      <c r="K112" s="31" t="s">
        <v>70</v>
      </c>
      <c r="L112" s="31">
        <v>10239</v>
      </c>
      <c r="M112" s="25"/>
      <c r="N112" s="31" t="s">
        <v>609</v>
      </c>
      <c r="O112" s="31" t="s">
        <v>72</v>
      </c>
      <c r="P112" s="31" t="s">
        <v>97</v>
      </c>
      <c r="Q112" s="31" t="s">
        <v>287</v>
      </c>
      <c r="R112" s="26">
        <v>200001073418</v>
      </c>
      <c r="S112" s="30">
        <v>46200</v>
      </c>
      <c r="T112" s="26" t="s">
        <v>77</v>
      </c>
      <c r="U112" s="82"/>
      <c r="V112" s="25">
        <v>4000693657</v>
      </c>
      <c r="W112" s="58">
        <v>47496</v>
      </c>
      <c r="X112" s="34">
        <v>46203</v>
      </c>
      <c r="Y112" s="34" t="str">
        <f t="shared" si="2"/>
        <v>DONE</v>
      </c>
      <c r="Z112" s="36">
        <v>51735</v>
      </c>
      <c r="AA112" s="34">
        <v>46203</v>
      </c>
      <c r="AB112" s="34" t="str">
        <f t="shared" si="30"/>
        <v>DONE</v>
      </c>
      <c r="AC112" s="25"/>
      <c r="AD112" s="37" t="s">
        <v>1340</v>
      </c>
      <c r="AE112" s="42">
        <v>46203</v>
      </c>
      <c r="AF112" s="41" t="str">
        <f t="shared" si="4"/>
        <v>DONE</v>
      </c>
      <c r="AG112" s="44">
        <v>46208</v>
      </c>
      <c r="AH112" s="25"/>
      <c r="AI112" s="25"/>
      <c r="AJ112" s="45" t="str">
        <f t="array" ref="AJ112">IFERROR(INDEX('[1]Master Price'!$E:$E,MATCH(D112,'[1]Master Price'!$B:$B,0)),"0")</f>
        <v>0</v>
      </c>
      <c r="AK112" s="45">
        <f t="shared" si="5"/>
        <v>0</v>
      </c>
      <c r="AL112" s="46" t="str">
        <f t="shared" si="28"/>
        <v>0-day</v>
      </c>
      <c r="AM112" s="46" t="str">
        <f t="shared" si="7"/>
        <v>0-day</v>
      </c>
      <c r="AN112" s="46" t="str">
        <f t="shared" si="29"/>
        <v>0-day</v>
      </c>
      <c r="AO112" s="46" t="str">
        <f t="shared" si="9"/>
        <v>0-day</v>
      </c>
      <c r="AP112" s="46" t="str">
        <f t="shared" si="10"/>
        <v>0-day</v>
      </c>
      <c r="AQ112" s="46" t="str">
        <f t="shared" si="11"/>
        <v>0-day</v>
      </c>
      <c r="AR112" s="17"/>
      <c r="AS112" s="47">
        <f t="shared" si="12"/>
        <v>110</v>
      </c>
      <c r="AT112" s="35" t="str">
        <f t="shared" si="27"/>
        <v>GMIAMI/2026/05/79(MARUWAI)</v>
      </c>
      <c r="AU112" s="48" t="e">
        <f t="shared" ca="1" si="13"/>
        <v>#NAME?</v>
      </c>
      <c r="AV112" s="48" t="e">
        <f t="shared" ca="1" si="14"/>
        <v>#NAME?</v>
      </c>
      <c r="AW112" s="49" t="e">
        <f t="shared" ca="1" si="15"/>
        <v>#NAME?</v>
      </c>
      <c r="AX112" s="48" t="e">
        <f t="shared" ca="1" si="16"/>
        <v>#NAME?</v>
      </c>
      <c r="AY112" s="49">
        <f t="shared" si="17"/>
        <v>200001073418</v>
      </c>
      <c r="AZ112" s="50" t="e">
        <f t="shared" ca="1" si="18"/>
        <v>#NAME?</v>
      </c>
      <c r="BA112" s="51" t="e">
        <f t="shared" ca="1" si="19"/>
        <v>#NAME?</v>
      </c>
      <c r="BB112" s="52" t="e">
        <f t="shared" ca="1" si="20"/>
        <v>#NAME?</v>
      </c>
      <c r="BC112" s="51" t="e">
        <f t="shared" ca="1" si="21"/>
        <v>#NAME?</v>
      </c>
      <c r="BD112" s="54" t="e">
        <f t="shared" ca="1" si="22"/>
        <v>#NAME?</v>
      </c>
      <c r="BE112" s="48" t="e">
        <f t="shared" ca="1" si="23"/>
        <v>#NAME?</v>
      </c>
      <c r="BF112" s="50" t="e">
        <f t="shared" ca="1" si="24"/>
        <v>#NAME?</v>
      </c>
      <c r="BG112" s="56" t="e">
        <f t="shared" ca="1" si="25"/>
        <v>#NAME?</v>
      </c>
      <c r="BH112" s="22"/>
      <c r="BI112" s="22"/>
      <c r="BJ112" s="22"/>
      <c r="BK112" s="22"/>
      <c r="BL112" s="22"/>
      <c r="BM112" s="22"/>
      <c r="BN112" s="24"/>
      <c r="BO112" s="24"/>
    </row>
    <row r="113" spans="1:67" ht="15.5">
      <c r="A113" s="25">
        <f t="shared" si="0"/>
        <v>111</v>
      </c>
      <c r="B113" s="71">
        <v>46172</v>
      </c>
      <c r="C113" s="61" t="s">
        <v>1338</v>
      </c>
      <c r="D113" s="27" t="s">
        <v>698</v>
      </c>
      <c r="E113" s="29" t="s">
        <v>699</v>
      </c>
      <c r="F113" s="31">
        <v>1</v>
      </c>
      <c r="G113" s="31" t="s">
        <v>63</v>
      </c>
      <c r="H113" s="31" t="str">
        <f t="shared" si="1"/>
        <v>DONE</v>
      </c>
      <c r="I113" s="31" t="s">
        <v>724</v>
      </c>
      <c r="J113" s="31" t="s">
        <v>144</v>
      </c>
      <c r="K113" s="31" t="s">
        <v>70</v>
      </c>
      <c r="L113" s="31">
        <v>10239</v>
      </c>
      <c r="M113" s="25"/>
      <c r="N113" s="31" t="s">
        <v>609</v>
      </c>
      <c r="O113" s="31" t="s">
        <v>72</v>
      </c>
      <c r="P113" s="31" t="s">
        <v>97</v>
      </c>
      <c r="Q113" s="31" t="s">
        <v>287</v>
      </c>
      <c r="R113" s="26">
        <v>200001073418</v>
      </c>
      <c r="S113" s="30">
        <v>46200</v>
      </c>
      <c r="T113" s="26" t="s">
        <v>77</v>
      </c>
      <c r="U113" s="82"/>
      <c r="V113" s="25">
        <v>4000693657</v>
      </c>
      <c r="W113" s="58">
        <v>47496</v>
      </c>
      <c r="X113" s="34">
        <v>46203</v>
      </c>
      <c r="Y113" s="34" t="str">
        <f t="shared" si="2"/>
        <v>DONE</v>
      </c>
      <c r="Z113" s="36">
        <v>51735</v>
      </c>
      <c r="AA113" s="34">
        <v>46203</v>
      </c>
      <c r="AB113" s="34" t="str">
        <f t="shared" si="30"/>
        <v>DONE</v>
      </c>
      <c r="AC113" s="25"/>
      <c r="AD113" s="37" t="s">
        <v>1340</v>
      </c>
      <c r="AE113" s="42">
        <v>46203</v>
      </c>
      <c r="AF113" s="41" t="str">
        <f t="shared" si="4"/>
        <v>DONE</v>
      </c>
      <c r="AG113" s="44">
        <v>46208</v>
      </c>
      <c r="AH113" s="25"/>
      <c r="AI113" s="25"/>
      <c r="AJ113" s="45" t="str">
        <f t="array" ref="AJ113">IFERROR(INDEX('[1]Master Price'!$E:$E,MATCH(D113,'[1]Master Price'!$B:$B,0)),"0")</f>
        <v>0</v>
      </c>
      <c r="AK113" s="45">
        <f t="shared" si="5"/>
        <v>0</v>
      </c>
      <c r="AL113" s="46" t="str">
        <f t="shared" si="28"/>
        <v>0-day</v>
      </c>
      <c r="AM113" s="46" t="str">
        <f t="shared" si="7"/>
        <v>0-day</v>
      </c>
      <c r="AN113" s="46" t="str">
        <f t="shared" si="29"/>
        <v>0-day</v>
      </c>
      <c r="AO113" s="46" t="str">
        <f t="shared" si="9"/>
        <v>0-day</v>
      </c>
      <c r="AP113" s="46" t="str">
        <f t="shared" si="10"/>
        <v>0-day</v>
      </c>
      <c r="AQ113" s="46" t="str">
        <f t="shared" si="11"/>
        <v>0-day</v>
      </c>
      <c r="AR113" s="17"/>
      <c r="AS113" s="47">
        <f t="shared" si="12"/>
        <v>111</v>
      </c>
      <c r="AT113" s="35" t="str">
        <f t="shared" si="27"/>
        <v>GMIAMI/2026/05/79(MARUWAI)</v>
      </c>
      <c r="AU113" s="48" t="e">
        <f t="shared" ca="1" si="13"/>
        <v>#NAME?</v>
      </c>
      <c r="AV113" s="48" t="e">
        <f t="shared" ca="1" si="14"/>
        <v>#NAME?</v>
      </c>
      <c r="AW113" s="49" t="e">
        <f t="shared" ca="1" si="15"/>
        <v>#NAME?</v>
      </c>
      <c r="AX113" s="48" t="e">
        <f t="shared" ca="1" si="16"/>
        <v>#NAME?</v>
      </c>
      <c r="AY113" s="49">
        <f t="shared" si="17"/>
        <v>200001073418</v>
      </c>
      <c r="AZ113" s="50" t="e">
        <f t="shared" ca="1" si="18"/>
        <v>#NAME?</v>
      </c>
      <c r="BA113" s="51" t="e">
        <f t="shared" ca="1" si="19"/>
        <v>#NAME?</v>
      </c>
      <c r="BB113" s="52" t="e">
        <f t="shared" ca="1" si="20"/>
        <v>#NAME?</v>
      </c>
      <c r="BC113" s="51" t="e">
        <f t="shared" ca="1" si="21"/>
        <v>#NAME?</v>
      </c>
      <c r="BD113" s="54" t="e">
        <f t="shared" ca="1" si="22"/>
        <v>#NAME?</v>
      </c>
      <c r="BE113" s="48" t="e">
        <f t="shared" ca="1" si="23"/>
        <v>#NAME?</v>
      </c>
      <c r="BF113" s="50" t="e">
        <f t="shared" ca="1" si="24"/>
        <v>#NAME?</v>
      </c>
      <c r="BG113" s="56" t="e">
        <f t="shared" ca="1" si="25"/>
        <v>#NAME?</v>
      </c>
      <c r="BH113" s="22"/>
      <c r="BI113" s="22"/>
      <c r="BJ113" s="22"/>
      <c r="BK113" s="22"/>
      <c r="BL113" s="22"/>
      <c r="BM113" s="22"/>
      <c r="BN113" s="24"/>
      <c r="BO113" s="24"/>
    </row>
    <row r="114" spans="1:67" ht="15.5">
      <c r="A114" s="25">
        <f t="shared" si="0"/>
        <v>112</v>
      </c>
      <c r="B114" s="71">
        <v>46172</v>
      </c>
      <c r="C114" s="61" t="s">
        <v>1338</v>
      </c>
      <c r="D114" s="27" t="s">
        <v>1364</v>
      </c>
      <c r="E114" s="29" t="s">
        <v>1365</v>
      </c>
      <c r="F114" s="31">
        <v>1</v>
      </c>
      <c r="G114" s="31" t="s">
        <v>63</v>
      </c>
      <c r="H114" s="31" t="str">
        <f t="shared" si="1"/>
        <v>DONE</v>
      </c>
      <c r="I114" s="31" t="s">
        <v>724</v>
      </c>
      <c r="J114" s="31" t="s">
        <v>144</v>
      </c>
      <c r="K114" s="31" t="s">
        <v>70</v>
      </c>
      <c r="L114" s="31">
        <v>10239</v>
      </c>
      <c r="M114" s="25"/>
      <c r="N114" s="31" t="s">
        <v>609</v>
      </c>
      <c r="O114" s="31" t="s">
        <v>72</v>
      </c>
      <c r="P114" s="31" t="s">
        <v>97</v>
      </c>
      <c r="Q114" s="31" t="s">
        <v>287</v>
      </c>
      <c r="R114" s="26">
        <v>200001073418</v>
      </c>
      <c r="S114" s="30">
        <v>46200</v>
      </c>
      <c r="T114" s="26" t="s">
        <v>77</v>
      </c>
      <c r="U114" s="82"/>
      <c r="V114" s="25">
        <v>4000693657</v>
      </c>
      <c r="W114" s="58">
        <v>47496</v>
      </c>
      <c r="X114" s="34">
        <v>46203</v>
      </c>
      <c r="Y114" s="34" t="str">
        <f t="shared" si="2"/>
        <v>DONE</v>
      </c>
      <c r="Z114" s="36">
        <v>51735</v>
      </c>
      <c r="AA114" s="34">
        <v>46203</v>
      </c>
      <c r="AB114" s="34" t="str">
        <f t="shared" si="30"/>
        <v>DONE</v>
      </c>
      <c r="AC114" s="25"/>
      <c r="AD114" s="37" t="s">
        <v>1340</v>
      </c>
      <c r="AE114" s="42">
        <v>46203</v>
      </c>
      <c r="AF114" s="41" t="str">
        <f t="shared" si="4"/>
        <v>DONE</v>
      </c>
      <c r="AG114" s="44">
        <v>46208</v>
      </c>
      <c r="AH114" s="25"/>
      <c r="AI114" s="25"/>
      <c r="AJ114" s="45" t="str">
        <f t="array" ref="AJ114">IFERROR(INDEX('[1]Master Price'!$E:$E,MATCH(D114,'[1]Master Price'!$B:$B,0)),"0")</f>
        <v>0</v>
      </c>
      <c r="AK114" s="45">
        <f t="shared" si="5"/>
        <v>0</v>
      </c>
      <c r="AL114" s="46" t="str">
        <f t="shared" si="28"/>
        <v>0-day</v>
      </c>
      <c r="AM114" s="46" t="str">
        <f t="shared" si="7"/>
        <v>0-day</v>
      </c>
      <c r="AN114" s="46" t="str">
        <f t="shared" si="29"/>
        <v>0-day</v>
      </c>
      <c r="AO114" s="46" t="str">
        <f t="shared" si="9"/>
        <v>0-day</v>
      </c>
      <c r="AP114" s="46" t="str">
        <f t="shared" si="10"/>
        <v>0-day</v>
      </c>
      <c r="AQ114" s="46" t="str">
        <f t="shared" si="11"/>
        <v>0-day</v>
      </c>
      <c r="AR114" s="17"/>
      <c r="AS114" s="47">
        <f t="shared" si="12"/>
        <v>112</v>
      </c>
      <c r="AT114" s="35" t="str">
        <f t="shared" si="27"/>
        <v>GMIAMI/2026/05/79(MARUWAI)</v>
      </c>
      <c r="AU114" s="48" t="e">
        <f t="shared" ca="1" si="13"/>
        <v>#NAME?</v>
      </c>
      <c r="AV114" s="48" t="e">
        <f t="shared" ca="1" si="14"/>
        <v>#NAME?</v>
      </c>
      <c r="AW114" s="49" t="e">
        <f t="shared" ca="1" si="15"/>
        <v>#NAME?</v>
      </c>
      <c r="AX114" s="48" t="e">
        <f t="shared" ca="1" si="16"/>
        <v>#NAME?</v>
      </c>
      <c r="AY114" s="49">
        <f t="shared" si="17"/>
        <v>200001073418</v>
      </c>
      <c r="AZ114" s="50" t="e">
        <f t="shared" ca="1" si="18"/>
        <v>#NAME?</v>
      </c>
      <c r="BA114" s="51" t="e">
        <f t="shared" ca="1" si="19"/>
        <v>#NAME?</v>
      </c>
      <c r="BB114" s="52" t="e">
        <f t="shared" ca="1" si="20"/>
        <v>#NAME?</v>
      </c>
      <c r="BC114" s="51" t="e">
        <f t="shared" ca="1" si="21"/>
        <v>#NAME?</v>
      </c>
      <c r="BD114" s="54" t="e">
        <f t="shared" ca="1" si="22"/>
        <v>#NAME?</v>
      </c>
      <c r="BE114" s="48" t="e">
        <f t="shared" ca="1" si="23"/>
        <v>#NAME?</v>
      </c>
      <c r="BF114" s="50" t="e">
        <f t="shared" ca="1" si="24"/>
        <v>#NAME?</v>
      </c>
      <c r="BG114" s="56" t="e">
        <f t="shared" ca="1" si="25"/>
        <v>#NAME?</v>
      </c>
      <c r="BH114" s="22"/>
      <c r="BI114" s="22"/>
      <c r="BJ114" s="22"/>
      <c r="BK114" s="22"/>
      <c r="BL114" s="22"/>
      <c r="BM114" s="22"/>
      <c r="BN114" s="24"/>
      <c r="BO114" s="24"/>
    </row>
    <row r="115" spans="1:67" ht="15.5">
      <c r="A115" s="25">
        <f t="shared" si="0"/>
        <v>113</v>
      </c>
      <c r="B115" s="71">
        <v>46172</v>
      </c>
      <c r="C115" s="61" t="s">
        <v>1338</v>
      </c>
      <c r="D115" s="27" t="s">
        <v>1368</v>
      </c>
      <c r="E115" s="29" t="s">
        <v>1369</v>
      </c>
      <c r="F115" s="31">
        <v>1</v>
      </c>
      <c r="G115" s="31" t="s">
        <v>63</v>
      </c>
      <c r="H115" s="31" t="str">
        <f t="shared" si="1"/>
        <v>DONE</v>
      </c>
      <c r="I115" s="31" t="s">
        <v>724</v>
      </c>
      <c r="J115" s="31" t="s">
        <v>144</v>
      </c>
      <c r="K115" s="31" t="s">
        <v>70</v>
      </c>
      <c r="L115" s="31">
        <v>10239</v>
      </c>
      <c r="M115" s="25"/>
      <c r="N115" s="31" t="s">
        <v>609</v>
      </c>
      <c r="O115" s="31" t="s">
        <v>72</v>
      </c>
      <c r="P115" s="31" t="s">
        <v>97</v>
      </c>
      <c r="Q115" s="31" t="s">
        <v>287</v>
      </c>
      <c r="R115" s="26">
        <v>200001073418</v>
      </c>
      <c r="S115" s="30">
        <v>46200</v>
      </c>
      <c r="T115" s="26" t="s">
        <v>77</v>
      </c>
      <c r="U115" s="82"/>
      <c r="V115" s="25">
        <v>4000693657</v>
      </c>
      <c r="W115" s="58">
        <v>47496</v>
      </c>
      <c r="X115" s="34">
        <v>46203</v>
      </c>
      <c r="Y115" s="34" t="str">
        <f t="shared" si="2"/>
        <v>DONE</v>
      </c>
      <c r="Z115" s="36">
        <v>51735</v>
      </c>
      <c r="AA115" s="34">
        <v>46203</v>
      </c>
      <c r="AB115" s="34" t="str">
        <f t="shared" si="30"/>
        <v>DONE</v>
      </c>
      <c r="AC115" s="25"/>
      <c r="AD115" s="37" t="s">
        <v>1340</v>
      </c>
      <c r="AE115" s="42">
        <v>46203</v>
      </c>
      <c r="AF115" s="41" t="str">
        <f t="shared" si="4"/>
        <v>DONE</v>
      </c>
      <c r="AG115" s="44">
        <v>46208</v>
      </c>
      <c r="AH115" s="25"/>
      <c r="AI115" s="25"/>
      <c r="AJ115" s="45" t="str">
        <f t="array" ref="AJ115">IFERROR(INDEX('[1]Master Price'!$E:$E,MATCH(D115,'[1]Master Price'!$B:$B,0)),"0")</f>
        <v>0</v>
      </c>
      <c r="AK115" s="45">
        <f t="shared" si="5"/>
        <v>0</v>
      </c>
      <c r="AL115" s="46" t="str">
        <f t="shared" si="28"/>
        <v>0-day</v>
      </c>
      <c r="AM115" s="46" t="str">
        <f t="shared" si="7"/>
        <v>0-day</v>
      </c>
      <c r="AN115" s="46" t="str">
        <f t="shared" si="29"/>
        <v>0-day</v>
      </c>
      <c r="AO115" s="46" t="str">
        <f t="shared" si="9"/>
        <v>0-day</v>
      </c>
      <c r="AP115" s="46" t="str">
        <f t="shared" si="10"/>
        <v>0-day</v>
      </c>
      <c r="AQ115" s="46" t="str">
        <f t="shared" si="11"/>
        <v>0-day</v>
      </c>
      <c r="AR115" s="17"/>
      <c r="AS115" s="47">
        <f t="shared" si="12"/>
        <v>113</v>
      </c>
      <c r="AT115" s="35" t="str">
        <f t="shared" si="27"/>
        <v>GMIAMI/2026/05/79(MARUWAI)</v>
      </c>
      <c r="AU115" s="48" t="e">
        <f t="shared" ca="1" si="13"/>
        <v>#NAME?</v>
      </c>
      <c r="AV115" s="48" t="e">
        <f t="shared" ca="1" si="14"/>
        <v>#NAME?</v>
      </c>
      <c r="AW115" s="49" t="e">
        <f t="shared" ca="1" si="15"/>
        <v>#NAME?</v>
      </c>
      <c r="AX115" s="48" t="e">
        <f t="shared" ca="1" si="16"/>
        <v>#NAME?</v>
      </c>
      <c r="AY115" s="49">
        <f t="shared" si="17"/>
        <v>200001073418</v>
      </c>
      <c r="AZ115" s="50" t="e">
        <f t="shared" ca="1" si="18"/>
        <v>#NAME?</v>
      </c>
      <c r="BA115" s="51" t="e">
        <f t="shared" ca="1" si="19"/>
        <v>#NAME?</v>
      </c>
      <c r="BB115" s="52" t="e">
        <f t="shared" ca="1" si="20"/>
        <v>#NAME?</v>
      </c>
      <c r="BC115" s="51" t="e">
        <f t="shared" ca="1" si="21"/>
        <v>#NAME?</v>
      </c>
      <c r="BD115" s="54" t="e">
        <f t="shared" ca="1" si="22"/>
        <v>#NAME?</v>
      </c>
      <c r="BE115" s="48" t="e">
        <f t="shared" ca="1" si="23"/>
        <v>#NAME?</v>
      </c>
      <c r="BF115" s="50" t="e">
        <f t="shared" ca="1" si="24"/>
        <v>#NAME?</v>
      </c>
      <c r="BG115" s="56" t="e">
        <f t="shared" ca="1" si="25"/>
        <v>#NAME?</v>
      </c>
      <c r="BH115" s="22"/>
      <c r="BI115" s="22"/>
      <c r="BJ115" s="22"/>
      <c r="BK115" s="22"/>
      <c r="BL115" s="22"/>
      <c r="BM115" s="22"/>
      <c r="BN115" s="24"/>
      <c r="BO115" s="24"/>
    </row>
    <row r="116" spans="1:67" ht="15.5">
      <c r="A116" s="25">
        <f t="shared" si="0"/>
        <v>114</v>
      </c>
      <c r="B116" s="71">
        <v>46172</v>
      </c>
      <c r="C116" s="61" t="s">
        <v>1338</v>
      </c>
      <c r="D116" s="27" t="s">
        <v>240</v>
      </c>
      <c r="E116" s="29" t="s">
        <v>241</v>
      </c>
      <c r="F116" s="31">
        <v>1</v>
      </c>
      <c r="G116" s="31" t="s">
        <v>63</v>
      </c>
      <c r="H116" s="31" t="str">
        <f t="shared" si="1"/>
        <v>DONE</v>
      </c>
      <c r="I116" s="31" t="s">
        <v>724</v>
      </c>
      <c r="J116" s="31" t="s">
        <v>144</v>
      </c>
      <c r="K116" s="31" t="s">
        <v>70</v>
      </c>
      <c r="L116" s="31">
        <v>10239</v>
      </c>
      <c r="M116" s="25"/>
      <c r="N116" s="31" t="s">
        <v>609</v>
      </c>
      <c r="O116" s="31" t="s">
        <v>72</v>
      </c>
      <c r="P116" s="31" t="s">
        <v>97</v>
      </c>
      <c r="Q116" s="31" t="s">
        <v>287</v>
      </c>
      <c r="R116" s="26">
        <v>200001073418</v>
      </c>
      <c r="S116" s="30">
        <v>46200</v>
      </c>
      <c r="T116" s="26" t="s">
        <v>77</v>
      </c>
      <c r="U116" s="82"/>
      <c r="V116" s="25">
        <v>4000693657</v>
      </c>
      <c r="W116" s="58">
        <v>47496</v>
      </c>
      <c r="X116" s="34">
        <v>46203</v>
      </c>
      <c r="Y116" s="34" t="str">
        <f t="shared" si="2"/>
        <v>DONE</v>
      </c>
      <c r="Z116" s="36">
        <v>51735</v>
      </c>
      <c r="AA116" s="34">
        <v>46203</v>
      </c>
      <c r="AB116" s="34" t="str">
        <f t="shared" si="30"/>
        <v>DONE</v>
      </c>
      <c r="AC116" s="25"/>
      <c r="AD116" s="37" t="s">
        <v>1340</v>
      </c>
      <c r="AE116" s="42">
        <v>46203</v>
      </c>
      <c r="AF116" s="41" t="str">
        <f t="shared" si="4"/>
        <v>DONE</v>
      </c>
      <c r="AG116" s="44">
        <v>46208</v>
      </c>
      <c r="AH116" s="25"/>
      <c r="AI116" s="25"/>
      <c r="AJ116" s="45" t="str">
        <f t="array" ref="AJ116">IFERROR(INDEX('[1]Master Price'!$E:$E,MATCH(D116,'[1]Master Price'!$B:$B,0)),"0")</f>
        <v>0</v>
      </c>
      <c r="AK116" s="45">
        <f t="shared" si="5"/>
        <v>0</v>
      </c>
      <c r="AL116" s="46" t="str">
        <f t="shared" si="28"/>
        <v>0-day</v>
      </c>
      <c r="AM116" s="46" t="str">
        <f t="shared" si="7"/>
        <v>0-day</v>
      </c>
      <c r="AN116" s="46" t="str">
        <f t="shared" si="29"/>
        <v>0-day</v>
      </c>
      <c r="AO116" s="46" t="str">
        <f t="shared" si="9"/>
        <v>0-day</v>
      </c>
      <c r="AP116" s="46" t="str">
        <f t="shared" si="10"/>
        <v>0-day</v>
      </c>
      <c r="AQ116" s="46" t="str">
        <f t="shared" si="11"/>
        <v>0-day</v>
      </c>
      <c r="AR116" s="17"/>
      <c r="AS116" s="47">
        <f t="shared" si="12"/>
        <v>114</v>
      </c>
      <c r="AT116" s="35" t="str">
        <f t="shared" si="27"/>
        <v>GMIAMI/2026/05/79(MARUWAI)</v>
      </c>
      <c r="AU116" s="48" t="e">
        <f t="shared" ca="1" si="13"/>
        <v>#NAME?</v>
      </c>
      <c r="AV116" s="48" t="e">
        <f t="shared" ca="1" si="14"/>
        <v>#NAME?</v>
      </c>
      <c r="AW116" s="49" t="e">
        <f t="shared" ca="1" si="15"/>
        <v>#NAME?</v>
      </c>
      <c r="AX116" s="48" t="e">
        <f t="shared" ca="1" si="16"/>
        <v>#NAME?</v>
      </c>
      <c r="AY116" s="49">
        <f t="shared" si="17"/>
        <v>200001073418</v>
      </c>
      <c r="AZ116" s="50" t="e">
        <f t="shared" ca="1" si="18"/>
        <v>#NAME?</v>
      </c>
      <c r="BA116" s="51" t="e">
        <f t="shared" ca="1" si="19"/>
        <v>#NAME?</v>
      </c>
      <c r="BB116" s="52" t="e">
        <f t="shared" ca="1" si="20"/>
        <v>#NAME?</v>
      </c>
      <c r="BC116" s="51" t="e">
        <f t="shared" ca="1" si="21"/>
        <v>#NAME?</v>
      </c>
      <c r="BD116" s="54" t="e">
        <f t="shared" ca="1" si="22"/>
        <v>#NAME?</v>
      </c>
      <c r="BE116" s="48" t="e">
        <f t="shared" ca="1" si="23"/>
        <v>#NAME?</v>
      </c>
      <c r="BF116" s="50" t="e">
        <f t="shared" ca="1" si="24"/>
        <v>#NAME?</v>
      </c>
      <c r="BG116" s="56" t="e">
        <f t="shared" ca="1" si="25"/>
        <v>#NAME?</v>
      </c>
      <c r="BH116" s="22"/>
      <c r="BI116" s="22"/>
      <c r="BJ116" s="22"/>
      <c r="BK116" s="22"/>
      <c r="BL116" s="22"/>
      <c r="BM116" s="22"/>
      <c r="BN116" s="24"/>
      <c r="BO116" s="24"/>
    </row>
    <row r="117" spans="1:67" ht="15.5">
      <c r="A117" s="25">
        <f t="shared" si="0"/>
        <v>115</v>
      </c>
      <c r="B117" s="71">
        <v>46172</v>
      </c>
      <c r="C117" s="61" t="s">
        <v>1374</v>
      </c>
      <c r="D117" s="27" t="s">
        <v>65</v>
      </c>
      <c r="E117" s="29" t="s">
        <v>66</v>
      </c>
      <c r="F117" s="31">
        <v>2</v>
      </c>
      <c r="G117" s="31" t="s">
        <v>63</v>
      </c>
      <c r="H117" s="31" t="str">
        <f t="shared" si="1"/>
        <v>DONE</v>
      </c>
      <c r="I117" s="31" t="s">
        <v>385</v>
      </c>
      <c r="J117" s="32" t="s">
        <v>358</v>
      </c>
      <c r="K117" s="32" t="s">
        <v>94</v>
      </c>
      <c r="L117" s="31">
        <v>21437</v>
      </c>
      <c r="M117" s="25"/>
      <c r="N117" s="31" t="s">
        <v>609</v>
      </c>
      <c r="O117" s="31" t="s">
        <v>72</v>
      </c>
      <c r="P117" s="31" t="s">
        <v>97</v>
      </c>
      <c r="Q117" s="31" t="s">
        <v>287</v>
      </c>
      <c r="R117" s="26">
        <v>200001073789</v>
      </c>
      <c r="S117" s="30">
        <v>46200</v>
      </c>
      <c r="T117" s="26" t="s">
        <v>77</v>
      </c>
      <c r="U117" s="82"/>
      <c r="V117" s="25">
        <v>4000693653</v>
      </c>
      <c r="W117" s="58">
        <v>47491</v>
      </c>
      <c r="X117" s="34">
        <v>46203</v>
      </c>
      <c r="Y117" s="34" t="str">
        <f t="shared" si="2"/>
        <v>DONE</v>
      </c>
      <c r="Z117" s="36">
        <v>51612</v>
      </c>
      <c r="AA117" s="34">
        <v>46203</v>
      </c>
      <c r="AB117" s="34" t="str">
        <f t="shared" si="30"/>
        <v>DONE</v>
      </c>
      <c r="AC117" s="25"/>
      <c r="AD117" s="37" t="s">
        <v>1375</v>
      </c>
      <c r="AE117" s="42">
        <v>46203</v>
      </c>
      <c r="AF117" s="41" t="str">
        <f t="shared" si="4"/>
        <v>DONE</v>
      </c>
      <c r="AG117" s="44">
        <v>46208</v>
      </c>
      <c r="AH117" s="25"/>
      <c r="AI117" s="25"/>
      <c r="AJ117" s="45" t="str">
        <f t="array" ref="AJ117">IFERROR(INDEX('[1]Master Price'!$E:$E,MATCH(D117,'[1]Master Price'!$B:$B,0)),"0")</f>
        <v>0</v>
      </c>
      <c r="AK117" s="45">
        <f t="shared" si="5"/>
        <v>0</v>
      </c>
      <c r="AL117" s="46" t="str">
        <f t="shared" si="28"/>
        <v>0-day</v>
      </c>
      <c r="AM117" s="46" t="str">
        <f t="shared" si="7"/>
        <v>0-day</v>
      </c>
      <c r="AN117" s="46" t="str">
        <f t="shared" si="29"/>
        <v>0-day</v>
      </c>
      <c r="AO117" s="46" t="str">
        <f t="shared" si="9"/>
        <v>0-day</v>
      </c>
      <c r="AP117" s="46" t="str">
        <f t="shared" si="10"/>
        <v>0-day</v>
      </c>
      <c r="AQ117" s="46" t="str">
        <f t="shared" si="11"/>
        <v>0-day</v>
      </c>
      <c r="AR117" s="17"/>
      <c r="AS117" s="47">
        <f t="shared" si="12"/>
        <v>115</v>
      </c>
      <c r="AT117" s="35" t="str">
        <f t="shared" si="27"/>
        <v>GMIAMI/2026/05/80(MARUWAI)</v>
      </c>
      <c r="AU117" s="48" t="e">
        <f t="shared" ca="1" si="13"/>
        <v>#NAME?</v>
      </c>
      <c r="AV117" s="48" t="e">
        <f t="shared" ca="1" si="14"/>
        <v>#NAME?</v>
      </c>
      <c r="AW117" s="49" t="e">
        <f t="shared" ca="1" si="15"/>
        <v>#NAME?</v>
      </c>
      <c r="AX117" s="48" t="e">
        <f t="shared" ca="1" si="16"/>
        <v>#NAME?</v>
      </c>
      <c r="AY117" s="49">
        <f t="shared" si="17"/>
        <v>200001073789</v>
      </c>
      <c r="AZ117" s="50" t="e">
        <f t="shared" ca="1" si="18"/>
        <v>#NAME?</v>
      </c>
      <c r="BA117" s="51" t="e">
        <f t="shared" ca="1" si="19"/>
        <v>#NAME?</v>
      </c>
      <c r="BB117" s="52" t="e">
        <f t="shared" ca="1" si="20"/>
        <v>#NAME?</v>
      </c>
      <c r="BC117" s="51" t="e">
        <f t="shared" ca="1" si="21"/>
        <v>#NAME?</v>
      </c>
      <c r="BD117" s="54" t="e">
        <f t="shared" ca="1" si="22"/>
        <v>#NAME?</v>
      </c>
      <c r="BE117" s="48" t="e">
        <f t="shared" ca="1" si="23"/>
        <v>#NAME?</v>
      </c>
      <c r="BF117" s="50" t="e">
        <f t="shared" ca="1" si="24"/>
        <v>#NAME?</v>
      </c>
      <c r="BG117" s="56" t="e">
        <f t="shared" ca="1" si="25"/>
        <v>#NAME?</v>
      </c>
      <c r="BH117" s="22"/>
      <c r="BI117" s="22"/>
      <c r="BJ117" s="22"/>
      <c r="BK117" s="22"/>
      <c r="BL117" s="22"/>
      <c r="BM117" s="22"/>
      <c r="BN117" s="24"/>
      <c r="BO117" s="24"/>
    </row>
    <row r="118" spans="1:67" ht="15.5">
      <c r="A118" s="25">
        <f t="shared" si="0"/>
        <v>116</v>
      </c>
      <c r="B118" s="71">
        <v>46172</v>
      </c>
      <c r="C118" s="61" t="s">
        <v>1374</v>
      </c>
      <c r="D118" s="27" t="s">
        <v>165</v>
      </c>
      <c r="E118" s="29" t="s">
        <v>166</v>
      </c>
      <c r="F118" s="31">
        <v>1</v>
      </c>
      <c r="G118" s="31" t="s">
        <v>63</v>
      </c>
      <c r="H118" s="31" t="str">
        <f t="shared" si="1"/>
        <v>DONE</v>
      </c>
      <c r="I118" s="31" t="s">
        <v>385</v>
      </c>
      <c r="J118" s="32" t="s">
        <v>358</v>
      </c>
      <c r="K118" s="32" t="s">
        <v>94</v>
      </c>
      <c r="L118" s="31">
        <v>21437</v>
      </c>
      <c r="M118" s="25"/>
      <c r="N118" s="31" t="s">
        <v>609</v>
      </c>
      <c r="O118" s="31" t="s">
        <v>72</v>
      </c>
      <c r="P118" s="31" t="s">
        <v>97</v>
      </c>
      <c r="Q118" s="31" t="s">
        <v>287</v>
      </c>
      <c r="R118" s="26">
        <v>200001073789</v>
      </c>
      <c r="S118" s="30">
        <v>46200</v>
      </c>
      <c r="T118" s="26" t="s">
        <v>77</v>
      </c>
      <c r="U118" s="82"/>
      <c r="V118" s="25">
        <v>4000693653</v>
      </c>
      <c r="W118" s="58">
        <v>47491</v>
      </c>
      <c r="X118" s="34">
        <v>46203</v>
      </c>
      <c r="Y118" s="34" t="str">
        <f t="shared" si="2"/>
        <v>DONE</v>
      </c>
      <c r="Z118" s="36">
        <v>51612</v>
      </c>
      <c r="AA118" s="34">
        <v>46203</v>
      </c>
      <c r="AB118" s="34" t="str">
        <f t="shared" si="30"/>
        <v>DONE</v>
      </c>
      <c r="AC118" s="25"/>
      <c r="AD118" s="37" t="s">
        <v>1375</v>
      </c>
      <c r="AE118" s="42">
        <v>46203</v>
      </c>
      <c r="AF118" s="41" t="str">
        <f t="shared" si="4"/>
        <v>DONE</v>
      </c>
      <c r="AG118" s="44">
        <v>46208</v>
      </c>
      <c r="AH118" s="25"/>
      <c r="AI118" s="25"/>
      <c r="AJ118" s="45" t="str">
        <f t="array" ref="AJ118">IFERROR(INDEX('[1]Master Price'!$E:$E,MATCH(D118,'[1]Master Price'!$B:$B,0)),"0")</f>
        <v>0</v>
      </c>
      <c r="AK118" s="45">
        <f t="shared" si="5"/>
        <v>0</v>
      </c>
      <c r="AL118" s="46" t="str">
        <f t="shared" si="28"/>
        <v>0-day</v>
      </c>
      <c r="AM118" s="46" t="str">
        <f t="shared" si="7"/>
        <v>0-day</v>
      </c>
      <c r="AN118" s="46" t="str">
        <f t="shared" si="29"/>
        <v>0-day</v>
      </c>
      <c r="AO118" s="46" t="str">
        <f t="shared" si="9"/>
        <v>0-day</v>
      </c>
      <c r="AP118" s="46" t="str">
        <f t="shared" si="10"/>
        <v>0-day</v>
      </c>
      <c r="AQ118" s="46" t="str">
        <f t="shared" si="11"/>
        <v>0-day</v>
      </c>
      <c r="AR118" s="17"/>
      <c r="AS118" s="47">
        <f t="shared" si="12"/>
        <v>116</v>
      </c>
      <c r="AT118" s="35" t="str">
        <f t="shared" si="27"/>
        <v>GMIAMI/2026/05/80(MARUWAI)</v>
      </c>
      <c r="AU118" s="48" t="e">
        <f t="shared" ca="1" si="13"/>
        <v>#NAME?</v>
      </c>
      <c r="AV118" s="48" t="e">
        <f t="shared" ca="1" si="14"/>
        <v>#NAME?</v>
      </c>
      <c r="AW118" s="49" t="e">
        <f t="shared" ca="1" si="15"/>
        <v>#NAME?</v>
      </c>
      <c r="AX118" s="48" t="e">
        <f t="shared" ca="1" si="16"/>
        <v>#NAME?</v>
      </c>
      <c r="AY118" s="49">
        <f t="shared" si="17"/>
        <v>200001073789</v>
      </c>
      <c r="AZ118" s="50" t="e">
        <f t="shared" ca="1" si="18"/>
        <v>#NAME?</v>
      </c>
      <c r="BA118" s="51" t="e">
        <f t="shared" ca="1" si="19"/>
        <v>#NAME?</v>
      </c>
      <c r="BB118" s="52" t="e">
        <f t="shared" ca="1" si="20"/>
        <v>#NAME?</v>
      </c>
      <c r="BC118" s="51" t="e">
        <f t="shared" ca="1" si="21"/>
        <v>#NAME?</v>
      </c>
      <c r="BD118" s="54" t="e">
        <f t="shared" ca="1" si="22"/>
        <v>#NAME?</v>
      </c>
      <c r="BE118" s="48" t="e">
        <f t="shared" ca="1" si="23"/>
        <v>#NAME?</v>
      </c>
      <c r="BF118" s="50" t="e">
        <f t="shared" ca="1" si="24"/>
        <v>#NAME?</v>
      </c>
      <c r="BG118" s="56" t="e">
        <f t="shared" ca="1" si="25"/>
        <v>#NAME?</v>
      </c>
      <c r="BH118" s="22"/>
      <c r="BI118" s="22"/>
      <c r="BJ118" s="22"/>
      <c r="BK118" s="22"/>
      <c r="BL118" s="22"/>
      <c r="BM118" s="22"/>
      <c r="BN118" s="24"/>
      <c r="BO118" s="24"/>
    </row>
    <row r="119" spans="1:67" ht="15.5">
      <c r="A119" s="25">
        <f t="shared" si="0"/>
        <v>117</v>
      </c>
      <c r="B119" s="71">
        <v>46172</v>
      </c>
      <c r="C119" s="61" t="s">
        <v>1385</v>
      </c>
      <c r="D119" s="27" t="s">
        <v>65</v>
      </c>
      <c r="E119" s="29" t="s">
        <v>66</v>
      </c>
      <c r="F119" s="31">
        <v>2</v>
      </c>
      <c r="G119" s="31" t="s">
        <v>63</v>
      </c>
      <c r="H119" s="31" t="str">
        <f t="shared" si="1"/>
        <v>DONE</v>
      </c>
      <c r="I119" s="31" t="s">
        <v>617</v>
      </c>
      <c r="J119" s="31" t="s">
        <v>398</v>
      </c>
      <c r="K119" s="31" t="s">
        <v>1138</v>
      </c>
      <c r="L119" s="31">
        <v>11321</v>
      </c>
      <c r="M119" s="25"/>
      <c r="N119" s="31" t="s">
        <v>609</v>
      </c>
      <c r="O119" s="31" t="s">
        <v>72</v>
      </c>
      <c r="P119" s="31" t="s">
        <v>97</v>
      </c>
      <c r="Q119" s="31" t="s">
        <v>287</v>
      </c>
      <c r="R119" s="26">
        <v>200001073787</v>
      </c>
      <c r="S119" s="30">
        <v>46200</v>
      </c>
      <c r="T119" s="26" t="s">
        <v>77</v>
      </c>
      <c r="U119" s="82"/>
      <c r="V119" s="25">
        <v>4000693655</v>
      </c>
      <c r="W119" s="58">
        <v>47493</v>
      </c>
      <c r="X119" s="34">
        <v>46203</v>
      </c>
      <c r="Y119" s="34" t="str">
        <f t="shared" si="2"/>
        <v>DONE</v>
      </c>
      <c r="Z119" s="36">
        <v>51623</v>
      </c>
      <c r="AA119" s="34">
        <v>46203</v>
      </c>
      <c r="AB119" s="34" t="str">
        <f t="shared" si="30"/>
        <v>DONE</v>
      </c>
      <c r="AC119" s="25"/>
      <c r="AD119" s="37" t="s">
        <v>1386</v>
      </c>
      <c r="AE119" s="42">
        <v>46203</v>
      </c>
      <c r="AF119" s="41" t="str">
        <f t="shared" si="4"/>
        <v>DONE</v>
      </c>
      <c r="AG119" s="44">
        <v>46208</v>
      </c>
      <c r="AH119" s="25"/>
      <c r="AI119" s="25"/>
      <c r="AJ119" s="45" t="str">
        <f t="array" ref="AJ119">IFERROR(INDEX('[1]Master Price'!$E:$E,MATCH(D119,'[1]Master Price'!$B:$B,0)),"0")</f>
        <v>0</v>
      </c>
      <c r="AK119" s="45">
        <f t="shared" si="5"/>
        <v>0</v>
      </c>
      <c r="AL119" s="46" t="str">
        <f t="shared" si="28"/>
        <v>0-day</v>
      </c>
      <c r="AM119" s="46" t="str">
        <f t="shared" si="7"/>
        <v>0-day</v>
      </c>
      <c r="AN119" s="46" t="str">
        <f t="shared" si="29"/>
        <v>0-day</v>
      </c>
      <c r="AO119" s="46" t="str">
        <f t="shared" si="9"/>
        <v>0-day</v>
      </c>
      <c r="AP119" s="46" t="str">
        <f t="shared" si="10"/>
        <v>0-day</v>
      </c>
      <c r="AQ119" s="46" t="str">
        <f t="shared" si="11"/>
        <v>0-day</v>
      </c>
      <c r="AR119" s="17"/>
      <c r="AS119" s="47">
        <f t="shared" si="12"/>
        <v>117</v>
      </c>
      <c r="AT119" s="35" t="str">
        <f t="shared" si="27"/>
        <v>GMIAMI/2026/05/81(MARUWAI)</v>
      </c>
      <c r="AU119" s="48" t="e">
        <f t="shared" ca="1" si="13"/>
        <v>#NAME?</v>
      </c>
      <c r="AV119" s="48" t="e">
        <f t="shared" ca="1" si="14"/>
        <v>#NAME?</v>
      </c>
      <c r="AW119" s="49" t="e">
        <f t="shared" ca="1" si="15"/>
        <v>#NAME?</v>
      </c>
      <c r="AX119" s="48" t="e">
        <f t="shared" ca="1" si="16"/>
        <v>#NAME?</v>
      </c>
      <c r="AY119" s="49">
        <f t="shared" si="17"/>
        <v>200001073787</v>
      </c>
      <c r="AZ119" s="50" t="e">
        <f t="shared" ca="1" si="18"/>
        <v>#NAME?</v>
      </c>
      <c r="BA119" s="51" t="e">
        <f t="shared" ca="1" si="19"/>
        <v>#NAME?</v>
      </c>
      <c r="BB119" s="52" t="e">
        <f t="shared" ca="1" si="20"/>
        <v>#NAME?</v>
      </c>
      <c r="BC119" s="51" t="e">
        <f t="shared" ca="1" si="21"/>
        <v>#NAME?</v>
      </c>
      <c r="BD119" s="54" t="e">
        <f t="shared" ca="1" si="22"/>
        <v>#NAME?</v>
      </c>
      <c r="BE119" s="48" t="e">
        <f t="shared" ca="1" si="23"/>
        <v>#NAME?</v>
      </c>
      <c r="BF119" s="50" t="e">
        <f t="shared" ca="1" si="24"/>
        <v>#NAME?</v>
      </c>
      <c r="BG119" s="56" t="e">
        <f t="shared" ca="1" si="25"/>
        <v>#NAME?</v>
      </c>
      <c r="BH119" s="22"/>
      <c r="BI119" s="22"/>
      <c r="BJ119" s="22"/>
      <c r="BK119" s="22"/>
      <c r="BL119" s="22"/>
      <c r="BM119" s="22"/>
      <c r="BN119" s="24"/>
      <c r="BO119" s="24"/>
    </row>
    <row r="120" spans="1:67" ht="15.5">
      <c r="A120" s="25" t="str">
        <f t="shared" si="0"/>
        <v/>
      </c>
      <c r="B120" s="89"/>
      <c r="C120" s="25"/>
      <c r="D120" s="90"/>
      <c r="E120" s="90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36"/>
      <c r="S120" s="91"/>
      <c r="T120" s="36"/>
      <c r="U120" s="82"/>
      <c r="V120" s="25"/>
      <c r="W120" s="58"/>
      <c r="X120" s="34"/>
      <c r="Y120" s="34" t="str">
        <f t="shared" si="2"/>
        <v/>
      </c>
      <c r="Z120" s="36"/>
      <c r="AA120" s="84"/>
      <c r="AB120" s="34" t="str">
        <f t="shared" si="30"/>
        <v/>
      </c>
      <c r="AC120" s="25"/>
      <c r="AD120" s="25"/>
      <c r="AE120" s="44"/>
      <c r="AF120" s="41" t="str">
        <f t="shared" si="4"/>
        <v/>
      </c>
      <c r="AG120" s="25"/>
      <c r="AH120" s="25"/>
      <c r="AI120" s="25"/>
      <c r="AJ120" s="45" t="str">
        <f t="array" ref="AJ120">IFERROR(INDEX('[1]Master Price'!$E:$E,MATCH(D120,'[1]Master Price'!$B:$B,0)),"0")</f>
        <v>0</v>
      </c>
      <c r="AK120" s="45">
        <f t="shared" si="5"/>
        <v>0</v>
      </c>
      <c r="AL120" s="46" t="str">
        <f t="shared" si="28"/>
        <v>0-day</v>
      </c>
      <c r="AM120" s="46" t="str">
        <f t="shared" si="7"/>
        <v>0-day</v>
      </c>
      <c r="AN120" s="46" t="str">
        <f t="shared" si="29"/>
        <v>0-day</v>
      </c>
      <c r="AO120" s="46" t="str">
        <f t="shared" si="9"/>
        <v>0-day</v>
      </c>
      <c r="AP120" s="46" t="str">
        <f t="shared" si="10"/>
        <v>0-day</v>
      </c>
      <c r="AQ120" s="46" t="str">
        <f t="shared" si="11"/>
        <v>0-day</v>
      </c>
      <c r="AR120" s="17"/>
      <c r="AS120" s="47" t="str">
        <f t="shared" si="12"/>
        <v/>
      </c>
      <c r="AT120" s="35">
        <f t="shared" si="27"/>
        <v>0</v>
      </c>
      <c r="AU120" s="48" t="e">
        <f t="shared" ca="1" si="13"/>
        <v>#NAME?</v>
      </c>
      <c r="AV120" s="48" t="e">
        <f t="shared" ca="1" si="14"/>
        <v>#NAME?</v>
      </c>
      <c r="AW120" s="49" t="e">
        <f t="shared" ca="1" si="15"/>
        <v>#NAME?</v>
      </c>
      <c r="AX120" s="48" t="e">
        <f t="shared" ca="1" si="16"/>
        <v>#NAME?</v>
      </c>
      <c r="AY120" s="49" t="str">
        <f t="shared" si="17"/>
        <v/>
      </c>
      <c r="AZ120" s="50" t="e">
        <f t="shared" ca="1" si="18"/>
        <v>#NAME?</v>
      </c>
      <c r="BA120" s="51" t="e">
        <f t="shared" ca="1" si="19"/>
        <v>#NAME?</v>
      </c>
      <c r="BB120" s="52" t="e">
        <f t="shared" ca="1" si="20"/>
        <v>#NAME?</v>
      </c>
      <c r="BC120" s="51" t="e">
        <f t="shared" ca="1" si="21"/>
        <v>#NAME?</v>
      </c>
      <c r="BD120" s="54" t="e">
        <f t="shared" ca="1" si="22"/>
        <v>#NAME?</v>
      </c>
      <c r="BE120" s="48" t="e">
        <f t="shared" ca="1" si="23"/>
        <v>#NAME?</v>
      </c>
      <c r="BF120" s="50" t="e">
        <f t="shared" ca="1" si="24"/>
        <v>#NAME?</v>
      </c>
      <c r="BG120" s="56" t="e">
        <f t="shared" ca="1" si="25"/>
        <v>#NAME?</v>
      </c>
      <c r="BH120" s="22"/>
      <c r="BI120" s="22"/>
      <c r="BJ120" s="22"/>
      <c r="BK120" s="22"/>
      <c r="BL120" s="22"/>
      <c r="BM120" s="22"/>
      <c r="BN120" s="24"/>
      <c r="BO120" s="24"/>
    </row>
    <row r="121" spans="1:67" ht="15.5">
      <c r="A121" s="25" t="str">
        <f t="shared" si="0"/>
        <v/>
      </c>
      <c r="B121" s="89"/>
      <c r="C121" s="25"/>
      <c r="D121" s="90"/>
      <c r="E121" s="90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36"/>
      <c r="S121" s="91"/>
      <c r="T121" s="36"/>
      <c r="U121" s="82"/>
      <c r="V121" s="25"/>
      <c r="W121" s="58"/>
      <c r="X121" s="34"/>
      <c r="Y121" s="34" t="str">
        <f t="shared" si="2"/>
        <v/>
      </c>
      <c r="Z121" s="36"/>
      <c r="AA121" s="84"/>
      <c r="AB121" s="34" t="str">
        <f t="shared" si="30"/>
        <v/>
      </c>
      <c r="AC121" s="25"/>
      <c r="AD121" s="25"/>
      <c r="AE121" s="44"/>
      <c r="AF121" s="41" t="str">
        <f t="shared" si="4"/>
        <v/>
      </c>
      <c r="AG121" s="25"/>
      <c r="AH121" s="25"/>
      <c r="AI121" s="25"/>
      <c r="AJ121" s="45" t="str">
        <f t="array" ref="AJ121">IFERROR(INDEX('[1]Master Price'!$E:$E,MATCH(D121,'[1]Master Price'!$B:$B,0)),"0")</f>
        <v>0</v>
      </c>
      <c r="AK121" s="45">
        <f t="shared" si="5"/>
        <v>0</v>
      </c>
      <c r="AL121" s="46" t="str">
        <f t="shared" si="28"/>
        <v>0-day</v>
      </c>
      <c r="AM121" s="46" t="str">
        <f t="shared" si="7"/>
        <v>0-day</v>
      </c>
      <c r="AN121" s="46" t="str">
        <f t="shared" si="29"/>
        <v>0-day</v>
      </c>
      <c r="AO121" s="46" t="str">
        <f t="shared" si="9"/>
        <v>0-day</v>
      </c>
      <c r="AP121" s="46" t="str">
        <f t="shared" si="10"/>
        <v>0-day</v>
      </c>
      <c r="AQ121" s="46" t="str">
        <f t="shared" si="11"/>
        <v>0-day</v>
      </c>
      <c r="AR121" s="17"/>
      <c r="AS121" s="47" t="str">
        <f t="shared" si="12"/>
        <v/>
      </c>
      <c r="AT121" s="35">
        <f t="shared" si="27"/>
        <v>0</v>
      </c>
      <c r="AU121" s="48" t="e">
        <f t="shared" ca="1" si="13"/>
        <v>#NAME?</v>
      </c>
      <c r="AV121" s="48" t="e">
        <f t="shared" ca="1" si="14"/>
        <v>#NAME?</v>
      </c>
      <c r="AW121" s="49" t="e">
        <f t="shared" ca="1" si="15"/>
        <v>#NAME?</v>
      </c>
      <c r="AX121" s="48" t="e">
        <f t="shared" ca="1" si="16"/>
        <v>#NAME?</v>
      </c>
      <c r="AY121" s="49" t="str">
        <f t="shared" si="17"/>
        <v/>
      </c>
      <c r="AZ121" s="50" t="e">
        <f t="shared" ca="1" si="18"/>
        <v>#NAME?</v>
      </c>
      <c r="BA121" s="51" t="e">
        <f t="shared" ca="1" si="19"/>
        <v>#NAME?</v>
      </c>
      <c r="BB121" s="52" t="e">
        <f t="shared" ca="1" si="20"/>
        <v>#NAME?</v>
      </c>
      <c r="BC121" s="51" t="e">
        <f t="shared" ca="1" si="21"/>
        <v>#NAME?</v>
      </c>
      <c r="BD121" s="54" t="e">
        <f t="shared" ca="1" si="22"/>
        <v>#NAME?</v>
      </c>
      <c r="BE121" s="48" t="e">
        <f t="shared" ca="1" si="23"/>
        <v>#NAME?</v>
      </c>
      <c r="BF121" s="50" t="e">
        <f t="shared" ca="1" si="24"/>
        <v>#NAME?</v>
      </c>
      <c r="BG121" s="56" t="e">
        <f t="shared" ca="1" si="25"/>
        <v>#NAME?</v>
      </c>
      <c r="BH121" s="22"/>
      <c r="BI121" s="22"/>
      <c r="BJ121" s="22"/>
      <c r="BK121" s="22"/>
      <c r="BL121" s="22"/>
      <c r="BM121" s="22"/>
      <c r="BN121" s="24"/>
      <c r="BO121" s="24"/>
    </row>
    <row r="122" spans="1:67" ht="15.5">
      <c r="A122" s="25" t="str">
        <f t="shared" si="0"/>
        <v/>
      </c>
      <c r="B122" s="89"/>
      <c r="C122" s="25"/>
      <c r="D122" s="90"/>
      <c r="E122" s="90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36"/>
      <c r="S122" s="91"/>
      <c r="T122" s="36"/>
      <c r="U122" s="82"/>
      <c r="V122" s="25"/>
      <c r="W122" s="58"/>
      <c r="X122" s="34"/>
      <c r="Y122" s="34" t="str">
        <f t="shared" si="2"/>
        <v/>
      </c>
      <c r="Z122" s="36"/>
      <c r="AA122" s="84"/>
      <c r="AB122" s="34" t="str">
        <f t="shared" si="30"/>
        <v/>
      </c>
      <c r="AC122" s="25"/>
      <c r="AD122" s="25"/>
      <c r="AE122" s="44"/>
      <c r="AF122" s="41" t="str">
        <f t="shared" si="4"/>
        <v/>
      </c>
      <c r="AG122" s="25"/>
      <c r="AH122" s="25"/>
      <c r="AI122" s="25"/>
      <c r="AJ122" s="45" t="str">
        <f t="array" ref="AJ122">IFERROR(INDEX('[1]Master Price'!$E:$E,MATCH(D122,'[1]Master Price'!$B:$B,0)),"0")</f>
        <v>0</v>
      </c>
      <c r="AK122" s="45">
        <f t="shared" si="5"/>
        <v>0</v>
      </c>
      <c r="AL122" s="46" t="str">
        <f t="shared" si="28"/>
        <v>0-day</v>
      </c>
      <c r="AM122" s="46" t="str">
        <f t="shared" si="7"/>
        <v>0-day</v>
      </c>
      <c r="AN122" s="46" t="str">
        <f t="shared" si="29"/>
        <v>0-day</v>
      </c>
      <c r="AO122" s="46" t="str">
        <f t="shared" si="9"/>
        <v>0-day</v>
      </c>
      <c r="AP122" s="46" t="str">
        <f t="shared" si="10"/>
        <v>0-day</v>
      </c>
      <c r="AQ122" s="46" t="str">
        <f t="shared" si="11"/>
        <v>0-day</v>
      </c>
      <c r="AR122" s="17"/>
      <c r="AS122" s="47" t="str">
        <f t="shared" si="12"/>
        <v/>
      </c>
      <c r="AT122" s="35">
        <f t="shared" si="27"/>
        <v>0</v>
      </c>
      <c r="AU122" s="48" t="e">
        <f t="shared" ca="1" si="13"/>
        <v>#NAME?</v>
      </c>
      <c r="AV122" s="48" t="e">
        <f t="shared" ca="1" si="14"/>
        <v>#NAME?</v>
      </c>
      <c r="AW122" s="49" t="e">
        <f t="shared" ca="1" si="15"/>
        <v>#NAME?</v>
      </c>
      <c r="AX122" s="48" t="e">
        <f t="shared" ca="1" si="16"/>
        <v>#NAME?</v>
      </c>
      <c r="AY122" s="49" t="str">
        <f t="shared" si="17"/>
        <v/>
      </c>
      <c r="AZ122" s="50" t="e">
        <f t="shared" ca="1" si="18"/>
        <v>#NAME?</v>
      </c>
      <c r="BA122" s="51" t="e">
        <f t="shared" ca="1" si="19"/>
        <v>#NAME?</v>
      </c>
      <c r="BB122" s="52" t="e">
        <f t="shared" ca="1" si="20"/>
        <v>#NAME?</v>
      </c>
      <c r="BC122" s="51" t="e">
        <f t="shared" ca="1" si="21"/>
        <v>#NAME?</v>
      </c>
      <c r="BD122" s="54" t="e">
        <f t="shared" ca="1" si="22"/>
        <v>#NAME?</v>
      </c>
      <c r="BE122" s="48" t="e">
        <f t="shared" ca="1" si="23"/>
        <v>#NAME?</v>
      </c>
      <c r="BF122" s="50" t="e">
        <f t="shared" ca="1" si="24"/>
        <v>#NAME?</v>
      </c>
      <c r="BG122" s="56" t="e">
        <f t="shared" ca="1" si="25"/>
        <v>#NAME?</v>
      </c>
      <c r="BH122" s="22"/>
      <c r="BI122" s="22"/>
      <c r="BJ122" s="22"/>
      <c r="BK122" s="22"/>
      <c r="BL122" s="22"/>
      <c r="BM122" s="22"/>
      <c r="BN122" s="24"/>
      <c r="BO122" s="24"/>
    </row>
    <row r="123" spans="1:67" ht="15.5">
      <c r="A123" s="25" t="str">
        <f t="shared" si="0"/>
        <v/>
      </c>
      <c r="B123" s="89"/>
      <c r="C123" s="25"/>
      <c r="D123" s="90"/>
      <c r="E123" s="90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36"/>
      <c r="S123" s="91"/>
      <c r="T123" s="36"/>
      <c r="U123" s="82"/>
      <c r="V123" s="25"/>
      <c r="W123" s="58"/>
      <c r="X123" s="34"/>
      <c r="Y123" s="34" t="str">
        <f t="shared" si="2"/>
        <v/>
      </c>
      <c r="Z123" s="36"/>
      <c r="AA123" s="84"/>
      <c r="AB123" s="34" t="str">
        <f t="shared" si="30"/>
        <v/>
      </c>
      <c r="AC123" s="25"/>
      <c r="AD123" s="25"/>
      <c r="AE123" s="44"/>
      <c r="AF123" s="41" t="str">
        <f t="shared" si="4"/>
        <v/>
      </c>
      <c r="AG123" s="25"/>
      <c r="AH123" s="25"/>
      <c r="AI123" s="25"/>
      <c r="AJ123" s="45" t="str">
        <f t="array" ref="AJ123">IFERROR(INDEX('[1]Master Price'!$E:$E,MATCH(D123,'[1]Master Price'!$B:$B,0)),"0")</f>
        <v>0</v>
      </c>
      <c r="AK123" s="45">
        <f t="shared" si="5"/>
        <v>0</v>
      </c>
      <c r="AL123" s="46" t="str">
        <f t="shared" si="28"/>
        <v>0-day</v>
      </c>
      <c r="AM123" s="46" t="str">
        <f t="shared" si="7"/>
        <v>0-day</v>
      </c>
      <c r="AN123" s="46" t="str">
        <f t="shared" si="29"/>
        <v>0-day</v>
      </c>
      <c r="AO123" s="46" t="str">
        <f t="shared" si="9"/>
        <v>0-day</v>
      </c>
      <c r="AP123" s="46" t="str">
        <f t="shared" si="10"/>
        <v>0-day</v>
      </c>
      <c r="AQ123" s="46" t="str">
        <f t="shared" si="11"/>
        <v>0-day</v>
      </c>
      <c r="AR123" s="17"/>
      <c r="AS123" s="47" t="str">
        <f t="shared" si="12"/>
        <v/>
      </c>
      <c r="AT123" s="35">
        <f t="shared" si="27"/>
        <v>0</v>
      </c>
      <c r="AU123" s="48" t="e">
        <f t="shared" ca="1" si="13"/>
        <v>#NAME?</v>
      </c>
      <c r="AV123" s="48" t="e">
        <f t="shared" ca="1" si="14"/>
        <v>#NAME?</v>
      </c>
      <c r="AW123" s="49" t="e">
        <f t="shared" ca="1" si="15"/>
        <v>#NAME?</v>
      </c>
      <c r="AX123" s="48" t="e">
        <f t="shared" ca="1" si="16"/>
        <v>#NAME?</v>
      </c>
      <c r="AY123" s="49" t="str">
        <f t="shared" si="17"/>
        <v/>
      </c>
      <c r="AZ123" s="50" t="e">
        <f t="shared" ca="1" si="18"/>
        <v>#NAME?</v>
      </c>
      <c r="BA123" s="51" t="e">
        <f t="shared" ca="1" si="19"/>
        <v>#NAME?</v>
      </c>
      <c r="BB123" s="52" t="e">
        <f t="shared" ca="1" si="20"/>
        <v>#NAME?</v>
      </c>
      <c r="BC123" s="51" t="e">
        <f t="shared" ca="1" si="21"/>
        <v>#NAME?</v>
      </c>
      <c r="BD123" s="54" t="e">
        <f t="shared" ca="1" si="22"/>
        <v>#NAME?</v>
      </c>
      <c r="BE123" s="48" t="e">
        <f t="shared" ca="1" si="23"/>
        <v>#NAME?</v>
      </c>
      <c r="BF123" s="50" t="e">
        <f t="shared" ca="1" si="24"/>
        <v>#NAME?</v>
      </c>
      <c r="BG123" s="56" t="e">
        <f t="shared" ca="1" si="25"/>
        <v>#NAME?</v>
      </c>
      <c r="BH123" s="22"/>
      <c r="BI123" s="22"/>
      <c r="BJ123" s="22"/>
      <c r="BK123" s="22"/>
      <c r="BL123" s="22"/>
      <c r="BM123" s="22"/>
      <c r="BN123" s="24"/>
      <c r="BO123" s="24"/>
    </row>
    <row r="124" spans="1:67" ht="15.5">
      <c r="A124" s="25" t="str">
        <f t="shared" si="0"/>
        <v/>
      </c>
      <c r="B124" s="89"/>
      <c r="C124" s="25"/>
      <c r="D124" s="90"/>
      <c r="E124" s="90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36"/>
      <c r="S124" s="91"/>
      <c r="T124" s="36"/>
      <c r="U124" s="82"/>
      <c r="V124" s="25"/>
      <c r="W124" s="58"/>
      <c r="X124" s="34"/>
      <c r="Y124" s="34" t="str">
        <f t="shared" si="2"/>
        <v/>
      </c>
      <c r="Z124" s="36"/>
      <c r="AA124" s="84"/>
      <c r="AB124" s="34" t="str">
        <f t="shared" si="30"/>
        <v/>
      </c>
      <c r="AC124" s="25"/>
      <c r="AD124" s="25"/>
      <c r="AE124" s="44"/>
      <c r="AF124" s="41" t="str">
        <f t="shared" si="4"/>
        <v/>
      </c>
      <c r="AG124" s="25"/>
      <c r="AH124" s="25"/>
      <c r="AI124" s="25"/>
      <c r="AJ124" s="45" t="str">
        <f t="array" ref="AJ124">IFERROR(INDEX('[1]Master Price'!$E:$E,MATCH(D124,'[1]Master Price'!$B:$B,0)),"0")</f>
        <v>0</v>
      </c>
      <c r="AK124" s="45">
        <f t="shared" si="5"/>
        <v>0</v>
      </c>
      <c r="AL124" s="46" t="str">
        <f t="shared" si="28"/>
        <v>0-day</v>
      </c>
      <c r="AM124" s="46" t="str">
        <f t="shared" si="7"/>
        <v>0-day</v>
      </c>
      <c r="AN124" s="46" t="str">
        <f t="shared" si="29"/>
        <v>0-day</v>
      </c>
      <c r="AO124" s="46" t="str">
        <f t="shared" si="9"/>
        <v>0-day</v>
      </c>
      <c r="AP124" s="46" t="str">
        <f t="shared" si="10"/>
        <v>0-day</v>
      </c>
      <c r="AQ124" s="46" t="str">
        <f t="shared" si="11"/>
        <v>0-day</v>
      </c>
      <c r="AR124" s="17"/>
      <c r="AS124" s="47" t="str">
        <f t="shared" si="12"/>
        <v/>
      </c>
      <c r="AT124" s="35">
        <f t="shared" si="27"/>
        <v>0</v>
      </c>
      <c r="AU124" s="48" t="e">
        <f t="shared" ca="1" si="13"/>
        <v>#NAME?</v>
      </c>
      <c r="AV124" s="48" t="e">
        <f t="shared" ca="1" si="14"/>
        <v>#NAME?</v>
      </c>
      <c r="AW124" s="49" t="e">
        <f t="shared" ca="1" si="15"/>
        <v>#NAME?</v>
      </c>
      <c r="AX124" s="48" t="e">
        <f t="shared" ca="1" si="16"/>
        <v>#NAME?</v>
      </c>
      <c r="AY124" s="49" t="str">
        <f t="shared" si="17"/>
        <v/>
      </c>
      <c r="AZ124" s="50" t="e">
        <f t="shared" ca="1" si="18"/>
        <v>#NAME?</v>
      </c>
      <c r="BA124" s="51" t="e">
        <f t="shared" ca="1" si="19"/>
        <v>#NAME?</v>
      </c>
      <c r="BB124" s="52" t="e">
        <f t="shared" ca="1" si="20"/>
        <v>#NAME?</v>
      </c>
      <c r="BC124" s="51" t="e">
        <f t="shared" ca="1" si="21"/>
        <v>#NAME?</v>
      </c>
      <c r="BD124" s="54" t="e">
        <f t="shared" ca="1" si="22"/>
        <v>#NAME?</v>
      </c>
      <c r="BE124" s="48" t="e">
        <f t="shared" ca="1" si="23"/>
        <v>#NAME?</v>
      </c>
      <c r="BF124" s="50" t="e">
        <f t="shared" ca="1" si="24"/>
        <v>#NAME?</v>
      </c>
      <c r="BG124" s="56" t="e">
        <f t="shared" ca="1" si="25"/>
        <v>#NAME?</v>
      </c>
      <c r="BH124" s="22"/>
      <c r="BI124" s="22"/>
      <c r="BJ124" s="22"/>
      <c r="BK124" s="22"/>
      <c r="BL124" s="22"/>
      <c r="BM124" s="22"/>
      <c r="BN124" s="24"/>
      <c r="BO124" s="24"/>
    </row>
    <row r="125" spans="1:67" ht="15.5">
      <c r="A125" s="25" t="str">
        <f t="shared" si="0"/>
        <v/>
      </c>
      <c r="B125" s="89"/>
      <c r="C125" s="25"/>
      <c r="D125" s="90"/>
      <c r="E125" s="90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36"/>
      <c r="S125" s="91"/>
      <c r="T125" s="36"/>
      <c r="U125" s="82"/>
      <c r="V125" s="25"/>
      <c r="W125" s="58"/>
      <c r="X125" s="34"/>
      <c r="Y125" s="34" t="str">
        <f t="shared" si="2"/>
        <v/>
      </c>
      <c r="Z125" s="36"/>
      <c r="AA125" s="34"/>
      <c r="AB125" s="34" t="str">
        <f t="shared" si="30"/>
        <v/>
      </c>
      <c r="AC125" s="25"/>
      <c r="AD125" s="25"/>
      <c r="AE125" s="44"/>
      <c r="AF125" s="41" t="str">
        <f t="shared" si="4"/>
        <v/>
      </c>
      <c r="AG125" s="25"/>
      <c r="AH125" s="25"/>
      <c r="AI125" s="25"/>
      <c r="AJ125" s="45" t="str">
        <f t="array" ref="AJ125">IFERROR(INDEX('[1]Master Price'!$E:$E,MATCH(D125,'[1]Master Price'!$B:$B,0)),"0")</f>
        <v>0</v>
      </c>
      <c r="AK125" s="45">
        <f t="shared" si="5"/>
        <v>0</v>
      </c>
      <c r="AL125" s="46" t="str">
        <f t="shared" si="28"/>
        <v>0-day</v>
      </c>
      <c r="AM125" s="46" t="str">
        <f t="shared" si="7"/>
        <v>0-day</v>
      </c>
      <c r="AN125" s="46" t="str">
        <f t="shared" si="29"/>
        <v>0-day</v>
      </c>
      <c r="AO125" s="46" t="str">
        <f t="shared" si="9"/>
        <v>0-day</v>
      </c>
      <c r="AP125" s="46" t="str">
        <f t="shared" si="10"/>
        <v>0-day</v>
      </c>
      <c r="AQ125" s="46" t="str">
        <f t="shared" si="11"/>
        <v>0-day</v>
      </c>
      <c r="AR125" s="17"/>
      <c r="AS125" s="47" t="str">
        <f t="shared" si="12"/>
        <v/>
      </c>
      <c r="AT125" s="35">
        <f t="shared" si="27"/>
        <v>0</v>
      </c>
      <c r="AU125" s="48" t="e">
        <f t="shared" ca="1" si="13"/>
        <v>#NAME?</v>
      </c>
      <c r="AV125" s="48" t="e">
        <f t="shared" ca="1" si="14"/>
        <v>#NAME?</v>
      </c>
      <c r="AW125" s="49" t="e">
        <f t="shared" ca="1" si="15"/>
        <v>#NAME?</v>
      </c>
      <c r="AX125" s="48" t="e">
        <f t="shared" ca="1" si="16"/>
        <v>#NAME?</v>
      </c>
      <c r="AY125" s="49" t="str">
        <f t="shared" si="17"/>
        <v/>
      </c>
      <c r="AZ125" s="50" t="e">
        <f t="shared" ca="1" si="18"/>
        <v>#NAME?</v>
      </c>
      <c r="BA125" s="51" t="e">
        <f t="shared" ca="1" si="19"/>
        <v>#NAME?</v>
      </c>
      <c r="BB125" s="52" t="e">
        <f t="shared" ca="1" si="20"/>
        <v>#NAME?</v>
      </c>
      <c r="BC125" s="51" t="e">
        <f t="shared" ca="1" si="21"/>
        <v>#NAME?</v>
      </c>
      <c r="BD125" s="54" t="e">
        <f t="shared" ca="1" si="22"/>
        <v>#NAME?</v>
      </c>
      <c r="BE125" s="48" t="e">
        <f t="shared" ca="1" si="23"/>
        <v>#NAME?</v>
      </c>
      <c r="BF125" s="50" t="e">
        <f t="shared" ca="1" si="24"/>
        <v>#NAME?</v>
      </c>
      <c r="BG125" s="56" t="e">
        <f t="shared" ca="1" si="25"/>
        <v>#NAME?</v>
      </c>
      <c r="BH125" s="22"/>
      <c r="BI125" s="22"/>
      <c r="BJ125" s="22"/>
      <c r="BK125" s="22"/>
      <c r="BL125" s="22"/>
      <c r="BM125" s="22"/>
      <c r="BN125" s="24"/>
      <c r="BO125" s="24"/>
    </row>
    <row r="126" spans="1:67" ht="15.5">
      <c r="A126" s="25" t="str">
        <f t="shared" si="0"/>
        <v/>
      </c>
      <c r="B126" s="89"/>
      <c r="C126" s="25"/>
      <c r="D126" s="90"/>
      <c r="E126" s="90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36"/>
      <c r="S126" s="91"/>
      <c r="T126" s="36"/>
      <c r="U126" s="82"/>
      <c r="V126" s="25"/>
      <c r="W126" s="58"/>
      <c r="X126" s="34"/>
      <c r="Y126" s="34" t="str">
        <f t="shared" si="2"/>
        <v/>
      </c>
      <c r="Z126" s="36"/>
      <c r="AA126" s="34"/>
      <c r="AB126" s="34" t="str">
        <f t="shared" si="30"/>
        <v/>
      </c>
      <c r="AC126" s="25"/>
      <c r="AD126" s="25"/>
      <c r="AE126" s="44"/>
      <c r="AF126" s="41" t="str">
        <f t="shared" si="4"/>
        <v/>
      </c>
      <c r="AG126" s="25"/>
      <c r="AH126" s="25"/>
      <c r="AI126" s="25"/>
      <c r="AJ126" s="45" t="str">
        <f t="array" ref="AJ126">IFERROR(INDEX('[1]Master Price'!$E:$E,MATCH(D126,'[1]Master Price'!$B:$B,0)),"0")</f>
        <v>0</v>
      </c>
      <c r="AK126" s="45">
        <f t="shared" si="5"/>
        <v>0</v>
      </c>
      <c r="AL126" s="46" t="str">
        <f t="shared" si="28"/>
        <v>0-day</v>
      </c>
      <c r="AM126" s="46" t="str">
        <f t="shared" si="7"/>
        <v>0-day</v>
      </c>
      <c r="AN126" s="46" t="str">
        <f t="shared" si="29"/>
        <v>0-day</v>
      </c>
      <c r="AO126" s="46" t="str">
        <f t="shared" si="9"/>
        <v>0-day</v>
      </c>
      <c r="AP126" s="46" t="str">
        <f t="shared" si="10"/>
        <v>0-day</v>
      </c>
      <c r="AQ126" s="46" t="str">
        <f t="shared" si="11"/>
        <v>0-day</v>
      </c>
      <c r="AR126" s="17"/>
      <c r="AS126" s="47" t="str">
        <f t="shared" si="12"/>
        <v/>
      </c>
      <c r="AT126" s="35">
        <f t="shared" si="27"/>
        <v>0</v>
      </c>
      <c r="AU126" s="48" t="e">
        <f t="shared" ca="1" si="13"/>
        <v>#NAME?</v>
      </c>
      <c r="AV126" s="48" t="e">
        <f t="shared" ca="1" si="14"/>
        <v>#NAME?</v>
      </c>
      <c r="AW126" s="49" t="e">
        <f t="shared" ca="1" si="15"/>
        <v>#NAME?</v>
      </c>
      <c r="AX126" s="48" t="e">
        <f t="shared" ca="1" si="16"/>
        <v>#NAME?</v>
      </c>
      <c r="AY126" s="49" t="str">
        <f t="shared" si="17"/>
        <v/>
      </c>
      <c r="AZ126" s="50" t="e">
        <f t="shared" ca="1" si="18"/>
        <v>#NAME?</v>
      </c>
      <c r="BA126" s="51" t="e">
        <f t="shared" ca="1" si="19"/>
        <v>#NAME?</v>
      </c>
      <c r="BB126" s="52" t="e">
        <f t="shared" ca="1" si="20"/>
        <v>#NAME?</v>
      </c>
      <c r="BC126" s="51" t="e">
        <f t="shared" ca="1" si="21"/>
        <v>#NAME?</v>
      </c>
      <c r="BD126" s="54" t="e">
        <f t="shared" ca="1" si="22"/>
        <v>#NAME?</v>
      </c>
      <c r="BE126" s="48" t="e">
        <f t="shared" ca="1" si="23"/>
        <v>#NAME?</v>
      </c>
      <c r="BF126" s="50" t="e">
        <f t="shared" ca="1" si="24"/>
        <v>#NAME?</v>
      </c>
      <c r="BG126" s="56" t="e">
        <f t="shared" ca="1" si="25"/>
        <v>#NAME?</v>
      </c>
      <c r="BH126" s="22"/>
      <c r="BI126" s="22"/>
      <c r="BJ126" s="22"/>
      <c r="BK126" s="22"/>
      <c r="BL126" s="22"/>
      <c r="BM126" s="22"/>
      <c r="BN126" s="24"/>
      <c r="BO126" s="24"/>
    </row>
    <row r="127" spans="1:67" ht="15.5">
      <c r="A127" s="25" t="str">
        <f t="shared" si="0"/>
        <v/>
      </c>
      <c r="B127" s="89"/>
      <c r="C127" s="25"/>
      <c r="D127" s="90"/>
      <c r="E127" s="90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36"/>
      <c r="S127" s="91"/>
      <c r="T127" s="36"/>
      <c r="U127" s="82"/>
      <c r="V127" s="25"/>
      <c r="W127" s="58"/>
      <c r="X127" s="34"/>
      <c r="Y127" s="34" t="str">
        <f t="shared" si="2"/>
        <v/>
      </c>
      <c r="Z127" s="36"/>
      <c r="AA127" s="34"/>
      <c r="AB127" s="34" t="str">
        <f t="shared" si="30"/>
        <v/>
      </c>
      <c r="AC127" s="25"/>
      <c r="AD127" s="25"/>
      <c r="AE127" s="44"/>
      <c r="AF127" s="41" t="str">
        <f t="shared" si="4"/>
        <v/>
      </c>
      <c r="AG127" s="25"/>
      <c r="AH127" s="25"/>
      <c r="AI127" s="25"/>
      <c r="AJ127" s="45" t="str">
        <f t="array" ref="AJ127">IFERROR(INDEX('[1]Master Price'!$E:$E,MATCH(D127,'[1]Master Price'!$B:$B,0)),"0")</f>
        <v>0</v>
      </c>
      <c r="AK127" s="45">
        <f t="shared" si="5"/>
        <v>0</v>
      </c>
      <c r="AL127" s="46" t="str">
        <f t="shared" si="28"/>
        <v>0-day</v>
      </c>
      <c r="AM127" s="46" t="str">
        <f t="shared" si="7"/>
        <v>0-day</v>
      </c>
      <c r="AN127" s="46" t="str">
        <f t="shared" si="29"/>
        <v>0-day</v>
      </c>
      <c r="AO127" s="46" t="str">
        <f t="shared" si="9"/>
        <v>0-day</v>
      </c>
      <c r="AP127" s="46" t="str">
        <f t="shared" si="10"/>
        <v>0-day</v>
      </c>
      <c r="AQ127" s="46" t="str">
        <f t="shared" si="11"/>
        <v>0-day</v>
      </c>
      <c r="AR127" s="17"/>
      <c r="AS127" s="47" t="str">
        <f t="shared" si="12"/>
        <v/>
      </c>
      <c r="AT127" s="35">
        <f t="shared" si="27"/>
        <v>0</v>
      </c>
      <c r="AU127" s="48" t="e">
        <f t="shared" ca="1" si="13"/>
        <v>#NAME?</v>
      </c>
      <c r="AV127" s="48" t="e">
        <f t="shared" ca="1" si="14"/>
        <v>#NAME?</v>
      </c>
      <c r="AW127" s="49" t="e">
        <f t="shared" ca="1" si="15"/>
        <v>#NAME?</v>
      </c>
      <c r="AX127" s="48" t="e">
        <f t="shared" ca="1" si="16"/>
        <v>#NAME?</v>
      </c>
      <c r="AY127" s="49" t="str">
        <f t="shared" si="17"/>
        <v/>
      </c>
      <c r="AZ127" s="50" t="e">
        <f t="shared" ca="1" si="18"/>
        <v>#NAME?</v>
      </c>
      <c r="BA127" s="51" t="e">
        <f t="shared" ca="1" si="19"/>
        <v>#NAME?</v>
      </c>
      <c r="BB127" s="52" t="e">
        <f t="shared" ca="1" si="20"/>
        <v>#NAME?</v>
      </c>
      <c r="BC127" s="51" t="e">
        <f t="shared" ca="1" si="21"/>
        <v>#NAME?</v>
      </c>
      <c r="BD127" s="54" t="e">
        <f t="shared" ca="1" si="22"/>
        <v>#NAME?</v>
      </c>
      <c r="BE127" s="48" t="e">
        <f t="shared" ca="1" si="23"/>
        <v>#NAME?</v>
      </c>
      <c r="BF127" s="50" t="e">
        <f t="shared" ca="1" si="24"/>
        <v>#NAME?</v>
      </c>
      <c r="BG127" s="56" t="e">
        <f t="shared" ca="1" si="25"/>
        <v>#NAME?</v>
      </c>
      <c r="BH127" s="22"/>
      <c r="BI127" s="22"/>
      <c r="BJ127" s="22"/>
      <c r="BK127" s="22"/>
      <c r="BL127" s="22"/>
      <c r="BM127" s="22"/>
      <c r="BN127" s="24"/>
      <c r="BO127" s="24"/>
    </row>
    <row r="128" spans="1:67" ht="15.5">
      <c r="A128" s="25" t="str">
        <f t="shared" si="0"/>
        <v/>
      </c>
      <c r="B128" s="89"/>
      <c r="C128" s="25"/>
      <c r="D128" s="90"/>
      <c r="E128" s="90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36"/>
      <c r="S128" s="91"/>
      <c r="T128" s="36"/>
      <c r="U128" s="82"/>
      <c r="V128" s="25"/>
      <c r="W128" s="58"/>
      <c r="X128" s="34"/>
      <c r="Y128" s="34" t="str">
        <f t="shared" si="2"/>
        <v/>
      </c>
      <c r="Z128" s="36"/>
      <c r="AA128" s="34"/>
      <c r="AB128" s="34" t="str">
        <f t="shared" si="30"/>
        <v/>
      </c>
      <c r="AC128" s="25"/>
      <c r="AD128" s="25"/>
      <c r="AE128" s="44"/>
      <c r="AF128" s="41" t="str">
        <f t="shared" si="4"/>
        <v/>
      </c>
      <c r="AG128" s="25"/>
      <c r="AH128" s="25"/>
      <c r="AI128" s="25"/>
      <c r="AJ128" s="45" t="str">
        <f t="array" ref="AJ128">IFERROR(INDEX('[1]Master Price'!$E:$E,MATCH(D128,'[1]Master Price'!$B:$B,0)),"0")</f>
        <v>0</v>
      </c>
      <c r="AK128" s="45">
        <f t="shared" si="5"/>
        <v>0</v>
      </c>
      <c r="AL128" s="46" t="str">
        <f t="shared" si="28"/>
        <v>0-day</v>
      </c>
      <c r="AM128" s="46" t="str">
        <f t="shared" si="7"/>
        <v>0-day</v>
      </c>
      <c r="AN128" s="46" t="str">
        <f t="shared" si="29"/>
        <v>0-day</v>
      </c>
      <c r="AO128" s="46" t="str">
        <f t="shared" si="9"/>
        <v>0-day</v>
      </c>
      <c r="AP128" s="46" t="str">
        <f t="shared" si="10"/>
        <v>0-day</v>
      </c>
      <c r="AQ128" s="46" t="str">
        <f t="shared" si="11"/>
        <v>0-day</v>
      </c>
      <c r="AR128" s="17"/>
      <c r="AS128" s="47" t="str">
        <f t="shared" si="12"/>
        <v/>
      </c>
      <c r="AT128" s="35">
        <f t="shared" si="27"/>
        <v>0</v>
      </c>
      <c r="AU128" s="48" t="e">
        <f t="shared" ca="1" si="13"/>
        <v>#NAME?</v>
      </c>
      <c r="AV128" s="48" t="e">
        <f t="shared" ca="1" si="14"/>
        <v>#NAME?</v>
      </c>
      <c r="AW128" s="49" t="e">
        <f t="shared" ca="1" si="15"/>
        <v>#NAME?</v>
      </c>
      <c r="AX128" s="48" t="e">
        <f t="shared" ca="1" si="16"/>
        <v>#NAME?</v>
      </c>
      <c r="AY128" s="49" t="str">
        <f t="shared" si="17"/>
        <v/>
      </c>
      <c r="AZ128" s="50" t="e">
        <f t="shared" ca="1" si="18"/>
        <v>#NAME?</v>
      </c>
      <c r="BA128" s="51" t="e">
        <f t="shared" ca="1" si="19"/>
        <v>#NAME?</v>
      </c>
      <c r="BB128" s="52" t="e">
        <f t="shared" ca="1" si="20"/>
        <v>#NAME?</v>
      </c>
      <c r="BC128" s="51" t="e">
        <f t="shared" ca="1" si="21"/>
        <v>#NAME?</v>
      </c>
      <c r="BD128" s="54" t="e">
        <f t="shared" ca="1" si="22"/>
        <v>#NAME?</v>
      </c>
      <c r="BE128" s="48" t="e">
        <f t="shared" ca="1" si="23"/>
        <v>#NAME?</v>
      </c>
      <c r="BF128" s="50" t="e">
        <f t="shared" ca="1" si="24"/>
        <v>#NAME?</v>
      </c>
      <c r="BG128" s="56" t="e">
        <f t="shared" ca="1" si="25"/>
        <v>#NAME?</v>
      </c>
      <c r="BH128" s="22"/>
      <c r="BI128" s="22"/>
      <c r="BJ128" s="22"/>
      <c r="BK128" s="22"/>
      <c r="BL128" s="22"/>
      <c r="BM128" s="22"/>
      <c r="BN128" s="24"/>
      <c r="BO128" s="24"/>
    </row>
    <row r="129" spans="1:67" ht="15.5">
      <c r="A129" s="25" t="str">
        <f t="shared" si="0"/>
        <v/>
      </c>
      <c r="B129" s="89"/>
      <c r="C129" s="25"/>
      <c r="D129" s="90"/>
      <c r="E129" s="90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36"/>
      <c r="S129" s="91"/>
      <c r="T129" s="36"/>
      <c r="U129" s="82"/>
      <c r="V129" s="25"/>
      <c r="W129" s="58"/>
      <c r="X129" s="34"/>
      <c r="Y129" s="34" t="str">
        <f t="shared" si="2"/>
        <v/>
      </c>
      <c r="Z129" s="36"/>
      <c r="AA129" s="34"/>
      <c r="AB129" s="34" t="str">
        <f t="shared" si="30"/>
        <v/>
      </c>
      <c r="AC129" s="25"/>
      <c r="AD129" s="25"/>
      <c r="AE129" s="44"/>
      <c r="AF129" s="41" t="str">
        <f t="shared" si="4"/>
        <v/>
      </c>
      <c r="AG129" s="25"/>
      <c r="AH129" s="25"/>
      <c r="AI129" s="25"/>
      <c r="AJ129" s="45" t="str">
        <f t="array" ref="AJ129">IFERROR(INDEX('[1]Master Price'!$E:$E,MATCH(D129,'[1]Master Price'!$B:$B,0)),"0")</f>
        <v>0</v>
      </c>
      <c r="AK129" s="45">
        <f t="shared" si="5"/>
        <v>0</v>
      </c>
      <c r="AL129" s="46" t="str">
        <f t="shared" si="28"/>
        <v>0-day</v>
      </c>
      <c r="AM129" s="46" t="str">
        <f t="shared" si="7"/>
        <v>0-day</v>
      </c>
      <c r="AN129" s="46" t="str">
        <f t="shared" si="29"/>
        <v>0-day</v>
      </c>
      <c r="AO129" s="46" t="str">
        <f t="shared" si="9"/>
        <v>0-day</v>
      </c>
      <c r="AP129" s="46" t="str">
        <f t="shared" si="10"/>
        <v>0-day</v>
      </c>
      <c r="AQ129" s="46" t="str">
        <f t="shared" si="11"/>
        <v>0-day</v>
      </c>
      <c r="AR129" s="17"/>
      <c r="AS129" s="47" t="str">
        <f t="shared" si="12"/>
        <v/>
      </c>
      <c r="AT129" s="35">
        <f t="shared" si="27"/>
        <v>0</v>
      </c>
      <c r="AU129" s="48" t="e">
        <f t="shared" ca="1" si="13"/>
        <v>#NAME?</v>
      </c>
      <c r="AV129" s="48" t="e">
        <f t="shared" ca="1" si="14"/>
        <v>#NAME?</v>
      </c>
      <c r="AW129" s="49" t="e">
        <f t="shared" ca="1" si="15"/>
        <v>#NAME?</v>
      </c>
      <c r="AX129" s="48" t="e">
        <f t="shared" ca="1" si="16"/>
        <v>#NAME?</v>
      </c>
      <c r="AY129" s="49" t="str">
        <f t="shared" si="17"/>
        <v/>
      </c>
      <c r="AZ129" s="50" t="e">
        <f t="shared" ca="1" si="18"/>
        <v>#NAME?</v>
      </c>
      <c r="BA129" s="51" t="e">
        <f t="shared" ca="1" si="19"/>
        <v>#NAME?</v>
      </c>
      <c r="BB129" s="52" t="e">
        <f t="shared" ca="1" si="20"/>
        <v>#NAME?</v>
      </c>
      <c r="BC129" s="51" t="e">
        <f t="shared" ca="1" si="21"/>
        <v>#NAME?</v>
      </c>
      <c r="BD129" s="54" t="e">
        <f t="shared" ca="1" si="22"/>
        <v>#NAME?</v>
      </c>
      <c r="BE129" s="48" t="e">
        <f t="shared" ca="1" si="23"/>
        <v>#NAME?</v>
      </c>
      <c r="BF129" s="50" t="e">
        <f t="shared" ca="1" si="24"/>
        <v>#NAME?</v>
      </c>
      <c r="BG129" s="56" t="e">
        <f t="shared" ca="1" si="25"/>
        <v>#NAME?</v>
      </c>
      <c r="BH129" s="22"/>
      <c r="BI129" s="22"/>
      <c r="BJ129" s="22"/>
      <c r="BK129" s="22"/>
      <c r="BL129" s="22"/>
      <c r="BM129" s="22"/>
      <c r="BN129" s="24"/>
      <c r="BO129" s="24"/>
    </row>
    <row r="130" spans="1:67" ht="15.5">
      <c r="A130" s="25" t="str">
        <f t="shared" si="0"/>
        <v/>
      </c>
      <c r="B130" s="89"/>
      <c r="C130" s="25"/>
      <c r="D130" s="90"/>
      <c r="E130" s="90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36"/>
      <c r="S130" s="91"/>
      <c r="T130" s="36"/>
      <c r="U130" s="82"/>
      <c r="V130" s="25"/>
      <c r="W130" s="58"/>
      <c r="X130" s="34"/>
      <c r="Y130" s="34" t="str">
        <f t="shared" si="2"/>
        <v/>
      </c>
      <c r="Z130" s="36"/>
      <c r="AA130" s="34"/>
      <c r="AB130" s="34" t="str">
        <f t="shared" si="30"/>
        <v/>
      </c>
      <c r="AC130" s="25"/>
      <c r="AD130" s="25"/>
      <c r="AE130" s="44"/>
      <c r="AF130" s="41" t="str">
        <f t="shared" si="4"/>
        <v/>
      </c>
      <c r="AG130" s="25"/>
      <c r="AH130" s="25"/>
      <c r="AI130" s="25"/>
      <c r="AJ130" s="45" t="str">
        <f t="array" ref="AJ130">IFERROR(INDEX('[1]Master Price'!$E:$E,MATCH(D130,'[1]Master Price'!$B:$B,0)),"0")</f>
        <v>0</v>
      </c>
      <c r="AK130" s="45">
        <f t="shared" si="5"/>
        <v>0</v>
      </c>
      <c r="AL130" s="46" t="str">
        <f t="shared" si="28"/>
        <v>0-day</v>
      </c>
      <c r="AM130" s="46" t="str">
        <f t="shared" si="7"/>
        <v>0-day</v>
      </c>
      <c r="AN130" s="46" t="str">
        <f t="shared" si="29"/>
        <v>0-day</v>
      </c>
      <c r="AO130" s="46" t="str">
        <f t="shared" si="9"/>
        <v>0-day</v>
      </c>
      <c r="AP130" s="46" t="str">
        <f t="shared" si="10"/>
        <v>0-day</v>
      </c>
      <c r="AQ130" s="46" t="str">
        <f t="shared" si="11"/>
        <v>0-day</v>
      </c>
      <c r="AR130" s="17"/>
      <c r="AS130" s="47" t="str">
        <f t="shared" si="12"/>
        <v/>
      </c>
      <c r="AT130" s="35">
        <f t="shared" si="27"/>
        <v>0</v>
      </c>
      <c r="AU130" s="48" t="e">
        <f t="shared" ca="1" si="13"/>
        <v>#NAME?</v>
      </c>
      <c r="AV130" s="48" t="e">
        <f t="shared" ca="1" si="14"/>
        <v>#NAME?</v>
      </c>
      <c r="AW130" s="49" t="e">
        <f t="shared" ca="1" si="15"/>
        <v>#NAME?</v>
      </c>
      <c r="AX130" s="48" t="e">
        <f t="shared" ca="1" si="16"/>
        <v>#NAME?</v>
      </c>
      <c r="AY130" s="49" t="str">
        <f t="shared" si="17"/>
        <v/>
      </c>
      <c r="AZ130" s="50" t="e">
        <f t="shared" ca="1" si="18"/>
        <v>#NAME?</v>
      </c>
      <c r="BA130" s="51" t="e">
        <f t="shared" ca="1" si="19"/>
        <v>#NAME?</v>
      </c>
      <c r="BB130" s="52" t="e">
        <f t="shared" ca="1" si="20"/>
        <v>#NAME?</v>
      </c>
      <c r="BC130" s="51" t="e">
        <f t="shared" ca="1" si="21"/>
        <v>#NAME?</v>
      </c>
      <c r="BD130" s="54" t="e">
        <f t="shared" ca="1" si="22"/>
        <v>#NAME?</v>
      </c>
      <c r="BE130" s="48" t="e">
        <f t="shared" ca="1" si="23"/>
        <v>#NAME?</v>
      </c>
      <c r="BF130" s="50" t="e">
        <f t="shared" ca="1" si="24"/>
        <v>#NAME?</v>
      </c>
      <c r="BG130" s="56" t="e">
        <f t="shared" ca="1" si="25"/>
        <v>#NAME?</v>
      </c>
      <c r="BH130" s="22"/>
      <c r="BI130" s="22"/>
      <c r="BJ130" s="22"/>
      <c r="BK130" s="22"/>
      <c r="BL130" s="22"/>
      <c r="BM130" s="22"/>
      <c r="BN130" s="24"/>
      <c r="BO130" s="24"/>
    </row>
    <row r="131" spans="1:67" ht="15.5">
      <c r="A131" s="25" t="str">
        <f t="shared" si="0"/>
        <v/>
      </c>
      <c r="B131" s="89"/>
      <c r="C131" s="25"/>
      <c r="D131" s="90"/>
      <c r="E131" s="90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36"/>
      <c r="S131" s="91"/>
      <c r="T131" s="36"/>
      <c r="U131" s="82"/>
      <c r="V131" s="25"/>
      <c r="W131" s="58"/>
      <c r="X131" s="34"/>
      <c r="Y131" s="34" t="str">
        <f t="shared" si="2"/>
        <v/>
      </c>
      <c r="Z131" s="36"/>
      <c r="AA131" s="34"/>
      <c r="AB131" s="34" t="str">
        <f t="shared" si="30"/>
        <v/>
      </c>
      <c r="AC131" s="25"/>
      <c r="AD131" s="25"/>
      <c r="AE131" s="44"/>
      <c r="AF131" s="41" t="str">
        <f t="shared" si="4"/>
        <v/>
      </c>
      <c r="AG131" s="25"/>
      <c r="AH131" s="25"/>
      <c r="AI131" s="25"/>
      <c r="AJ131" s="45" t="str">
        <f t="array" ref="AJ131">IFERROR(INDEX('[1]Master Price'!$E:$E,MATCH(D131,'[1]Master Price'!$B:$B,0)),"0")</f>
        <v>0</v>
      </c>
      <c r="AK131" s="45">
        <f t="shared" si="5"/>
        <v>0</v>
      </c>
      <c r="AL131" s="46" t="str">
        <f t="shared" si="28"/>
        <v>0-day</v>
      </c>
      <c r="AM131" s="46" t="str">
        <f t="shared" si="7"/>
        <v>0-day</v>
      </c>
      <c r="AN131" s="46" t="str">
        <f t="shared" si="29"/>
        <v>0-day</v>
      </c>
      <c r="AO131" s="46" t="str">
        <f t="shared" si="9"/>
        <v>0-day</v>
      </c>
      <c r="AP131" s="46" t="str">
        <f t="shared" si="10"/>
        <v>0-day</v>
      </c>
      <c r="AQ131" s="46" t="str">
        <f t="shared" si="11"/>
        <v>0-day</v>
      </c>
      <c r="AR131" s="17"/>
      <c r="AS131" s="47" t="str">
        <f t="shared" si="12"/>
        <v/>
      </c>
      <c r="AT131" s="35">
        <f t="shared" si="27"/>
        <v>0</v>
      </c>
      <c r="AU131" s="48" t="e">
        <f t="shared" ca="1" si="13"/>
        <v>#NAME?</v>
      </c>
      <c r="AV131" s="48" t="e">
        <f t="shared" ca="1" si="14"/>
        <v>#NAME?</v>
      </c>
      <c r="AW131" s="49" t="e">
        <f t="shared" ca="1" si="15"/>
        <v>#NAME?</v>
      </c>
      <c r="AX131" s="48" t="e">
        <f t="shared" ca="1" si="16"/>
        <v>#NAME?</v>
      </c>
      <c r="AY131" s="49" t="str">
        <f t="shared" si="17"/>
        <v/>
      </c>
      <c r="AZ131" s="50" t="e">
        <f t="shared" ca="1" si="18"/>
        <v>#NAME?</v>
      </c>
      <c r="BA131" s="51" t="e">
        <f t="shared" ca="1" si="19"/>
        <v>#NAME?</v>
      </c>
      <c r="BB131" s="52" t="e">
        <f t="shared" ca="1" si="20"/>
        <v>#NAME?</v>
      </c>
      <c r="BC131" s="51" t="e">
        <f t="shared" ca="1" si="21"/>
        <v>#NAME?</v>
      </c>
      <c r="BD131" s="54" t="e">
        <f t="shared" ca="1" si="22"/>
        <v>#NAME?</v>
      </c>
      <c r="BE131" s="48" t="e">
        <f t="shared" ca="1" si="23"/>
        <v>#NAME?</v>
      </c>
      <c r="BF131" s="50" t="e">
        <f t="shared" ca="1" si="24"/>
        <v>#NAME?</v>
      </c>
      <c r="BG131" s="56" t="e">
        <f t="shared" ca="1" si="25"/>
        <v>#NAME?</v>
      </c>
      <c r="BH131" s="22"/>
      <c r="BI131" s="22"/>
      <c r="BJ131" s="22"/>
      <c r="BK131" s="22"/>
      <c r="BL131" s="22"/>
      <c r="BM131" s="22"/>
      <c r="BN131" s="24"/>
      <c r="BO131" s="24"/>
    </row>
    <row r="132" spans="1:67" ht="15.5">
      <c r="A132" s="25" t="str">
        <f t="shared" si="0"/>
        <v/>
      </c>
      <c r="B132" s="89"/>
      <c r="C132" s="25"/>
      <c r="D132" s="90"/>
      <c r="E132" s="90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36"/>
      <c r="S132" s="91"/>
      <c r="T132" s="36"/>
      <c r="U132" s="82"/>
      <c r="V132" s="25"/>
      <c r="W132" s="58"/>
      <c r="X132" s="34"/>
      <c r="Y132" s="34" t="str">
        <f t="shared" si="2"/>
        <v/>
      </c>
      <c r="Z132" s="36"/>
      <c r="AA132" s="34"/>
      <c r="AB132" s="34" t="str">
        <f t="shared" si="30"/>
        <v/>
      </c>
      <c r="AC132" s="25"/>
      <c r="AD132" s="25"/>
      <c r="AE132" s="44"/>
      <c r="AF132" s="41" t="str">
        <f t="shared" si="4"/>
        <v/>
      </c>
      <c r="AG132" s="25"/>
      <c r="AH132" s="25"/>
      <c r="AI132" s="25"/>
      <c r="AJ132" s="45" t="str">
        <f t="array" ref="AJ132">IFERROR(INDEX('[1]Master Price'!$E:$E,MATCH(D132,'[1]Master Price'!$B:$B,0)),"0")</f>
        <v>0</v>
      </c>
      <c r="AK132" s="45">
        <f t="shared" si="5"/>
        <v>0</v>
      </c>
      <c r="AL132" s="46" t="str">
        <f t="shared" si="28"/>
        <v>0-day</v>
      </c>
      <c r="AM132" s="46" t="str">
        <f t="shared" si="7"/>
        <v>0-day</v>
      </c>
      <c r="AN132" s="46" t="str">
        <f t="shared" si="29"/>
        <v>0-day</v>
      </c>
      <c r="AO132" s="46" t="str">
        <f t="shared" si="9"/>
        <v>0-day</v>
      </c>
      <c r="AP132" s="46" t="str">
        <f t="shared" si="10"/>
        <v>0-day</v>
      </c>
      <c r="AQ132" s="46" t="str">
        <f t="shared" si="11"/>
        <v>0-day</v>
      </c>
      <c r="AR132" s="17"/>
      <c r="AS132" s="47" t="str">
        <f t="shared" si="12"/>
        <v/>
      </c>
      <c r="AT132" s="35">
        <f t="shared" si="27"/>
        <v>0</v>
      </c>
      <c r="AU132" s="48" t="e">
        <f t="shared" ca="1" si="13"/>
        <v>#NAME?</v>
      </c>
      <c r="AV132" s="48" t="e">
        <f t="shared" ca="1" si="14"/>
        <v>#NAME?</v>
      </c>
      <c r="AW132" s="49" t="e">
        <f t="shared" ca="1" si="15"/>
        <v>#NAME?</v>
      </c>
      <c r="AX132" s="48" t="e">
        <f t="shared" ca="1" si="16"/>
        <v>#NAME?</v>
      </c>
      <c r="AY132" s="49" t="str">
        <f t="shared" si="17"/>
        <v/>
      </c>
      <c r="AZ132" s="50" t="e">
        <f t="shared" ca="1" si="18"/>
        <v>#NAME?</v>
      </c>
      <c r="BA132" s="51" t="e">
        <f t="shared" ca="1" si="19"/>
        <v>#NAME?</v>
      </c>
      <c r="BB132" s="52" t="e">
        <f t="shared" ca="1" si="20"/>
        <v>#NAME?</v>
      </c>
      <c r="BC132" s="51" t="e">
        <f t="shared" ca="1" si="21"/>
        <v>#NAME?</v>
      </c>
      <c r="BD132" s="54" t="e">
        <f t="shared" ca="1" si="22"/>
        <v>#NAME?</v>
      </c>
      <c r="BE132" s="48" t="e">
        <f t="shared" ca="1" si="23"/>
        <v>#NAME?</v>
      </c>
      <c r="BF132" s="50" t="e">
        <f t="shared" ca="1" si="24"/>
        <v>#NAME?</v>
      </c>
      <c r="BG132" s="56" t="e">
        <f t="shared" ca="1" si="25"/>
        <v>#NAME?</v>
      </c>
      <c r="BH132" s="22"/>
      <c r="BI132" s="22"/>
      <c r="BJ132" s="22"/>
      <c r="BK132" s="22"/>
      <c r="BL132" s="22"/>
      <c r="BM132" s="22"/>
      <c r="BN132" s="24"/>
      <c r="BO132" s="24"/>
    </row>
    <row r="133" spans="1:67" ht="15.5">
      <c r="A133" s="25" t="str">
        <f t="shared" si="0"/>
        <v/>
      </c>
      <c r="B133" s="89"/>
      <c r="C133" s="25"/>
      <c r="D133" s="90"/>
      <c r="E133" s="90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36"/>
      <c r="S133" s="91"/>
      <c r="T133" s="36"/>
      <c r="U133" s="82"/>
      <c r="V133" s="25"/>
      <c r="W133" s="58"/>
      <c r="X133" s="34"/>
      <c r="Y133" s="34" t="str">
        <f t="shared" si="2"/>
        <v/>
      </c>
      <c r="Z133" s="36"/>
      <c r="AA133" s="84"/>
      <c r="AB133" s="34" t="str">
        <f t="shared" si="30"/>
        <v/>
      </c>
      <c r="AC133" s="25"/>
      <c r="AD133" s="25"/>
      <c r="AE133" s="44"/>
      <c r="AF133" s="41" t="str">
        <f t="shared" si="4"/>
        <v/>
      </c>
      <c r="AG133" s="25"/>
      <c r="AH133" s="25"/>
      <c r="AI133" s="25"/>
      <c r="AJ133" s="45" t="str">
        <f t="array" ref="AJ133">IFERROR(INDEX('[1]Master Price'!$E:$E,MATCH(D133,'[1]Master Price'!$B:$B,0)),"0")</f>
        <v>0</v>
      </c>
      <c r="AK133" s="45">
        <f t="shared" si="5"/>
        <v>0</v>
      </c>
      <c r="AL133" s="46" t="str">
        <f t="shared" si="28"/>
        <v>0-day</v>
      </c>
      <c r="AM133" s="46" t="str">
        <f t="shared" si="7"/>
        <v>0-day</v>
      </c>
      <c r="AN133" s="46" t="str">
        <f t="shared" si="29"/>
        <v>0-day</v>
      </c>
      <c r="AO133" s="46" t="str">
        <f t="shared" si="9"/>
        <v>0-day</v>
      </c>
      <c r="AP133" s="46" t="str">
        <f t="shared" si="10"/>
        <v>0-day</v>
      </c>
      <c r="AQ133" s="46" t="str">
        <f t="shared" si="11"/>
        <v>0-day</v>
      </c>
      <c r="AR133" s="17"/>
      <c r="AS133" s="47" t="str">
        <f t="shared" si="12"/>
        <v/>
      </c>
      <c r="AT133" s="35">
        <f t="shared" si="27"/>
        <v>0</v>
      </c>
      <c r="AU133" s="48" t="e">
        <f t="shared" ca="1" si="13"/>
        <v>#NAME?</v>
      </c>
      <c r="AV133" s="48" t="e">
        <f t="shared" ca="1" si="14"/>
        <v>#NAME?</v>
      </c>
      <c r="AW133" s="49" t="e">
        <f t="shared" ca="1" si="15"/>
        <v>#NAME?</v>
      </c>
      <c r="AX133" s="48" t="e">
        <f t="shared" ca="1" si="16"/>
        <v>#NAME?</v>
      </c>
      <c r="AY133" s="49" t="str">
        <f t="shared" si="17"/>
        <v/>
      </c>
      <c r="AZ133" s="50" t="e">
        <f t="shared" ca="1" si="18"/>
        <v>#NAME?</v>
      </c>
      <c r="BA133" s="51" t="e">
        <f t="shared" ca="1" si="19"/>
        <v>#NAME?</v>
      </c>
      <c r="BB133" s="52" t="e">
        <f t="shared" ca="1" si="20"/>
        <v>#NAME?</v>
      </c>
      <c r="BC133" s="51" t="e">
        <f t="shared" ca="1" si="21"/>
        <v>#NAME?</v>
      </c>
      <c r="BD133" s="54" t="e">
        <f t="shared" ca="1" si="22"/>
        <v>#NAME?</v>
      </c>
      <c r="BE133" s="48" t="e">
        <f t="shared" ca="1" si="23"/>
        <v>#NAME?</v>
      </c>
      <c r="BF133" s="50" t="e">
        <f t="shared" ca="1" si="24"/>
        <v>#NAME?</v>
      </c>
      <c r="BG133" s="56" t="e">
        <f t="shared" ca="1" si="25"/>
        <v>#NAME?</v>
      </c>
      <c r="BH133" s="22"/>
      <c r="BI133" s="22"/>
      <c r="BJ133" s="22"/>
      <c r="BK133" s="22"/>
      <c r="BL133" s="22"/>
      <c r="BM133" s="22"/>
      <c r="BN133" s="24"/>
      <c r="BO133" s="24"/>
    </row>
    <row r="134" spans="1:67" ht="15.5">
      <c r="A134" s="25" t="str">
        <f t="shared" si="0"/>
        <v/>
      </c>
      <c r="B134" s="89"/>
      <c r="C134" s="25"/>
      <c r="D134" s="90"/>
      <c r="E134" s="90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36"/>
      <c r="S134" s="91"/>
      <c r="T134" s="36"/>
      <c r="U134" s="82"/>
      <c r="V134" s="25"/>
      <c r="W134" s="58"/>
      <c r="X134" s="34"/>
      <c r="Y134" s="34" t="str">
        <f t="shared" si="2"/>
        <v/>
      </c>
      <c r="Z134" s="36"/>
      <c r="AA134" s="84"/>
      <c r="AB134" s="34" t="str">
        <f t="shared" si="30"/>
        <v/>
      </c>
      <c r="AC134" s="25"/>
      <c r="AD134" s="25"/>
      <c r="AE134" s="44"/>
      <c r="AF134" s="41" t="str">
        <f t="shared" si="4"/>
        <v/>
      </c>
      <c r="AG134" s="25"/>
      <c r="AH134" s="25"/>
      <c r="AI134" s="25"/>
      <c r="AJ134" s="45" t="str">
        <f t="array" ref="AJ134">IFERROR(INDEX('[1]Master Price'!$E:$E,MATCH(D134,'[1]Master Price'!$B:$B,0)),"0")</f>
        <v>0</v>
      </c>
      <c r="AK134" s="45">
        <f t="shared" si="5"/>
        <v>0</v>
      </c>
      <c r="AL134" s="46" t="str">
        <f t="shared" si="28"/>
        <v>0-day</v>
      </c>
      <c r="AM134" s="46" t="str">
        <f t="shared" si="7"/>
        <v>0-day</v>
      </c>
      <c r="AN134" s="46" t="str">
        <f t="shared" si="29"/>
        <v>0-day</v>
      </c>
      <c r="AO134" s="46" t="str">
        <f t="shared" si="9"/>
        <v>0-day</v>
      </c>
      <c r="AP134" s="46" t="str">
        <f t="shared" si="10"/>
        <v>0-day</v>
      </c>
      <c r="AQ134" s="46" t="str">
        <f t="shared" si="11"/>
        <v>0-day</v>
      </c>
      <c r="AR134" s="17"/>
      <c r="AS134" s="47" t="str">
        <f t="shared" si="12"/>
        <v/>
      </c>
      <c r="AT134" s="35">
        <f t="shared" si="27"/>
        <v>0</v>
      </c>
      <c r="AU134" s="48" t="e">
        <f t="shared" ca="1" si="13"/>
        <v>#NAME?</v>
      </c>
      <c r="AV134" s="48" t="e">
        <f t="shared" ca="1" si="14"/>
        <v>#NAME?</v>
      </c>
      <c r="AW134" s="49" t="e">
        <f t="shared" ca="1" si="15"/>
        <v>#NAME?</v>
      </c>
      <c r="AX134" s="48" t="e">
        <f t="shared" ca="1" si="16"/>
        <v>#NAME?</v>
      </c>
      <c r="AY134" s="49" t="str">
        <f t="shared" si="17"/>
        <v/>
      </c>
      <c r="AZ134" s="50" t="e">
        <f t="shared" ca="1" si="18"/>
        <v>#NAME?</v>
      </c>
      <c r="BA134" s="51" t="e">
        <f t="shared" ca="1" si="19"/>
        <v>#NAME?</v>
      </c>
      <c r="BB134" s="52" t="e">
        <f t="shared" ca="1" si="20"/>
        <v>#NAME?</v>
      </c>
      <c r="BC134" s="51" t="e">
        <f t="shared" ca="1" si="21"/>
        <v>#NAME?</v>
      </c>
      <c r="BD134" s="54" t="e">
        <f t="shared" ca="1" si="22"/>
        <v>#NAME?</v>
      </c>
      <c r="BE134" s="48" t="e">
        <f t="shared" ca="1" si="23"/>
        <v>#NAME?</v>
      </c>
      <c r="BF134" s="50" t="e">
        <f t="shared" ca="1" si="24"/>
        <v>#NAME?</v>
      </c>
      <c r="BG134" s="56" t="e">
        <f t="shared" ca="1" si="25"/>
        <v>#NAME?</v>
      </c>
      <c r="BH134" s="22"/>
      <c r="BI134" s="22"/>
      <c r="BJ134" s="22"/>
      <c r="BK134" s="22"/>
      <c r="BL134" s="22"/>
      <c r="BM134" s="22"/>
      <c r="BN134" s="24"/>
      <c r="BO134" s="24"/>
    </row>
    <row r="135" spans="1:67" ht="15.5">
      <c r="A135" s="25" t="str">
        <f t="shared" si="0"/>
        <v/>
      </c>
      <c r="B135" s="89"/>
      <c r="C135" s="25"/>
      <c r="D135" s="90"/>
      <c r="E135" s="90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36"/>
      <c r="S135" s="91"/>
      <c r="T135" s="36"/>
      <c r="U135" s="82"/>
      <c r="V135" s="25"/>
      <c r="W135" s="58"/>
      <c r="X135" s="34"/>
      <c r="Y135" s="34" t="str">
        <f t="shared" si="2"/>
        <v/>
      </c>
      <c r="Z135" s="36"/>
      <c r="AA135" s="84"/>
      <c r="AB135" s="34" t="str">
        <f t="shared" si="30"/>
        <v/>
      </c>
      <c r="AC135" s="25"/>
      <c r="AD135" s="25"/>
      <c r="AE135" s="44"/>
      <c r="AF135" s="41" t="str">
        <f t="shared" si="4"/>
        <v/>
      </c>
      <c r="AG135" s="25"/>
      <c r="AH135" s="25"/>
      <c r="AI135" s="25"/>
      <c r="AJ135" s="45" t="str">
        <f t="array" ref="AJ135">IFERROR(INDEX('[1]Master Price'!$E:$E,MATCH(D135,'[1]Master Price'!$B:$B,0)),"0")</f>
        <v>0</v>
      </c>
      <c r="AK135" s="45">
        <f t="shared" si="5"/>
        <v>0</v>
      </c>
      <c r="AL135" s="46" t="str">
        <f t="shared" si="28"/>
        <v>0-day</v>
      </c>
      <c r="AM135" s="46" t="str">
        <f t="shared" si="7"/>
        <v>0-day</v>
      </c>
      <c r="AN135" s="46" t="str">
        <f t="shared" si="29"/>
        <v>0-day</v>
      </c>
      <c r="AO135" s="46" t="str">
        <f t="shared" si="9"/>
        <v>0-day</v>
      </c>
      <c r="AP135" s="46" t="str">
        <f t="shared" si="10"/>
        <v>0-day</v>
      </c>
      <c r="AQ135" s="46" t="str">
        <f t="shared" si="11"/>
        <v>0-day</v>
      </c>
      <c r="AR135" s="17"/>
      <c r="AS135" s="47" t="str">
        <f t="shared" si="12"/>
        <v/>
      </c>
      <c r="AT135" s="35">
        <f t="shared" si="27"/>
        <v>0</v>
      </c>
      <c r="AU135" s="48" t="e">
        <f t="shared" ca="1" si="13"/>
        <v>#NAME?</v>
      </c>
      <c r="AV135" s="48" t="e">
        <f t="shared" ca="1" si="14"/>
        <v>#NAME?</v>
      </c>
      <c r="AW135" s="49" t="e">
        <f t="shared" ca="1" si="15"/>
        <v>#NAME?</v>
      </c>
      <c r="AX135" s="48" t="e">
        <f t="shared" ca="1" si="16"/>
        <v>#NAME?</v>
      </c>
      <c r="AY135" s="49" t="str">
        <f t="shared" si="17"/>
        <v/>
      </c>
      <c r="AZ135" s="50" t="e">
        <f t="shared" ca="1" si="18"/>
        <v>#NAME?</v>
      </c>
      <c r="BA135" s="51" t="e">
        <f t="shared" ca="1" si="19"/>
        <v>#NAME?</v>
      </c>
      <c r="BB135" s="52" t="e">
        <f t="shared" ca="1" si="20"/>
        <v>#NAME?</v>
      </c>
      <c r="BC135" s="51" t="e">
        <f t="shared" ca="1" si="21"/>
        <v>#NAME?</v>
      </c>
      <c r="BD135" s="54" t="e">
        <f t="shared" ca="1" si="22"/>
        <v>#NAME?</v>
      </c>
      <c r="BE135" s="48" t="e">
        <f t="shared" ca="1" si="23"/>
        <v>#NAME?</v>
      </c>
      <c r="BF135" s="50" t="e">
        <f t="shared" ca="1" si="24"/>
        <v>#NAME?</v>
      </c>
      <c r="BG135" s="56" t="e">
        <f t="shared" ca="1" si="25"/>
        <v>#NAME?</v>
      </c>
      <c r="BH135" s="22"/>
      <c r="BI135" s="22"/>
      <c r="BJ135" s="22"/>
      <c r="BK135" s="22"/>
      <c r="BL135" s="22"/>
      <c r="BM135" s="22"/>
      <c r="BN135" s="24"/>
      <c r="BO135" s="24"/>
    </row>
    <row r="136" spans="1:67" ht="15.5">
      <c r="A136" s="25" t="str">
        <f t="shared" si="0"/>
        <v/>
      </c>
      <c r="B136" s="89"/>
      <c r="C136" s="25"/>
      <c r="D136" s="90"/>
      <c r="E136" s="90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36"/>
      <c r="S136" s="91"/>
      <c r="T136" s="36"/>
      <c r="U136" s="82"/>
      <c r="V136" s="25"/>
      <c r="W136" s="58"/>
      <c r="X136" s="34"/>
      <c r="Y136" s="34"/>
      <c r="Z136" s="36"/>
      <c r="AA136" s="84"/>
      <c r="AB136" s="34" t="str">
        <f t="shared" si="30"/>
        <v/>
      </c>
      <c r="AC136" s="25"/>
      <c r="AD136" s="25"/>
      <c r="AE136" s="44"/>
      <c r="AF136" s="41" t="str">
        <f t="shared" si="4"/>
        <v/>
      </c>
      <c r="AG136" s="25"/>
      <c r="AH136" s="25"/>
      <c r="AI136" s="25"/>
      <c r="AJ136" s="45" t="str">
        <f t="array" ref="AJ136">IFERROR(INDEX('[1]Master Price'!$E:$E,MATCH(D136,'[1]Master Price'!$B:$B,0)),"0")</f>
        <v>0</v>
      </c>
      <c r="AK136" s="45">
        <f t="shared" si="5"/>
        <v>0</v>
      </c>
      <c r="AL136" s="46" t="str">
        <f t="shared" si="28"/>
        <v>0-day</v>
      </c>
      <c r="AM136" s="46" t="str">
        <f t="shared" si="7"/>
        <v>0-day</v>
      </c>
      <c r="AN136" s="46" t="str">
        <f t="shared" si="29"/>
        <v>0-day</v>
      </c>
      <c r="AO136" s="46" t="str">
        <f t="shared" si="9"/>
        <v>0-day</v>
      </c>
      <c r="AP136" s="46" t="str">
        <f t="shared" si="10"/>
        <v>0-day</v>
      </c>
      <c r="AQ136" s="46" t="str">
        <f t="shared" si="11"/>
        <v>0-day</v>
      </c>
      <c r="AR136" s="17"/>
      <c r="AS136" s="47" t="str">
        <f t="shared" si="12"/>
        <v/>
      </c>
      <c r="AT136" s="35">
        <f t="shared" si="27"/>
        <v>0</v>
      </c>
      <c r="AU136" s="48" t="e">
        <f t="shared" ca="1" si="13"/>
        <v>#NAME?</v>
      </c>
      <c r="AV136" s="48" t="e">
        <f t="shared" ca="1" si="14"/>
        <v>#NAME?</v>
      </c>
      <c r="AW136" s="49" t="e">
        <f t="shared" ca="1" si="15"/>
        <v>#NAME?</v>
      </c>
      <c r="AX136" s="48" t="e">
        <f t="shared" ca="1" si="16"/>
        <v>#NAME?</v>
      </c>
      <c r="AY136" s="49" t="str">
        <f t="shared" si="17"/>
        <v/>
      </c>
      <c r="AZ136" s="50" t="e">
        <f t="shared" ca="1" si="18"/>
        <v>#NAME?</v>
      </c>
      <c r="BA136" s="51" t="e">
        <f t="shared" ca="1" si="19"/>
        <v>#NAME?</v>
      </c>
      <c r="BB136" s="52" t="e">
        <f t="shared" ca="1" si="20"/>
        <v>#NAME?</v>
      </c>
      <c r="BC136" s="51" t="e">
        <f t="shared" ca="1" si="21"/>
        <v>#NAME?</v>
      </c>
      <c r="BD136" s="54" t="e">
        <f t="shared" ca="1" si="22"/>
        <v>#NAME?</v>
      </c>
      <c r="BE136" s="48" t="e">
        <f t="shared" ca="1" si="23"/>
        <v>#NAME?</v>
      </c>
      <c r="BF136" s="50" t="e">
        <f t="shared" ca="1" si="24"/>
        <v>#NAME?</v>
      </c>
      <c r="BG136" s="56" t="e">
        <f t="shared" ca="1" si="25"/>
        <v>#NAME?</v>
      </c>
      <c r="BH136" s="22"/>
      <c r="BI136" s="22"/>
      <c r="BJ136" s="22"/>
      <c r="BK136" s="22"/>
      <c r="BL136" s="22"/>
      <c r="BM136" s="22"/>
      <c r="BN136" s="24"/>
      <c r="BO136" s="24"/>
    </row>
    <row r="137" spans="1:67" ht="15.5">
      <c r="A137" s="25" t="str">
        <f t="shared" si="0"/>
        <v/>
      </c>
      <c r="B137" s="89"/>
      <c r="C137" s="25"/>
      <c r="D137" s="90"/>
      <c r="E137" s="90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36"/>
      <c r="S137" s="91"/>
      <c r="T137" s="36"/>
      <c r="U137" s="82"/>
      <c r="V137" s="25"/>
      <c r="W137" s="58"/>
      <c r="X137" s="34"/>
      <c r="Y137" s="34"/>
      <c r="Z137" s="36"/>
      <c r="AA137" s="84"/>
      <c r="AB137" s="34" t="str">
        <f t="shared" si="30"/>
        <v/>
      </c>
      <c r="AC137" s="25"/>
      <c r="AD137" s="25"/>
      <c r="AE137" s="44"/>
      <c r="AF137" s="94"/>
      <c r="AG137" s="25"/>
      <c r="AH137" s="25"/>
      <c r="AI137" s="25"/>
      <c r="AJ137" s="45" t="str">
        <f t="array" ref="AJ137">IFERROR(INDEX('[1]Master Price'!$E:$E,MATCH(D137,'[1]Master Price'!$B:$B,0)),"0")</f>
        <v>0</v>
      </c>
      <c r="AK137" s="45">
        <f t="shared" si="5"/>
        <v>0</v>
      </c>
      <c r="AL137" s="46" t="str">
        <f t="shared" si="28"/>
        <v>0-day</v>
      </c>
      <c r="AM137" s="46" t="str">
        <f t="shared" si="7"/>
        <v>0-day</v>
      </c>
      <c r="AN137" s="46" t="str">
        <f t="shared" si="29"/>
        <v>0-day</v>
      </c>
      <c r="AO137" s="46" t="str">
        <f t="shared" si="9"/>
        <v>0-day</v>
      </c>
      <c r="AP137" s="46" t="str">
        <f t="shared" si="10"/>
        <v>0-day</v>
      </c>
      <c r="AQ137" s="46" t="str">
        <f t="shared" si="11"/>
        <v>0-day</v>
      </c>
      <c r="AR137" s="17"/>
      <c r="AS137" s="47" t="str">
        <f t="shared" si="12"/>
        <v/>
      </c>
      <c r="AT137" s="35">
        <f t="shared" si="27"/>
        <v>0</v>
      </c>
      <c r="AU137" s="48" t="e">
        <f t="shared" ca="1" si="13"/>
        <v>#NAME?</v>
      </c>
      <c r="AV137" s="48" t="e">
        <f t="shared" ca="1" si="14"/>
        <v>#NAME?</v>
      </c>
      <c r="AW137" s="49" t="e">
        <f t="shared" ca="1" si="15"/>
        <v>#NAME?</v>
      </c>
      <c r="AX137" s="48" t="e">
        <f t="shared" ca="1" si="16"/>
        <v>#NAME?</v>
      </c>
      <c r="AY137" s="49" t="str">
        <f t="shared" si="17"/>
        <v/>
      </c>
      <c r="AZ137" s="50" t="e">
        <f t="shared" ca="1" si="18"/>
        <v>#NAME?</v>
      </c>
      <c r="BA137" s="51" t="e">
        <f t="shared" ca="1" si="19"/>
        <v>#NAME?</v>
      </c>
      <c r="BB137" s="52" t="e">
        <f t="shared" ca="1" si="20"/>
        <v>#NAME?</v>
      </c>
      <c r="BC137" s="51" t="e">
        <f t="shared" ca="1" si="21"/>
        <v>#NAME?</v>
      </c>
      <c r="BD137" s="54" t="e">
        <f t="shared" ca="1" si="22"/>
        <v>#NAME?</v>
      </c>
      <c r="BE137" s="48" t="e">
        <f t="shared" ca="1" si="23"/>
        <v>#NAME?</v>
      </c>
      <c r="BF137" s="50" t="e">
        <f t="shared" ca="1" si="24"/>
        <v>#NAME?</v>
      </c>
      <c r="BG137" s="56" t="e">
        <f t="shared" ca="1" si="25"/>
        <v>#NAME?</v>
      </c>
      <c r="BH137" s="22"/>
      <c r="BI137" s="22"/>
      <c r="BJ137" s="22"/>
      <c r="BK137" s="22"/>
      <c r="BL137" s="22"/>
      <c r="BM137" s="22"/>
      <c r="BN137" s="24"/>
      <c r="BO137" s="24"/>
    </row>
    <row r="138" spans="1:67" ht="15.5">
      <c r="A138" s="25" t="str">
        <f t="shared" si="0"/>
        <v/>
      </c>
      <c r="B138" s="89"/>
      <c r="C138" s="25"/>
      <c r="D138" s="90"/>
      <c r="E138" s="90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36"/>
      <c r="S138" s="91"/>
      <c r="T138" s="36"/>
      <c r="U138" s="82"/>
      <c r="V138" s="25"/>
      <c r="W138" s="58"/>
      <c r="X138" s="34"/>
      <c r="Y138" s="34"/>
      <c r="Z138" s="36"/>
      <c r="AA138" s="84"/>
      <c r="AB138" s="34" t="str">
        <f t="shared" si="30"/>
        <v/>
      </c>
      <c r="AC138" s="25"/>
      <c r="AD138" s="25"/>
      <c r="AE138" s="44"/>
      <c r="AF138" s="94"/>
      <c r="AG138" s="25"/>
      <c r="AH138" s="25"/>
      <c r="AI138" s="25"/>
      <c r="AJ138" s="45" t="str">
        <f t="array" ref="AJ138">IFERROR(INDEX('[1]Master Price'!$E:$E,MATCH(D138,'[1]Master Price'!$B:$B,0)),"0")</f>
        <v>0</v>
      </c>
      <c r="AK138" s="45">
        <f t="shared" si="5"/>
        <v>0</v>
      </c>
      <c r="AL138" s="46" t="str">
        <f t="shared" si="28"/>
        <v>0-day</v>
      </c>
      <c r="AM138" s="46" t="str">
        <f t="shared" si="7"/>
        <v>0-day</v>
      </c>
      <c r="AN138" s="46" t="str">
        <f t="shared" si="29"/>
        <v>0-day</v>
      </c>
      <c r="AO138" s="46" t="str">
        <f t="shared" si="9"/>
        <v>0-day</v>
      </c>
      <c r="AP138" s="46" t="str">
        <f t="shared" si="10"/>
        <v>0-day</v>
      </c>
      <c r="AQ138" s="46" t="str">
        <f t="shared" si="11"/>
        <v>0-day</v>
      </c>
      <c r="AR138" s="17"/>
      <c r="AS138" s="47" t="str">
        <f t="shared" si="12"/>
        <v/>
      </c>
      <c r="AT138" s="35">
        <f t="shared" si="27"/>
        <v>0</v>
      </c>
      <c r="AU138" s="48" t="e">
        <f t="shared" ca="1" si="13"/>
        <v>#NAME?</v>
      </c>
      <c r="AV138" s="48" t="e">
        <f t="shared" ca="1" si="14"/>
        <v>#NAME?</v>
      </c>
      <c r="AW138" s="49" t="e">
        <f t="shared" ca="1" si="15"/>
        <v>#NAME?</v>
      </c>
      <c r="AX138" s="48" t="e">
        <f t="shared" ca="1" si="16"/>
        <v>#NAME?</v>
      </c>
      <c r="AY138" s="49" t="str">
        <f t="shared" si="17"/>
        <v/>
      </c>
      <c r="AZ138" s="50" t="e">
        <f t="shared" ca="1" si="18"/>
        <v>#NAME?</v>
      </c>
      <c r="BA138" s="51" t="e">
        <f t="shared" ca="1" si="19"/>
        <v>#NAME?</v>
      </c>
      <c r="BB138" s="52" t="e">
        <f t="shared" ca="1" si="20"/>
        <v>#NAME?</v>
      </c>
      <c r="BC138" s="51" t="e">
        <f t="shared" ca="1" si="21"/>
        <v>#NAME?</v>
      </c>
      <c r="BD138" s="54" t="e">
        <f t="shared" ca="1" si="22"/>
        <v>#NAME?</v>
      </c>
      <c r="BE138" s="48" t="e">
        <f t="shared" ca="1" si="23"/>
        <v>#NAME?</v>
      </c>
      <c r="BF138" s="50" t="e">
        <f t="shared" ca="1" si="24"/>
        <v>#NAME?</v>
      </c>
      <c r="BG138" s="56" t="e">
        <f t="shared" ca="1" si="25"/>
        <v>#NAME?</v>
      </c>
      <c r="BH138" s="22"/>
      <c r="BI138" s="22"/>
      <c r="BJ138" s="22"/>
      <c r="BK138" s="22"/>
      <c r="BL138" s="22"/>
      <c r="BM138" s="22"/>
      <c r="BN138" s="24"/>
      <c r="BO138" s="24"/>
    </row>
    <row r="139" spans="1:67" ht="15.5">
      <c r="A139" s="25" t="str">
        <f t="shared" si="0"/>
        <v/>
      </c>
      <c r="B139" s="89"/>
      <c r="C139" s="25"/>
      <c r="D139" s="90"/>
      <c r="E139" s="90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36"/>
      <c r="S139" s="91"/>
      <c r="T139" s="36"/>
      <c r="U139" s="82"/>
      <c r="V139" s="25"/>
      <c r="W139" s="58"/>
      <c r="X139" s="34"/>
      <c r="Y139" s="34"/>
      <c r="Z139" s="36"/>
      <c r="AA139" s="84"/>
      <c r="AB139" s="34" t="str">
        <f t="shared" si="30"/>
        <v/>
      </c>
      <c r="AC139" s="25"/>
      <c r="AD139" s="25"/>
      <c r="AE139" s="44"/>
      <c r="AF139" s="94"/>
      <c r="AG139" s="25"/>
      <c r="AH139" s="25"/>
      <c r="AI139" s="25"/>
      <c r="AJ139" s="45" t="str">
        <f t="array" ref="AJ139">IFERROR(INDEX('[1]Master Price'!$E:$E,MATCH(D139,'[1]Master Price'!$B:$B,0)),"0")</f>
        <v>0</v>
      </c>
      <c r="AK139" s="45">
        <f t="shared" si="5"/>
        <v>0</v>
      </c>
      <c r="AL139" s="46" t="str">
        <f t="shared" si="28"/>
        <v>0-day</v>
      </c>
      <c r="AM139" s="46" t="str">
        <f t="shared" si="7"/>
        <v>0-day</v>
      </c>
      <c r="AN139" s="46" t="str">
        <f t="shared" si="29"/>
        <v>0-day</v>
      </c>
      <c r="AO139" s="46" t="str">
        <f t="shared" si="9"/>
        <v>0-day</v>
      </c>
      <c r="AP139" s="46" t="str">
        <f t="shared" si="10"/>
        <v>0-day</v>
      </c>
      <c r="AQ139" s="46" t="str">
        <f t="shared" si="11"/>
        <v>0-day</v>
      </c>
      <c r="AR139" s="17"/>
      <c r="AS139" s="47" t="str">
        <f t="shared" si="12"/>
        <v/>
      </c>
      <c r="AT139" s="35">
        <f t="shared" si="27"/>
        <v>0</v>
      </c>
      <c r="AU139" s="48" t="e">
        <f t="shared" ca="1" si="13"/>
        <v>#NAME?</v>
      </c>
      <c r="AV139" s="48" t="e">
        <f t="shared" ca="1" si="14"/>
        <v>#NAME?</v>
      </c>
      <c r="AW139" s="49" t="e">
        <f t="shared" ca="1" si="15"/>
        <v>#NAME?</v>
      </c>
      <c r="AX139" s="48" t="e">
        <f t="shared" ca="1" si="16"/>
        <v>#NAME?</v>
      </c>
      <c r="AY139" s="49" t="str">
        <f t="shared" si="17"/>
        <v/>
      </c>
      <c r="AZ139" s="50" t="e">
        <f t="shared" ca="1" si="18"/>
        <v>#NAME?</v>
      </c>
      <c r="BA139" s="51" t="e">
        <f t="shared" ca="1" si="19"/>
        <v>#NAME?</v>
      </c>
      <c r="BB139" s="52" t="e">
        <f t="shared" ca="1" si="20"/>
        <v>#NAME?</v>
      </c>
      <c r="BC139" s="51" t="e">
        <f t="shared" ca="1" si="21"/>
        <v>#NAME?</v>
      </c>
      <c r="BD139" s="54" t="e">
        <f t="shared" ca="1" si="22"/>
        <v>#NAME?</v>
      </c>
      <c r="BE139" s="48" t="e">
        <f t="shared" ca="1" si="23"/>
        <v>#NAME?</v>
      </c>
      <c r="BF139" s="50" t="e">
        <f t="shared" ca="1" si="24"/>
        <v>#NAME?</v>
      </c>
      <c r="BG139" s="56" t="e">
        <f t="shared" ca="1" si="25"/>
        <v>#NAME?</v>
      </c>
      <c r="BH139" s="22"/>
      <c r="BI139" s="22"/>
      <c r="BJ139" s="22"/>
      <c r="BK139" s="22"/>
      <c r="BL139" s="22"/>
      <c r="BM139" s="22"/>
      <c r="BN139" s="24"/>
      <c r="BO139" s="24"/>
    </row>
    <row r="140" spans="1:67" ht="15.5">
      <c r="A140" s="25" t="str">
        <f t="shared" si="0"/>
        <v/>
      </c>
      <c r="B140" s="89"/>
      <c r="C140" s="25"/>
      <c r="D140" s="90"/>
      <c r="E140" s="90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36"/>
      <c r="S140" s="91"/>
      <c r="T140" s="36"/>
      <c r="U140" s="82"/>
      <c r="V140" s="25"/>
      <c r="W140" s="58"/>
      <c r="X140" s="34"/>
      <c r="Y140" s="34"/>
      <c r="Z140" s="36"/>
      <c r="AA140" s="84"/>
      <c r="AB140" s="34" t="str">
        <f t="shared" si="30"/>
        <v/>
      </c>
      <c r="AC140" s="25"/>
      <c r="AD140" s="25"/>
      <c r="AE140" s="44"/>
      <c r="AF140" s="94"/>
      <c r="AG140" s="25"/>
      <c r="AH140" s="25"/>
      <c r="AI140" s="25"/>
      <c r="AJ140" s="45" t="str">
        <f t="array" ref="AJ140">IFERROR(INDEX('[1]Master Price'!$E:$E,MATCH(D140,'[1]Master Price'!$B:$B,0)),"0")</f>
        <v>0</v>
      </c>
      <c r="AK140" s="45">
        <f t="shared" si="5"/>
        <v>0</v>
      </c>
      <c r="AL140" s="46" t="str">
        <f t="shared" si="28"/>
        <v>0-day</v>
      </c>
      <c r="AM140" s="46" t="str">
        <f t="shared" si="7"/>
        <v>0-day</v>
      </c>
      <c r="AN140" s="46" t="str">
        <f t="shared" si="29"/>
        <v>0-day</v>
      </c>
      <c r="AO140" s="46" t="str">
        <f t="shared" si="9"/>
        <v>0-day</v>
      </c>
      <c r="AP140" s="46" t="str">
        <f t="shared" si="10"/>
        <v>0-day</v>
      </c>
      <c r="AQ140" s="46" t="str">
        <f t="shared" si="11"/>
        <v>0-day</v>
      </c>
      <c r="AR140" s="17"/>
      <c r="AS140" s="47" t="str">
        <f t="shared" si="12"/>
        <v/>
      </c>
      <c r="AT140" s="35">
        <f t="shared" si="27"/>
        <v>0</v>
      </c>
      <c r="AU140" s="48" t="e">
        <f t="shared" ca="1" si="13"/>
        <v>#NAME?</v>
      </c>
      <c r="AV140" s="48" t="e">
        <f t="shared" ca="1" si="14"/>
        <v>#NAME?</v>
      </c>
      <c r="AW140" s="49" t="e">
        <f t="shared" ca="1" si="15"/>
        <v>#NAME?</v>
      </c>
      <c r="AX140" s="48" t="e">
        <f t="shared" ca="1" si="16"/>
        <v>#NAME?</v>
      </c>
      <c r="AY140" s="49" t="str">
        <f t="shared" si="17"/>
        <v/>
      </c>
      <c r="AZ140" s="50" t="e">
        <f t="shared" ca="1" si="18"/>
        <v>#NAME?</v>
      </c>
      <c r="BA140" s="51" t="e">
        <f t="shared" ca="1" si="19"/>
        <v>#NAME?</v>
      </c>
      <c r="BB140" s="52" t="e">
        <f t="shared" ca="1" si="20"/>
        <v>#NAME?</v>
      </c>
      <c r="BC140" s="51" t="e">
        <f t="shared" ca="1" si="21"/>
        <v>#NAME?</v>
      </c>
      <c r="BD140" s="54" t="e">
        <f t="shared" ca="1" si="22"/>
        <v>#NAME?</v>
      </c>
      <c r="BE140" s="48" t="e">
        <f t="shared" ca="1" si="23"/>
        <v>#NAME?</v>
      </c>
      <c r="BF140" s="50" t="e">
        <f t="shared" ca="1" si="24"/>
        <v>#NAME?</v>
      </c>
      <c r="BG140" s="56" t="e">
        <f t="shared" ca="1" si="25"/>
        <v>#NAME?</v>
      </c>
      <c r="BH140" s="22"/>
      <c r="BI140" s="22"/>
      <c r="BJ140" s="22"/>
      <c r="BK140" s="22"/>
      <c r="BL140" s="22"/>
      <c r="BM140" s="22"/>
      <c r="BN140" s="24"/>
      <c r="BO140" s="24"/>
    </row>
    <row r="141" spans="1:67" ht="15.5">
      <c r="A141" s="25" t="str">
        <f t="shared" si="0"/>
        <v/>
      </c>
      <c r="B141" s="89"/>
      <c r="C141" s="25"/>
      <c r="D141" s="90"/>
      <c r="E141" s="90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36"/>
      <c r="S141" s="91"/>
      <c r="T141" s="36"/>
      <c r="U141" s="82"/>
      <c r="V141" s="25"/>
      <c r="W141" s="58"/>
      <c r="X141" s="34"/>
      <c r="Y141" s="34"/>
      <c r="Z141" s="36"/>
      <c r="AA141" s="84"/>
      <c r="AB141" s="35"/>
      <c r="AC141" s="25"/>
      <c r="AD141" s="25"/>
      <c r="AE141" s="44"/>
      <c r="AF141" s="94"/>
      <c r="AG141" s="25"/>
      <c r="AH141" s="25"/>
      <c r="AI141" s="25"/>
      <c r="AJ141" s="45" t="str">
        <f t="array" ref="AJ141">IFERROR(INDEX('[1]Master Price'!$E:$E,MATCH(D141,'[1]Master Price'!$B:$B,0)),"0")</f>
        <v>0</v>
      </c>
      <c r="AK141" s="45">
        <f t="shared" si="5"/>
        <v>0</v>
      </c>
      <c r="AL141" s="46" t="str">
        <f t="shared" si="28"/>
        <v>0-day</v>
      </c>
      <c r="AM141" s="46" t="str">
        <f t="shared" si="7"/>
        <v>0-day</v>
      </c>
      <c r="AN141" s="46" t="str">
        <f t="shared" si="29"/>
        <v>0-day</v>
      </c>
      <c r="AO141" s="46" t="str">
        <f t="shared" si="9"/>
        <v>0-day</v>
      </c>
      <c r="AP141" s="46" t="str">
        <f t="shared" si="10"/>
        <v>0-day</v>
      </c>
      <c r="AQ141" s="46" t="str">
        <f t="shared" si="11"/>
        <v>0-day</v>
      </c>
      <c r="AR141" s="17"/>
      <c r="AS141" s="47" t="str">
        <f t="shared" si="12"/>
        <v/>
      </c>
      <c r="AT141" s="35">
        <f t="shared" si="27"/>
        <v>0</v>
      </c>
      <c r="AU141" s="48" t="e">
        <f t="shared" ca="1" si="13"/>
        <v>#NAME?</v>
      </c>
      <c r="AV141" s="48" t="e">
        <f t="shared" ca="1" si="14"/>
        <v>#NAME?</v>
      </c>
      <c r="AW141" s="49" t="e">
        <f t="shared" ca="1" si="15"/>
        <v>#NAME?</v>
      </c>
      <c r="AX141" s="48" t="e">
        <f t="shared" ca="1" si="16"/>
        <v>#NAME?</v>
      </c>
      <c r="AY141" s="49" t="str">
        <f t="shared" si="17"/>
        <v/>
      </c>
      <c r="AZ141" s="50" t="e">
        <f t="shared" ca="1" si="18"/>
        <v>#NAME?</v>
      </c>
      <c r="BA141" s="51" t="e">
        <f t="shared" ca="1" si="19"/>
        <v>#NAME?</v>
      </c>
      <c r="BB141" s="52" t="e">
        <f t="shared" ca="1" si="20"/>
        <v>#NAME?</v>
      </c>
      <c r="BC141" s="51" t="e">
        <f t="shared" ca="1" si="21"/>
        <v>#NAME?</v>
      </c>
      <c r="BD141" s="54" t="e">
        <f t="shared" ca="1" si="22"/>
        <v>#NAME?</v>
      </c>
      <c r="BE141" s="48" t="e">
        <f t="shared" ca="1" si="23"/>
        <v>#NAME?</v>
      </c>
      <c r="BF141" s="50" t="e">
        <f t="shared" ca="1" si="24"/>
        <v>#NAME?</v>
      </c>
      <c r="BG141" s="56" t="e">
        <f t="shared" ca="1" si="25"/>
        <v>#NAME?</v>
      </c>
      <c r="BH141" s="22"/>
      <c r="BI141" s="22"/>
      <c r="BJ141" s="22"/>
      <c r="BK141" s="22"/>
      <c r="BL141" s="22"/>
      <c r="BM141" s="22"/>
      <c r="BN141" s="24"/>
      <c r="BO141" s="24"/>
    </row>
    <row r="142" spans="1:67" ht="15.5">
      <c r="A142" s="25" t="str">
        <f t="shared" si="0"/>
        <v/>
      </c>
      <c r="B142" s="89"/>
      <c r="C142" s="25"/>
      <c r="D142" s="90"/>
      <c r="E142" s="90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36"/>
      <c r="S142" s="91"/>
      <c r="T142" s="36"/>
      <c r="U142" s="82"/>
      <c r="V142" s="25"/>
      <c r="W142" s="58"/>
      <c r="X142" s="34"/>
      <c r="Y142" s="34"/>
      <c r="Z142" s="36"/>
      <c r="AA142" s="84"/>
      <c r="AB142" s="35"/>
      <c r="AC142" s="25"/>
      <c r="AD142" s="25"/>
      <c r="AE142" s="44"/>
      <c r="AF142" s="94"/>
      <c r="AG142" s="25"/>
      <c r="AH142" s="25"/>
      <c r="AI142" s="25"/>
      <c r="AJ142" s="45" t="str">
        <f t="array" ref="AJ142">IFERROR(INDEX('[1]Master Price'!$E:$E,MATCH(D142,'[1]Master Price'!$B:$B,0)),"0")</f>
        <v>0</v>
      </c>
      <c r="AK142" s="45">
        <f t="shared" si="5"/>
        <v>0</v>
      </c>
      <c r="AL142" s="46" t="str">
        <f t="shared" si="28"/>
        <v>0-day</v>
      </c>
      <c r="AM142" s="46" t="str">
        <f t="shared" si="7"/>
        <v>0-day</v>
      </c>
      <c r="AN142" s="46" t="str">
        <f t="shared" si="29"/>
        <v>0-day</v>
      </c>
      <c r="AO142" s="46" t="str">
        <f t="shared" si="9"/>
        <v>0-day</v>
      </c>
      <c r="AP142" s="46" t="str">
        <f t="shared" si="10"/>
        <v>0-day</v>
      </c>
      <c r="AQ142" s="46" t="str">
        <f t="shared" si="11"/>
        <v>0-day</v>
      </c>
      <c r="AR142" s="17"/>
      <c r="AS142" s="47" t="str">
        <f t="shared" si="12"/>
        <v/>
      </c>
      <c r="AT142" s="35">
        <f t="shared" si="27"/>
        <v>0</v>
      </c>
      <c r="AU142" s="48" t="e">
        <f t="shared" ca="1" si="13"/>
        <v>#NAME?</v>
      </c>
      <c r="AV142" s="48" t="e">
        <f t="shared" ca="1" si="14"/>
        <v>#NAME?</v>
      </c>
      <c r="AW142" s="49" t="e">
        <f t="shared" ca="1" si="15"/>
        <v>#NAME?</v>
      </c>
      <c r="AX142" s="48" t="e">
        <f t="shared" ca="1" si="16"/>
        <v>#NAME?</v>
      </c>
      <c r="AY142" s="49" t="str">
        <f t="shared" si="17"/>
        <v/>
      </c>
      <c r="AZ142" s="50" t="e">
        <f t="shared" ca="1" si="18"/>
        <v>#NAME?</v>
      </c>
      <c r="BA142" s="51" t="e">
        <f t="shared" ca="1" si="19"/>
        <v>#NAME?</v>
      </c>
      <c r="BB142" s="52" t="e">
        <f t="shared" ca="1" si="20"/>
        <v>#NAME?</v>
      </c>
      <c r="BC142" s="51" t="e">
        <f t="shared" ca="1" si="21"/>
        <v>#NAME?</v>
      </c>
      <c r="BD142" s="54" t="e">
        <f t="shared" ca="1" si="22"/>
        <v>#NAME?</v>
      </c>
      <c r="BE142" s="48" t="e">
        <f t="shared" ca="1" si="23"/>
        <v>#NAME?</v>
      </c>
      <c r="BF142" s="50" t="e">
        <f t="shared" ca="1" si="24"/>
        <v>#NAME?</v>
      </c>
      <c r="BG142" s="56" t="e">
        <f t="shared" ca="1" si="25"/>
        <v>#NAME?</v>
      </c>
      <c r="BH142" s="22"/>
      <c r="BI142" s="22"/>
      <c r="BJ142" s="22"/>
      <c r="BK142" s="22"/>
      <c r="BL142" s="22"/>
      <c r="BM142" s="22"/>
      <c r="BN142" s="24"/>
      <c r="BO142" s="24"/>
    </row>
    <row r="143" spans="1:67" ht="15.5">
      <c r="A143" s="25" t="str">
        <f t="shared" si="0"/>
        <v/>
      </c>
      <c r="B143" s="89"/>
      <c r="C143" s="25"/>
      <c r="D143" s="90"/>
      <c r="E143" s="90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36"/>
      <c r="S143" s="91"/>
      <c r="T143" s="36"/>
      <c r="U143" s="82"/>
      <c r="V143" s="25"/>
      <c r="W143" s="58"/>
      <c r="X143" s="34"/>
      <c r="Y143" s="34"/>
      <c r="Z143" s="36"/>
      <c r="AA143" s="84"/>
      <c r="AB143" s="35"/>
      <c r="AC143" s="25"/>
      <c r="AD143" s="25"/>
      <c r="AE143" s="44"/>
      <c r="AF143" s="94"/>
      <c r="AG143" s="25"/>
      <c r="AH143" s="25"/>
      <c r="AI143" s="25"/>
      <c r="AJ143" s="45" t="str">
        <f t="array" ref="AJ143">IFERROR(INDEX('[1]Master Price'!$E:$E,MATCH(D143,'[1]Master Price'!$B:$B,0)),"0")</f>
        <v>0</v>
      </c>
      <c r="AK143" s="45">
        <f t="shared" si="5"/>
        <v>0</v>
      </c>
      <c r="AL143" s="46" t="str">
        <f t="shared" si="28"/>
        <v>0-day</v>
      </c>
      <c r="AM143" s="46" t="str">
        <f t="shared" si="7"/>
        <v>0-day</v>
      </c>
      <c r="AN143" s="46" t="str">
        <f t="shared" si="29"/>
        <v>0-day</v>
      </c>
      <c r="AO143" s="46" t="str">
        <f t="shared" si="9"/>
        <v>0-day</v>
      </c>
      <c r="AP143" s="46" t="str">
        <f t="shared" si="10"/>
        <v>0-day</v>
      </c>
      <c r="AQ143" s="46" t="str">
        <f t="shared" si="11"/>
        <v>0-day</v>
      </c>
      <c r="AR143" s="17"/>
      <c r="AS143" s="47" t="str">
        <f t="shared" si="12"/>
        <v/>
      </c>
      <c r="AT143" s="35">
        <f t="shared" si="27"/>
        <v>0</v>
      </c>
      <c r="AU143" s="48" t="e">
        <f t="shared" ca="1" si="13"/>
        <v>#NAME?</v>
      </c>
      <c r="AV143" s="48" t="e">
        <f t="shared" ca="1" si="14"/>
        <v>#NAME?</v>
      </c>
      <c r="AW143" s="49" t="e">
        <f t="shared" ca="1" si="15"/>
        <v>#NAME?</v>
      </c>
      <c r="AX143" s="48" t="e">
        <f t="shared" ca="1" si="16"/>
        <v>#NAME?</v>
      </c>
      <c r="AY143" s="49" t="str">
        <f t="shared" si="17"/>
        <v/>
      </c>
      <c r="AZ143" s="50" t="e">
        <f t="shared" ca="1" si="18"/>
        <v>#NAME?</v>
      </c>
      <c r="BA143" s="51" t="e">
        <f t="shared" ca="1" si="19"/>
        <v>#NAME?</v>
      </c>
      <c r="BB143" s="52" t="e">
        <f t="shared" ca="1" si="20"/>
        <v>#NAME?</v>
      </c>
      <c r="BC143" s="51" t="e">
        <f t="shared" ca="1" si="21"/>
        <v>#NAME?</v>
      </c>
      <c r="BD143" s="54" t="e">
        <f t="shared" ca="1" si="22"/>
        <v>#NAME?</v>
      </c>
      <c r="BE143" s="48" t="e">
        <f t="shared" ca="1" si="23"/>
        <v>#NAME?</v>
      </c>
      <c r="BF143" s="50" t="e">
        <f t="shared" ca="1" si="24"/>
        <v>#NAME?</v>
      </c>
      <c r="BG143" s="56" t="e">
        <f t="shared" ca="1" si="25"/>
        <v>#NAME?</v>
      </c>
      <c r="BH143" s="22"/>
      <c r="BI143" s="22"/>
      <c r="BJ143" s="22"/>
      <c r="BK143" s="22"/>
      <c r="BL143" s="22"/>
      <c r="BM143" s="22"/>
      <c r="BN143" s="24"/>
      <c r="BO143" s="24"/>
    </row>
    <row r="144" spans="1:67" ht="15.5">
      <c r="A144" s="25" t="str">
        <f t="shared" si="0"/>
        <v/>
      </c>
      <c r="B144" s="89"/>
      <c r="C144" s="25"/>
      <c r="D144" s="90"/>
      <c r="E144" s="90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36"/>
      <c r="S144" s="91"/>
      <c r="T144" s="36"/>
      <c r="U144" s="82"/>
      <c r="V144" s="25"/>
      <c r="W144" s="58"/>
      <c r="X144" s="34"/>
      <c r="Y144" s="34"/>
      <c r="Z144" s="36"/>
      <c r="AA144" s="84"/>
      <c r="AB144" s="35"/>
      <c r="AC144" s="25"/>
      <c r="AD144" s="25"/>
      <c r="AE144" s="44"/>
      <c r="AF144" s="94"/>
      <c r="AG144" s="25"/>
      <c r="AH144" s="25"/>
      <c r="AI144" s="25"/>
      <c r="AJ144" s="45" t="str">
        <f t="array" ref="AJ144">IFERROR(INDEX('[1]Master Price'!$E:$E,MATCH(D144,'[1]Master Price'!$B:$B,0)),"0")</f>
        <v>0</v>
      </c>
      <c r="AK144" s="45">
        <f t="shared" si="5"/>
        <v>0</v>
      </c>
      <c r="AL144" s="46" t="str">
        <f t="shared" si="28"/>
        <v>0-day</v>
      </c>
      <c r="AM144" s="46" t="str">
        <f t="shared" si="7"/>
        <v>0-day</v>
      </c>
      <c r="AN144" s="46" t="str">
        <f t="shared" si="29"/>
        <v>0-day</v>
      </c>
      <c r="AO144" s="46" t="str">
        <f t="shared" si="9"/>
        <v>0-day</v>
      </c>
      <c r="AP144" s="46" t="str">
        <f t="shared" si="10"/>
        <v>0-day</v>
      </c>
      <c r="AQ144" s="46" t="str">
        <f t="shared" si="11"/>
        <v>0-day</v>
      </c>
      <c r="AR144" s="17"/>
      <c r="AS144" s="47" t="str">
        <f t="shared" si="12"/>
        <v/>
      </c>
      <c r="AT144" s="35">
        <f t="shared" si="27"/>
        <v>0</v>
      </c>
      <c r="AU144" s="48" t="e">
        <f t="shared" ca="1" si="13"/>
        <v>#NAME?</v>
      </c>
      <c r="AV144" s="48" t="e">
        <f t="shared" ca="1" si="14"/>
        <v>#NAME?</v>
      </c>
      <c r="AW144" s="49" t="e">
        <f t="shared" ca="1" si="15"/>
        <v>#NAME?</v>
      </c>
      <c r="AX144" s="48" t="e">
        <f t="shared" ca="1" si="16"/>
        <v>#NAME?</v>
      </c>
      <c r="AY144" s="49" t="str">
        <f t="shared" si="17"/>
        <v/>
      </c>
      <c r="AZ144" s="50" t="e">
        <f t="shared" ca="1" si="18"/>
        <v>#NAME?</v>
      </c>
      <c r="BA144" s="51" t="e">
        <f t="shared" ca="1" si="19"/>
        <v>#NAME?</v>
      </c>
      <c r="BB144" s="52" t="e">
        <f t="shared" ca="1" si="20"/>
        <v>#NAME?</v>
      </c>
      <c r="BC144" s="51" t="e">
        <f t="shared" ca="1" si="21"/>
        <v>#NAME?</v>
      </c>
      <c r="BD144" s="54" t="e">
        <f t="shared" ca="1" si="22"/>
        <v>#NAME?</v>
      </c>
      <c r="BE144" s="48" t="e">
        <f t="shared" ca="1" si="23"/>
        <v>#NAME?</v>
      </c>
      <c r="BF144" s="50" t="e">
        <f t="shared" ca="1" si="24"/>
        <v>#NAME?</v>
      </c>
      <c r="BG144" s="56" t="e">
        <f t="shared" ca="1" si="25"/>
        <v>#NAME?</v>
      </c>
      <c r="BH144" s="22"/>
      <c r="BI144" s="22"/>
      <c r="BJ144" s="22"/>
      <c r="BK144" s="22"/>
      <c r="BL144" s="22"/>
      <c r="BM144" s="22"/>
      <c r="BN144" s="24"/>
      <c r="BO144" s="24"/>
    </row>
    <row r="145" spans="1:67" ht="15.5">
      <c r="A145" s="25" t="str">
        <f t="shared" si="0"/>
        <v/>
      </c>
      <c r="B145" s="89"/>
      <c r="C145" s="25"/>
      <c r="D145" s="90"/>
      <c r="E145" s="90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36"/>
      <c r="S145" s="91"/>
      <c r="T145" s="36"/>
      <c r="U145" s="82"/>
      <c r="V145" s="25"/>
      <c r="W145" s="58"/>
      <c r="X145" s="34"/>
      <c r="Y145" s="34"/>
      <c r="Z145" s="36"/>
      <c r="AA145" s="84"/>
      <c r="AB145" s="35"/>
      <c r="AC145" s="25"/>
      <c r="AD145" s="25"/>
      <c r="AE145" s="44"/>
      <c r="AF145" s="94"/>
      <c r="AG145" s="25"/>
      <c r="AH145" s="25"/>
      <c r="AI145" s="25"/>
      <c r="AJ145" s="45" t="str">
        <f t="array" ref="AJ145">IFERROR(INDEX('[1]Master Price'!$E:$E,MATCH(D145,'[1]Master Price'!$B:$B,0)),"0")</f>
        <v>0</v>
      </c>
      <c r="AK145" s="45">
        <f t="shared" si="5"/>
        <v>0</v>
      </c>
      <c r="AL145" s="46" t="str">
        <f t="shared" si="28"/>
        <v>0-day</v>
      </c>
      <c r="AM145" s="46" t="str">
        <f t="shared" si="7"/>
        <v>0-day</v>
      </c>
      <c r="AN145" s="46" t="str">
        <f t="shared" si="29"/>
        <v>0-day</v>
      </c>
      <c r="AO145" s="46" t="str">
        <f t="shared" si="9"/>
        <v>0-day</v>
      </c>
      <c r="AP145" s="46" t="str">
        <f t="shared" si="10"/>
        <v>0-day</v>
      </c>
      <c r="AQ145" s="46" t="str">
        <f t="shared" si="11"/>
        <v>0-day</v>
      </c>
      <c r="AR145" s="17"/>
      <c r="AS145" s="47" t="str">
        <f t="shared" si="12"/>
        <v/>
      </c>
      <c r="AT145" s="35">
        <f t="shared" si="27"/>
        <v>0</v>
      </c>
      <c r="AU145" s="48" t="e">
        <f t="shared" ca="1" si="13"/>
        <v>#NAME?</v>
      </c>
      <c r="AV145" s="48" t="e">
        <f t="shared" ca="1" si="14"/>
        <v>#NAME?</v>
      </c>
      <c r="AW145" s="49" t="e">
        <f t="shared" ca="1" si="15"/>
        <v>#NAME?</v>
      </c>
      <c r="AX145" s="48" t="e">
        <f t="shared" ca="1" si="16"/>
        <v>#NAME?</v>
      </c>
      <c r="AY145" s="49" t="str">
        <f t="shared" si="17"/>
        <v/>
      </c>
      <c r="AZ145" s="50" t="e">
        <f t="shared" ca="1" si="18"/>
        <v>#NAME?</v>
      </c>
      <c r="BA145" s="51" t="e">
        <f t="shared" ca="1" si="19"/>
        <v>#NAME?</v>
      </c>
      <c r="BB145" s="52" t="e">
        <f t="shared" ca="1" si="20"/>
        <v>#NAME?</v>
      </c>
      <c r="BC145" s="51" t="e">
        <f t="shared" ca="1" si="21"/>
        <v>#NAME?</v>
      </c>
      <c r="BD145" s="54" t="e">
        <f t="shared" ca="1" si="22"/>
        <v>#NAME?</v>
      </c>
      <c r="BE145" s="48" t="e">
        <f t="shared" ca="1" si="23"/>
        <v>#NAME?</v>
      </c>
      <c r="BF145" s="50" t="e">
        <f t="shared" ca="1" si="24"/>
        <v>#NAME?</v>
      </c>
      <c r="BG145" s="56" t="e">
        <f t="shared" ca="1" si="25"/>
        <v>#NAME?</v>
      </c>
      <c r="BH145" s="22"/>
      <c r="BI145" s="22"/>
      <c r="BJ145" s="22"/>
      <c r="BK145" s="22"/>
      <c r="BL145" s="22"/>
      <c r="BM145" s="22"/>
      <c r="BN145" s="24"/>
      <c r="BO145" s="24"/>
    </row>
    <row r="146" spans="1:67" ht="15.5">
      <c r="A146" s="25" t="str">
        <f t="shared" si="0"/>
        <v/>
      </c>
      <c r="B146" s="89"/>
      <c r="C146" s="25"/>
      <c r="D146" s="90"/>
      <c r="E146" s="90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36"/>
      <c r="S146" s="91"/>
      <c r="T146" s="36"/>
      <c r="U146" s="82"/>
      <c r="V146" s="25"/>
      <c r="W146" s="58"/>
      <c r="X146" s="34"/>
      <c r="Y146" s="34"/>
      <c r="Z146" s="36"/>
      <c r="AA146" s="84"/>
      <c r="AB146" s="35"/>
      <c r="AC146" s="25"/>
      <c r="AD146" s="25"/>
      <c r="AE146" s="44"/>
      <c r="AF146" s="94"/>
      <c r="AG146" s="25"/>
      <c r="AH146" s="25"/>
      <c r="AI146" s="25"/>
      <c r="AJ146" s="45" t="str">
        <f t="array" ref="AJ146">IFERROR(INDEX('[1]Master Price'!$E:$E,MATCH(D146,'[1]Master Price'!$B:$B,0)),"0")</f>
        <v>0</v>
      </c>
      <c r="AK146" s="45">
        <f t="shared" si="5"/>
        <v>0</v>
      </c>
      <c r="AL146" s="46" t="str">
        <f t="shared" si="28"/>
        <v>0-day</v>
      </c>
      <c r="AM146" s="46" t="str">
        <f t="shared" si="7"/>
        <v>0-day</v>
      </c>
      <c r="AN146" s="46" t="str">
        <f t="shared" si="29"/>
        <v>0-day</v>
      </c>
      <c r="AO146" s="46" t="str">
        <f t="shared" si="9"/>
        <v>0-day</v>
      </c>
      <c r="AP146" s="46" t="str">
        <f t="shared" si="10"/>
        <v>0-day</v>
      </c>
      <c r="AQ146" s="46" t="str">
        <f t="shared" si="11"/>
        <v>0-day</v>
      </c>
      <c r="AR146" s="17"/>
      <c r="AS146" s="47" t="str">
        <f t="shared" si="12"/>
        <v/>
      </c>
      <c r="AT146" s="35">
        <f t="shared" si="27"/>
        <v>0</v>
      </c>
      <c r="AU146" s="48" t="e">
        <f t="shared" ca="1" si="13"/>
        <v>#NAME?</v>
      </c>
      <c r="AV146" s="48" t="e">
        <f t="shared" ca="1" si="14"/>
        <v>#NAME?</v>
      </c>
      <c r="AW146" s="49" t="e">
        <f t="shared" ca="1" si="15"/>
        <v>#NAME?</v>
      </c>
      <c r="AX146" s="48" t="e">
        <f t="shared" ca="1" si="16"/>
        <v>#NAME?</v>
      </c>
      <c r="AY146" s="49" t="str">
        <f t="shared" si="17"/>
        <v/>
      </c>
      <c r="AZ146" s="50" t="e">
        <f t="shared" ca="1" si="18"/>
        <v>#NAME?</v>
      </c>
      <c r="BA146" s="51" t="e">
        <f t="shared" ca="1" si="19"/>
        <v>#NAME?</v>
      </c>
      <c r="BB146" s="52" t="e">
        <f t="shared" ca="1" si="20"/>
        <v>#NAME?</v>
      </c>
      <c r="BC146" s="51" t="e">
        <f t="shared" ca="1" si="21"/>
        <v>#NAME?</v>
      </c>
      <c r="BD146" s="54" t="e">
        <f t="shared" ca="1" si="22"/>
        <v>#NAME?</v>
      </c>
      <c r="BE146" s="48" t="e">
        <f t="shared" ca="1" si="23"/>
        <v>#NAME?</v>
      </c>
      <c r="BF146" s="50" t="e">
        <f t="shared" ca="1" si="24"/>
        <v>#NAME?</v>
      </c>
      <c r="BG146" s="56" t="e">
        <f t="shared" ca="1" si="25"/>
        <v>#NAME?</v>
      </c>
      <c r="BH146" s="22"/>
      <c r="BI146" s="22"/>
      <c r="BJ146" s="22"/>
      <c r="BK146" s="22"/>
      <c r="BL146" s="22"/>
      <c r="BM146" s="22"/>
      <c r="BN146" s="24"/>
      <c r="BO146" s="24"/>
    </row>
    <row r="147" spans="1:67" ht="15.5">
      <c r="A147" s="25" t="str">
        <f t="shared" si="0"/>
        <v/>
      </c>
      <c r="B147" s="89"/>
      <c r="C147" s="25"/>
      <c r="D147" s="90"/>
      <c r="E147" s="90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36"/>
      <c r="S147" s="91"/>
      <c r="T147" s="36"/>
      <c r="U147" s="82"/>
      <c r="V147" s="25"/>
      <c r="W147" s="58"/>
      <c r="X147" s="34"/>
      <c r="Y147" s="34"/>
      <c r="Z147" s="36"/>
      <c r="AA147" s="84"/>
      <c r="AB147" s="35"/>
      <c r="AC147" s="25"/>
      <c r="AD147" s="25"/>
      <c r="AE147" s="44"/>
      <c r="AF147" s="94"/>
      <c r="AG147" s="25"/>
      <c r="AH147" s="25"/>
      <c r="AI147" s="25"/>
      <c r="AJ147" s="45" t="str">
        <f t="array" ref="AJ147">IFERROR(INDEX('[1]Master Price'!$E:$E,MATCH(D147,'[1]Master Price'!$B:$B,0)),"0")</f>
        <v>0</v>
      </c>
      <c r="AK147" s="45">
        <f t="shared" si="5"/>
        <v>0</v>
      </c>
      <c r="AL147" s="46" t="str">
        <f t="shared" si="28"/>
        <v>0-day</v>
      </c>
      <c r="AM147" s="46" t="str">
        <f t="shared" si="7"/>
        <v>0-day</v>
      </c>
      <c r="AN147" s="46" t="str">
        <f t="shared" si="29"/>
        <v>0-day</v>
      </c>
      <c r="AO147" s="46" t="str">
        <f t="shared" si="9"/>
        <v>0-day</v>
      </c>
      <c r="AP147" s="46" t="str">
        <f t="shared" si="10"/>
        <v>0-day</v>
      </c>
      <c r="AQ147" s="46" t="str">
        <f t="shared" si="11"/>
        <v>0-day</v>
      </c>
      <c r="AR147" s="17"/>
      <c r="AS147" s="47" t="str">
        <f t="shared" si="12"/>
        <v/>
      </c>
      <c r="AT147" s="35">
        <f t="shared" si="27"/>
        <v>0</v>
      </c>
      <c r="AU147" s="48" t="e">
        <f t="shared" ca="1" si="13"/>
        <v>#NAME?</v>
      </c>
      <c r="AV147" s="48" t="e">
        <f t="shared" ca="1" si="14"/>
        <v>#NAME?</v>
      </c>
      <c r="AW147" s="49" t="e">
        <f t="shared" ca="1" si="15"/>
        <v>#NAME?</v>
      </c>
      <c r="AX147" s="48" t="e">
        <f t="shared" ca="1" si="16"/>
        <v>#NAME?</v>
      </c>
      <c r="AY147" s="49" t="str">
        <f t="shared" si="17"/>
        <v/>
      </c>
      <c r="AZ147" s="50" t="e">
        <f t="shared" ca="1" si="18"/>
        <v>#NAME?</v>
      </c>
      <c r="BA147" s="51" t="e">
        <f t="shared" ca="1" si="19"/>
        <v>#NAME?</v>
      </c>
      <c r="BB147" s="52" t="e">
        <f t="shared" ca="1" si="20"/>
        <v>#NAME?</v>
      </c>
      <c r="BC147" s="51" t="e">
        <f t="shared" ca="1" si="21"/>
        <v>#NAME?</v>
      </c>
      <c r="BD147" s="54" t="e">
        <f t="shared" ca="1" si="22"/>
        <v>#NAME?</v>
      </c>
      <c r="BE147" s="48" t="e">
        <f t="shared" ca="1" si="23"/>
        <v>#NAME?</v>
      </c>
      <c r="BF147" s="50" t="e">
        <f t="shared" ca="1" si="24"/>
        <v>#NAME?</v>
      </c>
      <c r="BG147" s="56" t="e">
        <f t="shared" ca="1" si="25"/>
        <v>#NAME?</v>
      </c>
      <c r="BH147" s="22"/>
      <c r="BI147" s="22"/>
      <c r="BJ147" s="22"/>
      <c r="BK147" s="22"/>
      <c r="BL147" s="22"/>
      <c r="BM147" s="22"/>
      <c r="BN147" s="24"/>
      <c r="BO147" s="24"/>
    </row>
    <row r="148" spans="1:67" ht="15.5">
      <c r="A148" s="25" t="str">
        <f t="shared" si="0"/>
        <v/>
      </c>
      <c r="B148" s="89"/>
      <c r="C148" s="25"/>
      <c r="D148" s="90"/>
      <c r="E148" s="90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36"/>
      <c r="S148" s="91"/>
      <c r="T148" s="36"/>
      <c r="U148" s="82"/>
      <c r="V148" s="25"/>
      <c r="W148" s="58"/>
      <c r="X148" s="34"/>
      <c r="Y148" s="34"/>
      <c r="Z148" s="36"/>
      <c r="AA148" s="84"/>
      <c r="AB148" s="35"/>
      <c r="AC148" s="25"/>
      <c r="AD148" s="25"/>
      <c r="AE148" s="44"/>
      <c r="AF148" s="94"/>
      <c r="AG148" s="25"/>
      <c r="AH148" s="25"/>
      <c r="AI148" s="25"/>
      <c r="AJ148" s="45" t="str">
        <f t="array" ref="AJ148">IFERROR(INDEX('[1]Master Price'!$E:$E,MATCH(D148,'[1]Master Price'!$B:$B,0)),"0")</f>
        <v>0</v>
      </c>
      <c r="AK148" s="45">
        <f t="shared" si="5"/>
        <v>0</v>
      </c>
      <c r="AL148" s="46" t="str">
        <f t="shared" si="28"/>
        <v>0-day</v>
      </c>
      <c r="AM148" s="46" t="str">
        <f t="shared" si="7"/>
        <v>0-day</v>
      </c>
      <c r="AN148" s="46" t="str">
        <f t="shared" si="29"/>
        <v>0-day</v>
      </c>
      <c r="AO148" s="46" t="str">
        <f t="shared" si="9"/>
        <v>0-day</v>
      </c>
      <c r="AP148" s="46" t="str">
        <f t="shared" si="10"/>
        <v>0-day</v>
      </c>
      <c r="AQ148" s="46" t="str">
        <f t="shared" si="11"/>
        <v>0-day</v>
      </c>
      <c r="AR148" s="17"/>
      <c r="AS148" s="47" t="str">
        <f t="shared" si="12"/>
        <v/>
      </c>
      <c r="AT148" s="35">
        <f t="shared" si="27"/>
        <v>0</v>
      </c>
      <c r="AU148" s="48" t="e">
        <f t="shared" ca="1" si="13"/>
        <v>#NAME?</v>
      </c>
      <c r="AV148" s="48" t="e">
        <f t="shared" ca="1" si="14"/>
        <v>#NAME?</v>
      </c>
      <c r="AW148" s="49" t="e">
        <f t="shared" ca="1" si="15"/>
        <v>#NAME?</v>
      </c>
      <c r="AX148" s="48" t="e">
        <f t="shared" ca="1" si="16"/>
        <v>#NAME?</v>
      </c>
      <c r="AY148" s="49" t="str">
        <f t="shared" si="17"/>
        <v/>
      </c>
      <c r="AZ148" s="50" t="e">
        <f t="shared" ca="1" si="18"/>
        <v>#NAME?</v>
      </c>
      <c r="BA148" s="51" t="e">
        <f t="shared" ca="1" si="19"/>
        <v>#NAME?</v>
      </c>
      <c r="BB148" s="52" t="e">
        <f t="shared" ca="1" si="20"/>
        <v>#NAME?</v>
      </c>
      <c r="BC148" s="51" t="e">
        <f t="shared" ca="1" si="21"/>
        <v>#NAME?</v>
      </c>
      <c r="BD148" s="54" t="e">
        <f t="shared" ca="1" si="22"/>
        <v>#NAME?</v>
      </c>
      <c r="BE148" s="48" t="e">
        <f t="shared" ca="1" si="23"/>
        <v>#NAME?</v>
      </c>
      <c r="BF148" s="50" t="e">
        <f t="shared" ca="1" si="24"/>
        <v>#NAME?</v>
      </c>
      <c r="BG148" s="56" t="e">
        <f t="shared" ca="1" si="25"/>
        <v>#NAME?</v>
      </c>
      <c r="BH148" s="22"/>
      <c r="BI148" s="22"/>
      <c r="BJ148" s="22"/>
      <c r="BK148" s="22"/>
      <c r="BL148" s="22"/>
      <c r="BM148" s="22"/>
      <c r="BN148" s="24"/>
      <c r="BO148" s="24"/>
    </row>
    <row r="149" spans="1:67" ht="15.5">
      <c r="A149" s="25" t="str">
        <f t="shared" si="0"/>
        <v/>
      </c>
      <c r="B149" s="89"/>
      <c r="C149" s="25"/>
      <c r="D149" s="90"/>
      <c r="E149" s="90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36"/>
      <c r="S149" s="91"/>
      <c r="T149" s="36"/>
      <c r="U149" s="82"/>
      <c r="V149" s="25"/>
      <c r="W149" s="58"/>
      <c r="X149" s="34"/>
      <c r="Y149" s="34"/>
      <c r="Z149" s="36"/>
      <c r="AA149" s="84"/>
      <c r="AB149" s="35"/>
      <c r="AC149" s="25"/>
      <c r="AD149" s="25"/>
      <c r="AE149" s="44"/>
      <c r="AF149" s="94"/>
      <c r="AG149" s="25"/>
      <c r="AH149" s="25"/>
      <c r="AI149" s="25"/>
      <c r="AJ149" s="45" t="str">
        <f t="array" ref="AJ149">IFERROR(INDEX('[1]Master Price'!$E:$E,MATCH(D149,'[1]Master Price'!$B:$B,0)),"0")</f>
        <v>0</v>
      </c>
      <c r="AK149" s="45">
        <f t="shared" si="5"/>
        <v>0</v>
      </c>
      <c r="AL149" s="46" t="str">
        <f t="shared" si="28"/>
        <v>0-day</v>
      </c>
      <c r="AM149" s="46" t="str">
        <f t="shared" si="7"/>
        <v>0-day</v>
      </c>
      <c r="AN149" s="46" t="str">
        <f t="shared" si="29"/>
        <v>0-day</v>
      </c>
      <c r="AO149" s="46" t="str">
        <f t="shared" si="9"/>
        <v>0-day</v>
      </c>
      <c r="AP149" s="46" t="str">
        <f t="shared" si="10"/>
        <v>0-day</v>
      </c>
      <c r="AQ149" s="46" t="str">
        <f t="shared" si="11"/>
        <v>0-day</v>
      </c>
      <c r="AR149" s="17"/>
      <c r="AS149" s="47" t="str">
        <f t="shared" si="12"/>
        <v/>
      </c>
      <c r="AT149" s="35">
        <f t="shared" si="27"/>
        <v>0</v>
      </c>
      <c r="AU149" s="48" t="e">
        <f t="shared" ca="1" si="13"/>
        <v>#NAME?</v>
      </c>
      <c r="AV149" s="48" t="e">
        <f t="shared" ca="1" si="14"/>
        <v>#NAME?</v>
      </c>
      <c r="AW149" s="49" t="e">
        <f t="shared" ca="1" si="15"/>
        <v>#NAME?</v>
      </c>
      <c r="AX149" s="48" t="e">
        <f t="shared" ca="1" si="16"/>
        <v>#NAME?</v>
      </c>
      <c r="AY149" s="49" t="str">
        <f t="shared" si="17"/>
        <v/>
      </c>
      <c r="AZ149" s="50" t="e">
        <f t="shared" ca="1" si="18"/>
        <v>#NAME?</v>
      </c>
      <c r="BA149" s="51" t="e">
        <f t="shared" ca="1" si="19"/>
        <v>#NAME?</v>
      </c>
      <c r="BB149" s="52" t="e">
        <f t="shared" ca="1" si="20"/>
        <v>#NAME?</v>
      </c>
      <c r="BC149" s="51" t="e">
        <f t="shared" ca="1" si="21"/>
        <v>#NAME?</v>
      </c>
      <c r="BD149" s="54" t="e">
        <f t="shared" ca="1" si="22"/>
        <v>#NAME?</v>
      </c>
      <c r="BE149" s="48" t="e">
        <f t="shared" ca="1" si="23"/>
        <v>#NAME?</v>
      </c>
      <c r="BF149" s="50" t="e">
        <f t="shared" ca="1" si="24"/>
        <v>#NAME?</v>
      </c>
      <c r="BG149" s="56" t="e">
        <f t="shared" ca="1" si="25"/>
        <v>#NAME?</v>
      </c>
      <c r="BH149" s="22"/>
      <c r="BI149" s="22"/>
      <c r="BJ149" s="22"/>
      <c r="BK149" s="22"/>
      <c r="BL149" s="22"/>
      <c r="BM149" s="22"/>
      <c r="BN149" s="24"/>
      <c r="BO149" s="24"/>
    </row>
    <row r="150" spans="1:67" ht="15.5">
      <c r="A150" s="25" t="str">
        <f t="shared" si="0"/>
        <v/>
      </c>
      <c r="B150" s="98"/>
      <c r="C150" s="25"/>
      <c r="D150" s="90"/>
      <c r="E150" s="90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36"/>
      <c r="S150" s="91"/>
      <c r="T150" s="36"/>
      <c r="U150" s="82"/>
      <c r="V150" s="25"/>
      <c r="W150" s="58"/>
      <c r="X150" s="34"/>
      <c r="Y150" s="34"/>
      <c r="Z150" s="36"/>
      <c r="AA150" s="84"/>
      <c r="AB150" s="35"/>
      <c r="AC150" s="25"/>
      <c r="AD150" s="25"/>
      <c r="AE150" s="44"/>
      <c r="AF150" s="94"/>
      <c r="AG150" s="25"/>
      <c r="AH150" s="25"/>
      <c r="AI150" s="25"/>
      <c r="AJ150" s="45" t="str">
        <f t="array" ref="AJ150">IFERROR(INDEX('[1]Master Price'!$E:$E,MATCH(D150,'[1]Master Price'!$B:$B,0)),"0")</f>
        <v>0</v>
      </c>
      <c r="AK150" s="45">
        <f t="shared" si="5"/>
        <v>0</v>
      </c>
      <c r="AL150" s="46" t="str">
        <f t="shared" si="28"/>
        <v>0-day</v>
      </c>
      <c r="AM150" s="46" t="str">
        <f t="shared" si="7"/>
        <v>0-day</v>
      </c>
      <c r="AN150" s="46" t="str">
        <f t="shared" si="29"/>
        <v>0-day</v>
      </c>
      <c r="AO150" s="46" t="str">
        <f t="shared" si="9"/>
        <v>0-day</v>
      </c>
      <c r="AP150" s="46" t="str">
        <f t="shared" si="10"/>
        <v>0-day</v>
      </c>
      <c r="AQ150" s="46" t="str">
        <f t="shared" si="11"/>
        <v>0-day</v>
      </c>
      <c r="AR150" s="17"/>
      <c r="AS150" s="47" t="str">
        <f t="shared" si="12"/>
        <v/>
      </c>
      <c r="AT150" s="35">
        <f t="shared" si="27"/>
        <v>0</v>
      </c>
      <c r="AU150" s="48" t="e">
        <f t="shared" ca="1" si="13"/>
        <v>#NAME?</v>
      </c>
      <c r="AV150" s="48" t="e">
        <f t="shared" ca="1" si="14"/>
        <v>#NAME?</v>
      </c>
      <c r="AW150" s="49" t="e">
        <f t="shared" ca="1" si="15"/>
        <v>#NAME?</v>
      </c>
      <c r="AX150" s="48" t="e">
        <f t="shared" ca="1" si="16"/>
        <v>#NAME?</v>
      </c>
      <c r="AY150" s="49" t="str">
        <f t="shared" si="17"/>
        <v/>
      </c>
      <c r="AZ150" s="50" t="e">
        <f t="shared" ca="1" si="18"/>
        <v>#NAME?</v>
      </c>
      <c r="BA150" s="51" t="e">
        <f t="shared" ca="1" si="19"/>
        <v>#NAME?</v>
      </c>
      <c r="BB150" s="52" t="e">
        <f t="shared" ca="1" si="20"/>
        <v>#NAME?</v>
      </c>
      <c r="BC150" s="51" t="e">
        <f t="shared" ca="1" si="21"/>
        <v>#NAME?</v>
      </c>
      <c r="BD150" s="54" t="e">
        <f t="shared" ca="1" si="22"/>
        <v>#NAME?</v>
      </c>
      <c r="BE150" s="48" t="e">
        <f t="shared" ca="1" si="23"/>
        <v>#NAME?</v>
      </c>
      <c r="BF150" s="50" t="e">
        <f t="shared" ca="1" si="24"/>
        <v>#NAME?</v>
      </c>
      <c r="BG150" s="56" t="e">
        <f t="shared" ca="1" si="25"/>
        <v>#NAME?</v>
      </c>
      <c r="BH150" s="22"/>
      <c r="BI150" s="22"/>
      <c r="BJ150" s="22"/>
      <c r="BK150" s="22"/>
      <c r="BL150" s="22"/>
      <c r="BM150" s="22"/>
      <c r="BN150" s="24"/>
      <c r="BO150" s="24"/>
    </row>
    <row r="151" spans="1:67" ht="15.5">
      <c r="A151" s="25" t="str">
        <f t="shared" si="0"/>
        <v/>
      </c>
      <c r="B151" s="98"/>
      <c r="C151" s="25"/>
      <c r="D151" s="90"/>
      <c r="E151" s="90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36"/>
      <c r="S151" s="91"/>
      <c r="T151" s="36"/>
      <c r="U151" s="82"/>
      <c r="V151" s="25"/>
      <c r="W151" s="58"/>
      <c r="X151" s="34"/>
      <c r="Y151" s="34"/>
      <c r="Z151" s="36"/>
      <c r="AA151" s="84"/>
      <c r="AB151" s="35"/>
      <c r="AC151" s="25"/>
      <c r="AD151" s="25"/>
      <c r="AE151" s="44"/>
      <c r="AF151" s="94"/>
      <c r="AG151" s="25"/>
      <c r="AH151" s="25"/>
      <c r="AI151" s="25"/>
      <c r="AJ151" s="45" t="str">
        <f t="array" ref="AJ151">IFERROR(INDEX('[1]Master Price'!$E:$E,MATCH(D151,'[1]Master Price'!$B:$B,0)),"0")</f>
        <v>0</v>
      </c>
      <c r="AK151" s="45">
        <f t="shared" si="5"/>
        <v>0</v>
      </c>
      <c r="AL151" s="46" t="str">
        <f t="shared" si="28"/>
        <v>0-day</v>
      </c>
      <c r="AM151" s="46" t="str">
        <f t="shared" si="7"/>
        <v>0-day</v>
      </c>
      <c r="AN151" s="46" t="str">
        <f t="shared" si="29"/>
        <v>0-day</v>
      </c>
      <c r="AO151" s="46" t="str">
        <f t="shared" si="9"/>
        <v>0-day</v>
      </c>
      <c r="AP151" s="46" t="str">
        <f t="shared" si="10"/>
        <v>0-day</v>
      </c>
      <c r="AQ151" s="46" t="str">
        <f t="shared" si="11"/>
        <v>0-day</v>
      </c>
      <c r="AR151" s="17"/>
      <c r="AS151" s="47" t="str">
        <f t="shared" si="12"/>
        <v/>
      </c>
      <c r="AT151" s="35">
        <f t="shared" si="27"/>
        <v>0</v>
      </c>
      <c r="AU151" s="48" t="e">
        <f t="shared" ca="1" si="13"/>
        <v>#NAME?</v>
      </c>
      <c r="AV151" s="48" t="e">
        <f t="shared" ca="1" si="14"/>
        <v>#NAME?</v>
      </c>
      <c r="AW151" s="49" t="e">
        <f t="shared" ca="1" si="15"/>
        <v>#NAME?</v>
      </c>
      <c r="AX151" s="48" t="e">
        <f t="shared" ca="1" si="16"/>
        <v>#NAME?</v>
      </c>
      <c r="AY151" s="49" t="str">
        <f t="shared" si="17"/>
        <v/>
      </c>
      <c r="AZ151" s="50" t="e">
        <f t="shared" ca="1" si="18"/>
        <v>#NAME?</v>
      </c>
      <c r="BA151" s="51" t="e">
        <f t="shared" ca="1" si="19"/>
        <v>#NAME?</v>
      </c>
      <c r="BB151" s="52" t="e">
        <f t="shared" ca="1" si="20"/>
        <v>#NAME?</v>
      </c>
      <c r="BC151" s="51" t="e">
        <f t="shared" ca="1" si="21"/>
        <v>#NAME?</v>
      </c>
      <c r="BD151" s="54" t="e">
        <f t="shared" ca="1" si="22"/>
        <v>#NAME?</v>
      </c>
      <c r="BE151" s="48" t="e">
        <f t="shared" ca="1" si="23"/>
        <v>#NAME?</v>
      </c>
      <c r="BF151" s="50" t="e">
        <f t="shared" ca="1" si="24"/>
        <v>#NAME?</v>
      </c>
      <c r="BG151" s="56" t="e">
        <f t="shared" ca="1" si="25"/>
        <v>#NAME?</v>
      </c>
      <c r="BH151" s="22"/>
      <c r="BI151" s="22"/>
      <c r="BJ151" s="22"/>
      <c r="BK151" s="22"/>
      <c r="BL151" s="22"/>
      <c r="BM151" s="22"/>
      <c r="BN151" s="24"/>
      <c r="BO151" s="24"/>
    </row>
    <row r="152" spans="1:67" ht="15.5">
      <c r="A152" s="25" t="str">
        <f t="shared" si="0"/>
        <v/>
      </c>
      <c r="B152" s="98"/>
      <c r="C152" s="25"/>
      <c r="D152" s="90"/>
      <c r="E152" s="90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36"/>
      <c r="S152" s="91"/>
      <c r="T152" s="36"/>
      <c r="U152" s="82"/>
      <c r="V152" s="25"/>
      <c r="W152" s="58"/>
      <c r="X152" s="34"/>
      <c r="Y152" s="34"/>
      <c r="Z152" s="36"/>
      <c r="AA152" s="84"/>
      <c r="AB152" s="35"/>
      <c r="AC152" s="25"/>
      <c r="AD152" s="25"/>
      <c r="AE152" s="44"/>
      <c r="AF152" s="94"/>
      <c r="AG152" s="25"/>
      <c r="AH152" s="25"/>
      <c r="AI152" s="25"/>
      <c r="AJ152" s="45" t="str">
        <f t="array" ref="AJ152">IFERROR(INDEX('[1]Master Price'!$E:$E,MATCH(D152,'[1]Master Price'!$B:$B,0)),"0")</f>
        <v>0</v>
      </c>
      <c r="AK152" s="45">
        <f t="shared" si="5"/>
        <v>0</v>
      </c>
      <c r="AL152" s="46" t="str">
        <f t="shared" si="28"/>
        <v>0-day</v>
      </c>
      <c r="AM152" s="46" t="str">
        <f t="shared" si="7"/>
        <v>0-day</v>
      </c>
      <c r="AN152" s="46" t="str">
        <f t="shared" si="29"/>
        <v>0-day</v>
      </c>
      <c r="AO152" s="46" t="str">
        <f t="shared" si="9"/>
        <v>0-day</v>
      </c>
      <c r="AP152" s="46" t="str">
        <f t="shared" si="10"/>
        <v>0-day</v>
      </c>
      <c r="AQ152" s="46" t="str">
        <f t="shared" si="11"/>
        <v>0-day</v>
      </c>
      <c r="AR152" s="17"/>
      <c r="AS152" s="47" t="str">
        <f t="shared" si="12"/>
        <v/>
      </c>
      <c r="AT152" s="35">
        <f t="shared" si="27"/>
        <v>0</v>
      </c>
      <c r="AU152" s="48" t="e">
        <f t="shared" ca="1" si="13"/>
        <v>#NAME?</v>
      </c>
      <c r="AV152" s="48" t="e">
        <f t="shared" ca="1" si="14"/>
        <v>#NAME?</v>
      </c>
      <c r="AW152" s="49" t="e">
        <f t="shared" ca="1" si="15"/>
        <v>#NAME?</v>
      </c>
      <c r="AX152" s="48" t="e">
        <f t="shared" ca="1" si="16"/>
        <v>#NAME?</v>
      </c>
      <c r="AY152" s="49" t="str">
        <f t="shared" si="17"/>
        <v/>
      </c>
      <c r="AZ152" s="50" t="e">
        <f t="shared" ca="1" si="18"/>
        <v>#NAME?</v>
      </c>
      <c r="BA152" s="51" t="e">
        <f t="shared" ca="1" si="19"/>
        <v>#NAME?</v>
      </c>
      <c r="BB152" s="52" t="e">
        <f t="shared" ca="1" si="20"/>
        <v>#NAME?</v>
      </c>
      <c r="BC152" s="51" t="e">
        <f t="shared" ca="1" si="21"/>
        <v>#NAME?</v>
      </c>
      <c r="BD152" s="54" t="e">
        <f t="shared" ca="1" si="22"/>
        <v>#NAME?</v>
      </c>
      <c r="BE152" s="48" t="e">
        <f t="shared" ca="1" si="23"/>
        <v>#NAME?</v>
      </c>
      <c r="BF152" s="50" t="e">
        <f t="shared" ca="1" si="24"/>
        <v>#NAME?</v>
      </c>
      <c r="BG152" s="56" t="e">
        <f t="shared" ca="1" si="25"/>
        <v>#NAME?</v>
      </c>
      <c r="BH152" s="22"/>
      <c r="BI152" s="22"/>
      <c r="BJ152" s="22"/>
      <c r="BK152" s="22"/>
      <c r="BL152" s="22"/>
      <c r="BM152" s="22"/>
      <c r="BN152" s="24"/>
      <c r="BO152" s="24"/>
    </row>
    <row r="153" spans="1:67" ht="15.5">
      <c r="A153" s="25" t="str">
        <f t="shared" si="0"/>
        <v/>
      </c>
      <c r="B153" s="98"/>
      <c r="C153" s="25"/>
      <c r="D153" s="90"/>
      <c r="E153" s="90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36"/>
      <c r="S153" s="91"/>
      <c r="T153" s="36"/>
      <c r="U153" s="82"/>
      <c r="V153" s="25"/>
      <c r="W153" s="58"/>
      <c r="X153" s="34"/>
      <c r="Y153" s="34"/>
      <c r="Z153" s="36"/>
      <c r="AA153" s="84"/>
      <c r="AB153" s="35"/>
      <c r="AC153" s="25"/>
      <c r="AD153" s="25"/>
      <c r="AE153" s="44"/>
      <c r="AF153" s="94"/>
      <c r="AG153" s="25"/>
      <c r="AH153" s="25"/>
      <c r="AI153" s="25"/>
      <c r="AJ153" s="45" t="str">
        <f t="array" ref="AJ153">IFERROR(INDEX('[1]Master Price'!$E:$E,MATCH(D153,'[1]Master Price'!$B:$B,0)),"0")</f>
        <v>0</v>
      </c>
      <c r="AK153" s="45">
        <f t="shared" si="5"/>
        <v>0</v>
      </c>
      <c r="AL153" s="46" t="str">
        <f t="shared" si="28"/>
        <v>0-day</v>
      </c>
      <c r="AM153" s="46" t="str">
        <f t="shared" si="7"/>
        <v>0-day</v>
      </c>
      <c r="AN153" s="46" t="str">
        <f t="shared" si="29"/>
        <v>0-day</v>
      </c>
      <c r="AO153" s="46" t="str">
        <f t="shared" si="9"/>
        <v>0-day</v>
      </c>
      <c r="AP153" s="46" t="str">
        <f t="shared" si="10"/>
        <v>0-day</v>
      </c>
      <c r="AQ153" s="46" t="str">
        <f t="shared" si="11"/>
        <v>0-day</v>
      </c>
      <c r="AR153" s="17"/>
      <c r="AS153" s="47" t="str">
        <f t="shared" si="12"/>
        <v/>
      </c>
      <c r="AT153" s="35">
        <f t="shared" si="27"/>
        <v>0</v>
      </c>
      <c r="AU153" s="48" t="e">
        <f t="shared" ca="1" si="13"/>
        <v>#NAME?</v>
      </c>
      <c r="AV153" s="48" t="e">
        <f t="shared" ca="1" si="14"/>
        <v>#NAME?</v>
      </c>
      <c r="AW153" s="49" t="e">
        <f t="shared" ca="1" si="15"/>
        <v>#NAME?</v>
      </c>
      <c r="AX153" s="48" t="e">
        <f t="shared" ca="1" si="16"/>
        <v>#NAME?</v>
      </c>
      <c r="AY153" s="49" t="str">
        <f t="shared" si="17"/>
        <v/>
      </c>
      <c r="AZ153" s="50" t="e">
        <f t="shared" ca="1" si="18"/>
        <v>#NAME?</v>
      </c>
      <c r="BA153" s="51" t="e">
        <f t="shared" ca="1" si="19"/>
        <v>#NAME?</v>
      </c>
      <c r="BB153" s="52" t="e">
        <f t="shared" ca="1" si="20"/>
        <v>#NAME?</v>
      </c>
      <c r="BC153" s="51" t="e">
        <f t="shared" ca="1" si="21"/>
        <v>#NAME?</v>
      </c>
      <c r="BD153" s="54" t="e">
        <f t="shared" ca="1" si="22"/>
        <v>#NAME?</v>
      </c>
      <c r="BE153" s="48" t="e">
        <f t="shared" ca="1" si="23"/>
        <v>#NAME?</v>
      </c>
      <c r="BF153" s="50" t="e">
        <f t="shared" ca="1" si="24"/>
        <v>#NAME?</v>
      </c>
      <c r="BG153" s="56" t="e">
        <f t="shared" ca="1" si="25"/>
        <v>#NAME?</v>
      </c>
      <c r="BH153" s="22"/>
      <c r="BI153" s="22"/>
      <c r="BJ153" s="22"/>
      <c r="BK153" s="22"/>
      <c r="BL153" s="22"/>
      <c r="BM153" s="22"/>
      <c r="BN153" s="24"/>
      <c r="BO153" s="24"/>
    </row>
    <row r="154" spans="1:67" ht="15.5">
      <c r="A154" s="25" t="str">
        <f t="shared" si="0"/>
        <v/>
      </c>
      <c r="B154" s="98"/>
      <c r="C154" s="25"/>
      <c r="D154" s="90"/>
      <c r="E154" s="90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36"/>
      <c r="S154" s="91"/>
      <c r="T154" s="36"/>
      <c r="U154" s="82"/>
      <c r="V154" s="25"/>
      <c r="W154" s="58"/>
      <c r="X154" s="34"/>
      <c r="Y154" s="34"/>
      <c r="Z154" s="36"/>
      <c r="AA154" s="84"/>
      <c r="AB154" s="35"/>
      <c r="AC154" s="25"/>
      <c r="AD154" s="25"/>
      <c r="AE154" s="44"/>
      <c r="AF154" s="99"/>
      <c r="AG154" s="25"/>
      <c r="AH154" s="25"/>
      <c r="AI154" s="25"/>
      <c r="AJ154" s="45" t="str">
        <f t="array" ref="AJ154">IFERROR(INDEX('[1]Master Price'!$E:$E,MATCH(D154,'[1]Master Price'!$B:$B,0)),"0")</f>
        <v>0</v>
      </c>
      <c r="AK154" s="45">
        <f t="shared" si="5"/>
        <v>0</v>
      </c>
      <c r="AL154" s="46" t="str">
        <f t="shared" si="28"/>
        <v>0-day</v>
      </c>
      <c r="AM154" s="46" t="str">
        <f t="shared" si="7"/>
        <v>0-day</v>
      </c>
      <c r="AN154" s="46" t="str">
        <f t="shared" si="29"/>
        <v>0-day</v>
      </c>
      <c r="AO154" s="46" t="str">
        <f t="shared" si="9"/>
        <v>0-day</v>
      </c>
      <c r="AP154" s="46" t="str">
        <f t="shared" si="10"/>
        <v>0-day</v>
      </c>
      <c r="AQ154" s="46" t="str">
        <f t="shared" si="11"/>
        <v>0-day</v>
      </c>
      <c r="AR154" s="17"/>
      <c r="AS154" s="47" t="str">
        <f t="shared" si="12"/>
        <v/>
      </c>
      <c r="AT154" s="35">
        <f t="shared" si="27"/>
        <v>0</v>
      </c>
      <c r="AU154" s="48" t="e">
        <f t="shared" ca="1" si="13"/>
        <v>#NAME?</v>
      </c>
      <c r="AV154" s="48" t="e">
        <f t="shared" ca="1" si="14"/>
        <v>#NAME?</v>
      </c>
      <c r="AW154" s="49" t="e">
        <f t="shared" ca="1" si="15"/>
        <v>#NAME?</v>
      </c>
      <c r="AX154" s="48" t="e">
        <f t="shared" ca="1" si="16"/>
        <v>#NAME?</v>
      </c>
      <c r="AY154" s="49" t="str">
        <f t="shared" si="17"/>
        <v/>
      </c>
      <c r="AZ154" s="50" t="e">
        <f t="shared" ca="1" si="18"/>
        <v>#NAME?</v>
      </c>
      <c r="BA154" s="51" t="e">
        <f t="shared" ca="1" si="19"/>
        <v>#NAME?</v>
      </c>
      <c r="BB154" s="52" t="e">
        <f t="shared" ca="1" si="20"/>
        <v>#NAME?</v>
      </c>
      <c r="BC154" s="51" t="e">
        <f t="shared" ca="1" si="21"/>
        <v>#NAME?</v>
      </c>
      <c r="BD154" s="54" t="e">
        <f t="shared" ca="1" si="22"/>
        <v>#NAME?</v>
      </c>
      <c r="BE154" s="48" t="e">
        <f t="shared" ca="1" si="23"/>
        <v>#NAME?</v>
      </c>
      <c r="BF154" s="50" t="e">
        <f t="shared" ca="1" si="24"/>
        <v>#NAME?</v>
      </c>
      <c r="BG154" s="56" t="e">
        <f t="shared" ca="1" si="25"/>
        <v>#NAME?</v>
      </c>
      <c r="BH154" s="22"/>
      <c r="BI154" s="22"/>
      <c r="BJ154" s="22"/>
      <c r="BK154" s="22"/>
      <c r="BL154" s="22"/>
      <c r="BM154" s="22"/>
      <c r="BN154" s="24"/>
      <c r="BO154" s="24"/>
    </row>
    <row r="155" spans="1:67" ht="15.5">
      <c r="A155" s="25" t="str">
        <f t="shared" si="0"/>
        <v/>
      </c>
      <c r="B155" s="98"/>
      <c r="C155" s="25"/>
      <c r="D155" s="90"/>
      <c r="E155" s="90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36"/>
      <c r="S155" s="91"/>
      <c r="T155" s="36"/>
      <c r="U155" s="82"/>
      <c r="V155" s="25"/>
      <c r="W155" s="58"/>
      <c r="X155" s="34"/>
      <c r="Y155" s="34"/>
      <c r="Z155" s="36"/>
      <c r="AA155" s="84"/>
      <c r="AB155" s="35"/>
      <c r="AC155" s="25"/>
      <c r="AD155" s="25"/>
      <c r="AE155" s="44"/>
      <c r="AF155" s="99"/>
      <c r="AG155" s="25"/>
      <c r="AH155" s="25"/>
      <c r="AI155" s="25"/>
      <c r="AJ155" s="45" t="str">
        <f t="array" ref="AJ155">IFERROR(INDEX('[1]Master Price'!$E:$E,MATCH(D155,'[1]Master Price'!$B:$B,0)),"0")</f>
        <v>0</v>
      </c>
      <c r="AK155" s="45">
        <f t="shared" si="5"/>
        <v>0</v>
      </c>
      <c r="AL155" s="46" t="str">
        <f t="shared" si="28"/>
        <v>0-day</v>
      </c>
      <c r="AM155" s="46" t="str">
        <f t="shared" si="7"/>
        <v>0-day</v>
      </c>
      <c r="AN155" s="46" t="str">
        <f t="shared" si="29"/>
        <v>0-day</v>
      </c>
      <c r="AO155" s="46" t="str">
        <f t="shared" si="9"/>
        <v>0-day</v>
      </c>
      <c r="AP155" s="46" t="str">
        <f t="shared" si="10"/>
        <v>0-day</v>
      </c>
      <c r="AQ155" s="46" t="str">
        <f t="shared" si="11"/>
        <v>0-day</v>
      </c>
      <c r="AR155" s="17"/>
      <c r="AS155" s="47" t="str">
        <f t="shared" si="12"/>
        <v/>
      </c>
      <c r="AT155" s="35">
        <f t="shared" si="27"/>
        <v>0</v>
      </c>
      <c r="AU155" s="48" t="e">
        <f t="shared" ca="1" si="13"/>
        <v>#NAME?</v>
      </c>
      <c r="AV155" s="48" t="e">
        <f t="shared" ca="1" si="14"/>
        <v>#NAME?</v>
      </c>
      <c r="AW155" s="49" t="e">
        <f t="shared" ca="1" si="15"/>
        <v>#NAME?</v>
      </c>
      <c r="AX155" s="48" t="e">
        <f t="shared" ca="1" si="16"/>
        <v>#NAME?</v>
      </c>
      <c r="AY155" s="49" t="str">
        <f t="shared" si="17"/>
        <v/>
      </c>
      <c r="AZ155" s="50" t="e">
        <f t="shared" ca="1" si="18"/>
        <v>#NAME?</v>
      </c>
      <c r="BA155" s="51" t="e">
        <f t="shared" ca="1" si="19"/>
        <v>#NAME?</v>
      </c>
      <c r="BB155" s="52" t="e">
        <f t="shared" ca="1" si="20"/>
        <v>#NAME?</v>
      </c>
      <c r="BC155" s="51" t="e">
        <f t="shared" ca="1" si="21"/>
        <v>#NAME?</v>
      </c>
      <c r="BD155" s="54" t="e">
        <f t="shared" ca="1" si="22"/>
        <v>#NAME?</v>
      </c>
      <c r="BE155" s="48" t="e">
        <f t="shared" ca="1" si="23"/>
        <v>#NAME?</v>
      </c>
      <c r="BF155" s="50" t="e">
        <f t="shared" ca="1" si="24"/>
        <v>#NAME?</v>
      </c>
      <c r="BG155" s="56" t="e">
        <f t="shared" ca="1" si="25"/>
        <v>#NAME?</v>
      </c>
      <c r="BH155" s="22"/>
      <c r="BI155" s="22"/>
      <c r="BJ155" s="22"/>
      <c r="BK155" s="22"/>
      <c r="BL155" s="22"/>
      <c r="BM155" s="22"/>
      <c r="BN155" s="24"/>
      <c r="BO155" s="24"/>
    </row>
    <row r="156" spans="1:67" ht="15.5">
      <c r="A156" s="25" t="str">
        <f t="shared" si="0"/>
        <v/>
      </c>
      <c r="B156" s="98"/>
      <c r="C156" s="25"/>
      <c r="D156" s="90"/>
      <c r="E156" s="90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36"/>
      <c r="S156" s="91"/>
      <c r="T156" s="36"/>
      <c r="U156" s="82"/>
      <c r="V156" s="25"/>
      <c r="W156" s="58"/>
      <c r="X156" s="34"/>
      <c r="Y156" s="34"/>
      <c r="Z156" s="36"/>
      <c r="AA156" s="84"/>
      <c r="AB156" s="35"/>
      <c r="AC156" s="25"/>
      <c r="AD156" s="25"/>
      <c r="AE156" s="44"/>
      <c r="AF156" s="99"/>
      <c r="AG156" s="25"/>
      <c r="AH156" s="25"/>
      <c r="AI156" s="25"/>
      <c r="AJ156" s="45" t="str">
        <f t="array" ref="AJ156">IFERROR(INDEX('[1]Master Price'!$E:$E,MATCH(D156,'[1]Master Price'!$B:$B,0)),"0")</f>
        <v>0</v>
      </c>
      <c r="AK156" s="45">
        <f t="shared" si="5"/>
        <v>0</v>
      </c>
      <c r="AL156" s="46" t="str">
        <f t="shared" si="28"/>
        <v>0-day</v>
      </c>
      <c r="AM156" s="46" t="str">
        <f t="shared" si="7"/>
        <v>0-day</v>
      </c>
      <c r="AN156" s="46" t="str">
        <f t="shared" si="29"/>
        <v>0-day</v>
      </c>
      <c r="AO156" s="46" t="str">
        <f t="shared" si="9"/>
        <v>0-day</v>
      </c>
      <c r="AP156" s="46" t="str">
        <f t="shared" si="10"/>
        <v>0-day</v>
      </c>
      <c r="AQ156" s="46" t="str">
        <f t="shared" si="11"/>
        <v>0-day</v>
      </c>
      <c r="AR156" s="17"/>
      <c r="AS156" s="47" t="str">
        <f t="shared" si="12"/>
        <v/>
      </c>
      <c r="AT156" s="35">
        <f t="shared" si="27"/>
        <v>0</v>
      </c>
      <c r="AU156" s="48" t="e">
        <f t="shared" ca="1" si="13"/>
        <v>#NAME?</v>
      </c>
      <c r="AV156" s="48" t="e">
        <f t="shared" ca="1" si="14"/>
        <v>#NAME?</v>
      </c>
      <c r="AW156" s="49" t="e">
        <f t="shared" ca="1" si="15"/>
        <v>#NAME?</v>
      </c>
      <c r="AX156" s="48" t="e">
        <f t="shared" ca="1" si="16"/>
        <v>#NAME?</v>
      </c>
      <c r="AY156" s="49" t="str">
        <f t="shared" si="17"/>
        <v/>
      </c>
      <c r="AZ156" s="50" t="e">
        <f t="shared" ca="1" si="18"/>
        <v>#NAME?</v>
      </c>
      <c r="BA156" s="51" t="e">
        <f t="shared" ca="1" si="19"/>
        <v>#NAME?</v>
      </c>
      <c r="BB156" s="52" t="e">
        <f t="shared" ca="1" si="20"/>
        <v>#NAME?</v>
      </c>
      <c r="BC156" s="51" t="e">
        <f t="shared" ca="1" si="21"/>
        <v>#NAME?</v>
      </c>
      <c r="BD156" s="54" t="e">
        <f t="shared" ca="1" si="22"/>
        <v>#NAME?</v>
      </c>
      <c r="BE156" s="48" t="e">
        <f t="shared" ca="1" si="23"/>
        <v>#NAME?</v>
      </c>
      <c r="BF156" s="50" t="e">
        <f t="shared" ca="1" si="24"/>
        <v>#NAME?</v>
      </c>
      <c r="BG156" s="56" t="e">
        <f t="shared" ca="1" si="25"/>
        <v>#NAME?</v>
      </c>
      <c r="BH156" s="22"/>
      <c r="BI156" s="22"/>
      <c r="BJ156" s="22"/>
      <c r="BK156" s="22"/>
      <c r="BL156" s="22"/>
      <c r="BM156" s="22"/>
      <c r="BN156" s="24"/>
      <c r="BO156" s="24"/>
    </row>
    <row r="157" spans="1:67" ht="15.5">
      <c r="A157" s="25" t="str">
        <f t="shared" si="0"/>
        <v/>
      </c>
      <c r="B157" s="98"/>
      <c r="C157" s="25"/>
      <c r="D157" s="90"/>
      <c r="E157" s="90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36"/>
      <c r="S157" s="91"/>
      <c r="T157" s="36"/>
      <c r="U157" s="82"/>
      <c r="V157" s="25"/>
      <c r="W157" s="58"/>
      <c r="X157" s="34"/>
      <c r="Y157" s="34"/>
      <c r="Z157" s="36"/>
      <c r="AA157" s="84"/>
      <c r="AB157" s="35"/>
      <c r="AC157" s="25"/>
      <c r="AD157" s="25"/>
      <c r="AE157" s="44"/>
      <c r="AF157" s="99"/>
      <c r="AG157" s="25"/>
      <c r="AH157" s="25"/>
      <c r="AI157" s="25"/>
      <c r="AJ157" s="45" t="str">
        <f t="array" ref="AJ157">IFERROR(INDEX('[1]Master Price'!$E:$E,MATCH(D157,'[1]Master Price'!$B:$B,0)),"0")</f>
        <v>0</v>
      </c>
      <c r="AK157" s="45">
        <f t="shared" si="5"/>
        <v>0</v>
      </c>
      <c r="AL157" s="46" t="str">
        <f t="shared" si="28"/>
        <v>0-day</v>
      </c>
      <c r="AM157" s="46" t="str">
        <f t="shared" si="7"/>
        <v>0-day</v>
      </c>
      <c r="AN157" s="46" t="str">
        <f t="shared" si="29"/>
        <v>0-day</v>
      </c>
      <c r="AO157" s="46" t="str">
        <f t="shared" si="9"/>
        <v>0-day</v>
      </c>
      <c r="AP157" s="46" t="str">
        <f t="shared" si="10"/>
        <v>0-day</v>
      </c>
      <c r="AQ157" s="46" t="str">
        <f t="shared" si="11"/>
        <v>0-day</v>
      </c>
      <c r="AR157" s="17"/>
      <c r="AS157" s="47" t="str">
        <f t="shared" si="12"/>
        <v/>
      </c>
      <c r="AT157" s="35">
        <f t="shared" si="27"/>
        <v>0</v>
      </c>
      <c r="AU157" s="48" t="e">
        <f t="shared" ca="1" si="13"/>
        <v>#NAME?</v>
      </c>
      <c r="AV157" s="48" t="e">
        <f t="shared" ca="1" si="14"/>
        <v>#NAME?</v>
      </c>
      <c r="AW157" s="49" t="e">
        <f t="shared" ca="1" si="15"/>
        <v>#NAME?</v>
      </c>
      <c r="AX157" s="48" t="e">
        <f t="shared" ca="1" si="16"/>
        <v>#NAME?</v>
      </c>
      <c r="AY157" s="49" t="str">
        <f t="shared" si="17"/>
        <v/>
      </c>
      <c r="AZ157" s="50" t="e">
        <f t="shared" ca="1" si="18"/>
        <v>#NAME?</v>
      </c>
      <c r="BA157" s="51" t="e">
        <f t="shared" ca="1" si="19"/>
        <v>#NAME?</v>
      </c>
      <c r="BB157" s="52" t="e">
        <f t="shared" ca="1" si="20"/>
        <v>#NAME?</v>
      </c>
      <c r="BC157" s="51" t="e">
        <f t="shared" ca="1" si="21"/>
        <v>#NAME?</v>
      </c>
      <c r="BD157" s="54" t="e">
        <f t="shared" ca="1" si="22"/>
        <v>#NAME?</v>
      </c>
      <c r="BE157" s="48" t="e">
        <f t="shared" ca="1" si="23"/>
        <v>#NAME?</v>
      </c>
      <c r="BF157" s="50" t="e">
        <f t="shared" ca="1" si="24"/>
        <v>#NAME?</v>
      </c>
      <c r="BG157" s="56" t="e">
        <f t="shared" ca="1" si="25"/>
        <v>#NAME?</v>
      </c>
      <c r="BH157" s="22"/>
      <c r="BI157" s="22"/>
      <c r="BJ157" s="22"/>
      <c r="BK157" s="22"/>
      <c r="BL157" s="22"/>
      <c r="BM157" s="22"/>
      <c r="BN157" s="24"/>
      <c r="BO157" s="24"/>
    </row>
    <row r="158" spans="1:67" ht="15.5">
      <c r="A158" s="25" t="str">
        <f t="shared" si="0"/>
        <v/>
      </c>
      <c r="B158" s="98"/>
      <c r="C158" s="25"/>
      <c r="D158" s="90"/>
      <c r="E158" s="90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36"/>
      <c r="S158" s="91"/>
      <c r="T158" s="36"/>
      <c r="U158" s="82"/>
      <c r="V158" s="25"/>
      <c r="W158" s="58"/>
      <c r="X158" s="34"/>
      <c r="Y158" s="34"/>
      <c r="Z158" s="36"/>
      <c r="AA158" s="84"/>
      <c r="AB158" s="35"/>
      <c r="AC158" s="25"/>
      <c r="AD158" s="25"/>
      <c r="AE158" s="44"/>
      <c r="AF158" s="94"/>
      <c r="AG158" s="25"/>
      <c r="AH158" s="25"/>
      <c r="AI158" s="25"/>
      <c r="AJ158" s="45" t="str">
        <f t="array" ref="AJ158">IFERROR(INDEX('[1]Master Price'!$E:$E,MATCH(D158,'[1]Master Price'!$B:$B,0)),"0")</f>
        <v>0</v>
      </c>
      <c r="AK158" s="45">
        <f t="shared" si="5"/>
        <v>0</v>
      </c>
      <c r="AL158" s="46" t="str">
        <f t="shared" si="28"/>
        <v>0-day</v>
      </c>
      <c r="AM158" s="46" t="str">
        <f t="shared" si="7"/>
        <v>0-day</v>
      </c>
      <c r="AN158" s="46" t="str">
        <f t="shared" si="29"/>
        <v>0-day</v>
      </c>
      <c r="AO158" s="46" t="str">
        <f t="shared" si="9"/>
        <v>0-day</v>
      </c>
      <c r="AP158" s="46" t="str">
        <f t="shared" si="10"/>
        <v>0-day</v>
      </c>
      <c r="AQ158" s="46" t="str">
        <f t="shared" si="11"/>
        <v>0-day</v>
      </c>
      <c r="AR158" s="17"/>
      <c r="AS158" s="47" t="str">
        <f t="shared" si="12"/>
        <v/>
      </c>
      <c r="AT158" s="35">
        <f t="shared" si="27"/>
        <v>0</v>
      </c>
      <c r="AU158" s="48" t="e">
        <f t="shared" ca="1" si="13"/>
        <v>#NAME?</v>
      </c>
      <c r="AV158" s="48" t="e">
        <f t="shared" ca="1" si="14"/>
        <v>#NAME?</v>
      </c>
      <c r="AW158" s="49" t="e">
        <f t="shared" ca="1" si="15"/>
        <v>#NAME?</v>
      </c>
      <c r="AX158" s="48" t="e">
        <f t="shared" ca="1" si="16"/>
        <v>#NAME?</v>
      </c>
      <c r="AY158" s="49" t="str">
        <f t="shared" si="17"/>
        <v/>
      </c>
      <c r="AZ158" s="50" t="e">
        <f t="shared" ca="1" si="18"/>
        <v>#NAME?</v>
      </c>
      <c r="BA158" s="51" t="e">
        <f t="shared" ca="1" si="19"/>
        <v>#NAME?</v>
      </c>
      <c r="BB158" s="52" t="e">
        <f t="shared" ca="1" si="20"/>
        <v>#NAME?</v>
      </c>
      <c r="BC158" s="51" t="e">
        <f t="shared" ca="1" si="21"/>
        <v>#NAME?</v>
      </c>
      <c r="BD158" s="54" t="e">
        <f t="shared" ca="1" si="22"/>
        <v>#NAME?</v>
      </c>
      <c r="BE158" s="48" t="e">
        <f t="shared" ca="1" si="23"/>
        <v>#NAME?</v>
      </c>
      <c r="BF158" s="50" t="e">
        <f t="shared" ca="1" si="24"/>
        <v>#NAME?</v>
      </c>
      <c r="BG158" s="56" t="e">
        <f t="shared" ca="1" si="25"/>
        <v>#NAME?</v>
      </c>
      <c r="BH158" s="22"/>
      <c r="BI158" s="22"/>
      <c r="BJ158" s="22"/>
      <c r="BK158" s="22"/>
      <c r="BL158" s="22"/>
      <c r="BM158" s="22"/>
      <c r="BN158" s="24"/>
      <c r="BO158" s="24"/>
    </row>
    <row r="159" spans="1:67" ht="15.5">
      <c r="A159" s="25" t="str">
        <f t="shared" si="0"/>
        <v/>
      </c>
      <c r="B159" s="98"/>
      <c r="C159" s="25"/>
      <c r="D159" s="90"/>
      <c r="E159" s="90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36"/>
      <c r="S159" s="91"/>
      <c r="T159" s="36"/>
      <c r="U159" s="82"/>
      <c r="V159" s="25"/>
      <c r="W159" s="58"/>
      <c r="X159" s="34"/>
      <c r="Y159" s="34"/>
      <c r="Z159" s="36"/>
      <c r="AA159" s="84"/>
      <c r="AB159" s="35"/>
      <c r="AC159" s="25"/>
      <c r="AD159" s="25"/>
      <c r="AE159" s="44"/>
      <c r="AF159" s="94"/>
      <c r="AG159" s="25"/>
      <c r="AH159" s="25"/>
      <c r="AI159" s="25"/>
      <c r="AJ159" s="45" t="str">
        <f t="array" ref="AJ159">IFERROR(INDEX('[1]Master Price'!$E:$E,MATCH(D159,'[1]Master Price'!$B:$B,0)),"0")</f>
        <v>0</v>
      </c>
      <c r="AK159" s="45">
        <f t="shared" si="5"/>
        <v>0</v>
      </c>
      <c r="AL159" s="46" t="str">
        <f t="shared" si="28"/>
        <v>0-day</v>
      </c>
      <c r="AM159" s="46" t="str">
        <f t="shared" si="7"/>
        <v>0-day</v>
      </c>
      <c r="AN159" s="46" t="str">
        <f t="shared" si="29"/>
        <v>0-day</v>
      </c>
      <c r="AO159" s="46" t="str">
        <f t="shared" si="9"/>
        <v>0-day</v>
      </c>
      <c r="AP159" s="46" t="str">
        <f t="shared" si="10"/>
        <v>0-day</v>
      </c>
      <c r="AQ159" s="46" t="str">
        <f t="shared" si="11"/>
        <v>0-day</v>
      </c>
      <c r="AR159" s="17"/>
      <c r="AS159" s="47" t="str">
        <f t="shared" si="12"/>
        <v/>
      </c>
      <c r="AT159" s="35">
        <f t="shared" si="27"/>
        <v>0</v>
      </c>
      <c r="AU159" s="48" t="e">
        <f t="shared" ca="1" si="13"/>
        <v>#NAME?</v>
      </c>
      <c r="AV159" s="48" t="e">
        <f t="shared" ca="1" si="14"/>
        <v>#NAME?</v>
      </c>
      <c r="AW159" s="49" t="e">
        <f t="shared" ca="1" si="15"/>
        <v>#NAME?</v>
      </c>
      <c r="AX159" s="48" t="e">
        <f t="shared" ca="1" si="16"/>
        <v>#NAME?</v>
      </c>
      <c r="AY159" s="49" t="str">
        <f t="shared" si="17"/>
        <v/>
      </c>
      <c r="AZ159" s="50" t="e">
        <f t="shared" ca="1" si="18"/>
        <v>#NAME?</v>
      </c>
      <c r="BA159" s="51" t="e">
        <f t="shared" ca="1" si="19"/>
        <v>#NAME?</v>
      </c>
      <c r="BB159" s="52" t="e">
        <f t="shared" ca="1" si="20"/>
        <v>#NAME?</v>
      </c>
      <c r="BC159" s="51" t="e">
        <f t="shared" ca="1" si="21"/>
        <v>#NAME?</v>
      </c>
      <c r="BD159" s="54" t="e">
        <f t="shared" ca="1" si="22"/>
        <v>#NAME?</v>
      </c>
      <c r="BE159" s="48" t="e">
        <f t="shared" ca="1" si="23"/>
        <v>#NAME?</v>
      </c>
      <c r="BF159" s="50" t="e">
        <f t="shared" ca="1" si="24"/>
        <v>#NAME?</v>
      </c>
      <c r="BG159" s="56" t="e">
        <f t="shared" ca="1" si="25"/>
        <v>#NAME?</v>
      </c>
      <c r="BH159" s="22"/>
      <c r="BI159" s="22"/>
      <c r="BJ159" s="22"/>
      <c r="BK159" s="22"/>
      <c r="BL159" s="22"/>
      <c r="BM159" s="22"/>
      <c r="BN159" s="24"/>
      <c r="BO159" s="24"/>
    </row>
    <row r="160" spans="1:67" ht="15.5">
      <c r="A160" s="25" t="str">
        <f t="shared" si="0"/>
        <v/>
      </c>
      <c r="B160" s="98"/>
      <c r="C160" s="25"/>
      <c r="D160" s="90"/>
      <c r="E160" s="90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36"/>
      <c r="S160" s="91"/>
      <c r="T160" s="36"/>
      <c r="U160" s="82"/>
      <c r="V160" s="25"/>
      <c r="W160" s="58"/>
      <c r="X160" s="34"/>
      <c r="Y160" s="34"/>
      <c r="Z160" s="36"/>
      <c r="AA160" s="84"/>
      <c r="AB160" s="35"/>
      <c r="AC160" s="25"/>
      <c r="AD160" s="25"/>
      <c r="AE160" s="44"/>
      <c r="AF160" s="94"/>
      <c r="AG160" s="25"/>
      <c r="AH160" s="25"/>
      <c r="AI160" s="25"/>
      <c r="AJ160" s="45" t="str">
        <f t="array" ref="AJ160">IFERROR(INDEX('[1]Master Price'!$E:$E,MATCH(D160,'[1]Master Price'!$B:$B,0)),"0")</f>
        <v>0</v>
      </c>
      <c r="AK160" s="45">
        <f t="shared" si="5"/>
        <v>0</v>
      </c>
      <c r="AL160" s="46" t="str">
        <f t="shared" si="28"/>
        <v>0-day</v>
      </c>
      <c r="AM160" s="46" t="str">
        <f t="shared" si="7"/>
        <v>0-day</v>
      </c>
      <c r="AN160" s="46" t="str">
        <f t="shared" si="29"/>
        <v>0-day</v>
      </c>
      <c r="AO160" s="46" t="str">
        <f t="shared" si="9"/>
        <v>0-day</v>
      </c>
      <c r="AP160" s="46" t="str">
        <f t="shared" si="10"/>
        <v>0-day</v>
      </c>
      <c r="AQ160" s="46" t="str">
        <f t="shared" si="11"/>
        <v>0-day</v>
      </c>
      <c r="AR160" s="17"/>
      <c r="AS160" s="47" t="str">
        <f t="shared" si="12"/>
        <v/>
      </c>
      <c r="AT160" s="35">
        <f t="shared" si="27"/>
        <v>0</v>
      </c>
      <c r="AU160" s="48" t="e">
        <f t="shared" ca="1" si="13"/>
        <v>#NAME?</v>
      </c>
      <c r="AV160" s="48" t="e">
        <f t="shared" ca="1" si="14"/>
        <v>#NAME?</v>
      </c>
      <c r="AW160" s="49" t="e">
        <f t="shared" ca="1" si="15"/>
        <v>#NAME?</v>
      </c>
      <c r="AX160" s="48" t="e">
        <f t="shared" ca="1" si="16"/>
        <v>#NAME?</v>
      </c>
      <c r="AY160" s="49" t="str">
        <f t="shared" si="17"/>
        <v/>
      </c>
      <c r="AZ160" s="50" t="e">
        <f t="shared" ca="1" si="18"/>
        <v>#NAME?</v>
      </c>
      <c r="BA160" s="51" t="e">
        <f t="shared" ca="1" si="19"/>
        <v>#NAME?</v>
      </c>
      <c r="BB160" s="52" t="e">
        <f t="shared" ca="1" si="20"/>
        <v>#NAME?</v>
      </c>
      <c r="BC160" s="51" t="e">
        <f t="shared" ca="1" si="21"/>
        <v>#NAME?</v>
      </c>
      <c r="BD160" s="54" t="e">
        <f t="shared" ca="1" si="22"/>
        <v>#NAME?</v>
      </c>
      <c r="BE160" s="48" t="e">
        <f t="shared" ca="1" si="23"/>
        <v>#NAME?</v>
      </c>
      <c r="BF160" s="50" t="e">
        <f t="shared" ca="1" si="24"/>
        <v>#NAME?</v>
      </c>
      <c r="BG160" s="56" t="e">
        <f t="shared" ca="1" si="25"/>
        <v>#NAME?</v>
      </c>
      <c r="BH160" s="22"/>
      <c r="BI160" s="22"/>
      <c r="BJ160" s="22"/>
      <c r="BK160" s="22"/>
      <c r="BL160" s="22"/>
      <c r="BM160" s="22"/>
      <c r="BN160" s="24"/>
      <c r="BO160" s="24"/>
    </row>
    <row r="161" spans="1:67" ht="15.5">
      <c r="A161" s="25" t="str">
        <f t="shared" si="0"/>
        <v/>
      </c>
      <c r="B161" s="98"/>
      <c r="C161" s="25"/>
      <c r="D161" s="90"/>
      <c r="E161" s="90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36"/>
      <c r="S161" s="91"/>
      <c r="T161" s="36"/>
      <c r="U161" s="82"/>
      <c r="V161" s="25"/>
      <c r="W161" s="58"/>
      <c r="X161" s="34"/>
      <c r="Y161" s="34"/>
      <c r="Z161" s="36"/>
      <c r="AA161" s="84"/>
      <c r="AB161" s="35"/>
      <c r="AC161" s="25"/>
      <c r="AD161" s="25"/>
      <c r="AE161" s="44"/>
      <c r="AF161" s="94"/>
      <c r="AG161" s="25"/>
      <c r="AH161" s="25"/>
      <c r="AI161" s="25"/>
      <c r="AJ161" s="45" t="str">
        <f t="array" ref="AJ161">IFERROR(INDEX('[1]Master Price'!$E:$E,MATCH(D161,'[1]Master Price'!$B:$B,0)),"0")</f>
        <v>0</v>
      </c>
      <c r="AK161" s="45">
        <f t="shared" si="5"/>
        <v>0</v>
      </c>
      <c r="AL161" s="46" t="str">
        <f t="shared" si="28"/>
        <v>0-day</v>
      </c>
      <c r="AM161" s="46" t="str">
        <f t="shared" si="7"/>
        <v>0-day</v>
      </c>
      <c r="AN161" s="46" t="str">
        <f t="shared" si="29"/>
        <v>0-day</v>
      </c>
      <c r="AO161" s="46" t="str">
        <f t="shared" si="9"/>
        <v>0-day</v>
      </c>
      <c r="AP161" s="46" t="str">
        <f t="shared" si="10"/>
        <v>0-day</v>
      </c>
      <c r="AQ161" s="46" t="str">
        <f t="shared" si="11"/>
        <v>0-day</v>
      </c>
      <c r="AR161" s="17"/>
      <c r="AS161" s="47" t="str">
        <f t="shared" si="12"/>
        <v/>
      </c>
      <c r="AT161" s="35">
        <f t="shared" si="27"/>
        <v>0</v>
      </c>
      <c r="AU161" s="48" t="e">
        <f t="shared" ca="1" si="13"/>
        <v>#NAME?</v>
      </c>
      <c r="AV161" s="48" t="e">
        <f t="shared" ca="1" si="14"/>
        <v>#NAME?</v>
      </c>
      <c r="AW161" s="49" t="e">
        <f t="shared" ca="1" si="15"/>
        <v>#NAME?</v>
      </c>
      <c r="AX161" s="48" t="e">
        <f t="shared" ca="1" si="16"/>
        <v>#NAME?</v>
      </c>
      <c r="AY161" s="49" t="str">
        <f t="shared" si="17"/>
        <v/>
      </c>
      <c r="AZ161" s="50" t="e">
        <f t="shared" ca="1" si="18"/>
        <v>#NAME?</v>
      </c>
      <c r="BA161" s="51" t="e">
        <f t="shared" ca="1" si="19"/>
        <v>#NAME?</v>
      </c>
      <c r="BB161" s="52" t="e">
        <f t="shared" ca="1" si="20"/>
        <v>#NAME?</v>
      </c>
      <c r="BC161" s="51" t="e">
        <f t="shared" ca="1" si="21"/>
        <v>#NAME?</v>
      </c>
      <c r="BD161" s="54" t="e">
        <f t="shared" ca="1" si="22"/>
        <v>#NAME?</v>
      </c>
      <c r="BE161" s="48" t="e">
        <f t="shared" ca="1" si="23"/>
        <v>#NAME?</v>
      </c>
      <c r="BF161" s="50" t="e">
        <f t="shared" ca="1" si="24"/>
        <v>#NAME?</v>
      </c>
      <c r="BG161" s="56" t="e">
        <f t="shared" ca="1" si="25"/>
        <v>#NAME?</v>
      </c>
      <c r="BH161" s="22"/>
      <c r="BI161" s="22"/>
      <c r="BJ161" s="22"/>
      <c r="BK161" s="22"/>
      <c r="BL161" s="22"/>
      <c r="BM161" s="22"/>
      <c r="BN161" s="24"/>
      <c r="BO161" s="24"/>
    </row>
    <row r="162" spans="1:67" ht="15.5">
      <c r="A162" s="25" t="str">
        <f t="shared" si="0"/>
        <v/>
      </c>
      <c r="B162" s="98"/>
      <c r="C162" s="25"/>
      <c r="D162" s="90"/>
      <c r="E162" s="90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36"/>
      <c r="S162" s="91"/>
      <c r="T162" s="36"/>
      <c r="U162" s="82"/>
      <c r="V162" s="25"/>
      <c r="W162" s="58"/>
      <c r="X162" s="34"/>
      <c r="Y162" s="34"/>
      <c r="Z162" s="36"/>
      <c r="AA162" s="84"/>
      <c r="AB162" s="35"/>
      <c r="AC162" s="25"/>
      <c r="AD162" s="25"/>
      <c r="AE162" s="44"/>
      <c r="AF162" s="94"/>
      <c r="AG162" s="25"/>
      <c r="AH162" s="25"/>
      <c r="AI162" s="25"/>
      <c r="AJ162" s="45" t="str">
        <f t="array" ref="AJ162">IFERROR(INDEX('[1]Master Price'!$E:$E,MATCH(D162,'[1]Master Price'!$B:$B,0)),"0")</f>
        <v>0</v>
      </c>
      <c r="AK162" s="45">
        <f t="shared" si="5"/>
        <v>0</v>
      </c>
      <c r="AL162" s="46" t="str">
        <f t="shared" si="28"/>
        <v>0-day</v>
      </c>
      <c r="AM162" s="46" t="str">
        <f t="shared" si="7"/>
        <v>0-day</v>
      </c>
      <c r="AN162" s="46" t="str">
        <f t="shared" si="29"/>
        <v>0-day</v>
      </c>
      <c r="AO162" s="46" t="str">
        <f t="shared" si="9"/>
        <v>0-day</v>
      </c>
      <c r="AP162" s="46" t="str">
        <f t="shared" si="10"/>
        <v>0-day</v>
      </c>
      <c r="AQ162" s="46" t="str">
        <f t="shared" si="11"/>
        <v>0-day</v>
      </c>
      <c r="AR162" s="17"/>
      <c r="AS162" s="47" t="str">
        <f t="shared" si="12"/>
        <v/>
      </c>
      <c r="AT162" s="35">
        <f t="shared" si="27"/>
        <v>0</v>
      </c>
      <c r="AU162" s="48" t="e">
        <f t="shared" ca="1" si="13"/>
        <v>#NAME?</v>
      </c>
      <c r="AV162" s="48" t="e">
        <f t="shared" ca="1" si="14"/>
        <v>#NAME?</v>
      </c>
      <c r="AW162" s="49" t="e">
        <f t="shared" ca="1" si="15"/>
        <v>#NAME?</v>
      </c>
      <c r="AX162" s="48" t="e">
        <f t="shared" ca="1" si="16"/>
        <v>#NAME?</v>
      </c>
      <c r="AY162" s="49" t="str">
        <f t="shared" si="17"/>
        <v/>
      </c>
      <c r="AZ162" s="50" t="e">
        <f t="shared" ca="1" si="18"/>
        <v>#NAME?</v>
      </c>
      <c r="BA162" s="51" t="e">
        <f t="shared" ca="1" si="19"/>
        <v>#NAME?</v>
      </c>
      <c r="BB162" s="52" t="e">
        <f t="shared" ca="1" si="20"/>
        <v>#NAME?</v>
      </c>
      <c r="BC162" s="51" t="e">
        <f t="shared" ca="1" si="21"/>
        <v>#NAME?</v>
      </c>
      <c r="BD162" s="54" t="e">
        <f t="shared" ca="1" si="22"/>
        <v>#NAME?</v>
      </c>
      <c r="BE162" s="48" t="e">
        <f t="shared" ca="1" si="23"/>
        <v>#NAME?</v>
      </c>
      <c r="BF162" s="50" t="e">
        <f t="shared" ca="1" si="24"/>
        <v>#NAME?</v>
      </c>
      <c r="BG162" s="56" t="e">
        <f t="shared" ca="1" si="25"/>
        <v>#NAME?</v>
      </c>
      <c r="BH162" s="22"/>
      <c r="BI162" s="22"/>
      <c r="BJ162" s="22"/>
      <c r="BK162" s="22"/>
      <c r="BL162" s="22"/>
      <c r="BM162" s="22"/>
      <c r="BN162" s="24"/>
      <c r="BO162" s="24"/>
    </row>
    <row r="163" spans="1:67" ht="15.5">
      <c r="A163" s="25" t="str">
        <f t="shared" si="0"/>
        <v/>
      </c>
      <c r="B163" s="98"/>
      <c r="C163" s="25"/>
      <c r="D163" s="90"/>
      <c r="E163" s="90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36"/>
      <c r="S163" s="91"/>
      <c r="T163" s="36"/>
      <c r="U163" s="82"/>
      <c r="V163" s="25"/>
      <c r="W163" s="58"/>
      <c r="X163" s="34"/>
      <c r="Y163" s="34"/>
      <c r="Z163" s="36"/>
      <c r="AA163" s="84"/>
      <c r="AB163" s="35"/>
      <c r="AC163" s="25"/>
      <c r="AD163" s="25"/>
      <c r="AE163" s="44"/>
      <c r="AF163" s="94"/>
      <c r="AG163" s="25"/>
      <c r="AH163" s="25"/>
      <c r="AI163" s="25"/>
      <c r="AJ163" s="45" t="str">
        <f t="array" ref="AJ163">IFERROR(INDEX('[1]Master Price'!$E:$E,MATCH(D163,'[1]Master Price'!$B:$B,0)),"0")</f>
        <v>0</v>
      </c>
      <c r="AK163" s="45">
        <f t="shared" si="5"/>
        <v>0</v>
      </c>
      <c r="AL163" s="46" t="str">
        <f t="shared" si="28"/>
        <v>0-day</v>
      </c>
      <c r="AM163" s="46" t="str">
        <f t="shared" si="7"/>
        <v>0-day</v>
      </c>
      <c r="AN163" s="46" t="str">
        <f t="shared" si="29"/>
        <v>0-day</v>
      </c>
      <c r="AO163" s="46" t="str">
        <f t="shared" si="9"/>
        <v>0-day</v>
      </c>
      <c r="AP163" s="46" t="str">
        <f t="shared" si="10"/>
        <v>0-day</v>
      </c>
      <c r="AQ163" s="46" t="str">
        <f t="shared" si="11"/>
        <v>0-day</v>
      </c>
      <c r="AR163" s="17"/>
      <c r="AS163" s="47" t="str">
        <f t="shared" si="12"/>
        <v/>
      </c>
      <c r="AT163" s="35">
        <f t="shared" si="27"/>
        <v>0</v>
      </c>
      <c r="AU163" s="48" t="e">
        <f t="shared" ca="1" si="13"/>
        <v>#NAME?</v>
      </c>
      <c r="AV163" s="48" t="e">
        <f t="shared" ca="1" si="14"/>
        <v>#NAME?</v>
      </c>
      <c r="AW163" s="49" t="e">
        <f t="shared" ca="1" si="15"/>
        <v>#NAME?</v>
      </c>
      <c r="AX163" s="48" t="e">
        <f t="shared" ca="1" si="16"/>
        <v>#NAME?</v>
      </c>
      <c r="AY163" s="49" t="str">
        <f t="shared" si="17"/>
        <v/>
      </c>
      <c r="AZ163" s="50" t="e">
        <f t="shared" ca="1" si="18"/>
        <v>#NAME?</v>
      </c>
      <c r="BA163" s="51" t="e">
        <f t="shared" ca="1" si="19"/>
        <v>#NAME?</v>
      </c>
      <c r="BB163" s="52" t="e">
        <f t="shared" ca="1" si="20"/>
        <v>#NAME?</v>
      </c>
      <c r="BC163" s="51" t="e">
        <f t="shared" ca="1" si="21"/>
        <v>#NAME?</v>
      </c>
      <c r="BD163" s="54" t="e">
        <f t="shared" ca="1" si="22"/>
        <v>#NAME?</v>
      </c>
      <c r="BE163" s="48" t="e">
        <f t="shared" ca="1" si="23"/>
        <v>#NAME?</v>
      </c>
      <c r="BF163" s="50" t="e">
        <f t="shared" ca="1" si="24"/>
        <v>#NAME?</v>
      </c>
      <c r="BG163" s="56" t="e">
        <f t="shared" ca="1" si="25"/>
        <v>#NAME?</v>
      </c>
      <c r="BH163" s="22"/>
      <c r="BI163" s="22"/>
      <c r="BJ163" s="22"/>
      <c r="BK163" s="22"/>
      <c r="BL163" s="22"/>
      <c r="BM163" s="22"/>
      <c r="BN163" s="24"/>
      <c r="BO163" s="24"/>
    </row>
    <row r="164" spans="1:67" ht="15.5">
      <c r="A164" s="25" t="str">
        <f t="shared" si="0"/>
        <v/>
      </c>
      <c r="B164" s="98"/>
      <c r="C164" s="25"/>
      <c r="D164" s="90"/>
      <c r="E164" s="90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36"/>
      <c r="S164" s="91"/>
      <c r="T164" s="36"/>
      <c r="U164" s="82"/>
      <c r="V164" s="25"/>
      <c r="W164" s="58"/>
      <c r="X164" s="34"/>
      <c r="Y164" s="34"/>
      <c r="Z164" s="36"/>
      <c r="AA164" s="84"/>
      <c r="AB164" s="35"/>
      <c r="AC164" s="25"/>
      <c r="AD164" s="25"/>
      <c r="AE164" s="44"/>
      <c r="AF164" s="94"/>
      <c r="AG164" s="25"/>
      <c r="AH164" s="25"/>
      <c r="AI164" s="25"/>
      <c r="AJ164" s="45" t="str">
        <f t="array" ref="AJ164">IFERROR(INDEX('[1]Master Price'!$E:$E,MATCH(D164,'[1]Master Price'!$B:$B,0)),"0")</f>
        <v>0</v>
      </c>
      <c r="AK164" s="45">
        <f t="shared" si="5"/>
        <v>0</v>
      </c>
      <c r="AL164" s="46" t="str">
        <f t="shared" si="28"/>
        <v>0-day</v>
      </c>
      <c r="AM164" s="46" t="str">
        <f t="shared" si="7"/>
        <v>0-day</v>
      </c>
      <c r="AN164" s="46" t="str">
        <f t="shared" si="29"/>
        <v>0-day</v>
      </c>
      <c r="AO164" s="46" t="str">
        <f t="shared" si="9"/>
        <v>0-day</v>
      </c>
      <c r="AP164" s="46" t="str">
        <f t="shared" si="10"/>
        <v>0-day</v>
      </c>
      <c r="AQ164" s="46" t="str">
        <f t="shared" si="11"/>
        <v>0-day</v>
      </c>
      <c r="AR164" s="17"/>
      <c r="AS164" s="47" t="str">
        <f t="shared" si="12"/>
        <v/>
      </c>
      <c r="AT164" s="35">
        <f t="shared" si="27"/>
        <v>0</v>
      </c>
      <c r="AU164" s="48" t="e">
        <f t="shared" ca="1" si="13"/>
        <v>#NAME?</v>
      </c>
      <c r="AV164" s="48" t="e">
        <f t="shared" ca="1" si="14"/>
        <v>#NAME?</v>
      </c>
      <c r="AW164" s="49" t="e">
        <f t="shared" ca="1" si="15"/>
        <v>#NAME?</v>
      </c>
      <c r="AX164" s="48" t="e">
        <f t="shared" ca="1" si="16"/>
        <v>#NAME?</v>
      </c>
      <c r="AY164" s="49" t="str">
        <f t="shared" si="17"/>
        <v/>
      </c>
      <c r="AZ164" s="50" t="e">
        <f t="shared" ca="1" si="18"/>
        <v>#NAME?</v>
      </c>
      <c r="BA164" s="51" t="e">
        <f t="shared" ca="1" si="19"/>
        <v>#NAME?</v>
      </c>
      <c r="BB164" s="52" t="e">
        <f t="shared" ca="1" si="20"/>
        <v>#NAME?</v>
      </c>
      <c r="BC164" s="51" t="e">
        <f t="shared" ca="1" si="21"/>
        <v>#NAME?</v>
      </c>
      <c r="BD164" s="54" t="e">
        <f t="shared" ca="1" si="22"/>
        <v>#NAME?</v>
      </c>
      <c r="BE164" s="48" t="e">
        <f t="shared" ca="1" si="23"/>
        <v>#NAME?</v>
      </c>
      <c r="BF164" s="50" t="e">
        <f t="shared" ca="1" si="24"/>
        <v>#NAME?</v>
      </c>
      <c r="BG164" s="56" t="e">
        <f t="shared" ca="1" si="25"/>
        <v>#NAME?</v>
      </c>
      <c r="BH164" s="22"/>
      <c r="BI164" s="22"/>
      <c r="BJ164" s="22"/>
      <c r="BK164" s="22"/>
      <c r="BL164" s="22"/>
      <c r="BM164" s="22"/>
      <c r="BN164" s="24"/>
      <c r="BO164" s="24"/>
    </row>
    <row r="165" spans="1:67" ht="15.5">
      <c r="A165" s="25" t="str">
        <f t="shared" si="0"/>
        <v/>
      </c>
      <c r="B165" s="98"/>
      <c r="C165" s="25"/>
      <c r="D165" s="90"/>
      <c r="E165" s="90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36"/>
      <c r="S165" s="91"/>
      <c r="T165" s="36"/>
      <c r="U165" s="82"/>
      <c r="V165" s="25"/>
      <c r="W165" s="58"/>
      <c r="X165" s="34"/>
      <c r="Y165" s="34"/>
      <c r="Z165" s="36"/>
      <c r="AA165" s="84"/>
      <c r="AB165" s="35"/>
      <c r="AC165" s="25"/>
      <c r="AD165" s="25"/>
      <c r="AE165" s="44"/>
      <c r="AF165" s="94"/>
      <c r="AG165" s="25"/>
      <c r="AH165" s="25"/>
      <c r="AI165" s="25"/>
      <c r="AJ165" s="45" t="str">
        <f t="array" ref="AJ165">IFERROR(INDEX('[1]Master Price'!$E:$E,MATCH(D165,'[1]Master Price'!$B:$B,0)),"0")</f>
        <v>0</v>
      </c>
      <c r="AK165" s="45">
        <f t="shared" si="5"/>
        <v>0</v>
      </c>
      <c r="AL165" s="46" t="str">
        <f t="shared" si="28"/>
        <v>0-day</v>
      </c>
      <c r="AM165" s="46" t="str">
        <f t="shared" si="7"/>
        <v>0-day</v>
      </c>
      <c r="AN165" s="46" t="str">
        <f t="shared" si="29"/>
        <v>0-day</v>
      </c>
      <c r="AO165" s="46" t="str">
        <f t="shared" si="9"/>
        <v>0-day</v>
      </c>
      <c r="AP165" s="46" t="str">
        <f t="shared" si="10"/>
        <v>0-day</v>
      </c>
      <c r="AQ165" s="46" t="str">
        <f t="shared" si="11"/>
        <v>0-day</v>
      </c>
      <c r="AR165" s="17"/>
      <c r="AS165" s="47" t="str">
        <f t="shared" si="12"/>
        <v/>
      </c>
      <c r="AT165" s="35">
        <f t="shared" si="27"/>
        <v>0</v>
      </c>
      <c r="AU165" s="48" t="e">
        <f t="shared" ca="1" si="13"/>
        <v>#NAME?</v>
      </c>
      <c r="AV165" s="48" t="e">
        <f t="shared" ca="1" si="14"/>
        <v>#NAME?</v>
      </c>
      <c r="AW165" s="49" t="e">
        <f t="shared" ca="1" si="15"/>
        <v>#NAME?</v>
      </c>
      <c r="AX165" s="48" t="e">
        <f t="shared" ca="1" si="16"/>
        <v>#NAME?</v>
      </c>
      <c r="AY165" s="49" t="str">
        <f t="shared" si="17"/>
        <v/>
      </c>
      <c r="AZ165" s="50" t="e">
        <f t="shared" ca="1" si="18"/>
        <v>#NAME?</v>
      </c>
      <c r="BA165" s="51" t="e">
        <f t="shared" ca="1" si="19"/>
        <v>#NAME?</v>
      </c>
      <c r="BB165" s="52" t="e">
        <f t="shared" ca="1" si="20"/>
        <v>#NAME?</v>
      </c>
      <c r="BC165" s="51" t="e">
        <f t="shared" ca="1" si="21"/>
        <v>#NAME?</v>
      </c>
      <c r="BD165" s="54" t="e">
        <f t="shared" ca="1" si="22"/>
        <v>#NAME?</v>
      </c>
      <c r="BE165" s="48" t="e">
        <f t="shared" ca="1" si="23"/>
        <v>#NAME?</v>
      </c>
      <c r="BF165" s="50" t="e">
        <f t="shared" ca="1" si="24"/>
        <v>#NAME?</v>
      </c>
      <c r="BG165" s="56" t="e">
        <f t="shared" ca="1" si="25"/>
        <v>#NAME?</v>
      </c>
      <c r="BH165" s="22"/>
      <c r="BI165" s="22"/>
      <c r="BJ165" s="22"/>
      <c r="BK165" s="22"/>
      <c r="BL165" s="22"/>
      <c r="BM165" s="22"/>
      <c r="BN165" s="24"/>
      <c r="BO165" s="24"/>
    </row>
    <row r="166" spans="1:67" ht="15.5">
      <c r="A166" s="25" t="str">
        <f t="shared" si="0"/>
        <v/>
      </c>
      <c r="B166" s="98"/>
      <c r="C166" s="25"/>
      <c r="D166" s="90"/>
      <c r="E166" s="90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36"/>
      <c r="S166" s="91"/>
      <c r="T166" s="36"/>
      <c r="U166" s="82"/>
      <c r="V166" s="25"/>
      <c r="W166" s="58"/>
      <c r="X166" s="34"/>
      <c r="Y166" s="34"/>
      <c r="Z166" s="36"/>
      <c r="AA166" s="84"/>
      <c r="AB166" s="35"/>
      <c r="AC166" s="25"/>
      <c r="AD166" s="25"/>
      <c r="AE166" s="44"/>
      <c r="AF166" s="94"/>
      <c r="AG166" s="25"/>
      <c r="AH166" s="25"/>
      <c r="AI166" s="25"/>
      <c r="AJ166" s="45" t="str">
        <f t="array" ref="AJ166">IFERROR(INDEX('[1]Master Price'!$E:$E,MATCH(D166,'[1]Master Price'!$B:$B,0)),"0")</f>
        <v>0</v>
      </c>
      <c r="AK166" s="45">
        <f t="shared" si="5"/>
        <v>0</v>
      </c>
      <c r="AL166" s="46" t="str">
        <f t="shared" si="28"/>
        <v>0-day</v>
      </c>
      <c r="AM166" s="46" t="str">
        <f t="shared" si="7"/>
        <v>0-day</v>
      </c>
      <c r="AN166" s="46" t="str">
        <f t="shared" si="29"/>
        <v>0-day</v>
      </c>
      <c r="AO166" s="46" t="str">
        <f t="shared" si="9"/>
        <v>0-day</v>
      </c>
      <c r="AP166" s="46" t="str">
        <f t="shared" si="10"/>
        <v>0-day</v>
      </c>
      <c r="AQ166" s="46" t="str">
        <f t="shared" si="11"/>
        <v>0-day</v>
      </c>
      <c r="AR166" s="17"/>
      <c r="AS166" s="47" t="str">
        <f t="shared" si="12"/>
        <v/>
      </c>
      <c r="AT166" s="35">
        <f t="shared" si="27"/>
        <v>0</v>
      </c>
      <c r="AU166" s="48" t="e">
        <f t="shared" ca="1" si="13"/>
        <v>#NAME?</v>
      </c>
      <c r="AV166" s="48" t="e">
        <f t="shared" ca="1" si="14"/>
        <v>#NAME?</v>
      </c>
      <c r="AW166" s="49" t="e">
        <f t="shared" ca="1" si="15"/>
        <v>#NAME?</v>
      </c>
      <c r="AX166" s="48" t="e">
        <f t="shared" ca="1" si="16"/>
        <v>#NAME?</v>
      </c>
      <c r="AY166" s="49" t="str">
        <f t="shared" si="17"/>
        <v/>
      </c>
      <c r="AZ166" s="50" t="e">
        <f t="shared" ca="1" si="18"/>
        <v>#NAME?</v>
      </c>
      <c r="BA166" s="51" t="e">
        <f t="shared" ca="1" si="19"/>
        <v>#NAME?</v>
      </c>
      <c r="BB166" s="52" t="e">
        <f t="shared" ca="1" si="20"/>
        <v>#NAME?</v>
      </c>
      <c r="BC166" s="51" t="e">
        <f t="shared" ca="1" si="21"/>
        <v>#NAME?</v>
      </c>
      <c r="BD166" s="54" t="e">
        <f t="shared" ca="1" si="22"/>
        <v>#NAME?</v>
      </c>
      <c r="BE166" s="48" t="e">
        <f t="shared" ca="1" si="23"/>
        <v>#NAME?</v>
      </c>
      <c r="BF166" s="50" t="e">
        <f t="shared" ca="1" si="24"/>
        <v>#NAME?</v>
      </c>
      <c r="BG166" s="56" t="e">
        <f t="shared" ca="1" si="25"/>
        <v>#NAME?</v>
      </c>
      <c r="BH166" s="22"/>
      <c r="BI166" s="22"/>
      <c r="BJ166" s="22"/>
      <c r="BK166" s="22"/>
      <c r="BL166" s="22"/>
      <c r="BM166" s="22"/>
      <c r="BN166" s="24"/>
      <c r="BO166" s="24"/>
    </row>
    <row r="167" spans="1:67" ht="15.5">
      <c r="A167" s="25" t="str">
        <f t="shared" si="0"/>
        <v/>
      </c>
      <c r="B167" s="98"/>
      <c r="C167" s="25"/>
      <c r="D167" s="90"/>
      <c r="E167" s="90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36"/>
      <c r="S167" s="91"/>
      <c r="T167" s="36"/>
      <c r="U167" s="82"/>
      <c r="V167" s="25"/>
      <c r="W167" s="58"/>
      <c r="X167" s="34"/>
      <c r="Y167" s="34"/>
      <c r="Z167" s="36"/>
      <c r="AA167" s="84"/>
      <c r="AB167" s="35"/>
      <c r="AC167" s="25"/>
      <c r="AD167" s="25"/>
      <c r="AE167" s="44"/>
      <c r="AF167" s="94"/>
      <c r="AG167" s="25"/>
      <c r="AH167" s="25"/>
      <c r="AI167" s="25"/>
      <c r="AJ167" s="45" t="str">
        <f t="array" ref="AJ167">IFERROR(INDEX('[1]Master Price'!$E:$E,MATCH(D167,'[1]Master Price'!$B:$B,0)),"0")</f>
        <v>0</v>
      </c>
      <c r="AK167" s="45">
        <f t="shared" si="5"/>
        <v>0</v>
      </c>
      <c r="AL167" s="46" t="str">
        <f t="shared" si="28"/>
        <v>0-day</v>
      </c>
      <c r="AM167" s="46" t="str">
        <f t="shared" si="7"/>
        <v>0-day</v>
      </c>
      <c r="AN167" s="46" t="str">
        <f t="shared" si="29"/>
        <v>0-day</v>
      </c>
      <c r="AO167" s="46" t="str">
        <f t="shared" si="9"/>
        <v>0-day</v>
      </c>
      <c r="AP167" s="46" t="str">
        <f t="shared" si="10"/>
        <v>0-day</v>
      </c>
      <c r="AQ167" s="46" t="str">
        <f t="shared" si="11"/>
        <v>0-day</v>
      </c>
      <c r="AR167" s="17"/>
      <c r="AS167" s="47" t="str">
        <f t="shared" si="12"/>
        <v/>
      </c>
      <c r="AT167" s="35">
        <f t="shared" si="27"/>
        <v>0</v>
      </c>
      <c r="AU167" s="48" t="e">
        <f t="shared" ca="1" si="13"/>
        <v>#NAME?</v>
      </c>
      <c r="AV167" s="48" t="e">
        <f t="shared" ca="1" si="14"/>
        <v>#NAME?</v>
      </c>
      <c r="AW167" s="49" t="e">
        <f t="shared" ca="1" si="15"/>
        <v>#NAME?</v>
      </c>
      <c r="AX167" s="48" t="e">
        <f t="shared" ca="1" si="16"/>
        <v>#NAME?</v>
      </c>
      <c r="AY167" s="49" t="str">
        <f t="shared" si="17"/>
        <v/>
      </c>
      <c r="AZ167" s="50" t="e">
        <f t="shared" ca="1" si="18"/>
        <v>#NAME?</v>
      </c>
      <c r="BA167" s="51" t="e">
        <f t="shared" ca="1" si="19"/>
        <v>#NAME?</v>
      </c>
      <c r="BB167" s="52" t="e">
        <f t="shared" ca="1" si="20"/>
        <v>#NAME?</v>
      </c>
      <c r="BC167" s="51" t="e">
        <f t="shared" ca="1" si="21"/>
        <v>#NAME?</v>
      </c>
      <c r="BD167" s="54" t="e">
        <f t="shared" ca="1" si="22"/>
        <v>#NAME?</v>
      </c>
      <c r="BE167" s="48" t="e">
        <f t="shared" ca="1" si="23"/>
        <v>#NAME?</v>
      </c>
      <c r="BF167" s="50" t="e">
        <f t="shared" ca="1" si="24"/>
        <v>#NAME?</v>
      </c>
      <c r="BG167" s="56" t="e">
        <f t="shared" ca="1" si="25"/>
        <v>#NAME?</v>
      </c>
      <c r="BH167" s="22"/>
      <c r="BI167" s="22"/>
      <c r="BJ167" s="22"/>
      <c r="BK167" s="22"/>
      <c r="BL167" s="22"/>
      <c r="BM167" s="22"/>
      <c r="BN167" s="24"/>
      <c r="BO167" s="24"/>
    </row>
    <row r="168" spans="1:67" ht="15.5">
      <c r="A168" s="25" t="str">
        <f t="shared" si="0"/>
        <v/>
      </c>
      <c r="B168" s="98"/>
      <c r="C168" s="25"/>
      <c r="D168" s="90"/>
      <c r="E168" s="90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36"/>
      <c r="S168" s="91"/>
      <c r="T168" s="36"/>
      <c r="U168" s="82"/>
      <c r="V168" s="25"/>
      <c r="W168" s="58"/>
      <c r="X168" s="34"/>
      <c r="Y168" s="34"/>
      <c r="Z168" s="36"/>
      <c r="AA168" s="84"/>
      <c r="AB168" s="35"/>
      <c r="AC168" s="25"/>
      <c r="AD168" s="25"/>
      <c r="AE168" s="44"/>
      <c r="AF168" s="94"/>
      <c r="AG168" s="25"/>
      <c r="AH168" s="25"/>
      <c r="AI168" s="25"/>
      <c r="AJ168" s="45" t="str">
        <f t="array" ref="AJ168">IFERROR(INDEX('[1]Master Price'!$E:$E,MATCH(D168,'[1]Master Price'!$B:$B,0)),"0")</f>
        <v>0</v>
      </c>
      <c r="AK168" s="45">
        <f t="shared" si="5"/>
        <v>0</v>
      </c>
      <c r="AL168" s="46" t="str">
        <f t="shared" si="28"/>
        <v>0-day</v>
      </c>
      <c r="AM168" s="46" t="str">
        <f t="shared" si="7"/>
        <v>0-day</v>
      </c>
      <c r="AN168" s="46" t="str">
        <f t="shared" si="29"/>
        <v>0-day</v>
      </c>
      <c r="AO168" s="46" t="str">
        <f t="shared" si="9"/>
        <v>0-day</v>
      </c>
      <c r="AP168" s="46" t="str">
        <f t="shared" si="10"/>
        <v>0-day</v>
      </c>
      <c r="AQ168" s="46" t="str">
        <f t="shared" si="11"/>
        <v>0-day</v>
      </c>
      <c r="AR168" s="17"/>
      <c r="AS168" s="47" t="str">
        <f t="shared" si="12"/>
        <v/>
      </c>
      <c r="AT168" s="35">
        <f t="shared" si="27"/>
        <v>0</v>
      </c>
      <c r="AU168" s="48" t="e">
        <f t="shared" ca="1" si="13"/>
        <v>#NAME?</v>
      </c>
      <c r="AV168" s="48" t="e">
        <f t="shared" ca="1" si="14"/>
        <v>#NAME?</v>
      </c>
      <c r="AW168" s="49" t="e">
        <f t="shared" ca="1" si="15"/>
        <v>#NAME?</v>
      </c>
      <c r="AX168" s="48" t="e">
        <f t="shared" ca="1" si="16"/>
        <v>#NAME?</v>
      </c>
      <c r="AY168" s="49" t="str">
        <f t="shared" si="17"/>
        <v/>
      </c>
      <c r="AZ168" s="50" t="e">
        <f t="shared" ca="1" si="18"/>
        <v>#NAME?</v>
      </c>
      <c r="BA168" s="51" t="e">
        <f t="shared" ca="1" si="19"/>
        <v>#NAME?</v>
      </c>
      <c r="BB168" s="52" t="e">
        <f t="shared" ca="1" si="20"/>
        <v>#NAME?</v>
      </c>
      <c r="BC168" s="51" t="e">
        <f t="shared" ca="1" si="21"/>
        <v>#NAME?</v>
      </c>
      <c r="BD168" s="54" t="e">
        <f t="shared" ca="1" si="22"/>
        <v>#NAME?</v>
      </c>
      <c r="BE168" s="48" t="e">
        <f t="shared" ca="1" si="23"/>
        <v>#NAME?</v>
      </c>
      <c r="BF168" s="50" t="e">
        <f t="shared" ca="1" si="24"/>
        <v>#NAME?</v>
      </c>
      <c r="BG168" s="56" t="e">
        <f t="shared" ca="1" si="25"/>
        <v>#NAME?</v>
      </c>
      <c r="BH168" s="22"/>
      <c r="BI168" s="22"/>
      <c r="BJ168" s="22"/>
      <c r="BK168" s="22"/>
      <c r="BL168" s="22"/>
      <c r="BM168" s="22"/>
      <c r="BN168" s="24"/>
      <c r="BO168" s="24"/>
    </row>
    <row r="169" spans="1:67" ht="15.5">
      <c r="A169" s="25" t="str">
        <f t="shared" si="0"/>
        <v/>
      </c>
      <c r="B169" s="98"/>
      <c r="C169" s="25"/>
      <c r="D169" s="90"/>
      <c r="E169" s="90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36"/>
      <c r="S169" s="91"/>
      <c r="T169" s="36"/>
      <c r="U169" s="82"/>
      <c r="V169" s="25"/>
      <c r="W169" s="58"/>
      <c r="X169" s="34"/>
      <c r="Y169" s="34"/>
      <c r="Z169" s="36"/>
      <c r="AA169" s="84"/>
      <c r="AB169" s="35"/>
      <c r="AC169" s="25"/>
      <c r="AD169" s="25"/>
      <c r="AE169" s="44"/>
      <c r="AF169" s="94"/>
      <c r="AG169" s="25"/>
      <c r="AH169" s="25"/>
      <c r="AI169" s="25"/>
      <c r="AJ169" s="45" t="str">
        <f t="array" ref="AJ169">IFERROR(INDEX('[1]Master Price'!$E:$E,MATCH(D169,'[1]Master Price'!$B:$B,0)),"0")</f>
        <v>0</v>
      </c>
      <c r="AK169" s="45">
        <f t="shared" si="5"/>
        <v>0</v>
      </c>
      <c r="AL169" s="46" t="str">
        <f t="shared" si="28"/>
        <v>0-day</v>
      </c>
      <c r="AM169" s="46" t="str">
        <f t="shared" si="7"/>
        <v>0-day</v>
      </c>
      <c r="AN169" s="46" t="str">
        <f t="shared" si="29"/>
        <v>0-day</v>
      </c>
      <c r="AO169" s="46" t="str">
        <f t="shared" si="9"/>
        <v>0-day</v>
      </c>
      <c r="AP169" s="46" t="str">
        <f t="shared" si="10"/>
        <v>0-day</v>
      </c>
      <c r="AQ169" s="46" t="str">
        <f t="shared" si="11"/>
        <v>0-day</v>
      </c>
      <c r="AR169" s="17"/>
      <c r="AS169" s="47" t="str">
        <f t="shared" si="12"/>
        <v/>
      </c>
      <c r="AT169" s="35">
        <f t="shared" si="27"/>
        <v>0</v>
      </c>
      <c r="AU169" s="48" t="e">
        <f t="shared" ca="1" si="13"/>
        <v>#NAME?</v>
      </c>
      <c r="AV169" s="48" t="e">
        <f t="shared" ca="1" si="14"/>
        <v>#NAME?</v>
      </c>
      <c r="AW169" s="49" t="e">
        <f t="shared" ca="1" si="15"/>
        <v>#NAME?</v>
      </c>
      <c r="AX169" s="48" t="e">
        <f t="shared" ca="1" si="16"/>
        <v>#NAME?</v>
      </c>
      <c r="AY169" s="49" t="str">
        <f t="shared" si="17"/>
        <v/>
      </c>
      <c r="AZ169" s="50" t="e">
        <f t="shared" ca="1" si="18"/>
        <v>#NAME?</v>
      </c>
      <c r="BA169" s="51" t="e">
        <f t="shared" ca="1" si="19"/>
        <v>#NAME?</v>
      </c>
      <c r="BB169" s="52" t="e">
        <f t="shared" ca="1" si="20"/>
        <v>#NAME?</v>
      </c>
      <c r="BC169" s="51" t="e">
        <f t="shared" ca="1" si="21"/>
        <v>#NAME?</v>
      </c>
      <c r="BD169" s="54" t="e">
        <f t="shared" ca="1" si="22"/>
        <v>#NAME?</v>
      </c>
      <c r="BE169" s="48" t="e">
        <f t="shared" ca="1" si="23"/>
        <v>#NAME?</v>
      </c>
      <c r="BF169" s="50" t="e">
        <f t="shared" ca="1" si="24"/>
        <v>#NAME?</v>
      </c>
      <c r="BG169" s="56" t="e">
        <f t="shared" ca="1" si="25"/>
        <v>#NAME?</v>
      </c>
      <c r="BH169" s="22"/>
      <c r="BI169" s="22"/>
      <c r="BJ169" s="22"/>
      <c r="BK169" s="22"/>
      <c r="BL169" s="22"/>
      <c r="BM169" s="22"/>
      <c r="BN169" s="24"/>
      <c r="BO169" s="24"/>
    </row>
    <row r="170" spans="1:67" ht="15.5">
      <c r="A170" s="25" t="str">
        <f t="shared" si="0"/>
        <v/>
      </c>
      <c r="B170" s="89"/>
      <c r="C170" s="25"/>
      <c r="D170" s="90"/>
      <c r="E170" s="90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36"/>
      <c r="S170" s="91"/>
      <c r="T170" s="36"/>
      <c r="U170" s="82"/>
      <c r="V170" s="25"/>
      <c r="W170" s="58"/>
      <c r="X170" s="34"/>
      <c r="Y170" s="34"/>
      <c r="Z170" s="36"/>
      <c r="AA170" s="84"/>
      <c r="AB170" s="35"/>
      <c r="AC170" s="25"/>
      <c r="AD170" s="25"/>
      <c r="AE170" s="44"/>
      <c r="AF170" s="94"/>
      <c r="AG170" s="25"/>
      <c r="AH170" s="25"/>
      <c r="AI170" s="25"/>
      <c r="AJ170" s="45" t="str">
        <f t="array" ref="AJ170">IFERROR(INDEX('[1]Master Price'!$E:$E,MATCH(D170,'[1]Master Price'!$B:$B,0)),"0")</f>
        <v>0</v>
      </c>
      <c r="AK170" s="45">
        <f t="shared" si="5"/>
        <v>0</v>
      </c>
      <c r="AL170" s="46" t="str">
        <f t="shared" si="28"/>
        <v>0-day</v>
      </c>
      <c r="AM170" s="46" t="str">
        <f t="shared" si="7"/>
        <v>0-day</v>
      </c>
      <c r="AN170" s="46" t="str">
        <f t="shared" si="29"/>
        <v>0-day</v>
      </c>
      <c r="AO170" s="46" t="str">
        <f t="shared" si="9"/>
        <v>0-day</v>
      </c>
      <c r="AP170" s="46" t="str">
        <f t="shared" si="10"/>
        <v>0-day</v>
      </c>
      <c r="AQ170" s="46" t="str">
        <f t="shared" si="11"/>
        <v>0-day</v>
      </c>
      <c r="AR170" s="17"/>
      <c r="AS170" s="47" t="str">
        <f t="shared" si="12"/>
        <v/>
      </c>
      <c r="AT170" s="35">
        <f t="shared" si="27"/>
        <v>0</v>
      </c>
      <c r="AU170" s="48" t="e">
        <f t="shared" ca="1" si="13"/>
        <v>#NAME?</v>
      </c>
      <c r="AV170" s="48" t="e">
        <f t="shared" ca="1" si="14"/>
        <v>#NAME?</v>
      </c>
      <c r="AW170" s="49" t="e">
        <f t="shared" ca="1" si="15"/>
        <v>#NAME?</v>
      </c>
      <c r="AX170" s="48" t="e">
        <f t="shared" ca="1" si="16"/>
        <v>#NAME?</v>
      </c>
      <c r="AY170" s="49" t="str">
        <f t="shared" si="17"/>
        <v/>
      </c>
      <c r="AZ170" s="50" t="e">
        <f t="shared" ca="1" si="18"/>
        <v>#NAME?</v>
      </c>
      <c r="BA170" s="51" t="e">
        <f t="shared" ca="1" si="19"/>
        <v>#NAME?</v>
      </c>
      <c r="BB170" s="52" t="e">
        <f t="shared" ca="1" si="20"/>
        <v>#NAME?</v>
      </c>
      <c r="BC170" s="51" t="e">
        <f t="shared" ca="1" si="21"/>
        <v>#NAME?</v>
      </c>
      <c r="BD170" s="54" t="e">
        <f t="shared" ca="1" si="22"/>
        <v>#NAME?</v>
      </c>
      <c r="BE170" s="48" t="e">
        <f t="shared" ca="1" si="23"/>
        <v>#NAME?</v>
      </c>
      <c r="BF170" s="50" t="e">
        <f t="shared" ca="1" si="24"/>
        <v>#NAME?</v>
      </c>
      <c r="BG170" s="56" t="e">
        <f t="shared" ca="1" si="25"/>
        <v>#NAME?</v>
      </c>
      <c r="BH170" s="22"/>
      <c r="BI170" s="22"/>
      <c r="BJ170" s="22"/>
      <c r="BK170" s="22"/>
      <c r="BL170" s="22"/>
      <c r="BM170" s="22"/>
      <c r="BN170" s="24"/>
      <c r="BO170" s="24"/>
    </row>
    <row r="171" spans="1:67" ht="15.5">
      <c r="A171" s="25" t="str">
        <f t="shared" si="0"/>
        <v/>
      </c>
      <c r="B171" s="89"/>
      <c r="C171" s="25"/>
      <c r="D171" s="90"/>
      <c r="E171" s="90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36"/>
      <c r="S171" s="91"/>
      <c r="T171" s="36"/>
      <c r="U171" s="82"/>
      <c r="V171" s="25"/>
      <c r="W171" s="58"/>
      <c r="X171" s="34"/>
      <c r="Y171" s="34"/>
      <c r="Z171" s="36"/>
      <c r="AA171" s="84"/>
      <c r="AB171" s="35"/>
      <c r="AC171" s="25"/>
      <c r="AD171" s="25"/>
      <c r="AE171" s="44"/>
      <c r="AF171" s="94"/>
      <c r="AG171" s="25"/>
      <c r="AH171" s="25"/>
      <c r="AI171" s="25"/>
      <c r="AJ171" s="45" t="str">
        <f t="array" ref="AJ171">IFERROR(INDEX('[1]Master Price'!$E:$E,MATCH(D171,'[1]Master Price'!$B:$B,0)),"0")</f>
        <v>0</v>
      </c>
      <c r="AK171" s="45">
        <f t="shared" si="5"/>
        <v>0</v>
      </c>
      <c r="AL171" s="46" t="str">
        <f t="shared" si="28"/>
        <v>0-day</v>
      </c>
      <c r="AM171" s="46" t="str">
        <f t="shared" si="7"/>
        <v>0-day</v>
      </c>
      <c r="AN171" s="46" t="str">
        <f t="shared" si="29"/>
        <v>0-day</v>
      </c>
      <c r="AO171" s="46" t="str">
        <f t="shared" si="9"/>
        <v>0-day</v>
      </c>
      <c r="AP171" s="46" t="str">
        <f t="shared" si="10"/>
        <v>0-day</v>
      </c>
      <c r="AQ171" s="46" t="str">
        <f t="shared" si="11"/>
        <v>0-day</v>
      </c>
      <c r="AR171" s="17"/>
      <c r="AS171" s="47" t="str">
        <f t="shared" si="12"/>
        <v/>
      </c>
      <c r="AT171" s="35">
        <f t="shared" si="27"/>
        <v>0</v>
      </c>
      <c r="AU171" s="48" t="e">
        <f t="shared" ca="1" si="13"/>
        <v>#NAME?</v>
      </c>
      <c r="AV171" s="48" t="e">
        <f t="shared" ca="1" si="14"/>
        <v>#NAME?</v>
      </c>
      <c r="AW171" s="49" t="e">
        <f t="shared" ca="1" si="15"/>
        <v>#NAME?</v>
      </c>
      <c r="AX171" s="48" t="e">
        <f t="shared" ca="1" si="16"/>
        <v>#NAME?</v>
      </c>
      <c r="AY171" s="49" t="str">
        <f t="shared" si="17"/>
        <v/>
      </c>
      <c r="AZ171" s="50" t="e">
        <f t="shared" ca="1" si="18"/>
        <v>#NAME?</v>
      </c>
      <c r="BA171" s="51" t="e">
        <f t="shared" ca="1" si="19"/>
        <v>#NAME?</v>
      </c>
      <c r="BB171" s="52" t="e">
        <f t="shared" ca="1" si="20"/>
        <v>#NAME?</v>
      </c>
      <c r="BC171" s="51" t="e">
        <f t="shared" ca="1" si="21"/>
        <v>#NAME?</v>
      </c>
      <c r="BD171" s="54" t="e">
        <f t="shared" ca="1" si="22"/>
        <v>#NAME?</v>
      </c>
      <c r="BE171" s="48" t="e">
        <f t="shared" ca="1" si="23"/>
        <v>#NAME?</v>
      </c>
      <c r="BF171" s="50" t="e">
        <f t="shared" ca="1" si="24"/>
        <v>#NAME?</v>
      </c>
      <c r="BG171" s="56" t="e">
        <f t="shared" ca="1" si="25"/>
        <v>#NAME?</v>
      </c>
      <c r="BH171" s="22"/>
      <c r="BI171" s="22"/>
      <c r="BJ171" s="22"/>
      <c r="BK171" s="22"/>
      <c r="BL171" s="22"/>
      <c r="BM171" s="22"/>
      <c r="BN171" s="24"/>
      <c r="BO171" s="24"/>
    </row>
    <row r="172" spans="1:67" ht="15.5">
      <c r="A172" s="25" t="str">
        <f t="shared" si="0"/>
        <v/>
      </c>
      <c r="B172" s="89"/>
      <c r="C172" s="25"/>
      <c r="D172" s="90"/>
      <c r="E172" s="90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36"/>
      <c r="S172" s="91"/>
      <c r="T172" s="36"/>
      <c r="U172" s="82"/>
      <c r="V172" s="25"/>
      <c r="W172" s="58"/>
      <c r="X172" s="34"/>
      <c r="Y172" s="34"/>
      <c r="Z172" s="36"/>
      <c r="AA172" s="84"/>
      <c r="AB172" s="35"/>
      <c r="AC172" s="25"/>
      <c r="AD172" s="25"/>
      <c r="AE172" s="44"/>
      <c r="AF172" s="94"/>
      <c r="AG172" s="25"/>
      <c r="AH172" s="25"/>
      <c r="AI172" s="25"/>
      <c r="AJ172" s="45" t="str">
        <f t="array" ref="AJ172">IFERROR(INDEX('[1]Master Price'!$E:$E,MATCH(D172,'[1]Master Price'!$B:$B,0)),"0")</f>
        <v>0</v>
      </c>
      <c r="AK172" s="45">
        <f t="shared" si="5"/>
        <v>0</v>
      </c>
      <c r="AL172" s="46" t="str">
        <f t="shared" si="28"/>
        <v>0-day</v>
      </c>
      <c r="AM172" s="46" t="str">
        <f t="shared" si="7"/>
        <v>0-day</v>
      </c>
      <c r="AN172" s="46" t="str">
        <f t="shared" si="29"/>
        <v>0-day</v>
      </c>
      <c r="AO172" s="46" t="str">
        <f t="shared" si="9"/>
        <v>0-day</v>
      </c>
      <c r="AP172" s="46" t="str">
        <f t="shared" si="10"/>
        <v>0-day</v>
      </c>
      <c r="AQ172" s="46" t="str">
        <f t="shared" si="11"/>
        <v>0-day</v>
      </c>
      <c r="AR172" s="17"/>
      <c r="AS172" s="47" t="str">
        <f t="shared" si="12"/>
        <v/>
      </c>
      <c r="AT172" s="35">
        <f t="shared" si="27"/>
        <v>0</v>
      </c>
      <c r="AU172" s="48" t="e">
        <f t="shared" ca="1" si="13"/>
        <v>#NAME?</v>
      </c>
      <c r="AV172" s="48" t="e">
        <f t="shared" ca="1" si="14"/>
        <v>#NAME?</v>
      </c>
      <c r="AW172" s="49" t="e">
        <f t="shared" ca="1" si="15"/>
        <v>#NAME?</v>
      </c>
      <c r="AX172" s="48" t="e">
        <f t="shared" ca="1" si="16"/>
        <v>#NAME?</v>
      </c>
      <c r="AY172" s="49" t="str">
        <f t="shared" si="17"/>
        <v/>
      </c>
      <c r="AZ172" s="50" t="e">
        <f t="shared" ca="1" si="18"/>
        <v>#NAME?</v>
      </c>
      <c r="BA172" s="51" t="e">
        <f t="shared" ca="1" si="19"/>
        <v>#NAME?</v>
      </c>
      <c r="BB172" s="52" t="e">
        <f t="shared" ca="1" si="20"/>
        <v>#NAME?</v>
      </c>
      <c r="BC172" s="51" t="e">
        <f t="shared" ca="1" si="21"/>
        <v>#NAME?</v>
      </c>
      <c r="BD172" s="54" t="e">
        <f t="shared" ca="1" si="22"/>
        <v>#NAME?</v>
      </c>
      <c r="BE172" s="48" t="e">
        <f t="shared" ca="1" si="23"/>
        <v>#NAME?</v>
      </c>
      <c r="BF172" s="50" t="e">
        <f t="shared" ca="1" si="24"/>
        <v>#NAME?</v>
      </c>
      <c r="BG172" s="56" t="e">
        <f t="shared" ca="1" si="25"/>
        <v>#NAME?</v>
      </c>
      <c r="BH172" s="22"/>
      <c r="BI172" s="22"/>
      <c r="BJ172" s="22"/>
      <c r="BK172" s="22"/>
      <c r="BL172" s="22"/>
      <c r="BM172" s="22"/>
      <c r="BN172" s="24"/>
      <c r="BO172" s="24"/>
    </row>
    <row r="173" spans="1:67" ht="15.5">
      <c r="A173" s="25" t="str">
        <f t="shared" si="0"/>
        <v/>
      </c>
      <c r="B173" s="89"/>
      <c r="C173" s="25"/>
      <c r="D173" s="90"/>
      <c r="E173" s="90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36"/>
      <c r="S173" s="91"/>
      <c r="T173" s="36"/>
      <c r="U173" s="82"/>
      <c r="V173" s="25"/>
      <c r="W173" s="58"/>
      <c r="X173" s="34"/>
      <c r="Y173" s="34"/>
      <c r="Z173" s="36"/>
      <c r="AA173" s="84"/>
      <c r="AB173" s="35"/>
      <c r="AC173" s="25"/>
      <c r="AD173" s="25"/>
      <c r="AE173" s="44"/>
      <c r="AF173" s="94"/>
      <c r="AG173" s="25"/>
      <c r="AH173" s="25"/>
      <c r="AI173" s="25"/>
      <c r="AJ173" s="45" t="str">
        <f t="array" ref="AJ173">IFERROR(INDEX('[1]Master Price'!$E:$E,MATCH(D173,'[1]Master Price'!$B:$B,0)),"0")</f>
        <v>0</v>
      </c>
      <c r="AK173" s="45">
        <f t="shared" si="5"/>
        <v>0</v>
      </c>
      <c r="AL173" s="46" t="str">
        <f t="shared" si="28"/>
        <v>0-day</v>
      </c>
      <c r="AM173" s="46" t="str">
        <f t="shared" si="7"/>
        <v>0-day</v>
      </c>
      <c r="AN173" s="46" t="str">
        <f t="shared" si="29"/>
        <v>0-day</v>
      </c>
      <c r="AO173" s="46" t="str">
        <f t="shared" si="9"/>
        <v>0-day</v>
      </c>
      <c r="AP173" s="46" t="str">
        <f t="shared" si="10"/>
        <v>0-day</v>
      </c>
      <c r="AQ173" s="46" t="str">
        <f t="shared" si="11"/>
        <v>0-day</v>
      </c>
      <c r="AR173" s="17"/>
      <c r="AS173" s="47" t="str">
        <f t="shared" si="12"/>
        <v/>
      </c>
      <c r="AT173" s="35">
        <f t="shared" si="27"/>
        <v>0</v>
      </c>
      <c r="AU173" s="48" t="e">
        <f t="shared" ca="1" si="13"/>
        <v>#NAME?</v>
      </c>
      <c r="AV173" s="48" t="e">
        <f t="shared" ca="1" si="14"/>
        <v>#NAME?</v>
      </c>
      <c r="AW173" s="49" t="e">
        <f t="shared" ca="1" si="15"/>
        <v>#NAME?</v>
      </c>
      <c r="AX173" s="48" t="e">
        <f t="shared" ca="1" si="16"/>
        <v>#NAME?</v>
      </c>
      <c r="AY173" s="49" t="str">
        <f t="shared" si="17"/>
        <v/>
      </c>
      <c r="AZ173" s="50" t="e">
        <f t="shared" ca="1" si="18"/>
        <v>#NAME?</v>
      </c>
      <c r="BA173" s="51" t="e">
        <f t="shared" ca="1" si="19"/>
        <v>#NAME?</v>
      </c>
      <c r="BB173" s="52" t="e">
        <f t="shared" ca="1" si="20"/>
        <v>#NAME?</v>
      </c>
      <c r="BC173" s="51" t="e">
        <f t="shared" ca="1" si="21"/>
        <v>#NAME?</v>
      </c>
      <c r="BD173" s="54" t="e">
        <f t="shared" ca="1" si="22"/>
        <v>#NAME?</v>
      </c>
      <c r="BE173" s="48" t="e">
        <f t="shared" ca="1" si="23"/>
        <v>#NAME?</v>
      </c>
      <c r="BF173" s="50" t="e">
        <f t="shared" ca="1" si="24"/>
        <v>#NAME?</v>
      </c>
      <c r="BG173" s="56" t="e">
        <f t="shared" ca="1" si="25"/>
        <v>#NAME?</v>
      </c>
      <c r="BH173" s="22"/>
      <c r="BI173" s="22"/>
      <c r="BJ173" s="22"/>
      <c r="BK173" s="22"/>
      <c r="BL173" s="22"/>
      <c r="BM173" s="22"/>
      <c r="BN173" s="24"/>
      <c r="BO173" s="24"/>
    </row>
    <row r="174" spans="1:67" ht="15.5">
      <c r="A174" s="25" t="str">
        <f t="shared" si="0"/>
        <v/>
      </c>
      <c r="B174" s="89"/>
      <c r="C174" s="25"/>
      <c r="D174" s="90"/>
      <c r="E174" s="90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36"/>
      <c r="S174" s="91"/>
      <c r="T174" s="36"/>
      <c r="U174" s="82"/>
      <c r="V174" s="25"/>
      <c r="W174" s="58"/>
      <c r="X174" s="34"/>
      <c r="Y174" s="34"/>
      <c r="Z174" s="36"/>
      <c r="AA174" s="84"/>
      <c r="AB174" s="35"/>
      <c r="AC174" s="25"/>
      <c r="AD174" s="25"/>
      <c r="AE174" s="44"/>
      <c r="AF174" s="94"/>
      <c r="AG174" s="25"/>
      <c r="AH174" s="25"/>
      <c r="AI174" s="25"/>
      <c r="AJ174" s="45" t="str">
        <f t="array" ref="AJ174">IFERROR(INDEX('[1]Master Price'!$E:$E,MATCH(D174,'[1]Master Price'!$B:$B,0)),"0")</f>
        <v>0</v>
      </c>
      <c r="AK174" s="45">
        <f t="shared" si="5"/>
        <v>0</v>
      </c>
      <c r="AL174" s="46" t="str">
        <f t="shared" si="28"/>
        <v>0-day</v>
      </c>
      <c r="AM174" s="46" t="str">
        <f t="shared" si="7"/>
        <v>0-day</v>
      </c>
      <c r="AN174" s="46" t="str">
        <f t="shared" si="29"/>
        <v>0-day</v>
      </c>
      <c r="AO174" s="46" t="str">
        <f t="shared" si="9"/>
        <v>0-day</v>
      </c>
      <c r="AP174" s="46" t="str">
        <f t="shared" si="10"/>
        <v>0-day</v>
      </c>
      <c r="AQ174" s="46" t="str">
        <f t="shared" si="11"/>
        <v>0-day</v>
      </c>
      <c r="AR174" s="17"/>
      <c r="AS174" s="47" t="str">
        <f t="shared" si="12"/>
        <v/>
      </c>
      <c r="AT174" s="35">
        <f t="shared" si="27"/>
        <v>0</v>
      </c>
      <c r="AU174" s="48" t="e">
        <f t="shared" ca="1" si="13"/>
        <v>#NAME?</v>
      </c>
      <c r="AV174" s="48" t="e">
        <f t="shared" ca="1" si="14"/>
        <v>#NAME?</v>
      </c>
      <c r="AW174" s="49" t="e">
        <f t="shared" ca="1" si="15"/>
        <v>#NAME?</v>
      </c>
      <c r="AX174" s="48" t="e">
        <f t="shared" ca="1" si="16"/>
        <v>#NAME?</v>
      </c>
      <c r="AY174" s="49" t="str">
        <f t="shared" si="17"/>
        <v/>
      </c>
      <c r="AZ174" s="50" t="e">
        <f t="shared" ca="1" si="18"/>
        <v>#NAME?</v>
      </c>
      <c r="BA174" s="51" t="e">
        <f t="shared" ca="1" si="19"/>
        <v>#NAME?</v>
      </c>
      <c r="BB174" s="52" t="e">
        <f t="shared" ca="1" si="20"/>
        <v>#NAME?</v>
      </c>
      <c r="BC174" s="51" t="e">
        <f t="shared" ca="1" si="21"/>
        <v>#NAME?</v>
      </c>
      <c r="BD174" s="54" t="e">
        <f t="shared" ca="1" si="22"/>
        <v>#NAME?</v>
      </c>
      <c r="BE174" s="48" t="e">
        <f t="shared" ca="1" si="23"/>
        <v>#NAME?</v>
      </c>
      <c r="BF174" s="50" t="e">
        <f t="shared" ca="1" si="24"/>
        <v>#NAME?</v>
      </c>
      <c r="BG174" s="56" t="e">
        <f t="shared" ca="1" si="25"/>
        <v>#NAME?</v>
      </c>
      <c r="BH174" s="22"/>
      <c r="BI174" s="22"/>
      <c r="BJ174" s="22"/>
      <c r="BK174" s="22"/>
      <c r="BL174" s="22"/>
      <c r="BM174" s="22"/>
      <c r="BN174" s="24"/>
      <c r="BO174" s="24"/>
    </row>
    <row r="175" spans="1:67" ht="15.5">
      <c r="A175" s="25" t="str">
        <f t="shared" si="0"/>
        <v/>
      </c>
      <c r="B175" s="89"/>
      <c r="C175" s="25"/>
      <c r="D175" s="90"/>
      <c r="E175" s="90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36"/>
      <c r="S175" s="91"/>
      <c r="T175" s="36"/>
      <c r="U175" s="82"/>
      <c r="V175" s="25"/>
      <c r="W175" s="58"/>
      <c r="X175" s="34"/>
      <c r="Y175" s="34"/>
      <c r="Z175" s="36"/>
      <c r="AA175" s="84"/>
      <c r="AB175" s="35"/>
      <c r="AC175" s="25"/>
      <c r="AD175" s="25"/>
      <c r="AE175" s="44"/>
      <c r="AF175" s="94"/>
      <c r="AG175" s="25"/>
      <c r="AH175" s="25"/>
      <c r="AI175" s="25"/>
      <c r="AJ175" s="45" t="str">
        <f t="array" ref="AJ175">IFERROR(INDEX('[1]Master Price'!$E:$E,MATCH(D175,'[1]Master Price'!$B:$B,0)),"0")</f>
        <v>0</v>
      </c>
      <c r="AK175" s="45">
        <f t="shared" si="5"/>
        <v>0</v>
      </c>
      <c r="AL175" s="46" t="str">
        <f t="shared" si="28"/>
        <v>0-day</v>
      </c>
      <c r="AM175" s="46" t="str">
        <f t="shared" si="7"/>
        <v>0-day</v>
      </c>
      <c r="AN175" s="46" t="str">
        <f t="shared" si="29"/>
        <v>0-day</v>
      </c>
      <c r="AO175" s="46" t="str">
        <f t="shared" si="9"/>
        <v>0-day</v>
      </c>
      <c r="AP175" s="46" t="str">
        <f t="shared" si="10"/>
        <v>0-day</v>
      </c>
      <c r="AQ175" s="46" t="str">
        <f t="shared" si="11"/>
        <v>0-day</v>
      </c>
      <c r="AR175" s="17"/>
      <c r="AS175" s="47" t="str">
        <f t="shared" si="12"/>
        <v/>
      </c>
      <c r="AT175" s="35">
        <f t="shared" si="27"/>
        <v>0</v>
      </c>
      <c r="AU175" s="48" t="e">
        <f t="shared" ca="1" si="13"/>
        <v>#NAME?</v>
      </c>
      <c r="AV175" s="48" t="e">
        <f t="shared" ca="1" si="14"/>
        <v>#NAME?</v>
      </c>
      <c r="AW175" s="49" t="e">
        <f t="shared" ca="1" si="15"/>
        <v>#NAME?</v>
      </c>
      <c r="AX175" s="48" t="e">
        <f t="shared" ca="1" si="16"/>
        <v>#NAME?</v>
      </c>
      <c r="AY175" s="49" t="str">
        <f t="shared" si="17"/>
        <v/>
      </c>
      <c r="AZ175" s="50" t="e">
        <f t="shared" ca="1" si="18"/>
        <v>#NAME?</v>
      </c>
      <c r="BA175" s="51" t="e">
        <f t="shared" ca="1" si="19"/>
        <v>#NAME?</v>
      </c>
      <c r="BB175" s="52" t="e">
        <f t="shared" ca="1" si="20"/>
        <v>#NAME?</v>
      </c>
      <c r="BC175" s="51" t="e">
        <f t="shared" ca="1" si="21"/>
        <v>#NAME?</v>
      </c>
      <c r="BD175" s="54" t="e">
        <f t="shared" ca="1" si="22"/>
        <v>#NAME?</v>
      </c>
      <c r="BE175" s="48" t="e">
        <f t="shared" ca="1" si="23"/>
        <v>#NAME?</v>
      </c>
      <c r="BF175" s="50" t="e">
        <f t="shared" ca="1" si="24"/>
        <v>#NAME?</v>
      </c>
      <c r="BG175" s="56" t="e">
        <f t="shared" ca="1" si="25"/>
        <v>#NAME?</v>
      </c>
      <c r="BH175" s="22"/>
      <c r="BI175" s="22"/>
      <c r="BJ175" s="22"/>
      <c r="BK175" s="22"/>
      <c r="BL175" s="22"/>
      <c r="BM175" s="22"/>
      <c r="BN175" s="24"/>
      <c r="BO175" s="24"/>
    </row>
    <row r="176" spans="1:67" ht="15.5">
      <c r="A176" s="25" t="str">
        <f t="shared" si="0"/>
        <v/>
      </c>
      <c r="B176" s="89"/>
      <c r="C176" s="25"/>
      <c r="D176" s="90"/>
      <c r="E176" s="90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36"/>
      <c r="S176" s="91"/>
      <c r="T176" s="36"/>
      <c r="U176" s="82"/>
      <c r="V176" s="25"/>
      <c r="W176" s="58"/>
      <c r="X176" s="34"/>
      <c r="Y176" s="34"/>
      <c r="Z176" s="36"/>
      <c r="AA176" s="84"/>
      <c r="AB176" s="35"/>
      <c r="AC176" s="25"/>
      <c r="AD176" s="25"/>
      <c r="AE176" s="44"/>
      <c r="AF176" s="94"/>
      <c r="AG176" s="25"/>
      <c r="AH176" s="25"/>
      <c r="AI176" s="25"/>
      <c r="AJ176" s="45" t="str">
        <f t="array" ref="AJ176">IFERROR(INDEX('[1]Master Price'!$E:$E,MATCH(D176,'[1]Master Price'!$B:$B,0)),"0")</f>
        <v>0</v>
      </c>
      <c r="AK176" s="45">
        <f t="shared" si="5"/>
        <v>0</v>
      </c>
      <c r="AL176" s="46" t="str">
        <f t="shared" si="28"/>
        <v>0-day</v>
      </c>
      <c r="AM176" s="46" t="str">
        <f t="shared" si="7"/>
        <v>0-day</v>
      </c>
      <c r="AN176" s="46" t="str">
        <f t="shared" si="29"/>
        <v>0-day</v>
      </c>
      <c r="AO176" s="46" t="str">
        <f t="shared" si="9"/>
        <v>0-day</v>
      </c>
      <c r="AP176" s="46" t="str">
        <f t="shared" si="10"/>
        <v>0-day</v>
      </c>
      <c r="AQ176" s="46" t="str">
        <f t="shared" si="11"/>
        <v>0-day</v>
      </c>
      <c r="AR176" s="17"/>
      <c r="AS176" s="47" t="str">
        <f t="shared" si="12"/>
        <v/>
      </c>
      <c r="AT176" s="35">
        <f t="shared" si="27"/>
        <v>0</v>
      </c>
      <c r="AU176" s="48" t="e">
        <f t="shared" ca="1" si="13"/>
        <v>#NAME?</v>
      </c>
      <c r="AV176" s="48" t="e">
        <f t="shared" ca="1" si="14"/>
        <v>#NAME?</v>
      </c>
      <c r="AW176" s="49" t="e">
        <f t="shared" ca="1" si="15"/>
        <v>#NAME?</v>
      </c>
      <c r="AX176" s="48" t="e">
        <f t="shared" ca="1" si="16"/>
        <v>#NAME?</v>
      </c>
      <c r="AY176" s="49" t="str">
        <f t="shared" si="17"/>
        <v/>
      </c>
      <c r="AZ176" s="50" t="e">
        <f t="shared" ca="1" si="18"/>
        <v>#NAME?</v>
      </c>
      <c r="BA176" s="51" t="e">
        <f t="shared" ca="1" si="19"/>
        <v>#NAME?</v>
      </c>
      <c r="BB176" s="52" t="e">
        <f t="shared" ca="1" si="20"/>
        <v>#NAME?</v>
      </c>
      <c r="BC176" s="51" t="e">
        <f t="shared" ca="1" si="21"/>
        <v>#NAME?</v>
      </c>
      <c r="BD176" s="54" t="e">
        <f t="shared" ca="1" si="22"/>
        <v>#NAME?</v>
      </c>
      <c r="BE176" s="48" t="e">
        <f t="shared" ca="1" si="23"/>
        <v>#NAME?</v>
      </c>
      <c r="BF176" s="50" t="e">
        <f t="shared" ca="1" si="24"/>
        <v>#NAME?</v>
      </c>
      <c r="BG176" s="56" t="e">
        <f t="shared" ca="1" si="25"/>
        <v>#NAME?</v>
      </c>
      <c r="BH176" s="22"/>
      <c r="BI176" s="22"/>
      <c r="BJ176" s="22"/>
      <c r="BK176" s="22"/>
      <c r="BL176" s="22"/>
      <c r="BM176" s="22"/>
      <c r="BN176" s="24"/>
      <c r="BO176" s="24"/>
    </row>
    <row r="177" spans="1:67" ht="15.5">
      <c r="A177" s="25" t="str">
        <f t="shared" si="0"/>
        <v/>
      </c>
      <c r="B177" s="89"/>
      <c r="C177" s="25"/>
      <c r="D177" s="90"/>
      <c r="E177" s="90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36"/>
      <c r="S177" s="91"/>
      <c r="T177" s="36"/>
      <c r="U177" s="82"/>
      <c r="V177" s="25"/>
      <c r="W177" s="58"/>
      <c r="X177" s="34"/>
      <c r="Y177" s="34"/>
      <c r="Z177" s="36"/>
      <c r="AA177" s="84"/>
      <c r="AB177" s="35"/>
      <c r="AC177" s="25"/>
      <c r="AD177" s="25"/>
      <c r="AE177" s="44"/>
      <c r="AF177" s="94"/>
      <c r="AG177" s="25"/>
      <c r="AH177" s="25"/>
      <c r="AI177" s="25"/>
      <c r="AJ177" s="45" t="str">
        <f t="array" ref="AJ177">IFERROR(INDEX('[1]Master Price'!$E:$E,MATCH(D177,'[1]Master Price'!$B:$B,0)),"0")</f>
        <v>0</v>
      </c>
      <c r="AK177" s="45">
        <f t="shared" si="5"/>
        <v>0</v>
      </c>
      <c r="AL177" s="46" t="str">
        <f t="shared" si="28"/>
        <v>0-day</v>
      </c>
      <c r="AM177" s="46" t="str">
        <f t="shared" si="7"/>
        <v>0-day</v>
      </c>
      <c r="AN177" s="46" t="str">
        <f t="shared" si="29"/>
        <v>0-day</v>
      </c>
      <c r="AO177" s="46" t="str">
        <f t="shared" si="9"/>
        <v>0-day</v>
      </c>
      <c r="AP177" s="46" t="str">
        <f t="shared" si="10"/>
        <v>0-day</v>
      </c>
      <c r="AQ177" s="46" t="str">
        <f t="shared" si="11"/>
        <v>0-day</v>
      </c>
      <c r="AR177" s="17"/>
      <c r="AS177" s="47" t="str">
        <f t="shared" si="12"/>
        <v/>
      </c>
      <c r="AT177" s="35">
        <f t="shared" si="27"/>
        <v>0</v>
      </c>
      <c r="AU177" s="48" t="e">
        <f t="shared" ca="1" si="13"/>
        <v>#NAME?</v>
      </c>
      <c r="AV177" s="48" t="e">
        <f t="shared" ca="1" si="14"/>
        <v>#NAME?</v>
      </c>
      <c r="AW177" s="49" t="e">
        <f t="shared" ca="1" si="15"/>
        <v>#NAME?</v>
      </c>
      <c r="AX177" s="48" t="e">
        <f t="shared" ca="1" si="16"/>
        <v>#NAME?</v>
      </c>
      <c r="AY177" s="49" t="str">
        <f t="shared" si="17"/>
        <v/>
      </c>
      <c r="AZ177" s="50" t="e">
        <f t="shared" ca="1" si="18"/>
        <v>#NAME?</v>
      </c>
      <c r="BA177" s="51" t="e">
        <f t="shared" ca="1" si="19"/>
        <v>#NAME?</v>
      </c>
      <c r="BB177" s="52" t="e">
        <f t="shared" ca="1" si="20"/>
        <v>#NAME?</v>
      </c>
      <c r="BC177" s="51" t="e">
        <f t="shared" ca="1" si="21"/>
        <v>#NAME?</v>
      </c>
      <c r="BD177" s="54" t="e">
        <f t="shared" ca="1" si="22"/>
        <v>#NAME?</v>
      </c>
      <c r="BE177" s="48" t="e">
        <f t="shared" ca="1" si="23"/>
        <v>#NAME?</v>
      </c>
      <c r="BF177" s="50" t="e">
        <f t="shared" ca="1" si="24"/>
        <v>#NAME?</v>
      </c>
      <c r="BG177" s="56" t="e">
        <f t="shared" ca="1" si="25"/>
        <v>#NAME?</v>
      </c>
      <c r="BH177" s="22"/>
      <c r="BI177" s="22"/>
      <c r="BJ177" s="22"/>
      <c r="BK177" s="22"/>
      <c r="BL177" s="22"/>
      <c r="BM177" s="22"/>
      <c r="BN177" s="24"/>
      <c r="BO177" s="24"/>
    </row>
    <row r="178" spans="1:67" ht="15.5">
      <c r="A178" s="25" t="str">
        <f t="shared" si="0"/>
        <v/>
      </c>
      <c r="B178" s="89"/>
      <c r="C178" s="25"/>
      <c r="D178" s="90"/>
      <c r="E178" s="90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36"/>
      <c r="S178" s="91"/>
      <c r="T178" s="36"/>
      <c r="U178" s="82"/>
      <c r="V178" s="25"/>
      <c r="W178" s="58"/>
      <c r="X178" s="34"/>
      <c r="Y178" s="34"/>
      <c r="Z178" s="36"/>
      <c r="AA178" s="84"/>
      <c r="AB178" s="35"/>
      <c r="AC178" s="25"/>
      <c r="AD178" s="25"/>
      <c r="AE178" s="44"/>
      <c r="AF178" s="94"/>
      <c r="AG178" s="25"/>
      <c r="AH178" s="25"/>
      <c r="AI178" s="25"/>
      <c r="AJ178" s="45" t="str">
        <f t="array" ref="AJ178">IFERROR(INDEX('[1]Master Price'!$E:$E,MATCH(D178,'[1]Master Price'!$B:$B,0)),"0")</f>
        <v>0</v>
      </c>
      <c r="AK178" s="45">
        <f t="shared" si="5"/>
        <v>0</v>
      </c>
      <c r="AL178" s="46" t="str">
        <f t="shared" si="28"/>
        <v>0-day</v>
      </c>
      <c r="AM178" s="46" t="str">
        <f t="shared" si="7"/>
        <v>0-day</v>
      </c>
      <c r="AN178" s="46" t="str">
        <f t="shared" si="29"/>
        <v>0-day</v>
      </c>
      <c r="AO178" s="46" t="str">
        <f t="shared" si="9"/>
        <v>0-day</v>
      </c>
      <c r="AP178" s="46" t="str">
        <f t="shared" si="10"/>
        <v>0-day</v>
      </c>
      <c r="AQ178" s="46" t="str">
        <f t="shared" si="11"/>
        <v>0-day</v>
      </c>
      <c r="AR178" s="17"/>
      <c r="AS178" s="47" t="str">
        <f t="shared" si="12"/>
        <v/>
      </c>
      <c r="AT178" s="35">
        <f t="shared" si="27"/>
        <v>0</v>
      </c>
      <c r="AU178" s="48" t="e">
        <f t="shared" ca="1" si="13"/>
        <v>#NAME?</v>
      </c>
      <c r="AV178" s="48" t="e">
        <f t="shared" ca="1" si="14"/>
        <v>#NAME?</v>
      </c>
      <c r="AW178" s="49" t="e">
        <f t="shared" ca="1" si="15"/>
        <v>#NAME?</v>
      </c>
      <c r="AX178" s="48" t="e">
        <f t="shared" ca="1" si="16"/>
        <v>#NAME?</v>
      </c>
      <c r="AY178" s="49" t="str">
        <f t="shared" si="17"/>
        <v/>
      </c>
      <c r="AZ178" s="50" t="e">
        <f t="shared" ca="1" si="18"/>
        <v>#NAME?</v>
      </c>
      <c r="BA178" s="51" t="e">
        <f t="shared" ca="1" si="19"/>
        <v>#NAME?</v>
      </c>
      <c r="BB178" s="52" t="e">
        <f t="shared" ca="1" si="20"/>
        <v>#NAME?</v>
      </c>
      <c r="BC178" s="51" t="e">
        <f t="shared" ca="1" si="21"/>
        <v>#NAME?</v>
      </c>
      <c r="BD178" s="54" t="e">
        <f t="shared" ca="1" si="22"/>
        <v>#NAME?</v>
      </c>
      <c r="BE178" s="48" t="e">
        <f t="shared" ca="1" si="23"/>
        <v>#NAME?</v>
      </c>
      <c r="BF178" s="50" t="e">
        <f t="shared" ca="1" si="24"/>
        <v>#NAME?</v>
      </c>
      <c r="BG178" s="56" t="e">
        <f t="shared" ca="1" si="25"/>
        <v>#NAME?</v>
      </c>
      <c r="BH178" s="22"/>
      <c r="BI178" s="22"/>
      <c r="BJ178" s="22"/>
      <c r="BK178" s="22"/>
      <c r="BL178" s="22"/>
      <c r="BM178" s="22"/>
      <c r="BN178" s="24"/>
      <c r="BO178" s="24"/>
    </row>
    <row r="179" spans="1:67" ht="15.5">
      <c r="A179" s="25" t="str">
        <f t="shared" si="0"/>
        <v/>
      </c>
      <c r="B179" s="89"/>
      <c r="C179" s="25"/>
      <c r="D179" s="90"/>
      <c r="E179" s="90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36"/>
      <c r="S179" s="91"/>
      <c r="T179" s="36"/>
      <c r="U179" s="82"/>
      <c r="V179" s="25"/>
      <c r="W179" s="58"/>
      <c r="X179" s="34"/>
      <c r="Y179" s="34"/>
      <c r="Z179" s="36"/>
      <c r="AA179" s="84"/>
      <c r="AB179" s="35"/>
      <c r="AC179" s="25"/>
      <c r="AD179" s="25"/>
      <c r="AE179" s="44"/>
      <c r="AF179" s="94"/>
      <c r="AG179" s="25"/>
      <c r="AH179" s="25"/>
      <c r="AI179" s="25"/>
      <c r="AJ179" s="45" t="str">
        <f t="array" ref="AJ179">IFERROR(INDEX('[1]Master Price'!$E:$E,MATCH(D179,'[1]Master Price'!$B:$B,0)),"0")</f>
        <v>0</v>
      </c>
      <c r="AK179" s="45">
        <f t="shared" si="5"/>
        <v>0</v>
      </c>
      <c r="AL179" s="46" t="str">
        <f t="shared" si="28"/>
        <v>0-day</v>
      </c>
      <c r="AM179" s="46" t="str">
        <f t="shared" si="7"/>
        <v>0-day</v>
      </c>
      <c r="AN179" s="46" t="str">
        <f t="shared" si="29"/>
        <v>0-day</v>
      </c>
      <c r="AO179" s="46" t="str">
        <f t="shared" si="9"/>
        <v>0-day</v>
      </c>
      <c r="AP179" s="46" t="str">
        <f t="shared" si="10"/>
        <v>0-day</v>
      </c>
      <c r="AQ179" s="46" t="str">
        <f t="shared" si="11"/>
        <v>0-day</v>
      </c>
      <c r="AR179" s="17"/>
      <c r="AS179" s="47" t="str">
        <f t="shared" si="12"/>
        <v/>
      </c>
      <c r="AT179" s="35">
        <f t="shared" si="27"/>
        <v>0</v>
      </c>
      <c r="AU179" s="48" t="e">
        <f t="shared" ca="1" si="13"/>
        <v>#NAME?</v>
      </c>
      <c r="AV179" s="48" t="e">
        <f t="shared" ca="1" si="14"/>
        <v>#NAME?</v>
      </c>
      <c r="AW179" s="49" t="e">
        <f t="shared" ca="1" si="15"/>
        <v>#NAME?</v>
      </c>
      <c r="AX179" s="48" t="e">
        <f t="shared" ca="1" si="16"/>
        <v>#NAME?</v>
      </c>
      <c r="AY179" s="49" t="str">
        <f t="shared" si="17"/>
        <v/>
      </c>
      <c r="AZ179" s="50" t="e">
        <f t="shared" ca="1" si="18"/>
        <v>#NAME?</v>
      </c>
      <c r="BA179" s="51" t="e">
        <f t="shared" ca="1" si="19"/>
        <v>#NAME?</v>
      </c>
      <c r="BB179" s="52" t="e">
        <f t="shared" ca="1" si="20"/>
        <v>#NAME?</v>
      </c>
      <c r="BC179" s="51" t="e">
        <f t="shared" ca="1" si="21"/>
        <v>#NAME?</v>
      </c>
      <c r="BD179" s="54" t="e">
        <f t="shared" ca="1" si="22"/>
        <v>#NAME?</v>
      </c>
      <c r="BE179" s="48" t="e">
        <f t="shared" ca="1" si="23"/>
        <v>#NAME?</v>
      </c>
      <c r="BF179" s="50" t="e">
        <f t="shared" ca="1" si="24"/>
        <v>#NAME?</v>
      </c>
      <c r="BG179" s="56" t="e">
        <f t="shared" ca="1" si="25"/>
        <v>#NAME?</v>
      </c>
      <c r="BH179" s="22"/>
      <c r="BI179" s="22"/>
      <c r="BJ179" s="22"/>
      <c r="BK179" s="22"/>
      <c r="BL179" s="22"/>
      <c r="BM179" s="22"/>
      <c r="BN179" s="24"/>
      <c r="BO179" s="24"/>
    </row>
    <row r="180" spans="1:67" ht="15.5">
      <c r="A180" s="25" t="str">
        <f t="shared" si="0"/>
        <v/>
      </c>
      <c r="B180" s="89"/>
      <c r="C180" s="25"/>
      <c r="D180" s="90"/>
      <c r="E180" s="90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36"/>
      <c r="S180" s="91"/>
      <c r="T180" s="36"/>
      <c r="U180" s="82"/>
      <c r="V180" s="25"/>
      <c r="W180" s="58"/>
      <c r="X180" s="34"/>
      <c r="Y180" s="34"/>
      <c r="Z180" s="36"/>
      <c r="AA180" s="84"/>
      <c r="AB180" s="35"/>
      <c r="AC180" s="25"/>
      <c r="AD180" s="25"/>
      <c r="AE180" s="44"/>
      <c r="AF180" s="94"/>
      <c r="AG180" s="25"/>
      <c r="AH180" s="25"/>
      <c r="AI180" s="25"/>
      <c r="AJ180" s="45" t="str">
        <f t="array" ref="AJ180">IFERROR(INDEX('[1]Master Price'!$E:$E,MATCH(D180,'[1]Master Price'!$B:$B,0)),"0")</f>
        <v>0</v>
      </c>
      <c r="AK180" s="45">
        <f t="shared" si="5"/>
        <v>0</v>
      </c>
      <c r="AL180" s="46" t="str">
        <f t="shared" si="28"/>
        <v>0-day</v>
      </c>
      <c r="AM180" s="46" t="str">
        <f t="shared" si="7"/>
        <v>0-day</v>
      </c>
      <c r="AN180" s="46" t="str">
        <f t="shared" si="29"/>
        <v>0-day</v>
      </c>
      <c r="AO180" s="46" t="str">
        <f t="shared" si="9"/>
        <v>0-day</v>
      </c>
      <c r="AP180" s="46" t="str">
        <f t="shared" si="10"/>
        <v>0-day</v>
      </c>
      <c r="AQ180" s="46" t="str">
        <f t="shared" si="11"/>
        <v>0-day</v>
      </c>
      <c r="AR180" s="17"/>
      <c r="AS180" s="47" t="str">
        <f t="shared" si="12"/>
        <v/>
      </c>
      <c r="AT180" s="35">
        <f t="shared" si="27"/>
        <v>0</v>
      </c>
      <c r="AU180" s="48" t="e">
        <f t="shared" ca="1" si="13"/>
        <v>#NAME?</v>
      </c>
      <c r="AV180" s="48" t="e">
        <f t="shared" ca="1" si="14"/>
        <v>#NAME?</v>
      </c>
      <c r="AW180" s="49" t="e">
        <f t="shared" ca="1" si="15"/>
        <v>#NAME?</v>
      </c>
      <c r="AX180" s="48" t="e">
        <f t="shared" ca="1" si="16"/>
        <v>#NAME?</v>
      </c>
      <c r="AY180" s="49" t="str">
        <f t="shared" si="17"/>
        <v/>
      </c>
      <c r="AZ180" s="50" t="e">
        <f t="shared" ca="1" si="18"/>
        <v>#NAME?</v>
      </c>
      <c r="BA180" s="51" t="e">
        <f t="shared" ca="1" si="19"/>
        <v>#NAME?</v>
      </c>
      <c r="BB180" s="52" t="e">
        <f t="shared" ca="1" si="20"/>
        <v>#NAME?</v>
      </c>
      <c r="BC180" s="51" t="e">
        <f t="shared" ca="1" si="21"/>
        <v>#NAME?</v>
      </c>
      <c r="BD180" s="54" t="e">
        <f t="shared" ca="1" si="22"/>
        <v>#NAME?</v>
      </c>
      <c r="BE180" s="48" t="e">
        <f t="shared" ca="1" si="23"/>
        <v>#NAME?</v>
      </c>
      <c r="BF180" s="50" t="e">
        <f t="shared" ca="1" si="24"/>
        <v>#NAME?</v>
      </c>
      <c r="BG180" s="56" t="e">
        <f t="shared" ca="1" si="25"/>
        <v>#NAME?</v>
      </c>
      <c r="BH180" s="22"/>
      <c r="BI180" s="22"/>
      <c r="BJ180" s="22"/>
      <c r="BK180" s="22"/>
      <c r="BL180" s="22"/>
      <c r="BM180" s="22"/>
      <c r="BN180" s="24"/>
      <c r="BO180" s="24"/>
    </row>
    <row r="181" spans="1:67" ht="15.5">
      <c r="A181" s="25" t="str">
        <f t="shared" si="0"/>
        <v/>
      </c>
      <c r="B181" s="89"/>
      <c r="C181" s="25"/>
      <c r="D181" s="90"/>
      <c r="E181" s="90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36"/>
      <c r="S181" s="91"/>
      <c r="T181" s="36"/>
      <c r="U181" s="82"/>
      <c r="V181" s="25"/>
      <c r="W181" s="58"/>
      <c r="X181" s="34"/>
      <c r="Y181" s="34"/>
      <c r="Z181" s="36"/>
      <c r="AA181" s="84"/>
      <c r="AB181" s="35"/>
      <c r="AC181" s="25"/>
      <c r="AD181" s="25"/>
      <c r="AE181" s="44"/>
      <c r="AF181" s="94"/>
      <c r="AG181" s="25"/>
      <c r="AH181" s="25"/>
      <c r="AI181" s="25"/>
      <c r="AJ181" s="45" t="str">
        <f t="array" ref="AJ181">IFERROR(INDEX('[1]Master Price'!$E:$E,MATCH(D181,'[1]Master Price'!$B:$B,0)),"0")</f>
        <v>0</v>
      </c>
      <c r="AK181" s="45">
        <f t="shared" si="5"/>
        <v>0</v>
      </c>
      <c r="AL181" s="46" t="str">
        <f t="shared" si="28"/>
        <v>0-day</v>
      </c>
      <c r="AM181" s="46" t="str">
        <f t="shared" si="7"/>
        <v>0-day</v>
      </c>
      <c r="AN181" s="46" t="str">
        <f t="shared" si="29"/>
        <v>0-day</v>
      </c>
      <c r="AO181" s="46" t="str">
        <f t="shared" si="9"/>
        <v>0-day</v>
      </c>
      <c r="AP181" s="46" t="str">
        <f t="shared" si="10"/>
        <v>0-day</v>
      </c>
      <c r="AQ181" s="46" t="str">
        <f t="shared" si="11"/>
        <v>0-day</v>
      </c>
      <c r="AR181" s="17"/>
      <c r="AS181" s="47" t="str">
        <f t="shared" si="12"/>
        <v/>
      </c>
      <c r="AT181" s="35">
        <f t="shared" si="27"/>
        <v>0</v>
      </c>
      <c r="AU181" s="48" t="e">
        <f t="shared" ca="1" si="13"/>
        <v>#NAME?</v>
      </c>
      <c r="AV181" s="48" t="e">
        <f t="shared" ca="1" si="14"/>
        <v>#NAME?</v>
      </c>
      <c r="AW181" s="49" t="e">
        <f t="shared" ca="1" si="15"/>
        <v>#NAME?</v>
      </c>
      <c r="AX181" s="48" t="e">
        <f t="shared" ca="1" si="16"/>
        <v>#NAME?</v>
      </c>
      <c r="AY181" s="49" t="str">
        <f t="shared" si="17"/>
        <v/>
      </c>
      <c r="AZ181" s="50" t="e">
        <f t="shared" ca="1" si="18"/>
        <v>#NAME?</v>
      </c>
      <c r="BA181" s="51" t="e">
        <f t="shared" ca="1" si="19"/>
        <v>#NAME?</v>
      </c>
      <c r="BB181" s="52" t="e">
        <f t="shared" ca="1" si="20"/>
        <v>#NAME?</v>
      </c>
      <c r="BC181" s="51" t="e">
        <f t="shared" ca="1" si="21"/>
        <v>#NAME?</v>
      </c>
      <c r="BD181" s="54" t="e">
        <f t="shared" ca="1" si="22"/>
        <v>#NAME?</v>
      </c>
      <c r="BE181" s="48" t="e">
        <f t="shared" ca="1" si="23"/>
        <v>#NAME?</v>
      </c>
      <c r="BF181" s="50" t="e">
        <f t="shared" ca="1" si="24"/>
        <v>#NAME?</v>
      </c>
      <c r="BG181" s="56" t="e">
        <f t="shared" ca="1" si="25"/>
        <v>#NAME?</v>
      </c>
      <c r="BH181" s="22"/>
      <c r="BI181" s="22"/>
      <c r="BJ181" s="22"/>
      <c r="BK181" s="22"/>
      <c r="BL181" s="22"/>
      <c r="BM181" s="22"/>
      <c r="BN181" s="24"/>
      <c r="BO181" s="24"/>
    </row>
    <row r="182" spans="1:67" ht="15.5">
      <c r="A182" s="25" t="str">
        <f t="shared" si="0"/>
        <v/>
      </c>
      <c r="B182" s="89"/>
      <c r="C182" s="25"/>
      <c r="D182" s="90"/>
      <c r="E182" s="90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36"/>
      <c r="S182" s="91"/>
      <c r="T182" s="36"/>
      <c r="U182" s="82"/>
      <c r="V182" s="25"/>
      <c r="W182" s="58"/>
      <c r="X182" s="34"/>
      <c r="Y182" s="34"/>
      <c r="Z182" s="36"/>
      <c r="AA182" s="84"/>
      <c r="AB182" s="35"/>
      <c r="AC182" s="25"/>
      <c r="AD182" s="25"/>
      <c r="AE182" s="44"/>
      <c r="AF182" s="94"/>
      <c r="AG182" s="25"/>
      <c r="AH182" s="25"/>
      <c r="AI182" s="25"/>
      <c r="AJ182" s="45" t="str">
        <f t="array" ref="AJ182">IFERROR(INDEX('[1]Master Price'!$E:$E,MATCH(D182,'[1]Master Price'!$B:$B,0)),"0")</f>
        <v>0</v>
      </c>
      <c r="AK182" s="45">
        <f t="shared" si="5"/>
        <v>0</v>
      </c>
      <c r="AL182" s="46" t="str">
        <f t="shared" si="28"/>
        <v>0-day</v>
      </c>
      <c r="AM182" s="46" t="str">
        <f t="shared" si="7"/>
        <v>0-day</v>
      </c>
      <c r="AN182" s="46" t="str">
        <f t="shared" si="29"/>
        <v>0-day</v>
      </c>
      <c r="AO182" s="46" t="str">
        <f t="shared" si="9"/>
        <v>0-day</v>
      </c>
      <c r="AP182" s="46" t="str">
        <f t="shared" si="10"/>
        <v>0-day</v>
      </c>
      <c r="AQ182" s="46" t="str">
        <f t="shared" si="11"/>
        <v>0-day</v>
      </c>
      <c r="AR182" s="17"/>
      <c r="AS182" s="47" t="str">
        <f t="shared" si="12"/>
        <v/>
      </c>
      <c r="AT182" s="35">
        <f t="shared" si="27"/>
        <v>0</v>
      </c>
      <c r="AU182" s="48" t="e">
        <f t="shared" ca="1" si="13"/>
        <v>#NAME?</v>
      </c>
      <c r="AV182" s="48" t="e">
        <f t="shared" ca="1" si="14"/>
        <v>#NAME?</v>
      </c>
      <c r="AW182" s="49" t="e">
        <f t="shared" ca="1" si="15"/>
        <v>#NAME?</v>
      </c>
      <c r="AX182" s="48" t="e">
        <f t="shared" ca="1" si="16"/>
        <v>#NAME?</v>
      </c>
      <c r="AY182" s="49" t="str">
        <f t="shared" si="17"/>
        <v/>
      </c>
      <c r="AZ182" s="50" t="e">
        <f t="shared" ca="1" si="18"/>
        <v>#NAME?</v>
      </c>
      <c r="BA182" s="51" t="e">
        <f t="shared" ca="1" si="19"/>
        <v>#NAME?</v>
      </c>
      <c r="BB182" s="52" t="e">
        <f t="shared" ca="1" si="20"/>
        <v>#NAME?</v>
      </c>
      <c r="BC182" s="51" t="e">
        <f t="shared" ca="1" si="21"/>
        <v>#NAME?</v>
      </c>
      <c r="BD182" s="54" t="e">
        <f t="shared" ca="1" si="22"/>
        <v>#NAME?</v>
      </c>
      <c r="BE182" s="48" t="e">
        <f t="shared" ca="1" si="23"/>
        <v>#NAME?</v>
      </c>
      <c r="BF182" s="50" t="e">
        <f t="shared" ca="1" si="24"/>
        <v>#NAME?</v>
      </c>
      <c r="BG182" s="56" t="e">
        <f t="shared" ca="1" si="25"/>
        <v>#NAME?</v>
      </c>
      <c r="BH182" s="22"/>
      <c r="BI182" s="22"/>
      <c r="BJ182" s="22"/>
      <c r="BK182" s="22"/>
      <c r="BL182" s="22"/>
      <c r="BM182" s="22"/>
      <c r="BN182" s="24"/>
      <c r="BO182" s="24"/>
    </row>
    <row r="183" spans="1:67" ht="15.5">
      <c r="A183" s="25" t="str">
        <f t="shared" si="0"/>
        <v/>
      </c>
      <c r="B183" s="89"/>
      <c r="C183" s="25"/>
      <c r="D183" s="90"/>
      <c r="E183" s="90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36"/>
      <c r="S183" s="91"/>
      <c r="T183" s="36"/>
      <c r="U183" s="82"/>
      <c r="V183" s="25"/>
      <c r="W183" s="58"/>
      <c r="X183" s="34"/>
      <c r="Y183" s="34"/>
      <c r="Z183" s="36"/>
      <c r="AA183" s="84"/>
      <c r="AB183" s="35"/>
      <c r="AC183" s="25"/>
      <c r="AD183" s="25"/>
      <c r="AE183" s="44"/>
      <c r="AF183" s="94"/>
      <c r="AG183" s="25"/>
      <c r="AH183" s="25"/>
      <c r="AI183" s="25"/>
      <c r="AJ183" s="45" t="str">
        <f t="array" ref="AJ183">IFERROR(INDEX('[1]Master Price'!$E:$E,MATCH(D183,'[1]Master Price'!$B:$B,0)),"0")</f>
        <v>0</v>
      </c>
      <c r="AK183" s="45">
        <f t="shared" si="5"/>
        <v>0</v>
      </c>
      <c r="AL183" s="46" t="str">
        <f t="shared" si="28"/>
        <v>0-day</v>
      </c>
      <c r="AM183" s="46" t="str">
        <f t="shared" si="7"/>
        <v>0-day</v>
      </c>
      <c r="AN183" s="46" t="str">
        <f t="shared" si="29"/>
        <v>0-day</v>
      </c>
      <c r="AO183" s="46" t="str">
        <f t="shared" si="9"/>
        <v>0-day</v>
      </c>
      <c r="AP183" s="46" t="str">
        <f t="shared" si="10"/>
        <v>0-day</v>
      </c>
      <c r="AQ183" s="46" t="str">
        <f t="shared" si="11"/>
        <v>0-day</v>
      </c>
      <c r="AR183" s="17"/>
      <c r="AS183" s="47" t="str">
        <f t="shared" si="12"/>
        <v/>
      </c>
      <c r="AT183" s="35">
        <f t="shared" si="27"/>
        <v>0</v>
      </c>
      <c r="AU183" s="48" t="e">
        <f t="shared" ca="1" si="13"/>
        <v>#NAME?</v>
      </c>
      <c r="AV183" s="48" t="e">
        <f t="shared" ca="1" si="14"/>
        <v>#NAME?</v>
      </c>
      <c r="AW183" s="49" t="e">
        <f t="shared" ca="1" si="15"/>
        <v>#NAME?</v>
      </c>
      <c r="AX183" s="48" t="e">
        <f t="shared" ca="1" si="16"/>
        <v>#NAME?</v>
      </c>
      <c r="AY183" s="49" t="str">
        <f t="shared" si="17"/>
        <v/>
      </c>
      <c r="AZ183" s="50" t="e">
        <f t="shared" ca="1" si="18"/>
        <v>#NAME?</v>
      </c>
      <c r="BA183" s="51" t="e">
        <f t="shared" ca="1" si="19"/>
        <v>#NAME?</v>
      </c>
      <c r="BB183" s="52" t="e">
        <f t="shared" ca="1" si="20"/>
        <v>#NAME?</v>
      </c>
      <c r="BC183" s="51" t="e">
        <f t="shared" ca="1" si="21"/>
        <v>#NAME?</v>
      </c>
      <c r="BD183" s="54" t="e">
        <f t="shared" ca="1" si="22"/>
        <v>#NAME?</v>
      </c>
      <c r="BE183" s="48" t="e">
        <f t="shared" ca="1" si="23"/>
        <v>#NAME?</v>
      </c>
      <c r="BF183" s="50" t="e">
        <f t="shared" ca="1" si="24"/>
        <v>#NAME?</v>
      </c>
      <c r="BG183" s="56" t="e">
        <f t="shared" ca="1" si="25"/>
        <v>#NAME?</v>
      </c>
      <c r="BH183" s="22"/>
      <c r="BI183" s="22"/>
      <c r="BJ183" s="22"/>
      <c r="BK183" s="22"/>
      <c r="BL183" s="22"/>
      <c r="BM183" s="22"/>
      <c r="BN183" s="24"/>
      <c r="BO183" s="24"/>
    </row>
    <row r="184" spans="1:67" ht="15.5">
      <c r="A184" s="25" t="str">
        <f t="shared" si="0"/>
        <v/>
      </c>
      <c r="B184" s="89"/>
      <c r="C184" s="25"/>
      <c r="D184" s="90"/>
      <c r="E184" s="90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36"/>
      <c r="S184" s="91"/>
      <c r="T184" s="36"/>
      <c r="U184" s="82"/>
      <c r="V184" s="25"/>
      <c r="W184" s="58"/>
      <c r="X184" s="34"/>
      <c r="Y184" s="34"/>
      <c r="Z184" s="36"/>
      <c r="AA184" s="84"/>
      <c r="AB184" s="35"/>
      <c r="AC184" s="25"/>
      <c r="AD184" s="25"/>
      <c r="AE184" s="44"/>
      <c r="AF184" s="94"/>
      <c r="AG184" s="25"/>
      <c r="AH184" s="25"/>
      <c r="AI184" s="25"/>
      <c r="AJ184" s="45" t="str">
        <f t="array" ref="AJ184">IFERROR(INDEX('[1]Master Price'!$E:$E,MATCH(D184,'[1]Master Price'!$B:$B,0)),"0")</f>
        <v>0</v>
      </c>
      <c r="AK184" s="45">
        <f t="shared" si="5"/>
        <v>0</v>
      </c>
      <c r="AL184" s="46" t="str">
        <f t="shared" si="28"/>
        <v>0-day</v>
      </c>
      <c r="AM184" s="46" t="str">
        <f t="shared" si="7"/>
        <v>0-day</v>
      </c>
      <c r="AN184" s="46" t="str">
        <f t="shared" si="29"/>
        <v>0-day</v>
      </c>
      <c r="AO184" s="46" t="str">
        <f t="shared" si="9"/>
        <v>0-day</v>
      </c>
      <c r="AP184" s="46" t="str">
        <f t="shared" si="10"/>
        <v>0-day</v>
      </c>
      <c r="AQ184" s="46" t="str">
        <f t="shared" si="11"/>
        <v>0-day</v>
      </c>
      <c r="AR184" s="17"/>
      <c r="AS184" s="47" t="str">
        <f t="shared" si="12"/>
        <v/>
      </c>
      <c r="AT184" s="35">
        <f t="shared" si="27"/>
        <v>0</v>
      </c>
      <c r="AU184" s="48" t="e">
        <f t="shared" ca="1" si="13"/>
        <v>#NAME?</v>
      </c>
      <c r="AV184" s="48" t="e">
        <f t="shared" ca="1" si="14"/>
        <v>#NAME?</v>
      </c>
      <c r="AW184" s="49" t="e">
        <f t="shared" ca="1" si="15"/>
        <v>#NAME?</v>
      </c>
      <c r="AX184" s="48" t="e">
        <f t="shared" ca="1" si="16"/>
        <v>#NAME?</v>
      </c>
      <c r="AY184" s="49" t="str">
        <f t="shared" si="17"/>
        <v/>
      </c>
      <c r="AZ184" s="50" t="e">
        <f t="shared" ca="1" si="18"/>
        <v>#NAME?</v>
      </c>
      <c r="BA184" s="51" t="e">
        <f t="shared" ca="1" si="19"/>
        <v>#NAME?</v>
      </c>
      <c r="BB184" s="52" t="e">
        <f t="shared" ca="1" si="20"/>
        <v>#NAME?</v>
      </c>
      <c r="BC184" s="51" t="e">
        <f t="shared" ca="1" si="21"/>
        <v>#NAME?</v>
      </c>
      <c r="BD184" s="54" t="e">
        <f t="shared" ca="1" si="22"/>
        <v>#NAME?</v>
      </c>
      <c r="BE184" s="48" t="e">
        <f t="shared" ca="1" si="23"/>
        <v>#NAME?</v>
      </c>
      <c r="BF184" s="50" t="e">
        <f t="shared" ca="1" si="24"/>
        <v>#NAME?</v>
      </c>
      <c r="BG184" s="56" t="e">
        <f t="shared" ca="1" si="25"/>
        <v>#NAME?</v>
      </c>
      <c r="BH184" s="22"/>
      <c r="BI184" s="22"/>
      <c r="BJ184" s="22"/>
      <c r="BK184" s="22"/>
      <c r="BL184" s="22"/>
      <c r="BM184" s="22"/>
      <c r="BN184" s="24"/>
      <c r="BO184" s="24"/>
    </row>
    <row r="185" spans="1:67" ht="15.5">
      <c r="A185" s="25" t="str">
        <f t="shared" si="0"/>
        <v/>
      </c>
      <c r="B185" s="89"/>
      <c r="C185" s="25"/>
      <c r="D185" s="90"/>
      <c r="E185" s="90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36"/>
      <c r="S185" s="91"/>
      <c r="T185" s="36"/>
      <c r="U185" s="82"/>
      <c r="V185" s="25"/>
      <c r="W185" s="58"/>
      <c r="X185" s="34"/>
      <c r="Y185" s="34"/>
      <c r="Z185" s="36"/>
      <c r="AA185" s="84"/>
      <c r="AB185" s="35"/>
      <c r="AC185" s="25"/>
      <c r="AD185" s="25"/>
      <c r="AE185" s="44"/>
      <c r="AF185" s="94"/>
      <c r="AG185" s="25"/>
      <c r="AH185" s="25"/>
      <c r="AI185" s="25"/>
      <c r="AJ185" s="45" t="str">
        <f t="array" ref="AJ185">IFERROR(INDEX('[1]Master Price'!$E:$E,MATCH(D185,'[1]Master Price'!$B:$B,0)),"0")</f>
        <v>0</v>
      </c>
      <c r="AK185" s="45">
        <f t="shared" si="5"/>
        <v>0</v>
      </c>
      <c r="AL185" s="46" t="str">
        <f t="shared" si="28"/>
        <v>0-day</v>
      </c>
      <c r="AM185" s="46" t="str">
        <f t="shared" si="7"/>
        <v>0-day</v>
      </c>
      <c r="AN185" s="46" t="str">
        <f t="shared" si="29"/>
        <v>0-day</v>
      </c>
      <c r="AO185" s="46" t="str">
        <f t="shared" si="9"/>
        <v>0-day</v>
      </c>
      <c r="AP185" s="46" t="str">
        <f t="shared" si="10"/>
        <v>0-day</v>
      </c>
      <c r="AQ185" s="46" t="str">
        <f t="shared" si="11"/>
        <v>0-day</v>
      </c>
      <c r="AR185" s="17"/>
      <c r="AS185" s="47" t="str">
        <f t="shared" si="12"/>
        <v/>
      </c>
      <c r="AT185" s="35">
        <f t="shared" si="27"/>
        <v>0</v>
      </c>
      <c r="AU185" s="48" t="e">
        <f t="shared" ca="1" si="13"/>
        <v>#NAME?</v>
      </c>
      <c r="AV185" s="48" t="e">
        <f t="shared" ca="1" si="14"/>
        <v>#NAME?</v>
      </c>
      <c r="AW185" s="49" t="e">
        <f t="shared" ca="1" si="15"/>
        <v>#NAME?</v>
      </c>
      <c r="AX185" s="48" t="e">
        <f t="shared" ca="1" si="16"/>
        <v>#NAME?</v>
      </c>
      <c r="AY185" s="49" t="str">
        <f t="shared" si="17"/>
        <v/>
      </c>
      <c r="AZ185" s="50" t="e">
        <f t="shared" ca="1" si="18"/>
        <v>#NAME?</v>
      </c>
      <c r="BA185" s="51" t="e">
        <f t="shared" ca="1" si="19"/>
        <v>#NAME?</v>
      </c>
      <c r="BB185" s="52" t="e">
        <f t="shared" ca="1" si="20"/>
        <v>#NAME?</v>
      </c>
      <c r="BC185" s="51" t="e">
        <f t="shared" ca="1" si="21"/>
        <v>#NAME?</v>
      </c>
      <c r="BD185" s="54" t="e">
        <f t="shared" ca="1" si="22"/>
        <v>#NAME?</v>
      </c>
      <c r="BE185" s="48" t="e">
        <f t="shared" ca="1" si="23"/>
        <v>#NAME?</v>
      </c>
      <c r="BF185" s="50" t="e">
        <f t="shared" ca="1" si="24"/>
        <v>#NAME?</v>
      </c>
      <c r="BG185" s="56" t="e">
        <f t="shared" ca="1" si="25"/>
        <v>#NAME?</v>
      </c>
      <c r="BH185" s="22"/>
      <c r="BI185" s="22"/>
      <c r="BJ185" s="22"/>
      <c r="BK185" s="22"/>
      <c r="BL185" s="22"/>
      <c r="BM185" s="22"/>
      <c r="BN185" s="24"/>
      <c r="BO185" s="24"/>
    </row>
    <row r="186" spans="1:67" ht="15.5">
      <c r="A186" s="25" t="str">
        <f t="shared" si="0"/>
        <v/>
      </c>
      <c r="B186" s="89"/>
      <c r="C186" s="25"/>
      <c r="D186" s="90"/>
      <c r="E186" s="90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36"/>
      <c r="S186" s="91"/>
      <c r="T186" s="36"/>
      <c r="U186" s="82"/>
      <c r="V186" s="25"/>
      <c r="W186" s="58"/>
      <c r="X186" s="34"/>
      <c r="Y186" s="34"/>
      <c r="Z186" s="36"/>
      <c r="AA186" s="84"/>
      <c r="AB186" s="35"/>
      <c r="AC186" s="25"/>
      <c r="AD186" s="25"/>
      <c r="AE186" s="44"/>
      <c r="AF186" s="94"/>
      <c r="AG186" s="25"/>
      <c r="AH186" s="25"/>
      <c r="AI186" s="25"/>
      <c r="AJ186" s="45" t="str">
        <f t="array" ref="AJ186">IFERROR(INDEX('[1]Master Price'!$E:$E,MATCH(D186,'[1]Master Price'!$B:$B,0)),"0")</f>
        <v>0</v>
      </c>
      <c r="AK186" s="45">
        <f t="shared" si="5"/>
        <v>0</v>
      </c>
      <c r="AL186" s="46" t="str">
        <f t="shared" si="28"/>
        <v>0-day</v>
      </c>
      <c r="AM186" s="46" t="str">
        <f t="shared" si="7"/>
        <v>0-day</v>
      </c>
      <c r="AN186" s="46" t="str">
        <f t="shared" si="29"/>
        <v>0-day</v>
      </c>
      <c r="AO186" s="46" t="str">
        <f t="shared" si="9"/>
        <v>0-day</v>
      </c>
      <c r="AP186" s="46" t="str">
        <f t="shared" si="10"/>
        <v>0-day</v>
      </c>
      <c r="AQ186" s="46" t="str">
        <f t="shared" si="11"/>
        <v>0-day</v>
      </c>
      <c r="AR186" s="17"/>
      <c r="AS186" s="47" t="str">
        <f t="shared" si="12"/>
        <v/>
      </c>
      <c r="AT186" s="35">
        <f t="shared" si="27"/>
        <v>0</v>
      </c>
      <c r="AU186" s="48" t="e">
        <f t="shared" ca="1" si="13"/>
        <v>#NAME?</v>
      </c>
      <c r="AV186" s="48" t="e">
        <f t="shared" ca="1" si="14"/>
        <v>#NAME?</v>
      </c>
      <c r="AW186" s="49" t="e">
        <f t="shared" ca="1" si="15"/>
        <v>#NAME?</v>
      </c>
      <c r="AX186" s="48" t="e">
        <f t="shared" ca="1" si="16"/>
        <v>#NAME?</v>
      </c>
      <c r="AY186" s="49" t="str">
        <f t="shared" si="17"/>
        <v/>
      </c>
      <c r="AZ186" s="50" t="e">
        <f t="shared" ca="1" si="18"/>
        <v>#NAME?</v>
      </c>
      <c r="BA186" s="51" t="e">
        <f t="shared" ca="1" si="19"/>
        <v>#NAME?</v>
      </c>
      <c r="BB186" s="52" t="e">
        <f t="shared" ca="1" si="20"/>
        <v>#NAME?</v>
      </c>
      <c r="BC186" s="51" t="e">
        <f t="shared" ca="1" si="21"/>
        <v>#NAME?</v>
      </c>
      <c r="BD186" s="54" t="e">
        <f t="shared" ca="1" si="22"/>
        <v>#NAME?</v>
      </c>
      <c r="BE186" s="48" t="e">
        <f t="shared" ca="1" si="23"/>
        <v>#NAME?</v>
      </c>
      <c r="BF186" s="50" t="e">
        <f t="shared" ca="1" si="24"/>
        <v>#NAME?</v>
      </c>
      <c r="BG186" s="56" t="e">
        <f t="shared" ca="1" si="25"/>
        <v>#NAME?</v>
      </c>
      <c r="BH186" s="22"/>
      <c r="BI186" s="22"/>
      <c r="BJ186" s="22"/>
      <c r="BK186" s="22"/>
      <c r="BL186" s="22"/>
      <c r="BM186" s="22"/>
      <c r="BN186" s="24"/>
      <c r="BO186" s="24"/>
    </row>
    <row r="187" spans="1:67" ht="15.5">
      <c r="A187" s="25" t="str">
        <f t="shared" si="0"/>
        <v/>
      </c>
      <c r="B187" s="89"/>
      <c r="C187" s="25"/>
      <c r="D187" s="90"/>
      <c r="E187" s="90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36"/>
      <c r="S187" s="91"/>
      <c r="T187" s="36"/>
      <c r="U187" s="82"/>
      <c r="V187" s="25"/>
      <c r="W187" s="58"/>
      <c r="X187" s="34"/>
      <c r="Y187" s="34"/>
      <c r="Z187" s="36"/>
      <c r="AA187" s="84"/>
      <c r="AB187" s="35"/>
      <c r="AC187" s="25"/>
      <c r="AD187" s="25"/>
      <c r="AE187" s="44"/>
      <c r="AF187" s="94"/>
      <c r="AG187" s="25"/>
      <c r="AH187" s="25"/>
      <c r="AI187" s="25"/>
      <c r="AJ187" s="45" t="str">
        <f t="array" ref="AJ187">IFERROR(INDEX('[1]Master Price'!$E:$E,MATCH(D187,'[1]Master Price'!$B:$B,0)),"0")</f>
        <v>0</v>
      </c>
      <c r="AK187" s="45">
        <f t="shared" si="5"/>
        <v>0</v>
      </c>
      <c r="AL187" s="46" t="str">
        <f t="shared" si="28"/>
        <v>0-day</v>
      </c>
      <c r="AM187" s="46" t="str">
        <f t="shared" si="7"/>
        <v>0-day</v>
      </c>
      <c r="AN187" s="46" t="str">
        <f t="shared" si="29"/>
        <v>0-day</v>
      </c>
      <c r="AO187" s="46" t="str">
        <f t="shared" si="9"/>
        <v>0-day</v>
      </c>
      <c r="AP187" s="46" t="str">
        <f t="shared" si="10"/>
        <v>0-day</v>
      </c>
      <c r="AQ187" s="46" t="str">
        <f t="shared" si="11"/>
        <v>0-day</v>
      </c>
      <c r="AR187" s="17"/>
      <c r="AS187" s="47" t="str">
        <f t="shared" si="12"/>
        <v/>
      </c>
      <c r="AT187" s="35">
        <f t="shared" si="27"/>
        <v>0</v>
      </c>
      <c r="AU187" s="48" t="e">
        <f t="shared" ca="1" si="13"/>
        <v>#NAME?</v>
      </c>
      <c r="AV187" s="48" t="e">
        <f t="shared" ca="1" si="14"/>
        <v>#NAME?</v>
      </c>
      <c r="AW187" s="49" t="e">
        <f t="shared" ca="1" si="15"/>
        <v>#NAME?</v>
      </c>
      <c r="AX187" s="48" t="e">
        <f t="shared" ca="1" si="16"/>
        <v>#NAME?</v>
      </c>
      <c r="AY187" s="49" t="str">
        <f t="shared" si="17"/>
        <v/>
      </c>
      <c r="AZ187" s="50" t="e">
        <f t="shared" ca="1" si="18"/>
        <v>#NAME?</v>
      </c>
      <c r="BA187" s="51" t="e">
        <f t="shared" ca="1" si="19"/>
        <v>#NAME?</v>
      </c>
      <c r="BB187" s="52" t="e">
        <f t="shared" ca="1" si="20"/>
        <v>#NAME?</v>
      </c>
      <c r="BC187" s="51" t="e">
        <f t="shared" ca="1" si="21"/>
        <v>#NAME?</v>
      </c>
      <c r="BD187" s="54" t="e">
        <f t="shared" ca="1" si="22"/>
        <v>#NAME?</v>
      </c>
      <c r="BE187" s="48" t="e">
        <f t="shared" ca="1" si="23"/>
        <v>#NAME?</v>
      </c>
      <c r="BF187" s="50" t="e">
        <f t="shared" ca="1" si="24"/>
        <v>#NAME?</v>
      </c>
      <c r="BG187" s="56" t="e">
        <f t="shared" ca="1" si="25"/>
        <v>#NAME?</v>
      </c>
      <c r="BH187" s="22"/>
      <c r="BI187" s="22"/>
      <c r="BJ187" s="22"/>
      <c r="BK187" s="22"/>
      <c r="BL187" s="22"/>
      <c r="BM187" s="22"/>
      <c r="BN187" s="24"/>
      <c r="BO187" s="24"/>
    </row>
    <row r="188" spans="1:67" ht="15.5">
      <c r="A188" s="25" t="str">
        <f t="shared" si="0"/>
        <v/>
      </c>
      <c r="B188" s="89"/>
      <c r="C188" s="25"/>
      <c r="D188" s="90"/>
      <c r="E188" s="90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36"/>
      <c r="S188" s="91"/>
      <c r="T188" s="36"/>
      <c r="U188" s="82"/>
      <c r="V188" s="25"/>
      <c r="W188" s="58"/>
      <c r="X188" s="34"/>
      <c r="Y188" s="34"/>
      <c r="Z188" s="36"/>
      <c r="AA188" s="84"/>
      <c r="AB188" s="35"/>
      <c r="AC188" s="25"/>
      <c r="AD188" s="25"/>
      <c r="AE188" s="44"/>
      <c r="AF188" s="94"/>
      <c r="AG188" s="25"/>
      <c r="AH188" s="25"/>
      <c r="AI188" s="25"/>
      <c r="AJ188" s="45" t="str">
        <f t="array" ref="AJ188">IFERROR(INDEX('[1]Master Price'!$E:$E,MATCH(D188,'[1]Master Price'!$B:$B,0)),"0")</f>
        <v>0</v>
      </c>
      <c r="AK188" s="45">
        <f t="shared" si="5"/>
        <v>0</v>
      </c>
      <c r="AL188" s="46" t="str">
        <f t="shared" si="28"/>
        <v>0-day</v>
      </c>
      <c r="AM188" s="46" t="str">
        <f t="shared" si="7"/>
        <v>0-day</v>
      </c>
      <c r="AN188" s="46" t="str">
        <f t="shared" si="29"/>
        <v>0-day</v>
      </c>
      <c r="AO188" s="46" t="str">
        <f t="shared" si="9"/>
        <v>0-day</v>
      </c>
      <c r="AP188" s="46" t="str">
        <f t="shared" si="10"/>
        <v>0-day</v>
      </c>
      <c r="AQ188" s="46" t="str">
        <f t="shared" si="11"/>
        <v>0-day</v>
      </c>
      <c r="AR188" s="17"/>
      <c r="AS188" s="47" t="str">
        <f t="shared" si="12"/>
        <v/>
      </c>
      <c r="AT188" s="35">
        <f t="shared" si="27"/>
        <v>0</v>
      </c>
      <c r="AU188" s="48" t="e">
        <f t="shared" ca="1" si="13"/>
        <v>#NAME?</v>
      </c>
      <c r="AV188" s="48" t="e">
        <f t="shared" ca="1" si="14"/>
        <v>#NAME?</v>
      </c>
      <c r="AW188" s="49" t="e">
        <f t="shared" ca="1" si="15"/>
        <v>#NAME?</v>
      </c>
      <c r="AX188" s="48" t="e">
        <f t="shared" ca="1" si="16"/>
        <v>#NAME?</v>
      </c>
      <c r="AY188" s="49" t="str">
        <f t="shared" si="17"/>
        <v/>
      </c>
      <c r="AZ188" s="50" t="e">
        <f t="shared" ca="1" si="18"/>
        <v>#NAME?</v>
      </c>
      <c r="BA188" s="51" t="e">
        <f t="shared" ca="1" si="19"/>
        <v>#NAME?</v>
      </c>
      <c r="BB188" s="52" t="e">
        <f t="shared" ca="1" si="20"/>
        <v>#NAME?</v>
      </c>
      <c r="BC188" s="51" t="e">
        <f t="shared" ca="1" si="21"/>
        <v>#NAME?</v>
      </c>
      <c r="BD188" s="54" t="e">
        <f t="shared" ca="1" si="22"/>
        <v>#NAME?</v>
      </c>
      <c r="BE188" s="48" t="e">
        <f t="shared" ca="1" si="23"/>
        <v>#NAME?</v>
      </c>
      <c r="BF188" s="50" t="e">
        <f t="shared" ca="1" si="24"/>
        <v>#NAME?</v>
      </c>
      <c r="BG188" s="56" t="e">
        <f t="shared" ca="1" si="25"/>
        <v>#NAME?</v>
      </c>
      <c r="BH188" s="22"/>
      <c r="BI188" s="22"/>
      <c r="BJ188" s="22"/>
      <c r="BK188" s="22"/>
      <c r="BL188" s="22"/>
      <c r="BM188" s="22"/>
      <c r="BN188" s="24"/>
      <c r="BO188" s="24"/>
    </row>
    <row r="189" spans="1:67" ht="15.5">
      <c r="A189" s="25" t="str">
        <f t="shared" si="0"/>
        <v/>
      </c>
      <c r="B189" s="89"/>
      <c r="C189" s="25"/>
      <c r="D189" s="90"/>
      <c r="E189" s="90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36"/>
      <c r="S189" s="91"/>
      <c r="T189" s="36"/>
      <c r="U189" s="82"/>
      <c r="V189" s="25"/>
      <c r="W189" s="58"/>
      <c r="X189" s="34"/>
      <c r="Y189" s="34"/>
      <c r="Z189" s="36"/>
      <c r="AA189" s="84"/>
      <c r="AB189" s="35"/>
      <c r="AC189" s="25"/>
      <c r="AD189" s="25"/>
      <c r="AE189" s="44"/>
      <c r="AF189" s="94"/>
      <c r="AG189" s="25"/>
      <c r="AH189" s="25"/>
      <c r="AI189" s="25"/>
      <c r="AJ189" s="45" t="str">
        <f t="array" ref="AJ189">IFERROR(INDEX('[1]Master Price'!$E:$E,MATCH(D189,'[1]Master Price'!$B:$B,0)),"0")</f>
        <v>0</v>
      </c>
      <c r="AK189" s="45">
        <f t="shared" si="5"/>
        <v>0</v>
      </c>
      <c r="AL189" s="46" t="str">
        <f t="shared" si="28"/>
        <v>0-day</v>
      </c>
      <c r="AM189" s="46" t="str">
        <f t="shared" si="7"/>
        <v>0-day</v>
      </c>
      <c r="AN189" s="46" t="str">
        <f t="shared" si="29"/>
        <v>0-day</v>
      </c>
      <c r="AO189" s="46" t="str">
        <f t="shared" si="9"/>
        <v>0-day</v>
      </c>
      <c r="AP189" s="46" t="str">
        <f t="shared" si="10"/>
        <v>0-day</v>
      </c>
      <c r="AQ189" s="46" t="str">
        <f t="shared" si="11"/>
        <v>0-day</v>
      </c>
      <c r="AR189" s="17"/>
      <c r="AS189" s="47" t="str">
        <f t="shared" si="12"/>
        <v/>
      </c>
      <c r="AT189" s="35">
        <f t="shared" si="27"/>
        <v>0</v>
      </c>
      <c r="AU189" s="48" t="e">
        <f t="shared" ca="1" si="13"/>
        <v>#NAME?</v>
      </c>
      <c r="AV189" s="48" t="e">
        <f t="shared" ca="1" si="14"/>
        <v>#NAME?</v>
      </c>
      <c r="AW189" s="49" t="e">
        <f t="shared" ca="1" si="15"/>
        <v>#NAME?</v>
      </c>
      <c r="AX189" s="48" t="e">
        <f t="shared" ca="1" si="16"/>
        <v>#NAME?</v>
      </c>
      <c r="AY189" s="49" t="str">
        <f t="shared" si="17"/>
        <v/>
      </c>
      <c r="AZ189" s="50" t="e">
        <f t="shared" ca="1" si="18"/>
        <v>#NAME?</v>
      </c>
      <c r="BA189" s="51" t="e">
        <f t="shared" ca="1" si="19"/>
        <v>#NAME?</v>
      </c>
      <c r="BB189" s="52" t="e">
        <f t="shared" ca="1" si="20"/>
        <v>#NAME?</v>
      </c>
      <c r="BC189" s="51" t="e">
        <f t="shared" ca="1" si="21"/>
        <v>#NAME?</v>
      </c>
      <c r="BD189" s="54" t="e">
        <f t="shared" ca="1" si="22"/>
        <v>#NAME?</v>
      </c>
      <c r="BE189" s="48" t="e">
        <f t="shared" ca="1" si="23"/>
        <v>#NAME?</v>
      </c>
      <c r="BF189" s="50" t="e">
        <f t="shared" ca="1" si="24"/>
        <v>#NAME?</v>
      </c>
      <c r="BG189" s="56" t="e">
        <f t="shared" ca="1" si="25"/>
        <v>#NAME?</v>
      </c>
      <c r="BH189" s="22"/>
      <c r="BI189" s="22"/>
      <c r="BJ189" s="22"/>
      <c r="BK189" s="22"/>
      <c r="BL189" s="22"/>
      <c r="BM189" s="22"/>
      <c r="BN189" s="24"/>
      <c r="BO189" s="24"/>
    </row>
    <row r="190" spans="1:67" ht="15.5">
      <c r="A190" s="25" t="str">
        <f t="shared" si="0"/>
        <v/>
      </c>
      <c r="B190" s="89"/>
      <c r="C190" s="25"/>
      <c r="D190" s="90"/>
      <c r="E190" s="90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36"/>
      <c r="S190" s="91"/>
      <c r="T190" s="36"/>
      <c r="U190" s="82"/>
      <c r="V190" s="25"/>
      <c r="W190" s="58"/>
      <c r="X190" s="34"/>
      <c r="Y190" s="34"/>
      <c r="Z190" s="36"/>
      <c r="AA190" s="84"/>
      <c r="AB190" s="35"/>
      <c r="AC190" s="25"/>
      <c r="AD190" s="25"/>
      <c r="AE190" s="44"/>
      <c r="AF190" s="94"/>
      <c r="AG190" s="25"/>
      <c r="AH190" s="25"/>
      <c r="AI190" s="25"/>
      <c r="AJ190" s="45" t="str">
        <f t="array" ref="AJ190">IFERROR(INDEX('[1]Master Price'!$E:$E,MATCH(D190,'[1]Master Price'!$B:$B,0)),"0")</f>
        <v>0</v>
      </c>
      <c r="AK190" s="45">
        <f t="shared" si="5"/>
        <v>0</v>
      </c>
      <c r="AL190" s="46" t="str">
        <f t="shared" si="28"/>
        <v>0-day</v>
      </c>
      <c r="AM190" s="46" t="str">
        <f t="shared" si="7"/>
        <v>0-day</v>
      </c>
      <c r="AN190" s="46" t="str">
        <f t="shared" si="29"/>
        <v>0-day</v>
      </c>
      <c r="AO190" s="46" t="str">
        <f t="shared" si="9"/>
        <v>0-day</v>
      </c>
      <c r="AP190" s="46" t="str">
        <f t="shared" si="10"/>
        <v>0-day</v>
      </c>
      <c r="AQ190" s="46" t="str">
        <f t="shared" si="11"/>
        <v>0-day</v>
      </c>
      <c r="AR190" s="17"/>
      <c r="AS190" s="47" t="str">
        <f t="shared" si="12"/>
        <v/>
      </c>
      <c r="AT190" s="35">
        <f t="shared" si="27"/>
        <v>0</v>
      </c>
      <c r="AU190" s="48" t="e">
        <f t="shared" ca="1" si="13"/>
        <v>#NAME?</v>
      </c>
      <c r="AV190" s="48" t="e">
        <f t="shared" ca="1" si="14"/>
        <v>#NAME?</v>
      </c>
      <c r="AW190" s="49" t="e">
        <f t="shared" ca="1" si="15"/>
        <v>#NAME?</v>
      </c>
      <c r="AX190" s="48" t="e">
        <f t="shared" ca="1" si="16"/>
        <v>#NAME?</v>
      </c>
      <c r="AY190" s="49" t="str">
        <f t="shared" si="17"/>
        <v/>
      </c>
      <c r="AZ190" s="50" t="e">
        <f t="shared" ca="1" si="18"/>
        <v>#NAME?</v>
      </c>
      <c r="BA190" s="51" t="e">
        <f t="shared" ca="1" si="19"/>
        <v>#NAME?</v>
      </c>
      <c r="BB190" s="52" t="e">
        <f t="shared" ca="1" si="20"/>
        <v>#NAME?</v>
      </c>
      <c r="BC190" s="51" t="e">
        <f t="shared" ca="1" si="21"/>
        <v>#NAME?</v>
      </c>
      <c r="BD190" s="54" t="e">
        <f t="shared" ca="1" si="22"/>
        <v>#NAME?</v>
      </c>
      <c r="BE190" s="48" t="e">
        <f t="shared" ca="1" si="23"/>
        <v>#NAME?</v>
      </c>
      <c r="BF190" s="50" t="e">
        <f t="shared" ca="1" si="24"/>
        <v>#NAME?</v>
      </c>
      <c r="BG190" s="56" t="e">
        <f t="shared" ca="1" si="25"/>
        <v>#NAME?</v>
      </c>
      <c r="BH190" s="22"/>
      <c r="BI190" s="22"/>
      <c r="BJ190" s="22"/>
      <c r="BK190" s="22"/>
      <c r="BL190" s="22"/>
      <c r="BM190" s="22"/>
      <c r="BN190" s="24"/>
      <c r="BO190" s="24"/>
    </row>
    <row r="191" spans="1:67" ht="15.5">
      <c r="A191" s="25" t="str">
        <f t="shared" si="0"/>
        <v/>
      </c>
      <c r="B191" s="89"/>
      <c r="C191" s="25"/>
      <c r="D191" s="90"/>
      <c r="E191" s="90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36"/>
      <c r="S191" s="91"/>
      <c r="T191" s="36"/>
      <c r="U191" s="82"/>
      <c r="V191" s="25"/>
      <c r="W191" s="58"/>
      <c r="X191" s="34"/>
      <c r="Y191" s="34"/>
      <c r="Z191" s="36"/>
      <c r="AA191" s="84"/>
      <c r="AB191" s="35"/>
      <c r="AC191" s="25"/>
      <c r="AD191" s="25"/>
      <c r="AE191" s="44"/>
      <c r="AF191" s="94"/>
      <c r="AG191" s="25"/>
      <c r="AH191" s="25"/>
      <c r="AI191" s="25"/>
      <c r="AJ191" s="45" t="str">
        <f t="array" ref="AJ191">IFERROR(INDEX('[1]Master Price'!$E:$E,MATCH(D191,'[1]Master Price'!$B:$B,0)),"0")</f>
        <v>0</v>
      </c>
      <c r="AK191" s="45">
        <f t="shared" si="5"/>
        <v>0</v>
      </c>
      <c r="AL191" s="46" t="str">
        <f t="shared" si="28"/>
        <v>0-day</v>
      </c>
      <c r="AM191" s="46" t="str">
        <f t="shared" si="7"/>
        <v>0-day</v>
      </c>
      <c r="AN191" s="46" t="str">
        <f t="shared" si="29"/>
        <v>0-day</v>
      </c>
      <c r="AO191" s="46" t="str">
        <f t="shared" si="9"/>
        <v>0-day</v>
      </c>
      <c r="AP191" s="46" t="str">
        <f t="shared" si="10"/>
        <v>0-day</v>
      </c>
      <c r="AQ191" s="46" t="str">
        <f t="shared" si="11"/>
        <v>0-day</v>
      </c>
      <c r="AR191" s="17"/>
      <c r="AS191" s="47" t="str">
        <f t="shared" si="12"/>
        <v/>
      </c>
      <c r="AT191" s="35">
        <f t="shared" si="27"/>
        <v>0</v>
      </c>
      <c r="AU191" s="48" t="e">
        <f t="shared" ca="1" si="13"/>
        <v>#NAME?</v>
      </c>
      <c r="AV191" s="48" t="e">
        <f t="shared" ca="1" si="14"/>
        <v>#NAME?</v>
      </c>
      <c r="AW191" s="49" t="e">
        <f t="shared" ca="1" si="15"/>
        <v>#NAME?</v>
      </c>
      <c r="AX191" s="48" t="e">
        <f t="shared" ca="1" si="16"/>
        <v>#NAME?</v>
      </c>
      <c r="AY191" s="49" t="str">
        <f t="shared" si="17"/>
        <v/>
      </c>
      <c r="AZ191" s="50" t="e">
        <f t="shared" ca="1" si="18"/>
        <v>#NAME?</v>
      </c>
      <c r="BA191" s="51" t="e">
        <f t="shared" ca="1" si="19"/>
        <v>#NAME?</v>
      </c>
      <c r="BB191" s="52" t="e">
        <f t="shared" ca="1" si="20"/>
        <v>#NAME?</v>
      </c>
      <c r="BC191" s="51" t="e">
        <f t="shared" ca="1" si="21"/>
        <v>#NAME?</v>
      </c>
      <c r="BD191" s="54" t="e">
        <f t="shared" ca="1" si="22"/>
        <v>#NAME?</v>
      </c>
      <c r="BE191" s="48" t="e">
        <f t="shared" ca="1" si="23"/>
        <v>#NAME?</v>
      </c>
      <c r="BF191" s="50" t="e">
        <f t="shared" ca="1" si="24"/>
        <v>#NAME?</v>
      </c>
      <c r="BG191" s="56" t="e">
        <f t="shared" ca="1" si="25"/>
        <v>#NAME?</v>
      </c>
      <c r="BH191" s="22"/>
      <c r="BI191" s="22"/>
      <c r="BJ191" s="22"/>
      <c r="BK191" s="22"/>
      <c r="BL191" s="22"/>
      <c r="BM191" s="22"/>
      <c r="BN191" s="24"/>
      <c r="BO191" s="24"/>
    </row>
    <row r="192" spans="1:67" ht="15.5">
      <c r="A192" s="25" t="str">
        <f t="shared" si="0"/>
        <v/>
      </c>
      <c r="B192" s="89"/>
      <c r="C192" s="25"/>
      <c r="D192" s="90"/>
      <c r="E192" s="90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36"/>
      <c r="S192" s="91"/>
      <c r="T192" s="36"/>
      <c r="U192" s="82"/>
      <c r="V192" s="25"/>
      <c r="W192" s="58"/>
      <c r="X192" s="34"/>
      <c r="Y192" s="34"/>
      <c r="Z192" s="36"/>
      <c r="AA192" s="84"/>
      <c r="AB192" s="35"/>
      <c r="AC192" s="25"/>
      <c r="AD192" s="25"/>
      <c r="AE192" s="44"/>
      <c r="AF192" s="94"/>
      <c r="AG192" s="25"/>
      <c r="AH192" s="25"/>
      <c r="AI192" s="25"/>
      <c r="AJ192" s="45" t="str">
        <f t="array" ref="AJ192">IFERROR(INDEX('[1]Master Price'!$E:$E,MATCH(D192,'[1]Master Price'!$B:$B,0)),"0")</f>
        <v>0</v>
      </c>
      <c r="AK192" s="45">
        <f t="shared" si="5"/>
        <v>0</v>
      </c>
      <c r="AL192" s="46" t="str">
        <f t="shared" si="28"/>
        <v>0-day</v>
      </c>
      <c r="AM192" s="46" t="str">
        <f t="shared" si="7"/>
        <v>0-day</v>
      </c>
      <c r="AN192" s="46" t="str">
        <f t="shared" si="29"/>
        <v>0-day</v>
      </c>
      <c r="AO192" s="46" t="str">
        <f t="shared" si="9"/>
        <v>0-day</v>
      </c>
      <c r="AP192" s="46" t="str">
        <f t="shared" si="10"/>
        <v>0-day</v>
      </c>
      <c r="AQ192" s="46" t="str">
        <f t="shared" si="11"/>
        <v>0-day</v>
      </c>
      <c r="AR192" s="17"/>
      <c r="AS192" s="47" t="str">
        <f t="shared" si="12"/>
        <v/>
      </c>
      <c r="AT192" s="35">
        <f t="shared" si="27"/>
        <v>0</v>
      </c>
      <c r="AU192" s="48" t="e">
        <f t="shared" ca="1" si="13"/>
        <v>#NAME?</v>
      </c>
      <c r="AV192" s="48" t="e">
        <f t="shared" ca="1" si="14"/>
        <v>#NAME?</v>
      </c>
      <c r="AW192" s="49" t="e">
        <f t="shared" ca="1" si="15"/>
        <v>#NAME?</v>
      </c>
      <c r="AX192" s="48" t="e">
        <f t="shared" ca="1" si="16"/>
        <v>#NAME?</v>
      </c>
      <c r="AY192" s="49" t="str">
        <f t="shared" si="17"/>
        <v/>
      </c>
      <c r="AZ192" s="50" t="e">
        <f t="shared" ca="1" si="18"/>
        <v>#NAME?</v>
      </c>
      <c r="BA192" s="51" t="e">
        <f t="shared" ca="1" si="19"/>
        <v>#NAME?</v>
      </c>
      <c r="BB192" s="52" t="e">
        <f t="shared" ca="1" si="20"/>
        <v>#NAME?</v>
      </c>
      <c r="BC192" s="51" t="e">
        <f t="shared" ca="1" si="21"/>
        <v>#NAME?</v>
      </c>
      <c r="BD192" s="54" t="e">
        <f t="shared" ca="1" si="22"/>
        <v>#NAME?</v>
      </c>
      <c r="BE192" s="48" t="e">
        <f t="shared" ca="1" si="23"/>
        <v>#NAME?</v>
      </c>
      <c r="BF192" s="50" t="e">
        <f t="shared" ca="1" si="24"/>
        <v>#NAME?</v>
      </c>
      <c r="BG192" s="56" t="e">
        <f t="shared" ca="1" si="25"/>
        <v>#NAME?</v>
      </c>
      <c r="BH192" s="22"/>
      <c r="BI192" s="22"/>
      <c r="BJ192" s="22"/>
      <c r="BK192" s="22"/>
      <c r="BL192" s="22"/>
      <c r="BM192" s="22"/>
      <c r="BN192" s="24"/>
      <c r="BO192" s="24"/>
    </row>
    <row r="193" spans="1:67" ht="15.5">
      <c r="A193" s="25" t="str">
        <f t="shared" si="0"/>
        <v/>
      </c>
      <c r="B193" s="89"/>
      <c r="C193" s="25"/>
      <c r="D193" s="90"/>
      <c r="E193" s="90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36"/>
      <c r="S193" s="91"/>
      <c r="T193" s="36"/>
      <c r="U193" s="82"/>
      <c r="V193" s="25"/>
      <c r="W193" s="58"/>
      <c r="X193" s="34"/>
      <c r="Y193" s="34"/>
      <c r="Z193" s="36"/>
      <c r="AA193" s="84"/>
      <c r="AB193" s="35"/>
      <c r="AC193" s="25"/>
      <c r="AD193" s="25"/>
      <c r="AE193" s="44"/>
      <c r="AF193" s="94"/>
      <c r="AG193" s="25"/>
      <c r="AH193" s="25"/>
      <c r="AI193" s="25"/>
      <c r="AJ193" s="45" t="str">
        <f t="array" ref="AJ193">IFERROR(INDEX('[1]Master Price'!$E:$E,MATCH(D193,'[1]Master Price'!$B:$B,0)),"0")</f>
        <v>0</v>
      </c>
      <c r="AK193" s="45">
        <f t="shared" si="5"/>
        <v>0</v>
      </c>
      <c r="AL193" s="46" t="str">
        <f t="shared" si="28"/>
        <v>0-day</v>
      </c>
      <c r="AM193" s="46" t="str">
        <f t="shared" si="7"/>
        <v>0-day</v>
      </c>
      <c r="AN193" s="46" t="str">
        <f t="shared" si="29"/>
        <v>0-day</v>
      </c>
      <c r="AO193" s="46" t="str">
        <f t="shared" si="9"/>
        <v>0-day</v>
      </c>
      <c r="AP193" s="46" t="str">
        <f t="shared" si="10"/>
        <v>0-day</v>
      </c>
      <c r="AQ193" s="46" t="str">
        <f t="shared" si="11"/>
        <v>0-day</v>
      </c>
      <c r="AR193" s="17"/>
      <c r="AS193" s="47" t="str">
        <f t="shared" si="12"/>
        <v/>
      </c>
      <c r="AT193" s="35">
        <f t="shared" si="27"/>
        <v>0</v>
      </c>
      <c r="AU193" s="48" t="e">
        <f t="shared" ca="1" si="13"/>
        <v>#NAME?</v>
      </c>
      <c r="AV193" s="48" t="e">
        <f t="shared" ca="1" si="14"/>
        <v>#NAME?</v>
      </c>
      <c r="AW193" s="49" t="e">
        <f t="shared" ca="1" si="15"/>
        <v>#NAME?</v>
      </c>
      <c r="AX193" s="48" t="e">
        <f t="shared" ca="1" si="16"/>
        <v>#NAME?</v>
      </c>
      <c r="AY193" s="49" t="str">
        <f t="shared" si="17"/>
        <v/>
      </c>
      <c r="AZ193" s="50" t="e">
        <f t="shared" ca="1" si="18"/>
        <v>#NAME?</v>
      </c>
      <c r="BA193" s="51" t="e">
        <f t="shared" ca="1" si="19"/>
        <v>#NAME?</v>
      </c>
      <c r="BB193" s="52" t="e">
        <f t="shared" ca="1" si="20"/>
        <v>#NAME?</v>
      </c>
      <c r="BC193" s="51" t="e">
        <f t="shared" ca="1" si="21"/>
        <v>#NAME?</v>
      </c>
      <c r="BD193" s="54" t="e">
        <f t="shared" ca="1" si="22"/>
        <v>#NAME?</v>
      </c>
      <c r="BE193" s="48" t="e">
        <f t="shared" ca="1" si="23"/>
        <v>#NAME?</v>
      </c>
      <c r="BF193" s="50" t="e">
        <f t="shared" ca="1" si="24"/>
        <v>#NAME?</v>
      </c>
      <c r="BG193" s="56" t="e">
        <f t="shared" ca="1" si="25"/>
        <v>#NAME?</v>
      </c>
      <c r="BH193" s="22"/>
      <c r="BI193" s="22"/>
      <c r="BJ193" s="22"/>
      <c r="BK193" s="22"/>
      <c r="BL193" s="22"/>
      <c r="BM193" s="22"/>
      <c r="BN193" s="24"/>
      <c r="BO193" s="24"/>
    </row>
    <row r="194" spans="1:67" ht="15.5">
      <c r="A194" s="25" t="str">
        <f t="shared" si="0"/>
        <v/>
      </c>
      <c r="B194" s="89"/>
      <c r="C194" s="25"/>
      <c r="D194" s="90"/>
      <c r="E194" s="90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36"/>
      <c r="S194" s="91"/>
      <c r="T194" s="36"/>
      <c r="U194" s="82"/>
      <c r="V194" s="25"/>
      <c r="W194" s="58"/>
      <c r="X194" s="34"/>
      <c r="Y194" s="34"/>
      <c r="Z194" s="36"/>
      <c r="AA194" s="84"/>
      <c r="AB194" s="35"/>
      <c r="AC194" s="25"/>
      <c r="AD194" s="25"/>
      <c r="AE194" s="44"/>
      <c r="AF194" s="94"/>
      <c r="AG194" s="25"/>
      <c r="AH194" s="25"/>
      <c r="AI194" s="25"/>
      <c r="AJ194" s="45" t="str">
        <f t="array" ref="AJ194">IFERROR(INDEX('[1]Master Price'!$E:$E,MATCH(D194,'[1]Master Price'!$B:$B,0)),"0")</f>
        <v>0</v>
      </c>
      <c r="AK194" s="45">
        <f t="shared" si="5"/>
        <v>0</v>
      </c>
      <c r="AL194" s="46" t="str">
        <f t="shared" si="28"/>
        <v>0-day</v>
      </c>
      <c r="AM194" s="46" t="str">
        <f t="shared" si="7"/>
        <v>0-day</v>
      </c>
      <c r="AN194" s="46" t="str">
        <f t="shared" si="29"/>
        <v>0-day</v>
      </c>
      <c r="AO194" s="46" t="str">
        <f t="shared" si="9"/>
        <v>0-day</v>
      </c>
      <c r="AP194" s="46" t="str">
        <f t="shared" si="10"/>
        <v>0-day</v>
      </c>
      <c r="AQ194" s="46" t="str">
        <f t="shared" si="11"/>
        <v>0-day</v>
      </c>
      <c r="AR194" s="17"/>
      <c r="AS194" s="47" t="str">
        <f t="shared" si="12"/>
        <v/>
      </c>
      <c r="AT194" s="35">
        <f t="shared" si="27"/>
        <v>0</v>
      </c>
      <c r="AU194" s="48" t="e">
        <f t="shared" ca="1" si="13"/>
        <v>#NAME?</v>
      </c>
      <c r="AV194" s="48" t="e">
        <f t="shared" ca="1" si="14"/>
        <v>#NAME?</v>
      </c>
      <c r="AW194" s="49" t="e">
        <f t="shared" ca="1" si="15"/>
        <v>#NAME?</v>
      </c>
      <c r="AX194" s="48" t="e">
        <f t="shared" ca="1" si="16"/>
        <v>#NAME?</v>
      </c>
      <c r="AY194" s="49" t="str">
        <f t="shared" si="17"/>
        <v/>
      </c>
      <c r="AZ194" s="50" t="e">
        <f t="shared" ca="1" si="18"/>
        <v>#NAME?</v>
      </c>
      <c r="BA194" s="51" t="e">
        <f t="shared" ca="1" si="19"/>
        <v>#NAME?</v>
      </c>
      <c r="BB194" s="52" t="e">
        <f t="shared" ca="1" si="20"/>
        <v>#NAME?</v>
      </c>
      <c r="BC194" s="51" t="e">
        <f t="shared" ca="1" si="21"/>
        <v>#NAME?</v>
      </c>
      <c r="BD194" s="54" t="e">
        <f t="shared" ca="1" si="22"/>
        <v>#NAME?</v>
      </c>
      <c r="BE194" s="48" t="e">
        <f t="shared" ca="1" si="23"/>
        <v>#NAME?</v>
      </c>
      <c r="BF194" s="50" t="e">
        <f t="shared" ca="1" si="24"/>
        <v>#NAME?</v>
      </c>
      <c r="BG194" s="56" t="e">
        <f t="shared" ca="1" si="25"/>
        <v>#NAME?</v>
      </c>
      <c r="BH194" s="22"/>
      <c r="BI194" s="22"/>
      <c r="BJ194" s="22"/>
      <c r="BK194" s="22"/>
      <c r="BL194" s="22"/>
      <c r="BM194" s="22"/>
      <c r="BN194" s="24"/>
      <c r="BO194" s="24"/>
    </row>
    <row r="195" spans="1:67" ht="15.5">
      <c r="A195" s="25" t="str">
        <f t="shared" si="0"/>
        <v/>
      </c>
      <c r="B195" s="89"/>
      <c r="C195" s="25"/>
      <c r="D195" s="90"/>
      <c r="E195" s="90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36"/>
      <c r="S195" s="91"/>
      <c r="T195" s="36"/>
      <c r="U195" s="82"/>
      <c r="V195" s="25"/>
      <c r="W195" s="58"/>
      <c r="X195" s="34"/>
      <c r="Y195" s="34"/>
      <c r="Z195" s="36"/>
      <c r="AA195" s="84"/>
      <c r="AB195" s="35"/>
      <c r="AC195" s="25"/>
      <c r="AD195" s="25"/>
      <c r="AE195" s="44"/>
      <c r="AF195" s="94"/>
      <c r="AG195" s="25"/>
      <c r="AH195" s="25"/>
      <c r="AI195" s="25"/>
      <c r="AJ195" s="45" t="str">
        <f t="array" ref="AJ195">IFERROR(INDEX('[1]Master Price'!$E:$E,MATCH(D195,'[1]Master Price'!$B:$B,0)),"0")</f>
        <v>0</v>
      </c>
      <c r="AK195" s="45">
        <f t="shared" si="5"/>
        <v>0</v>
      </c>
      <c r="AL195" s="46" t="str">
        <f t="shared" si="28"/>
        <v>0-day</v>
      </c>
      <c r="AM195" s="46" t="str">
        <f t="shared" si="7"/>
        <v>0-day</v>
      </c>
      <c r="AN195" s="46" t="str">
        <f t="shared" si="29"/>
        <v>0-day</v>
      </c>
      <c r="AO195" s="46" t="str">
        <f t="shared" si="9"/>
        <v>0-day</v>
      </c>
      <c r="AP195" s="46" t="str">
        <f t="shared" si="10"/>
        <v>0-day</v>
      </c>
      <c r="AQ195" s="46" t="str">
        <f t="shared" si="11"/>
        <v>0-day</v>
      </c>
      <c r="AR195" s="17"/>
      <c r="AS195" s="47" t="str">
        <f t="shared" si="12"/>
        <v/>
      </c>
      <c r="AT195" s="35">
        <f t="shared" si="27"/>
        <v>0</v>
      </c>
      <c r="AU195" s="48" t="e">
        <f t="shared" ca="1" si="13"/>
        <v>#NAME?</v>
      </c>
      <c r="AV195" s="48" t="e">
        <f t="shared" ca="1" si="14"/>
        <v>#NAME?</v>
      </c>
      <c r="AW195" s="49" t="e">
        <f t="shared" ca="1" si="15"/>
        <v>#NAME?</v>
      </c>
      <c r="AX195" s="48" t="e">
        <f t="shared" ca="1" si="16"/>
        <v>#NAME?</v>
      </c>
      <c r="AY195" s="49" t="str">
        <f t="shared" si="17"/>
        <v/>
      </c>
      <c r="AZ195" s="50" t="e">
        <f t="shared" ca="1" si="18"/>
        <v>#NAME?</v>
      </c>
      <c r="BA195" s="51" t="e">
        <f t="shared" ca="1" si="19"/>
        <v>#NAME?</v>
      </c>
      <c r="BB195" s="52" t="e">
        <f t="shared" ca="1" si="20"/>
        <v>#NAME?</v>
      </c>
      <c r="BC195" s="51" t="e">
        <f t="shared" ca="1" si="21"/>
        <v>#NAME?</v>
      </c>
      <c r="BD195" s="54" t="e">
        <f t="shared" ca="1" si="22"/>
        <v>#NAME?</v>
      </c>
      <c r="BE195" s="48" t="e">
        <f t="shared" ca="1" si="23"/>
        <v>#NAME?</v>
      </c>
      <c r="BF195" s="50" t="e">
        <f t="shared" ca="1" si="24"/>
        <v>#NAME?</v>
      </c>
      <c r="BG195" s="56" t="e">
        <f t="shared" ca="1" si="25"/>
        <v>#NAME?</v>
      </c>
      <c r="BH195" s="22"/>
      <c r="BI195" s="22"/>
      <c r="BJ195" s="22"/>
      <c r="BK195" s="22"/>
      <c r="BL195" s="22"/>
      <c r="BM195" s="22"/>
      <c r="BN195" s="24"/>
      <c r="BO195" s="24"/>
    </row>
    <row r="196" spans="1:67" ht="15.5">
      <c r="A196" s="25" t="str">
        <f t="shared" si="0"/>
        <v/>
      </c>
      <c r="B196" s="89"/>
      <c r="C196" s="25"/>
      <c r="D196" s="90"/>
      <c r="E196" s="90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36"/>
      <c r="S196" s="91"/>
      <c r="T196" s="36"/>
      <c r="U196" s="82"/>
      <c r="V196" s="25"/>
      <c r="W196" s="58"/>
      <c r="X196" s="34"/>
      <c r="Y196" s="34"/>
      <c r="Z196" s="36"/>
      <c r="AA196" s="84"/>
      <c r="AB196" s="35"/>
      <c r="AC196" s="25"/>
      <c r="AD196" s="25"/>
      <c r="AE196" s="44"/>
      <c r="AF196" s="94"/>
      <c r="AG196" s="25"/>
      <c r="AH196" s="25"/>
      <c r="AI196" s="25"/>
      <c r="AJ196" s="45" t="str">
        <f t="array" ref="AJ196">IFERROR(INDEX('[1]Master Price'!$E:$E,MATCH(D196,'[1]Master Price'!$B:$B,0)),"0")</f>
        <v>0</v>
      </c>
      <c r="AK196" s="45">
        <f t="shared" si="5"/>
        <v>0</v>
      </c>
      <c r="AL196" s="46" t="str">
        <f t="shared" si="28"/>
        <v>0-day</v>
      </c>
      <c r="AM196" s="46" t="str">
        <f t="shared" si="7"/>
        <v>0-day</v>
      </c>
      <c r="AN196" s="46" t="str">
        <f t="shared" si="29"/>
        <v>0-day</v>
      </c>
      <c r="AO196" s="46" t="str">
        <f t="shared" si="9"/>
        <v>0-day</v>
      </c>
      <c r="AP196" s="46" t="str">
        <f t="shared" si="10"/>
        <v>0-day</v>
      </c>
      <c r="AQ196" s="46" t="str">
        <f t="shared" si="11"/>
        <v>0-day</v>
      </c>
      <c r="AR196" s="17"/>
      <c r="AS196" s="47" t="str">
        <f t="shared" si="12"/>
        <v/>
      </c>
      <c r="AT196" s="35">
        <f t="shared" si="27"/>
        <v>0</v>
      </c>
      <c r="AU196" s="48" t="e">
        <f t="shared" ca="1" si="13"/>
        <v>#NAME?</v>
      </c>
      <c r="AV196" s="48" t="e">
        <f t="shared" ca="1" si="14"/>
        <v>#NAME?</v>
      </c>
      <c r="AW196" s="49" t="e">
        <f t="shared" ca="1" si="15"/>
        <v>#NAME?</v>
      </c>
      <c r="AX196" s="48" t="e">
        <f t="shared" ca="1" si="16"/>
        <v>#NAME?</v>
      </c>
      <c r="AY196" s="49" t="str">
        <f t="shared" si="17"/>
        <v/>
      </c>
      <c r="AZ196" s="50" t="e">
        <f t="shared" ca="1" si="18"/>
        <v>#NAME?</v>
      </c>
      <c r="BA196" s="51" t="e">
        <f t="shared" ca="1" si="19"/>
        <v>#NAME?</v>
      </c>
      <c r="BB196" s="52" t="e">
        <f t="shared" ca="1" si="20"/>
        <v>#NAME?</v>
      </c>
      <c r="BC196" s="51" t="e">
        <f t="shared" ca="1" si="21"/>
        <v>#NAME?</v>
      </c>
      <c r="BD196" s="54" t="e">
        <f t="shared" ca="1" si="22"/>
        <v>#NAME?</v>
      </c>
      <c r="BE196" s="48" t="e">
        <f t="shared" ca="1" si="23"/>
        <v>#NAME?</v>
      </c>
      <c r="BF196" s="50" t="e">
        <f t="shared" ca="1" si="24"/>
        <v>#NAME?</v>
      </c>
      <c r="BG196" s="56" t="e">
        <f t="shared" ca="1" si="25"/>
        <v>#NAME?</v>
      </c>
      <c r="BH196" s="22"/>
      <c r="BI196" s="22"/>
      <c r="BJ196" s="22"/>
      <c r="BK196" s="22"/>
      <c r="BL196" s="22"/>
      <c r="BM196" s="22"/>
      <c r="BN196" s="24"/>
      <c r="BO196" s="24"/>
    </row>
    <row r="197" spans="1:67" ht="15.5">
      <c r="A197" s="25" t="str">
        <f t="shared" si="0"/>
        <v/>
      </c>
      <c r="B197" s="89"/>
      <c r="C197" s="25"/>
      <c r="D197" s="90"/>
      <c r="E197" s="90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36"/>
      <c r="S197" s="91"/>
      <c r="T197" s="36"/>
      <c r="U197" s="82"/>
      <c r="V197" s="25"/>
      <c r="W197" s="58"/>
      <c r="X197" s="34"/>
      <c r="Y197" s="34"/>
      <c r="Z197" s="36"/>
      <c r="AA197" s="84"/>
      <c r="AB197" s="35"/>
      <c r="AC197" s="25"/>
      <c r="AD197" s="25"/>
      <c r="AE197" s="44"/>
      <c r="AF197" s="94"/>
      <c r="AG197" s="25"/>
      <c r="AH197" s="25"/>
      <c r="AI197" s="25"/>
      <c r="AJ197" s="45" t="str">
        <f t="array" ref="AJ197">IFERROR(INDEX('[1]Master Price'!$E:$E,MATCH(D197,'[1]Master Price'!$B:$B,0)),"0")</f>
        <v>0</v>
      </c>
      <c r="AK197" s="45">
        <f t="shared" si="5"/>
        <v>0</v>
      </c>
      <c r="AL197" s="46" t="str">
        <f t="shared" si="28"/>
        <v>0-day</v>
      </c>
      <c r="AM197" s="46" t="str">
        <f t="shared" si="7"/>
        <v>0-day</v>
      </c>
      <c r="AN197" s="46" t="str">
        <f t="shared" si="29"/>
        <v>0-day</v>
      </c>
      <c r="AO197" s="46" t="str">
        <f t="shared" si="9"/>
        <v>0-day</v>
      </c>
      <c r="AP197" s="46" t="str">
        <f t="shared" si="10"/>
        <v>0-day</v>
      </c>
      <c r="AQ197" s="46" t="str">
        <f t="shared" si="11"/>
        <v>0-day</v>
      </c>
      <c r="AR197" s="17"/>
      <c r="AS197" s="47" t="str">
        <f t="shared" si="12"/>
        <v/>
      </c>
      <c r="AT197" s="35">
        <f t="shared" si="27"/>
        <v>0</v>
      </c>
      <c r="AU197" s="48" t="e">
        <f t="shared" ca="1" si="13"/>
        <v>#NAME?</v>
      </c>
      <c r="AV197" s="48" t="e">
        <f t="shared" ca="1" si="14"/>
        <v>#NAME?</v>
      </c>
      <c r="AW197" s="49" t="e">
        <f t="shared" ca="1" si="15"/>
        <v>#NAME?</v>
      </c>
      <c r="AX197" s="48" t="e">
        <f t="shared" ca="1" si="16"/>
        <v>#NAME?</v>
      </c>
      <c r="AY197" s="49" t="str">
        <f t="shared" si="17"/>
        <v/>
      </c>
      <c r="AZ197" s="50" t="e">
        <f t="shared" ca="1" si="18"/>
        <v>#NAME?</v>
      </c>
      <c r="BA197" s="51" t="e">
        <f t="shared" ca="1" si="19"/>
        <v>#NAME?</v>
      </c>
      <c r="BB197" s="52" t="e">
        <f t="shared" ca="1" si="20"/>
        <v>#NAME?</v>
      </c>
      <c r="BC197" s="51" t="e">
        <f t="shared" ca="1" si="21"/>
        <v>#NAME?</v>
      </c>
      <c r="BD197" s="54" t="e">
        <f t="shared" ca="1" si="22"/>
        <v>#NAME?</v>
      </c>
      <c r="BE197" s="48" t="e">
        <f t="shared" ca="1" si="23"/>
        <v>#NAME?</v>
      </c>
      <c r="BF197" s="50" t="e">
        <f t="shared" ca="1" si="24"/>
        <v>#NAME?</v>
      </c>
      <c r="BG197" s="56" t="e">
        <f t="shared" ca="1" si="25"/>
        <v>#NAME?</v>
      </c>
      <c r="BH197" s="22"/>
      <c r="BI197" s="22"/>
      <c r="BJ197" s="22"/>
      <c r="BK197" s="22"/>
      <c r="BL197" s="22"/>
      <c r="BM197" s="22"/>
      <c r="BN197" s="24"/>
      <c r="BO197" s="24"/>
    </row>
    <row r="198" spans="1:67" ht="15.5">
      <c r="A198" s="25" t="str">
        <f t="shared" si="0"/>
        <v/>
      </c>
      <c r="B198" s="89"/>
      <c r="C198" s="25"/>
      <c r="D198" s="90"/>
      <c r="E198" s="90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36"/>
      <c r="S198" s="91"/>
      <c r="T198" s="36"/>
      <c r="U198" s="82"/>
      <c r="V198" s="25"/>
      <c r="W198" s="58"/>
      <c r="X198" s="34"/>
      <c r="Y198" s="34"/>
      <c r="Z198" s="36"/>
      <c r="AA198" s="84"/>
      <c r="AB198" s="35"/>
      <c r="AC198" s="25"/>
      <c r="AD198" s="25"/>
      <c r="AE198" s="44"/>
      <c r="AF198" s="94"/>
      <c r="AG198" s="25"/>
      <c r="AH198" s="25"/>
      <c r="AI198" s="25"/>
      <c r="AJ198" s="45" t="str">
        <f t="array" ref="AJ198">IFERROR(INDEX('[1]Master Price'!$E:$E,MATCH(D198,'[1]Master Price'!$B:$B,0)),"0")</f>
        <v>0</v>
      </c>
      <c r="AK198" s="45">
        <f t="shared" si="5"/>
        <v>0</v>
      </c>
      <c r="AL198" s="46" t="str">
        <f t="shared" si="28"/>
        <v>0-day</v>
      </c>
      <c r="AM198" s="46" t="str">
        <f t="shared" si="7"/>
        <v>0-day</v>
      </c>
      <c r="AN198" s="46" t="str">
        <f t="shared" si="29"/>
        <v>0-day</v>
      </c>
      <c r="AO198" s="46" t="str">
        <f t="shared" si="9"/>
        <v>0-day</v>
      </c>
      <c r="AP198" s="46" t="str">
        <f t="shared" si="10"/>
        <v>0-day</v>
      </c>
      <c r="AQ198" s="46" t="str">
        <f t="shared" si="11"/>
        <v>0-day</v>
      </c>
      <c r="AR198" s="17"/>
      <c r="AS198" s="47" t="str">
        <f t="shared" si="12"/>
        <v/>
      </c>
      <c r="AT198" s="35">
        <f t="shared" si="27"/>
        <v>0</v>
      </c>
      <c r="AU198" s="48" t="e">
        <f t="shared" ca="1" si="13"/>
        <v>#NAME?</v>
      </c>
      <c r="AV198" s="48" t="e">
        <f t="shared" ca="1" si="14"/>
        <v>#NAME?</v>
      </c>
      <c r="AW198" s="49" t="e">
        <f t="shared" ca="1" si="15"/>
        <v>#NAME?</v>
      </c>
      <c r="AX198" s="48" t="e">
        <f t="shared" ca="1" si="16"/>
        <v>#NAME?</v>
      </c>
      <c r="AY198" s="49" t="str">
        <f t="shared" si="17"/>
        <v/>
      </c>
      <c r="AZ198" s="50" t="e">
        <f t="shared" ca="1" si="18"/>
        <v>#NAME?</v>
      </c>
      <c r="BA198" s="51" t="e">
        <f t="shared" ca="1" si="19"/>
        <v>#NAME?</v>
      </c>
      <c r="BB198" s="52" t="e">
        <f t="shared" ca="1" si="20"/>
        <v>#NAME?</v>
      </c>
      <c r="BC198" s="51" t="e">
        <f t="shared" ca="1" si="21"/>
        <v>#NAME?</v>
      </c>
      <c r="BD198" s="54" t="e">
        <f t="shared" ca="1" si="22"/>
        <v>#NAME?</v>
      </c>
      <c r="BE198" s="48" t="e">
        <f t="shared" ca="1" si="23"/>
        <v>#NAME?</v>
      </c>
      <c r="BF198" s="50" t="e">
        <f t="shared" ca="1" si="24"/>
        <v>#NAME?</v>
      </c>
      <c r="BG198" s="56" t="e">
        <f t="shared" ca="1" si="25"/>
        <v>#NAME?</v>
      </c>
      <c r="BH198" s="22"/>
      <c r="BI198" s="22"/>
      <c r="BJ198" s="22"/>
      <c r="BK198" s="22"/>
      <c r="BL198" s="22"/>
      <c r="BM198" s="22"/>
      <c r="BN198" s="24"/>
      <c r="BO198" s="24"/>
    </row>
    <row r="199" spans="1:67" ht="15.5">
      <c r="A199" s="25" t="str">
        <f t="shared" si="0"/>
        <v/>
      </c>
      <c r="B199" s="89"/>
      <c r="C199" s="25"/>
      <c r="D199" s="90"/>
      <c r="E199" s="90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36"/>
      <c r="S199" s="91"/>
      <c r="T199" s="36"/>
      <c r="U199" s="82"/>
      <c r="V199" s="25"/>
      <c r="W199" s="58"/>
      <c r="X199" s="34"/>
      <c r="Y199" s="34"/>
      <c r="Z199" s="36"/>
      <c r="AA199" s="84"/>
      <c r="AB199" s="35"/>
      <c r="AC199" s="25"/>
      <c r="AD199" s="25"/>
      <c r="AE199" s="44"/>
      <c r="AF199" s="94"/>
      <c r="AG199" s="25"/>
      <c r="AH199" s="25"/>
      <c r="AI199" s="25"/>
      <c r="AJ199" s="45" t="str">
        <f t="array" ref="AJ199">IFERROR(INDEX('[1]Master Price'!$E:$E,MATCH(D199,'[1]Master Price'!$B:$B,0)),"0")</f>
        <v>0</v>
      </c>
      <c r="AK199" s="45">
        <f t="shared" si="5"/>
        <v>0</v>
      </c>
      <c r="AL199" s="46" t="str">
        <f t="shared" si="28"/>
        <v>0-day</v>
      </c>
      <c r="AM199" s="46" t="str">
        <f t="shared" si="7"/>
        <v>0-day</v>
      </c>
      <c r="AN199" s="46" t="str">
        <f t="shared" si="29"/>
        <v>0-day</v>
      </c>
      <c r="AO199" s="46" t="str">
        <f t="shared" si="9"/>
        <v>0-day</v>
      </c>
      <c r="AP199" s="46" t="str">
        <f t="shared" si="10"/>
        <v>0-day</v>
      </c>
      <c r="AQ199" s="46" t="str">
        <f t="shared" si="11"/>
        <v>0-day</v>
      </c>
      <c r="AR199" s="17"/>
      <c r="AS199" s="47" t="str">
        <f t="shared" si="12"/>
        <v/>
      </c>
      <c r="AT199" s="35">
        <f t="shared" si="27"/>
        <v>0</v>
      </c>
      <c r="AU199" s="48" t="e">
        <f t="shared" ca="1" si="13"/>
        <v>#NAME?</v>
      </c>
      <c r="AV199" s="48" t="e">
        <f t="shared" ca="1" si="14"/>
        <v>#NAME?</v>
      </c>
      <c r="AW199" s="49" t="e">
        <f t="shared" ca="1" si="15"/>
        <v>#NAME?</v>
      </c>
      <c r="AX199" s="48" t="e">
        <f t="shared" ca="1" si="16"/>
        <v>#NAME?</v>
      </c>
      <c r="AY199" s="49" t="str">
        <f t="shared" si="17"/>
        <v/>
      </c>
      <c r="AZ199" s="50" t="e">
        <f t="shared" ca="1" si="18"/>
        <v>#NAME?</v>
      </c>
      <c r="BA199" s="51" t="e">
        <f t="shared" ca="1" si="19"/>
        <v>#NAME?</v>
      </c>
      <c r="BB199" s="52" t="e">
        <f t="shared" ca="1" si="20"/>
        <v>#NAME?</v>
      </c>
      <c r="BC199" s="51" t="e">
        <f t="shared" ca="1" si="21"/>
        <v>#NAME?</v>
      </c>
      <c r="BD199" s="54" t="e">
        <f t="shared" ca="1" si="22"/>
        <v>#NAME?</v>
      </c>
      <c r="BE199" s="48" t="e">
        <f t="shared" ca="1" si="23"/>
        <v>#NAME?</v>
      </c>
      <c r="BF199" s="50" t="e">
        <f t="shared" ca="1" si="24"/>
        <v>#NAME?</v>
      </c>
      <c r="BG199" s="56" t="e">
        <f t="shared" ca="1" si="25"/>
        <v>#NAME?</v>
      </c>
      <c r="BH199" s="22"/>
      <c r="BI199" s="22"/>
      <c r="BJ199" s="22"/>
      <c r="BK199" s="22"/>
      <c r="BL199" s="22"/>
      <c r="BM199" s="22"/>
      <c r="BN199" s="24"/>
      <c r="BO199" s="24"/>
    </row>
    <row r="200" spans="1:67" ht="15.5">
      <c r="A200" s="25" t="str">
        <f t="shared" si="0"/>
        <v/>
      </c>
      <c r="B200" s="89"/>
      <c r="C200" s="25"/>
      <c r="D200" s="90"/>
      <c r="E200" s="90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36"/>
      <c r="S200" s="91"/>
      <c r="T200" s="36"/>
      <c r="U200" s="82"/>
      <c r="V200" s="25"/>
      <c r="W200" s="58"/>
      <c r="X200" s="34"/>
      <c r="Y200" s="34"/>
      <c r="Z200" s="36"/>
      <c r="AA200" s="84"/>
      <c r="AB200" s="35"/>
      <c r="AC200" s="25"/>
      <c r="AD200" s="25"/>
      <c r="AE200" s="44"/>
      <c r="AF200" s="94"/>
      <c r="AG200" s="25"/>
      <c r="AH200" s="25"/>
      <c r="AI200" s="25"/>
      <c r="AJ200" s="45" t="str">
        <f t="array" ref="AJ200">IFERROR(INDEX('[1]Master Price'!$E:$E,MATCH(D200,'[1]Master Price'!$B:$B,0)),"0")</f>
        <v>0</v>
      </c>
      <c r="AK200" s="45">
        <f t="shared" si="5"/>
        <v>0</v>
      </c>
      <c r="AL200" s="46" t="str">
        <f t="shared" si="28"/>
        <v>0-day</v>
      </c>
      <c r="AM200" s="46" t="str">
        <f t="shared" si="7"/>
        <v>0-day</v>
      </c>
      <c r="AN200" s="46" t="str">
        <f t="shared" si="29"/>
        <v>0-day</v>
      </c>
      <c r="AO200" s="46" t="str">
        <f t="shared" si="9"/>
        <v>0-day</v>
      </c>
      <c r="AP200" s="46" t="str">
        <f t="shared" si="10"/>
        <v>0-day</v>
      </c>
      <c r="AQ200" s="46" t="str">
        <f t="shared" si="11"/>
        <v>0-day</v>
      </c>
      <c r="AR200" s="17"/>
      <c r="AS200" s="47" t="str">
        <f t="shared" si="12"/>
        <v/>
      </c>
      <c r="AT200" s="35">
        <f t="shared" si="27"/>
        <v>0</v>
      </c>
      <c r="AU200" s="48" t="e">
        <f t="shared" ca="1" si="13"/>
        <v>#NAME?</v>
      </c>
      <c r="AV200" s="48" t="e">
        <f t="shared" ca="1" si="14"/>
        <v>#NAME?</v>
      </c>
      <c r="AW200" s="49" t="e">
        <f t="shared" ca="1" si="15"/>
        <v>#NAME?</v>
      </c>
      <c r="AX200" s="48" t="e">
        <f t="shared" ca="1" si="16"/>
        <v>#NAME?</v>
      </c>
      <c r="AY200" s="49" t="str">
        <f t="shared" si="17"/>
        <v/>
      </c>
      <c r="AZ200" s="50" t="e">
        <f t="shared" ca="1" si="18"/>
        <v>#NAME?</v>
      </c>
      <c r="BA200" s="51" t="e">
        <f t="shared" ca="1" si="19"/>
        <v>#NAME?</v>
      </c>
      <c r="BB200" s="52" t="e">
        <f t="shared" ca="1" si="20"/>
        <v>#NAME?</v>
      </c>
      <c r="BC200" s="51" t="e">
        <f t="shared" ca="1" si="21"/>
        <v>#NAME?</v>
      </c>
      <c r="BD200" s="54" t="e">
        <f t="shared" ca="1" si="22"/>
        <v>#NAME?</v>
      </c>
      <c r="BE200" s="48" t="e">
        <f t="shared" ca="1" si="23"/>
        <v>#NAME?</v>
      </c>
      <c r="BF200" s="50" t="e">
        <f t="shared" ca="1" si="24"/>
        <v>#NAME?</v>
      </c>
      <c r="BG200" s="56" t="e">
        <f t="shared" ca="1" si="25"/>
        <v>#NAME?</v>
      </c>
      <c r="BH200" s="22"/>
      <c r="BI200" s="22"/>
      <c r="BJ200" s="22"/>
      <c r="BK200" s="22"/>
      <c r="BL200" s="22"/>
      <c r="BM200" s="22"/>
      <c r="BN200" s="24"/>
      <c r="BO200" s="24"/>
    </row>
    <row r="201" spans="1:67" ht="15.5">
      <c r="A201" s="25" t="str">
        <f t="shared" si="0"/>
        <v/>
      </c>
      <c r="B201" s="89"/>
      <c r="C201" s="25"/>
      <c r="D201" s="90"/>
      <c r="E201" s="90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36"/>
      <c r="S201" s="91"/>
      <c r="T201" s="36"/>
      <c r="U201" s="82"/>
      <c r="V201" s="25"/>
      <c r="W201" s="58"/>
      <c r="X201" s="34"/>
      <c r="Y201" s="34"/>
      <c r="Z201" s="36"/>
      <c r="AA201" s="84"/>
      <c r="AB201" s="35"/>
      <c r="AC201" s="25"/>
      <c r="AD201" s="25"/>
      <c r="AE201" s="44"/>
      <c r="AF201" s="94"/>
      <c r="AG201" s="25"/>
      <c r="AH201" s="25"/>
      <c r="AI201" s="25"/>
      <c r="AJ201" s="45" t="str">
        <f t="array" ref="AJ201">IFERROR(INDEX('[1]Master Price'!$E:$E,MATCH(D201,'[1]Master Price'!$B:$B,0)),"0")</f>
        <v>0</v>
      </c>
      <c r="AK201" s="45">
        <f t="shared" si="5"/>
        <v>0</v>
      </c>
      <c r="AL201" s="46" t="str">
        <f t="shared" si="28"/>
        <v>0-day</v>
      </c>
      <c r="AM201" s="46" t="str">
        <f t="shared" si="7"/>
        <v>0-day</v>
      </c>
      <c r="AN201" s="46" t="str">
        <f t="shared" si="29"/>
        <v>0-day</v>
      </c>
      <c r="AO201" s="46" t="str">
        <f t="shared" si="9"/>
        <v>0-day</v>
      </c>
      <c r="AP201" s="46" t="str">
        <f t="shared" si="10"/>
        <v>0-day</v>
      </c>
      <c r="AQ201" s="46" t="str">
        <f t="shared" si="11"/>
        <v>0-day</v>
      </c>
      <c r="AR201" s="17"/>
      <c r="AS201" s="47" t="str">
        <f t="shared" si="12"/>
        <v/>
      </c>
      <c r="AT201" s="35">
        <f t="shared" si="27"/>
        <v>0</v>
      </c>
      <c r="AU201" s="48" t="e">
        <f t="shared" ca="1" si="13"/>
        <v>#NAME?</v>
      </c>
      <c r="AV201" s="48" t="e">
        <f t="shared" ca="1" si="14"/>
        <v>#NAME?</v>
      </c>
      <c r="AW201" s="49" t="e">
        <f t="shared" ca="1" si="15"/>
        <v>#NAME?</v>
      </c>
      <c r="AX201" s="48" t="e">
        <f t="shared" ca="1" si="16"/>
        <v>#NAME?</v>
      </c>
      <c r="AY201" s="49" t="str">
        <f t="shared" si="17"/>
        <v/>
      </c>
      <c r="AZ201" s="50" t="e">
        <f t="shared" ca="1" si="18"/>
        <v>#NAME?</v>
      </c>
      <c r="BA201" s="51" t="e">
        <f t="shared" ca="1" si="19"/>
        <v>#NAME?</v>
      </c>
      <c r="BB201" s="52" t="e">
        <f t="shared" ca="1" si="20"/>
        <v>#NAME?</v>
      </c>
      <c r="BC201" s="51" t="e">
        <f t="shared" ca="1" si="21"/>
        <v>#NAME?</v>
      </c>
      <c r="BD201" s="54" t="e">
        <f t="shared" ca="1" si="22"/>
        <v>#NAME?</v>
      </c>
      <c r="BE201" s="48" t="e">
        <f t="shared" ca="1" si="23"/>
        <v>#NAME?</v>
      </c>
      <c r="BF201" s="50" t="e">
        <f t="shared" ca="1" si="24"/>
        <v>#NAME?</v>
      </c>
      <c r="BG201" s="56" t="e">
        <f t="shared" ca="1" si="25"/>
        <v>#NAME?</v>
      </c>
      <c r="BH201" s="22"/>
      <c r="BI201" s="22"/>
      <c r="BJ201" s="22"/>
      <c r="BK201" s="22"/>
      <c r="BL201" s="22"/>
      <c r="BM201" s="22"/>
      <c r="BN201" s="24"/>
      <c r="BO201" s="24"/>
    </row>
    <row r="202" spans="1:67" ht="15.5">
      <c r="A202" s="25" t="str">
        <f t="shared" si="0"/>
        <v/>
      </c>
      <c r="B202" s="89"/>
      <c r="C202" s="25"/>
      <c r="D202" s="90"/>
      <c r="E202" s="90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36"/>
      <c r="S202" s="91"/>
      <c r="T202" s="36"/>
      <c r="U202" s="82"/>
      <c r="V202" s="36"/>
      <c r="W202" s="58"/>
      <c r="X202" s="34"/>
      <c r="Y202" s="34"/>
      <c r="Z202" s="36"/>
      <c r="AA202" s="84"/>
      <c r="AB202" s="35"/>
      <c r="AC202" s="25"/>
      <c r="AD202" s="25"/>
      <c r="AE202" s="44"/>
      <c r="AF202" s="94"/>
      <c r="AG202" s="25"/>
      <c r="AH202" s="25"/>
      <c r="AI202" s="25"/>
      <c r="AJ202" s="45" t="str">
        <f t="array" ref="AJ202">IFERROR(INDEX('[1]Master Price'!$E:$E,MATCH(D202,'[1]Master Price'!$B:$B,0)),"0")</f>
        <v>0</v>
      </c>
      <c r="AK202" s="45">
        <f t="shared" si="5"/>
        <v>0</v>
      </c>
      <c r="AL202" s="46" t="str">
        <f t="shared" si="28"/>
        <v>0-day</v>
      </c>
      <c r="AM202" s="46" t="str">
        <f t="shared" si="7"/>
        <v>0-day</v>
      </c>
      <c r="AN202" s="46" t="str">
        <f t="shared" si="29"/>
        <v>0-day</v>
      </c>
      <c r="AO202" s="46" t="str">
        <f t="shared" si="9"/>
        <v>0-day</v>
      </c>
      <c r="AP202" s="46" t="str">
        <f t="shared" si="10"/>
        <v>0-day</v>
      </c>
      <c r="AQ202" s="46" t="str">
        <f t="shared" si="11"/>
        <v>0-day</v>
      </c>
      <c r="AR202" s="17"/>
      <c r="AS202" s="47" t="str">
        <f t="shared" si="12"/>
        <v/>
      </c>
      <c r="AT202" s="35">
        <f t="shared" si="27"/>
        <v>0</v>
      </c>
      <c r="AU202" s="48" t="e">
        <f t="shared" ca="1" si="13"/>
        <v>#NAME?</v>
      </c>
      <c r="AV202" s="48" t="e">
        <f t="shared" ca="1" si="14"/>
        <v>#NAME?</v>
      </c>
      <c r="AW202" s="49" t="e">
        <f t="shared" ca="1" si="15"/>
        <v>#NAME?</v>
      </c>
      <c r="AX202" s="48" t="e">
        <f t="shared" ca="1" si="16"/>
        <v>#NAME?</v>
      </c>
      <c r="AY202" s="49" t="str">
        <f t="shared" si="17"/>
        <v/>
      </c>
      <c r="AZ202" s="50" t="e">
        <f t="shared" ca="1" si="18"/>
        <v>#NAME?</v>
      </c>
      <c r="BA202" s="51" t="e">
        <f t="shared" ca="1" si="19"/>
        <v>#NAME?</v>
      </c>
      <c r="BB202" s="52" t="e">
        <f t="shared" ca="1" si="20"/>
        <v>#NAME?</v>
      </c>
      <c r="BC202" s="51" t="e">
        <f t="shared" ca="1" si="21"/>
        <v>#NAME?</v>
      </c>
      <c r="BD202" s="54" t="e">
        <f t="shared" ca="1" si="22"/>
        <v>#NAME?</v>
      </c>
      <c r="BE202" s="48" t="e">
        <f t="shared" ca="1" si="23"/>
        <v>#NAME?</v>
      </c>
      <c r="BF202" s="50" t="e">
        <f t="shared" ca="1" si="24"/>
        <v>#NAME?</v>
      </c>
      <c r="BG202" s="56" t="e">
        <f t="shared" ca="1" si="25"/>
        <v>#NAME?</v>
      </c>
      <c r="BH202" s="22"/>
      <c r="BI202" s="22"/>
      <c r="BJ202" s="22"/>
      <c r="BK202" s="22"/>
      <c r="BL202" s="22"/>
      <c r="BM202" s="22"/>
      <c r="BN202" s="24"/>
      <c r="BO202" s="24"/>
    </row>
    <row r="203" spans="1:67" ht="15.5">
      <c r="A203" s="25" t="str">
        <f t="shared" si="0"/>
        <v/>
      </c>
      <c r="B203" s="89"/>
      <c r="C203" s="25"/>
      <c r="D203" s="90"/>
      <c r="E203" s="90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36"/>
      <c r="S203" s="91"/>
      <c r="T203" s="36"/>
      <c r="U203" s="82"/>
      <c r="V203" s="36"/>
      <c r="W203" s="58"/>
      <c r="X203" s="34"/>
      <c r="Y203" s="34"/>
      <c r="Z203" s="36"/>
      <c r="AA203" s="84"/>
      <c r="AB203" s="35"/>
      <c r="AC203" s="25"/>
      <c r="AD203" s="25"/>
      <c r="AE203" s="44"/>
      <c r="AF203" s="94"/>
      <c r="AG203" s="25"/>
      <c r="AH203" s="25"/>
      <c r="AI203" s="25"/>
      <c r="AJ203" s="45" t="str">
        <f t="array" ref="AJ203">IFERROR(INDEX('[1]Master Price'!$E:$E,MATCH(D203,'[1]Master Price'!$B:$B,0)),"0")</f>
        <v>0</v>
      </c>
      <c r="AK203" s="45">
        <f t="shared" si="5"/>
        <v>0</v>
      </c>
      <c r="AL203" s="46" t="str">
        <f t="shared" si="28"/>
        <v>0-day</v>
      </c>
      <c r="AM203" s="46" t="str">
        <f t="shared" si="7"/>
        <v>0-day</v>
      </c>
      <c r="AN203" s="46" t="str">
        <f t="shared" si="29"/>
        <v>0-day</v>
      </c>
      <c r="AO203" s="46" t="str">
        <f t="shared" si="9"/>
        <v>0-day</v>
      </c>
      <c r="AP203" s="46" t="str">
        <f t="shared" si="10"/>
        <v>0-day</v>
      </c>
      <c r="AQ203" s="46" t="str">
        <f t="shared" si="11"/>
        <v>0-day</v>
      </c>
      <c r="AR203" s="17"/>
      <c r="AS203" s="47" t="str">
        <f t="shared" si="12"/>
        <v/>
      </c>
      <c r="AT203" s="35">
        <f t="shared" si="27"/>
        <v>0</v>
      </c>
      <c r="AU203" s="48" t="e">
        <f t="shared" ca="1" si="13"/>
        <v>#NAME?</v>
      </c>
      <c r="AV203" s="48" t="e">
        <f t="shared" ca="1" si="14"/>
        <v>#NAME?</v>
      </c>
      <c r="AW203" s="49" t="e">
        <f t="shared" ca="1" si="15"/>
        <v>#NAME?</v>
      </c>
      <c r="AX203" s="48" t="e">
        <f t="shared" ca="1" si="16"/>
        <v>#NAME?</v>
      </c>
      <c r="AY203" s="49" t="str">
        <f t="shared" si="17"/>
        <v/>
      </c>
      <c r="AZ203" s="50" t="e">
        <f t="shared" ca="1" si="18"/>
        <v>#NAME?</v>
      </c>
      <c r="BA203" s="51" t="e">
        <f t="shared" ca="1" si="19"/>
        <v>#NAME?</v>
      </c>
      <c r="BB203" s="52" t="e">
        <f t="shared" ca="1" si="20"/>
        <v>#NAME?</v>
      </c>
      <c r="BC203" s="51" t="e">
        <f t="shared" ca="1" si="21"/>
        <v>#NAME?</v>
      </c>
      <c r="BD203" s="54" t="e">
        <f t="shared" ca="1" si="22"/>
        <v>#NAME?</v>
      </c>
      <c r="BE203" s="48" t="e">
        <f t="shared" ca="1" si="23"/>
        <v>#NAME?</v>
      </c>
      <c r="BF203" s="50" t="e">
        <f t="shared" ca="1" si="24"/>
        <v>#NAME?</v>
      </c>
      <c r="BG203" s="56" t="e">
        <f t="shared" ca="1" si="25"/>
        <v>#NAME?</v>
      </c>
      <c r="BH203" s="22"/>
      <c r="BI203" s="22"/>
      <c r="BJ203" s="22"/>
      <c r="BK203" s="22"/>
      <c r="BL203" s="22"/>
      <c r="BM203" s="22"/>
      <c r="BN203" s="24"/>
      <c r="BO203" s="24"/>
    </row>
    <row r="204" spans="1:67" ht="15.5">
      <c r="A204" s="25" t="str">
        <f t="shared" si="0"/>
        <v/>
      </c>
      <c r="B204" s="89"/>
      <c r="C204" s="25"/>
      <c r="D204" s="90"/>
      <c r="E204" s="90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36"/>
      <c r="S204" s="91"/>
      <c r="T204" s="36"/>
      <c r="U204" s="82"/>
      <c r="V204" s="36"/>
      <c r="W204" s="58"/>
      <c r="X204" s="34"/>
      <c r="Y204" s="34"/>
      <c r="Z204" s="36"/>
      <c r="AA204" s="84"/>
      <c r="AB204" s="35"/>
      <c r="AC204" s="25"/>
      <c r="AD204" s="25"/>
      <c r="AE204" s="44"/>
      <c r="AF204" s="94"/>
      <c r="AG204" s="25"/>
      <c r="AH204" s="25"/>
      <c r="AI204" s="25"/>
      <c r="AJ204" s="45" t="str">
        <f t="array" ref="AJ204">IFERROR(INDEX('[1]Master Price'!$E:$E,MATCH(D204,'[1]Master Price'!$B:$B,0)),"0")</f>
        <v>0</v>
      </c>
      <c r="AK204" s="45">
        <f t="shared" si="5"/>
        <v>0</v>
      </c>
      <c r="AL204" s="46" t="str">
        <f t="shared" si="28"/>
        <v>0-day</v>
      </c>
      <c r="AM204" s="46" t="str">
        <f t="shared" si="7"/>
        <v>0-day</v>
      </c>
      <c r="AN204" s="46" t="str">
        <f t="shared" si="29"/>
        <v>0-day</v>
      </c>
      <c r="AO204" s="46" t="str">
        <f t="shared" si="9"/>
        <v>0-day</v>
      </c>
      <c r="AP204" s="46" t="str">
        <f t="shared" si="10"/>
        <v>0-day</v>
      </c>
      <c r="AQ204" s="46" t="str">
        <f t="shared" si="11"/>
        <v>0-day</v>
      </c>
      <c r="AR204" s="17"/>
      <c r="AS204" s="47" t="str">
        <f t="shared" si="12"/>
        <v/>
      </c>
      <c r="AT204" s="35">
        <f t="shared" si="27"/>
        <v>0</v>
      </c>
      <c r="AU204" s="48" t="e">
        <f t="shared" ca="1" si="13"/>
        <v>#NAME?</v>
      </c>
      <c r="AV204" s="48" t="e">
        <f t="shared" ca="1" si="14"/>
        <v>#NAME?</v>
      </c>
      <c r="AW204" s="49" t="e">
        <f t="shared" ca="1" si="15"/>
        <v>#NAME?</v>
      </c>
      <c r="AX204" s="48" t="e">
        <f t="shared" ca="1" si="16"/>
        <v>#NAME?</v>
      </c>
      <c r="AY204" s="49" t="str">
        <f t="shared" si="17"/>
        <v/>
      </c>
      <c r="AZ204" s="50" t="e">
        <f t="shared" ca="1" si="18"/>
        <v>#NAME?</v>
      </c>
      <c r="BA204" s="51" t="e">
        <f t="shared" ca="1" si="19"/>
        <v>#NAME?</v>
      </c>
      <c r="BB204" s="52" t="e">
        <f t="shared" ca="1" si="20"/>
        <v>#NAME?</v>
      </c>
      <c r="BC204" s="51" t="e">
        <f t="shared" ca="1" si="21"/>
        <v>#NAME?</v>
      </c>
      <c r="BD204" s="54" t="e">
        <f t="shared" ca="1" si="22"/>
        <v>#NAME?</v>
      </c>
      <c r="BE204" s="48" t="e">
        <f t="shared" ca="1" si="23"/>
        <v>#NAME?</v>
      </c>
      <c r="BF204" s="50" t="e">
        <f t="shared" ca="1" si="24"/>
        <v>#NAME?</v>
      </c>
      <c r="BG204" s="56" t="e">
        <f t="shared" ca="1" si="25"/>
        <v>#NAME?</v>
      </c>
      <c r="BH204" s="22"/>
      <c r="BI204" s="22"/>
      <c r="BJ204" s="22"/>
      <c r="BK204" s="22"/>
      <c r="BL204" s="22"/>
      <c r="BM204" s="22"/>
      <c r="BN204" s="24"/>
      <c r="BO204" s="24"/>
    </row>
    <row r="205" spans="1:67" ht="15.5">
      <c r="A205" s="25" t="str">
        <f t="shared" si="0"/>
        <v/>
      </c>
      <c r="B205" s="89"/>
      <c r="C205" s="25"/>
      <c r="D205" s="90"/>
      <c r="E205" s="90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36"/>
      <c r="S205" s="91"/>
      <c r="T205" s="36"/>
      <c r="U205" s="82"/>
      <c r="V205" s="36"/>
      <c r="W205" s="58"/>
      <c r="X205" s="34"/>
      <c r="Y205" s="34"/>
      <c r="Z205" s="36"/>
      <c r="AA205" s="84"/>
      <c r="AB205" s="35"/>
      <c r="AC205" s="25"/>
      <c r="AD205" s="25"/>
      <c r="AE205" s="44"/>
      <c r="AF205" s="94"/>
      <c r="AG205" s="25"/>
      <c r="AH205" s="25"/>
      <c r="AI205" s="25"/>
      <c r="AJ205" s="45" t="str">
        <f t="array" ref="AJ205">IFERROR(INDEX('[1]Master Price'!$E:$E,MATCH(D205,'[1]Master Price'!$B:$B,0)),"0")</f>
        <v>0</v>
      </c>
      <c r="AK205" s="45">
        <f t="shared" si="5"/>
        <v>0</v>
      </c>
      <c r="AL205" s="46" t="str">
        <f t="shared" si="28"/>
        <v>0-day</v>
      </c>
      <c r="AM205" s="46" t="str">
        <f t="shared" si="7"/>
        <v>0-day</v>
      </c>
      <c r="AN205" s="46" t="str">
        <f t="shared" si="29"/>
        <v>0-day</v>
      </c>
      <c r="AO205" s="46" t="str">
        <f t="shared" si="9"/>
        <v>0-day</v>
      </c>
      <c r="AP205" s="46" t="str">
        <f t="shared" si="10"/>
        <v>0-day</v>
      </c>
      <c r="AQ205" s="46" t="str">
        <f t="shared" si="11"/>
        <v>0-day</v>
      </c>
      <c r="AR205" s="17"/>
      <c r="AS205" s="47" t="str">
        <f t="shared" si="12"/>
        <v/>
      </c>
      <c r="AT205" s="35">
        <f t="shared" si="27"/>
        <v>0</v>
      </c>
      <c r="AU205" s="48" t="e">
        <f t="shared" ca="1" si="13"/>
        <v>#NAME?</v>
      </c>
      <c r="AV205" s="48" t="e">
        <f t="shared" ca="1" si="14"/>
        <v>#NAME?</v>
      </c>
      <c r="AW205" s="49" t="e">
        <f t="shared" ca="1" si="15"/>
        <v>#NAME?</v>
      </c>
      <c r="AX205" s="48" t="e">
        <f t="shared" ca="1" si="16"/>
        <v>#NAME?</v>
      </c>
      <c r="AY205" s="49" t="str">
        <f t="shared" si="17"/>
        <v/>
      </c>
      <c r="AZ205" s="50" t="e">
        <f t="shared" ca="1" si="18"/>
        <v>#NAME?</v>
      </c>
      <c r="BA205" s="51" t="e">
        <f t="shared" ca="1" si="19"/>
        <v>#NAME?</v>
      </c>
      <c r="BB205" s="52" t="e">
        <f t="shared" ca="1" si="20"/>
        <v>#NAME?</v>
      </c>
      <c r="BC205" s="51" t="e">
        <f t="shared" ca="1" si="21"/>
        <v>#NAME?</v>
      </c>
      <c r="BD205" s="54" t="e">
        <f t="shared" ca="1" si="22"/>
        <v>#NAME?</v>
      </c>
      <c r="BE205" s="48" t="e">
        <f t="shared" ca="1" si="23"/>
        <v>#NAME?</v>
      </c>
      <c r="BF205" s="50" t="e">
        <f t="shared" ca="1" si="24"/>
        <v>#NAME?</v>
      </c>
      <c r="BG205" s="56" t="e">
        <f t="shared" ca="1" si="25"/>
        <v>#NAME?</v>
      </c>
      <c r="BH205" s="22"/>
      <c r="BI205" s="22"/>
      <c r="BJ205" s="22"/>
      <c r="BK205" s="22"/>
      <c r="BL205" s="22"/>
      <c r="BM205" s="22"/>
      <c r="BN205" s="24"/>
      <c r="BO205" s="24"/>
    </row>
    <row r="206" spans="1:67" ht="15.5">
      <c r="A206" s="25" t="str">
        <f t="shared" si="0"/>
        <v/>
      </c>
      <c r="B206" s="89"/>
      <c r="C206" s="25"/>
      <c r="D206" s="90"/>
      <c r="E206" s="90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36"/>
      <c r="S206" s="91"/>
      <c r="T206" s="36"/>
      <c r="U206" s="82"/>
      <c r="V206" s="36"/>
      <c r="W206" s="58"/>
      <c r="X206" s="34"/>
      <c r="Y206" s="34"/>
      <c r="Z206" s="36"/>
      <c r="AA206" s="84"/>
      <c r="AB206" s="35"/>
      <c r="AC206" s="25"/>
      <c r="AD206" s="25"/>
      <c r="AE206" s="44"/>
      <c r="AF206" s="94"/>
      <c r="AG206" s="25"/>
      <c r="AH206" s="25"/>
      <c r="AI206" s="25"/>
      <c r="AJ206" s="45" t="str">
        <f t="array" ref="AJ206">IFERROR(INDEX('[1]Master Price'!$E:$E,MATCH(D206,'[1]Master Price'!$B:$B,0)),"0")</f>
        <v>0</v>
      </c>
      <c r="AK206" s="45">
        <f t="shared" si="5"/>
        <v>0</v>
      </c>
      <c r="AL206" s="46" t="str">
        <f t="shared" si="28"/>
        <v>0-day</v>
      </c>
      <c r="AM206" s="46" t="str">
        <f t="shared" si="7"/>
        <v>0-day</v>
      </c>
      <c r="AN206" s="46" t="str">
        <f t="shared" si="29"/>
        <v>0-day</v>
      </c>
      <c r="AO206" s="46" t="str">
        <f t="shared" si="9"/>
        <v>0-day</v>
      </c>
      <c r="AP206" s="46" t="str">
        <f t="shared" si="10"/>
        <v>0-day</v>
      </c>
      <c r="AQ206" s="46" t="str">
        <f t="shared" si="11"/>
        <v>0-day</v>
      </c>
      <c r="AR206" s="17"/>
      <c r="AS206" s="47" t="str">
        <f t="shared" si="12"/>
        <v/>
      </c>
      <c r="AT206" s="35">
        <f t="shared" si="27"/>
        <v>0</v>
      </c>
      <c r="AU206" s="48" t="e">
        <f t="shared" ca="1" si="13"/>
        <v>#NAME?</v>
      </c>
      <c r="AV206" s="48" t="e">
        <f t="shared" ca="1" si="14"/>
        <v>#NAME?</v>
      </c>
      <c r="AW206" s="49" t="e">
        <f t="shared" ca="1" si="15"/>
        <v>#NAME?</v>
      </c>
      <c r="AX206" s="48" t="e">
        <f t="shared" ca="1" si="16"/>
        <v>#NAME?</v>
      </c>
      <c r="AY206" s="49" t="str">
        <f t="shared" si="17"/>
        <v/>
      </c>
      <c r="AZ206" s="50" t="e">
        <f t="shared" ca="1" si="18"/>
        <v>#NAME?</v>
      </c>
      <c r="BA206" s="51" t="e">
        <f t="shared" ca="1" si="19"/>
        <v>#NAME?</v>
      </c>
      <c r="BB206" s="52" t="e">
        <f t="shared" ca="1" si="20"/>
        <v>#NAME?</v>
      </c>
      <c r="BC206" s="51" t="e">
        <f t="shared" ca="1" si="21"/>
        <v>#NAME?</v>
      </c>
      <c r="BD206" s="54" t="e">
        <f t="shared" ca="1" si="22"/>
        <v>#NAME?</v>
      </c>
      <c r="BE206" s="48" t="e">
        <f t="shared" ca="1" si="23"/>
        <v>#NAME?</v>
      </c>
      <c r="BF206" s="50" t="e">
        <f t="shared" ca="1" si="24"/>
        <v>#NAME?</v>
      </c>
      <c r="BG206" s="56" t="e">
        <f t="shared" ca="1" si="25"/>
        <v>#NAME?</v>
      </c>
      <c r="BH206" s="22"/>
      <c r="BI206" s="22"/>
      <c r="BJ206" s="22"/>
      <c r="BK206" s="22"/>
      <c r="BL206" s="22"/>
      <c r="BM206" s="22"/>
      <c r="BN206" s="24"/>
      <c r="BO206" s="24"/>
    </row>
    <row r="207" spans="1:67" ht="15.5">
      <c r="A207" s="25" t="str">
        <f t="shared" si="0"/>
        <v/>
      </c>
      <c r="B207" s="89"/>
      <c r="C207" s="25"/>
      <c r="D207" s="90"/>
      <c r="E207" s="90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36"/>
      <c r="S207" s="91"/>
      <c r="T207" s="36"/>
      <c r="U207" s="82"/>
      <c r="V207" s="25"/>
      <c r="W207" s="58"/>
      <c r="X207" s="34"/>
      <c r="Y207" s="34"/>
      <c r="Z207" s="36"/>
      <c r="AA207" s="84"/>
      <c r="AB207" s="35"/>
      <c r="AC207" s="25"/>
      <c r="AD207" s="25"/>
      <c r="AE207" s="44"/>
      <c r="AF207" s="94"/>
      <c r="AG207" s="25"/>
      <c r="AH207" s="25"/>
      <c r="AI207" s="25"/>
      <c r="AJ207" s="45" t="str">
        <f t="array" ref="AJ207">IFERROR(INDEX('[1]Master Price'!$E:$E,MATCH(D207,'[1]Master Price'!$B:$B,0)),"0")</f>
        <v>0</v>
      </c>
      <c r="AK207" s="45">
        <f t="shared" si="5"/>
        <v>0</v>
      </c>
      <c r="AL207" s="46" t="str">
        <f t="shared" si="28"/>
        <v>0-day</v>
      </c>
      <c r="AM207" s="46" t="str">
        <f t="shared" si="7"/>
        <v>0-day</v>
      </c>
      <c r="AN207" s="46" t="str">
        <f t="shared" si="29"/>
        <v>0-day</v>
      </c>
      <c r="AO207" s="46" t="str">
        <f t="shared" si="9"/>
        <v>0-day</v>
      </c>
      <c r="AP207" s="46" t="str">
        <f t="shared" si="10"/>
        <v>0-day</v>
      </c>
      <c r="AQ207" s="46" t="str">
        <f t="shared" si="11"/>
        <v>0-day</v>
      </c>
      <c r="AR207" s="17"/>
      <c r="AS207" s="47" t="str">
        <f t="shared" si="12"/>
        <v/>
      </c>
      <c r="AT207" s="35">
        <f t="shared" si="27"/>
        <v>0</v>
      </c>
      <c r="AU207" s="48" t="e">
        <f t="shared" ca="1" si="13"/>
        <v>#NAME?</v>
      </c>
      <c r="AV207" s="48" t="e">
        <f t="shared" ca="1" si="14"/>
        <v>#NAME?</v>
      </c>
      <c r="AW207" s="49" t="e">
        <f t="shared" ca="1" si="15"/>
        <v>#NAME?</v>
      </c>
      <c r="AX207" s="48" t="e">
        <f t="shared" ca="1" si="16"/>
        <v>#NAME?</v>
      </c>
      <c r="AY207" s="49" t="str">
        <f t="shared" si="17"/>
        <v/>
      </c>
      <c r="AZ207" s="50" t="e">
        <f t="shared" ca="1" si="18"/>
        <v>#NAME?</v>
      </c>
      <c r="BA207" s="51" t="e">
        <f t="shared" ca="1" si="19"/>
        <v>#NAME?</v>
      </c>
      <c r="BB207" s="52" t="e">
        <f t="shared" ca="1" si="20"/>
        <v>#NAME?</v>
      </c>
      <c r="BC207" s="51" t="e">
        <f t="shared" ca="1" si="21"/>
        <v>#NAME?</v>
      </c>
      <c r="BD207" s="54" t="e">
        <f t="shared" ca="1" si="22"/>
        <v>#NAME?</v>
      </c>
      <c r="BE207" s="48" t="e">
        <f t="shared" ca="1" si="23"/>
        <v>#NAME?</v>
      </c>
      <c r="BF207" s="50" t="e">
        <f t="shared" ca="1" si="24"/>
        <v>#NAME?</v>
      </c>
      <c r="BG207" s="56" t="e">
        <f t="shared" ca="1" si="25"/>
        <v>#NAME?</v>
      </c>
      <c r="BH207" s="22"/>
      <c r="BI207" s="22"/>
      <c r="BJ207" s="22"/>
      <c r="BK207" s="22"/>
      <c r="BL207" s="22"/>
      <c r="BM207" s="22"/>
      <c r="BN207" s="24"/>
      <c r="BO207" s="24"/>
    </row>
    <row r="208" spans="1:67" ht="15.5">
      <c r="A208" s="25" t="str">
        <f t="shared" si="0"/>
        <v/>
      </c>
      <c r="B208" s="89"/>
      <c r="C208" s="25"/>
      <c r="D208" s="90"/>
      <c r="E208" s="90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36"/>
      <c r="S208" s="91"/>
      <c r="T208" s="36"/>
      <c r="U208" s="82"/>
      <c r="V208" s="25"/>
      <c r="W208" s="58"/>
      <c r="X208" s="34"/>
      <c r="Y208" s="34"/>
      <c r="Z208" s="36"/>
      <c r="AA208" s="84"/>
      <c r="AB208" s="35"/>
      <c r="AC208" s="25"/>
      <c r="AD208" s="25"/>
      <c r="AE208" s="44"/>
      <c r="AF208" s="94"/>
      <c r="AG208" s="25"/>
      <c r="AH208" s="25"/>
      <c r="AI208" s="25"/>
      <c r="AJ208" s="45" t="str">
        <f t="array" ref="AJ208">IFERROR(INDEX('[1]Master Price'!$E:$E,MATCH(D208,'[1]Master Price'!$B:$B,0)),"0")</f>
        <v>0</v>
      </c>
      <c r="AK208" s="45">
        <f t="shared" si="5"/>
        <v>0</v>
      </c>
      <c r="AL208" s="46" t="str">
        <f t="shared" ref="AL208:AL218" si="31">IFERROR(DATEDIF(B208,T209,"d"),"0")&amp;"-day"</f>
        <v>0-day</v>
      </c>
      <c r="AM208" s="46" t="str">
        <f t="shared" si="7"/>
        <v>0-day</v>
      </c>
      <c r="AN208" s="46" t="str">
        <f t="shared" ref="AN208:AN218" si="32">IFERROR(DATEDIF(T209,X208,"d"),"0")&amp;"-day"</f>
        <v>0-day</v>
      </c>
      <c r="AO208" s="46" t="str">
        <f t="shared" si="9"/>
        <v>0-day</v>
      </c>
      <c r="AP208" s="46" t="str">
        <f t="shared" si="10"/>
        <v>0-day</v>
      </c>
      <c r="AQ208" s="46" t="str">
        <f t="shared" si="11"/>
        <v>0-day</v>
      </c>
      <c r="AR208" s="17"/>
      <c r="AS208" s="47" t="str">
        <f t="shared" si="12"/>
        <v/>
      </c>
      <c r="AT208" s="35">
        <f t="shared" si="27"/>
        <v>0</v>
      </c>
      <c r="AU208" s="48" t="e">
        <f t="shared" ca="1" si="13"/>
        <v>#NAME?</v>
      </c>
      <c r="AV208" s="48" t="e">
        <f t="shared" ca="1" si="14"/>
        <v>#NAME?</v>
      </c>
      <c r="AW208" s="49" t="e">
        <f t="shared" ca="1" si="15"/>
        <v>#NAME?</v>
      </c>
      <c r="AX208" s="48" t="e">
        <f t="shared" ca="1" si="16"/>
        <v>#NAME?</v>
      </c>
      <c r="AY208" s="49" t="str">
        <f t="shared" si="17"/>
        <v/>
      </c>
      <c r="AZ208" s="50" t="e">
        <f t="shared" ca="1" si="18"/>
        <v>#NAME?</v>
      </c>
      <c r="BA208" s="51" t="e">
        <f t="shared" ca="1" si="19"/>
        <v>#NAME?</v>
      </c>
      <c r="BB208" s="52" t="e">
        <f t="shared" ca="1" si="20"/>
        <v>#NAME?</v>
      </c>
      <c r="BC208" s="51" t="e">
        <f t="shared" ca="1" si="21"/>
        <v>#NAME?</v>
      </c>
      <c r="BD208" s="54" t="e">
        <f t="shared" ca="1" si="22"/>
        <v>#NAME?</v>
      </c>
      <c r="BE208" s="48" t="e">
        <f t="shared" ca="1" si="23"/>
        <v>#NAME?</v>
      </c>
      <c r="BF208" s="50" t="e">
        <f t="shared" ca="1" si="24"/>
        <v>#NAME?</v>
      </c>
      <c r="BG208" s="56" t="e">
        <f t="shared" ca="1" si="25"/>
        <v>#NAME?</v>
      </c>
      <c r="BH208" s="22"/>
      <c r="BI208" s="22"/>
      <c r="BJ208" s="22"/>
      <c r="BK208" s="22"/>
      <c r="BL208" s="22"/>
      <c r="BM208" s="22"/>
      <c r="BN208" s="24"/>
      <c r="BO208" s="24"/>
    </row>
    <row r="209" spans="1:67" ht="15.5">
      <c r="A209" s="25" t="str">
        <f t="shared" si="0"/>
        <v/>
      </c>
      <c r="B209" s="89"/>
      <c r="C209" s="25"/>
      <c r="D209" s="90"/>
      <c r="E209" s="90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36"/>
      <c r="S209" s="91"/>
      <c r="T209" s="36"/>
      <c r="U209" s="82"/>
      <c r="V209" s="25"/>
      <c r="W209" s="58"/>
      <c r="X209" s="34"/>
      <c r="Y209" s="34"/>
      <c r="Z209" s="36"/>
      <c r="AA209" s="84"/>
      <c r="AB209" s="35"/>
      <c r="AC209" s="25"/>
      <c r="AD209" s="25"/>
      <c r="AE209" s="44"/>
      <c r="AF209" s="94"/>
      <c r="AG209" s="25"/>
      <c r="AH209" s="25"/>
      <c r="AI209" s="25"/>
      <c r="AJ209" s="45" t="str">
        <f t="array" ref="AJ209">IFERROR(INDEX('[1]Master Price'!$E:$E,MATCH(D209,'[1]Master Price'!$B:$B,0)),"0")</f>
        <v>0</v>
      </c>
      <c r="AK209" s="45">
        <f t="shared" si="5"/>
        <v>0</v>
      </c>
      <c r="AL209" s="46" t="str">
        <f t="shared" si="31"/>
        <v>0-day</v>
      </c>
      <c r="AM209" s="46" t="str">
        <f t="shared" si="7"/>
        <v>0-day</v>
      </c>
      <c r="AN209" s="46" t="str">
        <f t="shared" si="32"/>
        <v>0-day</v>
      </c>
      <c r="AO209" s="46" t="str">
        <f t="shared" si="9"/>
        <v>0-day</v>
      </c>
      <c r="AP209" s="46" t="str">
        <f t="shared" si="10"/>
        <v>0-day</v>
      </c>
      <c r="AQ209" s="46" t="str">
        <f t="shared" si="11"/>
        <v>0-day</v>
      </c>
      <c r="AR209" s="17"/>
      <c r="AS209" s="47" t="str">
        <f t="shared" si="12"/>
        <v/>
      </c>
      <c r="AT209" s="35">
        <f t="shared" si="27"/>
        <v>0</v>
      </c>
      <c r="AU209" s="48" t="e">
        <f t="shared" ca="1" si="13"/>
        <v>#NAME?</v>
      </c>
      <c r="AV209" s="48" t="e">
        <f t="shared" ca="1" si="14"/>
        <v>#NAME?</v>
      </c>
      <c r="AW209" s="49" t="e">
        <f t="shared" ca="1" si="15"/>
        <v>#NAME?</v>
      </c>
      <c r="AX209" s="48" t="e">
        <f t="shared" ca="1" si="16"/>
        <v>#NAME?</v>
      </c>
      <c r="AY209" s="49" t="str">
        <f t="shared" si="17"/>
        <v/>
      </c>
      <c r="AZ209" s="50" t="e">
        <f t="shared" ca="1" si="18"/>
        <v>#NAME?</v>
      </c>
      <c r="BA209" s="51" t="e">
        <f t="shared" ca="1" si="19"/>
        <v>#NAME?</v>
      </c>
      <c r="BB209" s="52" t="e">
        <f t="shared" ca="1" si="20"/>
        <v>#NAME?</v>
      </c>
      <c r="BC209" s="51" t="e">
        <f t="shared" ca="1" si="21"/>
        <v>#NAME?</v>
      </c>
      <c r="BD209" s="54" t="e">
        <f t="shared" ca="1" si="22"/>
        <v>#NAME?</v>
      </c>
      <c r="BE209" s="48" t="e">
        <f t="shared" ca="1" si="23"/>
        <v>#NAME?</v>
      </c>
      <c r="BF209" s="50" t="e">
        <f t="shared" ca="1" si="24"/>
        <v>#NAME?</v>
      </c>
      <c r="BG209" s="56" t="e">
        <f t="shared" ca="1" si="25"/>
        <v>#NAME?</v>
      </c>
      <c r="BH209" s="22"/>
      <c r="BI209" s="22"/>
      <c r="BJ209" s="22"/>
      <c r="BK209" s="22"/>
      <c r="BL209" s="22"/>
      <c r="BM209" s="22"/>
      <c r="BN209" s="24"/>
      <c r="BO209" s="24"/>
    </row>
    <row r="210" spans="1:67" ht="15.5">
      <c r="A210" s="25" t="str">
        <f t="shared" si="0"/>
        <v/>
      </c>
      <c r="B210" s="89"/>
      <c r="C210" s="25"/>
      <c r="D210" s="90"/>
      <c r="E210" s="90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36"/>
      <c r="S210" s="91"/>
      <c r="T210" s="36"/>
      <c r="U210" s="82"/>
      <c r="V210" s="25"/>
      <c r="W210" s="58"/>
      <c r="X210" s="34"/>
      <c r="Y210" s="34"/>
      <c r="Z210" s="36"/>
      <c r="AA210" s="84"/>
      <c r="AB210" s="35"/>
      <c r="AC210" s="25"/>
      <c r="AD210" s="25"/>
      <c r="AE210" s="44"/>
      <c r="AF210" s="94"/>
      <c r="AG210" s="25"/>
      <c r="AH210" s="25"/>
      <c r="AI210" s="25"/>
      <c r="AJ210" s="45" t="str">
        <f t="array" ref="AJ210">IFERROR(INDEX('[1]Master Price'!$E:$E,MATCH(D210,'[1]Master Price'!$B:$B,0)),"0")</f>
        <v>0</v>
      </c>
      <c r="AK210" s="45">
        <f t="shared" si="5"/>
        <v>0</v>
      </c>
      <c r="AL210" s="46" t="str">
        <f t="shared" si="31"/>
        <v>0-day</v>
      </c>
      <c r="AM210" s="46" t="str">
        <f t="shared" si="7"/>
        <v>0-day</v>
      </c>
      <c r="AN210" s="46" t="str">
        <f t="shared" si="32"/>
        <v>0-day</v>
      </c>
      <c r="AO210" s="46" t="str">
        <f t="shared" si="9"/>
        <v>0-day</v>
      </c>
      <c r="AP210" s="46" t="str">
        <f t="shared" si="10"/>
        <v>0-day</v>
      </c>
      <c r="AQ210" s="46" t="str">
        <f t="shared" si="11"/>
        <v>0-day</v>
      </c>
      <c r="AR210" s="17"/>
      <c r="AS210" s="47" t="str">
        <f t="shared" si="12"/>
        <v/>
      </c>
      <c r="AT210" s="35">
        <f t="shared" si="27"/>
        <v>0</v>
      </c>
      <c r="AU210" s="48" t="e">
        <f t="shared" ca="1" si="13"/>
        <v>#NAME?</v>
      </c>
      <c r="AV210" s="48" t="e">
        <f t="shared" ca="1" si="14"/>
        <v>#NAME?</v>
      </c>
      <c r="AW210" s="49" t="e">
        <f t="shared" ca="1" si="15"/>
        <v>#NAME?</v>
      </c>
      <c r="AX210" s="48" t="e">
        <f t="shared" ca="1" si="16"/>
        <v>#NAME?</v>
      </c>
      <c r="AY210" s="49" t="str">
        <f t="shared" si="17"/>
        <v/>
      </c>
      <c r="AZ210" s="50" t="e">
        <f t="shared" ca="1" si="18"/>
        <v>#NAME?</v>
      </c>
      <c r="BA210" s="51" t="e">
        <f t="shared" ca="1" si="19"/>
        <v>#NAME?</v>
      </c>
      <c r="BB210" s="52" t="e">
        <f t="shared" ca="1" si="20"/>
        <v>#NAME?</v>
      </c>
      <c r="BC210" s="51" t="e">
        <f t="shared" ca="1" si="21"/>
        <v>#NAME?</v>
      </c>
      <c r="BD210" s="54" t="e">
        <f t="shared" ca="1" si="22"/>
        <v>#NAME?</v>
      </c>
      <c r="BE210" s="48" t="e">
        <f t="shared" ca="1" si="23"/>
        <v>#NAME?</v>
      </c>
      <c r="BF210" s="50" t="e">
        <f t="shared" ca="1" si="24"/>
        <v>#NAME?</v>
      </c>
      <c r="BG210" s="56" t="e">
        <f t="shared" ca="1" si="25"/>
        <v>#NAME?</v>
      </c>
      <c r="BH210" s="22"/>
      <c r="BI210" s="22"/>
      <c r="BJ210" s="22"/>
      <c r="BK210" s="22"/>
      <c r="BL210" s="22"/>
      <c r="BM210" s="22"/>
      <c r="BN210" s="24"/>
      <c r="BO210" s="24"/>
    </row>
    <row r="211" spans="1:67" ht="15.5">
      <c r="A211" s="25" t="str">
        <f t="shared" si="0"/>
        <v/>
      </c>
      <c r="B211" s="89"/>
      <c r="C211" s="25"/>
      <c r="D211" s="90"/>
      <c r="E211" s="90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36"/>
      <c r="S211" s="91"/>
      <c r="T211" s="36"/>
      <c r="U211" s="82"/>
      <c r="V211" s="25"/>
      <c r="W211" s="58"/>
      <c r="X211" s="34"/>
      <c r="Y211" s="34"/>
      <c r="Z211" s="36"/>
      <c r="AA211" s="84"/>
      <c r="AB211" s="35"/>
      <c r="AC211" s="25"/>
      <c r="AD211" s="25"/>
      <c r="AE211" s="44"/>
      <c r="AF211" s="94"/>
      <c r="AG211" s="25"/>
      <c r="AH211" s="25"/>
      <c r="AI211" s="25"/>
      <c r="AJ211" s="45" t="str">
        <f t="array" ref="AJ211">IFERROR(INDEX('[1]Master Price'!$E:$E,MATCH(D211,'[1]Master Price'!$B:$B,0)),"0")</f>
        <v>0</v>
      </c>
      <c r="AK211" s="45">
        <f t="shared" si="5"/>
        <v>0</v>
      </c>
      <c r="AL211" s="46" t="str">
        <f t="shared" si="31"/>
        <v>0-day</v>
      </c>
      <c r="AM211" s="46" t="str">
        <f t="shared" si="7"/>
        <v>0-day</v>
      </c>
      <c r="AN211" s="46" t="str">
        <f t="shared" si="32"/>
        <v>0-day</v>
      </c>
      <c r="AO211" s="46" t="str">
        <f t="shared" si="9"/>
        <v>0-day</v>
      </c>
      <c r="AP211" s="46" t="str">
        <f t="shared" si="10"/>
        <v>0-day</v>
      </c>
      <c r="AQ211" s="46" t="str">
        <f t="shared" si="11"/>
        <v>0-day</v>
      </c>
      <c r="AR211" s="17"/>
      <c r="AS211" s="47" t="str">
        <f t="shared" si="12"/>
        <v/>
      </c>
      <c r="AT211" s="35">
        <f t="shared" si="27"/>
        <v>0</v>
      </c>
      <c r="AU211" s="48" t="e">
        <f t="shared" ca="1" si="13"/>
        <v>#NAME?</v>
      </c>
      <c r="AV211" s="48" t="e">
        <f t="shared" ca="1" si="14"/>
        <v>#NAME?</v>
      </c>
      <c r="AW211" s="49" t="e">
        <f t="shared" ca="1" si="15"/>
        <v>#NAME?</v>
      </c>
      <c r="AX211" s="48" t="e">
        <f t="shared" ca="1" si="16"/>
        <v>#NAME?</v>
      </c>
      <c r="AY211" s="49" t="str">
        <f t="shared" si="17"/>
        <v/>
      </c>
      <c r="AZ211" s="50" t="e">
        <f t="shared" ca="1" si="18"/>
        <v>#NAME?</v>
      </c>
      <c r="BA211" s="51" t="e">
        <f t="shared" ca="1" si="19"/>
        <v>#NAME?</v>
      </c>
      <c r="BB211" s="52" t="e">
        <f t="shared" ca="1" si="20"/>
        <v>#NAME?</v>
      </c>
      <c r="BC211" s="51" t="e">
        <f t="shared" ca="1" si="21"/>
        <v>#NAME?</v>
      </c>
      <c r="BD211" s="54" t="e">
        <f t="shared" ca="1" si="22"/>
        <v>#NAME?</v>
      </c>
      <c r="BE211" s="48" t="e">
        <f t="shared" ca="1" si="23"/>
        <v>#NAME?</v>
      </c>
      <c r="BF211" s="50" t="e">
        <f t="shared" ca="1" si="24"/>
        <v>#NAME?</v>
      </c>
      <c r="BG211" s="56" t="e">
        <f t="shared" ca="1" si="25"/>
        <v>#NAME?</v>
      </c>
      <c r="BH211" s="22"/>
      <c r="BI211" s="22"/>
      <c r="BJ211" s="22"/>
      <c r="BK211" s="22"/>
      <c r="BL211" s="22"/>
      <c r="BM211" s="22"/>
      <c r="BN211" s="24"/>
      <c r="BO211" s="24"/>
    </row>
    <row r="212" spans="1:67" ht="15.5">
      <c r="A212" s="25" t="str">
        <f t="shared" si="0"/>
        <v/>
      </c>
      <c r="B212" s="89"/>
      <c r="C212" s="25"/>
      <c r="D212" s="90"/>
      <c r="E212" s="90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36"/>
      <c r="S212" s="91"/>
      <c r="T212" s="36"/>
      <c r="U212" s="82"/>
      <c r="V212" s="25"/>
      <c r="W212" s="58"/>
      <c r="X212" s="34"/>
      <c r="Y212" s="34"/>
      <c r="Z212" s="36"/>
      <c r="AA212" s="84"/>
      <c r="AB212" s="35"/>
      <c r="AC212" s="25"/>
      <c r="AD212" s="25"/>
      <c r="AE212" s="44"/>
      <c r="AF212" s="94"/>
      <c r="AG212" s="25"/>
      <c r="AH212" s="25"/>
      <c r="AI212" s="25"/>
      <c r="AJ212" s="45" t="str">
        <f t="array" ref="AJ212">IFERROR(INDEX('[1]Master Price'!$E:$E,MATCH(D212,'[1]Master Price'!$B:$B,0)),"0")</f>
        <v>0</v>
      </c>
      <c r="AK212" s="45">
        <f t="shared" si="5"/>
        <v>0</v>
      </c>
      <c r="AL212" s="46" t="str">
        <f t="shared" si="31"/>
        <v>0-day</v>
      </c>
      <c r="AM212" s="46" t="str">
        <f t="shared" si="7"/>
        <v>0-day</v>
      </c>
      <c r="AN212" s="46" t="str">
        <f t="shared" si="32"/>
        <v>0-day</v>
      </c>
      <c r="AO212" s="46" t="str">
        <f t="shared" si="9"/>
        <v>0-day</v>
      </c>
      <c r="AP212" s="46" t="str">
        <f t="shared" si="10"/>
        <v>0-day</v>
      </c>
      <c r="AQ212" s="46" t="str">
        <f t="shared" si="11"/>
        <v>0-day</v>
      </c>
      <c r="AR212" s="17"/>
      <c r="AS212" s="47" t="str">
        <f t="shared" si="12"/>
        <v/>
      </c>
      <c r="AT212" s="35">
        <f t="shared" si="27"/>
        <v>0</v>
      </c>
      <c r="AU212" s="48" t="e">
        <f t="shared" ca="1" si="13"/>
        <v>#NAME?</v>
      </c>
      <c r="AV212" s="48" t="e">
        <f t="shared" ca="1" si="14"/>
        <v>#NAME?</v>
      </c>
      <c r="AW212" s="49" t="e">
        <f t="shared" ca="1" si="15"/>
        <v>#NAME?</v>
      </c>
      <c r="AX212" s="48" t="e">
        <f t="shared" ca="1" si="16"/>
        <v>#NAME?</v>
      </c>
      <c r="AY212" s="49" t="str">
        <f t="shared" si="17"/>
        <v/>
      </c>
      <c r="AZ212" s="50" t="e">
        <f t="shared" ca="1" si="18"/>
        <v>#NAME?</v>
      </c>
      <c r="BA212" s="51" t="e">
        <f t="shared" ca="1" si="19"/>
        <v>#NAME?</v>
      </c>
      <c r="BB212" s="52" t="e">
        <f t="shared" ca="1" si="20"/>
        <v>#NAME?</v>
      </c>
      <c r="BC212" s="51" t="e">
        <f t="shared" ca="1" si="21"/>
        <v>#NAME?</v>
      </c>
      <c r="BD212" s="54" t="e">
        <f t="shared" ca="1" si="22"/>
        <v>#NAME?</v>
      </c>
      <c r="BE212" s="48" t="e">
        <f t="shared" ca="1" si="23"/>
        <v>#NAME?</v>
      </c>
      <c r="BF212" s="50" t="e">
        <f t="shared" ca="1" si="24"/>
        <v>#NAME?</v>
      </c>
      <c r="BG212" s="56" t="e">
        <f t="shared" ca="1" si="25"/>
        <v>#NAME?</v>
      </c>
      <c r="BH212" s="22"/>
      <c r="BI212" s="22"/>
      <c r="BJ212" s="22"/>
      <c r="BK212" s="22"/>
      <c r="BL212" s="22"/>
      <c r="BM212" s="22"/>
      <c r="BN212" s="24"/>
      <c r="BO212" s="24"/>
    </row>
    <row r="213" spans="1:67" ht="15.5">
      <c r="A213" s="25" t="str">
        <f t="shared" si="0"/>
        <v/>
      </c>
      <c r="B213" s="89"/>
      <c r="C213" s="25"/>
      <c r="D213" s="90"/>
      <c r="E213" s="90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36"/>
      <c r="S213" s="91"/>
      <c r="T213" s="36"/>
      <c r="U213" s="82"/>
      <c r="V213" s="25"/>
      <c r="W213" s="58"/>
      <c r="X213" s="34"/>
      <c r="Y213" s="34"/>
      <c r="Z213" s="36"/>
      <c r="AA213" s="84"/>
      <c r="AB213" s="35"/>
      <c r="AC213" s="25"/>
      <c r="AD213" s="25"/>
      <c r="AE213" s="44"/>
      <c r="AF213" s="94"/>
      <c r="AG213" s="25"/>
      <c r="AH213" s="25"/>
      <c r="AI213" s="25"/>
      <c r="AJ213" s="45" t="str">
        <f t="array" ref="AJ213">IFERROR(INDEX('[1]Master Price'!$E:$E,MATCH(D213,'[1]Master Price'!$B:$B,0)),"0")</f>
        <v>0</v>
      </c>
      <c r="AK213" s="45">
        <f t="shared" si="5"/>
        <v>0</v>
      </c>
      <c r="AL213" s="46" t="str">
        <f t="shared" si="31"/>
        <v>0-day</v>
      </c>
      <c r="AM213" s="46" t="str">
        <f t="shared" si="7"/>
        <v>0-day</v>
      </c>
      <c r="AN213" s="46" t="str">
        <f t="shared" si="32"/>
        <v>0-day</v>
      </c>
      <c r="AO213" s="46" t="str">
        <f t="shared" si="9"/>
        <v>0-day</v>
      </c>
      <c r="AP213" s="46" t="str">
        <f t="shared" si="10"/>
        <v>0-day</v>
      </c>
      <c r="AQ213" s="46" t="str">
        <f t="shared" si="11"/>
        <v>0-day</v>
      </c>
      <c r="AR213" s="17"/>
      <c r="AS213" s="47" t="str">
        <f t="shared" si="12"/>
        <v/>
      </c>
      <c r="AT213" s="35">
        <f t="shared" si="27"/>
        <v>0</v>
      </c>
      <c r="AU213" s="48" t="e">
        <f t="shared" ca="1" si="13"/>
        <v>#NAME?</v>
      </c>
      <c r="AV213" s="48" t="e">
        <f t="shared" ca="1" si="14"/>
        <v>#NAME?</v>
      </c>
      <c r="AW213" s="49" t="e">
        <f t="shared" ca="1" si="15"/>
        <v>#NAME?</v>
      </c>
      <c r="AX213" s="48" t="e">
        <f t="shared" ca="1" si="16"/>
        <v>#NAME?</v>
      </c>
      <c r="AY213" s="49" t="str">
        <f t="shared" si="17"/>
        <v/>
      </c>
      <c r="AZ213" s="50" t="e">
        <f t="shared" ca="1" si="18"/>
        <v>#NAME?</v>
      </c>
      <c r="BA213" s="51" t="e">
        <f t="shared" ca="1" si="19"/>
        <v>#NAME?</v>
      </c>
      <c r="BB213" s="52" t="e">
        <f t="shared" ca="1" si="20"/>
        <v>#NAME?</v>
      </c>
      <c r="BC213" s="51" t="e">
        <f t="shared" ca="1" si="21"/>
        <v>#NAME?</v>
      </c>
      <c r="BD213" s="54" t="e">
        <f t="shared" ca="1" si="22"/>
        <v>#NAME?</v>
      </c>
      <c r="BE213" s="48" t="e">
        <f t="shared" ca="1" si="23"/>
        <v>#NAME?</v>
      </c>
      <c r="BF213" s="50" t="e">
        <f t="shared" ca="1" si="24"/>
        <v>#NAME?</v>
      </c>
      <c r="BG213" s="56" t="e">
        <f t="shared" ca="1" si="25"/>
        <v>#NAME?</v>
      </c>
      <c r="BH213" s="22"/>
      <c r="BI213" s="22"/>
      <c r="BJ213" s="22"/>
      <c r="BK213" s="22"/>
      <c r="BL213" s="22"/>
      <c r="BM213" s="22"/>
      <c r="BN213" s="24"/>
      <c r="BO213" s="24"/>
    </row>
    <row r="214" spans="1:67" ht="15.5">
      <c r="A214" s="25" t="str">
        <f t="shared" si="0"/>
        <v/>
      </c>
      <c r="B214" s="89"/>
      <c r="C214" s="25"/>
      <c r="D214" s="90"/>
      <c r="E214" s="90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36"/>
      <c r="S214" s="91"/>
      <c r="T214" s="36"/>
      <c r="U214" s="82"/>
      <c r="V214" s="25"/>
      <c r="W214" s="58"/>
      <c r="X214" s="34"/>
      <c r="Y214" s="34"/>
      <c r="Z214" s="36"/>
      <c r="AA214" s="84"/>
      <c r="AB214" s="35"/>
      <c r="AC214" s="25"/>
      <c r="AD214" s="25"/>
      <c r="AE214" s="44"/>
      <c r="AF214" s="94"/>
      <c r="AG214" s="25"/>
      <c r="AH214" s="25"/>
      <c r="AI214" s="25"/>
      <c r="AJ214" s="45" t="str">
        <f t="array" ref="AJ214">IFERROR(INDEX('[1]Master Price'!$E:$E,MATCH(D214,'[1]Master Price'!$B:$B,0)),"0")</f>
        <v>0</v>
      </c>
      <c r="AK214" s="45">
        <f t="shared" si="5"/>
        <v>0</v>
      </c>
      <c r="AL214" s="46" t="str">
        <f t="shared" si="31"/>
        <v>0-day</v>
      </c>
      <c r="AM214" s="46" t="str">
        <f t="shared" si="7"/>
        <v>0-day</v>
      </c>
      <c r="AN214" s="46" t="str">
        <f t="shared" si="32"/>
        <v>0-day</v>
      </c>
      <c r="AO214" s="46" t="str">
        <f t="shared" si="9"/>
        <v>0-day</v>
      </c>
      <c r="AP214" s="46" t="str">
        <f t="shared" si="10"/>
        <v>0-day</v>
      </c>
      <c r="AQ214" s="46" t="str">
        <f t="shared" si="11"/>
        <v>0-day</v>
      </c>
      <c r="AR214" s="103"/>
      <c r="AS214" s="47" t="str">
        <f t="shared" si="12"/>
        <v/>
      </c>
      <c r="AT214" s="35">
        <f t="shared" si="27"/>
        <v>0</v>
      </c>
      <c r="AU214" s="48" t="e">
        <f t="shared" ca="1" si="13"/>
        <v>#NAME?</v>
      </c>
      <c r="AV214" s="48" t="e">
        <f t="shared" ca="1" si="14"/>
        <v>#NAME?</v>
      </c>
      <c r="AW214" s="49" t="e">
        <f t="shared" ca="1" si="15"/>
        <v>#NAME?</v>
      </c>
      <c r="AX214" s="48" t="e">
        <f t="shared" ca="1" si="16"/>
        <v>#NAME?</v>
      </c>
      <c r="AY214" s="49" t="str">
        <f t="shared" si="17"/>
        <v/>
      </c>
      <c r="AZ214" s="50" t="e">
        <f t="shared" ca="1" si="18"/>
        <v>#NAME?</v>
      </c>
      <c r="BA214" s="51" t="e">
        <f t="shared" ca="1" si="19"/>
        <v>#NAME?</v>
      </c>
      <c r="BB214" s="52" t="e">
        <f t="shared" ca="1" si="20"/>
        <v>#NAME?</v>
      </c>
      <c r="BC214" s="51" t="e">
        <f t="shared" ca="1" si="21"/>
        <v>#NAME?</v>
      </c>
      <c r="BD214" s="54" t="e">
        <f t="shared" ca="1" si="22"/>
        <v>#NAME?</v>
      </c>
      <c r="BE214" s="48" t="e">
        <f t="shared" ca="1" si="23"/>
        <v>#NAME?</v>
      </c>
      <c r="BF214" s="50" t="e">
        <f t="shared" ca="1" si="24"/>
        <v>#NAME?</v>
      </c>
      <c r="BG214" s="56" t="e">
        <f t="shared" ca="1" si="25"/>
        <v>#NAME?</v>
      </c>
      <c r="BH214" s="103"/>
      <c r="BI214" s="103"/>
      <c r="BJ214" s="103"/>
      <c r="BK214" s="103"/>
      <c r="BL214" s="103"/>
      <c r="BM214" s="103"/>
      <c r="BN214" s="24"/>
      <c r="BO214" s="24"/>
    </row>
    <row r="215" spans="1:67" ht="15.5">
      <c r="A215" s="25" t="str">
        <f t="shared" si="0"/>
        <v/>
      </c>
      <c r="B215" s="89"/>
      <c r="C215" s="25"/>
      <c r="D215" s="90"/>
      <c r="E215" s="90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36"/>
      <c r="S215" s="91"/>
      <c r="T215" s="36"/>
      <c r="U215" s="82"/>
      <c r="V215" s="25"/>
      <c r="W215" s="58"/>
      <c r="X215" s="34"/>
      <c r="Y215" s="34"/>
      <c r="Z215" s="36"/>
      <c r="AA215" s="84"/>
      <c r="AB215" s="35"/>
      <c r="AC215" s="25"/>
      <c r="AD215" s="25"/>
      <c r="AE215" s="44"/>
      <c r="AF215" s="94"/>
      <c r="AG215" s="25"/>
      <c r="AH215" s="25"/>
      <c r="AI215" s="25"/>
      <c r="AJ215" s="45" t="str">
        <f t="array" ref="AJ215">IFERROR(INDEX('[1]Master Price'!$E:$E,MATCH(D215,'[1]Master Price'!$B:$B,0)),"0")</f>
        <v>0</v>
      </c>
      <c r="AK215" s="45">
        <f t="shared" si="5"/>
        <v>0</v>
      </c>
      <c r="AL215" s="46" t="str">
        <f t="shared" si="31"/>
        <v>0-day</v>
      </c>
      <c r="AM215" s="46" t="str">
        <f t="shared" si="7"/>
        <v>0-day</v>
      </c>
      <c r="AN215" s="46" t="str">
        <f t="shared" si="32"/>
        <v>0-day</v>
      </c>
      <c r="AO215" s="46" t="str">
        <f t="shared" si="9"/>
        <v>0-day</v>
      </c>
      <c r="AP215" s="46" t="str">
        <f t="shared" si="10"/>
        <v>0-day</v>
      </c>
      <c r="AQ215" s="46" t="str">
        <f t="shared" si="11"/>
        <v>0-day</v>
      </c>
      <c r="AR215" s="103"/>
      <c r="AS215" s="47" t="str">
        <f t="shared" si="12"/>
        <v/>
      </c>
      <c r="AT215" s="35">
        <f t="shared" si="27"/>
        <v>0</v>
      </c>
      <c r="AU215" s="48" t="e">
        <f t="shared" ca="1" si="13"/>
        <v>#NAME?</v>
      </c>
      <c r="AV215" s="48" t="e">
        <f t="shared" ca="1" si="14"/>
        <v>#NAME?</v>
      </c>
      <c r="AW215" s="49" t="e">
        <f t="shared" ca="1" si="15"/>
        <v>#NAME?</v>
      </c>
      <c r="AX215" s="48" t="e">
        <f t="shared" ca="1" si="16"/>
        <v>#NAME?</v>
      </c>
      <c r="AY215" s="49" t="str">
        <f t="shared" si="17"/>
        <v/>
      </c>
      <c r="AZ215" s="50" t="e">
        <f t="shared" ca="1" si="18"/>
        <v>#NAME?</v>
      </c>
      <c r="BA215" s="51" t="e">
        <f t="shared" ca="1" si="19"/>
        <v>#NAME?</v>
      </c>
      <c r="BB215" s="52" t="e">
        <f t="shared" ca="1" si="20"/>
        <v>#NAME?</v>
      </c>
      <c r="BC215" s="51" t="e">
        <f t="shared" ca="1" si="21"/>
        <v>#NAME?</v>
      </c>
      <c r="BD215" s="54" t="e">
        <f t="shared" ca="1" si="22"/>
        <v>#NAME?</v>
      </c>
      <c r="BE215" s="48" t="e">
        <f t="shared" ca="1" si="23"/>
        <v>#NAME?</v>
      </c>
      <c r="BF215" s="50" t="e">
        <f t="shared" ca="1" si="24"/>
        <v>#NAME?</v>
      </c>
      <c r="BG215" s="56" t="e">
        <f t="shared" ca="1" si="25"/>
        <v>#NAME?</v>
      </c>
      <c r="BH215" s="103"/>
      <c r="BI215" s="103"/>
      <c r="BJ215" s="103"/>
      <c r="BK215" s="103"/>
      <c r="BL215" s="103"/>
      <c r="BM215" s="103"/>
      <c r="BN215" s="24"/>
      <c r="BO215" s="24"/>
    </row>
    <row r="216" spans="1:67" ht="15.5">
      <c r="A216" s="25" t="str">
        <f t="shared" si="0"/>
        <v/>
      </c>
      <c r="B216" s="89"/>
      <c r="C216" s="25"/>
      <c r="D216" s="90"/>
      <c r="E216" s="90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36"/>
      <c r="S216" s="91"/>
      <c r="T216" s="36"/>
      <c r="U216" s="82"/>
      <c r="V216" s="36"/>
      <c r="W216" s="58"/>
      <c r="X216" s="34"/>
      <c r="Y216" s="34"/>
      <c r="Z216" s="36"/>
      <c r="AA216" s="84"/>
      <c r="AB216" s="35"/>
      <c r="AC216" s="25"/>
      <c r="AD216" s="25"/>
      <c r="AE216" s="44"/>
      <c r="AF216" s="94"/>
      <c r="AG216" s="25"/>
      <c r="AH216" s="25"/>
      <c r="AI216" s="25"/>
      <c r="AJ216" s="45" t="str">
        <f t="array" ref="AJ216">IFERROR(INDEX('[1]Master Price'!$E:$E,MATCH(D216,'[1]Master Price'!$B:$B,0)),"0")</f>
        <v>0</v>
      </c>
      <c r="AK216" s="45">
        <f t="shared" si="5"/>
        <v>0</v>
      </c>
      <c r="AL216" s="46" t="str">
        <f t="shared" si="31"/>
        <v>0-day</v>
      </c>
      <c r="AM216" s="46" t="str">
        <f t="shared" si="7"/>
        <v>0-day</v>
      </c>
      <c r="AN216" s="46" t="str">
        <f t="shared" si="32"/>
        <v>0-day</v>
      </c>
      <c r="AO216" s="46" t="str">
        <f t="shared" si="9"/>
        <v>0-day</v>
      </c>
      <c r="AP216" s="46" t="str">
        <f t="shared" si="10"/>
        <v>0-day</v>
      </c>
      <c r="AQ216" s="46" t="str">
        <f t="shared" si="11"/>
        <v>0-day</v>
      </c>
      <c r="AR216" s="103"/>
      <c r="AS216" s="47" t="str">
        <f t="shared" si="12"/>
        <v/>
      </c>
      <c r="AT216" s="35">
        <f t="shared" si="27"/>
        <v>0</v>
      </c>
      <c r="AU216" s="48" t="e">
        <f t="shared" ca="1" si="13"/>
        <v>#NAME?</v>
      </c>
      <c r="AV216" s="48" t="e">
        <f t="shared" ca="1" si="14"/>
        <v>#NAME?</v>
      </c>
      <c r="AW216" s="49" t="e">
        <f t="shared" ca="1" si="15"/>
        <v>#NAME?</v>
      </c>
      <c r="AX216" s="48" t="e">
        <f t="shared" ca="1" si="16"/>
        <v>#NAME?</v>
      </c>
      <c r="AY216" s="49" t="str">
        <f t="shared" si="17"/>
        <v/>
      </c>
      <c r="AZ216" s="50" t="e">
        <f t="shared" ca="1" si="18"/>
        <v>#NAME?</v>
      </c>
      <c r="BA216" s="51" t="e">
        <f t="shared" ca="1" si="19"/>
        <v>#NAME?</v>
      </c>
      <c r="BB216" s="52" t="e">
        <f t="shared" ca="1" si="20"/>
        <v>#NAME?</v>
      </c>
      <c r="BC216" s="51" t="e">
        <f t="shared" ca="1" si="21"/>
        <v>#NAME?</v>
      </c>
      <c r="BD216" s="54" t="e">
        <f t="shared" ca="1" si="22"/>
        <v>#NAME?</v>
      </c>
      <c r="BE216" s="48" t="e">
        <f t="shared" ca="1" si="23"/>
        <v>#NAME?</v>
      </c>
      <c r="BF216" s="50" t="e">
        <f t="shared" ca="1" si="24"/>
        <v>#NAME?</v>
      </c>
      <c r="BG216" s="56" t="e">
        <f t="shared" ca="1" si="25"/>
        <v>#NAME?</v>
      </c>
      <c r="BH216" s="103"/>
      <c r="BI216" s="103"/>
      <c r="BJ216" s="103"/>
      <c r="BK216" s="103"/>
      <c r="BL216" s="103"/>
      <c r="BM216" s="103"/>
      <c r="BN216" s="24"/>
      <c r="BO216" s="24"/>
    </row>
    <row r="217" spans="1:67" ht="15.5">
      <c r="A217" s="25" t="str">
        <f t="shared" si="0"/>
        <v/>
      </c>
      <c r="B217" s="89"/>
      <c r="C217" s="25"/>
      <c r="D217" s="90"/>
      <c r="E217" s="90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36"/>
      <c r="S217" s="91"/>
      <c r="T217" s="36"/>
      <c r="U217" s="82"/>
      <c r="V217" s="36"/>
      <c r="W217" s="58"/>
      <c r="X217" s="34"/>
      <c r="Y217" s="34"/>
      <c r="Z217" s="36"/>
      <c r="AA217" s="84"/>
      <c r="AB217" s="35"/>
      <c r="AC217" s="25"/>
      <c r="AD217" s="25"/>
      <c r="AE217" s="44"/>
      <c r="AF217" s="94"/>
      <c r="AG217" s="25"/>
      <c r="AH217" s="25"/>
      <c r="AI217" s="25"/>
      <c r="AJ217" s="45" t="str">
        <f t="array" ref="AJ217">IFERROR(INDEX('[1]Master Price'!$E:$E,MATCH(D217,'[1]Master Price'!$B:$B,0)),"0")</f>
        <v>0</v>
      </c>
      <c r="AK217" s="45">
        <f t="shared" si="5"/>
        <v>0</v>
      </c>
      <c r="AL217" s="46" t="str">
        <f t="shared" si="31"/>
        <v>0-day</v>
      </c>
      <c r="AM217" s="46" t="str">
        <f t="shared" si="7"/>
        <v>0-day</v>
      </c>
      <c r="AN217" s="46" t="str">
        <f t="shared" si="32"/>
        <v>0-day</v>
      </c>
      <c r="AO217" s="46" t="str">
        <f t="shared" si="9"/>
        <v>0-day</v>
      </c>
      <c r="AP217" s="46" t="str">
        <f t="shared" si="10"/>
        <v>0-day</v>
      </c>
      <c r="AQ217" s="46" t="str">
        <f t="shared" si="11"/>
        <v>0-day</v>
      </c>
      <c r="AR217" s="103"/>
      <c r="AS217" s="47" t="str">
        <f t="shared" si="12"/>
        <v/>
      </c>
      <c r="AT217" s="35">
        <f t="shared" si="27"/>
        <v>0</v>
      </c>
      <c r="AU217" s="48" t="e">
        <f t="shared" ca="1" si="13"/>
        <v>#NAME?</v>
      </c>
      <c r="AV217" s="48" t="e">
        <f t="shared" ca="1" si="14"/>
        <v>#NAME?</v>
      </c>
      <c r="AW217" s="49" t="e">
        <f t="shared" ca="1" si="15"/>
        <v>#NAME?</v>
      </c>
      <c r="AX217" s="48" t="e">
        <f t="shared" ca="1" si="16"/>
        <v>#NAME?</v>
      </c>
      <c r="AY217" s="49" t="str">
        <f t="shared" si="17"/>
        <v/>
      </c>
      <c r="AZ217" s="50" t="e">
        <f t="shared" ca="1" si="18"/>
        <v>#NAME?</v>
      </c>
      <c r="BA217" s="51" t="e">
        <f t="shared" ca="1" si="19"/>
        <v>#NAME?</v>
      </c>
      <c r="BB217" s="52" t="e">
        <f t="shared" ca="1" si="20"/>
        <v>#NAME?</v>
      </c>
      <c r="BC217" s="51" t="e">
        <f t="shared" ca="1" si="21"/>
        <v>#NAME?</v>
      </c>
      <c r="BD217" s="54" t="e">
        <f t="shared" ca="1" si="22"/>
        <v>#NAME?</v>
      </c>
      <c r="BE217" s="48" t="e">
        <f t="shared" ca="1" si="23"/>
        <v>#NAME?</v>
      </c>
      <c r="BF217" s="50" t="e">
        <f t="shared" ca="1" si="24"/>
        <v>#NAME?</v>
      </c>
      <c r="BG217" s="56" t="e">
        <f t="shared" ca="1" si="25"/>
        <v>#NAME?</v>
      </c>
      <c r="BH217" s="103"/>
      <c r="BI217" s="103"/>
      <c r="BJ217" s="103"/>
      <c r="BK217" s="103"/>
      <c r="BL217" s="103"/>
      <c r="BM217" s="103"/>
      <c r="BN217" s="24"/>
      <c r="BO217" s="24"/>
    </row>
    <row r="218" spans="1:67" ht="15.5">
      <c r="A218" s="25" t="str">
        <f t="shared" si="0"/>
        <v/>
      </c>
      <c r="B218" s="89"/>
      <c r="C218" s="25"/>
      <c r="D218" s="90"/>
      <c r="E218" s="90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36"/>
      <c r="S218" s="91"/>
      <c r="T218" s="36"/>
      <c r="U218" s="82"/>
      <c r="V218" s="36"/>
      <c r="W218" s="58"/>
      <c r="X218" s="34"/>
      <c r="Y218" s="34"/>
      <c r="Z218" s="36"/>
      <c r="AA218" s="84"/>
      <c r="AB218" s="35"/>
      <c r="AC218" s="25"/>
      <c r="AD218" s="25"/>
      <c r="AE218" s="44"/>
      <c r="AF218" s="94"/>
      <c r="AG218" s="25"/>
      <c r="AH218" s="25"/>
      <c r="AI218" s="25"/>
      <c r="AJ218" s="45" t="str">
        <f t="array" ref="AJ218">IFERROR(INDEX('[1]Master Price'!$E:$E,MATCH(D218,'[1]Master Price'!$B:$B,0)),"0")</f>
        <v>0</v>
      </c>
      <c r="AK218" s="45">
        <f t="shared" si="5"/>
        <v>0</v>
      </c>
      <c r="AL218" s="46" t="str">
        <f t="shared" si="31"/>
        <v>0-day</v>
      </c>
      <c r="AM218" s="46" t="str">
        <f t="shared" si="7"/>
        <v>0-day</v>
      </c>
      <c r="AN218" s="46" t="str">
        <f t="shared" si="32"/>
        <v>0-day</v>
      </c>
      <c r="AO218" s="46" t="str">
        <f t="shared" si="9"/>
        <v>0-day</v>
      </c>
      <c r="AP218" s="46" t="str">
        <f t="shared" si="10"/>
        <v>0-day</v>
      </c>
      <c r="AQ218" s="46" t="str">
        <f t="shared" si="11"/>
        <v>0-day</v>
      </c>
      <c r="AR218" s="103"/>
      <c r="AS218" s="47" t="str">
        <f t="shared" si="12"/>
        <v/>
      </c>
      <c r="AT218" s="35">
        <f t="shared" si="27"/>
        <v>0</v>
      </c>
      <c r="AU218" s="48" t="e">
        <f t="shared" ca="1" si="13"/>
        <v>#NAME?</v>
      </c>
      <c r="AV218" s="48" t="e">
        <f t="shared" ca="1" si="14"/>
        <v>#NAME?</v>
      </c>
      <c r="AW218" s="49" t="e">
        <f t="shared" ca="1" si="15"/>
        <v>#NAME?</v>
      </c>
      <c r="AX218" s="48" t="e">
        <f t="shared" ca="1" si="16"/>
        <v>#NAME?</v>
      </c>
      <c r="AY218" s="49" t="str">
        <f t="shared" si="17"/>
        <v/>
      </c>
      <c r="AZ218" s="50" t="e">
        <f t="shared" ca="1" si="18"/>
        <v>#NAME?</v>
      </c>
      <c r="BA218" s="51" t="e">
        <f t="shared" ca="1" si="19"/>
        <v>#NAME?</v>
      </c>
      <c r="BB218" s="52" t="e">
        <f t="shared" ca="1" si="20"/>
        <v>#NAME?</v>
      </c>
      <c r="BC218" s="51" t="e">
        <f t="shared" ca="1" si="21"/>
        <v>#NAME?</v>
      </c>
      <c r="BD218" s="54" t="e">
        <f t="shared" ca="1" si="22"/>
        <v>#NAME?</v>
      </c>
      <c r="BE218" s="48" t="e">
        <f t="shared" ca="1" si="23"/>
        <v>#NAME?</v>
      </c>
      <c r="BF218" s="50" t="e">
        <f t="shared" ca="1" si="24"/>
        <v>#NAME?</v>
      </c>
      <c r="BG218" s="56" t="e">
        <f t="shared" ca="1" si="25"/>
        <v>#NAME?</v>
      </c>
      <c r="BH218" s="103"/>
      <c r="BI218" s="103"/>
      <c r="BJ218" s="103"/>
      <c r="BK218" s="103"/>
      <c r="BL218" s="103"/>
      <c r="BM218" s="103"/>
      <c r="BN218" s="24"/>
      <c r="BO218" s="24"/>
    </row>
    <row r="219" spans="1:67" ht="15.5">
      <c r="A219" s="25" t="str">
        <f t="shared" si="0"/>
        <v/>
      </c>
      <c r="B219" s="89"/>
      <c r="C219" s="25"/>
      <c r="D219" s="90"/>
      <c r="E219" s="90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36"/>
      <c r="S219" s="91"/>
      <c r="T219" s="36"/>
      <c r="U219" s="82"/>
      <c r="V219" s="36"/>
      <c r="W219" s="58"/>
      <c r="X219" s="34"/>
      <c r="Y219" s="34"/>
      <c r="Z219" s="36"/>
      <c r="AA219" s="84"/>
      <c r="AB219" s="35"/>
      <c r="AC219" s="25"/>
      <c r="AD219" s="25"/>
      <c r="AE219" s="44"/>
      <c r="AF219" s="94"/>
      <c r="AG219" s="25"/>
      <c r="AH219" s="25"/>
      <c r="AI219" s="25"/>
      <c r="AJ219" s="45" t="str">
        <f t="array" ref="AJ219">IFERROR(INDEX('[1]Master Price'!$E:$E,MATCH(D219,'[1]Master Price'!$B:$B,0)),"0")</f>
        <v>0</v>
      </c>
      <c r="AK219" s="45">
        <f t="shared" si="5"/>
        <v>0</v>
      </c>
      <c r="AL219" s="46" t="str">
        <f>IFERROR(DATEDIF(B219,#REF!,"d"),"0")&amp;"-day"</f>
        <v>0-day</v>
      </c>
      <c r="AM219" s="46" t="str">
        <f t="shared" si="7"/>
        <v>0-day</v>
      </c>
      <c r="AN219" s="46" t="str">
        <f>IFERROR(DATEDIF(#REF!,X219,"d"),"0")&amp;"-day"</f>
        <v>0-day</v>
      </c>
      <c r="AO219" s="46" t="str">
        <f t="shared" si="9"/>
        <v>0-day</v>
      </c>
      <c r="AP219" s="46" t="str">
        <f t="shared" si="10"/>
        <v>0-day</v>
      </c>
      <c r="AQ219" s="46" t="str">
        <f t="shared" si="11"/>
        <v>0-day</v>
      </c>
      <c r="AR219" s="103"/>
      <c r="AS219" s="47" t="str">
        <f t="shared" si="12"/>
        <v/>
      </c>
      <c r="AT219" s="35">
        <f t="shared" si="27"/>
        <v>0</v>
      </c>
      <c r="AU219" s="48" t="e">
        <f t="shared" ca="1" si="13"/>
        <v>#NAME?</v>
      </c>
      <c r="AV219" s="48" t="e">
        <f t="shared" ca="1" si="14"/>
        <v>#NAME?</v>
      </c>
      <c r="AW219" s="49" t="e">
        <f t="shared" ca="1" si="15"/>
        <v>#NAME?</v>
      </c>
      <c r="AX219" s="48" t="e">
        <f t="shared" ca="1" si="16"/>
        <v>#NAME?</v>
      </c>
      <c r="AY219" s="49" t="str">
        <f t="shared" si="17"/>
        <v/>
      </c>
      <c r="AZ219" s="50" t="e">
        <f t="shared" ca="1" si="18"/>
        <v>#NAME?</v>
      </c>
      <c r="BA219" s="51" t="e">
        <f t="shared" ca="1" si="19"/>
        <v>#NAME?</v>
      </c>
      <c r="BB219" s="52" t="e">
        <f t="shared" ca="1" si="20"/>
        <v>#NAME?</v>
      </c>
      <c r="BC219" s="51" t="e">
        <f t="shared" ca="1" si="21"/>
        <v>#NAME?</v>
      </c>
      <c r="BD219" s="54" t="e">
        <f t="shared" ca="1" si="22"/>
        <v>#NAME?</v>
      </c>
      <c r="BE219" s="48" t="e">
        <f t="shared" ca="1" si="23"/>
        <v>#NAME?</v>
      </c>
      <c r="BF219" s="50" t="e">
        <f t="shared" ca="1" si="24"/>
        <v>#NAME?</v>
      </c>
      <c r="BG219" s="56" t="e">
        <f t="shared" ca="1" si="25"/>
        <v>#NAME?</v>
      </c>
      <c r="BH219" s="103"/>
      <c r="BI219" s="103"/>
      <c r="BJ219" s="103"/>
      <c r="BK219" s="103"/>
      <c r="BL219" s="103"/>
      <c r="BM219" s="103"/>
      <c r="BN219" s="24"/>
      <c r="BO219" s="24"/>
    </row>
    <row r="220" spans="1:67" ht="15.5">
      <c r="A220" s="25" t="str">
        <f t="shared" si="0"/>
        <v/>
      </c>
      <c r="B220" s="89"/>
      <c r="C220" s="25"/>
      <c r="D220" s="90"/>
      <c r="E220" s="90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36"/>
      <c r="S220" s="91"/>
      <c r="T220" s="36"/>
      <c r="U220" s="82"/>
      <c r="V220" s="36"/>
      <c r="W220" s="58"/>
      <c r="X220" s="34"/>
      <c r="Y220" s="34"/>
      <c r="Z220" s="36"/>
      <c r="AA220" s="84"/>
      <c r="AB220" s="35"/>
      <c r="AC220" s="25"/>
      <c r="AD220" s="25"/>
      <c r="AE220" s="44"/>
      <c r="AF220" s="94"/>
      <c r="AG220" s="25"/>
      <c r="AH220" s="25"/>
      <c r="AI220" s="25"/>
      <c r="AJ220" s="45" t="str">
        <f t="array" ref="AJ220">IFERROR(INDEX('[1]Master Price'!$E:$E,MATCH(D220,'[1]Master Price'!$B:$B,0)),"0")</f>
        <v>0</v>
      </c>
      <c r="AK220" s="45">
        <f t="shared" si="5"/>
        <v>0</v>
      </c>
      <c r="AL220" s="46" t="str">
        <f t="shared" ref="AL220:AL236" si="33">IFERROR(DATEDIF(B220,T221,"d"),"0")&amp;"-day"</f>
        <v>0-day</v>
      </c>
      <c r="AM220" s="46" t="str">
        <f t="shared" si="7"/>
        <v>0-day</v>
      </c>
      <c r="AN220" s="46" t="str">
        <f t="shared" ref="AN220:AN236" si="34">IFERROR(DATEDIF(T221,X220,"d"),"0")&amp;"-day"</f>
        <v>0-day</v>
      </c>
      <c r="AO220" s="46" t="str">
        <f t="shared" si="9"/>
        <v>0-day</v>
      </c>
      <c r="AP220" s="46" t="str">
        <f t="shared" si="10"/>
        <v>0-day</v>
      </c>
      <c r="AQ220" s="46" t="str">
        <f t="shared" si="11"/>
        <v>0-day</v>
      </c>
      <c r="AR220" s="103"/>
      <c r="AS220" s="47" t="str">
        <f t="shared" si="12"/>
        <v/>
      </c>
      <c r="AT220" s="35">
        <f t="shared" si="27"/>
        <v>0</v>
      </c>
      <c r="AU220" s="48" t="e">
        <f t="shared" ca="1" si="13"/>
        <v>#NAME?</v>
      </c>
      <c r="AV220" s="48" t="e">
        <f t="shared" ca="1" si="14"/>
        <v>#NAME?</v>
      </c>
      <c r="AW220" s="49" t="e">
        <f t="shared" ca="1" si="15"/>
        <v>#NAME?</v>
      </c>
      <c r="AX220" s="48" t="e">
        <f t="shared" ca="1" si="16"/>
        <v>#NAME?</v>
      </c>
      <c r="AY220" s="49" t="str">
        <f t="shared" si="17"/>
        <v/>
      </c>
      <c r="AZ220" s="50" t="e">
        <f t="shared" ca="1" si="18"/>
        <v>#NAME?</v>
      </c>
      <c r="BA220" s="51" t="e">
        <f t="shared" ca="1" si="19"/>
        <v>#NAME?</v>
      </c>
      <c r="BB220" s="52" t="e">
        <f t="shared" ca="1" si="20"/>
        <v>#NAME?</v>
      </c>
      <c r="BC220" s="51" t="e">
        <f t="shared" ca="1" si="21"/>
        <v>#NAME?</v>
      </c>
      <c r="BD220" s="54" t="e">
        <f t="shared" ca="1" si="22"/>
        <v>#NAME?</v>
      </c>
      <c r="BE220" s="48" t="e">
        <f t="shared" ca="1" si="23"/>
        <v>#NAME?</v>
      </c>
      <c r="BF220" s="50" t="e">
        <f t="shared" ca="1" si="24"/>
        <v>#NAME?</v>
      </c>
      <c r="BG220" s="56" t="e">
        <f t="shared" ca="1" si="25"/>
        <v>#NAME?</v>
      </c>
      <c r="BH220" s="103"/>
      <c r="BI220" s="103"/>
      <c r="BJ220" s="103"/>
      <c r="BK220" s="103"/>
      <c r="BL220" s="103"/>
      <c r="BM220" s="103"/>
      <c r="BN220" s="24"/>
      <c r="BO220" s="24"/>
    </row>
    <row r="221" spans="1:67" ht="15.5">
      <c r="A221" s="25" t="str">
        <f t="shared" si="0"/>
        <v/>
      </c>
      <c r="B221" s="89"/>
      <c r="C221" s="25"/>
      <c r="D221" s="90"/>
      <c r="E221" s="90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36"/>
      <c r="S221" s="91"/>
      <c r="T221" s="36"/>
      <c r="U221" s="82"/>
      <c r="V221" s="25"/>
      <c r="W221" s="58"/>
      <c r="X221" s="34"/>
      <c r="Y221" s="34"/>
      <c r="Z221" s="36"/>
      <c r="AA221" s="84"/>
      <c r="AB221" s="35"/>
      <c r="AC221" s="25"/>
      <c r="AD221" s="25"/>
      <c r="AE221" s="44"/>
      <c r="AF221" s="94"/>
      <c r="AG221" s="25"/>
      <c r="AH221" s="25"/>
      <c r="AI221" s="25"/>
      <c r="AJ221" s="45" t="str">
        <f t="array" ref="AJ221">IFERROR(INDEX('[1]Master Price'!$E:$E,MATCH(D221,'[1]Master Price'!$B:$B,0)),"0")</f>
        <v>0</v>
      </c>
      <c r="AK221" s="45">
        <f t="shared" si="5"/>
        <v>0</v>
      </c>
      <c r="AL221" s="46" t="str">
        <f t="shared" si="33"/>
        <v>0-day</v>
      </c>
      <c r="AM221" s="46" t="str">
        <f t="shared" si="7"/>
        <v>0-day</v>
      </c>
      <c r="AN221" s="46" t="str">
        <f t="shared" si="34"/>
        <v>0-day</v>
      </c>
      <c r="AO221" s="46" t="str">
        <f t="shared" si="9"/>
        <v>0-day</v>
      </c>
      <c r="AP221" s="46" t="str">
        <f t="shared" si="10"/>
        <v>0-day</v>
      </c>
      <c r="AQ221" s="46" t="str">
        <f t="shared" si="11"/>
        <v>0-day</v>
      </c>
      <c r="AR221" s="103"/>
      <c r="AS221" s="47" t="str">
        <f t="shared" si="12"/>
        <v/>
      </c>
      <c r="AT221" s="35">
        <f t="shared" si="27"/>
        <v>0</v>
      </c>
      <c r="AU221" s="48" t="e">
        <f t="shared" ca="1" si="13"/>
        <v>#NAME?</v>
      </c>
      <c r="AV221" s="48" t="e">
        <f t="shared" ca="1" si="14"/>
        <v>#NAME?</v>
      </c>
      <c r="AW221" s="49" t="e">
        <f t="shared" ca="1" si="15"/>
        <v>#NAME?</v>
      </c>
      <c r="AX221" s="48" t="e">
        <f t="shared" ca="1" si="16"/>
        <v>#NAME?</v>
      </c>
      <c r="AY221" s="49" t="str">
        <f t="shared" si="17"/>
        <v/>
      </c>
      <c r="AZ221" s="50" t="e">
        <f t="shared" ca="1" si="18"/>
        <v>#NAME?</v>
      </c>
      <c r="BA221" s="51" t="e">
        <f t="shared" ca="1" si="19"/>
        <v>#NAME?</v>
      </c>
      <c r="BB221" s="52" t="e">
        <f t="shared" ca="1" si="20"/>
        <v>#NAME?</v>
      </c>
      <c r="BC221" s="51" t="e">
        <f t="shared" ca="1" si="21"/>
        <v>#NAME?</v>
      </c>
      <c r="BD221" s="54" t="e">
        <f t="shared" ca="1" si="22"/>
        <v>#NAME?</v>
      </c>
      <c r="BE221" s="48" t="e">
        <f t="shared" ca="1" si="23"/>
        <v>#NAME?</v>
      </c>
      <c r="BF221" s="50" t="e">
        <f t="shared" ca="1" si="24"/>
        <v>#NAME?</v>
      </c>
      <c r="BG221" s="56" t="e">
        <f t="shared" ca="1" si="25"/>
        <v>#NAME?</v>
      </c>
      <c r="BH221" s="103"/>
      <c r="BI221" s="103"/>
      <c r="BJ221" s="103"/>
      <c r="BK221" s="103"/>
      <c r="BL221" s="103"/>
      <c r="BM221" s="103"/>
      <c r="BN221" s="24"/>
      <c r="BO221" s="24"/>
    </row>
    <row r="222" spans="1:67" ht="15.5">
      <c r="A222" s="25" t="str">
        <f t="shared" si="0"/>
        <v/>
      </c>
      <c r="B222" s="89"/>
      <c r="C222" s="25"/>
      <c r="D222" s="90"/>
      <c r="E222" s="90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36"/>
      <c r="S222" s="91"/>
      <c r="T222" s="36"/>
      <c r="U222" s="82"/>
      <c r="V222" s="25"/>
      <c r="W222" s="58"/>
      <c r="X222" s="34"/>
      <c r="Y222" s="34"/>
      <c r="Z222" s="36"/>
      <c r="AA222" s="84"/>
      <c r="AB222" s="35"/>
      <c r="AC222" s="25"/>
      <c r="AD222" s="25"/>
      <c r="AE222" s="44"/>
      <c r="AF222" s="94"/>
      <c r="AG222" s="25"/>
      <c r="AH222" s="25"/>
      <c r="AI222" s="25"/>
      <c r="AJ222" s="45" t="str">
        <f t="array" ref="AJ222">IFERROR(INDEX('[1]Master Price'!$E:$E,MATCH(D222,'[1]Master Price'!$B:$B,0)),"0")</f>
        <v>0</v>
      </c>
      <c r="AK222" s="45">
        <f t="shared" si="5"/>
        <v>0</v>
      </c>
      <c r="AL222" s="46" t="str">
        <f t="shared" si="33"/>
        <v>0-day</v>
      </c>
      <c r="AM222" s="46" t="str">
        <f t="shared" si="7"/>
        <v>0-day</v>
      </c>
      <c r="AN222" s="46" t="str">
        <f t="shared" si="34"/>
        <v>0-day</v>
      </c>
      <c r="AO222" s="46" t="str">
        <f t="shared" si="9"/>
        <v>0-day</v>
      </c>
      <c r="AP222" s="46" t="str">
        <f t="shared" si="10"/>
        <v>0-day</v>
      </c>
      <c r="AQ222" s="46" t="str">
        <f t="shared" si="11"/>
        <v>0-day</v>
      </c>
      <c r="AR222" s="103"/>
      <c r="AS222" s="47" t="str">
        <f t="shared" si="12"/>
        <v/>
      </c>
      <c r="AT222" s="35">
        <f t="shared" si="27"/>
        <v>0</v>
      </c>
      <c r="AU222" s="48" t="e">
        <f t="shared" ca="1" si="13"/>
        <v>#NAME?</v>
      </c>
      <c r="AV222" s="48" t="e">
        <f t="shared" ca="1" si="14"/>
        <v>#NAME?</v>
      </c>
      <c r="AW222" s="49" t="e">
        <f t="shared" ca="1" si="15"/>
        <v>#NAME?</v>
      </c>
      <c r="AX222" s="48" t="e">
        <f t="shared" ca="1" si="16"/>
        <v>#NAME?</v>
      </c>
      <c r="AY222" s="49" t="str">
        <f t="shared" si="17"/>
        <v/>
      </c>
      <c r="AZ222" s="50" t="e">
        <f t="shared" ca="1" si="18"/>
        <v>#NAME?</v>
      </c>
      <c r="BA222" s="51" t="e">
        <f t="shared" ca="1" si="19"/>
        <v>#NAME?</v>
      </c>
      <c r="BB222" s="52" t="e">
        <f t="shared" ca="1" si="20"/>
        <v>#NAME?</v>
      </c>
      <c r="BC222" s="51" t="e">
        <f t="shared" ca="1" si="21"/>
        <v>#NAME?</v>
      </c>
      <c r="BD222" s="54" t="e">
        <f t="shared" ca="1" si="22"/>
        <v>#NAME?</v>
      </c>
      <c r="BE222" s="48" t="e">
        <f t="shared" ca="1" si="23"/>
        <v>#NAME?</v>
      </c>
      <c r="BF222" s="50" t="e">
        <f t="shared" ca="1" si="24"/>
        <v>#NAME?</v>
      </c>
      <c r="BG222" s="56" t="e">
        <f t="shared" ca="1" si="25"/>
        <v>#NAME?</v>
      </c>
      <c r="BH222" s="103"/>
      <c r="BI222" s="103"/>
      <c r="BJ222" s="103"/>
      <c r="BK222" s="103"/>
      <c r="BL222" s="103"/>
      <c r="BM222" s="103"/>
      <c r="BN222" s="24"/>
      <c r="BO222" s="24"/>
    </row>
    <row r="223" spans="1:67" ht="15.5">
      <c r="A223" s="25" t="str">
        <f t="shared" si="0"/>
        <v/>
      </c>
      <c r="B223" s="89"/>
      <c r="C223" s="25"/>
      <c r="D223" s="90"/>
      <c r="E223" s="90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36"/>
      <c r="S223" s="91"/>
      <c r="T223" s="36"/>
      <c r="U223" s="82"/>
      <c r="V223" s="25"/>
      <c r="W223" s="58"/>
      <c r="X223" s="34"/>
      <c r="Y223" s="34"/>
      <c r="Z223" s="36"/>
      <c r="AA223" s="84"/>
      <c r="AB223" s="35"/>
      <c r="AC223" s="25"/>
      <c r="AD223" s="25"/>
      <c r="AE223" s="44"/>
      <c r="AF223" s="94"/>
      <c r="AG223" s="25"/>
      <c r="AH223" s="25"/>
      <c r="AI223" s="25"/>
      <c r="AJ223" s="45" t="str">
        <f t="array" ref="AJ223">IFERROR(INDEX('[1]Master Price'!$E:$E,MATCH(D223,'[1]Master Price'!$B:$B,0)),"0")</f>
        <v>0</v>
      </c>
      <c r="AK223" s="45">
        <f t="shared" si="5"/>
        <v>0</v>
      </c>
      <c r="AL223" s="46" t="str">
        <f t="shared" si="33"/>
        <v>0-day</v>
      </c>
      <c r="AM223" s="46" t="str">
        <f t="shared" si="7"/>
        <v>0-day</v>
      </c>
      <c r="AN223" s="46" t="str">
        <f t="shared" si="34"/>
        <v>0-day</v>
      </c>
      <c r="AO223" s="46" t="str">
        <f t="shared" si="9"/>
        <v>0-day</v>
      </c>
      <c r="AP223" s="46" t="str">
        <f t="shared" si="10"/>
        <v>0-day</v>
      </c>
      <c r="AQ223" s="46" t="str">
        <f t="shared" si="11"/>
        <v>0-day</v>
      </c>
      <c r="AR223" s="103"/>
      <c r="AS223" s="47" t="str">
        <f t="shared" si="12"/>
        <v/>
      </c>
      <c r="AT223" s="35">
        <f t="shared" si="27"/>
        <v>0</v>
      </c>
      <c r="AU223" s="48" t="e">
        <f t="shared" ca="1" si="13"/>
        <v>#NAME?</v>
      </c>
      <c r="AV223" s="48" t="e">
        <f t="shared" ca="1" si="14"/>
        <v>#NAME?</v>
      </c>
      <c r="AW223" s="49" t="e">
        <f t="shared" ca="1" si="15"/>
        <v>#NAME?</v>
      </c>
      <c r="AX223" s="48" t="e">
        <f t="shared" ca="1" si="16"/>
        <v>#NAME?</v>
      </c>
      <c r="AY223" s="49" t="str">
        <f t="shared" si="17"/>
        <v/>
      </c>
      <c r="AZ223" s="50" t="e">
        <f t="shared" ca="1" si="18"/>
        <v>#NAME?</v>
      </c>
      <c r="BA223" s="51" t="e">
        <f t="shared" ca="1" si="19"/>
        <v>#NAME?</v>
      </c>
      <c r="BB223" s="52" t="e">
        <f t="shared" ca="1" si="20"/>
        <v>#NAME?</v>
      </c>
      <c r="BC223" s="51" t="e">
        <f t="shared" ca="1" si="21"/>
        <v>#NAME?</v>
      </c>
      <c r="BD223" s="54" t="e">
        <f t="shared" ca="1" si="22"/>
        <v>#NAME?</v>
      </c>
      <c r="BE223" s="48" t="e">
        <f t="shared" ca="1" si="23"/>
        <v>#NAME?</v>
      </c>
      <c r="BF223" s="50" t="e">
        <f t="shared" ca="1" si="24"/>
        <v>#NAME?</v>
      </c>
      <c r="BG223" s="56" t="e">
        <f t="shared" ca="1" si="25"/>
        <v>#NAME?</v>
      </c>
      <c r="BH223" s="103"/>
      <c r="BI223" s="103"/>
      <c r="BJ223" s="103"/>
      <c r="BK223" s="103"/>
      <c r="BL223" s="103"/>
      <c r="BM223" s="103"/>
      <c r="BN223" s="24"/>
      <c r="BO223" s="24"/>
    </row>
    <row r="224" spans="1:67" ht="15.5">
      <c r="A224" s="25" t="str">
        <f t="shared" si="0"/>
        <v/>
      </c>
      <c r="B224" s="89"/>
      <c r="C224" s="25"/>
      <c r="D224" s="90"/>
      <c r="E224" s="90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36"/>
      <c r="S224" s="91"/>
      <c r="T224" s="36"/>
      <c r="U224" s="82"/>
      <c r="V224" s="25"/>
      <c r="W224" s="58"/>
      <c r="X224" s="34"/>
      <c r="Y224" s="34"/>
      <c r="Z224" s="36"/>
      <c r="AA224" s="84"/>
      <c r="AB224" s="35"/>
      <c r="AC224" s="25"/>
      <c r="AD224" s="25"/>
      <c r="AE224" s="44"/>
      <c r="AF224" s="94"/>
      <c r="AG224" s="25"/>
      <c r="AH224" s="25"/>
      <c r="AI224" s="25"/>
      <c r="AJ224" s="45" t="str">
        <f t="array" ref="AJ224">IFERROR(INDEX('[1]Master Price'!$E:$E,MATCH(D224,'[1]Master Price'!$B:$B,0)),"0")</f>
        <v>0</v>
      </c>
      <c r="AK224" s="45">
        <f t="shared" si="5"/>
        <v>0</v>
      </c>
      <c r="AL224" s="46" t="str">
        <f t="shared" si="33"/>
        <v>0-day</v>
      </c>
      <c r="AM224" s="46" t="str">
        <f t="shared" si="7"/>
        <v>0-day</v>
      </c>
      <c r="AN224" s="46" t="str">
        <f t="shared" si="34"/>
        <v>0-day</v>
      </c>
      <c r="AO224" s="46" t="str">
        <f t="shared" si="9"/>
        <v>0-day</v>
      </c>
      <c r="AP224" s="46" t="str">
        <f t="shared" si="10"/>
        <v>0-day</v>
      </c>
      <c r="AQ224" s="46" t="str">
        <f t="shared" si="11"/>
        <v>0-day</v>
      </c>
      <c r="AR224" s="103"/>
      <c r="AS224" s="47" t="str">
        <f t="shared" si="12"/>
        <v/>
      </c>
      <c r="AT224" s="35">
        <f t="shared" si="27"/>
        <v>0</v>
      </c>
      <c r="AU224" s="48" t="e">
        <f t="shared" ca="1" si="13"/>
        <v>#NAME?</v>
      </c>
      <c r="AV224" s="48" t="e">
        <f t="shared" ca="1" si="14"/>
        <v>#NAME?</v>
      </c>
      <c r="AW224" s="49" t="e">
        <f t="shared" ca="1" si="15"/>
        <v>#NAME?</v>
      </c>
      <c r="AX224" s="48" t="e">
        <f t="shared" ca="1" si="16"/>
        <v>#NAME?</v>
      </c>
      <c r="AY224" s="49" t="str">
        <f t="shared" si="17"/>
        <v/>
      </c>
      <c r="AZ224" s="50" t="e">
        <f t="shared" ca="1" si="18"/>
        <v>#NAME?</v>
      </c>
      <c r="BA224" s="51" t="e">
        <f t="shared" ca="1" si="19"/>
        <v>#NAME?</v>
      </c>
      <c r="BB224" s="52" t="e">
        <f t="shared" ca="1" si="20"/>
        <v>#NAME?</v>
      </c>
      <c r="BC224" s="51" t="e">
        <f t="shared" ca="1" si="21"/>
        <v>#NAME?</v>
      </c>
      <c r="BD224" s="54" t="e">
        <f t="shared" ca="1" si="22"/>
        <v>#NAME?</v>
      </c>
      <c r="BE224" s="48" t="e">
        <f t="shared" ca="1" si="23"/>
        <v>#NAME?</v>
      </c>
      <c r="BF224" s="50" t="e">
        <f t="shared" ca="1" si="24"/>
        <v>#NAME?</v>
      </c>
      <c r="BG224" s="56" t="e">
        <f t="shared" ca="1" si="25"/>
        <v>#NAME?</v>
      </c>
      <c r="BH224" s="103"/>
      <c r="BI224" s="103"/>
      <c r="BJ224" s="103"/>
      <c r="BK224" s="103"/>
      <c r="BL224" s="103"/>
      <c r="BM224" s="103"/>
      <c r="BN224" s="24"/>
      <c r="BO224" s="24"/>
    </row>
    <row r="225" spans="1:67" ht="15.5">
      <c r="A225" s="25" t="str">
        <f t="shared" si="0"/>
        <v/>
      </c>
      <c r="B225" s="89"/>
      <c r="C225" s="25"/>
      <c r="D225" s="90"/>
      <c r="E225" s="90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36"/>
      <c r="S225" s="91"/>
      <c r="T225" s="36"/>
      <c r="U225" s="82"/>
      <c r="V225" s="25"/>
      <c r="W225" s="58"/>
      <c r="X225" s="34"/>
      <c r="Y225" s="34"/>
      <c r="Z225" s="36"/>
      <c r="AA225" s="84"/>
      <c r="AB225" s="35"/>
      <c r="AC225" s="25"/>
      <c r="AD225" s="25"/>
      <c r="AE225" s="44"/>
      <c r="AF225" s="94"/>
      <c r="AG225" s="25"/>
      <c r="AH225" s="25"/>
      <c r="AI225" s="25"/>
      <c r="AJ225" s="45" t="str">
        <f t="array" ref="AJ225">IFERROR(INDEX('[1]Master Price'!$E:$E,MATCH(D225,'[1]Master Price'!$B:$B,0)),"0")</f>
        <v>0</v>
      </c>
      <c r="AK225" s="45">
        <f t="shared" si="5"/>
        <v>0</v>
      </c>
      <c r="AL225" s="46" t="str">
        <f t="shared" si="33"/>
        <v>0-day</v>
      </c>
      <c r="AM225" s="46" t="str">
        <f t="shared" si="7"/>
        <v>0-day</v>
      </c>
      <c r="AN225" s="46" t="str">
        <f t="shared" si="34"/>
        <v>0-day</v>
      </c>
      <c r="AO225" s="46" t="str">
        <f t="shared" si="9"/>
        <v>0-day</v>
      </c>
      <c r="AP225" s="46" t="str">
        <f t="shared" si="10"/>
        <v>0-day</v>
      </c>
      <c r="AQ225" s="46" t="str">
        <f t="shared" si="11"/>
        <v>0-day</v>
      </c>
      <c r="AR225" s="103"/>
      <c r="AS225" s="47" t="str">
        <f t="shared" si="12"/>
        <v/>
      </c>
      <c r="AT225" s="35">
        <f t="shared" si="27"/>
        <v>0</v>
      </c>
      <c r="AU225" s="48" t="e">
        <f t="shared" ca="1" si="13"/>
        <v>#NAME?</v>
      </c>
      <c r="AV225" s="48" t="e">
        <f t="shared" ca="1" si="14"/>
        <v>#NAME?</v>
      </c>
      <c r="AW225" s="49" t="e">
        <f t="shared" ca="1" si="15"/>
        <v>#NAME?</v>
      </c>
      <c r="AX225" s="48" t="e">
        <f t="shared" ca="1" si="16"/>
        <v>#NAME?</v>
      </c>
      <c r="AY225" s="49" t="str">
        <f t="shared" si="17"/>
        <v/>
      </c>
      <c r="AZ225" s="50" t="e">
        <f t="shared" ca="1" si="18"/>
        <v>#NAME?</v>
      </c>
      <c r="BA225" s="51" t="e">
        <f t="shared" ca="1" si="19"/>
        <v>#NAME?</v>
      </c>
      <c r="BB225" s="52" t="e">
        <f t="shared" ca="1" si="20"/>
        <v>#NAME?</v>
      </c>
      <c r="BC225" s="51" t="e">
        <f t="shared" ca="1" si="21"/>
        <v>#NAME?</v>
      </c>
      <c r="BD225" s="54" t="e">
        <f t="shared" ca="1" si="22"/>
        <v>#NAME?</v>
      </c>
      <c r="BE225" s="48" t="e">
        <f t="shared" ca="1" si="23"/>
        <v>#NAME?</v>
      </c>
      <c r="BF225" s="50" t="e">
        <f t="shared" ca="1" si="24"/>
        <v>#NAME?</v>
      </c>
      <c r="BG225" s="56" t="e">
        <f t="shared" ca="1" si="25"/>
        <v>#NAME?</v>
      </c>
      <c r="BH225" s="103"/>
      <c r="BI225" s="103"/>
      <c r="BJ225" s="103"/>
      <c r="BK225" s="103"/>
      <c r="BL225" s="103"/>
      <c r="BM225" s="103"/>
      <c r="BN225" s="24"/>
      <c r="BO225" s="24"/>
    </row>
    <row r="226" spans="1:67" ht="15.5">
      <c r="A226" s="25" t="str">
        <f t="shared" si="0"/>
        <v/>
      </c>
      <c r="B226" s="89"/>
      <c r="C226" s="25"/>
      <c r="D226" s="90"/>
      <c r="E226" s="90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36"/>
      <c r="S226" s="91"/>
      <c r="T226" s="36"/>
      <c r="U226" s="82"/>
      <c r="V226" s="25"/>
      <c r="W226" s="58"/>
      <c r="X226" s="34"/>
      <c r="Y226" s="34"/>
      <c r="Z226" s="36"/>
      <c r="AA226" s="84"/>
      <c r="AB226" s="35"/>
      <c r="AC226" s="25"/>
      <c r="AD226" s="25"/>
      <c r="AE226" s="44"/>
      <c r="AF226" s="94"/>
      <c r="AG226" s="25"/>
      <c r="AH226" s="25"/>
      <c r="AI226" s="25"/>
      <c r="AJ226" s="45" t="str">
        <f t="array" ref="AJ226">IFERROR(INDEX('[1]Master Price'!$E:$E,MATCH(D226,'[1]Master Price'!$B:$B,0)),"0")</f>
        <v>0</v>
      </c>
      <c r="AK226" s="45">
        <f t="shared" si="5"/>
        <v>0</v>
      </c>
      <c r="AL226" s="46" t="str">
        <f t="shared" si="33"/>
        <v>0-day</v>
      </c>
      <c r="AM226" s="46" t="str">
        <f t="shared" si="7"/>
        <v>0-day</v>
      </c>
      <c r="AN226" s="46" t="str">
        <f t="shared" si="34"/>
        <v>0-day</v>
      </c>
      <c r="AO226" s="46" t="str">
        <f t="shared" si="9"/>
        <v>0-day</v>
      </c>
      <c r="AP226" s="46" t="str">
        <f t="shared" si="10"/>
        <v>0-day</v>
      </c>
      <c r="AQ226" s="46" t="str">
        <f t="shared" si="11"/>
        <v>0-day</v>
      </c>
      <c r="AR226" s="103"/>
      <c r="AS226" s="47" t="str">
        <f t="shared" si="12"/>
        <v/>
      </c>
      <c r="AT226" s="35">
        <f t="shared" si="27"/>
        <v>0</v>
      </c>
      <c r="AU226" s="48" t="e">
        <f t="shared" ca="1" si="13"/>
        <v>#NAME?</v>
      </c>
      <c r="AV226" s="48" t="e">
        <f t="shared" ca="1" si="14"/>
        <v>#NAME?</v>
      </c>
      <c r="AW226" s="49" t="e">
        <f t="shared" ca="1" si="15"/>
        <v>#NAME?</v>
      </c>
      <c r="AX226" s="48" t="e">
        <f t="shared" ca="1" si="16"/>
        <v>#NAME?</v>
      </c>
      <c r="AY226" s="49" t="str">
        <f t="shared" si="17"/>
        <v/>
      </c>
      <c r="AZ226" s="50" t="e">
        <f t="shared" ca="1" si="18"/>
        <v>#NAME?</v>
      </c>
      <c r="BA226" s="51" t="e">
        <f t="shared" ca="1" si="19"/>
        <v>#NAME?</v>
      </c>
      <c r="BB226" s="52" t="e">
        <f t="shared" ca="1" si="20"/>
        <v>#NAME?</v>
      </c>
      <c r="BC226" s="51" t="e">
        <f t="shared" ca="1" si="21"/>
        <v>#NAME?</v>
      </c>
      <c r="BD226" s="54" t="e">
        <f t="shared" ca="1" si="22"/>
        <v>#NAME?</v>
      </c>
      <c r="BE226" s="48" t="e">
        <f t="shared" ca="1" si="23"/>
        <v>#NAME?</v>
      </c>
      <c r="BF226" s="50" t="e">
        <f t="shared" ca="1" si="24"/>
        <v>#NAME?</v>
      </c>
      <c r="BG226" s="56" t="e">
        <f t="shared" ca="1" si="25"/>
        <v>#NAME?</v>
      </c>
      <c r="BH226" s="103"/>
      <c r="BI226" s="103"/>
      <c r="BJ226" s="103"/>
      <c r="BK226" s="103"/>
      <c r="BL226" s="103"/>
      <c r="BM226" s="103"/>
      <c r="BN226" s="24"/>
      <c r="BO226" s="24"/>
    </row>
    <row r="227" spans="1:67" ht="15.5">
      <c r="A227" s="25" t="str">
        <f t="shared" si="0"/>
        <v/>
      </c>
      <c r="B227" s="89"/>
      <c r="C227" s="25"/>
      <c r="D227" s="90"/>
      <c r="E227" s="90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36"/>
      <c r="S227" s="91"/>
      <c r="T227" s="36"/>
      <c r="U227" s="82"/>
      <c r="V227" s="25"/>
      <c r="W227" s="58"/>
      <c r="X227" s="34"/>
      <c r="Y227" s="34"/>
      <c r="Z227" s="36"/>
      <c r="AA227" s="84"/>
      <c r="AB227" s="35"/>
      <c r="AC227" s="25"/>
      <c r="AD227" s="25"/>
      <c r="AE227" s="44"/>
      <c r="AF227" s="94"/>
      <c r="AG227" s="25"/>
      <c r="AH227" s="25"/>
      <c r="AI227" s="25"/>
      <c r="AJ227" s="45" t="str">
        <f t="array" ref="AJ227">IFERROR(INDEX('[1]Master Price'!$E:$E,MATCH(D227,'[1]Master Price'!$B:$B,0)),"0")</f>
        <v>0</v>
      </c>
      <c r="AK227" s="45">
        <f t="shared" si="5"/>
        <v>0</v>
      </c>
      <c r="AL227" s="46" t="str">
        <f t="shared" si="33"/>
        <v>0-day</v>
      </c>
      <c r="AM227" s="46" t="str">
        <f t="shared" si="7"/>
        <v>0-day</v>
      </c>
      <c r="AN227" s="46" t="str">
        <f t="shared" si="34"/>
        <v>0-day</v>
      </c>
      <c r="AO227" s="46" t="str">
        <f t="shared" si="9"/>
        <v>0-day</v>
      </c>
      <c r="AP227" s="46" t="str">
        <f t="shared" si="10"/>
        <v>0-day</v>
      </c>
      <c r="AQ227" s="46" t="str">
        <f t="shared" si="11"/>
        <v>0-day</v>
      </c>
      <c r="AR227" s="103"/>
      <c r="AS227" s="47" t="str">
        <f t="shared" si="12"/>
        <v/>
      </c>
      <c r="AT227" s="35">
        <f t="shared" si="27"/>
        <v>0</v>
      </c>
      <c r="AU227" s="48" t="e">
        <f t="shared" ca="1" si="13"/>
        <v>#NAME?</v>
      </c>
      <c r="AV227" s="48" t="e">
        <f t="shared" ca="1" si="14"/>
        <v>#NAME?</v>
      </c>
      <c r="AW227" s="49" t="e">
        <f t="shared" ca="1" si="15"/>
        <v>#NAME?</v>
      </c>
      <c r="AX227" s="48" t="e">
        <f t="shared" ca="1" si="16"/>
        <v>#NAME?</v>
      </c>
      <c r="AY227" s="49" t="str">
        <f t="shared" si="17"/>
        <v/>
      </c>
      <c r="AZ227" s="50" t="e">
        <f t="shared" ca="1" si="18"/>
        <v>#NAME?</v>
      </c>
      <c r="BA227" s="51" t="e">
        <f t="shared" ca="1" si="19"/>
        <v>#NAME?</v>
      </c>
      <c r="BB227" s="52" t="e">
        <f t="shared" ca="1" si="20"/>
        <v>#NAME?</v>
      </c>
      <c r="BC227" s="51" t="e">
        <f t="shared" ca="1" si="21"/>
        <v>#NAME?</v>
      </c>
      <c r="BD227" s="54" t="e">
        <f t="shared" ca="1" si="22"/>
        <v>#NAME?</v>
      </c>
      <c r="BE227" s="48" t="e">
        <f t="shared" ca="1" si="23"/>
        <v>#NAME?</v>
      </c>
      <c r="BF227" s="50" t="e">
        <f t="shared" ca="1" si="24"/>
        <v>#NAME?</v>
      </c>
      <c r="BG227" s="56" t="e">
        <f t="shared" ca="1" si="25"/>
        <v>#NAME?</v>
      </c>
      <c r="BH227" s="103"/>
      <c r="BI227" s="103"/>
      <c r="BJ227" s="103"/>
      <c r="BK227" s="103"/>
      <c r="BL227" s="103"/>
      <c r="BM227" s="103"/>
      <c r="BN227" s="24"/>
      <c r="BO227" s="24"/>
    </row>
    <row r="228" spans="1:67" ht="15.5">
      <c r="A228" s="25" t="str">
        <f t="shared" si="0"/>
        <v/>
      </c>
      <c r="B228" s="89"/>
      <c r="C228" s="25"/>
      <c r="D228" s="90"/>
      <c r="E228" s="90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36"/>
      <c r="S228" s="91"/>
      <c r="T228" s="36"/>
      <c r="U228" s="82"/>
      <c r="V228" s="25"/>
      <c r="W228" s="58"/>
      <c r="X228" s="34"/>
      <c r="Y228" s="34"/>
      <c r="Z228" s="36"/>
      <c r="AA228" s="84"/>
      <c r="AB228" s="35"/>
      <c r="AC228" s="25"/>
      <c r="AD228" s="25"/>
      <c r="AE228" s="44"/>
      <c r="AF228" s="94"/>
      <c r="AG228" s="25"/>
      <c r="AH228" s="25"/>
      <c r="AI228" s="25"/>
      <c r="AJ228" s="45" t="str">
        <f t="array" ref="AJ228">IFERROR(INDEX('[1]Master Price'!$E:$E,MATCH(D228,'[1]Master Price'!$B:$B,0)),"0")</f>
        <v>0</v>
      </c>
      <c r="AK228" s="45">
        <f t="shared" si="5"/>
        <v>0</v>
      </c>
      <c r="AL228" s="46" t="str">
        <f t="shared" si="33"/>
        <v>0-day</v>
      </c>
      <c r="AM228" s="46" t="str">
        <f t="shared" si="7"/>
        <v>0-day</v>
      </c>
      <c r="AN228" s="46" t="str">
        <f t="shared" si="34"/>
        <v>0-day</v>
      </c>
      <c r="AO228" s="46" t="str">
        <f t="shared" si="9"/>
        <v>0-day</v>
      </c>
      <c r="AP228" s="46" t="str">
        <f t="shared" si="10"/>
        <v>0-day</v>
      </c>
      <c r="AQ228" s="46" t="str">
        <f t="shared" si="11"/>
        <v>0-day</v>
      </c>
      <c r="AR228" s="103"/>
      <c r="AS228" s="47" t="str">
        <f t="shared" si="12"/>
        <v/>
      </c>
      <c r="AT228" s="35">
        <f t="shared" si="27"/>
        <v>0</v>
      </c>
      <c r="AU228" s="48" t="e">
        <f t="shared" ca="1" si="13"/>
        <v>#NAME?</v>
      </c>
      <c r="AV228" s="48" t="e">
        <f t="shared" ca="1" si="14"/>
        <v>#NAME?</v>
      </c>
      <c r="AW228" s="49" t="e">
        <f t="shared" ca="1" si="15"/>
        <v>#NAME?</v>
      </c>
      <c r="AX228" s="48" t="e">
        <f t="shared" ca="1" si="16"/>
        <v>#NAME?</v>
      </c>
      <c r="AY228" s="49" t="str">
        <f t="shared" si="17"/>
        <v/>
      </c>
      <c r="AZ228" s="50" t="e">
        <f t="shared" ca="1" si="18"/>
        <v>#NAME?</v>
      </c>
      <c r="BA228" s="51" t="e">
        <f t="shared" ca="1" si="19"/>
        <v>#NAME?</v>
      </c>
      <c r="BB228" s="52" t="e">
        <f t="shared" ca="1" si="20"/>
        <v>#NAME?</v>
      </c>
      <c r="BC228" s="51" t="e">
        <f t="shared" ca="1" si="21"/>
        <v>#NAME?</v>
      </c>
      <c r="BD228" s="54" t="e">
        <f t="shared" ca="1" si="22"/>
        <v>#NAME?</v>
      </c>
      <c r="BE228" s="48" t="e">
        <f t="shared" ca="1" si="23"/>
        <v>#NAME?</v>
      </c>
      <c r="BF228" s="50" t="e">
        <f t="shared" ca="1" si="24"/>
        <v>#NAME?</v>
      </c>
      <c r="BG228" s="56" t="e">
        <f t="shared" ca="1" si="25"/>
        <v>#NAME?</v>
      </c>
      <c r="BH228" s="103"/>
      <c r="BI228" s="103"/>
      <c r="BJ228" s="103"/>
      <c r="BK228" s="103"/>
      <c r="BL228" s="103"/>
      <c r="BM228" s="103"/>
      <c r="BN228" s="24"/>
      <c r="BO228" s="24"/>
    </row>
    <row r="229" spans="1:67" ht="15.5">
      <c r="A229" s="25" t="str">
        <f t="shared" si="0"/>
        <v/>
      </c>
      <c r="B229" s="89"/>
      <c r="C229" s="25"/>
      <c r="D229" s="90"/>
      <c r="E229" s="90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36"/>
      <c r="S229" s="91"/>
      <c r="T229" s="36"/>
      <c r="U229" s="82"/>
      <c r="V229" s="25"/>
      <c r="W229" s="58"/>
      <c r="X229" s="34"/>
      <c r="Y229" s="34"/>
      <c r="Z229" s="36"/>
      <c r="AA229" s="84"/>
      <c r="AB229" s="35"/>
      <c r="AC229" s="25"/>
      <c r="AD229" s="25"/>
      <c r="AE229" s="44"/>
      <c r="AF229" s="94"/>
      <c r="AG229" s="25"/>
      <c r="AH229" s="25"/>
      <c r="AI229" s="25"/>
      <c r="AJ229" s="45" t="str">
        <f t="array" ref="AJ229">IFERROR(INDEX('[1]Master Price'!$E:$E,MATCH(D229,'[1]Master Price'!$B:$B,0)),"0")</f>
        <v>0</v>
      </c>
      <c r="AK229" s="45">
        <f t="shared" si="5"/>
        <v>0</v>
      </c>
      <c r="AL229" s="46" t="str">
        <f t="shared" si="33"/>
        <v>0-day</v>
      </c>
      <c r="AM229" s="46" t="str">
        <f t="shared" si="7"/>
        <v>0-day</v>
      </c>
      <c r="AN229" s="46" t="str">
        <f t="shared" si="34"/>
        <v>0-day</v>
      </c>
      <c r="AO229" s="46" t="str">
        <f t="shared" si="9"/>
        <v>0-day</v>
      </c>
      <c r="AP229" s="46" t="str">
        <f t="shared" si="10"/>
        <v>0-day</v>
      </c>
      <c r="AQ229" s="46" t="str">
        <f t="shared" si="11"/>
        <v>0-day</v>
      </c>
      <c r="AR229" s="103"/>
      <c r="AS229" s="47" t="str">
        <f t="shared" si="12"/>
        <v/>
      </c>
      <c r="AT229" s="35">
        <f t="shared" si="27"/>
        <v>0</v>
      </c>
      <c r="AU229" s="48" t="e">
        <f t="shared" ca="1" si="13"/>
        <v>#NAME?</v>
      </c>
      <c r="AV229" s="48" t="e">
        <f t="shared" ca="1" si="14"/>
        <v>#NAME?</v>
      </c>
      <c r="AW229" s="49" t="e">
        <f t="shared" ca="1" si="15"/>
        <v>#NAME?</v>
      </c>
      <c r="AX229" s="48" t="e">
        <f t="shared" ca="1" si="16"/>
        <v>#NAME?</v>
      </c>
      <c r="AY229" s="49" t="str">
        <f t="shared" si="17"/>
        <v/>
      </c>
      <c r="AZ229" s="50" t="e">
        <f t="shared" ca="1" si="18"/>
        <v>#NAME?</v>
      </c>
      <c r="BA229" s="51" t="e">
        <f t="shared" ca="1" si="19"/>
        <v>#NAME?</v>
      </c>
      <c r="BB229" s="52" t="e">
        <f t="shared" ca="1" si="20"/>
        <v>#NAME?</v>
      </c>
      <c r="BC229" s="51" t="e">
        <f t="shared" ca="1" si="21"/>
        <v>#NAME?</v>
      </c>
      <c r="BD229" s="54" t="e">
        <f t="shared" ca="1" si="22"/>
        <v>#NAME?</v>
      </c>
      <c r="BE229" s="48" t="e">
        <f t="shared" ca="1" si="23"/>
        <v>#NAME?</v>
      </c>
      <c r="BF229" s="50" t="e">
        <f t="shared" ca="1" si="24"/>
        <v>#NAME?</v>
      </c>
      <c r="BG229" s="56" t="e">
        <f t="shared" ca="1" si="25"/>
        <v>#NAME?</v>
      </c>
      <c r="BH229" s="103"/>
      <c r="BI229" s="103"/>
      <c r="BJ229" s="103"/>
      <c r="BK229" s="103"/>
      <c r="BL229" s="103"/>
      <c r="BM229" s="103"/>
      <c r="BN229" s="24"/>
      <c r="BO229" s="24"/>
    </row>
    <row r="230" spans="1:67" ht="15.5">
      <c r="A230" s="25" t="str">
        <f t="shared" si="0"/>
        <v/>
      </c>
      <c r="B230" s="89"/>
      <c r="C230" s="25"/>
      <c r="D230" s="90"/>
      <c r="E230" s="90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36"/>
      <c r="S230" s="91"/>
      <c r="T230" s="36"/>
      <c r="U230" s="82"/>
      <c r="V230" s="25"/>
      <c r="W230" s="58"/>
      <c r="X230" s="34"/>
      <c r="Y230" s="34"/>
      <c r="Z230" s="36"/>
      <c r="AA230" s="84"/>
      <c r="AB230" s="35"/>
      <c r="AC230" s="25"/>
      <c r="AD230" s="25"/>
      <c r="AE230" s="44"/>
      <c r="AF230" s="94"/>
      <c r="AG230" s="25"/>
      <c r="AH230" s="25"/>
      <c r="AI230" s="25"/>
      <c r="AJ230" s="45" t="str">
        <f t="array" ref="AJ230">IFERROR(INDEX('[1]Master Price'!$E:$E,MATCH(D230,'[1]Master Price'!$B:$B,0)),"0")</f>
        <v>0</v>
      </c>
      <c r="AK230" s="45">
        <f t="shared" si="5"/>
        <v>0</v>
      </c>
      <c r="AL230" s="46" t="str">
        <f t="shared" si="33"/>
        <v>0-day</v>
      </c>
      <c r="AM230" s="46" t="str">
        <f t="shared" si="7"/>
        <v>0-day</v>
      </c>
      <c r="AN230" s="46" t="str">
        <f t="shared" si="34"/>
        <v>0-day</v>
      </c>
      <c r="AO230" s="46" t="str">
        <f t="shared" si="9"/>
        <v>0-day</v>
      </c>
      <c r="AP230" s="46" t="str">
        <f t="shared" si="10"/>
        <v>0-day</v>
      </c>
      <c r="AQ230" s="46" t="str">
        <f t="shared" si="11"/>
        <v>0-day</v>
      </c>
      <c r="AR230" s="103"/>
      <c r="AS230" s="47" t="str">
        <f t="shared" si="12"/>
        <v/>
      </c>
      <c r="AT230" s="35">
        <f t="shared" si="27"/>
        <v>0</v>
      </c>
      <c r="AU230" s="48" t="e">
        <f t="shared" ca="1" si="13"/>
        <v>#NAME?</v>
      </c>
      <c r="AV230" s="48" t="e">
        <f t="shared" ca="1" si="14"/>
        <v>#NAME?</v>
      </c>
      <c r="AW230" s="49" t="e">
        <f t="shared" ca="1" si="15"/>
        <v>#NAME?</v>
      </c>
      <c r="AX230" s="48" t="e">
        <f t="shared" ca="1" si="16"/>
        <v>#NAME?</v>
      </c>
      <c r="AY230" s="49" t="str">
        <f t="shared" si="17"/>
        <v/>
      </c>
      <c r="AZ230" s="50" t="e">
        <f t="shared" ca="1" si="18"/>
        <v>#NAME?</v>
      </c>
      <c r="BA230" s="51" t="e">
        <f t="shared" ca="1" si="19"/>
        <v>#NAME?</v>
      </c>
      <c r="BB230" s="52" t="e">
        <f t="shared" ca="1" si="20"/>
        <v>#NAME?</v>
      </c>
      <c r="BC230" s="51" t="e">
        <f t="shared" ca="1" si="21"/>
        <v>#NAME?</v>
      </c>
      <c r="BD230" s="54" t="e">
        <f t="shared" ca="1" si="22"/>
        <v>#NAME?</v>
      </c>
      <c r="BE230" s="48" t="e">
        <f t="shared" ca="1" si="23"/>
        <v>#NAME?</v>
      </c>
      <c r="BF230" s="50" t="e">
        <f t="shared" ca="1" si="24"/>
        <v>#NAME?</v>
      </c>
      <c r="BG230" s="56" t="e">
        <f t="shared" ca="1" si="25"/>
        <v>#NAME?</v>
      </c>
      <c r="BH230" s="103"/>
      <c r="BI230" s="103"/>
      <c r="BJ230" s="103"/>
      <c r="BK230" s="103"/>
      <c r="BL230" s="103"/>
      <c r="BM230" s="103"/>
      <c r="BN230" s="24"/>
      <c r="BO230" s="24"/>
    </row>
    <row r="231" spans="1:67" ht="15.5">
      <c r="A231" s="25" t="str">
        <f t="shared" si="0"/>
        <v/>
      </c>
      <c r="B231" s="89"/>
      <c r="C231" s="25"/>
      <c r="D231" s="90"/>
      <c r="E231" s="90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36"/>
      <c r="S231" s="91"/>
      <c r="T231" s="36"/>
      <c r="U231" s="82"/>
      <c r="V231" s="25"/>
      <c r="W231" s="58"/>
      <c r="X231" s="34"/>
      <c r="Y231" s="34"/>
      <c r="Z231" s="36"/>
      <c r="AA231" s="84"/>
      <c r="AB231" s="35"/>
      <c r="AC231" s="25"/>
      <c r="AD231" s="25"/>
      <c r="AE231" s="44"/>
      <c r="AF231" s="94"/>
      <c r="AG231" s="25"/>
      <c r="AH231" s="25"/>
      <c r="AI231" s="25"/>
      <c r="AJ231" s="45" t="str">
        <f t="array" ref="AJ231">IFERROR(INDEX('[1]Master Price'!$E:$E,MATCH(D231,'[1]Master Price'!$B:$B,0)),"0")</f>
        <v>0</v>
      </c>
      <c r="AK231" s="45">
        <f t="shared" si="5"/>
        <v>0</v>
      </c>
      <c r="AL231" s="46" t="str">
        <f t="shared" si="33"/>
        <v>0-day</v>
      </c>
      <c r="AM231" s="46" t="str">
        <f t="shared" si="7"/>
        <v>0-day</v>
      </c>
      <c r="AN231" s="46" t="str">
        <f t="shared" si="34"/>
        <v>0-day</v>
      </c>
      <c r="AO231" s="46" t="str">
        <f t="shared" si="9"/>
        <v>0-day</v>
      </c>
      <c r="AP231" s="46" t="str">
        <f t="shared" si="10"/>
        <v>0-day</v>
      </c>
      <c r="AQ231" s="46" t="str">
        <f t="shared" si="11"/>
        <v>0-day</v>
      </c>
      <c r="AR231" s="103"/>
      <c r="AS231" s="47" t="str">
        <f t="shared" si="12"/>
        <v/>
      </c>
      <c r="AT231" s="35">
        <f t="shared" si="27"/>
        <v>0</v>
      </c>
      <c r="AU231" s="48" t="e">
        <f t="shared" ca="1" si="13"/>
        <v>#NAME?</v>
      </c>
      <c r="AV231" s="48" t="e">
        <f t="shared" ca="1" si="14"/>
        <v>#NAME?</v>
      </c>
      <c r="AW231" s="49" t="e">
        <f t="shared" ca="1" si="15"/>
        <v>#NAME?</v>
      </c>
      <c r="AX231" s="48" t="e">
        <f t="shared" ca="1" si="16"/>
        <v>#NAME?</v>
      </c>
      <c r="AY231" s="49" t="str">
        <f t="shared" si="17"/>
        <v/>
      </c>
      <c r="AZ231" s="50" t="e">
        <f t="shared" ca="1" si="18"/>
        <v>#NAME?</v>
      </c>
      <c r="BA231" s="51" t="e">
        <f t="shared" ca="1" si="19"/>
        <v>#NAME?</v>
      </c>
      <c r="BB231" s="52" t="e">
        <f t="shared" ca="1" si="20"/>
        <v>#NAME?</v>
      </c>
      <c r="BC231" s="51" t="e">
        <f t="shared" ca="1" si="21"/>
        <v>#NAME?</v>
      </c>
      <c r="BD231" s="54" t="e">
        <f t="shared" ca="1" si="22"/>
        <v>#NAME?</v>
      </c>
      <c r="BE231" s="48" t="e">
        <f t="shared" ca="1" si="23"/>
        <v>#NAME?</v>
      </c>
      <c r="BF231" s="50" t="e">
        <f t="shared" ca="1" si="24"/>
        <v>#NAME?</v>
      </c>
      <c r="BG231" s="56" t="e">
        <f t="shared" ca="1" si="25"/>
        <v>#NAME?</v>
      </c>
      <c r="BH231" s="103"/>
      <c r="BI231" s="103"/>
      <c r="BJ231" s="103"/>
      <c r="BK231" s="103"/>
      <c r="BL231" s="103"/>
      <c r="BM231" s="103"/>
      <c r="BN231" s="24"/>
      <c r="BO231" s="24"/>
    </row>
    <row r="232" spans="1:67" ht="15.5">
      <c r="A232" s="25" t="str">
        <f t="shared" si="0"/>
        <v/>
      </c>
      <c r="B232" s="89"/>
      <c r="C232" s="25"/>
      <c r="D232" s="90"/>
      <c r="E232" s="90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36"/>
      <c r="S232" s="91"/>
      <c r="T232" s="36"/>
      <c r="U232" s="82"/>
      <c r="V232" s="25"/>
      <c r="W232" s="58"/>
      <c r="X232" s="34"/>
      <c r="Y232" s="34"/>
      <c r="Z232" s="36"/>
      <c r="AA232" s="84"/>
      <c r="AB232" s="35"/>
      <c r="AC232" s="25"/>
      <c r="AD232" s="25"/>
      <c r="AE232" s="44"/>
      <c r="AF232" s="94"/>
      <c r="AG232" s="25"/>
      <c r="AH232" s="25"/>
      <c r="AI232" s="25"/>
      <c r="AJ232" s="45" t="str">
        <f t="array" ref="AJ232">IFERROR(INDEX('[1]Master Price'!$E:$E,MATCH(D232,'[1]Master Price'!$B:$B,0)),"0")</f>
        <v>0</v>
      </c>
      <c r="AK232" s="45">
        <f t="shared" si="5"/>
        <v>0</v>
      </c>
      <c r="AL232" s="46" t="str">
        <f t="shared" si="33"/>
        <v>0-day</v>
      </c>
      <c r="AM232" s="46" t="str">
        <f t="shared" si="7"/>
        <v>0-day</v>
      </c>
      <c r="AN232" s="46" t="str">
        <f t="shared" si="34"/>
        <v>0-day</v>
      </c>
      <c r="AO232" s="46" t="str">
        <f t="shared" si="9"/>
        <v>0-day</v>
      </c>
      <c r="AP232" s="46" t="str">
        <f t="shared" si="10"/>
        <v>0-day</v>
      </c>
      <c r="AQ232" s="46" t="str">
        <f t="shared" si="11"/>
        <v>0-day</v>
      </c>
      <c r="AR232" s="103"/>
      <c r="AS232" s="47" t="str">
        <f t="shared" si="12"/>
        <v/>
      </c>
      <c r="AT232" s="35">
        <f t="shared" si="27"/>
        <v>0</v>
      </c>
      <c r="AU232" s="48" t="e">
        <f t="shared" ca="1" si="13"/>
        <v>#NAME?</v>
      </c>
      <c r="AV232" s="48" t="e">
        <f t="shared" ca="1" si="14"/>
        <v>#NAME?</v>
      </c>
      <c r="AW232" s="49" t="e">
        <f t="shared" ca="1" si="15"/>
        <v>#NAME?</v>
      </c>
      <c r="AX232" s="48" t="e">
        <f t="shared" ca="1" si="16"/>
        <v>#NAME?</v>
      </c>
      <c r="AY232" s="49" t="str">
        <f t="shared" si="17"/>
        <v/>
      </c>
      <c r="AZ232" s="50" t="e">
        <f t="shared" ca="1" si="18"/>
        <v>#NAME?</v>
      </c>
      <c r="BA232" s="51" t="e">
        <f t="shared" ca="1" si="19"/>
        <v>#NAME?</v>
      </c>
      <c r="BB232" s="52" t="e">
        <f t="shared" ca="1" si="20"/>
        <v>#NAME?</v>
      </c>
      <c r="BC232" s="51" t="e">
        <f t="shared" ca="1" si="21"/>
        <v>#NAME?</v>
      </c>
      <c r="BD232" s="54" t="e">
        <f t="shared" ca="1" si="22"/>
        <v>#NAME?</v>
      </c>
      <c r="BE232" s="48" t="e">
        <f t="shared" ca="1" si="23"/>
        <v>#NAME?</v>
      </c>
      <c r="BF232" s="50" t="e">
        <f t="shared" ca="1" si="24"/>
        <v>#NAME?</v>
      </c>
      <c r="BG232" s="56" t="e">
        <f t="shared" ca="1" si="25"/>
        <v>#NAME?</v>
      </c>
      <c r="BH232" s="103"/>
      <c r="BI232" s="103"/>
      <c r="BJ232" s="103"/>
      <c r="BK232" s="103"/>
      <c r="BL232" s="103"/>
      <c r="BM232" s="103"/>
      <c r="BN232" s="24"/>
      <c r="BO232" s="24"/>
    </row>
    <row r="233" spans="1:67" ht="15.5">
      <c r="A233" s="25" t="str">
        <f t="shared" si="0"/>
        <v/>
      </c>
      <c r="B233" s="89"/>
      <c r="C233" s="25"/>
      <c r="D233" s="90"/>
      <c r="E233" s="90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36"/>
      <c r="S233" s="91"/>
      <c r="T233" s="36"/>
      <c r="U233" s="82"/>
      <c r="V233" s="25"/>
      <c r="W233" s="58"/>
      <c r="X233" s="34"/>
      <c r="Y233" s="34"/>
      <c r="Z233" s="36"/>
      <c r="AA233" s="84"/>
      <c r="AB233" s="35"/>
      <c r="AC233" s="25"/>
      <c r="AD233" s="25"/>
      <c r="AE233" s="44"/>
      <c r="AF233" s="94"/>
      <c r="AG233" s="25"/>
      <c r="AH233" s="25"/>
      <c r="AI233" s="25"/>
      <c r="AJ233" s="45" t="str">
        <f t="array" ref="AJ233">IFERROR(INDEX('[1]Master Price'!$E:$E,MATCH(D233,'[1]Master Price'!$B:$B,0)),"0")</f>
        <v>0</v>
      </c>
      <c r="AK233" s="45">
        <f t="shared" si="5"/>
        <v>0</v>
      </c>
      <c r="AL233" s="46" t="str">
        <f t="shared" si="33"/>
        <v>0-day</v>
      </c>
      <c r="AM233" s="46" t="str">
        <f t="shared" si="7"/>
        <v>0-day</v>
      </c>
      <c r="AN233" s="46" t="str">
        <f t="shared" si="34"/>
        <v>0-day</v>
      </c>
      <c r="AO233" s="46" t="str">
        <f t="shared" si="9"/>
        <v>0-day</v>
      </c>
      <c r="AP233" s="46" t="str">
        <f t="shared" si="10"/>
        <v>0-day</v>
      </c>
      <c r="AQ233" s="46" t="str">
        <f t="shared" si="11"/>
        <v>0-day</v>
      </c>
      <c r="AR233" s="103"/>
      <c r="AS233" s="47" t="str">
        <f t="shared" si="12"/>
        <v/>
      </c>
      <c r="AT233" s="35">
        <f t="shared" si="27"/>
        <v>0</v>
      </c>
      <c r="AU233" s="48" t="e">
        <f t="shared" ca="1" si="13"/>
        <v>#NAME?</v>
      </c>
      <c r="AV233" s="48" t="e">
        <f t="shared" ca="1" si="14"/>
        <v>#NAME?</v>
      </c>
      <c r="AW233" s="49" t="e">
        <f t="shared" ca="1" si="15"/>
        <v>#NAME?</v>
      </c>
      <c r="AX233" s="48" t="e">
        <f t="shared" ca="1" si="16"/>
        <v>#NAME?</v>
      </c>
      <c r="AY233" s="49" t="str">
        <f t="shared" si="17"/>
        <v/>
      </c>
      <c r="AZ233" s="50" t="e">
        <f t="shared" ca="1" si="18"/>
        <v>#NAME?</v>
      </c>
      <c r="BA233" s="51" t="e">
        <f t="shared" ca="1" si="19"/>
        <v>#NAME?</v>
      </c>
      <c r="BB233" s="52" t="e">
        <f t="shared" ca="1" si="20"/>
        <v>#NAME?</v>
      </c>
      <c r="BC233" s="51" t="e">
        <f t="shared" ca="1" si="21"/>
        <v>#NAME?</v>
      </c>
      <c r="BD233" s="54" t="e">
        <f t="shared" ca="1" si="22"/>
        <v>#NAME?</v>
      </c>
      <c r="BE233" s="48" t="e">
        <f t="shared" ca="1" si="23"/>
        <v>#NAME?</v>
      </c>
      <c r="BF233" s="50" t="e">
        <f t="shared" ca="1" si="24"/>
        <v>#NAME?</v>
      </c>
      <c r="BG233" s="56" t="e">
        <f t="shared" ca="1" si="25"/>
        <v>#NAME?</v>
      </c>
      <c r="BH233" s="103"/>
      <c r="BI233" s="103"/>
      <c r="BJ233" s="103"/>
      <c r="BK233" s="103"/>
      <c r="BL233" s="103"/>
      <c r="BM233" s="103"/>
      <c r="BN233" s="24"/>
      <c r="BO233" s="24"/>
    </row>
    <row r="234" spans="1:67" ht="15.5">
      <c r="A234" s="25" t="str">
        <f t="shared" si="0"/>
        <v/>
      </c>
      <c r="B234" s="89"/>
      <c r="C234" s="25"/>
      <c r="D234" s="90"/>
      <c r="E234" s="90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36"/>
      <c r="S234" s="91"/>
      <c r="T234" s="36"/>
      <c r="U234" s="82"/>
      <c r="V234" s="25"/>
      <c r="W234" s="58"/>
      <c r="X234" s="34"/>
      <c r="Y234" s="34"/>
      <c r="Z234" s="36"/>
      <c r="AA234" s="84"/>
      <c r="AB234" s="35"/>
      <c r="AC234" s="25"/>
      <c r="AD234" s="25"/>
      <c r="AE234" s="44"/>
      <c r="AF234" s="94"/>
      <c r="AG234" s="25"/>
      <c r="AH234" s="25"/>
      <c r="AI234" s="25"/>
      <c r="AJ234" s="45" t="str">
        <f t="array" ref="AJ234">IFERROR(INDEX('[1]Master Price'!$E:$E,MATCH(D234,'[1]Master Price'!$B:$B,0)),"0")</f>
        <v>0</v>
      </c>
      <c r="AK234" s="45">
        <f t="shared" si="5"/>
        <v>0</v>
      </c>
      <c r="AL234" s="46" t="str">
        <f t="shared" si="33"/>
        <v>0-day</v>
      </c>
      <c r="AM234" s="46" t="str">
        <f t="shared" si="7"/>
        <v>0-day</v>
      </c>
      <c r="AN234" s="46" t="str">
        <f t="shared" si="34"/>
        <v>0-day</v>
      </c>
      <c r="AO234" s="46" t="str">
        <f t="shared" si="9"/>
        <v>0-day</v>
      </c>
      <c r="AP234" s="46" t="str">
        <f t="shared" si="10"/>
        <v>0-day</v>
      </c>
      <c r="AQ234" s="46" t="str">
        <f t="shared" si="11"/>
        <v>0-day</v>
      </c>
      <c r="AR234" s="103"/>
      <c r="AS234" s="47" t="str">
        <f t="shared" si="12"/>
        <v/>
      </c>
      <c r="AT234" s="35">
        <f t="shared" si="27"/>
        <v>0</v>
      </c>
      <c r="AU234" s="48" t="e">
        <f t="shared" ca="1" si="13"/>
        <v>#NAME?</v>
      </c>
      <c r="AV234" s="48" t="e">
        <f t="shared" ca="1" si="14"/>
        <v>#NAME?</v>
      </c>
      <c r="AW234" s="49" t="e">
        <f t="shared" ca="1" si="15"/>
        <v>#NAME?</v>
      </c>
      <c r="AX234" s="48" t="e">
        <f t="shared" ca="1" si="16"/>
        <v>#NAME?</v>
      </c>
      <c r="AY234" s="49" t="str">
        <f t="shared" si="17"/>
        <v/>
      </c>
      <c r="AZ234" s="50" t="e">
        <f t="shared" ca="1" si="18"/>
        <v>#NAME?</v>
      </c>
      <c r="BA234" s="51" t="e">
        <f t="shared" ca="1" si="19"/>
        <v>#NAME?</v>
      </c>
      <c r="BB234" s="52" t="e">
        <f t="shared" ca="1" si="20"/>
        <v>#NAME?</v>
      </c>
      <c r="BC234" s="51" t="e">
        <f t="shared" ca="1" si="21"/>
        <v>#NAME?</v>
      </c>
      <c r="BD234" s="54" t="e">
        <f t="shared" ca="1" si="22"/>
        <v>#NAME?</v>
      </c>
      <c r="BE234" s="48" t="e">
        <f t="shared" ca="1" si="23"/>
        <v>#NAME?</v>
      </c>
      <c r="BF234" s="50" t="e">
        <f t="shared" ca="1" si="24"/>
        <v>#NAME?</v>
      </c>
      <c r="BG234" s="56" t="e">
        <f t="shared" ca="1" si="25"/>
        <v>#NAME?</v>
      </c>
      <c r="BH234" s="103"/>
      <c r="BI234" s="103"/>
      <c r="BJ234" s="103"/>
      <c r="BK234" s="103"/>
      <c r="BL234" s="103"/>
      <c r="BM234" s="103"/>
      <c r="BN234" s="24"/>
      <c r="BO234" s="24"/>
    </row>
    <row r="235" spans="1:67" ht="15.5">
      <c r="A235" s="25" t="str">
        <f t="shared" si="0"/>
        <v/>
      </c>
      <c r="B235" s="89"/>
      <c r="C235" s="25"/>
      <c r="D235" s="90"/>
      <c r="E235" s="90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36"/>
      <c r="S235" s="91"/>
      <c r="T235" s="36"/>
      <c r="U235" s="82"/>
      <c r="V235" s="25"/>
      <c r="W235" s="58"/>
      <c r="X235" s="34"/>
      <c r="Y235" s="34"/>
      <c r="Z235" s="36"/>
      <c r="AA235" s="84"/>
      <c r="AB235" s="35"/>
      <c r="AC235" s="25"/>
      <c r="AD235" s="25"/>
      <c r="AE235" s="44"/>
      <c r="AF235" s="94"/>
      <c r="AG235" s="25"/>
      <c r="AH235" s="25"/>
      <c r="AI235" s="25"/>
      <c r="AJ235" s="45" t="str">
        <f t="array" ref="AJ235">IFERROR(INDEX('[1]Master Price'!$E:$E,MATCH(D235,'[1]Master Price'!$B:$B,0)),"0")</f>
        <v>0</v>
      </c>
      <c r="AK235" s="45">
        <f t="shared" si="5"/>
        <v>0</v>
      </c>
      <c r="AL235" s="46" t="str">
        <f t="shared" si="33"/>
        <v>0-day</v>
      </c>
      <c r="AM235" s="46" t="str">
        <f t="shared" si="7"/>
        <v>0-day</v>
      </c>
      <c r="AN235" s="46" t="str">
        <f t="shared" si="34"/>
        <v>0-day</v>
      </c>
      <c r="AO235" s="46" t="str">
        <f t="shared" si="9"/>
        <v>0-day</v>
      </c>
      <c r="AP235" s="46" t="str">
        <f t="shared" si="10"/>
        <v>0-day</v>
      </c>
      <c r="AQ235" s="46" t="str">
        <f t="shared" si="11"/>
        <v>0-day</v>
      </c>
      <c r="AR235" s="103"/>
      <c r="AS235" s="47" t="str">
        <f t="shared" si="12"/>
        <v/>
      </c>
      <c r="AT235" s="35">
        <f t="shared" si="27"/>
        <v>0</v>
      </c>
      <c r="AU235" s="48" t="e">
        <f t="shared" ca="1" si="13"/>
        <v>#NAME?</v>
      </c>
      <c r="AV235" s="48" t="e">
        <f t="shared" ca="1" si="14"/>
        <v>#NAME?</v>
      </c>
      <c r="AW235" s="49" t="e">
        <f t="shared" ca="1" si="15"/>
        <v>#NAME?</v>
      </c>
      <c r="AX235" s="48" t="e">
        <f t="shared" ca="1" si="16"/>
        <v>#NAME?</v>
      </c>
      <c r="AY235" s="49" t="str">
        <f t="shared" si="17"/>
        <v/>
      </c>
      <c r="AZ235" s="50" t="e">
        <f t="shared" ca="1" si="18"/>
        <v>#NAME?</v>
      </c>
      <c r="BA235" s="51" t="e">
        <f t="shared" ca="1" si="19"/>
        <v>#NAME?</v>
      </c>
      <c r="BB235" s="52" t="e">
        <f t="shared" ca="1" si="20"/>
        <v>#NAME?</v>
      </c>
      <c r="BC235" s="51" t="e">
        <f t="shared" ca="1" si="21"/>
        <v>#NAME?</v>
      </c>
      <c r="BD235" s="54" t="e">
        <f t="shared" ca="1" si="22"/>
        <v>#NAME?</v>
      </c>
      <c r="BE235" s="48" t="e">
        <f t="shared" ca="1" si="23"/>
        <v>#NAME?</v>
      </c>
      <c r="BF235" s="50" t="e">
        <f t="shared" ca="1" si="24"/>
        <v>#NAME?</v>
      </c>
      <c r="BG235" s="56" t="e">
        <f t="shared" ca="1" si="25"/>
        <v>#NAME?</v>
      </c>
      <c r="BH235" s="103"/>
      <c r="BI235" s="103"/>
      <c r="BJ235" s="103"/>
      <c r="BK235" s="103"/>
      <c r="BL235" s="103"/>
      <c r="BM235" s="103"/>
      <c r="BN235" s="24"/>
      <c r="BO235" s="24"/>
    </row>
    <row r="236" spans="1:67" ht="15.5">
      <c r="A236" s="25" t="str">
        <f t="shared" si="0"/>
        <v/>
      </c>
      <c r="B236" s="89"/>
      <c r="C236" s="25"/>
      <c r="D236" s="90"/>
      <c r="E236" s="90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36"/>
      <c r="S236" s="91"/>
      <c r="T236" s="36"/>
      <c r="U236" s="82"/>
      <c r="V236" s="25"/>
      <c r="W236" s="58"/>
      <c r="X236" s="34"/>
      <c r="Y236" s="34"/>
      <c r="Z236" s="36"/>
      <c r="AA236" s="84"/>
      <c r="AB236" s="35"/>
      <c r="AC236" s="25"/>
      <c r="AD236" s="25"/>
      <c r="AE236" s="44"/>
      <c r="AF236" s="94"/>
      <c r="AG236" s="25"/>
      <c r="AH236" s="25"/>
      <c r="AI236" s="25"/>
      <c r="AJ236" s="45" t="str">
        <f t="array" ref="AJ236">IFERROR(INDEX('[1]Master Price'!$E:$E,MATCH(D236,'[1]Master Price'!$B:$B,0)),"0")</f>
        <v>0</v>
      </c>
      <c r="AK236" s="45">
        <f t="shared" si="5"/>
        <v>0</v>
      </c>
      <c r="AL236" s="46" t="str">
        <f t="shared" si="33"/>
        <v>0-day</v>
      </c>
      <c r="AM236" s="46" t="str">
        <f t="shared" si="7"/>
        <v>0-day</v>
      </c>
      <c r="AN236" s="46" t="str">
        <f t="shared" si="34"/>
        <v>0-day</v>
      </c>
      <c r="AO236" s="46" t="str">
        <f t="shared" si="9"/>
        <v>0-day</v>
      </c>
      <c r="AP236" s="46" t="str">
        <f t="shared" si="10"/>
        <v>0-day</v>
      </c>
      <c r="AQ236" s="46" t="str">
        <f t="shared" si="11"/>
        <v>0-day</v>
      </c>
      <c r="AR236" s="103"/>
      <c r="AS236" s="47" t="str">
        <f t="shared" si="12"/>
        <v/>
      </c>
      <c r="AT236" s="35">
        <f t="shared" si="27"/>
        <v>0</v>
      </c>
      <c r="AU236" s="48" t="e">
        <f t="shared" ca="1" si="13"/>
        <v>#NAME?</v>
      </c>
      <c r="AV236" s="48" t="e">
        <f t="shared" ca="1" si="14"/>
        <v>#NAME?</v>
      </c>
      <c r="AW236" s="49" t="e">
        <f t="shared" ca="1" si="15"/>
        <v>#NAME?</v>
      </c>
      <c r="AX236" s="48" t="e">
        <f t="shared" ca="1" si="16"/>
        <v>#NAME?</v>
      </c>
      <c r="AY236" s="49" t="str">
        <f t="shared" si="17"/>
        <v/>
      </c>
      <c r="AZ236" s="50" t="e">
        <f t="shared" ca="1" si="18"/>
        <v>#NAME?</v>
      </c>
      <c r="BA236" s="51" t="e">
        <f t="shared" ca="1" si="19"/>
        <v>#NAME?</v>
      </c>
      <c r="BB236" s="52" t="e">
        <f t="shared" ca="1" si="20"/>
        <v>#NAME?</v>
      </c>
      <c r="BC236" s="51" t="e">
        <f t="shared" ca="1" si="21"/>
        <v>#NAME?</v>
      </c>
      <c r="BD236" s="54" t="e">
        <f t="shared" ca="1" si="22"/>
        <v>#NAME?</v>
      </c>
      <c r="BE236" s="48" t="e">
        <f t="shared" ca="1" si="23"/>
        <v>#NAME?</v>
      </c>
      <c r="BF236" s="50" t="e">
        <f t="shared" ca="1" si="24"/>
        <v>#NAME?</v>
      </c>
      <c r="BG236" s="56" t="e">
        <f t="shared" ca="1" si="25"/>
        <v>#NAME?</v>
      </c>
      <c r="BH236" s="103"/>
      <c r="BI236" s="103"/>
      <c r="BJ236" s="103"/>
      <c r="BK236" s="103"/>
      <c r="BL236" s="103"/>
      <c r="BM236" s="103"/>
      <c r="BN236" s="24"/>
      <c r="BO236" s="24"/>
    </row>
    <row r="237" spans="1:67" ht="15.5">
      <c r="A237" s="25" t="str">
        <f t="shared" si="0"/>
        <v/>
      </c>
      <c r="B237" s="89"/>
      <c r="C237" s="25"/>
      <c r="D237" s="90"/>
      <c r="E237" s="90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36"/>
      <c r="S237" s="91"/>
      <c r="T237" s="36"/>
      <c r="U237" s="82"/>
      <c r="V237" s="25"/>
      <c r="W237" s="58"/>
      <c r="X237" s="34"/>
      <c r="Y237" s="34"/>
      <c r="Z237" s="36"/>
      <c r="AA237" s="84"/>
      <c r="AB237" s="35"/>
      <c r="AC237" s="25"/>
      <c r="AD237" s="25"/>
      <c r="AE237" s="44"/>
      <c r="AF237" s="94"/>
      <c r="AG237" s="25"/>
      <c r="AH237" s="25"/>
      <c r="AI237" s="25"/>
      <c r="AJ237" s="45" t="str">
        <f t="array" ref="AJ237">IFERROR(INDEX('[1]Master Price'!$E:$E,MATCH(D237,'[1]Master Price'!$B:$B,0)),"0")</f>
        <v>0</v>
      </c>
      <c r="AK237" s="45">
        <f t="shared" si="5"/>
        <v>0</v>
      </c>
      <c r="AL237" s="46" t="str">
        <f>IFERROR(DATEDIF(B237,#REF!,"d"),"0")&amp;"-day"</f>
        <v>0-day</v>
      </c>
      <c r="AM237" s="46" t="str">
        <f t="shared" si="7"/>
        <v>0-day</v>
      </c>
      <c r="AN237" s="46" t="str">
        <f>IFERROR(DATEDIF(#REF!,X237,"d"),"0")&amp;"-day"</f>
        <v>0-day</v>
      </c>
      <c r="AO237" s="46" t="str">
        <f t="shared" si="9"/>
        <v>0-day</v>
      </c>
      <c r="AP237" s="46" t="str">
        <f t="shared" si="10"/>
        <v>0-day</v>
      </c>
      <c r="AQ237" s="46" t="str">
        <f t="shared" si="11"/>
        <v>0-day</v>
      </c>
      <c r="AR237" s="103"/>
      <c r="AS237" s="47" t="str">
        <f t="shared" si="12"/>
        <v/>
      </c>
      <c r="AT237" s="35">
        <f t="shared" si="27"/>
        <v>0</v>
      </c>
      <c r="AU237" s="48" t="e">
        <f t="shared" ca="1" si="13"/>
        <v>#NAME?</v>
      </c>
      <c r="AV237" s="48" t="e">
        <f t="shared" ca="1" si="14"/>
        <v>#NAME?</v>
      </c>
      <c r="AW237" s="49" t="e">
        <f t="shared" ca="1" si="15"/>
        <v>#NAME?</v>
      </c>
      <c r="AX237" s="48" t="e">
        <f t="shared" ca="1" si="16"/>
        <v>#NAME?</v>
      </c>
      <c r="AY237" s="49" t="str">
        <f t="shared" si="17"/>
        <v/>
      </c>
      <c r="AZ237" s="50" t="e">
        <f t="shared" ca="1" si="18"/>
        <v>#NAME?</v>
      </c>
      <c r="BA237" s="51" t="e">
        <f t="shared" ca="1" si="19"/>
        <v>#NAME?</v>
      </c>
      <c r="BB237" s="52" t="e">
        <f t="shared" ca="1" si="20"/>
        <v>#NAME?</v>
      </c>
      <c r="BC237" s="51" t="e">
        <f t="shared" ca="1" si="21"/>
        <v>#NAME?</v>
      </c>
      <c r="BD237" s="54" t="e">
        <f t="shared" ca="1" si="22"/>
        <v>#NAME?</v>
      </c>
      <c r="BE237" s="48" t="e">
        <f t="shared" ca="1" si="23"/>
        <v>#NAME?</v>
      </c>
      <c r="BF237" s="50" t="e">
        <f t="shared" ca="1" si="24"/>
        <v>#NAME?</v>
      </c>
      <c r="BG237" s="56" t="e">
        <f t="shared" ca="1" si="25"/>
        <v>#NAME?</v>
      </c>
      <c r="BH237" s="103"/>
      <c r="BI237" s="103"/>
      <c r="BJ237" s="103"/>
      <c r="BK237" s="103"/>
      <c r="BL237" s="103"/>
      <c r="BM237" s="103"/>
      <c r="BN237" s="24"/>
      <c r="BO237" s="24"/>
    </row>
    <row r="238" spans="1:67" ht="15.5">
      <c r="A238" s="25" t="str">
        <f t="shared" si="0"/>
        <v/>
      </c>
      <c r="B238" s="89"/>
      <c r="C238" s="25"/>
      <c r="D238" s="90"/>
      <c r="E238" s="90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36"/>
      <c r="S238" s="91"/>
      <c r="T238" s="36"/>
      <c r="U238" s="82"/>
      <c r="V238" s="25"/>
      <c r="W238" s="58"/>
      <c r="X238" s="34"/>
      <c r="Y238" s="34"/>
      <c r="Z238" s="36"/>
      <c r="AA238" s="84"/>
      <c r="AB238" s="35"/>
      <c r="AC238" s="25"/>
      <c r="AD238" s="25"/>
      <c r="AE238" s="44"/>
      <c r="AF238" s="94"/>
      <c r="AG238" s="25"/>
      <c r="AH238" s="25"/>
      <c r="AI238" s="25"/>
      <c r="AJ238" s="45" t="str">
        <f t="array" ref="AJ238">IFERROR(INDEX('[1]Master Price'!$E:$E,MATCH(D238,'[1]Master Price'!$B:$B,0)),"0")</f>
        <v>0</v>
      </c>
      <c r="AK238" s="45">
        <f t="shared" si="5"/>
        <v>0</v>
      </c>
      <c r="AL238" s="46" t="str">
        <f t="shared" ref="AL238:AL492" si="35">IFERROR(DATEDIF(B238,T238,"d"),"0")&amp;"-day"</f>
        <v>0-day</v>
      </c>
      <c r="AM238" s="46" t="str">
        <f t="shared" si="7"/>
        <v>0-day</v>
      </c>
      <c r="AN238" s="46" t="str">
        <f t="shared" ref="AN238:AN297" si="36">IFERROR(DATEDIF(T238,X238,"d"),"0")&amp;"-day"</f>
        <v>0-day</v>
      </c>
      <c r="AO238" s="46" t="str">
        <f t="shared" si="9"/>
        <v>0-day</v>
      </c>
      <c r="AP238" s="46" t="str">
        <f t="shared" si="10"/>
        <v>0-day</v>
      </c>
      <c r="AQ238" s="46" t="str">
        <f t="shared" si="11"/>
        <v>0-day</v>
      </c>
      <c r="AR238" s="103"/>
      <c r="AS238" s="47" t="str">
        <f t="shared" si="12"/>
        <v/>
      </c>
      <c r="AT238" s="35">
        <f t="shared" si="27"/>
        <v>0</v>
      </c>
      <c r="AU238" s="48" t="e">
        <f t="shared" ca="1" si="13"/>
        <v>#NAME?</v>
      </c>
      <c r="AV238" s="48" t="e">
        <f t="shared" ca="1" si="14"/>
        <v>#NAME?</v>
      </c>
      <c r="AW238" s="49" t="e">
        <f t="shared" ca="1" si="15"/>
        <v>#NAME?</v>
      </c>
      <c r="AX238" s="48" t="e">
        <f t="shared" ca="1" si="16"/>
        <v>#NAME?</v>
      </c>
      <c r="AY238" s="49" t="str">
        <f t="shared" si="17"/>
        <v/>
      </c>
      <c r="AZ238" s="50" t="e">
        <f t="shared" ca="1" si="18"/>
        <v>#NAME?</v>
      </c>
      <c r="BA238" s="51" t="e">
        <f t="shared" ca="1" si="19"/>
        <v>#NAME?</v>
      </c>
      <c r="BB238" s="52" t="e">
        <f t="shared" ca="1" si="20"/>
        <v>#NAME?</v>
      </c>
      <c r="BC238" s="51" t="e">
        <f t="shared" ca="1" si="21"/>
        <v>#NAME?</v>
      </c>
      <c r="BD238" s="54" t="e">
        <f t="shared" ca="1" si="22"/>
        <v>#NAME?</v>
      </c>
      <c r="BE238" s="48" t="e">
        <f t="shared" ca="1" si="23"/>
        <v>#NAME?</v>
      </c>
      <c r="BF238" s="50" t="e">
        <f t="shared" ca="1" si="24"/>
        <v>#NAME?</v>
      </c>
      <c r="BG238" s="56" t="e">
        <f t="shared" ca="1" si="25"/>
        <v>#NAME?</v>
      </c>
      <c r="BH238" s="103"/>
      <c r="BI238" s="103"/>
      <c r="BJ238" s="103"/>
      <c r="BK238" s="103"/>
      <c r="BL238" s="103"/>
      <c r="BM238" s="103"/>
      <c r="BN238" s="24"/>
      <c r="BO238" s="24"/>
    </row>
    <row r="239" spans="1:67" ht="15.5">
      <c r="A239" s="25" t="str">
        <f t="shared" si="0"/>
        <v/>
      </c>
      <c r="B239" s="89"/>
      <c r="C239" s="25"/>
      <c r="D239" s="90"/>
      <c r="E239" s="90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36"/>
      <c r="S239" s="91"/>
      <c r="T239" s="36"/>
      <c r="U239" s="82"/>
      <c r="V239" s="25"/>
      <c r="W239" s="58"/>
      <c r="X239" s="34"/>
      <c r="Y239" s="34"/>
      <c r="Z239" s="36"/>
      <c r="AA239" s="84"/>
      <c r="AB239" s="35"/>
      <c r="AC239" s="25"/>
      <c r="AD239" s="25"/>
      <c r="AE239" s="44"/>
      <c r="AF239" s="94"/>
      <c r="AG239" s="25"/>
      <c r="AH239" s="25"/>
      <c r="AI239" s="25"/>
      <c r="AJ239" s="45" t="str">
        <f t="array" ref="AJ239">IFERROR(INDEX('[1]Master Price'!$E:$E,MATCH(D239,'[1]Master Price'!$B:$B,0)),"0")</f>
        <v>0</v>
      </c>
      <c r="AK239" s="45">
        <f t="shared" si="5"/>
        <v>0</v>
      </c>
      <c r="AL239" s="46" t="str">
        <f t="shared" si="35"/>
        <v>0-day</v>
      </c>
      <c r="AM239" s="46" t="str">
        <f t="shared" si="7"/>
        <v>0-day</v>
      </c>
      <c r="AN239" s="46" t="str">
        <f t="shared" si="36"/>
        <v>0-day</v>
      </c>
      <c r="AO239" s="46" t="str">
        <f t="shared" si="9"/>
        <v>0-day</v>
      </c>
      <c r="AP239" s="46" t="str">
        <f t="shared" si="10"/>
        <v>0-day</v>
      </c>
      <c r="AQ239" s="46" t="str">
        <f t="shared" si="11"/>
        <v>0-day</v>
      </c>
      <c r="AR239" s="103"/>
      <c r="AS239" s="47" t="str">
        <f t="shared" si="12"/>
        <v/>
      </c>
      <c r="AT239" s="35">
        <f t="shared" si="27"/>
        <v>0</v>
      </c>
      <c r="AU239" s="48" t="e">
        <f t="shared" ca="1" si="13"/>
        <v>#NAME?</v>
      </c>
      <c r="AV239" s="48" t="e">
        <f t="shared" ca="1" si="14"/>
        <v>#NAME?</v>
      </c>
      <c r="AW239" s="49" t="e">
        <f t="shared" ca="1" si="15"/>
        <v>#NAME?</v>
      </c>
      <c r="AX239" s="48" t="e">
        <f t="shared" ca="1" si="16"/>
        <v>#NAME?</v>
      </c>
      <c r="AY239" s="49" t="str">
        <f t="shared" si="17"/>
        <v/>
      </c>
      <c r="AZ239" s="50" t="e">
        <f t="shared" ca="1" si="18"/>
        <v>#NAME?</v>
      </c>
      <c r="BA239" s="51" t="e">
        <f t="shared" ca="1" si="19"/>
        <v>#NAME?</v>
      </c>
      <c r="BB239" s="52" t="e">
        <f t="shared" ca="1" si="20"/>
        <v>#NAME?</v>
      </c>
      <c r="BC239" s="51" t="e">
        <f t="shared" ca="1" si="21"/>
        <v>#NAME?</v>
      </c>
      <c r="BD239" s="54" t="e">
        <f t="shared" ca="1" si="22"/>
        <v>#NAME?</v>
      </c>
      <c r="BE239" s="48" t="e">
        <f t="shared" ca="1" si="23"/>
        <v>#NAME?</v>
      </c>
      <c r="BF239" s="50" t="e">
        <f t="shared" ca="1" si="24"/>
        <v>#NAME?</v>
      </c>
      <c r="BG239" s="56" t="e">
        <f t="shared" ca="1" si="25"/>
        <v>#NAME?</v>
      </c>
      <c r="BH239" s="103"/>
      <c r="BI239" s="103"/>
      <c r="BJ239" s="103"/>
      <c r="BK239" s="103"/>
      <c r="BL239" s="103"/>
      <c r="BM239" s="103"/>
      <c r="BN239" s="24"/>
      <c r="BO239" s="24"/>
    </row>
    <row r="240" spans="1:67" ht="15.5">
      <c r="A240" s="25" t="str">
        <f t="shared" si="0"/>
        <v/>
      </c>
      <c r="B240" s="89"/>
      <c r="C240" s="25"/>
      <c r="D240" s="90"/>
      <c r="E240" s="90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36"/>
      <c r="S240" s="91"/>
      <c r="T240" s="36"/>
      <c r="U240" s="82"/>
      <c r="V240" s="25"/>
      <c r="W240" s="58"/>
      <c r="X240" s="34"/>
      <c r="Y240" s="34"/>
      <c r="Z240" s="36"/>
      <c r="AA240" s="84"/>
      <c r="AB240" s="35"/>
      <c r="AC240" s="25"/>
      <c r="AD240" s="25"/>
      <c r="AE240" s="44"/>
      <c r="AF240" s="94"/>
      <c r="AG240" s="25"/>
      <c r="AH240" s="25"/>
      <c r="AI240" s="25"/>
      <c r="AJ240" s="45" t="str">
        <f t="array" ref="AJ240">IFERROR(INDEX('[1]Master Price'!$E:$E,MATCH(D240,'[1]Master Price'!$B:$B,0)),"0")</f>
        <v>0</v>
      </c>
      <c r="AK240" s="45">
        <f t="shared" si="5"/>
        <v>0</v>
      </c>
      <c r="AL240" s="46" t="str">
        <f t="shared" si="35"/>
        <v>0-day</v>
      </c>
      <c r="AM240" s="46" t="str">
        <f t="shared" si="7"/>
        <v>0-day</v>
      </c>
      <c r="AN240" s="46" t="str">
        <f t="shared" si="36"/>
        <v>0-day</v>
      </c>
      <c r="AO240" s="46" t="str">
        <f t="shared" si="9"/>
        <v>0-day</v>
      </c>
      <c r="AP240" s="46" t="str">
        <f t="shared" si="10"/>
        <v>0-day</v>
      </c>
      <c r="AQ240" s="46" t="str">
        <f t="shared" si="11"/>
        <v>0-day</v>
      </c>
      <c r="AR240" s="103"/>
      <c r="AS240" s="47" t="str">
        <f t="shared" si="12"/>
        <v/>
      </c>
      <c r="AT240" s="35">
        <f t="shared" si="27"/>
        <v>0</v>
      </c>
      <c r="AU240" s="48" t="e">
        <f t="shared" ca="1" si="13"/>
        <v>#NAME?</v>
      </c>
      <c r="AV240" s="48" t="e">
        <f t="shared" ca="1" si="14"/>
        <v>#NAME?</v>
      </c>
      <c r="AW240" s="49" t="e">
        <f t="shared" ca="1" si="15"/>
        <v>#NAME?</v>
      </c>
      <c r="AX240" s="48" t="e">
        <f t="shared" ca="1" si="16"/>
        <v>#NAME?</v>
      </c>
      <c r="AY240" s="49" t="str">
        <f t="shared" si="17"/>
        <v/>
      </c>
      <c r="AZ240" s="50" t="e">
        <f t="shared" ca="1" si="18"/>
        <v>#NAME?</v>
      </c>
      <c r="BA240" s="51" t="e">
        <f t="shared" ca="1" si="19"/>
        <v>#NAME?</v>
      </c>
      <c r="BB240" s="52" t="e">
        <f t="shared" ca="1" si="20"/>
        <v>#NAME?</v>
      </c>
      <c r="BC240" s="51" t="e">
        <f t="shared" ca="1" si="21"/>
        <v>#NAME?</v>
      </c>
      <c r="BD240" s="54" t="e">
        <f t="shared" ca="1" si="22"/>
        <v>#NAME?</v>
      </c>
      <c r="BE240" s="48" t="e">
        <f t="shared" ca="1" si="23"/>
        <v>#NAME?</v>
      </c>
      <c r="BF240" s="50" t="e">
        <f t="shared" ca="1" si="24"/>
        <v>#NAME?</v>
      </c>
      <c r="BG240" s="56" t="e">
        <f t="shared" ca="1" si="25"/>
        <v>#NAME?</v>
      </c>
      <c r="BH240" s="103"/>
      <c r="BI240" s="103"/>
      <c r="BJ240" s="103"/>
      <c r="BK240" s="103"/>
      <c r="BL240" s="103"/>
      <c r="BM240" s="103"/>
      <c r="BN240" s="24"/>
      <c r="BO240" s="24"/>
    </row>
    <row r="241" spans="1:67" ht="15.5">
      <c r="A241" s="25" t="str">
        <f t="shared" si="0"/>
        <v/>
      </c>
      <c r="B241" s="89"/>
      <c r="C241" s="25"/>
      <c r="D241" s="90"/>
      <c r="E241" s="90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36"/>
      <c r="S241" s="91"/>
      <c r="T241" s="36"/>
      <c r="U241" s="82"/>
      <c r="V241" s="25"/>
      <c r="W241" s="58"/>
      <c r="X241" s="34"/>
      <c r="Y241" s="34"/>
      <c r="Z241" s="36"/>
      <c r="AA241" s="84"/>
      <c r="AB241" s="35"/>
      <c r="AC241" s="25"/>
      <c r="AD241" s="25"/>
      <c r="AE241" s="44"/>
      <c r="AF241" s="94"/>
      <c r="AG241" s="25"/>
      <c r="AH241" s="25"/>
      <c r="AI241" s="25"/>
      <c r="AJ241" s="45" t="str">
        <f t="array" ref="AJ241">IFERROR(INDEX('[1]Master Price'!$E:$E,MATCH(D241,'[1]Master Price'!$B:$B,0)),"0")</f>
        <v>0</v>
      </c>
      <c r="AK241" s="45">
        <f t="shared" si="5"/>
        <v>0</v>
      </c>
      <c r="AL241" s="46" t="str">
        <f t="shared" si="35"/>
        <v>0-day</v>
      </c>
      <c r="AM241" s="46" t="str">
        <f t="shared" si="7"/>
        <v>0-day</v>
      </c>
      <c r="AN241" s="46" t="str">
        <f t="shared" si="36"/>
        <v>0-day</v>
      </c>
      <c r="AO241" s="46" t="str">
        <f t="shared" si="9"/>
        <v>0-day</v>
      </c>
      <c r="AP241" s="46" t="str">
        <f t="shared" si="10"/>
        <v>0-day</v>
      </c>
      <c r="AQ241" s="46" t="str">
        <f t="shared" si="11"/>
        <v>0-day</v>
      </c>
      <c r="AR241" s="103"/>
      <c r="AS241" s="47" t="str">
        <f t="shared" si="12"/>
        <v/>
      </c>
      <c r="AT241" s="35">
        <f t="shared" si="27"/>
        <v>0</v>
      </c>
      <c r="AU241" s="48" t="e">
        <f t="shared" ca="1" si="13"/>
        <v>#NAME?</v>
      </c>
      <c r="AV241" s="48" t="e">
        <f t="shared" ca="1" si="14"/>
        <v>#NAME?</v>
      </c>
      <c r="AW241" s="49" t="e">
        <f t="shared" ca="1" si="15"/>
        <v>#NAME?</v>
      </c>
      <c r="AX241" s="48" t="e">
        <f t="shared" ca="1" si="16"/>
        <v>#NAME?</v>
      </c>
      <c r="AY241" s="49" t="str">
        <f t="shared" si="17"/>
        <v/>
      </c>
      <c r="AZ241" s="50" t="e">
        <f t="shared" ca="1" si="18"/>
        <v>#NAME?</v>
      </c>
      <c r="BA241" s="51" t="e">
        <f t="shared" ca="1" si="19"/>
        <v>#NAME?</v>
      </c>
      <c r="BB241" s="52" t="e">
        <f t="shared" ca="1" si="20"/>
        <v>#NAME?</v>
      </c>
      <c r="BC241" s="51" t="e">
        <f t="shared" ca="1" si="21"/>
        <v>#NAME?</v>
      </c>
      <c r="BD241" s="54" t="e">
        <f t="shared" ca="1" si="22"/>
        <v>#NAME?</v>
      </c>
      <c r="BE241" s="48" t="e">
        <f t="shared" ca="1" si="23"/>
        <v>#NAME?</v>
      </c>
      <c r="BF241" s="50" t="e">
        <f t="shared" ca="1" si="24"/>
        <v>#NAME?</v>
      </c>
      <c r="BG241" s="56" t="e">
        <f t="shared" ca="1" si="25"/>
        <v>#NAME?</v>
      </c>
      <c r="BH241" s="103"/>
      <c r="BI241" s="103"/>
      <c r="BJ241" s="103"/>
      <c r="BK241" s="103"/>
      <c r="BL241" s="103"/>
      <c r="BM241" s="103"/>
      <c r="BN241" s="24"/>
      <c r="BO241" s="24"/>
    </row>
    <row r="242" spans="1:67" ht="15.5">
      <c r="A242" s="25" t="str">
        <f t="shared" si="0"/>
        <v/>
      </c>
      <c r="B242" s="89"/>
      <c r="C242" s="25"/>
      <c r="D242" s="90"/>
      <c r="E242" s="90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36"/>
      <c r="S242" s="91"/>
      <c r="T242" s="36"/>
      <c r="U242" s="82"/>
      <c r="V242" s="25"/>
      <c r="W242" s="58"/>
      <c r="X242" s="34"/>
      <c r="Y242" s="34"/>
      <c r="Z242" s="36"/>
      <c r="AA242" s="84"/>
      <c r="AB242" s="35"/>
      <c r="AC242" s="25"/>
      <c r="AD242" s="25"/>
      <c r="AE242" s="44"/>
      <c r="AF242" s="94"/>
      <c r="AG242" s="25"/>
      <c r="AH242" s="25"/>
      <c r="AI242" s="25"/>
      <c r="AJ242" s="45" t="str">
        <f t="array" ref="AJ242">IFERROR(INDEX('[1]Master Price'!$E:$E,MATCH(D242,'[1]Master Price'!$B:$B,0)),"0")</f>
        <v>0</v>
      </c>
      <c r="AK242" s="45">
        <f t="shared" si="5"/>
        <v>0</v>
      </c>
      <c r="AL242" s="46" t="str">
        <f t="shared" si="35"/>
        <v>0-day</v>
      </c>
      <c r="AM242" s="46" t="str">
        <f t="shared" si="7"/>
        <v>0-day</v>
      </c>
      <c r="AN242" s="46" t="str">
        <f t="shared" si="36"/>
        <v>0-day</v>
      </c>
      <c r="AO242" s="46" t="str">
        <f t="shared" si="9"/>
        <v>0-day</v>
      </c>
      <c r="AP242" s="46" t="str">
        <f t="shared" si="10"/>
        <v>0-day</v>
      </c>
      <c r="AQ242" s="46" t="str">
        <f t="shared" si="11"/>
        <v>0-day</v>
      </c>
      <c r="AR242" s="103"/>
      <c r="AS242" s="47" t="str">
        <f t="shared" si="12"/>
        <v/>
      </c>
      <c r="AT242" s="35">
        <f t="shared" si="27"/>
        <v>0</v>
      </c>
      <c r="AU242" s="48" t="e">
        <f t="shared" ca="1" si="13"/>
        <v>#NAME?</v>
      </c>
      <c r="AV242" s="48" t="e">
        <f t="shared" ca="1" si="14"/>
        <v>#NAME?</v>
      </c>
      <c r="AW242" s="49" t="e">
        <f t="shared" ca="1" si="15"/>
        <v>#NAME?</v>
      </c>
      <c r="AX242" s="48" t="e">
        <f t="shared" ca="1" si="16"/>
        <v>#NAME?</v>
      </c>
      <c r="AY242" s="49" t="str">
        <f t="shared" si="17"/>
        <v/>
      </c>
      <c r="AZ242" s="50" t="e">
        <f t="shared" ca="1" si="18"/>
        <v>#NAME?</v>
      </c>
      <c r="BA242" s="51" t="e">
        <f t="shared" ca="1" si="19"/>
        <v>#NAME?</v>
      </c>
      <c r="BB242" s="52" t="e">
        <f t="shared" ca="1" si="20"/>
        <v>#NAME?</v>
      </c>
      <c r="BC242" s="51" t="e">
        <f t="shared" ca="1" si="21"/>
        <v>#NAME?</v>
      </c>
      <c r="BD242" s="54" t="e">
        <f t="shared" ca="1" si="22"/>
        <v>#NAME?</v>
      </c>
      <c r="BE242" s="48" t="e">
        <f t="shared" ca="1" si="23"/>
        <v>#NAME?</v>
      </c>
      <c r="BF242" s="50" t="e">
        <f t="shared" ca="1" si="24"/>
        <v>#NAME?</v>
      </c>
      <c r="BG242" s="56" t="e">
        <f t="shared" ca="1" si="25"/>
        <v>#NAME?</v>
      </c>
      <c r="BH242" s="103"/>
      <c r="BI242" s="103"/>
      <c r="BJ242" s="103"/>
      <c r="BK242" s="103"/>
      <c r="BL242" s="103"/>
      <c r="BM242" s="103"/>
      <c r="BN242" s="24"/>
      <c r="BO242" s="24"/>
    </row>
    <row r="243" spans="1:67" ht="15.5">
      <c r="A243" s="25" t="str">
        <f t="shared" si="0"/>
        <v/>
      </c>
      <c r="B243" s="89"/>
      <c r="C243" s="25"/>
      <c r="D243" s="90"/>
      <c r="E243" s="90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36"/>
      <c r="S243" s="91"/>
      <c r="T243" s="36"/>
      <c r="U243" s="82"/>
      <c r="V243" s="25"/>
      <c r="W243" s="58"/>
      <c r="X243" s="34"/>
      <c r="Y243" s="34"/>
      <c r="Z243" s="36"/>
      <c r="AA243" s="84"/>
      <c r="AB243" s="35"/>
      <c r="AC243" s="25"/>
      <c r="AD243" s="25"/>
      <c r="AE243" s="44"/>
      <c r="AF243" s="94"/>
      <c r="AG243" s="25"/>
      <c r="AH243" s="25"/>
      <c r="AI243" s="25"/>
      <c r="AJ243" s="45" t="str">
        <f t="array" ref="AJ243">IFERROR(INDEX('[1]Master Price'!$E:$E,MATCH(D243,'[1]Master Price'!$B:$B,0)),"0")</f>
        <v>0</v>
      </c>
      <c r="AK243" s="45">
        <f t="shared" si="5"/>
        <v>0</v>
      </c>
      <c r="AL243" s="46" t="str">
        <f t="shared" si="35"/>
        <v>0-day</v>
      </c>
      <c r="AM243" s="46" t="str">
        <f t="shared" si="7"/>
        <v>0-day</v>
      </c>
      <c r="AN243" s="46" t="str">
        <f t="shared" si="36"/>
        <v>0-day</v>
      </c>
      <c r="AO243" s="46" t="str">
        <f t="shared" si="9"/>
        <v>0-day</v>
      </c>
      <c r="AP243" s="46" t="str">
        <f t="shared" si="10"/>
        <v>0-day</v>
      </c>
      <c r="AQ243" s="46" t="str">
        <f t="shared" si="11"/>
        <v>0-day</v>
      </c>
      <c r="AR243" s="103"/>
      <c r="AS243" s="47" t="str">
        <f t="shared" si="12"/>
        <v/>
      </c>
      <c r="AT243" s="35">
        <f t="shared" si="27"/>
        <v>0</v>
      </c>
      <c r="AU243" s="48" t="e">
        <f t="shared" ca="1" si="13"/>
        <v>#NAME?</v>
      </c>
      <c r="AV243" s="48" t="e">
        <f t="shared" ca="1" si="14"/>
        <v>#NAME?</v>
      </c>
      <c r="AW243" s="49" t="e">
        <f t="shared" ca="1" si="15"/>
        <v>#NAME?</v>
      </c>
      <c r="AX243" s="48" t="e">
        <f t="shared" ca="1" si="16"/>
        <v>#NAME?</v>
      </c>
      <c r="AY243" s="49" t="str">
        <f t="shared" si="17"/>
        <v/>
      </c>
      <c r="AZ243" s="50" t="e">
        <f t="shared" ca="1" si="18"/>
        <v>#NAME?</v>
      </c>
      <c r="BA243" s="51" t="e">
        <f t="shared" ca="1" si="19"/>
        <v>#NAME?</v>
      </c>
      <c r="BB243" s="52" t="e">
        <f t="shared" ca="1" si="20"/>
        <v>#NAME?</v>
      </c>
      <c r="BC243" s="51" t="e">
        <f t="shared" ca="1" si="21"/>
        <v>#NAME?</v>
      </c>
      <c r="BD243" s="54" t="e">
        <f t="shared" ca="1" si="22"/>
        <v>#NAME?</v>
      </c>
      <c r="BE243" s="48" t="e">
        <f t="shared" ca="1" si="23"/>
        <v>#NAME?</v>
      </c>
      <c r="BF243" s="50" t="e">
        <f t="shared" ca="1" si="24"/>
        <v>#NAME?</v>
      </c>
      <c r="BG243" s="56" t="e">
        <f t="shared" ca="1" si="25"/>
        <v>#NAME?</v>
      </c>
      <c r="BH243" s="103"/>
      <c r="BI243" s="103"/>
      <c r="BJ243" s="103"/>
      <c r="BK243" s="103"/>
      <c r="BL243" s="103"/>
      <c r="BM243" s="103"/>
      <c r="BN243" s="24"/>
      <c r="BO243" s="24"/>
    </row>
    <row r="244" spans="1:67" ht="15.5">
      <c r="A244" s="25" t="str">
        <f t="shared" si="0"/>
        <v/>
      </c>
      <c r="B244" s="89"/>
      <c r="C244" s="25"/>
      <c r="D244" s="90"/>
      <c r="E244" s="90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36"/>
      <c r="S244" s="91"/>
      <c r="T244" s="36"/>
      <c r="U244" s="82"/>
      <c r="V244" s="25"/>
      <c r="W244" s="58"/>
      <c r="X244" s="34"/>
      <c r="Y244" s="34"/>
      <c r="Z244" s="36"/>
      <c r="AA244" s="84"/>
      <c r="AB244" s="35"/>
      <c r="AC244" s="25"/>
      <c r="AD244" s="25"/>
      <c r="AE244" s="44"/>
      <c r="AF244" s="94"/>
      <c r="AG244" s="25"/>
      <c r="AH244" s="25"/>
      <c r="AI244" s="25"/>
      <c r="AJ244" s="45" t="str">
        <f t="array" ref="AJ244">IFERROR(INDEX('[1]Master Price'!$E:$E,MATCH(D244,'[1]Master Price'!$B:$B,0)),"0")</f>
        <v>0</v>
      </c>
      <c r="AK244" s="45">
        <f t="shared" si="5"/>
        <v>0</v>
      </c>
      <c r="AL244" s="46" t="str">
        <f t="shared" si="35"/>
        <v>0-day</v>
      </c>
      <c r="AM244" s="46" t="str">
        <f t="shared" si="7"/>
        <v>0-day</v>
      </c>
      <c r="AN244" s="46" t="str">
        <f t="shared" si="36"/>
        <v>0-day</v>
      </c>
      <c r="AO244" s="46" t="str">
        <f t="shared" si="9"/>
        <v>0-day</v>
      </c>
      <c r="AP244" s="46" t="str">
        <f t="shared" si="10"/>
        <v>0-day</v>
      </c>
      <c r="AQ244" s="46" t="str">
        <f t="shared" si="11"/>
        <v>0-day</v>
      </c>
      <c r="AR244" s="103"/>
      <c r="AS244" s="47" t="str">
        <f t="shared" si="12"/>
        <v/>
      </c>
      <c r="AT244" s="35">
        <f t="shared" si="27"/>
        <v>0</v>
      </c>
      <c r="AU244" s="48" t="e">
        <f t="shared" ca="1" si="13"/>
        <v>#NAME?</v>
      </c>
      <c r="AV244" s="48" t="e">
        <f t="shared" ca="1" si="14"/>
        <v>#NAME?</v>
      </c>
      <c r="AW244" s="49" t="e">
        <f t="shared" ca="1" si="15"/>
        <v>#NAME?</v>
      </c>
      <c r="AX244" s="48" t="e">
        <f t="shared" ca="1" si="16"/>
        <v>#NAME?</v>
      </c>
      <c r="AY244" s="49" t="str">
        <f t="shared" si="17"/>
        <v/>
      </c>
      <c r="AZ244" s="50" t="e">
        <f t="shared" ca="1" si="18"/>
        <v>#NAME?</v>
      </c>
      <c r="BA244" s="51" t="e">
        <f t="shared" ca="1" si="19"/>
        <v>#NAME?</v>
      </c>
      <c r="BB244" s="52" t="e">
        <f t="shared" ca="1" si="20"/>
        <v>#NAME?</v>
      </c>
      <c r="BC244" s="51" t="e">
        <f t="shared" ca="1" si="21"/>
        <v>#NAME?</v>
      </c>
      <c r="BD244" s="54" t="e">
        <f t="shared" ca="1" si="22"/>
        <v>#NAME?</v>
      </c>
      <c r="BE244" s="48" t="e">
        <f t="shared" ca="1" si="23"/>
        <v>#NAME?</v>
      </c>
      <c r="BF244" s="50" t="e">
        <f t="shared" ca="1" si="24"/>
        <v>#NAME?</v>
      </c>
      <c r="BG244" s="56" t="e">
        <f t="shared" ca="1" si="25"/>
        <v>#NAME?</v>
      </c>
      <c r="BH244" s="103"/>
      <c r="BI244" s="103"/>
      <c r="BJ244" s="103"/>
      <c r="BK244" s="103"/>
      <c r="BL244" s="103"/>
      <c r="BM244" s="103"/>
      <c r="BN244" s="24"/>
      <c r="BO244" s="24"/>
    </row>
    <row r="245" spans="1:67" ht="15.5">
      <c r="A245" s="25" t="str">
        <f t="shared" si="0"/>
        <v/>
      </c>
      <c r="B245" s="89"/>
      <c r="C245" s="25"/>
      <c r="D245" s="90"/>
      <c r="E245" s="90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36"/>
      <c r="S245" s="91"/>
      <c r="T245" s="36"/>
      <c r="U245" s="82"/>
      <c r="V245" s="25"/>
      <c r="W245" s="58"/>
      <c r="X245" s="34"/>
      <c r="Y245" s="34"/>
      <c r="Z245" s="36"/>
      <c r="AA245" s="84"/>
      <c r="AB245" s="35"/>
      <c r="AC245" s="25"/>
      <c r="AD245" s="25"/>
      <c r="AE245" s="44"/>
      <c r="AF245" s="94"/>
      <c r="AG245" s="25"/>
      <c r="AH245" s="25"/>
      <c r="AI245" s="25"/>
      <c r="AJ245" s="45" t="str">
        <f t="array" ref="AJ245">IFERROR(INDEX('[1]Master Price'!$E:$E,MATCH(D245,'[1]Master Price'!$B:$B,0)),"0")</f>
        <v>0</v>
      </c>
      <c r="AK245" s="45">
        <f t="shared" si="5"/>
        <v>0</v>
      </c>
      <c r="AL245" s="46" t="str">
        <f t="shared" si="35"/>
        <v>0-day</v>
      </c>
      <c r="AM245" s="46" t="str">
        <f t="shared" si="7"/>
        <v>0-day</v>
      </c>
      <c r="AN245" s="46" t="str">
        <f t="shared" si="36"/>
        <v>0-day</v>
      </c>
      <c r="AO245" s="46" t="str">
        <f t="shared" si="9"/>
        <v>0-day</v>
      </c>
      <c r="AP245" s="46" t="str">
        <f t="shared" si="10"/>
        <v>0-day</v>
      </c>
      <c r="AQ245" s="46" t="str">
        <f t="shared" si="11"/>
        <v>0-day</v>
      </c>
      <c r="AR245" s="103"/>
      <c r="AS245" s="47" t="str">
        <f t="shared" si="12"/>
        <v/>
      </c>
      <c r="AT245" s="35">
        <f t="shared" si="27"/>
        <v>0</v>
      </c>
      <c r="AU245" s="48" t="e">
        <f t="shared" ca="1" si="13"/>
        <v>#NAME?</v>
      </c>
      <c r="AV245" s="48" t="e">
        <f t="shared" ca="1" si="14"/>
        <v>#NAME?</v>
      </c>
      <c r="AW245" s="49" t="e">
        <f t="shared" ca="1" si="15"/>
        <v>#NAME?</v>
      </c>
      <c r="AX245" s="48" t="e">
        <f t="shared" ca="1" si="16"/>
        <v>#NAME?</v>
      </c>
      <c r="AY245" s="49" t="str">
        <f t="shared" si="17"/>
        <v/>
      </c>
      <c r="AZ245" s="50" t="e">
        <f t="shared" ca="1" si="18"/>
        <v>#NAME?</v>
      </c>
      <c r="BA245" s="51" t="e">
        <f t="shared" ca="1" si="19"/>
        <v>#NAME?</v>
      </c>
      <c r="BB245" s="52" t="e">
        <f t="shared" ca="1" si="20"/>
        <v>#NAME?</v>
      </c>
      <c r="BC245" s="51" t="e">
        <f t="shared" ca="1" si="21"/>
        <v>#NAME?</v>
      </c>
      <c r="BD245" s="54" t="e">
        <f t="shared" ca="1" si="22"/>
        <v>#NAME?</v>
      </c>
      <c r="BE245" s="48" t="e">
        <f t="shared" ca="1" si="23"/>
        <v>#NAME?</v>
      </c>
      <c r="BF245" s="50" t="e">
        <f t="shared" ca="1" si="24"/>
        <v>#NAME?</v>
      </c>
      <c r="BG245" s="56" t="e">
        <f t="shared" ca="1" si="25"/>
        <v>#NAME?</v>
      </c>
      <c r="BH245" s="103"/>
      <c r="BI245" s="103"/>
      <c r="BJ245" s="103"/>
      <c r="BK245" s="103"/>
      <c r="BL245" s="103"/>
      <c r="BM245" s="103"/>
      <c r="BN245" s="24"/>
      <c r="BO245" s="24"/>
    </row>
    <row r="246" spans="1:67" ht="15.5">
      <c r="A246" s="25" t="str">
        <f t="shared" si="0"/>
        <v/>
      </c>
      <c r="B246" s="89"/>
      <c r="C246" s="25"/>
      <c r="D246" s="90"/>
      <c r="E246" s="90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36"/>
      <c r="S246" s="91"/>
      <c r="T246" s="36"/>
      <c r="U246" s="82"/>
      <c r="V246" s="25"/>
      <c r="W246" s="58"/>
      <c r="X246" s="34"/>
      <c r="Y246" s="34"/>
      <c r="Z246" s="36"/>
      <c r="AA246" s="84"/>
      <c r="AB246" s="35"/>
      <c r="AC246" s="25"/>
      <c r="AD246" s="25"/>
      <c r="AE246" s="44"/>
      <c r="AF246" s="94"/>
      <c r="AG246" s="25"/>
      <c r="AH246" s="25"/>
      <c r="AI246" s="25"/>
      <c r="AJ246" s="45" t="str">
        <f t="array" ref="AJ246">IFERROR(INDEX('[1]Master Price'!$E:$E,MATCH(D246,'[1]Master Price'!$B:$B,0)),"0")</f>
        <v>0</v>
      </c>
      <c r="AK246" s="45">
        <f t="shared" si="5"/>
        <v>0</v>
      </c>
      <c r="AL246" s="46" t="str">
        <f t="shared" si="35"/>
        <v>0-day</v>
      </c>
      <c r="AM246" s="46" t="str">
        <f t="shared" si="7"/>
        <v>0-day</v>
      </c>
      <c r="AN246" s="46" t="str">
        <f t="shared" si="36"/>
        <v>0-day</v>
      </c>
      <c r="AO246" s="46" t="str">
        <f t="shared" si="9"/>
        <v>0-day</v>
      </c>
      <c r="AP246" s="46" t="str">
        <f t="shared" si="10"/>
        <v>0-day</v>
      </c>
      <c r="AQ246" s="46" t="str">
        <f t="shared" si="11"/>
        <v>0-day</v>
      </c>
      <c r="AR246" s="103"/>
      <c r="AS246" s="47" t="str">
        <f t="shared" si="12"/>
        <v/>
      </c>
      <c r="AT246" s="35">
        <f t="shared" si="27"/>
        <v>0</v>
      </c>
      <c r="AU246" s="48" t="e">
        <f t="shared" ca="1" si="13"/>
        <v>#NAME?</v>
      </c>
      <c r="AV246" s="48" t="e">
        <f t="shared" ca="1" si="14"/>
        <v>#NAME?</v>
      </c>
      <c r="AW246" s="49" t="e">
        <f t="shared" ca="1" si="15"/>
        <v>#NAME?</v>
      </c>
      <c r="AX246" s="48" t="e">
        <f t="shared" ca="1" si="16"/>
        <v>#NAME?</v>
      </c>
      <c r="AY246" s="49" t="str">
        <f t="shared" si="17"/>
        <v/>
      </c>
      <c r="AZ246" s="50" t="e">
        <f t="shared" ca="1" si="18"/>
        <v>#NAME?</v>
      </c>
      <c r="BA246" s="51" t="e">
        <f t="shared" ca="1" si="19"/>
        <v>#NAME?</v>
      </c>
      <c r="BB246" s="52" t="e">
        <f t="shared" ca="1" si="20"/>
        <v>#NAME?</v>
      </c>
      <c r="BC246" s="51" t="e">
        <f t="shared" ca="1" si="21"/>
        <v>#NAME?</v>
      </c>
      <c r="BD246" s="54" t="e">
        <f t="shared" ca="1" si="22"/>
        <v>#NAME?</v>
      </c>
      <c r="BE246" s="48" t="e">
        <f t="shared" ca="1" si="23"/>
        <v>#NAME?</v>
      </c>
      <c r="BF246" s="50" t="e">
        <f t="shared" ca="1" si="24"/>
        <v>#NAME?</v>
      </c>
      <c r="BG246" s="56" t="e">
        <f t="shared" ca="1" si="25"/>
        <v>#NAME?</v>
      </c>
      <c r="BH246" s="103"/>
      <c r="BI246" s="103"/>
      <c r="BJ246" s="103"/>
      <c r="BK246" s="103"/>
      <c r="BL246" s="103"/>
      <c r="BM246" s="103"/>
      <c r="BN246" s="24"/>
      <c r="BO246" s="24"/>
    </row>
    <row r="247" spans="1:67" ht="15.5">
      <c r="A247" s="25" t="str">
        <f t="shared" si="0"/>
        <v/>
      </c>
      <c r="B247" s="89"/>
      <c r="C247" s="25"/>
      <c r="D247" s="90"/>
      <c r="E247" s="90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36"/>
      <c r="S247" s="91"/>
      <c r="T247" s="36"/>
      <c r="U247" s="82"/>
      <c r="V247" s="25"/>
      <c r="W247" s="58"/>
      <c r="X247" s="34"/>
      <c r="Y247" s="34"/>
      <c r="Z247" s="36"/>
      <c r="AA247" s="84"/>
      <c r="AB247" s="35"/>
      <c r="AC247" s="25"/>
      <c r="AD247" s="25"/>
      <c r="AE247" s="44"/>
      <c r="AF247" s="94"/>
      <c r="AG247" s="25"/>
      <c r="AH247" s="25"/>
      <c r="AI247" s="25"/>
      <c r="AJ247" s="45" t="str">
        <f t="array" ref="AJ247">IFERROR(INDEX('[1]Master Price'!$E:$E,MATCH(D247,'[1]Master Price'!$B:$B,0)),"0")</f>
        <v>0</v>
      </c>
      <c r="AK247" s="45">
        <f t="shared" si="5"/>
        <v>0</v>
      </c>
      <c r="AL247" s="46" t="str">
        <f t="shared" si="35"/>
        <v>0-day</v>
      </c>
      <c r="AM247" s="46" t="str">
        <f t="shared" si="7"/>
        <v>0-day</v>
      </c>
      <c r="AN247" s="46" t="str">
        <f t="shared" si="36"/>
        <v>0-day</v>
      </c>
      <c r="AO247" s="46" t="str">
        <f t="shared" si="9"/>
        <v>0-day</v>
      </c>
      <c r="AP247" s="46" t="str">
        <f t="shared" si="10"/>
        <v>0-day</v>
      </c>
      <c r="AQ247" s="46" t="str">
        <f t="shared" si="11"/>
        <v>0-day</v>
      </c>
      <c r="AR247" s="103"/>
      <c r="AS247" s="47" t="str">
        <f t="shared" si="12"/>
        <v/>
      </c>
      <c r="AT247" s="35">
        <f t="shared" si="27"/>
        <v>0</v>
      </c>
      <c r="AU247" s="48" t="e">
        <f t="shared" ca="1" si="13"/>
        <v>#NAME?</v>
      </c>
      <c r="AV247" s="48" t="e">
        <f t="shared" ca="1" si="14"/>
        <v>#NAME?</v>
      </c>
      <c r="AW247" s="49" t="e">
        <f t="shared" ca="1" si="15"/>
        <v>#NAME?</v>
      </c>
      <c r="AX247" s="48" t="e">
        <f t="shared" ca="1" si="16"/>
        <v>#NAME?</v>
      </c>
      <c r="AY247" s="49" t="str">
        <f t="shared" si="17"/>
        <v/>
      </c>
      <c r="AZ247" s="50" t="e">
        <f t="shared" ca="1" si="18"/>
        <v>#NAME?</v>
      </c>
      <c r="BA247" s="51" t="e">
        <f t="shared" ca="1" si="19"/>
        <v>#NAME?</v>
      </c>
      <c r="BB247" s="52" t="e">
        <f t="shared" ca="1" si="20"/>
        <v>#NAME?</v>
      </c>
      <c r="BC247" s="51" t="e">
        <f t="shared" ca="1" si="21"/>
        <v>#NAME?</v>
      </c>
      <c r="BD247" s="54" t="e">
        <f t="shared" ca="1" si="22"/>
        <v>#NAME?</v>
      </c>
      <c r="BE247" s="48" t="e">
        <f t="shared" ca="1" si="23"/>
        <v>#NAME?</v>
      </c>
      <c r="BF247" s="50" t="e">
        <f t="shared" ca="1" si="24"/>
        <v>#NAME?</v>
      </c>
      <c r="BG247" s="56" t="e">
        <f t="shared" ca="1" si="25"/>
        <v>#NAME?</v>
      </c>
      <c r="BH247" s="103"/>
      <c r="BI247" s="103"/>
      <c r="BJ247" s="103"/>
      <c r="BK247" s="103"/>
      <c r="BL247" s="103"/>
      <c r="BM247" s="103"/>
      <c r="BN247" s="24"/>
      <c r="BO247" s="24"/>
    </row>
    <row r="248" spans="1:67" ht="15.5">
      <c r="A248" s="25" t="str">
        <f t="shared" si="0"/>
        <v/>
      </c>
      <c r="B248" s="89"/>
      <c r="C248" s="25"/>
      <c r="D248" s="90"/>
      <c r="E248" s="90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36"/>
      <c r="S248" s="91"/>
      <c r="T248" s="36"/>
      <c r="U248" s="82"/>
      <c r="V248" s="25"/>
      <c r="W248" s="58"/>
      <c r="X248" s="34"/>
      <c r="Y248" s="34"/>
      <c r="Z248" s="36"/>
      <c r="AA248" s="84"/>
      <c r="AB248" s="35"/>
      <c r="AC248" s="25"/>
      <c r="AD248" s="25"/>
      <c r="AE248" s="44"/>
      <c r="AF248" s="94"/>
      <c r="AG248" s="25"/>
      <c r="AH248" s="25"/>
      <c r="AI248" s="25"/>
      <c r="AJ248" s="45" t="str">
        <f t="array" ref="AJ248">IFERROR(INDEX('[1]Master Price'!$E:$E,MATCH(D248,'[1]Master Price'!$B:$B,0)),"0")</f>
        <v>0</v>
      </c>
      <c r="AK248" s="45">
        <f t="shared" si="5"/>
        <v>0</v>
      </c>
      <c r="AL248" s="46" t="str">
        <f t="shared" si="35"/>
        <v>0-day</v>
      </c>
      <c r="AM248" s="46" t="str">
        <f t="shared" si="7"/>
        <v>0-day</v>
      </c>
      <c r="AN248" s="46" t="str">
        <f t="shared" si="36"/>
        <v>0-day</v>
      </c>
      <c r="AO248" s="46" t="str">
        <f t="shared" si="9"/>
        <v>0-day</v>
      </c>
      <c r="AP248" s="46" t="str">
        <f t="shared" si="10"/>
        <v>0-day</v>
      </c>
      <c r="AQ248" s="46" t="str">
        <f t="shared" si="11"/>
        <v>0-day</v>
      </c>
      <c r="AR248" s="103"/>
      <c r="AS248" s="47" t="str">
        <f t="shared" si="12"/>
        <v/>
      </c>
      <c r="AT248" s="35">
        <f t="shared" si="27"/>
        <v>0</v>
      </c>
      <c r="AU248" s="48" t="e">
        <f t="shared" ca="1" si="13"/>
        <v>#NAME?</v>
      </c>
      <c r="AV248" s="48" t="e">
        <f t="shared" ca="1" si="14"/>
        <v>#NAME?</v>
      </c>
      <c r="AW248" s="49" t="e">
        <f t="shared" ca="1" si="15"/>
        <v>#NAME?</v>
      </c>
      <c r="AX248" s="48" t="e">
        <f t="shared" ca="1" si="16"/>
        <v>#NAME?</v>
      </c>
      <c r="AY248" s="49" t="str">
        <f t="shared" si="17"/>
        <v/>
      </c>
      <c r="AZ248" s="50" t="e">
        <f t="shared" ca="1" si="18"/>
        <v>#NAME?</v>
      </c>
      <c r="BA248" s="51" t="e">
        <f t="shared" ca="1" si="19"/>
        <v>#NAME?</v>
      </c>
      <c r="BB248" s="52" t="e">
        <f t="shared" ca="1" si="20"/>
        <v>#NAME?</v>
      </c>
      <c r="BC248" s="51" t="e">
        <f t="shared" ca="1" si="21"/>
        <v>#NAME?</v>
      </c>
      <c r="BD248" s="54" t="e">
        <f t="shared" ca="1" si="22"/>
        <v>#NAME?</v>
      </c>
      <c r="BE248" s="48" t="e">
        <f t="shared" ca="1" si="23"/>
        <v>#NAME?</v>
      </c>
      <c r="BF248" s="50" t="e">
        <f t="shared" ca="1" si="24"/>
        <v>#NAME?</v>
      </c>
      <c r="BG248" s="56" t="e">
        <f t="shared" ca="1" si="25"/>
        <v>#NAME?</v>
      </c>
      <c r="BH248" s="103"/>
      <c r="BI248" s="103"/>
      <c r="BJ248" s="103"/>
      <c r="BK248" s="103"/>
      <c r="BL248" s="103"/>
      <c r="BM248" s="103"/>
      <c r="BN248" s="24"/>
      <c r="BO248" s="24"/>
    </row>
    <row r="249" spans="1:67" ht="15.5">
      <c r="A249" s="25" t="str">
        <f t="shared" si="0"/>
        <v/>
      </c>
      <c r="B249" s="89"/>
      <c r="C249" s="25"/>
      <c r="D249" s="90"/>
      <c r="E249" s="90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36"/>
      <c r="S249" s="91"/>
      <c r="T249" s="36"/>
      <c r="U249" s="82"/>
      <c r="V249" s="25"/>
      <c r="W249" s="58"/>
      <c r="X249" s="34"/>
      <c r="Y249" s="34"/>
      <c r="Z249" s="36"/>
      <c r="AA249" s="84"/>
      <c r="AB249" s="35"/>
      <c r="AC249" s="25"/>
      <c r="AD249" s="25"/>
      <c r="AE249" s="44"/>
      <c r="AF249" s="94"/>
      <c r="AG249" s="25"/>
      <c r="AH249" s="25"/>
      <c r="AI249" s="25"/>
      <c r="AJ249" s="45" t="str">
        <f t="array" ref="AJ249">IFERROR(INDEX('[1]Master Price'!$E:$E,MATCH(D249,'[1]Master Price'!$B:$B,0)),"0")</f>
        <v>0</v>
      </c>
      <c r="AK249" s="45">
        <f t="shared" si="5"/>
        <v>0</v>
      </c>
      <c r="AL249" s="46" t="str">
        <f t="shared" si="35"/>
        <v>0-day</v>
      </c>
      <c r="AM249" s="46" t="str">
        <f t="shared" si="7"/>
        <v>0-day</v>
      </c>
      <c r="AN249" s="46" t="str">
        <f t="shared" si="36"/>
        <v>0-day</v>
      </c>
      <c r="AO249" s="46" t="str">
        <f t="shared" si="9"/>
        <v>0-day</v>
      </c>
      <c r="AP249" s="46" t="str">
        <f t="shared" si="10"/>
        <v>0-day</v>
      </c>
      <c r="AQ249" s="46" t="str">
        <f t="shared" si="11"/>
        <v>0-day</v>
      </c>
      <c r="AR249" s="103"/>
      <c r="AS249" s="47" t="str">
        <f t="shared" si="12"/>
        <v/>
      </c>
      <c r="AT249" s="35">
        <f t="shared" si="27"/>
        <v>0</v>
      </c>
      <c r="AU249" s="48" t="e">
        <f t="shared" ca="1" si="13"/>
        <v>#NAME?</v>
      </c>
      <c r="AV249" s="48" t="e">
        <f t="shared" ca="1" si="14"/>
        <v>#NAME?</v>
      </c>
      <c r="AW249" s="49" t="e">
        <f t="shared" ca="1" si="15"/>
        <v>#NAME?</v>
      </c>
      <c r="AX249" s="48" t="e">
        <f t="shared" ca="1" si="16"/>
        <v>#NAME?</v>
      </c>
      <c r="AY249" s="49" t="str">
        <f t="shared" si="17"/>
        <v/>
      </c>
      <c r="AZ249" s="50" t="e">
        <f t="shared" ca="1" si="18"/>
        <v>#NAME?</v>
      </c>
      <c r="BA249" s="51" t="e">
        <f t="shared" ca="1" si="19"/>
        <v>#NAME?</v>
      </c>
      <c r="BB249" s="52" t="e">
        <f t="shared" ca="1" si="20"/>
        <v>#NAME?</v>
      </c>
      <c r="BC249" s="51" t="e">
        <f t="shared" ca="1" si="21"/>
        <v>#NAME?</v>
      </c>
      <c r="BD249" s="54" t="e">
        <f t="shared" ca="1" si="22"/>
        <v>#NAME?</v>
      </c>
      <c r="BE249" s="48" t="e">
        <f t="shared" ca="1" si="23"/>
        <v>#NAME?</v>
      </c>
      <c r="BF249" s="50" t="e">
        <f t="shared" ca="1" si="24"/>
        <v>#NAME?</v>
      </c>
      <c r="BG249" s="56" t="e">
        <f t="shared" ca="1" si="25"/>
        <v>#NAME?</v>
      </c>
      <c r="BH249" s="103"/>
      <c r="BI249" s="103"/>
      <c r="BJ249" s="103"/>
      <c r="BK249" s="103"/>
      <c r="BL249" s="103"/>
      <c r="BM249" s="103"/>
      <c r="BN249" s="24"/>
      <c r="BO249" s="24"/>
    </row>
    <row r="250" spans="1:67" ht="15.5">
      <c r="A250" s="25" t="str">
        <f t="shared" si="0"/>
        <v/>
      </c>
      <c r="B250" s="89"/>
      <c r="C250" s="25"/>
      <c r="D250" s="90"/>
      <c r="E250" s="90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36"/>
      <c r="S250" s="91"/>
      <c r="T250" s="36"/>
      <c r="U250" s="82"/>
      <c r="V250" s="25"/>
      <c r="W250" s="58"/>
      <c r="X250" s="34"/>
      <c r="Y250" s="34"/>
      <c r="Z250" s="36"/>
      <c r="AA250" s="84"/>
      <c r="AB250" s="35"/>
      <c r="AC250" s="25"/>
      <c r="AD250" s="25"/>
      <c r="AE250" s="44"/>
      <c r="AF250" s="94"/>
      <c r="AG250" s="25"/>
      <c r="AH250" s="25"/>
      <c r="AI250" s="25"/>
      <c r="AJ250" s="45" t="str">
        <f t="array" ref="AJ250">IFERROR(INDEX('[1]Master Price'!$E:$E,MATCH(D250,'[1]Master Price'!$B:$B,0)),"0")</f>
        <v>0</v>
      </c>
      <c r="AK250" s="45">
        <f t="shared" si="5"/>
        <v>0</v>
      </c>
      <c r="AL250" s="46" t="str">
        <f t="shared" si="35"/>
        <v>0-day</v>
      </c>
      <c r="AM250" s="46" t="str">
        <f t="shared" si="7"/>
        <v>0-day</v>
      </c>
      <c r="AN250" s="46" t="str">
        <f t="shared" si="36"/>
        <v>0-day</v>
      </c>
      <c r="AO250" s="46" t="str">
        <f t="shared" si="9"/>
        <v>0-day</v>
      </c>
      <c r="AP250" s="46" t="str">
        <f t="shared" si="10"/>
        <v>0-day</v>
      </c>
      <c r="AQ250" s="46" t="str">
        <f t="shared" si="11"/>
        <v>0-day</v>
      </c>
      <c r="AR250" s="103"/>
      <c r="AS250" s="47" t="str">
        <f t="shared" si="12"/>
        <v/>
      </c>
      <c r="AT250" s="35">
        <f t="shared" si="27"/>
        <v>0</v>
      </c>
      <c r="AU250" s="48" t="e">
        <f t="shared" ca="1" si="13"/>
        <v>#NAME?</v>
      </c>
      <c r="AV250" s="48" t="e">
        <f t="shared" ca="1" si="14"/>
        <v>#NAME?</v>
      </c>
      <c r="AW250" s="49" t="e">
        <f t="shared" ca="1" si="15"/>
        <v>#NAME?</v>
      </c>
      <c r="AX250" s="48" t="e">
        <f t="shared" ca="1" si="16"/>
        <v>#NAME?</v>
      </c>
      <c r="AY250" s="49" t="str">
        <f t="shared" si="17"/>
        <v/>
      </c>
      <c r="AZ250" s="50" t="e">
        <f t="shared" ca="1" si="18"/>
        <v>#NAME?</v>
      </c>
      <c r="BA250" s="51" t="e">
        <f t="shared" ca="1" si="19"/>
        <v>#NAME?</v>
      </c>
      <c r="BB250" s="52" t="e">
        <f t="shared" ca="1" si="20"/>
        <v>#NAME?</v>
      </c>
      <c r="BC250" s="51" t="e">
        <f t="shared" ca="1" si="21"/>
        <v>#NAME?</v>
      </c>
      <c r="BD250" s="54" t="e">
        <f t="shared" ca="1" si="22"/>
        <v>#NAME?</v>
      </c>
      <c r="BE250" s="48" t="e">
        <f t="shared" ca="1" si="23"/>
        <v>#NAME?</v>
      </c>
      <c r="BF250" s="50" t="e">
        <f t="shared" ca="1" si="24"/>
        <v>#NAME?</v>
      </c>
      <c r="BG250" s="56" t="e">
        <f t="shared" ca="1" si="25"/>
        <v>#NAME?</v>
      </c>
      <c r="BH250" s="103"/>
      <c r="BI250" s="103"/>
      <c r="BJ250" s="103"/>
      <c r="BK250" s="103"/>
      <c r="BL250" s="103"/>
      <c r="BM250" s="103"/>
      <c r="BN250" s="24"/>
      <c r="BO250" s="24"/>
    </row>
    <row r="251" spans="1:67" ht="15.5">
      <c r="A251" s="25" t="str">
        <f t="shared" si="0"/>
        <v/>
      </c>
      <c r="B251" s="89"/>
      <c r="C251" s="25"/>
      <c r="D251" s="90"/>
      <c r="E251" s="90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36"/>
      <c r="S251" s="91"/>
      <c r="T251" s="36"/>
      <c r="U251" s="82"/>
      <c r="V251" s="25"/>
      <c r="W251" s="58"/>
      <c r="X251" s="34"/>
      <c r="Y251" s="34"/>
      <c r="Z251" s="36"/>
      <c r="AA251" s="84"/>
      <c r="AB251" s="35"/>
      <c r="AC251" s="25"/>
      <c r="AD251" s="25"/>
      <c r="AE251" s="44"/>
      <c r="AF251" s="94"/>
      <c r="AG251" s="25"/>
      <c r="AH251" s="25"/>
      <c r="AI251" s="25"/>
      <c r="AJ251" s="45" t="str">
        <f t="array" ref="AJ251">IFERROR(INDEX('[1]Master Price'!$E:$E,MATCH(D251,'[1]Master Price'!$B:$B,0)),"0")</f>
        <v>0</v>
      </c>
      <c r="AK251" s="45">
        <f t="shared" si="5"/>
        <v>0</v>
      </c>
      <c r="AL251" s="46" t="str">
        <f t="shared" si="35"/>
        <v>0-day</v>
      </c>
      <c r="AM251" s="46" t="str">
        <f t="shared" si="7"/>
        <v>0-day</v>
      </c>
      <c r="AN251" s="46" t="str">
        <f t="shared" si="36"/>
        <v>0-day</v>
      </c>
      <c r="AO251" s="46" t="str">
        <f t="shared" si="9"/>
        <v>0-day</v>
      </c>
      <c r="AP251" s="46" t="str">
        <f t="shared" si="10"/>
        <v>0-day</v>
      </c>
      <c r="AQ251" s="46" t="str">
        <f t="shared" si="11"/>
        <v>0-day</v>
      </c>
      <c r="AR251" s="103"/>
      <c r="AS251" s="47" t="str">
        <f t="shared" si="12"/>
        <v/>
      </c>
      <c r="AT251" s="35">
        <f t="shared" si="27"/>
        <v>0</v>
      </c>
      <c r="AU251" s="48" t="e">
        <f t="shared" ca="1" si="13"/>
        <v>#NAME?</v>
      </c>
      <c r="AV251" s="48" t="e">
        <f t="shared" ca="1" si="14"/>
        <v>#NAME?</v>
      </c>
      <c r="AW251" s="49" t="e">
        <f t="shared" ca="1" si="15"/>
        <v>#NAME?</v>
      </c>
      <c r="AX251" s="48" t="e">
        <f t="shared" ca="1" si="16"/>
        <v>#NAME?</v>
      </c>
      <c r="AY251" s="49" t="str">
        <f t="shared" si="17"/>
        <v/>
      </c>
      <c r="AZ251" s="50" t="e">
        <f t="shared" ca="1" si="18"/>
        <v>#NAME?</v>
      </c>
      <c r="BA251" s="51" t="e">
        <f t="shared" ca="1" si="19"/>
        <v>#NAME?</v>
      </c>
      <c r="BB251" s="52" t="e">
        <f t="shared" ca="1" si="20"/>
        <v>#NAME?</v>
      </c>
      <c r="BC251" s="51" t="e">
        <f t="shared" ca="1" si="21"/>
        <v>#NAME?</v>
      </c>
      <c r="BD251" s="54" t="e">
        <f t="shared" ca="1" si="22"/>
        <v>#NAME?</v>
      </c>
      <c r="BE251" s="48" t="e">
        <f t="shared" ca="1" si="23"/>
        <v>#NAME?</v>
      </c>
      <c r="BF251" s="50" t="e">
        <f t="shared" ca="1" si="24"/>
        <v>#NAME?</v>
      </c>
      <c r="BG251" s="56" t="e">
        <f t="shared" ca="1" si="25"/>
        <v>#NAME?</v>
      </c>
      <c r="BH251" s="103"/>
      <c r="BI251" s="103"/>
      <c r="BJ251" s="103"/>
      <c r="BK251" s="103"/>
      <c r="BL251" s="103"/>
      <c r="BM251" s="103"/>
      <c r="BN251" s="24"/>
      <c r="BO251" s="24"/>
    </row>
    <row r="252" spans="1:67" ht="15.5">
      <c r="A252" s="25" t="str">
        <f t="shared" si="0"/>
        <v/>
      </c>
      <c r="B252" s="89"/>
      <c r="C252" s="25"/>
      <c r="D252" s="90"/>
      <c r="E252" s="90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36"/>
      <c r="S252" s="91"/>
      <c r="T252" s="36"/>
      <c r="U252" s="82"/>
      <c r="V252" s="25"/>
      <c r="W252" s="58"/>
      <c r="X252" s="34"/>
      <c r="Y252" s="34"/>
      <c r="Z252" s="36"/>
      <c r="AA252" s="84"/>
      <c r="AB252" s="35"/>
      <c r="AC252" s="25"/>
      <c r="AD252" s="25"/>
      <c r="AE252" s="44"/>
      <c r="AF252" s="94"/>
      <c r="AG252" s="25"/>
      <c r="AH252" s="25"/>
      <c r="AI252" s="25"/>
      <c r="AJ252" s="45" t="str">
        <f t="array" ref="AJ252">IFERROR(INDEX('[1]Master Price'!$E:$E,MATCH(D252,'[1]Master Price'!$B:$B,0)),"0")</f>
        <v>0</v>
      </c>
      <c r="AK252" s="45">
        <f t="shared" si="5"/>
        <v>0</v>
      </c>
      <c r="AL252" s="46" t="str">
        <f t="shared" si="35"/>
        <v>0-day</v>
      </c>
      <c r="AM252" s="46" t="str">
        <f t="shared" si="7"/>
        <v>0-day</v>
      </c>
      <c r="AN252" s="46" t="str">
        <f t="shared" si="36"/>
        <v>0-day</v>
      </c>
      <c r="AO252" s="46" t="str">
        <f t="shared" si="9"/>
        <v>0-day</v>
      </c>
      <c r="AP252" s="46" t="str">
        <f t="shared" si="10"/>
        <v>0-day</v>
      </c>
      <c r="AQ252" s="46" t="str">
        <f t="shared" si="11"/>
        <v>0-day</v>
      </c>
      <c r="AR252" s="103"/>
      <c r="AS252" s="47" t="str">
        <f t="shared" si="12"/>
        <v/>
      </c>
      <c r="AT252" s="35">
        <f t="shared" si="27"/>
        <v>0</v>
      </c>
      <c r="AU252" s="48" t="e">
        <f t="shared" ca="1" si="13"/>
        <v>#NAME?</v>
      </c>
      <c r="AV252" s="48" t="e">
        <f t="shared" ca="1" si="14"/>
        <v>#NAME?</v>
      </c>
      <c r="AW252" s="49" t="e">
        <f t="shared" ca="1" si="15"/>
        <v>#NAME?</v>
      </c>
      <c r="AX252" s="48" t="e">
        <f t="shared" ca="1" si="16"/>
        <v>#NAME?</v>
      </c>
      <c r="AY252" s="49" t="str">
        <f t="shared" si="17"/>
        <v/>
      </c>
      <c r="AZ252" s="50" t="e">
        <f t="shared" ca="1" si="18"/>
        <v>#NAME?</v>
      </c>
      <c r="BA252" s="51" t="e">
        <f t="shared" ca="1" si="19"/>
        <v>#NAME?</v>
      </c>
      <c r="BB252" s="52" t="e">
        <f t="shared" ca="1" si="20"/>
        <v>#NAME?</v>
      </c>
      <c r="BC252" s="51" t="e">
        <f t="shared" ca="1" si="21"/>
        <v>#NAME?</v>
      </c>
      <c r="BD252" s="54" t="e">
        <f t="shared" ca="1" si="22"/>
        <v>#NAME?</v>
      </c>
      <c r="BE252" s="48" t="e">
        <f t="shared" ca="1" si="23"/>
        <v>#NAME?</v>
      </c>
      <c r="BF252" s="50" t="e">
        <f t="shared" ca="1" si="24"/>
        <v>#NAME?</v>
      </c>
      <c r="BG252" s="56" t="e">
        <f t="shared" ca="1" si="25"/>
        <v>#NAME?</v>
      </c>
      <c r="BH252" s="103"/>
      <c r="BI252" s="103"/>
      <c r="BJ252" s="103"/>
      <c r="BK252" s="103"/>
      <c r="BL252" s="103"/>
      <c r="BM252" s="103"/>
      <c r="BN252" s="24"/>
      <c r="BO252" s="24"/>
    </row>
    <row r="253" spans="1:67" ht="15.5">
      <c r="A253" s="25" t="str">
        <f t="shared" si="0"/>
        <v/>
      </c>
      <c r="B253" s="89"/>
      <c r="C253" s="25"/>
      <c r="D253" s="90"/>
      <c r="E253" s="90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36"/>
      <c r="S253" s="91"/>
      <c r="T253" s="36"/>
      <c r="U253" s="82"/>
      <c r="V253" s="25"/>
      <c r="W253" s="58"/>
      <c r="X253" s="34"/>
      <c r="Y253" s="34"/>
      <c r="Z253" s="36"/>
      <c r="AA253" s="84"/>
      <c r="AB253" s="35"/>
      <c r="AC253" s="25"/>
      <c r="AD253" s="25"/>
      <c r="AE253" s="44"/>
      <c r="AF253" s="94"/>
      <c r="AG253" s="25"/>
      <c r="AH253" s="25"/>
      <c r="AI253" s="25"/>
      <c r="AJ253" s="45" t="str">
        <f t="array" ref="AJ253">IFERROR(INDEX('[1]Master Price'!$E:$E,MATCH(D253,'[1]Master Price'!$B:$B,0)),"0")</f>
        <v>0</v>
      </c>
      <c r="AK253" s="45">
        <f t="shared" si="5"/>
        <v>0</v>
      </c>
      <c r="AL253" s="46" t="str">
        <f t="shared" si="35"/>
        <v>0-day</v>
      </c>
      <c r="AM253" s="46" t="str">
        <f t="shared" si="7"/>
        <v>0-day</v>
      </c>
      <c r="AN253" s="46" t="str">
        <f t="shared" si="36"/>
        <v>0-day</v>
      </c>
      <c r="AO253" s="46" t="str">
        <f t="shared" si="9"/>
        <v>0-day</v>
      </c>
      <c r="AP253" s="46" t="str">
        <f t="shared" si="10"/>
        <v>0-day</v>
      </c>
      <c r="AQ253" s="46" t="str">
        <f t="shared" si="11"/>
        <v>0-day</v>
      </c>
      <c r="AR253" s="103"/>
      <c r="AS253" s="47" t="str">
        <f t="shared" si="12"/>
        <v/>
      </c>
      <c r="AT253" s="35">
        <f t="shared" si="27"/>
        <v>0</v>
      </c>
      <c r="AU253" s="48" t="e">
        <f t="shared" ca="1" si="13"/>
        <v>#NAME?</v>
      </c>
      <c r="AV253" s="48" t="e">
        <f t="shared" ca="1" si="14"/>
        <v>#NAME?</v>
      </c>
      <c r="AW253" s="49" t="e">
        <f t="shared" ca="1" si="15"/>
        <v>#NAME?</v>
      </c>
      <c r="AX253" s="48" t="e">
        <f t="shared" ca="1" si="16"/>
        <v>#NAME?</v>
      </c>
      <c r="AY253" s="49" t="str">
        <f t="shared" si="17"/>
        <v/>
      </c>
      <c r="AZ253" s="50" t="e">
        <f t="shared" ca="1" si="18"/>
        <v>#NAME?</v>
      </c>
      <c r="BA253" s="51" t="e">
        <f t="shared" ca="1" si="19"/>
        <v>#NAME?</v>
      </c>
      <c r="BB253" s="52" t="e">
        <f t="shared" ca="1" si="20"/>
        <v>#NAME?</v>
      </c>
      <c r="BC253" s="51" t="e">
        <f t="shared" ca="1" si="21"/>
        <v>#NAME?</v>
      </c>
      <c r="BD253" s="54" t="e">
        <f t="shared" ca="1" si="22"/>
        <v>#NAME?</v>
      </c>
      <c r="BE253" s="48" t="e">
        <f t="shared" ca="1" si="23"/>
        <v>#NAME?</v>
      </c>
      <c r="BF253" s="50" t="e">
        <f t="shared" ca="1" si="24"/>
        <v>#NAME?</v>
      </c>
      <c r="BG253" s="56" t="e">
        <f t="shared" ca="1" si="25"/>
        <v>#NAME?</v>
      </c>
      <c r="BH253" s="103"/>
      <c r="BI253" s="103"/>
      <c r="BJ253" s="103"/>
      <c r="BK253" s="103"/>
      <c r="BL253" s="103"/>
      <c r="BM253" s="103"/>
      <c r="BN253" s="24"/>
      <c r="BO253" s="24"/>
    </row>
    <row r="254" spans="1:67" ht="15.5">
      <c r="A254" s="25" t="str">
        <f t="shared" si="0"/>
        <v/>
      </c>
      <c r="B254" s="89"/>
      <c r="C254" s="25"/>
      <c r="D254" s="90"/>
      <c r="E254" s="90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36"/>
      <c r="S254" s="91"/>
      <c r="T254" s="36"/>
      <c r="U254" s="82"/>
      <c r="V254" s="25"/>
      <c r="W254" s="58"/>
      <c r="X254" s="34"/>
      <c r="Y254" s="34"/>
      <c r="Z254" s="36"/>
      <c r="AA254" s="84"/>
      <c r="AB254" s="35"/>
      <c r="AC254" s="25"/>
      <c r="AD254" s="25"/>
      <c r="AE254" s="44"/>
      <c r="AF254" s="94"/>
      <c r="AG254" s="25"/>
      <c r="AH254" s="25"/>
      <c r="AI254" s="25"/>
      <c r="AJ254" s="45" t="str">
        <f t="array" ref="AJ254">IFERROR(INDEX('[1]Master Price'!$E:$E,MATCH(D254,'[1]Master Price'!$B:$B,0)),"0")</f>
        <v>0</v>
      </c>
      <c r="AK254" s="45">
        <f t="shared" si="5"/>
        <v>0</v>
      </c>
      <c r="AL254" s="46" t="str">
        <f t="shared" si="35"/>
        <v>0-day</v>
      </c>
      <c r="AM254" s="46" t="str">
        <f t="shared" si="7"/>
        <v>0-day</v>
      </c>
      <c r="AN254" s="46" t="str">
        <f t="shared" si="36"/>
        <v>0-day</v>
      </c>
      <c r="AO254" s="46" t="str">
        <f t="shared" si="9"/>
        <v>0-day</v>
      </c>
      <c r="AP254" s="46" t="str">
        <f t="shared" si="10"/>
        <v>0-day</v>
      </c>
      <c r="AQ254" s="46" t="str">
        <f t="shared" si="11"/>
        <v>0-day</v>
      </c>
      <c r="AR254" s="103"/>
      <c r="AS254" s="47" t="str">
        <f t="shared" si="12"/>
        <v/>
      </c>
      <c r="AT254" s="35">
        <f t="shared" si="27"/>
        <v>0</v>
      </c>
      <c r="AU254" s="48" t="e">
        <f t="shared" ca="1" si="13"/>
        <v>#NAME?</v>
      </c>
      <c r="AV254" s="48" t="e">
        <f t="shared" ca="1" si="14"/>
        <v>#NAME?</v>
      </c>
      <c r="AW254" s="49" t="e">
        <f t="shared" ca="1" si="15"/>
        <v>#NAME?</v>
      </c>
      <c r="AX254" s="48" t="e">
        <f t="shared" ca="1" si="16"/>
        <v>#NAME?</v>
      </c>
      <c r="AY254" s="49" t="str">
        <f t="shared" si="17"/>
        <v/>
      </c>
      <c r="AZ254" s="50" t="e">
        <f t="shared" ca="1" si="18"/>
        <v>#NAME?</v>
      </c>
      <c r="BA254" s="51" t="e">
        <f t="shared" ca="1" si="19"/>
        <v>#NAME?</v>
      </c>
      <c r="BB254" s="52" t="e">
        <f t="shared" ca="1" si="20"/>
        <v>#NAME?</v>
      </c>
      <c r="BC254" s="51" t="e">
        <f t="shared" ca="1" si="21"/>
        <v>#NAME?</v>
      </c>
      <c r="BD254" s="54" t="e">
        <f t="shared" ca="1" si="22"/>
        <v>#NAME?</v>
      </c>
      <c r="BE254" s="48" t="e">
        <f t="shared" ca="1" si="23"/>
        <v>#NAME?</v>
      </c>
      <c r="BF254" s="50" t="e">
        <f t="shared" ca="1" si="24"/>
        <v>#NAME?</v>
      </c>
      <c r="BG254" s="56" t="e">
        <f t="shared" ca="1" si="25"/>
        <v>#NAME?</v>
      </c>
      <c r="BH254" s="103"/>
      <c r="BI254" s="103"/>
      <c r="BJ254" s="103"/>
      <c r="BK254" s="103"/>
      <c r="BL254" s="103"/>
      <c r="BM254" s="103"/>
      <c r="BN254" s="24"/>
      <c r="BO254" s="24"/>
    </row>
    <row r="255" spans="1:67" ht="15.5">
      <c r="A255" s="25" t="str">
        <f t="shared" si="0"/>
        <v/>
      </c>
      <c r="B255" s="89"/>
      <c r="C255" s="25"/>
      <c r="D255" s="90"/>
      <c r="E255" s="90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36"/>
      <c r="S255" s="91"/>
      <c r="T255" s="36"/>
      <c r="U255" s="82"/>
      <c r="V255" s="25"/>
      <c r="W255" s="58"/>
      <c r="X255" s="34"/>
      <c r="Y255" s="34"/>
      <c r="Z255" s="36"/>
      <c r="AA255" s="84"/>
      <c r="AB255" s="35"/>
      <c r="AC255" s="25"/>
      <c r="AD255" s="25"/>
      <c r="AE255" s="44"/>
      <c r="AF255" s="94"/>
      <c r="AG255" s="25"/>
      <c r="AH255" s="25"/>
      <c r="AI255" s="25"/>
      <c r="AJ255" s="45" t="str">
        <f t="array" ref="AJ255">IFERROR(INDEX('[1]Master Price'!$E:$E,MATCH(D255,'[1]Master Price'!$B:$B,0)),"0")</f>
        <v>0</v>
      </c>
      <c r="AK255" s="45">
        <f t="shared" si="5"/>
        <v>0</v>
      </c>
      <c r="AL255" s="46" t="str">
        <f t="shared" si="35"/>
        <v>0-day</v>
      </c>
      <c r="AM255" s="46" t="str">
        <f t="shared" si="7"/>
        <v>0-day</v>
      </c>
      <c r="AN255" s="46" t="str">
        <f t="shared" si="36"/>
        <v>0-day</v>
      </c>
      <c r="AO255" s="46" t="str">
        <f t="shared" si="9"/>
        <v>0-day</v>
      </c>
      <c r="AP255" s="46" t="str">
        <f t="shared" si="10"/>
        <v>0-day</v>
      </c>
      <c r="AQ255" s="46" t="str">
        <f t="shared" si="11"/>
        <v>0-day</v>
      </c>
      <c r="AR255" s="103"/>
      <c r="AS255" s="47" t="str">
        <f t="shared" si="12"/>
        <v/>
      </c>
      <c r="AT255" s="35">
        <f t="shared" si="27"/>
        <v>0</v>
      </c>
      <c r="AU255" s="48" t="e">
        <f t="shared" ca="1" si="13"/>
        <v>#NAME?</v>
      </c>
      <c r="AV255" s="48" t="e">
        <f t="shared" ca="1" si="14"/>
        <v>#NAME?</v>
      </c>
      <c r="AW255" s="49" t="e">
        <f t="shared" ca="1" si="15"/>
        <v>#NAME?</v>
      </c>
      <c r="AX255" s="48" t="e">
        <f t="shared" ca="1" si="16"/>
        <v>#NAME?</v>
      </c>
      <c r="AY255" s="49" t="str">
        <f t="shared" si="17"/>
        <v/>
      </c>
      <c r="AZ255" s="50" t="e">
        <f t="shared" ca="1" si="18"/>
        <v>#NAME?</v>
      </c>
      <c r="BA255" s="51" t="e">
        <f t="shared" ca="1" si="19"/>
        <v>#NAME?</v>
      </c>
      <c r="BB255" s="52" t="e">
        <f t="shared" ca="1" si="20"/>
        <v>#NAME?</v>
      </c>
      <c r="BC255" s="51" t="e">
        <f t="shared" ca="1" si="21"/>
        <v>#NAME?</v>
      </c>
      <c r="BD255" s="54" t="e">
        <f t="shared" ca="1" si="22"/>
        <v>#NAME?</v>
      </c>
      <c r="BE255" s="48" t="e">
        <f t="shared" ca="1" si="23"/>
        <v>#NAME?</v>
      </c>
      <c r="BF255" s="50" t="e">
        <f t="shared" ca="1" si="24"/>
        <v>#NAME?</v>
      </c>
      <c r="BG255" s="56" t="e">
        <f t="shared" ca="1" si="25"/>
        <v>#NAME?</v>
      </c>
      <c r="BH255" s="103"/>
      <c r="BI255" s="103"/>
      <c r="BJ255" s="103"/>
      <c r="BK255" s="103"/>
      <c r="BL255" s="103"/>
      <c r="BM255" s="103"/>
      <c r="BN255" s="24"/>
      <c r="BO255" s="24"/>
    </row>
    <row r="256" spans="1:67" ht="15.5">
      <c r="A256" s="25" t="str">
        <f t="shared" si="0"/>
        <v/>
      </c>
      <c r="B256" s="89"/>
      <c r="C256" s="25"/>
      <c r="D256" s="90"/>
      <c r="E256" s="90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36"/>
      <c r="S256" s="91"/>
      <c r="T256" s="36"/>
      <c r="U256" s="82"/>
      <c r="V256" s="25"/>
      <c r="W256" s="58"/>
      <c r="X256" s="34"/>
      <c r="Y256" s="34"/>
      <c r="Z256" s="36"/>
      <c r="AA256" s="84"/>
      <c r="AB256" s="35"/>
      <c r="AC256" s="25"/>
      <c r="AD256" s="25"/>
      <c r="AE256" s="44"/>
      <c r="AF256" s="94"/>
      <c r="AG256" s="25"/>
      <c r="AH256" s="25"/>
      <c r="AI256" s="25"/>
      <c r="AJ256" s="45" t="str">
        <f t="array" ref="AJ256">IFERROR(INDEX('[1]Master Price'!$E:$E,MATCH(D256,'[1]Master Price'!$B:$B,0)),"0")</f>
        <v>0</v>
      </c>
      <c r="AK256" s="45">
        <f t="shared" si="5"/>
        <v>0</v>
      </c>
      <c r="AL256" s="46" t="str">
        <f t="shared" si="35"/>
        <v>0-day</v>
      </c>
      <c r="AM256" s="46" t="str">
        <f t="shared" si="7"/>
        <v>0-day</v>
      </c>
      <c r="AN256" s="46" t="str">
        <f t="shared" si="36"/>
        <v>0-day</v>
      </c>
      <c r="AO256" s="46" t="str">
        <f t="shared" si="9"/>
        <v>0-day</v>
      </c>
      <c r="AP256" s="46" t="str">
        <f t="shared" si="10"/>
        <v>0-day</v>
      </c>
      <c r="AQ256" s="46" t="str">
        <f t="shared" si="11"/>
        <v>0-day</v>
      </c>
      <c r="AR256" s="103"/>
      <c r="AS256" s="47" t="str">
        <f t="shared" si="12"/>
        <v/>
      </c>
      <c r="AT256" s="35">
        <f t="shared" si="27"/>
        <v>0</v>
      </c>
      <c r="AU256" s="48" t="e">
        <f t="shared" ca="1" si="13"/>
        <v>#NAME?</v>
      </c>
      <c r="AV256" s="48" t="e">
        <f t="shared" ca="1" si="14"/>
        <v>#NAME?</v>
      </c>
      <c r="AW256" s="49" t="e">
        <f t="shared" ca="1" si="15"/>
        <v>#NAME?</v>
      </c>
      <c r="AX256" s="48" t="e">
        <f t="shared" ca="1" si="16"/>
        <v>#NAME?</v>
      </c>
      <c r="AY256" s="49" t="str">
        <f t="shared" si="17"/>
        <v/>
      </c>
      <c r="AZ256" s="50" t="e">
        <f t="shared" ca="1" si="18"/>
        <v>#NAME?</v>
      </c>
      <c r="BA256" s="51" t="e">
        <f t="shared" ca="1" si="19"/>
        <v>#NAME?</v>
      </c>
      <c r="BB256" s="52" t="e">
        <f t="shared" ca="1" si="20"/>
        <v>#NAME?</v>
      </c>
      <c r="BC256" s="51" t="e">
        <f t="shared" ca="1" si="21"/>
        <v>#NAME?</v>
      </c>
      <c r="BD256" s="54" t="e">
        <f t="shared" ca="1" si="22"/>
        <v>#NAME?</v>
      </c>
      <c r="BE256" s="48" t="e">
        <f t="shared" ca="1" si="23"/>
        <v>#NAME?</v>
      </c>
      <c r="BF256" s="50" t="e">
        <f t="shared" ca="1" si="24"/>
        <v>#NAME?</v>
      </c>
      <c r="BG256" s="56" t="e">
        <f t="shared" ca="1" si="25"/>
        <v>#NAME?</v>
      </c>
      <c r="BH256" s="103"/>
      <c r="BI256" s="103"/>
      <c r="BJ256" s="103"/>
      <c r="BK256" s="103"/>
      <c r="BL256" s="103"/>
      <c r="BM256" s="103"/>
      <c r="BN256" s="24"/>
      <c r="BO256" s="24"/>
    </row>
    <row r="257" spans="1:67" ht="15.5">
      <c r="A257" s="25" t="str">
        <f t="shared" si="0"/>
        <v/>
      </c>
      <c r="B257" s="89"/>
      <c r="C257" s="25"/>
      <c r="D257" s="90"/>
      <c r="E257" s="90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36"/>
      <c r="S257" s="91"/>
      <c r="T257" s="36"/>
      <c r="U257" s="82"/>
      <c r="V257" s="25"/>
      <c r="W257" s="58"/>
      <c r="X257" s="34"/>
      <c r="Y257" s="34"/>
      <c r="Z257" s="36"/>
      <c r="AA257" s="84"/>
      <c r="AB257" s="35"/>
      <c r="AC257" s="25"/>
      <c r="AD257" s="25"/>
      <c r="AE257" s="44"/>
      <c r="AF257" s="94"/>
      <c r="AG257" s="25"/>
      <c r="AH257" s="25"/>
      <c r="AI257" s="25"/>
      <c r="AJ257" s="45" t="str">
        <f t="array" ref="AJ257">IFERROR(INDEX('[1]Master Price'!$E:$E,MATCH(D257,'[1]Master Price'!$B:$B,0)),"0")</f>
        <v>0</v>
      </c>
      <c r="AK257" s="45">
        <f t="shared" si="5"/>
        <v>0</v>
      </c>
      <c r="AL257" s="46" t="str">
        <f t="shared" si="35"/>
        <v>0-day</v>
      </c>
      <c r="AM257" s="46" t="str">
        <f t="shared" si="7"/>
        <v>0-day</v>
      </c>
      <c r="AN257" s="46" t="str">
        <f t="shared" si="36"/>
        <v>0-day</v>
      </c>
      <c r="AO257" s="46" t="str">
        <f t="shared" si="9"/>
        <v>0-day</v>
      </c>
      <c r="AP257" s="46" t="str">
        <f t="shared" si="10"/>
        <v>0-day</v>
      </c>
      <c r="AQ257" s="46" t="str">
        <f t="shared" si="11"/>
        <v>0-day</v>
      </c>
      <c r="AR257" s="103"/>
      <c r="AS257" s="47" t="str">
        <f t="shared" si="12"/>
        <v/>
      </c>
      <c r="AT257" s="35">
        <f t="shared" si="27"/>
        <v>0</v>
      </c>
      <c r="AU257" s="48" t="e">
        <f t="shared" ca="1" si="13"/>
        <v>#NAME?</v>
      </c>
      <c r="AV257" s="48" t="e">
        <f t="shared" ca="1" si="14"/>
        <v>#NAME?</v>
      </c>
      <c r="AW257" s="49" t="e">
        <f t="shared" ca="1" si="15"/>
        <v>#NAME?</v>
      </c>
      <c r="AX257" s="48" t="e">
        <f t="shared" ca="1" si="16"/>
        <v>#NAME?</v>
      </c>
      <c r="AY257" s="49" t="str">
        <f t="shared" si="17"/>
        <v/>
      </c>
      <c r="AZ257" s="50" t="e">
        <f t="shared" ca="1" si="18"/>
        <v>#NAME?</v>
      </c>
      <c r="BA257" s="51" t="e">
        <f t="shared" ca="1" si="19"/>
        <v>#NAME?</v>
      </c>
      <c r="BB257" s="52" t="e">
        <f t="shared" ca="1" si="20"/>
        <v>#NAME?</v>
      </c>
      <c r="BC257" s="51" t="e">
        <f t="shared" ca="1" si="21"/>
        <v>#NAME?</v>
      </c>
      <c r="BD257" s="54" t="e">
        <f t="shared" ca="1" si="22"/>
        <v>#NAME?</v>
      </c>
      <c r="BE257" s="48" t="e">
        <f t="shared" ca="1" si="23"/>
        <v>#NAME?</v>
      </c>
      <c r="BF257" s="50" t="e">
        <f t="shared" ca="1" si="24"/>
        <v>#NAME?</v>
      </c>
      <c r="BG257" s="56" t="e">
        <f t="shared" ca="1" si="25"/>
        <v>#NAME?</v>
      </c>
      <c r="BH257" s="103"/>
      <c r="BI257" s="103"/>
      <c r="BJ257" s="103"/>
      <c r="BK257" s="103"/>
      <c r="BL257" s="103"/>
      <c r="BM257" s="103"/>
      <c r="BN257" s="24"/>
      <c r="BO257" s="24"/>
    </row>
    <row r="258" spans="1:67" ht="15.5">
      <c r="A258" s="25" t="str">
        <f t="shared" ref="A258:A512" si="37">IF(C258=0,"",ROW()-ROW($A$2))</f>
        <v/>
      </c>
      <c r="B258" s="89"/>
      <c r="C258" s="25"/>
      <c r="D258" s="90"/>
      <c r="E258" s="90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36"/>
      <c r="S258" s="91"/>
      <c r="T258" s="36"/>
      <c r="U258" s="82"/>
      <c r="V258" s="25"/>
      <c r="W258" s="58"/>
      <c r="X258" s="34"/>
      <c r="Y258" s="34"/>
      <c r="Z258" s="36"/>
      <c r="AA258" s="84"/>
      <c r="AB258" s="35"/>
      <c r="AC258" s="25"/>
      <c r="AD258" s="25"/>
      <c r="AE258" s="44"/>
      <c r="AF258" s="94"/>
      <c r="AG258" s="25"/>
      <c r="AH258" s="25"/>
      <c r="AI258" s="25"/>
      <c r="AJ258" s="45" t="str">
        <f t="array" ref="AJ258">IFERROR(INDEX('[1]Master Price'!$E:$E,MATCH(D258,'[1]Master Price'!$B:$B,0)),"0")</f>
        <v>0</v>
      </c>
      <c r="AK258" s="45">
        <f t="shared" ref="AK258:AK512" si="38">AJ258*F258</f>
        <v>0</v>
      </c>
      <c r="AL258" s="46" t="str">
        <f t="shared" si="35"/>
        <v>0-day</v>
      </c>
      <c r="AM258" s="46" t="str">
        <f t="shared" ref="AM258:AM512" si="39">IFERROR(DATEDIF(S258,U258,"d"),"0")&amp;"-day"</f>
        <v>0-day</v>
      </c>
      <c r="AN258" s="46" t="str">
        <f t="shared" si="36"/>
        <v>0-day</v>
      </c>
      <c r="AO258" s="46" t="str">
        <f t="shared" ref="AO258:AO297" si="40">IFERROR(DATEDIF(X258,AA258,"d"),"0")&amp;"-day"</f>
        <v>0-day</v>
      </c>
      <c r="AP258" s="46" t="str">
        <f t="shared" ref="AP258:AP512" si="41">IFERROR(DATEDIF(AA258,AE258,"d"),"0")&amp;"-day"</f>
        <v>0-day</v>
      </c>
      <c r="AQ258" s="46" t="str">
        <f t="shared" ref="AQ258:AQ512" si="42">SUM(AL258:AP258)&amp;"-day"</f>
        <v>0-day</v>
      </c>
      <c r="AR258" s="103"/>
      <c r="AS258" s="47" t="str">
        <f t="shared" ref="AS258:AS512" si="43">IF(AT258=0,"",ROW()-ROW($AS$2))</f>
        <v/>
      </c>
      <c r="AT258" s="35">
        <f t="shared" si="27"/>
        <v>0</v>
      </c>
      <c r="AU258" s="48" t="e">
        <f t="shared" ref="AU258:AU512" ca="1" si="44">_xludf.ifna(INDEX($B:$B,MATCH(AT258,$C:$C,FALSE)),"")</f>
        <v>#NAME?</v>
      </c>
      <c r="AV258" s="48" t="e">
        <f t="shared" ref="AV258:AV512" ca="1" si="45">_xludf.ifna(INDEX($U:$U,MATCH(AT258,$C:$C,FALSE)),"")</f>
        <v>#NAME?</v>
      </c>
      <c r="AW258" s="49" t="e">
        <f t="shared" ref="AW258:AW512" ca="1" si="46">_xludf.ifna(INDEX($Z:$Z,MATCH(AT258,$C:$C,FALSE)),"")</f>
        <v>#NAME?</v>
      </c>
      <c r="AX258" s="48" t="e">
        <f t="shared" ref="AX258:AX512" ca="1" si="47">_xludf.ifna(INDEX($AA:$AA,MATCH(AT258,$C:$C,FALSE)),"")</f>
        <v>#NAME?</v>
      </c>
      <c r="AY258" s="49" t="str">
        <f t="shared" ref="AY258:AY512" si="48">IFERROR(INDEX($R:$R,MATCH(AT258,$C:$C,FALSE)),"")</f>
        <v/>
      </c>
      <c r="AZ258" s="50" t="e">
        <f t="shared" ref="AZ258:AZ512" ca="1" si="49">_xludf.ifna(INDEX($V:$V,MATCH(AT258,$C:$C,FALSE)),"")</f>
        <v>#NAME?</v>
      </c>
      <c r="BA258" s="51" t="e">
        <f t="shared" ref="BA258:BA512" ca="1" si="50">_xludf.ifna(INDEX($W:$W,MATCH(AT258,$C:$C,FALSE)),"")</f>
        <v>#NAME?</v>
      </c>
      <c r="BB258" s="52" t="e">
        <f t="shared" ref="BB258:BB512" ca="1" si="51">_xludf.ifna(INDEX($X:$X,MATCH(AT258,$C:$C,FALSE)),"")</f>
        <v>#NAME?</v>
      </c>
      <c r="BC258" s="51" t="e">
        <f t="shared" ref="BC258:BC512" ca="1" si="52">_xludf.ifna(INDEX($AD:$AD,MATCH(AT258,$C:$C,FALSE)),"")</f>
        <v>#NAME?</v>
      </c>
      <c r="BD258" s="54" t="e">
        <f t="shared" ref="BD258:BD512" ca="1" si="53">_xludf.ifna(INDEX($AE:$AE,MATCH(AT258,$C:$C,FALSE)),"")</f>
        <v>#NAME?</v>
      </c>
      <c r="BE258" s="48" t="e">
        <f t="shared" ref="BE258:BE512" ca="1" si="54">_xludf.ifna(INDEX($AF:$AF,MATCH(AT258,$C:$C,FALSE)),"")</f>
        <v>#NAME?</v>
      </c>
      <c r="BF258" s="50" t="e">
        <f t="shared" ref="BF258:BF512" ca="1" si="55">_xludf.ifna(INDEX($T:$T,MATCH(AT258,$C:$C,FALSE),""),"")</f>
        <v>#NAME?</v>
      </c>
      <c r="BG258" s="56" t="e">
        <f t="shared" ref="BG258:BG512" ca="1" si="56">_xludf.ifna(INDEX($AI:$AI,MATCH(AT258,$C:$C,FALSE)),"")</f>
        <v>#NAME?</v>
      </c>
      <c r="BH258" s="103"/>
      <c r="BI258" s="103"/>
      <c r="BJ258" s="103"/>
      <c r="BK258" s="103"/>
      <c r="BL258" s="103"/>
      <c r="BM258" s="103"/>
      <c r="BN258" s="24"/>
      <c r="BO258" s="24"/>
    </row>
    <row r="259" spans="1:67" ht="15.5">
      <c r="A259" s="25" t="str">
        <f t="shared" si="37"/>
        <v/>
      </c>
      <c r="B259" s="89"/>
      <c r="C259" s="25"/>
      <c r="D259" s="90"/>
      <c r="E259" s="90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36"/>
      <c r="S259" s="91"/>
      <c r="T259" s="36"/>
      <c r="U259" s="82"/>
      <c r="V259" s="25"/>
      <c r="W259" s="58"/>
      <c r="X259" s="34"/>
      <c r="Y259" s="34"/>
      <c r="Z259" s="36"/>
      <c r="AA259" s="84"/>
      <c r="AB259" s="35"/>
      <c r="AC259" s="25"/>
      <c r="AD259" s="25"/>
      <c r="AE259" s="44"/>
      <c r="AF259" s="94"/>
      <c r="AG259" s="25"/>
      <c r="AH259" s="25"/>
      <c r="AI259" s="25"/>
      <c r="AJ259" s="45" t="str">
        <f t="array" ref="AJ259">IFERROR(INDEX('[1]Master Price'!$E:$E,MATCH(D259,'[1]Master Price'!$B:$B,0)),"0")</f>
        <v>0</v>
      </c>
      <c r="AK259" s="45">
        <f t="shared" si="38"/>
        <v>0</v>
      </c>
      <c r="AL259" s="46" t="str">
        <f t="shared" si="35"/>
        <v>0-day</v>
      </c>
      <c r="AM259" s="46" t="str">
        <f t="shared" si="39"/>
        <v>0-day</v>
      </c>
      <c r="AN259" s="46" t="str">
        <f t="shared" si="36"/>
        <v>0-day</v>
      </c>
      <c r="AO259" s="46" t="str">
        <f t="shared" si="40"/>
        <v>0-day</v>
      </c>
      <c r="AP259" s="46" t="str">
        <f t="shared" si="41"/>
        <v>0-day</v>
      </c>
      <c r="AQ259" s="46" t="str">
        <f t="shared" si="42"/>
        <v>0-day</v>
      </c>
      <c r="AR259" s="103"/>
      <c r="AS259" s="47" t="str">
        <f t="shared" si="43"/>
        <v/>
      </c>
      <c r="AT259" s="35">
        <f t="shared" si="27"/>
        <v>0</v>
      </c>
      <c r="AU259" s="48" t="e">
        <f t="shared" ca="1" si="44"/>
        <v>#NAME?</v>
      </c>
      <c r="AV259" s="48" t="e">
        <f t="shared" ca="1" si="45"/>
        <v>#NAME?</v>
      </c>
      <c r="AW259" s="49" t="e">
        <f t="shared" ca="1" si="46"/>
        <v>#NAME?</v>
      </c>
      <c r="AX259" s="48" t="e">
        <f t="shared" ca="1" si="47"/>
        <v>#NAME?</v>
      </c>
      <c r="AY259" s="49" t="str">
        <f t="shared" si="48"/>
        <v/>
      </c>
      <c r="AZ259" s="50" t="e">
        <f t="shared" ca="1" si="49"/>
        <v>#NAME?</v>
      </c>
      <c r="BA259" s="51" t="e">
        <f t="shared" ca="1" si="50"/>
        <v>#NAME?</v>
      </c>
      <c r="BB259" s="52" t="e">
        <f t="shared" ca="1" si="51"/>
        <v>#NAME?</v>
      </c>
      <c r="BC259" s="51" t="e">
        <f t="shared" ca="1" si="52"/>
        <v>#NAME?</v>
      </c>
      <c r="BD259" s="54" t="e">
        <f t="shared" ca="1" si="53"/>
        <v>#NAME?</v>
      </c>
      <c r="BE259" s="48" t="e">
        <f t="shared" ca="1" si="54"/>
        <v>#NAME?</v>
      </c>
      <c r="BF259" s="50" t="e">
        <f t="shared" ca="1" si="55"/>
        <v>#NAME?</v>
      </c>
      <c r="BG259" s="56" t="e">
        <f t="shared" ca="1" si="56"/>
        <v>#NAME?</v>
      </c>
      <c r="BH259" s="103"/>
      <c r="BI259" s="103"/>
      <c r="BJ259" s="103"/>
      <c r="BK259" s="103"/>
      <c r="BL259" s="103"/>
      <c r="BM259" s="103"/>
      <c r="BN259" s="24"/>
      <c r="BO259" s="24"/>
    </row>
    <row r="260" spans="1:67" ht="15.5">
      <c r="A260" s="25" t="str">
        <f t="shared" si="37"/>
        <v/>
      </c>
      <c r="B260" s="89"/>
      <c r="C260" s="25"/>
      <c r="D260" s="90"/>
      <c r="E260" s="90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36"/>
      <c r="S260" s="91"/>
      <c r="T260" s="36"/>
      <c r="U260" s="82"/>
      <c r="V260" s="25"/>
      <c r="W260" s="58"/>
      <c r="X260" s="34"/>
      <c r="Y260" s="34"/>
      <c r="Z260" s="36"/>
      <c r="AA260" s="84"/>
      <c r="AB260" s="35"/>
      <c r="AC260" s="25"/>
      <c r="AD260" s="25"/>
      <c r="AE260" s="44"/>
      <c r="AF260" s="94"/>
      <c r="AG260" s="25"/>
      <c r="AH260" s="25"/>
      <c r="AI260" s="25"/>
      <c r="AJ260" s="45" t="str">
        <f t="array" ref="AJ260">IFERROR(INDEX('[1]Master Price'!$E:$E,MATCH(D260,'[1]Master Price'!$B:$B,0)),"0")</f>
        <v>0</v>
      </c>
      <c r="AK260" s="45">
        <f t="shared" si="38"/>
        <v>0</v>
      </c>
      <c r="AL260" s="46" t="str">
        <f t="shared" si="35"/>
        <v>0-day</v>
      </c>
      <c r="AM260" s="46" t="str">
        <f t="shared" si="39"/>
        <v>0-day</v>
      </c>
      <c r="AN260" s="46" t="str">
        <f t="shared" si="36"/>
        <v>0-day</v>
      </c>
      <c r="AO260" s="46" t="str">
        <f t="shared" si="40"/>
        <v>0-day</v>
      </c>
      <c r="AP260" s="46" t="str">
        <f t="shared" si="41"/>
        <v>0-day</v>
      </c>
      <c r="AQ260" s="46" t="str">
        <f t="shared" si="42"/>
        <v>0-day</v>
      </c>
      <c r="AR260" s="103"/>
      <c r="AS260" s="47" t="str">
        <f t="shared" si="43"/>
        <v/>
      </c>
      <c r="AT260" s="35">
        <f t="shared" si="27"/>
        <v>0</v>
      </c>
      <c r="AU260" s="48" t="e">
        <f t="shared" ca="1" si="44"/>
        <v>#NAME?</v>
      </c>
      <c r="AV260" s="48" t="e">
        <f t="shared" ca="1" si="45"/>
        <v>#NAME?</v>
      </c>
      <c r="AW260" s="49" t="e">
        <f t="shared" ca="1" si="46"/>
        <v>#NAME?</v>
      </c>
      <c r="AX260" s="48" t="e">
        <f t="shared" ca="1" si="47"/>
        <v>#NAME?</v>
      </c>
      <c r="AY260" s="49" t="str">
        <f t="shared" si="48"/>
        <v/>
      </c>
      <c r="AZ260" s="50" t="e">
        <f t="shared" ca="1" si="49"/>
        <v>#NAME?</v>
      </c>
      <c r="BA260" s="51" t="e">
        <f t="shared" ca="1" si="50"/>
        <v>#NAME?</v>
      </c>
      <c r="BB260" s="52" t="e">
        <f t="shared" ca="1" si="51"/>
        <v>#NAME?</v>
      </c>
      <c r="BC260" s="51" t="e">
        <f t="shared" ca="1" si="52"/>
        <v>#NAME?</v>
      </c>
      <c r="BD260" s="54" t="e">
        <f t="shared" ca="1" si="53"/>
        <v>#NAME?</v>
      </c>
      <c r="BE260" s="48" t="e">
        <f t="shared" ca="1" si="54"/>
        <v>#NAME?</v>
      </c>
      <c r="BF260" s="50" t="e">
        <f t="shared" ca="1" si="55"/>
        <v>#NAME?</v>
      </c>
      <c r="BG260" s="56" t="e">
        <f t="shared" ca="1" si="56"/>
        <v>#NAME?</v>
      </c>
      <c r="BH260" s="103"/>
      <c r="BI260" s="103"/>
      <c r="BJ260" s="103"/>
      <c r="BK260" s="103"/>
      <c r="BL260" s="103"/>
      <c r="BM260" s="103"/>
      <c r="BN260" s="24"/>
      <c r="BO260" s="24"/>
    </row>
    <row r="261" spans="1:67" ht="15.5">
      <c r="A261" s="25" t="str">
        <f t="shared" si="37"/>
        <v/>
      </c>
      <c r="B261" s="89"/>
      <c r="C261" s="25"/>
      <c r="D261" s="90"/>
      <c r="E261" s="90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36"/>
      <c r="S261" s="91"/>
      <c r="T261" s="36"/>
      <c r="U261" s="82"/>
      <c r="V261" s="25"/>
      <c r="W261" s="58"/>
      <c r="X261" s="34"/>
      <c r="Y261" s="34"/>
      <c r="Z261" s="36"/>
      <c r="AA261" s="84"/>
      <c r="AB261" s="35"/>
      <c r="AC261" s="25"/>
      <c r="AD261" s="25"/>
      <c r="AE261" s="44"/>
      <c r="AF261" s="94"/>
      <c r="AG261" s="25"/>
      <c r="AH261" s="25"/>
      <c r="AI261" s="25"/>
      <c r="AJ261" s="45" t="str">
        <f t="array" ref="AJ261">IFERROR(INDEX('[1]Master Price'!$E:$E,MATCH(D261,'[1]Master Price'!$B:$B,0)),"0")</f>
        <v>0</v>
      </c>
      <c r="AK261" s="45">
        <f t="shared" si="38"/>
        <v>0</v>
      </c>
      <c r="AL261" s="46" t="str">
        <f t="shared" si="35"/>
        <v>0-day</v>
      </c>
      <c r="AM261" s="46" t="str">
        <f t="shared" si="39"/>
        <v>0-day</v>
      </c>
      <c r="AN261" s="46" t="str">
        <f t="shared" si="36"/>
        <v>0-day</v>
      </c>
      <c r="AO261" s="46" t="str">
        <f t="shared" si="40"/>
        <v>0-day</v>
      </c>
      <c r="AP261" s="46" t="str">
        <f t="shared" si="41"/>
        <v>0-day</v>
      </c>
      <c r="AQ261" s="46" t="str">
        <f t="shared" si="42"/>
        <v>0-day</v>
      </c>
      <c r="AR261" s="103"/>
      <c r="AS261" s="47" t="str">
        <f t="shared" si="43"/>
        <v/>
      </c>
      <c r="AT261" s="35">
        <f t="shared" si="27"/>
        <v>0</v>
      </c>
      <c r="AU261" s="48" t="e">
        <f t="shared" ca="1" si="44"/>
        <v>#NAME?</v>
      </c>
      <c r="AV261" s="48" t="e">
        <f t="shared" ca="1" si="45"/>
        <v>#NAME?</v>
      </c>
      <c r="AW261" s="49" t="e">
        <f t="shared" ca="1" si="46"/>
        <v>#NAME?</v>
      </c>
      <c r="AX261" s="48" t="e">
        <f t="shared" ca="1" si="47"/>
        <v>#NAME?</v>
      </c>
      <c r="AY261" s="49" t="str">
        <f t="shared" si="48"/>
        <v/>
      </c>
      <c r="AZ261" s="50" t="e">
        <f t="shared" ca="1" si="49"/>
        <v>#NAME?</v>
      </c>
      <c r="BA261" s="51" t="e">
        <f t="shared" ca="1" si="50"/>
        <v>#NAME?</v>
      </c>
      <c r="BB261" s="52" t="e">
        <f t="shared" ca="1" si="51"/>
        <v>#NAME?</v>
      </c>
      <c r="BC261" s="51" t="e">
        <f t="shared" ca="1" si="52"/>
        <v>#NAME?</v>
      </c>
      <c r="BD261" s="54" t="e">
        <f t="shared" ca="1" si="53"/>
        <v>#NAME?</v>
      </c>
      <c r="BE261" s="48" t="e">
        <f t="shared" ca="1" si="54"/>
        <v>#NAME?</v>
      </c>
      <c r="BF261" s="50" t="e">
        <f t="shared" ca="1" si="55"/>
        <v>#NAME?</v>
      </c>
      <c r="BG261" s="56" t="e">
        <f t="shared" ca="1" si="56"/>
        <v>#NAME?</v>
      </c>
      <c r="BH261" s="103"/>
      <c r="BI261" s="103"/>
      <c r="BJ261" s="103"/>
      <c r="BK261" s="103"/>
      <c r="BL261" s="103"/>
      <c r="BM261" s="103"/>
      <c r="BN261" s="24"/>
      <c r="BO261" s="24"/>
    </row>
    <row r="262" spans="1:67" ht="15.5">
      <c r="A262" s="25" t="str">
        <f t="shared" si="37"/>
        <v/>
      </c>
      <c r="B262" s="89"/>
      <c r="C262" s="25"/>
      <c r="D262" s="90"/>
      <c r="E262" s="90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36"/>
      <c r="S262" s="91"/>
      <c r="T262" s="36"/>
      <c r="U262" s="82"/>
      <c r="V262" s="25"/>
      <c r="W262" s="58"/>
      <c r="X262" s="34"/>
      <c r="Y262" s="34"/>
      <c r="Z262" s="36"/>
      <c r="AA262" s="84"/>
      <c r="AB262" s="35"/>
      <c r="AC262" s="25"/>
      <c r="AD262" s="25"/>
      <c r="AE262" s="44"/>
      <c r="AF262" s="94"/>
      <c r="AG262" s="25"/>
      <c r="AH262" s="25"/>
      <c r="AI262" s="25"/>
      <c r="AJ262" s="45" t="str">
        <f t="array" ref="AJ262">IFERROR(INDEX('[1]Master Price'!$E:$E,MATCH(D262,'[1]Master Price'!$B:$B,0)),"0")</f>
        <v>0</v>
      </c>
      <c r="AK262" s="45">
        <f t="shared" si="38"/>
        <v>0</v>
      </c>
      <c r="AL262" s="46" t="str">
        <f t="shared" si="35"/>
        <v>0-day</v>
      </c>
      <c r="AM262" s="46" t="str">
        <f t="shared" si="39"/>
        <v>0-day</v>
      </c>
      <c r="AN262" s="46" t="str">
        <f t="shared" si="36"/>
        <v>0-day</v>
      </c>
      <c r="AO262" s="46" t="str">
        <f t="shared" si="40"/>
        <v>0-day</v>
      </c>
      <c r="AP262" s="46" t="str">
        <f t="shared" si="41"/>
        <v>0-day</v>
      </c>
      <c r="AQ262" s="46" t="str">
        <f t="shared" si="42"/>
        <v>0-day</v>
      </c>
      <c r="AR262" s="103"/>
      <c r="AS262" s="47" t="str">
        <f t="shared" si="43"/>
        <v/>
      </c>
      <c r="AT262" s="35">
        <f t="shared" si="27"/>
        <v>0</v>
      </c>
      <c r="AU262" s="48" t="e">
        <f t="shared" ca="1" si="44"/>
        <v>#NAME?</v>
      </c>
      <c r="AV262" s="48" t="e">
        <f t="shared" ca="1" si="45"/>
        <v>#NAME?</v>
      </c>
      <c r="AW262" s="49" t="e">
        <f t="shared" ca="1" si="46"/>
        <v>#NAME?</v>
      </c>
      <c r="AX262" s="48" t="e">
        <f t="shared" ca="1" si="47"/>
        <v>#NAME?</v>
      </c>
      <c r="AY262" s="49" t="str">
        <f t="shared" si="48"/>
        <v/>
      </c>
      <c r="AZ262" s="50" t="e">
        <f t="shared" ca="1" si="49"/>
        <v>#NAME?</v>
      </c>
      <c r="BA262" s="51" t="e">
        <f t="shared" ca="1" si="50"/>
        <v>#NAME?</v>
      </c>
      <c r="BB262" s="52" t="e">
        <f t="shared" ca="1" si="51"/>
        <v>#NAME?</v>
      </c>
      <c r="BC262" s="51" t="e">
        <f t="shared" ca="1" si="52"/>
        <v>#NAME?</v>
      </c>
      <c r="BD262" s="54" t="e">
        <f t="shared" ca="1" si="53"/>
        <v>#NAME?</v>
      </c>
      <c r="BE262" s="48" t="e">
        <f t="shared" ca="1" si="54"/>
        <v>#NAME?</v>
      </c>
      <c r="BF262" s="50" t="e">
        <f t="shared" ca="1" si="55"/>
        <v>#NAME?</v>
      </c>
      <c r="BG262" s="56" t="e">
        <f t="shared" ca="1" si="56"/>
        <v>#NAME?</v>
      </c>
      <c r="BH262" s="103"/>
      <c r="BI262" s="103"/>
      <c r="BJ262" s="103"/>
      <c r="BK262" s="103"/>
      <c r="BL262" s="103"/>
      <c r="BM262" s="103"/>
      <c r="BN262" s="24"/>
      <c r="BO262" s="24"/>
    </row>
    <row r="263" spans="1:67" ht="15.5">
      <c r="A263" s="25" t="str">
        <f t="shared" si="37"/>
        <v/>
      </c>
      <c r="B263" s="89"/>
      <c r="C263" s="25"/>
      <c r="D263" s="90"/>
      <c r="E263" s="90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36"/>
      <c r="S263" s="91"/>
      <c r="T263" s="36"/>
      <c r="U263" s="82"/>
      <c r="V263" s="25"/>
      <c r="W263" s="58"/>
      <c r="X263" s="34"/>
      <c r="Y263" s="34"/>
      <c r="Z263" s="36"/>
      <c r="AA263" s="84"/>
      <c r="AB263" s="35"/>
      <c r="AC263" s="25"/>
      <c r="AD263" s="25"/>
      <c r="AE263" s="44"/>
      <c r="AF263" s="94"/>
      <c r="AG263" s="25"/>
      <c r="AH263" s="25"/>
      <c r="AI263" s="25"/>
      <c r="AJ263" s="45" t="str">
        <f t="array" ref="AJ263">IFERROR(INDEX('[1]Master Price'!$E:$E,MATCH(D263,'[1]Master Price'!$B:$B,0)),"0")</f>
        <v>0</v>
      </c>
      <c r="AK263" s="45">
        <f t="shared" si="38"/>
        <v>0</v>
      </c>
      <c r="AL263" s="46" t="str">
        <f t="shared" si="35"/>
        <v>0-day</v>
      </c>
      <c r="AM263" s="46" t="str">
        <f t="shared" si="39"/>
        <v>0-day</v>
      </c>
      <c r="AN263" s="46" t="str">
        <f t="shared" si="36"/>
        <v>0-day</v>
      </c>
      <c r="AO263" s="46" t="str">
        <f t="shared" si="40"/>
        <v>0-day</v>
      </c>
      <c r="AP263" s="46" t="str">
        <f t="shared" si="41"/>
        <v>0-day</v>
      </c>
      <c r="AQ263" s="46" t="str">
        <f t="shared" si="42"/>
        <v>0-day</v>
      </c>
      <c r="AR263" s="103"/>
      <c r="AS263" s="47" t="str">
        <f t="shared" si="43"/>
        <v/>
      </c>
      <c r="AT263" s="35">
        <f t="shared" si="27"/>
        <v>0</v>
      </c>
      <c r="AU263" s="48" t="e">
        <f t="shared" ca="1" si="44"/>
        <v>#NAME?</v>
      </c>
      <c r="AV263" s="48" t="e">
        <f t="shared" ca="1" si="45"/>
        <v>#NAME?</v>
      </c>
      <c r="AW263" s="49" t="e">
        <f t="shared" ca="1" si="46"/>
        <v>#NAME?</v>
      </c>
      <c r="AX263" s="48" t="e">
        <f t="shared" ca="1" si="47"/>
        <v>#NAME?</v>
      </c>
      <c r="AY263" s="49" t="str">
        <f t="shared" si="48"/>
        <v/>
      </c>
      <c r="AZ263" s="50" t="e">
        <f t="shared" ca="1" si="49"/>
        <v>#NAME?</v>
      </c>
      <c r="BA263" s="51" t="e">
        <f t="shared" ca="1" si="50"/>
        <v>#NAME?</v>
      </c>
      <c r="BB263" s="52" t="e">
        <f t="shared" ca="1" si="51"/>
        <v>#NAME?</v>
      </c>
      <c r="BC263" s="51" t="e">
        <f t="shared" ca="1" si="52"/>
        <v>#NAME?</v>
      </c>
      <c r="BD263" s="54" t="e">
        <f t="shared" ca="1" si="53"/>
        <v>#NAME?</v>
      </c>
      <c r="BE263" s="48" t="e">
        <f t="shared" ca="1" si="54"/>
        <v>#NAME?</v>
      </c>
      <c r="BF263" s="50" t="e">
        <f t="shared" ca="1" si="55"/>
        <v>#NAME?</v>
      </c>
      <c r="BG263" s="56" t="e">
        <f t="shared" ca="1" si="56"/>
        <v>#NAME?</v>
      </c>
      <c r="BH263" s="103"/>
      <c r="BI263" s="103"/>
      <c r="BJ263" s="103"/>
      <c r="BK263" s="103"/>
      <c r="BL263" s="103"/>
      <c r="BM263" s="103"/>
      <c r="BN263" s="24"/>
      <c r="BO263" s="24"/>
    </row>
    <row r="264" spans="1:67" ht="15.5">
      <c r="A264" s="25" t="str">
        <f t="shared" si="37"/>
        <v/>
      </c>
      <c r="B264" s="89"/>
      <c r="C264" s="25"/>
      <c r="D264" s="90"/>
      <c r="E264" s="90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36"/>
      <c r="S264" s="91"/>
      <c r="T264" s="36"/>
      <c r="U264" s="82"/>
      <c r="V264" s="25"/>
      <c r="W264" s="58"/>
      <c r="X264" s="34"/>
      <c r="Y264" s="34"/>
      <c r="Z264" s="36"/>
      <c r="AA264" s="84"/>
      <c r="AB264" s="35"/>
      <c r="AC264" s="25"/>
      <c r="AD264" s="25"/>
      <c r="AE264" s="44"/>
      <c r="AF264" s="94"/>
      <c r="AG264" s="25"/>
      <c r="AH264" s="25"/>
      <c r="AI264" s="25"/>
      <c r="AJ264" s="45" t="str">
        <f t="array" ref="AJ264">IFERROR(INDEX('[1]Master Price'!$E:$E,MATCH(D264,'[1]Master Price'!$B:$B,0)),"0")</f>
        <v>0</v>
      </c>
      <c r="AK264" s="45">
        <f t="shared" si="38"/>
        <v>0</v>
      </c>
      <c r="AL264" s="46" t="str">
        <f t="shared" si="35"/>
        <v>0-day</v>
      </c>
      <c r="AM264" s="46" t="str">
        <f t="shared" si="39"/>
        <v>0-day</v>
      </c>
      <c r="AN264" s="46" t="str">
        <f t="shared" si="36"/>
        <v>0-day</v>
      </c>
      <c r="AO264" s="46" t="str">
        <f t="shared" si="40"/>
        <v>0-day</v>
      </c>
      <c r="AP264" s="46" t="str">
        <f t="shared" si="41"/>
        <v>0-day</v>
      </c>
      <c r="AQ264" s="46" t="str">
        <f t="shared" si="42"/>
        <v>0-day</v>
      </c>
      <c r="AR264" s="103"/>
      <c r="AS264" s="47" t="str">
        <f t="shared" si="43"/>
        <v/>
      </c>
      <c r="AT264" s="35">
        <f t="shared" si="27"/>
        <v>0</v>
      </c>
      <c r="AU264" s="48" t="e">
        <f t="shared" ca="1" si="44"/>
        <v>#NAME?</v>
      </c>
      <c r="AV264" s="48" t="e">
        <f t="shared" ca="1" si="45"/>
        <v>#NAME?</v>
      </c>
      <c r="AW264" s="49" t="e">
        <f t="shared" ca="1" si="46"/>
        <v>#NAME?</v>
      </c>
      <c r="AX264" s="48" t="e">
        <f t="shared" ca="1" si="47"/>
        <v>#NAME?</v>
      </c>
      <c r="AY264" s="49" t="str">
        <f t="shared" si="48"/>
        <v/>
      </c>
      <c r="AZ264" s="50" t="e">
        <f t="shared" ca="1" si="49"/>
        <v>#NAME?</v>
      </c>
      <c r="BA264" s="51" t="e">
        <f t="shared" ca="1" si="50"/>
        <v>#NAME?</v>
      </c>
      <c r="BB264" s="52" t="e">
        <f t="shared" ca="1" si="51"/>
        <v>#NAME?</v>
      </c>
      <c r="BC264" s="51" t="e">
        <f t="shared" ca="1" si="52"/>
        <v>#NAME?</v>
      </c>
      <c r="BD264" s="54" t="e">
        <f t="shared" ca="1" si="53"/>
        <v>#NAME?</v>
      </c>
      <c r="BE264" s="48" t="e">
        <f t="shared" ca="1" si="54"/>
        <v>#NAME?</v>
      </c>
      <c r="BF264" s="50" t="e">
        <f t="shared" ca="1" si="55"/>
        <v>#NAME?</v>
      </c>
      <c r="BG264" s="56" t="e">
        <f t="shared" ca="1" si="56"/>
        <v>#NAME?</v>
      </c>
      <c r="BH264" s="103"/>
      <c r="BI264" s="103"/>
      <c r="BJ264" s="103"/>
      <c r="BK264" s="103"/>
      <c r="BL264" s="103"/>
      <c r="BM264" s="103"/>
      <c r="BN264" s="24"/>
      <c r="BO264" s="24"/>
    </row>
    <row r="265" spans="1:67" ht="15.5">
      <c r="A265" s="25" t="str">
        <f t="shared" si="37"/>
        <v/>
      </c>
      <c r="B265" s="98"/>
      <c r="C265" s="25"/>
      <c r="D265" s="90"/>
      <c r="E265" s="90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36"/>
      <c r="S265" s="91"/>
      <c r="T265" s="36"/>
      <c r="U265" s="82"/>
      <c r="V265" s="25"/>
      <c r="W265" s="58"/>
      <c r="X265" s="34"/>
      <c r="Y265" s="34"/>
      <c r="Z265" s="36"/>
      <c r="AA265" s="84"/>
      <c r="AB265" s="35"/>
      <c r="AC265" s="25"/>
      <c r="AD265" s="25"/>
      <c r="AE265" s="44"/>
      <c r="AF265" s="94"/>
      <c r="AG265" s="25"/>
      <c r="AH265" s="25"/>
      <c r="AI265" s="25"/>
      <c r="AJ265" s="45" t="str">
        <f t="array" ref="AJ265">IFERROR(INDEX('[1]Master Price'!$E:$E,MATCH(D265,'[1]Master Price'!$B:$B,0)),"0")</f>
        <v>0</v>
      </c>
      <c r="AK265" s="45">
        <f t="shared" si="38"/>
        <v>0</v>
      </c>
      <c r="AL265" s="46" t="str">
        <f t="shared" si="35"/>
        <v>0-day</v>
      </c>
      <c r="AM265" s="46" t="str">
        <f t="shared" si="39"/>
        <v>0-day</v>
      </c>
      <c r="AN265" s="46" t="str">
        <f t="shared" si="36"/>
        <v>0-day</v>
      </c>
      <c r="AO265" s="46" t="str">
        <f t="shared" si="40"/>
        <v>0-day</v>
      </c>
      <c r="AP265" s="46" t="str">
        <f t="shared" si="41"/>
        <v>0-day</v>
      </c>
      <c r="AQ265" s="46" t="str">
        <f t="shared" si="42"/>
        <v>0-day</v>
      </c>
      <c r="AR265" s="103"/>
      <c r="AS265" s="47" t="str">
        <f t="shared" si="43"/>
        <v/>
      </c>
      <c r="AT265" s="35">
        <f t="shared" si="27"/>
        <v>0</v>
      </c>
      <c r="AU265" s="48" t="e">
        <f t="shared" ca="1" si="44"/>
        <v>#NAME?</v>
      </c>
      <c r="AV265" s="48" t="e">
        <f t="shared" ca="1" si="45"/>
        <v>#NAME?</v>
      </c>
      <c r="AW265" s="49" t="e">
        <f t="shared" ca="1" si="46"/>
        <v>#NAME?</v>
      </c>
      <c r="AX265" s="48" t="e">
        <f t="shared" ca="1" si="47"/>
        <v>#NAME?</v>
      </c>
      <c r="AY265" s="49" t="str">
        <f t="shared" si="48"/>
        <v/>
      </c>
      <c r="AZ265" s="50" t="e">
        <f t="shared" ca="1" si="49"/>
        <v>#NAME?</v>
      </c>
      <c r="BA265" s="51" t="e">
        <f t="shared" ca="1" si="50"/>
        <v>#NAME?</v>
      </c>
      <c r="BB265" s="52" t="e">
        <f t="shared" ca="1" si="51"/>
        <v>#NAME?</v>
      </c>
      <c r="BC265" s="51" t="e">
        <f t="shared" ca="1" si="52"/>
        <v>#NAME?</v>
      </c>
      <c r="BD265" s="54" t="e">
        <f t="shared" ca="1" si="53"/>
        <v>#NAME?</v>
      </c>
      <c r="BE265" s="48" t="e">
        <f t="shared" ca="1" si="54"/>
        <v>#NAME?</v>
      </c>
      <c r="BF265" s="50" t="e">
        <f t="shared" ca="1" si="55"/>
        <v>#NAME?</v>
      </c>
      <c r="BG265" s="56" t="e">
        <f t="shared" ca="1" si="56"/>
        <v>#NAME?</v>
      </c>
      <c r="BH265" s="103"/>
      <c r="BI265" s="103"/>
      <c r="BJ265" s="103"/>
      <c r="BK265" s="103"/>
      <c r="BL265" s="103"/>
      <c r="BM265" s="103"/>
      <c r="BN265" s="24"/>
      <c r="BO265" s="24"/>
    </row>
    <row r="266" spans="1:67" ht="15.5">
      <c r="A266" s="25" t="str">
        <f t="shared" si="37"/>
        <v/>
      </c>
      <c r="B266" s="98"/>
      <c r="C266" s="25"/>
      <c r="D266" s="90"/>
      <c r="E266" s="90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36"/>
      <c r="S266" s="91"/>
      <c r="T266" s="36"/>
      <c r="U266" s="82"/>
      <c r="V266" s="25"/>
      <c r="W266" s="58"/>
      <c r="X266" s="34"/>
      <c r="Y266" s="34"/>
      <c r="Z266" s="36"/>
      <c r="AA266" s="84"/>
      <c r="AB266" s="35"/>
      <c r="AC266" s="25"/>
      <c r="AD266" s="25"/>
      <c r="AE266" s="44"/>
      <c r="AF266" s="94"/>
      <c r="AG266" s="25"/>
      <c r="AH266" s="25"/>
      <c r="AI266" s="25"/>
      <c r="AJ266" s="45" t="str">
        <f t="array" ref="AJ266">IFERROR(INDEX('[1]Master Price'!$E:$E,MATCH(D266,'[1]Master Price'!$B:$B,0)),"0")</f>
        <v>0</v>
      </c>
      <c r="AK266" s="45">
        <f t="shared" si="38"/>
        <v>0</v>
      </c>
      <c r="AL266" s="46" t="str">
        <f t="shared" si="35"/>
        <v>0-day</v>
      </c>
      <c r="AM266" s="46" t="str">
        <f t="shared" si="39"/>
        <v>0-day</v>
      </c>
      <c r="AN266" s="46" t="str">
        <f t="shared" si="36"/>
        <v>0-day</v>
      </c>
      <c r="AO266" s="46" t="str">
        <f t="shared" si="40"/>
        <v>0-day</v>
      </c>
      <c r="AP266" s="46" t="str">
        <f t="shared" si="41"/>
        <v>0-day</v>
      </c>
      <c r="AQ266" s="46" t="str">
        <f t="shared" si="42"/>
        <v>0-day</v>
      </c>
      <c r="AR266" s="103"/>
      <c r="AS266" s="47" t="str">
        <f t="shared" si="43"/>
        <v/>
      </c>
      <c r="AT266" s="35">
        <f t="shared" si="27"/>
        <v>0</v>
      </c>
      <c r="AU266" s="48" t="e">
        <f t="shared" ca="1" si="44"/>
        <v>#NAME?</v>
      </c>
      <c r="AV266" s="48" t="e">
        <f t="shared" ca="1" si="45"/>
        <v>#NAME?</v>
      </c>
      <c r="AW266" s="49" t="e">
        <f t="shared" ca="1" si="46"/>
        <v>#NAME?</v>
      </c>
      <c r="AX266" s="48" t="e">
        <f t="shared" ca="1" si="47"/>
        <v>#NAME?</v>
      </c>
      <c r="AY266" s="49" t="str">
        <f t="shared" si="48"/>
        <v/>
      </c>
      <c r="AZ266" s="50" t="e">
        <f t="shared" ca="1" si="49"/>
        <v>#NAME?</v>
      </c>
      <c r="BA266" s="51" t="e">
        <f t="shared" ca="1" si="50"/>
        <v>#NAME?</v>
      </c>
      <c r="BB266" s="52" t="e">
        <f t="shared" ca="1" si="51"/>
        <v>#NAME?</v>
      </c>
      <c r="BC266" s="51" t="e">
        <f t="shared" ca="1" si="52"/>
        <v>#NAME?</v>
      </c>
      <c r="BD266" s="54" t="e">
        <f t="shared" ca="1" si="53"/>
        <v>#NAME?</v>
      </c>
      <c r="BE266" s="48" t="e">
        <f t="shared" ca="1" si="54"/>
        <v>#NAME?</v>
      </c>
      <c r="BF266" s="50" t="e">
        <f t="shared" ca="1" si="55"/>
        <v>#NAME?</v>
      </c>
      <c r="BG266" s="56" t="e">
        <f t="shared" ca="1" si="56"/>
        <v>#NAME?</v>
      </c>
      <c r="BH266" s="103"/>
      <c r="BI266" s="103"/>
      <c r="BJ266" s="103"/>
      <c r="BK266" s="103"/>
      <c r="BL266" s="103"/>
      <c r="BM266" s="103"/>
      <c r="BN266" s="24"/>
      <c r="BO266" s="24"/>
    </row>
    <row r="267" spans="1:67" ht="15.5">
      <c r="A267" s="25" t="str">
        <f t="shared" si="37"/>
        <v/>
      </c>
      <c r="B267" s="98"/>
      <c r="C267" s="25"/>
      <c r="D267" s="90"/>
      <c r="E267" s="90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36"/>
      <c r="S267" s="91"/>
      <c r="T267" s="36"/>
      <c r="U267" s="82"/>
      <c r="V267" s="25"/>
      <c r="W267" s="58"/>
      <c r="X267" s="34"/>
      <c r="Y267" s="34"/>
      <c r="Z267" s="36"/>
      <c r="AA267" s="84"/>
      <c r="AB267" s="35"/>
      <c r="AC267" s="25"/>
      <c r="AD267" s="25"/>
      <c r="AE267" s="44"/>
      <c r="AF267" s="94"/>
      <c r="AG267" s="25"/>
      <c r="AH267" s="25"/>
      <c r="AI267" s="25"/>
      <c r="AJ267" s="45" t="str">
        <f t="array" ref="AJ267">IFERROR(INDEX('[1]Master Price'!$E:$E,MATCH(D267,'[1]Master Price'!$B:$B,0)),"0")</f>
        <v>0</v>
      </c>
      <c r="AK267" s="45">
        <f t="shared" si="38"/>
        <v>0</v>
      </c>
      <c r="AL267" s="46" t="str">
        <f t="shared" si="35"/>
        <v>0-day</v>
      </c>
      <c r="AM267" s="46" t="str">
        <f t="shared" si="39"/>
        <v>0-day</v>
      </c>
      <c r="AN267" s="46" t="str">
        <f t="shared" si="36"/>
        <v>0-day</v>
      </c>
      <c r="AO267" s="46" t="str">
        <f t="shared" si="40"/>
        <v>0-day</v>
      </c>
      <c r="AP267" s="46" t="str">
        <f t="shared" si="41"/>
        <v>0-day</v>
      </c>
      <c r="AQ267" s="46" t="str">
        <f t="shared" si="42"/>
        <v>0-day</v>
      </c>
      <c r="AR267" s="103"/>
      <c r="AS267" s="47" t="str">
        <f t="shared" si="43"/>
        <v/>
      </c>
      <c r="AT267" s="35">
        <f t="shared" si="27"/>
        <v>0</v>
      </c>
      <c r="AU267" s="48" t="e">
        <f t="shared" ca="1" si="44"/>
        <v>#NAME?</v>
      </c>
      <c r="AV267" s="48" t="e">
        <f t="shared" ca="1" si="45"/>
        <v>#NAME?</v>
      </c>
      <c r="AW267" s="49" t="e">
        <f t="shared" ca="1" si="46"/>
        <v>#NAME?</v>
      </c>
      <c r="AX267" s="48" t="e">
        <f t="shared" ca="1" si="47"/>
        <v>#NAME?</v>
      </c>
      <c r="AY267" s="49" t="str">
        <f t="shared" si="48"/>
        <v/>
      </c>
      <c r="AZ267" s="50" t="e">
        <f t="shared" ca="1" si="49"/>
        <v>#NAME?</v>
      </c>
      <c r="BA267" s="51" t="e">
        <f t="shared" ca="1" si="50"/>
        <v>#NAME?</v>
      </c>
      <c r="BB267" s="52" t="e">
        <f t="shared" ca="1" si="51"/>
        <v>#NAME?</v>
      </c>
      <c r="BC267" s="51" t="e">
        <f t="shared" ca="1" si="52"/>
        <v>#NAME?</v>
      </c>
      <c r="BD267" s="54" t="e">
        <f t="shared" ca="1" si="53"/>
        <v>#NAME?</v>
      </c>
      <c r="BE267" s="48" t="e">
        <f t="shared" ca="1" si="54"/>
        <v>#NAME?</v>
      </c>
      <c r="BF267" s="50" t="e">
        <f t="shared" ca="1" si="55"/>
        <v>#NAME?</v>
      </c>
      <c r="BG267" s="56" t="e">
        <f t="shared" ca="1" si="56"/>
        <v>#NAME?</v>
      </c>
      <c r="BH267" s="103"/>
      <c r="BI267" s="103"/>
      <c r="BJ267" s="103"/>
      <c r="BK267" s="103"/>
      <c r="BL267" s="103"/>
      <c r="BM267" s="103"/>
      <c r="BN267" s="24"/>
      <c r="BO267" s="24"/>
    </row>
    <row r="268" spans="1:67" ht="15.5">
      <c r="A268" s="25" t="str">
        <f t="shared" si="37"/>
        <v/>
      </c>
      <c r="B268" s="98"/>
      <c r="C268" s="25"/>
      <c r="D268" s="90"/>
      <c r="E268" s="90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36"/>
      <c r="S268" s="91"/>
      <c r="T268" s="36"/>
      <c r="U268" s="82"/>
      <c r="V268" s="25"/>
      <c r="W268" s="58"/>
      <c r="X268" s="34"/>
      <c r="Y268" s="34"/>
      <c r="Z268" s="36"/>
      <c r="AA268" s="84"/>
      <c r="AB268" s="35"/>
      <c r="AC268" s="25"/>
      <c r="AD268" s="25"/>
      <c r="AE268" s="44"/>
      <c r="AF268" s="94"/>
      <c r="AG268" s="25"/>
      <c r="AH268" s="25"/>
      <c r="AI268" s="25"/>
      <c r="AJ268" s="45" t="str">
        <f t="array" ref="AJ268">IFERROR(INDEX('[1]Master Price'!$E:$E,MATCH(D268,'[1]Master Price'!$B:$B,0)),"0")</f>
        <v>0</v>
      </c>
      <c r="AK268" s="45">
        <f t="shared" si="38"/>
        <v>0</v>
      </c>
      <c r="AL268" s="46" t="str">
        <f t="shared" si="35"/>
        <v>0-day</v>
      </c>
      <c r="AM268" s="46" t="str">
        <f t="shared" si="39"/>
        <v>0-day</v>
      </c>
      <c r="AN268" s="46" t="str">
        <f t="shared" si="36"/>
        <v>0-day</v>
      </c>
      <c r="AO268" s="46" t="str">
        <f t="shared" si="40"/>
        <v>0-day</v>
      </c>
      <c r="AP268" s="46" t="str">
        <f t="shared" si="41"/>
        <v>0-day</v>
      </c>
      <c r="AQ268" s="46" t="str">
        <f t="shared" si="42"/>
        <v>0-day</v>
      </c>
      <c r="AR268" s="103"/>
      <c r="AS268" s="47" t="str">
        <f t="shared" si="43"/>
        <v/>
      </c>
      <c r="AT268" s="35">
        <f t="shared" si="27"/>
        <v>0</v>
      </c>
      <c r="AU268" s="48" t="e">
        <f t="shared" ca="1" si="44"/>
        <v>#NAME?</v>
      </c>
      <c r="AV268" s="48" t="e">
        <f t="shared" ca="1" si="45"/>
        <v>#NAME?</v>
      </c>
      <c r="AW268" s="49" t="e">
        <f t="shared" ca="1" si="46"/>
        <v>#NAME?</v>
      </c>
      <c r="AX268" s="48" t="e">
        <f t="shared" ca="1" si="47"/>
        <v>#NAME?</v>
      </c>
      <c r="AY268" s="49" t="str">
        <f t="shared" si="48"/>
        <v/>
      </c>
      <c r="AZ268" s="50" t="e">
        <f t="shared" ca="1" si="49"/>
        <v>#NAME?</v>
      </c>
      <c r="BA268" s="51" t="e">
        <f t="shared" ca="1" si="50"/>
        <v>#NAME?</v>
      </c>
      <c r="BB268" s="52" t="e">
        <f t="shared" ca="1" si="51"/>
        <v>#NAME?</v>
      </c>
      <c r="BC268" s="51" t="e">
        <f t="shared" ca="1" si="52"/>
        <v>#NAME?</v>
      </c>
      <c r="BD268" s="54" t="e">
        <f t="shared" ca="1" si="53"/>
        <v>#NAME?</v>
      </c>
      <c r="BE268" s="48" t="e">
        <f t="shared" ca="1" si="54"/>
        <v>#NAME?</v>
      </c>
      <c r="BF268" s="50" t="e">
        <f t="shared" ca="1" si="55"/>
        <v>#NAME?</v>
      </c>
      <c r="BG268" s="56" t="e">
        <f t="shared" ca="1" si="56"/>
        <v>#NAME?</v>
      </c>
      <c r="BH268" s="103"/>
      <c r="BI268" s="103"/>
      <c r="BJ268" s="103"/>
      <c r="BK268" s="103"/>
      <c r="BL268" s="103"/>
      <c r="BM268" s="103"/>
      <c r="BN268" s="24"/>
      <c r="BO268" s="24"/>
    </row>
    <row r="269" spans="1:67" ht="15.5">
      <c r="A269" s="25" t="str">
        <f t="shared" si="37"/>
        <v/>
      </c>
      <c r="B269" s="98"/>
      <c r="C269" s="25"/>
      <c r="D269" s="90"/>
      <c r="E269" s="90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36"/>
      <c r="S269" s="91"/>
      <c r="T269" s="36"/>
      <c r="U269" s="82"/>
      <c r="V269" s="25"/>
      <c r="W269" s="58"/>
      <c r="X269" s="34"/>
      <c r="Y269" s="34"/>
      <c r="Z269" s="36"/>
      <c r="AA269" s="84"/>
      <c r="AB269" s="35"/>
      <c r="AC269" s="25"/>
      <c r="AD269" s="25"/>
      <c r="AE269" s="44"/>
      <c r="AF269" s="94"/>
      <c r="AG269" s="25"/>
      <c r="AH269" s="25"/>
      <c r="AI269" s="25"/>
      <c r="AJ269" s="45" t="str">
        <f t="array" ref="AJ269">IFERROR(INDEX('[1]Master Price'!$E:$E,MATCH(D269,'[1]Master Price'!$B:$B,0)),"0")</f>
        <v>0</v>
      </c>
      <c r="AK269" s="45">
        <f t="shared" si="38"/>
        <v>0</v>
      </c>
      <c r="AL269" s="46" t="str">
        <f t="shared" si="35"/>
        <v>0-day</v>
      </c>
      <c r="AM269" s="46" t="str">
        <f t="shared" si="39"/>
        <v>0-day</v>
      </c>
      <c r="AN269" s="46" t="str">
        <f t="shared" si="36"/>
        <v>0-day</v>
      </c>
      <c r="AO269" s="46" t="str">
        <f t="shared" si="40"/>
        <v>0-day</v>
      </c>
      <c r="AP269" s="46" t="str">
        <f t="shared" si="41"/>
        <v>0-day</v>
      </c>
      <c r="AQ269" s="46" t="str">
        <f t="shared" si="42"/>
        <v>0-day</v>
      </c>
      <c r="AR269" s="103"/>
      <c r="AS269" s="47" t="str">
        <f t="shared" si="43"/>
        <v/>
      </c>
      <c r="AT269" s="35">
        <f t="shared" si="27"/>
        <v>0</v>
      </c>
      <c r="AU269" s="48" t="e">
        <f t="shared" ca="1" si="44"/>
        <v>#NAME?</v>
      </c>
      <c r="AV269" s="48" t="e">
        <f t="shared" ca="1" si="45"/>
        <v>#NAME?</v>
      </c>
      <c r="AW269" s="49" t="e">
        <f t="shared" ca="1" si="46"/>
        <v>#NAME?</v>
      </c>
      <c r="AX269" s="48" t="e">
        <f t="shared" ca="1" si="47"/>
        <v>#NAME?</v>
      </c>
      <c r="AY269" s="49" t="str">
        <f t="shared" si="48"/>
        <v/>
      </c>
      <c r="AZ269" s="50" t="e">
        <f t="shared" ca="1" si="49"/>
        <v>#NAME?</v>
      </c>
      <c r="BA269" s="51" t="e">
        <f t="shared" ca="1" si="50"/>
        <v>#NAME?</v>
      </c>
      <c r="BB269" s="52" t="e">
        <f t="shared" ca="1" si="51"/>
        <v>#NAME?</v>
      </c>
      <c r="BC269" s="51" t="e">
        <f t="shared" ca="1" si="52"/>
        <v>#NAME?</v>
      </c>
      <c r="BD269" s="54" t="e">
        <f t="shared" ca="1" si="53"/>
        <v>#NAME?</v>
      </c>
      <c r="BE269" s="48" t="e">
        <f t="shared" ca="1" si="54"/>
        <v>#NAME?</v>
      </c>
      <c r="BF269" s="50" t="e">
        <f t="shared" ca="1" si="55"/>
        <v>#NAME?</v>
      </c>
      <c r="BG269" s="56" t="e">
        <f t="shared" ca="1" si="56"/>
        <v>#NAME?</v>
      </c>
      <c r="BH269" s="103"/>
      <c r="BI269" s="103"/>
      <c r="BJ269" s="103"/>
      <c r="BK269" s="103"/>
      <c r="BL269" s="103"/>
      <c r="BM269" s="103"/>
      <c r="BN269" s="24"/>
      <c r="BO269" s="24"/>
    </row>
    <row r="270" spans="1:67" ht="15.5">
      <c r="A270" s="25" t="str">
        <f t="shared" si="37"/>
        <v/>
      </c>
      <c r="B270" s="98"/>
      <c r="C270" s="25"/>
      <c r="D270" s="90"/>
      <c r="E270" s="90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36"/>
      <c r="S270" s="91"/>
      <c r="T270" s="36"/>
      <c r="U270" s="82"/>
      <c r="V270" s="25"/>
      <c r="W270" s="58"/>
      <c r="X270" s="34"/>
      <c r="Y270" s="34"/>
      <c r="Z270" s="36"/>
      <c r="AA270" s="84"/>
      <c r="AB270" s="35"/>
      <c r="AC270" s="25"/>
      <c r="AD270" s="25"/>
      <c r="AE270" s="44"/>
      <c r="AF270" s="94"/>
      <c r="AG270" s="25"/>
      <c r="AH270" s="25"/>
      <c r="AI270" s="25"/>
      <c r="AJ270" s="45" t="str">
        <f t="array" ref="AJ270">IFERROR(INDEX('[1]Master Price'!$E:$E,MATCH(D270,'[1]Master Price'!$B:$B,0)),"0")</f>
        <v>0</v>
      </c>
      <c r="AK270" s="45">
        <f t="shared" si="38"/>
        <v>0</v>
      </c>
      <c r="AL270" s="46" t="str">
        <f t="shared" si="35"/>
        <v>0-day</v>
      </c>
      <c r="AM270" s="46" t="str">
        <f t="shared" si="39"/>
        <v>0-day</v>
      </c>
      <c r="AN270" s="46" t="str">
        <f t="shared" si="36"/>
        <v>0-day</v>
      </c>
      <c r="AO270" s="46" t="str">
        <f t="shared" si="40"/>
        <v>0-day</v>
      </c>
      <c r="AP270" s="46" t="str">
        <f t="shared" si="41"/>
        <v>0-day</v>
      </c>
      <c r="AQ270" s="46" t="str">
        <f t="shared" si="42"/>
        <v>0-day</v>
      </c>
      <c r="AR270" s="103"/>
      <c r="AS270" s="47" t="str">
        <f t="shared" si="43"/>
        <v/>
      </c>
      <c r="AT270" s="35">
        <f t="shared" si="27"/>
        <v>0</v>
      </c>
      <c r="AU270" s="48" t="e">
        <f t="shared" ca="1" si="44"/>
        <v>#NAME?</v>
      </c>
      <c r="AV270" s="48" t="e">
        <f t="shared" ca="1" si="45"/>
        <v>#NAME?</v>
      </c>
      <c r="AW270" s="49" t="e">
        <f t="shared" ca="1" si="46"/>
        <v>#NAME?</v>
      </c>
      <c r="AX270" s="48" t="e">
        <f t="shared" ca="1" si="47"/>
        <v>#NAME?</v>
      </c>
      <c r="AY270" s="49" t="str">
        <f t="shared" si="48"/>
        <v/>
      </c>
      <c r="AZ270" s="50" t="e">
        <f t="shared" ca="1" si="49"/>
        <v>#NAME?</v>
      </c>
      <c r="BA270" s="51" t="e">
        <f t="shared" ca="1" si="50"/>
        <v>#NAME?</v>
      </c>
      <c r="BB270" s="52" t="e">
        <f t="shared" ca="1" si="51"/>
        <v>#NAME?</v>
      </c>
      <c r="BC270" s="51" t="e">
        <f t="shared" ca="1" si="52"/>
        <v>#NAME?</v>
      </c>
      <c r="BD270" s="54" t="e">
        <f t="shared" ca="1" si="53"/>
        <v>#NAME?</v>
      </c>
      <c r="BE270" s="48" t="e">
        <f t="shared" ca="1" si="54"/>
        <v>#NAME?</v>
      </c>
      <c r="BF270" s="50" t="e">
        <f t="shared" ca="1" si="55"/>
        <v>#NAME?</v>
      </c>
      <c r="BG270" s="56" t="e">
        <f t="shared" ca="1" si="56"/>
        <v>#NAME?</v>
      </c>
      <c r="BH270" s="103"/>
      <c r="BI270" s="103"/>
      <c r="BJ270" s="103"/>
      <c r="BK270" s="103"/>
      <c r="BL270" s="103"/>
      <c r="BM270" s="103"/>
      <c r="BN270" s="24"/>
      <c r="BO270" s="24"/>
    </row>
    <row r="271" spans="1:67" ht="15.5">
      <c r="A271" s="25" t="str">
        <f t="shared" si="37"/>
        <v/>
      </c>
      <c r="B271" s="98"/>
      <c r="C271" s="25"/>
      <c r="D271" s="90"/>
      <c r="E271" s="90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36"/>
      <c r="S271" s="91"/>
      <c r="T271" s="36"/>
      <c r="U271" s="82"/>
      <c r="V271" s="25"/>
      <c r="W271" s="58"/>
      <c r="X271" s="34"/>
      <c r="Y271" s="34"/>
      <c r="Z271" s="36"/>
      <c r="AA271" s="84"/>
      <c r="AB271" s="35"/>
      <c r="AC271" s="25"/>
      <c r="AD271" s="25"/>
      <c r="AE271" s="44"/>
      <c r="AF271" s="94"/>
      <c r="AG271" s="25"/>
      <c r="AH271" s="25"/>
      <c r="AI271" s="25"/>
      <c r="AJ271" s="45" t="str">
        <f t="array" ref="AJ271">IFERROR(INDEX('[1]Master Price'!$E:$E,MATCH(D271,'[1]Master Price'!$B:$B,0)),"0")</f>
        <v>0</v>
      </c>
      <c r="AK271" s="45">
        <f t="shared" si="38"/>
        <v>0</v>
      </c>
      <c r="AL271" s="46" t="str">
        <f t="shared" si="35"/>
        <v>0-day</v>
      </c>
      <c r="AM271" s="46" t="str">
        <f t="shared" si="39"/>
        <v>0-day</v>
      </c>
      <c r="AN271" s="46" t="str">
        <f t="shared" si="36"/>
        <v>0-day</v>
      </c>
      <c r="AO271" s="46" t="str">
        <f t="shared" si="40"/>
        <v>0-day</v>
      </c>
      <c r="AP271" s="46" t="str">
        <f t="shared" si="41"/>
        <v>0-day</v>
      </c>
      <c r="AQ271" s="46" t="str">
        <f t="shared" si="42"/>
        <v>0-day</v>
      </c>
      <c r="AR271" s="103"/>
      <c r="AS271" s="47" t="str">
        <f t="shared" si="43"/>
        <v/>
      </c>
      <c r="AT271" s="35">
        <f t="shared" si="27"/>
        <v>0</v>
      </c>
      <c r="AU271" s="48" t="e">
        <f t="shared" ca="1" si="44"/>
        <v>#NAME?</v>
      </c>
      <c r="AV271" s="48" t="e">
        <f t="shared" ca="1" si="45"/>
        <v>#NAME?</v>
      </c>
      <c r="AW271" s="49" t="e">
        <f t="shared" ca="1" si="46"/>
        <v>#NAME?</v>
      </c>
      <c r="AX271" s="48" t="e">
        <f t="shared" ca="1" si="47"/>
        <v>#NAME?</v>
      </c>
      <c r="AY271" s="49" t="str">
        <f t="shared" si="48"/>
        <v/>
      </c>
      <c r="AZ271" s="50" t="e">
        <f t="shared" ca="1" si="49"/>
        <v>#NAME?</v>
      </c>
      <c r="BA271" s="51" t="e">
        <f t="shared" ca="1" si="50"/>
        <v>#NAME?</v>
      </c>
      <c r="BB271" s="52" t="e">
        <f t="shared" ca="1" si="51"/>
        <v>#NAME?</v>
      </c>
      <c r="BC271" s="51" t="e">
        <f t="shared" ca="1" si="52"/>
        <v>#NAME?</v>
      </c>
      <c r="BD271" s="54" t="e">
        <f t="shared" ca="1" si="53"/>
        <v>#NAME?</v>
      </c>
      <c r="BE271" s="48" t="e">
        <f t="shared" ca="1" si="54"/>
        <v>#NAME?</v>
      </c>
      <c r="BF271" s="50" t="e">
        <f t="shared" ca="1" si="55"/>
        <v>#NAME?</v>
      </c>
      <c r="BG271" s="56" t="e">
        <f t="shared" ca="1" si="56"/>
        <v>#NAME?</v>
      </c>
      <c r="BH271" s="103"/>
      <c r="BI271" s="103"/>
      <c r="BJ271" s="103"/>
      <c r="BK271" s="103"/>
      <c r="BL271" s="103"/>
      <c r="BM271" s="103"/>
      <c r="BN271" s="24"/>
      <c r="BO271" s="24"/>
    </row>
    <row r="272" spans="1:67" ht="15.5">
      <c r="A272" s="25" t="str">
        <f t="shared" si="37"/>
        <v/>
      </c>
      <c r="B272" s="98"/>
      <c r="C272" s="25"/>
      <c r="D272" s="90"/>
      <c r="E272" s="90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36"/>
      <c r="S272" s="91"/>
      <c r="T272" s="36"/>
      <c r="U272" s="82"/>
      <c r="V272" s="25"/>
      <c r="W272" s="58"/>
      <c r="X272" s="34"/>
      <c r="Y272" s="34"/>
      <c r="Z272" s="36"/>
      <c r="AA272" s="84"/>
      <c r="AB272" s="35"/>
      <c r="AC272" s="25"/>
      <c r="AD272" s="25"/>
      <c r="AE272" s="44"/>
      <c r="AF272" s="94"/>
      <c r="AG272" s="25"/>
      <c r="AH272" s="25"/>
      <c r="AI272" s="25"/>
      <c r="AJ272" s="45" t="str">
        <f t="array" ref="AJ272">IFERROR(INDEX('[1]Master Price'!$E:$E,MATCH(D272,'[1]Master Price'!$B:$B,0)),"0")</f>
        <v>0</v>
      </c>
      <c r="AK272" s="45">
        <f t="shared" si="38"/>
        <v>0</v>
      </c>
      <c r="AL272" s="46" t="str">
        <f t="shared" si="35"/>
        <v>0-day</v>
      </c>
      <c r="AM272" s="46" t="str">
        <f t="shared" si="39"/>
        <v>0-day</v>
      </c>
      <c r="AN272" s="46" t="str">
        <f t="shared" si="36"/>
        <v>0-day</v>
      </c>
      <c r="AO272" s="46" t="str">
        <f t="shared" si="40"/>
        <v>0-day</v>
      </c>
      <c r="AP272" s="46" t="str">
        <f t="shared" si="41"/>
        <v>0-day</v>
      </c>
      <c r="AQ272" s="46" t="str">
        <f t="shared" si="42"/>
        <v>0-day</v>
      </c>
      <c r="AR272" s="103"/>
      <c r="AS272" s="47" t="str">
        <f t="shared" si="43"/>
        <v/>
      </c>
      <c r="AT272" s="35">
        <f t="shared" si="27"/>
        <v>0</v>
      </c>
      <c r="AU272" s="48" t="e">
        <f t="shared" ca="1" si="44"/>
        <v>#NAME?</v>
      </c>
      <c r="AV272" s="48" t="e">
        <f t="shared" ca="1" si="45"/>
        <v>#NAME?</v>
      </c>
      <c r="AW272" s="49" t="e">
        <f t="shared" ca="1" si="46"/>
        <v>#NAME?</v>
      </c>
      <c r="AX272" s="48" t="e">
        <f t="shared" ca="1" si="47"/>
        <v>#NAME?</v>
      </c>
      <c r="AY272" s="49" t="str">
        <f t="shared" si="48"/>
        <v/>
      </c>
      <c r="AZ272" s="50" t="e">
        <f t="shared" ca="1" si="49"/>
        <v>#NAME?</v>
      </c>
      <c r="BA272" s="51" t="e">
        <f t="shared" ca="1" si="50"/>
        <v>#NAME?</v>
      </c>
      <c r="BB272" s="52" t="e">
        <f t="shared" ca="1" si="51"/>
        <v>#NAME?</v>
      </c>
      <c r="BC272" s="51" t="e">
        <f t="shared" ca="1" si="52"/>
        <v>#NAME?</v>
      </c>
      <c r="BD272" s="54" t="e">
        <f t="shared" ca="1" si="53"/>
        <v>#NAME?</v>
      </c>
      <c r="BE272" s="48" t="e">
        <f t="shared" ca="1" si="54"/>
        <v>#NAME?</v>
      </c>
      <c r="BF272" s="50" t="e">
        <f t="shared" ca="1" si="55"/>
        <v>#NAME?</v>
      </c>
      <c r="BG272" s="56" t="e">
        <f t="shared" ca="1" si="56"/>
        <v>#NAME?</v>
      </c>
      <c r="BH272" s="103"/>
      <c r="BI272" s="103"/>
      <c r="BJ272" s="103"/>
      <c r="BK272" s="103"/>
      <c r="BL272" s="103"/>
      <c r="BM272" s="103"/>
      <c r="BN272" s="24"/>
      <c r="BO272" s="24"/>
    </row>
    <row r="273" spans="1:67" ht="15.5">
      <c r="A273" s="25" t="str">
        <f t="shared" si="37"/>
        <v/>
      </c>
      <c r="B273" s="98"/>
      <c r="C273" s="25"/>
      <c r="D273" s="90"/>
      <c r="E273" s="90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36"/>
      <c r="S273" s="91"/>
      <c r="T273" s="36"/>
      <c r="U273" s="82"/>
      <c r="V273" s="25"/>
      <c r="W273" s="58"/>
      <c r="X273" s="34"/>
      <c r="Y273" s="34"/>
      <c r="Z273" s="36"/>
      <c r="AA273" s="84"/>
      <c r="AB273" s="35"/>
      <c r="AC273" s="25"/>
      <c r="AD273" s="25"/>
      <c r="AE273" s="44"/>
      <c r="AF273" s="99"/>
      <c r="AG273" s="25"/>
      <c r="AH273" s="25"/>
      <c r="AI273" s="25"/>
      <c r="AJ273" s="45" t="str">
        <f t="array" ref="AJ273">IFERROR(INDEX('[1]Master Price'!$E:$E,MATCH(D273,'[1]Master Price'!$B:$B,0)),"0")</f>
        <v>0</v>
      </c>
      <c r="AK273" s="45">
        <f t="shared" si="38"/>
        <v>0</v>
      </c>
      <c r="AL273" s="46" t="str">
        <f t="shared" si="35"/>
        <v>0-day</v>
      </c>
      <c r="AM273" s="46" t="str">
        <f t="shared" si="39"/>
        <v>0-day</v>
      </c>
      <c r="AN273" s="46" t="str">
        <f t="shared" si="36"/>
        <v>0-day</v>
      </c>
      <c r="AO273" s="46" t="str">
        <f t="shared" si="40"/>
        <v>0-day</v>
      </c>
      <c r="AP273" s="46" t="str">
        <f t="shared" si="41"/>
        <v>0-day</v>
      </c>
      <c r="AQ273" s="46" t="str">
        <f t="shared" si="42"/>
        <v>0-day</v>
      </c>
      <c r="AR273" s="103"/>
      <c r="AS273" s="47" t="str">
        <f t="shared" si="43"/>
        <v/>
      </c>
      <c r="AT273" s="35">
        <f t="shared" si="27"/>
        <v>0</v>
      </c>
      <c r="AU273" s="48" t="e">
        <f t="shared" ca="1" si="44"/>
        <v>#NAME?</v>
      </c>
      <c r="AV273" s="48" t="e">
        <f t="shared" ca="1" si="45"/>
        <v>#NAME?</v>
      </c>
      <c r="AW273" s="49" t="e">
        <f t="shared" ca="1" si="46"/>
        <v>#NAME?</v>
      </c>
      <c r="AX273" s="48" t="e">
        <f t="shared" ca="1" si="47"/>
        <v>#NAME?</v>
      </c>
      <c r="AY273" s="49" t="str">
        <f t="shared" si="48"/>
        <v/>
      </c>
      <c r="AZ273" s="50" t="e">
        <f t="shared" ca="1" si="49"/>
        <v>#NAME?</v>
      </c>
      <c r="BA273" s="51" t="e">
        <f t="shared" ca="1" si="50"/>
        <v>#NAME?</v>
      </c>
      <c r="BB273" s="52" t="e">
        <f t="shared" ca="1" si="51"/>
        <v>#NAME?</v>
      </c>
      <c r="BC273" s="51" t="e">
        <f t="shared" ca="1" si="52"/>
        <v>#NAME?</v>
      </c>
      <c r="BD273" s="54" t="e">
        <f t="shared" ca="1" si="53"/>
        <v>#NAME?</v>
      </c>
      <c r="BE273" s="48" t="e">
        <f t="shared" ca="1" si="54"/>
        <v>#NAME?</v>
      </c>
      <c r="BF273" s="50" t="e">
        <f t="shared" ca="1" si="55"/>
        <v>#NAME?</v>
      </c>
      <c r="BG273" s="56" t="e">
        <f t="shared" ca="1" si="56"/>
        <v>#NAME?</v>
      </c>
      <c r="BH273" s="103"/>
      <c r="BI273" s="103"/>
      <c r="BJ273" s="103"/>
      <c r="BK273" s="103"/>
      <c r="BL273" s="103"/>
      <c r="BM273" s="103"/>
      <c r="BN273" s="24"/>
      <c r="BO273" s="24"/>
    </row>
    <row r="274" spans="1:67" ht="15.5">
      <c r="A274" s="25" t="str">
        <f t="shared" si="37"/>
        <v/>
      </c>
      <c r="B274" s="98"/>
      <c r="C274" s="25"/>
      <c r="D274" s="90"/>
      <c r="E274" s="90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36"/>
      <c r="S274" s="91"/>
      <c r="T274" s="36"/>
      <c r="U274" s="82"/>
      <c r="V274" s="25"/>
      <c r="W274" s="58"/>
      <c r="X274" s="34"/>
      <c r="Y274" s="34"/>
      <c r="Z274" s="36"/>
      <c r="AA274" s="84"/>
      <c r="AB274" s="35"/>
      <c r="AC274" s="25"/>
      <c r="AD274" s="25"/>
      <c r="AE274" s="44"/>
      <c r="AF274" s="94"/>
      <c r="AG274" s="25"/>
      <c r="AH274" s="25"/>
      <c r="AI274" s="25"/>
      <c r="AJ274" s="45" t="str">
        <f t="array" ref="AJ274">IFERROR(INDEX('[1]Master Price'!$E:$E,MATCH(D274,'[1]Master Price'!$B:$B,0)),"0")</f>
        <v>0</v>
      </c>
      <c r="AK274" s="45">
        <f t="shared" si="38"/>
        <v>0</v>
      </c>
      <c r="AL274" s="46" t="str">
        <f t="shared" si="35"/>
        <v>0-day</v>
      </c>
      <c r="AM274" s="46" t="str">
        <f t="shared" si="39"/>
        <v>0-day</v>
      </c>
      <c r="AN274" s="46" t="str">
        <f t="shared" si="36"/>
        <v>0-day</v>
      </c>
      <c r="AO274" s="46" t="str">
        <f t="shared" si="40"/>
        <v>0-day</v>
      </c>
      <c r="AP274" s="46" t="str">
        <f t="shared" si="41"/>
        <v>0-day</v>
      </c>
      <c r="AQ274" s="46" t="str">
        <f t="shared" si="42"/>
        <v>0-day</v>
      </c>
      <c r="AR274" s="103"/>
      <c r="AS274" s="47" t="str">
        <f t="shared" si="43"/>
        <v/>
      </c>
      <c r="AT274" s="35">
        <f t="shared" si="27"/>
        <v>0</v>
      </c>
      <c r="AU274" s="48" t="e">
        <f t="shared" ca="1" si="44"/>
        <v>#NAME?</v>
      </c>
      <c r="AV274" s="48" t="e">
        <f t="shared" ca="1" si="45"/>
        <v>#NAME?</v>
      </c>
      <c r="AW274" s="49" t="e">
        <f t="shared" ca="1" si="46"/>
        <v>#NAME?</v>
      </c>
      <c r="AX274" s="48" t="e">
        <f t="shared" ca="1" si="47"/>
        <v>#NAME?</v>
      </c>
      <c r="AY274" s="49" t="str">
        <f t="shared" si="48"/>
        <v/>
      </c>
      <c r="AZ274" s="50" t="e">
        <f t="shared" ca="1" si="49"/>
        <v>#NAME?</v>
      </c>
      <c r="BA274" s="51" t="e">
        <f t="shared" ca="1" si="50"/>
        <v>#NAME?</v>
      </c>
      <c r="BB274" s="52" t="e">
        <f t="shared" ca="1" si="51"/>
        <v>#NAME?</v>
      </c>
      <c r="BC274" s="51" t="e">
        <f t="shared" ca="1" si="52"/>
        <v>#NAME?</v>
      </c>
      <c r="BD274" s="54" t="e">
        <f t="shared" ca="1" si="53"/>
        <v>#NAME?</v>
      </c>
      <c r="BE274" s="48" t="e">
        <f t="shared" ca="1" si="54"/>
        <v>#NAME?</v>
      </c>
      <c r="BF274" s="50" t="e">
        <f t="shared" ca="1" si="55"/>
        <v>#NAME?</v>
      </c>
      <c r="BG274" s="56" t="e">
        <f t="shared" ca="1" si="56"/>
        <v>#NAME?</v>
      </c>
      <c r="BH274" s="103"/>
      <c r="BI274" s="103"/>
      <c r="BJ274" s="103"/>
      <c r="BK274" s="103"/>
      <c r="BL274" s="103"/>
      <c r="BM274" s="103"/>
      <c r="BN274" s="24"/>
      <c r="BO274" s="24"/>
    </row>
    <row r="275" spans="1:67" ht="15.5">
      <c r="A275" s="25" t="str">
        <f t="shared" si="37"/>
        <v/>
      </c>
      <c r="B275" s="98"/>
      <c r="C275" s="25"/>
      <c r="D275" s="90"/>
      <c r="E275" s="90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36"/>
      <c r="S275" s="91"/>
      <c r="T275" s="36"/>
      <c r="U275" s="82"/>
      <c r="V275" s="25"/>
      <c r="W275" s="58"/>
      <c r="X275" s="34"/>
      <c r="Y275" s="34"/>
      <c r="Z275" s="36"/>
      <c r="AA275" s="84"/>
      <c r="AB275" s="35"/>
      <c r="AC275" s="25"/>
      <c r="AD275" s="25"/>
      <c r="AE275" s="44"/>
      <c r="AF275" s="94"/>
      <c r="AG275" s="25"/>
      <c r="AH275" s="25"/>
      <c r="AI275" s="25"/>
      <c r="AJ275" s="45" t="str">
        <f t="array" ref="AJ275">IFERROR(INDEX('[1]Master Price'!$E:$E,MATCH(D275,'[1]Master Price'!$B:$B,0)),"0")</f>
        <v>0</v>
      </c>
      <c r="AK275" s="45">
        <f t="shared" si="38"/>
        <v>0</v>
      </c>
      <c r="AL275" s="46" t="str">
        <f t="shared" si="35"/>
        <v>0-day</v>
      </c>
      <c r="AM275" s="46" t="str">
        <f t="shared" si="39"/>
        <v>0-day</v>
      </c>
      <c r="AN275" s="46" t="str">
        <f t="shared" si="36"/>
        <v>0-day</v>
      </c>
      <c r="AO275" s="46" t="str">
        <f t="shared" si="40"/>
        <v>0-day</v>
      </c>
      <c r="AP275" s="46" t="str">
        <f t="shared" si="41"/>
        <v>0-day</v>
      </c>
      <c r="AQ275" s="46" t="str">
        <f t="shared" si="42"/>
        <v>0-day</v>
      </c>
      <c r="AR275" s="103"/>
      <c r="AS275" s="47" t="str">
        <f t="shared" si="43"/>
        <v/>
      </c>
      <c r="AT275" s="35">
        <f t="shared" si="27"/>
        <v>0</v>
      </c>
      <c r="AU275" s="48" t="e">
        <f t="shared" ca="1" si="44"/>
        <v>#NAME?</v>
      </c>
      <c r="AV275" s="48" t="e">
        <f t="shared" ca="1" si="45"/>
        <v>#NAME?</v>
      </c>
      <c r="AW275" s="49" t="e">
        <f t="shared" ca="1" si="46"/>
        <v>#NAME?</v>
      </c>
      <c r="AX275" s="48" t="e">
        <f t="shared" ca="1" si="47"/>
        <v>#NAME?</v>
      </c>
      <c r="AY275" s="49" t="str">
        <f t="shared" si="48"/>
        <v/>
      </c>
      <c r="AZ275" s="50" t="e">
        <f t="shared" ca="1" si="49"/>
        <v>#NAME?</v>
      </c>
      <c r="BA275" s="51" t="e">
        <f t="shared" ca="1" si="50"/>
        <v>#NAME?</v>
      </c>
      <c r="BB275" s="52" t="e">
        <f t="shared" ca="1" si="51"/>
        <v>#NAME?</v>
      </c>
      <c r="BC275" s="51" t="e">
        <f t="shared" ca="1" si="52"/>
        <v>#NAME?</v>
      </c>
      <c r="BD275" s="54" t="e">
        <f t="shared" ca="1" si="53"/>
        <v>#NAME?</v>
      </c>
      <c r="BE275" s="48" t="e">
        <f t="shared" ca="1" si="54"/>
        <v>#NAME?</v>
      </c>
      <c r="BF275" s="50" t="e">
        <f t="shared" ca="1" si="55"/>
        <v>#NAME?</v>
      </c>
      <c r="BG275" s="56" t="e">
        <f t="shared" ca="1" si="56"/>
        <v>#NAME?</v>
      </c>
      <c r="BH275" s="103"/>
      <c r="BI275" s="103"/>
      <c r="BJ275" s="103"/>
      <c r="BK275" s="103"/>
      <c r="BL275" s="103"/>
      <c r="BM275" s="103"/>
      <c r="BN275" s="24"/>
      <c r="BO275" s="24"/>
    </row>
    <row r="276" spans="1:67" ht="15.5">
      <c r="A276" s="25" t="str">
        <f t="shared" si="37"/>
        <v/>
      </c>
      <c r="B276" s="98"/>
      <c r="C276" s="25"/>
      <c r="D276" s="90"/>
      <c r="E276" s="90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36"/>
      <c r="S276" s="91"/>
      <c r="T276" s="36"/>
      <c r="U276" s="82"/>
      <c r="V276" s="25"/>
      <c r="W276" s="58"/>
      <c r="X276" s="34"/>
      <c r="Y276" s="34"/>
      <c r="Z276" s="36"/>
      <c r="AA276" s="104"/>
      <c r="AB276" s="35"/>
      <c r="AC276" s="25"/>
      <c r="AD276" s="25"/>
      <c r="AE276" s="44"/>
      <c r="AF276" s="94"/>
      <c r="AG276" s="25"/>
      <c r="AH276" s="25"/>
      <c r="AI276" s="25"/>
      <c r="AJ276" s="45" t="str">
        <f t="array" ref="AJ276">IFERROR(INDEX('[1]Master Price'!$E:$E,MATCH(D276,'[1]Master Price'!$B:$B,0)),"0")</f>
        <v>0</v>
      </c>
      <c r="AK276" s="45">
        <f t="shared" si="38"/>
        <v>0</v>
      </c>
      <c r="AL276" s="46" t="str">
        <f t="shared" si="35"/>
        <v>0-day</v>
      </c>
      <c r="AM276" s="46" t="str">
        <f t="shared" si="39"/>
        <v>0-day</v>
      </c>
      <c r="AN276" s="46" t="str">
        <f t="shared" si="36"/>
        <v>0-day</v>
      </c>
      <c r="AO276" s="46" t="str">
        <f t="shared" si="40"/>
        <v>0-day</v>
      </c>
      <c r="AP276" s="46" t="str">
        <f t="shared" si="41"/>
        <v>0-day</v>
      </c>
      <c r="AQ276" s="46" t="str">
        <f t="shared" si="42"/>
        <v>0-day</v>
      </c>
      <c r="AR276" s="103"/>
      <c r="AS276" s="47" t="str">
        <f t="shared" si="43"/>
        <v/>
      </c>
      <c r="AT276" s="35">
        <f t="shared" si="27"/>
        <v>0</v>
      </c>
      <c r="AU276" s="48" t="e">
        <f t="shared" ca="1" si="44"/>
        <v>#NAME?</v>
      </c>
      <c r="AV276" s="48" t="e">
        <f t="shared" ca="1" si="45"/>
        <v>#NAME?</v>
      </c>
      <c r="AW276" s="49" t="e">
        <f t="shared" ca="1" si="46"/>
        <v>#NAME?</v>
      </c>
      <c r="AX276" s="48" t="e">
        <f t="shared" ca="1" si="47"/>
        <v>#NAME?</v>
      </c>
      <c r="AY276" s="49" t="str">
        <f t="shared" si="48"/>
        <v/>
      </c>
      <c r="AZ276" s="50" t="e">
        <f t="shared" ca="1" si="49"/>
        <v>#NAME?</v>
      </c>
      <c r="BA276" s="51" t="e">
        <f t="shared" ca="1" si="50"/>
        <v>#NAME?</v>
      </c>
      <c r="BB276" s="52" t="e">
        <f t="shared" ca="1" si="51"/>
        <v>#NAME?</v>
      </c>
      <c r="BC276" s="51" t="e">
        <f t="shared" ca="1" si="52"/>
        <v>#NAME?</v>
      </c>
      <c r="BD276" s="54" t="e">
        <f t="shared" ca="1" si="53"/>
        <v>#NAME?</v>
      </c>
      <c r="BE276" s="48" t="e">
        <f t="shared" ca="1" si="54"/>
        <v>#NAME?</v>
      </c>
      <c r="BF276" s="50" t="e">
        <f t="shared" ca="1" si="55"/>
        <v>#NAME?</v>
      </c>
      <c r="BG276" s="56" t="e">
        <f t="shared" ca="1" si="56"/>
        <v>#NAME?</v>
      </c>
      <c r="BH276" s="103"/>
      <c r="BI276" s="103"/>
      <c r="BJ276" s="103"/>
      <c r="BK276" s="103"/>
      <c r="BL276" s="103"/>
      <c r="BM276" s="103"/>
      <c r="BN276" s="24"/>
      <c r="BO276" s="24"/>
    </row>
    <row r="277" spans="1:67" ht="15.5">
      <c r="A277" s="25" t="str">
        <f t="shared" si="37"/>
        <v/>
      </c>
      <c r="B277" s="98"/>
      <c r="C277" s="25"/>
      <c r="D277" s="90"/>
      <c r="E277" s="90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36"/>
      <c r="S277" s="91"/>
      <c r="T277" s="36"/>
      <c r="U277" s="82"/>
      <c r="V277" s="25"/>
      <c r="W277" s="58"/>
      <c r="X277" s="34"/>
      <c r="Y277" s="34"/>
      <c r="Z277" s="36"/>
      <c r="AA277" s="104"/>
      <c r="AB277" s="35"/>
      <c r="AC277" s="25"/>
      <c r="AD277" s="25"/>
      <c r="AE277" s="44"/>
      <c r="AF277" s="99"/>
      <c r="AG277" s="25"/>
      <c r="AH277" s="25"/>
      <c r="AI277" s="25"/>
      <c r="AJ277" s="45" t="str">
        <f t="array" ref="AJ277">IFERROR(INDEX('[1]Master Price'!$E:$E,MATCH(D277,'[1]Master Price'!$B:$B,0)),"0")</f>
        <v>0</v>
      </c>
      <c r="AK277" s="45">
        <f t="shared" si="38"/>
        <v>0</v>
      </c>
      <c r="AL277" s="46" t="str">
        <f t="shared" si="35"/>
        <v>0-day</v>
      </c>
      <c r="AM277" s="46" t="str">
        <f t="shared" si="39"/>
        <v>0-day</v>
      </c>
      <c r="AN277" s="46" t="str">
        <f t="shared" si="36"/>
        <v>0-day</v>
      </c>
      <c r="AO277" s="46" t="str">
        <f t="shared" si="40"/>
        <v>0-day</v>
      </c>
      <c r="AP277" s="46" t="str">
        <f t="shared" si="41"/>
        <v>0-day</v>
      </c>
      <c r="AQ277" s="46" t="str">
        <f t="shared" si="42"/>
        <v>0-day</v>
      </c>
      <c r="AR277" s="103"/>
      <c r="AS277" s="47" t="str">
        <f t="shared" si="43"/>
        <v/>
      </c>
      <c r="AT277" s="35">
        <f t="shared" si="27"/>
        <v>0</v>
      </c>
      <c r="AU277" s="48" t="e">
        <f t="shared" ca="1" si="44"/>
        <v>#NAME?</v>
      </c>
      <c r="AV277" s="48" t="e">
        <f t="shared" ca="1" si="45"/>
        <v>#NAME?</v>
      </c>
      <c r="AW277" s="49" t="e">
        <f t="shared" ca="1" si="46"/>
        <v>#NAME?</v>
      </c>
      <c r="AX277" s="48" t="e">
        <f t="shared" ca="1" si="47"/>
        <v>#NAME?</v>
      </c>
      <c r="AY277" s="49" t="str">
        <f t="shared" si="48"/>
        <v/>
      </c>
      <c r="AZ277" s="50" t="e">
        <f t="shared" ca="1" si="49"/>
        <v>#NAME?</v>
      </c>
      <c r="BA277" s="51" t="e">
        <f t="shared" ca="1" si="50"/>
        <v>#NAME?</v>
      </c>
      <c r="BB277" s="52" t="e">
        <f t="shared" ca="1" si="51"/>
        <v>#NAME?</v>
      </c>
      <c r="BC277" s="51" t="e">
        <f t="shared" ca="1" si="52"/>
        <v>#NAME?</v>
      </c>
      <c r="BD277" s="54" t="e">
        <f t="shared" ca="1" si="53"/>
        <v>#NAME?</v>
      </c>
      <c r="BE277" s="48" t="e">
        <f t="shared" ca="1" si="54"/>
        <v>#NAME?</v>
      </c>
      <c r="BF277" s="50" t="e">
        <f t="shared" ca="1" si="55"/>
        <v>#NAME?</v>
      </c>
      <c r="BG277" s="56" t="e">
        <f t="shared" ca="1" si="56"/>
        <v>#NAME?</v>
      </c>
      <c r="BH277" s="103"/>
      <c r="BI277" s="103"/>
      <c r="BJ277" s="103"/>
      <c r="BK277" s="103"/>
      <c r="BL277" s="103"/>
      <c r="BM277" s="103"/>
      <c r="BN277" s="24"/>
      <c r="BO277" s="24"/>
    </row>
    <row r="278" spans="1:67" ht="15.5">
      <c r="A278" s="25" t="str">
        <f t="shared" si="37"/>
        <v/>
      </c>
      <c r="B278" s="98"/>
      <c r="C278" s="25"/>
      <c r="D278" s="90"/>
      <c r="E278" s="90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36"/>
      <c r="S278" s="91"/>
      <c r="T278" s="36"/>
      <c r="U278" s="82"/>
      <c r="V278" s="25"/>
      <c r="W278" s="58"/>
      <c r="X278" s="34"/>
      <c r="Y278" s="34"/>
      <c r="Z278" s="36"/>
      <c r="AA278" s="104"/>
      <c r="AB278" s="35"/>
      <c r="AC278" s="25"/>
      <c r="AD278" s="25"/>
      <c r="AE278" s="44"/>
      <c r="AF278" s="99"/>
      <c r="AG278" s="25"/>
      <c r="AH278" s="25"/>
      <c r="AI278" s="25"/>
      <c r="AJ278" s="45" t="str">
        <f t="array" ref="AJ278">IFERROR(INDEX('[1]Master Price'!$E:$E,MATCH(D278,'[1]Master Price'!$B:$B,0)),"0")</f>
        <v>0</v>
      </c>
      <c r="AK278" s="45">
        <f t="shared" si="38"/>
        <v>0</v>
      </c>
      <c r="AL278" s="46" t="str">
        <f t="shared" si="35"/>
        <v>0-day</v>
      </c>
      <c r="AM278" s="46" t="str">
        <f t="shared" si="39"/>
        <v>0-day</v>
      </c>
      <c r="AN278" s="46" t="str">
        <f t="shared" si="36"/>
        <v>0-day</v>
      </c>
      <c r="AO278" s="46" t="str">
        <f t="shared" si="40"/>
        <v>0-day</v>
      </c>
      <c r="AP278" s="46" t="str">
        <f t="shared" si="41"/>
        <v>0-day</v>
      </c>
      <c r="AQ278" s="46" t="str">
        <f t="shared" si="42"/>
        <v>0-day</v>
      </c>
      <c r="AR278" s="103"/>
      <c r="AS278" s="47" t="str">
        <f t="shared" si="43"/>
        <v/>
      </c>
      <c r="AT278" s="35">
        <f t="shared" si="27"/>
        <v>0</v>
      </c>
      <c r="AU278" s="48" t="e">
        <f t="shared" ca="1" si="44"/>
        <v>#NAME?</v>
      </c>
      <c r="AV278" s="48" t="e">
        <f t="shared" ca="1" si="45"/>
        <v>#NAME?</v>
      </c>
      <c r="AW278" s="49" t="e">
        <f t="shared" ca="1" si="46"/>
        <v>#NAME?</v>
      </c>
      <c r="AX278" s="48" t="e">
        <f t="shared" ca="1" si="47"/>
        <v>#NAME?</v>
      </c>
      <c r="AY278" s="49" t="str">
        <f t="shared" si="48"/>
        <v/>
      </c>
      <c r="AZ278" s="50" t="e">
        <f t="shared" ca="1" si="49"/>
        <v>#NAME?</v>
      </c>
      <c r="BA278" s="51" t="e">
        <f t="shared" ca="1" si="50"/>
        <v>#NAME?</v>
      </c>
      <c r="BB278" s="52" t="e">
        <f t="shared" ca="1" si="51"/>
        <v>#NAME?</v>
      </c>
      <c r="BC278" s="51" t="e">
        <f t="shared" ca="1" si="52"/>
        <v>#NAME?</v>
      </c>
      <c r="BD278" s="54" t="e">
        <f t="shared" ca="1" si="53"/>
        <v>#NAME?</v>
      </c>
      <c r="BE278" s="48" t="e">
        <f t="shared" ca="1" si="54"/>
        <v>#NAME?</v>
      </c>
      <c r="BF278" s="50" t="e">
        <f t="shared" ca="1" si="55"/>
        <v>#NAME?</v>
      </c>
      <c r="BG278" s="56" t="e">
        <f t="shared" ca="1" si="56"/>
        <v>#NAME?</v>
      </c>
      <c r="BH278" s="103"/>
      <c r="BI278" s="103"/>
      <c r="BJ278" s="103"/>
      <c r="BK278" s="103"/>
      <c r="BL278" s="103"/>
      <c r="BM278" s="103"/>
      <c r="BN278" s="24"/>
      <c r="BO278" s="24"/>
    </row>
    <row r="279" spans="1:67" ht="15.5">
      <c r="A279" s="25" t="str">
        <f t="shared" si="37"/>
        <v/>
      </c>
      <c r="B279" s="98"/>
      <c r="C279" s="25"/>
      <c r="D279" s="90"/>
      <c r="E279" s="90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36"/>
      <c r="S279" s="91"/>
      <c r="T279" s="36"/>
      <c r="U279" s="82"/>
      <c r="V279" s="25"/>
      <c r="W279" s="58"/>
      <c r="X279" s="34"/>
      <c r="Y279" s="34"/>
      <c r="Z279" s="36"/>
      <c r="AA279" s="104"/>
      <c r="AB279" s="35"/>
      <c r="AC279" s="25"/>
      <c r="AD279" s="25"/>
      <c r="AE279" s="44"/>
      <c r="AF279" s="99"/>
      <c r="AG279" s="25"/>
      <c r="AH279" s="25"/>
      <c r="AI279" s="25"/>
      <c r="AJ279" s="45" t="str">
        <f t="array" ref="AJ279">IFERROR(INDEX('[1]Master Price'!$E:$E,MATCH(D279,'[1]Master Price'!$B:$B,0)),"0")</f>
        <v>0</v>
      </c>
      <c r="AK279" s="45">
        <f t="shared" si="38"/>
        <v>0</v>
      </c>
      <c r="AL279" s="46" t="str">
        <f t="shared" si="35"/>
        <v>0-day</v>
      </c>
      <c r="AM279" s="46" t="str">
        <f t="shared" si="39"/>
        <v>0-day</v>
      </c>
      <c r="AN279" s="46" t="str">
        <f t="shared" si="36"/>
        <v>0-day</v>
      </c>
      <c r="AO279" s="46" t="str">
        <f t="shared" si="40"/>
        <v>0-day</v>
      </c>
      <c r="AP279" s="46" t="str">
        <f t="shared" si="41"/>
        <v>0-day</v>
      </c>
      <c r="AQ279" s="46" t="str">
        <f t="shared" si="42"/>
        <v>0-day</v>
      </c>
      <c r="AR279" s="103"/>
      <c r="AS279" s="47" t="str">
        <f t="shared" si="43"/>
        <v/>
      </c>
      <c r="AT279" s="35">
        <f t="shared" si="27"/>
        <v>0</v>
      </c>
      <c r="AU279" s="48" t="e">
        <f t="shared" ca="1" si="44"/>
        <v>#NAME?</v>
      </c>
      <c r="AV279" s="48" t="e">
        <f t="shared" ca="1" si="45"/>
        <v>#NAME?</v>
      </c>
      <c r="AW279" s="49" t="e">
        <f t="shared" ca="1" si="46"/>
        <v>#NAME?</v>
      </c>
      <c r="AX279" s="48" t="e">
        <f t="shared" ca="1" si="47"/>
        <v>#NAME?</v>
      </c>
      <c r="AY279" s="49" t="str">
        <f t="shared" si="48"/>
        <v/>
      </c>
      <c r="AZ279" s="50" t="e">
        <f t="shared" ca="1" si="49"/>
        <v>#NAME?</v>
      </c>
      <c r="BA279" s="51" t="e">
        <f t="shared" ca="1" si="50"/>
        <v>#NAME?</v>
      </c>
      <c r="BB279" s="52" t="e">
        <f t="shared" ca="1" si="51"/>
        <v>#NAME?</v>
      </c>
      <c r="BC279" s="51" t="e">
        <f t="shared" ca="1" si="52"/>
        <v>#NAME?</v>
      </c>
      <c r="BD279" s="54" t="e">
        <f t="shared" ca="1" si="53"/>
        <v>#NAME?</v>
      </c>
      <c r="BE279" s="48" t="e">
        <f t="shared" ca="1" si="54"/>
        <v>#NAME?</v>
      </c>
      <c r="BF279" s="50" t="e">
        <f t="shared" ca="1" si="55"/>
        <v>#NAME?</v>
      </c>
      <c r="BG279" s="56" t="e">
        <f t="shared" ca="1" si="56"/>
        <v>#NAME?</v>
      </c>
      <c r="BH279" s="103"/>
      <c r="BI279" s="103"/>
      <c r="BJ279" s="103"/>
      <c r="BK279" s="103"/>
      <c r="BL279" s="103"/>
      <c r="BM279" s="103"/>
      <c r="BN279" s="24"/>
      <c r="BO279" s="24"/>
    </row>
    <row r="280" spans="1:67" ht="15.5">
      <c r="A280" s="25" t="str">
        <f t="shared" si="37"/>
        <v/>
      </c>
      <c r="B280" s="98"/>
      <c r="C280" s="25"/>
      <c r="D280" s="90"/>
      <c r="E280" s="90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36"/>
      <c r="S280" s="91"/>
      <c r="T280" s="36"/>
      <c r="U280" s="82"/>
      <c r="V280" s="25"/>
      <c r="W280" s="58"/>
      <c r="X280" s="34"/>
      <c r="Y280" s="34"/>
      <c r="Z280" s="36"/>
      <c r="AA280" s="104"/>
      <c r="AB280" s="35"/>
      <c r="AC280" s="25"/>
      <c r="AD280" s="25"/>
      <c r="AE280" s="44"/>
      <c r="AF280" s="94"/>
      <c r="AG280" s="25"/>
      <c r="AH280" s="25"/>
      <c r="AI280" s="25"/>
      <c r="AJ280" s="45" t="str">
        <f t="array" ref="AJ280">IFERROR(INDEX('[1]Master Price'!$E:$E,MATCH(D280,'[1]Master Price'!$B:$B,0)),"0")</f>
        <v>0</v>
      </c>
      <c r="AK280" s="45">
        <f t="shared" si="38"/>
        <v>0</v>
      </c>
      <c r="AL280" s="46" t="str">
        <f t="shared" si="35"/>
        <v>0-day</v>
      </c>
      <c r="AM280" s="46" t="str">
        <f t="shared" si="39"/>
        <v>0-day</v>
      </c>
      <c r="AN280" s="46" t="str">
        <f t="shared" si="36"/>
        <v>0-day</v>
      </c>
      <c r="AO280" s="46" t="str">
        <f t="shared" si="40"/>
        <v>0-day</v>
      </c>
      <c r="AP280" s="46" t="str">
        <f t="shared" si="41"/>
        <v>0-day</v>
      </c>
      <c r="AQ280" s="46" t="str">
        <f t="shared" si="42"/>
        <v>0-day</v>
      </c>
      <c r="AR280" s="103"/>
      <c r="AS280" s="47" t="str">
        <f t="shared" si="43"/>
        <v/>
      </c>
      <c r="AT280" s="35">
        <f t="shared" si="27"/>
        <v>0</v>
      </c>
      <c r="AU280" s="48" t="e">
        <f t="shared" ca="1" si="44"/>
        <v>#NAME?</v>
      </c>
      <c r="AV280" s="48" t="e">
        <f t="shared" ca="1" si="45"/>
        <v>#NAME?</v>
      </c>
      <c r="AW280" s="49" t="e">
        <f t="shared" ca="1" si="46"/>
        <v>#NAME?</v>
      </c>
      <c r="AX280" s="48" t="e">
        <f t="shared" ca="1" si="47"/>
        <v>#NAME?</v>
      </c>
      <c r="AY280" s="49" t="str">
        <f t="shared" si="48"/>
        <v/>
      </c>
      <c r="AZ280" s="50" t="e">
        <f t="shared" ca="1" si="49"/>
        <v>#NAME?</v>
      </c>
      <c r="BA280" s="51" t="e">
        <f t="shared" ca="1" si="50"/>
        <v>#NAME?</v>
      </c>
      <c r="BB280" s="52" t="e">
        <f t="shared" ca="1" si="51"/>
        <v>#NAME?</v>
      </c>
      <c r="BC280" s="51" t="e">
        <f t="shared" ca="1" si="52"/>
        <v>#NAME?</v>
      </c>
      <c r="BD280" s="54" t="e">
        <f t="shared" ca="1" si="53"/>
        <v>#NAME?</v>
      </c>
      <c r="BE280" s="48" t="e">
        <f t="shared" ca="1" si="54"/>
        <v>#NAME?</v>
      </c>
      <c r="BF280" s="50" t="e">
        <f t="shared" ca="1" si="55"/>
        <v>#NAME?</v>
      </c>
      <c r="BG280" s="56" t="e">
        <f t="shared" ca="1" si="56"/>
        <v>#NAME?</v>
      </c>
      <c r="BH280" s="103"/>
      <c r="BI280" s="103"/>
      <c r="BJ280" s="103"/>
      <c r="BK280" s="103"/>
      <c r="BL280" s="103"/>
      <c r="BM280" s="103"/>
      <c r="BN280" s="24"/>
      <c r="BO280" s="24"/>
    </row>
    <row r="281" spans="1:67" ht="15.5">
      <c r="A281" s="25" t="str">
        <f t="shared" si="37"/>
        <v/>
      </c>
      <c r="B281" s="98"/>
      <c r="C281" s="25"/>
      <c r="D281" s="90"/>
      <c r="E281" s="90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36"/>
      <c r="S281" s="91"/>
      <c r="T281" s="36"/>
      <c r="U281" s="82"/>
      <c r="V281" s="25"/>
      <c r="W281" s="58"/>
      <c r="X281" s="34"/>
      <c r="Y281" s="34"/>
      <c r="Z281" s="36"/>
      <c r="AA281" s="104"/>
      <c r="AB281" s="35"/>
      <c r="AC281" s="25"/>
      <c r="AD281" s="25"/>
      <c r="AE281" s="44"/>
      <c r="AF281" s="94"/>
      <c r="AG281" s="25"/>
      <c r="AH281" s="25"/>
      <c r="AI281" s="25"/>
      <c r="AJ281" s="45" t="str">
        <f t="array" ref="AJ281">IFERROR(INDEX('[1]Master Price'!$E:$E,MATCH(D281,'[1]Master Price'!$B:$B,0)),"0")</f>
        <v>0</v>
      </c>
      <c r="AK281" s="45">
        <f t="shared" si="38"/>
        <v>0</v>
      </c>
      <c r="AL281" s="46" t="str">
        <f t="shared" si="35"/>
        <v>0-day</v>
      </c>
      <c r="AM281" s="46" t="str">
        <f t="shared" si="39"/>
        <v>0-day</v>
      </c>
      <c r="AN281" s="46" t="str">
        <f t="shared" si="36"/>
        <v>0-day</v>
      </c>
      <c r="AO281" s="46" t="str">
        <f t="shared" si="40"/>
        <v>0-day</v>
      </c>
      <c r="AP281" s="46" t="str">
        <f t="shared" si="41"/>
        <v>0-day</v>
      </c>
      <c r="AQ281" s="46" t="str">
        <f t="shared" si="42"/>
        <v>0-day</v>
      </c>
      <c r="AR281" s="103"/>
      <c r="AS281" s="47" t="str">
        <f t="shared" si="43"/>
        <v/>
      </c>
      <c r="AT281" s="35">
        <f t="shared" si="27"/>
        <v>0</v>
      </c>
      <c r="AU281" s="48" t="e">
        <f t="shared" ca="1" si="44"/>
        <v>#NAME?</v>
      </c>
      <c r="AV281" s="48" t="e">
        <f t="shared" ca="1" si="45"/>
        <v>#NAME?</v>
      </c>
      <c r="AW281" s="49" t="e">
        <f t="shared" ca="1" si="46"/>
        <v>#NAME?</v>
      </c>
      <c r="AX281" s="48" t="e">
        <f t="shared" ca="1" si="47"/>
        <v>#NAME?</v>
      </c>
      <c r="AY281" s="49" t="str">
        <f t="shared" si="48"/>
        <v/>
      </c>
      <c r="AZ281" s="50" t="e">
        <f t="shared" ca="1" si="49"/>
        <v>#NAME?</v>
      </c>
      <c r="BA281" s="51" t="e">
        <f t="shared" ca="1" si="50"/>
        <v>#NAME?</v>
      </c>
      <c r="BB281" s="52" t="e">
        <f t="shared" ca="1" si="51"/>
        <v>#NAME?</v>
      </c>
      <c r="BC281" s="51" t="e">
        <f t="shared" ca="1" si="52"/>
        <v>#NAME?</v>
      </c>
      <c r="BD281" s="54" t="e">
        <f t="shared" ca="1" si="53"/>
        <v>#NAME?</v>
      </c>
      <c r="BE281" s="48" t="e">
        <f t="shared" ca="1" si="54"/>
        <v>#NAME?</v>
      </c>
      <c r="BF281" s="50" t="e">
        <f t="shared" ca="1" si="55"/>
        <v>#NAME?</v>
      </c>
      <c r="BG281" s="56" t="e">
        <f t="shared" ca="1" si="56"/>
        <v>#NAME?</v>
      </c>
      <c r="BH281" s="103"/>
      <c r="BI281" s="103"/>
      <c r="BJ281" s="103"/>
      <c r="BK281" s="103"/>
      <c r="BL281" s="103"/>
      <c r="BM281" s="103"/>
      <c r="BN281" s="24"/>
      <c r="BO281" s="24"/>
    </row>
    <row r="282" spans="1:67" ht="15.5">
      <c r="A282" s="25" t="str">
        <f t="shared" si="37"/>
        <v/>
      </c>
      <c r="B282" s="98"/>
      <c r="C282" s="25"/>
      <c r="D282" s="90"/>
      <c r="E282" s="90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36"/>
      <c r="S282" s="91"/>
      <c r="T282" s="36"/>
      <c r="U282" s="82"/>
      <c r="V282" s="25"/>
      <c r="W282" s="58"/>
      <c r="X282" s="34"/>
      <c r="Y282" s="34"/>
      <c r="Z282" s="36"/>
      <c r="AA282" s="104"/>
      <c r="AB282" s="35"/>
      <c r="AC282" s="25"/>
      <c r="AD282" s="25"/>
      <c r="AE282" s="44"/>
      <c r="AF282" s="94"/>
      <c r="AG282" s="25"/>
      <c r="AH282" s="25"/>
      <c r="AI282" s="25"/>
      <c r="AJ282" s="45" t="str">
        <f t="array" ref="AJ282">IFERROR(INDEX('[1]Master Price'!$E:$E,MATCH(D282,'[1]Master Price'!$B:$B,0)),"0")</f>
        <v>0</v>
      </c>
      <c r="AK282" s="45">
        <f t="shared" si="38"/>
        <v>0</v>
      </c>
      <c r="AL282" s="46" t="str">
        <f t="shared" si="35"/>
        <v>0-day</v>
      </c>
      <c r="AM282" s="46" t="str">
        <f t="shared" si="39"/>
        <v>0-day</v>
      </c>
      <c r="AN282" s="46" t="str">
        <f t="shared" si="36"/>
        <v>0-day</v>
      </c>
      <c r="AO282" s="46" t="str">
        <f t="shared" si="40"/>
        <v>0-day</v>
      </c>
      <c r="AP282" s="46" t="str">
        <f t="shared" si="41"/>
        <v>0-day</v>
      </c>
      <c r="AQ282" s="46" t="str">
        <f t="shared" si="42"/>
        <v>0-day</v>
      </c>
      <c r="AR282" s="103"/>
      <c r="AS282" s="47" t="str">
        <f t="shared" si="43"/>
        <v/>
      </c>
      <c r="AT282" s="35">
        <f t="shared" si="27"/>
        <v>0</v>
      </c>
      <c r="AU282" s="48" t="e">
        <f t="shared" ca="1" si="44"/>
        <v>#NAME?</v>
      </c>
      <c r="AV282" s="48" t="e">
        <f t="shared" ca="1" si="45"/>
        <v>#NAME?</v>
      </c>
      <c r="AW282" s="49" t="e">
        <f t="shared" ca="1" si="46"/>
        <v>#NAME?</v>
      </c>
      <c r="AX282" s="48" t="e">
        <f t="shared" ca="1" si="47"/>
        <v>#NAME?</v>
      </c>
      <c r="AY282" s="49" t="str">
        <f t="shared" si="48"/>
        <v/>
      </c>
      <c r="AZ282" s="50" t="e">
        <f t="shared" ca="1" si="49"/>
        <v>#NAME?</v>
      </c>
      <c r="BA282" s="51" t="e">
        <f t="shared" ca="1" si="50"/>
        <v>#NAME?</v>
      </c>
      <c r="BB282" s="52" t="e">
        <f t="shared" ca="1" si="51"/>
        <v>#NAME?</v>
      </c>
      <c r="BC282" s="51" t="e">
        <f t="shared" ca="1" si="52"/>
        <v>#NAME?</v>
      </c>
      <c r="BD282" s="54" t="e">
        <f t="shared" ca="1" si="53"/>
        <v>#NAME?</v>
      </c>
      <c r="BE282" s="48" t="e">
        <f t="shared" ca="1" si="54"/>
        <v>#NAME?</v>
      </c>
      <c r="BF282" s="50" t="e">
        <f t="shared" ca="1" si="55"/>
        <v>#NAME?</v>
      </c>
      <c r="BG282" s="56" t="e">
        <f t="shared" ca="1" si="56"/>
        <v>#NAME?</v>
      </c>
      <c r="BH282" s="103"/>
      <c r="BI282" s="103"/>
      <c r="BJ282" s="103"/>
      <c r="BK282" s="103"/>
      <c r="BL282" s="103"/>
      <c r="BM282" s="103"/>
      <c r="BN282" s="24"/>
      <c r="BO282" s="24"/>
    </row>
    <row r="283" spans="1:67" ht="15.5">
      <c r="A283" s="25" t="str">
        <f t="shared" si="37"/>
        <v/>
      </c>
      <c r="B283" s="89"/>
      <c r="C283" s="25"/>
      <c r="D283" s="90"/>
      <c r="E283" s="90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36"/>
      <c r="S283" s="91"/>
      <c r="T283" s="36"/>
      <c r="U283" s="82"/>
      <c r="V283" s="25"/>
      <c r="W283" s="58"/>
      <c r="X283" s="34"/>
      <c r="Y283" s="34"/>
      <c r="Z283" s="36"/>
      <c r="AA283" s="104"/>
      <c r="AB283" s="35"/>
      <c r="AC283" s="25"/>
      <c r="AD283" s="25"/>
      <c r="AE283" s="44"/>
      <c r="AF283" s="94"/>
      <c r="AG283" s="25"/>
      <c r="AH283" s="25"/>
      <c r="AI283" s="25"/>
      <c r="AJ283" s="45" t="str">
        <f t="array" ref="AJ283">IFERROR(INDEX('[1]Master Price'!$E:$E,MATCH(D283,'[1]Master Price'!$B:$B,0)),"0")</f>
        <v>0</v>
      </c>
      <c r="AK283" s="45">
        <f t="shared" si="38"/>
        <v>0</v>
      </c>
      <c r="AL283" s="46" t="str">
        <f t="shared" si="35"/>
        <v>0-day</v>
      </c>
      <c r="AM283" s="46" t="str">
        <f t="shared" si="39"/>
        <v>0-day</v>
      </c>
      <c r="AN283" s="46" t="str">
        <f t="shared" si="36"/>
        <v>0-day</v>
      </c>
      <c r="AO283" s="46" t="str">
        <f t="shared" si="40"/>
        <v>0-day</v>
      </c>
      <c r="AP283" s="46" t="str">
        <f t="shared" si="41"/>
        <v>0-day</v>
      </c>
      <c r="AQ283" s="46" t="str">
        <f t="shared" si="42"/>
        <v>0-day</v>
      </c>
      <c r="AR283" s="103"/>
      <c r="AS283" s="47" t="str">
        <f t="shared" si="43"/>
        <v/>
      </c>
      <c r="AT283" s="35">
        <f t="shared" si="27"/>
        <v>0</v>
      </c>
      <c r="AU283" s="48" t="e">
        <f t="shared" ca="1" si="44"/>
        <v>#NAME?</v>
      </c>
      <c r="AV283" s="48" t="e">
        <f t="shared" ca="1" si="45"/>
        <v>#NAME?</v>
      </c>
      <c r="AW283" s="49" t="e">
        <f t="shared" ca="1" si="46"/>
        <v>#NAME?</v>
      </c>
      <c r="AX283" s="48" t="e">
        <f t="shared" ca="1" si="47"/>
        <v>#NAME?</v>
      </c>
      <c r="AY283" s="49" t="str">
        <f t="shared" si="48"/>
        <v/>
      </c>
      <c r="AZ283" s="50" t="e">
        <f t="shared" ca="1" si="49"/>
        <v>#NAME?</v>
      </c>
      <c r="BA283" s="51" t="e">
        <f t="shared" ca="1" si="50"/>
        <v>#NAME?</v>
      </c>
      <c r="BB283" s="52" t="e">
        <f t="shared" ca="1" si="51"/>
        <v>#NAME?</v>
      </c>
      <c r="BC283" s="51" t="e">
        <f t="shared" ca="1" si="52"/>
        <v>#NAME?</v>
      </c>
      <c r="BD283" s="54" t="e">
        <f t="shared" ca="1" si="53"/>
        <v>#NAME?</v>
      </c>
      <c r="BE283" s="48" t="e">
        <f t="shared" ca="1" si="54"/>
        <v>#NAME?</v>
      </c>
      <c r="BF283" s="50" t="e">
        <f t="shared" ca="1" si="55"/>
        <v>#NAME?</v>
      </c>
      <c r="BG283" s="56" t="e">
        <f t="shared" ca="1" si="56"/>
        <v>#NAME?</v>
      </c>
      <c r="BH283" s="103"/>
      <c r="BI283" s="103"/>
      <c r="BJ283" s="103"/>
      <c r="BK283" s="103"/>
      <c r="BL283" s="103"/>
      <c r="BM283" s="103"/>
      <c r="BN283" s="24"/>
      <c r="BO283" s="24"/>
    </row>
    <row r="284" spans="1:67" ht="15.5">
      <c r="A284" s="25" t="str">
        <f t="shared" si="37"/>
        <v/>
      </c>
      <c r="B284" s="89"/>
      <c r="C284" s="25"/>
      <c r="D284" s="90"/>
      <c r="E284" s="90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36"/>
      <c r="S284" s="91"/>
      <c r="T284" s="36"/>
      <c r="U284" s="82"/>
      <c r="V284" s="25"/>
      <c r="W284" s="58"/>
      <c r="X284" s="34"/>
      <c r="Y284" s="34"/>
      <c r="Z284" s="36"/>
      <c r="AA284" s="104"/>
      <c r="AB284" s="35"/>
      <c r="AC284" s="25"/>
      <c r="AD284" s="25"/>
      <c r="AE284" s="44"/>
      <c r="AF284" s="94"/>
      <c r="AG284" s="25"/>
      <c r="AH284" s="25"/>
      <c r="AI284" s="25"/>
      <c r="AJ284" s="45" t="str">
        <f t="array" ref="AJ284">IFERROR(INDEX('[1]Master Price'!$E:$E,MATCH(D284,'[1]Master Price'!$B:$B,0)),"0")</f>
        <v>0</v>
      </c>
      <c r="AK284" s="45">
        <f t="shared" si="38"/>
        <v>0</v>
      </c>
      <c r="AL284" s="46" t="str">
        <f t="shared" si="35"/>
        <v>0-day</v>
      </c>
      <c r="AM284" s="46" t="str">
        <f t="shared" si="39"/>
        <v>0-day</v>
      </c>
      <c r="AN284" s="46" t="str">
        <f t="shared" si="36"/>
        <v>0-day</v>
      </c>
      <c r="AO284" s="46" t="str">
        <f t="shared" si="40"/>
        <v>0-day</v>
      </c>
      <c r="AP284" s="46" t="str">
        <f t="shared" si="41"/>
        <v>0-day</v>
      </c>
      <c r="AQ284" s="46" t="str">
        <f t="shared" si="42"/>
        <v>0-day</v>
      </c>
      <c r="AR284" s="103"/>
      <c r="AS284" s="47" t="str">
        <f t="shared" si="43"/>
        <v/>
      </c>
      <c r="AT284" s="35">
        <f t="shared" si="27"/>
        <v>0</v>
      </c>
      <c r="AU284" s="48" t="e">
        <f t="shared" ca="1" si="44"/>
        <v>#NAME?</v>
      </c>
      <c r="AV284" s="48" t="e">
        <f t="shared" ca="1" si="45"/>
        <v>#NAME?</v>
      </c>
      <c r="AW284" s="49" t="e">
        <f t="shared" ca="1" si="46"/>
        <v>#NAME?</v>
      </c>
      <c r="AX284" s="48" t="e">
        <f t="shared" ca="1" si="47"/>
        <v>#NAME?</v>
      </c>
      <c r="AY284" s="49" t="str">
        <f t="shared" si="48"/>
        <v/>
      </c>
      <c r="AZ284" s="50" t="e">
        <f t="shared" ca="1" si="49"/>
        <v>#NAME?</v>
      </c>
      <c r="BA284" s="51" t="e">
        <f t="shared" ca="1" si="50"/>
        <v>#NAME?</v>
      </c>
      <c r="BB284" s="52" t="e">
        <f t="shared" ca="1" si="51"/>
        <v>#NAME?</v>
      </c>
      <c r="BC284" s="51" t="e">
        <f t="shared" ca="1" si="52"/>
        <v>#NAME?</v>
      </c>
      <c r="BD284" s="54" t="e">
        <f t="shared" ca="1" si="53"/>
        <v>#NAME?</v>
      </c>
      <c r="BE284" s="48" t="e">
        <f t="shared" ca="1" si="54"/>
        <v>#NAME?</v>
      </c>
      <c r="BF284" s="50" t="e">
        <f t="shared" ca="1" si="55"/>
        <v>#NAME?</v>
      </c>
      <c r="BG284" s="56" t="e">
        <f t="shared" ca="1" si="56"/>
        <v>#NAME?</v>
      </c>
      <c r="BH284" s="103"/>
      <c r="BI284" s="103"/>
      <c r="BJ284" s="103"/>
      <c r="BK284" s="103"/>
      <c r="BL284" s="103"/>
      <c r="BM284" s="103"/>
      <c r="BN284" s="24"/>
      <c r="BO284" s="24"/>
    </row>
    <row r="285" spans="1:67" ht="15.5">
      <c r="A285" s="25" t="str">
        <f t="shared" si="37"/>
        <v/>
      </c>
      <c r="B285" s="89"/>
      <c r="C285" s="25"/>
      <c r="D285" s="90"/>
      <c r="E285" s="90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36"/>
      <c r="S285" s="91"/>
      <c r="T285" s="36"/>
      <c r="U285" s="82"/>
      <c r="V285" s="25"/>
      <c r="W285" s="58"/>
      <c r="X285" s="34"/>
      <c r="Y285" s="34"/>
      <c r="Z285" s="36"/>
      <c r="AA285" s="104"/>
      <c r="AB285" s="35"/>
      <c r="AC285" s="25"/>
      <c r="AD285" s="25"/>
      <c r="AE285" s="44"/>
      <c r="AF285" s="94"/>
      <c r="AG285" s="25"/>
      <c r="AH285" s="25"/>
      <c r="AI285" s="25"/>
      <c r="AJ285" s="45" t="str">
        <f t="array" ref="AJ285">IFERROR(INDEX('[1]Master Price'!$E:$E,MATCH(D285,'[1]Master Price'!$B:$B,0)),"0")</f>
        <v>0</v>
      </c>
      <c r="AK285" s="45">
        <f t="shared" si="38"/>
        <v>0</v>
      </c>
      <c r="AL285" s="46" t="str">
        <f t="shared" si="35"/>
        <v>0-day</v>
      </c>
      <c r="AM285" s="46" t="str">
        <f t="shared" si="39"/>
        <v>0-day</v>
      </c>
      <c r="AN285" s="46" t="str">
        <f t="shared" si="36"/>
        <v>0-day</v>
      </c>
      <c r="AO285" s="46" t="str">
        <f t="shared" si="40"/>
        <v>0-day</v>
      </c>
      <c r="AP285" s="46" t="str">
        <f t="shared" si="41"/>
        <v>0-day</v>
      </c>
      <c r="AQ285" s="46" t="str">
        <f t="shared" si="42"/>
        <v>0-day</v>
      </c>
      <c r="AR285" s="103"/>
      <c r="AS285" s="47" t="str">
        <f t="shared" si="43"/>
        <v/>
      </c>
      <c r="AT285" s="35">
        <f t="shared" si="27"/>
        <v>0</v>
      </c>
      <c r="AU285" s="48" t="e">
        <f t="shared" ca="1" si="44"/>
        <v>#NAME?</v>
      </c>
      <c r="AV285" s="48" t="e">
        <f t="shared" ca="1" si="45"/>
        <v>#NAME?</v>
      </c>
      <c r="AW285" s="49" t="e">
        <f t="shared" ca="1" si="46"/>
        <v>#NAME?</v>
      </c>
      <c r="AX285" s="48" t="e">
        <f t="shared" ca="1" si="47"/>
        <v>#NAME?</v>
      </c>
      <c r="AY285" s="49" t="str">
        <f t="shared" si="48"/>
        <v/>
      </c>
      <c r="AZ285" s="50" t="e">
        <f t="shared" ca="1" si="49"/>
        <v>#NAME?</v>
      </c>
      <c r="BA285" s="51" t="e">
        <f t="shared" ca="1" si="50"/>
        <v>#NAME?</v>
      </c>
      <c r="BB285" s="52" t="e">
        <f t="shared" ca="1" si="51"/>
        <v>#NAME?</v>
      </c>
      <c r="BC285" s="51" t="e">
        <f t="shared" ca="1" si="52"/>
        <v>#NAME?</v>
      </c>
      <c r="BD285" s="54" t="e">
        <f t="shared" ca="1" si="53"/>
        <v>#NAME?</v>
      </c>
      <c r="BE285" s="48" t="e">
        <f t="shared" ca="1" si="54"/>
        <v>#NAME?</v>
      </c>
      <c r="BF285" s="50" t="e">
        <f t="shared" ca="1" si="55"/>
        <v>#NAME?</v>
      </c>
      <c r="BG285" s="56" t="e">
        <f t="shared" ca="1" si="56"/>
        <v>#NAME?</v>
      </c>
      <c r="BH285" s="103"/>
      <c r="BI285" s="103"/>
      <c r="BJ285" s="103"/>
      <c r="BK285" s="103"/>
      <c r="BL285" s="103"/>
      <c r="BM285" s="103"/>
      <c r="BN285" s="24"/>
      <c r="BO285" s="24"/>
    </row>
    <row r="286" spans="1:67" ht="15.5">
      <c r="A286" s="25" t="str">
        <f t="shared" si="37"/>
        <v/>
      </c>
      <c r="B286" s="89"/>
      <c r="C286" s="25"/>
      <c r="D286" s="90"/>
      <c r="E286" s="90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36"/>
      <c r="S286" s="91"/>
      <c r="T286" s="36"/>
      <c r="U286" s="82"/>
      <c r="V286" s="25"/>
      <c r="W286" s="58"/>
      <c r="X286" s="34"/>
      <c r="Y286" s="34"/>
      <c r="Z286" s="36"/>
      <c r="AA286" s="104"/>
      <c r="AB286" s="35"/>
      <c r="AC286" s="25"/>
      <c r="AD286" s="25"/>
      <c r="AE286" s="44"/>
      <c r="AF286" s="94"/>
      <c r="AG286" s="25"/>
      <c r="AH286" s="25"/>
      <c r="AI286" s="25"/>
      <c r="AJ286" s="45" t="str">
        <f t="array" ref="AJ286">IFERROR(INDEX('[1]Master Price'!$E:$E,MATCH(D286,'[1]Master Price'!$B:$B,0)),"0")</f>
        <v>0</v>
      </c>
      <c r="AK286" s="45">
        <f t="shared" si="38"/>
        <v>0</v>
      </c>
      <c r="AL286" s="46" t="str">
        <f t="shared" si="35"/>
        <v>0-day</v>
      </c>
      <c r="AM286" s="46" t="str">
        <f t="shared" si="39"/>
        <v>0-day</v>
      </c>
      <c r="AN286" s="46" t="str">
        <f t="shared" si="36"/>
        <v>0-day</v>
      </c>
      <c r="AO286" s="46" t="str">
        <f t="shared" si="40"/>
        <v>0-day</v>
      </c>
      <c r="AP286" s="46" t="str">
        <f t="shared" si="41"/>
        <v>0-day</v>
      </c>
      <c r="AQ286" s="46" t="str">
        <f t="shared" si="42"/>
        <v>0-day</v>
      </c>
      <c r="AR286" s="103"/>
      <c r="AS286" s="47" t="str">
        <f t="shared" si="43"/>
        <v/>
      </c>
      <c r="AT286" s="35">
        <f t="shared" si="27"/>
        <v>0</v>
      </c>
      <c r="AU286" s="48" t="e">
        <f t="shared" ca="1" si="44"/>
        <v>#NAME?</v>
      </c>
      <c r="AV286" s="48" t="e">
        <f t="shared" ca="1" si="45"/>
        <v>#NAME?</v>
      </c>
      <c r="AW286" s="49" t="e">
        <f t="shared" ca="1" si="46"/>
        <v>#NAME?</v>
      </c>
      <c r="AX286" s="48" t="e">
        <f t="shared" ca="1" si="47"/>
        <v>#NAME?</v>
      </c>
      <c r="AY286" s="49" t="str">
        <f t="shared" si="48"/>
        <v/>
      </c>
      <c r="AZ286" s="50" t="e">
        <f t="shared" ca="1" si="49"/>
        <v>#NAME?</v>
      </c>
      <c r="BA286" s="51" t="e">
        <f t="shared" ca="1" si="50"/>
        <v>#NAME?</v>
      </c>
      <c r="BB286" s="52" t="e">
        <f t="shared" ca="1" si="51"/>
        <v>#NAME?</v>
      </c>
      <c r="BC286" s="51" t="e">
        <f t="shared" ca="1" si="52"/>
        <v>#NAME?</v>
      </c>
      <c r="BD286" s="54" t="e">
        <f t="shared" ca="1" si="53"/>
        <v>#NAME?</v>
      </c>
      <c r="BE286" s="48" t="e">
        <f t="shared" ca="1" si="54"/>
        <v>#NAME?</v>
      </c>
      <c r="BF286" s="50" t="e">
        <f t="shared" ca="1" si="55"/>
        <v>#NAME?</v>
      </c>
      <c r="BG286" s="56" t="e">
        <f t="shared" ca="1" si="56"/>
        <v>#NAME?</v>
      </c>
      <c r="BH286" s="103"/>
      <c r="BI286" s="103"/>
      <c r="BJ286" s="103"/>
      <c r="BK286" s="103"/>
      <c r="BL286" s="103"/>
      <c r="BM286" s="103"/>
      <c r="BN286" s="24"/>
      <c r="BO286" s="24"/>
    </row>
    <row r="287" spans="1:67" ht="15.5">
      <c r="A287" s="25" t="str">
        <f t="shared" si="37"/>
        <v/>
      </c>
      <c r="B287" s="89"/>
      <c r="C287" s="25"/>
      <c r="D287" s="90"/>
      <c r="E287" s="90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36"/>
      <c r="S287" s="91"/>
      <c r="T287" s="36"/>
      <c r="U287" s="82"/>
      <c r="V287" s="25"/>
      <c r="W287" s="58"/>
      <c r="X287" s="34"/>
      <c r="Y287" s="34"/>
      <c r="Z287" s="36"/>
      <c r="AA287" s="104"/>
      <c r="AB287" s="35"/>
      <c r="AC287" s="25"/>
      <c r="AD287" s="25"/>
      <c r="AE287" s="44"/>
      <c r="AF287" s="94"/>
      <c r="AG287" s="25"/>
      <c r="AH287" s="25"/>
      <c r="AI287" s="25"/>
      <c r="AJ287" s="45" t="str">
        <f t="array" ref="AJ287">IFERROR(INDEX('[1]Master Price'!$E:$E,MATCH(D287,'[1]Master Price'!$B:$B,0)),"0")</f>
        <v>0</v>
      </c>
      <c r="AK287" s="45">
        <f t="shared" si="38"/>
        <v>0</v>
      </c>
      <c r="AL287" s="46" t="str">
        <f t="shared" si="35"/>
        <v>0-day</v>
      </c>
      <c r="AM287" s="46" t="str">
        <f t="shared" si="39"/>
        <v>0-day</v>
      </c>
      <c r="AN287" s="46" t="str">
        <f t="shared" si="36"/>
        <v>0-day</v>
      </c>
      <c r="AO287" s="46" t="str">
        <f t="shared" si="40"/>
        <v>0-day</v>
      </c>
      <c r="AP287" s="46" t="str">
        <f t="shared" si="41"/>
        <v>0-day</v>
      </c>
      <c r="AQ287" s="46" t="str">
        <f t="shared" si="42"/>
        <v>0-day</v>
      </c>
      <c r="AR287" s="103"/>
      <c r="AS287" s="47" t="str">
        <f t="shared" si="43"/>
        <v/>
      </c>
      <c r="AT287" s="35">
        <f t="shared" si="27"/>
        <v>0</v>
      </c>
      <c r="AU287" s="48" t="e">
        <f t="shared" ca="1" si="44"/>
        <v>#NAME?</v>
      </c>
      <c r="AV287" s="48" t="e">
        <f t="shared" ca="1" si="45"/>
        <v>#NAME?</v>
      </c>
      <c r="AW287" s="49" t="e">
        <f t="shared" ca="1" si="46"/>
        <v>#NAME?</v>
      </c>
      <c r="AX287" s="48" t="e">
        <f t="shared" ca="1" si="47"/>
        <v>#NAME?</v>
      </c>
      <c r="AY287" s="49" t="str">
        <f t="shared" si="48"/>
        <v/>
      </c>
      <c r="AZ287" s="50" t="e">
        <f t="shared" ca="1" si="49"/>
        <v>#NAME?</v>
      </c>
      <c r="BA287" s="51" t="e">
        <f t="shared" ca="1" si="50"/>
        <v>#NAME?</v>
      </c>
      <c r="BB287" s="52" t="e">
        <f t="shared" ca="1" si="51"/>
        <v>#NAME?</v>
      </c>
      <c r="BC287" s="51" t="e">
        <f t="shared" ca="1" si="52"/>
        <v>#NAME?</v>
      </c>
      <c r="BD287" s="54" t="e">
        <f t="shared" ca="1" si="53"/>
        <v>#NAME?</v>
      </c>
      <c r="BE287" s="48" t="e">
        <f t="shared" ca="1" si="54"/>
        <v>#NAME?</v>
      </c>
      <c r="BF287" s="50" t="e">
        <f t="shared" ca="1" si="55"/>
        <v>#NAME?</v>
      </c>
      <c r="BG287" s="56" t="e">
        <f t="shared" ca="1" si="56"/>
        <v>#NAME?</v>
      </c>
      <c r="BH287" s="103"/>
      <c r="BI287" s="103"/>
      <c r="BJ287" s="103"/>
      <c r="BK287" s="103"/>
      <c r="BL287" s="103"/>
      <c r="BM287" s="103"/>
      <c r="BN287" s="24"/>
      <c r="BO287" s="24"/>
    </row>
    <row r="288" spans="1:67" ht="15.5">
      <c r="A288" s="25" t="str">
        <f t="shared" si="37"/>
        <v/>
      </c>
      <c r="B288" s="89"/>
      <c r="C288" s="25"/>
      <c r="D288" s="90"/>
      <c r="E288" s="90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36"/>
      <c r="S288" s="91"/>
      <c r="T288" s="36"/>
      <c r="U288" s="82"/>
      <c r="V288" s="25"/>
      <c r="W288" s="58"/>
      <c r="X288" s="34"/>
      <c r="Y288" s="34"/>
      <c r="Z288" s="36"/>
      <c r="AA288" s="104"/>
      <c r="AB288" s="35"/>
      <c r="AC288" s="25"/>
      <c r="AD288" s="25"/>
      <c r="AE288" s="44"/>
      <c r="AF288" s="94"/>
      <c r="AG288" s="25"/>
      <c r="AH288" s="25"/>
      <c r="AI288" s="25"/>
      <c r="AJ288" s="45" t="str">
        <f t="array" ref="AJ288">IFERROR(INDEX('[1]Master Price'!$E:$E,MATCH(D288,'[1]Master Price'!$B:$B,0)),"0")</f>
        <v>0</v>
      </c>
      <c r="AK288" s="45">
        <f t="shared" si="38"/>
        <v>0</v>
      </c>
      <c r="AL288" s="46" t="str">
        <f t="shared" si="35"/>
        <v>0-day</v>
      </c>
      <c r="AM288" s="46" t="str">
        <f t="shared" si="39"/>
        <v>0-day</v>
      </c>
      <c r="AN288" s="46" t="str">
        <f t="shared" si="36"/>
        <v>0-day</v>
      </c>
      <c r="AO288" s="46" t="str">
        <f t="shared" si="40"/>
        <v>0-day</v>
      </c>
      <c r="AP288" s="46" t="str">
        <f t="shared" si="41"/>
        <v>0-day</v>
      </c>
      <c r="AQ288" s="46" t="str">
        <f t="shared" si="42"/>
        <v>0-day</v>
      </c>
      <c r="AR288" s="103"/>
      <c r="AS288" s="47" t="str">
        <f t="shared" si="43"/>
        <v/>
      </c>
      <c r="AT288" s="35">
        <f t="shared" si="27"/>
        <v>0</v>
      </c>
      <c r="AU288" s="48" t="e">
        <f t="shared" ca="1" si="44"/>
        <v>#NAME?</v>
      </c>
      <c r="AV288" s="48" t="e">
        <f t="shared" ca="1" si="45"/>
        <v>#NAME?</v>
      </c>
      <c r="AW288" s="49" t="e">
        <f t="shared" ca="1" si="46"/>
        <v>#NAME?</v>
      </c>
      <c r="AX288" s="48" t="e">
        <f t="shared" ca="1" si="47"/>
        <v>#NAME?</v>
      </c>
      <c r="AY288" s="49" t="str">
        <f t="shared" si="48"/>
        <v/>
      </c>
      <c r="AZ288" s="50" t="e">
        <f t="shared" ca="1" si="49"/>
        <v>#NAME?</v>
      </c>
      <c r="BA288" s="51" t="e">
        <f t="shared" ca="1" si="50"/>
        <v>#NAME?</v>
      </c>
      <c r="BB288" s="52" t="e">
        <f t="shared" ca="1" si="51"/>
        <v>#NAME?</v>
      </c>
      <c r="BC288" s="51" t="e">
        <f t="shared" ca="1" si="52"/>
        <v>#NAME?</v>
      </c>
      <c r="BD288" s="54" t="e">
        <f t="shared" ca="1" si="53"/>
        <v>#NAME?</v>
      </c>
      <c r="BE288" s="48" t="e">
        <f t="shared" ca="1" si="54"/>
        <v>#NAME?</v>
      </c>
      <c r="BF288" s="50" t="e">
        <f t="shared" ca="1" si="55"/>
        <v>#NAME?</v>
      </c>
      <c r="BG288" s="56" t="e">
        <f t="shared" ca="1" si="56"/>
        <v>#NAME?</v>
      </c>
      <c r="BH288" s="103"/>
      <c r="BI288" s="103"/>
      <c r="BJ288" s="103"/>
      <c r="BK288" s="103"/>
      <c r="BL288" s="103"/>
      <c r="BM288" s="103"/>
      <c r="BN288" s="24"/>
      <c r="BO288" s="24"/>
    </row>
    <row r="289" spans="1:67" ht="15.5">
      <c r="A289" s="25" t="str">
        <f t="shared" si="37"/>
        <v/>
      </c>
      <c r="B289" s="89"/>
      <c r="C289" s="25"/>
      <c r="D289" s="90"/>
      <c r="E289" s="90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36"/>
      <c r="S289" s="91"/>
      <c r="T289" s="36"/>
      <c r="U289" s="82"/>
      <c r="V289" s="25"/>
      <c r="W289" s="58"/>
      <c r="X289" s="34"/>
      <c r="Y289" s="34"/>
      <c r="Z289" s="36"/>
      <c r="AA289" s="104"/>
      <c r="AB289" s="35"/>
      <c r="AC289" s="25"/>
      <c r="AD289" s="25"/>
      <c r="AE289" s="44"/>
      <c r="AF289" s="94"/>
      <c r="AG289" s="25"/>
      <c r="AH289" s="25"/>
      <c r="AI289" s="25"/>
      <c r="AJ289" s="45" t="str">
        <f t="array" ref="AJ289">IFERROR(INDEX('[1]Master Price'!$E:$E,MATCH(D289,'[1]Master Price'!$B:$B,0)),"0")</f>
        <v>0</v>
      </c>
      <c r="AK289" s="45">
        <f t="shared" si="38"/>
        <v>0</v>
      </c>
      <c r="AL289" s="46" t="str">
        <f t="shared" si="35"/>
        <v>0-day</v>
      </c>
      <c r="AM289" s="46" t="str">
        <f t="shared" si="39"/>
        <v>0-day</v>
      </c>
      <c r="AN289" s="46" t="str">
        <f t="shared" si="36"/>
        <v>0-day</v>
      </c>
      <c r="AO289" s="46" t="str">
        <f t="shared" si="40"/>
        <v>0-day</v>
      </c>
      <c r="AP289" s="46" t="str">
        <f t="shared" si="41"/>
        <v>0-day</v>
      </c>
      <c r="AQ289" s="46" t="str">
        <f t="shared" si="42"/>
        <v>0-day</v>
      </c>
      <c r="AR289" s="103"/>
      <c r="AS289" s="47" t="str">
        <f t="shared" si="43"/>
        <v/>
      </c>
      <c r="AT289" s="35">
        <f t="shared" ref="AT289:AT514" si="57">C289</f>
        <v>0</v>
      </c>
      <c r="AU289" s="48" t="e">
        <f t="shared" ca="1" si="44"/>
        <v>#NAME?</v>
      </c>
      <c r="AV289" s="48" t="e">
        <f t="shared" ca="1" si="45"/>
        <v>#NAME?</v>
      </c>
      <c r="AW289" s="49" t="e">
        <f t="shared" ca="1" si="46"/>
        <v>#NAME?</v>
      </c>
      <c r="AX289" s="48" t="e">
        <f t="shared" ca="1" si="47"/>
        <v>#NAME?</v>
      </c>
      <c r="AY289" s="49" t="str">
        <f t="shared" si="48"/>
        <v/>
      </c>
      <c r="AZ289" s="50" t="e">
        <f t="shared" ca="1" si="49"/>
        <v>#NAME?</v>
      </c>
      <c r="BA289" s="51" t="e">
        <f t="shared" ca="1" si="50"/>
        <v>#NAME?</v>
      </c>
      <c r="BB289" s="52" t="e">
        <f t="shared" ca="1" si="51"/>
        <v>#NAME?</v>
      </c>
      <c r="BC289" s="51" t="e">
        <f t="shared" ca="1" si="52"/>
        <v>#NAME?</v>
      </c>
      <c r="BD289" s="54" t="e">
        <f t="shared" ca="1" si="53"/>
        <v>#NAME?</v>
      </c>
      <c r="BE289" s="48" t="e">
        <f t="shared" ca="1" si="54"/>
        <v>#NAME?</v>
      </c>
      <c r="BF289" s="50" t="e">
        <f t="shared" ca="1" si="55"/>
        <v>#NAME?</v>
      </c>
      <c r="BG289" s="56" t="e">
        <f t="shared" ca="1" si="56"/>
        <v>#NAME?</v>
      </c>
      <c r="BH289" s="103"/>
      <c r="BI289" s="103"/>
      <c r="BJ289" s="103"/>
      <c r="BK289" s="103"/>
      <c r="BL289" s="103"/>
      <c r="BM289" s="103"/>
      <c r="BN289" s="24"/>
      <c r="BO289" s="24"/>
    </row>
    <row r="290" spans="1:67" ht="15.5">
      <c r="A290" s="25" t="str">
        <f t="shared" si="37"/>
        <v/>
      </c>
      <c r="B290" s="89"/>
      <c r="C290" s="25"/>
      <c r="D290" s="90"/>
      <c r="E290" s="90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36"/>
      <c r="S290" s="91"/>
      <c r="T290" s="36"/>
      <c r="U290" s="82"/>
      <c r="V290" s="25"/>
      <c r="W290" s="58"/>
      <c r="X290" s="34"/>
      <c r="Y290" s="34"/>
      <c r="Z290" s="36"/>
      <c r="AA290" s="104"/>
      <c r="AB290" s="35"/>
      <c r="AC290" s="25"/>
      <c r="AD290" s="25"/>
      <c r="AE290" s="44"/>
      <c r="AF290" s="94"/>
      <c r="AG290" s="25"/>
      <c r="AH290" s="25"/>
      <c r="AI290" s="25"/>
      <c r="AJ290" s="45" t="str">
        <f t="array" ref="AJ290">IFERROR(INDEX('[1]Master Price'!$E:$E,MATCH(D290,'[1]Master Price'!$B:$B,0)),"0")</f>
        <v>0</v>
      </c>
      <c r="AK290" s="45">
        <f t="shared" si="38"/>
        <v>0</v>
      </c>
      <c r="AL290" s="46" t="str">
        <f t="shared" si="35"/>
        <v>0-day</v>
      </c>
      <c r="AM290" s="46" t="str">
        <f t="shared" si="39"/>
        <v>0-day</v>
      </c>
      <c r="AN290" s="46" t="str">
        <f t="shared" si="36"/>
        <v>0-day</v>
      </c>
      <c r="AO290" s="46" t="str">
        <f t="shared" si="40"/>
        <v>0-day</v>
      </c>
      <c r="AP290" s="46" t="str">
        <f t="shared" si="41"/>
        <v>0-day</v>
      </c>
      <c r="AQ290" s="46" t="str">
        <f t="shared" si="42"/>
        <v>0-day</v>
      </c>
      <c r="AR290" s="103"/>
      <c r="AS290" s="47" t="str">
        <f t="shared" si="43"/>
        <v/>
      </c>
      <c r="AT290" s="35">
        <f t="shared" si="57"/>
        <v>0</v>
      </c>
      <c r="AU290" s="48" t="e">
        <f t="shared" ca="1" si="44"/>
        <v>#NAME?</v>
      </c>
      <c r="AV290" s="48" t="e">
        <f t="shared" ca="1" si="45"/>
        <v>#NAME?</v>
      </c>
      <c r="AW290" s="49" t="e">
        <f t="shared" ca="1" si="46"/>
        <v>#NAME?</v>
      </c>
      <c r="AX290" s="48" t="e">
        <f t="shared" ca="1" si="47"/>
        <v>#NAME?</v>
      </c>
      <c r="AY290" s="49" t="str">
        <f t="shared" si="48"/>
        <v/>
      </c>
      <c r="AZ290" s="50" t="e">
        <f t="shared" ca="1" si="49"/>
        <v>#NAME?</v>
      </c>
      <c r="BA290" s="51" t="e">
        <f t="shared" ca="1" si="50"/>
        <v>#NAME?</v>
      </c>
      <c r="BB290" s="52" t="e">
        <f t="shared" ca="1" si="51"/>
        <v>#NAME?</v>
      </c>
      <c r="BC290" s="51" t="e">
        <f t="shared" ca="1" si="52"/>
        <v>#NAME?</v>
      </c>
      <c r="BD290" s="54" t="e">
        <f t="shared" ca="1" si="53"/>
        <v>#NAME?</v>
      </c>
      <c r="BE290" s="48" t="e">
        <f t="shared" ca="1" si="54"/>
        <v>#NAME?</v>
      </c>
      <c r="BF290" s="50" t="e">
        <f t="shared" ca="1" si="55"/>
        <v>#NAME?</v>
      </c>
      <c r="BG290" s="56" t="e">
        <f t="shared" ca="1" si="56"/>
        <v>#NAME?</v>
      </c>
      <c r="BH290" s="103"/>
      <c r="BI290" s="103"/>
      <c r="BJ290" s="103"/>
      <c r="BK290" s="103"/>
      <c r="BL290" s="103"/>
      <c r="BM290" s="103"/>
      <c r="BN290" s="24"/>
      <c r="BO290" s="24"/>
    </row>
    <row r="291" spans="1:67" ht="15.5">
      <c r="A291" s="25" t="str">
        <f t="shared" si="37"/>
        <v/>
      </c>
      <c r="B291" s="89"/>
      <c r="C291" s="25"/>
      <c r="D291" s="90"/>
      <c r="E291" s="90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36"/>
      <c r="S291" s="91"/>
      <c r="T291" s="36"/>
      <c r="U291" s="82"/>
      <c r="V291" s="25"/>
      <c r="W291" s="58"/>
      <c r="X291" s="34"/>
      <c r="Y291" s="34"/>
      <c r="Z291" s="36"/>
      <c r="AA291" s="104"/>
      <c r="AB291" s="35"/>
      <c r="AC291" s="25"/>
      <c r="AD291" s="25"/>
      <c r="AE291" s="44"/>
      <c r="AF291" s="94"/>
      <c r="AG291" s="25"/>
      <c r="AH291" s="25"/>
      <c r="AI291" s="25"/>
      <c r="AJ291" s="45" t="str">
        <f t="array" ref="AJ291">IFERROR(INDEX('[1]Master Price'!$E:$E,MATCH(D291,'[1]Master Price'!$B:$B,0)),"0")</f>
        <v>0</v>
      </c>
      <c r="AK291" s="45">
        <f t="shared" si="38"/>
        <v>0</v>
      </c>
      <c r="AL291" s="46" t="str">
        <f t="shared" si="35"/>
        <v>0-day</v>
      </c>
      <c r="AM291" s="46" t="str">
        <f t="shared" si="39"/>
        <v>0-day</v>
      </c>
      <c r="AN291" s="46" t="str">
        <f t="shared" si="36"/>
        <v>0-day</v>
      </c>
      <c r="AO291" s="46" t="str">
        <f t="shared" si="40"/>
        <v>0-day</v>
      </c>
      <c r="AP291" s="46" t="str">
        <f t="shared" si="41"/>
        <v>0-day</v>
      </c>
      <c r="AQ291" s="46" t="str">
        <f t="shared" si="42"/>
        <v>0-day</v>
      </c>
      <c r="AR291" s="103"/>
      <c r="AS291" s="47" t="str">
        <f t="shared" si="43"/>
        <v/>
      </c>
      <c r="AT291" s="35">
        <f t="shared" si="57"/>
        <v>0</v>
      </c>
      <c r="AU291" s="48" t="e">
        <f t="shared" ca="1" si="44"/>
        <v>#NAME?</v>
      </c>
      <c r="AV291" s="48" t="e">
        <f t="shared" ca="1" si="45"/>
        <v>#NAME?</v>
      </c>
      <c r="AW291" s="49" t="e">
        <f t="shared" ca="1" si="46"/>
        <v>#NAME?</v>
      </c>
      <c r="AX291" s="48" t="e">
        <f t="shared" ca="1" si="47"/>
        <v>#NAME?</v>
      </c>
      <c r="AY291" s="49" t="str">
        <f t="shared" si="48"/>
        <v/>
      </c>
      <c r="AZ291" s="50" t="e">
        <f t="shared" ca="1" si="49"/>
        <v>#NAME?</v>
      </c>
      <c r="BA291" s="51" t="e">
        <f t="shared" ca="1" si="50"/>
        <v>#NAME?</v>
      </c>
      <c r="BB291" s="52" t="e">
        <f t="shared" ca="1" si="51"/>
        <v>#NAME?</v>
      </c>
      <c r="BC291" s="51" t="e">
        <f t="shared" ca="1" si="52"/>
        <v>#NAME?</v>
      </c>
      <c r="BD291" s="54" t="e">
        <f t="shared" ca="1" si="53"/>
        <v>#NAME?</v>
      </c>
      <c r="BE291" s="48" t="e">
        <f t="shared" ca="1" si="54"/>
        <v>#NAME?</v>
      </c>
      <c r="BF291" s="50" t="e">
        <f t="shared" ca="1" si="55"/>
        <v>#NAME?</v>
      </c>
      <c r="BG291" s="56" t="e">
        <f t="shared" ca="1" si="56"/>
        <v>#NAME?</v>
      </c>
      <c r="BH291" s="103"/>
      <c r="BI291" s="103"/>
      <c r="BJ291" s="103"/>
      <c r="BK291" s="103"/>
      <c r="BL291" s="103"/>
      <c r="BM291" s="103"/>
      <c r="BN291" s="24"/>
      <c r="BO291" s="24"/>
    </row>
    <row r="292" spans="1:67" ht="15.5">
      <c r="A292" s="25" t="str">
        <f t="shared" si="37"/>
        <v/>
      </c>
      <c r="B292" s="89"/>
      <c r="C292" s="25"/>
      <c r="D292" s="90"/>
      <c r="E292" s="90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36"/>
      <c r="S292" s="91"/>
      <c r="T292" s="36"/>
      <c r="U292" s="82"/>
      <c r="V292" s="25"/>
      <c r="W292" s="58"/>
      <c r="X292" s="34"/>
      <c r="Y292" s="34"/>
      <c r="Z292" s="36"/>
      <c r="AA292" s="104"/>
      <c r="AB292" s="35"/>
      <c r="AC292" s="25"/>
      <c r="AD292" s="25"/>
      <c r="AE292" s="44"/>
      <c r="AF292" s="94"/>
      <c r="AG292" s="25"/>
      <c r="AH292" s="25"/>
      <c r="AI292" s="25"/>
      <c r="AJ292" s="45" t="str">
        <f t="array" ref="AJ292">IFERROR(INDEX('[1]Master Price'!$E:$E,MATCH(D292,'[1]Master Price'!$B:$B,0)),"0")</f>
        <v>0</v>
      </c>
      <c r="AK292" s="45">
        <f t="shared" si="38"/>
        <v>0</v>
      </c>
      <c r="AL292" s="46" t="str">
        <f t="shared" si="35"/>
        <v>0-day</v>
      </c>
      <c r="AM292" s="46" t="str">
        <f t="shared" si="39"/>
        <v>0-day</v>
      </c>
      <c r="AN292" s="46" t="str">
        <f t="shared" si="36"/>
        <v>0-day</v>
      </c>
      <c r="AO292" s="46" t="str">
        <f t="shared" si="40"/>
        <v>0-day</v>
      </c>
      <c r="AP292" s="46" t="str">
        <f t="shared" si="41"/>
        <v>0-day</v>
      </c>
      <c r="AQ292" s="46" t="str">
        <f t="shared" si="42"/>
        <v>0-day</v>
      </c>
      <c r="AR292" s="103"/>
      <c r="AS292" s="47" t="str">
        <f t="shared" si="43"/>
        <v/>
      </c>
      <c r="AT292" s="35">
        <f t="shared" si="57"/>
        <v>0</v>
      </c>
      <c r="AU292" s="48" t="e">
        <f t="shared" ca="1" si="44"/>
        <v>#NAME?</v>
      </c>
      <c r="AV292" s="48" t="e">
        <f t="shared" ca="1" si="45"/>
        <v>#NAME?</v>
      </c>
      <c r="AW292" s="49" t="e">
        <f t="shared" ca="1" si="46"/>
        <v>#NAME?</v>
      </c>
      <c r="AX292" s="48" t="e">
        <f t="shared" ca="1" si="47"/>
        <v>#NAME?</v>
      </c>
      <c r="AY292" s="49" t="str">
        <f t="shared" si="48"/>
        <v/>
      </c>
      <c r="AZ292" s="50" t="e">
        <f t="shared" ca="1" si="49"/>
        <v>#NAME?</v>
      </c>
      <c r="BA292" s="51" t="e">
        <f t="shared" ca="1" si="50"/>
        <v>#NAME?</v>
      </c>
      <c r="BB292" s="52" t="e">
        <f t="shared" ca="1" si="51"/>
        <v>#NAME?</v>
      </c>
      <c r="BC292" s="51" t="e">
        <f t="shared" ca="1" si="52"/>
        <v>#NAME?</v>
      </c>
      <c r="BD292" s="54" t="e">
        <f t="shared" ca="1" si="53"/>
        <v>#NAME?</v>
      </c>
      <c r="BE292" s="48" t="e">
        <f t="shared" ca="1" si="54"/>
        <v>#NAME?</v>
      </c>
      <c r="BF292" s="50" t="e">
        <f t="shared" ca="1" si="55"/>
        <v>#NAME?</v>
      </c>
      <c r="BG292" s="56" t="e">
        <f t="shared" ca="1" si="56"/>
        <v>#NAME?</v>
      </c>
      <c r="BH292" s="103"/>
      <c r="BI292" s="103"/>
      <c r="BJ292" s="103"/>
      <c r="BK292" s="103"/>
      <c r="BL292" s="103"/>
      <c r="BM292" s="103"/>
      <c r="BN292" s="24"/>
      <c r="BO292" s="24"/>
    </row>
    <row r="293" spans="1:67" ht="15.5">
      <c r="A293" s="25" t="str">
        <f t="shared" si="37"/>
        <v/>
      </c>
      <c r="B293" s="89"/>
      <c r="C293" s="25"/>
      <c r="D293" s="90"/>
      <c r="E293" s="90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36"/>
      <c r="S293" s="91"/>
      <c r="T293" s="36"/>
      <c r="U293" s="82"/>
      <c r="V293" s="25"/>
      <c r="W293" s="58"/>
      <c r="X293" s="34"/>
      <c r="Y293" s="34"/>
      <c r="Z293" s="36"/>
      <c r="AA293" s="104"/>
      <c r="AB293" s="35"/>
      <c r="AC293" s="25"/>
      <c r="AD293" s="25"/>
      <c r="AE293" s="44"/>
      <c r="AF293" s="94"/>
      <c r="AG293" s="25"/>
      <c r="AH293" s="25"/>
      <c r="AI293" s="25"/>
      <c r="AJ293" s="45" t="str">
        <f t="array" ref="AJ293">IFERROR(INDEX('[1]Master Price'!$E:$E,MATCH(D293,'[1]Master Price'!$B:$B,0)),"0")</f>
        <v>0</v>
      </c>
      <c r="AK293" s="45">
        <f t="shared" si="38"/>
        <v>0</v>
      </c>
      <c r="AL293" s="46" t="str">
        <f t="shared" si="35"/>
        <v>0-day</v>
      </c>
      <c r="AM293" s="46" t="str">
        <f t="shared" si="39"/>
        <v>0-day</v>
      </c>
      <c r="AN293" s="46" t="str">
        <f t="shared" si="36"/>
        <v>0-day</v>
      </c>
      <c r="AO293" s="46" t="str">
        <f t="shared" si="40"/>
        <v>0-day</v>
      </c>
      <c r="AP293" s="46" t="str">
        <f t="shared" si="41"/>
        <v>0-day</v>
      </c>
      <c r="AQ293" s="46" t="str">
        <f t="shared" si="42"/>
        <v>0-day</v>
      </c>
      <c r="AR293" s="103"/>
      <c r="AS293" s="47" t="str">
        <f t="shared" si="43"/>
        <v/>
      </c>
      <c r="AT293" s="35">
        <f t="shared" si="57"/>
        <v>0</v>
      </c>
      <c r="AU293" s="48" t="e">
        <f t="shared" ca="1" si="44"/>
        <v>#NAME?</v>
      </c>
      <c r="AV293" s="48" t="e">
        <f t="shared" ca="1" si="45"/>
        <v>#NAME?</v>
      </c>
      <c r="AW293" s="49" t="e">
        <f t="shared" ca="1" si="46"/>
        <v>#NAME?</v>
      </c>
      <c r="AX293" s="48" t="e">
        <f t="shared" ca="1" si="47"/>
        <v>#NAME?</v>
      </c>
      <c r="AY293" s="49" t="str">
        <f t="shared" si="48"/>
        <v/>
      </c>
      <c r="AZ293" s="50" t="e">
        <f t="shared" ca="1" si="49"/>
        <v>#NAME?</v>
      </c>
      <c r="BA293" s="51" t="e">
        <f t="shared" ca="1" si="50"/>
        <v>#NAME?</v>
      </c>
      <c r="BB293" s="52" t="e">
        <f t="shared" ca="1" si="51"/>
        <v>#NAME?</v>
      </c>
      <c r="BC293" s="51" t="e">
        <f t="shared" ca="1" si="52"/>
        <v>#NAME?</v>
      </c>
      <c r="BD293" s="54" t="e">
        <f t="shared" ca="1" si="53"/>
        <v>#NAME?</v>
      </c>
      <c r="BE293" s="48" t="e">
        <f t="shared" ca="1" si="54"/>
        <v>#NAME?</v>
      </c>
      <c r="BF293" s="50" t="e">
        <f t="shared" ca="1" si="55"/>
        <v>#NAME?</v>
      </c>
      <c r="BG293" s="56" t="e">
        <f t="shared" ca="1" si="56"/>
        <v>#NAME?</v>
      </c>
      <c r="BH293" s="103"/>
      <c r="BI293" s="103"/>
      <c r="BJ293" s="103"/>
      <c r="BK293" s="103"/>
      <c r="BL293" s="103"/>
      <c r="BM293" s="103"/>
      <c r="BN293" s="24"/>
      <c r="BO293" s="24"/>
    </row>
    <row r="294" spans="1:67" ht="15.5">
      <c r="A294" s="25" t="str">
        <f t="shared" si="37"/>
        <v/>
      </c>
      <c r="B294" s="89"/>
      <c r="C294" s="25"/>
      <c r="D294" s="90"/>
      <c r="E294" s="90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36"/>
      <c r="S294" s="91"/>
      <c r="T294" s="36"/>
      <c r="U294" s="82"/>
      <c r="V294" s="25"/>
      <c r="W294" s="58"/>
      <c r="X294" s="34"/>
      <c r="Y294" s="34"/>
      <c r="Z294" s="36"/>
      <c r="AA294" s="104"/>
      <c r="AB294" s="35"/>
      <c r="AC294" s="25"/>
      <c r="AD294" s="25"/>
      <c r="AE294" s="44"/>
      <c r="AF294" s="94"/>
      <c r="AG294" s="25"/>
      <c r="AH294" s="25"/>
      <c r="AI294" s="25"/>
      <c r="AJ294" s="45" t="str">
        <f t="array" ref="AJ294">IFERROR(INDEX('[1]Master Price'!$E:$E,MATCH(D294,'[1]Master Price'!$B:$B,0)),"0")</f>
        <v>0</v>
      </c>
      <c r="AK294" s="45">
        <f t="shared" si="38"/>
        <v>0</v>
      </c>
      <c r="AL294" s="46" t="str">
        <f t="shared" si="35"/>
        <v>0-day</v>
      </c>
      <c r="AM294" s="46" t="str">
        <f t="shared" si="39"/>
        <v>0-day</v>
      </c>
      <c r="AN294" s="46" t="str">
        <f t="shared" si="36"/>
        <v>0-day</v>
      </c>
      <c r="AO294" s="46" t="str">
        <f t="shared" si="40"/>
        <v>0-day</v>
      </c>
      <c r="AP294" s="46" t="str">
        <f t="shared" si="41"/>
        <v>0-day</v>
      </c>
      <c r="AQ294" s="46" t="str">
        <f t="shared" si="42"/>
        <v>0-day</v>
      </c>
      <c r="AR294" s="103"/>
      <c r="AS294" s="47" t="str">
        <f t="shared" si="43"/>
        <v/>
      </c>
      <c r="AT294" s="35">
        <f t="shared" si="57"/>
        <v>0</v>
      </c>
      <c r="AU294" s="48" t="e">
        <f t="shared" ca="1" si="44"/>
        <v>#NAME?</v>
      </c>
      <c r="AV294" s="48" t="e">
        <f t="shared" ca="1" si="45"/>
        <v>#NAME?</v>
      </c>
      <c r="AW294" s="49" t="e">
        <f t="shared" ca="1" si="46"/>
        <v>#NAME?</v>
      </c>
      <c r="AX294" s="48" t="e">
        <f t="shared" ca="1" si="47"/>
        <v>#NAME?</v>
      </c>
      <c r="AY294" s="49" t="str">
        <f t="shared" si="48"/>
        <v/>
      </c>
      <c r="AZ294" s="50" t="e">
        <f t="shared" ca="1" si="49"/>
        <v>#NAME?</v>
      </c>
      <c r="BA294" s="51" t="e">
        <f t="shared" ca="1" si="50"/>
        <v>#NAME?</v>
      </c>
      <c r="BB294" s="52" t="e">
        <f t="shared" ca="1" si="51"/>
        <v>#NAME?</v>
      </c>
      <c r="BC294" s="51" t="e">
        <f t="shared" ca="1" si="52"/>
        <v>#NAME?</v>
      </c>
      <c r="BD294" s="54" t="e">
        <f t="shared" ca="1" si="53"/>
        <v>#NAME?</v>
      </c>
      <c r="BE294" s="48" t="e">
        <f t="shared" ca="1" si="54"/>
        <v>#NAME?</v>
      </c>
      <c r="BF294" s="50" t="e">
        <f t="shared" ca="1" si="55"/>
        <v>#NAME?</v>
      </c>
      <c r="BG294" s="56" t="e">
        <f t="shared" ca="1" si="56"/>
        <v>#NAME?</v>
      </c>
      <c r="BH294" s="103"/>
      <c r="BI294" s="103"/>
      <c r="BJ294" s="103"/>
      <c r="BK294" s="103"/>
      <c r="BL294" s="103"/>
      <c r="BM294" s="103"/>
      <c r="BN294" s="24"/>
      <c r="BO294" s="24"/>
    </row>
    <row r="295" spans="1:67" ht="15.5">
      <c r="A295" s="25" t="str">
        <f t="shared" si="37"/>
        <v/>
      </c>
      <c r="B295" s="89"/>
      <c r="C295" s="25"/>
      <c r="D295" s="90"/>
      <c r="E295" s="90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36"/>
      <c r="S295" s="91"/>
      <c r="T295" s="36"/>
      <c r="U295" s="82"/>
      <c r="V295" s="25"/>
      <c r="W295" s="58"/>
      <c r="X295" s="34"/>
      <c r="Y295" s="34"/>
      <c r="Z295" s="36"/>
      <c r="AA295" s="104"/>
      <c r="AB295" s="35"/>
      <c r="AC295" s="25"/>
      <c r="AD295" s="25"/>
      <c r="AE295" s="44"/>
      <c r="AF295" s="94"/>
      <c r="AG295" s="25"/>
      <c r="AH295" s="25"/>
      <c r="AI295" s="25"/>
      <c r="AJ295" s="45" t="str">
        <f t="array" ref="AJ295">IFERROR(INDEX('[1]Master Price'!$E:$E,MATCH(D295,'[1]Master Price'!$B:$B,0)),"0")</f>
        <v>0</v>
      </c>
      <c r="AK295" s="45">
        <f t="shared" si="38"/>
        <v>0</v>
      </c>
      <c r="AL295" s="46" t="str">
        <f t="shared" si="35"/>
        <v>0-day</v>
      </c>
      <c r="AM295" s="46" t="str">
        <f t="shared" si="39"/>
        <v>0-day</v>
      </c>
      <c r="AN295" s="46" t="str">
        <f t="shared" si="36"/>
        <v>0-day</v>
      </c>
      <c r="AO295" s="46" t="str">
        <f t="shared" si="40"/>
        <v>0-day</v>
      </c>
      <c r="AP295" s="46" t="str">
        <f t="shared" si="41"/>
        <v>0-day</v>
      </c>
      <c r="AQ295" s="46" t="str">
        <f t="shared" si="42"/>
        <v>0-day</v>
      </c>
      <c r="AR295" s="103"/>
      <c r="AS295" s="47" t="str">
        <f t="shared" si="43"/>
        <v/>
      </c>
      <c r="AT295" s="35">
        <f t="shared" si="57"/>
        <v>0</v>
      </c>
      <c r="AU295" s="48" t="e">
        <f t="shared" ca="1" si="44"/>
        <v>#NAME?</v>
      </c>
      <c r="AV295" s="48" t="e">
        <f t="shared" ca="1" si="45"/>
        <v>#NAME?</v>
      </c>
      <c r="AW295" s="49" t="e">
        <f t="shared" ca="1" si="46"/>
        <v>#NAME?</v>
      </c>
      <c r="AX295" s="48" t="e">
        <f t="shared" ca="1" si="47"/>
        <v>#NAME?</v>
      </c>
      <c r="AY295" s="49" t="str">
        <f t="shared" si="48"/>
        <v/>
      </c>
      <c r="AZ295" s="50" t="e">
        <f t="shared" ca="1" si="49"/>
        <v>#NAME?</v>
      </c>
      <c r="BA295" s="51" t="e">
        <f t="shared" ca="1" si="50"/>
        <v>#NAME?</v>
      </c>
      <c r="BB295" s="52" t="e">
        <f t="shared" ca="1" si="51"/>
        <v>#NAME?</v>
      </c>
      <c r="BC295" s="51" t="e">
        <f t="shared" ca="1" si="52"/>
        <v>#NAME?</v>
      </c>
      <c r="BD295" s="54" t="e">
        <f t="shared" ca="1" si="53"/>
        <v>#NAME?</v>
      </c>
      <c r="BE295" s="48" t="e">
        <f t="shared" ca="1" si="54"/>
        <v>#NAME?</v>
      </c>
      <c r="BF295" s="50" t="e">
        <f t="shared" ca="1" si="55"/>
        <v>#NAME?</v>
      </c>
      <c r="BG295" s="56" t="e">
        <f t="shared" ca="1" si="56"/>
        <v>#NAME?</v>
      </c>
      <c r="BH295" s="103"/>
      <c r="BI295" s="103"/>
      <c r="BJ295" s="103"/>
      <c r="BK295" s="103"/>
      <c r="BL295" s="103"/>
      <c r="BM295" s="103"/>
      <c r="BN295" s="24"/>
      <c r="BO295" s="24"/>
    </row>
    <row r="296" spans="1:67" ht="15.5">
      <c r="A296" s="25" t="str">
        <f t="shared" si="37"/>
        <v/>
      </c>
      <c r="B296" s="89"/>
      <c r="C296" s="25"/>
      <c r="D296" s="90"/>
      <c r="E296" s="90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36"/>
      <c r="S296" s="91"/>
      <c r="T296" s="36"/>
      <c r="U296" s="82"/>
      <c r="V296" s="25"/>
      <c r="W296" s="58"/>
      <c r="X296" s="34"/>
      <c r="Y296" s="34"/>
      <c r="Z296" s="36"/>
      <c r="AA296" s="104"/>
      <c r="AB296" s="35"/>
      <c r="AC296" s="25"/>
      <c r="AD296" s="25"/>
      <c r="AE296" s="44"/>
      <c r="AF296" s="94"/>
      <c r="AG296" s="25"/>
      <c r="AH296" s="25"/>
      <c r="AI296" s="25"/>
      <c r="AJ296" s="45" t="str">
        <f t="array" ref="AJ296">IFERROR(INDEX('[1]Master Price'!$E:$E,MATCH(D296,'[1]Master Price'!$B:$B,0)),"0")</f>
        <v>0</v>
      </c>
      <c r="AK296" s="45">
        <f t="shared" si="38"/>
        <v>0</v>
      </c>
      <c r="AL296" s="46" t="str">
        <f t="shared" si="35"/>
        <v>0-day</v>
      </c>
      <c r="AM296" s="46" t="str">
        <f t="shared" si="39"/>
        <v>0-day</v>
      </c>
      <c r="AN296" s="46" t="str">
        <f t="shared" si="36"/>
        <v>0-day</v>
      </c>
      <c r="AO296" s="46" t="str">
        <f t="shared" si="40"/>
        <v>0-day</v>
      </c>
      <c r="AP296" s="46" t="str">
        <f t="shared" si="41"/>
        <v>0-day</v>
      </c>
      <c r="AQ296" s="46" t="str">
        <f t="shared" si="42"/>
        <v>0-day</v>
      </c>
      <c r="AR296" s="103"/>
      <c r="AS296" s="47" t="str">
        <f t="shared" si="43"/>
        <v/>
      </c>
      <c r="AT296" s="35">
        <f t="shared" si="57"/>
        <v>0</v>
      </c>
      <c r="AU296" s="48" t="e">
        <f t="shared" ca="1" si="44"/>
        <v>#NAME?</v>
      </c>
      <c r="AV296" s="48" t="e">
        <f t="shared" ca="1" si="45"/>
        <v>#NAME?</v>
      </c>
      <c r="AW296" s="49" t="e">
        <f t="shared" ca="1" si="46"/>
        <v>#NAME?</v>
      </c>
      <c r="AX296" s="48" t="e">
        <f t="shared" ca="1" si="47"/>
        <v>#NAME?</v>
      </c>
      <c r="AY296" s="49" t="str">
        <f t="shared" si="48"/>
        <v/>
      </c>
      <c r="AZ296" s="50" t="e">
        <f t="shared" ca="1" si="49"/>
        <v>#NAME?</v>
      </c>
      <c r="BA296" s="51" t="e">
        <f t="shared" ca="1" si="50"/>
        <v>#NAME?</v>
      </c>
      <c r="BB296" s="52" t="e">
        <f t="shared" ca="1" si="51"/>
        <v>#NAME?</v>
      </c>
      <c r="BC296" s="51" t="e">
        <f t="shared" ca="1" si="52"/>
        <v>#NAME?</v>
      </c>
      <c r="BD296" s="54" t="e">
        <f t="shared" ca="1" si="53"/>
        <v>#NAME?</v>
      </c>
      <c r="BE296" s="48" t="e">
        <f t="shared" ca="1" si="54"/>
        <v>#NAME?</v>
      </c>
      <c r="BF296" s="50" t="e">
        <f t="shared" ca="1" si="55"/>
        <v>#NAME?</v>
      </c>
      <c r="BG296" s="56" t="e">
        <f t="shared" ca="1" si="56"/>
        <v>#NAME?</v>
      </c>
      <c r="BH296" s="103"/>
      <c r="BI296" s="103"/>
      <c r="BJ296" s="103"/>
      <c r="BK296" s="103"/>
      <c r="BL296" s="103"/>
      <c r="BM296" s="103"/>
      <c r="BN296" s="24"/>
      <c r="BO296" s="24"/>
    </row>
    <row r="297" spans="1:67" ht="15.5">
      <c r="A297" s="25" t="str">
        <f t="shared" si="37"/>
        <v/>
      </c>
      <c r="B297" s="89"/>
      <c r="C297" s="25"/>
      <c r="D297" s="90"/>
      <c r="E297" s="90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36"/>
      <c r="S297" s="91"/>
      <c r="T297" s="36"/>
      <c r="U297" s="82"/>
      <c r="V297" s="25"/>
      <c r="W297" s="58"/>
      <c r="X297" s="34"/>
      <c r="Y297" s="34"/>
      <c r="Z297" s="36"/>
      <c r="AA297" s="104"/>
      <c r="AB297" s="35"/>
      <c r="AC297" s="25"/>
      <c r="AD297" s="25"/>
      <c r="AE297" s="44"/>
      <c r="AF297" s="94"/>
      <c r="AG297" s="25"/>
      <c r="AH297" s="25"/>
      <c r="AI297" s="25"/>
      <c r="AJ297" s="45" t="str">
        <f t="array" ref="AJ297">IFERROR(INDEX('[1]Master Price'!$E:$E,MATCH(D297,'[1]Master Price'!$B:$B,0)),"0")</f>
        <v>0</v>
      </c>
      <c r="AK297" s="45">
        <f t="shared" si="38"/>
        <v>0</v>
      </c>
      <c r="AL297" s="46" t="str">
        <f t="shared" si="35"/>
        <v>0-day</v>
      </c>
      <c r="AM297" s="46" t="str">
        <f t="shared" si="39"/>
        <v>0-day</v>
      </c>
      <c r="AN297" s="46" t="str">
        <f t="shared" si="36"/>
        <v>0-day</v>
      </c>
      <c r="AO297" s="46" t="str">
        <f t="shared" si="40"/>
        <v>0-day</v>
      </c>
      <c r="AP297" s="46" t="str">
        <f t="shared" si="41"/>
        <v>0-day</v>
      </c>
      <c r="AQ297" s="46" t="str">
        <f t="shared" si="42"/>
        <v>0-day</v>
      </c>
      <c r="AR297" s="103"/>
      <c r="AS297" s="47" t="str">
        <f t="shared" si="43"/>
        <v/>
      </c>
      <c r="AT297" s="35">
        <f t="shared" si="57"/>
        <v>0</v>
      </c>
      <c r="AU297" s="48" t="e">
        <f t="shared" ca="1" si="44"/>
        <v>#NAME?</v>
      </c>
      <c r="AV297" s="48" t="e">
        <f t="shared" ca="1" si="45"/>
        <v>#NAME?</v>
      </c>
      <c r="AW297" s="49" t="e">
        <f t="shared" ca="1" si="46"/>
        <v>#NAME?</v>
      </c>
      <c r="AX297" s="48" t="e">
        <f t="shared" ca="1" si="47"/>
        <v>#NAME?</v>
      </c>
      <c r="AY297" s="49" t="str">
        <f t="shared" si="48"/>
        <v/>
      </c>
      <c r="AZ297" s="50" t="e">
        <f t="shared" ca="1" si="49"/>
        <v>#NAME?</v>
      </c>
      <c r="BA297" s="51" t="e">
        <f t="shared" ca="1" si="50"/>
        <v>#NAME?</v>
      </c>
      <c r="BB297" s="52" t="e">
        <f t="shared" ca="1" si="51"/>
        <v>#NAME?</v>
      </c>
      <c r="BC297" s="51" t="e">
        <f t="shared" ca="1" si="52"/>
        <v>#NAME?</v>
      </c>
      <c r="BD297" s="54" t="e">
        <f t="shared" ca="1" si="53"/>
        <v>#NAME?</v>
      </c>
      <c r="BE297" s="48" t="e">
        <f t="shared" ca="1" si="54"/>
        <v>#NAME?</v>
      </c>
      <c r="BF297" s="50" t="e">
        <f t="shared" ca="1" si="55"/>
        <v>#NAME?</v>
      </c>
      <c r="BG297" s="56" t="e">
        <f t="shared" ca="1" si="56"/>
        <v>#NAME?</v>
      </c>
      <c r="BH297" s="103"/>
      <c r="BI297" s="103"/>
      <c r="BJ297" s="103"/>
      <c r="BK297" s="103"/>
      <c r="BL297" s="103"/>
      <c r="BM297" s="103"/>
      <c r="BN297" s="24"/>
      <c r="BO297" s="24"/>
    </row>
    <row r="298" spans="1:67" ht="15.5">
      <c r="A298" s="25" t="str">
        <f t="shared" si="37"/>
        <v/>
      </c>
      <c r="B298" s="89"/>
      <c r="C298" s="25"/>
      <c r="D298" s="90"/>
      <c r="E298" s="90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36"/>
      <c r="S298" s="91"/>
      <c r="T298" s="36"/>
      <c r="U298" s="82"/>
      <c r="V298" s="25"/>
      <c r="W298" s="58"/>
      <c r="X298" s="34"/>
      <c r="Y298" s="34"/>
      <c r="Z298" s="36"/>
      <c r="AA298" s="104"/>
      <c r="AB298" s="35"/>
      <c r="AC298" s="25"/>
      <c r="AD298" s="25"/>
      <c r="AE298" s="44"/>
      <c r="AF298" s="94"/>
      <c r="AG298" s="25"/>
      <c r="AH298" s="25"/>
      <c r="AI298" s="25"/>
      <c r="AJ298" s="45" t="str">
        <f t="array" ref="AJ298">IFERROR(INDEX('[1]Master Price'!$E:$E,MATCH(D298,'[1]Master Price'!$B:$B,0)),"0")</f>
        <v>0</v>
      </c>
      <c r="AK298" s="45">
        <f t="shared" si="38"/>
        <v>0</v>
      </c>
      <c r="AL298" s="46" t="str">
        <f t="shared" si="35"/>
        <v>0-day</v>
      </c>
      <c r="AM298" s="46" t="str">
        <f t="shared" si="39"/>
        <v>0-day</v>
      </c>
      <c r="AN298" s="46" t="str">
        <f>IFERROR(DATEDIF(T298,X299,"d"),"0")&amp;"-day"</f>
        <v>0-day</v>
      </c>
      <c r="AO298" s="46" t="str">
        <f>IFERROR(DATEDIF(X299,AA298,"d"),"0")&amp;"-day"</f>
        <v>0-day</v>
      </c>
      <c r="AP298" s="46" t="str">
        <f t="shared" si="41"/>
        <v>0-day</v>
      </c>
      <c r="AQ298" s="46" t="str">
        <f t="shared" si="42"/>
        <v>0-day</v>
      </c>
      <c r="AR298" s="103"/>
      <c r="AS298" s="47" t="str">
        <f t="shared" si="43"/>
        <v/>
      </c>
      <c r="AT298" s="35">
        <f t="shared" si="57"/>
        <v>0</v>
      </c>
      <c r="AU298" s="48" t="e">
        <f t="shared" ca="1" si="44"/>
        <v>#NAME?</v>
      </c>
      <c r="AV298" s="48" t="e">
        <f t="shared" ca="1" si="45"/>
        <v>#NAME?</v>
      </c>
      <c r="AW298" s="49" t="e">
        <f t="shared" ca="1" si="46"/>
        <v>#NAME?</v>
      </c>
      <c r="AX298" s="48" t="e">
        <f t="shared" ca="1" si="47"/>
        <v>#NAME?</v>
      </c>
      <c r="AY298" s="49" t="str">
        <f t="shared" si="48"/>
        <v/>
      </c>
      <c r="AZ298" s="50" t="e">
        <f t="shared" ca="1" si="49"/>
        <v>#NAME?</v>
      </c>
      <c r="BA298" s="51" t="e">
        <f t="shared" ca="1" si="50"/>
        <v>#NAME?</v>
      </c>
      <c r="BB298" s="52" t="e">
        <f t="shared" ca="1" si="51"/>
        <v>#NAME?</v>
      </c>
      <c r="BC298" s="51" t="e">
        <f t="shared" ca="1" si="52"/>
        <v>#NAME?</v>
      </c>
      <c r="BD298" s="54" t="e">
        <f t="shared" ca="1" si="53"/>
        <v>#NAME?</v>
      </c>
      <c r="BE298" s="48" t="e">
        <f t="shared" ca="1" si="54"/>
        <v>#NAME?</v>
      </c>
      <c r="BF298" s="50" t="e">
        <f t="shared" ca="1" si="55"/>
        <v>#NAME?</v>
      </c>
      <c r="BG298" s="56" t="e">
        <f t="shared" ca="1" si="56"/>
        <v>#NAME?</v>
      </c>
      <c r="BH298" s="103"/>
      <c r="BI298" s="103"/>
      <c r="BJ298" s="103"/>
      <c r="BK298" s="103"/>
      <c r="BL298" s="103"/>
      <c r="BM298" s="103"/>
      <c r="BN298" s="24"/>
      <c r="BO298" s="24"/>
    </row>
    <row r="299" spans="1:67" ht="15.5">
      <c r="A299" s="25" t="str">
        <f t="shared" si="37"/>
        <v/>
      </c>
      <c r="B299" s="89"/>
      <c r="C299" s="25"/>
      <c r="D299" s="90"/>
      <c r="E299" s="90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36"/>
      <c r="S299" s="91"/>
      <c r="T299" s="36"/>
      <c r="U299" s="82"/>
      <c r="V299" s="25"/>
      <c r="W299" s="58"/>
      <c r="X299" s="34"/>
      <c r="Y299" s="34"/>
      <c r="Z299" s="36"/>
      <c r="AA299" s="104"/>
      <c r="AB299" s="35"/>
      <c r="AC299" s="25"/>
      <c r="AD299" s="25"/>
      <c r="AE299" s="44"/>
      <c r="AF299" s="94"/>
      <c r="AG299" s="25"/>
      <c r="AH299" s="25"/>
      <c r="AI299" s="25"/>
      <c r="AJ299" s="45" t="str">
        <f t="array" ref="AJ299">IFERROR(INDEX('[1]Master Price'!$E:$E,MATCH(D299,'[1]Master Price'!$B:$B,0)),"0")</f>
        <v>0</v>
      </c>
      <c r="AK299" s="45">
        <f t="shared" si="38"/>
        <v>0</v>
      </c>
      <c r="AL299" s="46" t="str">
        <f t="shared" si="35"/>
        <v>0-day</v>
      </c>
      <c r="AM299" s="46" t="str">
        <f t="shared" si="39"/>
        <v>0-day</v>
      </c>
      <c r="AN299" s="46" t="str">
        <f>IFERROR(DATEDIF(T299,#REF!,"d"),"0")&amp;"-day"</f>
        <v>0-day</v>
      </c>
      <c r="AO299" s="46" t="str">
        <f>IFERROR(DATEDIF(#REF!,AA299,"d"),"0")&amp;"-day"</f>
        <v>0-day</v>
      </c>
      <c r="AP299" s="46" t="str">
        <f t="shared" si="41"/>
        <v>0-day</v>
      </c>
      <c r="AQ299" s="46" t="str">
        <f t="shared" si="42"/>
        <v>0-day</v>
      </c>
      <c r="AR299" s="103"/>
      <c r="AS299" s="47" t="str">
        <f t="shared" si="43"/>
        <v/>
      </c>
      <c r="AT299" s="35">
        <f t="shared" si="57"/>
        <v>0</v>
      </c>
      <c r="AU299" s="48" t="e">
        <f t="shared" ca="1" si="44"/>
        <v>#NAME?</v>
      </c>
      <c r="AV299" s="48" t="e">
        <f t="shared" ca="1" si="45"/>
        <v>#NAME?</v>
      </c>
      <c r="AW299" s="49" t="e">
        <f t="shared" ca="1" si="46"/>
        <v>#NAME?</v>
      </c>
      <c r="AX299" s="48" t="e">
        <f t="shared" ca="1" si="47"/>
        <v>#NAME?</v>
      </c>
      <c r="AY299" s="49" t="str">
        <f t="shared" si="48"/>
        <v/>
      </c>
      <c r="AZ299" s="50" t="e">
        <f t="shared" ca="1" si="49"/>
        <v>#NAME?</v>
      </c>
      <c r="BA299" s="51" t="e">
        <f t="shared" ca="1" si="50"/>
        <v>#NAME?</v>
      </c>
      <c r="BB299" s="52" t="e">
        <f t="shared" ca="1" si="51"/>
        <v>#NAME?</v>
      </c>
      <c r="BC299" s="51" t="e">
        <f t="shared" ca="1" si="52"/>
        <v>#NAME?</v>
      </c>
      <c r="BD299" s="54" t="e">
        <f t="shared" ca="1" si="53"/>
        <v>#NAME?</v>
      </c>
      <c r="BE299" s="48" t="e">
        <f t="shared" ca="1" si="54"/>
        <v>#NAME?</v>
      </c>
      <c r="BF299" s="50" t="e">
        <f t="shared" ca="1" si="55"/>
        <v>#NAME?</v>
      </c>
      <c r="BG299" s="56" t="e">
        <f t="shared" ca="1" si="56"/>
        <v>#NAME?</v>
      </c>
      <c r="BH299" s="103"/>
      <c r="BI299" s="103"/>
      <c r="BJ299" s="103"/>
      <c r="BK299" s="103"/>
      <c r="BL299" s="103"/>
      <c r="BM299" s="103"/>
      <c r="BN299" s="24"/>
      <c r="BO299" s="24"/>
    </row>
    <row r="300" spans="1:67" ht="15.5">
      <c r="A300" s="25" t="str">
        <f t="shared" si="37"/>
        <v/>
      </c>
      <c r="B300" s="89"/>
      <c r="C300" s="25"/>
      <c r="D300" s="90"/>
      <c r="E300" s="90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36"/>
      <c r="S300" s="91"/>
      <c r="T300" s="36"/>
      <c r="U300" s="82"/>
      <c r="V300" s="25"/>
      <c r="W300" s="58"/>
      <c r="X300" s="34"/>
      <c r="Y300" s="34"/>
      <c r="Z300" s="36"/>
      <c r="AA300" s="104"/>
      <c r="AB300" s="35"/>
      <c r="AC300" s="25"/>
      <c r="AD300" s="25"/>
      <c r="AE300" s="44"/>
      <c r="AF300" s="94"/>
      <c r="AG300" s="25"/>
      <c r="AH300" s="25"/>
      <c r="AI300" s="25"/>
      <c r="AJ300" s="45" t="str">
        <f t="array" ref="AJ300">IFERROR(INDEX('[1]Master Price'!$E:$E,MATCH(D300,'[1]Master Price'!$B:$B,0)),"0")</f>
        <v>0</v>
      </c>
      <c r="AK300" s="45">
        <f t="shared" si="38"/>
        <v>0</v>
      </c>
      <c r="AL300" s="46" t="str">
        <f t="shared" si="35"/>
        <v>0-day</v>
      </c>
      <c r="AM300" s="46" t="str">
        <f t="shared" si="39"/>
        <v>0-day</v>
      </c>
      <c r="AN300" s="46" t="str">
        <f t="shared" ref="AN300:AN514" si="58">IFERROR(DATEDIF(T300,X300,"d"),"0")&amp;"-day"</f>
        <v>0-day</v>
      </c>
      <c r="AO300" s="46" t="str">
        <f t="shared" ref="AO300:AO514" si="59">IFERROR(DATEDIF(X300,AA300,"d"),"0")&amp;"-day"</f>
        <v>0-day</v>
      </c>
      <c r="AP300" s="46" t="str">
        <f t="shared" si="41"/>
        <v>0-day</v>
      </c>
      <c r="AQ300" s="46" t="str">
        <f t="shared" si="42"/>
        <v>0-day</v>
      </c>
      <c r="AR300" s="103"/>
      <c r="AS300" s="47" t="str">
        <f t="shared" si="43"/>
        <v/>
      </c>
      <c r="AT300" s="35">
        <f t="shared" si="57"/>
        <v>0</v>
      </c>
      <c r="AU300" s="48" t="e">
        <f t="shared" ca="1" si="44"/>
        <v>#NAME?</v>
      </c>
      <c r="AV300" s="48" t="e">
        <f t="shared" ca="1" si="45"/>
        <v>#NAME?</v>
      </c>
      <c r="AW300" s="49" t="e">
        <f t="shared" ca="1" si="46"/>
        <v>#NAME?</v>
      </c>
      <c r="AX300" s="48" t="e">
        <f t="shared" ca="1" si="47"/>
        <v>#NAME?</v>
      </c>
      <c r="AY300" s="49" t="str">
        <f t="shared" si="48"/>
        <v/>
      </c>
      <c r="AZ300" s="50" t="e">
        <f t="shared" ca="1" si="49"/>
        <v>#NAME?</v>
      </c>
      <c r="BA300" s="51" t="e">
        <f t="shared" ca="1" si="50"/>
        <v>#NAME?</v>
      </c>
      <c r="BB300" s="52" t="e">
        <f t="shared" ca="1" si="51"/>
        <v>#NAME?</v>
      </c>
      <c r="BC300" s="51" t="e">
        <f t="shared" ca="1" si="52"/>
        <v>#NAME?</v>
      </c>
      <c r="BD300" s="54" t="e">
        <f t="shared" ca="1" si="53"/>
        <v>#NAME?</v>
      </c>
      <c r="BE300" s="48" t="e">
        <f t="shared" ca="1" si="54"/>
        <v>#NAME?</v>
      </c>
      <c r="BF300" s="50" t="e">
        <f t="shared" ca="1" si="55"/>
        <v>#NAME?</v>
      </c>
      <c r="BG300" s="56" t="e">
        <f t="shared" ca="1" si="56"/>
        <v>#NAME?</v>
      </c>
      <c r="BH300" s="103"/>
      <c r="BI300" s="103"/>
      <c r="BJ300" s="103"/>
      <c r="BK300" s="103"/>
      <c r="BL300" s="103"/>
      <c r="BM300" s="103"/>
      <c r="BN300" s="24"/>
      <c r="BO300" s="24"/>
    </row>
    <row r="301" spans="1:67" ht="15.5">
      <c r="A301" s="25" t="str">
        <f t="shared" si="37"/>
        <v/>
      </c>
      <c r="B301" s="89"/>
      <c r="C301" s="25"/>
      <c r="D301" s="90"/>
      <c r="E301" s="90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36"/>
      <c r="S301" s="91"/>
      <c r="T301" s="36"/>
      <c r="U301" s="82"/>
      <c r="V301" s="25"/>
      <c r="W301" s="58"/>
      <c r="X301" s="34"/>
      <c r="Y301" s="34"/>
      <c r="Z301" s="36"/>
      <c r="AA301" s="104"/>
      <c r="AB301" s="35"/>
      <c r="AC301" s="25"/>
      <c r="AD301" s="25"/>
      <c r="AE301" s="44"/>
      <c r="AF301" s="94"/>
      <c r="AG301" s="25"/>
      <c r="AH301" s="25"/>
      <c r="AI301" s="25"/>
      <c r="AJ301" s="45" t="str">
        <f t="array" ref="AJ301">IFERROR(INDEX('[1]Master Price'!$E:$E,MATCH(D301,'[1]Master Price'!$B:$B,0)),"0")</f>
        <v>0</v>
      </c>
      <c r="AK301" s="45">
        <f t="shared" si="38"/>
        <v>0</v>
      </c>
      <c r="AL301" s="46" t="str">
        <f t="shared" si="35"/>
        <v>0-day</v>
      </c>
      <c r="AM301" s="46" t="str">
        <f t="shared" si="39"/>
        <v>0-day</v>
      </c>
      <c r="AN301" s="46" t="str">
        <f t="shared" si="58"/>
        <v>0-day</v>
      </c>
      <c r="AO301" s="46" t="str">
        <f t="shared" si="59"/>
        <v>0-day</v>
      </c>
      <c r="AP301" s="46" t="str">
        <f t="shared" si="41"/>
        <v>0-day</v>
      </c>
      <c r="AQ301" s="46" t="str">
        <f t="shared" si="42"/>
        <v>0-day</v>
      </c>
      <c r="AR301" s="103"/>
      <c r="AS301" s="47" t="str">
        <f t="shared" si="43"/>
        <v/>
      </c>
      <c r="AT301" s="35">
        <f t="shared" si="57"/>
        <v>0</v>
      </c>
      <c r="AU301" s="48" t="e">
        <f t="shared" ca="1" si="44"/>
        <v>#NAME?</v>
      </c>
      <c r="AV301" s="48" t="e">
        <f t="shared" ca="1" si="45"/>
        <v>#NAME?</v>
      </c>
      <c r="AW301" s="49" t="e">
        <f t="shared" ca="1" si="46"/>
        <v>#NAME?</v>
      </c>
      <c r="AX301" s="48" t="e">
        <f t="shared" ca="1" si="47"/>
        <v>#NAME?</v>
      </c>
      <c r="AY301" s="49" t="str">
        <f t="shared" si="48"/>
        <v/>
      </c>
      <c r="AZ301" s="50" t="e">
        <f t="shared" ca="1" si="49"/>
        <v>#NAME?</v>
      </c>
      <c r="BA301" s="51" t="e">
        <f t="shared" ca="1" si="50"/>
        <v>#NAME?</v>
      </c>
      <c r="BB301" s="52" t="e">
        <f t="shared" ca="1" si="51"/>
        <v>#NAME?</v>
      </c>
      <c r="BC301" s="51" t="e">
        <f t="shared" ca="1" si="52"/>
        <v>#NAME?</v>
      </c>
      <c r="BD301" s="54" t="e">
        <f t="shared" ca="1" si="53"/>
        <v>#NAME?</v>
      </c>
      <c r="BE301" s="48" t="e">
        <f t="shared" ca="1" si="54"/>
        <v>#NAME?</v>
      </c>
      <c r="BF301" s="50" t="e">
        <f t="shared" ca="1" si="55"/>
        <v>#NAME?</v>
      </c>
      <c r="BG301" s="56" t="e">
        <f t="shared" ca="1" si="56"/>
        <v>#NAME?</v>
      </c>
      <c r="BH301" s="103"/>
      <c r="BI301" s="103"/>
      <c r="BJ301" s="103"/>
      <c r="BK301" s="103"/>
      <c r="BL301" s="103"/>
      <c r="BM301" s="103"/>
      <c r="BN301" s="24"/>
      <c r="BO301" s="24"/>
    </row>
    <row r="302" spans="1:67" ht="15.5">
      <c r="A302" s="25" t="str">
        <f t="shared" si="37"/>
        <v/>
      </c>
      <c r="B302" s="89"/>
      <c r="C302" s="25"/>
      <c r="D302" s="90"/>
      <c r="E302" s="90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36"/>
      <c r="S302" s="91"/>
      <c r="T302" s="36"/>
      <c r="U302" s="82"/>
      <c r="V302" s="25"/>
      <c r="W302" s="58"/>
      <c r="X302" s="34"/>
      <c r="Y302" s="34"/>
      <c r="Z302" s="36"/>
      <c r="AA302" s="104"/>
      <c r="AB302" s="35"/>
      <c r="AC302" s="25"/>
      <c r="AD302" s="25"/>
      <c r="AE302" s="44"/>
      <c r="AF302" s="94"/>
      <c r="AG302" s="25"/>
      <c r="AH302" s="25"/>
      <c r="AI302" s="25"/>
      <c r="AJ302" s="45" t="str">
        <f t="array" ref="AJ302">IFERROR(INDEX('[1]Master Price'!$E:$E,MATCH(D302,'[1]Master Price'!$B:$B,0)),"0")</f>
        <v>0</v>
      </c>
      <c r="AK302" s="45">
        <f t="shared" si="38"/>
        <v>0</v>
      </c>
      <c r="AL302" s="46" t="str">
        <f t="shared" si="35"/>
        <v>0-day</v>
      </c>
      <c r="AM302" s="46" t="str">
        <f t="shared" si="39"/>
        <v>0-day</v>
      </c>
      <c r="AN302" s="46" t="str">
        <f t="shared" si="58"/>
        <v>0-day</v>
      </c>
      <c r="AO302" s="46" t="str">
        <f t="shared" si="59"/>
        <v>0-day</v>
      </c>
      <c r="AP302" s="46" t="str">
        <f t="shared" si="41"/>
        <v>0-day</v>
      </c>
      <c r="AQ302" s="46" t="str">
        <f t="shared" si="42"/>
        <v>0-day</v>
      </c>
      <c r="AR302" s="103"/>
      <c r="AS302" s="47" t="str">
        <f t="shared" si="43"/>
        <v/>
      </c>
      <c r="AT302" s="35">
        <f t="shared" si="57"/>
        <v>0</v>
      </c>
      <c r="AU302" s="48" t="e">
        <f t="shared" ca="1" si="44"/>
        <v>#NAME?</v>
      </c>
      <c r="AV302" s="48" t="e">
        <f t="shared" ca="1" si="45"/>
        <v>#NAME?</v>
      </c>
      <c r="AW302" s="49" t="e">
        <f t="shared" ca="1" si="46"/>
        <v>#NAME?</v>
      </c>
      <c r="AX302" s="48" t="e">
        <f t="shared" ca="1" si="47"/>
        <v>#NAME?</v>
      </c>
      <c r="AY302" s="49" t="str">
        <f t="shared" si="48"/>
        <v/>
      </c>
      <c r="AZ302" s="50" t="e">
        <f t="shared" ca="1" si="49"/>
        <v>#NAME?</v>
      </c>
      <c r="BA302" s="51" t="e">
        <f t="shared" ca="1" si="50"/>
        <v>#NAME?</v>
      </c>
      <c r="BB302" s="52" t="e">
        <f t="shared" ca="1" si="51"/>
        <v>#NAME?</v>
      </c>
      <c r="BC302" s="51" t="e">
        <f t="shared" ca="1" si="52"/>
        <v>#NAME?</v>
      </c>
      <c r="BD302" s="54" t="e">
        <f t="shared" ca="1" si="53"/>
        <v>#NAME?</v>
      </c>
      <c r="BE302" s="48" t="e">
        <f t="shared" ca="1" si="54"/>
        <v>#NAME?</v>
      </c>
      <c r="BF302" s="50" t="e">
        <f t="shared" ca="1" si="55"/>
        <v>#NAME?</v>
      </c>
      <c r="BG302" s="56" t="e">
        <f t="shared" ca="1" si="56"/>
        <v>#NAME?</v>
      </c>
      <c r="BH302" s="103"/>
      <c r="BI302" s="103"/>
      <c r="BJ302" s="103"/>
      <c r="BK302" s="103"/>
      <c r="BL302" s="103"/>
      <c r="BM302" s="103"/>
      <c r="BN302" s="24"/>
      <c r="BO302" s="24"/>
    </row>
    <row r="303" spans="1:67" ht="15.5">
      <c r="A303" s="25" t="str">
        <f t="shared" si="37"/>
        <v/>
      </c>
      <c r="B303" s="89"/>
      <c r="C303" s="25"/>
      <c r="D303" s="90"/>
      <c r="E303" s="90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36"/>
      <c r="S303" s="91"/>
      <c r="T303" s="36"/>
      <c r="U303" s="82"/>
      <c r="V303" s="25"/>
      <c r="W303" s="58"/>
      <c r="X303" s="34"/>
      <c r="Y303" s="34"/>
      <c r="Z303" s="36"/>
      <c r="AA303" s="104"/>
      <c r="AB303" s="35"/>
      <c r="AC303" s="25"/>
      <c r="AD303" s="25"/>
      <c r="AE303" s="44"/>
      <c r="AF303" s="94"/>
      <c r="AG303" s="25"/>
      <c r="AH303" s="25"/>
      <c r="AI303" s="25"/>
      <c r="AJ303" s="45" t="str">
        <f t="array" ref="AJ303">IFERROR(INDEX('[1]Master Price'!$E:$E,MATCH(D303,'[1]Master Price'!$B:$B,0)),"0")</f>
        <v>0</v>
      </c>
      <c r="AK303" s="45">
        <f t="shared" si="38"/>
        <v>0</v>
      </c>
      <c r="AL303" s="46" t="str">
        <f t="shared" si="35"/>
        <v>0-day</v>
      </c>
      <c r="AM303" s="46" t="str">
        <f t="shared" si="39"/>
        <v>0-day</v>
      </c>
      <c r="AN303" s="46" t="str">
        <f t="shared" si="58"/>
        <v>0-day</v>
      </c>
      <c r="AO303" s="46" t="str">
        <f t="shared" si="59"/>
        <v>0-day</v>
      </c>
      <c r="AP303" s="46" t="str">
        <f t="shared" si="41"/>
        <v>0-day</v>
      </c>
      <c r="AQ303" s="46" t="str">
        <f t="shared" si="42"/>
        <v>0-day</v>
      </c>
      <c r="AR303" s="103"/>
      <c r="AS303" s="47" t="str">
        <f t="shared" si="43"/>
        <v/>
      </c>
      <c r="AT303" s="35">
        <f t="shared" si="57"/>
        <v>0</v>
      </c>
      <c r="AU303" s="48" t="e">
        <f t="shared" ca="1" si="44"/>
        <v>#NAME?</v>
      </c>
      <c r="AV303" s="48" t="e">
        <f t="shared" ca="1" si="45"/>
        <v>#NAME?</v>
      </c>
      <c r="AW303" s="49" t="e">
        <f t="shared" ca="1" si="46"/>
        <v>#NAME?</v>
      </c>
      <c r="AX303" s="48" t="e">
        <f t="shared" ca="1" si="47"/>
        <v>#NAME?</v>
      </c>
      <c r="AY303" s="49" t="str">
        <f t="shared" si="48"/>
        <v/>
      </c>
      <c r="AZ303" s="50" t="e">
        <f t="shared" ca="1" si="49"/>
        <v>#NAME?</v>
      </c>
      <c r="BA303" s="51" t="e">
        <f t="shared" ca="1" si="50"/>
        <v>#NAME?</v>
      </c>
      <c r="BB303" s="52" t="e">
        <f t="shared" ca="1" si="51"/>
        <v>#NAME?</v>
      </c>
      <c r="BC303" s="51" t="e">
        <f t="shared" ca="1" si="52"/>
        <v>#NAME?</v>
      </c>
      <c r="BD303" s="54" t="e">
        <f t="shared" ca="1" si="53"/>
        <v>#NAME?</v>
      </c>
      <c r="BE303" s="48" t="e">
        <f t="shared" ca="1" si="54"/>
        <v>#NAME?</v>
      </c>
      <c r="BF303" s="50" t="e">
        <f t="shared" ca="1" si="55"/>
        <v>#NAME?</v>
      </c>
      <c r="BG303" s="56" t="e">
        <f t="shared" ca="1" si="56"/>
        <v>#NAME?</v>
      </c>
      <c r="BH303" s="103"/>
      <c r="BI303" s="103"/>
      <c r="BJ303" s="103"/>
      <c r="BK303" s="103"/>
      <c r="BL303" s="103"/>
      <c r="BM303" s="103"/>
      <c r="BN303" s="24"/>
      <c r="BO303" s="24"/>
    </row>
    <row r="304" spans="1:67" ht="15.5">
      <c r="A304" s="25" t="str">
        <f t="shared" si="37"/>
        <v/>
      </c>
      <c r="B304" s="89"/>
      <c r="C304" s="25"/>
      <c r="D304" s="90"/>
      <c r="E304" s="90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36"/>
      <c r="S304" s="91"/>
      <c r="T304" s="36"/>
      <c r="U304" s="82"/>
      <c r="V304" s="25"/>
      <c r="W304" s="58"/>
      <c r="X304" s="34"/>
      <c r="Y304" s="34"/>
      <c r="Z304" s="36"/>
      <c r="AA304" s="104"/>
      <c r="AB304" s="35"/>
      <c r="AC304" s="25"/>
      <c r="AD304" s="25"/>
      <c r="AE304" s="44"/>
      <c r="AF304" s="94"/>
      <c r="AG304" s="25"/>
      <c r="AH304" s="25"/>
      <c r="AI304" s="25"/>
      <c r="AJ304" s="45" t="str">
        <f t="array" ref="AJ304">IFERROR(INDEX('[1]Master Price'!$E:$E,MATCH(D304,'[1]Master Price'!$B:$B,0)),"0")</f>
        <v>0</v>
      </c>
      <c r="AK304" s="45">
        <f t="shared" si="38"/>
        <v>0</v>
      </c>
      <c r="AL304" s="46" t="str">
        <f t="shared" si="35"/>
        <v>0-day</v>
      </c>
      <c r="AM304" s="46" t="str">
        <f t="shared" si="39"/>
        <v>0-day</v>
      </c>
      <c r="AN304" s="46" t="str">
        <f t="shared" si="58"/>
        <v>0-day</v>
      </c>
      <c r="AO304" s="46" t="str">
        <f t="shared" si="59"/>
        <v>0-day</v>
      </c>
      <c r="AP304" s="46" t="str">
        <f t="shared" si="41"/>
        <v>0-day</v>
      </c>
      <c r="AQ304" s="46" t="str">
        <f t="shared" si="42"/>
        <v>0-day</v>
      </c>
      <c r="AR304" s="103"/>
      <c r="AS304" s="47" t="str">
        <f t="shared" si="43"/>
        <v/>
      </c>
      <c r="AT304" s="35">
        <f t="shared" si="57"/>
        <v>0</v>
      </c>
      <c r="AU304" s="48" t="e">
        <f t="shared" ca="1" si="44"/>
        <v>#NAME?</v>
      </c>
      <c r="AV304" s="48" t="e">
        <f t="shared" ca="1" si="45"/>
        <v>#NAME?</v>
      </c>
      <c r="AW304" s="49" t="e">
        <f t="shared" ca="1" si="46"/>
        <v>#NAME?</v>
      </c>
      <c r="AX304" s="48" t="e">
        <f t="shared" ca="1" si="47"/>
        <v>#NAME?</v>
      </c>
      <c r="AY304" s="49" t="str">
        <f t="shared" si="48"/>
        <v/>
      </c>
      <c r="AZ304" s="50" t="e">
        <f t="shared" ca="1" si="49"/>
        <v>#NAME?</v>
      </c>
      <c r="BA304" s="51" t="e">
        <f t="shared" ca="1" si="50"/>
        <v>#NAME?</v>
      </c>
      <c r="BB304" s="52" t="e">
        <f t="shared" ca="1" si="51"/>
        <v>#NAME?</v>
      </c>
      <c r="BC304" s="51" t="e">
        <f t="shared" ca="1" si="52"/>
        <v>#NAME?</v>
      </c>
      <c r="BD304" s="54" t="e">
        <f t="shared" ca="1" si="53"/>
        <v>#NAME?</v>
      </c>
      <c r="BE304" s="48" t="e">
        <f t="shared" ca="1" si="54"/>
        <v>#NAME?</v>
      </c>
      <c r="BF304" s="50" t="e">
        <f t="shared" ca="1" si="55"/>
        <v>#NAME?</v>
      </c>
      <c r="BG304" s="56" t="e">
        <f t="shared" ca="1" si="56"/>
        <v>#NAME?</v>
      </c>
      <c r="BH304" s="103"/>
      <c r="BI304" s="103"/>
      <c r="BJ304" s="103"/>
      <c r="BK304" s="103"/>
      <c r="BL304" s="103"/>
      <c r="BM304" s="103"/>
      <c r="BN304" s="24"/>
      <c r="BO304" s="24"/>
    </row>
    <row r="305" spans="1:67" ht="15.5">
      <c r="A305" s="25" t="str">
        <f t="shared" si="37"/>
        <v/>
      </c>
      <c r="B305" s="89"/>
      <c r="C305" s="25"/>
      <c r="D305" s="90"/>
      <c r="E305" s="90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36"/>
      <c r="S305" s="91"/>
      <c r="T305" s="36"/>
      <c r="U305" s="82"/>
      <c r="V305" s="25"/>
      <c r="W305" s="58"/>
      <c r="X305" s="34"/>
      <c r="Y305" s="34"/>
      <c r="Z305" s="36"/>
      <c r="AA305" s="104"/>
      <c r="AB305" s="35"/>
      <c r="AC305" s="25"/>
      <c r="AD305" s="25"/>
      <c r="AE305" s="44"/>
      <c r="AF305" s="94"/>
      <c r="AG305" s="25"/>
      <c r="AH305" s="25"/>
      <c r="AI305" s="25"/>
      <c r="AJ305" s="45" t="str">
        <f t="array" ref="AJ305">IFERROR(INDEX('[1]Master Price'!$E:$E,MATCH(D305,'[1]Master Price'!$B:$B,0)),"0")</f>
        <v>0</v>
      </c>
      <c r="AK305" s="45">
        <f t="shared" si="38"/>
        <v>0</v>
      </c>
      <c r="AL305" s="46" t="str">
        <f t="shared" si="35"/>
        <v>0-day</v>
      </c>
      <c r="AM305" s="46" t="str">
        <f t="shared" si="39"/>
        <v>0-day</v>
      </c>
      <c r="AN305" s="46" t="str">
        <f t="shared" si="58"/>
        <v>0-day</v>
      </c>
      <c r="AO305" s="46" t="str">
        <f t="shared" si="59"/>
        <v>0-day</v>
      </c>
      <c r="AP305" s="46" t="str">
        <f t="shared" si="41"/>
        <v>0-day</v>
      </c>
      <c r="AQ305" s="46" t="str">
        <f t="shared" si="42"/>
        <v>0-day</v>
      </c>
      <c r="AR305" s="103"/>
      <c r="AS305" s="47" t="str">
        <f t="shared" si="43"/>
        <v/>
      </c>
      <c r="AT305" s="35">
        <f t="shared" si="57"/>
        <v>0</v>
      </c>
      <c r="AU305" s="48" t="e">
        <f t="shared" ca="1" si="44"/>
        <v>#NAME?</v>
      </c>
      <c r="AV305" s="48" t="e">
        <f t="shared" ca="1" si="45"/>
        <v>#NAME?</v>
      </c>
      <c r="AW305" s="49" t="e">
        <f t="shared" ca="1" si="46"/>
        <v>#NAME?</v>
      </c>
      <c r="AX305" s="48" t="e">
        <f t="shared" ca="1" si="47"/>
        <v>#NAME?</v>
      </c>
      <c r="AY305" s="49" t="str">
        <f t="shared" si="48"/>
        <v/>
      </c>
      <c r="AZ305" s="50" t="e">
        <f t="shared" ca="1" si="49"/>
        <v>#NAME?</v>
      </c>
      <c r="BA305" s="51" t="e">
        <f t="shared" ca="1" si="50"/>
        <v>#NAME?</v>
      </c>
      <c r="BB305" s="52" t="e">
        <f t="shared" ca="1" si="51"/>
        <v>#NAME?</v>
      </c>
      <c r="BC305" s="51" t="e">
        <f t="shared" ca="1" si="52"/>
        <v>#NAME?</v>
      </c>
      <c r="BD305" s="54" t="e">
        <f t="shared" ca="1" si="53"/>
        <v>#NAME?</v>
      </c>
      <c r="BE305" s="48" t="e">
        <f t="shared" ca="1" si="54"/>
        <v>#NAME?</v>
      </c>
      <c r="BF305" s="50" t="e">
        <f t="shared" ca="1" si="55"/>
        <v>#NAME?</v>
      </c>
      <c r="BG305" s="56" t="e">
        <f t="shared" ca="1" si="56"/>
        <v>#NAME?</v>
      </c>
      <c r="BH305" s="103"/>
      <c r="BI305" s="103"/>
      <c r="BJ305" s="103"/>
      <c r="BK305" s="103"/>
      <c r="BL305" s="103"/>
      <c r="BM305" s="103"/>
      <c r="BN305" s="24"/>
      <c r="BO305" s="24"/>
    </row>
    <row r="306" spans="1:67" ht="15.5">
      <c r="A306" s="25" t="str">
        <f t="shared" si="37"/>
        <v/>
      </c>
      <c r="B306" s="89"/>
      <c r="C306" s="25"/>
      <c r="D306" s="90"/>
      <c r="E306" s="90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36"/>
      <c r="S306" s="91"/>
      <c r="T306" s="36"/>
      <c r="U306" s="82"/>
      <c r="V306" s="25"/>
      <c r="W306" s="58"/>
      <c r="X306" s="34"/>
      <c r="Y306" s="34"/>
      <c r="Z306" s="36"/>
      <c r="AA306" s="104"/>
      <c r="AB306" s="35"/>
      <c r="AC306" s="25"/>
      <c r="AD306" s="25"/>
      <c r="AE306" s="44"/>
      <c r="AF306" s="94"/>
      <c r="AG306" s="25"/>
      <c r="AH306" s="25"/>
      <c r="AI306" s="25"/>
      <c r="AJ306" s="45" t="str">
        <f t="array" ref="AJ306">IFERROR(INDEX('[1]Master Price'!$E:$E,MATCH(D306,'[1]Master Price'!$B:$B,0)),"0")</f>
        <v>0</v>
      </c>
      <c r="AK306" s="45">
        <f t="shared" si="38"/>
        <v>0</v>
      </c>
      <c r="AL306" s="46" t="str">
        <f t="shared" si="35"/>
        <v>0-day</v>
      </c>
      <c r="AM306" s="46" t="str">
        <f t="shared" si="39"/>
        <v>0-day</v>
      </c>
      <c r="AN306" s="46" t="str">
        <f t="shared" si="58"/>
        <v>0-day</v>
      </c>
      <c r="AO306" s="46" t="str">
        <f t="shared" si="59"/>
        <v>0-day</v>
      </c>
      <c r="AP306" s="46" t="str">
        <f t="shared" si="41"/>
        <v>0-day</v>
      </c>
      <c r="AQ306" s="46" t="str">
        <f t="shared" si="42"/>
        <v>0-day</v>
      </c>
      <c r="AR306" s="103"/>
      <c r="AS306" s="47" t="str">
        <f t="shared" si="43"/>
        <v/>
      </c>
      <c r="AT306" s="35">
        <f t="shared" si="57"/>
        <v>0</v>
      </c>
      <c r="AU306" s="48" t="e">
        <f t="shared" ca="1" si="44"/>
        <v>#NAME?</v>
      </c>
      <c r="AV306" s="48" t="e">
        <f t="shared" ca="1" si="45"/>
        <v>#NAME?</v>
      </c>
      <c r="AW306" s="49" t="e">
        <f t="shared" ca="1" si="46"/>
        <v>#NAME?</v>
      </c>
      <c r="AX306" s="48" t="e">
        <f t="shared" ca="1" si="47"/>
        <v>#NAME?</v>
      </c>
      <c r="AY306" s="49" t="str">
        <f t="shared" si="48"/>
        <v/>
      </c>
      <c r="AZ306" s="50" t="e">
        <f t="shared" ca="1" si="49"/>
        <v>#NAME?</v>
      </c>
      <c r="BA306" s="51" t="e">
        <f t="shared" ca="1" si="50"/>
        <v>#NAME?</v>
      </c>
      <c r="BB306" s="52" t="e">
        <f t="shared" ca="1" si="51"/>
        <v>#NAME?</v>
      </c>
      <c r="BC306" s="51" t="e">
        <f t="shared" ca="1" si="52"/>
        <v>#NAME?</v>
      </c>
      <c r="BD306" s="54" t="e">
        <f t="shared" ca="1" si="53"/>
        <v>#NAME?</v>
      </c>
      <c r="BE306" s="48" t="e">
        <f t="shared" ca="1" si="54"/>
        <v>#NAME?</v>
      </c>
      <c r="BF306" s="50" t="e">
        <f t="shared" ca="1" si="55"/>
        <v>#NAME?</v>
      </c>
      <c r="BG306" s="56" t="e">
        <f t="shared" ca="1" si="56"/>
        <v>#NAME?</v>
      </c>
      <c r="BH306" s="103"/>
      <c r="BI306" s="103"/>
      <c r="BJ306" s="103"/>
      <c r="BK306" s="103"/>
      <c r="BL306" s="103"/>
      <c r="BM306" s="103"/>
      <c r="BN306" s="24"/>
      <c r="BO306" s="24"/>
    </row>
    <row r="307" spans="1:67" ht="15.5">
      <c r="A307" s="25" t="str">
        <f t="shared" si="37"/>
        <v/>
      </c>
      <c r="B307" s="89"/>
      <c r="C307" s="25"/>
      <c r="D307" s="90"/>
      <c r="E307" s="90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36"/>
      <c r="S307" s="91"/>
      <c r="T307" s="36"/>
      <c r="U307" s="82"/>
      <c r="V307" s="25"/>
      <c r="W307" s="58"/>
      <c r="X307" s="34"/>
      <c r="Y307" s="34"/>
      <c r="Z307" s="36"/>
      <c r="AA307" s="104"/>
      <c r="AB307" s="35"/>
      <c r="AC307" s="25"/>
      <c r="AD307" s="25"/>
      <c r="AE307" s="44"/>
      <c r="AF307" s="94"/>
      <c r="AG307" s="25"/>
      <c r="AH307" s="25"/>
      <c r="AI307" s="25"/>
      <c r="AJ307" s="45" t="str">
        <f t="array" ref="AJ307">IFERROR(INDEX('[1]Master Price'!$E:$E,MATCH(D307,'[1]Master Price'!$B:$B,0)),"0")</f>
        <v>0</v>
      </c>
      <c r="AK307" s="45">
        <f t="shared" si="38"/>
        <v>0</v>
      </c>
      <c r="AL307" s="46" t="str">
        <f t="shared" si="35"/>
        <v>0-day</v>
      </c>
      <c r="AM307" s="46" t="str">
        <f t="shared" si="39"/>
        <v>0-day</v>
      </c>
      <c r="AN307" s="46" t="str">
        <f t="shared" si="58"/>
        <v>0-day</v>
      </c>
      <c r="AO307" s="46" t="str">
        <f t="shared" si="59"/>
        <v>0-day</v>
      </c>
      <c r="AP307" s="46" t="str">
        <f t="shared" si="41"/>
        <v>0-day</v>
      </c>
      <c r="AQ307" s="46" t="str">
        <f t="shared" si="42"/>
        <v>0-day</v>
      </c>
      <c r="AR307" s="103"/>
      <c r="AS307" s="47" t="str">
        <f t="shared" si="43"/>
        <v/>
      </c>
      <c r="AT307" s="35">
        <f t="shared" si="57"/>
        <v>0</v>
      </c>
      <c r="AU307" s="48" t="e">
        <f t="shared" ca="1" si="44"/>
        <v>#NAME?</v>
      </c>
      <c r="AV307" s="48" t="e">
        <f t="shared" ca="1" si="45"/>
        <v>#NAME?</v>
      </c>
      <c r="AW307" s="49" t="e">
        <f t="shared" ca="1" si="46"/>
        <v>#NAME?</v>
      </c>
      <c r="AX307" s="48" t="e">
        <f t="shared" ca="1" si="47"/>
        <v>#NAME?</v>
      </c>
      <c r="AY307" s="49" t="str">
        <f t="shared" si="48"/>
        <v/>
      </c>
      <c r="AZ307" s="50" t="e">
        <f t="shared" ca="1" si="49"/>
        <v>#NAME?</v>
      </c>
      <c r="BA307" s="51" t="e">
        <f t="shared" ca="1" si="50"/>
        <v>#NAME?</v>
      </c>
      <c r="BB307" s="52" t="e">
        <f t="shared" ca="1" si="51"/>
        <v>#NAME?</v>
      </c>
      <c r="BC307" s="51" t="e">
        <f t="shared" ca="1" si="52"/>
        <v>#NAME?</v>
      </c>
      <c r="BD307" s="54" t="e">
        <f t="shared" ca="1" si="53"/>
        <v>#NAME?</v>
      </c>
      <c r="BE307" s="48" t="e">
        <f t="shared" ca="1" si="54"/>
        <v>#NAME?</v>
      </c>
      <c r="BF307" s="50" t="e">
        <f t="shared" ca="1" si="55"/>
        <v>#NAME?</v>
      </c>
      <c r="BG307" s="56" t="e">
        <f t="shared" ca="1" si="56"/>
        <v>#NAME?</v>
      </c>
      <c r="BH307" s="103"/>
      <c r="BI307" s="103"/>
      <c r="BJ307" s="103"/>
      <c r="BK307" s="103"/>
      <c r="BL307" s="103"/>
      <c r="BM307" s="103"/>
      <c r="BN307" s="24"/>
      <c r="BO307" s="24"/>
    </row>
    <row r="308" spans="1:67" ht="15.5">
      <c r="A308" s="25" t="str">
        <f t="shared" si="37"/>
        <v/>
      </c>
      <c r="B308" s="89"/>
      <c r="C308" s="25"/>
      <c r="D308" s="90"/>
      <c r="E308" s="90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36"/>
      <c r="S308" s="91"/>
      <c r="T308" s="36"/>
      <c r="U308" s="82"/>
      <c r="V308" s="25"/>
      <c r="W308" s="58"/>
      <c r="X308" s="34"/>
      <c r="Y308" s="34"/>
      <c r="Z308" s="36"/>
      <c r="AA308" s="104"/>
      <c r="AB308" s="35"/>
      <c r="AC308" s="25"/>
      <c r="AD308" s="25"/>
      <c r="AE308" s="44"/>
      <c r="AF308" s="94"/>
      <c r="AG308" s="25"/>
      <c r="AH308" s="25"/>
      <c r="AI308" s="25"/>
      <c r="AJ308" s="45" t="str">
        <f t="array" ref="AJ308">IFERROR(INDEX('[1]Master Price'!$E:$E,MATCH(D308,'[1]Master Price'!$B:$B,0)),"0")</f>
        <v>0</v>
      </c>
      <c r="AK308" s="45">
        <f t="shared" si="38"/>
        <v>0</v>
      </c>
      <c r="AL308" s="46" t="str">
        <f t="shared" si="35"/>
        <v>0-day</v>
      </c>
      <c r="AM308" s="46" t="str">
        <f t="shared" si="39"/>
        <v>0-day</v>
      </c>
      <c r="AN308" s="46" t="str">
        <f t="shared" si="58"/>
        <v>0-day</v>
      </c>
      <c r="AO308" s="46" t="str">
        <f t="shared" si="59"/>
        <v>0-day</v>
      </c>
      <c r="AP308" s="46" t="str">
        <f t="shared" si="41"/>
        <v>0-day</v>
      </c>
      <c r="AQ308" s="46" t="str">
        <f t="shared" si="42"/>
        <v>0-day</v>
      </c>
      <c r="AR308" s="103"/>
      <c r="AS308" s="47" t="str">
        <f t="shared" si="43"/>
        <v/>
      </c>
      <c r="AT308" s="35">
        <f t="shared" si="57"/>
        <v>0</v>
      </c>
      <c r="AU308" s="48" t="e">
        <f t="shared" ca="1" si="44"/>
        <v>#NAME?</v>
      </c>
      <c r="AV308" s="48" t="e">
        <f t="shared" ca="1" si="45"/>
        <v>#NAME?</v>
      </c>
      <c r="AW308" s="49" t="e">
        <f t="shared" ca="1" si="46"/>
        <v>#NAME?</v>
      </c>
      <c r="AX308" s="48" t="e">
        <f t="shared" ca="1" si="47"/>
        <v>#NAME?</v>
      </c>
      <c r="AY308" s="49" t="str">
        <f t="shared" si="48"/>
        <v/>
      </c>
      <c r="AZ308" s="50" t="e">
        <f t="shared" ca="1" si="49"/>
        <v>#NAME?</v>
      </c>
      <c r="BA308" s="51" t="e">
        <f t="shared" ca="1" si="50"/>
        <v>#NAME?</v>
      </c>
      <c r="BB308" s="52" t="e">
        <f t="shared" ca="1" si="51"/>
        <v>#NAME?</v>
      </c>
      <c r="BC308" s="51" t="e">
        <f t="shared" ca="1" si="52"/>
        <v>#NAME?</v>
      </c>
      <c r="BD308" s="54" t="e">
        <f t="shared" ca="1" si="53"/>
        <v>#NAME?</v>
      </c>
      <c r="BE308" s="48" t="e">
        <f t="shared" ca="1" si="54"/>
        <v>#NAME?</v>
      </c>
      <c r="BF308" s="50" t="e">
        <f t="shared" ca="1" si="55"/>
        <v>#NAME?</v>
      </c>
      <c r="BG308" s="56" t="e">
        <f t="shared" ca="1" si="56"/>
        <v>#NAME?</v>
      </c>
      <c r="BH308" s="103"/>
      <c r="BI308" s="103"/>
      <c r="BJ308" s="103"/>
      <c r="BK308" s="103"/>
      <c r="BL308" s="103"/>
      <c r="BM308" s="103"/>
      <c r="BN308" s="24"/>
      <c r="BO308" s="24"/>
    </row>
    <row r="309" spans="1:67" ht="15.5">
      <c r="A309" s="25" t="str">
        <f t="shared" si="37"/>
        <v/>
      </c>
      <c r="B309" s="89"/>
      <c r="C309" s="25"/>
      <c r="D309" s="90"/>
      <c r="E309" s="90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36"/>
      <c r="S309" s="91"/>
      <c r="T309" s="36"/>
      <c r="U309" s="82"/>
      <c r="V309" s="25"/>
      <c r="W309" s="58"/>
      <c r="X309" s="34"/>
      <c r="Y309" s="34"/>
      <c r="Z309" s="36"/>
      <c r="AA309" s="104"/>
      <c r="AB309" s="35"/>
      <c r="AC309" s="25"/>
      <c r="AD309" s="25"/>
      <c r="AE309" s="44"/>
      <c r="AF309" s="94"/>
      <c r="AG309" s="25"/>
      <c r="AH309" s="25"/>
      <c r="AI309" s="25"/>
      <c r="AJ309" s="45" t="str">
        <f t="array" ref="AJ309">IFERROR(INDEX('[1]Master Price'!$E:$E,MATCH(D309,'[1]Master Price'!$B:$B,0)),"0")</f>
        <v>0</v>
      </c>
      <c r="AK309" s="45">
        <f t="shared" si="38"/>
        <v>0</v>
      </c>
      <c r="AL309" s="46" t="str">
        <f t="shared" si="35"/>
        <v>0-day</v>
      </c>
      <c r="AM309" s="46" t="str">
        <f t="shared" si="39"/>
        <v>0-day</v>
      </c>
      <c r="AN309" s="46" t="str">
        <f t="shared" si="58"/>
        <v>0-day</v>
      </c>
      <c r="AO309" s="46" t="str">
        <f t="shared" si="59"/>
        <v>0-day</v>
      </c>
      <c r="AP309" s="46" t="str">
        <f t="shared" si="41"/>
        <v>0-day</v>
      </c>
      <c r="AQ309" s="46" t="str">
        <f t="shared" si="42"/>
        <v>0-day</v>
      </c>
      <c r="AR309" s="103"/>
      <c r="AS309" s="47" t="str">
        <f t="shared" si="43"/>
        <v/>
      </c>
      <c r="AT309" s="35">
        <f t="shared" si="57"/>
        <v>0</v>
      </c>
      <c r="AU309" s="48" t="e">
        <f t="shared" ca="1" si="44"/>
        <v>#NAME?</v>
      </c>
      <c r="AV309" s="48" t="e">
        <f t="shared" ca="1" si="45"/>
        <v>#NAME?</v>
      </c>
      <c r="AW309" s="49" t="e">
        <f t="shared" ca="1" si="46"/>
        <v>#NAME?</v>
      </c>
      <c r="AX309" s="48" t="e">
        <f t="shared" ca="1" si="47"/>
        <v>#NAME?</v>
      </c>
      <c r="AY309" s="49" t="str">
        <f t="shared" si="48"/>
        <v/>
      </c>
      <c r="AZ309" s="50" t="e">
        <f t="shared" ca="1" si="49"/>
        <v>#NAME?</v>
      </c>
      <c r="BA309" s="51" t="e">
        <f t="shared" ca="1" si="50"/>
        <v>#NAME?</v>
      </c>
      <c r="BB309" s="52" t="e">
        <f t="shared" ca="1" si="51"/>
        <v>#NAME?</v>
      </c>
      <c r="BC309" s="51" t="e">
        <f t="shared" ca="1" si="52"/>
        <v>#NAME?</v>
      </c>
      <c r="BD309" s="54" t="e">
        <f t="shared" ca="1" si="53"/>
        <v>#NAME?</v>
      </c>
      <c r="BE309" s="48" t="e">
        <f t="shared" ca="1" si="54"/>
        <v>#NAME?</v>
      </c>
      <c r="BF309" s="50" t="e">
        <f t="shared" ca="1" si="55"/>
        <v>#NAME?</v>
      </c>
      <c r="BG309" s="56" t="e">
        <f t="shared" ca="1" si="56"/>
        <v>#NAME?</v>
      </c>
      <c r="BH309" s="103"/>
      <c r="BI309" s="103"/>
      <c r="BJ309" s="103"/>
      <c r="BK309" s="103"/>
      <c r="BL309" s="103"/>
      <c r="BM309" s="103"/>
      <c r="BN309" s="24"/>
      <c r="BO309" s="24"/>
    </row>
    <row r="310" spans="1:67" ht="15.5">
      <c r="A310" s="25" t="str">
        <f t="shared" si="37"/>
        <v/>
      </c>
      <c r="B310" s="89"/>
      <c r="C310" s="25"/>
      <c r="D310" s="90"/>
      <c r="E310" s="90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36"/>
      <c r="S310" s="91"/>
      <c r="T310" s="36"/>
      <c r="U310" s="82"/>
      <c r="V310" s="25"/>
      <c r="W310" s="58"/>
      <c r="X310" s="34"/>
      <c r="Y310" s="34"/>
      <c r="Z310" s="36"/>
      <c r="AA310" s="104"/>
      <c r="AB310" s="35"/>
      <c r="AC310" s="25"/>
      <c r="AD310" s="25"/>
      <c r="AE310" s="44"/>
      <c r="AF310" s="94"/>
      <c r="AG310" s="25"/>
      <c r="AH310" s="25"/>
      <c r="AI310" s="25"/>
      <c r="AJ310" s="45" t="str">
        <f t="array" ref="AJ310">IFERROR(INDEX('[1]Master Price'!$E:$E,MATCH(D310,'[1]Master Price'!$B:$B,0)),"0")</f>
        <v>0</v>
      </c>
      <c r="AK310" s="45">
        <f t="shared" si="38"/>
        <v>0</v>
      </c>
      <c r="AL310" s="46" t="str">
        <f t="shared" si="35"/>
        <v>0-day</v>
      </c>
      <c r="AM310" s="46" t="str">
        <f t="shared" si="39"/>
        <v>0-day</v>
      </c>
      <c r="AN310" s="46" t="str">
        <f t="shared" si="58"/>
        <v>0-day</v>
      </c>
      <c r="AO310" s="46" t="str">
        <f t="shared" si="59"/>
        <v>0-day</v>
      </c>
      <c r="AP310" s="46" t="str">
        <f t="shared" si="41"/>
        <v>0-day</v>
      </c>
      <c r="AQ310" s="46" t="str">
        <f t="shared" si="42"/>
        <v>0-day</v>
      </c>
      <c r="AR310" s="103"/>
      <c r="AS310" s="47" t="str">
        <f t="shared" si="43"/>
        <v/>
      </c>
      <c r="AT310" s="35">
        <f t="shared" si="57"/>
        <v>0</v>
      </c>
      <c r="AU310" s="48" t="e">
        <f t="shared" ca="1" si="44"/>
        <v>#NAME?</v>
      </c>
      <c r="AV310" s="48" t="e">
        <f t="shared" ca="1" si="45"/>
        <v>#NAME?</v>
      </c>
      <c r="AW310" s="49" t="e">
        <f t="shared" ca="1" si="46"/>
        <v>#NAME?</v>
      </c>
      <c r="AX310" s="48" t="e">
        <f t="shared" ca="1" si="47"/>
        <v>#NAME?</v>
      </c>
      <c r="AY310" s="49" t="str">
        <f t="shared" si="48"/>
        <v/>
      </c>
      <c r="AZ310" s="50" t="e">
        <f t="shared" ca="1" si="49"/>
        <v>#NAME?</v>
      </c>
      <c r="BA310" s="51" t="e">
        <f t="shared" ca="1" si="50"/>
        <v>#NAME?</v>
      </c>
      <c r="BB310" s="52" t="e">
        <f t="shared" ca="1" si="51"/>
        <v>#NAME?</v>
      </c>
      <c r="BC310" s="51" t="e">
        <f t="shared" ca="1" si="52"/>
        <v>#NAME?</v>
      </c>
      <c r="BD310" s="54" t="e">
        <f t="shared" ca="1" si="53"/>
        <v>#NAME?</v>
      </c>
      <c r="BE310" s="48" t="e">
        <f t="shared" ca="1" si="54"/>
        <v>#NAME?</v>
      </c>
      <c r="BF310" s="50" t="e">
        <f t="shared" ca="1" si="55"/>
        <v>#NAME?</v>
      </c>
      <c r="BG310" s="56" t="e">
        <f t="shared" ca="1" si="56"/>
        <v>#NAME?</v>
      </c>
      <c r="BH310" s="103"/>
      <c r="BI310" s="103"/>
      <c r="BJ310" s="103"/>
      <c r="BK310" s="103"/>
      <c r="BL310" s="103"/>
      <c r="BM310" s="103"/>
      <c r="BN310" s="24"/>
      <c r="BO310" s="24"/>
    </row>
    <row r="311" spans="1:67" ht="15.5">
      <c r="A311" s="25" t="str">
        <f t="shared" si="37"/>
        <v/>
      </c>
      <c r="B311" s="89"/>
      <c r="C311" s="25"/>
      <c r="D311" s="90"/>
      <c r="E311" s="90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36"/>
      <c r="S311" s="91"/>
      <c r="T311" s="36"/>
      <c r="U311" s="82"/>
      <c r="V311" s="25"/>
      <c r="W311" s="58"/>
      <c r="X311" s="34"/>
      <c r="Y311" s="34"/>
      <c r="Z311" s="36"/>
      <c r="AA311" s="104"/>
      <c r="AB311" s="35"/>
      <c r="AC311" s="25"/>
      <c r="AD311" s="25"/>
      <c r="AE311" s="44"/>
      <c r="AF311" s="94"/>
      <c r="AG311" s="25"/>
      <c r="AH311" s="25"/>
      <c r="AI311" s="25"/>
      <c r="AJ311" s="45" t="str">
        <f t="array" ref="AJ311">IFERROR(INDEX('[1]Master Price'!$E:$E,MATCH(D311,'[1]Master Price'!$B:$B,0)),"0")</f>
        <v>0</v>
      </c>
      <c r="AK311" s="45">
        <f t="shared" si="38"/>
        <v>0</v>
      </c>
      <c r="AL311" s="46" t="str">
        <f t="shared" si="35"/>
        <v>0-day</v>
      </c>
      <c r="AM311" s="46" t="str">
        <f t="shared" si="39"/>
        <v>0-day</v>
      </c>
      <c r="AN311" s="46" t="str">
        <f t="shared" si="58"/>
        <v>0-day</v>
      </c>
      <c r="AO311" s="46" t="str">
        <f t="shared" si="59"/>
        <v>0-day</v>
      </c>
      <c r="AP311" s="46" t="str">
        <f t="shared" si="41"/>
        <v>0-day</v>
      </c>
      <c r="AQ311" s="46" t="str">
        <f t="shared" si="42"/>
        <v>0-day</v>
      </c>
      <c r="AR311" s="103"/>
      <c r="AS311" s="47" t="str">
        <f t="shared" si="43"/>
        <v/>
      </c>
      <c r="AT311" s="35">
        <f t="shared" si="57"/>
        <v>0</v>
      </c>
      <c r="AU311" s="48" t="e">
        <f t="shared" ca="1" si="44"/>
        <v>#NAME?</v>
      </c>
      <c r="AV311" s="48" t="e">
        <f t="shared" ca="1" si="45"/>
        <v>#NAME?</v>
      </c>
      <c r="AW311" s="49" t="e">
        <f t="shared" ca="1" si="46"/>
        <v>#NAME?</v>
      </c>
      <c r="AX311" s="48" t="e">
        <f t="shared" ca="1" si="47"/>
        <v>#NAME?</v>
      </c>
      <c r="AY311" s="49" t="str">
        <f t="shared" si="48"/>
        <v/>
      </c>
      <c r="AZ311" s="50" t="e">
        <f t="shared" ca="1" si="49"/>
        <v>#NAME?</v>
      </c>
      <c r="BA311" s="51" t="e">
        <f t="shared" ca="1" si="50"/>
        <v>#NAME?</v>
      </c>
      <c r="BB311" s="52" t="e">
        <f t="shared" ca="1" si="51"/>
        <v>#NAME?</v>
      </c>
      <c r="BC311" s="51" t="e">
        <f t="shared" ca="1" si="52"/>
        <v>#NAME?</v>
      </c>
      <c r="BD311" s="54" t="e">
        <f t="shared" ca="1" si="53"/>
        <v>#NAME?</v>
      </c>
      <c r="BE311" s="48" t="e">
        <f t="shared" ca="1" si="54"/>
        <v>#NAME?</v>
      </c>
      <c r="BF311" s="50" t="e">
        <f t="shared" ca="1" si="55"/>
        <v>#NAME?</v>
      </c>
      <c r="BG311" s="56" t="e">
        <f t="shared" ca="1" si="56"/>
        <v>#NAME?</v>
      </c>
      <c r="BH311" s="103"/>
      <c r="BI311" s="103"/>
      <c r="BJ311" s="103"/>
      <c r="BK311" s="103"/>
      <c r="BL311" s="103"/>
      <c r="BM311" s="103"/>
      <c r="BN311" s="24"/>
      <c r="BO311" s="24"/>
    </row>
    <row r="312" spans="1:67" ht="15.5">
      <c r="A312" s="25" t="str">
        <f t="shared" si="37"/>
        <v/>
      </c>
      <c r="B312" s="89"/>
      <c r="C312" s="25"/>
      <c r="D312" s="90"/>
      <c r="E312" s="90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36"/>
      <c r="S312" s="91"/>
      <c r="T312" s="36"/>
      <c r="U312" s="82"/>
      <c r="V312" s="25"/>
      <c r="W312" s="58"/>
      <c r="X312" s="34"/>
      <c r="Y312" s="34"/>
      <c r="Z312" s="36"/>
      <c r="AA312" s="104"/>
      <c r="AB312" s="35"/>
      <c r="AC312" s="25"/>
      <c r="AD312" s="25"/>
      <c r="AE312" s="44"/>
      <c r="AF312" s="94"/>
      <c r="AG312" s="25"/>
      <c r="AH312" s="25"/>
      <c r="AI312" s="25"/>
      <c r="AJ312" s="45" t="str">
        <f t="array" ref="AJ312">IFERROR(INDEX('[1]Master Price'!$E:$E,MATCH(D312,'[1]Master Price'!$B:$B,0)),"0")</f>
        <v>0</v>
      </c>
      <c r="AK312" s="45">
        <f t="shared" si="38"/>
        <v>0</v>
      </c>
      <c r="AL312" s="46" t="str">
        <f t="shared" si="35"/>
        <v>0-day</v>
      </c>
      <c r="AM312" s="46" t="str">
        <f t="shared" si="39"/>
        <v>0-day</v>
      </c>
      <c r="AN312" s="46" t="str">
        <f t="shared" si="58"/>
        <v>0-day</v>
      </c>
      <c r="AO312" s="46" t="str">
        <f t="shared" si="59"/>
        <v>0-day</v>
      </c>
      <c r="AP312" s="46" t="str">
        <f t="shared" si="41"/>
        <v>0-day</v>
      </c>
      <c r="AQ312" s="46" t="str">
        <f t="shared" si="42"/>
        <v>0-day</v>
      </c>
      <c r="AR312" s="103"/>
      <c r="AS312" s="47" t="str">
        <f t="shared" si="43"/>
        <v/>
      </c>
      <c r="AT312" s="35">
        <f t="shared" si="57"/>
        <v>0</v>
      </c>
      <c r="AU312" s="48" t="e">
        <f t="shared" ca="1" si="44"/>
        <v>#NAME?</v>
      </c>
      <c r="AV312" s="48" t="e">
        <f t="shared" ca="1" si="45"/>
        <v>#NAME?</v>
      </c>
      <c r="AW312" s="49" t="e">
        <f t="shared" ca="1" si="46"/>
        <v>#NAME?</v>
      </c>
      <c r="AX312" s="48" t="e">
        <f t="shared" ca="1" si="47"/>
        <v>#NAME?</v>
      </c>
      <c r="AY312" s="49" t="str">
        <f t="shared" si="48"/>
        <v/>
      </c>
      <c r="AZ312" s="50" t="e">
        <f t="shared" ca="1" si="49"/>
        <v>#NAME?</v>
      </c>
      <c r="BA312" s="51" t="e">
        <f t="shared" ca="1" si="50"/>
        <v>#NAME?</v>
      </c>
      <c r="BB312" s="52" t="e">
        <f t="shared" ca="1" si="51"/>
        <v>#NAME?</v>
      </c>
      <c r="BC312" s="51" t="e">
        <f t="shared" ca="1" si="52"/>
        <v>#NAME?</v>
      </c>
      <c r="BD312" s="54" t="e">
        <f t="shared" ca="1" si="53"/>
        <v>#NAME?</v>
      </c>
      <c r="BE312" s="48" t="e">
        <f t="shared" ca="1" si="54"/>
        <v>#NAME?</v>
      </c>
      <c r="BF312" s="50" t="e">
        <f t="shared" ca="1" si="55"/>
        <v>#NAME?</v>
      </c>
      <c r="BG312" s="56" t="e">
        <f t="shared" ca="1" si="56"/>
        <v>#NAME?</v>
      </c>
      <c r="BH312" s="103"/>
      <c r="BI312" s="103"/>
      <c r="BJ312" s="103"/>
      <c r="BK312" s="103"/>
      <c r="BL312" s="103"/>
      <c r="BM312" s="103"/>
      <c r="BN312" s="24"/>
      <c r="BO312" s="24"/>
    </row>
    <row r="313" spans="1:67" ht="15.5">
      <c r="A313" s="25" t="str">
        <f t="shared" si="37"/>
        <v/>
      </c>
      <c r="B313" s="89"/>
      <c r="C313" s="25"/>
      <c r="D313" s="90"/>
      <c r="E313" s="90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36"/>
      <c r="S313" s="91"/>
      <c r="T313" s="36"/>
      <c r="U313" s="82"/>
      <c r="V313" s="25"/>
      <c r="W313" s="58"/>
      <c r="X313" s="34"/>
      <c r="Y313" s="34"/>
      <c r="Z313" s="36"/>
      <c r="AA313" s="104"/>
      <c r="AB313" s="35"/>
      <c r="AC313" s="25"/>
      <c r="AD313" s="25"/>
      <c r="AE313" s="44"/>
      <c r="AF313" s="94"/>
      <c r="AG313" s="25"/>
      <c r="AH313" s="25"/>
      <c r="AI313" s="25"/>
      <c r="AJ313" s="45" t="str">
        <f t="array" ref="AJ313">IFERROR(INDEX('[1]Master Price'!$E:$E,MATCH(D313,'[1]Master Price'!$B:$B,0)),"0")</f>
        <v>0</v>
      </c>
      <c r="AK313" s="45">
        <f t="shared" si="38"/>
        <v>0</v>
      </c>
      <c r="AL313" s="46" t="str">
        <f t="shared" si="35"/>
        <v>0-day</v>
      </c>
      <c r="AM313" s="46" t="str">
        <f t="shared" si="39"/>
        <v>0-day</v>
      </c>
      <c r="AN313" s="46" t="str">
        <f t="shared" si="58"/>
        <v>0-day</v>
      </c>
      <c r="AO313" s="46" t="str">
        <f t="shared" si="59"/>
        <v>0-day</v>
      </c>
      <c r="AP313" s="46" t="str">
        <f t="shared" si="41"/>
        <v>0-day</v>
      </c>
      <c r="AQ313" s="46" t="str">
        <f t="shared" si="42"/>
        <v>0-day</v>
      </c>
      <c r="AR313" s="103"/>
      <c r="AS313" s="47" t="str">
        <f t="shared" si="43"/>
        <v/>
      </c>
      <c r="AT313" s="35">
        <f t="shared" si="57"/>
        <v>0</v>
      </c>
      <c r="AU313" s="48" t="e">
        <f t="shared" ca="1" si="44"/>
        <v>#NAME?</v>
      </c>
      <c r="AV313" s="48" t="e">
        <f t="shared" ca="1" si="45"/>
        <v>#NAME?</v>
      </c>
      <c r="AW313" s="49" t="e">
        <f t="shared" ca="1" si="46"/>
        <v>#NAME?</v>
      </c>
      <c r="AX313" s="48" t="e">
        <f t="shared" ca="1" si="47"/>
        <v>#NAME?</v>
      </c>
      <c r="AY313" s="49" t="str">
        <f t="shared" si="48"/>
        <v/>
      </c>
      <c r="AZ313" s="50" t="e">
        <f t="shared" ca="1" si="49"/>
        <v>#NAME?</v>
      </c>
      <c r="BA313" s="51" t="e">
        <f t="shared" ca="1" si="50"/>
        <v>#NAME?</v>
      </c>
      <c r="BB313" s="52" t="e">
        <f t="shared" ca="1" si="51"/>
        <v>#NAME?</v>
      </c>
      <c r="BC313" s="51" t="e">
        <f t="shared" ca="1" si="52"/>
        <v>#NAME?</v>
      </c>
      <c r="BD313" s="54" t="e">
        <f t="shared" ca="1" si="53"/>
        <v>#NAME?</v>
      </c>
      <c r="BE313" s="48" t="e">
        <f t="shared" ca="1" si="54"/>
        <v>#NAME?</v>
      </c>
      <c r="BF313" s="50" t="e">
        <f t="shared" ca="1" si="55"/>
        <v>#NAME?</v>
      </c>
      <c r="BG313" s="56" t="e">
        <f t="shared" ca="1" si="56"/>
        <v>#NAME?</v>
      </c>
      <c r="BH313" s="103"/>
      <c r="BI313" s="103"/>
      <c r="BJ313" s="103"/>
      <c r="BK313" s="103"/>
      <c r="BL313" s="103"/>
      <c r="BM313" s="103"/>
      <c r="BN313" s="24"/>
      <c r="BO313" s="24"/>
    </row>
    <row r="314" spans="1:67" ht="15.5">
      <c r="A314" s="25" t="str">
        <f t="shared" si="37"/>
        <v/>
      </c>
      <c r="B314" s="89"/>
      <c r="C314" s="25"/>
      <c r="D314" s="90"/>
      <c r="E314" s="90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36"/>
      <c r="S314" s="91"/>
      <c r="T314" s="36"/>
      <c r="U314" s="82"/>
      <c r="V314" s="25"/>
      <c r="W314" s="58"/>
      <c r="X314" s="34"/>
      <c r="Y314" s="34"/>
      <c r="Z314" s="36"/>
      <c r="AA314" s="104"/>
      <c r="AB314" s="35"/>
      <c r="AC314" s="25"/>
      <c r="AD314" s="25"/>
      <c r="AE314" s="44"/>
      <c r="AF314" s="94"/>
      <c r="AG314" s="25"/>
      <c r="AH314" s="25"/>
      <c r="AI314" s="25"/>
      <c r="AJ314" s="45" t="str">
        <f t="array" ref="AJ314">IFERROR(INDEX('[1]Master Price'!$E:$E,MATCH(D314,'[1]Master Price'!$B:$B,0)),"0")</f>
        <v>0</v>
      </c>
      <c r="AK314" s="45">
        <f t="shared" si="38"/>
        <v>0</v>
      </c>
      <c r="AL314" s="46" t="str">
        <f t="shared" si="35"/>
        <v>0-day</v>
      </c>
      <c r="AM314" s="46" t="str">
        <f t="shared" si="39"/>
        <v>0-day</v>
      </c>
      <c r="AN314" s="46" t="str">
        <f t="shared" si="58"/>
        <v>0-day</v>
      </c>
      <c r="AO314" s="46" t="str">
        <f t="shared" si="59"/>
        <v>0-day</v>
      </c>
      <c r="AP314" s="46" t="str">
        <f t="shared" si="41"/>
        <v>0-day</v>
      </c>
      <c r="AQ314" s="46" t="str">
        <f t="shared" si="42"/>
        <v>0-day</v>
      </c>
      <c r="AR314" s="103"/>
      <c r="AS314" s="47" t="str">
        <f t="shared" si="43"/>
        <v/>
      </c>
      <c r="AT314" s="35">
        <f t="shared" si="57"/>
        <v>0</v>
      </c>
      <c r="AU314" s="48" t="e">
        <f t="shared" ca="1" si="44"/>
        <v>#NAME?</v>
      </c>
      <c r="AV314" s="48" t="e">
        <f t="shared" ca="1" si="45"/>
        <v>#NAME?</v>
      </c>
      <c r="AW314" s="49" t="e">
        <f t="shared" ca="1" si="46"/>
        <v>#NAME?</v>
      </c>
      <c r="AX314" s="48" t="e">
        <f t="shared" ca="1" si="47"/>
        <v>#NAME?</v>
      </c>
      <c r="AY314" s="49" t="str">
        <f t="shared" si="48"/>
        <v/>
      </c>
      <c r="AZ314" s="50" t="e">
        <f t="shared" ca="1" si="49"/>
        <v>#NAME?</v>
      </c>
      <c r="BA314" s="51" t="e">
        <f t="shared" ca="1" si="50"/>
        <v>#NAME?</v>
      </c>
      <c r="BB314" s="52" t="e">
        <f t="shared" ca="1" si="51"/>
        <v>#NAME?</v>
      </c>
      <c r="BC314" s="51" t="e">
        <f t="shared" ca="1" si="52"/>
        <v>#NAME?</v>
      </c>
      <c r="BD314" s="54" t="e">
        <f t="shared" ca="1" si="53"/>
        <v>#NAME?</v>
      </c>
      <c r="BE314" s="48" t="e">
        <f t="shared" ca="1" si="54"/>
        <v>#NAME?</v>
      </c>
      <c r="BF314" s="50" t="e">
        <f t="shared" ca="1" si="55"/>
        <v>#NAME?</v>
      </c>
      <c r="BG314" s="56" t="e">
        <f t="shared" ca="1" si="56"/>
        <v>#NAME?</v>
      </c>
      <c r="BH314" s="103"/>
      <c r="BI314" s="103"/>
      <c r="BJ314" s="103"/>
      <c r="BK314" s="103"/>
      <c r="BL314" s="103"/>
      <c r="BM314" s="103"/>
      <c r="BN314" s="24"/>
      <c r="BO314" s="24"/>
    </row>
    <row r="315" spans="1:67" ht="15.5">
      <c r="A315" s="25" t="str">
        <f t="shared" si="37"/>
        <v/>
      </c>
      <c r="B315" s="89"/>
      <c r="C315" s="25"/>
      <c r="D315" s="90"/>
      <c r="E315" s="90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36"/>
      <c r="S315" s="91"/>
      <c r="T315" s="36"/>
      <c r="U315" s="82"/>
      <c r="V315" s="25"/>
      <c r="W315" s="58"/>
      <c r="X315" s="34"/>
      <c r="Y315" s="34"/>
      <c r="Z315" s="36"/>
      <c r="AA315" s="104"/>
      <c r="AB315" s="35"/>
      <c r="AC315" s="25"/>
      <c r="AD315" s="25"/>
      <c r="AE315" s="44"/>
      <c r="AF315" s="94"/>
      <c r="AG315" s="25"/>
      <c r="AH315" s="25"/>
      <c r="AI315" s="25"/>
      <c r="AJ315" s="45" t="str">
        <f t="array" ref="AJ315">IFERROR(INDEX('[1]Master Price'!$E:$E,MATCH(D315,'[1]Master Price'!$B:$B,0)),"0")</f>
        <v>0</v>
      </c>
      <c r="AK315" s="45">
        <f t="shared" si="38"/>
        <v>0</v>
      </c>
      <c r="AL315" s="46" t="str">
        <f t="shared" si="35"/>
        <v>0-day</v>
      </c>
      <c r="AM315" s="46" t="str">
        <f t="shared" si="39"/>
        <v>0-day</v>
      </c>
      <c r="AN315" s="46" t="str">
        <f t="shared" si="58"/>
        <v>0-day</v>
      </c>
      <c r="AO315" s="46" t="str">
        <f t="shared" si="59"/>
        <v>0-day</v>
      </c>
      <c r="AP315" s="46" t="str">
        <f t="shared" si="41"/>
        <v>0-day</v>
      </c>
      <c r="AQ315" s="46" t="str">
        <f t="shared" si="42"/>
        <v>0-day</v>
      </c>
      <c r="AR315" s="103"/>
      <c r="AS315" s="47" t="str">
        <f t="shared" si="43"/>
        <v/>
      </c>
      <c r="AT315" s="35">
        <f t="shared" si="57"/>
        <v>0</v>
      </c>
      <c r="AU315" s="48" t="e">
        <f t="shared" ca="1" si="44"/>
        <v>#NAME?</v>
      </c>
      <c r="AV315" s="48" t="e">
        <f t="shared" ca="1" si="45"/>
        <v>#NAME?</v>
      </c>
      <c r="AW315" s="49" t="e">
        <f t="shared" ca="1" si="46"/>
        <v>#NAME?</v>
      </c>
      <c r="AX315" s="48" t="e">
        <f t="shared" ca="1" si="47"/>
        <v>#NAME?</v>
      </c>
      <c r="AY315" s="49" t="str">
        <f t="shared" si="48"/>
        <v/>
      </c>
      <c r="AZ315" s="50" t="e">
        <f t="shared" ca="1" si="49"/>
        <v>#NAME?</v>
      </c>
      <c r="BA315" s="51" t="e">
        <f t="shared" ca="1" si="50"/>
        <v>#NAME?</v>
      </c>
      <c r="BB315" s="52" t="e">
        <f t="shared" ca="1" si="51"/>
        <v>#NAME?</v>
      </c>
      <c r="BC315" s="51" t="e">
        <f t="shared" ca="1" si="52"/>
        <v>#NAME?</v>
      </c>
      <c r="BD315" s="54" t="e">
        <f t="shared" ca="1" si="53"/>
        <v>#NAME?</v>
      </c>
      <c r="BE315" s="48" t="e">
        <f t="shared" ca="1" si="54"/>
        <v>#NAME?</v>
      </c>
      <c r="BF315" s="50" t="e">
        <f t="shared" ca="1" si="55"/>
        <v>#NAME?</v>
      </c>
      <c r="BG315" s="56" t="e">
        <f t="shared" ca="1" si="56"/>
        <v>#NAME?</v>
      </c>
      <c r="BH315" s="103"/>
      <c r="BI315" s="103"/>
      <c r="BJ315" s="103"/>
      <c r="BK315" s="103"/>
      <c r="BL315" s="103"/>
      <c r="BM315" s="103"/>
      <c r="BN315" s="24"/>
      <c r="BO315" s="24"/>
    </row>
    <row r="316" spans="1:67" ht="15.5">
      <c r="A316" s="25" t="str">
        <f t="shared" si="37"/>
        <v/>
      </c>
      <c r="B316" s="89"/>
      <c r="C316" s="25"/>
      <c r="D316" s="90"/>
      <c r="E316" s="90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36"/>
      <c r="S316" s="91"/>
      <c r="T316" s="36"/>
      <c r="U316" s="82"/>
      <c r="V316" s="25"/>
      <c r="W316" s="58"/>
      <c r="X316" s="34"/>
      <c r="Y316" s="34"/>
      <c r="Z316" s="36"/>
      <c r="AA316" s="104"/>
      <c r="AB316" s="35"/>
      <c r="AC316" s="25"/>
      <c r="AD316" s="25"/>
      <c r="AE316" s="44"/>
      <c r="AF316" s="94"/>
      <c r="AG316" s="25"/>
      <c r="AH316" s="25"/>
      <c r="AI316" s="25"/>
      <c r="AJ316" s="45" t="str">
        <f t="array" ref="AJ316">IFERROR(INDEX('[1]Master Price'!$E:$E,MATCH(D316,'[1]Master Price'!$B:$B,0)),"0")</f>
        <v>0</v>
      </c>
      <c r="AK316" s="45">
        <f t="shared" si="38"/>
        <v>0</v>
      </c>
      <c r="AL316" s="46" t="str">
        <f t="shared" si="35"/>
        <v>0-day</v>
      </c>
      <c r="AM316" s="46" t="str">
        <f t="shared" si="39"/>
        <v>0-day</v>
      </c>
      <c r="AN316" s="46" t="str">
        <f t="shared" si="58"/>
        <v>0-day</v>
      </c>
      <c r="AO316" s="46" t="str">
        <f t="shared" si="59"/>
        <v>0-day</v>
      </c>
      <c r="AP316" s="46" t="str">
        <f t="shared" si="41"/>
        <v>0-day</v>
      </c>
      <c r="AQ316" s="46" t="str">
        <f t="shared" si="42"/>
        <v>0-day</v>
      </c>
      <c r="AR316" s="103"/>
      <c r="AS316" s="47" t="str">
        <f t="shared" si="43"/>
        <v/>
      </c>
      <c r="AT316" s="35">
        <f t="shared" si="57"/>
        <v>0</v>
      </c>
      <c r="AU316" s="48" t="e">
        <f t="shared" ca="1" si="44"/>
        <v>#NAME?</v>
      </c>
      <c r="AV316" s="48" t="e">
        <f t="shared" ca="1" si="45"/>
        <v>#NAME?</v>
      </c>
      <c r="AW316" s="49" t="e">
        <f t="shared" ca="1" si="46"/>
        <v>#NAME?</v>
      </c>
      <c r="AX316" s="48" t="e">
        <f t="shared" ca="1" si="47"/>
        <v>#NAME?</v>
      </c>
      <c r="AY316" s="49" t="str">
        <f t="shared" si="48"/>
        <v/>
      </c>
      <c r="AZ316" s="50" t="e">
        <f t="shared" ca="1" si="49"/>
        <v>#NAME?</v>
      </c>
      <c r="BA316" s="51" t="e">
        <f t="shared" ca="1" si="50"/>
        <v>#NAME?</v>
      </c>
      <c r="BB316" s="52" t="e">
        <f t="shared" ca="1" si="51"/>
        <v>#NAME?</v>
      </c>
      <c r="BC316" s="51" t="e">
        <f t="shared" ca="1" si="52"/>
        <v>#NAME?</v>
      </c>
      <c r="BD316" s="54" t="e">
        <f t="shared" ca="1" si="53"/>
        <v>#NAME?</v>
      </c>
      <c r="BE316" s="48" t="e">
        <f t="shared" ca="1" si="54"/>
        <v>#NAME?</v>
      </c>
      <c r="BF316" s="50" t="e">
        <f t="shared" ca="1" si="55"/>
        <v>#NAME?</v>
      </c>
      <c r="BG316" s="56" t="e">
        <f t="shared" ca="1" si="56"/>
        <v>#NAME?</v>
      </c>
      <c r="BH316" s="103"/>
      <c r="BI316" s="103"/>
      <c r="BJ316" s="103"/>
      <c r="BK316" s="103"/>
      <c r="BL316" s="103"/>
      <c r="BM316" s="103"/>
      <c r="BN316" s="24"/>
      <c r="BO316" s="24"/>
    </row>
    <row r="317" spans="1:67" ht="15.5">
      <c r="A317" s="25" t="str">
        <f t="shared" si="37"/>
        <v/>
      </c>
      <c r="B317" s="89"/>
      <c r="C317" s="25"/>
      <c r="D317" s="90"/>
      <c r="E317" s="90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36"/>
      <c r="S317" s="91"/>
      <c r="T317" s="36"/>
      <c r="U317" s="82"/>
      <c r="V317" s="25"/>
      <c r="W317" s="58"/>
      <c r="X317" s="34"/>
      <c r="Y317" s="34"/>
      <c r="Z317" s="36"/>
      <c r="AA317" s="104"/>
      <c r="AB317" s="35"/>
      <c r="AC317" s="25"/>
      <c r="AD317" s="25"/>
      <c r="AE317" s="44"/>
      <c r="AF317" s="94"/>
      <c r="AG317" s="25"/>
      <c r="AH317" s="25"/>
      <c r="AI317" s="25"/>
      <c r="AJ317" s="45" t="str">
        <f t="array" ref="AJ317">IFERROR(INDEX('[1]Master Price'!$E:$E,MATCH(D317,'[1]Master Price'!$B:$B,0)),"0")</f>
        <v>0</v>
      </c>
      <c r="AK317" s="45">
        <f t="shared" si="38"/>
        <v>0</v>
      </c>
      <c r="AL317" s="46" t="str">
        <f t="shared" si="35"/>
        <v>0-day</v>
      </c>
      <c r="AM317" s="46" t="str">
        <f t="shared" si="39"/>
        <v>0-day</v>
      </c>
      <c r="AN317" s="46" t="str">
        <f t="shared" si="58"/>
        <v>0-day</v>
      </c>
      <c r="AO317" s="46" t="str">
        <f t="shared" si="59"/>
        <v>0-day</v>
      </c>
      <c r="AP317" s="46" t="str">
        <f t="shared" si="41"/>
        <v>0-day</v>
      </c>
      <c r="AQ317" s="46" t="str">
        <f t="shared" si="42"/>
        <v>0-day</v>
      </c>
      <c r="AR317" s="103"/>
      <c r="AS317" s="47" t="str">
        <f t="shared" si="43"/>
        <v/>
      </c>
      <c r="AT317" s="35">
        <f t="shared" si="57"/>
        <v>0</v>
      </c>
      <c r="AU317" s="48" t="e">
        <f t="shared" ca="1" si="44"/>
        <v>#NAME?</v>
      </c>
      <c r="AV317" s="48" t="e">
        <f t="shared" ca="1" si="45"/>
        <v>#NAME?</v>
      </c>
      <c r="AW317" s="49" t="e">
        <f t="shared" ca="1" si="46"/>
        <v>#NAME?</v>
      </c>
      <c r="AX317" s="48" t="e">
        <f t="shared" ca="1" si="47"/>
        <v>#NAME?</v>
      </c>
      <c r="AY317" s="49" t="str">
        <f t="shared" si="48"/>
        <v/>
      </c>
      <c r="AZ317" s="50" t="e">
        <f t="shared" ca="1" si="49"/>
        <v>#NAME?</v>
      </c>
      <c r="BA317" s="51" t="e">
        <f t="shared" ca="1" si="50"/>
        <v>#NAME?</v>
      </c>
      <c r="BB317" s="52" t="e">
        <f t="shared" ca="1" si="51"/>
        <v>#NAME?</v>
      </c>
      <c r="BC317" s="51" t="e">
        <f t="shared" ca="1" si="52"/>
        <v>#NAME?</v>
      </c>
      <c r="BD317" s="54" t="e">
        <f t="shared" ca="1" si="53"/>
        <v>#NAME?</v>
      </c>
      <c r="BE317" s="48" t="e">
        <f t="shared" ca="1" si="54"/>
        <v>#NAME?</v>
      </c>
      <c r="BF317" s="50" t="e">
        <f t="shared" ca="1" si="55"/>
        <v>#NAME?</v>
      </c>
      <c r="BG317" s="56" t="e">
        <f t="shared" ca="1" si="56"/>
        <v>#NAME?</v>
      </c>
      <c r="BH317" s="103"/>
      <c r="BI317" s="103"/>
      <c r="BJ317" s="103"/>
      <c r="BK317" s="103"/>
      <c r="BL317" s="103"/>
      <c r="BM317" s="103"/>
      <c r="BN317" s="24"/>
      <c r="BO317" s="24"/>
    </row>
    <row r="318" spans="1:67" ht="15.5">
      <c r="A318" s="25" t="str">
        <f t="shared" si="37"/>
        <v/>
      </c>
      <c r="B318" s="89"/>
      <c r="C318" s="25"/>
      <c r="D318" s="90"/>
      <c r="E318" s="90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36"/>
      <c r="S318" s="91"/>
      <c r="T318" s="36"/>
      <c r="U318" s="82"/>
      <c r="V318" s="25"/>
      <c r="W318" s="58"/>
      <c r="X318" s="34"/>
      <c r="Y318" s="34"/>
      <c r="Z318" s="36"/>
      <c r="AA318" s="104"/>
      <c r="AB318" s="35"/>
      <c r="AC318" s="25"/>
      <c r="AD318" s="25"/>
      <c r="AE318" s="44"/>
      <c r="AF318" s="94"/>
      <c r="AG318" s="25"/>
      <c r="AH318" s="25"/>
      <c r="AI318" s="25"/>
      <c r="AJ318" s="45" t="str">
        <f t="array" ref="AJ318">IFERROR(INDEX('[1]Master Price'!$E:$E,MATCH(D318,'[1]Master Price'!$B:$B,0)),"0")</f>
        <v>0</v>
      </c>
      <c r="AK318" s="45">
        <f t="shared" si="38"/>
        <v>0</v>
      </c>
      <c r="AL318" s="46" t="str">
        <f t="shared" si="35"/>
        <v>0-day</v>
      </c>
      <c r="AM318" s="46" t="str">
        <f t="shared" si="39"/>
        <v>0-day</v>
      </c>
      <c r="AN318" s="46" t="str">
        <f t="shared" si="58"/>
        <v>0-day</v>
      </c>
      <c r="AO318" s="46" t="str">
        <f t="shared" si="59"/>
        <v>0-day</v>
      </c>
      <c r="AP318" s="46" t="str">
        <f t="shared" si="41"/>
        <v>0-day</v>
      </c>
      <c r="AQ318" s="46" t="str">
        <f t="shared" si="42"/>
        <v>0-day</v>
      </c>
      <c r="AR318" s="103"/>
      <c r="AS318" s="47" t="str">
        <f t="shared" si="43"/>
        <v/>
      </c>
      <c r="AT318" s="35">
        <f t="shared" si="57"/>
        <v>0</v>
      </c>
      <c r="AU318" s="48" t="e">
        <f t="shared" ca="1" si="44"/>
        <v>#NAME?</v>
      </c>
      <c r="AV318" s="48" t="e">
        <f t="shared" ca="1" si="45"/>
        <v>#NAME?</v>
      </c>
      <c r="AW318" s="49" t="e">
        <f t="shared" ca="1" si="46"/>
        <v>#NAME?</v>
      </c>
      <c r="AX318" s="48" t="e">
        <f t="shared" ca="1" si="47"/>
        <v>#NAME?</v>
      </c>
      <c r="AY318" s="49" t="str">
        <f t="shared" si="48"/>
        <v/>
      </c>
      <c r="AZ318" s="50" t="e">
        <f t="shared" ca="1" si="49"/>
        <v>#NAME?</v>
      </c>
      <c r="BA318" s="51" t="e">
        <f t="shared" ca="1" si="50"/>
        <v>#NAME?</v>
      </c>
      <c r="BB318" s="52" t="e">
        <f t="shared" ca="1" si="51"/>
        <v>#NAME?</v>
      </c>
      <c r="BC318" s="51" t="e">
        <f t="shared" ca="1" si="52"/>
        <v>#NAME?</v>
      </c>
      <c r="BD318" s="54" t="e">
        <f t="shared" ca="1" si="53"/>
        <v>#NAME?</v>
      </c>
      <c r="BE318" s="48" t="e">
        <f t="shared" ca="1" si="54"/>
        <v>#NAME?</v>
      </c>
      <c r="BF318" s="50" t="e">
        <f t="shared" ca="1" si="55"/>
        <v>#NAME?</v>
      </c>
      <c r="BG318" s="56" t="e">
        <f t="shared" ca="1" si="56"/>
        <v>#NAME?</v>
      </c>
      <c r="BH318" s="103"/>
      <c r="BI318" s="103"/>
      <c r="BJ318" s="103"/>
      <c r="BK318" s="103"/>
      <c r="BL318" s="103"/>
      <c r="BM318" s="103"/>
      <c r="BN318" s="24"/>
      <c r="BO318" s="24"/>
    </row>
    <row r="319" spans="1:67" ht="15.5">
      <c r="A319" s="25" t="str">
        <f t="shared" si="37"/>
        <v/>
      </c>
      <c r="B319" s="89"/>
      <c r="C319" s="25"/>
      <c r="D319" s="90"/>
      <c r="E319" s="90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36"/>
      <c r="S319" s="91"/>
      <c r="T319" s="36"/>
      <c r="U319" s="82"/>
      <c r="V319" s="25"/>
      <c r="W319" s="58"/>
      <c r="X319" s="34"/>
      <c r="Y319" s="34"/>
      <c r="Z319" s="36"/>
      <c r="AA319" s="104"/>
      <c r="AB319" s="35"/>
      <c r="AC319" s="25"/>
      <c r="AD319" s="25"/>
      <c r="AE319" s="44"/>
      <c r="AF319" s="94"/>
      <c r="AG319" s="25"/>
      <c r="AH319" s="25"/>
      <c r="AI319" s="25"/>
      <c r="AJ319" s="45" t="str">
        <f t="array" ref="AJ319">IFERROR(INDEX('[1]Master Price'!$E:$E,MATCH(D319,'[1]Master Price'!$B:$B,0)),"0")</f>
        <v>0</v>
      </c>
      <c r="AK319" s="45">
        <f t="shared" si="38"/>
        <v>0</v>
      </c>
      <c r="AL319" s="46" t="str">
        <f t="shared" si="35"/>
        <v>0-day</v>
      </c>
      <c r="AM319" s="46" t="str">
        <f t="shared" si="39"/>
        <v>0-day</v>
      </c>
      <c r="AN319" s="46" t="str">
        <f t="shared" si="58"/>
        <v>0-day</v>
      </c>
      <c r="AO319" s="46" t="str">
        <f t="shared" si="59"/>
        <v>0-day</v>
      </c>
      <c r="AP319" s="46" t="str">
        <f t="shared" si="41"/>
        <v>0-day</v>
      </c>
      <c r="AQ319" s="46" t="str">
        <f t="shared" si="42"/>
        <v>0-day</v>
      </c>
      <c r="AR319" s="103"/>
      <c r="AS319" s="47" t="str">
        <f t="shared" si="43"/>
        <v/>
      </c>
      <c r="AT319" s="35">
        <f t="shared" si="57"/>
        <v>0</v>
      </c>
      <c r="AU319" s="48" t="e">
        <f t="shared" ca="1" si="44"/>
        <v>#NAME?</v>
      </c>
      <c r="AV319" s="48" t="e">
        <f t="shared" ca="1" si="45"/>
        <v>#NAME?</v>
      </c>
      <c r="AW319" s="49" t="e">
        <f t="shared" ca="1" si="46"/>
        <v>#NAME?</v>
      </c>
      <c r="AX319" s="48" t="e">
        <f t="shared" ca="1" si="47"/>
        <v>#NAME?</v>
      </c>
      <c r="AY319" s="49" t="str">
        <f t="shared" si="48"/>
        <v/>
      </c>
      <c r="AZ319" s="50" t="e">
        <f t="shared" ca="1" si="49"/>
        <v>#NAME?</v>
      </c>
      <c r="BA319" s="51" t="e">
        <f t="shared" ca="1" si="50"/>
        <v>#NAME?</v>
      </c>
      <c r="BB319" s="52" t="e">
        <f t="shared" ca="1" si="51"/>
        <v>#NAME?</v>
      </c>
      <c r="BC319" s="51" t="e">
        <f t="shared" ca="1" si="52"/>
        <v>#NAME?</v>
      </c>
      <c r="BD319" s="54" t="e">
        <f t="shared" ca="1" si="53"/>
        <v>#NAME?</v>
      </c>
      <c r="BE319" s="48" t="e">
        <f t="shared" ca="1" si="54"/>
        <v>#NAME?</v>
      </c>
      <c r="BF319" s="50" t="e">
        <f t="shared" ca="1" si="55"/>
        <v>#NAME?</v>
      </c>
      <c r="BG319" s="56" t="e">
        <f t="shared" ca="1" si="56"/>
        <v>#NAME?</v>
      </c>
      <c r="BH319" s="103"/>
      <c r="BI319" s="103"/>
      <c r="BJ319" s="103"/>
      <c r="BK319" s="103"/>
      <c r="BL319" s="103"/>
      <c r="BM319" s="103"/>
      <c r="BN319" s="24"/>
      <c r="BO319" s="24"/>
    </row>
    <row r="320" spans="1:67" ht="15.5">
      <c r="A320" s="25" t="str">
        <f t="shared" si="37"/>
        <v/>
      </c>
      <c r="B320" s="89"/>
      <c r="C320" s="25"/>
      <c r="D320" s="90"/>
      <c r="E320" s="90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36"/>
      <c r="S320" s="91"/>
      <c r="T320" s="36"/>
      <c r="U320" s="82"/>
      <c r="V320" s="25"/>
      <c r="W320" s="58"/>
      <c r="X320" s="34"/>
      <c r="Y320" s="34"/>
      <c r="Z320" s="36"/>
      <c r="AA320" s="104"/>
      <c r="AB320" s="35"/>
      <c r="AC320" s="25"/>
      <c r="AD320" s="25"/>
      <c r="AE320" s="44"/>
      <c r="AF320" s="94"/>
      <c r="AG320" s="25"/>
      <c r="AH320" s="25"/>
      <c r="AI320" s="25"/>
      <c r="AJ320" s="45" t="str">
        <f t="array" ref="AJ320">IFERROR(INDEX('[1]Master Price'!$E:$E,MATCH(D320,'[1]Master Price'!$B:$B,0)),"0")</f>
        <v>0</v>
      </c>
      <c r="AK320" s="45">
        <f t="shared" si="38"/>
        <v>0</v>
      </c>
      <c r="AL320" s="46" t="str">
        <f t="shared" si="35"/>
        <v>0-day</v>
      </c>
      <c r="AM320" s="46" t="str">
        <f t="shared" si="39"/>
        <v>0-day</v>
      </c>
      <c r="AN320" s="46" t="str">
        <f t="shared" si="58"/>
        <v>0-day</v>
      </c>
      <c r="AO320" s="46" t="str">
        <f t="shared" si="59"/>
        <v>0-day</v>
      </c>
      <c r="AP320" s="46" t="str">
        <f t="shared" si="41"/>
        <v>0-day</v>
      </c>
      <c r="AQ320" s="46" t="str">
        <f t="shared" si="42"/>
        <v>0-day</v>
      </c>
      <c r="AR320" s="103"/>
      <c r="AS320" s="47" t="str">
        <f t="shared" si="43"/>
        <v/>
      </c>
      <c r="AT320" s="35">
        <f t="shared" si="57"/>
        <v>0</v>
      </c>
      <c r="AU320" s="48" t="e">
        <f t="shared" ca="1" si="44"/>
        <v>#NAME?</v>
      </c>
      <c r="AV320" s="48" t="e">
        <f t="shared" ca="1" si="45"/>
        <v>#NAME?</v>
      </c>
      <c r="AW320" s="49" t="e">
        <f t="shared" ca="1" si="46"/>
        <v>#NAME?</v>
      </c>
      <c r="AX320" s="48" t="e">
        <f t="shared" ca="1" si="47"/>
        <v>#NAME?</v>
      </c>
      <c r="AY320" s="49" t="str">
        <f t="shared" si="48"/>
        <v/>
      </c>
      <c r="AZ320" s="50" t="e">
        <f t="shared" ca="1" si="49"/>
        <v>#NAME?</v>
      </c>
      <c r="BA320" s="51" t="e">
        <f t="shared" ca="1" si="50"/>
        <v>#NAME?</v>
      </c>
      <c r="BB320" s="52" t="e">
        <f t="shared" ca="1" si="51"/>
        <v>#NAME?</v>
      </c>
      <c r="BC320" s="51" t="e">
        <f t="shared" ca="1" si="52"/>
        <v>#NAME?</v>
      </c>
      <c r="BD320" s="54" t="e">
        <f t="shared" ca="1" si="53"/>
        <v>#NAME?</v>
      </c>
      <c r="BE320" s="48" t="e">
        <f t="shared" ca="1" si="54"/>
        <v>#NAME?</v>
      </c>
      <c r="BF320" s="50" t="e">
        <f t="shared" ca="1" si="55"/>
        <v>#NAME?</v>
      </c>
      <c r="BG320" s="56" t="e">
        <f t="shared" ca="1" si="56"/>
        <v>#NAME?</v>
      </c>
      <c r="BH320" s="103"/>
      <c r="BI320" s="103"/>
      <c r="BJ320" s="103"/>
      <c r="BK320" s="103"/>
      <c r="BL320" s="103"/>
      <c r="BM320" s="103"/>
      <c r="BN320" s="24"/>
      <c r="BO320" s="24"/>
    </row>
    <row r="321" spans="1:67" ht="15.5">
      <c r="A321" s="25" t="str">
        <f t="shared" si="37"/>
        <v/>
      </c>
      <c r="B321" s="89"/>
      <c r="C321" s="25"/>
      <c r="D321" s="90"/>
      <c r="E321" s="90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36"/>
      <c r="S321" s="91"/>
      <c r="T321" s="36"/>
      <c r="U321" s="82"/>
      <c r="V321" s="25"/>
      <c r="W321" s="58"/>
      <c r="X321" s="34"/>
      <c r="Y321" s="34"/>
      <c r="Z321" s="36"/>
      <c r="AA321" s="104"/>
      <c r="AB321" s="35"/>
      <c r="AC321" s="25"/>
      <c r="AD321" s="25"/>
      <c r="AE321" s="44"/>
      <c r="AF321" s="94"/>
      <c r="AG321" s="25"/>
      <c r="AH321" s="25"/>
      <c r="AI321" s="25"/>
      <c r="AJ321" s="45" t="str">
        <f t="array" ref="AJ321">IFERROR(INDEX('[1]Master Price'!$E:$E,MATCH(D321,'[1]Master Price'!$B:$B,0)),"0")</f>
        <v>0</v>
      </c>
      <c r="AK321" s="45">
        <f t="shared" si="38"/>
        <v>0</v>
      </c>
      <c r="AL321" s="46" t="str">
        <f t="shared" si="35"/>
        <v>0-day</v>
      </c>
      <c r="AM321" s="46" t="str">
        <f t="shared" si="39"/>
        <v>0-day</v>
      </c>
      <c r="AN321" s="46" t="str">
        <f t="shared" si="58"/>
        <v>0-day</v>
      </c>
      <c r="AO321" s="46" t="str">
        <f t="shared" si="59"/>
        <v>0-day</v>
      </c>
      <c r="AP321" s="46" t="str">
        <f t="shared" si="41"/>
        <v>0-day</v>
      </c>
      <c r="AQ321" s="46" t="str">
        <f t="shared" si="42"/>
        <v>0-day</v>
      </c>
      <c r="AR321" s="103"/>
      <c r="AS321" s="47" t="str">
        <f t="shared" si="43"/>
        <v/>
      </c>
      <c r="AT321" s="35">
        <f t="shared" si="57"/>
        <v>0</v>
      </c>
      <c r="AU321" s="48" t="e">
        <f t="shared" ca="1" si="44"/>
        <v>#NAME?</v>
      </c>
      <c r="AV321" s="48" t="e">
        <f t="shared" ca="1" si="45"/>
        <v>#NAME?</v>
      </c>
      <c r="AW321" s="49" t="e">
        <f t="shared" ca="1" si="46"/>
        <v>#NAME?</v>
      </c>
      <c r="AX321" s="48" t="e">
        <f t="shared" ca="1" si="47"/>
        <v>#NAME?</v>
      </c>
      <c r="AY321" s="49" t="str">
        <f t="shared" si="48"/>
        <v/>
      </c>
      <c r="AZ321" s="50" t="e">
        <f t="shared" ca="1" si="49"/>
        <v>#NAME?</v>
      </c>
      <c r="BA321" s="51" t="e">
        <f t="shared" ca="1" si="50"/>
        <v>#NAME?</v>
      </c>
      <c r="BB321" s="52" t="e">
        <f t="shared" ca="1" si="51"/>
        <v>#NAME?</v>
      </c>
      <c r="BC321" s="51" t="e">
        <f t="shared" ca="1" si="52"/>
        <v>#NAME?</v>
      </c>
      <c r="BD321" s="54" t="e">
        <f t="shared" ca="1" si="53"/>
        <v>#NAME?</v>
      </c>
      <c r="BE321" s="48" t="e">
        <f t="shared" ca="1" si="54"/>
        <v>#NAME?</v>
      </c>
      <c r="BF321" s="50" t="e">
        <f t="shared" ca="1" si="55"/>
        <v>#NAME?</v>
      </c>
      <c r="BG321" s="56" t="e">
        <f t="shared" ca="1" si="56"/>
        <v>#NAME?</v>
      </c>
      <c r="BH321" s="103"/>
      <c r="BI321" s="103"/>
      <c r="BJ321" s="103"/>
      <c r="BK321" s="103"/>
      <c r="BL321" s="103"/>
      <c r="BM321" s="103"/>
      <c r="BN321" s="24"/>
      <c r="BO321" s="24"/>
    </row>
    <row r="322" spans="1:67" ht="15.5">
      <c r="A322" s="25" t="str">
        <f t="shared" si="37"/>
        <v/>
      </c>
      <c r="B322" s="89"/>
      <c r="C322" s="25"/>
      <c r="D322" s="90"/>
      <c r="E322" s="90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36"/>
      <c r="S322" s="91"/>
      <c r="T322" s="36"/>
      <c r="U322" s="82"/>
      <c r="V322" s="25"/>
      <c r="W322" s="58"/>
      <c r="X322" s="34"/>
      <c r="Y322" s="34"/>
      <c r="Z322" s="36"/>
      <c r="AA322" s="104"/>
      <c r="AB322" s="35"/>
      <c r="AC322" s="25"/>
      <c r="AD322" s="25"/>
      <c r="AE322" s="44"/>
      <c r="AF322" s="94"/>
      <c r="AG322" s="25"/>
      <c r="AH322" s="25"/>
      <c r="AI322" s="25"/>
      <c r="AJ322" s="45" t="str">
        <f t="array" ref="AJ322">IFERROR(INDEX('[1]Master Price'!$E:$E,MATCH(D322,'[1]Master Price'!$B:$B,0)),"0")</f>
        <v>0</v>
      </c>
      <c r="AK322" s="45">
        <f t="shared" si="38"/>
        <v>0</v>
      </c>
      <c r="AL322" s="46" t="str">
        <f t="shared" si="35"/>
        <v>0-day</v>
      </c>
      <c r="AM322" s="46" t="str">
        <f t="shared" si="39"/>
        <v>0-day</v>
      </c>
      <c r="AN322" s="46" t="str">
        <f t="shared" si="58"/>
        <v>0-day</v>
      </c>
      <c r="AO322" s="46" t="str">
        <f t="shared" si="59"/>
        <v>0-day</v>
      </c>
      <c r="AP322" s="46" t="str">
        <f t="shared" si="41"/>
        <v>0-day</v>
      </c>
      <c r="AQ322" s="46" t="str">
        <f t="shared" si="42"/>
        <v>0-day</v>
      </c>
      <c r="AR322" s="103"/>
      <c r="AS322" s="47" t="str">
        <f t="shared" si="43"/>
        <v/>
      </c>
      <c r="AT322" s="35">
        <f t="shared" si="57"/>
        <v>0</v>
      </c>
      <c r="AU322" s="48" t="e">
        <f t="shared" ca="1" si="44"/>
        <v>#NAME?</v>
      </c>
      <c r="AV322" s="48" t="e">
        <f t="shared" ca="1" si="45"/>
        <v>#NAME?</v>
      </c>
      <c r="AW322" s="49" t="e">
        <f t="shared" ca="1" si="46"/>
        <v>#NAME?</v>
      </c>
      <c r="AX322" s="48" t="e">
        <f t="shared" ca="1" si="47"/>
        <v>#NAME?</v>
      </c>
      <c r="AY322" s="49" t="str">
        <f t="shared" si="48"/>
        <v/>
      </c>
      <c r="AZ322" s="50" t="e">
        <f t="shared" ca="1" si="49"/>
        <v>#NAME?</v>
      </c>
      <c r="BA322" s="51" t="e">
        <f t="shared" ca="1" si="50"/>
        <v>#NAME?</v>
      </c>
      <c r="BB322" s="52" t="e">
        <f t="shared" ca="1" si="51"/>
        <v>#NAME?</v>
      </c>
      <c r="BC322" s="51" t="e">
        <f t="shared" ca="1" si="52"/>
        <v>#NAME?</v>
      </c>
      <c r="BD322" s="54" t="e">
        <f t="shared" ca="1" si="53"/>
        <v>#NAME?</v>
      </c>
      <c r="BE322" s="48" t="e">
        <f t="shared" ca="1" si="54"/>
        <v>#NAME?</v>
      </c>
      <c r="BF322" s="50" t="e">
        <f t="shared" ca="1" si="55"/>
        <v>#NAME?</v>
      </c>
      <c r="BG322" s="56" t="e">
        <f t="shared" ca="1" si="56"/>
        <v>#NAME?</v>
      </c>
      <c r="BH322" s="103"/>
      <c r="BI322" s="103"/>
      <c r="BJ322" s="103"/>
      <c r="BK322" s="103"/>
      <c r="BL322" s="103"/>
      <c r="BM322" s="103"/>
      <c r="BN322" s="24"/>
      <c r="BO322" s="24"/>
    </row>
    <row r="323" spans="1:67" ht="15.5">
      <c r="A323" s="25" t="str">
        <f t="shared" si="37"/>
        <v/>
      </c>
      <c r="B323" s="89"/>
      <c r="C323" s="25"/>
      <c r="D323" s="90"/>
      <c r="E323" s="90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36"/>
      <c r="S323" s="91"/>
      <c r="T323" s="36"/>
      <c r="U323" s="82"/>
      <c r="V323" s="25"/>
      <c r="W323" s="58"/>
      <c r="X323" s="34"/>
      <c r="Y323" s="34"/>
      <c r="Z323" s="36"/>
      <c r="AA323" s="104"/>
      <c r="AB323" s="35"/>
      <c r="AC323" s="25"/>
      <c r="AD323" s="25"/>
      <c r="AE323" s="44"/>
      <c r="AF323" s="94"/>
      <c r="AG323" s="25"/>
      <c r="AH323" s="25"/>
      <c r="AI323" s="25"/>
      <c r="AJ323" s="45" t="str">
        <f t="array" ref="AJ323">IFERROR(INDEX('[1]Master Price'!$E:$E,MATCH(D323,'[1]Master Price'!$B:$B,0)),"0")</f>
        <v>0</v>
      </c>
      <c r="AK323" s="45">
        <f t="shared" si="38"/>
        <v>0</v>
      </c>
      <c r="AL323" s="46" t="str">
        <f t="shared" si="35"/>
        <v>0-day</v>
      </c>
      <c r="AM323" s="46" t="str">
        <f t="shared" si="39"/>
        <v>0-day</v>
      </c>
      <c r="AN323" s="46" t="str">
        <f t="shared" si="58"/>
        <v>0-day</v>
      </c>
      <c r="AO323" s="46" t="str">
        <f t="shared" si="59"/>
        <v>0-day</v>
      </c>
      <c r="AP323" s="46" t="str">
        <f t="shared" si="41"/>
        <v>0-day</v>
      </c>
      <c r="AQ323" s="46" t="str">
        <f t="shared" si="42"/>
        <v>0-day</v>
      </c>
      <c r="AR323" s="103"/>
      <c r="AS323" s="47" t="str">
        <f t="shared" si="43"/>
        <v/>
      </c>
      <c r="AT323" s="35">
        <f t="shared" si="57"/>
        <v>0</v>
      </c>
      <c r="AU323" s="48" t="e">
        <f t="shared" ca="1" si="44"/>
        <v>#NAME?</v>
      </c>
      <c r="AV323" s="48" t="e">
        <f t="shared" ca="1" si="45"/>
        <v>#NAME?</v>
      </c>
      <c r="AW323" s="49" t="e">
        <f t="shared" ca="1" si="46"/>
        <v>#NAME?</v>
      </c>
      <c r="AX323" s="48" t="e">
        <f t="shared" ca="1" si="47"/>
        <v>#NAME?</v>
      </c>
      <c r="AY323" s="49" t="str">
        <f t="shared" si="48"/>
        <v/>
      </c>
      <c r="AZ323" s="50" t="e">
        <f t="shared" ca="1" si="49"/>
        <v>#NAME?</v>
      </c>
      <c r="BA323" s="51" t="e">
        <f t="shared" ca="1" si="50"/>
        <v>#NAME?</v>
      </c>
      <c r="BB323" s="52" t="e">
        <f t="shared" ca="1" si="51"/>
        <v>#NAME?</v>
      </c>
      <c r="BC323" s="51" t="e">
        <f t="shared" ca="1" si="52"/>
        <v>#NAME?</v>
      </c>
      <c r="BD323" s="54" t="e">
        <f t="shared" ca="1" si="53"/>
        <v>#NAME?</v>
      </c>
      <c r="BE323" s="48" t="e">
        <f t="shared" ca="1" si="54"/>
        <v>#NAME?</v>
      </c>
      <c r="BF323" s="50" t="e">
        <f t="shared" ca="1" si="55"/>
        <v>#NAME?</v>
      </c>
      <c r="BG323" s="56" t="e">
        <f t="shared" ca="1" si="56"/>
        <v>#NAME?</v>
      </c>
      <c r="BH323" s="103"/>
      <c r="BI323" s="103"/>
      <c r="BJ323" s="103"/>
      <c r="BK323" s="103"/>
      <c r="BL323" s="103"/>
      <c r="BM323" s="103"/>
      <c r="BN323" s="24"/>
      <c r="BO323" s="24"/>
    </row>
    <row r="324" spans="1:67" ht="15.5">
      <c r="A324" s="25" t="str">
        <f t="shared" si="37"/>
        <v/>
      </c>
      <c r="B324" s="89"/>
      <c r="C324" s="25"/>
      <c r="D324" s="90"/>
      <c r="E324" s="90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36"/>
      <c r="S324" s="91"/>
      <c r="T324" s="36"/>
      <c r="U324" s="82"/>
      <c r="V324" s="25"/>
      <c r="W324" s="58"/>
      <c r="X324" s="34"/>
      <c r="Y324" s="34"/>
      <c r="Z324" s="36"/>
      <c r="AA324" s="104"/>
      <c r="AB324" s="35"/>
      <c r="AC324" s="25"/>
      <c r="AD324" s="25"/>
      <c r="AE324" s="44"/>
      <c r="AF324" s="94"/>
      <c r="AG324" s="25"/>
      <c r="AH324" s="25"/>
      <c r="AI324" s="25"/>
      <c r="AJ324" s="45" t="str">
        <f t="array" ref="AJ324">IFERROR(INDEX('[1]Master Price'!$E:$E,MATCH(D324,'[1]Master Price'!$B:$B,0)),"0")</f>
        <v>0</v>
      </c>
      <c r="AK324" s="45">
        <f t="shared" si="38"/>
        <v>0</v>
      </c>
      <c r="AL324" s="46" t="str">
        <f t="shared" si="35"/>
        <v>0-day</v>
      </c>
      <c r="AM324" s="46" t="str">
        <f t="shared" si="39"/>
        <v>0-day</v>
      </c>
      <c r="AN324" s="46" t="str">
        <f t="shared" si="58"/>
        <v>0-day</v>
      </c>
      <c r="AO324" s="46" t="str">
        <f t="shared" si="59"/>
        <v>0-day</v>
      </c>
      <c r="AP324" s="46" t="str">
        <f t="shared" si="41"/>
        <v>0-day</v>
      </c>
      <c r="AQ324" s="46" t="str">
        <f t="shared" si="42"/>
        <v>0-day</v>
      </c>
      <c r="AR324" s="103"/>
      <c r="AS324" s="47" t="str">
        <f t="shared" si="43"/>
        <v/>
      </c>
      <c r="AT324" s="35">
        <f t="shared" si="57"/>
        <v>0</v>
      </c>
      <c r="AU324" s="48" t="e">
        <f t="shared" ca="1" si="44"/>
        <v>#NAME?</v>
      </c>
      <c r="AV324" s="48" t="e">
        <f t="shared" ca="1" si="45"/>
        <v>#NAME?</v>
      </c>
      <c r="AW324" s="49" t="e">
        <f t="shared" ca="1" si="46"/>
        <v>#NAME?</v>
      </c>
      <c r="AX324" s="48" t="e">
        <f t="shared" ca="1" si="47"/>
        <v>#NAME?</v>
      </c>
      <c r="AY324" s="49" t="str">
        <f t="shared" si="48"/>
        <v/>
      </c>
      <c r="AZ324" s="50" t="e">
        <f t="shared" ca="1" si="49"/>
        <v>#NAME?</v>
      </c>
      <c r="BA324" s="51" t="e">
        <f t="shared" ca="1" si="50"/>
        <v>#NAME?</v>
      </c>
      <c r="BB324" s="52" t="e">
        <f t="shared" ca="1" si="51"/>
        <v>#NAME?</v>
      </c>
      <c r="BC324" s="51" t="e">
        <f t="shared" ca="1" si="52"/>
        <v>#NAME?</v>
      </c>
      <c r="BD324" s="54" t="e">
        <f t="shared" ca="1" si="53"/>
        <v>#NAME?</v>
      </c>
      <c r="BE324" s="48" t="e">
        <f t="shared" ca="1" si="54"/>
        <v>#NAME?</v>
      </c>
      <c r="BF324" s="50" t="e">
        <f t="shared" ca="1" si="55"/>
        <v>#NAME?</v>
      </c>
      <c r="BG324" s="56" t="e">
        <f t="shared" ca="1" si="56"/>
        <v>#NAME?</v>
      </c>
      <c r="BH324" s="103"/>
      <c r="BI324" s="103"/>
      <c r="BJ324" s="103"/>
      <c r="BK324" s="103"/>
      <c r="BL324" s="103"/>
      <c r="BM324" s="103"/>
      <c r="BN324" s="24"/>
      <c r="BO324" s="24"/>
    </row>
    <row r="325" spans="1:67" ht="15.5">
      <c r="A325" s="25" t="str">
        <f t="shared" si="37"/>
        <v/>
      </c>
      <c r="B325" s="89"/>
      <c r="C325" s="25"/>
      <c r="D325" s="90"/>
      <c r="E325" s="90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36"/>
      <c r="S325" s="91"/>
      <c r="T325" s="36"/>
      <c r="U325" s="82"/>
      <c r="V325" s="25"/>
      <c r="W325" s="58"/>
      <c r="X325" s="34"/>
      <c r="Y325" s="34"/>
      <c r="Z325" s="36"/>
      <c r="AA325" s="104"/>
      <c r="AB325" s="35"/>
      <c r="AC325" s="25"/>
      <c r="AD325" s="25"/>
      <c r="AE325" s="44"/>
      <c r="AF325" s="94"/>
      <c r="AG325" s="25"/>
      <c r="AH325" s="25"/>
      <c r="AI325" s="25"/>
      <c r="AJ325" s="45" t="str">
        <f t="array" ref="AJ325">IFERROR(INDEX('[1]Master Price'!$E:$E,MATCH(D325,'[1]Master Price'!$B:$B,0)),"0")</f>
        <v>0</v>
      </c>
      <c r="AK325" s="45">
        <f t="shared" si="38"/>
        <v>0</v>
      </c>
      <c r="AL325" s="46" t="str">
        <f t="shared" si="35"/>
        <v>0-day</v>
      </c>
      <c r="AM325" s="46" t="str">
        <f t="shared" si="39"/>
        <v>0-day</v>
      </c>
      <c r="AN325" s="46" t="str">
        <f t="shared" si="58"/>
        <v>0-day</v>
      </c>
      <c r="AO325" s="46" t="str">
        <f t="shared" si="59"/>
        <v>0-day</v>
      </c>
      <c r="AP325" s="46" t="str">
        <f t="shared" si="41"/>
        <v>0-day</v>
      </c>
      <c r="AQ325" s="46" t="str">
        <f t="shared" si="42"/>
        <v>0-day</v>
      </c>
      <c r="AR325" s="103"/>
      <c r="AS325" s="47" t="str">
        <f t="shared" si="43"/>
        <v/>
      </c>
      <c r="AT325" s="35">
        <f t="shared" si="57"/>
        <v>0</v>
      </c>
      <c r="AU325" s="48" t="e">
        <f t="shared" ca="1" si="44"/>
        <v>#NAME?</v>
      </c>
      <c r="AV325" s="48" t="e">
        <f t="shared" ca="1" si="45"/>
        <v>#NAME?</v>
      </c>
      <c r="AW325" s="49" t="e">
        <f t="shared" ca="1" si="46"/>
        <v>#NAME?</v>
      </c>
      <c r="AX325" s="48" t="e">
        <f t="shared" ca="1" si="47"/>
        <v>#NAME?</v>
      </c>
      <c r="AY325" s="49" t="str">
        <f t="shared" si="48"/>
        <v/>
      </c>
      <c r="AZ325" s="50" t="e">
        <f t="shared" ca="1" si="49"/>
        <v>#NAME?</v>
      </c>
      <c r="BA325" s="51" t="e">
        <f t="shared" ca="1" si="50"/>
        <v>#NAME?</v>
      </c>
      <c r="BB325" s="52" t="e">
        <f t="shared" ca="1" si="51"/>
        <v>#NAME?</v>
      </c>
      <c r="BC325" s="51" t="e">
        <f t="shared" ca="1" si="52"/>
        <v>#NAME?</v>
      </c>
      <c r="BD325" s="54" t="e">
        <f t="shared" ca="1" si="53"/>
        <v>#NAME?</v>
      </c>
      <c r="BE325" s="48" t="e">
        <f t="shared" ca="1" si="54"/>
        <v>#NAME?</v>
      </c>
      <c r="BF325" s="50" t="e">
        <f t="shared" ca="1" si="55"/>
        <v>#NAME?</v>
      </c>
      <c r="BG325" s="56" t="e">
        <f t="shared" ca="1" si="56"/>
        <v>#NAME?</v>
      </c>
      <c r="BH325" s="103"/>
      <c r="BI325" s="103"/>
      <c r="BJ325" s="103"/>
      <c r="BK325" s="103"/>
      <c r="BL325" s="103"/>
      <c r="BM325" s="103"/>
      <c r="BN325" s="24"/>
      <c r="BO325" s="24"/>
    </row>
    <row r="326" spans="1:67" ht="15.5">
      <c r="A326" s="25" t="str">
        <f t="shared" si="37"/>
        <v/>
      </c>
      <c r="B326" s="89"/>
      <c r="C326" s="25"/>
      <c r="D326" s="90"/>
      <c r="E326" s="90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36"/>
      <c r="S326" s="91"/>
      <c r="T326" s="36"/>
      <c r="U326" s="82"/>
      <c r="V326" s="25"/>
      <c r="W326" s="58"/>
      <c r="X326" s="34"/>
      <c r="Y326" s="34"/>
      <c r="Z326" s="36"/>
      <c r="AA326" s="104"/>
      <c r="AB326" s="35"/>
      <c r="AC326" s="25"/>
      <c r="AD326" s="25"/>
      <c r="AE326" s="44"/>
      <c r="AF326" s="94"/>
      <c r="AG326" s="25"/>
      <c r="AH326" s="25"/>
      <c r="AI326" s="25"/>
      <c r="AJ326" s="45" t="str">
        <f t="array" ref="AJ326">IFERROR(INDEX('[1]Master Price'!$E:$E,MATCH(D326,'[1]Master Price'!$B:$B,0)),"0")</f>
        <v>0</v>
      </c>
      <c r="AK326" s="45">
        <f t="shared" si="38"/>
        <v>0</v>
      </c>
      <c r="AL326" s="46" t="str">
        <f t="shared" si="35"/>
        <v>0-day</v>
      </c>
      <c r="AM326" s="46" t="str">
        <f t="shared" si="39"/>
        <v>0-day</v>
      </c>
      <c r="AN326" s="46" t="str">
        <f t="shared" si="58"/>
        <v>0-day</v>
      </c>
      <c r="AO326" s="46" t="str">
        <f t="shared" si="59"/>
        <v>0-day</v>
      </c>
      <c r="AP326" s="46" t="str">
        <f t="shared" si="41"/>
        <v>0-day</v>
      </c>
      <c r="AQ326" s="46" t="str">
        <f t="shared" si="42"/>
        <v>0-day</v>
      </c>
      <c r="AR326" s="103"/>
      <c r="AS326" s="47" t="str">
        <f t="shared" si="43"/>
        <v/>
      </c>
      <c r="AT326" s="35">
        <f t="shared" si="57"/>
        <v>0</v>
      </c>
      <c r="AU326" s="48" t="e">
        <f t="shared" ca="1" si="44"/>
        <v>#NAME?</v>
      </c>
      <c r="AV326" s="48" t="e">
        <f t="shared" ca="1" si="45"/>
        <v>#NAME?</v>
      </c>
      <c r="AW326" s="49" t="e">
        <f t="shared" ca="1" si="46"/>
        <v>#NAME?</v>
      </c>
      <c r="AX326" s="48" t="e">
        <f t="shared" ca="1" si="47"/>
        <v>#NAME?</v>
      </c>
      <c r="AY326" s="49" t="str">
        <f t="shared" si="48"/>
        <v/>
      </c>
      <c r="AZ326" s="50" t="e">
        <f t="shared" ca="1" si="49"/>
        <v>#NAME?</v>
      </c>
      <c r="BA326" s="51" t="e">
        <f t="shared" ca="1" si="50"/>
        <v>#NAME?</v>
      </c>
      <c r="BB326" s="52" t="e">
        <f t="shared" ca="1" si="51"/>
        <v>#NAME?</v>
      </c>
      <c r="BC326" s="51" t="e">
        <f t="shared" ca="1" si="52"/>
        <v>#NAME?</v>
      </c>
      <c r="BD326" s="54" t="e">
        <f t="shared" ca="1" si="53"/>
        <v>#NAME?</v>
      </c>
      <c r="BE326" s="48" t="e">
        <f t="shared" ca="1" si="54"/>
        <v>#NAME?</v>
      </c>
      <c r="BF326" s="50" t="e">
        <f t="shared" ca="1" si="55"/>
        <v>#NAME?</v>
      </c>
      <c r="BG326" s="56" t="e">
        <f t="shared" ca="1" si="56"/>
        <v>#NAME?</v>
      </c>
      <c r="BH326" s="103"/>
      <c r="BI326" s="103"/>
      <c r="BJ326" s="103"/>
      <c r="BK326" s="103"/>
      <c r="BL326" s="103"/>
      <c r="BM326" s="103"/>
      <c r="BN326" s="24"/>
      <c r="BO326" s="24"/>
    </row>
    <row r="327" spans="1:67" ht="15.5">
      <c r="A327" s="25" t="str">
        <f t="shared" si="37"/>
        <v/>
      </c>
      <c r="B327" s="89"/>
      <c r="C327" s="25"/>
      <c r="D327" s="90"/>
      <c r="E327" s="90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36"/>
      <c r="S327" s="91"/>
      <c r="T327" s="36"/>
      <c r="U327" s="82"/>
      <c r="V327" s="25"/>
      <c r="W327" s="58"/>
      <c r="X327" s="34"/>
      <c r="Y327" s="34"/>
      <c r="Z327" s="36"/>
      <c r="AA327" s="104"/>
      <c r="AB327" s="35"/>
      <c r="AC327" s="25"/>
      <c r="AD327" s="25"/>
      <c r="AE327" s="44"/>
      <c r="AF327" s="94"/>
      <c r="AG327" s="25"/>
      <c r="AH327" s="25"/>
      <c r="AI327" s="25"/>
      <c r="AJ327" s="45" t="str">
        <f t="array" ref="AJ327">IFERROR(INDEX('[1]Master Price'!$E:$E,MATCH(D327,'[1]Master Price'!$B:$B,0)),"0")</f>
        <v>0</v>
      </c>
      <c r="AK327" s="45">
        <f t="shared" si="38"/>
        <v>0</v>
      </c>
      <c r="AL327" s="46" t="str">
        <f t="shared" si="35"/>
        <v>0-day</v>
      </c>
      <c r="AM327" s="46" t="str">
        <f t="shared" si="39"/>
        <v>0-day</v>
      </c>
      <c r="AN327" s="46" t="str">
        <f t="shared" si="58"/>
        <v>0-day</v>
      </c>
      <c r="AO327" s="46" t="str">
        <f t="shared" si="59"/>
        <v>0-day</v>
      </c>
      <c r="AP327" s="46" t="str">
        <f t="shared" si="41"/>
        <v>0-day</v>
      </c>
      <c r="AQ327" s="46" t="str">
        <f t="shared" si="42"/>
        <v>0-day</v>
      </c>
      <c r="AR327" s="103"/>
      <c r="AS327" s="47" t="str">
        <f t="shared" si="43"/>
        <v/>
      </c>
      <c r="AT327" s="35">
        <f t="shared" si="57"/>
        <v>0</v>
      </c>
      <c r="AU327" s="48" t="e">
        <f t="shared" ca="1" si="44"/>
        <v>#NAME?</v>
      </c>
      <c r="AV327" s="48" t="e">
        <f t="shared" ca="1" si="45"/>
        <v>#NAME?</v>
      </c>
      <c r="AW327" s="49" t="e">
        <f t="shared" ca="1" si="46"/>
        <v>#NAME?</v>
      </c>
      <c r="AX327" s="48" t="e">
        <f t="shared" ca="1" si="47"/>
        <v>#NAME?</v>
      </c>
      <c r="AY327" s="49" t="str">
        <f t="shared" si="48"/>
        <v/>
      </c>
      <c r="AZ327" s="50" t="e">
        <f t="shared" ca="1" si="49"/>
        <v>#NAME?</v>
      </c>
      <c r="BA327" s="51" t="e">
        <f t="shared" ca="1" si="50"/>
        <v>#NAME?</v>
      </c>
      <c r="BB327" s="52" t="e">
        <f t="shared" ca="1" si="51"/>
        <v>#NAME?</v>
      </c>
      <c r="BC327" s="51" t="e">
        <f t="shared" ca="1" si="52"/>
        <v>#NAME?</v>
      </c>
      <c r="BD327" s="54" t="e">
        <f t="shared" ca="1" si="53"/>
        <v>#NAME?</v>
      </c>
      <c r="BE327" s="48" t="e">
        <f t="shared" ca="1" si="54"/>
        <v>#NAME?</v>
      </c>
      <c r="BF327" s="50" t="e">
        <f t="shared" ca="1" si="55"/>
        <v>#NAME?</v>
      </c>
      <c r="BG327" s="56" t="e">
        <f t="shared" ca="1" si="56"/>
        <v>#NAME?</v>
      </c>
      <c r="BH327" s="103"/>
      <c r="BI327" s="103"/>
      <c r="BJ327" s="103"/>
      <c r="BK327" s="103"/>
      <c r="BL327" s="103"/>
      <c r="BM327" s="103"/>
      <c r="BN327" s="24"/>
      <c r="BO327" s="24"/>
    </row>
    <row r="328" spans="1:67" ht="15.5">
      <c r="A328" s="25" t="str">
        <f t="shared" si="37"/>
        <v/>
      </c>
      <c r="B328" s="89"/>
      <c r="C328" s="25"/>
      <c r="D328" s="90"/>
      <c r="E328" s="90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36"/>
      <c r="S328" s="91"/>
      <c r="T328" s="36"/>
      <c r="U328" s="82"/>
      <c r="V328" s="25"/>
      <c r="W328" s="58"/>
      <c r="X328" s="34"/>
      <c r="Y328" s="34"/>
      <c r="Z328" s="36"/>
      <c r="AA328" s="104"/>
      <c r="AB328" s="35"/>
      <c r="AC328" s="25"/>
      <c r="AD328" s="25"/>
      <c r="AE328" s="44"/>
      <c r="AF328" s="94"/>
      <c r="AG328" s="25"/>
      <c r="AH328" s="25"/>
      <c r="AI328" s="25"/>
      <c r="AJ328" s="45" t="str">
        <f t="array" ref="AJ328">IFERROR(INDEX('[1]Master Price'!$E:$E,MATCH(D328,'[1]Master Price'!$B:$B,0)),"0")</f>
        <v>0</v>
      </c>
      <c r="AK328" s="45">
        <f t="shared" si="38"/>
        <v>0</v>
      </c>
      <c r="AL328" s="46" t="str">
        <f t="shared" si="35"/>
        <v>0-day</v>
      </c>
      <c r="AM328" s="46" t="str">
        <f t="shared" si="39"/>
        <v>0-day</v>
      </c>
      <c r="AN328" s="46" t="str">
        <f t="shared" si="58"/>
        <v>0-day</v>
      </c>
      <c r="AO328" s="46" t="str">
        <f t="shared" si="59"/>
        <v>0-day</v>
      </c>
      <c r="AP328" s="46" t="str">
        <f t="shared" si="41"/>
        <v>0-day</v>
      </c>
      <c r="AQ328" s="46" t="str">
        <f t="shared" si="42"/>
        <v>0-day</v>
      </c>
      <c r="AR328" s="103"/>
      <c r="AS328" s="47" t="str">
        <f t="shared" si="43"/>
        <v/>
      </c>
      <c r="AT328" s="35">
        <f t="shared" si="57"/>
        <v>0</v>
      </c>
      <c r="AU328" s="48" t="e">
        <f t="shared" ca="1" si="44"/>
        <v>#NAME?</v>
      </c>
      <c r="AV328" s="48" t="e">
        <f t="shared" ca="1" si="45"/>
        <v>#NAME?</v>
      </c>
      <c r="AW328" s="49" t="e">
        <f t="shared" ca="1" si="46"/>
        <v>#NAME?</v>
      </c>
      <c r="AX328" s="48" t="e">
        <f t="shared" ca="1" si="47"/>
        <v>#NAME?</v>
      </c>
      <c r="AY328" s="49" t="str">
        <f t="shared" si="48"/>
        <v/>
      </c>
      <c r="AZ328" s="50" t="e">
        <f t="shared" ca="1" si="49"/>
        <v>#NAME?</v>
      </c>
      <c r="BA328" s="51" t="e">
        <f t="shared" ca="1" si="50"/>
        <v>#NAME?</v>
      </c>
      <c r="BB328" s="52" t="e">
        <f t="shared" ca="1" si="51"/>
        <v>#NAME?</v>
      </c>
      <c r="BC328" s="51" t="e">
        <f t="shared" ca="1" si="52"/>
        <v>#NAME?</v>
      </c>
      <c r="BD328" s="54" t="e">
        <f t="shared" ca="1" si="53"/>
        <v>#NAME?</v>
      </c>
      <c r="BE328" s="48" t="e">
        <f t="shared" ca="1" si="54"/>
        <v>#NAME?</v>
      </c>
      <c r="BF328" s="50" t="e">
        <f t="shared" ca="1" si="55"/>
        <v>#NAME?</v>
      </c>
      <c r="BG328" s="56" t="e">
        <f t="shared" ca="1" si="56"/>
        <v>#NAME?</v>
      </c>
      <c r="BH328" s="103"/>
      <c r="BI328" s="103"/>
      <c r="BJ328" s="103"/>
      <c r="BK328" s="103"/>
      <c r="BL328" s="103"/>
      <c r="BM328" s="103"/>
      <c r="BN328" s="24"/>
      <c r="BO328" s="24"/>
    </row>
    <row r="329" spans="1:67" ht="15.5">
      <c r="A329" s="25" t="str">
        <f t="shared" si="37"/>
        <v/>
      </c>
      <c r="B329" s="89"/>
      <c r="C329" s="25"/>
      <c r="D329" s="90"/>
      <c r="E329" s="90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36"/>
      <c r="S329" s="91"/>
      <c r="T329" s="36"/>
      <c r="U329" s="82"/>
      <c r="V329" s="25"/>
      <c r="W329" s="58"/>
      <c r="X329" s="34"/>
      <c r="Y329" s="34"/>
      <c r="Z329" s="36"/>
      <c r="AA329" s="104"/>
      <c r="AB329" s="35"/>
      <c r="AC329" s="25"/>
      <c r="AD329" s="25"/>
      <c r="AE329" s="44"/>
      <c r="AF329" s="94"/>
      <c r="AG329" s="25"/>
      <c r="AH329" s="25"/>
      <c r="AI329" s="25"/>
      <c r="AJ329" s="45" t="str">
        <f t="array" ref="AJ329">IFERROR(INDEX('[1]Master Price'!$E:$E,MATCH(D329,'[1]Master Price'!$B:$B,0)),"0")</f>
        <v>0</v>
      </c>
      <c r="AK329" s="45">
        <f t="shared" si="38"/>
        <v>0</v>
      </c>
      <c r="AL329" s="46" t="str">
        <f t="shared" si="35"/>
        <v>0-day</v>
      </c>
      <c r="AM329" s="46" t="str">
        <f t="shared" si="39"/>
        <v>0-day</v>
      </c>
      <c r="AN329" s="46" t="str">
        <f t="shared" si="58"/>
        <v>0-day</v>
      </c>
      <c r="AO329" s="46" t="str">
        <f t="shared" si="59"/>
        <v>0-day</v>
      </c>
      <c r="AP329" s="46" t="str">
        <f t="shared" si="41"/>
        <v>0-day</v>
      </c>
      <c r="AQ329" s="46" t="str">
        <f t="shared" si="42"/>
        <v>0-day</v>
      </c>
      <c r="AR329" s="103"/>
      <c r="AS329" s="47" t="str">
        <f t="shared" si="43"/>
        <v/>
      </c>
      <c r="AT329" s="35">
        <f t="shared" si="57"/>
        <v>0</v>
      </c>
      <c r="AU329" s="48" t="e">
        <f t="shared" ca="1" si="44"/>
        <v>#NAME?</v>
      </c>
      <c r="AV329" s="48" t="e">
        <f t="shared" ca="1" si="45"/>
        <v>#NAME?</v>
      </c>
      <c r="AW329" s="49" t="e">
        <f t="shared" ca="1" si="46"/>
        <v>#NAME?</v>
      </c>
      <c r="AX329" s="48" t="e">
        <f t="shared" ca="1" si="47"/>
        <v>#NAME?</v>
      </c>
      <c r="AY329" s="49" t="str">
        <f t="shared" si="48"/>
        <v/>
      </c>
      <c r="AZ329" s="50" t="e">
        <f t="shared" ca="1" si="49"/>
        <v>#NAME?</v>
      </c>
      <c r="BA329" s="51" t="e">
        <f t="shared" ca="1" si="50"/>
        <v>#NAME?</v>
      </c>
      <c r="BB329" s="52" t="e">
        <f t="shared" ca="1" si="51"/>
        <v>#NAME?</v>
      </c>
      <c r="BC329" s="51" t="e">
        <f t="shared" ca="1" si="52"/>
        <v>#NAME?</v>
      </c>
      <c r="BD329" s="54" t="e">
        <f t="shared" ca="1" si="53"/>
        <v>#NAME?</v>
      </c>
      <c r="BE329" s="48" t="e">
        <f t="shared" ca="1" si="54"/>
        <v>#NAME?</v>
      </c>
      <c r="BF329" s="50" t="e">
        <f t="shared" ca="1" si="55"/>
        <v>#NAME?</v>
      </c>
      <c r="BG329" s="56" t="e">
        <f t="shared" ca="1" si="56"/>
        <v>#NAME?</v>
      </c>
      <c r="BH329" s="103"/>
      <c r="BI329" s="103"/>
      <c r="BJ329" s="103"/>
      <c r="BK329" s="103"/>
      <c r="BL329" s="103"/>
      <c r="BM329" s="103"/>
      <c r="BN329" s="24"/>
      <c r="BO329" s="24"/>
    </row>
    <row r="330" spans="1:67" ht="15.5">
      <c r="A330" s="25" t="str">
        <f t="shared" si="37"/>
        <v/>
      </c>
      <c r="B330" s="89"/>
      <c r="C330" s="25"/>
      <c r="D330" s="90"/>
      <c r="E330" s="90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36"/>
      <c r="S330" s="91"/>
      <c r="T330" s="36"/>
      <c r="U330" s="82"/>
      <c r="V330" s="25"/>
      <c r="W330" s="58"/>
      <c r="X330" s="34"/>
      <c r="Y330" s="34"/>
      <c r="Z330" s="36"/>
      <c r="AA330" s="104"/>
      <c r="AB330" s="35"/>
      <c r="AC330" s="25"/>
      <c r="AD330" s="25"/>
      <c r="AE330" s="44"/>
      <c r="AF330" s="94"/>
      <c r="AG330" s="25"/>
      <c r="AH330" s="25"/>
      <c r="AI330" s="25"/>
      <c r="AJ330" s="45" t="str">
        <f t="array" ref="AJ330">IFERROR(INDEX('[1]Master Price'!$E:$E,MATCH(D330,'[1]Master Price'!$B:$B,0)),"0")</f>
        <v>0</v>
      </c>
      <c r="AK330" s="45">
        <f t="shared" si="38"/>
        <v>0</v>
      </c>
      <c r="AL330" s="46" t="str">
        <f t="shared" si="35"/>
        <v>0-day</v>
      </c>
      <c r="AM330" s="46" t="str">
        <f t="shared" si="39"/>
        <v>0-day</v>
      </c>
      <c r="AN330" s="46" t="str">
        <f t="shared" si="58"/>
        <v>0-day</v>
      </c>
      <c r="AO330" s="46" t="str">
        <f t="shared" si="59"/>
        <v>0-day</v>
      </c>
      <c r="AP330" s="46" t="str">
        <f t="shared" si="41"/>
        <v>0-day</v>
      </c>
      <c r="AQ330" s="46" t="str">
        <f t="shared" si="42"/>
        <v>0-day</v>
      </c>
      <c r="AR330" s="103"/>
      <c r="AS330" s="47" t="str">
        <f t="shared" si="43"/>
        <v/>
      </c>
      <c r="AT330" s="35">
        <f t="shared" si="57"/>
        <v>0</v>
      </c>
      <c r="AU330" s="48" t="e">
        <f t="shared" ca="1" si="44"/>
        <v>#NAME?</v>
      </c>
      <c r="AV330" s="48" t="e">
        <f t="shared" ca="1" si="45"/>
        <v>#NAME?</v>
      </c>
      <c r="AW330" s="49" t="e">
        <f t="shared" ca="1" si="46"/>
        <v>#NAME?</v>
      </c>
      <c r="AX330" s="48" t="e">
        <f t="shared" ca="1" si="47"/>
        <v>#NAME?</v>
      </c>
      <c r="AY330" s="49" t="str">
        <f t="shared" si="48"/>
        <v/>
      </c>
      <c r="AZ330" s="50" t="e">
        <f t="shared" ca="1" si="49"/>
        <v>#NAME?</v>
      </c>
      <c r="BA330" s="51" t="e">
        <f t="shared" ca="1" si="50"/>
        <v>#NAME?</v>
      </c>
      <c r="BB330" s="52" t="e">
        <f t="shared" ca="1" si="51"/>
        <v>#NAME?</v>
      </c>
      <c r="BC330" s="51" t="e">
        <f t="shared" ca="1" si="52"/>
        <v>#NAME?</v>
      </c>
      <c r="BD330" s="54" t="e">
        <f t="shared" ca="1" si="53"/>
        <v>#NAME?</v>
      </c>
      <c r="BE330" s="48" t="e">
        <f t="shared" ca="1" si="54"/>
        <v>#NAME?</v>
      </c>
      <c r="BF330" s="50" t="e">
        <f t="shared" ca="1" si="55"/>
        <v>#NAME?</v>
      </c>
      <c r="BG330" s="56" t="e">
        <f t="shared" ca="1" si="56"/>
        <v>#NAME?</v>
      </c>
      <c r="BH330" s="103"/>
      <c r="BI330" s="103"/>
      <c r="BJ330" s="103"/>
      <c r="BK330" s="103"/>
      <c r="BL330" s="103"/>
      <c r="BM330" s="103"/>
      <c r="BN330" s="24"/>
      <c r="BO330" s="24"/>
    </row>
    <row r="331" spans="1:67" ht="15.5">
      <c r="A331" s="25" t="str">
        <f t="shared" si="37"/>
        <v/>
      </c>
      <c r="B331" s="89"/>
      <c r="C331" s="25"/>
      <c r="D331" s="90"/>
      <c r="E331" s="90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36"/>
      <c r="S331" s="91"/>
      <c r="T331" s="36"/>
      <c r="U331" s="82"/>
      <c r="V331" s="25"/>
      <c r="W331" s="58"/>
      <c r="X331" s="34"/>
      <c r="Y331" s="34"/>
      <c r="Z331" s="36"/>
      <c r="AA331" s="104"/>
      <c r="AB331" s="35"/>
      <c r="AC331" s="25"/>
      <c r="AD331" s="25"/>
      <c r="AE331" s="44"/>
      <c r="AF331" s="94"/>
      <c r="AG331" s="25"/>
      <c r="AH331" s="25"/>
      <c r="AI331" s="25"/>
      <c r="AJ331" s="45" t="str">
        <f t="array" ref="AJ331">IFERROR(INDEX('[1]Master Price'!$E:$E,MATCH(D331,'[1]Master Price'!$B:$B,0)),"0")</f>
        <v>0</v>
      </c>
      <c r="AK331" s="45">
        <f t="shared" si="38"/>
        <v>0</v>
      </c>
      <c r="AL331" s="46" t="str">
        <f t="shared" si="35"/>
        <v>0-day</v>
      </c>
      <c r="AM331" s="46" t="str">
        <f t="shared" si="39"/>
        <v>0-day</v>
      </c>
      <c r="AN331" s="46" t="str">
        <f t="shared" si="58"/>
        <v>0-day</v>
      </c>
      <c r="AO331" s="46" t="str">
        <f t="shared" si="59"/>
        <v>0-day</v>
      </c>
      <c r="AP331" s="46" t="str">
        <f t="shared" si="41"/>
        <v>0-day</v>
      </c>
      <c r="AQ331" s="46" t="str">
        <f t="shared" si="42"/>
        <v>0-day</v>
      </c>
      <c r="AR331" s="103"/>
      <c r="AS331" s="47" t="str">
        <f t="shared" si="43"/>
        <v/>
      </c>
      <c r="AT331" s="35">
        <f t="shared" si="57"/>
        <v>0</v>
      </c>
      <c r="AU331" s="48" t="e">
        <f t="shared" ca="1" si="44"/>
        <v>#NAME?</v>
      </c>
      <c r="AV331" s="48" t="e">
        <f t="shared" ca="1" si="45"/>
        <v>#NAME?</v>
      </c>
      <c r="AW331" s="49" t="e">
        <f t="shared" ca="1" si="46"/>
        <v>#NAME?</v>
      </c>
      <c r="AX331" s="48" t="e">
        <f t="shared" ca="1" si="47"/>
        <v>#NAME?</v>
      </c>
      <c r="AY331" s="49" t="str">
        <f t="shared" si="48"/>
        <v/>
      </c>
      <c r="AZ331" s="50" t="e">
        <f t="shared" ca="1" si="49"/>
        <v>#NAME?</v>
      </c>
      <c r="BA331" s="51" t="e">
        <f t="shared" ca="1" si="50"/>
        <v>#NAME?</v>
      </c>
      <c r="BB331" s="52" t="e">
        <f t="shared" ca="1" si="51"/>
        <v>#NAME?</v>
      </c>
      <c r="BC331" s="51" t="e">
        <f t="shared" ca="1" si="52"/>
        <v>#NAME?</v>
      </c>
      <c r="BD331" s="54" t="e">
        <f t="shared" ca="1" si="53"/>
        <v>#NAME?</v>
      </c>
      <c r="BE331" s="48" t="e">
        <f t="shared" ca="1" si="54"/>
        <v>#NAME?</v>
      </c>
      <c r="BF331" s="50" t="e">
        <f t="shared" ca="1" si="55"/>
        <v>#NAME?</v>
      </c>
      <c r="BG331" s="56" t="e">
        <f t="shared" ca="1" si="56"/>
        <v>#NAME?</v>
      </c>
      <c r="BH331" s="103"/>
      <c r="BI331" s="103"/>
      <c r="BJ331" s="103"/>
      <c r="BK331" s="103"/>
      <c r="BL331" s="103"/>
      <c r="BM331" s="103"/>
      <c r="BN331" s="24"/>
      <c r="BO331" s="24"/>
    </row>
    <row r="332" spans="1:67" ht="15.5">
      <c r="A332" s="25" t="str">
        <f t="shared" si="37"/>
        <v/>
      </c>
      <c r="B332" s="89"/>
      <c r="C332" s="25"/>
      <c r="D332" s="90"/>
      <c r="E332" s="90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36"/>
      <c r="S332" s="91"/>
      <c r="T332" s="36"/>
      <c r="U332" s="82"/>
      <c r="V332" s="25"/>
      <c r="W332" s="58"/>
      <c r="X332" s="34"/>
      <c r="Y332" s="34"/>
      <c r="Z332" s="36"/>
      <c r="AA332" s="104"/>
      <c r="AB332" s="35"/>
      <c r="AC332" s="25"/>
      <c r="AD332" s="25"/>
      <c r="AE332" s="44"/>
      <c r="AF332" s="94"/>
      <c r="AG332" s="25"/>
      <c r="AH332" s="25"/>
      <c r="AI332" s="25"/>
      <c r="AJ332" s="45" t="str">
        <f t="array" ref="AJ332">IFERROR(INDEX('[1]Master Price'!$E:$E,MATCH(D332,'[1]Master Price'!$B:$B,0)),"0")</f>
        <v>0</v>
      </c>
      <c r="AK332" s="45">
        <f t="shared" si="38"/>
        <v>0</v>
      </c>
      <c r="AL332" s="46" t="str">
        <f t="shared" si="35"/>
        <v>0-day</v>
      </c>
      <c r="AM332" s="46" t="str">
        <f t="shared" si="39"/>
        <v>0-day</v>
      </c>
      <c r="AN332" s="46" t="str">
        <f t="shared" si="58"/>
        <v>0-day</v>
      </c>
      <c r="AO332" s="46" t="str">
        <f t="shared" si="59"/>
        <v>0-day</v>
      </c>
      <c r="AP332" s="46" t="str">
        <f t="shared" si="41"/>
        <v>0-day</v>
      </c>
      <c r="AQ332" s="46" t="str">
        <f t="shared" si="42"/>
        <v>0-day</v>
      </c>
      <c r="AR332" s="103"/>
      <c r="AS332" s="47" t="str">
        <f t="shared" si="43"/>
        <v/>
      </c>
      <c r="AT332" s="35">
        <f t="shared" si="57"/>
        <v>0</v>
      </c>
      <c r="AU332" s="48" t="e">
        <f t="shared" ca="1" si="44"/>
        <v>#NAME?</v>
      </c>
      <c r="AV332" s="48" t="e">
        <f t="shared" ca="1" si="45"/>
        <v>#NAME?</v>
      </c>
      <c r="AW332" s="49" t="e">
        <f t="shared" ca="1" si="46"/>
        <v>#NAME?</v>
      </c>
      <c r="AX332" s="48" t="e">
        <f t="shared" ca="1" si="47"/>
        <v>#NAME?</v>
      </c>
      <c r="AY332" s="49" t="str">
        <f t="shared" si="48"/>
        <v/>
      </c>
      <c r="AZ332" s="50" t="e">
        <f t="shared" ca="1" si="49"/>
        <v>#NAME?</v>
      </c>
      <c r="BA332" s="51" t="e">
        <f t="shared" ca="1" si="50"/>
        <v>#NAME?</v>
      </c>
      <c r="BB332" s="52" t="e">
        <f t="shared" ca="1" si="51"/>
        <v>#NAME?</v>
      </c>
      <c r="BC332" s="51" t="e">
        <f t="shared" ca="1" si="52"/>
        <v>#NAME?</v>
      </c>
      <c r="BD332" s="54" t="e">
        <f t="shared" ca="1" si="53"/>
        <v>#NAME?</v>
      </c>
      <c r="BE332" s="48" t="e">
        <f t="shared" ca="1" si="54"/>
        <v>#NAME?</v>
      </c>
      <c r="BF332" s="50" t="e">
        <f t="shared" ca="1" si="55"/>
        <v>#NAME?</v>
      </c>
      <c r="BG332" s="56" t="e">
        <f t="shared" ca="1" si="56"/>
        <v>#NAME?</v>
      </c>
      <c r="BH332" s="103"/>
      <c r="BI332" s="103"/>
      <c r="BJ332" s="103"/>
      <c r="BK332" s="103"/>
      <c r="BL332" s="103"/>
      <c r="BM332" s="103"/>
      <c r="BN332" s="24"/>
      <c r="BO332" s="24"/>
    </row>
    <row r="333" spans="1:67" ht="15.5">
      <c r="A333" s="25" t="str">
        <f t="shared" si="37"/>
        <v/>
      </c>
      <c r="B333" s="89"/>
      <c r="C333" s="25"/>
      <c r="D333" s="90"/>
      <c r="E333" s="90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36"/>
      <c r="S333" s="91"/>
      <c r="T333" s="36"/>
      <c r="U333" s="82"/>
      <c r="V333" s="25"/>
      <c r="W333" s="58"/>
      <c r="X333" s="34"/>
      <c r="Y333" s="34"/>
      <c r="Z333" s="36"/>
      <c r="AA333" s="104"/>
      <c r="AB333" s="35"/>
      <c r="AC333" s="25"/>
      <c r="AD333" s="25"/>
      <c r="AE333" s="44"/>
      <c r="AF333" s="94"/>
      <c r="AG333" s="25"/>
      <c r="AH333" s="25"/>
      <c r="AI333" s="25"/>
      <c r="AJ333" s="45" t="str">
        <f t="array" ref="AJ333">IFERROR(INDEX('[1]Master Price'!$E:$E,MATCH(D333,'[1]Master Price'!$B:$B,0)),"0")</f>
        <v>0</v>
      </c>
      <c r="AK333" s="45">
        <f t="shared" si="38"/>
        <v>0</v>
      </c>
      <c r="AL333" s="46" t="str">
        <f t="shared" si="35"/>
        <v>0-day</v>
      </c>
      <c r="AM333" s="46" t="str">
        <f t="shared" si="39"/>
        <v>0-day</v>
      </c>
      <c r="AN333" s="46" t="str">
        <f t="shared" si="58"/>
        <v>0-day</v>
      </c>
      <c r="AO333" s="46" t="str">
        <f t="shared" si="59"/>
        <v>0-day</v>
      </c>
      <c r="AP333" s="46" t="str">
        <f t="shared" si="41"/>
        <v>0-day</v>
      </c>
      <c r="AQ333" s="46" t="str">
        <f t="shared" si="42"/>
        <v>0-day</v>
      </c>
      <c r="AR333" s="103"/>
      <c r="AS333" s="47" t="str">
        <f t="shared" si="43"/>
        <v/>
      </c>
      <c r="AT333" s="35">
        <f t="shared" si="57"/>
        <v>0</v>
      </c>
      <c r="AU333" s="48" t="e">
        <f t="shared" ca="1" si="44"/>
        <v>#NAME?</v>
      </c>
      <c r="AV333" s="48" t="e">
        <f t="shared" ca="1" si="45"/>
        <v>#NAME?</v>
      </c>
      <c r="AW333" s="49" t="e">
        <f t="shared" ca="1" si="46"/>
        <v>#NAME?</v>
      </c>
      <c r="AX333" s="48" t="e">
        <f t="shared" ca="1" si="47"/>
        <v>#NAME?</v>
      </c>
      <c r="AY333" s="49" t="str">
        <f t="shared" si="48"/>
        <v/>
      </c>
      <c r="AZ333" s="50" t="e">
        <f t="shared" ca="1" si="49"/>
        <v>#NAME?</v>
      </c>
      <c r="BA333" s="51" t="e">
        <f t="shared" ca="1" si="50"/>
        <v>#NAME?</v>
      </c>
      <c r="BB333" s="52" t="e">
        <f t="shared" ca="1" si="51"/>
        <v>#NAME?</v>
      </c>
      <c r="BC333" s="51" t="e">
        <f t="shared" ca="1" si="52"/>
        <v>#NAME?</v>
      </c>
      <c r="BD333" s="54" t="e">
        <f t="shared" ca="1" si="53"/>
        <v>#NAME?</v>
      </c>
      <c r="BE333" s="48" t="e">
        <f t="shared" ca="1" si="54"/>
        <v>#NAME?</v>
      </c>
      <c r="BF333" s="50" t="e">
        <f t="shared" ca="1" si="55"/>
        <v>#NAME?</v>
      </c>
      <c r="BG333" s="56" t="e">
        <f t="shared" ca="1" si="56"/>
        <v>#NAME?</v>
      </c>
      <c r="BH333" s="103"/>
      <c r="BI333" s="103"/>
      <c r="BJ333" s="103"/>
      <c r="BK333" s="103"/>
      <c r="BL333" s="103"/>
      <c r="BM333" s="103"/>
      <c r="BN333" s="24"/>
      <c r="BO333" s="24"/>
    </row>
    <row r="334" spans="1:67" ht="15.5">
      <c r="A334" s="25" t="str">
        <f t="shared" si="37"/>
        <v/>
      </c>
      <c r="B334" s="89"/>
      <c r="C334" s="25"/>
      <c r="D334" s="90"/>
      <c r="E334" s="90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36"/>
      <c r="S334" s="91"/>
      <c r="T334" s="36"/>
      <c r="U334" s="82"/>
      <c r="V334" s="25"/>
      <c r="W334" s="58"/>
      <c r="X334" s="34"/>
      <c r="Y334" s="34"/>
      <c r="Z334" s="36"/>
      <c r="AA334" s="104"/>
      <c r="AB334" s="35"/>
      <c r="AC334" s="25"/>
      <c r="AD334" s="25"/>
      <c r="AE334" s="44"/>
      <c r="AF334" s="94"/>
      <c r="AG334" s="25"/>
      <c r="AH334" s="25"/>
      <c r="AI334" s="25"/>
      <c r="AJ334" s="45" t="str">
        <f t="array" ref="AJ334">IFERROR(INDEX('[1]Master Price'!$E:$E,MATCH(D334,'[1]Master Price'!$B:$B,0)),"0")</f>
        <v>0</v>
      </c>
      <c r="AK334" s="45">
        <f t="shared" si="38"/>
        <v>0</v>
      </c>
      <c r="AL334" s="46" t="str">
        <f t="shared" si="35"/>
        <v>0-day</v>
      </c>
      <c r="AM334" s="46" t="str">
        <f t="shared" si="39"/>
        <v>0-day</v>
      </c>
      <c r="AN334" s="46" t="str">
        <f t="shared" si="58"/>
        <v>0-day</v>
      </c>
      <c r="AO334" s="46" t="str">
        <f t="shared" si="59"/>
        <v>0-day</v>
      </c>
      <c r="AP334" s="46" t="str">
        <f t="shared" si="41"/>
        <v>0-day</v>
      </c>
      <c r="AQ334" s="46" t="str">
        <f t="shared" si="42"/>
        <v>0-day</v>
      </c>
      <c r="AR334" s="103"/>
      <c r="AS334" s="47" t="str">
        <f t="shared" si="43"/>
        <v/>
      </c>
      <c r="AT334" s="35">
        <f t="shared" si="57"/>
        <v>0</v>
      </c>
      <c r="AU334" s="48" t="e">
        <f t="shared" ca="1" si="44"/>
        <v>#NAME?</v>
      </c>
      <c r="AV334" s="48" t="e">
        <f t="shared" ca="1" si="45"/>
        <v>#NAME?</v>
      </c>
      <c r="AW334" s="49" t="e">
        <f t="shared" ca="1" si="46"/>
        <v>#NAME?</v>
      </c>
      <c r="AX334" s="48" t="e">
        <f t="shared" ca="1" si="47"/>
        <v>#NAME?</v>
      </c>
      <c r="AY334" s="49" t="str">
        <f t="shared" si="48"/>
        <v/>
      </c>
      <c r="AZ334" s="50" t="e">
        <f t="shared" ca="1" si="49"/>
        <v>#NAME?</v>
      </c>
      <c r="BA334" s="51" t="e">
        <f t="shared" ca="1" si="50"/>
        <v>#NAME?</v>
      </c>
      <c r="BB334" s="52" t="e">
        <f t="shared" ca="1" si="51"/>
        <v>#NAME?</v>
      </c>
      <c r="BC334" s="51" t="e">
        <f t="shared" ca="1" si="52"/>
        <v>#NAME?</v>
      </c>
      <c r="BD334" s="54" t="e">
        <f t="shared" ca="1" si="53"/>
        <v>#NAME?</v>
      </c>
      <c r="BE334" s="48" t="e">
        <f t="shared" ca="1" si="54"/>
        <v>#NAME?</v>
      </c>
      <c r="BF334" s="50" t="e">
        <f t="shared" ca="1" si="55"/>
        <v>#NAME?</v>
      </c>
      <c r="BG334" s="56" t="e">
        <f t="shared" ca="1" si="56"/>
        <v>#NAME?</v>
      </c>
      <c r="BH334" s="103"/>
      <c r="BI334" s="103"/>
      <c r="BJ334" s="103"/>
      <c r="BK334" s="103"/>
      <c r="BL334" s="103"/>
      <c r="BM334" s="103"/>
      <c r="BN334" s="24"/>
      <c r="BO334" s="24"/>
    </row>
    <row r="335" spans="1:67" ht="15.5">
      <c r="A335" s="25" t="str">
        <f t="shared" si="37"/>
        <v/>
      </c>
      <c r="B335" s="89"/>
      <c r="C335" s="25"/>
      <c r="D335" s="90"/>
      <c r="E335" s="90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36"/>
      <c r="S335" s="91"/>
      <c r="T335" s="36"/>
      <c r="U335" s="82"/>
      <c r="V335" s="25"/>
      <c r="W335" s="58"/>
      <c r="X335" s="34"/>
      <c r="Y335" s="34"/>
      <c r="Z335" s="36"/>
      <c r="AA335" s="104"/>
      <c r="AB335" s="35"/>
      <c r="AC335" s="25"/>
      <c r="AD335" s="25"/>
      <c r="AE335" s="44"/>
      <c r="AF335" s="94"/>
      <c r="AG335" s="25"/>
      <c r="AH335" s="25"/>
      <c r="AI335" s="25"/>
      <c r="AJ335" s="45" t="str">
        <f t="array" ref="AJ335">IFERROR(INDEX('[1]Master Price'!$E:$E,MATCH(D335,'[1]Master Price'!$B:$B,0)),"0")</f>
        <v>0</v>
      </c>
      <c r="AK335" s="45">
        <f t="shared" si="38"/>
        <v>0</v>
      </c>
      <c r="AL335" s="46" t="str">
        <f t="shared" si="35"/>
        <v>0-day</v>
      </c>
      <c r="AM335" s="46" t="str">
        <f t="shared" si="39"/>
        <v>0-day</v>
      </c>
      <c r="AN335" s="46" t="str">
        <f t="shared" si="58"/>
        <v>0-day</v>
      </c>
      <c r="AO335" s="46" t="str">
        <f t="shared" si="59"/>
        <v>0-day</v>
      </c>
      <c r="AP335" s="46" t="str">
        <f t="shared" si="41"/>
        <v>0-day</v>
      </c>
      <c r="AQ335" s="46" t="str">
        <f t="shared" si="42"/>
        <v>0-day</v>
      </c>
      <c r="AR335" s="103"/>
      <c r="AS335" s="47" t="str">
        <f t="shared" si="43"/>
        <v/>
      </c>
      <c r="AT335" s="35">
        <f t="shared" si="57"/>
        <v>0</v>
      </c>
      <c r="AU335" s="48" t="e">
        <f t="shared" ca="1" si="44"/>
        <v>#NAME?</v>
      </c>
      <c r="AV335" s="48" t="e">
        <f t="shared" ca="1" si="45"/>
        <v>#NAME?</v>
      </c>
      <c r="AW335" s="49" t="e">
        <f t="shared" ca="1" si="46"/>
        <v>#NAME?</v>
      </c>
      <c r="AX335" s="48" t="e">
        <f t="shared" ca="1" si="47"/>
        <v>#NAME?</v>
      </c>
      <c r="AY335" s="49" t="str">
        <f t="shared" si="48"/>
        <v/>
      </c>
      <c r="AZ335" s="50" t="e">
        <f t="shared" ca="1" si="49"/>
        <v>#NAME?</v>
      </c>
      <c r="BA335" s="51" t="e">
        <f t="shared" ca="1" si="50"/>
        <v>#NAME?</v>
      </c>
      <c r="BB335" s="52" t="e">
        <f t="shared" ca="1" si="51"/>
        <v>#NAME?</v>
      </c>
      <c r="BC335" s="51" t="e">
        <f t="shared" ca="1" si="52"/>
        <v>#NAME?</v>
      </c>
      <c r="BD335" s="54" t="e">
        <f t="shared" ca="1" si="53"/>
        <v>#NAME?</v>
      </c>
      <c r="BE335" s="48" t="e">
        <f t="shared" ca="1" si="54"/>
        <v>#NAME?</v>
      </c>
      <c r="BF335" s="50" t="e">
        <f t="shared" ca="1" si="55"/>
        <v>#NAME?</v>
      </c>
      <c r="BG335" s="56" t="e">
        <f t="shared" ca="1" si="56"/>
        <v>#NAME?</v>
      </c>
      <c r="BH335" s="103"/>
      <c r="BI335" s="103"/>
      <c r="BJ335" s="103"/>
      <c r="BK335" s="103"/>
      <c r="BL335" s="103"/>
      <c r="BM335" s="103"/>
      <c r="BN335" s="24"/>
      <c r="BO335" s="24"/>
    </row>
    <row r="336" spans="1:67" ht="15.5">
      <c r="A336" s="25" t="str">
        <f t="shared" si="37"/>
        <v/>
      </c>
      <c r="B336" s="89"/>
      <c r="C336" s="25"/>
      <c r="D336" s="90"/>
      <c r="E336" s="90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36"/>
      <c r="S336" s="91"/>
      <c r="T336" s="36"/>
      <c r="U336" s="82"/>
      <c r="V336" s="25"/>
      <c r="W336" s="58"/>
      <c r="X336" s="34"/>
      <c r="Y336" s="34"/>
      <c r="Z336" s="36"/>
      <c r="AA336" s="104"/>
      <c r="AB336" s="35"/>
      <c r="AC336" s="25"/>
      <c r="AD336" s="25"/>
      <c r="AE336" s="44"/>
      <c r="AF336" s="94"/>
      <c r="AG336" s="25"/>
      <c r="AH336" s="25"/>
      <c r="AI336" s="25"/>
      <c r="AJ336" s="45" t="str">
        <f t="array" ref="AJ336">IFERROR(INDEX('[1]Master Price'!$E:$E,MATCH(D336,'[1]Master Price'!$B:$B,0)),"0")</f>
        <v>0</v>
      </c>
      <c r="AK336" s="45">
        <f t="shared" si="38"/>
        <v>0</v>
      </c>
      <c r="AL336" s="46" t="str">
        <f t="shared" si="35"/>
        <v>0-day</v>
      </c>
      <c r="AM336" s="46" t="str">
        <f t="shared" si="39"/>
        <v>0-day</v>
      </c>
      <c r="AN336" s="46" t="str">
        <f t="shared" si="58"/>
        <v>0-day</v>
      </c>
      <c r="AO336" s="46" t="str">
        <f t="shared" si="59"/>
        <v>0-day</v>
      </c>
      <c r="AP336" s="46" t="str">
        <f t="shared" si="41"/>
        <v>0-day</v>
      </c>
      <c r="AQ336" s="46" t="str">
        <f t="shared" si="42"/>
        <v>0-day</v>
      </c>
      <c r="AR336" s="103"/>
      <c r="AS336" s="47" t="str">
        <f t="shared" si="43"/>
        <v/>
      </c>
      <c r="AT336" s="35">
        <f t="shared" si="57"/>
        <v>0</v>
      </c>
      <c r="AU336" s="48" t="e">
        <f t="shared" ca="1" si="44"/>
        <v>#NAME?</v>
      </c>
      <c r="AV336" s="48" t="e">
        <f t="shared" ca="1" si="45"/>
        <v>#NAME?</v>
      </c>
      <c r="AW336" s="49" t="e">
        <f t="shared" ca="1" si="46"/>
        <v>#NAME?</v>
      </c>
      <c r="AX336" s="48" t="e">
        <f t="shared" ca="1" si="47"/>
        <v>#NAME?</v>
      </c>
      <c r="AY336" s="49" t="str">
        <f t="shared" si="48"/>
        <v/>
      </c>
      <c r="AZ336" s="50" t="e">
        <f t="shared" ca="1" si="49"/>
        <v>#NAME?</v>
      </c>
      <c r="BA336" s="51" t="e">
        <f t="shared" ca="1" si="50"/>
        <v>#NAME?</v>
      </c>
      <c r="BB336" s="52" t="e">
        <f t="shared" ca="1" si="51"/>
        <v>#NAME?</v>
      </c>
      <c r="BC336" s="51" t="e">
        <f t="shared" ca="1" si="52"/>
        <v>#NAME?</v>
      </c>
      <c r="BD336" s="54" t="e">
        <f t="shared" ca="1" si="53"/>
        <v>#NAME?</v>
      </c>
      <c r="BE336" s="48" t="e">
        <f t="shared" ca="1" si="54"/>
        <v>#NAME?</v>
      </c>
      <c r="BF336" s="50" t="e">
        <f t="shared" ca="1" si="55"/>
        <v>#NAME?</v>
      </c>
      <c r="BG336" s="56" t="e">
        <f t="shared" ca="1" si="56"/>
        <v>#NAME?</v>
      </c>
      <c r="BH336" s="103"/>
      <c r="BI336" s="103"/>
      <c r="BJ336" s="103"/>
      <c r="BK336" s="103"/>
      <c r="BL336" s="103"/>
      <c r="BM336" s="103"/>
      <c r="BN336" s="24"/>
      <c r="BO336" s="24"/>
    </row>
    <row r="337" spans="1:67" ht="15.5">
      <c r="A337" s="25" t="str">
        <f t="shared" si="37"/>
        <v/>
      </c>
      <c r="B337" s="89"/>
      <c r="C337" s="25"/>
      <c r="D337" s="90"/>
      <c r="E337" s="90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36"/>
      <c r="S337" s="91"/>
      <c r="T337" s="36"/>
      <c r="U337" s="82"/>
      <c r="V337" s="25"/>
      <c r="W337" s="58"/>
      <c r="X337" s="34"/>
      <c r="Y337" s="34"/>
      <c r="Z337" s="36"/>
      <c r="AA337" s="104"/>
      <c r="AB337" s="35"/>
      <c r="AC337" s="25"/>
      <c r="AD337" s="25"/>
      <c r="AE337" s="44"/>
      <c r="AF337" s="94"/>
      <c r="AG337" s="25"/>
      <c r="AH337" s="25"/>
      <c r="AI337" s="25"/>
      <c r="AJ337" s="45" t="str">
        <f t="array" ref="AJ337">IFERROR(INDEX('[1]Master Price'!$E:$E,MATCH(D337,'[1]Master Price'!$B:$B,0)),"0")</f>
        <v>0</v>
      </c>
      <c r="AK337" s="45">
        <f t="shared" si="38"/>
        <v>0</v>
      </c>
      <c r="AL337" s="46" t="str">
        <f t="shared" si="35"/>
        <v>0-day</v>
      </c>
      <c r="AM337" s="46" t="str">
        <f t="shared" si="39"/>
        <v>0-day</v>
      </c>
      <c r="AN337" s="46" t="str">
        <f t="shared" si="58"/>
        <v>0-day</v>
      </c>
      <c r="AO337" s="46" t="str">
        <f t="shared" si="59"/>
        <v>0-day</v>
      </c>
      <c r="AP337" s="46" t="str">
        <f t="shared" si="41"/>
        <v>0-day</v>
      </c>
      <c r="AQ337" s="46" t="str">
        <f t="shared" si="42"/>
        <v>0-day</v>
      </c>
      <c r="AR337" s="103"/>
      <c r="AS337" s="47" t="str">
        <f t="shared" si="43"/>
        <v/>
      </c>
      <c r="AT337" s="35">
        <f t="shared" si="57"/>
        <v>0</v>
      </c>
      <c r="AU337" s="48" t="e">
        <f t="shared" ca="1" si="44"/>
        <v>#NAME?</v>
      </c>
      <c r="AV337" s="48" t="e">
        <f t="shared" ca="1" si="45"/>
        <v>#NAME?</v>
      </c>
      <c r="AW337" s="49" t="e">
        <f t="shared" ca="1" si="46"/>
        <v>#NAME?</v>
      </c>
      <c r="AX337" s="48" t="e">
        <f t="shared" ca="1" si="47"/>
        <v>#NAME?</v>
      </c>
      <c r="AY337" s="49" t="str">
        <f t="shared" si="48"/>
        <v/>
      </c>
      <c r="AZ337" s="50" t="e">
        <f t="shared" ca="1" si="49"/>
        <v>#NAME?</v>
      </c>
      <c r="BA337" s="51" t="e">
        <f t="shared" ca="1" si="50"/>
        <v>#NAME?</v>
      </c>
      <c r="BB337" s="52" t="e">
        <f t="shared" ca="1" si="51"/>
        <v>#NAME?</v>
      </c>
      <c r="BC337" s="51" t="e">
        <f t="shared" ca="1" si="52"/>
        <v>#NAME?</v>
      </c>
      <c r="BD337" s="54" t="e">
        <f t="shared" ca="1" si="53"/>
        <v>#NAME?</v>
      </c>
      <c r="BE337" s="48" t="e">
        <f t="shared" ca="1" si="54"/>
        <v>#NAME?</v>
      </c>
      <c r="BF337" s="50" t="e">
        <f t="shared" ca="1" si="55"/>
        <v>#NAME?</v>
      </c>
      <c r="BG337" s="56" t="e">
        <f t="shared" ca="1" si="56"/>
        <v>#NAME?</v>
      </c>
      <c r="BH337" s="103"/>
      <c r="BI337" s="103"/>
      <c r="BJ337" s="103"/>
      <c r="BK337" s="103"/>
      <c r="BL337" s="103"/>
      <c r="BM337" s="103"/>
      <c r="BN337" s="24"/>
      <c r="BO337" s="24"/>
    </row>
    <row r="338" spans="1:67" ht="15.5">
      <c r="A338" s="25" t="str">
        <f t="shared" si="37"/>
        <v/>
      </c>
      <c r="B338" s="89"/>
      <c r="C338" s="25"/>
      <c r="D338" s="90"/>
      <c r="E338" s="90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36"/>
      <c r="S338" s="91"/>
      <c r="T338" s="36"/>
      <c r="U338" s="82"/>
      <c r="V338" s="25"/>
      <c r="W338" s="58"/>
      <c r="X338" s="34"/>
      <c r="Y338" s="34"/>
      <c r="Z338" s="36"/>
      <c r="AA338" s="104"/>
      <c r="AB338" s="35"/>
      <c r="AC338" s="25"/>
      <c r="AD338" s="25"/>
      <c r="AE338" s="44"/>
      <c r="AF338" s="94"/>
      <c r="AG338" s="25"/>
      <c r="AH338" s="25"/>
      <c r="AI338" s="25"/>
      <c r="AJ338" s="45" t="str">
        <f t="array" ref="AJ338">IFERROR(INDEX('[1]Master Price'!$E:$E,MATCH(D338,'[1]Master Price'!$B:$B,0)),"0")</f>
        <v>0</v>
      </c>
      <c r="AK338" s="45">
        <f t="shared" si="38"/>
        <v>0</v>
      </c>
      <c r="AL338" s="46" t="str">
        <f t="shared" si="35"/>
        <v>0-day</v>
      </c>
      <c r="AM338" s="46" t="str">
        <f t="shared" si="39"/>
        <v>0-day</v>
      </c>
      <c r="AN338" s="46" t="str">
        <f t="shared" si="58"/>
        <v>0-day</v>
      </c>
      <c r="AO338" s="46" t="str">
        <f t="shared" si="59"/>
        <v>0-day</v>
      </c>
      <c r="AP338" s="46" t="str">
        <f t="shared" si="41"/>
        <v>0-day</v>
      </c>
      <c r="AQ338" s="46" t="str">
        <f t="shared" si="42"/>
        <v>0-day</v>
      </c>
      <c r="AR338" s="103"/>
      <c r="AS338" s="47" t="str">
        <f t="shared" si="43"/>
        <v/>
      </c>
      <c r="AT338" s="35">
        <f t="shared" si="57"/>
        <v>0</v>
      </c>
      <c r="AU338" s="48" t="e">
        <f t="shared" ca="1" si="44"/>
        <v>#NAME?</v>
      </c>
      <c r="AV338" s="48" t="e">
        <f t="shared" ca="1" si="45"/>
        <v>#NAME?</v>
      </c>
      <c r="AW338" s="49" t="e">
        <f t="shared" ca="1" si="46"/>
        <v>#NAME?</v>
      </c>
      <c r="AX338" s="48" t="e">
        <f t="shared" ca="1" si="47"/>
        <v>#NAME?</v>
      </c>
      <c r="AY338" s="49" t="str">
        <f t="shared" si="48"/>
        <v/>
      </c>
      <c r="AZ338" s="50" t="e">
        <f t="shared" ca="1" si="49"/>
        <v>#NAME?</v>
      </c>
      <c r="BA338" s="51" t="e">
        <f t="shared" ca="1" si="50"/>
        <v>#NAME?</v>
      </c>
      <c r="BB338" s="52" t="e">
        <f t="shared" ca="1" si="51"/>
        <v>#NAME?</v>
      </c>
      <c r="BC338" s="51" t="e">
        <f t="shared" ca="1" si="52"/>
        <v>#NAME?</v>
      </c>
      <c r="BD338" s="54" t="e">
        <f t="shared" ca="1" si="53"/>
        <v>#NAME?</v>
      </c>
      <c r="BE338" s="48" t="e">
        <f t="shared" ca="1" si="54"/>
        <v>#NAME?</v>
      </c>
      <c r="BF338" s="50" t="e">
        <f t="shared" ca="1" si="55"/>
        <v>#NAME?</v>
      </c>
      <c r="BG338" s="56" t="e">
        <f t="shared" ca="1" si="56"/>
        <v>#NAME?</v>
      </c>
      <c r="BH338" s="103"/>
      <c r="BI338" s="103"/>
      <c r="BJ338" s="103"/>
      <c r="BK338" s="103"/>
      <c r="BL338" s="103"/>
      <c r="BM338" s="103"/>
      <c r="BN338" s="24"/>
      <c r="BO338" s="24"/>
    </row>
    <row r="339" spans="1:67" ht="15.5">
      <c r="A339" s="25" t="str">
        <f t="shared" si="37"/>
        <v/>
      </c>
      <c r="B339" s="89"/>
      <c r="C339" s="25"/>
      <c r="D339" s="90"/>
      <c r="E339" s="90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36"/>
      <c r="S339" s="91"/>
      <c r="T339" s="36"/>
      <c r="U339" s="82"/>
      <c r="V339" s="25"/>
      <c r="W339" s="58"/>
      <c r="X339" s="34"/>
      <c r="Y339" s="34"/>
      <c r="Z339" s="36"/>
      <c r="AA339" s="104"/>
      <c r="AB339" s="35"/>
      <c r="AC339" s="25"/>
      <c r="AD339" s="25"/>
      <c r="AE339" s="44"/>
      <c r="AF339" s="94"/>
      <c r="AG339" s="25"/>
      <c r="AH339" s="25"/>
      <c r="AI339" s="25"/>
      <c r="AJ339" s="45" t="str">
        <f t="array" ref="AJ339">IFERROR(INDEX('[1]Master Price'!$E:$E,MATCH(D339,'[1]Master Price'!$B:$B,0)),"0")</f>
        <v>0</v>
      </c>
      <c r="AK339" s="45">
        <f t="shared" si="38"/>
        <v>0</v>
      </c>
      <c r="AL339" s="46" t="str">
        <f t="shared" si="35"/>
        <v>0-day</v>
      </c>
      <c r="AM339" s="46" t="str">
        <f t="shared" si="39"/>
        <v>0-day</v>
      </c>
      <c r="AN339" s="46" t="str">
        <f t="shared" si="58"/>
        <v>0-day</v>
      </c>
      <c r="AO339" s="46" t="str">
        <f t="shared" si="59"/>
        <v>0-day</v>
      </c>
      <c r="AP339" s="46" t="str">
        <f t="shared" si="41"/>
        <v>0-day</v>
      </c>
      <c r="AQ339" s="46" t="str">
        <f t="shared" si="42"/>
        <v>0-day</v>
      </c>
      <c r="AR339" s="103"/>
      <c r="AS339" s="47" t="str">
        <f t="shared" si="43"/>
        <v/>
      </c>
      <c r="AT339" s="35">
        <f t="shared" si="57"/>
        <v>0</v>
      </c>
      <c r="AU339" s="48" t="e">
        <f t="shared" ca="1" si="44"/>
        <v>#NAME?</v>
      </c>
      <c r="AV339" s="48" t="e">
        <f t="shared" ca="1" si="45"/>
        <v>#NAME?</v>
      </c>
      <c r="AW339" s="49" t="e">
        <f t="shared" ca="1" si="46"/>
        <v>#NAME?</v>
      </c>
      <c r="AX339" s="48" t="e">
        <f t="shared" ca="1" si="47"/>
        <v>#NAME?</v>
      </c>
      <c r="AY339" s="49" t="str">
        <f t="shared" si="48"/>
        <v/>
      </c>
      <c r="AZ339" s="50" t="e">
        <f t="shared" ca="1" si="49"/>
        <v>#NAME?</v>
      </c>
      <c r="BA339" s="51" t="e">
        <f t="shared" ca="1" si="50"/>
        <v>#NAME?</v>
      </c>
      <c r="BB339" s="52" t="e">
        <f t="shared" ca="1" si="51"/>
        <v>#NAME?</v>
      </c>
      <c r="BC339" s="51" t="e">
        <f t="shared" ca="1" si="52"/>
        <v>#NAME?</v>
      </c>
      <c r="BD339" s="54" t="e">
        <f t="shared" ca="1" si="53"/>
        <v>#NAME?</v>
      </c>
      <c r="BE339" s="48" t="e">
        <f t="shared" ca="1" si="54"/>
        <v>#NAME?</v>
      </c>
      <c r="BF339" s="50" t="e">
        <f t="shared" ca="1" si="55"/>
        <v>#NAME?</v>
      </c>
      <c r="BG339" s="56" t="e">
        <f t="shared" ca="1" si="56"/>
        <v>#NAME?</v>
      </c>
      <c r="BH339" s="103"/>
      <c r="BI339" s="103"/>
      <c r="BJ339" s="103"/>
      <c r="BK339" s="103"/>
      <c r="BL339" s="103"/>
      <c r="BM339" s="103"/>
      <c r="BN339" s="24"/>
      <c r="BO339" s="24"/>
    </row>
    <row r="340" spans="1:67" ht="15.5">
      <c r="A340" s="25" t="str">
        <f t="shared" si="37"/>
        <v/>
      </c>
      <c r="B340" s="89"/>
      <c r="C340" s="25"/>
      <c r="D340" s="90"/>
      <c r="E340" s="90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36"/>
      <c r="S340" s="91"/>
      <c r="T340" s="36"/>
      <c r="U340" s="82"/>
      <c r="V340" s="25"/>
      <c r="W340" s="58"/>
      <c r="X340" s="34"/>
      <c r="Y340" s="34"/>
      <c r="Z340" s="36"/>
      <c r="AA340" s="104"/>
      <c r="AB340" s="35"/>
      <c r="AC340" s="25"/>
      <c r="AD340" s="25"/>
      <c r="AE340" s="44"/>
      <c r="AF340" s="94"/>
      <c r="AG340" s="25"/>
      <c r="AH340" s="25"/>
      <c r="AI340" s="25"/>
      <c r="AJ340" s="45" t="str">
        <f t="array" ref="AJ340">IFERROR(INDEX('[1]Master Price'!$E:$E,MATCH(D340,'[1]Master Price'!$B:$B,0)),"0")</f>
        <v>0</v>
      </c>
      <c r="AK340" s="45">
        <f t="shared" si="38"/>
        <v>0</v>
      </c>
      <c r="AL340" s="46" t="str">
        <f t="shared" si="35"/>
        <v>0-day</v>
      </c>
      <c r="AM340" s="46" t="str">
        <f t="shared" si="39"/>
        <v>0-day</v>
      </c>
      <c r="AN340" s="46" t="str">
        <f t="shared" si="58"/>
        <v>0-day</v>
      </c>
      <c r="AO340" s="46" t="str">
        <f t="shared" si="59"/>
        <v>0-day</v>
      </c>
      <c r="AP340" s="46" t="str">
        <f t="shared" si="41"/>
        <v>0-day</v>
      </c>
      <c r="AQ340" s="46" t="str">
        <f t="shared" si="42"/>
        <v>0-day</v>
      </c>
      <c r="AR340" s="103"/>
      <c r="AS340" s="47" t="str">
        <f t="shared" si="43"/>
        <v/>
      </c>
      <c r="AT340" s="35">
        <f t="shared" si="57"/>
        <v>0</v>
      </c>
      <c r="AU340" s="48" t="e">
        <f t="shared" ca="1" si="44"/>
        <v>#NAME?</v>
      </c>
      <c r="AV340" s="48" t="e">
        <f t="shared" ca="1" si="45"/>
        <v>#NAME?</v>
      </c>
      <c r="AW340" s="49" t="e">
        <f t="shared" ca="1" si="46"/>
        <v>#NAME?</v>
      </c>
      <c r="AX340" s="48" t="e">
        <f t="shared" ca="1" si="47"/>
        <v>#NAME?</v>
      </c>
      <c r="AY340" s="49" t="str">
        <f t="shared" si="48"/>
        <v/>
      </c>
      <c r="AZ340" s="50" t="e">
        <f t="shared" ca="1" si="49"/>
        <v>#NAME?</v>
      </c>
      <c r="BA340" s="51" t="e">
        <f t="shared" ca="1" si="50"/>
        <v>#NAME?</v>
      </c>
      <c r="BB340" s="52" t="e">
        <f t="shared" ca="1" si="51"/>
        <v>#NAME?</v>
      </c>
      <c r="BC340" s="51" t="e">
        <f t="shared" ca="1" si="52"/>
        <v>#NAME?</v>
      </c>
      <c r="BD340" s="54" t="e">
        <f t="shared" ca="1" si="53"/>
        <v>#NAME?</v>
      </c>
      <c r="BE340" s="48" t="e">
        <f t="shared" ca="1" si="54"/>
        <v>#NAME?</v>
      </c>
      <c r="BF340" s="50" t="e">
        <f t="shared" ca="1" si="55"/>
        <v>#NAME?</v>
      </c>
      <c r="BG340" s="56" t="e">
        <f t="shared" ca="1" si="56"/>
        <v>#NAME?</v>
      </c>
      <c r="BH340" s="103"/>
      <c r="BI340" s="103"/>
      <c r="BJ340" s="103"/>
      <c r="BK340" s="103"/>
      <c r="BL340" s="103"/>
      <c r="BM340" s="103"/>
      <c r="BN340" s="24"/>
      <c r="BO340" s="24"/>
    </row>
    <row r="341" spans="1:67" ht="15.5">
      <c r="A341" s="25" t="str">
        <f t="shared" si="37"/>
        <v/>
      </c>
      <c r="B341" s="89"/>
      <c r="C341" s="25"/>
      <c r="D341" s="90"/>
      <c r="E341" s="90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36"/>
      <c r="S341" s="91"/>
      <c r="T341" s="36"/>
      <c r="U341" s="82"/>
      <c r="V341" s="25"/>
      <c r="W341" s="58"/>
      <c r="X341" s="34"/>
      <c r="Y341" s="34"/>
      <c r="Z341" s="36"/>
      <c r="AA341" s="104"/>
      <c r="AB341" s="35"/>
      <c r="AC341" s="25"/>
      <c r="AD341" s="25"/>
      <c r="AE341" s="44"/>
      <c r="AF341" s="94"/>
      <c r="AG341" s="25"/>
      <c r="AH341" s="25"/>
      <c r="AI341" s="25"/>
      <c r="AJ341" s="45" t="str">
        <f t="array" ref="AJ341">IFERROR(INDEX('[1]Master Price'!$E:$E,MATCH(D341,'[1]Master Price'!$B:$B,0)),"0")</f>
        <v>0</v>
      </c>
      <c r="AK341" s="45">
        <f t="shared" si="38"/>
        <v>0</v>
      </c>
      <c r="AL341" s="46" t="str">
        <f t="shared" si="35"/>
        <v>0-day</v>
      </c>
      <c r="AM341" s="46" t="str">
        <f t="shared" si="39"/>
        <v>0-day</v>
      </c>
      <c r="AN341" s="46" t="str">
        <f t="shared" si="58"/>
        <v>0-day</v>
      </c>
      <c r="AO341" s="46" t="str">
        <f t="shared" si="59"/>
        <v>0-day</v>
      </c>
      <c r="AP341" s="46" t="str">
        <f t="shared" si="41"/>
        <v>0-day</v>
      </c>
      <c r="AQ341" s="46" t="str">
        <f t="shared" si="42"/>
        <v>0-day</v>
      </c>
      <c r="AR341" s="103"/>
      <c r="AS341" s="47" t="str">
        <f t="shared" si="43"/>
        <v/>
      </c>
      <c r="AT341" s="35">
        <f t="shared" si="57"/>
        <v>0</v>
      </c>
      <c r="AU341" s="48" t="e">
        <f t="shared" ca="1" si="44"/>
        <v>#NAME?</v>
      </c>
      <c r="AV341" s="48" t="e">
        <f t="shared" ca="1" si="45"/>
        <v>#NAME?</v>
      </c>
      <c r="AW341" s="49" t="e">
        <f t="shared" ca="1" si="46"/>
        <v>#NAME?</v>
      </c>
      <c r="AX341" s="48" t="e">
        <f t="shared" ca="1" si="47"/>
        <v>#NAME?</v>
      </c>
      <c r="AY341" s="49" t="str">
        <f t="shared" si="48"/>
        <v/>
      </c>
      <c r="AZ341" s="50" t="e">
        <f t="shared" ca="1" si="49"/>
        <v>#NAME?</v>
      </c>
      <c r="BA341" s="51" t="e">
        <f t="shared" ca="1" si="50"/>
        <v>#NAME?</v>
      </c>
      <c r="BB341" s="52" t="e">
        <f t="shared" ca="1" si="51"/>
        <v>#NAME?</v>
      </c>
      <c r="BC341" s="51" t="e">
        <f t="shared" ca="1" si="52"/>
        <v>#NAME?</v>
      </c>
      <c r="BD341" s="54" t="e">
        <f t="shared" ca="1" si="53"/>
        <v>#NAME?</v>
      </c>
      <c r="BE341" s="48" t="e">
        <f t="shared" ca="1" si="54"/>
        <v>#NAME?</v>
      </c>
      <c r="BF341" s="50" t="e">
        <f t="shared" ca="1" si="55"/>
        <v>#NAME?</v>
      </c>
      <c r="BG341" s="56" t="e">
        <f t="shared" ca="1" si="56"/>
        <v>#NAME?</v>
      </c>
      <c r="BH341" s="103"/>
      <c r="BI341" s="103"/>
      <c r="BJ341" s="103"/>
      <c r="BK341" s="103"/>
      <c r="BL341" s="103"/>
      <c r="BM341" s="103"/>
      <c r="BN341" s="24"/>
      <c r="BO341" s="24"/>
    </row>
    <row r="342" spans="1:67" ht="15.5">
      <c r="A342" s="25" t="str">
        <f t="shared" si="37"/>
        <v/>
      </c>
      <c r="B342" s="89"/>
      <c r="C342" s="25"/>
      <c r="D342" s="90"/>
      <c r="E342" s="90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36"/>
      <c r="S342" s="91"/>
      <c r="T342" s="36"/>
      <c r="U342" s="82"/>
      <c r="V342" s="25"/>
      <c r="W342" s="58"/>
      <c r="X342" s="34"/>
      <c r="Y342" s="34"/>
      <c r="Z342" s="36"/>
      <c r="AA342" s="104"/>
      <c r="AB342" s="35"/>
      <c r="AC342" s="25"/>
      <c r="AD342" s="25"/>
      <c r="AE342" s="44"/>
      <c r="AF342" s="94"/>
      <c r="AG342" s="25"/>
      <c r="AH342" s="25"/>
      <c r="AI342" s="25"/>
      <c r="AJ342" s="45" t="str">
        <f t="array" ref="AJ342">IFERROR(INDEX('[1]Master Price'!$E:$E,MATCH(D342,'[1]Master Price'!$B:$B,0)),"0")</f>
        <v>0</v>
      </c>
      <c r="AK342" s="45">
        <f t="shared" si="38"/>
        <v>0</v>
      </c>
      <c r="AL342" s="46" t="str">
        <f t="shared" si="35"/>
        <v>0-day</v>
      </c>
      <c r="AM342" s="46" t="str">
        <f t="shared" si="39"/>
        <v>0-day</v>
      </c>
      <c r="AN342" s="46" t="str">
        <f t="shared" si="58"/>
        <v>0-day</v>
      </c>
      <c r="AO342" s="46" t="str">
        <f t="shared" si="59"/>
        <v>0-day</v>
      </c>
      <c r="AP342" s="46" t="str">
        <f t="shared" si="41"/>
        <v>0-day</v>
      </c>
      <c r="AQ342" s="46" t="str">
        <f t="shared" si="42"/>
        <v>0-day</v>
      </c>
      <c r="AR342" s="103"/>
      <c r="AS342" s="47" t="str">
        <f t="shared" si="43"/>
        <v/>
      </c>
      <c r="AT342" s="35">
        <f t="shared" si="57"/>
        <v>0</v>
      </c>
      <c r="AU342" s="48" t="e">
        <f t="shared" ca="1" si="44"/>
        <v>#NAME?</v>
      </c>
      <c r="AV342" s="48" t="e">
        <f t="shared" ca="1" si="45"/>
        <v>#NAME?</v>
      </c>
      <c r="AW342" s="49" t="e">
        <f t="shared" ca="1" si="46"/>
        <v>#NAME?</v>
      </c>
      <c r="AX342" s="48" t="e">
        <f t="shared" ca="1" si="47"/>
        <v>#NAME?</v>
      </c>
      <c r="AY342" s="49" t="str">
        <f t="shared" si="48"/>
        <v/>
      </c>
      <c r="AZ342" s="50" t="e">
        <f t="shared" ca="1" si="49"/>
        <v>#NAME?</v>
      </c>
      <c r="BA342" s="51" t="e">
        <f t="shared" ca="1" si="50"/>
        <v>#NAME?</v>
      </c>
      <c r="BB342" s="52" t="e">
        <f t="shared" ca="1" si="51"/>
        <v>#NAME?</v>
      </c>
      <c r="BC342" s="51" t="e">
        <f t="shared" ca="1" si="52"/>
        <v>#NAME?</v>
      </c>
      <c r="BD342" s="54" t="e">
        <f t="shared" ca="1" si="53"/>
        <v>#NAME?</v>
      </c>
      <c r="BE342" s="48" t="e">
        <f t="shared" ca="1" si="54"/>
        <v>#NAME?</v>
      </c>
      <c r="BF342" s="50" t="e">
        <f t="shared" ca="1" si="55"/>
        <v>#NAME?</v>
      </c>
      <c r="BG342" s="56" t="e">
        <f t="shared" ca="1" si="56"/>
        <v>#NAME?</v>
      </c>
      <c r="BH342" s="103"/>
      <c r="BI342" s="103"/>
      <c r="BJ342" s="103"/>
      <c r="BK342" s="103"/>
      <c r="BL342" s="103"/>
      <c r="BM342" s="103"/>
      <c r="BN342" s="24"/>
      <c r="BO342" s="24"/>
    </row>
    <row r="343" spans="1:67" ht="15.5">
      <c r="A343" s="25" t="str">
        <f t="shared" si="37"/>
        <v/>
      </c>
      <c r="B343" s="89"/>
      <c r="C343" s="25"/>
      <c r="D343" s="90"/>
      <c r="E343" s="90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36"/>
      <c r="S343" s="91"/>
      <c r="T343" s="36"/>
      <c r="U343" s="82"/>
      <c r="V343" s="25"/>
      <c r="W343" s="58"/>
      <c r="X343" s="34"/>
      <c r="Y343" s="34"/>
      <c r="Z343" s="36"/>
      <c r="AA343" s="104"/>
      <c r="AB343" s="35"/>
      <c r="AC343" s="25"/>
      <c r="AD343" s="25"/>
      <c r="AE343" s="44"/>
      <c r="AF343" s="94"/>
      <c r="AG343" s="25"/>
      <c r="AH343" s="25"/>
      <c r="AI343" s="25"/>
      <c r="AJ343" s="45" t="str">
        <f t="array" ref="AJ343">IFERROR(INDEX('[1]Master Price'!$E:$E,MATCH(D343,'[1]Master Price'!$B:$B,0)),"0")</f>
        <v>0</v>
      </c>
      <c r="AK343" s="45">
        <f t="shared" si="38"/>
        <v>0</v>
      </c>
      <c r="AL343" s="46" t="str">
        <f t="shared" si="35"/>
        <v>0-day</v>
      </c>
      <c r="AM343" s="46" t="str">
        <f t="shared" si="39"/>
        <v>0-day</v>
      </c>
      <c r="AN343" s="46" t="str">
        <f t="shared" si="58"/>
        <v>0-day</v>
      </c>
      <c r="AO343" s="46" t="str">
        <f t="shared" si="59"/>
        <v>0-day</v>
      </c>
      <c r="AP343" s="46" t="str">
        <f t="shared" si="41"/>
        <v>0-day</v>
      </c>
      <c r="AQ343" s="46" t="str">
        <f t="shared" si="42"/>
        <v>0-day</v>
      </c>
      <c r="AR343" s="103"/>
      <c r="AS343" s="47" t="str">
        <f t="shared" si="43"/>
        <v/>
      </c>
      <c r="AT343" s="35">
        <f t="shared" si="57"/>
        <v>0</v>
      </c>
      <c r="AU343" s="48" t="e">
        <f t="shared" ca="1" si="44"/>
        <v>#NAME?</v>
      </c>
      <c r="AV343" s="48" t="e">
        <f t="shared" ca="1" si="45"/>
        <v>#NAME?</v>
      </c>
      <c r="AW343" s="49" t="e">
        <f t="shared" ca="1" si="46"/>
        <v>#NAME?</v>
      </c>
      <c r="AX343" s="48" t="e">
        <f t="shared" ca="1" si="47"/>
        <v>#NAME?</v>
      </c>
      <c r="AY343" s="49" t="str">
        <f t="shared" si="48"/>
        <v/>
      </c>
      <c r="AZ343" s="50" t="e">
        <f t="shared" ca="1" si="49"/>
        <v>#NAME?</v>
      </c>
      <c r="BA343" s="51" t="e">
        <f t="shared" ca="1" si="50"/>
        <v>#NAME?</v>
      </c>
      <c r="BB343" s="52" t="e">
        <f t="shared" ca="1" si="51"/>
        <v>#NAME?</v>
      </c>
      <c r="BC343" s="51" t="e">
        <f t="shared" ca="1" si="52"/>
        <v>#NAME?</v>
      </c>
      <c r="BD343" s="54" t="e">
        <f t="shared" ca="1" si="53"/>
        <v>#NAME?</v>
      </c>
      <c r="BE343" s="48" t="e">
        <f t="shared" ca="1" si="54"/>
        <v>#NAME?</v>
      </c>
      <c r="BF343" s="50" t="e">
        <f t="shared" ca="1" si="55"/>
        <v>#NAME?</v>
      </c>
      <c r="BG343" s="56" t="e">
        <f t="shared" ca="1" si="56"/>
        <v>#NAME?</v>
      </c>
      <c r="BH343" s="103"/>
      <c r="BI343" s="103"/>
      <c r="BJ343" s="103"/>
      <c r="BK343" s="103"/>
      <c r="BL343" s="103"/>
      <c r="BM343" s="103"/>
      <c r="BN343" s="24"/>
      <c r="BO343" s="24"/>
    </row>
    <row r="344" spans="1:67" ht="15.5">
      <c r="A344" s="25" t="str">
        <f t="shared" si="37"/>
        <v/>
      </c>
      <c r="B344" s="89"/>
      <c r="C344" s="25"/>
      <c r="D344" s="90"/>
      <c r="E344" s="90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36"/>
      <c r="S344" s="91"/>
      <c r="T344" s="36"/>
      <c r="U344" s="82"/>
      <c r="V344" s="25"/>
      <c r="W344" s="58"/>
      <c r="X344" s="34"/>
      <c r="Y344" s="34"/>
      <c r="Z344" s="36"/>
      <c r="AA344" s="104"/>
      <c r="AB344" s="35"/>
      <c r="AC344" s="25"/>
      <c r="AD344" s="25"/>
      <c r="AE344" s="44"/>
      <c r="AF344" s="94"/>
      <c r="AG344" s="25"/>
      <c r="AH344" s="25"/>
      <c r="AI344" s="25"/>
      <c r="AJ344" s="45" t="str">
        <f t="array" ref="AJ344">IFERROR(INDEX('[1]Master Price'!$E:$E,MATCH(D344,'[1]Master Price'!$B:$B,0)),"0")</f>
        <v>0</v>
      </c>
      <c r="AK344" s="45">
        <f t="shared" si="38"/>
        <v>0</v>
      </c>
      <c r="AL344" s="46" t="str">
        <f t="shared" si="35"/>
        <v>0-day</v>
      </c>
      <c r="AM344" s="46" t="str">
        <f t="shared" si="39"/>
        <v>0-day</v>
      </c>
      <c r="AN344" s="46" t="str">
        <f t="shared" si="58"/>
        <v>0-day</v>
      </c>
      <c r="AO344" s="46" t="str">
        <f t="shared" si="59"/>
        <v>0-day</v>
      </c>
      <c r="AP344" s="46" t="str">
        <f t="shared" si="41"/>
        <v>0-day</v>
      </c>
      <c r="AQ344" s="46" t="str">
        <f t="shared" si="42"/>
        <v>0-day</v>
      </c>
      <c r="AR344" s="103"/>
      <c r="AS344" s="47" t="str">
        <f t="shared" si="43"/>
        <v/>
      </c>
      <c r="AT344" s="35">
        <f t="shared" si="57"/>
        <v>0</v>
      </c>
      <c r="AU344" s="48" t="e">
        <f t="shared" ca="1" si="44"/>
        <v>#NAME?</v>
      </c>
      <c r="AV344" s="48" t="e">
        <f t="shared" ca="1" si="45"/>
        <v>#NAME?</v>
      </c>
      <c r="AW344" s="49" t="e">
        <f t="shared" ca="1" si="46"/>
        <v>#NAME?</v>
      </c>
      <c r="AX344" s="48" t="e">
        <f t="shared" ca="1" si="47"/>
        <v>#NAME?</v>
      </c>
      <c r="AY344" s="49" t="str">
        <f t="shared" si="48"/>
        <v/>
      </c>
      <c r="AZ344" s="50" t="e">
        <f t="shared" ca="1" si="49"/>
        <v>#NAME?</v>
      </c>
      <c r="BA344" s="51" t="e">
        <f t="shared" ca="1" si="50"/>
        <v>#NAME?</v>
      </c>
      <c r="BB344" s="52" t="e">
        <f t="shared" ca="1" si="51"/>
        <v>#NAME?</v>
      </c>
      <c r="BC344" s="51" t="e">
        <f t="shared" ca="1" si="52"/>
        <v>#NAME?</v>
      </c>
      <c r="BD344" s="54" t="e">
        <f t="shared" ca="1" si="53"/>
        <v>#NAME?</v>
      </c>
      <c r="BE344" s="48" t="e">
        <f t="shared" ca="1" si="54"/>
        <v>#NAME?</v>
      </c>
      <c r="BF344" s="50" t="e">
        <f t="shared" ca="1" si="55"/>
        <v>#NAME?</v>
      </c>
      <c r="BG344" s="56" t="e">
        <f t="shared" ca="1" si="56"/>
        <v>#NAME?</v>
      </c>
      <c r="BH344" s="103"/>
      <c r="BI344" s="103"/>
      <c r="BJ344" s="103"/>
      <c r="BK344" s="103"/>
      <c r="BL344" s="103"/>
      <c r="BM344" s="103"/>
      <c r="BN344" s="24"/>
      <c r="BO344" s="24"/>
    </row>
    <row r="345" spans="1:67" ht="15.5">
      <c r="A345" s="25" t="str">
        <f t="shared" si="37"/>
        <v/>
      </c>
      <c r="B345" s="98"/>
      <c r="C345" s="25"/>
      <c r="D345" s="90"/>
      <c r="E345" s="90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36"/>
      <c r="S345" s="91"/>
      <c r="T345" s="36"/>
      <c r="U345" s="82"/>
      <c r="V345" s="25"/>
      <c r="W345" s="58"/>
      <c r="X345" s="34"/>
      <c r="Y345" s="34"/>
      <c r="Z345" s="36"/>
      <c r="AA345" s="104"/>
      <c r="AB345" s="35"/>
      <c r="AC345" s="25"/>
      <c r="AD345" s="25"/>
      <c r="AE345" s="44"/>
      <c r="AF345" s="94"/>
      <c r="AG345" s="25"/>
      <c r="AH345" s="25"/>
      <c r="AI345" s="25"/>
      <c r="AJ345" s="45" t="str">
        <f t="array" ref="AJ345">IFERROR(INDEX('[1]Master Price'!$E:$E,MATCH(D345,'[1]Master Price'!$B:$B,0)),"0")</f>
        <v>0</v>
      </c>
      <c r="AK345" s="45">
        <f t="shared" si="38"/>
        <v>0</v>
      </c>
      <c r="AL345" s="46" t="str">
        <f t="shared" si="35"/>
        <v>0-day</v>
      </c>
      <c r="AM345" s="46" t="str">
        <f t="shared" si="39"/>
        <v>0-day</v>
      </c>
      <c r="AN345" s="46" t="str">
        <f t="shared" si="58"/>
        <v>0-day</v>
      </c>
      <c r="AO345" s="46" t="str">
        <f t="shared" si="59"/>
        <v>0-day</v>
      </c>
      <c r="AP345" s="46" t="str">
        <f t="shared" si="41"/>
        <v>0-day</v>
      </c>
      <c r="AQ345" s="46" t="str">
        <f t="shared" si="42"/>
        <v>0-day</v>
      </c>
      <c r="AR345" s="103"/>
      <c r="AS345" s="47" t="str">
        <f t="shared" si="43"/>
        <v/>
      </c>
      <c r="AT345" s="35">
        <f t="shared" si="57"/>
        <v>0</v>
      </c>
      <c r="AU345" s="48" t="e">
        <f t="shared" ca="1" si="44"/>
        <v>#NAME?</v>
      </c>
      <c r="AV345" s="48" t="e">
        <f t="shared" ca="1" si="45"/>
        <v>#NAME?</v>
      </c>
      <c r="AW345" s="49" t="e">
        <f t="shared" ca="1" si="46"/>
        <v>#NAME?</v>
      </c>
      <c r="AX345" s="48" t="e">
        <f t="shared" ca="1" si="47"/>
        <v>#NAME?</v>
      </c>
      <c r="AY345" s="49" t="str">
        <f t="shared" si="48"/>
        <v/>
      </c>
      <c r="AZ345" s="50" t="e">
        <f t="shared" ca="1" si="49"/>
        <v>#NAME?</v>
      </c>
      <c r="BA345" s="51" t="e">
        <f t="shared" ca="1" si="50"/>
        <v>#NAME?</v>
      </c>
      <c r="BB345" s="52" t="e">
        <f t="shared" ca="1" si="51"/>
        <v>#NAME?</v>
      </c>
      <c r="BC345" s="51" t="e">
        <f t="shared" ca="1" si="52"/>
        <v>#NAME?</v>
      </c>
      <c r="BD345" s="54" t="e">
        <f t="shared" ca="1" si="53"/>
        <v>#NAME?</v>
      </c>
      <c r="BE345" s="48" t="e">
        <f t="shared" ca="1" si="54"/>
        <v>#NAME?</v>
      </c>
      <c r="BF345" s="50" t="e">
        <f t="shared" ca="1" si="55"/>
        <v>#NAME?</v>
      </c>
      <c r="BG345" s="56" t="e">
        <f t="shared" ca="1" si="56"/>
        <v>#NAME?</v>
      </c>
      <c r="BH345" s="103"/>
      <c r="BI345" s="103"/>
      <c r="BJ345" s="103"/>
      <c r="BK345" s="103"/>
      <c r="BL345" s="103"/>
      <c r="BM345" s="103"/>
      <c r="BN345" s="24"/>
      <c r="BO345" s="24"/>
    </row>
    <row r="346" spans="1:67" ht="15.5">
      <c r="A346" s="25" t="str">
        <f t="shared" si="37"/>
        <v/>
      </c>
      <c r="B346" s="98"/>
      <c r="C346" s="25"/>
      <c r="D346" s="90"/>
      <c r="E346" s="90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36"/>
      <c r="S346" s="91"/>
      <c r="T346" s="36"/>
      <c r="U346" s="82"/>
      <c r="V346" s="25"/>
      <c r="W346" s="58"/>
      <c r="X346" s="34"/>
      <c r="Y346" s="34"/>
      <c r="Z346" s="36"/>
      <c r="AA346" s="104"/>
      <c r="AB346" s="35"/>
      <c r="AC346" s="25"/>
      <c r="AD346" s="25"/>
      <c r="AE346" s="44"/>
      <c r="AF346" s="94"/>
      <c r="AG346" s="25"/>
      <c r="AH346" s="25"/>
      <c r="AI346" s="25"/>
      <c r="AJ346" s="45" t="str">
        <f t="array" ref="AJ346">IFERROR(INDEX('[1]Master Price'!$E:$E,MATCH(D346,'[1]Master Price'!$B:$B,0)),"0")</f>
        <v>0</v>
      </c>
      <c r="AK346" s="45">
        <f t="shared" si="38"/>
        <v>0</v>
      </c>
      <c r="AL346" s="46" t="str">
        <f t="shared" si="35"/>
        <v>0-day</v>
      </c>
      <c r="AM346" s="46" t="str">
        <f t="shared" si="39"/>
        <v>0-day</v>
      </c>
      <c r="AN346" s="46" t="str">
        <f t="shared" si="58"/>
        <v>0-day</v>
      </c>
      <c r="AO346" s="46" t="str">
        <f t="shared" si="59"/>
        <v>0-day</v>
      </c>
      <c r="AP346" s="46" t="str">
        <f t="shared" si="41"/>
        <v>0-day</v>
      </c>
      <c r="AQ346" s="46" t="str">
        <f t="shared" si="42"/>
        <v>0-day</v>
      </c>
      <c r="AR346" s="103"/>
      <c r="AS346" s="47" t="str">
        <f t="shared" si="43"/>
        <v/>
      </c>
      <c r="AT346" s="35">
        <f t="shared" si="57"/>
        <v>0</v>
      </c>
      <c r="AU346" s="48" t="e">
        <f t="shared" ca="1" si="44"/>
        <v>#NAME?</v>
      </c>
      <c r="AV346" s="48" t="e">
        <f t="shared" ca="1" si="45"/>
        <v>#NAME?</v>
      </c>
      <c r="AW346" s="49" t="e">
        <f t="shared" ca="1" si="46"/>
        <v>#NAME?</v>
      </c>
      <c r="AX346" s="48" t="e">
        <f t="shared" ca="1" si="47"/>
        <v>#NAME?</v>
      </c>
      <c r="AY346" s="49" t="str">
        <f t="shared" si="48"/>
        <v/>
      </c>
      <c r="AZ346" s="50" t="e">
        <f t="shared" ca="1" si="49"/>
        <v>#NAME?</v>
      </c>
      <c r="BA346" s="51" t="e">
        <f t="shared" ca="1" si="50"/>
        <v>#NAME?</v>
      </c>
      <c r="BB346" s="52" t="e">
        <f t="shared" ca="1" si="51"/>
        <v>#NAME?</v>
      </c>
      <c r="BC346" s="51" t="e">
        <f t="shared" ca="1" si="52"/>
        <v>#NAME?</v>
      </c>
      <c r="BD346" s="54" t="e">
        <f t="shared" ca="1" si="53"/>
        <v>#NAME?</v>
      </c>
      <c r="BE346" s="48" t="e">
        <f t="shared" ca="1" si="54"/>
        <v>#NAME?</v>
      </c>
      <c r="BF346" s="50" t="e">
        <f t="shared" ca="1" si="55"/>
        <v>#NAME?</v>
      </c>
      <c r="BG346" s="56" t="e">
        <f t="shared" ca="1" si="56"/>
        <v>#NAME?</v>
      </c>
      <c r="BH346" s="103"/>
      <c r="BI346" s="103"/>
      <c r="BJ346" s="103"/>
      <c r="BK346" s="103"/>
      <c r="BL346" s="103"/>
      <c r="BM346" s="103"/>
      <c r="BN346" s="24"/>
      <c r="BO346" s="24"/>
    </row>
    <row r="347" spans="1:67" ht="15.5">
      <c r="A347" s="25" t="str">
        <f t="shared" si="37"/>
        <v/>
      </c>
      <c r="B347" s="98"/>
      <c r="C347" s="25"/>
      <c r="D347" s="90"/>
      <c r="E347" s="90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36"/>
      <c r="S347" s="91"/>
      <c r="T347" s="36"/>
      <c r="U347" s="82"/>
      <c r="V347" s="25"/>
      <c r="W347" s="58"/>
      <c r="X347" s="34"/>
      <c r="Y347" s="34"/>
      <c r="Z347" s="36"/>
      <c r="AA347" s="104"/>
      <c r="AB347" s="35"/>
      <c r="AC347" s="25"/>
      <c r="AD347" s="25"/>
      <c r="AE347" s="44"/>
      <c r="AF347" s="94"/>
      <c r="AG347" s="25"/>
      <c r="AH347" s="25"/>
      <c r="AI347" s="25"/>
      <c r="AJ347" s="45" t="str">
        <f t="array" ref="AJ347">IFERROR(INDEX('[1]Master Price'!$E:$E,MATCH(D347,'[1]Master Price'!$B:$B,0)),"0")</f>
        <v>0</v>
      </c>
      <c r="AK347" s="45">
        <f t="shared" si="38"/>
        <v>0</v>
      </c>
      <c r="AL347" s="46" t="str">
        <f t="shared" si="35"/>
        <v>0-day</v>
      </c>
      <c r="AM347" s="46" t="str">
        <f t="shared" si="39"/>
        <v>0-day</v>
      </c>
      <c r="AN347" s="46" t="str">
        <f t="shared" si="58"/>
        <v>0-day</v>
      </c>
      <c r="AO347" s="46" t="str">
        <f t="shared" si="59"/>
        <v>0-day</v>
      </c>
      <c r="AP347" s="46" t="str">
        <f t="shared" si="41"/>
        <v>0-day</v>
      </c>
      <c r="AQ347" s="46" t="str">
        <f t="shared" si="42"/>
        <v>0-day</v>
      </c>
      <c r="AR347" s="103"/>
      <c r="AS347" s="47" t="str">
        <f t="shared" si="43"/>
        <v/>
      </c>
      <c r="AT347" s="35">
        <f t="shared" si="57"/>
        <v>0</v>
      </c>
      <c r="AU347" s="48" t="e">
        <f t="shared" ca="1" si="44"/>
        <v>#NAME?</v>
      </c>
      <c r="AV347" s="48" t="e">
        <f t="shared" ca="1" si="45"/>
        <v>#NAME?</v>
      </c>
      <c r="AW347" s="49" t="e">
        <f t="shared" ca="1" si="46"/>
        <v>#NAME?</v>
      </c>
      <c r="AX347" s="48" t="e">
        <f t="shared" ca="1" si="47"/>
        <v>#NAME?</v>
      </c>
      <c r="AY347" s="49" t="str">
        <f t="shared" si="48"/>
        <v/>
      </c>
      <c r="AZ347" s="50" t="e">
        <f t="shared" ca="1" si="49"/>
        <v>#NAME?</v>
      </c>
      <c r="BA347" s="51" t="e">
        <f t="shared" ca="1" si="50"/>
        <v>#NAME?</v>
      </c>
      <c r="BB347" s="52" t="e">
        <f t="shared" ca="1" si="51"/>
        <v>#NAME?</v>
      </c>
      <c r="BC347" s="51" t="e">
        <f t="shared" ca="1" si="52"/>
        <v>#NAME?</v>
      </c>
      <c r="BD347" s="54" t="e">
        <f t="shared" ca="1" si="53"/>
        <v>#NAME?</v>
      </c>
      <c r="BE347" s="48" t="e">
        <f t="shared" ca="1" si="54"/>
        <v>#NAME?</v>
      </c>
      <c r="BF347" s="50" t="e">
        <f t="shared" ca="1" si="55"/>
        <v>#NAME?</v>
      </c>
      <c r="BG347" s="56" t="e">
        <f t="shared" ca="1" si="56"/>
        <v>#NAME?</v>
      </c>
      <c r="BH347" s="103"/>
      <c r="BI347" s="103"/>
      <c r="BJ347" s="103"/>
      <c r="BK347" s="103"/>
      <c r="BL347" s="103"/>
      <c r="BM347" s="103"/>
      <c r="BN347" s="24"/>
      <c r="BO347" s="24"/>
    </row>
    <row r="348" spans="1:67" ht="15.5">
      <c r="A348" s="25" t="str">
        <f t="shared" si="37"/>
        <v/>
      </c>
      <c r="B348" s="98"/>
      <c r="C348" s="25"/>
      <c r="D348" s="90"/>
      <c r="E348" s="90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36"/>
      <c r="S348" s="91"/>
      <c r="T348" s="36"/>
      <c r="U348" s="82"/>
      <c r="V348" s="25"/>
      <c r="W348" s="58"/>
      <c r="X348" s="34"/>
      <c r="Y348" s="34"/>
      <c r="Z348" s="36"/>
      <c r="AA348" s="104"/>
      <c r="AB348" s="35"/>
      <c r="AC348" s="25"/>
      <c r="AD348" s="25"/>
      <c r="AE348" s="44"/>
      <c r="AF348" s="94"/>
      <c r="AG348" s="25"/>
      <c r="AH348" s="25"/>
      <c r="AI348" s="25"/>
      <c r="AJ348" s="45" t="str">
        <f t="array" ref="AJ348">IFERROR(INDEX('[1]Master Price'!$E:$E,MATCH(D348,'[1]Master Price'!$B:$B,0)),"0")</f>
        <v>0</v>
      </c>
      <c r="AK348" s="45">
        <f t="shared" si="38"/>
        <v>0</v>
      </c>
      <c r="AL348" s="46" t="str">
        <f t="shared" si="35"/>
        <v>0-day</v>
      </c>
      <c r="AM348" s="46" t="str">
        <f t="shared" si="39"/>
        <v>0-day</v>
      </c>
      <c r="AN348" s="46" t="str">
        <f t="shared" si="58"/>
        <v>0-day</v>
      </c>
      <c r="AO348" s="46" t="str">
        <f t="shared" si="59"/>
        <v>0-day</v>
      </c>
      <c r="AP348" s="46" t="str">
        <f t="shared" si="41"/>
        <v>0-day</v>
      </c>
      <c r="AQ348" s="46" t="str">
        <f t="shared" si="42"/>
        <v>0-day</v>
      </c>
      <c r="AR348" s="103"/>
      <c r="AS348" s="47" t="str">
        <f t="shared" si="43"/>
        <v/>
      </c>
      <c r="AT348" s="35">
        <f t="shared" si="57"/>
        <v>0</v>
      </c>
      <c r="AU348" s="48" t="e">
        <f t="shared" ca="1" si="44"/>
        <v>#NAME?</v>
      </c>
      <c r="AV348" s="48" t="e">
        <f t="shared" ca="1" si="45"/>
        <v>#NAME?</v>
      </c>
      <c r="AW348" s="49" t="e">
        <f t="shared" ca="1" si="46"/>
        <v>#NAME?</v>
      </c>
      <c r="AX348" s="48" t="e">
        <f t="shared" ca="1" si="47"/>
        <v>#NAME?</v>
      </c>
      <c r="AY348" s="49" t="str">
        <f t="shared" si="48"/>
        <v/>
      </c>
      <c r="AZ348" s="50" t="e">
        <f t="shared" ca="1" si="49"/>
        <v>#NAME?</v>
      </c>
      <c r="BA348" s="51" t="e">
        <f t="shared" ca="1" si="50"/>
        <v>#NAME?</v>
      </c>
      <c r="BB348" s="52" t="e">
        <f t="shared" ca="1" si="51"/>
        <v>#NAME?</v>
      </c>
      <c r="BC348" s="51" t="e">
        <f t="shared" ca="1" si="52"/>
        <v>#NAME?</v>
      </c>
      <c r="BD348" s="54" t="e">
        <f t="shared" ca="1" si="53"/>
        <v>#NAME?</v>
      </c>
      <c r="BE348" s="48" t="e">
        <f t="shared" ca="1" si="54"/>
        <v>#NAME?</v>
      </c>
      <c r="BF348" s="50" t="e">
        <f t="shared" ca="1" si="55"/>
        <v>#NAME?</v>
      </c>
      <c r="BG348" s="56" t="e">
        <f t="shared" ca="1" si="56"/>
        <v>#NAME?</v>
      </c>
      <c r="BH348" s="103"/>
      <c r="BI348" s="103"/>
      <c r="BJ348" s="103"/>
      <c r="BK348" s="103"/>
      <c r="BL348" s="103"/>
      <c r="BM348" s="103"/>
      <c r="BN348" s="24"/>
      <c r="BO348" s="24"/>
    </row>
    <row r="349" spans="1:67" ht="15.5">
      <c r="A349" s="25" t="str">
        <f t="shared" si="37"/>
        <v/>
      </c>
      <c r="B349" s="98"/>
      <c r="C349" s="25"/>
      <c r="D349" s="90"/>
      <c r="E349" s="90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36"/>
      <c r="S349" s="91"/>
      <c r="T349" s="36"/>
      <c r="U349" s="82"/>
      <c r="V349" s="25"/>
      <c r="W349" s="58"/>
      <c r="X349" s="34"/>
      <c r="Y349" s="34"/>
      <c r="Z349" s="36"/>
      <c r="AA349" s="104"/>
      <c r="AB349" s="35"/>
      <c r="AC349" s="25"/>
      <c r="AD349" s="25"/>
      <c r="AE349" s="44"/>
      <c r="AF349" s="94"/>
      <c r="AG349" s="25"/>
      <c r="AH349" s="25"/>
      <c r="AI349" s="25"/>
      <c r="AJ349" s="45" t="str">
        <f t="array" ref="AJ349">IFERROR(INDEX('[1]Master Price'!$E:$E,MATCH(D349,'[1]Master Price'!$B:$B,0)),"0")</f>
        <v>0</v>
      </c>
      <c r="AK349" s="45">
        <f t="shared" si="38"/>
        <v>0</v>
      </c>
      <c r="AL349" s="46" t="str">
        <f t="shared" si="35"/>
        <v>0-day</v>
      </c>
      <c r="AM349" s="46" t="str">
        <f t="shared" si="39"/>
        <v>0-day</v>
      </c>
      <c r="AN349" s="46" t="str">
        <f t="shared" si="58"/>
        <v>0-day</v>
      </c>
      <c r="AO349" s="46" t="str">
        <f t="shared" si="59"/>
        <v>0-day</v>
      </c>
      <c r="AP349" s="46" t="str">
        <f t="shared" si="41"/>
        <v>0-day</v>
      </c>
      <c r="AQ349" s="46" t="str">
        <f t="shared" si="42"/>
        <v>0-day</v>
      </c>
      <c r="AR349" s="103"/>
      <c r="AS349" s="47" t="str">
        <f t="shared" si="43"/>
        <v/>
      </c>
      <c r="AT349" s="35">
        <f t="shared" si="57"/>
        <v>0</v>
      </c>
      <c r="AU349" s="48" t="e">
        <f t="shared" ca="1" si="44"/>
        <v>#NAME?</v>
      </c>
      <c r="AV349" s="48" t="e">
        <f t="shared" ca="1" si="45"/>
        <v>#NAME?</v>
      </c>
      <c r="AW349" s="49" t="e">
        <f t="shared" ca="1" si="46"/>
        <v>#NAME?</v>
      </c>
      <c r="AX349" s="48" t="e">
        <f t="shared" ca="1" si="47"/>
        <v>#NAME?</v>
      </c>
      <c r="AY349" s="49" t="str">
        <f t="shared" si="48"/>
        <v/>
      </c>
      <c r="AZ349" s="50" t="e">
        <f t="shared" ca="1" si="49"/>
        <v>#NAME?</v>
      </c>
      <c r="BA349" s="51" t="e">
        <f t="shared" ca="1" si="50"/>
        <v>#NAME?</v>
      </c>
      <c r="BB349" s="52" t="e">
        <f t="shared" ca="1" si="51"/>
        <v>#NAME?</v>
      </c>
      <c r="BC349" s="51" t="e">
        <f t="shared" ca="1" si="52"/>
        <v>#NAME?</v>
      </c>
      <c r="BD349" s="54" t="e">
        <f t="shared" ca="1" si="53"/>
        <v>#NAME?</v>
      </c>
      <c r="BE349" s="48" t="e">
        <f t="shared" ca="1" si="54"/>
        <v>#NAME?</v>
      </c>
      <c r="BF349" s="50" t="e">
        <f t="shared" ca="1" si="55"/>
        <v>#NAME?</v>
      </c>
      <c r="BG349" s="56" t="e">
        <f t="shared" ca="1" si="56"/>
        <v>#NAME?</v>
      </c>
      <c r="BH349" s="103"/>
      <c r="BI349" s="103"/>
      <c r="BJ349" s="103"/>
      <c r="BK349" s="103"/>
      <c r="BL349" s="103"/>
      <c r="BM349" s="103"/>
      <c r="BN349" s="24"/>
      <c r="BO349" s="24"/>
    </row>
    <row r="350" spans="1:67" ht="15.5">
      <c r="A350" s="25" t="str">
        <f t="shared" si="37"/>
        <v/>
      </c>
      <c r="B350" s="98"/>
      <c r="C350" s="25"/>
      <c r="D350" s="90"/>
      <c r="E350" s="90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36"/>
      <c r="S350" s="91"/>
      <c r="T350" s="36"/>
      <c r="U350" s="82"/>
      <c r="V350" s="25"/>
      <c r="W350" s="58"/>
      <c r="X350" s="34"/>
      <c r="Y350" s="34"/>
      <c r="Z350" s="36"/>
      <c r="AA350" s="104"/>
      <c r="AB350" s="35"/>
      <c r="AC350" s="25"/>
      <c r="AD350" s="25"/>
      <c r="AE350" s="44"/>
      <c r="AF350" s="94"/>
      <c r="AG350" s="25"/>
      <c r="AH350" s="25"/>
      <c r="AI350" s="25"/>
      <c r="AJ350" s="45" t="str">
        <f t="array" ref="AJ350">IFERROR(INDEX('[1]Master Price'!$E:$E,MATCH(D350,'[1]Master Price'!$B:$B,0)),"0")</f>
        <v>0</v>
      </c>
      <c r="AK350" s="45">
        <f t="shared" si="38"/>
        <v>0</v>
      </c>
      <c r="AL350" s="46" t="str">
        <f t="shared" si="35"/>
        <v>0-day</v>
      </c>
      <c r="AM350" s="46" t="str">
        <f t="shared" si="39"/>
        <v>0-day</v>
      </c>
      <c r="AN350" s="46" t="str">
        <f t="shared" si="58"/>
        <v>0-day</v>
      </c>
      <c r="AO350" s="46" t="str">
        <f t="shared" si="59"/>
        <v>0-day</v>
      </c>
      <c r="AP350" s="46" t="str">
        <f t="shared" si="41"/>
        <v>0-day</v>
      </c>
      <c r="AQ350" s="46" t="str">
        <f t="shared" si="42"/>
        <v>0-day</v>
      </c>
      <c r="AR350" s="103"/>
      <c r="AS350" s="47" t="str">
        <f t="shared" si="43"/>
        <v/>
      </c>
      <c r="AT350" s="35">
        <f t="shared" si="57"/>
        <v>0</v>
      </c>
      <c r="AU350" s="48" t="e">
        <f t="shared" ca="1" si="44"/>
        <v>#NAME?</v>
      </c>
      <c r="AV350" s="48" t="e">
        <f t="shared" ca="1" si="45"/>
        <v>#NAME?</v>
      </c>
      <c r="AW350" s="49" t="e">
        <f t="shared" ca="1" si="46"/>
        <v>#NAME?</v>
      </c>
      <c r="AX350" s="48" t="e">
        <f t="shared" ca="1" si="47"/>
        <v>#NAME?</v>
      </c>
      <c r="AY350" s="49" t="str">
        <f t="shared" si="48"/>
        <v/>
      </c>
      <c r="AZ350" s="50" t="e">
        <f t="shared" ca="1" si="49"/>
        <v>#NAME?</v>
      </c>
      <c r="BA350" s="51" t="e">
        <f t="shared" ca="1" si="50"/>
        <v>#NAME?</v>
      </c>
      <c r="BB350" s="52" t="e">
        <f t="shared" ca="1" si="51"/>
        <v>#NAME?</v>
      </c>
      <c r="BC350" s="51" t="e">
        <f t="shared" ca="1" si="52"/>
        <v>#NAME?</v>
      </c>
      <c r="BD350" s="54" t="e">
        <f t="shared" ca="1" si="53"/>
        <v>#NAME?</v>
      </c>
      <c r="BE350" s="48" t="e">
        <f t="shared" ca="1" si="54"/>
        <v>#NAME?</v>
      </c>
      <c r="BF350" s="50" t="e">
        <f t="shared" ca="1" si="55"/>
        <v>#NAME?</v>
      </c>
      <c r="BG350" s="56" t="e">
        <f t="shared" ca="1" si="56"/>
        <v>#NAME?</v>
      </c>
      <c r="BH350" s="103"/>
      <c r="BI350" s="103"/>
      <c r="BJ350" s="103"/>
      <c r="BK350" s="103"/>
      <c r="BL350" s="103"/>
      <c r="BM350" s="103"/>
      <c r="BN350" s="24"/>
      <c r="BO350" s="24"/>
    </row>
    <row r="351" spans="1:67" ht="15.5">
      <c r="A351" s="25" t="str">
        <f t="shared" si="37"/>
        <v/>
      </c>
      <c r="B351" s="98"/>
      <c r="C351" s="25"/>
      <c r="D351" s="90"/>
      <c r="E351" s="90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36"/>
      <c r="S351" s="91"/>
      <c r="T351" s="36"/>
      <c r="U351" s="82"/>
      <c r="V351" s="25"/>
      <c r="W351" s="58"/>
      <c r="X351" s="34"/>
      <c r="Y351" s="34"/>
      <c r="Z351" s="36"/>
      <c r="AA351" s="104"/>
      <c r="AB351" s="35"/>
      <c r="AC351" s="25"/>
      <c r="AD351" s="25"/>
      <c r="AE351" s="44"/>
      <c r="AF351" s="94"/>
      <c r="AG351" s="25"/>
      <c r="AH351" s="25"/>
      <c r="AI351" s="25"/>
      <c r="AJ351" s="45" t="str">
        <f t="array" ref="AJ351">IFERROR(INDEX('[1]Master Price'!$E:$E,MATCH(D351,'[1]Master Price'!$B:$B,0)),"0")</f>
        <v>0</v>
      </c>
      <c r="AK351" s="45">
        <f t="shared" si="38"/>
        <v>0</v>
      </c>
      <c r="AL351" s="46" t="str">
        <f t="shared" si="35"/>
        <v>0-day</v>
      </c>
      <c r="AM351" s="46" t="str">
        <f t="shared" si="39"/>
        <v>0-day</v>
      </c>
      <c r="AN351" s="46" t="str">
        <f t="shared" si="58"/>
        <v>0-day</v>
      </c>
      <c r="AO351" s="46" t="str">
        <f t="shared" si="59"/>
        <v>0-day</v>
      </c>
      <c r="AP351" s="46" t="str">
        <f t="shared" si="41"/>
        <v>0-day</v>
      </c>
      <c r="AQ351" s="46" t="str">
        <f t="shared" si="42"/>
        <v>0-day</v>
      </c>
      <c r="AR351" s="103"/>
      <c r="AS351" s="47" t="str">
        <f t="shared" si="43"/>
        <v/>
      </c>
      <c r="AT351" s="35">
        <f t="shared" si="57"/>
        <v>0</v>
      </c>
      <c r="AU351" s="48" t="e">
        <f t="shared" ca="1" si="44"/>
        <v>#NAME?</v>
      </c>
      <c r="AV351" s="48" t="e">
        <f t="shared" ca="1" si="45"/>
        <v>#NAME?</v>
      </c>
      <c r="AW351" s="49" t="e">
        <f t="shared" ca="1" si="46"/>
        <v>#NAME?</v>
      </c>
      <c r="AX351" s="48" t="e">
        <f t="shared" ca="1" si="47"/>
        <v>#NAME?</v>
      </c>
      <c r="AY351" s="49" t="str">
        <f t="shared" si="48"/>
        <v/>
      </c>
      <c r="AZ351" s="50" t="e">
        <f t="shared" ca="1" si="49"/>
        <v>#NAME?</v>
      </c>
      <c r="BA351" s="51" t="e">
        <f t="shared" ca="1" si="50"/>
        <v>#NAME?</v>
      </c>
      <c r="BB351" s="52" t="e">
        <f t="shared" ca="1" si="51"/>
        <v>#NAME?</v>
      </c>
      <c r="BC351" s="51" t="e">
        <f t="shared" ca="1" si="52"/>
        <v>#NAME?</v>
      </c>
      <c r="BD351" s="54" t="e">
        <f t="shared" ca="1" si="53"/>
        <v>#NAME?</v>
      </c>
      <c r="BE351" s="48" t="e">
        <f t="shared" ca="1" si="54"/>
        <v>#NAME?</v>
      </c>
      <c r="BF351" s="50" t="e">
        <f t="shared" ca="1" si="55"/>
        <v>#NAME?</v>
      </c>
      <c r="BG351" s="56" t="e">
        <f t="shared" ca="1" si="56"/>
        <v>#NAME?</v>
      </c>
      <c r="BH351" s="103"/>
      <c r="BI351" s="103"/>
      <c r="BJ351" s="103"/>
      <c r="BK351" s="103"/>
      <c r="BL351" s="103"/>
      <c r="BM351" s="103"/>
      <c r="BN351" s="24"/>
      <c r="BO351" s="24"/>
    </row>
    <row r="352" spans="1:67" ht="15.5">
      <c r="A352" s="25" t="str">
        <f t="shared" si="37"/>
        <v/>
      </c>
      <c r="B352" s="98"/>
      <c r="C352" s="25"/>
      <c r="D352" s="90"/>
      <c r="E352" s="90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36"/>
      <c r="S352" s="91"/>
      <c r="T352" s="36"/>
      <c r="U352" s="82"/>
      <c r="V352" s="25"/>
      <c r="W352" s="106"/>
      <c r="X352" s="34"/>
      <c r="Y352" s="34"/>
      <c r="Z352" s="36"/>
      <c r="AA352" s="38"/>
      <c r="AB352" s="35"/>
      <c r="AC352" s="25"/>
      <c r="AD352" s="25"/>
      <c r="AE352" s="44"/>
      <c r="AF352" s="94"/>
      <c r="AG352" s="25"/>
      <c r="AH352" s="25"/>
      <c r="AI352" s="25"/>
      <c r="AJ352" s="45" t="str">
        <f t="array" ref="AJ352">IFERROR(INDEX('[1]Master Price'!$E:$E,MATCH(D352,'[1]Master Price'!$B:$B,0)),"0")</f>
        <v>0</v>
      </c>
      <c r="AK352" s="45">
        <f t="shared" si="38"/>
        <v>0</v>
      </c>
      <c r="AL352" s="46" t="str">
        <f t="shared" si="35"/>
        <v>0-day</v>
      </c>
      <c r="AM352" s="46" t="str">
        <f t="shared" si="39"/>
        <v>0-day</v>
      </c>
      <c r="AN352" s="46" t="str">
        <f t="shared" si="58"/>
        <v>0-day</v>
      </c>
      <c r="AO352" s="46" t="str">
        <f t="shared" si="59"/>
        <v>0-day</v>
      </c>
      <c r="AP352" s="46" t="str">
        <f t="shared" si="41"/>
        <v>0-day</v>
      </c>
      <c r="AQ352" s="46" t="str">
        <f t="shared" si="42"/>
        <v>0-day</v>
      </c>
      <c r="AR352" s="103"/>
      <c r="AS352" s="47" t="str">
        <f t="shared" si="43"/>
        <v/>
      </c>
      <c r="AT352" s="35">
        <f t="shared" si="57"/>
        <v>0</v>
      </c>
      <c r="AU352" s="48" t="e">
        <f t="shared" ca="1" si="44"/>
        <v>#NAME?</v>
      </c>
      <c r="AV352" s="48" t="e">
        <f t="shared" ca="1" si="45"/>
        <v>#NAME?</v>
      </c>
      <c r="AW352" s="49" t="e">
        <f t="shared" ca="1" si="46"/>
        <v>#NAME?</v>
      </c>
      <c r="AX352" s="48" t="e">
        <f t="shared" ca="1" si="47"/>
        <v>#NAME?</v>
      </c>
      <c r="AY352" s="49" t="str">
        <f t="shared" si="48"/>
        <v/>
      </c>
      <c r="AZ352" s="50" t="e">
        <f t="shared" ca="1" si="49"/>
        <v>#NAME?</v>
      </c>
      <c r="BA352" s="51" t="e">
        <f t="shared" ca="1" si="50"/>
        <v>#NAME?</v>
      </c>
      <c r="BB352" s="52" t="e">
        <f t="shared" ca="1" si="51"/>
        <v>#NAME?</v>
      </c>
      <c r="BC352" s="51" t="e">
        <f t="shared" ca="1" si="52"/>
        <v>#NAME?</v>
      </c>
      <c r="BD352" s="54" t="e">
        <f t="shared" ca="1" si="53"/>
        <v>#NAME?</v>
      </c>
      <c r="BE352" s="48" t="e">
        <f t="shared" ca="1" si="54"/>
        <v>#NAME?</v>
      </c>
      <c r="BF352" s="50" t="e">
        <f t="shared" ca="1" si="55"/>
        <v>#NAME?</v>
      </c>
      <c r="BG352" s="56" t="e">
        <f t="shared" ca="1" si="56"/>
        <v>#NAME?</v>
      </c>
      <c r="BH352" s="103"/>
      <c r="BI352" s="103"/>
      <c r="BJ352" s="103"/>
      <c r="BK352" s="103"/>
      <c r="BL352" s="103"/>
      <c r="BM352" s="103"/>
      <c r="BN352" s="24"/>
      <c r="BO352" s="24"/>
    </row>
    <row r="353" spans="1:67" ht="15.5">
      <c r="A353" s="25" t="str">
        <f t="shared" si="37"/>
        <v/>
      </c>
      <c r="B353" s="98"/>
      <c r="C353" s="25"/>
      <c r="D353" s="90"/>
      <c r="E353" s="90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36"/>
      <c r="S353" s="91"/>
      <c r="T353" s="36"/>
      <c r="U353" s="82"/>
      <c r="V353" s="25"/>
      <c r="W353" s="106"/>
      <c r="X353" s="34"/>
      <c r="Y353" s="34"/>
      <c r="Z353" s="36"/>
      <c r="AA353" s="38"/>
      <c r="AB353" s="35"/>
      <c r="AC353" s="25"/>
      <c r="AD353" s="25"/>
      <c r="AE353" s="44"/>
      <c r="AF353" s="94"/>
      <c r="AG353" s="25"/>
      <c r="AH353" s="25"/>
      <c r="AI353" s="25"/>
      <c r="AJ353" s="45" t="str">
        <f t="array" ref="AJ353">IFERROR(INDEX('[1]Master Price'!$E:$E,MATCH(D353,'[1]Master Price'!$B:$B,0)),"0")</f>
        <v>0</v>
      </c>
      <c r="AK353" s="45">
        <f t="shared" si="38"/>
        <v>0</v>
      </c>
      <c r="AL353" s="46" t="str">
        <f t="shared" si="35"/>
        <v>0-day</v>
      </c>
      <c r="AM353" s="46" t="str">
        <f t="shared" si="39"/>
        <v>0-day</v>
      </c>
      <c r="AN353" s="46" t="str">
        <f t="shared" si="58"/>
        <v>0-day</v>
      </c>
      <c r="AO353" s="46" t="str">
        <f t="shared" si="59"/>
        <v>0-day</v>
      </c>
      <c r="AP353" s="46" t="str">
        <f t="shared" si="41"/>
        <v>0-day</v>
      </c>
      <c r="AQ353" s="46" t="str">
        <f t="shared" si="42"/>
        <v>0-day</v>
      </c>
      <c r="AR353" s="103"/>
      <c r="AS353" s="47" t="str">
        <f t="shared" si="43"/>
        <v/>
      </c>
      <c r="AT353" s="35">
        <f t="shared" si="57"/>
        <v>0</v>
      </c>
      <c r="AU353" s="48" t="e">
        <f t="shared" ca="1" si="44"/>
        <v>#NAME?</v>
      </c>
      <c r="AV353" s="48" t="e">
        <f t="shared" ca="1" si="45"/>
        <v>#NAME?</v>
      </c>
      <c r="AW353" s="49" t="e">
        <f t="shared" ca="1" si="46"/>
        <v>#NAME?</v>
      </c>
      <c r="AX353" s="48" t="e">
        <f t="shared" ca="1" si="47"/>
        <v>#NAME?</v>
      </c>
      <c r="AY353" s="49" t="str">
        <f t="shared" si="48"/>
        <v/>
      </c>
      <c r="AZ353" s="50" t="e">
        <f t="shared" ca="1" si="49"/>
        <v>#NAME?</v>
      </c>
      <c r="BA353" s="51" t="e">
        <f t="shared" ca="1" si="50"/>
        <v>#NAME?</v>
      </c>
      <c r="BB353" s="52" t="e">
        <f t="shared" ca="1" si="51"/>
        <v>#NAME?</v>
      </c>
      <c r="BC353" s="51" t="e">
        <f t="shared" ca="1" si="52"/>
        <v>#NAME?</v>
      </c>
      <c r="BD353" s="54" t="e">
        <f t="shared" ca="1" si="53"/>
        <v>#NAME?</v>
      </c>
      <c r="BE353" s="48" t="e">
        <f t="shared" ca="1" si="54"/>
        <v>#NAME?</v>
      </c>
      <c r="BF353" s="50" t="e">
        <f t="shared" ca="1" si="55"/>
        <v>#NAME?</v>
      </c>
      <c r="BG353" s="56" t="e">
        <f t="shared" ca="1" si="56"/>
        <v>#NAME?</v>
      </c>
      <c r="BH353" s="103"/>
      <c r="BI353" s="103"/>
      <c r="BJ353" s="103"/>
      <c r="BK353" s="103"/>
      <c r="BL353" s="103"/>
      <c r="BM353" s="103"/>
      <c r="BN353" s="24"/>
      <c r="BO353" s="24"/>
    </row>
    <row r="354" spans="1:67" ht="15.5">
      <c r="A354" s="25" t="str">
        <f t="shared" si="37"/>
        <v/>
      </c>
      <c r="B354" s="98"/>
      <c r="C354" s="25"/>
      <c r="D354" s="90"/>
      <c r="E354" s="90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36"/>
      <c r="S354" s="91"/>
      <c r="T354" s="36"/>
      <c r="U354" s="82"/>
      <c r="V354" s="25"/>
      <c r="W354" s="106"/>
      <c r="X354" s="34"/>
      <c r="Y354" s="34"/>
      <c r="Z354" s="36"/>
      <c r="AA354" s="38"/>
      <c r="AB354" s="35"/>
      <c r="AC354" s="25"/>
      <c r="AD354" s="25"/>
      <c r="AE354" s="44"/>
      <c r="AF354" s="94"/>
      <c r="AG354" s="25"/>
      <c r="AH354" s="25"/>
      <c r="AI354" s="25"/>
      <c r="AJ354" s="45" t="str">
        <f t="array" ref="AJ354">IFERROR(INDEX('[1]Master Price'!$E:$E,MATCH(D354,'[1]Master Price'!$B:$B,0)),"0")</f>
        <v>0</v>
      </c>
      <c r="AK354" s="45">
        <f t="shared" si="38"/>
        <v>0</v>
      </c>
      <c r="AL354" s="46" t="str">
        <f t="shared" si="35"/>
        <v>0-day</v>
      </c>
      <c r="AM354" s="46" t="str">
        <f t="shared" si="39"/>
        <v>0-day</v>
      </c>
      <c r="AN354" s="46" t="str">
        <f t="shared" si="58"/>
        <v>0-day</v>
      </c>
      <c r="AO354" s="46" t="str">
        <f t="shared" si="59"/>
        <v>0-day</v>
      </c>
      <c r="AP354" s="46" t="str">
        <f t="shared" si="41"/>
        <v>0-day</v>
      </c>
      <c r="AQ354" s="46" t="str">
        <f t="shared" si="42"/>
        <v>0-day</v>
      </c>
      <c r="AR354" s="103"/>
      <c r="AS354" s="47" t="str">
        <f t="shared" si="43"/>
        <v/>
      </c>
      <c r="AT354" s="35">
        <f t="shared" si="57"/>
        <v>0</v>
      </c>
      <c r="AU354" s="48" t="e">
        <f t="shared" ca="1" si="44"/>
        <v>#NAME?</v>
      </c>
      <c r="AV354" s="48" t="e">
        <f t="shared" ca="1" si="45"/>
        <v>#NAME?</v>
      </c>
      <c r="AW354" s="49" t="e">
        <f t="shared" ca="1" si="46"/>
        <v>#NAME?</v>
      </c>
      <c r="AX354" s="48" t="e">
        <f t="shared" ca="1" si="47"/>
        <v>#NAME?</v>
      </c>
      <c r="AY354" s="49" t="str">
        <f t="shared" si="48"/>
        <v/>
      </c>
      <c r="AZ354" s="50" t="e">
        <f t="shared" ca="1" si="49"/>
        <v>#NAME?</v>
      </c>
      <c r="BA354" s="51" t="e">
        <f t="shared" ca="1" si="50"/>
        <v>#NAME?</v>
      </c>
      <c r="BB354" s="52" t="e">
        <f t="shared" ca="1" si="51"/>
        <v>#NAME?</v>
      </c>
      <c r="BC354" s="51" t="e">
        <f t="shared" ca="1" si="52"/>
        <v>#NAME?</v>
      </c>
      <c r="BD354" s="54" t="e">
        <f t="shared" ca="1" si="53"/>
        <v>#NAME?</v>
      </c>
      <c r="BE354" s="48" t="e">
        <f t="shared" ca="1" si="54"/>
        <v>#NAME?</v>
      </c>
      <c r="BF354" s="50" t="e">
        <f t="shared" ca="1" si="55"/>
        <v>#NAME?</v>
      </c>
      <c r="BG354" s="56" t="e">
        <f t="shared" ca="1" si="56"/>
        <v>#NAME?</v>
      </c>
      <c r="BH354" s="103"/>
      <c r="BI354" s="103"/>
      <c r="BJ354" s="103"/>
      <c r="BK354" s="103"/>
      <c r="BL354" s="103"/>
      <c r="BM354" s="103"/>
      <c r="BN354" s="24"/>
      <c r="BO354" s="24"/>
    </row>
    <row r="355" spans="1:67" ht="15.5">
      <c r="A355" s="25" t="str">
        <f t="shared" si="37"/>
        <v/>
      </c>
      <c r="B355" s="98"/>
      <c r="C355" s="25"/>
      <c r="D355" s="90"/>
      <c r="E355" s="90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36"/>
      <c r="S355" s="91"/>
      <c r="T355" s="36"/>
      <c r="U355" s="82"/>
      <c r="V355" s="25"/>
      <c r="W355" s="106"/>
      <c r="X355" s="34"/>
      <c r="Y355" s="34"/>
      <c r="Z355" s="36"/>
      <c r="AA355" s="38"/>
      <c r="AB355" s="35"/>
      <c r="AC355" s="25"/>
      <c r="AD355" s="25"/>
      <c r="AE355" s="44"/>
      <c r="AF355" s="94"/>
      <c r="AG355" s="25"/>
      <c r="AH355" s="25"/>
      <c r="AI355" s="25"/>
      <c r="AJ355" s="45" t="str">
        <f t="array" ref="AJ355">IFERROR(INDEX('[1]Master Price'!$E:$E,MATCH(D355,'[1]Master Price'!$B:$B,0)),"0")</f>
        <v>0</v>
      </c>
      <c r="AK355" s="45">
        <f t="shared" si="38"/>
        <v>0</v>
      </c>
      <c r="AL355" s="46" t="str">
        <f t="shared" si="35"/>
        <v>0-day</v>
      </c>
      <c r="AM355" s="46" t="str">
        <f t="shared" si="39"/>
        <v>0-day</v>
      </c>
      <c r="AN355" s="46" t="str">
        <f t="shared" si="58"/>
        <v>0-day</v>
      </c>
      <c r="AO355" s="46" t="str">
        <f t="shared" si="59"/>
        <v>0-day</v>
      </c>
      <c r="AP355" s="46" t="str">
        <f t="shared" si="41"/>
        <v>0-day</v>
      </c>
      <c r="AQ355" s="46" t="str">
        <f t="shared" si="42"/>
        <v>0-day</v>
      </c>
      <c r="AR355" s="103"/>
      <c r="AS355" s="47" t="str">
        <f t="shared" si="43"/>
        <v/>
      </c>
      <c r="AT355" s="35">
        <f t="shared" si="57"/>
        <v>0</v>
      </c>
      <c r="AU355" s="48" t="e">
        <f t="shared" ca="1" si="44"/>
        <v>#NAME?</v>
      </c>
      <c r="AV355" s="48" t="e">
        <f t="shared" ca="1" si="45"/>
        <v>#NAME?</v>
      </c>
      <c r="AW355" s="49" t="e">
        <f t="shared" ca="1" si="46"/>
        <v>#NAME?</v>
      </c>
      <c r="AX355" s="48" t="e">
        <f t="shared" ca="1" si="47"/>
        <v>#NAME?</v>
      </c>
      <c r="AY355" s="49" t="str">
        <f t="shared" si="48"/>
        <v/>
      </c>
      <c r="AZ355" s="50" t="e">
        <f t="shared" ca="1" si="49"/>
        <v>#NAME?</v>
      </c>
      <c r="BA355" s="51" t="e">
        <f t="shared" ca="1" si="50"/>
        <v>#NAME?</v>
      </c>
      <c r="BB355" s="52" t="e">
        <f t="shared" ca="1" si="51"/>
        <v>#NAME?</v>
      </c>
      <c r="BC355" s="51" t="e">
        <f t="shared" ca="1" si="52"/>
        <v>#NAME?</v>
      </c>
      <c r="BD355" s="54" t="e">
        <f t="shared" ca="1" si="53"/>
        <v>#NAME?</v>
      </c>
      <c r="BE355" s="48" t="e">
        <f t="shared" ca="1" si="54"/>
        <v>#NAME?</v>
      </c>
      <c r="BF355" s="50" t="e">
        <f t="shared" ca="1" si="55"/>
        <v>#NAME?</v>
      </c>
      <c r="BG355" s="56" t="e">
        <f t="shared" ca="1" si="56"/>
        <v>#NAME?</v>
      </c>
      <c r="BH355" s="103"/>
      <c r="BI355" s="103"/>
      <c r="BJ355" s="103"/>
      <c r="BK355" s="103"/>
      <c r="BL355" s="103"/>
      <c r="BM355" s="103"/>
      <c r="BN355" s="24"/>
      <c r="BO355" s="24"/>
    </row>
    <row r="356" spans="1:67" ht="15.5">
      <c r="A356" s="25" t="str">
        <f t="shared" si="37"/>
        <v/>
      </c>
      <c r="B356" s="98"/>
      <c r="C356" s="25"/>
      <c r="D356" s="90"/>
      <c r="E356" s="90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36"/>
      <c r="S356" s="91"/>
      <c r="T356" s="36"/>
      <c r="U356" s="82"/>
      <c r="V356" s="25"/>
      <c r="W356" s="106"/>
      <c r="X356" s="34"/>
      <c r="Y356" s="34"/>
      <c r="Z356" s="36"/>
      <c r="AA356" s="38"/>
      <c r="AB356" s="35"/>
      <c r="AC356" s="25"/>
      <c r="AD356" s="25"/>
      <c r="AE356" s="44"/>
      <c r="AF356" s="94"/>
      <c r="AG356" s="25"/>
      <c r="AH356" s="25"/>
      <c r="AI356" s="25"/>
      <c r="AJ356" s="45" t="str">
        <f t="array" ref="AJ356">IFERROR(INDEX('[1]Master Price'!$E:$E,MATCH(D356,'[1]Master Price'!$B:$B,0)),"0")</f>
        <v>0</v>
      </c>
      <c r="AK356" s="45">
        <f t="shared" si="38"/>
        <v>0</v>
      </c>
      <c r="AL356" s="46" t="str">
        <f t="shared" si="35"/>
        <v>0-day</v>
      </c>
      <c r="AM356" s="46" t="str">
        <f t="shared" si="39"/>
        <v>0-day</v>
      </c>
      <c r="AN356" s="46" t="str">
        <f t="shared" si="58"/>
        <v>0-day</v>
      </c>
      <c r="AO356" s="46" t="str">
        <f t="shared" si="59"/>
        <v>0-day</v>
      </c>
      <c r="AP356" s="46" t="str">
        <f t="shared" si="41"/>
        <v>0-day</v>
      </c>
      <c r="AQ356" s="46" t="str">
        <f t="shared" si="42"/>
        <v>0-day</v>
      </c>
      <c r="AR356" s="103"/>
      <c r="AS356" s="47" t="str">
        <f t="shared" si="43"/>
        <v/>
      </c>
      <c r="AT356" s="35">
        <f t="shared" si="57"/>
        <v>0</v>
      </c>
      <c r="AU356" s="48" t="e">
        <f t="shared" ca="1" si="44"/>
        <v>#NAME?</v>
      </c>
      <c r="AV356" s="48" t="e">
        <f t="shared" ca="1" si="45"/>
        <v>#NAME?</v>
      </c>
      <c r="AW356" s="49" t="e">
        <f t="shared" ca="1" si="46"/>
        <v>#NAME?</v>
      </c>
      <c r="AX356" s="48" t="e">
        <f t="shared" ca="1" si="47"/>
        <v>#NAME?</v>
      </c>
      <c r="AY356" s="49" t="str">
        <f t="shared" si="48"/>
        <v/>
      </c>
      <c r="AZ356" s="50" t="e">
        <f t="shared" ca="1" si="49"/>
        <v>#NAME?</v>
      </c>
      <c r="BA356" s="51" t="e">
        <f t="shared" ca="1" si="50"/>
        <v>#NAME?</v>
      </c>
      <c r="BB356" s="52" t="e">
        <f t="shared" ca="1" si="51"/>
        <v>#NAME?</v>
      </c>
      <c r="BC356" s="51" t="e">
        <f t="shared" ca="1" si="52"/>
        <v>#NAME?</v>
      </c>
      <c r="BD356" s="54" t="e">
        <f t="shared" ca="1" si="53"/>
        <v>#NAME?</v>
      </c>
      <c r="BE356" s="48" t="e">
        <f t="shared" ca="1" si="54"/>
        <v>#NAME?</v>
      </c>
      <c r="BF356" s="50" t="e">
        <f t="shared" ca="1" si="55"/>
        <v>#NAME?</v>
      </c>
      <c r="BG356" s="56" t="e">
        <f t="shared" ca="1" si="56"/>
        <v>#NAME?</v>
      </c>
      <c r="BH356" s="103"/>
      <c r="BI356" s="103"/>
      <c r="BJ356" s="103"/>
      <c r="BK356" s="103"/>
      <c r="BL356" s="103"/>
      <c r="BM356" s="103"/>
      <c r="BN356" s="24"/>
      <c r="BO356" s="24"/>
    </row>
    <row r="357" spans="1:67" ht="15.5">
      <c r="A357" s="25" t="str">
        <f t="shared" si="37"/>
        <v/>
      </c>
      <c r="B357" s="98"/>
      <c r="C357" s="25"/>
      <c r="D357" s="90"/>
      <c r="E357" s="90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36"/>
      <c r="S357" s="91"/>
      <c r="T357" s="36"/>
      <c r="U357" s="82"/>
      <c r="V357" s="25"/>
      <c r="W357" s="107"/>
      <c r="X357" s="34"/>
      <c r="Y357" s="34"/>
      <c r="Z357" s="36"/>
      <c r="AA357" s="38"/>
      <c r="AB357" s="35"/>
      <c r="AC357" s="25"/>
      <c r="AD357" s="25"/>
      <c r="AE357" s="44"/>
      <c r="AF357" s="94"/>
      <c r="AG357" s="25"/>
      <c r="AH357" s="25"/>
      <c r="AI357" s="25"/>
      <c r="AJ357" s="45" t="str">
        <f t="array" ref="AJ357">IFERROR(INDEX('[1]Master Price'!$E:$E,MATCH(D357,'[1]Master Price'!$B:$B,0)),"0")</f>
        <v>0</v>
      </c>
      <c r="AK357" s="45">
        <f t="shared" si="38"/>
        <v>0</v>
      </c>
      <c r="AL357" s="46" t="str">
        <f t="shared" si="35"/>
        <v>0-day</v>
      </c>
      <c r="AM357" s="46" t="str">
        <f t="shared" si="39"/>
        <v>0-day</v>
      </c>
      <c r="AN357" s="46" t="str">
        <f t="shared" si="58"/>
        <v>0-day</v>
      </c>
      <c r="AO357" s="46" t="str">
        <f t="shared" si="59"/>
        <v>0-day</v>
      </c>
      <c r="AP357" s="46" t="str">
        <f t="shared" si="41"/>
        <v>0-day</v>
      </c>
      <c r="AQ357" s="46" t="str">
        <f t="shared" si="42"/>
        <v>0-day</v>
      </c>
      <c r="AR357" s="103"/>
      <c r="AS357" s="47" t="str">
        <f t="shared" si="43"/>
        <v/>
      </c>
      <c r="AT357" s="35">
        <f t="shared" si="57"/>
        <v>0</v>
      </c>
      <c r="AU357" s="48" t="e">
        <f t="shared" ca="1" si="44"/>
        <v>#NAME?</v>
      </c>
      <c r="AV357" s="48" t="e">
        <f t="shared" ca="1" si="45"/>
        <v>#NAME?</v>
      </c>
      <c r="AW357" s="49" t="e">
        <f t="shared" ca="1" si="46"/>
        <v>#NAME?</v>
      </c>
      <c r="AX357" s="48" t="e">
        <f t="shared" ca="1" si="47"/>
        <v>#NAME?</v>
      </c>
      <c r="AY357" s="49" t="str">
        <f t="shared" si="48"/>
        <v/>
      </c>
      <c r="AZ357" s="50" t="e">
        <f t="shared" ca="1" si="49"/>
        <v>#NAME?</v>
      </c>
      <c r="BA357" s="51" t="e">
        <f t="shared" ca="1" si="50"/>
        <v>#NAME?</v>
      </c>
      <c r="BB357" s="52" t="e">
        <f t="shared" ca="1" si="51"/>
        <v>#NAME?</v>
      </c>
      <c r="BC357" s="51" t="e">
        <f t="shared" ca="1" si="52"/>
        <v>#NAME?</v>
      </c>
      <c r="BD357" s="54" t="e">
        <f t="shared" ca="1" si="53"/>
        <v>#NAME?</v>
      </c>
      <c r="BE357" s="48" t="e">
        <f t="shared" ca="1" si="54"/>
        <v>#NAME?</v>
      </c>
      <c r="BF357" s="50" t="e">
        <f t="shared" ca="1" si="55"/>
        <v>#NAME?</v>
      </c>
      <c r="BG357" s="56" t="e">
        <f t="shared" ca="1" si="56"/>
        <v>#NAME?</v>
      </c>
      <c r="BH357" s="103"/>
      <c r="BI357" s="103"/>
      <c r="BJ357" s="103"/>
      <c r="BK357" s="103"/>
      <c r="BL357" s="103"/>
      <c r="BM357" s="103"/>
      <c r="BN357" s="24"/>
      <c r="BO357" s="24"/>
    </row>
    <row r="358" spans="1:67" ht="15.5">
      <c r="A358" s="25" t="str">
        <f t="shared" si="37"/>
        <v/>
      </c>
      <c r="B358" s="98"/>
      <c r="C358" s="25"/>
      <c r="D358" s="90"/>
      <c r="E358" s="90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36"/>
      <c r="S358" s="91"/>
      <c r="T358" s="36"/>
      <c r="U358" s="82"/>
      <c r="V358" s="25"/>
      <c r="W358" s="107"/>
      <c r="X358" s="34"/>
      <c r="Y358" s="34"/>
      <c r="Z358" s="36"/>
      <c r="AA358" s="38"/>
      <c r="AB358" s="35"/>
      <c r="AC358" s="25"/>
      <c r="AD358" s="25"/>
      <c r="AE358" s="44"/>
      <c r="AF358" s="94"/>
      <c r="AG358" s="25"/>
      <c r="AH358" s="25"/>
      <c r="AI358" s="25"/>
      <c r="AJ358" s="45" t="str">
        <f t="array" ref="AJ358">IFERROR(INDEX('[1]Master Price'!$E:$E,MATCH(D358,'[1]Master Price'!$B:$B,0)),"0")</f>
        <v>0</v>
      </c>
      <c r="AK358" s="45">
        <f t="shared" si="38"/>
        <v>0</v>
      </c>
      <c r="AL358" s="46" t="str">
        <f t="shared" si="35"/>
        <v>0-day</v>
      </c>
      <c r="AM358" s="46" t="str">
        <f t="shared" si="39"/>
        <v>0-day</v>
      </c>
      <c r="AN358" s="46" t="str">
        <f t="shared" si="58"/>
        <v>0-day</v>
      </c>
      <c r="AO358" s="46" t="str">
        <f t="shared" si="59"/>
        <v>0-day</v>
      </c>
      <c r="AP358" s="46" t="str">
        <f t="shared" si="41"/>
        <v>0-day</v>
      </c>
      <c r="AQ358" s="46" t="str">
        <f t="shared" si="42"/>
        <v>0-day</v>
      </c>
      <c r="AR358" s="103"/>
      <c r="AS358" s="47" t="str">
        <f t="shared" si="43"/>
        <v/>
      </c>
      <c r="AT358" s="35">
        <f t="shared" si="57"/>
        <v>0</v>
      </c>
      <c r="AU358" s="48" t="e">
        <f t="shared" ca="1" si="44"/>
        <v>#NAME?</v>
      </c>
      <c r="AV358" s="48" t="e">
        <f t="shared" ca="1" si="45"/>
        <v>#NAME?</v>
      </c>
      <c r="AW358" s="49" t="e">
        <f t="shared" ca="1" si="46"/>
        <v>#NAME?</v>
      </c>
      <c r="AX358" s="48" t="e">
        <f t="shared" ca="1" si="47"/>
        <v>#NAME?</v>
      </c>
      <c r="AY358" s="49" t="str">
        <f t="shared" si="48"/>
        <v/>
      </c>
      <c r="AZ358" s="50" t="e">
        <f t="shared" ca="1" si="49"/>
        <v>#NAME?</v>
      </c>
      <c r="BA358" s="51" t="e">
        <f t="shared" ca="1" si="50"/>
        <v>#NAME?</v>
      </c>
      <c r="BB358" s="52" t="e">
        <f t="shared" ca="1" si="51"/>
        <v>#NAME?</v>
      </c>
      <c r="BC358" s="51" t="e">
        <f t="shared" ca="1" si="52"/>
        <v>#NAME?</v>
      </c>
      <c r="BD358" s="54" t="e">
        <f t="shared" ca="1" si="53"/>
        <v>#NAME?</v>
      </c>
      <c r="BE358" s="48" t="e">
        <f t="shared" ca="1" si="54"/>
        <v>#NAME?</v>
      </c>
      <c r="BF358" s="50" t="e">
        <f t="shared" ca="1" si="55"/>
        <v>#NAME?</v>
      </c>
      <c r="BG358" s="56" t="e">
        <f t="shared" ca="1" si="56"/>
        <v>#NAME?</v>
      </c>
      <c r="BH358" s="103"/>
      <c r="BI358" s="103"/>
      <c r="BJ358" s="103"/>
      <c r="BK358" s="103"/>
      <c r="BL358" s="103"/>
      <c r="BM358" s="103"/>
      <c r="BN358" s="24"/>
      <c r="BO358" s="24"/>
    </row>
    <row r="359" spans="1:67" ht="15.5">
      <c r="A359" s="25" t="str">
        <f t="shared" si="37"/>
        <v/>
      </c>
      <c r="B359" s="98"/>
      <c r="C359" s="25"/>
      <c r="D359" s="90"/>
      <c r="E359" s="90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36"/>
      <c r="S359" s="91"/>
      <c r="T359" s="36"/>
      <c r="U359" s="82"/>
      <c r="V359" s="25"/>
      <c r="W359" s="107"/>
      <c r="X359" s="108"/>
      <c r="Y359" s="108"/>
      <c r="Z359" s="36"/>
      <c r="AA359" s="38"/>
      <c r="AB359" s="35"/>
      <c r="AC359" s="25"/>
      <c r="AD359" s="25"/>
      <c r="AE359" s="44"/>
      <c r="AF359" s="94"/>
      <c r="AG359" s="25"/>
      <c r="AH359" s="25"/>
      <c r="AI359" s="25"/>
      <c r="AJ359" s="45" t="str">
        <f t="array" ref="AJ359">IFERROR(INDEX('[1]Master Price'!$E:$E,MATCH(D359,'[1]Master Price'!$B:$B,0)),"0")</f>
        <v>0</v>
      </c>
      <c r="AK359" s="45">
        <f t="shared" si="38"/>
        <v>0</v>
      </c>
      <c r="AL359" s="46" t="str">
        <f t="shared" si="35"/>
        <v>0-day</v>
      </c>
      <c r="AM359" s="46" t="str">
        <f t="shared" si="39"/>
        <v>0-day</v>
      </c>
      <c r="AN359" s="46" t="str">
        <f t="shared" si="58"/>
        <v>0-day</v>
      </c>
      <c r="AO359" s="46" t="str">
        <f t="shared" si="59"/>
        <v>0-day</v>
      </c>
      <c r="AP359" s="46" t="str">
        <f t="shared" si="41"/>
        <v>0-day</v>
      </c>
      <c r="AQ359" s="46" t="str">
        <f t="shared" si="42"/>
        <v>0-day</v>
      </c>
      <c r="AR359" s="103"/>
      <c r="AS359" s="47" t="str">
        <f t="shared" si="43"/>
        <v/>
      </c>
      <c r="AT359" s="35">
        <f t="shared" si="57"/>
        <v>0</v>
      </c>
      <c r="AU359" s="48" t="e">
        <f t="shared" ca="1" si="44"/>
        <v>#NAME?</v>
      </c>
      <c r="AV359" s="48" t="e">
        <f t="shared" ca="1" si="45"/>
        <v>#NAME?</v>
      </c>
      <c r="AW359" s="49" t="e">
        <f t="shared" ca="1" si="46"/>
        <v>#NAME?</v>
      </c>
      <c r="AX359" s="48" t="e">
        <f t="shared" ca="1" si="47"/>
        <v>#NAME?</v>
      </c>
      <c r="AY359" s="49" t="str">
        <f t="shared" si="48"/>
        <v/>
      </c>
      <c r="AZ359" s="50" t="e">
        <f t="shared" ca="1" si="49"/>
        <v>#NAME?</v>
      </c>
      <c r="BA359" s="51" t="e">
        <f t="shared" ca="1" si="50"/>
        <v>#NAME?</v>
      </c>
      <c r="BB359" s="52" t="e">
        <f t="shared" ca="1" si="51"/>
        <v>#NAME?</v>
      </c>
      <c r="BC359" s="51" t="e">
        <f t="shared" ca="1" si="52"/>
        <v>#NAME?</v>
      </c>
      <c r="BD359" s="54" t="e">
        <f t="shared" ca="1" si="53"/>
        <v>#NAME?</v>
      </c>
      <c r="BE359" s="48" t="e">
        <f t="shared" ca="1" si="54"/>
        <v>#NAME?</v>
      </c>
      <c r="BF359" s="50" t="e">
        <f t="shared" ca="1" si="55"/>
        <v>#NAME?</v>
      </c>
      <c r="BG359" s="56" t="e">
        <f t="shared" ca="1" si="56"/>
        <v>#NAME?</v>
      </c>
      <c r="BH359" s="103"/>
      <c r="BI359" s="103"/>
      <c r="BJ359" s="103"/>
      <c r="BK359" s="103"/>
      <c r="BL359" s="103"/>
      <c r="BM359" s="103"/>
      <c r="BN359" s="24"/>
      <c r="BO359" s="24"/>
    </row>
    <row r="360" spans="1:67" ht="15.5">
      <c r="A360" s="25" t="str">
        <f t="shared" si="37"/>
        <v/>
      </c>
      <c r="B360" s="98"/>
      <c r="C360" s="25"/>
      <c r="D360" s="90"/>
      <c r="E360" s="90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36"/>
      <c r="S360" s="91"/>
      <c r="T360" s="36"/>
      <c r="U360" s="82"/>
      <c r="V360" s="25"/>
      <c r="W360" s="107"/>
      <c r="X360" s="108"/>
      <c r="Y360" s="108"/>
      <c r="Z360" s="36"/>
      <c r="AA360" s="38"/>
      <c r="AB360" s="35"/>
      <c r="AC360" s="25"/>
      <c r="AD360" s="25"/>
      <c r="AE360" s="44"/>
      <c r="AF360" s="94"/>
      <c r="AG360" s="25"/>
      <c r="AH360" s="25"/>
      <c r="AI360" s="25"/>
      <c r="AJ360" s="45" t="str">
        <f t="array" ref="AJ360">IFERROR(INDEX('[1]Master Price'!$E:$E,MATCH(D360,'[1]Master Price'!$B:$B,0)),"0")</f>
        <v>0</v>
      </c>
      <c r="AK360" s="45">
        <f t="shared" si="38"/>
        <v>0</v>
      </c>
      <c r="AL360" s="46" t="str">
        <f t="shared" si="35"/>
        <v>0-day</v>
      </c>
      <c r="AM360" s="46" t="str">
        <f t="shared" si="39"/>
        <v>0-day</v>
      </c>
      <c r="AN360" s="46" t="str">
        <f t="shared" si="58"/>
        <v>0-day</v>
      </c>
      <c r="AO360" s="46" t="str">
        <f t="shared" si="59"/>
        <v>0-day</v>
      </c>
      <c r="AP360" s="46" t="str">
        <f t="shared" si="41"/>
        <v>0-day</v>
      </c>
      <c r="AQ360" s="46" t="str">
        <f t="shared" si="42"/>
        <v>0-day</v>
      </c>
      <c r="AR360" s="103"/>
      <c r="AS360" s="47" t="str">
        <f t="shared" si="43"/>
        <v/>
      </c>
      <c r="AT360" s="35">
        <f t="shared" si="57"/>
        <v>0</v>
      </c>
      <c r="AU360" s="48" t="e">
        <f t="shared" ca="1" si="44"/>
        <v>#NAME?</v>
      </c>
      <c r="AV360" s="48" t="e">
        <f t="shared" ca="1" si="45"/>
        <v>#NAME?</v>
      </c>
      <c r="AW360" s="49" t="e">
        <f t="shared" ca="1" si="46"/>
        <v>#NAME?</v>
      </c>
      <c r="AX360" s="48" t="e">
        <f t="shared" ca="1" si="47"/>
        <v>#NAME?</v>
      </c>
      <c r="AY360" s="49" t="str">
        <f t="shared" si="48"/>
        <v/>
      </c>
      <c r="AZ360" s="50" t="e">
        <f t="shared" ca="1" si="49"/>
        <v>#NAME?</v>
      </c>
      <c r="BA360" s="51" t="e">
        <f t="shared" ca="1" si="50"/>
        <v>#NAME?</v>
      </c>
      <c r="BB360" s="52" t="e">
        <f t="shared" ca="1" si="51"/>
        <v>#NAME?</v>
      </c>
      <c r="BC360" s="51" t="e">
        <f t="shared" ca="1" si="52"/>
        <v>#NAME?</v>
      </c>
      <c r="BD360" s="54" t="e">
        <f t="shared" ca="1" si="53"/>
        <v>#NAME?</v>
      </c>
      <c r="BE360" s="48" t="e">
        <f t="shared" ca="1" si="54"/>
        <v>#NAME?</v>
      </c>
      <c r="BF360" s="50" t="e">
        <f t="shared" ca="1" si="55"/>
        <v>#NAME?</v>
      </c>
      <c r="BG360" s="56" t="e">
        <f t="shared" ca="1" si="56"/>
        <v>#NAME?</v>
      </c>
      <c r="BH360" s="103"/>
      <c r="BI360" s="103"/>
      <c r="BJ360" s="103"/>
      <c r="BK360" s="103"/>
      <c r="BL360" s="103"/>
      <c r="BM360" s="103"/>
      <c r="BN360" s="24"/>
      <c r="BO360" s="24"/>
    </row>
    <row r="361" spans="1:67" ht="15.5">
      <c r="A361" s="25" t="str">
        <f t="shared" si="37"/>
        <v/>
      </c>
      <c r="B361" s="98"/>
      <c r="C361" s="25"/>
      <c r="D361" s="90"/>
      <c r="E361" s="90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36"/>
      <c r="S361" s="91"/>
      <c r="T361" s="36"/>
      <c r="U361" s="82"/>
      <c r="V361" s="25"/>
      <c r="W361" s="107"/>
      <c r="X361" s="108"/>
      <c r="Y361" s="108"/>
      <c r="Z361" s="36"/>
      <c r="AA361" s="38"/>
      <c r="AB361" s="35"/>
      <c r="AC361" s="25"/>
      <c r="AD361" s="25"/>
      <c r="AE361" s="44"/>
      <c r="AF361" s="94"/>
      <c r="AG361" s="25"/>
      <c r="AH361" s="25"/>
      <c r="AI361" s="25"/>
      <c r="AJ361" s="45" t="str">
        <f t="array" ref="AJ361">IFERROR(INDEX('[1]Master Price'!$E:$E,MATCH(D361,'[1]Master Price'!$B:$B,0)),"0")</f>
        <v>0</v>
      </c>
      <c r="AK361" s="45">
        <f t="shared" si="38"/>
        <v>0</v>
      </c>
      <c r="AL361" s="46" t="str">
        <f t="shared" si="35"/>
        <v>0-day</v>
      </c>
      <c r="AM361" s="46" t="str">
        <f t="shared" si="39"/>
        <v>0-day</v>
      </c>
      <c r="AN361" s="46" t="str">
        <f t="shared" si="58"/>
        <v>0-day</v>
      </c>
      <c r="AO361" s="46" t="str">
        <f t="shared" si="59"/>
        <v>0-day</v>
      </c>
      <c r="AP361" s="46" t="str">
        <f t="shared" si="41"/>
        <v>0-day</v>
      </c>
      <c r="AQ361" s="46" t="str">
        <f t="shared" si="42"/>
        <v>0-day</v>
      </c>
      <c r="AR361" s="103"/>
      <c r="AS361" s="47" t="str">
        <f t="shared" si="43"/>
        <v/>
      </c>
      <c r="AT361" s="35">
        <f t="shared" si="57"/>
        <v>0</v>
      </c>
      <c r="AU361" s="48" t="e">
        <f t="shared" ca="1" si="44"/>
        <v>#NAME?</v>
      </c>
      <c r="AV361" s="48" t="e">
        <f t="shared" ca="1" si="45"/>
        <v>#NAME?</v>
      </c>
      <c r="AW361" s="49" t="e">
        <f t="shared" ca="1" si="46"/>
        <v>#NAME?</v>
      </c>
      <c r="AX361" s="48" t="e">
        <f t="shared" ca="1" si="47"/>
        <v>#NAME?</v>
      </c>
      <c r="AY361" s="49" t="str">
        <f t="shared" si="48"/>
        <v/>
      </c>
      <c r="AZ361" s="50" t="e">
        <f t="shared" ca="1" si="49"/>
        <v>#NAME?</v>
      </c>
      <c r="BA361" s="51" t="e">
        <f t="shared" ca="1" si="50"/>
        <v>#NAME?</v>
      </c>
      <c r="BB361" s="52" t="e">
        <f t="shared" ca="1" si="51"/>
        <v>#NAME?</v>
      </c>
      <c r="BC361" s="51" t="e">
        <f t="shared" ca="1" si="52"/>
        <v>#NAME?</v>
      </c>
      <c r="BD361" s="54" t="e">
        <f t="shared" ca="1" si="53"/>
        <v>#NAME?</v>
      </c>
      <c r="BE361" s="48" t="e">
        <f t="shared" ca="1" si="54"/>
        <v>#NAME?</v>
      </c>
      <c r="BF361" s="50" t="e">
        <f t="shared" ca="1" si="55"/>
        <v>#NAME?</v>
      </c>
      <c r="BG361" s="56" t="e">
        <f t="shared" ca="1" si="56"/>
        <v>#NAME?</v>
      </c>
      <c r="BH361" s="103"/>
      <c r="BI361" s="103"/>
      <c r="BJ361" s="103"/>
      <c r="BK361" s="103"/>
      <c r="BL361" s="103"/>
      <c r="BM361" s="103"/>
      <c r="BN361" s="24"/>
      <c r="BO361" s="24"/>
    </row>
    <row r="362" spans="1:67" ht="15.5">
      <c r="A362" s="25" t="str">
        <f t="shared" si="37"/>
        <v/>
      </c>
      <c r="B362" s="98"/>
      <c r="C362" s="25"/>
      <c r="D362" s="90"/>
      <c r="E362" s="90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36"/>
      <c r="S362" s="91"/>
      <c r="T362" s="36"/>
      <c r="U362" s="82"/>
      <c r="V362" s="25"/>
      <c r="W362" s="107"/>
      <c r="X362" s="108"/>
      <c r="Y362" s="108"/>
      <c r="Z362" s="36"/>
      <c r="AA362" s="38"/>
      <c r="AB362" s="35"/>
      <c r="AC362" s="25"/>
      <c r="AD362" s="25"/>
      <c r="AE362" s="44"/>
      <c r="AF362" s="94"/>
      <c r="AG362" s="25"/>
      <c r="AH362" s="25"/>
      <c r="AI362" s="25"/>
      <c r="AJ362" s="45" t="str">
        <f t="array" ref="AJ362">IFERROR(INDEX('[1]Master Price'!$E:$E,MATCH(D362,'[1]Master Price'!$B:$B,0)),"0")</f>
        <v>0</v>
      </c>
      <c r="AK362" s="45">
        <f t="shared" si="38"/>
        <v>0</v>
      </c>
      <c r="AL362" s="46" t="str">
        <f t="shared" si="35"/>
        <v>0-day</v>
      </c>
      <c r="AM362" s="46" t="str">
        <f t="shared" si="39"/>
        <v>0-day</v>
      </c>
      <c r="AN362" s="46" t="str">
        <f t="shared" si="58"/>
        <v>0-day</v>
      </c>
      <c r="AO362" s="46" t="str">
        <f t="shared" si="59"/>
        <v>0-day</v>
      </c>
      <c r="AP362" s="46" t="str">
        <f t="shared" si="41"/>
        <v>0-day</v>
      </c>
      <c r="AQ362" s="46" t="str">
        <f t="shared" si="42"/>
        <v>0-day</v>
      </c>
      <c r="AR362" s="103"/>
      <c r="AS362" s="47" t="str">
        <f t="shared" si="43"/>
        <v/>
      </c>
      <c r="AT362" s="35">
        <f t="shared" si="57"/>
        <v>0</v>
      </c>
      <c r="AU362" s="48" t="e">
        <f t="shared" ca="1" si="44"/>
        <v>#NAME?</v>
      </c>
      <c r="AV362" s="48" t="e">
        <f t="shared" ca="1" si="45"/>
        <v>#NAME?</v>
      </c>
      <c r="AW362" s="49" t="e">
        <f t="shared" ca="1" si="46"/>
        <v>#NAME?</v>
      </c>
      <c r="AX362" s="48" t="e">
        <f t="shared" ca="1" si="47"/>
        <v>#NAME?</v>
      </c>
      <c r="AY362" s="49" t="str">
        <f t="shared" si="48"/>
        <v/>
      </c>
      <c r="AZ362" s="50" t="e">
        <f t="shared" ca="1" si="49"/>
        <v>#NAME?</v>
      </c>
      <c r="BA362" s="51" t="e">
        <f t="shared" ca="1" si="50"/>
        <v>#NAME?</v>
      </c>
      <c r="BB362" s="52" t="e">
        <f t="shared" ca="1" si="51"/>
        <v>#NAME?</v>
      </c>
      <c r="BC362" s="51" t="e">
        <f t="shared" ca="1" si="52"/>
        <v>#NAME?</v>
      </c>
      <c r="BD362" s="54" t="e">
        <f t="shared" ca="1" si="53"/>
        <v>#NAME?</v>
      </c>
      <c r="BE362" s="48" t="e">
        <f t="shared" ca="1" si="54"/>
        <v>#NAME?</v>
      </c>
      <c r="BF362" s="50" t="e">
        <f t="shared" ca="1" si="55"/>
        <v>#NAME?</v>
      </c>
      <c r="BG362" s="56" t="e">
        <f t="shared" ca="1" si="56"/>
        <v>#NAME?</v>
      </c>
      <c r="BH362" s="103"/>
      <c r="BI362" s="103"/>
      <c r="BJ362" s="103"/>
      <c r="BK362" s="103"/>
      <c r="BL362" s="103"/>
      <c r="BM362" s="103"/>
      <c r="BN362" s="24"/>
      <c r="BO362" s="24"/>
    </row>
    <row r="363" spans="1:67" ht="15.5">
      <c r="A363" s="25" t="str">
        <f t="shared" si="37"/>
        <v/>
      </c>
      <c r="B363" s="98"/>
      <c r="C363" s="25"/>
      <c r="D363" s="90"/>
      <c r="E363" s="90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36"/>
      <c r="S363" s="91"/>
      <c r="T363" s="36"/>
      <c r="U363" s="82"/>
      <c r="V363" s="25"/>
      <c r="W363" s="107"/>
      <c r="X363" s="108"/>
      <c r="Y363" s="108"/>
      <c r="Z363" s="36"/>
      <c r="AA363" s="38"/>
      <c r="AB363" s="35"/>
      <c r="AC363" s="25"/>
      <c r="AD363" s="25"/>
      <c r="AE363" s="44"/>
      <c r="AF363" s="94"/>
      <c r="AG363" s="25"/>
      <c r="AH363" s="25"/>
      <c r="AI363" s="25"/>
      <c r="AJ363" s="45" t="str">
        <f t="array" ref="AJ363">IFERROR(INDEX('[1]Master Price'!$E:$E,MATCH(D363,'[1]Master Price'!$B:$B,0)),"0")</f>
        <v>0</v>
      </c>
      <c r="AK363" s="45">
        <f t="shared" si="38"/>
        <v>0</v>
      </c>
      <c r="AL363" s="46" t="str">
        <f t="shared" si="35"/>
        <v>0-day</v>
      </c>
      <c r="AM363" s="46" t="str">
        <f t="shared" si="39"/>
        <v>0-day</v>
      </c>
      <c r="AN363" s="46" t="str">
        <f t="shared" si="58"/>
        <v>0-day</v>
      </c>
      <c r="AO363" s="46" t="str">
        <f t="shared" si="59"/>
        <v>0-day</v>
      </c>
      <c r="AP363" s="46" t="str">
        <f t="shared" si="41"/>
        <v>0-day</v>
      </c>
      <c r="AQ363" s="46" t="str">
        <f t="shared" si="42"/>
        <v>0-day</v>
      </c>
      <c r="AR363" s="103"/>
      <c r="AS363" s="47" t="str">
        <f t="shared" si="43"/>
        <v/>
      </c>
      <c r="AT363" s="35">
        <f t="shared" si="57"/>
        <v>0</v>
      </c>
      <c r="AU363" s="48" t="e">
        <f t="shared" ca="1" si="44"/>
        <v>#NAME?</v>
      </c>
      <c r="AV363" s="48" t="e">
        <f t="shared" ca="1" si="45"/>
        <v>#NAME?</v>
      </c>
      <c r="AW363" s="49" t="e">
        <f t="shared" ca="1" si="46"/>
        <v>#NAME?</v>
      </c>
      <c r="AX363" s="48" t="e">
        <f t="shared" ca="1" si="47"/>
        <v>#NAME?</v>
      </c>
      <c r="AY363" s="49" t="str">
        <f t="shared" si="48"/>
        <v/>
      </c>
      <c r="AZ363" s="50" t="e">
        <f t="shared" ca="1" si="49"/>
        <v>#NAME?</v>
      </c>
      <c r="BA363" s="51" t="e">
        <f t="shared" ca="1" si="50"/>
        <v>#NAME?</v>
      </c>
      <c r="BB363" s="52" t="e">
        <f t="shared" ca="1" si="51"/>
        <v>#NAME?</v>
      </c>
      <c r="BC363" s="51" t="e">
        <f t="shared" ca="1" si="52"/>
        <v>#NAME?</v>
      </c>
      <c r="BD363" s="54" t="e">
        <f t="shared" ca="1" si="53"/>
        <v>#NAME?</v>
      </c>
      <c r="BE363" s="48" t="e">
        <f t="shared" ca="1" si="54"/>
        <v>#NAME?</v>
      </c>
      <c r="BF363" s="50" t="e">
        <f t="shared" ca="1" si="55"/>
        <v>#NAME?</v>
      </c>
      <c r="BG363" s="56" t="e">
        <f t="shared" ca="1" si="56"/>
        <v>#NAME?</v>
      </c>
      <c r="BH363" s="103"/>
      <c r="BI363" s="103"/>
      <c r="BJ363" s="103"/>
      <c r="BK363" s="103"/>
      <c r="BL363" s="103"/>
      <c r="BM363" s="103"/>
      <c r="BN363" s="24"/>
      <c r="BO363" s="24"/>
    </row>
    <row r="364" spans="1:67" ht="15.5">
      <c r="A364" s="25" t="str">
        <f t="shared" si="37"/>
        <v/>
      </c>
      <c r="B364" s="98"/>
      <c r="C364" s="25"/>
      <c r="D364" s="90"/>
      <c r="E364" s="90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36"/>
      <c r="S364" s="91"/>
      <c r="T364" s="36"/>
      <c r="U364" s="91"/>
      <c r="V364" s="36"/>
      <c r="W364" s="107"/>
      <c r="X364" s="34"/>
      <c r="Y364" s="34"/>
      <c r="Z364" s="36"/>
      <c r="AA364" s="38"/>
      <c r="AB364" s="35"/>
      <c r="AC364" s="25"/>
      <c r="AD364" s="25"/>
      <c r="AE364" s="44"/>
      <c r="AF364" s="99"/>
      <c r="AG364" s="25"/>
      <c r="AH364" s="25"/>
      <c r="AI364" s="25"/>
      <c r="AJ364" s="45" t="str">
        <f t="array" ref="AJ364">IFERROR(INDEX('[1]Master Price'!$E:$E,MATCH(D364,'[1]Master Price'!$B:$B,0)),"0")</f>
        <v>0</v>
      </c>
      <c r="AK364" s="45">
        <f t="shared" si="38"/>
        <v>0</v>
      </c>
      <c r="AL364" s="46" t="str">
        <f t="shared" si="35"/>
        <v>0-day</v>
      </c>
      <c r="AM364" s="46" t="str">
        <f t="shared" si="39"/>
        <v>0-day</v>
      </c>
      <c r="AN364" s="46" t="str">
        <f t="shared" si="58"/>
        <v>0-day</v>
      </c>
      <c r="AO364" s="46" t="str">
        <f t="shared" si="59"/>
        <v>0-day</v>
      </c>
      <c r="AP364" s="46" t="str">
        <f t="shared" si="41"/>
        <v>0-day</v>
      </c>
      <c r="AQ364" s="46" t="str">
        <f t="shared" si="42"/>
        <v>0-day</v>
      </c>
      <c r="AR364" s="103"/>
      <c r="AS364" s="47" t="str">
        <f t="shared" si="43"/>
        <v/>
      </c>
      <c r="AT364" s="35">
        <f t="shared" si="57"/>
        <v>0</v>
      </c>
      <c r="AU364" s="48" t="e">
        <f t="shared" ca="1" si="44"/>
        <v>#NAME?</v>
      </c>
      <c r="AV364" s="48" t="e">
        <f t="shared" ca="1" si="45"/>
        <v>#NAME?</v>
      </c>
      <c r="AW364" s="49" t="e">
        <f t="shared" ca="1" si="46"/>
        <v>#NAME?</v>
      </c>
      <c r="AX364" s="48" t="e">
        <f t="shared" ca="1" si="47"/>
        <v>#NAME?</v>
      </c>
      <c r="AY364" s="49" t="str">
        <f t="shared" si="48"/>
        <v/>
      </c>
      <c r="AZ364" s="50" t="e">
        <f t="shared" ca="1" si="49"/>
        <v>#NAME?</v>
      </c>
      <c r="BA364" s="51" t="e">
        <f t="shared" ca="1" si="50"/>
        <v>#NAME?</v>
      </c>
      <c r="BB364" s="52" t="e">
        <f t="shared" ca="1" si="51"/>
        <v>#NAME?</v>
      </c>
      <c r="BC364" s="51" t="e">
        <f t="shared" ca="1" si="52"/>
        <v>#NAME?</v>
      </c>
      <c r="BD364" s="54" t="e">
        <f t="shared" ca="1" si="53"/>
        <v>#NAME?</v>
      </c>
      <c r="BE364" s="48" t="e">
        <f t="shared" ca="1" si="54"/>
        <v>#NAME?</v>
      </c>
      <c r="BF364" s="50" t="e">
        <f t="shared" ca="1" si="55"/>
        <v>#NAME?</v>
      </c>
      <c r="BG364" s="56" t="e">
        <f t="shared" ca="1" si="56"/>
        <v>#NAME?</v>
      </c>
      <c r="BH364" s="103"/>
      <c r="BI364" s="103"/>
      <c r="BJ364" s="103"/>
      <c r="BK364" s="103"/>
      <c r="BL364" s="103"/>
      <c r="BM364" s="103"/>
      <c r="BN364" s="24"/>
      <c r="BO364" s="24"/>
    </row>
    <row r="365" spans="1:67" ht="15.5">
      <c r="A365" s="25" t="str">
        <f t="shared" si="37"/>
        <v/>
      </c>
      <c r="B365" s="98"/>
      <c r="C365" s="25"/>
      <c r="D365" s="90"/>
      <c r="E365" s="90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36"/>
      <c r="S365" s="91"/>
      <c r="T365" s="36"/>
      <c r="U365" s="91"/>
      <c r="V365" s="36"/>
      <c r="W365" s="107"/>
      <c r="X365" s="34"/>
      <c r="Y365" s="34"/>
      <c r="Z365" s="36"/>
      <c r="AA365" s="38"/>
      <c r="AB365" s="35"/>
      <c r="AC365" s="25"/>
      <c r="AD365" s="25"/>
      <c r="AE365" s="44"/>
      <c r="AF365" s="99"/>
      <c r="AG365" s="25"/>
      <c r="AH365" s="25"/>
      <c r="AI365" s="25"/>
      <c r="AJ365" s="45" t="str">
        <f t="array" ref="AJ365">IFERROR(INDEX('[1]Master Price'!$E:$E,MATCH(D365,'[1]Master Price'!$B:$B,0)),"0")</f>
        <v>0</v>
      </c>
      <c r="AK365" s="45">
        <f t="shared" si="38"/>
        <v>0</v>
      </c>
      <c r="AL365" s="46" t="str">
        <f t="shared" si="35"/>
        <v>0-day</v>
      </c>
      <c r="AM365" s="46" t="str">
        <f t="shared" si="39"/>
        <v>0-day</v>
      </c>
      <c r="AN365" s="46" t="str">
        <f t="shared" si="58"/>
        <v>0-day</v>
      </c>
      <c r="AO365" s="46" t="str">
        <f t="shared" si="59"/>
        <v>0-day</v>
      </c>
      <c r="AP365" s="46" t="str">
        <f t="shared" si="41"/>
        <v>0-day</v>
      </c>
      <c r="AQ365" s="46" t="str">
        <f t="shared" si="42"/>
        <v>0-day</v>
      </c>
      <c r="AR365" s="103"/>
      <c r="AS365" s="47" t="str">
        <f t="shared" si="43"/>
        <v/>
      </c>
      <c r="AT365" s="35">
        <f t="shared" si="57"/>
        <v>0</v>
      </c>
      <c r="AU365" s="48" t="e">
        <f t="shared" ca="1" si="44"/>
        <v>#NAME?</v>
      </c>
      <c r="AV365" s="48" t="e">
        <f t="shared" ca="1" si="45"/>
        <v>#NAME?</v>
      </c>
      <c r="AW365" s="49" t="e">
        <f t="shared" ca="1" si="46"/>
        <v>#NAME?</v>
      </c>
      <c r="AX365" s="48" t="e">
        <f t="shared" ca="1" si="47"/>
        <v>#NAME?</v>
      </c>
      <c r="AY365" s="49" t="str">
        <f t="shared" si="48"/>
        <v/>
      </c>
      <c r="AZ365" s="50" t="e">
        <f t="shared" ca="1" si="49"/>
        <v>#NAME?</v>
      </c>
      <c r="BA365" s="51" t="e">
        <f t="shared" ca="1" si="50"/>
        <v>#NAME?</v>
      </c>
      <c r="BB365" s="52" t="e">
        <f t="shared" ca="1" si="51"/>
        <v>#NAME?</v>
      </c>
      <c r="BC365" s="51" t="e">
        <f t="shared" ca="1" si="52"/>
        <v>#NAME?</v>
      </c>
      <c r="BD365" s="54" t="e">
        <f t="shared" ca="1" si="53"/>
        <v>#NAME?</v>
      </c>
      <c r="BE365" s="48" t="e">
        <f t="shared" ca="1" si="54"/>
        <v>#NAME?</v>
      </c>
      <c r="BF365" s="50" t="e">
        <f t="shared" ca="1" si="55"/>
        <v>#NAME?</v>
      </c>
      <c r="BG365" s="56" t="e">
        <f t="shared" ca="1" si="56"/>
        <v>#NAME?</v>
      </c>
      <c r="BH365" s="103"/>
      <c r="BI365" s="103"/>
      <c r="BJ365" s="103"/>
      <c r="BK365" s="103"/>
      <c r="BL365" s="103"/>
      <c r="BM365" s="103"/>
      <c r="BN365" s="24"/>
      <c r="BO365" s="24"/>
    </row>
    <row r="366" spans="1:67" ht="15.5">
      <c r="A366" s="25" t="str">
        <f t="shared" si="37"/>
        <v/>
      </c>
      <c r="B366" s="98"/>
      <c r="C366" s="25"/>
      <c r="D366" s="90"/>
      <c r="E366" s="90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36"/>
      <c r="S366" s="91"/>
      <c r="T366" s="36"/>
      <c r="U366" s="82"/>
      <c r="V366" s="36"/>
      <c r="W366" s="107"/>
      <c r="X366" s="34"/>
      <c r="Y366" s="34"/>
      <c r="Z366" s="36"/>
      <c r="AA366" s="38"/>
      <c r="AB366" s="35"/>
      <c r="AC366" s="25"/>
      <c r="AD366" s="25"/>
      <c r="AE366" s="44"/>
      <c r="AF366" s="99"/>
      <c r="AG366" s="25"/>
      <c r="AH366" s="25"/>
      <c r="AI366" s="25"/>
      <c r="AJ366" s="45" t="str">
        <f t="array" ref="AJ366">IFERROR(INDEX('[1]Master Price'!$E:$E,MATCH(D366,'[1]Master Price'!$B:$B,0)),"0")</f>
        <v>0</v>
      </c>
      <c r="AK366" s="45">
        <f t="shared" si="38"/>
        <v>0</v>
      </c>
      <c r="AL366" s="46" t="str">
        <f t="shared" si="35"/>
        <v>0-day</v>
      </c>
      <c r="AM366" s="46" t="str">
        <f t="shared" si="39"/>
        <v>0-day</v>
      </c>
      <c r="AN366" s="46" t="str">
        <f t="shared" si="58"/>
        <v>0-day</v>
      </c>
      <c r="AO366" s="46" t="str">
        <f t="shared" si="59"/>
        <v>0-day</v>
      </c>
      <c r="AP366" s="46" t="str">
        <f t="shared" si="41"/>
        <v>0-day</v>
      </c>
      <c r="AQ366" s="46" t="str">
        <f t="shared" si="42"/>
        <v>0-day</v>
      </c>
      <c r="AR366" s="103"/>
      <c r="AS366" s="47" t="str">
        <f t="shared" si="43"/>
        <v/>
      </c>
      <c r="AT366" s="35">
        <f t="shared" si="57"/>
        <v>0</v>
      </c>
      <c r="AU366" s="48" t="e">
        <f t="shared" ca="1" si="44"/>
        <v>#NAME?</v>
      </c>
      <c r="AV366" s="48" t="e">
        <f t="shared" ca="1" si="45"/>
        <v>#NAME?</v>
      </c>
      <c r="AW366" s="49" t="e">
        <f t="shared" ca="1" si="46"/>
        <v>#NAME?</v>
      </c>
      <c r="AX366" s="48" t="e">
        <f t="shared" ca="1" si="47"/>
        <v>#NAME?</v>
      </c>
      <c r="AY366" s="49" t="str">
        <f t="shared" si="48"/>
        <v/>
      </c>
      <c r="AZ366" s="50" t="e">
        <f t="shared" ca="1" si="49"/>
        <v>#NAME?</v>
      </c>
      <c r="BA366" s="51" t="e">
        <f t="shared" ca="1" si="50"/>
        <v>#NAME?</v>
      </c>
      <c r="BB366" s="52" t="e">
        <f t="shared" ca="1" si="51"/>
        <v>#NAME?</v>
      </c>
      <c r="BC366" s="51" t="e">
        <f t="shared" ca="1" si="52"/>
        <v>#NAME?</v>
      </c>
      <c r="BD366" s="54" t="e">
        <f t="shared" ca="1" si="53"/>
        <v>#NAME?</v>
      </c>
      <c r="BE366" s="48" t="e">
        <f t="shared" ca="1" si="54"/>
        <v>#NAME?</v>
      </c>
      <c r="BF366" s="50" t="e">
        <f t="shared" ca="1" si="55"/>
        <v>#NAME?</v>
      </c>
      <c r="BG366" s="56" t="e">
        <f t="shared" ca="1" si="56"/>
        <v>#NAME?</v>
      </c>
      <c r="BH366" s="103"/>
      <c r="BI366" s="103"/>
      <c r="BJ366" s="103"/>
      <c r="BK366" s="103"/>
      <c r="BL366" s="103"/>
      <c r="BM366" s="103"/>
      <c r="BN366" s="24"/>
      <c r="BO366" s="24"/>
    </row>
    <row r="367" spans="1:67" ht="15.5">
      <c r="A367" s="25" t="str">
        <f t="shared" si="37"/>
        <v/>
      </c>
      <c r="B367" s="89"/>
      <c r="C367" s="25"/>
      <c r="D367" s="90"/>
      <c r="E367" s="90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36"/>
      <c r="S367" s="91"/>
      <c r="T367" s="36"/>
      <c r="U367" s="82"/>
      <c r="V367" s="36"/>
      <c r="W367" s="107"/>
      <c r="X367" s="109"/>
      <c r="Y367" s="109"/>
      <c r="Z367" s="36"/>
      <c r="AA367" s="38"/>
      <c r="AB367" s="35"/>
      <c r="AC367" s="25"/>
      <c r="AD367" s="25"/>
      <c r="AE367" s="44"/>
      <c r="AF367" s="94"/>
      <c r="AG367" s="25"/>
      <c r="AH367" s="25"/>
      <c r="AI367" s="25"/>
      <c r="AJ367" s="45" t="str">
        <f t="array" ref="AJ367">IFERROR(INDEX('[1]Master Price'!$E:$E,MATCH(D367,'[1]Master Price'!$B:$B,0)),"0")</f>
        <v>0</v>
      </c>
      <c r="AK367" s="45">
        <f t="shared" si="38"/>
        <v>0</v>
      </c>
      <c r="AL367" s="46" t="str">
        <f t="shared" si="35"/>
        <v>0-day</v>
      </c>
      <c r="AM367" s="46" t="str">
        <f t="shared" si="39"/>
        <v>0-day</v>
      </c>
      <c r="AN367" s="46" t="str">
        <f t="shared" si="58"/>
        <v>0-day</v>
      </c>
      <c r="AO367" s="46" t="str">
        <f t="shared" si="59"/>
        <v>0-day</v>
      </c>
      <c r="AP367" s="46" t="str">
        <f t="shared" si="41"/>
        <v>0-day</v>
      </c>
      <c r="AQ367" s="46" t="str">
        <f t="shared" si="42"/>
        <v>0-day</v>
      </c>
      <c r="AR367" s="103"/>
      <c r="AS367" s="47" t="str">
        <f t="shared" si="43"/>
        <v/>
      </c>
      <c r="AT367" s="35">
        <f t="shared" si="57"/>
        <v>0</v>
      </c>
      <c r="AU367" s="48" t="e">
        <f t="shared" ca="1" si="44"/>
        <v>#NAME?</v>
      </c>
      <c r="AV367" s="48" t="e">
        <f t="shared" ca="1" si="45"/>
        <v>#NAME?</v>
      </c>
      <c r="AW367" s="49" t="e">
        <f t="shared" ca="1" si="46"/>
        <v>#NAME?</v>
      </c>
      <c r="AX367" s="48" t="e">
        <f t="shared" ca="1" si="47"/>
        <v>#NAME?</v>
      </c>
      <c r="AY367" s="49" t="str">
        <f t="shared" si="48"/>
        <v/>
      </c>
      <c r="AZ367" s="50" t="e">
        <f t="shared" ca="1" si="49"/>
        <v>#NAME?</v>
      </c>
      <c r="BA367" s="51" t="e">
        <f t="shared" ca="1" si="50"/>
        <v>#NAME?</v>
      </c>
      <c r="BB367" s="52" t="e">
        <f t="shared" ca="1" si="51"/>
        <v>#NAME?</v>
      </c>
      <c r="BC367" s="51" t="e">
        <f t="shared" ca="1" si="52"/>
        <v>#NAME?</v>
      </c>
      <c r="BD367" s="54" t="e">
        <f t="shared" ca="1" si="53"/>
        <v>#NAME?</v>
      </c>
      <c r="BE367" s="48" t="e">
        <f t="shared" ca="1" si="54"/>
        <v>#NAME?</v>
      </c>
      <c r="BF367" s="50" t="e">
        <f t="shared" ca="1" si="55"/>
        <v>#NAME?</v>
      </c>
      <c r="BG367" s="56" t="e">
        <f t="shared" ca="1" si="56"/>
        <v>#NAME?</v>
      </c>
      <c r="BH367" s="103"/>
      <c r="BI367" s="103"/>
      <c r="BJ367" s="103"/>
      <c r="BK367" s="103"/>
      <c r="BL367" s="103"/>
      <c r="BM367" s="103"/>
      <c r="BN367" s="24"/>
      <c r="BO367" s="24"/>
    </row>
    <row r="368" spans="1:67" ht="15.5">
      <c r="A368" s="25" t="str">
        <f t="shared" si="37"/>
        <v/>
      </c>
      <c r="B368" s="89"/>
      <c r="C368" s="25"/>
      <c r="D368" s="90"/>
      <c r="E368" s="90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36"/>
      <c r="S368" s="91"/>
      <c r="T368" s="36"/>
      <c r="U368" s="82"/>
      <c r="V368" s="36"/>
      <c r="W368" s="107"/>
      <c r="X368" s="109"/>
      <c r="Y368" s="109"/>
      <c r="Z368" s="36"/>
      <c r="AA368" s="38"/>
      <c r="AB368" s="35"/>
      <c r="AC368" s="25"/>
      <c r="AD368" s="25"/>
      <c r="AE368" s="44"/>
      <c r="AF368" s="94"/>
      <c r="AG368" s="25"/>
      <c r="AH368" s="25"/>
      <c r="AI368" s="25"/>
      <c r="AJ368" s="45" t="str">
        <f t="array" ref="AJ368">IFERROR(INDEX('[1]Master Price'!$E:$E,MATCH(D368,'[1]Master Price'!$B:$B,0)),"0")</f>
        <v>0</v>
      </c>
      <c r="AK368" s="45">
        <f t="shared" si="38"/>
        <v>0</v>
      </c>
      <c r="AL368" s="46" t="str">
        <f t="shared" si="35"/>
        <v>0-day</v>
      </c>
      <c r="AM368" s="46" t="str">
        <f t="shared" si="39"/>
        <v>0-day</v>
      </c>
      <c r="AN368" s="46" t="str">
        <f t="shared" si="58"/>
        <v>0-day</v>
      </c>
      <c r="AO368" s="46" t="str">
        <f t="shared" si="59"/>
        <v>0-day</v>
      </c>
      <c r="AP368" s="46" t="str">
        <f t="shared" si="41"/>
        <v>0-day</v>
      </c>
      <c r="AQ368" s="46" t="str">
        <f t="shared" si="42"/>
        <v>0-day</v>
      </c>
      <c r="AR368" s="103"/>
      <c r="AS368" s="47" t="str">
        <f t="shared" si="43"/>
        <v/>
      </c>
      <c r="AT368" s="35">
        <f t="shared" si="57"/>
        <v>0</v>
      </c>
      <c r="AU368" s="48" t="e">
        <f t="shared" ca="1" si="44"/>
        <v>#NAME?</v>
      </c>
      <c r="AV368" s="48" t="e">
        <f t="shared" ca="1" si="45"/>
        <v>#NAME?</v>
      </c>
      <c r="AW368" s="49" t="e">
        <f t="shared" ca="1" si="46"/>
        <v>#NAME?</v>
      </c>
      <c r="AX368" s="48" t="e">
        <f t="shared" ca="1" si="47"/>
        <v>#NAME?</v>
      </c>
      <c r="AY368" s="49" t="str">
        <f t="shared" si="48"/>
        <v/>
      </c>
      <c r="AZ368" s="50" t="e">
        <f t="shared" ca="1" si="49"/>
        <v>#NAME?</v>
      </c>
      <c r="BA368" s="51" t="e">
        <f t="shared" ca="1" si="50"/>
        <v>#NAME?</v>
      </c>
      <c r="BB368" s="52" t="e">
        <f t="shared" ca="1" si="51"/>
        <v>#NAME?</v>
      </c>
      <c r="BC368" s="51" t="e">
        <f t="shared" ca="1" si="52"/>
        <v>#NAME?</v>
      </c>
      <c r="BD368" s="54" t="e">
        <f t="shared" ca="1" si="53"/>
        <v>#NAME?</v>
      </c>
      <c r="BE368" s="48" t="e">
        <f t="shared" ca="1" si="54"/>
        <v>#NAME?</v>
      </c>
      <c r="BF368" s="50" t="e">
        <f t="shared" ca="1" si="55"/>
        <v>#NAME?</v>
      </c>
      <c r="BG368" s="56" t="e">
        <f t="shared" ca="1" si="56"/>
        <v>#NAME?</v>
      </c>
      <c r="BH368" s="103"/>
      <c r="BI368" s="103"/>
      <c r="BJ368" s="103"/>
      <c r="BK368" s="103"/>
      <c r="BL368" s="103"/>
      <c r="BM368" s="103"/>
      <c r="BN368" s="24"/>
      <c r="BO368" s="24"/>
    </row>
    <row r="369" spans="1:67" ht="15.5">
      <c r="A369" s="25" t="str">
        <f t="shared" si="37"/>
        <v/>
      </c>
      <c r="B369" s="89"/>
      <c r="C369" s="25"/>
      <c r="D369" s="90"/>
      <c r="E369" s="90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36"/>
      <c r="S369" s="91"/>
      <c r="T369" s="36"/>
      <c r="U369" s="82"/>
      <c r="V369" s="36"/>
      <c r="W369" s="107"/>
      <c r="X369" s="109"/>
      <c r="Y369" s="109"/>
      <c r="Z369" s="36"/>
      <c r="AA369" s="38"/>
      <c r="AB369" s="35"/>
      <c r="AC369" s="25"/>
      <c r="AD369" s="25"/>
      <c r="AE369" s="44"/>
      <c r="AF369" s="94"/>
      <c r="AG369" s="25"/>
      <c r="AH369" s="25"/>
      <c r="AI369" s="25"/>
      <c r="AJ369" s="45" t="str">
        <f t="array" ref="AJ369">IFERROR(INDEX('[1]Master Price'!$E:$E,MATCH(D369,'[1]Master Price'!$B:$B,0)),"0")</f>
        <v>0</v>
      </c>
      <c r="AK369" s="45">
        <f t="shared" si="38"/>
        <v>0</v>
      </c>
      <c r="AL369" s="46" t="str">
        <f t="shared" si="35"/>
        <v>0-day</v>
      </c>
      <c r="AM369" s="46" t="str">
        <f t="shared" si="39"/>
        <v>0-day</v>
      </c>
      <c r="AN369" s="46" t="str">
        <f t="shared" si="58"/>
        <v>0-day</v>
      </c>
      <c r="AO369" s="46" t="str">
        <f t="shared" si="59"/>
        <v>0-day</v>
      </c>
      <c r="AP369" s="46" t="str">
        <f t="shared" si="41"/>
        <v>0-day</v>
      </c>
      <c r="AQ369" s="46" t="str">
        <f t="shared" si="42"/>
        <v>0-day</v>
      </c>
      <c r="AR369" s="103"/>
      <c r="AS369" s="47" t="str">
        <f t="shared" si="43"/>
        <v/>
      </c>
      <c r="AT369" s="35">
        <f t="shared" si="57"/>
        <v>0</v>
      </c>
      <c r="AU369" s="48" t="e">
        <f t="shared" ca="1" si="44"/>
        <v>#NAME?</v>
      </c>
      <c r="AV369" s="48" t="e">
        <f t="shared" ca="1" si="45"/>
        <v>#NAME?</v>
      </c>
      <c r="AW369" s="49" t="e">
        <f t="shared" ca="1" si="46"/>
        <v>#NAME?</v>
      </c>
      <c r="AX369" s="48" t="e">
        <f t="shared" ca="1" si="47"/>
        <v>#NAME?</v>
      </c>
      <c r="AY369" s="49" t="str">
        <f t="shared" si="48"/>
        <v/>
      </c>
      <c r="AZ369" s="50" t="e">
        <f t="shared" ca="1" si="49"/>
        <v>#NAME?</v>
      </c>
      <c r="BA369" s="51" t="e">
        <f t="shared" ca="1" si="50"/>
        <v>#NAME?</v>
      </c>
      <c r="BB369" s="52" t="e">
        <f t="shared" ca="1" si="51"/>
        <v>#NAME?</v>
      </c>
      <c r="BC369" s="51" t="e">
        <f t="shared" ca="1" si="52"/>
        <v>#NAME?</v>
      </c>
      <c r="BD369" s="54" t="e">
        <f t="shared" ca="1" si="53"/>
        <v>#NAME?</v>
      </c>
      <c r="BE369" s="48" t="e">
        <f t="shared" ca="1" si="54"/>
        <v>#NAME?</v>
      </c>
      <c r="BF369" s="50" t="e">
        <f t="shared" ca="1" si="55"/>
        <v>#NAME?</v>
      </c>
      <c r="BG369" s="56" t="e">
        <f t="shared" ca="1" si="56"/>
        <v>#NAME?</v>
      </c>
      <c r="BH369" s="103"/>
      <c r="BI369" s="103"/>
      <c r="BJ369" s="103"/>
      <c r="BK369" s="103"/>
      <c r="BL369" s="103"/>
      <c r="BM369" s="103"/>
      <c r="BN369" s="24"/>
      <c r="BO369" s="24"/>
    </row>
    <row r="370" spans="1:67" ht="15.5">
      <c r="A370" s="25" t="str">
        <f t="shared" si="37"/>
        <v/>
      </c>
      <c r="B370" s="89"/>
      <c r="C370" s="25"/>
      <c r="D370" s="90"/>
      <c r="E370" s="90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36"/>
      <c r="S370" s="91"/>
      <c r="T370" s="36"/>
      <c r="U370" s="82"/>
      <c r="V370" s="25"/>
      <c r="W370" s="107"/>
      <c r="X370" s="109"/>
      <c r="Y370" s="109"/>
      <c r="Z370" s="36"/>
      <c r="AA370" s="38"/>
      <c r="AB370" s="35"/>
      <c r="AC370" s="25"/>
      <c r="AD370" s="25"/>
      <c r="AE370" s="44"/>
      <c r="AF370" s="94"/>
      <c r="AG370" s="25"/>
      <c r="AH370" s="25"/>
      <c r="AI370" s="25"/>
      <c r="AJ370" s="45" t="str">
        <f t="array" ref="AJ370">IFERROR(INDEX('[1]Master Price'!$E:$E,MATCH(D370,'[1]Master Price'!$B:$B,0)),"0")</f>
        <v>0</v>
      </c>
      <c r="AK370" s="45">
        <f t="shared" si="38"/>
        <v>0</v>
      </c>
      <c r="AL370" s="46" t="str">
        <f t="shared" si="35"/>
        <v>0-day</v>
      </c>
      <c r="AM370" s="46" t="str">
        <f t="shared" si="39"/>
        <v>0-day</v>
      </c>
      <c r="AN370" s="46" t="str">
        <f t="shared" si="58"/>
        <v>0-day</v>
      </c>
      <c r="AO370" s="46" t="str">
        <f t="shared" si="59"/>
        <v>0-day</v>
      </c>
      <c r="AP370" s="46" t="str">
        <f t="shared" si="41"/>
        <v>0-day</v>
      </c>
      <c r="AQ370" s="46" t="str">
        <f t="shared" si="42"/>
        <v>0-day</v>
      </c>
      <c r="AR370" s="103"/>
      <c r="AS370" s="47" t="str">
        <f t="shared" si="43"/>
        <v/>
      </c>
      <c r="AT370" s="35">
        <f t="shared" si="57"/>
        <v>0</v>
      </c>
      <c r="AU370" s="48" t="e">
        <f t="shared" ca="1" si="44"/>
        <v>#NAME?</v>
      </c>
      <c r="AV370" s="48" t="e">
        <f t="shared" ca="1" si="45"/>
        <v>#NAME?</v>
      </c>
      <c r="AW370" s="49" t="e">
        <f t="shared" ca="1" si="46"/>
        <v>#NAME?</v>
      </c>
      <c r="AX370" s="48" t="e">
        <f t="shared" ca="1" si="47"/>
        <v>#NAME?</v>
      </c>
      <c r="AY370" s="49" t="str">
        <f t="shared" si="48"/>
        <v/>
      </c>
      <c r="AZ370" s="50" t="e">
        <f t="shared" ca="1" si="49"/>
        <v>#NAME?</v>
      </c>
      <c r="BA370" s="51" t="e">
        <f t="shared" ca="1" si="50"/>
        <v>#NAME?</v>
      </c>
      <c r="BB370" s="52" t="e">
        <f t="shared" ca="1" si="51"/>
        <v>#NAME?</v>
      </c>
      <c r="BC370" s="51" t="e">
        <f t="shared" ca="1" si="52"/>
        <v>#NAME?</v>
      </c>
      <c r="BD370" s="54" t="e">
        <f t="shared" ca="1" si="53"/>
        <v>#NAME?</v>
      </c>
      <c r="BE370" s="48" t="e">
        <f t="shared" ca="1" si="54"/>
        <v>#NAME?</v>
      </c>
      <c r="BF370" s="50" t="e">
        <f t="shared" ca="1" si="55"/>
        <v>#NAME?</v>
      </c>
      <c r="BG370" s="56" t="e">
        <f t="shared" ca="1" si="56"/>
        <v>#NAME?</v>
      </c>
      <c r="BH370" s="103"/>
      <c r="BI370" s="103"/>
      <c r="BJ370" s="103"/>
      <c r="BK370" s="103"/>
      <c r="BL370" s="103"/>
      <c r="BM370" s="103"/>
      <c r="BN370" s="24"/>
      <c r="BO370" s="24"/>
    </row>
    <row r="371" spans="1:67" ht="15.5">
      <c r="A371" s="25" t="str">
        <f t="shared" si="37"/>
        <v/>
      </c>
      <c r="B371" s="89"/>
      <c r="C371" s="25"/>
      <c r="D371" s="90"/>
      <c r="E371" s="90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36"/>
      <c r="S371" s="91"/>
      <c r="T371" s="36"/>
      <c r="U371" s="82"/>
      <c r="V371" s="25"/>
      <c r="W371" s="107"/>
      <c r="X371" s="110"/>
      <c r="Y371" s="110"/>
      <c r="Z371" s="36"/>
      <c r="AA371" s="38"/>
      <c r="AB371" s="35"/>
      <c r="AC371" s="25"/>
      <c r="AD371" s="25"/>
      <c r="AE371" s="44"/>
      <c r="AF371" s="94"/>
      <c r="AG371" s="25"/>
      <c r="AH371" s="25"/>
      <c r="AI371" s="25"/>
      <c r="AJ371" s="45" t="str">
        <f t="array" ref="AJ371">IFERROR(INDEX('[1]Master Price'!$E:$E,MATCH(D371,'[1]Master Price'!$B:$B,0)),"0")</f>
        <v>0</v>
      </c>
      <c r="AK371" s="45">
        <f t="shared" si="38"/>
        <v>0</v>
      </c>
      <c r="AL371" s="46" t="str">
        <f t="shared" si="35"/>
        <v>0-day</v>
      </c>
      <c r="AM371" s="46" t="str">
        <f t="shared" si="39"/>
        <v>0-day</v>
      </c>
      <c r="AN371" s="46" t="str">
        <f t="shared" si="58"/>
        <v>0-day</v>
      </c>
      <c r="AO371" s="46" t="str">
        <f t="shared" si="59"/>
        <v>0-day</v>
      </c>
      <c r="AP371" s="46" t="str">
        <f t="shared" si="41"/>
        <v>0-day</v>
      </c>
      <c r="AQ371" s="46" t="str">
        <f t="shared" si="42"/>
        <v>0-day</v>
      </c>
      <c r="AR371" s="103"/>
      <c r="AS371" s="47" t="str">
        <f t="shared" si="43"/>
        <v/>
      </c>
      <c r="AT371" s="35">
        <f t="shared" si="57"/>
        <v>0</v>
      </c>
      <c r="AU371" s="48" t="e">
        <f t="shared" ca="1" si="44"/>
        <v>#NAME?</v>
      </c>
      <c r="AV371" s="48" t="e">
        <f t="shared" ca="1" si="45"/>
        <v>#NAME?</v>
      </c>
      <c r="AW371" s="49" t="e">
        <f t="shared" ca="1" si="46"/>
        <v>#NAME?</v>
      </c>
      <c r="AX371" s="48" t="e">
        <f t="shared" ca="1" si="47"/>
        <v>#NAME?</v>
      </c>
      <c r="AY371" s="49" t="str">
        <f t="shared" si="48"/>
        <v/>
      </c>
      <c r="AZ371" s="50" t="e">
        <f t="shared" ca="1" si="49"/>
        <v>#NAME?</v>
      </c>
      <c r="BA371" s="51" t="e">
        <f t="shared" ca="1" si="50"/>
        <v>#NAME?</v>
      </c>
      <c r="BB371" s="52" t="e">
        <f t="shared" ca="1" si="51"/>
        <v>#NAME?</v>
      </c>
      <c r="BC371" s="51" t="e">
        <f t="shared" ca="1" si="52"/>
        <v>#NAME?</v>
      </c>
      <c r="BD371" s="54" t="e">
        <f t="shared" ca="1" si="53"/>
        <v>#NAME?</v>
      </c>
      <c r="BE371" s="48" t="e">
        <f t="shared" ca="1" si="54"/>
        <v>#NAME?</v>
      </c>
      <c r="BF371" s="50" t="e">
        <f t="shared" ca="1" si="55"/>
        <v>#NAME?</v>
      </c>
      <c r="BG371" s="56" t="e">
        <f t="shared" ca="1" si="56"/>
        <v>#NAME?</v>
      </c>
      <c r="BH371" s="103"/>
      <c r="BI371" s="103"/>
      <c r="BJ371" s="103"/>
      <c r="BK371" s="103"/>
      <c r="BL371" s="103"/>
      <c r="BM371" s="103"/>
      <c r="BN371" s="24"/>
      <c r="BO371" s="24"/>
    </row>
    <row r="372" spans="1:67" ht="15.5">
      <c r="A372" s="25" t="str">
        <f t="shared" si="37"/>
        <v/>
      </c>
      <c r="B372" s="89"/>
      <c r="C372" s="25"/>
      <c r="D372" s="90"/>
      <c r="E372" s="90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36"/>
      <c r="S372" s="91"/>
      <c r="T372" s="36"/>
      <c r="U372" s="82"/>
      <c r="V372" s="25"/>
      <c r="W372" s="107"/>
      <c r="X372" s="110"/>
      <c r="Y372" s="110"/>
      <c r="Z372" s="36"/>
      <c r="AA372" s="38"/>
      <c r="AB372" s="35"/>
      <c r="AC372" s="25"/>
      <c r="AD372" s="25"/>
      <c r="AE372" s="44"/>
      <c r="AF372" s="99"/>
      <c r="AG372" s="25"/>
      <c r="AH372" s="25"/>
      <c r="AI372" s="25"/>
      <c r="AJ372" s="45" t="str">
        <f t="array" ref="AJ372">IFERROR(INDEX('[1]Master Price'!$E:$E,MATCH(D372,'[1]Master Price'!$B:$B,0)),"0")</f>
        <v>0</v>
      </c>
      <c r="AK372" s="45">
        <f t="shared" si="38"/>
        <v>0</v>
      </c>
      <c r="AL372" s="46" t="str">
        <f t="shared" si="35"/>
        <v>0-day</v>
      </c>
      <c r="AM372" s="46" t="str">
        <f t="shared" si="39"/>
        <v>0-day</v>
      </c>
      <c r="AN372" s="46" t="str">
        <f t="shared" si="58"/>
        <v>0-day</v>
      </c>
      <c r="AO372" s="46" t="str">
        <f t="shared" si="59"/>
        <v>0-day</v>
      </c>
      <c r="AP372" s="46" t="str">
        <f t="shared" si="41"/>
        <v>0-day</v>
      </c>
      <c r="AQ372" s="46" t="str">
        <f t="shared" si="42"/>
        <v>0-day</v>
      </c>
      <c r="AR372" s="103"/>
      <c r="AS372" s="47" t="str">
        <f t="shared" si="43"/>
        <v/>
      </c>
      <c r="AT372" s="35">
        <f t="shared" si="57"/>
        <v>0</v>
      </c>
      <c r="AU372" s="48" t="e">
        <f t="shared" ca="1" si="44"/>
        <v>#NAME?</v>
      </c>
      <c r="AV372" s="48" t="e">
        <f t="shared" ca="1" si="45"/>
        <v>#NAME?</v>
      </c>
      <c r="AW372" s="49" t="e">
        <f t="shared" ca="1" si="46"/>
        <v>#NAME?</v>
      </c>
      <c r="AX372" s="48" t="e">
        <f t="shared" ca="1" si="47"/>
        <v>#NAME?</v>
      </c>
      <c r="AY372" s="49" t="str">
        <f t="shared" si="48"/>
        <v/>
      </c>
      <c r="AZ372" s="50" t="e">
        <f t="shared" ca="1" si="49"/>
        <v>#NAME?</v>
      </c>
      <c r="BA372" s="51" t="e">
        <f t="shared" ca="1" si="50"/>
        <v>#NAME?</v>
      </c>
      <c r="BB372" s="52" t="e">
        <f t="shared" ca="1" si="51"/>
        <v>#NAME?</v>
      </c>
      <c r="BC372" s="51" t="e">
        <f t="shared" ca="1" si="52"/>
        <v>#NAME?</v>
      </c>
      <c r="BD372" s="54" t="e">
        <f t="shared" ca="1" si="53"/>
        <v>#NAME?</v>
      </c>
      <c r="BE372" s="48" t="e">
        <f t="shared" ca="1" si="54"/>
        <v>#NAME?</v>
      </c>
      <c r="BF372" s="50" t="e">
        <f t="shared" ca="1" si="55"/>
        <v>#NAME?</v>
      </c>
      <c r="BG372" s="56" t="e">
        <f t="shared" ca="1" si="56"/>
        <v>#NAME?</v>
      </c>
      <c r="BH372" s="103"/>
      <c r="BI372" s="103"/>
      <c r="BJ372" s="103"/>
      <c r="BK372" s="103"/>
      <c r="BL372" s="103"/>
      <c r="BM372" s="103"/>
      <c r="BN372" s="24"/>
      <c r="BO372" s="24"/>
    </row>
    <row r="373" spans="1:67" ht="15.5">
      <c r="A373" s="25" t="str">
        <f t="shared" si="37"/>
        <v/>
      </c>
      <c r="B373" s="89"/>
      <c r="C373" s="25"/>
      <c r="D373" s="90"/>
      <c r="E373" s="90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36"/>
      <c r="S373" s="91"/>
      <c r="T373" s="36"/>
      <c r="U373" s="82"/>
      <c r="V373" s="25"/>
      <c r="W373" s="107"/>
      <c r="X373" s="110"/>
      <c r="Y373" s="110"/>
      <c r="Z373" s="36"/>
      <c r="AA373" s="38"/>
      <c r="AB373" s="35"/>
      <c r="AC373" s="25"/>
      <c r="AD373" s="25"/>
      <c r="AE373" s="44"/>
      <c r="AF373" s="99"/>
      <c r="AG373" s="25"/>
      <c r="AH373" s="25"/>
      <c r="AI373" s="25"/>
      <c r="AJ373" s="45" t="str">
        <f t="array" ref="AJ373">IFERROR(INDEX('[1]Master Price'!$E:$E,MATCH(D373,'[1]Master Price'!$B:$B,0)),"0")</f>
        <v>0</v>
      </c>
      <c r="AK373" s="45">
        <f t="shared" si="38"/>
        <v>0</v>
      </c>
      <c r="AL373" s="46" t="str">
        <f t="shared" si="35"/>
        <v>0-day</v>
      </c>
      <c r="AM373" s="46" t="str">
        <f t="shared" si="39"/>
        <v>0-day</v>
      </c>
      <c r="AN373" s="46" t="str">
        <f t="shared" si="58"/>
        <v>0-day</v>
      </c>
      <c r="AO373" s="46" t="str">
        <f t="shared" si="59"/>
        <v>0-day</v>
      </c>
      <c r="AP373" s="46" t="str">
        <f t="shared" si="41"/>
        <v>0-day</v>
      </c>
      <c r="AQ373" s="46" t="str">
        <f t="shared" si="42"/>
        <v>0-day</v>
      </c>
      <c r="AR373" s="103"/>
      <c r="AS373" s="47" t="str">
        <f t="shared" si="43"/>
        <v/>
      </c>
      <c r="AT373" s="35">
        <f t="shared" si="57"/>
        <v>0</v>
      </c>
      <c r="AU373" s="48" t="e">
        <f t="shared" ca="1" si="44"/>
        <v>#NAME?</v>
      </c>
      <c r="AV373" s="48" t="e">
        <f t="shared" ca="1" si="45"/>
        <v>#NAME?</v>
      </c>
      <c r="AW373" s="49" t="e">
        <f t="shared" ca="1" si="46"/>
        <v>#NAME?</v>
      </c>
      <c r="AX373" s="48" t="e">
        <f t="shared" ca="1" si="47"/>
        <v>#NAME?</v>
      </c>
      <c r="AY373" s="49" t="str">
        <f t="shared" si="48"/>
        <v/>
      </c>
      <c r="AZ373" s="50" t="e">
        <f t="shared" ca="1" si="49"/>
        <v>#NAME?</v>
      </c>
      <c r="BA373" s="51" t="e">
        <f t="shared" ca="1" si="50"/>
        <v>#NAME?</v>
      </c>
      <c r="BB373" s="52" t="e">
        <f t="shared" ca="1" si="51"/>
        <v>#NAME?</v>
      </c>
      <c r="BC373" s="51" t="e">
        <f t="shared" ca="1" si="52"/>
        <v>#NAME?</v>
      </c>
      <c r="BD373" s="54" t="e">
        <f t="shared" ca="1" si="53"/>
        <v>#NAME?</v>
      </c>
      <c r="BE373" s="48" t="e">
        <f t="shared" ca="1" si="54"/>
        <v>#NAME?</v>
      </c>
      <c r="BF373" s="50" t="e">
        <f t="shared" ca="1" si="55"/>
        <v>#NAME?</v>
      </c>
      <c r="BG373" s="56" t="e">
        <f t="shared" ca="1" si="56"/>
        <v>#NAME?</v>
      </c>
      <c r="BH373" s="103"/>
      <c r="BI373" s="103"/>
      <c r="BJ373" s="103"/>
      <c r="BK373" s="103"/>
      <c r="BL373" s="103"/>
      <c r="BM373" s="103"/>
      <c r="BN373" s="24"/>
      <c r="BO373" s="24"/>
    </row>
    <row r="374" spans="1:67" ht="15.5">
      <c r="A374" s="25" t="str">
        <f t="shared" si="37"/>
        <v/>
      </c>
      <c r="B374" s="89"/>
      <c r="C374" s="25"/>
      <c r="D374" s="90"/>
      <c r="E374" s="90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36"/>
      <c r="S374" s="91"/>
      <c r="T374" s="36"/>
      <c r="U374" s="82"/>
      <c r="V374" s="25"/>
      <c r="W374" s="107"/>
      <c r="X374" s="110"/>
      <c r="Y374" s="110"/>
      <c r="Z374" s="36"/>
      <c r="AA374" s="38"/>
      <c r="AB374" s="35"/>
      <c r="AC374" s="25"/>
      <c r="AD374" s="25"/>
      <c r="AE374" s="44"/>
      <c r="AF374" s="99"/>
      <c r="AG374" s="25"/>
      <c r="AH374" s="25"/>
      <c r="AI374" s="25"/>
      <c r="AJ374" s="45" t="str">
        <f t="array" ref="AJ374">IFERROR(INDEX('[1]Master Price'!$E:$E,MATCH(D374,'[1]Master Price'!$B:$B,0)),"0")</f>
        <v>0</v>
      </c>
      <c r="AK374" s="45">
        <f t="shared" si="38"/>
        <v>0</v>
      </c>
      <c r="AL374" s="46" t="str">
        <f t="shared" si="35"/>
        <v>0-day</v>
      </c>
      <c r="AM374" s="46" t="str">
        <f t="shared" si="39"/>
        <v>0-day</v>
      </c>
      <c r="AN374" s="46" t="str">
        <f t="shared" si="58"/>
        <v>0-day</v>
      </c>
      <c r="AO374" s="46" t="str">
        <f t="shared" si="59"/>
        <v>0-day</v>
      </c>
      <c r="AP374" s="46" t="str">
        <f t="shared" si="41"/>
        <v>0-day</v>
      </c>
      <c r="AQ374" s="46" t="str">
        <f t="shared" si="42"/>
        <v>0-day</v>
      </c>
      <c r="AR374" s="103"/>
      <c r="AS374" s="47" t="str">
        <f t="shared" si="43"/>
        <v/>
      </c>
      <c r="AT374" s="35">
        <f t="shared" si="57"/>
        <v>0</v>
      </c>
      <c r="AU374" s="48" t="e">
        <f t="shared" ca="1" si="44"/>
        <v>#NAME?</v>
      </c>
      <c r="AV374" s="48" t="e">
        <f t="shared" ca="1" si="45"/>
        <v>#NAME?</v>
      </c>
      <c r="AW374" s="49" t="e">
        <f t="shared" ca="1" si="46"/>
        <v>#NAME?</v>
      </c>
      <c r="AX374" s="48" t="e">
        <f t="shared" ca="1" si="47"/>
        <v>#NAME?</v>
      </c>
      <c r="AY374" s="49" t="str">
        <f t="shared" si="48"/>
        <v/>
      </c>
      <c r="AZ374" s="50" t="e">
        <f t="shared" ca="1" si="49"/>
        <v>#NAME?</v>
      </c>
      <c r="BA374" s="51" t="e">
        <f t="shared" ca="1" si="50"/>
        <v>#NAME?</v>
      </c>
      <c r="BB374" s="52" t="e">
        <f t="shared" ca="1" si="51"/>
        <v>#NAME?</v>
      </c>
      <c r="BC374" s="51" t="e">
        <f t="shared" ca="1" si="52"/>
        <v>#NAME?</v>
      </c>
      <c r="BD374" s="54" t="e">
        <f t="shared" ca="1" si="53"/>
        <v>#NAME?</v>
      </c>
      <c r="BE374" s="48" t="e">
        <f t="shared" ca="1" si="54"/>
        <v>#NAME?</v>
      </c>
      <c r="BF374" s="50" t="e">
        <f t="shared" ca="1" si="55"/>
        <v>#NAME?</v>
      </c>
      <c r="BG374" s="56" t="e">
        <f t="shared" ca="1" si="56"/>
        <v>#NAME?</v>
      </c>
      <c r="BH374" s="103"/>
      <c r="BI374" s="103"/>
      <c r="BJ374" s="103"/>
      <c r="BK374" s="103"/>
      <c r="BL374" s="103"/>
      <c r="BM374" s="103"/>
      <c r="BN374" s="24"/>
      <c r="BO374" s="24"/>
    </row>
    <row r="375" spans="1:67" ht="15.5">
      <c r="A375" s="25" t="str">
        <f t="shared" si="37"/>
        <v/>
      </c>
      <c r="B375" s="89"/>
      <c r="C375" s="25"/>
      <c r="D375" s="90"/>
      <c r="E375" s="90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36"/>
      <c r="S375" s="91"/>
      <c r="T375" s="36"/>
      <c r="U375" s="82"/>
      <c r="V375" s="25"/>
      <c r="W375" s="107"/>
      <c r="X375" s="110"/>
      <c r="Y375" s="110"/>
      <c r="Z375" s="36"/>
      <c r="AA375" s="38"/>
      <c r="AB375" s="35"/>
      <c r="AC375" s="25"/>
      <c r="AD375" s="25"/>
      <c r="AE375" s="44"/>
      <c r="AF375" s="99"/>
      <c r="AG375" s="25"/>
      <c r="AH375" s="25"/>
      <c r="AI375" s="25"/>
      <c r="AJ375" s="45" t="str">
        <f t="array" ref="AJ375">IFERROR(INDEX('[1]Master Price'!$E:$E,MATCH(D375,'[1]Master Price'!$B:$B,0)),"0")</f>
        <v>0</v>
      </c>
      <c r="AK375" s="45">
        <f t="shared" si="38"/>
        <v>0</v>
      </c>
      <c r="AL375" s="46" t="str">
        <f t="shared" si="35"/>
        <v>0-day</v>
      </c>
      <c r="AM375" s="46" t="str">
        <f t="shared" si="39"/>
        <v>0-day</v>
      </c>
      <c r="AN375" s="46" t="str">
        <f t="shared" si="58"/>
        <v>0-day</v>
      </c>
      <c r="AO375" s="46" t="str">
        <f t="shared" si="59"/>
        <v>0-day</v>
      </c>
      <c r="AP375" s="46" t="str">
        <f t="shared" si="41"/>
        <v>0-day</v>
      </c>
      <c r="AQ375" s="46" t="str">
        <f t="shared" si="42"/>
        <v>0-day</v>
      </c>
      <c r="AR375" s="103"/>
      <c r="AS375" s="47" t="str">
        <f t="shared" si="43"/>
        <v/>
      </c>
      <c r="AT375" s="35">
        <f t="shared" si="57"/>
        <v>0</v>
      </c>
      <c r="AU375" s="48" t="e">
        <f t="shared" ca="1" si="44"/>
        <v>#NAME?</v>
      </c>
      <c r="AV375" s="48" t="e">
        <f t="shared" ca="1" si="45"/>
        <v>#NAME?</v>
      </c>
      <c r="AW375" s="49" t="e">
        <f t="shared" ca="1" si="46"/>
        <v>#NAME?</v>
      </c>
      <c r="AX375" s="48" t="e">
        <f t="shared" ca="1" si="47"/>
        <v>#NAME?</v>
      </c>
      <c r="AY375" s="49" t="str">
        <f t="shared" si="48"/>
        <v/>
      </c>
      <c r="AZ375" s="50" t="e">
        <f t="shared" ca="1" si="49"/>
        <v>#NAME?</v>
      </c>
      <c r="BA375" s="51" t="e">
        <f t="shared" ca="1" si="50"/>
        <v>#NAME?</v>
      </c>
      <c r="BB375" s="52" t="e">
        <f t="shared" ca="1" si="51"/>
        <v>#NAME?</v>
      </c>
      <c r="BC375" s="51" t="e">
        <f t="shared" ca="1" si="52"/>
        <v>#NAME?</v>
      </c>
      <c r="BD375" s="54" t="e">
        <f t="shared" ca="1" si="53"/>
        <v>#NAME?</v>
      </c>
      <c r="BE375" s="48" t="e">
        <f t="shared" ca="1" si="54"/>
        <v>#NAME?</v>
      </c>
      <c r="BF375" s="50" t="e">
        <f t="shared" ca="1" si="55"/>
        <v>#NAME?</v>
      </c>
      <c r="BG375" s="56" t="e">
        <f t="shared" ca="1" si="56"/>
        <v>#NAME?</v>
      </c>
      <c r="BH375" s="103"/>
      <c r="BI375" s="103"/>
      <c r="BJ375" s="103"/>
      <c r="BK375" s="103"/>
      <c r="BL375" s="103"/>
      <c r="BM375" s="103"/>
      <c r="BN375" s="24"/>
      <c r="BO375" s="24"/>
    </row>
    <row r="376" spans="1:67" ht="15.5">
      <c r="A376" s="25" t="str">
        <f t="shared" si="37"/>
        <v/>
      </c>
      <c r="B376" s="89"/>
      <c r="C376" s="25"/>
      <c r="D376" s="90"/>
      <c r="E376" s="90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36"/>
      <c r="S376" s="91"/>
      <c r="T376" s="36"/>
      <c r="U376" s="82"/>
      <c r="V376" s="25"/>
      <c r="W376" s="107"/>
      <c r="X376" s="110"/>
      <c r="Y376" s="110"/>
      <c r="Z376" s="36"/>
      <c r="AA376" s="38"/>
      <c r="AB376" s="35"/>
      <c r="AC376" s="25"/>
      <c r="AD376" s="25"/>
      <c r="AE376" s="44"/>
      <c r="AF376" s="99"/>
      <c r="AG376" s="25"/>
      <c r="AH376" s="25"/>
      <c r="AI376" s="25"/>
      <c r="AJ376" s="45" t="str">
        <f t="array" ref="AJ376">IFERROR(INDEX('[1]Master Price'!$E:$E,MATCH(D376,'[1]Master Price'!$B:$B,0)),"0")</f>
        <v>0</v>
      </c>
      <c r="AK376" s="45">
        <f t="shared" si="38"/>
        <v>0</v>
      </c>
      <c r="AL376" s="46" t="str">
        <f t="shared" si="35"/>
        <v>0-day</v>
      </c>
      <c r="AM376" s="46" t="str">
        <f t="shared" si="39"/>
        <v>0-day</v>
      </c>
      <c r="AN376" s="46" t="str">
        <f t="shared" si="58"/>
        <v>0-day</v>
      </c>
      <c r="AO376" s="46" t="str">
        <f t="shared" si="59"/>
        <v>0-day</v>
      </c>
      <c r="AP376" s="46" t="str">
        <f t="shared" si="41"/>
        <v>0-day</v>
      </c>
      <c r="AQ376" s="46" t="str">
        <f t="shared" si="42"/>
        <v>0-day</v>
      </c>
      <c r="AR376" s="103"/>
      <c r="AS376" s="47" t="str">
        <f t="shared" si="43"/>
        <v/>
      </c>
      <c r="AT376" s="35">
        <f t="shared" si="57"/>
        <v>0</v>
      </c>
      <c r="AU376" s="48" t="e">
        <f t="shared" ca="1" si="44"/>
        <v>#NAME?</v>
      </c>
      <c r="AV376" s="48" t="e">
        <f t="shared" ca="1" si="45"/>
        <v>#NAME?</v>
      </c>
      <c r="AW376" s="49" t="e">
        <f t="shared" ca="1" si="46"/>
        <v>#NAME?</v>
      </c>
      <c r="AX376" s="48" t="e">
        <f t="shared" ca="1" si="47"/>
        <v>#NAME?</v>
      </c>
      <c r="AY376" s="49" t="str">
        <f t="shared" si="48"/>
        <v/>
      </c>
      <c r="AZ376" s="50" t="e">
        <f t="shared" ca="1" si="49"/>
        <v>#NAME?</v>
      </c>
      <c r="BA376" s="51" t="e">
        <f t="shared" ca="1" si="50"/>
        <v>#NAME?</v>
      </c>
      <c r="BB376" s="52" t="e">
        <f t="shared" ca="1" si="51"/>
        <v>#NAME?</v>
      </c>
      <c r="BC376" s="51" t="e">
        <f t="shared" ca="1" si="52"/>
        <v>#NAME?</v>
      </c>
      <c r="BD376" s="54" t="e">
        <f t="shared" ca="1" si="53"/>
        <v>#NAME?</v>
      </c>
      <c r="BE376" s="48" t="e">
        <f t="shared" ca="1" si="54"/>
        <v>#NAME?</v>
      </c>
      <c r="BF376" s="50" t="e">
        <f t="shared" ca="1" si="55"/>
        <v>#NAME?</v>
      </c>
      <c r="BG376" s="56" t="e">
        <f t="shared" ca="1" si="56"/>
        <v>#NAME?</v>
      </c>
      <c r="BH376" s="103"/>
      <c r="BI376" s="103"/>
      <c r="BJ376" s="103"/>
      <c r="BK376" s="103"/>
      <c r="BL376" s="103"/>
      <c r="BM376" s="103"/>
      <c r="BN376" s="24"/>
      <c r="BO376" s="24"/>
    </row>
    <row r="377" spans="1:67" ht="15.5">
      <c r="A377" s="25" t="str">
        <f t="shared" si="37"/>
        <v/>
      </c>
      <c r="B377" s="89"/>
      <c r="C377" s="25"/>
      <c r="D377" s="90"/>
      <c r="E377" s="90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36"/>
      <c r="S377" s="91"/>
      <c r="T377" s="36"/>
      <c r="U377" s="82"/>
      <c r="V377" s="25"/>
      <c r="W377" s="107"/>
      <c r="X377" s="109"/>
      <c r="Y377" s="109"/>
      <c r="Z377" s="36"/>
      <c r="AA377" s="38"/>
      <c r="AB377" s="35"/>
      <c r="AC377" s="25"/>
      <c r="AD377" s="25"/>
      <c r="AE377" s="25"/>
      <c r="AF377" s="99"/>
      <c r="AG377" s="25"/>
      <c r="AH377" s="25"/>
      <c r="AI377" s="25"/>
      <c r="AJ377" s="45" t="str">
        <f t="array" ref="AJ377">IFERROR(INDEX('[1]Master Price'!$E:$E,MATCH(D377,'[1]Master Price'!$B:$B,0)),"0")</f>
        <v>0</v>
      </c>
      <c r="AK377" s="45">
        <f t="shared" si="38"/>
        <v>0</v>
      </c>
      <c r="AL377" s="46" t="str">
        <f t="shared" si="35"/>
        <v>0-day</v>
      </c>
      <c r="AM377" s="46" t="str">
        <f t="shared" si="39"/>
        <v>0-day</v>
      </c>
      <c r="AN377" s="46" t="str">
        <f t="shared" si="58"/>
        <v>0-day</v>
      </c>
      <c r="AO377" s="46" t="str">
        <f t="shared" si="59"/>
        <v>0-day</v>
      </c>
      <c r="AP377" s="46" t="str">
        <f t="shared" si="41"/>
        <v>0-day</v>
      </c>
      <c r="AQ377" s="46" t="str">
        <f t="shared" si="42"/>
        <v>0-day</v>
      </c>
      <c r="AR377" s="103"/>
      <c r="AS377" s="47" t="str">
        <f t="shared" si="43"/>
        <v/>
      </c>
      <c r="AT377" s="35">
        <f t="shared" si="57"/>
        <v>0</v>
      </c>
      <c r="AU377" s="48" t="e">
        <f t="shared" ca="1" si="44"/>
        <v>#NAME?</v>
      </c>
      <c r="AV377" s="48" t="e">
        <f t="shared" ca="1" si="45"/>
        <v>#NAME?</v>
      </c>
      <c r="AW377" s="49" t="e">
        <f t="shared" ca="1" si="46"/>
        <v>#NAME?</v>
      </c>
      <c r="AX377" s="48" t="e">
        <f t="shared" ca="1" si="47"/>
        <v>#NAME?</v>
      </c>
      <c r="AY377" s="49" t="str">
        <f t="shared" si="48"/>
        <v/>
      </c>
      <c r="AZ377" s="50" t="e">
        <f t="shared" ca="1" si="49"/>
        <v>#NAME?</v>
      </c>
      <c r="BA377" s="51" t="e">
        <f t="shared" ca="1" si="50"/>
        <v>#NAME?</v>
      </c>
      <c r="BB377" s="52" t="e">
        <f t="shared" ca="1" si="51"/>
        <v>#NAME?</v>
      </c>
      <c r="BC377" s="51" t="e">
        <f t="shared" ca="1" si="52"/>
        <v>#NAME?</v>
      </c>
      <c r="BD377" s="54" t="e">
        <f t="shared" ca="1" si="53"/>
        <v>#NAME?</v>
      </c>
      <c r="BE377" s="48" t="e">
        <f t="shared" ca="1" si="54"/>
        <v>#NAME?</v>
      </c>
      <c r="BF377" s="50" t="e">
        <f t="shared" ca="1" si="55"/>
        <v>#NAME?</v>
      </c>
      <c r="BG377" s="56" t="e">
        <f t="shared" ca="1" si="56"/>
        <v>#NAME?</v>
      </c>
      <c r="BH377" s="103"/>
      <c r="BI377" s="103"/>
      <c r="BJ377" s="103"/>
      <c r="BK377" s="103"/>
      <c r="BL377" s="103"/>
      <c r="BM377" s="103"/>
      <c r="BN377" s="24"/>
      <c r="BO377" s="24"/>
    </row>
    <row r="378" spans="1:67" ht="15.5">
      <c r="A378" s="25" t="str">
        <f t="shared" si="37"/>
        <v/>
      </c>
      <c r="B378" s="89"/>
      <c r="C378" s="25"/>
      <c r="D378" s="90"/>
      <c r="E378" s="90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36"/>
      <c r="S378" s="91"/>
      <c r="T378" s="36"/>
      <c r="U378" s="82"/>
      <c r="V378" s="25"/>
      <c r="W378" s="107"/>
      <c r="X378" s="109"/>
      <c r="Y378" s="109"/>
      <c r="Z378" s="36"/>
      <c r="AA378" s="38"/>
      <c r="AB378" s="35"/>
      <c r="AC378" s="25"/>
      <c r="AD378" s="25"/>
      <c r="AE378" s="25"/>
      <c r="AF378" s="99"/>
      <c r="AG378" s="25"/>
      <c r="AH378" s="25"/>
      <c r="AI378" s="25"/>
      <c r="AJ378" s="45" t="str">
        <f t="array" ref="AJ378">IFERROR(INDEX('[1]Master Price'!$E:$E,MATCH(D378,'[1]Master Price'!$B:$B,0)),"0")</f>
        <v>0</v>
      </c>
      <c r="AK378" s="45">
        <f t="shared" si="38"/>
        <v>0</v>
      </c>
      <c r="AL378" s="46" t="str">
        <f t="shared" si="35"/>
        <v>0-day</v>
      </c>
      <c r="AM378" s="46" t="str">
        <f t="shared" si="39"/>
        <v>0-day</v>
      </c>
      <c r="AN378" s="46" t="str">
        <f t="shared" si="58"/>
        <v>0-day</v>
      </c>
      <c r="AO378" s="46" t="str">
        <f t="shared" si="59"/>
        <v>0-day</v>
      </c>
      <c r="AP378" s="46" t="str">
        <f t="shared" si="41"/>
        <v>0-day</v>
      </c>
      <c r="AQ378" s="46" t="str">
        <f t="shared" si="42"/>
        <v>0-day</v>
      </c>
      <c r="AR378" s="103"/>
      <c r="AS378" s="47" t="str">
        <f t="shared" si="43"/>
        <v/>
      </c>
      <c r="AT378" s="35">
        <f t="shared" si="57"/>
        <v>0</v>
      </c>
      <c r="AU378" s="48" t="e">
        <f t="shared" ca="1" si="44"/>
        <v>#NAME?</v>
      </c>
      <c r="AV378" s="48" t="e">
        <f t="shared" ca="1" si="45"/>
        <v>#NAME?</v>
      </c>
      <c r="AW378" s="49" t="e">
        <f t="shared" ca="1" si="46"/>
        <v>#NAME?</v>
      </c>
      <c r="AX378" s="48" t="e">
        <f t="shared" ca="1" si="47"/>
        <v>#NAME?</v>
      </c>
      <c r="AY378" s="49" t="str">
        <f t="shared" si="48"/>
        <v/>
      </c>
      <c r="AZ378" s="50" t="e">
        <f t="shared" ca="1" si="49"/>
        <v>#NAME?</v>
      </c>
      <c r="BA378" s="51" t="e">
        <f t="shared" ca="1" si="50"/>
        <v>#NAME?</v>
      </c>
      <c r="BB378" s="52" t="e">
        <f t="shared" ca="1" si="51"/>
        <v>#NAME?</v>
      </c>
      <c r="BC378" s="51" t="e">
        <f t="shared" ca="1" si="52"/>
        <v>#NAME?</v>
      </c>
      <c r="BD378" s="54" t="e">
        <f t="shared" ca="1" si="53"/>
        <v>#NAME?</v>
      </c>
      <c r="BE378" s="48" t="e">
        <f t="shared" ca="1" si="54"/>
        <v>#NAME?</v>
      </c>
      <c r="BF378" s="50" t="e">
        <f t="shared" ca="1" si="55"/>
        <v>#NAME?</v>
      </c>
      <c r="BG378" s="56" t="e">
        <f t="shared" ca="1" si="56"/>
        <v>#NAME?</v>
      </c>
      <c r="BH378" s="103"/>
      <c r="BI378" s="103"/>
      <c r="BJ378" s="103"/>
      <c r="BK378" s="103"/>
      <c r="BL378" s="103"/>
      <c r="BM378" s="103"/>
      <c r="BN378" s="24"/>
      <c r="BO378" s="24"/>
    </row>
    <row r="379" spans="1:67" ht="15.5">
      <c r="A379" s="25" t="str">
        <f t="shared" si="37"/>
        <v/>
      </c>
      <c r="B379" s="89"/>
      <c r="C379" s="25"/>
      <c r="D379" s="90"/>
      <c r="E379" s="90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36"/>
      <c r="S379" s="91"/>
      <c r="T379" s="36"/>
      <c r="U379" s="82"/>
      <c r="V379" s="36"/>
      <c r="W379" s="107"/>
      <c r="X379" s="109"/>
      <c r="Y379" s="109"/>
      <c r="Z379" s="36"/>
      <c r="AA379" s="38"/>
      <c r="AB379" s="35"/>
      <c r="AC379" s="25"/>
      <c r="AD379" s="25"/>
      <c r="AE379" s="44"/>
      <c r="AF379" s="94"/>
      <c r="AG379" s="25"/>
      <c r="AH379" s="25"/>
      <c r="AI379" s="25"/>
      <c r="AJ379" s="45" t="str">
        <f t="array" ref="AJ379">IFERROR(INDEX('[1]Master Price'!$E:$E,MATCH(D379,'[1]Master Price'!$B:$B,0)),"0")</f>
        <v>0</v>
      </c>
      <c r="AK379" s="45">
        <f t="shared" si="38"/>
        <v>0</v>
      </c>
      <c r="AL379" s="46" t="str">
        <f t="shared" si="35"/>
        <v>0-day</v>
      </c>
      <c r="AM379" s="46" t="str">
        <f t="shared" si="39"/>
        <v>0-day</v>
      </c>
      <c r="AN379" s="46" t="str">
        <f t="shared" si="58"/>
        <v>0-day</v>
      </c>
      <c r="AO379" s="46" t="str">
        <f t="shared" si="59"/>
        <v>0-day</v>
      </c>
      <c r="AP379" s="46" t="str">
        <f t="shared" si="41"/>
        <v>0-day</v>
      </c>
      <c r="AQ379" s="46" t="str">
        <f t="shared" si="42"/>
        <v>0-day</v>
      </c>
      <c r="AR379" s="103"/>
      <c r="AS379" s="47" t="str">
        <f t="shared" si="43"/>
        <v/>
      </c>
      <c r="AT379" s="35">
        <f t="shared" si="57"/>
        <v>0</v>
      </c>
      <c r="AU379" s="48" t="e">
        <f t="shared" ca="1" si="44"/>
        <v>#NAME?</v>
      </c>
      <c r="AV379" s="48" t="e">
        <f t="shared" ca="1" si="45"/>
        <v>#NAME?</v>
      </c>
      <c r="AW379" s="49" t="e">
        <f t="shared" ca="1" si="46"/>
        <v>#NAME?</v>
      </c>
      <c r="AX379" s="48" t="e">
        <f t="shared" ca="1" si="47"/>
        <v>#NAME?</v>
      </c>
      <c r="AY379" s="49" t="str">
        <f t="shared" si="48"/>
        <v/>
      </c>
      <c r="AZ379" s="50" t="e">
        <f t="shared" ca="1" si="49"/>
        <v>#NAME?</v>
      </c>
      <c r="BA379" s="51" t="e">
        <f t="shared" ca="1" si="50"/>
        <v>#NAME?</v>
      </c>
      <c r="BB379" s="52" t="e">
        <f t="shared" ca="1" si="51"/>
        <v>#NAME?</v>
      </c>
      <c r="BC379" s="51" t="e">
        <f t="shared" ca="1" si="52"/>
        <v>#NAME?</v>
      </c>
      <c r="BD379" s="54" t="e">
        <f t="shared" ca="1" si="53"/>
        <v>#NAME?</v>
      </c>
      <c r="BE379" s="48" t="e">
        <f t="shared" ca="1" si="54"/>
        <v>#NAME?</v>
      </c>
      <c r="BF379" s="50" t="e">
        <f t="shared" ca="1" si="55"/>
        <v>#NAME?</v>
      </c>
      <c r="BG379" s="56" t="e">
        <f t="shared" ca="1" si="56"/>
        <v>#NAME?</v>
      </c>
      <c r="BH379" s="103"/>
      <c r="BI379" s="103"/>
      <c r="BJ379" s="103"/>
      <c r="BK379" s="103"/>
      <c r="BL379" s="103"/>
      <c r="BM379" s="103"/>
      <c r="BN379" s="24"/>
      <c r="BO379" s="24"/>
    </row>
    <row r="380" spans="1:67" ht="15.5">
      <c r="A380" s="25" t="str">
        <f t="shared" si="37"/>
        <v/>
      </c>
      <c r="B380" s="89"/>
      <c r="C380" s="25"/>
      <c r="D380" s="90"/>
      <c r="E380" s="90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36"/>
      <c r="S380" s="91"/>
      <c r="T380" s="36"/>
      <c r="U380" s="82"/>
      <c r="V380" s="36"/>
      <c r="W380" s="107"/>
      <c r="X380" s="109"/>
      <c r="Y380" s="109"/>
      <c r="Z380" s="36"/>
      <c r="AA380" s="38"/>
      <c r="AB380" s="35"/>
      <c r="AC380" s="25"/>
      <c r="AD380" s="25"/>
      <c r="AE380" s="44"/>
      <c r="AF380" s="94"/>
      <c r="AG380" s="25"/>
      <c r="AH380" s="25"/>
      <c r="AI380" s="25"/>
      <c r="AJ380" s="45" t="str">
        <f t="array" ref="AJ380">IFERROR(INDEX('[1]Master Price'!$E:$E,MATCH(D380,'[1]Master Price'!$B:$B,0)),"0")</f>
        <v>0</v>
      </c>
      <c r="AK380" s="45">
        <f t="shared" si="38"/>
        <v>0</v>
      </c>
      <c r="AL380" s="46" t="str">
        <f t="shared" si="35"/>
        <v>0-day</v>
      </c>
      <c r="AM380" s="46" t="str">
        <f t="shared" si="39"/>
        <v>0-day</v>
      </c>
      <c r="AN380" s="46" t="str">
        <f t="shared" si="58"/>
        <v>0-day</v>
      </c>
      <c r="AO380" s="46" t="str">
        <f t="shared" si="59"/>
        <v>0-day</v>
      </c>
      <c r="AP380" s="46" t="str">
        <f t="shared" si="41"/>
        <v>0-day</v>
      </c>
      <c r="AQ380" s="46" t="str">
        <f t="shared" si="42"/>
        <v>0-day</v>
      </c>
      <c r="AR380" s="103"/>
      <c r="AS380" s="47" t="str">
        <f t="shared" si="43"/>
        <v/>
      </c>
      <c r="AT380" s="35">
        <f t="shared" si="57"/>
        <v>0</v>
      </c>
      <c r="AU380" s="48" t="e">
        <f t="shared" ca="1" si="44"/>
        <v>#NAME?</v>
      </c>
      <c r="AV380" s="48" t="e">
        <f t="shared" ca="1" si="45"/>
        <v>#NAME?</v>
      </c>
      <c r="AW380" s="49" t="e">
        <f t="shared" ca="1" si="46"/>
        <v>#NAME?</v>
      </c>
      <c r="AX380" s="48" t="e">
        <f t="shared" ca="1" si="47"/>
        <v>#NAME?</v>
      </c>
      <c r="AY380" s="49" t="str">
        <f t="shared" si="48"/>
        <v/>
      </c>
      <c r="AZ380" s="50" t="e">
        <f t="shared" ca="1" si="49"/>
        <v>#NAME?</v>
      </c>
      <c r="BA380" s="51" t="e">
        <f t="shared" ca="1" si="50"/>
        <v>#NAME?</v>
      </c>
      <c r="BB380" s="52" t="e">
        <f t="shared" ca="1" si="51"/>
        <v>#NAME?</v>
      </c>
      <c r="BC380" s="51" t="e">
        <f t="shared" ca="1" si="52"/>
        <v>#NAME?</v>
      </c>
      <c r="BD380" s="54" t="e">
        <f t="shared" ca="1" si="53"/>
        <v>#NAME?</v>
      </c>
      <c r="BE380" s="48" t="e">
        <f t="shared" ca="1" si="54"/>
        <v>#NAME?</v>
      </c>
      <c r="BF380" s="50" t="e">
        <f t="shared" ca="1" si="55"/>
        <v>#NAME?</v>
      </c>
      <c r="BG380" s="56" t="e">
        <f t="shared" ca="1" si="56"/>
        <v>#NAME?</v>
      </c>
      <c r="BH380" s="103"/>
      <c r="BI380" s="103"/>
      <c r="BJ380" s="103"/>
      <c r="BK380" s="103"/>
      <c r="BL380" s="103"/>
      <c r="BM380" s="103"/>
      <c r="BN380" s="24"/>
      <c r="BO380" s="24"/>
    </row>
    <row r="381" spans="1:67" ht="15.5">
      <c r="A381" s="25" t="str">
        <f t="shared" si="37"/>
        <v/>
      </c>
      <c r="B381" s="89"/>
      <c r="C381" s="25"/>
      <c r="D381" s="90"/>
      <c r="E381" s="90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36"/>
      <c r="S381" s="91"/>
      <c r="T381" s="36"/>
      <c r="U381" s="82"/>
      <c r="V381" s="36"/>
      <c r="W381" s="107"/>
      <c r="X381" s="109"/>
      <c r="Y381" s="109"/>
      <c r="Z381" s="36"/>
      <c r="AA381" s="38"/>
      <c r="AB381" s="35"/>
      <c r="AC381" s="25"/>
      <c r="AD381" s="25"/>
      <c r="AE381" s="44"/>
      <c r="AF381" s="94"/>
      <c r="AG381" s="25"/>
      <c r="AH381" s="25"/>
      <c r="AI381" s="25"/>
      <c r="AJ381" s="45" t="str">
        <f t="array" ref="AJ381">IFERROR(INDEX('[1]Master Price'!$E:$E,MATCH(D381,'[1]Master Price'!$B:$B,0)),"0")</f>
        <v>0</v>
      </c>
      <c r="AK381" s="45">
        <f t="shared" si="38"/>
        <v>0</v>
      </c>
      <c r="AL381" s="46" t="str">
        <f t="shared" si="35"/>
        <v>0-day</v>
      </c>
      <c r="AM381" s="46" t="str">
        <f t="shared" si="39"/>
        <v>0-day</v>
      </c>
      <c r="AN381" s="46" t="str">
        <f t="shared" si="58"/>
        <v>0-day</v>
      </c>
      <c r="AO381" s="46" t="str">
        <f t="shared" si="59"/>
        <v>0-day</v>
      </c>
      <c r="AP381" s="46" t="str">
        <f t="shared" si="41"/>
        <v>0-day</v>
      </c>
      <c r="AQ381" s="46" t="str">
        <f t="shared" si="42"/>
        <v>0-day</v>
      </c>
      <c r="AR381" s="103"/>
      <c r="AS381" s="47" t="str">
        <f t="shared" si="43"/>
        <v/>
      </c>
      <c r="AT381" s="35">
        <f t="shared" si="57"/>
        <v>0</v>
      </c>
      <c r="AU381" s="48" t="e">
        <f t="shared" ca="1" si="44"/>
        <v>#NAME?</v>
      </c>
      <c r="AV381" s="48" t="e">
        <f t="shared" ca="1" si="45"/>
        <v>#NAME?</v>
      </c>
      <c r="AW381" s="49" t="e">
        <f t="shared" ca="1" si="46"/>
        <v>#NAME?</v>
      </c>
      <c r="AX381" s="48" t="e">
        <f t="shared" ca="1" si="47"/>
        <v>#NAME?</v>
      </c>
      <c r="AY381" s="49" t="str">
        <f t="shared" si="48"/>
        <v/>
      </c>
      <c r="AZ381" s="50" t="e">
        <f t="shared" ca="1" si="49"/>
        <v>#NAME?</v>
      </c>
      <c r="BA381" s="51" t="e">
        <f t="shared" ca="1" si="50"/>
        <v>#NAME?</v>
      </c>
      <c r="BB381" s="52" t="e">
        <f t="shared" ca="1" si="51"/>
        <v>#NAME?</v>
      </c>
      <c r="BC381" s="51" t="e">
        <f t="shared" ca="1" si="52"/>
        <v>#NAME?</v>
      </c>
      <c r="BD381" s="54" t="e">
        <f t="shared" ca="1" si="53"/>
        <v>#NAME?</v>
      </c>
      <c r="BE381" s="48" t="e">
        <f t="shared" ca="1" si="54"/>
        <v>#NAME?</v>
      </c>
      <c r="BF381" s="50" t="e">
        <f t="shared" ca="1" si="55"/>
        <v>#NAME?</v>
      </c>
      <c r="BG381" s="56" t="e">
        <f t="shared" ca="1" si="56"/>
        <v>#NAME?</v>
      </c>
      <c r="BH381" s="103"/>
      <c r="BI381" s="103"/>
      <c r="BJ381" s="103"/>
      <c r="BK381" s="103"/>
      <c r="BL381" s="103"/>
      <c r="BM381" s="103"/>
      <c r="BN381" s="24"/>
      <c r="BO381" s="24"/>
    </row>
    <row r="382" spans="1:67" ht="15.5">
      <c r="A382" s="25" t="str">
        <f t="shared" si="37"/>
        <v/>
      </c>
      <c r="B382" s="89"/>
      <c r="C382" s="25"/>
      <c r="D382" s="90"/>
      <c r="E382" s="90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36"/>
      <c r="S382" s="91"/>
      <c r="T382" s="36"/>
      <c r="U382" s="82"/>
      <c r="V382" s="36"/>
      <c r="W382" s="107"/>
      <c r="X382" s="109"/>
      <c r="Y382" s="109"/>
      <c r="Z382" s="36"/>
      <c r="AA382" s="38"/>
      <c r="AB382" s="35"/>
      <c r="AC382" s="25"/>
      <c r="AD382" s="25"/>
      <c r="AE382" s="44"/>
      <c r="AF382" s="94"/>
      <c r="AG382" s="25"/>
      <c r="AH382" s="25"/>
      <c r="AI382" s="25"/>
      <c r="AJ382" s="45" t="str">
        <f t="array" ref="AJ382">IFERROR(INDEX('[1]Master Price'!$E:$E,MATCH(D382,'[1]Master Price'!$B:$B,0)),"0")</f>
        <v>0</v>
      </c>
      <c r="AK382" s="45">
        <f t="shared" si="38"/>
        <v>0</v>
      </c>
      <c r="AL382" s="46" t="str">
        <f t="shared" si="35"/>
        <v>0-day</v>
      </c>
      <c r="AM382" s="46" t="str">
        <f t="shared" si="39"/>
        <v>0-day</v>
      </c>
      <c r="AN382" s="46" t="str">
        <f t="shared" si="58"/>
        <v>0-day</v>
      </c>
      <c r="AO382" s="46" t="str">
        <f t="shared" si="59"/>
        <v>0-day</v>
      </c>
      <c r="AP382" s="46" t="str">
        <f t="shared" si="41"/>
        <v>0-day</v>
      </c>
      <c r="AQ382" s="46" t="str">
        <f t="shared" si="42"/>
        <v>0-day</v>
      </c>
      <c r="AR382" s="103"/>
      <c r="AS382" s="47" t="str">
        <f t="shared" si="43"/>
        <v/>
      </c>
      <c r="AT382" s="35">
        <f t="shared" si="57"/>
        <v>0</v>
      </c>
      <c r="AU382" s="48" t="e">
        <f t="shared" ca="1" si="44"/>
        <v>#NAME?</v>
      </c>
      <c r="AV382" s="48" t="e">
        <f t="shared" ca="1" si="45"/>
        <v>#NAME?</v>
      </c>
      <c r="AW382" s="49" t="e">
        <f t="shared" ca="1" si="46"/>
        <v>#NAME?</v>
      </c>
      <c r="AX382" s="48" t="e">
        <f t="shared" ca="1" si="47"/>
        <v>#NAME?</v>
      </c>
      <c r="AY382" s="49" t="str">
        <f t="shared" si="48"/>
        <v/>
      </c>
      <c r="AZ382" s="50" t="e">
        <f t="shared" ca="1" si="49"/>
        <v>#NAME?</v>
      </c>
      <c r="BA382" s="51" t="e">
        <f t="shared" ca="1" si="50"/>
        <v>#NAME?</v>
      </c>
      <c r="BB382" s="52" t="e">
        <f t="shared" ca="1" si="51"/>
        <v>#NAME?</v>
      </c>
      <c r="BC382" s="51" t="e">
        <f t="shared" ca="1" si="52"/>
        <v>#NAME?</v>
      </c>
      <c r="BD382" s="54" t="e">
        <f t="shared" ca="1" si="53"/>
        <v>#NAME?</v>
      </c>
      <c r="BE382" s="48" t="e">
        <f t="shared" ca="1" si="54"/>
        <v>#NAME?</v>
      </c>
      <c r="BF382" s="50" t="e">
        <f t="shared" ca="1" si="55"/>
        <v>#NAME?</v>
      </c>
      <c r="BG382" s="56" t="e">
        <f t="shared" ca="1" si="56"/>
        <v>#NAME?</v>
      </c>
      <c r="BH382" s="103"/>
      <c r="BI382" s="103"/>
      <c r="BJ382" s="103"/>
      <c r="BK382" s="103"/>
      <c r="BL382" s="103"/>
      <c r="BM382" s="103"/>
      <c r="BN382" s="24"/>
      <c r="BO382" s="24"/>
    </row>
    <row r="383" spans="1:67" ht="15.5">
      <c r="A383" s="25" t="str">
        <f t="shared" si="37"/>
        <v/>
      </c>
      <c r="B383" s="89"/>
      <c r="C383" s="25"/>
      <c r="D383" s="90"/>
      <c r="E383" s="90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36"/>
      <c r="S383" s="91"/>
      <c r="T383" s="36"/>
      <c r="U383" s="82"/>
      <c r="V383" s="25"/>
      <c r="W383" s="107"/>
      <c r="X383" s="109"/>
      <c r="Y383" s="109"/>
      <c r="Z383" s="36"/>
      <c r="AA383" s="38"/>
      <c r="AB383" s="35"/>
      <c r="AC383" s="25"/>
      <c r="AD383" s="25"/>
      <c r="AE383" s="44"/>
      <c r="AF383" s="94"/>
      <c r="AG383" s="25"/>
      <c r="AH383" s="25"/>
      <c r="AI383" s="25"/>
      <c r="AJ383" s="45" t="str">
        <f t="array" ref="AJ383">IFERROR(INDEX('[1]Master Price'!$E:$E,MATCH(D383,'[1]Master Price'!$B:$B,0)),"0")</f>
        <v>0</v>
      </c>
      <c r="AK383" s="45">
        <f t="shared" si="38"/>
        <v>0</v>
      </c>
      <c r="AL383" s="46" t="str">
        <f t="shared" si="35"/>
        <v>0-day</v>
      </c>
      <c r="AM383" s="46" t="str">
        <f t="shared" si="39"/>
        <v>0-day</v>
      </c>
      <c r="AN383" s="46" t="str">
        <f t="shared" si="58"/>
        <v>0-day</v>
      </c>
      <c r="AO383" s="46" t="str">
        <f t="shared" si="59"/>
        <v>0-day</v>
      </c>
      <c r="AP383" s="46" t="str">
        <f t="shared" si="41"/>
        <v>0-day</v>
      </c>
      <c r="AQ383" s="46" t="str">
        <f t="shared" si="42"/>
        <v>0-day</v>
      </c>
      <c r="AR383" s="103"/>
      <c r="AS383" s="47" t="str">
        <f t="shared" si="43"/>
        <v/>
      </c>
      <c r="AT383" s="35">
        <f t="shared" si="57"/>
        <v>0</v>
      </c>
      <c r="AU383" s="48" t="e">
        <f t="shared" ca="1" si="44"/>
        <v>#NAME?</v>
      </c>
      <c r="AV383" s="48" t="e">
        <f t="shared" ca="1" si="45"/>
        <v>#NAME?</v>
      </c>
      <c r="AW383" s="49" t="e">
        <f t="shared" ca="1" si="46"/>
        <v>#NAME?</v>
      </c>
      <c r="AX383" s="48" t="e">
        <f t="shared" ca="1" si="47"/>
        <v>#NAME?</v>
      </c>
      <c r="AY383" s="49" t="str">
        <f t="shared" si="48"/>
        <v/>
      </c>
      <c r="AZ383" s="50" t="e">
        <f t="shared" ca="1" si="49"/>
        <v>#NAME?</v>
      </c>
      <c r="BA383" s="51" t="e">
        <f t="shared" ca="1" si="50"/>
        <v>#NAME?</v>
      </c>
      <c r="BB383" s="52" t="e">
        <f t="shared" ca="1" si="51"/>
        <v>#NAME?</v>
      </c>
      <c r="BC383" s="51" t="e">
        <f t="shared" ca="1" si="52"/>
        <v>#NAME?</v>
      </c>
      <c r="BD383" s="54" t="e">
        <f t="shared" ca="1" si="53"/>
        <v>#NAME?</v>
      </c>
      <c r="BE383" s="48" t="e">
        <f t="shared" ca="1" si="54"/>
        <v>#NAME?</v>
      </c>
      <c r="BF383" s="50" t="e">
        <f t="shared" ca="1" si="55"/>
        <v>#NAME?</v>
      </c>
      <c r="BG383" s="56" t="e">
        <f t="shared" ca="1" si="56"/>
        <v>#NAME?</v>
      </c>
      <c r="BH383" s="103"/>
      <c r="BI383" s="103"/>
      <c r="BJ383" s="103"/>
      <c r="BK383" s="103"/>
      <c r="BL383" s="103"/>
      <c r="BM383" s="103"/>
      <c r="BN383" s="24"/>
      <c r="BO383" s="24"/>
    </row>
    <row r="384" spans="1:67" ht="15.5">
      <c r="A384" s="25" t="str">
        <f t="shared" si="37"/>
        <v/>
      </c>
      <c r="B384" s="89"/>
      <c r="C384" s="25"/>
      <c r="D384" s="90"/>
      <c r="E384" s="90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36"/>
      <c r="S384" s="91"/>
      <c r="T384" s="36"/>
      <c r="U384" s="82"/>
      <c r="V384" s="25"/>
      <c r="W384" s="107"/>
      <c r="X384" s="109"/>
      <c r="Y384" s="109"/>
      <c r="Z384" s="36"/>
      <c r="AA384" s="38"/>
      <c r="AB384" s="35"/>
      <c r="AC384" s="25"/>
      <c r="AD384" s="25"/>
      <c r="AE384" s="44"/>
      <c r="AF384" s="94"/>
      <c r="AG384" s="25"/>
      <c r="AH384" s="25"/>
      <c r="AI384" s="25"/>
      <c r="AJ384" s="45" t="str">
        <f t="array" ref="AJ384">IFERROR(INDEX('[1]Master Price'!$E:$E,MATCH(D384,'[1]Master Price'!$B:$B,0)),"0")</f>
        <v>0</v>
      </c>
      <c r="AK384" s="45">
        <f t="shared" si="38"/>
        <v>0</v>
      </c>
      <c r="AL384" s="46" t="str">
        <f t="shared" si="35"/>
        <v>0-day</v>
      </c>
      <c r="AM384" s="46" t="str">
        <f t="shared" si="39"/>
        <v>0-day</v>
      </c>
      <c r="AN384" s="46" t="str">
        <f t="shared" si="58"/>
        <v>0-day</v>
      </c>
      <c r="AO384" s="46" t="str">
        <f t="shared" si="59"/>
        <v>0-day</v>
      </c>
      <c r="AP384" s="46" t="str">
        <f t="shared" si="41"/>
        <v>0-day</v>
      </c>
      <c r="AQ384" s="46" t="str">
        <f t="shared" si="42"/>
        <v>0-day</v>
      </c>
      <c r="AR384" s="103"/>
      <c r="AS384" s="47" t="str">
        <f t="shared" si="43"/>
        <v/>
      </c>
      <c r="AT384" s="35">
        <f t="shared" si="57"/>
        <v>0</v>
      </c>
      <c r="AU384" s="48" t="e">
        <f t="shared" ca="1" si="44"/>
        <v>#NAME?</v>
      </c>
      <c r="AV384" s="48" t="e">
        <f t="shared" ca="1" si="45"/>
        <v>#NAME?</v>
      </c>
      <c r="AW384" s="49" t="e">
        <f t="shared" ca="1" si="46"/>
        <v>#NAME?</v>
      </c>
      <c r="AX384" s="48" t="e">
        <f t="shared" ca="1" si="47"/>
        <v>#NAME?</v>
      </c>
      <c r="AY384" s="49" t="str">
        <f t="shared" si="48"/>
        <v/>
      </c>
      <c r="AZ384" s="50" t="e">
        <f t="shared" ca="1" si="49"/>
        <v>#NAME?</v>
      </c>
      <c r="BA384" s="51" t="e">
        <f t="shared" ca="1" si="50"/>
        <v>#NAME?</v>
      </c>
      <c r="BB384" s="52" t="e">
        <f t="shared" ca="1" si="51"/>
        <v>#NAME?</v>
      </c>
      <c r="BC384" s="51" t="e">
        <f t="shared" ca="1" si="52"/>
        <v>#NAME?</v>
      </c>
      <c r="BD384" s="54" t="e">
        <f t="shared" ca="1" si="53"/>
        <v>#NAME?</v>
      </c>
      <c r="BE384" s="48" t="e">
        <f t="shared" ca="1" si="54"/>
        <v>#NAME?</v>
      </c>
      <c r="BF384" s="50" t="e">
        <f t="shared" ca="1" si="55"/>
        <v>#NAME?</v>
      </c>
      <c r="BG384" s="56" t="e">
        <f t="shared" ca="1" si="56"/>
        <v>#NAME?</v>
      </c>
      <c r="BH384" s="103"/>
      <c r="BI384" s="103"/>
      <c r="BJ384" s="103"/>
      <c r="BK384" s="103"/>
      <c r="BL384" s="103"/>
      <c r="BM384" s="103"/>
      <c r="BN384" s="24"/>
      <c r="BO384" s="24"/>
    </row>
    <row r="385" spans="1:67" ht="15.5">
      <c r="A385" s="25" t="str">
        <f t="shared" si="37"/>
        <v/>
      </c>
      <c r="B385" s="89"/>
      <c r="C385" s="25"/>
      <c r="D385" s="90"/>
      <c r="E385" s="90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36"/>
      <c r="S385" s="91"/>
      <c r="T385" s="36"/>
      <c r="U385" s="82"/>
      <c r="V385" s="25"/>
      <c r="W385" s="107"/>
      <c r="X385" s="109"/>
      <c r="Y385" s="109"/>
      <c r="Z385" s="36"/>
      <c r="AA385" s="38"/>
      <c r="AB385" s="35"/>
      <c r="AC385" s="25"/>
      <c r="AD385" s="25"/>
      <c r="AE385" s="44"/>
      <c r="AF385" s="94"/>
      <c r="AG385" s="25"/>
      <c r="AH385" s="25"/>
      <c r="AI385" s="25"/>
      <c r="AJ385" s="45" t="str">
        <f t="array" ref="AJ385">IFERROR(INDEX('[1]Master Price'!$E:$E,MATCH(D385,'[1]Master Price'!$B:$B,0)),"0")</f>
        <v>0</v>
      </c>
      <c r="AK385" s="45">
        <f t="shared" si="38"/>
        <v>0</v>
      </c>
      <c r="AL385" s="46" t="str">
        <f t="shared" si="35"/>
        <v>0-day</v>
      </c>
      <c r="AM385" s="46" t="str">
        <f t="shared" si="39"/>
        <v>0-day</v>
      </c>
      <c r="AN385" s="46" t="str">
        <f t="shared" si="58"/>
        <v>0-day</v>
      </c>
      <c r="AO385" s="46" t="str">
        <f t="shared" si="59"/>
        <v>0-day</v>
      </c>
      <c r="AP385" s="46" t="str">
        <f t="shared" si="41"/>
        <v>0-day</v>
      </c>
      <c r="AQ385" s="46" t="str">
        <f t="shared" si="42"/>
        <v>0-day</v>
      </c>
      <c r="AR385" s="103"/>
      <c r="AS385" s="47" t="str">
        <f t="shared" si="43"/>
        <v/>
      </c>
      <c r="AT385" s="35">
        <f t="shared" si="57"/>
        <v>0</v>
      </c>
      <c r="AU385" s="48" t="e">
        <f t="shared" ca="1" si="44"/>
        <v>#NAME?</v>
      </c>
      <c r="AV385" s="48" t="e">
        <f t="shared" ca="1" si="45"/>
        <v>#NAME?</v>
      </c>
      <c r="AW385" s="49" t="e">
        <f t="shared" ca="1" si="46"/>
        <v>#NAME?</v>
      </c>
      <c r="AX385" s="48" t="e">
        <f t="shared" ca="1" si="47"/>
        <v>#NAME?</v>
      </c>
      <c r="AY385" s="49" t="str">
        <f t="shared" si="48"/>
        <v/>
      </c>
      <c r="AZ385" s="50" t="e">
        <f t="shared" ca="1" si="49"/>
        <v>#NAME?</v>
      </c>
      <c r="BA385" s="51" t="e">
        <f t="shared" ca="1" si="50"/>
        <v>#NAME?</v>
      </c>
      <c r="BB385" s="52" t="e">
        <f t="shared" ca="1" si="51"/>
        <v>#NAME?</v>
      </c>
      <c r="BC385" s="51" t="e">
        <f t="shared" ca="1" si="52"/>
        <v>#NAME?</v>
      </c>
      <c r="BD385" s="54" t="e">
        <f t="shared" ca="1" si="53"/>
        <v>#NAME?</v>
      </c>
      <c r="BE385" s="48" t="e">
        <f t="shared" ca="1" si="54"/>
        <v>#NAME?</v>
      </c>
      <c r="BF385" s="50" t="e">
        <f t="shared" ca="1" si="55"/>
        <v>#NAME?</v>
      </c>
      <c r="BG385" s="56" t="e">
        <f t="shared" ca="1" si="56"/>
        <v>#NAME?</v>
      </c>
      <c r="BH385" s="103"/>
      <c r="BI385" s="103"/>
      <c r="BJ385" s="103"/>
      <c r="BK385" s="103"/>
      <c r="BL385" s="103"/>
      <c r="BM385" s="103"/>
      <c r="BN385" s="24"/>
      <c r="BO385" s="24"/>
    </row>
    <row r="386" spans="1:67" ht="15.5">
      <c r="A386" s="25" t="str">
        <f t="shared" si="37"/>
        <v/>
      </c>
      <c r="B386" s="89"/>
      <c r="C386" s="25"/>
      <c r="D386" s="90"/>
      <c r="E386" s="90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36"/>
      <c r="S386" s="91"/>
      <c r="T386" s="36"/>
      <c r="U386" s="82"/>
      <c r="V386" s="25"/>
      <c r="W386" s="107"/>
      <c r="X386" s="109"/>
      <c r="Y386" s="109"/>
      <c r="Z386" s="36"/>
      <c r="AA386" s="38"/>
      <c r="AB386" s="35"/>
      <c r="AC386" s="25"/>
      <c r="AD386" s="25"/>
      <c r="AE386" s="44"/>
      <c r="AF386" s="94"/>
      <c r="AG386" s="25"/>
      <c r="AH386" s="25"/>
      <c r="AI386" s="25"/>
      <c r="AJ386" s="45" t="str">
        <f t="array" ref="AJ386">IFERROR(INDEX('[1]Master Price'!$E:$E,MATCH(D386,'[1]Master Price'!$B:$B,0)),"0")</f>
        <v>0</v>
      </c>
      <c r="AK386" s="45">
        <f t="shared" si="38"/>
        <v>0</v>
      </c>
      <c r="AL386" s="46" t="str">
        <f t="shared" si="35"/>
        <v>0-day</v>
      </c>
      <c r="AM386" s="46" t="str">
        <f t="shared" si="39"/>
        <v>0-day</v>
      </c>
      <c r="AN386" s="46" t="str">
        <f t="shared" si="58"/>
        <v>0-day</v>
      </c>
      <c r="AO386" s="46" t="str">
        <f t="shared" si="59"/>
        <v>0-day</v>
      </c>
      <c r="AP386" s="46" t="str">
        <f t="shared" si="41"/>
        <v>0-day</v>
      </c>
      <c r="AQ386" s="46" t="str">
        <f t="shared" si="42"/>
        <v>0-day</v>
      </c>
      <c r="AR386" s="103"/>
      <c r="AS386" s="47" t="str">
        <f t="shared" si="43"/>
        <v/>
      </c>
      <c r="AT386" s="35">
        <f t="shared" si="57"/>
        <v>0</v>
      </c>
      <c r="AU386" s="48" t="e">
        <f t="shared" ca="1" si="44"/>
        <v>#NAME?</v>
      </c>
      <c r="AV386" s="48" t="e">
        <f t="shared" ca="1" si="45"/>
        <v>#NAME?</v>
      </c>
      <c r="AW386" s="49" t="e">
        <f t="shared" ca="1" si="46"/>
        <v>#NAME?</v>
      </c>
      <c r="AX386" s="48" t="e">
        <f t="shared" ca="1" si="47"/>
        <v>#NAME?</v>
      </c>
      <c r="AY386" s="49" t="str">
        <f t="shared" si="48"/>
        <v/>
      </c>
      <c r="AZ386" s="50" t="e">
        <f t="shared" ca="1" si="49"/>
        <v>#NAME?</v>
      </c>
      <c r="BA386" s="51" t="e">
        <f t="shared" ca="1" si="50"/>
        <v>#NAME?</v>
      </c>
      <c r="BB386" s="52" t="e">
        <f t="shared" ca="1" si="51"/>
        <v>#NAME?</v>
      </c>
      <c r="BC386" s="51" t="e">
        <f t="shared" ca="1" si="52"/>
        <v>#NAME?</v>
      </c>
      <c r="BD386" s="54" t="e">
        <f t="shared" ca="1" si="53"/>
        <v>#NAME?</v>
      </c>
      <c r="BE386" s="48" t="e">
        <f t="shared" ca="1" si="54"/>
        <v>#NAME?</v>
      </c>
      <c r="BF386" s="50" t="e">
        <f t="shared" ca="1" si="55"/>
        <v>#NAME?</v>
      </c>
      <c r="BG386" s="56" t="e">
        <f t="shared" ca="1" si="56"/>
        <v>#NAME?</v>
      </c>
      <c r="BH386" s="103"/>
      <c r="BI386" s="103"/>
      <c r="BJ386" s="103"/>
      <c r="BK386" s="103"/>
      <c r="BL386" s="103"/>
      <c r="BM386" s="103"/>
      <c r="BN386" s="24"/>
      <c r="BO386" s="24"/>
    </row>
    <row r="387" spans="1:67" ht="15.5">
      <c r="A387" s="25" t="str">
        <f t="shared" si="37"/>
        <v/>
      </c>
      <c r="B387" s="89"/>
      <c r="C387" s="25"/>
      <c r="D387" s="90"/>
      <c r="E387" s="90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36"/>
      <c r="S387" s="91"/>
      <c r="T387" s="36"/>
      <c r="U387" s="82"/>
      <c r="V387" s="25"/>
      <c r="W387" s="107"/>
      <c r="X387" s="109"/>
      <c r="Y387" s="109"/>
      <c r="Z387" s="36"/>
      <c r="AA387" s="38"/>
      <c r="AB387" s="35"/>
      <c r="AC387" s="25"/>
      <c r="AD387" s="25"/>
      <c r="AE387" s="44"/>
      <c r="AF387" s="94"/>
      <c r="AG387" s="25"/>
      <c r="AH387" s="25"/>
      <c r="AI387" s="25"/>
      <c r="AJ387" s="45" t="str">
        <f t="array" ref="AJ387">IFERROR(INDEX('[1]Master Price'!$E:$E,MATCH(D387,'[1]Master Price'!$B:$B,0)),"0")</f>
        <v>0</v>
      </c>
      <c r="AK387" s="45">
        <f t="shared" si="38"/>
        <v>0</v>
      </c>
      <c r="AL387" s="46" t="str">
        <f t="shared" si="35"/>
        <v>0-day</v>
      </c>
      <c r="AM387" s="46" t="str">
        <f t="shared" si="39"/>
        <v>0-day</v>
      </c>
      <c r="AN387" s="46" t="str">
        <f t="shared" si="58"/>
        <v>0-day</v>
      </c>
      <c r="AO387" s="46" t="str">
        <f t="shared" si="59"/>
        <v>0-day</v>
      </c>
      <c r="AP387" s="46" t="str">
        <f t="shared" si="41"/>
        <v>0-day</v>
      </c>
      <c r="AQ387" s="46" t="str">
        <f t="shared" si="42"/>
        <v>0-day</v>
      </c>
      <c r="AR387" s="103"/>
      <c r="AS387" s="47" t="str">
        <f t="shared" si="43"/>
        <v/>
      </c>
      <c r="AT387" s="35">
        <f t="shared" si="57"/>
        <v>0</v>
      </c>
      <c r="AU387" s="48" t="e">
        <f t="shared" ca="1" si="44"/>
        <v>#NAME?</v>
      </c>
      <c r="AV387" s="48" t="e">
        <f t="shared" ca="1" si="45"/>
        <v>#NAME?</v>
      </c>
      <c r="AW387" s="49" t="e">
        <f t="shared" ca="1" si="46"/>
        <v>#NAME?</v>
      </c>
      <c r="AX387" s="48" t="e">
        <f t="shared" ca="1" si="47"/>
        <v>#NAME?</v>
      </c>
      <c r="AY387" s="49" t="str">
        <f t="shared" si="48"/>
        <v/>
      </c>
      <c r="AZ387" s="50" t="e">
        <f t="shared" ca="1" si="49"/>
        <v>#NAME?</v>
      </c>
      <c r="BA387" s="51" t="e">
        <f t="shared" ca="1" si="50"/>
        <v>#NAME?</v>
      </c>
      <c r="BB387" s="52" t="e">
        <f t="shared" ca="1" si="51"/>
        <v>#NAME?</v>
      </c>
      <c r="BC387" s="51" t="e">
        <f t="shared" ca="1" si="52"/>
        <v>#NAME?</v>
      </c>
      <c r="BD387" s="54" t="e">
        <f t="shared" ca="1" si="53"/>
        <v>#NAME?</v>
      </c>
      <c r="BE387" s="48" t="e">
        <f t="shared" ca="1" si="54"/>
        <v>#NAME?</v>
      </c>
      <c r="BF387" s="50" t="e">
        <f t="shared" ca="1" si="55"/>
        <v>#NAME?</v>
      </c>
      <c r="BG387" s="56" t="e">
        <f t="shared" ca="1" si="56"/>
        <v>#NAME?</v>
      </c>
      <c r="BH387" s="103"/>
      <c r="BI387" s="103"/>
      <c r="BJ387" s="103"/>
      <c r="BK387" s="103"/>
      <c r="BL387" s="103"/>
      <c r="BM387" s="103"/>
      <c r="BN387" s="24"/>
      <c r="BO387" s="24"/>
    </row>
    <row r="388" spans="1:67" ht="15.5">
      <c r="A388" s="25" t="str">
        <f t="shared" si="37"/>
        <v/>
      </c>
      <c r="B388" s="89"/>
      <c r="C388" s="25"/>
      <c r="D388" s="90"/>
      <c r="E388" s="90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36"/>
      <c r="S388" s="91"/>
      <c r="T388" s="36"/>
      <c r="U388" s="82"/>
      <c r="V388" s="25"/>
      <c r="W388" s="107"/>
      <c r="X388" s="109"/>
      <c r="Y388" s="109"/>
      <c r="Z388" s="36"/>
      <c r="AA388" s="38"/>
      <c r="AB388" s="35"/>
      <c r="AC388" s="25"/>
      <c r="AD388" s="25"/>
      <c r="AE388" s="44"/>
      <c r="AF388" s="99"/>
      <c r="AG388" s="25"/>
      <c r="AH388" s="25"/>
      <c r="AI388" s="25"/>
      <c r="AJ388" s="45" t="str">
        <f t="array" ref="AJ388">IFERROR(INDEX('[1]Master Price'!$E:$E,MATCH(D388,'[1]Master Price'!$B:$B,0)),"0")</f>
        <v>0</v>
      </c>
      <c r="AK388" s="45">
        <f t="shared" si="38"/>
        <v>0</v>
      </c>
      <c r="AL388" s="46" t="str">
        <f t="shared" si="35"/>
        <v>0-day</v>
      </c>
      <c r="AM388" s="46" t="str">
        <f t="shared" si="39"/>
        <v>0-day</v>
      </c>
      <c r="AN388" s="46" t="str">
        <f t="shared" si="58"/>
        <v>0-day</v>
      </c>
      <c r="AO388" s="46" t="str">
        <f t="shared" si="59"/>
        <v>0-day</v>
      </c>
      <c r="AP388" s="46" t="str">
        <f t="shared" si="41"/>
        <v>0-day</v>
      </c>
      <c r="AQ388" s="46" t="str">
        <f t="shared" si="42"/>
        <v>0-day</v>
      </c>
      <c r="AR388" s="103"/>
      <c r="AS388" s="47" t="str">
        <f t="shared" si="43"/>
        <v/>
      </c>
      <c r="AT388" s="35">
        <f t="shared" si="57"/>
        <v>0</v>
      </c>
      <c r="AU388" s="48" t="e">
        <f t="shared" ca="1" si="44"/>
        <v>#NAME?</v>
      </c>
      <c r="AV388" s="48" t="e">
        <f t="shared" ca="1" si="45"/>
        <v>#NAME?</v>
      </c>
      <c r="AW388" s="49" t="e">
        <f t="shared" ca="1" si="46"/>
        <v>#NAME?</v>
      </c>
      <c r="AX388" s="48" t="e">
        <f t="shared" ca="1" si="47"/>
        <v>#NAME?</v>
      </c>
      <c r="AY388" s="49" t="str">
        <f t="shared" si="48"/>
        <v/>
      </c>
      <c r="AZ388" s="50" t="e">
        <f t="shared" ca="1" si="49"/>
        <v>#NAME?</v>
      </c>
      <c r="BA388" s="51" t="e">
        <f t="shared" ca="1" si="50"/>
        <v>#NAME?</v>
      </c>
      <c r="BB388" s="52" t="e">
        <f t="shared" ca="1" si="51"/>
        <v>#NAME?</v>
      </c>
      <c r="BC388" s="51" t="e">
        <f t="shared" ca="1" si="52"/>
        <v>#NAME?</v>
      </c>
      <c r="BD388" s="54" t="e">
        <f t="shared" ca="1" si="53"/>
        <v>#NAME?</v>
      </c>
      <c r="BE388" s="48" t="e">
        <f t="shared" ca="1" si="54"/>
        <v>#NAME?</v>
      </c>
      <c r="BF388" s="50" t="e">
        <f t="shared" ca="1" si="55"/>
        <v>#NAME?</v>
      </c>
      <c r="BG388" s="56" t="e">
        <f t="shared" ca="1" si="56"/>
        <v>#NAME?</v>
      </c>
      <c r="BH388" s="103"/>
      <c r="BI388" s="103"/>
      <c r="BJ388" s="103"/>
      <c r="BK388" s="103"/>
      <c r="BL388" s="103"/>
      <c r="BM388" s="103"/>
      <c r="BN388" s="24"/>
      <c r="BO388" s="24"/>
    </row>
    <row r="389" spans="1:67" ht="15.5">
      <c r="A389" s="25" t="str">
        <f t="shared" si="37"/>
        <v/>
      </c>
      <c r="B389" s="89"/>
      <c r="C389" s="25"/>
      <c r="D389" s="90"/>
      <c r="E389" s="90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36"/>
      <c r="S389" s="91"/>
      <c r="T389" s="36"/>
      <c r="U389" s="82"/>
      <c r="V389" s="25"/>
      <c r="W389" s="107"/>
      <c r="X389" s="109"/>
      <c r="Y389" s="109"/>
      <c r="Z389" s="36"/>
      <c r="AA389" s="38"/>
      <c r="AB389" s="35"/>
      <c r="AC389" s="25"/>
      <c r="AD389" s="25"/>
      <c r="AE389" s="25"/>
      <c r="AF389" s="99"/>
      <c r="AG389" s="25"/>
      <c r="AH389" s="25"/>
      <c r="AI389" s="25"/>
      <c r="AJ389" s="45" t="str">
        <f t="array" ref="AJ389">IFERROR(INDEX('[1]Master Price'!$E:$E,MATCH(D389,'[1]Master Price'!$B:$B,0)),"0")</f>
        <v>0</v>
      </c>
      <c r="AK389" s="45">
        <f t="shared" si="38"/>
        <v>0</v>
      </c>
      <c r="AL389" s="46" t="str">
        <f t="shared" si="35"/>
        <v>0-day</v>
      </c>
      <c r="AM389" s="46" t="str">
        <f t="shared" si="39"/>
        <v>0-day</v>
      </c>
      <c r="AN389" s="46" t="str">
        <f t="shared" si="58"/>
        <v>0-day</v>
      </c>
      <c r="AO389" s="46" t="str">
        <f t="shared" si="59"/>
        <v>0-day</v>
      </c>
      <c r="AP389" s="46" t="str">
        <f t="shared" si="41"/>
        <v>0-day</v>
      </c>
      <c r="AQ389" s="46" t="str">
        <f t="shared" si="42"/>
        <v>0-day</v>
      </c>
      <c r="AR389" s="103"/>
      <c r="AS389" s="47" t="str">
        <f t="shared" si="43"/>
        <v/>
      </c>
      <c r="AT389" s="35">
        <f t="shared" si="57"/>
        <v>0</v>
      </c>
      <c r="AU389" s="48" t="e">
        <f t="shared" ca="1" si="44"/>
        <v>#NAME?</v>
      </c>
      <c r="AV389" s="48" t="e">
        <f t="shared" ca="1" si="45"/>
        <v>#NAME?</v>
      </c>
      <c r="AW389" s="49" t="e">
        <f t="shared" ca="1" si="46"/>
        <v>#NAME?</v>
      </c>
      <c r="AX389" s="48" t="e">
        <f t="shared" ca="1" si="47"/>
        <v>#NAME?</v>
      </c>
      <c r="AY389" s="49" t="str">
        <f t="shared" si="48"/>
        <v/>
      </c>
      <c r="AZ389" s="50" t="e">
        <f t="shared" ca="1" si="49"/>
        <v>#NAME?</v>
      </c>
      <c r="BA389" s="51" t="e">
        <f t="shared" ca="1" si="50"/>
        <v>#NAME?</v>
      </c>
      <c r="BB389" s="52" t="e">
        <f t="shared" ca="1" si="51"/>
        <v>#NAME?</v>
      </c>
      <c r="BC389" s="51" t="e">
        <f t="shared" ca="1" si="52"/>
        <v>#NAME?</v>
      </c>
      <c r="BD389" s="54" t="e">
        <f t="shared" ca="1" si="53"/>
        <v>#NAME?</v>
      </c>
      <c r="BE389" s="48" t="e">
        <f t="shared" ca="1" si="54"/>
        <v>#NAME?</v>
      </c>
      <c r="BF389" s="50" t="e">
        <f t="shared" ca="1" si="55"/>
        <v>#NAME?</v>
      </c>
      <c r="BG389" s="56" t="e">
        <f t="shared" ca="1" si="56"/>
        <v>#NAME?</v>
      </c>
      <c r="BH389" s="103"/>
      <c r="BI389" s="103"/>
      <c r="BJ389" s="103"/>
      <c r="BK389" s="103"/>
      <c r="BL389" s="103"/>
      <c r="BM389" s="103"/>
      <c r="BN389" s="24"/>
      <c r="BO389" s="24"/>
    </row>
    <row r="390" spans="1:67" ht="15.5">
      <c r="A390" s="25" t="str">
        <f t="shared" si="37"/>
        <v/>
      </c>
      <c r="B390" s="89"/>
      <c r="C390" s="25"/>
      <c r="D390" s="90"/>
      <c r="E390" s="90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36"/>
      <c r="S390" s="91"/>
      <c r="T390" s="36"/>
      <c r="U390" s="82"/>
      <c r="V390" s="25"/>
      <c r="W390" s="107"/>
      <c r="X390" s="109"/>
      <c r="Y390" s="109"/>
      <c r="Z390" s="36"/>
      <c r="AA390" s="38"/>
      <c r="AB390" s="35"/>
      <c r="AC390" s="25"/>
      <c r="AD390" s="25"/>
      <c r="AE390" s="25"/>
      <c r="AF390" s="99"/>
      <c r="AG390" s="25"/>
      <c r="AH390" s="25"/>
      <c r="AI390" s="25"/>
      <c r="AJ390" s="45" t="str">
        <f t="array" ref="AJ390">IFERROR(INDEX('[1]Master Price'!$E:$E,MATCH(D390,'[1]Master Price'!$B:$B,0)),"0")</f>
        <v>0</v>
      </c>
      <c r="AK390" s="45">
        <f t="shared" si="38"/>
        <v>0</v>
      </c>
      <c r="AL390" s="46" t="str">
        <f t="shared" si="35"/>
        <v>0-day</v>
      </c>
      <c r="AM390" s="46" t="str">
        <f t="shared" si="39"/>
        <v>0-day</v>
      </c>
      <c r="AN390" s="46" t="str">
        <f t="shared" si="58"/>
        <v>0-day</v>
      </c>
      <c r="AO390" s="46" t="str">
        <f t="shared" si="59"/>
        <v>0-day</v>
      </c>
      <c r="AP390" s="46" t="str">
        <f t="shared" si="41"/>
        <v>0-day</v>
      </c>
      <c r="AQ390" s="46" t="str">
        <f t="shared" si="42"/>
        <v>0-day</v>
      </c>
      <c r="AR390" s="103"/>
      <c r="AS390" s="47" t="str">
        <f t="shared" si="43"/>
        <v/>
      </c>
      <c r="AT390" s="35">
        <f t="shared" si="57"/>
        <v>0</v>
      </c>
      <c r="AU390" s="48" t="e">
        <f t="shared" ca="1" si="44"/>
        <v>#NAME?</v>
      </c>
      <c r="AV390" s="48" t="e">
        <f t="shared" ca="1" si="45"/>
        <v>#NAME?</v>
      </c>
      <c r="AW390" s="49" t="e">
        <f t="shared" ca="1" si="46"/>
        <v>#NAME?</v>
      </c>
      <c r="AX390" s="48" t="e">
        <f t="shared" ca="1" si="47"/>
        <v>#NAME?</v>
      </c>
      <c r="AY390" s="49" t="str">
        <f t="shared" si="48"/>
        <v/>
      </c>
      <c r="AZ390" s="50" t="e">
        <f t="shared" ca="1" si="49"/>
        <v>#NAME?</v>
      </c>
      <c r="BA390" s="51" t="e">
        <f t="shared" ca="1" si="50"/>
        <v>#NAME?</v>
      </c>
      <c r="BB390" s="52" t="e">
        <f t="shared" ca="1" si="51"/>
        <v>#NAME?</v>
      </c>
      <c r="BC390" s="51" t="e">
        <f t="shared" ca="1" si="52"/>
        <v>#NAME?</v>
      </c>
      <c r="BD390" s="54" t="e">
        <f t="shared" ca="1" si="53"/>
        <v>#NAME?</v>
      </c>
      <c r="BE390" s="48" t="e">
        <f t="shared" ca="1" si="54"/>
        <v>#NAME?</v>
      </c>
      <c r="BF390" s="50" t="e">
        <f t="shared" ca="1" si="55"/>
        <v>#NAME?</v>
      </c>
      <c r="BG390" s="56" t="e">
        <f t="shared" ca="1" si="56"/>
        <v>#NAME?</v>
      </c>
      <c r="BH390" s="103"/>
      <c r="BI390" s="103"/>
      <c r="BJ390" s="103"/>
      <c r="BK390" s="103"/>
      <c r="BL390" s="103"/>
      <c r="BM390" s="103"/>
      <c r="BN390" s="24"/>
      <c r="BO390" s="24"/>
    </row>
    <row r="391" spans="1:67" ht="15.5">
      <c r="A391" s="25" t="str">
        <f t="shared" si="37"/>
        <v/>
      </c>
      <c r="B391" s="89"/>
      <c r="C391" s="25"/>
      <c r="D391" s="90"/>
      <c r="E391" s="90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36"/>
      <c r="S391" s="91"/>
      <c r="T391" s="36"/>
      <c r="U391" s="82"/>
      <c r="V391" s="25"/>
      <c r="W391" s="107"/>
      <c r="X391" s="109"/>
      <c r="Y391" s="109"/>
      <c r="Z391" s="36"/>
      <c r="AA391" s="38"/>
      <c r="AB391" s="35"/>
      <c r="AC391" s="25"/>
      <c r="AD391" s="25"/>
      <c r="AE391" s="25"/>
      <c r="AF391" s="99"/>
      <c r="AG391" s="25"/>
      <c r="AH391" s="25"/>
      <c r="AI391" s="25"/>
      <c r="AJ391" s="45" t="str">
        <f t="array" ref="AJ391">IFERROR(INDEX('[1]Master Price'!$E:$E,MATCH(D391,'[1]Master Price'!$B:$B,0)),"0")</f>
        <v>0</v>
      </c>
      <c r="AK391" s="45">
        <f t="shared" si="38"/>
        <v>0</v>
      </c>
      <c r="AL391" s="46" t="str">
        <f t="shared" si="35"/>
        <v>0-day</v>
      </c>
      <c r="AM391" s="46" t="str">
        <f t="shared" si="39"/>
        <v>0-day</v>
      </c>
      <c r="AN391" s="46" t="str">
        <f t="shared" si="58"/>
        <v>0-day</v>
      </c>
      <c r="AO391" s="46" t="str">
        <f t="shared" si="59"/>
        <v>0-day</v>
      </c>
      <c r="AP391" s="46" t="str">
        <f t="shared" si="41"/>
        <v>0-day</v>
      </c>
      <c r="AQ391" s="46" t="str">
        <f t="shared" si="42"/>
        <v>0-day</v>
      </c>
      <c r="AR391" s="103"/>
      <c r="AS391" s="47" t="str">
        <f t="shared" si="43"/>
        <v/>
      </c>
      <c r="AT391" s="35">
        <f t="shared" si="57"/>
        <v>0</v>
      </c>
      <c r="AU391" s="48" t="e">
        <f t="shared" ca="1" si="44"/>
        <v>#NAME?</v>
      </c>
      <c r="AV391" s="48" t="e">
        <f t="shared" ca="1" si="45"/>
        <v>#NAME?</v>
      </c>
      <c r="AW391" s="49" t="e">
        <f t="shared" ca="1" si="46"/>
        <v>#NAME?</v>
      </c>
      <c r="AX391" s="48" t="e">
        <f t="shared" ca="1" si="47"/>
        <v>#NAME?</v>
      </c>
      <c r="AY391" s="49" t="str">
        <f t="shared" si="48"/>
        <v/>
      </c>
      <c r="AZ391" s="50" t="e">
        <f t="shared" ca="1" si="49"/>
        <v>#NAME?</v>
      </c>
      <c r="BA391" s="51" t="e">
        <f t="shared" ca="1" si="50"/>
        <v>#NAME?</v>
      </c>
      <c r="BB391" s="52" t="e">
        <f t="shared" ca="1" si="51"/>
        <v>#NAME?</v>
      </c>
      <c r="BC391" s="51" t="e">
        <f t="shared" ca="1" si="52"/>
        <v>#NAME?</v>
      </c>
      <c r="BD391" s="54" t="e">
        <f t="shared" ca="1" si="53"/>
        <v>#NAME?</v>
      </c>
      <c r="BE391" s="48" t="e">
        <f t="shared" ca="1" si="54"/>
        <v>#NAME?</v>
      </c>
      <c r="BF391" s="50" t="e">
        <f t="shared" ca="1" si="55"/>
        <v>#NAME?</v>
      </c>
      <c r="BG391" s="56" t="e">
        <f t="shared" ca="1" si="56"/>
        <v>#NAME?</v>
      </c>
      <c r="BH391" s="103"/>
      <c r="BI391" s="103"/>
      <c r="BJ391" s="103"/>
      <c r="BK391" s="103"/>
      <c r="BL391" s="103"/>
      <c r="BM391" s="103"/>
      <c r="BN391" s="24"/>
      <c r="BO391" s="24"/>
    </row>
    <row r="392" spans="1:67" ht="15.5">
      <c r="A392" s="25" t="str">
        <f t="shared" si="37"/>
        <v/>
      </c>
      <c r="B392" s="89"/>
      <c r="C392" s="25"/>
      <c r="D392" s="90"/>
      <c r="E392" s="90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36"/>
      <c r="S392" s="91"/>
      <c r="T392" s="36"/>
      <c r="U392" s="82"/>
      <c r="V392" s="25"/>
      <c r="W392" s="107"/>
      <c r="X392" s="109"/>
      <c r="Y392" s="109"/>
      <c r="Z392" s="36"/>
      <c r="AA392" s="38"/>
      <c r="AB392" s="35"/>
      <c r="AC392" s="25"/>
      <c r="AD392" s="25"/>
      <c r="AE392" s="25"/>
      <c r="AF392" s="99"/>
      <c r="AG392" s="25"/>
      <c r="AH392" s="25"/>
      <c r="AI392" s="25"/>
      <c r="AJ392" s="45" t="str">
        <f t="array" ref="AJ392">IFERROR(INDEX('[1]Master Price'!$E:$E,MATCH(D392,'[1]Master Price'!$B:$B,0)),"0")</f>
        <v>0</v>
      </c>
      <c r="AK392" s="45">
        <f t="shared" si="38"/>
        <v>0</v>
      </c>
      <c r="AL392" s="46" t="str">
        <f t="shared" si="35"/>
        <v>0-day</v>
      </c>
      <c r="AM392" s="46" t="str">
        <f t="shared" si="39"/>
        <v>0-day</v>
      </c>
      <c r="AN392" s="46" t="str">
        <f t="shared" si="58"/>
        <v>0-day</v>
      </c>
      <c r="AO392" s="46" t="str">
        <f t="shared" si="59"/>
        <v>0-day</v>
      </c>
      <c r="AP392" s="46" t="str">
        <f t="shared" si="41"/>
        <v>0-day</v>
      </c>
      <c r="AQ392" s="46" t="str">
        <f t="shared" si="42"/>
        <v>0-day</v>
      </c>
      <c r="AR392" s="103"/>
      <c r="AS392" s="47" t="str">
        <f t="shared" si="43"/>
        <v/>
      </c>
      <c r="AT392" s="35">
        <f t="shared" si="57"/>
        <v>0</v>
      </c>
      <c r="AU392" s="48" t="e">
        <f t="shared" ca="1" si="44"/>
        <v>#NAME?</v>
      </c>
      <c r="AV392" s="48" t="e">
        <f t="shared" ca="1" si="45"/>
        <v>#NAME?</v>
      </c>
      <c r="AW392" s="49" t="e">
        <f t="shared" ca="1" si="46"/>
        <v>#NAME?</v>
      </c>
      <c r="AX392" s="48" t="e">
        <f t="shared" ca="1" si="47"/>
        <v>#NAME?</v>
      </c>
      <c r="AY392" s="49" t="str">
        <f t="shared" si="48"/>
        <v/>
      </c>
      <c r="AZ392" s="50" t="e">
        <f t="shared" ca="1" si="49"/>
        <v>#NAME?</v>
      </c>
      <c r="BA392" s="51" t="e">
        <f t="shared" ca="1" si="50"/>
        <v>#NAME?</v>
      </c>
      <c r="BB392" s="52" t="e">
        <f t="shared" ca="1" si="51"/>
        <v>#NAME?</v>
      </c>
      <c r="BC392" s="51" t="e">
        <f t="shared" ca="1" si="52"/>
        <v>#NAME?</v>
      </c>
      <c r="BD392" s="54" t="e">
        <f t="shared" ca="1" si="53"/>
        <v>#NAME?</v>
      </c>
      <c r="BE392" s="48" t="e">
        <f t="shared" ca="1" si="54"/>
        <v>#NAME?</v>
      </c>
      <c r="BF392" s="50" t="e">
        <f t="shared" ca="1" si="55"/>
        <v>#NAME?</v>
      </c>
      <c r="BG392" s="56" t="e">
        <f t="shared" ca="1" si="56"/>
        <v>#NAME?</v>
      </c>
      <c r="BH392" s="103"/>
      <c r="BI392" s="103"/>
      <c r="BJ392" s="103"/>
      <c r="BK392" s="103"/>
      <c r="BL392" s="103"/>
      <c r="BM392" s="103"/>
      <c r="BN392" s="24"/>
      <c r="BO392" s="24"/>
    </row>
    <row r="393" spans="1:67" ht="15.5">
      <c r="A393" s="25" t="str">
        <f t="shared" si="37"/>
        <v/>
      </c>
      <c r="B393" s="89"/>
      <c r="C393" s="25"/>
      <c r="D393" s="90"/>
      <c r="E393" s="90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36"/>
      <c r="S393" s="91"/>
      <c r="T393" s="36"/>
      <c r="U393" s="82"/>
      <c r="V393" s="25"/>
      <c r="W393" s="107"/>
      <c r="X393" s="109"/>
      <c r="Y393" s="109"/>
      <c r="Z393" s="36"/>
      <c r="AA393" s="111"/>
      <c r="AB393" s="35"/>
      <c r="AC393" s="25"/>
      <c r="AD393" s="25"/>
      <c r="AE393" s="44"/>
      <c r="AF393" s="99"/>
      <c r="AG393" s="25"/>
      <c r="AH393" s="25"/>
      <c r="AI393" s="25"/>
      <c r="AJ393" s="45" t="str">
        <f t="array" ref="AJ393">IFERROR(INDEX('[1]Master Price'!$E:$E,MATCH(D393,'[1]Master Price'!$B:$B,0)),"0")</f>
        <v>0</v>
      </c>
      <c r="AK393" s="45">
        <f t="shared" si="38"/>
        <v>0</v>
      </c>
      <c r="AL393" s="46" t="str">
        <f t="shared" si="35"/>
        <v>0-day</v>
      </c>
      <c r="AM393" s="46" t="str">
        <f t="shared" si="39"/>
        <v>0-day</v>
      </c>
      <c r="AN393" s="46" t="str">
        <f t="shared" si="58"/>
        <v>0-day</v>
      </c>
      <c r="AO393" s="46" t="str">
        <f t="shared" si="59"/>
        <v>0-day</v>
      </c>
      <c r="AP393" s="46" t="str">
        <f t="shared" si="41"/>
        <v>0-day</v>
      </c>
      <c r="AQ393" s="46" t="str">
        <f t="shared" si="42"/>
        <v>0-day</v>
      </c>
      <c r="AR393" s="103"/>
      <c r="AS393" s="47" t="str">
        <f t="shared" si="43"/>
        <v/>
      </c>
      <c r="AT393" s="35">
        <f t="shared" si="57"/>
        <v>0</v>
      </c>
      <c r="AU393" s="48" t="e">
        <f t="shared" ca="1" si="44"/>
        <v>#NAME?</v>
      </c>
      <c r="AV393" s="48" t="e">
        <f t="shared" ca="1" si="45"/>
        <v>#NAME?</v>
      </c>
      <c r="AW393" s="49" t="e">
        <f t="shared" ca="1" si="46"/>
        <v>#NAME?</v>
      </c>
      <c r="AX393" s="48" t="e">
        <f t="shared" ca="1" si="47"/>
        <v>#NAME?</v>
      </c>
      <c r="AY393" s="49" t="str">
        <f t="shared" si="48"/>
        <v/>
      </c>
      <c r="AZ393" s="50" t="e">
        <f t="shared" ca="1" si="49"/>
        <v>#NAME?</v>
      </c>
      <c r="BA393" s="51" t="e">
        <f t="shared" ca="1" si="50"/>
        <v>#NAME?</v>
      </c>
      <c r="BB393" s="52" t="e">
        <f t="shared" ca="1" si="51"/>
        <v>#NAME?</v>
      </c>
      <c r="BC393" s="51" t="e">
        <f t="shared" ca="1" si="52"/>
        <v>#NAME?</v>
      </c>
      <c r="BD393" s="54" t="e">
        <f t="shared" ca="1" si="53"/>
        <v>#NAME?</v>
      </c>
      <c r="BE393" s="48" t="e">
        <f t="shared" ca="1" si="54"/>
        <v>#NAME?</v>
      </c>
      <c r="BF393" s="50" t="e">
        <f t="shared" ca="1" si="55"/>
        <v>#NAME?</v>
      </c>
      <c r="BG393" s="56" t="e">
        <f t="shared" ca="1" si="56"/>
        <v>#NAME?</v>
      </c>
      <c r="BH393" s="103"/>
      <c r="BI393" s="103"/>
      <c r="BJ393" s="103"/>
      <c r="BK393" s="103"/>
      <c r="BL393" s="103"/>
      <c r="BM393" s="103"/>
      <c r="BN393" s="24"/>
      <c r="BO393" s="24"/>
    </row>
    <row r="394" spans="1:67" ht="15.5">
      <c r="A394" s="25" t="str">
        <f t="shared" si="37"/>
        <v/>
      </c>
      <c r="B394" s="89"/>
      <c r="C394" s="25"/>
      <c r="D394" s="90"/>
      <c r="E394" s="90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36"/>
      <c r="S394" s="91"/>
      <c r="T394" s="36"/>
      <c r="U394" s="82"/>
      <c r="V394" s="25"/>
      <c r="W394" s="107"/>
      <c r="X394" s="109"/>
      <c r="Y394" s="109"/>
      <c r="Z394" s="36"/>
      <c r="AA394" s="111"/>
      <c r="AB394" s="35"/>
      <c r="AC394" s="25"/>
      <c r="AD394" s="25"/>
      <c r="AE394" s="44"/>
      <c r="AF394" s="99"/>
      <c r="AG394" s="25"/>
      <c r="AH394" s="25"/>
      <c r="AI394" s="25"/>
      <c r="AJ394" s="45" t="str">
        <f t="array" ref="AJ394">IFERROR(INDEX('[1]Master Price'!$E:$E,MATCH(D394,'[1]Master Price'!$B:$B,0)),"0")</f>
        <v>0</v>
      </c>
      <c r="AK394" s="45">
        <f t="shared" si="38"/>
        <v>0</v>
      </c>
      <c r="AL394" s="46" t="str">
        <f t="shared" si="35"/>
        <v>0-day</v>
      </c>
      <c r="AM394" s="46" t="str">
        <f t="shared" si="39"/>
        <v>0-day</v>
      </c>
      <c r="AN394" s="46" t="str">
        <f t="shared" si="58"/>
        <v>0-day</v>
      </c>
      <c r="AO394" s="46" t="str">
        <f t="shared" si="59"/>
        <v>0-day</v>
      </c>
      <c r="AP394" s="46" t="str">
        <f t="shared" si="41"/>
        <v>0-day</v>
      </c>
      <c r="AQ394" s="46" t="str">
        <f t="shared" si="42"/>
        <v>0-day</v>
      </c>
      <c r="AR394" s="103"/>
      <c r="AS394" s="47" t="str">
        <f t="shared" si="43"/>
        <v/>
      </c>
      <c r="AT394" s="35">
        <f t="shared" si="57"/>
        <v>0</v>
      </c>
      <c r="AU394" s="48" t="e">
        <f t="shared" ca="1" si="44"/>
        <v>#NAME?</v>
      </c>
      <c r="AV394" s="48" t="e">
        <f t="shared" ca="1" si="45"/>
        <v>#NAME?</v>
      </c>
      <c r="AW394" s="49" t="e">
        <f t="shared" ca="1" si="46"/>
        <v>#NAME?</v>
      </c>
      <c r="AX394" s="48" t="e">
        <f t="shared" ca="1" si="47"/>
        <v>#NAME?</v>
      </c>
      <c r="AY394" s="49" t="str">
        <f t="shared" si="48"/>
        <v/>
      </c>
      <c r="AZ394" s="50" t="e">
        <f t="shared" ca="1" si="49"/>
        <v>#NAME?</v>
      </c>
      <c r="BA394" s="51" t="e">
        <f t="shared" ca="1" si="50"/>
        <v>#NAME?</v>
      </c>
      <c r="BB394" s="52" t="e">
        <f t="shared" ca="1" si="51"/>
        <v>#NAME?</v>
      </c>
      <c r="BC394" s="51" t="e">
        <f t="shared" ca="1" si="52"/>
        <v>#NAME?</v>
      </c>
      <c r="BD394" s="54" t="e">
        <f t="shared" ca="1" si="53"/>
        <v>#NAME?</v>
      </c>
      <c r="BE394" s="48" t="e">
        <f t="shared" ca="1" si="54"/>
        <v>#NAME?</v>
      </c>
      <c r="BF394" s="50" t="e">
        <f t="shared" ca="1" si="55"/>
        <v>#NAME?</v>
      </c>
      <c r="BG394" s="56" t="e">
        <f t="shared" ca="1" si="56"/>
        <v>#NAME?</v>
      </c>
      <c r="BH394" s="103"/>
      <c r="BI394" s="103"/>
      <c r="BJ394" s="103"/>
      <c r="BK394" s="103"/>
      <c r="BL394" s="103"/>
      <c r="BM394" s="103"/>
      <c r="BN394" s="24"/>
      <c r="BO394" s="24"/>
    </row>
    <row r="395" spans="1:67" ht="15.5">
      <c r="A395" s="25" t="str">
        <f t="shared" si="37"/>
        <v/>
      </c>
      <c r="B395" s="89"/>
      <c r="C395" s="25"/>
      <c r="D395" s="90"/>
      <c r="E395" s="90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36"/>
      <c r="S395" s="91"/>
      <c r="T395" s="36"/>
      <c r="U395" s="82"/>
      <c r="V395" s="25"/>
      <c r="W395" s="107"/>
      <c r="X395" s="109"/>
      <c r="Y395" s="109"/>
      <c r="Z395" s="36"/>
      <c r="AA395" s="111"/>
      <c r="AB395" s="35"/>
      <c r="AC395" s="25"/>
      <c r="AD395" s="25"/>
      <c r="AE395" s="44"/>
      <c r="AF395" s="99"/>
      <c r="AG395" s="25"/>
      <c r="AH395" s="25"/>
      <c r="AI395" s="25"/>
      <c r="AJ395" s="45" t="str">
        <f t="array" ref="AJ395">IFERROR(INDEX('[1]Master Price'!$E:$E,MATCH(D395,'[1]Master Price'!$B:$B,0)),"0")</f>
        <v>0</v>
      </c>
      <c r="AK395" s="45">
        <f t="shared" si="38"/>
        <v>0</v>
      </c>
      <c r="AL395" s="46" t="str">
        <f t="shared" si="35"/>
        <v>0-day</v>
      </c>
      <c r="AM395" s="46" t="str">
        <f t="shared" si="39"/>
        <v>0-day</v>
      </c>
      <c r="AN395" s="46" t="str">
        <f t="shared" si="58"/>
        <v>0-day</v>
      </c>
      <c r="AO395" s="46" t="str">
        <f t="shared" si="59"/>
        <v>0-day</v>
      </c>
      <c r="AP395" s="46" t="str">
        <f t="shared" si="41"/>
        <v>0-day</v>
      </c>
      <c r="AQ395" s="46" t="str">
        <f t="shared" si="42"/>
        <v>0-day</v>
      </c>
      <c r="AR395" s="103"/>
      <c r="AS395" s="47" t="str">
        <f t="shared" si="43"/>
        <v/>
      </c>
      <c r="AT395" s="35">
        <f t="shared" si="57"/>
        <v>0</v>
      </c>
      <c r="AU395" s="48" t="e">
        <f t="shared" ca="1" si="44"/>
        <v>#NAME?</v>
      </c>
      <c r="AV395" s="48" t="e">
        <f t="shared" ca="1" si="45"/>
        <v>#NAME?</v>
      </c>
      <c r="AW395" s="49" t="e">
        <f t="shared" ca="1" si="46"/>
        <v>#NAME?</v>
      </c>
      <c r="AX395" s="48" t="e">
        <f t="shared" ca="1" si="47"/>
        <v>#NAME?</v>
      </c>
      <c r="AY395" s="49" t="str">
        <f t="shared" si="48"/>
        <v/>
      </c>
      <c r="AZ395" s="50" t="e">
        <f t="shared" ca="1" si="49"/>
        <v>#NAME?</v>
      </c>
      <c r="BA395" s="51" t="e">
        <f t="shared" ca="1" si="50"/>
        <v>#NAME?</v>
      </c>
      <c r="BB395" s="52" t="e">
        <f t="shared" ca="1" si="51"/>
        <v>#NAME?</v>
      </c>
      <c r="BC395" s="51" t="e">
        <f t="shared" ca="1" si="52"/>
        <v>#NAME?</v>
      </c>
      <c r="BD395" s="54" t="e">
        <f t="shared" ca="1" si="53"/>
        <v>#NAME?</v>
      </c>
      <c r="BE395" s="48" t="e">
        <f t="shared" ca="1" si="54"/>
        <v>#NAME?</v>
      </c>
      <c r="BF395" s="50" t="e">
        <f t="shared" ca="1" si="55"/>
        <v>#NAME?</v>
      </c>
      <c r="BG395" s="56" t="e">
        <f t="shared" ca="1" si="56"/>
        <v>#NAME?</v>
      </c>
      <c r="BH395" s="103"/>
      <c r="BI395" s="103"/>
      <c r="BJ395" s="103"/>
      <c r="BK395" s="103"/>
      <c r="BL395" s="103"/>
      <c r="BM395" s="103"/>
      <c r="BN395" s="24"/>
      <c r="BO395" s="24"/>
    </row>
    <row r="396" spans="1:67" ht="15.5">
      <c r="A396" s="25" t="str">
        <f t="shared" si="37"/>
        <v/>
      </c>
      <c r="B396" s="89"/>
      <c r="C396" s="25"/>
      <c r="D396" s="90"/>
      <c r="E396" s="90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36"/>
      <c r="S396" s="91"/>
      <c r="T396" s="36"/>
      <c r="U396" s="82"/>
      <c r="V396" s="25"/>
      <c r="W396" s="107"/>
      <c r="X396" s="109"/>
      <c r="Y396" s="109"/>
      <c r="Z396" s="36"/>
      <c r="AA396" s="111"/>
      <c r="AB396" s="35"/>
      <c r="AC396" s="25"/>
      <c r="AD396" s="25"/>
      <c r="AE396" s="44"/>
      <c r="AF396" s="112"/>
      <c r="AG396" s="25"/>
      <c r="AH396" s="25"/>
      <c r="AI396" s="25"/>
      <c r="AJ396" s="45" t="str">
        <f t="array" ref="AJ396">IFERROR(INDEX('[1]Master Price'!$E:$E,MATCH(D396,'[1]Master Price'!$B:$B,0)),"0")</f>
        <v>0</v>
      </c>
      <c r="AK396" s="45">
        <f t="shared" si="38"/>
        <v>0</v>
      </c>
      <c r="AL396" s="46" t="str">
        <f t="shared" si="35"/>
        <v>0-day</v>
      </c>
      <c r="AM396" s="46" t="str">
        <f t="shared" si="39"/>
        <v>0-day</v>
      </c>
      <c r="AN396" s="46" t="str">
        <f t="shared" si="58"/>
        <v>0-day</v>
      </c>
      <c r="AO396" s="46" t="str">
        <f t="shared" si="59"/>
        <v>0-day</v>
      </c>
      <c r="AP396" s="46" t="str">
        <f t="shared" si="41"/>
        <v>0-day</v>
      </c>
      <c r="AQ396" s="46" t="str">
        <f t="shared" si="42"/>
        <v>0-day</v>
      </c>
      <c r="AR396" s="103"/>
      <c r="AS396" s="47" t="str">
        <f t="shared" si="43"/>
        <v/>
      </c>
      <c r="AT396" s="35">
        <f t="shared" si="57"/>
        <v>0</v>
      </c>
      <c r="AU396" s="48" t="e">
        <f t="shared" ca="1" si="44"/>
        <v>#NAME?</v>
      </c>
      <c r="AV396" s="48" t="e">
        <f t="shared" ca="1" si="45"/>
        <v>#NAME?</v>
      </c>
      <c r="AW396" s="49" t="e">
        <f t="shared" ca="1" si="46"/>
        <v>#NAME?</v>
      </c>
      <c r="AX396" s="48" t="e">
        <f t="shared" ca="1" si="47"/>
        <v>#NAME?</v>
      </c>
      <c r="AY396" s="49" t="str">
        <f t="shared" si="48"/>
        <v/>
      </c>
      <c r="AZ396" s="50" t="e">
        <f t="shared" ca="1" si="49"/>
        <v>#NAME?</v>
      </c>
      <c r="BA396" s="51" t="e">
        <f t="shared" ca="1" si="50"/>
        <v>#NAME?</v>
      </c>
      <c r="BB396" s="52" t="e">
        <f t="shared" ca="1" si="51"/>
        <v>#NAME?</v>
      </c>
      <c r="BC396" s="51" t="e">
        <f t="shared" ca="1" si="52"/>
        <v>#NAME?</v>
      </c>
      <c r="BD396" s="54" t="e">
        <f t="shared" ca="1" si="53"/>
        <v>#NAME?</v>
      </c>
      <c r="BE396" s="48" t="e">
        <f t="shared" ca="1" si="54"/>
        <v>#NAME?</v>
      </c>
      <c r="BF396" s="50" t="e">
        <f t="shared" ca="1" si="55"/>
        <v>#NAME?</v>
      </c>
      <c r="BG396" s="56" t="e">
        <f t="shared" ca="1" si="56"/>
        <v>#NAME?</v>
      </c>
      <c r="BH396" s="103"/>
      <c r="BI396" s="103"/>
      <c r="BJ396" s="103"/>
      <c r="BK396" s="103"/>
      <c r="BL396" s="103"/>
      <c r="BM396" s="103"/>
      <c r="BN396" s="24"/>
      <c r="BO396" s="24"/>
    </row>
    <row r="397" spans="1:67" ht="15.5">
      <c r="A397" s="25" t="str">
        <f t="shared" si="37"/>
        <v/>
      </c>
      <c r="B397" s="89"/>
      <c r="C397" s="25"/>
      <c r="D397" s="90"/>
      <c r="E397" s="90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36"/>
      <c r="S397" s="91"/>
      <c r="T397" s="36"/>
      <c r="U397" s="82"/>
      <c r="V397" s="25"/>
      <c r="W397" s="107"/>
      <c r="X397" s="109"/>
      <c r="Y397" s="109"/>
      <c r="Z397" s="36"/>
      <c r="AA397" s="111"/>
      <c r="AB397" s="35"/>
      <c r="AC397" s="25"/>
      <c r="AD397" s="25"/>
      <c r="AE397" s="44"/>
      <c r="AF397" s="112"/>
      <c r="AG397" s="25"/>
      <c r="AH397" s="25"/>
      <c r="AI397" s="25"/>
      <c r="AJ397" s="45" t="str">
        <f t="array" ref="AJ397">IFERROR(INDEX('[1]Master Price'!$E:$E,MATCH(D397,'[1]Master Price'!$B:$B,0)),"0")</f>
        <v>0</v>
      </c>
      <c r="AK397" s="45">
        <f t="shared" si="38"/>
        <v>0</v>
      </c>
      <c r="AL397" s="46" t="str">
        <f t="shared" si="35"/>
        <v>0-day</v>
      </c>
      <c r="AM397" s="46" t="str">
        <f t="shared" si="39"/>
        <v>0-day</v>
      </c>
      <c r="AN397" s="46" t="str">
        <f t="shared" si="58"/>
        <v>0-day</v>
      </c>
      <c r="AO397" s="46" t="str">
        <f t="shared" si="59"/>
        <v>0-day</v>
      </c>
      <c r="AP397" s="46" t="str">
        <f t="shared" si="41"/>
        <v>0-day</v>
      </c>
      <c r="AQ397" s="46" t="str">
        <f t="shared" si="42"/>
        <v>0-day</v>
      </c>
      <c r="AR397" s="103"/>
      <c r="AS397" s="47" t="str">
        <f t="shared" si="43"/>
        <v/>
      </c>
      <c r="AT397" s="35">
        <f t="shared" si="57"/>
        <v>0</v>
      </c>
      <c r="AU397" s="48" t="e">
        <f t="shared" ca="1" si="44"/>
        <v>#NAME?</v>
      </c>
      <c r="AV397" s="48" t="e">
        <f t="shared" ca="1" si="45"/>
        <v>#NAME?</v>
      </c>
      <c r="AW397" s="49" t="e">
        <f t="shared" ca="1" si="46"/>
        <v>#NAME?</v>
      </c>
      <c r="AX397" s="48" t="e">
        <f t="shared" ca="1" si="47"/>
        <v>#NAME?</v>
      </c>
      <c r="AY397" s="49" t="str">
        <f t="shared" si="48"/>
        <v/>
      </c>
      <c r="AZ397" s="50" t="e">
        <f t="shared" ca="1" si="49"/>
        <v>#NAME?</v>
      </c>
      <c r="BA397" s="51" t="e">
        <f t="shared" ca="1" si="50"/>
        <v>#NAME?</v>
      </c>
      <c r="BB397" s="52" t="e">
        <f t="shared" ca="1" si="51"/>
        <v>#NAME?</v>
      </c>
      <c r="BC397" s="51" t="e">
        <f t="shared" ca="1" si="52"/>
        <v>#NAME?</v>
      </c>
      <c r="BD397" s="54" t="e">
        <f t="shared" ca="1" si="53"/>
        <v>#NAME?</v>
      </c>
      <c r="BE397" s="48" t="e">
        <f t="shared" ca="1" si="54"/>
        <v>#NAME?</v>
      </c>
      <c r="BF397" s="50" t="e">
        <f t="shared" ca="1" si="55"/>
        <v>#NAME?</v>
      </c>
      <c r="BG397" s="56" t="e">
        <f t="shared" ca="1" si="56"/>
        <v>#NAME?</v>
      </c>
      <c r="BH397" s="103"/>
      <c r="BI397" s="103"/>
      <c r="BJ397" s="103"/>
      <c r="BK397" s="103"/>
      <c r="BL397" s="103"/>
      <c r="BM397" s="103"/>
      <c r="BN397" s="24"/>
      <c r="BO397" s="24"/>
    </row>
    <row r="398" spans="1:67" ht="15.5">
      <c r="A398" s="25" t="str">
        <f t="shared" si="37"/>
        <v/>
      </c>
      <c r="B398" s="89"/>
      <c r="C398" s="25"/>
      <c r="D398" s="90"/>
      <c r="E398" s="90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36"/>
      <c r="S398" s="91"/>
      <c r="T398" s="36"/>
      <c r="U398" s="82"/>
      <c r="V398" s="25"/>
      <c r="W398" s="107"/>
      <c r="X398" s="109"/>
      <c r="Y398" s="109"/>
      <c r="Z398" s="36"/>
      <c r="AA398" s="111"/>
      <c r="AB398" s="35"/>
      <c r="AC398" s="25"/>
      <c r="AD398" s="25"/>
      <c r="AE398" s="44"/>
      <c r="AF398" s="112"/>
      <c r="AG398" s="25"/>
      <c r="AH398" s="25"/>
      <c r="AI398" s="25"/>
      <c r="AJ398" s="45" t="str">
        <f t="array" ref="AJ398">IFERROR(INDEX('[1]Master Price'!$E:$E,MATCH(D398,'[1]Master Price'!$B:$B,0)),"0")</f>
        <v>0</v>
      </c>
      <c r="AK398" s="45">
        <f t="shared" si="38"/>
        <v>0</v>
      </c>
      <c r="AL398" s="46" t="str">
        <f t="shared" si="35"/>
        <v>0-day</v>
      </c>
      <c r="AM398" s="46" t="str">
        <f t="shared" si="39"/>
        <v>0-day</v>
      </c>
      <c r="AN398" s="46" t="str">
        <f t="shared" si="58"/>
        <v>0-day</v>
      </c>
      <c r="AO398" s="46" t="str">
        <f t="shared" si="59"/>
        <v>0-day</v>
      </c>
      <c r="AP398" s="46" t="str">
        <f t="shared" si="41"/>
        <v>0-day</v>
      </c>
      <c r="AQ398" s="46" t="str">
        <f t="shared" si="42"/>
        <v>0-day</v>
      </c>
      <c r="AR398" s="103"/>
      <c r="AS398" s="47" t="str">
        <f t="shared" si="43"/>
        <v/>
      </c>
      <c r="AT398" s="35">
        <f t="shared" si="57"/>
        <v>0</v>
      </c>
      <c r="AU398" s="48" t="e">
        <f t="shared" ca="1" si="44"/>
        <v>#NAME?</v>
      </c>
      <c r="AV398" s="48" t="e">
        <f t="shared" ca="1" si="45"/>
        <v>#NAME?</v>
      </c>
      <c r="AW398" s="49" t="e">
        <f t="shared" ca="1" si="46"/>
        <v>#NAME?</v>
      </c>
      <c r="AX398" s="48" t="e">
        <f t="shared" ca="1" si="47"/>
        <v>#NAME?</v>
      </c>
      <c r="AY398" s="49" t="str">
        <f t="shared" si="48"/>
        <v/>
      </c>
      <c r="AZ398" s="50" t="e">
        <f t="shared" ca="1" si="49"/>
        <v>#NAME?</v>
      </c>
      <c r="BA398" s="51" t="e">
        <f t="shared" ca="1" si="50"/>
        <v>#NAME?</v>
      </c>
      <c r="BB398" s="52" t="e">
        <f t="shared" ca="1" si="51"/>
        <v>#NAME?</v>
      </c>
      <c r="BC398" s="51" t="e">
        <f t="shared" ca="1" si="52"/>
        <v>#NAME?</v>
      </c>
      <c r="BD398" s="54" t="e">
        <f t="shared" ca="1" si="53"/>
        <v>#NAME?</v>
      </c>
      <c r="BE398" s="48" t="e">
        <f t="shared" ca="1" si="54"/>
        <v>#NAME?</v>
      </c>
      <c r="BF398" s="50" t="e">
        <f t="shared" ca="1" si="55"/>
        <v>#NAME?</v>
      </c>
      <c r="BG398" s="56" t="e">
        <f t="shared" ca="1" si="56"/>
        <v>#NAME?</v>
      </c>
      <c r="BH398" s="103"/>
      <c r="BI398" s="103"/>
      <c r="BJ398" s="103"/>
      <c r="BK398" s="103"/>
      <c r="BL398" s="103"/>
      <c r="BM398" s="103"/>
      <c r="BN398" s="24"/>
      <c r="BO398" s="24"/>
    </row>
    <row r="399" spans="1:67" ht="15.5">
      <c r="A399" s="25" t="str">
        <f t="shared" si="37"/>
        <v/>
      </c>
      <c r="B399" s="89"/>
      <c r="C399" s="25"/>
      <c r="D399" s="90"/>
      <c r="E399" s="90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36"/>
      <c r="S399" s="91"/>
      <c r="T399" s="36"/>
      <c r="U399" s="82"/>
      <c r="V399" s="25"/>
      <c r="W399" s="107"/>
      <c r="X399" s="109"/>
      <c r="Y399" s="109"/>
      <c r="Z399" s="36"/>
      <c r="AA399" s="111"/>
      <c r="AB399" s="35"/>
      <c r="AC399" s="25"/>
      <c r="AD399" s="25"/>
      <c r="AE399" s="44"/>
      <c r="AF399" s="112"/>
      <c r="AG399" s="25"/>
      <c r="AH399" s="25"/>
      <c r="AI399" s="25"/>
      <c r="AJ399" s="45" t="str">
        <f t="array" ref="AJ399">IFERROR(INDEX('[1]Master Price'!$E:$E,MATCH(D399,'[1]Master Price'!$B:$B,0)),"0")</f>
        <v>0</v>
      </c>
      <c r="AK399" s="45">
        <f t="shared" si="38"/>
        <v>0</v>
      </c>
      <c r="AL399" s="46" t="str">
        <f t="shared" si="35"/>
        <v>0-day</v>
      </c>
      <c r="AM399" s="46" t="str">
        <f t="shared" si="39"/>
        <v>0-day</v>
      </c>
      <c r="AN399" s="46" t="str">
        <f t="shared" si="58"/>
        <v>0-day</v>
      </c>
      <c r="AO399" s="46" t="str">
        <f t="shared" si="59"/>
        <v>0-day</v>
      </c>
      <c r="AP399" s="46" t="str">
        <f t="shared" si="41"/>
        <v>0-day</v>
      </c>
      <c r="AQ399" s="46" t="str">
        <f t="shared" si="42"/>
        <v>0-day</v>
      </c>
      <c r="AR399" s="103"/>
      <c r="AS399" s="47" t="str">
        <f t="shared" si="43"/>
        <v/>
      </c>
      <c r="AT399" s="35">
        <f t="shared" si="57"/>
        <v>0</v>
      </c>
      <c r="AU399" s="48" t="e">
        <f t="shared" ca="1" si="44"/>
        <v>#NAME?</v>
      </c>
      <c r="AV399" s="48" t="e">
        <f t="shared" ca="1" si="45"/>
        <v>#NAME?</v>
      </c>
      <c r="AW399" s="49" t="e">
        <f t="shared" ca="1" si="46"/>
        <v>#NAME?</v>
      </c>
      <c r="AX399" s="48" t="e">
        <f t="shared" ca="1" si="47"/>
        <v>#NAME?</v>
      </c>
      <c r="AY399" s="49" t="str">
        <f t="shared" si="48"/>
        <v/>
      </c>
      <c r="AZ399" s="50" t="e">
        <f t="shared" ca="1" si="49"/>
        <v>#NAME?</v>
      </c>
      <c r="BA399" s="51" t="e">
        <f t="shared" ca="1" si="50"/>
        <v>#NAME?</v>
      </c>
      <c r="BB399" s="52" t="e">
        <f t="shared" ca="1" si="51"/>
        <v>#NAME?</v>
      </c>
      <c r="BC399" s="51" t="e">
        <f t="shared" ca="1" si="52"/>
        <v>#NAME?</v>
      </c>
      <c r="BD399" s="54" t="e">
        <f t="shared" ca="1" si="53"/>
        <v>#NAME?</v>
      </c>
      <c r="BE399" s="48" t="e">
        <f t="shared" ca="1" si="54"/>
        <v>#NAME?</v>
      </c>
      <c r="BF399" s="50" t="e">
        <f t="shared" ca="1" si="55"/>
        <v>#NAME?</v>
      </c>
      <c r="BG399" s="56" t="e">
        <f t="shared" ca="1" si="56"/>
        <v>#NAME?</v>
      </c>
      <c r="BH399" s="103"/>
      <c r="BI399" s="103"/>
      <c r="BJ399" s="103"/>
      <c r="BK399" s="103"/>
      <c r="BL399" s="103"/>
      <c r="BM399" s="103"/>
      <c r="BN399" s="24"/>
      <c r="BO399" s="24"/>
    </row>
    <row r="400" spans="1:67" ht="15.5">
      <c r="A400" s="25" t="str">
        <f t="shared" si="37"/>
        <v/>
      </c>
      <c r="B400" s="89"/>
      <c r="C400" s="25"/>
      <c r="D400" s="90"/>
      <c r="E400" s="90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36"/>
      <c r="S400" s="91"/>
      <c r="T400" s="36"/>
      <c r="U400" s="82"/>
      <c r="V400" s="25"/>
      <c r="W400" s="107"/>
      <c r="X400" s="109"/>
      <c r="Y400" s="109"/>
      <c r="Z400" s="36"/>
      <c r="AA400" s="111"/>
      <c r="AB400" s="35"/>
      <c r="AC400" s="25"/>
      <c r="AD400" s="25"/>
      <c r="AE400" s="44"/>
      <c r="AF400" s="94"/>
      <c r="AG400" s="25"/>
      <c r="AH400" s="25"/>
      <c r="AI400" s="25"/>
      <c r="AJ400" s="45" t="str">
        <f t="array" ref="AJ400">IFERROR(INDEX('[1]Master Price'!$E:$E,MATCH(D400,'[1]Master Price'!$B:$B,0)),"0")</f>
        <v>0</v>
      </c>
      <c r="AK400" s="45">
        <f t="shared" si="38"/>
        <v>0</v>
      </c>
      <c r="AL400" s="46" t="str">
        <f t="shared" si="35"/>
        <v>0-day</v>
      </c>
      <c r="AM400" s="46" t="str">
        <f t="shared" si="39"/>
        <v>0-day</v>
      </c>
      <c r="AN400" s="46" t="str">
        <f t="shared" si="58"/>
        <v>0-day</v>
      </c>
      <c r="AO400" s="46" t="str">
        <f t="shared" si="59"/>
        <v>0-day</v>
      </c>
      <c r="AP400" s="46" t="str">
        <f t="shared" si="41"/>
        <v>0-day</v>
      </c>
      <c r="AQ400" s="46" t="str">
        <f t="shared" si="42"/>
        <v>0-day</v>
      </c>
      <c r="AR400" s="103"/>
      <c r="AS400" s="47" t="str">
        <f t="shared" si="43"/>
        <v/>
      </c>
      <c r="AT400" s="35">
        <f t="shared" si="57"/>
        <v>0</v>
      </c>
      <c r="AU400" s="48" t="e">
        <f t="shared" ca="1" si="44"/>
        <v>#NAME?</v>
      </c>
      <c r="AV400" s="48" t="e">
        <f t="shared" ca="1" si="45"/>
        <v>#NAME?</v>
      </c>
      <c r="AW400" s="49" t="e">
        <f t="shared" ca="1" si="46"/>
        <v>#NAME?</v>
      </c>
      <c r="AX400" s="48" t="e">
        <f t="shared" ca="1" si="47"/>
        <v>#NAME?</v>
      </c>
      <c r="AY400" s="49" t="str">
        <f t="shared" si="48"/>
        <v/>
      </c>
      <c r="AZ400" s="50" t="e">
        <f t="shared" ca="1" si="49"/>
        <v>#NAME?</v>
      </c>
      <c r="BA400" s="51" t="e">
        <f t="shared" ca="1" si="50"/>
        <v>#NAME?</v>
      </c>
      <c r="BB400" s="52" t="e">
        <f t="shared" ca="1" si="51"/>
        <v>#NAME?</v>
      </c>
      <c r="BC400" s="51" t="e">
        <f t="shared" ca="1" si="52"/>
        <v>#NAME?</v>
      </c>
      <c r="BD400" s="54" t="e">
        <f t="shared" ca="1" si="53"/>
        <v>#NAME?</v>
      </c>
      <c r="BE400" s="48" t="e">
        <f t="shared" ca="1" si="54"/>
        <v>#NAME?</v>
      </c>
      <c r="BF400" s="50" t="e">
        <f t="shared" ca="1" si="55"/>
        <v>#NAME?</v>
      </c>
      <c r="BG400" s="56" t="e">
        <f t="shared" ca="1" si="56"/>
        <v>#NAME?</v>
      </c>
      <c r="BH400" s="103"/>
      <c r="BI400" s="103"/>
      <c r="BJ400" s="103"/>
      <c r="BK400" s="103"/>
      <c r="BL400" s="103"/>
      <c r="BM400" s="103"/>
      <c r="BN400" s="24"/>
      <c r="BO400" s="24"/>
    </row>
    <row r="401" spans="1:67" ht="15.5">
      <c r="A401" s="25" t="str">
        <f t="shared" si="37"/>
        <v/>
      </c>
      <c r="B401" s="89"/>
      <c r="C401" s="25"/>
      <c r="D401" s="90"/>
      <c r="E401" s="90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36"/>
      <c r="S401" s="91"/>
      <c r="T401" s="36"/>
      <c r="U401" s="82"/>
      <c r="V401" s="25"/>
      <c r="W401" s="107"/>
      <c r="X401" s="109"/>
      <c r="Y401" s="109"/>
      <c r="Z401" s="36"/>
      <c r="AA401" s="111"/>
      <c r="AB401" s="35"/>
      <c r="AC401" s="25"/>
      <c r="AD401" s="25"/>
      <c r="AE401" s="44"/>
      <c r="AF401" s="94"/>
      <c r="AG401" s="25"/>
      <c r="AH401" s="25"/>
      <c r="AI401" s="25"/>
      <c r="AJ401" s="45" t="str">
        <f t="array" ref="AJ401">IFERROR(INDEX('[1]Master Price'!$E:$E,MATCH(D401,'[1]Master Price'!$B:$B,0)),"0")</f>
        <v>0</v>
      </c>
      <c r="AK401" s="45">
        <f t="shared" si="38"/>
        <v>0</v>
      </c>
      <c r="AL401" s="46" t="str">
        <f t="shared" si="35"/>
        <v>0-day</v>
      </c>
      <c r="AM401" s="46" t="str">
        <f t="shared" si="39"/>
        <v>0-day</v>
      </c>
      <c r="AN401" s="46" t="str">
        <f t="shared" si="58"/>
        <v>0-day</v>
      </c>
      <c r="AO401" s="46" t="str">
        <f t="shared" si="59"/>
        <v>0-day</v>
      </c>
      <c r="AP401" s="46" t="str">
        <f t="shared" si="41"/>
        <v>0-day</v>
      </c>
      <c r="AQ401" s="46" t="str">
        <f t="shared" si="42"/>
        <v>0-day</v>
      </c>
      <c r="AR401" s="103"/>
      <c r="AS401" s="47" t="str">
        <f t="shared" si="43"/>
        <v/>
      </c>
      <c r="AT401" s="35">
        <f t="shared" si="57"/>
        <v>0</v>
      </c>
      <c r="AU401" s="48" t="e">
        <f t="shared" ca="1" si="44"/>
        <v>#NAME?</v>
      </c>
      <c r="AV401" s="48" t="e">
        <f t="shared" ca="1" si="45"/>
        <v>#NAME?</v>
      </c>
      <c r="AW401" s="49" t="e">
        <f t="shared" ca="1" si="46"/>
        <v>#NAME?</v>
      </c>
      <c r="AX401" s="48" t="e">
        <f t="shared" ca="1" si="47"/>
        <v>#NAME?</v>
      </c>
      <c r="AY401" s="49" t="str">
        <f t="shared" si="48"/>
        <v/>
      </c>
      <c r="AZ401" s="50" t="e">
        <f t="shared" ca="1" si="49"/>
        <v>#NAME?</v>
      </c>
      <c r="BA401" s="51" t="e">
        <f t="shared" ca="1" si="50"/>
        <v>#NAME?</v>
      </c>
      <c r="BB401" s="52" t="e">
        <f t="shared" ca="1" si="51"/>
        <v>#NAME?</v>
      </c>
      <c r="BC401" s="51" t="e">
        <f t="shared" ca="1" si="52"/>
        <v>#NAME?</v>
      </c>
      <c r="BD401" s="54" t="e">
        <f t="shared" ca="1" si="53"/>
        <v>#NAME?</v>
      </c>
      <c r="BE401" s="48" t="e">
        <f t="shared" ca="1" si="54"/>
        <v>#NAME?</v>
      </c>
      <c r="BF401" s="50" t="e">
        <f t="shared" ca="1" si="55"/>
        <v>#NAME?</v>
      </c>
      <c r="BG401" s="56" t="e">
        <f t="shared" ca="1" si="56"/>
        <v>#NAME?</v>
      </c>
      <c r="BH401" s="103"/>
      <c r="BI401" s="103"/>
      <c r="BJ401" s="103"/>
      <c r="BK401" s="103"/>
      <c r="BL401" s="103"/>
      <c r="BM401" s="103"/>
      <c r="BN401" s="24"/>
      <c r="BO401" s="24"/>
    </row>
    <row r="402" spans="1:67" ht="15.5">
      <c r="A402" s="25" t="str">
        <f t="shared" si="37"/>
        <v/>
      </c>
      <c r="B402" s="89"/>
      <c r="C402" s="25"/>
      <c r="D402" s="90"/>
      <c r="E402" s="90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36"/>
      <c r="S402" s="91"/>
      <c r="T402" s="36"/>
      <c r="U402" s="82"/>
      <c r="V402" s="25"/>
      <c r="W402" s="107"/>
      <c r="X402" s="109"/>
      <c r="Y402" s="109"/>
      <c r="Z402" s="36"/>
      <c r="AA402" s="111"/>
      <c r="AB402" s="35"/>
      <c r="AC402" s="25"/>
      <c r="AD402" s="25"/>
      <c r="AE402" s="44"/>
      <c r="AF402" s="94"/>
      <c r="AG402" s="25"/>
      <c r="AH402" s="25"/>
      <c r="AI402" s="25"/>
      <c r="AJ402" s="45" t="str">
        <f t="array" ref="AJ402">IFERROR(INDEX('[1]Master Price'!$E:$E,MATCH(D402,'[1]Master Price'!$B:$B,0)),"0")</f>
        <v>0</v>
      </c>
      <c r="AK402" s="45">
        <f t="shared" si="38"/>
        <v>0</v>
      </c>
      <c r="AL402" s="46" t="str">
        <f t="shared" si="35"/>
        <v>0-day</v>
      </c>
      <c r="AM402" s="46" t="str">
        <f t="shared" si="39"/>
        <v>0-day</v>
      </c>
      <c r="AN402" s="46" t="str">
        <f t="shared" si="58"/>
        <v>0-day</v>
      </c>
      <c r="AO402" s="46" t="str">
        <f t="shared" si="59"/>
        <v>0-day</v>
      </c>
      <c r="AP402" s="46" t="str">
        <f t="shared" si="41"/>
        <v>0-day</v>
      </c>
      <c r="AQ402" s="46" t="str">
        <f t="shared" si="42"/>
        <v>0-day</v>
      </c>
      <c r="AR402" s="103"/>
      <c r="AS402" s="47" t="str">
        <f t="shared" si="43"/>
        <v/>
      </c>
      <c r="AT402" s="35">
        <f t="shared" si="57"/>
        <v>0</v>
      </c>
      <c r="AU402" s="48" t="e">
        <f t="shared" ca="1" si="44"/>
        <v>#NAME?</v>
      </c>
      <c r="AV402" s="48" t="e">
        <f t="shared" ca="1" si="45"/>
        <v>#NAME?</v>
      </c>
      <c r="AW402" s="49" t="e">
        <f t="shared" ca="1" si="46"/>
        <v>#NAME?</v>
      </c>
      <c r="AX402" s="48" t="e">
        <f t="shared" ca="1" si="47"/>
        <v>#NAME?</v>
      </c>
      <c r="AY402" s="49" t="str">
        <f t="shared" si="48"/>
        <v/>
      </c>
      <c r="AZ402" s="50" t="e">
        <f t="shared" ca="1" si="49"/>
        <v>#NAME?</v>
      </c>
      <c r="BA402" s="51" t="e">
        <f t="shared" ca="1" si="50"/>
        <v>#NAME?</v>
      </c>
      <c r="BB402" s="52" t="e">
        <f t="shared" ca="1" si="51"/>
        <v>#NAME?</v>
      </c>
      <c r="BC402" s="51" t="e">
        <f t="shared" ca="1" si="52"/>
        <v>#NAME?</v>
      </c>
      <c r="BD402" s="54" t="e">
        <f t="shared" ca="1" si="53"/>
        <v>#NAME?</v>
      </c>
      <c r="BE402" s="48" t="e">
        <f t="shared" ca="1" si="54"/>
        <v>#NAME?</v>
      </c>
      <c r="BF402" s="50" t="e">
        <f t="shared" ca="1" si="55"/>
        <v>#NAME?</v>
      </c>
      <c r="BG402" s="56" t="e">
        <f t="shared" ca="1" si="56"/>
        <v>#NAME?</v>
      </c>
      <c r="BH402" s="103"/>
      <c r="BI402" s="103"/>
      <c r="BJ402" s="103"/>
      <c r="BK402" s="103"/>
      <c r="BL402" s="103"/>
      <c r="BM402" s="103"/>
      <c r="BN402" s="24"/>
      <c r="BO402" s="24"/>
    </row>
    <row r="403" spans="1:67" ht="15.5">
      <c r="A403" s="25" t="str">
        <f t="shared" si="37"/>
        <v/>
      </c>
      <c r="B403" s="89"/>
      <c r="C403" s="25"/>
      <c r="D403" s="90"/>
      <c r="E403" s="90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36"/>
      <c r="S403" s="91"/>
      <c r="T403" s="36"/>
      <c r="U403" s="82"/>
      <c r="V403" s="25"/>
      <c r="W403" s="107"/>
      <c r="X403" s="109"/>
      <c r="Y403" s="109"/>
      <c r="Z403" s="36"/>
      <c r="AA403" s="111"/>
      <c r="AB403" s="35"/>
      <c r="AC403" s="25"/>
      <c r="AD403" s="25"/>
      <c r="AE403" s="44"/>
      <c r="AF403" s="94"/>
      <c r="AG403" s="25"/>
      <c r="AH403" s="25"/>
      <c r="AI403" s="25"/>
      <c r="AJ403" s="45" t="str">
        <f t="array" ref="AJ403">IFERROR(INDEX('[1]Master Price'!$E:$E,MATCH(D403,'[1]Master Price'!$B:$B,0)),"0")</f>
        <v>0</v>
      </c>
      <c r="AK403" s="45">
        <f t="shared" si="38"/>
        <v>0</v>
      </c>
      <c r="AL403" s="46" t="str">
        <f t="shared" si="35"/>
        <v>0-day</v>
      </c>
      <c r="AM403" s="46" t="str">
        <f t="shared" si="39"/>
        <v>0-day</v>
      </c>
      <c r="AN403" s="46" t="str">
        <f t="shared" si="58"/>
        <v>0-day</v>
      </c>
      <c r="AO403" s="46" t="str">
        <f t="shared" si="59"/>
        <v>0-day</v>
      </c>
      <c r="AP403" s="46" t="str">
        <f t="shared" si="41"/>
        <v>0-day</v>
      </c>
      <c r="AQ403" s="46" t="str">
        <f t="shared" si="42"/>
        <v>0-day</v>
      </c>
      <c r="AR403" s="103"/>
      <c r="AS403" s="47" t="str">
        <f t="shared" si="43"/>
        <v/>
      </c>
      <c r="AT403" s="35">
        <f t="shared" si="57"/>
        <v>0</v>
      </c>
      <c r="AU403" s="48" t="e">
        <f t="shared" ca="1" si="44"/>
        <v>#NAME?</v>
      </c>
      <c r="AV403" s="48" t="e">
        <f t="shared" ca="1" si="45"/>
        <v>#NAME?</v>
      </c>
      <c r="AW403" s="49" t="e">
        <f t="shared" ca="1" si="46"/>
        <v>#NAME?</v>
      </c>
      <c r="AX403" s="48" t="e">
        <f t="shared" ca="1" si="47"/>
        <v>#NAME?</v>
      </c>
      <c r="AY403" s="49" t="str">
        <f t="shared" si="48"/>
        <v/>
      </c>
      <c r="AZ403" s="50" t="e">
        <f t="shared" ca="1" si="49"/>
        <v>#NAME?</v>
      </c>
      <c r="BA403" s="51" t="e">
        <f t="shared" ca="1" si="50"/>
        <v>#NAME?</v>
      </c>
      <c r="BB403" s="52" t="e">
        <f t="shared" ca="1" si="51"/>
        <v>#NAME?</v>
      </c>
      <c r="BC403" s="51" t="e">
        <f t="shared" ca="1" si="52"/>
        <v>#NAME?</v>
      </c>
      <c r="BD403" s="54" t="e">
        <f t="shared" ca="1" si="53"/>
        <v>#NAME?</v>
      </c>
      <c r="BE403" s="48" t="e">
        <f t="shared" ca="1" si="54"/>
        <v>#NAME?</v>
      </c>
      <c r="BF403" s="50" t="e">
        <f t="shared" ca="1" si="55"/>
        <v>#NAME?</v>
      </c>
      <c r="BG403" s="56" t="e">
        <f t="shared" ca="1" si="56"/>
        <v>#NAME?</v>
      </c>
      <c r="BH403" s="103"/>
      <c r="BI403" s="103"/>
      <c r="BJ403" s="103"/>
      <c r="BK403" s="103"/>
      <c r="BL403" s="103"/>
      <c r="BM403" s="103"/>
      <c r="BN403" s="24"/>
      <c r="BO403" s="24"/>
    </row>
    <row r="404" spans="1:67" ht="15.5">
      <c r="A404" s="25" t="str">
        <f t="shared" si="37"/>
        <v/>
      </c>
      <c r="B404" s="89"/>
      <c r="C404" s="25"/>
      <c r="D404" s="90"/>
      <c r="E404" s="90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36"/>
      <c r="S404" s="91"/>
      <c r="T404" s="36"/>
      <c r="U404" s="82"/>
      <c r="V404" s="25"/>
      <c r="W404" s="107"/>
      <c r="X404" s="109"/>
      <c r="Y404" s="109"/>
      <c r="Z404" s="36"/>
      <c r="AA404" s="38"/>
      <c r="AB404" s="35"/>
      <c r="AC404" s="25"/>
      <c r="AD404" s="25"/>
      <c r="AE404" s="44"/>
      <c r="AF404" s="94"/>
      <c r="AG404" s="25"/>
      <c r="AH404" s="25"/>
      <c r="AI404" s="25"/>
      <c r="AJ404" s="45" t="str">
        <f t="array" ref="AJ404">IFERROR(INDEX('[1]Master Price'!$E:$E,MATCH(D404,'[1]Master Price'!$B:$B,0)),"0")</f>
        <v>0</v>
      </c>
      <c r="AK404" s="45">
        <f t="shared" si="38"/>
        <v>0</v>
      </c>
      <c r="AL404" s="46" t="str">
        <f t="shared" si="35"/>
        <v>0-day</v>
      </c>
      <c r="AM404" s="46" t="str">
        <f t="shared" si="39"/>
        <v>0-day</v>
      </c>
      <c r="AN404" s="46" t="str">
        <f t="shared" si="58"/>
        <v>0-day</v>
      </c>
      <c r="AO404" s="46" t="str">
        <f t="shared" si="59"/>
        <v>0-day</v>
      </c>
      <c r="AP404" s="46" t="str">
        <f t="shared" si="41"/>
        <v>0-day</v>
      </c>
      <c r="AQ404" s="46" t="str">
        <f t="shared" si="42"/>
        <v>0-day</v>
      </c>
      <c r="AR404" s="103"/>
      <c r="AS404" s="47" t="str">
        <f t="shared" si="43"/>
        <v/>
      </c>
      <c r="AT404" s="35">
        <f t="shared" si="57"/>
        <v>0</v>
      </c>
      <c r="AU404" s="48" t="e">
        <f t="shared" ca="1" si="44"/>
        <v>#NAME?</v>
      </c>
      <c r="AV404" s="48" t="e">
        <f t="shared" ca="1" si="45"/>
        <v>#NAME?</v>
      </c>
      <c r="AW404" s="49" t="e">
        <f t="shared" ca="1" si="46"/>
        <v>#NAME?</v>
      </c>
      <c r="AX404" s="48" t="e">
        <f t="shared" ca="1" si="47"/>
        <v>#NAME?</v>
      </c>
      <c r="AY404" s="49" t="str">
        <f t="shared" si="48"/>
        <v/>
      </c>
      <c r="AZ404" s="50" t="e">
        <f t="shared" ca="1" si="49"/>
        <v>#NAME?</v>
      </c>
      <c r="BA404" s="51" t="e">
        <f t="shared" ca="1" si="50"/>
        <v>#NAME?</v>
      </c>
      <c r="BB404" s="52" t="e">
        <f t="shared" ca="1" si="51"/>
        <v>#NAME?</v>
      </c>
      <c r="BC404" s="51" t="e">
        <f t="shared" ca="1" si="52"/>
        <v>#NAME?</v>
      </c>
      <c r="BD404" s="54" t="e">
        <f t="shared" ca="1" si="53"/>
        <v>#NAME?</v>
      </c>
      <c r="BE404" s="48" t="e">
        <f t="shared" ca="1" si="54"/>
        <v>#NAME?</v>
      </c>
      <c r="BF404" s="50" t="e">
        <f t="shared" ca="1" si="55"/>
        <v>#NAME?</v>
      </c>
      <c r="BG404" s="56" t="e">
        <f t="shared" ca="1" si="56"/>
        <v>#NAME?</v>
      </c>
      <c r="BH404" s="103"/>
      <c r="BI404" s="103"/>
      <c r="BJ404" s="103"/>
      <c r="BK404" s="103"/>
      <c r="BL404" s="103"/>
      <c r="BM404" s="103"/>
      <c r="BN404" s="24"/>
      <c r="BO404" s="24"/>
    </row>
    <row r="405" spans="1:67" ht="15.5">
      <c r="A405" s="25" t="str">
        <f t="shared" si="37"/>
        <v/>
      </c>
      <c r="B405" s="89"/>
      <c r="C405" s="25"/>
      <c r="D405" s="90"/>
      <c r="E405" s="90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36"/>
      <c r="S405" s="91"/>
      <c r="T405" s="36"/>
      <c r="U405" s="82"/>
      <c r="V405" s="25"/>
      <c r="W405" s="107"/>
      <c r="X405" s="109"/>
      <c r="Y405" s="109"/>
      <c r="Z405" s="36"/>
      <c r="AA405" s="38"/>
      <c r="AB405" s="35"/>
      <c r="AC405" s="25"/>
      <c r="AD405" s="25"/>
      <c r="AE405" s="44"/>
      <c r="AF405" s="94"/>
      <c r="AG405" s="25"/>
      <c r="AH405" s="25"/>
      <c r="AI405" s="25"/>
      <c r="AJ405" s="45" t="str">
        <f t="array" ref="AJ405">IFERROR(INDEX('[1]Master Price'!$E:$E,MATCH(D405,'[1]Master Price'!$B:$B,0)),"0")</f>
        <v>0</v>
      </c>
      <c r="AK405" s="45">
        <f t="shared" si="38"/>
        <v>0</v>
      </c>
      <c r="AL405" s="46" t="str">
        <f t="shared" si="35"/>
        <v>0-day</v>
      </c>
      <c r="AM405" s="46" t="str">
        <f t="shared" si="39"/>
        <v>0-day</v>
      </c>
      <c r="AN405" s="46" t="str">
        <f t="shared" si="58"/>
        <v>0-day</v>
      </c>
      <c r="AO405" s="46" t="str">
        <f t="shared" si="59"/>
        <v>0-day</v>
      </c>
      <c r="AP405" s="46" t="str">
        <f t="shared" si="41"/>
        <v>0-day</v>
      </c>
      <c r="AQ405" s="46" t="str">
        <f t="shared" si="42"/>
        <v>0-day</v>
      </c>
      <c r="AR405" s="103"/>
      <c r="AS405" s="47" t="str">
        <f t="shared" si="43"/>
        <v/>
      </c>
      <c r="AT405" s="35">
        <f t="shared" si="57"/>
        <v>0</v>
      </c>
      <c r="AU405" s="48" t="e">
        <f t="shared" ca="1" si="44"/>
        <v>#NAME?</v>
      </c>
      <c r="AV405" s="48" t="e">
        <f t="shared" ca="1" si="45"/>
        <v>#NAME?</v>
      </c>
      <c r="AW405" s="49" t="e">
        <f t="shared" ca="1" si="46"/>
        <v>#NAME?</v>
      </c>
      <c r="AX405" s="48" t="e">
        <f t="shared" ca="1" si="47"/>
        <v>#NAME?</v>
      </c>
      <c r="AY405" s="49" t="str">
        <f t="shared" si="48"/>
        <v/>
      </c>
      <c r="AZ405" s="50" t="e">
        <f t="shared" ca="1" si="49"/>
        <v>#NAME?</v>
      </c>
      <c r="BA405" s="51" t="e">
        <f t="shared" ca="1" si="50"/>
        <v>#NAME?</v>
      </c>
      <c r="BB405" s="52" t="e">
        <f t="shared" ca="1" si="51"/>
        <v>#NAME?</v>
      </c>
      <c r="BC405" s="51" t="e">
        <f t="shared" ca="1" si="52"/>
        <v>#NAME?</v>
      </c>
      <c r="BD405" s="54" t="e">
        <f t="shared" ca="1" si="53"/>
        <v>#NAME?</v>
      </c>
      <c r="BE405" s="48" t="e">
        <f t="shared" ca="1" si="54"/>
        <v>#NAME?</v>
      </c>
      <c r="BF405" s="50" t="e">
        <f t="shared" ca="1" si="55"/>
        <v>#NAME?</v>
      </c>
      <c r="BG405" s="56" t="e">
        <f t="shared" ca="1" si="56"/>
        <v>#NAME?</v>
      </c>
      <c r="BH405" s="103"/>
      <c r="BI405" s="103"/>
      <c r="BJ405" s="103"/>
      <c r="BK405" s="103"/>
      <c r="BL405" s="103"/>
      <c r="BM405" s="103"/>
      <c r="BN405" s="24"/>
      <c r="BO405" s="24"/>
    </row>
    <row r="406" spans="1:67" ht="15.5">
      <c r="A406" s="25" t="str">
        <f t="shared" si="37"/>
        <v/>
      </c>
      <c r="B406" s="89"/>
      <c r="C406" s="25"/>
      <c r="D406" s="90"/>
      <c r="E406" s="90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36"/>
      <c r="S406" s="91"/>
      <c r="T406" s="36"/>
      <c r="U406" s="82"/>
      <c r="V406" s="25"/>
      <c r="W406" s="107"/>
      <c r="X406" s="109"/>
      <c r="Y406" s="109"/>
      <c r="Z406" s="36"/>
      <c r="AA406" s="38"/>
      <c r="AB406" s="35"/>
      <c r="AC406" s="25"/>
      <c r="AD406" s="25"/>
      <c r="AE406" s="44"/>
      <c r="AF406" s="94"/>
      <c r="AG406" s="25"/>
      <c r="AH406" s="25"/>
      <c r="AI406" s="25"/>
      <c r="AJ406" s="45" t="str">
        <f t="array" ref="AJ406">IFERROR(INDEX('[1]Master Price'!$E:$E,MATCH(D406,'[1]Master Price'!$B:$B,0)),"0")</f>
        <v>0</v>
      </c>
      <c r="AK406" s="45">
        <f t="shared" si="38"/>
        <v>0</v>
      </c>
      <c r="AL406" s="46" t="str">
        <f t="shared" si="35"/>
        <v>0-day</v>
      </c>
      <c r="AM406" s="46" t="str">
        <f t="shared" si="39"/>
        <v>0-day</v>
      </c>
      <c r="AN406" s="46" t="str">
        <f t="shared" si="58"/>
        <v>0-day</v>
      </c>
      <c r="AO406" s="46" t="str">
        <f t="shared" si="59"/>
        <v>0-day</v>
      </c>
      <c r="AP406" s="46" t="str">
        <f t="shared" si="41"/>
        <v>0-day</v>
      </c>
      <c r="AQ406" s="46" t="str">
        <f t="shared" si="42"/>
        <v>0-day</v>
      </c>
      <c r="AR406" s="103"/>
      <c r="AS406" s="47" t="str">
        <f t="shared" si="43"/>
        <v/>
      </c>
      <c r="AT406" s="35">
        <f t="shared" si="57"/>
        <v>0</v>
      </c>
      <c r="AU406" s="48" t="e">
        <f t="shared" ca="1" si="44"/>
        <v>#NAME?</v>
      </c>
      <c r="AV406" s="48" t="e">
        <f t="shared" ca="1" si="45"/>
        <v>#NAME?</v>
      </c>
      <c r="AW406" s="49" t="e">
        <f t="shared" ca="1" si="46"/>
        <v>#NAME?</v>
      </c>
      <c r="AX406" s="48" t="e">
        <f t="shared" ca="1" si="47"/>
        <v>#NAME?</v>
      </c>
      <c r="AY406" s="49" t="str">
        <f t="shared" si="48"/>
        <v/>
      </c>
      <c r="AZ406" s="50" t="e">
        <f t="shared" ca="1" si="49"/>
        <v>#NAME?</v>
      </c>
      <c r="BA406" s="51" t="e">
        <f t="shared" ca="1" si="50"/>
        <v>#NAME?</v>
      </c>
      <c r="BB406" s="52" t="e">
        <f t="shared" ca="1" si="51"/>
        <v>#NAME?</v>
      </c>
      <c r="BC406" s="51" t="e">
        <f t="shared" ca="1" si="52"/>
        <v>#NAME?</v>
      </c>
      <c r="BD406" s="54" t="e">
        <f t="shared" ca="1" si="53"/>
        <v>#NAME?</v>
      </c>
      <c r="BE406" s="48" t="e">
        <f t="shared" ca="1" si="54"/>
        <v>#NAME?</v>
      </c>
      <c r="BF406" s="50" t="e">
        <f t="shared" ca="1" si="55"/>
        <v>#NAME?</v>
      </c>
      <c r="BG406" s="56" t="e">
        <f t="shared" ca="1" si="56"/>
        <v>#NAME?</v>
      </c>
      <c r="BH406" s="103"/>
      <c r="BI406" s="103"/>
      <c r="BJ406" s="103"/>
      <c r="BK406" s="103"/>
      <c r="BL406" s="103"/>
      <c r="BM406" s="103"/>
      <c r="BN406" s="24"/>
      <c r="BO406" s="24"/>
    </row>
    <row r="407" spans="1:67" ht="15.5">
      <c r="A407" s="25" t="str">
        <f t="shared" si="37"/>
        <v/>
      </c>
      <c r="B407" s="89"/>
      <c r="C407" s="25"/>
      <c r="D407" s="90"/>
      <c r="E407" s="90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36"/>
      <c r="S407" s="91"/>
      <c r="T407" s="36"/>
      <c r="U407" s="82"/>
      <c r="V407" s="25"/>
      <c r="W407" s="36"/>
      <c r="X407" s="109"/>
      <c r="Y407" s="109"/>
      <c r="Z407" s="36"/>
      <c r="AA407" s="38"/>
      <c r="AB407" s="35"/>
      <c r="AC407" s="25"/>
      <c r="AD407" s="25"/>
      <c r="AE407" s="44"/>
      <c r="AF407" s="94"/>
      <c r="AG407" s="25"/>
      <c r="AH407" s="25"/>
      <c r="AI407" s="25"/>
      <c r="AJ407" s="45" t="str">
        <f t="array" ref="AJ407">IFERROR(INDEX('[1]Master Price'!$E:$E,MATCH(D407,'[1]Master Price'!$B:$B,0)),"0")</f>
        <v>0</v>
      </c>
      <c r="AK407" s="45">
        <f t="shared" si="38"/>
        <v>0</v>
      </c>
      <c r="AL407" s="46" t="str">
        <f t="shared" si="35"/>
        <v>0-day</v>
      </c>
      <c r="AM407" s="46" t="str">
        <f t="shared" si="39"/>
        <v>0-day</v>
      </c>
      <c r="AN407" s="46" t="str">
        <f t="shared" si="58"/>
        <v>0-day</v>
      </c>
      <c r="AO407" s="46" t="str">
        <f t="shared" si="59"/>
        <v>0-day</v>
      </c>
      <c r="AP407" s="46" t="str">
        <f t="shared" si="41"/>
        <v>0-day</v>
      </c>
      <c r="AQ407" s="46" t="str">
        <f t="shared" si="42"/>
        <v>0-day</v>
      </c>
      <c r="AR407" s="103"/>
      <c r="AS407" s="47" t="str">
        <f t="shared" si="43"/>
        <v/>
      </c>
      <c r="AT407" s="35">
        <f t="shared" si="57"/>
        <v>0</v>
      </c>
      <c r="AU407" s="48" t="e">
        <f t="shared" ca="1" si="44"/>
        <v>#NAME?</v>
      </c>
      <c r="AV407" s="48" t="e">
        <f t="shared" ca="1" si="45"/>
        <v>#NAME?</v>
      </c>
      <c r="AW407" s="49" t="e">
        <f t="shared" ca="1" si="46"/>
        <v>#NAME?</v>
      </c>
      <c r="AX407" s="48" t="e">
        <f t="shared" ca="1" si="47"/>
        <v>#NAME?</v>
      </c>
      <c r="AY407" s="49" t="str">
        <f t="shared" si="48"/>
        <v/>
      </c>
      <c r="AZ407" s="50" t="e">
        <f t="shared" ca="1" si="49"/>
        <v>#NAME?</v>
      </c>
      <c r="BA407" s="51" t="e">
        <f t="shared" ca="1" si="50"/>
        <v>#NAME?</v>
      </c>
      <c r="BB407" s="52" t="e">
        <f t="shared" ca="1" si="51"/>
        <v>#NAME?</v>
      </c>
      <c r="BC407" s="51" t="e">
        <f t="shared" ca="1" si="52"/>
        <v>#NAME?</v>
      </c>
      <c r="BD407" s="54" t="e">
        <f t="shared" ca="1" si="53"/>
        <v>#NAME?</v>
      </c>
      <c r="BE407" s="48" t="e">
        <f t="shared" ca="1" si="54"/>
        <v>#NAME?</v>
      </c>
      <c r="BF407" s="50" t="e">
        <f t="shared" ca="1" si="55"/>
        <v>#NAME?</v>
      </c>
      <c r="BG407" s="56" t="e">
        <f t="shared" ca="1" si="56"/>
        <v>#NAME?</v>
      </c>
      <c r="BH407" s="103"/>
      <c r="BI407" s="103"/>
      <c r="BJ407" s="103"/>
      <c r="BK407" s="103"/>
      <c r="BL407" s="103"/>
      <c r="BM407" s="103"/>
      <c r="BN407" s="24"/>
      <c r="BO407" s="24"/>
    </row>
    <row r="408" spans="1:67" ht="15.5">
      <c r="A408" s="25" t="str">
        <f t="shared" si="37"/>
        <v/>
      </c>
      <c r="B408" s="89"/>
      <c r="C408" s="25"/>
      <c r="D408" s="90"/>
      <c r="E408" s="90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36"/>
      <c r="S408" s="91"/>
      <c r="T408" s="36"/>
      <c r="U408" s="82"/>
      <c r="V408" s="25"/>
      <c r="W408" s="36"/>
      <c r="X408" s="109"/>
      <c r="Y408" s="109"/>
      <c r="Z408" s="36"/>
      <c r="AA408" s="38"/>
      <c r="AB408" s="35"/>
      <c r="AC408" s="25"/>
      <c r="AD408" s="25"/>
      <c r="AE408" s="44"/>
      <c r="AF408" s="94"/>
      <c r="AG408" s="25"/>
      <c r="AH408" s="25"/>
      <c r="AI408" s="25"/>
      <c r="AJ408" s="45" t="str">
        <f t="array" ref="AJ408">IFERROR(INDEX('[1]Master Price'!$E:$E,MATCH(D408,'[1]Master Price'!$B:$B,0)),"0")</f>
        <v>0</v>
      </c>
      <c r="AK408" s="45">
        <f t="shared" si="38"/>
        <v>0</v>
      </c>
      <c r="AL408" s="46" t="str">
        <f t="shared" si="35"/>
        <v>0-day</v>
      </c>
      <c r="AM408" s="46" t="str">
        <f t="shared" si="39"/>
        <v>0-day</v>
      </c>
      <c r="AN408" s="46" t="str">
        <f t="shared" si="58"/>
        <v>0-day</v>
      </c>
      <c r="AO408" s="46" t="str">
        <f t="shared" si="59"/>
        <v>0-day</v>
      </c>
      <c r="AP408" s="46" t="str">
        <f t="shared" si="41"/>
        <v>0-day</v>
      </c>
      <c r="AQ408" s="46" t="str">
        <f t="shared" si="42"/>
        <v>0-day</v>
      </c>
      <c r="AR408" s="103"/>
      <c r="AS408" s="47" t="str">
        <f t="shared" si="43"/>
        <v/>
      </c>
      <c r="AT408" s="35">
        <f t="shared" si="57"/>
        <v>0</v>
      </c>
      <c r="AU408" s="48" t="e">
        <f t="shared" ca="1" si="44"/>
        <v>#NAME?</v>
      </c>
      <c r="AV408" s="48" t="e">
        <f t="shared" ca="1" si="45"/>
        <v>#NAME?</v>
      </c>
      <c r="AW408" s="49" t="e">
        <f t="shared" ca="1" si="46"/>
        <v>#NAME?</v>
      </c>
      <c r="AX408" s="48" t="e">
        <f t="shared" ca="1" si="47"/>
        <v>#NAME?</v>
      </c>
      <c r="AY408" s="49" t="str">
        <f t="shared" si="48"/>
        <v/>
      </c>
      <c r="AZ408" s="50" t="e">
        <f t="shared" ca="1" si="49"/>
        <v>#NAME?</v>
      </c>
      <c r="BA408" s="51" t="e">
        <f t="shared" ca="1" si="50"/>
        <v>#NAME?</v>
      </c>
      <c r="BB408" s="52" t="e">
        <f t="shared" ca="1" si="51"/>
        <v>#NAME?</v>
      </c>
      <c r="BC408" s="51" t="e">
        <f t="shared" ca="1" si="52"/>
        <v>#NAME?</v>
      </c>
      <c r="BD408" s="54" t="e">
        <f t="shared" ca="1" si="53"/>
        <v>#NAME?</v>
      </c>
      <c r="BE408" s="48" t="e">
        <f t="shared" ca="1" si="54"/>
        <v>#NAME?</v>
      </c>
      <c r="BF408" s="50" t="e">
        <f t="shared" ca="1" si="55"/>
        <v>#NAME?</v>
      </c>
      <c r="BG408" s="56" t="e">
        <f t="shared" ca="1" si="56"/>
        <v>#NAME?</v>
      </c>
      <c r="BH408" s="103"/>
      <c r="BI408" s="103"/>
      <c r="BJ408" s="103"/>
      <c r="BK408" s="103"/>
      <c r="BL408" s="103"/>
      <c r="BM408" s="103"/>
      <c r="BN408" s="24"/>
      <c r="BO408" s="24"/>
    </row>
    <row r="409" spans="1:67" ht="15.5">
      <c r="A409" s="25" t="str">
        <f t="shared" si="37"/>
        <v/>
      </c>
      <c r="B409" s="89"/>
      <c r="C409" s="25"/>
      <c r="D409" s="90"/>
      <c r="E409" s="90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36"/>
      <c r="S409" s="91"/>
      <c r="T409" s="36"/>
      <c r="U409" s="82"/>
      <c r="V409" s="25"/>
      <c r="W409" s="36"/>
      <c r="X409" s="109"/>
      <c r="Y409" s="109"/>
      <c r="Z409" s="36"/>
      <c r="AA409" s="38"/>
      <c r="AB409" s="35"/>
      <c r="AC409" s="25"/>
      <c r="AD409" s="25"/>
      <c r="AE409" s="44"/>
      <c r="AF409" s="94"/>
      <c r="AG409" s="25"/>
      <c r="AH409" s="25"/>
      <c r="AI409" s="25"/>
      <c r="AJ409" s="45" t="str">
        <f t="array" ref="AJ409">IFERROR(INDEX('[1]Master Price'!$E:$E,MATCH(D409,'[1]Master Price'!$B:$B,0)),"0")</f>
        <v>0</v>
      </c>
      <c r="AK409" s="45">
        <f t="shared" si="38"/>
        <v>0</v>
      </c>
      <c r="AL409" s="46" t="str">
        <f t="shared" si="35"/>
        <v>0-day</v>
      </c>
      <c r="AM409" s="46" t="str">
        <f t="shared" si="39"/>
        <v>0-day</v>
      </c>
      <c r="AN409" s="46" t="str">
        <f t="shared" si="58"/>
        <v>0-day</v>
      </c>
      <c r="AO409" s="46" t="str">
        <f t="shared" si="59"/>
        <v>0-day</v>
      </c>
      <c r="AP409" s="46" t="str">
        <f t="shared" si="41"/>
        <v>0-day</v>
      </c>
      <c r="AQ409" s="46" t="str">
        <f t="shared" si="42"/>
        <v>0-day</v>
      </c>
      <c r="AR409" s="103"/>
      <c r="AS409" s="47" t="str">
        <f t="shared" si="43"/>
        <v/>
      </c>
      <c r="AT409" s="35">
        <f t="shared" si="57"/>
        <v>0</v>
      </c>
      <c r="AU409" s="48" t="e">
        <f t="shared" ca="1" si="44"/>
        <v>#NAME?</v>
      </c>
      <c r="AV409" s="48" t="e">
        <f t="shared" ca="1" si="45"/>
        <v>#NAME?</v>
      </c>
      <c r="AW409" s="49" t="e">
        <f t="shared" ca="1" si="46"/>
        <v>#NAME?</v>
      </c>
      <c r="AX409" s="48" t="e">
        <f t="shared" ca="1" si="47"/>
        <v>#NAME?</v>
      </c>
      <c r="AY409" s="49" t="str">
        <f t="shared" si="48"/>
        <v/>
      </c>
      <c r="AZ409" s="50" t="e">
        <f t="shared" ca="1" si="49"/>
        <v>#NAME?</v>
      </c>
      <c r="BA409" s="51" t="e">
        <f t="shared" ca="1" si="50"/>
        <v>#NAME?</v>
      </c>
      <c r="BB409" s="52" t="e">
        <f t="shared" ca="1" si="51"/>
        <v>#NAME?</v>
      </c>
      <c r="BC409" s="51" t="e">
        <f t="shared" ca="1" si="52"/>
        <v>#NAME?</v>
      </c>
      <c r="BD409" s="54" t="e">
        <f t="shared" ca="1" si="53"/>
        <v>#NAME?</v>
      </c>
      <c r="BE409" s="48" t="e">
        <f t="shared" ca="1" si="54"/>
        <v>#NAME?</v>
      </c>
      <c r="BF409" s="50" t="e">
        <f t="shared" ca="1" si="55"/>
        <v>#NAME?</v>
      </c>
      <c r="BG409" s="56" t="e">
        <f t="shared" ca="1" si="56"/>
        <v>#NAME?</v>
      </c>
      <c r="BH409" s="103"/>
      <c r="BI409" s="103"/>
      <c r="BJ409" s="103"/>
      <c r="BK409" s="103"/>
      <c r="BL409" s="103"/>
      <c r="BM409" s="103"/>
      <c r="BN409" s="24"/>
      <c r="BO409" s="24"/>
    </row>
    <row r="410" spans="1:67" ht="15.5">
      <c r="A410" s="25" t="str">
        <f t="shared" si="37"/>
        <v/>
      </c>
      <c r="B410" s="89"/>
      <c r="C410" s="25"/>
      <c r="D410" s="90"/>
      <c r="E410" s="90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36"/>
      <c r="S410" s="91"/>
      <c r="T410" s="36"/>
      <c r="U410" s="82"/>
      <c r="V410" s="25"/>
      <c r="W410" s="36"/>
      <c r="X410" s="109"/>
      <c r="Y410" s="109"/>
      <c r="Z410" s="36"/>
      <c r="AA410" s="38"/>
      <c r="AB410" s="35"/>
      <c r="AC410" s="25"/>
      <c r="AD410" s="25"/>
      <c r="AE410" s="44"/>
      <c r="AF410" s="94"/>
      <c r="AG410" s="25"/>
      <c r="AH410" s="25"/>
      <c r="AI410" s="25"/>
      <c r="AJ410" s="45" t="str">
        <f t="array" ref="AJ410">IFERROR(INDEX('[1]Master Price'!$E:$E,MATCH(D410,'[1]Master Price'!$B:$B,0)),"0")</f>
        <v>0</v>
      </c>
      <c r="AK410" s="45">
        <f t="shared" si="38"/>
        <v>0</v>
      </c>
      <c r="AL410" s="46" t="str">
        <f t="shared" si="35"/>
        <v>0-day</v>
      </c>
      <c r="AM410" s="46" t="str">
        <f t="shared" si="39"/>
        <v>0-day</v>
      </c>
      <c r="AN410" s="46" t="str">
        <f t="shared" si="58"/>
        <v>0-day</v>
      </c>
      <c r="AO410" s="46" t="str">
        <f t="shared" si="59"/>
        <v>0-day</v>
      </c>
      <c r="AP410" s="46" t="str">
        <f t="shared" si="41"/>
        <v>0-day</v>
      </c>
      <c r="AQ410" s="46" t="str">
        <f t="shared" si="42"/>
        <v>0-day</v>
      </c>
      <c r="AR410" s="103"/>
      <c r="AS410" s="47" t="str">
        <f t="shared" si="43"/>
        <v/>
      </c>
      <c r="AT410" s="35">
        <f t="shared" si="57"/>
        <v>0</v>
      </c>
      <c r="AU410" s="48" t="e">
        <f t="shared" ca="1" si="44"/>
        <v>#NAME?</v>
      </c>
      <c r="AV410" s="48" t="e">
        <f t="shared" ca="1" si="45"/>
        <v>#NAME?</v>
      </c>
      <c r="AW410" s="49" t="e">
        <f t="shared" ca="1" si="46"/>
        <v>#NAME?</v>
      </c>
      <c r="AX410" s="48" t="e">
        <f t="shared" ca="1" si="47"/>
        <v>#NAME?</v>
      </c>
      <c r="AY410" s="49" t="str">
        <f t="shared" si="48"/>
        <v/>
      </c>
      <c r="AZ410" s="50" t="e">
        <f t="shared" ca="1" si="49"/>
        <v>#NAME?</v>
      </c>
      <c r="BA410" s="51" t="e">
        <f t="shared" ca="1" si="50"/>
        <v>#NAME?</v>
      </c>
      <c r="BB410" s="52" t="e">
        <f t="shared" ca="1" si="51"/>
        <v>#NAME?</v>
      </c>
      <c r="BC410" s="51" t="e">
        <f t="shared" ca="1" si="52"/>
        <v>#NAME?</v>
      </c>
      <c r="BD410" s="54" t="e">
        <f t="shared" ca="1" si="53"/>
        <v>#NAME?</v>
      </c>
      <c r="BE410" s="48" t="e">
        <f t="shared" ca="1" si="54"/>
        <v>#NAME?</v>
      </c>
      <c r="BF410" s="50" t="e">
        <f t="shared" ca="1" si="55"/>
        <v>#NAME?</v>
      </c>
      <c r="BG410" s="56" t="e">
        <f t="shared" ca="1" si="56"/>
        <v>#NAME?</v>
      </c>
      <c r="BH410" s="103"/>
      <c r="BI410" s="103"/>
      <c r="BJ410" s="103"/>
      <c r="BK410" s="103"/>
      <c r="BL410" s="103"/>
      <c r="BM410" s="103"/>
      <c r="BN410" s="24"/>
      <c r="BO410" s="24"/>
    </row>
    <row r="411" spans="1:67" ht="15.5">
      <c r="A411" s="25" t="str">
        <f t="shared" si="37"/>
        <v/>
      </c>
      <c r="B411" s="89"/>
      <c r="C411" s="25"/>
      <c r="D411" s="90"/>
      <c r="E411" s="90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36"/>
      <c r="S411" s="91"/>
      <c r="T411" s="36"/>
      <c r="U411" s="82"/>
      <c r="V411" s="25"/>
      <c r="W411" s="36"/>
      <c r="X411" s="109"/>
      <c r="Y411" s="109"/>
      <c r="Z411" s="36"/>
      <c r="AA411" s="38"/>
      <c r="AB411" s="35"/>
      <c r="AC411" s="25"/>
      <c r="AD411" s="25"/>
      <c r="AE411" s="44"/>
      <c r="AF411" s="94"/>
      <c r="AG411" s="25"/>
      <c r="AH411" s="25"/>
      <c r="AI411" s="25"/>
      <c r="AJ411" s="45" t="str">
        <f t="array" ref="AJ411">IFERROR(INDEX('[1]Master Price'!$E:$E,MATCH(D411,'[1]Master Price'!$B:$B,0)),"0")</f>
        <v>0</v>
      </c>
      <c r="AK411" s="45">
        <f t="shared" si="38"/>
        <v>0</v>
      </c>
      <c r="AL411" s="46" t="str">
        <f t="shared" si="35"/>
        <v>0-day</v>
      </c>
      <c r="AM411" s="46" t="str">
        <f t="shared" si="39"/>
        <v>0-day</v>
      </c>
      <c r="AN411" s="46" t="str">
        <f t="shared" si="58"/>
        <v>0-day</v>
      </c>
      <c r="AO411" s="46" t="str">
        <f t="shared" si="59"/>
        <v>0-day</v>
      </c>
      <c r="AP411" s="46" t="str">
        <f t="shared" si="41"/>
        <v>0-day</v>
      </c>
      <c r="AQ411" s="46" t="str">
        <f t="shared" si="42"/>
        <v>0-day</v>
      </c>
      <c r="AR411" s="103"/>
      <c r="AS411" s="47" t="str">
        <f t="shared" si="43"/>
        <v/>
      </c>
      <c r="AT411" s="35">
        <f t="shared" si="57"/>
        <v>0</v>
      </c>
      <c r="AU411" s="48" t="e">
        <f t="shared" ca="1" si="44"/>
        <v>#NAME?</v>
      </c>
      <c r="AV411" s="48" t="e">
        <f t="shared" ca="1" si="45"/>
        <v>#NAME?</v>
      </c>
      <c r="AW411" s="49" t="e">
        <f t="shared" ca="1" si="46"/>
        <v>#NAME?</v>
      </c>
      <c r="AX411" s="48" t="e">
        <f t="shared" ca="1" si="47"/>
        <v>#NAME?</v>
      </c>
      <c r="AY411" s="49" t="str">
        <f t="shared" si="48"/>
        <v/>
      </c>
      <c r="AZ411" s="50" t="e">
        <f t="shared" ca="1" si="49"/>
        <v>#NAME?</v>
      </c>
      <c r="BA411" s="51" t="e">
        <f t="shared" ca="1" si="50"/>
        <v>#NAME?</v>
      </c>
      <c r="BB411" s="52" t="e">
        <f t="shared" ca="1" si="51"/>
        <v>#NAME?</v>
      </c>
      <c r="BC411" s="51" t="e">
        <f t="shared" ca="1" si="52"/>
        <v>#NAME?</v>
      </c>
      <c r="BD411" s="54" t="e">
        <f t="shared" ca="1" si="53"/>
        <v>#NAME?</v>
      </c>
      <c r="BE411" s="48" t="e">
        <f t="shared" ca="1" si="54"/>
        <v>#NAME?</v>
      </c>
      <c r="BF411" s="50" t="e">
        <f t="shared" ca="1" si="55"/>
        <v>#NAME?</v>
      </c>
      <c r="BG411" s="56" t="e">
        <f t="shared" ca="1" si="56"/>
        <v>#NAME?</v>
      </c>
      <c r="BH411" s="103"/>
      <c r="BI411" s="103"/>
      <c r="BJ411" s="103"/>
      <c r="BK411" s="103"/>
      <c r="BL411" s="103"/>
      <c r="BM411" s="103"/>
      <c r="BN411" s="24"/>
      <c r="BO411" s="24"/>
    </row>
    <row r="412" spans="1:67" ht="15.5">
      <c r="A412" s="25" t="str">
        <f t="shared" si="37"/>
        <v/>
      </c>
      <c r="B412" s="89"/>
      <c r="C412" s="25"/>
      <c r="D412" s="90"/>
      <c r="E412" s="90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36"/>
      <c r="S412" s="91"/>
      <c r="T412" s="36"/>
      <c r="U412" s="82"/>
      <c r="V412" s="25"/>
      <c r="W412" s="36"/>
      <c r="X412" s="109"/>
      <c r="Y412" s="109"/>
      <c r="Z412" s="36"/>
      <c r="AA412" s="38"/>
      <c r="AB412" s="35"/>
      <c r="AC412" s="25"/>
      <c r="AD412" s="25"/>
      <c r="AE412" s="44"/>
      <c r="AF412" s="94"/>
      <c r="AG412" s="25"/>
      <c r="AH412" s="25"/>
      <c r="AI412" s="25"/>
      <c r="AJ412" s="45" t="str">
        <f t="array" ref="AJ412">IFERROR(INDEX('[1]Master Price'!$E:$E,MATCH(D412,'[1]Master Price'!$B:$B,0)),"0")</f>
        <v>0</v>
      </c>
      <c r="AK412" s="45">
        <f t="shared" si="38"/>
        <v>0</v>
      </c>
      <c r="AL412" s="46" t="str">
        <f t="shared" si="35"/>
        <v>0-day</v>
      </c>
      <c r="AM412" s="46" t="str">
        <f t="shared" si="39"/>
        <v>0-day</v>
      </c>
      <c r="AN412" s="46" t="str">
        <f t="shared" si="58"/>
        <v>0-day</v>
      </c>
      <c r="AO412" s="46" t="str">
        <f t="shared" si="59"/>
        <v>0-day</v>
      </c>
      <c r="AP412" s="46" t="str">
        <f t="shared" si="41"/>
        <v>0-day</v>
      </c>
      <c r="AQ412" s="46" t="str">
        <f t="shared" si="42"/>
        <v>0-day</v>
      </c>
      <c r="AR412" s="103"/>
      <c r="AS412" s="47" t="str">
        <f t="shared" si="43"/>
        <v/>
      </c>
      <c r="AT412" s="35">
        <f t="shared" si="57"/>
        <v>0</v>
      </c>
      <c r="AU412" s="48" t="e">
        <f t="shared" ca="1" si="44"/>
        <v>#NAME?</v>
      </c>
      <c r="AV412" s="48" t="e">
        <f t="shared" ca="1" si="45"/>
        <v>#NAME?</v>
      </c>
      <c r="AW412" s="49" t="e">
        <f t="shared" ca="1" si="46"/>
        <v>#NAME?</v>
      </c>
      <c r="AX412" s="48" t="e">
        <f t="shared" ca="1" si="47"/>
        <v>#NAME?</v>
      </c>
      <c r="AY412" s="49" t="str">
        <f t="shared" si="48"/>
        <v/>
      </c>
      <c r="AZ412" s="50" t="e">
        <f t="shared" ca="1" si="49"/>
        <v>#NAME?</v>
      </c>
      <c r="BA412" s="51" t="e">
        <f t="shared" ca="1" si="50"/>
        <v>#NAME?</v>
      </c>
      <c r="BB412" s="52" t="e">
        <f t="shared" ca="1" si="51"/>
        <v>#NAME?</v>
      </c>
      <c r="BC412" s="51" t="e">
        <f t="shared" ca="1" si="52"/>
        <v>#NAME?</v>
      </c>
      <c r="BD412" s="54" t="e">
        <f t="shared" ca="1" si="53"/>
        <v>#NAME?</v>
      </c>
      <c r="BE412" s="48" t="e">
        <f t="shared" ca="1" si="54"/>
        <v>#NAME?</v>
      </c>
      <c r="BF412" s="50" t="e">
        <f t="shared" ca="1" si="55"/>
        <v>#NAME?</v>
      </c>
      <c r="BG412" s="56" t="e">
        <f t="shared" ca="1" si="56"/>
        <v>#NAME?</v>
      </c>
      <c r="BH412" s="103"/>
      <c r="BI412" s="103"/>
      <c r="BJ412" s="103"/>
      <c r="BK412" s="103"/>
      <c r="BL412" s="103"/>
      <c r="BM412" s="103"/>
      <c r="BN412" s="24"/>
      <c r="BO412" s="24"/>
    </row>
    <row r="413" spans="1:67" ht="15.5">
      <c r="A413" s="25" t="str">
        <f t="shared" si="37"/>
        <v/>
      </c>
      <c r="B413" s="89"/>
      <c r="C413" s="25"/>
      <c r="D413" s="90"/>
      <c r="E413" s="90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36"/>
      <c r="S413" s="91"/>
      <c r="T413" s="36"/>
      <c r="U413" s="82"/>
      <c r="V413" s="25"/>
      <c r="W413" s="36"/>
      <c r="X413" s="109"/>
      <c r="Y413" s="109"/>
      <c r="Z413" s="36"/>
      <c r="AA413" s="38"/>
      <c r="AB413" s="35"/>
      <c r="AC413" s="25"/>
      <c r="AD413" s="25"/>
      <c r="AE413" s="44"/>
      <c r="AF413" s="94"/>
      <c r="AG413" s="25"/>
      <c r="AH413" s="25"/>
      <c r="AI413" s="25"/>
      <c r="AJ413" s="45" t="str">
        <f t="array" ref="AJ413">IFERROR(INDEX('[1]Master Price'!$E:$E,MATCH(D413,'[1]Master Price'!$B:$B,0)),"0")</f>
        <v>0</v>
      </c>
      <c r="AK413" s="45">
        <f t="shared" si="38"/>
        <v>0</v>
      </c>
      <c r="AL413" s="46" t="str">
        <f t="shared" si="35"/>
        <v>0-day</v>
      </c>
      <c r="AM413" s="46" t="str">
        <f t="shared" si="39"/>
        <v>0-day</v>
      </c>
      <c r="AN413" s="46" t="str">
        <f t="shared" si="58"/>
        <v>0-day</v>
      </c>
      <c r="AO413" s="46" t="str">
        <f t="shared" si="59"/>
        <v>0-day</v>
      </c>
      <c r="AP413" s="46" t="str">
        <f t="shared" si="41"/>
        <v>0-day</v>
      </c>
      <c r="AQ413" s="46" t="str">
        <f t="shared" si="42"/>
        <v>0-day</v>
      </c>
      <c r="AR413" s="103"/>
      <c r="AS413" s="47" t="str">
        <f t="shared" si="43"/>
        <v/>
      </c>
      <c r="AT413" s="35">
        <f t="shared" si="57"/>
        <v>0</v>
      </c>
      <c r="AU413" s="48" t="e">
        <f t="shared" ca="1" si="44"/>
        <v>#NAME?</v>
      </c>
      <c r="AV413" s="48" t="e">
        <f t="shared" ca="1" si="45"/>
        <v>#NAME?</v>
      </c>
      <c r="AW413" s="49" t="e">
        <f t="shared" ca="1" si="46"/>
        <v>#NAME?</v>
      </c>
      <c r="AX413" s="48" t="e">
        <f t="shared" ca="1" si="47"/>
        <v>#NAME?</v>
      </c>
      <c r="AY413" s="49" t="str">
        <f t="shared" si="48"/>
        <v/>
      </c>
      <c r="AZ413" s="50" t="e">
        <f t="shared" ca="1" si="49"/>
        <v>#NAME?</v>
      </c>
      <c r="BA413" s="51" t="e">
        <f t="shared" ca="1" si="50"/>
        <v>#NAME?</v>
      </c>
      <c r="BB413" s="52" t="e">
        <f t="shared" ca="1" si="51"/>
        <v>#NAME?</v>
      </c>
      <c r="BC413" s="51" t="e">
        <f t="shared" ca="1" si="52"/>
        <v>#NAME?</v>
      </c>
      <c r="BD413" s="54" t="e">
        <f t="shared" ca="1" si="53"/>
        <v>#NAME?</v>
      </c>
      <c r="BE413" s="48" t="e">
        <f t="shared" ca="1" si="54"/>
        <v>#NAME?</v>
      </c>
      <c r="BF413" s="50" t="e">
        <f t="shared" ca="1" si="55"/>
        <v>#NAME?</v>
      </c>
      <c r="BG413" s="56" t="e">
        <f t="shared" ca="1" si="56"/>
        <v>#NAME?</v>
      </c>
      <c r="BH413" s="103"/>
      <c r="BI413" s="103"/>
      <c r="BJ413" s="103"/>
      <c r="BK413" s="103"/>
      <c r="BL413" s="103"/>
      <c r="BM413" s="103"/>
      <c r="BN413" s="24"/>
      <c r="BO413" s="24"/>
    </row>
    <row r="414" spans="1:67" ht="15.5">
      <c r="A414" s="25" t="str">
        <f t="shared" si="37"/>
        <v/>
      </c>
      <c r="B414" s="89"/>
      <c r="C414" s="25"/>
      <c r="D414" s="90"/>
      <c r="E414" s="90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36"/>
      <c r="S414" s="91"/>
      <c r="T414" s="36"/>
      <c r="U414" s="82"/>
      <c r="V414" s="25"/>
      <c r="W414" s="36"/>
      <c r="X414" s="109"/>
      <c r="Y414" s="109"/>
      <c r="Z414" s="36"/>
      <c r="AA414" s="38"/>
      <c r="AB414" s="35"/>
      <c r="AC414" s="25"/>
      <c r="AD414" s="25"/>
      <c r="AE414" s="44"/>
      <c r="AF414" s="94"/>
      <c r="AG414" s="25"/>
      <c r="AH414" s="25"/>
      <c r="AI414" s="25"/>
      <c r="AJ414" s="45" t="str">
        <f t="array" ref="AJ414">IFERROR(INDEX('[1]Master Price'!$E:$E,MATCH(D414,'[1]Master Price'!$B:$B,0)),"0")</f>
        <v>0</v>
      </c>
      <c r="AK414" s="45">
        <f t="shared" si="38"/>
        <v>0</v>
      </c>
      <c r="AL414" s="46" t="str">
        <f t="shared" si="35"/>
        <v>0-day</v>
      </c>
      <c r="AM414" s="46" t="str">
        <f t="shared" si="39"/>
        <v>0-day</v>
      </c>
      <c r="AN414" s="46" t="str">
        <f t="shared" si="58"/>
        <v>0-day</v>
      </c>
      <c r="AO414" s="46" t="str">
        <f t="shared" si="59"/>
        <v>0-day</v>
      </c>
      <c r="AP414" s="46" t="str">
        <f t="shared" si="41"/>
        <v>0-day</v>
      </c>
      <c r="AQ414" s="46" t="str">
        <f t="shared" si="42"/>
        <v>0-day</v>
      </c>
      <c r="AR414" s="103"/>
      <c r="AS414" s="47" t="str">
        <f t="shared" si="43"/>
        <v/>
      </c>
      <c r="AT414" s="35">
        <f t="shared" si="57"/>
        <v>0</v>
      </c>
      <c r="AU414" s="48" t="e">
        <f t="shared" ca="1" si="44"/>
        <v>#NAME?</v>
      </c>
      <c r="AV414" s="48" t="e">
        <f t="shared" ca="1" si="45"/>
        <v>#NAME?</v>
      </c>
      <c r="AW414" s="49" t="e">
        <f t="shared" ca="1" si="46"/>
        <v>#NAME?</v>
      </c>
      <c r="AX414" s="48" t="e">
        <f t="shared" ca="1" si="47"/>
        <v>#NAME?</v>
      </c>
      <c r="AY414" s="49" t="str">
        <f t="shared" si="48"/>
        <v/>
      </c>
      <c r="AZ414" s="50" t="e">
        <f t="shared" ca="1" si="49"/>
        <v>#NAME?</v>
      </c>
      <c r="BA414" s="51" t="e">
        <f t="shared" ca="1" si="50"/>
        <v>#NAME?</v>
      </c>
      <c r="BB414" s="52" t="e">
        <f t="shared" ca="1" si="51"/>
        <v>#NAME?</v>
      </c>
      <c r="BC414" s="51" t="e">
        <f t="shared" ca="1" si="52"/>
        <v>#NAME?</v>
      </c>
      <c r="BD414" s="54" t="e">
        <f t="shared" ca="1" si="53"/>
        <v>#NAME?</v>
      </c>
      <c r="BE414" s="48" t="e">
        <f t="shared" ca="1" si="54"/>
        <v>#NAME?</v>
      </c>
      <c r="BF414" s="50" t="e">
        <f t="shared" ca="1" si="55"/>
        <v>#NAME?</v>
      </c>
      <c r="BG414" s="56" t="e">
        <f t="shared" ca="1" si="56"/>
        <v>#NAME?</v>
      </c>
      <c r="BH414" s="103"/>
      <c r="BI414" s="103"/>
      <c r="BJ414" s="103"/>
      <c r="BK414" s="103"/>
      <c r="BL414" s="103"/>
      <c r="BM414" s="103"/>
      <c r="BN414" s="24"/>
      <c r="BO414" s="24"/>
    </row>
    <row r="415" spans="1:67" ht="15.5">
      <c r="A415" s="25" t="str">
        <f t="shared" si="37"/>
        <v/>
      </c>
      <c r="B415" s="89"/>
      <c r="C415" s="25"/>
      <c r="D415" s="90"/>
      <c r="E415" s="90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36"/>
      <c r="S415" s="91"/>
      <c r="T415" s="36"/>
      <c r="U415" s="82"/>
      <c r="V415" s="25"/>
      <c r="W415" s="36"/>
      <c r="X415" s="109"/>
      <c r="Y415" s="109"/>
      <c r="Z415" s="36"/>
      <c r="AA415" s="38"/>
      <c r="AB415" s="35"/>
      <c r="AC415" s="25"/>
      <c r="AD415" s="25"/>
      <c r="AE415" s="44"/>
      <c r="AF415" s="94"/>
      <c r="AG415" s="25"/>
      <c r="AH415" s="25"/>
      <c r="AI415" s="25"/>
      <c r="AJ415" s="45" t="str">
        <f t="array" ref="AJ415">IFERROR(INDEX('[1]Master Price'!$E:$E,MATCH(D415,'[1]Master Price'!$B:$B,0)),"0")</f>
        <v>0</v>
      </c>
      <c r="AK415" s="45">
        <f t="shared" si="38"/>
        <v>0</v>
      </c>
      <c r="AL415" s="46" t="str">
        <f t="shared" si="35"/>
        <v>0-day</v>
      </c>
      <c r="AM415" s="46" t="str">
        <f t="shared" si="39"/>
        <v>0-day</v>
      </c>
      <c r="AN415" s="46" t="str">
        <f t="shared" si="58"/>
        <v>0-day</v>
      </c>
      <c r="AO415" s="46" t="str">
        <f t="shared" si="59"/>
        <v>0-day</v>
      </c>
      <c r="AP415" s="46" t="str">
        <f t="shared" si="41"/>
        <v>0-day</v>
      </c>
      <c r="AQ415" s="46" t="str">
        <f t="shared" si="42"/>
        <v>0-day</v>
      </c>
      <c r="AR415" s="103"/>
      <c r="AS415" s="47" t="str">
        <f t="shared" si="43"/>
        <v/>
      </c>
      <c r="AT415" s="35">
        <f t="shared" si="57"/>
        <v>0</v>
      </c>
      <c r="AU415" s="48" t="e">
        <f t="shared" ca="1" si="44"/>
        <v>#NAME?</v>
      </c>
      <c r="AV415" s="48" t="e">
        <f t="shared" ca="1" si="45"/>
        <v>#NAME?</v>
      </c>
      <c r="AW415" s="49" t="e">
        <f t="shared" ca="1" si="46"/>
        <v>#NAME?</v>
      </c>
      <c r="AX415" s="48" t="e">
        <f t="shared" ca="1" si="47"/>
        <v>#NAME?</v>
      </c>
      <c r="AY415" s="49" t="str">
        <f t="shared" si="48"/>
        <v/>
      </c>
      <c r="AZ415" s="50" t="e">
        <f t="shared" ca="1" si="49"/>
        <v>#NAME?</v>
      </c>
      <c r="BA415" s="51" t="e">
        <f t="shared" ca="1" si="50"/>
        <v>#NAME?</v>
      </c>
      <c r="BB415" s="52" t="e">
        <f t="shared" ca="1" si="51"/>
        <v>#NAME?</v>
      </c>
      <c r="BC415" s="51" t="e">
        <f t="shared" ca="1" si="52"/>
        <v>#NAME?</v>
      </c>
      <c r="BD415" s="54" t="e">
        <f t="shared" ca="1" si="53"/>
        <v>#NAME?</v>
      </c>
      <c r="BE415" s="48" t="e">
        <f t="shared" ca="1" si="54"/>
        <v>#NAME?</v>
      </c>
      <c r="BF415" s="50" t="e">
        <f t="shared" ca="1" si="55"/>
        <v>#NAME?</v>
      </c>
      <c r="BG415" s="56" t="e">
        <f t="shared" ca="1" si="56"/>
        <v>#NAME?</v>
      </c>
      <c r="BH415" s="103"/>
      <c r="BI415" s="103"/>
      <c r="BJ415" s="103"/>
      <c r="BK415" s="103"/>
      <c r="BL415" s="103"/>
      <c r="BM415" s="103"/>
      <c r="BN415" s="24"/>
      <c r="BO415" s="24"/>
    </row>
    <row r="416" spans="1:67" ht="15.5">
      <c r="A416" s="25" t="str">
        <f t="shared" si="37"/>
        <v/>
      </c>
      <c r="B416" s="89"/>
      <c r="C416" s="25"/>
      <c r="D416" s="90"/>
      <c r="E416" s="90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36"/>
      <c r="S416" s="91"/>
      <c r="T416" s="36"/>
      <c r="U416" s="82"/>
      <c r="V416" s="25"/>
      <c r="W416" s="36"/>
      <c r="X416" s="109"/>
      <c r="Y416" s="109"/>
      <c r="Z416" s="36"/>
      <c r="AA416" s="38"/>
      <c r="AB416" s="35"/>
      <c r="AC416" s="25"/>
      <c r="AD416" s="25"/>
      <c r="AE416" s="44"/>
      <c r="AF416" s="94"/>
      <c r="AG416" s="25"/>
      <c r="AH416" s="25"/>
      <c r="AI416" s="25"/>
      <c r="AJ416" s="45" t="str">
        <f t="array" ref="AJ416">IFERROR(INDEX('[1]Master Price'!$E:$E,MATCH(D416,'[1]Master Price'!$B:$B,0)),"0")</f>
        <v>0</v>
      </c>
      <c r="AK416" s="45">
        <f t="shared" si="38"/>
        <v>0</v>
      </c>
      <c r="AL416" s="46" t="str">
        <f t="shared" si="35"/>
        <v>0-day</v>
      </c>
      <c r="AM416" s="46" t="str">
        <f t="shared" si="39"/>
        <v>0-day</v>
      </c>
      <c r="AN416" s="46" t="str">
        <f t="shared" si="58"/>
        <v>0-day</v>
      </c>
      <c r="AO416" s="46" t="str">
        <f t="shared" si="59"/>
        <v>0-day</v>
      </c>
      <c r="AP416" s="46" t="str">
        <f t="shared" si="41"/>
        <v>0-day</v>
      </c>
      <c r="AQ416" s="46" t="str">
        <f t="shared" si="42"/>
        <v>0-day</v>
      </c>
      <c r="AR416" s="103"/>
      <c r="AS416" s="47" t="str">
        <f t="shared" si="43"/>
        <v/>
      </c>
      <c r="AT416" s="35">
        <f t="shared" si="57"/>
        <v>0</v>
      </c>
      <c r="AU416" s="48" t="e">
        <f t="shared" ca="1" si="44"/>
        <v>#NAME?</v>
      </c>
      <c r="AV416" s="48" t="e">
        <f t="shared" ca="1" si="45"/>
        <v>#NAME?</v>
      </c>
      <c r="AW416" s="49" t="e">
        <f t="shared" ca="1" si="46"/>
        <v>#NAME?</v>
      </c>
      <c r="AX416" s="48" t="e">
        <f t="shared" ca="1" si="47"/>
        <v>#NAME?</v>
      </c>
      <c r="AY416" s="49" t="str">
        <f t="shared" si="48"/>
        <v/>
      </c>
      <c r="AZ416" s="50" t="e">
        <f t="shared" ca="1" si="49"/>
        <v>#NAME?</v>
      </c>
      <c r="BA416" s="51" t="e">
        <f t="shared" ca="1" si="50"/>
        <v>#NAME?</v>
      </c>
      <c r="BB416" s="52" t="e">
        <f t="shared" ca="1" si="51"/>
        <v>#NAME?</v>
      </c>
      <c r="BC416" s="51" t="e">
        <f t="shared" ca="1" si="52"/>
        <v>#NAME?</v>
      </c>
      <c r="BD416" s="54" t="e">
        <f t="shared" ca="1" si="53"/>
        <v>#NAME?</v>
      </c>
      <c r="BE416" s="48" t="e">
        <f t="shared" ca="1" si="54"/>
        <v>#NAME?</v>
      </c>
      <c r="BF416" s="50" t="e">
        <f t="shared" ca="1" si="55"/>
        <v>#NAME?</v>
      </c>
      <c r="BG416" s="56" t="e">
        <f t="shared" ca="1" si="56"/>
        <v>#NAME?</v>
      </c>
      <c r="BH416" s="103"/>
      <c r="BI416" s="103"/>
      <c r="BJ416" s="103"/>
      <c r="BK416" s="103"/>
      <c r="BL416" s="103"/>
      <c r="BM416" s="103"/>
      <c r="BN416" s="24"/>
      <c r="BO416" s="24"/>
    </row>
    <row r="417" spans="1:67" ht="15.5">
      <c r="A417" s="25" t="str">
        <f t="shared" si="37"/>
        <v/>
      </c>
      <c r="B417" s="89"/>
      <c r="C417" s="25"/>
      <c r="D417" s="90"/>
      <c r="E417" s="90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36"/>
      <c r="S417" s="91"/>
      <c r="T417" s="36"/>
      <c r="U417" s="82"/>
      <c r="V417" s="25"/>
      <c r="W417" s="36"/>
      <c r="X417" s="109"/>
      <c r="Y417" s="109"/>
      <c r="Z417" s="36"/>
      <c r="AA417" s="38"/>
      <c r="AB417" s="35"/>
      <c r="AC417" s="25"/>
      <c r="AD417" s="25"/>
      <c r="AE417" s="44"/>
      <c r="AF417" s="94"/>
      <c r="AG417" s="25"/>
      <c r="AH417" s="25"/>
      <c r="AI417" s="25"/>
      <c r="AJ417" s="45" t="str">
        <f t="array" ref="AJ417">IFERROR(INDEX('[1]Master Price'!$E:$E,MATCH(D417,'[1]Master Price'!$B:$B,0)),"0")</f>
        <v>0</v>
      </c>
      <c r="AK417" s="45">
        <f t="shared" si="38"/>
        <v>0</v>
      </c>
      <c r="AL417" s="46" t="str">
        <f t="shared" si="35"/>
        <v>0-day</v>
      </c>
      <c r="AM417" s="46" t="str">
        <f t="shared" si="39"/>
        <v>0-day</v>
      </c>
      <c r="AN417" s="46" t="str">
        <f t="shared" si="58"/>
        <v>0-day</v>
      </c>
      <c r="AO417" s="46" t="str">
        <f t="shared" si="59"/>
        <v>0-day</v>
      </c>
      <c r="AP417" s="46" t="str">
        <f t="shared" si="41"/>
        <v>0-day</v>
      </c>
      <c r="AQ417" s="46" t="str">
        <f t="shared" si="42"/>
        <v>0-day</v>
      </c>
      <c r="AR417" s="103"/>
      <c r="AS417" s="47" t="str">
        <f t="shared" si="43"/>
        <v/>
      </c>
      <c r="AT417" s="35">
        <f t="shared" si="57"/>
        <v>0</v>
      </c>
      <c r="AU417" s="48" t="e">
        <f t="shared" ca="1" si="44"/>
        <v>#NAME?</v>
      </c>
      <c r="AV417" s="48" t="e">
        <f t="shared" ca="1" si="45"/>
        <v>#NAME?</v>
      </c>
      <c r="AW417" s="49" t="e">
        <f t="shared" ca="1" si="46"/>
        <v>#NAME?</v>
      </c>
      <c r="AX417" s="48" t="e">
        <f t="shared" ca="1" si="47"/>
        <v>#NAME?</v>
      </c>
      <c r="AY417" s="49" t="str">
        <f t="shared" si="48"/>
        <v/>
      </c>
      <c r="AZ417" s="50" t="e">
        <f t="shared" ca="1" si="49"/>
        <v>#NAME?</v>
      </c>
      <c r="BA417" s="51" t="e">
        <f t="shared" ca="1" si="50"/>
        <v>#NAME?</v>
      </c>
      <c r="BB417" s="52" t="e">
        <f t="shared" ca="1" si="51"/>
        <v>#NAME?</v>
      </c>
      <c r="BC417" s="51" t="e">
        <f t="shared" ca="1" si="52"/>
        <v>#NAME?</v>
      </c>
      <c r="BD417" s="54" t="e">
        <f t="shared" ca="1" si="53"/>
        <v>#NAME?</v>
      </c>
      <c r="BE417" s="48" t="e">
        <f t="shared" ca="1" si="54"/>
        <v>#NAME?</v>
      </c>
      <c r="BF417" s="50" t="e">
        <f t="shared" ca="1" si="55"/>
        <v>#NAME?</v>
      </c>
      <c r="BG417" s="56" t="e">
        <f t="shared" ca="1" si="56"/>
        <v>#NAME?</v>
      </c>
      <c r="BH417" s="103"/>
      <c r="BI417" s="103"/>
      <c r="BJ417" s="103"/>
      <c r="BK417" s="103"/>
      <c r="BL417" s="103"/>
      <c r="BM417" s="103"/>
      <c r="BN417" s="24"/>
      <c r="BO417" s="24"/>
    </row>
    <row r="418" spans="1:67" ht="15.5">
      <c r="A418" s="25" t="str">
        <f t="shared" si="37"/>
        <v/>
      </c>
      <c r="B418" s="89"/>
      <c r="C418" s="25"/>
      <c r="D418" s="90"/>
      <c r="E418" s="90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36"/>
      <c r="S418" s="91"/>
      <c r="T418" s="36"/>
      <c r="U418" s="82"/>
      <c r="V418" s="25"/>
      <c r="W418" s="36"/>
      <c r="X418" s="109"/>
      <c r="Y418" s="109"/>
      <c r="Z418" s="36"/>
      <c r="AA418" s="38"/>
      <c r="AB418" s="35"/>
      <c r="AC418" s="25"/>
      <c r="AD418" s="25"/>
      <c r="AE418" s="44"/>
      <c r="AF418" s="94"/>
      <c r="AG418" s="25"/>
      <c r="AH418" s="25"/>
      <c r="AI418" s="25"/>
      <c r="AJ418" s="45" t="str">
        <f t="array" ref="AJ418">IFERROR(INDEX('[1]Master Price'!$E:$E,MATCH(D418,'[1]Master Price'!$B:$B,0)),"0")</f>
        <v>0</v>
      </c>
      <c r="AK418" s="45">
        <f t="shared" si="38"/>
        <v>0</v>
      </c>
      <c r="AL418" s="46" t="str">
        <f t="shared" si="35"/>
        <v>0-day</v>
      </c>
      <c r="AM418" s="46" t="str">
        <f t="shared" si="39"/>
        <v>0-day</v>
      </c>
      <c r="AN418" s="46" t="str">
        <f t="shared" si="58"/>
        <v>0-day</v>
      </c>
      <c r="AO418" s="46" t="str">
        <f t="shared" si="59"/>
        <v>0-day</v>
      </c>
      <c r="AP418" s="46" t="str">
        <f t="shared" si="41"/>
        <v>0-day</v>
      </c>
      <c r="AQ418" s="46" t="str">
        <f t="shared" si="42"/>
        <v>0-day</v>
      </c>
      <c r="AR418" s="103"/>
      <c r="AS418" s="47" t="str">
        <f t="shared" si="43"/>
        <v/>
      </c>
      <c r="AT418" s="35">
        <f t="shared" si="57"/>
        <v>0</v>
      </c>
      <c r="AU418" s="48" t="e">
        <f t="shared" ca="1" si="44"/>
        <v>#NAME?</v>
      </c>
      <c r="AV418" s="48" t="e">
        <f t="shared" ca="1" si="45"/>
        <v>#NAME?</v>
      </c>
      <c r="AW418" s="49" t="e">
        <f t="shared" ca="1" si="46"/>
        <v>#NAME?</v>
      </c>
      <c r="AX418" s="48" t="e">
        <f t="shared" ca="1" si="47"/>
        <v>#NAME?</v>
      </c>
      <c r="AY418" s="49" t="str">
        <f t="shared" si="48"/>
        <v/>
      </c>
      <c r="AZ418" s="50" t="e">
        <f t="shared" ca="1" si="49"/>
        <v>#NAME?</v>
      </c>
      <c r="BA418" s="51" t="e">
        <f t="shared" ca="1" si="50"/>
        <v>#NAME?</v>
      </c>
      <c r="BB418" s="52" t="e">
        <f t="shared" ca="1" si="51"/>
        <v>#NAME?</v>
      </c>
      <c r="BC418" s="51" t="e">
        <f t="shared" ca="1" si="52"/>
        <v>#NAME?</v>
      </c>
      <c r="BD418" s="54" t="e">
        <f t="shared" ca="1" si="53"/>
        <v>#NAME?</v>
      </c>
      <c r="BE418" s="48" t="e">
        <f t="shared" ca="1" si="54"/>
        <v>#NAME?</v>
      </c>
      <c r="BF418" s="50" t="e">
        <f t="shared" ca="1" si="55"/>
        <v>#NAME?</v>
      </c>
      <c r="BG418" s="56" t="e">
        <f t="shared" ca="1" si="56"/>
        <v>#NAME?</v>
      </c>
      <c r="BH418" s="103"/>
      <c r="BI418" s="103"/>
      <c r="BJ418" s="103"/>
      <c r="BK418" s="103"/>
      <c r="BL418" s="103"/>
      <c r="BM418" s="103"/>
      <c r="BN418" s="24"/>
      <c r="BO418" s="24"/>
    </row>
    <row r="419" spans="1:67" ht="15.5">
      <c r="A419" s="25" t="str">
        <f t="shared" si="37"/>
        <v/>
      </c>
      <c r="B419" s="89"/>
      <c r="C419" s="25"/>
      <c r="D419" s="90"/>
      <c r="E419" s="90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36"/>
      <c r="S419" s="91"/>
      <c r="T419" s="36"/>
      <c r="U419" s="82"/>
      <c r="V419" s="25"/>
      <c r="W419" s="36"/>
      <c r="X419" s="109"/>
      <c r="Y419" s="109"/>
      <c r="Z419" s="36"/>
      <c r="AA419" s="38"/>
      <c r="AB419" s="35"/>
      <c r="AC419" s="25"/>
      <c r="AD419" s="25"/>
      <c r="AE419" s="44"/>
      <c r="AF419" s="94"/>
      <c r="AG419" s="25"/>
      <c r="AH419" s="25"/>
      <c r="AI419" s="25"/>
      <c r="AJ419" s="45" t="str">
        <f t="array" ref="AJ419">IFERROR(INDEX('[1]Master Price'!$E:$E,MATCH(D419,'[1]Master Price'!$B:$B,0)),"0")</f>
        <v>0</v>
      </c>
      <c r="AK419" s="45">
        <f t="shared" si="38"/>
        <v>0</v>
      </c>
      <c r="AL419" s="46" t="str">
        <f t="shared" si="35"/>
        <v>0-day</v>
      </c>
      <c r="AM419" s="46" t="str">
        <f t="shared" si="39"/>
        <v>0-day</v>
      </c>
      <c r="AN419" s="46" t="str">
        <f t="shared" si="58"/>
        <v>0-day</v>
      </c>
      <c r="AO419" s="46" t="str">
        <f t="shared" si="59"/>
        <v>0-day</v>
      </c>
      <c r="AP419" s="46" t="str">
        <f t="shared" si="41"/>
        <v>0-day</v>
      </c>
      <c r="AQ419" s="46" t="str">
        <f t="shared" si="42"/>
        <v>0-day</v>
      </c>
      <c r="AR419" s="103"/>
      <c r="AS419" s="47" t="str">
        <f t="shared" si="43"/>
        <v/>
      </c>
      <c r="AT419" s="35">
        <f t="shared" si="57"/>
        <v>0</v>
      </c>
      <c r="AU419" s="48" t="e">
        <f t="shared" ca="1" si="44"/>
        <v>#NAME?</v>
      </c>
      <c r="AV419" s="48" t="e">
        <f t="shared" ca="1" si="45"/>
        <v>#NAME?</v>
      </c>
      <c r="AW419" s="49" t="e">
        <f t="shared" ca="1" si="46"/>
        <v>#NAME?</v>
      </c>
      <c r="AX419" s="48" t="e">
        <f t="shared" ca="1" si="47"/>
        <v>#NAME?</v>
      </c>
      <c r="AY419" s="49" t="str">
        <f t="shared" si="48"/>
        <v/>
      </c>
      <c r="AZ419" s="50" t="e">
        <f t="shared" ca="1" si="49"/>
        <v>#NAME?</v>
      </c>
      <c r="BA419" s="51" t="e">
        <f t="shared" ca="1" si="50"/>
        <v>#NAME?</v>
      </c>
      <c r="BB419" s="52" t="e">
        <f t="shared" ca="1" si="51"/>
        <v>#NAME?</v>
      </c>
      <c r="BC419" s="51" t="e">
        <f t="shared" ca="1" si="52"/>
        <v>#NAME?</v>
      </c>
      <c r="BD419" s="54" t="e">
        <f t="shared" ca="1" si="53"/>
        <v>#NAME?</v>
      </c>
      <c r="BE419" s="48" t="e">
        <f t="shared" ca="1" si="54"/>
        <v>#NAME?</v>
      </c>
      <c r="BF419" s="50" t="e">
        <f t="shared" ca="1" si="55"/>
        <v>#NAME?</v>
      </c>
      <c r="BG419" s="56" t="e">
        <f t="shared" ca="1" si="56"/>
        <v>#NAME?</v>
      </c>
      <c r="BH419" s="103"/>
      <c r="BI419" s="103"/>
      <c r="BJ419" s="103"/>
      <c r="BK419" s="103"/>
      <c r="BL419" s="103"/>
      <c r="BM419" s="103"/>
      <c r="BN419" s="24"/>
      <c r="BO419" s="24"/>
    </row>
    <row r="420" spans="1:67" ht="15.5">
      <c r="A420" s="25" t="str">
        <f t="shared" si="37"/>
        <v/>
      </c>
      <c r="B420" s="89"/>
      <c r="C420" s="25"/>
      <c r="D420" s="90"/>
      <c r="E420" s="90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36"/>
      <c r="S420" s="91"/>
      <c r="T420" s="36"/>
      <c r="U420" s="82"/>
      <c r="V420" s="25"/>
      <c r="W420" s="107"/>
      <c r="X420" s="109"/>
      <c r="Y420" s="109"/>
      <c r="Z420" s="36"/>
      <c r="AA420" s="38"/>
      <c r="AB420" s="35"/>
      <c r="AC420" s="25"/>
      <c r="AD420" s="25"/>
      <c r="AE420" s="44"/>
      <c r="AF420" s="94"/>
      <c r="AG420" s="25"/>
      <c r="AH420" s="25"/>
      <c r="AI420" s="25"/>
      <c r="AJ420" s="45" t="str">
        <f t="array" ref="AJ420">IFERROR(INDEX('[1]Master Price'!$E:$E,MATCH(D420,'[1]Master Price'!$B:$B,0)),"0")</f>
        <v>0</v>
      </c>
      <c r="AK420" s="45">
        <f t="shared" si="38"/>
        <v>0</v>
      </c>
      <c r="AL420" s="46" t="str">
        <f t="shared" si="35"/>
        <v>0-day</v>
      </c>
      <c r="AM420" s="46" t="str">
        <f t="shared" si="39"/>
        <v>0-day</v>
      </c>
      <c r="AN420" s="46" t="str">
        <f t="shared" si="58"/>
        <v>0-day</v>
      </c>
      <c r="AO420" s="46" t="str">
        <f t="shared" si="59"/>
        <v>0-day</v>
      </c>
      <c r="AP420" s="46" t="str">
        <f t="shared" si="41"/>
        <v>0-day</v>
      </c>
      <c r="AQ420" s="46" t="str">
        <f t="shared" si="42"/>
        <v>0-day</v>
      </c>
      <c r="AR420" s="103"/>
      <c r="AS420" s="47" t="str">
        <f t="shared" si="43"/>
        <v/>
      </c>
      <c r="AT420" s="35">
        <f t="shared" si="57"/>
        <v>0</v>
      </c>
      <c r="AU420" s="48" t="e">
        <f t="shared" ca="1" si="44"/>
        <v>#NAME?</v>
      </c>
      <c r="AV420" s="48" t="e">
        <f t="shared" ca="1" si="45"/>
        <v>#NAME?</v>
      </c>
      <c r="AW420" s="49" t="e">
        <f t="shared" ca="1" si="46"/>
        <v>#NAME?</v>
      </c>
      <c r="AX420" s="48" t="e">
        <f t="shared" ca="1" si="47"/>
        <v>#NAME?</v>
      </c>
      <c r="AY420" s="49" t="str">
        <f t="shared" si="48"/>
        <v/>
      </c>
      <c r="AZ420" s="50" t="e">
        <f t="shared" ca="1" si="49"/>
        <v>#NAME?</v>
      </c>
      <c r="BA420" s="51" t="e">
        <f t="shared" ca="1" si="50"/>
        <v>#NAME?</v>
      </c>
      <c r="BB420" s="52" t="e">
        <f t="shared" ca="1" si="51"/>
        <v>#NAME?</v>
      </c>
      <c r="BC420" s="51" t="e">
        <f t="shared" ca="1" si="52"/>
        <v>#NAME?</v>
      </c>
      <c r="BD420" s="54" t="e">
        <f t="shared" ca="1" si="53"/>
        <v>#NAME?</v>
      </c>
      <c r="BE420" s="48" t="e">
        <f t="shared" ca="1" si="54"/>
        <v>#NAME?</v>
      </c>
      <c r="BF420" s="50" t="e">
        <f t="shared" ca="1" si="55"/>
        <v>#NAME?</v>
      </c>
      <c r="BG420" s="56" t="e">
        <f t="shared" ca="1" si="56"/>
        <v>#NAME?</v>
      </c>
      <c r="BH420" s="103"/>
      <c r="BI420" s="103"/>
      <c r="BJ420" s="103"/>
      <c r="BK420" s="103"/>
      <c r="BL420" s="103"/>
      <c r="BM420" s="103"/>
      <c r="BN420" s="24"/>
      <c r="BO420" s="24"/>
    </row>
    <row r="421" spans="1:67" ht="15.5">
      <c r="A421" s="25" t="str">
        <f t="shared" si="37"/>
        <v/>
      </c>
      <c r="B421" s="89"/>
      <c r="C421" s="25"/>
      <c r="D421" s="90"/>
      <c r="E421" s="90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36"/>
      <c r="S421" s="91"/>
      <c r="T421" s="36"/>
      <c r="U421" s="82"/>
      <c r="V421" s="25"/>
      <c r="W421" s="107"/>
      <c r="X421" s="109"/>
      <c r="Y421" s="109"/>
      <c r="Z421" s="36"/>
      <c r="AA421" s="38"/>
      <c r="AB421" s="35"/>
      <c r="AC421" s="25"/>
      <c r="AD421" s="25"/>
      <c r="AE421" s="44"/>
      <c r="AF421" s="94"/>
      <c r="AG421" s="25"/>
      <c r="AH421" s="25"/>
      <c r="AI421" s="25"/>
      <c r="AJ421" s="45" t="str">
        <f t="array" ref="AJ421">IFERROR(INDEX('[1]Master Price'!$E:$E,MATCH(D421,'[1]Master Price'!$B:$B,0)),"0")</f>
        <v>0</v>
      </c>
      <c r="AK421" s="45">
        <f t="shared" si="38"/>
        <v>0</v>
      </c>
      <c r="AL421" s="46" t="str">
        <f t="shared" si="35"/>
        <v>0-day</v>
      </c>
      <c r="AM421" s="46" t="str">
        <f t="shared" si="39"/>
        <v>0-day</v>
      </c>
      <c r="AN421" s="46" t="str">
        <f t="shared" si="58"/>
        <v>0-day</v>
      </c>
      <c r="AO421" s="46" t="str">
        <f t="shared" si="59"/>
        <v>0-day</v>
      </c>
      <c r="AP421" s="46" t="str">
        <f t="shared" si="41"/>
        <v>0-day</v>
      </c>
      <c r="AQ421" s="46" t="str">
        <f t="shared" si="42"/>
        <v>0-day</v>
      </c>
      <c r="AR421" s="103"/>
      <c r="AS421" s="47" t="str">
        <f t="shared" si="43"/>
        <v/>
      </c>
      <c r="AT421" s="35">
        <f t="shared" si="57"/>
        <v>0</v>
      </c>
      <c r="AU421" s="48" t="e">
        <f t="shared" ca="1" si="44"/>
        <v>#NAME?</v>
      </c>
      <c r="AV421" s="48" t="e">
        <f t="shared" ca="1" si="45"/>
        <v>#NAME?</v>
      </c>
      <c r="AW421" s="49" t="e">
        <f t="shared" ca="1" si="46"/>
        <v>#NAME?</v>
      </c>
      <c r="AX421" s="48" t="e">
        <f t="shared" ca="1" si="47"/>
        <v>#NAME?</v>
      </c>
      <c r="AY421" s="49" t="str">
        <f t="shared" si="48"/>
        <v/>
      </c>
      <c r="AZ421" s="50" t="e">
        <f t="shared" ca="1" si="49"/>
        <v>#NAME?</v>
      </c>
      <c r="BA421" s="51" t="e">
        <f t="shared" ca="1" si="50"/>
        <v>#NAME?</v>
      </c>
      <c r="BB421" s="52" t="e">
        <f t="shared" ca="1" si="51"/>
        <v>#NAME?</v>
      </c>
      <c r="BC421" s="51" t="e">
        <f t="shared" ca="1" si="52"/>
        <v>#NAME?</v>
      </c>
      <c r="BD421" s="54" t="e">
        <f t="shared" ca="1" si="53"/>
        <v>#NAME?</v>
      </c>
      <c r="BE421" s="48" t="e">
        <f t="shared" ca="1" si="54"/>
        <v>#NAME?</v>
      </c>
      <c r="BF421" s="50" t="e">
        <f t="shared" ca="1" si="55"/>
        <v>#NAME?</v>
      </c>
      <c r="BG421" s="56" t="e">
        <f t="shared" ca="1" si="56"/>
        <v>#NAME?</v>
      </c>
      <c r="BH421" s="103"/>
      <c r="BI421" s="103"/>
      <c r="BJ421" s="103"/>
      <c r="BK421" s="103"/>
      <c r="BL421" s="103"/>
      <c r="BM421" s="103"/>
      <c r="BN421" s="24"/>
      <c r="BO421" s="24"/>
    </row>
    <row r="422" spans="1:67" ht="15.5">
      <c r="A422" s="25" t="str">
        <f t="shared" si="37"/>
        <v/>
      </c>
      <c r="B422" s="89"/>
      <c r="C422" s="25"/>
      <c r="D422" s="90"/>
      <c r="E422" s="90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36"/>
      <c r="S422" s="91"/>
      <c r="T422" s="36"/>
      <c r="U422" s="82"/>
      <c r="V422" s="25"/>
      <c r="W422" s="107"/>
      <c r="X422" s="109"/>
      <c r="Y422" s="109"/>
      <c r="Z422" s="36"/>
      <c r="AA422" s="38"/>
      <c r="AB422" s="35"/>
      <c r="AC422" s="25"/>
      <c r="AD422" s="25"/>
      <c r="AE422" s="44"/>
      <c r="AF422" s="94"/>
      <c r="AG422" s="25"/>
      <c r="AH422" s="25"/>
      <c r="AI422" s="25"/>
      <c r="AJ422" s="45" t="str">
        <f t="array" ref="AJ422">IFERROR(INDEX('[1]Master Price'!$E:$E,MATCH(D422,'[1]Master Price'!$B:$B,0)),"0")</f>
        <v>0</v>
      </c>
      <c r="AK422" s="45">
        <f t="shared" si="38"/>
        <v>0</v>
      </c>
      <c r="AL422" s="46" t="str">
        <f t="shared" si="35"/>
        <v>0-day</v>
      </c>
      <c r="AM422" s="46" t="str">
        <f t="shared" si="39"/>
        <v>0-day</v>
      </c>
      <c r="AN422" s="46" t="str">
        <f t="shared" si="58"/>
        <v>0-day</v>
      </c>
      <c r="AO422" s="46" t="str">
        <f t="shared" si="59"/>
        <v>0-day</v>
      </c>
      <c r="AP422" s="46" t="str">
        <f t="shared" si="41"/>
        <v>0-day</v>
      </c>
      <c r="AQ422" s="46" t="str">
        <f t="shared" si="42"/>
        <v>0-day</v>
      </c>
      <c r="AR422" s="103"/>
      <c r="AS422" s="47" t="str">
        <f t="shared" si="43"/>
        <v/>
      </c>
      <c r="AT422" s="35">
        <f t="shared" si="57"/>
        <v>0</v>
      </c>
      <c r="AU422" s="48" t="e">
        <f t="shared" ca="1" si="44"/>
        <v>#NAME?</v>
      </c>
      <c r="AV422" s="48" t="e">
        <f t="shared" ca="1" si="45"/>
        <v>#NAME?</v>
      </c>
      <c r="AW422" s="49" t="e">
        <f t="shared" ca="1" si="46"/>
        <v>#NAME?</v>
      </c>
      <c r="AX422" s="48" t="e">
        <f t="shared" ca="1" si="47"/>
        <v>#NAME?</v>
      </c>
      <c r="AY422" s="49" t="str">
        <f t="shared" si="48"/>
        <v/>
      </c>
      <c r="AZ422" s="50" t="e">
        <f t="shared" ca="1" si="49"/>
        <v>#NAME?</v>
      </c>
      <c r="BA422" s="51" t="e">
        <f t="shared" ca="1" si="50"/>
        <v>#NAME?</v>
      </c>
      <c r="BB422" s="52" t="e">
        <f t="shared" ca="1" si="51"/>
        <v>#NAME?</v>
      </c>
      <c r="BC422" s="51" t="e">
        <f t="shared" ca="1" si="52"/>
        <v>#NAME?</v>
      </c>
      <c r="BD422" s="54" t="e">
        <f t="shared" ca="1" si="53"/>
        <v>#NAME?</v>
      </c>
      <c r="BE422" s="48" t="e">
        <f t="shared" ca="1" si="54"/>
        <v>#NAME?</v>
      </c>
      <c r="BF422" s="50" t="e">
        <f t="shared" ca="1" si="55"/>
        <v>#NAME?</v>
      </c>
      <c r="BG422" s="56" t="e">
        <f t="shared" ca="1" si="56"/>
        <v>#NAME?</v>
      </c>
      <c r="BH422" s="103"/>
      <c r="BI422" s="103"/>
      <c r="BJ422" s="103"/>
      <c r="BK422" s="103"/>
      <c r="BL422" s="103"/>
      <c r="BM422" s="103"/>
      <c r="BN422" s="24"/>
      <c r="BO422" s="24"/>
    </row>
    <row r="423" spans="1:67" ht="15.5">
      <c r="A423" s="25" t="str">
        <f t="shared" si="37"/>
        <v/>
      </c>
      <c r="B423" s="89"/>
      <c r="C423" s="25"/>
      <c r="D423" s="90"/>
      <c r="E423" s="90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36"/>
      <c r="S423" s="91"/>
      <c r="T423" s="36"/>
      <c r="U423" s="82"/>
      <c r="V423" s="25"/>
      <c r="W423" s="107"/>
      <c r="X423" s="109"/>
      <c r="Y423" s="109"/>
      <c r="Z423" s="36"/>
      <c r="AA423" s="38"/>
      <c r="AB423" s="35"/>
      <c r="AC423" s="25"/>
      <c r="AD423" s="25"/>
      <c r="AE423" s="44"/>
      <c r="AF423" s="94"/>
      <c r="AG423" s="25"/>
      <c r="AH423" s="25"/>
      <c r="AI423" s="25"/>
      <c r="AJ423" s="45" t="str">
        <f t="array" ref="AJ423">IFERROR(INDEX('[1]Master Price'!$E:$E,MATCH(D423,'[1]Master Price'!$B:$B,0)),"0")</f>
        <v>0</v>
      </c>
      <c r="AK423" s="45">
        <f t="shared" si="38"/>
        <v>0</v>
      </c>
      <c r="AL423" s="46" t="str">
        <f t="shared" si="35"/>
        <v>0-day</v>
      </c>
      <c r="AM423" s="46" t="str">
        <f t="shared" si="39"/>
        <v>0-day</v>
      </c>
      <c r="AN423" s="46" t="str">
        <f t="shared" si="58"/>
        <v>0-day</v>
      </c>
      <c r="AO423" s="46" t="str">
        <f t="shared" si="59"/>
        <v>0-day</v>
      </c>
      <c r="AP423" s="46" t="str">
        <f t="shared" si="41"/>
        <v>0-day</v>
      </c>
      <c r="AQ423" s="46" t="str">
        <f t="shared" si="42"/>
        <v>0-day</v>
      </c>
      <c r="AR423" s="103"/>
      <c r="AS423" s="47" t="str">
        <f t="shared" si="43"/>
        <v/>
      </c>
      <c r="AT423" s="35">
        <f t="shared" si="57"/>
        <v>0</v>
      </c>
      <c r="AU423" s="48" t="e">
        <f t="shared" ca="1" si="44"/>
        <v>#NAME?</v>
      </c>
      <c r="AV423" s="48" t="e">
        <f t="shared" ca="1" si="45"/>
        <v>#NAME?</v>
      </c>
      <c r="AW423" s="49" t="e">
        <f t="shared" ca="1" si="46"/>
        <v>#NAME?</v>
      </c>
      <c r="AX423" s="48" t="e">
        <f t="shared" ca="1" si="47"/>
        <v>#NAME?</v>
      </c>
      <c r="AY423" s="49" t="str">
        <f t="shared" si="48"/>
        <v/>
      </c>
      <c r="AZ423" s="50" t="e">
        <f t="shared" ca="1" si="49"/>
        <v>#NAME?</v>
      </c>
      <c r="BA423" s="51" t="e">
        <f t="shared" ca="1" si="50"/>
        <v>#NAME?</v>
      </c>
      <c r="BB423" s="52" t="e">
        <f t="shared" ca="1" si="51"/>
        <v>#NAME?</v>
      </c>
      <c r="BC423" s="51" t="e">
        <f t="shared" ca="1" si="52"/>
        <v>#NAME?</v>
      </c>
      <c r="BD423" s="54" t="e">
        <f t="shared" ca="1" si="53"/>
        <v>#NAME?</v>
      </c>
      <c r="BE423" s="48" t="e">
        <f t="shared" ca="1" si="54"/>
        <v>#NAME?</v>
      </c>
      <c r="BF423" s="50" t="e">
        <f t="shared" ca="1" si="55"/>
        <v>#NAME?</v>
      </c>
      <c r="BG423" s="56" t="e">
        <f t="shared" ca="1" si="56"/>
        <v>#NAME?</v>
      </c>
      <c r="BH423" s="103"/>
      <c r="BI423" s="103"/>
      <c r="BJ423" s="103"/>
      <c r="BK423" s="103"/>
      <c r="BL423" s="103"/>
      <c r="BM423" s="103"/>
      <c r="BN423" s="24"/>
      <c r="BO423" s="24"/>
    </row>
    <row r="424" spans="1:67" ht="15.5">
      <c r="A424" s="25" t="str">
        <f t="shared" si="37"/>
        <v/>
      </c>
      <c r="B424" s="89"/>
      <c r="C424" s="25"/>
      <c r="D424" s="90"/>
      <c r="E424" s="90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36"/>
      <c r="S424" s="91"/>
      <c r="T424" s="36"/>
      <c r="U424" s="82"/>
      <c r="V424" s="25"/>
      <c r="W424" s="107"/>
      <c r="X424" s="109"/>
      <c r="Y424" s="109"/>
      <c r="Z424" s="36"/>
      <c r="AA424" s="38"/>
      <c r="AB424" s="35"/>
      <c r="AC424" s="25"/>
      <c r="AD424" s="25"/>
      <c r="AE424" s="44"/>
      <c r="AF424" s="25"/>
      <c r="AG424" s="25"/>
      <c r="AH424" s="25"/>
      <c r="AI424" s="25"/>
      <c r="AJ424" s="45" t="str">
        <f t="array" ref="AJ424">IFERROR(INDEX('[1]Master Price'!$E:$E,MATCH(D424,'[1]Master Price'!$B:$B,0)),"0")</f>
        <v>0</v>
      </c>
      <c r="AK424" s="45">
        <f t="shared" si="38"/>
        <v>0</v>
      </c>
      <c r="AL424" s="46" t="str">
        <f t="shared" si="35"/>
        <v>0-day</v>
      </c>
      <c r="AM424" s="46" t="str">
        <f t="shared" si="39"/>
        <v>0-day</v>
      </c>
      <c r="AN424" s="46" t="str">
        <f t="shared" si="58"/>
        <v>0-day</v>
      </c>
      <c r="AO424" s="46" t="str">
        <f t="shared" si="59"/>
        <v>0-day</v>
      </c>
      <c r="AP424" s="46" t="str">
        <f t="shared" si="41"/>
        <v>0-day</v>
      </c>
      <c r="AQ424" s="46" t="str">
        <f t="shared" si="42"/>
        <v>0-day</v>
      </c>
      <c r="AR424" s="103"/>
      <c r="AS424" s="47" t="str">
        <f t="shared" si="43"/>
        <v/>
      </c>
      <c r="AT424" s="35">
        <f t="shared" si="57"/>
        <v>0</v>
      </c>
      <c r="AU424" s="48" t="e">
        <f t="shared" ca="1" si="44"/>
        <v>#NAME?</v>
      </c>
      <c r="AV424" s="48" t="e">
        <f t="shared" ca="1" si="45"/>
        <v>#NAME?</v>
      </c>
      <c r="AW424" s="49" t="e">
        <f t="shared" ca="1" si="46"/>
        <v>#NAME?</v>
      </c>
      <c r="AX424" s="48" t="e">
        <f t="shared" ca="1" si="47"/>
        <v>#NAME?</v>
      </c>
      <c r="AY424" s="49" t="str">
        <f t="shared" si="48"/>
        <v/>
      </c>
      <c r="AZ424" s="50" t="e">
        <f t="shared" ca="1" si="49"/>
        <v>#NAME?</v>
      </c>
      <c r="BA424" s="51" t="e">
        <f t="shared" ca="1" si="50"/>
        <v>#NAME?</v>
      </c>
      <c r="BB424" s="52" t="e">
        <f t="shared" ca="1" si="51"/>
        <v>#NAME?</v>
      </c>
      <c r="BC424" s="51" t="e">
        <f t="shared" ca="1" si="52"/>
        <v>#NAME?</v>
      </c>
      <c r="BD424" s="54" t="e">
        <f t="shared" ca="1" si="53"/>
        <v>#NAME?</v>
      </c>
      <c r="BE424" s="48" t="e">
        <f t="shared" ca="1" si="54"/>
        <v>#NAME?</v>
      </c>
      <c r="BF424" s="50" t="e">
        <f t="shared" ca="1" si="55"/>
        <v>#NAME?</v>
      </c>
      <c r="BG424" s="56" t="e">
        <f t="shared" ca="1" si="56"/>
        <v>#NAME?</v>
      </c>
      <c r="BH424" s="103"/>
      <c r="BI424" s="103"/>
      <c r="BJ424" s="103"/>
      <c r="BK424" s="103"/>
      <c r="BL424" s="103"/>
      <c r="BM424" s="103"/>
      <c r="BN424" s="24"/>
      <c r="BO424" s="24"/>
    </row>
    <row r="425" spans="1:67" ht="15.5">
      <c r="A425" s="25" t="str">
        <f t="shared" si="37"/>
        <v/>
      </c>
      <c r="B425" s="89"/>
      <c r="C425" s="25"/>
      <c r="D425" s="90"/>
      <c r="E425" s="90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36"/>
      <c r="S425" s="91"/>
      <c r="T425" s="36"/>
      <c r="U425" s="82"/>
      <c r="V425" s="25"/>
      <c r="W425" s="107"/>
      <c r="X425" s="109"/>
      <c r="Y425" s="109"/>
      <c r="Z425" s="36"/>
      <c r="AA425" s="38"/>
      <c r="AB425" s="35"/>
      <c r="AC425" s="25"/>
      <c r="AD425" s="25"/>
      <c r="AE425" s="44"/>
      <c r="AF425" s="25"/>
      <c r="AG425" s="25"/>
      <c r="AH425" s="25"/>
      <c r="AI425" s="25"/>
      <c r="AJ425" s="45" t="str">
        <f t="array" ref="AJ425">IFERROR(INDEX('[1]Master Price'!$E:$E,MATCH(D425,'[1]Master Price'!$B:$B,0)),"0")</f>
        <v>0</v>
      </c>
      <c r="AK425" s="45">
        <f t="shared" si="38"/>
        <v>0</v>
      </c>
      <c r="AL425" s="46" t="str">
        <f t="shared" si="35"/>
        <v>0-day</v>
      </c>
      <c r="AM425" s="46" t="str">
        <f t="shared" si="39"/>
        <v>0-day</v>
      </c>
      <c r="AN425" s="46" t="str">
        <f t="shared" si="58"/>
        <v>0-day</v>
      </c>
      <c r="AO425" s="46" t="str">
        <f t="shared" si="59"/>
        <v>0-day</v>
      </c>
      <c r="AP425" s="46" t="str">
        <f t="shared" si="41"/>
        <v>0-day</v>
      </c>
      <c r="AQ425" s="46" t="str">
        <f t="shared" si="42"/>
        <v>0-day</v>
      </c>
      <c r="AR425" s="103"/>
      <c r="AS425" s="47" t="str">
        <f t="shared" si="43"/>
        <v/>
      </c>
      <c r="AT425" s="35">
        <f t="shared" si="57"/>
        <v>0</v>
      </c>
      <c r="AU425" s="48" t="e">
        <f t="shared" ca="1" si="44"/>
        <v>#NAME?</v>
      </c>
      <c r="AV425" s="48" t="e">
        <f t="shared" ca="1" si="45"/>
        <v>#NAME?</v>
      </c>
      <c r="AW425" s="49" t="e">
        <f t="shared" ca="1" si="46"/>
        <v>#NAME?</v>
      </c>
      <c r="AX425" s="48" t="e">
        <f t="shared" ca="1" si="47"/>
        <v>#NAME?</v>
      </c>
      <c r="AY425" s="49" t="str">
        <f t="shared" si="48"/>
        <v/>
      </c>
      <c r="AZ425" s="50" t="e">
        <f t="shared" ca="1" si="49"/>
        <v>#NAME?</v>
      </c>
      <c r="BA425" s="51" t="e">
        <f t="shared" ca="1" si="50"/>
        <v>#NAME?</v>
      </c>
      <c r="BB425" s="52" t="e">
        <f t="shared" ca="1" si="51"/>
        <v>#NAME?</v>
      </c>
      <c r="BC425" s="51" t="e">
        <f t="shared" ca="1" si="52"/>
        <v>#NAME?</v>
      </c>
      <c r="BD425" s="54" t="e">
        <f t="shared" ca="1" si="53"/>
        <v>#NAME?</v>
      </c>
      <c r="BE425" s="48" t="e">
        <f t="shared" ca="1" si="54"/>
        <v>#NAME?</v>
      </c>
      <c r="BF425" s="50" t="e">
        <f t="shared" ca="1" si="55"/>
        <v>#NAME?</v>
      </c>
      <c r="BG425" s="56" t="e">
        <f t="shared" ca="1" si="56"/>
        <v>#NAME?</v>
      </c>
      <c r="BH425" s="103"/>
      <c r="BI425" s="103"/>
      <c r="BJ425" s="103"/>
      <c r="BK425" s="103"/>
      <c r="BL425" s="103"/>
      <c r="BM425" s="103"/>
      <c r="BN425" s="24"/>
      <c r="BO425" s="24"/>
    </row>
    <row r="426" spans="1:67" ht="15.5">
      <c r="A426" s="25" t="str">
        <f t="shared" si="37"/>
        <v/>
      </c>
      <c r="B426" s="89"/>
      <c r="C426" s="25"/>
      <c r="D426" s="90"/>
      <c r="E426" s="90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36"/>
      <c r="S426" s="91"/>
      <c r="T426" s="36"/>
      <c r="U426" s="82"/>
      <c r="V426" s="25"/>
      <c r="W426" s="107"/>
      <c r="X426" s="109"/>
      <c r="Y426" s="109"/>
      <c r="Z426" s="36"/>
      <c r="AA426" s="38"/>
      <c r="AB426" s="35"/>
      <c r="AC426" s="25"/>
      <c r="AD426" s="25"/>
      <c r="AE426" s="25"/>
      <c r="AF426" s="25"/>
      <c r="AG426" s="25"/>
      <c r="AH426" s="25"/>
      <c r="AI426" s="25"/>
      <c r="AJ426" s="45" t="str">
        <f t="array" ref="AJ426">IFERROR(INDEX('[1]Master Price'!$E:$E,MATCH(D426,'[1]Master Price'!$B:$B,0)),"0")</f>
        <v>0</v>
      </c>
      <c r="AK426" s="45">
        <f t="shared" si="38"/>
        <v>0</v>
      </c>
      <c r="AL426" s="46" t="str">
        <f t="shared" si="35"/>
        <v>0-day</v>
      </c>
      <c r="AM426" s="46" t="str">
        <f t="shared" si="39"/>
        <v>0-day</v>
      </c>
      <c r="AN426" s="46" t="str">
        <f t="shared" si="58"/>
        <v>0-day</v>
      </c>
      <c r="AO426" s="46" t="str">
        <f t="shared" si="59"/>
        <v>0-day</v>
      </c>
      <c r="AP426" s="46" t="str">
        <f t="shared" si="41"/>
        <v>0-day</v>
      </c>
      <c r="AQ426" s="46" t="str">
        <f t="shared" si="42"/>
        <v>0-day</v>
      </c>
      <c r="AR426" s="103"/>
      <c r="AS426" s="47" t="str">
        <f t="shared" si="43"/>
        <v/>
      </c>
      <c r="AT426" s="35">
        <f t="shared" si="57"/>
        <v>0</v>
      </c>
      <c r="AU426" s="48" t="e">
        <f t="shared" ca="1" si="44"/>
        <v>#NAME?</v>
      </c>
      <c r="AV426" s="48" t="e">
        <f t="shared" ca="1" si="45"/>
        <v>#NAME?</v>
      </c>
      <c r="AW426" s="49" t="e">
        <f t="shared" ca="1" si="46"/>
        <v>#NAME?</v>
      </c>
      <c r="AX426" s="48" t="e">
        <f t="shared" ca="1" si="47"/>
        <v>#NAME?</v>
      </c>
      <c r="AY426" s="49" t="str">
        <f t="shared" si="48"/>
        <v/>
      </c>
      <c r="AZ426" s="50" t="e">
        <f t="shared" ca="1" si="49"/>
        <v>#NAME?</v>
      </c>
      <c r="BA426" s="51" t="e">
        <f t="shared" ca="1" si="50"/>
        <v>#NAME?</v>
      </c>
      <c r="BB426" s="52" t="e">
        <f t="shared" ca="1" si="51"/>
        <v>#NAME?</v>
      </c>
      <c r="BC426" s="51" t="e">
        <f t="shared" ca="1" si="52"/>
        <v>#NAME?</v>
      </c>
      <c r="BD426" s="54" t="e">
        <f t="shared" ca="1" si="53"/>
        <v>#NAME?</v>
      </c>
      <c r="BE426" s="48" t="e">
        <f t="shared" ca="1" si="54"/>
        <v>#NAME?</v>
      </c>
      <c r="BF426" s="50" t="e">
        <f t="shared" ca="1" si="55"/>
        <v>#NAME?</v>
      </c>
      <c r="BG426" s="56" t="e">
        <f t="shared" ca="1" si="56"/>
        <v>#NAME?</v>
      </c>
      <c r="BH426" s="103"/>
      <c r="BI426" s="103"/>
      <c r="BJ426" s="103"/>
      <c r="BK426" s="103"/>
      <c r="BL426" s="103"/>
      <c r="BM426" s="103"/>
      <c r="BN426" s="24"/>
      <c r="BO426" s="24"/>
    </row>
    <row r="427" spans="1:67" ht="15.5">
      <c r="A427" s="25" t="str">
        <f t="shared" si="37"/>
        <v/>
      </c>
      <c r="B427" s="89"/>
      <c r="C427" s="25"/>
      <c r="D427" s="90"/>
      <c r="E427" s="90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36"/>
      <c r="S427" s="91"/>
      <c r="T427" s="36"/>
      <c r="U427" s="25"/>
      <c r="V427" s="25"/>
      <c r="W427" s="107"/>
      <c r="X427" s="109"/>
      <c r="Y427" s="109"/>
      <c r="Z427" s="36"/>
      <c r="AA427" s="38"/>
      <c r="AB427" s="35"/>
      <c r="AC427" s="25"/>
      <c r="AD427" s="25"/>
      <c r="AE427" s="25"/>
      <c r="AF427" s="25"/>
      <c r="AG427" s="25"/>
      <c r="AH427" s="25"/>
      <c r="AI427" s="25"/>
      <c r="AJ427" s="45" t="str">
        <f t="array" ref="AJ427">IFERROR(INDEX('[1]Master Price'!$E:$E,MATCH(D427,'[1]Master Price'!$B:$B,0)),"0")</f>
        <v>0</v>
      </c>
      <c r="AK427" s="45">
        <f t="shared" si="38"/>
        <v>0</v>
      </c>
      <c r="AL427" s="46" t="str">
        <f t="shared" si="35"/>
        <v>0-day</v>
      </c>
      <c r="AM427" s="46" t="str">
        <f t="shared" si="39"/>
        <v>0-day</v>
      </c>
      <c r="AN427" s="46" t="str">
        <f t="shared" si="58"/>
        <v>0-day</v>
      </c>
      <c r="AO427" s="46" t="str">
        <f t="shared" si="59"/>
        <v>0-day</v>
      </c>
      <c r="AP427" s="46" t="str">
        <f t="shared" si="41"/>
        <v>0-day</v>
      </c>
      <c r="AQ427" s="46" t="str">
        <f t="shared" si="42"/>
        <v>0-day</v>
      </c>
      <c r="AR427" s="103"/>
      <c r="AS427" s="47" t="str">
        <f t="shared" si="43"/>
        <v/>
      </c>
      <c r="AT427" s="35">
        <f t="shared" si="57"/>
        <v>0</v>
      </c>
      <c r="AU427" s="48" t="e">
        <f t="shared" ca="1" si="44"/>
        <v>#NAME?</v>
      </c>
      <c r="AV427" s="48" t="e">
        <f t="shared" ca="1" si="45"/>
        <v>#NAME?</v>
      </c>
      <c r="AW427" s="49" t="e">
        <f t="shared" ca="1" si="46"/>
        <v>#NAME?</v>
      </c>
      <c r="AX427" s="48" t="e">
        <f t="shared" ca="1" si="47"/>
        <v>#NAME?</v>
      </c>
      <c r="AY427" s="49" t="str">
        <f t="shared" si="48"/>
        <v/>
      </c>
      <c r="AZ427" s="50" t="e">
        <f t="shared" ca="1" si="49"/>
        <v>#NAME?</v>
      </c>
      <c r="BA427" s="51" t="e">
        <f t="shared" ca="1" si="50"/>
        <v>#NAME?</v>
      </c>
      <c r="BB427" s="52" t="e">
        <f t="shared" ca="1" si="51"/>
        <v>#NAME?</v>
      </c>
      <c r="BC427" s="51" t="e">
        <f t="shared" ca="1" si="52"/>
        <v>#NAME?</v>
      </c>
      <c r="BD427" s="54" t="e">
        <f t="shared" ca="1" si="53"/>
        <v>#NAME?</v>
      </c>
      <c r="BE427" s="48" t="e">
        <f t="shared" ca="1" si="54"/>
        <v>#NAME?</v>
      </c>
      <c r="BF427" s="50" t="e">
        <f t="shared" ca="1" si="55"/>
        <v>#NAME?</v>
      </c>
      <c r="BG427" s="56" t="e">
        <f t="shared" ca="1" si="56"/>
        <v>#NAME?</v>
      </c>
      <c r="BH427" s="103"/>
      <c r="BI427" s="103"/>
      <c r="BJ427" s="103"/>
      <c r="BK427" s="103"/>
      <c r="BL427" s="103"/>
      <c r="BM427" s="103"/>
      <c r="BN427" s="24"/>
      <c r="BO427" s="24"/>
    </row>
    <row r="428" spans="1:67" ht="15.5">
      <c r="A428" s="25" t="str">
        <f t="shared" si="37"/>
        <v/>
      </c>
      <c r="B428" s="89"/>
      <c r="C428" s="25"/>
      <c r="D428" s="90"/>
      <c r="E428" s="90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36"/>
      <c r="S428" s="91"/>
      <c r="T428" s="36"/>
      <c r="U428" s="82"/>
      <c r="V428" s="25"/>
      <c r="W428" s="107"/>
      <c r="X428" s="109"/>
      <c r="Y428" s="109"/>
      <c r="Z428" s="36"/>
      <c r="AA428" s="38"/>
      <c r="AB428" s="35"/>
      <c r="AC428" s="25"/>
      <c r="AD428" s="25"/>
      <c r="AE428" s="25"/>
      <c r="AF428" s="25"/>
      <c r="AG428" s="25"/>
      <c r="AH428" s="25"/>
      <c r="AI428" s="25"/>
      <c r="AJ428" s="45" t="str">
        <f t="array" ref="AJ428">IFERROR(INDEX('[1]Master Price'!$E:$E,MATCH(D428,'[1]Master Price'!$B:$B,0)),"0")</f>
        <v>0</v>
      </c>
      <c r="AK428" s="45">
        <f t="shared" si="38"/>
        <v>0</v>
      </c>
      <c r="AL428" s="46" t="str">
        <f t="shared" si="35"/>
        <v>0-day</v>
      </c>
      <c r="AM428" s="46" t="str">
        <f t="shared" si="39"/>
        <v>0-day</v>
      </c>
      <c r="AN428" s="46" t="str">
        <f t="shared" si="58"/>
        <v>0-day</v>
      </c>
      <c r="AO428" s="46" t="str">
        <f t="shared" si="59"/>
        <v>0-day</v>
      </c>
      <c r="AP428" s="46" t="str">
        <f t="shared" si="41"/>
        <v>0-day</v>
      </c>
      <c r="AQ428" s="46" t="str">
        <f t="shared" si="42"/>
        <v>0-day</v>
      </c>
      <c r="AR428" s="103"/>
      <c r="AS428" s="47" t="str">
        <f t="shared" si="43"/>
        <v/>
      </c>
      <c r="AT428" s="35">
        <f t="shared" si="57"/>
        <v>0</v>
      </c>
      <c r="AU428" s="48" t="e">
        <f t="shared" ca="1" si="44"/>
        <v>#NAME?</v>
      </c>
      <c r="AV428" s="48" t="e">
        <f t="shared" ca="1" si="45"/>
        <v>#NAME?</v>
      </c>
      <c r="AW428" s="49" t="e">
        <f t="shared" ca="1" si="46"/>
        <v>#NAME?</v>
      </c>
      <c r="AX428" s="48" t="e">
        <f t="shared" ca="1" si="47"/>
        <v>#NAME?</v>
      </c>
      <c r="AY428" s="49" t="str">
        <f t="shared" si="48"/>
        <v/>
      </c>
      <c r="AZ428" s="50" t="e">
        <f t="shared" ca="1" si="49"/>
        <v>#NAME?</v>
      </c>
      <c r="BA428" s="51" t="e">
        <f t="shared" ca="1" si="50"/>
        <v>#NAME?</v>
      </c>
      <c r="BB428" s="52" t="e">
        <f t="shared" ca="1" si="51"/>
        <v>#NAME?</v>
      </c>
      <c r="BC428" s="51" t="e">
        <f t="shared" ca="1" si="52"/>
        <v>#NAME?</v>
      </c>
      <c r="BD428" s="54" t="e">
        <f t="shared" ca="1" si="53"/>
        <v>#NAME?</v>
      </c>
      <c r="BE428" s="48" t="e">
        <f t="shared" ca="1" si="54"/>
        <v>#NAME?</v>
      </c>
      <c r="BF428" s="50" t="e">
        <f t="shared" ca="1" si="55"/>
        <v>#NAME?</v>
      </c>
      <c r="BG428" s="56" t="e">
        <f t="shared" ca="1" si="56"/>
        <v>#NAME?</v>
      </c>
      <c r="BH428" s="103"/>
      <c r="BI428" s="103"/>
      <c r="BJ428" s="103"/>
      <c r="BK428" s="103"/>
      <c r="BL428" s="103"/>
      <c r="BM428" s="103"/>
      <c r="BN428" s="24"/>
      <c r="BO428" s="24"/>
    </row>
    <row r="429" spans="1:67" ht="15.5">
      <c r="A429" s="25" t="str">
        <f t="shared" si="37"/>
        <v/>
      </c>
      <c r="B429" s="89"/>
      <c r="C429" s="25"/>
      <c r="D429" s="90"/>
      <c r="E429" s="90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36"/>
      <c r="S429" s="91"/>
      <c r="T429" s="36"/>
      <c r="U429" s="82"/>
      <c r="V429" s="25"/>
      <c r="W429" s="107"/>
      <c r="X429" s="109"/>
      <c r="Y429" s="109"/>
      <c r="Z429" s="36"/>
      <c r="AA429" s="38"/>
      <c r="AB429" s="35"/>
      <c r="AC429" s="25"/>
      <c r="AD429" s="25"/>
      <c r="AE429" s="25"/>
      <c r="AF429" s="25"/>
      <c r="AG429" s="25"/>
      <c r="AH429" s="25"/>
      <c r="AI429" s="25"/>
      <c r="AJ429" s="45" t="str">
        <f t="array" ref="AJ429">IFERROR(INDEX('[1]Master Price'!$E:$E,MATCH(D429,'[1]Master Price'!$B:$B,0)),"0")</f>
        <v>0</v>
      </c>
      <c r="AK429" s="45">
        <f t="shared" si="38"/>
        <v>0</v>
      </c>
      <c r="AL429" s="46" t="str">
        <f t="shared" si="35"/>
        <v>0-day</v>
      </c>
      <c r="AM429" s="46" t="str">
        <f t="shared" si="39"/>
        <v>0-day</v>
      </c>
      <c r="AN429" s="46" t="str">
        <f t="shared" si="58"/>
        <v>0-day</v>
      </c>
      <c r="AO429" s="46" t="str">
        <f t="shared" si="59"/>
        <v>0-day</v>
      </c>
      <c r="AP429" s="46" t="str">
        <f t="shared" si="41"/>
        <v>0-day</v>
      </c>
      <c r="AQ429" s="46" t="str">
        <f t="shared" si="42"/>
        <v>0-day</v>
      </c>
      <c r="AR429" s="103"/>
      <c r="AS429" s="47" t="str">
        <f t="shared" si="43"/>
        <v/>
      </c>
      <c r="AT429" s="35">
        <f t="shared" si="57"/>
        <v>0</v>
      </c>
      <c r="AU429" s="48" t="e">
        <f t="shared" ca="1" si="44"/>
        <v>#NAME?</v>
      </c>
      <c r="AV429" s="48" t="e">
        <f t="shared" ca="1" si="45"/>
        <v>#NAME?</v>
      </c>
      <c r="AW429" s="49" t="e">
        <f t="shared" ca="1" si="46"/>
        <v>#NAME?</v>
      </c>
      <c r="AX429" s="48" t="e">
        <f t="shared" ca="1" si="47"/>
        <v>#NAME?</v>
      </c>
      <c r="AY429" s="49" t="str">
        <f t="shared" si="48"/>
        <v/>
      </c>
      <c r="AZ429" s="50" t="e">
        <f t="shared" ca="1" si="49"/>
        <v>#NAME?</v>
      </c>
      <c r="BA429" s="51" t="e">
        <f t="shared" ca="1" si="50"/>
        <v>#NAME?</v>
      </c>
      <c r="BB429" s="52" t="e">
        <f t="shared" ca="1" si="51"/>
        <v>#NAME?</v>
      </c>
      <c r="BC429" s="51" t="e">
        <f t="shared" ca="1" si="52"/>
        <v>#NAME?</v>
      </c>
      <c r="BD429" s="54" t="e">
        <f t="shared" ca="1" si="53"/>
        <v>#NAME?</v>
      </c>
      <c r="BE429" s="48" t="e">
        <f t="shared" ca="1" si="54"/>
        <v>#NAME?</v>
      </c>
      <c r="BF429" s="50" t="e">
        <f t="shared" ca="1" si="55"/>
        <v>#NAME?</v>
      </c>
      <c r="BG429" s="56" t="e">
        <f t="shared" ca="1" si="56"/>
        <v>#NAME?</v>
      </c>
      <c r="BH429" s="103"/>
      <c r="BI429" s="103"/>
      <c r="BJ429" s="103"/>
      <c r="BK429" s="103"/>
      <c r="BL429" s="103"/>
      <c r="BM429" s="103"/>
      <c r="BN429" s="24"/>
      <c r="BO429" s="24"/>
    </row>
    <row r="430" spans="1:67" ht="15.5">
      <c r="A430" s="25" t="str">
        <f t="shared" si="37"/>
        <v/>
      </c>
      <c r="B430" s="89"/>
      <c r="C430" s="25"/>
      <c r="D430" s="90"/>
      <c r="E430" s="90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36"/>
      <c r="S430" s="91"/>
      <c r="T430" s="36"/>
      <c r="U430" s="82"/>
      <c r="V430" s="25"/>
      <c r="W430" s="107"/>
      <c r="X430" s="109"/>
      <c r="Y430" s="109"/>
      <c r="Z430" s="36"/>
      <c r="AA430" s="38"/>
      <c r="AB430" s="35"/>
      <c r="AC430" s="25"/>
      <c r="AD430" s="25"/>
      <c r="AE430" s="25"/>
      <c r="AF430" s="25"/>
      <c r="AG430" s="25"/>
      <c r="AH430" s="25"/>
      <c r="AI430" s="25"/>
      <c r="AJ430" s="45" t="str">
        <f t="array" ref="AJ430">IFERROR(INDEX('[1]Master Price'!$E:$E,MATCH(D430,'[1]Master Price'!$B:$B,0)),"0")</f>
        <v>0</v>
      </c>
      <c r="AK430" s="45">
        <f t="shared" si="38"/>
        <v>0</v>
      </c>
      <c r="AL430" s="46" t="str">
        <f t="shared" si="35"/>
        <v>0-day</v>
      </c>
      <c r="AM430" s="46" t="str">
        <f t="shared" si="39"/>
        <v>0-day</v>
      </c>
      <c r="AN430" s="46" t="str">
        <f t="shared" si="58"/>
        <v>0-day</v>
      </c>
      <c r="AO430" s="46" t="str">
        <f t="shared" si="59"/>
        <v>0-day</v>
      </c>
      <c r="AP430" s="46" t="str">
        <f t="shared" si="41"/>
        <v>0-day</v>
      </c>
      <c r="AQ430" s="46" t="str">
        <f t="shared" si="42"/>
        <v>0-day</v>
      </c>
      <c r="AR430" s="103"/>
      <c r="AS430" s="47" t="str">
        <f t="shared" si="43"/>
        <v/>
      </c>
      <c r="AT430" s="35">
        <f t="shared" si="57"/>
        <v>0</v>
      </c>
      <c r="AU430" s="48" t="e">
        <f t="shared" ca="1" si="44"/>
        <v>#NAME?</v>
      </c>
      <c r="AV430" s="48" t="e">
        <f t="shared" ca="1" si="45"/>
        <v>#NAME?</v>
      </c>
      <c r="AW430" s="49" t="e">
        <f t="shared" ca="1" si="46"/>
        <v>#NAME?</v>
      </c>
      <c r="AX430" s="48" t="e">
        <f t="shared" ca="1" si="47"/>
        <v>#NAME?</v>
      </c>
      <c r="AY430" s="49" t="str">
        <f t="shared" si="48"/>
        <v/>
      </c>
      <c r="AZ430" s="50" t="e">
        <f t="shared" ca="1" si="49"/>
        <v>#NAME?</v>
      </c>
      <c r="BA430" s="51" t="e">
        <f t="shared" ca="1" si="50"/>
        <v>#NAME?</v>
      </c>
      <c r="BB430" s="52" t="e">
        <f t="shared" ca="1" si="51"/>
        <v>#NAME?</v>
      </c>
      <c r="BC430" s="51" t="e">
        <f t="shared" ca="1" si="52"/>
        <v>#NAME?</v>
      </c>
      <c r="BD430" s="54" t="e">
        <f t="shared" ca="1" si="53"/>
        <v>#NAME?</v>
      </c>
      <c r="BE430" s="48" t="e">
        <f t="shared" ca="1" si="54"/>
        <v>#NAME?</v>
      </c>
      <c r="BF430" s="50" t="e">
        <f t="shared" ca="1" si="55"/>
        <v>#NAME?</v>
      </c>
      <c r="BG430" s="56" t="e">
        <f t="shared" ca="1" si="56"/>
        <v>#NAME?</v>
      </c>
      <c r="BH430" s="103"/>
      <c r="BI430" s="103"/>
      <c r="BJ430" s="103"/>
      <c r="BK430" s="103"/>
      <c r="BL430" s="103"/>
      <c r="BM430" s="103"/>
      <c r="BN430" s="24"/>
      <c r="BO430" s="24"/>
    </row>
    <row r="431" spans="1:67" ht="15.5">
      <c r="A431" s="25" t="str">
        <f t="shared" si="37"/>
        <v/>
      </c>
      <c r="B431" s="89"/>
      <c r="C431" s="25"/>
      <c r="D431" s="90"/>
      <c r="E431" s="90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36"/>
      <c r="S431" s="91"/>
      <c r="T431" s="36"/>
      <c r="U431" s="82"/>
      <c r="V431" s="25"/>
      <c r="W431" s="107"/>
      <c r="X431" s="109"/>
      <c r="Y431" s="109"/>
      <c r="Z431" s="36"/>
      <c r="AA431" s="38"/>
      <c r="AB431" s="35"/>
      <c r="AC431" s="25"/>
      <c r="AD431" s="25"/>
      <c r="AE431" s="25"/>
      <c r="AF431" s="25"/>
      <c r="AG431" s="25"/>
      <c r="AH431" s="25"/>
      <c r="AI431" s="25"/>
      <c r="AJ431" s="45" t="str">
        <f t="array" ref="AJ431">IFERROR(INDEX('[1]Master Price'!$E:$E,MATCH(D431,'[1]Master Price'!$B:$B,0)),"0")</f>
        <v>0</v>
      </c>
      <c r="AK431" s="45">
        <f t="shared" si="38"/>
        <v>0</v>
      </c>
      <c r="AL431" s="46" t="str">
        <f t="shared" si="35"/>
        <v>0-day</v>
      </c>
      <c r="AM431" s="46" t="str">
        <f t="shared" si="39"/>
        <v>0-day</v>
      </c>
      <c r="AN431" s="46" t="str">
        <f t="shared" si="58"/>
        <v>0-day</v>
      </c>
      <c r="AO431" s="46" t="str">
        <f t="shared" si="59"/>
        <v>0-day</v>
      </c>
      <c r="AP431" s="46" t="str">
        <f t="shared" si="41"/>
        <v>0-day</v>
      </c>
      <c r="AQ431" s="46" t="str">
        <f t="shared" si="42"/>
        <v>0-day</v>
      </c>
      <c r="AR431" s="103"/>
      <c r="AS431" s="47" t="str">
        <f t="shared" si="43"/>
        <v/>
      </c>
      <c r="AT431" s="35">
        <f t="shared" si="57"/>
        <v>0</v>
      </c>
      <c r="AU431" s="48" t="e">
        <f t="shared" ca="1" si="44"/>
        <v>#NAME?</v>
      </c>
      <c r="AV431" s="48" t="e">
        <f t="shared" ca="1" si="45"/>
        <v>#NAME?</v>
      </c>
      <c r="AW431" s="49" t="e">
        <f t="shared" ca="1" si="46"/>
        <v>#NAME?</v>
      </c>
      <c r="AX431" s="48" t="e">
        <f t="shared" ca="1" si="47"/>
        <v>#NAME?</v>
      </c>
      <c r="AY431" s="49" t="str">
        <f t="shared" si="48"/>
        <v/>
      </c>
      <c r="AZ431" s="50" t="e">
        <f t="shared" ca="1" si="49"/>
        <v>#NAME?</v>
      </c>
      <c r="BA431" s="51" t="e">
        <f t="shared" ca="1" si="50"/>
        <v>#NAME?</v>
      </c>
      <c r="BB431" s="52" t="e">
        <f t="shared" ca="1" si="51"/>
        <v>#NAME?</v>
      </c>
      <c r="BC431" s="51" t="e">
        <f t="shared" ca="1" si="52"/>
        <v>#NAME?</v>
      </c>
      <c r="BD431" s="54" t="e">
        <f t="shared" ca="1" si="53"/>
        <v>#NAME?</v>
      </c>
      <c r="BE431" s="48" t="e">
        <f t="shared" ca="1" si="54"/>
        <v>#NAME?</v>
      </c>
      <c r="BF431" s="50" t="e">
        <f t="shared" ca="1" si="55"/>
        <v>#NAME?</v>
      </c>
      <c r="BG431" s="56" t="e">
        <f t="shared" ca="1" si="56"/>
        <v>#NAME?</v>
      </c>
      <c r="BH431" s="103"/>
      <c r="BI431" s="103"/>
      <c r="BJ431" s="103"/>
      <c r="BK431" s="103"/>
      <c r="BL431" s="103"/>
      <c r="BM431" s="103"/>
      <c r="BN431" s="24"/>
      <c r="BO431" s="24"/>
    </row>
    <row r="432" spans="1:67" ht="15.5">
      <c r="A432" s="25" t="str">
        <f t="shared" si="37"/>
        <v/>
      </c>
      <c r="B432" s="89"/>
      <c r="C432" s="25"/>
      <c r="D432" s="90"/>
      <c r="E432" s="90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36"/>
      <c r="S432" s="91"/>
      <c r="T432" s="36"/>
      <c r="U432" s="82"/>
      <c r="V432" s="25"/>
      <c r="W432" s="107"/>
      <c r="X432" s="109"/>
      <c r="Y432" s="109"/>
      <c r="Z432" s="36"/>
      <c r="AA432" s="38"/>
      <c r="AB432" s="35"/>
      <c r="AC432" s="25"/>
      <c r="AD432" s="25"/>
      <c r="AE432" s="25"/>
      <c r="AF432" s="25"/>
      <c r="AG432" s="25"/>
      <c r="AH432" s="25"/>
      <c r="AI432" s="25"/>
      <c r="AJ432" s="45" t="str">
        <f t="array" ref="AJ432">IFERROR(INDEX('[1]Master Price'!$E:$E,MATCH(D432,'[1]Master Price'!$B:$B,0)),"0")</f>
        <v>0</v>
      </c>
      <c r="AK432" s="45">
        <f t="shared" si="38"/>
        <v>0</v>
      </c>
      <c r="AL432" s="46" t="str">
        <f t="shared" si="35"/>
        <v>0-day</v>
      </c>
      <c r="AM432" s="46" t="str">
        <f t="shared" si="39"/>
        <v>0-day</v>
      </c>
      <c r="AN432" s="46" t="str">
        <f t="shared" si="58"/>
        <v>0-day</v>
      </c>
      <c r="AO432" s="46" t="str">
        <f t="shared" si="59"/>
        <v>0-day</v>
      </c>
      <c r="AP432" s="46" t="str">
        <f t="shared" si="41"/>
        <v>0-day</v>
      </c>
      <c r="AQ432" s="46" t="str">
        <f t="shared" si="42"/>
        <v>0-day</v>
      </c>
      <c r="AR432" s="103"/>
      <c r="AS432" s="47" t="str">
        <f t="shared" si="43"/>
        <v/>
      </c>
      <c r="AT432" s="35">
        <f t="shared" si="57"/>
        <v>0</v>
      </c>
      <c r="AU432" s="48" t="e">
        <f t="shared" ca="1" si="44"/>
        <v>#NAME?</v>
      </c>
      <c r="AV432" s="48" t="e">
        <f t="shared" ca="1" si="45"/>
        <v>#NAME?</v>
      </c>
      <c r="AW432" s="49" t="e">
        <f t="shared" ca="1" si="46"/>
        <v>#NAME?</v>
      </c>
      <c r="AX432" s="48" t="e">
        <f t="shared" ca="1" si="47"/>
        <v>#NAME?</v>
      </c>
      <c r="AY432" s="49" t="str">
        <f t="shared" si="48"/>
        <v/>
      </c>
      <c r="AZ432" s="50" t="e">
        <f t="shared" ca="1" si="49"/>
        <v>#NAME?</v>
      </c>
      <c r="BA432" s="51" t="e">
        <f t="shared" ca="1" si="50"/>
        <v>#NAME?</v>
      </c>
      <c r="BB432" s="52" t="e">
        <f t="shared" ca="1" si="51"/>
        <v>#NAME?</v>
      </c>
      <c r="BC432" s="51" t="e">
        <f t="shared" ca="1" si="52"/>
        <v>#NAME?</v>
      </c>
      <c r="BD432" s="54" t="e">
        <f t="shared" ca="1" si="53"/>
        <v>#NAME?</v>
      </c>
      <c r="BE432" s="48" t="e">
        <f t="shared" ca="1" si="54"/>
        <v>#NAME?</v>
      </c>
      <c r="BF432" s="50" t="e">
        <f t="shared" ca="1" si="55"/>
        <v>#NAME?</v>
      </c>
      <c r="BG432" s="56" t="e">
        <f t="shared" ca="1" si="56"/>
        <v>#NAME?</v>
      </c>
      <c r="BH432" s="103"/>
      <c r="BI432" s="103"/>
      <c r="BJ432" s="103"/>
      <c r="BK432" s="103"/>
      <c r="BL432" s="103"/>
      <c r="BM432" s="103"/>
      <c r="BN432" s="24"/>
      <c r="BO432" s="24"/>
    </row>
    <row r="433" spans="1:67" ht="15.5">
      <c r="A433" s="25" t="str">
        <f t="shared" si="37"/>
        <v/>
      </c>
      <c r="B433" s="89"/>
      <c r="C433" s="25"/>
      <c r="D433" s="90"/>
      <c r="E433" s="90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36"/>
      <c r="S433" s="91"/>
      <c r="T433" s="36"/>
      <c r="U433" s="82"/>
      <c r="V433" s="25"/>
      <c r="W433" s="107"/>
      <c r="X433" s="109"/>
      <c r="Y433" s="109"/>
      <c r="Z433" s="36"/>
      <c r="AA433" s="38"/>
      <c r="AB433" s="35"/>
      <c r="AC433" s="25"/>
      <c r="AD433" s="25"/>
      <c r="AE433" s="44"/>
      <c r="AF433" s="94"/>
      <c r="AG433" s="25"/>
      <c r="AH433" s="25"/>
      <c r="AI433" s="25"/>
      <c r="AJ433" s="45" t="str">
        <f t="array" ref="AJ433">IFERROR(INDEX('[1]Master Price'!$E:$E,MATCH(D433,'[1]Master Price'!$B:$B,0)),"0")</f>
        <v>0</v>
      </c>
      <c r="AK433" s="45">
        <f t="shared" si="38"/>
        <v>0</v>
      </c>
      <c r="AL433" s="46" t="str">
        <f t="shared" si="35"/>
        <v>0-day</v>
      </c>
      <c r="AM433" s="46" t="str">
        <f t="shared" si="39"/>
        <v>0-day</v>
      </c>
      <c r="AN433" s="46" t="str">
        <f t="shared" si="58"/>
        <v>0-day</v>
      </c>
      <c r="AO433" s="46" t="str">
        <f t="shared" si="59"/>
        <v>0-day</v>
      </c>
      <c r="AP433" s="46" t="str">
        <f t="shared" si="41"/>
        <v>0-day</v>
      </c>
      <c r="AQ433" s="46" t="str">
        <f t="shared" si="42"/>
        <v>0-day</v>
      </c>
      <c r="AR433" s="103"/>
      <c r="AS433" s="47" t="str">
        <f t="shared" si="43"/>
        <v/>
      </c>
      <c r="AT433" s="35">
        <f t="shared" si="57"/>
        <v>0</v>
      </c>
      <c r="AU433" s="48" t="e">
        <f t="shared" ca="1" si="44"/>
        <v>#NAME?</v>
      </c>
      <c r="AV433" s="48" t="e">
        <f t="shared" ca="1" si="45"/>
        <v>#NAME?</v>
      </c>
      <c r="AW433" s="49" t="e">
        <f t="shared" ca="1" si="46"/>
        <v>#NAME?</v>
      </c>
      <c r="AX433" s="48" t="e">
        <f t="shared" ca="1" si="47"/>
        <v>#NAME?</v>
      </c>
      <c r="AY433" s="49" t="str">
        <f t="shared" si="48"/>
        <v/>
      </c>
      <c r="AZ433" s="50" t="e">
        <f t="shared" ca="1" si="49"/>
        <v>#NAME?</v>
      </c>
      <c r="BA433" s="51" t="e">
        <f t="shared" ca="1" si="50"/>
        <v>#NAME?</v>
      </c>
      <c r="BB433" s="52" t="e">
        <f t="shared" ca="1" si="51"/>
        <v>#NAME?</v>
      </c>
      <c r="BC433" s="51" t="e">
        <f t="shared" ca="1" si="52"/>
        <v>#NAME?</v>
      </c>
      <c r="BD433" s="54" t="e">
        <f t="shared" ca="1" si="53"/>
        <v>#NAME?</v>
      </c>
      <c r="BE433" s="48" t="e">
        <f t="shared" ca="1" si="54"/>
        <v>#NAME?</v>
      </c>
      <c r="BF433" s="50" t="e">
        <f t="shared" ca="1" si="55"/>
        <v>#NAME?</v>
      </c>
      <c r="BG433" s="56" t="e">
        <f t="shared" ca="1" si="56"/>
        <v>#NAME?</v>
      </c>
      <c r="BH433" s="103"/>
      <c r="BI433" s="103"/>
      <c r="BJ433" s="103"/>
      <c r="BK433" s="103"/>
      <c r="BL433" s="103"/>
      <c r="BM433" s="103"/>
      <c r="BN433" s="24"/>
      <c r="BO433" s="24"/>
    </row>
    <row r="434" spans="1:67" ht="15.5">
      <c r="A434" s="25" t="str">
        <f t="shared" si="37"/>
        <v/>
      </c>
      <c r="B434" s="89"/>
      <c r="C434" s="25"/>
      <c r="D434" s="90"/>
      <c r="E434" s="90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36"/>
      <c r="S434" s="91"/>
      <c r="T434" s="36"/>
      <c r="U434" s="82"/>
      <c r="V434" s="25"/>
      <c r="W434" s="107"/>
      <c r="X434" s="109"/>
      <c r="Y434" s="109"/>
      <c r="Z434" s="36"/>
      <c r="AA434" s="38"/>
      <c r="AB434" s="35"/>
      <c r="AC434" s="25"/>
      <c r="AD434" s="25"/>
      <c r="AE434" s="44"/>
      <c r="AF434" s="94"/>
      <c r="AG434" s="25"/>
      <c r="AH434" s="25"/>
      <c r="AI434" s="25"/>
      <c r="AJ434" s="45" t="str">
        <f t="array" ref="AJ434">IFERROR(INDEX('[1]Master Price'!$E:$E,MATCH(D434,'[1]Master Price'!$B:$B,0)),"0")</f>
        <v>0</v>
      </c>
      <c r="AK434" s="45">
        <f t="shared" si="38"/>
        <v>0</v>
      </c>
      <c r="AL434" s="46" t="str">
        <f t="shared" si="35"/>
        <v>0-day</v>
      </c>
      <c r="AM434" s="46" t="str">
        <f t="shared" si="39"/>
        <v>0-day</v>
      </c>
      <c r="AN434" s="46" t="str">
        <f t="shared" si="58"/>
        <v>0-day</v>
      </c>
      <c r="AO434" s="46" t="str">
        <f t="shared" si="59"/>
        <v>0-day</v>
      </c>
      <c r="AP434" s="46" t="str">
        <f t="shared" si="41"/>
        <v>0-day</v>
      </c>
      <c r="AQ434" s="46" t="str">
        <f t="shared" si="42"/>
        <v>0-day</v>
      </c>
      <c r="AR434" s="103"/>
      <c r="AS434" s="47" t="str">
        <f t="shared" si="43"/>
        <v/>
      </c>
      <c r="AT434" s="35">
        <f t="shared" si="57"/>
        <v>0</v>
      </c>
      <c r="AU434" s="48" t="e">
        <f t="shared" ca="1" si="44"/>
        <v>#NAME?</v>
      </c>
      <c r="AV434" s="48" t="e">
        <f t="shared" ca="1" si="45"/>
        <v>#NAME?</v>
      </c>
      <c r="AW434" s="49" t="e">
        <f t="shared" ca="1" si="46"/>
        <v>#NAME?</v>
      </c>
      <c r="AX434" s="48" t="e">
        <f t="shared" ca="1" si="47"/>
        <v>#NAME?</v>
      </c>
      <c r="AY434" s="49" t="str">
        <f t="shared" si="48"/>
        <v/>
      </c>
      <c r="AZ434" s="50" t="e">
        <f t="shared" ca="1" si="49"/>
        <v>#NAME?</v>
      </c>
      <c r="BA434" s="51" t="e">
        <f t="shared" ca="1" si="50"/>
        <v>#NAME?</v>
      </c>
      <c r="BB434" s="52" t="e">
        <f t="shared" ca="1" si="51"/>
        <v>#NAME?</v>
      </c>
      <c r="BC434" s="51" t="e">
        <f t="shared" ca="1" si="52"/>
        <v>#NAME?</v>
      </c>
      <c r="BD434" s="54" t="e">
        <f t="shared" ca="1" si="53"/>
        <v>#NAME?</v>
      </c>
      <c r="BE434" s="48" t="e">
        <f t="shared" ca="1" si="54"/>
        <v>#NAME?</v>
      </c>
      <c r="BF434" s="50" t="e">
        <f t="shared" ca="1" si="55"/>
        <v>#NAME?</v>
      </c>
      <c r="BG434" s="56" t="e">
        <f t="shared" ca="1" si="56"/>
        <v>#NAME?</v>
      </c>
      <c r="BH434" s="103"/>
      <c r="BI434" s="103"/>
      <c r="BJ434" s="103"/>
      <c r="BK434" s="103"/>
      <c r="BL434" s="103"/>
      <c r="BM434" s="103"/>
      <c r="BN434" s="24"/>
      <c r="BO434" s="24"/>
    </row>
    <row r="435" spans="1:67" ht="15.5">
      <c r="A435" s="25" t="str">
        <f t="shared" si="37"/>
        <v/>
      </c>
      <c r="B435" s="89"/>
      <c r="C435" s="25"/>
      <c r="D435" s="90"/>
      <c r="E435" s="90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36"/>
      <c r="S435" s="91"/>
      <c r="T435" s="36"/>
      <c r="U435" s="82"/>
      <c r="V435" s="25"/>
      <c r="W435" s="107"/>
      <c r="X435" s="109"/>
      <c r="Y435" s="109"/>
      <c r="Z435" s="36"/>
      <c r="AA435" s="38"/>
      <c r="AB435" s="35"/>
      <c r="AC435" s="25"/>
      <c r="AD435" s="25"/>
      <c r="AE435" s="44"/>
      <c r="AF435" s="94"/>
      <c r="AG435" s="25"/>
      <c r="AH435" s="25"/>
      <c r="AI435" s="25"/>
      <c r="AJ435" s="45" t="str">
        <f t="array" ref="AJ435">IFERROR(INDEX('[1]Master Price'!$E:$E,MATCH(D435,'[1]Master Price'!$B:$B,0)),"0")</f>
        <v>0</v>
      </c>
      <c r="AK435" s="45">
        <f t="shared" si="38"/>
        <v>0</v>
      </c>
      <c r="AL435" s="46" t="str">
        <f t="shared" si="35"/>
        <v>0-day</v>
      </c>
      <c r="AM435" s="46" t="str">
        <f t="shared" si="39"/>
        <v>0-day</v>
      </c>
      <c r="AN435" s="46" t="str">
        <f t="shared" si="58"/>
        <v>0-day</v>
      </c>
      <c r="AO435" s="46" t="str">
        <f t="shared" si="59"/>
        <v>0-day</v>
      </c>
      <c r="AP435" s="46" t="str">
        <f t="shared" si="41"/>
        <v>0-day</v>
      </c>
      <c r="AQ435" s="46" t="str">
        <f t="shared" si="42"/>
        <v>0-day</v>
      </c>
      <c r="AR435" s="103"/>
      <c r="AS435" s="47" t="str">
        <f t="shared" si="43"/>
        <v/>
      </c>
      <c r="AT435" s="35">
        <f t="shared" si="57"/>
        <v>0</v>
      </c>
      <c r="AU435" s="48" t="e">
        <f t="shared" ca="1" si="44"/>
        <v>#NAME?</v>
      </c>
      <c r="AV435" s="48" t="e">
        <f t="shared" ca="1" si="45"/>
        <v>#NAME?</v>
      </c>
      <c r="AW435" s="49" t="e">
        <f t="shared" ca="1" si="46"/>
        <v>#NAME?</v>
      </c>
      <c r="AX435" s="48" t="e">
        <f t="shared" ca="1" si="47"/>
        <v>#NAME?</v>
      </c>
      <c r="AY435" s="49" t="str">
        <f t="shared" si="48"/>
        <v/>
      </c>
      <c r="AZ435" s="50" t="e">
        <f t="shared" ca="1" si="49"/>
        <v>#NAME?</v>
      </c>
      <c r="BA435" s="51" t="e">
        <f t="shared" ca="1" si="50"/>
        <v>#NAME?</v>
      </c>
      <c r="BB435" s="52" t="e">
        <f t="shared" ca="1" si="51"/>
        <v>#NAME?</v>
      </c>
      <c r="BC435" s="51" t="e">
        <f t="shared" ca="1" si="52"/>
        <v>#NAME?</v>
      </c>
      <c r="BD435" s="54" t="e">
        <f t="shared" ca="1" si="53"/>
        <v>#NAME?</v>
      </c>
      <c r="BE435" s="48" t="e">
        <f t="shared" ca="1" si="54"/>
        <v>#NAME?</v>
      </c>
      <c r="BF435" s="50" t="e">
        <f t="shared" ca="1" si="55"/>
        <v>#NAME?</v>
      </c>
      <c r="BG435" s="56" t="e">
        <f t="shared" ca="1" si="56"/>
        <v>#NAME?</v>
      </c>
      <c r="BH435" s="103"/>
      <c r="BI435" s="103"/>
      <c r="BJ435" s="103"/>
      <c r="BK435" s="103"/>
      <c r="BL435" s="103"/>
      <c r="BM435" s="103"/>
      <c r="BN435" s="24"/>
      <c r="BO435" s="24"/>
    </row>
    <row r="436" spans="1:67" ht="15.5">
      <c r="A436" s="25" t="str">
        <f t="shared" si="37"/>
        <v/>
      </c>
      <c r="B436" s="89"/>
      <c r="C436" s="25"/>
      <c r="D436" s="90"/>
      <c r="E436" s="90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36"/>
      <c r="S436" s="91"/>
      <c r="T436" s="36"/>
      <c r="U436" s="82"/>
      <c r="V436" s="25"/>
      <c r="W436" s="107"/>
      <c r="X436" s="109"/>
      <c r="Y436" s="109"/>
      <c r="Z436" s="36"/>
      <c r="AA436" s="38"/>
      <c r="AB436" s="35"/>
      <c r="AC436" s="25"/>
      <c r="AD436" s="25"/>
      <c r="AE436" s="44"/>
      <c r="AF436" s="94"/>
      <c r="AG436" s="25"/>
      <c r="AH436" s="25"/>
      <c r="AI436" s="25"/>
      <c r="AJ436" s="45" t="str">
        <f t="array" ref="AJ436">IFERROR(INDEX('[1]Master Price'!$E:$E,MATCH(D436,'[1]Master Price'!$B:$B,0)),"0")</f>
        <v>0</v>
      </c>
      <c r="AK436" s="45">
        <f t="shared" si="38"/>
        <v>0</v>
      </c>
      <c r="AL436" s="46" t="str">
        <f t="shared" si="35"/>
        <v>0-day</v>
      </c>
      <c r="AM436" s="46" t="str">
        <f t="shared" si="39"/>
        <v>0-day</v>
      </c>
      <c r="AN436" s="46" t="str">
        <f t="shared" si="58"/>
        <v>0-day</v>
      </c>
      <c r="AO436" s="46" t="str">
        <f t="shared" si="59"/>
        <v>0-day</v>
      </c>
      <c r="AP436" s="46" t="str">
        <f t="shared" si="41"/>
        <v>0-day</v>
      </c>
      <c r="AQ436" s="46" t="str">
        <f t="shared" si="42"/>
        <v>0-day</v>
      </c>
      <c r="AR436" s="103"/>
      <c r="AS436" s="47" t="str">
        <f t="shared" si="43"/>
        <v/>
      </c>
      <c r="AT436" s="35">
        <f t="shared" si="57"/>
        <v>0</v>
      </c>
      <c r="AU436" s="48" t="e">
        <f t="shared" ca="1" si="44"/>
        <v>#NAME?</v>
      </c>
      <c r="AV436" s="48" t="e">
        <f t="shared" ca="1" si="45"/>
        <v>#NAME?</v>
      </c>
      <c r="AW436" s="49" t="e">
        <f t="shared" ca="1" si="46"/>
        <v>#NAME?</v>
      </c>
      <c r="AX436" s="48" t="e">
        <f t="shared" ca="1" si="47"/>
        <v>#NAME?</v>
      </c>
      <c r="AY436" s="49" t="str">
        <f t="shared" si="48"/>
        <v/>
      </c>
      <c r="AZ436" s="50" t="e">
        <f t="shared" ca="1" si="49"/>
        <v>#NAME?</v>
      </c>
      <c r="BA436" s="51" t="e">
        <f t="shared" ca="1" si="50"/>
        <v>#NAME?</v>
      </c>
      <c r="BB436" s="52" t="e">
        <f t="shared" ca="1" si="51"/>
        <v>#NAME?</v>
      </c>
      <c r="BC436" s="51" t="e">
        <f t="shared" ca="1" si="52"/>
        <v>#NAME?</v>
      </c>
      <c r="BD436" s="54" t="e">
        <f t="shared" ca="1" si="53"/>
        <v>#NAME?</v>
      </c>
      <c r="BE436" s="48" t="e">
        <f t="shared" ca="1" si="54"/>
        <v>#NAME?</v>
      </c>
      <c r="BF436" s="50" t="e">
        <f t="shared" ca="1" si="55"/>
        <v>#NAME?</v>
      </c>
      <c r="BG436" s="56" t="e">
        <f t="shared" ca="1" si="56"/>
        <v>#NAME?</v>
      </c>
      <c r="BH436" s="103"/>
      <c r="BI436" s="103"/>
      <c r="BJ436" s="103"/>
      <c r="BK436" s="103"/>
      <c r="BL436" s="103"/>
      <c r="BM436" s="103"/>
      <c r="BN436" s="24"/>
      <c r="BO436" s="24"/>
    </row>
    <row r="437" spans="1:67" ht="15.5">
      <c r="A437" s="25" t="str">
        <f t="shared" si="37"/>
        <v/>
      </c>
      <c r="B437" s="89"/>
      <c r="C437" s="25"/>
      <c r="D437" s="90"/>
      <c r="E437" s="90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36"/>
      <c r="S437" s="91"/>
      <c r="T437" s="36"/>
      <c r="U437" s="82"/>
      <c r="V437" s="25"/>
      <c r="W437" s="107"/>
      <c r="X437" s="109"/>
      <c r="Y437" s="109"/>
      <c r="Z437" s="36"/>
      <c r="AA437" s="38"/>
      <c r="AB437" s="35"/>
      <c r="AC437" s="25"/>
      <c r="AD437" s="25"/>
      <c r="AE437" s="44"/>
      <c r="AF437" s="94"/>
      <c r="AG437" s="25"/>
      <c r="AH437" s="25"/>
      <c r="AI437" s="25"/>
      <c r="AJ437" s="45" t="str">
        <f t="array" ref="AJ437">IFERROR(INDEX('[1]Master Price'!$E:$E,MATCH(D437,'[1]Master Price'!$B:$B,0)),"0")</f>
        <v>0</v>
      </c>
      <c r="AK437" s="45">
        <f t="shared" si="38"/>
        <v>0</v>
      </c>
      <c r="AL437" s="46" t="str">
        <f t="shared" si="35"/>
        <v>0-day</v>
      </c>
      <c r="AM437" s="46" t="str">
        <f t="shared" si="39"/>
        <v>0-day</v>
      </c>
      <c r="AN437" s="46" t="str">
        <f t="shared" si="58"/>
        <v>0-day</v>
      </c>
      <c r="AO437" s="46" t="str">
        <f t="shared" si="59"/>
        <v>0-day</v>
      </c>
      <c r="AP437" s="46" t="str">
        <f t="shared" si="41"/>
        <v>0-day</v>
      </c>
      <c r="AQ437" s="46" t="str">
        <f t="shared" si="42"/>
        <v>0-day</v>
      </c>
      <c r="AR437" s="103"/>
      <c r="AS437" s="47" t="str">
        <f t="shared" si="43"/>
        <v/>
      </c>
      <c r="AT437" s="35">
        <f t="shared" si="57"/>
        <v>0</v>
      </c>
      <c r="AU437" s="48" t="e">
        <f t="shared" ca="1" si="44"/>
        <v>#NAME?</v>
      </c>
      <c r="AV437" s="48" t="e">
        <f t="shared" ca="1" si="45"/>
        <v>#NAME?</v>
      </c>
      <c r="AW437" s="49" t="e">
        <f t="shared" ca="1" si="46"/>
        <v>#NAME?</v>
      </c>
      <c r="AX437" s="48" t="e">
        <f t="shared" ca="1" si="47"/>
        <v>#NAME?</v>
      </c>
      <c r="AY437" s="49" t="str">
        <f t="shared" si="48"/>
        <v/>
      </c>
      <c r="AZ437" s="50" t="e">
        <f t="shared" ca="1" si="49"/>
        <v>#NAME?</v>
      </c>
      <c r="BA437" s="51" t="e">
        <f t="shared" ca="1" si="50"/>
        <v>#NAME?</v>
      </c>
      <c r="BB437" s="52" t="e">
        <f t="shared" ca="1" si="51"/>
        <v>#NAME?</v>
      </c>
      <c r="BC437" s="51" t="e">
        <f t="shared" ca="1" si="52"/>
        <v>#NAME?</v>
      </c>
      <c r="BD437" s="54" t="e">
        <f t="shared" ca="1" si="53"/>
        <v>#NAME?</v>
      </c>
      <c r="BE437" s="48" t="e">
        <f t="shared" ca="1" si="54"/>
        <v>#NAME?</v>
      </c>
      <c r="BF437" s="50" t="e">
        <f t="shared" ca="1" si="55"/>
        <v>#NAME?</v>
      </c>
      <c r="BG437" s="56" t="e">
        <f t="shared" ca="1" si="56"/>
        <v>#NAME?</v>
      </c>
      <c r="BH437" s="103"/>
      <c r="BI437" s="103"/>
      <c r="BJ437" s="103"/>
      <c r="BK437" s="103"/>
      <c r="BL437" s="103"/>
      <c r="BM437" s="103"/>
      <c r="BN437" s="24"/>
      <c r="BO437" s="24"/>
    </row>
    <row r="438" spans="1:67" ht="15.5">
      <c r="A438" s="25" t="str">
        <f t="shared" si="37"/>
        <v/>
      </c>
      <c r="B438" s="89"/>
      <c r="C438" s="25"/>
      <c r="D438" s="90"/>
      <c r="E438" s="90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36"/>
      <c r="S438" s="91"/>
      <c r="T438" s="36"/>
      <c r="U438" s="82"/>
      <c r="V438" s="25"/>
      <c r="W438" s="107"/>
      <c r="X438" s="109"/>
      <c r="Y438" s="109"/>
      <c r="Z438" s="36"/>
      <c r="AA438" s="38"/>
      <c r="AB438" s="35"/>
      <c r="AC438" s="25"/>
      <c r="AD438" s="25"/>
      <c r="AE438" s="44"/>
      <c r="AF438" s="94"/>
      <c r="AG438" s="25"/>
      <c r="AH438" s="25"/>
      <c r="AI438" s="25"/>
      <c r="AJ438" s="45" t="str">
        <f t="array" ref="AJ438">IFERROR(INDEX('[1]Master Price'!$E:$E,MATCH(D438,'[1]Master Price'!$B:$B,0)),"0")</f>
        <v>0</v>
      </c>
      <c r="AK438" s="45">
        <f t="shared" si="38"/>
        <v>0</v>
      </c>
      <c r="AL438" s="46" t="str">
        <f t="shared" si="35"/>
        <v>0-day</v>
      </c>
      <c r="AM438" s="46" t="str">
        <f t="shared" si="39"/>
        <v>0-day</v>
      </c>
      <c r="AN438" s="46" t="str">
        <f t="shared" si="58"/>
        <v>0-day</v>
      </c>
      <c r="AO438" s="46" t="str">
        <f t="shared" si="59"/>
        <v>0-day</v>
      </c>
      <c r="AP438" s="46" t="str">
        <f t="shared" si="41"/>
        <v>0-day</v>
      </c>
      <c r="AQ438" s="46" t="str">
        <f t="shared" si="42"/>
        <v>0-day</v>
      </c>
      <c r="AR438" s="103"/>
      <c r="AS438" s="47" t="str">
        <f t="shared" si="43"/>
        <v/>
      </c>
      <c r="AT438" s="35">
        <f t="shared" si="57"/>
        <v>0</v>
      </c>
      <c r="AU438" s="48" t="e">
        <f t="shared" ca="1" si="44"/>
        <v>#NAME?</v>
      </c>
      <c r="AV438" s="48" t="e">
        <f t="shared" ca="1" si="45"/>
        <v>#NAME?</v>
      </c>
      <c r="AW438" s="49" t="e">
        <f t="shared" ca="1" si="46"/>
        <v>#NAME?</v>
      </c>
      <c r="AX438" s="48" t="e">
        <f t="shared" ca="1" si="47"/>
        <v>#NAME?</v>
      </c>
      <c r="AY438" s="49" t="str">
        <f t="shared" si="48"/>
        <v/>
      </c>
      <c r="AZ438" s="50" t="e">
        <f t="shared" ca="1" si="49"/>
        <v>#NAME?</v>
      </c>
      <c r="BA438" s="51" t="e">
        <f t="shared" ca="1" si="50"/>
        <v>#NAME?</v>
      </c>
      <c r="BB438" s="52" t="e">
        <f t="shared" ca="1" si="51"/>
        <v>#NAME?</v>
      </c>
      <c r="BC438" s="51" t="e">
        <f t="shared" ca="1" si="52"/>
        <v>#NAME?</v>
      </c>
      <c r="BD438" s="54" t="e">
        <f t="shared" ca="1" si="53"/>
        <v>#NAME?</v>
      </c>
      <c r="BE438" s="48" t="e">
        <f t="shared" ca="1" si="54"/>
        <v>#NAME?</v>
      </c>
      <c r="BF438" s="50" t="e">
        <f t="shared" ca="1" si="55"/>
        <v>#NAME?</v>
      </c>
      <c r="BG438" s="56" t="e">
        <f t="shared" ca="1" si="56"/>
        <v>#NAME?</v>
      </c>
      <c r="BH438" s="103"/>
      <c r="BI438" s="103"/>
      <c r="BJ438" s="103"/>
      <c r="BK438" s="103"/>
      <c r="BL438" s="103"/>
      <c r="BM438" s="103"/>
      <c r="BN438" s="24"/>
      <c r="BO438" s="24"/>
    </row>
    <row r="439" spans="1:67" ht="15.5">
      <c r="A439" s="25" t="str">
        <f t="shared" si="37"/>
        <v/>
      </c>
      <c r="B439" s="89"/>
      <c r="C439" s="25"/>
      <c r="D439" s="90"/>
      <c r="E439" s="90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36"/>
      <c r="S439" s="91"/>
      <c r="T439" s="36"/>
      <c r="U439" s="82"/>
      <c r="V439" s="25"/>
      <c r="W439" s="107"/>
      <c r="X439" s="109"/>
      <c r="Y439" s="109"/>
      <c r="Z439" s="36"/>
      <c r="AA439" s="38"/>
      <c r="AB439" s="35"/>
      <c r="AC439" s="25"/>
      <c r="AD439" s="25"/>
      <c r="AE439" s="44"/>
      <c r="AF439" s="94"/>
      <c r="AG439" s="25"/>
      <c r="AH439" s="25"/>
      <c r="AI439" s="25"/>
      <c r="AJ439" s="45" t="str">
        <f t="array" ref="AJ439">IFERROR(INDEX('[1]Master Price'!$E:$E,MATCH(D439,'[1]Master Price'!$B:$B,0)),"0")</f>
        <v>0</v>
      </c>
      <c r="AK439" s="45">
        <f t="shared" si="38"/>
        <v>0</v>
      </c>
      <c r="AL439" s="46" t="str">
        <f t="shared" si="35"/>
        <v>0-day</v>
      </c>
      <c r="AM439" s="46" t="str">
        <f t="shared" si="39"/>
        <v>0-day</v>
      </c>
      <c r="AN439" s="46" t="str">
        <f t="shared" si="58"/>
        <v>0-day</v>
      </c>
      <c r="AO439" s="46" t="str">
        <f t="shared" si="59"/>
        <v>0-day</v>
      </c>
      <c r="AP439" s="46" t="str">
        <f t="shared" si="41"/>
        <v>0-day</v>
      </c>
      <c r="AQ439" s="46" t="str">
        <f t="shared" si="42"/>
        <v>0-day</v>
      </c>
      <c r="AR439" s="103"/>
      <c r="AS439" s="47" t="str">
        <f t="shared" si="43"/>
        <v/>
      </c>
      <c r="AT439" s="35">
        <f t="shared" si="57"/>
        <v>0</v>
      </c>
      <c r="AU439" s="48" t="e">
        <f t="shared" ca="1" si="44"/>
        <v>#NAME?</v>
      </c>
      <c r="AV439" s="48" t="e">
        <f t="shared" ca="1" si="45"/>
        <v>#NAME?</v>
      </c>
      <c r="AW439" s="49" t="e">
        <f t="shared" ca="1" si="46"/>
        <v>#NAME?</v>
      </c>
      <c r="AX439" s="48" t="e">
        <f t="shared" ca="1" si="47"/>
        <v>#NAME?</v>
      </c>
      <c r="AY439" s="49" t="str">
        <f t="shared" si="48"/>
        <v/>
      </c>
      <c r="AZ439" s="50" t="e">
        <f t="shared" ca="1" si="49"/>
        <v>#NAME?</v>
      </c>
      <c r="BA439" s="51" t="e">
        <f t="shared" ca="1" si="50"/>
        <v>#NAME?</v>
      </c>
      <c r="BB439" s="52" t="e">
        <f t="shared" ca="1" si="51"/>
        <v>#NAME?</v>
      </c>
      <c r="BC439" s="51" t="e">
        <f t="shared" ca="1" si="52"/>
        <v>#NAME?</v>
      </c>
      <c r="BD439" s="54" t="e">
        <f t="shared" ca="1" si="53"/>
        <v>#NAME?</v>
      </c>
      <c r="BE439" s="48" t="e">
        <f t="shared" ca="1" si="54"/>
        <v>#NAME?</v>
      </c>
      <c r="BF439" s="50" t="e">
        <f t="shared" ca="1" si="55"/>
        <v>#NAME?</v>
      </c>
      <c r="BG439" s="56" t="e">
        <f t="shared" ca="1" si="56"/>
        <v>#NAME?</v>
      </c>
      <c r="BH439" s="103"/>
      <c r="BI439" s="103"/>
      <c r="BJ439" s="103"/>
      <c r="BK439" s="103"/>
      <c r="BL439" s="103"/>
      <c r="BM439" s="103"/>
      <c r="BN439" s="24"/>
      <c r="BO439" s="24"/>
    </row>
    <row r="440" spans="1:67" ht="15.5">
      <c r="A440" s="25" t="str">
        <f t="shared" si="37"/>
        <v/>
      </c>
      <c r="B440" s="89"/>
      <c r="C440" s="25"/>
      <c r="D440" s="90"/>
      <c r="E440" s="90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36"/>
      <c r="S440" s="91"/>
      <c r="T440" s="36"/>
      <c r="U440" s="82"/>
      <c r="V440" s="25"/>
      <c r="W440" s="107"/>
      <c r="X440" s="109"/>
      <c r="Y440" s="109"/>
      <c r="Z440" s="36"/>
      <c r="AA440" s="38"/>
      <c r="AB440" s="35"/>
      <c r="AC440" s="25"/>
      <c r="AD440" s="25"/>
      <c r="AE440" s="44"/>
      <c r="AF440" s="94"/>
      <c r="AG440" s="25"/>
      <c r="AH440" s="25"/>
      <c r="AI440" s="25"/>
      <c r="AJ440" s="45" t="str">
        <f t="array" ref="AJ440">IFERROR(INDEX('[1]Master Price'!$E:$E,MATCH(D440,'[1]Master Price'!$B:$B,0)),"0")</f>
        <v>0</v>
      </c>
      <c r="AK440" s="45">
        <f t="shared" si="38"/>
        <v>0</v>
      </c>
      <c r="AL440" s="46" t="str">
        <f t="shared" si="35"/>
        <v>0-day</v>
      </c>
      <c r="AM440" s="46" t="str">
        <f t="shared" si="39"/>
        <v>0-day</v>
      </c>
      <c r="AN440" s="46" t="str">
        <f t="shared" si="58"/>
        <v>0-day</v>
      </c>
      <c r="AO440" s="46" t="str">
        <f t="shared" si="59"/>
        <v>0-day</v>
      </c>
      <c r="AP440" s="46" t="str">
        <f t="shared" si="41"/>
        <v>0-day</v>
      </c>
      <c r="AQ440" s="46" t="str">
        <f t="shared" si="42"/>
        <v>0-day</v>
      </c>
      <c r="AR440" s="103"/>
      <c r="AS440" s="47" t="str">
        <f t="shared" si="43"/>
        <v/>
      </c>
      <c r="AT440" s="35">
        <f t="shared" si="57"/>
        <v>0</v>
      </c>
      <c r="AU440" s="48" t="e">
        <f t="shared" ca="1" si="44"/>
        <v>#NAME?</v>
      </c>
      <c r="AV440" s="48" t="e">
        <f t="shared" ca="1" si="45"/>
        <v>#NAME?</v>
      </c>
      <c r="AW440" s="49" t="e">
        <f t="shared" ca="1" si="46"/>
        <v>#NAME?</v>
      </c>
      <c r="AX440" s="48" t="e">
        <f t="shared" ca="1" si="47"/>
        <v>#NAME?</v>
      </c>
      <c r="AY440" s="49" t="str">
        <f t="shared" si="48"/>
        <v/>
      </c>
      <c r="AZ440" s="50" t="e">
        <f t="shared" ca="1" si="49"/>
        <v>#NAME?</v>
      </c>
      <c r="BA440" s="51" t="e">
        <f t="shared" ca="1" si="50"/>
        <v>#NAME?</v>
      </c>
      <c r="BB440" s="52" t="e">
        <f t="shared" ca="1" si="51"/>
        <v>#NAME?</v>
      </c>
      <c r="BC440" s="51" t="e">
        <f t="shared" ca="1" si="52"/>
        <v>#NAME?</v>
      </c>
      <c r="BD440" s="54" t="e">
        <f t="shared" ca="1" si="53"/>
        <v>#NAME?</v>
      </c>
      <c r="BE440" s="48" t="e">
        <f t="shared" ca="1" si="54"/>
        <v>#NAME?</v>
      </c>
      <c r="BF440" s="50" t="e">
        <f t="shared" ca="1" si="55"/>
        <v>#NAME?</v>
      </c>
      <c r="BG440" s="56" t="e">
        <f t="shared" ca="1" si="56"/>
        <v>#NAME?</v>
      </c>
      <c r="BH440" s="103"/>
      <c r="BI440" s="103"/>
      <c r="BJ440" s="103"/>
      <c r="BK440" s="103"/>
      <c r="BL440" s="103"/>
      <c r="BM440" s="103"/>
      <c r="BN440" s="24"/>
      <c r="BO440" s="24"/>
    </row>
    <row r="441" spans="1:67" ht="15.5">
      <c r="A441" s="25" t="str">
        <f t="shared" si="37"/>
        <v/>
      </c>
      <c r="B441" s="89"/>
      <c r="C441" s="25"/>
      <c r="D441" s="90"/>
      <c r="E441" s="90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36"/>
      <c r="S441" s="91"/>
      <c r="T441" s="36"/>
      <c r="U441" s="82"/>
      <c r="V441" s="25"/>
      <c r="W441" s="107"/>
      <c r="X441" s="109"/>
      <c r="Y441" s="109"/>
      <c r="Z441" s="36"/>
      <c r="AA441" s="38"/>
      <c r="AB441" s="35"/>
      <c r="AC441" s="25"/>
      <c r="AD441" s="25"/>
      <c r="AE441" s="44"/>
      <c r="AF441" s="94"/>
      <c r="AG441" s="25"/>
      <c r="AH441" s="25"/>
      <c r="AI441" s="25"/>
      <c r="AJ441" s="45" t="str">
        <f t="array" ref="AJ441">IFERROR(INDEX('[1]Master Price'!$E:$E,MATCH(D441,'[1]Master Price'!$B:$B,0)),"0")</f>
        <v>0</v>
      </c>
      <c r="AK441" s="45">
        <f t="shared" si="38"/>
        <v>0</v>
      </c>
      <c r="AL441" s="46" t="str">
        <f t="shared" si="35"/>
        <v>0-day</v>
      </c>
      <c r="AM441" s="46" t="str">
        <f t="shared" si="39"/>
        <v>0-day</v>
      </c>
      <c r="AN441" s="46" t="str">
        <f t="shared" si="58"/>
        <v>0-day</v>
      </c>
      <c r="AO441" s="46" t="str">
        <f t="shared" si="59"/>
        <v>0-day</v>
      </c>
      <c r="AP441" s="46" t="str">
        <f t="shared" si="41"/>
        <v>0-day</v>
      </c>
      <c r="AQ441" s="46" t="str">
        <f t="shared" si="42"/>
        <v>0-day</v>
      </c>
      <c r="AR441" s="103"/>
      <c r="AS441" s="47" t="str">
        <f t="shared" si="43"/>
        <v/>
      </c>
      <c r="AT441" s="35">
        <f t="shared" si="57"/>
        <v>0</v>
      </c>
      <c r="AU441" s="48" t="e">
        <f t="shared" ca="1" si="44"/>
        <v>#NAME?</v>
      </c>
      <c r="AV441" s="48" t="e">
        <f t="shared" ca="1" si="45"/>
        <v>#NAME?</v>
      </c>
      <c r="AW441" s="49" t="e">
        <f t="shared" ca="1" si="46"/>
        <v>#NAME?</v>
      </c>
      <c r="AX441" s="48" t="e">
        <f t="shared" ca="1" si="47"/>
        <v>#NAME?</v>
      </c>
      <c r="AY441" s="49" t="str">
        <f t="shared" si="48"/>
        <v/>
      </c>
      <c r="AZ441" s="50" t="e">
        <f t="shared" ca="1" si="49"/>
        <v>#NAME?</v>
      </c>
      <c r="BA441" s="51" t="e">
        <f t="shared" ca="1" si="50"/>
        <v>#NAME?</v>
      </c>
      <c r="BB441" s="52" t="e">
        <f t="shared" ca="1" si="51"/>
        <v>#NAME?</v>
      </c>
      <c r="BC441" s="51" t="e">
        <f t="shared" ca="1" si="52"/>
        <v>#NAME?</v>
      </c>
      <c r="BD441" s="54" t="e">
        <f t="shared" ca="1" si="53"/>
        <v>#NAME?</v>
      </c>
      <c r="BE441" s="48" t="e">
        <f t="shared" ca="1" si="54"/>
        <v>#NAME?</v>
      </c>
      <c r="BF441" s="50" t="e">
        <f t="shared" ca="1" si="55"/>
        <v>#NAME?</v>
      </c>
      <c r="BG441" s="56" t="e">
        <f t="shared" ca="1" si="56"/>
        <v>#NAME?</v>
      </c>
      <c r="BH441" s="103"/>
      <c r="BI441" s="103"/>
      <c r="BJ441" s="103"/>
      <c r="BK441" s="103"/>
      <c r="BL441" s="103"/>
      <c r="BM441" s="103"/>
      <c r="BN441" s="24"/>
      <c r="BO441" s="24"/>
    </row>
    <row r="442" spans="1:67" ht="15.5">
      <c r="A442" s="25" t="str">
        <f t="shared" si="37"/>
        <v/>
      </c>
      <c r="B442" s="89"/>
      <c r="C442" s="25"/>
      <c r="D442" s="90"/>
      <c r="E442" s="90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36"/>
      <c r="S442" s="91"/>
      <c r="T442" s="36"/>
      <c r="U442" s="82"/>
      <c r="V442" s="25"/>
      <c r="W442" s="107"/>
      <c r="X442" s="109"/>
      <c r="Y442" s="109"/>
      <c r="Z442" s="36"/>
      <c r="AA442" s="38"/>
      <c r="AB442" s="35"/>
      <c r="AC442" s="25"/>
      <c r="AD442" s="25"/>
      <c r="AE442" s="44"/>
      <c r="AF442" s="94"/>
      <c r="AG442" s="25"/>
      <c r="AH442" s="25"/>
      <c r="AI442" s="25"/>
      <c r="AJ442" s="45" t="str">
        <f t="array" ref="AJ442">IFERROR(INDEX('[1]Master Price'!$E:$E,MATCH(D442,'[1]Master Price'!$B:$B,0)),"0")</f>
        <v>0</v>
      </c>
      <c r="AK442" s="45">
        <f t="shared" si="38"/>
        <v>0</v>
      </c>
      <c r="AL442" s="46" t="str">
        <f t="shared" si="35"/>
        <v>0-day</v>
      </c>
      <c r="AM442" s="46" t="str">
        <f t="shared" si="39"/>
        <v>0-day</v>
      </c>
      <c r="AN442" s="46" t="str">
        <f t="shared" si="58"/>
        <v>0-day</v>
      </c>
      <c r="AO442" s="46" t="str">
        <f t="shared" si="59"/>
        <v>0-day</v>
      </c>
      <c r="AP442" s="46" t="str">
        <f t="shared" si="41"/>
        <v>0-day</v>
      </c>
      <c r="AQ442" s="46" t="str">
        <f t="shared" si="42"/>
        <v>0-day</v>
      </c>
      <c r="AR442" s="103"/>
      <c r="AS442" s="47" t="str">
        <f t="shared" si="43"/>
        <v/>
      </c>
      <c r="AT442" s="35">
        <f t="shared" si="57"/>
        <v>0</v>
      </c>
      <c r="AU442" s="48" t="e">
        <f t="shared" ca="1" si="44"/>
        <v>#NAME?</v>
      </c>
      <c r="AV442" s="48" t="e">
        <f t="shared" ca="1" si="45"/>
        <v>#NAME?</v>
      </c>
      <c r="AW442" s="49" t="e">
        <f t="shared" ca="1" si="46"/>
        <v>#NAME?</v>
      </c>
      <c r="AX442" s="48" t="e">
        <f t="shared" ca="1" si="47"/>
        <v>#NAME?</v>
      </c>
      <c r="AY442" s="49" t="str">
        <f t="shared" si="48"/>
        <v/>
      </c>
      <c r="AZ442" s="50" t="e">
        <f t="shared" ca="1" si="49"/>
        <v>#NAME?</v>
      </c>
      <c r="BA442" s="51" t="e">
        <f t="shared" ca="1" si="50"/>
        <v>#NAME?</v>
      </c>
      <c r="BB442" s="52" t="e">
        <f t="shared" ca="1" si="51"/>
        <v>#NAME?</v>
      </c>
      <c r="BC442" s="51" t="e">
        <f t="shared" ca="1" si="52"/>
        <v>#NAME?</v>
      </c>
      <c r="BD442" s="54" t="e">
        <f t="shared" ca="1" si="53"/>
        <v>#NAME?</v>
      </c>
      <c r="BE442" s="48" t="e">
        <f t="shared" ca="1" si="54"/>
        <v>#NAME?</v>
      </c>
      <c r="BF442" s="50" t="e">
        <f t="shared" ca="1" si="55"/>
        <v>#NAME?</v>
      </c>
      <c r="BG442" s="56" t="e">
        <f t="shared" ca="1" si="56"/>
        <v>#NAME?</v>
      </c>
      <c r="BH442" s="103"/>
      <c r="BI442" s="103"/>
      <c r="BJ442" s="103"/>
      <c r="BK442" s="103"/>
      <c r="BL442" s="103"/>
      <c r="BM442" s="103"/>
      <c r="BN442" s="24"/>
      <c r="BO442" s="24"/>
    </row>
    <row r="443" spans="1:67" ht="15.5">
      <c r="A443" s="25" t="str">
        <f t="shared" si="37"/>
        <v/>
      </c>
      <c r="B443" s="89"/>
      <c r="C443" s="25"/>
      <c r="D443" s="90"/>
      <c r="E443" s="90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36"/>
      <c r="S443" s="91"/>
      <c r="T443" s="36"/>
      <c r="U443" s="82"/>
      <c r="V443" s="25"/>
      <c r="W443" s="107"/>
      <c r="X443" s="109"/>
      <c r="Y443" s="109"/>
      <c r="Z443" s="36"/>
      <c r="AA443" s="38"/>
      <c r="AB443" s="35"/>
      <c r="AC443" s="25"/>
      <c r="AD443" s="25"/>
      <c r="AE443" s="44"/>
      <c r="AF443" s="94"/>
      <c r="AG443" s="25"/>
      <c r="AH443" s="25"/>
      <c r="AI443" s="25"/>
      <c r="AJ443" s="45" t="str">
        <f t="array" ref="AJ443">IFERROR(INDEX('[1]Master Price'!$E:$E,MATCH(D443,'[1]Master Price'!$B:$B,0)),"0")</f>
        <v>0</v>
      </c>
      <c r="AK443" s="45">
        <f t="shared" si="38"/>
        <v>0</v>
      </c>
      <c r="AL443" s="46" t="str">
        <f t="shared" si="35"/>
        <v>0-day</v>
      </c>
      <c r="AM443" s="46" t="str">
        <f t="shared" si="39"/>
        <v>0-day</v>
      </c>
      <c r="AN443" s="46" t="str">
        <f t="shared" si="58"/>
        <v>0-day</v>
      </c>
      <c r="AO443" s="46" t="str">
        <f t="shared" si="59"/>
        <v>0-day</v>
      </c>
      <c r="AP443" s="46" t="str">
        <f t="shared" si="41"/>
        <v>0-day</v>
      </c>
      <c r="AQ443" s="46" t="str">
        <f t="shared" si="42"/>
        <v>0-day</v>
      </c>
      <c r="AR443" s="103"/>
      <c r="AS443" s="47" t="str">
        <f t="shared" si="43"/>
        <v/>
      </c>
      <c r="AT443" s="35">
        <f t="shared" si="57"/>
        <v>0</v>
      </c>
      <c r="AU443" s="48" t="e">
        <f t="shared" ca="1" si="44"/>
        <v>#NAME?</v>
      </c>
      <c r="AV443" s="48" t="e">
        <f t="shared" ca="1" si="45"/>
        <v>#NAME?</v>
      </c>
      <c r="AW443" s="49" t="e">
        <f t="shared" ca="1" si="46"/>
        <v>#NAME?</v>
      </c>
      <c r="AX443" s="48" t="e">
        <f t="shared" ca="1" si="47"/>
        <v>#NAME?</v>
      </c>
      <c r="AY443" s="49" t="str">
        <f t="shared" si="48"/>
        <v/>
      </c>
      <c r="AZ443" s="50" t="e">
        <f t="shared" ca="1" si="49"/>
        <v>#NAME?</v>
      </c>
      <c r="BA443" s="51" t="e">
        <f t="shared" ca="1" si="50"/>
        <v>#NAME?</v>
      </c>
      <c r="BB443" s="52" t="e">
        <f t="shared" ca="1" si="51"/>
        <v>#NAME?</v>
      </c>
      <c r="BC443" s="51" t="e">
        <f t="shared" ca="1" si="52"/>
        <v>#NAME?</v>
      </c>
      <c r="BD443" s="54" t="e">
        <f t="shared" ca="1" si="53"/>
        <v>#NAME?</v>
      </c>
      <c r="BE443" s="48" t="e">
        <f t="shared" ca="1" si="54"/>
        <v>#NAME?</v>
      </c>
      <c r="BF443" s="50" t="e">
        <f t="shared" ca="1" si="55"/>
        <v>#NAME?</v>
      </c>
      <c r="BG443" s="56" t="e">
        <f t="shared" ca="1" si="56"/>
        <v>#NAME?</v>
      </c>
      <c r="BH443" s="103"/>
      <c r="BI443" s="103"/>
      <c r="BJ443" s="103"/>
      <c r="BK443" s="103"/>
      <c r="BL443" s="103"/>
      <c r="BM443" s="103"/>
      <c r="BN443" s="24"/>
      <c r="BO443" s="24"/>
    </row>
    <row r="444" spans="1:67" ht="15.5">
      <c r="A444" s="25" t="str">
        <f t="shared" si="37"/>
        <v/>
      </c>
      <c r="B444" s="89"/>
      <c r="C444" s="25"/>
      <c r="D444" s="90"/>
      <c r="E444" s="90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36"/>
      <c r="S444" s="91"/>
      <c r="T444" s="36"/>
      <c r="U444" s="82"/>
      <c r="V444" s="25"/>
      <c r="W444" s="107"/>
      <c r="X444" s="109"/>
      <c r="Y444" s="109"/>
      <c r="Z444" s="36"/>
      <c r="AA444" s="38"/>
      <c r="AB444" s="35"/>
      <c r="AC444" s="25"/>
      <c r="AD444" s="25"/>
      <c r="AE444" s="44"/>
      <c r="AF444" s="94"/>
      <c r="AG444" s="25"/>
      <c r="AH444" s="25"/>
      <c r="AI444" s="25"/>
      <c r="AJ444" s="45" t="str">
        <f t="array" ref="AJ444">IFERROR(INDEX('[1]Master Price'!$E:$E,MATCH(D444,'[1]Master Price'!$B:$B,0)),"0")</f>
        <v>0</v>
      </c>
      <c r="AK444" s="45">
        <f t="shared" si="38"/>
        <v>0</v>
      </c>
      <c r="AL444" s="46" t="str">
        <f t="shared" si="35"/>
        <v>0-day</v>
      </c>
      <c r="AM444" s="46" t="str">
        <f t="shared" si="39"/>
        <v>0-day</v>
      </c>
      <c r="AN444" s="46" t="str">
        <f t="shared" si="58"/>
        <v>0-day</v>
      </c>
      <c r="AO444" s="46" t="str">
        <f t="shared" si="59"/>
        <v>0-day</v>
      </c>
      <c r="AP444" s="46" t="str">
        <f t="shared" si="41"/>
        <v>0-day</v>
      </c>
      <c r="AQ444" s="46" t="str">
        <f t="shared" si="42"/>
        <v>0-day</v>
      </c>
      <c r="AR444" s="103"/>
      <c r="AS444" s="47" t="str">
        <f t="shared" si="43"/>
        <v/>
      </c>
      <c r="AT444" s="35">
        <f t="shared" si="57"/>
        <v>0</v>
      </c>
      <c r="AU444" s="48" t="e">
        <f t="shared" ca="1" si="44"/>
        <v>#NAME?</v>
      </c>
      <c r="AV444" s="48" t="e">
        <f t="shared" ca="1" si="45"/>
        <v>#NAME?</v>
      </c>
      <c r="AW444" s="49" t="e">
        <f t="shared" ca="1" si="46"/>
        <v>#NAME?</v>
      </c>
      <c r="AX444" s="48" t="e">
        <f t="shared" ca="1" si="47"/>
        <v>#NAME?</v>
      </c>
      <c r="AY444" s="49" t="str">
        <f t="shared" si="48"/>
        <v/>
      </c>
      <c r="AZ444" s="50" t="e">
        <f t="shared" ca="1" si="49"/>
        <v>#NAME?</v>
      </c>
      <c r="BA444" s="51" t="e">
        <f t="shared" ca="1" si="50"/>
        <v>#NAME?</v>
      </c>
      <c r="BB444" s="52" t="e">
        <f t="shared" ca="1" si="51"/>
        <v>#NAME?</v>
      </c>
      <c r="BC444" s="51" t="e">
        <f t="shared" ca="1" si="52"/>
        <v>#NAME?</v>
      </c>
      <c r="BD444" s="54" t="e">
        <f t="shared" ca="1" si="53"/>
        <v>#NAME?</v>
      </c>
      <c r="BE444" s="48" t="e">
        <f t="shared" ca="1" si="54"/>
        <v>#NAME?</v>
      </c>
      <c r="BF444" s="50" t="e">
        <f t="shared" ca="1" si="55"/>
        <v>#NAME?</v>
      </c>
      <c r="BG444" s="56" t="e">
        <f t="shared" ca="1" si="56"/>
        <v>#NAME?</v>
      </c>
      <c r="BH444" s="103"/>
      <c r="BI444" s="103"/>
      <c r="BJ444" s="103"/>
      <c r="BK444" s="103"/>
      <c r="BL444" s="103"/>
      <c r="BM444" s="103"/>
      <c r="BN444" s="24"/>
      <c r="BO444" s="24"/>
    </row>
    <row r="445" spans="1:67" ht="15.5">
      <c r="A445" s="25" t="str">
        <f t="shared" si="37"/>
        <v/>
      </c>
      <c r="B445" s="89"/>
      <c r="C445" s="25"/>
      <c r="D445" s="90"/>
      <c r="E445" s="90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36"/>
      <c r="S445" s="91"/>
      <c r="T445" s="36"/>
      <c r="U445" s="82"/>
      <c r="V445" s="25"/>
      <c r="W445" s="107"/>
      <c r="X445" s="109"/>
      <c r="Y445" s="109"/>
      <c r="Z445" s="36"/>
      <c r="AA445" s="38"/>
      <c r="AB445" s="35"/>
      <c r="AC445" s="25"/>
      <c r="AD445" s="25"/>
      <c r="AE445" s="44"/>
      <c r="AF445" s="94"/>
      <c r="AG445" s="25"/>
      <c r="AH445" s="25"/>
      <c r="AI445" s="25"/>
      <c r="AJ445" s="45" t="str">
        <f t="array" ref="AJ445">IFERROR(INDEX('[1]Master Price'!$E:$E,MATCH(D445,'[1]Master Price'!$B:$B,0)),"0")</f>
        <v>0</v>
      </c>
      <c r="AK445" s="45">
        <f t="shared" si="38"/>
        <v>0</v>
      </c>
      <c r="AL445" s="46" t="str">
        <f t="shared" si="35"/>
        <v>0-day</v>
      </c>
      <c r="AM445" s="46" t="str">
        <f t="shared" si="39"/>
        <v>0-day</v>
      </c>
      <c r="AN445" s="46" t="str">
        <f t="shared" si="58"/>
        <v>0-day</v>
      </c>
      <c r="AO445" s="46" t="str">
        <f t="shared" si="59"/>
        <v>0-day</v>
      </c>
      <c r="AP445" s="46" t="str">
        <f t="shared" si="41"/>
        <v>0-day</v>
      </c>
      <c r="AQ445" s="46" t="str">
        <f t="shared" si="42"/>
        <v>0-day</v>
      </c>
      <c r="AR445" s="103"/>
      <c r="AS445" s="47" t="str">
        <f t="shared" si="43"/>
        <v/>
      </c>
      <c r="AT445" s="35">
        <f t="shared" si="57"/>
        <v>0</v>
      </c>
      <c r="AU445" s="48" t="e">
        <f t="shared" ca="1" si="44"/>
        <v>#NAME?</v>
      </c>
      <c r="AV445" s="48" t="e">
        <f t="shared" ca="1" si="45"/>
        <v>#NAME?</v>
      </c>
      <c r="AW445" s="49" t="e">
        <f t="shared" ca="1" si="46"/>
        <v>#NAME?</v>
      </c>
      <c r="AX445" s="48" t="e">
        <f t="shared" ca="1" si="47"/>
        <v>#NAME?</v>
      </c>
      <c r="AY445" s="49" t="str">
        <f t="shared" si="48"/>
        <v/>
      </c>
      <c r="AZ445" s="50" t="e">
        <f t="shared" ca="1" si="49"/>
        <v>#NAME?</v>
      </c>
      <c r="BA445" s="51" t="e">
        <f t="shared" ca="1" si="50"/>
        <v>#NAME?</v>
      </c>
      <c r="BB445" s="52" t="e">
        <f t="shared" ca="1" si="51"/>
        <v>#NAME?</v>
      </c>
      <c r="BC445" s="51" t="e">
        <f t="shared" ca="1" si="52"/>
        <v>#NAME?</v>
      </c>
      <c r="BD445" s="54" t="e">
        <f t="shared" ca="1" si="53"/>
        <v>#NAME?</v>
      </c>
      <c r="BE445" s="48" t="e">
        <f t="shared" ca="1" si="54"/>
        <v>#NAME?</v>
      </c>
      <c r="BF445" s="50" t="e">
        <f t="shared" ca="1" si="55"/>
        <v>#NAME?</v>
      </c>
      <c r="BG445" s="56" t="e">
        <f t="shared" ca="1" si="56"/>
        <v>#NAME?</v>
      </c>
      <c r="BH445" s="103"/>
      <c r="BI445" s="103"/>
      <c r="BJ445" s="103"/>
      <c r="BK445" s="103"/>
      <c r="BL445" s="103"/>
      <c r="BM445" s="103"/>
      <c r="BN445" s="24"/>
      <c r="BO445" s="24"/>
    </row>
    <row r="446" spans="1:67" ht="15.5">
      <c r="A446" s="25" t="str">
        <f t="shared" si="37"/>
        <v/>
      </c>
      <c r="B446" s="89"/>
      <c r="C446" s="25"/>
      <c r="D446" s="90"/>
      <c r="E446" s="90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36"/>
      <c r="S446" s="91"/>
      <c r="T446" s="36"/>
      <c r="U446" s="82"/>
      <c r="V446" s="25"/>
      <c r="W446" s="107"/>
      <c r="X446" s="109"/>
      <c r="Y446" s="109"/>
      <c r="Z446" s="36"/>
      <c r="AA446" s="38"/>
      <c r="AB446" s="35"/>
      <c r="AC446" s="25"/>
      <c r="AD446" s="25"/>
      <c r="AE446" s="44"/>
      <c r="AF446" s="94"/>
      <c r="AG446" s="25"/>
      <c r="AH446" s="25"/>
      <c r="AI446" s="25"/>
      <c r="AJ446" s="45" t="str">
        <f t="array" ref="AJ446">IFERROR(INDEX('[1]Master Price'!$E:$E,MATCH(D446,'[1]Master Price'!$B:$B,0)),"0")</f>
        <v>0</v>
      </c>
      <c r="AK446" s="45">
        <f t="shared" si="38"/>
        <v>0</v>
      </c>
      <c r="AL446" s="46" t="str">
        <f t="shared" si="35"/>
        <v>0-day</v>
      </c>
      <c r="AM446" s="46" t="str">
        <f t="shared" si="39"/>
        <v>0-day</v>
      </c>
      <c r="AN446" s="46" t="str">
        <f t="shared" si="58"/>
        <v>0-day</v>
      </c>
      <c r="AO446" s="46" t="str">
        <f t="shared" si="59"/>
        <v>0-day</v>
      </c>
      <c r="AP446" s="46" t="str">
        <f t="shared" si="41"/>
        <v>0-day</v>
      </c>
      <c r="AQ446" s="46" t="str">
        <f t="shared" si="42"/>
        <v>0-day</v>
      </c>
      <c r="AR446" s="103"/>
      <c r="AS446" s="47" t="str">
        <f t="shared" si="43"/>
        <v/>
      </c>
      <c r="AT446" s="35">
        <f t="shared" si="57"/>
        <v>0</v>
      </c>
      <c r="AU446" s="48" t="e">
        <f t="shared" ca="1" si="44"/>
        <v>#NAME?</v>
      </c>
      <c r="AV446" s="48" t="e">
        <f t="shared" ca="1" si="45"/>
        <v>#NAME?</v>
      </c>
      <c r="AW446" s="49" t="e">
        <f t="shared" ca="1" si="46"/>
        <v>#NAME?</v>
      </c>
      <c r="AX446" s="48" t="e">
        <f t="shared" ca="1" si="47"/>
        <v>#NAME?</v>
      </c>
      <c r="AY446" s="49" t="str">
        <f t="shared" si="48"/>
        <v/>
      </c>
      <c r="AZ446" s="50" t="e">
        <f t="shared" ca="1" si="49"/>
        <v>#NAME?</v>
      </c>
      <c r="BA446" s="51" t="e">
        <f t="shared" ca="1" si="50"/>
        <v>#NAME?</v>
      </c>
      <c r="BB446" s="52" t="e">
        <f t="shared" ca="1" si="51"/>
        <v>#NAME?</v>
      </c>
      <c r="BC446" s="51" t="e">
        <f t="shared" ca="1" si="52"/>
        <v>#NAME?</v>
      </c>
      <c r="BD446" s="54" t="e">
        <f t="shared" ca="1" si="53"/>
        <v>#NAME?</v>
      </c>
      <c r="BE446" s="48" t="e">
        <f t="shared" ca="1" si="54"/>
        <v>#NAME?</v>
      </c>
      <c r="BF446" s="50" t="e">
        <f t="shared" ca="1" si="55"/>
        <v>#NAME?</v>
      </c>
      <c r="BG446" s="56" t="e">
        <f t="shared" ca="1" si="56"/>
        <v>#NAME?</v>
      </c>
      <c r="BH446" s="103"/>
      <c r="BI446" s="103"/>
      <c r="BJ446" s="103"/>
      <c r="BK446" s="103"/>
      <c r="BL446" s="103"/>
      <c r="BM446" s="103"/>
      <c r="BN446" s="24"/>
      <c r="BO446" s="24"/>
    </row>
    <row r="447" spans="1:67" ht="15.5">
      <c r="A447" s="25" t="str">
        <f t="shared" si="37"/>
        <v/>
      </c>
      <c r="B447" s="89"/>
      <c r="C447" s="25"/>
      <c r="D447" s="90"/>
      <c r="E447" s="90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36"/>
      <c r="S447" s="91"/>
      <c r="T447" s="36"/>
      <c r="U447" s="82"/>
      <c r="V447" s="25"/>
      <c r="W447" s="107"/>
      <c r="X447" s="109"/>
      <c r="Y447" s="109"/>
      <c r="Z447" s="36"/>
      <c r="AA447" s="38"/>
      <c r="AB447" s="35"/>
      <c r="AC447" s="25"/>
      <c r="AD447" s="25"/>
      <c r="AE447" s="44"/>
      <c r="AF447" s="94"/>
      <c r="AG447" s="25"/>
      <c r="AH447" s="25"/>
      <c r="AI447" s="25"/>
      <c r="AJ447" s="45" t="str">
        <f t="array" ref="AJ447">IFERROR(INDEX('[1]Master Price'!$E:$E,MATCH(D447,'[1]Master Price'!$B:$B,0)),"0")</f>
        <v>0</v>
      </c>
      <c r="AK447" s="45">
        <f t="shared" si="38"/>
        <v>0</v>
      </c>
      <c r="AL447" s="46" t="str">
        <f t="shared" si="35"/>
        <v>0-day</v>
      </c>
      <c r="AM447" s="46" t="str">
        <f t="shared" si="39"/>
        <v>0-day</v>
      </c>
      <c r="AN447" s="46" t="str">
        <f t="shared" si="58"/>
        <v>0-day</v>
      </c>
      <c r="AO447" s="46" t="str">
        <f t="shared" si="59"/>
        <v>0-day</v>
      </c>
      <c r="AP447" s="46" t="str">
        <f t="shared" si="41"/>
        <v>0-day</v>
      </c>
      <c r="AQ447" s="46" t="str">
        <f t="shared" si="42"/>
        <v>0-day</v>
      </c>
      <c r="AR447" s="103"/>
      <c r="AS447" s="47" t="str">
        <f t="shared" si="43"/>
        <v/>
      </c>
      <c r="AT447" s="35">
        <f t="shared" si="57"/>
        <v>0</v>
      </c>
      <c r="AU447" s="48" t="e">
        <f t="shared" ca="1" si="44"/>
        <v>#NAME?</v>
      </c>
      <c r="AV447" s="48" t="e">
        <f t="shared" ca="1" si="45"/>
        <v>#NAME?</v>
      </c>
      <c r="AW447" s="49" t="e">
        <f t="shared" ca="1" si="46"/>
        <v>#NAME?</v>
      </c>
      <c r="AX447" s="48" t="e">
        <f t="shared" ca="1" si="47"/>
        <v>#NAME?</v>
      </c>
      <c r="AY447" s="49" t="str">
        <f t="shared" si="48"/>
        <v/>
      </c>
      <c r="AZ447" s="50" t="e">
        <f t="shared" ca="1" si="49"/>
        <v>#NAME?</v>
      </c>
      <c r="BA447" s="51" t="e">
        <f t="shared" ca="1" si="50"/>
        <v>#NAME?</v>
      </c>
      <c r="BB447" s="52" t="e">
        <f t="shared" ca="1" si="51"/>
        <v>#NAME?</v>
      </c>
      <c r="BC447" s="51" t="e">
        <f t="shared" ca="1" si="52"/>
        <v>#NAME?</v>
      </c>
      <c r="BD447" s="54" t="e">
        <f t="shared" ca="1" si="53"/>
        <v>#NAME?</v>
      </c>
      <c r="BE447" s="48" t="e">
        <f t="shared" ca="1" si="54"/>
        <v>#NAME?</v>
      </c>
      <c r="BF447" s="50" t="e">
        <f t="shared" ca="1" si="55"/>
        <v>#NAME?</v>
      </c>
      <c r="BG447" s="56" t="e">
        <f t="shared" ca="1" si="56"/>
        <v>#NAME?</v>
      </c>
      <c r="BH447" s="103"/>
      <c r="BI447" s="103"/>
      <c r="BJ447" s="103"/>
      <c r="BK447" s="103"/>
      <c r="BL447" s="103"/>
      <c r="BM447" s="103"/>
      <c r="BN447" s="24"/>
      <c r="BO447" s="24"/>
    </row>
    <row r="448" spans="1:67" ht="15.5">
      <c r="A448" s="25" t="str">
        <f t="shared" si="37"/>
        <v/>
      </c>
      <c r="B448" s="89"/>
      <c r="C448" s="25"/>
      <c r="D448" s="90"/>
      <c r="E448" s="90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36"/>
      <c r="S448" s="91"/>
      <c r="T448" s="36"/>
      <c r="U448" s="82"/>
      <c r="V448" s="25"/>
      <c r="W448" s="107"/>
      <c r="X448" s="109"/>
      <c r="Y448" s="109"/>
      <c r="Z448" s="36"/>
      <c r="AA448" s="38"/>
      <c r="AB448" s="35"/>
      <c r="AC448" s="25"/>
      <c r="AD448" s="25"/>
      <c r="AE448" s="44"/>
      <c r="AF448" s="94"/>
      <c r="AG448" s="25"/>
      <c r="AH448" s="25"/>
      <c r="AI448" s="25"/>
      <c r="AJ448" s="45" t="str">
        <f t="array" ref="AJ448">IFERROR(INDEX('[1]Master Price'!$E:$E,MATCH(D448,'[1]Master Price'!$B:$B,0)),"0")</f>
        <v>0</v>
      </c>
      <c r="AK448" s="45">
        <f t="shared" si="38"/>
        <v>0</v>
      </c>
      <c r="AL448" s="46" t="str">
        <f t="shared" si="35"/>
        <v>0-day</v>
      </c>
      <c r="AM448" s="46" t="str">
        <f t="shared" si="39"/>
        <v>0-day</v>
      </c>
      <c r="AN448" s="46" t="str">
        <f t="shared" si="58"/>
        <v>0-day</v>
      </c>
      <c r="AO448" s="46" t="str">
        <f t="shared" si="59"/>
        <v>0-day</v>
      </c>
      <c r="AP448" s="46" t="str">
        <f t="shared" si="41"/>
        <v>0-day</v>
      </c>
      <c r="AQ448" s="46" t="str">
        <f t="shared" si="42"/>
        <v>0-day</v>
      </c>
      <c r="AR448" s="103"/>
      <c r="AS448" s="47" t="str">
        <f t="shared" si="43"/>
        <v/>
      </c>
      <c r="AT448" s="35">
        <f t="shared" si="57"/>
        <v>0</v>
      </c>
      <c r="AU448" s="48" t="e">
        <f t="shared" ca="1" si="44"/>
        <v>#NAME?</v>
      </c>
      <c r="AV448" s="48" t="e">
        <f t="shared" ca="1" si="45"/>
        <v>#NAME?</v>
      </c>
      <c r="AW448" s="49" t="e">
        <f t="shared" ca="1" si="46"/>
        <v>#NAME?</v>
      </c>
      <c r="AX448" s="48" t="e">
        <f t="shared" ca="1" si="47"/>
        <v>#NAME?</v>
      </c>
      <c r="AY448" s="49" t="str">
        <f t="shared" si="48"/>
        <v/>
      </c>
      <c r="AZ448" s="50" t="e">
        <f t="shared" ca="1" si="49"/>
        <v>#NAME?</v>
      </c>
      <c r="BA448" s="51" t="e">
        <f t="shared" ca="1" si="50"/>
        <v>#NAME?</v>
      </c>
      <c r="BB448" s="52" t="e">
        <f t="shared" ca="1" si="51"/>
        <v>#NAME?</v>
      </c>
      <c r="BC448" s="51" t="e">
        <f t="shared" ca="1" si="52"/>
        <v>#NAME?</v>
      </c>
      <c r="BD448" s="54" t="e">
        <f t="shared" ca="1" si="53"/>
        <v>#NAME?</v>
      </c>
      <c r="BE448" s="48" t="e">
        <f t="shared" ca="1" si="54"/>
        <v>#NAME?</v>
      </c>
      <c r="BF448" s="50" t="e">
        <f t="shared" ca="1" si="55"/>
        <v>#NAME?</v>
      </c>
      <c r="BG448" s="56" t="e">
        <f t="shared" ca="1" si="56"/>
        <v>#NAME?</v>
      </c>
      <c r="BH448" s="103"/>
      <c r="BI448" s="103"/>
      <c r="BJ448" s="103"/>
      <c r="BK448" s="103"/>
      <c r="BL448" s="103"/>
      <c r="BM448" s="103"/>
      <c r="BN448" s="24"/>
      <c r="BO448" s="24"/>
    </row>
    <row r="449" spans="1:67" ht="15.5">
      <c r="A449" s="25" t="str">
        <f t="shared" si="37"/>
        <v/>
      </c>
      <c r="B449" s="89"/>
      <c r="C449" s="25"/>
      <c r="D449" s="90"/>
      <c r="E449" s="90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36"/>
      <c r="S449" s="91"/>
      <c r="T449" s="36"/>
      <c r="U449" s="82"/>
      <c r="V449" s="25"/>
      <c r="W449" s="107"/>
      <c r="X449" s="109"/>
      <c r="Y449" s="109"/>
      <c r="Z449" s="36"/>
      <c r="AA449" s="38"/>
      <c r="AB449" s="35"/>
      <c r="AC449" s="25"/>
      <c r="AD449" s="25"/>
      <c r="AE449" s="44"/>
      <c r="AF449" s="94"/>
      <c r="AG449" s="25"/>
      <c r="AH449" s="25"/>
      <c r="AI449" s="25"/>
      <c r="AJ449" s="45" t="str">
        <f t="array" ref="AJ449">IFERROR(INDEX('[1]Master Price'!$E:$E,MATCH(D449,'[1]Master Price'!$B:$B,0)),"0")</f>
        <v>0</v>
      </c>
      <c r="AK449" s="45">
        <f t="shared" si="38"/>
        <v>0</v>
      </c>
      <c r="AL449" s="46" t="str">
        <f t="shared" si="35"/>
        <v>0-day</v>
      </c>
      <c r="AM449" s="46" t="str">
        <f t="shared" si="39"/>
        <v>0-day</v>
      </c>
      <c r="AN449" s="46" t="str">
        <f t="shared" si="58"/>
        <v>0-day</v>
      </c>
      <c r="AO449" s="46" t="str">
        <f t="shared" si="59"/>
        <v>0-day</v>
      </c>
      <c r="AP449" s="46" t="str">
        <f t="shared" si="41"/>
        <v>0-day</v>
      </c>
      <c r="AQ449" s="46" t="str">
        <f t="shared" si="42"/>
        <v>0-day</v>
      </c>
      <c r="AR449" s="103"/>
      <c r="AS449" s="47" t="str">
        <f t="shared" si="43"/>
        <v/>
      </c>
      <c r="AT449" s="35">
        <f t="shared" si="57"/>
        <v>0</v>
      </c>
      <c r="AU449" s="48" t="e">
        <f t="shared" ca="1" si="44"/>
        <v>#NAME?</v>
      </c>
      <c r="AV449" s="48" t="e">
        <f t="shared" ca="1" si="45"/>
        <v>#NAME?</v>
      </c>
      <c r="AW449" s="49" t="e">
        <f t="shared" ca="1" si="46"/>
        <v>#NAME?</v>
      </c>
      <c r="AX449" s="48" t="e">
        <f t="shared" ca="1" si="47"/>
        <v>#NAME?</v>
      </c>
      <c r="AY449" s="49" t="str">
        <f t="shared" si="48"/>
        <v/>
      </c>
      <c r="AZ449" s="50" t="e">
        <f t="shared" ca="1" si="49"/>
        <v>#NAME?</v>
      </c>
      <c r="BA449" s="51" t="e">
        <f t="shared" ca="1" si="50"/>
        <v>#NAME?</v>
      </c>
      <c r="BB449" s="52" t="e">
        <f t="shared" ca="1" si="51"/>
        <v>#NAME?</v>
      </c>
      <c r="BC449" s="51" t="e">
        <f t="shared" ca="1" si="52"/>
        <v>#NAME?</v>
      </c>
      <c r="BD449" s="54" t="e">
        <f t="shared" ca="1" si="53"/>
        <v>#NAME?</v>
      </c>
      <c r="BE449" s="48" t="e">
        <f t="shared" ca="1" si="54"/>
        <v>#NAME?</v>
      </c>
      <c r="BF449" s="50" t="e">
        <f t="shared" ca="1" si="55"/>
        <v>#NAME?</v>
      </c>
      <c r="BG449" s="56" t="e">
        <f t="shared" ca="1" si="56"/>
        <v>#NAME?</v>
      </c>
      <c r="BH449" s="103"/>
      <c r="BI449" s="103"/>
      <c r="BJ449" s="103"/>
      <c r="BK449" s="103"/>
      <c r="BL449" s="103"/>
      <c r="BM449" s="103"/>
      <c r="BN449" s="24"/>
      <c r="BO449" s="24"/>
    </row>
    <row r="450" spans="1:67" ht="15.5">
      <c r="A450" s="25" t="str">
        <f t="shared" si="37"/>
        <v/>
      </c>
      <c r="B450" s="89"/>
      <c r="C450" s="25"/>
      <c r="D450" s="90"/>
      <c r="E450" s="90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36"/>
      <c r="S450" s="91"/>
      <c r="T450" s="36"/>
      <c r="U450" s="82"/>
      <c r="V450" s="25"/>
      <c r="W450" s="107"/>
      <c r="X450" s="109"/>
      <c r="Y450" s="109"/>
      <c r="Z450" s="36"/>
      <c r="AA450" s="38"/>
      <c r="AB450" s="35"/>
      <c r="AC450" s="25"/>
      <c r="AD450" s="25"/>
      <c r="AE450" s="44"/>
      <c r="AF450" s="94"/>
      <c r="AG450" s="25"/>
      <c r="AH450" s="25"/>
      <c r="AI450" s="25"/>
      <c r="AJ450" s="45" t="str">
        <f t="array" ref="AJ450">IFERROR(INDEX('[1]Master Price'!$E:$E,MATCH(D450,'[1]Master Price'!$B:$B,0)),"0")</f>
        <v>0</v>
      </c>
      <c r="AK450" s="45">
        <f t="shared" si="38"/>
        <v>0</v>
      </c>
      <c r="AL450" s="46" t="str">
        <f t="shared" si="35"/>
        <v>0-day</v>
      </c>
      <c r="AM450" s="46" t="str">
        <f t="shared" si="39"/>
        <v>0-day</v>
      </c>
      <c r="AN450" s="46" t="str">
        <f t="shared" si="58"/>
        <v>0-day</v>
      </c>
      <c r="AO450" s="46" t="str">
        <f t="shared" si="59"/>
        <v>0-day</v>
      </c>
      <c r="AP450" s="46" t="str">
        <f t="shared" si="41"/>
        <v>0-day</v>
      </c>
      <c r="AQ450" s="46" t="str">
        <f t="shared" si="42"/>
        <v>0-day</v>
      </c>
      <c r="AR450" s="103"/>
      <c r="AS450" s="47" t="str">
        <f t="shared" si="43"/>
        <v/>
      </c>
      <c r="AT450" s="35">
        <f t="shared" si="57"/>
        <v>0</v>
      </c>
      <c r="AU450" s="48" t="e">
        <f t="shared" ca="1" si="44"/>
        <v>#NAME?</v>
      </c>
      <c r="AV450" s="48" t="e">
        <f t="shared" ca="1" si="45"/>
        <v>#NAME?</v>
      </c>
      <c r="AW450" s="49" t="e">
        <f t="shared" ca="1" si="46"/>
        <v>#NAME?</v>
      </c>
      <c r="AX450" s="48" t="e">
        <f t="shared" ca="1" si="47"/>
        <v>#NAME?</v>
      </c>
      <c r="AY450" s="49" t="str">
        <f t="shared" si="48"/>
        <v/>
      </c>
      <c r="AZ450" s="50" t="e">
        <f t="shared" ca="1" si="49"/>
        <v>#NAME?</v>
      </c>
      <c r="BA450" s="51" t="e">
        <f t="shared" ca="1" si="50"/>
        <v>#NAME?</v>
      </c>
      <c r="BB450" s="52" t="e">
        <f t="shared" ca="1" si="51"/>
        <v>#NAME?</v>
      </c>
      <c r="BC450" s="51" t="e">
        <f t="shared" ca="1" si="52"/>
        <v>#NAME?</v>
      </c>
      <c r="BD450" s="54" t="e">
        <f t="shared" ca="1" si="53"/>
        <v>#NAME?</v>
      </c>
      <c r="BE450" s="48" t="e">
        <f t="shared" ca="1" si="54"/>
        <v>#NAME?</v>
      </c>
      <c r="BF450" s="50" t="e">
        <f t="shared" ca="1" si="55"/>
        <v>#NAME?</v>
      </c>
      <c r="BG450" s="56" t="e">
        <f t="shared" ca="1" si="56"/>
        <v>#NAME?</v>
      </c>
      <c r="BH450" s="103"/>
      <c r="BI450" s="103"/>
      <c r="BJ450" s="103"/>
      <c r="BK450" s="103"/>
      <c r="BL450" s="103"/>
      <c r="BM450" s="103"/>
      <c r="BN450" s="24"/>
      <c r="BO450" s="24"/>
    </row>
    <row r="451" spans="1:67" ht="15.5">
      <c r="A451" s="25" t="str">
        <f t="shared" si="37"/>
        <v/>
      </c>
      <c r="B451" s="89"/>
      <c r="C451" s="25"/>
      <c r="D451" s="90"/>
      <c r="E451" s="90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36"/>
      <c r="S451" s="91"/>
      <c r="T451" s="36"/>
      <c r="U451" s="82"/>
      <c r="V451" s="25"/>
      <c r="W451" s="107"/>
      <c r="X451" s="109"/>
      <c r="Y451" s="109"/>
      <c r="Z451" s="36"/>
      <c r="AA451" s="38"/>
      <c r="AB451" s="35"/>
      <c r="AC451" s="25"/>
      <c r="AD451" s="25"/>
      <c r="AE451" s="44"/>
      <c r="AF451" s="94"/>
      <c r="AG451" s="25"/>
      <c r="AH451" s="25"/>
      <c r="AI451" s="25"/>
      <c r="AJ451" s="45" t="str">
        <f t="array" ref="AJ451">IFERROR(INDEX('[1]Master Price'!$E:$E,MATCH(D451,'[1]Master Price'!$B:$B,0)),"0")</f>
        <v>0</v>
      </c>
      <c r="AK451" s="45">
        <f t="shared" si="38"/>
        <v>0</v>
      </c>
      <c r="AL451" s="46" t="str">
        <f t="shared" si="35"/>
        <v>0-day</v>
      </c>
      <c r="AM451" s="46" t="str">
        <f t="shared" si="39"/>
        <v>0-day</v>
      </c>
      <c r="AN451" s="46" t="str">
        <f t="shared" si="58"/>
        <v>0-day</v>
      </c>
      <c r="AO451" s="46" t="str">
        <f t="shared" si="59"/>
        <v>0-day</v>
      </c>
      <c r="AP451" s="46" t="str">
        <f t="shared" si="41"/>
        <v>0-day</v>
      </c>
      <c r="AQ451" s="46" t="str">
        <f t="shared" si="42"/>
        <v>0-day</v>
      </c>
      <c r="AR451" s="103"/>
      <c r="AS451" s="47" t="str">
        <f t="shared" si="43"/>
        <v/>
      </c>
      <c r="AT451" s="35">
        <f t="shared" si="57"/>
        <v>0</v>
      </c>
      <c r="AU451" s="48" t="e">
        <f t="shared" ca="1" si="44"/>
        <v>#NAME?</v>
      </c>
      <c r="AV451" s="48" t="e">
        <f t="shared" ca="1" si="45"/>
        <v>#NAME?</v>
      </c>
      <c r="AW451" s="49" t="e">
        <f t="shared" ca="1" si="46"/>
        <v>#NAME?</v>
      </c>
      <c r="AX451" s="48" t="e">
        <f t="shared" ca="1" si="47"/>
        <v>#NAME?</v>
      </c>
      <c r="AY451" s="49" t="str">
        <f t="shared" si="48"/>
        <v/>
      </c>
      <c r="AZ451" s="50" t="e">
        <f t="shared" ca="1" si="49"/>
        <v>#NAME?</v>
      </c>
      <c r="BA451" s="51" t="e">
        <f t="shared" ca="1" si="50"/>
        <v>#NAME?</v>
      </c>
      <c r="BB451" s="52" t="e">
        <f t="shared" ca="1" si="51"/>
        <v>#NAME?</v>
      </c>
      <c r="BC451" s="51" t="e">
        <f t="shared" ca="1" si="52"/>
        <v>#NAME?</v>
      </c>
      <c r="BD451" s="54" t="e">
        <f t="shared" ca="1" si="53"/>
        <v>#NAME?</v>
      </c>
      <c r="BE451" s="48" t="e">
        <f t="shared" ca="1" si="54"/>
        <v>#NAME?</v>
      </c>
      <c r="BF451" s="50" t="e">
        <f t="shared" ca="1" si="55"/>
        <v>#NAME?</v>
      </c>
      <c r="BG451" s="56" t="e">
        <f t="shared" ca="1" si="56"/>
        <v>#NAME?</v>
      </c>
      <c r="BH451" s="103"/>
      <c r="BI451" s="103"/>
      <c r="BJ451" s="103"/>
      <c r="BK451" s="103"/>
      <c r="BL451" s="103"/>
      <c r="BM451" s="103"/>
      <c r="BN451" s="24"/>
      <c r="BO451" s="24"/>
    </row>
    <row r="452" spans="1:67" ht="15.5">
      <c r="A452" s="25" t="str">
        <f t="shared" si="37"/>
        <v/>
      </c>
      <c r="B452" s="89"/>
      <c r="C452" s="25"/>
      <c r="D452" s="90"/>
      <c r="E452" s="90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36"/>
      <c r="S452" s="91"/>
      <c r="T452" s="36"/>
      <c r="U452" s="82"/>
      <c r="V452" s="25"/>
      <c r="W452" s="107"/>
      <c r="X452" s="109"/>
      <c r="Y452" s="109"/>
      <c r="Z452" s="36"/>
      <c r="AA452" s="38"/>
      <c r="AB452" s="35"/>
      <c r="AC452" s="25"/>
      <c r="AD452" s="25"/>
      <c r="AE452" s="44"/>
      <c r="AF452" s="94"/>
      <c r="AG452" s="25"/>
      <c r="AH452" s="25"/>
      <c r="AI452" s="25"/>
      <c r="AJ452" s="45" t="str">
        <f t="array" ref="AJ452">IFERROR(INDEX('[1]Master Price'!$E:$E,MATCH(D452,'[1]Master Price'!$B:$B,0)),"0")</f>
        <v>0</v>
      </c>
      <c r="AK452" s="45">
        <f t="shared" si="38"/>
        <v>0</v>
      </c>
      <c r="AL452" s="46" t="str">
        <f t="shared" si="35"/>
        <v>0-day</v>
      </c>
      <c r="AM452" s="46" t="str">
        <f t="shared" si="39"/>
        <v>0-day</v>
      </c>
      <c r="AN452" s="46" t="str">
        <f t="shared" si="58"/>
        <v>0-day</v>
      </c>
      <c r="AO452" s="46" t="str">
        <f t="shared" si="59"/>
        <v>0-day</v>
      </c>
      <c r="AP452" s="46" t="str">
        <f t="shared" si="41"/>
        <v>0-day</v>
      </c>
      <c r="AQ452" s="46" t="str">
        <f t="shared" si="42"/>
        <v>0-day</v>
      </c>
      <c r="AR452" s="103"/>
      <c r="AS452" s="47" t="str">
        <f t="shared" si="43"/>
        <v/>
      </c>
      <c r="AT452" s="35">
        <f t="shared" si="57"/>
        <v>0</v>
      </c>
      <c r="AU452" s="48" t="e">
        <f t="shared" ca="1" si="44"/>
        <v>#NAME?</v>
      </c>
      <c r="AV452" s="48" t="e">
        <f t="shared" ca="1" si="45"/>
        <v>#NAME?</v>
      </c>
      <c r="AW452" s="49" t="e">
        <f t="shared" ca="1" si="46"/>
        <v>#NAME?</v>
      </c>
      <c r="AX452" s="48" t="e">
        <f t="shared" ca="1" si="47"/>
        <v>#NAME?</v>
      </c>
      <c r="AY452" s="49" t="str">
        <f t="shared" si="48"/>
        <v/>
      </c>
      <c r="AZ452" s="50" t="e">
        <f t="shared" ca="1" si="49"/>
        <v>#NAME?</v>
      </c>
      <c r="BA452" s="51" t="e">
        <f t="shared" ca="1" si="50"/>
        <v>#NAME?</v>
      </c>
      <c r="BB452" s="52" t="e">
        <f t="shared" ca="1" si="51"/>
        <v>#NAME?</v>
      </c>
      <c r="BC452" s="51" t="e">
        <f t="shared" ca="1" si="52"/>
        <v>#NAME?</v>
      </c>
      <c r="BD452" s="54" t="e">
        <f t="shared" ca="1" si="53"/>
        <v>#NAME?</v>
      </c>
      <c r="BE452" s="48" t="e">
        <f t="shared" ca="1" si="54"/>
        <v>#NAME?</v>
      </c>
      <c r="BF452" s="50" t="e">
        <f t="shared" ca="1" si="55"/>
        <v>#NAME?</v>
      </c>
      <c r="BG452" s="56" t="e">
        <f t="shared" ca="1" si="56"/>
        <v>#NAME?</v>
      </c>
      <c r="BH452" s="103"/>
      <c r="BI452" s="103"/>
      <c r="BJ452" s="103"/>
      <c r="BK452" s="103"/>
      <c r="BL452" s="103"/>
      <c r="BM452" s="103"/>
      <c r="BN452" s="24"/>
      <c r="BO452" s="24"/>
    </row>
    <row r="453" spans="1:67" ht="15.5">
      <c r="A453" s="25" t="str">
        <f t="shared" si="37"/>
        <v/>
      </c>
      <c r="B453" s="89"/>
      <c r="C453" s="25"/>
      <c r="D453" s="90"/>
      <c r="E453" s="90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36"/>
      <c r="S453" s="91"/>
      <c r="T453" s="36"/>
      <c r="U453" s="82"/>
      <c r="V453" s="25"/>
      <c r="W453" s="107"/>
      <c r="X453" s="109"/>
      <c r="Y453" s="109"/>
      <c r="Z453" s="36"/>
      <c r="AA453" s="38"/>
      <c r="AB453" s="35"/>
      <c r="AC453" s="25"/>
      <c r="AD453" s="25"/>
      <c r="AE453" s="44"/>
      <c r="AF453" s="94"/>
      <c r="AG453" s="25"/>
      <c r="AH453" s="25"/>
      <c r="AI453" s="25"/>
      <c r="AJ453" s="45" t="str">
        <f t="array" ref="AJ453">IFERROR(INDEX('[1]Master Price'!$E:$E,MATCH(D453,'[1]Master Price'!$B:$B,0)),"0")</f>
        <v>0</v>
      </c>
      <c r="AK453" s="45">
        <f t="shared" si="38"/>
        <v>0</v>
      </c>
      <c r="AL453" s="46" t="str">
        <f t="shared" si="35"/>
        <v>0-day</v>
      </c>
      <c r="AM453" s="46" t="str">
        <f t="shared" si="39"/>
        <v>0-day</v>
      </c>
      <c r="AN453" s="46" t="str">
        <f t="shared" si="58"/>
        <v>0-day</v>
      </c>
      <c r="AO453" s="46" t="str">
        <f t="shared" si="59"/>
        <v>0-day</v>
      </c>
      <c r="AP453" s="46" t="str">
        <f t="shared" si="41"/>
        <v>0-day</v>
      </c>
      <c r="AQ453" s="46" t="str">
        <f t="shared" si="42"/>
        <v>0-day</v>
      </c>
      <c r="AR453" s="103"/>
      <c r="AS453" s="47" t="str">
        <f t="shared" si="43"/>
        <v/>
      </c>
      <c r="AT453" s="35">
        <f t="shared" si="57"/>
        <v>0</v>
      </c>
      <c r="AU453" s="48" t="e">
        <f t="shared" ca="1" si="44"/>
        <v>#NAME?</v>
      </c>
      <c r="AV453" s="48" t="e">
        <f t="shared" ca="1" si="45"/>
        <v>#NAME?</v>
      </c>
      <c r="AW453" s="49" t="e">
        <f t="shared" ca="1" si="46"/>
        <v>#NAME?</v>
      </c>
      <c r="AX453" s="48" t="e">
        <f t="shared" ca="1" si="47"/>
        <v>#NAME?</v>
      </c>
      <c r="AY453" s="49" t="str">
        <f t="shared" si="48"/>
        <v/>
      </c>
      <c r="AZ453" s="50" t="e">
        <f t="shared" ca="1" si="49"/>
        <v>#NAME?</v>
      </c>
      <c r="BA453" s="51" t="e">
        <f t="shared" ca="1" si="50"/>
        <v>#NAME?</v>
      </c>
      <c r="BB453" s="52" t="e">
        <f t="shared" ca="1" si="51"/>
        <v>#NAME?</v>
      </c>
      <c r="BC453" s="51" t="e">
        <f t="shared" ca="1" si="52"/>
        <v>#NAME?</v>
      </c>
      <c r="BD453" s="54" t="e">
        <f t="shared" ca="1" si="53"/>
        <v>#NAME?</v>
      </c>
      <c r="BE453" s="48" t="e">
        <f t="shared" ca="1" si="54"/>
        <v>#NAME?</v>
      </c>
      <c r="BF453" s="50" t="e">
        <f t="shared" ca="1" si="55"/>
        <v>#NAME?</v>
      </c>
      <c r="BG453" s="56" t="e">
        <f t="shared" ca="1" si="56"/>
        <v>#NAME?</v>
      </c>
      <c r="BH453" s="103"/>
      <c r="BI453" s="103"/>
      <c r="BJ453" s="103"/>
      <c r="BK453" s="103"/>
      <c r="BL453" s="103"/>
      <c r="BM453" s="103"/>
      <c r="BN453" s="24"/>
      <c r="BO453" s="24"/>
    </row>
    <row r="454" spans="1:67" ht="15.5">
      <c r="A454" s="25" t="str">
        <f t="shared" si="37"/>
        <v/>
      </c>
      <c r="B454" s="89"/>
      <c r="C454" s="25"/>
      <c r="D454" s="90"/>
      <c r="E454" s="90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36"/>
      <c r="S454" s="91"/>
      <c r="T454" s="36"/>
      <c r="U454" s="82"/>
      <c r="V454" s="25"/>
      <c r="W454" s="107"/>
      <c r="X454" s="109"/>
      <c r="Y454" s="109"/>
      <c r="Z454" s="36"/>
      <c r="AA454" s="38"/>
      <c r="AB454" s="35"/>
      <c r="AC454" s="25"/>
      <c r="AD454" s="25"/>
      <c r="AE454" s="44"/>
      <c r="AF454" s="94"/>
      <c r="AG454" s="25"/>
      <c r="AH454" s="25"/>
      <c r="AI454" s="25"/>
      <c r="AJ454" s="45" t="str">
        <f t="array" ref="AJ454">IFERROR(INDEX('[1]Master Price'!$E:$E,MATCH(D454,'[1]Master Price'!$B:$B,0)),"0")</f>
        <v>0</v>
      </c>
      <c r="AK454" s="45">
        <f t="shared" si="38"/>
        <v>0</v>
      </c>
      <c r="AL454" s="46" t="str">
        <f t="shared" si="35"/>
        <v>0-day</v>
      </c>
      <c r="AM454" s="46" t="str">
        <f t="shared" si="39"/>
        <v>0-day</v>
      </c>
      <c r="AN454" s="46" t="str">
        <f t="shared" si="58"/>
        <v>0-day</v>
      </c>
      <c r="AO454" s="46" t="str">
        <f t="shared" si="59"/>
        <v>0-day</v>
      </c>
      <c r="AP454" s="46" t="str">
        <f t="shared" si="41"/>
        <v>0-day</v>
      </c>
      <c r="AQ454" s="46" t="str">
        <f t="shared" si="42"/>
        <v>0-day</v>
      </c>
      <c r="AR454" s="103"/>
      <c r="AS454" s="47" t="str">
        <f t="shared" si="43"/>
        <v/>
      </c>
      <c r="AT454" s="35">
        <f t="shared" si="57"/>
        <v>0</v>
      </c>
      <c r="AU454" s="48" t="e">
        <f t="shared" ca="1" si="44"/>
        <v>#NAME?</v>
      </c>
      <c r="AV454" s="48" t="e">
        <f t="shared" ca="1" si="45"/>
        <v>#NAME?</v>
      </c>
      <c r="AW454" s="49" t="e">
        <f t="shared" ca="1" si="46"/>
        <v>#NAME?</v>
      </c>
      <c r="AX454" s="48" t="e">
        <f t="shared" ca="1" si="47"/>
        <v>#NAME?</v>
      </c>
      <c r="AY454" s="49" t="str">
        <f t="shared" si="48"/>
        <v/>
      </c>
      <c r="AZ454" s="50" t="e">
        <f t="shared" ca="1" si="49"/>
        <v>#NAME?</v>
      </c>
      <c r="BA454" s="51" t="e">
        <f t="shared" ca="1" si="50"/>
        <v>#NAME?</v>
      </c>
      <c r="BB454" s="52" t="e">
        <f t="shared" ca="1" si="51"/>
        <v>#NAME?</v>
      </c>
      <c r="BC454" s="51" t="e">
        <f t="shared" ca="1" si="52"/>
        <v>#NAME?</v>
      </c>
      <c r="BD454" s="54" t="e">
        <f t="shared" ca="1" si="53"/>
        <v>#NAME?</v>
      </c>
      <c r="BE454" s="48" t="e">
        <f t="shared" ca="1" si="54"/>
        <v>#NAME?</v>
      </c>
      <c r="BF454" s="50" t="e">
        <f t="shared" ca="1" si="55"/>
        <v>#NAME?</v>
      </c>
      <c r="BG454" s="56" t="e">
        <f t="shared" ca="1" si="56"/>
        <v>#NAME?</v>
      </c>
      <c r="BH454" s="103"/>
      <c r="BI454" s="103"/>
      <c r="BJ454" s="103"/>
      <c r="BK454" s="103"/>
      <c r="BL454" s="103"/>
      <c r="BM454" s="103"/>
      <c r="BN454" s="24"/>
      <c r="BO454" s="24"/>
    </row>
    <row r="455" spans="1:67" ht="15.5">
      <c r="A455" s="25" t="str">
        <f t="shared" si="37"/>
        <v/>
      </c>
      <c r="B455" s="89"/>
      <c r="C455" s="25"/>
      <c r="D455" s="90"/>
      <c r="E455" s="90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36"/>
      <c r="S455" s="91"/>
      <c r="T455" s="36"/>
      <c r="U455" s="82"/>
      <c r="V455" s="25"/>
      <c r="W455" s="107"/>
      <c r="X455" s="109"/>
      <c r="Y455" s="109"/>
      <c r="Z455" s="36"/>
      <c r="AA455" s="38"/>
      <c r="AB455" s="35"/>
      <c r="AC455" s="25"/>
      <c r="AD455" s="25"/>
      <c r="AE455" s="44"/>
      <c r="AF455" s="94"/>
      <c r="AG455" s="25"/>
      <c r="AH455" s="25"/>
      <c r="AI455" s="25"/>
      <c r="AJ455" s="45" t="str">
        <f t="array" ref="AJ455">IFERROR(INDEX('[1]Master Price'!$E:$E,MATCH(D455,'[1]Master Price'!$B:$B,0)),"0")</f>
        <v>0</v>
      </c>
      <c r="AK455" s="45">
        <f t="shared" si="38"/>
        <v>0</v>
      </c>
      <c r="AL455" s="46" t="str">
        <f t="shared" si="35"/>
        <v>0-day</v>
      </c>
      <c r="AM455" s="46" t="str">
        <f t="shared" si="39"/>
        <v>0-day</v>
      </c>
      <c r="AN455" s="46" t="str">
        <f t="shared" si="58"/>
        <v>0-day</v>
      </c>
      <c r="AO455" s="46" t="str">
        <f t="shared" si="59"/>
        <v>0-day</v>
      </c>
      <c r="AP455" s="46" t="str">
        <f t="shared" si="41"/>
        <v>0-day</v>
      </c>
      <c r="AQ455" s="46" t="str">
        <f t="shared" si="42"/>
        <v>0-day</v>
      </c>
      <c r="AR455" s="103"/>
      <c r="AS455" s="47" t="str">
        <f t="shared" si="43"/>
        <v/>
      </c>
      <c r="AT455" s="35">
        <f t="shared" si="57"/>
        <v>0</v>
      </c>
      <c r="AU455" s="48" t="e">
        <f t="shared" ca="1" si="44"/>
        <v>#NAME?</v>
      </c>
      <c r="AV455" s="48" t="e">
        <f t="shared" ca="1" si="45"/>
        <v>#NAME?</v>
      </c>
      <c r="AW455" s="49" t="e">
        <f t="shared" ca="1" si="46"/>
        <v>#NAME?</v>
      </c>
      <c r="AX455" s="48" t="e">
        <f t="shared" ca="1" si="47"/>
        <v>#NAME?</v>
      </c>
      <c r="AY455" s="49" t="str">
        <f t="shared" si="48"/>
        <v/>
      </c>
      <c r="AZ455" s="50" t="e">
        <f t="shared" ca="1" si="49"/>
        <v>#NAME?</v>
      </c>
      <c r="BA455" s="51" t="e">
        <f t="shared" ca="1" si="50"/>
        <v>#NAME?</v>
      </c>
      <c r="BB455" s="52" t="e">
        <f t="shared" ca="1" si="51"/>
        <v>#NAME?</v>
      </c>
      <c r="BC455" s="51" t="e">
        <f t="shared" ca="1" si="52"/>
        <v>#NAME?</v>
      </c>
      <c r="BD455" s="54" t="e">
        <f t="shared" ca="1" si="53"/>
        <v>#NAME?</v>
      </c>
      <c r="BE455" s="48" t="e">
        <f t="shared" ca="1" si="54"/>
        <v>#NAME?</v>
      </c>
      <c r="BF455" s="50" t="e">
        <f t="shared" ca="1" si="55"/>
        <v>#NAME?</v>
      </c>
      <c r="BG455" s="56" t="e">
        <f t="shared" ca="1" si="56"/>
        <v>#NAME?</v>
      </c>
      <c r="BH455" s="103"/>
      <c r="BI455" s="103"/>
      <c r="BJ455" s="103"/>
      <c r="BK455" s="103"/>
      <c r="BL455" s="103"/>
      <c r="BM455" s="103"/>
      <c r="BN455" s="24"/>
      <c r="BO455" s="24"/>
    </row>
    <row r="456" spans="1:67" ht="15.5">
      <c r="A456" s="25" t="str">
        <f t="shared" si="37"/>
        <v/>
      </c>
      <c r="B456" s="89"/>
      <c r="C456" s="25"/>
      <c r="D456" s="90"/>
      <c r="E456" s="90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36"/>
      <c r="S456" s="91"/>
      <c r="T456" s="36"/>
      <c r="U456" s="82"/>
      <c r="V456" s="25"/>
      <c r="W456" s="107"/>
      <c r="X456" s="109"/>
      <c r="Y456" s="109"/>
      <c r="Z456" s="36"/>
      <c r="AA456" s="38"/>
      <c r="AB456" s="35"/>
      <c r="AC456" s="25"/>
      <c r="AD456" s="25"/>
      <c r="AE456" s="44"/>
      <c r="AF456" s="94"/>
      <c r="AG456" s="25"/>
      <c r="AH456" s="25"/>
      <c r="AI456" s="25"/>
      <c r="AJ456" s="45" t="str">
        <f t="array" ref="AJ456">IFERROR(INDEX('[1]Master Price'!$E:$E,MATCH(D456,'[1]Master Price'!$B:$B,0)),"0")</f>
        <v>0</v>
      </c>
      <c r="AK456" s="45">
        <f t="shared" si="38"/>
        <v>0</v>
      </c>
      <c r="AL456" s="46" t="str">
        <f t="shared" si="35"/>
        <v>0-day</v>
      </c>
      <c r="AM456" s="46" t="str">
        <f t="shared" si="39"/>
        <v>0-day</v>
      </c>
      <c r="AN456" s="46" t="str">
        <f t="shared" si="58"/>
        <v>0-day</v>
      </c>
      <c r="AO456" s="46" t="str">
        <f t="shared" si="59"/>
        <v>0-day</v>
      </c>
      <c r="AP456" s="46" t="str">
        <f t="shared" si="41"/>
        <v>0-day</v>
      </c>
      <c r="AQ456" s="46" t="str">
        <f t="shared" si="42"/>
        <v>0-day</v>
      </c>
      <c r="AR456" s="103"/>
      <c r="AS456" s="47" t="str">
        <f t="shared" si="43"/>
        <v/>
      </c>
      <c r="AT456" s="35">
        <f t="shared" si="57"/>
        <v>0</v>
      </c>
      <c r="AU456" s="48" t="e">
        <f t="shared" ca="1" si="44"/>
        <v>#NAME?</v>
      </c>
      <c r="AV456" s="48" t="e">
        <f t="shared" ca="1" si="45"/>
        <v>#NAME?</v>
      </c>
      <c r="AW456" s="49" t="e">
        <f t="shared" ca="1" si="46"/>
        <v>#NAME?</v>
      </c>
      <c r="AX456" s="48" t="e">
        <f t="shared" ca="1" si="47"/>
        <v>#NAME?</v>
      </c>
      <c r="AY456" s="49" t="str">
        <f t="shared" si="48"/>
        <v/>
      </c>
      <c r="AZ456" s="50" t="e">
        <f t="shared" ca="1" si="49"/>
        <v>#NAME?</v>
      </c>
      <c r="BA456" s="51" t="e">
        <f t="shared" ca="1" si="50"/>
        <v>#NAME?</v>
      </c>
      <c r="BB456" s="52" t="e">
        <f t="shared" ca="1" si="51"/>
        <v>#NAME?</v>
      </c>
      <c r="BC456" s="51" t="e">
        <f t="shared" ca="1" si="52"/>
        <v>#NAME?</v>
      </c>
      <c r="BD456" s="54" t="e">
        <f t="shared" ca="1" si="53"/>
        <v>#NAME?</v>
      </c>
      <c r="BE456" s="48" t="e">
        <f t="shared" ca="1" si="54"/>
        <v>#NAME?</v>
      </c>
      <c r="BF456" s="50" t="e">
        <f t="shared" ca="1" si="55"/>
        <v>#NAME?</v>
      </c>
      <c r="BG456" s="56" t="e">
        <f t="shared" ca="1" si="56"/>
        <v>#NAME?</v>
      </c>
      <c r="BH456" s="103"/>
      <c r="BI456" s="103"/>
      <c r="BJ456" s="103"/>
      <c r="BK456" s="103"/>
      <c r="BL456" s="103"/>
      <c r="BM456" s="103"/>
      <c r="BN456" s="24"/>
      <c r="BO456" s="24"/>
    </row>
    <row r="457" spans="1:67" ht="15.5">
      <c r="A457" s="25" t="str">
        <f t="shared" si="37"/>
        <v/>
      </c>
      <c r="B457" s="89"/>
      <c r="C457" s="25"/>
      <c r="D457" s="90"/>
      <c r="E457" s="90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36"/>
      <c r="S457" s="91"/>
      <c r="T457" s="36"/>
      <c r="U457" s="82"/>
      <c r="V457" s="25"/>
      <c r="W457" s="107"/>
      <c r="X457" s="109"/>
      <c r="Y457" s="109"/>
      <c r="Z457" s="36"/>
      <c r="AA457" s="38"/>
      <c r="AB457" s="35"/>
      <c r="AC457" s="25"/>
      <c r="AD457" s="25"/>
      <c r="AE457" s="44"/>
      <c r="AF457" s="94"/>
      <c r="AG457" s="25"/>
      <c r="AH457" s="25"/>
      <c r="AI457" s="25"/>
      <c r="AJ457" s="45" t="str">
        <f t="array" ref="AJ457">IFERROR(INDEX('[1]Master Price'!$E:$E,MATCH(D457,'[1]Master Price'!$B:$B,0)),"0")</f>
        <v>0</v>
      </c>
      <c r="AK457" s="45">
        <f t="shared" si="38"/>
        <v>0</v>
      </c>
      <c r="AL457" s="46" t="str">
        <f t="shared" si="35"/>
        <v>0-day</v>
      </c>
      <c r="AM457" s="46" t="str">
        <f t="shared" si="39"/>
        <v>0-day</v>
      </c>
      <c r="AN457" s="46" t="str">
        <f t="shared" si="58"/>
        <v>0-day</v>
      </c>
      <c r="AO457" s="46" t="str">
        <f t="shared" si="59"/>
        <v>0-day</v>
      </c>
      <c r="AP457" s="46" t="str">
        <f t="shared" si="41"/>
        <v>0-day</v>
      </c>
      <c r="AQ457" s="46" t="str">
        <f t="shared" si="42"/>
        <v>0-day</v>
      </c>
      <c r="AR457" s="103"/>
      <c r="AS457" s="47" t="str">
        <f t="shared" si="43"/>
        <v/>
      </c>
      <c r="AT457" s="35">
        <f t="shared" si="57"/>
        <v>0</v>
      </c>
      <c r="AU457" s="48" t="e">
        <f t="shared" ca="1" si="44"/>
        <v>#NAME?</v>
      </c>
      <c r="AV457" s="48" t="e">
        <f t="shared" ca="1" si="45"/>
        <v>#NAME?</v>
      </c>
      <c r="AW457" s="49" t="e">
        <f t="shared" ca="1" si="46"/>
        <v>#NAME?</v>
      </c>
      <c r="AX457" s="48" t="e">
        <f t="shared" ca="1" si="47"/>
        <v>#NAME?</v>
      </c>
      <c r="AY457" s="49" t="str">
        <f t="shared" si="48"/>
        <v/>
      </c>
      <c r="AZ457" s="50" t="e">
        <f t="shared" ca="1" si="49"/>
        <v>#NAME?</v>
      </c>
      <c r="BA457" s="51" t="e">
        <f t="shared" ca="1" si="50"/>
        <v>#NAME?</v>
      </c>
      <c r="BB457" s="52" t="e">
        <f t="shared" ca="1" si="51"/>
        <v>#NAME?</v>
      </c>
      <c r="BC457" s="51" t="e">
        <f t="shared" ca="1" si="52"/>
        <v>#NAME?</v>
      </c>
      <c r="BD457" s="54" t="e">
        <f t="shared" ca="1" si="53"/>
        <v>#NAME?</v>
      </c>
      <c r="BE457" s="48" t="e">
        <f t="shared" ca="1" si="54"/>
        <v>#NAME?</v>
      </c>
      <c r="BF457" s="50" t="e">
        <f t="shared" ca="1" si="55"/>
        <v>#NAME?</v>
      </c>
      <c r="BG457" s="56" t="e">
        <f t="shared" ca="1" si="56"/>
        <v>#NAME?</v>
      </c>
      <c r="BH457" s="103"/>
      <c r="BI457" s="103"/>
      <c r="BJ457" s="103"/>
      <c r="BK457" s="103"/>
      <c r="BL457" s="103"/>
      <c r="BM457" s="103"/>
      <c r="BN457" s="24"/>
      <c r="BO457" s="24"/>
    </row>
    <row r="458" spans="1:67" ht="15.5">
      <c r="A458" s="25" t="str">
        <f t="shared" si="37"/>
        <v/>
      </c>
      <c r="B458" s="89"/>
      <c r="C458" s="25"/>
      <c r="D458" s="90"/>
      <c r="E458" s="90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36"/>
      <c r="S458" s="91"/>
      <c r="T458" s="36"/>
      <c r="U458" s="82"/>
      <c r="V458" s="25"/>
      <c r="W458" s="107"/>
      <c r="X458" s="109"/>
      <c r="Y458" s="109"/>
      <c r="Z458" s="36"/>
      <c r="AA458" s="38"/>
      <c r="AB458" s="35"/>
      <c r="AC458" s="25"/>
      <c r="AD458" s="25"/>
      <c r="AE458" s="44"/>
      <c r="AF458" s="94"/>
      <c r="AG458" s="25"/>
      <c r="AH458" s="25"/>
      <c r="AI458" s="25"/>
      <c r="AJ458" s="45" t="str">
        <f t="array" ref="AJ458">IFERROR(INDEX('[1]Master Price'!$E:$E,MATCH(D458,'[1]Master Price'!$B:$B,0)),"0")</f>
        <v>0</v>
      </c>
      <c r="AK458" s="45">
        <f t="shared" si="38"/>
        <v>0</v>
      </c>
      <c r="AL458" s="46" t="str">
        <f t="shared" si="35"/>
        <v>0-day</v>
      </c>
      <c r="AM458" s="46" t="str">
        <f t="shared" si="39"/>
        <v>0-day</v>
      </c>
      <c r="AN458" s="46" t="str">
        <f t="shared" si="58"/>
        <v>0-day</v>
      </c>
      <c r="AO458" s="46" t="str">
        <f t="shared" si="59"/>
        <v>0-day</v>
      </c>
      <c r="AP458" s="46" t="str">
        <f t="shared" si="41"/>
        <v>0-day</v>
      </c>
      <c r="AQ458" s="46" t="str">
        <f t="shared" si="42"/>
        <v>0-day</v>
      </c>
      <c r="AR458" s="103"/>
      <c r="AS458" s="47" t="str">
        <f t="shared" si="43"/>
        <v/>
      </c>
      <c r="AT458" s="35">
        <f t="shared" si="57"/>
        <v>0</v>
      </c>
      <c r="AU458" s="48" t="e">
        <f t="shared" ca="1" si="44"/>
        <v>#NAME?</v>
      </c>
      <c r="AV458" s="48" t="e">
        <f t="shared" ca="1" si="45"/>
        <v>#NAME?</v>
      </c>
      <c r="AW458" s="49" t="e">
        <f t="shared" ca="1" si="46"/>
        <v>#NAME?</v>
      </c>
      <c r="AX458" s="48" t="e">
        <f t="shared" ca="1" si="47"/>
        <v>#NAME?</v>
      </c>
      <c r="AY458" s="49" t="str">
        <f t="shared" si="48"/>
        <v/>
      </c>
      <c r="AZ458" s="50" t="e">
        <f t="shared" ca="1" si="49"/>
        <v>#NAME?</v>
      </c>
      <c r="BA458" s="51" t="e">
        <f t="shared" ca="1" si="50"/>
        <v>#NAME?</v>
      </c>
      <c r="BB458" s="52" t="e">
        <f t="shared" ca="1" si="51"/>
        <v>#NAME?</v>
      </c>
      <c r="BC458" s="51" t="e">
        <f t="shared" ca="1" si="52"/>
        <v>#NAME?</v>
      </c>
      <c r="BD458" s="54" t="e">
        <f t="shared" ca="1" si="53"/>
        <v>#NAME?</v>
      </c>
      <c r="BE458" s="48" t="e">
        <f t="shared" ca="1" si="54"/>
        <v>#NAME?</v>
      </c>
      <c r="BF458" s="50" t="e">
        <f t="shared" ca="1" si="55"/>
        <v>#NAME?</v>
      </c>
      <c r="BG458" s="56" t="e">
        <f t="shared" ca="1" si="56"/>
        <v>#NAME?</v>
      </c>
      <c r="BH458" s="103"/>
      <c r="BI458" s="103"/>
      <c r="BJ458" s="103"/>
      <c r="BK458" s="103"/>
      <c r="BL458" s="103"/>
      <c r="BM458" s="103"/>
      <c r="BN458" s="24"/>
      <c r="BO458" s="24"/>
    </row>
    <row r="459" spans="1:67" ht="15.5">
      <c r="A459" s="25" t="str">
        <f t="shared" si="37"/>
        <v/>
      </c>
      <c r="B459" s="89"/>
      <c r="C459" s="25"/>
      <c r="D459" s="90"/>
      <c r="E459" s="90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36"/>
      <c r="S459" s="91"/>
      <c r="T459" s="36"/>
      <c r="U459" s="82"/>
      <c r="V459" s="25"/>
      <c r="W459" s="107"/>
      <c r="X459" s="109"/>
      <c r="Y459" s="109"/>
      <c r="Z459" s="36"/>
      <c r="AA459" s="38"/>
      <c r="AB459" s="35"/>
      <c r="AC459" s="25"/>
      <c r="AD459" s="25"/>
      <c r="AE459" s="44"/>
      <c r="AF459" s="94"/>
      <c r="AG459" s="25"/>
      <c r="AH459" s="25"/>
      <c r="AI459" s="25"/>
      <c r="AJ459" s="45" t="str">
        <f t="array" ref="AJ459">IFERROR(INDEX('[1]Master Price'!$E:$E,MATCH(D459,'[1]Master Price'!$B:$B,0)),"0")</f>
        <v>0</v>
      </c>
      <c r="AK459" s="45">
        <f t="shared" si="38"/>
        <v>0</v>
      </c>
      <c r="AL459" s="46" t="str">
        <f t="shared" si="35"/>
        <v>0-day</v>
      </c>
      <c r="AM459" s="46" t="str">
        <f t="shared" si="39"/>
        <v>0-day</v>
      </c>
      <c r="AN459" s="46" t="str">
        <f t="shared" si="58"/>
        <v>0-day</v>
      </c>
      <c r="AO459" s="46" t="str">
        <f t="shared" si="59"/>
        <v>0-day</v>
      </c>
      <c r="AP459" s="46" t="str">
        <f t="shared" si="41"/>
        <v>0-day</v>
      </c>
      <c r="AQ459" s="46" t="str">
        <f t="shared" si="42"/>
        <v>0-day</v>
      </c>
      <c r="AR459" s="103"/>
      <c r="AS459" s="47" t="str">
        <f t="shared" si="43"/>
        <v/>
      </c>
      <c r="AT459" s="35">
        <f t="shared" si="57"/>
        <v>0</v>
      </c>
      <c r="AU459" s="48" t="e">
        <f t="shared" ca="1" si="44"/>
        <v>#NAME?</v>
      </c>
      <c r="AV459" s="48" t="e">
        <f t="shared" ca="1" si="45"/>
        <v>#NAME?</v>
      </c>
      <c r="AW459" s="49" t="e">
        <f t="shared" ca="1" si="46"/>
        <v>#NAME?</v>
      </c>
      <c r="AX459" s="48" t="e">
        <f t="shared" ca="1" si="47"/>
        <v>#NAME?</v>
      </c>
      <c r="AY459" s="49" t="str">
        <f t="shared" si="48"/>
        <v/>
      </c>
      <c r="AZ459" s="50" t="e">
        <f t="shared" ca="1" si="49"/>
        <v>#NAME?</v>
      </c>
      <c r="BA459" s="51" t="e">
        <f t="shared" ca="1" si="50"/>
        <v>#NAME?</v>
      </c>
      <c r="BB459" s="52" t="e">
        <f t="shared" ca="1" si="51"/>
        <v>#NAME?</v>
      </c>
      <c r="BC459" s="51" t="e">
        <f t="shared" ca="1" si="52"/>
        <v>#NAME?</v>
      </c>
      <c r="BD459" s="54" t="e">
        <f t="shared" ca="1" si="53"/>
        <v>#NAME?</v>
      </c>
      <c r="BE459" s="48" t="e">
        <f t="shared" ca="1" si="54"/>
        <v>#NAME?</v>
      </c>
      <c r="BF459" s="50" t="e">
        <f t="shared" ca="1" si="55"/>
        <v>#NAME?</v>
      </c>
      <c r="BG459" s="56" t="e">
        <f t="shared" ca="1" si="56"/>
        <v>#NAME?</v>
      </c>
      <c r="BH459" s="103"/>
      <c r="BI459" s="103"/>
      <c r="BJ459" s="103"/>
      <c r="BK459" s="103"/>
      <c r="BL459" s="103"/>
      <c r="BM459" s="103"/>
      <c r="BN459" s="24"/>
      <c r="BO459" s="24"/>
    </row>
    <row r="460" spans="1:67" ht="15.5">
      <c r="A460" s="25" t="str">
        <f t="shared" si="37"/>
        <v/>
      </c>
      <c r="B460" s="89"/>
      <c r="C460" s="25"/>
      <c r="D460" s="90"/>
      <c r="E460" s="90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36"/>
      <c r="S460" s="91"/>
      <c r="T460" s="36"/>
      <c r="U460" s="82"/>
      <c r="V460" s="25"/>
      <c r="W460" s="107"/>
      <c r="X460" s="109"/>
      <c r="Y460" s="109"/>
      <c r="Z460" s="36"/>
      <c r="AA460" s="38"/>
      <c r="AB460" s="35"/>
      <c r="AC460" s="25"/>
      <c r="AD460" s="25"/>
      <c r="AE460" s="44"/>
      <c r="AF460" s="94"/>
      <c r="AG460" s="25"/>
      <c r="AH460" s="25"/>
      <c r="AI460" s="25"/>
      <c r="AJ460" s="45" t="str">
        <f t="array" ref="AJ460">IFERROR(INDEX('[1]Master Price'!$E:$E,MATCH(D460,'[1]Master Price'!$B:$B,0)),"0")</f>
        <v>0</v>
      </c>
      <c r="AK460" s="45">
        <f t="shared" si="38"/>
        <v>0</v>
      </c>
      <c r="AL460" s="46" t="str">
        <f t="shared" si="35"/>
        <v>0-day</v>
      </c>
      <c r="AM460" s="46" t="str">
        <f t="shared" si="39"/>
        <v>0-day</v>
      </c>
      <c r="AN460" s="46" t="str">
        <f t="shared" si="58"/>
        <v>0-day</v>
      </c>
      <c r="AO460" s="46" t="str">
        <f t="shared" si="59"/>
        <v>0-day</v>
      </c>
      <c r="AP460" s="46" t="str">
        <f t="shared" si="41"/>
        <v>0-day</v>
      </c>
      <c r="AQ460" s="46" t="str">
        <f t="shared" si="42"/>
        <v>0-day</v>
      </c>
      <c r="AR460" s="103"/>
      <c r="AS460" s="47" t="str">
        <f t="shared" si="43"/>
        <v/>
      </c>
      <c r="AT460" s="35">
        <f t="shared" si="57"/>
        <v>0</v>
      </c>
      <c r="AU460" s="48" t="e">
        <f t="shared" ca="1" si="44"/>
        <v>#NAME?</v>
      </c>
      <c r="AV460" s="48" t="e">
        <f t="shared" ca="1" si="45"/>
        <v>#NAME?</v>
      </c>
      <c r="AW460" s="49" t="e">
        <f t="shared" ca="1" si="46"/>
        <v>#NAME?</v>
      </c>
      <c r="AX460" s="48" t="e">
        <f t="shared" ca="1" si="47"/>
        <v>#NAME?</v>
      </c>
      <c r="AY460" s="49" t="str">
        <f t="shared" si="48"/>
        <v/>
      </c>
      <c r="AZ460" s="50" t="e">
        <f t="shared" ca="1" si="49"/>
        <v>#NAME?</v>
      </c>
      <c r="BA460" s="51" t="e">
        <f t="shared" ca="1" si="50"/>
        <v>#NAME?</v>
      </c>
      <c r="BB460" s="52" t="e">
        <f t="shared" ca="1" si="51"/>
        <v>#NAME?</v>
      </c>
      <c r="BC460" s="51" t="e">
        <f t="shared" ca="1" si="52"/>
        <v>#NAME?</v>
      </c>
      <c r="BD460" s="54" t="e">
        <f t="shared" ca="1" si="53"/>
        <v>#NAME?</v>
      </c>
      <c r="BE460" s="48" t="e">
        <f t="shared" ca="1" si="54"/>
        <v>#NAME?</v>
      </c>
      <c r="BF460" s="50" t="e">
        <f t="shared" ca="1" si="55"/>
        <v>#NAME?</v>
      </c>
      <c r="BG460" s="56" t="e">
        <f t="shared" ca="1" si="56"/>
        <v>#NAME?</v>
      </c>
      <c r="BH460" s="103"/>
      <c r="BI460" s="103"/>
      <c r="BJ460" s="103"/>
      <c r="BK460" s="103"/>
      <c r="BL460" s="103"/>
      <c r="BM460" s="103"/>
      <c r="BN460" s="24"/>
      <c r="BO460" s="24"/>
    </row>
    <row r="461" spans="1:67" ht="15.5">
      <c r="A461" s="25" t="str">
        <f t="shared" si="37"/>
        <v/>
      </c>
      <c r="B461" s="89"/>
      <c r="C461" s="25"/>
      <c r="D461" s="90"/>
      <c r="E461" s="90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36"/>
      <c r="S461" s="91"/>
      <c r="T461" s="36"/>
      <c r="U461" s="82"/>
      <c r="V461" s="25"/>
      <c r="W461" s="107"/>
      <c r="X461" s="109"/>
      <c r="Y461" s="109"/>
      <c r="Z461" s="36"/>
      <c r="AA461" s="38"/>
      <c r="AB461" s="35"/>
      <c r="AC461" s="25"/>
      <c r="AD461" s="25"/>
      <c r="AE461" s="44"/>
      <c r="AF461" s="94"/>
      <c r="AG461" s="25"/>
      <c r="AH461" s="25"/>
      <c r="AI461" s="25"/>
      <c r="AJ461" s="45" t="str">
        <f t="array" ref="AJ461">IFERROR(INDEX('[1]Master Price'!$E:$E,MATCH(D461,'[1]Master Price'!$B:$B,0)),"0")</f>
        <v>0</v>
      </c>
      <c r="AK461" s="45">
        <f t="shared" si="38"/>
        <v>0</v>
      </c>
      <c r="AL461" s="46" t="str">
        <f t="shared" si="35"/>
        <v>0-day</v>
      </c>
      <c r="AM461" s="46" t="str">
        <f t="shared" si="39"/>
        <v>0-day</v>
      </c>
      <c r="AN461" s="46" t="str">
        <f t="shared" si="58"/>
        <v>0-day</v>
      </c>
      <c r="AO461" s="46" t="str">
        <f t="shared" si="59"/>
        <v>0-day</v>
      </c>
      <c r="AP461" s="46" t="str">
        <f t="shared" si="41"/>
        <v>0-day</v>
      </c>
      <c r="AQ461" s="46" t="str">
        <f t="shared" si="42"/>
        <v>0-day</v>
      </c>
      <c r="AR461" s="103"/>
      <c r="AS461" s="47" t="str">
        <f t="shared" si="43"/>
        <v/>
      </c>
      <c r="AT461" s="35">
        <f t="shared" si="57"/>
        <v>0</v>
      </c>
      <c r="AU461" s="48" t="e">
        <f t="shared" ca="1" si="44"/>
        <v>#NAME?</v>
      </c>
      <c r="AV461" s="48" t="e">
        <f t="shared" ca="1" si="45"/>
        <v>#NAME?</v>
      </c>
      <c r="AW461" s="49" t="e">
        <f t="shared" ca="1" si="46"/>
        <v>#NAME?</v>
      </c>
      <c r="AX461" s="48" t="e">
        <f t="shared" ca="1" si="47"/>
        <v>#NAME?</v>
      </c>
      <c r="AY461" s="49" t="str">
        <f t="shared" si="48"/>
        <v/>
      </c>
      <c r="AZ461" s="50" t="e">
        <f t="shared" ca="1" si="49"/>
        <v>#NAME?</v>
      </c>
      <c r="BA461" s="51" t="e">
        <f t="shared" ca="1" si="50"/>
        <v>#NAME?</v>
      </c>
      <c r="BB461" s="52" t="e">
        <f t="shared" ca="1" si="51"/>
        <v>#NAME?</v>
      </c>
      <c r="BC461" s="51" t="e">
        <f t="shared" ca="1" si="52"/>
        <v>#NAME?</v>
      </c>
      <c r="BD461" s="54" t="e">
        <f t="shared" ca="1" si="53"/>
        <v>#NAME?</v>
      </c>
      <c r="BE461" s="48" t="e">
        <f t="shared" ca="1" si="54"/>
        <v>#NAME?</v>
      </c>
      <c r="BF461" s="50" t="e">
        <f t="shared" ca="1" si="55"/>
        <v>#NAME?</v>
      </c>
      <c r="BG461" s="56" t="e">
        <f t="shared" ca="1" si="56"/>
        <v>#NAME?</v>
      </c>
      <c r="BH461" s="103"/>
      <c r="BI461" s="103"/>
      <c r="BJ461" s="103"/>
      <c r="BK461" s="103"/>
      <c r="BL461" s="103"/>
      <c r="BM461" s="103"/>
      <c r="BN461" s="24"/>
      <c r="BO461" s="24"/>
    </row>
    <row r="462" spans="1:67" ht="15.5">
      <c r="A462" s="25" t="str">
        <f t="shared" si="37"/>
        <v/>
      </c>
      <c r="B462" s="89"/>
      <c r="C462" s="25"/>
      <c r="D462" s="90"/>
      <c r="E462" s="90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36"/>
      <c r="S462" s="91"/>
      <c r="T462" s="36"/>
      <c r="U462" s="82"/>
      <c r="V462" s="25"/>
      <c r="W462" s="107"/>
      <c r="X462" s="109"/>
      <c r="Y462" s="109"/>
      <c r="Z462" s="36"/>
      <c r="AA462" s="38"/>
      <c r="AB462" s="35"/>
      <c r="AC462" s="25"/>
      <c r="AD462" s="25"/>
      <c r="AE462" s="44"/>
      <c r="AF462" s="94"/>
      <c r="AG462" s="25"/>
      <c r="AH462" s="25"/>
      <c r="AI462" s="25"/>
      <c r="AJ462" s="45" t="str">
        <f t="array" ref="AJ462">IFERROR(INDEX('[1]Master Price'!$E:$E,MATCH(D462,'[1]Master Price'!$B:$B,0)),"0")</f>
        <v>0</v>
      </c>
      <c r="AK462" s="45">
        <f t="shared" si="38"/>
        <v>0</v>
      </c>
      <c r="AL462" s="46" t="str">
        <f t="shared" si="35"/>
        <v>0-day</v>
      </c>
      <c r="AM462" s="46" t="str">
        <f t="shared" si="39"/>
        <v>0-day</v>
      </c>
      <c r="AN462" s="46" t="str">
        <f t="shared" si="58"/>
        <v>0-day</v>
      </c>
      <c r="AO462" s="46" t="str">
        <f t="shared" si="59"/>
        <v>0-day</v>
      </c>
      <c r="AP462" s="46" t="str">
        <f t="shared" si="41"/>
        <v>0-day</v>
      </c>
      <c r="AQ462" s="46" t="str">
        <f t="shared" si="42"/>
        <v>0-day</v>
      </c>
      <c r="AR462" s="103"/>
      <c r="AS462" s="47" t="str">
        <f t="shared" si="43"/>
        <v/>
      </c>
      <c r="AT462" s="35">
        <f t="shared" si="57"/>
        <v>0</v>
      </c>
      <c r="AU462" s="48" t="e">
        <f t="shared" ca="1" si="44"/>
        <v>#NAME?</v>
      </c>
      <c r="AV462" s="48" t="e">
        <f t="shared" ca="1" si="45"/>
        <v>#NAME?</v>
      </c>
      <c r="AW462" s="49" t="e">
        <f t="shared" ca="1" si="46"/>
        <v>#NAME?</v>
      </c>
      <c r="AX462" s="48" t="e">
        <f t="shared" ca="1" si="47"/>
        <v>#NAME?</v>
      </c>
      <c r="AY462" s="49" t="str">
        <f t="shared" si="48"/>
        <v/>
      </c>
      <c r="AZ462" s="50" t="e">
        <f t="shared" ca="1" si="49"/>
        <v>#NAME?</v>
      </c>
      <c r="BA462" s="51" t="e">
        <f t="shared" ca="1" si="50"/>
        <v>#NAME?</v>
      </c>
      <c r="BB462" s="52" t="e">
        <f t="shared" ca="1" si="51"/>
        <v>#NAME?</v>
      </c>
      <c r="BC462" s="51" t="e">
        <f t="shared" ca="1" si="52"/>
        <v>#NAME?</v>
      </c>
      <c r="BD462" s="54" t="e">
        <f t="shared" ca="1" si="53"/>
        <v>#NAME?</v>
      </c>
      <c r="BE462" s="48" t="e">
        <f t="shared" ca="1" si="54"/>
        <v>#NAME?</v>
      </c>
      <c r="BF462" s="50" t="e">
        <f t="shared" ca="1" si="55"/>
        <v>#NAME?</v>
      </c>
      <c r="BG462" s="56" t="e">
        <f t="shared" ca="1" si="56"/>
        <v>#NAME?</v>
      </c>
      <c r="BH462" s="103"/>
      <c r="BI462" s="103"/>
      <c r="BJ462" s="103"/>
      <c r="BK462" s="103"/>
      <c r="BL462" s="103"/>
      <c r="BM462" s="103"/>
      <c r="BN462" s="24"/>
      <c r="BO462" s="24"/>
    </row>
    <row r="463" spans="1:67" ht="15.5">
      <c r="A463" s="25" t="str">
        <f t="shared" si="37"/>
        <v/>
      </c>
      <c r="B463" s="89"/>
      <c r="C463" s="25"/>
      <c r="D463" s="90"/>
      <c r="E463" s="90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36"/>
      <c r="S463" s="91"/>
      <c r="T463" s="36"/>
      <c r="U463" s="82"/>
      <c r="V463" s="25"/>
      <c r="W463" s="107"/>
      <c r="X463" s="109"/>
      <c r="Y463" s="109"/>
      <c r="Z463" s="36"/>
      <c r="AA463" s="38"/>
      <c r="AB463" s="35"/>
      <c r="AC463" s="25"/>
      <c r="AD463" s="25"/>
      <c r="AE463" s="44"/>
      <c r="AF463" s="94"/>
      <c r="AG463" s="25"/>
      <c r="AH463" s="25"/>
      <c r="AI463" s="25"/>
      <c r="AJ463" s="45" t="str">
        <f t="array" ref="AJ463">IFERROR(INDEX('[1]Master Price'!$E:$E,MATCH(D463,'[1]Master Price'!$B:$B,0)),"0")</f>
        <v>0</v>
      </c>
      <c r="AK463" s="45">
        <f t="shared" si="38"/>
        <v>0</v>
      </c>
      <c r="AL463" s="46" t="str">
        <f t="shared" si="35"/>
        <v>0-day</v>
      </c>
      <c r="AM463" s="46" t="str">
        <f t="shared" si="39"/>
        <v>0-day</v>
      </c>
      <c r="AN463" s="46" t="str">
        <f t="shared" si="58"/>
        <v>0-day</v>
      </c>
      <c r="AO463" s="46" t="str">
        <f t="shared" si="59"/>
        <v>0-day</v>
      </c>
      <c r="AP463" s="46" t="str">
        <f t="shared" si="41"/>
        <v>0-day</v>
      </c>
      <c r="AQ463" s="46" t="str">
        <f t="shared" si="42"/>
        <v>0-day</v>
      </c>
      <c r="AR463" s="103"/>
      <c r="AS463" s="47" t="str">
        <f t="shared" si="43"/>
        <v/>
      </c>
      <c r="AT463" s="35">
        <f t="shared" si="57"/>
        <v>0</v>
      </c>
      <c r="AU463" s="48" t="e">
        <f t="shared" ca="1" si="44"/>
        <v>#NAME?</v>
      </c>
      <c r="AV463" s="48" t="e">
        <f t="shared" ca="1" si="45"/>
        <v>#NAME?</v>
      </c>
      <c r="AW463" s="49" t="e">
        <f t="shared" ca="1" si="46"/>
        <v>#NAME?</v>
      </c>
      <c r="AX463" s="48" t="e">
        <f t="shared" ca="1" si="47"/>
        <v>#NAME?</v>
      </c>
      <c r="AY463" s="49" t="str">
        <f t="shared" si="48"/>
        <v/>
      </c>
      <c r="AZ463" s="50" t="e">
        <f t="shared" ca="1" si="49"/>
        <v>#NAME?</v>
      </c>
      <c r="BA463" s="51" t="e">
        <f t="shared" ca="1" si="50"/>
        <v>#NAME?</v>
      </c>
      <c r="BB463" s="52" t="e">
        <f t="shared" ca="1" si="51"/>
        <v>#NAME?</v>
      </c>
      <c r="BC463" s="51" t="e">
        <f t="shared" ca="1" si="52"/>
        <v>#NAME?</v>
      </c>
      <c r="BD463" s="54" t="e">
        <f t="shared" ca="1" si="53"/>
        <v>#NAME?</v>
      </c>
      <c r="BE463" s="48" t="e">
        <f t="shared" ca="1" si="54"/>
        <v>#NAME?</v>
      </c>
      <c r="BF463" s="50" t="e">
        <f t="shared" ca="1" si="55"/>
        <v>#NAME?</v>
      </c>
      <c r="BG463" s="56" t="e">
        <f t="shared" ca="1" si="56"/>
        <v>#NAME?</v>
      </c>
      <c r="BH463" s="103"/>
      <c r="BI463" s="103"/>
      <c r="BJ463" s="103"/>
      <c r="BK463" s="103"/>
      <c r="BL463" s="103"/>
      <c r="BM463" s="103"/>
      <c r="BN463" s="24"/>
      <c r="BO463" s="24"/>
    </row>
    <row r="464" spans="1:67" ht="15.5">
      <c r="A464" s="25" t="str">
        <f t="shared" si="37"/>
        <v/>
      </c>
      <c r="B464" s="89"/>
      <c r="C464" s="25"/>
      <c r="D464" s="90"/>
      <c r="E464" s="90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36"/>
      <c r="S464" s="91"/>
      <c r="T464" s="36"/>
      <c r="U464" s="82"/>
      <c r="V464" s="25"/>
      <c r="W464" s="107"/>
      <c r="X464" s="109"/>
      <c r="Y464" s="109"/>
      <c r="Z464" s="36"/>
      <c r="AA464" s="38"/>
      <c r="AB464" s="35"/>
      <c r="AC464" s="25"/>
      <c r="AD464" s="25"/>
      <c r="AE464" s="44"/>
      <c r="AF464" s="94"/>
      <c r="AG464" s="25"/>
      <c r="AH464" s="25"/>
      <c r="AI464" s="25"/>
      <c r="AJ464" s="45" t="str">
        <f t="array" ref="AJ464">IFERROR(INDEX('[1]Master Price'!$E:$E,MATCH(D464,'[1]Master Price'!$B:$B,0)),"0")</f>
        <v>0</v>
      </c>
      <c r="AK464" s="45">
        <f t="shared" si="38"/>
        <v>0</v>
      </c>
      <c r="AL464" s="46" t="str">
        <f t="shared" si="35"/>
        <v>0-day</v>
      </c>
      <c r="AM464" s="46" t="str">
        <f t="shared" si="39"/>
        <v>0-day</v>
      </c>
      <c r="AN464" s="46" t="str">
        <f t="shared" si="58"/>
        <v>0-day</v>
      </c>
      <c r="AO464" s="46" t="str">
        <f t="shared" si="59"/>
        <v>0-day</v>
      </c>
      <c r="AP464" s="46" t="str">
        <f t="shared" si="41"/>
        <v>0-day</v>
      </c>
      <c r="AQ464" s="46" t="str">
        <f t="shared" si="42"/>
        <v>0-day</v>
      </c>
      <c r="AR464" s="103"/>
      <c r="AS464" s="47" t="str">
        <f t="shared" si="43"/>
        <v/>
      </c>
      <c r="AT464" s="35">
        <f t="shared" si="57"/>
        <v>0</v>
      </c>
      <c r="AU464" s="48" t="e">
        <f t="shared" ca="1" si="44"/>
        <v>#NAME?</v>
      </c>
      <c r="AV464" s="48" t="e">
        <f t="shared" ca="1" si="45"/>
        <v>#NAME?</v>
      </c>
      <c r="AW464" s="49" t="e">
        <f t="shared" ca="1" si="46"/>
        <v>#NAME?</v>
      </c>
      <c r="AX464" s="48" t="e">
        <f t="shared" ca="1" si="47"/>
        <v>#NAME?</v>
      </c>
      <c r="AY464" s="49" t="str">
        <f t="shared" si="48"/>
        <v/>
      </c>
      <c r="AZ464" s="50" t="e">
        <f t="shared" ca="1" si="49"/>
        <v>#NAME?</v>
      </c>
      <c r="BA464" s="51" t="e">
        <f t="shared" ca="1" si="50"/>
        <v>#NAME?</v>
      </c>
      <c r="BB464" s="52" t="e">
        <f t="shared" ca="1" si="51"/>
        <v>#NAME?</v>
      </c>
      <c r="BC464" s="51" t="e">
        <f t="shared" ca="1" si="52"/>
        <v>#NAME?</v>
      </c>
      <c r="BD464" s="54" t="e">
        <f t="shared" ca="1" si="53"/>
        <v>#NAME?</v>
      </c>
      <c r="BE464" s="48" t="e">
        <f t="shared" ca="1" si="54"/>
        <v>#NAME?</v>
      </c>
      <c r="BF464" s="50" t="e">
        <f t="shared" ca="1" si="55"/>
        <v>#NAME?</v>
      </c>
      <c r="BG464" s="56" t="e">
        <f t="shared" ca="1" si="56"/>
        <v>#NAME?</v>
      </c>
      <c r="BH464" s="103"/>
      <c r="BI464" s="103"/>
      <c r="BJ464" s="103"/>
      <c r="BK464" s="103"/>
      <c r="BL464" s="103"/>
      <c r="BM464" s="103"/>
      <c r="BN464" s="24"/>
      <c r="BO464" s="24"/>
    </row>
    <row r="465" spans="1:67" ht="15.5">
      <c r="A465" s="25" t="str">
        <f t="shared" si="37"/>
        <v/>
      </c>
      <c r="B465" s="89"/>
      <c r="C465" s="25"/>
      <c r="D465" s="90"/>
      <c r="E465" s="90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36"/>
      <c r="S465" s="91"/>
      <c r="T465" s="36"/>
      <c r="U465" s="82"/>
      <c r="V465" s="25"/>
      <c r="W465" s="107"/>
      <c r="X465" s="109"/>
      <c r="Y465" s="109"/>
      <c r="Z465" s="36"/>
      <c r="AA465" s="38"/>
      <c r="AB465" s="35"/>
      <c r="AC465" s="25"/>
      <c r="AD465" s="25"/>
      <c r="AE465" s="44"/>
      <c r="AF465" s="112"/>
      <c r="AG465" s="25"/>
      <c r="AH465" s="25"/>
      <c r="AI465" s="25"/>
      <c r="AJ465" s="45" t="str">
        <f t="array" ref="AJ465">IFERROR(INDEX('[1]Master Price'!$E:$E,MATCH(D465,'[1]Master Price'!$B:$B,0)),"0")</f>
        <v>0</v>
      </c>
      <c r="AK465" s="45">
        <f t="shared" si="38"/>
        <v>0</v>
      </c>
      <c r="AL465" s="46" t="str">
        <f t="shared" si="35"/>
        <v>0-day</v>
      </c>
      <c r="AM465" s="46" t="str">
        <f t="shared" si="39"/>
        <v>0-day</v>
      </c>
      <c r="AN465" s="46" t="str">
        <f t="shared" si="58"/>
        <v>0-day</v>
      </c>
      <c r="AO465" s="46" t="str">
        <f t="shared" si="59"/>
        <v>0-day</v>
      </c>
      <c r="AP465" s="46" t="str">
        <f t="shared" si="41"/>
        <v>0-day</v>
      </c>
      <c r="AQ465" s="46" t="str">
        <f t="shared" si="42"/>
        <v>0-day</v>
      </c>
      <c r="AR465" s="103"/>
      <c r="AS465" s="47" t="str">
        <f t="shared" si="43"/>
        <v/>
      </c>
      <c r="AT465" s="35">
        <f t="shared" si="57"/>
        <v>0</v>
      </c>
      <c r="AU465" s="48" t="e">
        <f t="shared" ca="1" si="44"/>
        <v>#NAME?</v>
      </c>
      <c r="AV465" s="48" t="e">
        <f t="shared" ca="1" si="45"/>
        <v>#NAME?</v>
      </c>
      <c r="AW465" s="49" t="e">
        <f t="shared" ca="1" si="46"/>
        <v>#NAME?</v>
      </c>
      <c r="AX465" s="48" t="e">
        <f t="shared" ca="1" si="47"/>
        <v>#NAME?</v>
      </c>
      <c r="AY465" s="49" t="str">
        <f t="shared" si="48"/>
        <v/>
      </c>
      <c r="AZ465" s="50" t="e">
        <f t="shared" ca="1" si="49"/>
        <v>#NAME?</v>
      </c>
      <c r="BA465" s="51" t="e">
        <f t="shared" ca="1" si="50"/>
        <v>#NAME?</v>
      </c>
      <c r="BB465" s="52" t="e">
        <f t="shared" ca="1" si="51"/>
        <v>#NAME?</v>
      </c>
      <c r="BC465" s="51" t="e">
        <f t="shared" ca="1" si="52"/>
        <v>#NAME?</v>
      </c>
      <c r="BD465" s="54" t="e">
        <f t="shared" ca="1" si="53"/>
        <v>#NAME?</v>
      </c>
      <c r="BE465" s="48" t="e">
        <f t="shared" ca="1" si="54"/>
        <v>#NAME?</v>
      </c>
      <c r="BF465" s="50" t="e">
        <f t="shared" ca="1" si="55"/>
        <v>#NAME?</v>
      </c>
      <c r="BG465" s="56" t="e">
        <f t="shared" ca="1" si="56"/>
        <v>#NAME?</v>
      </c>
      <c r="BH465" s="103"/>
      <c r="BI465" s="103"/>
      <c r="BJ465" s="103"/>
      <c r="BK465" s="103"/>
      <c r="BL465" s="103"/>
      <c r="BM465" s="103"/>
      <c r="BN465" s="24"/>
      <c r="BO465" s="24"/>
    </row>
    <row r="466" spans="1:67" ht="15.5">
      <c r="A466" s="25" t="str">
        <f t="shared" si="37"/>
        <v/>
      </c>
      <c r="B466" s="89"/>
      <c r="C466" s="25"/>
      <c r="D466" s="90"/>
      <c r="E466" s="90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36"/>
      <c r="S466" s="91"/>
      <c r="T466" s="36"/>
      <c r="U466" s="82"/>
      <c r="V466" s="25"/>
      <c r="W466" s="107"/>
      <c r="X466" s="109"/>
      <c r="Y466" s="109"/>
      <c r="Z466" s="36"/>
      <c r="AA466" s="38"/>
      <c r="AB466" s="35"/>
      <c r="AC466" s="25"/>
      <c r="AD466" s="25"/>
      <c r="AE466" s="44"/>
      <c r="AF466" s="112"/>
      <c r="AG466" s="25"/>
      <c r="AH466" s="25"/>
      <c r="AI466" s="25"/>
      <c r="AJ466" s="45" t="str">
        <f t="array" ref="AJ466">IFERROR(INDEX('[1]Master Price'!$E:$E,MATCH(D466,'[1]Master Price'!$B:$B,0)),"0")</f>
        <v>0</v>
      </c>
      <c r="AK466" s="45">
        <f t="shared" si="38"/>
        <v>0</v>
      </c>
      <c r="AL466" s="46" t="str">
        <f t="shared" si="35"/>
        <v>0-day</v>
      </c>
      <c r="AM466" s="46" t="str">
        <f t="shared" si="39"/>
        <v>0-day</v>
      </c>
      <c r="AN466" s="46" t="str">
        <f t="shared" si="58"/>
        <v>0-day</v>
      </c>
      <c r="AO466" s="46" t="str">
        <f t="shared" si="59"/>
        <v>0-day</v>
      </c>
      <c r="AP466" s="46" t="str">
        <f t="shared" si="41"/>
        <v>0-day</v>
      </c>
      <c r="AQ466" s="46" t="str">
        <f t="shared" si="42"/>
        <v>0-day</v>
      </c>
      <c r="AR466" s="103"/>
      <c r="AS466" s="47" t="str">
        <f t="shared" si="43"/>
        <v/>
      </c>
      <c r="AT466" s="35">
        <f t="shared" si="57"/>
        <v>0</v>
      </c>
      <c r="AU466" s="48" t="e">
        <f t="shared" ca="1" si="44"/>
        <v>#NAME?</v>
      </c>
      <c r="AV466" s="48" t="e">
        <f t="shared" ca="1" si="45"/>
        <v>#NAME?</v>
      </c>
      <c r="AW466" s="49" t="e">
        <f t="shared" ca="1" si="46"/>
        <v>#NAME?</v>
      </c>
      <c r="AX466" s="48" t="e">
        <f t="shared" ca="1" si="47"/>
        <v>#NAME?</v>
      </c>
      <c r="AY466" s="49" t="str">
        <f t="shared" si="48"/>
        <v/>
      </c>
      <c r="AZ466" s="50" t="e">
        <f t="shared" ca="1" si="49"/>
        <v>#NAME?</v>
      </c>
      <c r="BA466" s="51" t="e">
        <f t="shared" ca="1" si="50"/>
        <v>#NAME?</v>
      </c>
      <c r="BB466" s="52" t="e">
        <f t="shared" ca="1" si="51"/>
        <v>#NAME?</v>
      </c>
      <c r="BC466" s="51" t="e">
        <f t="shared" ca="1" si="52"/>
        <v>#NAME?</v>
      </c>
      <c r="BD466" s="54" t="e">
        <f t="shared" ca="1" si="53"/>
        <v>#NAME?</v>
      </c>
      <c r="BE466" s="48" t="e">
        <f t="shared" ca="1" si="54"/>
        <v>#NAME?</v>
      </c>
      <c r="BF466" s="50" t="e">
        <f t="shared" ca="1" si="55"/>
        <v>#NAME?</v>
      </c>
      <c r="BG466" s="56" t="e">
        <f t="shared" ca="1" si="56"/>
        <v>#NAME?</v>
      </c>
      <c r="BH466" s="103"/>
      <c r="BI466" s="103"/>
      <c r="BJ466" s="103"/>
      <c r="BK466" s="103"/>
      <c r="BL466" s="103"/>
      <c r="BM466" s="103"/>
      <c r="BN466" s="24"/>
      <c r="BO466" s="24"/>
    </row>
    <row r="467" spans="1:67" ht="15.5">
      <c r="A467" s="25" t="str">
        <f t="shared" si="37"/>
        <v/>
      </c>
      <c r="B467" s="89"/>
      <c r="C467" s="25"/>
      <c r="D467" s="90"/>
      <c r="E467" s="90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36"/>
      <c r="S467" s="91"/>
      <c r="T467" s="36"/>
      <c r="U467" s="82"/>
      <c r="V467" s="25"/>
      <c r="W467" s="107"/>
      <c r="X467" s="109"/>
      <c r="Y467" s="109"/>
      <c r="Z467" s="36"/>
      <c r="AA467" s="38"/>
      <c r="AB467" s="35"/>
      <c r="AC467" s="25"/>
      <c r="AD467" s="25"/>
      <c r="AE467" s="44"/>
      <c r="AF467" s="112"/>
      <c r="AG467" s="25"/>
      <c r="AH467" s="25"/>
      <c r="AI467" s="25"/>
      <c r="AJ467" s="45" t="str">
        <f t="array" ref="AJ467">IFERROR(INDEX('[1]Master Price'!$E:$E,MATCH(D467,'[1]Master Price'!$B:$B,0)),"0")</f>
        <v>0</v>
      </c>
      <c r="AK467" s="45">
        <f t="shared" si="38"/>
        <v>0</v>
      </c>
      <c r="AL467" s="46" t="str">
        <f t="shared" si="35"/>
        <v>0-day</v>
      </c>
      <c r="AM467" s="46" t="str">
        <f t="shared" si="39"/>
        <v>0-day</v>
      </c>
      <c r="AN467" s="46" t="str">
        <f t="shared" si="58"/>
        <v>0-day</v>
      </c>
      <c r="AO467" s="46" t="str">
        <f t="shared" si="59"/>
        <v>0-day</v>
      </c>
      <c r="AP467" s="46" t="str">
        <f t="shared" si="41"/>
        <v>0-day</v>
      </c>
      <c r="AQ467" s="46" t="str">
        <f t="shared" si="42"/>
        <v>0-day</v>
      </c>
      <c r="AR467" s="103"/>
      <c r="AS467" s="47" t="str">
        <f t="shared" si="43"/>
        <v/>
      </c>
      <c r="AT467" s="35">
        <f t="shared" si="57"/>
        <v>0</v>
      </c>
      <c r="AU467" s="48" t="e">
        <f t="shared" ca="1" si="44"/>
        <v>#NAME?</v>
      </c>
      <c r="AV467" s="48" t="e">
        <f t="shared" ca="1" si="45"/>
        <v>#NAME?</v>
      </c>
      <c r="AW467" s="49" t="e">
        <f t="shared" ca="1" si="46"/>
        <v>#NAME?</v>
      </c>
      <c r="AX467" s="48" t="e">
        <f t="shared" ca="1" si="47"/>
        <v>#NAME?</v>
      </c>
      <c r="AY467" s="49" t="str">
        <f t="shared" si="48"/>
        <v/>
      </c>
      <c r="AZ467" s="50" t="e">
        <f t="shared" ca="1" si="49"/>
        <v>#NAME?</v>
      </c>
      <c r="BA467" s="51" t="e">
        <f t="shared" ca="1" si="50"/>
        <v>#NAME?</v>
      </c>
      <c r="BB467" s="52" t="e">
        <f t="shared" ca="1" si="51"/>
        <v>#NAME?</v>
      </c>
      <c r="BC467" s="51" t="e">
        <f t="shared" ca="1" si="52"/>
        <v>#NAME?</v>
      </c>
      <c r="BD467" s="54" t="e">
        <f t="shared" ca="1" si="53"/>
        <v>#NAME?</v>
      </c>
      <c r="BE467" s="48" t="e">
        <f t="shared" ca="1" si="54"/>
        <v>#NAME?</v>
      </c>
      <c r="BF467" s="50" t="e">
        <f t="shared" ca="1" si="55"/>
        <v>#NAME?</v>
      </c>
      <c r="BG467" s="56" t="e">
        <f t="shared" ca="1" si="56"/>
        <v>#NAME?</v>
      </c>
      <c r="BH467" s="103"/>
      <c r="BI467" s="103"/>
      <c r="BJ467" s="103"/>
      <c r="BK467" s="103"/>
      <c r="BL467" s="103"/>
      <c r="BM467" s="103"/>
      <c r="BN467" s="24"/>
      <c r="BO467" s="24"/>
    </row>
    <row r="468" spans="1:67" ht="15.5">
      <c r="A468" s="25" t="str">
        <f t="shared" si="37"/>
        <v/>
      </c>
      <c r="B468" s="89"/>
      <c r="C468" s="25"/>
      <c r="D468" s="90"/>
      <c r="E468" s="90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36"/>
      <c r="S468" s="91"/>
      <c r="T468" s="36"/>
      <c r="U468" s="82"/>
      <c r="V468" s="25"/>
      <c r="W468" s="107"/>
      <c r="X468" s="109"/>
      <c r="Y468" s="109"/>
      <c r="Z468" s="36"/>
      <c r="AA468" s="38"/>
      <c r="AB468" s="35"/>
      <c r="AC468" s="25"/>
      <c r="AD468" s="25"/>
      <c r="AE468" s="44"/>
      <c r="AF468" s="112"/>
      <c r="AG468" s="25"/>
      <c r="AH468" s="25"/>
      <c r="AI468" s="25"/>
      <c r="AJ468" s="45" t="str">
        <f t="array" ref="AJ468">IFERROR(INDEX('[1]Master Price'!$E:$E,MATCH(D468,'[1]Master Price'!$B:$B,0)),"0")</f>
        <v>0</v>
      </c>
      <c r="AK468" s="45">
        <f t="shared" si="38"/>
        <v>0</v>
      </c>
      <c r="AL468" s="46" t="str">
        <f t="shared" si="35"/>
        <v>0-day</v>
      </c>
      <c r="AM468" s="46" t="str">
        <f t="shared" si="39"/>
        <v>0-day</v>
      </c>
      <c r="AN468" s="46" t="str">
        <f t="shared" si="58"/>
        <v>0-day</v>
      </c>
      <c r="AO468" s="46" t="str">
        <f t="shared" si="59"/>
        <v>0-day</v>
      </c>
      <c r="AP468" s="46" t="str">
        <f t="shared" si="41"/>
        <v>0-day</v>
      </c>
      <c r="AQ468" s="46" t="str">
        <f t="shared" si="42"/>
        <v>0-day</v>
      </c>
      <c r="AR468" s="103"/>
      <c r="AS468" s="47" t="str">
        <f t="shared" si="43"/>
        <v/>
      </c>
      <c r="AT468" s="35">
        <f t="shared" si="57"/>
        <v>0</v>
      </c>
      <c r="AU468" s="48" t="e">
        <f t="shared" ca="1" si="44"/>
        <v>#NAME?</v>
      </c>
      <c r="AV468" s="48" t="e">
        <f t="shared" ca="1" si="45"/>
        <v>#NAME?</v>
      </c>
      <c r="AW468" s="49" t="e">
        <f t="shared" ca="1" si="46"/>
        <v>#NAME?</v>
      </c>
      <c r="AX468" s="48" t="e">
        <f t="shared" ca="1" si="47"/>
        <v>#NAME?</v>
      </c>
      <c r="AY468" s="49" t="str">
        <f t="shared" si="48"/>
        <v/>
      </c>
      <c r="AZ468" s="50" t="e">
        <f t="shared" ca="1" si="49"/>
        <v>#NAME?</v>
      </c>
      <c r="BA468" s="51" t="e">
        <f t="shared" ca="1" si="50"/>
        <v>#NAME?</v>
      </c>
      <c r="BB468" s="52" t="e">
        <f t="shared" ca="1" si="51"/>
        <v>#NAME?</v>
      </c>
      <c r="BC468" s="51" t="e">
        <f t="shared" ca="1" si="52"/>
        <v>#NAME?</v>
      </c>
      <c r="BD468" s="54" t="e">
        <f t="shared" ca="1" si="53"/>
        <v>#NAME?</v>
      </c>
      <c r="BE468" s="48" t="e">
        <f t="shared" ca="1" si="54"/>
        <v>#NAME?</v>
      </c>
      <c r="BF468" s="50" t="e">
        <f t="shared" ca="1" si="55"/>
        <v>#NAME?</v>
      </c>
      <c r="BG468" s="56" t="e">
        <f t="shared" ca="1" si="56"/>
        <v>#NAME?</v>
      </c>
      <c r="BH468" s="103"/>
      <c r="BI468" s="103"/>
      <c r="BJ468" s="103"/>
      <c r="BK468" s="103"/>
      <c r="BL468" s="103"/>
      <c r="BM468" s="103"/>
      <c r="BN468" s="24"/>
      <c r="BO468" s="24"/>
    </row>
    <row r="469" spans="1:67" ht="15.5">
      <c r="A469" s="25" t="str">
        <f t="shared" si="37"/>
        <v/>
      </c>
      <c r="B469" s="89"/>
      <c r="C469" s="25"/>
      <c r="D469" s="90"/>
      <c r="E469" s="90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36"/>
      <c r="S469" s="91"/>
      <c r="T469" s="36"/>
      <c r="U469" s="82"/>
      <c r="V469" s="25"/>
      <c r="W469" s="107"/>
      <c r="X469" s="109"/>
      <c r="Y469" s="109"/>
      <c r="Z469" s="36"/>
      <c r="AA469" s="38"/>
      <c r="AB469" s="35"/>
      <c r="AC469" s="25"/>
      <c r="AD469" s="25"/>
      <c r="AE469" s="44"/>
      <c r="AF469" s="112"/>
      <c r="AG469" s="25"/>
      <c r="AH469" s="25"/>
      <c r="AI469" s="25"/>
      <c r="AJ469" s="45" t="str">
        <f t="array" ref="AJ469">IFERROR(INDEX('[1]Master Price'!$E:$E,MATCH(D469,'[1]Master Price'!$B:$B,0)),"0")</f>
        <v>0</v>
      </c>
      <c r="AK469" s="45">
        <f t="shared" si="38"/>
        <v>0</v>
      </c>
      <c r="AL469" s="46" t="str">
        <f t="shared" si="35"/>
        <v>0-day</v>
      </c>
      <c r="AM469" s="46" t="str">
        <f t="shared" si="39"/>
        <v>0-day</v>
      </c>
      <c r="AN469" s="46" t="str">
        <f t="shared" si="58"/>
        <v>0-day</v>
      </c>
      <c r="AO469" s="46" t="str">
        <f t="shared" si="59"/>
        <v>0-day</v>
      </c>
      <c r="AP469" s="46" t="str">
        <f t="shared" si="41"/>
        <v>0-day</v>
      </c>
      <c r="AQ469" s="46" t="str">
        <f t="shared" si="42"/>
        <v>0-day</v>
      </c>
      <c r="AR469" s="103"/>
      <c r="AS469" s="47" t="str">
        <f t="shared" si="43"/>
        <v/>
      </c>
      <c r="AT469" s="35">
        <f t="shared" si="57"/>
        <v>0</v>
      </c>
      <c r="AU469" s="48" t="e">
        <f t="shared" ca="1" si="44"/>
        <v>#NAME?</v>
      </c>
      <c r="AV469" s="48" t="e">
        <f t="shared" ca="1" si="45"/>
        <v>#NAME?</v>
      </c>
      <c r="AW469" s="49" t="e">
        <f t="shared" ca="1" si="46"/>
        <v>#NAME?</v>
      </c>
      <c r="AX469" s="48" t="e">
        <f t="shared" ca="1" si="47"/>
        <v>#NAME?</v>
      </c>
      <c r="AY469" s="49" t="str">
        <f t="shared" si="48"/>
        <v/>
      </c>
      <c r="AZ469" s="50" t="e">
        <f t="shared" ca="1" si="49"/>
        <v>#NAME?</v>
      </c>
      <c r="BA469" s="51" t="e">
        <f t="shared" ca="1" si="50"/>
        <v>#NAME?</v>
      </c>
      <c r="BB469" s="52" t="e">
        <f t="shared" ca="1" si="51"/>
        <v>#NAME?</v>
      </c>
      <c r="BC469" s="51" t="e">
        <f t="shared" ca="1" si="52"/>
        <v>#NAME?</v>
      </c>
      <c r="BD469" s="54" t="e">
        <f t="shared" ca="1" si="53"/>
        <v>#NAME?</v>
      </c>
      <c r="BE469" s="48" t="e">
        <f t="shared" ca="1" si="54"/>
        <v>#NAME?</v>
      </c>
      <c r="BF469" s="50" t="e">
        <f t="shared" ca="1" si="55"/>
        <v>#NAME?</v>
      </c>
      <c r="BG469" s="56" t="e">
        <f t="shared" ca="1" si="56"/>
        <v>#NAME?</v>
      </c>
      <c r="BH469" s="103"/>
      <c r="BI469" s="103"/>
      <c r="BJ469" s="103"/>
      <c r="BK469" s="103"/>
      <c r="BL469" s="103"/>
      <c r="BM469" s="103"/>
      <c r="BN469" s="24"/>
      <c r="BO469" s="24"/>
    </row>
    <row r="470" spans="1:67" ht="15.5">
      <c r="A470" s="25" t="str">
        <f t="shared" si="37"/>
        <v/>
      </c>
      <c r="B470" s="89"/>
      <c r="C470" s="25"/>
      <c r="D470" s="90"/>
      <c r="E470" s="90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36"/>
      <c r="S470" s="91"/>
      <c r="T470" s="36"/>
      <c r="U470" s="82"/>
      <c r="V470" s="25"/>
      <c r="W470" s="107"/>
      <c r="X470" s="109"/>
      <c r="Y470" s="109"/>
      <c r="Z470" s="36"/>
      <c r="AA470" s="38"/>
      <c r="AB470" s="35"/>
      <c r="AC470" s="25"/>
      <c r="AD470" s="25"/>
      <c r="AE470" s="44"/>
      <c r="AF470" s="112"/>
      <c r="AG470" s="25"/>
      <c r="AH470" s="25"/>
      <c r="AI470" s="25"/>
      <c r="AJ470" s="45" t="str">
        <f t="array" ref="AJ470">IFERROR(INDEX('[1]Master Price'!$E:$E,MATCH(D470,'[1]Master Price'!$B:$B,0)),"0")</f>
        <v>0</v>
      </c>
      <c r="AK470" s="45">
        <f t="shared" si="38"/>
        <v>0</v>
      </c>
      <c r="AL470" s="46" t="str">
        <f t="shared" si="35"/>
        <v>0-day</v>
      </c>
      <c r="AM470" s="46" t="str">
        <f t="shared" si="39"/>
        <v>0-day</v>
      </c>
      <c r="AN470" s="46" t="str">
        <f t="shared" si="58"/>
        <v>0-day</v>
      </c>
      <c r="AO470" s="46" t="str">
        <f t="shared" si="59"/>
        <v>0-day</v>
      </c>
      <c r="AP470" s="46" t="str">
        <f t="shared" si="41"/>
        <v>0-day</v>
      </c>
      <c r="AQ470" s="46" t="str">
        <f t="shared" si="42"/>
        <v>0-day</v>
      </c>
      <c r="AR470" s="103"/>
      <c r="AS470" s="47" t="str">
        <f t="shared" si="43"/>
        <v/>
      </c>
      <c r="AT470" s="35">
        <f t="shared" si="57"/>
        <v>0</v>
      </c>
      <c r="AU470" s="48" t="e">
        <f t="shared" ca="1" si="44"/>
        <v>#NAME?</v>
      </c>
      <c r="AV470" s="48" t="e">
        <f t="shared" ca="1" si="45"/>
        <v>#NAME?</v>
      </c>
      <c r="AW470" s="49" t="e">
        <f t="shared" ca="1" si="46"/>
        <v>#NAME?</v>
      </c>
      <c r="AX470" s="48" t="e">
        <f t="shared" ca="1" si="47"/>
        <v>#NAME?</v>
      </c>
      <c r="AY470" s="49" t="str">
        <f t="shared" si="48"/>
        <v/>
      </c>
      <c r="AZ470" s="50" t="e">
        <f t="shared" ca="1" si="49"/>
        <v>#NAME?</v>
      </c>
      <c r="BA470" s="51" t="e">
        <f t="shared" ca="1" si="50"/>
        <v>#NAME?</v>
      </c>
      <c r="BB470" s="52" t="e">
        <f t="shared" ca="1" si="51"/>
        <v>#NAME?</v>
      </c>
      <c r="BC470" s="51" t="e">
        <f t="shared" ca="1" si="52"/>
        <v>#NAME?</v>
      </c>
      <c r="BD470" s="54" t="e">
        <f t="shared" ca="1" si="53"/>
        <v>#NAME?</v>
      </c>
      <c r="BE470" s="48" t="e">
        <f t="shared" ca="1" si="54"/>
        <v>#NAME?</v>
      </c>
      <c r="BF470" s="50" t="e">
        <f t="shared" ca="1" si="55"/>
        <v>#NAME?</v>
      </c>
      <c r="BG470" s="56" t="e">
        <f t="shared" ca="1" si="56"/>
        <v>#NAME?</v>
      </c>
      <c r="BH470" s="103"/>
      <c r="BI470" s="103"/>
      <c r="BJ470" s="103"/>
      <c r="BK470" s="103"/>
      <c r="BL470" s="103"/>
      <c r="BM470" s="103"/>
      <c r="BN470" s="24"/>
      <c r="BO470" s="24"/>
    </row>
    <row r="471" spans="1:67" ht="15.5">
      <c r="A471" s="25" t="str">
        <f t="shared" si="37"/>
        <v/>
      </c>
      <c r="B471" s="89"/>
      <c r="C471" s="25"/>
      <c r="D471" s="90"/>
      <c r="E471" s="90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36"/>
      <c r="S471" s="91"/>
      <c r="T471" s="36"/>
      <c r="U471" s="82"/>
      <c r="V471" s="25"/>
      <c r="W471" s="107"/>
      <c r="X471" s="109"/>
      <c r="Y471" s="109"/>
      <c r="Z471" s="36"/>
      <c r="AA471" s="38"/>
      <c r="AB471" s="35"/>
      <c r="AC471" s="25"/>
      <c r="AD471" s="25"/>
      <c r="AE471" s="44"/>
      <c r="AF471" s="112"/>
      <c r="AG471" s="25"/>
      <c r="AH471" s="25"/>
      <c r="AI471" s="25"/>
      <c r="AJ471" s="45" t="str">
        <f t="array" ref="AJ471">IFERROR(INDEX('[1]Master Price'!$E:$E,MATCH(D471,'[1]Master Price'!$B:$B,0)),"0")</f>
        <v>0</v>
      </c>
      <c r="AK471" s="45">
        <f t="shared" si="38"/>
        <v>0</v>
      </c>
      <c r="AL471" s="46" t="str">
        <f t="shared" si="35"/>
        <v>0-day</v>
      </c>
      <c r="AM471" s="46" t="str">
        <f t="shared" si="39"/>
        <v>0-day</v>
      </c>
      <c r="AN471" s="46" t="str">
        <f t="shared" si="58"/>
        <v>0-day</v>
      </c>
      <c r="AO471" s="46" t="str">
        <f t="shared" si="59"/>
        <v>0-day</v>
      </c>
      <c r="AP471" s="46" t="str">
        <f t="shared" si="41"/>
        <v>0-day</v>
      </c>
      <c r="AQ471" s="46" t="str">
        <f t="shared" si="42"/>
        <v>0-day</v>
      </c>
      <c r="AR471" s="103"/>
      <c r="AS471" s="47" t="str">
        <f t="shared" si="43"/>
        <v/>
      </c>
      <c r="AT471" s="35">
        <f t="shared" si="57"/>
        <v>0</v>
      </c>
      <c r="AU471" s="48" t="e">
        <f t="shared" ca="1" si="44"/>
        <v>#NAME?</v>
      </c>
      <c r="AV471" s="48" t="e">
        <f t="shared" ca="1" si="45"/>
        <v>#NAME?</v>
      </c>
      <c r="AW471" s="49" t="e">
        <f t="shared" ca="1" si="46"/>
        <v>#NAME?</v>
      </c>
      <c r="AX471" s="48" t="e">
        <f t="shared" ca="1" si="47"/>
        <v>#NAME?</v>
      </c>
      <c r="AY471" s="49" t="str">
        <f t="shared" si="48"/>
        <v/>
      </c>
      <c r="AZ471" s="50" t="e">
        <f t="shared" ca="1" si="49"/>
        <v>#NAME?</v>
      </c>
      <c r="BA471" s="51" t="e">
        <f t="shared" ca="1" si="50"/>
        <v>#NAME?</v>
      </c>
      <c r="BB471" s="52" t="e">
        <f t="shared" ca="1" si="51"/>
        <v>#NAME?</v>
      </c>
      <c r="BC471" s="51" t="e">
        <f t="shared" ca="1" si="52"/>
        <v>#NAME?</v>
      </c>
      <c r="BD471" s="54" t="e">
        <f t="shared" ca="1" si="53"/>
        <v>#NAME?</v>
      </c>
      <c r="BE471" s="48" t="e">
        <f t="shared" ca="1" si="54"/>
        <v>#NAME?</v>
      </c>
      <c r="BF471" s="50" t="e">
        <f t="shared" ca="1" si="55"/>
        <v>#NAME?</v>
      </c>
      <c r="BG471" s="56" t="e">
        <f t="shared" ca="1" si="56"/>
        <v>#NAME?</v>
      </c>
      <c r="BH471" s="103"/>
      <c r="BI471" s="103"/>
      <c r="BJ471" s="103"/>
      <c r="BK471" s="103"/>
      <c r="BL471" s="103"/>
      <c r="BM471" s="103"/>
      <c r="BN471" s="24"/>
      <c r="BO471" s="24"/>
    </row>
    <row r="472" spans="1:67" ht="15.5">
      <c r="A472" s="25" t="str">
        <f t="shared" si="37"/>
        <v/>
      </c>
      <c r="B472" s="89"/>
      <c r="C472" s="25"/>
      <c r="D472" s="90"/>
      <c r="E472" s="90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36"/>
      <c r="S472" s="91"/>
      <c r="T472" s="36"/>
      <c r="U472" s="82"/>
      <c r="V472" s="25"/>
      <c r="W472" s="107"/>
      <c r="X472" s="109"/>
      <c r="Y472" s="109"/>
      <c r="Z472" s="36"/>
      <c r="AA472" s="38"/>
      <c r="AB472" s="35"/>
      <c r="AC472" s="25"/>
      <c r="AD472" s="25"/>
      <c r="AE472" s="44"/>
      <c r="AF472" s="112"/>
      <c r="AG472" s="25"/>
      <c r="AH472" s="25"/>
      <c r="AI472" s="25"/>
      <c r="AJ472" s="45" t="str">
        <f t="array" ref="AJ472">IFERROR(INDEX('[1]Master Price'!$E:$E,MATCH(D472,'[1]Master Price'!$B:$B,0)),"0")</f>
        <v>0</v>
      </c>
      <c r="AK472" s="45">
        <f t="shared" si="38"/>
        <v>0</v>
      </c>
      <c r="AL472" s="46" t="str">
        <f t="shared" si="35"/>
        <v>0-day</v>
      </c>
      <c r="AM472" s="46" t="str">
        <f t="shared" si="39"/>
        <v>0-day</v>
      </c>
      <c r="AN472" s="46" t="str">
        <f t="shared" si="58"/>
        <v>0-day</v>
      </c>
      <c r="AO472" s="46" t="str">
        <f t="shared" si="59"/>
        <v>0-day</v>
      </c>
      <c r="AP472" s="46" t="str">
        <f t="shared" si="41"/>
        <v>0-day</v>
      </c>
      <c r="AQ472" s="46" t="str">
        <f t="shared" si="42"/>
        <v>0-day</v>
      </c>
      <c r="AR472" s="103"/>
      <c r="AS472" s="47" t="str">
        <f t="shared" si="43"/>
        <v/>
      </c>
      <c r="AT472" s="35">
        <f t="shared" si="57"/>
        <v>0</v>
      </c>
      <c r="AU472" s="48" t="e">
        <f t="shared" ca="1" si="44"/>
        <v>#NAME?</v>
      </c>
      <c r="AV472" s="48" t="e">
        <f t="shared" ca="1" si="45"/>
        <v>#NAME?</v>
      </c>
      <c r="AW472" s="49" t="e">
        <f t="shared" ca="1" si="46"/>
        <v>#NAME?</v>
      </c>
      <c r="AX472" s="48" t="e">
        <f t="shared" ca="1" si="47"/>
        <v>#NAME?</v>
      </c>
      <c r="AY472" s="49" t="str">
        <f t="shared" si="48"/>
        <v/>
      </c>
      <c r="AZ472" s="50" t="e">
        <f t="shared" ca="1" si="49"/>
        <v>#NAME?</v>
      </c>
      <c r="BA472" s="51" t="e">
        <f t="shared" ca="1" si="50"/>
        <v>#NAME?</v>
      </c>
      <c r="BB472" s="52" t="e">
        <f t="shared" ca="1" si="51"/>
        <v>#NAME?</v>
      </c>
      <c r="BC472" s="51" t="e">
        <f t="shared" ca="1" si="52"/>
        <v>#NAME?</v>
      </c>
      <c r="BD472" s="54" t="e">
        <f t="shared" ca="1" si="53"/>
        <v>#NAME?</v>
      </c>
      <c r="BE472" s="48" t="e">
        <f t="shared" ca="1" si="54"/>
        <v>#NAME?</v>
      </c>
      <c r="BF472" s="50" t="e">
        <f t="shared" ca="1" si="55"/>
        <v>#NAME?</v>
      </c>
      <c r="BG472" s="56" t="e">
        <f t="shared" ca="1" si="56"/>
        <v>#NAME?</v>
      </c>
      <c r="BH472" s="103"/>
      <c r="BI472" s="103"/>
      <c r="BJ472" s="103"/>
      <c r="BK472" s="103"/>
      <c r="BL472" s="103"/>
      <c r="BM472" s="103"/>
      <c r="BN472" s="24"/>
      <c r="BO472" s="24"/>
    </row>
    <row r="473" spans="1:67" ht="15.5">
      <c r="A473" s="25" t="str">
        <f t="shared" si="37"/>
        <v/>
      </c>
      <c r="B473" s="89"/>
      <c r="C473" s="25"/>
      <c r="D473" s="90"/>
      <c r="E473" s="90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36"/>
      <c r="S473" s="91"/>
      <c r="T473" s="36"/>
      <c r="U473" s="82"/>
      <c r="V473" s="25"/>
      <c r="W473" s="107"/>
      <c r="X473" s="109"/>
      <c r="Y473" s="109"/>
      <c r="Z473" s="36"/>
      <c r="AA473" s="38"/>
      <c r="AB473" s="35"/>
      <c r="AC473" s="25"/>
      <c r="AD473" s="25"/>
      <c r="AE473" s="44"/>
      <c r="AF473" s="112"/>
      <c r="AG473" s="25"/>
      <c r="AH473" s="25"/>
      <c r="AI473" s="25"/>
      <c r="AJ473" s="45" t="str">
        <f t="array" ref="AJ473">IFERROR(INDEX('[1]Master Price'!$E:$E,MATCH(D473,'[1]Master Price'!$B:$B,0)),"0")</f>
        <v>0</v>
      </c>
      <c r="AK473" s="45">
        <f t="shared" si="38"/>
        <v>0</v>
      </c>
      <c r="AL473" s="46" t="str">
        <f t="shared" si="35"/>
        <v>0-day</v>
      </c>
      <c r="AM473" s="46" t="str">
        <f t="shared" si="39"/>
        <v>0-day</v>
      </c>
      <c r="AN473" s="46" t="str">
        <f t="shared" si="58"/>
        <v>0-day</v>
      </c>
      <c r="AO473" s="46" t="str">
        <f t="shared" si="59"/>
        <v>0-day</v>
      </c>
      <c r="AP473" s="46" t="str">
        <f t="shared" si="41"/>
        <v>0-day</v>
      </c>
      <c r="AQ473" s="46" t="str">
        <f t="shared" si="42"/>
        <v>0-day</v>
      </c>
      <c r="AR473" s="103"/>
      <c r="AS473" s="47" t="str">
        <f t="shared" si="43"/>
        <v/>
      </c>
      <c r="AT473" s="35">
        <f t="shared" si="57"/>
        <v>0</v>
      </c>
      <c r="AU473" s="48" t="e">
        <f t="shared" ca="1" si="44"/>
        <v>#NAME?</v>
      </c>
      <c r="AV473" s="48" t="e">
        <f t="shared" ca="1" si="45"/>
        <v>#NAME?</v>
      </c>
      <c r="AW473" s="49" t="e">
        <f t="shared" ca="1" si="46"/>
        <v>#NAME?</v>
      </c>
      <c r="AX473" s="48" t="e">
        <f t="shared" ca="1" si="47"/>
        <v>#NAME?</v>
      </c>
      <c r="AY473" s="49" t="str">
        <f t="shared" si="48"/>
        <v/>
      </c>
      <c r="AZ473" s="50" t="e">
        <f t="shared" ca="1" si="49"/>
        <v>#NAME?</v>
      </c>
      <c r="BA473" s="51" t="e">
        <f t="shared" ca="1" si="50"/>
        <v>#NAME?</v>
      </c>
      <c r="BB473" s="52" t="e">
        <f t="shared" ca="1" si="51"/>
        <v>#NAME?</v>
      </c>
      <c r="BC473" s="51" t="e">
        <f t="shared" ca="1" si="52"/>
        <v>#NAME?</v>
      </c>
      <c r="BD473" s="54" t="e">
        <f t="shared" ca="1" si="53"/>
        <v>#NAME?</v>
      </c>
      <c r="BE473" s="48" t="e">
        <f t="shared" ca="1" si="54"/>
        <v>#NAME?</v>
      </c>
      <c r="BF473" s="50" t="e">
        <f t="shared" ca="1" si="55"/>
        <v>#NAME?</v>
      </c>
      <c r="BG473" s="56" t="e">
        <f t="shared" ca="1" si="56"/>
        <v>#NAME?</v>
      </c>
      <c r="BH473" s="103"/>
      <c r="BI473" s="103"/>
      <c r="BJ473" s="103"/>
      <c r="BK473" s="103"/>
      <c r="BL473" s="103"/>
      <c r="BM473" s="103"/>
      <c r="BN473" s="24"/>
      <c r="BO473" s="24"/>
    </row>
    <row r="474" spans="1:67" ht="15.5">
      <c r="A474" s="25" t="str">
        <f t="shared" si="37"/>
        <v/>
      </c>
      <c r="B474" s="89"/>
      <c r="C474" s="25"/>
      <c r="D474" s="90"/>
      <c r="E474" s="90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36"/>
      <c r="S474" s="91"/>
      <c r="T474" s="36"/>
      <c r="U474" s="82"/>
      <c r="V474" s="25"/>
      <c r="W474" s="107"/>
      <c r="X474" s="109"/>
      <c r="Y474" s="109"/>
      <c r="Z474" s="36"/>
      <c r="AA474" s="38"/>
      <c r="AB474" s="35"/>
      <c r="AC474" s="25"/>
      <c r="AD474" s="25"/>
      <c r="AE474" s="44"/>
      <c r="AF474" s="112"/>
      <c r="AG474" s="25"/>
      <c r="AH474" s="25"/>
      <c r="AI474" s="25"/>
      <c r="AJ474" s="45" t="str">
        <f t="array" ref="AJ474">IFERROR(INDEX('[1]Master Price'!$E:$E,MATCH(D474,'[1]Master Price'!$B:$B,0)),"0")</f>
        <v>0</v>
      </c>
      <c r="AK474" s="45">
        <f t="shared" si="38"/>
        <v>0</v>
      </c>
      <c r="AL474" s="46" t="str">
        <f t="shared" si="35"/>
        <v>0-day</v>
      </c>
      <c r="AM474" s="46" t="str">
        <f t="shared" si="39"/>
        <v>0-day</v>
      </c>
      <c r="AN474" s="46" t="str">
        <f t="shared" si="58"/>
        <v>0-day</v>
      </c>
      <c r="AO474" s="46" t="str">
        <f t="shared" si="59"/>
        <v>0-day</v>
      </c>
      <c r="AP474" s="46" t="str">
        <f t="shared" si="41"/>
        <v>0-day</v>
      </c>
      <c r="AQ474" s="46" t="str">
        <f t="shared" si="42"/>
        <v>0-day</v>
      </c>
      <c r="AR474" s="103"/>
      <c r="AS474" s="47" t="str">
        <f t="shared" si="43"/>
        <v/>
      </c>
      <c r="AT474" s="35">
        <f t="shared" si="57"/>
        <v>0</v>
      </c>
      <c r="AU474" s="48" t="e">
        <f t="shared" ca="1" si="44"/>
        <v>#NAME?</v>
      </c>
      <c r="AV474" s="48" t="e">
        <f t="shared" ca="1" si="45"/>
        <v>#NAME?</v>
      </c>
      <c r="AW474" s="49" t="e">
        <f t="shared" ca="1" si="46"/>
        <v>#NAME?</v>
      </c>
      <c r="AX474" s="48" t="e">
        <f t="shared" ca="1" si="47"/>
        <v>#NAME?</v>
      </c>
      <c r="AY474" s="49" t="str">
        <f t="shared" si="48"/>
        <v/>
      </c>
      <c r="AZ474" s="50" t="e">
        <f t="shared" ca="1" si="49"/>
        <v>#NAME?</v>
      </c>
      <c r="BA474" s="51" t="e">
        <f t="shared" ca="1" si="50"/>
        <v>#NAME?</v>
      </c>
      <c r="BB474" s="52" t="e">
        <f t="shared" ca="1" si="51"/>
        <v>#NAME?</v>
      </c>
      <c r="BC474" s="51" t="e">
        <f t="shared" ca="1" si="52"/>
        <v>#NAME?</v>
      </c>
      <c r="BD474" s="54" t="e">
        <f t="shared" ca="1" si="53"/>
        <v>#NAME?</v>
      </c>
      <c r="BE474" s="48" t="e">
        <f t="shared" ca="1" si="54"/>
        <v>#NAME?</v>
      </c>
      <c r="BF474" s="50" t="e">
        <f t="shared" ca="1" si="55"/>
        <v>#NAME?</v>
      </c>
      <c r="BG474" s="56" t="e">
        <f t="shared" ca="1" si="56"/>
        <v>#NAME?</v>
      </c>
      <c r="BH474" s="103"/>
      <c r="BI474" s="103"/>
      <c r="BJ474" s="103"/>
      <c r="BK474" s="103"/>
      <c r="BL474" s="103"/>
      <c r="BM474" s="103"/>
      <c r="BN474" s="24"/>
      <c r="BO474" s="24"/>
    </row>
    <row r="475" spans="1:67" ht="15.5">
      <c r="A475" s="25" t="str">
        <f t="shared" si="37"/>
        <v/>
      </c>
      <c r="B475" s="89"/>
      <c r="C475" s="25"/>
      <c r="D475" s="90"/>
      <c r="E475" s="90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36"/>
      <c r="S475" s="91"/>
      <c r="T475" s="36"/>
      <c r="U475" s="82"/>
      <c r="V475" s="25"/>
      <c r="W475" s="107"/>
      <c r="X475" s="109"/>
      <c r="Y475" s="109"/>
      <c r="Z475" s="36"/>
      <c r="AA475" s="38"/>
      <c r="AB475" s="35"/>
      <c r="AC475" s="25"/>
      <c r="AD475" s="25"/>
      <c r="AE475" s="44"/>
      <c r="AF475" s="112"/>
      <c r="AG475" s="25"/>
      <c r="AH475" s="25"/>
      <c r="AI475" s="25"/>
      <c r="AJ475" s="45" t="str">
        <f t="array" ref="AJ475">IFERROR(INDEX('[1]Master Price'!$E:$E,MATCH(D475,'[1]Master Price'!$B:$B,0)),"0")</f>
        <v>0</v>
      </c>
      <c r="AK475" s="45">
        <f t="shared" si="38"/>
        <v>0</v>
      </c>
      <c r="AL475" s="46" t="str">
        <f t="shared" si="35"/>
        <v>0-day</v>
      </c>
      <c r="AM475" s="46" t="str">
        <f t="shared" si="39"/>
        <v>0-day</v>
      </c>
      <c r="AN475" s="46" t="str">
        <f t="shared" si="58"/>
        <v>0-day</v>
      </c>
      <c r="AO475" s="46" t="str">
        <f t="shared" si="59"/>
        <v>0-day</v>
      </c>
      <c r="AP475" s="46" t="str">
        <f t="shared" si="41"/>
        <v>0-day</v>
      </c>
      <c r="AQ475" s="46" t="str">
        <f t="shared" si="42"/>
        <v>0-day</v>
      </c>
      <c r="AR475" s="103"/>
      <c r="AS475" s="47" t="str">
        <f t="shared" si="43"/>
        <v/>
      </c>
      <c r="AT475" s="35">
        <f t="shared" si="57"/>
        <v>0</v>
      </c>
      <c r="AU475" s="48" t="e">
        <f t="shared" ca="1" si="44"/>
        <v>#NAME?</v>
      </c>
      <c r="AV475" s="48" t="e">
        <f t="shared" ca="1" si="45"/>
        <v>#NAME?</v>
      </c>
      <c r="AW475" s="49" t="e">
        <f t="shared" ca="1" si="46"/>
        <v>#NAME?</v>
      </c>
      <c r="AX475" s="48" t="e">
        <f t="shared" ca="1" si="47"/>
        <v>#NAME?</v>
      </c>
      <c r="AY475" s="49" t="str">
        <f t="shared" si="48"/>
        <v/>
      </c>
      <c r="AZ475" s="50" t="e">
        <f t="shared" ca="1" si="49"/>
        <v>#NAME?</v>
      </c>
      <c r="BA475" s="51" t="e">
        <f t="shared" ca="1" si="50"/>
        <v>#NAME?</v>
      </c>
      <c r="BB475" s="52" t="e">
        <f t="shared" ca="1" si="51"/>
        <v>#NAME?</v>
      </c>
      <c r="BC475" s="51" t="e">
        <f t="shared" ca="1" si="52"/>
        <v>#NAME?</v>
      </c>
      <c r="BD475" s="54" t="e">
        <f t="shared" ca="1" si="53"/>
        <v>#NAME?</v>
      </c>
      <c r="BE475" s="48" t="e">
        <f t="shared" ca="1" si="54"/>
        <v>#NAME?</v>
      </c>
      <c r="BF475" s="50" t="e">
        <f t="shared" ca="1" si="55"/>
        <v>#NAME?</v>
      </c>
      <c r="BG475" s="56" t="e">
        <f t="shared" ca="1" si="56"/>
        <v>#NAME?</v>
      </c>
      <c r="BH475" s="103"/>
      <c r="BI475" s="103"/>
      <c r="BJ475" s="103"/>
      <c r="BK475" s="103"/>
      <c r="BL475" s="103"/>
      <c r="BM475" s="103"/>
      <c r="BN475" s="24"/>
      <c r="BO475" s="24"/>
    </row>
    <row r="476" spans="1:67" ht="15.5">
      <c r="A476" s="25" t="str">
        <f t="shared" si="37"/>
        <v/>
      </c>
      <c r="B476" s="89"/>
      <c r="C476" s="25"/>
      <c r="D476" s="90"/>
      <c r="E476" s="90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36"/>
      <c r="S476" s="91"/>
      <c r="T476" s="36"/>
      <c r="U476" s="82"/>
      <c r="V476" s="25"/>
      <c r="W476" s="107"/>
      <c r="X476" s="109"/>
      <c r="Y476" s="109"/>
      <c r="Z476" s="36"/>
      <c r="AA476" s="38"/>
      <c r="AB476" s="35"/>
      <c r="AC476" s="25"/>
      <c r="AD476" s="25"/>
      <c r="AE476" s="44"/>
      <c r="AF476" s="112"/>
      <c r="AG476" s="25"/>
      <c r="AH476" s="25"/>
      <c r="AI476" s="25"/>
      <c r="AJ476" s="45" t="str">
        <f t="array" ref="AJ476">IFERROR(INDEX('[1]Master Price'!$E:$E,MATCH(D476,'[1]Master Price'!$B:$B,0)),"0")</f>
        <v>0</v>
      </c>
      <c r="AK476" s="45">
        <f t="shared" si="38"/>
        <v>0</v>
      </c>
      <c r="AL476" s="46" t="str">
        <f t="shared" si="35"/>
        <v>0-day</v>
      </c>
      <c r="AM476" s="46" t="str">
        <f t="shared" si="39"/>
        <v>0-day</v>
      </c>
      <c r="AN476" s="46" t="str">
        <f t="shared" si="58"/>
        <v>0-day</v>
      </c>
      <c r="AO476" s="46" t="str">
        <f t="shared" si="59"/>
        <v>0-day</v>
      </c>
      <c r="AP476" s="46" t="str">
        <f t="shared" si="41"/>
        <v>0-day</v>
      </c>
      <c r="AQ476" s="46" t="str">
        <f t="shared" si="42"/>
        <v>0-day</v>
      </c>
      <c r="AR476" s="103"/>
      <c r="AS476" s="47" t="str">
        <f t="shared" si="43"/>
        <v/>
      </c>
      <c r="AT476" s="35">
        <f t="shared" si="57"/>
        <v>0</v>
      </c>
      <c r="AU476" s="48" t="e">
        <f t="shared" ca="1" si="44"/>
        <v>#NAME?</v>
      </c>
      <c r="AV476" s="48" t="e">
        <f t="shared" ca="1" si="45"/>
        <v>#NAME?</v>
      </c>
      <c r="AW476" s="49" t="e">
        <f t="shared" ca="1" si="46"/>
        <v>#NAME?</v>
      </c>
      <c r="AX476" s="48" t="e">
        <f t="shared" ca="1" si="47"/>
        <v>#NAME?</v>
      </c>
      <c r="AY476" s="49" t="str">
        <f t="shared" si="48"/>
        <v/>
      </c>
      <c r="AZ476" s="50" t="e">
        <f t="shared" ca="1" si="49"/>
        <v>#NAME?</v>
      </c>
      <c r="BA476" s="51" t="e">
        <f t="shared" ca="1" si="50"/>
        <v>#NAME?</v>
      </c>
      <c r="BB476" s="52" t="e">
        <f t="shared" ca="1" si="51"/>
        <v>#NAME?</v>
      </c>
      <c r="BC476" s="51" t="e">
        <f t="shared" ca="1" si="52"/>
        <v>#NAME?</v>
      </c>
      <c r="BD476" s="54" t="e">
        <f t="shared" ca="1" si="53"/>
        <v>#NAME?</v>
      </c>
      <c r="BE476" s="48" t="e">
        <f t="shared" ca="1" si="54"/>
        <v>#NAME?</v>
      </c>
      <c r="BF476" s="50" t="e">
        <f t="shared" ca="1" si="55"/>
        <v>#NAME?</v>
      </c>
      <c r="BG476" s="56" t="e">
        <f t="shared" ca="1" si="56"/>
        <v>#NAME?</v>
      </c>
      <c r="BH476" s="103"/>
      <c r="BI476" s="103"/>
      <c r="BJ476" s="103"/>
      <c r="BK476" s="103"/>
      <c r="BL476" s="103"/>
      <c r="BM476" s="103"/>
      <c r="BN476" s="24"/>
      <c r="BO476" s="24"/>
    </row>
    <row r="477" spans="1:67" ht="15.5">
      <c r="A477" s="25" t="str">
        <f t="shared" si="37"/>
        <v/>
      </c>
      <c r="B477" s="89"/>
      <c r="C477" s="25"/>
      <c r="D477" s="90"/>
      <c r="E477" s="90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36"/>
      <c r="S477" s="91"/>
      <c r="T477" s="36"/>
      <c r="U477" s="82"/>
      <c r="V477" s="25"/>
      <c r="W477" s="107"/>
      <c r="X477" s="109"/>
      <c r="Y477" s="109"/>
      <c r="Z477" s="36"/>
      <c r="AA477" s="38"/>
      <c r="AB477" s="35"/>
      <c r="AC477" s="25"/>
      <c r="AD477" s="25"/>
      <c r="AE477" s="44"/>
      <c r="AF477" s="112"/>
      <c r="AG477" s="25"/>
      <c r="AH477" s="25"/>
      <c r="AI477" s="25"/>
      <c r="AJ477" s="45" t="str">
        <f t="array" ref="AJ477">IFERROR(INDEX('[1]Master Price'!$E:$E,MATCH(D477,'[1]Master Price'!$B:$B,0)),"0")</f>
        <v>0</v>
      </c>
      <c r="AK477" s="45">
        <f t="shared" si="38"/>
        <v>0</v>
      </c>
      <c r="AL477" s="46" t="str">
        <f t="shared" si="35"/>
        <v>0-day</v>
      </c>
      <c r="AM477" s="46" t="str">
        <f t="shared" si="39"/>
        <v>0-day</v>
      </c>
      <c r="AN477" s="46" t="str">
        <f t="shared" si="58"/>
        <v>0-day</v>
      </c>
      <c r="AO477" s="46" t="str">
        <f t="shared" si="59"/>
        <v>0-day</v>
      </c>
      <c r="AP477" s="46" t="str">
        <f t="shared" si="41"/>
        <v>0-day</v>
      </c>
      <c r="AQ477" s="46" t="str">
        <f t="shared" si="42"/>
        <v>0-day</v>
      </c>
      <c r="AR477" s="103"/>
      <c r="AS477" s="47" t="str">
        <f t="shared" si="43"/>
        <v/>
      </c>
      <c r="AT477" s="35">
        <f t="shared" si="57"/>
        <v>0</v>
      </c>
      <c r="AU477" s="48" t="e">
        <f t="shared" ca="1" si="44"/>
        <v>#NAME?</v>
      </c>
      <c r="AV477" s="48" t="e">
        <f t="shared" ca="1" si="45"/>
        <v>#NAME?</v>
      </c>
      <c r="AW477" s="49" t="e">
        <f t="shared" ca="1" si="46"/>
        <v>#NAME?</v>
      </c>
      <c r="AX477" s="48" t="e">
        <f t="shared" ca="1" si="47"/>
        <v>#NAME?</v>
      </c>
      <c r="AY477" s="49" t="str">
        <f t="shared" si="48"/>
        <v/>
      </c>
      <c r="AZ477" s="50" t="e">
        <f t="shared" ca="1" si="49"/>
        <v>#NAME?</v>
      </c>
      <c r="BA477" s="51" t="e">
        <f t="shared" ca="1" si="50"/>
        <v>#NAME?</v>
      </c>
      <c r="BB477" s="52" t="e">
        <f t="shared" ca="1" si="51"/>
        <v>#NAME?</v>
      </c>
      <c r="BC477" s="51" t="e">
        <f t="shared" ca="1" si="52"/>
        <v>#NAME?</v>
      </c>
      <c r="BD477" s="54" t="e">
        <f t="shared" ca="1" si="53"/>
        <v>#NAME?</v>
      </c>
      <c r="BE477" s="48" t="e">
        <f t="shared" ca="1" si="54"/>
        <v>#NAME?</v>
      </c>
      <c r="BF477" s="50" t="e">
        <f t="shared" ca="1" si="55"/>
        <v>#NAME?</v>
      </c>
      <c r="BG477" s="56" t="e">
        <f t="shared" ca="1" si="56"/>
        <v>#NAME?</v>
      </c>
      <c r="BH477" s="103"/>
      <c r="BI477" s="103"/>
      <c r="BJ477" s="103"/>
      <c r="BK477" s="103"/>
      <c r="BL477" s="103"/>
      <c r="BM477" s="103"/>
      <c r="BN477" s="24"/>
      <c r="BO477" s="24"/>
    </row>
    <row r="478" spans="1:67" ht="15.5">
      <c r="A478" s="25" t="str">
        <f t="shared" si="37"/>
        <v/>
      </c>
      <c r="B478" s="89"/>
      <c r="C478" s="25"/>
      <c r="D478" s="90"/>
      <c r="E478" s="90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36"/>
      <c r="S478" s="91"/>
      <c r="T478" s="36"/>
      <c r="U478" s="82"/>
      <c r="V478" s="25"/>
      <c r="W478" s="107"/>
      <c r="X478" s="109"/>
      <c r="Y478" s="109"/>
      <c r="Z478" s="36"/>
      <c r="AA478" s="38"/>
      <c r="AB478" s="35"/>
      <c r="AC478" s="25"/>
      <c r="AD478" s="25"/>
      <c r="AE478" s="44"/>
      <c r="AF478" s="94"/>
      <c r="AG478" s="25"/>
      <c r="AH478" s="25"/>
      <c r="AI478" s="25"/>
      <c r="AJ478" s="45" t="str">
        <f t="array" ref="AJ478">IFERROR(INDEX('[1]Master Price'!$E:$E,MATCH(D478,'[1]Master Price'!$B:$B,0)),"0")</f>
        <v>0</v>
      </c>
      <c r="AK478" s="45">
        <f t="shared" si="38"/>
        <v>0</v>
      </c>
      <c r="AL478" s="46" t="str">
        <f t="shared" si="35"/>
        <v>0-day</v>
      </c>
      <c r="AM478" s="46" t="str">
        <f t="shared" si="39"/>
        <v>0-day</v>
      </c>
      <c r="AN478" s="46" t="str">
        <f t="shared" si="58"/>
        <v>0-day</v>
      </c>
      <c r="AO478" s="46" t="str">
        <f t="shared" si="59"/>
        <v>0-day</v>
      </c>
      <c r="AP478" s="46" t="str">
        <f t="shared" si="41"/>
        <v>0-day</v>
      </c>
      <c r="AQ478" s="46" t="str">
        <f t="shared" si="42"/>
        <v>0-day</v>
      </c>
      <c r="AR478" s="103"/>
      <c r="AS478" s="47" t="str">
        <f t="shared" si="43"/>
        <v/>
      </c>
      <c r="AT478" s="35">
        <f t="shared" si="57"/>
        <v>0</v>
      </c>
      <c r="AU478" s="48" t="e">
        <f t="shared" ca="1" si="44"/>
        <v>#NAME?</v>
      </c>
      <c r="AV478" s="48" t="e">
        <f t="shared" ca="1" si="45"/>
        <v>#NAME?</v>
      </c>
      <c r="AW478" s="49" t="e">
        <f t="shared" ca="1" si="46"/>
        <v>#NAME?</v>
      </c>
      <c r="AX478" s="48" t="e">
        <f t="shared" ca="1" si="47"/>
        <v>#NAME?</v>
      </c>
      <c r="AY478" s="49" t="str">
        <f t="shared" si="48"/>
        <v/>
      </c>
      <c r="AZ478" s="50" t="e">
        <f t="shared" ca="1" si="49"/>
        <v>#NAME?</v>
      </c>
      <c r="BA478" s="51" t="e">
        <f t="shared" ca="1" si="50"/>
        <v>#NAME?</v>
      </c>
      <c r="BB478" s="52" t="e">
        <f t="shared" ca="1" si="51"/>
        <v>#NAME?</v>
      </c>
      <c r="BC478" s="51" t="e">
        <f t="shared" ca="1" si="52"/>
        <v>#NAME?</v>
      </c>
      <c r="BD478" s="54" t="e">
        <f t="shared" ca="1" si="53"/>
        <v>#NAME?</v>
      </c>
      <c r="BE478" s="48" t="e">
        <f t="shared" ca="1" si="54"/>
        <v>#NAME?</v>
      </c>
      <c r="BF478" s="50" t="e">
        <f t="shared" ca="1" si="55"/>
        <v>#NAME?</v>
      </c>
      <c r="BG478" s="56" t="e">
        <f t="shared" ca="1" si="56"/>
        <v>#NAME?</v>
      </c>
      <c r="BH478" s="103"/>
      <c r="BI478" s="103"/>
      <c r="BJ478" s="103"/>
      <c r="BK478" s="103"/>
      <c r="BL478" s="103"/>
      <c r="BM478" s="103"/>
      <c r="BN478" s="24"/>
      <c r="BO478" s="24"/>
    </row>
    <row r="479" spans="1:67" ht="15.5">
      <c r="A479" s="25" t="str">
        <f t="shared" si="37"/>
        <v/>
      </c>
      <c r="B479" s="89"/>
      <c r="C479" s="25"/>
      <c r="D479" s="90"/>
      <c r="E479" s="90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36"/>
      <c r="S479" s="91"/>
      <c r="T479" s="36"/>
      <c r="U479" s="82"/>
      <c r="V479" s="25"/>
      <c r="W479" s="107"/>
      <c r="X479" s="109"/>
      <c r="Y479" s="109"/>
      <c r="Z479" s="36"/>
      <c r="AA479" s="38"/>
      <c r="AB479" s="35"/>
      <c r="AC479" s="25"/>
      <c r="AD479" s="25"/>
      <c r="AE479" s="44"/>
      <c r="AF479" s="94"/>
      <c r="AG479" s="25"/>
      <c r="AH479" s="25"/>
      <c r="AI479" s="25"/>
      <c r="AJ479" s="45" t="str">
        <f t="array" ref="AJ479">IFERROR(INDEX('[1]Master Price'!$E:$E,MATCH(D479,'[1]Master Price'!$B:$B,0)),"0")</f>
        <v>0</v>
      </c>
      <c r="AK479" s="45">
        <f t="shared" si="38"/>
        <v>0</v>
      </c>
      <c r="AL479" s="46" t="str">
        <f t="shared" si="35"/>
        <v>0-day</v>
      </c>
      <c r="AM479" s="46" t="str">
        <f t="shared" si="39"/>
        <v>0-day</v>
      </c>
      <c r="AN479" s="46" t="str">
        <f t="shared" si="58"/>
        <v>0-day</v>
      </c>
      <c r="AO479" s="46" t="str">
        <f t="shared" si="59"/>
        <v>0-day</v>
      </c>
      <c r="AP479" s="46" t="str">
        <f t="shared" si="41"/>
        <v>0-day</v>
      </c>
      <c r="AQ479" s="46" t="str">
        <f t="shared" si="42"/>
        <v>0-day</v>
      </c>
      <c r="AR479" s="103"/>
      <c r="AS479" s="47" t="str">
        <f t="shared" si="43"/>
        <v/>
      </c>
      <c r="AT479" s="35">
        <f t="shared" si="57"/>
        <v>0</v>
      </c>
      <c r="AU479" s="48" t="e">
        <f t="shared" ca="1" si="44"/>
        <v>#NAME?</v>
      </c>
      <c r="AV479" s="48" t="e">
        <f t="shared" ca="1" si="45"/>
        <v>#NAME?</v>
      </c>
      <c r="AW479" s="49" t="e">
        <f t="shared" ca="1" si="46"/>
        <v>#NAME?</v>
      </c>
      <c r="AX479" s="48" t="e">
        <f t="shared" ca="1" si="47"/>
        <v>#NAME?</v>
      </c>
      <c r="AY479" s="49" t="str">
        <f t="shared" si="48"/>
        <v/>
      </c>
      <c r="AZ479" s="50" t="e">
        <f t="shared" ca="1" si="49"/>
        <v>#NAME?</v>
      </c>
      <c r="BA479" s="51" t="e">
        <f t="shared" ca="1" si="50"/>
        <v>#NAME?</v>
      </c>
      <c r="BB479" s="52" t="e">
        <f t="shared" ca="1" si="51"/>
        <v>#NAME?</v>
      </c>
      <c r="BC479" s="51" t="e">
        <f t="shared" ca="1" si="52"/>
        <v>#NAME?</v>
      </c>
      <c r="BD479" s="54" t="e">
        <f t="shared" ca="1" si="53"/>
        <v>#NAME?</v>
      </c>
      <c r="BE479" s="48" t="e">
        <f t="shared" ca="1" si="54"/>
        <v>#NAME?</v>
      </c>
      <c r="BF479" s="50" t="e">
        <f t="shared" ca="1" si="55"/>
        <v>#NAME?</v>
      </c>
      <c r="BG479" s="56" t="e">
        <f t="shared" ca="1" si="56"/>
        <v>#NAME?</v>
      </c>
      <c r="BH479" s="103"/>
      <c r="BI479" s="103"/>
      <c r="BJ479" s="103"/>
      <c r="BK479" s="103"/>
      <c r="BL479" s="103"/>
      <c r="BM479" s="103"/>
      <c r="BN479" s="24"/>
      <c r="BO479" s="24"/>
    </row>
    <row r="480" spans="1:67" ht="15.5">
      <c r="A480" s="25" t="str">
        <f t="shared" si="37"/>
        <v/>
      </c>
      <c r="B480" s="89"/>
      <c r="C480" s="25"/>
      <c r="D480" s="90"/>
      <c r="E480" s="90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36"/>
      <c r="S480" s="91"/>
      <c r="T480" s="36"/>
      <c r="U480" s="82"/>
      <c r="V480" s="25"/>
      <c r="W480" s="107"/>
      <c r="X480" s="109"/>
      <c r="Y480" s="109"/>
      <c r="Z480" s="36"/>
      <c r="AA480" s="38"/>
      <c r="AB480" s="35"/>
      <c r="AC480" s="25"/>
      <c r="AD480" s="25"/>
      <c r="AE480" s="44"/>
      <c r="AF480" s="94"/>
      <c r="AG480" s="25"/>
      <c r="AH480" s="25"/>
      <c r="AI480" s="25"/>
      <c r="AJ480" s="45" t="str">
        <f t="array" ref="AJ480">IFERROR(INDEX('[1]Master Price'!$E:$E,MATCH(D480,'[1]Master Price'!$B:$B,0)),"0")</f>
        <v>0</v>
      </c>
      <c r="AK480" s="45">
        <f t="shared" si="38"/>
        <v>0</v>
      </c>
      <c r="AL480" s="46" t="str">
        <f t="shared" si="35"/>
        <v>0-day</v>
      </c>
      <c r="AM480" s="46" t="str">
        <f t="shared" si="39"/>
        <v>0-day</v>
      </c>
      <c r="AN480" s="46" t="str">
        <f t="shared" si="58"/>
        <v>0-day</v>
      </c>
      <c r="AO480" s="46" t="str">
        <f t="shared" si="59"/>
        <v>0-day</v>
      </c>
      <c r="AP480" s="46" t="str">
        <f t="shared" si="41"/>
        <v>0-day</v>
      </c>
      <c r="AQ480" s="46" t="str">
        <f t="shared" si="42"/>
        <v>0-day</v>
      </c>
      <c r="AR480" s="103"/>
      <c r="AS480" s="47" t="str">
        <f t="shared" si="43"/>
        <v/>
      </c>
      <c r="AT480" s="35">
        <f t="shared" si="57"/>
        <v>0</v>
      </c>
      <c r="AU480" s="48" t="e">
        <f t="shared" ca="1" si="44"/>
        <v>#NAME?</v>
      </c>
      <c r="AV480" s="48" t="e">
        <f t="shared" ca="1" si="45"/>
        <v>#NAME?</v>
      </c>
      <c r="AW480" s="49" t="e">
        <f t="shared" ca="1" si="46"/>
        <v>#NAME?</v>
      </c>
      <c r="AX480" s="48" t="e">
        <f t="shared" ca="1" si="47"/>
        <v>#NAME?</v>
      </c>
      <c r="AY480" s="49" t="str">
        <f t="shared" si="48"/>
        <v/>
      </c>
      <c r="AZ480" s="50" t="e">
        <f t="shared" ca="1" si="49"/>
        <v>#NAME?</v>
      </c>
      <c r="BA480" s="51" t="e">
        <f t="shared" ca="1" si="50"/>
        <v>#NAME?</v>
      </c>
      <c r="BB480" s="52" t="e">
        <f t="shared" ca="1" si="51"/>
        <v>#NAME?</v>
      </c>
      <c r="BC480" s="51" t="e">
        <f t="shared" ca="1" si="52"/>
        <v>#NAME?</v>
      </c>
      <c r="BD480" s="54" t="e">
        <f t="shared" ca="1" si="53"/>
        <v>#NAME?</v>
      </c>
      <c r="BE480" s="48" t="e">
        <f t="shared" ca="1" si="54"/>
        <v>#NAME?</v>
      </c>
      <c r="BF480" s="50" t="e">
        <f t="shared" ca="1" si="55"/>
        <v>#NAME?</v>
      </c>
      <c r="BG480" s="56" t="e">
        <f t="shared" ca="1" si="56"/>
        <v>#NAME?</v>
      </c>
      <c r="BH480" s="103"/>
      <c r="BI480" s="103"/>
      <c r="BJ480" s="103"/>
      <c r="BK480" s="103"/>
      <c r="BL480" s="103"/>
      <c r="BM480" s="103"/>
      <c r="BN480" s="24"/>
      <c r="BO480" s="24"/>
    </row>
    <row r="481" spans="1:67" ht="15.5">
      <c r="A481" s="25" t="str">
        <f t="shared" si="37"/>
        <v/>
      </c>
      <c r="B481" s="89"/>
      <c r="C481" s="25"/>
      <c r="D481" s="90"/>
      <c r="E481" s="90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36"/>
      <c r="S481" s="91"/>
      <c r="T481" s="36"/>
      <c r="U481" s="82"/>
      <c r="V481" s="25"/>
      <c r="W481" s="107"/>
      <c r="X481" s="109"/>
      <c r="Y481" s="109"/>
      <c r="Z481" s="36"/>
      <c r="AA481" s="38"/>
      <c r="AB481" s="35"/>
      <c r="AC481" s="25"/>
      <c r="AD481" s="25"/>
      <c r="AE481" s="44"/>
      <c r="AF481" s="94"/>
      <c r="AG481" s="25"/>
      <c r="AH481" s="25"/>
      <c r="AI481" s="25"/>
      <c r="AJ481" s="45" t="str">
        <f t="array" ref="AJ481">IFERROR(INDEX('[1]Master Price'!$E:$E,MATCH(D481,'[1]Master Price'!$B:$B,0)),"0")</f>
        <v>0</v>
      </c>
      <c r="AK481" s="45">
        <f t="shared" si="38"/>
        <v>0</v>
      </c>
      <c r="AL481" s="46" t="str">
        <f t="shared" si="35"/>
        <v>0-day</v>
      </c>
      <c r="AM481" s="46" t="str">
        <f t="shared" si="39"/>
        <v>0-day</v>
      </c>
      <c r="AN481" s="46" t="str">
        <f t="shared" si="58"/>
        <v>0-day</v>
      </c>
      <c r="AO481" s="46" t="str">
        <f t="shared" si="59"/>
        <v>0-day</v>
      </c>
      <c r="AP481" s="46" t="str">
        <f t="shared" si="41"/>
        <v>0-day</v>
      </c>
      <c r="AQ481" s="46" t="str">
        <f t="shared" si="42"/>
        <v>0-day</v>
      </c>
      <c r="AR481" s="103"/>
      <c r="AS481" s="47" t="str">
        <f t="shared" si="43"/>
        <v/>
      </c>
      <c r="AT481" s="35">
        <f t="shared" si="57"/>
        <v>0</v>
      </c>
      <c r="AU481" s="48" t="e">
        <f t="shared" ca="1" si="44"/>
        <v>#NAME?</v>
      </c>
      <c r="AV481" s="48" t="e">
        <f t="shared" ca="1" si="45"/>
        <v>#NAME?</v>
      </c>
      <c r="AW481" s="49" t="e">
        <f t="shared" ca="1" si="46"/>
        <v>#NAME?</v>
      </c>
      <c r="AX481" s="48" t="e">
        <f t="shared" ca="1" si="47"/>
        <v>#NAME?</v>
      </c>
      <c r="AY481" s="49" t="str">
        <f t="shared" si="48"/>
        <v/>
      </c>
      <c r="AZ481" s="50" t="e">
        <f t="shared" ca="1" si="49"/>
        <v>#NAME?</v>
      </c>
      <c r="BA481" s="51" t="e">
        <f t="shared" ca="1" si="50"/>
        <v>#NAME?</v>
      </c>
      <c r="BB481" s="52" t="e">
        <f t="shared" ca="1" si="51"/>
        <v>#NAME?</v>
      </c>
      <c r="BC481" s="51" t="e">
        <f t="shared" ca="1" si="52"/>
        <v>#NAME?</v>
      </c>
      <c r="BD481" s="54" t="e">
        <f t="shared" ca="1" si="53"/>
        <v>#NAME?</v>
      </c>
      <c r="BE481" s="48" t="e">
        <f t="shared" ca="1" si="54"/>
        <v>#NAME?</v>
      </c>
      <c r="BF481" s="50" t="e">
        <f t="shared" ca="1" si="55"/>
        <v>#NAME?</v>
      </c>
      <c r="BG481" s="56" t="e">
        <f t="shared" ca="1" si="56"/>
        <v>#NAME?</v>
      </c>
      <c r="BH481" s="103"/>
      <c r="BI481" s="103"/>
      <c r="BJ481" s="103"/>
      <c r="BK481" s="103"/>
      <c r="BL481" s="103"/>
      <c r="BM481" s="103"/>
      <c r="BN481" s="24"/>
      <c r="BO481" s="24"/>
    </row>
    <row r="482" spans="1:67" ht="15.5">
      <c r="A482" s="25" t="str">
        <f t="shared" si="37"/>
        <v/>
      </c>
      <c r="B482" s="89"/>
      <c r="C482" s="25"/>
      <c r="D482" s="90"/>
      <c r="E482" s="90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36"/>
      <c r="S482" s="91"/>
      <c r="T482" s="36"/>
      <c r="U482" s="82"/>
      <c r="V482" s="25"/>
      <c r="W482" s="107"/>
      <c r="X482" s="109"/>
      <c r="Y482" s="109"/>
      <c r="Z482" s="36"/>
      <c r="AA482" s="38"/>
      <c r="AB482" s="35"/>
      <c r="AC482" s="25"/>
      <c r="AD482" s="25"/>
      <c r="AE482" s="44"/>
      <c r="AF482" s="94"/>
      <c r="AG482" s="25"/>
      <c r="AH482" s="25"/>
      <c r="AI482" s="25"/>
      <c r="AJ482" s="45" t="str">
        <f t="array" ref="AJ482">IFERROR(INDEX('[1]Master Price'!$E:$E,MATCH(D482,'[1]Master Price'!$B:$B,0)),"0")</f>
        <v>0</v>
      </c>
      <c r="AK482" s="45">
        <f t="shared" si="38"/>
        <v>0</v>
      </c>
      <c r="AL482" s="46" t="str">
        <f t="shared" si="35"/>
        <v>0-day</v>
      </c>
      <c r="AM482" s="46" t="str">
        <f t="shared" si="39"/>
        <v>0-day</v>
      </c>
      <c r="AN482" s="46" t="str">
        <f t="shared" si="58"/>
        <v>0-day</v>
      </c>
      <c r="AO482" s="46" t="str">
        <f t="shared" si="59"/>
        <v>0-day</v>
      </c>
      <c r="AP482" s="46" t="str">
        <f t="shared" si="41"/>
        <v>0-day</v>
      </c>
      <c r="AQ482" s="46" t="str">
        <f t="shared" si="42"/>
        <v>0-day</v>
      </c>
      <c r="AR482" s="103"/>
      <c r="AS482" s="47" t="str">
        <f t="shared" si="43"/>
        <v/>
      </c>
      <c r="AT482" s="35">
        <f t="shared" si="57"/>
        <v>0</v>
      </c>
      <c r="AU482" s="48" t="e">
        <f t="shared" ca="1" si="44"/>
        <v>#NAME?</v>
      </c>
      <c r="AV482" s="48" t="e">
        <f t="shared" ca="1" si="45"/>
        <v>#NAME?</v>
      </c>
      <c r="AW482" s="49" t="e">
        <f t="shared" ca="1" si="46"/>
        <v>#NAME?</v>
      </c>
      <c r="AX482" s="48" t="e">
        <f t="shared" ca="1" si="47"/>
        <v>#NAME?</v>
      </c>
      <c r="AY482" s="49" t="str">
        <f t="shared" si="48"/>
        <v/>
      </c>
      <c r="AZ482" s="50" t="e">
        <f t="shared" ca="1" si="49"/>
        <v>#NAME?</v>
      </c>
      <c r="BA482" s="51" t="e">
        <f t="shared" ca="1" si="50"/>
        <v>#NAME?</v>
      </c>
      <c r="BB482" s="52" t="e">
        <f t="shared" ca="1" si="51"/>
        <v>#NAME?</v>
      </c>
      <c r="BC482" s="51" t="e">
        <f t="shared" ca="1" si="52"/>
        <v>#NAME?</v>
      </c>
      <c r="BD482" s="54" t="e">
        <f t="shared" ca="1" si="53"/>
        <v>#NAME?</v>
      </c>
      <c r="BE482" s="48" t="e">
        <f t="shared" ca="1" si="54"/>
        <v>#NAME?</v>
      </c>
      <c r="BF482" s="50" t="e">
        <f t="shared" ca="1" si="55"/>
        <v>#NAME?</v>
      </c>
      <c r="BG482" s="56" t="e">
        <f t="shared" ca="1" si="56"/>
        <v>#NAME?</v>
      </c>
      <c r="BH482" s="103"/>
      <c r="BI482" s="103"/>
      <c r="BJ482" s="103"/>
      <c r="BK482" s="103"/>
      <c r="BL482" s="103"/>
      <c r="BM482" s="103"/>
      <c r="BN482" s="24"/>
      <c r="BO482" s="24"/>
    </row>
    <row r="483" spans="1:67" ht="15.5">
      <c r="A483" s="25" t="str">
        <f t="shared" si="37"/>
        <v/>
      </c>
      <c r="B483" s="89"/>
      <c r="C483" s="25"/>
      <c r="D483" s="90"/>
      <c r="E483" s="90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36"/>
      <c r="S483" s="91"/>
      <c r="T483" s="36"/>
      <c r="U483" s="82"/>
      <c r="V483" s="25"/>
      <c r="W483" s="107"/>
      <c r="X483" s="109"/>
      <c r="Y483" s="109"/>
      <c r="Z483" s="36"/>
      <c r="AA483" s="38"/>
      <c r="AB483" s="35"/>
      <c r="AC483" s="25"/>
      <c r="AD483" s="25"/>
      <c r="AE483" s="44"/>
      <c r="AF483" s="94"/>
      <c r="AG483" s="25"/>
      <c r="AH483" s="25"/>
      <c r="AI483" s="25"/>
      <c r="AJ483" s="45" t="str">
        <f t="array" ref="AJ483">IFERROR(INDEX('[1]Master Price'!$E:$E,MATCH(D483,'[1]Master Price'!$B:$B,0)),"0")</f>
        <v>0</v>
      </c>
      <c r="AK483" s="45">
        <f t="shared" si="38"/>
        <v>0</v>
      </c>
      <c r="AL483" s="46" t="str">
        <f t="shared" si="35"/>
        <v>0-day</v>
      </c>
      <c r="AM483" s="46" t="str">
        <f t="shared" si="39"/>
        <v>0-day</v>
      </c>
      <c r="AN483" s="46" t="str">
        <f t="shared" si="58"/>
        <v>0-day</v>
      </c>
      <c r="AO483" s="46" t="str">
        <f t="shared" si="59"/>
        <v>0-day</v>
      </c>
      <c r="AP483" s="46" t="str">
        <f t="shared" si="41"/>
        <v>0-day</v>
      </c>
      <c r="AQ483" s="46" t="str">
        <f t="shared" si="42"/>
        <v>0-day</v>
      </c>
      <c r="AR483" s="103"/>
      <c r="AS483" s="47" t="str">
        <f t="shared" si="43"/>
        <v/>
      </c>
      <c r="AT483" s="35">
        <f t="shared" si="57"/>
        <v>0</v>
      </c>
      <c r="AU483" s="48" t="e">
        <f t="shared" ca="1" si="44"/>
        <v>#NAME?</v>
      </c>
      <c r="AV483" s="48" t="e">
        <f t="shared" ca="1" si="45"/>
        <v>#NAME?</v>
      </c>
      <c r="AW483" s="49" t="e">
        <f t="shared" ca="1" si="46"/>
        <v>#NAME?</v>
      </c>
      <c r="AX483" s="48" t="e">
        <f t="shared" ca="1" si="47"/>
        <v>#NAME?</v>
      </c>
      <c r="AY483" s="49" t="str">
        <f t="shared" si="48"/>
        <v/>
      </c>
      <c r="AZ483" s="50" t="e">
        <f t="shared" ca="1" si="49"/>
        <v>#NAME?</v>
      </c>
      <c r="BA483" s="51" t="e">
        <f t="shared" ca="1" si="50"/>
        <v>#NAME?</v>
      </c>
      <c r="BB483" s="52" t="e">
        <f t="shared" ca="1" si="51"/>
        <v>#NAME?</v>
      </c>
      <c r="BC483" s="51" t="e">
        <f t="shared" ca="1" si="52"/>
        <v>#NAME?</v>
      </c>
      <c r="BD483" s="54" t="e">
        <f t="shared" ca="1" si="53"/>
        <v>#NAME?</v>
      </c>
      <c r="BE483" s="48" t="e">
        <f t="shared" ca="1" si="54"/>
        <v>#NAME?</v>
      </c>
      <c r="BF483" s="50" t="e">
        <f t="shared" ca="1" si="55"/>
        <v>#NAME?</v>
      </c>
      <c r="BG483" s="56" t="e">
        <f t="shared" ca="1" si="56"/>
        <v>#NAME?</v>
      </c>
      <c r="BH483" s="103"/>
      <c r="BI483" s="103"/>
      <c r="BJ483" s="103"/>
      <c r="BK483" s="103"/>
      <c r="BL483" s="103"/>
      <c r="BM483" s="103"/>
      <c r="BN483" s="24"/>
      <c r="BO483" s="24"/>
    </row>
    <row r="484" spans="1:67" ht="15.5">
      <c r="A484" s="25" t="str">
        <f t="shared" si="37"/>
        <v/>
      </c>
      <c r="B484" s="89"/>
      <c r="C484" s="25"/>
      <c r="D484" s="90"/>
      <c r="E484" s="90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36"/>
      <c r="S484" s="91"/>
      <c r="T484" s="36"/>
      <c r="U484" s="82"/>
      <c r="V484" s="25"/>
      <c r="W484" s="107"/>
      <c r="X484" s="109"/>
      <c r="Y484" s="109"/>
      <c r="Z484" s="36"/>
      <c r="AA484" s="38"/>
      <c r="AB484" s="35"/>
      <c r="AC484" s="25"/>
      <c r="AD484" s="25"/>
      <c r="AE484" s="44"/>
      <c r="AF484" s="94"/>
      <c r="AG484" s="25"/>
      <c r="AH484" s="25"/>
      <c r="AI484" s="25"/>
      <c r="AJ484" s="45" t="str">
        <f t="array" ref="AJ484">IFERROR(INDEX('[1]Master Price'!$E:$E,MATCH(D484,'[1]Master Price'!$B:$B,0)),"0")</f>
        <v>0</v>
      </c>
      <c r="AK484" s="45">
        <f t="shared" si="38"/>
        <v>0</v>
      </c>
      <c r="AL484" s="46" t="str">
        <f t="shared" si="35"/>
        <v>0-day</v>
      </c>
      <c r="AM484" s="46" t="str">
        <f t="shared" si="39"/>
        <v>0-day</v>
      </c>
      <c r="AN484" s="46" t="str">
        <f t="shared" si="58"/>
        <v>0-day</v>
      </c>
      <c r="AO484" s="46" t="str">
        <f t="shared" si="59"/>
        <v>0-day</v>
      </c>
      <c r="AP484" s="46" t="str">
        <f t="shared" si="41"/>
        <v>0-day</v>
      </c>
      <c r="AQ484" s="46" t="str">
        <f t="shared" si="42"/>
        <v>0-day</v>
      </c>
      <c r="AR484" s="103"/>
      <c r="AS484" s="47" t="str">
        <f t="shared" si="43"/>
        <v/>
      </c>
      <c r="AT484" s="35">
        <f t="shared" si="57"/>
        <v>0</v>
      </c>
      <c r="AU484" s="48" t="e">
        <f t="shared" ca="1" si="44"/>
        <v>#NAME?</v>
      </c>
      <c r="AV484" s="48" t="e">
        <f t="shared" ca="1" si="45"/>
        <v>#NAME?</v>
      </c>
      <c r="AW484" s="49" t="e">
        <f t="shared" ca="1" si="46"/>
        <v>#NAME?</v>
      </c>
      <c r="AX484" s="48" t="e">
        <f t="shared" ca="1" si="47"/>
        <v>#NAME?</v>
      </c>
      <c r="AY484" s="49" t="str">
        <f t="shared" si="48"/>
        <v/>
      </c>
      <c r="AZ484" s="50" t="e">
        <f t="shared" ca="1" si="49"/>
        <v>#NAME?</v>
      </c>
      <c r="BA484" s="51" t="e">
        <f t="shared" ca="1" si="50"/>
        <v>#NAME?</v>
      </c>
      <c r="BB484" s="52" t="e">
        <f t="shared" ca="1" si="51"/>
        <v>#NAME?</v>
      </c>
      <c r="BC484" s="51" t="e">
        <f t="shared" ca="1" si="52"/>
        <v>#NAME?</v>
      </c>
      <c r="BD484" s="54" t="e">
        <f t="shared" ca="1" si="53"/>
        <v>#NAME?</v>
      </c>
      <c r="BE484" s="48" t="e">
        <f t="shared" ca="1" si="54"/>
        <v>#NAME?</v>
      </c>
      <c r="BF484" s="50" t="e">
        <f t="shared" ca="1" si="55"/>
        <v>#NAME?</v>
      </c>
      <c r="BG484" s="56" t="e">
        <f t="shared" ca="1" si="56"/>
        <v>#NAME?</v>
      </c>
      <c r="BH484" s="103"/>
      <c r="BI484" s="103"/>
      <c r="BJ484" s="103"/>
      <c r="BK484" s="103"/>
      <c r="BL484" s="103"/>
      <c r="BM484" s="103"/>
      <c r="BN484" s="24"/>
      <c r="BO484" s="24"/>
    </row>
    <row r="485" spans="1:67" ht="15.5">
      <c r="A485" s="25" t="str">
        <f t="shared" si="37"/>
        <v/>
      </c>
      <c r="B485" s="89"/>
      <c r="C485" s="25"/>
      <c r="D485" s="90"/>
      <c r="E485" s="90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36"/>
      <c r="S485" s="91"/>
      <c r="T485" s="36"/>
      <c r="U485" s="82"/>
      <c r="V485" s="25"/>
      <c r="W485" s="107"/>
      <c r="X485" s="109"/>
      <c r="Y485" s="109"/>
      <c r="Z485" s="36"/>
      <c r="AA485" s="38"/>
      <c r="AB485" s="35"/>
      <c r="AC485" s="25"/>
      <c r="AD485" s="25"/>
      <c r="AE485" s="44"/>
      <c r="AF485" s="94"/>
      <c r="AG485" s="25"/>
      <c r="AH485" s="25"/>
      <c r="AI485" s="25"/>
      <c r="AJ485" s="45" t="str">
        <f t="array" ref="AJ485">IFERROR(INDEX('[1]Master Price'!$E:$E,MATCH(D485,'[1]Master Price'!$B:$B,0)),"0")</f>
        <v>0</v>
      </c>
      <c r="AK485" s="45">
        <f t="shared" si="38"/>
        <v>0</v>
      </c>
      <c r="AL485" s="46" t="str">
        <f t="shared" si="35"/>
        <v>0-day</v>
      </c>
      <c r="AM485" s="46" t="str">
        <f t="shared" si="39"/>
        <v>0-day</v>
      </c>
      <c r="AN485" s="46" t="str">
        <f t="shared" si="58"/>
        <v>0-day</v>
      </c>
      <c r="AO485" s="46" t="str">
        <f t="shared" si="59"/>
        <v>0-day</v>
      </c>
      <c r="AP485" s="46" t="str">
        <f t="shared" si="41"/>
        <v>0-day</v>
      </c>
      <c r="AQ485" s="46" t="str">
        <f t="shared" si="42"/>
        <v>0-day</v>
      </c>
      <c r="AR485" s="103"/>
      <c r="AS485" s="47" t="str">
        <f t="shared" si="43"/>
        <v/>
      </c>
      <c r="AT485" s="35">
        <f t="shared" si="57"/>
        <v>0</v>
      </c>
      <c r="AU485" s="48" t="e">
        <f t="shared" ca="1" si="44"/>
        <v>#NAME?</v>
      </c>
      <c r="AV485" s="48" t="e">
        <f t="shared" ca="1" si="45"/>
        <v>#NAME?</v>
      </c>
      <c r="AW485" s="49" t="e">
        <f t="shared" ca="1" si="46"/>
        <v>#NAME?</v>
      </c>
      <c r="AX485" s="48" t="e">
        <f t="shared" ca="1" si="47"/>
        <v>#NAME?</v>
      </c>
      <c r="AY485" s="49" t="str">
        <f t="shared" si="48"/>
        <v/>
      </c>
      <c r="AZ485" s="50" t="e">
        <f t="shared" ca="1" si="49"/>
        <v>#NAME?</v>
      </c>
      <c r="BA485" s="51" t="e">
        <f t="shared" ca="1" si="50"/>
        <v>#NAME?</v>
      </c>
      <c r="BB485" s="52" t="e">
        <f t="shared" ca="1" si="51"/>
        <v>#NAME?</v>
      </c>
      <c r="BC485" s="51" t="e">
        <f t="shared" ca="1" si="52"/>
        <v>#NAME?</v>
      </c>
      <c r="BD485" s="54" t="e">
        <f t="shared" ca="1" si="53"/>
        <v>#NAME?</v>
      </c>
      <c r="BE485" s="48" t="e">
        <f t="shared" ca="1" si="54"/>
        <v>#NAME?</v>
      </c>
      <c r="BF485" s="50" t="e">
        <f t="shared" ca="1" si="55"/>
        <v>#NAME?</v>
      </c>
      <c r="BG485" s="56" t="e">
        <f t="shared" ca="1" si="56"/>
        <v>#NAME?</v>
      </c>
      <c r="BH485" s="103"/>
      <c r="BI485" s="103"/>
      <c r="BJ485" s="103"/>
      <c r="BK485" s="103"/>
      <c r="BL485" s="103"/>
      <c r="BM485" s="103"/>
      <c r="BN485" s="24"/>
      <c r="BO485" s="24"/>
    </row>
    <row r="486" spans="1:67" ht="15.5">
      <c r="A486" s="25" t="str">
        <f t="shared" si="37"/>
        <v/>
      </c>
      <c r="B486" s="89"/>
      <c r="C486" s="25"/>
      <c r="D486" s="90"/>
      <c r="E486" s="90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36"/>
      <c r="S486" s="91"/>
      <c r="T486" s="36"/>
      <c r="U486" s="82"/>
      <c r="V486" s="25"/>
      <c r="W486" s="107"/>
      <c r="X486" s="109"/>
      <c r="Y486" s="109"/>
      <c r="Z486" s="36"/>
      <c r="AA486" s="38"/>
      <c r="AB486" s="35"/>
      <c r="AC486" s="25"/>
      <c r="AD486" s="25"/>
      <c r="AE486" s="44"/>
      <c r="AF486" s="94"/>
      <c r="AG486" s="25"/>
      <c r="AH486" s="25"/>
      <c r="AI486" s="25"/>
      <c r="AJ486" s="45" t="str">
        <f t="array" ref="AJ486">IFERROR(INDEX('[1]Master Price'!$E:$E,MATCH(D486,'[1]Master Price'!$B:$B,0)),"0")</f>
        <v>0</v>
      </c>
      <c r="AK486" s="45">
        <f t="shared" si="38"/>
        <v>0</v>
      </c>
      <c r="AL486" s="46" t="str">
        <f t="shared" si="35"/>
        <v>0-day</v>
      </c>
      <c r="AM486" s="46" t="str">
        <f t="shared" si="39"/>
        <v>0-day</v>
      </c>
      <c r="AN486" s="46" t="str">
        <f t="shared" si="58"/>
        <v>0-day</v>
      </c>
      <c r="AO486" s="46" t="str">
        <f t="shared" si="59"/>
        <v>0-day</v>
      </c>
      <c r="AP486" s="46" t="str">
        <f t="shared" si="41"/>
        <v>0-day</v>
      </c>
      <c r="AQ486" s="46" t="str">
        <f t="shared" si="42"/>
        <v>0-day</v>
      </c>
      <c r="AR486" s="103"/>
      <c r="AS486" s="47" t="str">
        <f t="shared" si="43"/>
        <v/>
      </c>
      <c r="AT486" s="35">
        <f t="shared" si="57"/>
        <v>0</v>
      </c>
      <c r="AU486" s="48" t="e">
        <f t="shared" ca="1" si="44"/>
        <v>#NAME?</v>
      </c>
      <c r="AV486" s="48" t="e">
        <f t="shared" ca="1" si="45"/>
        <v>#NAME?</v>
      </c>
      <c r="AW486" s="49" t="e">
        <f t="shared" ca="1" si="46"/>
        <v>#NAME?</v>
      </c>
      <c r="AX486" s="48" t="e">
        <f t="shared" ca="1" si="47"/>
        <v>#NAME?</v>
      </c>
      <c r="AY486" s="49" t="str">
        <f t="shared" si="48"/>
        <v/>
      </c>
      <c r="AZ486" s="50" t="e">
        <f t="shared" ca="1" si="49"/>
        <v>#NAME?</v>
      </c>
      <c r="BA486" s="51" t="e">
        <f t="shared" ca="1" si="50"/>
        <v>#NAME?</v>
      </c>
      <c r="BB486" s="52" t="e">
        <f t="shared" ca="1" si="51"/>
        <v>#NAME?</v>
      </c>
      <c r="BC486" s="51" t="e">
        <f t="shared" ca="1" si="52"/>
        <v>#NAME?</v>
      </c>
      <c r="BD486" s="54" t="e">
        <f t="shared" ca="1" si="53"/>
        <v>#NAME?</v>
      </c>
      <c r="BE486" s="48" t="e">
        <f t="shared" ca="1" si="54"/>
        <v>#NAME?</v>
      </c>
      <c r="BF486" s="50" t="e">
        <f t="shared" ca="1" si="55"/>
        <v>#NAME?</v>
      </c>
      <c r="BG486" s="56" t="e">
        <f t="shared" ca="1" si="56"/>
        <v>#NAME?</v>
      </c>
      <c r="BH486" s="103"/>
      <c r="BI486" s="103"/>
      <c r="BJ486" s="103"/>
      <c r="BK486" s="103"/>
      <c r="BL486" s="103"/>
      <c r="BM486" s="103"/>
      <c r="BN486" s="24"/>
      <c r="BO486" s="24"/>
    </row>
    <row r="487" spans="1:67" ht="15.5">
      <c r="A487" s="25" t="str">
        <f t="shared" si="37"/>
        <v/>
      </c>
      <c r="B487" s="89"/>
      <c r="C487" s="25"/>
      <c r="D487" s="90"/>
      <c r="E487" s="90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36"/>
      <c r="S487" s="91"/>
      <c r="T487" s="36"/>
      <c r="U487" s="82"/>
      <c r="V487" s="25"/>
      <c r="W487" s="107"/>
      <c r="X487" s="109"/>
      <c r="Y487" s="109"/>
      <c r="Z487" s="36"/>
      <c r="AA487" s="38"/>
      <c r="AB487" s="35"/>
      <c r="AC487" s="25"/>
      <c r="AD487" s="25"/>
      <c r="AE487" s="44"/>
      <c r="AF487" s="94"/>
      <c r="AG487" s="25"/>
      <c r="AH487" s="25"/>
      <c r="AI487" s="25"/>
      <c r="AJ487" s="45" t="str">
        <f t="array" ref="AJ487">IFERROR(INDEX('[1]Master Price'!$E:$E,MATCH(D487,'[1]Master Price'!$B:$B,0)),"0")</f>
        <v>0</v>
      </c>
      <c r="AK487" s="45">
        <f t="shared" si="38"/>
        <v>0</v>
      </c>
      <c r="AL487" s="46" t="str">
        <f t="shared" si="35"/>
        <v>0-day</v>
      </c>
      <c r="AM487" s="46" t="str">
        <f t="shared" si="39"/>
        <v>0-day</v>
      </c>
      <c r="AN487" s="46" t="str">
        <f t="shared" si="58"/>
        <v>0-day</v>
      </c>
      <c r="AO487" s="46" t="str">
        <f t="shared" si="59"/>
        <v>0-day</v>
      </c>
      <c r="AP487" s="46" t="str">
        <f t="shared" si="41"/>
        <v>0-day</v>
      </c>
      <c r="AQ487" s="46" t="str">
        <f t="shared" si="42"/>
        <v>0-day</v>
      </c>
      <c r="AR487" s="103"/>
      <c r="AS487" s="47" t="str">
        <f t="shared" si="43"/>
        <v/>
      </c>
      <c r="AT487" s="35">
        <f t="shared" si="57"/>
        <v>0</v>
      </c>
      <c r="AU487" s="48" t="e">
        <f t="shared" ca="1" si="44"/>
        <v>#NAME?</v>
      </c>
      <c r="AV487" s="48" t="e">
        <f t="shared" ca="1" si="45"/>
        <v>#NAME?</v>
      </c>
      <c r="AW487" s="49" t="e">
        <f t="shared" ca="1" si="46"/>
        <v>#NAME?</v>
      </c>
      <c r="AX487" s="48" t="e">
        <f t="shared" ca="1" si="47"/>
        <v>#NAME?</v>
      </c>
      <c r="AY487" s="49" t="str">
        <f t="shared" si="48"/>
        <v/>
      </c>
      <c r="AZ487" s="50" t="e">
        <f t="shared" ca="1" si="49"/>
        <v>#NAME?</v>
      </c>
      <c r="BA487" s="51" t="e">
        <f t="shared" ca="1" si="50"/>
        <v>#NAME?</v>
      </c>
      <c r="BB487" s="52" t="e">
        <f t="shared" ca="1" si="51"/>
        <v>#NAME?</v>
      </c>
      <c r="BC487" s="51" t="e">
        <f t="shared" ca="1" si="52"/>
        <v>#NAME?</v>
      </c>
      <c r="BD487" s="54" t="e">
        <f t="shared" ca="1" si="53"/>
        <v>#NAME?</v>
      </c>
      <c r="BE487" s="48" t="e">
        <f t="shared" ca="1" si="54"/>
        <v>#NAME?</v>
      </c>
      <c r="BF487" s="50" t="e">
        <f t="shared" ca="1" si="55"/>
        <v>#NAME?</v>
      </c>
      <c r="BG487" s="56" t="e">
        <f t="shared" ca="1" si="56"/>
        <v>#NAME?</v>
      </c>
      <c r="BH487" s="103"/>
      <c r="BI487" s="103"/>
      <c r="BJ487" s="103"/>
      <c r="BK487" s="103"/>
      <c r="BL487" s="103"/>
      <c r="BM487" s="103"/>
      <c r="BN487" s="24"/>
      <c r="BO487" s="24"/>
    </row>
    <row r="488" spans="1:67" ht="15.5">
      <c r="A488" s="25" t="str">
        <f t="shared" si="37"/>
        <v/>
      </c>
      <c r="B488" s="89"/>
      <c r="C488" s="25"/>
      <c r="D488" s="90"/>
      <c r="E488" s="90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36"/>
      <c r="S488" s="91"/>
      <c r="T488" s="36"/>
      <c r="U488" s="82"/>
      <c r="V488" s="25"/>
      <c r="W488" s="107"/>
      <c r="X488" s="109"/>
      <c r="Y488" s="109"/>
      <c r="Z488" s="36"/>
      <c r="AA488" s="38"/>
      <c r="AB488" s="35"/>
      <c r="AC488" s="25"/>
      <c r="AD488" s="25"/>
      <c r="AE488" s="44"/>
      <c r="AF488" s="94"/>
      <c r="AG488" s="25"/>
      <c r="AH488" s="25"/>
      <c r="AI488" s="25"/>
      <c r="AJ488" s="45" t="str">
        <f t="array" ref="AJ488">IFERROR(INDEX('[1]Master Price'!$E:$E,MATCH(D488,'[1]Master Price'!$B:$B,0)),"0")</f>
        <v>0</v>
      </c>
      <c r="AK488" s="45">
        <f t="shared" si="38"/>
        <v>0</v>
      </c>
      <c r="AL488" s="46" t="str">
        <f t="shared" si="35"/>
        <v>0-day</v>
      </c>
      <c r="AM488" s="46" t="str">
        <f t="shared" si="39"/>
        <v>0-day</v>
      </c>
      <c r="AN488" s="46" t="str">
        <f t="shared" si="58"/>
        <v>0-day</v>
      </c>
      <c r="AO488" s="46" t="str">
        <f t="shared" si="59"/>
        <v>0-day</v>
      </c>
      <c r="AP488" s="46" t="str">
        <f t="shared" si="41"/>
        <v>0-day</v>
      </c>
      <c r="AQ488" s="46" t="str">
        <f t="shared" si="42"/>
        <v>0-day</v>
      </c>
      <c r="AR488" s="103"/>
      <c r="AS488" s="47" t="str">
        <f t="shared" si="43"/>
        <v/>
      </c>
      <c r="AT488" s="35">
        <f t="shared" si="57"/>
        <v>0</v>
      </c>
      <c r="AU488" s="48" t="e">
        <f t="shared" ca="1" si="44"/>
        <v>#NAME?</v>
      </c>
      <c r="AV488" s="48" t="e">
        <f t="shared" ca="1" si="45"/>
        <v>#NAME?</v>
      </c>
      <c r="AW488" s="49" t="e">
        <f t="shared" ca="1" si="46"/>
        <v>#NAME?</v>
      </c>
      <c r="AX488" s="48" t="e">
        <f t="shared" ca="1" si="47"/>
        <v>#NAME?</v>
      </c>
      <c r="AY488" s="49" t="str">
        <f t="shared" si="48"/>
        <v/>
      </c>
      <c r="AZ488" s="50" t="e">
        <f t="shared" ca="1" si="49"/>
        <v>#NAME?</v>
      </c>
      <c r="BA488" s="51" t="e">
        <f t="shared" ca="1" si="50"/>
        <v>#NAME?</v>
      </c>
      <c r="BB488" s="52" t="e">
        <f t="shared" ca="1" si="51"/>
        <v>#NAME?</v>
      </c>
      <c r="BC488" s="51" t="e">
        <f t="shared" ca="1" si="52"/>
        <v>#NAME?</v>
      </c>
      <c r="BD488" s="54" t="e">
        <f t="shared" ca="1" si="53"/>
        <v>#NAME?</v>
      </c>
      <c r="BE488" s="48" t="e">
        <f t="shared" ca="1" si="54"/>
        <v>#NAME?</v>
      </c>
      <c r="BF488" s="50" t="e">
        <f t="shared" ca="1" si="55"/>
        <v>#NAME?</v>
      </c>
      <c r="BG488" s="56" t="e">
        <f t="shared" ca="1" si="56"/>
        <v>#NAME?</v>
      </c>
      <c r="BH488" s="103"/>
      <c r="BI488" s="103"/>
      <c r="BJ488" s="103"/>
      <c r="BK488" s="103"/>
      <c r="BL488" s="103"/>
      <c r="BM488" s="103"/>
      <c r="BN488" s="24"/>
      <c r="BO488" s="24"/>
    </row>
    <row r="489" spans="1:67" ht="15.5">
      <c r="A489" s="25" t="str">
        <f t="shared" si="37"/>
        <v/>
      </c>
      <c r="B489" s="89"/>
      <c r="C489" s="25"/>
      <c r="D489" s="90"/>
      <c r="E489" s="90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36"/>
      <c r="S489" s="91"/>
      <c r="T489" s="36"/>
      <c r="U489" s="82"/>
      <c r="V489" s="25"/>
      <c r="W489" s="107"/>
      <c r="X489" s="109"/>
      <c r="Y489" s="109"/>
      <c r="Z489" s="36"/>
      <c r="AA489" s="38"/>
      <c r="AB489" s="35"/>
      <c r="AC489" s="25"/>
      <c r="AD489" s="25"/>
      <c r="AE489" s="44"/>
      <c r="AF489" s="94"/>
      <c r="AG489" s="25"/>
      <c r="AH489" s="25"/>
      <c r="AI489" s="25"/>
      <c r="AJ489" s="45" t="str">
        <f t="array" ref="AJ489">IFERROR(INDEX('[1]Master Price'!$E:$E,MATCH(D489,'[1]Master Price'!$B:$B,0)),"0")</f>
        <v>0</v>
      </c>
      <c r="AK489" s="45">
        <f t="shared" si="38"/>
        <v>0</v>
      </c>
      <c r="AL489" s="46" t="str">
        <f t="shared" si="35"/>
        <v>0-day</v>
      </c>
      <c r="AM489" s="46" t="str">
        <f t="shared" si="39"/>
        <v>0-day</v>
      </c>
      <c r="AN489" s="46" t="str">
        <f t="shared" si="58"/>
        <v>0-day</v>
      </c>
      <c r="AO489" s="46" t="str">
        <f t="shared" si="59"/>
        <v>0-day</v>
      </c>
      <c r="AP489" s="46" t="str">
        <f t="shared" si="41"/>
        <v>0-day</v>
      </c>
      <c r="AQ489" s="46" t="str">
        <f t="shared" si="42"/>
        <v>0-day</v>
      </c>
      <c r="AR489" s="103"/>
      <c r="AS489" s="47" t="str">
        <f t="shared" si="43"/>
        <v/>
      </c>
      <c r="AT489" s="35">
        <f t="shared" si="57"/>
        <v>0</v>
      </c>
      <c r="AU489" s="48" t="e">
        <f t="shared" ca="1" si="44"/>
        <v>#NAME?</v>
      </c>
      <c r="AV489" s="48" t="e">
        <f t="shared" ca="1" si="45"/>
        <v>#NAME?</v>
      </c>
      <c r="AW489" s="49" t="e">
        <f t="shared" ca="1" si="46"/>
        <v>#NAME?</v>
      </c>
      <c r="AX489" s="48" t="e">
        <f t="shared" ca="1" si="47"/>
        <v>#NAME?</v>
      </c>
      <c r="AY489" s="49" t="str">
        <f t="shared" si="48"/>
        <v/>
      </c>
      <c r="AZ489" s="50" t="e">
        <f t="shared" ca="1" si="49"/>
        <v>#NAME?</v>
      </c>
      <c r="BA489" s="51" t="e">
        <f t="shared" ca="1" si="50"/>
        <v>#NAME?</v>
      </c>
      <c r="BB489" s="52" t="e">
        <f t="shared" ca="1" si="51"/>
        <v>#NAME?</v>
      </c>
      <c r="BC489" s="51" t="e">
        <f t="shared" ca="1" si="52"/>
        <v>#NAME?</v>
      </c>
      <c r="BD489" s="54" t="e">
        <f t="shared" ca="1" si="53"/>
        <v>#NAME?</v>
      </c>
      <c r="BE489" s="48" t="e">
        <f t="shared" ca="1" si="54"/>
        <v>#NAME?</v>
      </c>
      <c r="BF489" s="50" t="e">
        <f t="shared" ca="1" si="55"/>
        <v>#NAME?</v>
      </c>
      <c r="BG489" s="56" t="e">
        <f t="shared" ca="1" si="56"/>
        <v>#NAME?</v>
      </c>
      <c r="BH489" s="103"/>
      <c r="BI489" s="103"/>
      <c r="BJ489" s="103"/>
      <c r="BK489" s="103"/>
      <c r="BL489" s="103"/>
      <c r="BM489" s="103"/>
      <c r="BN489" s="24"/>
      <c r="BO489" s="24"/>
    </row>
    <row r="490" spans="1:67" ht="15.5">
      <c r="A490" s="25" t="str">
        <f t="shared" si="37"/>
        <v/>
      </c>
      <c r="B490" s="89"/>
      <c r="C490" s="25"/>
      <c r="D490" s="90"/>
      <c r="E490" s="90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36"/>
      <c r="S490" s="91"/>
      <c r="T490" s="36"/>
      <c r="U490" s="82"/>
      <c r="V490" s="25"/>
      <c r="W490" s="107"/>
      <c r="X490" s="109"/>
      <c r="Y490" s="109"/>
      <c r="Z490" s="36"/>
      <c r="AA490" s="38"/>
      <c r="AB490" s="35"/>
      <c r="AC490" s="25"/>
      <c r="AD490" s="25"/>
      <c r="AE490" s="44"/>
      <c r="AF490" s="94"/>
      <c r="AG490" s="25"/>
      <c r="AH490" s="25"/>
      <c r="AI490" s="25"/>
      <c r="AJ490" s="45" t="str">
        <f t="array" ref="AJ490">IFERROR(INDEX('[1]Master Price'!$E:$E,MATCH(D490,'[1]Master Price'!$B:$B,0)),"0")</f>
        <v>0</v>
      </c>
      <c r="AK490" s="45">
        <f t="shared" si="38"/>
        <v>0</v>
      </c>
      <c r="AL490" s="46" t="str">
        <f t="shared" si="35"/>
        <v>0-day</v>
      </c>
      <c r="AM490" s="46" t="str">
        <f t="shared" si="39"/>
        <v>0-day</v>
      </c>
      <c r="AN490" s="46" t="str">
        <f t="shared" si="58"/>
        <v>0-day</v>
      </c>
      <c r="AO490" s="46" t="str">
        <f t="shared" si="59"/>
        <v>0-day</v>
      </c>
      <c r="AP490" s="46" t="str">
        <f t="shared" si="41"/>
        <v>0-day</v>
      </c>
      <c r="AQ490" s="46" t="str">
        <f t="shared" si="42"/>
        <v>0-day</v>
      </c>
      <c r="AR490" s="103"/>
      <c r="AS490" s="47" t="str">
        <f t="shared" si="43"/>
        <v/>
      </c>
      <c r="AT490" s="35">
        <f t="shared" si="57"/>
        <v>0</v>
      </c>
      <c r="AU490" s="48" t="e">
        <f t="shared" ca="1" si="44"/>
        <v>#NAME?</v>
      </c>
      <c r="AV490" s="48" t="e">
        <f t="shared" ca="1" si="45"/>
        <v>#NAME?</v>
      </c>
      <c r="AW490" s="49" t="e">
        <f t="shared" ca="1" si="46"/>
        <v>#NAME?</v>
      </c>
      <c r="AX490" s="48" t="e">
        <f t="shared" ca="1" si="47"/>
        <v>#NAME?</v>
      </c>
      <c r="AY490" s="49" t="str">
        <f t="shared" si="48"/>
        <v/>
      </c>
      <c r="AZ490" s="50" t="e">
        <f t="shared" ca="1" si="49"/>
        <v>#NAME?</v>
      </c>
      <c r="BA490" s="51" t="e">
        <f t="shared" ca="1" si="50"/>
        <v>#NAME?</v>
      </c>
      <c r="BB490" s="52" t="e">
        <f t="shared" ca="1" si="51"/>
        <v>#NAME?</v>
      </c>
      <c r="BC490" s="51" t="e">
        <f t="shared" ca="1" si="52"/>
        <v>#NAME?</v>
      </c>
      <c r="BD490" s="54" t="e">
        <f t="shared" ca="1" si="53"/>
        <v>#NAME?</v>
      </c>
      <c r="BE490" s="48" t="e">
        <f t="shared" ca="1" si="54"/>
        <v>#NAME?</v>
      </c>
      <c r="BF490" s="50" t="e">
        <f t="shared" ca="1" si="55"/>
        <v>#NAME?</v>
      </c>
      <c r="BG490" s="56" t="e">
        <f t="shared" ca="1" si="56"/>
        <v>#NAME?</v>
      </c>
      <c r="BH490" s="103"/>
      <c r="BI490" s="103"/>
      <c r="BJ490" s="103"/>
      <c r="BK490" s="103"/>
      <c r="BL490" s="103"/>
      <c r="BM490" s="103"/>
      <c r="BN490" s="24"/>
      <c r="BO490" s="24"/>
    </row>
    <row r="491" spans="1:67" ht="15.5">
      <c r="A491" s="25" t="str">
        <f t="shared" si="37"/>
        <v/>
      </c>
      <c r="B491" s="89"/>
      <c r="C491" s="25"/>
      <c r="D491" s="90"/>
      <c r="E491" s="90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36"/>
      <c r="S491" s="91"/>
      <c r="T491" s="36"/>
      <c r="U491" s="82"/>
      <c r="V491" s="25"/>
      <c r="W491" s="107"/>
      <c r="X491" s="109"/>
      <c r="Y491" s="109"/>
      <c r="Z491" s="36"/>
      <c r="AA491" s="38"/>
      <c r="AB491" s="35"/>
      <c r="AC491" s="25"/>
      <c r="AD491" s="25"/>
      <c r="AE491" s="44"/>
      <c r="AF491" s="94"/>
      <c r="AG491" s="25"/>
      <c r="AH491" s="25"/>
      <c r="AI491" s="25"/>
      <c r="AJ491" s="45" t="str">
        <f t="array" ref="AJ491">IFERROR(INDEX('[1]Master Price'!$E:$E,MATCH(D491,'[1]Master Price'!$B:$B,0)),"0")</f>
        <v>0</v>
      </c>
      <c r="AK491" s="45">
        <f t="shared" si="38"/>
        <v>0</v>
      </c>
      <c r="AL491" s="46" t="str">
        <f t="shared" si="35"/>
        <v>0-day</v>
      </c>
      <c r="AM491" s="46" t="str">
        <f t="shared" si="39"/>
        <v>0-day</v>
      </c>
      <c r="AN491" s="46" t="str">
        <f t="shared" si="58"/>
        <v>0-day</v>
      </c>
      <c r="AO491" s="46" t="str">
        <f t="shared" si="59"/>
        <v>0-day</v>
      </c>
      <c r="AP491" s="46" t="str">
        <f t="shared" si="41"/>
        <v>0-day</v>
      </c>
      <c r="AQ491" s="46" t="str">
        <f t="shared" si="42"/>
        <v>0-day</v>
      </c>
      <c r="AR491" s="103"/>
      <c r="AS491" s="47" t="str">
        <f t="shared" si="43"/>
        <v/>
      </c>
      <c r="AT491" s="35">
        <f t="shared" si="57"/>
        <v>0</v>
      </c>
      <c r="AU491" s="48" t="e">
        <f t="shared" ca="1" si="44"/>
        <v>#NAME?</v>
      </c>
      <c r="AV491" s="48" t="e">
        <f t="shared" ca="1" si="45"/>
        <v>#NAME?</v>
      </c>
      <c r="AW491" s="49" t="e">
        <f t="shared" ca="1" si="46"/>
        <v>#NAME?</v>
      </c>
      <c r="AX491" s="48" t="e">
        <f t="shared" ca="1" si="47"/>
        <v>#NAME?</v>
      </c>
      <c r="AY491" s="49" t="str">
        <f t="shared" si="48"/>
        <v/>
      </c>
      <c r="AZ491" s="50" t="e">
        <f t="shared" ca="1" si="49"/>
        <v>#NAME?</v>
      </c>
      <c r="BA491" s="51" t="e">
        <f t="shared" ca="1" si="50"/>
        <v>#NAME?</v>
      </c>
      <c r="BB491" s="52" t="e">
        <f t="shared" ca="1" si="51"/>
        <v>#NAME?</v>
      </c>
      <c r="BC491" s="51" t="e">
        <f t="shared" ca="1" si="52"/>
        <v>#NAME?</v>
      </c>
      <c r="BD491" s="54" t="e">
        <f t="shared" ca="1" si="53"/>
        <v>#NAME?</v>
      </c>
      <c r="BE491" s="48" t="e">
        <f t="shared" ca="1" si="54"/>
        <v>#NAME?</v>
      </c>
      <c r="BF491" s="50" t="e">
        <f t="shared" ca="1" si="55"/>
        <v>#NAME?</v>
      </c>
      <c r="BG491" s="56" t="e">
        <f t="shared" ca="1" si="56"/>
        <v>#NAME?</v>
      </c>
      <c r="BH491" s="103"/>
      <c r="BI491" s="103"/>
      <c r="BJ491" s="103"/>
      <c r="BK491" s="103"/>
      <c r="BL491" s="103"/>
      <c r="BM491" s="103"/>
      <c r="BN491" s="24"/>
      <c r="BO491" s="24"/>
    </row>
    <row r="492" spans="1:67" ht="15.5">
      <c r="A492" s="25" t="str">
        <f t="shared" si="37"/>
        <v/>
      </c>
      <c r="B492" s="89"/>
      <c r="C492" s="25"/>
      <c r="D492" s="90"/>
      <c r="E492" s="90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36"/>
      <c r="S492" s="91"/>
      <c r="T492" s="36"/>
      <c r="U492" s="82"/>
      <c r="V492" s="25"/>
      <c r="W492" s="107"/>
      <c r="X492" s="109"/>
      <c r="Y492" s="109"/>
      <c r="Z492" s="36"/>
      <c r="AA492" s="38"/>
      <c r="AB492" s="35"/>
      <c r="AC492" s="25"/>
      <c r="AD492" s="25"/>
      <c r="AE492" s="44"/>
      <c r="AF492" s="94"/>
      <c r="AG492" s="25"/>
      <c r="AH492" s="25"/>
      <c r="AI492" s="25"/>
      <c r="AJ492" s="45" t="str">
        <f t="array" ref="AJ492">IFERROR(INDEX('[1]Master Price'!$E:$E,MATCH(D492,'[1]Master Price'!$B:$B,0)),"0")</f>
        <v>0</v>
      </c>
      <c r="AK492" s="45">
        <f t="shared" si="38"/>
        <v>0</v>
      </c>
      <c r="AL492" s="46" t="str">
        <f t="shared" si="35"/>
        <v>0-day</v>
      </c>
      <c r="AM492" s="46" t="str">
        <f t="shared" si="39"/>
        <v>0-day</v>
      </c>
      <c r="AN492" s="46" t="str">
        <f t="shared" si="58"/>
        <v>0-day</v>
      </c>
      <c r="AO492" s="46" t="str">
        <f t="shared" si="59"/>
        <v>0-day</v>
      </c>
      <c r="AP492" s="46" t="str">
        <f t="shared" si="41"/>
        <v>0-day</v>
      </c>
      <c r="AQ492" s="46" t="str">
        <f t="shared" si="42"/>
        <v>0-day</v>
      </c>
      <c r="AR492" s="103"/>
      <c r="AS492" s="47" t="str">
        <f t="shared" si="43"/>
        <v/>
      </c>
      <c r="AT492" s="35">
        <f t="shared" si="57"/>
        <v>0</v>
      </c>
      <c r="AU492" s="48" t="e">
        <f t="shared" ca="1" si="44"/>
        <v>#NAME?</v>
      </c>
      <c r="AV492" s="48" t="e">
        <f t="shared" ca="1" si="45"/>
        <v>#NAME?</v>
      </c>
      <c r="AW492" s="49" t="e">
        <f t="shared" ca="1" si="46"/>
        <v>#NAME?</v>
      </c>
      <c r="AX492" s="48" t="e">
        <f t="shared" ca="1" si="47"/>
        <v>#NAME?</v>
      </c>
      <c r="AY492" s="49" t="str">
        <f t="shared" si="48"/>
        <v/>
      </c>
      <c r="AZ492" s="50" t="e">
        <f t="shared" ca="1" si="49"/>
        <v>#NAME?</v>
      </c>
      <c r="BA492" s="51" t="e">
        <f t="shared" ca="1" si="50"/>
        <v>#NAME?</v>
      </c>
      <c r="BB492" s="52" t="e">
        <f t="shared" ca="1" si="51"/>
        <v>#NAME?</v>
      </c>
      <c r="BC492" s="51" t="e">
        <f t="shared" ca="1" si="52"/>
        <v>#NAME?</v>
      </c>
      <c r="BD492" s="54" t="e">
        <f t="shared" ca="1" si="53"/>
        <v>#NAME?</v>
      </c>
      <c r="BE492" s="48" t="e">
        <f t="shared" ca="1" si="54"/>
        <v>#NAME?</v>
      </c>
      <c r="BF492" s="50" t="e">
        <f t="shared" ca="1" si="55"/>
        <v>#NAME?</v>
      </c>
      <c r="BG492" s="56" t="e">
        <f t="shared" ca="1" si="56"/>
        <v>#NAME?</v>
      </c>
      <c r="BH492" s="103"/>
      <c r="BI492" s="103"/>
      <c r="BJ492" s="103"/>
      <c r="BK492" s="103"/>
      <c r="BL492" s="103"/>
      <c r="BM492" s="103"/>
      <c r="BN492" s="24"/>
      <c r="BO492" s="24"/>
    </row>
    <row r="493" spans="1:67" ht="15.5">
      <c r="A493" s="25" t="str">
        <f t="shared" si="37"/>
        <v/>
      </c>
      <c r="B493" s="89"/>
      <c r="C493" s="25"/>
      <c r="D493" s="90"/>
      <c r="E493" s="90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36"/>
      <c r="S493" s="91"/>
      <c r="T493" s="36"/>
      <c r="U493" s="82"/>
      <c r="V493" s="25"/>
      <c r="W493" s="107"/>
      <c r="X493" s="109"/>
      <c r="Y493" s="109"/>
      <c r="Z493" s="36"/>
      <c r="AA493" s="38"/>
      <c r="AB493" s="35"/>
      <c r="AC493" s="25"/>
      <c r="AD493" s="25"/>
      <c r="AE493" s="25"/>
      <c r="AF493" s="25"/>
      <c r="AG493" s="25"/>
      <c r="AH493" s="25"/>
      <c r="AI493" s="25"/>
      <c r="AJ493" s="45" t="str">
        <f t="array" ref="AJ493">IFERROR(INDEX('[1]Master Price'!$E:$E,MATCH(D493,'[1]Master Price'!$B:$B,0)),"0")</f>
        <v>0</v>
      </c>
      <c r="AK493" s="45">
        <f t="shared" si="38"/>
        <v>0</v>
      </c>
      <c r="AL493" s="46" t="str">
        <f t="shared" ref="AL493:AL514" si="60">IFERROR(DATEDIF(B493,T493,"d"),"0")&amp;"-day"</f>
        <v>0-day</v>
      </c>
      <c r="AM493" s="46" t="str">
        <f t="shared" si="39"/>
        <v>0-day</v>
      </c>
      <c r="AN493" s="46" t="str">
        <f t="shared" si="58"/>
        <v>0-day</v>
      </c>
      <c r="AO493" s="46" t="str">
        <f t="shared" si="59"/>
        <v>0-day</v>
      </c>
      <c r="AP493" s="46" t="str">
        <f t="shared" si="41"/>
        <v>0-day</v>
      </c>
      <c r="AQ493" s="46" t="str">
        <f t="shared" si="42"/>
        <v>0-day</v>
      </c>
      <c r="AR493" s="103"/>
      <c r="AS493" s="47" t="str">
        <f t="shared" si="43"/>
        <v/>
      </c>
      <c r="AT493" s="35">
        <f t="shared" si="57"/>
        <v>0</v>
      </c>
      <c r="AU493" s="48" t="e">
        <f t="shared" ca="1" si="44"/>
        <v>#NAME?</v>
      </c>
      <c r="AV493" s="48" t="e">
        <f t="shared" ca="1" si="45"/>
        <v>#NAME?</v>
      </c>
      <c r="AW493" s="49" t="e">
        <f t="shared" ca="1" si="46"/>
        <v>#NAME?</v>
      </c>
      <c r="AX493" s="48" t="e">
        <f t="shared" ca="1" si="47"/>
        <v>#NAME?</v>
      </c>
      <c r="AY493" s="49" t="str">
        <f t="shared" si="48"/>
        <v/>
      </c>
      <c r="AZ493" s="50" t="e">
        <f t="shared" ca="1" si="49"/>
        <v>#NAME?</v>
      </c>
      <c r="BA493" s="51" t="e">
        <f t="shared" ca="1" si="50"/>
        <v>#NAME?</v>
      </c>
      <c r="BB493" s="52" t="e">
        <f t="shared" ca="1" si="51"/>
        <v>#NAME?</v>
      </c>
      <c r="BC493" s="51" t="e">
        <f t="shared" ca="1" si="52"/>
        <v>#NAME?</v>
      </c>
      <c r="BD493" s="54" t="e">
        <f t="shared" ca="1" si="53"/>
        <v>#NAME?</v>
      </c>
      <c r="BE493" s="48" t="e">
        <f t="shared" ca="1" si="54"/>
        <v>#NAME?</v>
      </c>
      <c r="BF493" s="50" t="e">
        <f t="shared" ca="1" si="55"/>
        <v>#NAME?</v>
      </c>
      <c r="BG493" s="56" t="e">
        <f t="shared" ca="1" si="56"/>
        <v>#NAME?</v>
      </c>
      <c r="BH493" s="103"/>
      <c r="BI493" s="103"/>
      <c r="BJ493" s="103"/>
      <c r="BK493" s="103"/>
      <c r="BL493" s="103"/>
      <c r="BM493" s="103"/>
      <c r="BN493" s="24"/>
      <c r="BO493" s="24"/>
    </row>
    <row r="494" spans="1:67" ht="15.5">
      <c r="A494" s="25" t="str">
        <f t="shared" si="37"/>
        <v/>
      </c>
      <c r="B494" s="89"/>
      <c r="C494" s="25"/>
      <c r="D494" s="90"/>
      <c r="E494" s="90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36"/>
      <c r="S494" s="91"/>
      <c r="T494" s="36"/>
      <c r="U494" s="82"/>
      <c r="V494" s="25"/>
      <c r="W494" s="107"/>
      <c r="X494" s="109"/>
      <c r="Y494" s="109"/>
      <c r="Z494" s="36"/>
      <c r="AA494" s="38"/>
      <c r="AB494" s="35"/>
      <c r="AC494" s="25"/>
      <c r="AD494" s="25"/>
      <c r="AE494" s="25"/>
      <c r="AF494" s="25"/>
      <c r="AG494" s="25"/>
      <c r="AH494" s="25"/>
      <c r="AI494" s="25"/>
      <c r="AJ494" s="45" t="str">
        <f t="array" ref="AJ494">IFERROR(INDEX('[1]Master Price'!$E:$E,MATCH(D494,'[1]Master Price'!$B:$B,0)),"0")</f>
        <v>0</v>
      </c>
      <c r="AK494" s="45">
        <f t="shared" si="38"/>
        <v>0</v>
      </c>
      <c r="AL494" s="46" t="str">
        <f t="shared" si="60"/>
        <v>0-day</v>
      </c>
      <c r="AM494" s="46" t="str">
        <f t="shared" si="39"/>
        <v>0-day</v>
      </c>
      <c r="AN494" s="46" t="str">
        <f t="shared" si="58"/>
        <v>0-day</v>
      </c>
      <c r="AO494" s="46" t="str">
        <f t="shared" si="59"/>
        <v>0-day</v>
      </c>
      <c r="AP494" s="46" t="str">
        <f t="shared" si="41"/>
        <v>0-day</v>
      </c>
      <c r="AQ494" s="46" t="str">
        <f t="shared" si="42"/>
        <v>0-day</v>
      </c>
      <c r="AR494" s="103"/>
      <c r="AS494" s="47" t="str">
        <f t="shared" si="43"/>
        <v/>
      </c>
      <c r="AT494" s="35">
        <f t="shared" si="57"/>
        <v>0</v>
      </c>
      <c r="AU494" s="48" t="e">
        <f t="shared" ca="1" si="44"/>
        <v>#NAME?</v>
      </c>
      <c r="AV494" s="48" t="e">
        <f t="shared" ca="1" si="45"/>
        <v>#NAME?</v>
      </c>
      <c r="AW494" s="49" t="e">
        <f t="shared" ca="1" si="46"/>
        <v>#NAME?</v>
      </c>
      <c r="AX494" s="48" t="e">
        <f t="shared" ca="1" si="47"/>
        <v>#NAME?</v>
      </c>
      <c r="AY494" s="49" t="str">
        <f t="shared" si="48"/>
        <v/>
      </c>
      <c r="AZ494" s="50" t="e">
        <f t="shared" ca="1" si="49"/>
        <v>#NAME?</v>
      </c>
      <c r="BA494" s="51" t="e">
        <f t="shared" ca="1" si="50"/>
        <v>#NAME?</v>
      </c>
      <c r="BB494" s="52" t="e">
        <f t="shared" ca="1" si="51"/>
        <v>#NAME?</v>
      </c>
      <c r="BC494" s="51" t="e">
        <f t="shared" ca="1" si="52"/>
        <v>#NAME?</v>
      </c>
      <c r="BD494" s="54" t="e">
        <f t="shared" ca="1" si="53"/>
        <v>#NAME?</v>
      </c>
      <c r="BE494" s="48" t="e">
        <f t="shared" ca="1" si="54"/>
        <v>#NAME?</v>
      </c>
      <c r="BF494" s="50" t="e">
        <f t="shared" ca="1" si="55"/>
        <v>#NAME?</v>
      </c>
      <c r="BG494" s="56" t="e">
        <f t="shared" ca="1" si="56"/>
        <v>#NAME?</v>
      </c>
      <c r="BH494" s="103"/>
      <c r="BI494" s="103"/>
      <c r="BJ494" s="103"/>
      <c r="BK494" s="103"/>
      <c r="BL494" s="103"/>
      <c r="BM494" s="103"/>
      <c r="BN494" s="24"/>
      <c r="BO494" s="24"/>
    </row>
    <row r="495" spans="1:67" ht="15.5">
      <c r="A495" s="25" t="str">
        <f t="shared" si="37"/>
        <v/>
      </c>
      <c r="B495" s="89"/>
      <c r="C495" s="25"/>
      <c r="D495" s="90"/>
      <c r="E495" s="90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36"/>
      <c r="S495" s="91"/>
      <c r="T495" s="36"/>
      <c r="U495" s="82"/>
      <c r="V495" s="25"/>
      <c r="W495" s="107"/>
      <c r="X495" s="109"/>
      <c r="Y495" s="109"/>
      <c r="Z495" s="36"/>
      <c r="AA495" s="38"/>
      <c r="AB495" s="35"/>
      <c r="AC495" s="25"/>
      <c r="AD495" s="25"/>
      <c r="AE495" s="25"/>
      <c r="AF495" s="25"/>
      <c r="AG495" s="25"/>
      <c r="AH495" s="25"/>
      <c r="AI495" s="25"/>
      <c r="AJ495" s="45" t="str">
        <f t="array" ref="AJ495">IFERROR(INDEX('[1]Master Price'!$E:$E,MATCH(D495,'[1]Master Price'!$B:$B,0)),"0")</f>
        <v>0</v>
      </c>
      <c r="AK495" s="45">
        <f t="shared" si="38"/>
        <v>0</v>
      </c>
      <c r="AL495" s="46" t="str">
        <f t="shared" si="60"/>
        <v>0-day</v>
      </c>
      <c r="AM495" s="46" t="str">
        <f t="shared" si="39"/>
        <v>0-day</v>
      </c>
      <c r="AN495" s="46" t="str">
        <f t="shared" si="58"/>
        <v>0-day</v>
      </c>
      <c r="AO495" s="46" t="str">
        <f t="shared" si="59"/>
        <v>0-day</v>
      </c>
      <c r="AP495" s="46" t="str">
        <f t="shared" si="41"/>
        <v>0-day</v>
      </c>
      <c r="AQ495" s="46" t="str">
        <f t="shared" si="42"/>
        <v>0-day</v>
      </c>
      <c r="AR495" s="103"/>
      <c r="AS495" s="47" t="str">
        <f t="shared" si="43"/>
        <v/>
      </c>
      <c r="AT495" s="35">
        <f t="shared" si="57"/>
        <v>0</v>
      </c>
      <c r="AU495" s="48" t="e">
        <f t="shared" ca="1" si="44"/>
        <v>#NAME?</v>
      </c>
      <c r="AV495" s="48" t="e">
        <f t="shared" ca="1" si="45"/>
        <v>#NAME?</v>
      </c>
      <c r="AW495" s="49" t="e">
        <f t="shared" ca="1" si="46"/>
        <v>#NAME?</v>
      </c>
      <c r="AX495" s="48" t="e">
        <f t="shared" ca="1" si="47"/>
        <v>#NAME?</v>
      </c>
      <c r="AY495" s="49" t="str">
        <f t="shared" si="48"/>
        <v/>
      </c>
      <c r="AZ495" s="50" t="e">
        <f t="shared" ca="1" si="49"/>
        <v>#NAME?</v>
      </c>
      <c r="BA495" s="51" t="e">
        <f t="shared" ca="1" si="50"/>
        <v>#NAME?</v>
      </c>
      <c r="BB495" s="52" t="e">
        <f t="shared" ca="1" si="51"/>
        <v>#NAME?</v>
      </c>
      <c r="BC495" s="51" t="e">
        <f t="shared" ca="1" si="52"/>
        <v>#NAME?</v>
      </c>
      <c r="BD495" s="54" t="e">
        <f t="shared" ca="1" si="53"/>
        <v>#NAME?</v>
      </c>
      <c r="BE495" s="48" t="e">
        <f t="shared" ca="1" si="54"/>
        <v>#NAME?</v>
      </c>
      <c r="BF495" s="50" t="e">
        <f t="shared" ca="1" si="55"/>
        <v>#NAME?</v>
      </c>
      <c r="BG495" s="56" t="e">
        <f t="shared" ca="1" si="56"/>
        <v>#NAME?</v>
      </c>
      <c r="BH495" s="103"/>
      <c r="BI495" s="103"/>
      <c r="BJ495" s="103"/>
      <c r="BK495" s="103"/>
      <c r="BL495" s="103"/>
      <c r="BM495" s="103"/>
      <c r="BN495" s="24"/>
      <c r="BO495" s="24"/>
    </row>
    <row r="496" spans="1:67" ht="15.5">
      <c r="A496" s="25" t="str">
        <f t="shared" si="37"/>
        <v/>
      </c>
      <c r="B496" s="89"/>
      <c r="C496" s="25"/>
      <c r="D496" s="90"/>
      <c r="E496" s="90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36"/>
      <c r="S496" s="91"/>
      <c r="T496" s="36"/>
      <c r="U496" s="82"/>
      <c r="V496" s="25"/>
      <c r="W496" s="107"/>
      <c r="X496" s="109"/>
      <c r="Y496" s="109"/>
      <c r="Z496" s="36"/>
      <c r="AA496" s="38"/>
      <c r="AB496" s="35"/>
      <c r="AC496" s="25"/>
      <c r="AD496" s="25"/>
      <c r="AE496" s="25"/>
      <c r="AF496" s="25"/>
      <c r="AG496" s="25"/>
      <c r="AH496" s="25"/>
      <c r="AI496" s="25"/>
      <c r="AJ496" s="45" t="str">
        <f t="array" ref="AJ496">IFERROR(INDEX('[1]Master Price'!$E:$E,MATCH(D496,'[1]Master Price'!$B:$B,0)),"0")</f>
        <v>0</v>
      </c>
      <c r="AK496" s="45">
        <f t="shared" si="38"/>
        <v>0</v>
      </c>
      <c r="AL496" s="46" t="str">
        <f t="shared" si="60"/>
        <v>0-day</v>
      </c>
      <c r="AM496" s="46" t="str">
        <f t="shared" si="39"/>
        <v>0-day</v>
      </c>
      <c r="AN496" s="46" t="str">
        <f t="shared" si="58"/>
        <v>0-day</v>
      </c>
      <c r="AO496" s="46" t="str">
        <f t="shared" si="59"/>
        <v>0-day</v>
      </c>
      <c r="AP496" s="46" t="str">
        <f t="shared" si="41"/>
        <v>0-day</v>
      </c>
      <c r="AQ496" s="46" t="str">
        <f t="shared" si="42"/>
        <v>0-day</v>
      </c>
      <c r="AR496" s="103"/>
      <c r="AS496" s="47" t="str">
        <f t="shared" si="43"/>
        <v/>
      </c>
      <c r="AT496" s="35">
        <f t="shared" si="57"/>
        <v>0</v>
      </c>
      <c r="AU496" s="48" t="e">
        <f t="shared" ca="1" si="44"/>
        <v>#NAME?</v>
      </c>
      <c r="AV496" s="48" t="e">
        <f t="shared" ca="1" si="45"/>
        <v>#NAME?</v>
      </c>
      <c r="AW496" s="49" t="e">
        <f t="shared" ca="1" si="46"/>
        <v>#NAME?</v>
      </c>
      <c r="AX496" s="48" t="e">
        <f t="shared" ca="1" si="47"/>
        <v>#NAME?</v>
      </c>
      <c r="AY496" s="49" t="str">
        <f t="shared" si="48"/>
        <v/>
      </c>
      <c r="AZ496" s="50" t="e">
        <f t="shared" ca="1" si="49"/>
        <v>#NAME?</v>
      </c>
      <c r="BA496" s="51" t="e">
        <f t="shared" ca="1" si="50"/>
        <v>#NAME?</v>
      </c>
      <c r="BB496" s="52" t="e">
        <f t="shared" ca="1" si="51"/>
        <v>#NAME?</v>
      </c>
      <c r="BC496" s="51" t="e">
        <f t="shared" ca="1" si="52"/>
        <v>#NAME?</v>
      </c>
      <c r="BD496" s="54" t="e">
        <f t="shared" ca="1" si="53"/>
        <v>#NAME?</v>
      </c>
      <c r="BE496" s="48" t="e">
        <f t="shared" ca="1" si="54"/>
        <v>#NAME?</v>
      </c>
      <c r="BF496" s="50" t="e">
        <f t="shared" ca="1" si="55"/>
        <v>#NAME?</v>
      </c>
      <c r="BG496" s="56" t="e">
        <f t="shared" ca="1" si="56"/>
        <v>#NAME?</v>
      </c>
      <c r="BH496" s="103"/>
      <c r="BI496" s="103"/>
      <c r="BJ496" s="103"/>
      <c r="BK496" s="103"/>
      <c r="BL496" s="103"/>
      <c r="BM496" s="103"/>
      <c r="BN496" s="24"/>
      <c r="BO496" s="24"/>
    </row>
    <row r="497" spans="1:67" ht="15.5">
      <c r="A497" s="25" t="str">
        <f t="shared" si="37"/>
        <v/>
      </c>
      <c r="B497" s="89"/>
      <c r="C497" s="25"/>
      <c r="D497" s="90"/>
      <c r="E497" s="90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36"/>
      <c r="S497" s="91"/>
      <c r="T497" s="36"/>
      <c r="U497" s="82"/>
      <c r="V497" s="25"/>
      <c r="W497" s="107"/>
      <c r="X497" s="109"/>
      <c r="Y497" s="109"/>
      <c r="Z497" s="36"/>
      <c r="AA497" s="38"/>
      <c r="AB497" s="35"/>
      <c r="AC497" s="25"/>
      <c r="AD497" s="25"/>
      <c r="AE497" s="44"/>
      <c r="AF497" s="112"/>
      <c r="AG497" s="25"/>
      <c r="AH497" s="25"/>
      <c r="AI497" s="25"/>
      <c r="AJ497" s="45" t="str">
        <f t="array" ref="AJ497">IFERROR(INDEX('[1]Master Price'!$E:$E,MATCH(D497,'[1]Master Price'!$B:$B,0)),"0")</f>
        <v>0</v>
      </c>
      <c r="AK497" s="45">
        <f t="shared" si="38"/>
        <v>0</v>
      </c>
      <c r="AL497" s="46" t="str">
        <f t="shared" si="60"/>
        <v>0-day</v>
      </c>
      <c r="AM497" s="46" t="str">
        <f t="shared" si="39"/>
        <v>0-day</v>
      </c>
      <c r="AN497" s="46" t="str">
        <f t="shared" si="58"/>
        <v>0-day</v>
      </c>
      <c r="AO497" s="46" t="str">
        <f t="shared" si="59"/>
        <v>0-day</v>
      </c>
      <c r="AP497" s="46" t="str">
        <f t="shared" si="41"/>
        <v>0-day</v>
      </c>
      <c r="AQ497" s="46" t="str">
        <f t="shared" si="42"/>
        <v>0-day</v>
      </c>
      <c r="AR497" s="103"/>
      <c r="AS497" s="47" t="str">
        <f t="shared" si="43"/>
        <v/>
      </c>
      <c r="AT497" s="35">
        <f t="shared" si="57"/>
        <v>0</v>
      </c>
      <c r="AU497" s="48" t="e">
        <f t="shared" ca="1" si="44"/>
        <v>#NAME?</v>
      </c>
      <c r="AV497" s="48" t="e">
        <f t="shared" ca="1" si="45"/>
        <v>#NAME?</v>
      </c>
      <c r="AW497" s="49" t="e">
        <f t="shared" ca="1" si="46"/>
        <v>#NAME?</v>
      </c>
      <c r="AX497" s="48" t="e">
        <f t="shared" ca="1" si="47"/>
        <v>#NAME?</v>
      </c>
      <c r="AY497" s="49" t="str">
        <f t="shared" si="48"/>
        <v/>
      </c>
      <c r="AZ497" s="50" t="e">
        <f t="shared" ca="1" si="49"/>
        <v>#NAME?</v>
      </c>
      <c r="BA497" s="51" t="e">
        <f t="shared" ca="1" si="50"/>
        <v>#NAME?</v>
      </c>
      <c r="BB497" s="52" t="e">
        <f t="shared" ca="1" si="51"/>
        <v>#NAME?</v>
      </c>
      <c r="BC497" s="51" t="e">
        <f t="shared" ca="1" si="52"/>
        <v>#NAME?</v>
      </c>
      <c r="BD497" s="54" t="e">
        <f t="shared" ca="1" si="53"/>
        <v>#NAME?</v>
      </c>
      <c r="BE497" s="48" t="e">
        <f t="shared" ca="1" si="54"/>
        <v>#NAME?</v>
      </c>
      <c r="BF497" s="50" t="e">
        <f t="shared" ca="1" si="55"/>
        <v>#NAME?</v>
      </c>
      <c r="BG497" s="56" t="e">
        <f t="shared" ca="1" si="56"/>
        <v>#NAME?</v>
      </c>
      <c r="BH497" s="103"/>
      <c r="BI497" s="103"/>
      <c r="BJ497" s="103"/>
      <c r="BK497" s="103"/>
      <c r="BL497" s="103"/>
      <c r="BM497" s="103"/>
      <c r="BN497" s="24"/>
      <c r="BO497" s="24"/>
    </row>
    <row r="498" spans="1:67" ht="15.5">
      <c r="A498" s="25" t="str">
        <f t="shared" si="37"/>
        <v/>
      </c>
      <c r="B498" s="89"/>
      <c r="C498" s="25"/>
      <c r="D498" s="90"/>
      <c r="E498" s="90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36"/>
      <c r="S498" s="91"/>
      <c r="T498" s="36"/>
      <c r="U498" s="82"/>
      <c r="V498" s="25"/>
      <c r="W498" s="107"/>
      <c r="X498" s="109"/>
      <c r="Y498" s="109"/>
      <c r="Z498" s="36"/>
      <c r="AA498" s="38"/>
      <c r="AB498" s="35"/>
      <c r="AC498" s="25"/>
      <c r="AD498" s="25"/>
      <c r="AE498" s="44"/>
      <c r="AF498" s="112"/>
      <c r="AG498" s="25"/>
      <c r="AH498" s="25"/>
      <c r="AI498" s="25"/>
      <c r="AJ498" s="45" t="str">
        <f t="array" ref="AJ498">IFERROR(INDEX('[1]Master Price'!$E:$E,MATCH(D498,'[1]Master Price'!$B:$B,0)),"0")</f>
        <v>0</v>
      </c>
      <c r="AK498" s="45">
        <f t="shared" si="38"/>
        <v>0</v>
      </c>
      <c r="AL498" s="46" t="str">
        <f t="shared" si="60"/>
        <v>0-day</v>
      </c>
      <c r="AM498" s="46" t="str">
        <f t="shared" si="39"/>
        <v>0-day</v>
      </c>
      <c r="AN498" s="46" t="str">
        <f t="shared" si="58"/>
        <v>0-day</v>
      </c>
      <c r="AO498" s="46" t="str">
        <f t="shared" si="59"/>
        <v>0-day</v>
      </c>
      <c r="AP498" s="46" t="str">
        <f t="shared" si="41"/>
        <v>0-day</v>
      </c>
      <c r="AQ498" s="46" t="str">
        <f t="shared" si="42"/>
        <v>0-day</v>
      </c>
      <c r="AR498" s="103"/>
      <c r="AS498" s="47" t="str">
        <f t="shared" si="43"/>
        <v/>
      </c>
      <c r="AT498" s="35">
        <f t="shared" si="57"/>
        <v>0</v>
      </c>
      <c r="AU498" s="48" t="e">
        <f t="shared" ca="1" si="44"/>
        <v>#NAME?</v>
      </c>
      <c r="AV498" s="48" t="e">
        <f t="shared" ca="1" si="45"/>
        <v>#NAME?</v>
      </c>
      <c r="AW498" s="49" t="e">
        <f t="shared" ca="1" si="46"/>
        <v>#NAME?</v>
      </c>
      <c r="AX498" s="48" t="e">
        <f t="shared" ca="1" si="47"/>
        <v>#NAME?</v>
      </c>
      <c r="AY498" s="49" t="str">
        <f t="shared" si="48"/>
        <v/>
      </c>
      <c r="AZ498" s="50" t="e">
        <f t="shared" ca="1" si="49"/>
        <v>#NAME?</v>
      </c>
      <c r="BA498" s="51" t="e">
        <f t="shared" ca="1" si="50"/>
        <v>#NAME?</v>
      </c>
      <c r="BB498" s="52" t="e">
        <f t="shared" ca="1" si="51"/>
        <v>#NAME?</v>
      </c>
      <c r="BC498" s="51" t="e">
        <f t="shared" ca="1" si="52"/>
        <v>#NAME?</v>
      </c>
      <c r="BD498" s="54" t="e">
        <f t="shared" ca="1" si="53"/>
        <v>#NAME?</v>
      </c>
      <c r="BE498" s="48" t="e">
        <f t="shared" ca="1" si="54"/>
        <v>#NAME?</v>
      </c>
      <c r="BF498" s="50" t="e">
        <f t="shared" ca="1" si="55"/>
        <v>#NAME?</v>
      </c>
      <c r="BG498" s="56" t="e">
        <f t="shared" ca="1" si="56"/>
        <v>#NAME?</v>
      </c>
      <c r="BH498" s="103"/>
      <c r="BI498" s="103"/>
      <c r="BJ498" s="103"/>
      <c r="BK498" s="103"/>
      <c r="BL498" s="103"/>
      <c r="BM498" s="103"/>
      <c r="BN498" s="24"/>
      <c r="BO498" s="24"/>
    </row>
    <row r="499" spans="1:67" ht="15.5">
      <c r="A499" s="25" t="str">
        <f t="shared" si="37"/>
        <v/>
      </c>
      <c r="B499" s="89"/>
      <c r="C499" s="25"/>
      <c r="D499" s="90"/>
      <c r="E499" s="90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36"/>
      <c r="S499" s="91"/>
      <c r="T499" s="36"/>
      <c r="U499" s="82"/>
      <c r="V499" s="25"/>
      <c r="W499" s="107"/>
      <c r="X499" s="109"/>
      <c r="Y499" s="109"/>
      <c r="Z499" s="36"/>
      <c r="AA499" s="38"/>
      <c r="AB499" s="35"/>
      <c r="AC499" s="25"/>
      <c r="AD499" s="25"/>
      <c r="AE499" s="44"/>
      <c r="AF499" s="112"/>
      <c r="AG499" s="25"/>
      <c r="AH499" s="25"/>
      <c r="AI499" s="25"/>
      <c r="AJ499" s="45" t="str">
        <f t="array" ref="AJ499">IFERROR(INDEX('[1]Master Price'!$E:$E,MATCH(D499,'[1]Master Price'!$B:$B,0)),"0")</f>
        <v>0</v>
      </c>
      <c r="AK499" s="45">
        <f t="shared" si="38"/>
        <v>0</v>
      </c>
      <c r="AL499" s="46" t="str">
        <f t="shared" si="60"/>
        <v>0-day</v>
      </c>
      <c r="AM499" s="46" t="str">
        <f t="shared" si="39"/>
        <v>0-day</v>
      </c>
      <c r="AN499" s="46" t="str">
        <f t="shared" si="58"/>
        <v>0-day</v>
      </c>
      <c r="AO499" s="46" t="str">
        <f t="shared" si="59"/>
        <v>0-day</v>
      </c>
      <c r="AP499" s="46" t="str">
        <f t="shared" si="41"/>
        <v>0-day</v>
      </c>
      <c r="AQ499" s="46" t="str">
        <f t="shared" si="42"/>
        <v>0-day</v>
      </c>
      <c r="AR499" s="103"/>
      <c r="AS499" s="47" t="str">
        <f t="shared" si="43"/>
        <v/>
      </c>
      <c r="AT499" s="35">
        <f t="shared" si="57"/>
        <v>0</v>
      </c>
      <c r="AU499" s="48" t="e">
        <f t="shared" ca="1" si="44"/>
        <v>#NAME?</v>
      </c>
      <c r="AV499" s="48" t="e">
        <f t="shared" ca="1" si="45"/>
        <v>#NAME?</v>
      </c>
      <c r="AW499" s="49" t="e">
        <f t="shared" ca="1" si="46"/>
        <v>#NAME?</v>
      </c>
      <c r="AX499" s="48" t="e">
        <f t="shared" ca="1" si="47"/>
        <v>#NAME?</v>
      </c>
      <c r="AY499" s="49" t="str">
        <f t="shared" si="48"/>
        <v/>
      </c>
      <c r="AZ499" s="50" t="e">
        <f t="shared" ca="1" si="49"/>
        <v>#NAME?</v>
      </c>
      <c r="BA499" s="51" t="e">
        <f t="shared" ca="1" si="50"/>
        <v>#NAME?</v>
      </c>
      <c r="BB499" s="52" t="e">
        <f t="shared" ca="1" si="51"/>
        <v>#NAME?</v>
      </c>
      <c r="BC499" s="51" t="e">
        <f t="shared" ca="1" si="52"/>
        <v>#NAME?</v>
      </c>
      <c r="BD499" s="54" t="e">
        <f t="shared" ca="1" si="53"/>
        <v>#NAME?</v>
      </c>
      <c r="BE499" s="48" t="e">
        <f t="shared" ca="1" si="54"/>
        <v>#NAME?</v>
      </c>
      <c r="BF499" s="50" t="e">
        <f t="shared" ca="1" si="55"/>
        <v>#NAME?</v>
      </c>
      <c r="BG499" s="56" t="e">
        <f t="shared" ca="1" si="56"/>
        <v>#NAME?</v>
      </c>
      <c r="BH499" s="103"/>
      <c r="BI499" s="103"/>
      <c r="BJ499" s="103"/>
      <c r="BK499" s="103"/>
      <c r="BL499" s="103"/>
      <c r="BM499" s="103"/>
      <c r="BN499" s="24"/>
      <c r="BO499" s="24"/>
    </row>
    <row r="500" spans="1:67" ht="15.5">
      <c r="A500" s="25" t="str">
        <f t="shared" si="37"/>
        <v/>
      </c>
      <c r="B500" s="89"/>
      <c r="C500" s="25"/>
      <c r="D500" s="90"/>
      <c r="E500" s="90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36"/>
      <c r="S500" s="91"/>
      <c r="T500" s="36"/>
      <c r="U500" s="82"/>
      <c r="V500" s="25"/>
      <c r="W500" s="107"/>
      <c r="X500" s="109"/>
      <c r="Y500" s="109"/>
      <c r="Z500" s="36"/>
      <c r="AA500" s="38"/>
      <c r="AB500" s="35"/>
      <c r="AC500" s="25"/>
      <c r="AD500" s="25"/>
      <c r="AE500" s="44"/>
      <c r="AF500" s="112"/>
      <c r="AG500" s="25"/>
      <c r="AH500" s="25"/>
      <c r="AI500" s="25"/>
      <c r="AJ500" s="45" t="str">
        <f t="array" ref="AJ500">IFERROR(INDEX('[1]Master Price'!$E:$E,MATCH(D500,'[1]Master Price'!$B:$B,0)),"0")</f>
        <v>0</v>
      </c>
      <c r="AK500" s="45">
        <f t="shared" si="38"/>
        <v>0</v>
      </c>
      <c r="AL500" s="46" t="str">
        <f t="shared" si="60"/>
        <v>0-day</v>
      </c>
      <c r="AM500" s="46" t="str">
        <f t="shared" si="39"/>
        <v>0-day</v>
      </c>
      <c r="AN500" s="46" t="str">
        <f t="shared" si="58"/>
        <v>0-day</v>
      </c>
      <c r="AO500" s="46" t="str">
        <f t="shared" si="59"/>
        <v>0-day</v>
      </c>
      <c r="AP500" s="46" t="str">
        <f t="shared" si="41"/>
        <v>0-day</v>
      </c>
      <c r="AQ500" s="46" t="str">
        <f t="shared" si="42"/>
        <v>0-day</v>
      </c>
      <c r="AR500" s="103"/>
      <c r="AS500" s="47" t="str">
        <f t="shared" si="43"/>
        <v/>
      </c>
      <c r="AT500" s="35">
        <f t="shared" si="57"/>
        <v>0</v>
      </c>
      <c r="AU500" s="48" t="e">
        <f t="shared" ca="1" si="44"/>
        <v>#NAME?</v>
      </c>
      <c r="AV500" s="48" t="e">
        <f t="shared" ca="1" si="45"/>
        <v>#NAME?</v>
      </c>
      <c r="AW500" s="49" t="e">
        <f t="shared" ca="1" si="46"/>
        <v>#NAME?</v>
      </c>
      <c r="AX500" s="48" t="e">
        <f t="shared" ca="1" si="47"/>
        <v>#NAME?</v>
      </c>
      <c r="AY500" s="49" t="str">
        <f t="shared" si="48"/>
        <v/>
      </c>
      <c r="AZ500" s="50" t="e">
        <f t="shared" ca="1" si="49"/>
        <v>#NAME?</v>
      </c>
      <c r="BA500" s="51" t="e">
        <f t="shared" ca="1" si="50"/>
        <v>#NAME?</v>
      </c>
      <c r="BB500" s="52" t="e">
        <f t="shared" ca="1" si="51"/>
        <v>#NAME?</v>
      </c>
      <c r="BC500" s="51" t="e">
        <f t="shared" ca="1" si="52"/>
        <v>#NAME?</v>
      </c>
      <c r="BD500" s="54" t="e">
        <f t="shared" ca="1" si="53"/>
        <v>#NAME?</v>
      </c>
      <c r="BE500" s="48" t="e">
        <f t="shared" ca="1" si="54"/>
        <v>#NAME?</v>
      </c>
      <c r="BF500" s="50" t="e">
        <f t="shared" ca="1" si="55"/>
        <v>#NAME?</v>
      </c>
      <c r="BG500" s="56" t="e">
        <f t="shared" ca="1" si="56"/>
        <v>#NAME?</v>
      </c>
      <c r="BH500" s="103"/>
      <c r="BI500" s="103"/>
      <c r="BJ500" s="103"/>
      <c r="BK500" s="103"/>
      <c r="BL500" s="103"/>
      <c r="BM500" s="103"/>
      <c r="BN500" s="24"/>
      <c r="BO500" s="24"/>
    </row>
    <row r="501" spans="1:67" ht="15.5">
      <c r="A501" s="25" t="str">
        <f t="shared" si="37"/>
        <v/>
      </c>
      <c r="B501" s="89"/>
      <c r="C501" s="25"/>
      <c r="D501" s="90"/>
      <c r="E501" s="90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36"/>
      <c r="S501" s="91"/>
      <c r="T501" s="36"/>
      <c r="U501" s="82"/>
      <c r="V501" s="25"/>
      <c r="W501" s="107"/>
      <c r="X501" s="109"/>
      <c r="Y501" s="109"/>
      <c r="Z501" s="36"/>
      <c r="AA501" s="38"/>
      <c r="AB501" s="35"/>
      <c r="AC501" s="25"/>
      <c r="AD501" s="25"/>
      <c r="AE501" s="44"/>
      <c r="AF501" s="112"/>
      <c r="AG501" s="25"/>
      <c r="AH501" s="25"/>
      <c r="AI501" s="25"/>
      <c r="AJ501" s="45" t="str">
        <f t="array" ref="AJ501">IFERROR(INDEX('[1]Master Price'!$E:$E,MATCH(D501,'[1]Master Price'!$B:$B,0)),"0")</f>
        <v>0</v>
      </c>
      <c r="AK501" s="45">
        <f t="shared" si="38"/>
        <v>0</v>
      </c>
      <c r="AL501" s="46" t="str">
        <f t="shared" si="60"/>
        <v>0-day</v>
      </c>
      <c r="AM501" s="46" t="str">
        <f t="shared" si="39"/>
        <v>0-day</v>
      </c>
      <c r="AN501" s="46" t="str">
        <f t="shared" si="58"/>
        <v>0-day</v>
      </c>
      <c r="AO501" s="46" t="str">
        <f t="shared" si="59"/>
        <v>0-day</v>
      </c>
      <c r="AP501" s="46" t="str">
        <f t="shared" si="41"/>
        <v>0-day</v>
      </c>
      <c r="AQ501" s="46" t="str">
        <f t="shared" si="42"/>
        <v>0-day</v>
      </c>
      <c r="AR501" s="103"/>
      <c r="AS501" s="47" t="str">
        <f t="shared" si="43"/>
        <v/>
      </c>
      <c r="AT501" s="35">
        <f t="shared" si="57"/>
        <v>0</v>
      </c>
      <c r="AU501" s="48" t="e">
        <f t="shared" ca="1" si="44"/>
        <v>#NAME?</v>
      </c>
      <c r="AV501" s="48" t="e">
        <f t="shared" ca="1" si="45"/>
        <v>#NAME?</v>
      </c>
      <c r="AW501" s="49" t="e">
        <f t="shared" ca="1" si="46"/>
        <v>#NAME?</v>
      </c>
      <c r="AX501" s="48" t="e">
        <f t="shared" ca="1" si="47"/>
        <v>#NAME?</v>
      </c>
      <c r="AY501" s="49" t="str">
        <f t="shared" si="48"/>
        <v/>
      </c>
      <c r="AZ501" s="50" t="e">
        <f t="shared" ca="1" si="49"/>
        <v>#NAME?</v>
      </c>
      <c r="BA501" s="51" t="e">
        <f t="shared" ca="1" si="50"/>
        <v>#NAME?</v>
      </c>
      <c r="BB501" s="52" t="e">
        <f t="shared" ca="1" si="51"/>
        <v>#NAME?</v>
      </c>
      <c r="BC501" s="51" t="e">
        <f t="shared" ca="1" si="52"/>
        <v>#NAME?</v>
      </c>
      <c r="BD501" s="54" t="e">
        <f t="shared" ca="1" si="53"/>
        <v>#NAME?</v>
      </c>
      <c r="BE501" s="48" t="e">
        <f t="shared" ca="1" si="54"/>
        <v>#NAME?</v>
      </c>
      <c r="BF501" s="50" t="e">
        <f t="shared" ca="1" si="55"/>
        <v>#NAME?</v>
      </c>
      <c r="BG501" s="56" t="e">
        <f t="shared" ca="1" si="56"/>
        <v>#NAME?</v>
      </c>
      <c r="BH501" s="103"/>
      <c r="BI501" s="103"/>
      <c r="BJ501" s="103"/>
      <c r="BK501" s="103"/>
      <c r="BL501" s="103"/>
      <c r="BM501" s="103"/>
      <c r="BN501" s="24"/>
      <c r="BO501" s="24"/>
    </row>
    <row r="502" spans="1:67" ht="15.5">
      <c r="A502" s="25" t="str">
        <f t="shared" si="37"/>
        <v/>
      </c>
      <c r="B502" s="89"/>
      <c r="C502" s="25"/>
      <c r="D502" s="90"/>
      <c r="E502" s="90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36"/>
      <c r="S502" s="91"/>
      <c r="T502" s="36"/>
      <c r="U502" s="82"/>
      <c r="V502" s="25"/>
      <c r="W502" s="107"/>
      <c r="X502" s="109"/>
      <c r="Y502" s="109"/>
      <c r="Z502" s="36"/>
      <c r="AA502" s="38"/>
      <c r="AB502" s="35"/>
      <c r="AC502" s="25"/>
      <c r="AD502" s="25"/>
      <c r="AE502" s="44"/>
      <c r="AF502" s="112"/>
      <c r="AG502" s="25"/>
      <c r="AH502" s="25"/>
      <c r="AI502" s="25"/>
      <c r="AJ502" s="45" t="str">
        <f t="array" ref="AJ502">IFERROR(INDEX('[1]Master Price'!$E:$E,MATCH(D502,'[1]Master Price'!$B:$B,0)),"0")</f>
        <v>0</v>
      </c>
      <c r="AK502" s="45">
        <f t="shared" si="38"/>
        <v>0</v>
      </c>
      <c r="AL502" s="46" t="str">
        <f t="shared" si="60"/>
        <v>0-day</v>
      </c>
      <c r="AM502" s="46" t="str">
        <f t="shared" si="39"/>
        <v>0-day</v>
      </c>
      <c r="AN502" s="46" t="str">
        <f t="shared" si="58"/>
        <v>0-day</v>
      </c>
      <c r="AO502" s="46" t="str">
        <f t="shared" si="59"/>
        <v>0-day</v>
      </c>
      <c r="AP502" s="46" t="str">
        <f t="shared" si="41"/>
        <v>0-day</v>
      </c>
      <c r="AQ502" s="46" t="str">
        <f t="shared" si="42"/>
        <v>0-day</v>
      </c>
      <c r="AR502" s="103"/>
      <c r="AS502" s="47" t="str">
        <f t="shared" si="43"/>
        <v/>
      </c>
      <c r="AT502" s="35">
        <f t="shared" si="57"/>
        <v>0</v>
      </c>
      <c r="AU502" s="48" t="e">
        <f t="shared" ca="1" si="44"/>
        <v>#NAME?</v>
      </c>
      <c r="AV502" s="48" t="e">
        <f t="shared" ca="1" si="45"/>
        <v>#NAME?</v>
      </c>
      <c r="AW502" s="49" t="e">
        <f t="shared" ca="1" si="46"/>
        <v>#NAME?</v>
      </c>
      <c r="AX502" s="48" t="e">
        <f t="shared" ca="1" si="47"/>
        <v>#NAME?</v>
      </c>
      <c r="AY502" s="49" t="str">
        <f t="shared" si="48"/>
        <v/>
      </c>
      <c r="AZ502" s="50" t="e">
        <f t="shared" ca="1" si="49"/>
        <v>#NAME?</v>
      </c>
      <c r="BA502" s="51" t="e">
        <f t="shared" ca="1" si="50"/>
        <v>#NAME?</v>
      </c>
      <c r="BB502" s="52" t="e">
        <f t="shared" ca="1" si="51"/>
        <v>#NAME?</v>
      </c>
      <c r="BC502" s="51" t="e">
        <f t="shared" ca="1" si="52"/>
        <v>#NAME?</v>
      </c>
      <c r="BD502" s="54" t="e">
        <f t="shared" ca="1" si="53"/>
        <v>#NAME?</v>
      </c>
      <c r="BE502" s="48" t="e">
        <f t="shared" ca="1" si="54"/>
        <v>#NAME?</v>
      </c>
      <c r="BF502" s="50" t="e">
        <f t="shared" ca="1" si="55"/>
        <v>#NAME?</v>
      </c>
      <c r="BG502" s="56" t="e">
        <f t="shared" ca="1" si="56"/>
        <v>#NAME?</v>
      </c>
      <c r="BH502" s="103"/>
      <c r="BI502" s="103"/>
      <c r="BJ502" s="103"/>
      <c r="BK502" s="103"/>
      <c r="BL502" s="103"/>
      <c r="BM502" s="103"/>
      <c r="BN502" s="24"/>
      <c r="BO502" s="24"/>
    </row>
    <row r="503" spans="1:67" ht="15.5">
      <c r="A503" s="25" t="str">
        <f t="shared" si="37"/>
        <v/>
      </c>
      <c r="B503" s="89"/>
      <c r="C503" s="25"/>
      <c r="D503" s="90"/>
      <c r="E503" s="90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36"/>
      <c r="S503" s="91"/>
      <c r="T503" s="36"/>
      <c r="U503" s="82"/>
      <c r="V503" s="25"/>
      <c r="W503" s="107"/>
      <c r="X503" s="109"/>
      <c r="Y503" s="109"/>
      <c r="Z503" s="36"/>
      <c r="AA503" s="38"/>
      <c r="AB503" s="35"/>
      <c r="AC503" s="25"/>
      <c r="AD503" s="25"/>
      <c r="AE503" s="25"/>
      <c r="AF503" s="25"/>
      <c r="AG503" s="25"/>
      <c r="AH503" s="25"/>
      <c r="AI503" s="25"/>
      <c r="AJ503" s="45" t="str">
        <f t="array" ref="AJ503">IFERROR(INDEX('[1]Master Price'!$E:$E,MATCH(D503,'[1]Master Price'!$B:$B,0)),"0")</f>
        <v>0</v>
      </c>
      <c r="AK503" s="45">
        <f t="shared" si="38"/>
        <v>0</v>
      </c>
      <c r="AL503" s="46" t="str">
        <f t="shared" si="60"/>
        <v>0-day</v>
      </c>
      <c r="AM503" s="46" t="str">
        <f t="shared" si="39"/>
        <v>0-day</v>
      </c>
      <c r="AN503" s="46" t="str">
        <f t="shared" si="58"/>
        <v>0-day</v>
      </c>
      <c r="AO503" s="46" t="str">
        <f t="shared" si="59"/>
        <v>0-day</v>
      </c>
      <c r="AP503" s="46" t="str">
        <f t="shared" si="41"/>
        <v>0-day</v>
      </c>
      <c r="AQ503" s="46" t="str">
        <f t="shared" si="42"/>
        <v>0-day</v>
      </c>
      <c r="AR503" s="103"/>
      <c r="AS503" s="47" t="str">
        <f t="shared" si="43"/>
        <v/>
      </c>
      <c r="AT503" s="35">
        <f t="shared" si="57"/>
        <v>0</v>
      </c>
      <c r="AU503" s="48" t="e">
        <f t="shared" ca="1" si="44"/>
        <v>#NAME?</v>
      </c>
      <c r="AV503" s="48" t="e">
        <f t="shared" ca="1" si="45"/>
        <v>#NAME?</v>
      </c>
      <c r="AW503" s="49" t="e">
        <f t="shared" ca="1" si="46"/>
        <v>#NAME?</v>
      </c>
      <c r="AX503" s="48" t="e">
        <f t="shared" ca="1" si="47"/>
        <v>#NAME?</v>
      </c>
      <c r="AY503" s="49" t="str">
        <f t="shared" si="48"/>
        <v/>
      </c>
      <c r="AZ503" s="50" t="e">
        <f t="shared" ca="1" si="49"/>
        <v>#NAME?</v>
      </c>
      <c r="BA503" s="51" t="e">
        <f t="shared" ca="1" si="50"/>
        <v>#NAME?</v>
      </c>
      <c r="BB503" s="52" t="e">
        <f t="shared" ca="1" si="51"/>
        <v>#NAME?</v>
      </c>
      <c r="BC503" s="51" t="e">
        <f t="shared" ca="1" si="52"/>
        <v>#NAME?</v>
      </c>
      <c r="BD503" s="54" t="e">
        <f t="shared" ca="1" si="53"/>
        <v>#NAME?</v>
      </c>
      <c r="BE503" s="48" t="e">
        <f t="shared" ca="1" si="54"/>
        <v>#NAME?</v>
      </c>
      <c r="BF503" s="50" t="e">
        <f t="shared" ca="1" si="55"/>
        <v>#NAME?</v>
      </c>
      <c r="BG503" s="56" t="e">
        <f t="shared" ca="1" si="56"/>
        <v>#NAME?</v>
      </c>
      <c r="BH503" s="103"/>
      <c r="BI503" s="103"/>
      <c r="BJ503" s="103"/>
      <c r="BK503" s="103"/>
      <c r="BL503" s="103"/>
      <c r="BM503" s="103"/>
      <c r="BN503" s="24"/>
      <c r="BO503" s="24"/>
    </row>
    <row r="504" spans="1:67" ht="15.5">
      <c r="A504" s="25" t="str">
        <f t="shared" si="37"/>
        <v/>
      </c>
      <c r="B504" s="89"/>
      <c r="C504" s="25"/>
      <c r="D504" s="90"/>
      <c r="E504" s="90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36"/>
      <c r="S504" s="91"/>
      <c r="T504" s="36"/>
      <c r="U504" s="82"/>
      <c r="V504" s="25"/>
      <c r="W504" s="107"/>
      <c r="X504" s="109"/>
      <c r="Y504" s="109"/>
      <c r="Z504" s="36"/>
      <c r="AA504" s="38"/>
      <c r="AB504" s="35"/>
      <c r="AC504" s="25"/>
      <c r="AD504" s="25"/>
      <c r="AE504" s="25"/>
      <c r="AF504" s="25"/>
      <c r="AG504" s="25"/>
      <c r="AH504" s="25"/>
      <c r="AI504" s="25"/>
      <c r="AJ504" s="45" t="str">
        <f t="array" ref="AJ504">IFERROR(INDEX('[1]Master Price'!$E:$E,MATCH(D504,'[1]Master Price'!$B:$B,0)),"0")</f>
        <v>0</v>
      </c>
      <c r="AK504" s="45">
        <f t="shared" si="38"/>
        <v>0</v>
      </c>
      <c r="AL504" s="46" t="str">
        <f t="shared" si="60"/>
        <v>0-day</v>
      </c>
      <c r="AM504" s="46" t="str">
        <f t="shared" si="39"/>
        <v>0-day</v>
      </c>
      <c r="AN504" s="46" t="str">
        <f t="shared" si="58"/>
        <v>0-day</v>
      </c>
      <c r="AO504" s="46" t="str">
        <f t="shared" si="59"/>
        <v>0-day</v>
      </c>
      <c r="AP504" s="46" t="str">
        <f t="shared" si="41"/>
        <v>0-day</v>
      </c>
      <c r="AQ504" s="46" t="str">
        <f t="shared" si="42"/>
        <v>0-day</v>
      </c>
      <c r="AR504" s="103"/>
      <c r="AS504" s="47" t="str">
        <f t="shared" si="43"/>
        <v/>
      </c>
      <c r="AT504" s="35">
        <f t="shared" si="57"/>
        <v>0</v>
      </c>
      <c r="AU504" s="48" t="e">
        <f t="shared" ca="1" si="44"/>
        <v>#NAME?</v>
      </c>
      <c r="AV504" s="48" t="e">
        <f t="shared" ca="1" si="45"/>
        <v>#NAME?</v>
      </c>
      <c r="AW504" s="49" t="e">
        <f t="shared" ca="1" si="46"/>
        <v>#NAME?</v>
      </c>
      <c r="AX504" s="48" t="e">
        <f t="shared" ca="1" si="47"/>
        <v>#NAME?</v>
      </c>
      <c r="AY504" s="49" t="str">
        <f t="shared" si="48"/>
        <v/>
      </c>
      <c r="AZ504" s="50" t="e">
        <f t="shared" ca="1" si="49"/>
        <v>#NAME?</v>
      </c>
      <c r="BA504" s="51" t="e">
        <f t="shared" ca="1" si="50"/>
        <v>#NAME?</v>
      </c>
      <c r="BB504" s="52" t="e">
        <f t="shared" ca="1" si="51"/>
        <v>#NAME?</v>
      </c>
      <c r="BC504" s="51" t="e">
        <f t="shared" ca="1" si="52"/>
        <v>#NAME?</v>
      </c>
      <c r="BD504" s="54" t="e">
        <f t="shared" ca="1" si="53"/>
        <v>#NAME?</v>
      </c>
      <c r="BE504" s="48" t="e">
        <f t="shared" ca="1" si="54"/>
        <v>#NAME?</v>
      </c>
      <c r="BF504" s="50" t="e">
        <f t="shared" ca="1" si="55"/>
        <v>#NAME?</v>
      </c>
      <c r="BG504" s="56" t="e">
        <f t="shared" ca="1" si="56"/>
        <v>#NAME?</v>
      </c>
      <c r="BH504" s="103"/>
      <c r="BI504" s="103"/>
      <c r="BJ504" s="103"/>
      <c r="BK504" s="103"/>
      <c r="BL504" s="103"/>
      <c r="BM504" s="103"/>
      <c r="BN504" s="24"/>
      <c r="BO504" s="24"/>
    </row>
    <row r="505" spans="1:67" ht="15.5">
      <c r="A505" s="25" t="str">
        <f t="shared" si="37"/>
        <v/>
      </c>
      <c r="B505" s="89"/>
      <c r="C505" s="25"/>
      <c r="D505" s="90"/>
      <c r="E505" s="90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36"/>
      <c r="S505" s="91"/>
      <c r="T505" s="36"/>
      <c r="U505" s="82"/>
      <c r="V505" s="25"/>
      <c r="W505" s="36"/>
      <c r="X505" s="109"/>
      <c r="Y505" s="109"/>
      <c r="Z505" s="36"/>
      <c r="AA505" s="38"/>
      <c r="AB505" s="35"/>
      <c r="AC505" s="25"/>
      <c r="AD505" s="25"/>
      <c r="AE505" s="25"/>
      <c r="AF505" s="25"/>
      <c r="AG505" s="25"/>
      <c r="AH505" s="25"/>
      <c r="AI505" s="25"/>
      <c r="AJ505" s="45" t="str">
        <f t="array" ref="AJ505">IFERROR(INDEX('[1]Master Price'!$E:$E,MATCH(D505,'[1]Master Price'!$B:$B,0)),"0")</f>
        <v>0</v>
      </c>
      <c r="AK505" s="45">
        <f t="shared" si="38"/>
        <v>0</v>
      </c>
      <c r="AL505" s="46" t="str">
        <f t="shared" si="60"/>
        <v>0-day</v>
      </c>
      <c r="AM505" s="46" t="str">
        <f t="shared" si="39"/>
        <v>0-day</v>
      </c>
      <c r="AN505" s="46" t="str">
        <f t="shared" si="58"/>
        <v>0-day</v>
      </c>
      <c r="AO505" s="46" t="str">
        <f t="shared" si="59"/>
        <v>0-day</v>
      </c>
      <c r="AP505" s="46" t="str">
        <f t="shared" si="41"/>
        <v>0-day</v>
      </c>
      <c r="AQ505" s="46" t="str">
        <f t="shared" si="42"/>
        <v>0-day</v>
      </c>
      <c r="AR505" s="103"/>
      <c r="AS505" s="47" t="str">
        <f t="shared" si="43"/>
        <v/>
      </c>
      <c r="AT505" s="35">
        <f t="shared" si="57"/>
        <v>0</v>
      </c>
      <c r="AU505" s="48" t="e">
        <f t="shared" ca="1" si="44"/>
        <v>#NAME?</v>
      </c>
      <c r="AV505" s="48" t="e">
        <f t="shared" ca="1" si="45"/>
        <v>#NAME?</v>
      </c>
      <c r="AW505" s="49" t="e">
        <f t="shared" ca="1" si="46"/>
        <v>#NAME?</v>
      </c>
      <c r="AX505" s="48" t="e">
        <f t="shared" ca="1" si="47"/>
        <v>#NAME?</v>
      </c>
      <c r="AY505" s="49" t="str">
        <f t="shared" si="48"/>
        <v/>
      </c>
      <c r="AZ505" s="50" t="e">
        <f t="shared" ca="1" si="49"/>
        <v>#NAME?</v>
      </c>
      <c r="BA505" s="51" t="e">
        <f t="shared" ca="1" si="50"/>
        <v>#NAME?</v>
      </c>
      <c r="BB505" s="52" t="e">
        <f t="shared" ca="1" si="51"/>
        <v>#NAME?</v>
      </c>
      <c r="BC505" s="51" t="e">
        <f t="shared" ca="1" si="52"/>
        <v>#NAME?</v>
      </c>
      <c r="BD505" s="54" t="e">
        <f t="shared" ca="1" si="53"/>
        <v>#NAME?</v>
      </c>
      <c r="BE505" s="48" t="e">
        <f t="shared" ca="1" si="54"/>
        <v>#NAME?</v>
      </c>
      <c r="BF505" s="50" t="e">
        <f t="shared" ca="1" si="55"/>
        <v>#NAME?</v>
      </c>
      <c r="BG505" s="56" t="e">
        <f t="shared" ca="1" si="56"/>
        <v>#NAME?</v>
      </c>
      <c r="BH505" s="103"/>
      <c r="BI505" s="103"/>
      <c r="BJ505" s="103"/>
      <c r="BK505" s="103"/>
      <c r="BL505" s="103"/>
      <c r="BM505" s="103"/>
      <c r="BN505" s="24"/>
      <c r="BO505" s="24"/>
    </row>
    <row r="506" spans="1:67" ht="15.5">
      <c r="A506" s="25" t="str">
        <f t="shared" si="37"/>
        <v/>
      </c>
      <c r="B506" s="89"/>
      <c r="C506" s="25"/>
      <c r="D506" s="90"/>
      <c r="E506" s="90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36"/>
      <c r="S506" s="91"/>
      <c r="T506" s="36"/>
      <c r="U506" s="82"/>
      <c r="V506" s="25"/>
      <c r="W506" s="107"/>
      <c r="X506" s="109"/>
      <c r="Y506" s="109"/>
      <c r="Z506" s="36"/>
      <c r="AA506" s="38"/>
      <c r="AB506" s="35"/>
      <c r="AC506" s="25"/>
      <c r="AD506" s="25"/>
      <c r="AE506" s="44"/>
      <c r="AF506" s="112"/>
      <c r="AG506" s="25"/>
      <c r="AH506" s="25"/>
      <c r="AI506" s="25"/>
      <c r="AJ506" s="45" t="str">
        <f t="array" ref="AJ506">IFERROR(INDEX('[1]Master Price'!$E:$E,MATCH(D506,'[1]Master Price'!$B:$B,0)),"0")</f>
        <v>0</v>
      </c>
      <c r="AK506" s="45">
        <f t="shared" si="38"/>
        <v>0</v>
      </c>
      <c r="AL506" s="46" t="str">
        <f t="shared" si="60"/>
        <v>0-day</v>
      </c>
      <c r="AM506" s="46" t="str">
        <f t="shared" si="39"/>
        <v>0-day</v>
      </c>
      <c r="AN506" s="46" t="str">
        <f t="shared" si="58"/>
        <v>0-day</v>
      </c>
      <c r="AO506" s="46" t="str">
        <f t="shared" si="59"/>
        <v>0-day</v>
      </c>
      <c r="AP506" s="46" t="str">
        <f t="shared" si="41"/>
        <v>0-day</v>
      </c>
      <c r="AQ506" s="46" t="str">
        <f t="shared" si="42"/>
        <v>0-day</v>
      </c>
      <c r="AR506" s="103"/>
      <c r="AS506" s="47" t="str">
        <f t="shared" si="43"/>
        <v/>
      </c>
      <c r="AT506" s="35">
        <f t="shared" si="57"/>
        <v>0</v>
      </c>
      <c r="AU506" s="48" t="e">
        <f t="shared" ca="1" si="44"/>
        <v>#NAME?</v>
      </c>
      <c r="AV506" s="48" t="e">
        <f t="shared" ca="1" si="45"/>
        <v>#NAME?</v>
      </c>
      <c r="AW506" s="49" t="e">
        <f t="shared" ca="1" si="46"/>
        <v>#NAME?</v>
      </c>
      <c r="AX506" s="48" t="e">
        <f t="shared" ca="1" si="47"/>
        <v>#NAME?</v>
      </c>
      <c r="AY506" s="49" t="str">
        <f t="shared" si="48"/>
        <v/>
      </c>
      <c r="AZ506" s="50" t="e">
        <f t="shared" ca="1" si="49"/>
        <v>#NAME?</v>
      </c>
      <c r="BA506" s="51" t="e">
        <f t="shared" ca="1" si="50"/>
        <v>#NAME?</v>
      </c>
      <c r="BB506" s="52" t="e">
        <f t="shared" ca="1" si="51"/>
        <v>#NAME?</v>
      </c>
      <c r="BC506" s="51" t="e">
        <f t="shared" ca="1" si="52"/>
        <v>#NAME?</v>
      </c>
      <c r="BD506" s="54" t="e">
        <f t="shared" ca="1" si="53"/>
        <v>#NAME?</v>
      </c>
      <c r="BE506" s="48" t="e">
        <f t="shared" ca="1" si="54"/>
        <v>#NAME?</v>
      </c>
      <c r="BF506" s="50" t="e">
        <f t="shared" ca="1" si="55"/>
        <v>#NAME?</v>
      </c>
      <c r="BG506" s="56" t="e">
        <f t="shared" ca="1" si="56"/>
        <v>#NAME?</v>
      </c>
      <c r="BH506" s="103"/>
      <c r="BI506" s="103"/>
      <c r="BJ506" s="103"/>
      <c r="BK506" s="103"/>
      <c r="BL506" s="103"/>
      <c r="BM506" s="103"/>
      <c r="BN506" s="24"/>
      <c r="BO506" s="24"/>
    </row>
    <row r="507" spans="1:67" ht="15.5">
      <c r="A507" s="25" t="str">
        <f t="shared" si="37"/>
        <v/>
      </c>
      <c r="B507" s="89"/>
      <c r="C507" s="25"/>
      <c r="D507" s="90"/>
      <c r="E507" s="90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36"/>
      <c r="S507" s="91"/>
      <c r="T507" s="36"/>
      <c r="U507" s="82"/>
      <c r="V507" s="25"/>
      <c r="W507" s="107"/>
      <c r="X507" s="109"/>
      <c r="Y507" s="109"/>
      <c r="Z507" s="36"/>
      <c r="AA507" s="38"/>
      <c r="AB507" s="35"/>
      <c r="AC507" s="25"/>
      <c r="AD507" s="25"/>
      <c r="AE507" s="44"/>
      <c r="AF507" s="112"/>
      <c r="AG507" s="25"/>
      <c r="AH507" s="25"/>
      <c r="AI507" s="25"/>
      <c r="AJ507" s="45" t="str">
        <f t="array" ref="AJ507">IFERROR(INDEX('[1]Master Price'!$E:$E,MATCH(D507,'[1]Master Price'!$B:$B,0)),"0")</f>
        <v>0</v>
      </c>
      <c r="AK507" s="45">
        <f t="shared" si="38"/>
        <v>0</v>
      </c>
      <c r="AL507" s="46" t="str">
        <f t="shared" si="60"/>
        <v>0-day</v>
      </c>
      <c r="AM507" s="46" t="str">
        <f t="shared" si="39"/>
        <v>0-day</v>
      </c>
      <c r="AN507" s="46" t="str">
        <f t="shared" si="58"/>
        <v>0-day</v>
      </c>
      <c r="AO507" s="46" t="str">
        <f t="shared" si="59"/>
        <v>0-day</v>
      </c>
      <c r="AP507" s="46" t="str">
        <f t="shared" si="41"/>
        <v>0-day</v>
      </c>
      <c r="AQ507" s="46" t="str">
        <f t="shared" si="42"/>
        <v>0-day</v>
      </c>
      <c r="AR507" s="103"/>
      <c r="AS507" s="47" t="str">
        <f t="shared" si="43"/>
        <v/>
      </c>
      <c r="AT507" s="35">
        <f t="shared" si="57"/>
        <v>0</v>
      </c>
      <c r="AU507" s="48" t="e">
        <f t="shared" ca="1" si="44"/>
        <v>#NAME?</v>
      </c>
      <c r="AV507" s="48" t="e">
        <f t="shared" ca="1" si="45"/>
        <v>#NAME?</v>
      </c>
      <c r="AW507" s="49" t="e">
        <f t="shared" ca="1" si="46"/>
        <v>#NAME?</v>
      </c>
      <c r="AX507" s="48" t="e">
        <f t="shared" ca="1" si="47"/>
        <v>#NAME?</v>
      </c>
      <c r="AY507" s="49" t="str">
        <f t="shared" si="48"/>
        <v/>
      </c>
      <c r="AZ507" s="50" t="e">
        <f t="shared" ca="1" si="49"/>
        <v>#NAME?</v>
      </c>
      <c r="BA507" s="51" t="e">
        <f t="shared" ca="1" si="50"/>
        <v>#NAME?</v>
      </c>
      <c r="BB507" s="52" t="e">
        <f t="shared" ca="1" si="51"/>
        <v>#NAME?</v>
      </c>
      <c r="BC507" s="51" t="e">
        <f t="shared" ca="1" si="52"/>
        <v>#NAME?</v>
      </c>
      <c r="BD507" s="54" t="e">
        <f t="shared" ca="1" si="53"/>
        <v>#NAME?</v>
      </c>
      <c r="BE507" s="48" t="e">
        <f t="shared" ca="1" si="54"/>
        <v>#NAME?</v>
      </c>
      <c r="BF507" s="50" t="e">
        <f t="shared" ca="1" si="55"/>
        <v>#NAME?</v>
      </c>
      <c r="BG507" s="56" t="e">
        <f t="shared" ca="1" si="56"/>
        <v>#NAME?</v>
      </c>
      <c r="BH507" s="103"/>
      <c r="BI507" s="103"/>
      <c r="BJ507" s="103"/>
      <c r="BK507" s="103"/>
      <c r="BL507" s="103"/>
      <c r="BM507" s="103"/>
      <c r="BN507" s="24"/>
      <c r="BO507" s="24"/>
    </row>
    <row r="508" spans="1:67" ht="15.5">
      <c r="A508" s="25" t="str">
        <f t="shared" si="37"/>
        <v/>
      </c>
      <c r="B508" s="89"/>
      <c r="C508" s="25"/>
      <c r="D508" s="90"/>
      <c r="E508" s="90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36"/>
      <c r="S508" s="91"/>
      <c r="T508" s="36"/>
      <c r="U508" s="82"/>
      <c r="V508" s="25"/>
      <c r="W508" s="107"/>
      <c r="X508" s="109"/>
      <c r="Y508" s="109"/>
      <c r="Z508" s="36"/>
      <c r="AA508" s="38"/>
      <c r="AB508" s="35"/>
      <c r="AC508" s="25"/>
      <c r="AD508" s="25"/>
      <c r="AE508" s="25"/>
      <c r="AF508" s="25"/>
      <c r="AG508" s="25"/>
      <c r="AH508" s="25"/>
      <c r="AI508" s="25"/>
      <c r="AJ508" s="45" t="str">
        <f t="array" ref="AJ508">IFERROR(INDEX('[1]Master Price'!$E:$E,MATCH(D508,'[1]Master Price'!$B:$B,0)),"0")</f>
        <v>0</v>
      </c>
      <c r="AK508" s="45">
        <f t="shared" si="38"/>
        <v>0</v>
      </c>
      <c r="AL508" s="46" t="str">
        <f t="shared" si="60"/>
        <v>0-day</v>
      </c>
      <c r="AM508" s="46" t="str">
        <f t="shared" si="39"/>
        <v>0-day</v>
      </c>
      <c r="AN508" s="46" t="str">
        <f t="shared" si="58"/>
        <v>0-day</v>
      </c>
      <c r="AO508" s="46" t="str">
        <f t="shared" si="59"/>
        <v>0-day</v>
      </c>
      <c r="AP508" s="46" t="str">
        <f t="shared" si="41"/>
        <v>0-day</v>
      </c>
      <c r="AQ508" s="46" t="str">
        <f t="shared" si="42"/>
        <v>0-day</v>
      </c>
      <c r="AR508" s="103"/>
      <c r="AS508" s="47" t="str">
        <f t="shared" si="43"/>
        <v/>
      </c>
      <c r="AT508" s="35">
        <f t="shared" si="57"/>
        <v>0</v>
      </c>
      <c r="AU508" s="48" t="e">
        <f t="shared" ca="1" si="44"/>
        <v>#NAME?</v>
      </c>
      <c r="AV508" s="48" t="e">
        <f t="shared" ca="1" si="45"/>
        <v>#NAME?</v>
      </c>
      <c r="AW508" s="49" t="e">
        <f t="shared" ca="1" si="46"/>
        <v>#NAME?</v>
      </c>
      <c r="AX508" s="48" t="e">
        <f t="shared" ca="1" si="47"/>
        <v>#NAME?</v>
      </c>
      <c r="AY508" s="49" t="str">
        <f t="shared" si="48"/>
        <v/>
      </c>
      <c r="AZ508" s="50" t="e">
        <f t="shared" ca="1" si="49"/>
        <v>#NAME?</v>
      </c>
      <c r="BA508" s="51" t="e">
        <f t="shared" ca="1" si="50"/>
        <v>#NAME?</v>
      </c>
      <c r="BB508" s="52" t="e">
        <f t="shared" ca="1" si="51"/>
        <v>#NAME?</v>
      </c>
      <c r="BC508" s="51" t="e">
        <f t="shared" ca="1" si="52"/>
        <v>#NAME?</v>
      </c>
      <c r="BD508" s="54" t="e">
        <f t="shared" ca="1" si="53"/>
        <v>#NAME?</v>
      </c>
      <c r="BE508" s="48" t="e">
        <f t="shared" ca="1" si="54"/>
        <v>#NAME?</v>
      </c>
      <c r="BF508" s="50" t="e">
        <f t="shared" ca="1" si="55"/>
        <v>#NAME?</v>
      </c>
      <c r="BG508" s="56" t="e">
        <f t="shared" ca="1" si="56"/>
        <v>#NAME?</v>
      </c>
      <c r="BH508" s="103"/>
      <c r="BI508" s="103"/>
      <c r="BJ508" s="103"/>
      <c r="BK508" s="103"/>
      <c r="BL508" s="103"/>
      <c r="BM508" s="103"/>
      <c r="BN508" s="24"/>
      <c r="BO508" s="24"/>
    </row>
    <row r="509" spans="1:67" ht="15.5">
      <c r="A509" s="25" t="str">
        <f t="shared" si="37"/>
        <v/>
      </c>
      <c r="B509" s="89"/>
      <c r="C509" s="25"/>
      <c r="D509" s="90"/>
      <c r="E509" s="90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36"/>
      <c r="S509" s="91"/>
      <c r="T509" s="36"/>
      <c r="U509" s="82"/>
      <c r="V509" s="25"/>
      <c r="W509" s="107"/>
      <c r="X509" s="109"/>
      <c r="Y509" s="109"/>
      <c r="Z509" s="36"/>
      <c r="AA509" s="38"/>
      <c r="AB509" s="35"/>
      <c r="AC509" s="25"/>
      <c r="AD509" s="25"/>
      <c r="AE509" s="25"/>
      <c r="AF509" s="25"/>
      <c r="AG509" s="25"/>
      <c r="AH509" s="25"/>
      <c r="AI509" s="25"/>
      <c r="AJ509" s="45" t="str">
        <f t="array" ref="AJ509">IFERROR(INDEX('[1]Master Price'!$E:$E,MATCH(D509,'[1]Master Price'!$B:$B,0)),"0")</f>
        <v>0</v>
      </c>
      <c r="AK509" s="45">
        <f t="shared" si="38"/>
        <v>0</v>
      </c>
      <c r="AL509" s="46" t="str">
        <f t="shared" si="60"/>
        <v>0-day</v>
      </c>
      <c r="AM509" s="46" t="str">
        <f t="shared" si="39"/>
        <v>0-day</v>
      </c>
      <c r="AN509" s="46" t="str">
        <f t="shared" si="58"/>
        <v>0-day</v>
      </c>
      <c r="AO509" s="46" t="str">
        <f t="shared" si="59"/>
        <v>0-day</v>
      </c>
      <c r="AP509" s="46" t="str">
        <f t="shared" si="41"/>
        <v>0-day</v>
      </c>
      <c r="AQ509" s="46" t="str">
        <f t="shared" si="42"/>
        <v>0-day</v>
      </c>
      <c r="AR509" s="103"/>
      <c r="AS509" s="47" t="str">
        <f t="shared" si="43"/>
        <v/>
      </c>
      <c r="AT509" s="35">
        <f t="shared" si="57"/>
        <v>0</v>
      </c>
      <c r="AU509" s="48" t="e">
        <f t="shared" ca="1" si="44"/>
        <v>#NAME?</v>
      </c>
      <c r="AV509" s="48" t="e">
        <f t="shared" ca="1" si="45"/>
        <v>#NAME?</v>
      </c>
      <c r="AW509" s="49" t="e">
        <f t="shared" ca="1" si="46"/>
        <v>#NAME?</v>
      </c>
      <c r="AX509" s="48" t="e">
        <f t="shared" ca="1" si="47"/>
        <v>#NAME?</v>
      </c>
      <c r="AY509" s="49" t="str">
        <f t="shared" si="48"/>
        <v/>
      </c>
      <c r="AZ509" s="50" t="e">
        <f t="shared" ca="1" si="49"/>
        <v>#NAME?</v>
      </c>
      <c r="BA509" s="51" t="e">
        <f t="shared" ca="1" si="50"/>
        <v>#NAME?</v>
      </c>
      <c r="BB509" s="52" t="e">
        <f t="shared" ca="1" si="51"/>
        <v>#NAME?</v>
      </c>
      <c r="BC509" s="51" t="e">
        <f t="shared" ca="1" si="52"/>
        <v>#NAME?</v>
      </c>
      <c r="BD509" s="54" t="e">
        <f t="shared" ca="1" si="53"/>
        <v>#NAME?</v>
      </c>
      <c r="BE509" s="48" t="e">
        <f t="shared" ca="1" si="54"/>
        <v>#NAME?</v>
      </c>
      <c r="BF509" s="50" t="e">
        <f t="shared" ca="1" si="55"/>
        <v>#NAME?</v>
      </c>
      <c r="BG509" s="56" t="e">
        <f t="shared" ca="1" si="56"/>
        <v>#NAME?</v>
      </c>
      <c r="BH509" s="103"/>
      <c r="BI509" s="103"/>
      <c r="BJ509" s="103"/>
      <c r="BK509" s="103"/>
      <c r="BL509" s="103"/>
      <c r="BM509" s="103"/>
      <c r="BN509" s="24"/>
      <c r="BO509" s="24"/>
    </row>
    <row r="510" spans="1:67" ht="15.5">
      <c r="A510" s="25" t="str">
        <f t="shared" si="37"/>
        <v/>
      </c>
      <c r="B510" s="89"/>
      <c r="C510" s="25"/>
      <c r="D510" s="90"/>
      <c r="E510" s="90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36"/>
      <c r="S510" s="91"/>
      <c r="T510" s="36"/>
      <c r="U510" s="82"/>
      <c r="V510" s="25"/>
      <c r="W510" s="107"/>
      <c r="X510" s="109"/>
      <c r="Y510" s="109"/>
      <c r="Z510" s="36"/>
      <c r="AA510" s="38"/>
      <c r="AB510" s="35"/>
      <c r="AC510" s="25"/>
      <c r="AD510" s="25"/>
      <c r="AE510" s="25"/>
      <c r="AF510" s="25"/>
      <c r="AG510" s="25"/>
      <c r="AH510" s="25"/>
      <c r="AI510" s="25"/>
      <c r="AJ510" s="45" t="str">
        <f t="array" ref="AJ510">IFERROR(INDEX('[1]Master Price'!$E:$E,MATCH(D510,'[1]Master Price'!$B:$B,0)),"0")</f>
        <v>0</v>
      </c>
      <c r="AK510" s="45">
        <f t="shared" si="38"/>
        <v>0</v>
      </c>
      <c r="AL510" s="46" t="str">
        <f t="shared" si="60"/>
        <v>0-day</v>
      </c>
      <c r="AM510" s="46" t="str">
        <f t="shared" si="39"/>
        <v>0-day</v>
      </c>
      <c r="AN510" s="46" t="str">
        <f t="shared" si="58"/>
        <v>0-day</v>
      </c>
      <c r="AO510" s="46" t="str">
        <f t="shared" si="59"/>
        <v>0-day</v>
      </c>
      <c r="AP510" s="46" t="str">
        <f t="shared" si="41"/>
        <v>0-day</v>
      </c>
      <c r="AQ510" s="46" t="str">
        <f t="shared" si="42"/>
        <v>0-day</v>
      </c>
      <c r="AR510" s="103"/>
      <c r="AS510" s="47" t="str">
        <f t="shared" si="43"/>
        <v/>
      </c>
      <c r="AT510" s="35">
        <f t="shared" si="57"/>
        <v>0</v>
      </c>
      <c r="AU510" s="48" t="e">
        <f t="shared" ca="1" si="44"/>
        <v>#NAME?</v>
      </c>
      <c r="AV510" s="48" t="e">
        <f t="shared" ca="1" si="45"/>
        <v>#NAME?</v>
      </c>
      <c r="AW510" s="49" t="e">
        <f t="shared" ca="1" si="46"/>
        <v>#NAME?</v>
      </c>
      <c r="AX510" s="48" t="e">
        <f t="shared" ca="1" si="47"/>
        <v>#NAME?</v>
      </c>
      <c r="AY510" s="49" t="str">
        <f t="shared" si="48"/>
        <v/>
      </c>
      <c r="AZ510" s="50" t="e">
        <f t="shared" ca="1" si="49"/>
        <v>#NAME?</v>
      </c>
      <c r="BA510" s="51" t="e">
        <f t="shared" ca="1" si="50"/>
        <v>#NAME?</v>
      </c>
      <c r="BB510" s="52" t="e">
        <f t="shared" ca="1" si="51"/>
        <v>#NAME?</v>
      </c>
      <c r="BC510" s="51" t="e">
        <f t="shared" ca="1" si="52"/>
        <v>#NAME?</v>
      </c>
      <c r="BD510" s="54" t="e">
        <f t="shared" ca="1" si="53"/>
        <v>#NAME?</v>
      </c>
      <c r="BE510" s="48" t="e">
        <f t="shared" ca="1" si="54"/>
        <v>#NAME?</v>
      </c>
      <c r="BF510" s="50" t="e">
        <f t="shared" ca="1" si="55"/>
        <v>#NAME?</v>
      </c>
      <c r="BG510" s="56" t="e">
        <f t="shared" ca="1" si="56"/>
        <v>#NAME?</v>
      </c>
      <c r="BH510" s="103"/>
      <c r="BI510" s="103"/>
      <c r="BJ510" s="103"/>
      <c r="BK510" s="103"/>
      <c r="BL510" s="103"/>
      <c r="BM510" s="103"/>
      <c r="BN510" s="24"/>
      <c r="BO510" s="24"/>
    </row>
    <row r="511" spans="1:67" ht="15.5">
      <c r="A511" s="25" t="str">
        <f t="shared" si="37"/>
        <v/>
      </c>
      <c r="B511" s="89"/>
      <c r="C511" s="25"/>
      <c r="D511" s="90"/>
      <c r="E511" s="90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36"/>
      <c r="S511" s="91"/>
      <c r="T511" s="36"/>
      <c r="U511" s="82"/>
      <c r="V511" s="25"/>
      <c r="W511" s="107"/>
      <c r="X511" s="109"/>
      <c r="Y511" s="109"/>
      <c r="Z511" s="36"/>
      <c r="AA511" s="38"/>
      <c r="AB511" s="35"/>
      <c r="AC511" s="25"/>
      <c r="AD511" s="25"/>
      <c r="AE511" s="25"/>
      <c r="AF511" s="25"/>
      <c r="AG511" s="25"/>
      <c r="AH511" s="25"/>
      <c r="AI511" s="25"/>
      <c r="AJ511" s="45" t="str">
        <f t="array" ref="AJ511">IFERROR(INDEX('[1]Master Price'!$E:$E,MATCH(D511,'[1]Master Price'!$B:$B,0)),"0")</f>
        <v>0</v>
      </c>
      <c r="AK511" s="45">
        <f t="shared" si="38"/>
        <v>0</v>
      </c>
      <c r="AL511" s="46" t="str">
        <f t="shared" si="60"/>
        <v>0-day</v>
      </c>
      <c r="AM511" s="46" t="str">
        <f t="shared" si="39"/>
        <v>0-day</v>
      </c>
      <c r="AN511" s="46" t="str">
        <f t="shared" si="58"/>
        <v>0-day</v>
      </c>
      <c r="AO511" s="46" t="str">
        <f t="shared" si="59"/>
        <v>0-day</v>
      </c>
      <c r="AP511" s="46" t="str">
        <f t="shared" si="41"/>
        <v>0-day</v>
      </c>
      <c r="AQ511" s="46" t="str">
        <f t="shared" si="42"/>
        <v>0-day</v>
      </c>
      <c r="AR511" s="103"/>
      <c r="AS511" s="47" t="str">
        <f t="shared" si="43"/>
        <v/>
      </c>
      <c r="AT511" s="35">
        <f t="shared" si="57"/>
        <v>0</v>
      </c>
      <c r="AU511" s="48" t="e">
        <f t="shared" ca="1" si="44"/>
        <v>#NAME?</v>
      </c>
      <c r="AV511" s="48" t="e">
        <f t="shared" ca="1" si="45"/>
        <v>#NAME?</v>
      </c>
      <c r="AW511" s="49" t="e">
        <f t="shared" ca="1" si="46"/>
        <v>#NAME?</v>
      </c>
      <c r="AX511" s="48" t="e">
        <f t="shared" ca="1" si="47"/>
        <v>#NAME?</v>
      </c>
      <c r="AY511" s="49" t="str">
        <f t="shared" si="48"/>
        <v/>
      </c>
      <c r="AZ511" s="50" t="e">
        <f t="shared" ca="1" si="49"/>
        <v>#NAME?</v>
      </c>
      <c r="BA511" s="51" t="e">
        <f t="shared" ca="1" si="50"/>
        <v>#NAME?</v>
      </c>
      <c r="BB511" s="52" t="e">
        <f t="shared" ca="1" si="51"/>
        <v>#NAME?</v>
      </c>
      <c r="BC511" s="51" t="e">
        <f t="shared" ca="1" si="52"/>
        <v>#NAME?</v>
      </c>
      <c r="BD511" s="54" t="e">
        <f t="shared" ca="1" si="53"/>
        <v>#NAME?</v>
      </c>
      <c r="BE511" s="48" t="e">
        <f t="shared" ca="1" si="54"/>
        <v>#NAME?</v>
      </c>
      <c r="BF511" s="50" t="e">
        <f t="shared" ca="1" si="55"/>
        <v>#NAME?</v>
      </c>
      <c r="BG511" s="56" t="e">
        <f t="shared" ca="1" si="56"/>
        <v>#NAME?</v>
      </c>
      <c r="BH511" s="103"/>
      <c r="BI511" s="103"/>
      <c r="BJ511" s="103"/>
      <c r="BK511" s="103"/>
      <c r="BL511" s="103"/>
      <c r="BM511" s="103"/>
      <c r="BN511" s="24"/>
      <c r="BO511" s="24"/>
    </row>
    <row r="512" spans="1:67" ht="15.5">
      <c r="A512" s="25" t="str">
        <f t="shared" si="37"/>
        <v/>
      </c>
      <c r="B512" s="89"/>
      <c r="C512" s="25"/>
      <c r="D512" s="90"/>
      <c r="E512" s="90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36"/>
      <c r="S512" s="91"/>
      <c r="T512" s="36"/>
      <c r="U512" s="82"/>
      <c r="V512" s="25"/>
      <c r="W512" s="107"/>
      <c r="X512" s="109"/>
      <c r="Y512" s="109"/>
      <c r="Z512" s="36"/>
      <c r="AA512" s="38"/>
      <c r="AB512" s="35"/>
      <c r="AC512" s="25"/>
      <c r="AD512" s="25"/>
      <c r="AE512" s="25"/>
      <c r="AF512" s="25"/>
      <c r="AG512" s="25"/>
      <c r="AH512" s="25"/>
      <c r="AI512" s="25"/>
      <c r="AJ512" s="45" t="str">
        <f t="array" ref="AJ512">IFERROR(INDEX('[1]Master Price'!$E:$E,MATCH(D512,'[1]Master Price'!$B:$B,0)),"0")</f>
        <v>0</v>
      </c>
      <c r="AK512" s="45">
        <f t="shared" si="38"/>
        <v>0</v>
      </c>
      <c r="AL512" s="46" t="str">
        <f t="shared" si="60"/>
        <v>0-day</v>
      </c>
      <c r="AM512" s="46" t="str">
        <f t="shared" si="39"/>
        <v>0-day</v>
      </c>
      <c r="AN512" s="46" t="str">
        <f t="shared" si="58"/>
        <v>0-day</v>
      </c>
      <c r="AO512" s="46" t="str">
        <f t="shared" si="59"/>
        <v>0-day</v>
      </c>
      <c r="AP512" s="46" t="str">
        <f t="shared" si="41"/>
        <v>0-day</v>
      </c>
      <c r="AQ512" s="46" t="str">
        <f t="shared" si="42"/>
        <v>0-day</v>
      </c>
      <c r="AR512" s="103"/>
      <c r="AS512" s="47" t="str">
        <f t="shared" si="43"/>
        <v/>
      </c>
      <c r="AT512" s="35">
        <f t="shared" si="57"/>
        <v>0</v>
      </c>
      <c r="AU512" s="48" t="e">
        <f t="shared" ca="1" si="44"/>
        <v>#NAME?</v>
      </c>
      <c r="AV512" s="48" t="e">
        <f t="shared" ca="1" si="45"/>
        <v>#NAME?</v>
      </c>
      <c r="AW512" s="49" t="e">
        <f t="shared" ca="1" si="46"/>
        <v>#NAME?</v>
      </c>
      <c r="AX512" s="48" t="e">
        <f t="shared" ca="1" si="47"/>
        <v>#NAME?</v>
      </c>
      <c r="AY512" s="49" t="str">
        <f t="shared" si="48"/>
        <v/>
      </c>
      <c r="AZ512" s="50" t="e">
        <f t="shared" ca="1" si="49"/>
        <v>#NAME?</v>
      </c>
      <c r="BA512" s="51" t="e">
        <f t="shared" ca="1" si="50"/>
        <v>#NAME?</v>
      </c>
      <c r="BB512" s="52" t="e">
        <f t="shared" ca="1" si="51"/>
        <v>#NAME?</v>
      </c>
      <c r="BC512" s="51" t="e">
        <f t="shared" ca="1" si="52"/>
        <v>#NAME?</v>
      </c>
      <c r="BD512" s="54" t="e">
        <f t="shared" ca="1" si="53"/>
        <v>#NAME?</v>
      </c>
      <c r="BE512" s="48" t="e">
        <f t="shared" ca="1" si="54"/>
        <v>#NAME?</v>
      </c>
      <c r="BF512" s="50" t="e">
        <f t="shared" ca="1" si="55"/>
        <v>#NAME?</v>
      </c>
      <c r="BG512" s="56" t="e">
        <f t="shared" ca="1" si="56"/>
        <v>#NAME?</v>
      </c>
      <c r="BH512" s="103"/>
      <c r="BI512" s="103"/>
      <c r="BJ512" s="103"/>
      <c r="BK512" s="103"/>
      <c r="BL512" s="103"/>
      <c r="BM512" s="103"/>
      <c r="BN512" s="24"/>
      <c r="BO512" s="24"/>
    </row>
    <row r="513" spans="1:67" ht="15.5">
      <c r="A513" s="25" t="str">
        <f t="shared" ref="A513:A514" si="61">IF(C513=0,"",ROW()-ROW($A$2))</f>
        <v/>
      </c>
      <c r="B513" s="89"/>
      <c r="C513" s="25"/>
      <c r="D513" s="90"/>
      <c r="E513" s="90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36"/>
      <c r="S513" s="91"/>
      <c r="T513" s="36"/>
      <c r="U513" s="82"/>
      <c r="V513" s="25"/>
      <c r="W513" s="107"/>
      <c r="X513" s="109"/>
      <c r="Y513" s="109"/>
      <c r="Z513" s="36"/>
      <c r="AA513" s="38"/>
      <c r="AB513" s="35"/>
      <c r="AC513" s="25"/>
      <c r="AD513" s="25"/>
      <c r="AE513" s="25"/>
      <c r="AF513" s="25"/>
      <c r="AG513" s="25"/>
      <c r="AH513" s="25"/>
      <c r="AI513" s="25"/>
      <c r="AJ513" s="45" t="str">
        <f t="array" ref="AJ513">IFERROR(INDEX('[1]Master Price'!$E:$E,MATCH(D513,'[1]Master Price'!$B:$B,0)),"0")</f>
        <v>0</v>
      </c>
      <c r="AK513" s="45">
        <f t="shared" ref="AK513:AK514" si="62">AJ513*F513</f>
        <v>0</v>
      </c>
      <c r="AL513" s="46" t="str">
        <f t="shared" si="60"/>
        <v>0-day</v>
      </c>
      <c r="AM513" s="46" t="str">
        <f t="shared" ref="AM513:AM514" si="63">IFERROR(DATEDIF(S513,U513,"d"),"0")&amp;"-day"</f>
        <v>0-day</v>
      </c>
      <c r="AN513" s="46" t="str">
        <f t="shared" si="58"/>
        <v>0-day</v>
      </c>
      <c r="AO513" s="46" t="str">
        <f t="shared" si="59"/>
        <v>0-day</v>
      </c>
      <c r="AP513" s="46" t="str">
        <f t="shared" ref="AP513:AP514" si="64">IFERROR(DATEDIF(AA513,AE513,"d"),"0")&amp;"-day"</f>
        <v>0-day</v>
      </c>
      <c r="AQ513" s="46" t="str">
        <f t="shared" ref="AQ513:AQ514" si="65">SUM(AL513:AP513)&amp;"-day"</f>
        <v>0-day</v>
      </c>
      <c r="AR513" s="103"/>
      <c r="AS513" s="47" t="str">
        <f t="shared" ref="AS513:AS514" si="66">IF(AT513=0,"",ROW()-ROW($AS$2))</f>
        <v/>
      </c>
      <c r="AT513" s="35">
        <f t="shared" si="57"/>
        <v>0</v>
      </c>
      <c r="AU513" s="48" t="e">
        <f t="shared" ref="AU513:AU514" ca="1" si="67">_xludf.ifna(INDEX($B:$B,MATCH(AT513,$C:$C,FALSE)),"")</f>
        <v>#NAME?</v>
      </c>
      <c r="AV513" s="48" t="e">
        <f t="shared" ref="AV513:AV514" ca="1" si="68">_xludf.ifna(INDEX($U:$U,MATCH(AT513,$C:$C,FALSE)),"")</f>
        <v>#NAME?</v>
      </c>
      <c r="AW513" s="49" t="e">
        <f t="shared" ref="AW513:AW514" ca="1" si="69">_xludf.ifna(INDEX($Z:$Z,MATCH(AT513,$C:$C,FALSE)),"")</f>
        <v>#NAME?</v>
      </c>
      <c r="AX513" s="48" t="e">
        <f t="shared" ref="AX513:AX514" ca="1" si="70">_xludf.ifna(INDEX($AA:$AA,MATCH(AT513,$C:$C,FALSE)),"")</f>
        <v>#NAME?</v>
      </c>
      <c r="AY513" s="49" t="str">
        <f t="shared" ref="AY513:AY514" si="71">IFERROR(INDEX($R:$R,MATCH(AT513,$C:$C,FALSE)),"")</f>
        <v/>
      </c>
      <c r="AZ513" s="50" t="e">
        <f t="shared" ref="AZ513:AZ514" ca="1" si="72">_xludf.ifna(INDEX($V:$V,MATCH(AT513,$C:$C,FALSE)),"")</f>
        <v>#NAME?</v>
      </c>
      <c r="BA513" s="51" t="e">
        <f t="shared" ref="BA513:BA514" ca="1" si="73">_xludf.ifna(INDEX($W:$W,MATCH(AT513,$C:$C,FALSE)),"")</f>
        <v>#NAME?</v>
      </c>
      <c r="BB513" s="52" t="e">
        <f t="shared" ref="BB513:BB514" ca="1" si="74">_xludf.ifna(INDEX($X:$X,MATCH(AT513,$C:$C,FALSE)),"")</f>
        <v>#NAME?</v>
      </c>
      <c r="BC513" s="51" t="e">
        <f t="shared" ref="BC513:BC514" ca="1" si="75">_xludf.ifna(INDEX($AD:$AD,MATCH(AT513,$C:$C,FALSE)),"")</f>
        <v>#NAME?</v>
      </c>
      <c r="BD513" s="54" t="e">
        <f t="shared" ref="BD513:BD514" ca="1" si="76">_xludf.ifna(INDEX($AE:$AE,MATCH(AT513,$C:$C,FALSE)),"")</f>
        <v>#NAME?</v>
      </c>
      <c r="BE513" s="48" t="e">
        <f t="shared" ref="BE513:BE514" ca="1" si="77">_xludf.ifna(INDEX($AF:$AF,MATCH(AT513,$C:$C,FALSE)),"")</f>
        <v>#NAME?</v>
      </c>
      <c r="BF513" s="50" t="e">
        <f t="shared" ref="BF513:BF514" ca="1" si="78">_xludf.ifna(INDEX($T:$T,MATCH(AT513,$C:$C,FALSE),""),"")</f>
        <v>#NAME?</v>
      </c>
      <c r="BG513" s="56" t="e">
        <f t="shared" ref="BG513:BG514" ca="1" si="79">_xludf.ifna(INDEX($AI:$AI,MATCH(AT513,$C:$C,FALSE)),"")</f>
        <v>#NAME?</v>
      </c>
      <c r="BH513" s="103"/>
      <c r="BI513" s="103"/>
      <c r="BJ513" s="103"/>
      <c r="BK513" s="103"/>
      <c r="BL513" s="103"/>
      <c r="BM513" s="103"/>
      <c r="BN513" s="24"/>
      <c r="BO513" s="24"/>
    </row>
    <row r="514" spans="1:67" ht="15.5">
      <c r="A514" s="25" t="str">
        <f t="shared" si="61"/>
        <v/>
      </c>
      <c r="B514" s="89"/>
      <c r="C514" s="25"/>
      <c r="D514" s="90"/>
      <c r="E514" s="90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36"/>
      <c r="S514" s="91"/>
      <c r="T514" s="36"/>
      <c r="U514" s="82"/>
      <c r="V514" s="25"/>
      <c r="W514" s="107"/>
      <c r="X514" s="109"/>
      <c r="Y514" s="109"/>
      <c r="Z514" s="36"/>
      <c r="AA514" s="38"/>
      <c r="AB514" s="35"/>
      <c r="AC514" s="25"/>
      <c r="AD514" s="25"/>
      <c r="AE514" s="25"/>
      <c r="AF514" s="25"/>
      <c r="AG514" s="25"/>
      <c r="AH514" s="25"/>
      <c r="AI514" s="25"/>
      <c r="AJ514" s="45" t="str">
        <f t="array" ref="AJ514">IFERROR(INDEX('[1]Master Price'!$E:$E,MATCH(D514,'[1]Master Price'!$B:$B,0)),"0")</f>
        <v>0</v>
      </c>
      <c r="AK514" s="45">
        <f t="shared" si="62"/>
        <v>0</v>
      </c>
      <c r="AL514" s="46" t="str">
        <f t="shared" si="60"/>
        <v>0-day</v>
      </c>
      <c r="AM514" s="46" t="str">
        <f t="shared" si="63"/>
        <v>0-day</v>
      </c>
      <c r="AN514" s="46" t="str">
        <f t="shared" si="58"/>
        <v>0-day</v>
      </c>
      <c r="AO514" s="46" t="str">
        <f t="shared" si="59"/>
        <v>0-day</v>
      </c>
      <c r="AP514" s="46" t="str">
        <f t="shared" si="64"/>
        <v>0-day</v>
      </c>
      <c r="AQ514" s="46" t="str">
        <f t="shared" si="65"/>
        <v>0-day</v>
      </c>
      <c r="AR514" s="103"/>
      <c r="AS514" s="47" t="str">
        <f t="shared" si="66"/>
        <v/>
      </c>
      <c r="AT514" s="35">
        <f t="shared" si="57"/>
        <v>0</v>
      </c>
      <c r="AU514" s="48" t="e">
        <f t="shared" ca="1" si="67"/>
        <v>#NAME?</v>
      </c>
      <c r="AV514" s="48" t="e">
        <f t="shared" ca="1" si="68"/>
        <v>#NAME?</v>
      </c>
      <c r="AW514" s="49" t="e">
        <f t="shared" ca="1" si="69"/>
        <v>#NAME?</v>
      </c>
      <c r="AX514" s="48" t="e">
        <f t="shared" ca="1" si="70"/>
        <v>#NAME?</v>
      </c>
      <c r="AY514" s="49" t="str">
        <f t="shared" si="71"/>
        <v/>
      </c>
      <c r="AZ514" s="50" t="e">
        <f t="shared" ca="1" si="72"/>
        <v>#NAME?</v>
      </c>
      <c r="BA514" s="51" t="e">
        <f t="shared" ca="1" si="73"/>
        <v>#NAME?</v>
      </c>
      <c r="BB514" s="52" t="e">
        <f t="shared" ca="1" si="74"/>
        <v>#NAME?</v>
      </c>
      <c r="BC514" s="51" t="e">
        <f t="shared" ca="1" si="75"/>
        <v>#NAME?</v>
      </c>
      <c r="BD514" s="54" t="e">
        <f t="shared" ca="1" si="76"/>
        <v>#NAME?</v>
      </c>
      <c r="BE514" s="48" t="e">
        <f t="shared" ca="1" si="77"/>
        <v>#NAME?</v>
      </c>
      <c r="BF514" s="50" t="e">
        <f t="shared" ca="1" si="78"/>
        <v>#NAME?</v>
      </c>
      <c r="BG514" s="56" t="e">
        <f t="shared" ca="1" si="79"/>
        <v>#NAME?</v>
      </c>
      <c r="BH514" s="103"/>
      <c r="BI514" s="103"/>
      <c r="BJ514" s="103"/>
      <c r="BK514" s="103"/>
      <c r="BL514" s="103"/>
      <c r="BM514" s="103"/>
      <c r="BN514" s="24"/>
      <c r="BO514" s="24"/>
    </row>
  </sheetData>
  <autoFilter ref="A2:BO514" xr:uid="{00000000-0009-0000-0000-000004000000}"/>
  <customSheetViews>
    <customSheetView guid="{18689988-1682-45BB-A703-505ACD71DCDE}" filter="1" showAutoFilter="1">
      <pageMargins left="0.7" right="0.7" top="0.75" bottom="0.75" header="0.3" footer="0.3"/>
      <autoFilter ref="A2:BO514" xr:uid="{890E5BA5-2E16-4D0D-AA3F-D57B919B2704}">
        <filterColumn colId="25">
          <filters blank="1">
            <filter val="51604"/>
            <filter val="51608"/>
            <filter val="51612"/>
            <filter val="51618"/>
            <filter val="51619"/>
            <filter val="51620"/>
            <filter val="51623"/>
            <filter val="51735"/>
            <filter val="51762"/>
          </filters>
        </filterColumn>
      </autoFilter>
      <extLst>
        <ext uri="GoogleSheetsCustomDataVersion1">
          <go:sheetsCustomData xmlns:go="http://customooxmlschemas.google.com/" filterViewId="435333965"/>
        </ext>
      </extLst>
    </customSheetView>
  </customSheetViews>
  <mergeCells count="8">
    <mergeCell ref="AL1:AQ1"/>
    <mergeCell ref="AT1:BF1"/>
    <mergeCell ref="BI1:BM1"/>
    <mergeCell ref="A1:C1"/>
    <mergeCell ref="D1:T1"/>
    <mergeCell ref="V1:Y1"/>
    <mergeCell ref="Z1:AC1"/>
    <mergeCell ref="AD1:AI1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  <outlinePr summaryBelow="0" summaryRight="0"/>
  </sheetPr>
  <dimension ref="A1:BO512"/>
  <sheetViews>
    <sheetView showGridLines="0" workbookViewId="0">
      <pane xSplit="3" ySplit="2" topLeftCell="R120" activePane="bottomRight" state="frozen"/>
      <selection pane="topRight" activeCell="D1" sqref="D1"/>
      <selection pane="bottomLeft" activeCell="A3" sqref="A3"/>
      <selection pane="bottomRight" activeCell="A134" sqref="A134:XFD135"/>
    </sheetView>
  </sheetViews>
  <sheetFormatPr defaultColWidth="14.3984375" defaultRowHeight="15" customHeight="1"/>
  <cols>
    <col min="1" max="1" width="8.3984375" bestFit="1" customWidth="1"/>
    <col min="2" max="2" width="16.8984375" customWidth="1"/>
    <col min="3" max="3" width="23.59765625" customWidth="1"/>
    <col min="4" max="4" width="15.09765625" customWidth="1"/>
    <col min="5" max="5" width="40" customWidth="1"/>
    <col min="6" max="6" width="6" customWidth="1"/>
    <col min="7" max="7" width="6.69921875" customWidth="1"/>
    <col min="8" max="9" width="11.59765625" customWidth="1"/>
    <col min="10" max="10" width="17.59765625" customWidth="1"/>
    <col min="11" max="11" width="15.09765625" customWidth="1"/>
    <col min="12" max="12" width="6.8984375" customWidth="1"/>
    <col min="13" max="13" width="10.69921875" customWidth="1"/>
    <col min="14" max="14" width="31.3984375" customWidth="1"/>
    <col min="15" max="15" width="10.59765625" customWidth="1"/>
    <col min="16" max="16" width="9.296875" customWidth="1"/>
    <col min="17" max="17" width="9.8984375" customWidth="1"/>
    <col min="18" max="18" width="15.69921875" customWidth="1"/>
    <col min="19" max="19" width="14.69921875" customWidth="1"/>
    <col min="20" max="20" width="11.09765625" customWidth="1"/>
    <col min="21" max="21" width="21.3984375" customWidth="1"/>
    <col min="22" max="22" width="20.296875" customWidth="1"/>
    <col min="23" max="23" width="7.69921875" customWidth="1"/>
    <col min="24" max="25" width="12.296875" customWidth="1"/>
    <col min="26" max="26" width="8" customWidth="1"/>
    <col min="27" max="27" width="12.296875" customWidth="1"/>
    <col min="28" max="29" width="15.59765625" customWidth="1"/>
    <col min="30" max="30" width="15" customWidth="1"/>
    <col min="31" max="31" width="16.69921875" customWidth="1"/>
    <col min="32" max="32" width="15.296875" customWidth="1"/>
    <col min="33" max="35" width="16.59765625" customWidth="1"/>
    <col min="36" max="36" width="11.69921875" customWidth="1"/>
    <col min="37" max="37" width="12.3984375" customWidth="1"/>
    <col min="38" max="38" width="15.59765625" customWidth="1"/>
    <col min="39" max="40" width="14.296875" customWidth="1"/>
    <col min="41" max="41" width="13.8984375" customWidth="1"/>
    <col min="42" max="42" width="14.8984375" customWidth="1"/>
    <col min="43" max="43" width="11.296875" customWidth="1"/>
    <col min="44" max="44" width="12.59765625" customWidth="1"/>
    <col min="45" max="45" width="4.296875" customWidth="1"/>
    <col min="46" max="46" width="23.296875" customWidth="1"/>
    <col min="47" max="47" width="13.59765625" customWidth="1"/>
    <col min="48" max="48" width="21.3984375" customWidth="1"/>
    <col min="49" max="50" width="12.8984375" customWidth="1"/>
    <col min="51" max="51" width="15.8984375" customWidth="1"/>
    <col min="52" max="52" width="12.09765625" customWidth="1"/>
    <col min="53" max="56" width="12.296875" customWidth="1"/>
    <col min="57" max="57" width="16.296875" customWidth="1"/>
    <col min="58" max="58" width="10.296875" customWidth="1"/>
    <col min="59" max="59" width="17.8984375" customWidth="1"/>
    <col min="60" max="60" width="9.8984375" customWidth="1"/>
    <col min="61" max="61" width="3.69921875" customWidth="1"/>
    <col min="62" max="62" width="16.69921875" customWidth="1"/>
    <col min="63" max="63" width="11.09765625" customWidth="1"/>
    <col min="64" max="64" width="10.3984375" customWidth="1"/>
    <col min="65" max="65" width="14.296875" customWidth="1"/>
    <col min="66" max="67" width="12.59765625" customWidth="1"/>
  </cols>
  <sheetData>
    <row r="1" spans="1:67" ht="15" customHeight="1">
      <c r="A1" s="159" t="s">
        <v>0</v>
      </c>
      <c r="B1" s="156"/>
      <c r="C1" s="156"/>
      <c r="D1" s="159" t="s">
        <v>0</v>
      </c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"/>
      <c r="V1" s="160" t="s">
        <v>1</v>
      </c>
      <c r="W1" s="156"/>
      <c r="X1" s="156"/>
      <c r="Y1" s="156"/>
      <c r="Z1" s="161" t="s">
        <v>2</v>
      </c>
      <c r="AA1" s="156"/>
      <c r="AB1" s="156"/>
      <c r="AC1" s="156"/>
      <c r="AD1" s="162" t="s">
        <v>3</v>
      </c>
      <c r="AE1" s="156"/>
      <c r="AF1" s="156"/>
      <c r="AG1" s="156"/>
      <c r="AH1" s="156"/>
      <c r="AI1" s="156"/>
      <c r="AJ1" s="2"/>
      <c r="AK1" s="3"/>
      <c r="AL1" s="155" t="s">
        <v>4</v>
      </c>
      <c r="AM1" s="156"/>
      <c r="AN1" s="156"/>
      <c r="AO1" s="156"/>
      <c r="AP1" s="156"/>
      <c r="AQ1" s="156"/>
      <c r="AR1" s="4"/>
      <c r="AS1" s="5"/>
      <c r="AT1" s="157" t="s">
        <v>5</v>
      </c>
      <c r="AU1" s="156"/>
      <c r="AV1" s="156"/>
      <c r="AW1" s="156"/>
      <c r="AX1" s="156"/>
      <c r="AY1" s="156"/>
      <c r="AZ1" s="156"/>
      <c r="BA1" s="156"/>
      <c r="BB1" s="156"/>
      <c r="BC1" s="156"/>
      <c r="BD1" s="156"/>
      <c r="BE1" s="156"/>
      <c r="BF1" s="156"/>
      <c r="BG1" s="6"/>
      <c r="BH1" s="7"/>
      <c r="BI1" s="158" t="s">
        <v>6</v>
      </c>
      <c r="BJ1" s="156"/>
      <c r="BK1" s="156"/>
      <c r="BL1" s="156"/>
      <c r="BM1" s="156"/>
      <c r="BN1" s="8"/>
      <c r="BO1" s="9"/>
    </row>
    <row r="2" spans="1:67" ht="15" customHeight="1">
      <c r="A2" s="10" t="s">
        <v>7</v>
      </c>
      <c r="B2" s="11" t="s">
        <v>8</v>
      </c>
      <c r="C2" s="10" t="s">
        <v>9</v>
      </c>
      <c r="D2" s="10" t="s">
        <v>10</v>
      </c>
      <c r="E2" s="10" t="s">
        <v>11</v>
      </c>
      <c r="F2" s="10" t="s">
        <v>12</v>
      </c>
      <c r="G2" s="10" t="s">
        <v>13</v>
      </c>
      <c r="H2" s="10" t="s">
        <v>14</v>
      </c>
      <c r="I2" s="10" t="s">
        <v>15</v>
      </c>
      <c r="J2" s="10" t="s">
        <v>16</v>
      </c>
      <c r="K2" s="10" t="s">
        <v>17</v>
      </c>
      <c r="L2" s="10" t="s">
        <v>18</v>
      </c>
      <c r="M2" s="10" t="s">
        <v>19</v>
      </c>
      <c r="N2" s="10" t="s">
        <v>20</v>
      </c>
      <c r="O2" s="10" t="s">
        <v>21</v>
      </c>
      <c r="P2" s="10" t="s">
        <v>22</v>
      </c>
      <c r="Q2" s="10" t="s">
        <v>23</v>
      </c>
      <c r="R2" s="10" t="s">
        <v>24</v>
      </c>
      <c r="S2" s="10" t="s">
        <v>25</v>
      </c>
      <c r="T2" s="10" t="s">
        <v>26</v>
      </c>
      <c r="U2" s="10" t="s">
        <v>27</v>
      </c>
      <c r="V2" s="12" t="s">
        <v>28</v>
      </c>
      <c r="W2" s="10" t="s">
        <v>29</v>
      </c>
      <c r="X2" s="10" t="s">
        <v>25</v>
      </c>
      <c r="Y2" s="10" t="s">
        <v>30</v>
      </c>
      <c r="Z2" s="10" t="s">
        <v>31</v>
      </c>
      <c r="AA2" s="10" t="s">
        <v>25</v>
      </c>
      <c r="AB2" s="10" t="s">
        <v>32</v>
      </c>
      <c r="AC2" s="10" t="s">
        <v>33</v>
      </c>
      <c r="AD2" s="10" t="s">
        <v>34</v>
      </c>
      <c r="AE2" s="10" t="s">
        <v>35</v>
      </c>
      <c r="AF2" s="10" t="s">
        <v>36</v>
      </c>
      <c r="AG2" s="13" t="s">
        <v>37</v>
      </c>
      <c r="AH2" s="13" t="s">
        <v>38</v>
      </c>
      <c r="AI2" s="10" t="s">
        <v>39</v>
      </c>
      <c r="AJ2" s="14" t="s">
        <v>40</v>
      </c>
      <c r="AK2" s="14" t="s">
        <v>41</v>
      </c>
      <c r="AL2" s="15" t="s">
        <v>42</v>
      </c>
      <c r="AM2" s="16" t="s">
        <v>43</v>
      </c>
      <c r="AN2" s="15" t="s">
        <v>44</v>
      </c>
      <c r="AO2" s="15" t="s">
        <v>45</v>
      </c>
      <c r="AP2" s="15" t="s">
        <v>46</v>
      </c>
      <c r="AQ2" s="15" t="s">
        <v>47</v>
      </c>
      <c r="AR2" s="17"/>
      <c r="AS2" s="18" t="s">
        <v>7</v>
      </c>
      <c r="AT2" s="19" t="s">
        <v>9</v>
      </c>
      <c r="AU2" s="19" t="s">
        <v>48</v>
      </c>
      <c r="AV2" s="20" t="s">
        <v>27</v>
      </c>
      <c r="AW2" s="19" t="s">
        <v>31</v>
      </c>
      <c r="AX2" s="19" t="s">
        <v>49</v>
      </c>
      <c r="AY2" s="21" t="s">
        <v>24</v>
      </c>
      <c r="AZ2" s="21" t="s">
        <v>28</v>
      </c>
      <c r="BA2" s="21" t="s">
        <v>50</v>
      </c>
      <c r="BB2" s="21" t="s">
        <v>51</v>
      </c>
      <c r="BC2" s="21" t="str">
        <f t="array" ref="BC2">INDEX($AD:$AD,MATCH(AT2,$C:$C,FALSE))</f>
        <v>NO INVOICE</v>
      </c>
      <c r="BD2" s="21" t="s">
        <v>52</v>
      </c>
      <c r="BE2" s="20" t="s">
        <v>37</v>
      </c>
      <c r="BF2" s="21" t="s">
        <v>14</v>
      </c>
      <c r="BG2" s="21" t="s">
        <v>39</v>
      </c>
      <c r="BH2" s="22"/>
      <c r="BI2" s="23" t="s">
        <v>7</v>
      </c>
      <c r="BJ2" s="23" t="s">
        <v>53</v>
      </c>
      <c r="BK2" s="23" t="s">
        <v>54</v>
      </c>
      <c r="BL2" s="23" t="s">
        <v>55</v>
      </c>
      <c r="BM2" s="23" t="s">
        <v>47</v>
      </c>
      <c r="BN2" s="24"/>
      <c r="BO2" s="24"/>
    </row>
    <row r="3" spans="1:67" ht="15.5">
      <c r="A3" s="25">
        <f t="shared" ref="A3:A255" si="0">IF(C3=0,"",ROW()-ROW($A$2))</f>
        <v>1</v>
      </c>
      <c r="B3" s="53">
        <v>46174</v>
      </c>
      <c r="C3" s="26" t="s">
        <v>1134</v>
      </c>
      <c r="D3" s="27" t="s">
        <v>211</v>
      </c>
      <c r="E3" s="29" t="s">
        <v>212</v>
      </c>
      <c r="F3" s="31">
        <v>1</v>
      </c>
      <c r="G3" s="31" t="s">
        <v>63</v>
      </c>
      <c r="H3" s="31" t="str">
        <f t="shared" ref="H3:H132" si="1">IF(C3=0,"",IF(T3="Done WO","DONE","WAITING"))</f>
        <v>DONE</v>
      </c>
      <c r="I3" s="31" t="s">
        <v>762</v>
      </c>
      <c r="J3" s="31" t="s">
        <v>144</v>
      </c>
      <c r="K3" s="31" t="s">
        <v>70</v>
      </c>
      <c r="L3" s="31">
        <v>14.736000000000001</v>
      </c>
      <c r="M3" s="35"/>
      <c r="N3" s="31" t="s">
        <v>609</v>
      </c>
      <c r="O3" s="31" t="s">
        <v>189</v>
      </c>
      <c r="P3" s="31" t="s">
        <v>97</v>
      </c>
      <c r="Q3" s="31" t="s">
        <v>1132</v>
      </c>
      <c r="R3" s="26">
        <v>200001076084</v>
      </c>
      <c r="S3" s="30">
        <v>46176</v>
      </c>
      <c r="T3" s="26" t="s">
        <v>77</v>
      </c>
      <c r="U3" s="30">
        <v>46182</v>
      </c>
      <c r="V3" s="26">
        <v>4000689119</v>
      </c>
      <c r="W3" s="33">
        <v>46772</v>
      </c>
      <c r="X3" s="34">
        <v>46188</v>
      </c>
      <c r="Y3" s="34" t="str">
        <f t="shared" ref="Y3:Y19" si="2">IF(C3=0,"",IF(ISBLANK(V3),"WAITING","DONE"))</f>
        <v>DONE</v>
      </c>
      <c r="Z3" s="36">
        <v>50885</v>
      </c>
      <c r="AA3" s="113">
        <v>46190</v>
      </c>
      <c r="AB3" s="34" t="str">
        <f t="shared" ref="AB3:AB19" si="3">IF(C3=0,"",IF(ISBLANK(Z3),"WAITING","DONE"))</f>
        <v>DONE</v>
      </c>
      <c r="AC3" s="31"/>
      <c r="AD3" s="37" t="s">
        <v>1135</v>
      </c>
      <c r="AE3" s="39">
        <v>46191</v>
      </c>
      <c r="AF3" s="41" t="str">
        <f t="shared" ref="AF3:AF132" si="4">IF(F3=0,"",IF(ISBLANK(AD3),"WAITING","DONE"))</f>
        <v>DONE</v>
      </c>
      <c r="AG3" s="39">
        <v>46191</v>
      </c>
      <c r="AH3" s="25"/>
      <c r="AI3" s="25"/>
      <c r="AJ3" s="45" t="str">
        <f t="array" ref="AJ3">IFERROR(INDEX('[1]Master Price'!$E:$E,MATCH(D3,'[1]Master Price'!$B:$B,0)),"0")</f>
        <v>0</v>
      </c>
      <c r="AK3" s="45">
        <f t="shared" ref="AK3:AK255" si="5">AJ3*F3</f>
        <v>0</v>
      </c>
      <c r="AL3" s="46" t="str">
        <f t="shared" ref="AL3:AL90" si="6">IFERROR(DATEDIF(S3,T3,"d"),"0")&amp;"-day"</f>
        <v>0-day</v>
      </c>
      <c r="AM3" s="46" t="str">
        <f t="shared" ref="AM3:AM255" si="7">IFERROR(DATEDIF(S3,U3,"d"),"0")&amp;"-day"</f>
        <v>6-day</v>
      </c>
      <c r="AN3" s="46" t="str">
        <f t="shared" ref="AN3:AN90" si="8">IFERROR(DATEDIF(S3,X3,"d"),"0")&amp;"-day"</f>
        <v>12-day</v>
      </c>
      <c r="AO3" s="46" t="str">
        <f t="shared" ref="AO3:AO255" si="9">IFERROR(DATEDIF(X3,AA3,"d"),"0")&amp;"-day"</f>
        <v>2-day</v>
      </c>
      <c r="AP3" s="46" t="str">
        <f t="shared" ref="AP3:AP255" si="10">IFERROR(DATEDIF(AA3,AE3,"d"),"0")&amp;"-day"</f>
        <v>1-day</v>
      </c>
      <c r="AQ3" s="46" t="str">
        <f t="shared" ref="AQ3:AQ255" si="11">SUM(AL3:AP3)&amp;"-day"</f>
        <v>0-day</v>
      </c>
      <c r="AR3" s="17"/>
      <c r="AS3" s="47" t="str">
        <f t="shared" ref="AS3:AS255" si="12">IF(AT3=0,"",ROW()-ROW($AS$2))</f>
        <v/>
      </c>
      <c r="AT3" s="27"/>
      <c r="AU3" s="48" t="e">
        <f t="shared" ref="AU3:AU66" ca="1" si="13">_xludf.ifna(INDEX($B:$B,MATCH(AT3,$C:$C,FALSE)),"")</f>
        <v>#NAME?</v>
      </c>
      <c r="AV3" s="48" t="e">
        <f t="shared" ref="AV3:AV66" ca="1" si="14">_xludf.ifna(INDEX($U:$U,MATCH(AT3,$C:$C,FALSE)),"")</f>
        <v>#NAME?</v>
      </c>
      <c r="AW3" s="49" t="e">
        <f t="shared" ref="AW3:AW66" ca="1" si="15">_xludf.ifna(INDEX($Z:$Z,MATCH(AT3,$C:$C,FALSE)),"")</f>
        <v>#NAME?</v>
      </c>
      <c r="AX3" s="48" t="e">
        <f t="shared" ref="AX3:AX66" ca="1" si="16">_xludf.ifna(INDEX($AA:$AA,MATCH(AT3,$C:$C,FALSE)),"")</f>
        <v>#NAME?</v>
      </c>
      <c r="AY3" s="49" t="str">
        <f t="shared" ref="AY3:AY66" si="17">IFERROR(INDEX($R:$R,MATCH(AT3,$C:$C,FALSE)),"")</f>
        <v/>
      </c>
      <c r="AZ3" s="50" t="e">
        <f t="shared" ref="AZ3:AZ66" ca="1" si="18">_xludf.ifna(INDEX($V:$V,MATCH(AT3,$C:$C,FALSE)),"")</f>
        <v>#NAME?</v>
      </c>
      <c r="BA3" s="51" t="e">
        <f t="shared" ref="BA3:BA66" ca="1" si="19">_xludf.ifna(INDEX($W:$W,MATCH(AT3,$C:$C,FALSE)),"")</f>
        <v>#NAME?</v>
      </c>
      <c r="BB3" s="52" t="e">
        <f t="shared" ref="BB3:BB66" ca="1" si="20">_xludf.ifna(INDEX($X:$X,MATCH(AT3,$C:$C,FALSE)),"")</f>
        <v>#NAME?</v>
      </c>
      <c r="BC3" s="51" t="e">
        <f t="shared" ref="BC3:BC66" ca="1" si="21">_xludf.ifna(INDEX($AD:$AD,MATCH(AT3,$C:$C,FALSE)),"")</f>
        <v>#NAME?</v>
      </c>
      <c r="BD3" s="54" t="e">
        <f t="shared" ref="BD3:BD66" ca="1" si="22">_xludf.ifna(INDEX($AE:$AE,MATCH(AT3,$C:$C,FALSE)),"")</f>
        <v>#NAME?</v>
      </c>
      <c r="BE3" s="48" t="e">
        <f t="shared" ref="BE3:BE66" ca="1" si="23">_xludf.ifna(INDEX($AF:$AF,MATCH(AT3,$C:$C,FALSE)),"")</f>
        <v>#NAME?</v>
      </c>
      <c r="BF3" s="50" t="e">
        <f t="shared" ref="BF3:BF66" ca="1" si="24">_xludf.ifna(INDEX($T:$T,MATCH(AT3,$C:$C,FALSE),""),"")</f>
        <v>#NAME?</v>
      </c>
      <c r="BG3" s="56" t="e">
        <f t="shared" ref="BG3:BG66" ca="1" si="25">_xludf.ifna(INDEX($AI:$AI,MATCH(AT3,$C:$C,FALSE)),"")</f>
        <v>#NAME?</v>
      </c>
      <c r="BH3" s="22"/>
      <c r="BI3" s="57">
        <v>1</v>
      </c>
      <c r="BJ3" s="57" t="s">
        <v>98</v>
      </c>
      <c r="BK3" s="59">
        <f ca="1">IFERROR(__xludf.DUMMYFUNCTION("COUNTUNIQUEIFS(C3:C514,H3:H514,$BK$2)"),52)</f>
        <v>52</v>
      </c>
      <c r="BL3" s="59">
        <f ca="1">IFERROR(__xludf.DUMMYFUNCTION("COUNTUNIQUEIFS(C3:C514,H3:H514,$BL$2)"),0)</f>
        <v>0</v>
      </c>
      <c r="BM3" s="59">
        <f ca="1">BK3+BL3</f>
        <v>52</v>
      </c>
      <c r="BN3" s="24"/>
      <c r="BO3" s="24"/>
    </row>
    <row r="4" spans="1:67" ht="15.5">
      <c r="A4" s="25">
        <f t="shared" si="0"/>
        <v>2</v>
      </c>
      <c r="B4" s="62">
        <v>46174</v>
      </c>
      <c r="C4" s="26" t="s">
        <v>1134</v>
      </c>
      <c r="D4" s="27" t="s">
        <v>224</v>
      </c>
      <c r="E4" s="29" t="s">
        <v>225</v>
      </c>
      <c r="F4" s="31">
        <v>1</v>
      </c>
      <c r="G4" s="31" t="s">
        <v>63</v>
      </c>
      <c r="H4" s="31" t="str">
        <f t="shared" si="1"/>
        <v>DONE</v>
      </c>
      <c r="I4" s="31" t="s">
        <v>762</v>
      </c>
      <c r="J4" s="31" t="s">
        <v>144</v>
      </c>
      <c r="K4" s="31" t="s">
        <v>70</v>
      </c>
      <c r="L4" s="31">
        <v>14.736000000000001</v>
      </c>
      <c r="M4" s="35"/>
      <c r="N4" s="31" t="s">
        <v>609</v>
      </c>
      <c r="O4" s="31" t="s">
        <v>189</v>
      </c>
      <c r="P4" s="31" t="s">
        <v>97</v>
      </c>
      <c r="Q4" s="31" t="s">
        <v>1132</v>
      </c>
      <c r="R4" s="26">
        <v>200001076084</v>
      </c>
      <c r="S4" s="30">
        <v>46176</v>
      </c>
      <c r="T4" s="26" t="s">
        <v>77</v>
      </c>
      <c r="U4" s="30">
        <v>46182</v>
      </c>
      <c r="V4" s="26">
        <v>4000689119</v>
      </c>
      <c r="W4" s="33">
        <v>46772</v>
      </c>
      <c r="X4" s="34">
        <v>46188</v>
      </c>
      <c r="Y4" s="34" t="str">
        <f t="shared" si="2"/>
        <v>DONE</v>
      </c>
      <c r="Z4" s="36">
        <v>50885</v>
      </c>
      <c r="AA4" s="113">
        <v>46190</v>
      </c>
      <c r="AB4" s="34" t="str">
        <f t="shared" si="3"/>
        <v>DONE</v>
      </c>
      <c r="AC4" s="35"/>
      <c r="AD4" s="37" t="s">
        <v>1135</v>
      </c>
      <c r="AE4" s="42">
        <v>46191</v>
      </c>
      <c r="AF4" s="41" t="str">
        <f t="shared" si="4"/>
        <v>DONE</v>
      </c>
      <c r="AG4" s="39">
        <v>46191</v>
      </c>
      <c r="AH4" s="25"/>
      <c r="AI4" s="25"/>
      <c r="AJ4" s="45" t="str">
        <f t="array" ref="AJ4">IFERROR(INDEX('[1]Master Price'!$E:$E,MATCH(D4,'[1]Master Price'!$B:$B,0)),"0")</f>
        <v>0</v>
      </c>
      <c r="AK4" s="45">
        <f t="shared" si="5"/>
        <v>0</v>
      </c>
      <c r="AL4" s="46" t="str">
        <f t="shared" si="6"/>
        <v>0-day</v>
      </c>
      <c r="AM4" s="46" t="str">
        <f t="shared" si="7"/>
        <v>6-day</v>
      </c>
      <c r="AN4" s="46" t="str">
        <f t="shared" si="8"/>
        <v>12-day</v>
      </c>
      <c r="AO4" s="46" t="str">
        <f t="shared" si="9"/>
        <v>2-day</v>
      </c>
      <c r="AP4" s="46" t="str">
        <f t="shared" si="10"/>
        <v>1-day</v>
      </c>
      <c r="AQ4" s="46" t="str">
        <f t="shared" si="11"/>
        <v>0-day</v>
      </c>
      <c r="AR4" s="17"/>
      <c r="AS4" s="47" t="str">
        <f t="shared" si="12"/>
        <v/>
      </c>
      <c r="AT4" s="27"/>
      <c r="AU4" s="48" t="e">
        <f t="shared" ca="1" si="13"/>
        <v>#NAME?</v>
      </c>
      <c r="AV4" s="48" t="e">
        <f t="shared" ca="1" si="14"/>
        <v>#NAME?</v>
      </c>
      <c r="AW4" s="49" t="e">
        <f t="shared" ca="1" si="15"/>
        <v>#NAME?</v>
      </c>
      <c r="AX4" s="48" t="e">
        <f t="shared" ca="1" si="16"/>
        <v>#NAME?</v>
      </c>
      <c r="AY4" s="49" t="str">
        <f t="shared" si="17"/>
        <v/>
      </c>
      <c r="AZ4" s="50" t="e">
        <f t="shared" ca="1" si="18"/>
        <v>#NAME?</v>
      </c>
      <c r="BA4" s="51" t="e">
        <f t="shared" ca="1" si="19"/>
        <v>#NAME?</v>
      </c>
      <c r="BB4" s="52" t="e">
        <f t="shared" ca="1" si="20"/>
        <v>#NAME?</v>
      </c>
      <c r="BC4" s="51" t="e">
        <f t="shared" ca="1" si="21"/>
        <v>#NAME?</v>
      </c>
      <c r="BD4" s="54" t="e">
        <f t="shared" ca="1" si="22"/>
        <v>#NAME?</v>
      </c>
      <c r="BE4" s="48" t="e">
        <f t="shared" ca="1" si="23"/>
        <v>#NAME?</v>
      </c>
      <c r="BF4" s="50" t="e">
        <f t="shared" ca="1" si="24"/>
        <v>#NAME?</v>
      </c>
      <c r="BG4" s="56" t="e">
        <f t="shared" ca="1" si="25"/>
        <v>#NAME?</v>
      </c>
      <c r="BH4" s="22"/>
      <c r="BI4" s="57">
        <v>3</v>
      </c>
      <c r="BJ4" s="57" t="s">
        <v>118</v>
      </c>
      <c r="BK4" s="59">
        <f ca="1">IFERROR(__xludf.DUMMYFUNCTION("COUNTUNIQUEIFS(C3:C514,AB3:AB514,$BK$2)"),11)</f>
        <v>11</v>
      </c>
      <c r="BL4" s="59">
        <f ca="1">IFERROR(__xludf.DUMMYFUNCTION("COUNTUNIQUEIFS(C3:C514,AB3:AB514,$BL$2)"),0)</f>
        <v>0</v>
      </c>
      <c r="BM4" s="59">
        <f t="shared" ref="BM4:BM6" ca="1" si="26">SUM(BK4:BL4)</f>
        <v>11</v>
      </c>
      <c r="BN4" s="24"/>
      <c r="BO4" s="24"/>
    </row>
    <row r="5" spans="1:67" ht="15.5">
      <c r="A5" s="25">
        <f t="shared" si="0"/>
        <v>3</v>
      </c>
      <c r="B5" s="62">
        <v>46176</v>
      </c>
      <c r="C5" s="26" t="s">
        <v>1142</v>
      </c>
      <c r="D5" s="27" t="s">
        <v>119</v>
      </c>
      <c r="E5" s="29" t="s">
        <v>120</v>
      </c>
      <c r="F5" s="31">
        <v>1</v>
      </c>
      <c r="G5" s="31" t="s">
        <v>63</v>
      </c>
      <c r="H5" s="31" t="str">
        <f t="shared" si="1"/>
        <v>DONE</v>
      </c>
      <c r="I5" s="31" t="s">
        <v>1144</v>
      </c>
      <c r="J5" s="32" t="s">
        <v>115</v>
      </c>
      <c r="K5" s="32" t="s">
        <v>94</v>
      </c>
      <c r="L5" s="31"/>
      <c r="M5" s="35"/>
      <c r="N5" s="31"/>
      <c r="O5" s="31" t="s">
        <v>79</v>
      </c>
      <c r="P5" s="31" t="s">
        <v>97</v>
      </c>
      <c r="Q5" s="31" t="s">
        <v>648</v>
      </c>
      <c r="R5" s="26">
        <v>200001076092</v>
      </c>
      <c r="S5" s="30">
        <v>46176</v>
      </c>
      <c r="T5" s="26" t="s">
        <v>77</v>
      </c>
      <c r="U5" s="30">
        <v>46182</v>
      </c>
      <c r="V5" s="26">
        <v>4000689120</v>
      </c>
      <c r="W5" s="33">
        <v>46773</v>
      </c>
      <c r="X5" s="34">
        <v>46188</v>
      </c>
      <c r="Y5" s="34" t="str">
        <f t="shared" si="2"/>
        <v>DONE</v>
      </c>
      <c r="Z5" s="36">
        <v>50884</v>
      </c>
      <c r="AA5" s="113">
        <v>46190</v>
      </c>
      <c r="AB5" s="34" t="str">
        <f t="shared" si="3"/>
        <v>DONE</v>
      </c>
      <c r="AC5" s="35"/>
      <c r="AD5" s="37" t="s">
        <v>1145</v>
      </c>
      <c r="AE5" s="42">
        <v>46191</v>
      </c>
      <c r="AF5" s="41" t="str">
        <f t="shared" si="4"/>
        <v>DONE</v>
      </c>
      <c r="AG5" s="39">
        <v>46191</v>
      </c>
      <c r="AH5" s="25"/>
      <c r="AI5" s="25"/>
      <c r="AJ5" s="45" t="str">
        <f t="array" ref="AJ5">IFERROR(INDEX('[1]Master Price'!$E:$E,MATCH(D5,'[1]Master Price'!$B:$B,0)),"0")</f>
        <v>0</v>
      </c>
      <c r="AK5" s="45">
        <f t="shared" si="5"/>
        <v>0</v>
      </c>
      <c r="AL5" s="46" t="str">
        <f t="shared" si="6"/>
        <v>0-day</v>
      </c>
      <c r="AM5" s="46" t="str">
        <f t="shared" si="7"/>
        <v>6-day</v>
      </c>
      <c r="AN5" s="46" t="str">
        <f t="shared" si="8"/>
        <v>12-day</v>
      </c>
      <c r="AO5" s="46" t="str">
        <f t="shared" si="9"/>
        <v>2-day</v>
      </c>
      <c r="AP5" s="46" t="str">
        <f t="shared" si="10"/>
        <v>1-day</v>
      </c>
      <c r="AQ5" s="46" t="str">
        <f t="shared" si="11"/>
        <v>0-day</v>
      </c>
      <c r="AR5" s="17"/>
      <c r="AS5" s="47" t="str">
        <f t="shared" si="12"/>
        <v/>
      </c>
      <c r="AT5" s="27"/>
      <c r="AU5" s="48" t="e">
        <f t="shared" ca="1" si="13"/>
        <v>#NAME?</v>
      </c>
      <c r="AV5" s="48" t="e">
        <f t="shared" ca="1" si="14"/>
        <v>#NAME?</v>
      </c>
      <c r="AW5" s="49" t="e">
        <f t="shared" ca="1" si="15"/>
        <v>#NAME?</v>
      </c>
      <c r="AX5" s="48" t="e">
        <f t="shared" ca="1" si="16"/>
        <v>#NAME?</v>
      </c>
      <c r="AY5" s="49" t="str">
        <f t="shared" si="17"/>
        <v/>
      </c>
      <c r="AZ5" s="50" t="e">
        <f t="shared" ca="1" si="18"/>
        <v>#NAME?</v>
      </c>
      <c r="BA5" s="51" t="e">
        <f t="shared" ca="1" si="19"/>
        <v>#NAME?</v>
      </c>
      <c r="BB5" s="52" t="e">
        <f t="shared" ca="1" si="20"/>
        <v>#NAME?</v>
      </c>
      <c r="BC5" s="51" t="e">
        <f t="shared" ca="1" si="21"/>
        <v>#NAME?</v>
      </c>
      <c r="BD5" s="54" t="e">
        <f t="shared" ca="1" si="22"/>
        <v>#NAME?</v>
      </c>
      <c r="BE5" s="48" t="e">
        <f t="shared" ca="1" si="23"/>
        <v>#NAME?</v>
      </c>
      <c r="BF5" s="50" t="e">
        <f t="shared" ca="1" si="24"/>
        <v>#NAME?</v>
      </c>
      <c r="BG5" s="56" t="e">
        <f t="shared" ca="1" si="25"/>
        <v>#NAME?</v>
      </c>
      <c r="BH5" s="22"/>
      <c r="BI5" s="57">
        <v>4</v>
      </c>
      <c r="BJ5" s="57" t="s">
        <v>131</v>
      </c>
      <c r="BK5" s="59">
        <f ca="1">IFERROR(__xludf.DUMMYFUNCTION("COUNTUNIQUEIFS(C3:C514,Y3:Y514,$BK$2)"),11)</f>
        <v>11</v>
      </c>
      <c r="BL5" s="59">
        <f ca="1">IFERROR(__xludf.DUMMYFUNCTION("COUNTUNIQUEIFS(C3:C514,Y3:Y514,$BL$2)"),0)</f>
        <v>0</v>
      </c>
      <c r="BM5" s="59">
        <f t="shared" ca="1" si="26"/>
        <v>11</v>
      </c>
      <c r="BN5" s="24"/>
      <c r="BO5" s="24"/>
    </row>
    <row r="6" spans="1:67" ht="15.5">
      <c r="A6" s="25">
        <f t="shared" si="0"/>
        <v>4</v>
      </c>
      <c r="B6" s="62">
        <v>46176</v>
      </c>
      <c r="C6" s="26" t="s">
        <v>1150</v>
      </c>
      <c r="D6" s="27" t="s">
        <v>1105</v>
      </c>
      <c r="E6" s="29" t="s">
        <v>1106</v>
      </c>
      <c r="F6" s="31">
        <v>5</v>
      </c>
      <c r="G6" s="31" t="s">
        <v>63</v>
      </c>
      <c r="H6" s="31" t="str">
        <f t="shared" si="1"/>
        <v>DONE</v>
      </c>
      <c r="I6" s="31" t="s">
        <v>874</v>
      </c>
      <c r="J6" s="31" t="s">
        <v>875</v>
      </c>
      <c r="K6" s="31" t="s">
        <v>70</v>
      </c>
      <c r="L6" s="31">
        <v>16.727</v>
      </c>
      <c r="M6" s="35"/>
      <c r="N6" s="31" t="s">
        <v>1151</v>
      </c>
      <c r="O6" s="31" t="s">
        <v>189</v>
      </c>
      <c r="P6" s="31" t="s">
        <v>97</v>
      </c>
      <c r="Q6" s="31" t="s">
        <v>862</v>
      </c>
      <c r="R6" s="26">
        <v>200001076096</v>
      </c>
      <c r="S6" s="30">
        <v>46177</v>
      </c>
      <c r="T6" s="26" t="s">
        <v>77</v>
      </c>
      <c r="U6" s="30">
        <v>46182</v>
      </c>
      <c r="V6" s="26">
        <v>4000689121</v>
      </c>
      <c r="W6" s="33">
        <v>46774</v>
      </c>
      <c r="X6" s="34">
        <v>46188</v>
      </c>
      <c r="Y6" s="34" t="str">
        <f t="shared" si="2"/>
        <v>DONE</v>
      </c>
      <c r="Z6" s="36">
        <v>50883</v>
      </c>
      <c r="AA6" s="113">
        <v>46190</v>
      </c>
      <c r="AB6" s="34" t="str">
        <f t="shared" si="3"/>
        <v>DONE</v>
      </c>
      <c r="AC6" s="35"/>
      <c r="AD6" s="37" t="s">
        <v>1152</v>
      </c>
      <c r="AE6" s="42">
        <v>46191</v>
      </c>
      <c r="AF6" s="41" t="str">
        <f t="shared" si="4"/>
        <v>DONE</v>
      </c>
      <c r="AG6" s="39">
        <v>46191</v>
      </c>
      <c r="AH6" s="25"/>
      <c r="AI6" s="25"/>
      <c r="AJ6" s="45" t="str">
        <f t="array" ref="AJ6">IFERROR(INDEX('[1]Master Price'!$E:$E,MATCH(D6,'[1]Master Price'!$B:$B,0)),"0")</f>
        <v>0</v>
      </c>
      <c r="AK6" s="45">
        <f t="shared" si="5"/>
        <v>0</v>
      </c>
      <c r="AL6" s="46" t="str">
        <f t="shared" si="6"/>
        <v>0-day</v>
      </c>
      <c r="AM6" s="46" t="str">
        <f t="shared" si="7"/>
        <v>5-day</v>
      </c>
      <c r="AN6" s="46" t="str">
        <f t="shared" si="8"/>
        <v>11-day</v>
      </c>
      <c r="AO6" s="46" t="str">
        <f t="shared" si="9"/>
        <v>2-day</v>
      </c>
      <c r="AP6" s="46" t="str">
        <f t="shared" si="10"/>
        <v>1-day</v>
      </c>
      <c r="AQ6" s="46" t="str">
        <f t="shared" si="11"/>
        <v>0-day</v>
      </c>
      <c r="AR6" s="17"/>
      <c r="AS6" s="47" t="str">
        <f t="shared" si="12"/>
        <v/>
      </c>
      <c r="AT6" s="27"/>
      <c r="AU6" s="48" t="e">
        <f t="shared" ca="1" si="13"/>
        <v>#NAME?</v>
      </c>
      <c r="AV6" s="48" t="e">
        <f t="shared" ca="1" si="14"/>
        <v>#NAME?</v>
      </c>
      <c r="AW6" s="49" t="e">
        <f t="shared" ca="1" si="15"/>
        <v>#NAME?</v>
      </c>
      <c r="AX6" s="48" t="e">
        <f t="shared" ca="1" si="16"/>
        <v>#NAME?</v>
      </c>
      <c r="AY6" s="49" t="str">
        <f t="shared" si="17"/>
        <v/>
      </c>
      <c r="AZ6" s="50" t="e">
        <f t="shared" ca="1" si="18"/>
        <v>#NAME?</v>
      </c>
      <c r="BA6" s="51" t="e">
        <f t="shared" ca="1" si="19"/>
        <v>#NAME?</v>
      </c>
      <c r="BB6" s="52" t="e">
        <f t="shared" ca="1" si="20"/>
        <v>#NAME?</v>
      </c>
      <c r="BC6" s="51" t="e">
        <f t="shared" ca="1" si="21"/>
        <v>#NAME?</v>
      </c>
      <c r="BD6" s="54" t="e">
        <f t="shared" ca="1" si="22"/>
        <v>#NAME?</v>
      </c>
      <c r="BE6" s="48" t="e">
        <f t="shared" ca="1" si="23"/>
        <v>#NAME?</v>
      </c>
      <c r="BF6" s="50" t="e">
        <f t="shared" ca="1" si="24"/>
        <v>#NAME?</v>
      </c>
      <c r="BG6" s="56" t="e">
        <f t="shared" ca="1" si="25"/>
        <v>#NAME?</v>
      </c>
      <c r="BH6" s="22"/>
      <c r="BI6" s="57">
        <v>5</v>
      </c>
      <c r="BJ6" s="57" t="s">
        <v>142</v>
      </c>
      <c r="BK6" s="59">
        <f ca="1">IFERROR(__xludf.DUMMYFUNCTION("COUNTUNIQUEIFS(C3:C514,AF3:AF514,$BK$2)"),52)</f>
        <v>52</v>
      </c>
      <c r="BL6" s="59">
        <f ca="1">IFERROR(__xludf.DUMMYFUNCTION("COUNTUNIQUEIFS(C3:C514,AF3:AF514,$BL$2)"),0)</f>
        <v>0</v>
      </c>
      <c r="BM6" s="59">
        <f t="shared" ca="1" si="26"/>
        <v>52</v>
      </c>
      <c r="BN6" s="24"/>
      <c r="BO6" s="24"/>
    </row>
    <row r="7" spans="1:67" ht="15.5">
      <c r="A7" s="25">
        <f t="shared" si="0"/>
        <v>5</v>
      </c>
      <c r="B7" s="62">
        <v>46177</v>
      </c>
      <c r="C7" s="26" t="s">
        <v>1153</v>
      </c>
      <c r="D7" s="27" t="s">
        <v>496</v>
      </c>
      <c r="E7" s="29" t="s">
        <v>497</v>
      </c>
      <c r="F7" s="31">
        <v>10</v>
      </c>
      <c r="G7" s="31" t="s">
        <v>63</v>
      </c>
      <c r="H7" s="31" t="str">
        <f t="shared" si="1"/>
        <v>DONE</v>
      </c>
      <c r="I7" s="31" t="s">
        <v>843</v>
      </c>
      <c r="J7" s="32" t="s">
        <v>430</v>
      </c>
      <c r="K7" s="32" t="s">
        <v>94</v>
      </c>
      <c r="L7" s="31">
        <v>12.266</v>
      </c>
      <c r="M7" s="35"/>
      <c r="N7" s="31" t="s">
        <v>1154</v>
      </c>
      <c r="O7" s="31" t="s">
        <v>79</v>
      </c>
      <c r="P7" s="31" t="s">
        <v>97</v>
      </c>
      <c r="Q7" s="31" t="s">
        <v>356</v>
      </c>
      <c r="R7" s="26">
        <v>200001077360</v>
      </c>
      <c r="S7" s="30">
        <v>46177</v>
      </c>
      <c r="T7" s="26" t="s">
        <v>77</v>
      </c>
      <c r="U7" s="30">
        <v>46182</v>
      </c>
      <c r="V7" s="26">
        <v>4000689122</v>
      </c>
      <c r="W7" s="33">
        <v>46775</v>
      </c>
      <c r="X7" s="34">
        <v>46188</v>
      </c>
      <c r="Y7" s="34" t="str">
        <f t="shared" si="2"/>
        <v>DONE</v>
      </c>
      <c r="Z7" s="36">
        <v>50882</v>
      </c>
      <c r="AA7" s="113">
        <v>46190</v>
      </c>
      <c r="AB7" s="34" t="str">
        <f t="shared" si="3"/>
        <v>DONE</v>
      </c>
      <c r="AC7" s="35"/>
      <c r="AD7" s="37" t="s">
        <v>1155</v>
      </c>
      <c r="AE7" s="42">
        <v>46191</v>
      </c>
      <c r="AF7" s="41" t="str">
        <f t="shared" si="4"/>
        <v>DONE</v>
      </c>
      <c r="AG7" s="39">
        <v>46191</v>
      </c>
      <c r="AH7" s="25"/>
      <c r="AI7" s="25"/>
      <c r="AJ7" s="45" t="str">
        <f t="array" ref="AJ7">IFERROR(INDEX('[1]Master Price'!$E:$E,MATCH(D7,'[1]Master Price'!$B:$B,0)),"0")</f>
        <v>0</v>
      </c>
      <c r="AK7" s="45">
        <f t="shared" si="5"/>
        <v>0</v>
      </c>
      <c r="AL7" s="46" t="str">
        <f t="shared" si="6"/>
        <v>0-day</v>
      </c>
      <c r="AM7" s="46" t="str">
        <f t="shared" si="7"/>
        <v>5-day</v>
      </c>
      <c r="AN7" s="46" t="str">
        <f t="shared" si="8"/>
        <v>11-day</v>
      </c>
      <c r="AO7" s="46" t="str">
        <f t="shared" si="9"/>
        <v>2-day</v>
      </c>
      <c r="AP7" s="46" t="str">
        <f t="shared" si="10"/>
        <v>1-day</v>
      </c>
      <c r="AQ7" s="46" t="str">
        <f t="shared" si="11"/>
        <v>0-day</v>
      </c>
      <c r="AR7" s="17"/>
      <c r="AS7" s="47" t="str">
        <f t="shared" si="12"/>
        <v/>
      </c>
      <c r="AT7" s="27"/>
      <c r="AU7" s="48" t="e">
        <f t="shared" ca="1" si="13"/>
        <v>#NAME?</v>
      </c>
      <c r="AV7" s="48" t="e">
        <f t="shared" ca="1" si="14"/>
        <v>#NAME?</v>
      </c>
      <c r="AW7" s="49" t="e">
        <f t="shared" ca="1" si="15"/>
        <v>#NAME?</v>
      </c>
      <c r="AX7" s="48" t="e">
        <f t="shared" ca="1" si="16"/>
        <v>#NAME?</v>
      </c>
      <c r="AY7" s="49" t="str">
        <f t="shared" si="17"/>
        <v/>
      </c>
      <c r="AZ7" s="50" t="e">
        <f t="shared" ca="1" si="18"/>
        <v>#NAME?</v>
      </c>
      <c r="BA7" s="51" t="e">
        <f t="shared" ca="1" si="19"/>
        <v>#NAME?</v>
      </c>
      <c r="BB7" s="52" t="e">
        <f t="shared" ca="1" si="20"/>
        <v>#NAME?</v>
      </c>
      <c r="BC7" s="51" t="e">
        <f t="shared" ca="1" si="21"/>
        <v>#NAME?</v>
      </c>
      <c r="BD7" s="54" t="e">
        <f t="shared" ca="1" si="22"/>
        <v>#NAME?</v>
      </c>
      <c r="BE7" s="48" t="e">
        <f t="shared" ca="1" si="23"/>
        <v>#NAME?</v>
      </c>
      <c r="BF7" s="50" t="e">
        <f t="shared" ca="1" si="24"/>
        <v>#NAME?</v>
      </c>
      <c r="BG7" s="56" t="e">
        <f t="shared" ca="1" si="25"/>
        <v>#NAME?</v>
      </c>
      <c r="BH7" s="22"/>
      <c r="BI7" s="22"/>
      <c r="BJ7" s="22"/>
      <c r="BK7" s="22"/>
      <c r="BL7" s="22"/>
      <c r="BM7" s="22"/>
      <c r="BN7" s="24"/>
      <c r="BO7" s="24"/>
    </row>
    <row r="8" spans="1:67" ht="15.5">
      <c r="A8" s="25">
        <f t="shared" si="0"/>
        <v>6</v>
      </c>
      <c r="B8" s="62">
        <v>46178</v>
      </c>
      <c r="C8" s="26" t="s">
        <v>1156</v>
      </c>
      <c r="D8" s="27" t="s">
        <v>652</v>
      </c>
      <c r="E8" s="29" t="s">
        <v>653</v>
      </c>
      <c r="F8" s="31">
        <v>1</v>
      </c>
      <c r="G8" s="31" t="s">
        <v>63</v>
      </c>
      <c r="H8" s="31" t="str">
        <f t="shared" si="1"/>
        <v>DONE</v>
      </c>
      <c r="I8" s="31" t="s">
        <v>343</v>
      </c>
      <c r="J8" s="32" t="s">
        <v>69</v>
      </c>
      <c r="K8" s="32" t="s">
        <v>70</v>
      </c>
      <c r="L8" s="31"/>
      <c r="M8" s="35"/>
      <c r="N8" s="31" t="s">
        <v>654</v>
      </c>
      <c r="O8" s="31" t="s">
        <v>189</v>
      </c>
      <c r="P8" s="31" t="s">
        <v>97</v>
      </c>
      <c r="Q8" s="31" t="s">
        <v>1132</v>
      </c>
      <c r="R8" s="26">
        <v>200001077362</v>
      </c>
      <c r="S8" s="30">
        <v>46181</v>
      </c>
      <c r="T8" s="26" t="s">
        <v>77</v>
      </c>
      <c r="U8" s="30">
        <v>46182</v>
      </c>
      <c r="V8" s="26">
        <v>4000689123</v>
      </c>
      <c r="W8" s="33">
        <v>46776</v>
      </c>
      <c r="X8" s="34">
        <v>46188</v>
      </c>
      <c r="Y8" s="34" t="str">
        <f t="shared" si="2"/>
        <v>DONE</v>
      </c>
      <c r="Z8" s="36">
        <v>50881</v>
      </c>
      <c r="AA8" s="113">
        <v>46190</v>
      </c>
      <c r="AB8" s="34" t="str">
        <f t="shared" si="3"/>
        <v>DONE</v>
      </c>
      <c r="AC8" s="35"/>
      <c r="AD8" s="37" t="s">
        <v>1157</v>
      </c>
      <c r="AE8" s="42">
        <v>46191</v>
      </c>
      <c r="AF8" s="41" t="str">
        <f t="shared" si="4"/>
        <v>DONE</v>
      </c>
      <c r="AG8" s="39">
        <v>46191</v>
      </c>
      <c r="AH8" s="25"/>
      <c r="AI8" s="25"/>
      <c r="AJ8" s="45" t="str">
        <f t="array" ref="AJ8">IFERROR(INDEX('[1]Master Price'!$E:$E,MATCH(D8,'[1]Master Price'!$B:$B,0)),"0")</f>
        <v>0</v>
      </c>
      <c r="AK8" s="45">
        <f t="shared" si="5"/>
        <v>0</v>
      </c>
      <c r="AL8" s="46" t="str">
        <f t="shared" si="6"/>
        <v>0-day</v>
      </c>
      <c r="AM8" s="46" t="str">
        <f t="shared" si="7"/>
        <v>1-day</v>
      </c>
      <c r="AN8" s="46" t="str">
        <f t="shared" si="8"/>
        <v>7-day</v>
      </c>
      <c r="AO8" s="46" t="str">
        <f t="shared" si="9"/>
        <v>2-day</v>
      </c>
      <c r="AP8" s="46" t="str">
        <f t="shared" si="10"/>
        <v>1-day</v>
      </c>
      <c r="AQ8" s="46" t="str">
        <f t="shared" si="11"/>
        <v>0-day</v>
      </c>
      <c r="AR8" s="17"/>
      <c r="AS8" s="47" t="str">
        <f t="shared" si="12"/>
        <v/>
      </c>
      <c r="AT8" s="27"/>
      <c r="AU8" s="48" t="e">
        <f t="shared" ca="1" si="13"/>
        <v>#NAME?</v>
      </c>
      <c r="AV8" s="48" t="e">
        <f t="shared" ca="1" si="14"/>
        <v>#NAME?</v>
      </c>
      <c r="AW8" s="49" t="e">
        <f t="shared" ca="1" si="15"/>
        <v>#NAME?</v>
      </c>
      <c r="AX8" s="48" t="e">
        <f t="shared" ca="1" si="16"/>
        <v>#NAME?</v>
      </c>
      <c r="AY8" s="49" t="str">
        <f t="shared" si="17"/>
        <v/>
      </c>
      <c r="AZ8" s="50" t="e">
        <f t="shared" ca="1" si="18"/>
        <v>#NAME?</v>
      </c>
      <c r="BA8" s="51" t="e">
        <f t="shared" ca="1" si="19"/>
        <v>#NAME?</v>
      </c>
      <c r="BB8" s="52" t="e">
        <f t="shared" ca="1" si="20"/>
        <v>#NAME?</v>
      </c>
      <c r="BC8" s="51" t="e">
        <f t="shared" ca="1" si="21"/>
        <v>#NAME?</v>
      </c>
      <c r="BD8" s="54" t="e">
        <f t="shared" ca="1" si="22"/>
        <v>#NAME?</v>
      </c>
      <c r="BE8" s="48" t="e">
        <f t="shared" ca="1" si="23"/>
        <v>#NAME?</v>
      </c>
      <c r="BF8" s="50" t="e">
        <f t="shared" ca="1" si="24"/>
        <v>#NAME?</v>
      </c>
      <c r="BG8" s="56" t="e">
        <f t="shared" ca="1" si="25"/>
        <v>#NAME?</v>
      </c>
      <c r="BH8" s="22"/>
      <c r="BI8" s="22"/>
      <c r="BJ8" s="22"/>
      <c r="BK8" s="22"/>
      <c r="BL8" s="22"/>
      <c r="BM8" s="22"/>
      <c r="BN8" s="24"/>
      <c r="BO8" s="24"/>
    </row>
    <row r="9" spans="1:67" ht="15.5">
      <c r="A9" s="25">
        <f t="shared" si="0"/>
        <v>7</v>
      </c>
      <c r="B9" s="62">
        <v>46179</v>
      </c>
      <c r="C9" s="26" t="s">
        <v>1158</v>
      </c>
      <c r="D9" s="27" t="s">
        <v>785</v>
      </c>
      <c r="E9" s="29" t="s">
        <v>786</v>
      </c>
      <c r="F9" s="31">
        <v>1</v>
      </c>
      <c r="G9" s="31" t="s">
        <v>63</v>
      </c>
      <c r="H9" s="31" t="str">
        <f t="shared" si="1"/>
        <v>DONE</v>
      </c>
      <c r="I9" s="31" t="s">
        <v>312</v>
      </c>
      <c r="J9" s="32" t="s">
        <v>313</v>
      </c>
      <c r="K9" s="32" t="s">
        <v>314</v>
      </c>
      <c r="L9" s="31"/>
      <c r="M9" s="35"/>
      <c r="N9" s="31"/>
      <c r="O9" s="31" t="s">
        <v>96</v>
      </c>
      <c r="P9" s="31" t="s">
        <v>97</v>
      </c>
      <c r="Q9" s="31" t="s">
        <v>648</v>
      </c>
      <c r="R9" s="26">
        <v>200001077363</v>
      </c>
      <c r="S9" s="30">
        <v>46181</v>
      </c>
      <c r="T9" s="26" t="s">
        <v>77</v>
      </c>
      <c r="U9" s="30">
        <v>46182</v>
      </c>
      <c r="V9" s="26">
        <v>4000689124</v>
      </c>
      <c r="W9" s="33">
        <v>46777</v>
      </c>
      <c r="X9" s="34">
        <v>46188</v>
      </c>
      <c r="Y9" s="34" t="str">
        <f t="shared" si="2"/>
        <v>DONE</v>
      </c>
      <c r="Z9" s="36">
        <v>50880</v>
      </c>
      <c r="AA9" s="113">
        <v>46190</v>
      </c>
      <c r="AB9" s="34" t="str">
        <f t="shared" si="3"/>
        <v>DONE</v>
      </c>
      <c r="AC9" s="35"/>
      <c r="AD9" s="37" t="s">
        <v>1159</v>
      </c>
      <c r="AE9" s="42">
        <v>46191</v>
      </c>
      <c r="AF9" s="41" t="str">
        <f t="shared" si="4"/>
        <v>DONE</v>
      </c>
      <c r="AG9" s="39">
        <v>46191</v>
      </c>
      <c r="AH9" s="25"/>
      <c r="AI9" s="25"/>
      <c r="AJ9" s="45" t="str">
        <f t="array" ref="AJ9">IFERROR(INDEX('[1]Master Price'!$E:$E,MATCH(D9,'[1]Master Price'!$B:$B,0)),"0")</f>
        <v>0</v>
      </c>
      <c r="AK9" s="45">
        <f t="shared" si="5"/>
        <v>0</v>
      </c>
      <c r="AL9" s="46" t="str">
        <f t="shared" si="6"/>
        <v>0-day</v>
      </c>
      <c r="AM9" s="46" t="str">
        <f t="shared" si="7"/>
        <v>1-day</v>
      </c>
      <c r="AN9" s="46" t="str">
        <f t="shared" si="8"/>
        <v>7-day</v>
      </c>
      <c r="AO9" s="46" t="str">
        <f t="shared" si="9"/>
        <v>2-day</v>
      </c>
      <c r="AP9" s="46" t="str">
        <f t="shared" si="10"/>
        <v>1-day</v>
      </c>
      <c r="AQ9" s="46" t="str">
        <f t="shared" si="11"/>
        <v>0-day</v>
      </c>
      <c r="AR9" s="17"/>
      <c r="AS9" s="47" t="str">
        <f t="shared" si="12"/>
        <v/>
      </c>
      <c r="AT9" s="27"/>
      <c r="AU9" s="48" t="e">
        <f t="shared" ca="1" si="13"/>
        <v>#NAME?</v>
      </c>
      <c r="AV9" s="48" t="e">
        <f t="shared" ca="1" si="14"/>
        <v>#NAME?</v>
      </c>
      <c r="AW9" s="49" t="e">
        <f t="shared" ca="1" si="15"/>
        <v>#NAME?</v>
      </c>
      <c r="AX9" s="48" t="e">
        <f t="shared" ca="1" si="16"/>
        <v>#NAME?</v>
      </c>
      <c r="AY9" s="49" t="str">
        <f t="shared" si="17"/>
        <v/>
      </c>
      <c r="AZ9" s="50" t="e">
        <f t="shared" ca="1" si="18"/>
        <v>#NAME?</v>
      </c>
      <c r="BA9" s="51" t="e">
        <f t="shared" ca="1" si="19"/>
        <v>#NAME?</v>
      </c>
      <c r="BB9" s="52" t="e">
        <f t="shared" ca="1" si="20"/>
        <v>#NAME?</v>
      </c>
      <c r="BC9" s="51" t="e">
        <f t="shared" ca="1" si="21"/>
        <v>#NAME?</v>
      </c>
      <c r="BD9" s="54" t="e">
        <f t="shared" ca="1" si="22"/>
        <v>#NAME?</v>
      </c>
      <c r="BE9" s="48" t="e">
        <f t="shared" ca="1" si="23"/>
        <v>#NAME?</v>
      </c>
      <c r="BF9" s="50" t="e">
        <f t="shared" ca="1" si="24"/>
        <v>#NAME?</v>
      </c>
      <c r="BG9" s="56" t="e">
        <f t="shared" ca="1" si="25"/>
        <v>#NAME?</v>
      </c>
      <c r="BH9" s="22"/>
      <c r="BI9" s="22"/>
      <c r="BJ9" s="22"/>
      <c r="BK9" s="22"/>
      <c r="BL9" s="22"/>
      <c r="BM9" s="22"/>
      <c r="BN9" s="24"/>
      <c r="BO9" s="24"/>
    </row>
    <row r="10" spans="1:67" ht="15.5">
      <c r="A10" s="25">
        <f t="shared" si="0"/>
        <v>8</v>
      </c>
      <c r="B10" s="62">
        <v>46179</v>
      </c>
      <c r="C10" s="26" t="s">
        <v>1158</v>
      </c>
      <c r="D10" s="27" t="s">
        <v>151</v>
      </c>
      <c r="E10" s="29" t="s">
        <v>152</v>
      </c>
      <c r="F10" s="31">
        <v>1</v>
      </c>
      <c r="G10" s="31" t="s">
        <v>63</v>
      </c>
      <c r="H10" s="31" t="str">
        <f t="shared" si="1"/>
        <v>DONE</v>
      </c>
      <c r="I10" s="31" t="s">
        <v>312</v>
      </c>
      <c r="J10" s="32" t="s">
        <v>313</v>
      </c>
      <c r="K10" s="32" t="s">
        <v>314</v>
      </c>
      <c r="L10" s="31"/>
      <c r="M10" s="35"/>
      <c r="N10" s="31"/>
      <c r="O10" s="31" t="s">
        <v>96</v>
      </c>
      <c r="P10" s="31" t="s">
        <v>97</v>
      </c>
      <c r="Q10" s="31" t="s">
        <v>648</v>
      </c>
      <c r="R10" s="26">
        <v>200001077363</v>
      </c>
      <c r="S10" s="30">
        <v>46181</v>
      </c>
      <c r="T10" s="26" t="s">
        <v>77</v>
      </c>
      <c r="U10" s="30">
        <v>46182</v>
      </c>
      <c r="V10" s="26">
        <v>4000689124</v>
      </c>
      <c r="W10" s="33">
        <v>46777</v>
      </c>
      <c r="X10" s="34">
        <v>46188</v>
      </c>
      <c r="Y10" s="34" t="str">
        <f t="shared" si="2"/>
        <v>DONE</v>
      </c>
      <c r="Z10" s="36">
        <v>50880</v>
      </c>
      <c r="AA10" s="113">
        <v>46190</v>
      </c>
      <c r="AB10" s="34" t="str">
        <f t="shared" si="3"/>
        <v>DONE</v>
      </c>
      <c r="AC10" s="31"/>
      <c r="AD10" s="37" t="s">
        <v>1159</v>
      </c>
      <c r="AE10" s="42">
        <v>46191</v>
      </c>
      <c r="AF10" s="41" t="str">
        <f t="shared" si="4"/>
        <v>DONE</v>
      </c>
      <c r="AG10" s="39">
        <v>46191</v>
      </c>
      <c r="AH10" s="25"/>
      <c r="AI10" s="25"/>
      <c r="AJ10" s="45" t="str">
        <f t="array" ref="AJ10">IFERROR(INDEX('[1]Master Price'!$E:$E,MATCH(D10,'[1]Master Price'!$B:$B,0)),"0")</f>
        <v>0</v>
      </c>
      <c r="AK10" s="45">
        <f t="shared" si="5"/>
        <v>0</v>
      </c>
      <c r="AL10" s="46" t="str">
        <f t="shared" si="6"/>
        <v>0-day</v>
      </c>
      <c r="AM10" s="46" t="str">
        <f t="shared" si="7"/>
        <v>1-day</v>
      </c>
      <c r="AN10" s="46" t="str">
        <f t="shared" si="8"/>
        <v>7-day</v>
      </c>
      <c r="AO10" s="46" t="str">
        <f t="shared" si="9"/>
        <v>2-day</v>
      </c>
      <c r="AP10" s="46" t="str">
        <f t="shared" si="10"/>
        <v>1-day</v>
      </c>
      <c r="AQ10" s="46" t="str">
        <f t="shared" si="11"/>
        <v>0-day</v>
      </c>
      <c r="AR10" s="17"/>
      <c r="AS10" s="47" t="str">
        <f t="shared" si="12"/>
        <v/>
      </c>
      <c r="AT10" s="27"/>
      <c r="AU10" s="48" t="e">
        <f t="shared" ca="1" si="13"/>
        <v>#NAME?</v>
      </c>
      <c r="AV10" s="48" t="e">
        <f t="shared" ca="1" si="14"/>
        <v>#NAME?</v>
      </c>
      <c r="AW10" s="49" t="e">
        <f t="shared" ca="1" si="15"/>
        <v>#NAME?</v>
      </c>
      <c r="AX10" s="48" t="e">
        <f t="shared" ca="1" si="16"/>
        <v>#NAME?</v>
      </c>
      <c r="AY10" s="49" t="str">
        <f t="shared" si="17"/>
        <v/>
      </c>
      <c r="AZ10" s="50" t="e">
        <f t="shared" ca="1" si="18"/>
        <v>#NAME?</v>
      </c>
      <c r="BA10" s="51" t="e">
        <f t="shared" ca="1" si="19"/>
        <v>#NAME?</v>
      </c>
      <c r="BB10" s="52" t="e">
        <f t="shared" ca="1" si="20"/>
        <v>#NAME?</v>
      </c>
      <c r="BC10" s="51" t="e">
        <f t="shared" ca="1" si="21"/>
        <v>#NAME?</v>
      </c>
      <c r="BD10" s="54" t="e">
        <f t="shared" ca="1" si="22"/>
        <v>#NAME?</v>
      </c>
      <c r="BE10" s="48" t="e">
        <f t="shared" ca="1" si="23"/>
        <v>#NAME?</v>
      </c>
      <c r="BF10" s="50" t="e">
        <f t="shared" ca="1" si="24"/>
        <v>#NAME?</v>
      </c>
      <c r="BG10" s="56" t="e">
        <f t="shared" ca="1" si="25"/>
        <v>#NAME?</v>
      </c>
      <c r="BH10" s="22"/>
      <c r="BI10" s="22"/>
      <c r="BJ10" s="22"/>
      <c r="BK10" s="22"/>
      <c r="BL10" s="22"/>
      <c r="BM10" s="22"/>
      <c r="BN10" s="24"/>
      <c r="BO10" s="24"/>
    </row>
    <row r="11" spans="1:67" ht="15.5">
      <c r="A11" s="25">
        <f t="shared" si="0"/>
        <v>9</v>
      </c>
      <c r="B11" s="62">
        <v>46179</v>
      </c>
      <c r="C11" s="26" t="s">
        <v>1160</v>
      </c>
      <c r="D11" s="27" t="s">
        <v>119</v>
      </c>
      <c r="E11" s="29" t="s">
        <v>120</v>
      </c>
      <c r="F11" s="31">
        <v>1</v>
      </c>
      <c r="G11" s="31" t="s">
        <v>63</v>
      </c>
      <c r="H11" s="31" t="str">
        <f t="shared" si="1"/>
        <v>DONE</v>
      </c>
      <c r="I11" s="31" t="s">
        <v>143</v>
      </c>
      <c r="J11" s="32" t="s">
        <v>144</v>
      </c>
      <c r="K11" s="32" t="s">
        <v>70</v>
      </c>
      <c r="L11" s="31"/>
      <c r="M11" s="31" t="s">
        <v>806</v>
      </c>
      <c r="N11" s="31"/>
      <c r="O11" s="31" t="s">
        <v>189</v>
      </c>
      <c r="P11" s="31" t="s">
        <v>97</v>
      </c>
      <c r="Q11" s="31" t="s">
        <v>711</v>
      </c>
      <c r="R11" s="26">
        <v>200001077365</v>
      </c>
      <c r="S11" s="30">
        <v>46181</v>
      </c>
      <c r="T11" s="26" t="s">
        <v>77</v>
      </c>
      <c r="U11" s="30">
        <v>46182</v>
      </c>
      <c r="V11" s="26">
        <v>4000689138</v>
      </c>
      <c r="W11" s="58">
        <v>46778</v>
      </c>
      <c r="X11" s="34">
        <v>46188</v>
      </c>
      <c r="Y11" s="34" t="str">
        <f t="shared" si="2"/>
        <v>DONE</v>
      </c>
      <c r="Z11" s="36">
        <v>50878</v>
      </c>
      <c r="AA11" s="113">
        <v>46190</v>
      </c>
      <c r="AB11" s="34" t="str">
        <f t="shared" si="3"/>
        <v>DONE</v>
      </c>
      <c r="AC11" s="35"/>
      <c r="AD11" s="37" t="s">
        <v>1161</v>
      </c>
      <c r="AE11" s="42">
        <v>46191</v>
      </c>
      <c r="AF11" s="41" t="str">
        <f t="shared" si="4"/>
        <v>DONE</v>
      </c>
      <c r="AG11" s="39">
        <v>46191</v>
      </c>
      <c r="AH11" s="25"/>
      <c r="AI11" s="25"/>
      <c r="AJ11" s="45" t="str">
        <f t="array" ref="AJ11">IFERROR(INDEX('[1]Master Price'!$E:$E,MATCH(D11,'[1]Master Price'!$B:$B,0)),"0")</f>
        <v>0</v>
      </c>
      <c r="AK11" s="45">
        <f t="shared" si="5"/>
        <v>0</v>
      </c>
      <c r="AL11" s="46" t="str">
        <f t="shared" si="6"/>
        <v>0-day</v>
      </c>
      <c r="AM11" s="46" t="str">
        <f t="shared" si="7"/>
        <v>1-day</v>
      </c>
      <c r="AN11" s="46" t="str">
        <f t="shared" si="8"/>
        <v>7-day</v>
      </c>
      <c r="AO11" s="46" t="str">
        <f t="shared" si="9"/>
        <v>2-day</v>
      </c>
      <c r="AP11" s="46" t="str">
        <f t="shared" si="10"/>
        <v>1-day</v>
      </c>
      <c r="AQ11" s="46" t="str">
        <f t="shared" si="11"/>
        <v>0-day</v>
      </c>
      <c r="AR11" s="17"/>
      <c r="AS11" s="47" t="str">
        <f t="shared" si="12"/>
        <v/>
      </c>
      <c r="AT11" s="27"/>
      <c r="AU11" s="48" t="e">
        <f t="shared" ca="1" si="13"/>
        <v>#NAME?</v>
      </c>
      <c r="AV11" s="48" t="e">
        <f t="shared" ca="1" si="14"/>
        <v>#NAME?</v>
      </c>
      <c r="AW11" s="49" t="e">
        <f t="shared" ca="1" si="15"/>
        <v>#NAME?</v>
      </c>
      <c r="AX11" s="48" t="e">
        <f t="shared" ca="1" si="16"/>
        <v>#NAME?</v>
      </c>
      <c r="AY11" s="49" t="str">
        <f t="shared" si="17"/>
        <v/>
      </c>
      <c r="AZ11" s="50" t="e">
        <f t="shared" ca="1" si="18"/>
        <v>#NAME?</v>
      </c>
      <c r="BA11" s="51" t="e">
        <f t="shared" ca="1" si="19"/>
        <v>#NAME?</v>
      </c>
      <c r="BB11" s="52" t="e">
        <f t="shared" ca="1" si="20"/>
        <v>#NAME?</v>
      </c>
      <c r="BC11" s="51" t="e">
        <f t="shared" ca="1" si="21"/>
        <v>#NAME?</v>
      </c>
      <c r="BD11" s="54" t="e">
        <f t="shared" ca="1" si="22"/>
        <v>#NAME?</v>
      </c>
      <c r="BE11" s="48" t="e">
        <f t="shared" ca="1" si="23"/>
        <v>#NAME?</v>
      </c>
      <c r="BF11" s="50" t="e">
        <f t="shared" ca="1" si="24"/>
        <v>#NAME?</v>
      </c>
      <c r="BG11" s="56" t="e">
        <f t="shared" ca="1" si="25"/>
        <v>#NAME?</v>
      </c>
      <c r="BH11" s="22"/>
      <c r="BI11" s="22"/>
      <c r="BJ11" s="22"/>
      <c r="BK11" s="22"/>
      <c r="BL11" s="22"/>
      <c r="BM11" s="22"/>
      <c r="BN11" s="24"/>
      <c r="BO11" s="24"/>
    </row>
    <row r="12" spans="1:67" ht="15.5">
      <c r="A12" s="25">
        <f t="shared" si="0"/>
        <v>10</v>
      </c>
      <c r="B12" s="62">
        <v>46180</v>
      </c>
      <c r="C12" s="26" t="s">
        <v>1162</v>
      </c>
      <c r="D12" s="27" t="s">
        <v>351</v>
      </c>
      <c r="E12" s="29" t="s">
        <v>352</v>
      </c>
      <c r="F12" s="31">
        <v>20</v>
      </c>
      <c r="G12" s="31" t="s">
        <v>182</v>
      </c>
      <c r="H12" s="31" t="str">
        <f t="shared" si="1"/>
        <v>DONE</v>
      </c>
      <c r="I12" s="31" t="s">
        <v>92</v>
      </c>
      <c r="J12" s="32" t="s">
        <v>1163</v>
      </c>
      <c r="K12" s="32" t="s">
        <v>94</v>
      </c>
      <c r="L12" s="31"/>
      <c r="M12" s="31"/>
      <c r="N12" s="31" t="s">
        <v>1164</v>
      </c>
      <c r="O12" s="31" t="s">
        <v>96</v>
      </c>
      <c r="P12" s="31" t="s">
        <v>97</v>
      </c>
      <c r="Q12" s="31" t="s">
        <v>648</v>
      </c>
      <c r="R12" s="26">
        <v>200001077950</v>
      </c>
      <c r="S12" s="30">
        <v>46181</v>
      </c>
      <c r="T12" s="26" t="s">
        <v>77</v>
      </c>
      <c r="U12" s="30">
        <v>46196</v>
      </c>
      <c r="V12" s="26">
        <v>4000693667</v>
      </c>
      <c r="W12" s="58">
        <v>47629</v>
      </c>
      <c r="X12" s="34">
        <v>46203</v>
      </c>
      <c r="Y12" s="34" t="str">
        <f t="shared" si="2"/>
        <v>DONE</v>
      </c>
      <c r="Z12" s="36">
        <v>51754</v>
      </c>
      <c r="AA12" s="34">
        <v>46203</v>
      </c>
      <c r="AB12" s="34" t="str">
        <f t="shared" si="3"/>
        <v>DONE</v>
      </c>
      <c r="AC12" s="35"/>
      <c r="AD12" s="37" t="s">
        <v>1165</v>
      </c>
      <c r="AE12" s="42">
        <v>46203</v>
      </c>
      <c r="AF12" s="41" t="str">
        <f t="shared" si="4"/>
        <v>DONE</v>
      </c>
      <c r="AG12" s="44">
        <v>46208</v>
      </c>
      <c r="AH12" s="25"/>
      <c r="AI12" s="25"/>
      <c r="AJ12" s="45" t="str">
        <f t="array" ref="AJ12">IFERROR(INDEX('[1]Master Price'!$E:$E,MATCH(D12,'[1]Master Price'!$B:$B,0)),"0")</f>
        <v>0</v>
      </c>
      <c r="AK12" s="45">
        <f t="shared" si="5"/>
        <v>0</v>
      </c>
      <c r="AL12" s="46" t="str">
        <f t="shared" si="6"/>
        <v>0-day</v>
      </c>
      <c r="AM12" s="46" t="str">
        <f t="shared" si="7"/>
        <v>15-day</v>
      </c>
      <c r="AN12" s="46" t="str">
        <f t="shared" si="8"/>
        <v>22-day</v>
      </c>
      <c r="AO12" s="46" t="str">
        <f t="shared" si="9"/>
        <v>0-day</v>
      </c>
      <c r="AP12" s="46" t="str">
        <f t="shared" si="10"/>
        <v>0-day</v>
      </c>
      <c r="AQ12" s="46" t="str">
        <f t="shared" si="11"/>
        <v>0-day</v>
      </c>
      <c r="AR12" s="17"/>
      <c r="AS12" s="47" t="str">
        <f t="shared" si="12"/>
        <v/>
      </c>
      <c r="AT12" s="27"/>
      <c r="AU12" s="48" t="e">
        <f t="shared" ca="1" si="13"/>
        <v>#NAME?</v>
      </c>
      <c r="AV12" s="48" t="e">
        <f t="shared" ca="1" si="14"/>
        <v>#NAME?</v>
      </c>
      <c r="AW12" s="49" t="e">
        <f t="shared" ca="1" si="15"/>
        <v>#NAME?</v>
      </c>
      <c r="AX12" s="48" t="e">
        <f t="shared" ca="1" si="16"/>
        <v>#NAME?</v>
      </c>
      <c r="AY12" s="49" t="str">
        <f t="shared" si="17"/>
        <v/>
      </c>
      <c r="AZ12" s="50" t="e">
        <f t="shared" ca="1" si="18"/>
        <v>#NAME?</v>
      </c>
      <c r="BA12" s="51" t="e">
        <f t="shared" ca="1" si="19"/>
        <v>#NAME?</v>
      </c>
      <c r="BB12" s="52" t="e">
        <f t="shared" ca="1" si="20"/>
        <v>#NAME?</v>
      </c>
      <c r="BC12" s="51" t="e">
        <f t="shared" ca="1" si="21"/>
        <v>#NAME?</v>
      </c>
      <c r="BD12" s="54" t="e">
        <f t="shared" ca="1" si="22"/>
        <v>#NAME?</v>
      </c>
      <c r="BE12" s="48" t="e">
        <f t="shared" ca="1" si="23"/>
        <v>#NAME?</v>
      </c>
      <c r="BF12" s="50" t="e">
        <f t="shared" ca="1" si="24"/>
        <v>#NAME?</v>
      </c>
      <c r="BG12" s="56" t="e">
        <f t="shared" ca="1" si="25"/>
        <v>#NAME?</v>
      </c>
      <c r="BH12" s="22"/>
      <c r="BI12" s="22"/>
      <c r="BJ12" s="22"/>
      <c r="BK12" s="22"/>
      <c r="BL12" s="22"/>
      <c r="BM12" s="22"/>
      <c r="BN12" s="24"/>
      <c r="BO12" s="24"/>
    </row>
    <row r="13" spans="1:67" ht="15.5">
      <c r="A13" s="25">
        <f t="shared" si="0"/>
        <v>11</v>
      </c>
      <c r="B13" s="62">
        <v>46180</v>
      </c>
      <c r="C13" s="26" t="s">
        <v>1162</v>
      </c>
      <c r="D13" s="27" t="s">
        <v>310</v>
      </c>
      <c r="E13" s="29" t="s">
        <v>311</v>
      </c>
      <c r="F13" s="31">
        <v>2</v>
      </c>
      <c r="G13" s="31" t="s">
        <v>63</v>
      </c>
      <c r="H13" s="31" t="str">
        <f t="shared" si="1"/>
        <v>DONE</v>
      </c>
      <c r="I13" s="31" t="s">
        <v>92</v>
      </c>
      <c r="J13" s="32" t="s">
        <v>1163</v>
      </c>
      <c r="K13" s="32" t="s">
        <v>94</v>
      </c>
      <c r="L13" s="31"/>
      <c r="M13" s="31"/>
      <c r="N13" s="31" t="s">
        <v>1164</v>
      </c>
      <c r="O13" s="31" t="s">
        <v>96</v>
      </c>
      <c r="P13" s="31" t="s">
        <v>97</v>
      </c>
      <c r="Q13" s="31" t="s">
        <v>648</v>
      </c>
      <c r="R13" s="26">
        <v>200001077950</v>
      </c>
      <c r="S13" s="30">
        <v>46181</v>
      </c>
      <c r="T13" s="26" t="s">
        <v>77</v>
      </c>
      <c r="U13" s="30">
        <v>46196</v>
      </c>
      <c r="V13" s="26">
        <v>4000693667</v>
      </c>
      <c r="W13" s="58">
        <v>47629</v>
      </c>
      <c r="X13" s="34">
        <v>46203</v>
      </c>
      <c r="Y13" s="34" t="str">
        <f t="shared" si="2"/>
        <v>DONE</v>
      </c>
      <c r="Z13" s="36">
        <v>51754</v>
      </c>
      <c r="AA13" s="34">
        <v>46203</v>
      </c>
      <c r="AB13" s="34" t="str">
        <f t="shared" si="3"/>
        <v>DONE</v>
      </c>
      <c r="AC13" s="35"/>
      <c r="AD13" s="37" t="s">
        <v>1165</v>
      </c>
      <c r="AE13" s="42">
        <v>46203</v>
      </c>
      <c r="AF13" s="41" t="str">
        <f t="shared" si="4"/>
        <v>DONE</v>
      </c>
      <c r="AG13" s="44">
        <v>46208</v>
      </c>
      <c r="AH13" s="25"/>
      <c r="AI13" s="25"/>
      <c r="AJ13" s="45" t="str">
        <f t="array" ref="AJ13">IFERROR(INDEX('[1]Master Price'!$E:$E,MATCH(D13,'[1]Master Price'!$B:$B,0)),"0")</f>
        <v>0</v>
      </c>
      <c r="AK13" s="45">
        <f t="shared" si="5"/>
        <v>0</v>
      </c>
      <c r="AL13" s="46" t="str">
        <f t="shared" si="6"/>
        <v>0-day</v>
      </c>
      <c r="AM13" s="46" t="str">
        <f t="shared" si="7"/>
        <v>15-day</v>
      </c>
      <c r="AN13" s="46" t="str">
        <f t="shared" si="8"/>
        <v>22-day</v>
      </c>
      <c r="AO13" s="46" t="str">
        <f t="shared" si="9"/>
        <v>0-day</v>
      </c>
      <c r="AP13" s="46" t="str">
        <f t="shared" si="10"/>
        <v>0-day</v>
      </c>
      <c r="AQ13" s="46" t="str">
        <f t="shared" si="11"/>
        <v>0-day</v>
      </c>
      <c r="AR13" s="17"/>
      <c r="AS13" s="47" t="str">
        <f t="shared" si="12"/>
        <v/>
      </c>
      <c r="AT13" s="27"/>
      <c r="AU13" s="48" t="e">
        <f t="shared" ca="1" si="13"/>
        <v>#NAME?</v>
      </c>
      <c r="AV13" s="48" t="e">
        <f t="shared" ca="1" si="14"/>
        <v>#NAME?</v>
      </c>
      <c r="AW13" s="49" t="e">
        <f t="shared" ca="1" si="15"/>
        <v>#NAME?</v>
      </c>
      <c r="AX13" s="48" t="e">
        <f t="shared" ca="1" si="16"/>
        <v>#NAME?</v>
      </c>
      <c r="AY13" s="49" t="str">
        <f t="shared" si="17"/>
        <v/>
      </c>
      <c r="AZ13" s="50" t="e">
        <f t="shared" ca="1" si="18"/>
        <v>#NAME?</v>
      </c>
      <c r="BA13" s="51" t="e">
        <f t="shared" ca="1" si="19"/>
        <v>#NAME?</v>
      </c>
      <c r="BB13" s="52" t="e">
        <f t="shared" ca="1" si="20"/>
        <v>#NAME?</v>
      </c>
      <c r="BC13" s="51" t="e">
        <f t="shared" ca="1" si="21"/>
        <v>#NAME?</v>
      </c>
      <c r="BD13" s="54" t="e">
        <f t="shared" ca="1" si="22"/>
        <v>#NAME?</v>
      </c>
      <c r="BE13" s="48" t="e">
        <f t="shared" ca="1" si="23"/>
        <v>#NAME?</v>
      </c>
      <c r="BF13" s="50" t="e">
        <f t="shared" ca="1" si="24"/>
        <v>#NAME?</v>
      </c>
      <c r="BG13" s="56" t="e">
        <f t="shared" ca="1" si="25"/>
        <v>#NAME?</v>
      </c>
      <c r="BH13" s="22"/>
      <c r="BI13" s="22"/>
      <c r="BJ13" s="22"/>
      <c r="BK13" s="22"/>
      <c r="BL13" s="22"/>
      <c r="BM13" s="22"/>
      <c r="BN13" s="24"/>
      <c r="BO13" s="24"/>
    </row>
    <row r="14" spans="1:67" ht="15.5">
      <c r="A14" s="25">
        <f t="shared" si="0"/>
        <v>12</v>
      </c>
      <c r="B14" s="62">
        <v>46181</v>
      </c>
      <c r="C14" s="26" t="s">
        <v>1170</v>
      </c>
      <c r="D14" s="27" t="s">
        <v>341</v>
      </c>
      <c r="E14" s="29" t="s">
        <v>342</v>
      </c>
      <c r="F14" s="31">
        <v>1</v>
      </c>
      <c r="G14" s="31" t="s">
        <v>182</v>
      </c>
      <c r="H14" s="31" t="str">
        <f t="shared" si="1"/>
        <v>DONE</v>
      </c>
      <c r="I14" s="31" t="s">
        <v>439</v>
      </c>
      <c r="J14" s="31" t="s">
        <v>69</v>
      </c>
      <c r="K14" s="31" t="s">
        <v>70</v>
      </c>
      <c r="L14" s="31">
        <v>12.885999999999999</v>
      </c>
      <c r="M14" s="31"/>
      <c r="N14" s="31" t="s">
        <v>1171</v>
      </c>
      <c r="O14" s="31" t="s">
        <v>189</v>
      </c>
      <c r="P14" s="31" t="s">
        <v>97</v>
      </c>
      <c r="Q14" s="31" t="s">
        <v>711</v>
      </c>
      <c r="R14" s="26">
        <v>200001079179</v>
      </c>
      <c r="S14" s="30">
        <v>46181</v>
      </c>
      <c r="T14" s="26" t="s">
        <v>77</v>
      </c>
      <c r="U14" s="30">
        <v>46196</v>
      </c>
      <c r="V14" s="26">
        <v>4000693712</v>
      </c>
      <c r="W14" s="58">
        <v>47633</v>
      </c>
      <c r="X14" s="34">
        <v>46203</v>
      </c>
      <c r="Y14" s="34" t="str">
        <f t="shared" si="2"/>
        <v>DONE</v>
      </c>
      <c r="Z14" s="36">
        <v>51758</v>
      </c>
      <c r="AA14" s="34">
        <v>46203</v>
      </c>
      <c r="AB14" s="34" t="str">
        <f t="shared" si="3"/>
        <v>DONE</v>
      </c>
      <c r="AC14" s="35"/>
      <c r="AD14" s="37" t="s">
        <v>1172</v>
      </c>
      <c r="AE14" s="42">
        <v>46203</v>
      </c>
      <c r="AF14" s="41" t="str">
        <f t="shared" si="4"/>
        <v>DONE</v>
      </c>
      <c r="AG14" s="44">
        <v>46208</v>
      </c>
      <c r="AH14" s="25"/>
      <c r="AI14" s="25"/>
      <c r="AJ14" s="45" t="str">
        <f t="array" ref="AJ14">IFERROR(INDEX('[1]Master Price'!$E:$E,MATCH(D14,'[1]Master Price'!$B:$B,0)),"0")</f>
        <v>0</v>
      </c>
      <c r="AK14" s="45">
        <f t="shared" si="5"/>
        <v>0</v>
      </c>
      <c r="AL14" s="46" t="str">
        <f t="shared" si="6"/>
        <v>0-day</v>
      </c>
      <c r="AM14" s="46" t="str">
        <f t="shared" si="7"/>
        <v>15-day</v>
      </c>
      <c r="AN14" s="46" t="str">
        <f t="shared" si="8"/>
        <v>22-day</v>
      </c>
      <c r="AO14" s="46" t="str">
        <f t="shared" si="9"/>
        <v>0-day</v>
      </c>
      <c r="AP14" s="46" t="str">
        <f t="shared" si="10"/>
        <v>0-day</v>
      </c>
      <c r="AQ14" s="46" t="str">
        <f t="shared" si="11"/>
        <v>0-day</v>
      </c>
      <c r="AR14" s="17"/>
      <c r="AS14" s="47" t="str">
        <f t="shared" si="12"/>
        <v/>
      </c>
      <c r="AT14" s="27"/>
      <c r="AU14" s="48" t="e">
        <f t="shared" ca="1" si="13"/>
        <v>#NAME?</v>
      </c>
      <c r="AV14" s="48" t="e">
        <f t="shared" ca="1" si="14"/>
        <v>#NAME?</v>
      </c>
      <c r="AW14" s="49" t="e">
        <f t="shared" ca="1" si="15"/>
        <v>#NAME?</v>
      </c>
      <c r="AX14" s="48" t="e">
        <f t="shared" ca="1" si="16"/>
        <v>#NAME?</v>
      </c>
      <c r="AY14" s="49" t="str">
        <f t="shared" si="17"/>
        <v/>
      </c>
      <c r="AZ14" s="50" t="e">
        <f t="shared" ca="1" si="18"/>
        <v>#NAME?</v>
      </c>
      <c r="BA14" s="51" t="e">
        <f t="shared" ca="1" si="19"/>
        <v>#NAME?</v>
      </c>
      <c r="BB14" s="52" t="e">
        <f t="shared" ca="1" si="20"/>
        <v>#NAME?</v>
      </c>
      <c r="BC14" s="51" t="e">
        <f t="shared" ca="1" si="21"/>
        <v>#NAME?</v>
      </c>
      <c r="BD14" s="54" t="e">
        <f t="shared" ca="1" si="22"/>
        <v>#NAME?</v>
      </c>
      <c r="BE14" s="48" t="e">
        <f t="shared" ca="1" si="23"/>
        <v>#NAME?</v>
      </c>
      <c r="BF14" s="50" t="e">
        <f t="shared" ca="1" si="24"/>
        <v>#NAME?</v>
      </c>
      <c r="BG14" s="56" t="e">
        <f t="shared" ca="1" si="25"/>
        <v>#NAME?</v>
      </c>
      <c r="BH14" s="22"/>
      <c r="BI14" s="22"/>
      <c r="BJ14" s="22"/>
      <c r="BK14" s="22"/>
      <c r="BL14" s="22"/>
      <c r="BM14" s="22"/>
      <c r="BN14" s="24"/>
      <c r="BO14" s="24"/>
    </row>
    <row r="15" spans="1:67" ht="15.5">
      <c r="A15" s="25">
        <f t="shared" si="0"/>
        <v>13</v>
      </c>
      <c r="B15" s="62">
        <v>46181</v>
      </c>
      <c r="C15" s="26" t="s">
        <v>1175</v>
      </c>
      <c r="D15" s="27" t="s">
        <v>392</v>
      </c>
      <c r="E15" s="29" t="s">
        <v>393</v>
      </c>
      <c r="F15" s="31">
        <v>1</v>
      </c>
      <c r="G15" s="31" t="s">
        <v>63</v>
      </c>
      <c r="H15" s="31" t="str">
        <f t="shared" si="1"/>
        <v>DONE</v>
      </c>
      <c r="I15" s="31" t="s">
        <v>660</v>
      </c>
      <c r="J15" s="31" t="s">
        <v>1163</v>
      </c>
      <c r="K15" s="31" t="s">
        <v>1138</v>
      </c>
      <c r="L15" s="31">
        <v>1008.1</v>
      </c>
      <c r="M15" s="31" t="s">
        <v>218</v>
      </c>
      <c r="N15" s="31"/>
      <c r="O15" s="31" t="s">
        <v>79</v>
      </c>
      <c r="P15" s="31" t="s">
        <v>97</v>
      </c>
      <c r="Q15" s="31" t="s">
        <v>492</v>
      </c>
      <c r="R15" s="26">
        <v>200001079154</v>
      </c>
      <c r="S15" s="30">
        <v>46182</v>
      </c>
      <c r="T15" s="26" t="s">
        <v>77</v>
      </c>
      <c r="U15" s="30">
        <v>46196</v>
      </c>
      <c r="V15" s="26">
        <v>4000694303</v>
      </c>
      <c r="W15" s="58">
        <v>47634</v>
      </c>
      <c r="X15" s="34">
        <v>46203</v>
      </c>
      <c r="Y15" s="34" t="str">
        <f t="shared" si="2"/>
        <v>DONE</v>
      </c>
      <c r="Z15" s="36">
        <v>51757</v>
      </c>
      <c r="AA15" s="34">
        <v>46203</v>
      </c>
      <c r="AB15" s="34" t="str">
        <f t="shared" si="3"/>
        <v>DONE</v>
      </c>
      <c r="AC15" s="31"/>
      <c r="AD15" s="37" t="s">
        <v>1176</v>
      </c>
      <c r="AE15" s="42">
        <v>46203</v>
      </c>
      <c r="AF15" s="41" t="str">
        <f t="shared" si="4"/>
        <v>DONE</v>
      </c>
      <c r="AG15" s="44">
        <v>46208</v>
      </c>
      <c r="AH15" s="25"/>
      <c r="AI15" s="25"/>
      <c r="AJ15" s="45" t="str">
        <f t="array" ref="AJ15">IFERROR(INDEX('[1]Master Price'!$E:$E,MATCH(D15,'[1]Master Price'!$B:$B,0)),"0")</f>
        <v>0</v>
      </c>
      <c r="AK15" s="45">
        <f t="shared" si="5"/>
        <v>0</v>
      </c>
      <c r="AL15" s="46" t="str">
        <f t="shared" si="6"/>
        <v>0-day</v>
      </c>
      <c r="AM15" s="46" t="str">
        <f t="shared" si="7"/>
        <v>14-day</v>
      </c>
      <c r="AN15" s="46" t="str">
        <f t="shared" si="8"/>
        <v>21-day</v>
      </c>
      <c r="AO15" s="46" t="str">
        <f t="shared" si="9"/>
        <v>0-day</v>
      </c>
      <c r="AP15" s="46" t="str">
        <f t="shared" si="10"/>
        <v>0-day</v>
      </c>
      <c r="AQ15" s="46" t="str">
        <f t="shared" si="11"/>
        <v>0-day</v>
      </c>
      <c r="AR15" s="17"/>
      <c r="AS15" s="47" t="str">
        <f t="shared" si="12"/>
        <v/>
      </c>
      <c r="AT15" s="27"/>
      <c r="AU15" s="48" t="e">
        <f t="shared" ca="1" si="13"/>
        <v>#NAME?</v>
      </c>
      <c r="AV15" s="48" t="e">
        <f t="shared" ca="1" si="14"/>
        <v>#NAME?</v>
      </c>
      <c r="AW15" s="49" t="e">
        <f t="shared" ca="1" si="15"/>
        <v>#NAME?</v>
      </c>
      <c r="AX15" s="48" t="e">
        <f t="shared" ca="1" si="16"/>
        <v>#NAME?</v>
      </c>
      <c r="AY15" s="49" t="str">
        <f t="shared" si="17"/>
        <v/>
      </c>
      <c r="AZ15" s="50" t="e">
        <f t="shared" ca="1" si="18"/>
        <v>#NAME?</v>
      </c>
      <c r="BA15" s="51" t="e">
        <f t="shared" ca="1" si="19"/>
        <v>#NAME?</v>
      </c>
      <c r="BB15" s="52" t="e">
        <f t="shared" ca="1" si="20"/>
        <v>#NAME?</v>
      </c>
      <c r="BC15" s="51" t="e">
        <f t="shared" ca="1" si="21"/>
        <v>#NAME?</v>
      </c>
      <c r="BD15" s="54" t="e">
        <f t="shared" ca="1" si="22"/>
        <v>#NAME?</v>
      </c>
      <c r="BE15" s="48" t="e">
        <f t="shared" ca="1" si="23"/>
        <v>#NAME?</v>
      </c>
      <c r="BF15" s="50" t="e">
        <f t="shared" ca="1" si="24"/>
        <v>#NAME?</v>
      </c>
      <c r="BG15" s="56" t="e">
        <f t="shared" ca="1" si="25"/>
        <v>#NAME?</v>
      </c>
      <c r="BH15" s="22"/>
      <c r="BI15" s="22"/>
      <c r="BJ15" s="22"/>
      <c r="BK15" s="22"/>
      <c r="BL15" s="22"/>
      <c r="BM15" s="22"/>
      <c r="BN15" s="24"/>
      <c r="BO15" s="24"/>
    </row>
    <row r="16" spans="1:67" ht="15.5">
      <c r="A16" s="25">
        <f t="shared" si="0"/>
        <v>14</v>
      </c>
      <c r="B16" s="62">
        <v>46181</v>
      </c>
      <c r="C16" s="26" t="s">
        <v>1175</v>
      </c>
      <c r="D16" s="27" t="s">
        <v>65</v>
      </c>
      <c r="E16" s="29" t="s">
        <v>66</v>
      </c>
      <c r="F16" s="31">
        <v>1</v>
      </c>
      <c r="G16" s="31" t="s">
        <v>63</v>
      </c>
      <c r="H16" s="31" t="str">
        <f t="shared" si="1"/>
        <v>DONE</v>
      </c>
      <c r="I16" s="31" t="s">
        <v>660</v>
      </c>
      <c r="J16" s="31" t="s">
        <v>1163</v>
      </c>
      <c r="K16" s="31" t="s">
        <v>1138</v>
      </c>
      <c r="L16" s="31">
        <v>1008.1</v>
      </c>
      <c r="M16" s="31" t="s">
        <v>218</v>
      </c>
      <c r="N16" s="31"/>
      <c r="O16" s="31" t="s">
        <v>79</v>
      </c>
      <c r="P16" s="31" t="s">
        <v>97</v>
      </c>
      <c r="Q16" s="31" t="s">
        <v>492</v>
      </c>
      <c r="R16" s="26">
        <v>200001079154</v>
      </c>
      <c r="S16" s="30">
        <v>46182</v>
      </c>
      <c r="T16" s="26" t="s">
        <v>77</v>
      </c>
      <c r="U16" s="30">
        <v>46196</v>
      </c>
      <c r="V16" s="26">
        <v>4000694303</v>
      </c>
      <c r="W16" s="58">
        <v>47634</v>
      </c>
      <c r="X16" s="34">
        <v>46203</v>
      </c>
      <c r="Y16" s="34" t="str">
        <f t="shared" si="2"/>
        <v>DONE</v>
      </c>
      <c r="Z16" s="36">
        <v>51757</v>
      </c>
      <c r="AA16" s="34">
        <v>46203</v>
      </c>
      <c r="AB16" s="34" t="str">
        <f t="shared" si="3"/>
        <v>DONE</v>
      </c>
      <c r="AC16" s="31"/>
      <c r="AD16" s="37" t="s">
        <v>1176</v>
      </c>
      <c r="AE16" s="42">
        <v>46203</v>
      </c>
      <c r="AF16" s="41" t="str">
        <f t="shared" si="4"/>
        <v>DONE</v>
      </c>
      <c r="AG16" s="44">
        <v>46208</v>
      </c>
      <c r="AH16" s="25"/>
      <c r="AI16" s="25"/>
      <c r="AJ16" s="45" t="str">
        <f t="array" ref="AJ16">IFERROR(INDEX('[1]Master Price'!$E:$E,MATCH(D16,'[1]Master Price'!$B:$B,0)),"0")</f>
        <v>0</v>
      </c>
      <c r="AK16" s="45">
        <f t="shared" si="5"/>
        <v>0</v>
      </c>
      <c r="AL16" s="46" t="str">
        <f t="shared" si="6"/>
        <v>0-day</v>
      </c>
      <c r="AM16" s="46" t="str">
        <f t="shared" si="7"/>
        <v>14-day</v>
      </c>
      <c r="AN16" s="46" t="str">
        <f t="shared" si="8"/>
        <v>21-day</v>
      </c>
      <c r="AO16" s="46" t="str">
        <f t="shared" si="9"/>
        <v>0-day</v>
      </c>
      <c r="AP16" s="46" t="str">
        <f t="shared" si="10"/>
        <v>0-day</v>
      </c>
      <c r="AQ16" s="46" t="str">
        <f t="shared" si="11"/>
        <v>0-day</v>
      </c>
      <c r="AR16" s="17"/>
      <c r="AS16" s="47" t="str">
        <f t="shared" si="12"/>
        <v/>
      </c>
      <c r="AT16" s="27"/>
      <c r="AU16" s="48" t="e">
        <f t="shared" ca="1" si="13"/>
        <v>#NAME?</v>
      </c>
      <c r="AV16" s="48" t="e">
        <f t="shared" ca="1" si="14"/>
        <v>#NAME?</v>
      </c>
      <c r="AW16" s="49" t="e">
        <f t="shared" ca="1" si="15"/>
        <v>#NAME?</v>
      </c>
      <c r="AX16" s="48" t="e">
        <f t="shared" ca="1" si="16"/>
        <v>#NAME?</v>
      </c>
      <c r="AY16" s="49" t="str">
        <f t="shared" si="17"/>
        <v/>
      </c>
      <c r="AZ16" s="50" t="e">
        <f t="shared" ca="1" si="18"/>
        <v>#NAME?</v>
      </c>
      <c r="BA16" s="51" t="e">
        <f t="shared" ca="1" si="19"/>
        <v>#NAME?</v>
      </c>
      <c r="BB16" s="52" t="e">
        <f t="shared" ca="1" si="20"/>
        <v>#NAME?</v>
      </c>
      <c r="BC16" s="51" t="e">
        <f t="shared" ca="1" si="21"/>
        <v>#NAME?</v>
      </c>
      <c r="BD16" s="54" t="e">
        <f t="shared" ca="1" si="22"/>
        <v>#NAME?</v>
      </c>
      <c r="BE16" s="48" t="e">
        <f t="shared" ca="1" si="23"/>
        <v>#NAME?</v>
      </c>
      <c r="BF16" s="50" t="e">
        <f t="shared" ca="1" si="24"/>
        <v>#NAME?</v>
      </c>
      <c r="BG16" s="56" t="e">
        <f t="shared" ca="1" si="25"/>
        <v>#NAME?</v>
      </c>
      <c r="BH16" s="22"/>
      <c r="BI16" s="22"/>
      <c r="BJ16" s="22"/>
      <c r="BK16" s="22"/>
      <c r="BL16" s="22"/>
      <c r="BM16" s="22"/>
      <c r="BN16" s="24"/>
      <c r="BO16" s="24"/>
    </row>
    <row r="17" spans="1:67" ht="15.5">
      <c r="A17" s="25">
        <f t="shared" si="0"/>
        <v>15</v>
      </c>
      <c r="B17" s="62">
        <v>46181</v>
      </c>
      <c r="C17" s="26" t="s">
        <v>1175</v>
      </c>
      <c r="D17" s="27" t="s">
        <v>211</v>
      </c>
      <c r="E17" s="29" t="s">
        <v>212</v>
      </c>
      <c r="F17" s="31">
        <v>1</v>
      </c>
      <c r="G17" s="31" t="s">
        <v>63</v>
      </c>
      <c r="H17" s="31" t="str">
        <f t="shared" si="1"/>
        <v>DONE</v>
      </c>
      <c r="I17" s="31" t="s">
        <v>660</v>
      </c>
      <c r="J17" s="31" t="s">
        <v>1163</v>
      </c>
      <c r="K17" s="31" t="s">
        <v>1138</v>
      </c>
      <c r="L17" s="31">
        <v>1008.1</v>
      </c>
      <c r="M17" s="31" t="s">
        <v>218</v>
      </c>
      <c r="N17" s="31"/>
      <c r="O17" s="31" t="s">
        <v>79</v>
      </c>
      <c r="P17" s="31" t="s">
        <v>97</v>
      </c>
      <c r="Q17" s="31" t="s">
        <v>492</v>
      </c>
      <c r="R17" s="26">
        <v>200001079154</v>
      </c>
      <c r="S17" s="30">
        <v>46182</v>
      </c>
      <c r="T17" s="26" t="s">
        <v>77</v>
      </c>
      <c r="U17" s="30">
        <v>46196</v>
      </c>
      <c r="V17" s="26">
        <v>4000694303</v>
      </c>
      <c r="W17" s="58">
        <v>47634</v>
      </c>
      <c r="X17" s="34">
        <v>46203</v>
      </c>
      <c r="Y17" s="34" t="str">
        <f t="shared" si="2"/>
        <v>DONE</v>
      </c>
      <c r="Z17" s="36">
        <v>51757</v>
      </c>
      <c r="AA17" s="34">
        <v>46203</v>
      </c>
      <c r="AB17" s="34" t="str">
        <f t="shared" si="3"/>
        <v>DONE</v>
      </c>
      <c r="AC17" s="35"/>
      <c r="AD17" s="37" t="s">
        <v>1176</v>
      </c>
      <c r="AE17" s="42">
        <v>46203</v>
      </c>
      <c r="AF17" s="41" t="str">
        <f t="shared" si="4"/>
        <v>DONE</v>
      </c>
      <c r="AG17" s="44">
        <v>46208</v>
      </c>
      <c r="AH17" s="25"/>
      <c r="AI17" s="25"/>
      <c r="AJ17" s="45" t="str">
        <f t="array" ref="AJ17">IFERROR(INDEX('[1]Master Price'!$E:$E,MATCH(D17,'[1]Master Price'!$B:$B,0)),"0")</f>
        <v>0</v>
      </c>
      <c r="AK17" s="45">
        <f t="shared" si="5"/>
        <v>0</v>
      </c>
      <c r="AL17" s="46" t="str">
        <f t="shared" si="6"/>
        <v>0-day</v>
      </c>
      <c r="AM17" s="46" t="str">
        <f t="shared" si="7"/>
        <v>14-day</v>
      </c>
      <c r="AN17" s="46" t="str">
        <f t="shared" si="8"/>
        <v>21-day</v>
      </c>
      <c r="AO17" s="46" t="str">
        <f t="shared" si="9"/>
        <v>0-day</v>
      </c>
      <c r="AP17" s="46" t="str">
        <f t="shared" si="10"/>
        <v>0-day</v>
      </c>
      <c r="AQ17" s="46" t="str">
        <f t="shared" si="11"/>
        <v>0-day</v>
      </c>
      <c r="AR17" s="17"/>
      <c r="AS17" s="47" t="str">
        <f t="shared" si="12"/>
        <v/>
      </c>
      <c r="AT17" s="27"/>
      <c r="AU17" s="48" t="e">
        <f t="shared" ca="1" si="13"/>
        <v>#NAME?</v>
      </c>
      <c r="AV17" s="48" t="e">
        <f t="shared" ca="1" si="14"/>
        <v>#NAME?</v>
      </c>
      <c r="AW17" s="49" t="e">
        <f t="shared" ca="1" si="15"/>
        <v>#NAME?</v>
      </c>
      <c r="AX17" s="48" t="e">
        <f t="shared" ca="1" si="16"/>
        <v>#NAME?</v>
      </c>
      <c r="AY17" s="49" t="str">
        <f t="shared" si="17"/>
        <v/>
      </c>
      <c r="AZ17" s="50" t="e">
        <f t="shared" ca="1" si="18"/>
        <v>#NAME?</v>
      </c>
      <c r="BA17" s="51" t="e">
        <f t="shared" ca="1" si="19"/>
        <v>#NAME?</v>
      </c>
      <c r="BB17" s="52" t="e">
        <f t="shared" ca="1" si="20"/>
        <v>#NAME?</v>
      </c>
      <c r="BC17" s="51" t="e">
        <f t="shared" ca="1" si="21"/>
        <v>#NAME?</v>
      </c>
      <c r="BD17" s="54" t="e">
        <f t="shared" ca="1" si="22"/>
        <v>#NAME?</v>
      </c>
      <c r="BE17" s="48" t="e">
        <f t="shared" ca="1" si="23"/>
        <v>#NAME?</v>
      </c>
      <c r="BF17" s="50" t="e">
        <f t="shared" ca="1" si="24"/>
        <v>#NAME?</v>
      </c>
      <c r="BG17" s="56" t="e">
        <f t="shared" ca="1" si="25"/>
        <v>#NAME?</v>
      </c>
      <c r="BH17" s="22"/>
      <c r="BI17" s="22"/>
      <c r="BJ17" s="22"/>
      <c r="BK17" s="22"/>
      <c r="BL17" s="22"/>
      <c r="BM17" s="22"/>
      <c r="BN17" s="24"/>
      <c r="BO17" s="24"/>
    </row>
    <row r="18" spans="1:67" ht="15.5">
      <c r="A18" s="25">
        <f t="shared" si="0"/>
        <v>16</v>
      </c>
      <c r="B18" s="62">
        <v>46181</v>
      </c>
      <c r="C18" s="26" t="s">
        <v>1175</v>
      </c>
      <c r="D18" s="27" t="s">
        <v>896</v>
      </c>
      <c r="E18" s="29" t="s">
        <v>239</v>
      </c>
      <c r="F18" s="31">
        <v>1</v>
      </c>
      <c r="G18" s="31" t="s">
        <v>63</v>
      </c>
      <c r="H18" s="31" t="str">
        <f t="shared" si="1"/>
        <v>DONE</v>
      </c>
      <c r="I18" s="31" t="s">
        <v>660</v>
      </c>
      <c r="J18" s="31" t="s">
        <v>1163</v>
      </c>
      <c r="K18" s="31" t="s">
        <v>1138</v>
      </c>
      <c r="L18" s="31">
        <v>1008.1</v>
      </c>
      <c r="M18" s="31" t="s">
        <v>218</v>
      </c>
      <c r="N18" s="31"/>
      <c r="O18" s="31" t="s">
        <v>79</v>
      </c>
      <c r="P18" s="31" t="s">
        <v>97</v>
      </c>
      <c r="Q18" s="31" t="s">
        <v>492</v>
      </c>
      <c r="R18" s="26">
        <v>200001079154</v>
      </c>
      <c r="S18" s="30">
        <v>46182</v>
      </c>
      <c r="T18" s="26" t="s">
        <v>77</v>
      </c>
      <c r="U18" s="30">
        <v>46196</v>
      </c>
      <c r="V18" s="26">
        <v>4000694303</v>
      </c>
      <c r="W18" s="58">
        <v>47634</v>
      </c>
      <c r="X18" s="34">
        <v>46203</v>
      </c>
      <c r="Y18" s="34" t="str">
        <f t="shared" si="2"/>
        <v>DONE</v>
      </c>
      <c r="Z18" s="36">
        <v>51757</v>
      </c>
      <c r="AA18" s="34">
        <v>46203</v>
      </c>
      <c r="AB18" s="34" t="str">
        <f t="shared" si="3"/>
        <v>DONE</v>
      </c>
      <c r="AC18" s="35"/>
      <c r="AD18" s="37" t="s">
        <v>1176</v>
      </c>
      <c r="AE18" s="42">
        <v>46203</v>
      </c>
      <c r="AF18" s="41" t="str">
        <f t="shared" si="4"/>
        <v>DONE</v>
      </c>
      <c r="AG18" s="44">
        <v>46208</v>
      </c>
      <c r="AH18" s="25"/>
      <c r="AI18" s="25"/>
      <c r="AJ18" s="45" t="str">
        <f t="array" ref="AJ18">IFERROR(INDEX('[1]Master Price'!$E:$E,MATCH(D18,'[1]Master Price'!$B:$B,0)),"0")</f>
        <v>0</v>
      </c>
      <c r="AK18" s="45">
        <f t="shared" si="5"/>
        <v>0</v>
      </c>
      <c r="AL18" s="46" t="str">
        <f t="shared" si="6"/>
        <v>0-day</v>
      </c>
      <c r="AM18" s="46" t="str">
        <f t="shared" si="7"/>
        <v>14-day</v>
      </c>
      <c r="AN18" s="46" t="str">
        <f t="shared" si="8"/>
        <v>21-day</v>
      </c>
      <c r="AO18" s="46" t="str">
        <f t="shared" si="9"/>
        <v>0-day</v>
      </c>
      <c r="AP18" s="46" t="str">
        <f t="shared" si="10"/>
        <v>0-day</v>
      </c>
      <c r="AQ18" s="46" t="str">
        <f t="shared" si="11"/>
        <v>0-day</v>
      </c>
      <c r="AR18" s="17"/>
      <c r="AS18" s="47" t="str">
        <f t="shared" si="12"/>
        <v/>
      </c>
      <c r="AT18" s="27"/>
      <c r="AU18" s="48" t="e">
        <f t="shared" ca="1" si="13"/>
        <v>#NAME?</v>
      </c>
      <c r="AV18" s="48" t="e">
        <f t="shared" ca="1" si="14"/>
        <v>#NAME?</v>
      </c>
      <c r="AW18" s="49" t="e">
        <f t="shared" ca="1" si="15"/>
        <v>#NAME?</v>
      </c>
      <c r="AX18" s="48" t="e">
        <f t="shared" ca="1" si="16"/>
        <v>#NAME?</v>
      </c>
      <c r="AY18" s="49" t="str">
        <f t="shared" si="17"/>
        <v/>
      </c>
      <c r="AZ18" s="50" t="e">
        <f t="shared" ca="1" si="18"/>
        <v>#NAME?</v>
      </c>
      <c r="BA18" s="51" t="e">
        <f t="shared" ca="1" si="19"/>
        <v>#NAME?</v>
      </c>
      <c r="BB18" s="52" t="e">
        <f t="shared" ca="1" si="20"/>
        <v>#NAME?</v>
      </c>
      <c r="BC18" s="51" t="e">
        <f t="shared" ca="1" si="21"/>
        <v>#NAME?</v>
      </c>
      <c r="BD18" s="54" t="e">
        <f t="shared" ca="1" si="22"/>
        <v>#NAME?</v>
      </c>
      <c r="BE18" s="48" t="e">
        <f t="shared" ca="1" si="23"/>
        <v>#NAME?</v>
      </c>
      <c r="BF18" s="50" t="e">
        <f t="shared" ca="1" si="24"/>
        <v>#NAME?</v>
      </c>
      <c r="BG18" s="56" t="e">
        <f t="shared" ca="1" si="25"/>
        <v>#NAME?</v>
      </c>
      <c r="BH18" s="22"/>
      <c r="BI18" s="22"/>
      <c r="BJ18" s="22"/>
      <c r="BK18" s="22"/>
      <c r="BL18" s="22"/>
      <c r="BM18" s="22"/>
      <c r="BN18" s="24"/>
      <c r="BO18" s="24"/>
    </row>
    <row r="19" spans="1:67" ht="15.5">
      <c r="A19" s="25">
        <f t="shared" si="0"/>
        <v>17</v>
      </c>
      <c r="B19" s="62">
        <v>46183</v>
      </c>
      <c r="C19" s="26" t="s">
        <v>1185</v>
      </c>
      <c r="D19" s="27" t="s">
        <v>291</v>
      </c>
      <c r="E19" s="29" t="s">
        <v>292</v>
      </c>
      <c r="F19" s="31">
        <v>1</v>
      </c>
      <c r="G19" s="31" t="s">
        <v>63</v>
      </c>
      <c r="H19" s="31" t="str">
        <f t="shared" si="1"/>
        <v>DONE</v>
      </c>
      <c r="I19" s="31" t="s">
        <v>542</v>
      </c>
      <c r="J19" s="31" t="s">
        <v>398</v>
      </c>
      <c r="K19" s="31" t="s">
        <v>1138</v>
      </c>
      <c r="L19" s="31">
        <v>10449</v>
      </c>
      <c r="M19" s="31" t="s">
        <v>503</v>
      </c>
      <c r="N19" s="31"/>
      <c r="O19" s="31" t="s">
        <v>369</v>
      </c>
      <c r="P19" s="31" t="s">
        <v>97</v>
      </c>
      <c r="Q19" s="31" t="s">
        <v>492</v>
      </c>
      <c r="R19" s="26">
        <v>200001079167</v>
      </c>
      <c r="S19" s="30">
        <v>46183</v>
      </c>
      <c r="T19" s="26" t="s">
        <v>77</v>
      </c>
      <c r="U19" s="30">
        <v>46196</v>
      </c>
      <c r="V19" s="26">
        <v>4000693669</v>
      </c>
      <c r="W19" s="58">
        <v>47631</v>
      </c>
      <c r="X19" s="34">
        <v>46203</v>
      </c>
      <c r="Y19" s="34" t="str">
        <f t="shared" si="2"/>
        <v>DONE</v>
      </c>
      <c r="Z19" s="36">
        <v>51755</v>
      </c>
      <c r="AA19" s="34">
        <v>46203</v>
      </c>
      <c r="AB19" s="34" t="str">
        <f t="shared" si="3"/>
        <v>DONE</v>
      </c>
      <c r="AC19" s="31"/>
      <c r="AD19" s="37" t="s">
        <v>1186</v>
      </c>
      <c r="AE19" s="42">
        <v>46203</v>
      </c>
      <c r="AF19" s="41" t="str">
        <f t="shared" si="4"/>
        <v>DONE</v>
      </c>
      <c r="AG19" s="44">
        <v>46208</v>
      </c>
      <c r="AH19" s="25"/>
      <c r="AI19" s="25"/>
      <c r="AJ19" s="45" t="str">
        <f t="array" ref="AJ19">IFERROR(INDEX('[1]Master Price'!$E:$E,MATCH(D19,'[1]Master Price'!$B:$B,0)),"0")</f>
        <v>0</v>
      </c>
      <c r="AK19" s="45">
        <f t="shared" si="5"/>
        <v>0</v>
      </c>
      <c r="AL19" s="46" t="str">
        <f t="shared" si="6"/>
        <v>0-day</v>
      </c>
      <c r="AM19" s="46" t="str">
        <f t="shared" si="7"/>
        <v>13-day</v>
      </c>
      <c r="AN19" s="46" t="str">
        <f t="shared" si="8"/>
        <v>20-day</v>
      </c>
      <c r="AO19" s="46" t="str">
        <f t="shared" si="9"/>
        <v>0-day</v>
      </c>
      <c r="AP19" s="46" t="str">
        <f t="shared" si="10"/>
        <v>0-day</v>
      </c>
      <c r="AQ19" s="46" t="str">
        <f t="shared" si="11"/>
        <v>0-day</v>
      </c>
      <c r="AR19" s="17"/>
      <c r="AS19" s="47" t="str">
        <f t="shared" si="12"/>
        <v/>
      </c>
      <c r="AT19" s="27"/>
      <c r="AU19" s="48" t="e">
        <f t="shared" ca="1" si="13"/>
        <v>#NAME?</v>
      </c>
      <c r="AV19" s="48" t="e">
        <f t="shared" ca="1" si="14"/>
        <v>#NAME?</v>
      </c>
      <c r="AW19" s="49" t="e">
        <f t="shared" ca="1" si="15"/>
        <v>#NAME?</v>
      </c>
      <c r="AX19" s="48" t="e">
        <f t="shared" ca="1" si="16"/>
        <v>#NAME?</v>
      </c>
      <c r="AY19" s="49" t="str">
        <f t="shared" si="17"/>
        <v/>
      </c>
      <c r="AZ19" s="50" t="e">
        <f t="shared" ca="1" si="18"/>
        <v>#NAME?</v>
      </c>
      <c r="BA19" s="51" t="e">
        <f t="shared" ca="1" si="19"/>
        <v>#NAME?</v>
      </c>
      <c r="BB19" s="52" t="e">
        <f t="shared" ca="1" si="20"/>
        <v>#NAME?</v>
      </c>
      <c r="BC19" s="51" t="e">
        <f t="shared" ca="1" si="21"/>
        <v>#NAME?</v>
      </c>
      <c r="BD19" s="54" t="e">
        <f t="shared" ca="1" si="22"/>
        <v>#NAME?</v>
      </c>
      <c r="BE19" s="48" t="e">
        <f t="shared" ca="1" si="23"/>
        <v>#NAME?</v>
      </c>
      <c r="BF19" s="50" t="e">
        <f t="shared" ca="1" si="24"/>
        <v>#NAME?</v>
      </c>
      <c r="BG19" s="56" t="e">
        <f t="shared" ca="1" si="25"/>
        <v>#NAME?</v>
      </c>
      <c r="BH19" s="22"/>
      <c r="BI19" s="22"/>
      <c r="BJ19" s="22"/>
      <c r="BK19" s="22"/>
      <c r="BL19" s="22"/>
      <c r="BM19" s="22"/>
      <c r="BN19" s="24"/>
      <c r="BO19" s="24"/>
    </row>
    <row r="20" spans="1:67" ht="15.5">
      <c r="A20" s="25">
        <f t="shared" si="0"/>
        <v>18</v>
      </c>
      <c r="B20" s="62">
        <v>46183</v>
      </c>
      <c r="C20" s="26" t="s">
        <v>1185</v>
      </c>
      <c r="D20" s="27" t="s">
        <v>252</v>
      </c>
      <c r="E20" s="29" t="s">
        <v>253</v>
      </c>
      <c r="F20" s="31">
        <v>1</v>
      </c>
      <c r="G20" s="31" t="s">
        <v>63</v>
      </c>
      <c r="H20" s="31" t="str">
        <f t="shared" si="1"/>
        <v>DONE</v>
      </c>
      <c r="I20" s="31" t="s">
        <v>542</v>
      </c>
      <c r="J20" s="32" t="s">
        <v>398</v>
      </c>
      <c r="K20" s="32" t="s">
        <v>94</v>
      </c>
      <c r="L20" s="31">
        <v>10449</v>
      </c>
      <c r="M20" s="31" t="s">
        <v>503</v>
      </c>
      <c r="N20" s="35"/>
      <c r="O20" s="31" t="s">
        <v>369</v>
      </c>
      <c r="P20" s="31" t="s">
        <v>97</v>
      </c>
      <c r="Q20" s="31" t="s">
        <v>492</v>
      </c>
      <c r="R20" s="26">
        <v>200001079167</v>
      </c>
      <c r="S20" s="30">
        <v>46183</v>
      </c>
      <c r="T20" s="26" t="s">
        <v>77</v>
      </c>
      <c r="U20" s="30">
        <v>46196</v>
      </c>
      <c r="V20" s="35">
        <v>4000693669</v>
      </c>
      <c r="W20" s="58">
        <v>47631</v>
      </c>
      <c r="X20" s="34">
        <v>46203</v>
      </c>
      <c r="Y20" s="34"/>
      <c r="Z20" s="36">
        <v>51755</v>
      </c>
      <c r="AA20" s="34">
        <v>46203</v>
      </c>
      <c r="AB20" s="35"/>
      <c r="AC20" s="35"/>
      <c r="AD20" s="37" t="s">
        <v>1186</v>
      </c>
      <c r="AE20" s="42">
        <v>46203</v>
      </c>
      <c r="AF20" s="41" t="str">
        <f t="shared" si="4"/>
        <v>DONE</v>
      </c>
      <c r="AG20" s="44">
        <v>46208</v>
      </c>
      <c r="AH20" s="25"/>
      <c r="AI20" s="25"/>
      <c r="AJ20" s="45" t="str">
        <f t="array" ref="AJ20">IFERROR(INDEX('[1]Master Price'!$E:$E,MATCH(D20,'[1]Master Price'!$B:$B,0)),"0")</f>
        <v>0</v>
      </c>
      <c r="AK20" s="45">
        <f t="shared" si="5"/>
        <v>0</v>
      </c>
      <c r="AL20" s="46" t="str">
        <f t="shared" si="6"/>
        <v>0-day</v>
      </c>
      <c r="AM20" s="46" t="str">
        <f t="shared" si="7"/>
        <v>13-day</v>
      </c>
      <c r="AN20" s="46" t="str">
        <f t="shared" si="8"/>
        <v>20-day</v>
      </c>
      <c r="AO20" s="46" t="str">
        <f t="shared" si="9"/>
        <v>0-day</v>
      </c>
      <c r="AP20" s="46" t="str">
        <f t="shared" si="10"/>
        <v>0-day</v>
      </c>
      <c r="AQ20" s="46" t="str">
        <f t="shared" si="11"/>
        <v>0-day</v>
      </c>
      <c r="AR20" s="17"/>
      <c r="AS20" s="47" t="str">
        <f t="shared" si="12"/>
        <v/>
      </c>
      <c r="AT20" s="35"/>
      <c r="AU20" s="48" t="e">
        <f t="shared" ca="1" si="13"/>
        <v>#NAME?</v>
      </c>
      <c r="AV20" s="48" t="e">
        <f t="shared" ca="1" si="14"/>
        <v>#NAME?</v>
      </c>
      <c r="AW20" s="49" t="e">
        <f t="shared" ca="1" si="15"/>
        <v>#NAME?</v>
      </c>
      <c r="AX20" s="48" t="e">
        <f t="shared" ca="1" si="16"/>
        <v>#NAME?</v>
      </c>
      <c r="AY20" s="49" t="str">
        <f t="shared" si="17"/>
        <v/>
      </c>
      <c r="AZ20" s="50" t="e">
        <f t="shared" ca="1" si="18"/>
        <v>#NAME?</v>
      </c>
      <c r="BA20" s="51" t="e">
        <f t="shared" ca="1" si="19"/>
        <v>#NAME?</v>
      </c>
      <c r="BB20" s="52" t="e">
        <f t="shared" ca="1" si="20"/>
        <v>#NAME?</v>
      </c>
      <c r="BC20" s="51" t="e">
        <f t="shared" ca="1" si="21"/>
        <v>#NAME?</v>
      </c>
      <c r="BD20" s="54" t="e">
        <f t="shared" ca="1" si="22"/>
        <v>#NAME?</v>
      </c>
      <c r="BE20" s="48" t="e">
        <f t="shared" ca="1" si="23"/>
        <v>#NAME?</v>
      </c>
      <c r="BF20" s="50" t="e">
        <f t="shared" ca="1" si="24"/>
        <v>#NAME?</v>
      </c>
      <c r="BG20" s="56" t="e">
        <f t="shared" ca="1" si="25"/>
        <v>#NAME?</v>
      </c>
      <c r="BH20" s="22"/>
      <c r="BI20" s="22"/>
      <c r="BJ20" s="22"/>
      <c r="BK20" s="22"/>
      <c r="BL20" s="22"/>
      <c r="BM20" s="22"/>
      <c r="BN20" s="24"/>
      <c r="BO20" s="24"/>
    </row>
    <row r="21" spans="1:67" ht="15.5">
      <c r="A21" s="25">
        <f t="shared" si="0"/>
        <v>19</v>
      </c>
      <c r="B21" s="62">
        <v>46183</v>
      </c>
      <c r="C21" s="26" t="s">
        <v>1189</v>
      </c>
      <c r="D21" s="27" t="s">
        <v>636</v>
      </c>
      <c r="E21" s="29" t="s">
        <v>59</v>
      </c>
      <c r="F21" s="31">
        <v>1</v>
      </c>
      <c r="G21" s="31" t="s">
        <v>63</v>
      </c>
      <c r="H21" s="31" t="str">
        <f t="shared" si="1"/>
        <v>DONE</v>
      </c>
      <c r="I21" s="31" t="s">
        <v>121</v>
      </c>
      <c r="J21" s="32" t="s">
        <v>122</v>
      </c>
      <c r="K21" s="32" t="s">
        <v>70</v>
      </c>
      <c r="L21" s="31">
        <v>16.056000000000001</v>
      </c>
      <c r="M21" s="31" t="s">
        <v>822</v>
      </c>
      <c r="N21" s="31"/>
      <c r="O21" s="31" t="s">
        <v>79</v>
      </c>
      <c r="P21" s="31" t="s">
        <v>97</v>
      </c>
      <c r="Q21" s="31" t="s">
        <v>492</v>
      </c>
      <c r="R21" s="26">
        <v>200001080816</v>
      </c>
      <c r="S21" s="30">
        <v>46185</v>
      </c>
      <c r="T21" s="26" t="s">
        <v>77</v>
      </c>
      <c r="U21" s="30">
        <v>46196</v>
      </c>
      <c r="V21" s="35">
        <v>4000693670</v>
      </c>
      <c r="W21" s="58">
        <v>47632</v>
      </c>
      <c r="X21" s="34">
        <v>46203</v>
      </c>
      <c r="Y21" s="34"/>
      <c r="Z21" s="36">
        <v>51763</v>
      </c>
      <c r="AA21" s="34">
        <v>46203</v>
      </c>
      <c r="AB21" s="35"/>
      <c r="AC21" s="35"/>
      <c r="AD21" s="37" t="s">
        <v>1190</v>
      </c>
      <c r="AE21" s="42">
        <v>46203</v>
      </c>
      <c r="AF21" s="41" t="str">
        <f t="shared" si="4"/>
        <v>DONE</v>
      </c>
      <c r="AG21" s="44">
        <v>46208</v>
      </c>
      <c r="AH21" s="25"/>
      <c r="AI21" s="25"/>
      <c r="AJ21" s="45" t="str">
        <f t="array" ref="AJ21">IFERROR(INDEX('[1]Master Price'!$E:$E,MATCH(D21,'[1]Master Price'!$B:$B,0)),"0")</f>
        <v>0</v>
      </c>
      <c r="AK21" s="45">
        <f t="shared" si="5"/>
        <v>0</v>
      </c>
      <c r="AL21" s="46" t="str">
        <f t="shared" si="6"/>
        <v>0-day</v>
      </c>
      <c r="AM21" s="46" t="str">
        <f t="shared" si="7"/>
        <v>11-day</v>
      </c>
      <c r="AN21" s="46" t="str">
        <f t="shared" si="8"/>
        <v>18-day</v>
      </c>
      <c r="AO21" s="46" t="str">
        <f t="shared" si="9"/>
        <v>0-day</v>
      </c>
      <c r="AP21" s="46" t="str">
        <f t="shared" si="10"/>
        <v>0-day</v>
      </c>
      <c r="AQ21" s="46" t="str">
        <f t="shared" si="11"/>
        <v>0-day</v>
      </c>
      <c r="AR21" s="17"/>
      <c r="AS21" s="47" t="str">
        <f t="shared" si="12"/>
        <v/>
      </c>
      <c r="AT21" s="35"/>
      <c r="AU21" s="48" t="e">
        <f t="shared" ca="1" si="13"/>
        <v>#NAME?</v>
      </c>
      <c r="AV21" s="48" t="e">
        <f t="shared" ca="1" si="14"/>
        <v>#NAME?</v>
      </c>
      <c r="AW21" s="49" t="e">
        <f t="shared" ca="1" si="15"/>
        <v>#NAME?</v>
      </c>
      <c r="AX21" s="48" t="e">
        <f t="shared" ca="1" si="16"/>
        <v>#NAME?</v>
      </c>
      <c r="AY21" s="49" t="str">
        <f t="shared" si="17"/>
        <v/>
      </c>
      <c r="AZ21" s="50" t="e">
        <f t="shared" ca="1" si="18"/>
        <v>#NAME?</v>
      </c>
      <c r="BA21" s="51" t="e">
        <f t="shared" ca="1" si="19"/>
        <v>#NAME?</v>
      </c>
      <c r="BB21" s="52" t="e">
        <f t="shared" ca="1" si="20"/>
        <v>#NAME?</v>
      </c>
      <c r="BC21" s="51" t="e">
        <f t="shared" ca="1" si="21"/>
        <v>#NAME?</v>
      </c>
      <c r="BD21" s="54" t="e">
        <f t="shared" ca="1" si="22"/>
        <v>#NAME?</v>
      </c>
      <c r="BE21" s="48" t="e">
        <f t="shared" ca="1" si="23"/>
        <v>#NAME?</v>
      </c>
      <c r="BF21" s="50" t="e">
        <f t="shared" ca="1" si="24"/>
        <v>#NAME?</v>
      </c>
      <c r="BG21" s="56" t="e">
        <f t="shared" ca="1" si="25"/>
        <v>#NAME?</v>
      </c>
      <c r="BH21" s="22"/>
      <c r="BI21" s="22"/>
      <c r="BJ21" s="22"/>
      <c r="BK21" s="22"/>
      <c r="BL21" s="22"/>
      <c r="BM21" s="22"/>
      <c r="BN21" s="24"/>
      <c r="BO21" s="24"/>
    </row>
    <row r="22" spans="1:67" ht="15.5">
      <c r="A22" s="25">
        <f t="shared" si="0"/>
        <v>20</v>
      </c>
      <c r="B22" s="62">
        <v>46183</v>
      </c>
      <c r="C22" s="26" t="s">
        <v>1189</v>
      </c>
      <c r="D22" s="27" t="s">
        <v>328</v>
      </c>
      <c r="E22" s="29" t="s">
        <v>329</v>
      </c>
      <c r="F22" s="31">
        <v>1</v>
      </c>
      <c r="G22" s="31" t="s">
        <v>63</v>
      </c>
      <c r="H22" s="31" t="str">
        <f t="shared" si="1"/>
        <v>DONE</v>
      </c>
      <c r="I22" s="31" t="s">
        <v>121</v>
      </c>
      <c r="J22" s="32" t="s">
        <v>122</v>
      </c>
      <c r="K22" s="32" t="s">
        <v>70</v>
      </c>
      <c r="L22" s="31">
        <v>16.056000000000001</v>
      </c>
      <c r="M22" s="31" t="s">
        <v>822</v>
      </c>
      <c r="N22" s="31"/>
      <c r="O22" s="31" t="s">
        <v>79</v>
      </c>
      <c r="P22" s="31" t="s">
        <v>97</v>
      </c>
      <c r="Q22" s="31" t="s">
        <v>492</v>
      </c>
      <c r="R22" s="26">
        <v>200001080816</v>
      </c>
      <c r="S22" s="30">
        <v>46185</v>
      </c>
      <c r="T22" s="26" t="s">
        <v>77</v>
      </c>
      <c r="U22" s="30">
        <v>46196</v>
      </c>
      <c r="V22" s="35">
        <v>4000693670</v>
      </c>
      <c r="W22" s="58">
        <v>47632</v>
      </c>
      <c r="X22" s="34">
        <v>46203</v>
      </c>
      <c r="Y22" s="34"/>
      <c r="Z22" s="36">
        <v>51763</v>
      </c>
      <c r="AA22" s="34">
        <v>46203</v>
      </c>
      <c r="AB22" s="35"/>
      <c r="AC22" s="35"/>
      <c r="AD22" s="37" t="s">
        <v>1190</v>
      </c>
      <c r="AE22" s="42">
        <v>46203</v>
      </c>
      <c r="AF22" s="41" t="str">
        <f t="shared" si="4"/>
        <v>DONE</v>
      </c>
      <c r="AG22" s="44">
        <v>46208</v>
      </c>
      <c r="AH22" s="25"/>
      <c r="AI22" s="25"/>
      <c r="AJ22" s="45" t="str">
        <f t="array" ref="AJ22">IFERROR(INDEX('[1]Master Price'!$E:$E,MATCH(D22,'[1]Master Price'!$B:$B,0)),"0")</f>
        <v>0</v>
      </c>
      <c r="AK22" s="45">
        <f t="shared" si="5"/>
        <v>0</v>
      </c>
      <c r="AL22" s="46" t="str">
        <f t="shared" si="6"/>
        <v>0-day</v>
      </c>
      <c r="AM22" s="46" t="str">
        <f t="shared" si="7"/>
        <v>11-day</v>
      </c>
      <c r="AN22" s="46" t="str">
        <f t="shared" si="8"/>
        <v>18-day</v>
      </c>
      <c r="AO22" s="46" t="str">
        <f t="shared" si="9"/>
        <v>0-day</v>
      </c>
      <c r="AP22" s="46" t="str">
        <f t="shared" si="10"/>
        <v>0-day</v>
      </c>
      <c r="AQ22" s="46" t="str">
        <f t="shared" si="11"/>
        <v>0-day</v>
      </c>
      <c r="AR22" s="17"/>
      <c r="AS22" s="47" t="str">
        <f t="shared" si="12"/>
        <v/>
      </c>
      <c r="AT22" s="35"/>
      <c r="AU22" s="48" t="e">
        <f t="shared" ca="1" si="13"/>
        <v>#NAME?</v>
      </c>
      <c r="AV22" s="48" t="e">
        <f t="shared" ca="1" si="14"/>
        <v>#NAME?</v>
      </c>
      <c r="AW22" s="49" t="e">
        <f t="shared" ca="1" si="15"/>
        <v>#NAME?</v>
      </c>
      <c r="AX22" s="48" t="e">
        <f t="shared" ca="1" si="16"/>
        <v>#NAME?</v>
      </c>
      <c r="AY22" s="49" t="str">
        <f t="shared" si="17"/>
        <v/>
      </c>
      <c r="AZ22" s="50" t="e">
        <f t="shared" ca="1" si="18"/>
        <v>#NAME?</v>
      </c>
      <c r="BA22" s="51" t="e">
        <f t="shared" ca="1" si="19"/>
        <v>#NAME?</v>
      </c>
      <c r="BB22" s="52" t="e">
        <f t="shared" ca="1" si="20"/>
        <v>#NAME?</v>
      </c>
      <c r="BC22" s="51" t="e">
        <f t="shared" ca="1" si="21"/>
        <v>#NAME?</v>
      </c>
      <c r="BD22" s="54" t="e">
        <f t="shared" ca="1" si="22"/>
        <v>#NAME?</v>
      </c>
      <c r="BE22" s="48" t="e">
        <f t="shared" ca="1" si="23"/>
        <v>#NAME?</v>
      </c>
      <c r="BF22" s="50" t="e">
        <f t="shared" ca="1" si="24"/>
        <v>#NAME?</v>
      </c>
      <c r="BG22" s="56" t="e">
        <f t="shared" ca="1" si="25"/>
        <v>#NAME?</v>
      </c>
      <c r="BH22" s="22"/>
      <c r="BI22" s="22"/>
      <c r="BJ22" s="22"/>
      <c r="BK22" s="22"/>
      <c r="BL22" s="22"/>
      <c r="BM22" s="22"/>
      <c r="BN22" s="24"/>
      <c r="BO22" s="24"/>
    </row>
    <row r="23" spans="1:67" ht="15.5">
      <c r="A23" s="25">
        <f t="shared" si="0"/>
        <v>21</v>
      </c>
      <c r="B23" s="62">
        <v>46183</v>
      </c>
      <c r="C23" s="26" t="s">
        <v>1189</v>
      </c>
      <c r="D23" s="27" t="s">
        <v>211</v>
      </c>
      <c r="E23" s="29" t="s">
        <v>212</v>
      </c>
      <c r="F23" s="31">
        <v>1</v>
      </c>
      <c r="G23" s="31" t="s">
        <v>63</v>
      </c>
      <c r="H23" s="31" t="str">
        <f t="shared" si="1"/>
        <v>DONE</v>
      </c>
      <c r="I23" s="31" t="s">
        <v>121</v>
      </c>
      <c r="J23" s="32" t="s">
        <v>122</v>
      </c>
      <c r="K23" s="32" t="s">
        <v>70</v>
      </c>
      <c r="L23" s="31">
        <v>16.056000000000001</v>
      </c>
      <c r="M23" s="31" t="s">
        <v>822</v>
      </c>
      <c r="N23" s="31"/>
      <c r="O23" s="31" t="s">
        <v>79</v>
      </c>
      <c r="P23" s="31" t="s">
        <v>97</v>
      </c>
      <c r="Q23" s="31" t="s">
        <v>492</v>
      </c>
      <c r="R23" s="26">
        <v>200001080816</v>
      </c>
      <c r="S23" s="30">
        <v>46185</v>
      </c>
      <c r="T23" s="26" t="s">
        <v>77</v>
      </c>
      <c r="U23" s="30">
        <v>46196</v>
      </c>
      <c r="V23" s="35">
        <v>4000693670</v>
      </c>
      <c r="W23" s="58">
        <v>47632</v>
      </c>
      <c r="X23" s="34">
        <v>46203</v>
      </c>
      <c r="Y23" s="34"/>
      <c r="Z23" s="36">
        <v>51763</v>
      </c>
      <c r="AA23" s="34">
        <v>46203</v>
      </c>
      <c r="AB23" s="35"/>
      <c r="AC23" s="35"/>
      <c r="AD23" s="37" t="s">
        <v>1190</v>
      </c>
      <c r="AE23" s="39">
        <v>46203</v>
      </c>
      <c r="AF23" s="41" t="str">
        <f t="shared" si="4"/>
        <v>DONE</v>
      </c>
      <c r="AG23" s="44">
        <v>46208</v>
      </c>
      <c r="AH23" s="25"/>
      <c r="AI23" s="25"/>
      <c r="AJ23" s="45" t="str">
        <f t="array" ref="AJ23">IFERROR(INDEX('[1]Master Price'!$E:$E,MATCH(D23,'[1]Master Price'!$B:$B,0)),"0")</f>
        <v>0</v>
      </c>
      <c r="AK23" s="45">
        <f t="shared" si="5"/>
        <v>0</v>
      </c>
      <c r="AL23" s="46" t="str">
        <f t="shared" si="6"/>
        <v>0-day</v>
      </c>
      <c r="AM23" s="46" t="str">
        <f t="shared" si="7"/>
        <v>11-day</v>
      </c>
      <c r="AN23" s="46" t="str">
        <f t="shared" si="8"/>
        <v>18-day</v>
      </c>
      <c r="AO23" s="46" t="str">
        <f t="shared" si="9"/>
        <v>0-day</v>
      </c>
      <c r="AP23" s="46" t="str">
        <f t="shared" si="10"/>
        <v>0-day</v>
      </c>
      <c r="AQ23" s="46" t="str">
        <f t="shared" si="11"/>
        <v>0-day</v>
      </c>
      <c r="AR23" s="17"/>
      <c r="AS23" s="47" t="str">
        <f t="shared" si="12"/>
        <v/>
      </c>
      <c r="AT23" s="35"/>
      <c r="AU23" s="48" t="e">
        <f t="shared" ca="1" si="13"/>
        <v>#NAME?</v>
      </c>
      <c r="AV23" s="48" t="e">
        <f t="shared" ca="1" si="14"/>
        <v>#NAME?</v>
      </c>
      <c r="AW23" s="49" t="e">
        <f t="shared" ca="1" si="15"/>
        <v>#NAME?</v>
      </c>
      <c r="AX23" s="48" t="e">
        <f t="shared" ca="1" si="16"/>
        <v>#NAME?</v>
      </c>
      <c r="AY23" s="49" t="str">
        <f t="shared" si="17"/>
        <v/>
      </c>
      <c r="AZ23" s="50" t="e">
        <f t="shared" ca="1" si="18"/>
        <v>#NAME?</v>
      </c>
      <c r="BA23" s="51" t="e">
        <f t="shared" ca="1" si="19"/>
        <v>#NAME?</v>
      </c>
      <c r="BB23" s="52" t="e">
        <f t="shared" ca="1" si="20"/>
        <v>#NAME?</v>
      </c>
      <c r="BC23" s="51" t="e">
        <f t="shared" ca="1" si="21"/>
        <v>#NAME?</v>
      </c>
      <c r="BD23" s="54" t="e">
        <f t="shared" ca="1" si="22"/>
        <v>#NAME?</v>
      </c>
      <c r="BE23" s="48" t="e">
        <f t="shared" ca="1" si="23"/>
        <v>#NAME?</v>
      </c>
      <c r="BF23" s="50" t="e">
        <f t="shared" ca="1" si="24"/>
        <v>#NAME?</v>
      </c>
      <c r="BG23" s="56" t="e">
        <f t="shared" ca="1" si="25"/>
        <v>#NAME?</v>
      </c>
      <c r="BH23" s="22"/>
      <c r="BI23" s="22"/>
      <c r="BJ23" s="22"/>
      <c r="BK23" s="22"/>
      <c r="BL23" s="22"/>
      <c r="BM23" s="22"/>
      <c r="BN23" s="24"/>
      <c r="BO23" s="24"/>
    </row>
    <row r="24" spans="1:67" ht="15.5">
      <c r="A24" s="25">
        <f t="shared" si="0"/>
        <v>22</v>
      </c>
      <c r="B24" s="62">
        <v>46183</v>
      </c>
      <c r="C24" s="26" t="s">
        <v>1189</v>
      </c>
      <c r="D24" s="27" t="s">
        <v>99</v>
      </c>
      <c r="E24" s="29" t="s">
        <v>101</v>
      </c>
      <c r="F24" s="31">
        <v>1</v>
      </c>
      <c r="G24" s="31" t="s">
        <v>63</v>
      </c>
      <c r="H24" s="31" t="str">
        <f t="shared" si="1"/>
        <v>DONE</v>
      </c>
      <c r="I24" s="31" t="s">
        <v>121</v>
      </c>
      <c r="J24" s="32" t="s">
        <v>122</v>
      </c>
      <c r="K24" s="32" t="s">
        <v>70</v>
      </c>
      <c r="L24" s="31">
        <v>16.056000000000001</v>
      </c>
      <c r="M24" s="31" t="s">
        <v>822</v>
      </c>
      <c r="N24" s="31"/>
      <c r="O24" s="31" t="s">
        <v>79</v>
      </c>
      <c r="P24" s="31" t="s">
        <v>97</v>
      </c>
      <c r="Q24" s="31" t="s">
        <v>492</v>
      </c>
      <c r="R24" s="26">
        <v>200001080816</v>
      </c>
      <c r="S24" s="30">
        <v>46185</v>
      </c>
      <c r="T24" s="26" t="s">
        <v>77</v>
      </c>
      <c r="U24" s="30">
        <v>46196</v>
      </c>
      <c r="V24" s="35">
        <v>4000693670</v>
      </c>
      <c r="W24" s="58">
        <v>47632</v>
      </c>
      <c r="X24" s="34">
        <v>46203</v>
      </c>
      <c r="Y24" s="34"/>
      <c r="Z24" s="36">
        <v>51763</v>
      </c>
      <c r="AA24" s="34">
        <v>46203</v>
      </c>
      <c r="AB24" s="35"/>
      <c r="AC24" s="35"/>
      <c r="AD24" s="37" t="s">
        <v>1190</v>
      </c>
      <c r="AE24" s="39">
        <v>46203</v>
      </c>
      <c r="AF24" s="41" t="str">
        <f t="shared" si="4"/>
        <v>DONE</v>
      </c>
      <c r="AG24" s="44">
        <v>46208</v>
      </c>
      <c r="AH24" s="25"/>
      <c r="AI24" s="25"/>
      <c r="AJ24" s="45" t="str">
        <f t="array" ref="AJ24">IFERROR(INDEX('[1]Master Price'!$E:$E,MATCH(D24,'[1]Master Price'!$B:$B,0)),"0")</f>
        <v>0</v>
      </c>
      <c r="AK24" s="45">
        <f t="shared" si="5"/>
        <v>0</v>
      </c>
      <c r="AL24" s="46" t="str">
        <f t="shared" si="6"/>
        <v>0-day</v>
      </c>
      <c r="AM24" s="46" t="str">
        <f t="shared" si="7"/>
        <v>11-day</v>
      </c>
      <c r="AN24" s="46" t="str">
        <f t="shared" si="8"/>
        <v>18-day</v>
      </c>
      <c r="AO24" s="46" t="str">
        <f t="shared" si="9"/>
        <v>0-day</v>
      </c>
      <c r="AP24" s="46" t="str">
        <f t="shared" si="10"/>
        <v>0-day</v>
      </c>
      <c r="AQ24" s="46" t="str">
        <f t="shared" si="11"/>
        <v>0-day</v>
      </c>
      <c r="AR24" s="17"/>
      <c r="AS24" s="47" t="str">
        <f t="shared" si="12"/>
        <v/>
      </c>
      <c r="AT24" s="35"/>
      <c r="AU24" s="48" t="e">
        <f t="shared" ca="1" si="13"/>
        <v>#NAME?</v>
      </c>
      <c r="AV24" s="48" t="e">
        <f t="shared" ca="1" si="14"/>
        <v>#NAME?</v>
      </c>
      <c r="AW24" s="49" t="e">
        <f t="shared" ca="1" si="15"/>
        <v>#NAME?</v>
      </c>
      <c r="AX24" s="48" t="e">
        <f t="shared" ca="1" si="16"/>
        <v>#NAME?</v>
      </c>
      <c r="AY24" s="49" t="str">
        <f t="shared" si="17"/>
        <v/>
      </c>
      <c r="AZ24" s="50" t="e">
        <f t="shared" ca="1" si="18"/>
        <v>#NAME?</v>
      </c>
      <c r="BA24" s="51" t="e">
        <f t="shared" ca="1" si="19"/>
        <v>#NAME?</v>
      </c>
      <c r="BB24" s="52" t="e">
        <f t="shared" ca="1" si="20"/>
        <v>#NAME?</v>
      </c>
      <c r="BC24" s="51" t="e">
        <f t="shared" ca="1" si="21"/>
        <v>#NAME?</v>
      </c>
      <c r="BD24" s="54" t="e">
        <f t="shared" ca="1" si="22"/>
        <v>#NAME?</v>
      </c>
      <c r="BE24" s="48" t="e">
        <f t="shared" ca="1" si="23"/>
        <v>#NAME?</v>
      </c>
      <c r="BF24" s="50" t="e">
        <f t="shared" ca="1" si="24"/>
        <v>#NAME?</v>
      </c>
      <c r="BG24" s="56" t="e">
        <f t="shared" ca="1" si="25"/>
        <v>#NAME?</v>
      </c>
      <c r="BH24" s="22"/>
      <c r="BI24" s="22"/>
      <c r="BJ24" s="22"/>
      <c r="BK24" s="22"/>
      <c r="BL24" s="22"/>
      <c r="BM24" s="22"/>
      <c r="BN24" s="24"/>
      <c r="BO24" s="24"/>
    </row>
    <row r="25" spans="1:67" ht="15.5">
      <c r="A25" s="25">
        <f t="shared" si="0"/>
        <v>23</v>
      </c>
      <c r="B25" s="62">
        <v>46183</v>
      </c>
      <c r="C25" s="26" t="s">
        <v>1189</v>
      </c>
      <c r="D25" s="27" t="s">
        <v>1195</v>
      </c>
      <c r="E25" s="29" t="s">
        <v>1196</v>
      </c>
      <c r="F25" s="31">
        <v>1</v>
      </c>
      <c r="G25" s="31" t="s">
        <v>63</v>
      </c>
      <c r="H25" s="31" t="str">
        <f t="shared" si="1"/>
        <v>DONE</v>
      </c>
      <c r="I25" s="31" t="s">
        <v>121</v>
      </c>
      <c r="J25" s="32" t="s">
        <v>122</v>
      </c>
      <c r="K25" s="32" t="s">
        <v>70</v>
      </c>
      <c r="L25" s="31">
        <v>16.056000000000001</v>
      </c>
      <c r="M25" s="31" t="s">
        <v>822</v>
      </c>
      <c r="N25" s="31"/>
      <c r="O25" s="31" t="s">
        <v>79</v>
      </c>
      <c r="P25" s="31" t="s">
        <v>97</v>
      </c>
      <c r="Q25" s="31" t="s">
        <v>492</v>
      </c>
      <c r="R25" s="26">
        <v>200001080816</v>
      </c>
      <c r="S25" s="30">
        <v>46185</v>
      </c>
      <c r="T25" s="26" t="s">
        <v>77</v>
      </c>
      <c r="U25" s="30">
        <v>46196</v>
      </c>
      <c r="V25" s="35">
        <v>4000693670</v>
      </c>
      <c r="W25" s="58">
        <v>47632</v>
      </c>
      <c r="X25" s="34">
        <v>46203</v>
      </c>
      <c r="Y25" s="34"/>
      <c r="Z25" s="36">
        <v>51763</v>
      </c>
      <c r="AA25" s="34">
        <v>46203</v>
      </c>
      <c r="AB25" s="35"/>
      <c r="AC25" s="35"/>
      <c r="AD25" s="37" t="s">
        <v>1190</v>
      </c>
      <c r="AE25" s="39">
        <v>46203</v>
      </c>
      <c r="AF25" s="41" t="str">
        <f t="shared" si="4"/>
        <v>DONE</v>
      </c>
      <c r="AG25" s="44">
        <v>46208</v>
      </c>
      <c r="AH25" s="25"/>
      <c r="AI25" s="25"/>
      <c r="AJ25" s="45" t="str">
        <f t="array" ref="AJ25">IFERROR(INDEX('[1]Master Price'!$E:$E,MATCH(D25,'[1]Master Price'!$B:$B,0)),"0")</f>
        <v>0</v>
      </c>
      <c r="AK25" s="45">
        <f t="shared" si="5"/>
        <v>0</v>
      </c>
      <c r="AL25" s="46" t="str">
        <f t="shared" si="6"/>
        <v>0-day</v>
      </c>
      <c r="AM25" s="46" t="str">
        <f t="shared" si="7"/>
        <v>11-day</v>
      </c>
      <c r="AN25" s="46" t="str">
        <f t="shared" si="8"/>
        <v>18-day</v>
      </c>
      <c r="AO25" s="46" t="str">
        <f t="shared" si="9"/>
        <v>0-day</v>
      </c>
      <c r="AP25" s="46" t="str">
        <f t="shared" si="10"/>
        <v>0-day</v>
      </c>
      <c r="AQ25" s="46" t="str">
        <f t="shared" si="11"/>
        <v>0-day</v>
      </c>
      <c r="AR25" s="17"/>
      <c r="AS25" s="47" t="str">
        <f t="shared" si="12"/>
        <v/>
      </c>
      <c r="AT25" s="35"/>
      <c r="AU25" s="48" t="e">
        <f t="shared" ca="1" si="13"/>
        <v>#NAME?</v>
      </c>
      <c r="AV25" s="48" t="e">
        <f t="shared" ca="1" si="14"/>
        <v>#NAME?</v>
      </c>
      <c r="AW25" s="49" t="e">
        <f t="shared" ca="1" si="15"/>
        <v>#NAME?</v>
      </c>
      <c r="AX25" s="48" t="e">
        <f t="shared" ca="1" si="16"/>
        <v>#NAME?</v>
      </c>
      <c r="AY25" s="49" t="str">
        <f t="shared" si="17"/>
        <v/>
      </c>
      <c r="AZ25" s="50" t="e">
        <f t="shared" ca="1" si="18"/>
        <v>#NAME?</v>
      </c>
      <c r="BA25" s="51" t="e">
        <f t="shared" ca="1" si="19"/>
        <v>#NAME?</v>
      </c>
      <c r="BB25" s="52" t="e">
        <f t="shared" ca="1" si="20"/>
        <v>#NAME?</v>
      </c>
      <c r="BC25" s="51" t="e">
        <f t="shared" ca="1" si="21"/>
        <v>#NAME?</v>
      </c>
      <c r="BD25" s="54" t="e">
        <f t="shared" ca="1" si="22"/>
        <v>#NAME?</v>
      </c>
      <c r="BE25" s="48" t="e">
        <f t="shared" ca="1" si="23"/>
        <v>#NAME?</v>
      </c>
      <c r="BF25" s="50" t="e">
        <f t="shared" ca="1" si="24"/>
        <v>#NAME?</v>
      </c>
      <c r="BG25" s="56" t="e">
        <f t="shared" ca="1" si="25"/>
        <v>#NAME?</v>
      </c>
      <c r="BH25" s="22"/>
      <c r="BI25" s="22"/>
      <c r="BJ25" s="22"/>
      <c r="BK25" s="22"/>
      <c r="BL25" s="22"/>
      <c r="BM25" s="22"/>
      <c r="BN25" s="24"/>
      <c r="BO25" s="24"/>
    </row>
    <row r="26" spans="1:67" ht="15.5">
      <c r="A26" s="25">
        <f t="shared" si="0"/>
        <v>24</v>
      </c>
      <c r="B26" s="62">
        <v>46183</v>
      </c>
      <c r="C26" s="26" t="s">
        <v>1189</v>
      </c>
      <c r="D26" s="27" t="s">
        <v>372</v>
      </c>
      <c r="E26" s="29" t="s">
        <v>373</v>
      </c>
      <c r="F26" s="31">
        <v>1</v>
      </c>
      <c r="G26" s="31" t="s">
        <v>63</v>
      </c>
      <c r="H26" s="31" t="str">
        <f t="shared" si="1"/>
        <v>DONE</v>
      </c>
      <c r="I26" s="31" t="s">
        <v>121</v>
      </c>
      <c r="J26" s="32" t="s">
        <v>122</v>
      </c>
      <c r="K26" s="32" t="s">
        <v>70</v>
      </c>
      <c r="L26" s="31">
        <v>16.056000000000001</v>
      </c>
      <c r="M26" s="31" t="s">
        <v>822</v>
      </c>
      <c r="N26" s="31"/>
      <c r="O26" s="31" t="s">
        <v>79</v>
      </c>
      <c r="P26" s="31" t="s">
        <v>97</v>
      </c>
      <c r="Q26" s="31" t="s">
        <v>492</v>
      </c>
      <c r="R26" s="26">
        <v>200001080816</v>
      </c>
      <c r="S26" s="30">
        <v>46185</v>
      </c>
      <c r="T26" s="26" t="s">
        <v>77</v>
      </c>
      <c r="U26" s="30">
        <v>46196</v>
      </c>
      <c r="V26" s="35">
        <v>4000693670</v>
      </c>
      <c r="W26" s="58">
        <v>47632</v>
      </c>
      <c r="X26" s="34">
        <v>46203</v>
      </c>
      <c r="Y26" s="34"/>
      <c r="Z26" s="36">
        <v>51763</v>
      </c>
      <c r="AA26" s="34">
        <v>46203</v>
      </c>
      <c r="AB26" s="35"/>
      <c r="AC26" s="35"/>
      <c r="AD26" s="37" t="s">
        <v>1190</v>
      </c>
      <c r="AE26" s="39">
        <v>46203</v>
      </c>
      <c r="AF26" s="41" t="str">
        <f t="shared" si="4"/>
        <v>DONE</v>
      </c>
      <c r="AG26" s="44">
        <v>46208</v>
      </c>
      <c r="AH26" s="25"/>
      <c r="AI26" s="25"/>
      <c r="AJ26" s="45" t="str">
        <f t="array" ref="AJ26">IFERROR(INDEX('[1]Master Price'!$E:$E,MATCH(D26,'[1]Master Price'!$B:$B,0)),"0")</f>
        <v>0</v>
      </c>
      <c r="AK26" s="45">
        <f t="shared" si="5"/>
        <v>0</v>
      </c>
      <c r="AL26" s="46" t="str">
        <f t="shared" si="6"/>
        <v>0-day</v>
      </c>
      <c r="AM26" s="46" t="str">
        <f t="shared" si="7"/>
        <v>11-day</v>
      </c>
      <c r="AN26" s="46" t="str">
        <f t="shared" si="8"/>
        <v>18-day</v>
      </c>
      <c r="AO26" s="46" t="str">
        <f t="shared" si="9"/>
        <v>0-day</v>
      </c>
      <c r="AP26" s="46" t="str">
        <f t="shared" si="10"/>
        <v>0-day</v>
      </c>
      <c r="AQ26" s="46" t="str">
        <f t="shared" si="11"/>
        <v>0-day</v>
      </c>
      <c r="AR26" s="17"/>
      <c r="AS26" s="47" t="str">
        <f t="shared" si="12"/>
        <v/>
      </c>
      <c r="AT26" s="35"/>
      <c r="AU26" s="48" t="e">
        <f t="shared" ca="1" si="13"/>
        <v>#NAME?</v>
      </c>
      <c r="AV26" s="48" t="e">
        <f t="shared" ca="1" si="14"/>
        <v>#NAME?</v>
      </c>
      <c r="AW26" s="49" t="e">
        <f t="shared" ca="1" si="15"/>
        <v>#NAME?</v>
      </c>
      <c r="AX26" s="48" t="e">
        <f t="shared" ca="1" si="16"/>
        <v>#NAME?</v>
      </c>
      <c r="AY26" s="49" t="str">
        <f t="shared" si="17"/>
        <v/>
      </c>
      <c r="AZ26" s="50" t="e">
        <f t="shared" ca="1" si="18"/>
        <v>#NAME?</v>
      </c>
      <c r="BA26" s="51" t="e">
        <f t="shared" ca="1" si="19"/>
        <v>#NAME?</v>
      </c>
      <c r="BB26" s="52" t="e">
        <f t="shared" ca="1" si="20"/>
        <v>#NAME?</v>
      </c>
      <c r="BC26" s="51" t="e">
        <f t="shared" ca="1" si="21"/>
        <v>#NAME?</v>
      </c>
      <c r="BD26" s="54" t="e">
        <f t="shared" ca="1" si="22"/>
        <v>#NAME?</v>
      </c>
      <c r="BE26" s="48" t="e">
        <f t="shared" ca="1" si="23"/>
        <v>#NAME?</v>
      </c>
      <c r="BF26" s="50" t="e">
        <f t="shared" ca="1" si="24"/>
        <v>#NAME?</v>
      </c>
      <c r="BG26" s="56" t="e">
        <f t="shared" ca="1" si="25"/>
        <v>#NAME?</v>
      </c>
      <c r="BH26" s="22"/>
      <c r="BI26" s="22"/>
      <c r="BJ26" s="22"/>
      <c r="BK26" s="22"/>
      <c r="BL26" s="22"/>
      <c r="BM26" s="22"/>
      <c r="BN26" s="24"/>
      <c r="BO26" s="24"/>
    </row>
    <row r="27" spans="1:67" ht="15.5">
      <c r="A27" s="25">
        <f t="shared" si="0"/>
        <v>25</v>
      </c>
      <c r="B27" s="62">
        <v>46183</v>
      </c>
      <c r="C27" s="26" t="s">
        <v>1189</v>
      </c>
      <c r="D27" s="27" t="s">
        <v>310</v>
      </c>
      <c r="E27" s="29" t="s">
        <v>311</v>
      </c>
      <c r="F27" s="31">
        <v>1</v>
      </c>
      <c r="G27" s="31" t="s">
        <v>63</v>
      </c>
      <c r="H27" s="31" t="str">
        <f t="shared" si="1"/>
        <v>DONE</v>
      </c>
      <c r="I27" s="31" t="s">
        <v>121</v>
      </c>
      <c r="J27" s="32" t="s">
        <v>122</v>
      </c>
      <c r="K27" s="32" t="s">
        <v>70</v>
      </c>
      <c r="L27" s="31">
        <v>16.056000000000001</v>
      </c>
      <c r="M27" s="31" t="s">
        <v>822</v>
      </c>
      <c r="N27" s="31"/>
      <c r="O27" s="31" t="s">
        <v>79</v>
      </c>
      <c r="P27" s="31" t="s">
        <v>97</v>
      </c>
      <c r="Q27" s="31" t="s">
        <v>492</v>
      </c>
      <c r="R27" s="26">
        <v>200001080816</v>
      </c>
      <c r="S27" s="30">
        <v>46185</v>
      </c>
      <c r="T27" s="26" t="s">
        <v>77</v>
      </c>
      <c r="U27" s="30">
        <v>46196</v>
      </c>
      <c r="V27" s="35">
        <v>4000693670</v>
      </c>
      <c r="W27" s="58">
        <v>47632</v>
      </c>
      <c r="X27" s="34">
        <v>46203</v>
      </c>
      <c r="Y27" s="34"/>
      <c r="Z27" s="36">
        <v>51763</v>
      </c>
      <c r="AA27" s="34">
        <v>46203</v>
      </c>
      <c r="AB27" s="35"/>
      <c r="AC27" s="35"/>
      <c r="AD27" s="37" t="s">
        <v>1190</v>
      </c>
      <c r="AE27" s="39">
        <v>46203</v>
      </c>
      <c r="AF27" s="41" t="str">
        <f t="shared" si="4"/>
        <v>DONE</v>
      </c>
      <c r="AG27" s="44">
        <v>46208</v>
      </c>
      <c r="AH27" s="25"/>
      <c r="AI27" s="25"/>
      <c r="AJ27" s="45" t="str">
        <f t="array" ref="AJ27">IFERROR(INDEX('[1]Master Price'!$E:$E,MATCH(D27,'[1]Master Price'!$B:$B,0)),"0")</f>
        <v>0</v>
      </c>
      <c r="AK27" s="45">
        <f t="shared" si="5"/>
        <v>0</v>
      </c>
      <c r="AL27" s="46" t="str">
        <f t="shared" si="6"/>
        <v>0-day</v>
      </c>
      <c r="AM27" s="46" t="str">
        <f t="shared" si="7"/>
        <v>11-day</v>
      </c>
      <c r="AN27" s="46" t="str">
        <f t="shared" si="8"/>
        <v>18-day</v>
      </c>
      <c r="AO27" s="46" t="str">
        <f t="shared" si="9"/>
        <v>0-day</v>
      </c>
      <c r="AP27" s="46" t="str">
        <f t="shared" si="10"/>
        <v>0-day</v>
      </c>
      <c r="AQ27" s="46" t="str">
        <f t="shared" si="11"/>
        <v>0-day</v>
      </c>
      <c r="AR27" s="17"/>
      <c r="AS27" s="47" t="str">
        <f t="shared" si="12"/>
        <v/>
      </c>
      <c r="AT27" s="35"/>
      <c r="AU27" s="48" t="e">
        <f t="shared" ca="1" si="13"/>
        <v>#NAME?</v>
      </c>
      <c r="AV27" s="48" t="e">
        <f t="shared" ca="1" si="14"/>
        <v>#NAME?</v>
      </c>
      <c r="AW27" s="49" t="e">
        <f t="shared" ca="1" si="15"/>
        <v>#NAME?</v>
      </c>
      <c r="AX27" s="48" t="e">
        <f t="shared" ca="1" si="16"/>
        <v>#NAME?</v>
      </c>
      <c r="AY27" s="49" t="str">
        <f t="shared" si="17"/>
        <v/>
      </c>
      <c r="AZ27" s="50" t="e">
        <f t="shared" ca="1" si="18"/>
        <v>#NAME?</v>
      </c>
      <c r="BA27" s="51" t="e">
        <f t="shared" ca="1" si="19"/>
        <v>#NAME?</v>
      </c>
      <c r="BB27" s="52" t="e">
        <f t="shared" ca="1" si="20"/>
        <v>#NAME?</v>
      </c>
      <c r="BC27" s="51" t="e">
        <f t="shared" ca="1" si="21"/>
        <v>#NAME?</v>
      </c>
      <c r="BD27" s="54" t="e">
        <f t="shared" ca="1" si="22"/>
        <v>#NAME?</v>
      </c>
      <c r="BE27" s="48" t="e">
        <f t="shared" ca="1" si="23"/>
        <v>#NAME?</v>
      </c>
      <c r="BF27" s="50" t="e">
        <f t="shared" ca="1" si="24"/>
        <v>#NAME?</v>
      </c>
      <c r="BG27" s="56" t="e">
        <f t="shared" ca="1" si="25"/>
        <v>#NAME?</v>
      </c>
      <c r="BH27" s="22"/>
      <c r="BI27" s="22"/>
      <c r="BJ27" s="22"/>
      <c r="BK27" s="22"/>
      <c r="BL27" s="22"/>
      <c r="BM27" s="22"/>
      <c r="BN27" s="24"/>
      <c r="BO27" s="24"/>
    </row>
    <row r="28" spans="1:67" ht="15.5">
      <c r="A28" s="25">
        <f t="shared" si="0"/>
        <v>26</v>
      </c>
      <c r="B28" s="62">
        <v>46184</v>
      </c>
      <c r="C28" s="26" t="s">
        <v>1198</v>
      </c>
      <c r="D28" s="27" t="s">
        <v>238</v>
      </c>
      <c r="E28" s="29" t="s">
        <v>239</v>
      </c>
      <c r="F28" s="31">
        <v>1</v>
      </c>
      <c r="G28" s="31" t="s">
        <v>63</v>
      </c>
      <c r="H28" s="31" t="str">
        <f t="shared" si="1"/>
        <v>DONE</v>
      </c>
      <c r="I28" s="31" t="s">
        <v>843</v>
      </c>
      <c r="J28" s="32" t="s">
        <v>430</v>
      </c>
      <c r="K28" s="32" t="s">
        <v>94</v>
      </c>
      <c r="L28" s="31">
        <v>12.382</v>
      </c>
      <c r="M28" s="31"/>
      <c r="N28" s="31" t="s">
        <v>1199</v>
      </c>
      <c r="O28" s="31" t="s">
        <v>79</v>
      </c>
      <c r="P28" s="31" t="s">
        <v>97</v>
      </c>
      <c r="Q28" s="31" t="s">
        <v>1200</v>
      </c>
      <c r="R28" s="26">
        <v>200001085376</v>
      </c>
      <c r="S28" s="30">
        <v>46189</v>
      </c>
      <c r="T28" s="26" t="s">
        <v>77</v>
      </c>
      <c r="U28" s="30">
        <v>46196</v>
      </c>
      <c r="V28" s="35">
        <v>4000693668</v>
      </c>
      <c r="W28" s="58">
        <v>47630</v>
      </c>
      <c r="X28" s="34">
        <v>46203</v>
      </c>
      <c r="Y28" s="34"/>
      <c r="Z28" s="36">
        <v>51756</v>
      </c>
      <c r="AA28" s="34">
        <v>46203</v>
      </c>
      <c r="AB28" s="35"/>
      <c r="AC28" s="35"/>
      <c r="AD28" s="37" t="s">
        <v>1201</v>
      </c>
      <c r="AE28" s="39">
        <v>46203</v>
      </c>
      <c r="AF28" s="41" t="str">
        <f t="shared" si="4"/>
        <v>DONE</v>
      </c>
      <c r="AG28" s="44">
        <v>46208</v>
      </c>
      <c r="AH28" s="25"/>
      <c r="AI28" s="25"/>
      <c r="AJ28" s="45" t="str">
        <f t="array" ref="AJ28">IFERROR(INDEX('[1]Master Price'!$E:$E,MATCH(D28,'[1]Master Price'!$B:$B,0)),"0")</f>
        <v>0</v>
      </c>
      <c r="AK28" s="45">
        <f t="shared" si="5"/>
        <v>0</v>
      </c>
      <c r="AL28" s="46" t="str">
        <f t="shared" si="6"/>
        <v>0-day</v>
      </c>
      <c r="AM28" s="46" t="str">
        <f t="shared" si="7"/>
        <v>7-day</v>
      </c>
      <c r="AN28" s="46" t="str">
        <f t="shared" si="8"/>
        <v>14-day</v>
      </c>
      <c r="AO28" s="46" t="str">
        <f t="shared" si="9"/>
        <v>0-day</v>
      </c>
      <c r="AP28" s="46" t="str">
        <f t="shared" si="10"/>
        <v>0-day</v>
      </c>
      <c r="AQ28" s="46" t="str">
        <f t="shared" si="11"/>
        <v>0-day</v>
      </c>
      <c r="AR28" s="17"/>
      <c r="AS28" s="47" t="str">
        <f t="shared" si="12"/>
        <v/>
      </c>
      <c r="AT28" s="35"/>
      <c r="AU28" s="48" t="e">
        <f t="shared" ca="1" si="13"/>
        <v>#NAME?</v>
      </c>
      <c r="AV28" s="48" t="e">
        <f t="shared" ca="1" si="14"/>
        <v>#NAME?</v>
      </c>
      <c r="AW28" s="49" t="e">
        <f t="shared" ca="1" si="15"/>
        <v>#NAME?</v>
      </c>
      <c r="AX28" s="48" t="e">
        <f t="shared" ca="1" si="16"/>
        <v>#NAME?</v>
      </c>
      <c r="AY28" s="49" t="str">
        <f t="shared" si="17"/>
        <v/>
      </c>
      <c r="AZ28" s="50" t="e">
        <f t="shared" ca="1" si="18"/>
        <v>#NAME?</v>
      </c>
      <c r="BA28" s="51" t="e">
        <f t="shared" ca="1" si="19"/>
        <v>#NAME?</v>
      </c>
      <c r="BB28" s="52" t="e">
        <f t="shared" ca="1" si="20"/>
        <v>#NAME?</v>
      </c>
      <c r="BC28" s="51" t="e">
        <f t="shared" ca="1" si="21"/>
        <v>#NAME?</v>
      </c>
      <c r="BD28" s="54" t="e">
        <f t="shared" ca="1" si="22"/>
        <v>#NAME?</v>
      </c>
      <c r="BE28" s="48" t="e">
        <f t="shared" ca="1" si="23"/>
        <v>#NAME?</v>
      </c>
      <c r="BF28" s="50" t="e">
        <f t="shared" ca="1" si="24"/>
        <v>#NAME?</v>
      </c>
      <c r="BG28" s="56" t="e">
        <f t="shared" ca="1" si="25"/>
        <v>#NAME?</v>
      </c>
      <c r="BH28" s="22"/>
      <c r="BI28" s="22"/>
      <c r="BJ28" s="22"/>
      <c r="BK28" s="22"/>
      <c r="BL28" s="22"/>
      <c r="BM28" s="22"/>
      <c r="BN28" s="24"/>
      <c r="BO28" s="24"/>
    </row>
    <row r="29" spans="1:67" ht="15.5">
      <c r="A29" s="25">
        <f t="shared" si="0"/>
        <v>27</v>
      </c>
      <c r="B29" s="62">
        <v>46184</v>
      </c>
      <c r="C29" s="26" t="s">
        <v>1198</v>
      </c>
      <c r="D29" s="27" t="s">
        <v>165</v>
      </c>
      <c r="E29" s="29" t="s">
        <v>166</v>
      </c>
      <c r="F29" s="31">
        <v>1</v>
      </c>
      <c r="G29" s="31" t="s">
        <v>63</v>
      </c>
      <c r="H29" s="31" t="str">
        <f t="shared" si="1"/>
        <v>DONE</v>
      </c>
      <c r="I29" s="31" t="s">
        <v>843</v>
      </c>
      <c r="J29" s="32" t="s">
        <v>430</v>
      </c>
      <c r="K29" s="32" t="s">
        <v>94</v>
      </c>
      <c r="L29" s="31">
        <v>12.382</v>
      </c>
      <c r="M29" s="31"/>
      <c r="N29" s="31" t="s">
        <v>1199</v>
      </c>
      <c r="O29" s="31" t="s">
        <v>79</v>
      </c>
      <c r="P29" s="31" t="s">
        <v>97</v>
      </c>
      <c r="Q29" s="31" t="s">
        <v>1200</v>
      </c>
      <c r="R29" s="26">
        <v>200001085376</v>
      </c>
      <c r="S29" s="30">
        <v>46189</v>
      </c>
      <c r="T29" s="26" t="s">
        <v>77</v>
      </c>
      <c r="U29" s="30">
        <v>46196</v>
      </c>
      <c r="V29" s="35">
        <v>4000693668</v>
      </c>
      <c r="W29" s="58">
        <v>47630</v>
      </c>
      <c r="X29" s="34">
        <v>46203</v>
      </c>
      <c r="Y29" s="34"/>
      <c r="Z29" s="36">
        <v>51756</v>
      </c>
      <c r="AA29" s="34">
        <v>46203</v>
      </c>
      <c r="AB29" s="35"/>
      <c r="AC29" s="35"/>
      <c r="AD29" s="37" t="s">
        <v>1201</v>
      </c>
      <c r="AE29" s="42">
        <v>46203</v>
      </c>
      <c r="AF29" s="41" t="str">
        <f t="shared" si="4"/>
        <v>DONE</v>
      </c>
      <c r="AG29" s="44">
        <v>46208</v>
      </c>
      <c r="AH29" s="25"/>
      <c r="AI29" s="25"/>
      <c r="AJ29" s="45" t="str">
        <f t="array" ref="AJ29">IFERROR(INDEX('[1]Master Price'!$E:$E,MATCH(D29,'[1]Master Price'!$B:$B,0)),"0")</f>
        <v>0</v>
      </c>
      <c r="AK29" s="45">
        <f t="shared" si="5"/>
        <v>0</v>
      </c>
      <c r="AL29" s="46" t="str">
        <f t="shared" si="6"/>
        <v>0-day</v>
      </c>
      <c r="AM29" s="46" t="str">
        <f t="shared" si="7"/>
        <v>7-day</v>
      </c>
      <c r="AN29" s="46" t="str">
        <f t="shared" si="8"/>
        <v>14-day</v>
      </c>
      <c r="AO29" s="46" t="str">
        <f t="shared" si="9"/>
        <v>0-day</v>
      </c>
      <c r="AP29" s="46" t="str">
        <f t="shared" si="10"/>
        <v>0-day</v>
      </c>
      <c r="AQ29" s="46" t="str">
        <f t="shared" si="11"/>
        <v>0-day</v>
      </c>
      <c r="AR29" s="17"/>
      <c r="AS29" s="47" t="str">
        <f t="shared" si="12"/>
        <v/>
      </c>
      <c r="AT29" s="35"/>
      <c r="AU29" s="48" t="e">
        <f t="shared" ca="1" si="13"/>
        <v>#NAME?</v>
      </c>
      <c r="AV29" s="48" t="e">
        <f t="shared" ca="1" si="14"/>
        <v>#NAME?</v>
      </c>
      <c r="AW29" s="49" t="e">
        <f t="shared" ca="1" si="15"/>
        <v>#NAME?</v>
      </c>
      <c r="AX29" s="48" t="e">
        <f t="shared" ca="1" si="16"/>
        <v>#NAME?</v>
      </c>
      <c r="AY29" s="49" t="str">
        <f t="shared" si="17"/>
        <v/>
      </c>
      <c r="AZ29" s="50" t="e">
        <f t="shared" ca="1" si="18"/>
        <v>#NAME?</v>
      </c>
      <c r="BA29" s="51" t="e">
        <f t="shared" ca="1" si="19"/>
        <v>#NAME?</v>
      </c>
      <c r="BB29" s="52" t="e">
        <f t="shared" ca="1" si="20"/>
        <v>#NAME?</v>
      </c>
      <c r="BC29" s="51" t="e">
        <f t="shared" ca="1" si="21"/>
        <v>#NAME?</v>
      </c>
      <c r="BD29" s="54" t="e">
        <f t="shared" ca="1" si="22"/>
        <v>#NAME?</v>
      </c>
      <c r="BE29" s="48" t="e">
        <f t="shared" ca="1" si="23"/>
        <v>#NAME?</v>
      </c>
      <c r="BF29" s="50" t="e">
        <f t="shared" ca="1" si="24"/>
        <v>#NAME?</v>
      </c>
      <c r="BG29" s="56" t="e">
        <f t="shared" ca="1" si="25"/>
        <v>#NAME?</v>
      </c>
      <c r="BH29" s="22"/>
      <c r="BI29" s="22"/>
      <c r="BJ29" s="22"/>
      <c r="BK29" s="22"/>
      <c r="BL29" s="22"/>
      <c r="BM29" s="22"/>
      <c r="BN29" s="24"/>
      <c r="BO29" s="24"/>
    </row>
    <row r="30" spans="1:67" ht="15.5">
      <c r="A30" s="25">
        <f t="shared" si="0"/>
        <v>28</v>
      </c>
      <c r="B30" s="62">
        <v>46185</v>
      </c>
      <c r="C30" s="26" t="s">
        <v>1204</v>
      </c>
      <c r="D30" s="27" t="s">
        <v>496</v>
      </c>
      <c r="E30" s="29" t="s">
        <v>497</v>
      </c>
      <c r="F30" s="31">
        <v>25</v>
      </c>
      <c r="G30" s="31" t="s">
        <v>63</v>
      </c>
      <c r="H30" s="31" t="str">
        <f t="shared" si="1"/>
        <v>DONE</v>
      </c>
      <c r="I30" s="31" t="s">
        <v>429</v>
      </c>
      <c r="J30" s="32" t="s">
        <v>430</v>
      </c>
      <c r="K30" s="32" t="s">
        <v>94</v>
      </c>
      <c r="L30" s="31">
        <v>12.023</v>
      </c>
      <c r="M30" s="31"/>
      <c r="N30" s="31" t="s">
        <v>1205</v>
      </c>
      <c r="O30" s="31" t="s">
        <v>79</v>
      </c>
      <c r="P30" s="31" t="s">
        <v>97</v>
      </c>
      <c r="Q30" s="31" t="s">
        <v>356</v>
      </c>
      <c r="R30" s="26">
        <v>200001084065</v>
      </c>
      <c r="S30" s="30">
        <v>46189</v>
      </c>
      <c r="T30" s="26" t="s">
        <v>77</v>
      </c>
      <c r="U30" s="30">
        <v>46196</v>
      </c>
      <c r="V30" s="35">
        <v>4000693666</v>
      </c>
      <c r="W30" s="58">
        <v>47628</v>
      </c>
      <c r="X30" s="34">
        <v>46203</v>
      </c>
      <c r="Y30" s="34"/>
      <c r="Z30" s="36">
        <v>51752</v>
      </c>
      <c r="AA30" s="34">
        <v>46203</v>
      </c>
      <c r="AB30" s="35"/>
      <c r="AC30" s="35"/>
      <c r="AD30" s="37" t="s">
        <v>1206</v>
      </c>
      <c r="AE30" s="42">
        <v>46203</v>
      </c>
      <c r="AF30" s="41" t="str">
        <f t="shared" si="4"/>
        <v>DONE</v>
      </c>
      <c r="AG30" s="44">
        <v>46208</v>
      </c>
      <c r="AH30" s="25"/>
      <c r="AI30" s="25"/>
      <c r="AJ30" s="45" t="str">
        <f t="array" ref="AJ30">IFERROR(INDEX('[1]Master Price'!$E:$E,MATCH(D30,'[1]Master Price'!$B:$B,0)),"0")</f>
        <v>0</v>
      </c>
      <c r="AK30" s="45">
        <f t="shared" si="5"/>
        <v>0</v>
      </c>
      <c r="AL30" s="46" t="str">
        <f t="shared" si="6"/>
        <v>0-day</v>
      </c>
      <c r="AM30" s="46" t="str">
        <f t="shared" si="7"/>
        <v>7-day</v>
      </c>
      <c r="AN30" s="46" t="str">
        <f t="shared" si="8"/>
        <v>14-day</v>
      </c>
      <c r="AO30" s="46" t="str">
        <f t="shared" si="9"/>
        <v>0-day</v>
      </c>
      <c r="AP30" s="46" t="str">
        <f t="shared" si="10"/>
        <v>0-day</v>
      </c>
      <c r="AQ30" s="46" t="str">
        <f t="shared" si="11"/>
        <v>0-day</v>
      </c>
      <c r="AR30" s="17"/>
      <c r="AS30" s="47" t="str">
        <f t="shared" si="12"/>
        <v/>
      </c>
      <c r="AT30" s="35"/>
      <c r="AU30" s="48" t="e">
        <f t="shared" ca="1" si="13"/>
        <v>#NAME?</v>
      </c>
      <c r="AV30" s="48" t="e">
        <f t="shared" ca="1" si="14"/>
        <v>#NAME?</v>
      </c>
      <c r="AW30" s="49" t="e">
        <f t="shared" ca="1" si="15"/>
        <v>#NAME?</v>
      </c>
      <c r="AX30" s="48" t="e">
        <f t="shared" ca="1" si="16"/>
        <v>#NAME?</v>
      </c>
      <c r="AY30" s="49" t="str">
        <f t="shared" si="17"/>
        <v/>
      </c>
      <c r="AZ30" s="50" t="e">
        <f t="shared" ca="1" si="18"/>
        <v>#NAME?</v>
      </c>
      <c r="BA30" s="51" t="e">
        <f t="shared" ca="1" si="19"/>
        <v>#NAME?</v>
      </c>
      <c r="BB30" s="52" t="e">
        <f t="shared" ca="1" si="20"/>
        <v>#NAME?</v>
      </c>
      <c r="BC30" s="51" t="e">
        <f t="shared" ca="1" si="21"/>
        <v>#NAME?</v>
      </c>
      <c r="BD30" s="54" t="e">
        <f t="shared" ca="1" si="22"/>
        <v>#NAME?</v>
      </c>
      <c r="BE30" s="48" t="e">
        <f t="shared" ca="1" si="23"/>
        <v>#NAME?</v>
      </c>
      <c r="BF30" s="50" t="e">
        <f t="shared" ca="1" si="24"/>
        <v>#NAME?</v>
      </c>
      <c r="BG30" s="56" t="e">
        <f t="shared" ca="1" si="25"/>
        <v>#NAME?</v>
      </c>
      <c r="BH30" s="22"/>
      <c r="BI30" s="22"/>
      <c r="BJ30" s="22"/>
      <c r="BK30" s="22"/>
      <c r="BL30" s="22"/>
      <c r="BM30" s="22"/>
      <c r="BN30" s="24"/>
      <c r="BO30" s="24"/>
    </row>
    <row r="31" spans="1:67" ht="15.5">
      <c r="A31" s="25">
        <f t="shared" si="0"/>
        <v>29</v>
      </c>
      <c r="B31" s="62">
        <v>46185</v>
      </c>
      <c r="C31" s="26" t="s">
        <v>1207</v>
      </c>
      <c r="D31" s="27" t="s">
        <v>238</v>
      </c>
      <c r="E31" s="29" t="s">
        <v>239</v>
      </c>
      <c r="F31" s="31">
        <v>1</v>
      </c>
      <c r="G31" s="31" t="s">
        <v>63</v>
      </c>
      <c r="H31" s="31" t="str">
        <f t="shared" si="1"/>
        <v>DONE</v>
      </c>
      <c r="I31" s="31" t="s">
        <v>988</v>
      </c>
      <c r="J31" s="32" t="s">
        <v>173</v>
      </c>
      <c r="K31" s="32" t="s">
        <v>94</v>
      </c>
      <c r="L31" s="31">
        <v>12.039</v>
      </c>
      <c r="M31" s="31" t="s">
        <v>822</v>
      </c>
      <c r="N31" s="31"/>
      <c r="O31" s="31" t="s">
        <v>79</v>
      </c>
      <c r="P31" s="31" t="s">
        <v>97</v>
      </c>
      <c r="Q31" s="31" t="s">
        <v>1200</v>
      </c>
      <c r="R31" s="26">
        <v>200001085380</v>
      </c>
      <c r="S31" s="30">
        <v>46189</v>
      </c>
      <c r="T31" s="26" t="s">
        <v>77</v>
      </c>
      <c r="U31" s="30">
        <v>46196</v>
      </c>
      <c r="V31" s="35">
        <v>4000693665</v>
      </c>
      <c r="W31" s="58">
        <v>47627</v>
      </c>
      <c r="X31" s="34">
        <v>46203</v>
      </c>
      <c r="Y31" s="34"/>
      <c r="Z31" s="36">
        <v>51753</v>
      </c>
      <c r="AA31" s="34">
        <v>46203</v>
      </c>
      <c r="AB31" s="35"/>
      <c r="AC31" s="35"/>
      <c r="AD31" s="37" t="s">
        <v>1208</v>
      </c>
      <c r="AE31" s="42">
        <v>46203</v>
      </c>
      <c r="AF31" s="41" t="str">
        <f t="shared" si="4"/>
        <v>DONE</v>
      </c>
      <c r="AG31" s="44">
        <v>46208</v>
      </c>
      <c r="AH31" s="25"/>
      <c r="AI31" s="25"/>
      <c r="AJ31" s="45" t="str">
        <f t="array" ref="AJ31">IFERROR(INDEX('[1]Master Price'!$E:$E,MATCH(D31,'[1]Master Price'!$B:$B,0)),"0")</f>
        <v>0</v>
      </c>
      <c r="AK31" s="45">
        <f t="shared" si="5"/>
        <v>0</v>
      </c>
      <c r="AL31" s="46" t="str">
        <f t="shared" si="6"/>
        <v>0-day</v>
      </c>
      <c r="AM31" s="46" t="str">
        <f t="shared" si="7"/>
        <v>7-day</v>
      </c>
      <c r="AN31" s="46" t="str">
        <f t="shared" si="8"/>
        <v>14-day</v>
      </c>
      <c r="AO31" s="46" t="str">
        <f t="shared" si="9"/>
        <v>0-day</v>
      </c>
      <c r="AP31" s="46" t="str">
        <f t="shared" si="10"/>
        <v>0-day</v>
      </c>
      <c r="AQ31" s="46" t="str">
        <f t="shared" si="11"/>
        <v>0-day</v>
      </c>
      <c r="AR31" s="17"/>
      <c r="AS31" s="47" t="str">
        <f t="shared" si="12"/>
        <v/>
      </c>
      <c r="AT31" s="35"/>
      <c r="AU31" s="48" t="e">
        <f t="shared" ca="1" si="13"/>
        <v>#NAME?</v>
      </c>
      <c r="AV31" s="48" t="e">
        <f t="shared" ca="1" si="14"/>
        <v>#NAME?</v>
      </c>
      <c r="AW31" s="49" t="e">
        <f t="shared" ca="1" si="15"/>
        <v>#NAME?</v>
      </c>
      <c r="AX31" s="48" t="e">
        <f t="shared" ca="1" si="16"/>
        <v>#NAME?</v>
      </c>
      <c r="AY31" s="49" t="str">
        <f t="shared" si="17"/>
        <v/>
      </c>
      <c r="AZ31" s="50" t="e">
        <f t="shared" ca="1" si="18"/>
        <v>#NAME?</v>
      </c>
      <c r="BA31" s="51" t="e">
        <f t="shared" ca="1" si="19"/>
        <v>#NAME?</v>
      </c>
      <c r="BB31" s="52" t="e">
        <f t="shared" ca="1" si="20"/>
        <v>#NAME?</v>
      </c>
      <c r="BC31" s="51" t="e">
        <f t="shared" ca="1" si="21"/>
        <v>#NAME?</v>
      </c>
      <c r="BD31" s="54" t="e">
        <f t="shared" ca="1" si="22"/>
        <v>#NAME?</v>
      </c>
      <c r="BE31" s="48" t="e">
        <f t="shared" ca="1" si="23"/>
        <v>#NAME?</v>
      </c>
      <c r="BF31" s="50" t="e">
        <f t="shared" ca="1" si="24"/>
        <v>#NAME?</v>
      </c>
      <c r="BG31" s="56" t="e">
        <f t="shared" ca="1" si="25"/>
        <v>#NAME?</v>
      </c>
      <c r="BH31" s="22"/>
      <c r="BI31" s="22"/>
      <c r="BJ31" s="22"/>
      <c r="BK31" s="22"/>
      <c r="BL31" s="22"/>
      <c r="BM31" s="22"/>
      <c r="BN31" s="24"/>
      <c r="BO31" s="24"/>
    </row>
    <row r="32" spans="1:67" ht="15.5">
      <c r="A32" s="25">
        <f t="shared" si="0"/>
        <v>30</v>
      </c>
      <c r="B32" s="62">
        <v>46185</v>
      </c>
      <c r="C32" s="26" t="s">
        <v>1207</v>
      </c>
      <c r="D32" s="27" t="s">
        <v>65</v>
      </c>
      <c r="E32" s="29" t="s">
        <v>66</v>
      </c>
      <c r="F32" s="31">
        <v>2</v>
      </c>
      <c r="G32" s="31" t="s">
        <v>63</v>
      </c>
      <c r="H32" s="31" t="str">
        <f t="shared" si="1"/>
        <v>DONE</v>
      </c>
      <c r="I32" s="31" t="s">
        <v>988</v>
      </c>
      <c r="J32" s="32" t="s">
        <v>173</v>
      </c>
      <c r="K32" s="32" t="s">
        <v>94</v>
      </c>
      <c r="L32" s="31">
        <v>12.039</v>
      </c>
      <c r="M32" s="31" t="s">
        <v>822</v>
      </c>
      <c r="N32" s="31"/>
      <c r="O32" s="31" t="s">
        <v>79</v>
      </c>
      <c r="P32" s="31" t="s">
        <v>97</v>
      </c>
      <c r="Q32" s="31" t="s">
        <v>1200</v>
      </c>
      <c r="R32" s="26">
        <v>200001085380</v>
      </c>
      <c r="S32" s="30">
        <v>46189</v>
      </c>
      <c r="T32" s="26" t="s">
        <v>77</v>
      </c>
      <c r="U32" s="30">
        <v>46196</v>
      </c>
      <c r="V32" s="35">
        <v>4000693665</v>
      </c>
      <c r="W32" s="58">
        <v>47627</v>
      </c>
      <c r="X32" s="34">
        <v>46203</v>
      </c>
      <c r="Y32" s="34"/>
      <c r="Z32" s="36">
        <v>51753</v>
      </c>
      <c r="AA32" s="34">
        <v>46203</v>
      </c>
      <c r="AB32" s="35"/>
      <c r="AC32" s="35"/>
      <c r="AD32" s="37" t="s">
        <v>1208</v>
      </c>
      <c r="AE32" s="42">
        <v>46203</v>
      </c>
      <c r="AF32" s="41" t="str">
        <f t="shared" si="4"/>
        <v>DONE</v>
      </c>
      <c r="AG32" s="44">
        <v>46208</v>
      </c>
      <c r="AH32" s="25"/>
      <c r="AI32" s="25"/>
      <c r="AJ32" s="45" t="str">
        <f t="array" ref="AJ32">IFERROR(INDEX('[1]Master Price'!$E:$E,MATCH(D32,'[1]Master Price'!$B:$B,0)),"0")</f>
        <v>0</v>
      </c>
      <c r="AK32" s="45">
        <f t="shared" si="5"/>
        <v>0</v>
      </c>
      <c r="AL32" s="46" t="str">
        <f t="shared" si="6"/>
        <v>0-day</v>
      </c>
      <c r="AM32" s="46" t="str">
        <f t="shared" si="7"/>
        <v>7-day</v>
      </c>
      <c r="AN32" s="46" t="str">
        <f t="shared" si="8"/>
        <v>14-day</v>
      </c>
      <c r="AO32" s="46" t="str">
        <f t="shared" si="9"/>
        <v>0-day</v>
      </c>
      <c r="AP32" s="46" t="str">
        <f t="shared" si="10"/>
        <v>0-day</v>
      </c>
      <c r="AQ32" s="46" t="str">
        <f t="shared" si="11"/>
        <v>0-day</v>
      </c>
      <c r="AR32" s="17"/>
      <c r="AS32" s="47" t="str">
        <f t="shared" si="12"/>
        <v/>
      </c>
      <c r="AT32" s="35"/>
      <c r="AU32" s="48" t="e">
        <f t="shared" ca="1" si="13"/>
        <v>#NAME?</v>
      </c>
      <c r="AV32" s="48" t="e">
        <f t="shared" ca="1" si="14"/>
        <v>#NAME?</v>
      </c>
      <c r="AW32" s="49" t="e">
        <f t="shared" ca="1" si="15"/>
        <v>#NAME?</v>
      </c>
      <c r="AX32" s="48" t="e">
        <f t="shared" ca="1" si="16"/>
        <v>#NAME?</v>
      </c>
      <c r="AY32" s="49" t="str">
        <f t="shared" si="17"/>
        <v/>
      </c>
      <c r="AZ32" s="50" t="e">
        <f t="shared" ca="1" si="18"/>
        <v>#NAME?</v>
      </c>
      <c r="BA32" s="51" t="e">
        <f t="shared" ca="1" si="19"/>
        <v>#NAME?</v>
      </c>
      <c r="BB32" s="52" t="e">
        <f t="shared" ca="1" si="20"/>
        <v>#NAME?</v>
      </c>
      <c r="BC32" s="51" t="e">
        <f t="shared" ca="1" si="21"/>
        <v>#NAME?</v>
      </c>
      <c r="BD32" s="54" t="e">
        <f t="shared" ca="1" si="22"/>
        <v>#NAME?</v>
      </c>
      <c r="BE32" s="48" t="e">
        <f t="shared" ca="1" si="23"/>
        <v>#NAME?</v>
      </c>
      <c r="BF32" s="50" t="e">
        <f t="shared" ca="1" si="24"/>
        <v>#NAME?</v>
      </c>
      <c r="BG32" s="56" t="e">
        <f t="shared" ca="1" si="25"/>
        <v>#NAME?</v>
      </c>
      <c r="BH32" s="22"/>
      <c r="BI32" s="22"/>
      <c r="BJ32" s="22"/>
      <c r="BK32" s="22"/>
      <c r="BL32" s="22"/>
      <c r="BM32" s="22"/>
      <c r="BN32" s="24"/>
      <c r="BO32" s="24"/>
    </row>
    <row r="33" spans="1:67" ht="15.5">
      <c r="A33" s="25">
        <f t="shared" si="0"/>
        <v>31</v>
      </c>
      <c r="B33" s="62">
        <v>46185</v>
      </c>
      <c r="C33" s="26" t="s">
        <v>1217</v>
      </c>
      <c r="D33" s="27" t="s">
        <v>119</v>
      </c>
      <c r="E33" s="29" t="s">
        <v>120</v>
      </c>
      <c r="F33" s="31">
        <v>2</v>
      </c>
      <c r="G33" s="31" t="s">
        <v>63</v>
      </c>
      <c r="H33" s="31" t="str">
        <f t="shared" si="1"/>
        <v>DONE</v>
      </c>
      <c r="I33" s="31" t="s">
        <v>1218</v>
      </c>
      <c r="J33" s="31" t="s">
        <v>144</v>
      </c>
      <c r="K33" s="31" t="s">
        <v>70</v>
      </c>
      <c r="L33" s="31">
        <v>12112.3</v>
      </c>
      <c r="M33" s="31"/>
      <c r="N33" s="31" t="s">
        <v>1219</v>
      </c>
      <c r="O33" s="31" t="s">
        <v>189</v>
      </c>
      <c r="P33" s="31" t="s">
        <v>97</v>
      </c>
      <c r="Q33" s="31" t="s">
        <v>711</v>
      </c>
      <c r="R33" s="26">
        <v>200001085382</v>
      </c>
      <c r="S33" s="30">
        <v>46189</v>
      </c>
      <c r="T33" s="26" t="s">
        <v>77</v>
      </c>
      <c r="U33" s="30">
        <v>46196</v>
      </c>
      <c r="V33" s="35">
        <v>4000693664</v>
      </c>
      <c r="W33" s="58">
        <v>47626</v>
      </c>
      <c r="X33" s="34">
        <v>46203</v>
      </c>
      <c r="Y33" s="34"/>
      <c r="Z33" s="36">
        <v>51751</v>
      </c>
      <c r="AA33" s="34">
        <v>46203</v>
      </c>
      <c r="AB33" s="35"/>
      <c r="AC33" s="35"/>
      <c r="AD33" s="37" t="s">
        <v>1220</v>
      </c>
      <c r="AE33" s="42">
        <v>46203</v>
      </c>
      <c r="AF33" s="41" t="str">
        <f t="shared" si="4"/>
        <v>DONE</v>
      </c>
      <c r="AG33" s="44">
        <v>46208</v>
      </c>
      <c r="AH33" s="25"/>
      <c r="AI33" s="25"/>
      <c r="AJ33" s="45" t="str">
        <f t="array" ref="AJ33">IFERROR(INDEX('[1]Master Price'!$E:$E,MATCH(D33,'[1]Master Price'!$B:$B,0)),"0")</f>
        <v>0</v>
      </c>
      <c r="AK33" s="45">
        <f t="shared" si="5"/>
        <v>0</v>
      </c>
      <c r="AL33" s="46" t="str">
        <f t="shared" si="6"/>
        <v>0-day</v>
      </c>
      <c r="AM33" s="46" t="str">
        <f t="shared" si="7"/>
        <v>7-day</v>
      </c>
      <c r="AN33" s="46" t="str">
        <f t="shared" si="8"/>
        <v>14-day</v>
      </c>
      <c r="AO33" s="46" t="str">
        <f t="shared" si="9"/>
        <v>0-day</v>
      </c>
      <c r="AP33" s="46" t="str">
        <f t="shared" si="10"/>
        <v>0-day</v>
      </c>
      <c r="AQ33" s="46" t="str">
        <f t="shared" si="11"/>
        <v>0-day</v>
      </c>
      <c r="AR33" s="17"/>
      <c r="AS33" s="47" t="str">
        <f t="shared" si="12"/>
        <v/>
      </c>
      <c r="AT33" s="35"/>
      <c r="AU33" s="48" t="e">
        <f t="shared" ca="1" si="13"/>
        <v>#NAME?</v>
      </c>
      <c r="AV33" s="48" t="e">
        <f t="shared" ca="1" si="14"/>
        <v>#NAME?</v>
      </c>
      <c r="AW33" s="49" t="e">
        <f t="shared" ca="1" si="15"/>
        <v>#NAME?</v>
      </c>
      <c r="AX33" s="48" t="e">
        <f t="shared" ca="1" si="16"/>
        <v>#NAME?</v>
      </c>
      <c r="AY33" s="49" t="str">
        <f t="shared" si="17"/>
        <v/>
      </c>
      <c r="AZ33" s="50" t="e">
        <f t="shared" ca="1" si="18"/>
        <v>#NAME?</v>
      </c>
      <c r="BA33" s="51" t="e">
        <f t="shared" ca="1" si="19"/>
        <v>#NAME?</v>
      </c>
      <c r="BB33" s="52" t="e">
        <f t="shared" ca="1" si="20"/>
        <v>#NAME?</v>
      </c>
      <c r="BC33" s="51" t="e">
        <f t="shared" ca="1" si="21"/>
        <v>#NAME?</v>
      </c>
      <c r="BD33" s="54" t="e">
        <f t="shared" ca="1" si="22"/>
        <v>#NAME?</v>
      </c>
      <c r="BE33" s="48" t="e">
        <f t="shared" ca="1" si="23"/>
        <v>#NAME?</v>
      </c>
      <c r="BF33" s="50" t="e">
        <f t="shared" ca="1" si="24"/>
        <v>#NAME?</v>
      </c>
      <c r="BG33" s="56" t="e">
        <f t="shared" ca="1" si="25"/>
        <v>#NAME?</v>
      </c>
      <c r="BH33" s="22"/>
      <c r="BI33" s="22"/>
      <c r="BJ33" s="22"/>
      <c r="BK33" s="22"/>
      <c r="BL33" s="22"/>
      <c r="BM33" s="22"/>
      <c r="BN33" s="24"/>
      <c r="BO33" s="24"/>
    </row>
    <row r="34" spans="1:67" ht="15.5">
      <c r="A34" s="25">
        <f t="shared" si="0"/>
        <v>32</v>
      </c>
      <c r="B34" s="62">
        <v>46185</v>
      </c>
      <c r="C34" s="26" t="s">
        <v>1217</v>
      </c>
      <c r="D34" s="27" t="s">
        <v>167</v>
      </c>
      <c r="E34" s="29" t="s">
        <v>168</v>
      </c>
      <c r="F34" s="31">
        <v>1</v>
      </c>
      <c r="G34" s="31" t="s">
        <v>63</v>
      </c>
      <c r="H34" s="31" t="str">
        <f t="shared" si="1"/>
        <v>DONE</v>
      </c>
      <c r="I34" s="31" t="s">
        <v>1218</v>
      </c>
      <c r="J34" s="31" t="s">
        <v>144</v>
      </c>
      <c r="K34" s="31" t="s">
        <v>70</v>
      </c>
      <c r="L34" s="31">
        <v>12112.3</v>
      </c>
      <c r="M34" s="31"/>
      <c r="N34" s="31" t="s">
        <v>1219</v>
      </c>
      <c r="O34" s="31" t="s">
        <v>189</v>
      </c>
      <c r="P34" s="31" t="s">
        <v>97</v>
      </c>
      <c r="Q34" s="31" t="s">
        <v>711</v>
      </c>
      <c r="R34" s="26">
        <v>200001085382</v>
      </c>
      <c r="S34" s="30">
        <v>46189</v>
      </c>
      <c r="T34" s="26" t="s">
        <v>77</v>
      </c>
      <c r="U34" s="30">
        <v>46196</v>
      </c>
      <c r="V34" s="35">
        <v>4000693664</v>
      </c>
      <c r="W34" s="58">
        <v>47626</v>
      </c>
      <c r="X34" s="34">
        <v>46203</v>
      </c>
      <c r="Y34" s="34"/>
      <c r="Z34" s="36">
        <v>51751</v>
      </c>
      <c r="AA34" s="34">
        <v>46203</v>
      </c>
      <c r="AB34" s="35"/>
      <c r="AC34" s="35"/>
      <c r="AD34" s="37" t="s">
        <v>1220</v>
      </c>
      <c r="AE34" s="42">
        <v>46203</v>
      </c>
      <c r="AF34" s="41" t="str">
        <f t="shared" si="4"/>
        <v>DONE</v>
      </c>
      <c r="AG34" s="44">
        <v>46208</v>
      </c>
      <c r="AH34" s="25"/>
      <c r="AI34" s="25"/>
      <c r="AJ34" s="45" t="str">
        <f t="array" ref="AJ34">IFERROR(INDEX('[1]Master Price'!$E:$E,MATCH(D34,'[1]Master Price'!$B:$B,0)),"0")</f>
        <v>0</v>
      </c>
      <c r="AK34" s="45">
        <f t="shared" si="5"/>
        <v>0</v>
      </c>
      <c r="AL34" s="46" t="str">
        <f t="shared" si="6"/>
        <v>0-day</v>
      </c>
      <c r="AM34" s="46" t="str">
        <f t="shared" si="7"/>
        <v>7-day</v>
      </c>
      <c r="AN34" s="46" t="str">
        <f t="shared" si="8"/>
        <v>14-day</v>
      </c>
      <c r="AO34" s="46" t="str">
        <f t="shared" si="9"/>
        <v>0-day</v>
      </c>
      <c r="AP34" s="46" t="str">
        <f t="shared" si="10"/>
        <v>0-day</v>
      </c>
      <c r="AQ34" s="46" t="str">
        <f t="shared" si="11"/>
        <v>0-day</v>
      </c>
      <c r="AR34" s="17"/>
      <c r="AS34" s="47">
        <f t="shared" si="12"/>
        <v>32</v>
      </c>
      <c r="AT34" s="35" t="str">
        <f t="shared" ref="AT34:AT286" si="27">C34</f>
        <v>GMIAMI/2026/06/1035</v>
      </c>
      <c r="AU34" s="48" t="e">
        <f t="shared" ca="1" si="13"/>
        <v>#NAME?</v>
      </c>
      <c r="AV34" s="48" t="e">
        <f t="shared" ca="1" si="14"/>
        <v>#NAME?</v>
      </c>
      <c r="AW34" s="49" t="e">
        <f t="shared" ca="1" si="15"/>
        <v>#NAME?</v>
      </c>
      <c r="AX34" s="48" t="e">
        <f t="shared" ca="1" si="16"/>
        <v>#NAME?</v>
      </c>
      <c r="AY34" s="49">
        <f t="shared" si="17"/>
        <v>200001085382</v>
      </c>
      <c r="AZ34" s="50" t="e">
        <f t="shared" ca="1" si="18"/>
        <v>#NAME?</v>
      </c>
      <c r="BA34" s="51" t="e">
        <f t="shared" ca="1" si="19"/>
        <v>#NAME?</v>
      </c>
      <c r="BB34" s="52" t="e">
        <f t="shared" ca="1" si="20"/>
        <v>#NAME?</v>
      </c>
      <c r="BC34" s="51" t="e">
        <f t="shared" ca="1" si="21"/>
        <v>#NAME?</v>
      </c>
      <c r="BD34" s="54" t="e">
        <f t="shared" ca="1" si="22"/>
        <v>#NAME?</v>
      </c>
      <c r="BE34" s="48" t="e">
        <f t="shared" ca="1" si="23"/>
        <v>#NAME?</v>
      </c>
      <c r="BF34" s="50" t="e">
        <f t="shared" ca="1" si="24"/>
        <v>#NAME?</v>
      </c>
      <c r="BG34" s="56" t="e">
        <f t="shared" ca="1" si="25"/>
        <v>#NAME?</v>
      </c>
      <c r="BH34" s="22"/>
      <c r="BI34" s="22"/>
      <c r="BJ34" s="22"/>
      <c r="BK34" s="22"/>
      <c r="BL34" s="22"/>
      <c r="BM34" s="22"/>
      <c r="BN34" s="24"/>
      <c r="BO34" s="24"/>
    </row>
    <row r="35" spans="1:67" ht="15.5">
      <c r="A35" s="25">
        <f t="shared" si="0"/>
        <v>33</v>
      </c>
      <c r="B35" s="62">
        <v>46185</v>
      </c>
      <c r="C35" s="26" t="s">
        <v>1217</v>
      </c>
      <c r="D35" s="27" t="s">
        <v>908</v>
      </c>
      <c r="E35" s="29" t="s">
        <v>909</v>
      </c>
      <c r="F35" s="31">
        <v>1</v>
      </c>
      <c r="G35" s="31" t="s">
        <v>63</v>
      </c>
      <c r="H35" s="31" t="str">
        <f t="shared" si="1"/>
        <v>DONE</v>
      </c>
      <c r="I35" s="31" t="s">
        <v>1218</v>
      </c>
      <c r="J35" s="31" t="s">
        <v>144</v>
      </c>
      <c r="K35" s="31" t="s">
        <v>70</v>
      </c>
      <c r="L35" s="31">
        <v>12112.3</v>
      </c>
      <c r="M35" s="31"/>
      <c r="N35" s="31" t="s">
        <v>1219</v>
      </c>
      <c r="O35" s="31" t="s">
        <v>189</v>
      </c>
      <c r="P35" s="31" t="s">
        <v>97</v>
      </c>
      <c r="Q35" s="31" t="s">
        <v>711</v>
      </c>
      <c r="R35" s="26">
        <v>200001085382</v>
      </c>
      <c r="S35" s="30">
        <v>46189</v>
      </c>
      <c r="T35" s="26" t="s">
        <v>77</v>
      </c>
      <c r="U35" s="30">
        <v>46196</v>
      </c>
      <c r="V35" s="35">
        <v>4000693664</v>
      </c>
      <c r="W35" s="58">
        <v>47626</v>
      </c>
      <c r="X35" s="34">
        <v>46203</v>
      </c>
      <c r="Y35" s="34"/>
      <c r="Z35" s="36">
        <v>51751</v>
      </c>
      <c r="AA35" s="34">
        <v>46203</v>
      </c>
      <c r="AB35" s="35"/>
      <c r="AC35" s="35"/>
      <c r="AD35" s="37" t="s">
        <v>1220</v>
      </c>
      <c r="AE35" s="42">
        <v>46203</v>
      </c>
      <c r="AF35" s="41" t="str">
        <f t="shared" si="4"/>
        <v>DONE</v>
      </c>
      <c r="AG35" s="44">
        <v>46208</v>
      </c>
      <c r="AH35" s="25"/>
      <c r="AI35" s="25"/>
      <c r="AJ35" s="45" t="str">
        <f t="array" ref="AJ35">IFERROR(INDEX('[1]Master Price'!$E:$E,MATCH(D35,'[1]Master Price'!$B:$B,0)),"0")</f>
        <v>0</v>
      </c>
      <c r="AK35" s="45">
        <f t="shared" si="5"/>
        <v>0</v>
      </c>
      <c r="AL35" s="46" t="str">
        <f t="shared" si="6"/>
        <v>0-day</v>
      </c>
      <c r="AM35" s="46" t="str">
        <f t="shared" si="7"/>
        <v>7-day</v>
      </c>
      <c r="AN35" s="46" t="str">
        <f t="shared" si="8"/>
        <v>14-day</v>
      </c>
      <c r="AO35" s="46" t="str">
        <f t="shared" si="9"/>
        <v>0-day</v>
      </c>
      <c r="AP35" s="46" t="str">
        <f t="shared" si="10"/>
        <v>0-day</v>
      </c>
      <c r="AQ35" s="46" t="str">
        <f t="shared" si="11"/>
        <v>0-day</v>
      </c>
      <c r="AR35" s="17"/>
      <c r="AS35" s="47">
        <f t="shared" si="12"/>
        <v>33</v>
      </c>
      <c r="AT35" s="35" t="str">
        <f t="shared" si="27"/>
        <v>GMIAMI/2026/06/1035</v>
      </c>
      <c r="AU35" s="48" t="e">
        <f t="shared" ca="1" si="13"/>
        <v>#NAME?</v>
      </c>
      <c r="AV35" s="48" t="e">
        <f t="shared" ca="1" si="14"/>
        <v>#NAME?</v>
      </c>
      <c r="AW35" s="49" t="e">
        <f t="shared" ca="1" si="15"/>
        <v>#NAME?</v>
      </c>
      <c r="AX35" s="48" t="e">
        <f t="shared" ca="1" si="16"/>
        <v>#NAME?</v>
      </c>
      <c r="AY35" s="49">
        <f t="shared" si="17"/>
        <v>200001085382</v>
      </c>
      <c r="AZ35" s="50" t="e">
        <f t="shared" ca="1" si="18"/>
        <v>#NAME?</v>
      </c>
      <c r="BA35" s="51" t="e">
        <f t="shared" ca="1" si="19"/>
        <v>#NAME?</v>
      </c>
      <c r="BB35" s="52" t="e">
        <f t="shared" ca="1" si="20"/>
        <v>#NAME?</v>
      </c>
      <c r="BC35" s="51" t="e">
        <f t="shared" ca="1" si="21"/>
        <v>#NAME?</v>
      </c>
      <c r="BD35" s="54" t="e">
        <f t="shared" ca="1" si="22"/>
        <v>#NAME?</v>
      </c>
      <c r="BE35" s="48" t="e">
        <f t="shared" ca="1" si="23"/>
        <v>#NAME?</v>
      </c>
      <c r="BF35" s="50" t="e">
        <f t="shared" ca="1" si="24"/>
        <v>#NAME?</v>
      </c>
      <c r="BG35" s="56" t="e">
        <f t="shared" ca="1" si="25"/>
        <v>#NAME?</v>
      </c>
      <c r="BH35" s="22"/>
      <c r="BI35" s="22"/>
      <c r="BJ35" s="22"/>
      <c r="BK35" s="22"/>
      <c r="BL35" s="22"/>
      <c r="BM35" s="22"/>
      <c r="BN35" s="24"/>
      <c r="BO35" s="24"/>
    </row>
    <row r="36" spans="1:67" ht="15.5">
      <c r="A36" s="25">
        <f t="shared" si="0"/>
        <v>34</v>
      </c>
      <c r="B36" s="62">
        <v>46185</v>
      </c>
      <c r="C36" s="26" t="s">
        <v>1231</v>
      </c>
      <c r="D36" s="27" t="s">
        <v>351</v>
      </c>
      <c r="E36" s="29" t="s">
        <v>352</v>
      </c>
      <c r="F36" s="31">
        <v>5</v>
      </c>
      <c r="G36" s="31" t="s">
        <v>182</v>
      </c>
      <c r="H36" s="31" t="str">
        <f t="shared" si="1"/>
        <v>DONE</v>
      </c>
      <c r="I36" s="31" t="s">
        <v>874</v>
      </c>
      <c r="J36" s="31" t="s">
        <v>875</v>
      </c>
      <c r="K36" s="31" t="s">
        <v>70</v>
      </c>
      <c r="L36" s="31"/>
      <c r="M36" s="31"/>
      <c r="N36" s="25"/>
      <c r="O36" s="31" t="s">
        <v>189</v>
      </c>
      <c r="P36" s="31" t="s">
        <v>97</v>
      </c>
      <c r="Q36" s="31" t="s">
        <v>337</v>
      </c>
      <c r="R36" s="26">
        <v>200001086676</v>
      </c>
      <c r="S36" s="30">
        <v>46189</v>
      </c>
      <c r="T36" s="26" t="s">
        <v>77</v>
      </c>
      <c r="U36" s="30">
        <v>46196</v>
      </c>
      <c r="V36" s="35">
        <v>4000693663</v>
      </c>
      <c r="W36" s="58">
        <v>47625</v>
      </c>
      <c r="X36" s="34">
        <v>46203</v>
      </c>
      <c r="Y36" s="34"/>
      <c r="Z36" s="36">
        <v>51749</v>
      </c>
      <c r="AA36" s="34">
        <v>46203</v>
      </c>
      <c r="AB36" s="35"/>
      <c r="AC36" s="25"/>
      <c r="AD36" s="37" t="s">
        <v>1232</v>
      </c>
      <c r="AE36" s="42">
        <v>46203</v>
      </c>
      <c r="AF36" s="41" t="str">
        <f t="shared" si="4"/>
        <v>DONE</v>
      </c>
      <c r="AG36" s="44">
        <v>46208</v>
      </c>
      <c r="AH36" s="25"/>
      <c r="AI36" s="25"/>
      <c r="AJ36" s="45" t="str">
        <f t="array" ref="AJ36">IFERROR(INDEX('[1]Master Price'!$E:$E,MATCH(D36,'[1]Master Price'!$B:$B,0)),"0")</f>
        <v>0</v>
      </c>
      <c r="AK36" s="45">
        <f t="shared" si="5"/>
        <v>0</v>
      </c>
      <c r="AL36" s="46" t="str">
        <f t="shared" si="6"/>
        <v>0-day</v>
      </c>
      <c r="AM36" s="46" t="str">
        <f t="shared" si="7"/>
        <v>7-day</v>
      </c>
      <c r="AN36" s="46" t="str">
        <f t="shared" si="8"/>
        <v>14-day</v>
      </c>
      <c r="AO36" s="46" t="str">
        <f t="shared" si="9"/>
        <v>0-day</v>
      </c>
      <c r="AP36" s="46" t="str">
        <f t="shared" si="10"/>
        <v>0-day</v>
      </c>
      <c r="AQ36" s="46" t="str">
        <f t="shared" si="11"/>
        <v>0-day</v>
      </c>
      <c r="AR36" s="17"/>
      <c r="AS36" s="47">
        <f t="shared" si="12"/>
        <v>34</v>
      </c>
      <c r="AT36" s="35" t="str">
        <f t="shared" si="27"/>
        <v>GMIAMI/2026/06/1036</v>
      </c>
      <c r="AU36" s="48" t="e">
        <f t="shared" ca="1" si="13"/>
        <v>#NAME?</v>
      </c>
      <c r="AV36" s="48" t="e">
        <f t="shared" ca="1" si="14"/>
        <v>#NAME?</v>
      </c>
      <c r="AW36" s="49" t="e">
        <f t="shared" ca="1" si="15"/>
        <v>#NAME?</v>
      </c>
      <c r="AX36" s="48" t="e">
        <f t="shared" ca="1" si="16"/>
        <v>#NAME?</v>
      </c>
      <c r="AY36" s="49">
        <f t="shared" si="17"/>
        <v>200001086676</v>
      </c>
      <c r="AZ36" s="50" t="e">
        <f t="shared" ca="1" si="18"/>
        <v>#NAME?</v>
      </c>
      <c r="BA36" s="51" t="e">
        <f t="shared" ca="1" si="19"/>
        <v>#NAME?</v>
      </c>
      <c r="BB36" s="52" t="e">
        <f t="shared" ca="1" si="20"/>
        <v>#NAME?</v>
      </c>
      <c r="BC36" s="51" t="e">
        <f t="shared" ca="1" si="21"/>
        <v>#NAME?</v>
      </c>
      <c r="BD36" s="54" t="e">
        <f t="shared" ca="1" si="22"/>
        <v>#NAME?</v>
      </c>
      <c r="BE36" s="48" t="e">
        <f t="shared" ca="1" si="23"/>
        <v>#NAME?</v>
      </c>
      <c r="BF36" s="50" t="e">
        <f t="shared" ca="1" si="24"/>
        <v>#NAME?</v>
      </c>
      <c r="BG36" s="56" t="e">
        <f t="shared" ca="1" si="25"/>
        <v>#NAME?</v>
      </c>
      <c r="BH36" s="22"/>
      <c r="BI36" s="22"/>
      <c r="BJ36" s="22"/>
      <c r="BK36" s="22"/>
      <c r="BL36" s="22"/>
      <c r="BM36" s="22"/>
      <c r="BN36" s="24"/>
      <c r="BO36" s="24"/>
    </row>
    <row r="37" spans="1:67" ht="15.5">
      <c r="A37" s="25">
        <f t="shared" si="0"/>
        <v>35</v>
      </c>
      <c r="B37" s="62">
        <v>46185</v>
      </c>
      <c r="C37" s="26" t="s">
        <v>1233</v>
      </c>
      <c r="D37" s="27" t="s">
        <v>65</v>
      </c>
      <c r="E37" s="29" t="s">
        <v>66</v>
      </c>
      <c r="F37" s="31">
        <v>1</v>
      </c>
      <c r="G37" s="31" t="s">
        <v>63</v>
      </c>
      <c r="H37" s="31" t="str">
        <f t="shared" si="1"/>
        <v>DONE</v>
      </c>
      <c r="I37" s="31" t="s">
        <v>1234</v>
      </c>
      <c r="J37" s="31" t="s">
        <v>1163</v>
      </c>
      <c r="K37" s="31" t="s">
        <v>1138</v>
      </c>
      <c r="L37" s="31">
        <v>1.01</v>
      </c>
      <c r="M37" s="31" t="s">
        <v>218</v>
      </c>
      <c r="N37" s="31"/>
      <c r="O37" s="31" t="s">
        <v>79</v>
      </c>
      <c r="P37" s="31" t="s">
        <v>97</v>
      </c>
      <c r="Q37" s="31" t="s">
        <v>1200</v>
      </c>
      <c r="R37" s="26">
        <v>200001084063</v>
      </c>
      <c r="S37" s="30">
        <v>46189</v>
      </c>
      <c r="T37" s="26" t="s">
        <v>77</v>
      </c>
      <c r="U37" s="30">
        <v>46196</v>
      </c>
      <c r="V37" s="25">
        <v>4000693660</v>
      </c>
      <c r="W37" s="58">
        <v>47624</v>
      </c>
      <c r="X37" s="34">
        <v>46203</v>
      </c>
      <c r="Y37" s="34"/>
      <c r="Z37" s="36">
        <v>51750</v>
      </c>
      <c r="AA37" s="34">
        <v>46203</v>
      </c>
      <c r="AB37" s="35"/>
      <c r="AC37" s="25"/>
      <c r="AD37" s="37" t="s">
        <v>1235</v>
      </c>
      <c r="AE37" s="42">
        <v>46203</v>
      </c>
      <c r="AF37" s="41" t="str">
        <f t="shared" si="4"/>
        <v>DONE</v>
      </c>
      <c r="AG37" s="44">
        <v>46208</v>
      </c>
      <c r="AH37" s="25"/>
      <c r="AI37" s="25"/>
      <c r="AJ37" s="45" t="str">
        <f t="array" ref="AJ37">IFERROR(INDEX('[1]Master Price'!$E:$E,MATCH(D37,'[1]Master Price'!$B:$B,0)),"0")</f>
        <v>0</v>
      </c>
      <c r="AK37" s="45">
        <f t="shared" si="5"/>
        <v>0</v>
      </c>
      <c r="AL37" s="46" t="str">
        <f t="shared" si="6"/>
        <v>0-day</v>
      </c>
      <c r="AM37" s="46" t="str">
        <f t="shared" si="7"/>
        <v>7-day</v>
      </c>
      <c r="AN37" s="46" t="str">
        <f t="shared" si="8"/>
        <v>14-day</v>
      </c>
      <c r="AO37" s="46" t="str">
        <f t="shared" si="9"/>
        <v>0-day</v>
      </c>
      <c r="AP37" s="46" t="str">
        <f t="shared" si="10"/>
        <v>0-day</v>
      </c>
      <c r="AQ37" s="46" t="str">
        <f t="shared" si="11"/>
        <v>0-day</v>
      </c>
      <c r="AR37" s="17"/>
      <c r="AS37" s="47">
        <f t="shared" si="12"/>
        <v>35</v>
      </c>
      <c r="AT37" s="35" t="str">
        <f t="shared" si="27"/>
        <v>GMIAMI/2026/06/1037</v>
      </c>
      <c r="AU37" s="48" t="e">
        <f t="shared" ca="1" si="13"/>
        <v>#NAME?</v>
      </c>
      <c r="AV37" s="48" t="e">
        <f t="shared" ca="1" si="14"/>
        <v>#NAME?</v>
      </c>
      <c r="AW37" s="49" t="e">
        <f t="shared" ca="1" si="15"/>
        <v>#NAME?</v>
      </c>
      <c r="AX37" s="48" t="e">
        <f t="shared" ca="1" si="16"/>
        <v>#NAME?</v>
      </c>
      <c r="AY37" s="49">
        <f t="shared" si="17"/>
        <v>200001084063</v>
      </c>
      <c r="AZ37" s="50" t="e">
        <f t="shared" ca="1" si="18"/>
        <v>#NAME?</v>
      </c>
      <c r="BA37" s="51" t="e">
        <f t="shared" ca="1" si="19"/>
        <v>#NAME?</v>
      </c>
      <c r="BB37" s="52" t="e">
        <f t="shared" ca="1" si="20"/>
        <v>#NAME?</v>
      </c>
      <c r="BC37" s="51" t="e">
        <f t="shared" ca="1" si="21"/>
        <v>#NAME?</v>
      </c>
      <c r="BD37" s="54" t="e">
        <f t="shared" ca="1" si="22"/>
        <v>#NAME?</v>
      </c>
      <c r="BE37" s="48" t="e">
        <f t="shared" ca="1" si="23"/>
        <v>#NAME?</v>
      </c>
      <c r="BF37" s="50" t="e">
        <f t="shared" ca="1" si="24"/>
        <v>#NAME?</v>
      </c>
      <c r="BG37" s="56" t="e">
        <f t="shared" ca="1" si="25"/>
        <v>#NAME?</v>
      </c>
      <c r="BH37" s="22"/>
      <c r="BI37" s="22"/>
      <c r="BJ37" s="22"/>
      <c r="BK37" s="22"/>
      <c r="BL37" s="22"/>
      <c r="BM37" s="22"/>
      <c r="BN37" s="24"/>
      <c r="BO37" s="24"/>
    </row>
    <row r="38" spans="1:67" ht="15.5">
      <c r="A38" s="25">
        <f t="shared" si="0"/>
        <v>36</v>
      </c>
      <c r="B38" s="62">
        <v>46185</v>
      </c>
      <c r="C38" s="26" t="s">
        <v>1239</v>
      </c>
      <c r="D38" s="27" t="s">
        <v>652</v>
      </c>
      <c r="E38" s="29" t="s">
        <v>653</v>
      </c>
      <c r="F38" s="31">
        <v>2</v>
      </c>
      <c r="G38" s="31" t="s">
        <v>63</v>
      </c>
      <c r="H38" s="31" t="str">
        <f t="shared" si="1"/>
        <v>DONE</v>
      </c>
      <c r="I38" s="31" t="s">
        <v>1240</v>
      </c>
      <c r="J38" s="31" t="s">
        <v>377</v>
      </c>
      <c r="K38" s="31" t="s">
        <v>378</v>
      </c>
      <c r="L38" s="31"/>
      <c r="M38" s="31"/>
      <c r="N38" s="25"/>
      <c r="O38" s="31" t="s">
        <v>79</v>
      </c>
      <c r="P38" s="31" t="s">
        <v>97</v>
      </c>
      <c r="Q38" s="31" t="s">
        <v>1200</v>
      </c>
      <c r="R38" s="26">
        <v>200001084061</v>
      </c>
      <c r="S38" s="30">
        <v>46189</v>
      </c>
      <c r="T38" s="26" t="s">
        <v>77</v>
      </c>
      <c r="U38" s="30">
        <v>46196</v>
      </c>
      <c r="V38" s="25">
        <v>4000693658</v>
      </c>
      <c r="W38" s="58">
        <v>47623</v>
      </c>
      <c r="X38" s="34">
        <v>46203</v>
      </c>
      <c r="Y38" s="34"/>
      <c r="Z38" s="36">
        <v>51748</v>
      </c>
      <c r="AA38" s="34">
        <v>46203</v>
      </c>
      <c r="AB38" s="35"/>
      <c r="AC38" s="25"/>
      <c r="AD38" s="37" t="s">
        <v>1243</v>
      </c>
      <c r="AE38" s="42">
        <v>46203</v>
      </c>
      <c r="AF38" s="41" t="str">
        <f t="shared" si="4"/>
        <v>DONE</v>
      </c>
      <c r="AG38" s="44">
        <v>46208</v>
      </c>
      <c r="AH38" s="25"/>
      <c r="AI38" s="25"/>
      <c r="AJ38" s="45" t="str">
        <f t="array" ref="AJ38">IFERROR(INDEX('[1]Master Price'!$E:$E,MATCH(D38,'[1]Master Price'!$B:$B,0)),"0")</f>
        <v>0</v>
      </c>
      <c r="AK38" s="45">
        <f t="shared" si="5"/>
        <v>0</v>
      </c>
      <c r="AL38" s="46" t="str">
        <f t="shared" si="6"/>
        <v>0-day</v>
      </c>
      <c r="AM38" s="46" t="str">
        <f t="shared" si="7"/>
        <v>7-day</v>
      </c>
      <c r="AN38" s="46" t="str">
        <f t="shared" si="8"/>
        <v>14-day</v>
      </c>
      <c r="AO38" s="46" t="str">
        <f t="shared" si="9"/>
        <v>0-day</v>
      </c>
      <c r="AP38" s="46" t="str">
        <f t="shared" si="10"/>
        <v>0-day</v>
      </c>
      <c r="AQ38" s="46" t="str">
        <f t="shared" si="11"/>
        <v>0-day</v>
      </c>
      <c r="AR38" s="17"/>
      <c r="AS38" s="47">
        <f t="shared" si="12"/>
        <v>36</v>
      </c>
      <c r="AT38" s="35" t="str">
        <f t="shared" si="27"/>
        <v>GMIAMI/2026/06/1038</v>
      </c>
      <c r="AU38" s="48" t="e">
        <f t="shared" ca="1" si="13"/>
        <v>#NAME?</v>
      </c>
      <c r="AV38" s="48" t="e">
        <f t="shared" ca="1" si="14"/>
        <v>#NAME?</v>
      </c>
      <c r="AW38" s="49" t="e">
        <f t="shared" ca="1" si="15"/>
        <v>#NAME?</v>
      </c>
      <c r="AX38" s="48" t="e">
        <f t="shared" ca="1" si="16"/>
        <v>#NAME?</v>
      </c>
      <c r="AY38" s="49">
        <f t="shared" si="17"/>
        <v>200001084061</v>
      </c>
      <c r="AZ38" s="50" t="e">
        <f t="shared" ca="1" si="18"/>
        <v>#NAME?</v>
      </c>
      <c r="BA38" s="51" t="e">
        <f t="shared" ca="1" si="19"/>
        <v>#NAME?</v>
      </c>
      <c r="BB38" s="52" t="e">
        <f t="shared" ca="1" si="20"/>
        <v>#NAME?</v>
      </c>
      <c r="BC38" s="51" t="e">
        <f t="shared" ca="1" si="21"/>
        <v>#NAME?</v>
      </c>
      <c r="BD38" s="54" t="e">
        <f t="shared" ca="1" si="22"/>
        <v>#NAME?</v>
      </c>
      <c r="BE38" s="48" t="e">
        <f t="shared" ca="1" si="23"/>
        <v>#NAME?</v>
      </c>
      <c r="BF38" s="50" t="e">
        <f t="shared" ca="1" si="24"/>
        <v>#NAME?</v>
      </c>
      <c r="BG38" s="56" t="e">
        <f t="shared" ca="1" si="25"/>
        <v>#NAME?</v>
      </c>
      <c r="BH38" s="22"/>
      <c r="BI38" s="22"/>
      <c r="BJ38" s="22"/>
      <c r="BK38" s="22"/>
      <c r="BL38" s="22"/>
      <c r="BM38" s="22"/>
      <c r="BN38" s="24"/>
      <c r="BO38" s="24"/>
    </row>
    <row r="39" spans="1:67" ht="15.5">
      <c r="A39" s="25">
        <f t="shared" si="0"/>
        <v>37</v>
      </c>
      <c r="B39" s="62">
        <v>46185</v>
      </c>
      <c r="C39" s="26" t="s">
        <v>1247</v>
      </c>
      <c r="D39" s="27" t="s">
        <v>119</v>
      </c>
      <c r="E39" s="29" t="s">
        <v>120</v>
      </c>
      <c r="F39" s="31">
        <v>1</v>
      </c>
      <c r="G39" s="31" t="s">
        <v>63</v>
      </c>
      <c r="H39" s="31" t="str">
        <f t="shared" si="1"/>
        <v>DONE</v>
      </c>
      <c r="I39" s="31" t="s">
        <v>121</v>
      </c>
      <c r="J39" s="32" t="s">
        <v>122</v>
      </c>
      <c r="K39" s="32" t="s">
        <v>70</v>
      </c>
      <c r="L39" s="31"/>
      <c r="M39" s="31"/>
      <c r="N39" s="25"/>
      <c r="O39" s="31" t="s">
        <v>79</v>
      </c>
      <c r="P39" s="31" t="s">
        <v>97</v>
      </c>
      <c r="Q39" s="31" t="s">
        <v>1200</v>
      </c>
      <c r="R39" s="26">
        <v>200001084059</v>
      </c>
      <c r="S39" s="30">
        <v>46189</v>
      </c>
      <c r="T39" s="26" t="s">
        <v>77</v>
      </c>
      <c r="U39" s="30">
        <v>46196</v>
      </c>
      <c r="V39" s="25">
        <v>4000693656</v>
      </c>
      <c r="W39" s="58">
        <v>47622</v>
      </c>
      <c r="X39" s="34">
        <v>46203</v>
      </c>
      <c r="Y39" s="34"/>
      <c r="Z39" s="36">
        <v>51747</v>
      </c>
      <c r="AA39" s="34">
        <v>46203</v>
      </c>
      <c r="AB39" s="35"/>
      <c r="AC39" s="25"/>
      <c r="AD39" s="37" t="s">
        <v>1248</v>
      </c>
      <c r="AE39" s="42">
        <v>46203</v>
      </c>
      <c r="AF39" s="41" t="str">
        <f t="shared" si="4"/>
        <v>DONE</v>
      </c>
      <c r="AG39" s="44">
        <v>46208</v>
      </c>
      <c r="AH39" s="25"/>
      <c r="AI39" s="25"/>
      <c r="AJ39" s="45" t="str">
        <f t="array" ref="AJ39">IFERROR(INDEX('[1]Master Price'!$E:$E,MATCH(D39,'[1]Master Price'!$B:$B,0)),"0")</f>
        <v>0</v>
      </c>
      <c r="AK39" s="45">
        <f t="shared" si="5"/>
        <v>0</v>
      </c>
      <c r="AL39" s="46" t="str">
        <f t="shared" si="6"/>
        <v>0-day</v>
      </c>
      <c r="AM39" s="46" t="str">
        <f t="shared" si="7"/>
        <v>7-day</v>
      </c>
      <c r="AN39" s="46" t="str">
        <f t="shared" si="8"/>
        <v>14-day</v>
      </c>
      <c r="AO39" s="46" t="str">
        <f t="shared" si="9"/>
        <v>0-day</v>
      </c>
      <c r="AP39" s="46" t="str">
        <f t="shared" si="10"/>
        <v>0-day</v>
      </c>
      <c r="AQ39" s="46" t="str">
        <f t="shared" si="11"/>
        <v>0-day</v>
      </c>
      <c r="AR39" s="17"/>
      <c r="AS39" s="47">
        <f t="shared" si="12"/>
        <v>37</v>
      </c>
      <c r="AT39" s="35" t="str">
        <f t="shared" si="27"/>
        <v>GMIAMI/2026/06/1039</v>
      </c>
      <c r="AU39" s="48" t="e">
        <f t="shared" ca="1" si="13"/>
        <v>#NAME?</v>
      </c>
      <c r="AV39" s="48" t="e">
        <f t="shared" ca="1" si="14"/>
        <v>#NAME?</v>
      </c>
      <c r="AW39" s="49" t="e">
        <f t="shared" ca="1" si="15"/>
        <v>#NAME?</v>
      </c>
      <c r="AX39" s="48" t="e">
        <f t="shared" ca="1" si="16"/>
        <v>#NAME?</v>
      </c>
      <c r="AY39" s="49">
        <f t="shared" si="17"/>
        <v>200001084059</v>
      </c>
      <c r="AZ39" s="50" t="e">
        <f t="shared" ca="1" si="18"/>
        <v>#NAME?</v>
      </c>
      <c r="BA39" s="51" t="e">
        <f t="shared" ca="1" si="19"/>
        <v>#NAME?</v>
      </c>
      <c r="BB39" s="52" t="e">
        <f t="shared" ca="1" si="20"/>
        <v>#NAME?</v>
      </c>
      <c r="BC39" s="51" t="e">
        <f t="shared" ca="1" si="21"/>
        <v>#NAME?</v>
      </c>
      <c r="BD39" s="54" t="e">
        <f t="shared" ca="1" si="22"/>
        <v>#NAME?</v>
      </c>
      <c r="BE39" s="48" t="e">
        <f t="shared" ca="1" si="23"/>
        <v>#NAME?</v>
      </c>
      <c r="BF39" s="50" t="e">
        <f t="shared" ca="1" si="24"/>
        <v>#NAME?</v>
      </c>
      <c r="BG39" s="56" t="e">
        <f t="shared" ca="1" si="25"/>
        <v>#NAME?</v>
      </c>
      <c r="BH39" s="22"/>
      <c r="BI39" s="22"/>
      <c r="BJ39" s="22"/>
      <c r="BK39" s="22"/>
      <c r="BL39" s="22"/>
      <c r="BM39" s="22"/>
      <c r="BN39" s="24"/>
      <c r="BO39" s="24"/>
    </row>
    <row r="40" spans="1:67" ht="15.5">
      <c r="A40" s="25">
        <f t="shared" si="0"/>
        <v>38</v>
      </c>
      <c r="B40" s="62">
        <v>46186</v>
      </c>
      <c r="C40" s="26" t="s">
        <v>1249</v>
      </c>
      <c r="D40" s="27" t="s">
        <v>132</v>
      </c>
      <c r="E40" s="29" t="s">
        <v>133</v>
      </c>
      <c r="F40" s="31">
        <v>1</v>
      </c>
      <c r="G40" s="31" t="s">
        <v>63</v>
      </c>
      <c r="H40" s="31" t="str">
        <f t="shared" si="1"/>
        <v>DONE</v>
      </c>
      <c r="I40" s="31" t="s">
        <v>68</v>
      </c>
      <c r="J40" s="32" t="s">
        <v>975</v>
      </c>
      <c r="K40" s="32" t="s">
        <v>76</v>
      </c>
      <c r="L40" s="31">
        <v>10.021000000000001</v>
      </c>
      <c r="M40" s="31"/>
      <c r="N40" s="25"/>
      <c r="O40" s="31" t="s">
        <v>79</v>
      </c>
      <c r="P40" s="31" t="s">
        <v>97</v>
      </c>
      <c r="Q40" s="31" t="s">
        <v>1200</v>
      </c>
      <c r="R40" s="26">
        <v>200001084058</v>
      </c>
      <c r="S40" s="30">
        <v>46189</v>
      </c>
      <c r="T40" s="26" t="s">
        <v>77</v>
      </c>
      <c r="U40" s="30">
        <v>46196</v>
      </c>
      <c r="V40" s="25">
        <v>4000693652</v>
      </c>
      <c r="W40" s="58">
        <v>47621</v>
      </c>
      <c r="X40" s="34">
        <v>46203</v>
      </c>
      <c r="Y40" s="34"/>
      <c r="Z40" s="36">
        <v>51746</v>
      </c>
      <c r="AA40" s="34">
        <v>46203</v>
      </c>
      <c r="AB40" s="35"/>
      <c r="AC40" s="25"/>
      <c r="AD40" s="37" t="s">
        <v>1250</v>
      </c>
      <c r="AE40" s="42">
        <v>46203</v>
      </c>
      <c r="AF40" s="41" t="str">
        <f t="shared" si="4"/>
        <v>DONE</v>
      </c>
      <c r="AG40" s="44">
        <v>46208</v>
      </c>
      <c r="AH40" s="25"/>
      <c r="AI40" s="25"/>
      <c r="AJ40" s="45" t="str">
        <f t="array" ref="AJ40">IFERROR(INDEX('[1]Master Price'!$E:$E,MATCH(D40,'[1]Master Price'!$B:$B,0)),"0")</f>
        <v>0</v>
      </c>
      <c r="AK40" s="45">
        <f t="shared" si="5"/>
        <v>0</v>
      </c>
      <c r="AL40" s="46" t="str">
        <f t="shared" si="6"/>
        <v>0-day</v>
      </c>
      <c r="AM40" s="46" t="str">
        <f t="shared" si="7"/>
        <v>7-day</v>
      </c>
      <c r="AN40" s="46" t="str">
        <f t="shared" si="8"/>
        <v>14-day</v>
      </c>
      <c r="AO40" s="46" t="str">
        <f t="shared" si="9"/>
        <v>0-day</v>
      </c>
      <c r="AP40" s="46" t="str">
        <f t="shared" si="10"/>
        <v>0-day</v>
      </c>
      <c r="AQ40" s="46" t="str">
        <f t="shared" si="11"/>
        <v>0-day</v>
      </c>
      <c r="AR40" s="17"/>
      <c r="AS40" s="47">
        <f t="shared" si="12"/>
        <v>38</v>
      </c>
      <c r="AT40" s="35" t="str">
        <f t="shared" si="27"/>
        <v>GMIAMI/2026/06/1040</v>
      </c>
      <c r="AU40" s="48" t="e">
        <f t="shared" ca="1" si="13"/>
        <v>#NAME?</v>
      </c>
      <c r="AV40" s="48" t="e">
        <f t="shared" ca="1" si="14"/>
        <v>#NAME?</v>
      </c>
      <c r="AW40" s="49" t="e">
        <f t="shared" ca="1" si="15"/>
        <v>#NAME?</v>
      </c>
      <c r="AX40" s="48" t="e">
        <f t="shared" ca="1" si="16"/>
        <v>#NAME?</v>
      </c>
      <c r="AY40" s="49">
        <f t="shared" si="17"/>
        <v>200001084058</v>
      </c>
      <c r="AZ40" s="50" t="e">
        <f t="shared" ca="1" si="18"/>
        <v>#NAME?</v>
      </c>
      <c r="BA40" s="51" t="e">
        <f t="shared" ca="1" si="19"/>
        <v>#NAME?</v>
      </c>
      <c r="BB40" s="52" t="e">
        <f t="shared" ca="1" si="20"/>
        <v>#NAME?</v>
      </c>
      <c r="BC40" s="51" t="e">
        <f t="shared" ca="1" si="21"/>
        <v>#NAME?</v>
      </c>
      <c r="BD40" s="54" t="e">
        <f t="shared" ca="1" si="22"/>
        <v>#NAME?</v>
      </c>
      <c r="BE40" s="48" t="e">
        <f t="shared" ca="1" si="23"/>
        <v>#NAME?</v>
      </c>
      <c r="BF40" s="50" t="e">
        <f t="shared" ca="1" si="24"/>
        <v>#NAME?</v>
      </c>
      <c r="BG40" s="56" t="e">
        <f t="shared" ca="1" si="25"/>
        <v>#NAME?</v>
      </c>
      <c r="BH40" s="22"/>
      <c r="BI40" s="22"/>
      <c r="BJ40" s="22"/>
      <c r="BK40" s="22"/>
      <c r="BL40" s="22"/>
      <c r="BM40" s="22"/>
      <c r="BN40" s="24"/>
      <c r="BO40" s="24"/>
    </row>
    <row r="41" spans="1:67" ht="15.5">
      <c r="A41" s="25">
        <f t="shared" si="0"/>
        <v>39</v>
      </c>
      <c r="B41" s="62">
        <v>46186</v>
      </c>
      <c r="C41" s="26" t="s">
        <v>1252</v>
      </c>
      <c r="D41" s="27" t="s">
        <v>151</v>
      </c>
      <c r="E41" s="29" t="s">
        <v>152</v>
      </c>
      <c r="F41" s="31">
        <v>1</v>
      </c>
      <c r="G41" s="31" t="s">
        <v>63</v>
      </c>
      <c r="H41" s="31" t="str">
        <f t="shared" si="1"/>
        <v>DONE</v>
      </c>
      <c r="I41" s="31" t="s">
        <v>532</v>
      </c>
      <c r="J41" s="32" t="s">
        <v>437</v>
      </c>
      <c r="K41" s="32" t="s">
        <v>70</v>
      </c>
      <c r="L41" s="31">
        <v>15.032999999999999</v>
      </c>
      <c r="M41" s="31"/>
      <c r="N41" s="31" t="s">
        <v>904</v>
      </c>
      <c r="O41" s="31" t="s">
        <v>189</v>
      </c>
      <c r="P41" s="31" t="s">
        <v>97</v>
      </c>
      <c r="Q41" s="31" t="s">
        <v>763</v>
      </c>
      <c r="R41" s="26">
        <v>200001085385</v>
      </c>
      <c r="S41" s="30">
        <v>46189</v>
      </c>
      <c r="T41" s="26" t="s">
        <v>77</v>
      </c>
      <c r="U41" s="30">
        <v>46196</v>
      </c>
      <c r="V41" s="25">
        <v>4000693641</v>
      </c>
      <c r="W41" s="58">
        <v>47620</v>
      </c>
      <c r="X41" s="34">
        <v>46203</v>
      </c>
      <c r="Y41" s="34"/>
      <c r="Z41" s="36">
        <v>51744</v>
      </c>
      <c r="AA41" s="34">
        <v>46203</v>
      </c>
      <c r="AB41" s="35"/>
      <c r="AC41" s="25"/>
      <c r="AD41" s="37" t="s">
        <v>1254</v>
      </c>
      <c r="AE41" s="42">
        <v>46203</v>
      </c>
      <c r="AF41" s="41" t="str">
        <f t="shared" si="4"/>
        <v>DONE</v>
      </c>
      <c r="AG41" s="44">
        <v>46208</v>
      </c>
      <c r="AH41" s="25"/>
      <c r="AI41" s="25"/>
      <c r="AJ41" s="45" t="str">
        <f t="array" ref="AJ41">IFERROR(INDEX('[1]Master Price'!$E:$E,MATCH(D41,'[1]Master Price'!$B:$B,0)),"0")</f>
        <v>0</v>
      </c>
      <c r="AK41" s="45">
        <f t="shared" si="5"/>
        <v>0</v>
      </c>
      <c r="AL41" s="46" t="str">
        <f t="shared" si="6"/>
        <v>0-day</v>
      </c>
      <c r="AM41" s="46" t="str">
        <f t="shared" si="7"/>
        <v>7-day</v>
      </c>
      <c r="AN41" s="46" t="str">
        <f t="shared" si="8"/>
        <v>14-day</v>
      </c>
      <c r="AO41" s="46" t="str">
        <f t="shared" si="9"/>
        <v>0-day</v>
      </c>
      <c r="AP41" s="46" t="str">
        <f t="shared" si="10"/>
        <v>0-day</v>
      </c>
      <c r="AQ41" s="46" t="str">
        <f t="shared" si="11"/>
        <v>0-day</v>
      </c>
      <c r="AR41" s="17"/>
      <c r="AS41" s="47">
        <f t="shared" si="12"/>
        <v>39</v>
      </c>
      <c r="AT41" s="35" t="str">
        <f t="shared" si="27"/>
        <v>GMIAMI/2026/06/1041</v>
      </c>
      <c r="AU41" s="48" t="e">
        <f t="shared" ca="1" si="13"/>
        <v>#NAME?</v>
      </c>
      <c r="AV41" s="48" t="e">
        <f t="shared" ca="1" si="14"/>
        <v>#NAME?</v>
      </c>
      <c r="AW41" s="49" t="e">
        <f t="shared" ca="1" si="15"/>
        <v>#NAME?</v>
      </c>
      <c r="AX41" s="48" t="e">
        <f t="shared" ca="1" si="16"/>
        <v>#NAME?</v>
      </c>
      <c r="AY41" s="49">
        <f t="shared" si="17"/>
        <v>200001085385</v>
      </c>
      <c r="AZ41" s="50" t="e">
        <f t="shared" ca="1" si="18"/>
        <v>#NAME?</v>
      </c>
      <c r="BA41" s="51" t="e">
        <f t="shared" ca="1" si="19"/>
        <v>#NAME?</v>
      </c>
      <c r="BB41" s="52" t="e">
        <f t="shared" ca="1" si="20"/>
        <v>#NAME?</v>
      </c>
      <c r="BC41" s="51" t="e">
        <f t="shared" ca="1" si="21"/>
        <v>#NAME?</v>
      </c>
      <c r="BD41" s="54" t="e">
        <f t="shared" ca="1" si="22"/>
        <v>#NAME?</v>
      </c>
      <c r="BE41" s="48" t="e">
        <f t="shared" ca="1" si="23"/>
        <v>#NAME?</v>
      </c>
      <c r="BF41" s="50" t="e">
        <f t="shared" ca="1" si="24"/>
        <v>#NAME?</v>
      </c>
      <c r="BG41" s="56" t="e">
        <f t="shared" ca="1" si="25"/>
        <v>#NAME?</v>
      </c>
      <c r="BH41" s="22"/>
      <c r="BI41" s="22"/>
      <c r="BJ41" s="22"/>
      <c r="BK41" s="22"/>
      <c r="BL41" s="22"/>
      <c r="BM41" s="22"/>
      <c r="BN41" s="24"/>
      <c r="BO41" s="24"/>
    </row>
    <row r="42" spans="1:67" ht="15.5">
      <c r="A42" s="25">
        <f t="shared" si="0"/>
        <v>40</v>
      </c>
      <c r="B42" s="62">
        <v>46186</v>
      </c>
      <c r="C42" s="26" t="s">
        <v>1252</v>
      </c>
      <c r="D42" s="27" t="s">
        <v>196</v>
      </c>
      <c r="E42" s="29" t="s">
        <v>197</v>
      </c>
      <c r="F42" s="31">
        <v>1</v>
      </c>
      <c r="G42" s="31" t="s">
        <v>63</v>
      </c>
      <c r="H42" s="31" t="str">
        <f t="shared" si="1"/>
        <v>DONE</v>
      </c>
      <c r="I42" s="31" t="s">
        <v>532</v>
      </c>
      <c r="J42" s="32" t="s">
        <v>437</v>
      </c>
      <c r="K42" s="32" t="s">
        <v>70</v>
      </c>
      <c r="L42" s="31">
        <v>15.032999999999999</v>
      </c>
      <c r="M42" s="31"/>
      <c r="N42" s="31" t="s">
        <v>904</v>
      </c>
      <c r="O42" s="31" t="s">
        <v>189</v>
      </c>
      <c r="P42" s="31" t="s">
        <v>97</v>
      </c>
      <c r="Q42" s="31" t="s">
        <v>763</v>
      </c>
      <c r="R42" s="26">
        <v>200001085385</v>
      </c>
      <c r="S42" s="30">
        <v>46189</v>
      </c>
      <c r="T42" s="26" t="s">
        <v>77</v>
      </c>
      <c r="U42" s="30">
        <v>46196</v>
      </c>
      <c r="V42" s="25">
        <v>4000693641</v>
      </c>
      <c r="W42" s="58">
        <v>47620</v>
      </c>
      <c r="X42" s="34">
        <v>46203</v>
      </c>
      <c r="Y42" s="34"/>
      <c r="Z42" s="36">
        <v>51744</v>
      </c>
      <c r="AA42" s="34">
        <v>46203</v>
      </c>
      <c r="AB42" s="35"/>
      <c r="AC42" s="25"/>
      <c r="AD42" s="37" t="s">
        <v>1254</v>
      </c>
      <c r="AE42" s="42">
        <v>46203</v>
      </c>
      <c r="AF42" s="41" t="str">
        <f t="shared" si="4"/>
        <v>DONE</v>
      </c>
      <c r="AG42" s="44">
        <v>46208</v>
      </c>
      <c r="AH42" s="25"/>
      <c r="AI42" s="25"/>
      <c r="AJ42" s="45" t="str">
        <f t="array" ref="AJ42">IFERROR(INDEX('[1]Master Price'!$E:$E,MATCH(D42,'[1]Master Price'!$B:$B,0)),"0")</f>
        <v>0</v>
      </c>
      <c r="AK42" s="45">
        <f t="shared" si="5"/>
        <v>0</v>
      </c>
      <c r="AL42" s="46" t="str">
        <f t="shared" si="6"/>
        <v>0-day</v>
      </c>
      <c r="AM42" s="46" t="str">
        <f t="shared" si="7"/>
        <v>7-day</v>
      </c>
      <c r="AN42" s="46" t="str">
        <f t="shared" si="8"/>
        <v>14-day</v>
      </c>
      <c r="AO42" s="46" t="str">
        <f t="shared" si="9"/>
        <v>0-day</v>
      </c>
      <c r="AP42" s="46" t="str">
        <f t="shared" si="10"/>
        <v>0-day</v>
      </c>
      <c r="AQ42" s="46" t="str">
        <f t="shared" si="11"/>
        <v>0-day</v>
      </c>
      <c r="AR42" s="17"/>
      <c r="AS42" s="47">
        <f t="shared" si="12"/>
        <v>40</v>
      </c>
      <c r="AT42" s="35" t="str">
        <f t="shared" si="27"/>
        <v>GMIAMI/2026/06/1041</v>
      </c>
      <c r="AU42" s="48" t="e">
        <f t="shared" ca="1" si="13"/>
        <v>#NAME?</v>
      </c>
      <c r="AV42" s="48" t="e">
        <f t="shared" ca="1" si="14"/>
        <v>#NAME?</v>
      </c>
      <c r="AW42" s="49" t="e">
        <f t="shared" ca="1" si="15"/>
        <v>#NAME?</v>
      </c>
      <c r="AX42" s="48" t="e">
        <f t="shared" ca="1" si="16"/>
        <v>#NAME?</v>
      </c>
      <c r="AY42" s="49">
        <f t="shared" si="17"/>
        <v>200001085385</v>
      </c>
      <c r="AZ42" s="50" t="e">
        <f t="shared" ca="1" si="18"/>
        <v>#NAME?</v>
      </c>
      <c r="BA42" s="51" t="e">
        <f t="shared" ca="1" si="19"/>
        <v>#NAME?</v>
      </c>
      <c r="BB42" s="52" t="e">
        <f t="shared" ca="1" si="20"/>
        <v>#NAME?</v>
      </c>
      <c r="BC42" s="51" t="e">
        <f t="shared" ca="1" si="21"/>
        <v>#NAME?</v>
      </c>
      <c r="BD42" s="54" t="e">
        <f t="shared" ca="1" si="22"/>
        <v>#NAME?</v>
      </c>
      <c r="BE42" s="48" t="e">
        <f t="shared" ca="1" si="23"/>
        <v>#NAME?</v>
      </c>
      <c r="BF42" s="50" t="e">
        <f t="shared" ca="1" si="24"/>
        <v>#NAME?</v>
      </c>
      <c r="BG42" s="56" t="e">
        <f t="shared" ca="1" si="25"/>
        <v>#NAME?</v>
      </c>
      <c r="BH42" s="22"/>
      <c r="BI42" s="22"/>
      <c r="BJ42" s="22"/>
      <c r="BK42" s="22"/>
      <c r="BL42" s="22"/>
      <c r="BM42" s="22"/>
      <c r="BN42" s="24"/>
      <c r="BO42" s="24"/>
    </row>
    <row r="43" spans="1:67" ht="15.5">
      <c r="A43" s="25">
        <f t="shared" si="0"/>
        <v>41</v>
      </c>
      <c r="B43" s="62">
        <v>46187</v>
      </c>
      <c r="C43" s="26" t="s">
        <v>1259</v>
      </c>
      <c r="D43" s="27" t="s">
        <v>238</v>
      </c>
      <c r="E43" s="29" t="s">
        <v>239</v>
      </c>
      <c r="F43" s="31">
        <v>1</v>
      </c>
      <c r="G43" s="31" t="s">
        <v>63</v>
      </c>
      <c r="H43" s="31" t="str">
        <f t="shared" si="1"/>
        <v>DONE</v>
      </c>
      <c r="I43" s="31" t="s">
        <v>1007</v>
      </c>
      <c r="J43" s="31" t="s">
        <v>1008</v>
      </c>
      <c r="K43" s="31" t="s">
        <v>1138</v>
      </c>
      <c r="L43" s="31">
        <v>9.9809999999999999</v>
      </c>
      <c r="M43" s="31" t="s">
        <v>218</v>
      </c>
      <c r="N43" s="25"/>
      <c r="O43" s="31" t="s">
        <v>369</v>
      </c>
      <c r="P43" s="31" t="s">
        <v>97</v>
      </c>
      <c r="Q43" s="31" t="s">
        <v>1200</v>
      </c>
      <c r="R43" s="26">
        <v>200001085386</v>
      </c>
      <c r="S43" s="30">
        <v>46189</v>
      </c>
      <c r="T43" s="26" t="s">
        <v>77</v>
      </c>
      <c r="U43" s="30">
        <v>46196</v>
      </c>
      <c r="V43" s="25">
        <v>4000693635</v>
      </c>
      <c r="W43" s="58">
        <v>47619</v>
      </c>
      <c r="X43" s="34">
        <v>46203</v>
      </c>
      <c r="Y43" s="34"/>
      <c r="Z43" s="36">
        <v>51742</v>
      </c>
      <c r="AA43" s="34">
        <v>46203</v>
      </c>
      <c r="AB43" s="35"/>
      <c r="AC43" s="25"/>
      <c r="AD43" s="37" t="s">
        <v>1260</v>
      </c>
      <c r="AE43" s="42">
        <v>46203</v>
      </c>
      <c r="AF43" s="41" t="str">
        <f t="shared" si="4"/>
        <v>DONE</v>
      </c>
      <c r="AG43" s="44">
        <v>46208</v>
      </c>
      <c r="AH43" s="25"/>
      <c r="AI43" s="25"/>
      <c r="AJ43" s="45" t="str">
        <f t="array" ref="AJ43">IFERROR(INDEX('[1]Master Price'!$E:$E,MATCH(D43,'[1]Master Price'!$B:$B,0)),"0")</f>
        <v>0</v>
      </c>
      <c r="AK43" s="45">
        <f t="shared" si="5"/>
        <v>0</v>
      </c>
      <c r="AL43" s="46" t="str">
        <f t="shared" si="6"/>
        <v>0-day</v>
      </c>
      <c r="AM43" s="46" t="str">
        <f t="shared" si="7"/>
        <v>7-day</v>
      </c>
      <c r="AN43" s="46" t="str">
        <f t="shared" si="8"/>
        <v>14-day</v>
      </c>
      <c r="AO43" s="46" t="str">
        <f t="shared" si="9"/>
        <v>0-day</v>
      </c>
      <c r="AP43" s="46" t="str">
        <f t="shared" si="10"/>
        <v>0-day</v>
      </c>
      <c r="AQ43" s="46" t="str">
        <f t="shared" si="11"/>
        <v>0-day</v>
      </c>
      <c r="AR43" s="17"/>
      <c r="AS43" s="47">
        <f t="shared" si="12"/>
        <v>41</v>
      </c>
      <c r="AT43" s="35" t="str">
        <f t="shared" si="27"/>
        <v>GMIAMI/2026/06/1042</v>
      </c>
      <c r="AU43" s="48" t="e">
        <f t="shared" ca="1" si="13"/>
        <v>#NAME?</v>
      </c>
      <c r="AV43" s="48" t="e">
        <f t="shared" ca="1" si="14"/>
        <v>#NAME?</v>
      </c>
      <c r="AW43" s="49" t="e">
        <f t="shared" ca="1" si="15"/>
        <v>#NAME?</v>
      </c>
      <c r="AX43" s="48" t="e">
        <f t="shared" ca="1" si="16"/>
        <v>#NAME?</v>
      </c>
      <c r="AY43" s="49">
        <f t="shared" si="17"/>
        <v>200001085386</v>
      </c>
      <c r="AZ43" s="50" t="e">
        <f t="shared" ca="1" si="18"/>
        <v>#NAME?</v>
      </c>
      <c r="BA43" s="51" t="e">
        <f t="shared" ca="1" si="19"/>
        <v>#NAME?</v>
      </c>
      <c r="BB43" s="52" t="e">
        <f t="shared" ca="1" si="20"/>
        <v>#NAME?</v>
      </c>
      <c r="BC43" s="51" t="e">
        <f t="shared" ca="1" si="21"/>
        <v>#NAME?</v>
      </c>
      <c r="BD43" s="54" t="e">
        <f t="shared" ca="1" si="22"/>
        <v>#NAME?</v>
      </c>
      <c r="BE43" s="48" t="e">
        <f t="shared" ca="1" si="23"/>
        <v>#NAME?</v>
      </c>
      <c r="BF43" s="50" t="e">
        <f t="shared" ca="1" si="24"/>
        <v>#NAME?</v>
      </c>
      <c r="BG43" s="56" t="e">
        <f t="shared" ca="1" si="25"/>
        <v>#NAME?</v>
      </c>
      <c r="BH43" s="22"/>
      <c r="BI43" s="22"/>
      <c r="BJ43" s="22"/>
      <c r="BK43" s="22"/>
      <c r="BL43" s="22"/>
      <c r="BM43" s="22"/>
      <c r="BN43" s="24"/>
      <c r="BO43" s="24"/>
    </row>
    <row r="44" spans="1:67" ht="15.5">
      <c r="A44" s="25">
        <f t="shared" si="0"/>
        <v>42</v>
      </c>
      <c r="B44" s="62">
        <v>46187</v>
      </c>
      <c r="C44" s="26" t="s">
        <v>1259</v>
      </c>
      <c r="D44" s="27" t="s">
        <v>65</v>
      </c>
      <c r="E44" s="29" t="s">
        <v>66</v>
      </c>
      <c r="F44" s="31">
        <v>2</v>
      </c>
      <c r="G44" s="31" t="s">
        <v>63</v>
      </c>
      <c r="H44" s="31" t="str">
        <f t="shared" si="1"/>
        <v>DONE</v>
      </c>
      <c r="I44" s="31" t="s">
        <v>1007</v>
      </c>
      <c r="J44" s="31" t="s">
        <v>1008</v>
      </c>
      <c r="K44" s="31" t="s">
        <v>1138</v>
      </c>
      <c r="L44" s="31">
        <v>9.9809999999999999</v>
      </c>
      <c r="M44" s="31" t="s">
        <v>218</v>
      </c>
      <c r="N44" s="25"/>
      <c r="O44" s="31" t="s">
        <v>369</v>
      </c>
      <c r="P44" s="31" t="s">
        <v>97</v>
      </c>
      <c r="Q44" s="31" t="s">
        <v>1200</v>
      </c>
      <c r="R44" s="26">
        <v>200001085386</v>
      </c>
      <c r="S44" s="30">
        <v>46189</v>
      </c>
      <c r="T44" s="26" t="s">
        <v>77</v>
      </c>
      <c r="U44" s="30">
        <v>46196</v>
      </c>
      <c r="V44" s="25">
        <v>4000693635</v>
      </c>
      <c r="W44" s="58">
        <v>47619</v>
      </c>
      <c r="X44" s="34">
        <v>46203</v>
      </c>
      <c r="Y44" s="34"/>
      <c r="Z44" s="36">
        <v>51742</v>
      </c>
      <c r="AA44" s="34">
        <v>46203</v>
      </c>
      <c r="AB44" s="35"/>
      <c r="AC44" s="25"/>
      <c r="AD44" s="37" t="s">
        <v>1260</v>
      </c>
      <c r="AE44" s="42">
        <v>46203</v>
      </c>
      <c r="AF44" s="41" t="str">
        <f t="shared" si="4"/>
        <v>DONE</v>
      </c>
      <c r="AG44" s="44">
        <v>46208</v>
      </c>
      <c r="AH44" s="25"/>
      <c r="AI44" s="25"/>
      <c r="AJ44" s="45" t="str">
        <f t="array" ref="AJ44">IFERROR(INDEX('[1]Master Price'!$E:$E,MATCH(D44,'[1]Master Price'!$B:$B,0)),"0")</f>
        <v>0</v>
      </c>
      <c r="AK44" s="45">
        <f t="shared" si="5"/>
        <v>0</v>
      </c>
      <c r="AL44" s="46" t="str">
        <f t="shared" si="6"/>
        <v>0-day</v>
      </c>
      <c r="AM44" s="46" t="str">
        <f t="shared" si="7"/>
        <v>7-day</v>
      </c>
      <c r="AN44" s="46" t="str">
        <f t="shared" si="8"/>
        <v>14-day</v>
      </c>
      <c r="AO44" s="46" t="str">
        <f t="shared" si="9"/>
        <v>0-day</v>
      </c>
      <c r="AP44" s="46" t="str">
        <f t="shared" si="10"/>
        <v>0-day</v>
      </c>
      <c r="AQ44" s="46" t="str">
        <f t="shared" si="11"/>
        <v>0-day</v>
      </c>
      <c r="AR44" s="17"/>
      <c r="AS44" s="47">
        <f t="shared" si="12"/>
        <v>42</v>
      </c>
      <c r="AT44" s="35" t="str">
        <f t="shared" si="27"/>
        <v>GMIAMI/2026/06/1042</v>
      </c>
      <c r="AU44" s="48" t="e">
        <f t="shared" ca="1" si="13"/>
        <v>#NAME?</v>
      </c>
      <c r="AV44" s="48" t="e">
        <f t="shared" ca="1" si="14"/>
        <v>#NAME?</v>
      </c>
      <c r="AW44" s="49" t="e">
        <f t="shared" ca="1" si="15"/>
        <v>#NAME?</v>
      </c>
      <c r="AX44" s="48" t="e">
        <f t="shared" ca="1" si="16"/>
        <v>#NAME?</v>
      </c>
      <c r="AY44" s="49">
        <f t="shared" si="17"/>
        <v>200001085386</v>
      </c>
      <c r="AZ44" s="50" t="e">
        <f t="shared" ca="1" si="18"/>
        <v>#NAME?</v>
      </c>
      <c r="BA44" s="51" t="e">
        <f t="shared" ca="1" si="19"/>
        <v>#NAME?</v>
      </c>
      <c r="BB44" s="52" t="e">
        <f t="shared" ca="1" si="20"/>
        <v>#NAME?</v>
      </c>
      <c r="BC44" s="51" t="e">
        <f t="shared" ca="1" si="21"/>
        <v>#NAME?</v>
      </c>
      <c r="BD44" s="54" t="e">
        <f t="shared" ca="1" si="22"/>
        <v>#NAME?</v>
      </c>
      <c r="BE44" s="48" t="e">
        <f t="shared" ca="1" si="23"/>
        <v>#NAME?</v>
      </c>
      <c r="BF44" s="50" t="e">
        <f t="shared" ca="1" si="24"/>
        <v>#NAME?</v>
      </c>
      <c r="BG44" s="56" t="e">
        <f t="shared" ca="1" si="25"/>
        <v>#NAME?</v>
      </c>
      <c r="BH44" s="22"/>
      <c r="BI44" s="22"/>
      <c r="BJ44" s="22"/>
      <c r="BK44" s="22"/>
      <c r="BL44" s="22"/>
      <c r="BM44" s="22"/>
      <c r="BN44" s="24"/>
      <c r="BO44" s="24"/>
    </row>
    <row r="45" spans="1:67" ht="15.5">
      <c r="A45" s="25">
        <f t="shared" si="0"/>
        <v>43</v>
      </c>
      <c r="B45" s="62">
        <v>46188</v>
      </c>
      <c r="C45" s="26" t="s">
        <v>1266</v>
      </c>
      <c r="D45" s="27" t="s">
        <v>902</v>
      </c>
      <c r="E45" s="29" t="s">
        <v>903</v>
      </c>
      <c r="F45" s="31">
        <v>1</v>
      </c>
      <c r="G45" s="31" t="s">
        <v>63</v>
      </c>
      <c r="H45" s="31" t="str">
        <f t="shared" si="1"/>
        <v>DONE</v>
      </c>
      <c r="I45" s="31" t="s">
        <v>762</v>
      </c>
      <c r="J45" s="32" t="s">
        <v>144</v>
      </c>
      <c r="K45" s="32" t="s">
        <v>70</v>
      </c>
      <c r="L45" s="31"/>
      <c r="M45" s="31"/>
      <c r="N45" s="31" t="s">
        <v>609</v>
      </c>
      <c r="O45" s="31" t="s">
        <v>189</v>
      </c>
      <c r="P45" s="31" t="s">
        <v>97</v>
      </c>
      <c r="Q45" s="31" t="s">
        <v>763</v>
      </c>
      <c r="R45" s="26">
        <v>200001085387</v>
      </c>
      <c r="S45" s="30">
        <v>46189</v>
      </c>
      <c r="T45" s="26" t="s">
        <v>77</v>
      </c>
      <c r="U45" s="30">
        <v>46196</v>
      </c>
      <c r="V45" s="25">
        <v>4000693632</v>
      </c>
      <c r="W45" s="58">
        <v>47618</v>
      </c>
      <c r="X45" s="34">
        <v>46203</v>
      </c>
      <c r="Y45" s="34"/>
      <c r="Z45" s="36">
        <v>51741</v>
      </c>
      <c r="AA45" s="34">
        <v>46203</v>
      </c>
      <c r="AB45" s="35"/>
      <c r="AC45" s="25"/>
      <c r="AD45" s="37" t="s">
        <v>1267</v>
      </c>
      <c r="AE45" s="42">
        <v>46203</v>
      </c>
      <c r="AF45" s="41" t="str">
        <f t="shared" si="4"/>
        <v>DONE</v>
      </c>
      <c r="AG45" s="44">
        <v>46208</v>
      </c>
      <c r="AH45" s="25"/>
      <c r="AI45" s="25"/>
      <c r="AJ45" s="45" t="str">
        <f t="array" ref="AJ45">IFERROR(INDEX('[1]Master Price'!$E:$E,MATCH(D45,'[1]Master Price'!$B:$B,0)),"0")</f>
        <v>0</v>
      </c>
      <c r="AK45" s="45">
        <f t="shared" si="5"/>
        <v>0</v>
      </c>
      <c r="AL45" s="46" t="str">
        <f t="shared" si="6"/>
        <v>0-day</v>
      </c>
      <c r="AM45" s="46" t="str">
        <f t="shared" si="7"/>
        <v>7-day</v>
      </c>
      <c r="AN45" s="46" t="str">
        <f t="shared" si="8"/>
        <v>14-day</v>
      </c>
      <c r="AO45" s="46" t="str">
        <f t="shared" si="9"/>
        <v>0-day</v>
      </c>
      <c r="AP45" s="46" t="str">
        <f t="shared" si="10"/>
        <v>0-day</v>
      </c>
      <c r="AQ45" s="46" t="str">
        <f t="shared" si="11"/>
        <v>0-day</v>
      </c>
      <c r="AR45" s="17"/>
      <c r="AS45" s="47">
        <f t="shared" si="12"/>
        <v>43</v>
      </c>
      <c r="AT45" s="35" t="str">
        <f t="shared" si="27"/>
        <v>GMIAMI/2026/06/1043</v>
      </c>
      <c r="AU45" s="48" t="e">
        <f t="shared" ca="1" si="13"/>
        <v>#NAME?</v>
      </c>
      <c r="AV45" s="48" t="e">
        <f t="shared" ca="1" si="14"/>
        <v>#NAME?</v>
      </c>
      <c r="AW45" s="49" t="e">
        <f t="shared" ca="1" si="15"/>
        <v>#NAME?</v>
      </c>
      <c r="AX45" s="48" t="e">
        <f t="shared" ca="1" si="16"/>
        <v>#NAME?</v>
      </c>
      <c r="AY45" s="49">
        <f t="shared" si="17"/>
        <v>200001085387</v>
      </c>
      <c r="AZ45" s="50" t="e">
        <f t="shared" ca="1" si="18"/>
        <v>#NAME?</v>
      </c>
      <c r="BA45" s="51" t="e">
        <f t="shared" ca="1" si="19"/>
        <v>#NAME?</v>
      </c>
      <c r="BB45" s="52" t="e">
        <f t="shared" ca="1" si="20"/>
        <v>#NAME?</v>
      </c>
      <c r="BC45" s="51" t="e">
        <f t="shared" ca="1" si="21"/>
        <v>#NAME?</v>
      </c>
      <c r="BD45" s="54" t="e">
        <f t="shared" ca="1" si="22"/>
        <v>#NAME?</v>
      </c>
      <c r="BE45" s="48" t="e">
        <f t="shared" ca="1" si="23"/>
        <v>#NAME?</v>
      </c>
      <c r="BF45" s="50" t="e">
        <f t="shared" ca="1" si="24"/>
        <v>#NAME?</v>
      </c>
      <c r="BG45" s="56" t="e">
        <f t="shared" ca="1" si="25"/>
        <v>#NAME?</v>
      </c>
      <c r="BH45" s="22"/>
      <c r="BI45" s="22"/>
      <c r="BJ45" s="22"/>
      <c r="BK45" s="22"/>
      <c r="BL45" s="22"/>
      <c r="BM45" s="22"/>
      <c r="BN45" s="24"/>
      <c r="BO45" s="24"/>
    </row>
    <row r="46" spans="1:67" ht="15.5">
      <c r="A46" s="25">
        <f t="shared" si="0"/>
        <v>44</v>
      </c>
      <c r="B46" s="62">
        <v>46188</v>
      </c>
      <c r="C46" s="26" t="s">
        <v>1266</v>
      </c>
      <c r="D46" s="27" t="s">
        <v>119</v>
      </c>
      <c r="E46" s="29" t="s">
        <v>120</v>
      </c>
      <c r="F46" s="31">
        <v>1</v>
      </c>
      <c r="G46" s="31" t="s">
        <v>63</v>
      </c>
      <c r="H46" s="31" t="str">
        <f t="shared" si="1"/>
        <v>DONE</v>
      </c>
      <c r="I46" s="31" t="s">
        <v>762</v>
      </c>
      <c r="J46" s="32" t="s">
        <v>144</v>
      </c>
      <c r="K46" s="32" t="s">
        <v>70</v>
      </c>
      <c r="L46" s="31"/>
      <c r="M46" s="31"/>
      <c r="N46" s="31" t="s">
        <v>609</v>
      </c>
      <c r="O46" s="31" t="s">
        <v>189</v>
      </c>
      <c r="P46" s="31" t="s">
        <v>97</v>
      </c>
      <c r="Q46" s="31" t="s">
        <v>763</v>
      </c>
      <c r="R46" s="26">
        <v>200001085387</v>
      </c>
      <c r="S46" s="30">
        <v>46189</v>
      </c>
      <c r="T46" s="26" t="s">
        <v>77</v>
      </c>
      <c r="U46" s="30">
        <v>46196</v>
      </c>
      <c r="V46" s="25">
        <v>4000693632</v>
      </c>
      <c r="W46" s="58">
        <v>47618</v>
      </c>
      <c r="X46" s="34">
        <v>46203</v>
      </c>
      <c r="Y46" s="34"/>
      <c r="Z46" s="36">
        <v>51741</v>
      </c>
      <c r="AA46" s="34">
        <v>46203</v>
      </c>
      <c r="AB46" s="35"/>
      <c r="AC46" s="25"/>
      <c r="AD46" s="37" t="s">
        <v>1267</v>
      </c>
      <c r="AE46" s="42">
        <v>46203</v>
      </c>
      <c r="AF46" s="41" t="str">
        <f t="shared" si="4"/>
        <v>DONE</v>
      </c>
      <c r="AG46" s="44">
        <v>46208</v>
      </c>
      <c r="AH46" s="25"/>
      <c r="AI46" s="25"/>
      <c r="AJ46" s="45" t="str">
        <f t="array" ref="AJ46">IFERROR(INDEX('[1]Master Price'!$E:$E,MATCH(D46,'[1]Master Price'!$B:$B,0)),"0")</f>
        <v>0</v>
      </c>
      <c r="AK46" s="45">
        <f t="shared" si="5"/>
        <v>0</v>
      </c>
      <c r="AL46" s="46" t="str">
        <f t="shared" si="6"/>
        <v>0-day</v>
      </c>
      <c r="AM46" s="46" t="str">
        <f t="shared" si="7"/>
        <v>7-day</v>
      </c>
      <c r="AN46" s="46" t="str">
        <f t="shared" si="8"/>
        <v>14-day</v>
      </c>
      <c r="AO46" s="46" t="str">
        <f t="shared" si="9"/>
        <v>0-day</v>
      </c>
      <c r="AP46" s="46" t="str">
        <f t="shared" si="10"/>
        <v>0-day</v>
      </c>
      <c r="AQ46" s="46" t="str">
        <f t="shared" si="11"/>
        <v>0-day</v>
      </c>
      <c r="AR46" s="17"/>
      <c r="AS46" s="47">
        <f t="shared" si="12"/>
        <v>44</v>
      </c>
      <c r="AT46" s="35" t="str">
        <f t="shared" si="27"/>
        <v>GMIAMI/2026/06/1043</v>
      </c>
      <c r="AU46" s="48" t="e">
        <f t="shared" ca="1" si="13"/>
        <v>#NAME?</v>
      </c>
      <c r="AV46" s="48" t="e">
        <f t="shared" ca="1" si="14"/>
        <v>#NAME?</v>
      </c>
      <c r="AW46" s="49" t="e">
        <f t="shared" ca="1" si="15"/>
        <v>#NAME?</v>
      </c>
      <c r="AX46" s="48" t="e">
        <f t="shared" ca="1" si="16"/>
        <v>#NAME?</v>
      </c>
      <c r="AY46" s="49">
        <f t="shared" si="17"/>
        <v>200001085387</v>
      </c>
      <c r="AZ46" s="50" t="e">
        <f t="shared" ca="1" si="18"/>
        <v>#NAME?</v>
      </c>
      <c r="BA46" s="51" t="e">
        <f t="shared" ca="1" si="19"/>
        <v>#NAME?</v>
      </c>
      <c r="BB46" s="52" t="e">
        <f t="shared" ca="1" si="20"/>
        <v>#NAME?</v>
      </c>
      <c r="BC46" s="51" t="e">
        <f t="shared" ca="1" si="21"/>
        <v>#NAME?</v>
      </c>
      <c r="BD46" s="54" t="e">
        <f t="shared" ca="1" si="22"/>
        <v>#NAME?</v>
      </c>
      <c r="BE46" s="48" t="e">
        <f t="shared" ca="1" si="23"/>
        <v>#NAME?</v>
      </c>
      <c r="BF46" s="50" t="e">
        <f t="shared" ca="1" si="24"/>
        <v>#NAME?</v>
      </c>
      <c r="BG46" s="56" t="e">
        <f t="shared" ca="1" si="25"/>
        <v>#NAME?</v>
      </c>
      <c r="BH46" s="22"/>
      <c r="BI46" s="22"/>
      <c r="BJ46" s="22"/>
      <c r="BK46" s="22"/>
      <c r="BL46" s="22"/>
      <c r="BM46" s="22"/>
      <c r="BN46" s="24"/>
      <c r="BO46" s="24"/>
    </row>
    <row r="47" spans="1:67" ht="15.5">
      <c r="A47" s="25">
        <f t="shared" si="0"/>
        <v>45</v>
      </c>
      <c r="B47" s="62">
        <v>46188</v>
      </c>
      <c r="C47" s="26" t="s">
        <v>1266</v>
      </c>
      <c r="D47" s="27" t="s">
        <v>162</v>
      </c>
      <c r="E47" s="29" t="s">
        <v>163</v>
      </c>
      <c r="F47" s="31">
        <v>5</v>
      </c>
      <c r="G47" s="31" t="s">
        <v>63</v>
      </c>
      <c r="H47" s="31" t="str">
        <f t="shared" si="1"/>
        <v>DONE</v>
      </c>
      <c r="I47" s="31" t="s">
        <v>762</v>
      </c>
      <c r="J47" s="32" t="s">
        <v>144</v>
      </c>
      <c r="K47" s="32" t="s">
        <v>70</v>
      </c>
      <c r="L47" s="31"/>
      <c r="M47" s="31"/>
      <c r="N47" s="31" t="s">
        <v>609</v>
      </c>
      <c r="O47" s="31" t="s">
        <v>189</v>
      </c>
      <c r="P47" s="31" t="s">
        <v>97</v>
      </c>
      <c r="Q47" s="31" t="s">
        <v>763</v>
      </c>
      <c r="R47" s="26">
        <v>200001085387</v>
      </c>
      <c r="S47" s="30">
        <v>46189</v>
      </c>
      <c r="T47" s="26" t="s">
        <v>77</v>
      </c>
      <c r="U47" s="30">
        <v>46196</v>
      </c>
      <c r="V47" s="25">
        <v>4000693632</v>
      </c>
      <c r="W47" s="58">
        <v>47618</v>
      </c>
      <c r="X47" s="34">
        <v>46203</v>
      </c>
      <c r="Y47" s="34"/>
      <c r="Z47" s="36">
        <v>51741</v>
      </c>
      <c r="AA47" s="34">
        <v>46203</v>
      </c>
      <c r="AB47" s="35"/>
      <c r="AC47" s="25"/>
      <c r="AD47" s="37" t="s">
        <v>1267</v>
      </c>
      <c r="AE47" s="42">
        <v>46203</v>
      </c>
      <c r="AF47" s="41" t="str">
        <f t="shared" si="4"/>
        <v>DONE</v>
      </c>
      <c r="AG47" s="44">
        <v>46208</v>
      </c>
      <c r="AH47" s="25"/>
      <c r="AI47" s="25"/>
      <c r="AJ47" s="45" t="str">
        <f t="array" ref="AJ47">IFERROR(INDEX('[1]Master Price'!$E:$E,MATCH(D47,'[1]Master Price'!$B:$B,0)),"0")</f>
        <v>0</v>
      </c>
      <c r="AK47" s="45">
        <f t="shared" si="5"/>
        <v>0</v>
      </c>
      <c r="AL47" s="46" t="str">
        <f t="shared" si="6"/>
        <v>0-day</v>
      </c>
      <c r="AM47" s="46" t="str">
        <f t="shared" si="7"/>
        <v>7-day</v>
      </c>
      <c r="AN47" s="46" t="str">
        <f t="shared" si="8"/>
        <v>14-day</v>
      </c>
      <c r="AO47" s="46" t="str">
        <f t="shared" si="9"/>
        <v>0-day</v>
      </c>
      <c r="AP47" s="46" t="str">
        <f t="shared" si="10"/>
        <v>0-day</v>
      </c>
      <c r="AQ47" s="46" t="str">
        <f t="shared" si="11"/>
        <v>0-day</v>
      </c>
      <c r="AR47" s="17"/>
      <c r="AS47" s="47">
        <f t="shared" si="12"/>
        <v>45</v>
      </c>
      <c r="AT47" s="35" t="str">
        <f t="shared" si="27"/>
        <v>GMIAMI/2026/06/1043</v>
      </c>
      <c r="AU47" s="48" t="e">
        <f t="shared" ca="1" si="13"/>
        <v>#NAME?</v>
      </c>
      <c r="AV47" s="48" t="e">
        <f t="shared" ca="1" si="14"/>
        <v>#NAME?</v>
      </c>
      <c r="AW47" s="49" t="e">
        <f t="shared" ca="1" si="15"/>
        <v>#NAME?</v>
      </c>
      <c r="AX47" s="48" t="e">
        <f t="shared" ca="1" si="16"/>
        <v>#NAME?</v>
      </c>
      <c r="AY47" s="49">
        <f t="shared" si="17"/>
        <v>200001085387</v>
      </c>
      <c r="AZ47" s="50" t="e">
        <f t="shared" ca="1" si="18"/>
        <v>#NAME?</v>
      </c>
      <c r="BA47" s="51" t="e">
        <f t="shared" ca="1" si="19"/>
        <v>#NAME?</v>
      </c>
      <c r="BB47" s="52" t="e">
        <f t="shared" ca="1" si="20"/>
        <v>#NAME?</v>
      </c>
      <c r="BC47" s="51" t="e">
        <f t="shared" ca="1" si="21"/>
        <v>#NAME?</v>
      </c>
      <c r="BD47" s="54" t="e">
        <f t="shared" ca="1" si="22"/>
        <v>#NAME?</v>
      </c>
      <c r="BE47" s="48" t="e">
        <f t="shared" ca="1" si="23"/>
        <v>#NAME?</v>
      </c>
      <c r="BF47" s="50" t="e">
        <f t="shared" ca="1" si="24"/>
        <v>#NAME?</v>
      </c>
      <c r="BG47" s="56" t="e">
        <f t="shared" ca="1" si="25"/>
        <v>#NAME?</v>
      </c>
      <c r="BH47" s="22"/>
      <c r="BI47" s="22"/>
      <c r="BJ47" s="22"/>
      <c r="BK47" s="22"/>
      <c r="BL47" s="22"/>
      <c r="BM47" s="22"/>
      <c r="BN47" s="24"/>
      <c r="BO47" s="24"/>
    </row>
    <row r="48" spans="1:67" ht="15.5">
      <c r="A48" s="25">
        <f t="shared" si="0"/>
        <v>46</v>
      </c>
      <c r="B48" s="62">
        <v>46188</v>
      </c>
      <c r="C48" s="26" t="s">
        <v>1279</v>
      </c>
      <c r="D48" s="27" t="s">
        <v>154</v>
      </c>
      <c r="E48" s="29" t="s">
        <v>155</v>
      </c>
      <c r="F48" s="31">
        <v>1</v>
      </c>
      <c r="G48" s="31" t="s">
        <v>63</v>
      </c>
      <c r="H48" s="31" t="str">
        <f t="shared" si="1"/>
        <v>DONE</v>
      </c>
      <c r="I48" s="31" t="s">
        <v>576</v>
      </c>
      <c r="J48" s="32" t="s">
        <v>115</v>
      </c>
      <c r="K48" s="32" t="s">
        <v>94</v>
      </c>
      <c r="L48" s="31">
        <v>9.5749999999999993</v>
      </c>
      <c r="M48" s="31" t="s">
        <v>503</v>
      </c>
      <c r="N48" s="25"/>
      <c r="O48" s="31" t="s">
        <v>79</v>
      </c>
      <c r="P48" s="31" t="s">
        <v>97</v>
      </c>
      <c r="Q48" s="31" t="s">
        <v>492</v>
      </c>
      <c r="R48" s="26">
        <v>200001085389</v>
      </c>
      <c r="S48" s="30">
        <v>46189</v>
      </c>
      <c r="T48" s="26" t="s">
        <v>77</v>
      </c>
      <c r="U48" s="30">
        <v>46196</v>
      </c>
      <c r="V48" s="25">
        <v>4000693528</v>
      </c>
      <c r="W48" s="58">
        <v>47617</v>
      </c>
      <c r="X48" s="34">
        <v>46203</v>
      </c>
      <c r="Y48" s="34"/>
      <c r="Z48" s="36">
        <v>51737</v>
      </c>
      <c r="AA48" s="34">
        <v>46203</v>
      </c>
      <c r="AB48" s="35"/>
      <c r="AC48" s="25"/>
      <c r="AD48" s="37" t="s">
        <v>1280</v>
      </c>
      <c r="AE48" s="42">
        <v>46203</v>
      </c>
      <c r="AF48" s="41" t="str">
        <f t="shared" si="4"/>
        <v>DONE</v>
      </c>
      <c r="AG48" s="44">
        <v>46208</v>
      </c>
      <c r="AH48" s="25"/>
      <c r="AI48" s="25"/>
      <c r="AJ48" s="45" t="str">
        <f t="array" ref="AJ48">IFERROR(INDEX('[1]Master Price'!$E:$E,MATCH(D48,'[1]Master Price'!$B:$B,0)),"0")</f>
        <v>0</v>
      </c>
      <c r="AK48" s="45">
        <f t="shared" si="5"/>
        <v>0</v>
      </c>
      <c r="AL48" s="46" t="str">
        <f t="shared" si="6"/>
        <v>0-day</v>
      </c>
      <c r="AM48" s="46" t="str">
        <f t="shared" si="7"/>
        <v>7-day</v>
      </c>
      <c r="AN48" s="46" t="str">
        <f t="shared" si="8"/>
        <v>14-day</v>
      </c>
      <c r="AO48" s="46" t="str">
        <f t="shared" si="9"/>
        <v>0-day</v>
      </c>
      <c r="AP48" s="46" t="str">
        <f t="shared" si="10"/>
        <v>0-day</v>
      </c>
      <c r="AQ48" s="46" t="str">
        <f t="shared" si="11"/>
        <v>0-day</v>
      </c>
      <c r="AR48" s="17"/>
      <c r="AS48" s="47">
        <f t="shared" si="12"/>
        <v>46</v>
      </c>
      <c r="AT48" s="35" t="str">
        <f t="shared" si="27"/>
        <v>GMIAMI/2026/06/1044</v>
      </c>
      <c r="AU48" s="48" t="e">
        <f t="shared" ca="1" si="13"/>
        <v>#NAME?</v>
      </c>
      <c r="AV48" s="48" t="e">
        <f t="shared" ca="1" si="14"/>
        <v>#NAME?</v>
      </c>
      <c r="AW48" s="49" t="e">
        <f t="shared" ca="1" si="15"/>
        <v>#NAME?</v>
      </c>
      <c r="AX48" s="48" t="e">
        <f t="shared" ca="1" si="16"/>
        <v>#NAME?</v>
      </c>
      <c r="AY48" s="49">
        <f t="shared" si="17"/>
        <v>200001085389</v>
      </c>
      <c r="AZ48" s="50" t="e">
        <f t="shared" ca="1" si="18"/>
        <v>#NAME?</v>
      </c>
      <c r="BA48" s="51" t="e">
        <f t="shared" ca="1" si="19"/>
        <v>#NAME?</v>
      </c>
      <c r="BB48" s="52" t="e">
        <f t="shared" ca="1" si="20"/>
        <v>#NAME?</v>
      </c>
      <c r="BC48" s="51" t="e">
        <f t="shared" ca="1" si="21"/>
        <v>#NAME?</v>
      </c>
      <c r="BD48" s="54" t="e">
        <f t="shared" ca="1" si="22"/>
        <v>#NAME?</v>
      </c>
      <c r="BE48" s="48" t="e">
        <f t="shared" ca="1" si="23"/>
        <v>#NAME?</v>
      </c>
      <c r="BF48" s="50" t="e">
        <f t="shared" ca="1" si="24"/>
        <v>#NAME?</v>
      </c>
      <c r="BG48" s="56" t="e">
        <f t="shared" ca="1" si="25"/>
        <v>#NAME?</v>
      </c>
      <c r="BH48" s="22"/>
      <c r="BI48" s="22"/>
      <c r="BJ48" s="22"/>
      <c r="BK48" s="22"/>
      <c r="BL48" s="22"/>
      <c r="BM48" s="22"/>
      <c r="BN48" s="24"/>
      <c r="BO48" s="24"/>
    </row>
    <row r="49" spans="1:67" ht="15.5">
      <c r="A49" s="25">
        <f t="shared" si="0"/>
        <v>47</v>
      </c>
      <c r="B49" s="62">
        <v>46188</v>
      </c>
      <c r="C49" s="26" t="s">
        <v>1279</v>
      </c>
      <c r="D49" s="27" t="s">
        <v>1287</v>
      </c>
      <c r="E49" s="29" t="s">
        <v>1288</v>
      </c>
      <c r="F49" s="31">
        <v>2</v>
      </c>
      <c r="G49" s="31" t="s">
        <v>63</v>
      </c>
      <c r="H49" s="31" t="str">
        <f t="shared" si="1"/>
        <v>DONE</v>
      </c>
      <c r="I49" s="31" t="s">
        <v>576</v>
      </c>
      <c r="J49" s="32" t="s">
        <v>115</v>
      </c>
      <c r="K49" s="32" t="s">
        <v>94</v>
      </c>
      <c r="L49" s="31">
        <v>9.5749999999999993</v>
      </c>
      <c r="M49" s="31" t="s">
        <v>503</v>
      </c>
      <c r="N49" s="25"/>
      <c r="O49" s="31" t="s">
        <v>79</v>
      </c>
      <c r="P49" s="31" t="s">
        <v>97</v>
      </c>
      <c r="Q49" s="31" t="s">
        <v>492</v>
      </c>
      <c r="R49" s="26">
        <v>200001085389</v>
      </c>
      <c r="S49" s="30">
        <v>46189</v>
      </c>
      <c r="T49" s="26" t="s">
        <v>77</v>
      </c>
      <c r="U49" s="30">
        <v>46196</v>
      </c>
      <c r="V49" s="25">
        <v>4000693528</v>
      </c>
      <c r="W49" s="58">
        <v>47617</v>
      </c>
      <c r="X49" s="34">
        <v>46203</v>
      </c>
      <c r="Y49" s="34"/>
      <c r="Z49" s="36">
        <v>51737</v>
      </c>
      <c r="AA49" s="34">
        <v>46203</v>
      </c>
      <c r="AB49" s="35"/>
      <c r="AC49" s="25"/>
      <c r="AD49" s="37" t="s">
        <v>1280</v>
      </c>
      <c r="AE49" s="42">
        <v>46203</v>
      </c>
      <c r="AF49" s="41" t="str">
        <f t="shared" si="4"/>
        <v>DONE</v>
      </c>
      <c r="AG49" s="44">
        <v>46208</v>
      </c>
      <c r="AH49" s="25"/>
      <c r="AI49" s="25"/>
      <c r="AJ49" s="45" t="str">
        <f t="array" ref="AJ49">IFERROR(INDEX('[1]Master Price'!$E:$E,MATCH(D49,'[1]Master Price'!$B:$B,0)),"0")</f>
        <v>0</v>
      </c>
      <c r="AK49" s="45">
        <f t="shared" si="5"/>
        <v>0</v>
      </c>
      <c r="AL49" s="46" t="str">
        <f t="shared" si="6"/>
        <v>0-day</v>
      </c>
      <c r="AM49" s="46" t="str">
        <f t="shared" si="7"/>
        <v>7-day</v>
      </c>
      <c r="AN49" s="46" t="str">
        <f t="shared" si="8"/>
        <v>14-day</v>
      </c>
      <c r="AO49" s="46" t="str">
        <f t="shared" si="9"/>
        <v>0-day</v>
      </c>
      <c r="AP49" s="46" t="str">
        <f t="shared" si="10"/>
        <v>0-day</v>
      </c>
      <c r="AQ49" s="46" t="str">
        <f t="shared" si="11"/>
        <v>0-day</v>
      </c>
      <c r="AR49" s="17"/>
      <c r="AS49" s="47">
        <f t="shared" si="12"/>
        <v>47</v>
      </c>
      <c r="AT49" s="35" t="str">
        <f t="shared" si="27"/>
        <v>GMIAMI/2026/06/1044</v>
      </c>
      <c r="AU49" s="48" t="e">
        <f t="shared" ca="1" si="13"/>
        <v>#NAME?</v>
      </c>
      <c r="AV49" s="48" t="e">
        <f t="shared" ca="1" si="14"/>
        <v>#NAME?</v>
      </c>
      <c r="AW49" s="49" t="e">
        <f t="shared" ca="1" si="15"/>
        <v>#NAME?</v>
      </c>
      <c r="AX49" s="48" t="e">
        <f t="shared" ca="1" si="16"/>
        <v>#NAME?</v>
      </c>
      <c r="AY49" s="49">
        <f t="shared" si="17"/>
        <v>200001085389</v>
      </c>
      <c r="AZ49" s="50" t="e">
        <f t="shared" ca="1" si="18"/>
        <v>#NAME?</v>
      </c>
      <c r="BA49" s="51" t="e">
        <f t="shared" ca="1" si="19"/>
        <v>#NAME?</v>
      </c>
      <c r="BB49" s="52" t="e">
        <f t="shared" ca="1" si="20"/>
        <v>#NAME?</v>
      </c>
      <c r="BC49" s="51" t="e">
        <f t="shared" ca="1" si="21"/>
        <v>#NAME?</v>
      </c>
      <c r="BD49" s="54" t="e">
        <f t="shared" ca="1" si="22"/>
        <v>#NAME?</v>
      </c>
      <c r="BE49" s="48" t="e">
        <f t="shared" ca="1" si="23"/>
        <v>#NAME?</v>
      </c>
      <c r="BF49" s="50" t="e">
        <f t="shared" ca="1" si="24"/>
        <v>#NAME?</v>
      </c>
      <c r="BG49" s="56" t="e">
        <f t="shared" ca="1" si="25"/>
        <v>#NAME?</v>
      </c>
      <c r="BH49" s="22"/>
      <c r="BI49" s="22"/>
      <c r="BJ49" s="22"/>
      <c r="BK49" s="22"/>
      <c r="BL49" s="22"/>
      <c r="BM49" s="22"/>
      <c r="BN49" s="24"/>
      <c r="BO49" s="24"/>
    </row>
    <row r="50" spans="1:67" ht="15.5">
      <c r="A50" s="25">
        <f t="shared" si="0"/>
        <v>48</v>
      </c>
      <c r="B50" s="62">
        <v>46189</v>
      </c>
      <c r="C50" s="26" t="s">
        <v>1291</v>
      </c>
      <c r="D50" s="27" t="s">
        <v>252</v>
      </c>
      <c r="E50" s="29" t="s">
        <v>253</v>
      </c>
      <c r="F50" s="31">
        <v>1</v>
      </c>
      <c r="G50" s="31" t="s">
        <v>63</v>
      </c>
      <c r="H50" s="31" t="str">
        <f t="shared" si="1"/>
        <v>DONE</v>
      </c>
      <c r="I50" s="31" t="s">
        <v>510</v>
      </c>
      <c r="J50" s="32" t="s">
        <v>173</v>
      </c>
      <c r="K50" s="32" t="s">
        <v>94</v>
      </c>
      <c r="L50" s="31">
        <v>12.516</v>
      </c>
      <c r="M50" s="25"/>
      <c r="N50" s="25"/>
      <c r="O50" s="25" t="s">
        <v>79</v>
      </c>
      <c r="P50" s="31" t="s">
        <v>97</v>
      </c>
      <c r="Q50" s="31" t="s">
        <v>1200</v>
      </c>
      <c r="R50" s="26">
        <v>200001084057</v>
      </c>
      <c r="S50" s="30">
        <v>46190</v>
      </c>
      <c r="T50" s="26" t="s">
        <v>77</v>
      </c>
      <c r="U50" s="30">
        <v>46196</v>
      </c>
      <c r="V50" s="25">
        <v>4000693504</v>
      </c>
      <c r="W50" s="58">
        <v>47616</v>
      </c>
      <c r="X50" s="34">
        <v>46203</v>
      </c>
      <c r="Y50" s="34"/>
      <c r="Z50" s="36">
        <v>51738</v>
      </c>
      <c r="AA50" s="34">
        <v>46203</v>
      </c>
      <c r="AB50" s="35"/>
      <c r="AC50" s="25"/>
      <c r="AD50" s="37" t="s">
        <v>1292</v>
      </c>
      <c r="AE50" s="42">
        <v>46203</v>
      </c>
      <c r="AF50" s="41" t="str">
        <f t="shared" si="4"/>
        <v>DONE</v>
      </c>
      <c r="AG50" s="44">
        <v>46208</v>
      </c>
      <c r="AH50" s="25"/>
      <c r="AI50" s="25"/>
      <c r="AJ50" s="45" t="str">
        <f t="array" ref="AJ50">IFERROR(INDEX('[1]Master Price'!$E:$E,MATCH(D50,'[1]Master Price'!$B:$B,0)),"0")</f>
        <v>0</v>
      </c>
      <c r="AK50" s="45">
        <f t="shared" si="5"/>
        <v>0</v>
      </c>
      <c r="AL50" s="46" t="str">
        <f t="shared" si="6"/>
        <v>0-day</v>
      </c>
      <c r="AM50" s="46" t="str">
        <f t="shared" si="7"/>
        <v>6-day</v>
      </c>
      <c r="AN50" s="46" t="str">
        <f t="shared" si="8"/>
        <v>13-day</v>
      </c>
      <c r="AO50" s="46" t="str">
        <f t="shared" si="9"/>
        <v>0-day</v>
      </c>
      <c r="AP50" s="46" t="str">
        <f t="shared" si="10"/>
        <v>0-day</v>
      </c>
      <c r="AQ50" s="46" t="str">
        <f t="shared" si="11"/>
        <v>0-day</v>
      </c>
      <c r="AR50" s="17"/>
      <c r="AS50" s="47">
        <f t="shared" si="12"/>
        <v>48</v>
      </c>
      <c r="AT50" s="35" t="str">
        <f t="shared" si="27"/>
        <v>GMIAMI/2026/06/1045</v>
      </c>
      <c r="AU50" s="48" t="e">
        <f t="shared" ca="1" si="13"/>
        <v>#NAME?</v>
      </c>
      <c r="AV50" s="48" t="e">
        <f t="shared" ca="1" si="14"/>
        <v>#NAME?</v>
      </c>
      <c r="AW50" s="49" t="e">
        <f t="shared" ca="1" si="15"/>
        <v>#NAME?</v>
      </c>
      <c r="AX50" s="48" t="e">
        <f t="shared" ca="1" si="16"/>
        <v>#NAME?</v>
      </c>
      <c r="AY50" s="49">
        <f t="shared" si="17"/>
        <v>200001084057</v>
      </c>
      <c r="AZ50" s="50" t="e">
        <f t="shared" ca="1" si="18"/>
        <v>#NAME?</v>
      </c>
      <c r="BA50" s="51" t="e">
        <f t="shared" ca="1" si="19"/>
        <v>#NAME?</v>
      </c>
      <c r="BB50" s="52" t="e">
        <f t="shared" ca="1" si="20"/>
        <v>#NAME?</v>
      </c>
      <c r="BC50" s="51" t="e">
        <f t="shared" ca="1" si="21"/>
        <v>#NAME?</v>
      </c>
      <c r="BD50" s="54" t="e">
        <f t="shared" ca="1" si="22"/>
        <v>#NAME?</v>
      </c>
      <c r="BE50" s="48" t="e">
        <f t="shared" ca="1" si="23"/>
        <v>#NAME?</v>
      </c>
      <c r="BF50" s="50" t="e">
        <f t="shared" ca="1" si="24"/>
        <v>#NAME?</v>
      </c>
      <c r="BG50" s="56" t="e">
        <f t="shared" ca="1" si="25"/>
        <v>#NAME?</v>
      </c>
      <c r="BH50" s="22"/>
      <c r="BI50" s="22"/>
      <c r="BJ50" s="22"/>
      <c r="BK50" s="22"/>
      <c r="BL50" s="22"/>
      <c r="BM50" s="22"/>
      <c r="BN50" s="24"/>
      <c r="BO50" s="24"/>
    </row>
    <row r="51" spans="1:67" ht="15.5">
      <c r="A51" s="25">
        <f t="shared" si="0"/>
        <v>49</v>
      </c>
      <c r="B51" s="62">
        <v>46190</v>
      </c>
      <c r="C51" s="26" t="s">
        <v>1296</v>
      </c>
      <c r="D51" s="27" t="s">
        <v>341</v>
      </c>
      <c r="E51" s="29" t="s">
        <v>342</v>
      </c>
      <c r="F51" s="31">
        <v>1</v>
      </c>
      <c r="G51" s="31" t="s">
        <v>182</v>
      </c>
      <c r="H51" s="31" t="str">
        <f t="shared" si="1"/>
        <v>DONE</v>
      </c>
      <c r="I51" s="31" t="s">
        <v>121</v>
      </c>
      <c r="J51" s="32" t="s">
        <v>122</v>
      </c>
      <c r="K51" s="32" t="s">
        <v>70</v>
      </c>
      <c r="L51" s="31">
        <v>16.138000000000002</v>
      </c>
      <c r="M51" s="25"/>
      <c r="N51" s="31" t="s">
        <v>1298</v>
      </c>
      <c r="O51" s="31" t="s">
        <v>79</v>
      </c>
      <c r="P51" s="31" t="s">
        <v>97</v>
      </c>
      <c r="Q51" s="31" t="s">
        <v>1200</v>
      </c>
      <c r="R51" s="26">
        <v>200001085392</v>
      </c>
      <c r="S51" s="30">
        <v>46191</v>
      </c>
      <c r="T51" s="26" t="s">
        <v>77</v>
      </c>
      <c r="U51" s="30">
        <v>46196</v>
      </c>
      <c r="V51" s="25">
        <v>4000693485</v>
      </c>
      <c r="W51" s="58">
        <v>48150</v>
      </c>
      <c r="X51" s="34">
        <v>46223</v>
      </c>
      <c r="Y51" s="34"/>
      <c r="Z51" s="36">
        <v>52311</v>
      </c>
      <c r="AA51" s="34">
        <v>46223</v>
      </c>
      <c r="AB51" s="35"/>
      <c r="AC51" s="25"/>
      <c r="AD51" s="37" t="s">
        <v>1300</v>
      </c>
      <c r="AE51" s="42">
        <v>46223</v>
      </c>
      <c r="AF51" s="41" t="str">
        <f t="shared" si="4"/>
        <v>DONE</v>
      </c>
      <c r="AG51" s="44">
        <v>46224</v>
      </c>
      <c r="AH51" s="25"/>
      <c r="AI51" s="25"/>
      <c r="AJ51" s="45" t="str">
        <f t="array" ref="AJ51">IFERROR(INDEX('[1]Master Price'!$E:$E,MATCH(D51,'[1]Master Price'!$B:$B,0)),"0")</f>
        <v>0</v>
      </c>
      <c r="AK51" s="45">
        <f t="shared" si="5"/>
        <v>0</v>
      </c>
      <c r="AL51" s="46" t="str">
        <f t="shared" si="6"/>
        <v>0-day</v>
      </c>
      <c r="AM51" s="46" t="str">
        <f t="shared" si="7"/>
        <v>5-day</v>
      </c>
      <c r="AN51" s="46" t="str">
        <f t="shared" si="8"/>
        <v>32-day</v>
      </c>
      <c r="AO51" s="46" t="str">
        <f t="shared" si="9"/>
        <v>0-day</v>
      </c>
      <c r="AP51" s="46" t="str">
        <f t="shared" si="10"/>
        <v>0-day</v>
      </c>
      <c r="AQ51" s="46" t="str">
        <f t="shared" si="11"/>
        <v>0-day</v>
      </c>
      <c r="AR51" s="17"/>
      <c r="AS51" s="47">
        <f t="shared" si="12"/>
        <v>49</v>
      </c>
      <c r="AT51" s="35" t="str">
        <f t="shared" si="27"/>
        <v>GMIAMI/2026/06/1046</v>
      </c>
      <c r="AU51" s="48" t="e">
        <f t="shared" ca="1" si="13"/>
        <v>#NAME?</v>
      </c>
      <c r="AV51" s="48" t="e">
        <f t="shared" ca="1" si="14"/>
        <v>#NAME?</v>
      </c>
      <c r="AW51" s="49" t="e">
        <f t="shared" ca="1" si="15"/>
        <v>#NAME?</v>
      </c>
      <c r="AX51" s="48" t="e">
        <f t="shared" ca="1" si="16"/>
        <v>#NAME?</v>
      </c>
      <c r="AY51" s="49">
        <f t="shared" si="17"/>
        <v>200001085392</v>
      </c>
      <c r="AZ51" s="50" t="e">
        <f t="shared" ca="1" si="18"/>
        <v>#NAME?</v>
      </c>
      <c r="BA51" s="51" t="e">
        <f t="shared" ca="1" si="19"/>
        <v>#NAME?</v>
      </c>
      <c r="BB51" s="52" t="e">
        <f t="shared" ca="1" si="20"/>
        <v>#NAME?</v>
      </c>
      <c r="BC51" s="51" t="e">
        <f t="shared" ca="1" si="21"/>
        <v>#NAME?</v>
      </c>
      <c r="BD51" s="54" t="e">
        <f t="shared" ca="1" si="22"/>
        <v>#NAME?</v>
      </c>
      <c r="BE51" s="48" t="e">
        <f t="shared" ca="1" si="23"/>
        <v>#NAME?</v>
      </c>
      <c r="BF51" s="50" t="e">
        <f t="shared" ca="1" si="24"/>
        <v>#NAME?</v>
      </c>
      <c r="BG51" s="56" t="e">
        <f t="shared" ca="1" si="25"/>
        <v>#NAME?</v>
      </c>
      <c r="BH51" s="22"/>
      <c r="BI51" s="22"/>
      <c r="BJ51" s="22"/>
      <c r="BK51" s="22"/>
      <c r="BL51" s="22"/>
      <c r="BM51" s="22"/>
      <c r="BN51" s="24"/>
      <c r="BO51" s="24"/>
    </row>
    <row r="52" spans="1:67" ht="15.5">
      <c r="A52" s="25">
        <f t="shared" si="0"/>
        <v>50</v>
      </c>
      <c r="B52" s="62">
        <v>46190</v>
      </c>
      <c r="C52" s="26" t="s">
        <v>1296</v>
      </c>
      <c r="D52" s="27" t="s">
        <v>165</v>
      </c>
      <c r="E52" s="29" t="s">
        <v>166</v>
      </c>
      <c r="F52" s="31">
        <v>1</v>
      </c>
      <c r="G52" s="31" t="s">
        <v>63</v>
      </c>
      <c r="H52" s="31" t="str">
        <f t="shared" si="1"/>
        <v>DONE</v>
      </c>
      <c r="I52" s="31" t="s">
        <v>121</v>
      </c>
      <c r="J52" s="32" t="s">
        <v>122</v>
      </c>
      <c r="K52" s="32" t="s">
        <v>70</v>
      </c>
      <c r="L52" s="31">
        <v>16.138000000000002</v>
      </c>
      <c r="M52" s="25"/>
      <c r="N52" s="31" t="s">
        <v>1298</v>
      </c>
      <c r="O52" s="31" t="s">
        <v>79</v>
      </c>
      <c r="P52" s="31" t="s">
        <v>97</v>
      </c>
      <c r="Q52" s="31" t="s">
        <v>1200</v>
      </c>
      <c r="R52" s="26">
        <v>200001085392</v>
      </c>
      <c r="S52" s="30">
        <v>46191</v>
      </c>
      <c r="T52" s="26" t="s">
        <v>77</v>
      </c>
      <c r="U52" s="30">
        <v>46196</v>
      </c>
      <c r="V52" s="25">
        <v>4000693485</v>
      </c>
      <c r="W52" s="58">
        <v>48150</v>
      </c>
      <c r="X52" s="34">
        <v>46223</v>
      </c>
      <c r="Y52" s="34"/>
      <c r="Z52" s="36">
        <v>52311</v>
      </c>
      <c r="AA52" s="34">
        <v>46223</v>
      </c>
      <c r="AB52" s="35"/>
      <c r="AC52" s="25"/>
      <c r="AD52" s="37" t="s">
        <v>1300</v>
      </c>
      <c r="AE52" s="42">
        <v>46223</v>
      </c>
      <c r="AF52" s="41" t="str">
        <f t="shared" si="4"/>
        <v>DONE</v>
      </c>
      <c r="AG52" s="44">
        <v>46224</v>
      </c>
      <c r="AH52" s="25"/>
      <c r="AI52" s="25"/>
      <c r="AJ52" s="45" t="str">
        <f t="array" ref="AJ52">IFERROR(INDEX('[1]Master Price'!$E:$E,MATCH(D52,'[1]Master Price'!$B:$B,0)),"0")</f>
        <v>0</v>
      </c>
      <c r="AK52" s="45">
        <f t="shared" si="5"/>
        <v>0</v>
      </c>
      <c r="AL52" s="46" t="str">
        <f t="shared" si="6"/>
        <v>0-day</v>
      </c>
      <c r="AM52" s="46" t="str">
        <f t="shared" si="7"/>
        <v>5-day</v>
      </c>
      <c r="AN52" s="46" t="str">
        <f t="shared" si="8"/>
        <v>32-day</v>
      </c>
      <c r="AO52" s="46" t="str">
        <f t="shared" si="9"/>
        <v>0-day</v>
      </c>
      <c r="AP52" s="46" t="str">
        <f t="shared" si="10"/>
        <v>0-day</v>
      </c>
      <c r="AQ52" s="46" t="str">
        <f t="shared" si="11"/>
        <v>0-day</v>
      </c>
      <c r="AR52" s="17"/>
      <c r="AS52" s="47">
        <f t="shared" si="12"/>
        <v>50</v>
      </c>
      <c r="AT52" s="35" t="str">
        <f t="shared" si="27"/>
        <v>GMIAMI/2026/06/1046</v>
      </c>
      <c r="AU52" s="48" t="e">
        <f t="shared" ca="1" si="13"/>
        <v>#NAME?</v>
      </c>
      <c r="AV52" s="48" t="e">
        <f t="shared" ca="1" si="14"/>
        <v>#NAME?</v>
      </c>
      <c r="AW52" s="49" t="e">
        <f t="shared" ca="1" si="15"/>
        <v>#NAME?</v>
      </c>
      <c r="AX52" s="48" t="e">
        <f t="shared" ca="1" si="16"/>
        <v>#NAME?</v>
      </c>
      <c r="AY52" s="49">
        <f t="shared" si="17"/>
        <v>200001085392</v>
      </c>
      <c r="AZ52" s="50" t="e">
        <f t="shared" ca="1" si="18"/>
        <v>#NAME?</v>
      </c>
      <c r="BA52" s="51" t="e">
        <f t="shared" ca="1" si="19"/>
        <v>#NAME?</v>
      </c>
      <c r="BB52" s="52" t="e">
        <f t="shared" ca="1" si="20"/>
        <v>#NAME?</v>
      </c>
      <c r="BC52" s="51" t="e">
        <f t="shared" ca="1" si="21"/>
        <v>#NAME?</v>
      </c>
      <c r="BD52" s="54" t="e">
        <f t="shared" ca="1" si="22"/>
        <v>#NAME?</v>
      </c>
      <c r="BE52" s="48" t="e">
        <f t="shared" ca="1" si="23"/>
        <v>#NAME?</v>
      </c>
      <c r="BF52" s="50" t="e">
        <f t="shared" ca="1" si="24"/>
        <v>#NAME?</v>
      </c>
      <c r="BG52" s="56" t="e">
        <f t="shared" ca="1" si="25"/>
        <v>#NAME?</v>
      </c>
      <c r="BH52" s="22"/>
      <c r="BI52" s="22"/>
      <c r="BJ52" s="22"/>
      <c r="BK52" s="22"/>
      <c r="BL52" s="22"/>
      <c r="BM52" s="22"/>
      <c r="BN52" s="24"/>
      <c r="BO52" s="24"/>
    </row>
    <row r="53" spans="1:67" ht="15.5">
      <c r="A53" s="25">
        <f t="shared" si="0"/>
        <v>51</v>
      </c>
      <c r="B53" s="62">
        <v>46190</v>
      </c>
      <c r="C53" s="26" t="s">
        <v>1296</v>
      </c>
      <c r="D53" s="27" t="s">
        <v>392</v>
      </c>
      <c r="E53" s="29" t="s">
        <v>393</v>
      </c>
      <c r="F53" s="31">
        <v>1</v>
      </c>
      <c r="G53" s="31" t="s">
        <v>63</v>
      </c>
      <c r="H53" s="31" t="str">
        <f t="shared" si="1"/>
        <v>DONE</v>
      </c>
      <c r="I53" s="31" t="s">
        <v>121</v>
      </c>
      <c r="J53" s="32" t="s">
        <v>122</v>
      </c>
      <c r="K53" s="32" t="s">
        <v>70</v>
      </c>
      <c r="L53" s="31">
        <v>16.138000000000002</v>
      </c>
      <c r="M53" s="25"/>
      <c r="N53" s="31" t="s">
        <v>1298</v>
      </c>
      <c r="O53" s="31" t="s">
        <v>79</v>
      </c>
      <c r="P53" s="31" t="s">
        <v>97</v>
      </c>
      <c r="Q53" s="31" t="s">
        <v>1200</v>
      </c>
      <c r="R53" s="26">
        <v>200001085392</v>
      </c>
      <c r="S53" s="30">
        <v>46191</v>
      </c>
      <c r="T53" s="26" t="s">
        <v>77</v>
      </c>
      <c r="U53" s="30">
        <v>46196</v>
      </c>
      <c r="V53" s="25">
        <v>4000693485</v>
      </c>
      <c r="W53" s="58">
        <v>48150</v>
      </c>
      <c r="X53" s="34">
        <v>46223</v>
      </c>
      <c r="Y53" s="34"/>
      <c r="Z53" s="36">
        <v>52311</v>
      </c>
      <c r="AA53" s="34">
        <v>46223</v>
      </c>
      <c r="AB53" s="35"/>
      <c r="AC53" s="25"/>
      <c r="AD53" s="37" t="s">
        <v>1300</v>
      </c>
      <c r="AE53" s="42">
        <v>46223</v>
      </c>
      <c r="AF53" s="41" t="str">
        <f t="shared" si="4"/>
        <v>DONE</v>
      </c>
      <c r="AG53" s="44">
        <v>46224</v>
      </c>
      <c r="AH53" s="25"/>
      <c r="AI53" s="25"/>
      <c r="AJ53" s="45" t="str">
        <f t="array" ref="AJ53">IFERROR(INDEX('[1]Master Price'!$E:$E,MATCH(D53,'[1]Master Price'!$B:$B,0)),"0")</f>
        <v>0</v>
      </c>
      <c r="AK53" s="45">
        <f t="shared" si="5"/>
        <v>0</v>
      </c>
      <c r="AL53" s="46" t="str">
        <f t="shared" si="6"/>
        <v>0-day</v>
      </c>
      <c r="AM53" s="46" t="str">
        <f t="shared" si="7"/>
        <v>5-day</v>
      </c>
      <c r="AN53" s="46" t="str">
        <f t="shared" si="8"/>
        <v>32-day</v>
      </c>
      <c r="AO53" s="46" t="str">
        <f t="shared" si="9"/>
        <v>0-day</v>
      </c>
      <c r="AP53" s="46" t="str">
        <f t="shared" si="10"/>
        <v>0-day</v>
      </c>
      <c r="AQ53" s="46" t="str">
        <f t="shared" si="11"/>
        <v>0-day</v>
      </c>
      <c r="AR53" s="17"/>
      <c r="AS53" s="47">
        <f t="shared" si="12"/>
        <v>51</v>
      </c>
      <c r="AT53" s="35" t="str">
        <f t="shared" si="27"/>
        <v>GMIAMI/2026/06/1046</v>
      </c>
      <c r="AU53" s="48" t="e">
        <f t="shared" ca="1" si="13"/>
        <v>#NAME?</v>
      </c>
      <c r="AV53" s="48" t="e">
        <f t="shared" ca="1" si="14"/>
        <v>#NAME?</v>
      </c>
      <c r="AW53" s="49" t="e">
        <f t="shared" ca="1" si="15"/>
        <v>#NAME?</v>
      </c>
      <c r="AX53" s="48" t="e">
        <f t="shared" ca="1" si="16"/>
        <v>#NAME?</v>
      </c>
      <c r="AY53" s="49">
        <f t="shared" si="17"/>
        <v>200001085392</v>
      </c>
      <c r="AZ53" s="50" t="e">
        <f t="shared" ca="1" si="18"/>
        <v>#NAME?</v>
      </c>
      <c r="BA53" s="51" t="e">
        <f t="shared" ca="1" si="19"/>
        <v>#NAME?</v>
      </c>
      <c r="BB53" s="52" t="e">
        <f t="shared" ca="1" si="20"/>
        <v>#NAME?</v>
      </c>
      <c r="BC53" s="51" t="e">
        <f t="shared" ca="1" si="21"/>
        <v>#NAME?</v>
      </c>
      <c r="BD53" s="54" t="e">
        <f t="shared" ca="1" si="22"/>
        <v>#NAME?</v>
      </c>
      <c r="BE53" s="48" t="e">
        <f t="shared" ca="1" si="23"/>
        <v>#NAME?</v>
      </c>
      <c r="BF53" s="50" t="e">
        <f t="shared" ca="1" si="24"/>
        <v>#NAME?</v>
      </c>
      <c r="BG53" s="56" t="e">
        <f t="shared" ca="1" si="25"/>
        <v>#NAME?</v>
      </c>
      <c r="BH53" s="22"/>
      <c r="BI53" s="22"/>
      <c r="BJ53" s="22"/>
      <c r="BK53" s="22"/>
      <c r="BL53" s="22"/>
      <c r="BM53" s="22"/>
      <c r="BN53" s="24"/>
      <c r="BO53" s="24"/>
    </row>
    <row r="54" spans="1:67" ht="15.5">
      <c r="A54" s="25">
        <f t="shared" si="0"/>
        <v>52</v>
      </c>
      <c r="B54" s="62">
        <v>46190</v>
      </c>
      <c r="C54" s="26" t="s">
        <v>1296</v>
      </c>
      <c r="D54" s="27" t="s">
        <v>233</v>
      </c>
      <c r="E54" s="29" t="s">
        <v>234</v>
      </c>
      <c r="F54" s="31">
        <v>2</v>
      </c>
      <c r="G54" s="31" t="s">
        <v>63</v>
      </c>
      <c r="H54" s="31" t="str">
        <f t="shared" si="1"/>
        <v>DONE</v>
      </c>
      <c r="I54" s="31" t="s">
        <v>121</v>
      </c>
      <c r="J54" s="32" t="s">
        <v>122</v>
      </c>
      <c r="K54" s="32" t="s">
        <v>70</v>
      </c>
      <c r="L54" s="31">
        <v>16.138000000000002</v>
      </c>
      <c r="M54" s="25"/>
      <c r="N54" s="31" t="s">
        <v>1298</v>
      </c>
      <c r="O54" s="31" t="s">
        <v>79</v>
      </c>
      <c r="P54" s="31" t="s">
        <v>97</v>
      </c>
      <c r="Q54" s="31" t="s">
        <v>1200</v>
      </c>
      <c r="R54" s="26">
        <v>200001085392</v>
      </c>
      <c r="S54" s="30">
        <v>46191</v>
      </c>
      <c r="T54" s="26" t="s">
        <v>77</v>
      </c>
      <c r="U54" s="30">
        <v>46196</v>
      </c>
      <c r="V54" s="25">
        <v>4000693485</v>
      </c>
      <c r="W54" s="58">
        <v>48150</v>
      </c>
      <c r="X54" s="34">
        <v>46223</v>
      </c>
      <c r="Y54" s="34"/>
      <c r="Z54" s="36">
        <v>52311</v>
      </c>
      <c r="AA54" s="34">
        <v>46223</v>
      </c>
      <c r="AB54" s="35"/>
      <c r="AC54" s="25"/>
      <c r="AD54" s="37" t="s">
        <v>1300</v>
      </c>
      <c r="AE54" s="42">
        <v>46223</v>
      </c>
      <c r="AF54" s="41" t="str">
        <f t="shared" si="4"/>
        <v>DONE</v>
      </c>
      <c r="AG54" s="44">
        <v>46224</v>
      </c>
      <c r="AH54" s="25"/>
      <c r="AI54" s="25"/>
      <c r="AJ54" s="45" t="str">
        <f t="array" ref="AJ54">IFERROR(INDEX('[1]Master Price'!$E:$E,MATCH(D54,'[1]Master Price'!$B:$B,0)),"0")</f>
        <v>0</v>
      </c>
      <c r="AK54" s="45">
        <f t="shared" si="5"/>
        <v>0</v>
      </c>
      <c r="AL54" s="46" t="str">
        <f t="shared" si="6"/>
        <v>0-day</v>
      </c>
      <c r="AM54" s="46" t="str">
        <f t="shared" si="7"/>
        <v>5-day</v>
      </c>
      <c r="AN54" s="46" t="str">
        <f t="shared" si="8"/>
        <v>32-day</v>
      </c>
      <c r="AO54" s="46" t="str">
        <f t="shared" si="9"/>
        <v>0-day</v>
      </c>
      <c r="AP54" s="46" t="str">
        <f t="shared" si="10"/>
        <v>0-day</v>
      </c>
      <c r="AQ54" s="46" t="str">
        <f t="shared" si="11"/>
        <v>0-day</v>
      </c>
      <c r="AR54" s="17"/>
      <c r="AS54" s="47">
        <f t="shared" si="12"/>
        <v>52</v>
      </c>
      <c r="AT54" s="35" t="str">
        <f t="shared" si="27"/>
        <v>GMIAMI/2026/06/1046</v>
      </c>
      <c r="AU54" s="48" t="e">
        <f t="shared" ca="1" si="13"/>
        <v>#NAME?</v>
      </c>
      <c r="AV54" s="48" t="e">
        <f t="shared" ca="1" si="14"/>
        <v>#NAME?</v>
      </c>
      <c r="AW54" s="49" t="e">
        <f t="shared" ca="1" si="15"/>
        <v>#NAME?</v>
      </c>
      <c r="AX54" s="48" t="e">
        <f t="shared" ca="1" si="16"/>
        <v>#NAME?</v>
      </c>
      <c r="AY54" s="49">
        <f t="shared" si="17"/>
        <v>200001085392</v>
      </c>
      <c r="AZ54" s="50" t="e">
        <f t="shared" ca="1" si="18"/>
        <v>#NAME?</v>
      </c>
      <c r="BA54" s="51" t="e">
        <f t="shared" ca="1" si="19"/>
        <v>#NAME?</v>
      </c>
      <c r="BB54" s="52" t="e">
        <f t="shared" ca="1" si="20"/>
        <v>#NAME?</v>
      </c>
      <c r="BC54" s="51" t="e">
        <f t="shared" ca="1" si="21"/>
        <v>#NAME?</v>
      </c>
      <c r="BD54" s="54" t="e">
        <f t="shared" ca="1" si="22"/>
        <v>#NAME?</v>
      </c>
      <c r="BE54" s="48" t="e">
        <f t="shared" ca="1" si="23"/>
        <v>#NAME?</v>
      </c>
      <c r="BF54" s="50" t="e">
        <f t="shared" ca="1" si="24"/>
        <v>#NAME?</v>
      </c>
      <c r="BG54" s="56" t="e">
        <f t="shared" ca="1" si="25"/>
        <v>#NAME?</v>
      </c>
      <c r="BH54" s="22"/>
      <c r="BI54" s="22"/>
      <c r="BJ54" s="22"/>
      <c r="BK54" s="22"/>
      <c r="BL54" s="22"/>
      <c r="BM54" s="22"/>
      <c r="BN54" s="24"/>
      <c r="BO54" s="24"/>
    </row>
    <row r="55" spans="1:67" ht="15.5">
      <c r="A55" s="25">
        <f t="shared" si="0"/>
        <v>53</v>
      </c>
      <c r="B55" s="62">
        <v>46190</v>
      </c>
      <c r="C55" s="26" t="s">
        <v>1296</v>
      </c>
      <c r="D55" s="27" t="s">
        <v>1241</v>
      </c>
      <c r="E55" s="29" t="s">
        <v>1242</v>
      </c>
      <c r="F55" s="31">
        <v>1</v>
      </c>
      <c r="G55" s="31" t="s">
        <v>63</v>
      </c>
      <c r="H55" s="31" t="str">
        <f t="shared" si="1"/>
        <v>DONE</v>
      </c>
      <c r="I55" s="31" t="s">
        <v>121</v>
      </c>
      <c r="J55" s="32" t="s">
        <v>122</v>
      </c>
      <c r="K55" s="32" t="s">
        <v>70</v>
      </c>
      <c r="L55" s="31">
        <v>16.138000000000002</v>
      </c>
      <c r="M55" s="25"/>
      <c r="N55" s="31" t="s">
        <v>1298</v>
      </c>
      <c r="O55" s="31" t="s">
        <v>79</v>
      </c>
      <c r="P55" s="31" t="s">
        <v>97</v>
      </c>
      <c r="Q55" s="31" t="s">
        <v>1200</v>
      </c>
      <c r="R55" s="26">
        <v>200001085392</v>
      </c>
      <c r="S55" s="30">
        <v>46191</v>
      </c>
      <c r="T55" s="26" t="s">
        <v>77</v>
      </c>
      <c r="U55" s="30">
        <v>46196</v>
      </c>
      <c r="V55" s="25">
        <v>4000693485</v>
      </c>
      <c r="W55" s="58">
        <v>48150</v>
      </c>
      <c r="X55" s="34">
        <v>46223</v>
      </c>
      <c r="Y55" s="34"/>
      <c r="Z55" s="36">
        <v>52311</v>
      </c>
      <c r="AA55" s="34">
        <v>46223</v>
      </c>
      <c r="AB55" s="35"/>
      <c r="AC55" s="25"/>
      <c r="AD55" s="37" t="s">
        <v>1300</v>
      </c>
      <c r="AE55" s="42">
        <v>46223</v>
      </c>
      <c r="AF55" s="41" t="str">
        <f t="shared" si="4"/>
        <v>DONE</v>
      </c>
      <c r="AG55" s="44">
        <v>46224</v>
      </c>
      <c r="AH55" s="25"/>
      <c r="AI55" s="25"/>
      <c r="AJ55" s="45" t="str">
        <f t="array" ref="AJ55">IFERROR(INDEX('[1]Master Price'!$E:$E,MATCH(D55,'[1]Master Price'!$B:$B,0)),"0")</f>
        <v>0</v>
      </c>
      <c r="AK55" s="45">
        <f t="shared" si="5"/>
        <v>0</v>
      </c>
      <c r="AL55" s="46" t="str">
        <f t="shared" si="6"/>
        <v>0-day</v>
      </c>
      <c r="AM55" s="46" t="str">
        <f t="shared" si="7"/>
        <v>5-day</v>
      </c>
      <c r="AN55" s="46" t="str">
        <f t="shared" si="8"/>
        <v>32-day</v>
      </c>
      <c r="AO55" s="46" t="str">
        <f t="shared" si="9"/>
        <v>0-day</v>
      </c>
      <c r="AP55" s="46" t="str">
        <f t="shared" si="10"/>
        <v>0-day</v>
      </c>
      <c r="AQ55" s="46" t="str">
        <f t="shared" si="11"/>
        <v>0-day</v>
      </c>
      <c r="AR55" s="17"/>
      <c r="AS55" s="47">
        <f t="shared" si="12"/>
        <v>53</v>
      </c>
      <c r="AT55" s="35" t="str">
        <f t="shared" si="27"/>
        <v>GMIAMI/2026/06/1046</v>
      </c>
      <c r="AU55" s="48" t="e">
        <f t="shared" ca="1" si="13"/>
        <v>#NAME?</v>
      </c>
      <c r="AV55" s="48" t="e">
        <f t="shared" ca="1" si="14"/>
        <v>#NAME?</v>
      </c>
      <c r="AW55" s="49" t="e">
        <f t="shared" ca="1" si="15"/>
        <v>#NAME?</v>
      </c>
      <c r="AX55" s="48" t="e">
        <f t="shared" ca="1" si="16"/>
        <v>#NAME?</v>
      </c>
      <c r="AY55" s="49">
        <f t="shared" si="17"/>
        <v>200001085392</v>
      </c>
      <c r="AZ55" s="50" t="e">
        <f t="shared" ca="1" si="18"/>
        <v>#NAME?</v>
      </c>
      <c r="BA55" s="51" t="e">
        <f t="shared" ca="1" si="19"/>
        <v>#NAME?</v>
      </c>
      <c r="BB55" s="52" t="e">
        <f t="shared" ca="1" si="20"/>
        <v>#NAME?</v>
      </c>
      <c r="BC55" s="51" t="e">
        <f t="shared" ca="1" si="21"/>
        <v>#NAME?</v>
      </c>
      <c r="BD55" s="54" t="e">
        <f t="shared" ca="1" si="22"/>
        <v>#NAME?</v>
      </c>
      <c r="BE55" s="48" t="e">
        <f t="shared" ca="1" si="23"/>
        <v>#NAME?</v>
      </c>
      <c r="BF55" s="50" t="e">
        <f t="shared" ca="1" si="24"/>
        <v>#NAME?</v>
      </c>
      <c r="BG55" s="56" t="e">
        <f t="shared" ca="1" si="25"/>
        <v>#NAME?</v>
      </c>
      <c r="BH55" s="22"/>
      <c r="BI55" s="22"/>
      <c r="BJ55" s="22"/>
      <c r="BK55" s="22"/>
      <c r="BL55" s="22"/>
      <c r="BM55" s="22"/>
      <c r="BN55" s="24"/>
      <c r="BO55" s="24"/>
    </row>
    <row r="56" spans="1:67" ht="15.5">
      <c r="A56" s="25">
        <f t="shared" si="0"/>
        <v>54</v>
      </c>
      <c r="B56" s="62">
        <v>46190</v>
      </c>
      <c r="C56" s="26" t="s">
        <v>1321</v>
      </c>
      <c r="D56" s="27" t="s">
        <v>388</v>
      </c>
      <c r="E56" s="29" t="s">
        <v>389</v>
      </c>
      <c r="F56" s="31">
        <v>1</v>
      </c>
      <c r="G56" s="31" t="s">
        <v>63</v>
      </c>
      <c r="H56" s="31" t="str">
        <f t="shared" si="1"/>
        <v>DONE</v>
      </c>
      <c r="I56" s="31" t="s">
        <v>367</v>
      </c>
      <c r="J56" s="32" t="s">
        <v>368</v>
      </c>
      <c r="K56" s="32" t="s">
        <v>94</v>
      </c>
      <c r="L56" s="31">
        <v>10.347</v>
      </c>
      <c r="M56" s="25"/>
      <c r="N56" s="31" t="s">
        <v>1199</v>
      </c>
      <c r="O56" s="31" t="s">
        <v>369</v>
      </c>
      <c r="P56" s="31" t="s">
        <v>97</v>
      </c>
      <c r="Q56" s="31" t="s">
        <v>1200</v>
      </c>
      <c r="R56" s="26">
        <v>200001085395</v>
      </c>
      <c r="S56" s="30">
        <v>46191</v>
      </c>
      <c r="T56" s="26" t="s">
        <v>77</v>
      </c>
      <c r="U56" s="30">
        <v>46196</v>
      </c>
      <c r="V56" s="25">
        <v>4000693416</v>
      </c>
      <c r="W56" s="58">
        <v>47615</v>
      </c>
      <c r="X56" s="34">
        <v>46203</v>
      </c>
      <c r="Y56" s="34"/>
      <c r="Z56" s="36">
        <v>51736</v>
      </c>
      <c r="AA56" s="34">
        <v>46203</v>
      </c>
      <c r="AB56" s="35"/>
      <c r="AC56" s="25"/>
      <c r="AD56" s="37" t="s">
        <v>1323</v>
      </c>
      <c r="AE56" s="42">
        <v>46203</v>
      </c>
      <c r="AF56" s="41" t="str">
        <f t="shared" si="4"/>
        <v>DONE</v>
      </c>
      <c r="AG56" s="44">
        <v>46208</v>
      </c>
      <c r="AH56" s="25"/>
      <c r="AI56" s="25"/>
      <c r="AJ56" s="45" t="str">
        <f t="array" ref="AJ56">IFERROR(INDEX('[1]Master Price'!$E:$E,MATCH(D56,'[1]Master Price'!$B:$B,0)),"0")</f>
        <v>0</v>
      </c>
      <c r="AK56" s="45">
        <f t="shared" si="5"/>
        <v>0</v>
      </c>
      <c r="AL56" s="46" t="str">
        <f t="shared" si="6"/>
        <v>0-day</v>
      </c>
      <c r="AM56" s="46" t="str">
        <f t="shared" si="7"/>
        <v>5-day</v>
      </c>
      <c r="AN56" s="46" t="str">
        <f t="shared" si="8"/>
        <v>12-day</v>
      </c>
      <c r="AO56" s="46" t="str">
        <f t="shared" si="9"/>
        <v>0-day</v>
      </c>
      <c r="AP56" s="46" t="str">
        <f t="shared" si="10"/>
        <v>0-day</v>
      </c>
      <c r="AQ56" s="46" t="str">
        <f t="shared" si="11"/>
        <v>0-day</v>
      </c>
      <c r="AR56" s="17"/>
      <c r="AS56" s="47">
        <f t="shared" si="12"/>
        <v>54</v>
      </c>
      <c r="AT56" s="35" t="str">
        <f t="shared" si="27"/>
        <v>GMIAMI/2026/06/1047</v>
      </c>
      <c r="AU56" s="48" t="e">
        <f t="shared" ca="1" si="13"/>
        <v>#NAME?</v>
      </c>
      <c r="AV56" s="48" t="e">
        <f t="shared" ca="1" si="14"/>
        <v>#NAME?</v>
      </c>
      <c r="AW56" s="49" t="e">
        <f t="shared" ca="1" si="15"/>
        <v>#NAME?</v>
      </c>
      <c r="AX56" s="48" t="e">
        <f t="shared" ca="1" si="16"/>
        <v>#NAME?</v>
      </c>
      <c r="AY56" s="49">
        <f t="shared" si="17"/>
        <v>200001085395</v>
      </c>
      <c r="AZ56" s="50" t="e">
        <f t="shared" ca="1" si="18"/>
        <v>#NAME?</v>
      </c>
      <c r="BA56" s="51" t="e">
        <f t="shared" ca="1" si="19"/>
        <v>#NAME?</v>
      </c>
      <c r="BB56" s="52" t="e">
        <f t="shared" ca="1" si="20"/>
        <v>#NAME?</v>
      </c>
      <c r="BC56" s="51" t="e">
        <f t="shared" ca="1" si="21"/>
        <v>#NAME?</v>
      </c>
      <c r="BD56" s="54" t="e">
        <f t="shared" ca="1" si="22"/>
        <v>#NAME?</v>
      </c>
      <c r="BE56" s="48" t="e">
        <f t="shared" ca="1" si="23"/>
        <v>#NAME?</v>
      </c>
      <c r="BF56" s="50" t="e">
        <f t="shared" ca="1" si="24"/>
        <v>#NAME?</v>
      </c>
      <c r="BG56" s="56" t="e">
        <f t="shared" ca="1" si="25"/>
        <v>#NAME?</v>
      </c>
      <c r="BH56" s="22"/>
      <c r="BI56" s="22"/>
      <c r="BJ56" s="22"/>
      <c r="BK56" s="22"/>
      <c r="BL56" s="22"/>
      <c r="BM56" s="22"/>
      <c r="BN56" s="24"/>
      <c r="BO56" s="24"/>
    </row>
    <row r="57" spans="1:67" ht="15.5">
      <c r="A57" s="25">
        <f t="shared" si="0"/>
        <v>55</v>
      </c>
      <c r="B57" s="62">
        <v>46195</v>
      </c>
      <c r="C57" s="26" t="s">
        <v>1325</v>
      </c>
      <c r="D57" s="27" t="s">
        <v>238</v>
      </c>
      <c r="E57" s="29" t="s">
        <v>239</v>
      </c>
      <c r="F57" s="31">
        <v>1</v>
      </c>
      <c r="G57" s="31" t="s">
        <v>63</v>
      </c>
      <c r="H57" s="31" t="str">
        <f t="shared" si="1"/>
        <v>DONE</v>
      </c>
      <c r="I57" s="31" t="s">
        <v>367</v>
      </c>
      <c r="J57" s="32" t="s">
        <v>368</v>
      </c>
      <c r="K57" s="32" t="s">
        <v>94</v>
      </c>
      <c r="L57" s="31">
        <v>10.4</v>
      </c>
      <c r="M57" s="25"/>
      <c r="N57" s="31" t="s">
        <v>609</v>
      </c>
      <c r="O57" s="31" t="s">
        <v>369</v>
      </c>
      <c r="P57" s="31" t="s">
        <v>97</v>
      </c>
      <c r="Q57" s="31" t="s">
        <v>1200</v>
      </c>
      <c r="R57" s="26">
        <v>200001089384</v>
      </c>
      <c r="S57" s="30">
        <v>46196</v>
      </c>
      <c r="T57" s="26" t="s">
        <v>77</v>
      </c>
      <c r="U57" s="25" t="s">
        <v>1214</v>
      </c>
      <c r="V57" s="25">
        <v>4000696144</v>
      </c>
      <c r="W57" s="58">
        <v>48002</v>
      </c>
      <c r="X57" s="34">
        <v>46216</v>
      </c>
      <c r="Y57" s="34"/>
      <c r="Z57" s="36">
        <v>52141</v>
      </c>
      <c r="AA57" s="34">
        <v>46216</v>
      </c>
      <c r="AB57" s="35"/>
      <c r="AC57" s="25"/>
      <c r="AD57" s="37" t="s">
        <v>1326</v>
      </c>
      <c r="AE57" s="42">
        <v>46216</v>
      </c>
      <c r="AF57" s="41" t="str">
        <f t="shared" si="4"/>
        <v>DONE</v>
      </c>
      <c r="AG57" s="44">
        <v>46217</v>
      </c>
      <c r="AH57" s="25"/>
      <c r="AI57" s="25"/>
      <c r="AJ57" s="45" t="str">
        <f t="array" ref="AJ57">IFERROR(INDEX('[1]Master Price'!$E:$E,MATCH(D57,'[1]Master Price'!$B:$B,0)),"0")</f>
        <v>0</v>
      </c>
      <c r="AK57" s="45">
        <f t="shared" si="5"/>
        <v>0</v>
      </c>
      <c r="AL57" s="46" t="str">
        <f t="shared" si="6"/>
        <v>0-day</v>
      </c>
      <c r="AM57" s="46" t="str">
        <f t="shared" si="7"/>
        <v>0-day</v>
      </c>
      <c r="AN57" s="46" t="str">
        <f t="shared" si="8"/>
        <v>20-day</v>
      </c>
      <c r="AO57" s="46" t="str">
        <f t="shared" si="9"/>
        <v>0-day</v>
      </c>
      <c r="AP57" s="46" t="str">
        <f t="shared" si="10"/>
        <v>0-day</v>
      </c>
      <c r="AQ57" s="46" t="str">
        <f t="shared" si="11"/>
        <v>0-day</v>
      </c>
      <c r="AR57" s="17"/>
      <c r="AS57" s="47">
        <f t="shared" si="12"/>
        <v>55</v>
      </c>
      <c r="AT57" s="35" t="str">
        <f t="shared" si="27"/>
        <v>GMIAMI/2026/06/1048</v>
      </c>
      <c r="AU57" s="48" t="e">
        <f t="shared" ca="1" si="13"/>
        <v>#NAME?</v>
      </c>
      <c r="AV57" s="48" t="e">
        <f t="shared" ca="1" si="14"/>
        <v>#NAME?</v>
      </c>
      <c r="AW57" s="49" t="e">
        <f t="shared" ca="1" si="15"/>
        <v>#NAME?</v>
      </c>
      <c r="AX57" s="48" t="e">
        <f t="shared" ca="1" si="16"/>
        <v>#NAME?</v>
      </c>
      <c r="AY57" s="49">
        <f t="shared" si="17"/>
        <v>200001089384</v>
      </c>
      <c r="AZ57" s="50" t="e">
        <f t="shared" ca="1" si="18"/>
        <v>#NAME?</v>
      </c>
      <c r="BA57" s="51" t="e">
        <f t="shared" ca="1" si="19"/>
        <v>#NAME?</v>
      </c>
      <c r="BB57" s="52" t="e">
        <f t="shared" ca="1" si="20"/>
        <v>#NAME?</v>
      </c>
      <c r="BC57" s="51" t="e">
        <f t="shared" ca="1" si="21"/>
        <v>#NAME?</v>
      </c>
      <c r="BD57" s="54" t="e">
        <f t="shared" ca="1" si="22"/>
        <v>#NAME?</v>
      </c>
      <c r="BE57" s="48" t="e">
        <f t="shared" ca="1" si="23"/>
        <v>#NAME?</v>
      </c>
      <c r="BF57" s="50" t="e">
        <f t="shared" ca="1" si="24"/>
        <v>#NAME?</v>
      </c>
      <c r="BG57" s="56" t="e">
        <f t="shared" ca="1" si="25"/>
        <v>#NAME?</v>
      </c>
      <c r="BH57" s="22"/>
      <c r="BI57" s="22"/>
      <c r="BJ57" s="22"/>
      <c r="BK57" s="22"/>
      <c r="BL57" s="22"/>
      <c r="BM57" s="22"/>
      <c r="BN57" s="24"/>
      <c r="BO57" s="24"/>
    </row>
    <row r="58" spans="1:67" ht="15.5">
      <c r="A58" s="25">
        <f t="shared" si="0"/>
        <v>56</v>
      </c>
      <c r="B58" s="62">
        <v>46195</v>
      </c>
      <c r="C58" s="26" t="s">
        <v>1325</v>
      </c>
      <c r="D58" s="27" t="s">
        <v>165</v>
      </c>
      <c r="E58" s="29" t="s">
        <v>166</v>
      </c>
      <c r="F58" s="31">
        <v>1</v>
      </c>
      <c r="G58" s="31" t="s">
        <v>63</v>
      </c>
      <c r="H58" s="31" t="str">
        <f t="shared" si="1"/>
        <v>DONE</v>
      </c>
      <c r="I58" s="31" t="s">
        <v>367</v>
      </c>
      <c r="J58" s="32" t="s">
        <v>368</v>
      </c>
      <c r="K58" s="32" t="s">
        <v>94</v>
      </c>
      <c r="L58" s="31">
        <v>10.4</v>
      </c>
      <c r="M58" s="25"/>
      <c r="N58" s="31" t="s">
        <v>609</v>
      </c>
      <c r="O58" s="31" t="s">
        <v>369</v>
      </c>
      <c r="P58" s="31" t="s">
        <v>97</v>
      </c>
      <c r="Q58" s="31" t="s">
        <v>1200</v>
      </c>
      <c r="R58" s="26">
        <v>200001089384</v>
      </c>
      <c r="S58" s="30">
        <v>46196</v>
      </c>
      <c r="T58" s="26" t="s">
        <v>77</v>
      </c>
      <c r="U58" s="25" t="s">
        <v>1214</v>
      </c>
      <c r="V58" s="25">
        <v>4000696144</v>
      </c>
      <c r="W58" s="58">
        <v>48002</v>
      </c>
      <c r="X58" s="34">
        <v>46216</v>
      </c>
      <c r="Y58" s="34"/>
      <c r="Z58" s="36">
        <v>52141</v>
      </c>
      <c r="AA58" s="34">
        <v>46216</v>
      </c>
      <c r="AB58" s="35"/>
      <c r="AC58" s="25"/>
      <c r="AD58" s="37" t="s">
        <v>1326</v>
      </c>
      <c r="AE58" s="42">
        <v>46216</v>
      </c>
      <c r="AF58" s="41" t="str">
        <f t="shared" si="4"/>
        <v>DONE</v>
      </c>
      <c r="AG58" s="44">
        <v>46217</v>
      </c>
      <c r="AH58" s="25"/>
      <c r="AI58" s="25"/>
      <c r="AJ58" s="45" t="str">
        <f t="array" ref="AJ58">IFERROR(INDEX('[1]Master Price'!$E:$E,MATCH(D58,'[1]Master Price'!$B:$B,0)),"0")</f>
        <v>0</v>
      </c>
      <c r="AK58" s="45">
        <f t="shared" si="5"/>
        <v>0</v>
      </c>
      <c r="AL58" s="46" t="str">
        <f t="shared" si="6"/>
        <v>0-day</v>
      </c>
      <c r="AM58" s="46" t="str">
        <f t="shared" si="7"/>
        <v>0-day</v>
      </c>
      <c r="AN58" s="46" t="str">
        <f t="shared" si="8"/>
        <v>20-day</v>
      </c>
      <c r="AO58" s="46" t="str">
        <f t="shared" si="9"/>
        <v>0-day</v>
      </c>
      <c r="AP58" s="46" t="str">
        <f t="shared" si="10"/>
        <v>0-day</v>
      </c>
      <c r="AQ58" s="46" t="str">
        <f t="shared" si="11"/>
        <v>0-day</v>
      </c>
      <c r="AR58" s="17"/>
      <c r="AS58" s="47">
        <f t="shared" si="12"/>
        <v>56</v>
      </c>
      <c r="AT58" s="35" t="str">
        <f t="shared" si="27"/>
        <v>GMIAMI/2026/06/1048</v>
      </c>
      <c r="AU58" s="48" t="e">
        <f t="shared" ca="1" si="13"/>
        <v>#NAME?</v>
      </c>
      <c r="AV58" s="48" t="e">
        <f t="shared" ca="1" si="14"/>
        <v>#NAME?</v>
      </c>
      <c r="AW58" s="49" t="e">
        <f t="shared" ca="1" si="15"/>
        <v>#NAME?</v>
      </c>
      <c r="AX58" s="48" t="e">
        <f t="shared" ca="1" si="16"/>
        <v>#NAME?</v>
      </c>
      <c r="AY58" s="49">
        <f t="shared" si="17"/>
        <v>200001089384</v>
      </c>
      <c r="AZ58" s="50" t="e">
        <f t="shared" ca="1" si="18"/>
        <v>#NAME?</v>
      </c>
      <c r="BA58" s="51" t="e">
        <f t="shared" ca="1" si="19"/>
        <v>#NAME?</v>
      </c>
      <c r="BB58" s="52" t="e">
        <f t="shared" ca="1" si="20"/>
        <v>#NAME?</v>
      </c>
      <c r="BC58" s="51" t="e">
        <f t="shared" ca="1" si="21"/>
        <v>#NAME?</v>
      </c>
      <c r="BD58" s="54" t="e">
        <f t="shared" ca="1" si="22"/>
        <v>#NAME?</v>
      </c>
      <c r="BE58" s="48" t="e">
        <f t="shared" ca="1" si="23"/>
        <v>#NAME?</v>
      </c>
      <c r="BF58" s="50" t="e">
        <f t="shared" ca="1" si="24"/>
        <v>#NAME?</v>
      </c>
      <c r="BG58" s="56" t="e">
        <f t="shared" ca="1" si="25"/>
        <v>#NAME?</v>
      </c>
      <c r="BH58" s="22"/>
      <c r="BI58" s="22"/>
      <c r="BJ58" s="22"/>
      <c r="BK58" s="22"/>
      <c r="BL58" s="22"/>
      <c r="BM58" s="22"/>
      <c r="BN58" s="24"/>
      <c r="BO58" s="24"/>
    </row>
    <row r="59" spans="1:67" ht="15.5">
      <c r="A59" s="25">
        <f t="shared" si="0"/>
        <v>57</v>
      </c>
      <c r="B59" s="62">
        <v>46195</v>
      </c>
      <c r="C59" s="26" t="s">
        <v>1325</v>
      </c>
      <c r="D59" s="27" t="s">
        <v>716</v>
      </c>
      <c r="E59" s="29" t="s">
        <v>717</v>
      </c>
      <c r="F59" s="31">
        <v>2</v>
      </c>
      <c r="G59" s="31" t="s">
        <v>63</v>
      </c>
      <c r="H59" s="31" t="str">
        <f t="shared" si="1"/>
        <v>DONE</v>
      </c>
      <c r="I59" s="31" t="s">
        <v>367</v>
      </c>
      <c r="J59" s="32" t="s">
        <v>368</v>
      </c>
      <c r="K59" s="32" t="s">
        <v>94</v>
      </c>
      <c r="L59" s="31">
        <v>10.4</v>
      </c>
      <c r="M59" s="25"/>
      <c r="N59" s="31" t="s">
        <v>609</v>
      </c>
      <c r="O59" s="31" t="s">
        <v>369</v>
      </c>
      <c r="P59" s="31" t="s">
        <v>97</v>
      </c>
      <c r="Q59" s="31" t="s">
        <v>1200</v>
      </c>
      <c r="R59" s="26">
        <v>200001089384</v>
      </c>
      <c r="S59" s="30">
        <v>46196</v>
      </c>
      <c r="T59" s="26" t="s">
        <v>77</v>
      </c>
      <c r="U59" s="25" t="s">
        <v>1214</v>
      </c>
      <c r="V59" s="25">
        <v>4000696144</v>
      </c>
      <c r="W59" s="58">
        <v>48002</v>
      </c>
      <c r="X59" s="34">
        <v>46216</v>
      </c>
      <c r="Y59" s="34"/>
      <c r="Z59" s="36">
        <v>52141</v>
      </c>
      <c r="AA59" s="34">
        <v>46216</v>
      </c>
      <c r="AB59" s="35"/>
      <c r="AC59" s="25"/>
      <c r="AD59" s="37" t="s">
        <v>1326</v>
      </c>
      <c r="AE59" s="42">
        <v>46216</v>
      </c>
      <c r="AF59" s="41" t="str">
        <f t="shared" si="4"/>
        <v>DONE</v>
      </c>
      <c r="AG59" s="44">
        <v>46217</v>
      </c>
      <c r="AH59" s="25"/>
      <c r="AI59" s="25"/>
      <c r="AJ59" s="45" t="str">
        <f t="array" ref="AJ59">IFERROR(INDEX('[1]Master Price'!$E:$E,MATCH(D59,'[1]Master Price'!$B:$B,0)),"0")</f>
        <v>0</v>
      </c>
      <c r="AK59" s="45">
        <f t="shared" si="5"/>
        <v>0</v>
      </c>
      <c r="AL59" s="46" t="str">
        <f t="shared" si="6"/>
        <v>0-day</v>
      </c>
      <c r="AM59" s="46" t="str">
        <f t="shared" si="7"/>
        <v>0-day</v>
      </c>
      <c r="AN59" s="46" t="str">
        <f t="shared" si="8"/>
        <v>20-day</v>
      </c>
      <c r="AO59" s="46" t="str">
        <f t="shared" si="9"/>
        <v>0-day</v>
      </c>
      <c r="AP59" s="46" t="str">
        <f t="shared" si="10"/>
        <v>0-day</v>
      </c>
      <c r="AQ59" s="46" t="str">
        <f t="shared" si="11"/>
        <v>0-day</v>
      </c>
      <c r="AR59" s="17"/>
      <c r="AS59" s="47">
        <f t="shared" si="12"/>
        <v>57</v>
      </c>
      <c r="AT59" s="35" t="str">
        <f t="shared" si="27"/>
        <v>GMIAMI/2026/06/1048</v>
      </c>
      <c r="AU59" s="48" t="e">
        <f t="shared" ca="1" si="13"/>
        <v>#NAME?</v>
      </c>
      <c r="AV59" s="48" t="e">
        <f t="shared" ca="1" si="14"/>
        <v>#NAME?</v>
      </c>
      <c r="AW59" s="49" t="e">
        <f t="shared" ca="1" si="15"/>
        <v>#NAME?</v>
      </c>
      <c r="AX59" s="48" t="e">
        <f t="shared" ca="1" si="16"/>
        <v>#NAME?</v>
      </c>
      <c r="AY59" s="49">
        <f t="shared" si="17"/>
        <v>200001089384</v>
      </c>
      <c r="AZ59" s="50" t="e">
        <f t="shared" ca="1" si="18"/>
        <v>#NAME?</v>
      </c>
      <c r="BA59" s="51" t="e">
        <f t="shared" ca="1" si="19"/>
        <v>#NAME?</v>
      </c>
      <c r="BB59" s="52" t="e">
        <f t="shared" ca="1" si="20"/>
        <v>#NAME?</v>
      </c>
      <c r="BC59" s="51" t="e">
        <f t="shared" ca="1" si="21"/>
        <v>#NAME?</v>
      </c>
      <c r="BD59" s="54" t="e">
        <f t="shared" ca="1" si="22"/>
        <v>#NAME?</v>
      </c>
      <c r="BE59" s="48" t="e">
        <f t="shared" ca="1" si="23"/>
        <v>#NAME?</v>
      </c>
      <c r="BF59" s="50" t="e">
        <f t="shared" ca="1" si="24"/>
        <v>#NAME?</v>
      </c>
      <c r="BG59" s="56" t="e">
        <f t="shared" ca="1" si="25"/>
        <v>#NAME?</v>
      </c>
      <c r="BH59" s="22"/>
      <c r="BI59" s="22"/>
      <c r="BJ59" s="22"/>
      <c r="BK59" s="22"/>
      <c r="BL59" s="22"/>
      <c r="BM59" s="22"/>
      <c r="BN59" s="24"/>
      <c r="BO59" s="24"/>
    </row>
    <row r="60" spans="1:67" ht="15.5">
      <c r="A60" s="25">
        <f t="shared" si="0"/>
        <v>58</v>
      </c>
      <c r="B60" s="62">
        <v>46195</v>
      </c>
      <c r="C60" s="26" t="s">
        <v>1325</v>
      </c>
      <c r="D60" s="27" t="s">
        <v>365</v>
      </c>
      <c r="E60" s="29" t="s">
        <v>366</v>
      </c>
      <c r="F60" s="31">
        <v>1</v>
      </c>
      <c r="G60" s="31" t="s">
        <v>63</v>
      </c>
      <c r="H60" s="31" t="str">
        <f t="shared" si="1"/>
        <v>DONE</v>
      </c>
      <c r="I60" s="31" t="s">
        <v>367</v>
      </c>
      <c r="J60" s="32" t="s">
        <v>368</v>
      </c>
      <c r="K60" s="32" t="s">
        <v>94</v>
      </c>
      <c r="L60" s="31">
        <v>10.4</v>
      </c>
      <c r="M60" s="25"/>
      <c r="N60" s="31" t="s">
        <v>609</v>
      </c>
      <c r="O60" s="31" t="s">
        <v>369</v>
      </c>
      <c r="P60" s="31" t="s">
        <v>97</v>
      </c>
      <c r="Q60" s="31" t="s">
        <v>1200</v>
      </c>
      <c r="R60" s="26">
        <v>200001089384</v>
      </c>
      <c r="S60" s="30">
        <v>46196</v>
      </c>
      <c r="T60" s="26" t="s">
        <v>77</v>
      </c>
      <c r="U60" s="25" t="s">
        <v>1214</v>
      </c>
      <c r="V60" s="25">
        <v>4000696144</v>
      </c>
      <c r="W60" s="58">
        <v>48002</v>
      </c>
      <c r="X60" s="34">
        <v>46216</v>
      </c>
      <c r="Y60" s="34"/>
      <c r="Z60" s="36">
        <v>52141</v>
      </c>
      <c r="AA60" s="34">
        <v>46216</v>
      </c>
      <c r="AB60" s="35"/>
      <c r="AC60" s="25"/>
      <c r="AD60" s="37" t="s">
        <v>1326</v>
      </c>
      <c r="AE60" s="42">
        <v>46216</v>
      </c>
      <c r="AF60" s="41" t="str">
        <f t="shared" si="4"/>
        <v>DONE</v>
      </c>
      <c r="AG60" s="44">
        <v>46217</v>
      </c>
      <c r="AH60" s="25"/>
      <c r="AI60" s="25"/>
      <c r="AJ60" s="45" t="str">
        <f t="array" ref="AJ60">IFERROR(INDEX('[1]Master Price'!$E:$E,MATCH(D60,'[1]Master Price'!$B:$B,0)),"0")</f>
        <v>0</v>
      </c>
      <c r="AK60" s="45">
        <f t="shared" si="5"/>
        <v>0</v>
      </c>
      <c r="AL60" s="46" t="str">
        <f t="shared" si="6"/>
        <v>0-day</v>
      </c>
      <c r="AM60" s="46" t="str">
        <f t="shared" si="7"/>
        <v>0-day</v>
      </c>
      <c r="AN60" s="46" t="str">
        <f t="shared" si="8"/>
        <v>20-day</v>
      </c>
      <c r="AO60" s="46" t="str">
        <f t="shared" si="9"/>
        <v>0-day</v>
      </c>
      <c r="AP60" s="46" t="str">
        <f t="shared" si="10"/>
        <v>0-day</v>
      </c>
      <c r="AQ60" s="46" t="str">
        <f t="shared" si="11"/>
        <v>0-day</v>
      </c>
      <c r="AR60" s="17"/>
      <c r="AS60" s="47">
        <f t="shared" si="12"/>
        <v>58</v>
      </c>
      <c r="AT60" s="35" t="str">
        <f t="shared" si="27"/>
        <v>GMIAMI/2026/06/1048</v>
      </c>
      <c r="AU60" s="48" t="e">
        <f t="shared" ca="1" si="13"/>
        <v>#NAME?</v>
      </c>
      <c r="AV60" s="48" t="e">
        <f t="shared" ca="1" si="14"/>
        <v>#NAME?</v>
      </c>
      <c r="AW60" s="49" t="e">
        <f t="shared" ca="1" si="15"/>
        <v>#NAME?</v>
      </c>
      <c r="AX60" s="48" t="e">
        <f t="shared" ca="1" si="16"/>
        <v>#NAME?</v>
      </c>
      <c r="AY60" s="49">
        <f t="shared" si="17"/>
        <v>200001089384</v>
      </c>
      <c r="AZ60" s="50" t="e">
        <f t="shared" ca="1" si="18"/>
        <v>#NAME?</v>
      </c>
      <c r="BA60" s="51" t="e">
        <f t="shared" ca="1" si="19"/>
        <v>#NAME?</v>
      </c>
      <c r="BB60" s="52" t="e">
        <f t="shared" ca="1" si="20"/>
        <v>#NAME?</v>
      </c>
      <c r="BC60" s="51" t="e">
        <f t="shared" ca="1" si="21"/>
        <v>#NAME?</v>
      </c>
      <c r="BD60" s="54" t="e">
        <f t="shared" ca="1" si="22"/>
        <v>#NAME?</v>
      </c>
      <c r="BE60" s="48" t="e">
        <f t="shared" ca="1" si="23"/>
        <v>#NAME?</v>
      </c>
      <c r="BF60" s="50" t="e">
        <f t="shared" ca="1" si="24"/>
        <v>#NAME?</v>
      </c>
      <c r="BG60" s="56" t="e">
        <f t="shared" ca="1" si="25"/>
        <v>#NAME?</v>
      </c>
      <c r="BH60" s="22"/>
      <c r="BI60" s="22"/>
      <c r="BJ60" s="22"/>
      <c r="BK60" s="22"/>
      <c r="BL60" s="22"/>
      <c r="BM60" s="22"/>
      <c r="BN60" s="24"/>
      <c r="BO60" s="24"/>
    </row>
    <row r="61" spans="1:67" ht="15.5">
      <c r="A61" s="25">
        <f t="shared" si="0"/>
        <v>59</v>
      </c>
      <c r="B61" s="62">
        <v>46195</v>
      </c>
      <c r="C61" s="26" t="s">
        <v>1346</v>
      </c>
      <c r="D61" s="27" t="s">
        <v>238</v>
      </c>
      <c r="E61" s="29" t="s">
        <v>239</v>
      </c>
      <c r="F61" s="31">
        <v>1</v>
      </c>
      <c r="G61" s="31" t="s">
        <v>63</v>
      </c>
      <c r="H61" s="31" t="str">
        <f t="shared" si="1"/>
        <v>DONE</v>
      </c>
      <c r="I61" s="31" t="s">
        <v>1036</v>
      </c>
      <c r="J61" s="32" t="s">
        <v>173</v>
      </c>
      <c r="K61" s="32" t="s">
        <v>94</v>
      </c>
      <c r="L61" s="31">
        <v>12.696</v>
      </c>
      <c r="M61" s="25"/>
      <c r="N61" s="31" t="s">
        <v>609</v>
      </c>
      <c r="O61" s="31" t="s">
        <v>79</v>
      </c>
      <c r="P61" s="31" t="s">
        <v>97</v>
      </c>
      <c r="Q61" s="31" t="s">
        <v>1200</v>
      </c>
      <c r="R61" s="26">
        <v>200001089385</v>
      </c>
      <c r="S61" s="30">
        <v>46196</v>
      </c>
      <c r="T61" s="26" t="s">
        <v>77</v>
      </c>
      <c r="U61" s="25" t="s">
        <v>1214</v>
      </c>
      <c r="V61" s="25">
        <v>4000696145</v>
      </c>
      <c r="W61" s="58">
        <v>48003</v>
      </c>
      <c r="X61" s="34">
        <v>46216</v>
      </c>
      <c r="Y61" s="34"/>
      <c r="Z61" s="36">
        <v>52142</v>
      </c>
      <c r="AA61" s="34">
        <v>46216</v>
      </c>
      <c r="AB61" s="35"/>
      <c r="AC61" s="25"/>
      <c r="AD61" s="37" t="s">
        <v>1347</v>
      </c>
      <c r="AE61" s="42">
        <v>46216</v>
      </c>
      <c r="AF61" s="41" t="str">
        <f t="shared" si="4"/>
        <v>DONE</v>
      </c>
      <c r="AG61" s="44">
        <v>46217</v>
      </c>
      <c r="AH61" s="25"/>
      <c r="AI61" s="25"/>
      <c r="AJ61" s="45" t="str">
        <f t="array" ref="AJ61">IFERROR(INDEX('[1]Master Price'!$E:$E,MATCH(D61,'[1]Master Price'!$B:$B,0)),"0")</f>
        <v>0</v>
      </c>
      <c r="AK61" s="45">
        <f t="shared" si="5"/>
        <v>0</v>
      </c>
      <c r="AL61" s="46" t="str">
        <f t="shared" si="6"/>
        <v>0-day</v>
      </c>
      <c r="AM61" s="46" t="str">
        <f t="shared" si="7"/>
        <v>0-day</v>
      </c>
      <c r="AN61" s="46" t="str">
        <f t="shared" si="8"/>
        <v>20-day</v>
      </c>
      <c r="AO61" s="46" t="str">
        <f t="shared" si="9"/>
        <v>0-day</v>
      </c>
      <c r="AP61" s="46" t="str">
        <f t="shared" si="10"/>
        <v>0-day</v>
      </c>
      <c r="AQ61" s="46" t="str">
        <f t="shared" si="11"/>
        <v>0-day</v>
      </c>
      <c r="AR61" s="17"/>
      <c r="AS61" s="47">
        <f t="shared" si="12"/>
        <v>59</v>
      </c>
      <c r="AT61" s="35" t="str">
        <f t="shared" si="27"/>
        <v>GMIAMI/2026/06/1049</v>
      </c>
      <c r="AU61" s="48" t="e">
        <f t="shared" ca="1" si="13"/>
        <v>#NAME?</v>
      </c>
      <c r="AV61" s="48" t="e">
        <f t="shared" ca="1" si="14"/>
        <v>#NAME?</v>
      </c>
      <c r="AW61" s="49" t="e">
        <f t="shared" ca="1" si="15"/>
        <v>#NAME?</v>
      </c>
      <c r="AX61" s="48" t="e">
        <f t="shared" ca="1" si="16"/>
        <v>#NAME?</v>
      </c>
      <c r="AY61" s="49">
        <f t="shared" si="17"/>
        <v>200001089385</v>
      </c>
      <c r="AZ61" s="50" t="e">
        <f t="shared" ca="1" si="18"/>
        <v>#NAME?</v>
      </c>
      <c r="BA61" s="51" t="e">
        <f t="shared" ca="1" si="19"/>
        <v>#NAME?</v>
      </c>
      <c r="BB61" s="52" t="e">
        <f t="shared" ca="1" si="20"/>
        <v>#NAME?</v>
      </c>
      <c r="BC61" s="51" t="e">
        <f t="shared" ca="1" si="21"/>
        <v>#NAME?</v>
      </c>
      <c r="BD61" s="54" t="e">
        <f t="shared" ca="1" si="22"/>
        <v>#NAME?</v>
      </c>
      <c r="BE61" s="48" t="e">
        <f t="shared" ca="1" si="23"/>
        <v>#NAME?</v>
      </c>
      <c r="BF61" s="50" t="e">
        <f t="shared" ca="1" si="24"/>
        <v>#NAME?</v>
      </c>
      <c r="BG61" s="56" t="e">
        <f t="shared" ca="1" si="25"/>
        <v>#NAME?</v>
      </c>
      <c r="BH61" s="22"/>
      <c r="BI61" s="22"/>
      <c r="BJ61" s="22"/>
      <c r="BK61" s="22"/>
      <c r="BL61" s="22"/>
      <c r="BM61" s="22"/>
      <c r="BN61" s="24"/>
      <c r="BO61" s="24"/>
    </row>
    <row r="62" spans="1:67" ht="15.5">
      <c r="A62" s="25">
        <f t="shared" si="0"/>
        <v>60</v>
      </c>
      <c r="B62" s="62">
        <v>46195</v>
      </c>
      <c r="C62" s="26" t="s">
        <v>1350</v>
      </c>
      <c r="D62" s="27" t="s">
        <v>238</v>
      </c>
      <c r="E62" s="29" t="s">
        <v>239</v>
      </c>
      <c r="F62" s="31">
        <v>1</v>
      </c>
      <c r="G62" s="31" t="s">
        <v>63</v>
      </c>
      <c r="H62" s="31" t="str">
        <f t="shared" si="1"/>
        <v>DONE</v>
      </c>
      <c r="I62" s="31" t="s">
        <v>510</v>
      </c>
      <c r="J62" s="32" t="s">
        <v>173</v>
      </c>
      <c r="K62" s="32" t="s">
        <v>94</v>
      </c>
      <c r="L62" s="31">
        <v>12.587999999999999</v>
      </c>
      <c r="M62" s="25"/>
      <c r="N62" s="31" t="s">
        <v>609</v>
      </c>
      <c r="O62" s="31" t="s">
        <v>79</v>
      </c>
      <c r="P62" s="31" t="s">
        <v>97</v>
      </c>
      <c r="Q62" s="31" t="s">
        <v>1200</v>
      </c>
      <c r="R62" s="26">
        <v>200001089388</v>
      </c>
      <c r="S62" s="30">
        <v>46196</v>
      </c>
      <c r="T62" s="26" t="s">
        <v>77</v>
      </c>
      <c r="U62" s="25" t="s">
        <v>1214</v>
      </c>
      <c r="V62" s="25">
        <v>4000696147</v>
      </c>
      <c r="W62" s="58">
        <v>48005</v>
      </c>
      <c r="X62" s="34">
        <v>46216</v>
      </c>
      <c r="Y62" s="34"/>
      <c r="Z62" s="36">
        <v>52144</v>
      </c>
      <c r="AA62" s="34">
        <v>46216</v>
      </c>
      <c r="AB62" s="35"/>
      <c r="AC62" s="25"/>
      <c r="AD62" s="37" t="s">
        <v>1351</v>
      </c>
      <c r="AE62" s="42">
        <v>46216</v>
      </c>
      <c r="AF62" s="41" t="str">
        <f t="shared" si="4"/>
        <v>DONE</v>
      </c>
      <c r="AG62" s="44">
        <v>46217</v>
      </c>
      <c r="AH62" s="25"/>
      <c r="AI62" s="25"/>
      <c r="AJ62" s="45" t="str">
        <f t="array" ref="AJ62">IFERROR(INDEX('[1]Master Price'!$E:$E,MATCH(D62,'[1]Master Price'!$B:$B,0)),"0")</f>
        <v>0</v>
      </c>
      <c r="AK62" s="45">
        <f t="shared" si="5"/>
        <v>0</v>
      </c>
      <c r="AL62" s="46" t="str">
        <f t="shared" si="6"/>
        <v>0-day</v>
      </c>
      <c r="AM62" s="46" t="str">
        <f t="shared" si="7"/>
        <v>0-day</v>
      </c>
      <c r="AN62" s="46" t="str">
        <f t="shared" si="8"/>
        <v>20-day</v>
      </c>
      <c r="AO62" s="46" t="str">
        <f t="shared" si="9"/>
        <v>0-day</v>
      </c>
      <c r="AP62" s="46" t="str">
        <f t="shared" si="10"/>
        <v>0-day</v>
      </c>
      <c r="AQ62" s="46" t="str">
        <f t="shared" si="11"/>
        <v>0-day</v>
      </c>
      <c r="AR62" s="17"/>
      <c r="AS62" s="47">
        <f t="shared" si="12"/>
        <v>60</v>
      </c>
      <c r="AT62" s="35" t="str">
        <f t="shared" si="27"/>
        <v>GMIAMI/2026/06/1050</v>
      </c>
      <c r="AU62" s="48" t="e">
        <f t="shared" ca="1" si="13"/>
        <v>#NAME?</v>
      </c>
      <c r="AV62" s="48" t="e">
        <f t="shared" ca="1" si="14"/>
        <v>#NAME?</v>
      </c>
      <c r="AW62" s="49" t="e">
        <f t="shared" ca="1" si="15"/>
        <v>#NAME?</v>
      </c>
      <c r="AX62" s="48" t="e">
        <f t="shared" ca="1" si="16"/>
        <v>#NAME?</v>
      </c>
      <c r="AY62" s="49">
        <f t="shared" si="17"/>
        <v>200001089388</v>
      </c>
      <c r="AZ62" s="50" t="e">
        <f t="shared" ca="1" si="18"/>
        <v>#NAME?</v>
      </c>
      <c r="BA62" s="51" t="e">
        <f t="shared" ca="1" si="19"/>
        <v>#NAME?</v>
      </c>
      <c r="BB62" s="52" t="e">
        <f t="shared" ca="1" si="20"/>
        <v>#NAME?</v>
      </c>
      <c r="BC62" s="51" t="e">
        <f t="shared" ca="1" si="21"/>
        <v>#NAME?</v>
      </c>
      <c r="BD62" s="54" t="e">
        <f t="shared" ca="1" si="22"/>
        <v>#NAME?</v>
      </c>
      <c r="BE62" s="48" t="e">
        <f t="shared" ca="1" si="23"/>
        <v>#NAME?</v>
      </c>
      <c r="BF62" s="50" t="e">
        <f t="shared" ca="1" si="24"/>
        <v>#NAME?</v>
      </c>
      <c r="BG62" s="56" t="e">
        <f t="shared" ca="1" si="25"/>
        <v>#NAME?</v>
      </c>
      <c r="BH62" s="22"/>
      <c r="BI62" s="22"/>
      <c r="BJ62" s="22"/>
      <c r="BK62" s="22"/>
      <c r="BL62" s="22"/>
      <c r="BM62" s="22"/>
      <c r="BN62" s="24"/>
      <c r="BO62" s="24"/>
    </row>
    <row r="63" spans="1:67" ht="15.5">
      <c r="A63" s="25">
        <f t="shared" si="0"/>
        <v>61</v>
      </c>
      <c r="B63" s="62">
        <v>46196</v>
      </c>
      <c r="C63" s="26" t="s">
        <v>1352</v>
      </c>
      <c r="D63" s="27" t="s">
        <v>165</v>
      </c>
      <c r="E63" s="29" t="s">
        <v>166</v>
      </c>
      <c r="F63" s="31">
        <v>1</v>
      </c>
      <c r="G63" s="31" t="s">
        <v>63</v>
      </c>
      <c r="H63" s="31" t="str">
        <f t="shared" si="1"/>
        <v>DONE</v>
      </c>
      <c r="I63" s="31" t="s">
        <v>436</v>
      </c>
      <c r="J63" s="32" t="s">
        <v>437</v>
      </c>
      <c r="K63" s="32" t="s">
        <v>70</v>
      </c>
      <c r="L63" s="32">
        <v>16855</v>
      </c>
      <c r="M63" s="25"/>
      <c r="N63" s="31" t="s">
        <v>609</v>
      </c>
      <c r="O63" s="31" t="s">
        <v>189</v>
      </c>
      <c r="P63" s="31" t="s">
        <v>97</v>
      </c>
      <c r="Q63" s="31" t="s">
        <v>337</v>
      </c>
      <c r="R63" s="26">
        <v>200001089391</v>
      </c>
      <c r="S63" s="30">
        <v>46197</v>
      </c>
      <c r="T63" s="26" t="s">
        <v>77</v>
      </c>
      <c r="U63" s="25" t="s">
        <v>1214</v>
      </c>
      <c r="V63" s="25">
        <v>4000696148</v>
      </c>
      <c r="W63" s="58">
        <v>48006</v>
      </c>
      <c r="X63" s="34">
        <v>46216</v>
      </c>
      <c r="Y63" s="34"/>
      <c r="Z63" s="36">
        <v>52145</v>
      </c>
      <c r="AA63" s="34">
        <v>46216</v>
      </c>
      <c r="AB63" s="35"/>
      <c r="AC63" s="25"/>
      <c r="AD63" s="37" t="s">
        <v>1353</v>
      </c>
      <c r="AE63" s="42">
        <v>46216</v>
      </c>
      <c r="AF63" s="41" t="str">
        <f t="shared" si="4"/>
        <v>DONE</v>
      </c>
      <c r="AG63" s="44">
        <v>46217</v>
      </c>
      <c r="AH63" s="25"/>
      <c r="AI63" s="25"/>
      <c r="AJ63" s="45" t="str">
        <f t="array" ref="AJ63">IFERROR(INDEX('[1]Master Price'!$E:$E,MATCH(D63,'[1]Master Price'!$B:$B,0)),"0")</f>
        <v>0</v>
      </c>
      <c r="AK63" s="45">
        <f t="shared" si="5"/>
        <v>0</v>
      </c>
      <c r="AL63" s="46" t="str">
        <f t="shared" si="6"/>
        <v>0-day</v>
      </c>
      <c r="AM63" s="46" t="str">
        <f t="shared" si="7"/>
        <v>0-day</v>
      </c>
      <c r="AN63" s="46" t="str">
        <f t="shared" si="8"/>
        <v>19-day</v>
      </c>
      <c r="AO63" s="46" t="str">
        <f t="shared" si="9"/>
        <v>0-day</v>
      </c>
      <c r="AP63" s="46" t="str">
        <f t="shared" si="10"/>
        <v>0-day</v>
      </c>
      <c r="AQ63" s="46" t="str">
        <f t="shared" si="11"/>
        <v>0-day</v>
      </c>
      <c r="AR63" s="17"/>
      <c r="AS63" s="47">
        <f t="shared" si="12"/>
        <v>61</v>
      </c>
      <c r="AT63" s="35" t="str">
        <f t="shared" si="27"/>
        <v>GMIAMI/2026/06/1051</v>
      </c>
      <c r="AU63" s="48" t="e">
        <f t="shared" ca="1" si="13"/>
        <v>#NAME?</v>
      </c>
      <c r="AV63" s="48" t="e">
        <f t="shared" ca="1" si="14"/>
        <v>#NAME?</v>
      </c>
      <c r="AW63" s="49" t="e">
        <f t="shared" ca="1" si="15"/>
        <v>#NAME?</v>
      </c>
      <c r="AX63" s="48" t="e">
        <f t="shared" ca="1" si="16"/>
        <v>#NAME?</v>
      </c>
      <c r="AY63" s="49">
        <f t="shared" si="17"/>
        <v>200001089391</v>
      </c>
      <c r="AZ63" s="50" t="e">
        <f t="shared" ca="1" si="18"/>
        <v>#NAME?</v>
      </c>
      <c r="BA63" s="51" t="e">
        <f t="shared" ca="1" si="19"/>
        <v>#NAME?</v>
      </c>
      <c r="BB63" s="52" t="e">
        <f t="shared" ca="1" si="20"/>
        <v>#NAME?</v>
      </c>
      <c r="BC63" s="51" t="e">
        <f t="shared" ca="1" si="21"/>
        <v>#NAME?</v>
      </c>
      <c r="BD63" s="54" t="e">
        <f t="shared" ca="1" si="22"/>
        <v>#NAME?</v>
      </c>
      <c r="BE63" s="48" t="e">
        <f t="shared" ca="1" si="23"/>
        <v>#NAME?</v>
      </c>
      <c r="BF63" s="50" t="e">
        <f t="shared" ca="1" si="24"/>
        <v>#NAME?</v>
      </c>
      <c r="BG63" s="56" t="e">
        <f t="shared" ca="1" si="25"/>
        <v>#NAME?</v>
      </c>
      <c r="BH63" s="22"/>
      <c r="BI63" s="22"/>
      <c r="BJ63" s="22"/>
      <c r="BK63" s="22"/>
      <c r="BL63" s="22"/>
      <c r="BM63" s="22"/>
      <c r="BN63" s="24"/>
      <c r="BO63" s="24"/>
    </row>
    <row r="64" spans="1:67" ht="15.5">
      <c r="A64" s="25">
        <f t="shared" si="0"/>
        <v>62</v>
      </c>
      <c r="B64" s="62">
        <v>46196</v>
      </c>
      <c r="C64" s="26" t="s">
        <v>1352</v>
      </c>
      <c r="D64" s="27" t="s">
        <v>906</v>
      </c>
      <c r="E64" s="29" t="s">
        <v>907</v>
      </c>
      <c r="F64" s="31">
        <v>1</v>
      </c>
      <c r="G64" s="31" t="s">
        <v>63</v>
      </c>
      <c r="H64" s="31" t="str">
        <f t="shared" si="1"/>
        <v>DONE</v>
      </c>
      <c r="I64" s="31" t="s">
        <v>436</v>
      </c>
      <c r="J64" s="32" t="s">
        <v>437</v>
      </c>
      <c r="K64" s="32" t="s">
        <v>70</v>
      </c>
      <c r="L64" s="32">
        <v>16855</v>
      </c>
      <c r="M64" s="25"/>
      <c r="N64" s="31" t="s">
        <v>609</v>
      </c>
      <c r="O64" s="31" t="s">
        <v>189</v>
      </c>
      <c r="P64" s="31" t="s">
        <v>97</v>
      </c>
      <c r="Q64" s="31" t="s">
        <v>337</v>
      </c>
      <c r="R64" s="26">
        <v>200001089391</v>
      </c>
      <c r="S64" s="30">
        <v>46197</v>
      </c>
      <c r="T64" s="26" t="s">
        <v>77</v>
      </c>
      <c r="U64" s="25" t="s">
        <v>1214</v>
      </c>
      <c r="V64" s="25">
        <v>4000696148</v>
      </c>
      <c r="W64" s="58">
        <v>48006</v>
      </c>
      <c r="X64" s="34">
        <v>46216</v>
      </c>
      <c r="Y64" s="34"/>
      <c r="Z64" s="36">
        <v>52145</v>
      </c>
      <c r="AA64" s="34">
        <v>46216</v>
      </c>
      <c r="AB64" s="35"/>
      <c r="AC64" s="25"/>
      <c r="AD64" s="37" t="s">
        <v>1353</v>
      </c>
      <c r="AE64" s="42">
        <v>46216</v>
      </c>
      <c r="AF64" s="41" t="str">
        <f t="shared" si="4"/>
        <v>DONE</v>
      </c>
      <c r="AG64" s="44">
        <v>46217</v>
      </c>
      <c r="AH64" s="25"/>
      <c r="AI64" s="25"/>
      <c r="AJ64" s="45" t="str">
        <f t="array" ref="AJ64">IFERROR(INDEX('[1]Master Price'!$E:$E,MATCH(D64,'[1]Master Price'!$B:$B,0)),"0")</f>
        <v>0</v>
      </c>
      <c r="AK64" s="45">
        <f t="shared" si="5"/>
        <v>0</v>
      </c>
      <c r="AL64" s="46" t="str">
        <f t="shared" si="6"/>
        <v>0-day</v>
      </c>
      <c r="AM64" s="46" t="str">
        <f t="shared" si="7"/>
        <v>0-day</v>
      </c>
      <c r="AN64" s="46" t="str">
        <f t="shared" si="8"/>
        <v>19-day</v>
      </c>
      <c r="AO64" s="46" t="str">
        <f t="shared" si="9"/>
        <v>0-day</v>
      </c>
      <c r="AP64" s="46" t="str">
        <f t="shared" si="10"/>
        <v>0-day</v>
      </c>
      <c r="AQ64" s="46" t="str">
        <f t="shared" si="11"/>
        <v>0-day</v>
      </c>
      <c r="AR64" s="17"/>
      <c r="AS64" s="47">
        <f t="shared" si="12"/>
        <v>62</v>
      </c>
      <c r="AT64" s="35" t="str">
        <f t="shared" si="27"/>
        <v>GMIAMI/2026/06/1051</v>
      </c>
      <c r="AU64" s="48" t="e">
        <f t="shared" ca="1" si="13"/>
        <v>#NAME?</v>
      </c>
      <c r="AV64" s="48" t="e">
        <f t="shared" ca="1" si="14"/>
        <v>#NAME?</v>
      </c>
      <c r="AW64" s="49" t="e">
        <f t="shared" ca="1" si="15"/>
        <v>#NAME?</v>
      </c>
      <c r="AX64" s="48" t="e">
        <f t="shared" ca="1" si="16"/>
        <v>#NAME?</v>
      </c>
      <c r="AY64" s="49">
        <f t="shared" si="17"/>
        <v>200001089391</v>
      </c>
      <c r="AZ64" s="50" t="e">
        <f t="shared" ca="1" si="18"/>
        <v>#NAME?</v>
      </c>
      <c r="BA64" s="51" t="e">
        <f t="shared" ca="1" si="19"/>
        <v>#NAME?</v>
      </c>
      <c r="BB64" s="52" t="e">
        <f t="shared" ca="1" si="20"/>
        <v>#NAME?</v>
      </c>
      <c r="BC64" s="51" t="e">
        <f t="shared" ca="1" si="21"/>
        <v>#NAME?</v>
      </c>
      <c r="BD64" s="54" t="e">
        <f t="shared" ca="1" si="22"/>
        <v>#NAME?</v>
      </c>
      <c r="BE64" s="48" t="e">
        <f t="shared" ca="1" si="23"/>
        <v>#NAME?</v>
      </c>
      <c r="BF64" s="50" t="e">
        <f t="shared" ca="1" si="24"/>
        <v>#NAME?</v>
      </c>
      <c r="BG64" s="56" t="e">
        <f t="shared" ca="1" si="25"/>
        <v>#NAME?</v>
      </c>
      <c r="BH64" s="22"/>
      <c r="BI64" s="22"/>
      <c r="BJ64" s="22"/>
      <c r="BK64" s="22"/>
      <c r="BL64" s="22"/>
      <c r="BM64" s="22"/>
      <c r="BN64" s="24"/>
      <c r="BO64" s="24"/>
    </row>
    <row r="65" spans="1:67" ht="15.5">
      <c r="A65" s="25">
        <f t="shared" si="0"/>
        <v>63</v>
      </c>
      <c r="B65" s="62">
        <v>46196</v>
      </c>
      <c r="C65" s="26" t="s">
        <v>1352</v>
      </c>
      <c r="D65" s="27" t="s">
        <v>265</v>
      </c>
      <c r="E65" s="29" t="s">
        <v>266</v>
      </c>
      <c r="F65" s="31">
        <v>1</v>
      </c>
      <c r="G65" s="31" t="s">
        <v>63</v>
      </c>
      <c r="H65" s="31" t="str">
        <f t="shared" si="1"/>
        <v>DONE</v>
      </c>
      <c r="I65" s="31" t="s">
        <v>436</v>
      </c>
      <c r="J65" s="32" t="s">
        <v>437</v>
      </c>
      <c r="K65" s="32" t="s">
        <v>70</v>
      </c>
      <c r="L65" s="32">
        <v>16855</v>
      </c>
      <c r="M65" s="25"/>
      <c r="N65" s="31" t="s">
        <v>609</v>
      </c>
      <c r="O65" s="31" t="s">
        <v>189</v>
      </c>
      <c r="P65" s="31" t="s">
        <v>97</v>
      </c>
      <c r="Q65" s="31" t="s">
        <v>337</v>
      </c>
      <c r="R65" s="26">
        <v>200001089391</v>
      </c>
      <c r="S65" s="30">
        <v>46197</v>
      </c>
      <c r="T65" s="26" t="s">
        <v>77</v>
      </c>
      <c r="U65" s="25" t="s">
        <v>1214</v>
      </c>
      <c r="V65" s="25">
        <v>4000696148</v>
      </c>
      <c r="W65" s="58">
        <v>48006</v>
      </c>
      <c r="X65" s="34">
        <v>46216</v>
      </c>
      <c r="Y65" s="34"/>
      <c r="Z65" s="36">
        <v>52145</v>
      </c>
      <c r="AA65" s="34">
        <v>46216</v>
      </c>
      <c r="AB65" s="35"/>
      <c r="AC65" s="25"/>
      <c r="AD65" s="37" t="s">
        <v>1353</v>
      </c>
      <c r="AE65" s="42">
        <v>46216</v>
      </c>
      <c r="AF65" s="41" t="str">
        <f t="shared" si="4"/>
        <v>DONE</v>
      </c>
      <c r="AG65" s="44">
        <v>46217</v>
      </c>
      <c r="AH65" s="25"/>
      <c r="AI65" s="25"/>
      <c r="AJ65" s="45" t="str">
        <f t="array" ref="AJ65">IFERROR(INDEX('[1]Master Price'!$E:$E,MATCH(D65,'[1]Master Price'!$B:$B,0)),"0")</f>
        <v>0</v>
      </c>
      <c r="AK65" s="45">
        <f t="shared" si="5"/>
        <v>0</v>
      </c>
      <c r="AL65" s="46" t="str">
        <f t="shared" si="6"/>
        <v>0-day</v>
      </c>
      <c r="AM65" s="46" t="str">
        <f t="shared" si="7"/>
        <v>0-day</v>
      </c>
      <c r="AN65" s="46" t="str">
        <f t="shared" si="8"/>
        <v>19-day</v>
      </c>
      <c r="AO65" s="46" t="str">
        <f t="shared" si="9"/>
        <v>0-day</v>
      </c>
      <c r="AP65" s="46" t="str">
        <f t="shared" si="10"/>
        <v>0-day</v>
      </c>
      <c r="AQ65" s="46" t="str">
        <f t="shared" si="11"/>
        <v>0-day</v>
      </c>
      <c r="AR65" s="17"/>
      <c r="AS65" s="47">
        <f t="shared" si="12"/>
        <v>63</v>
      </c>
      <c r="AT65" s="35" t="str">
        <f t="shared" si="27"/>
        <v>GMIAMI/2026/06/1051</v>
      </c>
      <c r="AU65" s="48" t="e">
        <f t="shared" ca="1" si="13"/>
        <v>#NAME?</v>
      </c>
      <c r="AV65" s="48" t="e">
        <f t="shared" ca="1" si="14"/>
        <v>#NAME?</v>
      </c>
      <c r="AW65" s="49" t="e">
        <f t="shared" ca="1" si="15"/>
        <v>#NAME?</v>
      </c>
      <c r="AX65" s="48" t="e">
        <f t="shared" ca="1" si="16"/>
        <v>#NAME?</v>
      </c>
      <c r="AY65" s="49">
        <f t="shared" si="17"/>
        <v>200001089391</v>
      </c>
      <c r="AZ65" s="50" t="e">
        <f t="shared" ca="1" si="18"/>
        <v>#NAME?</v>
      </c>
      <c r="BA65" s="51" t="e">
        <f t="shared" ca="1" si="19"/>
        <v>#NAME?</v>
      </c>
      <c r="BB65" s="52" t="e">
        <f t="shared" ca="1" si="20"/>
        <v>#NAME?</v>
      </c>
      <c r="BC65" s="51" t="e">
        <f t="shared" ca="1" si="21"/>
        <v>#NAME?</v>
      </c>
      <c r="BD65" s="54" t="e">
        <f t="shared" ca="1" si="22"/>
        <v>#NAME?</v>
      </c>
      <c r="BE65" s="48" t="e">
        <f t="shared" ca="1" si="23"/>
        <v>#NAME?</v>
      </c>
      <c r="BF65" s="50" t="e">
        <f t="shared" ca="1" si="24"/>
        <v>#NAME?</v>
      </c>
      <c r="BG65" s="56" t="e">
        <f t="shared" ca="1" si="25"/>
        <v>#NAME?</v>
      </c>
      <c r="BH65" s="22"/>
      <c r="BI65" s="22"/>
      <c r="BJ65" s="22"/>
      <c r="BK65" s="22"/>
      <c r="BL65" s="22"/>
      <c r="BM65" s="22"/>
      <c r="BN65" s="24"/>
      <c r="BO65" s="24"/>
    </row>
    <row r="66" spans="1:67" ht="15.5">
      <c r="A66" s="25">
        <f t="shared" si="0"/>
        <v>64</v>
      </c>
      <c r="B66" s="62">
        <v>46197</v>
      </c>
      <c r="C66" s="26" t="s">
        <v>1360</v>
      </c>
      <c r="D66" s="27" t="s">
        <v>196</v>
      </c>
      <c r="E66" s="29" t="s">
        <v>197</v>
      </c>
      <c r="F66" s="31">
        <v>2</v>
      </c>
      <c r="G66" s="31" t="s">
        <v>63</v>
      </c>
      <c r="H66" s="31" t="str">
        <f t="shared" si="1"/>
        <v>DONE</v>
      </c>
      <c r="I66" s="31" t="s">
        <v>762</v>
      </c>
      <c r="J66" s="32" t="s">
        <v>144</v>
      </c>
      <c r="K66" s="32" t="s">
        <v>70</v>
      </c>
      <c r="L66" s="31">
        <v>15034</v>
      </c>
      <c r="M66" s="25"/>
      <c r="N66" s="31" t="s">
        <v>609</v>
      </c>
      <c r="O66" s="31" t="s">
        <v>189</v>
      </c>
      <c r="P66" s="31" t="s">
        <v>97</v>
      </c>
      <c r="Q66" s="31" t="s">
        <v>337</v>
      </c>
      <c r="R66" s="26">
        <v>200001089383</v>
      </c>
      <c r="S66" s="30">
        <v>46198</v>
      </c>
      <c r="T66" s="26" t="s">
        <v>77</v>
      </c>
      <c r="U66" s="25" t="s">
        <v>1214</v>
      </c>
      <c r="V66" s="25">
        <v>4000696149</v>
      </c>
      <c r="W66" s="58">
        <v>48007</v>
      </c>
      <c r="X66" s="34">
        <v>46216</v>
      </c>
      <c r="Y66" s="34"/>
      <c r="Z66" s="36">
        <v>52146</v>
      </c>
      <c r="AA66" s="34">
        <v>46216</v>
      </c>
      <c r="AB66" s="35"/>
      <c r="AC66" s="25"/>
      <c r="AD66" s="37" t="s">
        <v>1361</v>
      </c>
      <c r="AE66" s="42">
        <v>46216</v>
      </c>
      <c r="AF66" s="41" t="str">
        <f t="shared" si="4"/>
        <v>DONE</v>
      </c>
      <c r="AG66" s="44">
        <v>46217</v>
      </c>
      <c r="AH66" s="25"/>
      <c r="AI66" s="25"/>
      <c r="AJ66" s="45" t="str">
        <f t="array" ref="AJ66">IFERROR(INDEX('[1]Master Price'!$E:$E,MATCH(D66,'[1]Master Price'!$B:$B,0)),"0")</f>
        <v>0</v>
      </c>
      <c r="AK66" s="45">
        <f t="shared" si="5"/>
        <v>0</v>
      </c>
      <c r="AL66" s="46" t="str">
        <f t="shared" si="6"/>
        <v>0-day</v>
      </c>
      <c r="AM66" s="46" t="str">
        <f t="shared" si="7"/>
        <v>0-day</v>
      </c>
      <c r="AN66" s="46" t="str">
        <f t="shared" si="8"/>
        <v>18-day</v>
      </c>
      <c r="AO66" s="46" t="str">
        <f t="shared" si="9"/>
        <v>0-day</v>
      </c>
      <c r="AP66" s="46" t="str">
        <f t="shared" si="10"/>
        <v>0-day</v>
      </c>
      <c r="AQ66" s="46" t="str">
        <f t="shared" si="11"/>
        <v>0-day</v>
      </c>
      <c r="AR66" s="17"/>
      <c r="AS66" s="47">
        <f t="shared" si="12"/>
        <v>64</v>
      </c>
      <c r="AT66" s="35" t="str">
        <f t="shared" si="27"/>
        <v>GMIAMI/2026/06/1052</v>
      </c>
      <c r="AU66" s="48" t="e">
        <f t="shared" ca="1" si="13"/>
        <v>#NAME?</v>
      </c>
      <c r="AV66" s="48" t="e">
        <f t="shared" ca="1" si="14"/>
        <v>#NAME?</v>
      </c>
      <c r="AW66" s="49" t="e">
        <f t="shared" ca="1" si="15"/>
        <v>#NAME?</v>
      </c>
      <c r="AX66" s="48" t="e">
        <f t="shared" ca="1" si="16"/>
        <v>#NAME?</v>
      </c>
      <c r="AY66" s="49">
        <f t="shared" si="17"/>
        <v>200001089383</v>
      </c>
      <c r="AZ66" s="50" t="e">
        <f t="shared" ca="1" si="18"/>
        <v>#NAME?</v>
      </c>
      <c r="BA66" s="51" t="e">
        <f t="shared" ca="1" si="19"/>
        <v>#NAME?</v>
      </c>
      <c r="BB66" s="52" t="e">
        <f t="shared" ca="1" si="20"/>
        <v>#NAME?</v>
      </c>
      <c r="BC66" s="51" t="e">
        <f t="shared" ca="1" si="21"/>
        <v>#NAME?</v>
      </c>
      <c r="BD66" s="54" t="e">
        <f t="shared" ca="1" si="22"/>
        <v>#NAME?</v>
      </c>
      <c r="BE66" s="48" t="e">
        <f t="shared" ca="1" si="23"/>
        <v>#NAME?</v>
      </c>
      <c r="BF66" s="50" t="e">
        <f t="shared" ca="1" si="24"/>
        <v>#NAME?</v>
      </c>
      <c r="BG66" s="56" t="e">
        <f t="shared" ca="1" si="25"/>
        <v>#NAME?</v>
      </c>
      <c r="BH66" s="22"/>
      <c r="BI66" s="22"/>
      <c r="BJ66" s="22"/>
      <c r="BK66" s="22"/>
      <c r="BL66" s="22"/>
      <c r="BM66" s="22"/>
      <c r="BN66" s="24"/>
      <c r="BO66" s="24"/>
    </row>
    <row r="67" spans="1:67" ht="15.5">
      <c r="A67" s="25">
        <f t="shared" si="0"/>
        <v>65</v>
      </c>
      <c r="B67" s="62">
        <v>46197</v>
      </c>
      <c r="C67" s="26" t="s">
        <v>1360</v>
      </c>
      <c r="D67" s="27" t="s">
        <v>162</v>
      </c>
      <c r="E67" s="29" t="s">
        <v>163</v>
      </c>
      <c r="F67" s="31">
        <v>3</v>
      </c>
      <c r="G67" s="31" t="s">
        <v>63</v>
      </c>
      <c r="H67" s="31" t="str">
        <f t="shared" si="1"/>
        <v>DONE</v>
      </c>
      <c r="I67" s="31" t="s">
        <v>762</v>
      </c>
      <c r="J67" s="32" t="s">
        <v>144</v>
      </c>
      <c r="K67" s="32" t="s">
        <v>70</v>
      </c>
      <c r="L67" s="31">
        <v>15034</v>
      </c>
      <c r="M67" s="25"/>
      <c r="N67" s="31" t="s">
        <v>609</v>
      </c>
      <c r="O67" s="31" t="s">
        <v>189</v>
      </c>
      <c r="P67" s="31" t="s">
        <v>97</v>
      </c>
      <c r="Q67" s="31" t="s">
        <v>337</v>
      </c>
      <c r="R67" s="26">
        <v>200001089383</v>
      </c>
      <c r="S67" s="30">
        <v>46198</v>
      </c>
      <c r="T67" s="26" t="s">
        <v>77</v>
      </c>
      <c r="U67" s="25" t="s">
        <v>1214</v>
      </c>
      <c r="V67" s="25">
        <v>4000696149</v>
      </c>
      <c r="W67" s="58">
        <v>48007</v>
      </c>
      <c r="X67" s="34">
        <v>46216</v>
      </c>
      <c r="Y67" s="34"/>
      <c r="Z67" s="36">
        <v>52146</v>
      </c>
      <c r="AA67" s="34">
        <v>46216</v>
      </c>
      <c r="AB67" s="35"/>
      <c r="AC67" s="25"/>
      <c r="AD67" s="37" t="s">
        <v>1361</v>
      </c>
      <c r="AE67" s="42">
        <v>46216</v>
      </c>
      <c r="AF67" s="41" t="str">
        <f t="shared" si="4"/>
        <v>DONE</v>
      </c>
      <c r="AG67" s="44">
        <v>46217</v>
      </c>
      <c r="AH67" s="25"/>
      <c r="AI67" s="25"/>
      <c r="AJ67" s="45" t="str">
        <f t="array" ref="AJ67">IFERROR(INDEX('[1]Master Price'!$E:$E,MATCH(D67,'[1]Master Price'!$B:$B,0)),"0")</f>
        <v>0</v>
      </c>
      <c r="AK67" s="45">
        <f t="shared" si="5"/>
        <v>0</v>
      </c>
      <c r="AL67" s="46" t="str">
        <f t="shared" si="6"/>
        <v>0-day</v>
      </c>
      <c r="AM67" s="46" t="str">
        <f t="shared" si="7"/>
        <v>0-day</v>
      </c>
      <c r="AN67" s="46" t="str">
        <f t="shared" si="8"/>
        <v>18-day</v>
      </c>
      <c r="AO67" s="46" t="str">
        <f t="shared" si="9"/>
        <v>0-day</v>
      </c>
      <c r="AP67" s="46" t="str">
        <f t="shared" si="10"/>
        <v>0-day</v>
      </c>
      <c r="AQ67" s="46" t="str">
        <f t="shared" si="11"/>
        <v>0-day</v>
      </c>
      <c r="AR67" s="17"/>
      <c r="AS67" s="47">
        <f t="shared" si="12"/>
        <v>65</v>
      </c>
      <c r="AT67" s="35" t="str">
        <f t="shared" si="27"/>
        <v>GMIAMI/2026/06/1052</v>
      </c>
      <c r="AU67" s="48" t="e">
        <f t="shared" ref="AU67:AU130" ca="1" si="28">_xludf.ifna(INDEX($B:$B,MATCH(AT67,$C:$C,FALSE)),"")</f>
        <v>#NAME?</v>
      </c>
      <c r="AV67" s="48" t="e">
        <f t="shared" ref="AV67:AV130" ca="1" si="29">_xludf.ifna(INDEX($U:$U,MATCH(AT67,$C:$C,FALSE)),"")</f>
        <v>#NAME?</v>
      </c>
      <c r="AW67" s="49" t="e">
        <f t="shared" ref="AW67:AW130" ca="1" si="30">_xludf.ifna(INDEX($Z:$Z,MATCH(AT67,$C:$C,FALSE)),"")</f>
        <v>#NAME?</v>
      </c>
      <c r="AX67" s="48" t="e">
        <f t="shared" ref="AX67:AX130" ca="1" si="31">_xludf.ifna(INDEX($AA:$AA,MATCH(AT67,$C:$C,FALSE)),"")</f>
        <v>#NAME?</v>
      </c>
      <c r="AY67" s="49">
        <f t="shared" ref="AY67:AY130" si="32">IFERROR(INDEX($R:$R,MATCH(AT67,$C:$C,FALSE)),"")</f>
        <v>200001089383</v>
      </c>
      <c r="AZ67" s="50" t="e">
        <f t="shared" ref="AZ67:AZ130" ca="1" si="33">_xludf.ifna(INDEX($V:$V,MATCH(AT67,$C:$C,FALSE)),"")</f>
        <v>#NAME?</v>
      </c>
      <c r="BA67" s="51" t="e">
        <f t="shared" ref="BA67:BA130" ca="1" si="34">_xludf.ifna(INDEX($W:$W,MATCH(AT67,$C:$C,FALSE)),"")</f>
        <v>#NAME?</v>
      </c>
      <c r="BB67" s="52" t="e">
        <f t="shared" ref="BB67:BB130" ca="1" si="35">_xludf.ifna(INDEX($X:$X,MATCH(AT67,$C:$C,FALSE)),"")</f>
        <v>#NAME?</v>
      </c>
      <c r="BC67" s="51" t="e">
        <f t="shared" ref="BC67:BC130" ca="1" si="36">_xludf.ifna(INDEX($AD:$AD,MATCH(AT67,$C:$C,FALSE)),"")</f>
        <v>#NAME?</v>
      </c>
      <c r="BD67" s="54" t="e">
        <f t="shared" ref="BD67:BD130" ca="1" si="37">_xludf.ifna(INDEX($AE:$AE,MATCH(AT67,$C:$C,FALSE)),"")</f>
        <v>#NAME?</v>
      </c>
      <c r="BE67" s="48" t="e">
        <f t="shared" ref="BE67:BE130" ca="1" si="38">_xludf.ifna(INDEX($AF:$AF,MATCH(AT67,$C:$C,FALSE)),"")</f>
        <v>#NAME?</v>
      </c>
      <c r="BF67" s="50" t="e">
        <f t="shared" ref="BF67:BF130" ca="1" si="39">_xludf.ifna(INDEX($T:$T,MATCH(AT67,$C:$C,FALSE),""),"")</f>
        <v>#NAME?</v>
      </c>
      <c r="BG67" s="56" t="e">
        <f t="shared" ref="BG67:BG130" ca="1" si="40">_xludf.ifna(INDEX($AI:$AI,MATCH(AT67,$C:$C,FALSE)),"")</f>
        <v>#NAME?</v>
      </c>
      <c r="BH67" s="22"/>
      <c r="BI67" s="22"/>
      <c r="BJ67" s="22"/>
      <c r="BK67" s="22"/>
      <c r="BL67" s="22"/>
      <c r="BM67" s="22"/>
      <c r="BN67" s="24"/>
      <c r="BO67" s="24"/>
    </row>
    <row r="68" spans="1:67" ht="15.5">
      <c r="A68" s="25">
        <f t="shared" si="0"/>
        <v>66</v>
      </c>
      <c r="B68" s="62">
        <v>46197</v>
      </c>
      <c r="C68" s="26" t="s">
        <v>1360</v>
      </c>
      <c r="D68" s="27" t="s">
        <v>1370</v>
      </c>
      <c r="E68" s="29" t="s">
        <v>1371</v>
      </c>
      <c r="F68" s="31">
        <v>3</v>
      </c>
      <c r="G68" s="31" t="s">
        <v>63</v>
      </c>
      <c r="H68" s="31" t="str">
        <f t="shared" si="1"/>
        <v>DONE</v>
      </c>
      <c r="I68" s="31" t="s">
        <v>762</v>
      </c>
      <c r="J68" s="32" t="s">
        <v>144</v>
      </c>
      <c r="K68" s="32" t="s">
        <v>70</v>
      </c>
      <c r="L68" s="31">
        <v>15034</v>
      </c>
      <c r="M68" s="25"/>
      <c r="N68" s="31" t="s">
        <v>609</v>
      </c>
      <c r="O68" s="31" t="s">
        <v>189</v>
      </c>
      <c r="P68" s="31" t="s">
        <v>97</v>
      </c>
      <c r="Q68" s="31" t="s">
        <v>337</v>
      </c>
      <c r="R68" s="26">
        <v>200001089383</v>
      </c>
      <c r="S68" s="30">
        <v>46198</v>
      </c>
      <c r="T68" s="26" t="s">
        <v>77</v>
      </c>
      <c r="U68" s="25" t="s">
        <v>1214</v>
      </c>
      <c r="V68" s="25">
        <v>4000696149</v>
      </c>
      <c r="W68" s="58">
        <v>48007</v>
      </c>
      <c r="X68" s="34">
        <v>46216</v>
      </c>
      <c r="Y68" s="34"/>
      <c r="Z68" s="36">
        <v>52146</v>
      </c>
      <c r="AA68" s="34">
        <v>46216</v>
      </c>
      <c r="AB68" s="35"/>
      <c r="AC68" s="25"/>
      <c r="AD68" s="37" t="s">
        <v>1361</v>
      </c>
      <c r="AE68" s="42">
        <v>46216</v>
      </c>
      <c r="AF68" s="41" t="str">
        <f t="shared" si="4"/>
        <v>DONE</v>
      </c>
      <c r="AG68" s="44">
        <v>46217</v>
      </c>
      <c r="AH68" s="25"/>
      <c r="AI68" s="25"/>
      <c r="AJ68" s="45" t="str">
        <f t="array" ref="AJ68">IFERROR(INDEX('[1]Master Price'!$E:$E,MATCH(D68,'[1]Master Price'!$B:$B,0)),"0")</f>
        <v>0</v>
      </c>
      <c r="AK68" s="45">
        <f t="shared" si="5"/>
        <v>0</v>
      </c>
      <c r="AL68" s="46" t="str">
        <f t="shared" si="6"/>
        <v>0-day</v>
      </c>
      <c r="AM68" s="46" t="str">
        <f t="shared" si="7"/>
        <v>0-day</v>
      </c>
      <c r="AN68" s="46" t="str">
        <f t="shared" si="8"/>
        <v>18-day</v>
      </c>
      <c r="AO68" s="46" t="str">
        <f t="shared" si="9"/>
        <v>0-day</v>
      </c>
      <c r="AP68" s="46" t="str">
        <f t="shared" si="10"/>
        <v>0-day</v>
      </c>
      <c r="AQ68" s="46" t="str">
        <f t="shared" si="11"/>
        <v>0-day</v>
      </c>
      <c r="AR68" s="17"/>
      <c r="AS68" s="47">
        <f t="shared" si="12"/>
        <v>66</v>
      </c>
      <c r="AT68" s="35" t="str">
        <f t="shared" si="27"/>
        <v>GMIAMI/2026/06/1052</v>
      </c>
      <c r="AU68" s="48" t="e">
        <f t="shared" ca="1" si="28"/>
        <v>#NAME?</v>
      </c>
      <c r="AV68" s="48" t="e">
        <f t="shared" ca="1" si="29"/>
        <v>#NAME?</v>
      </c>
      <c r="AW68" s="49" t="e">
        <f t="shared" ca="1" si="30"/>
        <v>#NAME?</v>
      </c>
      <c r="AX68" s="48" t="e">
        <f t="shared" ca="1" si="31"/>
        <v>#NAME?</v>
      </c>
      <c r="AY68" s="49">
        <f t="shared" si="32"/>
        <v>200001089383</v>
      </c>
      <c r="AZ68" s="50" t="e">
        <f t="shared" ca="1" si="33"/>
        <v>#NAME?</v>
      </c>
      <c r="BA68" s="51" t="e">
        <f t="shared" ca="1" si="34"/>
        <v>#NAME?</v>
      </c>
      <c r="BB68" s="52" t="e">
        <f t="shared" ca="1" si="35"/>
        <v>#NAME?</v>
      </c>
      <c r="BC68" s="51" t="e">
        <f t="shared" ca="1" si="36"/>
        <v>#NAME?</v>
      </c>
      <c r="BD68" s="54" t="e">
        <f t="shared" ca="1" si="37"/>
        <v>#NAME?</v>
      </c>
      <c r="BE68" s="48" t="e">
        <f t="shared" ca="1" si="38"/>
        <v>#NAME?</v>
      </c>
      <c r="BF68" s="50" t="e">
        <f t="shared" ca="1" si="39"/>
        <v>#NAME?</v>
      </c>
      <c r="BG68" s="56" t="e">
        <f t="shared" ca="1" si="40"/>
        <v>#NAME?</v>
      </c>
      <c r="BH68" s="22"/>
      <c r="BI68" s="22"/>
      <c r="BJ68" s="22"/>
      <c r="BK68" s="22"/>
      <c r="BL68" s="22"/>
      <c r="BM68" s="22"/>
      <c r="BN68" s="24"/>
      <c r="BO68" s="24"/>
    </row>
    <row r="69" spans="1:67" ht="15.5">
      <c r="A69" s="25">
        <f t="shared" si="0"/>
        <v>67</v>
      </c>
      <c r="B69" s="62">
        <v>46197</v>
      </c>
      <c r="C69" s="26" t="s">
        <v>1360</v>
      </c>
      <c r="D69" s="27" t="s">
        <v>908</v>
      </c>
      <c r="E69" s="29" t="s">
        <v>909</v>
      </c>
      <c r="F69" s="31">
        <v>1</v>
      </c>
      <c r="G69" s="31" t="s">
        <v>63</v>
      </c>
      <c r="H69" s="31" t="str">
        <f t="shared" si="1"/>
        <v>DONE</v>
      </c>
      <c r="I69" s="31" t="s">
        <v>762</v>
      </c>
      <c r="J69" s="32" t="s">
        <v>144</v>
      </c>
      <c r="K69" s="32" t="s">
        <v>70</v>
      </c>
      <c r="L69" s="31">
        <v>15034</v>
      </c>
      <c r="M69" s="25"/>
      <c r="N69" s="31" t="s">
        <v>609</v>
      </c>
      <c r="O69" s="31" t="s">
        <v>189</v>
      </c>
      <c r="P69" s="31" t="s">
        <v>97</v>
      </c>
      <c r="Q69" s="31" t="s">
        <v>337</v>
      </c>
      <c r="R69" s="26">
        <v>200001089383</v>
      </c>
      <c r="S69" s="30">
        <v>46198</v>
      </c>
      <c r="T69" s="26" t="s">
        <v>77</v>
      </c>
      <c r="U69" s="25" t="s">
        <v>1214</v>
      </c>
      <c r="V69" s="25">
        <v>4000696149</v>
      </c>
      <c r="W69" s="58">
        <v>48007</v>
      </c>
      <c r="X69" s="34">
        <v>46216</v>
      </c>
      <c r="Y69" s="34"/>
      <c r="Z69" s="36">
        <v>52146</v>
      </c>
      <c r="AA69" s="34">
        <v>46216</v>
      </c>
      <c r="AB69" s="35"/>
      <c r="AC69" s="25"/>
      <c r="AD69" s="37" t="s">
        <v>1361</v>
      </c>
      <c r="AE69" s="42">
        <v>46216</v>
      </c>
      <c r="AF69" s="41" t="str">
        <f t="shared" si="4"/>
        <v>DONE</v>
      </c>
      <c r="AG69" s="44">
        <v>46217</v>
      </c>
      <c r="AH69" s="25"/>
      <c r="AI69" s="25"/>
      <c r="AJ69" s="45" t="str">
        <f t="array" ref="AJ69">IFERROR(INDEX('[1]Master Price'!$E:$E,MATCH(D69,'[1]Master Price'!$B:$B,0)),"0")</f>
        <v>0</v>
      </c>
      <c r="AK69" s="45">
        <f t="shared" si="5"/>
        <v>0</v>
      </c>
      <c r="AL69" s="46" t="str">
        <f t="shared" si="6"/>
        <v>0-day</v>
      </c>
      <c r="AM69" s="46" t="str">
        <f t="shared" si="7"/>
        <v>0-day</v>
      </c>
      <c r="AN69" s="46" t="str">
        <f t="shared" si="8"/>
        <v>18-day</v>
      </c>
      <c r="AO69" s="46" t="str">
        <f t="shared" si="9"/>
        <v>0-day</v>
      </c>
      <c r="AP69" s="46" t="str">
        <f t="shared" si="10"/>
        <v>0-day</v>
      </c>
      <c r="AQ69" s="46" t="str">
        <f t="shared" si="11"/>
        <v>0-day</v>
      </c>
      <c r="AR69" s="17"/>
      <c r="AS69" s="47">
        <f t="shared" si="12"/>
        <v>67</v>
      </c>
      <c r="AT69" s="35" t="str">
        <f t="shared" si="27"/>
        <v>GMIAMI/2026/06/1052</v>
      </c>
      <c r="AU69" s="48" t="e">
        <f t="shared" ca="1" si="28"/>
        <v>#NAME?</v>
      </c>
      <c r="AV69" s="48" t="e">
        <f t="shared" ca="1" si="29"/>
        <v>#NAME?</v>
      </c>
      <c r="AW69" s="49" t="e">
        <f t="shared" ca="1" si="30"/>
        <v>#NAME?</v>
      </c>
      <c r="AX69" s="48" t="e">
        <f t="shared" ca="1" si="31"/>
        <v>#NAME?</v>
      </c>
      <c r="AY69" s="49">
        <f t="shared" si="32"/>
        <v>200001089383</v>
      </c>
      <c r="AZ69" s="50" t="e">
        <f t="shared" ca="1" si="33"/>
        <v>#NAME?</v>
      </c>
      <c r="BA69" s="51" t="e">
        <f t="shared" ca="1" si="34"/>
        <v>#NAME?</v>
      </c>
      <c r="BB69" s="52" t="e">
        <f t="shared" ca="1" si="35"/>
        <v>#NAME?</v>
      </c>
      <c r="BC69" s="51" t="e">
        <f t="shared" ca="1" si="36"/>
        <v>#NAME?</v>
      </c>
      <c r="BD69" s="54" t="e">
        <f t="shared" ca="1" si="37"/>
        <v>#NAME?</v>
      </c>
      <c r="BE69" s="48" t="e">
        <f t="shared" ca="1" si="38"/>
        <v>#NAME?</v>
      </c>
      <c r="BF69" s="50" t="e">
        <f t="shared" ca="1" si="39"/>
        <v>#NAME?</v>
      </c>
      <c r="BG69" s="56" t="e">
        <f t="shared" ca="1" si="40"/>
        <v>#NAME?</v>
      </c>
      <c r="BH69" s="22"/>
      <c r="BI69" s="22"/>
      <c r="BJ69" s="22"/>
      <c r="BK69" s="22"/>
      <c r="BL69" s="22"/>
      <c r="BM69" s="22"/>
      <c r="BN69" s="24"/>
      <c r="BO69" s="24"/>
    </row>
    <row r="70" spans="1:67" ht="15.5">
      <c r="A70" s="25">
        <f t="shared" si="0"/>
        <v>68</v>
      </c>
      <c r="B70" s="62">
        <v>46198</v>
      </c>
      <c r="C70" s="26" t="s">
        <v>1377</v>
      </c>
      <c r="D70" s="27" t="s">
        <v>333</v>
      </c>
      <c r="E70" s="29" t="s">
        <v>334</v>
      </c>
      <c r="F70" s="31">
        <v>1</v>
      </c>
      <c r="G70" s="31" t="s">
        <v>63</v>
      </c>
      <c r="H70" s="31" t="str">
        <f t="shared" si="1"/>
        <v>DONE</v>
      </c>
      <c r="I70" s="31" t="s">
        <v>455</v>
      </c>
      <c r="J70" s="32" t="s">
        <v>322</v>
      </c>
      <c r="K70" s="32" t="s">
        <v>70</v>
      </c>
      <c r="L70" s="31">
        <v>13590</v>
      </c>
      <c r="M70" s="25"/>
      <c r="N70" s="31" t="s">
        <v>609</v>
      </c>
      <c r="O70" s="31" t="s">
        <v>189</v>
      </c>
      <c r="P70" s="31" t="s">
        <v>97</v>
      </c>
      <c r="Q70" s="31" t="s">
        <v>337</v>
      </c>
      <c r="R70" s="26">
        <v>200001089381</v>
      </c>
      <c r="S70" s="30">
        <v>46198</v>
      </c>
      <c r="T70" s="26" t="s">
        <v>77</v>
      </c>
      <c r="U70" s="25" t="s">
        <v>1214</v>
      </c>
      <c r="V70" s="25">
        <v>4000696150</v>
      </c>
      <c r="W70" s="58">
        <v>48008</v>
      </c>
      <c r="X70" s="34">
        <v>46216</v>
      </c>
      <c r="Y70" s="34"/>
      <c r="Z70" s="36">
        <v>52147</v>
      </c>
      <c r="AA70" s="34">
        <v>46216</v>
      </c>
      <c r="AB70" s="35"/>
      <c r="AC70" s="25"/>
      <c r="AD70" s="37" t="s">
        <v>1380</v>
      </c>
      <c r="AE70" s="42">
        <v>46216</v>
      </c>
      <c r="AF70" s="41" t="str">
        <f t="shared" si="4"/>
        <v>DONE</v>
      </c>
      <c r="AG70" s="44">
        <v>46217</v>
      </c>
      <c r="AH70" s="25"/>
      <c r="AI70" s="25"/>
      <c r="AJ70" s="45" t="str">
        <f t="array" ref="AJ70">IFERROR(INDEX('[1]Master Price'!$E:$E,MATCH(D70,'[1]Master Price'!$B:$B,0)),"0")</f>
        <v>0</v>
      </c>
      <c r="AK70" s="45">
        <f t="shared" si="5"/>
        <v>0</v>
      </c>
      <c r="AL70" s="46" t="str">
        <f t="shared" si="6"/>
        <v>0-day</v>
      </c>
      <c r="AM70" s="46" t="str">
        <f t="shared" si="7"/>
        <v>0-day</v>
      </c>
      <c r="AN70" s="46" t="str">
        <f t="shared" si="8"/>
        <v>18-day</v>
      </c>
      <c r="AO70" s="46" t="str">
        <f t="shared" si="9"/>
        <v>0-day</v>
      </c>
      <c r="AP70" s="46" t="str">
        <f t="shared" si="10"/>
        <v>0-day</v>
      </c>
      <c r="AQ70" s="46" t="str">
        <f t="shared" si="11"/>
        <v>0-day</v>
      </c>
      <c r="AR70" s="17"/>
      <c r="AS70" s="47">
        <f t="shared" si="12"/>
        <v>68</v>
      </c>
      <c r="AT70" s="35" t="str">
        <f t="shared" si="27"/>
        <v>GMIAMI/2026/06/1053</v>
      </c>
      <c r="AU70" s="48" t="e">
        <f t="shared" ca="1" si="28"/>
        <v>#NAME?</v>
      </c>
      <c r="AV70" s="48" t="e">
        <f t="shared" ca="1" si="29"/>
        <v>#NAME?</v>
      </c>
      <c r="AW70" s="49" t="e">
        <f t="shared" ca="1" si="30"/>
        <v>#NAME?</v>
      </c>
      <c r="AX70" s="48" t="e">
        <f t="shared" ca="1" si="31"/>
        <v>#NAME?</v>
      </c>
      <c r="AY70" s="49">
        <f t="shared" si="32"/>
        <v>200001089381</v>
      </c>
      <c r="AZ70" s="50" t="e">
        <f t="shared" ca="1" si="33"/>
        <v>#NAME?</v>
      </c>
      <c r="BA70" s="51" t="e">
        <f t="shared" ca="1" si="34"/>
        <v>#NAME?</v>
      </c>
      <c r="BB70" s="52" t="e">
        <f t="shared" ca="1" si="35"/>
        <v>#NAME?</v>
      </c>
      <c r="BC70" s="51" t="e">
        <f t="shared" ca="1" si="36"/>
        <v>#NAME?</v>
      </c>
      <c r="BD70" s="54" t="e">
        <f t="shared" ca="1" si="37"/>
        <v>#NAME?</v>
      </c>
      <c r="BE70" s="48" t="e">
        <f t="shared" ca="1" si="38"/>
        <v>#NAME?</v>
      </c>
      <c r="BF70" s="50" t="e">
        <f t="shared" ca="1" si="39"/>
        <v>#NAME?</v>
      </c>
      <c r="BG70" s="56" t="e">
        <f t="shared" ca="1" si="40"/>
        <v>#NAME?</v>
      </c>
      <c r="BH70" s="22"/>
      <c r="BI70" s="22"/>
      <c r="BJ70" s="22"/>
      <c r="BK70" s="22"/>
      <c r="BL70" s="22"/>
      <c r="BM70" s="22"/>
      <c r="BN70" s="24"/>
      <c r="BO70" s="24"/>
    </row>
    <row r="71" spans="1:67" ht="15.5">
      <c r="A71" s="25">
        <f t="shared" si="0"/>
        <v>69</v>
      </c>
      <c r="B71" s="62">
        <v>46198</v>
      </c>
      <c r="C71" s="26" t="s">
        <v>1377</v>
      </c>
      <c r="D71" s="27" t="s">
        <v>354</v>
      </c>
      <c r="E71" s="29" t="s">
        <v>355</v>
      </c>
      <c r="F71" s="31">
        <v>1</v>
      </c>
      <c r="G71" s="31" t="s">
        <v>63</v>
      </c>
      <c r="H71" s="31" t="str">
        <f t="shared" si="1"/>
        <v>DONE</v>
      </c>
      <c r="I71" s="31" t="s">
        <v>455</v>
      </c>
      <c r="J71" s="32" t="s">
        <v>322</v>
      </c>
      <c r="K71" s="32" t="s">
        <v>70</v>
      </c>
      <c r="L71" s="31">
        <v>13590</v>
      </c>
      <c r="M71" s="25"/>
      <c r="N71" s="31" t="s">
        <v>609</v>
      </c>
      <c r="O71" s="31" t="s">
        <v>189</v>
      </c>
      <c r="P71" s="31" t="s">
        <v>97</v>
      </c>
      <c r="Q71" s="31" t="s">
        <v>337</v>
      </c>
      <c r="R71" s="26">
        <v>200001089381</v>
      </c>
      <c r="S71" s="30">
        <v>46198</v>
      </c>
      <c r="T71" s="26" t="s">
        <v>77</v>
      </c>
      <c r="U71" s="25" t="s">
        <v>1214</v>
      </c>
      <c r="V71" s="25">
        <v>4000696150</v>
      </c>
      <c r="W71" s="58">
        <v>48008</v>
      </c>
      <c r="X71" s="34">
        <v>46216</v>
      </c>
      <c r="Y71" s="34"/>
      <c r="Z71" s="36">
        <v>52147</v>
      </c>
      <c r="AA71" s="34">
        <v>46216</v>
      </c>
      <c r="AB71" s="35"/>
      <c r="AC71" s="25"/>
      <c r="AD71" s="37" t="s">
        <v>1380</v>
      </c>
      <c r="AE71" s="42">
        <v>46216</v>
      </c>
      <c r="AF71" s="41" t="str">
        <f t="shared" si="4"/>
        <v>DONE</v>
      </c>
      <c r="AG71" s="44">
        <v>46217</v>
      </c>
      <c r="AH71" s="25"/>
      <c r="AI71" s="25"/>
      <c r="AJ71" s="45" t="str">
        <f t="array" ref="AJ71">IFERROR(INDEX('[1]Master Price'!$E:$E,MATCH(D71,'[1]Master Price'!$B:$B,0)),"0")</f>
        <v>0</v>
      </c>
      <c r="AK71" s="45">
        <f t="shared" si="5"/>
        <v>0</v>
      </c>
      <c r="AL71" s="46" t="str">
        <f t="shared" si="6"/>
        <v>0-day</v>
      </c>
      <c r="AM71" s="46" t="str">
        <f t="shared" si="7"/>
        <v>0-day</v>
      </c>
      <c r="AN71" s="46" t="str">
        <f t="shared" si="8"/>
        <v>18-day</v>
      </c>
      <c r="AO71" s="46" t="str">
        <f t="shared" si="9"/>
        <v>0-day</v>
      </c>
      <c r="AP71" s="46" t="str">
        <f t="shared" si="10"/>
        <v>0-day</v>
      </c>
      <c r="AQ71" s="46" t="str">
        <f t="shared" si="11"/>
        <v>0-day</v>
      </c>
      <c r="AR71" s="17"/>
      <c r="AS71" s="47">
        <f t="shared" si="12"/>
        <v>69</v>
      </c>
      <c r="AT71" s="35" t="str">
        <f t="shared" si="27"/>
        <v>GMIAMI/2026/06/1053</v>
      </c>
      <c r="AU71" s="48" t="e">
        <f t="shared" ca="1" si="28"/>
        <v>#NAME?</v>
      </c>
      <c r="AV71" s="48" t="e">
        <f t="shared" ca="1" si="29"/>
        <v>#NAME?</v>
      </c>
      <c r="AW71" s="49" t="e">
        <f t="shared" ca="1" si="30"/>
        <v>#NAME?</v>
      </c>
      <c r="AX71" s="48" t="e">
        <f t="shared" ca="1" si="31"/>
        <v>#NAME?</v>
      </c>
      <c r="AY71" s="49">
        <f t="shared" si="32"/>
        <v>200001089381</v>
      </c>
      <c r="AZ71" s="50" t="e">
        <f t="shared" ca="1" si="33"/>
        <v>#NAME?</v>
      </c>
      <c r="BA71" s="51" t="e">
        <f t="shared" ca="1" si="34"/>
        <v>#NAME?</v>
      </c>
      <c r="BB71" s="52" t="e">
        <f t="shared" ca="1" si="35"/>
        <v>#NAME?</v>
      </c>
      <c r="BC71" s="51" t="e">
        <f t="shared" ca="1" si="36"/>
        <v>#NAME?</v>
      </c>
      <c r="BD71" s="54" t="e">
        <f t="shared" ca="1" si="37"/>
        <v>#NAME?</v>
      </c>
      <c r="BE71" s="48" t="e">
        <f t="shared" ca="1" si="38"/>
        <v>#NAME?</v>
      </c>
      <c r="BF71" s="50" t="e">
        <f t="shared" ca="1" si="39"/>
        <v>#NAME?</v>
      </c>
      <c r="BG71" s="56" t="e">
        <f t="shared" ca="1" si="40"/>
        <v>#NAME?</v>
      </c>
      <c r="BH71" s="22"/>
      <c r="BI71" s="22"/>
      <c r="BJ71" s="22"/>
      <c r="BK71" s="22"/>
      <c r="BL71" s="22"/>
      <c r="BM71" s="22"/>
      <c r="BN71" s="24"/>
      <c r="BO71" s="24"/>
    </row>
    <row r="72" spans="1:67" ht="15.5">
      <c r="A72" s="25">
        <f t="shared" si="0"/>
        <v>70</v>
      </c>
      <c r="B72" s="62">
        <v>46198</v>
      </c>
      <c r="C72" s="26" t="s">
        <v>1377</v>
      </c>
      <c r="D72" s="27" t="s">
        <v>252</v>
      </c>
      <c r="E72" s="29" t="s">
        <v>253</v>
      </c>
      <c r="F72" s="31">
        <v>1</v>
      </c>
      <c r="G72" s="31" t="s">
        <v>63</v>
      </c>
      <c r="H72" s="31" t="str">
        <f t="shared" si="1"/>
        <v>DONE</v>
      </c>
      <c r="I72" s="31" t="s">
        <v>455</v>
      </c>
      <c r="J72" s="32" t="s">
        <v>322</v>
      </c>
      <c r="K72" s="32" t="s">
        <v>70</v>
      </c>
      <c r="L72" s="31">
        <v>13590</v>
      </c>
      <c r="M72" s="25"/>
      <c r="N72" s="31" t="s">
        <v>609</v>
      </c>
      <c r="O72" s="31" t="s">
        <v>189</v>
      </c>
      <c r="P72" s="31" t="s">
        <v>97</v>
      </c>
      <c r="Q72" s="31" t="s">
        <v>337</v>
      </c>
      <c r="R72" s="26">
        <v>200001089381</v>
      </c>
      <c r="S72" s="30">
        <v>46198</v>
      </c>
      <c r="T72" s="26" t="s">
        <v>77</v>
      </c>
      <c r="U72" s="25" t="s">
        <v>1214</v>
      </c>
      <c r="V72" s="25">
        <v>4000696150</v>
      </c>
      <c r="W72" s="58">
        <v>48008</v>
      </c>
      <c r="X72" s="34">
        <v>46216</v>
      </c>
      <c r="Y72" s="34"/>
      <c r="Z72" s="36">
        <v>52147</v>
      </c>
      <c r="AA72" s="34">
        <v>46216</v>
      </c>
      <c r="AB72" s="35"/>
      <c r="AC72" s="25"/>
      <c r="AD72" s="37" t="s">
        <v>1380</v>
      </c>
      <c r="AE72" s="42">
        <v>46216</v>
      </c>
      <c r="AF72" s="41" t="str">
        <f t="shared" si="4"/>
        <v>DONE</v>
      </c>
      <c r="AG72" s="44">
        <v>46217</v>
      </c>
      <c r="AH72" s="25"/>
      <c r="AI72" s="25"/>
      <c r="AJ72" s="45" t="str">
        <f t="array" ref="AJ72">IFERROR(INDEX('[1]Master Price'!$E:$E,MATCH(D72,'[1]Master Price'!$B:$B,0)),"0")</f>
        <v>0</v>
      </c>
      <c r="AK72" s="45">
        <f t="shared" si="5"/>
        <v>0</v>
      </c>
      <c r="AL72" s="46" t="str">
        <f t="shared" si="6"/>
        <v>0-day</v>
      </c>
      <c r="AM72" s="46" t="str">
        <f t="shared" si="7"/>
        <v>0-day</v>
      </c>
      <c r="AN72" s="46" t="str">
        <f t="shared" si="8"/>
        <v>18-day</v>
      </c>
      <c r="AO72" s="46" t="str">
        <f t="shared" si="9"/>
        <v>0-day</v>
      </c>
      <c r="AP72" s="46" t="str">
        <f t="shared" si="10"/>
        <v>0-day</v>
      </c>
      <c r="AQ72" s="46" t="str">
        <f t="shared" si="11"/>
        <v>0-day</v>
      </c>
      <c r="AR72" s="17"/>
      <c r="AS72" s="47">
        <f t="shared" si="12"/>
        <v>70</v>
      </c>
      <c r="AT72" s="35" t="str">
        <f t="shared" si="27"/>
        <v>GMIAMI/2026/06/1053</v>
      </c>
      <c r="AU72" s="48" t="e">
        <f t="shared" ca="1" si="28"/>
        <v>#NAME?</v>
      </c>
      <c r="AV72" s="48" t="e">
        <f t="shared" ca="1" si="29"/>
        <v>#NAME?</v>
      </c>
      <c r="AW72" s="49" t="e">
        <f t="shared" ca="1" si="30"/>
        <v>#NAME?</v>
      </c>
      <c r="AX72" s="48" t="e">
        <f t="shared" ca="1" si="31"/>
        <v>#NAME?</v>
      </c>
      <c r="AY72" s="49">
        <f t="shared" si="32"/>
        <v>200001089381</v>
      </c>
      <c r="AZ72" s="50" t="e">
        <f t="shared" ca="1" si="33"/>
        <v>#NAME?</v>
      </c>
      <c r="BA72" s="51" t="e">
        <f t="shared" ca="1" si="34"/>
        <v>#NAME?</v>
      </c>
      <c r="BB72" s="52" t="e">
        <f t="shared" ca="1" si="35"/>
        <v>#NAME?</v>
      </c>
      <c r="BC72" s="51" t="e">
        <f t="shared" ca="1" si="36"/>
        <v>#NAME?</v>
      </c>
      <c r="BD72" s="54" t="e">
        <f t="shared" ca="1" si="37"/>
        <v>#NAME?</v>
      </c>
      <c r="BE72" s="48" t="e">
        <f t="shared" ca="1" si="38"/>
        <v>#NAME?</v>
      </c>
      <c r="BF72" s="50" t="e">
        <f t="shared" ca="1" si="39"/>
        <v>#NAME?</v>
      </c>
      <c r="BG72" s="56" t="e">
        <f t="shared" ca="1" si="40"/>
        <v>#NAME?</v>
      </c>
      <c r="BH72" s="22"/>
      <c r="BI72" s="22"/>
      <c r="BJ72" s="22"/>
      <c r="BK72" s="22"/>
      <c r="BL72" s="22"/>
      <c r="BM72" s="22"/>
      <c r="BN72" s="24"/>
      <c r="BO72" s="24"/>
    </row>
    <row r="73" spans="1:67" ht="15.5">
      <c r="A73" s="25">
        <f t="shared" si="0"/>
        <v>71</v>
      </c>
      <c r="B73" s="62">
        <v>46199</v>
      </c>
      <c r="C73" s="26" t="s">
        <v>1390</v>
      </c>
      <c r="D73" s="27" t="s">
        <v>772</v>
      </c>
      <c r="E73" s="29" t="s">
        <v>773</v>
      </c>
      <c r="F73" s="31">
        <v>1</v>
      </c>
      <c r="G73" s="31" t="s">
        <v>63</v>
      </c>
      <c r="H73" s="31" t="str">
        <f t="shared" si="1"/>
        <v>DONE</v>
      </c>
      <c r="I73" s="31" t="s">
        <v>762</v>
      </c>
      <c r="J73" s="32" t="s">
        <v>144</v>
      </c>
      <c r="K73" s="32" t="s">
        <v>70</v>
      </c>
      <c r="L73" s="31">
        <v>15066</v>
      </c>
      <c r="M73" s="25"/>
      <c r="N73" s="31" t="s">
        <v>609</v>
      </c>
      <c r="O73" s="31" t="s">
        <v>189</v>
      </c>
      <c r="P73" s="31" t="s">
        <v>97</v>
      </c>
      <c r="Q73" s="31" t="s">
        <v>763</v>
      </c>
      <c r="R73" s="26">
        <v>200001090333</v>
      </c>
      <c r="S73" s="30">
        <v>46202</v>
      </c>
      <c r="T73" s="26" t="s">
        <v>77</v>
      </c>
      <c r="U73" s="25" t="s">
        <v>1214</v>
      </c>
      <c r="V73" s="25">
        <v>4000696137</v>
      </c>
      <c r="W73" s="58">
        <v>47995</v>
      </c>
      <c r="X73" s="34">
        <v>46216</v>
      </c>
      <c r="Y73" s="34"/>
      <c r="Z73" s="36">
        <v>52134</v>
      </c>
      <c r="AA73" s="34">
        <v>46216</v>
      </c>
      <c r="AB73" s="35"/>
      <c r="AC73" s="25"/>
      <c r="AD73" s="37" t="s">
        <v>1391</v>
      </c>
      <c r="AE73" s="42">
        <v>46216</v>
      </c>
      <c r="AF73" s="41" t="str">
        <f t="shared" si="4"/>
        <v>DONE</v>
      </c>
      <c r="AG73" s="44">
        <v>46217</v>
      </c>
      <c r="AH73" s="25"/>
      <c r="AI73" s="25"/>
      <c r="AJ73" s="45" t="str">
        <f t="array" ref="AJ73">IFERROR(INDEX('[1]Master Price'!$E:$E,MATCH(D73,'[1]Master Price'!$B:$B,0)),"0")</f>
        <v>0</v>
      </c>
      <c r="AK73" s="45">
        <f t="shared" si="5"/>
        <v>0</v>
      </c>
      <c r="AL73" s="46" t="str">
        <f t="shared" si="6"/>
        <v>0-day</v>
      </c>
      <c r="AM73" s="46" t="str">
        <f t="shared" si="7"/>
        <v>0-day</v>
      </c>
      <c r="AN73" s="46" t="str">
        <f t="shared" si="8"/>
        <v>14-day</v>
      </c>
      <c r="AO73" s="46" t="str">
        <f t="shared" si="9"/>
        <v>0-day</v>
      </c>
      <c r="AP73" s="46" t="str">
        <f t="shared" si="10"/>
        <v>0-day</v>
      </c>
      <c r="AQ73" s="46" t="str">
        <f t="shared" si="11"/>
        <v>0-day</v>
      </c>
      <c r="AR73" s="17"/>
      <c r="AS73" s="47">
        <f t="shared" si="12"/>
        <v>71</v>
      </c>
      <c r="AT73" s="35" t="str">
        <f t="shared" si="27"/>
        <v>GMIAMI/2026/06/1054</v>
      </c>
      <c r="AU73" s="48" t="e">
        <f t="shared" ca="1" si="28"/>
        <v>#NAME?</v>
      </c>
      <c r="AV73" s="48" t="e">
        <f t="shared" ca="1" si="29"/>
        <v>#NAME?</v>
      </c>
      <c r="AW73" s="49" t="e">
        <f t="shared" ca="1" si="30"/>
        <v>#NAME?</v>
      </c>
      <c r="AX73" s="48" t="e">
        <f t="shared" ca="1" si="31"/>
        <v>#NAME?</v>
      </c>
      <c r="AY73" s="49">
        <f t="shared" si="32"/>
        <v>200001090333</v>
      </c>
      <c r="AZ73" s="50" t="e">
        <f t="shared" ca="1" si="33"/>
        <v>#NAME?</v>
      </c>
      <c r="BA73" s="51" t="e">
        <f t="shared" ca="1" si="34"/>
        <v>#NAME?</v>
      </c>
      <c r="BB73" s="52" t="e">
        <f t="shared" ca="1" si="35"/>
        <v>#NAME?</v>
      </c>
      <c r="BC73" s="51" t="e">
        <f t="shared" ca="1" si="36"/>
        <v>#NAME?</v>
      </c>
      <c r="BD73" s="54" t="e">
        <f t="shared" ca="1" si="37"/>
        <v>#NAME?</v>
      </c>
      <c r="BE73" s="48" t="e">
        <f t="shared" ca="1" si="38"/>
        <v>#NAME?</v>
      </c>
      <c r="BF73" s="50" t="e">
        <f t="shared" ca="1" si="39"/>
        <v>#NAME?</v>
      </c>
      <c r="BG73" s="56" t="e">
        <f t="shared" ca="1" si="40"/>
        <v>#NAME?</v>
      </c>
      <c r="BH73" s="22"/>
      <c r="BI73" s="22"/>
      <c r="BJ73" s="22"/>
      <c r="BK73" s="22"/>
      <c r="BL73" s="22"/>
      <c r="BM73" s="22"/>
      <c r="BN73" s="24"/>
      <c r="BO73" s="24"/>
    </row>
    <row r="74" spans="1:67" ht="15.5">
      <c r="A74" s="25">
        <f t="shared" si="0"/>
        <v>72</v>
      </c>
      <c r="B74" s="62">
        <v>46199</v>
      </c>
      <c r="C74" s="26" t="s">
        <v>1390</v>
      </c>
      <c r="D74" s="27" t="s">
        <v>213</v>
      </c>
      <c r="E74" s="29" t="s">
        <v>214</v>
      </c>
      <c r="F74" s="31">
        <v>1</v>
      </c>
      <c r="G74" s="31" t="s">
        <v>63</v>
      </c>
      <c r="H74" s="31" t="str">
        <f t="shared" si="1"/>
        <v>DONE</v>
      </c>
      <c r="I74" s="31" t="s">
        <v>762</v>
      </c>
      <c r="J74" s="32" t="s">
        <v>144</v>
      </c>
      <c r="K74" s="32" t="s">
        <v>70</v>
      </c>
      <c r="L74" s="31">
        <v>15066</v>
      </c>
      <c r="M74" s="25"/>
      <c r="N74" s="31" t="s">
        <v>609</v>
      </c>
      <c r="O74" s="31" t="s">
        <v>189</v>
      </c>
      <c r="P74" s="31" t="s">
        <v>97</v>
      </c>
      <c r="Q74" s="31" t="s">
        <v>763</v>
      </c>
      <c r="R74" s="26">
        <v>200001090333</v>
      </c>
      <c r="S74" s="30">
        <v>46202</v>
      </c>
      <c r="T74" s="26" t="s">
        <v>77</v>
      </c>
      <c r="U74" s="25" t="s">
        <v>1214</v>
      </c>
      <c r="V74" s="25">
        <v>4000696137</v>
      </c>
      <c r="W74" s="58">
        <v>47995</v>
      </c>
      <c r="X74" s="34">
        <v>46216</v>
      </c>
      <c r="Y74" s="34"/>
      <c r="Z74" s="36">
        <v>52134</v>
      </c>
      <c r="AA74" s="34">
        <v>46216</v>
      </c>
      <c r="AB74" s="35"/>
      <c r="AC74" s="25"/>
      <c r="AD74" s="37" t="s">
        <v>1391</v>
      </c>
      <c r="AE74" s="42">
        <v>46216</v>
      </c>
      <c r="AF74" s="41" t="str">
        <f t="shared" si="4"/>
        <v>DONE</v>
      </c>
      <c r="AG74" s="44">
        <v>46217</v>
      </c>
      <c r="AH74" s="25"/>
      <c r="AI74" s="25"/>
      <c r="AJ74" s="45" t="str">
        <f t="array" ref="AJ74">IFERROR(INDEX('[1]Master Price'!$E:$E,MATCH(D74,'[1]Master Price'!$B:$B,0)),"0")</f>
        <v>0</v>
      </c>
      <c r="AK74" s="45">
        <f t="shared" si="5"/>
        <v>0</v>
      </c>
      <c r="AL74" s="46" t="str">
        <f t="shared" si="6"/>
        <v>0-day</v>
      </c>
      <c r="AM74" s="46" t="str">
        <f t="shared" si="7"/>
        <v>0-day</v>
      </c>
      <c r="AN74" s="46" t="str">
        <f t="shared" si="8"/>
        <v>14-day</v>
      </c>
      <c r="AO74" s="46" t="str">
        <f t="shared" si="9"/>
        <v>0-day</v>
      </c>
      <c r="AP74" s="46" t="str">
        <f t="shared" si="10"/>
        <v>0-day</v>
      </c>
      <c r="AQ74" s="46" t="str">
        <f t="shared" si="11"/>
        <v>0-day</v>
      </c>
      <c r="AR74" s="17"/>
      <c r="AS74" s="47">
        <f t="shared" si="12"/>
        <v>72</v>
      </c>
      <c r="AT74" s="35" t="str">
        <f t="shared" si="27"/>
        <v>GMIAMI/2026/06/1054</v>
      </c>
      <c r="AU74" s="48" t="e">
        <f t="shared" ca="1" si="28"/>
        <v>#NAME?</v>
      </c>
      <c r="AV74" s="48" t="e">
        <f t="shared" ca="1" si="29"/>
        <v>#NAME?</v>
      </c>
      <c r="AW74" s="49" t="e">
        <f t="shared" ca="1" si="30"/>
        <v>#NAME?</v>
      </c>
      <c r="AX74" s="48" t="e">
        <f t="shared" ca="1" si="31"/>
        <v>#NAME?</v>
      </c>
      <c r="AY74" s="49">
        <f t="shared" si="32"/>
        <v>200001090333</v>
      </c>
      <c r="AZ74" s="50" t="e">
        <f t="shared" ca="1" si="33"/>
        <v>#NAME?</v>
      </c>
      <c r="BA74" s="51" t="e">
        <f t="shared" ca="1" si="34"/>
        <v>#NAME?</v>
      </c>
      <c r="BB74" s="52" t="e">
        <f t="shared" ca="1" si="35"/>
        <v>#NAME?</v>
      </c>
      <c r="BC74" s="51" t="e">
        <f t="shared" ca="1" si="36"/>
        <v>#NAME?</v>
      </c>
      <c r="BD74" s="54" t="e">
        <f t="shared" ca="1" si="37"/>
        <v>#NAME?</v>
      </c>
      <c r="BE74" s="48" t="e">
        <f t="shared" ca="1" si="38"/>
        <v>#NAME?</v>
      </c>
      <c r="BF74" s="50" t="e">
        <f t="shared" ca="1" si="39"/>
        <v>#NAME?</v>
      </c>
      <c r="BG74" s="56" t="e">
        <f t="shared" ca="1" si="40"/>
        <v>#NAME?</v>
      </c>
      <c r="BH74" s="22"/>
      <c r="BI74" s="22"/>
      <c r="BJ74" s="22"/>
      <c r="BK74" s="22"/>
      <c r="BL74" s="22"/>
      <c r="BM74" s="22"/>
      <c r="BN74" s="24"/>
      <c r="BO74" s="24"/>
    </row>
    <row r="75" spans="1:67" ht="15.5">
      <c r="A75" s="25">
        <f t="shared" si="0"/>
        <v>73</v>
      </c>
      <c r="B75" s="62">
        <v>46199</v>
      </c>
      <c r="C75" s="26" t="s">
        <v>1390</v>
      </c>
      <c r="D75" s="27" t="s">
        <v>211</v>
      </c>
      <c r="E75" s="29" t="s">
        <v>212</v>
      </c>
      <c r="F75" s="31">
        <v>1</v>
      </c>
      <c r="G75" s="31" t="s">
        <v>63</v>
      </c>
      <c r="H75" s="31" t="str">
        <f t="shared" si="1"/>
        <v>DONE</v>
      </c>
      <c r="I75" s="31" t="s">
        <v>762</v>
      </c>
      <c r="J75" s="32" t="s">
        <v>144</v>
      </c>
      <c r="K75" s="32" t="s">
        <v>70</v>
      </c>
      <c r="L75" s="31">
        <v>15066</v>
      </c>
      <c r="M75" s="25"/>
      <c r="N75" s="31" t="s">
        <v>609</v>
      </c>
      <c r="O75" s="31" t="s">
        <v>189</v>
      </c>
      <c r="P75" s="31" t="s">
        <v>97</v>
      </c>
      <c r="Q75" s="31" t="s">
        <v>763</v>
      </c>
      <c r="R75" s="26">
        <v>200001090333</v>
      </c>
      <c r="S75" s="30">
        <v>46202</v>
      </c>
      <c r="T75" s="26" t="s">
        <v>77</v>
      </c>
      <c r="U75" s="25" t="s">
        <v>1214</v>
      </c>
      <c r="V75" s="25">
        <v>4000696137</v>
      </c>
      <c r="W75" s="58">
        <v>47995</v>
      </c>
      <c r="X75" s="34">
        <v>46216</v>
      </c>
      <c r="Y75" s="34"/>
      <c r="Z75" s="36">
        <v>52134</v>
      </c>
      <c r="AA75" s="34">
        <v>46216</v>
      </c>
      <c r="AB75" s="35"/>
      <c r="AC75" s="25"/>
      <c r="AD75" s="37" t="s">
        <v>1391</v>
      </c>
      <c r="AE75" s="42">
        <v>46216</v>
      </c>
      <c r="AF75" s="41" t="str">
        <f t="shared" si="4"/>
        <v>DONE</v>
      </c>
      <c r="AG75" s="44">
        <v>46217</v>
      </c>
      <c r="AH75" s="25"/>
      <c r="AI75" s="25"/>
      <c r="AJ75" s="45" t="str">
        <f t="array" ref="AJ75">IFERROR(INDEX('[1]Master Price'!$E:$E,MATCH(D75,'[1]Master Price'!$B:$B,0)),"0")</f>
        <v>0</v>
      </c>
      <c r="AK75" s="45">
        <f t="shared" si="5"/>
        <v>0</v>
      </c>
      <c r="AL75" s="46" t="str">
        <f t="shared" si="6"/>
        <v>0-day</v>
      </c>
      <c r="AM75" s="46" t="str">
        <f t="shared" si="7"/>
        <v>0-day</v>
      </c>
      <c r="AN75" s="46" t="str">
        <f t="shared" si="8"/>
        <v>14-day</v>
      </c>
      <c r="AO75" s="46" t="str">
        <f t="shared" si="9"/>
        <v>0-day</v>
      </c>
      <c r="AP75" s="46" t="str">
        <f t="shared" si="10"/>
        <v>0-day</v>
      </c>
      <c r="AQ75" s="46" t="str">
        <f t="shared" si="11"/>
        <v>0-day</v>
      </c>
      <c r="AR75" s="17"/>
      <c r="AS75" s="47">
        <f t="shared" si="12"/>
        <v>73</v>
      </c>
      <c r="AT75" s="35" t="str">
        <f t="shared" si="27"/>
        <v>GMIAMI/2026/06/1054</v>
      </c>
      <c r="AU75" s="48" t="e">
        <f t="shared" ca="1" si="28"/>
        <v>#NAME?</v>
      </c>
      <c r="AV75" s="48" t="e">
        <f t="shared" ca="1" si="29"/>
        <v>#NAME?</v>
      </c>
      <c r="AW75" s="49" t="e">
        <f t="shared" ca="1" si="30"/>
        <v>#NAME?</v>
      </c>
      <c r="AX75" s="48" t="e">
        <f t="shared" ca="1" si="31"/>
        <v>#NAME?</v>
      </c>
      <c r="AY75" s="49">
        <f t="shared" si="32"/>
        <v>200001090333</v>
      </c>
      <c r="AZ75" s="50" t="e">
        <f t="shared" ca="1" si="33"/>
        <v>#NAME?</v>
      </c>
      <c r="BA75" s="51" t="e">
        <f t="shared" ca="1" si="34"/>
        <v>#NAME?</v>
      </c>
      <c r="BB75" s="52" t="e">
        <f t="shared" ca="1" si="35"/>
        <v>#NAME?</v>
      </c>
      <c r="BC75" s="51" t="e">
        <f t="shared" ca="1" si="36"/>
        <v>#NAME?</v>
      </c>
      <c r="BD75" s="54" t="e">
        <f t="shared" ca="1" si="37"/>
        <v>#NAME?</v>
      </c>
      <c r="BE75" s="48" t="e">
        <f t="shared" ca="1" si="38"/>
        <v>#NAME?</v>
      </c>
      <c r="BF75" s="50" t="e">
        <f t="shared" ca="1" si="39"/>
        <v>#NAME?</v>
      </c>
      <c r="BG75" s="56" t="e">
        <f t="shared" ca="1" si="40"/>
        <v>#NAME?</v>
      </c>
      <c r="BH75" s="22"/>
      <c r="BI75" s="22"/>
      <c r="BJ75" s="22"/>
      <c r="BK75" s="22"/>
      <c r="BL75" s="22"/>
      <c r="BM75" s="22"/>
      <c r="BN75" s="24"/>
      <c r="BO75" s="24"/>
    </row>
    <row r="76" spans="1:67" ht="15.5">
      <c r="A76" s="25">
        <f t="shared" si="0"/>
        <v>74</v>
      </c>
      <c r="B76" s="62">
        <v>46199</v>
      </c>
      <c r="C76" s="26" t="s">
        <v>1390</v>
      </c>
      <c r="D76" s="27" t="s">
        <v>224</v>
      </c>
      <c r="E76" s="29" t="s">
        <v>225</v>
      </c>
      <c r="F76" s="31">
        <v>1</v>
      </c>
      <c r="G76" s="31" t="s">
        <v>63</v>
      </c>
      <c r="H76" s="31" t="str">
        <f t="shared" si="1"/>
        <v>DONE</v>
      </c>
      <c r="I76" s="31" t="s">
        <v>762</v>
      </c>
      <c r="J76" s="32" t="s">
        <v>144</v>
      </c>
      <c r="K76" s="32" t="s">
        <v>70</v>
      </c>
      <c r="L76" s="31">
        <v>15066</v>
      </c>
      <c r="M76" s="25"/>
      <c r="N76" s="31" t="s">
        <v>609</v>
      </c>
      <c r="O76" s="31" t="s">
        <v>189</v>
      </c>
      <c r="P76" s="31" t="s">
        <v>97</v>
      </c>
      <c r="Q76" s="31" t="s">
        <v>763</v>
      </c>
      <c r="R76" s="26">
        <v>200001090333</v>
      </c>
      <c r="S76" s="30">
        <v>46202</v>
      </c>
      <c r="T76" s="26" t="s">
        <v>77</v>
      </c>
      <c r="U76" s="25" t="s">
        <v>1214</v>
      </c>
      <c r="V76" s="25">
        <v>4000696137</v>
      </c>
      <c r="W76" s="58">
        <v>47995</v>
      </c>
      <c r="X76" s="34">
        <v>46216</v>
      </c>
      <c r="Y76" s="34"/>
      <c r="Z76" s="36">
        <v>52134</v>
      </c>
      <c r="AA76" s="34">
        <v>46216</v>
      </c>
      <c r="AB76" s="35"/>
      <c r="AC76" s="25"/>
      <c r="AD76" s="37" t="s">
        <v>1391</v>
      </c>
      <c r="AE76" s="42">
        <v>46216</v>
      </c>
      <c r="AF76" s="41" t="str">
        <f t="shared" si="4"/>
        <v>DONE</v>
      </c>
      <c r="AG76" s="44">
        <v>46217</v>
      </c>
      <c r="AH76" s="25"/>
      <c r="AI76" s="25"/>
      <c r="AJ76" s="45" t="str">
        <f t="array" ref="AJ76">IFERROR(INDEX('[1]Master Price'!$E:$E,MATCH(D76,'[1]Master Price'!$B:$B,0)),"0")</f>
        <v>0</v>
      </c>
      <c r="AK76" s="45">
        <f t="shared" si="5"/>
        <v>0</v>
      </c>
      <c r="AL76" s="46" t="str">
        <f t="shared" si="6"/>
        <v>0-day</v>
      </c>
      <c r="AM76" s="46" t="str">
        <f t="shared" si="7"/>
        <v>0-day</v>
      </c>
      <c r="AN76" s="46" t="str">
        <f t="shared" si="8"/>
        <v>14-day</v>
      </c>
      <c r="AO76" s="46" t="str">
        <f t="shared" si="9"/>
        <v>0-day</v>
      </c>
      <c r="AP76" s="46" t="str">
        <f t="shared" si="10"/>
        <v>0-day</v>
      </c>
      <c r="AQ76" s="46" t="str">
        <f t="shared" si="11"/>
        <v>0-day</v>
      </c>
      <c r="AR76" s="17"/>
      <c r="AS76" s="47">
        <f t="shared" si="12"/>
        <v>74</v>
      </c>
      <c r="AT76" s="35" t="str">
        <f t="shared" si="27"/>
        <v>GMIAMI/2026/06/1054</v>
      </c>
      <c r="AU76" s="48" t="e">
        <f t="shared" ca="1" si="28"/>
        <v>#NAME?</v>
      </c>
      <c r="AV76" s="48" t="e">
        <f t="shared" ca="1" si="29"/>
        <v>#NAME?</v>
      </c>
      <c r="AW76" s="49" t="e">
        <f t="shared" ca="1" si="30"/>
        <v>#NAME?</v>
      </c>
      <c r="AX76" s="48" t="e">
        <f t="shared" ca="1" si="31"/>
        <v>#NAME?</v>
      </c>
      <c r="AY76" s="49">
        <f t="shared" si="32"/>
        <v>200001090333</v>
      </c>
      <c r="AZ76" s="50" t="e">
        <f t="shared" ca="1" si="33"/>
        <v>#NAME?</v>
      </c>
      <c r="BA76" s="51" t="e">
        <f t="shared" ca="1" si="34"/>
        <v>#NAME?</v>
      </c>
      <c r="BB76" s="52" t="e">
        <f t="shared" ca="1" si="35"/>
        <v>#NAME?</v>
      </c>
      <c r="BC76" s="51" t="e">
        <f t="shared" ca="1" si="36"/>
        <v>#NAME?</v>
      </c>
      <c r="BD76" s="54" t="e">
        <f t="shared" ca="1" si="37"/>
        <v>#NAME?</v>
      </c>
      <c r="BE76" s="48" t="e">
        <f t="shared" ca="1" si="38"/>
        <v>#NAME?</v>
      </c>
      <c r="BF76" s="50" t="e">
        <f t="shared" ca="1" si="39"/>
        <v>#NAME?</v>
      </c>
      <c r="BG76" s="56" t="e">
        <f t="shared" ca="1" si="40"/>
        <v>#NAME?</v>
      </c>
      <c r="BH76" s="22"/>
      <c r="BI76" s="22"/>
      <c r="BJ76" s="22"/>
      <c r="BK76" s="22"/>
      <c r="BL76" s="22"/>
      <c r="BM76" s="22"/>
      <c r="BN76" s="24"/>
      <c r="BO76" s="24"/>
    </row>
    <row r="77" spans="1:67" ht="15.5">
      <c r="A77" s="25">
        <f t="shared" si="0"/>
        <v>75</v>
      </c>
      <c r="B77" s="62">
        <v>46199</v>
      </c>
      <c r="C77" s="26" t="s">
        <v>1390</v>
      </c>
      <c r="D77" s="27" t="s">
        <v>1272</v>
      </c>
      <c r="E77" s="29" t="s">
        <v>1274</v>
      </c>
      <c r="F77" s="31">
        <v>1</v>
      </c>
      <c r="G77" s="31" t="s">
        <v>63</v>
      </c>
      <c r="H77" s="31" t="str">
        <f t="shared" si="1"/>
        <v>DONE</v>
      </c>
      <c r="I77" s="31" t="s">
        <v>762</v>
      </c>
      <c r="J77" s="32" t="s">
        <v>144</v>
      </c>
      <c r="K77" s="32" t="s">
        <v>70</v>
      </c>
      <c r="L77" s="31">
        <v>15066</v>
      </c>
      <c r="M77" s="25"/>
      <c r="N77" s="31" t="s">
        <v>609</v>
      </c>
      <c r="O77" s="31" t="s">
        <v>189</v>
      </c>
      <c r="P77" s="31" t="s">
        <v>97</v>
      </c>
      <c r="Q77" s="31" t="s">
        <v>763</v>
      </c>
      <c r="R77" s="26">
        <v>200001090333</v>
      </c>
      <c r="S77" s="30">
        <v>46202</v>
      </c>
      <c r="T77" s="26" t="s">
        <v>77</v>
      </c>
      <c r="U77" s="25" t="s">
        <v>1214</v>
      </c>
      <c r="V77" s="25">
        <v>4000696137</v>
      </c>
      <c r="W77" s="58">
        <v>47995</v>
      </c>
      <c r="X77" s="34">
        <v>46216</v>
      </c>
      <c r="Y77" s="34"/>
      <c r="Z77" s="36">
        <v>52134</v>
      </c>
      <c r="AA77" s="34">
        <v>46216</v>
      </c>
      <c r="AB77" s="35"/>
      <c r="AC77" s="25"/>
      <c r="AD77" s="37" t="s">
        <v>1391</v>
      </c>
      <c r="AE77" s="42">
        <v>46216</v>
      </c>
      <c r="AF77" s="41" t="str">
        <f t="shared" si="4"/>
        <v>DONE</v>
      </c>
      <c r="AG77" s="44">
        <v>46217</v>
      </c>
      <c r="AH77" s="25"/>
      <c r="AI77" s="25"/>
      <c r="AJ77" s="45" t="str">
        <f t="array" ref="AJ77">IFERROR(INDEX('[1]Master Price'!$E:$E,MATCH(D77,'[1]Master Price'!$B:$B,0)),"0")</f>
        <v>0</v>
      </c>
      <c r="AK77" s="45">
        <f t="shared" si="5"/>
        <v>0</v>
      </c>
      <c r="AL77" s="46" t="str">
        <f t="shared" si="6"/>
        <v>0-day</v>
      </c>
      <c r="AM77" s="46" t="str">
        <f t="shared" si="7"/>
        <v>0-day</v>
      </c>
      <c r="AN77" s="46" t="str">
        <f t="shared" si="8"/>
        <v>14-day</v>
      </c>
      <c r="AO77" s="46" t="str">
        <f t="shared" si="9"/>
        <v>0-day</v>
      </c>
      <c r="AP77" s="46" t="str">
        <f t="shared" si="10"/>
        <v>0-day</v>
      </c>
      <c r="AQ77" s="46" t="str">
        <f t="shared" si="11"/>
        <v>0-day</v>
      </c>
      <c r="AR77" s="17"/>
      <c r="AS77" s="47">
        <f t="shared" si="12"/>
        <v>75</v>
      </c>
      <c r="AT77" s="35" t="str">
        <f t="shared" si="27"/>
        <v>GMIAMI/2026/06/1054</v>
      </c>
      <c r="AU77" s="48" t="e">
        <f t="shared" ca="1" si="28"/>
        <v>#NAME?</v>
      </c>
      <c r="AV77" s="48" t="e">
        <f t="shared" ca="1" si="29"/>
        <v>#NAME?</v>
      </c>
      <c r="AW77" s="49" t="e">
        <f t="shared" ca="1" si="30"/>
        <v>#NAME?</v>
      </c>
      <c r="AX77" s="48" t="e">
        <f t="shared" ca="1" si="31"/>
        <v>#NAME?</v>
      </c>
      <c r="AY77" s="49">
        <f t="shared" si="32"/>
        <v>200001090333</v>
      </c>
      <c r="AZ77" s="50" t="e">
        <f t="shared" ca="1" si="33"/>
        <v>#NAME?</v>
      </c>
      <c r="BA77" s="51" t="e">
        <f t="shared" ca="1" si="34"/>
        <v>#NAME?</v>
      </c>
      <c r="BB77" s="52" t="e">
        <f t="shared" ca="1" si="35"/>
        <v>#NAME?</v>
      </c>
      <c r="BC77" s="51" t="e">
        <f t="shared" ca="1" si="36"/>
        <v>#NAME?</v>
      </c>
      <c r="BD77" s="54" t="e">
        <f t="shared" ca="1" si="37"/>
        <v>#NAME?</v>
      </c>
      <c r="BE77" s="48" t="e">
        <f t="shared" ca="1" si="38"/>
        <v>#NAME?</v>
      </c>
      <c r="BF77" s="50" t="e">
        <f t="shared" ca="1" si="39"/>
        <v>#NAME?</v>
      </c>
      <c r="BG77" s="56" t="e">
        <f t="shared" ca="1" si="40"/>
        <v>#NAME?</v>
      </c>
      <c r="BH77" s="22"/>
      <c r="BI77" s="22"/>
      <c r="BJ77" s="22"/>
      <c r="BK77" s="22"/>
      <c r="BL77" s="22"/>
      <c r="BM77" s="22"/>
      <c r="BN77" s="24"/>
      <c r="BO77" s="24"/>
    </row>
    <row r="78" spans="1:67" ht="15.5">
      <c r="A78" s="25">
        <f t="shared" si="0"/>
        <v>76</v>
      </c>
      <c r="B78" s="62">
        <v>46199</v>
      </c>
      <c r="C78" s="26" t="s">
        <v>1398</v>
      </c>
      <c r="D78" s="27" t="s">
        <v>464</v>
      </c>
      <c r="E78" s="29" t="s">
        <v>465</v>
      </c>
      <c r="F78" s="31">
        <v>1</v>
      </c>
      <c r="G78" s="31" t="s">
        <v>63</v>
      </c>
      <c r="H78" s="31" t="str">
        <f t="shared" si="1"/>
        <v>DONE</v>
      </c>
      <c r="I78" s="31" t="s">
        <v>279</v>
      </c>
      <c r="J78" s="32" t="s">
        <v>115</v>
      </c>
      <c r="K78" s="32" t="s">
        <v>94</v>
      </c>
      <c r="L78" s="31">
        <v>7779</v>
      </c>
      <c r="M78" s="25"/>
      <c r="N78" s="31" t="s">
        <v>609</v>
      </c>
      <c r="O78" s="31" t="s">
        <v>79</v>
      </c>
      <c r="P78" s="31" t="s">
        <v>97</v>
      </c>
      <c r="Q78" s="31" t="s">
        <v>380</v>
      </c>
      <c r="R78" s="26">
        <v>200001090335</v>
      </c>
      <c r="S78" s="30">
        <v>46202</v>
      </c>
      <c r="T78" s="26" t="s">
        <v>77</v>
      </c>
      <c r="U78" s="25" t="s">
        <v>1214</v>
      </c>
      <c r="V78" s="25">
        <v>4000696138</v>
      </c>
      <c r="W78" s="58">
        <v>47996</v>
      </c>
      <c r="X78" s="34">
        <v>46216</v>
      </c>
      <c r="Y78" s="34"/>
      <c r="Z78" s="36">
        <v>52135</v>
      </c>
      <c r="AA78" s="34">
        <v>46216</v>
      </c>
      <c r="AB78" s="35"/>
      <c r="AC78" s="25"/>
      <c r="AD78" s="37" t="s">
        <v>1399</v>
      </c>
      <c r="AE78" s="42">
        <v>46216</v>
      </c>
      <c r="AF78" s="41" t="str">
        <f t="shared" si="4"/>
        <v>DONE</v>
      </c>
      <c r="AG78" s="44">
        <v>46217</v>
      </c>
      <c r="AH78" s="25"/>
      <c r="AI78" s="25"/>
      <c r="AJ78" s="45" t="str">
        <f t="array" ref="AJ78">IFERROR(INDEX('[1]Master Price'!$E:$E,MATCH(D78,'[1]Master Price'!$B:$B,0)),"0")</f>
        <v>0</v>
      </c>
      <c r="AK78" s="45">
        <f t="shared" si="5"/>
        <v>0</v>
      </c>
      <c r="AL78" s="46" t="str">
        <f t="shared" si="6"/>
        <v>0-day</v>
      </c>
      <c r="AM78" s="46" t="str">
        <f t="shared" si="7"/>
        <v>0-day</v>
      </c>
      <c r="AN78" s="46" t="str">
        <f t="shared" si="8"/>
        <v>14-day</v>
      </c>
      <c r="AO78" s="46" t="str">
        <f t="shared" si="9"/>
        <v>0-day</v>
      </c>
      <c r="AP78" s="46" t="str">
        <f t="shared" si="10"/>
        <v>0-day</v>
      </c>
      <c r="AQ78" s="46" t="str">
        <f t="shared" si="11"/>
        <v>0-day</v>
      </c>
      <c r="AR78" s="17"/>
      <c r="AS78" s="47">
        <f t="shared" si="12"/>
        <v>76</v>
      </c>
      <c r="AT78" s="35" t="str">
        <f t="shared" si="27"/>
        <v>GMIAMI/2026/06/1055</v>
      </c>
      <c r="AU78" s="48" t="e">
        <f t="shared" ca="1" si="28"/>
        <v>#NAME?</v>
      </c>
      <c r="AV78" s="48" t="e">
        <f t="shared" ca="1" si="29"/>
        <v>#NAME?</v>
      </c>
      <c r="AW78" s="49" t="e">
        <f t="shared" ca="1" si="30"/>
        <v>#NAME?</v>
      </c>
      <c r="AX78" s="48" t="e">
        <f t="shared" ca="1" si="31"/>
        <v>#NAME?</v>
      </c>
      <c r="AY78" s="49">
        <f t="shared" si="32"/>
        <v>200001090335</v>
      </c>
      <c r="AZ78" s="50" t="e">
        <f t="shared" ca="1" si="33"/>
        <v>#NAME?</v>
      </c>
      <c r="BA78" s="51" t="e">
        <f t="shared" ca="1" si="34"/>
        <v>#NAME?</v>
      </c>
      <c r="BB78" s="52" t="e">
        <f t="shared" ca="1" si="35"/>
        <v>#NAME?</v>
      </c>
      <c r="BC78" s="51" t="e">
        <f t="shared" ca="1" si="36"/>
        <v>#NAME?</v>
      </c>
      <c r="BD78" s="54" t="e">
        <f t="shared" ca="1" si="37"/>
        <v>#NAME?</v>
      </c>
      <c r="BE78" s="48" t="e">
        <f t="shared" ca="1" si="38"/>
        <v>#NAME?</v>
      </c>
      <c r="BF78" s="50" t="e">
        <f t="shared" ca="1" si="39"/>
        <v>#NAME?</v>
      </c>
      <c r="BG78" s="56" t="e">
        <f t="shared" ca="1" si="40"/>
        <v>#NAME?</v>
      </c>
      <c r="BH78" s="22"/>
      <c r="BI78" s="22"/>
      <c r="BJ78" s="22"/>
      <c r="BK78" s="22"/>
      <c r="BL78" s="22"/>
      <c r="BM78" s="22"/>
      <c r="BN78" s="24"/>
      <c r="BO78" s="24"/>
    </row>
    <row r="79" spans="1:67" ht="15.5">
      <c r="A79" s="25">
        <f t="shared" si="0"/>
        <v>77</v>
      </c>
      <c r="B79" s="62">
        <v>46199</v>
      </c>
      <c r="C79" s="26" t="s">
        <v>1402</v>
      </c>
      <c r="D79" s="27" t="s">
        <v>65</v>
      </c>
      <c r="E79" s="29" t="s">
        <v>66</v>
      </c>
      <c r="F79" s="31">
        <v>2</v>
      </c>
      <c r="G79" s="31" t="s">
        <v>63</v>
      </c>
      <c r="H79" s="31" t="str">
        <f t="shared" si="1"/>
        <v>DONE</v>
      </c>
      <c r="I79" s="31" t="s">
        <v>677</v>
      </c>
      <c r="J79" s="31" t="s">
        <v>398</v>
      </c>
      <c r="K79" s="31" t="s">
        <v>1138</v>
      </c>
      <c r="L79" s="31">
        <v>10085</v>
      </c>
      <c r="M79" s="31" t="s">
        <v>218</v>
      </c>
      <c r="N79" s="31"/>
      <c r="O79" s="31" t="s">
        <v>369</v>
      </c>
      <c r="P79" s="31" t="s">
        <v>97</v>
      </c>
      <c r="Q79" s="31" t="s">
        <v>492</v>
      </c>
      <c r="R79" s="26">
        <v>200001090342</v>
      </c>
      <c r="S79" s="30">
        <v>46202</v>
      </c>
      <c r="T79" s="26" t="s">
        <v>77</v>
      </c>
      <c r="U79" s="25" t="s">
        <v>1214</v>
      </c>
      <c r="V79" s="25">
        <v>4000696139</v>
      </c>
      <c r="W79" s="58">
        <v>47997</v>
      </c>
      <c r="X79" s="34">
        <v>46216</v>
      </c>
      <c r="Y79" s="34"/>
      <c r="Z79" s="36">
        <v>52136</v>
      </c>
      <c r="AA79" s="34">
        <v>46216</v>
      </c>
      <c r="AB79" s="35"/>
      <c r="AC79" s="25"/>
      <c r="AD79" s="37" t="s">
        <v>1404</v>
      </c>
      <c r="AE79" s="42">
        <v>46216</v>
      </c>
      <c r="AF79" s="41" t="str">
        <f t="shared" si="4"/>
        <v>DONE</v>
      </c>
      <c r="AG79" s="44">
        <v>46217</v>
      </c>
      <c r="AH79" s="25"/>
      <c r="AI79" s="25"/>
      <c r="AJ79" s="45" t="str">
        <f t="array" ref="AJ79">IFERROR(INDEX('[1]Master Price'!$E:$E,MATCH(D79,'[1]Master Price'!$B:$B,0)),"0")</f>
        <v>0</v>
      </c>
      <c r="AK79" s="45">
        <f t="shared" si="5"/>
        <v>0</v>
      </c>
      <c r="AL79" s="46" t="str">
        <f t="shared" si="6"/>
        <v>0-day</v>
      </c>
      <c r="AM79" s="46" t="str">
        <f t="shared" si="7"/>
        <v>0-day</v>
      </c>
      <c r="AN79" s="46" t="str">
        <f t="shared" si="8"/>
        <v>14-day</v>
      </c>
      <c r="AO79" s="46" t="str">
        <f t="shared" si="9"/>
        <v>0-day</v>
      </c>
      <c r="AP79" s="46" t="str">
        <f t="shared" si="10"/>
        <v>0-day</v>
      </c>
      <c r="AQ79" s="46" t="str">
        <f t="shared" si="11"/>
        <v>0-day</v>
      </c>
      <c r="AR79" s="17"/>
      <c r="AS79" s="47">
        <f t="shared" si="12"/>
        <v>77</v>
      </c>
      <c r="AT79" s="35" t="str">
        <f t="shared" si="27"/>
        <v>GMIAMI/2026/06/1056</v>
      </c>
      <c r="AU79" s="48" t="e">
        <f t="shared" ca="1" si="28"/>
        <v>#NAME?</v>
      </c>
      <c r="AV79" s="48" t="e">
        <f t="shared" ca="1" si="29"/>
        <v>#NAME?</v>
      </c>
      <c r="AW79" s="49" t="e">
        <f t="shared" ca="1" si="30"/>
        <v>#NAME?</v>
      </c>
      <c r="AX79" s="48" t="e">
        <f t="shared" ca="1" si="31"/>
        <v>#NAME?</v>
      </c>
      <c r="AY79" s="49">
        <f t="shared" si="32"/>
        <v>200001090342</v>
      </c>
      <c r="AZ79" s="50" t="e">
        <f t="shared" ca="1" si="33"/>
        <v>#NAME?</v>
      </c>
      <c r="BA79" s="51" t="e">
        <f t="shared" ca="1" si="34"/>
        <v>#NAME?</v>
      </c>
      <c r="BB79" s="52" t="e">
        <f t="shared" ca="1" si="35"/>
        <v>#NAME?</v>
      </c>
      <c r="BC79" s="51" t="e">
        <f t="shared" ca="1" si="36"/>
        <v>#NAME?</v>
      </c>
      <c r="BD79" s="54" t="e">
        <f t="shared" ca="1" si="37"/>
        <v>#NAME?</v>
      </c>
      <c r="BE79" s="48" t="e">
        <f t="shared" ca="1" si="38"/>
        <v>#NAME?</v>
      </c>
      <c r="BF79" s="50" t="e">
        <f t="shared" ca="1" si="39"/>
        <v>#NAME?</v>
      </c>
      <c r="BG79" s="56" t="e">
        <f t="shared" ca="1" si="40"/>
        <v>#NAME?</v>
      </c>
      <c r="BH79" s="22"/>
      <c r="BI79" s="22"/>
      <c r="BJ79" s="22"/>
      <c r="BK79" s="22"/>
      <c r="BL79" s="22"/>
      <c r="BM79" s="22"/>
      <c r="BN79" s="24"/>
      <c r="BO79" s="24"/>
    </row>
    <row r="80" spans="1:67" ht="15.5">
      <c r="A80" s="25">
        <f t="shared" si="0"/>
        <v>78</v>
      </c>
      <c r="B80" s="62">
        <v>46199</v>
      </c>
      <c r="C80" s="26" t="s">
        <v>1402</v>
      </c>
      <c r="D80" s="27" t="s">
        <v>165</v>
      </c>
      <c r="E80" s="29" t="s">
        <v>166</v>
      </c>
      <c r="F80" s="31">
        <v>1</v>
      </c>
      <c r="G80" s="31" t="s">
        <v>63</v>
      </c>
      <c r="H80" s="31" t="str">
        <f t="shared" si="1"/>
        <v>DONE</v>
      </c>
      <c r="I80" s="31" t="s">
        <v>677</v>
      </c>
      <c r="J80" s="31" t="s">
        <v>398</v>
      </c>
      <c r="K80" s="31" t="s">
        <v>1138</v>
      </c>
      <c r="L80" s="31">
        <v>10085</v>
      </c>
      <c r="M80" s="31" t="s">
        <v>218</v>
      </c>
      <c r="N80" s="31"/>
      <c r="O80" s="31" t="s">
        <v>369</v>
      </c>
      <c r="P80" s="31" t="s">
        <v>97</v>
      </c>
      <c r="Q80" s="31" t="s">
        <v>492</v>
      </c>
      <c r="R80" s="26">
        <v>200001090342</v>
      </c>
      <c r="S80" s="30">
        <v>46202</v>
      </c>
      <c r="T80" s="26" t="s">
        <v>77</v>
      </c>
      <c r="U80" s="25" t="s">
        <v>1214</v>
      </c>
      <c r="V80" s="25">
        <v>4000696139</v>
      </c>
      <c r="W80" s="58">
        <v>47997</v>
      </c>
      <c r="X80" s="34">
        <v>46216</v>
      </c>
      <c r="Y80" s="34"/>
      <c r="Z80" s="36">
        <v>52136</v>
      </c>
      <c r="AA80" s="34">
        <v>46216</v>
      </c>
      <c r="AB80" s="35"/>
      <c r="AC80" s="25"/>
      <c r="AD80" s="37" t="s">
        <v>1404</v>
      </c>
      <c r="AE80" s="42">
        <v>46216</v>
      </c>
      <c r="AF80" s="41" t="str">
        <f t="shared" si="4"/>
        <v>DONE</v>
      </c>
      <c r="AG80" s="44">
        <v>46217</v>
      </c>
      <c r="AH80" s="25"/>
      <c r="AI80" s="25"/>
      <c r="AJ80" s="45" t="str">
        <f t="array" ref="AJ80">IFERROR(INDEX('[1]Master Price'!$E:$E,MATCH(D80,'[1]Master Price'!$B:$B,0)),"0")</f>
        <v>0</v>
      </c>
      <c r="AK80" s="45">
        <f t="shared" si="5"/>
        <v>0</v>
      </c>
      <c r="AL80" s="46" t="str">
        <f t="shared" si="6"/>
        <v>0-day</v>
      </c>
      <c r="AM80" s="46" t="str">
        <f t="shared" si="7"/>
        <v>0-day</v>
      </c>
      <c r="AN80" s="46" t="str">
        <f t="shared" si="8"/>
        <v>14-day</v>
      </c>
      <c r="AO80" s="46" t="str">
        <f t="shared" si="9"/>
        <v>0-day</v>
      </c>
      <c r="AP80" s="46" t="str">
        <f t="shared" si="10"/>
        <v>0-day</v>
      </c>
      <c r="AQ80" s="46" t="str">
        <f t="shared" si="11"/>
        <v>0-day</v>
      </c>
      <c r="AR80" s="17"/>
      <c r="AS80" s="47">
        <f t="shared" si="12"/>
        <v>78</v>
      </c>
      <c r="AT80" s="35" t="str">
        <f t="shared" si="27"/>
        <v>GMIAMI/2026/06/1056</v>
      </c>
      <c r="AU80" s="48" t="e">
        <f t="shared" ca="1" si="28"/>
        <v>#NAME?</v>
      </c>
      <c r="AV80" s="48" t="e">
        <f t="shared" ca="1" si="29"/>
        <v>#NAME?</v>
      </c>
      <c r="AW80" s="49" t="e">
        <f t="shared" ca="1" si="30"/>
        <v>#NAME?</v>
      </c>
      <c r="AX80" s="48" t="e">
        <f t="shared" ca="1" si="31"/>
        <v>#NAME?</v>
      </c>
      <c r="AY80" s="49">
        <f t="shared" si="32"/>
        <v>200001090342</v>
      </c>
      <c r="AZ80" s="50" t="e">
        <f t="shared" ca="1" si="33"/>
        <v>#NAME?</v>
      </c>
      <c r="BA80" s="51" t="e">
        <f t="shared" ca="1" si="34"/>
        <v>#NAME?</v>
      </c>
      <c r="BB80" s="52" t="e">
        <f t="shared" ca="1" si="35"/>
        <v>#NAME?</v>
      </c>
      <c r="BC80" s="51" t="e">
        <f t="shared" ca="1" si="36"/>
        <v>#NAME?</v>
      </c>
      <c r="BD80" s="54" t="e">
        <f t="shared" ca="1" si="37"/>
        <v>#NAME?</v>
      </c>
      <c r="BE80" s="48" t="e">
        <f t="shared" ca="1" si="38"/>
        <v>#NAME?</v>
      </c>
      <c r="BF80" s="50" t="e">
        <f t="shared" ca="1" si="39"/>
        <v>#NAME?</v>
      </c>
      <c r="BG80" s="56" t="e">
        <f t="shared" ca="1" si="40"/>
        <v>#NAME?</v>
      </c>
      <c r="BH80" s="22"/>
      <c r="BI80" s="22"/>
      <c r="BJ80" s="22"/>
      <c r="BK80" s="22"/>
      <c r="BL80" s="22"/>
      <c r="BM80" s="22"/>
      <c r="BN80" s="24"/>
      <c r="BO80" s="24"/>
    </row>
    <row r="81" spans="1:67" ht="15.5">
      <c r="A81" s="25">
        <f t="shared" si="0"/>
        <v>79</v>
      </c>
      <c r="B81" s="62">
        <v>46199</v>
      </c>
      <c r="C81" s="26" t="s">
        <v>1402</v>
      </c>
      <c r="D81" s="27" t="s">
        <v>392</v>
      </c>
      <c r="E81" s="29" t="s">
        <v>393</v>
      </c>
      <c r="F81" s="31">
        <v>1</v>
      </c>
      <c r="G81" s="31" t="s">
        <v>63</v>
      </c>
      <c r="H81" s="31" t="str">
        <f t="shared" si="1"/>
        <v>DONE</v>
      </c>
      <c r="I81" s="31" t="s">
        <v>677</v>
      </c>
      <c r="J81" s="31" t="s">
        <v>398</v>
      </c>
      <c r="K81" s="31" t="s">
        <v>1138</v>
      </c>
      <c r="L81" s="31">
        <v>10085</v>
      </c>
      <c r="M81" s="31" t="s">
        <v>218</v>
      </c>
      <c r="N81" s="31"/>
      <c r="O81" s="31" t="s">
        <v>369</v>
      </c>
      <c r="P81" s="31" t="s">
        <v>97</v>
      </c>
      <c r="Q81" s="31" t="s">
        <v>492</v>
      </c>
      <c r="R81" s="26">
        <v>200001090342</v>
      </c>
      <c r="S81" s="30">
        <v>46202</v>
      </c>
      <c r="T81" s="26" t="s">
        <v>77</v>
      </c>
      <c r="U81" s="25" t="s">
        <v>1214</v>
      </c>
      <c r="V81" s="25">
        <v>4000696139</v>
      </c>
      <c r="W81" s="58">
        <v>47997</v>
      </c>
      <c r="X81" s="34">
        <v>46216</v>
      </c>
      <c r="Y81" s="34"/>
      <c r="Z81" s="36">
        <v>52136</v>
      </c>
      <c r="AA81" s="34">
        <v>46216</v>
      </c>
      <c r="AB81" s="35"/>
      <c r="AC81" s="25"/>
      <c r="AD81" s="37" t="s">
        <v>1404</v>
      </c>
      <c r="AE81" s="42">
        <v>46216</v>
      </c>
      <c r="AF81" s="41" t="str">
        <f t="shared" si="4"/>
        <v>DONE</v>
      </c>
      <c r="AG81" s="44">
        <v>46217</v>
      </c>
      <c r="AH81" s="25"/>
      <c r="AI81" s="25"/>
      <c r="AJ81" s="45" t="str">
        <f t="array" ref="AJ81">IFERROR(INDEX('[1]Master Price'!$E:$E,MATCH(D81,'[1]Master Price'!$B:$B,0)),"0")</f>
        <v>0</v>
      </c>
      <c r="AK81" s="45">
        <f t="shared" si="5"/>
        <v>0</v>
      </c>
      <c r="AL81" s="46" t="str">
        <f t="shared" si="6"/>
        <v>0-day</v>
      </c>
      <c r="AM81" s="46" t="str">
        <f t="shared" si="7"/>
        <v>0-day</v>
      </c>
      <c r="AN81" s="46" t="str">
        <f t="shared" si="8"/>
        <v>14-day</v>
      </c>
      <c r="AO81" s="46" t="str">
        <f t="shared" si="9"/>
        <v>0-day</v>
      </c>
      <c r="AP81" s="46" t="str">
        <f t="shared" si="10"/>
        <v>0-day</v>
      </c>
      <c r="AQ81" s="46" t="str">
        <f t="shared" si="11"/>
        <v>0-day</v>
      </c>
      <c r="AR81" s="17"/>
      <c r="AS81" s="47">
        <f t="shared" si="12"/>
        <v>79</v>
      </c>
      <c r="AT81" s="35" t="str">
        <f t="shared" si="27"/>
        <v>GMIAMI/2026/06/1056</v>
      </c>
      <c r="AU81" s="48" t="e">
        <f t="shared" ca="1" si="28"/>
        <v>#NAME?</v>
      </c>
      <c r="AV81" s="48" t="e">
        <f t="shared" ca="1" si="29"/>
        <v>#NAME?</v>
      </c>
      <c r="AW81" s="49" t="e">
        <f t="shared" ca="1" si="30"/>
        <v>#NAME?</v>
      </c>
      <c r="AX81" s="48" t="e">
        <f t="shared" ca="1" si="31"/>
        <v>#NAME?</v>
      </c>
      <c r="AY81" s="49">
        <f t="shared" si="32"/>
        <v>200001090342</v>
      </c>
      <c r="AZ81" s="50" t="e">
        <f t="shared" ca="1" si="33"/>
        <v>#NAME?</v>
      </c>
      <c r="BA81" s="51" t="e">
        <f t="shared" ca="1" si="34"/>
        <v>#NAME?</v>
      </c>
      <c r="BB81" s="52" t="e">
        <f t="shared" ca="1" si="35"/>
        <v>#NAME?</v>
      </c>
      <c r="BC81" s="51" t="e">
        <f t="shared" ca="1" si="36"/>
        <v>#NAME?</v>
      </c>
      <c r="BD81" s="54" t="e">
        <f t="shared" ca="1" si="37"/>
        <v>#NAME?</v>
      </c>
      <c r="BE81" s="48" t="e">
        <f t="shared" ca="1" si="38"/>
        <v>#NAME?</v>
      </c>
      <c r="BF81" s="50" t="e">
        <f t="shared" ca="1" si="39"/>
        <v>#NAME?</v>
      </c>
      <c r="BG81" s="56" t="e">
        <f t="shared" ca="1" si="40"/>
        <v>#NAME?</v>
      </c>
      <c r="BH81" s="22"/>
      <c r="BI81" s="22"/>
      <c r="BJ81" s="22"/>
      <c r="BK81" s="22"/>
      <c r="BL81" s="22"/>
      <c r="BM81" s="22"/>
      <c r="BN81" s="24"/>
      <c r="BO81" s="24"/>
    </row>
    <row r="82" spans="1:67" ht="15.5">
      <c r="A82" s="25">
        <f t="shared" si="0"/>
        <v>80</v>
      </c>
      <c r="B82" s="62">
        <v>46201</v>
      </c>
      <c r="C82" s="26" t="s">
        <v>1409</v>
      </c>
      <c r="D82" s="27" t="s">
        <v>388</v>
      </c>
      <c r="E82" s="29" t="s">
        <v>389</v>
      </c>
      <c r="F82" s="31">
        <v>1</v>
      </c>
      <c r="G82" s="31" t="s">
        <v>63</v>
      </c>
      <c r="H82" s="31" t="str">
        <f t="shared" si="1"/>
        <v>DONE</v>
      </c>
      <c r="I82" s="31" t="s">
        <v>1090</v>
      </c>
      <c r="J82" s="32" t="s">
        <v>173</v>
      </c>
      <c r="K82" s="32" t="s">
        <v>94</v>
      </c>
      <c r="L82" s="31">
        <v>12666</v>
      </c>
      <c r="M82" s="25"/>
      <c r="N82" s="31" t="s">
        <v>609</v>
      </c>
      <c r="O82" s="31" t="s">
        <v>79</v>
      </c>
      <c r="P82" s="31" t="s">
        <v>97</v>
      </c>
      <c r="Q82" s="31" t="s">
        <v>1200</v>
      </c>
      <c r="R82" s="26">
        <v>200001092608</v>
      </c>
      <c r="S82" s="30">
        <v>46202</v>
      </c>
      <c r="T82" s="26" t="s">
        <v>77</v>
      </c>
      <c r="U82" s="25" t="s">
        <v>1214</v>
      </c>
      <c r="V82" s="25">
        <v>4000696140</v>
      </c>
      <c r="W82" s="58">
        <v>47998</v>
      </c>
      <c r="X82" s="34">
        <v>46216</v>
      </c>
      <c r="Y82" s="34"/>
      <c r="Z82" s="36">
        <v>52137</v>
      </c>
      <c r="AA82" s="34">
        <v>46216</v>
      </c>
      <c r="AB82" s="35"/>
      <c r="AC82" s="25"/>
      <c r="AD82" s="37" t="s">
        <v>1411</v>
      </c>
      <c r="AE82" s="42">
        <v>46216</v>
      </c>
      <c r="AF82" s="41" t="str">
        <f t="shared" si="4"/>
        <v>DONE</v>
      </c>
      <c r="AG82" s="44">
        <v>46217</v>
      </c>
      <c r="AH82" s="25"/>
      <c r="AI82" s="25"/>
      <c r="AJ82" s="45" t="str">
        <f t="array" ref="AJ82">IFERROR(INDEX('[1]Master Price'!$E:$E,MATCH(D82,'[1]Master Price'!$B:$B,0)),"0")</f>
        <v>0</v>
      </c>
      <c r="AK82" s="45">
        <f t="shared" si="5"/>
        <v>0</v>
      </c>
      <c r="AL82" s="46" t="str">
        <f t="shared" si="6"/>
        <v>0-day</v>
      </c>
      <c r="AM82" s="46" t="str">
        <f t="shared" si="7"/>
        <v>0-day</v>
      </c>
      <c r="AN82" s="46" t="str">
        <f t="shared" si="8"/>
        <v>14-day</v>
      </c>
      <c r="AO82" s="46" t="str">
        <f t="shared" si="9"/>
        <v>0-day</v>
      </c>
      <c r="AP82" s="46" t="str">
        <f t="shared" si="10"/>
        <v>0-day</v>
      </c>
      <c r="AQ82" s="46" t="str">
        <f t="shared" si="11"/>
        <v>0-day</v>
      </c>
      <c r="AR82" s="17"/>
      <c r="AS82" s="47">
        <f t="shared" si="12"/>
        <v>80</v>
      </c>
      <c r="AT82" s="35" t="str">
        <f t="shared" si="27"/>
        <v>GMIAMI/2026/06/1057</v>
      </c>
      <c r="AU82" s="48" t="e">
        <f t="shared" ca="1" si="28"/>
        <v>#NAME?</v>
      </c>
      <c r="AV82" s="48" t="e">
        <f t="shared" ca="1" si="29"/>
        <v>#NAME?</v>
      </c>
      <c r="AW82" s="49" t="e">
        <f t="shared" ca="1" si="30"/>
        <v>#NAME?</v>
      </c>
      <c r="AX82" s="48" t="e">
        <f t="shared" ca="1" si="31"/>
        <v>#NAME?</v>
      </c>
      <c r="AY82" s="49">
        <f t="shared" si="32"/>
        <v>200001092608</v>
      </c>
      <c r="AZ82" s="50" t="e">
        <f t="shared" ca="1" si="33"/>
        <v>#NAME?</v>
      </c>
      <c r="BA82" s="51" t="e">
        <f t="shared" ca="1" si="34"/>
        <v>#NAME?</v>
      </c>
      <c r="BB82" s="52" t="e">
        <f t="shared" ca="1" si="35"/>
        <v>#NAME?</v>
      </c>
      <c r="BC82" s="51" t="e">
        <f t="shared" ca="1" si="36"/>
        <v>#NAME?</v>
      </c>
      <c r="BD82" s="54" t="e">
        <f t="shared" ca="1" si="37"/>
        <v>#NAME?</v>
      </c>
      <c r="BE82" s="48" t="e">
        <f t="shared" ca="1" si="38"/>
        <v>#NAME?</v>
      </c>
      <c r="BF82" s="50" t="e">
        <f t="shared" ca="1" si="39"/>
        <v>#NAME?</v>
      </c>
      <c r="BG82" s="56" t="e">
        <f t="shared" ca="1" si="40"/>
        <v>#NAME?</v>
      </c>
      <c r="BH82" s="22"/>
      <c r="BI82" s="22"/>
      <c r="BJ82" s="22"/>
      <c r="BK82" s="22"/>
      <c r="BL82" s="22"/>
      <c r="BM82" s="22"/>
      <c r="BN82" s="24"/>
      <c r="BO82" s="24"/>
    </row>
    <row r="83" spans="1:67" ht="15.5">
      <c r="A83" s="25">
        <f t="shared" si="0"/>
        <v>81</v>
      </c>
      <c r="B83" s="62">
        <v>46201</v>
      </c>
      <c r="C83" s="26" t="s">
        <v>1409</v>
      </c>
      <c r="D83" s="27" t="s">
        <v>365</v>
      </c>
      <c r="E83" s="29" t="s">
        <v>366</v>
      </c>
      <c r="F83" s="31">
        <v>1</v>
      </c>
      <c r="G83" s="31" t="s">
        <v>63</v>
      </c>
      <c r="H83" s="31" t="str">
        <f t="shared" si="1"/>
        <v>DONE</v>
      </c>
      <c r="I83" s="31" t="s">
        <v>1090</v>
      </c>
      <c r="J83" s="32" t="s">
        <v>173</v>
      </c>
      <c r="K83" s="32" t="s">
        <v>94</v>
      </c>
      <c r="L83" s="31">
        <v>12666</v>
      </c>
      <c r="M83" s="25"/>
      <c r="N83" s="31" t="s">
        <v>609</v>
      </c>
      <c r="O83" s="31" t="s">
        <v>79</v>
      </c>
      <c r="P83" s="31" t="s">
        <v>97</v>
      </c>
      <c r="Q83" s="31" t="s">
        <v>1200</v>
      </c>
      <c r="R83" s="26">
        <v>200001092608</v>
      </c>
      <c r="S83" s="30">
        <v>46202</v>
      </c>
      <c r="T83" s="26" t="s">
        <v>77</v>
      </c>
      <c r="U83" s="25" t="s">
        <v>1214</v>
      </c>
      <c r="V83" s="25">
        <v>4000696140</v>
      </c>
      <c r="W83" s="58">
        <v>47998</v>
      </c>
      <c r="X83" s="34">
        <v>46216</v>
      </c>
      <c r="Y83" s="34"/>
      <c r="Z83" s="36">
        <v>52137</v>
      </c>
      <c r="AA83" s="34">
        <v>46216</v>
      </c>
      <c r="AB83" s="35"/>
      <c r="AC83" s="25"/>
      <c r="AD83" s="37" t="s">
        <v>1411</v>
      </c>
      <c r="AE83" s="42">
        <v>46216</v>
      </c>
      <c r="AF83" s="41" t="str">
        <f t="shared" si="4"/>
        <v>DONE</v>
      </c>
      <c r="AG83" s="44">
        <v>46217</v>
      </c>
      <c r="AH83" s="25"/>
      <c r="AI83" s="25"/>
      <c r="AJ83" s="45" t="str">
        <f t="array" ref="AJ83">IFERROR(INDEX('[1]Master Price'!$E:$E,MATCH(D83,'[1]Master Price'!$B:$B,0)),"0")</f>
        <v>0</v>
      </c>
      <c r="AK83" s="45">
        <f t="shared" si="5"/>
        <v>0</v>
      </c>
      <c r="AL83" s="46" t="str">
        <f t="shared" si="6"/>
        <v>0-day</v>
      </c>
      <c r="AM83" s="46" t="str">
        <f t="shared" si="7"/>
        <v>0-day</v>
      </c>
      <c r="AN83" s="46" t="str">
        <f t="shared" si="8"/>
        <v>14-day</v>
      </c>
      <c r="AO83" s="46" t="str">
        <f t="shared" si="9"/>
        <v>0-day</v>
      </c>
      <c r="AP83" s="46" t="str">
        <f t="shared" si="10"/>
        <v>0-day</v>
      </c>
      <c r="AQ83" s="46" t="str">
        <f t="shared" si="11"/>
        <v>0-day</v>
      </c>
      <c r="AR83" s="17"/>
      <c r="AS83" s="47">
        <f t="shared" si="12"/>
        <v>81</v>
      </c>
      <c r="AT83" s="35" t="str">
        <f t="shared" si="27"/>
        <v>GMIAMI/2026/06/1057</v>
      </c>
      <c r="AU83" s="48" t="e">
        <f t="shared" ca="1" si="28"/>
        <v>#NAME?</v>
      </c>
      <c r="AV83" s="48" t="e">
        <f t="shared" ca="1" si="29"/>
        <v>#NAME?</v>
      </c>
      <c r="AW83" s="49" t="e">
        <f t="shared" ca="1" si="30"/>
        <v>#NAME?</v>
      </c>
      <c r="AX83" s="48" t="e">
        <f t="shared" ca="1" si="31"/>
        <v>#NAME?</v>
      </c>
      <c r="AY83" s="49">
        <f t="shared" si="32"/>
        <v>200001092608</v>
      </c>
      <c r="AZ83" s="50" t="e">
        <f t="shared" ca="1" si="33"/>
        <v>#NAME?</v>
      </c>
      <c r="BA83" s="51" t="e">
        <f t="shared" ca="1" si="34"/>
        <v>#NAME?</v>
      </c>
      <c r="BB83" s="52" t="e">
        <f t="shared" ca="1" si="35"/>
        <v>#NAME?</v>
      </c>
      <c r="BC83" s="51" t="e">
        <f t="shared" ca="1" si="36"/>
        <v>#NAME?</v>
      </c>
      <c r="BD83" s="54" t="e">
        <f t="shared" ca="1" si="37"/>
        <v>#NAME?</v>
      </c>
      <c r="BE83" s="48" t="e">
        <f t="shared" ca="1" si="38"/>
        <v>#NAME?</v>
      </c>
      <c r="BF83" s="50" t="e">
        <f t="shared" ca="1" si="39"/>
        <v>#NAME?</v>
      </c>
      <c r="BG83" s="56" t="e">
        <f t="shared" ca="1" si="40"/>
        <v>#NAME?</v>
      </c>
      <c r="BH83" s="22"/>
      <c r="BI83" s="22"/>
      <c r="BJ83" s="22"/>
      <c r="BK83" s="22"/>
      <c r="BL83" s="22"/>
      <c r="BM83" s="22"/>
      <c r="BN83" s="24"/>
      <c r="BO83" s="24"/>
    </row>
    <row r="84" spans="1:67" ht="15.5">
      <c r="A84" s="25">
        <f t="shared" si="0"/>
        <v>82</v>
      </c>
      <c r="B84" s="62">
        <v>46201</v>
      </c>
      <c r="C84" s="26" t="s">
        <v>1409</v>
      </c>
      <c r="D84" s="27" t="s">
        <v>165</v>
      </c>
      <c r="E84" s="29" t="s">
        <v>166</v>
      </c>
      <c r="F84" s="31">
        <v>1</v>
      </c>
      <c r="G84" s="31" t="s">
        <v>63</v>
      </c>
      <c r="H84" s="31" t="str">
        <f t="shared" si="1"/>
        <v>DONE</v>
      </c>
      <c r="I84" s="31" t="s">
        <v>1090</v>
      </c>
      <c r="J84" s="32" t="s">
        <v>173</v>
      </c>
      <c r="K84" s="32" t="s">
        <v>94</v>
      </c>
      <c r="L84" s="31">
        <v>12666</v>
      </c>
      <c r="M84" s="25"/>
      <c r="N84" s="31" t="s">
        <v>609</v>
      </c>
      <c r="O84" s="31" t="s">
        <v>79</v>
      </c>
      <c r="P84" s="31" t="s">
        <v>97</v>
      </c>
      <c r="Q84" s="31" t="s">
        <v>1200</v>
      </c>
      <c r="R84" s="26">
        <v>200001092608</v>
      </c>
      <c r="S84" s="30">
        <v>46202</v>
      </c>
      <c r="T84" s="26" t="s">
        <v>77</v>
      </c>
      <c r="U84" s="25" t="s">
        <v>1214</v>
      </c>
      <c r="V84" s="25">
        <v>4000696140</v>
      </c>
      <c r="W84" s="58">
        <v>47998</v>
      </c>
      <c r="X84" s="34">
        <v>46216</v>
      </c>
      <c r="Y84" s="34"/>
      <c r="Z84" s="36">
        <v>52137</v>
      </c>
      <c r="AA84" s="34">
        <v>46216</v>
      </c>
      <c r="AB84" s="35"/>
      <c r="AC84" s="25"/>
      <c r="AD84" s="37" t="s">
        <v>1411</v>
      </c>
      <c r="AE84" s="42">
        <v>46216</v>
      </c>
      <c r="AF84" s="41" t="str">
        <f t="shared" si="4"/>
        <v>DONE</v>
      </c>
      <c r="AG84" s="44">
        <v>46217</v>
      </c>
      <c r="AH84" s="25"/>
      <c r="AI84" s="25"/>
      <c r="AJ84" s="45" t="str">
        <f t="array" ref="AJ84">IFERROR(INDEX('[1]Master Price'!$E:$E,MATCH(D84,'[1]Master Price'!$B:$B,0)),"0")</f>
        <v>0</v>
      </c>
      <c r="AK84" s="45">
        <f t="shared" si="5"/>
        <v>0</v>
      </c>
      <c r="AL84" s="46" t="str">
        <f t="shared" si="6"/>
        <v>0-day</v>
      </c>
      <c r="AM84" s="46" t="str">
        <f t="shared" si="7"/>
        <v>0-day</v>
      </c>
      <c r="AN84" s="46" t="str">
        <f t="shared" si="8"/>
        <v>14-day</v>
      </c>
      <c r="AO84" s="46" t="str">
        <f t="shared" si="9"/>
        <v>0-day</v>
      </c>
      <c r="AP84" s="46" t="str">
        <f t="shared" si="10"/>
        <v>0-day</v>
      </c>
      <c r="AQ84" s="46" t="str">
        <f t="shared" si="11"/>
        <v>0-day</v>
      </c>
      <c r="AR84" s="17"/>
      <c r="AS84" s="47">
        <f t="shared" si="12"/>
        <v>82</v>
      </c>
      <c r="AT84" s="35" t="str">
        <f t="shared" si="27"/>
        <v>GMIAMI/2026/06/1057</v>
      </c>
      <c r="AU84" s="48" t="e">
        <f t="shared" ca="1" si="28"/>
        <v>#NAME?</v>
      </c>
      <c r="AV84" s="48" t="e">
        <f t="shared" ca="1" si="29"/>
        <v>#NAME?</v>
      </c>
      <c r="AW84" s="49" t="e">
        <f t="shared" ca="1" si="30"/>
        <v>#NAME?</v>
      </c>
      <c r="AX84" s="48" t="e">
        <f t="shared" ca="1" si="31"/>
        <v>#NAME?</v>
      </c>
      <c r="AY84" s="49">
        <f t="shared" si="32"/>
        <v>200001092608</v>
      </c>
      <c r="AZ84" s="50" t="e">
        <f t="shared" ca="1" si="33"/>
        <v>#NAME?</v>
      </c>
      <c r="BA84" s="51" t="e">
        <f t="shared" ca="1" si="34"/>
        <v>#NAME?</v>
      </c>
      <c r="BB84" s="52" t="e">
        <f t="shared" ca="1" si="35"/>
        <v>#NAME?</v>
      </c>
      <c r="BC84" s="51" t="e">
        <f t="shared" ca="1" si="36"/>
        <v>#NAME?</v>
      </c>
      <c r="BD84" s="54" t="e">
        <f t="shared" ca="1" si="37"/>
        <v>#NAME?</v>
      </c>
      <c r="BE84" s="48" t="e">
        <f t="shared" ca="1" si="38"/>
        <v>#NAME?</v>
      </c>
      <c r="BF84" s="50" t="e">
        <f t="shared" ca="1" si="39"/>
        <v>#NAME?</v>
      </c>
      <c r="BG84" s="56" t="e">
        <f t="shared" ca="1" si="40"/>
        <v>#NAME?</v>
      </c>
      <c r="BH84" s="22"/>
      <c r="BI84" s="22"/>
      <c r="BJ84" s="22"/>
      <c r="BK84" s="22"/>
      <c r="BL84" s="22"/>
      <c r="BM84" s="22"/>
      <c r="BN84" s="24"/>
      <c r="BO84" s="24"/>
    </row>
    <row r="85" spans="1:67" ht="15.5">
      <c r="A85" s="25">
        <f t="shared" si="0"/>
        <v>83</v>
      </c>
      <c r="B85" s="62">
        <v>46201</v>
      </c>
      <c r="C85" s="26" t="s">
        <v>1426</v>
      </c>
      <c r="D85" s="27" t="s">
        <v>652</v>
      </c>
      <c r="E85" s="29" t="s">
        <v>653</v>
      </c>
      <c r="F85" s="31">
        <v>1</v>
      </c>
      <c r="G85" s="31" t="s">
        <v>63</v>
      </c>
      <c r="H85" s="31" t="str">
        <f t="shared" si="1"/>
        <v>DONE</v>
      </c>
      <c r="I85" s="31" t="s">
        <v>925</v>
      </c>
      <c r="J85" s="31" t="s">
        <v>821</v>
      </c>
      <c r="K85" s="31" t="s">
        <v>70</v>
      </c>
      <c r="L85" s="31">
        <v>3515</v>
      </c>
      <c r="M85" s="25"/>
      <c r="N85" s="31" t="s">
        <v>1427</v>
      </c>
      <c r="O85" s="31" t="s">
        <v>189</v>
      </c>
      <c r="P85" s="31" t="s">
        <v>97</v>
      </c>
      <c r="Q85" s="31" t="s">
        <v>337</v>
      </c>
      <c r="R85" s="26">
        <v>200001093711</v>
      </c>
      <c r="S85" s="30">
        <v>46202</v>
      </c>
      <c r="T85" s="26" t="s">
        <v>77</v>
      </c>
      <c r="U85" s="25" t="s">
        <v>1214</v>
      </c>
      <c r="V85" s="25">
        <v>4000696146</v>
      </c>
      <c r="W85" s="58">
        <v>48004</v>
      </c>
      <c r="X85" s="34">
        <v>46216</v>
      </c>
      <c r="Y85" s="34"/>
      <c r="Z85" s="36">
        <v>52143</v>
      </c>
      <c r="AA85" s="34">
        <v>46216</v>
      </c>
      <c r="AB85" s="35"/>
      <c r="AC85" s="25"/>
      <c r="AD85" s="37" t="s">
        <v>1430</v>
      </c>
      <c r="AE85" s="42">
        <v>46216</v>
      </c>
      <c r="AF85" s="41" t="str">
        <f t="shared" si="4"/>
        <v>DONE</v>
      </c>
      <c r="AG85" s="44">
        <v>46217</v>
      </c>
      <c r="AH85" s="25"/>
      <c r="AI85" s="25"/>
      <c r="AJ85" s="45" t="str">
        <f t="array" ref="AJ85">IFERROR(INDEX('[1]Master Price'!$E:$E,MATCH(D85,'[1]Master Price'!$B:$B,0)),"0")</f>
        <v>0</v>
      </c>
      <c r="AK85" s="45">
        <f t="shared" si="5"/>
        <v>0</v>
      </c>
      <c r="AL85" s="46" t="str">
        <f t="shared" si="6"/>
        <v>0-day</v>
      </c>
      <c r="AM85" s="46" t="str">
        <f t="shared" si="7"/>
        <v>0-day</v>
      </c>
      <c r="AN85" s="46" t="str">
        <f t="shared" si="8"/>
        <v>14-day</v>
      </c>
      <c r="AO85" s="46" t="str">
        <f t="shared" si="9"/>
        <v>0-day</v>
      </c>
      <c r="AP85" s="46" t="str">
        <f t="shared" si="10"/>
        <v>0-day</v>
      </c>
      <c r="AQ85" s="46" t="str">
        <f t="shared" si="11"/>
        <v>0-day</v>
      </c>
      <c r="AR85" s="17"/>
      <c r="AS85" s="47">
        <f t="shared" si="12"/>
        <v>83</v>
      </c>
      <c r="AT85" s="35" t="str">
        <f t="shared" si="27"/>
        <v>GMIAMI/2026/06/1058</v>
      </c>
      <c r="AU85" s="48" t="e">
        <f t="shared" ca="1" si="28"/>
        <v>#NAME?</v>
      </c>
      <c r="AV85" s="48" t="e">
        <f t="shared" ca="1" si="29"/>
        <v>#NAME?</v>
      </c>
      <c r="AW85" s="49" t="e">
        <f t="shared" ca="1" si="30"/>
        <v>#NAME?</v>
      </c>
      <c r="AX85" s="48" t="e">
        <f t="shared" ca="1" si="31"/>
        <v>#NAME?</v>
      </c>
      <c r="AY85" s="49">
        <f t="shared" si="32"/>
        <v>200001093711</v>
      </c>
      <c r="AZ85" s="50" t="e">
        <f t="shared" ca="1" si="33"/>
        <v>#NAME?</v>
      </c>
      <c r="BA85" s="51" t="e">
        <f t="shared" ca="1" si="34"/>
        <v>#NAME?</v>
      </c>
      <c r="BB85" s="52" t="e">
        <f t="shared" ca="1" si="35"/>
        <v>#NAME?</v>
      </c>
      <c r="BC85" s="51" t="e">
        <f t="shared" ca="1" si="36"/>
        <v>#NAME?</v>
      </c>
      <c r="BD85" s="54" t="e">
        <f t="shared" ca="1" si="37"/>
        <v>#NAME?</v>
      </c>
      <c r="BE85" s="48" t="e">
        <f t="shared" ca="1" si="38"/>
        <v>#NAME?</v>
      </c>
      <c r="BF85" s="50" t="e">
        <f t="shared" ca="1" si="39"/>
        <v>#NAME?</v>
      </c>
      <c r="BG85" s="56" t="e">
        <f t="shared" ca="1" si="40"/>
        <v>#NAME?</v>
      </c>
      <c r="BH85" s="22"/>
      <c r="BI85" s="22"/>
      <c r="BJ85" s="22"/>
      <c r="BK85" s="22"/>
      <c r="BL85" s="22"/>
      <c r="BM85" s="22"/>
      <c r="BN85" s="24"/>
      <c r="BO85" s="24"/>
    </row>
    <row r="86" spans="1:67" ht="15.5">
      <c r="A86" s="25">
        <f t="shared" si="0"/>
        <v>84</v>
      </c>
      <c r="B86" s="62">
        <v>46201</v>
      </c>
      <c r="C86" s="26" t="s">
        <v>1426</v>
      </c>
      <c r="D86" s="27" t="s">
        <v>265</v>
      </c>
      <c r="E86" s="29" t="s">
        <v>266</v>
      </c>
      <c r="F86" s="31">
        <v>1</v>
      </c>
      <c r="G86" s="31" t="s">
        <v>63</v>
      </c>
      <c r="H86" s="31" t="str">
        <f t="shared" si="1"/>
        <v>DONE</v>
      </c>
      <c r="I86" s="31" t="s">
        <v>925</v>
      </c>
      <c r="J86" s="31" t="s">
        <v>821</v>
      </c>
      <c r="K86" s="31" t="s">
        <v>70</v>
      </c>
      <c r="L86" s="31">
        <v>3515</v>
      </c>
      <c r="M86" s="25"/>
      <c r="N86" s="31" t="s">
        <v>1427</v>
      </c>
      <c r="O86" s="31" t="s">
        <v>189</v>
      </c>
      <c r="P86" s="31" t="s">
        <v>97</v>
      </c>
      <c r="Q86" s="31" t="s">
        <v>337</v>
      </c>
      <c r="R86" s="26">
        <v>200001093711</v>
      </c>
      <c r="S86" s="30">
        <v>46202</v>
      </c>
      <c r="T86" s="26" t="s">
        <v>77</v>
      </c>
      <c r="U86" s="25" t="s">
        <v>1214</v>
      </c>
      <c r="V86" s="25">
        <v>4000696146</v>
      </c>
      <c r="W86" s="58">
        <v>48004</v>
      </c>
      <c r="X86" s="34">
        <v>46216</v>
      </c>
      <c r="Y86" s="34"/>
      <c r="Z86" s="36">
        <v>52143</v>
      </c>
      <c r="AA86" s="34">
        <v>46216</v>
      </c>
      <c r="AB86" s="35"/>
      <c r="AC86" s="25"/>
      <c r="AD86" s="37" t="s">
        <v>1430</v>
      </c>
      <c r="AE86" s="42">
        <v>46216</v>
      </c>
      <c r="AF86" s="41" t="str">
        <f t="shared" si="4"/>
        <v>DONE</v>
      </c>
      <c r="AG86" s="44">
        <v>46217</v>
      </c>
      <c r="AH86" s="25"/>
      <c r="AI86" s="25"/>
      <c r="AJ86" s="45" t="str">
        <f t="array" ref="AJ86">IFERROR(INDEX('[1]Master Price'!$E:$E,MATCH(D86,'[1]Master Price'!$B:$B,0)),"0")</f>
        <v>0</v>
      </c>
      <c r="AK86" s="45">
        <f t="shared" si="5"/>
        <v>0</v>
      </c>
      <c r="AL86" s="46" t="str">
        <f t="shared" si="6"/>
        <v>0-day</v>
      </c>
      <c r="AM86" s="46" t="str">
        <f t="shared" si="7"/>
        <v>0-day</v>
      </c>
      <c r="AN86" s="46" t="str">
        <f t="shared" si="8"/>
        <v>14-day</v>
      </c>
      <c r="AO86" s="46" t="str">
        <f t="shared" si="9"/>
        <v>0-day</v>
      </c>
      <c r="AP86" s="46" t="str">
        <f t="shared" si="10"/>
        <v>0-day</v>
      </c>
      <c r="AQ86" s="46" t="str">
        <f t="shared" si="11"/>
        <v>0-day</v>
      </c>
      <c r="AR86" s="17"/>
      <c r="AS86" s="47">
        <f t="shared" si="12"/>
        <v>84</v>
      </c>
      <c r="AT86" s="35" t="str">
        <f t="shared" si="27"/>
        <v>GMIAMI/2026/06/1058</v>
      </c>
      <c r="AU86" s="48" t="e">
        <f t="shared" ca="1" si="28"/>
        <v>#NAME?</v>
      </c>
      <c r="AV86" s="48" t="e">
        <f t="shared" ca="1" si="29"/>
        <v>#NAME?</v>
      </c>
      <c r="AW86" s="49" t="e">
        <f t="shared" ca="1" si="30"/>
        <v>#NAME?</v>
      </c>
      <c r="AX86" s="48" t="e">
        <f t="shared" ca="1" si="31"/>
        <v>#NAME?</v>
      </c>
      <c r="AY86" s="49">
        <f t="shared" si="32"/>
        <v>200001093711</v>
      </c>
      <c r="AZ86" s="50" t="e">
        <f t="shared" ca="1" si="33"/>
        <v>#NAME?</v>
      </c>
      <c r="BA86" s="51" t="e">
        <f t="shared" ca="1" si="34"/>
        <v>#NAME?</v>
      </c>
      <c r="BB86" s="52" t="e">
        <f t="shared" ca="1" si="35"/>
        <v>#NAME?</v>
      </c>
      <c r="BC86" s="51" t="e">
        <f t="shared" ca="1" si="36"/>
        <v>#NAME?</v>
      </c>
      <c r="BD86" s="54" t="e">
        <f t="shared" ca="1" si="37"/>
        <v>#NAME?</v>
      </c>
      <c r="BE86" s="48" t="e">
        <f t="shared" ca="1" si="38"/>
        <v>#NAME?</v>
      </c>
      <c r="BF86" s="50" t="e">
        <f t="shared" ca="1" si="39"/>
        <v>#NAME?</v>
      </c>
      <c r="BG86" s="56" t="e">
        <f t="shared" ca="1" si="40"/>
        <v>#NAME?</v>
      </c>
      <c r="BH86" s="22"/>
      <c r="BI86" s="22"/>
      <c r="BJ86" s="22"/>
      <c r="BK86" s="22"/>
      <c r="BL86" s="22"/>
      <c r="BM86" s="22"/>
      <c r="BN86" s="24"/>
      <c r="BO86" s="24"/>
    </row>
    <row r="87" spans="1:67" ht="15.5">
      <c r="A87" s="25">
        <f t="shared" si="0"/>
        <v>85</v>
      </c>
      <c r="B87" s="62">
        <v>46201</v>
      </c>
      <c r="C87" s="26" t="s">
        <v>1433</v>
      </c>
      <c r="D87" s="27" t="s">
        <v>467</v>
      </c>
      <c r="E87" s="29" t="s">
        <v>468</v>
      </c>
      <c r="F87" s="31">
        <v>1</v>
      </c>
      <c r="G87" s="31" t="s">
        <v>63</v>
      </c>
      <c r="H87" s="31" t="str">
        <f t="shared" si="1"/>
        <v>DONE</v>
      </c>
      <c r="I87" s="31" t="s">
        <v>1383</v>
      </c>
      <c r="J87" s="31" t="s">
        <v>398</v>
      </c>
      <c r="K87" s="31" t="s">
        <v>1138</v>
      </c>
      <c r="L87" s="31">
        <v>10079</v>
      </c>
      <c r="M87" s="25"/>
      <c r="N87" s="31" t="s">
        <v>904</v>
      </c>
      <c r="O87" s="31" t="s">
        <v>369</v>
      </c>
      <c r="P87" s="31" t="s">
        <v>97</v>
      </c>
      <c r="Q87" s="31" t="s">
        <v>1200</v>
      </c>
      <c r="R87" s="26">
        <v>200001092611</v>
      </c>
      <c r="S87" s="30">
        <v>46202</v>
      </c>
      <c r="T87" s="26" t="s">
        <v>77</v>
      </c>
      <c r="U87" s="25" t="s">
        <v>1214</v>
      </c>
      <c r="V87" s="25">
        <v>4000696141</v>
      </c>
      <c r="W87" s="58">
        <v>47999</v>
      </c>
      <c r="X87" s="34">
        <v>46216</v>
      </c>
      <c r="Y87" s="34"/>
      <c r="Z87" s="36">
        <v>52138</v>
      </c>
      <c r="AA87" s="34">
        <v>46216</v>
      </c>
      <c r="AB87" s="35"/>
      <c r="AC87" s="25"/>
      <c r="AD87" s="37" t="s">
        <v>1434</v>
      </c>
      <c r="AE87" s="42">
        <v>46216</v>
      </c>
      <c r="AF87" s="41" t="str">
        <f t="shared" si="4"/>
        <v>DONE</v>
      </c>
      <c r="AG87" s="44">
        <v>46217</v>
      </c>
      <c r="AH87" s="25"/>
      <c r="AI87" s="25"/>
      <c r="AJ87" s="45" t="str">
        <f t="array" ref="AJ87">IFERROR(INDEX('[1]Master Price'!$E:$E,MATCH(D87,'[1]Master Price'!$B:$B,0)),"0")</f>
        <v>0</v>
      </c>
      <c r="AK87" s="45">
        <f t="shared" si="5"/>
        <v>0</v>
      </c>
      <c r="AL87" s="46" t="str">
        <f t="shared" si="6"/>
        <v>0-day</v>
      </c>
      <c r="AM87" s="46" t="str">
        <f t="shared" si="7"/>
        <v>0-day</v>
      </c>
      <c r="AN87" s="46" t="str">
        <f t="shared" si="8"/>
        <v>14-day</v>
      </c>
      <c r="AO87" s="46" t="str">
        <f t="shared" si="9"/>
        <v>0-day</v>
      </c>
      <c r="AP87" s="46" t="str">
        <f t="shared" si="10"/>
        <v>0-day</v>
      </c>
      <c r="AQ87" s="46" t="str">
        <f t="shared" si="11"/>
        <v>0-day</v>
      </c>
      <c r="AR87" s="17"/>
      <c r="AS87" s="47">
        <f t="shared" si="12"/>
        <v>85</v>
      </c>
      <c r="AT87" s="35" t="str">
        <f t="shared" si="27"/>
        <v>GMIAMI/2026/06/1059</v>
      </c>
      <c r="AU87" s="48" t="e">
        <f t="shared" ca="1" si="28"/>
        <v>#NAME?</v>
      </c>
      <c r="AV87" s="48" t="e">
        <f t="shared" ca="1" si="29"/>
        <v>#NAME?</v>
      </c>
      <c r="AW87" s="49" t="e">
        <f t="shared" ca="1" si="30"/>
        <v>#NAME?</v>
      </c>
      <c r="AX87" s="48" t="e">
        <f t="shared" ca="1" si="31"/>
        <v>#NAME?</v>
      </c>
      <c r="AY87" s="49">
        <f t="shared" si="32"/>
        <v>200001092611</v>
      </c>
      <c r="AZ87" s="50" t="e">
        <f t="shared" ca="1" si="33"/>
        <v>#NAME?</v>
      </c>
      <c r="BA87" s="51" t="e">
        <f t="shared" ca="1" si="34"/>
        <v>#NAME?</v>
      </c>
      <c r="BB87" s="52" t="e">
        <f t="shared" ca="1" si="35"/>
        <v>#NAME?</v>
      </c>
      <c r="BC87" s="51" t="e">
        <f t="shared" ca="1" si="36"/>
        <v>#NAME?</v>
      </c>
      <c r="BD87" s="54" t="e">
        <f t="shared" ca="1" si="37"/>
        <v>#NAME?</v>
      </c>
      <c r="BE87" s="48" t="e">
        <f t="shared" ca="1" si="38"/>
        <v>#NAME?</v>
      </c>
      <c r="BF87" s="50" t="e">
        <f t="shared" ca="1" si="39"/>
        <v>#NAME?</v>
      </c>
      <c r="BG87" s="56" t="e">
        <f t="shared" ca="1" si="40"/>
        <v>#NAME?</v>
      </c>
      <c r="BH87" s="22"/>
      <c r="BI87" s="22"/>
      <c r="BJ87" s="22"/>
      <c r="BK87" s="22"/>
      <c r="BL87" s="22"/>
      <c r="BM87" s="22"/>
      <c r="BN87" s="24"/>
      <c r="BO87" s="24"/>
    </row>
    <row r="88" spans="1:67" ht="15.5">
      <c r="A88" s="25">
        <f t="shared" si="0"/>
        <v>86</v>
      </c>
      <c r="B88" s="62">
        <v>46201</v>
      </c>
      <c r="C88" s="26" t="s">
        <v>1433</v>
      </c>
      <c r="D88" s="27" t="s">
        <v>196</v>
      </c>
      <c r="E88" s="29" t="s">
        <v>197</v>
      </c>
      <c r="F88" s="31">
        <v>1</v>
      </c>
      <c r="G88" s="31" t="s">
        <v>63</v>
      </c>
      <c r="H88" s="31" t="str">
        <f t="shared" si="1"/>
        <v>DONE</v>
      </c>
      <c r="I88" s="31" t="s">
        <v>1383</v>
      </c>
      <c r="J88" s="31" t="s">
        <v>398</v>
      </c>
      <c r="K88" s="31" t="s">
        <v>1138</v>
      </c>
      <c r="L88" s="31">
        <v>10079</v>
      </c>
      <c r="M88" s="25"/>
      <c r="N88" s="31" t="s">
        <v>904</v>
      </c>
      <c r="O88" s="31" t="s">
        <v>369</v>
      </c>
      <c r="P88" s="31" t="s">
        <v>97</v>
      </c>
      <c r="Q88" s="31" t="s">
        <v>1200</v>
      </c>
      <c r="R88" s="26">
        <v>200001092611</v>
      </c>
      <c r="S88" s="30">
        <v>46202</v>
      </c>
      <c r="T88" s="26" t="s">
        <v>77</v>
      </c>
      <c r="U88" s="25" t="s">
        <v>1214</v>
      </c>
      <c r="V88" s="25">
        <v>4000696141</v>
      </c>
      <c r="W88" s="58">
        <v>47999</v>
      </c>
      <c r="X88" s="34">
        <v>46216</v>
      </c>
      <c r="Y88" s="34"/>
      <c r="Z88" s="36">
        <v>52138</v>
      </c>
      <c r="AA88" s="34">
        <v>46216</v>
      </c>
      <c r="AB88" s="35"/>
      <c r="AC88" s="25"/>
      <c r="AD88" s="37" t="s">
        <v>1434</v>
      </c>
      <c r="AE88" s="42">
        <v>46216</v>
      </c>
      <c r="AF88" s="41" t="str">
        <f t="shared" si="4"/>
        <v>DONE</v>
      </c>
      <c r="AG88" s="44">
        <v>46217</v>
      </c>
      <c r="AH88" s="25"/>
      <c r="AI88" s="25"/>
      <c r="AJ88" s="45" t="str">
        <f t="array" ref="AJ88">IFERROR(INDEX('[1]Master Price'!$E:$E,MATCH(D88,'[1]Master Price'!$B:$B,0)),"0")</f>
        <v>0</v>
      </c>
      <c r="AK88" s="45">
        <f t="shared" si="5"/>
        <v>0</v>
      </c>
      <c r="AL88" s="46" t="str">
        <f t="shared" si="6"/>
        <v>0-day</v>
      </c>
      <c r="AM88" s="46" t="str">
        <f t="shared" si="7"/>
        <v>0-day</v>
      </c>
      <c r="AN88" s="46" t="str">
        <f t="shared" si="8"/>
        <v>14-day</v>
      </c>
      <c r="AO88" s="46" t="str">
        <f t="shared" si="9"/>
        <v>0-day</v>
      </c>
      <c r="AP88" s="46" t="str">
        <f t="shared" si="10"/>
        <v>0-day</v>
      </c>
      <c r="AQ88" s="46" t="str">
        <f t="shared" si="11"/>
        <v>0-day</v>
      </c>
      <c r="AR88" s="17"/>
      <c r="AS88" s="47">
        <f t="shared" si="12"/>
        <v>86</v>
      </c>
      <c r="AT88" s="35" t="str">
        <f t="shared" si="27"/>
        <v>GMIAMI/2026/06/1059</v>
      </c>
      <c r="AU88" s="48" t="e">
        <f t="shared" ca="1" si="28"/>
        <v>#NAME?</v>
      </c>
      <c r="AV88" s="48" t="e">
        <f t="shared" ca="1" si="29"/>
        <v>#NAME?</v>
      </c>
      <c r="AW88" s="49" t="e">
        <f t="shared" ca="1" si="30"/>
        <v>#NAME?</v>
      </c>
      <c r="AX88" s="48" t="e">
        <f t="shared" ca="1" si="31"/>
        <v>#NAME?</v>
      </c>
      <c r="AY88" s="49">
        <f t="shared" si="32"/>
        <v>200001092611</v>
      </c>
      <c r="AZ88" s="50" t="e">
        <f t="shared" ca="1" si="33"/>
        <v>#NAME?</v>
      </c>
      <c r="BA88" s="51" t="e">
        <f t="shared" ca="1" si="34"/>
        <v>#NAME?</v>
      </c>
      <c r="BB88" s="52" t="e">
        <f t="shared" ca="1" si="35"/>
        <v>#NAME?</v>
      </c>
      <c r="BC88" s="51" t="e">
        <f t="shared" ca="1" si="36"/>
        <v>#NAME?</v>
      </c>
      <c r="BD88" s="54" t="e">
        <f t="shared" ca="1" si="37"/>
        <v>#NAME?</v>
      </c>
      <c r="BE88" s="48" t="e">
        <f t="shared" ca="1" si="38"/>
        <v>#NAME?</v>
      </c>
      <c r="BF88" s="50" t="e">
        <f t="shared" ca="1" si="39"/>
        <v>#NAME?</v>
      </c>
      <c r="BG88" s="56" t="e">
        <f t="shared" ca="1" si="40"/>
        <v>#NAME?</v>
      </c>
      <c r="BH88" s="22"/>
      <c r="BI88" s="22"/>
      <c r="BJ88" s="22"/>
      <c r="BK88" s="22"/>
      <c r="BL88" s="22"/>
      <c r="BM88" s="22"/>
      <c r="BN88" s="24"/>
      <c r="BO88" s="24"/>
    </row>
    <row r="89" spans="1:67" ht="15.5">
      <c r="A89" s="25">
        <f t="shared" si="0"/>
        <v>87</v>
      </c>
      <c r="B89" s="62">
        <v>46202</v>
      </c>
      <c r="C89" s="26" t="s">
        <v>1435</v>
      </c>
      <c r="D89" s="27" t="s">
        <v>165</v>
      </c>
      <c r="E89" s="29" t="s">
        <v>166</v>
      </c>
      <c r="F89" s="31">
        <v>1</v>
      </c>
      <c r="G89" s="31" t="s">
        <v>63</v>
      </c>
      <c r="H89" s="31" t="str">
        <f t="shared" si="1"/>
        <v>DONE</v>
      </c>
      <c r="I89" s="31" t="s">
        <v>156</v>
      </c>
      <c r="J89" s="32" t="s">
        <v>157</v>
      </c>
      <c r="K89" s="32" t="s">
        <v>94</v>
      </c>
      <c r="L89" s="31">
        <v>6004</v>
      </c>
      <c r="M89" s="25"/>
      <c r="N89" s="31" t="s">
        <v>1436</v>
      </c>
      <c r="O89" s="31" t="s">
        <v>96</v>
      </c>
      <c r="P89" s="31" t="s">
        <v>97</v>
      </c>
      <c r="Q89" s="31" t="s">
        <v>380</v>
      </c>
      <c r="R89" s="26">
        <v>200001092613</v>
      </c>
      <c r="S89" s="30">
        <v>46202</v>
      </c>
      <c r="T89" s="26" t="s">
        <v>77</v>
      </c>
      <c r="U89" s="25" t="s">
        <v>1214</v>
      </c>
      <c r="V89" s="25">
        <v>4000696142</v>
      </c>
      <c r="W89" s="58">
        <v>48000</v>
      </c>
      <c r="X89" s="34">
        <v>46216</v>
      </c>
      <c r="Y89" s="34"/>
      <c r="Z89" s="36">
        <v>52139</v>
      </c>
      <c r="AA89" s="34">
        <v>46216</v>
      </c>
      <c r="AB89" s="35"/>
      <c r="AC89" s="25"/>
      <c r="AD89" s="37" t="s">
        <v>1437</v>
      </c>
      <c r="AE89" s="42">
        <v>46216</v>
      </c>
      <c r="AF89" s="41" t="str">
        <f t="shared" si="4"/>
        <v>DONE</v>
      </c>
      <c r="AG89" s="44">
        <v>46217</v>
      </c>
      <c r="AH89" s="25"/>
      <c r="AI89" s="25"/>
      <c r="AJ89" s="45" t="str">
        <f t="array" ref="AJ89">IFERROR(INDEX('[1]Master Price'!$E:$E,MATCH(D89,'[1]Master Price'!$B:$B,0)),"0")</f>
        <v>0</v>
      </c>
      <c r="AK89" s="45">
        <f t="shared" si="5"/>
        <v>0</v>
      </c>
      <c r="AL89" s="46" t="str">
        <f t="shared" si="6"/>
        <v>0-day</v>
      </c>
      <c r="AM89" s="46" t="str">
        <f t="shared" si="7"/>
        <v>0-day</v>
      </c>
      <c r="AN89" s="46" t="str">
        <f t="shared" si="8"/>
        <v>14-day</v>
      </c>
      <c r="AO89" s="46" t="str">
        <f t="shared" si="9"/>
        <v>0-day</v>
      </c>
      <c r="AP89" s="46" t="str">
        <f t="shared" si="10"/>
        <v>0-day</v>
      </c>
      <c r="AQ89" s="46" t="str">
        <f t="shared" si="11"/>
        <v>0-day</v>
      </c>
      <c r="AR89" s="17"/>
      <c r="AS89" s="47">
        <f t="shared" si="12"/>
        <v>87</v>
      </c>
      <c r="AT89" s="35" t="str">
        <f t="shared" si="27"/>
        <v>GMIAMI/2026/06/1060</v>
      </c>
      <c r="AU89" s="48" t="e">
        <f t="shared" ca="1" si="28"/>
        <v>#NAME?</v>
      </c>
      <c r="AV89" s="48" t="e">
        <f t="shared" ca="1" si="29"/>
        <v>#NAME?</v>
      </c>
      <c r="AW89" s="49" t="e">
        <f t="shared" ca="1" si="30"/>
        <v>#NAME?</v>
      </c>
      <c r="AX89" s="48" t="e">
        <f t="shared" ca="1" si="31"/>
        <v>#NAME?</v>
      </c>
      <c r="AY89" s="49">
        <f t="shared" si="32"/>
        <v>200001092613</v>
      </c>
      <c r="AZ89" s="50" t="e">
        <f t="shared" ca="1" si="33"/>
        <v>#NAME?</v>
      </c>
      <c r="BA89" s="51" t="e">
        <f t="shared" ca="1" si="34"/>
        <v>#NAME?</v>
      </c>
      <c r="BB89" s="52" t="e">
        <f t="shared" ca="1" si="35"/>
        <v>#NAME?</v>
      </c>
      <c r="BC89" s="51" t="e">
        <f t="shared" ca="1" si="36"/>
        <v>#NAME?</v>
      </c>
      <c r="BD89" s="54" t="e">
        <f t="shared" ca="1" si="37"/>
        <v>#NAME?</v>
      </c>
      <c r="BE89" s="48" t="e">
        <f t="shared" ca="1" si="38"/>
        <v>#NAME?</v>
      </c>
      <c r="BF89" s="50" t="e">
        <f t="shared" ca="1" si="39"/>
        <v>#NAME?</v>
      </c>
      <c r="BG89" s="56" t="e">
        <f t="shared" ca="1" si="40"/>
        <v>#NAME?</v>
      </c>
      <c r="BH89" s="22"/>
      <c r="BI89" s="22"/>
      <c r="BJ89" s="22"/>
      <c r="BK89" s="22"/>
      <c r="BL89" s="22"/>
      <c r="BM89" s="22"/>
      <c r="BN89" s="24"/>
      <c r="BO89" s="24"/>
    </row>
    <row r="90" spans="1:67" ht="15.5">
      <c r="A90" s="25">
        <f t="shared" si="0"/>
        <v>88</v>
      </c>
      <c r="B90" s="62">
        <v>46202</v>
      </c>
      <c r="C90" s="26" t="s">
        <v>1435</v>
      </c>
      <c r="D90" s="27" t="s">
        <v>213</v>
      </c>
      <c r="E90" s="29" t="s">
        <v>214</v>
      </c>
      <c r="F90" s="31">
        <v>1</v>
      </c>
      <c r="G90" s="31" t="s">
        <v>63</v>
      </c>
      <c r="H90" s="31" t="str">
        <f t="shared" si="1"/>
        <v>DONE</v>
      </c>
      <c r="I90" s="31" t="s">
        <v>156</v>
      </c>
      <c r="J90" s="32" t="s">
        <v>157</v>
      </c>
      <c r="K90" s="32" t="s">
        <v>94</v>
      </c>
      <c r="L90" s="31">
        <v>6004</v>
      </c>
      <c r="M90" s="25"/>
      <c r="N90" s="31" t="s">
        <v>1436</v>
      </c>
      <c r="O90" s="31" t="s">
        <v>96</v>
      </c>
      <c r="P90" s="31" t="s">
        <v>97</v>
      </c>
      <c r="Q90" s="31" t="s">
        <v>380</v>
      </c>
      <c r="R90" s="26">
        <v>200001092613</v>
      </c>
      <c r="S90" s="30">
        <v>46202</v>
      </c>
      <c r="T90" s="26" t="s">
        <v>77</v>
      </c>
      <c r="U90" s="25" t="s">
        <v>1214</v>
      </c>
      <c r="V90" s="25">
        <v>4000696142</v>
      </c>
      <c r="W90" s="58">
        <v>48000</v>
      </c>
      <c r="X90" s="34">
        <v>46216</v>
      </c>
      <c r="Y90" s="34"/>
      <c r="Z90" s="36">
        <v>52139</v>
      </c>
      <c r="AA90" s="34">
        <v>46216</v>
      </c>
      <c r="AB90" s="35"/>
      <c r="AC90" s="25"/>
      <c r="AD90" s="37" t="s">
        <v>1437</v>
      </c>
      <c r="AE90" s="42">
        <v>46216</v>
      </c>
      <c r="AF90" s="41" t="str">
        <f t="shared" si="4"/>
        <v>DONE</v>
      </c>
      <c r="AG90" s="44">
        <v>46217</v>
      </c>
      <c r="AH90" s="25"/>
      <c r="AI90" s="25"/>
      <c r="AJ90" s="45" t="str">
        <f t="array" ref="AJ90">IFERROR(INDEX('[1]Master Price'!$E:$E,MATCH(D90,'[1]Master Price'!$B:$B,0)),"0")</f>
        <v>0</v>
      </c>
      <c r="AK90" s="45">
        <f t="shared" si="5"/>
        <v>0</v>
      </c>
      <c r="AL90" s="46" t="str">
        <f t="shared" si="6"/>
        <v>0-day</v>
      </c>
      <c r="AM90" s="46" t="str">
        <f t="shared" si="7"/>
        <v>0-day</v>
      </c>
      <c r="AN90" s="46" t="str">
        <f t="shared" si="8"/>
        <v>14-day</v>
      </c>
      <c r="AO90" s="46" t="str">
        <f t="shared" si="9"/>
        <v>0-day</v>
      </c>
      <c r="AP90" s="46" t="str">
        <f t="shared" si="10"/>
        <v>0-day</v>
      </c>
      <c r="AQ90" s="46" t="str">
        <f t="shared" si="11"/>
        <v>0-day</v>
      </c>
      <c r="AR90" s="17"/>
      <c r="AS90" s="47">
        <f t="shared" si="12"/>
        <v>88</v>
      </c>
      <c r="AT90" s="35" t="str">
        <f t="shared" si="27"/>
        <v>GMIAMI/2026/06/1060</v>
      </c>
      <c r="AU90" s="48" t="e">
        <f t="shared" ca="1" si="28"/>
        <v>#NAME?</v>
      </c>
      <c r="AV90" s="48" t="e">
        <f t="shared" ca="1" si="29"/>
        <v>#NAME?</v>
      </c>
      <c r="AW90" s="49" t="e">
        <f t="shared" ca="1" si="30"/>
        <v>#NAME?</v>
      </c>
      <c r="AX90" s="48" t="e">
        <f t="shared" ca="1" si="31"/>
        <v>#NAME?</v>
      </c>
      <c r="AY90" s="49">
        <f t="shared" si="32"/>
        <v>200001092613</v>
      </c>
      <c r="AZ90" s="50" t="e">
        <f t="shared" ca="1" si="33"/>
        <v>#NAME?</v>
      </c>
      <c r="BA90" s="51" t="e">
        <f t="shared" ca="1" si="34"/>
        <v>#NAME?</v>
      </c>
      <c r="BB90" s="52" t="e">
        <f t="shared" ca="1" si="35"/>
        <v>#NAME?</v>
      </c>
      <c r="BC90" s="51" t="e">
        <f t="shared" ca="1" si="36"/>
        <v>#NAME?</v>
      </c>
      <c r="BD90" s="54" t="e">
        <f t="shared" ca="1" si="37"/>
        <v>#NAME?</v>
      </c>
      <c r="BE90" s="48" t="e">
        <f t="shared" ca="1" si="38"/>
        <v>#NAME?</v>
      </c>
      <c r="BF90" s="50" t="e">
        <f t="shared" ca="1" si="39"/>
        <v>#NAME?</v>
      </c>
      <c r="BG90" s="56" t="e">
        <f t="shared" ca="1" si="40"/>
        <v>#NAME?</v>
      </c>
      <c r="BH90" s="22"/>
      <c r="BI90" s="22"/>
      <c r="BJ90" s="22"/>
      <c r="BK90" s="22"/>
      <c r="BL90" s="22"/>
      <c r="BM90" s="22"/>
      <c r="BN90" s="24"/>
      <c r="BO90" s="24"/>
    </row>
    <row r="91" spans="1:67" ht="15.5">
      <c r="A91" s="25">
        <f t="shared" si="0"/>
        <v>89</v>
      </c>
      <c r="B91" s="62">
        <v>46202</v>
      </c>
      <c r="C91" s="26" t="s">
        <v>1435</v>
      </c>
      <c r="D91" s="27" t="s">
        <v>154</v>
      </c>
      <c r="E91" s="29" t="s">
        <v>155</v>
      </c>
      <c r="F91" s="31">
        <v>1</v>
      </c>
      <c r="G91" s="31" t="s">
        <v>63</v>
      </c>
      <c r="H91" s="31" t="str">
        <f t="shared" si="1"/>
        <v>DONE</v>
      </c>
      <c r="I91" s="31" t="s">
        <v>156</v>
      </c>
      <c r="J91" s="32" t="s">
        <v>157</v>
      </c>
      <c r="K91" s="32" t="s">
        <v>94</v>
      </c>
      <c r="L91" s="31">
        <v>6004</v>
      </c>
      <c r="M91" s="25"/>
      <c r="N91" s="31" t="s">
        <v>1436</v>
      </c>
      <c r="O91" s="31" t="s">
        <v>96</v>
      </c>
      <c r="P91" s="31" t="s">
        <v>97</v>
      </c>
      <c r="Q91" s="31" t="s">
        <v>380</v>
      </c>
      <c r="R91" s="26">
        <v>200001092613</v>
      </c>
      <c r="S91" s="30">
        <v>46202</v>
      </c>
      <c r="T91" s="26" t="s">
        <v>77</v>
      </c>
      <c r="U91" s="25" t="s">
        <v>1214</v>
      </c>
      <c r="V91" s="25">
        <v>4000696142</v>
      </c>
      <c r="W91" s="58">
        <v>48000</v>
      </c>
      <c r="X91" s="34">
        <v>46216</v>
      </c>
      <c r="Y91" s="34"/>
      <c r="Z91" s="36">
        <v>52139</v>
      </c>
      <c r="AA91" s="34">
        <v>46216</v>
      </c>
      <c r="AB91" s="35"/>
      <c r="AC91" s="25"/>
      <c r="AD91" s="37" t="s">
        <v>1437</v>
      </c>
      <c r="AE91" s="42">
        <v>46216</v>
      </c>
      <c r="AF91" s="41" t="str">
        <f t="shared" si="4"/>
        <v>DONE</v>
      </c>
      <c r="AG91" s="44">
        <v>46217</v>
      </c>
      <c r="AH91" s="25"/>
      <c r="AI91" s="25"/>
      <c r="AJ91" s="45" t="str">
        <f t="array" ref="AJ91">IFERROR(INDEX('[1]Master Price'!$E:$E,MATCH(D91,'[1]Master Price'!$B:$B,0)),"0")</f>
        <v>0</v>
      </c>
      <c r="AK91" s="45">
        <f t="shared" si="5"/>
        <v>0</v>
      </c>
      <c r="AL91" s="46" t="str">
        <f t="shared" ref="AL91:AL205" si="41">IFERROR(DATEDIF(B91,T91,"d"),"0")&amp;"-day"</f>
        <v>0-day</v>
      </c>
      <c r="AM91" s="46" t="str">
        <f t="shared" si="7"/>
        <v>0-day</v>
      </c>
      <c r="AN91" s="46" t="str">
        <f t="shared" ref="AN91:AN205" si="42">IFERROR(DATEDIF(T91,X91,"d"),"0")&amp;"-day"</f>
        <v>0-day</v>
      </c>
      <c r="AO91" s="46" t="str">
        <f t="shared" si="9"/>
        <v>0-day</v>
      </c>
      <c r="AP91" s="46" t="str">
        <f t="shared" si="10"/>
        <v>0-day</v>
      </c>
      <c r="AQ91" s="46" t="str">
        <f t="shared" si="11"/>
        <v>0-day</v>
      </c>
      <c r="AR91" s="17"/>
      <c r="AS91" s="47">
        <f t="shared" si="12"/>
        <v>89</v>
      </c>
      <c r="AT91" s="35" t="str">
        <f t="shared" si="27"/>
        <v>GMIAMI/2026/06/1060</v>
      </c>
      <c r="AU91" s="48" t="e">
        <f t="shared" ca="1" si="28"/>
        <v>#NAME?</v>
      </c>
      <c r="AV91" s="48" t="e">
        <f t="shared" ca="1" si="29"/>
        <v>#NAME?</v>
      </c>
      <c r="AW91" s="49" t="e">
        <f t="shared" ca="1" si="30"/>
        <v>#NAME?</v>
      </c>
      <c r="AX91" s="48" t="e">
        <f t="shared" ca="1" si="31"/>
        <v>#NAME?</v>
      </c>
      <c r="AY91" s="49">
        <f t="shared" si="32"/>
        <v>200001092613</v>
      </c>
      <c r="AZ91" s="50" t="e">
        <f t="shared" ca="1" si="33"/>
        <v>#NAME?</v>
      </c>
      <c r="BA91" s="51" t="e">
        <f t="shared" ca="1" si="34"/>
        <v>#NAME?</v>
      </c>
      <c r="BB91" s="52" t="e">
        <f t="shared" ca="1" si="35"/>
        <v>#NAME?</v>
      </c>
      <c r="BC91" s="51" t="e">
        <f t="shared" ca="1" si="36"/>
        <v>#NAME?</v>
      </c>
      <c r="BD91" s="54" t="e">
        <f t="shared" ca="1" si="37"/>
        <v>#NAME?</v>
      </c>
      <c r="BE91" s="48" t="e">
        <f t="shared" ca="1" si="38"/>
        <v>#NAME?</v>
      </c>
      <c r="BF91" s="50" t="e">
        <f t="shared" ca="1" si="39"/>
        <v>#NAME?</v>
      </c>
      <c r="BG91" s="56" t="e">
        <f t="shared" ca="1" si="40"/>
        <v>#NAME?</v>
      </c>
      <c r="BH91" s="22"/>
      <c r="BI91" s="22"/>
      <c r="BJ91" s="22"/>
      <c r="BK91" s="22"/>
      <c r="BL91" s="22"/>
      <c r="BM91" s="22"/>
      <c r="BN91" s="24"/>
      <c r="BO91" s="24"/>
    </row>
    <row r="92" spans="1:67" ht="15.5">
      <c r="A92" s="25">
        <f t="shared" si="0"/>
        <v>90</v>
      </c>
      <c r="B92" s="62">
        <v>46202</v>
      </c>
      <c r="C92" s="26" t="s">
        <v>1435</v>
      </c>
      <c r="D92" s="27" t="s">
        <v>536</v>
      </c>
      <c r="E92" s="29" t="s">
        <v>537</v>
      </c>
      <c r="F92" s="31">
        <v>1</v>
      </c>
      <c r="G92" s="31" t="s">
        <v>63</v>
      </c>
      <c r="H92" s="31" t="str">
        <f t="shared" si="1"/>
        <v>DONE</v>
      </c>
      <c r="I92" s="31" t="s">
        <v>156</v>
      </c>
      <c r="J92" s="32" t="s">
        <v>157</v>
      </c>
      <c r="K92" s="32" t="s">
        <v>94</v>
      </c>
      <c r="L92" s="31">
        <v>6004</v>
      </c>
      <c r="M92" s="25"/>
      <c r="N92" s="31" t="s">
        <v>1436</v>
      </c>
      <c r="O92" s="31" t="s">
        <v>96</v>
      </c>
      <c r="P92" s="31" t="s">
        <v>97</v>
      </c>
      <c r="Q92" s="31" t="s">
        <v>380</v>
      </c>
      <c r="R92" s="26">
        <v>200001092613</v>
      </c>
      <c r="S92" s="30">
        <v>46202</v>
      </c>
      <c r="T92" s="26" t="s">
        <v>77</v>
      </c>
      <c r="U92" s="25" t="s">
        <v>1214</v>
      </c>
      <c r="V92" s="25">
        <v>4000696142</v>
      </c>
      <c r="W92" s="58">
        <v>48000</v>
      </c>
      <c r="X92" s="34">
        <v>46216</v>
      </c>
      <c r="Y92" s="34"/>
      <c r="Z92" s="36">
        <v>52139</v>
      </c>
      <c r="AA92" s="34">
        <v>46216</v>
      </c>
      <c r="AB92" s="35"/>
      <c r="AC92" s="25"/>
      <c r="AD92" s="37" t="s">
        <v>1437</v>
      </c>
      <c r="AE92" s="42">
        <v>46216</v>
      </c>
      <c r="AF92" s="41" t="str">
        <f t="shared" si="4"/>
        <v>DONE</v>
      </c>
      <c r="AG92" s="44">
        <v>46217</v>
      </c>
      <c r="AH92" s="25"/>
      <c r="AI92" s="25"/>
      <c r="AJ92" s="45" t="str">
        <f t="array" ref="AJ92">IFERROR(INDEX('[1]Master Price'!$E:$E,MATCH(D92,'[1]Master Price'!$B:$B,0)),"0")</f>
        <v>0</v>
      </c>
      <c r="AK92" s="45">
        <f t="shared" si="5"/>
        <v>0</v>
      </c>
      <c r="AL92" s="46" t="str">
        <f t="shared" si="41"/>
        <v>0-day</v>
      </c>
      <c r="AM92" s="46" t="str">
        <f t="shared" si="7"/>
        <v>0-day</v>
      </c>
      <c r="AN92" s="46" t="str">
        <f t="shared" si="42"/>
        <v>0-day</v>
      </c>
      <c r="AO92" s="46" t="str">
        <f t="shared" si="9"/>
        <v>0-day</v>
      </c>
      <c r="AP92" s="46" t="str">
        <f t="shared" si="10"/>
        <v>0-day</v>
      </c>
      <c r="AQ92" s="46" t="str">
        <f t="shared" si="11"/>
        <v>0-day</v>
      </c>
      <c r="AR92" s="17"/>
      <c r="AS92" s="47">
        <f t="shared" si="12"/>
        <v>90</v>
      </c>
      <c r="AT92" s="35" t="str">
        <f t="shared" si="27"/>
        <v>GMIAMI/2026/06/1060</v>
      </c>
      <c r="AU92" s="48" t="e">
        <f t="shared" ca="1" si="28"/>
        <v>#NAME?</v>
      </c>
      <c r="AV92" s="48" t="e">
        <f t="shared" ca="1" si="29"/>
        <v>#NAME?</v>
      </c>
      <c r="AW92" s="49" t="e">
        <f t="shared" ca="1" si="30"/>
        <v>#NAME?</v>
      </c>
      <c r="AX92" s="48" t="e">
        <f t="shared" ca="1" si="31"/>
        <v>#NAME?</v>
      </c>
      <c r="AY92" s="49">
        <f t="shared" si="32"/>
        <v>200001092613</v>
      </c>
      <c r="AZ92" s="50" t="e">
        <f t="shared" ca="1" si="33"/>
        <v>#NAME?</v>
      </c>
      <c r="BA92" s="51" t="e">
        <f t="shared" ca="1" si="34"/>
        <v>#NAME?</v>
      </c>
      <c r="BB92" s="52" t="e">
        <f t="shared" ca="1" si="35"/>
        <v>#NAME?</v>
      </c>
      <c r="BC92" s="51" t="e">
        <f t="shared" ca="1" si="36"/>
        <v>#NAME?</v>
      </c>
      <c r="BD92" s="54" t="e">
        <f t="shared" ca="1" si="37"/>
        <v>#NAME?</v>
      </c>
      <c r="BE92" s="48" t="e">
        <f t="shared" ca="1" si="38"/>
        <v>#NAME?</v>
      </c>
      <c r="BF92" s="50" t="e">
        <f t="shared" ca="1" si="39"/>
        <v>#NAME?</v>
      </c>
      <c r="BG92" s="56" t="e">
        <f t="shared" ca="1" si="40"/>
        <v>#NAME?</v>
      </c>
      <c r="BH92" s="22"/>
      <c r="BI92" s="22"/>
      <c r="BJ92" s="22"/>
      <c r="BK92" s="22"/>
      <c r="BL92" s="22"/>
      <c r="BM92" s="22"/>
      <c r="BN92" s="24"/>
      <c r="BO92" s="24"/>
    </row>
    <row r="93" spans="1:67" ht="15.5">
      <c r="A93" s="25">
        <f t="shared" si="0"/>
        <v>91</v>
      </c>
      <c r="B93" s="62">
        <v>46202</v>
      </c>
      <c r="C93" s="26" t="s">
        <v>1435</v>
      </c>
      <c r="D93" s="27" t="s">
        <v>102</v>
      </c>
      <c r="E93" s="29" t="s">
        <v>103</v>
      </c>
      <c r="F93" s="31">
        <v>2</v>
      </c>
      <c r="G93" s="31" t="s">
        <v>63</v>
      </c>
      <c r="H93" s="31" t="str">
        <f t="shared" si="1"/>
        <v>DONE</v>
      </c>
      <c r="I93" s="31" t="s">
        <v>156</v>
      </c>
      <c r="J93" s="32" t="s">
        <v>157</v>
      </c>
      <c r="K93" s="32" t="s">
        <v>94</v>
      </c>
      <c r="L93" s="31">
        <v>6004</v>
      </c>
      <c r="M93" s="25"/>
      <c r="N93" s="31" t="s">
        <v>1436</v>
      </c>
      <c r="O93" s="31" t="s">
        <v>96</v>
      </c>
      <c r="P93" s="31" t="s">
        <v>97</v>
      </c>
      <c r="Q93" s="31" t="s">
        <v>380</v>
      </c>
      <c r="R93" s="26">
        <v>200001092613</v>
      </c>
      <c r="S93" s="30">
        <v>46202</v>
      </c>
      <c r="T93" s="26" t="s">
        <v>77</v>
      </c>
      <c r="U93" s="25" t="s">
        <v>1214</v>
      </c>
      <c r="V93" s="25">
        <v>4000696142</v>
      </c>
      <c r="W93" s="58">
        <v>48000</v>
      </c>
      <c r="X93" s="34">
        <v>46216</v>
      </c>
      <c r="Y93" s="34"/>
      <c r="Z93" s="36">
        <v>52139</v>
      </c>
      <c r="AA93" s="34">
        <v>46216</v>
      </c>
      <c r="AB93" s="35"/>
      <c r="AC93" s="25"/>
      <c r="AD93" s="37" t="s">
        <v>1437</v>
      </c>
      <c r="AE93" s="42">
        <v>46216</v>
      </c>
      <c r="AF93" s="41" t="str">
        <f t="shared" si="4"/>
        <v>DONE</v>
      </c>
      <c r="AG93" s="44">
        <v>46217</v>
      </c>
      <c r="AH93" s="25"/>
      <c r="AI93" s="25"/>
      <c r="AJ93" s="45" t="str">
        <f t="array" ref="AJ93">IFERROR(INDEX('[1]Master Price'!$E:$E,MATCH(D93,'[1]Master Price'!$B:$B,0)),"0")</f>
        <v>0</v>
      </c>
      <c r="AK93" s="45">
        <f t="shared" si="5"/>
        <v>0</v>
      </c>
      <c r="AL93" s="46" t="str">
        <f t="shared" si="41"/>
        <v>0-day</v>
      </c>
      <c r="AM93" s="46" t="str">
        <f t="shared" si="7"/>
        <v>0-day</v>
      </c>
      <c r="AN93" s="46" t="str">
        <f t="shared" si="42"/>
        <v>0-day</v>
      </c>
      <c r="AO93" s="46" t="str">
        <f t="shared" si="9"/>
        <v>0-day</v>
      </c>
      <c r="AP93" s="46" t="str">
        <f t="shared" si="10"/>
        <v>0-day</v>
      </c>
      <c r="AQ93" s="46" t="str">
        <f t="shared" si="11"/>
        <v>0-day</v>
      </c>
      <c r="AR93" s="17"/>
      <c r="AS93" s="47">
        <f t="shared" si="12"/>
        <v>91</v>
      </c>
      <c r="AT93" s="35" t="str">
        <f t="shared" si="27"/>
        <v>GMIAMI/2026/06/1060</v>
      </c>
      <c r="AU93" s="48" t="e">
        <f t="shared" ca="1" si="28"/>
        <v>#NAME?</v>
      </c>
      <c r="AV93" s="48" t="e">
        <f t="shared" ca="1" si="29"/>
        <v>#NAME?</v>
      </c>
      <c r="AW93" s="49" t="e">
        <f t="shared" ca="1" si="30"/>
        <v>#NAME?</v>
      </c>
      <c r="AX93" s="48" t="e">
        <f t="shared" ca="1" si="31"/>
        <v>#NAME?</v>
      </c>
      <c r="AY93" s="49">
        <f t="shared" si="32"/>
        <v>200001092613</v>
      </c>
      <c r="AZ93" s="50" t="e">
        <f t="shared" ca="1" si="33"/>
        <v>#NAME?</v>
      </c>
      <c r="BA93" s="51" t="e">
        <f t="shared" ca="1" si="34"/>
        <v>#NAME?</v>
      </c>
      <c r="BB93" s="52" t="e">
        <f t="shared" ca="1" si="35"/>
        <v>#NAME?</v>
      </c>
      <c r="BC93" s="51" t="e">
        <f t="shared" ca="1" si="36"/>
        <v>#NAME?</v>
      </c>
      <c r="BD93" s="54" t="e">
        <f t="shared" ca="1" si="37"/>
        <v>#NAME?</v>
      </c>
      <c r="BE93" s="48" t="e">
        <f t="shared" ca="1" si="38"/>
        <v>#NAME?</v>
      </c>
      <c r="BF93" s="50" t="e">
        <f t="shared" ca="1" si="39"/>
        <v>#NAME?</v>
      </c>
      <c r="BG93" s="56" t="e">
        <f t="shared" ca="1" si="40"/>
        <v>#NAME?</v>
      </c>
      <c r="BH93" s="22"/>
      <c r="BI93" s="22"/>
      <c r="BJ93" s="22"/>
      <c r="BK93" s="22"/>
      <c r="BL93" s="22"/>
      <c r="BM93" s="22"/>
      <c r="BN93" s="24"/>
      <c r="BO93" s="24"/>
    </row>
    <row r="94" spans="1:67" ht="15.5">
      <c r="A94" s="25">
        <f t="shared" si="0"/>
        <v>92</v>
      </c>
      <c r="B94" s="62">
        <v>46202</v>
      </c>
      <c r="C94" s="26" t="s">
        <v>1435</v>
      </c>
      <c r="D94" s="27" t="s">
        <v>124</v>
      </c>
      <c r="E94" s="29" t="s">
        <v>125</v>
      </c>
      <c r="F94" s="31">
        <v>1</v>
      </c>
      <c r="G94" s="31" t="s">
        <v>63</v>
      </c>
      <c r="H94" s="31" t="str">
        <f t="shared" si="1"/>
        <v>DONE</v>
      </c>
      <c r="I94" s="31" t="s">
        <v>156</v>
      </c>
      <c r="J94" s="32" t="s">
        <v>157</v>
      </c>
      <c r="K94" s="32" t="s">
        <v>94</v>
      </c>
      <c r="L94" s="31">
        <v>6004</v>
      </c>
      <c r="M94" s="25"/>
      <c r="N94" s="31" t="s">
        <v>1436</v>
      </c>
      <c r="O94" s="31" t="s">
        <v>96</v>
      </c>
      <c r="P94" s="31" t="s">
        <v>97</v>
      </c>
      <c r="Q94" s="31" t="s">
        <v>380</v>
      </c>
      <c r="R94" s="26">
        <v>200001092613</v>
      </c>
      <c r="S94" s="30">
        <v>46202</v>
      </c>
      <c r="T94" s="26" t="s">
        <v>77</v>
      </c>
      <c r="U94" s="25" t="s">
        <v>1214</v>
      </c>
      <c r="V94" s="25">
        <v>4000696142</v>
      </c>
      <c r="W94" s="58">
        <v>48000</v>
      </c>
      <c r="X94" s="34">
        <v>46216</v>
      </c>
      <c r="Y94" s="34"/>
      <c r="Z94" s="36">
        <v>52139</v>
      </c>
      <c r="AA94" s="34">
        <v>46216</v>
      </c>
      <c r="AB94" s="35"/>
      <c r="AC94" s="25"/>
      <c r="AD94" s="37" t="s">
        <v>1437</v>
      </c>
      <c r="AE94" s="42">
        <v>46216</v>
      </c>
      <c r="AF94" s="41" t="str">
        <f t="shared" si="4"/>
        <v>DONE</v>
      </c>
      <c r="AG94" s="44">
        <v>46217</v>
      </c>
      <c r="AH94" s="25"/>
      <c r="AI94" s="25"/>
      <c r="AJ94" s="45" t="str">
        <f t="array" ref="AJ94">IFERROR(INDEX('[1]Master Price'!$E:$E,MATCH(D94,'[1]Master Price'!$B:$B,0)),"0")</f>
        <v>0</v>
      </c>
      <c r="AK94" s="45">
        <f t="shared" si="5"/>
        <v>0</v>
      </c>
      <c r="AL94" s="46" t="str">
        <f t="shared" si="41"/>
        <v>0-day</v>
      </c>
      <c r="AM94" s="46" t="str">
        <f t="shared" si="7"/>
        <v>0-day</v>
      </c>
      <c r="AN94" s="46" t="str">
        <f t="shared" si="42"/>
        <v>0-day</v>
      </c>
      <c r="AO94" s="46" t="str">
        <f t="shared" si="9"/>
        <v>0-day</v>
      </c>
      <c r="AP94" s="46" t="str">
        <f t="shared" si="10"/>
        <v>0-day</v>
      </c>
      <c r="AQ94" s="46" t="str">
        <f t="shared" si="11"/>
        <v>0-day</v>
      </c>
      <c r="AR94" s="17"/>
      <c r="AS94" s="47">
        <f t="shared" si="12"/>
        <v>92</v>
      </c>
      <c r="AT94" s="35" t="str">
        <f t="shared" si="27"/>
        <v>GMIAMI/2026/06/1060</v>
      </c>
      <c r="AU94" s="48" t="e">
        <f t="shared" ca="1" si="28"/>
        <v>#NAME?</v>
      </c>
      <c r="AV94" s="48" t="e">
        <f t="shared" ca="1" si="29"/>
        <v>#NAME?</v>
      </c>
      <c r="AW94" s="49" t="e">
        <f t="shared" ca="1" si="30"/>
        <v>#NAME?</v>
      </c>
      <c r="AX94" s="48" t="e">
        <f t="shared" ca="1" si="31"/>
        <v>#NAME?</v>
      </c>
      <c r="AY94" s="49">
        <f t="shared" si="32"/>
        <v>200001092613</v>
      </c>
      <c r="AZ94" s="50" t="e">
        <f t="shared" ca="1" si="33"/>
        <v>#NAME?</v>
      </c>
      <c r="BA94" s="51" t="e">
        <f t="shared" ca="1" si="34"/>
        <v>#NAME?</v>
      </c>
      <c r="BB94" s="52" t="e">
        <f t="shared" ca="1" si="35"/>
        <v>#NAME?</v>
      </c>
      <c r="BC94" s="51" t="e">
        <f t="shared" ca="1" si="36"/>
        <v>#NAME?</v>
      </c>
      <c r="BD94" s="54" t="e">
        <f t="shared" ca="1" si="37"/>
        <v>#NAME?</v>
      </c>
      <c r="BE94" s="48" t="e">
        <f t="shared" ca="1" si="38"/>
        <v>#NAME?</v>
      </c>
      <c r="BF94" s="50" t="e">
        <f t="shared" ca="1" si="39"/>
        <v>#NAME?</v>
      </c>
      <c r="BG94" s="56" t="e">
        <f t="shared" ca="1" si="40"/>
        <v>#NAME?</v>
      </c>
      <c r="BH94" s="22"/>
      <c r="BI94" s="22"/>
      <c r="BJ94" s="22"/>
      <c r="BK94" s="22"/>
      <c r="BL94" s="22"/>
      <c r="BM94" s="22"/>
      <c r="BN94" s="24"/>
      <c r="BO94" s="24"/>
    </row>
    <row r="95" spans="1:67" ht="15.5">
      <c r="A95" s="25">
        <f t="shared" si="0"/>
        <v>93</v>
      </c>
      <c r="B95" s="62">
        <v>46202</v>
      </c>
      <c r="C95" s="26" t="s">
        <v>1435</v>
      </c>
      <c r="D95" s="27" t="s">
        <v>140</v>
      </c>
      <c r="E95" s="29" t="s">
        <v>141</v>
      </c>
      <c r="F95" s="31">
        <v>2</v>
      </c>
      <c r="G95" s="31" t="s">
        <v>63</v>
      </c>
      <c r="H95" s="31" t="str">
        <f t="shared" si="1"/>
        <v>DONE</v>
      </c>
      <c r="I95" s="31" t="s">
        <v>156</v>
      </c>
      <c r="J95" s="32" t="s">
        <v>157</v>
      </c>
      <c r="K95" s="32" t="s">
        <v>94</v>
      </c>
      <c r="L95" s="31">
        <v>6004</v>
      </c>
      <c r="M95" s="25"/>
      <c r="N95" s="31" t="s">
        <v>1436</v>
      </c>
      <c r="O95" s="31" t="s">
        <v>96</v>
      </c>
      <c r="P95" s="31" t="s">
        <v>97</v>
      </c>
      <c r="Q95" s="31" t="s">
        <v>380</v>
      </c>
      <c r="R95" s="26">
        <v>200001092613</v>
      </c>
      <c r="S95" s="30">
        <v>46202</v>
      </c>
      <c r="T95" s="26" t="s">
        <v>77</v>
      </c>
      <c r="U95" s="25" t="s">
        <v>1214</v>
      </c>
      <c r="V95" s="25">
        <v>4000696142</v>
      </c>
      <c r="W95" s="58">
        <v>48000</v>
      </c>
      <c r="X95" s="34">
        <v>46216</v>
      </c>
      <c r="Y95" s="34"/>
      <c r="Z95" s="36">
        <v>52139</v>
      </c>
      <c r="AA95" s="34">
        <v>46216</v>
      </c>
      <c r="AB95" s="35"/>
      <c r="AC95" s="25"/>
      <c r="AD95" s="37" t="s">
        <v>1437</v>
      </c>
      <c r="AE95" s="42">
        <v>46216</v>
      </c>
      <c r="AF95" s="41" t="str">
        <f t="shared" si="4"/>
        <v>DONE</v>
      </c>
      <c r="AG95" s="44">
        <v>46217</v>
      </c>
      <c r="AH95" s="25"/>
      <c r="AI95" s="25"/>
      <c r="AJ95" s="45" t="str">
        <f t="array" ref="AJ95">IFERROR(INDEX('[1]Master Price'!$E:$E,MATCH(D95,'[1]Master Price'!$B:$B,0)),"0")</f>
        <v>0</v>
      </c>
      <c r="AK95" s="45">
        <f t="shared" si="5"/>
        <v>0</v>
      </c>
      <c r="AL95" s="46" t="str">
        <f t="shared" si="41"/>
        <v>0-day</v>
      </c>
      <c r="AM95" s="46" t="str">
        <f t="shared" si="7"/>
        <v>0-day</v>
      </c>
      <c r="AN95" s="46" t="str">
        <f t="shared" si="42"/>
        <v>0-day</v>
      </c>
      <c r="AO95" s="46" t="str">
        <f t="shared" si="9"/>
        <v>0-day</v>
      </c>
      <c r="AP95" s="46" t="str">
        <f t="shared" si="10"/>
        <v>0-day</v>
      </c>
      <c r="AQ95" s="46" t="str">
        <f t="shared" si="11"/>
        <v>0-day</v>
      </c>
      <c r="AR95" s="17"/>
      <c r="AS95" s="47">
        <f t="shared" si="12"/>
        <v>93</v>
      </c>
      <c r="AT95" s="35" t="str">
        <f t="shared" si="27"/>
        <v>GMIAMI/2026/06/1060</v>
      </c>
      <c r="AU95" s="48" t="e">
        <f t="shared" ca="1" si="28"/>
        <v>#NAME?</v>
      </c>
      <c r="AV95" s="48" t="e">
        <f t="shared" ca="1" si="29"/>
        <v>#NAME?</v>
      </c>
      <c r="AW95" s="49" t="e">
        <f t="shared" ca="1" si="30"/>
        <v>#NAME?</v>
      </c>
      <c r="AX95" s="48" t="e">
        <f t="shared" ca="1" si="31"/>
        <v>#NAME?</v>
      </c>
      <c r="AY95" s="49">
        <f t="shared" si="32"/>
        <v>200001092613</v>
      </c>
      <c r="AZ95" s="50" t="e">
        <f t="shared" ca="1" si="33"/>
        <v>#NAME?</v>
      </c>
      <c r="BA95" s="51" t="e">
        <f t="shared" ca="1" si="34"/>
        <v>#NAME?</v>
      </c>
      <c r="BB95" s="52" t="e">
        <f t="shared" ca="1" si="35"/>
        <v>#NAME?</v>
      </c>
      <c r="BC95" s="51" t="e">
        <f t="shared" ca="1" si="36"/>
        <v>#NAME?</v>
      </c>
      <c r="BD95" s="54" t="e">
        <f t="shared" ca="1" si="37"/>
        <v>#NAME?</v>
      </c>
      <c r="BE95" s="48" t="e">
        <f t="shared" ca="1" si="38"/>
        <v>#NAME?</v>
      </c>
      <c r="BF95" s="50" t="e">
        <f t="shared" ca="1" si="39"/>
        <v>#NAME?</v>
      </c>
      <c r="BG95" s="56" t="e">
        <f t="shared" ca="1" si="40"/>
        <v>#NAME?</v>
      </c>
      <c r="BH95" s="22"/>
      <c r="BI95" s="22"/>
      <c r="BJ95" s="22"/>
      <c r="BK95" s="22"/>
      <c r="BL95" s="22"/>
      <c r="BM95" s="22"/>
      <c r="BN95" s="24"/>
      <c r="BO95" s="24"/>
    </row>
    <row r="96" spans="1:67" ht="15.5">
      <c r="A96" s="25">
        <f t="shared" si="0"/>
        <v>94</v>
      </c>
      <c r="B96" s="62">
        <v>46202</v>
      </c>
      <c r="C96" s="26" t="s">
        <v>1435</v>
      </c>
      <c r="D96" s="27" t="s">
        <v>196</v>
      </c>
      <c r="E96" s="29" t="s">
        <v>197</v>
      </c>
      <c r="F96" s="31">
        <v>1</v>
      </c>
      <c r="G96" s="31" t="s">
        <v>63</v>
      </c>
      <c r="H96" s="31" t="str">
        <f t="shared" si="1"/>
        <v>DONE</v>
      </c>
      <c r="I96" s="31" t="s">
        <v>156</v>
      </c>
      <c r="J96" s="32" t="s">
        <v>157</v>
      </c>
      <c r="K96" s="32" t="s">
        <v>94</v>
      </c>
      <c r="L96" s="31">
        <v>6004</v>
      </c>
      <c r="M96" s="25"/>
      <c r="N96" s="31" t="s">
        <v>1436</v>
      </c>
      <c r="O96" s="31" t="s">
        <v>96</v>
      </c>
      <c r="P96" s="31" t="s">
        <v>97</v>
      </c>
      <c r="Q96" s="31" t="s">
        <v>380</v>
      </c>
      <c r="R96" s="26">
        <v>200001092613</v>
      </c>
      <c r="S96" s="30">
        <v>46202</v>
      </c>
      <c r="T96" s="26" t="s">
        <v>77</v>
      </c>
      <c r="U96" s="25" t="s">
        <v>1214</v>
      </c>
      <c r="V96" s="25">
        <v>4000696142</v>
      </c>
      <c r="W96" s="58">
        <v>48000</v>
      </c>
      <c r="X96" s="34">
        <v>46216</v>
      </c>
      <c r="Y96" s="34"/>
      <c r="Z96" s="36">
        <v>52139</v>
      </c>
      <c r="AA96" s="34">
        <v>46216</v>
      </c>
      <c r="AB96" s="35"/>
      <c r="AC96" s="25"/>
      <c r="AD96" s="37" t="s">
        <v>1437</v>
      </c>
      <c r="AE96" s="42">
        <v>46216</v>
      </c>
      <c r="AF96" s="41" t="str">
        <f t="shared" si="4"/>
        <v>DONE</v>
      </c>
      <c r="AG96" s="44">
        <v>46217</v>
      </c>
      <c r="AH96" s="25"/>
      <c r="AI96" s="25"/>
      <c r="AJ96" s="45" t="str">
        <f t="array" ref="AJ96">IFERROR(INDEX('[1]Master Price'!$E:$E,MATCH(D96,'[1]Master Price'!$B:$B,0)),"0")</f>
        <v>0</v>
      </c>
      <c r="AK96" s="45">
        <f t="shared" si="5"/>
        <v>0</v>
      </c>
      <c r="AL96" s="46" t="str">
        <f t="shared" si="41"/>
        <v>0-day</v>
      </c>
      <c r="AM96" s="46" t="str">
        <f t="shared" si="7"/>
        <v>0-day</v>
      </c>
      <c r="AN96" s="46" t="str">
        <f t="shared" si="42"/>
        <v>0-day</v>
      </c>
      <c r="AO96" s="46" t="str">
        <f t="shared" si="9"/>
        <v>0-day</v>
      </c>
      <c r="AP96" s="46" t="str">
        <f t="shared" si="10"/>
        <v>0-day</v>
      </c>
      <c r="AQ96" s="46" t="str">
        <f t="shared" si="11"/>
        <v>0-day</v>
      </c>
      <c r="AR96" s="17"/>
      <c r="AS96" s="47">
        <f t="shared" si="12"/>
        <v>94</v>
      </c>
      <c r="AT96" s="35" t="str">
        <f t="shared" si="27"/>
        <v>GMIAMI/2026/06/1060</v>
      </c>
      <c r="AU96" s="48" t="e">
        <f t="shared" ca="1" si="28"/>
        <v>#NAME?</v>
      </c>
      <c r="AV96" s="48" t="e">
        <f t="shared" ca="1" si="29"/>
        <v>#NAME?</v>
      </c>
      <c r="AW96" s="49" t="e">
        <f t="shared" ca="1" si="30"/>
        <v>#NAME?</v>
      </c>
      <c r="AX96" s="48" t="e">
        <f t="shared" ca="1" si="31"/>
        <v>#NAME?</v>
      </c>
      <c r="AY96" s="49">
        <f t="shared" si="32"/>
        <v>200001092613</v>
      </c>
      <c r="AZ96" s="50" t="e">
        <f t="shared" ca="1" si="33"/>
        <v>#NAME?</v>
      </c>
      <c r="BA96" s="51" t="e">
        <f t="shared" ca="1" si="34"/>
        <v>#NAME?</v>
      </c>
      <c r="BB96" s="52" t="e">
        <f t="shared" ca="1" si="35"/>
        <v>#NAME?</v>
      </c>
      <c r="BC96" s="51" t="e">
        <f t="shared" ca="1" si="36"/>
        <v>#NAME?</v>
      </c>
      <c r="BD96" s="54" t="e">
        <f t="shared" ca="1" si="37"/>
        <v>#NAME?</v>
      </c>
      <c r="BE96" s="48" t="e">
        <f t="shared" ca="1" si="38"/>
        <v>#NAME?</v>
      </c>
      <c r="BF96" s="50" t="e">
        <f t="shared" ca="1" si="39"/>
        <v>#NAME?</v>
      </c>
      <c r="BG96" s="56" t="e">
        <f t="shared" ca="1" si="40"/>
        <v>#NAME?</v>
      </c>
      <c r="BH96" s="22"/>
      <c r="BI96" s="22"/>
      <c r="BJ96" s="22"/>
      <c r="BK96" s="22"/>
      <c r="BL96" s="22"/>
      <c r="BM96" s="22"/>
      <c r="BN96" s="24"/>
      <c r="BO96" s="24"/>
    </row>
    <row r="97" spans="1:67" ht="15.5">
      <c r="A97" s="25">
        <f t="shared" si="0"/>
        <v>95</v>
      </c>
      <c r="B97" s="62">
        <v>46202</v>
      </c>
      <c r="C97" s="26" t="s">
        <v>1435</v>
      </c>
      <c r="D97" s="27" t="s">
        <v>180</v>
      </c>
      <c r="E97" s="29" t="s">
        <v>181</v>
      </c>
      <c r="F97" s="31">
        <v>2</v>
      </c>
      <c r="G97" s="31" t="s">
        <v>182</v>
      </c>
      <c r="H97" s="31" t="str">
        <f t="shared" si="1"/>
        <v>DONE</v>
      </c>
      <c r="I97" s="31" t="s">
        <v>156</v>
      </c>
      <c r="J97" s="32" t="s">
        <v>157</v>
      </c>
      <c r="K97" s="32" t="s">
        <v>94</v>
      </c>
      <c r="L97" s="31">
        <v>6004</v>
      </c>
      <c r="M97" s="25"/>
      <c r="N97" s="31" t="s">
        <v>1436</v>
      </c>
      <c r="O97" s="31" t="s">
        <v>96</v>
      </c>
      <c r="P97" s="31" t="s">
        <v>97</v>
      </c>
      <c r="Q97" s="31" t="s">
        <v>380</v>
      </c>
      <c r="R97" s="26">
        <v>200001092613</v>
      </c>
      <c r="S97" s="30">
        <v>46202</v>
      </c>
      <c r="T97" s="26" t="s">
        <v>77</v>
      </c>
      <c r="U97" s="25" t="s">
        <v>1214</v>
      </c>
      <c r="V97" s="25">
        <v>4000696142</v>
      </c>
      <c r="W97" s="58">
        <v>48000</v>
      </c>
      <c r="X97" s="34">
        <v>46216</v>
      </c>
      <c r="Y97" s="34"/>
      <c r="Z97" s="36">
        <v>52139</v>
      </c>
      <c r="AA97" s="34">
        <v>46216</v>
      </c>
      <c r="AB97" s="35"/>
      <c r="AC97" s="25"/>
      <c r="AD97" s="37" t="s">
        <v>1437</v>
      </c>
      <c r="AE97" s="42">
        <v>46216</v>
      </c>
      <c r="AF97" s="41" t="str">
        <f t="shared" si="4"/>
        <v>DONE</v>
      </c>
      <c r="AG97" s="44">
        <v>46217</v>
      </c>
      <c r="AH97" s="25"/>
      <c r="AI97" s="25"/>
      <c r="AJ97" s="45" t="str">
        <f t="array" ref="AJ97">IFERROR(INDEX('[1]Master Price'!$E:$E,MATCH(D97,'[1]Master Price'!$B:$B,0)),"0")</f>
        <v>0</v>
      </c>
      <c r="AK97" s="45">
        <f t="shared" si="5"/>
        <v>0</v>
      </c>
      <c r="AL97" s="46" t="str">
        <f t="shared" si="41"/>
        <v>0-day</v>
      </c>
      <c r="AM97" s="46" t="str">
        <f t="shared" si="7"/>
        <v>0-day</v>
      </c>
      <c r="AN97" s="46" t="str">
        <f t="shared" si="42"/>
        <v>0-day</v>
      </c>
      <c r="AO97" s="46" t="str">
        <f t="shared" si="9"/>
        <v>0-day</v>
      </c>
      <c r="AP97" s="46" t="str">
        <f t="shared" si="10"/>
        <v>0-day</v>
      </c>
      <c r="AQ97" s="46" t="str">
        <f t="shared" si="11"/>
        <v>0-day</v>
      </c>
      <c r="AR97" s="17"/>
      <c r="AS97" s="47">
        <f t="shared" si="12"/>
        <v>95</v>
      </c>
      <c r="AT97" s="35" t="str">
        <f t="shared" si="27"/>
        <v>GMIAMI/2026/06/1060</v>
      </c>
      <c r="AU97" s="48" t="e">
        <f t="shared" ca="1" si="28"/>
        <v>#NAME?</v>
      </c>
      <c r="AV97" s="48" t="e">
        <f t="shared" ca="1" si="29"/>
        <v>#NAME?</v>
      </c>
      <c r="AW97" s="49" t="e">
        <f t="shared" ca="1" si="30"/>
        <v>#NAME?</v>
      </c>
      <c r="AX97" s="48" t="e">
        <f t="shared" ca="1" si="31"/>
        <v>#NAME?</v>
      </c>
      <c r="AY97" s="49">
        <f t="shared" si="32"/>
        <v>200001092613</v>
      </c>
      <c r="AZ97" s="50" t="e">
        <f t="shared" ca="1" si="33"/>
        <v>#NAME?</v>
      </c>
      <c r="BA97" s="51" t="e">
        <f t="shared" ca="1" si="34"/>
        <v>#NAME?</v>
      </c>
      <c r="BB97" s="52" t="e">
        <f t="shared" ca="1" si="35"/>
        <v>#NAME?</v>
      </c>
      <c r="BC97" s="51" t="e">
        <f t="shared" ca="1" si="36"/>
        <v>#NAME?</v>
      </c>
      <c r="BD97" s="54" t="e">
        <f t="shared" ca="1" si="37"/>
        <v>#NAME?</v>
      </c>
      <c r="BE97" s="48" t="e">
        <f t="shared" ca="1" si="38"/>
        <v>#NAME?</v>
      </c>
      <c r="BF97" s="50" t="e">
        <f t="shared" ca="1" si="39"/>
        <v>#NAME?</v>
      </c>
      <c r="BG97" s="56" t="e">
        <f t="shared" ca="1" si="40"/>
        <v>#NAME?</v>
      </c>
      <c r="BH97" s="22"/>
      <c r="BI97" s="22"/>
      <c r="BJ97" s="22"/>
      <c r="BK97" s="22"/>
      <c r="BL97" s="22"/>
      <c r="BM97" s="22"/>
      <c r="BN97" s="24"/>
      <c r="BO97" s="24"/>
    </row>
    <row r="98" spans="1:67" ht="15.5">
      <c r="A98" s="25">
        <f t="shared" si="0"/>
        <v>96</v>
      </c>
      <c r="B98" s="71">
        <v>46178</v>
      </c>
      <c r="C98" s="61" t="s">
        <v>1465</v>
      </c>
      <c r="D98" s="27" t="s">
        <v>283</v>
      </c>
      <c r="E98" s="29" t="s">
        <v>284</v>
      </c>
      <c r="F98" s="31">
        <v>1</v>
      </c>
      <c r="G98" s="31" t="s">
        <v>63</v>
      </c>
      <c r="H98" s="31" t="str">
        <f t="shared" si="1"/>
        <v>DONE</v>
      </c>
      <c r="I98" s="31" t="s">
        <v>1466</v>
      </c>
      <c r="J98" s="32" t="s">
        <v>115</v>
      </c>
      <c r="K98" s="32" t="s">
        <v>94</v>
      </c>
      <c r="L98" s="31">
        <v>7928</v>
      </c>
      <c r="M98" s="25"/>
      <c r="N98" s="31" t="s">
        <v>1467</v>
      </c>
      <c r="O98" s="31" t="s">
        <v>72</v>
      </c>
      <c r="P98" s="31" t="s">
        <v>97</v>
      </c>
      <c r="Q98" s="31" t="s">
        <v>287</v>
      </c>
      <c r="R98" s="26">
        <v>200001095245</v>
      </c>
      <c r="S98" s="30">
        <v>46203</v>
      </c>
      <c r="T98" s="26" t="s">
        <v>77</v>
      </c>
      <c r="U98" s="30">
        <v>46213</v>
      </c>
      <c r="V98" s="25">
        <v>4000699923</v>
      </c>
      <c r="W98" s="58">
        <v>48222</v>
      </c>
      <c r="X98" s="34">
        <v>46223</v>
      </c>
      <c r="Y98" s="34"/>
      <c r="Z98" s="36">
        <v>52341</v>
      </c>
      <c r="AA98" s="34">
        <v>46223</v>
      </c>
      <c r="AB98" s="35"/>
      <c r="AC98" s="25"/>
      <c r="AD98" s="37" t="s">
        <v>1468</v>
      </c>
      <c r="AE98" s="42">
        <v>46223</v>
      </c>
      <c r="AF98" s="41" t="str">
        <f t="shared" si="4"/>
        <v>DONE</v>
      </c>
      <c r="AG98" s="44">
        <v>46224</v>
      </c>
      <c r="AH98" s="25"/>
      <c r="AI98" s="25"/>
      <c r="AJ98" s="45" t="str">
        <f t="array" ref="AJ98">IFERROR(INDEX('[1]Master Price'!$E:$E,MATCH(D98,'[1]Master Price'!$B:$B,0)),"0")</f>
        <v>0</v>
      </c>
      <c r="AK98" s="45">
        <f t="shared" si="5"/>
        <v>0</v>
      </c>
      <c r="AL98" s="46" t="str">
        <f t="shared" si="41"/>
        <v>0-day</v>
      </c>
      <c r="AM98" s="46" t="str">
        <f t="shared" si="7"/>
        <v>10-day</v>
      </c>
      <c r="AN98" s="46" t="str">
        <f t="shared" si="42"/>
        <v>0-day</v>
      </c>
      <c r="AO98" s="46" t="str">
        <f t="shared" si="9"/>
        <v>0-day</v>
      </c>
      <c r="AP98" s="46" t="str">
        <f t="shared" si="10"/>
        <v>0-day</v>
      </c>
      <c r="AQ98" s="46" t="str">
        <f t="shared" si="11"/>
        <v>0-day</v>
      </c>
      <c r="AR98" s="17"/>
      <c r="AS98" s="47">
        <f t="shared" si="12"/>
        <v>96</v>
      </c>
      <c r="AT98" s="35" t="str">
        <f t="shared" si="27"/>
        <v>GMIAMI/2026/06/82(MARUWAI)</v>
      </c>
      <c r="AU98" s="48" t="e">
        <f t="shared" ca="1" si="28"/>
        <v>#NAME?</v>
      </c>
      <c r="AV98" s="48" t="e">
        <f t="shared" ca="1" si="29"/>
        <v>#NAME?</v>
      </c>
      <c r="AW98" s="49" t="e">
        <f t="shared" ca="1" si="30"/>
        <v>#NAME?</v>
      </c>
      <c r="AX98" s="48" t="e">
        <f t="shared" ca="1" si="31"/>
        <v>#NAME?</v>
      </c>
      <c r="AY98" s="49">
        <f t="shared" si="32"/>
        <v>200001095245</v>
      </c>
      <c r="AZ98" s="50" t="e">
        <f t="shared" ca="1" si="33"/>
        <v>#NAME?</v>
      </c>
      <c r="BA98" s="51" t="e">
        <f t="shared" ca="1" si="34"/>
        <v>#NAME?</v>
      </c>
      <c r="BB98" s="52" t="e">
        <f t="shared" ca="1" si="35"/>
        <v>#NAME?</v>
      </c>
      <c r="BC98" s="51" t="e">
        <f t="shared" ca="1" si="36"/>
        <v>#NAME?</v>
      </c>
      <c r="BD98" s="54" t="e">
        <f t="shared" ca="1" si="37"/>
        <v>#NAME?</v>
      </c>
      <c r="BE98" s="48" t="e">
        <f t="shared" ca="1" si="38"/>
        <v>#NAME?</v>
      </c>
      <c r="BF98" s="50" t="e">
        <f t="shared" ca="1" si="39"/>
        <v>#NAME?</v>
      </c>
      <c r="BG98" s="56" t="e">
        <f t="shared" ca="1" si="40"/>
        <v>#NAME?</v>
      </c>
      <c r="BH98" s="22"/>
      <c r="BI98" s="22"/>
      <c r="BJ98" s="22"/>
      <c r="BK98" s="22"/>
      <c r="BL98" s="22"/>
      <c r="BM98" s="22"/>
      <c r="BN98" s="24"/>
      <c r="BO98" s="24"/>
    </row>
    <row r="99" spans="1:67" ht="15.5">
      <c r="A99" s="25">
        <f t="shared" si="0"/>
        <v>97</v>
      </c>
      <c r="B99" s="71">
        <v>46178</v>
      </c>
      <c r="C99" s="61" t="s">
        <v>1465</v>
      </c>
      <c r="D99" s="27" t="s">
        <v>213</v>
      </c>
      <c r="E99" s="29" t="s">
        <v>214</v>
      </c>
      <c r="F99" s="31">
        <v>1</v>
      </c>
      <c r="G99" s="31" t="s">
        <v>63</v>
      </c>
      <c r="H99" s="31" t="str">
        <f t="shared" si="1"/>
        <v>DONE</v>
      </c>
      <c r="I99" s="31" t="s">
        <v>1466</v>
      </c>
      <c r="J99" s="32" t="s">
        <v>115</v>
      </c>
      <c r="K99" s="32" t="s">
        <v>94</v>
      </c>
      <c r="L99" s="31">
        <v>7928</v>
      </c>
      <c r="M99" s="25"/>
      <c r="N99" s="31" t="s">
        <v>1467</v>
      </c>
      <c r="O99" s="31" t="s">
        <v>72</v>
      </c>
      <c r="P99" s="31" t="s">
        <v>97</v>
      </c>
      <c r="Q99" s="31" t="s">
        <v>287</v>
      </c>
      <c r="R99" s="26">
        <v>200001095245</v>
      </c>
      <c r="S99" s="30">
        <v>46203</v>
      </c>
      <c r="T99" s="26" t="s">
        <v>77</v>
      </c>
      <c r="U99" s="30">
        <v>46213</v>
      </c>
      <c r="V99" s="25">
        <v>4000699923</v>
      </c>
      <c r="W99" s="58">
        <v>48222</v>
      </c>
      <c r="X99" s="34">
        <v>46223</v>
      </c>
      <c r="Y99" s="34"/>
      <c r="Z99" s="36">
        <v>52341</v>
      </c>
      <c r="AA99" s="34">
        <v>46223</v>
      </c>
      <c r="AB99" s="35"/>
      <c r="AC99" s="25"/>
      <c r="AD99" s="37" t="s">
        <v>1468</v>
      </c>
      <c r="AE99" s="42">
        <v>46223</v>
      </c>
      <c r="AF99" s="41" t="str">
        <f t="shared" si="4"/>
        <v>DONE</v>
      </c>
      <c r="AG99" s="44">
        <v>46224</v>
      </c>
      <c r="AH99" s="25"/>
      <c r="AI99" s="25"/>
      <c r="AJ99" s="45" t="str">
        <f t="array" ref="AJ99">IFERROR(INDEX('[1]Master Price'!$E:$E,MATCH(D99,'[1]Master Price'!$B:$B,0)),"0")</f>
        <v>0</v>
      </c>
      <c r="AK99" s="45">
        <f t="shared" si="5"/>
        <v>0</v>
      </c>
      <c r="AL99" s="46" t="str">
        <f t="shared" si="41"/>
        <v>0-day</v>
      </c>
      <c r="AM99" s="46" t="str">
        <f t="shared" si="7"/>
        <v>10-day</v>
      </c>
      <c r="AN99" s="46" t="str">
        <f t="shared" si="42"/>
        <v>0-day</v>
      </c>
      <c r="AO99" s="46" t="str">
        <f t="shared" si="9"/>
        <v>0-day</v>
      </c>
      <c r="AP99" s="46" t="str">
        <f t="shared" si="10"/>
        <v>0-day</v>
      </c>
      <c r="AQ99" s="46" t="str">
        <f t="shared" si="11"/>
        <v>0-day</v>
      </c>
      <c r="AR99" s="17"/>
      <c r="AS99" s="47">
        <f t="shared" si="12"/>
        <v>97</v>
      </c>
      <c r="AT99" s="35" t="str">
        <f t="shared" si="27"/>
        <v>GMIAMI/2026/06/82(MARUWAI)</v>
      </c>
      <c r="AU99" s="48" t="e">
        <f t="shared" ca="1" si="28"/>
        <v>#NAME?</v>
      </c>
      <c r="AV99" s="48" t="e">
        <f t="shared" ca="1" si="29"/>
        <v>#NAME?</v>
      </c>
      <c r="AW99" s="49" t="e">
        <f t="shared" ca="1" si="30"/>
        <v>#NAME?</v>
      </c>
      <c r="AX99" s="48" t="e">
        <f t="shared" ca="1" si="31"/>
        <v>#NAME?</v>
      </c>
      <c r="AY99" s="49">
        <f t="shared" si="32"/>
        <v>200001095245</v>
      </c>
      <c r="AZ99" s="50" t="e">
        <f t="shared" ca="1" si="33"/>
        <v>#NAME?</v>
      </c>
      <c r="BA99" s="51" t="e">
        <f t="shared" ca="1" si="34"/>
        <v>#NAME?</v>
      </c>
      <c r="BB99" s="52" t="e">
        <f t="shared" ca="1" si="35"/>
        <v>#NAME?</v>
      </c>
      <c r="BC99" s="51" t="e">
        <f t="shared" ca="1" si="36"/>
        <v>#NAME?</v>
      </c>
      <c r="BD99" s="54" t="e">
        <f t="shared" ca="1" si="37"/>
        <v>#NAME?</v>
      </c>
      <c r="BE99" s="48" t="e">
        <f t="shared" ca="1" si="38"/>
        <v>#NAME?</v>
      </c>
      <c r="BF99" s="50" t="e">
        <f t="shared" ca="1" si="39"/>
        <v>#NAME?</v>
      </c>
      <c r="BG99" s="56" t="e">
        <f t="shared" ca="1" si="40"/>
        <v>#NAME?</v>
      </c>
      <c r="BH99" s="22"/>
      <c r="BI99" s="22"/>
      <c r="BJ99" s="22"/>
      <c r="BK99" s="22"/>
      <c r="BL99" s="22"/>
      <c r="BM99" s="22"/>
      <c r="BN99" s="24"/>
      <c r="BO99" s="24"/>
    </row>
    <row r="100" spans="1:67" ht="15.5">
      <c r="A100" s="25">
        <f t="shared" si="0"/>
        <v>98</v>
      </c>
      <c r="B100" s="71">
        <v>46178</v>
      </c>
      <c r="C100" s="61" t="s">
        <v>1465</v>
      </c>
      <c r="D100" s="27" t="s">
        <v>536</v>
      </c>
      <c r="E100" s="29" t="s">
        <v>537</v>
      </c>
      <c r="F100" s="31">
        <v>1</v>
      </c>
      <c r="G100" s="31" t="s">
        <v>63</v>
      </c>
      <c r="H100" s="31" t="str">
        <f t="shared" si="1"/>
        <v>DONE</v>
      </c>
      <c r="I100" s="31" t="s">
        <v>1466</v>
      </c>
      <c r="J100" s="32" t="s">
        <v>115</v>
      </c>
      <c r="K100" s="32" t="s">
        <v>94</v>
      </c>
      <c r="L100" s="31">
        <v>7928</v>
      </c>
      <c r="M100" s="25"/>
      <c r="N100" s="31" t="s">
        <v>1467</v>
      </c>
      <c r="O100" s="31" t="s">
        <v>72</v>
      </c>
      <c r="P100" s="31" t="s">
        <v>97</v>
      </c>
      <c r="Q100" s="31" t="s">
        <v>287</v>
      </c>
      <c r="R100" s="26">
        <v>200001095245</v>
      </c>
      <c r="S100" s="30">
        <v>46203</v>
      </c>
      <c r="T100" s="26" t="s">
        <v>77</v>
      </c>
      <c r="U100" s="30">
        <v>46213</v>
      </c>
      <c r="V100" s="25">
        <v>4000699923</v>
      </c>
      <c r="W100" s="58">
        <v>48222</v>
      </c>
      <c r="X100" s="34">
        <v>46223</v>
      </c>
      <c r="Y100" s="34"/>
      <c r="Z100" s="36">
        <v>52341</v>
      </c>
      <c r="AA100" s="34">
        <v>46223</v>
      </c>
      <c r="AB100" s="35"/>
      <c r="AC100" s="25"/>
      <c r="AD100" s="37" t="s">
        <v>1468</v>
      </c>
      <c r="AE100" s="42">
        <v>46223</v>
      </c>
      <c r="AF100" s="41" t="str">
        <f t="shared" si="4"/>
        <v>DONE</v>
      </c>
      <c r="AG100" s="44">
        <v>46224</v>
      </c>
      <c r="AH100" s="25"/>
      <c r="AI100" s="25"/>
      <c r="AJ100" s="45" t="str">
        <f t="array" ref="AJ100">IFERROR(INDEX('[1]Master Price'!$E:$E,MATCH(D100,'[1]Master Price'!$B:$B,0)),"0")</f>
        <v>0</v>
      </c>
      <c r="AK100" s="45">
        <f t="shared" si="5"/>
        <v>0</v>
      </c>
      <c r="AL100" s="46" t="str">
        <f t="shared" si="41"/>
        <v>0-day</v>
      </c>
      <c r="AM100" s="46" t="str">
        <f t="shared" si="7"/>
        <v>10-day</v>
      </c>
      <c r="AN100" s="46" t="str">
        <f t="shared" si="42"/>
        <v>0-day</v>
      </c>
      <c r="AO100" s="46" t="str">
        <f t="shared" si="9"/>
        <v>0-day</v>
      </c>
      <c r="AP100" s="46" t="str">
        <f t="shared" si="10"/>
        <v>0-day</v>
      </c>
      <c r="AQ100" s="46" t="str">
        <f t="shared" si="11"/>
        <v>0-day</v>
      </c>
      <c r="AR100" s="17"/>
      <c r="AS100" s="47">
        <f t="shared" si="12"/>
        <v>98</v>
      </c>
      <c r="AT100" s="35" t="str">
        <f t="shared" si="27"/>
        <v>GMIAMI/2026/06/82(MARUWAI)</v>
      </c>
      <c r="AU100" s="48" t="e">
        <f t="shared" ca="1" si="28"/>
        <v>#NAME?</v>
      </c>
      <c r="AV100" s="48" t="e">
        <f t="shared" ca="1" si="29"/>
        <v>#NAME?</v>
      </c>
      <c r="AW100" s="49" t="e">
        <f t="shared" ca="1" si="30"/>
        <v>#NAME?</v>
      </c>
      <c r="AX100" s="48" t="e">
        <f t="shared" ca="1" si="31"/>
        <v>#NAME?</v>
      </c>
      <c r="AY100" s="49">
        <f t="shared" si="32"/>
        <v>200001095245</v>
      </c>
      <c r="AZ100" s="50" t="e">
        <f t="shared" ca="1" si="33"/>
        <v>#NAME?</v>
      </c>
      <c r="BA100" s="51" t="e">
        <f t="shared" ca="1" si="34"/>
        <v>#NAME?</v>
      </c>
      <c r="BB100" s="52" t="e">
        <f t="shared" ca="1" si="35"/>
        <v>#NAME?</v>
      </c>
      <c r="BC100" s="51" t="e">
        <f t="shared" ca="1" si="36"/>
        <v>#NAME?</v>
      </c>
      <c r="BD100" s="54" t="e">
        <f t="shared" ca="1" si="37"/>
        <v>#NAME?</v>
      </c>
      <c r="BE100" s="48" t="e">
        <f t="shared" ca="1" si="38"/>
        <v>#NAME?</v>
      </c>
      <c r="BF100" s="50" t="e">
        <f t="shared" ca="1" si="39"/>
        <v>#NAME?</v>
      </c>
      <c r="BG100" s="56" t="e">
        <f t="shared" ca="1" si="40"/>
        <v>#NAME?</v>
      </c>
      <c r="BH100" s="22"/>
      <c r="BI100" s="22"/>
      <c r="BJ100" s="22"/>
      <c r="BK100" s="22"/>
      <c r="BL100" s="22"/>
      <c r="BM100" s="22"/>
      <c r="BN100" s="24"/>
      <c r="BO100" s="24"/>
    </row>
    <row r="101" spans="1:67" ht="15.5">
      <c r="A101" s="25">
        <f t="shared" si="0"/>
        <v>99</v>
      </c>
      <c r="B101" s="71">
        <v>46178</v>
      </c>
      <c r="C101" s="61" t="s">
        <v>1465</v>
      </c>
      <c r="D101" s="27" t="s">
        <v>165</v>
      </c>
      <c r="E101" s="29" t="s">
        <v>166</v>
      </c>
      <c r="F101" s="31">
        <v>1</v>
      </c>
      <c r="G101" s="31" t="s">
        <v>63</v>
      </c>
      <c r="H101" s="31" t="str">
        <f t="shared" si="1"/>
        <v>DONE</v>
      </c>
      <c r="I101" s="31" t="s">
        <v>1466</v>
      </c>
      <c r="J101" s="32" t="s">
        <v>115</v>
      </c>
      <c r="K101" s="32" t="s">
        <v>94</v>
      </c>
      <c r="L101" s="31">
        <v>7928</v>
      </c>
      <c r="M101" s="25"/>
      <c r="N101" s="31" t="s">
        <v>1467</v>
      </c>
      <c r="O101" s="31" t="s">
        <v>72</v>
      </c>
      <c r="P101" s="31" t="s">
        <v>97</v>
      </c>
      <c r="Q101" s="31" t="s">
        <v>287</v>
      </c>
      <c r="R101" s="26">
        <v>200001095245</v>
      </c>
      <c r="S101" s="30">
        <v>46203</v>
      </c>
      <c r="T101" s="26" t="s">
        <v>77</v>
      </c>
      <c r="U101" s="30">
        <v>46213</v>
      </c>
      <c r="V101" s="25">
        <v>4000699923</v>
      </c>
      <c r="W101" s="58">
        <v>48222</v>
      </c>
      <c r="X101" s="34">
        <v>46223</v>
      </c>
      <c r="Y101" s="34"/>
      <c r="Z101" s="36">
        <v>52341</v>
      </c>
      <c r="AA101" s="34">
        <v>46223</v>
      </c>
      <c r="AB101" s="35"/>
      <c r="AC101" s="25"/>
      <c r="AD101" s="37" t="s">
        <v>1468</v>
      </c>
      <c r="AE101" s="42">
        <v>46223</v>
      </c>
      <c r="AF101" s="41" t="str">
        <f t="shared" si="4"/>
        <v>DONE</v>
      </c>
      <c r="AG101" s="44">
        <v>46224</v>
      </c>
      <c r="AH101" s="25"/>
      <c r="AI101" s="25"/>
      <c r="AJ101" s="45" t="str">
        <f t="array" ref="AJ101">IFERROR(INDEX('[1]Master Price'!$E:$E,MATCH(D101,'[1]Master Price'!$B:$B,0)),"0")</f>
        <v>0</v>
      </c>
      <c r="AK101" s="45">
        <f t="shared" si="5"/>
        <v>0</v>
      </c>
      <c r="AL101" s="46" t="str">
        <f t="shared" si="41"/>
        <v>0-day</v>
      </c>
      <c r="AM101" s="46" t="str">
        <f t="shared" si="7"/>
        <v>10-day</v>
      </c>
      <c r="AN101" s="46" t="str">
        <f t="shared" si="42"/>
        <v>0-day</v>
      </c>
      <c r="AO101" s="46" t="str">
        <f t="shared" si="9"/>
        <v>0-day</v>
      </c>
      <c r="AP101" s="46" t="str">
        <f t="shared" si="10"/>
        <v>0-day</v>
      </c>
      <c r="AQ101" s="46" t="str">
        <f t="shared" si="11"/>
        <v>0-day</v>
      </c>
      <c r="AR101" s="17"/>
      <c r="AS101" s="47">
        <f t="shared" si="12"/>
        <v>99</v>
      </c>
      <c r="AT101" s="35" t="str">
        <f t="shared" si="27"/>
        <v>GMIAMI/2026/06/82(MARUWAI)</v>
      </c>
      <c r="AU101" s="48" t="e">
        <f t="shared" ca="1" si="28"/>
        <v>#NAME?</v>
      </c>
      <c r="AV101" s="48" t="e">
        <f t="shared" ca="1" si="29"/>
        <v>#NAME?</v>
      </c>
      <c r="AW101" s="49" t="e">
        <f t="shared" ca="1" si="30"/>
        <v>#NAME?</v>
      </c>
      <c r="AX101" s="48" t="e">
        <f t="shared" ca="1" si="31"/>
        <v>#NAME?</v>
      </c>
      <c r="AY101" s="49">
        <f t="shared" si="32"/>
        <v>200001095245</v>
      </c>
      <c r="AZ101" s="50" t="e">
        <f t="shared" ca="1" si="33"/>
        <v>#NAME?</v>
      </c>
      <c r="BA101" s="51" t="e">
        <f t="shared" ca="1" si="34"/>
        <v>#NAME?</v>
      </c>
      <c r="BB101" s="52" t="e">
        <f t="shared" ca="1" si="35"/>
        <v>#NAME?</v>
      </c>
      <c r="BC101" s="51" t="e">
        <f t="shared" ca="1" si="36"/>
        <v>#NAME?</v>
      </c>
      <c r="BD101" s="54" t="e">
        <f t="shared" ca="1" si="37"/>
        <v>#NAME?</v>
      </c>
      <c r="BE101" s="48" t="e">
        <f t="shared" ca="1" si="38"/>
        <v>#NAME?</v>
      </c>
      <c r="BF101" s="50" t="e">
        <f t="shared" ca="1" si="39"/>
        <v>#NAME?</v>
      </c>
      <c r="BG101" s="56" t="e">
        <f t="shared" ca="1" si="40"/>
        <v>#NAME?</v>
      </c>
      <c r="BH101" s="22"/>
      <c r="BI101" s="22"/>
      <c r="BJ101" s="22"/>
      <c r="BK101" s="22"/>
      <c r="BL101" s="22"/>
      <c r="BM101" s="22"/>
      <c r="BN101" s="24"/>
      <c r="BO101" s="24"/>
    </row>
    <row r="102" spans="1:67" ht="15.5">
      <c r="A102" s="25">
        <f t="shared" si="0"/>
        <v>100</v>
      </c>
      <c r="B102" s="71">
        <v>46178</v>
      </c>
      <c r="C102" s="61" t="s">
        <v>1465</v>
      </c>
      <c r="D102" s="27" t="s">
        <v>944</v>
      </c>
      <c r="E102" s="29" t="s">
        <v>945</v>
      </c>
      <c r="F102" s="31">
        <v>1</v>
      </c>
      <c r="G102" s="31" t="s">
        <v>63</v>
      </c>
      <c r="H102" s="31" t="str">
        <f t="shared" si="1"/>
        <v>DONE</v>
      </c>
      <c r="I102" s="31" t="s">
        <v>1466</v>
      </c>
      <c r="J102" s="32" t="s">
        <v>115</v>
      </c>
      <c r="K102" s="32" t="s">
        <v>94</v>
      </c>
      <c r="L102" s="31">
        <v>7928</v>
      </c>
      <c r="M102" s="25"/>
      <c r="N102" s="31" t="s">
        <v>1467</v>
      </c>
      <c r="O102" s="31" t="s">
        <v>72</v>
      </c>
      <c r="P102" s="31" t="s">
        <v>97</v>
      </c>
      <c r="Q102" s="31" t="s">
        <v>287</v>
      </c>
      <c r="R102" s="26">
        <v>200001095245</v>
      </c>
      <c r="S102" s="30">
        <v>46203</v>
      </c>
      <c r="T102" s="26" t="s">
        <v>77</v>
      </c>
      <c r="U102" s="30">
        <v>46213</v>
      </c>
      <c r="V102" s="25">
        <v>4000699923</v>
      </c>
      <c r="W102" s="58">
        <v>48222</v>
      </c>
      <c r="X102" s="34">
        <v>46223</v>
      </c>
      <c r="Y102" s="34"/>
      <c r="Z102" s="36">
        <v>52341</v>
      </c>
      <c r="AA102" s="34">
        <v>46223</v>
      </c>
      <c r="AB102" s="35"/>
      <c r="AC102" s="25"/>
      <c r="AD102" s="37" t="s">
        <v>1468</v>
      </c>
      <c r="AE102" s="42">
        <v>46223</v>
      </c>
      <c r="AF102" s="41" t="str">
        <f t="shared" si="4"/>
        <v>DONE</v>
      </c>
      <c r="AG102" s="44">
        <v>46224</v>
      </c>
      <c r="AH102" s="25"/>
      <c r="AI102" s="25"/>
      <c r="AJ102" s="45" t="str">
        <f t="array" ref="AJ102">IFERROR(INDEX('[1]Master Price'!$E:$E,MATCH(D102,'[1]Master Price'!$B:$B,0)),"0")</f>
        <v>0</v>
      </c>
      <c r="AK102" s="45">
        <f t="shared" si="5"/>
        <v>0</v>
      </c>
      <c r="AL102" s="46" t="str">
        <f t="shared" si="41"/>
        <v>0-day</v>
      </c>
      <c r="AM102" s="46" t="str">
        <f t="shared" si="7"/>
        <v>10-day</v>
      </c>
      <c r="AN102" s="46" t="str">
        <f t="shared" si="42"/>
        <v>0-day</v>
      </c>
      <c r="AO102" s="46" t="str">
        <f t="shared" si="9"/>
        <v>0-day</v>
      </c>
      <c r="AP102" s="46" t="str">
        <f t="shared" si="10"/>
        <v>0-day</v>
      </c>
      <c r="AQ102" s="46" t="str">
        <f t="shared" si="11"/>
        <v>0-day</v>
      </c>
      <c r="AR102" s="17"/>
      <c r="AS102" s="47">
        <f t="shared" si="12"/>
        <v>100</v>
      </c>
      <c r="AT102" s="35" t="str">
        <f t="shared" si="27"/>
        <v>GMIAMI/2026/06/82(MARUWAI)</v>
      </c>
      <c r="AU102" s="48" t="e">
        <f t="shared" ca="1" si="28"/>
        <v>#NAME?</v>
      </c>
      <c r="AV102" s="48" t="e">
        <f t="shared" ca="1" si="29"/>
        <v>#NAME?</v>
      </c>
      <c r="AW102" s="49" t="e">
        <f t="shared" ca="1" si="30"/>
        <v>#NAME?</v>
      </c>
      <c r="AX102" s="48" t="e">
        <f t="shared" ca="1" si="31"/>
        <v>#NAME?</v>
      </c>
      <c r="AY102" s="49">
        <f t="shared" si="32"/>
        <v>200001095245</v>
      </c>
      <c r="AZ102" s="50" t="e">
        <f t="shared" ca="1" si="33"/>
        <v>#NAME?</v>
      </c>
      <c r="BA102" s="51" t="e">
        <f t="shared" ca="1" si="34"/>
        <v>#NAME?</v>
      </c>
      <c r="BB102" s="52" t="e">
        <f t="shared" ca="1" si="35"/>
        <v>#NAME?</v>
      </c>
      <c r="BC102" s="51" t="e">
        <f t="shared" ca="1" si="36"/>
        <v>#NAME?</v>
      </c>
      <c r="BD102" s="54" t="e">
        <f t="shared" ca="1" si="37"/>
        <v>#NAME?</v>
      </c>
      <c r="BE102" s="48" t="e">
        <f t="shared" ca="1" si="38"/>
        <v>#NAME?</v>
      </c>
      <c r="BF102" s="50" t="e">
        <f t="shared" ca="1" si="39"/>
        <v>#NAME?</v>
      </c>
      <c r="BG102" s="56" t="e">
        <f t="shared" ca="1" si="40"/>
        <v>#NAME?</v>
      </c>
      <c r="BH102" s="22"/>
      <c r="BI102" s="22"/>
      <c r="BJ102" s="22"/>
      <c r="BK102" s="22"/>
      <c r="BL102" s="22"/>
      <c r="BM102" s="22"/>
      <c r="BN102" s="24"/>
      <c r="BO102" s="24"/>
    </row>
    <row r="103" spans="1:67" ht="15.5">
      <c r="A103" s="25">
        <f t="shared" si="0"/>
        <v>101</v>
      </c>
      <c r="B103" s="71">
        <v>46178</v>
      </c>
      <c r="C103" s="61" t="s">
        <v>1480</v>
      </c>
      <c r="D103" s="27" t="s">
        <v>1481</v>
      </c>
      <c r="E103" s="29" t="s">
        <v>1482</v>
      </c>
      <c r="F103" s="31">
        <v>1</v>
      </c>
      <c r="G103" s="31" t="s">
        <v>63</v>
      </c>
      <c r="H103" s="31" t="str">
        <f t="shared" si="1"/>
        <v>DONE</v>
      </c>
      <c r="I103" s="31" t="s">
        <v>576</v>
      </c>
      <c r="J103" s="32" t="s">
        <v>115</v>
      </c>
      <c r="K103" s="32" t="s">
        <v>94</v>
      </c>
      <c r="L103" s="31"/>
      <c r="M103" s="25"/>
      <c r="N103" s="31" t="s">
        <v>609</v>
      </c>
      <c r="O103" s="31" t="s">
        <v>72</v>
      </c>
      <c r="P103" s="31" t="s">
        <v>97</v>
      </c>
      <c r="Q103" s="31" t="s">
        <v>287</v>
      </c>
      <c r="R103" s="26">
        <v>200001095249</v>
      </c>
      <c r="S103" s="30">
        <v>46203</v>
      </c>
      <c r="T103" s="26" t="s">
        <v>77</v>
      </c>
      <c r="U103" s="30">
        <v>46213</v>
      </c>
      <c r="V103" s="25">
        <v>4000699909</v>
      </c>
      <c r="W103" s="58">
        <v>48174</v>
      </c>
      <c r="X103" s="34">
        <v>46223</v>
      </c>
      <c r="Y103" s="34"/>
      <c r="Z103" s="36">
        <v>52339</v>
      </c>
      <c r="AA103" s="34">
        <v>46223</v>
      </c>
      <c r="AB103" s="35"/>
      <c r="AC103" s="25"/>
      <c r="AD103" s="37" t="s">
        <v>1485</v>
      </c>
      <c r="AE103" s="42">
        <v>46223</v>
      </c>
      <c r="AF103" s="41" t="str">
        <f t="shared" si="4"/>
        <v>DONE</v>
      </c>
      <c r="AG103" s="44">
        <v>46224</v>
      </c>
      <c r="AH103" s="25"/>
      <c r="AI103" s="25"/>
      <c r="AJ103" s="45" t="str">
        <f t="array" ref="AJ103">IFERROR(INDEX('[1]Master Price'!$E:$E,MATCH(D103,'[1]Master Price'!$B:$B,0)),"0")</f>
        <v>0</v>
      </c>
      <c r="AK103" s="45">
        <f t="shared" si="5"/>
        <v>0</v>
      </c>
      <c r="AL103" s="46" t="str">
        <f t="shared" si="41"/>
        <v>0-day</v>
      </c>
      <c r="AM103" s="46" t="str">
        <f t="shared" si="7"/>
        <v>10-day</v>
      </c>
      <c r="AN103" s="46" t="str">
        <f t="shared" si="42"/>
        <v>0-day</v>
      </c>
      <c r="AO103" s="46" t="str">
        <f t="shared" si="9"/>
        <v>0-day</v>
      </c>
      <c r="AP103" s="46" t="str">
        <f t="shared" si="10"/>
        <v>0-day</v>
      </c>
      <c r="AQ103" s="46" t="str">
        <f t="shared" si="11"/>
        <v>0-day</v>
      </c>
      <c r="AR103" s="17"/>
      <c r="AS103" s="47">
        <f t="shared" si="12"/>
        <v>101</v>
      </c>
      <c r="AT103" s="35" t="str">
        <f t="shared" si="27"/>
        <v>GMIAMI/2026/06/83(MARUWAI)</v>
      </c>
      <c r="AU103" s="48" t="e">
        <f t="shared" ca="1" si="28"/>
        <v>#NAME?</v>
      </c>
      <c r="AV103" s="48" t="e">
        <f t="shared" ca="1" si="29"/>
        <v>#NAME?</v>
      </c>
      <c r="AW103" s="49" t="e">
        <f t="shared" ca="1" si="30"/>
        <v>#NAME?</v>
      </c>
      <c r="AX103" s="48" t="e">
        <f t="shared" ca="1" si="31"/>
        <v>#NAME?</v>
      </c>
      <c r="AY103" s="49">
        <f t="shared" si="32"/>
        <v>200001095249</v>
      </c>
      <c r="AZ103" s="50" t="e">
        <f t="shared" ca="1" si="33"/>
        <v>#NAME?</v>
      </c>
      <c r="BA103" s="51" t="e">
        <f t="shared" ca="1" si="34"/>
        <v>#NAME?</v>
      </c>
      <c r="BB103" s="52" t="e">
        <f t="shared" ca="1" si="35"/>
        <v>#NAME?</v>
      </c>
      <c r="BC103" s="51" t="e">
        <f t="shared" ca="1" si="36"/>
        <v>#NAME?</v>
      </c>
      <c r="BD103" s="54" t="e">
        <f t="shared" ca="1" si="37"/>
        <v>#NAME?</v>
      </c>
      <c r="BE103" s="48" t="e">
        <f t="shared" ca="1" si="38"/>
        <v>#NAME?</v>
      </c>
      <c r="BF103" s="50" t="e">
        <f t="shared" ca="1" si="39"/>
        <v>#NAME?</v>
      </c>
      <c r="BG103" s="56" t="e">
        <f t="shared" ca="1" si="40"/>
        <v>#NAME?</v>
      </c>
      <c r="BH103" s="22"/>
      <c r="BI103" s="22"/>
      <c r="BJ103" s="22"/>
      <c r="BK103" s="22"/>
      <c r="BL103" s="22"/>
      <c r="BM103" s="22"/>
      <c r="BN103" s="24"/>
      <c r="BO103" s="24"/>
    </row>
    <row r="104" spans="1:67" ht="15.5">
      <c r="A104" s="25">
        <f t="shared" si="0"/>
        <v>102</v>
      </c>
      <c r="B104" s="71">
        <v>46178</v>
      </c>
      <c r="C104" s="61" t="s">
        <v>1480</v>
      </c>
      <c r="D104" s="27" t="s">
        <v>344</v>
      </c>
      <c r="E104" s="29" t="s">
        <v>346</v>
      </c>
      <c r="F104" s="31">
        <v>1</v>
      </c>
      <c r="G104" s="31" t="s">
        <v>63</v>
      </c>
      <c r="H104" s="31" t="str">
        <f t="shared" si="1"/>
        <v>DONE</v>
      </c>
      <c r="I104" s="31" t="s">
        <v>576</v>
      </c>
      <c r="J104" s="32" t="s">
        <v>115</v>
      </c>
      <c r="K104" s="32" t="s">
        <v>94</v>
      </c>
      <c r="L104" s="31"/>
      <c r="M104" s="25"/>
      <c r="N104" s="31" t="s">
        <v>609</v>
      </c>
      <c r="O104" s="31" t="s">
        <v>72</v>
      </c>
      <c r="P104" s="31" t="s">
        <v>97</v>
      </c>
      <c r="Q104" s="31" t="s">
        <v>287</v>
      </c>
      <c r="R104" s="26">
        <v>200001095249</v>
      </c>
      <c r="S104" s="30">
        <v>46203</v>
      </c>
      <c r="T104" s="26" t="s">
        <v>77</v>
      </c>
      <c r="U104" s="30">
        <v>46213</v>
      </c>
      <c r="V104" s="25">
        <v>4000699909</v>
      </c>
      <c r="W104" s="58">
        <v>48174</v>
      </c>
      <c r="X104" s="34">
        <v>46223</v>
      </c>
      <c r="Y104" s="34"/>
      <c r="Z104" s="36">
        <v>52339</v>
      </c>
      <c r="AA104" s="34">
        <v>46223</v>
      </c>
      <c r="AB104" s="35"/>
      <c r="AC104" s="25"/>
      <c r="AD104" s="37" t="s">
        <v>1485</v>
      </c>
      <c r="AE104" s="42">
        <v>46223</v>
      </c>
      <c r="AF104" s="41" t="str">
        <f t="shared" si="4"/>
        <v>DONE</v>
      </c>
      <c r="AG104" s="44">
        <v>46224</v>
      </c>
      <c r="AH104" s="25"/>
      <c r="AI104" s="25"/>
      <c r="AJ104" s="45" t="str">
        <f t="array" ref="AJ104">IFERROR(INDEX('[1]Master Price'!$E:$E,MATCH(D104,'[1]Master Price'!$B:$B,0)),"0")</f>
        <v>0</v>
      </c>
      <c r="AK104" s="45">
        <f t="shared" si="5"/>
        <v>0</v>
      </c>
      <c r="AL104" s="46" t="str">
        <f t="shared" si="41"/>
        <v>0-day</v>
      </c>
      <c r="AM104" s="46" t="str">
        <f t="shared" si="7"/>
        <v>10-day</v>
      </c>
      <c r="AN104" s="46" t="str">
        <f t="shared" si="42"/>
        <v>0-day</v>
      </c>
      <c r="AO104" s="46" t="str">
        <f t="shared" si="9"/>
        <v>0-day</v>
      </c>
      <c r="AP104" s="46" t="str">
        <f t="shared" si="10"/>
        <v>0-day</v>
      </c>
      <c r="AQ104" s="46" t="str">
        <f t="shared" si="11"/>
        <v>0-day</v>
      </c>
      <c r="AR104" s="17"/>
      <c r="AS104" s="47">
        <f t="shared" si="12"/>
        <v>102</v>
      </c>
      <c r="AT104" s="35" t="str">
        <f t="shared" si="27"/>
        <v>GMIAMI/2026/06/83(MARUWAI)</v>
      </c>
      <c r="AU104" s="48" t="e">
        <f t="shared" ca="1" si="28"/>
        <v>#NAME?</v>
      </c>
      <c r="AV104" s="48" t="e">
        <f t="shared" ca="1" si="29"/>
        <v>#NAME?</v>
      </c>
      <c r="AW104" s="49" t="e">
        <f t="shared" ca="1" si="30"/>
        <v>#NAME?</v>
      </c>
      <c r="AX104" s="48" t="e">
        <f t="shared" ca="1" si="31"/>
        <v>#NAME?</v>
      </c>
      <c r="AY104" s="49">
        <f t="shared" si="32"/>
        <v>200001095249</v>
      </c>
      <c r="AZ104" s="50" t="e">
        <f t="shared" ca="1" si="33"/>
        <v>#NAME?</v>
      </c>
      <c r="BA104" s="51" t="e">
        <f t="shared" ca="1" si="34"/>
        <v>#NAME?</v>
      </c>
      <c r="BB104" s="52" t="e">
        <f t="shared" ca="1" si="35"/>
        <v>#NAME?</v>
      </c>
      <c r="BC104" s="51" t="e">
        <f t="shared" ca="1" si="36"/>
        <v>#NAME?</v>
      </c>
      <c r="BD104" s="54" t="e">
        <f t="shared" ca="1" si="37"/>
        <v>#NAME?</v>
      </c>
      <c r="BE104" s="48" t="e">
        <f t="shared" ca="1" si="38"/>
        <v>#NAME?</v>
      </c>
      <c r="BF104" s="50" t="e">
        <f t="shared" ca="1" si="39"/>
        <v>#NAME?</v>
      </c>
      <c r="BG104" s="56" t="e">
        <f t="shared" ca="1" si="40"/>
        <v>#NAME?</v>
      </c>
      <c r="BH104" s="22"/>
      <c r="BI104" s="22"/>
      <c r="BJ104" s="22"/>
      <c r="BK104" s="22"/>
      <c r="BL104" s="22"/>
      <c r="BM104" s="22"/>
      <c r="BN104" s="24"/>
      <c r="BO104" s="24"/>
    </row>
    <row r="105" spans="1:67" ht="15.5">
      <c r="A105" s="25">
        <f t="shared" si="0"/>
        <v>103</v>
      </c>
      <c r="B105" s="71">
        <v>46178</v>
      </c>
      <c r="C105" s="61" t="s">
        <v>1480</v>
      </c>
      <c r="D105" s="27" t="s">
        <v>211</v>
      </c>
      <c r="E105" s="29" t="s">
        <v>212</v>
      </c>
      <c r="F105" s="31">
        <v>1</v>
      </c>
      <c r="G105" s="31" t="s">
        <v>63</v>
      </c>
      <c r="H105" s="31" t="str">
        <f t="shared" si="1"/>
        <v>DONE</v>
      </c>
      <c r="I105" s="31" t="s">
        <v>576</v>
      </c>
      <c r="J105" s="32" t="s">
        <v>115</v>
      </c>
      <c r="K105" s="32" t="s">
        <v>94</v>
      </c>
      <c r="L105" s="31"/>
      <c r="M105" s="25"/>
      <c r="N105" s="31" t="s">
        <v>609</v>
      </c>
      <c r="O105" s="31" t="s">
        <v>72</v>
      </c>
      <c r="P105" s="31" t="s">
        <v>97</v>
      </c>
      <c r="Q105" s="31" t="s">
        <v>287</v>
      </c>
      <c r="R105" s="26">
        <v>200001095249</v>
      </c>
      <c r="S105" s="30">
        <v>46203</v>
      </c>
      <c r="T105" s="26" t="s">
        <v>77</v>
      </c>
      <c r="U105" s="30">
        <v>46213</v>
      </c>
      <c r="V105" s="25">
        <v>4000699909</v>
      </c>
      <c r="W105" s="58">
        <v>48174</v>
      </c>
      <c r="X105" s="34">
        <v>46223</v>
      </c>
      <c r="Y105" s="34"/>
      <c r="Z105" s="36">
        <v>52339</v>
      </c>
      <c r="AA105" s="34">
        <v>46223</v>
      </c>
      <c r="AB105" s="35"/>
      <c r="AC105" s="25"/>
      <c r="AD105" s="37" t="s">
        <v>1485</v>
      </c>
      <c r="AE105" s="42">
        <v>46223</v>
      </c>
      <c r="AF105" s="41" t="str">
        <f t="shared" si="4"/>
        <v>DONE</v>
      </c>
      <c r="AG105" s="44">
        <v>46224</v>
      </c>
      <c r="AH105" s="25"/>
      <c r="AI105" s="25"/>
      <c r="AJ105" s="45" t="str">
        <f t="array" ref="AJ105">IFERROR(INDEX('[1]Master Price'!$E:$E,MATCH(D105,'[1]Master Price'!$B:$B,0)),"0")</f>
        <v>0</v>
      </c>
      <c r="AK105" s="45">
        <f t="shared" si="5"/>
        <v>0</v>
      </c>
      <c r="AL105" s="46" t="str">
        <f t="shared" si="41"/>
        <v>0-day</v>
      </c>
      <c r="AM105" s="46" t="str">
        <f t="shared" si="7"/>
        <v>10-day</v>
      </c>
      <c r="AN105" s="46" t="str">
        <f t="shared" si="42"/>
        <v>0-day</v>
      </c>
      <c r="AO105" s="46" t="str">
        <f t="shared" si="9"/>
        <v>0-day</v>
      </c>
      <c r="AP105" s="46" t="str">
        <f t="shared" si="10"/>
        <v>0-day</v>
      </c>
      <c r="AQ105" s="46" t="str">
        <f t="shared" si="11"/>
        <v>0-day</v>
      </c>
      <c r="AR105" s="17"/>
      <c r="AS105" s="47">
        <f t="shared" si="12"/>
        <v>103</v>
      </c>
      <c r="AT105" s="35" t="str">
        <f t="shared" si="27"/>
        <v>GMIAMI/2026/06/83(MARUWAI)</v>
      </c>
      <c r="AU105" s="48" t="e">
        <f t="shared" ca="1" si="28"/>
        <v>#NAME?</v>
      </c>
      <c r="AV105" s="48" t="e">
        <f t="shared" ca="1" si="29"/>
        <v>#NAME?</v>
      </c>
      <c r="AW105" s="49" t="e">
        <f t="shared" ca="1" si="30"/>
        <v>#NAME?</v>
      </c>
      <c r="AX105" s="48" t="e">
        <f t="shared" ca="1" si="31"/>
        <v>#NAME?</v>
      </c>
      <c r="AY105" s="49">
        <f t="shared" si="32"/>
        <v>200001095249</v>
      </c>
      <c r="AZ105" s="50" t="e">
        <f t="shared" ca="1" si="33"/>
        <v>#NAME?</v>
      </c>
      <c r="BA105" s="51" t="e">
        <f t="shared" ca="1" si="34"/>
        <v>#NAME?</v>
      </c>
      <c r="BB105" s="52" t="e">
        <f t="shared" ca="1" si="35"/>
        <v>#NAME?</v>
      </c>
      <c r="BC105" s="51" t="e">
        <f t="shared" ca="1" si="36"/>
        <v>#NAME?</v>
      </c>
      <c r="BD105" s="54" t="e">
        <f t="shared" ca="1" si="37"/>
        <v>#NAME?</v>
      </c>
      <c r="BE105" s="48" t="e">
        <f t="shared" ca="1" si="38"/>
        <v>#NAME?</v>
      </c>
      <c r="BF105" s="50" t="e">
        <f t="shared" ca="1" si="39"/>
        <v>#NAME?</v>
      </c>
      <c r="BG105" s="56" t="e">
        <f t="shared" ca="1" si="40"/>
        <v>#NAME?</v>
      </c>
      <c r="BH105" s="22"/>
      <c r="BI105" s="22"/>
      <c r="BJ105" s="22"/>
      <c r="BK105" s="22"/>
      <c r="BL105" s="22"/>
      <c r="BM105" s="22"/>
      <c r="BN105" s="24"/>
      <c r="BO105" s="24"/>
    </row>
    <row r="106" spans="1:67" ht="15.5">
      <c r="A106" s="25">
        <f t="shared" si="0"/>
        <v>104</v>
      </c>
      <c r="B106" s="71">
        <v>46182</v>
      </c>
      <c r="C106" s="61" t="s">
        <v>1493</v>
      </c>
      <c r="D106" s="27" t="s">
        <v>341</v>
      </c>
      <c r="E106" s="29" t="s">
        <v>342</v>
      </c>
      <c r="F106" s="31">
        <v>1</v>
      </c>
      <c r="G106" s="31" t="s">
        <v>182</v>
      </c>
      <c r="H106" s="31" t="str">
        <f t="shared" si="1"/>
        <v>DONE</v>
      </c>
      <c r="I106" s="31" t="s">
        <v>791</v>
      </c>
      <c r="J106" s="32" t="s">
        <v>326</v>
      </c>
      <c r="K106" s="32" t="s">
        <v>94</v>
      </c>
      <c r="L106" s="31">
        <v>1401</v>
      </c>
      <c r="M106" s="25"/>
      <c r="N106" s="31" t="s">
        <v>609</v>
      </c>
      <c r="O106" s="31" t="s">
        <v>72</v>
      </c>
      <c r="P106" s="31" t="s">
        <v>97</v>
      </c>
      <c r="Q106" s="31" t="s">
        <v>287</v>
      </c>
      <c r="R106" s="26">
        <v>200001095250</v>
      </c>
      <c r="S106" s="30">
        <v>46203</v>
      </c>
      <c r="T106" s="26" t="s">
        <v>77</v>
      </c>
      <c r="U106" s="30">
        <v>46213</v>
      </c>
      <c r="V106" s="25">
        <v>4000699896</v>
      </c>
      <c r="W106" s="58">
        <v>48175</v>
      </c>
      <c r="X106" s="34">
        <v>46223</v>
      </c>
      <c r="Y106" s="34"/>
      <c r="Z106" s="36">
        <v>52340</v>
      </c>
      <c r="AA106" s="34">
        <v>46223</v>
      </c>
      <c r="AB106" s="35"/>
      <c r="AC106" s="25"/>
      <c r="AD106" s="37" t="s">
        <v>1494</v>
      </c>
      <c r="AE106" s="42">
        <v>46223</v>
      </c>
      <c r="AF106" s="41" t="str">
        <f t="shared" si="4"/>
        <v>DONE</v>
      </c>
      <c r="AG106" s="44">
        <v>46224</v>
      </c>
      <c r="AH106" s="25"/>
      <c r="AI106" s="25"/>
      <c r="AJ106" s="45" t="str">
        <f t="array" ref="AJ106">IFERROR(INDEX('[1]Master Price'!$E:$E,MATCH(D106,'[1]Master Price'!$B:$B,0)),"0")</f>
        <v>0</v>
      </c>
      <c r="AK106" s="45">
        <f t="shared" si="5"/>
        <v>0</v>
      </c>
      <c r="AL106" s="46" t="str">
        <f t="shared" si="41"/>
        <v>0-day</v>
      </c>
      <c r="AM106" s="46" t="str">
        <f t="shared" si="7"/>
        <v>10-day</v>
      </c>
      <c r="AN106" s="46" t="str">
        <f t="shared" si="42"/>
        <v>0-day</v>
      </c>
      <c r="AO106" s="46" t="str">
        <f t="shared" si="9"/>
        <v>0-day</v>
      </c>
      <c r="AP106" s="46" t="str">
        <f t="shared" si="10"/>
        <v>0-day</v>
      </c>
      <c r="AQ106" s="46" t="str">
        <f t="shared" si="11"/>
        <v>0-day</v>
      </c>
      <c r="AR106" s="17"/>
      <c r="AS106" s="47">
        <f t="shared" si="12"/>
        <v>104</v>
      </c>
      <c r="AT106" s="35" t="str">
        <f t="shared" si="27"/>
        <v>GMIAMI/2026/06/84(MARUWAI)</v>
      </c>
      <c r="AU106" s="48" t="e">
        <f t="shared" ca="1" si="28"/>
        <v>#NAME?</v>
      </c>
      <c r="AV106" s="48" t="e">
        <f t="shared" ca="1" si="29"/>
        <v>#NAME?</v>
      </c>
      <c r="AW106" s="49" t="e">
        <f t="shared" ca="1" si="30"/>
        <v>#NAME?</v>
      </c>
      <c r="AX106" s="48" t="e">
        <f t="shared" ca="1" si="31"/>
        <v>#NAME?</v>
      </c>
      <c r="AY106" s="49">
        <f t="shared" si="32"/>
        <v>200001095250</v>
      </c>
      <c r="AZ106" s="50" t="e">
        <f t="shared" ca="1" si="33"/>
        <v>#NAME?</v>
      </c>
      <c r="BA106" s="51" t="e">
        <f t="shared" ca="1" si="34"/>
        <v>#NAME?</v>
      </c>
      <c r="BB106" s="52" t="e">
        <f t="shared" ca="1" si="35"/>
        <v>#NAME?</v>
      </c>
      <c r="BC106" s="51" t="e">
        <f t="shared" ca="1" si="36"/>
        <v>#NAME?</v>
      </c>
      <c r="BD106" s="54" t="e">
        <f t="shared" ca="1" si="37"/>
        <v>#NAME?</v>
      </c>
      <c r="BE106" s="48" t="e">
        <f t="shared" ca="1" si="38"/>
        <v>#NAME?</v>
      </c>
      <c r="BF106" s="50" t="e">
        <f t="shared" ca="1" si="39"/>
        <v>#NAME?</v>
      </c>
      <c r="BG106" s="56" t="e">
        <f t="shared" ca="1" si="40"/>
        <v>#NAME?</v>
      </c>
      <c r="BH106" s="22"/>
      <c r="BI106" s="22"/>
      <c r="BJ106" s="22"/>
      <c r="BK106" s="22"/>
      <c r="BL106" s="22"/>
      <c r="BM106" s="22"/>
      <c r="BN106" s="24"/>
      <c r="BO106" s="24"/>
    </row>
    <row r="107" spans="1:67" ht="15.5">
      <c r="A107" s="25">
        <f t="shared" si="0"/>
        <v>105</v>
      </c>
      <c r="B107" s="71">
        <v>46182</v>
      </c>
      <c r="C107" s="61" t="s">
        <v>1493</v>
      </c>
      <c r="D107" s="27" t="s">
        <v>233</v>
      </c>
      <c r="E107" s="29" t="s">
        <v>234</v>
      </c>
      <c r="F107" s="31">
        <v>2</v>
      </c>
      <c r="G107" s="31" t="s">
        <v>63</v>
      </c>
      <c r="H107" s="31" t="str">
        <f t="shared" si="1"/>
        <v>DONE</v>
      </c>
      <c r="I107" s="31" t="s">
        <v>791</v>
      </c>
      <c r="J107" s="32" t="s">
        <v>326</v>
      </c>
      <c r="K107" s="32" t="s">
        <v>94</v>
      </c>
      <c r="L107" s="31">
        <v>1401</v>
      </c>
      <c r="M107" s="25"/>
      <c r="N107" s="31" t="s">
        <v>609</v>
      </c>
      <c r="O107" s="31" t="s">
        <v>72</v>
      </c>
      <c r="P107" s="31" t="s">
        <v>97</v>
      </c>
      <c r="Q107" s="31" t="s">
        <v>287</v>
      </c>
      <c r="R107" s="26">
        <v>200001095250</v>
      </c>
      <c r="S107" s="30">
        <v>46203</v>
      </c>
      <c r="T107" s="26" t="s">
        <v>77</v>
      </c>
      <c r="U107" s="30">
        <v>46213</v>
      </c>
      <c r="V107" s="25">
        <v>4000699896</v>
      </c>
      <c r="W107" s="58">
        <v>48175</v>
      </c>
      <c r="X107" s="34">
        <v>46223</v>
      </c>
      <c r="Y107" s="34"/>
      <c r="Z107" s="36">
        <v>52340</v>
      </c>
      <c r="AA107" s="34">
        <v>46223</v>
      </c>
      <c r="AB107" s="35"/>
      <c r="AC107" s="25"/>
      <c r="AD107" s="37" t="s">
        <v>1494</v>
      </c>
      <c r="AE107" s="42">
        <v>46223</v>
      </c>
      <c r="AF107" s="41" t="str">
        <f t="shared" si="4"/>
        <v>DONE</v>
      </c>
      <c r="AG107" s="44">
        <v>46224</v>
      </c>
      <c r="AH107" s="25"/>
      <c r="AI107" s="25"/>
      <c r="AJ107" s="45" t="str">
        <f t="array" ref="AJ107">IFERROR(INDEX('[1]Master Price'!$E:$E,MATCH(D107,'[1]Master Price'!$B:$B,0)),"0")</f>
        <v>0</v>
      </c>
      <c r="AK107" s="45">
        <f t="shared" si="5"/>
        <v>0</v>
      </c>
      <c r="AL107" s="46" t="str">
        <f t="shared" si="41"/>
        <v>0-day</v>
      </c>
      <c r="AM107" s="46" t="str">
        <f t="shared" si="7"/>
        <v>10-day</v>
      </c>
      <c r="AN107" s="46" t="str">
        <f t="shared" si="42"/>
        <v>0-day</v>
      </c>
      <c r="AO107" s="46" t="str">
        <f t="shared" si="9"/>
        <v>0-day</v>
      </c>
      <c r="AP107" s="46" t="str">
        <f t="shared" si="10"/>
        <v>0-day</v>
      </c>
      <c r="AQ107" s="46" t="str">
        <f t="shared" si="11"/>
        <v>0-day</v>
      </c>
      <c r="AR107" s="17"/>
      <c r="AS107" s="47">
        <f t="shared" si="12"/>
        <v>105</v>
      </c>
      <c r="AT107" s="35" t="str">
        <f t="shared" si="27"/>
        <v>GMIAMI/2026/06/84(MARUWAI)</v>
      </c>
      <c r="AU107" s="48" t="e">
        <f t="shared" ca="1" si="28"/>
        <v>#NAME?</v>
      </c>
      <c r="AV107" s="48" t="e">
        <f t="shared" ca="1" si="29"/>
        <v>#NAME?</v>
      </c>
      <c r="AW107" s="49" t="e">
        <f t="shared" ca="1" si="30"/>
        <v>#NAME?</v>
      </c>
      <c r="AX107" s="48" t="e">
        <f t="shared" ca="1" si="31"/>
        <v>#NAME?</v>
      </c>
      <c r="AY107" s="49">
        <f t="shared" si="32"/>
        <v>200001095250</v>
      </c>
      <c r="AZ107" s="50" t="e">
        <f t="shared" ca="1" si="33"/>
        <v>#NAME?</v>
      </c>
      <c r="BA107" s="51" t="e">
        <f t="shared" ca="1" si="34"/>
        <v>#NAME?</v>
      </c>
      <c r="BB107" s="52" t="e">
        <f t="shared" ca="1" si="35"/>
        <v>#NAME?</v>
      </c>
      <c r="BC107" s="51" t="e">
        <f t="shared" ca="1" si="36"/>
        <v>#NAME?</v>
      </c>
      <c r="BD107" s="54" t="e">
        <f t="shared" ca="1" si="37"/>
        <v>#NAME?</v>
      </c>
      <c r="BE107" s="48" t="e">
        <f t="shared" ca="1" si="38"/>
        <v>#NAME?</v>
      </c>
      <c r="BF107" s="50" t="e">
        <f t="shared" ca="1" si="39"/>
        <v>#NAME?</v>
      </c>
      <c r="BG107" s="56" t="e">
        <f t="shared" ca="1" si="40"/>
        <v>#NAME?</v>
      </c>
      <c r="BH107" s="22"/>
      <c r="BI107" s="22"/>
      <c r="BJ107" s="22"/>
      <c r="BK107" s="22"/>
      <c r="BL107" s="22"/>
      <c r="BM107" s="22"/>
      <c r="BN107" s="24"/>
      <c r="BO107" s="24"/>
    </row>
    <row r="108" spans="1:67" ht="15.5">
      <c r="A108" s="25">
        <f t="shared" si="0"/>
        <v>106</v>
      </c>
      <c r="B108" s="71">
        <v>46182</v>
      </c>
      <c r="C108" s="61" t="s">
        <v>1502</v>
      </c>
      <c r="D108" s="27" t="s">
        <v>906</v>
      </c>
      <c r="E108" s="29" t="s">
        <v>907</v>
      </c>
      <c r="F108" s="31">
        <v>1</v>
      </c>
      <c r="G108" s="31" t="s">
        <v>63</v>
      </c>
      <c r="H108" s="31" t="str">
        <f t="shared" si="1"/>
        <v>DONE</v>
      </c>
      <c r="I108" s="31" t="s">
        <v>966</v>
      </c>
      <c r="J108" s="32" t="s">
        <v>115</v>
      </c>
      <c r="K108" s="32" t="s">
        <v>94</v>
      </c>
      <c r="L108" s="31">
        <v>7617</v>
      </c>
      <c r="M108" s="25"/>
      <c r="N108" s="31" t="s">
        <v>609</v>
      </c>
      <c r="O108" s="31" t="s">
        <v>72</v>
      </c>
      <c r="P108" s="31" t="s">
        <v>97</v>
      </c>
      <c r="Q108" s="31" t="s">
        <v>287</v>
      </c>
      <c r="R108" s="26">
        <v>200001095252</v>
      </c>
      <c r="S108" s="30">
        <v>46203</v>
      </c>
      <c r="T108" s="26" t="s">
        <v>77</v>
      </c>
      <c r="U108" s="30">
        <v>46213</v>
      </c>
      <c r="V108" s="25">
        <v>4000699605</v>
      </c>
      <c r="W108" s="58">
        <v>48173</v>
      </c>
      <c r="X108" s="34">
        <v>46223</v>
      </c>
      <c r="Y108" s="34"/>
      <c r="Z108" s="36">
        <v>52338</v>
      </c>
      <c r="AA108" s="34">
        <v>46223</v>
      </c>
      <c r="AB108" s="35"/>
      <c r="AC108" s="25"/>
      <c r="AD108" s="37" t="s">
        <v>1503</v>
      </c>
      <c r="AE108" s="42">
        <v>46223</v>
      </c>
      <c r="AF108" s="41" t="str">
        <f t="shared" si="4"/>
        <v>DONE</v>
      </c>
      <c r="AG108" s="44">
        <v>46224</v>
      </c>
      <c r="AH108" s="25"/>
      <c r="AI108" s="25"/>
      <c r="AJ108" s="45" t="str">
        <f t="array" ref="AJ108">IFERROR(INDEX('[1]Master Price'!$E:$E,MATCH(D108,'[1]Master Price'!$B:$B,0)),"0")</f>
        <v>0</v>
      </c>
      <c r="AK108" s="45">
        <f t="shared" si="5"/>
        <v>0</v>
      </c>
      <c r="AL108" s="46" t="str">
        <f t="shared" si="41"/>
        <v>0-day</v>
      </c>
      <c r="AM108" s="46" t="str">
        <f t="shared" si="7"/>
        <v>10-day</v>
      </c>
      <c r="AN108" s="46" t="str">
        <f t="shared" si="42"/>
        <v>0-day</v>
      </c>
      <c r="AO108" s="46" t="str">
        <f t="shared" si="9"/>
        <v>0-day</v>
      </c>
      <c r="AP108" s="46" t="str">
        <f t="shared" si="10"/>
        <v>0-day</v>
      </c>
      <c r="AQ108" s="46" t="str">
        <f t="shared" si="11"/>
        <v>0-day</v>
      </c>
      <c r="AR108" s="17"/>
      <c r="AS108" s="47">
        <f t="shared" si="12"/>
        <v>106</v>
      </c>
      <c r="AT108" s="35" t="str">
        <f t="shared" si="27"/>
        <v>GMIAMI/2026/06/85(MARUWAI)</v>
      </c>
      <c r="AU108" s="48" t="e">
        <f t="shared" ca="1" si="28"/>
        <v>#NAME?</v>
      </c>
      <c r="AV108" s="48" t="e">
        <f t="shared" ca="1" si="29"/>
        <v>#NAME?</v>
      </c>
      <c r="AW108" s="49" t="e">
        <f t="shared" ca="1" si="30"/>
        <v>#NAME?</v>
      </c>
      <c r="AX108" s="48" t="e">
        <f t="shared" ca="1" si="31"/>
        <v>#NAME?</v>
      </c>
      <c r="AY108" s="49">
        <f t="shared" si="32"/>
        <v>200001095252</v>
      </c>
      <c r="AZ108" s="50" t="e">
        <f t="shared" ca="1" si="33"/>
        <v>#NAME?</v>
      </c>
      <c r="BA108" s="51" t="e">
        <f t="shared" ca="1" si="34"/>
        <v>#NAME?</v>
      </c>
      <c r="BB108" s="52" t="e">
        <f t="shared" ca="1" si="35"/>
        <v>#NAME?</v>
      </c>
      <c r="BC108" s="51" t="e">
        <f t="shared" ca="1" si="36"/>
        <v>#NAME?</v>
      </c>
      <c r="BD108" s="54" t="e">
        <f t="shared" ca="1" si="37"/>
        <v>#NAME?</v>
      </c>
      <c r="BE108" s="48" t="e">
        <f t="shared" ca="1" si="38"/>
        <v>#NAME?</v>
      </c>
      <c r="BF108" s="50" t="e">
        <f t="shared" ca="1" si="39"/>
        <v>#NAME?</v>
      </c>
      <c r="BG108" s="56" t="e">
        <f t="shared" ca="1" si="40"/>
        <v>#NAME?</v>
      </c>
      <c r="BH108" s="22"/>
      <c r="BI108" s="22"/>
      <c r="BJ108" s="22"/>
      <c r="BK108" s="22"/>
      <c r="BL108" s="22"/>
      <c r="BM108" s="22"/>
      <c r="BN108" s="24"/>
      <c r="BO108" s="24"/>
    </row>
    <row r="109" spans="1:67" ht="15.5">
      <c r="A109" s="25">
        <f t="shared" si="0"/>
        <v>107</v>
      </c>
      <c r="B109" s="71">
        <v>46182</v>
      </c>
      <c r="C109" s="61" t="s">
        <v>1502</v>
      </c>
      <c r="D109" s="27" t="s">
        <v>265</v>
      </c>
      <c r="E109" s="29" t="s">
        <v>266</v>
      </c>
      <c r="F109" s="31">
        <v>1</v>
      </c>
      <c r="G109" s="31" t="s">
        <v>63</v>
      </c>
      <c r="H109" s="31" t="str">
        <f t="shared" si="1"/>
        <v>DONE</v>
      </c>
      <c r="I109" s="31" t="s">
        <v>966</v>
      </c>
      <c r="J109" s="32" t="s">
        <v>115</v>
      </c>
      <c r="K109" s="32" t="s">
        <v>94</v>
      </c>
      <c r="L109" s="31">
        <v>7617</v>
      </c>
      <c r="M109" s="25"/>
      <c r="N109" s="31" t="s">
        <v>609</v>
      </c>
      <c r="O109" s="31" t="s">
        <v>72</v>
      </c>
      <c r="P109" s="31" t="s">
        <v>97</v>
      </c>
      <c r="Q109" s="31" t="s">
        <v>287</v>
      </c>
      <c r="R109" s="26">
        <v>200001095252</v>
      </c>
      <c r="S109" s="30">
        <v>46203</v>
      </c>
      <c r="T109" s="26" t="s">
        <v>77</v>
      </c>
      <c r="U109" s="30">
        <v>46213</v>
      </c>
      <c r="V109" s="25">
        <v>4000699605</v>
      </c>
      <c r="W109" s="58">
        <v>48173</v>
      </c>
      <c r="X109" s="34">
        <v>46223</v>
      </c>
      <c r="Y109" s="34"/>
      <c r="Z109" s="36">
        <v>52338</v>
      </c>
      <c r="AA109" s="34">
        <v>46223</v>
      </c>
      <c r="AB109" s="35"/>
      <c r="AC109" s="25"/>
      <c r="AD109" s="37" t="s">
        <v>1503</v>
      </c>
      <c r="AE109" s="42">
        <v>46223</v>
      </c>
      <c r="AF109" s="41" t="str">
        <f t="shared" si="4"/>
        <v>DONE</v>
      </c>
      <c r="AG109" s="44">
        <v>46224</v>
      </c>
      <c r="AH109" s="25"/>
      <c r="AI109" s="25"/>
      <c r="AJ109" s="45" t="str">
        <f t="array" ref="AJ109">IFERROR(INDEX('[1]Master Price'!$E:$E,MATCH(D109,'[1]Master Price'!$B:$B,0)),"0")</f>
        <v>0</v>
      </c>
      <c r="AK109" s="45">
        <f t="shared" si="5"/>
        <v>0</v>
      </c>
      <c r="AL109" s="46" t="str">
        <f t="shared" si="41"/>
        <v>0-day</v>
      </c>
      <c r="AM109" s="46" t="str">
        <f t="shared" si="7"/>
        <v>10-day</v>
      </c>
      <c r="AN109" s="46" t="str">
        <f t="shared" si="42"/>
        <v>0-day</v>
      </c>
      <c r="AO109" s="46" t="str">
        <f t="shared" si="9"/>
        <v>0-day</v>
      </c>
      <c r="AP109" s="46" t="str">
        <f t="shared" si="10"/>
        <v>0-day</v>
      </c>
      <c r="AQ109" s="46" t="str">
        <f t="shared" si="11"/>
        <v>0-day</v>
      </c>
      <c r="AR109" s="17"/>
      <c r="AS109" s="47">
        <f t="shared" si="12"/>
        <v>107</v>
      </c>
      <c r="AT109" s="35" t="str">
        <f t="shared" si="27"/>
        <v>GMIAMI/2026/06/85(MARUWAI)</v>
      </c>
      <c r="AU109" s="48" t="e">
        <f t="shared" ca="1" si="28"/>
        <v>#NAME?</v>
      </c>
      <c r="AV109" s="48" t="e">
        <f t="shared" ca="1" si="29"/>
        <v>#NAME?</v>
      </c>
      <c r="AW109" s="49" t="e">
        <f t="shared" ca="1" si="30"/>
        <v>#NAME?</v>
      </c>
      <c r="AX109" s="48" t="e">
        <f t="shared" ca="1" si="31"/>
        <v>#NAME?</v>
      </c>
      <c r="AY109" s="49">
        <f t="shared" si="32"/>
        <v>200001095252</v>
      </c>
      <c r="AZ109" s="50" t="e">
        <f t="shared" ca="1" si="33"/>
        <v>#NAME?</v>
      </c>
      <c r="BA109" s="51" t="e">
        <f t="shared" ca="1" si="34"/>
        <v>#NAME?</v>
      </c>
      <c r="BB109" s="52" t="e">
        <f t="shared" ca="1" si="35"/>
        <v>#NAME?</v>
      </c>
      <c r="BC109" s="51" t="e">
        <f t="shared" ca="1" si="36"/>
        <v>#NAME?</v>
      </c>
      <c r="BD109" s="54" t="e">
        <f t="shared" ca="1" si="37"/>
        <v>#NAME?</v>
      </c>
      <c r="BE109" s="48" t="e">
        <f t="shared" ca="1" si="38"/>
        <v>#NAME?</v>
      </c>
      <c r="BF109" s="50" t="e">
        <f t="shared" ca="1" si="39"/>
        <v>#NAME?</v>
      </c>
      <c r="BG109" s="56" t="e">
        <f t="shared" ca="1" si="40"/>
        <v>#NAME?</v>
      </c>
      <c r="BH109" s="22"/>
      <c r="BI109" s="22"/>
      <c r="BJ109" s="22"/>
      <c r="BK109" s="22"/>
      <c r="BL109" s="22"/>
      <c r="BM109" s="22"/>
      <c r="BN109" s="24"/>
      <c r="BO109" s="24"/>
    </row>
    <row r="110" spans="1:67" ht="15.5">
      <c r="A110" s="25">
        <f t="shared" si="0"/>
        <v>108</v>
      </c>
      <c r="B110" s="71">
        <v>46186</v>
      </c>
      <c r="C110" s="61" t="s">
        <v>1511</v>
      </c>
      <c r="D110" s="27" t="s">
        <v>636</v>
      </c>
      <c r="E110" s="29" t="s">
        <v>59</v>
      </c>
      <c r="F110" s="31">
        <v>1</v>
      </c>
      <c r="G110" s="31" t="s">
        <v>63</v>
      </c>
      <c r="H110" s="31" t="str">
        <f t="shared" si="1"/>
        <v>DONE</v>
      </c>
      <c r="I110" s="31" t="s">
        <v>1512</v>
      </c>
      <c r="J110" s="31" t="s">
        <v>1513</v>
      </c>
      <c r="K110" s="32"/>
      <c r="L110" s="31"/>
      <c r="M110" s="25"/>
      <c r="N110" s="31" t="s">
        <v>71</v>
      </c>
      <c r="O110" s="31" t="s">
        <v>72</v>
      </c>
      <c r="P110" s="31" t="s">
        <v>97</v>
      </c>
      <c r="Q110" s="31" t="s">
        <v>287</v>
      </c>
      <c r="R110" s="26">
        <v>200001095253</v>
      </c>
      <c r="S110" s="30">
        <v>46203</v>
      </c>
      <c r="T110" s="26" t="s">
        <v>77</v>
      </c>
      <c r="U110" s="30">
        <v>46213</v>
      </c>
      <c r="V110" s="25">
        <v>4000699604</v>
      </c>
      <c r="W110" s="58">
        <v>48172</v>
      </c>
      <c r="X110" s="34">
        <v>46223</v>
      </c>
      <c r="Y110" s="34"/>
      <c r="Z110" s="36">
        <v>52337</v>
      </c>
      <c r="AA110" s="34">
        <v>46223</v>
      </c>
      <c r="AB110" s="35"/>
      <c r="AC110" s="25"/>
      <c r="AD110" s="37" t="s">
        <v>1514</v>
      </c>
      <c r="AE110" s="42">
        <v>46223</v>
      </c>
      <c r="AF110" s="41" t="str">
        <f t="shared" si="4"/>
        <v>DONE</v>
      </c>
      <c r="AG110" s="44">
        <v>46224</v>
      </c>
      <c r="AH110" s="25"/>
      <c r="AI110" s="25"/>
      <c r="AJ110" s="45" t="str">
        <f t="array" ref="AJ110">IFERROR(INDEX('[1]Master Price'!$E:$E,MATCH(D110,'[1]Master Price'!$B:$B,0)),"0")</f>
        <v>0</v>
      </c>
      <c r="AK110" s="45">
        <f t="shared" si="5"/>
        <v>0</v>
      </c>
      <c r="AL110" s="46" t="str">
        <f t="shared" si="41"/>
        <v>0-day</v>
      </c>
      <c r="AM110" s="46" t="str">
        <f t="shared" si="7"/>
        <v>10-day</v>
      </c>
      <c r="AN110" s="46" t="str">
        <f t="shared" si="42"/>
        <v>0-day</v>
      </c>
      <c r="AO110" s="46" t="str">
        <f t="shared" si="9"/>
        <v>0-day</v>
      </c>
      <c r="AP110" s="46" t="str">
        <f t="shared" si="10"/>
        <v>0-day</v>
      </c>
      <c r="AQ110" s="46" t="str">
        <f t="shared" si="11"/>
        <v>0-day</v>
      </c>
      <c r="AR110" s="17"/>
      <c r="AS110" s="47">
        <f t="shared" si="12"/>
        <v>108</v>
      </c>
      <c r="AT110" s="35" t="str">
        <f t="shared" si="27"/>
        <v>GMIAMI/2026/06/86(MARUWAI)</v>
      </c>
      <c r="AU110" s="48" t="e">
        <f t="shared" ca="1" si="28"/>
        <v>#NAME?</v>
      </c>
      <c r="AV110" s="48" t="e">
        <f t="shared" ca="1" si="29"/>
        <v>#NAME?</v>
      </c>
      <c r="AW110" s="49" t="e">
        <f t="shared" ca="1" si="30"/>
        <v>#NAME?</v>
      </c>
      <c r="AX110" s="48" t="e">
        <f t="shared" ca="1" si="31"/>
        <v>#NAME?</v>
      </c>
      <c r="AY110" s="49">
        <f t="shared" si="32"/>
        <v>200001095253</v>
      </c>
      <c r="AZ110" s="50" t="e">
        <f t="shared" ca="1" si="33"/>
        <v>#NAME?</v>
      </c>
      <c r="BA110" s="51" t="e">
        <f t="shared" ca="1" si="34"/>
        <v>#NAME?</v>
      </c>
      <c r="BB110" s="52" t="e">
        <f t="shared" ca="1" si="35"/>
        <v>#NAME?</v>
      </c>
      <c r="BC110" s="51" t="e">
        <f t="shared" ca="1" si="36"/>
        <v>#NAME?</v>
      </c>
      <c r="BD110" s="54" t="e">
        <f t="shared" ca="1" si="37"/>
        <v>#NAME?</v>
      </c>
      <c r="BE110" s="48" t="e">
        <f t="shared" ca="1" si="38"/>
        <v>#NAME?</v>
      </c>
      <c r="BF110" s="50" t="e">
        <f t="shared" ca="1" si="39"/>
        <v>#NAME?</v>
      </c>
      <c r="BG110" s="56" t="e">
        <f t="shared" ca="1" si="40"/>
        <v>#NAME?</v>
      </c>
      <c r="BH110" s="22"/>
      <c r="BI110" s="22"/>
      <c r="BJ110" s="22"/>
      <c r="BK110" s="22"/>
      <c r="BL110" s="22"/>
      <c r="BM110" s="22"/>
      <c r="BN110" s="24"/>
      <c r="BO110" s="24"/>
    </row>
    <row r="111" spans="1:67" ht="15.5">
      <c r="A111" s="25">
        <f t="shared" si="0"/>
        <v>109</v>
      </c>
      <c r="B111" s="71">
        <v>46188</v>
      </c>
      <c r="C111" s="61" t="s">
        <v>1515</v>
      </c>
      <c r="D111" s="27" t="s">
        <v>58</v>
      </c>
      <c r="E111" s="29" t="s">
        <v>59</v>
      </c>
      <c r="F111" s="31">
        <v>1</v>
      </c>
      <c r="G111" s="31" t="s">
        <v>63</v>
      </c>
      <c r="H111" s="31" t="str">
        <f t="shared" si="1"/>
        <v>DONE</v>
      </c>
      <c r="I111" s="31" t="s">
        <v>1516</v>
      </c>
      <c r="J111" s="32" t="s">
        <v>965</v>
      </c>
      <c r="K111" s="32" t="s">
        <v>70</v>
      </c>
      <c r="L111" s="31">
        <v>13645</v>
      </c>
      <c r="M111" s="25"/>
      <c r="N111" s="31" t="s">
        <v>609</v>
      </c>
      <c r="O111" s="31" t="s">
        <v>72</v>
      </c>
      <c r="P111" s="31" t="s">
        <v>97</v>
      </c>
      <c r="Q111" s="31" t="s">
        <v>287</v>
      </c>
      <c r="R111" s="26">
        <v>200001095256</v>
      </c>
      <c r="S111" s="30">
        <v>46203</v>
      </c>
      <c r="T111" s="26" t="s">
        <v>77</v>
      </c>
      <c r="U111" s="30">
        <v>46213</v>
      </c>
      <c r="V111" s="25">
        <v>4000700120</v>
      </c>
      <c r="W111" s="58">
        <v>48223</v>
      </c>
      <c r="X111" s="34">
        <v>46223</v>
      </c>
      <c r="Y111" s="34"/>
      <c r="Z111" s="36">
        <v>52342</v>
      </c>
      <c r="AA111" s="34">
        <v>46223</v>
      </c>
      <c r="AB111" s="35"/>
      <c r="AC111" s="25"/>
      <c r="AD111" s="37" t="s">
        <v>1518</v>
      </c>
      <c r="AE111" s="42">
        <v>46223</v>
      </c>
      <c r="AF111" s="41" t="str">
        <f t="shared" si="4"/>
        <v>DONE</v>
      </c>
      <c r="AG111" s="44">
        <v>46224</v>
      </c>
      <c r="AH111" s="25"/>
      <c r="AI111" s="25"/>
      <c r="AJ111" s="45" t="str">
        <f t="array" ref="AJ111">IFERROR(INDEX('[1]Master Price'!$E:$E,MATCH(D111,'[1]Master Price'!$B:$B,0)),"0")</f>
        <v>0</v>
      </c>
      <c r="AK111" s="45">
        <f t="shared" si="5"/>
        <v>0</v>
      </c>
      <c r="AL111" s="46" t="str">
        <f t="shared" si="41"/>
        <v>0-day</v>
      </c>
      <c r="AM111" s="46" t="str">
        <f t="shared" si="7"/>
        <v>10-day</v>
      </c>
      <c r="AN111" s="46" t="str">
        <f t="shared" si="42"/>
        <v>0-day</v>
      </c>
      <c r="AO111" s="46" t="str">
        <f t="shared" si="9"/>
        <v>0-day</v>
      </c>
      <c r="AP111" s="46" t="str">
        <f t="shared" si="10"/>
        <v>0-day</v>
      </c>
      <c r="AQ111" s="46" t="str">
        <f t="shared" si="11"/>
        <v>0-day</v>
      </c>
      <c r="AR111" s="17"/>
      <c r="AS111" s="47">
        <f t="shared" si="12"/>
        <v>109</v>
      </c>
      <c r="AT111" s="35" t="str">
        <f t="shared" si="27"/>
        <v>GMIAMI/2026/06/87(MARUWAI)</v>
      </c>
      <c r="AU111" s="48" t="e">
        <f t="shared" ca="1" si="28"/>
        <v>#NAME?</v>
      </c>
      <c r="AV111" s="48" t="e">
        <f t="shared" ca="1" si="29"/>
        <v>#NAME?</v>
      </c>
      <c r="AW111" s="49" t="e">
        <f t="shared" ca="1" si="30"/>
        <v>#NAME?</v>
      </c>
      <c r="AX111" s="48" t="e">
        <f t="shared" ca="1" si="31"/>
        <v>#NAME?</v>
      </c>
      <c r="AY111" s="49">
        <f t="shared" si="32"/>
        <v>200001095256</v>
      </c>
      <c r="AZ111" s="50" t="e">
        <f t="shared" ca="1" si="33"/>
        <v>#NAME?</v>
      </c>
      <c r="BA111" s="51" t="e">
        <f t="shared" ca="1" si="34"/>
        <v>#NAME?</v>
      </c>
      <c r="BB111" s="52" t="e">
        <f t="shared" ca="1" si="35"/>
        <v>#NAME?</v>
      </c>
      <c r="BC111" s="51" t="e">
        <f t="shared" ca="1" si="36"/>
        <v>#NAME?</v>
      </c>
      <c r="BD111" s="54" t="e">
        <f t="shared" ca="1" si="37"/>
        <v>#NAME?</v>
      </c>
      <c r="BE111" s="48" t="e">
        <f t="shared" ca="1" si="38"/>
        <v>#NAME?</v>
      </c>
      <c r="BF111" s="50" t="e">
        <f t="shared" ca="1" si="39"/>
        <v>#NAME?</v>
      </c>
      <c r="BG111" s="56" t="e">
        <f t="shared" ca="1" si="40"/>
        <v>#NAME?</v>
      </c>
      <c r="BH111" s="22"/>
      <c r="BI111" s="22"/>
      <c r="BJ111" s="22"/>
      <c r="BK111" s="22"/>
      <c r="BL111" s="22"/>
      <c r="BM111" s="22"/>
      <c r="BN111" s="24"/>
      <c r="BO111" s="24"/>
    </row>
    <row r="112" spans="1:67" ht="15.5">
      <c r="A112" s="25">
        <f t="shared" si="0"/>
        <v>110</v>
      </c>
      <c r="B112" s="71">
        <v>46188</v>
      </c>
      <c r="C112" s="61" t="s">
        <v>1515</v>
      </c>
      <c r="D112" s="27" t="s">
        <v>1481</v>
      </c>
      <c r="E112" s="29" t="s">
        <v>1482</v>
      </c>
      <c r="F112" s="31">
        <v>1</v>
      </c>
      <c r="G112" s="31" t="s">
        <v>63</v>
      </c>
      <c r="H112" s="31" t="str">
        <f t="shared" si="1"/>
        <v>DONE</v>
      </c>
      <c r="I112" s="31" t="s">
        <v>1516</v>
      </c>
      <c r="J112" s="32" t="s">
        <v>965</v>
      </c>
      <c r="K112" s="32" t="s">
        <v>70</v>
      </c>
      <c r="L112" s="31">
        <v>13645</v>
      </c>
      <c r="M112" s="25"/>
      <c r="N112" s="31" t="s">
        <v>609</v>
      </c>
      <c r="O112" s="31" t="s">
        <v>72</v>
      </c>
      <c r="P112" s="31" t="s">
        <v>97</v>
      </c>
      <c r="Q112" s="31" t="s">
        <v>287</v>
      </c>
      <c r="R112" s="26">
        <v>200001095256</v>
      </c>
      <c r="S112" s="30">
        <v>46203</v>
      </c>
      <c r="T112" s="26" t="s">
        <v>77</v>
      </c>
      <c r="U112" s="30">
        <v>46213</v>
      </c>
      <c r="V112" s="25">
        <v>4000700120</v>
      </c>
      <c r="W112" s="58">
        <v>48223</v>
      </c>
      <c r="X112" s="34">
        <v>46223</v>
      </c>
      <c r="Y112" s="34"/>
      <c r="Z112" s="36">
        <v>52342</v>
      </c>
      <c r="AA112" s="34">
        <v>46223</v>
      </c>
      <c r="AB112" s="35"/>
      <c r="AC112" s="25"/>
      <c r="AD112" s="37" t="s">
        <v>1518</v>
      </c>
      <c r="AE112" s="42">
        <v>46223</v>
      </c>
      <c r="AF112" s="41" t="str">
        <f t="shared" si="4"/>
        <v>DONE</v>
      </c>
      <c r="AG112" s="44">
        <v>46224</v>
      </c>
      <c r="AH112" s="25"/>
      <c r="AI112" s="25"/>
      <c r="AJ112" s="45" t="str">
        <f t="array" ref="AJ112">IFERROR(INDEX('[1]Master Price'!$E:$E,MATCH(D112,'[1]Master Price'!$B:$B,0)),"0")</f>
        <v>0</v>
      </c>
      <c r="AK112" s="45">
        <f t="shared" si="5"/>
        <v>0</v>
      </c>
      <c r="AL112" s="46" t="str">
        <f t="shared" si="41"/>
        <v>0-day</v>
      </c>
      <c r="AM112" s="46" t="str">
        <f t="shared" si="7"/>
        <v>10-day</v>
      </c>
      <c r="AN112" s="46" t="str">
        <f t="shared" si="42"/>
        <v>0-day</v>
      </c>
      <c r="AO112" s="46" t="str">
        <f t="shared" si="9"/>
        <v>0-day</v>
      </c>
      <c r="AP112" s="46" t="str">
        <f t="shared" si="10"/>
        <v>0-day</v>
      </c>
      <c r="AQ112" s="46" t="str">
        <f t="shared" si="11"/>
        <v>0-day</v>
      </c>
      <c r="AR112" s="17"/>
      <c r="AS112" s="47">
        <f t="shared" si="12"/>
        <v>110</v>
      </c>
      <c r="AT112" s="35" t="str">
        <f t="shared" si="27"/>
        <v>GMIAMI/2026/06/87(MARUWAI)</v>
      </c>
      <c r="AU112" s="48" t="e">
        <f t="shared" ca="1" si="28"/>
        <v>#NAME?</v>
      </c>
      <c r="AV112" s="48" t="e">
        <f t="shared" ca="1" si="29"/>
        <v>#NAME?</v>
      </c>
      <c r="AW112" s="49" t="e">
        <f t="shared" ca="1" si="30"/>
        <v>#NAME?</v>
      </c>
      <c r="AX112" s="48" t="e">
        <f t="shared" ca="1" si="31"/>
        <v>#NAME?</v>
      </c>
      <c r="AY112" s="49">
        <f t="shared" si="32"/>
        <v>200001095256</v>
      </c>
      <c r="AZ112" s="50" t="e">
        <f t="shared" ca="1" si="33"/>
        <v>#NAME?</v>
      </c>
      <c r="BA112" s="51" t="e">
        <f t="shared" ca="1" si="34"/>
        <v>#NAME?</v>
      </c>
      <c r="BB112" s="52" t="e">
        <f t="shared" ca="1" si="35"/>
        <v>#NAME?</v>
      </c>
      <c r="BC112" s="51" t="e">
        <f t="shared" ca="1" si="36"/>
        <v>#NAME?</v>
      </c>
      <c r="BD112" s="54" t="e">
        <f t="shared" ca="1" si="37"/>
        <v>#NAME?</v>
      </c>
      <c r="BE112" s="48" t="e">
        <f t="shared" ca="1" si="38"/>
        <v>#NAME?</v>
      </c>
      <c r="BF112" s="50" t="e">
        <f t="shared" ca="1" si="39"/>
        <v>#NAME?</v>
      </c>
      <c r="BG112" s="56" t="e">
        <f t="shared" ca="1" si="40"/>
        <v>#NAME?</v>
      </c>
      <c r="BH112" s="22"/>
      <c r="BI112" s="22"/>
      <c r="BJ112" s="22"/>
      <c r="BK112" s="22"/>
      <c r="BL112" s="22"/>
      <c r="BM112" s="22"/>
      <c r="BN112" s="24"/>
      <c r="BO112" s="24"/>
    </row>
    <row r="113" spans="1:67" ht="15.5">
      <c r="A113" s="25">
        <f t="shared" si="0"/>
        <v>111</v>
      </c>
      <c r="B113" s="71">
        <v>46188</v>
      </c>
      <c r="C113" s="61" t="s">
        <v>1515</v>
      </c>
      <c r="D113" s="27" t="s">
        <v>333</v>
      </c>
      <c r="E113" s="29" t="s">
        <v>334</v>
      </c>
      <c r="F113" s="31">
        <v>1</v>
      </c>
      <c r="G113" s="31" t="s">
        <v>63</v>
      </c>
      <c r="H113" s="31" t="str">
        <f t="shared" si="1"/>
        <v>DONE</v>
      </c>
      <c r="I113" s="31" t="s">
        <v>1516</v>
      </c>
      <c r="J113" s="32" t="s">
        <v>965</v>
      </c>
      <c r="K113" s="32" t="s">
        <v>70</v>
      </c>
      <c r="L113" s="31">
        <v>13645</v>
      </c>
      <c r="M113" s="25"/>
      <c r="N113" s="31" t="s">
        <v>609</v>
      </c>
      <c r="O113" s="31" t="s">
        <v>72</v>
      </c>
      <c r="P113" s="31" t="s">
        <v>97</v>
      </c>
      <c r="Q113" s="31" t="s">
        <v>287</v>
      </c>
      <c r="R113" s="26">
        <v>200001095256</v>
      </c>
      <c r="S113" s="30">
        <v>46203</v>
      </c>
      <c r="T113" s="26" t="s">
        <v>77</v>
      </c>
      <c r="U113" s="30">
        <v>46213</v>
      </c>
      <c r="V113" s="25">
        <v>4000700120</v>
      </c>
      <c r="W113" s="58">
        <v>48223</v>
      </c>
      <c r="X113" s="34">
        <v>46223</v>
      </c>
      <c r="Y113" s="34"/>
      <c r="Z113" s="36">
        <v>52342</v>
      </c>
      <c r="AA113" s="34">
        <v>46223</v>
      </c>
      <c r="AB113" s="35"/>
      <c r="AC113" s="25"/>
      <c r="AD113" s="37" t="s">
        <v>1518</v>
      </c>
      <c r="AE113" s="42">
        <v>46223</v>
      </c>
      <c r="AF113" s="41" t="str">
        <f t="shared" si="4"/>
        <v>DONE</v>
      </c>
      <c r="AG113" s="44">
        <v>46224</v>
      </c>
      <c r="AH113" s="25"/>
      <c r="AI113" s="25"/>
      <c r="AJ113" s="45" t="str">
        <f t="array" ref="AJ113">IFERROR(INDEX('[1]Master Price'!$E:$E,MATCH(D113,'[1]Master Price'!$B:$B,0)),"0")</f>
        <v>0</v>
      </c>
      <c r="AK113" s="45">
        <f t="shared" si="5"/>
        <v>0</v>
      </c>
      <c r="AL113" s="46" t="str">
        <f t="shared" si="41"/>
        <v>0-day</v>
      </c>
      <c r="AM113" s="46" t="str">
        <f t="shared" si="7"/>
        <v>10-day</v>
      </c>
      <c r="AN113" s="46" t="str">
        <f t="shared" si="42"/>
        <v>0-day</v>
      </c>
      <c r="AO113" s="46" t="str">
        <f t="shared" si="9"/>
        <v>0-day</v>
      </c>
      <c r="AP113" s="46" t="str">
        <f t="shared" si="10"/>
        <v>0-day</v>
      </c>
      <c r="AQ113" s="46" t="str">
        <f t="shared" si="11"/>
        <v>0-day</v>
      </c>
      <c r="AR113" s="17"/>
      <c r="AS113" s="47">
        <f t="shared" si="12"/>
        <v>111</v>
      </c>
      <c r="AT113" s="35" t="str">
        <f t="shared" si="27"/>
        <v>GMIAMI/2026/06/87(MARUWAI)</v>
      </c>
      <c r="AU113" s="48" t="e">
        <f t="shared" ca="1" si="28"/>
        <v>#NAME?</v>
      </c>
      <c r="AV113" s="48" t="e">
        <f t="shared" ca="1" si="29"/>
        <v>#NAME?</v>
      </c>
      <c r="AW113" s="49" t="e">
        <f t="shared" ca="1" si="30"/>
        <v>#NAME?</v>
      </c>
      <c r="AX113" s="48" t="e">
        <f t="shared" ca="1" si="31"/>
        <v>#NAME?</v>
      </c>
      <c r="AY113" s="49">
        <f t="shared" si="32"/>
        <v>200001095256</v>
      </c>
      <c r="AZ113" s="50" t="e">
        <f t="shared" ca="1" si="33"/>
        <v>#NAME?</v>
      </c>
      <c r="BA113" s="51" t="e">
        <f t="shared" ca="1" si="34"/>
        <v>#NAME?</v>
      </c>
      <c r="BB113" s="52" t="e">
        <f t="shared" ca="1" si="35"/>
        <v>#NAME?</v>
      </c>
      <c r="BC113" s="51" t="e">
        <f t="shared" ca="1" si="36"/>
        <v>#NAME?</v>
      </c>
      <c r="BD113" s="54" t="e">
        <f t="shared" ca="1" si="37"/>
        <v>#NAME?</v>
      </c>
      <c r="BE113" s="48" t="e">
        <f t="shared" ca="1" si="38"/>
        <v>#NAME?</v>
      </c>
      <c r="BF113" s="50" t="e">
        <f t="shared" ca="1" si="39"/>
        <v>#NAME?</v>
      </c>
      <c r="BG113" s="56" t="e">
        <f t="shared" ca="1" si="40"/>
        <v>#NAME?</v>
      </c>
      <c r="BH113" s="22"/>
      <c r="BI113" s="22"/>
      <c r="BJ113" s="22"/>
      <c r="BK113" s="22"/>
      <c r="BL113" s="22"/>
      <c r="BM113" s="22"/>
      <c r="BN113" s="24"/>
      <c r="BO113" s="24"/>
    </row>
    <row r="114" spans="1:67" ht="15.5">
      <c r="A114" s="25">
        <f t="shared" si="0"/>
        <v>112</v>
      </c>
      <c r="B114" s="71">
        <v>46188</v>
      </c>
      <c r="C114" s="61" t="s">
        <v>1515</v>
      </c>
      <c r="D114" s="27" t="s">
        <v>211</v>
      </c>
      <c r="E114" s="29" t="s">
        <v>212</v>
      </c>
      <c r="F114" s="31">
        <v>1</v>
      </c>
      <c r="G114" s="31" t="s">
        <v>63</v>
      </c>
      <c r="H114" s="31" t="str">
        <f t="shared" si="1"/>
        <v>DONE</v>
      </c>
      <c r="I114" s="31" t="s">
        <v>1516</v>
      </c>
      <c r="J114" s="32" t="s">
        <v>965</v>
      </c>
      <c r="K114" s="32" t="s">
        <v>70</v>
      </c>
      <c r="L114" s="31">
        <v>13645</v>
      </c>
      <c r="M114" s="25"/>
      <c r="N114" s="31" t="s">
        <v>609</v>
      </c>
      <c r="O114" s="31" t="s">
        <v>72</v>
      </c>
      <c r="P114" s="31" t="s">
        <v>97</v>
      </c>
      <c r="Q114" s="31" t="s">
        <v>287</v>
      </c>
      <c r="R114" s="26">
        <v>200001095256</v>
      </c>
      <c r="S114" s="30">
        <v>46203</v>
      </c>
      <c r="T114" s="26" t="s">
        <v>77</v>
      </c>
      <c r="U114" s="30">
        <v>46213</v>
      </c>
      <c r="V114" s="25">
        <v>4000700120</v>
      </c>
      <c r="W114" s="58">
        <v>48223</v>
      </c>
      <c r="X114" s="34">
        <v>46223</v>
      </c>
      <c r="Y114" s="34"/>
      <c r="Z114" s="36">
        <v>52342</v>
      </c>
      <c r="AA114" s="34">
        <v>46223</v>
      </c>
      <c r="AB114" s="35"/>
      <c r="AC114" s="25"/>
      <c r="AD114" s="37" t="s">
        <v>1518</v>
      </c>
      <c r="AE114" s="42">
        <v>46223</v>
      </c>
      <c r="AF114" s="41" t="str">
        <f t="shared" si="4"/>
        <v>DONE</v>
      </c>
      <c r="AG114" s="44">
        <v>46224</v>
      </c>
      <c r="AH114" s="25"/>
      <c r="AI114" s="25"/>
      <c r="AJ114" s="45" t="str">
        <f t="array" ref="AJ114">IFERROR(INDEX('[1]Master Price'!$E:$E,MATCH(D114,'[1]Master Price'!$B:$B,0)),"0")</f>
        <v>0</v>
      </c>
      <c r="AK114" s="45">
        <f t="shared" si="5"/>
        <v>0</v>
      </c>
      <c r="AL114" s="46" t="str">
        <f t="shared" si="41"/>
        <v>0-day</v>
      </c>
      <c r="AM114" s="46" t="str">
        <f t="shared" si="7"/>
        <v>10-day</v>
      </c>
      <c r="AN114" s="46" t="str">
        <f t="shared" si="42"/>
        <v>0-day</v>
      </c>
      <c r="AO114" s="46" t="str">
        <f t="shared" si="9"/>
        <v>0-day</v>
      </c>
      <c r="AP114" s="46" t="str">
        <f t="shared" si="10"/>
        <v>0-day</v>
      </c>
      <c r="AQ114" s="46" t="str">
        <f t="shared" si="11"/>
        <v>0-day</v>
      </c>
      <c r="AR114" s="17"/>
      <c r="AS114" s="47">
        <f t="shared" si="12"/>
        <v>112</v>
      </c>
      <c r="AT114" s="35" t="str">
        <f t="shared" si="27"/>
        <v>GMIAMI/2026/06/87(MARUWAI)</v>
      </c>
      <c r="AU114" s="48" t="e">
        <f t="shared" ca="1" si="28"/>
        <v>#NAME?</v>
      </c>
      <c r="AV114" s="48" t="e">
        <f t="shared" ca="1" si="29"/>
        <v>#NAME?</v>
      </c>
      <c r="AW114" s="49" t="e">
        <f t="shared" ca="1" si="30"/>
        <v>#NAME?</v>
      </c>
      <c r="AX114" s="48" t="e">
        <f t="shared" ca="1" si="31"/>
        <v>#NAME?</v>
      </c>
      <c r="AY114" s="49">
        <f t="shared" si="32"/>
        <v>200001095256</v>
      </c>
      <c r="AZ114" s="50" t="e">
        <f t="shared" ca="1" si="33"/>
        <v>#NAME?</v>
      </c>
      <c r="BA114" s="51" t="e">
        <f t="shared" ca="1" si="34"/>
        <v>#NAME?</v>
      </c>
      <c r="BB114" s="52" t="e">
        <f t="shared" ca="1" si="35"/>
        <v>#NAME?</v>
      </c>
      <c r="BC114" s="51" t="e">
        <f t="shared" ca="1" si="36"/>
        <v>#NAME?</v>
      </c>
      <c r="BD114" s="54" t="e">
        <f t="shared" ca="1" si="37"/>
        <v>#NAME?</v>
      </c>
      <c r="BE114" s="48" t="e">
        <f t="shared" ca="1" si="38"/>
        <v>#NAME?</v>
      </c>
      <c r="BF114" s="50" t="e">
        <f t="shared" ca="1" si="39"/>
        <v>#NAME?</v>
      </c>
      <c r="BG114" s="56" t="e">
        <f t="shared" ca="1" si="40"/>
        <v>#NAME?</v>
      </c>
      <c r="BH114" s="22"/>
      <c r="BI114" s="22"/>
      <c r="BJ114" s="22"/>
      <c r="BK114" s="22"/>
      <c r="BL114" s="22"/>
      <c r="BM114" s="22"/>
      <c r="BN114" s="24"/>
      <c r="BO114" s="24"/>
    </row>
    <row r="115" spans="1:67" ht="15.5">
      <c r="A115" s="25">
        <f t="shared" si="0"/>
        <v>113</v>
      </c>
      <c r="B115" s="71">
        <v>46188</v>
      </c>
      <c r="C115" s="61" t="s">
        <v>1515</v>
      </c>
      <c r="D115" s="27" t="s">
        <v>392</v>
      </c>
      <c r="E115" s="29" t="s">
        <v>393</v>
      </c>
      <c r="F115" s="31">
        <v>1</v>
      </c>
      <c r="G115" s="31" t="s">
        <v>63</v>
      </c>
      <c r="H115" s="31" t="str">
        <f t="shared" si="1"/>
        <v>DONE</v>
      </c>
      <c r="I115" s="31" t="s">
        <v>1516</v>
      </c>
      <c r="J115" s="32" t="s">
        <v>965</v>
      </c>
      <c r="K115" s="32" t="s">
        <v>70</v>
      </c>
      <c r="L115" s="31">
        <v>13645</v>
      </c>
      <c r="M115" s="25"/>
      <c r="N115" s="31" t="s">
        <v>609</v>
      </c>
      <c r="O115" s="31" t="s">
        <v>72</v>
      </c>
      <c r="P115" s="31" t="s">
        <v>97</v>
      </c>
      <c r="Q115" s="31" t="s">
        <v>287</v>
      </c>
      <c r="R115" s="26">
        <v>200001095256</v>
      </c>
      <c r="S115" s="30">
        <v>46203</v>
      </c>
      <c r="T115" s="26" t="s">
        <v>77</v>
      </c>
      <c r="U115" s="30">
        <v>46213</v>
      </c>
      <c r="V115" s="25">
        <v>4000700120</v>
      </c>
      <c r="W115" s="58">
        <v>48223</v>
      </c>
      <c r="X115" s="34">
        <v>46223</v>
      </c>
      <c r="Y115" s="34"/>
      <c r="Z115" s="36">
        <v>52342</v>
      </c>
      <c r="AA115" s="34">
        <v>46223</v>
      </c>
      <c r="AB115" s="35"/>
      <c r="AC115" s="25"/>
      <c r="AD115" s="37" t="s">
        <v>1518</v>
      </c>
      <c r="AE115" s="42">
        <v>46223</v>
      </c>
      <c r="AF115" s="41" t="str">
        <f t="shared" si="4"/>
        <v>DONE</v>
      </c>
      <c r="AG115" s="44">
        <v>46224</v>
      </c>
      <c r="AH115" s="25"/>
      <c r="AI115" s="25"/>
      <c r="AJ115" s="45" t="str">
        <f t="array" ref="AJ115">IFERROR(INDEX('[1]Master Price'!$E:$E,MATCH(D115,'[1]Master Price'!$B:$B,0)),"0")</f>
        <v>0</v>
      </c>
      <c r="AK115" s="45">
        <f t="shared" si="5"/>
        <v>0</v>
      </c>
      <c r="AL115" s="46" t="str">
        <f t="shared" si="41"/>
        <v>0-day</v>
      </c>
      <c r="AM115" s="46" t="str">
        <f t="shared" si="7"/>
        <v>10-day</v>
      </c>
      <c r="AN115" s="46" t="str">
        <f t="shared" si="42"/>
        <v>0-day</v>
      </c>
      <c r="AO115" s="46" t="str">
        <f t="shared" si="9"/>
        <v>0-day</v>
      </c>
      <c r="AP115" s="46" t="str">
        <f t="shared" si="10"/>
        <v>0-day</v>
      </c>
      <c r="AQ115" s="46" t="str">
        <f t="shared" si="11"/>
        <v>0-day</v>
      </c>
      <c r="AR115" s="17"/>
      <c r="AS115" s="47">
        <f t="shared" si="12"/>
        <v>113</v>
      </c>
      <c r="AT115" s="35" t="str">
        <f t="shared" si="27"/>
        <v>GMIAMI/2026/06/87(MARUWAI)</v>
      </c>
      <c r="AU115" s="48" t="e">
        <f t="shared" ca="1" si="28"/>
        <v>#NAME?</v>
      </c>
      <c r="AV115" s="48" t="e">
        <f t="shared" ca="1" si="29"/>
        <v>#NAME?</v>
      </c>
      <c r="AW115" s="49" t="e">
        <f t="shared" ca="1" si="30"/>
        <v>#NAME?</v>
      </c>
      <c r="AX115" s="48" t="e">
        <f t="shared" ca="1" si="31"/>
        <v>#NAME?</v>
      </c>
      <c r="AY115" s="49">
        <f t="shared" si="32"/>
        <v>200001095256</v>
      </c>
      <c r="AZ115" s="50" t="e">
        <f t="shared" ca="1" si="33"/>
        <v>#NAME?</v>
      </c>
      <c r="BA115" s="51" t="e">
        <f t="shared" ca="1" si="34"/>
        <v>#NAME?</v>
      </c>
      <c r="BB115" s="52" t="e">
        <f t="shared" ca="1" si="35"/>
        <v>#NAME?</v>
      </c>
      <c r="BC115" s="51" t="e">
        <f t="shared" ca="1" si="36"/>
        <v>#NAME?</v>
      </c>
      <c r="BD115" s="54" t="e">
        <f t="shared" ca="1" si="37"/>
        <v>#NAME?</v>
      </c>
      <c r="BE115" s="48" t="e">
        <f t="shared" ca="1" si="38"/>
        <v>#NAME?</v>
      </c>
      <c r="BF115" s="50" t="e">
        <f t="shared" ca="1" si="39"/>
        <v>#NAME?</v>
      </c>
      <c r="BG115" s="56" t="e">
        <f t="shared" ca="1" si="40"/>
        <v>#NAME?</v>
      </c>
      <c r="BH115" s="22"/>
      <c r="BI115" s="22"/>
      <c r="BJ115" s="22"/>
      <c r="BK115" s="22"/>
      <c r="BL115" s="22"/>
      <c r="BM115" s="22"/>
      <c r="BN115" s="24"/>
      <c r="BO115" s="24"/>
    </row>
    <row r="116" spans="1:67" ht="15.5">
      <c r="A116" s="25">
        <f t="shared" si="0"/>
        <v>114</v>
      </c>
      <c r="B116" s="71">
        <v>46188</v>
      </c>
      <c r="C116" s="61" t="s">
        <v>1515</v>
      </c>
      <c r="D116" s="27" t="s">
        <v>265</v>
      </c>
      <c r="E116" s="29" t="s">
        <v>266</v>
      </c>
      <c r="F116" s="31">
        <v>1</v>
      </c>
      <c r="G116" s="31" t="s">
        <v>63</v>
      </c>
      <c r="H116" s="31" t="str">
        <f t="shared" si="1"/>
        <v>DONE</v>
      </c>
      <c r="I116" s="31" t="s">
        <v>1516</v>
      </c>
      <c r="J116" s="32" t="s">
        <v>965</v>
      </c>
      <c r="K116" s="32" t="s">
        <v>70</v>
      </c>
      <c r="L116" s="31">
        <v>13645</v>
      </c>
      <c r="M116" s="25"/>
      <c r="N116" s="31" t="s">
        <v>609</v>
      </c>
      <c r="O116" s="31" t="s">
        <v>72</v>
      </c>
      <c r="P116" s="31" t="s">
        <v>97</v>
      </c>
      <c r="Q116" s="31" t="s">
        <v>287</v>
      </c>
      <c r="R116" s="26">
        <v>200001095256</v>
      </c>
      <c r="S116" s="30">
        <v>46203</v>
      </c>
      <c r="T116" s="26" t="s">
        <v>77</v>
      </c>
      <c r="U116" s="30">
        <v>46213</v>
      </c>
      <c r="V116" s="25">
        <v>4000700120</v>
      </c>
      <c r="W116" s="58">
        <v>48223</v>
      </c>
      <c r="X116" s="34">
        <v>46223</v>
      </c>
      <c r="Y116" s="34"/>
      <c r="Z116" s="36">
        <v>52342</v>
      </c>
      <c r="AA116" s="34">
        <v>46223</v>
      </c>
      <c r="AB116" s="35"/>
      <c r="AC116" s="25"/>
      <c r="AD116" s="37" t="s">
        <v>1518</v>
      </c>
      <c r="AE116" s="42">
        <v>46223</v>
      </c>
      <c r="AF116" s="41" t="str">
        <f t="shared" si="4"/>
        <v>DONE</v>
      </c>
      <c r="AG116" s="44">
        <v>46224</v>
      </c>
      <c r="AH116" s="25"/>
      <c r="AI116" s="25"/>
      <c r="AJ116" s="45" t="str">
        <f t="array" ref="AJ116">IFERROR(INDEX('[1]Master Price'!$E:$E,MATCH(D116,'[1]Master Price'!$B:$B,0)),"0")</f>
        <v>0</v>
      </c>
      <c r="AK116" s="45">
        <f t="shared" si="5"/>
        <v>0</v>
      </c>
      <c r="AL116" s="46" t="str">
        <f t="shared" si="41"/>
        <v>0-day</v>
      </c>
      <c r="AM116" s="46" t="str">
        <f t="shared" si="7"/>
        <v>10-day</v>
      </c>
      <c r="AN116" s="46" t="str">
        <f t="shared" si="42"/>
        <v>0-day</v>
      </c>
      <c r="AO116" s="46" t="str">
        <f t="shared" si="9"/>
        <v>0-day</v>
      </c>
      <c r="AP116" s="46" t="str">
        <f t="shared" si="10"/>
        <v>0-day</v>
      </c>
      <c r="AQ116" s="46" t="str">
        <f t="shared" si="11"/>
        <v>0-day</v>
      </c>
      <c r="AR116" s="17"/>
      <c r="AS116" s="47">
        <f t="shared" si="12"/>
        <v>114</v>
      </c>
      <c r="AT116" s="35" t="str">
        <f t="shared" si="27"/>
        <v>GMIAMI/2026/06/87(MARUWAI)</v>
      </c>
      <c r="AU116" s="48" t="e">
        <f t="shared" ca="1" si="28"/>
        <v>#NAME?</v>
      </c>
      <c r="AV116" s="48" t="e">
        <f t="shared" ca="1" si="29"/>
        <v>#NAME?</v>
      </c>
      <c r="AW116" s="49" t="e">
        <f t="shared" ca="1" si="30"/>
        <v>#NAME?</v>
      </c>
      <c r="AX116" s="48" t="e">
        <f t="shared" ca="1" si="31"/>
        <v>#NAME?</v>
      </c>
      <c r="AY116" s="49">
        <f t="shared" si="32"/>
        <v>200001095256</v>
      </c>
      <c r="AZ116" s="50" t="e">
        <f t="shared" ca="1" si="33"/>
        <v>#NAME?</v>
      </c>
      <c r="BA116" s="51" t="e">
        <f t="shared" ca="1" si="34"/>
        <v>#NAME?</v>
      </c>
      <c r="BB116" s="52" t="e">
        <f t="shared" ca="1" si="35"/>
        <v>#NAME?</v>
      </c>
      <c r="BC116" s="51" t="e">
        <f t="shared" ca="1" si="36"/>
        <v>#NAME?</v>
      </c>
      <c r="BD116" s="54" t="e">
        <f t="shared" ca="1" si="37"/>
        <v>#NAME?</v>
      </c>
      <c r="BE116" s="48" t="e">
        <f t="shared" ca="1" si="38"/>
        <v>#NAME?</v>
      </c>
      <c r="BF116" s="50" t="e">
        <f t="shared" ca="1" si="39"/>
        <v>#NAME?</v>
      </c>
      <c r="BG116" s="56" t="e">
        <f t="shared" ca="1" si="40"/>
        <v>#NAME?</v>
      </c>
      <c r="BH116" s="22"/>
      <c r="BI116" s="22"/>
      <c r="BJ116" s="22"/>
      <c r="BK116" s="22"/>
      <c r="BL116" s="22"/>
      <c r="BM116" s="22"/>
      <c r="BN116" s="24"/>
      <c r="BO116" s="24"/>
    </row>
    <row r="117" spans="1:67" ht="15.5">
      <c r="A117" s="25">
        <f t="shared" si="0"/>
        <v>115</v>
      </c>
      <c r="B117" s="71">
        <v>46188</v>
      </c>
      <c r="C117" s="61" t="s">
        <v>1515</v>
      </c>
      <c r="D117" s="27" t="s">
        <v>252</v>
      </c>
      <c r="E117" s="29" t="s">
        <v>253</v>
      </c>
      <c r="F117" s="31">
        <v>1</v>
      </c>
      <c r="G117" s="31" t="s">
        <v>63</v>
      </c>
      <c r="H117" s="31" t="str">
        <f t="shared" si="1"/>
        <v>DONE</v>
      </c>
      <c r="I117" s="31" t="s">
        <v>1516</v>
      </c>
      <c r="J117" s="32" t="s">
        <v>965</v>
      </c>
      <c r="K117" s="32" t="s">
        <v>70</v>
      </c>
      <c r="L117" s="31">
        <v>13645</v>
      </c>
      <c r="M117" s="25"/>
      <c r="N117" s="31" t="s">
        <v>609</v>
      </c>
      <c r="O117" s="31" t="s">
        <v>72</v>
      </c>
      <c r="P117" s="31" t="s">
        <v>97</v>
      </c>
      <c r="Q117" s="31" t="s">
        <v>287</v>
      </c>
      <c r="R117" s="26">
        <v>200001095256</v>
      </c>
      <c r="S117" s="30">
        <v>46203</v>
      </c>
      <c r="T117" s="26" t="s">
        <v>77</v>
      </c>
      <c r="U117" s="30">
        <v>46213</v>
      </c>
      <c r="V117" s="25">
        <v>4000700120</v>
      </c>
      <c r="W117" s="58">
        <v>48223</v>
      </c>
      <c r="X117" s="34">
        <v>46223</v>
      </c>
      <c r="Y117" s="34"/>
      <c r="Z117" s="36">
        <v>52342</v>
      </c>
      <c r="AA117" s="34">
        <v>46223</v>
      </c>
      <c r="AB117" s="35"/>
      <c r="AC117" s="25"/>
      <c r="AD117" s="37" t="s">
        <v>1518</v>
      </c>
      <c r="AE117" s="42">
        <v>46223</v>
      </c>
      <c r="AF117" s="41" t="str">
        <f t="shared" si="4"/>
        <v>DONE</v>
      </c>
      <c r="AG117" s="44">
        <v>46224</v>
      </c>
      <c r="AH117" s="25"/>
      <c r="AI117" s="25"/>
      <c r="AJ117" s="45" t="str">
        <f t="array" ref="AJ117">IFERROR(INDEX('[1]Master Price'!$E:$E,MATCH(D117,'[1]Master Price'!$B:$B,0)),"0")</f>
        <v>0</v>
      </c>
      <c r="AK117" s="45">
        <f t="shared" si="5"/>
        <v>0</v>
      </c>
      <c r="AL117" s="46" t="str">
        <f t="shared" si="41"/>
        <v>0-day</v>
      </c>
      <c r="AM117" s="46" t="str">
        <f t="shared" si="7"/>
        <v>10-day</v>
      </c>
      <c r="AN117" s="46" t="str">
        <f t="shared" si="42"/>
        <v>0-day</v>
      </c>
      <c r="AO117" s="46" t="str">
        <f t="shared" si="9"/>
        <v>0-day</v>
      </c>
      <c r="AP117" s="46" t="str">
        <f t="shared" si="10"/>
        <v>0-day</v>
      </c>
      <c r="AQ117" s="46" t="str">
        <f t="shared" si="11"/>
        <v>0-day</v>
      </c>
      <c r="AR117" s="17"/>
      <c r="AS117" s="47">
        <f t="shared" si="12"/>
        <v>115</v>
      </c>
      <c r="AT117" s="35" t="str">
        <f t="shared" si="27"/>
        <v>GMIAMI/2026/06/87(MARUWAI)</v>
      </c>
      <c r="AU117" s="48" t="e">
        <f t="shared" ca="1" si="28"/>
        <v>#NAME?</v>
      </c>
      <c r="AV117" s="48" t="e">
        <f t="shared" ca="1" si="29"/>
        <v>#NAME?</v>
      </c>
      <c r="AW117" s="49" t="e">
        <f t="shared" ca="1" si="30"/>
        <v>#NAME?</v>
      </c>
      <c r="AX117" s="48" t="e">
        <f t="shared" ca="1" si="31"/>
        <v>#NAME?</v>
      </c>
      <c r="AY117" s="49">
        <f t="shared" si="32"/>
        <v>200001095256</v>
      </c>
      <c r="AZ117" s="50" t="e">
        <f t="shared" ca="1" si="33"/>
        <v>#NAME?</v>
      </c>
      <c r="BA117" s="51" t="e">
        <f t="shared" ca="1" si="34"/>
        <v>#NAME?</v>
      </c>
      <c r="BB117" s="52" t="e">
        <f t="shared" ca="1" si="35"/>
        <v>#NAME?</v>
      </c>
      <c r="BC117" s="51" t="e">
        <f t="shared" ca="1" si="36"/>
        <v>#NAME?</v>
      </c>
      <c r="BD117" s="54" t="e">
        <f t="shared" ca="1" si="37"/>
        <v>#NAME?</v>
      </c>
      <c r="BE117" s="48" t="e">
        <f t="shared" ca="1" si="38"/>
        <v>#NAME?</v>
      </c>
      <c r="BF117" s="50" t="e">
        <f t="shared" ca="1" si="39"/>
        <v>#NAME?</v>
      </c>
      <c r="BG117" s="56" t="e">
        <f t="shared" ca="1" si="40"/>
        <v>#NAME?</v>
      </c>
      <c r="BH117" s="22"/>
      <c r="BI117" s="22"/>
      <c r="BJ117" s="22"/>
      <c r="BK117" s="22"/>
      <c r="BL117" s="22"/>
      <c r="BM117" s="22"/>
      <c r="BN117" s="24"/>
      <c r="BO117" s="24"/>
    </row>
    <row r="118" spans="1:67" ht="15.5">
      <c r="A118" s="25">
        <f t="shared" si="0"/>
        <v>116</v>
      </c>
      <c r="B118" s="71">
        <v>46188</v>
      </c>
      <c r="C118" s="61" t="s">
        <v>1515</v>
      </c>
      <c r="D118" s="27" t="s">
        <v>99</v>
      </c>
      <c r="E118" s="29" t="s">
        <v>101</v>
      </c>
      <c r="F118" s="31">
        <v>1</v>
      </c>
      <c r="G118" s="31" t="s">
        <v>63</v>
      </c>
      <c r="H118" s="31" t="str">
        <f t="shared" si="1"/>
        <v>DONE</v>
      </c>
      <c r="I118" s="31" t="s">
        <v>1516</v>
      </c>
      <c r="J118" s="32" t="s">
        <v>965</v>
      </c>
      <c r="K118" s="32" t="s">
        <v>70</v>
      </c>
      <c r="L118" s="31">
        <v>13645</v>
      </c>
      <c r="M118" s="25"/>
      <c r="N118" s="31" t="s">
        <v>609</v>
      </c>
      <c r="O118" s="31" t="s">
        <v>72</v>
      </c>
      <c r="P118" s="31" t="s">
        <v>97</v>
      </c>
      <c r="Q118" s="31" t="s">
        <v>287</v>
      </c>
      <c r="R118" s="26">
        <v>200001095256</v>
      </c>
      <c r="S118" s="30">
        <v>46203</v>
      </c>
      <c r="T118" s="26" t="s">
        <v>77</v>
      </c>
      <c r="U118" s="30">
        <v>46213</v>
      </c>
      <c r="V118" s="25">
        <v>4000700120</v>
      </c>
      <c r="W118" s="58">
        <v>48223</v>
      </c>
      <c r="X118" s="34">
        <v>46223</v>
      </c>
      <c r="Y118" s="34"/>
      <c r="Z118" s="36">
        <v>52342</v>
      </c>
      <c r="AA118" s="34">
        <v>46223</v>
      </c>
      <c r="AB118" s="35"/>
      <c r="AC118" s="25"/>
      <c r="AD118" s="37" t="s">
        <v>1518</v>
      </c>
      <c r="AE118" s="42">
        <v>46223</v>
      </c>
      <c r="AF118" s="41" t="str">
        <f t="shared" si="4"/>
        <v>DONE</v>
      </c>
      <c r="AG118" s="44">
        <v>46224</v>
      </c>
      <c r="AH118" s="25"/>
      <c r="AI118" s="25"/>
      <c r="AJ118" s="45" t="str">
        <f t="array" ref="AJ118">IFERROR(INDEX('[1]Master Price'!$E:$E,MATCH(D118,'[1]Master Price'!$B:$B,0)),"0")</f>
        <v>0</v>
      </c>
      <c r="AK118" s="45">
        <f t="shared" si="5"/>
        <v>0</v>
      </c>
      <c r="AL118" s="46" t="str">
        <f t="shared" si="41"/>
        <v>0-day</v>
      </c>
      <c r="AM118" s="46" t="str">
        <f t="shared" si="7"/>
        <v>10-day</v>
      </c>
      <c r="AN118" s="46" t="str">
        <f t="shared" si="42"/>
        <v>0-day</v>
      </c>
      <c r="AO118" s="46" t="str">
        <f t="shared" si="9"/>
        <v>0-day</v>
      </c>
      <c r="AP118" s="46" t="str">
        <f t="shared" si="10"/>
        <v>0-day</v>
      </c>
      <c r="AQ118" s="46" t="str">
        <f t="shared" si="11"/>
        <v>0-day</v>
      </c>
      <c r="AR118" s="17"/>
      <c r="AS118" s="47">
        <f t="shared" si="12"/>
        <v>116</v>
      </c>
      <c r="AT118" s="35" t="str">
        <f t="shared" si="27"/>
        <v>GMIAMI/2026/06/87(MARUWAI)</v>
      </c>
      <c r="AU118" s="48" t="e">
        <f t="shared" ca="1" si="28"/>
        <v>#NAME?</v>
      </c>
      <c r="AV118" s="48" t="e">
        <f t="shared" ca="1" si="29"/>
        <v>#NAME?</v>
      </c>
      <c r="AW118" s="49" t="e">
        <f t="shared" ca="1" si="30"/>
        <v>#NAME?</v>
      </c>
      <c r="AX118" s="48" t="e">
        <f t="shared" ca="1" si="31"/>
        <v>#NAME?</v>
      </c>
      <c r="AY118" s="49">
        <f t="shared" si="32"/>
        <v>200001095256</v>
      </c>
      <c r="AZ118" s="50" t="e">
        <f t="shared" ca="1" si="33"/>
        <v>#NAME?</v>
      </c>
      <c r="BA118" s="51" t="e">
        <f t="shared" ca="1" si="34"/>
        <v>#NAME?</v>
      </c>
      <c r="BB118" s="52" t="e">
        <f t="shared" ca="1" si="35"/>
        <v>#NAME?</v>
      </c>
      <c r="BC118" s="51" t="e">
        <f t="shared" ca="1" si="36"/>
        <v>#NAME?</v>
      </c>
      <c r="BD118" s="54" t="e">
        <f t="shared" ca="1" si="37"/>
        <v>#NAME?</v>
      </c>
      <c r="BE118" s="48" t="e">
        <f t="shared" ca="1" si="38"/>
        <v>#NAME?</v>
      </c>
      <c r="BF118" s="50" t="e">
        <f t="shared" ca="1" si="39"/>
        <v>#NAME?</v>
      </c>
      <c r="BG118" s="56" t="e">
        <f t="shared" ca="1" si="40"/>
        <v>#NAME?</v>
      </c>
      <c r="BH118" s="22"/>
      <c r="BI118" s="22"/>
      <c r="BJ118" s="22"/>
      <c r="BK118" s="22"/>
      <c r="BL118" s="22"/>
      <c r="BM118" s="22"/>
      <c r="BN118" s="24"/>
      <c r="BO118" s="24"/>
    </row>
    <row r="119" spans="1:67" ht="15.5">
      <c r="A119" s="25">
        <f t="shared" si="0"/>
        <v>117</v>
      </c>
      <c r="B119" s="71">
        <v>46190</v>
      </c>
      <c r="C119" s="61" t="s">
        <v>1535</v>
      </c>
      <c r="D119" s="27" t="s">
        <v>944</v>
      </c>
      <c r="E119" s="29" t="s">
        <v>945</v>
      </c>
      <c r="F119" s="31">
        <v>1</v>
      </c>
      <c r="G119" s="31" t="s">
        <v>63</v>
      </c>
      <c r="H119" s="31" t="str">
        <f t="shared" si="1"/>
        <v>DONE</v>
      </c>
      <c r="I119" s="31" t="s">
        <v>1303</v>
      </c>
      <c r="J119" s="32" t="s">
        <v>115</v>
      </c>
      <c r="K119" s="32" t="s">
        <v>94</v>
      </c>
      <c r="L119" s="31">
        <v>9364</v>
      </c>
      <c r="M119" s="25"/>
      <c r="N119" s="31" t="s">
        <v>609</v>
      </c>
      <c r="O119" s="31" t="s">
        <v>72</v>
      </c>
      <c r="P119" s="31" t="s">
        <v>97</v>
      </c>
      <c r="Q119" s="31" t="s">
        <v>287</v>
      </c>
      <c r="R119" s="26">
        <v>200001095258</v>
      </c>
      <c r="S119" s="30">
        <v>46203</v>
      </c>
      <c r="T119" s="26" t="s">
        <v>77</v>
      </c>
      <c r="U119" s="30">
        <v>46213</v>
      </c>
      <c r="V119" s="25">
        <v>4000699603</v>
      </c>
      <c r="W119" s="58">
        <v>48171</v>
      </c>
      <c r="X119" s="34">
        <v>46223</v>
      </c>
      <c r="Y119" s="34"/>
      <c r="Z119" s="36">
        <v>52336</v>
      </c>
      <c r="AA119" s="34">
        <v>46223</v>
      </c>
      <c r="AB119" s="35"/>
      <c r="AC119" s="25"/>
      <c r="AD119" s="37" t="s">
        <v>1536</v>
      </c>
      <c r="AE119" s="42">
        <v>46223</v>
      </c>
      <c r="AF119" s="41" t="str">
        <f t="shared" si="4"/>
        <v>DONE</v>
      </c>
      <c r="AG119" s="44">
        <v>46224</v>
      </c>
      <c r="AH119" s="25"/>
      <c r="AI119" s="25"/>
      <c r="AJ119" s="45" t="str">
        <f t="array" ref="AJ119">IFERROR(INDEX('[1]Master Price'!$E:$E,MATCH(D119,'[1]Master Price'!$B:$B,0)),"0")</f>
        <v>0</v>
      </c>
      <c r="AK119" s="45">
        <f t="shared" si="5"/>
        <v>0</v>
      </c>
      <c r="AL119" s="46" t="str">
        <f t="shared" si="41"/>
        <v>0-day</v>
      </c>
      <c r="AM119" s="46" t="str">
        <f t="shared" si="7"/>
        <v>10-day</v>
      </c>
      <c r="AN119" s="46" t="str">
        <f t="shared" si="42"/>
        <v>0-day</v>
      </c>
      <c r="AO119" s="46" t="str">
        <f t="shared" si="9"/>
        <v>0-day</v>
      </c>
      <c r="AP119" s="46" t="str">
        <f t="shared" si="10"/>
        <v>0-day</v>
      </c>
      <c r="AQ119" s="46" t="str">
        <f t="shared" si="11"/>
        <v>0-day</v>
      </c>
      <c r="AR119" s="17"/>
      <c r="AS119" s="47">
        <f t="shared" si="12"/>
        <v>117</v>
      </c>
      <c r="AT119" s="35" t="str">
        <f t="shared" si="27"/>
        <v>GMIAMI/2026/06/88(MARUWAI)</v>
      </c>
      <c r="AU119" s="48" t="e">
        <f t="shared" ca="1" si="28"/>
        <v>#NAME?</v>
      </c>
      <c r="AV119" s="48" t="e">
        <f t="shared" ca="1" si="29"/>
        <v>#NAME?</v>
      </c>
      <c r="AW119" s="49" t="e">
        <f t="shared" ca="1" si="30"/>
        <v>#NAME?</v>
      </c>
      <c r="AX119" s="48" t="e">
        <f t="shared" ca="1" si="31"/>
        <v>#NAME?</v>
      </c>
      <c r="AY119" s="49">
        <f t="shared" si="32"/>
        <v>200001095258</v>
      </c>
      <c r="AZ119" s="50" t="e">
        <f t="shared" ca="1" si="33"/>
        <v>#NAME?</v>
      </c>
      <c r="BA119" s="51" t="e">
        <f t="shared" ca="1" si="34"/>
        <v>#NAME?</v>
      </c>
      <c r="BB119" s="52" t="e">
        <f t="shared" ca="1" si="35"/>
        <v>#NAME?</v>
      </c>
      <c r="BC119" s="51" t="e">
        <f t="shared" ca="1" si="36"/>
        <v>#NAME?</v>
      </c>
      <c r="BD119" s="54" t="e">
        <f t="shared" ca="1" si="37"/>
        <v>#NAME?</v>
      </c>
      <c r="BE119" s="48" t="e">
        <f t="shared" ca="1" si="38"/>
        <v>#NAME?</v>
      </c>
      <c r="BF119" s="50" t="e">
        <f t="shared" ca="1" si="39"/>
        <v>#NAME?</v>
      </c>
      <c r="BG119" s="56" t="e">
        <f t="shared" ca="1" si="40"/>
        <v>#NAME?</v>
      </c>
      <c r="BH119" s="22"/>
      <c r="BI119" s="22"/>
      <c r="BJ119" s="22"/>
      <c r="BK119" s="22"/>
      <c r="BL119" s="22"/>
      <c r="BM119" s="22"/>
      <c r="BN119" s="24"/>
      <c r="BO119" s="24"/>
    </row>
    <row r="120" spans="1:67" ht="15.5">
      <c r="A120" s="25">
        <f t="shared" si="0"/>
        <v>118</v>
      </c>
      <c r="B120" s="71">
        <v>46191</v>
      </c>
      <c r="C120" s="61" t="s">
        <v>1537</v>
      </c>
      <c r="D120" s="27" t="s">
        <v>940</v>
      </c>
      <c r="E120" s="29" t="s">
        <v>941</v>
      </c>
      <c r="F120" s="31">
        <v>1</v>
      </c>
      <c r="G120" s="31" t="s">
        <v>63</v>
      </c>
      <c r="H120" s="31" t="str">
        <f t="shared" si="1"/>
        <v>DONE</v>
      </c>
      <c r="I120" s="31" t="s">
        <v>1538</v>
      </c>
      <c r="J120" s="32" t="s">
        <v>144</v>
      </c>
      <c r="K120" s="32" t="s">
        <v>70</v>
      </c>
      <c r="L120" s="31">
        <v>12735</v>
      </c>
      <c r="M120" s="25"/>
      <c r="N120" s="31" t="s">
        <v>609</v>
      </c>
      <c r="O120" s="31" t="s">
        <v>72</v>
      </c>
      <c r="P120" s="31" t="s">
        <v>97</v>
      </c>
      <c r="Q120" s="31" t="s">
        <v>287</v>
      </c>
      <c r="R120" s="26">
        <v>200001095261</v>
      </c>
      <c r="S120" s="30">
        <v>46203</v>
      </c>
      <c r="T120" s="26" t="s">
        <v>77</v>
      </c>
      <c r="U120" s="30">
        <v>46213</v>
      </c>
      <c r="V120" s="25">
        <v>4000699602</v>
      </c>
      <c r="W120" s="58">
        <v>48170</v>
      </c>
      <c r="X120" s="34">
        <v>46223</v>
      </c>
      <c r="Y120" s="34"/>
      <c r="Z120" s="58">
        <v>52335</v>
      </c>
      <c r="AA120" s="34">
        <v>46223</v>
      </c>
      <c r="AB120" s="35"/>
      <c r="AC120" s="25"/>
      <c r="AD120" s="37" t="s">
        <v>1539</v>
      </c>
      <c r="AE120" s="42">
        <v>46223</v>
      </c>
      <c r="AF120" s="41" t="str">
        <f t="shared" si="4"/>
        <v>DONE</v>
      </c>
      <c r="AG120" s="44">
        <v>46224</v>
      </c>
      <c r="AH120" s="25"/>
      <c r="AI120" s="25"/>
      <c r="AJ120" s="45" t="str">
        <f t="array" ref="AJ120">IFERROR(INDEX('[1]Master Price'!$E:$E,MATCH(D120,'[1]Master Price'!$B:$B,0)),"0")</f>
        <v>0</v>
      </c>
      <c r="AK120" s="45">
        <f t="shared" si="5"/>
        <v>0</v>
      </c>
      <c r="AL120" s="46" t="str">
        <f t="shared" si="41"/>
        <v>0-day</v>
      </c>
      <c r="AM120" s="46" t="str">
        <f t="shared" si="7"/>
        <v>10-day</v>
      </c>
      <c r="AN120" s="46" t="str">
        <f t="shared" si="42"/>
        <v>0-day</v>
      </c>
      <c r="AO120" s="46" t="str">
        <f t="shared" si="9"/>
        <v>0-day</v>
      </c>
      <c r="AP120" s="46" t="str">
        <f t="shared" si="10"/>
        <v>0-day</v>
      </c>
      <c r="AQ120" s="46" t="str">
        <f t="shared" si="11"/>
        <v>0-day</v>
      </c>
      <c r="AR120" s="17"/>
      <c r="AS120" s="47">
        <f t="shared" si="12"/>
        <v>118</v>
      </c>
      <c r="AT120" s="35" t="str">
        <f t="shared" si="27"/>
        <v>GMIAMI/2026/06/89(MARUWAI)</v>
      </c>
      <c r="AU120" s="48" t="e">
        <f t="shared" ca="1" si="28"/>
        <v>#NAME?</v>
      </c>
      <c r="AV120" s="48" t="e">
        <f t="shared" ca="1" si="29"/>
        <v>#NAME?</v>
      </c>
      <c r="AW120" s="49" t="e">
        <f t="shared" ca="1" si="30"/>
        <v>#NAME?</v>
      </c>
      <c r="AX120" s="48" t="e">
        <f t="shared" ca="1" si="31"/>
        <v>#NAME?</v>
      </c>
      <c r="AY120" s="49">
        <f t="shared" si="32"/>
        <v>200001095261</v>
      </c>
      <c r="AZ120" s="50" t="e">
        <f t="shared" ca="1" si="33"/>
        <v>#NAME?</v>
      </c>
      <c r="BA120" s="51" t="e">
        <f t="shared" ca="1" si="34"/>
        <v>#NAME?</v>
      </c>
      <c r="BB120" s="52" t="e">
        <f t="shared" ca="1" si="35"/>
        <v>#NAME?</v>
      </c>
      <c r="BC120" s="51" t="e">
        <f t="shared" ca="1" si="36"/>
        <v>#NAME?</v>
      </c>
      <c r="BD120" s="54" t="e">
        <f t="shared" ca="1" si="37"/>
        <v>#NAME?</v>
      </c>
      <c r="BE120" s="48" t="e">
        <f t="shared" ca="1" si="38"/>
        <v>#NAME?</v>
      </c>
      <c r="BF120" s="50" t="e">
        <f t="shared" ca="1" si="39"/>
        <v>#NAME?</v>
      </c>
      <c r="BG120" s="56" t="e">
        <f t="shared" ca="1" si="40"/>
        <v>#NAME?</v>
      </c>
      <c r="BH120" s="22"/>
      <c r="BI120" s="22"/>
      <c r="BJ120" s="22"/>
      <c r="BK120" s="22"/>
      <c r="BL120" s="22"/>
      <c r="BM120" s="22"/>
      <c r="BN120" s="24"/>
      <c r="BO120" s="24"/>
    </row>
    <row r="121" spans="1:67" ht="15.5">
      <c r="A121" s="25">
        <f t="shared" si="0"/>
        <v>119</v>
      </c>
      <c r="B121" s="71">
        <v>46192</v>
      </c>
      <c r="C121" s="61" t="s">
        <v>1540</v>
      </c>
      <c r="D121" s="27" t="s">
        <v>944</v>
      </c>
      <c r="E121" s="29" t="s">
        <v>945</v>
      </c>
      <c r="F121" s="31">
        <v>1</v>
      </c>
      <c r="G121" s="31" t="s">
        <v>63</v>
      </c>
      <c r="H121" s="31" t="str">
        <f t="shared" si="1"/>
        <v>DONE</v>
      </c>
      <c r="I121" s="31" t="s">
        <v>966</v>
      </c>
      <c r="J121" s="32" t="s">
        <v>115</v>
      </c>
      <c r="K121" s="32" t="s">
        <v>94</v>
      </c>
      <c r="L121" s="31">
        <v>7790</v>
      </c>
      <c r="M121" s="25"/>
      <c r="N121" s="31" t="s">
        <v>609</v>
      </c>
      <c r="O121" s="31" t="s">
        <v>72</v>
      </c>
      <c r="P121" s="31" t="s">
        <v>97</v>
      </c>
      <c r="Q121" s="31" t="s">
        <v>287</v>
      </c>
      <c r="R121" s="26">
        <v>200001095264</v>
      </c>
      <c r="S121" s="30">
        <v>46203</v>
      </c>
      <c r="T121" s="26" t="s">
        <v>77</v>
      </c>
      <c r="U121" s="30">
        <v>46213</v>
      </c>
      <c r="V121" s="25">
        <v>4000699601</v>
      </c>
      <c r="W121" s="58">
        <v>48169</v>
      </c>
      <c r="X121" s="34">
        <v>46223</v>
      </c>
      <c r="Y121" s="34"/>
      <c r="Z121" s="36">
        <v>52334</v>
      </c>
      <c r="AA121" s="34">
        <v>46223</v>
      </c>
      <c r="AB121" s="35"/>
      <c r="AC121" s="25"/>
      <c r="AD121" s="37" t="s">
        <v>1541</v>
      </c>
      <c r="AE121" s="42">
        <v>46223</v>
      </c>
      <c r="AF121" s="41" t="str">
        <f t="shared" si="4"/>
        <v>DONE</v>
      </c>
      <c r="AG121" s="44">
        <v>46224</v>
      </c>
      <c r="AH121" s="25"/>
      <c r="AI121" s="25"/>
      <c r="AJ121" s="45" t="str">
        <f t="array" ref="AJ121">IFERROR(INDEX('[1]Master Price'!$E:$E,MATCH(D121,'[1]Master Price'!$B:$B,0)),"0")</f>
        <v>0</v>
      </c>
      <c r="AK121" s="45">
        <f t="shared" si="5"/>
        <v>0</v>
      </c>
      <c r="AL121" s="46" t="str">
        <f t="shared" si="41"/>
        <v>0-day</v>
      </c>
      <c r="AM121" s="46" t="str">
        <f t="shared" si="7"/>
        <v>10-day</v>
      </c>
      <c r="AN121" s="46" t="str">
        <f t="shared" si="42"/>
        <v>0-day</v>
      </c>
      <c r="AO121" s="46" t="str">
        <f t="shared" si="9"/>
        <v>0-day</v>
      </c>
      <c r="AP121" s="46" t="str">
        <f t="shared" si="10"/>
        <v>0-day</v>
      </c>
      <c r="AQ121" s="46" t="str">
        <f t="shared" si="11"/>
        <v>0-day</v>
      </c>
      <c r="AR121" s="17"/>
      <c r="AS121" s="47">
        <f t="shared" si="12"/>
        <v>119</v>
      </c>
      <c r="AT121" s="35" t="str">
        <f t="shared" si="27"/>
        <v>GMIAMI/2026/06/90(MARUWAI)</v>
      </c>
      <c r="AU121" s="48" t="e">
        <f t="shared" ca="1" si="28"/>
        <v>#NAME?</v>
      </c>
      <c r="AV121" s="48" t="e">
        <f t="shared" ca="1" si="29"/>
        <v>#NAME?</v>
      </c>
      <c r="AW121" s="49" t="e">
        <f t="shared" ca="1" si="30"/>
        <v>#NAME?</v>
      </c>
      <c r="AX121" s="48" t="e">
        <f t="shared" ca="1" si="31"/>
        <v>#NAME?</v>
      </c>
      <c r="AY121" s="49">
        <f t="shared" si="32"/>
        <v>200001095264</v>
      </c>
      <c r="AZ121" s="50" t="e">
        <f t="shared" ca="1" si="33"/>
        <v>#NAME?</v>
      </c>
      <c r="BA121" s="51" t="e">
        <f t="shared" ca="1" si="34"/>
        <v>#NAME?</v>
      </c>
      <c r="BB121" s="52" t="e">
        <f t="shared" ca="1" si="35"/>
        <v>#NAME?</v>
      </c>
      <c r="BC121" s="51" t="e">
        <f t="shared" ca="1" si="36"/>
        <v>#NAME?</v>
      </c>
      <c r="BD121" s="54" t="e">
        <f t="shared" ca="1" si="37"/>
        <v>#NAME?</v>
      </c>
      <c r="BE121" s="48" t="e">
        <f t="shared" ca="1" si="38"/>
        <v>#NAME?</v>
      </c>
      <c r="BF121" s="50" t="e">
        <f t="shared" ca="1" si="39"/>
        <v>#NAME?</v>
      </c>
      <c r="BG121" s="56" t="e">
        <f t="shared" ca="1" si="40"/>
        <v>#NAME?</v>
      </c>
      <c r="BH121" s="22"/>
      <c r="BI121" s="22"/>
      <c r="BJ121" s="22"/>
      <c r="BK121" s="22"/>
      <c r="BL121" s="22"/>
      <c r="BM121" s="22"/>
      <c r="BN121" s="24"/>
      <c r="BO121" s="24"/>
    </row>
    <row r="122" spans="1:67" ht="15.5">
      <c r="A122" s="25">
        <f t="shared" si="0"/>
        <v>120</v>
      </c>
      <c r="B122" s="71">
        <v>46192</v>
      </c>
      <c r="C122" s="61" t="s">
        <v>1540</v>
      </c>
      <c r="D122" s="27" t="s">
        <v>165</v>
      </c>
      <c r="E122" s="29" t="s">
        <v>166</v>
      </c>
      <c r="F122" s="31">
        <v>1</v>
      </c>
      <c r="G122" s="31" t="s">
        <v>63</v>
      </c>
      <c r="H122" s="31" t="str">
        <f t="shared" si="1"/>
        <v>DONE</v>
      </c>
      <c r="I122" s="31" t="s">
        <v>966</v>
      </c>
      <c r="J122" s="32" t="s">
        <v>115</v>
      </c>
      <c r="K122" s="32" t="s">
        <v>94</v>
      </c>
      <c r="L122" s="31">
        <v>7790</v>
      </c>
      <c r="M122" s="25"/>
      <c r="N122" s="31" t="s">
        <v>609</v>
      </c>
      <c r="O122" s="31" t="s">
        <v>72</v>
      </c>
      <c r="P122" s="31" t="s">
        <v>97</v>
      </c>
      <c r="Q122" s="31" t="s">
        <v>287</v>
      </c>
      <c r="R122" s="26">
        <v>200001095264</v>
      </c>
      <c r="S122" s="30">
        <v>46203</v>
      </c>
      <c r="T122" s="26" t="s">
        <v>77</v>
      </c>
      <c r="U122" s="30">
        <v>46213</v>
      </c>
      <c r="V122" s="25">
        <v>4000699601</v>
      </c>
      <c r="W122" s="58">
        <v>48169</v>
      </c>
      <c r="X122" s="34">
        <v>46223</v>
      </c>
      <c r="Y122" s="34"/>
      <c r="Z122" s="36">
        <v>52334</v>
      </c>
      <c r="AA122" s="34">
        <v>46223</v>
      </c>
      <c r="AB122" s="35"/>
      <c r="AC122" s="25"/>
      <c r="AD122" s="37" t="s">
        <v>1541</v>
      </c>
      <c r="AE122" s="42">
        <v>46223</v>
      </c>
      <c r="AF122" s="41" t="str">
        <f t="shared" si="4"/>
        <v>DONE</v>
      </c>
      <c r="AG122" s="44">
        <v>46224</v>
      </c>
      <c r="AH122" s="25"/>
      <c r="AI122" s="25"/>
      <c r="AJ122" s="45" t="str">
        <f t="array" ref="AJ122">IFERROR(INDEX('[1]Master Price'!$E:$E,MATCH(D122,'[1]Master Price'!$B:$B,0)),"0")</f>
        <v>0</v>
      </c>
      <c r="AK122" s="45">
        <f t="shared" si="5"/>
        <v>0</v>
      </c>
      <c r="AL122" s="46" t="str">
        <f t="shared" si="41"/>
        <v>0-day</v>
      </c>
      <c r="AM122" s="46" t="str">
        <f t="shared" si="7"/>
        <v>10-day</v>
      </c>
      <c r="AN122" s="46" t="str">
        <f t="shared" si="42"/>
        <v>0-day</v>
      </c>
      <c r="AO122" s="46" t="str">
        <f t="shared" si="9"/>
        <v>0-day</v>
      </c>
      <c r="AP122" s="46" t="str">
        <f t="shared" si="10"/>
        <v>0-day</v>
      </c>
      <c r="AQ122" s="46" t="str">
        <f t="shared" si="11"/>
        <v>0-day</v>
      </c>
      <c r="AR122" s="17"/>
      <c r="AS122" s="47">
        <f t="shared" si="12"/>
        <v>120</v>
      </c>
      <c r="AT122" s="35" t="str">
        <f t="shared" si="27"/>
        <v>GMIAMI/2026/06/90(MARUWAI)</v>
      </c>
      <c r="AU122" s="48" t="e">
        <f t="shared" ca="1" si="28"/>
        <v>#NAME?</v>
      </c>
      <c r="AV122" s="48" t="e">
        <f t="shared" ca="1" si="29"/>
        <v>#NAME?</v>
      </c>
      <c r="AW122" s="49" t="e">
        <f t="shared" ca="1" si="30"/>
        <v>#NAME?</v>
      </c>
      <c r="AX122" s="48" t="e">
        <f t="shared" ca="1" si="31"/>
        <v>#NAME?</v>
      </c>
      <c r="AY122" s="49">
        <f t="shared" si="32"/>
        <v>200001095264</v>
      </c>
      <c r="AZ122" s="50" t="e">
        <f t="shared" ca="1" si="33"/>
        <v>#NAME?</v>
      </c>
      <c r="BA122" s="51" t="e">
        <f t="shared" ca="1" si="34"/>
        <v>#NAME?</v>
      </c>
      <c r="BB122" s="52" t="e">
        <f t="shared" ca="1" si="35"/>
        <v>#NAME?</v>
      </c>
      <c r="BC122" s="51" t="e">
        <f t="shared" ca="1" si="36"/>
        <v>#NAME?</v>
      </c>
      <c r="BD122" s="54" t="e">
        <f t="shared" ca="1" si="37"/>
        <v>#NAME?</v>
      </c>
      <c r="BE122" s="48" t="e">
        <f t="shared" ca="1" si="38"/>
        <v>#NAME?</v>
      </c>
      <c r="BF122" s="50" t="e">
        <f t="shared" ca="1" si="39"/>
        <v>#NAME?</v>
      </c>
      <c r="BG122" s="56" t="e">
        <f t="shared" ca="1" si="40"/>
        <v>#NAME?</v>
      </c>
      <c r="BH122" s="22"/>
      <c r="BI122" s="22"/>
      <c r="BJ122" s="22"/>
      <c r="BK122" s="22"/>
      <c r="BL122" s="22"/>
      <c r="BM122" s="22"/>
      <c r="BN122" s="24"/>
      <c r="BO122" s="24"/>
    </row>
    <row r="123" spans="1:67" ht="15.5">
      <c r="A123" s="25">
        <f t="shared" si="0"/>
        <v>121</v>
      </c>
      <c r="B123" s="71">
        <v>46200</v>
      </c>
      <c r="C123" s="61" t="s">
        <v>1548</v>
      </c>
      <c r="D123" s="27" t="s">
        <v>388</v>
      </c>
      <c r="E123" s="29" t="s">
        <v>389</v>
      </c>
      <c r="F123" s="31">
        <v>1</v>
      </c>
      <c r="G123" s="31" t="s">
        <v>63</v>
      </c>
      <c r="H123" s="31" t="str">
        <f t="shared" si="1"/>
        <v>DONE</v>
      </c>
      <c r="I123" s="31" t="s">
        <v>1068</v>
      </c>
      <c r="J123" s="31" t="s">
        <v>680</v>
      </c>
      <c r="K123" s="31" t="s">
        <v>1138</v>
      </c>
      <c r="L123" s="31">
        <v>12927</v>
      </c>
      <c r="M123" s="25"/>
      <c r="N123" s="31" t="s">
        <v>609</v>
      </c>
      <c r="O123" s="31" t="s">
        <v>72</v>
      </c>
      <c r="P123" s="31" t="s">
        <v>97</v>
      </c>
      <c r="Q123" s="31" t="s">
        <v>287</v>
      </c>
      <c r="R123" s="26">
        <v>200001095267</v>
      </c>
      <c r="S123" s="30">
        <v>46203</v>
      </c>
      <c r="T123" s="26" t="s">
        <v>77</v>
      </c>
      <c r="U123" s="30">
        <v>46213</v>
      </c>
      <c r="V123" s="25">
        <v>4000699580</v>
      </c>
      <c r="W123" s="58">
        <v>48168</v>
      </c>
      <c r="X123" s="34">
        <v>46223</v>
      </c>
      <c r="Y123" s="34"/>
      <c r="Z123" s="36">
        <v>52333</v>
      </c>
      <c r="AA123" s="34">
        <v>46223</v>
      </c>
      <c r="AB123" s="35"/>
      <c r="AC123" s="25"/>
      <c r="AD123" s="37" t="s">
        <v>1549</v>
      </c>
      <c r="AE123" s="42">
        <v>46223</v>
      </c>
      <c r="AF123" s="41" t="str">
        <f t="shared" si="4"/>
        <v>DONE</v>
      </c>
      <c r="AG123" s="44">
        <v>46224</v>
      </c>
      <c r="AH123" s="25"/>
      <c r="AI123" s="25"/>
      <c r="AJ123" s="45" t="str">
        <f t="array" ref="AJ123">IFERROR(INDEX('[1]Master Price'!$E:$E,MATCH(D123,'[1]Master Price'!$B:$B,0)),"0")</f>
        <v>0</v>
      </c>
      <c r="AK123" s="45">
        <f t="shared" si="5"/>
        <v>0</v>
      </c>
      <c r="AL123" s="46" t="str">
        <f t="shared" si="41"/>
        <v>0-day</v>
      </c>
      <c r="AM123" s="46" t="str">
        <f t="shared" si="7"/>
        <v>10-day</v>
      </c>
      <c r="AN123" s="46" t="str">
        <f t="shared" si="42"/>
        <v>0-day</v>
      </c>
      <c r="AO123" s="46" t="str">
        <f t="shared" si="9"/>
        <v>0-day</v>
      </c>
      <c r="AP123" s="46" t="str">
        <f t="shared" si="10"/>
        <v>0-day</v>
      </c>
      <c r="AQ123" s="46" t="str">
        <f t="shared" si="11"/>
        <v>0-day</v>
      </c>
      <c r="AR123" s="17"/>
      <c r="AS123" s="47">
        <f t="shared" si="12"/>
        <v>121</v>
      </c>
      <c r="AT123" s="35" t="str">
        <f t="shared" si="27"/>
        <v>GMIAMI/2026/06/91(MARUWAI)</v>
      </c>
      <c r="AU123" s="48" t="e">
        <f t="shared" ca="1" si="28"/>
        <v>#NAME?</v>
      </c>
      <c r="AV123" s="48" t="e">
        <f t="shared" ca="1" si="29"/>
        <v>#NAME?</v>
      </c>
      <c r="AW123" s="49" t="e">
        <f t="shared" ca="1" si="30"/>
        <v>#NAME?</v>
      </c>
      <c r="AX123" s="48" t="e">
        <f t="shared" ca="1" si="31"/>
        <v>#NAME?</v>
      </c>
      <c r="AY123" s="49">
        <f t="shared" si="32"/>
        <v>200001095267</v>
      </c>
      <c r="AZ123" s="50" t="e">
        <f t="shared" ca="1" si="33"/>
        <v>#NAME?</v>
      </c>
      <c r="BA123" s="51" t="e">
        <f t="shared" ca="1" si="34"/>
        <v>#NAME?</v>
      </c>
      <c r="BB123" s="52" t="e">
        <f t="shared" ca="1" si="35"/>
        <v>#NAME?</v>
      </c>
      <c r="BC123" s="51" t="e">
        <f t="shared" ca="1" si="36"/>
        <v>#NAME?</v>
      </c>
      <c r="BD123" s="54" t="e">
        <f t="shared" ca="1" si="37"/>
        <v>#NAME?</v>
      </c>
      <c r="BE123" s="48" t="e">
        <f t="shared" ca="1" si="38"/>
        <v>#NAME?</v>
      </c>
      <c r="BF123" s="50" t="e">
        <f t="shared" ca="1" si="39"/>
        <v>#NAME?</v>
      </c>
      <c r="BG123" s="56" t="e">
        <f t="shared" ca="1" si="40"/>
        <v>#NAME?</v>
      </c>
      <c r="BH123" s="22"/>
      <c r="BI123" s="22"/>
      <c r="BJ123" s="22"/>
      <c r="BK123" s="22"/>
      <c r="BL123" s="22"/>
      <c r="BM123" s="22"/>
      <c r="BN123" s="24"/>
      <c r="BO123" s="24"/>
    </row>
    <row r="124" spans="1:67" ht="15.5">
      <c r="A124" s="25">
        <f t="shared" si="0"/>
        <v>122</v>
      </c>
      <c r="B124" s="71">
        <v>46200</v>
      </c>
      <c r="C124" s="61" t="s">
        <v>1548</v>
      </c>
      <c r="D124" s="27" t="s">
        <v>265</v>
      </c>
      <c r="E124" s="29" t="s">
        <v>266</v>
      </c>
      <c r="F124" s="31">
        <v>1</v>
      </c>
      <c r="G124" s="31" t="s">
        <v>63</v>
      </c>
      <c r="H124" s="31" t="str">
        <f t="shared" si="1"/>
        <v>DONE</v>
      </c>
      <c r="I124" s="31" t="s">
        <v>1068</v>
      </c>
      <c r="J124" s="31" t="s">
        <v>680</v>
      </c>
      <c r="K124" s="31" t="s">
        <v>1138</v>
      </c>
      <c r="L124" s="31">
        <v>12927</v>
      </c>
      <c r="M124" s="25"/>
      <c r="N124" s="31" t="s">
        <v>609</v>
      </c>
      <c r="O124" s="31" t="s">
        <v>72</v>
      </c>
      <c r="P124" s="31" t="s">
        <v>97</v>
      </c>
      <c r="Q124" s="31" t="s">
        <v>287</v>
      </c>
      <c r="R124" s="26">
        <v>200001095267</v>
      </c>
      <c r="S124" s="30">
        <v>46203</v>
      </c>
      <c r="T124" s="26" t="s">
        <v>77</v>
      </c>
      <c r="U124" s="30">
        <v>46213</v>
      </c>
      <c r="V124" s="25">
        <v>4000699580</v>
      </c>
      <c r="W124" s="58">
        <v>48168</v>
      </c>
      <c r="X124" s="34">
        <v>46223</v>
      </c>
      <c r="Y124" s="34"/>
      <c r="Z124" s="36">
        <v>52333</v>
      </c>
      <c r="AA124" s="34">
        <v>46223</v>
      </c>
      <c r="AB124" s="35"/>
      <c r="AC124" s="25"/>
      <c r="AD124" s="37" t="s">
        <v>1549</v>
      </c>
      <c r="AE124" s="42">
        <v>46223</v>
      </c>
      <c r="AF124" s="41" t="str">
        <f t="shared" si="4"/>
        <v>DONE</v>
      </c>
      <c r="AG124" s="44">
        <v>46224</v>
      </c>
      <c r="AH124" s="25"/>
      <c r="AI124" s="25"/>
      <c r="AJ124" s="45" t="str">
        <f t="array" ref="AJ124">IFERROR(INDEX('[1]Master Price'!$E:$E,MATCH(D124,'[1]Master Price'!$B:$B,0)),"0")</f>
        <v>0</v>
      </c>
      <c r="AK124" s="45">
        <f t="shared" si="5"/>
        <v>0</v>
      </c>
      <c r="AL124" s="46" t="str">
        <f t="shared" si="41"/>
        <v>0-day</v>
      </c>
      <c r="AM124" s="46" t="str">
        <f t="shared" si="7"/>
        <v>10-day</v>
      </c>
      <c r="AN124" s="46" t="str">
        <f t="shared" si="42"/>
        <v>0-day</v>
      </c>
      <c r="AO124" s="46" t="str">
        <f t="shared" si="9"/>
        <v>0-day</v>
      </c>
      <c r="AP124" s="46" t="str">
        <f t="shared" si="10"/>
        <v>0-day</v>
      </c>
      <c r="AQ124" s="46" t="str">
        <f t="shared" si="11"/>
        <v>0-day</v>
      </c>
      <c r="AR124" s="17"/>
      <c r="AS124" s="47">
        <f t="shared" si="12"/>
        <v>122</v>
      </c>
      <c r="AT124" s="35" t="str">
        <f t="shared" si="27"/>
        <v>GMIAMI/2026/06/91(MARUWAI)</v>
      </c>
      <c r="AU124" s="48" t="e">
        <f t="shared" ca="1" si="28"/>
        <v>#NAME?</v>
      </c>
      <c r="AV124" s="48" t="e">
        <f t="shared" ca="1" si="29"/>
        <v>#NAME?</v>
      </c>
      <c r="AW124" s="49" t="e">
        <f t="shared" ca="1" si="30"/>
        <v>#NAME?</v>
      </c>
      <c r="AX124" s="48" t="e">
        <f t="shared" ca="1" si="31"/>
        <v>#NAME?</v>
      </c>
      <c r="AY124" s="49">
        <f t="shared" si="32"/>
        <v>200001095267</v>
      </c>
      <c r="AZ124" s="50" t="e">
        <f t="shared" ca="1" si="33"/>
        <v>#NAME?</v>
      </c>
      <c r="BA124" s="51" t="e">
        <f t="shared" ca="1" si="34"/>
        <v>#NAME?</v>
      </c>
      <c r="BB124" s="52" t="e">
        <f t="shared" ca="1" si="35"/>
        <v>#NAME?</v>
      </c>
      <c r="BC124" s="51" t="e">
        <f t="shared" ca="1" si="36"/>
        <v>#NAME?</v>
      </c>
      <c r="BD124" s="54" t="e">
        <f t="shared" ca="1" si="37"/>
        <v>#NAME?</v>
      </c>
      <c r="BE124" s="48" t="e">
        <f t="shared" ca="1" si="38"/>
        <v>#NAME?</v>
      </c>
      <c r="BF124" s="50" t="e">
        <f t="shared" ca="1" si="39"/>
        <v>#NAME?</v>
      </c>
      <c r="BG124" s="56" t="e">
        <f t="shared" ca="1" si="40"/>
        <v>#NAME?</v>
      </c>
      <c r="BH124" s="22"/>
      <c r="BI124" s="22"/>
      <c r="BJ124" s="22"/>
      <c r="BK124" s="22"/>
      <c r="BL124" s="22"/>
      <c r="BM124" s="22"/>
      <c r="BN124" s="24"/>
      <c r="BO124" s="24"/>
    </row>
    <row r="125" spans="1:67" ht="15.5">
      <c r="A125" s="25">
        <f t="shared" si="0"/>
        <v>123</v>
      </c>
      <c r="B125" s="71">
        <v>46200</v>
      </c>
      <c r="C125" s="61" t="s">
        <v>1548</v>
      </c>
      <c r="D125" s="27" t="s">
        <v>119</v>
      </c>
      <c r="E125" s="29" t="s">
        <v>120</v>
      </c>
      <c r="F125" s="31">
        <v>1</v>
      </c>
      <c r="G125" s="31" t="s">
        <v>63</v>
      </c>
      <c r="H125" s="31" t="str">
        <f t="shared" si="1"/>
        <v>DONE</v>
      </c>
      <c r="I125" s="31" t="s">
        <v>1068</v>
      </c>
      <c r="J125" s="31" t="s">
        <v>680</v>
      </c>
      <c r="K125" s="31" t="s">
        <v>1138</v>
      </c>
      <c r="L125" s="31">
        <v>12927</v>
      </c>
      <c r="M125" s="25"/>
      <c r="N125" s="31" t="s">
        <v>609</v>
      </c>
      <c r="O125" s="31" t="s">
        <v>72</v>
      </c>
      <c r="P125" s="31" t="s">
        <v>97</v>
      </c>
      <c r="Q125" s="31" t="s">
        <v>287</v>
      </c>
      <c r="R125" s="26">
        <v>200001095267</v>
      </c>
      <c r="S125" s="30">
        <v>46203</v>
      </c>
      <c r="T125" s="26" t="s">
        <v>77</v>
      </c>
      <c r="U125" s="30">
        <v>46213</v>
      </c>
      <c r="V125" s="25">
        <v>4000699580</v>
      </c>
      <c r="W125" s="58">
        <v>48168</v>
      </c>
      <c r="X125" s="34">
        <v>46223</v>
      </c>
      <c r="Y125" s="34"/>
      <c r="Z125" s="36">
        <v>52333</v>
      </c>
      <c r="AA125" s="34">
        <v>46223</v>
      </c>
      <c r="AB125" s="35"/>
      <c r="AC125" s="25"/>
      <c r="AD125" s="37" t="s">
        <v>1549</v>
      </c>
      <c r="AE125" s="42">
        <v>46223</v>
      </c>
      <c r="AF125" s="41" t="str">
        <f t="shared" si="4"/>
        <v>DONE</v>
      </c>
      <c r="AG125" s="44">
        <v>46224</v>
      </c>
      <c r="AH125" s="25"/>
      <c r="AI125" s="25"/>
      <c r="AJ125" s="45" t="str">
        <f t="array" ref="AJ125">IFERROR(INDEX('[1]Master Price'!$E:$E,MATCH(D125,'[1]Master Price'!$B:$B,0)),"0")</f>
        <v>0</v>
      </c>
      <c r="AK125" s="45">
        <f t="shared" si="5"/>
        <v>0</v>
      </c>
      <c r="AL125" s="46" t="str">
        <f t="shared" si="41"/>
        <v>0-day</v>
      </c>
      <c r="AM125" s="46" t="str">
        <f t="shared" si="7"/>
        <v>10-day</v>
      </c>
      <c r="AN125" s="46" t="str">
        <f t="shared" si="42"/>
        <v>0-day</v>
      </c>
      <c r="AO125" s="46" t="str">
        <f t="shared" si="9"/>
        <v>0-day</v>
      </c>
      <c r="AP125" s="46" t="str">
        <f t="shared" si="10"/>
        <v>0-day</v>
      </c>
      <c r="AQ125" s="46" t="str">
        <f t="shared" si="11"/>
        <v>0-day</v>
      </c>
      <c r="AR125" s="17"/>
      <c r="AS125" s="47">
        <f t="shared" si="12"/>
        <v>123</v>
      </c>
      <c r="AT125" s="35" t="str">
        <f t="shared" si="27"/>
        <v>GMIAMI/2026/06/91(MARUWAI)</v>
      </c>
      <c r="AU125" s="48" t="e">
        <f t="shared" ca="1" si="28"/>
        <v>#NAME?</v>
      </c>
      <c r="AV125" s="48" t="e">
        <f t="shared" ca="1" si="29"/>
        <v>#NAME?</v>
      </c>
      <c r="AW125" s="49" t="e">
        <f t="shared" ca="1" si="30"/>
        <v>#NAME?</v>
      </c>
      <c r="AX125" s="48" t="e">
        <f t="shared" ca="1" si="31"/>
        <v>#NAME?</v>
      </c>
      <c r="AY125" s="49">
        <f t="shared" si="32"/>
        <v>200001095267</v>
      </c>
      <c r="AZ125" s="50" t="e">
        <f t="shared" ca="1" si="33"/>
        <v>#NAME?</v>
      </c>
      <c r="BA125" s="51" t="e">
        <f t="shared" ca="1" si="34"/>
        <v>#NAME?</v>
      </c>
      <c r="BB125" s="52" t="e">
        <f t="shared" ca="1" si="35"/>
        <v>#NAME?</v>
      </c>
      <c r="BC125" s="51" t="e">
        <f t="shared" ca="1" si="36"/>
        <v>#NAME?</v>
      </c>
      <c r="BD125" s="54" t="e">
        <f t="shared" ca="1" si="37"/>
        <v>#NAME?</v>
      </c>
      <c r="BE125" s="48" t="e">
        <f t="shared" ca="1" si="38"/>
        <v>#NAME?</v>
      </c>
      <c r="BF125" s="50" t="e">
        <f t="shared" ca="1" si="39"/>
        <v>#NAME?</v>
      </c>
      <c r="BG125" s="56" t="e">
        <f t="shared" ca="1" si="40"/>
        <v>#NAME?</v>
      </c>
      <c r="BH125" s="22"/>
      <c r="BI125" s="22"/>
      <c r="BJ125" s="22"/>
      <c r="BK125" s="22"/>
      <c r="BL125" s="22"/>
      <c r="BM125" s="22"/>
      <c r="BN125" s="24"/>
      <c r="BO125" s="24"/>
    </row>
    <row r="126" spans="1:67" ht="15.5">
      <c r="A126" s="25">
        <f t="shared" si="0"/>
        <v>124</v>
      </c>
      <c r="B126" s="62">
        <v>46203</v>
      </c>
      <c r="C126" s="26" t="s">
        <v>1558</v>
      </c>
      <c r="D126" s="27" t="s">
        <v>124</v>
      </c>
      <c r="E126" s="29" t="s">
        <v>125</v>
      </c>
      <c r="F126" s="31">
        <v>1</v>
      </c>
      <c r="G126" s="31" t="s">
        <v>63</v>
      </c>
      <c r="H126" s="31" t="str">
        <f t="shared" si="1"/>
        <v>DONE</v>
      </c>
      <c r="I126" s="31" t="s">
        <v>205</v>
      </c>
      <c r="J126" s="32" t="s">
        <v>157</v>
      </c>
      <c r="K126" s="32" t="s">
        <v>94</v>
      </c>
      <c r="L126" s="31"/>
      <c r="M126" s="25"/>
      <c r="N126" s="31" t="s">
        <v>1560</v>
      </c>
      <c r="O126" s="31" t="s">
        <v>96</v>
      </c>
      <c r="P126" s="31" t="s">
        <v>97</v>
      </c>
      <c r="Q126" s="31" t="s">
        <v>380</v>
      </c>
      <c r="R126" s="26">
        <v>200001092614</v>
      </c>
      <c r="S126" s="30">
        <v>46203</v>
      </c>
      <c r="T126" s="26" t="s">
        <v>77</v>
      </c>
      <c r="U126" s="25" t="s">
        <v>1214</v>
      </c>
      <c r="V126" s="25">
        <v>4000696143</v>
      </c>
      <c r="W126" s="58">
        <v>48001</v>
      </c>
      <c r="X126" s="34">
        <v>46216</v>
      </c>
      <c r="Y126" s="34"/>
      <c r="Z126" s="36">
        <v>52140</v>
      </c>
      <c r="AA126" s="34">
        <v>46216</v>
      </c>
      <c r="AB126" s="35"/>
      <c r="AC126" s="25"/>
      <c r="AD126" s="37" t="s">
        <v>1561</v>
      </c>
      <c r="AE126" s="42">
        <v>46216</v>
      </c>
      <c r="AF126" s="41" t="str">
        <f t="shared" si="4"/>
        <v>DONE</v>
      </c>
      <c r="AG126" s="44">
        <v>46217</v>
      </c>
      <c r="AH126" s="25"/>
      <c r="AI126" s="25"/>
      <c r="AJ126" s="45" t="str">
        <f t="array" ref="AJ126">IFERROR(INDEX('[1]Master Price'!$E:$E,MATCH(D126,'[1]Master Price'!$B:$B,0)),"0")</f>
        <v>0</v>
      </c>
      <c r="AK126" s="45">
        <f t="shared" si="5"/>
        <v>0</v>
      </c>
      <c r="AL126" s="46" t="str">
        <f t="shared" si="41"/>
        <v>0-day</v>
      </c>
      <c r="AM126" s="46" t="str">
        <f t="shared" si="7"/>
        <v>0-day</v>
      </c>
      <c r="AN126" s="46" t="str">
        <f t="shared" si="42"/>
        <v>0-day</v>
      </c>
      <c r="AO126" s="46" t="str">
        <f t="shared" si="9"/>
        <v>0-day</v>
      </c>
      <c r="AP126" s="46" t="str">
        <f t="shared" si="10"/>
        <v>0-day</v>
      </c>
      <c r="AQ126" s="46" t="str">
        <f t="shared" si="11"/>
        <v>0-day</v>
      </c>
      <c r="AR126" s="17"/>
      <c r="AS126" s="47">
        <f t="shared" si="12"/>
        <v>124</v>
      </c>
      <c r="AT126" s="35" t="str">
        <f t="shared" si="27"/>
        <v>GMIAMI/2026/06/1061</v>
      </c>
      <c r="AU126" s="48" t="e">
        <f t="shared" ca="1" si="28"/>
        <v>#NAME?</v>
      </c>
      <c r="AV126" s="48" t="e">
        <f t="shared" ca="1" si="29"/>
        <v>#NAME?</v>
      </c>
      <c r="AW126" s="49" t="e">
        <f t="shared" ca="1" si="30"/>
        <v>#NAME?</v>
      </c>
      <c r="AX126" s="48" t="e">
        <f t="shared" ca="1" si="31"/>
        <v>#NAME?</v>
      </c>
      <c r="AY126" s="49">
        <f t="shared" si="32"/>
        <v>200001092614</v>
      </c>
      <c r="AZ126" s="50" t="e">
        <f t="shared" ca="1" si="33"/>
        <v>#NAME?</v>
      </c>
      <c r="BA126" s="51" t="e">
        <f t="shared" ca="1" si="34"/>
        <v>#NAME?</v>
      </c>
      <c r="BB126" s="52" t="e">
        <f t="shared" ca="1" si="35"/>
        <v>#NAME?</v>
      </c>
      <c r="BC126" s="51" t="e">
        <f t="shared" ca="1" si="36"/>
        <v>#NAME?</v>
      </c>
      <c r="BD126" s="54" t="e">
        <f t="shared" ca="1" si="37"/>
        <v>#NAME?</v>
      </c>
      <c r="BE126" s="48" t="e">
        <f t="shared" ca="1" si="38"/>
        <v>#NAME?</v>
      </c>
      <c r="BF126" s="50" t="e">
        <f t="shared" ca="1" si="39"/>
        <v>#NAME?</v>
      </c>
      <c r="BG126" s="56" t="e">
        <f t="shared" ca="1" si="40"/>
        <v>#NAME?</v>
      </c>
      <c r="BH126" s="22"/>
      <c r="BI126" s="22"/>
      <c r="BJ126" s="22"/>
      <c r="BK126" s="22"/>
      <c r="BL126" s="22"/>
      <c r="BM126" s="22"/>
      <c r="BN126" s="24"/>
      <c r="BO126" s="24"/>
    </row>
    <row r="127" spans="1:67" ht="15.5">
      <c r="A127" s="25">
        <f t="shared" si="0"/>
        <v>125</v>
      </c>
      <c r="B127" s="62">
        <v>46203</v>
      </c>
      <c r="C127" s="26" t="s">
        <v>1558</v>
      </c>
      <c r="D127" s="27" t="s">
        <v>102</v>
      </c>
      <c r="E127" s="29" t="s">
        <v>103</v>
      </c>
      <c r="F127" s="31">
        <v>1</v>
      </c>
      <c r="G127" s="31" t="s">
        <v>63</v>
      </c>
      <c r="H127" s="31" t="str">
        <f t="shared" si="1"/>
        <v>DONE</v>
      </c>
      <c r="I127" s="31" t="s">
        <v>205</v>
      </c>
      <c r="J127" s="32" t="s">
        <v>157</v>
      </c>
      <c r="K127" s="32" t="s">
        <v>94</v>
      </c>
      <c r="L127" s="31"/>
      <c r="M127" s="25"/>
      <c r="N127" s="31" t="s">
        <v>1560</v>
      </c>
      <c r="O127" s="31" t="s">
        <v>96</v>
      </c>
      <c r="P127" s="31" t="s">
        <v>97</v>
      </c>
      <c r="Q127" s="31" t="s">
        <v>380</v>
      </c>
      <c r="R127" s="26">
        <v>200001092614</v>
      </c>
      <c r="S127" s="30">
        <v>46203</v>
      </c>
      <c r="T127" s="26" t="s">
        <v>77</v>
      </c>
      <c r="U127" s="25" t="s">
        <v>1214</v>
      </c>
      <c r="V127" s="25">
        <v>4000696143</v>
      </c>
      <c r="W127" s="58">
        <v>48001</v>
      </c>
      <c r="X127" s="34">
        <v>46216</v>
      </c>
      <c r="Y127" s="34"/>
      <c r="Z127" s="36">
        <v>52140</v>
      </c>
      <c r="AA127" s="34">
        <v>46216</v>
      </c>
      <c r="AB127" s="35"/>
      <c r="AC127" s="25"/>
      <c r="AD127" s="37" t="s">
        <v>1561</v>
      </c>
      <c r="AE127" s="42">
        <v>46216</v>
      </c>
      <c r="AF127" s="41" t="str">
        <f t="shared" si="4"/>
        <v>DONE</v>
      </c>
      <c r="AG127" s="44">
        <v>46217</v>
      </c>
      <c r="AH127" s="25"/>
      <c r="AI127" s="25"/>
      <c r="AJ127" s="45" t="str">
        <f t="array" ref="AJ127">IFERROR(INDEX('[1]Master Price'!$E:$E,MATCH(D127,'[1]Master Price'!$B:$B,0)),"0")</f>
        <v>0</v>
      </c>
      <c r="AK127" s="45">
        <f t="shared" si="5"/>
        <v>0</v>
      </c>
      <c r="AL127" s="46" t="str">
        <f t="shared" si="41"/>
        <v>0-day</v>
      </c>
      <c r="AM127" s="46" t="str">
        <f t="shared" si="7"/>
        <v>0-day</v>
      </c>
      <c r="AN127" s="46" t="str">
        <f t="shared" si="42"/>
        <v>0-day</v>
      </c>
      <c r="AO127" s="46" t="str">
        <f t="shared" si="9"/>
        <v>0-day</v>
      </c>
      <c r="AP127" s="46" t="str">
        <f t="shared" si="10"/>
        <v>0-day</v>
      </c>
      <c r="AQ127" s="46" t="str">
        <f t="shared" si="11"/>
        <v>0-day</v>
      </c>
      <c r="AR127" s="17"/>
      <c r="AS127" s="47">
        <f t="shared" si="12"/>
        <v>125</v>
      </c>
      <c r="AT127" s="35" t="str">
        <f t="shared" si="27"/>
        <v>GMIAMI/2026/06/1061</v>
      </c>
      <c r="AU127" s="48" t="e">
        <f t="shared" ca="1" si="28"/>
        <v>#NAME?</v>
      </c>
      <c r="AV127" s="48" t="e">
        <f t="shared" ca="1" si="29"/>
        <v>#NAME?</v>
      </c>
      <c r="AW127" s="49" t="e">
        <f t="shared" ca="1" si="30"/>
        <v>#NAME?</v>
      </c>
      <c r="AX127" s="48" t="e">
        <f t="shared" ca="1" si="31"/>
        <v>#NAME?</v>
      </c>
      <c r="AY127" s="49">
        <f t="shared" si="32"/>
        <v>200001092614</v>
      </c>
      <c r="AZ127" s="50" t="e">
        <f t="shared" ca="1" si="33"/>
        <v>#NAME?</v>
      </c>
      <c r="BA127" s="51" t="e">
        <f t="shared" ca="1" si="34"/>
        <v>#NAME?</v>
      </c>
      <c r="BB127" s="52" t="e">
        <f t="shared" ca="1" si="35"/>
        <v>#NAME?</v>
      </c>
      <c r="BC127" s="51" t="e">
        <f t="shared" ca="1" si="36"/>
        <v>#NAME?</v>
      </c>
      <c r="BD127" s="54" t="e">
        <f t="shared" ca="1" si="37"/>
        <v>#NAME?</v>
      </c>
      <c r="BE127" s="48" t="e">
        <f t="shared" ca="1" si="38"/>
        <v>#NAME?</v>
      </c>
      <c r="BF127" s="50" t="e">
        <f t="shared" ca="1" si="39"/>
        <v>#NAME?</v>
      </c>
      <c r="BG127" s="56" t="e">
        <f t="shared" ca="1" si="40"/>
        <v>#NAME?</v>
      </c>
      <c r="BH127" s="22"/>
      <c r="BI127" s="22"/>
      <c r="BJ127" s="22"/>
      <c r="BK127" s="22"/>
      <c r="BL127" s="22"/>
      <c r="BM127" s="22"/>
      <c r="BN127" s="24"/>
      <c r="BO127" s="24"/>
    </row>
    <row r="128" spans="1:67" ht="15.5">
      <c r="A128" s="25">
        <f t="shared" si="0"/>
        <v>126</v>
      </c>
      <c r="B128" s="62">
        <v>46203</v>
      </c>
      <c r="C128" s="26" t="s">
        <v>1558</v>
      </c>
      <c r="D128" s="27" t="s">
        <v>140</v>
      </c>
      <c r="E128" s="29" t="s">
        <v>141</v>
      </c>
      <c r="F128" s="31">
        <v>1</v>
      </c>
      <c r="G128" s="31" t="s">
        <v>63</v>
      </c>
      <c r="H128" s="31" t="str">
        <f t="shared" si="1"/>
        <v>DONE</v>
      </c>
      <c r="I128" s="31" t="s">
        <v>205</v>
      </c>
      <c r="J128" s="32" t="s">
        <v>157</v>
      </c>
      <c r="K128" s="32" t="s">
        <v>94</v>
      </c>
      <c r="L128" s="31"/>
      <c r="M128" s="25"/>
      <c r="N128" s="31" t="s">
        <v>1560</v>
      </c>
      <c r="O128" s="31" t="s">
        <v>96</v>
      </c>
      <c r="P128" s="31" t="s">
        <v>97</v>
      </c>
      <c r="Q128" s="31" t="s">
        <v>380</v>
      </c>
      <c r="R128" s="26">
        <v>200001092614</v>
      </c>
      <c r="S128" s="30">
        <v>46203</v>
      </c>
      <c r="T128" s="26" t="s">
        <v>77</v>
      </c>
      <c r="U128" s="25" t="s">
        <v>1214</v>
      </c>
      <c r="V128" s="25">
        <v>4000696143</v>
      </c>
      <c r="W128" s="58">
        <v>48001</v>
      </c>
      <c r="X128" s="34">
        <v>46216</v>
      </c>
      <c r="Y128" s="34"/>
      <c r="Z128" s="36">
        <v>52140</v>
      </c>
      <c r="AA128" s="34">
        <v>46216</v>
      </c>
      <c r="AB128" s="35"/>
      <c r="AC128" s="25"/>
      <c r="AD128" s="37" t="s">
        <v>1561</v>
      </c>
      <c r="AE128" s="42">
        <v>46216</v>
      </c>
      <c r="AF128" s="41" t="str">
        <f t="shared" si="4"/>
        <v>DONE</v>
      </c>
      <c r="AG128" s="44">
        <v>46217</v>
      </c>
      <c r="AH128" s="25"/>
      <c r="AI128" s="25"/>
      <c r="AJ128" s="45" t="str">
        <f t="array" ref="AJ128">IFERROR(INDEX('[1]Master Price'!$E:$E,MATCH(D128,'[1]Master Price'!$B:$B,0)),"0")</f>
        <v>0</v>
      </c>
      <c r="AK128" s="45">
        <f t="shared" si="5"/>
        <v>0</v>
      </c>
      <c r="AL128" s="46" t="str">
        <f t="shared" si="41"/>
        <v>0-day</v>
      </c>
      <c r="AM128" s="46" t="str">
        <f t="shared" si="7"/>
        <v>0-day</v>
      </c>
      <c r="AN128" s="46" t="str">
        <f t="shared" si="42"/>
        <v>0-day</v>
      </c>
      <c r="AO128" s="46" t="str">
        <f t="shared" si="9"/>
        <v>0-day</v>
      </c>
      <c r="AP128" s="46" t="str">
        <f t="shared" si="10"/>
        <v>0-day</v>
      </c>
      <c r="AQ128" s="46" t="str">
        <f t="shared" si="11"/>
        <v>0-day</v>
      </c>
      <c r="AR128" s="17"/>
      <c r="AS128" s="47">
        <f t="shared" si="12"/>
        <v>126</v>
      </c>
      <c r="AT128" s="35" t="str">
        <f t="shared" si="27"/>
        <v>GMIAMI/2026/06/1061</v>
      </c>
      <c r="AU128" s="48" t="e">
        <f t="shared" ca="1" si="28"/>
        <v>#NAME?</v>
      </c>
      <c r="AV128" s="48" t="e">
        <f t="shared" ca="1" si="29"/>
        <v>#NAME?</v>
      </c>
      <c r="AW128" s="49" t="e">
        <f t="shared" ca="1" si="30"/>
        <v>#NAME?</v>
      </c>
      <c r="AX128" s="48" t="e">
        <f t="shared" ca="1" si="31"/>
        <v>#NAME?</v>
      </c>
      <c r="AY128" s="49">
        <f t="shared" si="32"/>
        <v>200001092614</v>
      </c>
      <c r="AZ128" s="50" t="e">
        <f t="shared" ca="1" si="33"/>
        <v>#NAME?</v>
      </c>
      <c r="BA128" s="51" t="e">
        <f t="shared" ca="1" si="34"/>
        <v>#NAME?</v>
      </c>
      <c r="BB128" s="52" t="e">
        <f t="shared" ca="1" si="35"/>
        <v>#NAME?</v>
      </c>
      <c r="BC128" s="51" t="e">
        <f t="shared" ca="1" si="36"/>
        <v>#NAME?</v>
      </c>
      <c r="BD128" s="54" t="e">
        <f t="shared" ca="1" si="37"/>
        <v>#NAME?</v>
      </c>
      <c r="BE128" s="48" t="e">
        <f t="shared" ca="1" si="38"/>
        <v>#NAME?</v>
      </c>
      <c r="BF128" s="50" t="e">
        <f t="shared" ca="1" si="39"/>
        <v>#NAME?</v>
      </c>
      <c r="BG128" s="56" t="e">
        <f t="shared" ca="1" si="40"/>
        <v>#NAME?</v>
      </c>
      <c r="BH128" s="22"/>
      <c r="BI128" s="22"/>
      <c r="BJ128" s="22"/>
      <c r="BK128" s="22"/>
      <c r="BL128" s="22"/>
      <c r="BM128" s="22"/>
      <c r="BN128" s="24"/>
      <c r="BO128" s="24"/>
    </row>
    <row r="129" spans="1:67" ht="15.5">
      <c r="A129" s="25">
        <f t="shared" si="0"/>
        <v>127</v>
      </c>
      <c r="B129" s="62">
        <v>46203</v>
      </c>
      <c r="C129" s="26" t="s">
        <v>1558</v>
      </c>
      <c r="D129" s="27" t="s">
        <v>132</v>
      </c>
      <c r="E129" s="29" t="s">
        <v>133</v>
      </c>
      <c r="F129" s="31">
        <v>1</v>
      </c>
      <c r="G129" s="31" t="s">
        <v>63</v>
      </c>
      <c r="H129" s="31" t="str">
        <f t="shared" si="1"/>
        <v>DONE</v>
      </c>
      <c r="I129" s="31" t="s">
        <v>205</v>
      </c>
      <c r="J129" s="32" t="s">
        <v>157</v>
      </c>
      <c r="K129" s="32" t="s">
        <v>94</v>
      </c>
      <c r="L129" s="31"/>
      <c r="M129" s="25"/>
      <c r="N129" s="31" t="s">
        <v>1560</v>
      </c>
      <c r="O129" s="31" t="s">
        <v>96</v>
      </c>
      <c r="P129" s="31" t="s">
        <v>97</v>
      </c>
      <c r="Q129" s="31" t="s">
        <v>380</v>
      </c>
      <c r="R129" s="26">
        <v>200001092614</v>
      </c>
      <c r="S129" s="30">
        <v>46203</v>
      </c>
      <c r="T129" s="26" t="s">
        <v>77</v>
      </c>
      <c r="U129" s="25" t="s">
        <v>1214</v>
      </c>
      <c r="V129" s="25">
        <v>4000696143</v>
      </c>
      <c r="W129" s="58">
        <v>48001</v>
      </c>
      <c r="X129" s="34">
        <v>46216</v>
      </c>
      <c r="Y129" s="34"/>
      <c r="Z129" s="36">
        <v>52140</v>
      </c>
      <c r="AA129" s="34">
        <v>46216</v>
      </c>
      <c r="AB129" s="35"/>
      <c r="AC129" s="25"/>
      <c r="AD129" s="37" t="s">
        <v>1561</v>
      </c>
      <c r="AE129" s="42">
        <v>46216</v>
      </c>
      <c r="AF129" s="41" t="str">
        <f t="shared" si="4"/>
        <v>DONE</v>
      </c>
      <c r="AG129" s="44">
        <v>46217</v>
      </c>
      <c r="AH129" s="25"/>
      <c r="AI129" s="25"/>
      <c r="AJ129" s="45" t="str">
        <f t="array" ref="AJ129">IFERROR(INDEX('[1]Master Price'!$E:$E,MATCH(D129,'[1]Master Price'!$B:$B,0)),"0")</f>
        <v>0</v>
      </c>
      <c r="AK129" s="45">
        <f t="shared" si="5"/>
        <v>0</v>
      </c>
      <c r="AL129" s="46" t="str">
        <f t="shared" si="41"/>
        <v>0-day</v>
      </c>
      <c r="AM129" s="46" t="str">
        <f t="shared" si="7"/>
        <v>0-day</v>
      </c>
      <c r="AN129" s="46" t="str">
        <f t="shared" si="42"/>
        <v>0-day</v>
      </c>
      <c r="AO129" s="46" t="str">
        <f t="shared" si="9"/>
        <v>0-day</v>
      </c>
      <c r="AP129" s="46" t="str">
        <f t="shared" si="10"/>
        <v>0-day</v>
      </c>
      <c r="AQ129" s="46" t="str">
        <f t="shared" si="11"/>
        <v>0-day</v>
      </c>
      <c r="AR129" s="17"/>
      <c r="AS129" s="47">
        <f t="shared" si="12"/>
        <v>127</v>
      </c>
      <c r="AT129" s="35" t="str">
        <f t="shared" si="27"/>
        <v>GMIAMI/2026/06/1061</v>
      </c>
      <c r="AU129" s="48" t="e">
        <f t="shared" ca="1" si="28"/>
        <v>#NAME?</v>
      </c>
      <c r="AV129" s="48" t="e">
        <f t="shared" ca="1" si="29"/>
        <v>#NAME?</v>
      </c>
      <c r="AW129" s="49" t="e">
        <f t="shared" ca="1" si="30"/>
        <v>#NAME?</v>
      </c>
      <c r="AX129" s="48" t="e">
        <f t="shared" ca="1" si="31"/>
        <v>#NAME?</v>
      </c>
      <c r="AY129" s="49">
        <f t="shared" si="32"/>
        <v>200001092614</v>
      </c>
      <c r="AZ129" s="50" t="e">
        <f t="shared" ca="1" si="33"/>
        <v>#NAME?</v>
      </c>
      <c r="BA129" s="51" t="e">
        <f t="shared" ca="1" si="34"/>
        <v>#NAME?</v>
      </c>
      <c r="BB129" s="52" t="e">
        <f t="shared" ca="1" si="35"/>
        <v>#NAME?</v>
      </c>
      <c r="BC129" s="51" t="e">
        <f t="shared" ca="1" si="36"/>
        <v>#NAME?</v>
      </c>
      <c r="BD129" s="54" t="e">
        <f t="shared" ca="1" si="37"/>
        <v>#NAME?</v>
      </c>
      <c r="BE129" s="48" t="e">
        <f t="shared" ca="1" si="38"/>
        <v>#NAME?</v>
      </c>
      <c r="BF129" s="50" t="e">
        <f t="shared" ca="1" si="39"/>
        <v>#NAME?</v>
      </c>
      <c r="BG129" s="56" t="e">
        <f t="shared" ca="1" si="40"/>
        <v>#NAME?</v>
      </c>
      <c r="BH129" s="22"/>
      <c r="BI129" s="22"/>
      <c r="BJ129" s="22"/>
      <c r="BK129" s="22"/>
      <c r="BL129" s="22"/>
      <c r="BM129" s="22"/>
      <c r="BN129" s="24"/>
      <c r="BO129" s="24"/>
    </row>
    <row r="130" spans="1:67" ht="15.5">
      <c r="A130" s="25">
        <f t="shared" si="0"/>
        <v>128</v>
      </c>
      <c r="B130" s="62">
        <v>46203</v>
      </c>
      <c r="C130" s="26" t="s">
        <v>1558</v>
      </c>
      <c r="D130" s="27" t="s">
        <v>344</v>
      </c>
      <c r="E130" s="29" t="s">
        <v>346</v>
      </c>
      <c r="F130" s="31">
        <v>1</v>
      </c>
      <c r="G130" s="31" t="s">
        <v>63</v>
      </c>
      <c r="H130" s="31" t="str">
        <f t="shared" si="1"/>
        <v>DONE</v>
      </c>
      <c r="I130" s="31" t="s">
        <v>205</v>
      </c>
      <c r="J130" s="32" t="s">
        <v>157</v>
      </c>
      <c r="K130" s="32" t="s">
        <v>94</v>
      </c>
      <c r="L130" s="31"/>
      <c r="M130" s="25"/>
      <c r="N130" s="31" t="s">
        <v>1560</v>
      </c>
      <c r="O130" s="31" t="s">
        <v>96</v>
      </c>
      <c r="P130" s="31" t="s">
        <v>97</v>
      </c>
      <c r="Q130" s="31" t="s">
        <v>380</v>
      </c>
      <c r="R130" s="26">
        <v>200001092614</v>
      </c>
      <c r="S130" s="30">
        <v>46203</v>
      </c>
      <c r="T130" s="26" t="s">
        <v>77</v>
      </c>
      <c r="U130" s="25" t="s">
        <v>1214</v>
      </c>
      <c r="V130" s="25">
        <v>4000696143</v>
      </c>
      <c r="W130" s="58">
        <v>48001</v>
      </c>
      <c r="X130" s="34">
        <v>46216</v>
      </c>
      <c r="Y130" s="34"/>
      <c r="Z130" s="36">
        <v>52140</v>
      </c>
      <c r="AA130" s="34">
        <v>46216</v>
      </c>
      <c r="AB130" s="35"/>
      <c r="AC130" s="25"/>
      <c r="AD130" s="37" t="s">
        <v>1561</v>
      </c>
      <c r="AE130" s="42">
        <v>46216</v>
      </c>
      <c r="AF130" s="41" t="str">
        <f t="shared" si="4"/>
        <v>DONE</v>
      </c>
      <c r="AG130" s="44">
        <v>46217</v>
      </c>
      <c r="AH130" s="25"/>
      <c r="AI130" s="25"/>
      <c r="AJ130" s="45" t="str">
        <f t="array" ref="AJ130">IFERROR(INDEX('[1]Master Price'!$E:$E,MATCH(D130,'[1]Master Price'!$B:$B,0)),"0")</f>
        <v>0</v>
      </c>
      <c r="AK130" s="45">
        <f t="shared" si="5"/>
        <v>0</v>
      </c>
      <c r="AL130" s="46" t="str">
        <f t="shared" si="41"/>
        <v>0-day</v>
      </c>
      <c r="AM130" s="46" t="str">
        <f t="shared" si="7"/>
        <v>0-day</v>
      </c>
      <c r="AN130" s="46" t="str">
        <f t="shared" si="42"/>
        <v>0-day</v>
      </c>
      <c r="AO130" s="46" t="str">
        <f t="shared" si="9"/>
        <v>0-day</v>
      </c>
      <c r="AP130" s="46" t="str">
        <f t="shared" si="10"/>
        <v>0-day</v>
      </c>
      <c r="AQ130" s="46" t="str">
        <f t="shared" si="11"/>
        <v>0-day</v>
      </c>
      <c r="AR130" s="17"/>
      <c r="AS130" s="47">
        <f t="shared" si="12"/>
        <v>128</v>
      </c>
      <c r="AT130" s="35" t="str">
        <f t="shared" si="27"/>
        <v>GMIAMI/2026/06/1061</v>
      </c>
      <c r="AU130" s="48" t="e">
        <f t="shared" ca="1" si="28"/>
        <v>#NAME?</v>
      </c>
      <c r="AV130" s="48" t="e">
        <f t="shared" ca="1" si="29"/>
        <v>#NAME?</v>
      </c>
      <c r="AW130" s="49" t="e">
        <f t="shared" ca="1" si="30"/>
        <v>#NAME?</v>
      </c>
      <c r="AX130" s="48" t="e">
        <f t="shared" ca="1" si="31"/>
        <v>#NAME?</v>
      </c>
      <c r="AY130" s="49">
        <f t="shared" si="32"/>
        <v>200001092614</v>
      </c>
      <c r="AZ130" s="50" t="e">
        <f t="shared" ca="1" si="33"/>
        <v>#NAME?</v>
      </c>
      <c r="BA130" s="51" t="e">
        <f t="shared" ca="1" si="34"/>
        <v>#NAME?</v>
      </c>
      <c r="BB130" s="52" t="e">
        <f t="shared" ca="1" si="35"/>
        <v>#NAME?</v>
      </c>
      <c r="BC130" s="51" t="e">
        <f t="shared" ca="1" si="36"/>
        <v>#NAME?</v>
      </c>
      <c r="BD130" s="54" t="e">
        <f t="shared" ca="1" si="37"/>
        <v>#NAME?</v>
      </c>
      <c r="BE130" s="48" t="e">
        <f t="shared" ca="1" si="38"/>
        <v>#NAME?</v>
      </c>
      <c r="BF130" s="50" t="e">
        <f t="shared" ca="1" si="39"/>
        <v>#NAME?</v>
      </c>
      <c r="BG130" s="56" t="e">
        <f t="shared" ca="1" si="40"/>
        <v>#NAME?</v>
      </c>
      <c r="BH130" s="22"/>
      <c r="BI130" s="22"/>
      <c r="BJ130" s="22"/>
      <c r="BK130" s="22"/>
      <c r="BL130" s="22"/>
      <c r="BM130" s="22"/>
      <c r="BN130" s="24"/>
      <c r="BO130" s="24"/>
    </row>
    <row r="131" spans="1:67" ht="15.5">
      <c r="A131" s="25">
        <f t="shared" si="0"/>
        <v>129</v>
      </c>
      <c r="B131" s="62">
        <v>46203</v>
      </c>
      <c r="C131" s="26" t="s">
        <v>1558</v>
      </c>
      <c r="D131" s="27" t="s">
        <v>180</v>
      </c>
      <c r="E131" s="29" t="s">
        <v>181</v>
      </c>
      <c r="F131" s="31">
        <v>2</v>
      </c>
      <c r="G131" s="31" t="s">
        <v>182</v>
      </c>
      <c r="H131" s="31" t="str">
        <f t="shared" si="1"/>
        <v>DONE</v>
      </c>
      <c r="I131" s="31" t="s">
        <v>205</v>
      </c>
      <c r="J131" s="32" t="s">
        <v>157</v>
      </c>
      <c r="K131" s="32" t="s">
        <v>94</v>
      </c>
      <c r="L131" s="31"/>
      <c r="M131" s="25"/>
      <c r="N131" s="31" t="s">
        <v>1560</v>
      </c>
      <c r="O131" s="31" t="s">
        <v>96</v>
      </c>
      <c r="P131" s="31" t="s">
        <v>97</v>
      </c>
      <c r="Q131" s="31" t="s">
        <v>380</v>
      </c>
      <c r="R131" s="26">
        <v>200001092614</v>
      </c>
      <c r="S131" s="30">
        <v>46203</v>
      </c>
      <c r="T131" s="26" t="s">
        <v>77</v>
      </c>
      <c r="U131" s="25" t="s">
        <v>1214</v>
      </c>
      <c r="V131" s="25">
        <v>4000696143</v>
      </c>
      <c r="W131" s="58">
        <v>48001</v>
      </c>
      <c r="X131" s="34">
        <v>46216</v>
      </c>
      <c r="Y131" s="34"/>
      <c r="Z131" s="36">
        <v>52140</v>
      </c>
      <c r="AA131" s="34">
        <v>46216</v>
      </c>
      <c r="AB131" s="35"/>
      <c r="AC131" s="25"/>
      <c r="AD131" s="37" t="s">
        <v>1561</v>
      </c>
      <c r="AE131" s="42">
        <v>46216</v>
      </c>
      <c r="AF131" s="41" t="str">
        <f t="shared" si="4"/>
        <v>DONE</v>
      </c>
      <c r="AG131" s="44">
        <v>46217</v>
      </c>
      <c r="AH131" s="25"/>
      <c r="AI131" s="25"/>
      <c r="AJ131" s="45" t="str">
        <f t="array" ref="AJ131">IFERROR(INDEX('[1]Master Price'!$E:$E,MATCH(D131,'[1]Master Price'!$B:$B,0)),"0")</f>
        <v>0</v>
      </c>
      <c r="AK131" s="45">
        <f t="shared" si="5"/>
        <v>0</v>
      </c>
      <c r="AL131" s="46" t="str">
        <f t="shared" si="41"/>
        <v>0-day</v>
      </c>
      <c r="AM131" s="46" t="str">
        <f t="shared" si="7"/>
        <v>0-day</v>
      </c>
      <c r="AN131" s="46" t="str">
        <f t="shared" si="42"/>
        <v>0-day</v>
      </c>
      <c r="AO131" s="46" t="str">
        <f t="shared" si="9"/>
        <v>0-day</v>
      </c>
      <c r="AP131" s="46" t="str">
        <f t="shared" si="10"/>
        <v>0-day</v>
      </c>
      <c r="AQ131" s="46" t="str">
        <f t="shared" si="11"/>
        <v>0-day</v>
      </c>
      <c r="AR131" s="17"/>
      <c r="AS131" s="47">
        <f t="shared" si="12"/>
        <v>129</v>
      </c>
      <c r="AT131" s="35" t="str">
        <f t="shared" si="27"/>
        <v>GMIAMI/2026/06/1061</v>
      </c>
      <c r="AU131" s="48" t="e">
        <f t="shared" ref="AU131:AU194" ca="1" si="43">_xludf.ifna(INDEX($B:$B,MATCH(AT131,$C:$C,FALSE)),"")</f>
        <v>#NAME?</v>
      </c>
      <c r="AV131" s="48" t="e">
        <f t="shared" ref="AV131:AV194" ca="1" si="44">_xludf.ifna(INDEX($U:$U,MATCH(AT131,$C:$C,FALSE)),"")</f>
        <v>#NAME?</v>
      </c>
      <c r="AW131" s="49" t="e">
        <f t="shared" ref="AW131:AW194" ca="1" si="45">_xludf.ifna(INDEX($Z:$Z,MATCH(AT131,$C:$C,FALSE)),"")</f>
        <v>#NAME?</v>
      </c>
      <c r="AX131" s="48" t="e">
        <f t="shared" ref="AX131:AX194" ca="1" si="46">_xludf.ifna(INDEX($AA:$AA,MATCH(AT131,$C:$C,FALSE)),"")</f>
        <v>#NAME?</v>
      </c>
      <c r="AY131" s="49">
        <f t="shared" ref="AY131:AY194" si="47">IFERROR(INDEX($R:$R,MATCH(AT131,$C:$C,FALSE)),"")</f>
        <v>200001092614</v>
      </c>
      <c r="AZ131" s="50" t="e">
        <f t="shared" ref="AZ131:AZ194" ca="1" si="48">_xludf.ifna(INDEX($V:$V,MATCH(AT131,$C:$C,FALSE)),"")</f>
        <v>#NAME?</v>
      </c>
      <c r="BA131" s="51" t="e">
        <f t="shared" ref="BA131:BA194" ca="1" si="49">_xludf.ifna(INDEX($W:$W,MATCH(AT131,$C:$C,FALSE)),"")</f>
        <v>#NAME?</v>
      </c>
      <c r="BB131" s="52" t="e">
        <f t="shared" ref="BB131:BB194" ca="1" si="50">_xludf.ifna(INDEX($X:$X,MATCH(AT131,$C:$C,FALSE)),"")</f>
        <v>#NAME?</v>
      </c>
      <c r="BC131" s="51" t="e">
        <f t="shared" ref="BC131:BC194" ca="1" si="51">_xludf.ifna(INDEX($AD:$AD,MATCH(AT131,$C:$C,FALSE)),"")</f>
        <v>#NAME?</v>
      </c>
      <c r="BD131" s="54" t="e">
        <f t="shared" ref="BD131:BD194" ca="1" si="52">_xludf.ifna(INDEX($AE:$AE,MATCH(AT131,$C:$C,FALSE)),"")</f>
        <v>#NAME?</v>
      </c>
      <c r="BE131" s="48" t="e">
        <f t="shared" ref="BE131:BE194" ca="1" si="53">_xludf.ifna(INDEX($AF:$AF,MATCH(AT131,$C:$C,FALSE)),"")</f>
        <v>#NAME?</v>
      </c>
      <c r="BF131" s="50" t="e">
        <f t="shared" ref="BF131:BF194" ca="1" si="54">_xludf.ifna(INDEX($T:$T,MATCH(AT131,$C:$C,FALSE),""),"")</f>
        <v>#NAME?</v>
      </c>
      <c r="BG131" s="56" t="e">
        <f t="shared" ref="BG131:BG194" ca="1" si="55">_xludf.ifna(INDEX($AI:$AI,MATCH(AT131,$C:$C,FALSE)),"")</f>
        <v>#NAME?</v>
      </c>
      <c r="BH131" s="22"/>
      <c r="BI131" s="22"/>
      <c r="BJ131" s="22"/>
      <c r="BK131" s="22"/>
      <c r="BL131" s="22"/>
      <c r="BM131" s="22"/>
      <c r="BN131" s="24"/>
      <c r="BO131" s="24"/>
    </row>
    <row r="132" spans="1:67" ht="15.5">
      <c r="A132" s="25">
        <f t="shared" si="0"/>
        <v>130</v>
      </c>
      <c r="B132" s="62">
        <v>46203</v>
      </c>
      <c r="C132" s="26" t="s">
        <v>1558</v>
      </c>
      <c r="D132" s="27" t="s">
        <v>934</v>
      </c>
      <c r="E132" s="29" t="s">
        <v>935</v>
      </c>
      <c r="F132" s="31">
        <v>4</v>
      </c>
      <c r="G132" s="31" t="s">
        <v>63</v>
      </c>
      <c r="H132" s="31" t="str">
        <f t="shared" si="1"/>
        <v>DONE</v>
      </c>
      <c r="I132" s="31" t="s">
        <v>205</v>
      </c>
      <c r="J132" s="32" t="s">
        <v>157</v>
      </c>
      <c r="K132" s="32" t="s">
        <v>94</v>
      </c>
      <c r="L132" s="31"/>
      <c r="M132" s="25"/>
      <c r="N132" s="31" t="s">
        <v>1560</v>
      </c>
      <c r="O132" s="31" t="s">
        <v>96</v>
      </c>
      <c r="P132" s="31" t="s">
        <v>97</v>
      </c>
      <c r="Q132" s="31" t="s">
        <v>380</v>
      </c>
      <c r="R132" s="26">
        <v>200001092614</v>
      </c>
      <c r="S132" s="30">
        <v>46203</v>
      </c>
      <c r="T132" s="26" t="s">
        <v>77</v>
      </c>
      <c r="U132" s="25" t="s">
        <v>1214</v>
      </c>
      <c r="V132" s="25">
        <v>4000696143</v>
      </c>
      <c r="W132" s="58">
        <v>48001</v>
      </c>
      <c r="X132" s="34">
        <v>46216</v>
      </c>
      <c r="Y132" s="34"/>
      <c r="Z132" s="36">
        <v>52140</v>
      </c>
      <c r="AA132" s="34">
        <v>46216</v>
      </c>
      <c r="AB132" s="35"/>
      <c r="AC132" s="25"/>
      <c r="AD132" s="37" t="s">
        <v>1561</v>
      </c>
      <c r="AE132" s="42">
        <v>46216</v>
      </c>
      <c r="AF132" s="41" t="str">
        <f t="shared" si="4"/>
        <v>DONE</v>
      </c>
      <c r="AG132" s="44">
        <v>46217</v>
      </c>
      <c r="AH132" s="25"/>
      <c r="AI132" s="25"/>
      <c r="AJ132" s="45" t="str">
        <f t="array" ref="AJ132">IFERROR(INDEX('[1]Master Price'!$E:$E,MATCH(D132,'[1]Master Price'!$B:$B,0)),"0")</f>
        <v>0</v>
      </c>
      <c r="AK132" s="45">
        <f t="shared" si="5"/>
        <v>0</v>
      </c>
      <c r="AL132" s="46" t="str">
        <f t="shared" si="41"/>
        <v>0-day</v>
      </c>
      <c r="AM132" s="46" t="str">
        <f t="shared" si="7"/>
        <v>0-day</v>
      </c>
      <c r="AN132" s="46" t="str">
        <f t="shared" si="42"/>
        <v>0-day</v>
      </c>
      <c r="AO132" s="46" t="str">
        <f t="shared" si="9"/>
        <v>0-day</v>
      </c>
      <c r="AP132" s="46" t="str">
        <f t="shared" si="10"/>
        <v>0-day</v>
      </c>
      <c r="AQ132" s="46" t="str">
        <f t="shared" si="11"/>
        <v>0-day</v>
      </c>
      <c r="AR132" s="17"/>
      <c r="AS132" s="47">
        <f t="shared" si="12"/>
        <v>130</v>
      </c>
      <c r="AT132" s="35" t="str">
        <f t="shared" si="27"/>
        <v>GMIAMI/2026/06/1061</v>
      </c>
      <c r="AU132" s="48" t="e">
        <f t="shared" ca="1" si="43"/>
        <v>#NAME?</v>
      </c>
      <c r="AV132" s="48" t="e">
        <f t="shared" ca="1" si="44"/>
        <v>#NAME?</v>
      </c>
      <c r="AW132" s="49" t="e">
        <f t="shared" ca="1" si="45"/>
        <v>#NAME?</v>
      </c>
      <c r="AX132" s="48" t="e">
        <f t="shared" ca="1" si="46"/>
        <v>#NAME?</v>
      </c>
      <c r="AY132" s="49">
        <f t="shared" si="47"/>
        <v>200001092614</v>
      </c>
      <c r="AZ132" s="50" t="e">
        <f t="shared" ca="1" si="48"/>
        <v>#NAME?</v>
      </c>
      <c r="BA132" s="51" t="e">
        <f t="shared" ca="1" si="49"/>
        <v>#NAME?</v>
      </c>
      <c r="BB132" s="52" t="e">
        <f t="shared" ca="1" si="50"/>
        <v>#NAME?</v>
      </c>
      <c r="BC132" s="51" t="e">
        <f t="shared" ca="1" si="51"/>
        <v>#NAME?</v>
      </c>
      <c r="BD132" s="54" t="e">
        <f t="shared" ca="1" si="52"/>
        <v>#NAME?</v>
      </c>
      <c r="BE132" s="48" t="e">
        <f t="shared" ca="1" si="53"/>
        <v>#NAME?</v>
      </c>
      <c r="BF132" s="50" t="e">
        <f t="shared" ca="1" si="54"/>
        <v>#NAME?</v>
      </c>
      <c r="BG132" s="56" t="e">
        <f t="shared" ca="1" si="55"/>
        <v>#NAME?</v>
      </c>
      <c r="BH132" s="22"/>
      <c r="BI132" s="22"/>
      <c r="BJ132" s="22"/>
      <c r="BK132" s="22"/>
      <c r="BL132" s="22"/>
      <c r="BM132" s="22"/>
      <c r="BN132" s="24"/>
      <c r="BO132" s="24"/>
    </row>
    <row r="133" spans="1:67" ht="15.5">
      <c r="A133" s="25" t="str">
        <f t="shared" si="0"/>
        <v/>
      </c>
      <c r="B133" s="89"/>
      <c r="C133" s="25"/>
      <c r="D133" s="90"/>
      <c r="E133" s="90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36"/>
      <c r="S133" s="91"/>
      <c r="T133" s="36"/>
      <c r="U133" s="82"/>
      <c r="V133" s="25"/>
      <c r="W133" s="58"/>
      <c r="X133" s="34"/>
      <c r="Y133" s="34"/>
      <c r="Z133" s="36"/>
      <c r="AA133" s="84"/>
      <c r="AB133" s="35"/>
      <c r="AC133" s="25"/>
      <c r="AD133" s="25"/>
      <c r="AE133" s="44"/>
      <c r="AF133" s="94"/>
      <c r="AG133" s="25"/>
      <c r="AH133" s="25"/>
      <c r="AI133" s="25"/>
      <c r="AJ133" s="45" t="str">
        <f t="array" ref="AJ133">IFERROR(INDEX('[1]Master Price'!$E:$E,MATCH(D133,'[1]Master Price'!$B:$B,0)),"0")</f>
        <v>0</v>
      </c>
      <c r="AK133" s="45">
        <f t="shared" si="5"/>
        <v>0</v>
      </c>
      <c r="AL133" s="46" t="str">
        <f t="shared" si="41"/>
        <v>0-day</v>
      </c>
      <c r="AM133" s="46" t="str">
        <f t="shared" si="7"/>
        <v>0-day</v>
      </c>
      <c r="AN133" s="46" t="str">
        <f t="shared" si="42"/>
        <v>0-day</v>
      </c>
      <c r="AO133" s="46" t="str">
        <f t="shared" si="9"/>
        <v>0-day</v>
      </c>
      <c r="AP133" s="46" t="str">
        <f t="shared" si="10"/>
        <v>0-day</v>
      </c>
      <c r="AQ133" s="46" t="str">
        <f t="shared" si="11"/>
        <v>0-day</v>
      </c>
      <c r="AR133" s="17"/>
      <c r="AS133" s="47" t="str">
        <f t="shared" si="12"/>
        <v/>
      </c>
      <c r="AT133" s="35">
        <f t="shared" si="27"/>
        <v>0</v>
      </c>
      <c r="AU133" s="48" t="e">
        <f t="shared" ca="1" si="43"/>
        <v>#NAME?</v>
      </c>
      <c r="AV133" s="48" t="e">
        <f t="shared" ca="1" si="44"/>
        <v>#NAME?</v>
      </c>
      <c r="AW133" s="49" t="e">
        <f t="shared" ca="1" si="45"/>
        <v>#NAME?</v>
      </c>
      <c r="AX133" s="48" t="e">
        <f t="shared" ca="1" si="46"/>
        <v>#NAME?</v>
      </c>
      <c r="AY133" s="49" t="str">
        <f t="shared" si="47"/>
        <v/>
      </c>
      <c r="AZ133" s="50" t="e">
        <f t="shared" ca="1" si="48"/>
        <v>#NAME?</v>
      </c>
      <c r="BA133" s="51" t="e">
        <f t="shared" ca="1" si="49"/>
        <v>#NAME?</v>
      </c>
      <c r="BB133" s="52" t="e">
        <f t="shared" ca="1" si="50"/>
        <v>#NAME?</v>
      </c>
      <c r="BC133" s="51" t="e">
        <f t="shared" ca="1" si="51"/>
        <v>#NAME?</v>
      </c>
      <c r="BD133" s="54" t="e">
        <f t="shared" ca="1" si="52"/>
        <v>#NAME?</v>
      </c>
      <c r="BE133" s="48" t="e">
        <f t="shared" ca="1" si="53"/>
        <v>#NAME?</v>
      </c>
      <c r="BF133" s="50" t="e">
        <f t="shared" ca="1" si="54"/>
        <v>#NAME?</v>
      </c>
      <c r="BG133" s="56" t="e">
        <f t="shared" ca="1" si="55"/>
        <v>#NAME?</v>
      </c>
      <c r="BH133" s="22"/>
      <c r="BI133" s="22"/>
      <c r="BJ133" s="22"/>
      <c r="BK133" s="22"/>
      <c r="BL133" s="22"/>
      <c r="BM133" s="22"/>
      <c r="BN133" s="24"/>
      <c r="BO133" s="24"/>
    </row>
    <row r="134" spans="1:67" ht="15.5">
      <c r="A134" s="25" t="str">
        <f t="shared" si="0"/>
        <v/>
      </c>
      <c r="B134" s="89"/>
      <c r="C134" s="25"/>
      <c r="D134" s="90"/>
      <c r="E134" s="90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36"/>
      <c r="S134" s="91"/>
      <c r="T134" s="36"/>
      <c r="U134" s="82"/>
      <c r="V134" s="25"/>
      <c r="W134" s="58"/>
      <c r="X134" s="34"/>
      <c r="Y134" s="34"/>
      <c r="Z134" s="36"/>
      <c r="AA134" s="84"/>
      <c r="AB134" s="35"/>
      <c r="AC134" s="25"/>
      <c r="AD134" s="25"/>
      <c r="AE134" s="44"/>
      <c r="AF134" s="94"/>
      <c r="AG134" s="25"/>
      <c r="AH134" s="25"/>
      <c r="AI134" s="25"/>
      <c r="AJ134" s="45" t="str">
        <f t="array" ref="AJ134">IFERROR(INDEX('[1]Master Price'!$E:$E,MATCH(D134,'[1]Master Price'!$B:$B,0)),"0")</f>
        <v>0</v>
      </c>
      <c r="AK134" s="45">
        <f t="shared" si="5"/>
        <v>0</v>
      </c>
      <c r="AL134" s="46" t="str">
        <f t="shared" si="41"/>
        <v>0-day</v>
      </c>
      <c r="AM134" s="46" t="str">
        <f t="shared" si="7"/>
        <v>0-day</v>
      </c>
      <c r="AN134" s="46" t="str">
        <f t="shared" si="42"/>
        <v>0-day</v>
      </c>
      <c r="AO134" s="46" t="str">
        <f t="shared" si="9"/>
        <v>0-day</v>
      </c>
      <c r="AP134" s="46" t="str">
        <f t="shared" si="10"/>
        <v>0-day</v>
      </c>
      <c r="AQ134" s="46" t="str">
        <f t="shared" si="11"/>
        <v>0-day</v>
      </c>
      <c r="AR134" s="17"/>
      <c r="AS134" s="47" t="str">
        <f t="shared" si="12"/>
        <v/>
      </c>
      <c r="AT134" s="35">
        <f t="shared" si="27"/>
        <v>0</v>
      </c>
      <c r="AU134" s="48" t="e">
        <f t="shared" ca="1" si="43"/>
        <v>#NAME?</v>
      </c>
      <c r="AV134" s="48" t="e">
        <f t="shared" ca="1" si="44"/>
        <v>#NAME?</v>
      </c>
      <c r="AW134" s="49" t="e">
        <f t="shared" ca="1" si="45"/>
        <v>#NAME?</v>
      </c>
      <c r="AX134" s="48" t="e">
        <f t="shared" ca="1" si="46"/>
        <v>#NAME?</v>
      </c>
      <c r="AY134" s="49" t="str">
        <f t="shared" si="47"/>
        <v/>
      </c>
      <c r="AZ134" s="50" t="e">
        <f t="shared" ca="1" si="48"/>
        <v>#NAME?</v>
      </c>
      <c r="BA134" s="51" t="e">
        <f t="shared" ca="1" si="49"/>
        <v>#NAME?</v>
      </c>
      <c r="BB134" s="52" t="e">
        <f t="shared" ca="1" si="50"/>
        <v>#NAME?</v>
      </c>
      <c r="BC134" s="51" t="e">
        <f t="shared" ca="1" si="51"/>
        <v>#NAME?</v>
      </c>
      <c r="BD134" s="54" t="e">
        <f t="shared" ca="1" si="52"/>
        <v>#NAME?</v>
      </c>
      <c r="BE134" s="48" t="e">
        <f t="shared" ca="1" si="53"/>
        <v>#NAME?</v>
      </c>
      <c r="BF134" s="50" t="e">
        <f t="shared" ca="1" si="54"/>
        <v>#NAME?</v>
      </c>
      <c r="BG134" s="56" t="e">
        <f t="shared" ca="1" si="55"/>
        <v>#NAME?</v>
      </c>
      <c r="BH134" s="22"/>
      <c r="BI134" s="22"/>
      <c r="BJ134" s="22"/>
      <c r="BK134" s="22"/>
      <c r="BL134" s="22"/>
      <c r="BM134" s="22"/>
      <c r="BN134" s="24"/>
      <c r="BO134" s="24"/>
    </row>
    <row r="135" spans="1:67" ht="15.5">
      <c r="A135" s="25" t="str">
        <f t="shared" si="0"/>
        <v/>
      </c>
      <c r="B135" s="89"/>
      <c r="C135" s="25"/>
      <c r="D135" s="90"/>
      <c r="E135" s="90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36"/>
      <c r="S135" s="91"/>
      <c r="T135" s="36"/>
      <c r="U135" s="82"/>
      <c r="V135" s="25"/>
      <c r="W135" s="58"/>
      <c r="X135" s="34"/>
      <c r="Y135" s="34"/>
      <c r="Z135" s="36"/>
      <c r="AA135" s="84"/>
      <c r="AB135" s="35"/>
      <c r="AC135" s="25"/>
      <c r="AD135" s="25"/>
      <c r="AE135" s="44"/>
      <c r="AF135" s="94"/>
      <c r="AG135" s="25"/>
      <c r="AH135" s="25"/>
      <c r="AI135" s="25"/>
      <c r="AJ135" s="45" t="str">
        <f t="array" ref="AJ135">IFERROR(INDEX('[1]Master Price'!$E:$E,MATCH(D135,'[1]Master Price'!$B:$B,0)),"0")</f>
        <v>0</v>
      </c>
      <c r="AK135" s="45">
        <f t="shared" si="5"/>
        <v>0</v>
      </c>
      <c r="AL135" s="46" t="str">
        <f t="shared" si="41"/>
        <v>0-day</v>
      </c>
      <c r="AM135" s="46" t="str">
        <f t="shared" si="7"/>
        <v>0-day</v>
      </c>
      <c r="AN135" s="46" t="str">
        <f t="shared" si="42"/>
        <v>0-day</v>
      </c>
      <c r="AO135" s="46" t="str">
        <f t="shared" si="9"/>
        <v>0-day</v>
      </c>
      <c r="AP135" s="46" t="str">
        <f t="shared" si="10"/>
        <v>0-day</v>
      </c>
      <c r="AQ135" s="46" t="str">
        <f t="shared" si="11"/>
        <v>0-day</v>
      </c>
      <c r="AR135" s="17"/>
      <c r="AS135" s="47" t="str">
        <f t="shared" si="12"/>
        <v/>
      </c>
      <c r="AT135" s="35">
        <f t="shared" si="27"/>
        <v>0</v>
      </c>
      <c r="AU135" s="48" t="e">
        <f t="shared" ca="1" si="43"/>
        <v>#NAME?</v>
      </c>
      <c r="AV135" s="48" t="e">
        <f t="shared" ca="1" si="44"/>
        <v>#NAME?</v>
      </c>
      <c r="AW135" s="49" t="e">
        <f t="shared" ca="1" si="45"/>
        <v>#NAME?</v>
      </c>
      <c r="AX135" s="48" t="e">
        <f t="shared" ca="1" si="46"/>
        <v>#NAME?</v>
      </c>
      <c r="AY135" s="49" t="str">
        <f t="shared" si="47"/>
        <v/>
      </c>
      <c r="AZ135" s="50" t="e">
        <f t="shared" ca="1" si="48"/>
        <v>#NAME?</v>
      </c>
      <c r="BA135" s="51" t="e">
        <f t="shared" ca="1" si="49"/>
        <v>#NAME?</v>
      </c>
      <c r="BB135" s="52" t="e">
        <f t="shared" ca="1" si="50"/>
        <v>#NAME?</v>
      </c>
      <c r="BC135" s="51" t="e">
        <f t="shared" ca="1" si="51"/>
        <v>#NAME?</v>
      </c>
      <c r="BD135" s="54" t="e">
        <f t="shared" ca="1" si="52"/>
        <v>#NAME?</v>
      </c>
      <c r="BE135" s="48" t="e">
        <f t="shared" ca="1" si="53"/>
        <v>#NAME?</v>
      </c>
      <c r="BF135" s="50" t="e">
        <f t="shared" ca="1" si="54"/>
        <v>#NAME?</v>
      </c>
      <c r="BG135" s="56" t="e">
        <f t="shared" ca="1" si="55"/>
        <v>#NAME?</v>
      </c>
      <c r="BH135" s="22"/>
      <c r="BI135" s="22"/>
      <c r="BJ135" s="22"/>
      <c r="BK135" s="22"/>
      <c r="BL135" s="22"/>
      <c r="BM135" s="22"/>
      <c r="BN135" s="24"/>
      <c r="BO135" s="24"/>
    </row>
    <row r="136" spans="1:67" ht="15.5">
      <c r="A136" s="25" t="str">
        <f t="shared" si="0"/>
        <v/>
      </c>
      <c r="B136" s="89"/>
      <c r="C136" s="25"/>
      <c r="D136" s="90"/>
      <c r="E136" s="90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36"/>
      <c r="S136" s="91"/>
      <c r="T136" s="36"/>
      <c r="U136" s="82"/>
      <c r="V136" s="25"/>
      <c r="W136" s="58"/>
      <c r="X136" s="34"/>
      <c r="Y136" s="34"/>
      <c r="Z136" s="36"/>
      <c r="AA136" s="84"/>
      <c r="AB136" s="35"/>
      <c r="AC136" s="25"/>
      <c r="AD136" s="25"/>
      <c r="AE136" s="44"/>
      <c r="AF136" s="94"/>
      <c r="AG136" s="25"/>
      <c r="AH136" s="25"/>
      <c r="AI136" s="25"/>
      <c r="AJ136" s="45" t="str">
        <f t="array" ref="AJ136">IFERROR(INDEX('[1]Master Price'!$E:$E,MATCH(D136,'[1]Master Price'!$B:$B,0)),"0")</f>
        <v>0</v>
      </c>
      <c r="AK136" s="45">
        <f t="shared" si="5"/>
        <v>0</v>
      </c>
      <c r="AL136" s="46" t="str">
        <f t="shared" si="41"/>
        <v>0-day</v>
      </c>
      <c r="AM136" s="46" t="str">
        <f t="shared" si="7"/>
        <v>0-day</v>
      </c>
      <c r="AN136" s="46" t="str">
        <f t="shared" si="42"/>
        <v>0-day</v>
      </c>
      <c r="AO136" s="46" t="str">
        <f t="shared" si="9"/>
        <v>0-day</v>
      </c>
      <c r="AP136" s="46" t="str">
        <f t="shared" si="10"/>
        <v>0-day</v>
      </c>
      <c r="AQ136" s="46" t="str">
        <f t="shared" si="11"/>
        <v>0-day</v>
      </c>
      <c r="AR136" s="17"/>
      <c r="AS136" s="47" t="str">
        <f t="shared" si="12"/>
        <v/>
      </c>
      <c r="AT136" s="35">
        <f t="shared" si="27"/>
        <v>0</v>
      </c>
      <c r="AU136" s="48" t="e">
        <f t="shared" ca="1" si="43"/>
        <v>#NAME?</v>
      </c>
      <c r="AV136" s="48" t="e">
        <f t="shared" ca="1" si="44"/>
        <v>#NAME?</v>
      </c>
      <c r="AW136" s="49" t="e">
        <f t="shared" ca="1" si="45"/>
        <v>#NAME?</v>
      </c>
      <c r="AX136" s="48" t="e">
        <f t="shared" ca="1" si="46"/>
        <v>#NAME?</v>
      </c>
      <c r="AY136" s="49" t="str">
        <f t="shared" si="47"/>
        <v/>
      </c>
      <c r="AZ136" s="50" t="e">
        <f t="shared" ca="1" si="48"/>
        <v>#NAME?</v>
      </c>
      <c r="BA136" s="51" t="e">
        <f t="shared" ca="1" si="49"/>
        <v>#NAME?</v>
      </c>
      <c r="BB136" s="52" t="e">
        <f t="shared" ca="1" si="50"/>
        <v>#NAME?</v>
      </c>
      <c r="BC136" s="51" t="e">
        <f t="shared" ca="1" si="51"/>
        <v>#NAME?</v>
      </c>
      <c r="BD136" s="54" t="e">
        <f t="shared" ca="1" si="52"/>
        <v>#NAME?</v>
      </c>
      <c r="BE136" s="48" t="e">
        <f t="shared" ca="1" si="53"/>
        <v>#NAME?</v>
      </c>
      <c r="BF136" s="50" t="e">
        <f t="shared" ca="1" si="54"/>
        <v>#NAME?</v>
      </c>
      <c r="BG136" s="56" t="e">
        <f t="shared" ca="1" si="55"/>
        <v>#NAME?</v>
      </c>
      <c r="BH136" s="22"/>
      <c r="BI136" s="22"/>
      <c r="BJ136" s="22"/>
      <c r="BK136" s="22"/>
      <c r="BL136" s="22"/>
      <c r="BM136" s="22"/>
      <c r="BN136" s="24"/>
      <c r="BO136" s="24"/>
    </row>
    <row r="137" spans="1:67" ht="15.5">
      <c r="A137" s="25" t="str">
        <f t="shared" si="0"/>
        <v/>
      </c>
      <c r="B137" s="89"/>
      <c r="C137" s="25"/>
      <c r="D137" s="90"/>
      <c r="E137" s="90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36"/>
      <c r="S137" s="91"/>
      <c r="T137" s="36"/>
      <c r="U137" s="82"/>
      <c r="V137" s="25"/>
      <c r="W137" s="58"/>
      <c r="X137" s="34"/>
      <c r="Y137" s="34"/>
      <c r="Z137" s="36"/>
      <c r="AA137" s="84"/>
      <c r="AB137" s="35"/>
      <c r="AC137" s="25"/>
      <c r="AD137" s="25"/>
      <c r="AE137" s="44"/>
      <c r="AF137" s="94"/>
      <c r="AG137" s="25"/>
      <c r="AH137" s="25"/>
      <c r="AI137" s="25"/>
      <c r="AJ137" s="45" t="str">
        <f t="array" ref="AJ137">IFERROR(INDEX('[1]Master Price'!$E:$E,MATCH(D137,'[1]Master Price'!$B:$B,0)),"0")</f>
        <v>0</v>
      </c>
      <c r="AK137" s="45">
        <f t="shared" si="5"/>
        <v>0</v>
      </c>
      <c r="AL137" s="46" t="str">
        <f t="shared" si="41"/>
        <v>0-day</v>
      </c>
      <c r="AM137" s="46" t="str">
        <f t="shared" si="7"/>
        <v>0-day</v>
      </c>
      <c r="AN137" s="46" t="str">
        <f t="shared" si="42"/>
        <v>0-day</v>
      </c>
      <c r="AO137" s="46" t="str">
        <f t="shared" si="9"/>
        <v>0-day</v>
      </c>
      <c r="AP137" s="46" t="str">
        <f t="shared" si="10"/>
        <v>0-day</v>
      </c>
      <c r="AQ137" s="46" t="str">
        <f t="shared" si="11"/>
        <v>0-day</v>
      </c>
      <c r="AR137" s="17"/>
      <c r="AS137" s="47" t="str">
        <f t="shared" si="12"/>
        <v/>
      </c>
      <c r="AT137" s="35">
        <f t="shared" si="27"/>
        <v>0</v>
      </c>
      <c r="AU137" s="48" t="e">
        <f t="shared" ca="1" si="43"/>
        <v>#NAME?</v>
      </c>
      <c r="AV137" s="48" t="e">
        <f t="shared" ca="1" si="44"/>
        <v>#NAME?</v>
      </c>
      <c r="AW137" s="49" t="e">
        <f t="shared" ca="1" si="45"/>
        <v>#NAME?</v>
      </c>
      <c r="AX137" s="48" t="e">
        <f t="shared" ca="1" si="46"/>
        <v>#NAME?</v>
      </c>
      <c r="AY137" s="49" t="str">
        <f t="shared" si="47"/>
        <v/>
      </c>
      <c r="AZ137" s="50" t="e">
        <f t="shared" ca="1" si="48"/>
        <v>#NAME?</v>
      </c>
      <c r="BA137" s="51" t="e">
        <f t="shared" ca="1" si="49"/>
        <v>#NAME?</v>
      </c>
      <c r="BB137" s="52" t="e">
        <f t="shared" ca="1" si="50"/>
        <v>#NAME?</v>
      </c>
      <c r="BC137" s="51" t="e">
        <f t="shared" ca="1" si="51"/>
        <v>#NAME?</v>
      </c>
      <c r="BD137" s="54" t="e">
        <f t="shared" ca="1" si="52"/>
        <v>#NAME?</v>
      </c>
      <c r="BE137" s="48" t="e">
        <f t="shared" ca="1" si="53"/>
        <v>#NAME?</v>
      </c>
      <c r="BF137" s="50" t="e">
        <f t="shared" ca="1" si="54"/>
        <v>#NAME?</v>
      </c>
      <c r="BG137" s="56" t="e">
        <f t="shared" ca="1" si="55"/>
        <v>#NAME?</v>
      </c>
      <c r="BH137" s="22"/>
      <c r="BI137" s="22"/>
      <c r="BJ137" s="22"/>
      <c r="BK137" s="22"/>
      <c r="BL137" s="22"/>
      <c r="BM137" s="22"/>
      <c r="BN137" s="24"/>
      <c r="BO137" s="24"/>
    </row>
    <row r="138" spans="1:67" ht="15.5">
      <c r="A138" s="25" t="str">
        <f t="shared" si="0"/>
        <v/>
      </c>
      <c r="B138" s="89"/>
      <c r="C138" s="25"/>
      <c r="D138" s="90"/>
      <c r="E138" s="90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36"/>
      <c r="S138" s="91"/>
      <c r="T138" s="36"/>
      <c r="U138" s="82"/>
      <c r="V138" s="25"/>
      <c r="W138" s="58"/>
      <c r="X138" s="34"/>
      <c r="Y138" s="34"/>
      <c r="Z138" s="36"/>
      <c r="AA138" s="84"/>
      <c r="AB138" s="35"/>
      <c r="AC138" s="25"/>
      <c r="AD138" s="25"/>
      <c r="AE138" s="44"/>
      <c r="AF138" s="94"/>
      <c r="AG138" s="25"/>
      <c r="AH138" s="25"/>
      <c r="AI138" s="25"/>
      <c r="AJ138" s="45" t="str">
        <f t="array" ref="AJ138">IFERROR(INDEX('[1]Master Price'!$E:$E,MATCH(D138,'[1]Master Price'!$B:$B,0)),"0")</f>
        <v>0</v>
      </c>
      <c r="AK138" s="45">
        <f t="shared" si="5"/>
        <v>0</v>
      </c>
      <c r="AL138" s="46" t="str">
        <f t="shared" si="41"/>
        <v>0-day</v>
      </c>
      <c r="AM138" s="46" t="str">
        <f t="shared" si="7"/>
        <v>0-day</v>
      </c>
      <c r="AN138" s="46" t="str">
        <f t="shared" si="42"/>
        <v>0-day</v>
      </c>
      <c r="AO138" s="46" t="str">
        <f t="shared" si="9"/>
        <v>0-day</v>
      </c>
      <c r="AP138" s="46" t="str">
        <f t="shared" si="10"/>
        <v>0-day</v>
      </c>
      <c r="AQ138" s="46" t="str">
        <f t="shared" si="11"/>
        <v>0-day</v>
      </c>
      <c r="AR138" s="17"/>
      <c r="AS138" s="47" t="str">
        <f t="shared" si="12"/>
        <v/>
      </c>
      <c r="AT138" s="35">
        <f t="shared" si="27"/>
        <v>0</v>
      </c>
      <c r="AU138" s="48" t="e">
        <f t="shared" ca="1" si="43"/>
        <v>#NAME?</v>
      </c>
      <c r="AV138" s="48" t="e">
        <f t="shared" ca="1" si="44"/>
        <v>#NAME?</v>
      </c>
      <c r="AW138" s="49" t="e">
        <f t="shared" ca="1" si="45"/>
        <v>#NAME?</v>
      </c>
      <c r="AX138" s="48" t="e">
        <f t="shared" ca="1" si="46"/>
        <v>#NAME?</v>
      </c>
      <c r="AY138" s="49" t="str">
        <f t="shared" si="47"/>
        <v/>
      </c>
      <c r="AZ138" s="50" t="e">
        <f t="shared" ca="1" si="48"/>
        <v>#NAME?</v>
      </c>
      <c r="BA138" s="51" t="e">
        <f t="shared" ca="1" si="49"/>
        <v>#NAME?</v>
      </c>
      <c r="BB138" s="52" t="e">
        <f t="shared" ca="1" si="50"/>
        <v>#NAME?</v>
      </c>
      <c r="BC138" s="51" t="e">
        <f t="shared" ca="1" si="51"/>
        <v>#NAME?</v>
      </c>
      <c r="BD138" s="54" t="e">
        <f t="shared" ca="1" si="52"/>
        <v>#NAME?</v>
      </c>
      <c r="BE138" s="48" t="e">
        <f t="shared" ca="1" si="53"/>
        <v>#NAME?</v>
      </c>
      <c r="BF138" s="50" t="e">
        <f t="shared" ca="1" si="54"/>
        <v>#NAME?</v>
      </c>
      <c r="BG138" s="56" t="e">
        <f t="shared" ca="1" si="55"/>
        <v>#NAME?</v>
      </c>
      <c r="BH138" s="22"/>
      <c r="BI138" s="22"/>
      <c r="BJ138" s="22"/>
      <c r="BK138" s="22"/>
      <c r="BL138" s="22"/>
      <c r="BM138" s="22"/>
      <c r="BN138" s="24"/>
      <c r="BO138" s="24"/>
    </row>
    <row r="139" spans="1:67" ht="15.5">
      <c r="A139" s="25" t="str">
        <f t="shared" si="0"/>
        <v/>
      </c>
      <c r="B139" s="89"/>
      <c r="C139" s="25"/>
      <c r="D139" s="90"/>
      <c r="E139" s="90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36"/>
      <c r="S139" s="91"/>
      <c r="T139" s="36"/>
      <c r="U139" s="82"/>
      <c r="V139" s="25"/>
      <c r="W139" s="58"/>
      <c r="X139" s="34"/>
      <c r="Y139" s="34"/>
      <c r="Z139" s="36"/>
      <c r="AA139" s="84"/>
      <c r="AB139" s="35"/>
      <c r="AC139" s="25"/>
      <c r="AD139" s="25"/>
      <c r="AE139" s="44"/>
      <c r="AF139" s="94"/>
      <c r="AG139" s="25"/>
      <c r="AH139" s="25"/>
      <c r="AI139" s="25"/>
      <c r="AJ139" s="45" t="str">
        <f t="array" ref="AJ139">IFERROR(INDEX('[1]Master Price'!$E:$E,MATCH(D139,'[1]Master Price'!$B:$B,0)),"0")</f>
        <v>0</v>
      </c>
      <c r="AK139" s="45">
        <f t="shared" si="5"/>
        <v>0</v>
      </c>
      <c r="AL139" s="46" t="str">
        <f t="shared" si="41"/>
        <v>0-day</v>
      </c>
      <c r="AM139" s="46" t="str">
        <f t="shared" si="7"/>
        <v>0-day</v>
      </c>
      <c r="AN139" s="46" t="str">
        <f t="shared" si="42"/>
        <v>0-day</v>
      </c>
      <c r="AO139" s="46" t="str">
        <f t="shared" si="9"/>
        <v>0-day</v>
      </c>
      <c r="AP139" s="46" t="str">
        <f t="shared" si="10"/>
        <v>0-day</v>
      </c>
      <c r="AQ139" s="46" t="str">
        <f t="shared" si="11"/>
        <v>0-day</v>
      </c>
      <c r="AR139" s="17"/>
      <c r="AS139" s="47" t="str">
        <f t="shared" si="12"/>
        <v/>
      </c>
      <c r="AT139" s="35">
        <f t="shared" si="27"/>
        <v>0</v>
      </c>
      <c r="AU139" s="48" t="e">
        <f t="shared" ca="1" si="43"/>
        <v>#NAME?</v>
      </c>
      <c r="AV139" s="48" t="e">
        <f t="shared" ca="1" si="44"/>
        <v>#NAME?</v>
      </c>
      <c r="AW139" s="49" t="e">
        <f t="shared" ca="1" si="45"/>
        <v>#NAME?</v>
      </c>
      <c r="AX139" s="48" t="e">
        <f t="shared" ca="1" si="46"/>
        <v>#NAME?</v>
      </c>
      <c r="AY139" s="49" t="str">
        <f t="shared" si="47"/>
        <v/>
      </c>
      <c r="AZ139" s="50" t="e">
        <f t="shared" ca="1" si="48"/>
        <v>#NAME?</v>
      </c>
      <c r="BA139" s="51" t="e">
        <f t="shared" ca="1" si="49"/>
        <v>#NAME?</v>
      </c>
      <c r="BB139" s="52" t="e">
        <f t="shared" ca="1" si="50"/>
        <v>#NAME?</v>
      </c>
      <c r="BC139" s="51" t="e">
        <f t="shared" ca="1" si="51"/>
        <v>#NAME?</v>
      </c>
      <c r="BD139" s="54" t="e">
        <f t="shared" ca="1" si="52"/>
        <v>#NAME?</v>
      </c>
      <c r="BE139" s="48" t="e">
        <f t="shared" ca="1" si="53"/>
        <v>#NAME?</v>
      </c>
      <c r="BF139" s="50" t="e">
        <f t="shared" ca="1" si="54"/>
        <v>#NAME?</v>
      </c>
      <c r="BG139" s="56" t="e">
        <f t="shared" ca="1" si="55"/>
        <v>#NAME?</v>
      </c>
      <c r="BH139" s="22"/>
      <c r="BI139" s="22"/>
      <c r="BJ139" s="22"/>
      <c r="BK139" s="22"/>
      <c r="BL139" s="22"/>
      <c r="BM139" s="22"/>
      <c r="BN139" s="24"/>
      <c r="BO139" s="24"/>
    </row>
    <row r="140" spans="1:67" ht="15.5">
      <c r="A140" s="25" t="str">
        <f t="shared" si="0"/>
        <v/>
      </c>
      <c r="B140" s="89"/>
      <c r="C140" s="25"/>
      <c r="D140" s="90"/>
      <c r="E140" s="90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36"/>
      <c r="S140" s="91"/>
      <c r="T140" s="36"/>
      <c r="U140" s="82"/>
      <c r="V140" s="25"/>
      <c r="W140" s="58"/>
      <c r="X140" s="34"/>
      <c r="Y140" s="34"/>
      <c r="Z140" s="36"/>
      <c r="AA140" s="84"/>
      <c r="AB140" s="35"/>
      <c r="AC140" s="25"/>
      <c r="AD140" s="25"/>
      <c r="AE140" s="44"/>
      <c r="AF140" s="94"/>
      <c r="AG140" s="25"/>
      <c r="AH140" s="25"/>
      <c r="AI140" s="25"/>
      <c r="AJ140" s="45" t="str">
        <f t="array" ref="AJ140">IFERROR(INDEX('[1]Master Price'!$E:$E,MATCH(D140,'[1]Master Price'!$B:$B,0)),"0")</f>
        <v>0</v>
      </c>
      <c r="AK140" s="45">
        <f t="shared" si="5"/>
        <v>0</v>
      </c>
      <c r="AL140" s="46" t="str">
        <f t="shared" si="41"/>
        <v>0-day</v>
      </c>
      <c r="AM140" s="46" t="str">
        <f t="shared" si="7"/>
        <v>0-day</v>
      </c>
      <c r="AN140" s="46" t="str">
        <f t="shared" si="42"/>
        <v>0-day</v>
      </c>
      <c r="AO140" s="46" t="str">
        <f t="shared" si="9"/>
        <v>0-day</v>
      </c>
      <c r="AP140" s="46" t="str">
        <f t="shared" si="10"/>
        <v>0-day</v>
      </c>
      <c r="AQ140" s="46" t="str">
        <f t="shared" si="11"/>
        <v>0-day</v>
      </c>
      <c r="AR140" s="17"/>
      <c r="AS140" s="47" t="str">
        <f t="shared" si="12"/>
        <v/>
      </c>
      <c r="AT140" s="35">
        <f t="shared" si="27"/>
        <v>0</v>
      </c>
      <c r="AU140" s="48" t="e">
        <f t="shared" ca="1" si="43"/>
        <v>#NAME?</v>
      </c>
      <c r="AV140" s="48" t="e">
        <f t="shared" ca="1" si="44"/>
        <v>#NAME?</v>
      </c>
      <c r="AW140" s="49" t="e">
        <f t="shared" ca="1" si="45"/>
        <v>#NAME?</v>
      </c>
      <c r="AX140" s="48" t="e">
        <f t="shared" ca="1" si="46"/>
        <v>#NAME?</v>
      </c>
      <c r="AY140" s="49" t="str">
        <f t="shared" si="47"/>
        <v/>
      </c>
      <c r="AZ140" s="50" t="e">
        <f t="shared" ca="1" si="48"/>
        <v>#NAME?</v>
      </c>
      <c r="BA140" s="51" t="e">
        <f t="shared" ca="1" si="49"/>
        <v>#NAME?</v>
      </c>
      <c r="BB140" s="52" t="e">
        <f t="shared" ca="1" si="50"/>
        <v>#NAME?</v>
      </c>
      <c r="BC140" s="51" t="e">
        <f t="shared" ca="1" si="51"/>
        <v>#NAME?</v>
      </c>
      <c r="BD140" s="54" t="e">
        <f t="shared" ca="1" si="52"/>
        <v>#NAME?</v>
      </c>
      <c r="BE140" s="48" t="e">
        <f t="shared" ca="1" si="53"/>
        <v>#NAME?</v>
      </c>
      <c r="BF140" s="50" t="e">
        <f t="shared" ca="1" si="54"/>
        <v>#NAME?</v>
      </c>
      <c r="BG140" s="56" t="e">
        <f t="shared" ca="1" si="55"/>
        <v>#NAME?</v>
      </c>
      <c r="BH140" s="22"/>
      <c r="BI140" s="22"/>
      <c r="BJ140" s="22"/>
      <c r="BK140" s="22"/>
      <c r="BL140" s="22"/>
      <c r="BM140" s="22"/>
      <c r="BN140" s="24"/>
      <c r="BO140" s="24"/>
    </row>
    <row r="141" spans="1:67" ht="15.5">
      <c r="A141" s="25" t="str">
        <f t="shared" si="0"/>
        <v/>
      </c>
      <c r="B141" s="89"/>
      <c r="C141" s="25"/>
      <c r="D141" s="90"/>
      <c r="E141" s="90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36"/>
      <c r="S141" s="91"/>
      <c r="T141" s="36"/>
      <c r="U141" s="82"/>
      <c r="V141" s="25"/>
      <c r="W141" s="58"/>
      <c r="X141" s="34"/>
      <c r="Y141" s="34"/>
      <c r="Z141" s="36"/>
      <c r="AA141" s="84"/>
      <c r="AB141" s="35"/>
      <c r="AC141" s="25"/>
      <c r="AD141" s="25"/>
      <c r="AE141" s="44"/>
      <c r="AF141" s="94"/>
      <c r="AG141" s="25"/>
      <c r="AH141" s="25"/>
      <c r="AI141" s="25"/>
      <c r="AJ141" s="45" t="str">
        <f t="array" ref="AJ141">IFERROR(INDEX('[1]Master Price'!$E:$E,MATCH(D141,'[1]Master Price'!$B:$B,0)),"0")</f>
        <v>0</v>
      </c>
      <c r="AK141" s="45">
        <f t="shared" si="5"/>
        <v>0</v>
      </c>
      <c r="AL141" s="46" t="str">
        <f t="shared" si="41"/>
        <v>0-day</v>
      </c>
      <c r="AM141" s="46" t="str">
        <f t="shared" si="7"/>
        <v>0-day</v>
      </c>
      <c r="AN141" s="46" t="str">
        <f t="shared" si="42"/>
        <v>0-day</v>
      </c>
      <c r="AO141" s="46" t="str">
        <f t="shared" si="9"/>
        <v>0-day</v>
      </c>
      <c r="AP141" s="46" t="str">
        <f t="shared" si="10"/>
        <v>0-day</v>
      </c>
      <c r="AQ141" s="46" t="str">
        <f t="shared" si="11"/>
        <v>0-day</v>
      </c>
      <c r="AR141" s="17"/>
      <c r="AS141" s="47" t="str">
        <f t="shared" si="12"/>
        <v/>
      </c>
      <c r="AT141" s="35">
        <f t="shared" si="27"/>
        <v>0</v>
      </c>
      <c r="AU141" s="48" t="e">
        <f t="shared" ca="1" si="43"/>
        <v>#NAME?</v>
      </c>
      <c r="AV141" s="48" t="e">
        <f t="shared" ca="1" si="44"/>
        <v>#NAME?</v>
      </c>
      <c r="AW141" s="49" t="e">
        <f t="shared" ca="1" si="45"/>
        <v>#NAME?</v>
      </c>
      <c r="AX141" s="48" t="e">
        <f t="shared" ca="1" si="46"/>
        <v>#NAME?</v>
      </c>
      <c r="AY141" s="49" t="str">
        <f t="shared" si="47"/>
        <v/>
      </c>
      <c r="AZ141" s="50" t="e">
        <f t="shared" ca="1" si="48"/>
        <v>#NAME?</v>
      </c>
      <c r="BA141" s="51" t="e">
        <f t="shared" ca="1" si="49"/>
        <v>#NAME?</v>
      </c>
      <c r="BB141" s="52" t="e">
        <f t="shared" ca="1" si="50"/>
        <v>#NAME?</v>
      </c>
      <c r="BC141" s="51" t="e">
        <f t="shared" ca="1" si="51"/>
        <v>#NAME?</v>
      </c>
      <c r="BD141" s="54" t="e">
        <f t="shared" ca="1" si="52"/>
        <v>#NAME?</v>
      </c>
      <c r="BE141" s="48" t="e">
        <f t="shared" ca="1" si="53"/>
        <v>#NAME?</v>
      </c>
      <c r="BF141" s="50" t="e">
        <f t="shared" ca="1" si="54"/>
        <v>#NAME?</v>
      </c>
      <c r="BG141" s="56" t="e">
        <f t="shared" ca="1" si="55"/>
        <v>#NAME?</v>
      </c>
      <c r="BH141" s="22"/>
      <c r="BI141" s="22"/>
      <c r="BJ141" s="22"/>
      <c r="BK141" s="22"/>
      <c r="BL141" s="22"/>
      <c r="BM141" s="22"/>
      <c r="BN141" s="24"/>
      <c r="BO141" s="24"/>
    </row>
    <row r="142" spans="1:67" ht="15.5">
      <c r="A142" s="25" t="str">
        <f t="shared" si="0"/>
        <v/>
      </c>
      <c r="B142" s="89"/>
      <c r="C142" s="25"/>
      <c r="D142" s="90"/>
      <c r="E142" s="90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36"/>
      <c r="S142" s="91"/>
      <c r="T142" s="36"/>
      <c r="U142" s="82"/>
      <c r="V142" s="25"/>
      <c r="W142" s="58"/>
      <c r="X142" s="34"/>
      <c r="Y142" s="34"/>
      <c r="Z142" s="36"/>
      <c r="AA142" s="84"/>
      <c r="AB142" s="35"/>
      <c r="AC142" s="25"/>
      <c r="AD142" s="25"/>
      <c r="AE142" s="44"/>
      <c r="AF142" s="94"/>
      <c r="AG142" s="25"/>
      <c r="AH142" s="25"/>
      <c r="AI142" s="25"/>
      <c r="AJ142" s="45" t="str">
        <f t="array" ref="AJ142">IFERROR(INDEX('[1]Master Price'!$E:$E,MATCH(D142,'[1]Master Price'!$B:$B,0)),"0")</f>
        <v>0</v>
      </c>
      <c r="AK142" s="45">
        <f t="shared" si="5"/>
        <v>0</v>
      </c>
      <c r="AL142" s="46" t="str">
        <f t="shared" si="41"/>
        <v>0-day</v>
      </c>
      <c r="AM142" s="46" t="str">
        <f t="shared" si="7"/>
        <v>0-day</v>
      </c>
      <c r="AN142" s="46" t="str">
        <f t="shared" si="42"/>
        <v>0-day</v>
      </c>
      <c r="AO142" s="46" t="str">
        <f t="shared" si="9"/>
        <v>0-day</v>
      </c>
      <c r="AP142" s="46" t="str">
        <f t="shared" si="10"/>
        <v>0-day</v>
      </c>
      <c r="AQ142" s="46" t="str">
        <f t="shared" si="11"/>
        <v>0-day</v>
      </c>
      <c r="AR142" s="17"/>
      <c r="AS142" s="47" t="str">
        <f t="shared" si="12"/>
        <v/>
      </c>
      <c r="AT142" s="35">
        <f t="shared" si="27"/>
        <v>0</v>
      </c>
      <c r="AU142" s="48" t="e">
        <f t="shared" ca="1" si="43"/>
        <v>#NAME?</v>
      </c>
      <c r="AV142" s="48" t="e">
        <f t="shared" ca="1" si="44"/>
        <v>#NAME?</v>
      </c>
      <c r="AW142" s="49" t="e">
        <f t="shared" ca="1" si="45"/>
        <v>#NAME?</v>
      </c>
      <c r="AX142" s="48" t="e">
        <f t="shared" ca="1" si="46"/>
        <v>#NAME?</v>
      </c>
      <c r="AY142" s="49" t="str">
        <f t="shared" si="47"/>
        <v/>
      </c>
      <c r="AZ142" s="50" t="e">
        <f t="shared" ca="1" si="48"/>
        <v>#NAME?</v>
      </c>
      <c r="BA142" s="51" t="e">
        <f t="shared" ca="1" si="49"/>
        <v>#NAME?</v>
      </c>
      <c r="BB142" s="52" t="e">
        <f t="shared" ca="1" si="50"/>
        <v>#NAME?</v>
      </c>
      <c r="BC142" s="51" t="e">
        <f t="shared" ca="1" si="51"/>
        <v>#NAME?</v>
      </c>
      <c r="BD142" s="54" t="e">
        <f t="shared" ca="1" si="52"/>
        <v>#NAME?</v>
      </c>
      <c r="BE142" s="48" t="e">
        <f t="shared" ca="1" si="53"/>
        <v>#NAME?</v>
      </c>
      <c r="BF142" s="50" t="e">
        <f t="shared" ca="1" si="54"/>
        <v>#NAME?</v>
      </c>
      <c r="BG142" s="56" t="e">
        <f t="shared" ca="1" si="55"/>
        <v>#NAME?</v>
      </c>
      <c r="BH142" s="22"/>
      <c r="BI142" s="22"/>
      <c r="BJ142" s="22"/>
      <c r="BK142" s="22"/>
      <c r="BL142" s="22"/>
      <c r="BM142" s="22"/>
      <c r="BN142" s="24"/>
      <c r="BO142" s="24"/>
    </row>
    <row r="143" spans="1:67" ht="15.5">
      <c r="A143" s="25" t="str">
        <f t="shared" si="0"/>
        <v/>
      </c>
      <c r="B143" s="89"/>
      <c r="C143" s="25"/>
      <c r="D143" s="90"/>
      <c r="E143" s="90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36"/>
      <c r="S143" s="91"/>
      <c r="T143" s="36"/>
      <c r="U143" s="82"/>
      <c r="V143" s="25"/>
      <c r="W143" s="58"/>
      <c r="X143" s="34"/>
      <c r="Y143" s="34"/>
      <c r="Z143" s="36"/>
      <c r="AA143" s="84"/>
      <c r="AB143" s="35"/>
      <c r="AC143" s="25"/>
      <c r="AD143" s="25"/>
      <c r="AE143" s="44"/>
      <c r="AF143" s="94"/>
      <c r="AG143" s="25"/>
      <c r="AH143" s="25"/>
      <c r="AI143" s="25"/>
      <c r="AJ143" s="45" t="str">
        <f t="array" ref="AJ143">IFERROR(INDEX('[1]Master Price'!$E:$E,MATCH(D143,'[1]Master Price'!$B:$B,0)),"0")</f>
        <v>0</v>
      </c>
      <c r="AK143" s="45">
        <f t="shared" si="5"/>
        <v>0</v>
      </c>
      <c r="AL143" s="46" t="str">
        <f t="shared" si="41"/>
        <v>0-day</v>
      </c>
      <c r="AM143" s="46" t="str">
        <f t="shared" si="7"/>
        <v>0-day</v>
      </c>
      <c r="AN143" s="46" t="str">
        <f t="shared" si="42"/>
        <v>0-day</v>
      </c>
      <c r="AO143" s="46" t="str">
        <f t="shared" si="9"/>
        <v>0-day</v>
      </c>
      <c r="AP143" s="46" t="str">
        <f t="shared" si="10"/>
        <v>0-day</v>
      </c>
      <c r="AQ143" s="46" t="str">
        <f t="shared" si="11"/>
        <v>0-day</v>
      </c>
      <c r="AR143" s="17"/>
      <c r="AS143" s="47" t="str">
        <f t="shared" si="12"/>
        <v/>
      </c>
      <c r="AT143" s="35">
        <f t="shared" si="27"/>
        <v>0</v>
      </c>
      <c r="AU143" s="48" t="e">
        <f t="shared" ca="1" si="43"/>
        <v>#NAME?</v>
      </c>
      <c r="AV143" s="48" t="e">
        <f t="shared" ca="1" si="44"/>
        <v>#NAME?</v>
      </c>
      <c r="AW143" s="49" t="e">
        <f t="shared" ca="1" si="45"/>
        <v>#NAME?</v>
      </c>
      <c r="AX143" s="48" t="e">
        <f t="shared" ca="1" si="46"/>
        <v>#NAME?</v>
      </c>
      <c r="AY143" s="49" t="str">
        <f t="shared" si="47"/>
        <v/>
      </c>
      <c r="AZ143" s="50" t="e">
        <f t="shared" ca="1" si="48"/>
        <v>#NAME?</v>
      </c>
      <c r="BA143" s="51" t="e">
        <f t="shared" ca="1" si="49"/>
        <v>#NAME?</v>
      </c>
      <c r="BB143" s="52" t="e">
        <f t="shared" ca="1" si="50"/>
        <v>#NAME?</v>
      </c>
      <c r="BC143" s="51" t="e">
        <f t="shared" ca="1" si="51"/>
        <v>#NAME?</v>
      </c>
      <c r="BD143" s="54" t="e">
        <f t="shared" ca="1" si="52"/>
        <v>#NAME?</v>
      </c>
      <c r="BE143" s="48" t="e">
        <f t="shared" ca="1" si="53"/>
        <v>#NAME?</v>
      </c>
      <c r="BF143" s="50" t="e">
        <f t="shared" ca="1" si="54"/>
        <v>#NAME?</v>
      </c>
      <c r="BG143" s="56" t="e">
        <f t="shared" ca="1" si="55"/>
        <v>#NAME?</v>
      </c>
      <c r="BH143" s="22"/>
      <c r="BI143" s="22"/>
      <c r="BJ143" s="22"/>
      <c r="BK143" s="22"/>
      <c r="BL143" s="22"/>
      <c r="BM143" s="22"/>
      <c r="BN143" s="24"/>
      <c r="BO143" s="24"/>
    </row>
    <row r="144" spans="1:67" ht="15.5">
      <c r="A144" s="25" t="str">
        <f t="shared" si="0"/>
        <v/>
      </c>
      <c r="B144" s="89"/>
      <c r="C144" s="25"/>
      <c r="D144" s="90"/>
      <c r="E144" s="90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36"/>
      <c r="S144" s="91"/>
      <c r="T144" s="36"/>
      <c r="U144" s="82"/>
      <c r="V144" s="25"/>
      <c r="W144" s="58"/>
      <c r="X144" s="34"/>
      <c r="Y144" s="34"/>
      <c r="Z144" s="36"/>
      <c r="AA144" s="84"/>
      <c r="AB144" s="35"/>
      <c r="AC144" s="25"/>
      <c r="AD144" s="25"/>
      <c r="AE144" s="44"/>
      <c r="AF144" s="94"/>
      <c r="AG144" s="25"/>
      <c r="AH144" s="25"/>
      <c r="AI144" s="25"/>
      <c r="AJ144" s="45" t="str">
        <f t="array" ref="AJ144">IFERROR(INDEX('[1]Master Price'!$E:$E,MATCH(D144,'[1]Master Price'!$B:$B,0)),"0")</f>
        <v>0</v>
      </c>
      <c r="AK144" s="45">
        <f t="shared" si="5"/>
        <v>0</v>
      </c>
      <c r="AL144" s="46" t="str">
        <f t="shared" si="41"/>
        <v>0-day</v>
      </c>
      <c r="AM144" s="46" t="str">
        <f t="shared" si="7"/>
        <v>0-day</v>
      </c>
      <c r="AN144" s="46" t="str">
        <f t="shared" si="42"/>
        <v>0-day</v>
      </c>
      <c r="AO144" s="46" t="str">
        <f t="shared" si="9"/>
        <v>0-day</v>
      </c>
      <c r="AP144" s="46" t="str">
        <f t="shared" si="10"/>
        <v>0-day</v>
      </c>
      <c r="AQ144" s="46" t="str">
        <f t="shared" si="11"/>
        <v>0-day</v>
      </c>
      <c r="AR144" s="17"/>
      <c r="AS144" s="47" t="str">
        <f t="shared" si="12"/>
        <v/>
      </c>
      <c r="AT144" s="35">
        <f t="shared" si="27"/>
        <v>0</v>
      </c>
      <c r="AU144" s="48" t="e">
        <f t="shared" ca="1" si="43"/>
        <v>#NAME?</v>
      </c>
      <c r="AV144" s="48" t="e">
        <f t="shared" ca="1" si="44"/>
        <v>#NAME?</v>
      </c>
      <c r="AW144" s="49" t="e">
        <f t="shared" ca="1" si="45"/>
        <v>#NAME?</v>
      </c>
      <c r="AX144" s="48" t="e">
        <f t="shared" ca="1" si="46"/>
        <v>#NAME?</v>
      </c>
      <c r="AY144" s="49" t="str">
        <f t="shared" si="47"/>
        <v/>
      </c>
      <c r="AZ144" s="50" t="e">
        <f t="shared" ca="1" si="48"/>
        <v>#NAME?</v>
      </c>
      <c r="BA144" s="51" t="e">
        <f t="shared" ca="1" si="49"/>
        <v>#NAME?</v>
      </c>
      <c r="BB144" s="52" t="e">
        <f t="shared" ca="1" si="50"/>
        <v>#NAME?</v>
      </c>
      <c r="BC144" s="51" t="e">
        <f t="shared" ca="1" si="51"/>
        <v>#NAME?</v>
      </c>
      <c r="BD144" s="54" t="e">
        <f t="shared" ca="1" si="52"/>
        <v>#NAME?</v>
      </c>
      <c r="BE144" s="48" t="e">
        <f t="shared" ca="1" si="53"/>
        <v>#NAME?</v>
      </c>
      <c r="BF144" s="50" t="e">
        <f t="shared" ca="1" si="54"/>
        <v>#NAME?</v>
      </c>
      <c r="BG144" s="56" t="e">
        <f t="shared" ca="1" si="55"/>
        <v>#NAME?</v>
      </c>
      <c r="BH144" s="22"/>
      <c r="BI144" s="22"/>
      <c r="BJ144" s="22"/>
      <c r="BK144" s="22"/>
      <c r="BL144" s="22"/>
      <c r="BM144" s="22"/>
      <c r="BN144" s="24"/>
      <c r="BO144" s="24"/>
    </row>
    <row r="145" spans="1:67" ht="15.5">
      <c r="A145" s="25" t="str">
        <f t="shared" si="0"/>
        <v/>
      </c>
      <c r="B145" s="89"/>
      <c r="C145" s="25"/>
      <c r="D145" s="90"/>
      <c r="E145" s="90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36"/>
      <c r="S145" s="91"/>
      <c r="T145" s="36"/>
      <c r="U145" s="82"/>
      <c r="V145" s="25"/>
      <c r="W145" s="58"/>
      <c r="X145" s="34"/>
      <c r="Y145" s="34"/>
      <c r="Z145" s="36"/>
      <c r="AA145" s="84"/>
      <c r="AB145" s="35"/>
      <c r="AC145" s="25"/>
      <c r="AD145" s="25"/>
      <c r="AE145" s="44"/>
      <c r="AF145" s="94"/>
      <c r="AG145" s="25"/>
      <c r="AH145" s="25"/>
      <c r="AI145" s="25"/>
      <c r="AJ145" s="45" t="str">
        <f t="array" ref="AJ145">IFERROR(INDEX('[1]Master Price'!$E:$E,MATCH(D145,'[1]Master Price'!$B:$B,0)),"0")</f>
        <v>0</v>
      </c>
      <c r="AK145" s="45">
        <f t="shared" si="5"/>
        <v>0</v>
      </c>
      <c r="AL145" s="46" t="str">
        <f t="shared" si="41"/>
        <v>0-day</v>
      </c>
      <c r="AM145" s="46" t="str">
        <f t="shared" si="7"/>
        <v>0-day</v>
      </c>
      <c r="AN145" s="46" t="str">
        <f t="shared" si="42"/>
        <v>0-day</v>
      </c>
      <c r="AO145" s="46" t="str">
        <f t="shared" si="9"/>
        <v>0-day</v>
      </c>
      <c r="AP145" s="46" t="str">
        <f t="shared" si="10"/>
        <v>0-day</v>
      </c>
      <c r="AQ145" s="46" t="str">
        <f t="shared" si="11"/>
        <v>0-day</v>
      </c>
      <c r="AR145" s="17"/>
      <c r="AS145" s="47" t="str">
        <f t="shared" si="12"/>
        <v/>
      </c>
      <c r="AT145" s="35">
        <f t="shared" si="27"/>
        <v>0</v>
      </c>
      <c r="AU145" s="48" t="e">
        <f t="shared" ca="1" si="43"/>
        <v>#NAME?</v>
      </c>
      <c r="AV145" s="48" t="e">
        <f t="shared" ca="1" si="44"/>
        <v>#NAME?</v>
      </c>
      <c r="AW145" s="49" t="e">
        <f t="shared" ca="1" si="45"/>
        <v>#NAME?</v>
      </c>
      <c r="AX145" s="48" t="e">
        <f t="shared" ca="1" si="46"/>
        <v>#NAME?</v>
      </c>
      <c r="AY145" s="49" t="str">
        <f t="shared" si="47"/>
        <v/>
      </c>
      <c r="AZ145" s="50" t="e">
        <f t="shared" ca="1" si="48"/>
        <v>#NAME?</v>
      </c>
      <c r="BA145" s="51" t="e">
        <f t="shared" ca="1" si="49"/>
        <v>#NAME?</v>
      </c>
      <c r="BB145" s="52" t="e">
        <f t="shared" ca="1" si="50"/>
        <v>#NAME?</v>
      </c>
      <c r="BC145" s="51" t="e">
        <f t="shared" ca="1" si="51"/>
        <v>#NAME?</v>
      </c>
      <c r="BD145" s="54" t="e">
        <f t="shared" ca="1" si="52"/>
        <v>#NAME?</v>
      </c>
      <c r="BE145" s="48" t="e">
        <f t="shared" ca="1" si="53"/>
        <v>#NAME?</v>
      </c>
      <c r="BF145" s="50" t="e">
        <f t="shared" ca="1" si="54"/>
        <v>#NAME?</v>
      </c>
      <c r="BG145" s="56" t="e">
        <f t="shared" ca="1" si="55"/>
        <v>#NAME?</v>
      </c>
      <c r="BH145" s="22"/>
      <c r="BI145" s="22"/>
      <c r="BJ145" s="22"/>
      <c r="BK145" s="22"/>
      <c r="BL145" s="22"/>
      <c r="BM145" s="22"/>
      <c r="BN145" s="24"/>
      <c r="BO145" s="24"/>
    </row>
    <row r="146" spans="1:67" ht="15.5">
      <c r="A146" s="25" t="str">
        <f t="shared" si="0"/>
        <v/>
      </c>
      <c r="B146" s="89"/>
      <c r="C146" s="25"/>
      <c r="D146" s="90"/>
      <c r="E146" s="90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36"/>
      <c r="S146" s="91"/>
      <c r="T146" s="36"/>
      <c r="U146" s="82"/>
      <c r="V146" s="25"/>
      <c r="W146" s="58"/>
      <c r="X146" s="34"/>
      <c r="Y146" s="34"/>
      <c r="Z146" s="36"/>
      <c r="AA146" s="84"/>
      <c r="AB146" s="35"/>
      <c r="AC146" s="25"/>
      <c r="AD146" s="25"/>
      <c r="AE146" s="44"/>
      <c r="AF146" s="94"/>
      <c r="AG146" s="25"/>
      <c r="AH146" s="25"/>
      <c r="AI146" s="25"/>
      <c r="AJ146" s="45" t="str">
        <f t="array" ref="AJ146">IFERROR(INDEX('[1]Master Price'!$E:$E,MATCH(D146,'[1]Master Price'!$B:$B,0)),"0")</f>
        <v>0</v>
      </c>
      <c r="AK146" s="45">
        <f t="shared" si="5"/>
        <v>0</v>
      </c>
      <c r="AL146" s="46" t="str">
        <f t="shared" si="41"/>
        <v>0-day</v>
      </c>
      <c r="AM146" s="46" t="str">
        <f t="shared" si="7"/>
        <v>0-day</v>
      </c>
      <c r="AN146" s="46" t="str">
        <f t="shared" si="42"/>
        <v>0-day</v>
      </c>
      <c r="AO146" s="46" t="str">
        <f t="shared" si="9"/>
        <v>0-day</v>
      </c>
      <c r="AP146" s="46" t="str">
        <f t="shared" si="10"/>
        <v>0-day</v>
      </c>
      <c r="AQ146" s="46" t="str">
        <f t="shared" si="11"/>
        <v>0-day</v>
      </c>
      <c r="AR146" s="17"/>
      <c r="AS146" s="47" t="str">
        <f t="shared" si="12"/>
        <v/>
      </c>
      <c r="AT146" s="35">
        <f t="shared" si="27"/>
        <v>0</v>
      </c>
      <c r="AU146" s="48" t="e">
        <f t="shared" ca="1" si="43"/>
        <v>#NAME?</v>
      </c>
      <c r="AV146" s="48" t="e">
        <f t="shared" ca="1" si="44"/>
        <v>#NAME?</v>
      </c>
      <c r="AW146" s="49" t="e">
        <f t="shared" ca="1" si="45"/>
        <v>#NAME?</v>
      </c>
      <c r="AX146" s="48" t="e">
        <f t="shared" ca="1" si="46"/>
        <v>#NAME?</v>
      </c>
      <c r="AY146" s="49" t="str">
        <f t="shared" si="47"/>
        <v/>
      </c>
      <c r="AZ146" s="50" t="e">
        <f t="shared" ca="1" si="48"/>
        <v>#NAME?</v>
      </c>
      <c r="BA146" s="51" t="e">
        <f t="shared" ca="1" si="49"/>
        <v>#NAME?</v>
      </c>
      <c r="BB146" s="52" t="e">
        <f t="shared" ca="1" si="50"/>
        <v>#NAME?</v>
      </c>
      <c r="BC146" s="51" t="e">
        <f t="shared" ca="1" si="51"/>
        <v>#NAME?</v>
      </c>
      <c r="BD146" s="54" t="e">
        <f t="shared" ca="1" si="52"/>
        <v>#NAME?</v>
      </c>
      <c r="BE146" s="48" t="e">
        <f t="shared" ca="1" si="53"/>
        <v>#NAME?</v>
      </c>
      <c r="BF146" s="50" t="e">
        <f t="shared" ca="1" si="54"/>
        <v>#NAME?</v>
      </c>
      <c r="BG146" s="56" t="e">
        <f t="shared" ca="1" si="55"/>
        <v>#NAME?</v>
      </c>
      <c r="BH146" s="22"/>
      <c r="BI146" s="22"/>
      <c r="BJ146" s="22"/>
      <c r="BK146" s="22"/>
      <c r="BL146" s="22"/>
      <c r="BM146" s="22"/>
      <c r="BN146" s="24"/>
      <c r="BO146" s="24"/>
    </row>
    <row r="147" spans="1:67" ht="15.5">
      <c r="A147" s="25" t="str">
        <f t="shared" si="0"/>
        <v/>
      </c>
      <c r="B147" s="89"/>
      <c r="C147" s="25"/>
      <c r="D147" s="90"/>
      <c r="E147" s="90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36"/>
      <c r="S147" s="91"/>
      <c r="T147" s="36"/>
      <c r="U147" s="82"/>
      <c r="V147" s="25"/>
      <c r="W147" s="58"/>
      <c r="X147" s="34"/>
      <c r="Y147" s="34"/>
      <c r="Z147" s="36"/>
      <c r="AA147" s="84"/>
      <c r="AB147" s="35"/>
      <c r="AC147" s="25"/>
      <c r="AD147" s="25"/>
      <c r="AE147" s="44"/>
      <c r="AF147" s="94"/>
      <c r="AG147" s="25"/>
      <c r="AH147" s="25"/>
      <c r="AI147" s="25"/>
      <c r="AJ147" s="45" t="str">
        <f t="array" ref="AJ147">IFERROR(INDEX('[1]Master Price'!$E:$E,MATCH(D147,'[1]Master Price'!$B:$B,0)),"0")</f>
        <v>0</v>
      </c>
      <c r="AK147" s="45">
        <f t="shared" si="5"/>
        <v>0</v>
      </c>
      <c r="AL147" s="46" t="str">
        <f t="shared" si="41"/>
        <v>0-day</v>
      </c>
      <c r="AM147" s="46" t="str">
        <f t="shared" si="7"/>
        <v>0-day</v>
      </c>
      <c r="AN147" s="46" t="str">
        <f t="shared" si="42"/>
        <v>0-day</v>
      </c>
      <c r="AO147" s="46" t="str">
        <f t="shared" si="9"/>
        <v>0-day</v>
      </c>
      <c r="AP147" s="46" t="str">
        <f t="shared" si="10"/>
        <v>0-day</v>
      </c>
      <c r="AQ147" s="46" t="str">
        <f t="shared" si="11"/>
        <v>0-day</v>
      </c>
      <c r="AR147" s="17"/>
      <c r="AS147" s="47" t="str">
        <f t="shared" si="12"/>
        <v/>
      </c>
      <c r="AT147" s="35">
        <f t="shared" si="27"/>
        <v>0</v>
      </c>
      <c r="AU147" s="48" t="e">
        <f t="shared" ca="1" si="43"/>
        <v>#NAME?</v>
      </c>
      <c r="AV147" s="48" t="e">
        <f t="shared" ca="1" si="44"/>
        <v>#NAME?</v>
      </c>
      <c r="AW147" s="49" t="e">
        <f t="shared" ca="1" si="45"/>
        <v>#NAME?</v>
      </c>
      <c r="AX147" s="48" t="e">
        <f t="shared" ca="1" si="46"/>
        <v>#NAME?</v>
      </c>
      <c r="AY147" s="49" t="str">
        <f t="shared" si="47"/>
        <v/>
      </c>
      <c r="AZ147" s="50" t="e">
        <f t="shared" ca="1" si="48"/>
        <v>#NAME?</v>
      </c>
      <c r="BA147" s="51" t="e">
        <f t="shared" ca="1" si="49"/>
        <v>#NAME?</v>
      </c>
      <c r="BB147" s="52" t="e">
        <f t="shared" ca="1" si="50"/>
        <v>#NAME?</v>
      </c>
      <c r="BC147" s="51" t="e">
        <f t="shared" ca="1" si="51"/>
        <v>#NAME?</v>
      </c>
      <c r="BD147" s="54" t="e">
        <f t="shared" ca="1" si="52"/>
        <v>#NAME?</v>
      </c>
      <c r="BE147" s="48" t="e">
        <f t="shared" ca="1" si="53"/>
        <v>#NAME?</v>
      </c>
      <c r="BF147" s="50" t="e">
        <f t="shared" ca="1" si="54"/>
        <v>#NAME?</v>
      </c>
      <c r="BG147" s="56" t="e">
        <f t="shared" ca="1" si="55"/>
        <v>#NAME?</v>
      </c>
      <c r="BH147" s="22"/>
      <c r="BI147" s="22"/>
      <c r="BJ147" s="22"/>
      <c r="BK147" s="22"/>
      <c r="BL147" s="22"/>
      <c r="BM147" s="22"/>
      <c r="BN147" s="24"/>
      <c r="BO147" s="24"/>
    </row>
    <row r="148" spans="1:67" ht="15.5">
      <c r="A148" s="25" t="str">
        <f t="shared" si="0"/>
        <v/>
      </c>
      <c r="B148" s="98"/>
      <c r="C148" s="25"/>
      <c r="D148" s="90"/>
      <c r="E148" s="90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36"/>
      <c r="S148" s="91"/>
      <c r="T148" s="36"/>
      <c r="U148" s="82"/>
      <c r="V148" s="25"/>
      <c r="W148" s="58"/>
      <c r="X148" s="34"/>
      <c r="Y148" s="34"/>
      <c r="Z148" s="36"/>
      <c r="AA148" s="84"/>
      <c r="AB148" s="35"/>
      <c r="AC148" s="25"/>
      <c r="AD148" s="25"/>
      <c r="AE148" s="44"/>
      <c r="AF148" s="94"/>
      <c r="AG148" s="25"/>
      <c r="AH148" s="25"/>
      <c r="AI148" s="25"/>
      <c r="AJ148" s="45" t="str">
        <f t="array" ref="AJ148">IFERROR(INDEX('[1]Master Price'!$E:$E,MATCH(D148,'[1]Master Price'!$B:$B,0)),"0")</f>
        <v>0</v>
      </c>
      <c r="AK148" s="45">
        <f t="shared" si="5"/>
        <v>0</v>
      </c>
      <c r="AL148" s="46" t="str">
        <f t="shared" si="41"/>
        <v>0-day</v>
      </c>
      <c r="AM148" s="46" t="str">
        <f t="shared" si="7"/>
        <v>0-day</v>
      </c>
      <c r="AN148" s="46" t="str">
        <f t="shared" si="42"/>
        <v>0-day</v>
      </c>
      <c r="AO148" s="46" t="str">
        <f t="shared" si="9"/>
        <v>0-day</v>
      </c>
      <c r="AP148" s="46" t="str">
        <f t="shared" si="10"/>
        <v>0-day</v>
      </c>
      <c r="AQ148" s="46" t="str">
        <f t="shared" si="11"/>
        <v>0-day</v>
      </c>
      <c r="AR148" s="17"/>
      <c r="AS148" s="47" t="str">
        <f t="shared" si="12"/>
        <v/>
      </c>
      <c r="AT148" s="35">
        <f t="shared" si="27"/>
        <v>0</v>
      </c>
      <c r="AU148" s="48" t="e">
        <f t="shared" ca="1" si="43"/>
        <v>#NAME?</v>
      </c>
      <c r="AV148" s="48" t="e">
        <f t="shared" ca="1" si="44"/>
        <v>#NAME?</v>
      </c>
      <c r="AW148" s="49" t="e">
        <f t="shared" ca="1" si="45"/>
        <v>#NAME?</v>
      </c>
      <c r="AX148" s="48" t="e">
        <f t="shared" ca="1" si="46"/>
        <v>#NAME?</v>
      </c>
      <c r="AY148" s="49" t="str">
        <f t="shared" si="47"/>
        <v/>
      </c>
      <c r="AZ148" s="50" t="e">
        <f t="shared" ca="1" si="48"/>
        <v>#NAME?</v>
      </c>
      <c r="BA148" s="51" t="e">
        <f t="shared" ca="1" si="49"/>
        <v>#NAME?</v>
      </c>
      <c r="BB148" s="52" t="e">
        <f t="shared" ca="1" si="50"/>
        <v>#NAME?</v>
      </c>
      <c r="BC148" s="51" t="e">
        <f t="shared" ca="1" si="51"/>
        <v>#NAME?</v>
      </c>
      <c r="BD148" s="54" t="e">
        <f t="shared" ca="1" si="52"/>
        <v>#NAME?</v>
      </c>
      <c r="BE148" s="48" t="e">
        <f t="shared" ca="1" si="53"/>
        <v>#NAME?</v>
      </c>
      <c r="BF148" s="50" t="e">
        <f t="shared" ca="1" si="54"/>
        <v>#NAME?</v>
      </c>
      <c r="BG148" s="56" t="e">
        <f t="shared" ca="1" si="55"/>
        <v>#NAME?</v>
      </c>
      <c r="BH148" s="22"/>
      <c r="BI148" s="22"/>
      <c r="BJ148" s="22"/>
      <c r="BK148" s="22"/>
      <c r="BL148" s="22"/>
      <c r="BM148" s="22"/>
      <c r="BN148" s="24"/>
      <c r="BO148" s="24"/>
    </row>
    <row r="149" spans="1:67" ht="15.5">
      <c r="A149" s="25" t="str">
        <f t="shared" si="0"/>
        <v/>
      </c>
      <c r="B149" s="98"/>
      <c r="C149" s="25"/>
      <c r="D149" s="90"/>
      <c r="E149" s="90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36"/>
      <c r="S149" s="91"/>
      <c r="T149" s="36"/>
      <c r="U149" s="82"/>
      <c r="V149" s="25"/>
      <c r="W149" s="58"/>
      <c r="X149" s="34"/>
      <c r="Y149" s="34"/>
      <c r="Z149" s="36"/>
      <c r="AA149" s="84"/>
      <c r="AB149" s="35"/>
      <c r="AC149" s="25"/>
      <c r="AD149" s="25"/>
      <c r="AE149" s="44"/>
      <c r="AF149" s="94"/>
      <c r="AG149" s="25"/>
      <c r="AH149" s="25"/>
      <c r="AI149" s="25"/>
      <c r="AJ149" s="45" t="str">
        <f t="array" ref="AJ149">IFERROR(INDEX('[1]Master Price'!$E:$E,MATCH(D149,'[1]Master Price'!$B:$B,0)),"0")</f>
        <v>0</v>
      </c>
      <c r="AK149" s="45">
        <f t="shared" si="5"/>
        <v>0</v>
      </c>
      <c r="AL149" s="46" t="str">
        <f t="shared" si="41"/>
        <v>0-day</v>
      </c>
      <c r="AM149" s="46" t="str">
        <f t="shared" si="7"/>
        <v>0-day</v>
      </c>
      <c r="AN149" s="46" t="str">
        <f t="shared" si="42"/>
        <v>0-day</v>
      </c>
      <c r="AO149" s="46" t="str">
        <f t="shared" si="9"/>
        <v>0-day</v>
      </c>
      <c r="AP149" s="46" t="str">
        <f t="shared" si="10"/>
        <v>0-day</v>
      </c>
      <c r="AQ149" s="46" t="str">
        <f t="shared" si="11"/>
        <v>0-day</v>
      </c>
      <c r="AR149" s="17"/>
      <c r="AS149" s="47" t="str">
        <f t="shared" si="12"/>
        <v/>
      </c>
      <c r="AT149" s="35">
        <f t="shared" si="27"/>
        <v>0</v>
      </c>
      <c r="AU149" s="48" t="e">
        <f t="shared" ca="1" si="43"/>
        <v>#NAME?</v>
      </c>
      <c r="AV149" s="48" t="e">
        <f t="shared" ca="1" si="44"/>
        <v>#NAME?</v>
      </c>
      <c r="AW149" s="49" t="e">
        <f t="shared" ca="1" si="45"/>
        <v>#NAME?</v>
      </c>
      <c r="AX149" s="48" t="e">
        <f t="shared" ca="1" si="46"/>
        <v>#NAME?</v>
      </c>
      <c r="AY149" s="49" t="str">
        <f t="shared" si="47"/>
        <v/>
      </c>
      <c r="AZ149" s="50" t="e">
        <f t="shared" ca="1" si="48"/>
        <v>#NAME?</v>
      </c>
      <c r="BA149" s="51" t="e">
        <f t="shared" ca="1" si="49"/>
        <v>#NAME?</v>
      </c>
      <c r="BB149" s="52" t="e">
        <f t="shared" ca="1" si="50"/>
        <v>#NAME?</v>
      </c>
      <c r="BC149" s="51" t="e">
        <f t="shared" ca="1" si="51"/>
        <v>#NAME?</v>
      </c>
      <c r="BD149" s="54" t="e">
        <f t="shared" ca="1" si="52"/>
        <v>#NAME?</v>
      </c>
      <c r="BE149" s="48" t="e">
        <f t="shared" ca="1" si="53"/>
        <v>#NAME?</v>
      </c>
      <c r="BF149" s="50" t="e">
        <f t="shared" ca="1" si="54"/>
        <v>#NAME?</v>
      </c>
      <c r="BG149" s="56" t="e">
        <f t="shared" ca="1" si="55"/>
        <v>#NAME?</v>
      </c>
      <c r="BH149" s="22"/>
      <c r="BI149" s="22"/>
      <c r="BJ149" s="22"/>
      <c r="BK149" s="22"/>
      <c r="BL149" s="22"/>
      <c r="BM149" s="22"/>
      <c r="BN149" s="24"/>
      <c r="BO149" s="24"/>
    </row>
    <row r="150" spans="1:67" ht="15.5">
      <c r="A150" s="25" t="str">
        <f t="shared" si="0"/>
        <v/>
      </c>
      <c r="B150" s="98"/>
      <c r="C150" s="25"/>
      <c r="D150" s="90"/>
      <c r="E150" s="90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36"/>
      <c r="S150" s="91"/>
      <c r="T150" s="36"/>
      <c r="U150" s="82"/>
      <c r="V150" s="25"/>
      <c r="W150" s="58"/>
      <c r="X150" s="34"/>
      <c r="Y150" s="34"/>
      <c r="Z150" s="36"/>
      <c r="AA150" s="84"/>
      <c r="AB150" s="35"/>
      <c r="AC150" s="25"/>
      <c r="AD150" s="25"/>
      <c r="AE150" s="44"/>
      <c r="AF150" s="94"/>
      <c r="AG150" s="25"/>
      <c r="AH150" s="25"/>
      <c r="AI150" s="25"/>
      <c r="AJ150" s="45" t="str">
        <f t="array" ref="AJ150">IFERROR(INDEX('[1]Master Price'!$E:$E,MATCH(D150,'[1]Master Price'!$B:$B,0)),"0")</f>
        <v>0</v>
      </c>
      <c r="AK150" s="45">
        <f t="shared" si="5"/>
        <v>0</v>
      </c>
      <c r="AL150" s="46" t="str">
        <f t="shared" si="41"/>
        <v>0-day</v>
      </c>
      <c r="AM150" s="46" t="str">
        <f t="shared" si="7"/>
        <v>0-day</v>
      </c>
      <c r="AN150" s="46" t="str">
        <f t="shared" si="42"/>
        <v>0-day</v>
      </c>
      <c r="AO150" s="46" t="str">
        <f t="shared" si="9"/>
        <v>0-day</v>
      </c>
      <c r="AP150" s="46" t="str">
        <f t="shared" si="10"/>
        <v>0-day</v>
      </c>
      <c r="AQ150" s="46" t="str">
        <f t="shared" si="11"/>
        <v>0-day</v>
      </c>
      <c r="AR150" s="17"/>
      <c r="AS150" s="47" t="str">
        <f t="shared" si="12"/>
        <v/>
      </c>
      <c r="AT150" s="35">
        <f t="shared" si="27"/>
        <v>0</v>
      </c>
      <c r="AU150" s="48" t="e">
        <f t="shared" ca="1" si="43"/>
        <v>#NAME?</v>
      </c>
      <c r="AV150" s="48" t="e">
        <f t="shared" ca="1" si="44"/>
        <v>#NAME?</v>
      </c>
      <c r="AW150" s="49" t="e">
        <f t="shared" ca="1" si="45"/>
        <v>#NAME?</v>
      </c>
      <c r="AX150" s="48" t="e">
        <f t="shared" ca="1" si="46"/>
        <v>#NAME?</v>
      </c>
      <c r="AY150" s="49" t="str">
        <f t="shared" si="47"/>
        <v/>
      </c>
      <c r="AZ150" s="50" t="e">
        <f t="shared" ca="1" si="48"/>
        <v>#NAME?</v>
      </c>
      <c r="BA150" s="51" t="e">
        <f t="shared" ca="1" si="49"/>
        <v>#NAME?</v>
      </c>
      <c r="BB150" s="52" t="e">
        <f t="shared" ca="1" si="50"/>
        <v>#NAME?</v>
      </c>
      <c r="BC150" s="51" t="e">
        <f t="shared" ca="1" si="51"/>
        <v>#NAME?</v>
      </c>
      <c r="BD150" s="54" t="e">
        <f t="shared" ca="1" si="52"/>
        <v>#NAME?</v>
      </c>
      <c r="BE150" s="48" t="e">
        <f t="shared" ca="1" si="53"/>
        <v>#NAME?</v>
      </c>
      <c r="BF150" s="50" t="e">
        <f t="shared" ca="1" si="54"/>
        <v>#NAME?</v>
      </c>
      <c r="BG150" s="56" t="e">
        <f t="shared" ca="1" si="55"/>
        <v>#NAME?</v>
      </c>
      <c r="BH150" s="22"/>
      <c r="BI150" s="22"/>
      <c r="BJ150" s="22"/>
      <c r="BK150" s="22"/>
      <c r="BL150" s="22"/>
      <c r="BM150" s="22"/>
      <c r="BN150" s="24"/>
      <c r="BO150" s="24"/>
    </row>
    <row r="151" spans="1:67" ht="15.5">
      <c r="A151" s="25" t="str">
        <f t="shared" si="0"/>
        <v/>
      </c>
      <c r="B151" s="98"/>
      <c r="C151" s="25"/>
      <c r="D151" s="90"/>
      <c r="E151" s="90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36"/>
      <c r="S151" s="91"/>
      <c r="T151" s="36"/>
      <c r="U151" s="82"/>
      <c r="V151" s="25"/>
      <c r="W151" s="58"/>
      <c r="X151" s="34"/>
      <c r="Y151" s="34"/>
      <c r="Z151" s="36"/>
      <c r="AA151" s="84"/>
      <c r="AB151" s="35"/>
      <c r="AC151" s="25"/>
      <c r="AD151" s="25"/>
      <c r="AE151" s="44"/>
      <c r="AF151" s="94"/>
      <c r="AG151" s="25"/>
      <c r="AH151" s="25"/>
      <c r="AI151" s="25"/>
      <c r="AJ151" s="45" t="str">
        <f t="array" ref="AJ151">IFERROR(INDEX('[1]Master Price'!$E:$E,MATCH(D151,'[1]Master Price'!$B:$B,0)),"0")</f>
        <v>0</v>
      </c>
      <c r="AK151" s="45">
        <f t="shared" si="5"/>
        <v>0</v>
      </c>
      <c r="AL151" s="46" t="str">
        <f t="shared" si="41"/>
        <v>0-day</v>
      </c>
      <c r="AM151" s="46" t="str">
        <f t="shared" si="7"/>
        <v>0-day</v>
      </c>
      <c r="AN151" s="46" t="str">
        <f t="shared" si="42"/>
        <v>0-day</v>
      </c>
      <c r="AO151" s="46" t="str">
        <f t="shared" si="9"/>
        <v>0-day</v>
      </c>
      <c r="AP151" s="46" t="str">
        <f t="shared" si="10"/>
        <v>0-day</v>
      </c>
      <c r="AQ151" s="46" t="str">
        <f t="shared" si="11"/>
        <v>0-day</v>
      </c>
      <c r="AR151" s="17"/>
      <c r="AS151" s="47" t="str">
        <f t="shared" si="12"/>
        <v/>
      </c>
      <c r="AT151" s="35">
        <f t="shared" si="27"/>
        <v>0</v>
      </c>
      <c r="AU151" s="48" t="e">
        <f t="shared" ca="1" si="43"/>
        <v>#NAME?</v>
      </c>
      <c r="AV151" s="48" t="e">
        <f t="shared" ca="1" si="44"/>
        <v>#NAME?</v>
      </c>
      <c r="AW151" s="49" t="e">
        <f t="shared" ca="1" si="45"/>
        <v>#NAME?</v>
      </c>
      <c r="AX151" s="48" t="e">
        <f t="shared" ca="1" si="46"/>
        <v>#NAME?</v>
      </c>
      <c r="AY151" s="49" t="str">
        <f t="shared" si="47"/>
        <v/>
      </c>
      <c r="AZ151" s="50" t="e">
        <f t="shared" ca="1" si="48"/>
        <v>#NAME?</v>
      </c>
      <c r="BA151" s="51" t="e">
        <f t="shared" ca="1" si="49"/>
        <v>#NAME?</v>
      </c>
      <c r="BB151" s="52" t="e">
        <f t="shared" ca="1" si="50"/>
        <v>#NAME?</v>
      </c>
      <c r="BC151" s="51" t="e">
        <f t="shared" ca="1" si="51"/>
        <v>#NAME?</v>
      </c>
      <c r="BD151" s="54" t="e">
        <f t="shared" ca="1" si="52"/>
        <v>#NAME?</v>
      </c>
      <c r="BE151" s="48" t="e">
        <f t="shared" ca="1" si="53"/>
        <v>#NAME?</v>
      </c>
      <c r="BF151" s="50" t="e">
        <f t="shared" ca="1" si="54"/>
        <v>#NAME?</v>
      </c>
      <c r="BG151" s="56" t="e">
        <f t="shared" ca="1" si="55"/>
        <v>#NAME?</v>
      </c>
      <c r="BH151" s="22"/>
      <c r="BI151" s="22"/>
      <c r="BJ151" s="22"/>
      <c r="BK151" s="22"/>
      <c r="BL151" s="22"/>
      <c r="BM151" s="22"/>
      <c r="BN151" s="24"/>
      <c r="BO151" s="24"/>
    </row>
    <row r="152" spans="1:67" ht="15.5">
      <c r="A152" s="25" t="str">
        <f t="shared" si="0"/>
        <v/>
      </c>
      <c r="B152" s="98"/>
      <c r="C152" s="25"/>
      <c r="D152" s="90"/>
      <c r="E152" s="90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36"/>
      <c r="S152" s="91"/>
      <c r="T152" s="36"/>
      <c r="U152" s="82"/>
      <c r="V152" s="25"/>
      <c r="W152" s="58"/>
      <c r="X152" s="34"/>
      <c r="Y152" s="34"/>
      <c r="Z152" s="36"/>
      <c r="AA152" s="84"/>
      <c r="AB152" s="35"/>
      <c r="AC152" s="25"/>
      <c r="AD152" s="25"/>
      <c r="AE152" s="44"/>
      <c r="AF152" s="99"/>
      <c r="AG152" s="25"/>
      <c r="AH152" s="25"/>
      <c r="AI152" s="25"/>
      <c r="AJ152" s="45" t="str">
        <f t="array" ref="AJ152">IFERROR(INDEX('[1]Master Price'!$E:$E,MATCH(D152,'[1]Master Price'!$B:$B,0)),"0")</f>
        <v>0</v>
      </c>
      <c r="AK152" s="45">
        <f t="shared" si="5"/>
        <v>0</v>
      </c>
      <c r="AL152" s="46" t="str">
        <f t="shared" si="41"/>
        <v>0-day</v>
      </c>
      <c r="AM152" s="46" t="str">
        <f t="shared" si="7"/>
        <v>0-day</v>
      </c>
      <c r="AN152" s="46" t="str">
        <f t="shared" si="42"/>
        <v>0-day</v>
      </c>
      <c r="AO152" s="46" t="str">
        <f t="shared" si="9"/>
        <v>0-day</v>
      </c>
      <c r="AP152" s="46" t="str">
        <f t="shared" si="10"/>
        <v>0-day</v>
      </c>
      <c r="AQ152" s="46" t="str">
        <f t="shared" si="11"/>
        <v>0-day</v>
      </c>
      <c r="AR152" s="17"/>
      <c r="AS152" s="47" t="str">
        <f t="shared" si="12"/>
        <v/>
      </c>
      <c r="AT152" s="35">
        <f t="shared" si="27"/>
        <v>0</v>
      </c>
      <c r="AU152" s="48" t="e">
        <f t="shared" ca="1" si="43"/>
        <v>#NAME?</v>
      </c>
      <c r="AV152" s="48" t="e">
        <f t="shared" ca="1" si="44"/>
        <v>#NAME?</v>
      </c>
      <c r="AW152" s="49" t="e">
        <f t="shared" ca="1" si="45"/>
        <v>#NAME?</v>
      </c>
      <c r="AX152" s="48" t="e">
        <f t="shared" ca="1" si="46"/>
        <v>#NAME?</v>
      </c>
      <c r="AY152" s="49" t="str">
        <f t="shared" si="47"/>
        <v/>
      </c>
      <c r="AZ152" s="50" t="e">
        <f t="shared" ca="1" si="48"/>
        <v>#NAME?</v>
      </c>
      <c r="BA152" s="51" t="e">
        <f t="shared" ca="1" si="49"/>
        <v>#NAME?</v>
      </c>
      <c r="BB152" s="52" t="e">
        <f t="shared" ca="1" si="50"/>
        <v>#NAME?</v>
      </c>
      <c r="BC152" s="51" t="e">
        <f t="shared" ca="1" si="51"/>
        <v>#NAME?</v>
      </c>
      <c r="BD152" s="54" t="e">
        <f t="shared" ca="1" si="52"/>
        <v>#NAME?</v>
      </c>
      <c r="BE152" s="48" t="e">
        <f t="shared" ca="1" si="53"/>
        <v>#NAME?</v>
      </c>
      <c r="BF152" s="50" t="e">
        <f t="shared" ca="1" si="54"/>
        <v>#NAME?</v>
      </c>
      <c r="BG152" s="56" t="e">
        <f t="shared" ca="1" si="55"/>
        <v>#NAME?</v>
      </c>
      <c r="BH152" s="22"/>
      <c r="BI152" s="22"/>
      <c r="BJ152" s="22"/>
      <c r="BK152" s="22"/>
      <c r="BL152" s="22"/>
      <c r="BM152" s="22"/>
      <c r="BN152" s="24"/>
      <c r="BO152" s="24"/>
    </row>
    <row r="153" spans="1:67" ht="15.5">
      <c r="A153" s="25" t="str">
        <f t="shared" si="0"/>
        <v/>
      </c>
      <c r="B153" s="98"/>
      <c r="C153" s="25"/>
      <c r="D153" s="90"/>
      <c r="E153" s="90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36"/>
      <c r="S153" s="91"/>
      <c r="T153" s="36"/>
      <c r="U153" s="82"/>
      <c r="V153" s="25"/>
      <c r="W153" s="58"/>
      <c r="X153" s="34"/>
      <c r="Y153" s="34"/>
      <c r="Z153" s="36"/>
      <c r="AA153" s="84"/>
      <c r="AB153" s="35"/>
      <c r="AC153" s="25"/>
      <c r="AD153" s="25"/>
      <c r="AE153" s="44"/>
      <c r="AF153" s="99"/>
      <c r="AG153" s="25"/>
      <c r="AH153" s="25"/>
      <c r="AI153" s="25"/>
      <c r="AJ153" s="45" t="str">
        <f t="array" ref="AJ153">IFERROR(INDEX('[1]Master Price'!$E:$E,MATCH(D153,'[1]Master Price'!$B:$B,0)),"0")</f>
        <v>0</v>
      </c>
      <c r="AK153" s="45">
        <f t="shared" si="5"/>
        <v>0</v>
      </c>
      <c r="AL153" s="46" t="str">
        <f t="shared" si="41"/>
        <v>0-day</v>
      </c>
      <c r="AM153" s="46" t="str">
        <f t="shared" si="7"/>
        <v>0-day</v>
      </c>
      <c r="AN153" s="46" t="str">
        <f t="shared" si="42"/>
        <v>0-day</v>
      </c>
      <c r="AO153" s="46" t="str">
        <f t="shared" si="9"/>
        <v>0-day</v>
      </c>
      <c r="AP153" s="46" t="str">
        <f t="shared" si="10"/>
        <v>0-day</v>
      </c>
      <c r="AQ153" s="46" t="str">
        <f t="shared" si="11"/>
        <v>0-day</v>
      </c>
      <c r="AR153" s="17"/>
      <c r="AS153" s="47" t="str">
        <f t="shared" si="12"/>
        <v/>
      </c>
      <c r="AT153" s="35">
        <f t="shared" si="27"/>
        <v>0</v>
      </c>
      <c r="AU153" s="48" t="e">
        <f t="shared" ca="1" si="43"/>
        <v>#NAME?</v>
      </c>
      <c r="AV153" s="48" t="e">
        <f t="shared" ca="1" si="44"/>
        <v>#NAME?</v>
      </c>
      <c r="AW153" s="49" t="e">
        <f t="shared" ca="1" si="45"/>
        <v>#NAME?</v>
      </c>
      <c r="AX153" s="48" t="e">
        <f t="shared" ca="1" si="46"/>
        <v>#NAME?</v>
      </c>
      <c r="AY153" s="49" t="str">
        <f t="shared" si="47"/>
        <v/>
      </c>
      <c r="AZ153" s="50" t="e">
        <f t="shared" ca="1" si="48"/>
        <v>#NAME?</v>
      </c>
      <c r="BA153" s="51" t="e">
        <f t="shared" ca="1" si="49"/>
        <v>#NAME?</v>
      </c>
      <c r="BB153" s="52" t="e">
        <f t="shared" ca="1" si="50"/>
        <v>#NAME?</v>
      </c>
      <c r="BC153" s="51" t="e">
        <f t="shared" ca="1" si="51"/>
        <v>#NAME?</v>
      </c>
      <c r="BD153" s="54" t="e">
        <f t="shared" ca="1" si="52"/>
        <v>#NAME?</v>
      </c>
      <c r="BE153" s="48" t="e">
        <f t="shared" ca="1" si="53"/>
        <v>#NAME?</v>
      </c>
      <c r="BF153" s="50" t="e">
        <f t="shared" ca="1" si="54"/>
        <v>#NAME?</v>
      </c>
      <c r="BG153" s="56" t="e">
        <f t="shared" ca="1" si="55"/>
        <v>#NAME?</v>
      </c>
      <c r="BH153" s="22"/>
      <c r="BI153" s="22"/>
      <c r="BJ153" s="22"/>
      <c r="BK153" s="22"/>
      <c r="BL153" s="22"/>
      <c r="BM153" s="22"/>
      <c r="BN153" s="24"/>
      <c r="BO153" s="24"/>
    </row>
    <row r="154" spans="1:67" ht="15.5">
      <c r="A154" s="25" t="str">
        <f t="shared" si="0"/>
        <v/>
      </c>
      <c r="B154" s="98"/>
      <c r="C154" s="25"/>
      <c r="D154" s="90"/>
      <c r="E154" s="90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36"/>
      <c r="S154" s="91"/>
      <c r="T154" s="36"/>
      <c r="U154" s="82"/>
      <c r="V154" s="25"/>
      <c r="W154" s="58"/>
      <c r="X154" s="34"/>
      <c r="Y154" s="34"/>
      <c r="Z154" s="36"/>
      <c r="AA154" s="84"/>
      <c r="AB154" s="35"/>
      <c r="AC154" s="25"/>
      <c r="AD154" s="25"/>
      <c r="AE154" s="44"/>
      <c r="AF154" s="99"/>
      <c r="AG154" s="25"/>
      <c r="AH154" s="25"/>
      <c r="AI154" s="25"/>
      <c r="AJ154" s="45" t="str">
        <f t="array" ref="AJ154">IFERROR(INDEX('[1]Master Price'!$E:$E,MATCH(D154,'[1]Master Price'!$B:$B,0)),"0")</f>
        <v>0</v>
      </c>
      <c r="AK154" s="45">
        <f t="shared" si="5"/>
        <v>0</v>
      </c>
      <c r="AL154" s="46" t="str">
        <f t="shared" si="41"/>
        <v>0-day</v>
      </c>
      <c r="AM154" s="46" t="str">
        <f t="shared" si="7"/>
        <v>0-day</v>
      </c>
      <c r="AN154" s="46" t="str">
        <f t="shared" si="42"/>
        <v>0-day</v>
      </c>
      <c r="AO154" s="46" t="str">
        <f t="shared" si="9"/>
        <v>0-day</v>
      </c>
      <c r="AP154" s="46" t="str">
        <f t="shared" si="10"/>
        <v>0-day</v>
      </c>
      <c r="AQ154" s="46" t="str">
        <f t="shared" si="11"/>
        <v>0-day</v>
      </c>
      <c r="AR154" s="17"/>
      <c r="AS154" s="47" t="str">
        <f t="shared" si="12"/>
        <v/>
      </c>
      <c r="AT154" s="35">
        <f t="shared" si="27"/>
        <v>0</v>
      </c>
      <c r="AU154" s="48" t="e">
        <f t="shared" ca="1" si="43"/>
        <v>#NAME?</v>
      </c>
      <c r="AV154" s="48" t="e">
        <f t="shared" ca="1" si="44"/>
        <v>#NAME?</v>
      </c>
      <c r="AW154" s="49" t="e">
        <f t="shared" ca="1" si="45"/>
        <v>#NAME?</v>
      </c>
      <c r="AX154" s="48" t="e">
        <f t="shared" ca="1" si="46"/>
        <v>#NAME?</v>
      </c>
      <c r="AY154" s="49" t="str">
        <f t="shared" si="47"/>
        <v/>
      </c>
      <c r="AZ154" s="50" t="e">
        <f t="shared" ca="1" si="48"/>
        <v>#NAME?</v>
      </c>
      <c r="BA154" s="51" t="e">
        <f t="shared" ca="1" si="49"/>
        <v>#NAME?</v>
      </c>
      <c r="BB154" s="52" t="e">
        <f t="shared" ca="1" si="50"/>
        <v>#NAME?</v>
      </c>
      <c r="BC154" s="51" t="e">
        <f t="shared" ca="1" si="51"/>
        <v>#NAME?</v>
      </c>
      <c r="BD154" s="54" t="e">
        <f t="shared" ca="1" si="52"/>
        <v>#NAME?</v>
      </c>
      <c r="BE154" s="48" t="e">
        <f t="shared" ca="1" si="53"/>
        <v>#NAME?</v>
      </c>
      <c r="BF154" s="50" t="e">
        <f t="shared" ca="1" si="54"/>
        <v>#NAME?</v>
      </c>
      <c r="BG154" s="56" t="e">
        <f t="shared" ca="1" si="55"/>
        <v>#NAME?</v>
      </c>
      <c r="BH154" s="22"/>
      <c r="BI154" s="22"/>
      <c r="BJ154" s="22"/>
      <c r="BK154" s="22"/>
      <c r="BL154" s="22"/>
      <c r="BM154" s="22"/>
      <c r="BN154" s="24"/>
      <c r="BO154" s="24"/>
    </row>
    <row r="155" spans="1:67" ht="15.5">
      <c r="A155" s="25" t="str">
        <f t="shared" si="0"/>
        <v/>
      </c>
      <c r="B155" s="98"/>
      <c r="C155" s="25"/>
      <c r="D155" s="90"/>
      <c r="E155" s="90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36"/>
      <c r="S155" s="91"/>
      <c r="T155" s="36"/>
      <c r="U155" s="82"/>
      <c r="V155" s="25"/>
      <c r="W155" s="58"/>
      <c r="X155" s="34"/>
      <c r="Y155" s="34"/>
      <c r="Z155" s="36"/>
      <c r="AA155" s="84"/>
      <c r="AB155" s="35"/>
      <c r="AC155" s="25"/>
      <c r="AD155" s="25"/>
      <c r="AE155" s="44"/>
      <c r="AF155" s="99"/>
      <c r="AG155" s="25"/>
      <c r="AH155" s="25"/>
      <c r="AI155" s="25"/>
      <c r="AJ155" s="45" t="str">
        <f t="array" ref="AJ155">IFERROR(INDEX('[1]Master Price'!$E:$E,MATCH(D155,'[1]Master Price'!$B:$B,0)),"0")</f>
        <v>0</v>
      </c>
      <c r="AK155" s="45">
        <f t="shared" si="5"/>
        <v>0</v>
      </c>
      <c r="AL155" s="46" t="str">
        <f t="shared" si="41"/>
        <v>0-day</v>
      </c>
      <c r="AM155" s="46" t="str">
        <f t="shared" si="7"/>
        <v>0-day</v>
      </c>
      <c r="AN155" s="46" t="str">
        <f t="shared" si="42"/>
        <v>0-day</v>
      </c>
      <c r="AO155" s="46" t="str">
        <f t="shared" si="9"/>
        <v>0-day</v>
      </c>
      <c r="AP155" s="46" t="str">
        <f t="shared" si="10"/>
        <v>0-day</v>
      </c>
      <c r="AQ155" s="46" t="str">
        <f t="shared" si="11"/>
        <v>0-day</v>
      </c>
      <c r="AR155" s="17"/>
      <c r="AS155" s="47" t="str">
        <f t="shared" si="12"/>
        <v/>
      </c>
      <c r="AT155" s="35">
        <f t="shared" si="27"/>
        <v>0</v>
      </c>
      <c r="AU155" s="48" t="e">
        <f t="shared" ca="1" si="43"/>
        <v>#NAME?</v>
      </c>
      <c r="AV155" s="48" t="e">
        <f t="shared" ca="1" si="44"/>
        <v>#NAME?</v>
      </c>
      <c r="AW155" s="49" t="e">
        <f t="shared" ca="1" si="45"/>
        <v>#NAME?</v>
      </c>
      <c r="AX155" s="48" t="e">
        <f t="shared" ca="1" si="46"/>
        <v>#NAME?</v>
      </c>
      <c r="AY155" s="49" t="str">
        <f t="shared" si="47"/>
        <v/>
      </c>
      <c r="AZ155" s="50" t="e">
        <f t="shared" ca="1" si="48"/>
        <v>#NAME?</v>
      </c>
      <c r="BA155" s="51" t="e">
        <f t="shared" ca="1" si="49"/>
        <v>#NAME?</v>
      </c>
      <c r="BB155" s="52" t="e">
        <f t="shared" ca="1" si="50"/>
        <v>#NAME?</v>
      </c>
      <c r="BC155" s="51" t="e">
        <f t="shared" ca="1" si="51"/>
        <v>#NAME?</v>
      </c>
      <c r="BD155" s="54" t="e">
        <f t="shared" ca="1" si="52"/>
        <v>#NAME?</v>
      </c>
      <c r="BE155" s="48" t="e">
        <f t="shared" ca="1" si="53"/>
        <v>#NAME?</v>
      </c>
      <c r="BF155" s="50" t="e">
        <f t="shared" ca="1" si="54"/>
        <v>#NAME?</v>
      </c>
      <c r="BG155" s="56" t="e">
        <f t="shared" ca="1" si="55"/>
        <v>#NAME?</v>
      </c>
      <c r="BH155" s="22"/>
      <c r="BI155" s="22"/>
      <c r="BJ155" s="22"/>
      <c r="BK155" s="22"/>
      <c r="BL155" s="22"/>
      <c r="BM155" s="22"/>
      <c r="BN155" s="24"/>
      <c r="BO155" s="24"/>
    </row>
    <row r="156" spans="1:67" ht="15.5">
      <c r="A156" s="25" t="str">
        <f t="shared" si="0"/>
        <v/>
      </c>
      <c r="B156" s="98"/>
      <c r="C156" s="25"/>
      <c r="D156" s="90"/>
      <c r="E156" s="90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36"/>
      <c r="S156" s="91"/>
      <c r="T156" s="36"/>
      <c r="U156" s="82"/>
      <c r="V156" s="25"/>
      <c r="W156" s="58"/>
      <c r="X156" s="34"/>
      <c r="Y156" s="34"/>
      <c r="Z156" s="36"/>
      <c r="AA156" s="84"/>
      <c r="AB156" s="35"/>
      <c r="AC156" s="25"/>
      <c r="AD156" s="25"/>
      <c r="AE156" s="44"/>
      <c r="AF156" s="94"/>
      <c r="AG156" s="25"/>
      <c r="AH156" s="25"/>
      <c r="AI156" s="25"/>
      <c r="AJ156" s="45" t="str">
        <f t="array" ref="AJ156">IFERROR(INDEX('[1]Master Price'!$E:$E,MATCH(D156,'[1]Master Price'!$B:$B,0)),"0")</f>
        <v>0</v>
      </c>
      <c r="AK156" s="45">
        <f t="shared" si="5"/>
        <v>0</v>
      </c>
      <c r="AL156" s="46" t="str">
        <f t="shared" si="41"/>
        <v>0-day</v>
      </c>
      <c r="AM156" s="46" t="str">
        <f t="shared" si="7"/>
        <v>0-day</v>
      </c>
      <c r="AN156" s="46" t="str">
        <f t="shared" si="42"/>
        <v>0-day</v>
      </c>
      <c r="AO156" s="46" t="str">
        <f t="shared" si="9"/>
        <v>0-day</v>
      </c>
      <c r="AP156" s="46" t="str">
        <f t="shared" si="10"/>
        <v>0-day</v>
      </c>
      <c r="AQ156" s="46" t="str">
        <f t="shared" si="11"/>
        <v>0-day</v>
      </c>
      <c r="AR156" s="17"/>
      <c r="AS156" s="47" t="str">
        <f t="shared" si="12"/>
        <v/>
      </c>
      <c r="AT156" s="35">
        <f t="shared" si="27"/>
        <v>0</v>
      </c>
      <c r="AU156" s="48" t="e">
        <f t="shared" ca="1" si="43"/>
        <v>#NAME?</v>
      </c>
      <c r="AV156" s="48" t="e">
        <f t="shared" ca="1" si="44"/>
        <v>#NAME?</v>
      </c>
      <c r="AW156" s="49" t="e">
        <f t="shared" ca="1" si="45"/>
        <v>#NAME?</v>
      </c>
      <c r="AX156" s="48" t="e">
        <f t="shared" ca="1" si="46"/>
        <v>#NAME?</v>
      </c>
      <c r="AY156" s="49" t="str">
        <f t="shared" si="47"/>
        <v/>
      </c>
      <c r="AZ156" s="50" t="e">
        <f t="shared" ca="1" si="48"/>
        <v>#NAME?</v>
      </c>
      <c r="BA156" s="51" t="e">
        <f t="shared" ca="1" si="49"/>
        <v>#NAME?</v>
      </c>
      <c r="BB156" s="52" t="e">
        <f t="shared" ca="1" si="50"/>
        <v>#NAME?</v>
      </c>
      <c r="BC156" s="51" t="e">
        <f t="shared" ca="1" si="51"/>
        <v>#NAME?</v>
      </c>
      <c r="BD156" s="54" t="e">
        <f t="shared" ca="1" si="52"/>
        <v>#NAME?</v>
      </c>
      <c r="BE156" s="48" t="e">
        <f t="shared" ca="1" si="53"/>
        <v>#NAME?</v>
      </c>
      <c r="BF156" s="50" t="e">
        <f t="shared" ca="1" si="54"/>
        <v>#NAME?</v>
      </c>
      <c r="BG156" s="56" t="e">
        <f t="shared" ca="1" si="55"/>
        <v>#NAME?</v>
      </c>
      <c r="BH156" s="22"/>
      <c r="BI156" s="22"/>
      <c r="BJ156" s="22"/>
      <c r="BK156" s="22"/>
      <c r="BL156" s="22"/>
      <c r="BM156" s="22"/>
      <c r="BN156" s="24"/>
      <c r="BO156" s="24"/>
    </row>
    <row r="157" spans="1:67" ht="15.5">
      <c r="A157" s="25" t="str">
        <f t="shared" si="0"/>
        <v/>
      </c>
      <c r="B157" s="98"/>
      <c r="C157" s="25"/>
      <c r="D157" s="90"/>
      <c r="E157" s="90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36"/>
      <c r="S157" s="91"/>
      <c r="T157" s="36"/>
      <c r="U157" s="82"/>
      <c r="V157" s="25"/>
      <c r="W157" s="58"/>
      <c r="X157" s="34"/>
      <c r="Y157" s="34"/>
      <c r="Z157" s="36"/>
      <c r="AA157" s="84"/>
      <c r="AB157" s="35"/>
      <c r="AC157" s="25"/>
      <c r="AD157" s="25"/>
      <c r="AE157" s="44"/>
      <c r="AF157" s="94"/>
      <c r="AG157" s="25"/>
      <c r="AH157" s="25"/>
      <c r="AI157" s="25"/>
      <c r="AJ157" s="45" t="str">
        <f t="array" ref="AJ157">IFERROR(INDEX('[1]Master Price'!$E:$E,MATCH(D157,'[1]Master Price'!$B:$B,0)),"0")</f>
        <v>0</v>
      </c>
      <c r="AK157" s="45">
        <f t="shared" si="5"/>
        <v>0</v>
      </c>
      <c r="AL157" s="46" t="str">
        <f t="shared" si="41"/>
        <v>0-day</v>
      </c>
      <c r="AM157" s="46" t="str">
        <f t="shared" si="7"/>
        <v>0-day</v>
      </c>
      <c r="AN157" s="46" t="str">
        <f t="shared" si="42"/>
        <v>0-day</v>
      </c>
      <c r="AO157" s="46" t="str">
        <f t="shared" si="9"/>
        <v>0-day</v>
      </c>
      <c r="AP157" s="46" t="str">
        <f t="shared" si="10"/>
        <v>0-day</v>
      </c>
      <c r="AQ157" s="46" t="str">
        <f t="shared" si="11"/>
        <v>0-day</v>
      </c>
      <c r="AR157" s="17"/>
      <c r="AS157" s="47" t="str">
        <f t="shared" si="12"/>
        <v/>
      </c>
      <c r="AT157" s="35">
        <f t="shared" si="27"/>
        <v>0</v>
      </c>
      <c r="AU157" s="48" t="e">
        <f t="shared" ca="1" si="43"/>
        <v>#NAME?</v>
      </c>
      <c r="AV157" s="48" t="e">
        <f t="shared" ca="1" si="44"/>
        <v>#NAME?</v>
      </c>
      <c r="AW157" s="49" t="e">
        <f t="shared" ca="1" si="45"/>
        <v>#NAME?</v>
      </c>
      <c r="AX157" s="48" t="e">
        <f t="shared" ca="1" si="46"/>
        <v>#NAME?</v>
      </c>
      <c r="AY157" s="49" t="str">
        <f t="shared" si="47"/>
        <v/>
      </c>
      <c r="AZ157" s="50" t="e">
        <f t="shared" ca="1" si="48"/>
        <v>#NAME?</v>
      </c>
      <c r="BA157" s="51" t="e">
        <f t="shared" ca="1" si="49"/>
        <v>#NAME?</v>
      </c>
      <c r="BB157" s="52" t="e">
        <f t="shared" ca="1" si="50"/>
        <v>#NAME?</v>
      </c>
      <c r="BC157" s="51" t="e">
        <f t="shared" ca="1" si="51"/>
        <v>#NAME?</v>
      </c>
      <c r="BD157" s="54" t="e">
        <f t="shared" ca="1" si="52"/>
        <v>#NAME?</v>
      </c>
      <c r="BE157" s="48" t="e">
        <f t="shared" ca="1" si="53"/>
        <v>#NAME?</v>
      </c>
      <c r="BF157" s="50" t="e">
        <f t="shared" ca="1" si="54"/>
        <v>#NAME?</v>
      </c>
      <c r="BG157" s="56" t="e">
        <f t="shared" ca="1" si="55"/>
        <v>#NAME?</v>
      </c>
      <c r="BH157" s="22"/>
      <c r="BI157" s="22"/>
      <c r="BJ157" s="22"/>
      <c r="BK157" s="22"/>
      <c r="BL157" s="22"/>
      <c r="BM157" s="22"/>
      <c r="BN157" s="24"/>
      <c r="BO157" s="24"/>
    </row>
    <row r="158" spans="1:67" ht="15.5">
      <c r="A158" s="25" t="str">
        <f t="shared" si="0"/>
        <v/>
      </c>
      <c r="B158" s="98"/>
      <c r="C158" s="25"/>
      <c r="D158" s="90"/>
      <c r="E158" s="90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36"/>
      <c r="S158" s="91"/>
      <c r="T158" s="36"/>
      <c r="U158" s="82"/>
      <c r="V158" s="25"/>
      <c r="W158" s="58"/>
      <c r="X158" s="34"/>
      <c r="Y158" s="34"/>
      <c r="Z158" s="36"/>
      <c r="AA158" s="84"/>
      <c r="AB158" s="35"/>
      <c r="AC158" s="25"/>
      <c r="AD158" s="25"/>
      <c r="AE158" s="44"/>
      <c r="AF158" s="94"/>
      <c r="AG158" s="25"/>
      <c r="AH158" s="25"/>
      <c r="AI158" s="25"/>
      <c r="AJ158" s="45" t="str">
        <f t="array" ref="AJ158">IFERROR(INDEX('[1]Master Price'!$E:$E,MATCH(D158,'[1]Master Price'!$B:$B,0)),"0")</f>
        <v>0</v>
      </c>
      <c r="AK158" s="45">
        <f t="shared" si="5"/>
        <v>0</v>
      </c>
      <c r="AL158" s="46" t="str">
        <f t="shared" si="41"/>
        <v>0-day</v>
      </c>
      <c r="AM158" s="46" t="str">
        <f t="shared" si="7"/>
        <v>0-day</v>
      </c>
      <c r="AN158" s="46" t="str">
        <f t="shared" si="42"/>
        <v>0-day</v>
      </c>
      <c r="AO158" s="46" t="str">
        <f t="shared" si="9"/>
        <v>0-day</v>
      </c>
      <c r="AP158" s="46" t="str">
        <f t="shared" si="10"/>
        <v>0-day</v>
      </c>
      <c r="AQ158" s="46" t="str">
        <f t="shared" si="11"/>
        <v>0-day</v>
      </c>
      <c r="AR158" s="17"/>
      <c r="AS158" s="47" t="str">
        <f t="shared" si="12"/>
        <v/>
      </c>
      <c r="AT158" s="35">
        <f t="shared" si="27"/>
        <v>0</v>
      </c>
      <c r="AU158" s="48" t="e">
        <f t="shared" ca="1" si="43"/>
        <v>#NAME?</v>
      </c>
      <c r="AV158" s="48" t="e">
        <f t="shared" ca="1" si="44"/>
        <v>#NAME?</v>
      </c>
      <c r="AW158" s="49" t="e">
        <f t="shared" ca="1" si="45"/>
        <v>#NAME?</v>
      </c>
      <c r="AX158" s="48" t="e">
        <f t="shared" ca="1" si="46"/>
        <v>#NAME?</v>
      </c>
      <c r="AY158" s="49" t="str">
        <f t="shared" si="47"/>
        <v/>
      </c>
      <c r="AZ158" s="50" t="e">
        <f t="shared" ca="1" si="48"/>
        <v>#NAME?</v>
      </c>
      <c r="BA158" s="51" t="e">
        <f t="shared" ca="1" si="49"/>
        <v>#NAME?</v>
      </c>
      <c r="BB158" s="52" t="e">
        <f t="shared" ca="1" si="50"/>
        <v>#NAME?</v>
      </c>
      <c r="BC158" s="51" t="e">
        <f t="shared" ca="1" si="51"/>
        <v>#NAME?</v>
      </c>
      <c r="BD158" s="54" t="e">
        <f t="shared" ca="1" si="52"/>
        <v>#NAME?</v>
      </c>
      <c r="BE158" s="48" t="e">
        <f t="shared" ca="1" si="53"/>
        <v>#NAME?</v>
      </c>
      <c r="BF158" s="50" t="e">
        <f t="shared" ca="1" si="54"/>
        <v>#NAME?</v>
      </c>
      <c r="BG158" s="56" t="e">
        <f t="shared" ca="1" si="55"/>
        <v>#NAME?</v>
      </c>
      <c r="BH158" s="22"/>
      <c r="BI158" s="22"/>
      <c r="BJ158" s="22"/>
      <c r="BK158" s="22"/>
      <c r="BL158" s="22"/>
      <c r="BM158" s="22"/>
      <c r="BN158" s="24"/>
      <c r="BO158" s="24"/>
    </row>
    <row r="159" spans="1:67" ht="15.5">
      <c r="A159" s="25" t="str">
        <f t="shared" si="0"/>
        <v/>
      </c>
      <c r="B159" s="98"/>
      <c r="C159" s="25"/>
      <c r="D159" s="90"/>
      <c r="E159" s="90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36"/>
      <c r="S159" s="91"/>
      <c r="T159" s="36"/>
      <c r="U159" s="82"/>
      <c r="V159" s="25"/>
      <c r="W159" s="58"/>
      <c r="X159" s="34"/>
      <c r="Y159" s="34"/>
      <c r="Z159" s="36"/>
      <c r="AA159" s="84"/>
      <c r="AB159" s="35"/>
      <c r="AC159" s="25"/>
      <c r="AD159" s="25"/>
      <c r="AE159" s="44"/>
      <c r="AF159" s="94"/>
      <c r="AG159" s="25"/>
      <c r="AH159" s="25"/>
      <c r="AI159" s="25"/>
      <c r="AJ159" s="45" t="str">
        <f t="array" ref="AJ159">IFERROR(INDEX('[1]Master Price'!$E:$E,MATCH(D159,'[1]Master Price'!$B:$B,0)),"0")</f>
        <v>0</v>
      </c>
      <c r="AK159" s="45">
        <f t="shared" si="5"/>
        <v>0</v>
      </c>
      <c r="AL159" s="46" t="str">
        <f t="shared" si="41"/>
        <v>0-day</v>
      </c>
      <c r="AM159" s="46" t="str">
        <f t="shared" si="7"/>
        <v>0-day</v>
      </c>
      <c r="AN159" s="46" t="str">
        <f t="shared" si="42"/>
        <v>0-day</v>
      </c>
      <c r="AO159" s="46" t="str">
        <f t="shared" si="9"/>
        <v>0-day</v>
      </c>
      <c r="AP159" s="46" t="str">
        <f t="shared" si="10"/>
        <v>0-day</v>
      </c>
      <c r="AQ159" s="46" t="str">
        <f t="shared" si="11"/>
        <v>0-day</v>
      </c>
      <c r="AR159" s="17"/>
      <c r="AS159" s="47" t="str">
        <f t="shared" si="12"/>
        <v/>
      </c>
      <c r="AT159" s="35">
        <f t="shared" si="27"/>
        <v>0</v>
      </c>
      <c r="AU159" s="48" t="e">
        <f t="shared" ca="1" si="43"/>
        <v>#NAME?</v>
      </c>
      <c r="AV159" s="48" t="e">
        <f t="shared" ca="1" si="44"/>
        <v>#NAME?</v>
      </c>
      <c r="AW159" s="49" t="e">
        <f t="shared" ca="1" si="45"/>
        <v>#NAME?</v>
      </c>
      <c r="AX159" s="48" t="e">
        <f t="shared" ca="1" si="46"/>
        <v>#NAME?</v>
      </c>
      <c r="AY159" s="49" t="str">
        <f t="shared" si="47"/>
        <v/>
      </c>
      <c r="AZ159" s="50" t="e">
        <f t="shared" ca="1" si="48"/>
        <v>#NAME?</v>
      </c>
      <c r="BA159" s="51" t="e">
        <f t="shared" ca="1" si="49"/>
        <v>#NAME?</v>
      </c>
      <c r="BB159" s="52" t="e">
        <f t="shared" ca="1" si="50"/>
        <v>#NAME?</v>
      </c>
      <c r="BC159" s="51" t="e">
        <f t="shared" ca="1" si="51"/>
        <v>#NAME?</v>
      </c>
      <c r="BD159" s="54" t="e">
        <f t="shared" ca="1" si="52"/>
        <v>#NAME?</v>
      </c>
      <c r="BE159" s="48" t="e">
        <f t="shared" ca="1" si="53"/>
        <v>#NAME?</v>
      </c>
      <c r="BF159" s="50" t="e">
        <f t="shared" ca="1" si="54"/>
        <v>#NAME?</v>
      </c>
      <c r="BG159" s="56" t="e">
        <f t="shared" ca="1" si="55"/>
        <v>#NAME?</v>
      </c>
      <c r="BH159" s="22"/>
      <c r="BI159" s="22"/>
      <c r="BJ159" s="22"/>
      <c r="BK159" s="22"/>
      <c r="BL159" s="22"/>
      <c r="BM159" s="22"/>
      <c r="BN159" s="24"/>
      <c r="BO159" s="24"/>
    </row>
    <row r="160" spans="1:67" ht="15.5">
      <c r="A160" s="25" t="str">
        <f t="shared" si="0"/>
        <v/>
      </c>
      <c r="B160" s="98"/>
      <c r="C160" s="25"/>
      <c r="D160" s="90"/>
      <c r="E160" s="90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36"/>
      <c r="S160" s="91"/>
      <c r="T160" s="36"/>
      <c r="U160" s="82"/>
      <c r="V160" s="25"/>
      <c r="W160" s="58"/>
      <c r="X160" s="34"/>
      <c r="Y160" s="34"/>
      <c r="Z160" s="36"/>
      <c r="AA160" s="84"/>
      <c r="AB160" s="35"/>
      <c r="AC160" s="25"/>
      <c r="AD160" s="25"/>
      <c r="AE160" s="44"/>
      <c r="AF160" s="94"/>
      <c r="AG160" s="25"/>
      <c r="AH160" s="25"/>
      <c r="AI160" s="25"/>
      <c r="AJ160" s="45" t="str">
        <f t="array" ref="AJ160">IFERROR(INDEX('[1]Master Price'!$E:$E,MATCH(D160,'[1]Master Price'!$B:$B,0)),"0")</f>
        <v>0</v>
      </c>
      <c r="AK160" s="45">
        <f t="shared" si="5"/>
        <v>0</v>
      </c>
      <c r="AL160" s="46" t="str">
        <f t="shared" si="41"/>
        <v>0-day</v>
      </c>
      <c r="AM160" s="46" t="str">
        <f t="shared" si="7"/>
        <v>0-day</v>
      </c>
      <c r="AN160" s="46" t="str">
        <f t="shared" si="42"/>
        <v>0-day</v>
      </c>
      <c r="AO160" s="46" t="str">
        <f t="shared" si="9"/>
        <v>0-day</v>
      </c>
      <c r="AP160" s="46" t="str">
        <f t="shared" si="10"/>
        <v>0-day</v>
      </c>
      <c r="AQ160" s="46" t="str">
        <f t="shared" si="11"/>
        <v>0-day</v>
      </c>
      <c r="AR160" s="17"/>
      <c r="AS160" s="47" t="str">
        <f t="shared" si="12"/>
        <v/>
      </c>
      <c r="AT160" s="35">
        <f t="shared" si="27"/>
        <v>0</v>
      </c>
      <c r="AU160" s="48" t="e">
        <f t="shared" ca="1" si="43"/>
        <v>#NAME?</v>
      </c>
      <c r="AV160" s="48" t="e">
        <f t="shared" ca="1" si="44"/>
        <v>#NAME?</v>
      </c>
      <c r="AW160" s="49" t="e">
        <f t="shared" ca="1" si="45"/>
        <v>#NAME?</v>
      </c>
      <c r="AX160" s="48" t="e">
        <f t="shared" ca="1" si="46"/>
        <v>#NAME?</v>
      </c>
      <c r="AY160" s="49" t="str">
        <f t="shared" si="47"/>
        <v/>
      </c>
      <c r="AZ160" s="50" t="e">
        <f t="shared" ca="1" si="48"/>
        <v>#NAME?</v>
      </c>
      <c r="BA160" s="51" t="e">
        <f t="shared" ca="1" si="49"/>
        <v>#NAME?</v>
      </c>
      <c r="BB160" s="52" t="e">
        <f t="shared" ca="1" si="50"/>
        <v>#NAME?</v>
      </c>
      <c r="BC160" s="51" t="e">
        <f t="shared" ca="1" si="51"/>
        <v>#NAME?</v>
      </c>
      <c r="BD160" s="54" t="e">
        <f t="shared" ca="1" si="52"/>
        <v>#NAME?</v>
      </c>
      <c r="BE160" s="48" t="e">
        <f t="shared" ca="1" si="53"/>
        <v>#NAME?</v>
      </c>
      <c r="BF160" s="50" t="e">
        <f t="shared" ca="1" si="54"/>
        <v>#NAME?</v>
      </c>
      <c r="BG160" s="56" t="e">
        <f t="shared" ca="1" si="55"/>
        <v>#NAME?</v>
      </c>
      <c r="BH160" s="22"/>
      <c r="BI160" s="22"/>
      <c r="BJ160" s="22"/>
      <c r="BK160" s="22"/>
      <c r="BL160" s="22"/>
      <c r="BM160" s="22"/>
      <c r="BN160" s="24"/>
      <c r="BO160" s="24"/>
    </row>
    <row r="161" spans="1:67" ht="15.5">
      <c r="A161" s="25" t="str">
        <f t="shared" si="0"/>
        <v/>
      </c>
      <c r="B161" s="98"/>
      <c r="C161" s="25"/>
      <c r="D161" s="90"/>
      <c r="E161" s="90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36"/>
      <c r="S161" s="91"/>
      <c r="T161" s="36"/>
      <c r="U161" s="82"/>
      <c r="V161" s="25"/>
      <c r="W161" s="58"/>
      <c r="X161" s="34"/>
      <c r="Y161" s="34"/>
      <c r="Z161" s="36"/>
      <c r="AA161" s="84"/>
      <c r="AB161" s="35"/>
      <c r="AC161" s="25"/>
      <c r="AD161" s="25"/>
      <c r="AE161" s="44"/>
      <c r="AF161" s="94"/>
      <c r="AG161" s="25"/>
      <c r="AH161" s="25"/>
      <c r="AI161" s="25"/>
      <c r="AJ161" s="45" t="str">
        <f t="array" ref="AJ161">IFERROR(INDEX('[1]Master Price'!$E:$E,MATCH(D161,'[1]Master Price'!$B:$B,0)),"0")</f>
        <v>0</v>
      </c>
      <c r="AK161" s="45">
        <f t="shared" si="5"/>
        <v>0</v>
      </c>
      <c r="AL161" s="46" t="str">
        <f t="shared" si="41"/>
        <v>0-day</v>
      </c>
      <c r="AM161" s="46" t="str">
        <f t="shared" si="7"/>
        <v>0-day</v>
      </c>
      <c r="AN161" s="46" t="str">
        <f t="shared" si="42"/>
        <v>0-day</v>
      </c>
      <c r="AO161" s="46" t="str">
        <f t="shared" si="9"/>
        <v>0-day</v>
      </c>
      <c r="AP161" s="46" t="str">
        <f t="shared" si="10"/>
        <v>0-day</v>
      </c>
      <c r="AQ161" s="46" t="str">
        <f t="shared" si="11"/>
        <v>0-day</v>
      </c>
      <c r="AR161" s="17"/>
      <c r="AS161" s="47" t="str">
        <f t="shared" si="12"/>
        <v/>
      </c>
      <c r="AT161" s="35">
        <f t="shared" si="27"/>
        <v>0</v>
      </c>
      <c r="AU161" s="48" t="e">
        <f t="shared" ca="1" si="43"/>
        <v>#NAME?</v>
      </c>
      <c r="AV161" s="48" t="e">
        <f t="shared" ca="1" si="44"/>
        <v>#NAME?</v>
      </c>
      <c r="AW161" s="49" t="e">
        <f t="shared" ca="1" si="45"/>
        <v>#NAME?</v>
      </c>
      <c r="AX161" s="48" t="e">
        <f t="shared" ca="1" si="46"/>
        <v>#NAME?</v>
      </c>
      <c r="AY161" s="49" t="str">
        <f t="shared" si="47"/>
        <v/>
      </c>
      <c r="AZ161" s="50" t="e">
        <f t="shared" ca="1" si="48"/>
        <v>#NAME?</v>
      </c>
      <c r="BA161" s="51" t="e">
        <f t="shared" ca="1" si="49"/>
        <v>#NAME?</v>
      </c>
      <c r="BB161" s="52" t="e">
        <f t="shared" ca="1" si="50"/>
        <v>#NAME?</v>
      </c>
      <c r="BC161" s="51" t="e">
        <f t="shared" ca="1" si="51"/>
        <v>#NAME?</v>
      </c>
      <c r="BD161" s="54" t="e">
        <f t="shared" ca="1" si="52"/>
        <v>#NAME?</v>
      </c>
      <c r="BE161" s="48" t="e">
        <f t="shared" ca="1" si="53"/>
        <v>#NAME?</v>
      </c>
      <c r="BF161" s="50" t="e">
        <f t="shared" ca="1" si="54"/>
        <v>#NAME?</v>
      </c>
      <c r="BG161" s="56" t="e">
        <f t="shared" ca="1" si="55"/>
        <v>#NAME?</v>
      </c>
      <c r="BH161" s="22"/>
      <c r="BI161" s="22"/>
      <c r="BJ161" s="22"/>
      <c r="BK161" s="22"/>
      <c r="BL161" s="22"/>
      <c r="BM161" s="22"/>
      <c r="BN161" s="24"/>
      <c r="BO161" s="24"/>
    </row>
    <row r="162" spans="1:67" ht="15.5">
      <c r="A162" s="25" t="str">
        <f t="shared" si="0"/>
        <v/>
      </c>
      <c r="B162" s="98"/>
      <c r="C162" s="25"/>
      <c r="D162" s="90"/>
      <c r="E162" s="90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36"/>
      <c r="S162" s="91"/>
      <c r="T162" s="36"/>
      <c r="U162" s="82"/>
      <c r="V162" s="25"/>
      <c r="W162" s="58"/>
      <c r="X162" s="34"/>
      <c r="Y162" s="34"/>
      <c r="Z162" s="36"/>
      <c r="AA162" s="84"/>
      <c r="AB162" s="35"/>
      <c r="AC162" s="25"/>
      <c r="AD162" s="25"/>
      <c r="AE162" s="44"/>
      <c r="AF162" s="94"/>
      <c r="AG162" s="25"/>
      <c r="AH162" s="25"/>
      <c r="AI162" s="25"/>
      <c r="AJ162" s="45" t="str">
        <f t="array" ref="AJ162">IFERROR(INDEX('[1]Master Price'!$E:$E,MATCH(D162,'[1]Master Price'!$B:$B,0)),"0")</f>
        <v>0</v>
      </c>
      <c r="AK162" s="45">
        <f t="shared" si="5"/>
        <v>0</v>
      </c>
      <c r="AL162" s="46" t="str">
        <f t="shared" si="41"/>
        <v>0-day</v>
      </c>
      <c r="AM162" s="46" t="str">
        <f t="shared" si="7"/>
        <v>0-day</v>
      </c>
      <c r="AN162" s="46" t="str">
        <f t="shared" si="42"/>
        <v>0-day</v>
      </c>
      <c r="AO162" s="46" t="str">
        <f t="shared" si="9"/>
        <v>0-day</v>
      </c>
      <c r="AP162" s="46" t="str">
        <f t="shared" si="10"/>
        <v>0-day</v>
      </c>
      <c r="AQ162" s="46" t="str">
        <f t="shared" si="11"/>
        <v>0-day</v>
      </c>
      <c r="AR162" s="17"/>
      <c r="AS162" s="47" t="str">
        <f t="shared" si="12"/>
        <v/>
      </c>
      <c r="AT162" s="35">
        <f t="shared" si="27"/>
        <v>0</v>
      </c>
      <c r="AU162" s="48" t="e">
        <f t="shared" ca="1" si="43"/>
        <v>#NAME?</v>
      </c>
      <c r="AV162" s="48" t="e">
        <f t="shared" ca="1" si="44"/>
        <v>#NAME?</v>
      </c>
      <c r="AW162" s="49" t="e">
        <f t="shared" ca="1" si="45"/>
        <v>#NAME?</v>
      </c>
      <c r="AX162" s="48" t="e">
        <f t="shared" ca="1" si="46"/>
        <v>#NAME?</v>
      </c>
      <c r="AY162" s="49" t="str">
        <f t="shared" si="47"/>
        <v/>
      </c>
      <c r="AZ162" s="50" t="e">
        <f t="shared" ca="1" si="48"/>
        <v>#NAME?</v>
      </c>
      <c r="BA162" s="51" t="e">
        <f t="shared" ca="1" si="49"/>
        <v>#NAME?</v>
      </c>
      <c r="BB162" s="52" t="e">
        <f t="shared" ca="1" si="50"/>
        <v>#NAME?</v>
      </c>
      <c r="BC162" s="51" t="e">
        <f t="shared" ca="1" si="51"/>
        <v>#NAME?</v>
      </c>
      <c r="BD162" s="54" t="e">
        <f t="shared" ca="1" si="52"/>
        <v>#NAME?</v>
      </c>
      <c r="BE162" s="48" t="e">
        <f t="shared" ca="1" si="53"/>
        <v>#NAME?</v>
      </c>
      <c r="BF162" s="50" t="e">
        <f t="shared" ca="1" si="54"/>
        <v>#NAME?</v>
      </c>
      <c r="BG162" s="56" t="e">
        <f t="shared" ca="1" si="55"/>
        <v>#NAME?</v>
      </c>
      <c r="BH162" s="22"/>
      <c r="BI162" s="22"/>
      <c r="BJ162" s="22"/>
      <c r="BK162" s="22"/>
      <c r="BL162" s="22"/>
      <c r="BM162" s="22"/>
      <c r="BN162" s="24"/>
      <c r="BO162" s="24"/>
    </row>
    <row r="163" spans="1:67" ht="15.5">
      <c r="A163" s="25" t="str">
        <f t="shared" si="0"/>
        <v/>
      </c>
      <c r="B163" s="98"/>
      <c r="C163" s="25"/>
      <c r="D163" s="90"/>
      <c r="E163" s="90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36"/>
      <c r="S163" s="91"/>
      <c r="T163" s="36"/>
      <c r="U163" s="82"/>
      <c r="V163" s="25"/>
      <c r="W163" s="58"/>
      <c r="X163" s="34"/>
      <c r="Y163" s="34"/>
      <c r="Z163" s="36"/>
      <c r="AA163" s="84"/>
      <c r="AB163" s="35"/>
      <c r="AC163" s="25"/>
      <c r="AD163" s="25"/>
      <c r="AE163" s="44"/>
      <c r="AF163" s="94"/>
      <c r="AG163" s="25"/>
      <c r="AH163" s="25"/>
      <c r="AI163" s="25"/>
      <c r="AJ163" s="45" t="str">
        <f t="array" ref="AJ163">IFERROR(INDEX('[1]Master Price'!$E:$E,MATCH(D163,'[1]Master Price'!$B:$B,0)),"0")</f>
        <v>0</v>
      </c>
      <c r="AK163" s="45">
        <f t="shared" si="5"/>
        <v>0</v>
      </c>
      <c r="AL163" s="46" t="str">
        <f t="shared" si="41"/>
        <v>0-day</v>
      </c>
      <c r="AM163" s="46" t="str">
        <f t="shared" si="7"/>
        <v>0-day</v>
      </c>
      <c r="AN163" s="46" t="str">
        <f t="shared" si="42"/>
        <v>0-day</v>
      </c>
      <c r="AO163" s="46" t="str">
        <f t="shared" si="9"/>
        <v>0-day</v>
      </c>
      <c r="AP163" s="46" t="str">
        <f t="shared" si="10"/>
        <v>0-day</v>
      </c>
      <c r="AQ163" s="46" t="str">
        <f t="shared" si="11"/>
        <v>0-day</v>
      </c>
      <c r="AR163" s="17"/>
      <c r="AS163" s="47" t="str">
        <f t="shared" si="12"/>
        <v/>
      </c>
      <c r="AT163" s="35">
        <f t="shared" si="27"/>
        <v>0</v>
      </c>
      <c r="AU163" s="48" t="e">
        <f t="shared" ca="1" si="43"/>
        <v>#NAME?</v>
      </c>
      <c r="AV163" s="48" t="e">
        <f t="shared" ca="1" si="44"/>
        <v>#NAME?</v>
      </c>
      <c r="AW163" s="49" t="e">
        <f t="shared" ca="1" si="45"/>
        <v>#NAME?</v>
      </c>
      <c r="AX163" s="48" t="e">
        <f t="shared" ca="1" si="46"/>
        <v>#NAME?</v>
      </c>
      <c r="AY163" s="49" t="str">
        <f t="shared" si="47"/>
        <v/>
      </c>
      <c r="AZ163" s="50" t="e">
        <f t="shared" ca="1" si="48"/>
        <v>#NAME?</v>
      </c>
      <c r="BA163" s="51" t="e">
        <f t="shared" ca="1" si="49"/>
        <v>#NAME?</v>
      </c>
      <c r="BB163" s="52" t="e">
        <f t="shared" ca="1" si="50"/>
        <v>#NAME?</v>
      </c>
      <c r="BC163" s="51" t="e">
        <f t="shared" ca="1" si="51"/>
        <v>#NAME?</v>
      </c>
      <c r="BD163" s="54" t="e">
        <f t="shared" ca="1" si="52"/>
        <v>#NAME?</v>
      </c>
      <c r="BE163" s="48" t="e">
        <f t="shared" ca="1" si="53"/>
        <v>#NAME?</v>
      </c>
      <c r="BF163" s="50" t="e">
        <f t="shared" ca="1" si="54"/>
        <v>#NAME?</v>
      </c>
      <c r="BG163" s="56" t="e">
        <f t="shared" ca="1" si="55"/>
        <v>#NAME?</v>
      </c>
      <c r="BH163" s="22"/>
      <c r="BI163" s="22"/>
      <c r="BJ163" s="22"/>
      <c r="BK163" s="22"/>
      <c r="BL163" s="22"/>
      <c r="BM163" s="22"/>
      <c r="BN163" s="24"/>
      <c r="BO163" s="24"/>
    </row>
    <row r="164" spans="1:67" ht="15.5">
      <c r="A164" s="25" t="str">
        <f t="shared" si="0"/>
        <v/>
      </c>
      <c r="B164" s="98"/>
      <c r="C164" s="25"/>
      <c r="D164" s="90"/>
      <c r="E164" s="90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36"/>
      <c r="S164" s="91"/>
      <c r="T164" s="36"/>
      <c r="U164" s="82"/>
      <c r="V164" s="25"/>
      <c r="W164" s="58"/>
      <c r="X164" s="34"/>
      <c r="Y164" s="34"/>
      <c r="Z164" s="36"/>
      <c r="AA164" s="84"/>
      <c r="AB164" s="35"/>
      <c r="AC164" s="25"/>
      <c r="AD164" s="25"/>
      <c r="AE164" s="44"/>
      <c r="AF164" s="94"/>
      <c r="AG164" s="25"/>
      <c r="AH164" s="25"/>
      <c r="AI164" s="25"/>
      <c r="AJ164" s="45" t="str">
        <f t="array" ref="AJ164">IFERROR(INDEX('[1]Master Price'!$E:$E,MATCH(D164,'[1]Master Price'!$B:$B,0)),"0")</f>
        <v>0</v>
      </c>
      <c r="AK164" s="45">
        <f t="shared" si="5"/>
        <v>0</v>
      </c>
      <c r="AL164" s="46" t="str">
        <f t="shared" si="41"/>
        <v>0-day</v>
      </c>
      <c r="AM164" s="46" t="str">
        <f t="shared" si="7"/>
        <v>0-day</v>
      </c>
      <c r="AN164" s="46" t="str">
        <f t="shared" si="42"/>
        <v>0-day</v>
      </c>
      <c r="AO164" s="46" t="str">
        <f t="shared" si="9"/>
        <v>0-day</v>
      </c>
      <c r="AP164" s="46" t="str">
        <f t="shared" si="10"/>
        <v>0-day</v>
      </c>
      <c r="AQ164" s="46" t="str">
        <f t="shared" si="11"/>
        <v>0-day</v>
      </c>
      <c r="AR164" s="17"/>
      <c r="AS164" s="47" t="str">
        <f t="shared" si="12"/>
        <v/>
      </c>
      <c r="AT164" s="35">
        <f t="shared" si="27"/>
        <v>0</v>
      </c>
      <c r="AU164" s="48" t="e">
        <f t="shared" ca="1" si="43"/>
        <v>#NAME?</v>
      </c>
      <c r="AV164" s="48" t="e">
        <f t="shared" ca="1" si="44"/>
        <v>#NAME?</v>
      </c>
      <c r="AW164" s="49" t="e">
        <f t="shared" ca="1" si="45"/>
        <v>#NAME?</v>
      </c>
      <c r="AX164" s="48" t="e">
        <f t="shared" ca="1" si="46"/>
        <v>#NAME?</v>
      </c>
      <c r="AY164" s="49" t="str">
        <f t="shared" si="47"/>
        <v/>
      </c>
      <c r="AZ164" s="50" t="e">
        <f t="shared" ca="1" si="48"/>
        <v>#NAME?</v>
      </c>
      <c r="BA164" s="51" t="e">
        <f t="shared" ca="1" si="49"/>
        <v>#NAME?</v>
      </c>
      <c r="BB164" s="52" t="e">
        <f t="shared" ca="1" si="50"/>
        <v>#NAME?</v>
      </c>
      <c r="BC164" s="51" t="e">
        <f t="shared" ca="1" si="51"/>
        <v>#NAME?</v>
      </c>
      <c r="BD164" s="54" t="e">
        <f t="shared" ca="1" si="52"/>
        <v>#NAME?</v>
      </c>
      <c r="BE164" s="48" t="e">
        <f t="shared" ca="1" si="53"/>
        <v>#NAME?</v>
      </c>
      <c r="BF164" s="50" t="e">
        <f t="shared" ca="1" si="54"/>
        <v>#NAME?</v>
      </c>
      <c r="BG164" s="56" t="e">
        <f t="shared" ca="1" si="55"/>
        <v>#NAME?</v>
      </c>
      <c r="BH164" s="22"/>
      <c r="BI164" s="22"/>
      <c r="BJ164" s="22"/>
      <c r="BK164" s="22"/>
      <c r="BL164" s="22"/>
      <c r="BM164" s="22"/>
      <c r="BN164" s="24"/>
      <c r="BO164" s="24"/>
    </row>
    <row r="165" spans="1:67" ht="15.5">
      <c r="A165" s="25" t="str">
        <f t="shared" si="0"/>
        <v/>
      </c>
      <c r="B165" s="98"/>
      <c r="C165" s="25"/>
      <c r="D165" s="90"/>
      <c r="E165" s="90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36"/>
      <c r="S165" s="91"/>
      <c r="T165" s="36"/>
      <c r="U165" s="82"/>
      <c r="V165" s="25"/>
      <c r="W165" s="58"/>
      <c r="X165" s="34"/>
      <c r="Y165" s="34"/>
      <c r="Z165" s="36"/>
      <c r="AA165" s="84"/>
      <c r="AB165" s="35"/>
      <c r="AC165" s="25"/>
      <c r="AD165" s="25"/>
      <c r="AE165" s="44"/>
      <c r="AF165" s="94"/>
      <c r="AG165" s="25"/>
      <c r="AH165" s="25"/>
      <c r="AI165" s="25"/>
      <c r="AJ165" s="45" t="str">
        <f t="array" ref="AJ165">IFERROR(INDEX('[1]Master Price'!$E:$E,MATCH(D165,'[1]Master Price'!$B:$B,0)),"0")</f>
        <v>0</v>
      </c>
      <c r="AK165" s="45">
        <f t="shared" si="5"/>
        <v>0</v>
      </c>
      <c r="AL165" s="46" t="str">
        <f t="shared" si="41"/>
        <v>0-day</v>
      </c>
      <c r="AM165" s="46" t="str">
        <f t="shared" si="7"/>
        <v>0-day</v>
      </c>
      <c r="AN165" s="46" t="str">
        <f t="shared" si="42"/>
        <v>0-day</v>
      </c>
      <c r="AO165" s="46" t="str">
        <f t="shared" si="9"/>
        <v>0-day</v>
      </c>
      <c r="AP165" s="46" t="str">
        <f t="shared" si="10"/>
        <v>0-day</v>
      </c>
      <c r="AQ165" s="46" t="str">
        <f t="shared" si="11"/>
        <v>0-day</v>
      </c>
      <c r="AR165" s="17"/>
      <c r="AS165" s="47" t="str">
        <f t="shared" si="12"/>
        <v/>
      </c>
      <c r="AT165" s="35">
        <f t="shared" si="27"/>
        <v>0</v>
      </c>
      <c r="AU165" s="48" t="e">
        <f t="shared" ca="1" si="43"/>
        <v>#NAME?</v>
      </c>
      <c r="AV165" s="48" t="e">
        <f t="shared" ca="1" si="44"/>
        <v>#NAME?</v>
      </c>
      <c r="AW165" s="49" t="e">
        <f t="shared" ca="1" si="45"/>
        <v>#NAME?</v>
      </c>
      <c r="AX165" s="48" t="e">
        <f t="shared" ca="1" si="46"/>
        <v>#NAME?</v>
      </c>
      <c r="AY165" s="49" t="str">
        <f t="shared" si="47"/>
        <v/>
      </c>
      <c r="AZ165" s="50" t="e">
        <f t="shared" ca="1" si="48"/>
        <v>#NAME?</v>
      </c>
      <c r="BA165" s="51" t="e">
        <f t="shared" ca="1" si="49"/>
        <v>#NAME?</v>
      </c>
      <c r="BB165" s="52" t="e">
        <f t="shared" ca="1" si="50"/>
        <v>#NAME?</v>
      </c>
      <c r="BC165" s="51" t="e">
        <f t="shared" ca="1" si="51"/>
        <v>#NAME?</v>
      </c>
      <c r="BD165" s="54" t="e">
        <f t="shared" ca="1" si="52"/>
        <v>#NAME?</v>
      </c>
      <c r="BE165" s="48" t="e">
        <f t="shared" ca="1" si="53"/>
        <v>#NAME?</v>
      </c>
      <c r="BF165" s="50" t="e">
        <f t="shared" ca="1" si="54"/>
        <v>#NAME?</v>
      </c>
      <c r="BG165" s="56" t="e">
        <f t="shared" ca="1" si="55"/>
        <v>#NAME?</v>
      </c>
      <c r="BH165" s="22"/>
      <c r="BI165" s="22"/>
      <c r="BJ165" s="22"/>
      <c r="BK165" s="22"/>
      <c r="BL165" s="22"/>
      <c r="BM165" s="22"/>
      <c r="BN165" s="24"/>
      <c r="BO165" s="24"/>
    </row>
    <row r="166" spans="1:67" ht="15.5">
      <c r="A166" s="25" t="str">
        <f t="shared" si="0"/>
        <v/>
      </c>
      <c r="B166" s="98"/>
      <c r="C166" s="25"/>
      <c r="D166" s="90"/>
      <c r="E166" s="90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36"/>
      <c r="S166" s="91"/>
      <c r="T166" s="36"/>
      <c r="U166" s="82"/>
      <c r="V166" s="25"/>
      <c r="W166" s="58"/>
      <c r="X166" s="34"/>
      <c r="Y166" s="34"/>
      <c r="Z166" s="36"/>
      <c r="AA166" s="84"/>
      <c r="AB166" s="35"/>
      <c r="AC166" s="25"/>
      <c r="AD166" s="25"/>
      <c r="AE166" s="44"/>
      <c r="AF166" s="94"/>
      <c r="AG166" s="25"/>
      <c r="AH166" s="25"/>
      <c r="AI166" s="25"/>
      <c r="AJ166" s="45" t="str">
        <f t="array" ref="AJ166">IFERROR(INDEX('[1]Master Price'!$E:$E,MATCH(D166,'[1]Master Price'!$B:$B,0)),"0")</f>
        <v>0</v>
      </c>
      <c r="AK166" s="45">
        <f t="shared" si="5"/>
        <v>0</v>
      </c>
      <c r="AL166" s="46" t="str">
        <f t="shared" si="41"/>
        <v>0-day</v>
      </c>
      <c r="AM166" s="46" t="str">
        <f t="shared" si="7"/>
        <v>0-day</v>
      </c>
      <c r="AN166" s="46" t="str">
        <f t="shared" si="42"/>
        <v>0-day</v>
      </c>
      <c r="AO166" s="46" t="str">
        <f t="shared" si="9"/>
        <v>0-day</v>
      </c>
      <c r="AP166" s="46" t="str">
        <f t="shared" si="10"/>
        <v>0-day</v>
      </c>
      <c r="AQ166" s="46" t="str">
        <f t="shared" si="11"/>
        <v>0-day</v>
      </c>
      <c r="AR166" s="17"/>
      <c r="AS166" s="47" t="str">
        <f t="shared" si="12"/>
        <v/>
      </c>
      <c r="AT166" s="35">
        <f t="shared" si="27"/>
        <v>0</v>
      </c>
      <c r="AU166" s="48" t="e">
        <f t="shared" ca="1" si="43"/>
        <v>#NAME?</v>
      </c>
      <c r="AV166" s="48" t="e">
        <f t="shared" ca="1" si="44"/>
        <v>#NAME?</v>
      </c>
      <c r="AW166" s="49" t="e">
        <f t="shared" ca="1" si="45"/>
        <v>#NAME?</v>
      </c>
      <c r="AX166" s="48" t="e">
        <f t="shared" ca="1" si="46"/>
        <v>#NAME?</v>
      </c>
      <c r="AY166" s="49" t="str">
        <f t="shared" si="47"/>
        <v/>
      </c>
      <c r="AZ166" s="50" t="e">
        <f t="shared" ca="1" si="48"/>
        <v>#NAME?</v>
      </c>
      <c r="BA166" s="51" t="e">
        <f t="shared" ca="1" si="49"/>
        <v>#NAME?</v>
      </c>
      <c r="BB166" s="52" t="e">
        <f t="shared" ca="1" si="50"/>
        <v>#NAME?</v>
      </c>
      <c r="BC166" s="51" t="e">
        <f t="shared" ca="1" si="51"/>
        <v>#NAME?</v>
      </c>
      <c r="BD166" s="54" t="e">
        <f t="shared" ca="1" si="52"/>
        <v>#NAME?</v>
      </c>
      <c r="BE166" s="48" t="e">
        <f t="shared" ca="1" si="53"/>
        <v>#NAME?</v>
      </c>
      <c r="BF166" s="50" t="e">
        <f t="shared" ca="1" si="54"/>
        <v>#NAME?</v>
      </c>
      <c r="BG166" s="56" t="e">
        <f t="shared" ca="1" si="55"/>
        <v>#NAME?</v>
      </c>
      <c r="BH166" s="22"/>
      <c r="BI166" s="22"/>
      <c r="BJ166" s="22"/>
      <c r="BK166" s="22"/>
      <c r="BL166" s="22"/>
      <c r="BM166" s="22"/>
      <c r="BN166" s="24"/>
      <c r="BO166" s="24"/>
    </row>
    <row r="167" spans="1:67" ht="15.5">
      <c r="A167" s="25" t="str">
        <f t="shared" si="0"/>
        <v/>
      </c>
      <c r="B167" s="98"/>
      <c r="C167" s="25"/>
      <c r="D167" s="90"/>
      <c r="E167" s="90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36"/>
      <c r="S167" s="91"/>
      <c r="T167" s="36"/>
      <c r="U167" s="82"/>
      <c r="V167" s="25"/>
      <c r="W167" s="58"/>
      <c r="X167" s="34"/>
      <c r="Y167" s="34"/>
      <c r="Z167" s="36"/>
      <c r="AA167" s="84"/>
      <c r="AB167" s="35"/>
      <c r="AC167" s="25"/>
      <c r="AD167" s="25"/>
      <c r="AE167" s="44"/>
      <c r="AF167" s="94"/>
      <c r="AG167" s="25"/>
      <c r="AH167" s="25"/>
      <c r="AI167" s="25"/>
      <c r="AJ167" s="45" t="str">
        <f t="array" ref="AJ167">IFERROR(INDEX('[1]Master Price'!$E:$E,MATCH(D167,'[1]Master Price'!$B:$B,0)),"0")</f>
        <v>0</v>
      </c>
      <c r="AK167" s="45">
        <f t="shared" si="5"/>
        <v>0</v>
      </c>
      <c r="AL167" s="46" t="str">
        <f t="shared" si="41"/>
        <v>0-day</v>
      </c>
      <c r="AM167" s="46" t="str">
        <f t="shared" si="7"/>
        <v>0-day</v>
      </c>
      <c r="AN167" s="46" t="str">
        <f t="shared" si="42"/>
        <v>0-day</v>
      </c>
      <c r="AO167" s="46" t="str">
        <f t="shared" si="9"/>
        <v>0-day</v>
      </c>
      <c r="AP167" s="46" t="str">
        <f t="shared" si="10"/>
        <v>0-day</v>
      </c>
      <c r="AQ167" s="46" t="str">
        <f t="shared" si="11"/>
        <v>0-day</v>
      </c>
      <c r="AR167" s="17"/>
      <c r="AS167" s="47" t="str">
        <f t="shared" si="12"/>
        <v/>
      </c>
      <c r="AT167" s="35">
        <f t="shared" si="27"/>
        <v>0</v>
      </c>
      <c r="AU167" s="48" t="e">
        <f t="shared" ca="1" si="43"/>
        <v>#NAME?</v>
      </c>
      <c r="AV167" s="48" t="e">
        <f t="shared" ca="1" si="44"/>
        <v>#NAME?</v>
      </c>
      <c r="AW167" s="49" t="e">
        <f t="shared" ca="1" si="45"/>
        <v>#NAME?</v>
      </c>
      <c r="AX167" s="48" t="e">
        <f t="shared" ca="1" si="46"/>
        <v>#NAME?</v>
      </c>
      <c r="AY167" s="49" t="str">
        <f t="shared" si="47"/>
        <v/>
      </c>
      <c r="AZ167" s="50" t="e">
        <f t="shared" ca="1" si="48"/>
        <v>#NAME?</v>
      </c>
      <c r="BA167" s="51" t="e">
        <f t="shared" ca="1" si="49"/>
        <v>#NAME?</v>
      </c>
      <c r="BB167" s="52" t="e">
        <f t="shared" ca="1" si="50"/>
        <v>#NAME?</v>
      </c>
      <c r="BC167" s="51" t="e">
        <f t="shared" ca="1" si="51"/>
        <v>#NAME?</v>
      </c>
      <c r="BD167" s="54" t="e">
        <f t="shared" ca="1" si="52"/>
        <v>#NAME?</v>
      </c>
      <c r="BE167" s="48" t="e">
        <f t="shared" ca="1" si="53"/>
        <v>#NAME?</v>
      </c>
      <c r="BF167" s="50" t="e">
        <f t="shared" ca="1" si="54"/>
        <v>#NAME?</v>
      </c>
      <c r="BG167" s="56" t="e">
        <f t="shared" ca="1" si="55"/>
        <v>#NAME?</v>
      </c>
      <c r="BH167" s="22"/>
      <c r="BI167" s="22"/>
      <c r="BJ167" s="22"/>
      <c r="BK167" s="22"/>
      <c r="BL167" s="22"/>
      <c r="BM167" s="22"/>
      <c r="BN167" s="24"/>
      <c r="BO167" s="24"/>
    </row>
    <row r="168" spans="1:67" ht="15.5">
      <c r="A168" s="25" t="str">
        <f t="shared" si="0"/>
        <v/>
      </c>
      <c r="B168" s="89"/>
      <c r="C168" s="25"/>
      <c r="D168" s="90"/>
      <c r="E168" s="90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36"/>
      <c r="S168" s="91"/>
      <c r="T168" s="36"/>
      <c r="U168" s="82"/>
      <c r="V168" s="25"/>
      <c r="W168" s="58"/>
      <c r="X168" s="34"/>
      <c r="Y168" s="34"/>
      <c r="Z168" s="36"/>
      <c r="AA168" s="84"/>
      <c r="AB168" s="35"/>
      <c r="AC168" s="25"/>
      <c r="AD168" s="25"/>
      <c r="AE168" s="44"/>
      <c r="AF168" s="94"/>
      <c r="AG168" s="25"/>
      <c r="AH168" s="25"/>
      <c r="AI168" s="25"/>
      <c r="AJ168" s="45" t="str">
        <f t="array" ref="AJ168">IFERROR(INDEX('[1]Master Price'!$E:$E,MATCH(D168,'[1]Master Price'!$B:$B,0)),"0")</f>
        <v>0</v>
      </c>
      <c r="AK168" s="45">
        <f t="shared" si="5"/>
        <v>0</v>
      </c>
      <c r="AL168" s="46" t="str">
        <f t="shared" si="41"/>
        <v>0-day</v>
      </c>
      <c r="AM168" s="46" t="str">
        <f t="shared" si="7"/>
        <v>0-day</v>
      </c>
      <c r="AN168" s="46" t="str">
        <f t="shared" si="42"/>
        <v>0-day</v>
      </c>
      <c r="AO168" s="46" t="str">
        <f t="shared" si="9"/>
        <v>0-day</v>
      </c>
      <c r="AP168" s="46" t="str">
        <f t="shared" si="10"/>
        <v>0-day</v>
      </c>
      <c r="AQ168" s="46" t="str">
        <f t="shared" si="11"/>
        <v>0-day</v>
      </c>
      <c r="AR168" s="17"/>
      <c r="AS168" s="47" t="str">
        <f t="shared" si="12"/>
        <v/>
      </c>
      <c r="AT168" s="35">
        <f t="shared" si="27"/>
        <v>0</v>
      </c>
      <c r="AU168" s="48" t="e">
        <f t="shared" ca="1" si="43"/>
        <v>#NAME?</v>
      </c>
      <c r="AV168" s="48" t="e">
        <f t="shared" ca="1" si="44"/>
        <v>#NAME?</v>
      </c>
      <c r="AW168" s="49" t="e">
        <f t="shared" ca="1" si="45"/>
        <v>#NAME?</v>
      </c>
      <c r="AX168" s="48" t="e">
        <f t="shared" ca="1" si="46"/>
        <v>#NAME?</v>
      </c>
      <c r="AY168" s="49" t="str">
        <f t="shared" si="47"/>
        <v/>
      </c>
      <c r="AZ168" s="50" t="e">
        <f t="shared" ca="1" si="48"/>
        <v>#NAME?</v>
      </c>
      <c r="BA168" s="51" t="e">
        <f t="shared" ca="1" si="49"/>
        <v>#NAME?</v>
      </c>
      <c r="BB168" s="52" t="e">
        <f t="shared" ca="1" si="50"/>
        <v>#NAME?</v>
      </c>
      <c r="BC168" s="51" t="e">
        <f t="shared" ca="1" si="51"/>
        <v>#NAME?</v>
      </c>
      <c r="BD168" s="54" t="e">
        <f t="shared" ca="1" si="52"/>
        <v>#NAME?</v>
      </c>
      <c r="BE168" s="48" t="e">
        <f t="shared" ca="1" si="53"/>
        <v>#NAME?</v>
      </c>
      <c r="BF168" s="50" t="e">
        <f t="shared" ca="1" si="54"/>
        <v>#NAME?</v>
      </c>
      <c r="BG168" s="56" t="e">
        <f t="shared" ca="1" si="55"/>
        <v>#NAME?</v>
      </c>
      <c r="BH168" s="22"/>
      <c r="BI168" s="22"/>
      <c r="BJ168" s="22"/>
      <c r="BK168" s="22"/>
      <c r="BL168" s="22"/>
      <c r="BM168" s="22"/>
      <c r="BN168" s="24"/>
      <c r="BO168" s="24"/>
    </row>
    <row r="169" spans="1:67" ht="15.5">
      <c r="A169" s="25" t="str">
        <f t="shared" si="0"/>
        <v/>
      </c>
      <c r="B169" s="89"/>
      <c r="C169" s="25"/>
      <c r="D169" s="90"/>
      <c r="E169" s="90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36"/>
      <c r="S169" s="91"/>
      <c r="T169" s="36"/>
      <c r="U169" s="82"/>
      <c r="V169" s="25"/>
      <c r="W169" s="58"/>
      <c r="X169" s="34"/>
      <c r="Y169" s="34"/>
      <c r="Z169" s="36"/>
      <c r="AA169" s="84"/>
      <c r="AB169" s="35"/>
      <c r="AC169" s="25"/>
      <c r="AD169" s="25"/>
      <c r="AE169" s="44"/>
      <c r="AF169" s="94"/>
      <c r="AG169" s="25"/>
      <c r="AH169" s="25"/>
      <c r="AI169" s="25"/>
      <c r="AJ169" s="45" t="str">
        <f t="array" ref="AJ169">IFERROR(INDEX('[1]Master Price'!$E:$E,MATCH(D169,'[1]Master Price'!$B:$B,0)),"0")</f>
        <v>0</v>
      </c>
      <c r="AK169" s="45">
        <f t="shared" si="5"/>
        <v>0</v>
      </c>
      <c r="AL169" s="46" t="str">
        <f t="shared" si="41"/>
        <v>0-day</v>
      </c>
      <c r="AM169" s="46" t="str">
        <f t="shared" si="7"/>
        <v>0-day</v>
      </c>
      <c r="AN169" s="46" t="str">
        <f t="shared" si="42"/>
        <v>0-day</v>
      </c>
      <c r="AO169" s="46" t="str">
        <f t="shared" si="9"/>
        <v>0-day</v>
      </c>
      <c r="AP169" s="46" t="str">
        <f t="shared" si="10"/>
        <v>0-day</v>
      </c>
      <c r="AQ169" s="46" t="str">
        <f t="shared" si="11"/>
        <v>0-day</v>
      </c>
      <c r="AR169" s="17"/>
      <c r="AS169" s="47" t="str">
        <f t="shared" si="12"/>
        <v/>
      </c>
      <c r="AT169" s="35">
        <f t="shared" si="27"/>
        <v>0</v>
      </c>
      <c r="AU169" s="48" t="e">
        <f t="shared" ca="1" si="43"/>
        <v>#NAME?</v>
      </c>
      <c r="AV169" s="48" t="e">
        <f t="shared" ca="1" si="44"/>
        <v>#NAME?</v>
      </c>
      <c r="AW169" s="49" t="e">
        <f t="shared" ca="1" si="45"/>
        <v>#NAME?</v>
      </c>
      <c r="AX169" s="48" t="e">
        <f t="shared" ca="1" si="46"/>
        <v>#NAME?</v>
      </c>
      <c r="AY169" s="49" t="str">
        <f t="shared" si="47"/>
        <v/>
      </c>
      <c r="AZ169" s="50" t="e">
        <f t="shared" ca="1" si="48"/>
        <v>#NAME?</v>
      </c>
      <c r="BA169" s="51" t="e">
        <f t="shared" ca="1" si="49"/>
        <v>#NAME?</v>
      </c>
      <c r="BB169" s="52" t="e">
        <f t="shared" ca="1" si="50"/>
        <v>#NAME?</v>
      </c>
      <c r="BC169" s="51" t="e">
        <f t="shared" ca="1" si="51"/>
        <v>#NAME?</v>
      </c>
      <c r="BD169" s="54" t="e">
        <f t="shared" ca="1" si="52"/>
        <v>#NAME?</v>
      </c>
      <c r="BE169" s="48" t="e">
        <f t="shared" ca="1" si="53"/>
        <v>#NAME?</v>
      </c>
      <c r="BF169" s="50" t="e">
        <f t="shared" ca="1" si="54"/>
        <v>#NAME?</v>
      </c>
      <c r="BG169" s="56" t="e">
        <f t="shared" ca="1" si="55"/>
        <v>#NAME?</v>
      </c>
      <c r="BH169" s="22"/>
      <c r="BI169" s="22"/>
      <c r="BJ169" s="22"/>
      <c r="BK169" s="22"/>
      <c r="BL169" s="22"/>
      <c r="BM169" s="22"/>
      <c r="BN169" s="24"/>
      <c r="BO169" s="24"/>
    </row>
    <row r="170" spans="1:67" ht="15.5">
      <c r="A170" s="25" t="str">
        <f t="shared" si="0"/>
        <v/>
      </c>
      <c r="B170" s="89"/>
      <c r="C170" s="25"/>
      <c r="D170" s="90"/>
      <c r="E170" s="90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36"/>
      <c r="S170" s="91"/>
      <c r="T170" s="36"/>
      <c r="U170" s="82"/>
      <c r="V170" s="25"/>
      <c r="W170" s="58"/>
      <c r="X170" s="34"/>
      <c r="Y170" s="34"/>
      <c r="Z170" s="36"/>
      <c r="AA170" s="84"/>
      <c r="AB170" s="35"/>
      <c r="AC170" s="25"/>
      <c r="AD170" s="25"/>
      <c r="AE170" s="44"/>
      <c r="AF170" s="94"/>
      <c r="AG170" s="25"/>
      <c r="AH170" s="25"/>
      <c r="AI170" s="25"/>
      <c r="AJ170" s="45" t="str">
        <f t="array" ref="AJ170">IFERROR(INDEX('[1]Master Price'!$E:$E,MATCH(D170,'[1]Master Price'!$B:$B,0)),"0")</f>
        <v>0</v>
      </c>
      <c r="AK170" s="45">
        <f t="shared" si="5"/>
        <v>0</v>
      </c>
      <c r="AL170" s="46" t="str">
        <f t="shared" si="41"/>
        <v>0-day</v>
      </c>
      <c r="AM170" s="46" t="str">
        <f t="shared" si="7"/>
        <v>0-day</v>
      </c>
      <c r="AN170" s="46" t="str">
        <f t="shared" si="42"/>
        <v>0-day</v>
      </c>
      <c r="AO170" s="46" t="str">
        <f t="shared" si="9"/>
        <v>0-day</v>
      </c>
      <c r="AP170" s="46" t="str">
        <f t="shared" si="10"/>
        <v>0-day</v>
      </c>
      <c r="AQ170" s="46" t="str">
        <f t="shared" si="11"/>
        <v>0-day</v>
      </c>
      <c r="AR170" s="17"/>
      <c r="AS170" s="47" t="str">
        <f t="shared" si="12"/>
        <v/>
      </c>
      <c r="AT170" s="35">
        <f t="shared" si="27"/>
        <v>0</v>
      </c>
      <c r="AU170" s="48" t="e">
        <f t="shared" ca="1" si="43"/>
        <v>#NAME?</v>
      </c>
      <c r="AV170" s="48" t="e">
        <f t="shared" ca="1" si="44"/>
        <v>#NAME?</v>
      </c>
      <c r="AW170" s="49" t="e">
        <f t="shared" ca="1" si="45"/>
        <v>#NAME?</v>
      </c>
      <c r="AX170" s="48" t="e">
        <f t="shared" ca="1" si="46"/>
        <v>#NAME?</v>
      </c>
      <c r="AY170" s="49" t="str">
        <f t="shared" si="47"/>
        <v/>
      </c>
      <c r="AZ170" s="50" t="e">
        <f t="shared" ca="1" si="48"/>
        <v>#NAME?</v>
      </c>
      <c r="BA170" s="51" t="e">
        <f t="shared" ca="1" si="49"/>
        <v>#NAME?</v>
      </c>
      <c r="BB170" s="52" t="e">
        <f t="shared" ca="1" si="50"/>
        <v>#NAME?</v>
      </c>
      <c r="BC170" s="51" t="e">
        <f t="shared" ca="1" si="51"/>
        <v>#NAME?</v>
      </c>
      <c r="BD170" s="54" t="e">
        <f t="shared" ca="1" si="52"/>
        <v>#NAME?</v>
      </c>
      <c r="BE170" s="48" t="e">
        <f t="shared" ca="1" si="53"/>
        <v>#NAME?</v>
      </c>
      <c r="BF170" s="50" t="e">
        <f t="shared" ca="1" si="54"/>
        <v>#NAME?</v>
      </c>
      <c r="BG170" s="56" t="e">
        <f t="shared" ca="1" si="55"/>
        <v>#NAME?</v>
      </c>
      <c r="BH170" s="22"/>
      <c r="BI170" s="22"/>
      <c r="BJ170" s="22"/>
      <c r="BK170" s="22"/>
      <c r="BL170" s="22"/>
      <c r="BM170" s="22"/>
      <c r="BN170" s="24"/>
      <c r="BO170" s="24"/>
    </row>
    <row r="171" spans="1:67" ht="15.5">
      <c r="A171" s="25" t="str">
        <f t="shared" si="0"/>
        <v/>
      </c>
      <c r="B171" s="89"/>
      <c r="C171" s="25"/>
      <c r="D171" s="90"/>
      <c r="E171" s="90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36"/>
      <c r="S171" s="91"/>
      <c r="T171" s="36"/>
      <c r="U171" s="82"/>
      <c r="V171" s="25"/>
      <c r="W171" s="58"/>
      <c r="X171" s="34"/>
      <c r="Y171" s="34"/>
      <c r="Z171" s="36"/>
      <c r="AA171" s="84"/>
      <c r="AB171" s="35"/>
      <c r="AC171" s="25"/>
      <c r="AD171" s="25"/>
      <c r="AE171" s="44"/>
      <c r="AF171" s="94"/>
      <c r="AG171" s="25"/>
      <c r="AH171" s="25"/>
      <c r="AI171" s="25"/>
      <c r="AJ171" s="45" t="str">
        <f t="array" ref="AJ171">IFERROR(INDEX('[1]Master Price'!$E:$E,MATCH(D171,'[1]Master Price'!$B:$B,0)),"0")</f>
        <v>0</v>
      </c>
      <c r="AK171" s="45">
        <f t="shared" si="5"/>
        <v>0</v>
      </c>
      <c r="AL171" s="46" t="str">
        <f t="shared" si="41"/>
        <v>0-day</v>
      </c>
      <c r="AM171" s="46" t="str">
        <f t="shared" si="7"/>
        <v>0-day</v>
      </c>
      <c r="AN171" s="46" t="str">
        <f t="shared" si="42"/>
        <v>0-day</v>
      </c>
      <c r="AO171" s="46" t="str">
        <f t="shared" si="9"/>
        <v>0-day</v>
      </c>
      <c r="AP171" s="46" t="str">
        <f t="shared" si="10"/>
        <v>0-day</v>
      </c>
      <c r="AQ171" s="46" t="str">
        <f t="shared" si="11"/>
        <v>0-day</v>
      </c>
      <c r="AR171" s="17"/>
      <c r="AS171" s="47" t="str">
        <f t="shared" si="12"/>
        <v/>
      </c>
      <c r="AT171" s="35">
        <f t="shared" si="27"/>
        <v>0</v>
      </c>
      <c r="AU171" s="48" t="e">
        <f t="shared" ca="1" si="43"/>
        <v>#NAME?</v>
      </c>
      <c r="AV171" s="48" t="e">
        <f t="shared" ca="1" si="44"/>
        <v>#NAME?</v>
      </c>
      <c r="AW171" s="49" t="e">
        <f t="shared" ca="1" si="45"/>
        <v>#NAME?</v>
      </c>
      <c r="AX171" s="48" t="e">
        <f t="shared" ca="1" si="46"/>
        <v>#NAME?</v>
      </c>
      <c r="AY171" s="49" t="str">
        <f t="shared" si="47"/>
        <v/>
      </c>
      <c r="AZ171" s="50" t="e">
        <f t="shared" ca="1" si="48"/>
        <v>#NAME?</v>
      </c>
      <c r="BA171" s="51" t="e">
        <f t="shared" ca="1" si="49"/>
        <v>#NAME?</v>
      </c>
      <c r="BB171" s="52" t="e">
        <f t="shared" ca="1" si="50"/>
        <v>#NAME?</v>
      </c>
      <c r="BC171" s="51" t="e">
        <f t="shared" ca="1" si="51"/>
        <v>#NAME?</v>
      </c>
      <c r="BD171" s="54" t="e">
        <f t="shared" ca="1" si="52"/>
        <v>#NAME?</v>
      </c>
      <c r="BE171" s="48" t="e">
        <f t="shared" ca="1" si="53"/>
        <v>#NAME?</v>
      </c>
      <c r="BF171" s="50" t="e">
        <f t="shared" ca="1" si="54"/>
        <v>#NAME?</v>
      </c>
      <c r="BG171" s="56" t="e">
        <f t="shared" ca="1" si="55"/>
        <v>#NAME?</v>
      </c>
      <c r="BH171" s="22"/>
      <c r="BI171" s="22"/>
      <c r="BJ171" s="22"/>
      <c r="BK171" s="22"/>
      <c r="BL171" s="22"/>
      <c r="BM171" s="22"/>
      <c r="BN171" s="24"/>
      <c r="BO171" s="24"/>
    </row>
    <row r="172" spans="1:67" ht="15.5">
      <c r="A172" s="25" t="str">
        <f t="shared" si="0"/>
        <v/>
      </c>
      <c r="B172" s="89"/>
      <c r="C172" s="25"/>
      <c r="D172" s="90"/>
      <c r="E172" s="90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36"/>
      <c r="S172" s="91"/>
      <c r="T172" s="36"/>
      <c r="U172" s="82"/>
      <c r="V172" s="25"/>
      <c r="W172" s="58"/>
      <c r="X172" s="34"/>
      <c r="Y172" s="34"/>
      <c r="Z172" s="36"/>
      <c r="AA172" s="84"/>
      <c r="AB172" s="35"/>
      <c r="AC172" s="25"/>
      <c r="AD172" s="25"/>
      <c r="AE172" s="44"/>
      <c r="AF172" s="94"/>
      <c r="AG172" s="25"/>
      <c r="AH172" s="25"/>
      <c r="AI172" s="25"/>
      <c r="AJ172" s="45" t="str">
        <f t="array" ref="AJ172">IFERROR(INDEX('[1]Master Price'!$E:$E,MATCH(D172,'[1]Master Price'!$B:$B,0)),"0")</f>
        <v>0</v>
      </c>
      <c r="AK172" s="45">
        <f t="shared" si="5"/>
        <v>0</v>
      </c>
      <c r="AL172" s="46" t="str">
        <f t="shared" si="41"/>
        <v>0-day</v>
      </c>
      <c r="AM172" s="46" t="str">
        <f t="shared" si="7"/>
        <v>0-day</v>
      </c>
      <c r="AN172" s="46" t="str">
        <f t="shared" si="42"/>
        <v>0-day</v>
      </c>
      <c r="AO172" s="46" t="str">
        <f t="shared" si="9"/>
        <v>0-day</v>
      </c>
      <c r="AP172" s="46" t="str">
        <f t="shared" si="10"/>
        <v>0-day</v>
      </c>
      <c r="AQ172" s="46" t="str">
        <f t="shared" si="11"/>
        <v>0-day</v>
      </c>
      <c r="AR172" s="17"/>
      <c r="AS172" s="47" t="str">
        <f t="shared" si="12"/>
        <v/>
      </c>
      <c r="AT172" s="35">
        <f t="shared" si="27"/>
        <v>0</v>
      </c>
      <c r="AU172" s="48" t="e">
        <f t="shared" ca="1" si="43"/>
        <v>#NAME?</v>
      </c>
      <c r="AV172" s="48" t="e">
        <f t="shared" ca="1" si="44"/>
        <v>#NAME?</v>
      </c>
      <c r="AW172" s="49" t="e">
        <f t="shared" ca="1" si="45"/>
        <v>#NAME?</v>
      </c>
      <c r="AX172" s="48" t="e">
        <f t="shared" ca="1" si="46"/>
        <v>#NAME?</v>
      </c>
      <c r="AY172" s="49" t="str">
        <f t="shared" si="47"/>
        <v/>
      </c>
      <c r="AZ172" s="50" t="e">
        <f t="shared" ca="1" si="48"/>
        <v>#NAME?</v>
      </c>
      <c r="BA172" s="51" t="e">
        <f t="shared" ca="1" si="49"/>
        <v>#NAME?</v>
      </c>
      <c r="BB172" s="52" t="e">
        <f t="shared" ca="1" si="50"/>
        <v>#NAME?</v>
      </c>
      <c r="BC172" s="51" t="e">
        <f t="shared" ca="1" si="51"/>
        <v>#NAME?</v>
      </c>
      <c r="BD172" s="54" t="e">
        <f t="shared" ca="1" si="52"/>
        <v>#NAME?</v>
      </c>
      <c r="BE172" s="48" t="e">
        <f t="shared" ca="1" si="53"/>
        <v>#NAME?</v>
      </c>
      <c r="BF172" s="50" t="e">
        <f t="shared" ca="1" si="54"/>
        <v>#NAME?</v>
      </c>
      <c r="BG172" s="56" t="e">
        <f t="shared" ca="1" si="55"/>
        <v>#NAME?</v>
      </c>
      <c r="BH172" s="22"/>
      <c r="BI172" s="22"/>
      <c r="BJ172" s="22"/>
      <c r="BK172" s="22"/>
      <c r="BL172" s="22"/>
      <c r="BM172" s="22"/>
      <c r="BN172" s="24"/>
      <c r="BO172" s="24"/>
    </row>
    <row r="173" spans="1:67" ht="15.5">
      <c r="A173" s="25" t="str">
        <f t="shared" si="0"/>
        <v/>
      </c>
      <c r="B173" s="89"/>
      <c r="C173" s="25"/>
      <c r="D173" s="90"/>
      <c r="E173" s="90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36"/>
      <c r="S173" s="91"/>
      <c r="T173" s="36"/>
      <c r="U173" s="82"/>
      <c r="V173" s="25"/>
      <c r="W173" s="58"/>
      <c r="X173" s="34"/>
      <c r="Y173" s="34"/>
      <c r="Z173" s="36"/>
      <c r="AA173" s="84"/>
      <c r="AB173" s="35"/>
      <c r="AC173" s="25"/>
      <c r="AD173" s="25"/>
      <c r="AE173" s="44"/>
      <c r="AF173" s="94"/>
      <c r="AG173" s="25"/>
      <c r="AH173" s="25"/>
      <c r="AI173" s="25"/>
      <c r="AJ173" s="45" t="str">
        <f t="array" ref="AJ173">IFERROR(INDEX('[1]Master Price'!$E:$E,MATCH(D173,'[1]Master Price'!$B:$B,0)),"0")</f>
        <v>0</v>
      </c>
      <c r="AK173" s="45">
        <f t="shared" si="5"/>
        <v>0</v>
      </c>
      <c r="AL173" s="46" t="str">
        <f t="shared" si="41"/>
        <v>0-day</v>
      </c>
      <c r="AM173" s="46" t="str">
        <f t="shared" si="7"/>
        <v>0-day</v>
      </c>
      <c r="AN173" s="46" t="str">
        <f t="shared" si="42"/>
        <v>0-day</v>
      </c>
      <c r="AO173" s="46" t="str">
        <f t="shared" si="9"/>
        <v>0-day</v>
      </c>
      <c r="AP173" s="46" t="str">
        <f t="shared" si="10"/>
        <v>0-day</v>
      </c>
      <c r="AQ173" s="46" t="str">
        <f t="shared" si="11"/>
        <v>0-day</v>
      </c>
      <c r="AR173" s="17"/>
      <c r="AS173" s="47" t="str">
        <f t="shared" si="12"/>
        <v/>
      </c>
      <c r="AT173" s="35">
        <f t="shared" si="27"/>
        <v>0</v>
      </c>
      <c r="AU173" s="48" t="e">
        <f t="shared" ca="1" si="43"/>
        <v>#NAME?</v>
      </c>
      <c r="AV173" s="48" t="e">
        <f t="shared" ca="1" si="44"/>
        <v>#NAME?</v>
      </c>
      <c r="AW173" s="49" t="e">
        <f t="shared" ca="1" si="45"/>
        <v>#NAME?</v>
      </c>
      <c r="AX173" s="48" t="e">
        <f t="shared" ca="1" si="46"/>
        <v>#NAME?</v>
      </c>
      <c r="AY173" s="49" t="str">
        <f t="shared" si="47"/>
        <v/>
      </c>
      <c r="AZ173" s="50" t="e">
        <f t="shared" ca="1" si="48"/>
        <v>#NAME?</v>
      </c>
      <c r="BA173" s="51" t="e">
        <f t="shared" ca="1" si="49"/>
        <v>#NAME?</v>
      </c>
      <c r="BB173" s="52" t="e">
        <f t="shared" ca="1" si="50"/>
        <v>#NAME?</v>
      </c>
      <c r="BC173" s="51" t="e">
        <f t="shared" ca="1" si="51"/>
        <v>#NAME?</v>
      </c>
      <c r="BD173" s="54" t="e">
        <f t="shared" ca="1" si="52"/>
        <v>#NAME?</v>
      </c>
      <c r="BE173" s="48" t="e">
        <f t="shared" ca="1" si="53"/>
        <v>#NAME?</v>
      </c>
      <c r="BF173" s="50" t="e">
        <f t="shared" ca="1" si="54"/>
        <v>#NAME?</v>
      </c>
      <c r="BG173" s="56" t="e">
        <f t="shared" ca="1" si="55"/>
        <v>#NAME?</v>
      </c>
      <c r="BH173" s="22"/>
      <c r="BI173" s="22"/>
      <c r="BJ173" s="22"/>
      <c r="BK173" s="22"/>
      <c r="BL173" s="22"/>
      <c r="BM173" s="22"/>
      <c r="BN173" s="24"/>
      <c r="BO173" s="24"/>
    </row>
    <row r="174" spans="1:67" ht="15.5">
      <c r="A174" s="25" t="str">
        <f t="shared" si="0"/>
        <v/>
      </c>
      <c r="B174" s="89"/>
      <c r="C174" s="25"/>
      <c r="D174" s="90"/>
      <c r="E174" s="90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36"/>
      <c r="S174" s="91"/>
      <c r="T174" s="36"/>
      <c r="U174" s="82"/>
      <c r="V174" s="25"/>
      <c r="W174" s="58"/>
      <c r="X174" s="34"/>
      <c r="Y174" s="34"/>
      <c r="Z174" s="36"/>
      <c r="AA174" s="84"/>
      <c r="AB174" s="35"/>
      <c r="AC174" s="25"/>
      <c r="AD174" s="25"/>
      <c r="AE174" s="44"/>
      <c r="AF174" s="94"/>
      <c r="AG174" s="25"/>
      <c r="AH174" s="25"/>
      <c r="AI174" s="25"/>
      <c r="AJ174" s="45" t="str">
        <f t="array" ref="AJ174">IFERROR(INDEX('[1]Master Price'!$E:$E,MATCH(D174,'[1]Master Price'!$B:$B,0)),"0")</f>
        <v>0</v>
      </c>
      <c r="AK174" s="45">
        <f t="shared" si="5"/>
        <v>0</v>
      </c>
      <c r="AL174" s="46" t="str">
        <f t="shared" si="41"/>
        <v>0-day</v>
      </c>
      <c r="AM174" s="46" t="str">
        <f t="shared" si="7"/>
        <v>0-day</v>
      </c>
      <c r="AN174" s="46" t="str">
        <f t="shared" si="42"/>
        <v>0-day</v>
      </c>
      <c r="AO174" s="46" t="str">
        <f t="shared" si="9"/>
        <v>0-day</v>
      </c>
      <c r="AP174" s="46" t="str">
        <f t="shared" si="10"/>
        <v>0-day</v>
      </c>
      <c r="AQ174" s="46" t="str">
        <f t="shared" si="11"/>
        <v>0-day</v>
      </c>
      <c r="AR174" s="17"/>
      <c r="AS174" s="47" t="str">
        <f t="shared" si="12"/>
        <v/>
      </c>
      <c r="AT174" s="35">
        <f t="shared" si="27"/>
        <v>0</v>
      </c>
      <c r="AU174" s="48" t="e">
        <f t="shared" ca="1" si="43"/>
        <v>#NAME?</v>
      </c>
      <c r="AV174" s="48" t="e">
        <f t="shared" ca="1" si="44"/>
        <v>#NAME?</v>
      </c>
      <c r="AW174" s="49" t="e">
        <f t="shared" ca="1" si="45"/>
        <v>#NAME?</v>
      </c>
      <c r="AX174" s="48" t="e">
        <f t="shared" ca="1" si="46"/>
        <v>#NAME?</v>
      </c>
      <c r="AY174" s="49" t="str">
        <f t="shared" si="47"/>
        <v/>
      </c>
      <c r="AZ174" s="50" t="e">
        <f t="shared" ca="1" si="48"/>
        <v>#NAME?</v>
      </c>
      <c r="BA174" s="51" t="e">
        <f t="shared" ca="1" si="49"/>
        <v>#NAME?</v>
      </c>
      <c r="BB174" s="52" t="e">
        <f t="shared" ca="1" si="50"/>
        <v>#NAME?</v>
      </c>
      <c r="BC174" s="51" t="e">
        <f t="shared" ca="1" si="51"/>
        <v>#NAME?</v>
      </c>
      <c r="BD174" s="54" t="e">
        <f t="shared" ca="1" si="52"/>
        <v>#NAME?</v>
      </c>
      <c r="BE174" s="48" t="e">
        <f t="shared" ca="1" si="53"/>
        <v>#NAME?</v>
      </c>
      <c r="BF174" s="50" t="e">
        <f t="shared" ca="1" si="54"/>
        <v>#NAME?</v>
      </c>
      <c r="BG174" s="56" t="e">
        <f t="shared" ca="1" si="55"/>
        <v>#NAME?</v>
      </c>
      <c r="BH174" s="22"/>
      <c r="BI174" s="22"/>
      <c r="BJ174" s="22"/>
      <c r="BK174" s="22"/>
      <c r="BL174" s="22"/>
      <c r="BM174" s="22"/>
      <c r="BN174" s="24"/>
      <c r="BO174" s="24"/>
    </row>
    <row r="175" spans="1:67" ht="15.5">
      <c r="A175" s="25" t="str">
        <f t="shared" si="0"/>
        <v/>
      </c>
      <c r="B175" s="89"/>
      <c r="C175" s="25"/>
      <c r="D175" s="90"/>
      <c r="E175" s="90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36"/>
      <c r="S175" s="91"/>
      <c r="T175" s="36"/>
      <c r="U175" s="82"/>
      <c r="V175" s="25"/>
      <c r="W175" s="58"/>
      <c r="X175" s="34"/>
      <c r="Y175" s="34"/>
      <c r="Z175" s="36"/>
      <c r="AA175" s="84"/>
      <c r="AB175" s="35"/>
      <c r="AC175" s="25"/>
      <c r="AD175" s="25"/>
      <c r="AE175" s="44"/>
      <c r="AF175" s="94"/>
      <c r="AG175" s="25"/>
      <c r="AH175" s="25"/>
      <c r="AI175" s="25"/>
      <c r="AJ175" s="45" t="str">
        <f t="array" ref="AJ175">IFERROR(INDEX('[1]Master Price'!$E:$E,MATCH(D175,'[1]Master Price'!$B:$B,0)),"0")</f>
        <v>0</v>
      </c>
      <c r="AK175" s="45">
        <f t="shared" si="5"/>
        <v>0</v>
      </c>
      <c r="AL175" s="46" t="str">
        <f t="shared" si="41"/>
        <v>0-day</v>
      </c>
      <c r="AM175" s="46" t="str">
        <f t="shared" si="7"/>
        <v>0-day</v>
      </c>
      <c r="AN175" s="46" t="str">
        <f t="shared" si="42"/>
        <v>0-day</v>
      </c>
      <c r="AO175" s="46" t="str">
        <f t="shared" si="9"/>
        <v>0-day</v>
      </c>
      <c r="AP175" s="46" t="str">
        <f t="shared" si="10"/>
        <v>0-day</v>
      </c>
      <c r="AQ175" s="46" t="str">
        <f t="shared" si="11"/>
        <v>0-day</v>
      </c>
      <c r="AR175" s="17"/>
      <c r="AS175" s="47" t="str">
        <f t="shared" si="12"/>
        <v/>
      </c>
      <c r="AT175" s="35">
        <f t="shared" si="27"/>
        <v>0</v>
      </c>
      <c r="AU175" s="48" t="e">
        <f t="shared" ca="1" si="43"/>
        <v>#NAME?</v>
      </c>
      <c r="AV175" s="48" t="e">
        <f t="shared" ca="1" si="44"/>
        <v>#NAME?</v>
      </c>
      <c r="AW175" s="49" t="e">
        <f t="shared" ca="1" si="45"/>
        <v>#NAME?</v>
      </c>
      <c r="AX175" s="48" t="e">
        <f t="shared" ca="1" si="46"/>
        <v>#NAME?</v>
      </c>
      <c r="AY175" s="49" t="str">
        <f t="shared" si="47"/>
        <v/>
      </c>
      <c r="AZ175" s="50" t="e">
        <f t="shared" ca="1" si="48"/>
        <v>#NAME?</v>
      </c>
      <c r="BA175" s="51" t="e">
        <f t="shared" ca="1" si="49"/>
        <v>#NAME?</v>
      </c>
      <c r="BB175" s="52" t="e">
        <f t="shared" ca="1" si="50"/>
        <v>#NAME?</v>
      </c>
      <c r="BC175" s="51" t="e">
        <f t="shared" ca="1" si="51"/>
        <v>#NAME?</v>
      </c>
      <c r="BD175" s="54" t="e">
        <f t="shared" ca="1" si="52"/>
        <v>#NAME?</v>
      </c>
      <c r="BE175" s="48" t="e">
        <f t="shared" ca="1" si="53"/>
        <v>#NAME?</v>
      </c>
      <c r="BF175" s="50" t="e">
        <f t="shared" ca="1" si="54"/>
        <v>#NAME?</v>
      </c>
      <c r="BG175" s="56" t="e">
        <f t="shared" ca="1" si="55"/>
        <v>#NAME?</v>
      </c>
      <c r="BH175" s="22"/>
      <c r="BI175" s="22"/>
      <c r="BJ175" s="22"/>
      <c r="BK175" s="22"/>
      <c r="BL175" s="22"/>
      <c r="BM175" s="22"/>
      <c r="BN175" s="24"/>
      <c r="BO175" s="24"/>
    </row>
    <row r="176" spans="1:67" ht="15.5">
      <c r="A176" s="25" t="str">
        <f t="shared" si="0"/>
        <v/>
      </c>
      <c r="B176" s="89"/>
      <c r="C176" s="25"/>
      <c r="D176" s="90"/>
      <c r="E176" s="90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36"/>
      <c r="S176" s="91"/>
      <c r="T176" s="36"/>
      <c r="U176" s="82"/>
      <c r="V176" s="25"/>
      <c r="W176" s="58"/>
      <c r="X176" s="34"/>
      <c r="Y176" s="34"/>
      <c r="Z176" s="36"/>
      <c r="AA176" s="84"/>
      <c r="AB176" s="35"/>
      <c r="AC176" s="25"/>
      <c r="AD176" s="25"/>
      <c r="AE176" s="44"/>
      <c r="AF176" s="94"/>
      <c r="AG176" s="25"/>
      <c r="AH176" s="25"/>
      <c r="AI176" s="25"/>
      <c r="AJ176" s="45" t="str">
        <f t="array" ref="AJ176">IFERROR(INDEX('[1]Master Price'!$E:$E,MATCH(D176,'[1]Master Price'!$B:$B,0)),"0")</f>
        <v>0</v>
      </c>
      <c r="AK176" s="45">
        <f t="shared" si="5"/>
        <v>0</v>
      </c>
      <c r="AL176" s="46" t="str">
        <f t="shared" si="41"/>
        <v>0-day</v>
      </c>
      <c r="AM176" s="46" t="str">
        <f t="shared" si="7"/>
        <v>0-day</v>
      </c>
      <c r="AN176" s="46" t="str">
        <f t="shared" si="42"/>
        <v>0-day</v>
      </c>
      <c r="AO176" s="46" t="str">
        <f t="shared" si="9"/>
        <v>0-day</v>
      </c>
      <c r="AP176" s="46" t="str">
        <f t="shared" si="10"/>
        <v>0-day</v>
      </c>
      <c r="AQ176" s="46" t="str">
        <f t="shared" si="11"/>
        <v>0-day</v>
      </c>
      <c r="AR176" s="17"/>
      <c r="AS176" s="47" t="str">
        <f t="shared" si="12"/>
        <v/>
      </c>
      <c r="AT176" s="35">
        <f t="shared" si="27"/>
        <v>0</v>
      </c>
      <c r="AU176" s="48" t="e">
        <f t="shared" ca="1" si="43"/>
        <v>#NAME?</v>
      </c>
      <c r="AV176" s="48" t="e">
        <f t="shared" ca="1" si="44"/>
        <v>#NAME?</v>
      </c>
      <c r="AW176" s="49" t="e">
        <f t="shared" ca="1" si="45"/>
        <v>#NAME?</v>
      </c>
      <c r="AX176" s="48" t="e">
        <f t="shared" ca="1" si="46"/>
        <v>#NAME?</v>
      </c>
      <c r="AY176" s="49" t="str">
        <f t="shared" si="47"/>
        <v/>
      </c>
      <c r="AZ176" s="50" t="e">
        <f t="shared" ca="1" si="48"/>
        <v>#NAME?</v>
      </c>
      <c r="BA176" s="51" t="e">
        <f t="shared" ca="1" si="49"/>
        <v>#NAME?</v>
      </c>
      <c r="BB176" s="52" t="e">
        <f t="shared" ca="1" si="50"/>
        <v>#NAME?</v>
      </c>
      <c r="BC176" s="51" t="e">
        <f t="shared" ca="1" si="51"/>
        <v>#NAME?</v>
      </c>
      <c r="BD176" s="54" t="e">
        <f t="shared" ca="1" si="52"/>
        <v>#NAME?</v>
      </c>
      <c r="BE176" s="48" t="e">
        <f t="shared" ca="1" si="53"/>
        <v>#NAME?</v>
      </c>
      <c r="BF176" s="50" t="e">
        <f t="shared" ca="1" si="54"/>
        <v>#NAME?</v>
      </c>
      <c r="BG176" s="56" t="e">
        <f t="shared" ca="1" si="55"/>
        <v>#NAME?</v>
      </c>
      <c r="BH176" s="22"/>
      <c r="BI176" s="22"/>
      <c r="BJ176" s="22"/>
      <c r="BK176" s="22"/>
      <c r="BL176" s="22"/>
      <c r="BM176" s="22"/>
      <c r="BN176" s="24"/>
      <c r="BO176" s="24"/>
    </row>
    <row r="177" spans="1:67" ht="15.5">
      <c r="A177" s="25" t="str">
        <f t="shared" si="0"/>
        <v/>
      </c>
      <c r="B177" s="89"/>
      <c r="C177" s="25"/>
      <c r="D177" s="90"/>
      <c r="E177" s="90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36"/>
      <c r="S177" s="91"/>
      <c r="T177" s="36"/>
      <c r="U177" s="82"/>
      <c r="V177" s="25"/>
      <c r="W177" s="58"/>
      <c r="X177" s="34"/>
      <c r="Y177" s="34"/>
      <c r="Z177" s="36"/>
      <c r="AA177" s="84"/>
      <c r="AB177" s="35"/>
      <c r="AC177" s="25"/>
      <c r="AD177" s="25"/>
      <c r="AE177" s="44"/>
      <c r="AF177" s="94"/>
      <c r="AG177" s="25"/>
      <c r="AH177" s="25"/>
      <c r="AI177" s="25"/>
      <c r="AJ177" s="45" t="str">
        <f t="array" ref="AJ177">IFERROR(INDEX('[1]Master Price'!$E:$E,MATCH(D177,'[1]Master Price'!$B:$B,0)),"0")</f>
        <v>0</v>
      </c>
      <c r="AK177" s="45">
        <f t="shared" si="5"/>
        <v>0</v>
      </c>
      <c r="AL177" s="46" t="str">
        <f t="shared" si="41"/>
        <v>0-day</v>
      </c>
      <c r="AM177" s="46" t="str">
        <f t="shared" si="7"/>
        <v>0-day</v>
      </c>
      <c r="AN177" s="46" t="str">
        <f t="shared" si="42"/>
        <v>0-day</v>
      </c>
      <c r="AO177" s="46" t="str">
        <f t="shared" si="9"/>
        <v>0-day</v>
      </c>
      <c r="AP177" s="46" t="str">
        <f t="shared" si="10"/>
        <v>0-day</v>
      </c>
      <c r="AQ177" s="46" t="str">
        <f t="shared" si="11"/>
        <v>0-day</v>
      </c>
      <c r="AR177" s="17"/>
      <c r="AS177" s="47" t="str">
        <f t="shared" si="12"/>
        <v/>
      </c>
      <c r="AT177" s="35">
        <f t="shared" si="27"/>
        <v>0</v>
      </c>
      <c r="AU177" s="48" t="e">
        <f t="shared" ca="1" si="43"/>
        <v>#NAME?</v>
      </c>
      <c r="AV177" s="48" t="e">
        <f t="shared" ca="1" si="44"/>
        <v>#NAME?</v>
      </c>
      <c r="AW177" s="49" t="e">
        <f t="shared" ca="1" si="45"/>
        <v>#NAME?</v>
      </c>
      <c r="AX177" s="48" t="e">
        <f t="shared" ca="1" si="46"/>
        <v>#NAME?</v>
      </c>
      <c r="AY177" s="49" t="str">
        <f t="shared" si="47"/>
        <v/>
      </c>
      <c r="AZ177" s="50" t="e">
        <f t="shared" ca="1" si="48"/>
        <v>#NAME?</v>
      </c>
      <c r="BA177" s="51" t="e">
        <f t="shared" ca="1" si="49"/>
        <v>#NAME?</v>
      </c>
      <c r="BB177" s="52" t="e">
        <f t="shared" ca="1" si="50"/>
        <v>#NAME?</v>
      </c>
      <c r="BC177" s="51" t="e">
        <f t="shared" ca="1" si="51"/>
        <v>#NAME?</v>
      </c>
      <c r="BD177" s="54" t="e">
        <f t="shared" ca="1" si="52"/>
        <v>#NAME?</v>
      </c>
      <c r="BE177" s="48" t="e">
        <f t="shared" ca="1" si="53"/>
        <v>#NAME?</v>
      </c>
      <c r="BF177" s="50" t="e">
        <f t="shared" ca="1" si="54"/>
        <v>#NAME?</v>
      </c>
      <c r="BG177" s="56" t="e">
        <f t="shared" ca="1" si="55"/>
        <v>#NAME?</v>
      </c>
      <c r="BH177" s="22"/>
      <c r="BI177" s="22"/>
      <c r="BJ177" s="22"/>
      <c r="BK177" s="22"/>
      <c r="BL177" s="22"/>
      <c r="BM177" s="22"/>
      <c r="BN177" s="24"/>
      <c r="BO177" s="24"/>
    </row>
    <row r="178" spans="1:67" ht="15.5">
      <c r="A178" s="25" t="str">
        <f t="shared" si="0"/>
        <v/>
      </c>
      <c r="B178" s="89"/>
      <c r="C178" s="25"/>
      <c r="D178" s="90"/>
      <c r="E178" s="90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36"/>
      <c r="S178" s="91"/>
      <c r="T178" s="36"/>
      <c r="U178" s="82"/>
      <c r="V178" s="25"/>
      <c r="W178" s="58"/>
      <c r="X178" s="34"/>
      <c r="Y178" s="34"/>
      <c r="Z178" s="36"/>
      <c r="AA178" s="84"/>
      <c r="AB178" s="35"/>
      <c r="AC178" s="25"/>
      <c r="AD178" s="25"/>
      <c r="AE178" s="44"/>
      <c r="AF178" s="94"/>
      <c r="AG178" s="25"/>
      <c r="AH178" s="25"/>
      <c r="AI178" s="25"/>
      <c r="AJ178" s="45" t="str">
        <f t="array" ref="AJ178">IFERROR(INDEX('[1]Master Price'!$E:$E,MATCH(D178,'[1]Master Price'!$B:$B,0)),"0")</f>
        <v>0</v>
      </c>
      <c r="AK178" s="45">
        <f t="shared" si="5"/>
        <v>0</v>
      </c>
      <c r="AL178" s="46" t="str">
        <f t="shared" si="41"/>
        <v>0-day</v>
      </c>
      <c r="AM178" s="46" t="str">
        <f t="shared" si="7"/>
        <v>0-day</v>
      </c>
      <c r="AN178" s="46" t="str">
        <f t="shared" si="42"/>
        <v>0-day</v>
      </c>
      <c r="AO178" s="46" t="str">
        <f t="shared" si="9"/>
        <v>0-day</v>
      </c>
      <c r="AP178" s="46" t="str">
        <f t="shared" si="10"/>
        <v>0-day</v>
      </c>
      <c r="AQ178" s="46" t="str">
        <f t="shared" si="11"/>
        <v>0-day</v>
      </c>
      <c r="AR178" s="17"/>
      <c r="AS178" s="47" t="str">
        <f t="shared" si="12"/>
        <v/>
      </c>
      <c r="AT178" s="35">
        <f t="shared" si="27"/>
        <v>0</v>
      </c>
      <c r="AU178" s="48" t="e">
        <f t="shared" ca="1" si="43"/>
        <v>#NAME?</v>
      </c>
      <c r="AV178" s="48" t="e">
        <f t="shared" ca="1" si="44"/>
        <v>#NAME?</v>
      </c>
      <c r="AW178" s="49" t="e">
        <f t="shared" ca="1" si="45"/>
        <v>#NAME?</v>
      </c>
      <c r="AX178" s="48" t="e">
        <f t="shared" ca="1" si="46"/>
        <v>#NAME?</v>
      </c>
      <c r="AY178" s="49" t="str">
        <f t="shared" si="47"/>
        <v/>
      </c>
      <c r="AZ178" s="50" t="e">
        <f t="shared" ca="1" si="48"/>
        <v>#NAME?</v>
      </c>
      <c r="BA178" s="51" t="e">
        <f t="shared" ca="1" si="49"/>
        <v>#NAME?</v>
      </c>
      <c r="BB178" s="52" t="e">
        <f t="shared" ca="1" si="50"/>
        <v>#NAME?</v>
      </c>
      <c r="BC178" s="51" t="e">
        <f t="shared" ca="1" si="51"/>
        <v>#NAME?</v>
      </c>
      <c r="BD178" s="54" t="e">
        <f t="shared" ca="1" si="52"/>
        <v>#NAME?</v>
      </c>
      <c r="BE178" s="48" t="e">
        <f t="shared" ca="1" si="53"/>
        <v>#NAME?</v>
      </c>
      <c r="BF178" s="50" t="e">
        <f t="shared" ca="1" si="54"/>
        <v>#NAME?</v>
      </c>
      <c r="BG178" s="56" t="e">
        <f t="shared" ca="1" si="55"/>
        <v>#NAME?</v>
      </c>
      <c r="BH178" s="22"/>
      <c r="BI178" s="22"/>
      <c r="BJ178" s="22"/>
      <c r="BK178" s="22"/>
      <c r="BL178" s="22"/>
      <c r="BM178" s="22"/>
      <c r="BN178" s="24"/>
      <c r="BO178" s="24"/>
    </row>
    <row r="179" spans="1:67" ht="15.5">
      <c r="A179" s="25" t="str">
        <f t="shared" si="0"/>
        <v/>
      </c>
      <c r="B179" s="89"/>
      <c r="C179" s="25"/>
      <c r="D179" s="90"/>
      <c r="E179" s="90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36"/>
      <c r="S179" s="91"/>
      <c r="T179" s="36"/>
      <c r="U179" s="82"/>
      <c r="V179" s="25"/>
      <c r="W179" s="58"/>
      <c r="X179" s="34"/>
      <c r="Y179" s="34"/>
      <c r="Z179" s="36"/>
      <c r="AA179" s="84"/>
      <c r="AB179" s="35"/>
      <c r="AC179" s="25"/>
      <c r="AD179" s="25"/>
      <c r="AE179" s="44"/>
      <c r="AF179" s="94"/>
      <c r="AG179" s="25"/>
      <c r="AH179" s="25"/>
      <c r="AI179" s="25"/>
      <c r="AJ179" s="45" t="str">
        <f t="array" ref="AJ179">IFERROR(INDEX('[1]Master Price'!$E:$E,MATCH(D179,'[1]Master Price'!$B:$B,0)),"0")</f>
        <v>0</v>
      </c>
      <c r="AK179" s="45">
        <f t="shared" si="5"/>
        <v>0</v>
      </c>
      <c r="AL179" s="46" t="str">
        <f t="shared" si="41"/>
        <v>0-day</v>
      </c>
      <c r="AM179" s="46" t="str">
        <f t="shared" si="7"/>
        <v>0-day</v>
      </c>
      <c r="AN179" s="46" t="str">
        <f t="shared" si="42"/>
        <v>0-day</v>
      </c>
      <c r="AO179" s="46" t="str">
        <f t="shared" si="9"/>
        <v>0-day</v>
      </c>
      <c r="AP179" s="46" t="str">
        <f t="shared" si="10"/>
        <v>0-day</v>
      </c>
      <c r="AQ179" s="46" t="str">
        <f t="shared" si="11"/>
        <v>0-day</v>
      </c>
      <c r="AR179" s="17"/>
      <c r="AS179" s="47" t="str">
        <f t="shared" si="12"/>
        <v/>
      </c>
      <c r="AT179" s="35">
        <f t="shared" si="27"/>
        <v>0</v>
      </c>
      <c r="AU179" s="48" t="e">
        <f t="shared" ca="1" si="43"/>
        <v>#NAME?</v>
      </c>
      <c r="AV179" s="48" t="e">
        <f t="shared" ca="1" si="44"/>
        <v>#NAME?</v>
      </c>
      <c r="AW179" s="49" t="e">
        <f t="shared" ca="1" si="45"/>
        <v>#NAME?</v>
      </c>
      <c r="AX179" s="48" t="e">
        <f t="shared" ca="1" si="46"/>
        <v>#NAME?</v>
      </c>
      <c r="AY179" s="49" t="str">
        <f t="shared" si="47"/>
        <v/>
      </c>
      <c r="AZ179" s="50" t="e">
        <f t="shared" ca="1" si="48"/>
        <v>#NAME?</v>
      </c>
      <c r="BA179" s="51" t="e">
        <f t="shared" ca="1" si="49"/>
        <v>#NAME?</v>
      </c>
      <c r="BB179" s="52" t="e">
        <f t="shared" ca="1" si="50"/>
        <v>#NAME?</v>
      </c>
      <c r="BC179" s="51" t="e">
        <f t="shared" ca="1" si="51"/>
        <v>#NAME?</v>
      </c>
      <c r="BD179" s="54" t="e">
        <f t="shared" ca="1" si="52"/>
        <v>#NAME?</v>
      </c>
      <c r="BE179" s="48" t="e">
        <f t="shared" ca="1" si="53"/>
        <v>#NAME?</v>
      </c>
      <c r="BF179" s="50" t="e">
        <f t="shared" ca="1" si="54"/>
        <v>#NAME?</v>
      </c>
      <c r="BG179" s="56" t="e">
        <f t="shared" ca="1" si="55"/>
        <v>#NAME?</v>
      </c>
      <c r="BH179" s="22"/>
      <c r="BI179" s="22"/>
      <c r="BJ179" s="22"/>
      <c r="BK179" s="22"/>
      <c r="BL179" s="22"/>
      <c r="BM179" s="22"/>
      <c r="BN179" s="24"/>
      <c r="BO179" s="24"/>
    </row>
    <row r="180" spans="1:67" ht="15.5">
      <c r="A180" s="25" t="str">
        <f t="shared" si="0"/>
        <v/>
      </c>
      <c r="B180" s="89"/>
      <c r="C180" s="25"/>
      <c r="D180" s="90"/>
      <c r="E180" s="90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36"/>
      <c r="S180" s="91"/>
      <c r="T180" s="36"/>
      <c r="U180" s="82"/>
      <c r="V180" s="25"/>
      <c r="W180" s="58"/>
      <c r="X180" s="34"/>
      <c r="Y180" s="34"/>
      <c r="Z180" s="36"/>
      <c r="AA180" s="84"/>
      <c r="AB180" s="35"/>
      <c r="AC180" s="25"/>
      <c r="AD180" s="25"/>
      <c r="AE180" s="44"/>
      <c r="AF180" s="94"/>
      <c r="AG180" s="25"/>
      <c r="AH180" s="25"/>
      <c r="AI180" s="25"/>
      <c r="AJ180" s="45" t="str">
        <f t="array" ref="AJ180">IFERROR(INDEX('[1]Master Price'!$E:$E,MATCH(D180,'[1]Master Price'!$B:$B,0)),"0")</f>
        <v>0</v>
      </c>
      <c r="AK180" s="45">
        <f t="shared" si="5"/>
        <v>0</v>
      </c>
      <c r="AL180" s="46" t="str">
        <f t="shared" si="41"/>
        <v>0-day</v>
      </c>
      <c r="AM180" s="46" t="str">
        <f t="shared" si="7"/>
        <v>0-day</v>
      </c>
      <c r="AN180" s="46" t="str">
        <f t="shared" si="42"/>
        <v>0-day</v>
      </c>
      <c r="AO180" s="46" t="str">
        <f t="shared" si="9"/>
        <v>0-day</v>
      </c>
      <c r="AP180" s="46" t="str">
        <f t="shared" si="10"/>
        <v>0-day</v>
      </c>
      <c r="AQ180" s="46" t="str">
        <f t="shared" si="11"/>
        <v>0-day</v>
      </c>
      <c r="AR180" s="17"/>
      <c r="AS180" s="47" t="str">
        <f t="shared" si="12"/>
        <v/>
      </c>
      <c r="AT180" s="35">
        <f t="shared" si="27"/>
        <v>0</v>
      </c>
      <c r="AU180" s="48" t="e">
        <f t="shared" ca="1" si="43"/>
        <v>#NAME?</v>
      </c>
      <c r="AV180" s="48" t="e">
        <f t="shared" ca="1" si="44"/>
        <v>#NAME?</v>
      </c>
      <c r="AW180" s="49" t="e">
        <f t="shared" ca="1" si="45"/>
        <v>#NAME?</v>
      </c>
      <c r="AX180" s="48" t="e">
        <f t="shared" ca="1" si="46"/>
        <v>#NAME?</v>
      </c>
      <c r="AY180" s="49" t="str">
        <f t="shared" si="47"/>
        <v/>
      </c>
      <c r="AZ180" s="50" t="e">
        <f t="shared" ca="1" si="48"/>
        <v>#NAME?</v>
      </c>
      <c r="BA180" s="51" t="e">
        <f t="shared" ca="1" si="49"/>
        <v>#NAME?</v>
      </c>
      <c r="BB180" s="52" t="e">
        <f t="shared" ca="1" si="50"/>
        <v>#NAME?</v>
      </c>
      <c r="BC180" s="51" t="e">
        <f t="shared" ca="1" si="51"/>
        <v>#NAME?</v>
      </c>
      <c r="BD180" s="54" t="e">
        <f t="shared" ca="1" si="52"/>
        <v>#NAME?</v>
      </c>
      <c r="BE180" s="48" t="e">
        <f t="shared" ca="1" si="53"/>
        <v>#NAME?</v>
      </c>
      <c r="BF180" s="50" t="e">
        <f t="shared" ca="1" si="54"/>
        <v>#NAME?</v>
      </c>
      <c r="BG180" s="56" t="e">
        <f t="shared" ca="1" si="55"/>
        <v>#NAME?</v>
      </c>
      <c r="BH180" s="22"/>
      <c r="BI180" s="22"/>
      <c r="BJ180" s="22"/>
      <c r="BK180" s="22"/>
      <c r="BL180" s="22"/>
      <c r="BM180" s="22"/>
      <c r="BN180" s="24"/>
      <c r="BO180" s="24"/>
    </row>
    <row r="181" spans="1:67" ht="15.5">
      <c r="A181" s="25" t="str">
        <f t="shared" si="0"/>
        <v/>
      </c>
      <c r="B181" s="89"/>
      <c r="C181" s="25"/>
      <c r="D181" s="90"/>
      <c r="E181" s="90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36"/>
      <c r="S181" s="91"/>
      <c r="T181" s="36"/>
      <c r="U181" s="82"/>
      <c r="V181" s="25"/>
      <c r="W181" s="58"/>
      <c r="X181" s="34"/>
      <c r="Y181" s="34"/>
      <c r="Z181" s="36"/>
      <c r="AA181" s="84"/>
      <c r="AB181" s="35"/>
      <c r="AC181" s="25"/>
      <c r="AD181" s="25"/>
      <c r="AE181" s="44"/>
      <c r="AF181" s="94"/>
      <c r="AG181" s="25"/>
      <c r="AH181" s="25"/>
      <c r="AI181" s="25"/>
      <c r="AJ181" s="45" t="str">
        <f t="array" ref="AJ181">IFERROR(INDEX('[1]Master Price'!$E:$E,MATCH(D181,'[1]Master Price'!$B:$B,0)),"0")</f>
        <v>0</v>
      </c>
      <c r="AK181" s="45">
        <f t="shared" si="5"/>
        <v>0</v>
      </c>
      <c r="AL181" s="46" t="str">
        <f t="shared" si="41"/>
        <v>0-day</v>
      </c>
      <c r="AM181" s="46" t="str">
        <f t="shared" si="7"/>
        <v>0-day</v>
      </c>
      <c r="AN181" s="46" t="str">
        <f t="shared" si="42"/>
        <v>0-day</v>
      </c>
      <c r="AO181" s="46" t="str">
        <f t="shared" si="9"/>
        <v>0-day</v>
      </c>
      <c r="AP181" s="46" t="str">
        <f t="shared" si="10"/>
        <v>0-day</v>
      </c>
      <c r="AQ181" s="46" t="str">
        <f t="shared" si="11"/>
        <v>0-day</v>
      </c>
      <c r="AR181" s="17"/>
      <c r="AS181" s="47" t="str">
        <f t="shared" si="12"/>
        <v/>
      </c>
      <c r="AT181" s="35">
        <f t="shared" si="27"/>
        <v>0</v>
      </c>
      <c r="AU181" s="48" t="e">
        <f t="shared" ca="1" si="43"/>
        <v>#NAME?</v>
      </c>
      <c r="AV181" s="48" t="e">
        <f t="shared" ca="1" si="44"/>
        <v>#NAME?</v>
      </c>
      <c r="AW181" s="49" t="e">
        <f t="shared" ca="1" si="45"/>
        <v>#NAME?</v>
      </c>
      <c r="AX181" s="48" t="e">
        <f t="shared" ca="1" si="46"/>
        <v>#NAME?</v>
      </c>
      <c r="AY181" s="49" t="str">
        <f t="shared" si="47"/>
        <v/>
      </c>
      <c r="AZ181" s="50" t="e">
        <f t="shared" ca="1" si="48"/>
        <v>#NAME?</v>
      </c>
      <c r="BA181" s="51" t="e">
        <f t="shared" ca="1" si="49"/>
        <v>#NAME?</v>
      </c>
      <c r="BB181" s="52" t="e">
        <f t="shared" ca="1" si="50"/>
        <v>#NAME?</v>
      </c>
      <c r="BC181" s="51" t="e">
        <f t="shared" ca="1" si="51"/>
        <v>#NAME?</v>
      </c>
      <c r="BD181" s="54" t="e">
        <f t="shared" ca="1" si="52"/>
        <v>#NAME?</v>
      </c>
      <c r="BE181" s="48" t="e">
        <f t="shared" ca="1" si="53"/>
        <v>#NAME?</v>
      </c>
      <c r="BF181" s="50" t="e">
        <f t="shared" ca="1" si="54"/>
        <v>#NAME?</v>
      </c>
      <c r="BG181" s="56" t="e">
        <f t="shared" ca="1" si="55"/>
        <v>#NAME?</v>
      </c>
      <c r="BH181" s="22"/>
      <c r="BI181" s="22"/>
      <c r="BJ181" s="22"/>
      <c r="BK181" s="22"/>
      <c r="BL181" s="22"/>
      <c r="BM181" s="22"/>
      <c r="BN181" s="24"/>
      <c r="BO181" s="24"/>
    </row>
    <row r="182" spans="1:67" ht="15.5">
      <c r="A182" s="25" t="str">
        <f t="shared" si="0"/>
        <v/>
      </c>
      <c r="B182" s="89"/>
      <c r="C182" s="25"/>
      <c r="D182" s="90"/>
      <c r="E182" s="90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36"/>
      <c r="S182" s="91"/>
      <c r="T182" s="36"/>
      <c r="U182" s="82"/>
      <c r="V182" s="25"/>
      <c r="W182" s="58"/>
      <c r="X182" s="34"/>
      <c r="Y182" s="34"/>
      <c r="Z182" s="36"/>
      <c r="AA182" s="84"/>
      <c r="AB182" s="35"/>
      <c r="AC182" s="25"/>
      <c r="AD182" s="25"/>
      <c r="AE182" s="44"/>
      <c r="AF182" s="94"/>
      <c r="AG182" s="25"/>
      <c r="AH182" s="25"/>
      <c r="AI182" s="25"/>
      <c r="AJ182" s="45" t="str">
        <f t="array" ref="AJ182">IFERROR(INDEX('[1]Master Price'!$E:$E,MATCH(D182,'[1]Master Price'!$B:$B,0)),"0")</f>
        <v>0</v>
      </c>
      <c r="AK182" s="45">
        <f t="shared" si="5"/>
        <v>0</v>
      </c>
      <c r="AL182" s="46" t="str">
        <f t="shared" si="41"/>
        <v>0-day</v>
      </c>
      <c r="AM182" s="46" t="str">
        <f t="shared" si="7"/>
        <v>0-day</v>
      </c>
      <c r="AN182" s="46" t="str">
        <f t="shared" si="42"/>
        <v>0-day</v>
      </c>
      <c r="AO182" s="46" t="str">
        <f t="shared" si="9"/>
        <v>0-day</v>
      </c>
      <c r="AP182" s="46" t="str">
        <f t="shared" si="10"/>
        <v>0-day</v>
      </c>
      <c r="AQ182" s="46" t="str">
        <f t="shared" si="11"/>
        <v>0-day</v>
      </c>
      <c r="AR182" s="17"/>
      <c r="AS182" s="47" t="str">
        <f t="shared" si="12"/>
        <v/>
      </c>
      <c r="AT182" s="35">
        <f t="shared" si="27"/>
        <v>0</v>
      </c>
      <c r="AU182" s="48" t="e">
        <f t="shared" ca="1" si="43"/>
        <v>#NAME?</v>
      </c>
      <c r="AV182" s="48" t="e">
        <f t="shared" ca="1" si="44"/>
        <v>#NAME?</v>
      </c>
      <c r="AW182" s="49" t="e">
        <f t="shared" ca="1" si="45"/>
        <v>#NAME?</v>
      </c>
      <c r="AX182" s="48" t="e">
        <f t="shared" ca="1" si="46"/>
        <v>#NAME?</v>
      </c>
      <c r="AY182" s="49" t="str">
        <f t="shared" si="47"/>
        <v/>
      </c>
      <c r="AZ182" s="50" t="e">
        <f t="shared" ca="1" si="48"/>
        <v>#NAME?</v>
      </c>
      <c r="BA182" s="51" t="e">
        <f t="shared" ca="1" si="49"/>
        <v>#NAME?</v>
      </c>
      <c r="BB182" s="52" t="e">
        <f t="shared" ca="1" si="50"/>
        <v>#NAME?</v>
      </c>
      <c r="BC182" s="51" t="e">
        <f t="shared" ca="1" si="51"/>
        <v>#NAME?</v>
      </c>
      <c r="BD182" s="54" t="e">
        <f t="shared" ca="1" si="52"/>
        <v>#NAME?</v>
      </c>
      <c r="BE182" s="48" t="e">
        <f t="shared" ca="1" si="53"/>
        <v>#NAME?</v>
      </c>
      <c r="BF182" s="50" t="e">
        <f t="shared" ca="1" si="54"/>
        <v>#NAME?</v>
      </c>
      <c r="BG182" s="56" t="e">
        <f t="shared" ca="1" si="55"/>
        <v>#NAME?</v>
      </c>
      <c r="BH182" s="22"/>
      <c r="BI182" s="22"/>
      <c r="BJ182" s="22"/>
      <c r="BK182" s="22"/>
      <c r="BL182" s="22"/>
      <c r="BM182" s="22"/>
      <c r="BN182" s="24"/>
      <c r="BO182" s="24"/>
    </row>
    <row r="183" spans="1:67" ht="15.5">
      <c r="A183" s="25" t="str">
        <f t="shared" si="0"/>
        <v/>
      </c>
      <c r="B183" s="89"/>
      <c r="C183" s="25"/>
      <c r="D183" s="90"/>
      <c r="E183" s="90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36"/>
      <c r="S183" s="91"/>
      <c r="T183" s="36"/>
      <c r="U183" s="82"/>
      <c r="V183" s="25"/>
      <c r="W183" s="58"/>
      <c r="X183" s="34"/>
      <c r="Y183" s="34"/>
      <c r="Z183" s="36"/>
      <c r="AA183" s="84"/>
      <c r="AB183" s="35"/>
      <c r="AC183" s="25"/>
      <c r="AD183" s="25"/>
      <c r="AE183" s="44"/>
      <c r="AF183" s="94"/>
      <c r="AG183" s="25"/>
      <c r="AH183" s="25"/>
      <c r="AI183" s="25"/>
      <c r="AJ183" s="45" t="str">
        <f t="array" ref="AJ183">IFERROR(INDEX('[1]Master Price'!$E:$E,MATCH(D183,'[1]Master Price'!$B:$B,0)),"0")</f>
        <v>0</v>
      </c>
      <c r="AK183" s="45">
        <f t="shared" si="5"/>
        <v>0</v>
      </c>
      <c r="AL183" s="46" t="str">
        <f t="shared" si="41"/>
        <v>0-day</v>
      </c>
      <c r="AM183" s="46" t="str">
        <f t="shared" si="7"/>
        <v>0-day</v>
      </c>
      <c r="AN183" s="46" t="str">
        <f t="shared" si="42"/>
        <v>0-day</v>
      </c>
      <c r="AO183" s="46" t="str">
        <f t="shared" si="9"/>
        <v>0-day</v>
      </c>
      <c r="AP183" s="46" t="str">
        <f t="shared" si="10"/>
        <v>0-day</v>
      </c>
      <c r="AQ183" s="46" t="str">
        <f t="shared" si="11"/>
        <v>0-day</v>
      </c>
      <c r="AR183" s="17"/>
      <c r="AS183" s="47" t="str">
        <f t="shared" si="12"/>
        <v/>
      </c>
      <c r="AT183" s="35">
        <f t="shared" si="27"/>
        <v>0</v>
      </c>
      <c r="AU183" s="48" t="e">
        <f t="shared" ca="1" si="43"/>
        <v>#NAME?</v>
      </c>
      <c r="AV183" s="48" t="e">
        <f t="shared" ca="1" si="44"/>
        <v>#NAME?</v>
      </c>
      <c r="AW183" s="49" t="e">
        <f t="shared" ca="1" si="45"/>
        <v>#NAME?</v>
      </c>
      <c r="AX183" s="48" t="e">
        <f t="shared" ca="1" si="46"/>
        <v>#NAME?</v>
      </c>
      <c r="AY183" s="49" t="str">
        <f t="shared" si="47"/>
        <v/>
      </c>
      <c r="AZ183" s="50" t="e">
        <f t="shared" ca="1" si="48"/>
        <v>#NAME?</v>
      </c>
      <c r="BA183" s="51" t="e">
        <f t="shared" ca="1" si="49"/>
        <v>#NAME?</v>
      </c>
      <c r="BB183" s="52" t="e">
        <f t="shared" ca="1" si="50"/>
        <v>#NAME?</v>
      </c>
      <c r="BC183" s="51" t="e">
        <f t="shared" ca="1" si="51"/>
        <v>#NAME?</v>
      </c>
      <c r="BD183" s="54" t="e">
        <f t="shared" ca="1" si="52"/>
        <v>#NAME?</v>
      </c>
      <c r="BE183" s="48" t="e">
        <f t="shared" ca="1" si="53"/>
        <v>#NAME?</v>
      </c>
      <c r="BF183" s="50" t="e">
        <f t="shared" ca="1" si="54"/>
        <v>#NAME?</v>
      </c>
      <c r="BG183" s="56" t="e">
        <f t="shared" ca="1" si="55"/>
        <v>#NAME?</v>
      </c>
      <c r="BH183" s="22"/>
      <c r="BI183" s="22"/>
      <c r="BJ183" s="22"/>
      <c r="BK183" s="22"/>
      <c r="BL183" s="22"/>
      <c r="BM183" s="22"/>
      <c r="BN183" s="24"/>
      <c r="BO183" s="24"/>
    </row>
    <row r="184" spans="1:67" ht="15.5">
      <c r="A184" s="25" t="str">
        <f t="shared" si="0"/>
        <v/>
      </c>
      <c r="B184" s="89"/>
      <c r="C184" s="25"/>
      <c r="D184" s="90"/>
      <c r="E184" s="90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36"/>
      <c r="S184" s="91"/>
      <c r="T184" s="36"/>
      <c r="U184" s="82"/>
      <c r="V184" s="25"/>
      <c r="W184" s="58"/>
      <c r="X184" s="34"/>
      <c r="Y184" s="34"/>
      <c r="Z184" s="36"/>
      <c r="AA184" s="84"/>
      <c r="AB184" s="35"/>
      <c r="AC184" s="25"/>
      <c r="AD184" s="25"/>
      <c r="AE184" s="44"/>
      <c r="AF184" s="94"/>
      <c r="AG184" s="25"/>
      <c r="AH184" s="25"/>
      <c r="AI184" s="25"/>
      <c r="AJ184" s="45" t="str">
        <f t="array" ref="AJ184">IFERROR(INDEX('[1]Master Price'!$E:$E,MATCH(D184,'[1]Master Price'!$B:$B,0)),"0")</f>
        <v>0</v>
      </c>
      <c r="AK184" s="45">
        <f t="shared" si="5"/>
        <v>0</v>
      </c>
      <c r="AL184" s="46" t="str">
        <f t="shared" si="41"/>
        <v>0-day</v>
      </c>
      <c r="AM184" s="46" t="str">
        <f t="shared" si="7"/>
        <v>0-day</v>
      </c>
      <c r="AN184" s="46" t="str">
        <f t="shared" si="42"/>
        <v>0-day</v>
      </c>
      <c r="AO184" s="46" t="str">
        <f t="shared" si="9"/>
        <v>0-day</v>
      </c>
      <c r="AP184" s="46" t="str">
        <f t="shared" si="10"/>
        <v>0-day</v>
      </c>
      <c r="AQ184" s="46" t="str">
        <f t="shared" si="11"/>
        <v>0-day</v>
      </c>
      <c r="AR184" s="17"/>
      <c r="AS184" s="47" t="str">
        <f t="shared" si="12"/>
        <v/>
      </c>
      <c r="AT184" s="35">
        <f t="shared" si="27"/>
        <v>0</v>
      </c>
      <c r="AU184" s="48" t="e">
        <f t="shared" ca="1" si="43"/>
        <v>#NAME?</v>
      </c>
      <c r="AV184" s="48" t="e">
        <f t="shared" ca="1" si="44"/>
        <v>#NAME?</v>
      </c>
      <c r="AW184" s="49" t="e">
        <f t="shared" ca="1" si="45"/>
        <v>#NAME?</v>
      </c>
      <c r="AX184" s="48" t="e">
        <f t="shared" ca="1" si="46"/>
        <v>#NAME?</v>
      </c>
      <c r="AY184" s="49" t="str">
        <f t="shared" si="47"/>
        <v/>
      </c>
      <c r="AZ184" s="50" t="e">
        <f t="shared" ca="1" si="48"/>
        <v>#NAME?</v>
      </c>
      <c r="BA184" s="51" t="e">
        <f t="shared" ca="1" si="49"/>
        <v>#NAME?</v>
      </c>
      <c r="BB184" s="52" t="e">
        <f t="shared" ca="1" si="50"/>
        <v>#NAME?</v>
      </c>
      <c r="BC184" s="51" t="e">
        <f t="shared" ca="1" si="51"/>
        <v>#NAME?</v>
      </c>
      <c r="BD184" s="54" t="e">
        <f t="shared" ca="1" si="52"/>
        <v>#NAME?</v>
      </c>
      <c r="BE184" s="48" t="e">
        <f t="shared" ca="1" si="53"/>
        <v>#NAME?</v>
      </c>
      <c r="BF184" s="50" t="e">
        <f t="shared" ca="1" si="54"/>
        <v>#NAME?</v>
      </c>
      <c r="BG184" s="56" t="e">
        <f t="shared" ca="1" si="55"/>
        <v>#NAME?</v>
      </c>
      <c r="BH184" s="22"/>
      <c r="BI184" s="22"/>
      <c r="BJ184" s="22"/>
      <c r="BK184" s="22"/>
      <c r="BL184" s="22"/>
      <c r="BM184" s="22"/>
      <c r="BN184" s="24"/>
      <c r="BO184" s="24"/>
    </row>
    <row r="185" spans="1:67" ht="15.5">
      <c r="A185" s="25" t="str">
        <f t="shared" si="0"/>
        <v/>
      </c>
      <c r="B185" s="89"/>
      <c r="C185" s="25"/>
      <c r="D185" s="90"/>
      <c r="E185" s="90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36"/>
      <c r="S185" s="91"/>
      <c r="T185" s="36"/>
      <c r="U185" s="82"/>
      <c r="V185" s="25"/>
      <c r="W185" s="58"/>
      <c r="X185" s="34"/>
      <c r="Y185" s="34"/>
      <c r="Z185" s="36"/>
      <c r="AA185" s="84"/>
      <c r="AB185" s="35"/>
      <c r="AC185" s="25"/>
      <c r="AD185" s="25"/>
      <c r="AE185" s="44"/>
      <c r="AF185" s="94"/>
      <c r="AG185" s="25"/>
      <c r="AH185" s="25"/>
      <c r="AI185" s="25"/>
      <c r="AJ185" s="45" t="str">
        <f t="array" ref="AJ185">IFERROR(INDEX('[1]Master Price'!$E:$E,MATCH(D185,'[1]Master Price'!$B:$B,0)),"0")</f>
        <v>0</v>
      </c>
      <c r="AK185" s="45">
        <f t="shared" si="5"/>
        <v>0</v>
      </c>
      <c r="AL185" s="46" t="str">
        <f t="shared" si="41"/>
        <v>0-day</v>
      </c>
      <c r="AM185" s="46" t="str">
        <f t="shared" si="7"/>
        <v>0-day</v>
      </c>
      <c r="AN185" s="46" t="str">
        <f t="shared" si="42"/>
        <v>0-day</v>
      </c>
      <c r="AO185" s="46" t="str">
        <f t="shared" si="9"/>
        <v>0-day</v>
      </c>
      <c r="AP185" s="46" t="str">
        <f t="shared" si="10"/>
        <v>0-day</v>
      </c>
      <c r="AQ185" s="46" t="str">
        <f t="shared" si="11"/>
        <v>0-day</v>
      </c>
      <c r="AR185" s="17"/>
      <c r="AS185" s="47" t="str">
        <f t="shared" si="12"/>
        <v/>
      </c>
      <c r="AT185" s="35">
        <f t="shared" si="27"/>
        <v>0</v>
      </c>
      <c r="AU185" s="48" t="e">
        <f t="shared" ca="1" si="43"/>
        <v>#NAME?</v>
      </c>
      <c r="AV185" s="48" t="e">
        <f t="shared" ca="1" si="44"/>
        <v>#NAME?</v>
      </c>
      <c r="AW185" s="49" t="e">
        <f t="shared" ca="1" si="45"/>
        <v>#NAME?</v>
      </c>
      <c r="AX185" s="48" t="e">
        <f t="shared" ca="1" si="46"/>
        <v>#NAME?</v>
      </c>
      <c r="AY185" s="49" t="str">
        <f t="shared" si="47"/>
        <v/>
      </c>
      <c r="AZ185" s="50" t="e">
        <f t="shared" ca="1" si="48"/>
        <v>#NAME?</v>
      </c>
      <c r="BA185" s="51" t="e">
        <f t="shared" ca="1" si="49"/>
        <v>#NAME?</v>
      </c>
      <c r="BB185" s="52" t="e">
        <f t="shared" ca="1" si="50"/>
        <v>#NAME?</v>
      </c>
      <c r="BC185" s="51" t="e">
        <f t="shared" ca="1" si="51"/>
        <v>#NAME?</v>
      </c>
      <c r="BD185" s="54" t="e">
        <f t="shared" ca="1" si="52"/>
        <v>#NAME?</v>
      </c>
      <c r="BE185" s="48" t="e">
        <f t="shared" ca="1" si="53"/>
        <v>#NAME?</v>
      </c>
      <c r="BF185" s="50" t="e">
        <f t="shared" ca="1" si="54"/>
        <v>#NAME?</v>
      </c>
      <c r="BG185" s="56" t="e">
        <f t="shared" ca="1" si="55"/>
        <v>#NAME?</v>
      </c>
      <c r="BH185" s="22"/>
      <c r="BI185" s="22"/>
      <c r="BJ185" s="22"/>
      <c r="BK185" s="22"/>
      <c r="BL185" s="22"/>
      <c r="BM185" s="22"/>
      <c r="BN185" s="24"/>
      <c r="BO185" s="24"/>
    </row>
    <row r="186" spans="1:67" ht="15.5">
      <c r="A186" s="25" t="str">
        <f t="shared" si="0"/>
        <v/>
      </c>
      <c r="B186" s="89"/>
      <c r="C186" s="25"/>
      <c r="D186" s="90"/>
      <c r="E186" s="90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36"/>
      <c r="S186" s="91"/>
      <c r="T186" s="36"/>
      <c r="U186" s="82"/>
      <c r="V186" s="25"/>
      <c r="W186" s="58"/>
      <c r="X186" s="34"/>
      <c r="Y186" s="34"/>
      <c r="Z186" s="36"/>
      <c r="AA186" s="84"/>
      <c r="AB186" s="35"/>
      <c r="AC186" s="25"/>
      <c r="AD186" s="25"/>
      <c r="AE186" s="44"/>
      <c r="AF186" s="94"/>
      <c r="AG186" s="25"/>
      <c r="AH186" s="25"/>
      <c r="AI186" s="25"/>
      <c r="AJ186" s="45" t="str">
        <f t="array" ref="AJ186">IFERROR(INDEX('[1]Master Price'!$E:$E,MATCH(D186,'[1]Master Price'!$B:$B,0)),"0")</f>
        <v>0</v>
      </c>
      <c r="AK186" s="45">
        <f t="shared" si="5"/>
        <v>0</v>
      </c>
      <c r="AL186" s="46" t="str">
        <f t="shared" si="41"/>
        <v>0-day</v>
      </c>
      <c r="AM186" s="46" t="str">
        <f t="shared" si="7"/>
        <v>0-day</v>
      </c>
      <c r="AN186" s="46" t="str">
        <f t="shared" si="42"/>
        <v>0-day</v>
      </c>
      <c r="AO186" s="46" t="str">
        <f t="shared" si="9"/>
        <v>0-day</v>
      </c>
      <c r="AP186" s="46" t="str">
        <f t="shared" si="10"/>
        <v>0-day</v>
      </c>
      <c r="AQ186" s="46" t="str">
        <f t="shared" si="11"/>
        <v>0-day</v>
      </c>
      <c r="AR186" s="17"/>
      <c r="AS186" s="47" t="str">
        <f t="shared" si="12"/>
        <v/>
      </c>
      <c r="AT186" s="35">
        <f t="shared" si="27"/>
        <v>0</v>
      </c>
      <c r="AU186" s="48" t="e">
        <f t="shared" ca="1" si="43"/>
        <v>#NAME?</v>
      </c>
      <c r="AV186" s="48" t="e">
        <f t="shared" ca="1" si="44"/>
        <v>#NAME?</v>
      </c>
      <c r="AW186" s="49" t="e">
        <f t="shared" ca="1" si="45"/>
        <v>#NAME?</v>
      </c>
      <c r="AX186" s="48" t="e">
        <f t="shared" ca="1" si="46"/>
        <v>#NAME?</v>
      </c>
      <c r="AY186" s="49" t="str">
        <f t="shared" si="47"/>
        <v/>
      </c>
      <c r="AZ186" s="50" t="e">
        <f t="shared" ca="1" si="48"/>
        <v>#NAME?</v>
      </c>
      <c r="BA186" s="51" t="e">
        <f t="shared" ca="1" si="49"/>
        <v>#NAME?</v>
      </c>
      <c r="BB186" s="52" t="e">
        <f t="shared" ca="1" si="50"/>
        <v>#NAME?</v>
      </c>
      <c r="BC186" s="51" t="e">
        <f t="shared" ca="1" si="51"/>
        <v>#NAME?</v>
      </c>
      <c r="BD186" s="54" t="e">
        <f t="shared" ca="1" si="52"/>
        <v>#NAME?</v>
      </c>
      <c r="BE186" s="48" t="e">
        <f t="shared" ca="1" si="53"/>
        <v>#NAME?</v>
      </c>
      <c r="BF186" s="50" t="e">
        <f t="shared" ca="1" si="54"/>
        <v>#NAME?</v>
      </c>
      <c r="BG186" s="56" t="e">
        <f t="shared" ca="1" si="55"/>
        <v>#NAME?</v>
      </c>
      <c r="BH186" s="22"/>
      <c r="BI186" s="22"/>
      <c r="BJ186" s="22"/>
      <c r="BK186" s="22"/>
      <c r="BL186" s="22"/>
      <c r="BM186" s="22"/>
      <c r="BN186" s="24"/>
      <c r="BO186" s="24"/>
    </row>
    <row r="187" spans="1:67" ht="15.5">
      <c r="A187" s="25" t="str">
        <f t="shared" si="0"/>
        <v/>
      </c>
      <c r="B187" s="89"/>
      <c r="C187" s="25"/>
      <c r="D187" s="90"/>
      <c r="E187" s="90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36"/>
      <c r="S187" s="91"/>
      <c r="T187" s="36"/>
      <c r="U187" s="82"/>
      <c r="V187" s="25"/>
      <c r="W187" s="58"/>
      <c r="X187" s="34"/>
      <c r="Y187" s="34"/>
      <c r="Z187" s="36"/>
      <c r="AA187" s="84"/>
      <c r="AB187" s="35"/>
      <c r="AC187" s="25"/>
      <c r="AD187" s="25"/>
      <c r="AE187" s="44"/>
      <c r="AF187" s="94"/>
      <c r="AG187" s="25"/>
      <c r="AH187" s="25"/>
      <c r="AI187" s="25"/>
      <c r="AJ187" s="45" t="str">
        <f t="array" ref="AJ187">IFERROR(INDEX('[1]Master Price'!$E:$E,MATCH(D187,'[1]Master Price'!$B:$B,0)),"0")</f>
        <v>0</v>
      </c>
      <c r="AK187" s="45">
        <f t="shared" si="5"/>
        <v>0</v>
      </c>
      <c r="AL187" s="46" t="str">
        <f t="shared" si="41"/>
        <v>0-day</v>
      </c>
      <c r="AM187" s="46" t="str">
        <f t="shared" si="7"/>
        <v>0-day</v>
      </c>
      <c r="AN187" s="46" t="str">
        <f t="shared" si="42"/>
        <v>0-day</v>
      </c>
      <c r="AO187" s="46" t="str">
        <f t="shared" si="9"/>
        <v>0-day</v>
      </c>
      <c r="AP187" s="46" t="str">
        <f t="shared" si="10"/>
        <v>0-day</v>
      </c>
      <c r="AQ187" s="46" t="str">
        <f t="shared" si="11"/>
        <v>0-day</v>
      </c>
      <c r="AR187" s="17"/>
      <c r="AS187" s="47" t="str">
        <f t="shared" si="12"/>
        <v/>
      </c>
      <c r="AT187" s="35">
        <f t="shared" si="27"/>
        <v>0</v>
      </c>
      <c r="AU187" s="48" t="e">
        <f t="shared" ca="1" si="43"/>
        <v>#NAME?</v>
      </c>
      <c r="AV187" s="48" t="e">
        <f t="shared" ca="1" si="44"/>
        <v>#NAME?</v>
      </c>
      <c r="AW187" s="49" t="e">
        <f t="shared" ca="1" si="45"/>
        <v>#NAME?</v>
      </c>
      <c r="AX187" s="48" t="e">
        <f t="shared" ca="1" si="46"/>
        <v>#NAME?</v>
      </c>
      <c r="AY187" s="49" t="str">
        <f t="shared" si="47"/>
        <v/>
      </c>
      <c r="AZ187" s="50" t="e">
        <f t="shared" ca="1" si="48"/>
        <v>#NAME?</v>
      </c>
      <c r="BA187" s="51" t="e">
        <f t="shared" ca="1" si="49"/>
        <v>#NAME?</v>
      </c>
      <c r="BB187" s="52" t="e">
        <f t="shared" ca="1" si="50"/>
        <v>#NAME?</v>
      </c>
      <c r="BC187" s="51" t="e">
        <f t="shared" ca="1" si="51"/>
        <v>#NAME?</v>
      </c>
      <c r="BD187" s="54" t="e">
        <f t="shared" ca="1" si="52"/>
        <v>#NAME?</v>
      </c>
      <c r="BE187" s="48" t="e">
        <f t="shared" ca="1" si="53"/>
        <v>#NAME?</v>
      </c>
      <c r="BF187" s="50" t="e">
        <f t="shared" ca="1" si="54"/>
        <v>#NAME?</v>
      </c>
      <c r="BG187" s="56" t="e">
        <f t="shared" ca="1" si="55"/>
        <v>#NAME?</v>
      </c>
      <c r="BH187" s="22"/>
      <c r="BI187" s="22"/>
      <c r="BJ187" s="22"/>
      <c r="BK187" s="22"/>
      <c r="BL187" s="22"/>
      <c r="BM187" s="22"/>
      <c r="BN187" s="24"/>
      <c r="BO187" s="24"/>
    </row>
    <row r="188" spans="1:67" ht="15.5">
      <c r="A188" s="25" t="str">
        <f t="shared" si="0"/>
        <v/>
      </c>
      <c r="B188" s="89"/>
      <c r="C188" s="25"/>
      <c r="D188" s="90"/>
      <c r="E188" s="90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36"/>
      <c r="S188" s="91"/>
      <c r="T188" s="36"/>
      <c r="U188" s="82"/>
      <c r="V188" s="25"/>
      <c r="W188" s="58"/>
      <c r="X188" s="34"/>
      <c r="Y188" s="34"/>
      <c r="Z188" s="36"/>
      <c r="AA188" s="84"/>
      <c r="AB188" s="35"/>
      <c r="AC188" s="25"/>
      <c r="AD188" s="25"/>
      <c r="AE188" s="44"/>
      <c r="AF188" s="94"/>
      <c r="AG188" s="25"/>
      <c r="AH188" s="25"/>
      <c r="AI188" s="25"/>
      <c r="AJ188" s="45" t="str">
        <f t="array" ref="AJ188">IFERROR(INDEX('[1]Master Price'!$E:$E,MATCH(D188,'[1]Master Price'!$B:$B,0)),"0")</f>
        <v>0</v>
      </c>
      <c r="AK188" s="45">
        <f t="shared" si="5"/>
        <v>0</v>
      </c>
      <c r="AL188" s="46" t="str">
        <f t="shared" si="41"/>
        <v>0-day</v>
      </c>
      <c r="AM188" s="46" t="str">
        <f t="shared" si="7"/>
        <v>0-day</v>
      </c>
      <c r="AN188" s="46" t="str">
        <f t="shared" si="42"/>
        <v>0-day</v>
      </c>
      <c r="AO188" s="46" t="str">
        <f t="shared" si="9"/>
        <v>0-day</v>
      </c>
      <c r="AP188" s="46" t="str">
        <f t="shared" si="10"/>
        <v>0-day</v>
      </c>
      <c r="AQ188" s="46" t="str">
        <f t="shared" si="11"/>
        <v>0-day</v>
      </c>
      <c r="AR188" s="17"/>
      <c r="AS188" s="47" t="str">
        <f t="shared" si="12"/>
        <v/>
      </c>
      <c r="AT188" s="35">
        <f t="shared" si="27"/>
        <v>0</v>
      </c>
      <c r="AU188" s="48" t="e">
        <f t="shared" ca="1" si="43"/>
        <v>#NAME?</v>
      </c>
      <c r="AV188" s="48" t="e">
        <f t="shared" ca="1" si="44"/>
        <v>#NAME?</v>
      </c>
      <c r="AW188" s="49" t="e">
        <f t="shared" ca="1" si="45"/>
        <v>#NAME?</v>
      </c>
      <c r="AX188" s="48" t="e">
        <f t="shared" ca="1" si="46"/>
        <v>#NAME?</v>
      </c>
      <c r="AY188" s="49" t="str">
        <f t="shared" si="47"/>
        <v/>
      </c>
      <c r="AZ188" s="50" t="e">
        <f t="shared" ca="1" si="48"/>
        <v>#NAME?</v>
      </c>
      <c r="BA188" s="51" t="e">
        <f t="shared" ca="1" si="49"/>
        <v>#NAME?</v>
      </c>
      <c r="BB188" s="52" t="e">
        <f t="shared" ca="1" si="50"/>
        <v>#NAME?</v>
      </c>
      <c r="BC188" s="51" t="e">
        <f t="shared" ca="1" si="51"/>
        <v>#NAME?</v>
      </c>
      <c r="BD188" s="54" t="e">
        <f t="shared" ca="1" si="52"/>
        <v>#NAME?</v>
      </c>
      <c r="BE188" s="48" t="e">
        <f t="shared" ca="1" si="53"/>
        <v>#NAME?</v>
      </c>
      <c r="BF188" s="50" t="e">
        <f t="shared" ca="1" si="54"/>
        <v>#NAME?</v>
      </c>
      <c r="BG188" s="56" t="e">
        <f t="shared" ca="1" si="55"/>
        <v>#NAME?</v>
      </c>
      <c r="BH188" s="22"/>
      <c r="BI188" s="22"/>
      <c r="BJ188" s="22"/>
      <c r="BK188" s="22"/>
      <c r="BL188" s="22"/>
      <c r="BM188" s="22"/>
      <c r="BN188" s="24"/>
      <c r="BO188" s="24"/>
    </row>
    <row r="189" spans="1:67" ht="15.5">
      <c r="A189" s="25" t="str">
        <f t="shared" si="0"/>
        <v/>
      </c>
      <c r="B189" s="89"/>
      <c r="C189" s="25"/>
      <c r="D189" s="90"/>
      <c r="E189" s="90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36"/>
      <c r="S189" s="91"/>
      <c r="T189" s="36"/>
      <c r="U189" s="82"/>
      <c r="V189" s="25"/>
      <c r="W189" s="58"/>
      <c r="X189" s="34"/>
      <c r="Y189" s="34"/>
      <c r="Z189" s="36"/>
      <c r="AA189" s="84"/>
      <c r="AB189" s="35"/>
      <c r="AC189" s="25"/>
      <c r="AD189" s="25"/>
      <c r="AE189" s="44"/>
      <c r="AF189" s="94"/>
      <c r="AG189" s="25"/>
      <c r="AH189" s="25"/>
      <c r="AI189" s="25"/>
      <c r="AJ189" s="45" t="str">
        <f t="array" ref="AJ189">IFERROR(INDEX('[1]Master Price'!$E:$E,MATCH(D189,'[1]Master Price'!$B:$B,0)),"0")</f>
        <v>0</v>
      </c>
      <c r="AK189" s="45">
        <f t="shared" si="5"/>
        <v>0</v>
      </c>
      <c r="AL189" s="46" t="str">
        <f t="shared" si="41"/>
        <v>0-day</v>
      </c>
      <c r="AM189" s="46" t="str">
        <f t="shared" si="7"/>
        <v>0-day</v>
      </c>
      <c r="AN189" s="46" t="str">
        <f t="shared" si="42"/>
        <v>0-day</v>
      </c>
      <c r="AO189" s="46" t="str">
        <f t="shared" si="9"/>
        <v>0-day</v>
      </c>
      <c r="AP189" s="46" t="str">
        <f t="shared" si="10"/>
        <v>0-day</v>
      </c>
      <c r="AQ189" s="46" t="str">
        <f t="shared" si="11"/>
        <v>0-day</v>
      </c>
      <c r="AR189" s="17"/>
      <c r="AS189" s="47" t="str">
        <f t="shared" si="12"/>
        <v/>
      </c>
      <c r="AT189" s="35">
        <f t="shared" si="27"/>
        <v>0</v>
      </c>
      <c r="AU189" s="48" t="e">
        <f t="shared" ca="1" si="43"/>
        <v>#NAME?</v>
      </c>
      <c r="AV189" s="48" t="e">
        <f t="shared" ca="1" si="44"/>
        <v>#NAME?</v>
      </c>
      <c r="AW189" s="49" t="e">
        <f t="shared" ca="1" si="45"/>
        <v>#NAME?</v>
      </c>
      <c r="AX189" s="48" t="e">
        <f t="shared" ca="1" si="46"/>
        <v>#NAME?</v>
      </c>
      <c r="AY189" s="49" t="str">
        <f t="shared" si="47"/>
        <v/>
      </c>
      <c r="AZ189" s="50" t="e">
        <f t="shared" ca="1" si="48"/>
        <v>#NAME?</v>
      </c>
      <c r="BA189" s="51" t="e">
        <f t="shared" ca="1" si="49"/>
        <v>#NAME?</v>
      </c>
      <c r="BB189" s="52" t="e">
        <f t="shared" ca="1" si="50"/>
        <v>#NAME?</v>
      </c>
      <c r="BC189" s="51" t="e">
        <f t="shared" ca="1" si="51"/>
        <v>#NAME?</v>
      </c>
      <c r="BD189" s="54" t="e">
        <f t="shared" ca="1" si="52"/>
        <v>#NAME?</v>
      </c>
      <c r="BE189" s="48" t="e">
        <f t="shared" ca="1" si="53"/>
        <v>#NAME?</v>
      </c>
      <c r="BF189" s="50" t="e">
        <f t="shared" ca="1" si="54"/>
        <v>#NAME?</v>
      </c>
      <c r="BG189" s="56" t="e">
        <f t="shared" ca="1" si="55"/>
        <v>#NAME?</v>
      </c>
      <c r="BH189" s="22"/>
      <c r="BI189" s="22"/>
      <c r="BJ189" s="22"/>
      <c r="BK189" s="22"/>
      <c r="BL189" s="22"/>
      <c r="BM189" s="22"/>
      <c r="BN189" s="24"/>
      <c r="BO189" s="24"/>
    </row>
    <row r="190" spans="1:67" ht="15.5">
      <c r="A190" s="25" t="str">
        <f t="shared" si="0"/>
        <v/>
      </c>
      <c r="B190" s="89"/>
      <c r="C190" s="25"/>
      <c r="D190" s="90"/>
      <c r="E190" s="90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36"/>
      <c r="S190" s="91"/>
      <c r="T190" s="36"/>
      <c r="U190" s="82"/>
      <c r="V190" s="25"/>
      <c r="W190" s="58"/>
      <c r="X190" s="34"/>
      <c r="Y190" s="34"/>
      <c r="Z190" s="36"/>
      <c r="AA190" s="84"/>
      <c r="AB190" s="35"/>
      <c r="AC190" s="25"/>
      <c r="AD190" s="25"/>
      <c r="AE190" s="44"/>
      <c r="AF190" s="94"/>
      <c r="AG190" s="25"/>
      <c r="AH190" s="25"/>
      <c r="AI190" s="25"/>
      <c r="AJ190" s="45" t="str">
        <f t="array" ref="AJ190">IFERROR(INDEX('[1]Master Price'!$E:$E,MATCH(D190,'[1]Master Price'!$B:$B,0)),"0")</f>
        <v>0</v>
      </c>
      <c r="AK190" s="45">
        <f t="shared" si="5"/>
        <v>0</v>
      </c>
      <c r="AL190" s="46" t="str">
        <f t="shared" si="41"/>
        <v>0-day</v>
      </c>
      <c r="AM190" s="46" t="str">
        <f t="shared" si="7"/>
        <v>0-day</v>
      </c>
      <c r="AN190" s="46" t="str">
        <f t="shared" si="42"/>
        <v>0-day</v>
      </c>
      <c r="AO190" s="46" t="str">
        <f t="shared" si="9"/>
        <v>0-day</v>
      </c>
      <c r="AP190" s="46" t="str">
        <f t="shared" si="10"/>
        <v>0-day</v>
      </c>
      <c r="AQ190" s="46" t="str">
        <f t="shared" si="11"/>
        <v>0-day</v>
      </c>
      <c r="AR190" s="17"/>
      <c r="AS190" s="47" t="str">
        <f t="shared" si="12"/>
        <v/>
      </c>
      <c r="AT190" s="35">
        <f t="shared" si="27"/>
        <v>0</v>
      </c>
      <c r="AU190" s="48" t="e">
        <f t="shared" ca="1" si="43"/>
        <v>#NAME?</v>
      </c>
      <c r="AV190" s="48" t="e">
        <f t="shared" ca="1" si="44"/>
        <v>#NAME?</v>
      </c>
      <c r="AW190" s="49" t="e">
        <f t="shared" ca="1" si="45"/>
        <v>#NAME?</v>
      </c>
      <c r="AX190" s="48" t="e">
        <f t="shared" ca="1" si="46"/>
        <v>#NAME?</v>
      </c>
      <c r="AY190" s="49" t="str">
        <f t="shared" si="47"/>
        <v/>
      </c>
      <c r="AZ190" s="50" t="e">
        <f t="shared" ca="1" si="48"/>
        <v>#NAME?</v>
      </c>
      <c r="BA190" s="51" t="e">
        <f t="shared" ca="1" si="49"/>
        <v>#NAME?</v>
      </c>
      <c r="BB190" s="52" t="e">
        <f t="shared" ca="1" si="50"/>
        <v>#NAME?</v>
      </c>
      <c r="BC190" s="51" t="e">
        <f t="shared" ca="1" si="51"/>
        <v>#NAME?</v>
      </c>
      <c r="BD190" s="54" t="e">
        <f t="shared" ca="1" si="52"/>
        <v>#NAME?</v>
      </c>
      <c r="BE190" s="48" t="e">
        <f t="shared" ca="1" si="53"/>
        <v>#NAME?</v>
      </c>
      <c r="BF190" s="50" t="e">
        <f t="shared" ca="1" si="54"/>
        <v>#NAME?</v>
      </c>
      <c r="BG190" s="56" t="e">
        <f t="shared" ca="1" si="55"/>
        <v>#NAME?</v>
      </c>
      <c r="BH190" s="22"/>
      <c r="BI190" s="22"/>
      <c r="BJ190" s="22"/>
      <c r="BK190" s="22"/>
      <c r="BL190" s="22"/>
      <c r="BM190" s="22"/>
      <c r="BN190" s="24"/>
      <c r="BO190" s="24"/>
    </row>
    <row r="191" spans="1:67" ht="15.5">
      <c r="A191" s="25" t="str">
        <f t="shared" si="0"/>
        <v/>
      </c>
      <c r="B191" s="89"/>
      <c r="C191" s="25"/>
      <c r="D191" s="90"/>
      <c r="E191" s="90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36"/>
      <c r="S191" s="91"/>
      <c r="T191" s="36"/>
      <c r="U191" s="82"/>
      <c r="V191" s="25"/>
      <c r="W191" s="58"/>
      <c r="X191" s="34"/>
      <c r="Y191" s="34"/>
      <c r="Z191" s="36"/>
      <c r="AA191" s="84"/>
      <c r="AB191" s="35"/>
      <c r="AC191" s="25"/>
      <c r="AD191" s="25"/>
      <c r="AE191" s="44"/>
      <c r="AF191" s="94"/>
      <c r="AG191" s="25"/>
      <c r="AH191" s="25"/>
      <c r="AI191" s="25"/>
      <c r="AJ191" s="45" t="str">
        <f t="array" ref="AJ191">IFERROR(INDEX('[1]Master Price'!$E:$E,MATCH(D191,'[1]Master Price'!$B:$B,0)),"0")</f>
        <v>0</v>
      </c>
      <c r="AK191" s="45">
        <f t="shared" si="5"/>
        <v>0</v>
      </c>
      <c r="AL191" s="46" t="str">
        <f t="shared" si="41"/>
        <v>0-day</v>
      </c>
      <c r="AM191" s="46" t="str">
        <f t="shared" si="7"/>
        <v>0-day</v>
      </c>
      <c r="AN191" s="46" t="str">
        <f t="shared" si="42"/>
        <v>0-day</v>
      </c>
      <c r="AO191" s="46" t="str">
        <f t="shared" si="9"/>
        <v>0-day</v>
      </c>
      <c r="AP191" s="46" t="str">
        <f t="shared" si="10"/>
        <v>0-day</v>
      </c>
      <c r="AQ191" s="46" t="str">
        <f t="shared" si="11"/>
        <v>0-day</v>
      </c>
      <c r="AR191" s="17"/>
      <c r="AS191" s="47" t="str">
        <f t="shared" si="12"/>
        <v/>
      </c>
      <c r="AT191" s="35">
        <f t="shared" si="27"/>
        <v>0</v>
      </c>
      <c r="AU191" s="48" t="e">
        <f t="shared" ca="1" si="43"/>
        <v>#NAME?</v>
      </c>
      <c r="AV191" s="48" t="e">
        <f t="shared" ca="1" si="44"/>
        <v>#NAME?</v>
      </c>
      <c r="AW191" s="49" t="e">
        <f t="shared" ca="1" si="45"/>
        <v>#NAME?</v>
      </c>
      <c r="AX191" s="48" t="e">
        <f t="shared" ca="1" si="46"/>
        <v>#NAME?</v>
      </c>
      <c r="AY191" s="49" t="str">
        <f t="shared" si="47"/>
        <v/>
      </c>
      <c r="AZ191" s="50" t="e">
        <f t="shared" ca="1" si="48"/>
        <v>#NAME?</v>
      </c>
      <c r="BA191" s="51" t="e">
        <f t="shared" ca="1" si="49"/>
        <v>#NAME?</v>
      </c>
      <c r="BB191" s="52" t="e">
        <f t="shared" ca="1" si="50"/>
        <v>#NAME?</v>
      </c>
      <c r="BC191" s="51" t="e">
        <f t="shared" ca="1" si="51"/>
        <v>#NAME?</v>
      </c>
      <c r="BD191" s="54" t="e">
        <f t="shared" ca="1" si="52"/>
        <v>#NAME?</v>
      </c>
      <c r="BE191" s="48" t="e">
        <f t="shared" ca="1" si="53"/>
        <v>#NAME?</v>
      </c>
      <c r="BF191" s="50" t="e">
        <f t="shared" ca="1" si="54"/>
        <v>#NAME?</v>
      </c>
      <c r="BG191" s="56" t="e">
        <f t="shared" ca="1" si="55"/>
        <v>#NAME?</v>
      </c>
      <c r="BH191" s="22"/>
      <c r="BI191" s="22"/>
      <c r="BJ191" s="22"/>
      <c r="BK191" s="22"/>
      <c r="BL191" s="22"/>
      <c r="BM191" s="22"/>
      <c r="BN191" s="24"/>
      <c r="BO191" s="24"/>
    </row>
    <row r="192" spans="1:67" ht="15.5">
      <c r="A192" s="25" t="str">
        <f t="shared" si="0"/>
        <v/>
      </c>
      <c r="B192" s="89"/>
      <c r="C192" s="25"/>
      <c r="D192" s="90"/>
      <c r="E192" s="90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36"/>
      <c r="S192" s="91"/>
      <c r="T192" s="36"/>
      <c r="U192" s="82"/>
      <c r="V192" s="25"/>
      <c r="W192" s="58"/>
      <c r="X192" s="34"/>
      <c r="Y192" s="34"/>
      <c r="Z192" s="36"/>
      <c r="AA192" s="84"/>
      <c r="AB192" s="35"/>
      <c r="AC192" s="25"/>
      <c r="AD192" s="25"/>
      <c r="AE192" s="44"/>
      <c r="AF192" s="94"/>
      <c r="AG192" s="25"/>
      <c r="AH192" s="25"/>
      <c r="AI192" s="25"/>
      <c r="AJ192" s="45" t="str">
        <f t="array" ref="AJ192">IFERROR(INDEX('[1]Master Price'!$E:$E,MATCH(D192,'[1]Master Price'!$B:$B,0)),"0")</f>
        <v>0</v>
      </c>
      <c r="AK192" s="45">
        <f t="shared" si="5"/>
        <v>0</v>
      </c>
      <c r="AL192" s="46" t="str">
        <f t="shared" si="41"/>
        <v>0-day</v>
      </c>
      <c r="AM192" s="46" t="str">
        <f t="shared" si="7"/>
        <v>0-day</v>
      </c>
      <c r="AN192" s="46" t="str">
        <f t="shared" si="42"/>
        <v>0-day</v>
      </c>
      <c r="AO192" s="46" t="str">
        <f t="shared" si="9"/>
        <v>0-day</v>
      </c>
      <c r="AP192" s="46" t="str">
        <f t="shared" si="10"/>
        <v>0-day</v>
      </c>
      <c r="AQ192" s="46" t="str">
        <f t="shared" si="11"/>
        <v>0-day</v>
      </c>
      <c r="AR192" s="17"/>
      <c r="AS192" s="47" t="str">
        <f t="shared" si="12"/>
        <v/>
      </c>
      <c r="AT192" s="35">
        <f t="shared" si="27"/>
        <v>0</v>
      </c>
      <c r="AU192" s="48" t="e">
        <f t="shared" ca="1" si="43"/>
        <v>#NAME?</v>
      </c>
      <c r="AV192" s="48" t="e">
        <f t="shared" ca="1" si="44"/>
        <v>#NAME?</v>
      </c>
      <c r="AW192" s="49" t="e">
        <f t="shared" ca="1" si="45"/>
        <v>#NAME?</v>
      </c>
      <c r="AX192" s="48" t="e">
        <f t="shared" ca="1" si="46"/>
        <v>#NAME?</v>
      </c>
      <c r="AY192" s="49" t="str">
        <f t="shared" si="47"/>
        <v/>
      </c>
      <c r="AZ192" s="50" t="e">
        <f t="shared" ca="1" si="48"/>
        <v>#NAME?</v>
      </c>
      <c r="BA192" s="51" t="e">
        <f t="shared" ca="1" si="49"/>
        <v>#NAME?</v>
      </c>
      <c r="BB192" s="52" t="e">
        <f t="shared" ca="1" si="50"/>
        <v>#NAME?</v>
      </c>
      <c r="BC192" s="51" t="e">
        <f t="shared" ca="1" si="51"/>
        <v>#NAME?</v>
      </c>
      <c r="BD192" s="54" t="e">
        <f t="shared" ca="1" si="52"/>
        <v>#NAME?</v>
      </c>
      <c r="BE192" s="48" t="e">
        <f t="shared" ca="1" si="53"/>
        <v>#NAME?</v>
      </c>
      <c r="BF192" s="50" t="e">
        <f t="shared" ca="1" si="54"/>
        <v>#NAME?</v>
      </c>
      <c r="BG192" s="56" t="e">
        <f t="shared" ca="1" si="55"/>
        <v>#NAME?</v>
      </c>
      <c r="BH192" s="22"/>
      <c r="BI192" s="22"/>
      <c r="BJ192" s="22"/>
      <c r="BK192" s="22"/>
      <c r="BL192" s="22"/>
      <c r="BM192" s="22"/>
      <c r="BN192" s="24"/>
      <c r="BO192" s="24"/>
    </row>
    <row r="193" spans="1:67" ht="15.5">
      <c r="A193" s="25" t="str">
        <f t="shared" si="0"/>
        <v/>
      </c>
      <c r="B193" s="89"/>
      <c r="C193" s="25"/>
      <c r="D193" s="90"/>
      <c r="E193" s="90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36"/>
      <c r="S193" s="91"/>
      <c r="T193" s="36"/>
      <c r="U193" s="82"/>
      <c r="V193" s="25"/>
      <c r="W193" s="58"/>
      <c r="X193" s="34"/>
      <c r="Y193" s="34"/>
      <c r="Z193" s="36"/>
      <c r="AA193" s="84"/>
      <c r="AB193" s="35"/>
      <c r="AC193" s="25"/>
      <c r="AD193" s="25"/>
      <c r="AE193" s="44"/>
      <c r="AF193" s="94"/>
      <c r="AG193" s="25"/>
      <c r="AH193" s="25"/>
      <c r="AI193" s="25"/>
      <c r="AJ193" s="45" t="str">
        <f t="array" ref="AJ193">IFERROR(INDEX('[1]Master Price'!$E:$E,MATCH(D193,'[1]Master Price'!$B:$B,0)),"0")</f>
        <v>0</v>
      </c>
      <c r="AK193" s="45">
        <f t="shared" si="5"/>
        <v>0</v>
      </c>
      <c r="AL193" s="46" t="str">
        <f t="shared" si="41"/>
        <v>0-day</v>
      </c>
      <c r="AM193" s="46" t="str">
        <f t="shared" si="7"/>
        <v>0-day</v>
      </c>
      <c r="AN193" s="46" t="str">
        <f t="shared" si="42"/>
        <v>0-day</v>
      </c>
      <c r="AO193" s="46" t="str">
        <f t="shared" si="9"/>
        <v>0-day</v>
      </c>
      <c r="AP193" s="46" t="str">
        <f t="shared" si="10"/>
        <v>0-day</v>
      </c>
      <c r="AQ193" s="46" t="str">
        <f t="shared" si="11"/>
        <v>0-day</v>
      </c>
      <c r="AR193" s="17"/>
      <c r="AS193" s="47" t="str">
        <f t="shared" si="12"/>
        <v/>
      </c>
      <c r="AT193" s="35">
        <f t="shared" si="27"/>
        <v>0</v>
      </c>
      <c r="AU193" s="48" t="e">
        <f t="shared" ca="1" si="43"/>
        <v>#NAME?</v>
      </c>
      <c r="AV193" s="48" t="e">
        <f t="shared" ca="1" si="44"/>
        <v>#NAME?</v>
      </c>
      <c r="AW193" s="49" t="e">
        <f t="shared" ca="1" si="45"/>
        <v>#NAME?</v>
      </c>
      <c r="AX193" s="48" t="e">
        <f t="shared" ca="1" si="46"/>
        <v>#NAME?</v>
      </c>
      <c r="AY193" s="49" t="str">
        <f t="shared" si="47"/>
        <v/>
      </c>
      <c r="AZ193" s="50" t="e">
        <f t="shared" ca="1" si="48"/>
        <v>#NAME?</v>
      </c>
      <c r="BA193" s="51" t="e">
        <f t="shared" ca="1" si="49"/>
        <v>#NAME?</v>
      </c>
      <c r="BB193" s="52" t="e">
        <f t="shared" ca="1" si="50"/>
        <v>#NAME?</v>
      </c>
      <c r="BC193" s="51" t="e">
        <f t="shared" ca="1" si="51"/>
        <v>#NAME?</v>
      </c>
      <c r="BD193" s="54" t="e">
        <f t="shared" ca="1" si="52"/>
        <v>#NAME?</v>
      </c>
      <c r="BE193" s="48" t="e">
        <f t="shared" ca="1" si="53"/>
        <v>#NAME?</v>
      </c>
      <c r="BF193" s="50" t="e">
        <f t="shared" ca="1" si="54"/>
        <v>#NAME?</v>
      </c>
      <c r="BG193" s="56" t="e">
        <f t="shared" ca="1" si="55"/>
        <v>#NAME?</v>
      </c>
      <c r="BH193" s="22"/>
      <c r="BI193" s="22"/>
      <c r="BJ193" s="22"/>
      <c r="BK193" s="22"/>
      <c r="BL193" s="22"/>
      <c r="BM193" s="22"/>
      <c r="BN193" s="24"/>
      <c r="BO193" s="24"/>
    </row>
    <row r="194" spans="1:67" ht="15.5">
      <c r="A194" s="25" t="str">
        <f t="shared" si="0"/>
        <v/>
      </c>
      <c r="B194" s="89"/>
      <c r="C194" s="25"/>
      <c r="D194" s="90"/>
      <c r="E194" s="90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36"/>
      <c r="S194" s="91"/>
      <c r="T194" s="36"/>
      <c r="U194" s="82"/>
      <c r="V194" s="25"/>
      <c r="W194" s="58"/>
      <c r="X194" s="34"/>
      <c r="Y194" s="34"/>
      <c r="Z194" s="36"/>
      <c r="AA194" s="84"/>
      <c r="AB194" s="35"/>
      <c r="AC194" s="25"/>
      <c r="AD194" s="25"/>
      <c r="AE194" s="44"/>
      <c r="AF194" s="94"/>
      <c r="AG194" s="25"/>
      <c r="AH194" s="25"/>
      <c r="AI194" s="25"/>
      <c r="AJ194" s="45" t="str">
        <f t="array" ref="AJ194">IFERROR(INDEX('[1]Master Price'!$E:$E,MATCH(D194,'[1]Master Price'!$B:$B,0)),"0")</f>
        <v>0</v>
      </c>
      <c r="AK194" s="45">
        <f t="shared" si="5"/>
        <v>0</v>
      </c>
      <c r="AL194" s="46" t="str">
        <f t="shared" si="41"/>
        <v>0-day</v>
      </c>
      <c r="AM194" s="46" t="str">
        <f t="shared" si="7"/>
        <v>0-day</v>
      </c>
      <c r="AN194" s="46" t="str">
        <f t="shared" si="42"/>
        <v>0-day</v>
      </c>
      <c r="AO194" s="46" t="str">
        <f t="shared" si="9"/>
        <v>0-day</v>
      </c>
      <c r="AP194" s="46" t="str">
        <f t="shared" si="10"/>
        <v>0-day</v>
      </c>
      <c r="AQ194" s="46" t="str">
        <f t="shared" si="11"/>
        <v>0-day</v>
      </c>
      <c r="AR194" s="17"/>
      <c r="AS194" s="47" t="str">
        <f t="shared" si="12"/>
        <v/>
      </c>
      <c r="AT194" s="35">
        <f t="shared" si="27"/>
        <v>0</v>
      </c>
      <c r="AU194" s="48" t="e">
        <f t="shared" ca="1" si="43"/>
        <v>#NAME?</v>
      </c>
      <c r="AV194" s="48" t="e">
        <f t="shared" ca="1" si="44"/>
        <v>#NAME?</v>
      </c>
      <c r="AW194" s="49" t="e">
        <f t="shared" ca="1" si="45"/>
        <v>#NAME?</v>
      </c>
      <c r="AX194" s="48" t="e">
        <f t="shared" ca="1" si="46"/>
        <v>#NAME?</v>
      </c>
      <c r="AY194" s="49" t="str">
        <f t="shared" si="47"/>
        <v/>
      </c>
      <c r="AZ194" s="50" t="e">
        <f t="shared" ca="1" si="48"/>
        <v>#NAME?</v>
      </c>
      <c r="BA194" s="51" t="e">
        <f t="shared" ca="1" si="49"/>
        <v>#NAME?</v>
      </c>
      <c r="BB194" s="52" t="e">
        <f t="shared" ca="1" si="50"/>
        <v>#NAME?</v>
      </c>
      <c r="BC194" s="51" t="e">
        <f t="shared" ca="1" si="51"/>
        <v>#NAME?</v>
      </c>
      <c r="BD194" s="54" t="e">
        <f t="shared" ca="1" si="52"/>
        <v>#NAME?</v>
      </c>
      <c r="BE194" s="48" t="e">
        <f t="shared" ca="1" si="53"/>
        <v>#NAME?</v>
      </c>
      <c r="BF194" s="50" t="e">
        <f t="shared" ca="1" si="54"/>
        <v>#NAME?</v>
      </c>
      <c r="BG194" s="56" t="e">
        <f t="shared" ca="1" si="55"/>
        <v>#NAME?</v>
      </c>
      <c r="BH194" s="22"/>
      <c r="BI194" s="22"/>
      <c r="BJ194" s="22"/>
      <c r="BK194" s="22"/>
      <c r="BL194" s="22"/>
      <c r="BM194" s="22"/>
      <c r="BN194" s="24"/>
      <c r="BO194" s="24"/>
    </row>
    <row r="195" spans="1:67" ht="15.5">
      <c r="A195" s="25" t="str">
        <f t="shared" si="0"/>
        <v/>
      </c>
      <c r="B195" s="89"/>
      <c r="C195" s="25"/>
      <c r="D195" s="90"/>
      <c r="E195" s="90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36"/>
      <c r="S195" s="91"/>
      <c r="T195" s="36"/>
      <c r="U195" s="82"/>
      <c r="V195" s="25"/>
      <c r="W195" s="58"/>
      <c r="X195" s="34"/>
      <c r="Y195" s="34"/>
      <c r="Z195" s="36"/>
      <c r="AA195" s="84"/>
      <c r="AB195" s="35"/>
      <c r="AC195" s="25"/>
      <c r="AD195" s="25"/>
      <c r="AE195" s="44"/>
      <c r="AF195" s="94"/>
      <c r="AG195" s="25"/>
      <c r="AH195" s="25"/>
      <c r="AI195" s="25"/>
      <c r="AJ195" s="45" t="str">
        <f t="array" ref="AJ195">IFERROR(INDEX('[1]Master Price'!$E:$E,MATCH(D195,'[1]Master Price'!$B:$B,0)),"0")</f>
        <v>0</v>
      </c>
      <c r="AK195" s="45">
        <f t="shared" si="5"/>
        <v>0</v>
      </c>
      <c r="AL195" s="46" t="str">
        <f t="shared" si="41"/>
        <v>0-day</v>
      </c>
      <c r="AM195" s="46" t="str">
        <f t="shared" si="7"/>
        <v>0-day</v>
      </c>
      <c r="AN195" s="46" t="str">
        <f t="shared" si="42"/>
        <v>0-day</v>
      </c>
      <c r="AO195" s="46" t="str">
        <f t="shared" si="9"/>
        <v>0-day</v>
      </c>
      <c r="AP195" s="46" t="str">
        <f t="shared" si="10"/>
        <v>0-day</v>
      </c>
      <c r="AQ195" s="46" t="str">
        <f t="shared" si="11"/>
        <v>0-day</v>
      </c>
      <c r="AR195" s="17"/>
      <c r="AS195" s="47" t="str">
        <f t="shared" si="12"/>
        <v/>
      </c>
      <c r="AT195" s="35">
        <f t="shared" si="27"/>
        <v>0</v>
      </c>
      <c r="AU195" s="48" t="e">
        <f t="shared" ref="AU195:AU258" ca="1" si="56">_xludf.ifna(INDEX($B:$B,MATCH(AT195,$C:$C,FALSE)),"")</f>
        <v>#NAME?</v>
      </c>
      <c r="AV195" s="48" t="e">
        <f t="shared" ref="AV195:AV258" ca="1" si="57">_xludf.ifna(INDEX($U:$U,MATCH(AT195,$C:$C,FALSE)),"")</f>
        <v>#NAME?</v>
      </c>
      <c r="AW195" s="49" t="e">
        <f t="shared" ref="AW195:AW258" ca="1" si="58">_xludf.ifna(INDEX($Z:$Z,MATCH(AT195,$C:$C,FALSE)),"")</f>
        <v>#NAME?</v>
      </c>
      <c r="AX195" s="48" t="e">
        <f t="shared" ref="AX195:AX258" ca="1" si="59">_xludf.ifna(INDEX($AA:$AA,MATCH(AT195,$C:$C,FALSE)),"")</f>
        <v>#NAME?</v>
      </c>
      <c r="AY195" s="49" t="str">
        <f t="shared" ref="AY195:AY258" si="60">IFERROR(INDEX($R:$R,MATCH(AT195,$C:$C,FALSE)),"")</f>
        <v/>
      </c>
      <c r="AZ195" s="50" t="e">
        <f t="shared" ref="AZ195:AZ258" ca="1" si="61">_xludf.ifna(INDEX($V:$V,MATCH(AT195,$C:$C,FALSE)),"")</f>
        <v>#NAME?</v>
      </c>
      <c r="BA195" s="51" t="e">
        <f t="shared" ref="BA195:BA258" ca="1" si="62">_xludf.ifna(INDEX($W:$W,MATCH(AT195,$C:$C,FALSE)),"")</f>
        <v>#NAME?</v>
      </c>
      <c r="BB195" s="52" t="e">
        <f t="shared" ref="BB195:BB258" ca="1" si="63">_xludf.ifna(INDEX($X:$X,MATCH(AT195,$C:$C,FALSE)),"")</f>
        <v>#NAME?</v>
      </c>
      <c r="BC195" s="51" t="e">
        <f t="shared" ref="BC195:BC258" ca="1" si="64">_xludf.ifna(INDEX($AD:$AD,MATCH(AT195,$C:$C,FALSE)),"")</f>
        <v>#NAME?</v>
      </c>
      <c r="BD195" s="54" t="e">
        <f t="shared" ref="BD195:BD258" ca="1" si="65">_xludf.ifna(INDEX($AE:$AE,MATCH(AT195,$C:$C,FALSE)),"")</f>
        <v>#NAME?</v>
      </c>
      <c r="BE195" s="48" t="e">
        <f t="shared" ref="BE195:BE258" ca="1" si="66">_xludf.ifna(INDEX($AF:$AF,MATCH(AT195,$C:$C,FALSE)),"")</f>
        <v>#NAME?</v>
      </c>
      <c r="BF195" s="50" t="e">
        <f t="shared" ref="BF195:BF258" ca="1" si="67">_xludf.ifna(INDEX($T:$T,MATCH(AT195,$C:$C,FALSE),""),"")</f>
        <v>#NAME?</v>
      </c>
      <c r="BG195" s="56" t="e">
        <f t="shared" ref="BG195:BG258" ca="1" si="68">_xludf.ifna(INDEX($AI:$AI,MATCH(AT195,$C:$C,FALSE)),"")</f>
        <v>#NAME?</v>
      </c>
      <c r="BH195" s="22"/>
      <c r="BI195" s="22"/>
      <c r="BJ195" s="22"/>
      <c r="BK195" s="22"/>
      <c r="BL195" s="22"/>
      <c r="BM195" s="22"/>
      <c r="BN195" s="24"/>
      <c r="BO195" s="24"/>
    </row>
    <row r="196" spans="1:67" ht="15.5">
      <c r="A196" s="25" t="str">
        <f t="shared" si="0"/>
        <v/>
      </c>
      <c r="B196" s="89"/>
      <c r="C196" s="25"/>
      <c r="D196" s="90"/>
      <c r="E196" s="90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36"/>
      <c r="S196" s="91"/>
      <c r="T196" s="36"/>
      <c r="U196" s="82"/>
      <c r="V196" s="25"/>
      <c r="W196" s="58"/>
      <c r="X196" s="34"/>
      <c r="Y196" s="34"/>
      <c r="Z196" s="36"/>
      <c r="AA196" s="84"/>
      <c r="AB196" s="35"/>
      <c r="AC196" s="25"/>
      <c r="AD196" s="25"/>
      <c r="AE196" s="44"/>
      <c r="AF196" s="94"/>
      <c r="AG196" s="25"/>
      <c r="AH196" s="25"/>
      <c r="AI196" s="25"/>
      <c r="AJ196" s="45" t="str">
        <f t="array" ref="AJ196">IFERROR(INDEX('[1]Master Price'!$E:$E,MATCH(D196,'[1]Master Price'!$B:$B,0)),"0")</f>
        <v>0</v>
      </c>
      <c r="AK196" s="45">
        <f t="shared" si="5"/>
        <v>0</v>
      </c>
      <c r="AL196" s="46" t="str">
        <f t="shared" si="41"/>
        <v>0-day</v>
      </c>
      <c r="AM196" s="46" t="str">
        <f t="shared" si="7"/>
        <v>0-day</v>
      </c>
      <c r="AN196" s="46" t="str">
        <f t="shared" si="42"/>
        <v>0-day</v>
      </c>
      <c r="AO196" s="46" t="str">
        <f t="shared" si="9"/>
        <v>0-day</v>
      </c>
      <c r="AP196" s="46" t="str">
        <f t="shared" si="10"/>
        <v>0-day</v>
      </c>
      <c r="AQ196" s="46" t="str">
        <f t="shared" si="11"/>
        <v>0-day</v>
      </c>
      <c r="AR196" s="17"/>
      <c r="AS196" s="47" t="str">
        <f t="shared" si="12"/>
        <v/>
      </c>
      <c r="AT196" s="35">
        <f t="shared" si="27"/>
        <v>0</v>
      </c>
      <c r="AU196" s="48" t="e">
        <f t="shared" ca="1" si="56"/>
        <v>#NAME?</v>
      </c>
      <c r="AV196" s="48" t="e">
        <f t="shared" ca="1" si="57"/>
        <v>#NAME?</v>
      </c>
      <c r="AW196" s="49" t="e">
        <f t="shared" ca="1" si="58"/>
        <v>#NAME?</v>
      </c>
      <c r="AX196" s="48" t="e">
        <f t="shared" ca="1" si="59"/>
        <v>#NAME?</v>
      </c>
      <c r="AY196" s="49" t="str">
        <f t="shared" si="60"/>
        <v/>
      </c>
      <c r="AZ196" s="50" t="e">
        <f t="shared" ca="1" si="61"/>
        <v>#NAME?</v>
      </c>
      <c r="BA196" s="51" t="e">
        <f t="shared" ca="1" si="62"/>
        <v>#NAME?</v>
      </c>
      <c r="BB196" s="52" t="e">
        <f t="shared" ca="1" si="63"/>
        <v>#NAME?</v>
      </c>
      <c r="BC196" s="51" t="e">
        <f t="shared" ca="1" si="64"/>
        <v>#NAME?</v>
      </c>
      <c r="BD196" s="54" t="e">
        <f t="shared" ca="1" si="65"/>
        <v>#NAME?</v>
      </c>
      <c r="BE196" s="48" t="e">
        <f t="shared" ca="1" si="66"/>
        <v>#NAME?</v>
      </c>
      <c r="BF196" s="50" t="e">
        <f t="shared" ca="1" si="67"/>
        <v>#NAME?</v>
      </c>
      <c r="BG196" s="56" t="e">
        <f t="shared" ca="1" si="68"/>
        <v>#NAME?</v>
      </c>
      <c r="BH196" s="22"/>
      <c r="BI196" s="22"/>
      <c r="BJ196" s="22"/>
      <c r="BK196" s="22"/>
      <c r="BL196" s="22"/>
      <c r="BM196" s="22"/>
      <c r="BN196" s="24"/>
      <c r="BO196" s="24"/>
    </row>
    <row r="197" spans="1:67" ht="15.5">
      <c r="A197" s="25" t="str">
        <f t="shared" si="0"/>
        <v/>
      </c>
      <c r="B197" s="89"/>
      <c r="C197" s="25"/>
      <c r="D197" s="90"/>
      <c r="E197" s="90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36"/>
      <c r="S197" s="91"/>
      <c r="T197" s="36"/>
      <c r="U197" s="82"/>
      <c r="V197" s="25"/>
      <c r="W197" s="58"/>
      <c r="X197" s="34"/>
      <c r="Y197" s="34"/>
      <c r="Z197" s="36"/>
      <c r="AA197" s="84"/>
      <c r="AB197" s="35"/>
      <c r="AC197" s="25"/>
      <c r="AD197" s="25"/>
      <c r="AE197" s="44"/>
      <c r="AF197" s="94"/>
      <c r="AG197" s="25"/>
      <c r="AH197" s="25"/>
      <c r="AI197" s="25"/>
      <c r="AJ197" s="45" t="str">
        <f t="array" ref="AJ197">IFERROR(INDEX('[1]Master Price'!$E:$E,MATCH(D197,'[1]Master Price'!$B:$B,0)),"0")</f>
        <v>0</v>
      </c>
      <c r="AK197" s="45">
        <f t="shared" si="5"/>
        <v>0</v>
      </c>
      <c r="AL197" s="46" t="str">
        <f t="shared" si="41"/>
        <v>0-day</v>
      </c>
      <c r="AM197" s="46" t="str">
        <f t="shared" si="7"/>
        <v>0-day</v>
      </c>
      <c r="AN197" s="46" t="str">
        <f t="shared" si="42"/>
        <v>0-day</v>
      </c>
      <c r="AO197" s="46" t="str">
        <f t="shared" si="9"/>
        <v>0-day</v>
      </c>
      <c r="AP197" s="46" t="str">
        <f t="shared" si="10"/>
        <v>0-day</v>
      </c>
      <c r="AQ197" s="46" t="str">
        <f t="shared" si="11"/>
        <v>0-day</v>
      </c>
      <c r="AR197" s="17"/>
      <c r="AS197" s="47" t="str">
        <f t="shared" si="12"/>
        <v/>
      </c>
      <c r="AT197" s="35">
        <f t="shared" si="27"/>
        <v>0</v>
      </c>
      <c r="AU197" s="48" t="e">
        <f t="shared" ca="1" si="56"/>
        <v>#NAME?</v>
      </c>
      <c r="AV197" s="48" t="e">
        <f t="shared" ca="1" si="57"/>
        <v>#NAME?</v>
      </c>
      <c r="AW197" s="49" t="e">
        <f t="shared" ca="1" si="58"/>
        <v>#NAME?</v>
      </c>
      <c r="AX197" s="48" t="e">
        <f t="shared" ca="1" si="59"/>
        <v>#NAME?</v>
      </c>
      <c r="AY197" s="49" t="str">
        <f t="shared" si="60"/>
        <v/>
      </c>
      <c r="AZ197" s="50" t="e">
        <f t="shared" ca="1" si="61"/>
        <v>#NAME?</v>
      </c>
      <c r="BA197" s="51" t="e">
        <f t="shared" ca="1" si="62"/>
        <v>#NAME?</v>
      </c>
      <c r="BB197" s="52" t="e">
        <f t="shared" ca="1" si="63"/>
        <v>#NAME?</v>
      </c>
      <c r="BC197" s="51" t="e">
        <f t="shared" ca="1" si="64"/>
        <v>#NAME?</v>
      </c>
      <c r="BD197" s="54" t="e">
        <f t="shared" ca="1" si="65"/>
        <v>#NAME?</v>
      </c>
      <c r="BE197" s="48" t="e">
        <f t="shared" ca="1" si="66"/>
        <v>#NAME?</v>
      </c>
      <c r="BF197" s="50" t="e">
        <f t="shared" ca="1" si="67"/>
        <v>#NAME?</v>
      </c>
      <c r="BG197" s="56" t="e">
        <f t="shared" ca="1" si="68"/>
        <v>#NAME?</v>
      </c>
      <c r="BH197" s="22"/>
      <c r="BI197" s="22"/>
      <c r="BJ197" s="22"/>
      <c r="BK197" s="22"/>
      <c r="BL197" s="22"/>
      <c r="BM197" s="22"/>
      <c r="BN197" s="24"/>
      <c r="BO197" s="24"/>
    </row>
    <row r="198" spans="1:67" ht="15.5">
      <c r="A198" s="25" t="str">
        <f t="shared" si="0"/>
        <v/>
      </c>
      <c r="B198" s="89"/>
      <c r="C198" s="25"/>
      <c r="D198" s="90"/>
      <c r="E198" s="90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36"/>
      <c r="S198" s="91"/>
      <c r="T198" s="36"/>
      <c r="U198" s="82"/>
      <c r="V198" s="25"/>
      <c r="W198" s="58"/>
      <c r="X198" s="34"/>
      <c r="Y198" s="34"/>
      <c r="Z198" s="36"/>
      <c r="AA198" s="84"/>
      <c r="AB198" s="35"/>
      <c r="AC198" s="25"/>
      <c r="AD198" s="25"/>
      <c r="AE198" s="44"/>
      <c r="AF198" s="94"/>
      <c r="AG198" s="25"/>
      <c r="AH198" s="25"/>
      <c r="AI198" s="25"/>
      <c r="AJ198" s="45" t="str">
        <f t="array" ref="AJ198">IFERROR(INDEX('[1]Master Price'!$E:$E,MATCH(D198,'[1]Master Price'!$B:$B,0)),"0")</f>
        <v>0</v>
      </c>
      <c r="AK198" s="45">
        <f t="shared" si="5"/>
        <v>0</v>
      </c>
      <c r="AL198" s="46" t="str">
        <f t="shared" si="41"/>
        <v>0-day</v>
      </c>
      <c r="AM198" s="46" t="str">
        <f t="shared" si="7"/>
        <v>0-day</v>
      </c>
      <c r="AN198" s="46" t="str">
        <f t="shared" si="42"/>
        <v>0-day</v>
      </c>
      <c r="AO198" s="46" t="str">
        <f t="shared" si="9"/>
        <v>0-day</v>
      </c>
      <c r="AP198" s="46" t="str">
        <f t="shared" si="10"/>
        <v>0-day</v>
      </c>
      <c r="AQ198" s="46" t="str">
        <f t="shared" si="11"/>
        <v>0-day</v>
      </c>
      <c r="AR198" s="17"/>
      <c r="AS198" s="47" t="str">
        <f t="shared" si="12"/>
        <v/>
      </c>
      <c r="AT198" s="35">
        <f t="shared" si="27"/>
        <v>0</v>
      </c>
      <c r="AU198" s="48" t="e">
        <f t="shared" ca="1" si="56"/>
        <v>#NAME?</v>
      </c>
      <c r="AV198" s="48" t="e">
        <f t="shared" ca="1" si="57"/>
        <v>#NAME?</v>
      </c>
      <c r="AW198" s="49" t="e">
        <f t="shared" ca="1" si="58"/>
        <v>#NAME?</v>
      </c>
      <c r="AX198" s="48" t="e">
        <f t="shared" ca="1" si="59"/>
        <v>#NAME?</v>
      </c>
      <c r="AY198" s="49" t="str">
        <f t="shared" si="60"/>
        <v/>
      </c>
      <c r="AZ198" s="50" t="e">
        <f t="shared" ca="1" si="61"/>
        <v>#NAME?</v>
      </c>
      <c r="BA198" s="51" t="e">
        <f t="shared" ca="1" si="62"/>
        <v>#NAME?</v>
      </c>
      <c r="BB198" s="52" t="e">
        <f t="shared" ca="1" si="63"/>
        <v>#NAME?</v>
      </c>
      <c r="BC198" s="51" t="e">
        <f t="shared" ca="1" si="64"/>
        <v>#NAME?</v>
      </c>
      <c r="BD198" s="54" t="e">
        <f t="shared" ca="1" si="65"/>
        <v>#NAME?</v>
      </c>
      <c r="BE198" s="48" t="e">
        <f t="shared" ca="1" si="66"/>
        <v>#NAME?</v>
      </c>
      <c r="BF198" s="50" t="e">
        <f t="shared" ca="1" si="67"/>
        <v>#NAME?</v>
      </c>
      <c r="BG198" s="56" t="e">
        <f t="shared" ca="1" si="68"/>
        <v>#NAME?</v>
      </c>
      <c r="BH198" s="22"/>
      <c r="BI198" s="22"/>
      <c r="BJ198" s="22"/>
      <c r="BK198" s="22"/>
      <c r="BL198" s="22"/>
      <c r="BM198" s="22"/>
      <c r="BN198" s="24"/>
      <c r="BO198" s="24"/>
    </row>
    <row r="199" spans="1:67" ht="15.5">
      <c r="A199" s="25" t="str">
        <f t="shared" si="0"/>
        <v/>
      </c>
      <c r="B199" s="89"/>
      <c r="C199" s="25"/>
      <c r="D199" s="90"/>
      <c r="E199" s="90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36"/>
      <c r="S199" s="91"/>
      <c r="T199" s="36"/>
      <c r="U199" s="82"/>
      <c r="V199" s="25"/>
      <c r="W199" s="58"/>
      <c r="X199" s="34"/>
      <c r="Y199" s="34"/>
      <c r="Z199" s="36"/>
      <c r="AA199" s="84"/>
      <c r="AB199" s="35"/>
      <c r="AC199" s="25"/>
      <c r="AD199" s="25"/>
      <c r="AE199" s="44"/>
      <c r="AF199" s="94"/>
      <c r="AG199" s="25"/>
      <c r="AH199" s="25"/>
      <c r="AI199" s="25"/>
      <c r="AJ199" s="45" t="str">
        <f t="array" ref="AJ199">IFERROR(INDEX('[1]Master Price'!$E:$E,MATCH(D199,'[1]Master Price'!$B:$B,0)),"0")</f>
        <v>0</v>
      </c>
      <c r="AK199" s="45">
        <f t="shared" si="5"/>
        <v>0</v>
      </c>
      <c r="AL199" s="46" t="str">
        <f t="shared" si="41"/>
        <v>0-day</v>
      </c>
      <c r="AM199" s="46" t="str">
        <f t="shared" si="7"/>
        <v>0-day</v>
      </c>
      <c r="AN199" s="46" t="str">
        <f t="shared" si="42"/>
        <v>0-day</v>
      </c>
      <c r="AO199" s="46" t="str">
        <f t="shared" si="9"/>
        <v>0-day</v>
      </c>
      <c r="AP199" s="46" t="str">
        <f t="shared" si="10"/>
        <v>0-day</v>
      </c>
      <c r="AQ199" s="46" t="str">
        <f t="shared" si="11"/>
        <v>0-day</v>
      </c>
      <c r="AR199" s="17"/>
      <c r="AS199" s="47" t="str">
        <f t="shared" si="12"/>
        <v/>
      </c>
      <c r="AT199" s="35">
        <f t="shared" si="27"/>
        <v>0</v>
      </c>
      <c r="AU199" s="48" t="e">
        <f t="shared" ca="1" si="56"/>
        <v>#NAME?</v>
      </c>
      <c r="AV199" s="48" t="e">
        <f t="shared" ca="1" si="57"/>
        <v>#NAME?</v>
      </c>
      <c r="AW199" s="49" t="e">
        <f t="shared" ca="1" si="58"/>
        <v>#NAME?</v>
      </c>
      <c r="AX199" s="48" t="e">
        <f t="shared" ca="1" si="59"/>
        <v>#NAME?</v>
      </c>
      <c r="AY199" s="49" t="str">
        <f t="shared" si="60"/>
        <v/>
      </c>
      <c r="AZ199" s="50" t="e">
        <f t="shared" ca="1" si="61"/>
        <v>#NAME?</v>
      </c>
      <c r="BA199" s="51" t="e">
        <f t="shared" ca="1" si="62"/>
        <v>#NAME?</v>
      </c>
      <c r="BB199" s="52" t="e">
        <f t="shared" ca="1" si="63"/>
        <v>#NAME?</v>
      </c>
      <c r="BC199" s="51" t="e">
        <f t="shared" ca="1" si="64"/>
        <v>#NAME?</v>
      </c>
      <c r="BD199" s="54" t="e">
        <f t="shared" ca="1" si="65"/>
        <v>#NAME?</v>
      </c>
      <c r="BE199" s="48" t="e">
        <f t="shared" ca="1" si="66"/>
        <v>#NAME?</v>
      </c>
      <c r="BF199" s="50" t="e">
        <f t="shared" ca="1" si="67"/>
        <v>#NAME?</v>
      </c>
      <c r="BG199" s="56" t="e">
        <f t="shared" ca="1" si="68"/>
        <v>#NAME?</v>
      </c>
      <c r="BH199" s="22"/>
      <c r="BI199" s="22"/>
      <c r="BJ199" s="22"/>
      <c r="BK199" s="22"/>
      <c r="BL199" s="22"/>
      <c r="BM199" s="22"/>
      <c r="BN199" s="24"/>
      <c r="BO199" s="24"/>
    </row>
    <row r="200" spans="1:67" ht="15.5">
      <c r="A200" s="25" t="str">
        <f t="shared" si="0"/>
        <v/>
      </c>
      <c r="B200" s="89"/>
      <c r="C200" s="25"/>
      <c r="D200" s="90"/>
      <c r="E200" s="90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36"/>
      <c r="S200" s="91"/>
      <c r="T200" s="36"/>
      <c r="U200" s="82"/>
      <c r="V200" s="36"/>
      <c r="W200" s="58"/>
      <c r="X200" s="34"/>
      <c r="Y200" s="34"/>
      <c r="Z200" s="36"/>
      <c r="AA200" s="84"/>
      <c r="AB200" s="35"/>
      <c r="AC200" s="25"/>
      <c r="AD200" s="25"/>
      <c r="AE200" s="44"/>
      <c r="AF200" s="94"/>
      <c r="AG200" s="25"/>
      <c r="AH200" s="25"/>
      <c r="AI200" s="25"/>
      <c r="AJ200" s="45" t="str">
        <f t="array" ref="AJ200">IFERROR(INDEX('[1]Master Price'!$E:$E,MATCH(D200,'[1]Master Price'!$B:$B,0)),"0")</f>
        <v>0</v>
      </c>
      <c r="AK200" s="45">
        <f t="shared" si="5"/>
        <v>0</v>
      </c>
      <c r="AL200" s="46" t="str">
        <f t="shared" si="41"/>
        <v>0-day</v>
      </c>
      <c r="AM200" s="46" t="str">
        <f t="shared" si="7"/>
        <v>0-day</v>
      </c>
      <c r="AN200" s="46" t="str">
        <f t="shared" si="42"/>
        <v>0-day</v>
      </c>
      <c r="AO200" s="46" t="str">
        <f t="shared" si="9"/>
        <v>0-day</v>
      </c>
      <c r="AP200" s="46" t="str">
        <f t="shared" si="10"/>
        <v>0-day</v>
      </c>
      <c r="AQ200" s="46" t="str">
        <f t="shared" si="11"/>
        <v>0-day</v>
      </c>
      <c r="AR200" s="17"/>
      <c r="AS200" s="47" t="str">
        <f t="shared" si="12"/>
        <v/>
      </c>
      <c r="AT200" s="35">
        <f t="shared" si="27"/>
        <v>0</v>
      </c>
      <c r="AU200" s="48" t="e">
        <f t="shared" ca="1" si="56"/>
        <v>#NAME?</v>
      </c>
      <c r="AV200" s="48" t="e">
        <f t="shared" ca="1" si="57"/>
        <v>#NAME?</v>
      </c>
      <c r="AW200" s="49" t="e">
        <f t="shared" ca="1" si="58"/>
        <v>#NAME?</v>
      </c>
      <c r="AX200" s="48" t="e">
        <f t="shared" ca="1" si="59"/>
        <v>#NAME?</v>
      </c>
      <c r="AY200" s="49" t="str">
        <f t="shared" si="60"/>
        <v/>
      </c>
      <c r="AZ200" s="50" t="e">
        <f t="shared" ca="1" si="61"/>
        <v>#NAME?</v>
      </c>
      <c r="BA200" s="51" t="e">
        <f t="shared" ca="1" si="62"/>
        <v>#NAME?</v>
      </c>
      <c r="BB200" s="52" t="e">
        <f t="shared" ca="1" si="63"/>
        <v>#NAME?</v>
      </c>
      <c r="BC200" s="51" t="e">
        <f t="shared" ca="1" si="64"/>
        <v>#NAME?</v>
      </c>
      <c r="BD200" s="54" t="e">
        <f t="shared" ca="1" si="65"/>
        <v>#NAME?</v>
      </c>
      <c r="BE200" s="48" t="e">
        <f t="shared" ca="1" si="66"/>
        <v>#NAME?</v>
      </c>
      <c r="BF200" s="50" t="e">
        <f t="shared" ca="1" si="67"/>
        <v>#NAME?</v>
      </c>
      <c r="BG200" s="56" t="e">
        <f t="shared" ca="1" si="68"/>
        <v>#NAME?</v>
      </c>
      <c r="BH200" s="22"/>
      <c r="BI200" s="22"/>
      <c r="BJ200" s="22"/>
      <c r="BK200" s="22"/>
      <c r="BL200" s="22"/>
      <c r="BM200" s="22"/>
      <c r="BN200" s="24"/>
      <c r="BO200" s="24"/>
    </row>
    <row r="201" spans="1:67" ht="15.5">
      <c r="A201" s="25" t="str">
        <f t="shared" si="0"/>
        <v/>
      </c>
      <c r="B201" s="89"/>
      <c r="C201" s="25"/>
      <c r="D201" s="90"/>
      <c r="E201" s="90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36"/>
      <c r="S201" s="91"/>
      <c r="T201" s="36"/>
      <c r="U201" s="82"/>
      <c r="V201" s="36"/>
      <c r="W201" s="58"/>
      <c r="X201" s="34"/>
      <c r="Y201" s="34"/>
      <c r="Z201" s="36"/>
      <c r="AA201" s="84"/>
      <c r="AB201" s="35"/>
      <c r="AC201" s="25"/>
      <c r="AD201" s="25"/>
      <c r="AE201" s="44"/>
      <c r="AF201" s="94"/>
      <c r="AG201" s="25"/>
      <c r="AH201" s="25"/>
      <c r="AI201" s="25"/>
      <c r="AJ201" s="45" t="str">
        <f t="array" ref="AJ201">IFERROR(INDEX('[1]Master Price'!$E:$E,MATCH(D201,'[1]Master Price'!$B:$B,0)),"0")</f>
        <v>0</v>
      </c>
      <c r="AK201" s="45">
        <f t="shared" si="5"/>
        <v>0</v>
      </c>
      <c r="AL201" s="46" t="str">
        <f t="shared" si="41"/>
        <v>0-day</v>
      </c>
      <c r="AM201" s="46" t="str">
        <f t="shared" si="7"/>
        <v>0-day</v>
      </c>
      <c r="AN201" s="46" t="str">
        <f t="shared" si="42"/>
        <v>0-day</v>
      </c>
      <c r="AO201" s="46" t="str">
        <f t="shared" si="9"/>
        <v>0-day</v>
      </c>
      <c r="AP201" s="46" t="str">
        <f t="shared" si="10"/>
        <v>0-day</v>
      </c>
      <c r="AQ201" s="46" t="str">
        <f t="shared" si="11"/>
        <v>0-day</v>
      </c>
      <c r="AR201" s="17"/>
      <c r="AS201" s="47" t="str">
        <f t="shared" si="12"/>
        <v/>
      </c>
      <c r="AT201" s="35">
        <f t="shared" si="27"/>
        <v>0</v>
      </c>
      <c r="AU201" s="48" t="e">
        <f t="shared" ca="1" si="56"/>
        <v>#NAME?</v>
      </c>
      <c r="AV201" s="48" t="e">
        <f t="shared" ca="1" si="57"/>
        <v>#NAME?</v>
      </c>
      <c r="AW201" s="49" t="e">
        <f t="shared" ca="1" si="58"/>
        <v>#NAME?</v>
      </c>
      <c r="AX201" s="48" t="e">
        <f t="shared" ca="1" si="59"/>
        <v>#NAME?</v>
      </c>
      <c r="AY201" s="49" t="str">
        <f t="shared" si="60"/>
        <v/>
      </c>
      <c r="AZ201" s="50" t="e">
        <f t="shared" ca="1" si="61"/>
        <v>#NAME?</v>
      </c>
      <c r="BA201" s="51" t="e">
        <f t="shared" ca="1" si="62"/>
        <v>#NAME?</v>
      </c>
      <c r="BB201" s="52" t="e">
        <f t="shared" ca="1" si="63"/>
        <v>#NAME?</v>
      </c>
      <c r="BC201" s="51" t="e">
        <f t="shared" ca="1" si="64"/>
        <v>#NAME?</v>
      </c>
      <c r="BD201" s="54" t="e">
        <f t="shared" ca="1" si="65"/>
        <v>#NAME?</v>
      </c>
      <c r="BE201" s="48" t="e">
        <f t="shared" ca="1" si="66"/>
        <v>#NAME?</v>
      </c>
      <c r="BF201" s="50" t="e">
        <f t="shared" ca="1" si="67"/>
        <v>#NAME?</v>
      </c>
      <c r="BG201" s="56" t="e">
        <f t="shared" ca="1" si="68"/>
        <v>#NAME?</v>
      </c>
      <c r="BH201" s="22"/>
      <c r="BI201" s="22"/>
      <c r="BJ201" s="22"/>
      <c r="BK201" s="22"/>
      <c r="BL201" s="22"/>
      <c r="BM201" s="22"/>
      <c r="BN201" s="24"/>
      <c r="BO201" s="24"/>
    </row>
    <row r="202" spans="1:67" ht="15.5">
      <c r="A202" s="25" t="str">
        <f t="shared" si="0"/>
        <v/>
      </c>
      <c r="B202" s="89"/>
      <c r="C202" s="25"/>
      <c r="D202" s="90"/>
      <c r="E202" s="90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36"/>
      <c r="S202" s="91"/>
      <c r="T202" s="36"/>
      <c r="U202" s="82"/>
      <c r="V202" s="36"/>
      <c r="W202" s="58"/>
      <c r="X202" s="34"/>
      <c r="Y202" s="34"/>
      <c r="Z202" s="36"/>
      <c r="AA202" s="84"/>
      <c r="AB202" s="35"/>
      <c r="AC202" s="25"/>
      <c r="AD202" s="25"/>
      <c r="AE202" s="44"/>
      <c r="AF202" s="94"/>
      <c r="AG202" s="25"/>
      <c r="AH202" s="25"/>
      <c r="AI202" s="25"/>
      <c r="AJ202" s="45" t="str">
        <f t="array" ref="AJ202">IFERROR(INDEX('[1]Master Price'!$E:$E,MATCH(D202,'[1]Master Price'!$B:$B,0)),"0")</f>
        <v>0</v>
      </c>
      <c r="AK202" s="45">
        <f t="shared" si="5"/>
        <v>0</v>
      </c>
      <c r="AL202" s="46" t="str">
        <f t="shared" si="41"/>
        <v>0-day</v>
      </c>
      <c r="AM202" s="46" t="str">
        <f t="shared" si="7"/>
        <v>0-day</v>
      </c>
      <c r="AN202" s="46" t="str">
        <f t="shared" si="42"/>
        <v>0-day</v>
      </c>
      <c r="AO202" s="46" t="str">
        <f t="shared" si="9"/>
        <v>0-day</v>
      </c>
      <c r="AP202" s="46" t="str">
        <f t="shared" si="10"/>
        <v>0-day</v>
      </c>
      <c r="AQ202" s="46" t="str">
        <f t="shared" si="11"/>
        <v>0-day</v>
      </c>
      <c r="AR202" s="17"/>
      <c r="AS202" s="47" t="str">
        <f t="shared" si="12"/>
        <v/>
      </c>
      <c r="AT202" s="35">
        <f t="shared" si="27"/>
        <v>0</v>
      </c>
      <c r="AU202" s="48" t="e">
        <f t="shared" ca="1" si="56"/>
        <v>#NAME?</v>
      </c>
      <c r="AV202" s="48" t="e">
        <f t="shared" ca="1" si="57"/>
        <v>#NAME?</v>
      </c>
      <c r="AW202" s="49" t="e">
        <f t="shared" ca="1" si="58"/>
        <v>#NAME?</v>
      </c>
      <c r="AX202" s="48" t="e">
        <f t="shared" ca="1" si="59"/>
        <v>#NAME?</v>
      </c>
      <c r="AY202" s="49" t="str">
        <f t="shared" si="60"/>
        <v/>
      </c>
      <c r="AZ202" s="50" t="e">
        <f t="shared" ca="1" si="61"/>
        <v>#NAME?</v>
      </c>
      <c r="BA202" s="51" t="e">
        <f t="shared" ca="1" si="62"/>
        <v>#NAME?</v>
      </c>
      <c r="BB202" s="52" t="e">
        <f t="shared" ca="1" si="63"/>
        <v>#NAME?</v>
      </c>
      <c r="BC202" s="51" t="e">
        <f t="shared" ca="1" si="64"/>
        <v>#NAME?</v>
      </c>
      <c r="BD202" s="54" t="e">
        <f t="shared" ca="1" si="65"/>
        <v>#NAME?</v>
      </c>
      <c r="BE202" s="48" t="e">
        <f t="shared" ca="1" si="66"/>
        <v>#NAME?</v>
      </c>
      <c r="BF202" s="50" t="e">
        <f t="shared" ca="1" si="67"/>
        <v>#NAME?</v>
      </c>
      <c r="BG202" s="56" t="e">
        <f t="shared" ca="1" si="68"/>
        <v>#NAME?</v>
      </c>
      <c r="BH202" s="22"/>
      <c r="BI202" s="22"/>
      <c r="BJ202" s="22"/>
      <c r="BK202" s="22"/>
      <c r="BL202" s="22"/>
      <c r="BM202" s="22"/>
      <c r="BN202" s="24"/>
      <c r="BO202" s="24"/>
    </row>
    <row r="203" spans="1:67" ht="15.5">
      <c r="A203" s="25" t="str">
        <f t="shared" si="0"/>
        <v/>
      </c>
      <c r="B203" s="89"/>
      <c r="C203" s="25"/>
      <c r="D203" s="90"/>
      <c r="E203" s="90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36"/>
      <c r="S203" s="91"/>
      <c r="T203" s="36"/>
      <c r="U203" s="82"/>
      <c r="V203" s="36"/>
      <c r="W203" s="58"/>
      <c r="X203" s="34"/>
      <c r="Y203" s="34"/>
      <c r="Z203" s="36"/>
      <c r="AA203" s="84"/>
      <c r="AB203" s="35"/>
      <c r="AC203" s="25"/>
      <c r="AD203" s="25"/>
      <c r="AE203" s="44"/>
      <c r="AF203" s="94"/>
      <c r="AG203" s="25"/>
      <c r="AH203" s="25"/>
      <c r="AI203" s="25"/>
      <c r="AJ203" s="45" t="str">
        <f t="array" ref="AJ203">IFERROR(INDEX('[1]Master Price'!$E:$E,MATCH(D203,'[1]Master Price'!$B:$B,0)),"0")</f>
        <v>0</v>
      </c>
      <c r="AK203" s="45">
        <f t="shared" si="5"/>
        <v>0</v>
      </c>
      <c r="AL203" s="46" t="str">
        <f t="shared" si="41"/>
        <v>0-day</v>
      </c>
      <c r="AM203" s="46" t="str">
        <f t="shared" si="7"/>
        <v>0-day</v>
      </c>
      <c r="AN203" s="46" t="str">
        <f t="shared" si="42"/>
        <v>0-day</v>
      </c>
      <c r="AO203" s="46" t="str">
        <f t="shared" si="9"/>
        <v>0-day</v>
      </c>
      <c r="AP203" s="46" t="str">
        <f t="shared" si="10"/>
        <v>0-day</v>
      </c>
      <c r="AQ203" s="46" t="str">
        <f t="shared" si="11"/>
        <v>0-day</v>
      </c>
      <c r="AR203" s="17"/>
      <c r="AS203" s="47" t="str">
        <f t="shared" si="12"/>
        <v/>
      </c>
      <c r="AT203" s="35">
        <f t="shared" si="27"/>
        <v>0</v>
      </c>
      <c r="AU203" s="48" t="e">
        <f t="shared" ca="1" si="56"/>
        <v>#NAME?</v>
      </c>
      <c r="AV203" s="48" t="e">
        <f t="shared" ca="1" si="57"/>
        <v>#NAME?</v>
      </c>
      <c r="AW203" s="49" t="e">
        <f t="shared" ca="1" si="58"/>
        <v>#NAME?</v>
      </c>
      <c r="AX203" s="48" t="e">
        <f t="shared" ca="1" si="59"/>
        <v>#NAME?</v>
      </c>
      <c r="AY203" s="49" t="str">
        <f t="shared" si="60"/>
        <v/>
      </c>
      <c r="AZ203" s="50" t="e">
        <f t="shared" ca="1" si="61"/>
        <v>#NAME?</v>
      </c>
      <c r="BA203" s="51" t="e">
        <f t="shared" ca="1" si="62"/>
        <v>#NAME?</v>
      </c>
      <c r="BB203" s="52" t="e">
        <f t="shared" ca="1" si="63"/>
        <v>#NAME?</v>
      </c>
      <c r="BC203" s="51" t="e">
        <f t="shared" ca="1" si="64"/>
        <v>#NAME?</v>
      </c>
      <c r="BD203" s="54" t="e">
        <f t="shared" ca="1" si="65"/>
        <v>#NAME?</v>
      </c>
      <c r="BE203" s="48" t="e">
        <f t="shared" ca="1" si="66"/>
        <v>#NAME?</v>
      </c>
      <c r="BF203" s="50" t="e">
        <f t="shared" ca="1" si="67"/>
        <v>#NAME?</v>
      </c>
      <c r="BG203" s="56" t="e">
        <f t="shared" ca="1" si="68"/>
        <v>#NAME?</v>
      </c>
      <c r="BH203" s="22"/>
      <c r="BI203" s="22"/>
      <c r="BJ203" s="22"/>
      <c r="BK203" s="22"/>
      <c r="BL203" s="22"/>
      <c r="BM203" s="22"/>
      <c r="BN203" s="24"/>
      <c r="BO203" s="24"/>
    </row>
    <row r="204" spans="1:67" ht="15.5">
      <c r="A204" s="25" t="str">
        <f t="shared" si="0"/>
        <v/>
      </c>
      <c r="B204" s="89"/>
      <c r="C204" s="25"/>
      <c r="D204" s="90"/>
      <c r="E204" s="90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36"/>
      <c r="S204" s="91"/>
      <c r="T204" s="36"/>
      <c r="U204" s="82"/>
      <c r="V204" s="36"/>
      <c r="W204" s="58"/>
      <c r="X204" s="34"/>
      <c r="Y204" s="34"/>
      <c r="Z204" s="36"/>
      <c r="AA204" s="84"/>
      <c r="AB204" s="35"/>
      <c r="AC204" s="25"/>
      <c r="AD204" s="25"/>
      <c r="AE204" s="44"/>
      <c r="AF204" s="94"/>
      <c r="AG204" s="25"/>
      <c r="AH204" s="25"/>
      <c r="AI204" s="25"/>
      <c r="AJ204" s="45" t="str">
        <f t="array" ref="AJ204">IFERROR(INDEX('[1]Master Price'!$E:$E,MATCH(D204,'[1]Master Price'!$B:$B,0)),"0")</f>
        <v>0</v>
      </c>
      <c r="AK204" s="45">
        <f t="shared" si="5"/>
        <v>0</v>
      </c>
      <c r="AL204" s="46" t="str">
        <f t="shared" si="41"/>
        <v>0-day</v>
      </c>
      <c r="AM204" s="46" t="str">
        <f t="shared" si="7"/>
        <v>0-day</v>
      </c>
      <c r="AN204" s="46" t="str">
        <f t="shared" si="42"/>
        <v>0-day</v>
      </c>
      <c r="AO204" s="46" t="str">
        <f t="shared" si="9"/>
        <v>0-day</v>
      </c>
      <c r="AP204" s="46" t="str">
        <f t="shared" si="10"/>
        <v>0-day</v>
      </c>
      <c r="AQ204" s="46" t="str">
        <f t="shared" si="11"/>
        <v>0-day</v>
      </c>
      <c r="AR204" s="17"/>
      <c r="AS204" s="47" t="str">
        <f t="shared" si="12"/>
        <v/>
      </c>
      <c r="AT204" s="35">
        <f t="shared" si="27"/>
        <v>0</v>
      </c>
      <c r="AU204" s="48" t="e">
        <f t="shared" ca="1" si="56"/>
        <v>#NAME?</v>
      </c>
      <c r="AV204" s="48" t="e">
        <f t="shared" ca="1" si="57"/>
        <v>#NAME?</v>
      </c>
      <c r="AW204" s="49" t="e">
        <f t="shared" ca="1" si="58"/>
        <v>#NAME?</v>
      </c>
      <c r="AX204" s="48" t="e">
        <f t="shared" ca="1" si="59"/>
        <v>#NAME?</v>
      </c>
      <c r="AY204" s="49" t="str">
        <f t="shared" si="60"/>
        <v/>
      </c>
      <c r="AZ204" s="50" t="e">
        <f t="shared" ca="1" si="61"/>
        <v>#NAME?</v>
      </c>
      <c r="BA204" s="51" t="e">
        <f t="shared" ca="1" si="62"/>
        <v>#NAME?</v>
      </c>
      <c r="BB204" s="52" t="e">
        <f t="shared" ca="1" si="63"/>
        <v>#NAME?</v>
      </c>
      <c r="BC204" s="51" t="e">
        <f t="shared" ca="1" si="64"/>
        <v>#NAME?</v>
      </c>
      <c r="BD204" s="54" t="e">
        <f t="shared" ca="1" si="65"/>
        <v>#NAME?</v>
      </c>
      <c r="BE204" s="48" t="e">
        <f t="shared" ca="1" si="66"/>
        <v>#NAME?</v>
      </c>
      <c r="BF204" s="50" t="e">
        <f t="shared" ca="1" si="67"/>
        <v>#NAME?</v>
      </c>
      <c r="BG204" s="56" t="e">
        <f t="shared" ca="1" si="68"/>
        <v>#NAME?</v>
      </c>
      <c r="BH204" s="22"/>
      <c r="BI204" s="22"/>
      <c r="BJ204" s="22"/>
      <c r="BK204" s="22"/>
      <c r="BL204" s="22"/>
      <c r="BM204" s="22"/>
      <c r="BN204" s="24"/>
      <c r="BO204" s="24"/>
    </row>
    <row r="205" spans="1:67" ht="15.5">
      <c r="A205" s="25" t="str">
        <f t="shared" si="0"/>
        <v/>
      </c>
      <c r="B205" s="89"/>
      <c r="C205" s="25"/>
      <c r="D205" s="90"/>
      <c r="E205" s="90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36"/>
      <c r="S205" s="91"/>
      <c r="T205" s="36"/>
      <c r="U205" s="82"/>
      <c r="V205" s="25"/>
      <c r="W205" s="58"/>
      <c r="X205" s="34"/>
      <c r="Y205" s="34"/>
      <c r="Z205" s="36"/>
      <c r="AA205" s="84"/>
      <c r="AB205" s="35"/>
      <c r="AC205" s="25"/>
      <c r="AD205" s="25"/>
      <c r="AE205" s="44"/>
      <c r="AF205" s="94"/>
      <c r="AG205" s="25"/>
      <c r="AH205" s="25"/>
      <c r="AI205" s="25"/>
      <c r="AJ205" s="45" t="str">
        <f t="array" ref="AJ205">IFERROR(INDEX('[1]Master Price'!$E:$E,MATCH(D205,'[1]Master Price'!$B:$B,0)),"0")</f>
        <v>0</v>
      </c>
      <c r="AK205" s="45">
        <f t="shared" si="5"/>
        <v>0</v>
      </c>
      <c r="AL205" s="46" t="str">
        <f t="shared" si="41"/>
        <v>0-day</v>
      </c>
      <c r="AM205" s="46" t="str">
        <f t="shared" si="7"/>
        <v>0-day</v>
      </c>
      <c r="AN205" s="46" t="str">
        <f t="shared" si="42"/>
        <v>0-day</v>
      </c>
      <c r="AO205" s="46" t="str">
        <f t="shared" si="9"/>
        <v>0-day</v>
      </c>
      <c r="AP205" s="46" t="str">
        <f t="shared" si="10"/>
        <v>0-day</v>
      </c>
      <c r="AQ205" s="46" t="str">
        <f t="shared" si="11"/>
        <v>0-day</v>
      </c>
      <c r="AR205" s="17"/>
      <c r="AS205" s="47" t="str">
        <f t="shared" si="12"/>
        <v/>
      </c>
      <c r="AT205" s="35">
        <f t="shared" si="27"/>
        <v>0</v>
      </c>
      <c r="AU205" s="48" t="e">
        <f t="shared" ca="1" si="56"/>
        <v>#NAME?</v>
      </c>
      <c r="AV205" s="48" t="e">
        <f t="shared" ca="1" si="57"/>
        <v>#NAME?</v>
      </c>
      <c r="AW205" s="49" t="e">
        <f t="shared" ca="1" si="58"/>
        <v>#NAME?</v>
      </c>
      <c r="AX205" s="48" t="e">
        <f t="shared" ca="1" si="59"/>
        <v>#NAME?</v>
      </c>
      <c r="AY205" s="49" t="str">
        <f t="shared" si="60"/>
        <v/>
      </c>
      <c r="AZ205" s="50" t="e">
        <f t="shared" ca="1" si="61"/>
        <v>#NAME?</v>
      </c>
      <c r="BA205" s="51" t="e">
        <f t="shared" ca="1" si="62"/>
        <v>#NAME?</v>
      </c>
      <c r="BB205" s="52" t="e">
        <f t="shared" ca="1" si="63"/>
        <v>#NAME?</v>
      </c>
      <c r="BC205" s="51" t="e">
        <f t="shared" ca="1" si="64"/>
        <v>#NAME?</v>
      </c>
      <c r="BD205" s="54" t="e">
        <f t="shared" ca="1" si="65"/>
        <v>#NAME?</v>
      </c>
      <c r="BE205" s="48" t="e">
        <f t="shared" ca="1" si="66"/>
        <v>#NAME?</v>
      </c>
      <c r="BF205" s="50" t="e">
        <f t="shared" ca="1" si="67"/>
        <v>#NAME?</v>
      </c>
      <c r="BG205" s="56" t="e">
        <f t="shared" ca="1" si="68"/>
        <v>#NAME?</v>
      </c>
      <c r="BH205" s="22"/>
      <c r="BI205" s="22"/>
      <c r="BJ205" s="22"/>
      <c r="BK205" s="22"/>
      <c r="BL205" s="22"/>
      <c r="BM205" s="22"/>
      <c r="BN205" s="24"/>
      <c r="BO205" s="24"/>
    </row>
    <row r="206" spans="1:67" ht="15.5">
      <c r="A206" s="25" t="str">
        <f t="shared" si="0"/>
        <v/>
      </c>
      <c r="B206" s="89"/>
      <c r="C206" s="25"/>
      <c r="D206" s="90"/>
      <c r="E206" s="90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36"/>
      <c r="S206" s="91"/>
      <c r="T206" s="36"/>
      <c r="U206" s="82"/>
      <c r="V206" s="25"/>
      <c r="W206" s="58"/>
      <c r="X206" s="34"/>
      <c r="Y206" s="34"/>
      <c r="Z206" s="36"/>
      <c r="AA206" s="84"/>
      <c r="AB206" s="35"/>
      <c r="AC206" s="25"/>
      <c r="AD206" s="25"/>
      <c r="AE206" s="44"/>
      <c r="AF206" s="94"/>
      <c r="AG206" s="25"/>
      <c r="AH206" s="25"/>
      <c r="AI206" s="25"/>
      <c r="AJ206" s="45" t="str">
        <f t="array" ref="AJ206">IFERROR(INDEX('[1]Master Price'!$E:$E,MATCH(D206,'[1]Master Price'!$B:$B,0)),"0")</f>
        <v>0</v>
      </c>
      <c r="AK206" s="45">
        <f t="shared" si="5"/>
        <v>0</v>
      </c>
      <c r="AL206" s="46" t="str">
        <f t="shared" ref="AL206:AL216" si="69">IFERROR(DATEDIF(B206,T207,"d"),"0")&amp;"-day"</f>
        <v>0-day</v>
      </c>
      <c r="AM206" s="46" t="str">
        <f t="shared" si="7"/>
        <v>0-day</v>
      </c>
      <c r="AN206" s="46" t="str">
        <f t="shared" ref="AN206:AN216" si="70">IFERROR(DATEDIF(T207,X206,"d"),"0")&amp;"-day"</f>
        <v>0-day</v>
      </c>
      <c r="AO206" s="46" t="str">
        <f t="shared" si="9"/>
        <v>0-day</v>
      </c>
      <c r="AP206" s="46" t="str">
        <f t="shared" si="10"/>
        <v>0-day</v>
      </c>
      <c r="AQ206" s="46" t="str">
        <f t="shared" si="11"/>
        <v>0-day</v>
      </c>
      <c r="AR206" s="17"/>
      <c r="AS206" s="47" t="str">
        <f t="shared" si="12"/>
        <v/>
      </c>
      <c r="AT206" s="35">
        <f t="shared" si="27"/>
        <v>0</v>
      </c>
      <c r="AU206" s="48" t="e">
        <f t="shared" ca="1" si="56"/>
        <v>#NAME?</v>
      </c>
      <c r="AV206" s="48" t="e">
        <f t="shared" ca="1" si="57"/>
        <v>#NAME?</v>
      </c>
      <c r="AW206" s="49" t="e">
        <f t="shared" ca="1" si="58"/>
        <v>#NAME?</v>
      </c>
      <c r="AX206" s="48" t="e">
        <f t="shared" ca="1" si="59"/>
        <v>#NAME?</v>
      </c>
      <c r="AY206" s="49" t="str">
        <f t="shared" si="60"/>
        <v/>
      </c>
      <c r="AZ206" s="50" t="e">
        <f t="shared" ca="1" si="61"/>
        <v>#NAME?</v>
      </c>
      <c r="BA206" s="51" t="e">
        <f t="shared" ca="1" si="62"/>
        <v>#NAME?</v>
      </c>
      <c r="BB206" s="52" t="e">
        <f t="shared" ca="1" si="63"/>
        <v>#NAME?</v>
      </c>
      <c r="BC206" s="51" t="e">
        <f t="shared" ca="1" si="64"/>
        <v>#NAME?</v>
      </c>
      <c r="BD206" s="54" t="e">
        <f t="shared" ca="1" si="65"/>
        <v>#NAME?</v>
      </c>
      <c r="BE206" s="48" t="e">
        <f t="shared" ca="1" si="66"/>
        <v>#NAME?</v>
      </c>
      <c r="BF206" s="50" t="e">
        <f t="shared" ca="1" si="67"/>
        <v>#NAME?</v>
      </c>
      <c r="BG206" s="56" t="e">
        <f t="shared" ca="1" si="68"/>
        <v>#NAME?</v>
      </c>
      <c r="BH206" s="22"/>
      <c r="BI206" s="22"/>
      <c r="BJ206" s="22"/>
      <c r="BK206" s="22"/>
      <c r="BL206" s="22"/>
      <c r="BM206" s="22"/>
      <c r="BN206" s="24"/>
      <c r="BO206" s="24"/>
    </row>
    <row r="207" spans="1:67" ht="15.5">
      <c r="A207" s="25" t="str">
        <f t="shared" si="0"/>
        <v/>
      </c>
      <c r="B207" s="89"/>
      <c r="C207" s="25"/>
      <c r="D207" s="90"/>
      <c r="E207" s="90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36"/>
      <c r="S207" s="91"/>
      <c r="T207" s="36"/>
      <c r="U207" s="82"/>
      <c r="V207" s="25"/>
      <c r="W207" s="58"/>
      <c r="X207" s="34"/>
      <c r="Y207" s="34"/>
      <c r="Z207" s="36"/>
      <c r="AA207" s="84"/>
      <c r="AB207" s="35"/>
      <c r="AC207" s="25"/>
      <c r="AD207" s="25"/>
      <c r="AE207" s="44"/>
      <c r="AF207" s="94"/>
      <c r="AG207" s="25"/>
      <c r="AH207" s="25"/>
      <c r="AI207" s="25"/>
      <c r="AJ207" s="45" t="str">
        <f t="array" ref="AJ207">IFERROR(INDEX('[1]Master Price'!$E:$E,MATCH(D207,'[1]Master Price'!$B:$B,0)),"0")</f>
        <v>0</v>
      </c>
      <c r="AK207" s="45">
        <f t="shared" si="5"/>
        <v>0</v>
      </c>
      <c r="AL207" s="46" t="str">
        <f t="shared" si="69"/>
        <v>0-day</v>
      </c>
      <c r="AM207" s="46" t="str">
        <f t="shared" si="7"/>
        <v>0-day</v>
      </c>
      <c r="AN207" s="46" t="str">
        <f t="shared" si="70"/>
        <v>0-day</v>
      </c>
      <c r="AO207" s="46" t="str">
        <f t="shared" si="9"/>
        <v>0-day</v>
      </c>
      <c r="AP207" s="46" t="str">
        <f t="shared" si="10"/>
        <v>0-day</v>
      </c>
      <c r="AQ207" s="46" t="str">
        <f t="shared" si="11"/>
        <v>0-day</v>
      </c>
      <c r="AR207" s="17"/>
      <c r="AS207" s="47" t="str">
        <f t="shared" si="12"/>
        <v/>
      </c>
      <c r="AT207" s="35">
        <f t="shared" si="27"/>
        <v>0</v>
      </c>
      <c r="AU207" s="48" t="e">
        <f t="shared" ca="1" si="56"/>
        <v>#NAME?</v>
      </c>
      <c r="AV207" s="48" t="e">
        <f t="shared" ca="1" si="57"/>
        <v>#NAME?</v>
      </c>
      <c r="AW207" s="49" t="e">
        <f t="shared" ca="1" si="58"/>
        <v>#NAME?</v>
      </c>
      <c r="AX207" s="48" t="e">
        <f t="shared" ca="1" si="59"/>
        <v>#NAME?</v>
      </c>
      <c r="AY207" s="49" t="str">
        <f t="shared" si="60"/>
        <v/>
      </c>
      <c r="AZ207" s="50" t="e">
        <f t="shared" ca="1" si="61"/>
        <v>#NAME?</v>
      </c>
      <c r="BA207" s="51" t="e">
        <f t="shared" ca="1" si="62"/>
        <v>#NAME?</v>
      </c>
      <c r="BB207" s="52" t="e">
        <f t="shared" ca="1" si="63"/>
        <v>#NAME?</v>
      </c>
      <c r="BC207" s="51" t="e">
        <f t="shared" ca="1" si="64"/>
        <v>#NAME?</v>
      </c>
      <c r="BD207" s="54" t="e">
        <f t="shared" ca="1" si="65"/>
        <v>#NAME?</v>
      </c>
      <c r="BE207" s="48" t="e">
        <f t="shared" ca="1" si="66"/>
        <v>#NAME?</v>
      </c>
      <c r="BF207" s="50" t="e">
        <f t="shared" ca="1" si="67"/>
        <v>#NAME?</v>
      </c>
      <c r="BG207" s="56" t="e">
        <f t="shared" ca="1" si="68"/>
        <v>#NAME?</v>
      </c>
      <c r="BH207" s="22"/>
      <c r="BI207" s="22"/>
      <c r="BJ207" s="22"/>
      <c r="BK207" s="22"/>
      <c r="BL207" s="22"/>
      <c r="BM207" s="22"/>
      <c r="BN207" s="24"/>
      <c r="BO207" s="24"/>
    </row>
    <row r="208" spans="1:67" ht="15.5">
      <c r="A208" s="25" t="str">
        <f t="shared" si="0"/>
        <v/>
      </c>
      <c r="B208" s="89"/>
      <c r="C208" s="25"/>
      <c r="D208" s="90"/>
      <c r="E208" s="90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36"/>
      <c r="S208" s="91"/>
      <c r="T208" s="36"/>
      <c r="U208" s="82"/>
      <c r="V208" s="25"/>
      <c r="W208" s="58"/>
      <c r="X208" s="34"/>
      <c r="Y208" s="34"/>
      <c r="Z208" s="36"/>
      <c r="AA208" s="84"/>
      <c r="AB208" s="35"/>
      <c r="AC208" s="25"/>
      <c r="AD208" s="25"/>
      <c r="AE208" s="44"/>
      <c r="AF208" s="94"/>
      <c r="AG208" s="25"/>
      <c r="AH208" s="25"/>
      <c r="AI208" s="25"/>
      <c r="AJ208" s="45" t="str">
        <f t="array" ref="AJ208">IFERROR(INDEX('[1]Master Price'!$E:$E,MATCH(D208,'[1]Master Price'!$B:$B,0)),"0")</f>
        <v>0</v>
      </c>
      <c r="AK208" s="45">
        <f t="shared" si="5"/>
        <v>0</v>
      </c>
      <c r="AL208" s="46" t="str">
        <f t="shared" si="69"/>
        <v>0-day</v>
      </c>
      <c r="AM208" s="46" t="str">
        <f t="shared" si="7"/>
        <v>0-day</v>
      </c>
      <c r="AN208" s="46" t="str">
        <f t="shared" si="70"/>
        <v>0-day</v>
      </c>
      <c r="AO208" s="46" t="str">
        <f t="shared" si="9"/>
        <v>0-day</v>
      </c>
      <c r="AP208" s="46" t="str">
        <f t="shared" si="10"/>
        <v>0-day</v>
      </c>
      <c r="AQ208" s="46" t="str">
        <f t="shared" si="11"/>
        <v>0-day</v>
      </c>
      <c r="AR208" s="17"/>
      <c r="AS208" s="47" t="str">
        <f t="shared" si="12"/>
        <v/>
      </c>
      <c r="AT208" s="35">
        <f t="shared" si="27"/>
        <v>0</v>
      </c>
      <c r="AU208" s="48" t="e">
        <f t="shared" ca="1" si="56"/>
        <v>#NAME?</v>
      </c>
      <c r="AV208" s="48" t="e">
        <f t="shared" ca="1" si="57"/>
        <v>#NAME?</v>
      </c>
      <c r="AW208" s="49" t="e">
        <f t="shared" ca="1" si="58"/>
        <v>#NAME?</v>
      </c>
      <c r="AX208" s="48" t="e">
        <f t="shared" ca="1" si="59"/>
        <v>#NAME?</v>
      </c>
      <c r="AY208" s="49" t="str">
        <f t="shared" si="60"/>
        <v/>
      </c>
      <c r="AZ208" s="50" t="e">
        <f t="shared" ca="1" si="61"/>
        <v>#NAME?</v>
      </c>
      <c r="BA208" s="51" t="e">
        <f t="shared" ca="1" si="62"/>
        <v>#NAME?</v>
      </c>
      <c r="BB208" s="52" t="e">
        <f t="shared" ca="1" si="63"/>
        <v>#NAME?</v>
      </c>
      <c r="BC208" s="51" t="e">
        <f t="shared" ca="1" si="64"/>
        <v>#NAME?</v>
      </c>
      <c r="BD208" s="54" t="e">
        <f t="shared" ca="1" si="65"/>
        <v>#NAME?</v>
      </c>
      <c r="BE208" s="48" t="e">
        <f t="shared" ca="1" si="66"/>
        <v>#NAME?</v>
      </c>
      <c r="BF208" s="50" t="e">
        <f t="shared" ca="1" si="67"/>
        <v>#NAME?</v>
      </c>
      <c r="BG208" s="56" t="e">
        <f t="shared" ca="1" si="68"/>
        <v>#NAME?</v>
      </c>
      <c r="BH208" s="22"/>
      <c r="BI208" s="22"/>
      <c r="BJ208" s="22"/>
      <c r="BK208" s="22"/>
      <c r="BL208" s="22"/>
      <c r="BM208" s="22"/>
      <c r="BN208" s="24"/>
      <c r="BO208" s="24"/>
    </row>
    <row r="209" spans="1:67" ht="15.5">
      <c r="A209" s="25" t="str">
        <f t="shared" si="0"/>
        <v/>
      </c>
      <c r="B209" s="89"/>
      <c r="C209" s="25"/>
      <c r="D209" s="90"/>
      <c r="E209" s="90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36"/>
      <c r="S209" s="91"/>
      <c r="T209" s="36"/>
      <c r="U209" s="82"/>
      <c r="V209" s="25"/>
      <c r="W209" s="58"/>
      <c r="X209" s="34"/>
      <c r="Y209" s="34"/>
      <c r="Z209" s="36"/>
      <c r="AA209" s="84"/>
      <c r="AB209" s="35"/>
      <c r="AC209" s="25"/>
      <c r="AD209" s="25"/>
      <c r="AE209" s="44"/>
      <c r="AF209" s="94"/>
      <c r="AG209" s="25"/>
      <c r="AH209" s="25"/>
      <c r="AI209" s="25"/>
      <c r="AJ209" s="45" t="str">
        <f t="array" ref="AJ209">IFERROR(INDEX('[1]Master Price'!$E:$E,MATCH(D209,'[1]Master Price'!$B:$B,0)),"0")</f>
        <v>0</v>
      </c>
      <c r="AK209" s="45">
        <f t="shared" si="5"/>
        <v>0</v>
      </c>
      <c r="AL209" s="46" t="str">
        <f t="shared" si="69"/>
        <v>0-day</v>
      </c>
      <c r="AM209" s="46" t="str">
        <f t="shared" si="7"/>
        <v>0-day</v>
      </c>
      <c r="AN209" s="46" t="str">
        <f t="shared" si="70"/>
        <v>0-day</v>
      </c>
      <c r="AO209" s="46" t="str">
        <f t="shared" si="9"/>
        <v>0-day</v>
      </c>
      <c r="AP209" s="46" t="str">
        <f t="shared" si="10"/>
        <v>0-day</v>
      </c>
      <c r="AQ209" s="46" t="str">
        <f t="shared" si="11"/>
        <v>0-day</v>
      </c>
      <c r="AR209" s="17"/>
      <c r="AS209" s="47" t="str">
        <f t="shared" si="12"/>
        <v/>
      </c>
      <c r="AT209" s="35">
        <f t="shared" si="27"/>
        <v>0</v>
      </c>
      <c r="AU209" s="48" t="e">
        <f t="shared" ca="1" si="56"/>
        <v>#NAME?</v>
      </c>
      <c r="AV209" s="48" t="e">
        <f t="shared" ca="1" si="57"/>
        <v>#NAME?</v>
      </c>
      <c r="AW209" s="49" t="e">
        <f t="shared" ca="1" si="58"/>
        <v>#NAME?</v>
      </c>
      <c r="AX209" s="48" t="e">
        <f t="shared" ca="1" si="59"/>
        <v>#NAME?</v>
      </c>
      <c r="AY209" s="49" t="str">
        <f t="shared" si="60"/>
        <v/>
      </c>
      <c r="AZ209" s="50" t="e">
        <f t="shared" ca="1" si="61"/>
        <v>#NAME?</v>
      </c>
      <c r="BA209" s="51" t="e">
        <f t="shared" ca="1" si="62"/>
        <v>#NAME?</v>
      </c>
      <c r="BB209" s="52" t="e">
        <f t="shared" ca="1" si="63"/>
        <v>#NAME?</v>
      </c>
      <c r="BC209" s="51" t="e">
        <f t="shared" ca="1" si="64"/>
        <v>#NAME?</v>
      </c>
      <c r="BD209" s="54" t="e">
        <f t="shared" ca="1" si="65"/>
        <v>#NAME?</v>
      </c>
      <c r="BE209" s="48" t="e">
        <f t="shared" ca="1" si="66"/>
        <v>#NAME?</v>
      </c>
      <c r="BF209" s="50" t="e">
        <f t="shared" ca="1" si="67"/>
        <v>#NAME?</v>
      </c>
      <c r="BG209" s="56" t="e">
        <f t="shared" ca="1" si="68"/>
        <v>#NAME?</v>
      </c>
      <c r="BH209" s="22"/>
      <c r="BI209" s="22"/>
      <c r="BJ209" s="22"/>
      <c r="BK209" s="22"/>
      <c r="BL209" s="22"/>
      <c r="BM209" s="22"/>
      <c r="BN209" s="24"/>
      <c r="BO209" s="24"/>
    </row>
    <row r="210" spans="1:67" ht="15.5">
      <c r="A210" s="25" t="str">
        <f t="shared" si="0"/>
        <v/>
      </c>
      <c r="B210" s="89"/>
      <c r="C210" s="25"/>
      <c r="D210" s="90"/>
      <c r="E210" s="90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36"/>
      <c r="S210" s="91"/>
      <c r="T210" s="36"/>
      <c r="U210" s="82"/>
      <c r="V210" s="25"/>
      <c r="W210" s="58"/>
      <c r="X210" s="34"/>
      <c r="Y210" s="34"/>
      <c r="Z210" s="36"/>
      <c r="AA210" s="84"/>
      <c r="AB210" s="35"/>
      <c r="AC210" s="25"/>
      <c r="AD210" s="25"/>
      <c r="AE210" s="44"/>
      <c r="AF210" s="94"/>
      <c r="AG210" s="25"/>
      <c r="AH210" s="25"/>
      <c r="AI210" s="25"/>
      <c r="AJ210" s="45" t="str">
        <f t="array" ref="AJ210">IFERROR(INDEX('[1]Master Price'!$E:$E,MATCH(D210,'[1]Master Price'!$B:$B,0)),"0")</f>
        <v>0</v>
      </c>
      <c r="AK210" s="45">
        <f t="shared" si="5"/>
        <v>0</v>
      </c>
      <c r="AL210" s="46" t="str">
        <f t="shared" si="69"/>
        <v>0-day</v>
      </c>
      <c r="AM210" s="46" t="str">
        <f t="shared" si="7"/>
        <v>0-day</v>
      </c>
      <c r="AN210" s="46" t="str">
        <f t="shared" si="70"/>
        <v>0-day</v>
      </c>
      <c r="AO210" s="46" t="str">
        <f t="shared" si="9"/>
        <v>0-day</v>
      </c>
      <c r="AP210" s="46" t="str">
        <f t="shared" si="10"/>
        <v>0-day</v>
      </c>
      <c r="AQ210" s="46" t="str">
        <f t="shared" si="11"/>
        <v>0-day</v>
      </c>
      <c r="AR210" s="17"/>
      <c r="AS210" s="47" t="str">
        <f t="shared" si="12"/>
        <v/>
      </c>
      <c r="AT210" s="35">
        <f t="shared" si="27"/>
        <v>0</v>
      </c>
      <c r="AU210" s="48" t="e">
        <f t="shared" ca="1" si="56"/>
        <v>#NAME?</v>
      </c>
      <c r="AV210" s="48" t="e">
        <f t="shared" ca="1" si="57"/>
        <v>#NAME?</v>
      </c>
      <c r="AW210" s="49" t="e">
        <f t="shared" ca="1" si="58"/>
        <v>#NAME?</v>
      </c>
      <c r="AX210" s="48" t="e">
        <f t="shared" ca="1" si="59"/>
        <v>#NAME?</v>
      </c>
      <c r="AY210" s="49" t="str">
        <f t="shared" si="60"/>
        <v/>
      </c>
      <c r="AZ210" s="50" t="e">
        <f t="shared" ca="1" si="61"/>
        <v>#NAME?</v>
      </c>
      <c r="BA210" s="51" t="e">
        <f t="shared" ca="1" si="62"/>
        <v>#NAME?</v>
      </c>
      <c r="BB210" s="52" t="e">
        <f t="shared" ca="1" si="63"/>
        <v>#NAME?</v>
      </c>
      <c r="BC210" s="51" t="e">
        <f t="shared" ca="1" si="64"/>
        <v>#NAME?</v>
      </c>
      <c r="BD210" s="54" t="e">
        <f t="shared" ca="1" si="65"/>
        <v>#NAME?</v>
      </c>
      <c r="BE210" s="48" t="e">
        <f t="shared" ca="1" si="66"/>
        <v>#NAME?</v>
      </c>
      <c r="BF210" s="50" t="e">
        <f t="shared" ca="1" si="67"/>
        <v>#NAME?</v>
      </c>
      <c r="BG210" s="56" t="e">
        <f t="shared" ca="1" si="68"/>
        <v>#NAME?</v>
      </c>
      <c r="BH210" s="22"/>
      <c r="BI210" s="22"/>
      <c r="BJ210" s="22"/>
      <c r="BK210" s="22"/>
      <c r="BL210" s="22"/>
      <c r="BM210" s="22"/>
      <c r="BN210" s="24"/>
      <c r="BO210" s="24"/>
    </row>
    <row r="211" spans="1:67" ht="15.5">
      <c r="A211" s="25" t="str">
        <f t="shared" si="0"/>
        <v/>
      </c>
      <c r="B211" s="89"/>
      <c r="C211" s="25"/>
      <c r="D211" s="90"/>
      <c r="E211" s="90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36"/>
      <c r="S211" s="91"/>
      <c r="T211" s="36"/>
      <c r="U211" s="82"/>
      <c r="V211" s="25"/>
      <c r="W211" s="58"/>
      <c r="X211" s="34"/>
      <c r="Y211" s="34"/>
      <c r="Z211" s="36"/>
      <c r="AA211" s="84"/>
      <c r="AB211" s="35"/>
      <c r="AC211" s="25"/>
      <c r="AD211" s="25"/>
      <c r="AE211" s="44"/>
      <c r="AF211" s="94"/>
      <c r="AG211" s="25"/>
      <c r="AH211" s="25"/>
      <c r="AI211" s="25"/>
      <c r="AJ211" s="45" t="str">
        <f t="array" ref="AJ211">IFERROR(INDEX('[1]Master Price'!$E:$E,MATCH(D211,'[1]Master Price'!$B:$B,0)),"0")</f>
        <v>0</v>
      </c>
      <c r="AK211" s="45">
        <f t="shared" si="5"/>
        <v>0</v>
      </c>
      <c r="AL211" s="46" t="str">
        <f t="shared" si="69"/>
        <v>0-day</v>
      </c>
      <c r="AM211" s="46" t="str">
        <f t="shared" si="7"/>
        <v>0-day</v>
      </c>
      <c r="AN211" s="46" t="str">
        <f t="shared" si="70"/>
        <v>0-day</v>
      </c>
      <c r="AO211" s="46" t="str">
        <f t="shared" si="9"/>
        <v>0-day</v>
      </c>
      <c r="AP211" s="46" t="str">
        <f t="shared" si="10"/>
        <v>0-day</v>
      </c>
      <c r="AQ211" s="46" t="str">
        <f t="shared" si="11"/>
        <v>0-day</v>
      </c>
      <c r="AR211" s="17"/>
      <c r="AS211" s="47" t="str">
        <f t="shared" si="12"/>
        <v/>
      </c>
      <c r="AT211" s="35">
        <f t="shared" si="27"/>
        <v>0</v>
      </c>
      <c r="AU211" s="48" t="e">
        <f t="shared" ca="1" si="56"/>
        <v>#NAME?</v>
      </c>
      <c r="AV211" s="48" t="e">
        <f t="shared" ca="1" si="57"/>
        <v>#NAME?</v>
      </c>
      <c r="AW211" s="49" t="e">
        <f t="shared" ca="1" si="58"/>
        <v>#NAME?</v>
      </c>
      <c r="AX211" s="48" t="e">
        <f t="shared" ca="1" si="59"/>
        <v>#NAME?</v>
      </c>
      <c r="AY211" s="49" t="str">
        <f t="shared" si="60"/>
        <v/>
      </c>
      <c r="AZ211" s="50" t="e">
        <f t="shared" ca="1" si="61"/>
        <v>#NAME?</v>
      </c>
      <c r="BA211" s="51" t="e">
        <f t="shared" ca="1" si="62"/>
        <v>#NAME?</v>
      </c>
      <c r="BB211" s="52" t="e">
        <f t="shared" ca="1" si="63"/>
        <v>#NAME?</v>
      </c>
      <c r="BC211" s="51" t="e">
        <f t="shared" ca="1" si="64"/>
        <v>#NAME?</v>
      </c>
      <c r="BD211" s="54" t="e">
        <f t="shared" ca="1" si="65"/>
        <v>#NAME?</v>
      </c>
      <c r="BE211" s="48" t="e">
        <f t="shared" ca="1" si="66"/>
        <v>#NAME?</v>
      </c>
      <c r="BF211" s="50" t="e">
        <f t="shared" ca="1" si="67"/>
        <v>#NAME?</v>
      </c>
      <c r="BG211" s="56" t="e">
        <f t="shared" ca="1" si="68"/>
        <v>#NAME?</v>
      </c>
      <c r="BH211" s="22"/>
      <c r="BI211" s="22"/>
      <c r="BJ211" s="22"/>
      <c r="BK211" s="22"/>
      <c r="BL211" s="22"/>
      <c r="BM211" s="22"/>
      <c r="BN211" s="24"/>
      <c r="BO211" s="24"/>
    </row>
    <row r="212" spans="1:67" ht="15.5">
      <c r="A212" s="25" t="str">
        <f t="shared" si="0"/>
        <v/>
      </c>
      <c r="B212" s="89"/>
      <c r="C212" s="25"/>
      <c r="D212" s="90"/>
      <c r="E212" s="90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36"/>
      <c r="S212" s="91"/>
      <c r="T212" s="36"/>
      <c r="U212" s="82"/>
      <c r="V212" s="25"/>
      <c r="W212" s="58"/>
      <c r="X212" s="34"/>
      <c r="Y212" s="34"/>
      <c r="Z212" s="36"/>
      <c r="AA212" s="84"/>
      <c r="AB212" s="35"/>
      <c r="AC212" s="25"/>
      <c r="AD212" s="25"/>
      <c r="AE212" s="44"/>
      <c r="AF212" s="94"/>
      <c r="AG212" s="25"/>
      <c r="AH212" s="25"/>
      <c r="AI212" s="25"/>
      <c r="AJ212" s="45" t="str">
        <f t="array" ref="AJ212">IFERROR(INDEX('[1]Master Price'!$E:$E,MATCH(D212,'[1]Master Price'!$B:$B,0)),"0")</f>
        <v>0</v>
      </c>
      <c r="AK212" s="45">
        <f t="shared" si="5"/>
        <v>0</v>
      </c>
      <c r="AL212" s="46" t="str">
        <f t="shared" si="69"/>
        <v>0-day</v>
      </c>
      <c r="AM212" s="46" t="str">
        <f t="shared" si="7"/>
        <v>0-day</v>
      </c>
      <c r="AN212" s="46" t="str">
        <f t="shared" si="70"/>
        <v>0-day</v>
      </c>
      <c r="AO212" s="46" t="str">
        <f t="shared" si="9"/>
        <v>0-day</v>
      </c>
      <c r="AP212" s="46" t="str">
        <f t="shared" si="10"/>
        <v>0-day</v>
      </c>
      <c r="AQ212" s="46" t="str">
        <f t="shared" si="11"/>
        <v>0-day</v>
      </c>
      <c r="AR212" s="103"/>
      <c r="AS212" s="47" t="str">
        <f t="shared" si="12"/>
        <v/>
      </c>
      <c r="AT212" s="35">
        <f t="shared" si="27"/>
        <v>0</v>
      </c>
      <c r="AU212" s="48" t="e">
        <f t="shared" ca="1" si="56"/>
        <v>#NAME?</v>
      </c>
      <c r="AV212" s="48" t="e">
        <f t="shared" ca="1" si="57"/>
        <v>#NAME?</v>
      </c>
      <c r="AW212" s="49" t="e">
        <f t="shared" ca="1" si="58"/>
        <v>#NAME?</v>
      </c>
      <c r="AX212" s="48" t="e">
        <f t="shared" ca="1" si="59"/>
        <v>#NAME?</v>
      </c>
      <c r="AY212" s="49" t="str">
        <f t="shared" si="60"/>
        <v/>
      </c>
      <c r="AZ212" s="50" t="e">
        <f t="shared" ca="1" si="61"/>
        <v>#NAME?</v>
      </c>
      <c r="BA212" s="51" t="e">
        <f t="shared" ca="1" si="62"/>
        <v>#NAME?</v>
      </c>
      <c r="BB212" s="52" t="e">
        <f t="shared" ca="1" si="63"/>
        <v>#NAME?</v>
      </c>
      <c r="BC212" s="51" t="e">
        <f t="shared" ca="1" si="64"/>
        <v>#NAME?</v>
      </c>
      <c r="BD212" s="54" t="e">
        <f t="shared" ca="1" si="65"/>
        <v>#NAME?</v>
      </c>
      <c r="BE212" s="48" t="e">
        <f t="shared" ca="1" si="66"/>
        <v>#NAME?</v>
      </c>
      <c r="BF212" s="50" t="e">
        <f t="shared" ca="1" si="67"/>
        <v>#NAME?</v>
      </c>
      <c r="BG212" s="56" t="e">
        <f t="shared" ca="1" si="68"/>
        <v>#NAME?</v>
      </c>
      <c r="BH212" s="103"/>
      <c r="BI212" s="103"/>
      <c r="BJ212" s="103"/>
      <c r="BK212" s="103"/>
      <c r="BL212" s="103"/>
      <c r="BM212" s="103"/>
      <c r="BN212" s="24"/>
      <c r="BO212" s="24"/>
    </row>
    <row r="213" spans="1:67" ht="15.5">
      <c r="A213" s="25" t="str">
        <f t="shared" si="0"/>
        <v/>
      </c>
      <c r="B213" s="89"/>
      <c r="C213" s="25"/>
      <c r="D213" s="90"/>
      <c r="E213" s="90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36"/>
      <c r="S213" s="91"/>
      <c r="T213" s="36"/>
      <c r="U213" s="82"/>
      <c r="V213" s="25"/>
      <c r="W213" s="58"/>
      <c r="X213" s="34"/>
      <c r="Y213" s="34"/>
      <c r="Z213" s="36"/>
      <c r="AA213" s="84"/>
      <c r="AB213" s="35"/>
      <c r="AC213" s="25"/>
      <c r="AD213" s="25"/>
      <c r="AE213" s="44"/>
      <c r="AF213" s="94"/>
      <c r="AG213" s="25"/>
      <c r="AH213" s="25"/>
      <c r="AI213" s="25"/>
      <c r="AJ213" s="45" t="str">
        <f t="array" ref="AJ213">IFERROR(INDEX('[1]Master Price'!$E:$E,MATCH(D213,'[1]Master Price'!$B:$B,0)),"0")</f>
        <v>0</v>
      </c>
      <c r="AK213" s="45">
        <f t="shared" si="5"/>
        <v>0</v>
      </c>
      <c r="AL213" s="46" t="str">
        <f t="shared" si="69"/>
        <v>0-day</v>
      </c>
      <c r="AM213" s="46" t="str">
        <f t="shared" si="7"/>
        <v>0-day</v>
      </c>
      <c r="AN213" s="46" t="str">
        <f t="shared" si="70"/>
        <v>0-day</v>
      </c>
      <c r="AO213" s="46" t="str">
        <f t="shared" si="9"/>
        <v>0-day</v>
      </c>
      <c r="AP213" s="46" t="str">
        <f t="shared" si="10"/>
        <v>0-day</v>
      </c>
      <c r="AQ213" s="46" t="str">
        <f t="shared" si="11"/>
        <v>0-day</v>
      </c>
      <c r="AR213" s="103"/>
      <c r="AS213" s="47" t="str">
        <f t="shared" si="12"/>
        <v/>
      </c>
      <c r="AT213" s="35">
        <f t="shared" si="27"/>
        <v>0</v>
      </c>
      <c r="AU213" s="48" t="e">
        <f t="shared" ca="1" si="56"/>
        <v>#NAME?</v>
      </c>
      <c r="AV213" s="48" t="e">
        <f t="shared" ca="1" si="57"/>
        <v>#NAME?</v>
      </c>
      <c r="AW213" s="49" t="e">
        <f t="shared" ca="1" si="58"/>
        <v>#NAME?</v>
      </c>
      <c r="AX213" s="48" t="e">
        <f t="shared" ca="1" si="59"/>
        <v>#NAME?</v>
      </c>
      <c r="AY213" s="49" t="str">
        <f t="shared" si="60"/>
        <v/>
      </c>
      <c r="AZ213" s="50" t="e">
        <f t="shared" ca="1" si="61"/>
        <v>#NAME?</v>
      </c>
      <c r="BA213" s="51" t="e">
        <f t="shared" ca="1" si="62"/>
        <v>#NAME?</v>
      </c>
      <c r="BB213" s="52" t="e">
        <f t="shared" ca="1" si="63"/>
        <v>#NAME?</v>
      </c>
      <c r="BC213" s="51" t="e">
        <f t="shared" ca="1" si="64"/>
        <v>#NAME?</v>
      </c>
      <c r="BD213" s="54" t="e">
        <f t="shared" ca="1" si="65"/>
        <v>#NAME?</v>
      </c>
      <c r="BE213" s="48" t="e">
        <f t="shared" ca="1" si="66"/>
        <v>#NAME?</v>
      </c>
      <c r="BF213" s="50" t="e">
        <f t="shared" ca="1" si="67"/>
        <v>#NAME?</v>
      </c>
      <c r="BG213" s="56" t="e">
        <f t="shared" ca="1" si="68"/>
        <v>#NAME?</v>
      </c>
      <c r="BH213" s="103"/>
      <c r="BI213" s="103"/>
      <c r="BJ213" s="103"/>
      <c r="BK213" s="103"/>
      <c r="BL213" s="103"/>
      <c r="BM213" s="103"/>
      <c r="BN213" s="24"/>
      <c r="BO213" s="24"/>
    </row>
    <row r="214" spans="1:67" ht="15.5">
      <c r="A214" s="25" t="str">
        <f t="shared" si="0"/>
        <v/>
      </c>
      <c r="B214" s="89"/>
      <c r="C214" s="25"/>
      <c r="D214" s="90"/>
      <c r="E214" s="90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36"/>
      <c r="S214" s="91"/>
      <c r="T214" s="36"/>
      <c r="U214" s="82"/>
      <c r="V214" s="36"/>
      <c r="W214" s="58"/>
      <c r="X214" s="34"/>
      <c r="Y214" s="34"/>
      <c r="Z214" s="36"/>
      <c r="AA214" s="84"/>
      <c r="AB214" s="35"/>
      <c r="AC214" s="25"/>
      <c r="AD214" s="25"/>
      <c r="AE214" s="44"/>
      <c r="AF214" s="94"/>
      <c r="AG214" s="25"/>
      <c r="AH214" s="25"/>
      <c r="AI214" s="25"/>
      <c r="AJ214" s="45" t="str">
        <f t="array" ref="AJ214">IFERROR(INDEX('[1]Master Price'!$E:$E,MATCH(D214,'[1]Master Price'!$B:$B,0)),"0")</f>
        <v>0</v>
      </c>
      <c r="AK214" s="45">
        <f t="shared" si="5"/>
        <v>0</v>
      </c>
      <c r="AL214" s="46" t="str">
        <f t="shared" si="69"/>
        <v>0-day</v>
      </c>
      <c r="AM214" s="46" t="str">
        <f t="shared" si="7"/>
        <v>0-day</v>
      </c>
      <c r="AN214" s="46" t="str">
        <f t="shared" si="70"/>
        <v>0-day</v>
      </c>
      <c r="AO214" s="46" t="str">
        <f t="shared" si="9"/>
        <v>0-day</v>
      </c>
      <c r="AP214" s="46" t="str">
        <f t="shared" si="10"/>
        <v>0-day</v>
      </c>
      <c r="AQ214" s="46" t="str">
        <f t="shared" si="11"/>
        <v>0-day</v>
      </c>
      <c r="AR214" s="103"/>
      <c r="AS214" s="47" t="str">
        <f t="shared" si="12"/>
        <v/>
      </c>
      <c r="AT214" s="35">
        <f t="shared" si="27"/>
        <v>0</v>
      </c>
      <c r="AU214" s="48" t="e">
        <f t="shared" ca="1" si="56"/>
        <v>#NAME?</v>
      </c>
      <c r="AV214" s="48" t="e">
        <f t="shared" ca="1" si="57"/>
        <v>#NAME?</v>
      </c>
      <c r="AW214" s="49" t="e">
        <f t="shared" ca="1" si="58"/>
        <v>#NAME?</v>
      </c>
      <c r="AX214" s="48" t="e">
        <f t="shared" ca="1" si="59"/>
        <v>#NAME?</v>
      </c>
      <c r="AY214" s="49" t="str">
        <f t="shared" si="60"/>
        <v/>
      </c>
      <c r="AZ214" s="50" t="e">
        <f t="shared" ca="1" si="61"/>
        <v>#NAME?</v>
      </c>
      <c r="BA214" s="51" t="e">
        <f t="shared" ca="1" si="62"/>
        <v>#NAME?</v>
      </c>
      <c r="BB214" s="52" t="e">
        <f t="shared" ca="1" si="63"/>
        <v>#NAME?</v>
      </c>
      <c r="BC214" s="51" t="e">
        <f t="shared" ca="1" si="64"/>
        <v>#NAME?</v>
      </c>
      <c r="BD214" s="54" t="e">
        <f t="shared" ca="1" si="65"/>
        <v>#NAME?</v>
      </c>
      <c r="BE214" s="48" t="e">
        <f t="shared" ca="1" si="66"/>
        <v>#NAME?</v>
      </c>
      <c r="BF214" s="50" t="e">
        <f t="shared" ca="1" si="67"/>
        <v>#NAME?</v>
      </c>
      <c r="BG214" s="56" t="e">
        <f t="shared" ca="1" si="68"/>
        <v>#NAME?</v>
      </c>
      <c r="BH214" s="103"/>
      <c r="BI214" s="103"/>
      <c r="BJ214" s="103"/>
      <c r="BK214" s="103"/>
      <c r="BL214" s="103"/>
      <c r="BM214" s="103"/>
      <c r="BN214" s="24"/>
      <c r="BO214" s="24"/>
    </row>
    <row r="215" spans="1:67" ht="15.5">
      <c r="A215" s="25" t="str">
        <f t="shared" si="0"/>
        <v/>
      </c>
      <c r="B215" s="89"/>
      <c r="C215" s="25"/>
      <c r="D215" s="90"/>
      <c r="E215" s="90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36"/>
      <c r="S215" s="91"/>
      <c r="T215" s="36"/>
      <c r="U215" s="82"/>
      <c r="V215" s="36"/>
      <c r="W215" s="58"/>
      <c r="X215" s="34"/>
      <c r="Y215" s="34"/>
      <c r="Z215" s="36"/>
      <c r="AA215" s="84"/>
      <c r="AB215" s="35"/>
      <c r="AC215" s="25"/>
      <c r="AD215" s="25"/>
      <c r="AE215" s="44"/>
      <c r="AF215" s="94"/>
      <c r="AG215" s="25"/>
      <c r="AH215" s="25"/>
      <c r="AI215" s="25"/>
      <c r="AJ215" s="45" t="str">
        <f t="array" ref="AJ215">IFERROR(INDEX('[1]Master Price'!$E:$E,MATCH(D215,'[1]Master Price'!$B:$B,0)),"0")</f>
        <v>0</v>
      </c>
      <c r="AK215" s="45">
        <f t="shared" si="5"/>
        <v>0</v>
      </c>
      <c r="AL215" s="46" t="str">
        <f t="shared" si="69"/>
        <v>0-day</v>
      </c>
      <c r="AM215" s="46" t="str">
        <f t="shared" si="7"/>
        <v>0-day</v>
      </c>
      <c r="AN215" s="46" t="str">
        <f t="shared" si="70"/>
        <v>0-day</v>
      </c>
      <c r="AO215" s="46" t="str">
        <f t="shared" si="9"/>
        <v>0-day</v>
      </c>
      <c r="AP215" s="46" t="str">
        <f t="shared" si="10"/>
        <v>0-day</v>
      </c>
      <c r="AQ215" s="46" t="str">
        <f t="shared" si="11"/>
        <v>0-day</v>
      </c>
      <c r="AR215" s="103"/>
      <c r="AS215" s="47" t="str">
        <f t="shared" si="12"/>
        <v/>
      </c>
      <c r="AT215" s="35">
        <f t="shared" si="27"/>
        <v>0</v>
      </c>
      <c r="AU215" s="48" t="e">
        <f t="shared" ca="1" si="56"/>
        <v>#NAME?</v>
      </c>
      <c r="AV215" s="48" t="e">
        <f t="shared" ca="1" si="57"/>
        <v>#NAME?</v>
      </c>
      <c r="AW215" s="49" t="e">
        <f t="shared" ca="1" si="58"/>
        <v>#NAME?</v>
      </c>
      <c r="AX215" s="48" t="e">
        <f t="shared" ca="1" si="59"/>
        <v>#NAME?</v>
      </c>
      <c r="AY215" s="49" t="str">
        <f t="shared" si="60"/>
        <v/>
      </c>
      <c r="AZ215" s="50" t="e">
        <f t="shared" ca="1" si="61"/>
        <v>#NAME?</v>
      </c>
      <c r="BA215" s="51" t="e">
        <f t="shared" ca="1" si="62"/>
        <v>#NAME?</v>
      </c>
      <c r="BB215" s="52" t="e">
        <f t="shared" ca="1" si="63"/>
        <v>#NAME?</v>
      </c>
      <c r="BC215" s="51" t="e">
        <f t="shared" ca="1" si="64"/>
        <v>#NAME?</v>
      </c>
      <c r="BD215" s="54" t="e">
        <f t="shared" ca="1" si="65"/>
        <v>#NAME?</v>
      </c>
      <c r="BE215" s="48" t="e">
        <f t="shared" ca="1" si="66"/>
        <v>#NAME?</v>
      </c>
      <c r="BF215" s="50" t="e">
        <f t="shared" ca="1" si="67"/>
        <v>#NAME?</v>
      </c>
      <c r="BG215" s="56" t="e">
        <f t="shared" ca="1" si="68"/>
        <v>#NAME?</v>
      </c>
      <c r="BH215" s="103"/>
      <c r="BI215" s="103"/>
      <c r="BJ215" s="103"/>
      <c r="BK215" s="103"/>
      <c r="BL215" s="103"/>
      <c r="BM215" s="103"/>
      <c r="BN215" s="24"/>
      <c r="BO215" s="24"/>
    </row>
    <row r="216" spans="1:67" ht="15.5">
      <c r="A216" s="25" t="str">
        <f t="shared" si="0"/>
        <v/>
      </c>
      <c r="B216" s="89"/>
      <c r="C216" s="25"/>
      <c r="D216" s="90"/>
      <c r="E216" s="90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36"/>
      <c r="S216" s="91"/>
      <c r="T216" s="36"/>
      <c r="U216" s="82"/>
      <c r="V216" s="36"/>
      <c r="W216" s="58"/>
      <c r="X216" s="34"/>
      <c r="Y216" s="34"/>
      <c r="Z216" s="36"/>
      <c r="AA216" s="84"/>
      <c r="AB216" s="35"/>
      <c r="AC216" s="25"/>
      <c r="AD216" s="25"/>
      <c r="AE216" s="44"/>
      <c r="AF216" s="94"/>
      <c r="AG216" s="25"/>
      <c r="AH216" s="25"/>
      <c r="AI216" s="25"/>
      <c r="AJ216" s="45" t="str">
        <f t="array" ref="AJ216">IFERROR(INDEX('[1]Master Price'!$E:$E,MATCH(D216,'[1]Master Price'!$B:$B,0)),"0")</f>
        <v>0</v>
      </c>
      <c r="AK216" s="45">
        <f t="shared" si="5"/>
        <v>0</v>
      </c>
      <c r="AL216" s="46" t="str">
        <f t="shared" si="69"/>
        <v>0-day</v>
      </c>
      <c r="AM216" s="46" t="str">
        <f t="shared" si="7"/>
        <v>0-day</v>
      </c>
      <c r="AN216" s="46" t="str">
        <f t="shared" si="70"/>
        <v>0-day</v>
      </c>
      <c r="AO216" s="46" t="str">
        <f t="shared" si="9"/>
        <v>0-day</v>
      </c>
      <c r="AP216" s="46" t="str">
        <f t="shared" si="10"/>
        <v>0-day</v>
      </c>
      <c r="AQ216" s="46" t="str">
        <f t="shared" si="11"/>
        <v>0-day</v>
      </c>
      <c r="AR216" s="103"/>
      <c r="AS216" s="47" t="str">
        <f t="shared" si="12"/>
        <v/>
      </c>
      <c r="AT216" s="35">
        <f t="shared" si="27"/>
        <v>0</v>
      </c>
      <c r="AU216" s="48" t="e">
        <f t="shared" ca="1" si="56"/>
        <v>#NAME?</v>
      </c>
      <c r="AV216" s="48" t="e">
        <f t="shared" ca="1" si="57"/>
        <v>#NAME?</v>
      </c>
      <c r="AW216" s="49" t="e">
        <f t="shared" ca="1" si="58"/>
        <v>#NAME?</v>
      </c>
      <c r="AX216" s="48" t="e">
        <f t="shared" ca="1" si="59"/>
        <v>#NAME?</v>
      </c>
      <c r="AY216" s="49" t="str">
        <f t="shared" si="60"/>
        <v/>
      </c>
      <c r="AZ216" s="50" t="e">
        <f t="shared" ca="1" si="61"/>
        <v>#NAME?</v>
      </c>
      <c r="BA216" s="51" t="e">
        <f t="shared" ca="1" si="62"/>
        <v>#NAME?</v>
      </c>
      <c r="BB216" s="52" t="e">
        <f t="shared" ca="1" si="63"/>
        <v>#NAME?</v>
      </c>
      <c r="BC216" s="51" t="e">
        <f t="shared" ca="1" si="64"/>
        <v>#NAME?</v>
      </c>
      <c r="BD216" s="54" t="e">
        <f t="shared" ca="1" si="65"/>
        <v>#NAME?</v>
      </c>
      <c r="BE216" s="48" t="e">
        <f t="shared" ca="1" si="66"/>
        <v>#NAME?</v>
      </c>
      <c r="BF216" s="50" t="e">
        <f t="shared" ca="1" si="67"/>
        <v>#NAME?</v>
      </c>
      <c r="BG216" s="56" t="e">
        <f t="shared" ca="1" si="68"/>
        <v>#NAME?</v>
      </c>
      <c r="BH216" s="103"/>
      <c r="BI216" s="103"/>
      <c r="BJ216" s="103"/>
      <c r="BK216" s="103"/>
      <c r="BL216" s="103"/>
      <c r="BM216" s="103"/>
      <c r="BN216" s="24"/>
      <c r="BO216" s="24"/>
    </row>
    <row r="217" spans="1:67" ht="15.5">
      <c r="A217" s="25" t="str">
        <f t="shared" si="0"/>
        <v/>
      </c>
      <c r="B217" s="89"/>
      <c r="C217" s="25"/>
      <c r="D217" s="90"/>
      <c r="E217" s="90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36"/>
      <c r="S217" s="91"/>
      <c r="T217" s="36"/>
      <c r="U217" s="82"/>
      <c r="V217" s="36"/>
      <c r="W217" s="58"/>
      <c r="X217" s="34"/>
      <c r="Y217" s="34"/>
      <c r="Z217" s="36"/>
      <c r="AA217" s="84"/>
      <c r="AB217" s="35"/>
      <c r="AC217" s="25"/>
      <c r="AD217" s="25"/>
      <c r="AE217" s="44"/>
      <c r="AF217" s="94"/>
      <c r="AG217" s="25"/>
      <c r="AH217" s="25"/>
      <c r="AI217" s="25"/>
      <c r="AJ217" s="45" t="str">
        <f t="array" ref="AJ217">IFERROR(INDEX('[1]Master Price'!$E:$E,MATCH(D217,'[1]Master Price'!$B:$B,0)),"0")</f>
        <v>0</v>
      </c>
      <c r="AK217" s="45">
        <f t="shared" si="5"/>
        <v>0</v>
      </c>
      <c r="AL217" s="46" t="str">
        <f>IFERROR(DATEDIF(B217,#REF!,"d"),"0")&amp;"-day"</f>
        <v>0-day</v>
      </c>
      <c r="AM217" s="46" t="str">
        <f t="shared" si="7"/>
        <v>0-day</v>
      </c>
      <c r="AN217" s="46" t="str">
        <f>IFERROR(DATEDIF(#REF!,X217,"d"),"0")&amp;"-day"</f>
        <v>0-day</v>
      </c>
      <c r="AO217" s="46" t="str">
        <f t="shared" si="9"/>
        <v>0-day</v>
      </c>
      <c r="AP217" s="46" t="str">
        <f t="shared" si="10"/>
        <v>0-day</v>
      </c>
      <c r="AQ217" s="46" t="str">
        <f t="shared" si="11"/>
        <v>0-day</v>
      </c>
      <c r="AR217" s="103"/>
      <c r="AS217" s="47" t="str">
        <f t="shared" si="12"/>
        <v/>
      </c>
      <c r="AT217" s="35">
        <f t="shared" si="27"/>
        <v>0</v>
      </c>
      <c r="AU217" s="48" t="e">
        <f t="shared" ca="1" si="56"/>
        <v>#NAME?</v>
      </c>
      <c r="AV217" s="48" t="e">
        <f t="shared" ca="1" si="57"/>
        <v>#NAME?</v>
      </c>
      <c r="AW217" s="49" t="e">
        <f t="shared" ca="1" si="58"/>
        <v>#NAME?</v>
      </c>
      <c r="AX217" s="48" t="e">
        <f t="shared" ca="1" si="59"/>
        <v>#NAME?</v>
      </c>
      <c r="AY217" s="49" t="str">
        <f t="shared" si="60"/>
        <v/>
      </c>
      <c r="AZ217" s="50" t="e">
        <f t="shared" ca="1" si="61"/>
        <v>#NAME?</v>
      </c>
      <c r="BA217" s="51" t="e">
        <f t="shared" ca="1" si="62"/>
        <v>#NAME?</v>
      </c>
      <c r="BB217" s="52" t="e">
        <f t="shared" ca="1" si="63"/>
        <v>#NAME?</v>
      </c>
      <c r="BC217" s="51" t="e">
        <f t="shared" ca="1" si="64"/>
        <v>#NAME?</v>
      </c>
      <c r="BD217" s="54" t="e">
        <f t="shared" ca="1" si="65"/>
        <v>#NAME?</v>
      </c>
      <c r="BE217" s="48" t="e">
        <f t="shared" ca="1" si="66"/>
        <v>#NAME?</v>
      </c>
      <c r="BF217" s="50" t="e">
        <f t="shared" ca="1" si="67"/>
        <v>#NAME?</v>
      </c>
      <c r="BG217" s="56" t="e">
        <f t="shared" ca="1" si="68"/>
        <v>#NAME?</v>
      </c>
      <c r="BH217" s="103"/>
      <c r="BI217" s="103"/>
      <c r="BJ217" s="103"/>
      <c r="BK217" s="103"/>
      <c r="BL217" s="103"/>
      <c r="BM217" s="103"/>
      <c r="BN217" s="24"/>
      <c r="BO217" s="24"/>
    </row>
    <row r="218" spans="1:67" ht="15.5">
      <c r="A218" s="25" t="str">
        <f t="shared" si="0"/>
        <v/>
      </c>
      <c r="B218" s="89"/>
      <c r="C218" s="25"/>
      <c r="D218" s="90"/>
      <c r="E218" s="90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36"/>
      <c r="S218" s="91"/>
      <c r="T218" s="36"/>
      <c r="U218" s="82"/>
      <c r="V218" s="36"/>
      <c r="W218" s="58"/>
      <c r="X218" s="34"/>
      <c r="Y218" s="34"/>
      <c r="Z218" s="36"/>
      <c r="AA218" s="84"/>
      <c r="AB218" s="35"/>
      <c r="AC218" s="25"/>
      <c r="AD218" s="25"/>
      <c r="AE218" s="44"/>
      <c r="AF218" s="94"/>
      <c r="AG218" s="25"/>
      <c r="AH218" s="25"/>
      <c r="AI218" s="25"/>
      <c r="AJ218" s="45" t="str">
        <f t="array" ref="AJ218">IFERROR(INDEX('[1]Master Price'!$E:$E,MATCH(D218,'[1]Master Price'!$B:$B,0)),"0")</f>
        <v>0</v>
      </c>
      <c r="AK218" s="45">
        <f t="shared" si="5"/>
        <v>0</v>
      </c>
      <c r="AL218" s="46" t="str">
        <f t="shared" ref="AL218:AL234" si="71">IFERROR(DATEDIF(B218,T219,"d"),"0")&amp;"-day"</f>
        <v>0-day</v>
      </c>
      <c r="AM218" s="46" t="str">
        <f t="shared" si="7"/>
        <v>0-day</v>
      </c>
      <c r="AN218" s="46" t="str">
        <f t="shared" ref="AN218:AN234" si="72">IFERROR(DATEDIF(T219,X218,"d"),"0")&amp;"-day"</f>
        <v>0-day</v>
      </c>
      <c r="AO218" s="46" t="str">
        <f t="shared" si="9"/>
        <v>0-day</v>
      </c>
      <c r="AP218" s="46" t="str">
        <f t="shared" si="10"/>
        <v>0-day</v>
      </c>
      <c r="AQ218" s="46" t="str">
        <f t="shared" si="11"/>
        <v>0-day</v>
      </c>
      <c r="AR218" s="103"/>
      <c r="AS218" s="47" t="str">
        <f t="shared" si="12"/>
        <v/>
      </c>
      <c r="AT218" s="35">
        <f t="shared" si="27"/>
        <v>0</v>
      </c>
      <c r="AU218" s="48" t="e">
        <f t="shared" ca="1" si="56"/>
        <v>#NAME?</v>
      </c>
      <c r="AV218" s="48" t="e">
        <f t="shared" ca="1" si="57"/>
        <v>#NAME?</v>
      </c>
      <c r="AW218" s="49" t="e">
        <f t="shared" ca="1" si="58"/>
        <v>#NAME?</v>
      </c>
      <c r="AX218" s="48" t="e">
        <f t="shared" ca="1" si="59"/>
        <v>#NAME?</v>
      </c>
      <c r="AY218" s="49" t="str">
        <f t="shared" si="60"/>
        <v/>
      </c>
      <c r="AZ218" s="50" t="e">
        <f t="shared" ca="1" si="61"/>
        <v>#NAME?</v>
      </c>
      <c r="BA218" s="51" t="e">
        <f t="shared" ca="1" si="62"/>
        <v>#NAME?</v>
      </c>
      <c r="BB218" s="52" t="e">
        <f t="shared" ca="1" si="63"/>
        <v>#NAME?</v>
      </c>
      <c r="BC218" s="51" t="e">
        <f t="shared" ca="1" si="64"/>
        <v>#NAME?</v>
      </c>
      <c r="BD218" s="54" t="e">
        <f t="shared" ca="1" si="65"/>
        <v>#NAME?</v>
      </c>
      <c r="BE218" s="48" t="e">
        <f t="shared" ca="1" si="66"/>
        <v>#NAME?</v>
      </c>
      <c r="BF218" s="50" t="e">
        <f t="shared" ca="1" si="67"/>
        <v>#NAME?</v>
      </c>
      <c r="BG218" s="56" t="e">
        <f t="shared" ca="1" si="68"/>
        <v>#NAME?</v>
      </c>
      <c r="BH218" s="103"/>
      <c r="BI218" s="103"/>
      <c r="BJ218" s="103"/>
      <c r="BK218" s="103"/>
      <c r="BL218" s="103"/>
      <c r="BM218" s="103"/>
      <c r="BN218" s="24"/>
      <c r="BO218" s="24"/>
    </row>
    <row r="219" spans="1:67" ht="15.5">
      <c r="A219" s="25" t="str">
        <f t="shared" si="0"/>
        <v/>
      </c>
      <c r="B219" s="89"/>
      <c r="C219" s="25"/>
      <c r="D219" s="90"/>
      <c r="E219" s="90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36"/>
      <c r="S219" s="91"/>
      <c r="T219" s="36"/>
      <c r="U219" s="82"/>
      <c r="V219" s="25"/>
      <c r="W219" s="58"/>
      <c r="X219" s="34"/>
      <c r="Y219" s="34"/>
      <c r="Z219" s="36"/>
      <c r="AA219" s="84"/>
      <c r="AB219" s="35"/>
      <c r="AC219" s="25"/>
      <c r="AD219" s="25"/>
      <c r="AE219" s="44"/>
      <c r="AF219" s="94"/>
      <c r="AG219" s="25"/>
      <c r="AH219" s="25"/>
      <c r="AI219" s="25"/>
      <c r="AJ219" s="45" t="str">
        <f t="array" ref="AJ219">IFERROR(INDEX('[1]Master Price'!$E:$E,MATCH(D219,'[1]Master Price'!$B:$B,0)),"0")</f>
        <v>0</v>
      </c>
      <c r="AK219" s="45">
        <f t="shared" si="5"/>
        <v>0</v>
      </c>
      <c r="AL219" s="46" t="str">
        <f t="shared" si="71"/>
        <v>0-day</v>
      </c>
      <c r="AM219" s="46" t="str">
        <f t="shared" si="7"/>
        <v>0-day</v>
      </c>
      <c r="AN219" s="46" t="str">
        <f t="shared" si="72"/>
        <v>0-day</v>
      </c>
      <c r="AO219" s="46" t="str">
        <f t="shared" si="9"/>
        <v>0-day</v>
      </c>
      <c r="AP219" s="46" t="str">
        <f t="shared" si="10"/>
        <v>0-day</v>
      </c>
      <c r="AQ219" s="46" t="str">
        <f t="shared" si="11"/>
        <v>0-day</v>
      </c>
      <c r="AR219" s="103"/>
      <c r="AS219" s="47" t="str">
        <f t="shared" si="12"/>
        <v/>
      </c>
      <c r="AT219" s="35">
        <f t="shared" si="27"/>
        <v>0</v>
      </c>
      <c r="AU219" s="48" t="e">
        <f t="shared" ca="1" si="56"/>
        <v>#NAME?</v>
      </c>
      <c r="AV219" s="48" t="e">
        <f t="shared" ca="1" si="57"/>
        <v>#NAME?</v>
      </c>
      <c r="AW219" s="49" t="e">
        <f t="shared" ca="1" si="58"/>
        <v>#NAME?</v>
      </c>
      <c r="AX219" s="48" t="e">
        <f t="shared" ca="1" si="59"/>
        <v>#NAME?</v>
      </c>
      <c r="AY219" s="49" t="str">
        <f t="shared" si="60"/>
        <v/>
      </c>
      <c r="AZ219" s="50" t="e">
        <f t="shared" ca="1" si="61"/>
        <v>#NAME?</v>
      </c>
      <c r="BA219" s="51" t="e">
        <f t="shared" ca="1" si="62"/>
        <v>#NAME?</v>
      </c>
      <c r="BB219" s="52" t="e">
        <f t="shared" ca="1" si="63"/>
        <v>#NAME?</v>
      </c>
      <c r="BC219" s="51" t="e">
        <f t="shared" ca="1" si="64"/>
        <v>#NAME?</v>
      </c>
      <c r="BD219" s="54" t="e">
        <f t="shared" ca="1" si="65"/>
        <v>#NAME?</v>
      </c>
      <c r="BE219" s="48" t="e">
        <f t="shared" ca="1" si="66"/>
        <v>#NAME?</v>
      </c>
      <c r="BF219" s="50" t="e">
        <f t="shared" ca="1" si="67"/>
        <v>#NAME?</v>
      </c>
      <c r="BG219" s="56" t="e">
        <f t="shared" ca="1" si="68"/>
        <v>#NAME?</v>
      </c>
      <c r="BH219" s="103"/>
      <c r="BI219" s="103"/>
      <c r="BJ219" s="103"/>
      <c r="BK219" s="103"/>
      <c r="BL219" s="103"/>
      <c r="BM219" s="103"/>
      <c r="BN219" s="24"/>
      <c r="BO219" s="24"/>
    </row>
    <row r="220" spans="1:67" ht="15.5">
      <c r="A220" s="25" t="str">
        <f t="shared" si="0"/>
        <v/>
      </c>
      <c r="B220" s="89"/>
      <c r="C220" s="25"/>
      <c r="D220" s="90"/>
      <c r="E220" s="90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36"/>
      <c r="S220" s="91"/>
      <c r="T220" s="36"/>
      <c r="U220" s="82"/>
      <c r="V220" s="25"/>
      <c r="W220" s="58"/>
      <c r="X220" s="34"/>
      <c r="Y220" s="34"/>
      <c r="Z220" s="36"/>
      <c r="AA220" s="84"/>
      <c r="AB220" s="35"/>
      <c r="AC220" s="25"/>
      <c r="AD220" s="25"/>
      <c r="AE220" s="44"/>
      <c r="AF220" s="94"/>
      <c r="AG220" s="25"/>
      <c r="AH220" s="25"/>
      <c r="AI220" s="25"/>
      <c r="AJ220" s="45" t="str">
        <f t="array" ref="AJ220">IFERROR(INDEX('[1]Master Price'!$E:$E,MATCH(D220,'[1]Master Price'!$B:$B,0)),"0")</f>
        <v>0</v>
      </c>
      <c r="AK220" s="45">
        <f t="shared" si="5"/>
        <v>0</v>
      </c>
      <c r="AL220" s="46" t="str">
        <f t="shared" si="71"/>
        <v>0-day</v>
      </c>
      <c r="AM220" s="46" t="str">
        <f t="shared" si="7"/>
        <v>0-day</v>
      </c>
      <c r="AN220" s="46" t="str">
        <f t="shared" si="72"/>
        <v>0-day</v>
      </c>
      <c r="AO220" s="46" t="str">
        <f t="shared" si="9"/>
        <v>0-day</v>
      </c>
      <c r="AP220" s="46" t="str">
        <f t="shared" si="10"/>
        <v>0-day</v>
      </c>
      <c r="AQ220" s="46" t="str">
        <f t="shared" si="11"/>
        <v>0-day</v>
      </c>
      <c r="AR220" s="103"/>
      <c r="AS220" s="47" t="str">
        <f t="shared" si="12"/>
        <v/>
      </c>
      <c r="AT220" s="35">
        <f t="shared" si="27"/>
        <v>0</v>
      </c>
      <c r="AU220" s="48" t="e">
        <f t="shared" ca="1" si="56"/>
        <v>#NAME?</v>
      </c>
      <c r="AV220" s="48" t="e">
        <f t="shared" ca="1" si="57"/>
        <v>#NAME?</v>
      </c>
      <c r="AW220" s="49" t="e">
        <f t="shared" ca="1" si="58"/>
        <v>#NAME?</v>
      </c>
      <c r="AX220" s="48" t="e">
        <f t="shared" ca="1" si="59"/>
        <v>#NAME?</v>
      </c>
      <c r="AY220" s="49" t="str">
        <f t="shared" si="60"/>
        <v/>
      </c>
      <c r="AZ220" s="50" t="e">
        <f t="shared" ca="1" si="61"/>
        <v>#NAME?</v>
      </c>
      <c r="BA220" s="51" t="e">
        <f t="shared" ca="1" si="62"/>
        <v>#NAME?</v>
      </c>
      <c r="BB220" s="52" t="e">
        <f t="shared" ca="1" si="63"/>
        <v>#NAME?</v>
      </c>
      <c r="BC220" s="51" t="e">
        <f t="shared" ca="1" si="64"/>
        <v>#NAME?</v>
      </c>
      <c r="BD220" s="54" t="e">
        <f t="shared" ca="1" si="65"/>
        <v>#NAME?</v>
      </c>
      <c r="BE220" s="48" t="e">
        <f t="shared" ca="1" si="66"/>
        <v>#NAME?</v>
      </c>
      <c r="BF220" s="50" t="e">
        <f t="shared" ca="1" si="67"/>
        <v>#NAME?</v>
      </c>
      <c r="BG220" s="56" t="e">
        <f t="shared" ca="1" si="68"/>
        <v>#NAME?</v>
      </c>
      <c r="BH220" s="103"/>
      <c r="BI220" s="103"/>
      <c r="BJ220" s="103"/>
      <c r="BK220" s="103"/>
      <c r="BL220" s="103"/>
      <c r="BM220" s="103"/>
      <c r="BN220" s="24"/>
      <c r="BO220" s="24"/>
    </row>
    <row r="221" spans="1:67" ht="15.5">
      <c r="A221" s="25" t="str">
        <f t="shared" si="0"/>
        <v/>
      </c>
      <c r="B221" s="89"/>
      <c r="C221" s="25"/>
      <c r="D221" s="90"/>
      <c r="E221" s="90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36"/>
      <c r="S221" s="91"/>
      <c r="T221" s="36"/>
      <c r="U221" s="82"/>
      <c r="V221" s="25"/>
      <c r="W221" s="58"/>
      <c r="X221" s="34"/>
      <c r="Y221" s="34"/>
      <c r="Z221" s="36"/>
      <c r="AA221" s="84"/>
      <c r="AB221" s="35"/>
      <c r="AC221" s="25"/>
      <c r="AD221" s="25"/>
      <c r="AE221" s="44"/>
      <c r="AF221" s="94"/>
      <c r="AG221" s="25"/>
      <c r="AH221" s="25"/>
      <c r="AI221" s="25"/>
      <c r="AJ221" s="45" t="str">
        <f t="array" ref="AJ221">IFERROR(INDEX('[1]Master Price'!$E:$E,MATCH(D221,'[1]Master Price'!$B:$B,0)),"0")</f>
        <v>0</v>
      </c>
      <c r="AK221" s="45">
        <f t="shared" si="5"/>
        <v>0</v>
      </c>
      <c r="AL221" s="46" t="str">
        <f t="shared" si="71"/>
        <v>0-day</v>
      </c>
      <c r="AM221" s="46" t="str">
        <f t="shared" si="7"/>
        <v>0-day</v>
      </c>
      <c r="AN221" s="46" t="str">
        <f t="shared" si="72"/>
        <v>0-day</v>
      </c>
      <c r="AO221" s="46" t="str">
        <f t="shared" si="9"/>
        <v>0-day</v>
      </c>
      <c r="AP221" s="46" t="str">
        <f t="shared" si="10"/>
        <v>0-day</v>
      </c>
      <c r="AQ221" s="46" t="str">
        <f t="shared" si="11"/>
        <v>0-day</v>
      </c>
      <c r="AR221" s="103"/>
      <c r="AS221" s="47" t="str">
        <f t="shared" si="12"/>
        <v/>
      </c>
      <c r="AT221" s="35">
        <f t="shared" si="27"/>
        <v>0</v>
      </c>
      <c r="AU221" s="48" t="e">
        <f t="shared" ca="1" si="56"/>
        <v>#NAME?</v>
      </c>
      <c r="AV221" s="48" t="e">
        <f t="shared" ca="1" si="57"/>
        <v>#NAME?</v>
      </c>
      <c r="AW221" s="49" t="e">
        <f t="shared" ca="1" si="58"/>
        <v>#NAME?</v>
      </c>
      <c r="AX221" s="48" t="e">
        <f t="shared" ca="1" si="59"/>
        <v>#NAME?</v>
      </c>
      <c r="AY221" s="49" t="str">
        <f t="shared" si="60"/>
        <v/>
      </c>
      <c r="AZ221" s="50" t="e">
        <f t="shared" ca="1" si="61"/>
        <v>#NAME?</v>
      </c>
      <c r="BA221" s="51" t="e">
        <f t="shared" ca="1" si="62"/>
        <v>#NAME?</v>
      </c>
      <c r="BB221" s="52" t="e">
        <f t="shared" ca="1" si="63"/>
        <v>#NAME?</v>
      </c>
      <c r="BC221" s="51" t="e">
        <f t="shared" ca="1" si="64"/>
        <v>#NAME?</v>
      </c>
      <c r="BD221" s="54" t="e">
        <f t="shared" ca="1" si="65"/>
        <v>#NAME?</v>
      </c>
      <c r="BE221" s="48" t="e">
        <f t="shared" ca="1" si="66"/>
        <v>#NAME?</v>
      </c>
      <c r="BF221" s="50" t="e">
        <f t="shared" ca="1" si="67"/>
        <v>#NAME?</v>
      </c>
      <c r="BG221" s="56" t="e">
        <f t="shared" ca="1" si="68"/>
        <v>#NAME?</v>
      </c>
      <c r="BH221" s="103"/>
      <c r="BI221" s="103"/>
      <c r="BJ221" s="103"/>
      <c r="BK221" s="103"/>
      <c r="BL221" s="103"/>
      <c r="BM221" s="103"/>
      <c r="BN221" s="24"/>
      <c r="BO221" s="24"/>
    </row>
    <row r="222" spans="1:67" ht="15.5">
      <c r="A222" s="25" t="str">
        <f t="shared" si="0"/>
        <v/>
      </c>
      <c r="B222" s="89"/>
      <c r="C222" s="25"/>
      <c r="D222" s="90"/>
      <c r="E222" s="90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36"/>
      <c r="S222" s="91"/>
      <c r="T222" s="36"/>
      <c r="U222" s="82"/>
      <c r="V222" s="25"/>
      <c r="W222" s="58"/>
      <c r="X222" s="34"/>
      <c r="Y222" s="34"/>
      <c r="Z222" s="36"/>
      <c r="AA222" s="84"/>
      <c r="AB222" s="35"/>
      <c r="AC222" s="25"/>
      <c r="AD222" s="25"/>
      <c r="AE222" s="44"/>
      <c r="AF222" s="94"/>
      <c r="AG222" s="25"/>
      <c r="AH222" s="25"/>
      <c r="AI222" s="25"/>
      <c r="AJ222" s="45" t="str">
        <f t="array" ref="AJ222">IFERROR(INDEX('[1]Master Price'!$E:$E,MATCH(D222,'[1]Master Price'!$B:$B,0)),"0")</f>
        <v>0</v>
      </c>
      <c r="AK222" s="45">
        <f t="shared" si="5"/>
        <v>0</v>
      </c>
      <c r="AL222" s="46" t="str">
        <f t="shared" si="71"/>
        <v>0-day</v>
      </c>
      <c r="AM222" s="46" t="str">
        <f t="shared" si="7"/>
        <v>0-day</v>
      </c>
      <c r="AN222" s="46" t="str">
        <f t="shared" si="72"/>
        <v>0-day</v>
      </c>
      <c r="AO222" s="46" t="str">
        <f t="shared" si="9"/>
        <v>0-day</v>
      </c>
      <c r="AP222" s="46" t="str">
        <f t="shared" si="10"/>
        <v>0-day</v>
      </c>
      <c r="AQ222" s="46" t="str">
        <f t="shared" si="11"/>
        <v>0-day</v>
      </c>
      <c r="AR222" s="103"/>
      <c r="AS222" s="47" t="str">
        <f t="shared" si="12"/>
        <v/>
      </c>
      <c r="AT222" s="35">
        <f t="shared" si="27"/>
        <v>0</v>
      </c>
      <c r="AU222" s="48" t="e">
        <f t="shared" ca="1" si="56"/>
        <v>#NAME?</v>
      </c>
      <c r="AV222" s="48" t="e">
        <f t="shared" ca="1" si="57"/>
        <v>#NAME?</v>
      </c>
      <c r="AW222" s="49" t="e">
        <f t="shared" ca="1" si="58"/>
        <v>#NAME?</v>
      </c>
      <c r="AX222" s="48" t="e">
        <f t="shared" ca="1" si="59"/>
        <v>#NAME?</v>
      </c>
      <c r="AY222" s="49" t="str">
        <f t="shared" si="60"/>
        <v/>
      </c>
      <c r="AZ222" s="50" t="e">
        <f t="shared" ca="1" si="61"/>
        <v>#NAME?</v>
      </c>
      <c r="BA222" s="51" t="e">
        <f t="shared" ca="1" si="62"/>
        <v>#NAME?</v>
      </c>
      <c r="BB222" s="52" t="e">
        <f t="shared" ca="1" si="63"/>
        <v>#NAME?</v>
      </c>
      <c r="BC222" s="51" t="e">
        <f t="shared" ca="1" si="64"/>
        <v>#NAME?</v>
      </c>
      <c r="BD222" s="54" t="e">
        <f t="shared" ca="1" si="65"/>
        <v>#NAME?</v>
      </c>
      <c r="BE222" s="48" t="e">
        <f t="shared" ca="1" si="66"/>
        <v>#NAME?</v>
      </c>
      <c r="BF222" s="50" t="e">
        <f t="shared" ca="1" si="67"/>
        <v>#NAME?</v>
      </c>
      <c r="BG222" s="56" t="e">
        <f t="shared" ca="1" si="68"/>
        <v>#NAME?</v>
      </c>
      <c r="BH222" s="103"/>
      <c r="BI222" s="103"/>
      <c r="BJ222" s="103"/>
      <c r="BK222" s="103"/>
      <c r="BL222" s="103"/>
      <c r="BM222" s="103"/>
      <c r="BN222" s="24"/>
      <c r="BO222" s="24"/>
    </row>
    <row r="223" spans="1:67" ht="15.5">
      <c r="A223" s="25" t="str">
        <f t="shared" si="0"/>
        <v/>
      </c>
      <c r="B223" s="89"/>
      <c r="C223" s="25"/>
      <c r="D223" s="90"/>
      <c r="E223" s="90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36"/>
      <c r="S223" s="91"/>
      <c r="T223" s="36"/>
      <c r="U223" s="82"/>
      <c r="V223" s="25"/>
      <c r="W223" s="58"/>
      <c r="X223" s="34"/>
      <c r="Y223" s="34"/>
      <c r="Z223" s="36"/>
      <c r="AA223" s="84"/>
      <c r="AB223" s="35"/>
      <c r="AC223" s="25"/>
      <c r="AD223" s="25"/>
      <c r="AE223" s="44"/>
      <c r="AF223" s="94"/>
      <c r="AG223" s="25"/>
      <c r="AH223" s="25"/>
      <c r="AI223" s="25"/>
      <c r="AJ223" s="45" t="str">
        <f t="array" ref="AJ223">IFERROR(INDEX('[1]Master Price'!$E:$E,MATCH(D223,'[1]Master Price'!$B:$B,0)),"0")</f>
        <v>0</v>
      </c>
      <c r="AK223" s="45">
        <f t="shared" si="5"/>
        <v>0</v>
      </c>
      <c r="AL223" s="46" t="str">
        <f t="shared" si="71"/>
        <v>0-day</v>
      </c>
      <c r="AM223" s="46" t="str">
        <f t="shared" si="7"/>
        <v>0-day</v>
      </c>
      <c r="AN223" s="46" t="str">
        <f t="shared" si="72"/>
        <v>0-day</v>
      </c>
      <c r="AO223" s="46" t="str">
        <f t="shared" si="9"/>
        <v>0-day</v>
      </c>
      <c r="AP223" s="46" t="str">
        <f t="shared" si="10"/>
        <v>0-day</v>
      </c>
      <c r="AQ223" s="46" t="str">
        <f t="shared" si="11"/>
        <v>0-day</v>
      </c>
      <c r="AR223" s="103"/>
      <c r="AS223" s="47" t="str">
        <f t="shared" si="12"/>
        <v/>
      </c>
      <c r="AT223" s="35">
        <f t="shared" si="27"/>
        <v>0</v>
      </c>
      <c r="AU223" s="48" t="e">
        <f t="shared" ca="1" si="56"/>
        <v>#NAME?</v>
      </c>
      <c r="AV223" s="48" t="e">
        <f t="shared" ca="1" si="57"/>
        <v>#NAME?</v>
      </c>
      <c r="AW223" s="49" t="e">
        <f t="shared" ca="1" si="58"/>
        <v>#NAME?</v>
      </c>
      <c r="AX223" s="48" t="e">
        <f t="shared" ca="1" si="59"/>
        <v>#NAME?</v>
      </c>
      <c r="AY223" s="49" t="str">
        <f t="shared" si="60"/>
        <v/>
      </c>
      <c r="AZ223" s="50" t="e">
        <f t="shared" ca="1" si="61"/>
        <v>#NAME?</v>
      </c>
      <c r="BA223" s="51" t="e">
        <f t="shared" ca="1" si="62"/>
        <v>#NAME?</v>
      </c>
      <c r="BB223" s="52" t="e">
        <f t="shared" ca="1" si="63"/>
        <v>#NAME?</v>
      </c>
      <c r="BC223" s="51" t="e">
        <f t="shared" ca="1" si="64"/>
        <v>#NAME?</v>
      </c>
      <c r="BD223" s="54" t="e">
        <f t="shared" ca="1" si="65"/>
        <v>#NAME?</v>
      </c>
      <c r="BE223" s="48" t="e">
        <f t="shared" ca="1" si="66"/>
        <v>#NAME?</v>
      </c>
      <c r="BF223" s="50" t="e">
        <f t="shared" ca="1" si="67"/>
        <v>#NAME?</v>
      </c>
      <c r="BG223" s="56" t="e">
        <f t="shared" ca="1" si="68"/>
        <v>#NAME?</v>
      </c>
      <c r="BH223" s="103"/>
      <c r="BI223" s="103"/>
      <c r="BJ223" s="103"/>
      <c r="BK223" s="103"/>
      <c r="BL223" s="103"/>
      <c r="BM223" s="103"/>
      <c r="BN223" s="24"/>
      <c r="BO223" s="24"/>
    </row>
    <row r="224" spans="1:67" ht="15.5">
      <c r="A224" s="25" t="str">
        <f t="shared" si="0"/>
        <v/>
      </c>
      <c r="B224" s="89"/>
      <c r="C224" s="25"/>
      <c r="D224" s="90"/>
      <c r="E224" s="90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36"/>
      <c r="S224" s="91"/>
      <c r="T224" s="36"/>
      <c r="U224" s="82"/>
      <c r="V224" s="25"/>
      <c r="W224" s="58"/>
      <c r="X224" s="34"/>
      <c r="Y224" s="34"/>
      <c r="Z224" s="36"/>
      <c r="AA224" s="84"/>
      <c r="AB224" s="35"/>
      <c r="AC224" s="25"/>
      <c r="AD224" s="25"/>
      <c r="AE224" s="44"/>
      <c r="AF224" s="94"/>
      <c r="AG224" s="25"/>
      <c r="AH224" s="25"/>
      <c r="AI224" s="25"/>
      <c r="AJ224" s="45" t="str">
        <f t="array" ref="AJ224">IFERROR(INDEX('[1]Master Price'!$E:$E,MATCH(D224,'[1]Master Price'!$B:$B,0)),"0")</f>
        <v>0</v>
      </c>
      <c r="AK224" s="45">
        <f t="shared" si="5"/>
        <v>0</v>
      </c>
      <c r="AL224" s="46" t="str">
        <f t="shared" si="71"/>
        <v>0-day</v>
      </c>
      <c r="AM224" s="46" t="str">
        <f t="shared" si="7"/>
        <v>0-day</v>
      </c>
      <c r="AN224" s="46" t="str">
        <f t="shared" si="72"/>
        <v>0-day</v>
      </c>
      <c r="AO224" s="46" t="str">
        <f t="shared" si="9"/>
        <v>0-day</v>
      </c>
      <c r="AP224" s="46" t="str">
        <f t="shared" si="10"/>
        <v>0-day</v>
      </c>
      <c r="AQ224" s="46" t="str">
        <f t="shared" si="11"/>
        <v>0-day</v>
      </c>
      <c r="AR224" s="103"/>
      <c r="AS224" s="47" t="str">
        <f t="shared" si="12"/>
        <v/>
      </c>
      <c r="AT224" s="35">
        <f t="shared" si="27"/>
        <v>0</v>
      </c>
      <c r="AU224" s="48" t="e">
        <f t="shared" ca="1" si="56"/>
        <v>#NAME?</v>
      </c>
      <c r="AV224" s="48" t="e">
        <f t="shared" ca="1" si="57"/>
        <v>#NAME?</v>
      </c>
      <c r="AW224" s="49" t="e">
        <f t="shared" ca="1" si="58"/>
        <v>#NAME?</v>
      </c>
      <c r="AX224" s="48" t="e">
        <f t="shared" ca="1" si="59"/>
        <v>#NAME?</v>
      </c>
      <c r="AY224" s="49" t="str">
        <f t="shared" si="60"/>
        <v/>
      </c>
      <c r="AZ224" s="50" t="e">
        <f t="shared" ca="1" si="61"/>
        <v>#NAME?</v>
      </c>
      <c r="BA224" s="51" t="e">
        <f t="shared" ca="1" si="62"/>
        <v>#NAME?</v>
      </c>
      <c r="BB224" s="52" t="e">
        <f t="shared" ca="1" si="63"/>
        <v>#NAME?</v>
      </c>
      <c r="BC224" s="51" t="e">
        <f t="shared" ca="1" si="64"/>
        <v>#NAME?</v>
      </c>
      <c r="BD224" s="54" t="e">
        <f t="shared" ca="1" si="65"/>
        <v>#NAME?</v>
      </c>
      <c r="BE224" s="48" t="e">
        <f t="shared" ca="1" si="66"/>
        <v>#NAME?</v>
      </c>
      <c r="BF224" s="50" t="e">
        <f t="shared" ca="1" si="67"/>
        <v>#NAME?</v>
      </c>
      <c r="BG224" s="56" t="e">
        <f t="shared" ca="1" si="68"/>
        <v>#NAME?</v>
      </c>
      <c r="BH224" s="103"/>
      <c r="BI224" s="103"/>
      <c r="BJ224" s="103"/>
      <c r="BK224" s="103"/>
      <c r="BL224" s="103"/>
      <c r="BM224" s="103"/>
      <c r="BN224" s="24"/>
      <c r="BO224" s="24"/>
    </row>
    <row r="225" spans="1:67" ht="15.5">
      <c r="A225" s="25" t="str">
        <f t="shared" si="0"/>
        <v/>
      </c>
      <c r="B225" s="89"/>
      <c r="C225" s="25"/>
      <c r="D225" s="90"/>
      <c r="E225" s="90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36"/>
      <c r="S225" s="91"/>
      <c r="T225" s="36"/>
      <c r="U225" s="82"/>
      <c r="V225" s="25"/>
      <c r="W225" s="58"/>
      <c r="X225" s="34"/>
      <c r="Y225" s="34"/>
      <c r="Z225" s="36"/>
      <c r="AA225" s="84"/>
      <c r="AB225" s="35"/>
      <c r="AC225" s="25"/>
      <c r="AD225" s="25"/>
      <c r="AE225" s="44"/>
      <c r="AF225" s="94"/>
      <c r="AG225" s="25"/>
      <c r="AH225" s="25"/>
      <c r="AI225" s="25"/>
      <c r="AJ225" s="45" t="str">
        <f t="array" ref="AJ225">IFERROR(INDEX('[1]Master Price'!$E:$E,MATCH(D225,'[1]Master Price'!$B:$B,0)),"0")</f>
        <v>0</v>
      </c>
      <c r="AK225" s="45">
        <f t="shared" si="5"/>
        <v>0</v>
      </c>
      <c r="AL225" s="46" t="str">
        <f t="shared" si="71"/>
        <v>0-day</v>
      </c>
      <c r="AM225" s="46" t="str">
        <f t="shared" si="7"/>
        <v>0-day</v>
      </c>
      <c r="AN225" s="46" t="str">
        <f t="shared" si="72"/>
        <v>0-day</v>
      </c>
      <c r="AO225" s="46" t="str">
        <f t="shared" si="9"/>
        <v>0-day</v>
      </c>
      <c r="AP225" s="46" t="str">
        <f t="shared" si="10"/>
        <v>0-day</v>
      </c>
      <c r="AQ225" s="46" t="str">
        <f t="shared" si="11"/>
        <v>0-day</v>
      </c>
      <c r="AR225" s="103"/>
      <c r="AS225" s="47" t="str">
        <f t="shared" si="12"/>
        <v/>
      </c>
      <c r="AT225" s="35">
        <f t="shared" si="27"/>
        <v>0</v>
      </c>
      <c r="AU225" s="48" t="e">
        <f t="shared" ca="1" si="56"/>
        <v>#NAME?</v>
      </c>
      <c r="AV225" s="48" t="e">
        <f t="shared" ca="1" si="57"/>
        <v>#NAME?</v>
      </c>
      <c r="AW225" s="49" t="e">
        <f t="shared" ca="1" si="58"/>
        <v>#NAME?</v>
      </c>
      <c r="AX225" s="48" t="e">
        <f t="shared" ca="1" si="59"/>
        <v>#NAME?</v>
      </c>
      <c r="AY225" s="49" t="str">
        <f t="shared" si="60"/>
        <v/>
      </c>
      <c r="AZ225" s="50" t="e">
        <f t="shared" ca="1" si="61"/>
        <v>#NAME?</v>
      </c>
      <c r="BA225" s="51" t="e">
        <f t="shared" ca="1" si="62"/>
        <v>#NAME?</v>
      </c>
      <c r="BB225" s="52" t="e">
        <f t="shared" ca="1" si="63"/>
        <v>#NAME?</v>
      </c>
      <c r="BC225" s="51" t="e">
        <f t="shared" ca="1" si="64"/>
        <v>#NAME?</v>
      </c>
      <c r="BD225" s="54" t="e">
        <f t="shared" ca="1" si="65"/>
        <v>#NAME?</v>
      </c>
      <c r="BE225" s="48" t="e">
        <f t="shared" ca="1" si="66"/>
        <v>#NAME?</v>
      </c>
      <c r="BF225" s="50" t="e">
        <f t="shared" ca="1" si="67"/>
        <v>#NAME?</v>
      </c>
      <c r="BG225" s="56" t="e">
        <f t="shared" ca="1" si="68"/>
        <v>#NAME?</v>
      </c>
      <c r="BH225" s="103"/>
      <c r="BI225" s="103"/>
      <c r="BJ225" s="103"/>
      <c r="BK225" s="103"/>
      <c r="BL225" s="103"/>
      <c r="BM225" s="103"/>
      <c r="BN225" s="24"/>
      <c r="BO225" s="24"/>
    </row>
    <row r="226" spans="1:67" ht="15.5">
      <c r="A226" s="25" t="str">
        <f t="shared" si="0"/>
        <v/>
      </c>
      <c r="B226" s="89"/>
      <c r="C226" s="25"/>
      <c r="D226" s="90"/>
      <c r="E226" s="90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36"/>
      <c r="S226" s="91"/>
      <c r="T226" s="36"/>
      <c r="U226" s="82"/>
      <c r="V226" s="25"/>
      <c r="W226" s="58"/>
      <c r="X226" s="34"/>
      <c r="Y226" s="34"/>
      <c r="Z226" s="36"/>
      <c r="AA226" s="84"/>
      <c r="AB226" s="35"/>
      <c r="AC226" s="25"/>
      <c r="AD226" s="25"/>
      <c r="AE226" s="44"/>
      <c r="AF226" s="94"/>
      <c r="AG226" s="25"/>
      <c r="AH226" s="25"/>
      <c r="AI226" s="25"/>
      <c r="AJ226" s="45" t="str">
        <f t="array" ref="AJ226">IFERROR(INDEX('[1]Master Price'!$E:$E,MATCH(D226,'[1]Master Price'!$B:$B,0)),"0")</f>
        <v>0</v>
      </c>
      <c r="AK226" s="45">
        <f t="shared" si="5"/>
        <v>0</v>
      </c>
      <c r="AL226" s="46" t="str">
        <f t="shared" si="71"/>
        <v>0-day</v>
      </c>
      <c r="AM226" s="46" t="str">
        <f t="shared" si="7"/>
        <v>0-day</v>
      </c>
      <c r="AN226" s="46" t="str">
        <f t="shared" si="72"/>
        <v>0-day</v>
      </c>
      <c r="AO226" s="46" t="str">
        <f t="shared" si="9"/>
        <v>0-day</v>
      </c>
      <c r="AP226" s="46" t="str">
        <f t="shared" si="10"/>
        <v>0-day</v>
      </c>
      <c r="AQ226" s="46" t="str">
        <f t="shared" si="11"/>
        <v>0-day</v>
      </c>
      <c r="AR226" s="103"/>
      <c r="AS226" s="47" t="str">
        <f t="shared" si="12"/>
        <v/>
      </c>
      <c r="AT226" s="35">
        <f t="shared" si="27"/>
        <v>0</v>
      </c>
      <c r="AU226" s="48" t="e">
        <f t="shared" ca="1" si="56"/>
        <v>#NAME?</v>
      </c>
      <c r="AV226" s="48" t="e">
        <f t="shared" ca="1" si="57"/>
        <v>#NAME?</v>
      </c>
      <c r="AW226" s="49" t="e">
        <f t="shared" ca="1" si="58"/>
        <v>#NAME?</v>
      </c>
      <c r="AX226" s="48" t="e">
        <f t="shared" ca="1" si="59"/>
        <v>#NAME?</v>
      </c>
      <c r="AY226" s="49" t="str">
        <f t="shared" si="60"/>
        <v/>
      </c>
      <c r="AZ226" s="50" t="e">
        <f t="shared" ca="1" si="61"/>
        <v>#NAME?</v>
      </c>
      <c r="BA226" s="51" t="e">
        <f t="shared" ca="1" si="62"/>
        <v>#NAME?</v>
      </c>
      <c r="BB226" s="52" t="e">
        <f t="shared" ca="1" si="63"/>
        <v>#NAME?</v>
      </c>
      <c r="BC226" s="51" t="e">
        <f t="shared" ca="1" si="64"/>
        <v>#NAME?</v>
      </c>
      <c r="BD226" s="54" t="e">
        <f t="shared" ca="1" si="65"/>
        <v>#NAME?</v>
      </c>
      <c r="BE226" s="48" t="e">
        <f t="shared" ca="1" si="66"/>
        <v>#NAME?</v>
      </c>
      <c r="BF226" s="50" t="e">
        <f t="shared" ca="1" si="67"/>
        <v>#NAME?</v>
      </c>
      <c r="BG226" s="56" t="e">
        <f t="shared" ca="1" si="68"/>
        <v>#NAME?</v>
      </c>
      <c r="BH226" s="103"/>
      <c r="BI226" s="103"/>
      <c r="BJ226" s="103"/>
      <c r="BK226" s="103"/>
      <c r="BL226" s="103"/>
      <c r="BM226" s="103"/>
      <c r="BN226" s="24"/>
      <c r="BO226" s="24"/>
    </row>
    <row r="227" spans="1:67" ht="15.5">
      <c r="A227" s="25" t="str">
        <f t="shared" si="0"/>
        <v/>
      </c>
      <c r="B227" s="89"/>
      <c r="C227" s="25"/>
      <c r="D227" s="90"/>
      <c r="E227" s="90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36"/>
      <c r="S227" s="91"/>
      <c r="T227" s="36"/>
      <c r="U227" s="82"/>
      <c r="V227" s="25"/>
      <c r="W227" s="58"/>
      <c r="X227" s="34"/>
      <c r="Y227" s="34"/>
      <c r="Z227" s="36"/>
      <c r="AA227" s="84"/>
      <c r="AB227" s="35"/>
      <c r="AC227" s="25"/>
      <c r="AD227" s="25"/>
      <c r="AE227" s="44"/>
      <c r="AF227" s="94"/>
      <c r="AG227" s="25"/>
      <c r="AH227" s="25"/>
      <c r="AI227" s="25"/>
      <c r="AJ227" s="45" t="str">
        <f t="array" ref="AJ227">IFERROR(INDEX('[1]Master Price'!$E:$E,MATCH(D227,'[1]Master Price'!$B:$B,0)),"0")</f>
        <v>0</v>
      </c>
      <c r="AK227" s="45">
        <f t="shared" si="5"/>
        <v>0</v>
      </c>
      <c r="AL227" s="46" t="str">
        <f t="shared" si="71"/>
        <v>0-day</v>
      </c>
      <c r="AM227" s="46" t="str">
        <f t="shared" si="7"/>
        <v>0-day</v>
      </c>
      <c r="AN227" s="46" t="str">
        <f t="shared" si="72"/>
        <v>0-day</v>
      </c>
      <c r="AO227" s="46" t="str">
        <f t="shared" si="9"/>
        <v>0-day</v>
      </c>
      <c r="AP227" s="46" t="str">
        <f t="shared" si="10"/>
        <v>0-day</v>
      </c>
      <c r="AQ227" s="46" t="str">
        <f t="shared" si="11"/>
        <v>0-day</v>
      </c>
      <c r="AR227" s="103"/>
      <c r="AS227" s="47" t="str">
        <f t="shared" si="12"/>
        <v/>
      </c>
      <c r="AT227" s="35">
        <f t="shared" si="27"/>
        <v>0</v>
      </c>
      <c r="AU227" s="48" t="e">
        <f t="shared" ca="1" si="56"/>
        <v>#NAME?</v>
      </c>
      <c r="AV227" s="48" t="e">
        <f t="shared" ca="1" si="57"/>
        <v>#NAME?</v>
      </c>
      <c r="AW227" s="49" t="e">
        <f t="shared" ca="1" si="58"/>
        <v>#NAME?</v>
      </c>
      <c r="AX227" s="48" t="e">
        <f t="shared" ca="1" si="59"/>
        <v>#NAME?</v>
      </c>
      <c r="AY227" s="49" t="str">
        <f t="shared" si="60"/>
        <v/>
      </c>
      <c r="AZ227" s="50" t="e">
        <f t="shared" ca="1" si="61"/>
        <v>#NAME?</v>
      </c>
      <c r="BA227" s="51" t="e">
        <f t="shared" ca="1" si="62"/>
        <v>#NAME?</v>
      </c>
      <c r="BB227" s="52" t="e">
        <f t="shared" ca="1" si="63"/>
        <v>#NAME?</v>
      </c>
      <c r="BC227" s="51" t="e">
        <f t="shared" ca="1" si="64"/>
        <v>#NAME?</v>
      </c>
      <c r="BD227" s="54" t="e">
        <f t="shared" ca="1" si="65"/>
        <v>#NAME?</v>
      </c>
      <c r="BE227" s="48" t="e">
        <f t="shared" ca="1" si="66"/>
        <v>#NAME?</v>
      </c>
      <c r="BF227" s="50" t="e">
        <f t="shared" ca="1" si="67"/>
        <v>#NAME?</v>
      </c>
      <c r="BG227" s="56" t="e">
        <f t="shared" ca="1" si="68"/>
        <v>#NAME?</v>
      </c>
      <c r="BH227" s="103"/>
      <c r="BI227" s="103"/>
      <c r="BJ227" s="103"/>
      <c r="BK227" s="103"/>
      <c r="BL227" s="103"/>
      <c r="BM227" s="103"/>
      <c r="BN227" s="24"/>
      <c r="BO227" s="24"/>
    </row>
    <row r="228" spans="1:67" ht="15.5">
      <c r="A228" s="25" t="str">
        <f t="shared" si="0"/>
        <v/>
      </c>
      <c r="B228" s="89"/>
      <c r="C228" s="25"/>
      <c r="D228" s="90"/>
      <c r="E228" s="90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36"/>
      <c r="S228" s="91"/>
      <c r="T228" s="36"/>
      <c r="U228" s="82"/>
      <c r="V228" s="25"/>
      <c r="W228" s="58"/>
      <c r="X228" s="34"/>
      <c r="Y228" s="34"/>
      <c r="Z228" s="36"/>
      <c r="AA228" s="84"/>
      <c r="AB228" s="35"/>
      <c r="AC228" s="25"/>
      <c r="AD228" s="25"/>
      <c r="AE228" s="44"/>
      <c r="AF228" s="94"/>
      <c r="AG228" s="25"/>
      <c r="AH228" s="25"/>
      <c r="AI228" s="25"/>
      <c r="AJ228" s="45" t="str">
        <f t="array" ref="AJ228">IFERROR(INDEX('[1]Master Price'!$E:$E,MATCH(D228,'[1]Master Price'!$B:$B,0)),"0")</f>
        <v>0</v>
      </c>
      <c r="AK228" s="45">
        <f t="shared" si="5"/>
        <v>0</v>
      </c>
      <c r="AL228" s="46" t="str">
        <f t="shared" si="71"/>
        <v>0-day</v>
      </c>
      <c r="AM228" s="46" t="str">
        <f t="shared" si="7"/>
        <v>0-day</v>
      </c>
      <c r="AN228" s="46" t="str">
        <f t="shared" si="72"/>
        <v>0-day</v>
      </c>
      <c r="AO228" s="46" t="str">
        <f t="shared" si="9"/>
        <v>0-day</v>
      </c>
      <c r="AP228" s="46" t="str">
        <f t="shared" si="10"/>
        <v>0-day</v>
      </c>
      <c r="AQ228" s="46" t="str">
        <f t="shared" si="11"/>
        <v>0-day</v>
      </c>
      <c r="AR228" s="103"/>
      <c r="AS228" s="47" t="str">
        <f t="shared" si="12"/>
        <v/>
      </c>
      <c r="AT228" s="35">
        <f t="shared" si="27"/>
        <v>0</v>
      </c>
      <c r="AU228" s="48" t="e">
        <f t="shared" ca="1" si="56"/>
        <v>#NAME?</v>
      </c>
      <c r="AV228" s="48" t="e">
        <f t="shared" ca="1" si="57"/>
        <v>#NAME?</v>
      </c>
      <c r="AW228" s="49" t="e">
        <f t="shared" ca="1" si="58"/>
        <v>#NAME?</v>
      </c>
      <c r="AX228" s="48" t="e">
        <f t="shared" ca="1" si="59"/>
        <v>#NAME?</v>
      </c>
      <c r="AY228" s="49" t="str">
        <f t="shared" si="60"/>
        <v/>
      </c>
      <c r="AZ228" s="50" t="e">
        <f t="shared" ca="1" si="61"/>
        <v>#NAME?</v>
      </c>
      <c r="BA228" s="51" t="e">
        <f t="shared" ca="1" si="62"/>
        <v>#NAME?</v>
      </c>
      <c r="BB228" s="52" t="e">
        <f t="shared" ca="1" si="63"/>
        <v>#NAME?</v>
      </c>
      <c r="BC228" s="51" t="e">
        <f t="shared" ca="1" si="64"/>
        <v>#NAME?</v>
      </c>
      <c r="BD228" s="54" t="e">
        <f t="shared" ca="1" si="65"/>
        <v>#NAME?</v>
      </c>
      <c r="BE228" s="48" t="e">
        <f t="shared" ca="1" si="66"/>
        <v>#NAME?</v>
      </c>
      <c r="BF228" s="50" t="e">
        <f t="shared" ca="1" si="67"/>
        <v>#NAME?</v>
      </c>
      <c r="BG228" s="56" t="e">
        <f t="shared" ca="1" si="68"/>
        <v>#NAME?</v>
      </c>
      <c r="BH228" s="103"/>
      <c r="BI228" s="103"/>
      <c r="BJ228" s="103"/>
      <c r="BK228" s="103"/>
      <c r="BL228" s="103"/>
      <c r="BM228" s="103"/>
      <c r="BN228" s="24"/>
      <c r="BO228" s="24"/>
    </row>
    <row r="229" spans="1:67" ht="15.5">
      <c r="A229" s="25" t="str">
        <f t="shared" si="0"/>
        <v/>
      </c>
      <c r="B229" s="89"/>
      <c r="C229" s="25"/>
      <c r="D229" s="90"/>
      <c r="E229" s="90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36"/>
      <c r="S229" s="91"/>
      <c r="T229" s="36"/>
      <c r="U229" s="82"/>
      <c r="V229" s="25"/>
      <c r="W229" s="58"/>
      <c r="X229" s="34"/>
      <c r="Y229" s="34"/>
      <c r="Z229" s="36"/>
      <c r="AA229" s="84"/>
      <c r="AB229" s="35"/>
      <c r="AC229" s="25"/>
      <c r="AD229" s="25"/>
      <c r="AE229" s="44"/>
      <c r="AF229" s="94"/>
      <c r="AG229" s="25"/>
      <c r="AH229" s="25"/>
      <c r="AI229" s="25"/>
      <c r="AJ229" s="45" t="str">
        <f t="array" ref="AJ229">IFERROR(INDEX('[1]Master Price'!$E:$E,MATCH(D229,'[1]Master Price'!$B:$B,0)),"0")</f>
        <v>0</v>
      </c>
      <c r="AK229" s="45">
        <f t="shared" si="5"/>
        <v>0</v>
      </c>
      <c r="AL229" s="46" t="str">
        <f t="shared" si="71"/>
        <v>0-day</v>
      </c>
      <c r="AM229" s="46" t="str">
        <f t="shared" si="7"/>
        <v>0-day</v>
      </c>
      <c r="AN229" s="46" t="str">
        <f t="shared" si="72"/>
        <v>0-day</v>
      </c>
      <c r="AO229" s="46" t="str">
        <f t="shared" si="9"/>
        <v>0-day</v>
      </c>
      <c r="AP229" s="46" t="str">
        <f t="shared" si="10"/>
        <v>0-day</v>
      </c>
      <c r="AQ229" s="46" t="str">
        <f t="shared" si="11"/>
        <v>0-day</v>
      </c>
      <c r="AR229" s="103"/>
      <c r="AS229" s="47" t="str">
        <f t="shared" si="12"/>
        <v/>
      </c>
      <c r="AT229" s="35">
        <f t="shared" si="27"/>
        <v>0</v>
      </c>
      <c r="AU229" s="48" t="e">
        <f t="shared" ca="1" si="56"/>
        <v>#NAME?</v>
      </c>
      <c r="AV229" s="48" t="e">
        <f t="shared" ca="1" si="57"/>
        <v>#NAME?</v>
      </c>
      <c r="AW229" s="49" t="e">
        <f t="shared" ca="1" si="58"/>
        <v>#NAME?</v>
      </c>
      <c r="AX229" s="48" t="e">
        <f t="shared" ca="1" si="59"/>
        <v>#NAME?</v>
      </c>
      <c r="AY229" s="49" t="str">
        <f t="shared" si="60"/>
        <v/>
      </c>
      <c r="AZ229" s="50" t="e">
        <f t="shared" ca="1" si="61"/>
        <v>#NAME?</v>
      </c>
      <c r="BA229" s="51" t="e">
        <f t="shared" ca="1" si="62"/>
        <v>#NAME?</v>
      </c>
      <c r="BB229" s="52" t="e">
        <f t="shared" ca="1" si="63"/>
        <v>#NAME?</v>
      </c>
      <c r="BC229" s="51" t="e">
        <f t="shared" ca="1" si="64"/>
        <v>#NAME?</v>
      </c>
      <c r="BD229" s="54" t="e">
        <f t="shared" ca="1" si="65"/>
        <v>#NAME?</v>
      </c>
      <c r="BE229" s="48" t="e">
        <f t="shared" ca="1" si="66"/>
        <v>#NAME?</v>
      </c>
      <c r="BF229" s="50" t="e">
        <f t="shared" ca="1" si="67"/>
        <v>#NAME?</v>
      </c>
      <c r="BG229" s="56" t="e">
        <f t="shared" ca="1" si="68"/>
        <v>#NAME?</v>
      </c>
      <c r="BH229" s="103"/>
      <c r="BI229" s="103"/>
      <c r="BJ229" s="103"/>
      <c r="BK229" s="103"/>
      <c r="BL229" s="103"/>
      <c r="BM229" s="103"/>
      <c r="BN229" s="24"/>
      <c r="BO229" s="24"/>
    </row>
    <row r="230" spans="1:67" ht="15.5">
      <c r="A230" s="25" t="str">
        <f t="shared" si="0"/>
        <v/>
      </c>
      <c r="B230" s="89"/>
      <c r="C230" s="25"/>
      <c r="D230" s="90"/>
      <c r="E230" s="90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36"/>
      <c r="S230" s="91"/>
      <c r="T230" s="36"/>
      <c r="U230" s="82"/>
      <c r="V230" s="25"/>
      <c r="W230" s="58"/>
      <c r="X230" s="34"/>
      <c r="Y230" s="34"/>
      <c r="Z230" s="36"/>
      <c r="AA230" s="84"/>
      <c r="AB230" s="35"/>
      <c r="AC230" s="25"/>
      <c r="AD230" s="25"/>
      <c r="AE230" s="44"/>
      <c r="AF230" s="94"/>
      <c r="AG230" s="25"/>
      <c r="AH230" s="25"/>
      <c r="AI230" s="25"/>
      <c r="AJ230" s="45" t="str">
        <f t="array" ref="AJ230">IFERROR(INDEX('[1]Master Price'!$E:$E,MATCH(D230,'[1]Master Price'!$B:$B,0)),"0")</f>
        <v>0</v>
      </c>
      <c r="AK230" s="45">
        <f t="shared" si="5"/>
        <v>0</v>
      </c>
      <c r="AL230" s="46" t="str">
        <f t="shared" si="71"/>
        <v>0-day</v>
      </c>
      <c r="AM230" s="46" t="str">
        <f t="shared" si="7"/>
        <v>0-day</v>
      </c>
      <c r="AN230" s="46" t="str">
        <f t="shared" si="72"/>
        <v>0-day</v>
      </c>
      <c r="AO230" s="46" t="str">
        <f t="shared" si="9"/>
        <v>0-day</v>
      </c>
      <c r="AP230" s="46" t="str">
        <f t="shared" si="10"/>
        <v>0-day</v>
      </c>
      <c r="AQ230" s="46" t="str">
        <f t="shared" si="11"/>
        <v>0-day</v>
      </c>
      <c r="AR230" s="103"/>
      <c r="AS230" s="47" t="str">
        <f t="shared" si="12"/>
        <v/>
      </c>
      <c r="AT230" s="35">
        <f t="shared" si="27"/>
        <v>0</v>
      </c>
      <c r="AU230" s="48" t="e">
        <f t="shared" ca="1" si="56"/>
        <v>#NAME?</v>
      </c>
      <c r="AV230" s="48" t="e">
        <f t="shared" ca="1" si="57"/>
        <v>#NAME?</v>
      </c>
      <c r="AW230" s="49" t="e">
        <f t="shared" ca="1" si="58"/>
        <v>#NAME?</v>
      </c>
      <c r="AX230" s="48" t="e">
        <f t="shared" ca="1" si="59"/>
        <v>#NAME?</v>
      </c>
      <c r="AY230" s="49" t="str">
        <f t="shared" si="60"/>
        <v/>
      </c>
      <c r="AZ230" s="50" t="e">
        <f t="shared" ca="1" si="61"/>
        <v>#NAME?</v>
      </c>
      <c r="BA230" s="51" t="e">
        <f t="shared" ca="1" si="62"/>
        <v>#NAME?</v>
      </c>
      <c r="BB230" s="52" t="e">
        <f t="shared" ca="1" si="63"/>
        <v>#NAME?</v>
      </c>
      <c r="BC230" s="51" t="e">
        <f t="shared" ca="1" si="64"/>
        <v>#NAME?</v>
      </c>
      <c r="BD230" s="54" t="e">
        <f t="shared" ca="1" si="65"/>
        <v>#NAME?</v>
      </c>
      <c r="BE230" s="48" t="e">
        <f t="shared" ca="1" si="66"/>
        <v>#NAME?</v>
      </c>
      <c r="BF230" s="50" t="e">
        <f t="shared" ca="1" si="67"/>
        <v>#NAME?</v>
      </c>
      <c r="BG230" s="56" t="e">
        <f t="shared" ca="1" si="68"/>
        <v>#NAME?</v>
      </c>
      <c r="BH230" s="103"/>
      <c r="BI230" s="103"/>
      <c r="BJ230" s="103"/>
      <c r="BK230" s="103"/>
      <c r="BL230" s="103"/>
      <c r="BM230" s="103"/>
      <c r="BN230" s="24"/>
      <c r="BO230" s="24"/>
    </row>
    <row r="231" spans="1:67" ht="15.5">
      <c r="A231" s="25" t="str">
        <f t="shared" si="0"/>
        <v/>
      </c>
      <c r="B231" s="89"/>
      <c r="C231" s="25"/>
      <c r="D231" s="90"/>
      <c r="E231" s="90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36"/>
      <c r="S231" s="91"/>
      <c r="T231" s="36"/>
      <c r="U231" s="82"/>
      <c r="V231" s="25"/>
      <c r="W231" s="58"/>
      <c r="X231" s="34"/>
      <c r="Y231" s="34"/>
      <c r="Z231" s="36"/>
      <c r="AA231" s="84"/>
      <c r="AB231" s="35"/>
      <c r="AC231" s="25"/>
      <c r="AD231" s="25"/>
      <c r="AE231" s="44"/>
      <c r="AF231" s="94"/>
      <c r="AG231" s="25"/>
      <c r="AH231" s="25"/>
      <c r="AI231" s="25"/>
      <c r="AJ231" s="45" t="str">
        <f t="array" ref="AJ231">IFERROR(INDEX('[1]Master Price'!$E:$E,MATCH(D231,'[1]Master Price'!$B:$B,0)),"0")</f>
        <v>0</v>
      </c>
      <c r="AK231" s="45">
        <f t="shared" si="5"/>
        <v>0</v>
      </c>
      <c r="AL231" s="46" t="str">
        <f t="shared" si="71"/>
        <v>0-day</v>
      </c>
      <c r="AM231" s="46" t="str">
        <f t="shared" si="7"/>
        <v>0-day</v>
      </c>
      <c r="AN231" s="46" t="str">
        <f t="shared" si="72"/>
        <v>0-day</v>
      </c>
      <c r="AO231" s="46" t="str">
        <f t="shared" si="9"/>
        <v>0-day</v>
      </c>
      <c r="AP231" s="46" t="str">
        <f t="shared" si="10"/>
        <v>0-day</v>
      </c>
      <c r="AQ231" s="46" t="str">
        <f t="shared" si="11"/>
        <v>0-day</v>
      </c>
      <c r="AR231" s="103"/>
      <c r="AS231" s="47" t="str">
        <f t="shared" si="12"/>
        <v/>
      </c>
      <c r="AT231" s="35">
        <f t="shared" si="27"/>
        <v>0</v>
      </c>
      <c r="AU231" s="48" t="e">
        <f t="shared" ca="1" si="56"/>
        <v>#NAME?</v>
      </c>
      <c r="AV231" s="48" t="e">
        <f t="shared" ca="1" si="57"/>
        <v>#NAME?</v>
      </c>
      <c r="AW231" s="49" t="e">
        <f t="shared" ca="1" si="58"/>
        <v>#NAME?</v>
      </c>
      <c r="AX231" s="48" t="e">
        <f t="shared" ca="1" si="59"/>
        <v>#NAME?</v>
      </c>
      <c r="AY231" s="49" t="str">
        <f t="shared" si="60"/>
        <v/>
      </c>
      <c r="AZ231" s="50" t="e">
        <f t="shared" ca="1" si="61"/>
        <v>#NAME?</v>
      </c>
      <c r="BA231" s="51" t="e">
        <f t="shared" ca="1" si="62"/>
        <v>#NAME?</v>
      </c>
      <c r="BB231" s="52" t="e">
        <f t="shared" ca="1" si="63"/>
        <v>#NAME?</v>
      </c>
      <c r="BC231" s="51" t="e">
        <f t="shared" ca="1" si="64"/>
        <v>#NAME?</v>
      </c>
      <c r="BD231" s="54" t="e">
        <f t="shared" ca="1" si="65"/>
        <v>#NAME?</v>
      </c>
      <c r="BE231" s="48" t="e">
        <f t="shared" ca="1" si="66"/>
        <v>#NAME?</v>
      </c>
      <c r="BF231" s="50" t="e">
        <f t="shared" ca="1" si="67"/>
        <v>#NAME?</v>
      </c>
      <c r="BG231" s="56" t="e">
        <f t="shared" ca="1" si="68"/>
        <v>#NAME?</v>
      </c>
      <c r="BH231" s="103"/>
      <c r="BI231" s="103"/>
      <c r="BJ231" s="103"/>
      <c r="BK231" s="103"/>
      <c r="BL231" s="103"/>
      <c r="BM231" s="103"/>
      <c r="BN231" s="24"/>
      <c r="BO231" s="24"/>
    </row>
    <row r="232" spans="1:67" ht="15.5">
      <c r="A232" s="25" t="str">
        <f t="shared" si="0"/>
        <v/>
      </c>
      <c r="B232" s="89"/>
      <c r="C232" s="25"/>
      <c r="D232" s="90"/>
      <c r="E232" s="90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36"/>
      <c r="S232" s="91"/>
      <c r="T232" s="36"/>
      <c r="U232" s="82"/>
      <c r="V232" s="25"/>
      <c r="W232" s="58"/>
      <c r="X232" s="34"/>
      <c r="Y232" s="34"/>
      <c r="Z232" s="36"/>
      <c r="AA232" s="84"/>
      <c r="AB232" s="35"/>
      <c r="AC232" s="25"/>
      <c r="AD232" s="25"/>
      <c r="AE232" s="44"/>
      <c r="AF232" s="94"/>
      <c r="AG232" s="25"/>
      <c r="AH232" s="25"/>
      <c r="AI232" s="25"/>
      <c r="AJ232" s="45" t="str">
        <f t="array" ref="AJ232">IFERROR(INDEX('[1]Master Price'!$E:$E,MATCH(D232,'[1]Master Price'!$B:$B,0)),"0")</f>
        <v>0</v>
      </c>
      <c r="AK232" s="45">
        <f t="shared" si="5"/>
        <v>0</v>
      </c>
      <c r="AL232" s="46" t="str">
        <f t="shared" si="71"/>
        <v>0-day</v>
      </c>
      <c r="AM232" s="46" t="str">
        <f t="shared" si="7"/>
        <v>0-day</v>
      </c>
      <c r="AN232" s="46" t="str">
        <f t="shared" si="72"/>
        <v>0-day</v>
      </c>
      <c r="AO232" s="46" t="str">
        <f t="shared" si="9"/>
        <v>0-day</v>
      </c>
      <c r="AP232" s="46" t="str">
        <f t="shared" si="10"/>
        <v>0-day</v>
      </c>
      <c r="AQ232" s="46" t="str">
        <f t="shared" si="11"/>
        <v>0-day</v>
      </c>
      <c r="AR232" s="103"/>
      <c r="AS232" s="47" t="str">
        <f t="shared" si="12"/>
        <v/>
      </c>
      <c r="AT232" s="35">
        <f t="shared" si="27"/>
        <v>0</v>
      </c>
      <c r="AU232" s="48" t="e">
        <f t="shared" ca="1" si="56"/>
        <v>#NAME?</v>
      </c>
      <c r="AV232" s="48" t="e">
        <f t="shared" ca="1" si="57"/>
        <v>#NAME?</v>
      </c>
      <c r="AW232" s="49" t="e">
        <f t="shared" ca="1" si="58"/>
        <v>#NAME?</v>
      </c>
      <c r="AX232" s="48" t="e">
        <f t="shared" ca="1" si="59"/>
        <v>#NAME?</v>
      </c>
      <c r="AY232" s="49" t="str">
        <f t="shared" si="60"/>
        <v/>
      </c>
      <c r="AZ232" s="50" t="e">
        <f t="shared" ca="1" si="61"/>
        <v>#NAME?</v>
      </c>
      <c r="BA232" s="51" t="e">
        <f t="shared" ca="1" si="62"/>
        <v>#NAME?</v>
      </c>
      <c r="BB232" s="52" t="e">
        <f t="shared" ca="1" si="63"/>
        <v>#NAME?</v>
      </c>
      <c r="BC232" s="51" t="e">
        <f t="shared" ca="1" si="64"/>
        <v>#NAME?</v>
      </c>
      <c r="BD232" s="54" t="e">
        <f t="shared" ca="1" si="65"/>
        <v>#NAME?</v>
      </c>
      <c r="BE232" s="48" t="e">
        <f t="shared" ca="1" si="66"/>
        <v>#NAME?</v>
      </c>
      <c r="BF232" s="50" t="e">
        <f t="shared" ca="1" si="67"/>
        <v>#NAME?</v>
      </c>
      <c r="BG232" s="56" t="e">
        <f t="shared" ca="1" si="68"/>
        <v>#NAME?</v>
      </c>
      <c r="BH232" s="103"/>
      <c r="BI232" s="103"/>
      <c r="BJ232" s="103"/>
      <c r="BK232" s="103"/>
      <c r="BL232" s="103"/>
      <c r="BM232" s="103"/>
      <c r="BN232" s="24"/>
      <c r="BO232" s="24"/>
    </row>
    <row r="233" spans="1:67" ht="15.5">
      <c r="A233" s="25" t="str">
        <f t="shared" si="0"/>
        <v/>
      </c>
      <c r="B233" s="89"/>
      <c r="C233" s="25"/>
      <c r="D233" s="90"/>
      <c r="E233" s="90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36"/>
      <c r="S233" s="91"/>
      <c r="T233" s="36"/>
      <c r="U233" s="82"/>
      <c r="V233" s="25"/>
      <c r="W233" s="58"/>
      <c r="X233" s="34"/>
      <c r="Y233" s="34"/>
      <c r="Z233" s="36"/>
      <c r="AA233" s="84"/>
      <c r="AB233" s="35"/>
      <c r="AC233" s="25"/>
      <c r="AD233" s="25"/>
      <c r="AE233" s="44"/>
      <c r="AF233" s="94"/>
      <c r="AG233" s="25"/>
      <c r="AH233" s="25"/>
      <c r="AI233" s="25"/>
      <c r="AJ233" s="45" t="str">
        <f t="array" ref="AJ233">IFERROR(INDEX('[1]Master Price'!$E:$E,MATCH(D233,'[1]Master Price'!$B:$B,0)),"0")</f>
        <v>0</v>
      </c>
      <c r="AK233" s="45">
        <f t="shared" si="5"/>
        <v>0</v>
      </c>
      <c r="AL233" s="46" t="str">
        <f t="shared" si="71"/>
        <v>0-day</v>
      </c>
      <c r="AM233" s="46" t="str">
        <f t="shared" si="7"/>
        <v>0-day</v>
      </c>
      <c r="AN233" s="46" t="str">
        <f t="shared" si="72"/>
        <v>0-day</v>
      </c>
      <c r="AO233" s="46" t="str">
        <f t="shared" si="9"/>
        <v>0-day</v>
      </c>
      <c r="AP233" s="46" t="str">
        <f t="shared" si="10"/>
        <v>0-day</v>
      </c>
      <c r="AQ233" s="46" t="str">
        <f t="shared" si="11"/>
        <v>0-day</v>
      </c>
      <c r="AR233" s="103"/>
      <c r="AS233" s="47" t="str">
        <f t="shared" si="12"/>
        <v/>
      </c>
      <c r="AT233" s="35">
        <f t="shared" si="27"/>
        <v>0</v>
      </c>
      <c r="AU233" s="48" t="e">
        <f t="shared" ca="1" si="56"/>
        <v>#NAME?</v>
      </c>
      <c r="AV233" s="48" t="e">
        <f t="shared" ca="1" si="57"/>
        <v>#NAME?</v>
      </c>
      <c r="AW233" s="49" t="e">
        <f t="shared" ca="1" si="58"/>
        <v>#NAME?</v>
      </c>
      <c r="AX233" s="48" t="e">
        <f t="shared" ca="1" si="59"/>
        <v>#NAME?</v>
      </c>
      <c r="AY233" s="49" t="str">
        <f t="shared" si="60"/>
        <v/>
      </c>
      <c r="AZ233" s="50" t="e">
        <f t="shared" ca="1" si="61"/>
        <v>#NAME?</v>
      </c>
      <c r="BA233" s="51" t="e">
        <f t="shared" ca="1" si="62"/>
        <v>#NAME?</v>
      </c>
      <c r="BB233" s="52" t="e">
        <f t="shared" ca="1" si="63"/>
        <v>#NAME?</v>
      </c>
      <c r="BC233" s="51" t="e">
        <f t="shared" ca="1" si="64"/>
        <v>#NAME?</v>
      </c>
      <c r="BD233" s="54" t="e">
        <f t="shared" ca="1" si="65"/>
        <v>#NAME?</v>
      </c>
      <c r="BE233" s="48" t="e">
        <f t="shared" ca="1" si="66"/>
        <v>#NAME?</v>
      </c>
      <c r="BF233" s="50" t="e">
        <f t="shared" ca="1" si="67"/>
        <v>#NAME?</v>
      </c>
      <c r="BG233" s="56" t="e">
        <f t="shared" ca="1" si="68"/>
        <v>#NAME?</v>
      </c>
      <c r="BH233" s="103"/>
      <c r="BI233" s="103"/>
      <c r="BJ233" s="103"/>
      <c r="BK233" s="103"/>
      <c r="BL233" s="103"/>
      <c r="BM233" s="103"/>
      <c r="BN233" s="24"/>
      <c r="BO233" s="24"/>
    </row>
    <row r="234" spans="1:67" ht="15.5">
      <c r="A234" s="25" t="str">
        <f t="shared" si="0"/>
        <v/>
      </c>
      <c r="B234" s="89"/>
      <c r="C234" s="25"/>
      <c r="D234" s="90"/>
      <c r="E234" s="90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36"/>
      <c r="S234" s="91"/>
      <c r="T234" s="36"/>
      <c r="U234" s="82"/>
      <c r="V234" s="25"/>
      <c r="W234" s="58"/>
      <c r="X234" s="34"/>
      <c r="Y234" s="34"/>
      <c r="Z234" s="36"/>
      <c r="AA234" s="84"/>
      <c r="AB234" s="35"/>
      <c r="AC234" s="25"/>
      <c r="AD234" s="25"/>
      <c r="AE234" s="44"/>
      <c r="AF234" s="94"/>
      <c r="AG234" s="25"/>
      <c r="AH234" s="25"/>
      <c r="AI234" s="25"/>
      <c r="AJ234" s="45" t="str">
        <f t="array" ref="AJ234">IFERROR(INDEX('[1]Master Price'!$E:$E,MATCH(D234,'[1]Master Price'!$B:$B,0)),"0")</f>
        <v>0</v>
      </c>
      <c r="AK234" s="45">
        <f t="shared" si="5"/>
        <v>0</v>
      </c>
      <c r="AL234" s="46" t="str">
        <f t="shared" si="71"/>
        <v>0-day</v>
      </c>
      <c r="AM234" s="46" t="str">
        <f t="shared" si="7"/>
        <v>0-day</v>
      </c>
      <c r="AN234" s="46" t="str">
        <f t="shared" si="72"/>
        <v>0-day</v>
      </c>
      <c r="AO234" s="46" t="str">
        <f t="shared" si="9"/>
        <v>0-day</v>
      </c>
      <c r="AP234" s="46" t="str">
        <f t="shared" si="10"/>
        <v>0-day</v>
      </c>
      <c r="AQ234" s="46" t="str">
        <f t="shared" si="11"/>
        <v>0-day</v>
      </c>
      <c r="AR234" s="103"/>
      <c r="AS234" s="47" t="str">
        <f t="shared" si="12"/>
        <v/>
      </c>
      <c r="AT234" s="35">
        <f t="shared" si="27"/>
        <v>0</v>
      </c>
      <c r="AU234" s="48" t="e">
        <f t="shared" ca="1" si="56"/>
        <v>#NAME?</v>
      </c>
      <c r="AV234" s="48" t="e">
        <f t="shared" ca="1" si="57"/>
        <v>#NAME?</v>
      </c>
      <c r="AW234" s="49" t="e">
        <f t="shared" ca="1" si="58"/>
        <v>#NAME?</v>
      </c>
      <c r="AX234" s="48" t="e">
        <f t="shared" ca="1" si="59"/>
        <v>#NAME?</v>
      </c>
      <c r="AY234" s="49" t="str">
        <f t="shared" si="60"/>
        <v/>
      </c>
      <c r="AZ234" s="50" t="e">
        <f t="shared" ca="1" si="61"/>
        <v>#NAME?</v>
      </c>
      <c r="BA234" s="51" t="e">
        <f t="shared" ca="1" si="62"/>
        <v>#NAME?</v>
      </c>
      <c r="BB234" s="52" t="e">
        <f t="shared" ca="1" si="63"/>
        <v>#NAME?</v>
      </c>
      <c r="BC234" s="51" t="e">
        <f t="shared" ca="1" si="64"/>
        <v>#NAME?</v>
      </c>
      <c r="BD234" s="54" t="e">
        <f t="shared" ca="1" si="65"/>
        <v>#NAME?</v>
      </c>
      <c r="BE234" s="48" t="e">
        <f t="shared" ca="1" si="66"/>
        <v>#NAME?</v>
      </c>
      <c r="BF234" s="50" t="e">
        <f t="shared" ca="1" si="67"/>
        <v>#NAME?</v>
      </c>
      <c r="BG234" s="56" t="e">
        <f t="shared" ca="1" si="68"/>
        <v>#NAME?</v>
      </c>
      <c r="BH234" s="103"/>
      <c r="BI234" s="103"/>
      <c r="BJ234" s="103"/>
      <c r="BK234" s="103"/>
      <c r="BL234" s="103"/>
      <c r="BM234" s="103"/>
      <c r="BN234" s="24"/>
      <c r="BO234" s="24"/>
    </row>
    <row r="235" spans="1:67" ht="15.5">
      <c r="A235" s="25" t="str">
        <f t="shared" si="0"/>
        <v/>
      </c>
      <c r="B235" s="89"/>
      <c r="C235" s="25"/>
      <c r="D235" s="90"/>
      <c r="E235" s="90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36"/>
      <c r="S235" s="91"/>
      <c r="T235" s="36"/>
      <c r="U235" s="82"/>
      <c r="V235" s="25"/>
      <c r="W235" s="58"/>
      <c r="X235" s="34"/>
      <c r="Y235" s="34"/>
      <c r="Z235" s="36"/>
      <c r="AA235" s="84"/>
      <c r="AB235" s="35"/>
      <c r="AC235" s="25"/>
      <c r="AD235" s="25"/>
      <c r="AE235" s="44"/>
      <c r="AF235" s="94"/>
      <c r="AG235" s="25"/>
      <c r="AH235" s="25"/>
      <c r="AI235" s="25"/>
      <c r="AJ235" s="45" t="str">
        <f t="array" ref="AJ235">IFERROR(INDEX('[1]Master Price'!$E:$E,MATCH(D235,'[1]Master Price'!$B:$B,0)),"0")</f>
        <v>0</v>
      </c>
      <c r="AK235" s="45">
        <f t="shared" si="5"/>
        <v>0</v>
      </c>
      <c r="AL235" s="46" t="str">
        <f>IFERROR(DATEDIF(B235,#REF!,"d"),"0")&amp;"-day"</f>
        <v>0-day</v>
      </c>
      <c r="AM235" s="46" t="str">
        <f t="shared" si="7"/>
        <v>0-day</v>
      </c>
      <c r="AN235" s="46" t="str">
        <f>IFERROR(DATEDIF(#REF!,X235,"d"),"0")&amp;"-day"</f>
        <v>0-day</v>
      </c>
      <c r="AO235" s="46" t="str">
        <f t="shared" si="9"/>
        <v>0-day</v>
      </c>
      <c r="AP235" s="46" t="str">
        <f t="shared" si="10"/>
        <v>0-day</v>
      </c>
      <c r="AQ235" s="46" t="str">
        <f t="shared" si="11"/>
        <v>0-day</v>
      </c>
      <c r="AR235" s="103"/>
      <c r="AS235" s="47" t="str">
        <f t="shared" si="12"/>
        <v/>
      </c>
      <c r="AT235" s="35">
        <f t="shared" si="27"/>
        <v>0</v>
      </c>
      <c r="AU235" s="48" t="e">
        <f t="shared" ca="1" si="56"/>
        <v>#NAME?</v>
      </c>
      <c r="AV235" s="48" t="e">
        <f t="shared" ca="1" si="57"/>
        <v>#NAME?</v>
      </c>
      <c r="AW235" s="49" t="e">
        <f t="shared" ca="1" si="58"/>
        <v>#NAME?</v>
      </c>
      <c r="AX235" s="48" t="e">
        <f t="shared" ca="1" si="59"/>
        <v>#NAME?</v>
      </c>
      <c r="AY235" s="49" t="str">
        <f t="shared" si="60"/>
        <v/>
      </c>
      <c r="AZ235" s="50" t="e">
        <f t="shared" ca="1" si="61"/>
        <v>#NAME?</v>
      </c>
      <c r="BA235" s="51" t="e">
        <f t="shared" ca="1" si="62"/>
        <v>#NAME?</v>
      </c>
      <c r="BB235" s="52" t="e">
        <f t="shared" ca="1" si="63"/>
        <v>#NAME?</v>
      </c>
      <c r="BC235" s="51" t="e">
        <f t="shared" ca="1" si="64"/>
        <v>#NAME?</v>
      </c>
      <c r="BD235" s="54" t="e">
        <f t="shared" ca="1" si="65"/>
        <v>#NAME?</v>
      </c>
      <c r="BE235" s="48" t="e">
        <f t="shared" ca="1" si="66"/>
        <v>#NAME?</v>
      </c>
      <c r="BF235" s="50" t="e">
        <f t="shared" ca="1" si="67"/>
        <v>#NAME?</v>
      </c>
      <c r="BG235" s="56" t="e">
        <f t="shared" ca="1" si="68"/>
        <v>#NAME?</v>
      </c>
      <c r="BH235" s="103"/>
      <c r="BI235" s="103"/>
      <c r="BJ235" s="103"/>
      <c r="BK235" s="103"/>
      <c r="BL235" s="103"/>
      <c r="BM235" s="103"/>
      <c r="BN235" s="24"/>
      <c r="BO235" s="24"/>
    </row>
    <row r="236" spans="1:67" ht="15.5">
      <c r="A236" s="25" t="str">
        <f t="shared" si="0"/>
        <v/>
      </c>
      <c r="B236" s="89"/>
      <c r="C236" s="25"/>
      <c r="D236" s="90"/>
      <c r="E236" s="90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36"/>
      <c r="S236" s="91"/>
      <c r="T236" s="36"/>
      <c r="U236" s="82"/>
      <c r="V236" s="25"/>
      <c r="W236" s="58"/>
      <c r="X236" s="34"/>
      <c r="Y236" s="34"/>
      <c r="Z236" s="36"/>
      <c r="AA236" s="84"/>
      <c r="AB236" s="35"/>
      <c r="AC236" s="25"/>
      <c r="AD236" s="25"/>
      <c r="AE236" s="44"/>
      <c r="AF236" s="94"/>
      <c r="AG236" s="25"/>
      <c r="AH236" s="25"/>
      <c r="AI236" s="25"/>
      <c r="AJ236" s="45" t="str">
        <f t="array" ref="AJ236">IFERROR(INDEX('[1]Master Price'!$E:$E,MATCH(D236,'[1]Master Price'!$B:$B,0)),"0")</f>
        <v>0</v>
      </c>
      <c r="AK236" s="45">
        <f t="shared" si="5"/>
        <v>0</v>
      </c>
      <c r="AL236" s="46" t="str">
        <f t="shared" ref="AL236:AL490" si="73">IFERROR(DATEDIF(B236,T236,"d"),"0")&amp;"-day"</f>
        <v>0-day</v>
      </c>
      <c r="AM236" s="46" t="str">
        <f t="shared" si="7"/>
        <v>0-day</v>
      </c>
      <c r="AN236" s="46" t="str">
        <f t="shared" ref="AN236:AN295" si="74">IFERROR(DATEDIF(T236,X236,"d"),"0")&amp;"-day"</f>
        <v>0-day</v>
      </c>
      <c r="AO236" s="46" t="str">
        <f t="shared" si="9"/>
        <v>0-day</v>
      </c>
      <c r="AP236" s="46" t="str">
        <f t="shared" si="10"/>
        <v>0-day</v>
      </c>
      <c r="AQ236" s="46" t="str">
        <f t="shared" si="11"/>
        <v>0-day</v>
      </c>
      <c r="AR236" s="103"/>
      <c r="AS236" s="47" t="str">
        <f t="shared" si="12"/>
        <v/>
      </c>
      <c r="AT236" s="35">
        <f t="shared" si="27"/>
        <v>0</v>
      </c>
      <c r="AU236" s="48" t="e">
        <f t="shared" ca="1" si="56"/>
        <v>#NAME?</v>
      </c>
      <c r="AV236" s="48" t="e">
        <f t="shared" ca="1" si="57"/>
        <v>#NAME?</v>
      </c>
      <c r="AW236" s="49" t="e">
        <f t="shared" ca="1" si="58"/>
        <v>#NAME?</v>
      </c>
      <c r="AX236" s="48" t="e">
        <f t="shared" ca="1" si="59"/>
        <v>#NAME?</v>
      </c>
      <c r="AY236" s="49" t="str">
        <f t="shared" si="60"/>
        <v/>
      </c>
      <c r="AZ236" s="50" t="e">
        <f t="shared" ca="1" si="61"/>
        <v>#NAME?</v>
      </c>
      <c r="BA236" s="51" t="e">
        <f t="shared" ca="1" si="62"/>
        <v>#NAME?</v>
      </c>
      <c r="BB236" s="52" t="e">
        <f t="shared" ca="1" si="63"/>
        <v>#NAME?</v>
      </c>
      <c r="BC236" s="51" t="e">
        <f t="shared" ca="1" si="64"/>
        <v>#NAME?</v>
      </c>
      <c r="BD236" s="54" t="e">
        <f t="shared" ca="1" si="65"/>
        <v>#NAME?</v>
      </c>
      <c r="BE236" s="48" t="e">
        <f t="shared" ca="1" si="66"/>
        <v>#NAME?</v>
      </c>
      <c r="BF236" s="50" t="e">
        <f t="shared" ca="1" si="67"/>
        <v>#NAME?</v>
      </c>
      <c r="BG236" s="56" t="e">
        <f t="shared" ca="1" si="68"/>
        <v>#NAME?</v>
      </c>
      <c r="BH236" s="103"/>
      <c r="BI236" s="103"/>
      <c r="BJ236" s="103"/>
      <c r="BK236" s="103"/>
      <c r="BL236" s="103"/>
      <c r="BM236" s="103"/>
      <c r="BN236" s="24"/>
      <c r="BO236" s="24"/>
    </row>
    <row r="237" spans="1:67" ht="15.5">
      <c r="A237" s="25" t="str">
        <f t="shared" si="0"/>
        <v/>
      </c>
      <c r="B237" s="89"/>
      <c r="C237" s="25"/>
      <c r="D237" s="90"/>
      <c r="E237" s="90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36"/>
      <c r="S237" s="91"/>
      <c r="T237" s="36"/>
      <c r="U237" s="82"/>
      <c r="V237" s="25"/>
      <c r="W237" s="58"/>
      <c r="X237" s="34"/>
      <c r="Y237" s="34"/>
      <c r="Z237" s="36"/>
      <c r="AA237" s="84"/>
      <c r="AB237" s="35"/>
      <c r="AC237" s="25"/>
      <c r="AD237" s="25"/>
      <c r="AE237" s="44"/>
      <c r="AF237" s="94"/>
      <c r="AG237" s="25"/>
      <c r="AH237" s="25"/>
      <c r="AI237" s="25"/>
      <c r="AJ237" s="45" t="str">
        <f t="array" ref="AJ237">IFERROR(INDEX('[1]Master Price'!$E:$E,MATCH(D237,'[1]Master Price'!$B:$B,0)),"0")</f>
        <v>0</v>
      </c>
      <c r="AK237" s="45">
        <f t="shared" si="5"/>
        <v>0</v>
      </c>
      <c r="AL237" s="46" t="str">
        <f t="shared" si="73"/>
        <v>0-day</v>
      </c>
      <c r="AM237" s="46" t="str">
        <f t="shared" si="7"/>
        <v>0-day</v>
      </c>
      <c r="AN237" s="46" t="str">
        <f t="shared" si="74"/>
        <v>0-day</v>
      </c>
      <c r="AO237" s="46" t="str">
        <f t="shared" si="9"/>
        <v>0-day</v>
      </c>
      <c r="AP237" s="46" t="str">
        <f t="shared" si="10"/>
        <v>0-day</v>
      </c>
      <c r="AQ237" s="46" t="str">
        <f t="shared" si="11"/>
        <v>0-day</v>
      </c>
      <c r="AR237" s="103"/>
      <c r="AS237" s="47" t="str">
        <f t="shared" si="12"/>
        <v/>
      </c>
      <c r="AT237" s="35">
        <f t="shared" si="27"/>
        <v>0</v>
      </c>
      <c r="AU237" s="48" t="e">
        <f t="shared" ca="1" si="56"/>
        <v>#NAME?</v>
      </c>
      <c r="AV237" s="48" t="e">
        <f t="shared" ca="1" si="57"/>
        <v>#NAME?</v>
      </c>
      <c r="AW237" s="49" t="e">
        <f t="shared" ca="1" si="58"/>
        <v>#NAME?</v>
      </c>
      <c r="AX237" s="48" t="e">
        <f t="shared" ca="1" si="59"/>
        <v>#NAME?</v>
      </c>
      <c r="AY237" s="49" t="str">
        <f t="shared" si="60"/>
        <v/>
      </c>
      <c r="AZ237" s="50" t="e">
        <f t="shared" ca="1" si="61"/>
        <v>#NAME?</v>
      </c>
      <c r="BA237" s="51" t="e">
        <f t="shared" ca="1" si="62"/>
        <v>#NAME?</v>
      </c>
      <c r="BB237" s="52" t="e">
        <f t="shared" ca="1" si="63"/>
        <v>#NAME?</v>
      </c>
      <c r="BC237" s="51" t="e">
        <f t="shared" ca="1" si="64"/>
        <v>#NAME?</v>
      </c>
      <c r="BD237" s="54" t="e">
        <f t="shared" ca="1" si="65"/>
        <v>#NAME?</v>
      </c>
      <c r="BE237" s="48" t="e">
        <f t="shared" ca="1" si="66"/>
        <v>#NAME?</v>
      </c>
      <c r="BF237" s="50" t="e">
        <f t="shared" ca="1" si="67"/>
        <v>#NAME?</v>
      </c>
      <c r="BG237" s="56" t="e">
        <f t="shared" ca="1" si="68"/>
        <v>#NAME?</v>
      </c>
      <c r="BH237" s="103"/>
      <c r="BI237" s="103"/>
      <c r="BJ237" s="103"/>
      <c r="BK237" s="103"/>
      <c r="BL237" s="103"/>
      <c r="BM237" s="103"/>
      <c r="BN237" s="24"/>
      <c r="BO237" s="24"/>
    </row>
    <row r="238" spans="1:67" ht="15.5">
      <c r="A238" s="25" t="str">
        <f t="shared" si="0"/>
        <v/>
      </c>
      <c r="B238" s="89"/>
      <c r="C238" s="25"/>
      <c r="D238" s="90"/>
      <c r="E238" s="90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36"/>
      <c r="S238" s="91"/>
      <c r="T238" s="36"/>
      <c r="U238" s="82"/>
      <c r="V238" s="25"/>
      <c r="W238" s="58"/>
      <c r="X238" s="34"/>
      <c r="Y238" s="34"/>
      <c r="Z238" s="36"/>
      <c r="AA238" s="84"/>
      <c r="AB238" s="35"/>
      <c r="AC238" s="25"/>
      <c r="AD238" s="25"/>
      <c r="AE238" s="44"/>
      <c r="AF238" s="94"/>
      <c r="AG238" s="25"/>
      <c r="AH238" s="25"/>
      <c r="AI238" s="25"/>
      <c r="AJ238" s="45" t="str">
        <f t="array" ref="AJ238">IFERROR(INDEX('[1]Master Price'!$E:$E,MATCH(D238,'[1]Master Price'!$B:$B,0)),"0")</f>
        <v>0</v>
      </c>
      <c r="AK238" s="45">
        <f t="shared" si="5"/>
        <v>0</v>
      </c>
      <c r="AL238" s="46" t="str">
        <f t="shared" si="73"/>
        <v>0-day</v>
      </c>
      <c r="AM238" s="46" t="str">
        <f t="shared" si="7"/>
        <v>0-day</v>
      </c>
      <c r="AN238" s="46" t="str">
        <f t="shared" si="74"/>
        <v>0-day</v>
      </c>
      <c r="AO238" s="46" t="str">
        <f t="shared" si="9"/>
        <v>0-day</v>
      </c>
      <c r="AP238" s="46" t="str">
        <f t="shared" si="10"/>
        <v>0-day</v>
      </c>
      <c r="AQ238" s="46" t="str">
        <f t="shared" si="11"/>
        <v>0-day</v>
      </c>
      <c r="AR238" s="103"/>
      <c r="AS238" s="47" t="str">
        <f t="shared" si="12"/>
        <v/>
      </c>
      <c r="AT238" s="35">
        <f t="shared" si="27"/>
        <v>0</v>
      </c>
      <c r="AU238" s="48" t="e">
        <f t="shared" ca="1" si="56"/>
        <v>#NAME?</v>
      </c>
      <c r="AV238" s="48" t="e">
        <f t="shared" ca="1" si="57"/>
        <v>#NAME?</v>
      </c>
      <c r="AW238" s="49" t="e">
        <f t="shared" ca="1" si="58"/>
        <v>#NAME?</v>
      </c>
      <c r="AX238" s="48" t="e">
        <f t="shared" ca="1" si="59"/>
        <v>#NAME?</v>
      </c>
      <c r="AY238" s="49" t="str">
        <f t="shared" si="60"/>
        <v/>
      </c>
      <c r="AZ238" s="50" t="e">
        <f t="shared" ca="1" si="61"/>
        <v>#NAME?</v>
      </c>
      <c r="BA238" s="51" t="e">
        <f t="shared" ca="1" si="62"/>
        <v>#NAME?</v>
      </c>
      <c r="BB238" s="52" t="e">
        <f t="shared" ca="1" si="63"/>
        <v>#NAME?</v>
      </c>
      <c r="BC238" s="51" t="e">
        <f t="shared" ca="1" si="64"/>
        <v>#NAME?</v>
      </c>
      <c r="BD238" s="54" t="e">
        <f t="shared" ca="1" si="65"/>
        <v>#NAME?</v>
      </c>
      <c r="BE238" s="48" t="e">
        <f t="shared" ca="1" si="66"/>
        <v>#NAME?</v>
      </c>
      <c r="BF238" s="50" t="e">
        <f t="shared" ca="1" si="67"/>
        <v>#NAME?</v>
      </c>
      <c r="BG238" s="56" t="e">
        <f t="shared" ca="1" si="68"/>
        <v>#NAME?</v>
      </c>
      <c r="BH238" s="103"/>
      <c r="BI238" s="103"/>
      <c r="BJ238" s="103"/>
      <c r="BK238" s="103"/>
      <c r="BL238" s="103"/>
      <c r="BM238" s="103"/>
      <c r="BN238" s="24"/>
      <c r="BO238" s="24"/>
    </row>
    <row r="239" spans="1:67" ht="15.5">
      <c r="A239" s="25" t="str">
        <f t="shared" si="0"/>
        <v/>
      </c>
      <c r="B239" s="89"/>
      <c r="C239" s="25"/>
      <c r="D239" s="90"/>
      <c r="E239" s="90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36"/>
      <c r="S239" s="91"/>
      <c r="T239" s="36"/>
      <c r="U239" s="82"/>
      <c r="V239" s="25"/>
      <c r="W239" s="58"/>
      <c r="X239" s="34"/>
      <c r="Y239" s="34"/>
      <c r="Z239" s="36"/>
      <c r="AA239" s="84"/>
      <c r="AB239" s="35"/>
      <c r="AC239" s="25"/>
      <c r="AD239" s="25"/>
      <c r="AE239" s="44"/>
      <c r="AF239" s="94"/>
      <c r="AG239" s="25"/>
      <c r="AH239" s="25"/>
      <c r="AI239" s="25"/>
      <c r="AJ239" s="45" t="str">
        <f t="array" ref="AJ239">IFERROR(INDEX('[1]Master Price'!$E:$E,MATCH(D239,'[1]Master Price'!$B:$B,0)),"0")</f>
        <v>0</v>
      </c>
      <c r="AK239" s="45">
        <f t="shared" si="5"/>
        <v>0</v>
      </c>
      <c r="AL239" s="46" t="str">
        <f t="shared" si="73"/>
        <v>0-day</v>
      </c>
      <c r="AM239" s="46" t="str">
        <f t="shared" si="7"/>
        <v>0-day</v>
      </c>
      <c r="AN239" s="46" t="str">
        <f t="shared" si="74"/>
        <v>0-day</v>
      </c>
      <c r="AO239" s="46" t="str">
        <f t="shared" si="9"/>
        <v>0-day</v>
      </c>
      <c r="AP239" s="46" t="str">
        <f t="shared" si="10"/>
        <v>0-day</v>
      </c>
      <c r="AQ239" s="46" t="str">
        <f t="shared" si="11"/>
        <v>0-day</v>
      </c>
      <c r="AR239" s="103"/>
      <c r="AS239" s="47" t="str">
        <f t="shared" si="12"/>
        <v/>
      </c>
      <c r="AT239" s="35">
        <f t="shared" si="27"/>
        <v>0</v>
      </c>
      <c r="AU239" s="48" t="e">
        <f t="shared" ca="1" si="56"/>
        <v>#NAME?</v>
      </c>
      <c r="AV239" s="48" t="e">
        <f t="shared" ca="1" si="57"/>
        <v>#NAME?</v>
      </c>
      <c r="AW239" s="49" t="e">
        <f t="shared" ca="1" si="58"/>
        <v>#NAME?</v>
      </c>
      <c r="AX239" s="48" t="e">
        <f t="shared" ca="1" si="59"/>
        <v>#NAME?</v>
      </c>
      <c r="AY239" s="49" t="str">
        <f t="shared" si="60"/>
        <v/>
      </c>
      <c r="AZ239" s="50" t="e">
        <f t="shared" ca="1" si="61"/>
        <v>#NAME?</v>
      </c>
      <c r="BA239" s="51" t="e">
        <f t="shared" ca="1" si="62"/>
        <v>#NAME?</v>
      </c>
      <c r="BB239" s="52" t="e">
        <f t="shared" ca="1" si="63"/>
        <v>#NAME?</v>
      </c>
      <c r="BC239" s="51" t="e">
        <f t="shared" ca="1" si="64"/>
        <v>#NAME?</v>
      </c>
      <c r="BD239" s="54" t="e">
        <f t="shared" ca="1" si="65"/>
        <v>#NAME?</v>
      </c>
      <c r="BE239" s="48" t="e">
        <f t="shared" ca="1" si="66"/>
        <v>#NAME?</v>
      </c>
      <c r="BF239" s="50" t="e">
        <f t="shared" ca="1" si="67"/>
        <v>#NAME?</v>
      </c>
      <c r="BG239" s="56" t="e">
        <f t="shared" ca="1" si="68"/>
        <v>#NAME?</v>
      </c>
      <c r="BH239" s="103"/>
      <c r="BI239" s="103"/>
      <c r="BJ239" s="103"/>
      <c r="BK239" s="103"/>
      <c r="BL239" s="103"/>
      <c r="BM239" s="103"/>
      <c r="BN239" s="24"/>
      <c r="BO239" s="24"/>
    </row>
    <row r="240" spans="1:67" ht="15.5">
      <c r="A240" s="25" t="str">
        <f t="shared" si="0"/>
        <v/>
      </c>
      <c r="B240" s="89"/>
      <c r="C240" s="25"/>
      <c r="D240" s="90"/>
      <c r="E240" s="90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36"/>
      <c r="S240" s="91"/>
      <c r="T240" s="36"/>
      <c r="U240" s="82"/>
      <c r="V240" s="25"/>
      <c r="W240" s="58"/>
      <c r="X240" s="34"/>
      <c r="Y240" s="34"/>
      <c r="Z240" s="36"/>
      <c r="AA240" s="84"/>
      <c r="AB240" s="35"/>
      <c r="AC240" s="25"/>
      <c r="AD240" s="25"/>
      <c r="AE240" s="44"/>
      <c r="AF240" s="94"/>
      <c r="AG240" s="25"/>
      <c r="AH240" s="25"/>
      <c r="AI240" s="25"/>
      <c r="AJ240" s="45" t="str">
        <f t="array" ref="AJ240">IFERROR(INDEX('[1]Master Price'!$E:$E,MATCH(D240,'[1]Master Price'!$B:$B,0)),"0")</f>
        <v>0</v>
      </c>
      <c r="AK240" s="45">
        <f t="shared" si="5"/>
        <v>0</v>
      </c>
      <c r="AL240" s="46" t="str">
        <f t="shared" si="73"/>
        <v>0-day</v>
      </c>
      <c r="AM240" s="46" t="str">
        <f t="shared" si="7"/>
        <v>0-day</v>
      </c>
      <c r="AN240" s="46" t="str">
        <f t="shared" si="74"/>
        <v>0-day</v>
      </c>
      <c r="AO240" s="46" t="str">
        <f t="shared" si="9"/>
        <v>0-day</v>
      </c>
      <c r="AP240" s="46" t="str">
        <f t="shared" si="10"/>
        <v>0-day</v>
      </c>
      <c r="AQ240" s="46" t="str">
        <f t="shared" si="11"/>
        <v>0-day</v>
      </c>
      <c r="AR240" s="103"/>
      <c r="AS240" s="47" t="str">
        <f t="shared" si="12"/>
        <v/>
      </c>
      <c r="AT240" s="35">
        <f t="shared" si="27"/>
        <v>0</v>
      </c>
      <c r="AU240" s="48" t="e">
        <f t="shared" ca="1" si="56"/>
        <v>#NAME?</v>
      </c>
      <c r="AV240" s="48" t="e">
        <f t="shared" ca="1" si="57"/>
        <v>#NAME?</v>
      </c>
      <c r="AW240" s="49" t="e">
        <f t="shared" ca="1" si="58"/>
        <v>#NAME?</v>
      </c>
      <c r="AX240" s="48" t="e">
        <f t="shared" ca="1" si="59"/>
        <v>#NAME?</v>
      </c>
      <c r="AY240" s="49" t="str">
        <f t="shared" si="60"/>
        <v/>
      </c>
      <c r="AZ240" s="50" t="e">
        <f t="shared" ca="1" si="61"/>
        <v>#NAME?</v>
      </c>
      <c r="BA240" s="51" t="e">
        <f t="shared" ca="1" si="62"/>
        <v>#NAME?</v>
      </c>
      <c r="BB240" s="52" t="e">
        <f t="shared" ca="1" si="63"/>
        <v>#NAME?</v>
      </c>
      <c r="BC240" s="51" t="e">
        <f t="shared" ca="1" si="64"/>
        <v>#NAME?</v>
      </c>
      <c r="BD240" s="54" t="e">
        <f t="shared" ca="1" si="65"/>
        <v>#NAME?</v>
      </c>
      <c r="BE240" s="48" t="e">
        <f t="shared" ca="1" si="66"/>
        <v>#NAME?</v>
      </c>
      <c r="BF240" s="50" t="e">
        <f t="shared" ca="1" si="67"/>
        <v>#NAME?</v>
      </c>
      <c r="BG240" s="56" t="e">
        <f t="shared" ca="1" si="68"/>
        <v>#NAME?</v>
      </c>
      <c r="BH240" s="103"/>
      <c r="BI240" s="103"/>
      <c r="BJ240" s="103"/>
      <c r="BK240" s="103"/>
      <c r="BL240" s="103"/>
      <c r="BM240" s="103"/>
      <c r="BN240" s="24"/>
      <c r="BO240" s="24"/>
    </row>
    <row r="241" spans="1:67" ht="15.5">
      <c r="A241" s="25" t="str">
        <f t="shared" si="0"/>
        <v/>
      </c>
      <c r="B241" s="89"/>
      <c r="C241" s="25"/>
      <c r="D241" s="90"/>
      <c r="E241" s="90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36"/>
      <c r="S241" s="91"/>
      <c r="T241" s="36"/>
      <c r="U241" s="82"/>
      <c r="V241" s="25"/>
      <c r="W241" s="58"/>
      <c r="X241" s="34"/>
      <c r="Y241" s="34"/>
      <c r="Z241" s="36"/>
      <c r="AA241" s="84"/>
      <c r="AB241" s="35"/>
      <c r="AC241" s="25"/>
      <c r="AD241" s="25"/>
      <c r="AE241" s="44"/>
      <c r="AF241" s="94"/>
      <c r="AG241" s="25"/>
      <c r="AH241" s="25"/>
      <c r="AI241" s="25"/>
      <c r="AJ241" s="45" t="str">
        <f t="array" ref="AJ241">IFERROR(INDEX('[1]Master Price'!$E:$E,MATCH(D241,'[1]Master Price'!$B:$B,0)),"0")</f>
        <v>0</v>
      </c>
      <c r="AK241" s="45">
        <f t="shared" si="5"/>
        <v>0</v>
      </c>
      <c r="AL241" s="46" t="str">
        <f t="shared" si="73"/>
        <v>0-day</v>
      </c>
      <c r="AM241" s="46" t="str">
        <f t="shared" si="7"/>
        <v>0-day</v>
      </c>
      <c r="AN241" s="46" t="str">
        <f t="shared" si="74"/>
        <v>0-day</v>
      </c>
      <c r="AO241" s="46" t="str">
        <f t="shared" si="9"/>
        <v>0-day</v>
      </c>
      <c r="AP241" s="46" t="str">
        <f t="shared" si="10"/>
        <v>0-day</v>
      </c>
      <c r="AQ241" s="46" t="str">
        <f t="shared" si="11"/>
        <v>0-day</v>
      </c>
      <c r="AR241" s="103"/>
      <c r="AS241" s="47" t="str">
        <f t="shared" si="12"/>
        <v/>
      </c>
      <c r="AT241" s="35">
        <f t="shared" si="27"/>
        <v>0</v>
      </c>
      <c r="AU241" s="48" t="e">
        <f t="shared" ca="1" si="56"/>
        <v>#NAME?</v>
      </c>
      <c r="AV241" s="48" t="e">
        <f t="shared" ca="1" si="57"/>
        <v>#NAME?</v>
      </c>
      <c r="AW241" s="49" t="e">
        <f t="shared" ca="1" si="58"/>
        <v>#NAME?</v>
      </c>
      <c r="AX241" s="48" t="e">
        <f t="shared" ca="1" si="59"/>
        <v>#NAME?</v>
      </c>
      <c r="AY241" s="49" t="str">
        <f t="shared" si="60"/>
        <v/>
      </c>
      <c r="AZ241" s="50" t="e">
        <f t="shared" ca="1" si="61"/>
        <v>#NAME?</v>
      </c>
      <c r="BA241" s="51" t="e">
        <f t="shared" ca="1" si="62"/>
        <v>#NAME?</v>
      </c>
      <c r="BB241" s="52" t="e">
        <f t="shared" ca="1" si="63"/>
        <v>#NAME?</v>
      </c>
      <c r="BC241" s="51" t="e">
        <f t="shared" ca="1" si="64"/>
        <v>#NAME?</v>
      </c>
      <c r="BD241" s="54" t="e">
        <f t="shared" ca="1" si="65"/>
        <v>#NAME?</v>
      </c>
      <c r="BE241" s="48" t="e">
        <f t="shared" ca="1" si="66"/>
        <v>#NAME?</v>
      </c>
      <c r="BF241" s="50" t="e">
        <f t="shared" ca="1" si="67"/>
        <v>#NAME?</v>
      </c>
      <c r="BG241" s="56" t="e">
        <f t="shared" ca="1" si="68"/>
        <v>#NAME?</v>
      </c>
      <c r="BH241" s="103"/>
      <c r="BI241" s="103"/>
      <c r="BJ241" s="103"/>
      <c r="BK241" s="103"/>
      <c r="BL241" s="103"/>
      <c r="BM241" s="103"/>
      <c r="BN241" s="24"/>
      <c r="BO241" s="24"/>
    </row>
    <row r="242" spans="1:67" ht="15.5">
      <c r="A242" s="25" t="str">
        <f t="shared" si="0"/>
        <v/>
      </c>
      <c r="B242" s="89"/>
      <c r="C242" s="25"/>
      <c r="D242" s="90"/>
      <c r="E242" s="90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36"/>
      <c r="S242" s="91"/>
      <c r="T242" s="36"/>
      <c r="U242" s="82"/>
      <c r="V242" s="25"/>
      <c r="W242" s="58"/>
      <c r="X242" s="34"/>
      <c r="Y242" s="34"/>
      <c r="Z242" s="36"/>
      <c r="AA242" s="84"/>
      <c r="AB242" s="35"/>
      <c r="AC242" s="25"/>
      <c r="AD242" s="25"/>
      <c r="AE242" s="44"/>
      <c r="AF242" s="94"/>
      <c r="AG242" s="25"/>
      <c r="AH242" s="25"/>
      <c r="AI242" s="25"/>
      <c r="AJ242" s="45" t="str">
        <f t="array" ref="AJ242">IFERROR(INDEX('[1]Master Price'!$E:$E,MATCH(D242,'[1]Master Price'!$B:$B,0)),"0")</f>
        <v>0</v>
      </c>
      <c r="AK242" s="45">
        <f t="shared" si="5"/>
        <v>0</v>
      </c>
      <c r="AL242" s="46" t="str">
        <f t="shared" si="73"/>
        <v>0-day</v>
      </c>
      <c r="AM242" s="46" t="str">
        <f t="shared" si="7"/>
        <v>0-day</v>
      </c>
      <c r="AN242" s="46" t="str">
        <f t="shared" si="74"/>
        <v>0-day</v>
      </c>
      <c r="AO242" s="46" t="str">
        <f t="shared" si="9"/>
        <v>0-day</v>
      </c>
      <c r="AP242" s="46" t="str">
        <f t="shared" si="10"/>
        <v>0-day</v>
      </c>
      <c r="AQ242" s="46" t="str">
        <f t="shared" si="11"/>
        <v>0-day</v>
      </c>
      <c r="AR242" s="103"/>
      <c r="AS242" s="47" t="str">
        <f t="shared" si="12"/>
        <v/>
      </c>
      <c r="AT242" s="35">
        <f t="shared" si="27"/>
        <v>0</v>
      </c>
      <c r="AU242" s="48" t="e">
        <f t="shared" ca="1" si="56"/>
        <v>#NAME?</v>
      </c>
      <c r="AV242" s="48" t="e">
        <f t="shared" ca="1" si="57"/>
        <v>#NAME?</v>
      </c>
      <c r="AW242" s="49" t="e">
        <f t="shared" ca="1" si="58"/>
        <v>#NAME?</v>
      </c>
      <c r="AX242" s="48" t="e">
        <f t="shared" ca="1" si="59"/>
        <v>#NAME?</v>
      </c>
      <c r="AY242" s="49" t="str">
        <f t="shared" si="60"/>
        <v/>
      </c>
      <c r="AZ242" s="50" t="e">
        <f t="shared" ca="1" si="61"/>
        <v>#NAME?</v>
      </c>
      <c r="BA242" s="51" t="e">
        <f t="shared" ca="1" si="62"/>
        <v>#NAME?</v>
      </c>
      <c r="BB242" s="52" t="e">
        <f t="shared" ca="1" si="63"/>
        <v>#NAME?</v>
      </c>
      <c r="BC242" s="51" t="e">
        <f t="shared" ca="1" si="64"/>
        <v>#NAME?</v>
      </c>
      <c r="BD242" s="54" t="e">
        <f t="shared" ca="1" si="65"/>
        <v>#NAME?</v>
      </c>
      <c r="BE242" s="48" t="e">
        <f t="shared" ca="1" si="66"/>
        <v>#NAME?</v>
      </c>
      <c r="BF242" s="50" t="e">
        <f t="shared" ca="1" si="67"/>
        <v>#NAME?</v>
      </c>
      <c r="BG242" s="56" t="e">
        <f t="shared" ca="1" si="68"/>
        <v>#NAME?</v>
      </c>
      <c r="BH242" s="103"/>
      <c r="BI242" s="103"/>
      <c r="BJ242" s="103"/>
      <c r="BK242" s="103"/>
      <c r="BL242" s="103"/>
      <c r="BM242" s="103"/>
      <c r="BN242" s="24"/>
      <c r="BO242" s="24"/>
    </row>
    <row r="243" spans="1:67" ht="15.5">
      <c r="A243" s="25" t="str">
        <f t="shared" si="0"/>
        <v/>
      </c>
      <c r="B243" s="89"/>
      <c r="C243" s="25"/>
      <c r="D243" s="90"/>
      <c r="E243" s="90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36"/>
      <c r="S243" s="91"/>
      <c r="T243" s="36"/>
      <c r="U243" s="82"/>
      <c r="V243" s="25"/>
      <c r="W243" s="58"/>
      <c r="X243" s="34"/>
      <c r="Y243" s="34"/>
      <c r="Z243" s="36"/>
      <c r="AA243" s="84"/>
      <c r="AB243" s="35"/>
      <c r="AC243" s="25"/>
      <c r="AD243" s="25"/>
      <c r="AE243" s="44"/>
      <c r="AF243" s="94"/>
      <c r="AG243" s="25"/>
      <c r="AH243" s="25"/>
      <c r="AI243" s="25"/>
      <c r="AJ243" s="45" t="str">
        <f t="array" ref="AJ243">IFERROR(INDEX('[1]Master Price'!$E:$E,MATCH(D243,'[1]Master Price'!$B:$B,0)),"0")</f>
        <v>0</v>
      </c>
      <c r="AK243" s="45">
        <f t="shared" si="5"/>
        <v>0</v>
      </c>
      <c r="AL243" s="46" t="str">
        <f t="shared" si="73"/>
        <v>0-day</v>
      </c>
      <c r="AM243" s="46" t="str">
        <f t="shared" si="7"/>
        <v>0-day</v>
      </c>
      <c r="AN243" s="46" t="str">
        <f t="shared" si="74"/>
        <v>0-day</v>
      </c>
      <c r="AO243" s="46" t="str">
        <f t="shared" si="9"/>
        <v>0-day</v>
      </c>
      <c r="AP243" s="46" t="str">
        <f t="shared" si="10"/>
        <v>0-day</v>
      </c>
      <c r="AQ243" s="46" t="str">
        <f t="shared" si="11"/>
        <v>0-day</v>
      </c>
      <c r="AR243" s="103"/>
      <c r="AS243" s="47" t="str">
        <f t="shared" si="12"/>
        <v/>
      </c>
      <c r="AT243" s="35">
        <f t="shared" si="27"/>
        <v>0</v>
      </c>
      <c r="AU243" s="48" t="e">
        <f t="shared" ca="1" si="56"/>
        <v>#NAME?</v>
      </c>
      <c r="AV243" s="48" t="e">
        <f t="shared" ca="1" si="57"/>
        <v>#NAME?</v>
      </c>
      <c r="AW243" s="49" t="e">
        <f t="shared" ca="1" si="58"/>
        <v>#NAME?</v>
      </c>
      <c r="AX243" s="48" t="e">
        <f t="shared" ca="1" si="59"/>
        <v>#NAME?</v>
      </c>
      <c r="AY243" s="49" t="str">
        <f t="shared" si="60"/>
        <v/>
      </c>
      <c r="AZ243" s="50" t="e">
        <f t="shared" ca="1" si="61"/>
        <v>#NAME?</v>
      </c>
      <c r="BA243" s="51" t="e">
        <f t="shared" ca="1" si="62"/>
        <v>#NAME?</v>
      </c>
      <c r="BB243" s="52" t="e">
        <f t="shared" ca="1" si="63"/>
        <v>#NAME?</v>
      </c>
      <c r="BC243" s="51" t="e">
        <f t="shared" ca="1" si="64"/>
        <v>#NAME?</v>
      </c>
      <c r="BD243" s="54" t="e">
        <f t="shared" ca="1" si="65"/>
        <v>#NAME?</v>
      </c>
      <c r="BE243" s="48" t="e">
        <f t="shared" ca="1" si="66"/>
        <v>#NAME?</v>
      </c>
      <c r="BF243" s="50" t="e">
        <f t="shared" ca="1" si="67"/>
        <v>#NAME?</v>
      </c>
      <c r="BG243" s="56" t="e">
        <f t="shared" ca="1" si="68"/>
        <v>#NAME?</v>
      </c>
      <c r="BH243" s="103"/>
      <c r="BI243" s="103"/>
      <c r="BJ243" s="103"/>
      <c r="BK243" s="103"/>
      <c r="BL243" s="103"/>
      <c r="BM243" s="103"/>
      <c r="BN243" s="24"/>
      <c r="BO243" s="24"/>
    </row>
    <row r="244" spans="1:67" ht="15.5">
      <c r="A244" s="25" t="str">
        <f t="shared" si="0"/>
        <v/>
      </c>
      <c r="B244" s="89"/>
      <c r="C244" s="25"/>
      <c r="D244" s="90"/>
      <c r="E244" s="90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36"/>
      <c r="S244" s="91"/>
      <c r="T244" s="36"/>
      <c r="U244" s="82"/>
      <c r="V244" s="25"/>
      <c r="W244" s="58"/>
      <c r="X244" s="34"/>
      <c r="Y244" s="34"/>
      <c r="Z244" s="36"/>
      <c r="AA244" s="84"/>
      <c r="AB244" s="35"/>
      <c r="AC244" s="25"/>
      <c r="AD244" s="25"/>
      <c r="AE244" s="44"/>
      <c r="AF244" s="94"/>
      <c r="AG244" s="25"/>
      <c r="AH244" s="25"/>
      <c r="AI244" s="25"/>
      <c r="AJ244" s="45" t="str">
        <f t="array" ref="AJ244">IFERROR(INDEX('[1]Master Price'!$E:$E,MATCH(D244,'[1]Master Price'!$B:$B,0)),"0")</f>
        <v>0</v>
      </c>
      <c r="AK244" s="45">
        <f t="shared" si="5"/>
        <v>0</v>
      </c>
      <c r="AL244" s="46" t="str">
        <f t="shared" si="73"/>
        <v>0-day</v>
      </c>
      <c r="AM244" s="46" t="str">
        <f t="shared" si="7"/>
        <v>0-day</v>
      </c>
      <c r="AN244" s="46" t="str">
        <f t="shared" si="74"/>
        <v>0-day</v>
      </c>
      <c r="AO244" s="46" t="str">
        <f t="shared" si="9"/>
        <v>0-day</v>
      </c>
      <c r="AP244" s="46" t="str">
        <f t="shared" si="10"/>
        <v>0-day</v>
      </c>
      <c r="AQ244" s="46" t="str">
        <f t="shared" si="11"/>
        <v>0-day</v>
      </c>
      <c r="AR244" s="103"/>
      <c r="AS244" s="47" t="str">
        <f t="shared" si="12"/>
        <v/>
      </c>
      <c r="AT244" s="35">
        <f t="shared" si="27"/>
        <v>0</v>
      </c>
      <c r="AU244" s="48" t="e">
        <f t="shared" ca="1" si="56"/>
        <v>#NAME?</v>
      </c>
      <c r="AV244" s="48" t="e">
        <f t="shared" ca="1" si="57"/>
        <v>#NAME?</v>
      </c>
      <c r="AW244" s="49" t="e">
        <f t="shared" ca="1" si="58"/>
        <v>#NAME?</v>
      </c>
      <c r="AX244" s="48" t="e">
        <f t="shared" ca="1" si="59"/>
        <v>#NAME?</v>
      </c>
      <c r="AY244" s="49" t="str">
        <f t="shared" si="60"/>
        <v/>
      </c>
      <c r="AZ244" s="50" t="e">
        <f t="shared" ca="1" si="61"/>
        <v>#NAME?</v>
      </c>
      <c r="BA244" s="51" t="e">
        <f t="shared" ca="1" si="62"/>
        <v>#NAME?</v>
      </c>
      <c r="BB244" s="52" t="e">
        <f t="shared" ca="1" si="63"/>
        <v>#NAME?</v>
      </c>
      <c r="BC244" s="51" t="e">
        <f t="shared" ca="1" si="64"/>
        <v>#NAME?</v>
      </c>
      <c r="BD244" s="54" t="e">
        <f t="shared" ca="1" si="65"/>
        <v>#NAME?</v>
      </c>
      <c r="BE244" s="48" t="e">
        <f t="shared" ca="1" si="66"/>
        <v>#NAME?</v>
      </c>
      <c r="BF244" s="50" t="e">
        <f t="shared" ca="1" si="67"/>
        <v>#NAME?</v>
      </c>
      <c r="BG244" s="56" t="e">
        <f t="shared" ca="1" si="68"/>
        <v>#NAME?</v>
      </c>
      <c r="BH244" s="103"/>
      <c r="BI244" s="103"/>
      <c r="BJ244" s="103"/>
      <c r="BK244" s="103"/>
      <c r="BL244" s="103"/>
      <c r="BM244" s="103"/>
      <c r="BN244" s="24"/>
      <c r="BO244" s="24"/>
    </row>
    <row r="245" spans="1:67" ht="15.5">
      <c r="A245" s="25" t="str">
        <f t="shared" si="0"/>
        <v/>
      </c>
      <c r="B245" s="89"/>
      <c r="C245" s="25"/>
      <c r="D245" s="90"/>
      <c r="E245" s="90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36"/>
      <c r="S245" s="91"/>
      <c r="T245" s="36"/>
      <c r="U245" s="82"/>
      <c r="V245" s="25"/>
      <c r="W245" s="58"/>
      <c r="X245" s="34"/>
      <c r="Y245" s="34"/>
      <c r="Z245" s="36"/>
      <c r="AA245" s="84"/>
      <c r="AB245" s="35"/>
      <c r="AC245" s="25"/>
      <c r="AD245" s="25"/>
      <c r="AE245" s="44"/>
      <c r="AF245" s="94"/>
      <c r="AG245" s="25"/>
      <c r="AH245" s="25"/>
      <c r="AI245" s="25"/>
      <c r="AJ245" s="45" t="str">
        <f t="array" ref="AJ245">IFERROR(INDEX('[1]Master Price'!$E:$E,MATCH(D245,'[1]Master Price'!$B:$B,0)),"0")</f>
        <v>0</v>
      </c>
      <c r="AK245" s="45">
        <f t="shared" si="5"/>
        <v>0</v>
      </c>
      <c r="AL245" s="46" t="str">
        <f t="shared" si="73"/>
        <v>0-day</v>
      </c>
      <c r="AM245" s="46" t="str">
        <f t="shared" si="7"/>
        <v>0-day</v>
      </c>
      <c r="AN245" s="46" t="str">
        <f t="shared" si="74"/>
        <v>0-day</v>
      </c>
      <c r="AO245" s="46" t="str">
        <f t="shared" si="9"/>
        <v>0-day</v>
      </c>
      <c r="AP245" s="46" t="str">
        <f t="shared" si="10"/>
        <v>0-day</v>
      </c>
      <c r="AQ245" s="46" t="str">
        <f t="shared" si="11"/>
        <v>0-day</v>
      </c>
      <c r="AR245" s="103"/>
      <c r="AS245" s="47" t="str">
        <f t="shared" si="12"/>
        <v/>
      </c>
      <c r="AT245" s="35">
        <f t="shared" si="27"/>
        <v>0</v>
      </c>
      <c r="AU245" s="48" t="e">
        <f t="shared" ca="1" si="56"/>
        <v>#NAME?</v>
      </c>
      <c r="AV245" s="48" t="e">
        <f t="shared" ca="1" si="57"/>
        <v>#NAME?</v>
      </c>
      <c r="AW245" s="49" t="e">
        <f t="shared" ca="1" si="58"/>
        <v>#NAME?</v>
      </c>
      <c r="AX245" s="48" t="e">
        <f t="shared" ca="1" si="59"/>
        <v>#NAME?</v>
      </c>
      <c r="AY245" s="49" t="str">
        <f t="shared" si="60"/>
        <v/>
      </c>
      <c r="AZ245" s="50" t="e">
        <f t="shared" ca="1" si="61"/>
        <v>#NAME?</v>
      </c>
      <c r="BA245" s="51" t="e">
        <f t="shared" ca="1" si="62"/>
        <v>#NAME?</v>
      </c>
      <c r="BB245" s="52" t="e">
        <f t="shared" ca="1" si="63"/>
        <v>#NAME?</v>
      </c>
      <c r="BC245" s="51" t="e">
        <f t="shared" ca="1" si="64"/>
        <v>#NAME?</v>
      </c>
      <c r="BD245" s="54" t="e">
        <f t="shared" ca="1" si="65"/>
        <v>#NAME?</v>
      </c>
      <c r="BE245" s="48" t="e">
        <f t="shared" ca="1" si="66"/>
        <v>#NAME?</v>
      </c>
      <c r="BF245" s="50" t="e">
        <f t="shared" ca="1" si="67"/>
        <v>#NAME?</v>
      </c>
      <c r="BG245" s="56" t="e">
        <f t="shared" ca="1" si="68"/>
        <v>#NAME?</v>
      </c>
      <c r="BH245" s="103"/>
      <c r="BI245" s="103"/>
      <c r="BJ245" s="103"/>
      <c r="BK245" s="103"/>
      <c r="BL245" s="103"/>
      <c r="BM245" s="103"/>
      <c r="BN245" s="24"/>
      <c r="BO245" s="24"/>
    </row>
    <row r="246" spans="1:67" ht="15.5">
      <c r="A246" s="25" t="str">
        <f t="shared" si="0"/>
        <v/>
      </c>
      <c r="B246" s="89"/>
      <c r="C246" s="25"/>
      <c r="D246" s="90"/>
      <c r="E246" s="90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36"/>
      <c r="S246" s="91"/>
      <c r="T246" s="36"/>
      <c r="U246" s="82"/>
      <c r="V246" s="25"/>
      <c r="W246" s="58"/>
      <c r="X246" s="34"/>
      <c r="Y246" s="34"/>
      <c r="Z246" s="36"/>
      <c r="AA246" s="84"/>
      <c r="AB246" s="35"/>
      <c r="AC246" s="25"/>
      <c r="AD246" s="25"/>
      <c r="AE246" s="44"/>
      <c r="AF246" s="94"/>
      <c r="AG246" s="25"/>
      <c r="AH246" s="25"/>
      <c r="AI246" s="25"/>
      <c r="AJ246" s="45" t="str">
        <f t="array" ref="AJ246">IFERROR(INDEX('[1]Master Price'!$E:$E,MATCH(D246,'[1]Master Price'!$B:$B,0)),"0")</f>
        <v>0</v>
      </c>
      <c r="AK246" s="45">
        <f t="shared" si="5"/>
        <v>0</v>
      </c>
      <c r="AL246" s="46" t="str">
        <f t="shared" si="73"/>
        <v>0-day</v>
      </c>
      <c r="AM246" s="46" t="str">
        <f t="shared" si="7"/>
        <v>0-day</v>
      </c>
      <c r="AN246" s="46" t="str">
        <f t="shared" si="74"/>
        <v>0-day</v>
      </c>
      <c r="AO246" s="46" t="str">
        <f t="shared" si="9"/>
        <v>0-day</v>
      </c>
      <c r="AP246" s="46" t="str">
        <f t="shared" si="10"/>
        <v>0-day</v>
      </c>
      <c r="AQ246" s="46" t="str">
        <f t="shared" si="11"/>
        <v>0-day</v>
      </c>
      <c r="AR246" s="103"/>
      <c r="AS246" s="47" t="str">
        <f t="shared" si="12"/>
        <v/>
      </c>
      <c r="AT246" s="35">
        <f t="shared" si="27"/>
        <v>0</v>
      </c>
      <c r="AU246" s="48" t="e">
        <f t="shared" ca="1" si="56"/>
        <v>#NAME?</v>
      </c>
      <c r="AV246" s="48" t="e">
        <f t="shared" ca="1" si="57"/>
        <v>#NAME?</v>
      </c>
      <c r="AW246" s="49" t="e">
        <f t="shared" ca="1" si="58"/>
        <v>#NAME?</v>
      </c>
      <c r="AX246" s="48" t="e">
        <f t="shared" ca="1" si="59"/>
        <v>#NAME?</v>
      </c>
      <c r="AY246" s="49" t="str">
        <f t="shared" si="60"/>
        <v/>
      </c>
      <c r="AZ246" s="50" t="e">
        <f t="shared" ca="1" si="61"/>
        <v>#NAME?</v>
      </c>
      <c r="BA246" s="51" t="e">
        <f t="shared" ca="1" si="62"/>
        <v>#NAME?</v>
      </c>
      <c r="BB246" s="52" t="e">
        <f t="shared" ca="1" si="63"/>
        <v>#NAME?</v>
      </c>
      <c r="BC246" s="51" t="e">
        <f t="shared" ca="1" si="64"/>
        <v>#NAME?</v>
      </c>
      <c r="BD246" s="54" t="e">
        <f t="shared" ca="1" si="65"/>
        <v>#NAME?</v>
      </c>
      <c r="BE246" s="48" t="e">
        <f t="shared" ca="1" si="66"/>
        <v>#NAME?</v>
      </c>
      <c r="BF246" s="50" t="e">
        <f t="shared" ca="1" si="67"/>
        <v>#NAME?</v>
      </c>
      <c r="BG246" s="56" t="e">
        <f t="shared" ca="1" si="68"/>
        <v>#NAME?</v>
      </c>
      <c r="BH246" s="103"/>
      <c r="BI246" s="103"/>
      <c r="BJ246" s="103"/>
      <c r="BK246" s="103"/>
      <c r="BL246" s="103"/>
      <c r="BM246" s="103"/>
      <c r="BN246" s="24"/>
      <c r="BO246" s="24"/>
    </row>
    <row r="247" spans="1:67" ht="15.5">
      <c r="A247" s="25" t="str">
        <f t="shared" si="0"/>
        <v/>
      </c>
      <c r="B247" s="89"/>
      <c r="C247" s="25"/>
      <c r="D247" s="90"/>
      <c r="E247" s="90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36"/>
      <c r="S247" s="91"/>
      <c r="T247" s="36"/>
      <c r="U247" s="82"/>
      <c r="V247" s="25"/>
      <c r="W247" s="58"/>
      <c r="X247" s="34"/>
      <c r="Y247" s="34"/>
      <c r="Z247" s="36"/>
      <c r="AA247" s="84"/>
      <c r="AB247" s="35"/>
      <c r="AC247" s="25"/>
      <c r="AD247" s="25"/>
      <c r="AE247" s="44"/>
      <c r="AF247" s="94"/>
      <c r="AG247" s="25"/>
      <c r="AH247" s="25"/>
      <c r="AI247" s="25"/>
      <c r="AJ247" s="45" t="str">
        <f t="array" ref="AJ247">IFERROR(INDEX('[1]Master Price'!$E:$E,MATCH(D247,'[1]Master Price'!$B:$B,0)),"0")</f>
        <v>0</v>
      </c>
      <c r="AK247" s="45">
        <f t="shared" si="5"/>
        <v>0</v>
      </c>
      <c r="AL247" s="46" t="str">
        <f t="shared" si="73"/>
        <v>0-day</v>
      </c>
      <c r="AM247" s="46" t="str">
        <f t="shared" si="7"/>
        <v>0-day</v>
      </c>
      <c r="AN247" s="46" t="str">
        <f t="shared" si="74"/>
        <v>0-day</v>
      </c>
      <c r="AO247" s="46" t="str">
        <f t="shared" si="9"/>
        <v>0-day</v>
      </c>
      <c r="AP247" s="46" t="str">
        <f t="shared" si="10"/>
        <v>0-day</v>
      </c>
      <c r="AQ247" s="46" t="str">
        <f t="shared" si="11"/>
        <v>0-day</v>
      </c>
      <c r="AR247" s="103"/>
      <c r="AS247" s="47" t="str">
        <f t="shared" si="12"/>
        <v/>
      </c>
      <c r="AT247" s="35">
        <f t="shared" si="27"/>
        <v>0</v>
      </c>
      <c r="AU247" s="48" t="e">
        <f t="shared" ca="1" si="56"/>
        <v>#NAME?</v>
      </c>
      <c r="AV247" s="48" t="e">
        <f t="shared" ca="1" si="57"/>
        <v>#NAME?</v>
      </c>
      <c r="AW247" s="49" t="e">
        <f t="shared" ca="1" si="58"/>
        <v>#NAME?</v>
      </c>
      <c r="AX247" s="48" t="e">
        <f t="shared" ca="1" si="59"/>
        <v>#NAME?</v>
      </c>
      <c r="AY247" s="49" t="str">
        <f t="shared" si="60"/>
        <v/>
      </c>
      <c r="AZ247" s="50" t="e">
        <f t="shared" ca="1" si="61"/>
        <v>#NAME?</v>
      </c>
      <c r="BA247" s="51" t="e">
        <f t="shared" ca="1" si="62"/>
        <v>#NAME?</v>
      </c>
      <c r="BB247" s="52" t="e">
        <f t="shared" ca="1" si="63"/>
        <v>#NAME?</v>
      </c>
      <c r="BC247" s="51" t="e">
        <f t="shared" ca="1" si="64"/>
        <v>#NAME?</v>
      </c>
      <c r="BD247" s="54" t="e">
        <f t="shared" ca="1" si="65"/>
        <v>#NAME?</v>
      </c>
      <c r="BE247" s="48" t="e">
        <f t="shared" ca="1" si="66"/>
        <v>#NAME?</v>
      </c>
      <c r="BF247" s="50" t="e">
        <f t="shared" ca="1" si="67"/>
        <v>#NAME?</v>
      </c>
      <c r="BG247" s="56" t="e">
        <f t="shared" ca="1" si="68"/>
        <v>#NAME?</v>
      </c>
      <c r="BH247" s="103"/>
      <c r="BI247" s="103"/>
      <c r="BJ247" s="103"/>
      <c r="BK247" s="103"/>
      <c r="BL247" s="103"/>
      <c r="BM247" s="103"/>
      <c r="BN247" s="24"/>
      <c r="BO247" s="24"/>
    </row>
    <row r="248" spans="1:67" ht="15.5">
      <c r="A248" s="25" t="str">
        <f t="shared" si="0"/>
        <v/>
      </c>
      <c r="B248" s="89"/>
      <c r="C248" s="25"/>
      <c r="D248" s="90"/>
      <c r="E248" s="90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36"/>
      <c r="S248" s="91"/>
      <c r="T248" s="36"/>
      <c r="U248" s="82"/>
      <c r="V248" s="25"/>
      <c r="W248" s="58"/>
      <c r="X248" s="34"/>
      <c r="Y248" s="34"/>
      <c r="Z248" s="36"/>
      <c r="AA248" s="84"/>
      <c r="AB248" s="35"/>
      <c r="AC248" s="25"/>
      <c r="AD248" s="25"/>
      <c r="AE248" s="44"/>
      <c r="AF248" s="94"/>
      <c r="AG248" s="25"/>
      <c r="AH248" s="25"/>
      <c r="AI248" s="25"/>
      <c r="AJ248" s="45" t="str">
        <f t="array" ref="AJ248">IFERROR(INDEX('[1]Master Price'!$E:$E,MATCH(D248,'[1]Master Price'!$B:$B,0)),"0")</f>
        <v>0</v>
      </c>
      <c r="AK248" s="45">
        <f t="shared" si="5"/>
        <v>0</v>
      </c>
      <c r="AL248" s="46" t="str">
        <f t="shared" si="73"/>
        <v>0-day</v>
      </c>
      <c r="AM248" s="46" t="str">
        <f t="shared" si="7"/>
        <v>0-day</v>
      </c>
      <c r="AN248" s="46" t="str">
        <f t="shared" si="74"/>
        <v>0-day</v>
      </c>
      <c r="AO248" s="46" t="str">
        <f t="shared" si="9"/>
        <v>0-day</v>
      </c>
      <c r="AP248" s="46" t="str">
        <f t="shared" si="10"/>
        <v>0-day</v>
      </c>
      <c r="AQ248" s="46" t="str">
        <f t="shared" si="11"/>
        <v>0-day</v>
      </c>
      <c r="AR248" s="103"/>
      <c r="AS248" s="47" t="str">
        <f t="shared" si="12"/>
        <v/>
      </c>
      <c r="AT248" s="35">
        <f t="shared" si="27"/>
        <v>0</v>
      </c>
      <c r="AU248" s="48" t="e">
        <f t="shared" ca="1" si="56"/>
        <v>#NAME?</v>
      </c>
      <c r="AV248" s="48" t="e">
        <f t="shared" ca="1" si="57"/>
        <v>#NAME?</v>
      </c>
      <c r="AW248" s="49" t="e">
        <f t="shared" ca="1" si="58"/>
        <v>#NAME?</v>
      </c>
      <c r="AX248" s="48" t="e">
        <f t="shared" ca="1" si="59"/>
        <v>#NAME?</v>
      </c>
      <c r="AY248" s="49" t="str">
        <f t="shared" si="60"/>
        <v/>
      </c>
      <c r="AZ248" s="50" t="e">
        <f t="shared" ca="1" si="61"/>
        <v>#NAME?</v>
      </c>
      <c r="BA248" s="51" t="e">
        <f t="shared" ca="1" si="62"/>
        <v>#NAME?</v>
      </c>
      <c r="BB248" s="52" t="e">
        <f t="shared" ca="1" si="63"/>
        <v>#NAME?</v>
      </c>
      <c r="BC248" s="51" t="e">
        <f t="shared" ca="1" si="64"/>
        <v>#NAME?</v>
      </c>
      <c r="BD248" s="54" t="e">
        <f t="shared" ca="1" si="65"/>
        <v>#NAME?</v>
      </c>
      <c r="BE248" s="48" t="e">
        <f t="shared" ca="1" si="66"/>
        <v>#NAME?</v>
      </c>
      <c r="BF248" s="50" t="e">
        <f t="shared" ca="1" si="67"/>
        <v>#NAME?</v>
      </c>
      <c r="BG248" s="56" t="e">
        <f t="shared" ca="1" si="68"/>
        <v>#NAME?</v>
      </c>
      <c r="BH248" s="103"/>
      <c r="BI248" s="103"/>
      <c r="BJ248" s="103"/>
      <c r="BK248" s="103"/>
      <c r="BL248" s="103"/>
      <c r="BM248" s="103"/>
      <c r="BN248" s="24"/>
      <c r="BO248" s="24"/>
    </row>
    <row r="249" spans="1:67" ht="15.5">
      <c r="A249" s="25" t="str">
        <f t="shared" si="0"/>
        <v/>
      </c>
      <c r="B249" s="89"/>
      <c r="C249" s="25"/>
      <c r="D249" s="90"/>
      <c r="E249" s="90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36"/>
      <c r="S249" s="91"/>
      <c r="T249" s="36"/>
      <c r="U249" s="82"/>
      <c r="V249" s="25"/>
      <c r="W249" s="58"/>
      <c r="X249" s="34"/>
      <c r="Y249" s="34"/>
      <c r="Z249" s="36"/>
      <c r="AA249" s="84"/>
      <c r="AB249" s="35"/>
      <c r="AC249" s="25"/>
      <c r="AD249" s="25"/>
      <c r="AE249" s="44"/>
      <c r="AF249" s="94"/>
      <c r="AG249" s="25"/>
      <c r="AH249" s="25"/>
      <c r="AI249" s="25"/>
      <c r="AJ249" s="45" t="str">
        <f t="array" ref="AJ249">IFERROR(INDEX('[1]Master Price'!$E:$E,MATCH(D249,'[1]Master Price'!$B:$B,0)),"0")</f>
        <v>0</v>
      </c>
      <c r="AK249" s="45">
        <f t="shared" si="5"/>
        <v>0</v>
      </c>
      <c r="AL249" s="46" t="str">
        <f t="shared" si="73"/>
        <v>0-day</v>
      </c>
      <c r="AM249" s="46" t="str">
        <f t="shared" si="7"/>
        <v>0-day</v>
      </c>
      <c r="AN249" s="46" t="str">
        <f t="shared" si="74"/>
        <v>0-day</v>
      </c>
      <c r="AO249" s="46" t="str">
        <f t="shared" si="9"/>
        <v>0-day</v>
      </c>
      <c r="AP249" s="46" t="str">
        <f t="shared" si="10"/>
        <v>0-day</v>
      </c>
      <c r="AQ249" s="46" t="str">
        <f t="shared" si="11"/>
        <v>0-day</v>
      </c>
      <c r="AR249" s="103"/>
      <c r="AS249" s="47" t="str">
        <f t="shared" si="12"/>
        <v/>
      </c>
      <c r="AT249" s="35">
        <f t="shared" si="27"/>
        <v>0</v>
      </c>
      <c r="AU249" s="48" t="e">
        <f t="shared" ca="1" si="56"/>
        <v>#NAME?</v>
      </c>
      <c r="AV249" s="48" t="e">
        <f t="shared" ca="1" si="57"/>
        <v>#NAME?</v>
      </c>
      <c r="AW249" s="49" t="e">
        <f t="shared" ca="1" si="58"/>
        <v>#NAME?</v>
      </c>
      <c r="AX249" s="48" t="e">
        <f t="shared" ca="1" si="59"/>
        <v>#NAME?</v>
      </c>
      <c r="AY249" s="49" t="str">
        <f t="shared" si="60"/>
        <v/>
      </c>
      <c r="AZ249" s="50" t="e">
        <f t="shared" ca="1" si="61"/>
        <v>#NAME?</v>
      </c>
      <c r="BA249" s="51" t="e">
        <f t="shared" ca="1" si="62"/>
        <v>#NAME?</v>
      </c>
      <c r="BB249" s="52" t="e">
        <f t="shared" ca="1" si="63"/>
        <v>#NAME?</v>
      </c>
      <c r="BC249" s="51" t="e">
        <f t="shared" ca="1" si="64"/>
        <v>#NAME?</v>
      </c>
      <c r="BD249" s="54" t="e">
        <f t="shared" ca="1" si="65"/>
        <v>#NAME?</v>
      </c>
      <c r="BE249" s="48" t="e">
        <f t="shared" ca="1" si="66"/>
        <v>#NAME?</v>
      </c>
      <c r="BF249" s="50" t="e">
        <f t="shared" ca="1" si="67"/>
        <v>#NAME?</v>
      </c>
      <c r="BG249" s="56" t="e">
        <f t="shared" ca="1" si="68"/>
        <v>#NAME?</v>
      </c>
      <c r="BH249" s="103"/>
      <c r="BI249" s="103"/>
      <c r="BJ249" s="103"/>
      <c r="BK249" s="103"/>
      <c r="BL249" s="103"/>
      <c r="BM249" s="103"/>
      <c r="BN249" s="24"/>
      <c r="BO249" s="24"/>
    </row>
    <row r="250" spans="1:67" ht="15.5">
      <c r="A250" s="25" t="str">
        <f t="shared" si="0"/>
        <v/>
      </c>
      <c r="B250" s="89"/>
      <c r="C250" s="25"/>
      <c r="D250" s="90"/>
      <c r="E250" s="90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36"/>
      <c r="S250" s="91"/>
      <c r="T250" s="36"/>
      <c r="U250" s="82"/>
      <c r="V250" s="25"/>
      <c r="W250" s="58"/>
      <c r="X250" s="34"/>
      <c r="Y250" s="34"/>
      <c r="Z250" s="36"/>
      <c r="AA250" s="84"/>
      <c r="AB250" s="35"/>
      <c r="AC250" s="25"/>
      <c r="AD250" s="25"/>
      <c r="AE250" s="44"/>
      <c r="AF250" s="94"/>
      <c r="AG250" s="25"/>
      <c r="AH250" s="25"/>
      <c r="AI250" s="25"/>
      <c r="AJ250" s="45" t="str">
        <f t="array" ref="AJ250">IFERROR(INDEX('[1]Master Price'!$E:$E,MATCH(D250,'[1]Master Price'!$B:$B,0)),"0")</f>
        <v>0</v>
      </c>
      <c r="AK250" s="45">
        <f t="shared" si="5"/>
        <v>0</v>
      </c>
      <c r="AL250" s="46" t="str">
        <f t="shared" si="73"/>
        <v>0-day</v>
      </c>
      <c r="AM250" s="46" t="str">
        <f t="shared" si="7"/>
        <v>0-day</v>
      </c>
      <c r="AN250" s="46" t="str">
        <f t="shared" si="74"/>
        <v>0-day</v>
      </c>
      <c r="AO250" s="46" t="str">
        <f t="shared" si="9"/>
        <v>0-day</v>
      </c>
      <c r="AP250" s="46" t="str">
        <f t="shared" si="10"/>
        <v>0-day</v>
      </c>
      <c r="AQ250" s="46" t="str">
        <f t="shared" si="11"/>
        <v>0-day</v>
      </c>
      <c r="AR250" s="103"/>
      <c r="AS250" s="47" t="str">
        <f t="shared" si="12"/>
        <v/>
      </c>
      <c r="AT250" s="35">
        <f t="shared" si="27"/>
        <v>0</v>
      </c>
      <c r="AU250" s="48" t="e">
        <f t="shared" ca="1" si="56"/>
        <v>#NAME?</v>
      </c>
      <c r="AV250" s="48" t="e">
        <f t="shared" ca="1" si="57"/>
        <v>#NAME?</v>
      </c>
      <c r="AW250" s="49" t="e">
        <f t="shared" ca="1" si="58"/>
        <v>#NAME?</v>
      </c>
      <c r="AX250" s="48" t="e">
        <f t="shared" ca="1" si="59"/>
        <v>#NAME?</v>
      </c>
      <c r="AY250" s="49" t="str">
        <f t="shared" si="60"/>
        <v/>
      </c>
      <c r="AZ250" s="50" t="e">
        <f t="shared" ca="1" si="61"/>
        <v>#NAME?</v>
      </c>
      <c r="BA250" s="51" t="e">
        <f t="shared" ca="1" si="62"/>
        <v>#NAME?</v>
      </c>
      <c r="BB250" s="52" t="e">
        <f t="shared" ca="1" si="63"/>
        <v>#NAME?</v>
      </c>
      <c r="BC250" s="51" t="e">
        <f t="shared" ca="1" si="64"/>
        <v>#NAME?</v>
      </c>
      <c r="BD250" s="54" t="e">
        <f t="shared" ca="1" si="65"/>
        <v>#NAME?</v>
      </c>
      <c r="BE250" s="48" t="e">
        <f t="shared" ca="1" si="66"/>
        <v>#NAME?</v>
      </c>
      <c r="BF250" s="50" t="e">
        <f t="shared" ca="1" si="67"/>
        <v>#NAME?</v>
      </c>
      <c r="BG250" s="56" t="e">
        <f t="shared" ca="1" si="68"/>
        <v>#NAME?</v>
      </c>
      <c r="BH250" s="103"/>
      <c r="BI250" s="103"/>
      <c r="BJ250" s="103"/>
      <c r="BK250" s="103"/>
      <c r="BL250" s="103"/>
      <c r="BM250" s="103"/>
      <c r="BN250" s="24"/>
      <c r="BO250" s="24"/>
    </row>
    <row r="251" spans="1:67" ht="15.5">
      <c r="A251" s="25" t="str">
        <f t="shared" si="0"/>
        <v/>
      </c>
      <c r="B251" s="89"/>
      <c r="C251" s="25"/>
      <c r="D251" s="90"/>
      <c r="E251" s="90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36"/>
      <c r="S251" s="91"/>
      <c r="T251" s="36"/>
      <c r="U251" s="82"/>
      <c r="V251" s="25"/>
      <c r="W251" s="58"/>
      <c r="X251" s="34"/>
      <c r="Y251" s="34"/>
      <c r="Z251" s="36"/>
      <c r="AA251" s="84"/>
      <c r="AB251" s="35"/>
      <c r="AC251" s="25"/>
      <c r="AD251" s="25"/>
      <c r="AE251" s="44"/>
      <c r="AF251" s="94"/>
      <c r="AG251" s="25"/>
      <c r="AH251" s="25"/>
      <c r="AI251" s="25"/>
      <c r="AJ251" s="45" t="str">
        <f t="array" ref="AJ251">IFERROR(INDEX('[1]Master Price'!$E:$E,MATCH(D251,'[1]Master Price'!$B:$B,0)),"0")</f>
        <v>0</v>
      </c>
      <c r="AK251" s="45">
        <f t="shared" si="5"/>
        <v>0</v>
      </c>
      <c r="AL251" s="46" t="str">
        <f t="shared" si="73"/>
        <v>0-day</v>
      </c>
      <c r="AM251" s="46" t="str">
        <f t="shared" si="7"/>
        <v>0-day</v>
      </c>
      <c r="AN251" s="46" t="str">
        <f t="shared" si="74"/>
        <v>0-day</v>
      </c>
      <c r="AO251" s="46" t="str">
        <f t="shared" si="9"/>
        <v>0-day</v>
      </c>
      <c r="AP251" s="46" t="str">
        <f t="shared" si="10"/>
        <v>0-day</v>
      </c>
      <c r="AQ251" s="46" t="str">
        <f t="shared" si="11"/>
        <v>0-day</v>
      </c>
      <c r="AR251" s="103"/>
      <c r="AS251" s="47" t="str">
        <f t="shared" si="12"/>
        <v/>
      </c>
      <c r="AT251" s="35">
        <f t="shared" si="27"/>
        <v>0</v>
      </c>
      <c r="AU251" s="48" t="e">
        <f t="shared" ca="1" si="56"/>
        <v>#NAME?</v>
      </c>
      <c r="AV251" s="48" t="e">
        <f t="shared" ca="1" si="57"/>
        <v>#NAME?</v>
      </c>
      <c r="AW251" s="49" t="e">
        <f t="shared" ca="1" si="58"/>
        <v>#NAME?</v>
      </c>
      <c r="AX251" s="48" t="e">
        <f t="shared" ca="1" si="59"/>
        <v>#NAME?</v>
      </c>
      <c r="AY251" s="49" t="str">
        <f t="shared" si="60"/>
        <v/>
      </c>
      <c r="AZ251" s="50" t="e">
        <f t="shared" ca="1" si="61"/>
        <v>#NAME?</v>
      </c>
      <c r="BA251" s="51" t="e">
        <f t="shared" ca="1" si="62"/>
        <v>#NAME?</v>
      </c>
      <c r="BB251" s="52" t="e">
        <f t="shared" ca="1" si="63"/>
        <v>#NAME?</v>
      </c>
      <c r="BC251" s="51" t="e">
        <f t="shared" ca="1" si="64"/>
        <v>#NAME?</v>
      </c>
      <c r="BD251" s="54" t="e">
        <f t="shared" ca="1" si="65"/>
        <v>#NAME?</v>
      </c>
      <c r="BE251" s="48" t="e">
        <f t="shared" ca="1" si="66"/>
        <v>#NAME?</v>
      </c>
      <c r="BF251" s="50" t="e">
        <f t="shared" ca="1" si="67"/>
        <v>#NAME?</v>
      </c>
      <c r="BG251" s="56" t="e">
        <f t="shared" ca="1" si="68"/>
        <v>#NAME?</v>
      </c>
      <c r="BH251" s="103"/>
      <c r="BI251" s="103"/>
      <c r="BJ251" s="103"/>
      <c r="BK251" s="103"/>
      <c r="BL251" s="103"/>
      <c r="BM251" s="103"/>
      <c r="BN251" s="24"/>
      <c r="BO251" s="24"/>
    </row>
    <row r="252" spans="1:67" ht="15.5">
      <c r="A252" s="25" t="str">
        <f t="shared" si="0"/>
        <v/>
      </c>
      <c r="B252" s="89"/>
      <c r="C252" s="25"/>
      <c r="D252" s="90"/>
      <c r="E252" s="90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36"/>
      <c r="S252" s="91"/>
      <c r="T252" s="36"/>
      <c r="U252" s="82"/>
      <c r="V252" s="25"/>
      <c r="W252" s="58"/>
      <c r="X252" s="34"/>
      <c r="Y252" s="34"/>
      <c r="Z252" s="36"/>
      <c r="AA252" s="84"/>
      <c r="AB252" s="35"/>
      <c r="AC252" s="25"/>
      <c r="AD252" s="25"/>
      <c r="AE252" s="44"/>
      <c r="AF252" s="94"/>
      <c r="AG252" s="25"/>
      <c r="AH252" s="25"/>
      <c r="AI252" s="25"/>
      <c r="AJ252" s="45" t="str">
        <f t="array" ref="AJ252">IFERROR(INDEX('[1]Master Price'!$E:$E,MATCH(D252,'[1]Master Price'!$B:$B,0)),"0")</f>
        <v>0</v>
      </c>
      <c r="AK252" s="45">
        <f t="shared" si="5"/>
        <v>0</v>
      </c>
      <c r="AL252" s="46" t="str">
        <f t="shared" si="73"/>
        <v>0-day</v>
      </c>
      <c r="AM252" s="46" t="str">
        <f t="shared" si="7"/>
        <v>0-day</v>
      </c>
      <c r="AN252" s="46" t="str">
        <f t="shared" si="74"/>
        <v>0-day</v>
      </c>
      <c r="AO252" s="46" t="str">
        <f t="shared" si="9"/>
        <v>0-day</v>
      </c>
      <c r="AP252" s="46" t="str">
        <f t="shared" si="10"/>
        <v>0-day</v>
      </c>
      <c r="AQ252" s="46" t="str">
        <f t="shared" si="11"/>
        <v>0-day</v>
      </c>
      <c r="AR252" s="103"/>
      <c r="AS252" s="47" t="str">
        <f t="shared" si="12"/>
        <v/>
      </c>
      <c r="AT252" s="35">
        <f t="shared" si="27"/>
        <v>0</v>
      </c>
      <c r="AU252" s="48" t="e">
        <f t="shared" ca="1" si="56"/>
        <v>#NAME?</v>
      </c>
      <c r="AV252" s="48" t="e">
        <f t="shared" ca="1" si="57"/>
        <v>#NAME?</v>
      </c>
      <c r="AW252" s="49" t="e">
        <f t="shared" ca="1" si="58"/>
        <v>#NAME?</v>
      </c>
      <c r="AX252" s="48" t="e">
        <f t="shared" ca="1" si="59"/>
        <v>#NAME?</v>
      </c>
      <c r="AY252" s="49" t="str">
        <f t="shared" si="60"/>
        <v/>
      </c>
      <c r="AZ252" s="50" t="e">
        <f t="shared" ca="1" si="61"/>
        <v>#NAME?</v>
      </c>
      <c r="BA252" s="51" t="e">
        <f t="shared" ca="1" si="62"/>
        <v>#NAME?</v>
      </c>
      <c r="BB252" s="52" t="e">
        <f t="shared" ca="1" si="63"/>
        <v>#NAME?</v>
      </c>
      <c r="BC252" s="51" t="e">
        <f t="shared" ca="1" si="64"/>
        <v>#NAME?</v>
      </c>
      <c r="BD252" s="54" t="e">
        <f t="shared" ca="1" si="65"/>
        <v>#NAME?</v>
      </c>
      <c r="BE252" s="48" t="e">
        <f t="shared" ca="1" si="66"/>
        <v>#NAME?</v>
      </c>
      <c r="BF252" s="50" t="e">
        <f t="shared" ca="1" si="67"/>
        <v>#NAME?</v>
      </c>
      <c r="BG252" s="56" t="e">
        <f t="shared" ca="1" si="68"/>
        <v>#NAME?</v>
      </c>
      <c r="BH252" s="103"/>
      <c r="BI252" s="103"/>
      <c r="BJ252" s="103"/>
      <c r="BK252" s="103"/>
      <c r="BL252" s="103"/>
      <c r="BM252" s="103"/>
      <c r="BN252" s="24"/>
      <c r="BO252" s="24"/>
    </row>
    <row r="253" spans="1:67" ht="15.5">
      <c r="A253" s="25" t="str">
        <f t="shared" si="0"/>
        <v/>
      </c>
      <c r="B253" s="89"/>
      <c r="C253" s="25"/>
      <c r="D253" s="90"/>
      <c r="E253" s="90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36"/>
      <c r="S253" s="91"/>
      <c r="T253" s="36"/>
      <c r="U253" s="82"/>
      <c r="V253" s="25"/>
      <c r="W253" s="58"/>
      <c r="X253" s="34"/>
      <c r="Y253" s="34"/>
      <c r="Z253" s="36"/>
      <c r="AA253" s="84"/>
      <c r="AB253" s="35"/>
      <c r="AC253" s="25"/>
      <c r="AD253" s="25"/>
      <c r="AE253" s="44"/>
      <c r="AF253" s="94"/>
      <c r="AG253" s="25"/>
      <c r="AH253" s="25"/>
      <c r="AI253" s="25"/>
      <c r="AJ253" s="45" t="str">
        <f t="array" ref="AJ253">IFERROR(INDEX('[1]Master Price'!$E:$E,MATCH(D253,'[1]Master Price'!$B:$B,0)),"0")</f>
        <v>0</v>
      </c>
      <c r="AK253" s="45">
        <f t="shared" si="5"/>
        <v>0</v>
      </c>
      <c r="AL253" s="46" t="str">
        <f t="shared" si="73"/>
        <v>0-day</v>
      </c>
      <c r="AM253" s="46" t="str">
        <f t="shared" si="7"/>
        <v>0-day</v>
      </c>
      <c r="AN253" s="46" t="str">
        <f t="shared" si="74"/>
        <v>0-day</v>
      </c>
      <c r="AO253" s="46" t="str">
        <f t="shared" si="9"/>
        <v>0-day</v>
      </c>
      <c r="AP253" s="46" t="str">
        <f t="shared" si="10"/>
        <v>0-day</v>
      </c>
      <c r="AQ253" s="46" t="str">
        <f t="shared" si="11"/>
        <v>0-day</v>
      </c>
      <c r="AR253" s="103"/>
      <c r="AS253" s="47" t="str">
        <f t="shared" si="12"/>
        <v/>
      </c>
      <c r="AT253" s="35">
        <f t="shared" si="27"/>
        <v>0</v>
      </c>
      <c r="AU253" s="48" t="e">
        <f t="shared" ca="1" si="56"/>
        <v>#NAME?</v>
      </c>
      <c r="AV253" s="48" t="e">
        <f t="shared" ca="1" si="57"/>
        <v>#NAME?</v>
      </c>
      <c r="AW253" s="49" t="e">
        <f t="shared" ca="1" si="58"/>
        <v>#NAME?</v>
      </c>
      <c r="AX253" s="48" t="e">
        <f t="shared" ca="1" si="59"/>
        <v>#NAME?</v>
      </c>
      <c r="AY253" s="49" t="str">
        <f t="shared" si="60"/>
        <v/>
      </c>
      <c r="AZ253" s="50" t="e">
        <f t="shared" ca="1" si="61"/>
        <v>#NAME?</v>
      </c>
      <c r="BA253" s="51" t="e">
        <f t="shared" ca="1" si="62"/>
        <v>#NAME?</v>
      </c>
      <c r="BB253" s="52" t="e">
        <f t="shared" ca="1" si="63"/>
        <v>#NAME?</v>
      </c>
      <c r="BC253" s="51" t="e">
        <f t="shared" ca="1" si="64"/>
        <v>#NAME?</v>
      </c>
      <c r="BD253" s="54" t="e">
        <f t="shared" ca="1" si="65"/>
        <v>#NAME?</v>
      </c>
      <c r="BE253" s="48" t="e">
        <f t="shared" ca="1" si="66"/>
        <v>#NAME?</v>
      </c>
      <c r="BF253" s="50" t="e">
        <f t="shared" ca="1" si="67"/>
        <v>#NAME?</v>
      </c>
      <c r="BG253" s="56" t="e">
        <f t="shared" ca="1" si="68"/>
        <v>#NAME?</v>
      </c>
      <c r="BH253" s="103"/>
      <c r="BI253" s="103"/>
      <c r="BJ253" s="103"/>
      <c r="BK253" s="103"/>
      <c r="BL253" s="103"/>
      <c r="BM253" s="103"/>
      <c r="BN253" s="24"/>
      <c r="BO253" s="24"/>
    </row>
    <row r="254" spans="1:67" ht="15.5">
      <c r="A254" s="25" t="str">
        <f t="shared" si="0"/>
        <v/>
      </c>
      <c r="B254" s="89"/>
      <c r="C254" s="25"/>
      <c r="D254" s="90"/>
      <c r="E254" s="90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36"/>
      <c r="S254" s="91"/>
      <c r="T254" s="36"/>
      <c r="U254" s="82"/>
      <c r="V254" s="25"/>
      <c r="W254" s="58"/>
      <c r="X254" s="34"/>
      <c r="Y254" s="34"/>
      <c r="Z254" s="36"/>
      <c r="AA254" s="84"/>
      <c r="AB254" s="35"/>
      <c r="AC254" s="25"/>
      <c r="AD254" s="25"/>
      <c r="AE254" s="44"/>
      <c r="AF254" s="94"/>
      <c r="AG254" s="25"/>
      <c r="AH254" s="25"/>
      <c r="AI254" s="25"/>
      <c r="AJ254" s="45" t="str">
        <f t="array" ref="AJ254">IFERROR(INDEX('[1]Master Price'!$E:$E,MATCH(D254,'[1]Master Price'!$B:$B,0)),"0")</f>
        <v>0</v>
      </c>
      <c r="AK254" s="45">
        <f t="shared" si="5"/>
        <v>0</v>
      </c>
      <c r="AL254" s="46" t="str">
        <f t="shared" si="73"/>
        <v>0-day</v>
      </c>
      <c r="AM254" s="46" t="str">
        <f t="shared" si="7"/>
        <v>0-day</v>
      </c>
      <c r="AN254" s="46" t="str">
        <f t="shared" si="74"/>
        <v>0-day</v>
      </c>
      <c r="AO254" s="46" t="str">
        <f t="shared" si="9"/>
        <v>0-day</v>
      </c>
      <c r="AP254" s="46" t="str">
        <f t="shared" si="10"/>
        <v>0-day</v>
      </c>
      <c r="AQ254" s="46" t="str">
        <f t="shared" si="11"/>
        <v>0-day</v>
      </c>
      <c r="AR254" s="103"/>
      <c r="AS254" s="47" t="str">
        <f t="shared" si="12"/>
        <v/>
      </c>
      <c r="AT254" s="35">
        <f t="shared" si="27"/>
        <v>0</v>
      </c>
      <c r="AU254" s="48" t="e">
        <f t="shared" ca="1" si="56"/>
        <v>#NAME?</v>
      </c>
      <c r="AV254" s="48" t="e">
        <f t="shared" ca="1" si="57"/>
        <v>#NAME?</v>
      </c>
      <c r="AW254" s="49" t="e">
        <f t="shared" ca="1" si="58"/>
        <v>#NAME?</v>
      </c>
      <c r="AX254" s="48" t="e">
        <f t="shared" ca="1" si="59"/>
        <v>#NAME?</v>
      </c>
      <c r="AY254" s="49" t="str">
        <f t="shared" si="60"/>
        <v/>
      </c>
      <c r="AZ254" s="50" t="e">
        <f t="shared" ca="1" si="61"/>
        <v>#NAME?</v>
      </c>
      <c r="BA254" s="51" t="e">
        <f t="shared" ca="1" si="62"/>
        <v>#NAME?</v>
      </c>
      <c r="BB254" s="52" t="e">
        <f t="shared" ca="1" si="63"/>
        <v>#NAME?</v>
      </c>
      <c r="BC254" s="51" t="e">
        <f t="shared" ca="1" si="64"/>
        <v>#NAME?</v>
      </c>
      <c r="BD254" s="54" t="e">
        <f t="shared" ca="1" si="65"/>
        <v>#NAME?</v>
      </c>
      <c r="BE254" s="48" t="e">
        <f t="shared" ca="1" si="66"/>
        <v>#NAME?</v>
      </c>
      <c r="BF254" s="50" t="e">
        <f t="shared" ca="1" si="67"/>
        <v>#NAME?</v>
      </c>
      <c r="BG254" s="56" t="e">
        <f t="shared" ca="1" si="68"/>
        <v>#NAME?</v>
      </c>
      <c r="BH254" s="103"/>
      <c r="BI254" s="103"/>
      <c r="BJ254" s="103"/>
      <c r="BK254" s="103"/>
      <c r="BL254" s="103"/>
      <c r="BM254" s="103"/>
      <c r="BN254" s="24"/>
      <c r="BO254" s="24"/>
    </row>
    <row r="255" spans="1:67" ht="15.5">
      <c r="A255" s="25" t="str">
        <f t="shared" si="0"/>
        <v/>
      </c>
      <c r="B255" s="89"/>
      <c r="C255" s="25"/>
      <c r="D255" s="90"/>
      <c r="E255" s="90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36"/>
      <c r="S255" s="91"/>
      <c r="T255" s="36"/>
      <c r="U255" s="82"/>
      <c r="V255" s="25"/>
      <c r="W255" s="58"/>
      <c r="X255" s="34"/>
      <c r="Y255" s="34"/>
      <c r="Z255" s="36"/>
      <c r="AA255" s="84"/>
      <c r="AB255" s="35"/>
      <c r="AC255" s="25"/>
      <c r="AD255" s="25"/>
      <c r="AE255" s="44"/>
      <c r="AF255" s="94"/>
      <c r="AG255" s="25"/>
      <c r="AH255" s="25"/>
      <c r="AI255" s="25"/>
      <c r="AJ255" s="45" t="str">
        <f t="array" ref="AJ255">IFERROR(INDEX('[1]Master Price'!$E:$E,MATCH(D255,'[1]Master Price'!$B:$B,0)),"0")</f>
        <v>0</v>
      </c>
      <c r="AK255" s="45">
        <f t="shared" si="5"/>
        <v>0</v>
      </c>
      <c r="AL255" s="46" t="str">
        <f t="shared" si="73"/>
        <v>0-day</v>
      </c>
      <c r="AM255" s="46" t="str">
        <f t="shared" si="7"/>
        <v>0-day</v>
      </c>
      <c r="AN255" s="46" t="str">
        <f t="shared" si="74"/>
        <v>0-day</v>
      </c>
      <c r="AO255" s="46" t="str">
        <f t="shared" si="9"/>
        <v>0-day</v>
      </c>
      <c r="AP255" s="46" t="str">
        <f t="shared" si="10"/>
        <v>0-day</v>
      </c>
      <c r="AQ255" s="46" t="str">
        <f t="shared" si="11"/>
        <v>0-day</v>
      </c>
      <c r="AR255" s="103"/>
      <c r="AS255" s="47" t="str">
        <f t="shared" si="12"/>
        <v/>
      </c>
      <c r="AT255" s="35">
        <f t="shared" si="27"/>
        <v>0</v>
      </c>
      <c r="AU255" s="48" t="e">
        <f t="shared" ca="1" si="56"/>
        <v>#NAME?</v>
      </c>
      <c r="AV255" s="48" t="e">
        <f t="shared" ca="1" si="57"/>
        <v>#NAME?</v>
      </c>
      <c r="AW255" s="49" t="e">
        <f t="shared" ca="1" si="58"/>
        <v>#NAME?</v>
      </c>
      <c r="AX255" s="48" t="e">
        <f t="shared" ca="1" si="59"/>
        <v>#NAME?</v>
      </c>
      <c r="AY255" s="49" t="str">
        <f t="shared" si="60"/>
        <v/>
      </c>
      <c r="AZ255" s="50" t="e">
        <f t="shared" ca="1" si="61"/>
        <v>#NAME?</v>
      </c>
      <c r="BA255" s="51" t="e">
        <f t="shared" ca="1" si="62"/>
        <v>#NAME?</v>
      </c>
      <c r="BB255" s="52" t="e">
        <f t="shared" ca="1" si="63"/>
        <v>#NAME?</v>
      </c>
      <c r="BC255" s="51" t="e">
        <f t="shared" ca="1" si="64"/>
        <v>#NAME?</v>
      </c>
      <c r="BD255" s="54" t="e">
        <f t="shared" ca="1" si="65"/>
        <v>#NAME?</v>
      </c>
      <c r="BE255" s="48" t="e">
        <f t="shared" ca="1" si="66"/>
        <v>#NAME?</v>
      </c>
      <c r="BF255" s="50" t="e">
        <f t="shared" ca="1" si="67"/>
        <v>#NAME?</v>
      </c>
      <c r="BG255" s="56" t="e">
        <f t="shared" ca="1" si="68"/>
        <v>#NAME?</v>
      </c>
      <c r="BH255" s="103"/>
      <c r="BI255" s="103"/>
      <c r="BJ255" s="103"/>
      <c r="BK255" s="103"/>
      <c r="BL255" s="103"/>
      <c r="BM255" s="103"/>
      <c r="BN255" s="24"/>
      <c r="BO255" s="24"/>
    </row>
    <row r="256" spans="1:67" ht="15.5">
      <c r="A256" s="25" t="str">
        <f t="shared" ref="A256:A510" si="75">IF(C256=0,"",ROW()-ROW($A$2))</f>
        <v/>
      </c>
      <c r="B256" s="89"/>
      <c r="C256" s="25"/>
      <c r="D256" s="90"/>
      <c r="E256" s="90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36"/>
      <c r="S256" s="91"/>
      <c r="T256" s="36"/>
      <c r="U256" s="82"/>
      <c r="V256" s="25"/>
      <c r="W256" s="58"/>
      <c r="X256" s="34"/>
      <c r="Y256" s="34"/>
      <c r="Z256" s="36"/>
      <c r="AA256" s="84"/>
      <c r="AB256" s="35"/>
      <c r="AC256" s="25"/>
      <c r="AD256" s="25"/>
      <c r="AE256" s="44"/>
      <c r="AF256" s="94"/>
      <c r="AG256" s="25"/>
      <c r="AH256" s="25"/>
      <c r="AI256" s="25"/>
      <c r="AJ256" s="45" t="str">
        <f t="array" ref="AJ256">IFERROR(INDEX('[1]Master Price'!$E:$E,MATCH(D256,'[1]Master Price'!$B:$B,0)),"0")</f>
        <v>0</v>
      </c>
      <c r="AK256" s="45">
        <f t="shared" ref="AK256:AK510" si="76">AJ256*F256</f>
        <v>0</v>
      </c>
      <c r="AL256" s="46" t="str">
        <f t="shared" si="73"/>
        <v>0-day</v>
      </c>
      <c r="AM256" s="46" t="str">
        <f t="shared" ref="AM256:AM510" si="77">IFERROR(DATEDIF(S256,U256,"d"),"0")&amp;"-day"</f>
        <v>0-day</v>
      </c>
      <c r="AN256" s="46" t="str">
        <f t="shared" si="74"/>
        <v>0-day</v>
      </c>
      <c r="AO256" s="46" t="str">
        <f t="shared" ref="AO256:AO295" si="78">IFERROR(DATEDIF(X256,AA256,"d"),"0")&amp;"-day"</f>
        <v>0-day</v>
      </c>
      <c r="AP256" s="46" t="str">
        <f t="shared" ref="AP256:AP510" si="79">IFERROR(DATEDIF(AA256,AE256,"d"),"0")&amp;"-day"</f>
        <v>0-day</v>
      </c>
      <c r="AQ256" s="46" t="str">
        <f t="shared" ref="AQ256:AQ510" si="80">SUM(AL256:AP256)&amp;"-day"</f>
        <v>0-day</v>
      </c>
      <c r="AR256" s="103"/>
      <c r="AS256" s="47" t="str">
        <f t="shared" ref="AS256:AS510" si="81">IF(AT256=0,"",ROW()-ROW($AS$2))</f>
        <v/>
      </c>
      <c r="AT256" s="35">
        <f t="shared" si="27"/>
        <v>0</v>
      </c>
      <c r="AU256" s="48" t="e">
        <f t="shared" ca="1" si="56"/>
        <v>#NAME?</v>
      </c>
      <c r="AV256" s="48" t="e">
        <f t="shared" ca="1" si="57"/>
        <v>#NAME?</v>
      </c>
      <c r="AW256" s="49" t="e">
        <f t="shared" ca="1" si="58"/>
        <v>#NAME?</v>
      </c>
      <c r="AX256" s="48" t="e">
        <f t="shared" ca="1" si="59"/>
        <v>#NAME?</v>
      </c>
      <c r="AY256" s="49" t="str">
        <f t="shared" si="60"/>
        <v/>
      </c>
      <c r="AZ256" s="50" t="e">
        <f t="shared" ca="1" si="61"/>
        <v>#NAME?</v>
      </c>
      <c r="BA256" s="51" t="e">
        <f t="shared" ca="1" si="62"/>
        <v>#NAME?</v>
      </c>
      <c r="BB256" s="52" t="e">
        <f t="shared" ca="1" si="63"/>
        <v>#NAME?</v>
      </c>
      <c r="BC256" s="51" t="e">
        <f t="shared" ca="1" si="64"/>
        <v>#NAME?</v>
      </c>
      <c r="BD256" s="54" t="e">
        <f t="shared" ca="1" si="65"/>
        <v>#NAME?</v>
      </c>
      <c r="BE256" s="48" t="e">
        <f t="shared" ca="1" si="66"/>
        <v>#NAME?</v>
      </c>
      <c r="BF256" s="50" t="e">
        <f t="shared" ca="1" si="67"/>
        <v>#NAME?</v>
      </c>
      <c r="BG256" s="56" t="e">
        <f t="shared" ca="1" si="68"/>
        <v>#NAME?</v>
      </c>
      <c r="BH256" s="103"/>
      <c r="BI256" s="103"/>
      <c r="BJ256" s="103"/>
      <c r="BK256" s="103"/>
      <c r="BL256" s="103"/>
      <c r="BM256" s="103"/>
      <c r="BN256" s="24"/>
      <c r="BO256" s="24"/>
    </row>
    <row r="257" spans="1:67" ht="15.5">
      <c r="A257" s="25" t="str">
        <f t="shared" si="75"/>
        <v/>
      </c>
      <c r="B257" s="89"/>
      <c r="C257" s="25"/>
      <c r="D257" s="90"/>
      <c r="E257" s="90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36"/>
      <c r="S257" s="91"/>
      <c r="T257" s="36"/>
      <c r="U257" s="82"/>
      <c r="V257" s="25"/>
      <c r="W257" s="58"/>
      <c r="X257" s="34"/>
      <c r="Y257" s="34"/>
      <c r="Z257" s="36"/>
      <c r="AA257" s="84"/>
      <c r="AB257" s="35"/>
      <c r="AC257" s="25"/>
      <c r="AD257" s="25"/>
      <c r="AE257" s="44"/>
      <c r="AF257" s="94"/>
      <c r="AG257" s="25"/>
      <c r="AH257" s="25"/>
      <c r="AI257" s="25"/>
      <c r="AJ257" s="45" t="str">
        <f t="array" ref="AJ257">IFERROR(INDEX('[1]Master Price'!$E:$E,MATCH(D257,'[1]Master Price'!$B:$B,0)),"0")</f>
        <v>0</v>
      </c>
      <c r="AK257" s="45">
        <f t="shared" si="76"/>
        <v>0</v>
      </c>
      <c r="AL257" s="46" t="str">
        <f t="shared" si="73"/>
        <v>0-day</v>
      </c>
      <c r="AM257" s="46" t="str">
        <f t="shared" si="77"/>
        <v>0-day</v>
      </c>
      <c r="AN257" s="46" t="str">
        <f t="shared" si="74"/>
        <v>0-day</v>
      </c>
      <c r="AO257" s="46" t="str">
        <f t="shared" si="78"/>
        <v>0-day</v>
      </c>
      <c r="AP257" s="46" t="str">
        <f t="shared" si="79"/>
        <v>0-day</v>
      </c>
      <c r="AQ257" s="46" t="str">
        <f t="shared" si="80"/>
        <v>0-day</v>
      </c>
      <c r="AR257" s="103"/>
      <c r="AS257" s="47" t="str">
        <f t="shared" si="81"/>
        <v/>
      </c>
      <c r="AT257" s="35">
        <f t="shared" si="27"/>
        <v>0</v>
      </c>
      <c r="AU257" s="48" t="e">
        <f t="shared" ca="1" si="56"/>
        <v>#NAME?</v>
      </c>
      <c r="AV257" s="48" t="e">
        <f t="shared" ca="1" si="57"/>
        <v>#NAME?</v>
      </c>
      <c r="AW257" s="49" t="e">
        <f t="shared" ca="1" si="58"/>
        <v>#NAME?</v>
      </c>
      <c r="AX257" s="48" t="e">
        <f t="shared" ca="1" si="59"/>
        <v>#NAME?</v>
      </c>
      <c r="AY257" s="49" t="str">
        <f t="shared" si="60"/>
        <v/>
      </c>
      <c r="AZ257" s="50" t="e">
        <f t="shared" ca="1" si="61"/>
        <v>#NAME?</v>
      </c>
      <c r="BA257" s="51" t="e">
        <f t="shared" ca="1" si="62"/>
        <v>#NAME?</v>
      </c>
      <c r="BB257" s="52" t="e">
        <f t="shared" ca="1" si="63"/>
        <v>#NAME?</v>
      </c>
      <c r="BC257" s="51" t="e">
        <f t="shared" ca="1" si="64"/>
        <v>#NAME?</v>
      </c>
      <c r="BD257" s="54" t="e">
        <f t="shared" ca="1" si="65"/>
        <v>#NAME?</v>
      </c>
      <c r="BE257" s="48" t="e">
        <f t="shared" ca="1" si="66"/>
        <v>#NAME?</v>
      </c>
      <c r="BF257" s="50" t="e">
        <f t="shared" ca="1" si="67"/>
        <v>#NAME?</v>
      </c>
      <c r="BG257" s="56" t="e">
        <f t="shared" ca="1" si="68"/>
        <v>#NAME?</v>
      </c>
      <c r="BH257" s="103"/>
      <c r="BI257" s="103"/>
      <c r="BJ257" s="103"/>
      <c r="BK257" s="103"/>
      <c r="BL257" s="103"/>
      <c r="BM257" s="103"/>
      <c r="BN257" s="24"/>
      <c r="BO257" s="24"/>
    </row>
    <row r="258" spans="1:67" ht="15.5">
      <c r="A258" s="25" t="str">
        <f t="shared" si="75"/>
        <v/>
      </c>
      <c r="B258" s="89"/>
      <c r="C258" s="25"/>
      <c r="D258" s="90"/>
      <c r="E258" s="90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36"/>
      <c r="S258" s="91"/>
      <c r="T258" s="36"/>
      <c r="U258" s="82"/>
      <c r="V258" s="25"/>
      <c r="W258" s="58"/>
      <c r="X258" s="34"/>
      <c r="Y258" s="34"/>
      <c r="Z258" s="36"/>
      <c r="AA258" s="84"/>
      <c r="AB258" s="35"/>
      <c r="AC258" s="25"/>
      <c r="AD258" s="25"/>
      <c r="AE258" s="44"/>
      <c r="AF258" s="94"/>
      <c r="AG258" s="25"/>
      <c r="AH258" s="25"/>
      <c r="AI258" s="25"/>
      <c r="AJ258" s="45" t="str">
        <f t="array" ref="AJ258">IFERROR(INDEX('[1]Master Price'!$E:$E,MATCH(D258,'[1]Master Price'!$B:$B,0)),"0")</f>
        <v>0</v>
      </c>
      <c r="AK258" s="45">
        <f t="shared" si="76"/>
        <v>0</v>
      </c>
      <c r="AL258" s="46" t="str">
        <f t="shared" si="73"/>
        <v>0-day</v>
      </c>
      <c r="AM258" s="46" t="str">
        <f t="shared" si="77"/>
        <v>0-day</v>
      </c>
      <c r="AN258" s="46" t="str">
        <f t="shared" si="74"/>
        <v>0-day</v>
      </c>
      <c r="AO258" s="46" t="str">
        <f t="shared" si="78"/>
        <v>0-day</v>
      </c>
      <c r="AP258" s="46" t="str">
        <f t="shared" si="79"/>
        <v>0-day</v>
      </c>
      <c r="AQ258" s="46" t="str">
        <f t="shared" si="80"/>
        <v>0-day</v>
      </c>
      <c r="AR258" s="103"/>
      <c r="AS258" s="47" t="str">
        <f t="shared" si="81"/>
        <v/>
      </c>
      <c r="AT258" s="35">
        <f t="shared" si="27"/>
        <v>0</v>
      </c>
      <c r="AU258" s="48" t="e">
        <f t="shared" ca="1" si="56"/>
        <v>#NAME?</v>
      </c>
      <c r="AV258" s="48" t="e">
        <f t="shared" ca="1" si="57"/>
        <v>#NAME?</v>
      </c>
      <c r="AW258" s="49" t="e">
        <f t="shared" ca="1" si="58"/>
        <v>#NAME?</v>
      </c>
      <c r="AX258" s="48" t="e">
        <f t="shared" ca="1" si="59"/>
        <v>#NAME?</v>
      </c>
      <c r="AY258" s="49" t="str">
        <f t="shared" si="60"/>
        <v/>
      </c>
      <c r="AZ258" s="50" t="e">
        <f t="shared" ca="1" si="61"/>
        <v>#NAME?</v>
      </c>
      <c r="BA258" s="51" t="e">
        <f t="shared" ca="1" si="62"/>
        <v>#NAME?</v>
      </c>
      <c r="BB258" s="52" t="e">
        <f t="shared" ca="1" si="63"/>
        <v>#NAME?</v>
      </c>
      <c r="BC258" s="51" t="e">
        <f t="shared" ca="1" si="64"/>
        <v>#NAME?</v>
      </c>
      <c r="BD258" s="54" t="e">
        <f t="shared" ca="1" si="65"/>
        <v>#NAME?</v>
      </c>
      <c r="BE258" s="48" t="e">
        <f t="shared" ca="1" si="66"/>
        <v>#NAME?</v>
      </c>
      <c r="BF258" s="50" t="e">
        <f t="shared" ca="1" si="67"/>
        <v>#NAME?</v>
      </c>
      <c r="BG258" s="56" t="e">
        <f t="shared" ca="1" si="68"/>
        <v>#NAME?</v>
      </c>
      <c r="BH258" s="103"/>
      <c r="BI258" s="103"/>
      <c r="BJ258" s="103"/>
      <c r="BK258" s="103"/>
      <c r="BL258" s="103"/>
      <c r="BM258" s="103"/>
      <c r="BN258" s="24"/>
      <c r="BO258" s="24"/>
    </row>
    <row r="259" spans="1:67" ht="15.5">
      <c r="A259" s="25" t="str">
        <f t="shared" si="75"/>
        <v/>
      </c>
      <c r="B259" s="89"/>
      <c r="C259" s="25"/>
      <c r="D259" s="90"/>
      <c r="E259" s="90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36"/>
      <c r="S259" s="91"/>
      <c r="T259" s="36"/>
      <c r="U259" s="82"/>
      <c r="V259" s="25"/>
      <c r="W259" s="58"/>
      <c r="X259" s="34"/>
      <c r="Y259" s="34"/>
      <c r="Z259" s="36"/>
      <c r="AA259" s="84"/>
      <c r="AB259" s="35"/>
      <c r="AC259" s="25"/>
      <c r="AD259" s="25"/>
      <c r="AE259" s="44"/>
      <c r="AF259" s="94"/>
      <c r="AG259" s="25"/>
      <c r="AH259" s="25"/>
      <c r="AI259" s="25"/>
      <c r="AJ259" s="45" t="str">
        <f t="array" ref="AJ259">IFERROR(INDEX('[1]Master Price'!$E:$E,MATCH(D259,'[1]Master Price'!$B:$B,0)),"0")</f>
        <v>0</v>
      </c>
      <c r="AK259" s="45">
        <f t="shared" si="76"/>
        <v>0</v>
      </c>
      <c r="AL259" s="46" t="str">
        <f t="shared" si="73"/>
        <v>0-day</v>
      </c>
      <c r="AM259" s="46" t="str">
        <f t="shared" si="77"/>
        <v>0-day</v>
      </c>
      <c r="AN259" s="46" t="str">
        <f t="shared" si="74"/>
        <v>0-day</v>
      </c>
      <c r="AO259" s="46" t="str">
        <f t="shared" si="78"/>
        <v>0-day</v>
      </c>
      <c r="AP259" s="46" t="str">
        <f t="shared" si="79"/>
        <v>0-day</v>
      </c>
      <c r="AQ259" s="46" t="str">
        <f t="shared" si="80"/>
        <v>0-day</v>
      </c>
      <c r="AR259" s="103"/>
      <c r="AS259" s="47" t="str">
        <f t="shared" si="81"/>
        <v/>
      </c>
      <c r="AT259" s="35">
        <f t="shared" si="27"/>
        <v>0</v>
      </c>
      <c r="AU259" s="48" t="e">
        <f t="shared" ref="AU259:AU322" ca="1" si="82">_xludf.ifna(INDEX($B:$B,MATCH(AT259,$C:$C,FALSE)),"")</f>
        <v>#NAME?</v>
      </c>
      <c r="AV259" s="48" t="e">
        <f t="shared" ref="AV259:AV322" ca="1" si="83">_xludf.ifna(INDEX($U:$U,MATCH(AT259,$C:$C,FALSE)),"")</f>
        <v>#NAME?</v>
      </c>
      <c r="AW259" s="49" t="e">
        <f t="shared" ref="AW259:AW322" ca="1" si="84">_xludf.ifna(INDEX($Z:$Z,MATCH(AT259,$C:$C,FALSE)),"")</f>
        <v>#NAME?</v>
      </c>
      <c r="AX259" s="48" t="e">
        <f t="shared" ref="AX259:AX322" ca="1" si="85">_xludf.ifna(INDEX($AA:$AA,MATCH(AT259,$C:$C,FALSE)),"")</f>
        <v>#NAME?</v>
      </c>
      <c r="AY259" s="49" t="str">
        <f t="shared" ref="AY259:AY322" si="86">IFERROR(INDEX($R:$R,MATCH(AT259,$C:$C,FALSE)),"")</f>
        <v/>
      </c>
      <c r="AZ259" s="50" t="e">
        <f t="shared" ref="AZ259:AZ322" ca="1" si="87">_xludf.ifna(INDEX($V:$V,MATCH(AT259,$C:$C,FALSE)),"")</f>
        <v>#NAME?</v>
      </c>
      <c r="BA259" s="51" t="e">
        <f t="shared" ref="BA259:BA322" ca="1" si="88">_xludf.ifna(INDEX($W:$W,MATCH(AT259,$C:$C,FALSE)),"")</f>
        <v>#NAME?</v>
      </c>
      <c r="BB259" s="52" t="e">
        <f t="shared" ref="BB259:BB322" ca="1" si="89">_xludf.ifna(INDEX($X:$X,MATCH(AT259,$C:$C,FALSE)),"")</f>
        <v>#NAME?</v>
      </c>
      <c r="BC259" s="51" t="e">
        <f t="shared" ref="BC259:BC322" ca="1" si="90">_xludf.ifna(INDEX($AD:$AD,MATCH(AT259,$C:$C,FALSE)),"")</f>
        <v>#NAME?</v>
      </c>
      <c r="BD259" s="54" t="e">
        <f t="shared" ref="BD259:BD322" ca="1" si="91">_xludf.ifna(INDEX($AE:$AE,MATCH(AT259,$C:$C,FALSE)),"")</f>
        <v>#NAME?</v>
      </c>
      <c r="BE259" s="48" t="e">
        <f t="shared" ref="BE259:BE322" ca="1" si="92">_xludf.ifna(INDEX($AF:$AF,MATCH(AT259,$C:$C,FALSE)),"")</f>
        <v>#NAME?</v>
      </c>
      <c r="BF259" s="50" t="e">
        <f t="shared" ref="BF259:BF322" ca="1" si="93">_xludf.ifna(INDEX($T:$T,MATCH(AT259,$C:$C,FALSE),""),"")</f>
        <v>#NAME?</v>
      </c>
      <c r="BG259" s="56" t="e">
        <f t="shared" ref="BG259:BG322" ca="1" si="94">_xludf.ifna(INDEX($AI:$AI,MATCH(AT259,$C:$C,FALSE)),"")</f>
        <v>#NAME?</v>
      </c>
      <c r="BH259" s="103"/>
      <c r="BI259" s="103"/>
      <c r="BJ259" s="103"/>
      <c r="BK259" s="103"/>
      <c r="BL259" s="103"/>
      <c r="BM259" s="103"/>
      <c r="BN259" s="24"/>
      <c r="BO259" s="24"/>
    </row>
    <row r="260" spans="1:67" ht="15.5">
      <c r="A260" s="25" t="str">
        <f t="shared" si="75"/>
        <v/>
      </c>
      <c r="B260" s="89"/>
      <c r="C260" s="25"/>
      <c r="D260" s="90"/>
      <c r="E260" s="90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36"/>
      <c r="S260" s="91"/>
      <c r="T260" s="36"/>
      <c r="U260" s="82"/>
      <c r="V260" s="25"/>
      <c r="W260" s="58"/>
      <c r="X260" s="34"/>
      <c r="Y260" s="34"/>
      <c r="Z260" s="36"/>
      <c r="AA260" s="84"/>
      <c r="AB260" s="35"/>
      <c r="AC260" s="25"/>
      <c r="AD260" s="25"/>
      <c r="AE260" s="44"/>
      <c r="AF260" s="94"/>
      <c r="AG260" s="25"/>
      <c r="AH260" s="25"/>
      <c r="AI260" s="25"/>
      <c r="AJ260" s="45" t="str">
        <f t="array" ref="AJ260">IFERROR(INDEX('[1]Master Price'!$E:$E,MATCH(D260,'[1]Master Price'!$B:$B,0)),"0")</f>
        <v>0</v>
      </c>
      <c r="AK260" s="45">
        <f t="shared" si="76"/>
        <v>0</v>
      </c>
      <c r="AL260" s="46" t="str">
        <f t="shared" si="73"/>
        <v>0-day</v>
      </c>
      <c r="AM260" s="46" t="str">
        <f t="shared" si="77"/>
        <v>0-day</v>
      </c>
      <c r="AN260" s="46" t="str">
        <f t="shared" si="74"/>
        <v>0-day</v>
      </c>
      <c r="AO260" s="46" t="str">
        <f t="shared" si="78"/>
        <v>0-day</v>
      </c>
      <c r="AP260" s="46" t="str">
        <f t="shared" si="79"/>
        <v>0-day</v>
      </c>
      <c r="AQ260" s="46" t="str">
        <f t="shared" si="80"/>
        <v>0-day</v>
      </c>
      <c r="AR260" s="103"/>
      <c r="AS260" s="47" t="str">
        <f t="shared" si="81"/>
        <v/>
      </c>
      <c r="AT260" s="35">
        <f t="shared" si="27"/>
        <v>0</v>
      </c>
      <c r="AU260" s="48" t="e">
        <f t="shared" ca="1" si="82"/>
        <v>#NAME?</v>
      </c>
      <c r="AV260" s="48" t="e">
        <f t="shared" ca="1" si="83"/>
        <v>#NAME?</v>
      </c>
      <c r="AW260" s="49" t="e">
        <f t="shared" ca="1" si="84"/>
        <v>#NAME?</v>
      </c>
      <c r="AX260" s="48" t="e">
        <f t="shared" ca="1" si="85"/>
        <v>#NAME?</v>
      </c>
      <c r="AY260" s="49" t="str">
        <f t="shared" si="86"/>
        <v/>
      </c>
      <c r="AZ260" s="50" t="e">
        <f t="shared" ca="1" si="87"/>
        <v>#NAME?</v>
      </c>
      <c r="BA260" s="51" t="e">
        <f t="shared" ca="1" si="88"/>
        <v>#NAME?</v>
      </c>
      <c r="BB260" s="52" t="e">
        <f t="shared" ca="1" si="89"/>
        <v>#NAME?</v>
      </c>
      <c r="BC260" s="51" t="e">
        <f t="shared" ca="1" si="90"/>
        <v>#NAME?</v>
      </c>
      <c r="BD260" s="54" t="e">
        <f t="shared" ca="1" si="91"/>
        <v>#NAME?</v>
      </c>
      <c r="BE260" s="48" t="e">
        <f t="shared" ca="1" si="92"/>
        <v>#NAME?</v>
      </c>
      <c r="BF260" s="50" t="e">
        <f t="shared" ca="1" si="93"/>
        <v>#NAME?</v>
      </c>
      <c r="BG260" s="56" t="e">
        <f t="shared" ca="1" si="94"/>
        <v>#NAME?</v>
      </c>
      <c r="BH260" s="103"/>
      <c r="BI260" s="103"/>
      <c r="BJ260" s="103"/>
      <c r="BK260" s="103"/>
      <c r="BL260" s="103"/>
      <c r="BM260" s="103"/>
      <c r="BN260" s="24"/>
      <c r="BO260" s="24"/>
    </row>
    <row r="261" spans="1:67" ht="15.5">
      <c r="A261" s="25" t="str">
        <f t="shared" si="75"/>
        <v/>
      </c>
      <c r="B261" s="89"/>
      <c r="C261" s="25"/>
      <c r="D261" s="90"/>
      <c r="E261" s="90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36"/>
      <c r="S261" s="91"/>
      <c r="T261" s="36"/>
      <c r="U261" s="82"/>
      <c r="V261" s="25"/>
      <c r="W261" s="58"/>
      <c r="X261" s="34"/>
      <c r="Y261" s="34"/>
      <c r="Z261" s="36"/>
      <c r="AA261" s="84"/>
      <c r="AB261" s="35"/>
      <c r="AC261" s="25"/>
      <c r="AD261" s="25"/>
      <c r="AE261" s="44"/>
      <c r="AF261" s="94"/>
      <c r="AG261" s="25"/>
      <c r="AH261" s="25"/>
      <c r="AI261" s="25"/>
      <c r="AJ261" s="45" t="str">
        <f t="array" ref="AJ261">IFERROR(INDEX('[1]Master Price'!$E:$E,MATCH(D261,'[1]Master Price'!$B:$B,0)),"0")</f>
        <v>0</v>
      </c>
      <c r="AK261" s="45">
        <f t="shared" si="76"/>
        <v>0</v>
      </c>
      <c r="AL261" s="46" t="str">
        <f t="shared" si="73"/>
        <v>0-day</v>
      </c>
      <c r="AM261" s="46" t="str">
        <f t="shared" si="77"/>
        <v>0-day</v>
      </c>
      <c r="AN261" s="46" t="str">
        <f t="shared" si="74"/>
        <v>0-day</v>
      </c>
      <c r="AO261" s="46" t="str">
        <f t="shared" si="78"/>
        <v>0-day</v>
      </c>
      <c r="AP261" s="46" t="str">
        <f t="shared" si="79"/>
        <v>0-day</v>
      </c>
      <c r="AQ261" s="46" t="str">
        <f t="shared" si="80"/>
        <v>0-day</v>
      </c>
      <c r="AR261" s="103"/>
      <c r="AS261" s="47" t="str">
        <f t="shared" si="81"/>
        <v/>
      </c>
      <c r="AT261" s="35">
        <f t="shared" si="27"/>
        <v>0</v>
      </c>
      <c r="AU261" s="48" t="e">
        <f t="shared" ca="1" si="82"/>
        <v>#NAME?</v>
      </c>
      <c r="AV261" s="48" t="e">
        <f t="shared" ca="1" si="83"/>
        <v>#NAME?</v>
      </c>
      <c r="AW261" s="49" t="e">
        <f t="shared" ca="1" si="84"/>
        <v>#NAME?</v>
      </c>
      <c r="AX261" s="48" t="e">
        <f t="shared" ca="1" si="85"/>
        <v>#NAME?</v>
      </c>
      <c r="AY261" s="49" t="str">
        <f t="shared" si="86"/>
        <v/>
      </c>
      <c r="AZ261" s="50" t="e">
        <f t="shared" ca="1" si="87"/>
        <v>#NAME?</v>
      </c>
      <c r="BA261" s="51" t="e">
        <f t="shared" ca="1" si="88"/>
        <v>#NAME?</v>
      </c>
      <c r="BB261" s="52" t="e">
        <f t="shared" ca="1" si="89"/>
        <v>#NAME?</v>
      </c>
      <c r="BC261" s="51" t="e">
        <f t="shared" ca="1" si="90"/>
        <v>#NAME?</v>
      </c>
      <c r="BD261" s="54" t="e">
        <f t="shared" ca="1" si="91"/>
        <v>#NAME?</v>
      </c>
      <c r="BE261" s="48" t="e">
        <f t="shared" ca="1" si="92"/>
        <v>#NAME?</v>
      </c>
      <c r="BF261" s="50" t="e">
        <f t="shared" ca="1" si="93"/>
        <v>#NAME?</v>
      </c>
      <c r="BG261" s="56" t="e">
        <f t="shared" ca="1" si="94"/>
        <v>#NAME?</v>
      </c>
      <c r="BH261" s="103"/>
      <c r="BI261" s="103"/>
      <c r="BJ261" s="103"/>
      <c r="BK261" s="103"/>
      <c r="BL261" s="103"/>
      <c r="BM261" s="103"/>
      <c r="BN261" s="24"/>
      <c r="BO261" s="24"/>
    </row>
    <row r="262" spans="1:67" ht="15.5">
      <c r="A262" s="25" t="str">
        <f t="shared" si="75"/>
        <v/>
      </c>
      <c r="B262" s="89"/>
      <c r="C262" s="25"/>
      <c r="D262" s="90"/>
      <c r="E262" s="90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36"/>
      <c r="S262" s="91"/>
      <c r="T262" s="36"/>
      <c r="U262" s="82"/>
      <c r="V262" s="25"/>
      <c r="W262" s="58"/>
      <c r="X262" s="34"/>
      <c r="Y262" s="34"/>
      <c r="Z262" s="36"/>
      <c r="AA262" s="84"/>
      <c r="AB262" s="35"/>
      <c r="AC262" s="25"/>
      <c r="AD262" s="25"/>
      <c r="AE262" s="44"/>
      <c r="AF262" s="94"/>
      <c r="AG262" s="25"/>
      <c r="AH262" s="25"/>
      <c r="AI262" s="25"/>
      <c r="AJ262" s="45" t="str">
        <f t="array" ref="AJ262">IFERROR(INDEX('[1]Master Price'!$E:$E,MATCH(D262,'[1]Master Price'!$B:$B,0)),"0")</f>
        <v>0</v>
      </c>
      <c r="AK262" s="45">
        <f t="shared" si="76"/>
        <v>0</v>
      </c>
      <c r="AL262" s="46" t="str">
        <f t="shared" si="73"/>
        <v>0-day</v>
      </c>
      <c r="AM262" s="46" t="str">
        <f t="shared" si="77"/>
        <v>0-day</v>
      </c>
      <c r="AN262" s="46" t="str">
        <f t="shared" si="74"/>
        <v>0-day</v>
      </c>
      <c r="AO262" s="46" t="str">
        <f t="shared" si="78"/>
        <v>0-day</v>
      </c>
      <c r="AP262" s="46" t="str">
        <f t="shared" si="79"/>
        <v>0-day</v>
      </c>
      <c r="AQ262" s="46" t="str">
        <f t="shared" si="80"/>
        <v>0-day</v>
      </c>
      <c r="AR262" s="103"/>
      <c r="AS262" s="47" t="str">
        <f t="shared" si="81"/>
        <v/>
      </c>
      <c r="AT262" s="35">
        <f t="shared" si="27"/>
        <v>0</v>
      </c>
      <c r="AU262" s="48" t="e">
        <f t="shared" ca="1" si="82"/>
        <v>#NAME?</v>
      </c>
      <c r="AV262" s="48" t="e">
        <f t="shared" ca="1" si="83"/>
        <v>#NAME?</v>
      </c>
      <c r="AW262" s="49" t="e">
        <f t="shared" ca="1" si="84"/>
        <v>#NAME?</v>
      </c>
      <c r="AX262" s="48" t="e">
        <f t="shared" ca="1" si="85"/>
        <v>#NAME?</v>
      </c>
      <c r="AY262" s="49" t="str">
        <f t="shared" si="86"/>
        <v/>
      </c>
      <c r="AZ262" s="50" t="e">
        <f t="shared" ca="1" si="87"/>
        <v>#NAME?</v>
      </c>
      <c r="BA262" s="51" t="e">
        <f t="shared" ca="1" si="88"/>
        <v>#NAME?</v>
      </c>
      <c r="BB262" s="52" t="e">
        <f t="shared" ca="1" si="89"/>
        <v>#NAME?</v>
      </c>
      <c r="BC262" s="51" t="e">
        <f t="shared" ca="1" si="90"/>
        <v>#NAME?</v>
      </c>
      <c r="BD262" s="54" t="e">
        <f t="shared" ca="1" si="91"/>
        <v>#NAME?</v>
      </c>
      <c r="BE262" s="48" t="e">
        <f t="shared" ca="1" si="92"/>
        <v>#NAME?</v>
      </c>
      <c r="BF262" s="50" t="e">
        <f t="shared" ca="1" si="93"/>
        <v>#NAME?</v>
      </c>
      <c r="BG262" s="56" t="e">
        <f t="shared" ca="1" si="94"/>
        <v>#NAME?</v>
      </c>
      <c r="BH262" s="103"/>
      <c r="BI262" s="103"/>
      <c r="BJ262" s="103"/>
      <c r="BK262" s="103"/>
      <c r="BL262" s="103"/>
      <c r="BM262" s="103"/>
      <c r="BN262" s="24"/>
      <c r="BO262" s="24"/>
    </row>
    <row r="263" spans="1:67" ht="15.5">
      <c r="A263" s="25" t="str">
        <f t="shared" si="75"/>
        <v/>
      </c>
      <c r="B263" s="98"/>
      <c r="C263" s="25"/>
      <c r="D263" s="90"/>
      <c r="E263" s="90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36"/>
      <c r="S263" s="91"/>
      <c r="T263" s="36"/>
      <c r="U263" s="82"/>
      <c r="V263" s="25"/>
      <c r="W263" s="58"/>
      <c r="X263" s="34"/>
      <c r="Y263" s="34"/>
      <c r="Z263" s="36"/>
      <c r="AA263" s="84"/>
      <c r="AB263" s="35"/>
      <c r="AC263" s="25"/>
      <c r="AD263" s="25"/>
      <c r="AE263" s="44"/>
      <c r="AF263" s="94"/>
      <c r="AG263" s="25"/>
      <c r="AH263" s="25"/>
      <c r="AI263" s="25"/>
      <c r="AJ263" s="45" t="str">
        <f t="array" ref="AJ263">IFERROR(INDEX('[1]Master Price'!$E:$E,MATCH(D263,'[1]Master Price'!$B:$B,0)),"0")</f>
        <v>0</v>
      </c>
      <c r="AK263" s="45">
        <f t="shared" si="76"/>
        <v>0</v>
      </c>
      <c r="AL263" s="46" t="str">
        <f t="shared" si="73"/>
        <v>0-day</v>
      </c>
      <c r="AM263" s="46" t="str">
        <f t="shared" si="77"/>
        <v>0-day</v>
      </c>
      <c r="AN263" s="46" t="str">
        <f t="shared" si="74"/>
        <v>0-day</v>
      </c>
      <c r="AO263" s="46" t="str">
        <f t="shared" si="78"/>
        <v>0-day</v>
      </c>
      <c r="AP263" s="46" t="str">
        <f t="shared" si="79"/>
        <v>0-day</v>
      </c>
      <c r="AQ263" s="46" t="str">
        <f t="shared" si="80"/>
        <v>0-day</v>
      </c>
      <c r="AR263" s="103"/>
      <c r="AS263" s="47" t="str">
        <f t="shared" si="81"/>
        <v/>
      </c>
      <c r="AT263" s="35">
        <f t="shared" si="27"/>
        <v>0</v>
      </c>
      <c r="AU263" s="48" t="e">
        <f t="shared" ca="1" si="82"/>
        <v>#NAME?</v>
      </c>
      <c r="AV263" s="48" t="e">
        <f t="shared" ca="1" si="83"/>
        <v>#NAME?</v>
      </c>
      <c r="AW263" s="49" t="e">
        <f t="shared" ca="1" si="84"/>
        <v>#NAME?</v>
      </c>
      <c r="AX263" s="48" t="e">
        <f t="shared" ca="1" si="85"/>
        <v>#NAME?</v>
      </c>
      <c r="AY263" s="49" t="str">
        <f t="shared" si="86"/>
        <v/>
      </c>
      <c r="AZ263" s="50" t="e">
        <f t="shared" ca="1" si="87"/>
        <v>#NAME?</v>
      </c>
      <c r="BA263" s="51" t="e">
        <f t="shared" ca="1" si="88"/>
        <v>#NAME?</v>
      </c>
      <c r="BB263" s="52" t="e">
        <f t="shared" ca="1" si="89"/>
        <v>#NAME?</v>
      </c>
      <c r="BC263" s="51" t="e">
        <f t="shared" ca="1" si="90"/>
        <v>#NAME?</v>
      </c>
      <c r="BD263" s="54" t="e">
        <f t="shared" ca="1" si="91"/>
        <v>#NAME?</v>
      </c>
      <c r="BE263" s="48" t="e">
        <f t="shared" ca="1" si="92"/>
        <v>#NAME?</v>
      </c>
      <c r="BF263" s="50" t="e">
        <f t="shared" ca="1" si="93"/>
        <v>#NAME?</v>
      </c>
      <c r="BG263" s="56" t="e">
        <f t="shared" ca="1" si="94"/>
        <v>#NAME?</v>
      </c>
      <c r="BH263" s="103"/>
      <c r="BI263" s="103"/>
      <c r="BJ263" s="103"/>
      <c r="BK263" s="103"/>
      <c r="BL263" s="103"/>
      <c r="BM263" s="103"/>
      <c r="BN263" s="24"/>
      <c r="BO263" s="24"/>
    </row>
    <row r="264" spans="1:67" ht="15.5">
      <c r="A264" s="25" t="str">
        <f t="shared" si="75"/>
        <v/>
      </c>
      <c r="B264" s="98"/>
      <c r="C264" s="25"/>
      <c r="D264" s="90"/>
      <c r="E264" s="90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36"/>
      <c r="S264" s="91"/>
      <c r="T264" s="36"/>
      <c r="U264" s="82"/>
      <c r="V264" s="25"/>
      <c r="W264" s="58"/>
      <c r="X264" s="34"/>
      <c r="Y264" s="34"/>
      <c r="Z264" s="36"/>
      <c r="AA264" s="84"/>
      <c r="AB264" s="35"/>
      <c r="AC264" s="25"/>
      <c r="AD264" s="25"/>
      <c r="AE264" s="44"/>
      <c r="AF264" s="94"/>
      <c r="AG264" s="25"/>
      <c r="AH264" s="25"/>
      <c r="AI264" s="25"/>
      <c r="AJ264" s="45" t="str">
        <f t="array" ref="AJ264">IFERROR(INDEX('[1]Master Price'!$E:$E,MATCH(D264,'[1]Master Price'!$B:$B,0)),"0")</f>
        <v>0</v>
      </c>
      <c r="AK264" s="45">
        <f t="shared" si="76"/>
        <v>0</v>
      </c>
      <c r="AL264" s="46" t="str">
        <f t="shared" si="73"/>
        <v>0-day</v>
      </c>
      <c r="AM264" s="46" t="str">
        <f t="shared" si="77"/>
        <v>0-day</v>
      </c>
      <c r="AN264" s="46" t="str">
        <f t="shared" si="74"/>
        <v>0-day</v>
      </c>
      <c r="AO264" s="46" t="str">
        <f t="shared" si="78"/>
        <v>0-day</v>
      </c>
      <c r="AP264" s="46" t="str">
        <f t="shared" si="79"/>
        <v>0-day</v>
      </c>
      <c r="AQ264" s="46" t="str">
        <f t="shared" si="80"/>
        <v>0-day</v>
      </c>
      <c r="AR264" s="103"/>
      <c r="AS264" s="47" t="str">
        <f t="shared" si="81"/>
        <v/>
      </c>
      <c r="AT264" s="35">
        <f t="shared" si="27"/>
        <v>0</v>
      </c>
      <c r="AU264" s="48" t="e">
        <f t="shared" ca="1" si="82"/>
        <v>#NAME?</v>
      </c>
      <c r="AV264" s="48" t="e">
        <f t="shared" ca="1" si="83"/>
        <v>#NAME?</v>
      </c>
      <c r="AW264" s="49" t="e">
        <f t="shared" ca="1" si="84"/>
        <v>#NAME?</v>
      </c>
      <c r="AX264" s="48" t="e">
        <f t="shared" ca="1" si="85"/>
        <v>#NAME?</v>
      </c>
      <c r="AY264" s="49" t="str">
        <f t="shared" si="86"/>
        <v/>
      </c>
      <c r="AZ264" s="50" t="e">
        <f t="shared" ca="1" si="87"/>
        <v>#NAME?</v>
      </c>
      <c r="BA264" s="51" t="e">
        <f t="shared" ca="1" si="88"/>
        <v>#NAME?</v>
      </c>
      <c r="BB264" s="52" t="e">
        <f t="shared" ca="1" si="89"/>
        <v>#NAME?</v>
      </c>
      <c r="BC264" s="51" t="e">
        <f t="shared" ca="1" si="90"/>
        <v>#NAME?</v>
      </c>
      <c r="BD264" s="54" t="e">
        <f t="shared" ca="1" si="91"/>
        <v>#NAME?</v>
      </c>
      <c r="BE264" s="48" t="e">
        <f t="shared" ca="1" si="92"/>
        <v>#NAME?</v>
      </c>
      <c r="BF264" s="50" t="e">
        <f t="shared" ca="1" si="93"/>
        <v>#NAME?</v>
      </c>
      <c r="BG264" s="56" t="e">
        <f t="shared" ca="1" si="94"/>
        <v>#NAME?</v>
      </c>
      <c r="BH264" s="103"/>
      <c r="BI264" s="103"/>
      <c r="BJ264" s="103"/>
      <c r="BK264" s="103"/>
      <c r="BL264" s="103"/>
      <c r="BM264" s="103"/>
      <c r="BN264" s="24"/>
      <c r="BO264" s="24"/>
    </row>
    <row r="265" spans="1:67" ht="15.5">
      <c r="A265" s="25" t="str">
        <f t="shared" si="75"/>
        <v/>
      </c>
      <c r="B265" s="98"/>
      <c r="C265" s="25"/>
      <c r="D265" s="90"/>
      <c r="E265" s="90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36"/>
      <c r="S265" s="91"/>
      <c r="T265" s="36"/>
      <c r="U265" s="82"/>
      <c r="V265" s="25"/>
      <c r="W265" s="58"/>
      <c r="X265" s="34"/>
      <c r="Y265" s="34"/>
      <c r="Z265" s="36"/>
      <c r="AA265" s="84"/>
      <c r="AB265" s="35"/>
      <c r="AC265" s="25"/>
      <c r="AD265" s="25"/>
      <c r="AE265" s="44"/>
      <c r="AF265" s="94"/>
      <c r="AG265" s="25"/>
      <c r="AH265" s="25"/>
      <c r="AI265" s="25"/>
      <c r="AJ265" s="45" t="str">
        <f t="array" ref="AJ265">IFERROR(INDEX('[1]Master Price'!$E:$E,MATCH(D265,'[1]Master Price'!$B:$B,0)),"0")</f>
        <v>0</v>
      </c>
      <c r="AK265" s="45">
        <f t="shared" si="76"/>
        <v>0</v>
      </c>
      <c r="AL265" s="46" t="str">
        <f t="shared" si="73"/>
        <v>0-day</v>
      </c>
      <c r="AM265" s="46" t="str">
        <f t="shared" si="77"/>
        <v>0-day</v>
      </c>
      <c r="AN265" s="46" t="str">
        <f t="shared" si="74"/>
        <v>0-day</v>
      </c>
      <c r="AO265" s="46" t="str">
        <f t="shared" si="78"/>
        <v>0-day</v>
      </c>
      <c r="AP265" s="46" t="str">
        <f t="shared" si="79"/>
        <v>0-day</v>
      </c>
      <c r="AQ265" s="46" t="str">
        <f t="shared" si="80"/>
        <v>0-day</v>
      </c>
      <c r="AR265" s="103"/>
      <c r="AS265" s="47" t="str">
        <f t="shared" si="81"/>
        <v/>
      </c>
      <c r="AT265" s="35">
        <f t="shared" si="27"/>
        <v>0</v>
      </c>
      <c r="AU265" s="48" t="e">
        <f t="shared" ca="1" si="82"/>
        <v>#NAME?</v>
      </c>
      <c r="AV265" s="48" t="e">
        <f t="shared" ca="1" si="83"/>
        <v>#NAME?</v>
      </c>
      <c r="AW265" s="49" t="e">
        <f t="shared" ca="1" si="84"/>
        <v>#NAME?</v>
      </c>
      <c r="AX265" s="48" t="e">
        <f t="shared" ca="1" si="85"/>
        <v>#NAME?</v>
      </c>
      <c r="AY265" s="49" t="str">
        <f t="shared" si="86"/>
        <v/>
      </c>
      <c r="AZ265" s="50" t="e">
        <f t="shared" ca="1" si="87"/>
        <v>#NAME?</v>
      </c>
      <c r="BA265" s="51" t="e">
        <f t="shared" ca="1" si="88"/>
        <v>#NAME?</v>
      </c>
      <c r="BB265" s="52" t="e">
        <f t="shared" ca="1" si="89"/>
        <v>#NAME?</v>
      </c>
      <c r="BC265" s="51" t="e">
        <f t="shared" ca="1" si="90"/>
        <v>#NAME?</v>
      </c>
      <c r="BD265" s="54" t="e">
        <f t="shared" ca="1" si="91"/>
        <v>#NAME?</v>
      </c>
      <c r="BE265" s="48" t="e">
        <f t="shared" ca="1" si="92"/>
        <v>#NAME?</v>
      </c>
      <c r="BF265" s="50" t="e">
        <f t="shared" ca="1" si="93"/>
        <v>#NAME?</v>
      </c>
      <c r="BG265" s="56" t="e">
        <f t="shared" ca="1" si="94"/>
        <v>#NAME?</v>
      </c>
      <c r="BH265" s="103"/>
      <c r="BI265" s="103"/>
      <c r="BJ265" s="103"/>
      <c r="BK265" s="103"/>
      <c r="BL265" s="103"/>
      <c r="BM265" s="103"/>
      <c r="BN265" s="24"/>
      <c r="BO265" s="24"/>
    </row>
    <row r="266" spans="1:67" ht="15.5">
      <c r="A266" s="25" t="str">
        <f t="shared" si="75"/>
        <v/>
      </c>
      <c r="B266" s="98"/>
      <c r="C266" s="25"/>
      <c r="D266" s="90"/>
      <c r="E266" s="90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36"/>
      <c r="S266" s="91"/>
      <c r="T266" s="36"/>
      <c r="U266" s="82"/>
      <c r="V266" s="25"/>
      <c r="W266" s="58"/>
      <c r="X266" s="34"/>
      <c r="Y266" s="34"/>
      <c r="Z266" s="36"/>
      <c r="AA266" s="84"/>
      <c r="AB266" s="35"/>
      <c r="AC266" s="25"/>
      <c r="AD266" s="25"/>
      <c r="AE266" s="44"/>
      <c r="AF266" s="94"/>
      <c r="AG266" s="25"/>
      <c r="AH266" s="25"/>
      <c r="AI266" s="25"/>
      <c r="AJ266" s="45" t="str">
        <f t="array" ref="AJ266">IFERROR(INDEX('[1]Master Price'!$E:$E,MATCH(D266,'[1]Master Price'!$B:$B,0)),"0")</f>
        <v>0</v>
      </c>
      <c r="AK266" s="45">
        <f t="shared" si="76"/>
        <v>0</v>
      </c>
      <c r="AL266" s="46" t="str">
        <f t="shared" si="73"/>
        <v>0-day</v>
      </c>
      <c r="AM266" s="46" t="str">
        <f t="shared" si="77"/>
        <v>0-day</v>
      </c>
      <c r="AN266" s="46" t="str">
        <f t="shared" si="74"/>
        <v>0-day</v>
      </c>
      <c r="AO266" s="46" t="str">
        <f t="shared" si="78"/>
        <v>0-day</v>
      </c>
      <c r="AP266" s="46" t="str">
        <f t="shared" si="79"/>
        <v>0-day</v>
      </c>
      <c r="AQ266" s="46" t="str">
        <f t="shared" si="80"/>
        <v>0-day</v>
      </c>
      <c r="AR266" s="103"/>
      <c r="AS266" s="47" t="str">
        <f t="shared" si="81"/>
        <v/>
      </c>
      <c r="AT266" s="35">
        <f t="shared" si="27"/>
        <v>0</v>
      </c>
      <c r="AU266" s="48" t="e">
        <f t="shared" ca="1" si="82"/>
        <v>#NAME?</v>
      </c>
      <c r="AV266" s="48" t="e">
        <f t="shared" ca="1" si="83"/>
        <v>#NAME?</v>
      </c>
      <c r="AW266" s="49" t="e">
        <f t="shared" ca="1" si="84"/>
        <v>#NAME?</v>
      </c>
      <c r="AX266" s="48" t="e">
        <f t="shared" ca="1" si="85"/>
        <v>#NAME?</v>
      </c>
      <c r="AY266" s="49" t="str">
        <f t="shared" si="86"/>
        <v/>
      </c>
      <c r="AZ266" s="50" t="e">
        <f t="shared" ca="1" si="87"/>
        <v>#NAME?</v>
      </c>
      <c r="BA266" s="51" t="e">
        <f t="shared" ca="1" si="88"/>
        <v>#NAME?</v>
      </c>
      <c r="BB266" s="52" t="e">
        <f t="shared" ca="1" si="89"/>
        <v>#NAME?</v>
      </c>
      <c r="BC266" s="51" t="e">
        <f t="shared" ca="1" si="90"/>
        <v>#NAME?</v>
      </c>
      <c r="BD266" s="54" t="e">
        <f t="shared" ca="1" si="91"/>
        <v>#NAME?</v>
      </c>
      <c r="BE266" s="48" t="e">
        <f t="shared" ca="1" si="92"/>
        <v>#NAME?</v>
      </c>
      <c r="BF266" s="50" t="e">
        <f t="shared" ca="1" si="93"/>
        <v>#NAME?</v>
      </c>
      <c r="BG266" s="56" t="e">
        <f t="shared" ca="1" si="94"/>
        <v>#NAME?</v>
      </c>
      <c r="BH266" s="103"/>
      <c r="BI266" s="103"/>
      <c r="BJ266" s="103"/>
      <c r="BK266" s="103"/>
      <c r="BL266" s="103"/>
      <c r="BM266" s="103"/>
      <c r="BN266" s="24"/>
      <c r="BO266" s="24"/>
    </row>
    <row r="267" spans="1:67" ht="15.5">
      <c r="A267" s="25" t="str">
        <f t="shared" si="75"/>
        <v/>
      </c>
      <c r="B267" s="98"/>
      <c r="C267" s="25"/>
      <c r="D267" s="90"/>
      <c r="E267" s="90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36"/>
      <c r="S267" s="91"/>
      <c r="T267" s="36"/>
      <c r="U267" s="82"/>
      <c r="V267" s="25"/>
      <c r="W267" s="58"/>
      <c r="X267" s="34"/>
      <c r="Y267" s="34"/>
      <c r="Z267" s="36"/>
      <c r="AA267" s="84"/>
      <c r="AB267" s="35"/>
      <c r="AC267" s="25"/>
      <c r="AD267" s="25"/>
      <c r="AE267" s="44"/>
      <c r="AF267" s="94"/>
      <c r="AG267" s="25"/>
      <c r="AH267" s="25"/>
      <c r="AI267" s="25"/>
      <c r="AJ267" s="45" t="str">
        <f t="array" ref="AJ267">IFERROR(INDEX('[1]Master Price'!$E:$E,MATCH(D267,'[1]Master Price'!$B:$B,0)),"0")</f>
        <v>0</v>
      </c>
      <c r="AK267" s="45">
        <f t="shared" si="76"/>
        <v>0</v>
      </c>
      <c r="AL267" s="46" t="str">
        <f t="shared" si="73"/>
        <v>0-day</v>
      </c>
      <c r="AM267" s="46" t="str">
        <f t="shared" si="77"/>
        <v>0-day</v>
      </c>
      <c r="AN267" s="46" t="str">
        <f t="shared" si="74"/>
        <v>0-day</v>
      </c>
      <c r="AO267" s="46" t="str">
        <f t="shared" si="78"/>
        <v>0-day</v>
      </c>
      <c r="AP267" s="46" t="str">
        <f t="shared" si="79"/>
        <v>0-day</v>
      </c>
      <c r="AQ267" s="46" t="str">
        <f t="shared" si="80"/>
        <v>0-day</v>
      </c>
      <c r="AR267" s="103"/>
      <c r="AS267" s="47" t="str">
        <f t="shared" si="81"/>
        <v/>
      </c>
      <c r="AT267" s="35">
        <f t="shared" si="27"/>
        <v>0</v>
      </c>
      <c r="AU267" s="48" t="e">
        <f t="shared" ca="1" si="82"/>
        <v>#NAME?</v>
      </c>
      <c r="AV267" s="48" t="e">
        <f t="shared" ca="1" si="83"/>
        <v>#NAME?</v>
      </c>
      <c r="AW267" s="49" t="e">
        <f t="shared" ca="1" si="84"/>
        <v>#NAME?</v>
      </c>
      <c r="AX267" s="48" t="e">
        <f t="shared" ca="1" si="85"/>
        <v>#NAME?</v>
      </c>
      <c r="AY267" s="49" t="str">
        <f t="shared" si="86"/>
        <v/>
      </c>
      <c r="AZ267" s="50" t="e">
        <f t="shared" ca="1" si="87"/>
        <v>#NAME?</v>
      </c>
      <c r="BA267" s="51" t="e">
        <f t="shared" ca="1" si="88"/>
        <v>#NAME?</v>
      </c>
      <c r="BB267" s="52" t="e">
        <f t="shared" ca="1" si="89"/>
        <v>#NAME?</v>
      </c>
      <c r="BC267" s="51" t="e">
        <f t="shared" ca="1" si="90"/>
        <v>#NAME?</v>
      </c>
      <c r="BD267" s="54" t="e">
        <f t="shared" ca="1" si="91"/>
        <v>#NAME?</v>
      </c>
      <c r="BE267" s="48" t="e">
        <f t="shared" ca="1" si="92"/>
        <v>#NAME?</v>
      </c>
      <c r="BF267" s="50" t="e">
        <f t="shared" ca="1" si="93"/>
        <v>#NAME?</v>
      </c>
      <c r="BG267" s="56" t="e">
        <f t="shared" ca="1" si="94"/>
        <v>#NAME?</v>
      </c>
      <c r="BH267" s="103"/>
      <c r="BI267" s="103"/>
      <c r="BJ267" s="103"/>
      <c r="BK267" s="103"/>
      <c r="BL267" s="103"/>
      <c r="BM267" s="103"/>
      <c r="BN267" s="24"/>
      <c r="BO267" s="24"/>
    </row>
    <row r="268" spans="1:67" ht="15.5">
      <c r="A268" s="25" t="str">
        <f t="shared" si="75"/>
        <v/>
      </c>
      <c r="B268" s="98"/>
      <c r="C268" s="25"/>
      <c r="D268" s="90"/>
      <c r="E268" s="90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36"/>
      <c r="S268" s="91"/>
      <c r="T268" s="36"/>
      <c r="U268" s="82"/>
      <c r="V268" s="25"/>
      <c r="W268" s="58"/>
      <c r="X268" s="34"/>
      <c r="Y268" s="34"/>
      <c r="Z268" s="36"/>
      <c r="AA268" s="84"/>
      <c r="AB268" s="35"/>
      <c r="AC268" s="25"/>
      <c r="AD268" s="25"/>
      <c r="AE268" s="44"/>
      <c r="AF268" s="94"/>
      <c r="AG268" s="25"/>
      <c r="AH268" s="25"/>
      <c r="AI268" s="25"/>
      <c r="AJ268" s="45" t="str">
        <f t="array" ref="AJ268">IFERROR(INDEX('[1]Master Price'!$E:$E,MATCH(D268,'[1]Master Price'!$B:$B,0)),"0")</f>
        <v>0</v>
      </c>
      <c r="AK268" s="45">
        <f t="shared" si="76"/>
        <v>0</v>
      </c>
      <c r="AL268" s="46" t="str">
        <f t="shared" si="73"/>
        <v>0-day</v>
      </c>
      <c r="AM268" s="46" t="str">
        <f t="shared" si="77"/>
        <v>0-day</v>
      </c>
      <c r="AN268" s="46" t="str">
        <f t="shared" si="74"/>
        <v>0-day</v>
      </c>
      <c r="AO268" s="46" t="str">
        <f t="shared" si="78"/>
        <v>0-day</v>
      </c>
      <c r="AP268" s="46" t="str">
        <f t="shared" si="79"/>
        <v>0-day</v>
      </c>
      <c r="AQ268" s="46" t="str">
        <f t="shared" si="80"/>
        <v>0-day</v>
      </c>
      <c r="AR268" s="103"/>
      <c r="AS268" s="47" t="str">
        <f t="shared" si="81"/>
        <v/>
      </c>
      <c r="AT268" s="35">
        <f t="shared" si="27"/>
        <v>0</v>
      </c>
      <c r="AU268" s="48" t="e">
        <f t="shared" ca="1" si="82"/>
        <v>#NAME?</v>
      </c>
      <c r="AV268" s="48" t="e">
        <f t="shared" ca="1" si="83"/>
        <v>#NAME?</v>
      </c>
      <c r="AW268" s="49" t="e">
        <f t="shared" ca="1" si="84"/>
        <v>#NAME?</v>
      </c>
      <c r="AX268" s="48" t="e">
        <f t="shared" ca="1" si="85"/>
        <v>#NAME?</v>
      </c>
      <c r="AY268" s="49" t="str">
        <f t="shared" si="86"/>
        <v/>
      </c>
      <c r="AZ268" s="50" t="e">
        <f t="shared" ca="1" si="87"/>
        <v>#NAME?</v>
      </c>
      <c r="BA268" s="51" t="e">
        <f t="shared" ca="1" si="88"/>
        <v>#NAME?</v>
      </c>
      <c r="BB268" s="52" t="e">
        <f t="shared" ca="1" si="89"/>
        <v>#NAME?</v>
      </c>
      <c r="BC268" s="51" t="e">
        <f t="shared" ca="1" si="90"/>
        <v>#NAME?</v>
      </c>
      <c r="BD268" s="54" t="e">
        <f t="shared" ca="1" si="91"/>
        <v>#NAME?</v>
      </c>
      <c r="BE268" s="48" t="e">
        <f t="shared" ca="1" si="92"/>
        <v>#NAME?</v>
      </c>
      <c r="BF268" s="50" t="e">
        <f t="shared" ca="1" si="93"/>
        <v>#NAME?</v>
      </c>
      <c r="BG268" s="56" t="e">
        <f t="shared" ca="1" si="94"/>
        <v>#NAME?</v>
      </c>
      <c r="BH268" s="103"/>
      <c r="BI268" s="103"/>
      <c r="BJ268" s="103"/>
      <c r="BK268" s="103"/>
      <c r="BL268" s="103"/>
      <c r="BM268" s="103"/>
      <c r="BN268" s="24"/>
      <c r="BO268" s="24"/>
    </row>
    <row r="269" spans="1:67" ht="15.5">
      <c r="A269" s="25" t="str">
        <f t="shared" si="75"/>
        <v/>
      </c>
      <c r="B269" s="98"/>
      <c r="C269" s="25"/>
      <c r="D269" s="90"/>
      <c r="E269" s="90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36"/>
      <c r="S269" s="91"/>
      <c r="T269" s="36"/>
      <c r="U269" s="82"/>
      <c r="V269" s="25"/>
      <c r="W269" s="58"/>
      <c r="X269" s="34"/>
      <c r="Y269" s="34"/>
      <c r="Z269" s="36"/>
      <c r="AA269" s="84"/>
      <c r="AB269" s="35"/>
      <c r="AC269" s="25"/>
      <c r="AD269" s="25"/>
      <c r="AE269" s="44"/>
      <c r="AF269" s="94"/>
      <c r="AG269" s="25"/>
      <c r="AH269" s="25"/>
      <c r="AI269" s="25"/>
      <c r="AJ269" s="45" t="str">
        <f t="array" ref="AJ269">IFERROR(INDEX('[1]Master Price'!$E:$E,MATCH(D269,'[1]Master Price'!$B:$B,0)),"0")</f>
        <v>0</v>
      </c>
      <c r="AK269" s="45">
        <f t="shared" si="76"/>
        <v>0</v>
      </c>
      <c r="AL269" s="46" t="str">
        <f t="shared" si="73"/>
        <v>0-day</v>
      </c>
      <c r="AM269" s="46" t="str">
        <f t="shared" si="77"/>
        <v>0-day</v>
      </c>
      <c r="AN269" s="46" t="str">
        <f t="shared" si="74"/>
        <v>0-day</v>
      </c>
      <c r="AO269" s="46" t="str">
        <f t="shared" si="78"/>
        <v>0-day</v>
      </c>
      <c r="AP269" s="46" t="str">
        <f t="shared" si="79"/>
        <v>0-day</v>
      </c>
      <c r="AQ269" s="46" t="str">
        <f t="shared" si="80"/>
        <v>0-day</v>
      </c>
      <c r="AR269" s="103"/>
      <c r="AS269" s="47" t="str">
        <f t="shared" si="81"/>
        <v/>
      </c>
      <c r="AT269" s="35">
        <f t="shared" si="27"/>
        <v>0</v>
      </c>
      <c r="AU269" s="48" t="e">
        <f t="shared" ca="1" si="82"/>
        <v>#NAME?</v>
      </c>
      <c r="AV269" s="48" t="e">
        <f t="shared" ca="1" si="83"/>
        <v>#NAME?</v>
      </c>
      <c r="AW269" s="49" t="e">
        <f t="shared" ca="1" si="84"/>
        <v>#NAME?</v>
      </c>
      <c r="AX269" s="48" t="e">
        <f t="shared" ca="1" si="85"/>
        <v>#NAME?</v>
      </c>
      <c r="AY269" s="49" t="str">
        <f t="shared" si="86"/>
        <v/>
      </c>
      <c r="AZ269" s="50" t="e">
        <f t="shared" ca="1" si="87"/>
        <v>#NAME?</v>
      </c>
      <c r="BA269" s="51" t="e">
        <f t="shared" ca="1" si="88"/>
        <v>#NAME?</v>
      </c>
      <c r="BB269" s="52" t="e">
        <f t="shared" ca="1" si="89"/>
        <v>#NAME?</v>
      </c>
      <c r="BC269" s="51" t="e">
        <f t="shared" ca="1" si="90"/>
        <v>#NAME?</v>
      </c>
      <c r="BD269" s="54" t="e">
        <f t="shared" ca="1" si="91"/>
        <v>#NAME?</v>
      </c>
      <c r="BE269" s="48" t="e">
        <f t="shared" ca="1" si="92"/>
        <v>#NAME?</v>
      </c>
      <c r="BF269" s="50" t="e">
        <f t="shared" ca="1" si="93"/>
        <v>#NAME?</v>
      </c>
      <c r="BG269" s="56" t="e">
        <f t="shared" ca="1" si="94"/>
        <v>#NAME?</v>
      </c>
      <c r="BH269" s="103"/>
      <c r="BI269" s="103"/>
      <c r="BJ269" s="103"/>
      <c r="BK269" s="103"/>
      <c r="BL269" s="103"/>
      <c r="BM269" s="103"/>
      <c r="BN269" s="24"/>
      <c r="BO269" s="24"/>
    </row>
    <row r="270" spans="1:67" ht="15.5">
      <c r="A270" s="25" t="str">
        <f t="shared" si="75"/>
        <v/>
      </c>
      <c r="B270" s="98"/>
      <c r="C270" s="25"/>
      <c r="D270" s="90"/>
      <c r="E270" s="90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36"/>
      <c r="S270" s="91"/>
      <c r="T270" s="36"/>
      <c r="U270" s="82"/>
      <c r="V270" s="25"/>
      <c r="W270" s="58"/>
      <c r="X270" s="34"/>
      <c r="Y270" s="34"/>
      <c r="Z270" s="36"/>
      <c r="AA270" s="84"/>
      <c r="AB270" s="35"/>
      <c r="AC270" s="25"/>
      <c r="AD270" s="25"/>
      <c r="AE270" s="44"/>
      <c r="AF270" s="94"/>
      <c r="AG270" s="25"/>
      <c r="AH270" s="25"/>
      <c r="AI270" s="25"/>
      <c r="AJ270" s="45" t="str">
        <f t="array" ref="AJ270">IFERROR(INDEX('[1]Master Price'!$E:$E,MATCH(D270,'[1]Master Price'!$B:$B,0)),"0")</f>
        <v>0</v>
      </c>
      <c r="AK270" s="45">
        <f t="shared" si="76"/>
        <v>0</v>
      </c>
      <c r="AL270" s="46" t="str">
        <f t="shared" si="73"/>
        <v>0-day</v>
      </c>
      <c r="AM270" s="46" t="str">
        <f t="shared" si="77"/>
        <v>0-day</v>
      </c>
      <c r="AN270" s="46" t="str">
        <f t="shared" si="74"/>
        <v>0-day</v>
      </c>
      <c r="AO270" s="46" t="str">
        <f t="shared" si="78"/>
        <v>0-day</v>
      </c>
      <c r="AP270" s="46" t="str">
        <f t="shared" si="79"/>
        <v>0-day</v>
      </c>
      <c r="AQ270" s="46" t="str">
        <f t="shared" si="80"/>
        <v>0-day</v>
      </c>
      <c r="AR270" s="103"/>
      <c r="AS270" s="47" t="str">
        <f t="shared" si="81"/>
        <v/>
      </c>
      <c r="AT270" s="35">
        <f t="shared" si="27"/>
        <v>0</v>
      </c>
      <c r="AU270" s="48" t="e">
        <f t="shared" ca="1" si="82"/>
        <v>#NAME?</v>
      </c>
      <c r="AV270" s="48" t="e">
        <f t="shared" ca="1" si="83"/>
        <v>#NAME?</v>
      </c>
      <c r="AW270" s="49" t="e">
        <f t="shared" ca="1" si="84"/>
        <v>#NAME?</v>
      </c>
      <c r="AX270" s="48" t="e">
        <f t="shared" ca="1" si="85"/>
        <v>#NAME?</v>
      </c>
      <c r="AY270" s="49" t="str">
        <f t="shared" si="86"/>
        <v/>
      </c>
      <c r="AZ270" s="50" t="e">
        <f t="shared" ca="1" si="87"/>
        <v>#NAME?</v>
      </c>
      <c r="BA270" s="51" t="e">
        <f t="shared" ca="1" si="88"/>
        <v>#NAME?</v>
      </c>
      <c r="BB270" s="52" t="e">
        <f t="shared" ca="1" si="89"/>
        <v>#NAME?</v>
      </c>
      <c r="BC270" s="51" t="e">
        <f t="shared" ca="1" si="90"/>
        <v>#NAME?</v>
      </c>
      <c r="BD270" s="54" t="e">
        <f t="shared" ca="1" si="91"/>
        <v>#NAME?</v>
      </c>
      <c r="BE270" s="48" t="e">
        <f t="shared" ca="1" si="92"/>
        <v>#NAME?</v>
      </c>
      <c r="BF270" s="50" t="e">
        <f t="shared" ca="1" si="93"/>
        <v>#NAME?</v>
      </c>
      <c r="BG270" s="56" t="e">
        <f t="shared" ca="1" si="94"/>
        <v>#NAME?</v>
      </c>
      <c r="BH270" s="103"/>
      <c r="BI270" s="103"/>
      <c r="BJ270" s="103"/>
      <c r="BK270" s="103"/>
      <c r="BL270" s="103"/>
      <c r="BM270" s="103"/>
      <c r="BN270" s="24"/>
      <c r="BO270" s="24"/>
    </row>
    <row r="271" spans="1:67" ht="15.5">
      <c r="A271" s="25" t="str">
        <f t="shared" si="75"/>
        <v/>
      </c>
      <c r="B271" s="98"/>
      <c r="C271" s="25"/>
      <c r="D271" s="90"/>
      <c r="E271" s="90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36"/>
      <c r="S271" s="91"/>
      <c r="T271" s="36"/>
      <c r="U271" s="82"/>
      <c r="V271" s="25"/>
      <c r="W271" s="58"/>
      <c r="X271" s="34"/>
      <c r="Y271" s="34"/>
      <c r="Z271" s="36"/>
      <c r="AA271" s="84"/>
      <c r="AB271" s="35"/>
      <c r="AC271" s="25"/>
      <c r="AD271" s="25"/>
      <c r="AE271" s="44"/>
      <c r="AF271" s="99"/>
      <c r="AG271" s="25"/>
      <c r="AH271" s="25"/>
      <c r="AI271" s="25"/>
      <c r="AJ271" s="45" t="str">
        <f t="array" ref="AJ271">IFERROR(INDEX('[1]Master Price'!$E:$E,MATCH(D271,'[1]Master Price'!$B:$B,0)),"0")</f>
        <v>0</v>
      </c>
      <c r="AK271" s="45">
        <f t="shared" si="76"/>
        <v>0</v>
      </c>
      <c r="AL271" s="46" t="str">
        <f t="shared" si="73"/>
        <v>0-day</v>
      </c>
      <c r="AM271" s="46" t="str">
        <f t="shared" si="77"/>
        <v>0-day</v>
      </c>
      <c r="AN271" s="46" t="str">
        <f t="shared" si="74"/>
        <v>0-day</v>
      </c>
      <c r="AO271" s="46" t="str">
        <f t="shared" si="78"/>
        <v>0-day</v>
      </c>
      <c r="AP271" s="46" t="str">
        <f t="shared" si="79"/>
        <v>0-day</v>
      </c>
      <c r="AQ271" s="46" t="str">
        <f t="shared" si="80"/>
        <v>0-day</v>
      </c>
      <c r="AR271" s="103"/>
      <c r="AS271" s="47" t="str">
        <f t="shared" si="81"/>
        <v/>
      </c>
      <c r="AT271" s="35">
        <f t="shared" si="27"/>
        <v>0</v>
      </c>
      <c r="AU271" s="48" t="e">
        <f t="shared" ca="1" si="82"/>
        <v>#NAME?</v>
      </c>
      <c r="AV271" s="48" t="e">
        <f t="shared" ca="1" si="83"/>
        <v>#NAME?</v>
      </c>
      <c r="AW271" s="49" t="e">
        <f t="shared" ca="1" si="84"/>
        <v>#NAME?</v>
      </c>
      <c r="AX271" s="48" t="e">
        <f t="shared" ca="1" si="85"/>
        <v>#NAME?</v>
      </c>
      <c r="AY271" s="49" t="str">
        <f t="shared" si="86"/>
        <v/>
      </c>
      <c r="AZ271" s="50" t="e">
        <f t="shared" ca="1" si="87"/>
        <v>#NAME?</v>
      </c>
      <c r="BA271" s="51" t="e">
        <f t="shared" ca="1" si="88"/>
        <v>#NAME?</v>
      </c>
      <c r="BB271" s="52" t="e">
        <f t="shared" ca="1" si="89"/>
        <v>#NAME?</v>
      </c>
      <c r="BC271" s="51" t="e">
        <f t="shared" ca="1" si="90"/>
        <v>#NAME?</v>
      </c>
      <c r="BD271" s="54" t="e">
        <f t="shared" ca="1" si="91"/>
        <v>#NAME?</v>
      </c>
      <c r="BE271" s="48" t="e">
        <f t="shared" ca="1" si="92"/>
        <v>#NAME?</v>
      </c>
      <c r="BF271" s="50" t="e">
        <f t="shared" ca="1" si="93"/>
        <v>#NAME?</v>
      </c>
      <c r="BG271" s="56" t="e">
        <f t="shared" ca="1" si="94"/>
        <v>#NAME?</v>
      </c>
      <c r="BH271" s="103"/>
      <c r="BI271" s="103"/>
      <c r="BJ271" s="103"/>
      <c r="BK271" s="103"/>
      <c r="BL271" s="103"/>
      <c r="BM271" s="103"/>
      <c r="BN271" s="24"/>
      <c r="BO271" s="24"/>
    </row>
    <row r="272" spans="1:67" ht="15.5">
      <c r="A272" s="25" t="str">
        <f t="shared" si="75"/>
        <v/>
      </c>
      <c r="B272" s="98"/>
      <c r="C272" s="25"/>
      <c r="D272" s="90"/>
      <c r="E272" s="90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36"/>
      <c r="S272" s="91"/>
      <c r="T272" s="36"/>
      <c r="U272" s="82"/>
      <c r="V272" s="25"/>
      <c r="W272" s="58"/>
      <c r="X272" s="34"/>
      <c r="Y272" s="34"/>
      <c r="Z272" s="36"/>
      <c r="AA272" s="84"/>
      <c r="AB272" s="35"/>
      <c r="AC272" s="25"/>
      <c r="AD272" s="25"/>
      <c r="AE272" s="44"/>
      <c r="AF272" s="94"/>
      <c r="AG272" s="25"/>
      <c r="AH272" s="25"/>
      <c r="AI272" s="25"/>
      <c r="AJ272" s="45" t="str">
        <f t="array" ref="AJ272">IFERROR(INDEX('[1]Master Price'!$E:$E,MATCH(D272,'[1]Master Price'!$B:$B,0)),"0")</f>
        <v>0</v>
      </c>
      <c r="AK272" s="45">
        <f t="shared" si="76"/>
        <v>0</v>
      </c>
      <c r="AL272" s="46" t="str">
        <f t="shared" si="73"/>
        <v>0-day</v>
      </c>
      <c r="AM272" s="46" t="str">
        <f t="shared" si="77"/>
        <v>0-day</v>
      </c>
      <c r="AN272" s="46" t="str">
        <f t="shared" si="74"/>
        <v>0-day</v>
      </c>
      <c r="AO272" s="46" t="str">
        <f t="shared" si="78"/>
        <v>0-day</v>
      </c>
      <c r="AP272" s="46" t="str">
        <f t="shared" si="79"/>
        <v>0-day</v>
      </c>
      <c r="AQ272" s="46" t="str">
        <f t="shared" si="80"/>
        <v>0-day</v>
      </c>
      <c r="AR272" s="103"/>
      <c r="AS272" s="47" t="str">
        <f t="shared" si="81"/>
        <v/>
      </c>
      <c r="AT272" s="35">
        <f t="shared" si="27"/>
        <v>0</v>
      </c>
      <c r="AU272" s="48" t="e">
        <f t="shared" ca="1" si="82"/>
        <v>#NAME?</v>
      </c>
      <c r="AV272" s="48" t="e">
        <f t="shared" ca="1" si="83"/>
        <v>#NAME?</v>
      </c>
      <c r="AW272" s="49" t="e">
        <f t="shared" ca="1" si="84"/>
        <v>#NAME?</v>
      </c>
      <c r="AX272" s="48" t="e">
        <f t="shared" ca="1" si="85"/>
        <v>#NAME?</v>
      </c>
      <c r="AY272" s="49" t="str">
        <f t="shared" si="86"/>
        <v/>
      </c>
      <c r="AZ272" s="50" t="e">
        <f t="shared" ca="1" si="87"/>
        <v>#NAME?</v>
      </c>
      <c r="BA272" s="51" t="e">
        <f t="shared" ca="1" si="88"/>
        <v>#NAME?</v>
      </c>
      <c r="BB272" s="52" t="e">
        <f t="shared" ca="1" si="89"/>
        <v>#NAME?</v>
      </c>
      <c r="BC272" s="51" t="e">
        <f t="shared" ca="1" si="90"/>
        <v>#NAME?</v>
      </c>
      <c r="BD272" s="54" t="e">
        <f t="shared" ca="1" si="91"/>
        <v>#NAME?</v>
      </c>
      <c r="BE272" s="48" t="e">
        <f t="shared" ca="1" si="92"/>
        <v>#NAME?</v>
      </c>
      <c r="BF272" s="50" t="e">
        <f t="shared" ca="1" si="93"/>
        <v>#NAME?</v>
      </c>
      <c r="BG272" s="56" t="e">
        <f t="shared" ca="1" si="94"/>
        <v>#NAME?</v>
      </c>
      <c r="BH272" s="103"/>
      <c r="BI272" s="103"/>
      <c r="BJ272" s="103"/>
      <c r="BK272" s="103"/>
      <c r="BL272" s="103"/>
      <c r="BM272" s="103"/>
      <c r="BN272" s="24"/>
      <c r="BO272" s="24"/>
    </row>
    <row r="273" spans="1:67" ht="15.5">
      <c r="A273" s="25" t="str">
        <f t="shared" si="75"/>
        <v/>
      </c>
      <c r="B273" s="98"/>
      <c r="C273" s="25"/>
      <c r="D273" s="90"/>
      <c r="E273" s="90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36"/>
      <c r="S273" s="91"/>
      <c r="T273" s="36"/>
      <c r="U273" s="82"/>
      <c r="V273" s="25"/>
      <c r="W273" s="58"/>
      <c r="X273" s="34"/>
      <c r="Y273" s="34"/>
      <c r="Z273" s="36"/>
      <c r="AA273" s="84"/>
      <c r="AB273" s="35"/>
      <c r="AC273" s="25"/>
      <c r="AD273" s="25"/>
      <c r="AE273" s="44"/>
      <c r="AF273" s="94"/>
      <c r="AG273" s="25"/>
      <c r="AH273" s="25"/>
      <c r="AI273" s="25"/>
      <c r="AJ273" s="45" t="str">
        <f t="array" ref="AJ273">IFERROR(INDEX('[1]Master Price'!$E:$E,MATCH(D273,'[1]Master Price'!$B:$B,0)),"0")</f>
        <v>0</v>
      </c>
      <c r="AK273" s="45">
        <f t="shared" si="76"/>
        <v>0</v>
      </c>
      <c r="AL273" s="46" t="str">
        <f t="shared" si="73"/>
        <v>0-day</v>
      </c>
      <c r="AM273" s="46" t="str">
        <f t="shared" si="77"/>
        <v>0-day</v>
      </c>
      <c r="AN273" s="46" t="str">
        <f t="shared" si="74"/>
        <v>0-day</v>
      </c>
      <c r="AO273" s="46" t="str">
        <f t="shared" si="78"/>
        <v>0-day</v>
      </c>
      <c r="AP273" s="46" t="str">
        <f t="shared" si="79"/>
        <v>0-day</v>
      </c>
      <c r="AQ273" s="46" t="str">
        <f t="shared" si="80"/>
        <v>0-day</v>
      </c>
      <c r="AR273" s="103"/>
      <c r="AS273" s="47" t="str">
        <f t="shared" si="81"/>
        <v/>
      </c>
      <c r="AT273" s="35">
        <f t="shared" si="27"/>
        <v>0</v>
      </c>
      <c r="AU273" s="48" t="e">
        <f t="shared" ca="1" si="82"/>
        <v>#NAME?</v>
      </c>
      <c r="AV273" s="48" t="e">
        <f t="shared" ca="1" si="83"/>
        <v>#NAME?</v>
      </c>
      <c r="AW273" s="49" t="e">
        <f t="shared" ca="1" si="84"/>
        <v>#NAME?</v>
      </c>
      <c r="AX273" s="48" t="e">
        <f t="shared" ca="1" si="85"/>
        <v>#NAME?</v>
      </c>
      <c r="AY273" s="49" t="str">
        <f t="shared" si="86"/>
        <v/>
      </c>
      <c r="AZ273" s="50" t="e">
        <f t="shared" ca="1" si="87"/>
        <v>#NAME?</v>
      </c>
      <c r="BA273" s="51" t="e">
        <f t="shared" ca="1" si="88"/>
        <v>#NAME?</v>
      </c>
      <c r="BB273" s="52" t="e">
        <f t="shared" ca="1" si="89"/>
        <v>#NAME?</v>
      </c>
      <c r="BC273" s="51" t="e">
        <f t="shared" ca="1" si="90"/>
        <v>#NAME?</v>
      </c>
      <c r="BD273" s="54" t="e">
        <f t="shared" ca="1" si="91"/>
        <v>#NAME?</v>
      </c>
      <c r="BE273" s="48" t="e">
        <f t="shared" ca="1" si="92"/>
        <v>#NAME?</v>
      </c>
      <c r="BF273" s="50" t="e">
        <f t="shared" ca="1" si="93"/>
        <v>#NAME?</v>
      </c>
      <c r="BG273" s="56" t="e">
        <f t="shared" ca="1" si="94"/>
        <v>#NAME?</v>
      </c>
      <c r="BH273" s="103"/>
      <c r="BI273" s="103"/>
      <c r="BJ273" s="103"/>
      <c r="BK273" s="103"/>
      <c r="BL273" s="103"/>
      <c r="BM273" s="103"/>
      <c r="BN273" s="24"/>
      <c r="BO273" s="24"/>
    </row>
    <row r="274" spans="1:67" ht="15.5">
      <c r="A274" s="25" t="str">
        <f t="shared" si="75"/>
        <v/>
      </c>
      <c r="B274" s="98"/>
      <c r="C274" s="25"/>
      <c r="D274" s="90"/>
      <c r="E274" s="90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36"/>
      <c r="S274" s="91"/>
      <c r="T274" s="36"/>
      <c r="U274" s="82"/>
      <c r="V274" s="25"/>
      <c r="W274" s="58"/>
      <c r="X274" s="34"/>
      <c r="Y274" s="34"/>
      <c r="Z274" s="36"/>
      <c r="AA274" s="104"/>
      <c r="AB274" s="35"/>
      <c r="AC274" s="25"/>
      <c r="AD274" s="25"/>
      <c r="AE274" s="44"/>
      <c r="AF274" s="94"/>
      <c r="AG274" s="25"/>
      <c r="AH274" s="25"/>
      <c r="AI274" s="25"/>
      <c r="AJ274" s="45" t="str">
        <f t="array" ref="AJ274">IFERROR(INDEX('[1]Master Price'!$E:$E,MATCH(D274,'[1]Master Price'!$B:$B,0)),"0")</f>
        <v>0</v>
      </c>
      <c r="AK274" s="45">
        <f t="shared" si="76"/>
        <v>0</v>
      </c>
      <c r="AL274" s="46" t="str">
        <f t="shared" si="73"/>
        <v>0-day</v>
      </c>
      <c r="AM274" s="46" t="str">
        <f t="shared" si="77"/>
        <v>0-day</v>
      </c>
      <c r="AN274" s="46" t="str">
        <f t="shared" si="74"/>
        <v>0-day</v>
      </c>
      <c r="AO274" s="46" t="str">
        <f t="shared" si="78"/>
        <v>0-day</v>
      </c>
      <c r="AP274" s="46" t="str">
        <f t="shared" si="79"/>
        <v>0-day</v>
      </c>
      <c r="AQ274" s="46" t="str">
        <f t="shared" si="80"/>
        <v>0-day</v>
      </c>
      <c r="AR274" s="103"/>
      <c r="AS274" s="47" t="str">
        <f t="shared" si="81"/>
        <v/>
      </c>
      <c r="AT274" s="35">
        <f t="shared" si="27"/>
        <v>0</v>
      </c>
      <c r="AU274" s="48" t="e">
        <f t="shared" ca="1" si="82"/>
        <v>#NAME?</v>
      </c>
      <c r="AV274" s="48" t="e">
        <f t="shared" ca="1" si="83"/>
        <v>#NAME?</v>
      </c>
      <c r="AW274" s="49" t="e">
        <f t="shared" ca="1" si="84"/>
        <v>#NAME?</v>
      </c>
      <c r="AX274" s="48" t="e">
        <f t="shared" ca="1" si="85"/>
        <v>#NAME?</v>
      </c>
      <c r="AY274" s="49" t="str">
        <f t="shared" si="86"/>
        <v/>
      </c>
      <c r="AZ274" s="50" t="e">
        <f t="shared" ca="1" si="87"/>
        <v>#NAME?</v>
      </c>
      <c r="BA274" s="51" t="e">
        <f t="shared" ca="1" si="88"/>
        <v>#NAME?</v>
      </c>
      <c r="BB274" s="52" t="e">
        <f t="shared" ca="1" si="89"/>
        <v>#NAME?</v>
      </c>
      <c r="BC274" s="51" t="e">
        <f t="shared" ca="1" si="90"/>
        <v>#NAME?</v>
      </c>
      <c r="BD274" s="54" t="e">
        <f t="shared" ca="1" si="91"/>
        <v>#NAME?</v>
      </c>
      <c r="BE274" s="48" t="e">
        <f t="shared" ca="1" si="92"/>
        <v>#NAME?</v>
      </c>
      <c r="BF274" s="50" t="e">
        <f t="shared" ca="1" si="93"/>
        <v>#NAME?</v>
      </c>
      <c r="BG274" s="56" t="e">
        <f t="shared" ca="1" si="94"/>
        <v>#NAME?</v>
      </c>
      <c r="BH274" s="103"/>
      <c r="BI274" s="103"/>
      <c r="BJ274" s="103"/>
      <c r="BK274" s="103"/>
      <c r="BL274" s="103"/>
      <c r="BM274" s="103"/>
      <c r="BN274" s="24"/>
      <c r="BO274" s="24"/>
    </row>
    <row r="275" spans="1:67" ht="15.5">
      <c r="A275" s="25" t="str">
        <f t="shared" si="75"/>
        <v/>
      </c>
      <c r="B275" s="98"/>
      <c r="C275" s="25"/>
      <c r="D275" s="90"/>
      <c r="E275" s="90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36"/>
      <c r="S275" s="91"/>
      <c r="T275" s="36"/>
      <c r="U275" s="82"/>
      <c r="V275" s="25"/>
      <c r="W275" s="58"/>
      <c r="X275" s="34"/>
      <c r="Y275" s="34"/>
      <c r="Z275" s="36"/>
      <c r="AA275" s="104"/>
      <c r="AB275" s="35"/>
      <c r="AC275" s="25"/>
      <c r="AD275" s="25"/>
      <c r="AE275" s="44"/>
      <c r="AF275" s="99"/>
      <c r="AG275" s="25"/>
      <c r="AH275" s="25"/>
      <c r="AI275" s="25"/>
      <c r="AJ275" s="45" t="str">
        <f t="array" ref="AJ275">IFERROR(INDEX('[1]Master Price'!$E:$E,MATCH(D275,'[1]Master Price'!$B:$B,0)),"0")</f>
        <v>0</v>
      </c>
      <c r="AK275" s="45">
        <f t="shared" si="76"/>
        <v>0</v>
      </c>
      <c r="AL275" s="46" t="str">
        <f t="shared" si="73"/>
        <v>0-day</v>
      </c>
      <c r="AM275" s="46" t="str">
        <f t="shared" si="77"/>
        <v>0-day</v>
      </c>
      <c r="AN275" s="46" t="str">
        <f t="shared" si="74"/>
        <v>0-day</v>
      </c>
      <c r="AO275" s="46" t="str">
        <f t="shared" si="78"/>
        <v>0-day</v>
      </c>
      <c r="AP275" s="46" t="str">
        <f t="shared" si="79"/>
        <v>0-day</v>
      </c>
      <c r="AQ275" s="46" t="str">
        <f t="shared" si="80"/>
        <v>0-day</v>
      </c>
      <c r="AR275" s="103"/>
      <c r="AS275" s="47" t="str">
        <f t="shared" si="81"/>
        <v/>
      </c>
      <c r="AT275" s="35">
        <f t="shared" si="27"/>
        <v>0</v>
      </c>
      <c r="AU275" s="48" t="e">
        <f t="shared" ca="1" si="82"/>
        <v>#NAME?</v>
      </c>
      <c r="AV275" s="48" t="e">
        <f t="shared" ca="1" si="83"/>
        <v>#NAME?</v>
      </c>
      <c r="AW275" s="49" t="e">
        <f t="shared" ca="1" si="84"/>
        <v>#NAME?</v>
      </c>
      <c r="AX275" s="48" t="e">
        <f t="shared" ca="1" si="85"/>
        <v>#NAME?</v>
      </c>
      <c r="AY275" s="49" t="str">
        <f t="shared" si="86"/>
        <v/>
      </c>
      <c r="AZ275" s="50" t="e">
        <f t="shared" ca="1" si="87"/>
        <v>#NAME?</v>
      </c>
      <c r="BA275" s="51" t="e">
        <f t="shared" ca="1" si="88"/>
        <v>#NAME?</v>
      </c>
      <c r="BB275" s="52" t="e">
        <f t="shared" ca="1" si="89"/>
        <v>#NAME?</v>
      </c>
      <c r="BC275" s="51" t="e">
        <f t="shared" ca="1" si="90"/>
        <v>#NAME?</v>
      </c>
      <c r="BD275" s="54" t="e">
        <f t="shared" ca="1" si="91"/>
        <v>#NAME?</v>
      </c>
      <c r="BE275" s="48" t="e">
        <f t="shared" ca="1" si="92"/>
        <v>#NAME?</v>
      </c>
      <c r="BF275" s="50" t="e">
        <f t="shared" ca="1" si="93"/>
        <v>#NAME?</v>
      </c>
      <c r="BG275" s="56" t="e">
        <f t="shared" ca="1" si="94"/>
        <v>#NAME?</v>
      </c>
      <c r="BH275" s="103"/>
      <c r="BI275" s="103"/>
      <c r="BJ275" s="103"/>
      <c r="BK275" s="103"/>
      <c r="BL275" s="103"/>
      <c r="BM275" s="103"/>
      <c r="BN275" s="24"/>
      <c r="BO275" s="24"/>
    </row>
    <row r="276" spans="1:67" ht="15.5">
      <c r="A276" s="25" t="str">
        <f t="shared" si="75"/>
        <v/>
      </c>
      <c r="B276" s="98"/>
      <c r="C276" s="25"/>
      <c r="D276" s="90"/>
      <c r="E276" s="90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36"/>
      <c r="S276" s="91"/>
      <c r="T276" s="36"/>
      <c r="U276" s="82"/>
      <c r="V276" s="25"/>
      <c r="W276" s="58"/>
      <c r="X276" s="34"/>
      <c r="Y276" s="34"/>
      <c r="Z276" s="36"/>
      <c r="AA276" s="104"/>
      <c r="AB276" s="35"/>
      <c r="AC276" s="25"/>
      <c r="AD276" s="25"/>
      <c r="AE276" s="44"/>
      <c r="AF276" s="99"/>
      <c r="AG276" s="25"/>
      <c r="AH276" s="25"/>
      <c r="AI276" s="25"/>
      <c r="AJ276" s="45" t="str">
        <f t="array" ref="AJ276">IFERROR(INDEX('[1]Master Price'!$E:$E,MATCH(D276,'[1]Master Price'!$B:$B,0)),"0")</f>
        <v>0</v>
      </c>
      <c r="AK276" s="45">
        <f t="shared" si="76"/>
        <v>0</v>
      </c>
      <c r="AL276" s="46" t="str">
        <f t="shared" si="73"/>
        <v>0-day</v>
      </c>
      <c r="AM276" s="46" t="str">
        <f t="shared" si="77"/>
        <v>0-day</v>
      </c>
      <c r="AN276" s="46" t="str">
        <f t="shared" si="74"/>
        <v>0-day</v>
      </c>
      <c r="AO276" s="46" t="str">
        <f t="shared" si="78"/>
        <v>0-day</v>
      </c>
      <c r="AP276" s="46" t="str">
        <f t="shared" si="79"/>
        <v>0-day</v>
      </c>
      <c r="AQ276" s="46" t="str">
        <f t="shared" si="80"/>
        <v>0-day</v>
      </c>
      <c r="AR276" s="103"/>
      <c r="AS276" s="47" t="str">
        <f t="shared" si="81"/>
        <v/>
      </c>
      <c r="AT276" s="35">
        <f t="shared" si="27"/>
        <v>0</v>
      </c>
      <c r="AU276" s="48" t="e">
        <f t="shared" ca="1" si="82"/>
        <v>#NAME?</v>
      </c>
      <c r="AV276" s="48" t="e">
        <f t="shared" ca="1" si="83"/>
        <v>#NAME?</v>
      </c>
      <c r="AW276" s="49" t="e">
        <f t="shared" ca="1" si="84"/>
        <v>#NAME?</v>
      </c>
      <c r="AX276" s="48" t="e">
        <f t="shared" ca="1" si="85"/>
        <v>#NAME?</v>
      </c>
      <c r="AY276" s="49" t="str">
        <f t="shared" si="86"/>
        <v/>
      </c>
      <c r="AZ276" s="50" t="e">
        <f t="shared" ca="1" si="87"/>
        <v>#NAME?</v>
      </c>
      <c r="BA276" s="51" t="e">
        <f t="shared" ca="1" si="88"/>
        <v>#NAME?</v>
      </c>
      <c r="BB276" s="52" t="e">
        <f t="shared" ca="1" si="89"/>
        <v>#NAME?</v>
      </c>
      <c r="BC276" s="51" t="e">
        <f t="shared" ca="1" si="90"/>
        <v>#NAME?</v>
      </c>
      <c r="BD276" s="54" t="e">
        <f t="shared" ca="1" si="91"/>
        <v>#NAME?</v>
      </c>
      <c r="BE276" s="48" t="e">
        <f t="shared" ca="1" si="92"/>
        <v>#NAME?</v>
      </c>
      <c r="BF276" s="50" t="e">
        <f t="shared" ca="1" si="93"/>
        <v>#NAME?</v>
      </c>
      <c r="BG276" s="56" t="e">
        <f t="shared" ca="1" si="94"/>
        <v>#NAME?</v>
      </c>
      <c r="BH276" s="103"/>
      <c r="BI276" s="103"/>
      <c r="BJ276" s="103"/>
      <c r="BK276" s="103"/>
      <c r="BL276" s="103"/>
      <c r="BM276" s="103"/>
      <c r="BN276" s="24"/>
      <c r="BO276" s="24"/>
    </row>
    <row r="277" spans="1:67" ht="15.5">
      <c r="A277" s="25" t="str">
        <f t="shared" si="75"/>
        <v/>
      </c>
      <c r="B277" s="98"/>
      <c r="C277" s="25"/>
      <c r="D277" s="90"/>
      <c r="E277" s="90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36"/>
      <c r="S277" s="91"/>
      <c r="T277" s="36"/>
      <c r="U277" s="82"/>
      <c r="V277" s="25"/>
      <c r="W277" s="58"/>
      <c r="X277" s="34"/>
      <c r="Y277" s="34"/>
      <c r="Z277" s="36"/>
      <c r="AA277" s="104"/>
      <c r="AB277" s="35"/>
      <c r="AC277" s="25"/>
      <c r="AD277" s="25"/>
      <c r="AE277" s="44"/>
      <c r="AF277" s="99"/>
      <c r="AG277" s="25"/>
      <c r="AH277" s="25"/>
      <c r="AI277" s="25"/>
      <c r="AJ277" s="45" t="str">
        <f t="array" ref="AJ277">IFERROR(INDEX('[1]Master Price'!$E:$E,MATCH(D277,'[1]Master Price'!$B:$B,0)),"0")</f>
        <v>0</v>
      </c>
      <c r="AK277" s="45">
        <f t="shared" si="76"/>
        <v>0</v>
      </c>
      <c r="AL277" s="46" t="str">
        <f t="shared" si="73"/>
        <v>0-day</v>
      </c>
      <c r="AM277" s="46" t="str">
        <f t="shared" si="77"/>
        <v>0-day</v>
      </c>
      <c r="AN277" s="46" t="str">
        <f t="shared" si="74"/>
        <v>0-day</v>
      </c>
      <c r="AO277" s="46" t="str">
        <f t="shared" si="78"/>
        <v>0-day</v>
      </c>
      <c r="AP277" s="46" t="str">
        <f t="shared" si="79"/>
        <v>0-day</v>
      </c>
      <c r="AQ277" s="46" t="str">
        <f t="shared" si="80"/>
        <v>0-day</v>
      </c>
      <c r="AR277" s="103"/>
      <c r="AS277" s="47" t="str">
        <f t="shared" si="81"/>
        <v/>
      </c>
      <c r="AT277" s="35">
        <f t="shared" si="27"/>
        <v>0</v>
      </c>
      <c r="AU277" s="48" t="e">
        <f t="shared" ca="1" si="82"/>
        <v>#NAME?</v>
      </c>
      <c r="AV277" s="48" t="e">
        <f t="shared" ca="1" si="83"/>
        <v>#NAME?</v>
      </c>
      <c r="AW277" s="49" t="e">
        <f t="shared" ca="1" si="84"/>
        <v>#NAME?</v>
      </c>
      <c r="AX277" s="48" t="e">
        <f t="shared" ca="1" si="85"/>
        <v>#NAME?</v>
      </c>
      <c r="AY277" s="49" t="str">
        <f t="shared" si="86"/>
        <v/>
      </c>
      <c r="AZ277" s="50" t="e">
        <f t="shared" ca="1" si="87"/>
        <v>#NAME?</v>
      </c>
      <c r="BA277" s="51" t="e">
        <f t="shared" ca="1" si="88"/>
        <v>#NAME?</v>
      </c>
      <c r="BB277" s="52" t="e">
        <f t="shared" ca="1" si="89"/>
        <v>#NAME?</v>
      </c>
      <c r="BC277" s="51" t="e">
        <f t="shared" ca="1" si="90"/>
        <v>#NAME?</v>
      </c>
      <c r="BD277" s="54" t="e">
        <f t="shared" ca="1" si="91"/>
        <v>#NAME?</v>
      </c>
      <c r="BE277" s="48" t="e">
        <f t="shared" ca="1" si="92"/>
        <v>#NAME?</v>
      </c>
      <c r="BF277" s="50" t="e">
        <f t="shared" ca="1" si="93"/>
        <v>#NAME?</v>
      </c>
      <c r="BG277" s="56" t="e">
        <f t="shared" ca="1" si="94"/>
        <v>#NAME?</v>
      </c>
      <c r="BH277" s="103"/>
      <c r="BI277" s="103"/>
      <c r="BJ277" s="103"/>
      <c r="BK277" s="103"/>
      <c r="BL277" s="103"/>
      <c r="BM277" s="103"/>
      <c r="BN277" s="24"/>
      <c r="BO277" s="24"/>
    </row>
    <row r="278" spans="1:67" ht="15.5">
      <c r="A278" s="25" t="str">
        <f t="shared" si="75"/>
        <v/>
      </c>
      <c r="B278" s="98"/>
      <c r="C278" s="25"/>
      <c r="D278" s="90"/>
      <c r="E278" s="90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36"/>
      <c r="S278" s="91"/>
      <c r="T278" s="36"/>
      <c r="U278" s="82"/>
      <c r="V278" s="25"/>
      <c r="W278" s="58"/>
      <c r="X278" s="34"/>
      <c r="Y278" s="34"/>
      <c r="Z278" s="36"/>
      <c r="AA278" s="104"/>
      <c r="AB278" s="35"/>
      <c r="AC278" s="25"/>
      <c r="AD278" s="25"/>
      <c r="AE278" s="44"/>
      <c r="AF278" s="94"/>
      <c r="AG278" s="25"/>
      <c r="AH278" s="25"/>
      <c r="AI278" s="25"/>
      <c r="AJ278" s="45" t="str">
        <f t="array" ref="AJ278">IFERROR(INDEX('[1]Master Price'!$E:$E,MATCH(D278,'[1]Master Price'!$B:$B,0)),"0")</f>
        <v>0</v>
      </c>
      <c r="AK278" s="45">
        <f t="shared" si="76"/>
        <v>0</v>
      </c>
      <c r="AL278" s="46" t="str">
        <f t="shared" si="73"/>
        <v>0-day</v>
      </c>
      <c r="AM278" s="46" t="str">
        <f t="shared" si="77"/>
        <v>0-day</v>
      </c>
      <c r="AN278" s="46" t="str">
        <f t="shared" si="74"/>
        <v>0-day</v>
      </c>
      <c r="AO278" s="46" t="str">
        <f t="shared" si="78"/>
        <v>0-day</v>
      </c>
      <c r="AP278" s="46" t="str">
        <f t="shared" si="79"/>
        <v>0-day</v>
      </c>
      <c r="AQ278" s="46" t="str">
        <f t="shared" si="80"/>
        <v>0-day</v>
      </c>
      <c r="AR278" s="103"/>
      <c r="AS278" s="47" t="str">
        <f t="shared" si="81"/>
        <v/>
      </c>
      <c r="AT278" s="35">
        <f t="shared" si="27"/>
        <v>0</v>
      </c>
      <c r="AU278" s="48" t="e">
        <f t="shared" ca="1" si="82"/>
        <v>#NAME?</v>
      </c>
      <c r="AV278" s="48" t="e">
        <f t="shared" ca="1" si="83"/>
        <v>#NAME?</v>
      </c>
      <c r="AW278" s="49" t="e">
        <f t="shared" ca="1" si="84"/>
        <v>#NAME?</v>
      </c>
      <c r="AX278" s="48" t="e">
        <f t="shared" ca="1" si="85"/>
        <v>#NAME?</v>
      </c>
      <c r="AY278" s="49" t="str">
        <f t="shared" si="86"/>
        <v/>
      </c>
      <c r="AZ278" s="50" t="e">
        <f t="shared" ca="1" si="87"/>
        <v>#NAME?</v>
      </c>
      <c r="BA278" s="51" t="e">
        <f t="shared" ca="1" si="88"/>
        <v>#NAME?</v>
      </c>
      <c r="BB278" s="52" t="e">
        <f t="shared" ca="1" si="89"/>
        <v>#NAME?</v>
      </c>
      <c r="BC278" s="51" t="e">
        <f t="shared" ca="1" si="90"/>
        <v>#NAME?</v>
      </c>
      <c r="BD278" s="54" t="e">
        <f t="shared" ca="1" si="91"/>
        <v>#NAME?</v>
      </c>
      <c r="BE278" s="48" t="e">
        <f t="shared" ca="1" si="92"/>
        <v>#NAME?</v>
      </c>
      <c r="BF278" s="50" t="e">
        <f t="shared" ca="1" si="93"/>
        <v>#NAME?</v>
      </c>
      <c r="BG278" s="56" t="e">
        <f t="shared" ca="1" si="94"/>
        <v>#NAME?</v>
      </c>
      <c r="BH278" s="103"/>
      <c r="BI278" s="103"/>
      <c r="BJ278" s="103"/>
      <c r="BK278" s="103"/>
      <c r="BL278" s="103"/>
      <c r="BM278" s="103"/>
      <c r="BN278" s="24"/>
      <c r="BO278" s="24"/>
    </row>
    <row r="279" spans="1:67" ht="15.5">
      <c r="A279" s="25" t="str">
        <f t="shared" si="75"/>
        <v/>
      </c>
      <c r="B279" s="98"/>
      <c r="C279" s="25"/>
      <c r="D279" s="90"/>
      <c r="E279" s="90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36"/>
      <c r="S279" s="91"/>
      <c r="T279" s="36"/>
      <c r="U279" s="82"/>
      <c r="V279" s="25"/>
      <c r="W279" s="58"/>
      <c r="X279" s="34"/>
      <c r="Y279" s="34"/>
      <c r="Z279" s="36"/>
      <c r="AA279" s="104"/>
      <c r="AB279" s="35"/>
      <c r="AC279" s="25"/>
      <c r="AD279" s="25"/>
      <c r="AE279" s="44"/>
      <c r="AF279" s="94"/>
      <c r="AG279" s="25"/>
      <c r="AH279" s="25"/>
      <c r="AI279" s="25"/>
      <c r="AJ279" s="45" t="str">
        <f t="array" ref="AJ279">IFERROR(INDEX('[1]Master Price'!$E:$E,MATCH(D279,'[1]Master Price'!$B:$B,0)),"0")</f>
        <v>0</v>
      </c>
      <c r="AK279" s="45">
        <f t="shared" si="76"/>
        <v>0</v>
      </c>
      <c r="AL279" s="46" t="str">
        <f t="shared" si="73"/>
        <v>0-day</v>
      </c>
      <c r="AM279" s="46" t="str">
        <f t="shared" si="77"/>
        <v>0-day</v>
      </c>
      <c r="AN279" s="46" t="str">
        <f t="shared" si="74"/>
        <v>0-day</v>
      </c>
      <c r="AO279" s="46" t="str">
        <f t="shared" si="78"/>
        <v>0-day</v>
      </c>
      <c r="AP279" s="46" t="str">
        <f t="shared" si="79"/>
        <v>0-day</v>
      </c>
      <c r="AQ279" s="46" t="str">
        <f t="shared" si="80"/>
        <v>0-day</v>
      </c>
      <c r="AR279" s="103"/>
      <c r="AS279" s="47" t="str">
        <f t="shared" si="81"/>
        <v/>
      </c>
      <c r="AT279" s="35">
        <f t="shared" si="27"/>
        <v>0</v>
      </c>
      <c r="AU279" s="48" t="e">
        <f t="shared" ca="1" si="82"/>
        <v>#NAME?</v>
      </c>
      <c r="AV279" s="48" t="e">
        <f t="shared" ca="1" si="83"/>
        <v>#NAME?</v>
      </c>
      <c r="AW279" s="49" t="e">
        <f t="shared" ca="1" si="84"/>
        <v>#NAME?</v>
      </c>
      <c r="AX279" s="48" t="e">
        <f t="shared" ca="1" si="85"/>
        <v>#NAME?</v>
      </c>
      <c r="AY279" s="49" t="str">
        <f t="shared" si="86"/>
        <v/>
      </c>
      <c r="AZ279" s="50" t="e">
        <f t="shared" ca="1" si="87"/>
        <v>#NAME?</v>
      </c>
      <c r="BA279" s="51" t="e">
        <f t="shared" ca="1" si="88"/>
        <v>#NAME?</v>
      </c>
      <c r="BB279" s="52" t="e">
        <f t="shared" ca="1" si="89"/>
        <v>#NAME?</v>
      </c>
      <c r="BC279" s="51" t="e">
        <f t="shared" ca="1" si="90"/>
        <v>#NAME?</v>
      </c>
      <c r="BD279" s="54" t="e">
        <f t="shared" ca="1" si="91"/>
        <v>#NAME?</v>
      </c>
      <c r="BE279" s="48" t="e">
        <f t="shared" ca="1" si="92"/>
        <v>#NAME?</v>
      </c>
      <c r="BF279" s="50" t="e">
        <f t="shared" ca="1" si="93"/>
        <v>#NAME?</v>
      </c>
      <c r="BG279" s="56" t="e">
        <f t="shared" ca="1" si="94"/>
        <v>#NAME?</v>
      </c>
      <c r="BH279" s="103"/>
      <c r="BI279" s="103"/>
      <c r="BJ279" s="103"/>
      <c r="BK279" s="103"/>
      <c r="BL279" s="103"/>
      <c r="BM279" s="103"/>
      <c r="BN279" s="24"/>
      <c r="BO279" s="24"/>
    </row>
    <row r="280" spans="1:67" ht="15.5">
      <c r="A280" s="25" t="str">
        <f t="shared" si="75"/>
        <v/>
      </c>
      <c r="B280" s="98"/>
      <c r="C280" s="25"/>
      <c r="D280" s="90"/>
      <c r="E280" s="90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36"/>
      <c r="S280" s="91"/>
      <c r="T280" s="36"/>
      <c r="U280" s="82"/>
      <c r="V280" s="25"/>
      <c r="W280" s="58"/>
      <c r="X280" s="34"/>
      <c r="Y280" s="34"/>
      <c r="Z280" s="36"/>
      <c r="AA280" s="104"/>
      <c r="AB280" s="35"/>
      <c r="AC280" s="25"/>
      <c r="AD280" s="25"/>
      <c r="AE280" s="44"/>
      <c r="AF280" s="94"/>
      <c r="AG280" s="25"/>
      <c r="AH280" s="25"/>
      <c r="AI280" s="25"/>
      <c r="AJ280" s="45" t="str">
        <f t="array" ref="AJ280">IFERROR(INDEX('[1]Master Price'!$E:$E,MATCH(D280,'[1]Master Price'!$B:$B,0)),"0")</f>
        <v>0</v>
      </c>
      <c r="AK280" s="45">
        <f t="shared" si="76"/>
        <v>0</v>
      </c>
      <c r="AL280" s="46" t="str">
        <f t="shared" si="73"/>
        <v>0-day</v>
      </c>
      <c r="AM280" s="46" t="str">
        <f t="shared" si="77"/>
        <v>0-day</v>
      </c>
      <c r="AN280" s="46" t="str">
        <f t="shared" si="74"/>
        <v>0-day</v>
      </c>
      <c r="AO280" s="46" t="str">
        <f t="shared" si="78"/>
        <v>0-day</v>
      </c>
      <c r="AP280" s="46" t="str">
        <f t="shared" si="79"/>
        <v>0-day</v>
      </c>
      <c r="AQ280" s="46" t="str">
        <f t="shared" si="80"/>
        <v>0-day</v>
      </c>
      <c r="AR280" s="103"/>
      <c r="AS280" s="47" t="str">
        <f t="shared" si="81"/>
        <v/>
      </c>
      <c r="AT280" s="35">
        <f t="shared" si="27"/>
        <v>0</v>
      </c>
      <c r="AU280" s="48" t="e">
        <f t="shared" ca="1" si="82"/>
        <v>#NAME?</v>
      </c>
      <c r="AV280" s="48" t="e">
        <f t="shared" ca="1" si="83"/>
        <v>#NAME?</v>
      </c>
      <c r="AW280" s="49" t="e">
        <f t="shared" ca="1" si="84"/>
        <v>#NAME?</v>
      </c>
      <c r="AX280" s="48" t="e">
        <f t="shared" ca="1" si="85"/>
        <v>#NAME?</v>
      </c>
      <c r="AY280" s="49" t="str">
        <f t="shared" si="86"/>
        <v/>
      </c>
      <c r="AZ280" s="50" t="e">
        <f t="shared" ca="1" si="87"/>
        <v>#NAME?</v>
      </c>
      <c r="BA280" s="51" t="e">
        <f t="shared" ca="1" si="88"/>
        <v>#NAME?</v>
      </c>
      <c r="BB280" s="52" t="e">
        <f t="shared" ca="1" si="89"/>
        <v>#NAME?</v>
      </c>
      <c r="BC280" s="51" t="e">
        <f t="shared" ca="1" si="90"/>
        <v>#NAME?</v>
      </c>
      <c r="BD280" s="54" t="e">
        <f t="shared" ca="1" si="91"/>
        <v>#NAME?</v>
      </c>
      <c r="BE280" s="48" t="e">
        <f t="shared" ca="1" si="92"/>
        <v>#NAME?</v>
      </c>
      <c r="BF280" s="50" t="e">
        <f t="shared" ca="1" si="93"/>
        <v>#NAME?</v>
      </c>
      <c r="BG280" s="56" t="e">
        <f t="shared" ca="1" si="94"/>
        <v>#NAME?</v>
      </c>
      <c r="BH280" s="103"/>
      <c r="BI280" s="103"/>
      <c r="BJ280" s="103"/>
      <c r="BK280" s="103"/>
      <c r="BL280" s="103"/>
      <c r="BM280" s="103"/>
      <c r="BN280" s="24"/>
      <c r="BO280" s="24"/>
    </row>
    <row r="281" spans="1:67" ht="15.5">
      <c r="A281" s="25" t="str">
        <f t="shared" si="75"/>
        <v/>
      </c>
      <c r="B281" s="89"/>
      <c r="C281" s="25"/>
      <c r="D281" s="90"/>
      <c r="E281" s="90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36"/>
      <c r="S281" s="91"/>
      <c r="T281" s="36"/>
      <c r="U281" s="82"/>
      <c r="V281" s="25"/>
      <c r="W281" s="58"/>
      <c r="X281" s="34"/>
      <c r="Y281" s="34"/>
      <c r="Z281" s="36"/>
      <c r="AA281" s="104"/>
      <c r="AB281" s="35"/>
      <c r="AC281" s="25"/>
      <c r="AD281" s="25"/>
      <c r="AE281" s="44"/>
      <c r="AF281" s="94"/>
      <c r="AG281" s="25"/>
      <c r="AH281" s="25"/>
      <c r="AI281" s="25"/>
      <c r="AJ281" s="45" t="str">
        <f t="array" ref="AJ281">IFERROR(INDEX('[1]Master Price'!$E:$E,MATCH(D281,'[1]Master Price'!$B:$B,0)),"0")</f>
        <v>0</v>
      </c>
      <c r="AK281" s="45">
        <f t="shared" si="76"/>
        <v>0</v>
      </c>
      <c r="AL281" s="46" t="str">
        <f t="shared" si="73"/>
        <v>0-day</v>
      </c>
      <c r="AM281" s="46" t="str">
        <f t="shared" si="77"/>
        <v>0-day</v>
      </c>
      <c r="AN281" s="46" t="str">
        <f t="shared" si="74"/>
        <v>0-day</v>
      </c>
      <c r="AO281" s="46" t="str">
        <f t="shared" si="78"/>
        <v>0-day</v>
      </c>
      <c r="AP281" s="46" t="str">
        <f t="shared" si="79"/>
        <v>0-day</v>
      </c>
      <c r="AQ281" s="46" t="str">
        <f t="shared" si="80"/>
        <v>0-day</v>
      </c>
      <c r="AR281" s="103"/>
      <c r="AS281" s="47" t="str">
        <f t="shared" si="81"/>
        <v/>
      </c>
      <c r="AT281" s="35">
        <f t="shared" si="27"/>
        <v>0</v>
      </c>
      <c r="AU281" s="48" t="e">
        <f t="shared" ca="1" si="82"/>
        <v>#NAME?</v>
      </c>
      <c r="AV281" s="48" t="e">
        <f t="shared" ca="1" si="83"/>
        <v>#NAME?</v>
      </c>
      <c r="AW281" s="49" t="e">
        <f t="shared" ca="1" si="84"/>
        <v>#NAME?</v>
      </c>
      <c r="AX281" s="48" t="e">
        <f t="shared" ca="1" si="85"/>
        <v>#NAME?</v>
      </c>
      <c r="AY281" s="49" t="str">
        <f t="shared" si="86"/>
        <v/>
      </c>
      <c r="AZ281" s="50" t="e">
        <f t="shared" ca="1" si="87"/>
        <v>#NAME?</v>
      </c>
      <c r="BA281" s="51" t="e">
        <f t="shared" ca="1" si="88"/>
        <v>#NAME?</v>
      </c>
      <c r="BB281" s="52" t="e">
        <f t="shared" ca="1" si="89"/>
        <v>#NAME?</v>
      </c>
      <c r="BC281" s="51" t="e">
        <f t="shared" ca="1" si="90"/>
        <v>#NAME?</v>
      </c>
      <c r="BD281" s="54" t="e">
        <f t="shared" ca="1" si="91"/>
        <v>#NAME?</v>
      </c>
      <c r="BE281" s="48" t="e">
        <f t="shared" ca="1" si="92"/>
        <v>#NAME?</v>
      </c>
      <c r="BF281" s="50" t="e">
        <f t="shared" ca="1" si="93"/>
        <v>#NAME?</v>
      </c>
      <c r="BG281" s="56" t="e">
        <f t="shared" ca="1" si="94"/>
        <v>#NAME?</v>
      </c>
      <c r="BH281" s="103"/>
      <c r="BI281" s="103"/>
      <c r="BJ281" s="103"/>
      <c r="BK281" s="103"/>
      <c r="BL281" s="103"/>
      <c r="BM281" s="103"/>
      <c r="BN281" s="24"/>
      <c r="BO281" s="24"/>
    </row>
    <row r="282" spans="1:67" ht="15.5">
      <c r="A282" s="25" t="str">
        <f t="shared" si="75"/>
        <v/>
      </c>
      <c r="B282" s="89"/>
      <c r="C282" s="25"/>
      <c r="D282" s="90"/>
      <c r="E282" s="90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36"/>
      <c r="S282" s="91"/>
      <c r="T282" s="36"/>
      <c r="U282" s="82"/>
      <c r="V282" s="25"/>
      <c r="W282" s="58"/>
      <c r="X282" s="34"/>
      <c r="Y282" s="34"/>
      <c r="Z282" s="36"/>
      <c r="AA282" s="104"/>
      <c r="AB282" s="35"/>
      <c r="AC282" s="25"/>
      <c r="AD282" s="25"/>
      <c r="AE282" s="44"/>
      <c r="AF282" s="94"/>
      <c r="AG282" s="25"/>
      <c r="AH282" s="25"/>
      <c r="AI282" s="25"/>
      <c r="AJ282" s="45" t="str">
        <f t="array" ref="AJ282">IFERROR(INDEX('[1]Master Price'!$E:$E,MATCH(D282,'[1]Master Price'!$B:$B,0)),"0")</f>
        <v>0</v>
      </c>
      <c r="AK282" s="45">
        <f t="shared" si="76"/>
        <v>0</v>
      </c>
      <c r="AL282" s="46" t="str">
        <f t="shared" si="73"/>
        <v>0-day</v>
      </c>
      <c r="AM282" s="46" t="str">
        <f t="shared" si="77"/>
        <v>0-day</v>
      </c>
      <c r="AN282" s="46" t="str">
        <f t="shared" si="74"/>
        <v>0-day</v>
      </c>
      <c r="AO282" s="46" t="str">
        <f t="shared" si="78"/>
        <v>0-day</v>
      </c>
      <c r="AP282" s="46" t="str">
        <f t="shared" si="79"/>
        <v>0-day</v>
      </c>
      <c r="AQ282" s="46" t="str">
        <f t="shared" si="80"/>
        <v>0-day</v>
      </c>
      <c r="AR282" s="103"/>
      <c r="AS282" s="47" t="str">
        <f t="shared" si="81"/>
        <v/>
      </c>
      <c r="AT282" s="35">
        <f t="shared" si="27"/>
        <v>0</v>
      </c>
      <c r="AU282" s="48" t="e">
        <f t="shared" ca="1" si="82"/>
        <v>#NAME?</v>
      </c>
      <c r="AV282" s="48" t="e">
        <f t="shared" ca="1" si="83"/>
        <v>#NAME?</v>
      </c>
      <c r="AW282" s="49" t="e">
        <f t="shared" ca="1" si="84"/>
        <v>#NAME?</v>
      </c>
      <c r="AX282" s="48" t="e">
        <f t="shared" ca="1" si="85"/>
        <v>#NAME?</v>
      </c>
      <c r="AY282" s="49" t="str">
        <f t="shared" si="86"/>
        <v/>
      </c>
      <c r="AZ282" s="50" t="e">
        <f t="shared" ca="1" si="87"/>
        <v>#NAME?</v>
      </c>
      <c r="BA282" s="51" t="e">
        <f t="shared" ca="1" si="88"/>
        <v>#NAME?</v>
      </c>
      <c r="BB282" s="52" t="e">
        <f t="shared" ca="1" si="89"/>
        <v>#NAME?</v>
      </c>
      <c r="BC282" s="51" t="e">
        <f t="shared" ca="1" si="90"/>
        <v>#NAME?</v>
      </c>
      <c r="BD282" s="54" t="e">
        <f t="shared" ca="1" si="91"/>
        <v>#NAME?</v>
      </c>
      <c r="BE282" s="48" t="e">
        <f t="shared" ca="1" si="92"/>
        <v>#NAME?</v>
      </c>
      <c r="BF282" s="50" t="e">
        <f t="shared" ca="1" si="93"/>
        <v>#NAME?</v>
      </c>
      <c r="BG282" s="56" t="e">
        <f t="shared" ca="1" si="94"/>
        <v>#NAME?</v>
      </c>
      <c r="BH282" s="103"/>
      <c r="BI282" s="103"/>
      <c r="BJ282" s="103"/>
      <c r="BK282" s="103"/>
      <c r="BL282" s="103"/>
      <c r="BM282" s="103"/>
      <c r="BN282" s="24"/>
      <c r="BO282" s="24"/>
    </row>
    <row r="283" spans="1:67" ht="15.5">
      <c r="A283" s="25" t="str">
        <f t="shared" si="75"/>
        <v/>
      </c>
      <c r="B283" s="89"/>
      <c r="C283" s="25"/>
      <c r="D283" s="90"/>
      <c r="E283" s="90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36"/>
      <c r="S283" s="91"/>
      <c r="T283" s="36"/>
      <c r="U283" s="82"/>
      <c r="V283" s="25"/>
      <c r="W283" s="58"/>
      <c r="X283" s="34"/>
      <c r="Y283" s="34"/>
      <c r="Z283" s="36"/>
      <c r="AA283" s="104"/>
      <c r="AB283" s="35"/>
      <c r="AC283" s="25"/>
      <c r="AD283" s="25"/>
      <c r="AE283" s="44"/>
      <c r="AF283" s="94"/>
      <c r="AG283" s="25"/>
      <c r="AH283" s="25"/>
      <c r="AI283" s="25"/>
      <c r="AJ283" s="45" t="str">
        <f t="array" ref="AJ283">IFERROR(INDEX('[1]Master Price'!$E:$E,MATCH(D283,'[1]Master Price'!$B:$B,0)),"0")</f>
        <v>0</v>
      </c>
      <c r="AK283" s="45">
        <f t="shared" si="76"/>
        <v>0</v>
      </c>
      <c r="AL283" s="46" t="str">
        <f t="shared" si="73"/>
        <v>0-day</v>
      </c>
      <c r="AM283" s="46" t="str">
        <f t="shared" si="77"/>
        <v>0-day</v>
      </c>
      <c r="AN283" s="46" t="str">
        <f t="shared" si="74"/>
        <v>0-day</v>
      </c>
      <c r="AO283" s="46" t="str">
        <f t="shared" si="78"/>
        <v>0-day</v>
      </c>
      <c r="AP283" s="46" t="str">
        <f t="shared" si="79"/>
        <v>0-day</v>
      </c>
      <c r="AQ283" s="46" t="str">
        <f t="shared" si="80"/>
        <v>0-day</v>
      </c>
      <c r="AR283" s="103"/>
      <c r="AS283" s="47" t="str">
        <f t="shared" si="81"/>
        <v/>
      </c>
      <c r="AT283" s="35">
        <f t="shared" si="27"/>
        <v>0</v>
      </c>
      <c r="AU283" s="48" t="e">
        <f t="shared" ca="1" si="82"/>
        <v>#NAME?</v>
      </c>
      <c r="AV283" s="48" t="e">
        <f t="shared" ca="1" si="83"/>
        <v>#NAME?</v>
      </c>
      <c r="AW283" s="49" t="e">
        <f t="shared" ca="1" si="84"/>
        <v>#NAME?</v>
      </c>
      <c r="AX283" s="48" t="e">
        <f t="shared" ca="1" si="85"/>
        <v>#NAME?</v>
      </c>
      <c r="AY283" s="49" t="str">
        <f t="shared" si="86"/>
        <v/>
      </c>
      <c r="AZ283" s="50" t="e">
        <f t="shared" ca="1" si="87"/>
        <v>#NAME?</v>
      </c>
      <c r="BA283" s="51" t="e">
        <f t="shared" ca="1" si="88"/>
        <v>#NAME?</v>
      </c>
      <c r="BB283" s="52" t="e">
        <f t="shared" ca="1" si="89"/>
        <v>#NAME?</v>
      </c>
      <c r="BC283" s="51" t="e">
        <f t="shared" ca="1" si="90"/>
        <v>#NAME?</v>
      </c>
      <c r="BD283" s="54" t="e">
        <f t="shared" ca="1" si="91"/>
        <v>#NAME?</v>
      </c>
      <c r="BE283" s="48" t="e">
        <f t="shared" ca="1" si="92"/>
        <v>#NAME?</v>
      </c>
      <c r="BF283" s="50" t="e">
        <f t="shared" ca="1" si="93"/>
        <v>#NAME?</v>
      </c>
      <c r="BG283" s="56" t="e">
        <f t="shared" ca="1" si="94"/>
        <v>#NAME?</v>
      </c>
      <c r="BH283" s="103"/>
      <c r="BI283" s="103"/>
      <c r="BJ283" s="103"/>
      <c r="BK283" s="103"/>
      <c r="BL283" s="103"/>
      <c r="BM283" s="103"/>
      <c r="BN283" s="24"/>
      <c r="BO283" s="24"/>
    </row>
    <row r="284" spans="1:67" ht="15.5">
      <c r="A284" s="25" t="str">
        <f t="shared" si="75"/>
        <v/>
      </c>
      <c r="B284" s="89"/>
      <c r="C284" s="25"/>
      <c r="D284" s="90"/>
      <c r="E284" s="90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36"/>
      <c r="S284" s="91"/>
      <c r="T284" s="36"/>
      <c r="U284" s="82"/>
      <c r="V284" s="25"/>
      <c r="W284" s="58"/>
      <c r="X284" s="34"/>
      <c r="Y284" s="34"/>
      <c r="Z284" s="36"/>
      <c r="AA284" s="104"/>
      <c r="AB284" s="35"/>
      <c r="AC284" s="25"/>
      <c r="AD284" s="25"/>
      <c r="AE284" s="44"/>
      <c r="AF284" s="94"/>
      <c r="AG284" s="25"/>
      <c r="AH284" s="25"/>
      <c r="AI284" s="25"/>
      <c r="AJ284" s="45" t="str">
        <f t="array" ref="AJ284">IFERROR(INDEX('[1]Master Price'!$E:$E,MATCH(D284,'[1]Master Price'!$B:$B,0)),"0")</f>
        <v>0</v>
      </c>
      <c r="AK284" s="45">
        <f t="shared" si="76"/>
        <v>0</v>
      </c>
      <c r="AL284" s="46" t="str">
        <f t="shared" si="73"/>
        <v>0-day</v>
      </c>
      <c r="AM284" s="46" t="str">
        <f t="shared" si="77"/>
        <v>0-day</v>
      </c>
      <c r="AN284" s="46" t="str">
        <f t="shared" si="74"/>
        <v>0-day</v>
      </c>
      <c r="AO284" s="46" t="str">
        <f t="shared" si="78"/>
        <v>0-day</v>
      </c>
      <c r="AP284" s="46" t="str">
        <f t="shared" si="79"/>
        <v>0-day</v>
      </c>
      <c r="AQ284" s="46" t="str">
        <f t="shared" si="80"/>
        <v>0-day</v>
      </c>
      <c r="AR284" s="103"/>
      <c r="AS284" s="47" t="str">
        <f t="shared" si="81"/>
        <v/>
      </c>
      <c r="AT284" s="35">
        <f t="shared" si="27"/>
        <v>0</v>
      </c>
      <c r="AU284" s="48" t="e">
        <f t="shared" ca="1" si="82"/>
        <v>#NAME?</v>
      </c>
      <c r="AV284" s="48" t="e">
        <f t="shared" ca="1" si="83"/>
        <v>#NAME?</v>
      </c>
      <c r="AW284" s="49" t="e">
        <f t="shared" ca="1" si="84"/>
        <v>#NAME?</v>
      </c>
      <c r="AX284" s="48" t="e">
        <f t="shared" ca="1" si="85"/>
        <v>#NAME?</v>
      </c>
      <c r="AY284" s="49" t="str">
        <f t="shared" si="86"/>
        <v/>
      </c>
      <c r="AZ284" s="50" t="e">
        <f t="shared" ca="1" si="87"/>
        <v>#NAME?</v>
      </c>
      <c r="BA284" s="51" t="e">
        <f t="shared" ca="1" si="88"/>
        <v>#NAME?</v>
      </c>
      <c r="BB284" s="52" t="e">
        <f t="shared" ca="1" si="89"/>
        <v>#NAME?</v>
      </c>
      <c r="BC284" s="51" t="e">
        <f t="shared" ca="1" si="90"/>
        <v>#NAME?</v>
      </c>
      <c r="BD284" s="54" t="e">
        <f t="shared" ca="1" si="91"/>
        <v>#NAME?</v>
      </c>
      <c r="BE284" s="48" t="e">
        <f t="shared" ca="1" si="92"/>
        <v>#NAME?</v>
      </c>
      <c r="BF284" s="50" t="e">
        <f t="shared" ca="1" si="93"/>
        <v>#NAME?</v>
      </c>
      <c r="BG284" s="56" t="e">
        <f t="shared" ca="1" si="94"/>
        <v>#NAME?</v>
      </c>
      <c r="BH284" s="103"/>
      <c r="BI284" s="103"/>
      <c r="BJ284" s="103"/>
      <c r="BK284" s="103"/>
      <c r="BL284" s="103"/>
      <c r="BM284" s="103"/>
      <c r="BN284" s="24"/>
      <c r="BO284" s="24"/>
    </row>
    <row r="285" spans="1:67" ht="15.5">
      <c r="A285" s="25" t="str">
        <f t="shared" si="75"/>
        <v/>
      </c>
      <c r="B285" s="89"/>
      <c r="C285" s="25"/>
      <c r="D285" s="90"/>
      <c r="E285" s="90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36"/>
      <c r="S285" s="91"/>
      <c r="T285" s="36"/>
      <c r="U285" s="82"/>
      <c r="V285" s="25"/>
      <c r="W285" s="58"/>
      <c r="X285" s="34"/>
      <c r="Y285" s="34"/>
      <c r="Z285" s="36"/>
      <c r="AA285" s="104"/>
      <c r="AB285" s="35"/>
      <c r="AC285" s="25"/>
      <c r="AD285" s="25"/>
      <c r="AE285" s="44"/>
      <c r="AF285" s="94"/>
      <c r="AG285" s="25"/>
      <c r="AH285" s="25"/>
      <c r="AI285" s="25"/>
      <c r="AJ285" s="45" t="str">
        <f t="array" ref="AJ285">IFERROR(INDEX('[1]Master Price'!$E:$E,MATCH(D285,'[1]Master Price'!$B:$B,0)),"0")</f>
        <v>0</v>
      </c>
      <c r="AK285" s="45">
        <f t="shared" si="76"/>
        <v>0</v>
      </c>
      <c r="AL285" s="46" t="str">
        <f t="shared" si="73"/>
        <v>0-day</v>
      </c>
      <c r="AM285" s="46" t="str">
        <f t="shared" si="77"/>
        <v>0-day</v>
      </c>
      <c r="AN285" s="46" t="str">
        <f t="shared" si="74"/>
        <v>0-day</v>
      </c>
      <c r="AO285" s="46" t="str">
        <f t="shared" si="78"/>
        <v>0-day</v>
      </c>
      <c r="AP285" s="46" t="str">
        <f t="shared" si="79"/>
        <v>0-day</v>
      </c>
      <c r="AQ285" s="46" t="str">
        <f t="shared" si="80"/>
        <v>0-day</v>
      </c>
      <c r="AR285" s="103"/>
      <c r="AS285" s="47" t="str">
        <f t="shared" si="81"/>
        <v/>
      </c>
      <c r="AT285" s="35">
        <f t="shared" si="27"/>
        <v>0</v>
      </c>
      <c r="AU285" s="48" t="e">
        <f t="shared" ca="1" si="82"/>
        <v>#NAME?</v>
      </c>
      <c r="AV285" s="48" t="e">
        <f t="shared" ca="1" si="83"/>
        <v>#NAME?</v>
      </c>
      <c r="AW285" s="49" t="e">
        <f t="shared" ca="1" si="84"/>
        <v>#NAME?</v>
      </c>
      <c r="AX285" s="48" t="e">
        <f t="shared" ca="1" si="85"/>
        <v>#NAME?</v>
      </c>
      <c r="AY285" s="49" t="str">
        <f t="shared" si="86"/>
        <v/>
      </c>
      <c r="AZ285" s="50" t="e">
        <f t="shared" ca="1" si="87"/>
        <v>#NAME?</v>
      </c>
      <c r="BA285" s="51" t="e">
        <f t="shared" ca="1" si="88"/>
        <v>#NAME?</v>
      </c>
      <c r="BB285" s="52" t="e">
        <f t="shared" ca="1" si="89"/>
        <v>#NAME?</v>
      </c>
      <c r="BC285" s="51" t="e">
        <f t="shared" ca="1" si="90"/>
        <v>#NAME?</v>
      </c>
      <c r="BD285" s="54" t="e">
        <f t="shared" ca="1" si="91"/>
        <v>#NAME?</v>
      </c>
      <c r="BE285" s="48" t="e">
        <f t="shared" ca="1" si="92"/>
        <v>#NAME?</v>
      </c>
      <c r="BF285" s="50" t="e">
        <f t="shared" ca="1" si="93"/>
        <v>#NAME?</v>
      </c>
      <c r="BG285" s="56" t="e">
        <f t="shared" ca="1" si="94"/>
        <v>#NAME?</v>
      </c>
      <c r="BH285" s="103"/>
      <c r="BI285" s="103"/>
      <c r="BJ285" s="103"/>
      <c r="BK285" s="103"/>
      <c r="BL285" s="103"/>
      <c r="BM285" s="103"/>
      <c r="BN285" s="24"/>
      <c r="BO285" s="24"/>
    </row>
    <row r="286" spans="1:67" ht="15.5">
      <c r="A286" s="25" t="str">
        <f t="shared" si="75"/>
        <v/>
      </c>
      <c r="B286" s="89"/>
      <c r="C286" s="25"/>
      <c r="D286" s="90"/>
      <c r="E286" s="90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36"/>
      <c r="S286" s="91"/>
      <c r="T286" s="36"/>
      <c r="U286" s="82"/>
      <c r="V286" s="25"/>
      <c r="W286" s="58"/>
      <c r="X286" s="34"/>
      <c r="Y286" s="34"/>
      <c r="Z286" s="36"/>
      <c r="AA286" s="104"/>
      <c r="AB286" s="35"/>
      <c r="AC286" s="25"/>
      <c r="AD286" s="25"/>
      <c r="AE286" s="44"/>
      <c r="AF286" s="94"/>
      <c r="AG286" s="25"/>
      <c r="AH286" s="25"/>
      <c r="AI286" s="25"/>
      <c r="AJ286" s="45" t="str">
        <f t="array" ref="AJ286">IFERROR(INDEX('[1]Master Price'!$E:$E,MATCH(D286,'[1]Master Price'!$B:$B,0)),"0")</f>
        <v>0</v>
      </c>
      <c r="AK286" s="45">
        <f t="shared" si="76"/>
        <v>0</v>
      </c>
      <c r="AL286" s="46" t="str">
        <f t="shared" si="73"/>
        <v>0-day</v>
      </c>
      <c r="AM286" s="46" t="str">
        <f t="shared" si="77"/>
        <v>0-day</v>
      </c>
      <c r="AN286" s="46" t="str">
        <f t="shared" si="74"/>
        <v>0-day</v>
      </c>
      <c r="AO286" s="46" t="str">
        <f t="shared" si="78"/>
        <v>0-day</v>
      </c>
      <c r="AP286" s="46" t="str">
        <f t="shared" si="79"/>
        <v>0-day</v>
      </c>
      <c r="AQ286" s="46" t="str">
        <f t="shared" si="80"/>
        <v>0-day</v>
      </c>
      <c r="AR286" s="103"/>
      <c r="AS286" s="47" t="str">
        <f t="shared" si="81"/>
        <v/>
      </c>
      <c r="AT286" s="35">
        <f t="shared" si="27"/>
        <v>0</v>
      </c>
      <c r="AU286" s="48" t="e">
        <f t="shared" ca="1" si="82"/>
        <v>#NAME?</v>
      </c>
      <c r="AV286" s="48" t="e">
        <f t="shared" ca="1" si="83"/>
        <v>#NAME?</v>
      </c>
      <c r="AW286" s="49" t="e">
        <f t="shared" ca="1" si="84"/>
        <v>#NAME?</v>
      </c>
      <c r="AX286" s="48" t="e">
        <f t="shared" ca="1" si="85"/>
        <v>#NAME?</v>
      </c>
      <c r="AY286" s="49" t="str">
        <f t="shared" si="86"/>
        <v/>
      </c>
      <c r="AZ286" s="50" t="e">
        <f t="shared" ca="1" si="87"/>
        <v>#NAME?</v>
      </c>
      <c r="BA286" s="51" t="e">
        <f t="shared" ca="1" si="88"/>
        <v>#NAME?</v>
      </c>
      <c r="BB286" s="52" t="e">
        <f t="shared" ca="1" si="89"/>
        <v>#NAME?</v>
      </c>
      <c r="BC286" s="51" t="e">
        <f t="shared" ca="1" si="90"/>
        <v>#NAME?</v>
      </c>
      <c r="BD286" s="54" t="e">
        <f t="shared" ca="1" si="91"/>
        <v>#NAME?</v>
      </c>
      <c r="BE286" s="48" t="e">
        <f t="shared" ca="1" si="92"/>
        <v>#NAME?</v>
      </c>
      <c r="BF286" s="50" t="e">
        <f t="shared" ca="1" si="93"/>
        <v>#NAME?</v>
      </c>
      <c r="BG286" s="56" t="e">
        <f t="shared" ca="1" si="94"/>
        <v>#NAME?</v>
      </c>
      <c r="BH286" s="103"/>
      <c r="BI286" s="103"/>
      <c r="BJ286" s="103"/>
      <c r="BK286" s="103"/>
      <c r="BL286" s="103"/>
      <c r="BM286" s="103"/>
      <c r="BN286" s="24"/>
      <c r="BO286" s="24"/>
    </row>
    <row r="287" spans="1:67" ht="15.5">
      <c r="A287" s="25" t="str">
        <f t="shared" si="75"/>
        <v/>
      </c>
      <c r="B287" s="89"/>
      <c r="C287" s="25"/>
      <c r="D287" s="90"/>
      <c r="E287" s="90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36"/>
      <c r="S287" s="91"/>
      <c r="T287" s="36"/>
      <c r="U287" s="82"/>
      <c r="V287" s="25"/>
      <c r="W287" s="58"/>
      <c r="X287" s="34"/>
      <c r="Y287" s="34"/>
      <c r="Z287" s="36"/>
      <c r="AA287" s="104"/>
      <c r="AB287" s="35"/>
      <c r="AC287" s="25"/>
      <c r="AD287" s="25"/>
      <c r="AE287" s="44"/>
      <c r="AF287" s="94"/>
      <c r="AG287" s="25"/>
      <c r="AH287" s="25"/>
      <c r="AI287" s="25"/>
      <c r="AJ287" s="45" t="str">
        <f t="array" ref="AJ287">IFERROR(INDEX('[1]Master Price'!$E:$E,MATCH(D287,'[1]Master Price'!$B:$B,0)),"0")</f>
        <v>0</v>
      </c>
      <c r="AK287" s="45">
        <f t="shared" si="76"/>
        <v>0</v>
      </c>
      <c r="AL287" s="46" t="str">
        <f t="shared" si="73"/>
        <v>0-day</v>
      </c>
      <c r="AM287" s="46" t="str">
        <f t="shared" si="77"/>
        <v>0-day</v>
      </c>
      <c r="AN287" s="46" t="str">
        <f t="shared" si="74"/>
        <v>0-day</v>
      </c>
      <c r="AO287" s="46" t="str">
        <f t="shared" si="78"/>
        <v>0-day</v>
      </c>
      <c r="AP287" s="46" t="str">
        <f t="shared" si="79"/>
        <v>0-day</v>
      </c>
      <c r="AQ287" s="46" t="str">
        <f t="shared" si="80"/>
        <v>0-day</v>
      </c>
      <c r="AR287" s="103"/>
      <c r="AS287" s="47" t="str">
        <f t="shared" si="81"/>
        <v/>
      </c>
      <c r="AT287" s="35">
        <f t="shared" ref="AT287:AT512" si="95">C287</f>
        <v>0</v>
      </c>
      <c r="AU287" s="48" t="e">
        <f t="shared" ca="1" si="82"/>
        <v>#NAME?</v>
      </c>
      <c r="AV287" s="48" t="e">
        <f t="shared" ca="1" si="83"/>
        <v>#NAME?</v>
      </c>
      <c r="AW287" s="49" t="e">
        <f t="shared" ca="1" si="84"/>
        <v>#NAME?</v>
      </c>
      <c r="AX287" s="48" t="e">
        <f t="shared" ca="1" si="85"/>
        <v>#NAME?</v>
      </c>
      <c r="AY287" s="49" t="str">
        <f t="shared" si="86"/>
        <v/>
      </c>
      <c r="AZ287" s="50" t="e">
        <f t="shared" ca="1" si="87"/>
        <v>#NAME?</v>
      </c>
      <c r="BA287" s="51" t="e">
        <f t="shared" ca="1" si="88"/>
        <v>#NAME?</v>
      </c>
      <c r="BB287" s="52" t="e">
        <f t="shared" ca="1" si="89"/>
        <v>#NAME?</v>
      </c>
      <c r="BC287" s="51" t="e">
        <f t="shared" ca="1" si="90"/>
        <v>#NAME?</v>
      </c>
      <c r="BD287" s="54" t="e">
        <f t="shared" ca="1" si="91"/>
        <v>#NAME?</v>
      </c>
      <c r="BE287" s="48" t="e">
        <f t="shared" ca="1" si="92"/>
        <v>#NAME?</v>
      </c>
      <c r="BF287" s="50" t="e">
        <f t="shared" ca="1" si="93"/>
        <v>#NAME?</v>
      </c>
      <c r="BG287" s="56" t="e">
        <f t="shared" ca="1" si="94"/>
        <v>#NAME?</v>
      </c>
      <c r="BH287" s="103"/>
      <c r="BI287" s="103"/>
      <c r="BJ287" s="103"/>
      <c r="BK287" s="103"/>
      <c r="BL287" s="103"/>
      <c r="BM287" s="103"/>
      <c r="BN287" s="24"/>
      <c r="BO287" s="24"/>
    </row>
    <row r="288" spans="1:67" ht="15.5">
      <c r="A288" s="25" t="str">
        <f t="shared" si="75"/>
        <v/>
      </c>
      <c r="B288" s="89"/>
      <c r="C288" s="25"/>
      <c r="D288" s="90"/>
      <c r="E288" s="90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36"/>
      <c r="S288" s="91"/>
      <c r="T288" s="36"/>
      <c r="U288" s="82"/>
      <c r="V288" s="25"/>
      <c r="W288" s="58"/>
      <c r="X288" s="34"/>
      <c r="Y288" s="34"/>
      <c r="Z288" s="36"/>
      <c r="AA288" s="104"/>
      <c r="AB288" s="35"/>
      <c r="AC288" s="25"/>
      <c r="AD288" s="25"/>
      <c r="AE288" s="44"/>
      <c r="AF288" s="94"/>
      <c r="AG288" s="25"/>
      <c r="AH288" s="25"/>
      <c r="AI288" s="25"/>
      <c r="AJ288" s="45" t="str">
        <f t="array" ref="AJ288">IFERROR(INDEX('[1]Master Price'!$E:$E,MATCH(D288,'[1]Master Price'!$B:$B,0)),"0")</f>
        <v>0</v>
      </c>
      <c r="AK288" s="45">
        <f t="shared" si="76"/>
        <v>0</v>
      </c>
      <c r="AL288" s="46" t="str">
        <f t="shared" si="73"/>
        <v>0-day</v>
      </c>
      <c r="AM288" s="46" t="str">
        <f t="shared" si="77"/>
        <v>0-day</v>
      </c>
      <c r="AN288" s="46" t="str">
        <f t="shared" si="74"/>
        <v>0-day</v>
      </c>
      <c r="AO288" s="46" t="str">
        <f t="shared" si="78"/>
        <v>0-day</v>
      </c>
      <c r="AP288" s="46" t="str">
        <f t="shared" si="79"/>
        <v>0-day</v>
      </c>
      <c r="AQ288" s="46" t="str">
        <f t="shared" si="80"/>
        <v>0-day</v>
      </c>
      <c r="AR288" s="103"/>
      <c r="AS288" s="47" t="str">
        <f t="shared" si="81"/>
        <v/>
      </c>
      <c r="AT288" s="35">
        <f t="shared" si="95"/>
        <v>0</v>
      </c>
      <c r="AU288" s="48" t="e">
        <f t="shared" ca="1" si="82"/>
        <v>#NAME?</v>
      </c>
      <c r="AV288" s="48" t="e">
        <f t="shared" ca="1" si="83"/>
        <v>#NAME?</v>
      </c>
      <c r="AW288" s="49" t="e">
        <f t="shared" ca="1" si="84"/>
        <v>#NAME?</v>
      </c>
      <c r="AX288" s="48" t="e">
        <f t="shared" ca="1" si="85"/>
        <v>#NAME?</v>
      </c>
      <c r="AY288" s="49" t="str">
        <f t="shared" si="86"/>
        <v/>
      </c>
      <c r="AZ288" s="50" t="e">
        <f t="shared" ca="1" si="87"/>
        <v>#NAME?</v>
      </c>
      <c r="BA288" s="51" t="e">
        <f t="shared" ca="1" si="88"/>
        <v>#NAME?</v>
      </c>
      <c r="BB288" s="52" t="e">
        <f t="shared" ca="1" si="89"/>
        <v>#NAME?</v>
      </c>
      <c r="BC288" s="51" t="e">
        <f t="shared" ca="1" si="90"/>
        <v>#NAME?</v>
      </c>
      <c r="BD288" s="54" t="e">
        <f t="shared" ca="1" si="91"/>
        <v>#NAME?</v>
      </c>
      <c r="BE288" s="48" t="e">
        <f t="shared" ca="1" si="92"/>
        <v>#NAME?</v>
      </c>
      <c r="BF288" s="50" t="e">
        <f t="shared" ca="1" si="93"/>
        <v>#NAME?</v>
      </c>
      <c r="BG288" s="56" t="e">
        <f t="shared" ca="1" si="94"/>
        <v>#NAME?</v>
      </c>
      <c r="BH288" s="103"/>
      <c r="BI288" s="103"/>
      <c r="BJ288" s="103"/>
      <c r="BK288" s="103"/>
      <c r="BL288" s="103"/>
      <c r="BM288" s="103"/>
      <c r="BN288" s="24"/>
      <c r="BO288" s="24"/>
    </row>
    <row r="289" spans="1:67" ht="15.5">
      <c r="A289" s="25" t="str">
        <f t="shared" si="75"/>
        <v/>
      </c>
      <c r="B289" s="89"/>
      <c r="C289" s="25"/>
      <c r="D289" s="90"/>
      <c r="E289" s="90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36"/>
      <c r="S289" s="91"/>
      <c r="T289" s="36"/>
      <c r="U289" s="82"/>
      <c r="V289" s="25"/>
      <c r="W289" s="58"/>
      <c r="X289" s="34"/>
      <c r="Y289" s="34"/>
      <c r="Z289" s="36"/>
      <c r="AA289" s="104"/>
      <c r="AB289" s="35"/>
      <c r="AC289" s="25"/>
      <c r="AD289" s="25"/>
      <c r="AE289" s="44"/>
      <c r="AF289" s="94"/>
      <c r="AG289" s="25"/>
      <c r="AH289" s="25"/>
      <c r="AI289" s="25"/>
      <c r="AJ289" s="45" t="str">
        <f t="array" ref="AJ289">IFERROR(INDEX('[1]Master Price'!$E:$E,MATCH(D289,'[1]Master Price'!$B:$B,0)),"0")</f>
        <v>0</v>
      </c>
      <c r="AK289" s="45">
        <f t="shared" si="76"/>
        <v>0</v>
      </c>
      <c r="AL289" s="46" t="str">
        <f t="shared" si="73"/>
        <v>0-day</v>
      </c>
      <c r="AM289" s="46" t="str">
        <f t="shared" si="77"/>
        <v>0-day</v>
      </c>
      <c r="AN289" s="46" t="str">
        <f t="shared" si="74"/>
        <v>0-day</v>
      </c>
      <c r="AO289" s="46" t="str">
        <f t="shared" si="78"/>
        <v>0-day</v>
      </c>
      <c r="AP289" s="46" t="str">
        <f t="shared" si="79"/>
        <v>0-day</v>
      </c>
      <c r="AQ289" s="46" t="str">
        <f t="shared" si="80"/>
        <v>0-day</v>
      </c>
      <c r="AR289" s="103"/>
      <c r="AS289" s="47" t="str">
        <f t="shared" si="81"/>
        <v/>
      </c>
      <c r="AT289" s="35">
        <f t="shared" si="95"/>
        <v>0</v>
      </c>
      <c r="AU289" s="48" t="e">
        <f t="shared" ca="1" si="82"/>
        <v>#NAME?</v>
      </c>
      <c r="AV289" s="48" t="e">
        <f t="shared" ca="1" si="83"/>
        <v>#NAME?</v>
      </c>
      <c r="AW289" s="49" t="e">
        <f t="shared" ca="1" si="84"/>
        <v>#NAME?</v>
      </c>
      <c r="AX289" s="48" t="e">
        <f t="shared" ca="1" si="85"/>
        <v>#NAME?</v>
      </c>
      <c r="AY289" s="49" t="str">
        <f t="shared" si="86"/>
        <v/>
      </c>
      <c r="AZ289" s="50" t="e">
        <f t="shared" ca="1" si="87"/>
        <v>#NAME?</v>
      </c>
      <c r="BA289" s="51" t="e">
        <f t="shared" ca="1" si="88"/>
        <v>#NAME?</v>
      </c>
      <c r="BB289" s="52" t="e">
        <f t="shared" ca="1" si="89"/>
        <v>#NAME?</v>
      </c>
      <c r="BC289" s="51" t="e">
        <f t="shared" ca="1" si="90"/>
        <v>#NAME?</v>
      </c>
      <c r="BD289" s="54" t="e">
        <f t="shared" ca="1" si="91"/>
        <v>#NAME?</v>
      </c>
      <c r="BE289" s="48" t="e">
        <f t="shared" ca="1" si="92"/>
        <v>#NAME?</v>
      </c>
      <c r="BF289" s="50" t="e">
        <f t="shared" ca="1" si="93"/>
        <v>#NAME?</v>
      </c>
      <c r="BG289" s="56" t="e">
        <f t="shared" ca="1" si="94"/>
        <v>#NAME?</v>
      </c>
      <c r="BH289" s="103"/>
      <c r="BI289" s="103"/>
      <c r="BJ289" s="103"/>
      <c r="BK289" s="103"/>
      <c r="BL289" s="103"/>
      <c r="BM289" s="103"/>
      <c r="BN289" s="24"/>
      <c r="BO289" s="24"/>
    </row>
    <row r="290" spans="1:67" ht="15.5">
      <c r="A290" s="25" t="str">
        <f t="shared" si="75"/>
        <v/>
      </c>
      <c r="B290" s="89"/>
      <c r="C290" s="25"/>
      <c r="D290" s="90"/>
      <c r="E290" s="90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36"/>
      <c r="S290" s="91"/>
      <c r="T290" s="36"/>
      <c r="U290" s="82"/>
      <c r="V290" s="25"/>
      <c r="W290" s="58"/>
      <c r="X290" s="34"/>
      <c r="Y290" s="34"/>
      <c r="Z290" s="36"/>
      <c r="AA290" s="104"/>
      <c r="AB290" s="35"/>
      <c r="AC290" s="25"/>
      <c r="AD290" s="25"/>
      <c r="AE290" s="44"/>
      <c r="AF290" s="94"/>
      <c r="AG290" s="25"/>
      <c r="AH290" s="25"/>
      <c r="AI290" s="25"/>
      <c r="AJ290" s="45" t="str">
        <f t="array" ref="AJ290">IFERROR(INDEX('[1]Master Price'!$E:$E,MATCH(D290,'[1]Master Price'!$B:$B,0)),"0")</f>
        <v>0</v>
      </c>
      <c r="AK290" s="45">
        <f t="shared" si="76"/>
        <v>0</v>
      </c>
      <c r="AL290" s="46" t="str">
        <f t="shared" si="73"/>
        <v>0-day</v>
      </c>
      <c r="AM290" s="46" t="str">
        <f t="shared" si="77"/>
        <v>0-day</v>
      </c>
      <c r="AN290" s="46" t="str">
        <f t="shared" si="74"/>
        <v>0-day</v>
      </c>
      <c r="AO290" s="46" t="str">
        <f t="shared" si="78"/>
        <v>0-day</v>
      </c>
      <c r="AP290" s="46" t="str">
        <f t="shared" si="79"/>
        <v>0-day</v>
      </c>
      <c r="AQ290" s="46" t="str">
        <f t="shared" si="80"/>
        <v>0-day</v>
      </c>
      <c r="AR290" s="103"/>
      <c r="AS290" s="47" t="str">
        <f t="shared" si="81"/>
        <v/>
      </c>
      <c r="AT290" s="35">
        <f t="shared" si="95"/>
        <v>0</v>
      </c>
      <c r="AU290" s="48" t="e">
        <f t="shared" ca="1" si="82"/>
        <v>#NAME?</v>
      </c>
      <c r="AV290" s="48" t="e">
        <f t="shared" ca="1" si="83"/>
        <v>#NAME?</v>
      </c>
      <c r="AW290" s="49" t="e">
        <f t="shared" ca="1" si="84"/>
        <v>#NAME?</v>
      </c>
      <c r="AX290" s="48" t="e">
        <f t="shared" ca="1" si="85"/>
        <v>#NAME?</v>
      </c>
      <c r="AY290" s="49" t="str">
        <f t="shared" si="86"/>
        <v/>
      </c>
      <c r="AZ290" s="50" t="e">
        <f t="shared" ca="1" si="87"/>
        <v>#NAME?</v>
      </c>
      <c r="BA290" s="51" t="e">
        <f t="shared" ca="1" si="88"/>
        <v>#NAME?</v>
      </c>
      <c r="BB290" s="52" t="e">
        <f t="shared" ca="1" si="89"/>
        <v>#NAME?</v>
      </c>
      <c r="BC290" s="51" t="e">
        <f t="shared" ca="1" si="90"/>
        <v>#NAME?</v>
      </c>
      <c r="BD290" s="54" t="e">
        <f t="shared" ca="1" si="91"/>
        <v>#NAME?</v>
      </c>
      <c r="BE290" s="48" t="e">
        <f t="shared" ca="1" si="92"/>
        <v>#NAME?</v>
      </c>
      <c r="BF290" s="50" t="e">
        <f t="shared" ca="1" si="93"/>
        <v>#NAME?</v>
      </c>
      <c r="BG290" s="56" t="e">
        <f t="shared" ca="1" si="94"/>
        <v>#NAME?</v>
      </c>
      <c r="BH290" s="103"/>
      <c r="BI290" s="103"/>
      <c r="BJ290" s="103"/>
      <c r="BK290" s="103"/>
      <c r="BL290" s="103"/>
      <c r="BM290" s="103"/>
      <c r="BN290" s="24"/>
      <c r="BO290" s="24"/>
    </row>
    <row r="291" spans="1:67" ht="15.5">
      <c r="A291" s="25" t="str">
        <f t="shared" si="75"/>
        <v/>
      </c>
      <c r="B291" s="89"/>
      <c r="C291" s="25"/>
      <c r="D291" s="90"/>
      <c r="E291" s="90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36"/>
      <c r="S291" s="91"/>
      <c r="T291" s="36"/>
      <c r="U291" s="82"/>
      <c r="V291" s="25"/>
      <c r="W291" s="58"/>
      <c r="X291" s="34"/>
      <c r="Y291" s="34"/>
      <c r="Z291" s="36"/>
      <c r="AA291" s="104"/>
      <c r="AB291" s="35"/>
      <c r="AC291" s="25"/>
      <c r="AD291" s="25"/>
      <c r="AE291" s="44"/>
      <c r="AF291" s="94"/>
      <c r="AG291" s="25"/>
      <c r="AH291" s="25"/>
      <c r="AI291" s="25"/>
      <c r="AJ291" s="45" t="str">
        <f t="array" ref="AJ291">IFERROR(INDEX('[1]Master Price'!$E:$E,MATCH(D291,'[1]Master Price'!$B:$B,0)),"0")</f>
        <v>0</v>
      </c>
      <c r="AK291" s="45">
        <f t="shared" si="76"/>
        <v>0</v>
      </c>
      <c r="AL291" s="46" t="str">
        <f t="shared" si="73"/>
        <v>0-day</v>
      </c>
      <c r="AM291" s="46" t="str">
        <f t="shared" si="77"/>
        <v>0-day</v>
      </c>
      <c r="AN291" s="46" t="str">
        <f t="shared" si="74"/>
        <v>0-day</v>
      </c>
      <c r="AO291" s="46" t="str">
        <f t="shared" si="78"/>
        <v>0-day</v>
      </c>
      <c r="AP291" s="46" t="str">
        <f t="shared" si="79"/>
        <v>0-day</v>
      </c>
      <c r="AQ291" s="46" t="str">
        <f t="shared" si="80"/>
        <v>0-day</v>
      </c>
      <c r="AR291" s="103"/>
      <c r="AS291" s="47" t="str">
        <f t="shared" si="81"/>
        <v/>
      </c>
      <c r="AT291" s="35">
        <f t="shared" si="95"/>
        <v>0</v>
      </c>
      <c r="AU291" s="48" t="e">
        <f t="shared" ca="1" si="82"/>
        <v>#NAME?</v>
      </c>
      <c r="AV291" s="48" t="e">
        <f t="shared" ca="1" si="83"/>
        <v>#NAME?</v>
      </c>
      <c r="AW291" s="49" t="e">
        <f t="shared" ca="1" si="84"/>
        <v>#NAME?</v>
      </c>
      <c r="AX291" s="48" t="e">
        <f t="shared" ca="1" si="85"/>
        <v>#NAME?</v>
      </c>
      <c r="AY291" s="49" t="str">
        <f t="shared" si="86"/>
        <v/>
      </c>
      <c r="AZ291" s="50" t="e">
        <f t="shared" ca="1" si="87"/>
        <v>#NAME?</v>
      </c>
      <c r="BA291" s="51" t="e">
        <f t="shared" ca="1" si="88"/>
        <v>#NAME?</v>
      </c>
      <c r="BB291" s="52" t="e">
        <f t="shared" ca="1" si="89"/>
        <v>#NAME?</v>
      </c>
      <c r="BC291" s="51" t="e">
        <f t="shared" ca="1" si="90"/>
        <v>#NAME?</v>
      </c>
      <c r="BD291" s="54" t="e">
        <f t="shared" ca="1" si="91"/>
        <v>#NAME?</v>
      </c>
      <c r="BE291" s="48" t="e">
        <f t="shared" ca="1" si="92"/>
        <v>#NAME?</v>
      </c>
      <c r="BF291" s="50" t="e">
        <f t="shared" ca="1" si="93"/>
        <v>#NAME?</v>
      </c>
      <c r="BG291" s="56" t="e">
        <f t="shared" ca="1" si="94"/>
        <v>#NAME?</v>
      </c>
      <c r="BH291" s="103"/>
      <c r="BI291" s="103"/>
      <c r="BJ291" s="103"/>
      <c r="BK291" s="103"/>
      <c r="BL291" s="103"/>
      <c r="BM291" s="103"/>
      <c r="BN291" s="24"/>
      <c r="BO291" s="24"/>
    </row>
    <row r="292" spans="1:67" ht="15.5">
      <c r="A292" s="25" t="str">
        <f t="shared" si="75"/>
        <v/>
      </c>
      <c r="B292" s="89"/>
      <c r="C292" s="25"/>
      <c r="D292" s="90"/>
      <c r="E292" s="90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36"/>
      <c r="S292" s="91"/>
      <c r="T292" s="36"/>
      <c r="U292" s="82"/>
      <c r="V292" s="25"/>
      <c r="W292" s="58"/>
      <c r="X292" s="34"/>
      <c r="Y292" s="34"/>
      <c r="Z292" s="36"/>
      <c r="AA292" s="104"/>
      <c r="AB292" s="35"/>
      <c r="AC292" s="25"/>
      <c r="AD292" s="25"/>
      <c r="AE292" s="44"/>
      <c r="AF292" s="94"/>
      <c r="AG292" s="25"/>
      <c r="AH292" s="25"/>
      <c r="AI292" s="25"/>
      <c r="AJ292" s="45" t="str">
        <f t="array" ref="AJ292">IFERROR(INDEX('[1]Master Price'!$E:$E,MATCH(D292,'[1]Master Price'!$B:$B,0)),"0")</f>
        <v>0</v>
      </c>
      <c r="AK292" s="45">
        <f t="shared" si="76"/>
        <v>0</v>
      </c>
      <c r="AL292" s="46" t="str">
        <f t="shared" si="73"/>
        <v>0-day</v>
      </c>
      <c r="AM292" s="46" t="str">
        <f t="shared" si="77"/>
        <v>0-day</v>
      </c>
      <c r="AN292" s="46" t="str">
        <f t="shared" si="74"/>
        <v>0-day</v>
      </c>
      <c r="AO292" s="46" t="str">
        <f t="shared" si="78"/>
        <v>0-day</v>
      </c>
      <c r="AP292" s="46" t="str">
        <f t="shared" si="79"/>
        <v>0-day</v>
      </c>
      <c r="AQ292" s="46" t="str">
        <f t="shared" si="80"/>
        <v>0-day</v>
      </c>
      <c r="AR292" s="103"/>
      <c r="AS292" s="47" t="str">
        <f t="shared" si="81"/>
        <v/>
      </c>
      <c r="AT292" s="35">
        <f t="shared" si="95"/>
        <v>0</v>
      </c>
      <c r="AU292" s="48" t="e">
        <f t="shared" ca="1" si="82"/>
        <v>#NAME?</v>
      </c>
      <c r="AV292" s="48" t="e">
        <f t="shared" ca="1" si="83"/>
        <v>#NAME?</v>
      </c>
      <c r="AW292" s="49" t="e">
        <f t="shared" ca="1" si="84"/>
        <v>#NAME?</v>
      </c>
      <c r="AX292" s="48" t="e">
        <f t="shared" ca="1" si="85"/>
        <v>#NAME?</v>
      </c>
      <c r="AY292" s="49" t="str">
        <f t="shared" si="86"/>
        <v/>
      </c>
      <c r="AZ292" s="50" t="e">
        <f t="shared" ca="1" si="87"/>
        <v>#NAME?</v>
      </c>
      <c r="BA292" s="51" t="e">
        <f t="shared" ca="1" si="88"/>
        <v>#NAME?</v>
      </c>
      <c r="BB292" s="52" t="e">
        <f t="shared" ca="1" si="89"/>
        <v>#NAME?</v>
      </c>
      <c r="BC292" s="51" t="e">
        <f t="shared" ca="1" si="90"/>
        <v>#NAME?</v>
      </c>
      <c r="BD292" s="54" t="e">
        <f t="shared" ca="1" si="91"/>
        <v>#NAME?</v>
      </c>
      <c r="BE292" s="48" t="e">
        <f t="shared" ca="1" si="92"/>
        <v>#NAME?</v>
      </c>
      <c r="BF292" s="50" t="e">
        <f t="shared" ca="1" si="93"/>
        <v>#NAME?</v>
      </c>
      <c r="BG292" s="56" t="e">
        <f t="shared" ca="1" si="94"/>
        <v>#NAME?</v>
      </c>
      <c r="BH292" s="103"/>
      <c r="BI292" s="103"/>
      <c r="BJ292" s="103"/>
      <c r="BK292" s="103"/>
      <c r="BL292" s="103"/>
      <c r="BM292" s="103"/>
      <c r="BN292" s="24"/>
      <c r="BO292" s="24"/>
    </row>
    <row r="293" spans="1:67" ht="15.5">
      <c r="A293" s="25" t="str">
        <f t="shared" si="75"/>
        <v/>
      </c>
      <c r="B293" s="89"/>
      <c r="C293" s="25"/>
      <c r="D293" s="90"/>
      <c r="E293" s="90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36"/>
      <c r="S293" s="91"/>
      <c r="T293" s="36"/>
      <c r="U293" s="82"/>
      <c r="V293" s="25"/>
      <c r="W293" s="58"/>
      <c r="X293" s="34"/>
      <c r="Y293" s="34"/>
      <c r="Z293" s="36"/>
      <c r="AA293" s="104"/>
      <c r="AB293" s="35"/>
      <c r="AC293" s="25"/>
      <c r="AD293" s="25"/>
      <c r="AE293" s="44"/>
      <c r="AF293" s="94"/>
      <c r="AG293" s="25"/>
      <c r="AH293" s="25"/>
      <c r="AI293" s="25"/>
      <c r="AJ293" s="45" t="str">
        <f t="array" ref="AJ293">IFERROR(INDEX('[1]Master Price'!$E:$E,MATCH(D293,'[1]Master Price'!$B:$B,0)),"0")</f>
        <v>0</v>
      </c>
      <c r="AK293" s="45">
        <f t="shared" si="76"/>
        <v>0</v>
      </c>
      <c r="AL293" s="46" t="str">
        <f t="shared" si="73"/>
        <v>0-day</v>
      </c>
      <c r="AM293" s="46" t="str">
        <f t="shared" si="77"/>
        <v>0-day</v>
      </c>
      <c r="AN293" s="46" t="str">
        <f t="shared" si="74"/>
        <v>0-day</v>
      </c>
      <c r="AO293" s="46" t="str">
        <f t="shared" si="78"/>
        <v>0-day</v>
      </c>
      <c r="AP293" s="46" t="str">
        <f t="shared" si="79"/>
        <v>0-day</v>
      </c>
      <c r="AQ293" s="46" t="str">
        <f t="shared" si="80"/>
        <v>0-day</v>
      </c>
      <c r="AR293" s="103"/>
      <c r="AS293" s="47" t="str">
        <f t="shared" si="81"/>
        <v/>
      </c>
      <c r="AT293" s="35">
        <f t="shared" si="95"/>
        <v>0</v>
      </c>
      <c r="AU293" s="48" t="e">
        <f t="shared" ca="1" si="82"/>
        <v>#NAME?</v>
      </c>
      <c r="AV293" s="48" t="e">
        <f t="shared" ca="1" si="83"/>
        <v>#NAME?</v>
      </c>
      <c r="AW293" s="49" t="e">
        <f t="shared" ca="1" si="84"/>
        <v>#NAME?</v>
      </c>
      <c r="AX293" s="48" t="e">
        <f t="shared" ca="1" si="85"/>
        <v>#NAME?</v>
      </c>
      <c r="AY293" s="49" t="str">
        <f t="shared" si="86"/>
        <v/>
      </c>
      <c r="AZ293" s="50" t="e">
        <f t="shared" ca="1" si="87"/>
        <v>#NAME?</v>
      </c>
      <c r="BA293" s="51" t="e">
        <f t="shared" ca="1" si="88"/>
        <v>#NAME?</v>
      </c>
      <c r="BB293" s="52" t="e">
        <f t="shared" ca="1" si="89"/>
        <v>#NAME?</v>
      </c>
      <c r="BC293" s="51" t="e">
        <f t="shared" ca="1" si="90"/>
        <v>#NAME?</v>
      </c>
      <c r="BD293" s="54" t="e">
        <f t="shared" ca="1" si="91"/>
        <v>#NAME?</v>
      </c>
      <c r="BE293" s="48" t="e">
        <f t="shared" ca="1" si="92"/>
        <v>#NAME?</v>
      </c>
      <c r="BF293" s="50" t="e">
        <f t="shared" ca="1" si="93"/>
        <v>#NAME?</v>
      </c>
      <c r="BG293" s="56" t="e">
        <f t="shared" ca="1" si="94"/>
        <v>#NAME?</v>
      </c>
      <c r="BH293" s="103"/>
      <c r="BI293" s="103"/>
      <c r="BJ293" s="103"/>
      <c r="BK293" s="103"/>
      <c r="BL293" s="103"/>
      <c r="BM293" s="103"/>
      <c r="BN293" s="24"/>
      <c r="BO293" s="24"/>
    </row>
    <row r="294" spans="1:67" ht="15.5">
      <c r="A294" s="25" t="str">
        <f t="shared" si="75"/>
        <v/>
      </c>
      <c r="B294" s="89"/>
      <c r="C294" s="25"/>
      <c r="D294" s="90"/>
      <c r="E294" s="90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36"/>
      <c r="S294" s="91"/>
      <c r="T294" s="36"/>
      <c r="U294" s="82"/>
      <c r="V294" s="25"/>
      <c r="W294" s="58"/>
      <c r="X294" s="34"/>
      <c r="Y294" s="34"/>
      <c r="Z294" s="36"/>
      <c r="AA294" s="104"/>
      <c r="AB294" s="35"/>
      <c r="AC294" s="25"/>
      <c r="AD294" s="25"/>
      <c r="AE294" s="44"/>
      <c r="AF294" s="94"/>
      <c r="AG294" s="25"/>
      <c r="AH294" s="25"/>
      <c r="AI294" s="25"/>
      <c r="AJ294" s="45" t="str">
        <f t="array" ref="AJ294">IFERROR(INDEX('[1]Master Price'!$E:$E,MATCH(D294,'[1]Master Price'!$B:$B,0)),"0")</f>
        <v>0</v>
      </c>
      <c r="AK294" s="45">
        <f t="shared" si="76"/>
        <v>0</v>
      </c>
      <c r="AL294" s="46" t="str">
        <f t="shared" si="73"/>
        <v>0-day</v>
      </c>
      <c r="AM294" s="46" t="str">
        <f t="shared" si="77"/>
        <v>0-day</v>
      </c>
      <c r="AN294" s="46" t="str">
        <f t="shared" si="74"/>
        <v>0-day</v>
      </c>
      <c r="AO294" s="46" t="str">
        <f t="shared" si="78"/>
        <v>0-day</v>
      </c>
      <c r="AP294" s="46" t="str">
        <f t="shared" si="79"/>
        <v>0-day</v>
      </c>
      <c r="AQ294" s="46" t="str">
        <f t="shared" si="80"/>
        <v>0-day</v>
      </c>
      <c r="AR294" s="103"/>
      <c r="AS294" s="47" t="str">
        <f t="shared" si="81"/>
        <v/>
      </c>
      <c r="AT294" s="35">
        <f t="shared" si="95"/>
        <v>0</v>
      </c>
      <c r="AU294" s="48" t="e">
        <f t="shared" ca="1" si="82"/>
        <v>#NAME?</v>
      </c>
      <c r="AV294" s="48" t="e">
        <f t="shared" ca="1" si="83"/>
        <v>#NAME?</v>
      </c>
      <c r="AW294" s="49" t="e">
        <f t="shared" ca="1" si="84"/>
        <v>#NAME?</v>
      </c>
      <c r="AX294" s="48" t="e">
        <f t="shared" ca="1" si="85"/>
        <v>#NAME?</v>
      </c>
      <c r="AY294" s="49" t="str">
        <f t="shared" si="86"/>
        <v/>
      </c>
      <c r="AZ294" s="50" t="e">
        <f t="shared" ca="1" si="87"/>
        <v>#NAME?</v>
      </c>
      <c r="BA294" s="51" t="e">
        <f t="shared" ca="1" si="88"/>
        <v>#NAME?</v>
      </c>
      <c r="BB294" s="52" t="e">
        <f t="shared" ca="1" si="89"/>
        <v>#NAME?</v>
      </c>
      <c r="BC294" s="51" t="e">
        <f t="shared" ca="1" si="90"/>
        <v>#NAME?</v>
      </c>
      <c r="BD294" s="54" t="e">
        <f t="shared" ca="1" si="91"/>
        <v>#NAME?</v>
      </c>
      <c r="BE294" s="48" t="e">
        <f t="shared" ca="1" si="92"/>
        <v>#NAME?</v>
      </c>
      <c r="BF294" s="50" t="e">
        <f t="shared" ca="1" si="93"/>
        <v>#NAME?</v>
      </c>
      <c r="BG294" s="56" t="e">
        <f t="shared" ca="1" si="94"/>
        <v>#NAME?</v>
      </c>
      <c r="BH294" s="103"/>
      <c r="BI294" s="103"/>
      <c r="BJ294" s="103"/>
      <c r="BK294" s="103"/>
      <c r="BL294" s="103"/>
      <c r="BM294" s="103"/>
      <c r="BN294" s="24"/>
      <c r="BO294" s="24"/>
    </row>
    <row r="295" spans="1:67" ht="15.5">
      <c r="A295" s="25" t="str">
        <f t="shared" si="75"/>
        <v/>
      </c>
      <c r="B295" s="89"/>
      <c r="C295" s="25"/>
      <c r="D295" s="90"/>
      <c r="E295" s="90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36"/>
      <c r="S295" s="91"/>
      <c r="T295" s="36"/>
      <c r="U295" s="82"/>
      <c r="V295" s="25"/>
      <c r="W295" s="58"/>
      <c r="X295" s="34"/>
      <c r="Y295" s="34"/>
      <c r="Z295" s="36"/>
      <c r="AA295" s="104"/>
      <c r="AB295" s="35"/>
      <c r="AC295" s="25"/>
      <c r="AD295" s="25"/>
      <c r="AE295" s="44"/>
      <c r="AF295" s="94"/>
      <c r="AG295" s="25"/>
      <c r="AH295" s="25"/>
      <c r="AI295" s="25"/>
      <c r="AJ295" s="45" t="str">
        <f t="array" ref="AJ295">IFERROR(INDEX('[1]Master Price'!$E:$E,MATCH(D295,'[1]Master Price'!$B:$B,0)),"0")</f>
        <v>0</v>
      </c>
      <c r="AK295" s="45">
        <f t="shared" si="76"/>
        <v>0</v>
      </c>
      <c r="AL295" s="46" t="str">
        <f t="shared" si="73"/>
        <v>0-day</v>
      </c>
      <c r="AM295" s="46" t="str">
        <f t="shared" si="77"/>
        <v>0-day</v>
      </c>
      <c r="AN295" s="46" t="str">
        <f t="shared" si="74"/>
        <v>0-day</v>
      </c>
      <c r="AO295" s="46" t="str">
        <f t="shared" si="78"/>
        <v>0-day</v>
      </c>
      <c r="AP295" s="46" t="str">
        <f t="shared" si="79"/>
        <v>0-day</v>
      </c>
      <c r="AQ295" s="46" t="str">
        <f t="shared" si="80"/>
        <v>0-day</v>
      </c>
      <c r="AR295" s="103"/>
      <c r="AS295" s="47" t="str">
        <f t="shared" si="81"/>
        <v/>
      </c>
      <c r="AT295" s="35">
        <f t="shared" si="95"/>
        <v>0</v>
      </c>
      <c r="AU295" s="48" t="e">
        <f t="shared" ca="1" si="82"/>
        <v>#NAME?</v>
      </c>
      <c r="AV295" s="48" t="e">
        <f t="shared" ca="1" si="83"/>
        <v>#NAME?</v>
      </c>
      <c r="AW295" s="49" t="e">
        <f t="shared" ca="1" si="84"/>
        <v>#NAME?</v>
      </c>
      <c r="AX295" s="48" t="e">
        <f t="shared" ca="1" si="85"/>
        <v>#NAME?</v>
      </c>
      <c r="AY295" s="49" t="str">
        <f t="shared" si="86"/>
        <v/>
      </c>
      <c r="AZ295" s="50" t="e">
        <f t="shared" ca="1" si="87"/>
        <v>#NAME?</v>
      </c>
      <c r="BA295" s="51" t="e">
        <f t="shared" ca="1" si="88"/>
        <v>#NAME?</v>
      </c>
      <c r="BB295" s="52" t="e">
        <f t="shared" ca="1" si="89"/>
        <v>#NAME?</v>
      </c>
      <c r="BC295" s="51" t="e">
        <f t="shared" ca="1" si="90"/>
        <v>#NAME?</v>
      </c>
      <c r="BD295" s="54" t="e">
        <f t="shared" ca="1" si="91"/>
        <v>#NAME?</v>
      </c>
      <c r="BE295" s="48" t="e">
        <f t="shared" ca="1" si="92"/>
        <v>#NAME?</v>
      </c>
      <c r="BF295" s="50" t="e">
        <f t="shared" ca="1" si="93"/>
        <v>#NAME?</v>
      </c>
      <c r="BG295" s="56" t="e">
        <f t="shared" ca="1" si="94"/>
        <v>#NAME?</v>
      </c>
      <c r="BH295" s="103"/>
      <c r="BI295" s="103"/>
      <c r="BJ295" s="103"/>
      <c r="BK295" s="103"/>
      <c r="BL295" s="103"/>
      <c r="BM295" s="103"/>
      <c r="BN295" s="24"/>
      <c r="BO295" s="24"/>
    </row>
    <row r="296" spans="1:67" ht="15.5">
      <c r="A296" s="25" t="str">
        <f t="shared" si="75"/>
        <v/>
      </c>
      <c r="B296" s="89"/>
      <c r="C296" s="25"/>
      <c r="D296" s="90"/>
      <c r="E296" s="90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36"/>
      <c r="S296" s="91"/>
      <c r="T296" s="36"/>
      <c r="U296" s="82"/>
      <c r="V296" s="25"/>
      <c r="W296" s="58"/>
      <c r="X296" s="34"/>
      <c r="Y296" s="34"/>
      <c r="Z296" s="36"/>
      <c r="AA296" s="104"/>
      <c r="AB296" s="35"/>
      <c r="AC296" s="25"/>
      <c r="AD296" s="25"/>
      <c r="AE296" s="44"/>
      <c r="AF296" s="94"/>
      <c r="AG296" s="25"/>
      <c r="AH296" s="25"/>
      <c r="AI296" s="25"/>
      <c r="AJ296" s="45" t="str">
        <f t="array" ref="AJ296">IFERROR(INDEX('[1]Master Price'!$E:$E,MATCH(D296,'[1]Master Price'!$B:$B,0)),"0")</f>
        <v>0</v>
      </c>
      <c r="AK296" s="45">
        <f t="shared" si="76"/>
        <v>0</v>
      </c>
      <c r="AL296" s="46" t="str">
        <f t="shared" si="73"/>
        <v>0-day</v>
      </c>
      <c r="AM296" s="46" t="str">
        <f t="shared" si="77"/>
        <v>0-day</v>
      </c>
      <c r="AN296" s="46" t="str">
        <f>IFERROR(DATEDIF(T296,X297,"d"),"0")&amp;"-day"</f>
        <v>0-day</v>
      </c>
      <c r="AO296" s="46" t="str">
        <f>IFERROR(DATEDIF(X297,AA296,"d"),"0")&amp;"-day"</f>
        <v>0-day</v>
      </c>
      <c r="AP296" s="46" t="str">
        <f t="shared" si="79"/>
        <v>0-day</v>
      </c>
      <c r="AQ296" s="46" t="str">
        <f t="shared" si="80"/>
        <v>0-day</v>
      </c>
      <c r="AR296" s="103"/>
      <c r="AS296" s="47" t="str">
        <f t="shared" si="81"/>
        <v/>
      </c>
      <c r="AT296" s="35">
        <f t="shared" si="95"/>
        <v>0</v>
      </c>
      <c r="AU296" s="48" t="e">
        <f t="shared" ca="1" si="82"/>
        <v>#NAME?</v>
      </c>
      <c r="AV296" s="48" t="e">
        <f t="shared" ca="1" si="83"/>
        <v>#NAME?</v>
      </c>
      <c r="AW296" s="49" t="e">
        <f t="shared" ca="1" si="84"/>
        <v>#NAME?</v>
      </c>
      <c r="AX296" s="48" t="e">
        <f t="shared" ca="1" si="85"/>
        <v>#NAME?</v>
      </c>
      <c r="AY296" s="49" t="str">
        <f t="shared" si="86"/>
        <v/>
      </c>
      <c r="AZ296" s="50" t="e">
        <f t="shared" ca="1" si="87"/>
        <v>#NAME?</v>
      </c>
      <c r="BA296" s="51" t="e">
        <f t="shared" ca="1" si="88"/>
        <v>#NAME?</v>
      </c>
      <c r="BB296" s="52" t="e">
        <f t="shared" ca="1" si="89"/>
        <v>#NAME?</v>
      </c>
      <c r="BC296" s="51" t="e">
        <f t="shared" ca="1" si="90"/>
        <v>#NAME?</v>
      </c>
      <c r="BD296" s="54" t="e">
        <f t="shared" ca="1" si="91"/>
        <v>#NAME?</v>
      </c>
      <c r="BE296" s="48" t="e">
        <f t="shared" ca="1" si="92"/>
        <v>#NAME?</v>
      </c>
      <c r="BF296" s="50" t="e">
        <f t="shared" ca="1" si="93"/>
        <v>#NAME?</v>
      </c>
      <c r="BG296" s="56" t="e">
        <f t="shared" ca="1" si="94"/>
        <v>#NAME?</v>
      </c>
      <c r="BH296" s="103"/>
      <c r="BI296" s="103"/>
      <c r="BJ296" s="103"/>
      <c r="BK296" s="103"/>
      <c r="BL296" s="103"/>
      <c r="BM296" s="103"/>
      <c r="BN296" s="24"/>
      <c r="BO296" s="24"/>
    </row>
    <row r="297" spans="1:67" ht="15.5">
      <c r="A297" s="25" t="str">
        <f t="shared" si="75"/>
        <v/>
      </c>
      <c r="B297" s="89"/>
      <c r="C297" s="25"/>
      <c r="D297" s="90"/>
      <c r="E297" s="90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36"/>
      <c r="S297" s="91"/>
      <c r="T297" s="36"/>
      <c r="U297" s="82"/>
      <c r="V297" s="25"/>
      <c r="W297" s="58"/>
      <c r="X297" s="34"/>
      <c r="Y297" s="34"/>
      <c r="Z297" s="36"/>
      <c r="AA297" s="104"/>
      <c r="AB297" s="35"/>
      <c r="AC297" s="25"/>
      <c r="AD297" s="25"/>
      <c r="AE297" s="44"/>
      <c r="AF297" s="94"/>
      <c r="AG297" s="25"/>
      <c r="AH297" s="25"/>
      <c r="AI297" s="25"/>
      <c r="AJ297" s="45" t="str">
        <f t="array" ref="AJ297">IFERROR(INDEX('[1]Master Price'!$E:$E,MATCH(D297,'[1]Master Price'!$B:$B,0)),"0")</f>
        <v>0</v>
      </c>
      <c r="AK297" s="45">
        <f t="shared" si="76"/>
        <v>0</v>
      </c>
      <c r="AL297" s="46" t="str">
        <f t="shared" si="73"/>
        <v>0-day</v>
      </c>
      <c r="AM297" s="46" t="str">
        <f t="shared" si="77"/>
        <v>0-day</v>
      </c>
      <c r="AN297" s="46" t="str">
        <f>IFERROR(DATEDIF(T297,#REF!,"d"),"0")&amp;"-day"</f>
        <v>0-day</v>
      </c>
      <c r="AO297" s="46" t="str">
        <f>IFERROR(DATEDIF(#REF!,AA297,"d"),"0")&amp;"-day"</f>
        <v>0-day</v>
      </c>
      <c r="AP297" s="46" t="str">
        <f t="shared" si="79"/>
        <v>0-day</v>
      </c>
      <c r="AQ297" s="46" t="str">
        <f t="shared" si="80"/>
        <v>0-day</v>
      </c>
      <c r="AR297" s="103"/>
      <c r="AS297" s="47" t="str">
        <f t="shared" si="81"/>
        <v/>
      </c>
      <c r="AT297" s="35">
        <f t="shared" si="95"/>
        <v>0</v>
      </c>
      <c r="AU297" s="48" t="e">
        <f t="shared" ca="1" si="82"/>
        <v>#NAME?</v>
      </c>
      <c r="AV297" s="48" t="e">
        <f t="shared" ca="1" si="83"/>
        <v>#NAME?</v>
      </c>
      <c r="AW297" s="49" t="e">
        <f t="shared" ca="1" si="84"/>
        <v>#NAME?</v>
      </c>
      <c r="AX297" s="48" t="e">
        <f t="shared" ca="1" si="85"/>
        <v>#NAME?</v>
      </c>
      <c r="AY297" s="49" t="str">
        <f t="shared" si="86"/>
        <v/>
      </c>
      <c r="AZ297" s="50" t="e">
        <f t="shared" ca="1" si="87"/>
        <v>#NAME?</v>
      </c>
      <c r="BA297" s="51" t="e">
        <f t="shared" ca="1" si="88"/>
        <v>#NAME?</v>
      </c>
      <c r="BB297" s="52" t="e">
        <f t="shared" ca="1" si="89"/>
        <v>#NAME?</v>
      </c>
      <c r="BC297" s="51" t="e">
        <f t="shared" ca="1" si="90"/>
        <v>#NAME?</v>
      </c>
      <c r="BD297" s="54" t="e">
        <f t="shared" ca="1" si="91"/>
        <v>#NAME?</v>
      </c>
      <c r="BE297" s="48" t="e">
        <f t="shared" ca="1" si="92"/>
        <v>#NAME?</v>
      </c>
      <c r="BF297" s="50" t="e">
        <f t="shared" ca="1" si="93"/>
        <v>#NAME?</v>
      </c>
      <c r="BG297" s="56" t="e">
        <f t="shared" ca="1" si="94"/>
        <v>#NAME?</v>
      </c>
      <c r="BH297" s="103"/>
      <c r="BI297" s="103"/>
      <c r="BJ297" s="103"/>
      <c r="BK297" s="103"/>
      <c r="BL297" s="103"/>
      <c r="BM297" s="103"/>
      <c r="BN297" s="24"/>
      <c r="BO297" s="24"/>
    </row>
    <row r="298" spans="1:67" ht="15.5">
      <c r="A298" s="25" t="str">
        <f t="shared" si="75"/>
        <v/>
      </c>
      <c r="B298" s="89"/>
      <c r="C298" s="25"/>
      <c r="D298" s="90"/>
      <c r="E298" s="90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36"/>
      <c r="S298" s="91"/>
      <c r="T298" s="36"/>
      <c r="U298" s="82"/>
      <c r="V298" s="25"/>
      <c r="W298" s="58"/>
      <c r="X298" s="34"/>
      <c r="Y298" s="34"/>
      <c r="Z298" s="36"/>
      <c r="AA298" s="104"/>
      <c r="AB298" s="35"/>
      <c r="AC298" s="25"/>
      <c r="AD298" s="25"/>
      <c r="AE298" s="44"/>
      <c r="AF298" s="94"/>
      <c r="AG298" s="25"/>
      <c r="AH298" s="25"/>
      <c r="AI298" s="25"/>
      <c r="AJ298" s="45" t="str">
        <f t="array" ref="AJ298">IFERROR(INDEX('[1]Master Price'!$E:$E,MATCH(D298,'[1]Master Price'!$B:$B,0)),"0")</f>
        <v>0</v>
      </c>
      <c r="AK298" s="45">
        <f t="shared" si="76"/>
        <v>0</v>
      </c>
      <c r="AL298" s="46" t="str">
        <f t="shared" si="73"/>
        <v>0-day</v>
      </c>
      <c r="AM298" s="46" t="str">
        <f t="shared" si="77"/>
        <v>0-day</v>
      </c>
      <c r="AN298" s="46" t="str">
        <f t="shared" ref="AN298:AN512" si="96">IFERROR(DATEDIF(T298,X298,"d"),"0")&amp;"-day"</f>
        <v>0-day</v>
      </c>
      <c r="AO298" s="46" t="str">
        <f t="shared" ref="AO298:AO512" si="97">IFERROR(DATEDIF(X298,AA298,"d"),"0")&amp;"-day"</f>
        <v>0-day</v>
      </c>
      <c r="AP298" s="46" t="str">
        <f t="shared" si="79"/>
        <v>0-day</v>
      </c>
      <c r="AQ298" s="46" t="str">
        <f t="shared" si="80"/>
        <v>0-day</v>
      </c>
      <c r="AR298" s="103"/>
      <c r="AS298" s="47" t="str">
        <f t="shared" si="81"/>
        <v/>
      </c>
      <c r="AT298" s="35">
        <f t="shared" si="95"/>
        <v>0</v>
      </c>
      <c r="AU298" s="48" t="e">
        <f t="shared" ca="1" si="82"/>
        <v>#NAME?</v>
      </c>
      <c r="AV298" s="48" t="e">
        <f t="shared" ca="1" si="83"/>
        <v>#NAME?</v>
      </c>
      <c r="AW298" s="49" t="e">
        <f t="shared" ca="1" si="84"/>
        <v>#NAME?</v>
      </c>
      <c r="AX298" s="48" t="e">
        <f t="shared" ca="1" si="85"/>
        <v>#NAME?</v>
      </c>
      <c r="AY298" s="49" t="str">
        <f t="shared" si="86"/>
        <v/>
      </c>
      <c r="AZ298" s="50" t="e">
        <f t="shared" ca="1" si="87"/>
        <v>#NAME?</v>
      </c>
      <c r="BA298" s="51" t="e">
        <f t="shared" ca="1" si="88"/>
        <v>#NAME?</v>
      </c>
      <c r="BB298" s="52" t="e">
        <f t="shared" ca="1" si="89"/>
        <v>#NAME?</v>
      </c>
      <c r="BC298" s="51" t="e">
        <f t="shared" ca="1" si="90"/>
        <v>#NAME?</v>
      </c>
      <c r="BD298" s="54" t="e">
        <f t="shared" ca="1" si="91"/>
        <v>#NAME?</v>
      </c>
      <c r="BE298" s="48" t="e">
        <f t="shared" ca="1" si="92"/>
        <v>#NAME?</v>
      </c>
      <c r="BF298" s="50" t="e">
        <f t="shared" ca="1" si="93"/>
        <v>#NAME?</v>
      </c>
      <c r="BG298" s="56" t="e">
        <f t="shared" ca="1" si="94"/>
        <v>#NAME?</v>
      </c>
      <c r="BH298" s="103"/>
      <c r="BI298" s="103"/>
      <c r="BJ298" s="103"/>
      <c r="BK298" s="103"/>
      <c r="BL298" s="103"/>
      <c r="BM298" s="103"/>
      <c r="BN298" s="24"/>
      <c r="BO298" s="24"/>
    </row>
    <row r="299" spans="1:67" ht="15.5">
      <c r="A299" s="25" t="str">
        <f t="shared" si="75"/>
        <v/>
      </c>
      <c r="B299" s="89"/>
      <c r="C299" s="25"/>
      <c r="D299" s="90"/>
      <c r="E299" s="90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36"/>
      <c r="S299" s="91"/>
      <c r="T299" s="36"/>
      <c r="U299" s="82"/>
      <c r="V299" s="25"/>
      <c r="W299" s="58"/>
      <c r="X299" s="34"/>
      <c r="Y299" s="34"/>
      <c r="Z299" s="36"/>
      <c r="AA299" s="104"/>
      <c r="AB299" s="35"/>
      <c r="AC299" s="25"/>
      <c r="AD299" s="25"/>
      <c r="AE299" s="44"/>
      <c r="AF299" s="94"/>
      <c r="AG299" s="25"/>
      <c r="AH299" s="25"/>
      <c r="AI299" s="25"/>
      <c r="AJ299" s="45" t="str">
        <f t="array" ref="AJ299">IFERROR(INDEX('[1]Master Price'!$E:$E,MATCH(D299,'[1]Master Price'!$B:$B,0)),"0")</f>
        <v>0</v>
      </c>
      <c r="AK299" s="45">
        <f t="shared" si="76"/>
        <v>0</v>
      </c>
      <c r="AL299" s="46" t="str">
        <f t="shared" si="73"/>
        <v>0-day</v>
      </c>
      <c r="AM299" s="46" t="str">
        <f t="shared" si="77"/>
        <v>0-day</v>
      </c>
      <c r="AN299" s="46" t="str">
        <f t="shared" si="96"/>
        <v>0-day</v>
      </c>
      <c r="AO299" s="46" t="str">
        <f t="shared" si="97"/>
        <v>0-day</v>
      </c>
      <c r="AP299" s="46" t="str">
        <f t="shared" si="79"/>
        <v>0-day</v>
      </c>
      <c r="AQ299" s="46" t="str">
        <f t="shared" si="80"/>
        <v>0-day</v>
      </c>
      <c r="AR299" s="103"/>
      <c r="AS299" s="47" t="str">
        <f t="shared" si="81"/>
        <v/>
      </c>
      <c r="AT299" s="35">
        <f t="shared" si="95"/>
        <v>0</v>
      </c>
      <c r="AU299" s="48" t="e">
        <f t="shared" ca="1" si="82"/>
        <v>#NAME?</v>
      </c>
      <c r="AV299" s="48" t="e">
        <f t="shared" ca="1" si="83"/>
        <v>#NAME?</v>
      </c>
      <c r="AW299" s="49" t="e">
        <f t="shared" ca="1" si="84"/>
        <v>#NAME?</v>
      </c>
      <c r="AX299" s="48" t="e">
        <f t="shared" ca="1" si="85"/>
        <v>#NAME?</v>
      </c>
      <c r="AY299" s="49" t="str">
        <f t="shared" si="86"/>
        <v/>
      </c>
      <c r="AZ299" s="50" t="e">
        <f t="shared" ca="1" si="87"/>
        <v>#NAME?</v>
      </c>
      <c r="BA299" s="51" t="e">
        <f t="shared" ca="1" si="88"/>
        <v>#NAME?</v>
      </c>
      <c r="BB299" s="52" t="e">
        <f t="shared" ca="1" si="89"/>
        <v>#NAME?</v>
      </c>
      <c r="BC299" s="51" t="e">
        <f t="shared" ca="1" si="90"/>
        <v>#NAME?</v>
      </c>
      <c r="BD299" s="54" t="e">
        <f t="shared" ca="1" si="91"/>
        <v>#NAME?</v>
      </c>
      <c r="BE299" s="48" t="e">
        <f t="shared" ca="1" si="92"/>
        <v>#NAME?</v>
      </c>
      <c r="BF299" s="50" t="e">
        <f t="shared" ca="1" si="93"/>
        <v>#NAME?</v>
      </c>
      <c r="BG299" s="56" t="e">
        <f t="shared" ca="1" si="94"/>
        <v>#NAME?</v>
      </c>
      <c r="BH299" s="103"/>
      <c r="BI299" s="103"/>
      <c r="BJ299" s="103"/>
      <c r="BK299" s="103"/>
      <c r="BL299" s="103"/>
      <c r="BM299" s="103"/>
      <c r="BN299" s="24"/>
      <c r="BO299" s="24"/>
    </row>
    <row r="300" spans="1:67" ht="15.5">
      <c r="A300" s="25" t="str">
        <f t="shared" si="75"/>
        <v/>
      </c>
      <c r="B300" s="89"/>
      <c r="C300" s="25"/>
      <c r="D300" s="90"/>
      <c r="E300" s="90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36"/>
      <c r="S300" s="91"/>
      <c r="T300" s="36"/>
      <c r="U300" s="82"/>
      <c r="V300" s="25"/>
      <c r="W300" s="58"/>
      <c r="X300" s="34"/>
      <c r="Y300" s="34"/>
      <c r="Z300" s="36"/>
      <c r="AA300" s="104"/>
      <c r="AB300" s="35"/>
      <c r="AC300" s="25"/>
      <c r="AD300" s="25"/>
      <c r="AE300" s="44"/>
      <c r="AF300" s="94"/>
      <c r="AG300" s="25"/>
      <c r="AH300" s="25"/>
      <c r="AI300" s="25"/>
      <c r="AJ300" s="45" t="str">
        <f t="array" ref="AJ300">IFERROR(INDEX('[1]Master Price'!$E:$E,MATCH(D300,'[1]Master Price'!$B:$B,0)),"0")</f>
        <v>0</v>
      </c>
      <c r="AK300" s="45">
        <f t="shared" si="76"/>
        <v>0</v>
      </c>
      <c r="AL300" s="46" t="str">
        <f t="shared" si="73"/>
        <v>0-day</v>
      </c>
      <c r="AM300" s="46" t="str">
        <f t="shared" si="77"/>
        <v>0-day</v>
      </c>
      <c r="AN300" s="46" t="str">
        <f t="shared" si="96"/>
        <v>0-day</v>
      </c>
      <c r="AO300" s="46" t="str">
        <f t="shared" si="97"/>
        <v>0-day</v>
      </c>
      <c r="AP300" s="46" t="str">
        <f t="shared" si="79"/>
        <v>0-day</v>
      </c>
      <c r="AQ300" s="46" t="str">
        <f t="shared" si="80"/>
        <v>0-day</v>
      </c>
      <c r="AR300" s="103"/>
      <c r="AS300" s="47" t="str">
        <f t="shared" si="81"/>
        <v/>
      </c>
      <c r="AT300" s="35">
        <f t="shared" si="95"/>
        <v>0</v>
      </c>
      <c r="AU300" s="48" t="e">
        <f t="shared" ca="1" si="82"/>
        <v>#NAME?</v>
      </c>
      <c r="AV300" s="48" t="e">
        <f t="shared" ca="1" si="83"/>
        <v>#NAME?</v>
      </c>
      <c r="AW300" s="49" t="e">
        <f t="shared" ca="1" si="84"/>
        <v>#NAME?</v>
      </c>
      <c r="AX300" s="48" t="e">
        <f t="shared" ca="1" si="85"/>
        <v>#NAME?</v>
      </c>
      <c r="AY300" s="49" t="str">
        <f t="shared" si="86"/>
        <v/>
      </c>
      <c r="AZ300" s="50" t="e">
        <f t="shared" ca="1" si="87"/>
        <v>#NAME?</v>
      </c>
      <c r="BA300" s="51" t="e">
        <f t="shared" ca="1" si="88"/>
        <v>#NAME?</v>
      </c>
      <c r="BB300" s="52" t="e">
        <f t="shared" ca="1" si="89"/>
        <v>#NAME?</v>
      </c>
      <c r="BC300" s="51" t="e">
        <f t="shared" ca="1" si="90"/>
        <v>#NAME?</v>
      </c>
      <c r="BD300" s="54" t="e">
        <f t="shared" ca="1" si="91"/>
        <v>#NAME?</v>
      </c>
      <c r="BE300" s="48" t="e">
        <f t="shared" ca="1" si="92"/>
        <v>#NAME?</v>
      </c>
      <c r="BF300" s="50" t="e">
        <f t="shared" ca="1" si="93"/>
        <v>#NAME?</v>
      </c>
      <c r="BG300" s="56" t="e">
        <f t="shared" ca="1" si="94"/>
        <v>#NAME?</v>
      </c>
      <c r="BH300" s="103"/>
      <c r="BI300" s="103"/>
      <c r="BJ300" s="103"/>
      <c r="BK300" s="103"/>
      <c r="BL300" s="103"/>
      <c r="BM300" s="103"/>
      <c r="BN300" s="24"/>
      <c r="BO300" s="24"/>
    </row>
    <row r="301" spans="1:67" ht="15.5">
      <c r="A301" s="25" t="str">
        <f t="shared" si="75"/>
        <v/>
      </c>
      <c r="B301" s="89"/>
      <c r="C301" s="25"/>
      <c r="D301" s="90"/>
      <c r="E301" s="90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36"/>
      <c r="S301" s="91"/>
      <c r="T301" s="36"/>
      <c r="U301" s="82"/>
      <c r="V301" s="25"/>
      <c r="W301" s="58"/>
      <c r="X301" s="34"/>
      <c r="Y301" s="34"/>
      <c r="Z301" s="36"/>
      <c r="AA301" s="104"/>
      <c r="AB301" s="35"/>
      <c r="AC301" s="25"/>
      <c r="AD301" s="25"/>
      <c r="AE301" s="44"/>
      <c r="AF301" s="94"/>
      <c r="AG301" s="25"/>
      <c r="AH301" s="25"/>
      <c r="AI301" s="25"/>
      <c r="AJ301" s="45" t="str">
        <f t="array" ref="AJ301">IFERROR(INDEX('[1]Master Price'!$E:$E,MATCH(D301,'[1]Master Price'!$B:$B,0)),"0")</f>
        <v>0</v>
      </c>
      <c r="AK301" s="45">
        <f t="shared" si="76"/>
        <v>0</v>
      </c>
      <c r="AL301" s="46" t="str">
        <f t="shared" si="73"/>
        <v>0-day</v>
      </c>
      <c r="AM301" s="46" t="str">
        <f t="shared" si="77"/>
        <v>0-day</v>
      </c>
      <c r="AN301" s="46" t="str">
        <f t="shared" si="96"/>
        <v>0-day</v>
      </c>
      <c r="AO301" s="46" t="str">
        <f t="shared" si="97"/>
        <v>0-day</v>
      </c>
      <c r="AP301" s="46" t="str">
        <f t="shared" si="79"/>
        <v>0-day</v>
      </c>
      <c r="AQ301" s="46" t="str">
        <f t="shared" si="80"/>
        <v>0-day</v>
      </c>
      <c r="AR301" s="103"/>
      <c r="AS301" s="47" t="str">
        <f t="shared" si="81"/>
        <v/>
      </c>
      <c r="AT301" s="35">
        <f t="shared" si="95"/>
        <v>0</v>
      </c>
      <c r="AU301" s="48" t="e">
        <f t="shared" ca="1" si="82"/>
        <v>#NAME?</v>
      </c>
      <c r="AV301" s="48" t="e">
        <f t="shared" ca="1" si="83"/>
        <v>#NAME?</v>
      </c>
      <c r="AW301" s="49" t="e">
        <f t="shared" ca="1" si="84"/>
        <v>#NAME?</v>
      </c>
      <c r="AX301" s="48" t="e">
        <f t="shared" ca="1" si="85"/>
        <v>#NAME?</v>
      </c>
      <c r="AY301" s="49" t="str">
        <f t="shared" si="86"/>
        <v/>
      </c>
      <c r="AZ301" s="50" t="e">
        <f t="shared" ca="1" si="87"/>
        <v>#NAME?</v>
      </c>
      <c r="BA301" s="51" t="e">
        <f t="shared" ca="1" si="88"/>
        <v>#NAME?</v>
      </c>
      <c r="BB301" s="52" t="e">
        <f t="shared" ca="1" si="89"/>
        <v>#NAME?</v>
      </c>
      <c r="BC301" s="51" t="e">
        <f t="shared" ca="1" si="90"/>
        <v>#NAME?</v>
      </c>
      <c r="BD301" s="54" t="e">
        <f t="shared" ca="1" si="91"/>
        <v>#NAME?</v>
      </c>
      <c r="BE301" s="48" t="e">
        <f t="shared" ca="1" si="92"/>
        <v>#NAME?</v>
      </c>
      <c r="BF301" s="50" t="e">
        <f t="shared" ca="1" si="93"/>
        <v>#NAME?</v>
      </c>
      <c r="BG301" s="56" t="e">
        <f t="shared" ca="1" si="94"/>
        <v>#NAME?</v>
      </c>
      <c r="BH301" s="103"/>
      <c r="BI301" s="103"/>
      <c r="BJ301" s="103"/>
      <c r="BK301" s="103"/>
      <c r="BL301" s="103"/>
      <c r="BM301" s="103"/>
      <c r="BN301" s="24"/>
      <c r="BO301" s="24"/>
    </row>
    <row r="302" spans="1:67" ht="15.5">
      <c r="A302" s="25" t="str">
        <f t="shared" si="75"/>
        <v/>
      </c>
      <c r="B302" s="89"/>
      <c r="C302" s="25"/>
      <c r="D302" s="90"/>
      <c r="E302" s="90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36"/>
      <c r="S302" s="91"/>
      <c r="T302" s="36"/>
      <c r="U302" s="82"/>
      <c r="V302" s="25"/>
      <c r="W302" s="58"/>
      <c r="X302" s="34"/>
      <c r="Y302" s="34"/>
      <c r="Z302" s="36"/>
      <c r="AA302" s="104"/>
      <c r="AB302" s="35"/>
      <c r="AC302" s="25"/>
      <c r="AD302" s="25"/>
      <c r="AE302" s="44"/>
      <c r="AF302" s="94"/>
      <c r="AG302" s="25"/>
      <c r="AH302" s="25"/>
      <c r="AI302" s="25"/>
      <c r="AJ302" s="45" t="str">
        <f t="array" ref="AJ302">IFERROR(INDEX('[1]Master Price'!$E:$E,MATCH(D302,'[1]Master Price'!$B:$B,0)),"0")</f>
        <v>0</v>
      </c>
      <c r="AK302" s="45">
        <f t="shared" si="76"/>
        <v>0</v>
      </c>
      <c r="AL302" s="46" t="str">
        <f t="shared" si="73"/>
        <v>0-day</v>
      </c>
      <c r="AM302" s="46" t="str">
        <f t="shared" si="77"/>
        <v>0-day</v>
      </c>
      <c r="AN302" s="46" t="str">
        <f t="shared" si="96"/>
        <v>0-day</v>
      </c>
      <c r="AO302" s="46" t="str">
        <f t="shared" si="97"/>
        <v>0-day</v>
      </c>
      <c r="AP302" s="46" t="str">
        <f t="shared" si="79"/>
        <v>0-day</v>
      </c>
      <c r="AQ302" s="46" t="str">
        <f t="shared" si="80"/>
        <v>0-day</v>
      </c>
      <c r="AR302" s="103"/>
      <c r="AS302" s="47" t="str">
        <f t="shared" si="81"/>
        <v/>
      </c>
      <c r="AT302" s="35">
        <f t="shared" si="95"/>
        <v>0</v>
      </c>
      <c r="AU302" s="48" t="e">
        <f t="shared" ca="1" si="82"/>
        <v>#NAME?</v>
      </c>
      <c r="AV302" s="48" t="e">
        <f t="shared" ca="1" si="83"/>
        <v>#NAME?</v>
      </c>
      <c r="AW302" s="49" t="e">
        <f t="shared" ca="1" si="84"/>
        <v>#NAME?</v>
      </c>
      <c r="AX302" s="48" t="e">
        <f t="shared" ca="1" si="85"/>
        <v>#NAME?</v>
      </c>
      <c r="AY302" s="49" t="str">
        <f t="shared" si="86"/>
        <v/>
      </c>
      <c r="AZ302" s="50" t="e">
        <f t="shared" ca="1" si="87"/>
        <v>#NAME?</v>
      </c>
      <c r="BA302" s="51" t="e">
        <f t="shared" ca="1" si="88"/>
        <v>#NAME?</v>
      </c>
      <c r="BB302" s="52" t="e">
        <f t="shared" ca="1" si="89"/>
        <v>#NAME?</v>
      </c>
      <c r="BC302" s="51" t="e">
        <f t="shared" ca="1" si="90"/>
        <v>#NAME?</v>
      </c>
      <c r="BD302" s="54" t="e">
        <f t="shared" ca="1" si="91"/>
        <v>#NAME?</v>
      </c>
      <c r="BE302" s="48" t="e">
        <f t="shared" ca="1" si="92"/>
        <v>#NAME?</v>
      </c>
      <c r="BF302" s="50" t="e">
        <f t="shared" ca="1" si="93"/>
        <v>#NAME?</v>
      </c>
      <c r="BG302" s="56" t="e">
        <f t="shared" ca="1" si="94"/>
        <v>#NAME?</v>
      </c>
      <c r="BH302" s="103"/>
      <c r="BI302" s="103"/>
      <c r="BJ302" s="103"/>
      <c r="BK302" s="103"/>
      <c r="BL302" s="103"/>
      <c r="BM302" s="103"/>
      <c r="BN302" s="24"/>
      <c r="BO302" s="24"/>
    </row>
    <row r="303" spans="1:67" ht="15.5">
      <c r="A303" s="25" t="str">
        <f t="shared" si="75"/>
        <v/>
      </c>
      <c r="B303" s="89"/>
      <c r="C303" s="25"/>
      <c r="D303" s="90"/>
      <c r="E303" s="90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36"/>
      <c r="S303" s="91"/>
      <c r="T303" s="36"/>
      <c r="U303" s="82"/>
      <c r="V303" s="25"/>
      <c r="W303" s="58"/>
      <c r="X303" s="34"/>
      <c r="Y303" s="34"/>
      <c r="Z303" s="36"/>
      <c r="AA303" s="104"/>
      <c r="AB303" s="35"/>
      <c r="AC303" s="25"/>
      <c r="AD303" s="25"/>
      <c r="AE303" s="44"/>
      <c r="AF303" s="94"/>
      <c r="AG303" s="25"/>
      <c r="AH303" s="25"/>
      <c r="AI303" s="25"/>
      <c r="AJ303" s="45" t="str">
        <f t="array" ref="AJ303">IFERROR(INDEX('[1]Master Price'!$E:$E,MATCH(D303,'[1]Master Price'!$B:$B,0)),"0")</f>
        <v>0</v>
      </c>
      <c r="AK303" s="45">
        <f t="shared" si="76"/>
        <v>0</v>
      </c>
      <c r="AL303" s="46" t="str">
        <f t="shared" si="73"/>
        <v>0-day</v>
      </c>
      <c r="AM303" s="46" t="str">
        <f t="shared" si="77"/>
        <v>0-day</v>
      </c>
      <c r="AN303" s="46" t="str">
        <f t="shared" si="96"/>
        <v>0-day</v>
      </c>
      <c r="AO303" s="46" t="str">
        <f t="shared" si="97"/>
        <v>0-day</v>
      </c>
      <c r="AP303" s="46" t="str">
        <f t="shared" si="79"/>
        <v>0-day</v>
      </c>
      <c r="AQ303" s="46" t="str">
        <f t="shared" si="80"/>
        <v>0-day</v>
      </c>
      <c r="AR303" s="103"/>
      <c r="AS303" s="47" t="str">
        <f t="shared" si="81"/>
        <v/>
      </c>
      <c r="AT303" s="35">
        <f t="shared" si="95"/>
        <v>0</v>
      </c>
      <c r="AU303" s="48" t="e">
        <f t="shared" ca="1" si="82"/>
        <v>#NAME?</v>
      </c>
      <c r="AV303" s="48" t="e">
        <f t="shared" ca="1" si="83"/>
        <v>#NAME?</v>
      </c>
      <c r="AW303" s="49" t="e">
        <f t="shared" ca="1" si="84"/>
        <v>#NAME?</v>
      </c>
      <c r="AX303" s="48" t="e">
        <f t="shared" ca="1" si="85"/>
        <v>#NAME?</v>
      </c>
      <c r="AY303" s="49" t="str">
        <f t="shared" si="86"/>
        <v/>
      </c>
      <c r="AZ303" s="50" t="e">
        <f t="shared" ca="1" si="87"/>
        <v>#NAME?</v>
      </c>
      <c r="BA303" s="51" t="e">
        <f t="shared" ca="1" si="88"/>
        <v>#NAME?</v>
      </c>
      <c r="BB303" s="52" t="e">
        <f t="shared" ca="1" si="89"/>
        <v>#NAME?</v>
      </c>
      <c r="BC303" s="51" t="e">
        <f t="shared" ca="1" si="90"/>
        <v>#NAME?</v>
      </c>
      <c r="BD303" s="54" t="e">
        <f t="shared" ca="1" si="91"/>
        <v>#NAME?</v>
      </c>
      <c r="BE303" s="48" t="e">
        <f t="shared" ca="1" si="92"/>
        <v>#NAME?</v>
      </c>
      <c r="BF303" s="50" t="e">
        <f t="shared" ca="1" si="93"/>
        <v>#NAME?</v>
      </c>
      <c r="BG303" s="56" t="e">
        <f t="shared" ca="1" si="94"/>
        <v>#NAME?</v>
      </c>
      <c r="BH303" s="103"/>
      <c r="BI303" s="103"/>
      <c r="BJ303" s="103"/>
      <c r="BK303" s="103"/>
      <c r="BL303" s="103"/>
      <c r="BM303" s="103"/>
      <c r="BN303" s="24"/>
      <c r="BO303" s="24"/>
    </row>
    <row r="304" spans="1:67" ht="15.5">
      <c r="A304" s="25" t="str">
        <f t="shared" si="75"/>
        <v/>
      </c>
      <c r="B304" s="89"/>
      <c r="C304" s="25"/>
      <c r="D304" s="90"/>
      <c r="E304" s="90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36"/>
      <c r="S304" s="91"/>
      <c r="T304" s="36"/>
      <c r="U304" s="82"/>
      <c r="V304" s="25"/>
      <c r="W304" s="58"/>
      <c r="X304" s="34"/>
      <c r="Y304" s="34"/>
      <c r="Z304" s="36"/>
      <c r="AA304" s="104"/>
      <c r="AB304" s="35"/>
      <c r="AC304" s="25"/>
      <c r="AD304" s="25"/>
      <c r="AE304" s="44"/>
      <c r="AF304" s="94"/>
      <c r="AG304" s="25"/>
      <c r="AH304" s="25"/>
      <c r="AI304" s="25"/>
      <c r="AJ304" s="45" t="str">
        <f t="array" ref="AJ304">IFERROR(INDEX('[1]Master Price'!$E:$E,MATCH(D304,'[1]Master Price'!$B:$B,0)),"0")</f>
        <v>0</v>
      </c>
      <c r="AK304" s="45">
        <f t="shared" si="76"/>
        <v>0</v>
      </c>
      <c r="AL304" s="46" t="str">
        <f t="shared" si="73"/>
        <v>0-day</v>
      </c>
      <c r="AM304" s="46" t="str">
        <f t="shared" si="77"/>
        <v>0-day</v>
      </c>
      <c r="AN304" s="46" t="str">
        <f t="shared" si="96"/>
        <v>0-day</v>
      </c>
      <c r="AO304" s="46" t="str">
        <f t="shared" si="97"/>
        <v>0-day</v>
      </c>
      <c r="AP304" s="46" t="str">
        <f t="shared" si="79"/>
        <v>0-day</v>
      </c>
      <c r="AQ304" s="46" t="str">
        <f t="shared" si="80"/>
        <v>0-day</v>
      </c>
      <c r="AR304" s="103"/>
      <c r="AS304" s="47" t="str">
        <f t="shared" si="81"/>
        <v/>
      </c>
      <c r="AT304" s="35">
        <f t="shared" si="95"/>
        <v>0</v>
      </c>
      <c r="AU304" s="48" t="e">
        <f t="shared" ca="1" si="82"/>
        <v>#NAME?</v>
      </c>
      <c r="AV304" s="48" t="e">
        <f t="shared" ca="1" si="83"/>
        <v>#NAME?</v>
      </c>
      <c r="AW304" s="49" t="e">
        <f t="shared" ca="1" si="84"/>
        <v>#NAME?</v>
      </c>
      <c r="AX304" s="48" t="e">
        <f t="shared" ca="1" si="85"/>
        <v>#NAME?</v>
      </c>
      <c r="AY304" s="49" t="str">
        <f t="shared" si="86"/>
        <v/>
      </c>
      <c r="AZ304" s="50" t="e">
        <f t="shared" ca="1" si="87"/>
        <v>#NAME?</v>
      </c>
      <c r="BA304" s="51" t="e">
        <f t="shared" ca="1" si="88"/>
        <v>#NAME?</v>
      </c>
      <c r="BB304" s="52" t="e">
        <f t="shared" ca="1" si="89"/>
        <v>#NAME?</v>
      </c>
      <c r="BC304" s="51" t="e">
        <f t="shared" ca="1" si="90"/>
        <v>#NAME?</v>
      </c>
      <c r="BD304" s="54" t="e">
        <f t="shared" ca="1" si="91"/>
        <v>#NAME?</v>
      </c>
      <c r="BE304" s="48" t="e">
        <f t="shared" ca="1" si="92"/>
        <v>#NAME?</v>
      </c>
      <c r="BF304" s="50" t="e">
        <f t="shared" ca="1" si="93"/>
        <v>#NAME?</v>
      </c>
      <c r="BG304" s="56" t="e">
        <f t="shared" ca="1" si="94"/>
        <v>#NAME?</v>
      </c>
      <c r="BH304" s="103"/>
      <c r="BI304" s="103"/>
      <c r="BJ304" s="103"/>
      <c r="BK304" s="103"/>
      <c r="BL304" s="103"/>
      <c r="BM304" s="103"/>
      <c r="BN304" s="24"/>
      <c r="BO304" s="24"/>
    </row>
    <row r="305" spans="1:67" ht="15.5">
      <c r="A305" s="25" t="str">
        <f t="shared" si="75"/>
        <v/>
      </c>
      <c r="B305" s="89"/>
      <c r="C305" s="25"/>
      <c r="D305" s="90"/>
      <c r="E305" s="90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36"/>
      <c r="S305" s="91"/>
      <c r="T305" s="36"/>
      <c r="U305" s="82"/>
      <c r="V305" s="25"/>
      <c r="W305" s="58"/>
      <c r="X305" s="34"/>
      <c r="Y305" s="34"/>
      <c r="Z305" s="36"/>
      <c r="AA305" s="104"/>
      <c r="AB305" s="35"/>
      <c r="AC305" s="25"/>
      <c r="AD305" s="25"/>
      <c r="AE305" s="44"/>
      <c r="AF305" s="94"/>
      <c r="AG305" s="25"/>
      <c r="AH305" s="25"/>
      <c r="AI305" s="25"/>
      <c r="AJ305" s="45" t="str">
        <f t="array" ref="AJ305">IFERROR(INDEX('[1]Master Price'!$E:$E,MATCH(D305,'[1]Master Price'!$B:$B,0)),"0")</f>
        <v>0</v>
      </c>
      <c r="AK305" s="45">
        <f t="shared" si="76"/>
        <v>0</v>
      </c>
      <c r="AL305" s="46" t="str">
        <f t="shared" si="73"/>
        <v>0-day</v>
      </c>
      <c r="AM305" s="46" t="str">
        <f t="shared" si="77"/>
        <v>0-day</v>
      </c>
      <c r="AN305" s="46" t="str">
        <f t="shared" si="96"/>
        <v>0-day</v>
      </c>
      <c r="AO305" s="46" t="str">
        <f t="shared" si="97"/>
        <v>0-day</v>
      </c>
      <c r="AP305" s="46" t="str">
        <f t="shared" si="79"/>
        <v>0-day</v>
      </c>
      <c r="AQ305" s="46" t="str">
        <f t="shared" si="80"/>
        <v>0-day</v>
      </c>
      <c r="AR305" s="103"/>
      <c r="AS305" s="47" t="str">
        <f t="shared" si="81"/>
        <v/>
      </c>
      <c r="AT305" s="35">
        <f t="shared" si="95"/>
        <v>0</v>
      </c>
      <c r="AU305" s="48" t="e">
        <f t="shared" ca="1" si="82"/>
        <v>#NAME?</v>
      </c>
      <c r="AV305" s="48" t="e">
        <f t="shared" ca="1" si="83"/>
        <v>#NAME?</v>
      </c>
      <c r="AW305" s="49" t="e">
        <f t="shared" ca="1" si="84"/>
        <v>#NAME?</v>
      </c>
      <c r="AX305" s="48" t="e">
        <f t="shared" ca="1" si="85"/>
        <v>#NAME?</v>
      </c>
      <c r="AY305" s="49" t="str">
        <f t="shared" si="86"/>
        <v/>
      </c>
      <c r="AZ305" s="50" t="e">
        <f t="shared" ca="1" si="87"/>
        <v>#NAME?</v>
      </c>
      <c r="BA305" s="51" t="e">
        <f t="shared" ca="1" si="88"/>
        <v>#NAME?</v>
      </c>
      <c r="BB305" s="52" t="e">
        <f t="shared" ca="1" si="89"/>
        <v>#NAME?</v>
      </c>
      <c r="BC305" s="51" t="e">
        <f t="shared" ca="1" si="90"/>
        <v>#NAME?</v>
      </c>
      <c r="BD305" s="54" t="e">
        <f t="shared" ca="1" si="91"/>
        <v>#NAME?</v>
      </c>
      <c r="BE305" s="48" t="e">
        <f t="shared" ca="1" si="92"/>
        <v>#NAME?</v>
      </c>
      <c r="BF305" s="50" t="e">
        <f t="shared" ca="1" si="93"/>
        <v>#NAME?</v>
      </c>
      <c r="BG305" s="56" t="e">
        <f t="shared" ca="1" si="94"/>
        <v>#NAME?</v>
      </c>
      <c r="BH305" s="103"/>
      <c r="BI305" s="103"/>
      <c r="BJ305" s="103"/>
      <c r="BK305" s="103"/>
      <c r="BL305" s="103"/>
      <c r="BM305" s="103"/>
      <c r="BN305" s="24"/>
      <c r="BO305" s="24"/>
    </row>
    <row r="306" spans="1:67" ht="15.5">
      <c r="A306" s="25" t="str">
        <f t="shared" si="75"/>
        <v/>
      </c>
      <c r="B306" s="89"/>
      <c r="C306" s="25"/>
      <c r="D306" s="90"/>
      <c r="E306" s="90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36"/>
      <c r="S306" s="91"/>
      <c r="T306" s="36"/>
      <c r="U306" s="82"/>
      <c r="V306" s="25"/>
      <c r="W306" s="58"/>
      <c r="X306" s="34"/>
      <c r="Y306" s="34"/>
      <c r="Z306" s="36"/>
      <c r="AA306" s="104"/>
      <c r="AB306" s="35"/>
      <c r="AC306" s="25"/>
      <c r="AD306" s="25"/>
      <c r="AE306" s="44"/>
      <c r="AF306" s="94"/>
      <c r="AG306" s="25"/>
      <c r="AH306" s="25"/>
      <c r="AI306" s="25"/>
      <c r="AJ306" s="45" t="str">
        <f t="array" ref="AJ306">IFERROR(INDEX('[1]Master Price'!$E:$E,MATCH(D306,'[1]Master Price'!$B:$B,0)),"0")</f>
        <v>0</v>
      </c>
      <c r="AK306" s="45">
        <f t="shared" si="76"/>
        <v>0</v>
      </c>
      <c r="AL306" s="46" t="str">
        <f t="shared" si="73"/>
        <v>0-day</v>
      </c>
      <c r="AM306" s="46" t="str">
        <f t="shared" si="77"/>
        <v>0-day</v>
      </c>
      <c r="AN306" s="46" t="str">
        <f t="shared" si="96"/>
        <v>0-day</v>
      </c>
      <c r="AO306" s="46" t="str">
        <f t="shared" si="97"/>
        <v>0-day</v>
      </c>
      <c r="AP306" s="46" t="str">
        <f t="shared" si="79"/>
        <v>0-day</v>
      </c>
      <c r="AQ306" s="46" t="str">
        <f t="shared" si="80"/>
        <v>0-day</v>
      </c>
      <c r="AR306" s="103"/>
      <c r="AS306" s="47" t="str">
        <f t="shared" si="81"/>
        <v/>
      </c>
      <c r="AT306" s="35">
        <f t="shared" si="95"/>
        <v>0</v>
      </c>
      <c r="AU306" s="48" t="e">
        <f t="shared" ca="1" si="82"/>
        <v>#NAME?</v>
      </c>
      <c r="AV306" s="48" t="e">
        <f t="shared" ca="1" si="83"/>
        <v>#NAME?</v>
      </c>
      <c r="AW306" s="49" t="e">
        <f t="shared" ca="1" si="84"/>
        <v>#NAME?</v>
      </c>
      <c r="AX306" s="48" t="e">
        <f t="shared" ca="1" si="85"/>
        <v>#NAME?</v>
      </c>
      <c r="AY306" s="49" t="str">
        <f t="shared" si="86"/>
        <v/>
      </c>
      <c r="AZ306" s="50" t="e">
        <f t="shared" ca="1" si="87"/>
        <v>#NAME?</v>
      </c>
      <c r="BA306" s="51" t="e">
        <f t="shared" ca="1" si="88"/>
        <v>#NAME?</v>
      </c>
      <c r="BB306" s="52" t="e">
        <f t="shared" ca="1" si="89"/>
        <v>#NAME?</v>
      </c>
      <c r="BC306" s="51" t="e">
        <f t="shared" ca="1" si="90"/>
        <v>#NAME?</v>
      </c>
      <c r="BD306" s="54" t="e">
        <f t="shared" ca="1" si="91"/>
        <v>#NAME?</v>
      </c>
      <c r="BE306" s="48" t="e">
        <f t="shared" ca="1" si="92"/>
        <v>#NAME?</v>
      </c>
      <c r="BF306" s="50" t="e">
        <f t="shared" ca="1" si="93"/>
        <v>#NAME?</v>
      </c>
      <c r="BG306" s="56" t="e">
        <f t="shared" ca="1" si="94"/>
        <v>#NAME?</v>
      </c>
      <c r="BH306" s="103"/>
      <c r="BI306" s="103"/>
      <c r="BJ306" s="103"/>
      <c r="BK306" s="103"/>
      <c r="BL306" s="103"/>
      <c r="BM306" s="103"/>
      <c r="BN306" s="24"/>
      <c r="BO306" s="24"/>
    </row>
    <row r="307" spans="1:67" ht="15.5">
      <c r="A307" s="25" t="str">
        <f t="shared" si="75"/>
        <v/>
      </c>
      <c r="B307" s="89"/>
      <c r="C307" s="25"/>
      <c r="D307" s="90"/>
      <c r="E307" s="90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36"/>
      <c r="S307" s="91"/>
      <c r="T307" s="36"/>
      <c r="U307" s="82"/>
      <c r="V307" s="25"/>
      <c r="W307" s="58"/>
      <c r="X307" s="34"/>
      <c r="Y307" s="34"/>
      <c r="Z307" s="36"/>
      <c r="AA307" s="104"/>
      <c r="AB307" s="35"/>
      <c r="AC307" s="25"/>
      <c r="AD307" s="25"/>
      <c r="AE307" s="44"/>
      <c r="AF307" s="94"/>
      <c r="AG307" s="25"/>
      <c r="AH307" s="25"/>
      <c r="AI307" s="25"/>
      <c r="AJ307" s="45" t="str">
        <f t="array" ref="AJ307">IFERROR(INDEX('[1]Master Price'!$E:$E,MATCH(D307,'[1]Master Price'!$B:$B,0)),"0")</f>
        <v>0</v>
      </c>
      <c r="AK307" s="45">
        <f t="shared" si="76"/>
        <v>0</v>
      </c>
      <c r="AL307" s="46" t="str">
        <f t="shared" si="73"/>
        <v>0-day</v>
      </c>
      <c r="AM307" s="46" t="str">
        <f t="shared" si="77"/>
        <v>0-day</v>
      </c>
      <c r="AN307" s="46" t="str">
        <f t="shared" si="96"/>
        <v>0-day</v>
      </c>
      <c r="AO307" s="46" t="str">
        <f t="shared" si="97"/>
        <v>0-day</v>
      </c>
      <c r="AP307" s="46" t="str">
        <f t="shared" si="79"/>
        <v>0-day</v>
      </c>
      <c r="AQ307" s="46" t="str">
        <f t="shared" si="80"/>
        <v>0-day</v>
      </c>
      <c r="AR307" s="103"/>
      <c r="AS307" s="47" t="str">
        <f t="shared" si="81"/>
        <v/>
      </c>
      <c r="AT307" s="35">
        <f t="shared" si="95"/>
        <v>0</v>
      </c>
      <c r="AU307" s="48" t="e">
        <f t="shared" ca="1" si="82"/>
        <v>#NAME?</v>
      </c>
      <c r="AV307" s="48" t="e">
        <f t="shared" ca="1" si="83"/>
        <v>#NAME?</v>
      </c>
      <c r="AW307" s="49" t="e">
        <f t="shared" ca="1" si="84"/>
        <v>#NAME?</v>
      </c>
      <c r="AX307" s="48" t="e">
        <f t="shared" ca="1" si="85"/>
        <v>#NAME?</v>
      </c>
      <c r="AY307" s="49" t="str">
        <f t="shared" si="86"/>
        <v/>
      </c>
      <c r="AZ307" s="50" t="e">
        <f t="shared" ca="1" si="87"/>
        <v>#NAME?</v>
      </c>
      <c r="BA307" s="51" t="e">
        <f t="shared" ca="1" si="88"/>
        <v>#NAME?</v>
      </c>
      <c r="BB307" s="52" t="e">
        <f t="shared" ca="1" si="89"/>
        <v>#NAME?</v>
      </c>
      <c r="BC307" s="51" t="e">
        <f t="shared" ca="1" si="90"/>
        <v>#NAME?</v>
      </c>
      <c r="BD307" s="54" t="e">
        <f t="shared" ca="1" si="91"/>
        <v>#NAME?</v>
      </c>
      <c r="BE307" s="48" t="e">
        <f t="shared" ca="1" si="92"/>
        <v>#NAME?</v>
      </c>
      <c r="BF307" s="50" t="e">
        <f t="shared" ca="1" si="93"/>
        <v>#NAME?</v>
      </c>
      <c r="BG307" s="56" t="e">
        <f t="shared" ca="1" si="94"/>
        <v>#NAME?</v>
      </c>
      <c r="BH307" s="103"/>
      <c r="BI307" s="103"/>
      <c r="BJ307" s="103"/>
      <c r="BK307" s="103"/>
      <c r="BL307" s="103"/>
      <c r="BM307" s="103"/>
      <c r="BN307" s="24"/>
      <c r="BO307" s="24"/>
    </row>
    <row r="308" spans="1:67" ht="15.5">
      <c r="A308" s="25" t="str">
        <f t="shared" si="75"/>
        <v/>
      </c>
      <c r="B308" s="89"/>
      <c r="C308" s="25"/>
      <c r="D308" s="90"/>
      <c r="E308" s="90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36"/>
      <c r="S308" s="91"/>
      <c r="T308" s="36"/>
      <c r="U308" s="82"/>
      <c r="V308" s="25"/>
      <c r="W308" s="58"/>
      <c r="X308" s="34"/>
      <c r="Y308" s="34"/>
      <c r="Z308" s="36"/>
      <c r="AA308" s="104"/>
      <c r="AB308" s="35"/>
      <c r="AC308" s="25"/>
      <c r="AD308" s="25"/>
      <c r="AE308" s="44"/>
      <c r="AF308" s="94"/>
      <c r="AG308" s="25"/>
      <c r="AH308" s="25"/>
      <c r="AI308" s="25"/>
      <c r="AJ308" s="45" t="str">
        <f t="array" ref="AJ308">IFERROR(INDEX('[1]Master Price'!$E:$E,MATCH(D308,'[1]Master Price'!$B:$B,0)),"0")</f>
        <v>0</v>
      </c>
      <c r="AK308" s="45">
        <f t="shared" si="76"/>
        <v>0</v>
      </c>
      <c r="AL308" s="46" t="str">
        <f t="shared" si="73"/>
        <v>0-day</v>
      </c>
      <c r="AM308" s="46" t="str">
        <f t="shared" si="77"/>
        <v>0-day</v>
      </c>
      <c r="AN308" s="46" t="str">
        <f t="shared" si="96"/>
        <v>0-day</v>
      </c>
      <c r="AO308" s="46" t="str">
        <f t="shared" si="97"/>
        <v>0-day</v>
      </c>
      <c r="AP308" s="46" t="str">
        <f t="shared" si="79"/>
        <v>0-day</v>
      </c>
      <c r="AQ308" s="46" t="str">
        <f t="shared" si="80"/>
        <v>0-day</v>
      </c>
      <c r="AR308" s="103"/>
      <c r="AS308" s="47" t="str">
        <f t="shared" si="81"/>
        <v/>
      </c>
      <c r="AT308" s="35">
        <f t="shared" si="95"/>
        <v>0</v>
      </c>
      <c r="AU308" s="48" t="e">
        <f t="shared" ca="1" si="82"/>
        <v>#NAME?</v>
      </c>
      <c r="AV308" s="48" t="e">
        <f t="shared" ca="1" si="83"/>
        <v>#NAME?</v>
      </c>
      <c r="AW308" s="49" t="e">
        <f t="shared" ca="1" si="84"/>
        <v>#NAME?</v>
      </c>
      <c r="AX308" s="48" t="e">
        <f t="shared" ca="1" si="85"/>
        <v>#NAME?</v>
      </c>
      <c r="AY308" s="49" t="str">
        <f t="shared" si="86"/>
        <v/>
      </c>
      <c r="AZ308" s="50" t="e">
        <f t="shared" ca="1" si="87"/>
        <v>#NAME?</v>
      </c>
      <c r="BA308" s="51" t="e">
        <f t="shared" ca="1" si="88"/>
        <v>#NAME?</v>
      </c>
      <c r="BB308" s="52" t="e">
        <f t="shared" ca="1" si="89"/>
        <v>#NAME?</v>
      </c>
      <c r="BC308" s="51" t="e">
        <f t="shared" ca="1" si="90"/>
        <v>#NAME?</v>
      </c>
      <c r="BD308" s="54" t="e">
        <f t="shared" ca="1" si="91"/>
        <v>#NAME?</v>
      </c>
      <c r="BE308" s="48" t="e">
        <f t="shared" ca="1" si="92"/>
        <v>#NAME?</v>
      </c>
      <c r="BF308" s="50" t="e">
        <f t="shared" ca="1" si="93"/>
        <v>#NAME?</v>
      </c>
      <c r="BG308" s="56" t="e">
        <f t="shared" ca="1" si="94"/>
        <v>#NAME?</v>
      </c>
      <c r="BH308" s="103"/>
      <c r="BI308" s="103"/>
      <c r="BJ308" s="103"/>
      <c r="BK308" s="103"/>
      <c r="BL308" s="103"/>
      <c r="BM308" s="103"/>
      <c r="BN308" s="24"/>
      <c r="BO308" s="24"/>
    </row>
    <row r="309" spans="1:67" ht="15.5">
      <c r="A309" s="25" t="str">
        <f t="shared" si="75"/>
        <v/>
      </c>
      <c r="B309" s="89"/>
      <c r="C309" s="25"/>
      <c r="D309" s="90"/>
      <c r="E309" s="90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36"/>
      <c r="S309" s="91"/>
      <c r="T309" s="36"/>
      <c r="U309" s="82"/>
      <c r="V309" s="25"/>
      <c r="W309" s="58"/>
      <c r="X309" s="34"/>
      <c r="Y309" s="34"/>
      <c r="Z309" s="36"/>
      <c r="AA309" s="104"/>
      <c r="AB309" s="35"/>
      <c r="AC309" s="25"/>
      <c r="AD309" s="25"/>
      <c r="AE309" s="44"/>
      <c r="AF309" s="94"/>
      <c r="AG309" s="25"/>
      <c r="AH309" s="25"/>
      <c r="AI309" s="25"/>
      <c r="AJ309" s="45" t="str">
        <f t="array" ref="AJ309">IFERROR(INDEX('[1]Master Price'!$E:$E,MATCH(D309,'[1]Master Price'!$B:$B,0)),"0")</f>
        <v>0</v>
      </c>
      <c r="AK309" s="45">
        <f t="shared" si="76"/>
        <v>0</v>
      </c>
      <c r="AL309" s="46" t="str">
        <f t="shared" si="73"/>
        <v>0-day</v>
      </c>
      <c r="AM309" s="46" t="str">
        <f t="shared" si="77"/>
        <v>0-day</v>
      </c>
      <c r="AN309" s="46" t="str">
        <f t="shared" si="96"/>
        <v>0-day</v>
      </c>
      <c r="AO309" s="46" t="str">
        <f t="shared" si="97"/>
        <v>0-day</v>
      </c>
      <c r="AP309" s="46" t="str">
        <f t="shared" si="79"/>
        <v>0-day</v>
      </c>
      <c r="AQ309" s="46" t="str">
        <f t="shared" si="80"/>
        <v>0-day</v>
      </c>
      <c r="AR309" s="103"/>
      <c r="AS309" s="47" t="str">
        <f t="shared" si="81"/>
        <v/>
      </c>
      <c r="AT309" s="35">
        <f t="shared" si="95"/>
        <v>0</v>
      </c>
      <c r="AU309" s="48" t="e">
        <f t="shared" ca="1" si="82"/>
        <v>#NAME?</v>
      </c>
      <c r="AV309" s="48" t="e">
        <f t="shared" ca="1" si="83"/>
        <v>#NAME?</v>
      </c>
      <c r="AW309" s="49" t="e">
        <f t="shared" ca="1" si="84"/>
        <v>#NAME?</v>
      </c>
      <c r="AX309" s="48" t="e">
        <f t="shared" ca="1" si="85"/>
        <v>#NAME?</v>
      </c>
      <c r="AY309" s="49" t="str">
        <f t="shared" si="86"/>
        <v/>
      </c>
      <c r="AZ309" s="50" t="e">
        <f t="shared" ca="1" si="87"/>
        <v>#NAME?</v>
      </c>
      <c r="BA309" s="51" t="e">
        <f t="shared" ca="1" si="88"/>
        <v>#NAME?</v>
      </c>
      <c r="BB309" s="52" t="e">
        <f t="shared" ca="1" si="89"/>
        <v>#NAME?</v>
      </c>
      <c r="BC309" s="51" t="e">
        <f t="shared" ca="1" si="90"/>
        <v>#NAME?</v>
      </c>
      <c r="BD309" s="54" t="e">
        <f t="shared" ca="1" si="91"/>
        <v>#NAME?</v>
      </c>
      <c r="BE309" s="48" t="e">
        <f t="shared" ca="1" si="92"/>
        <v>#NAME?</v>
      </c>
      <c r="BF309" s="50" t="e">
        <f t="shared" ca="1" si="93"/>
        <v>#NAME?</v>
      </c>
      <c r="BG309" s="56" t="e">
        <f t="shared" ca="1" si="94"/>
        <v>#NAME?</v>
      </c>
      <c r="BH309" s="103"/>
      <c r="BI309" s="103"/>
      <c r="BJ309" s="103"/>
      <c r="BK309" s="103"/>
      <c r="BL309" s="103"/>
      <c r="BM309" s="103"/>
      <c r="BN309" s="24"/>
      <c r="BO309" s="24"/>
    </row>
    <row r="310" spans="1:67" ht="15.5">
      <c r="A310" s="25" t="str">
        <f t="shared" si="75"/>
        <v/>
      </c>
      <c r="B310" s="89"/>
      <c r="C310" s="25"/>
      <c r="D310" s="90"/>
      <c r="E310" s="90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36"/>
      <c r="S310" s="91"/>
      <c r="T310" s="36"/>
      <c r="U310" s="82"/>
      <c r="V310" s="25"/>
      <c r="W310" s="58"/>
      <c r="X310" s="34"/>
      <c r="Y310" s="34"/>
      <c r="Z310" s="36"/>
      <c r="AA310" s="104"/>
      <c r="AB310" s="35"/>
      <c r="AC310" s="25"/>
      <c r="AD310" s="25"/>
      <c r="AE310" s="44"/>
      <c r="AF310" s="94"/>
      <c r="AG310" s="25"/>
      <c r="AH310" s="25"/>
      <c r="AI310" s="25"/>
      <c r="AJ310" s="45" t="str">
        <f t="array" ref="AJ310">IFERROR(INDEX('[1]Master Price'!$E:$E,MATCH(D310,'[1]Master Price'!$B:$B,0)),"0")</f>
        <v>0</v>
      </c>
      <c r="AK310" s="45">
        <f t="shared" si="76"/>
        <v>0</v>
      </c>
      <c r="AL310" s="46" t="str">
        <f t="shared" si="73"/>
        <v>0-day</v>
      </c>
      <c r="AM310" s="46" t="str">
        <f t="shared" si="77"/>
        <v>0-day</v>
      </c>
      <c r="AN310" s="46" t="str">
        <f t="shared" si="96"/>
        <v>0-day</v>
      </c>
      <c r="AO310" s="46" t="str">
        <f t="shared" si="97"/>
        <v>0-day</v>
      </c>
      <c r="AP310" s="46" t="str">
        <f t="shared" si="79"/>
        <v>0-day</v>
      </c>
      <c r="AQ310" s="46" t="str">
        <f t="shared" si="80"/>
        <v>0-day</v>
      </c>
      <c r="AR310" s="103"/>
      <c r="AS310" s="47" t="str">
        <f t="shared" si="81"/>
        <v/>
      </c>
      <c r="AT310" s="35">
        <f t="shared" si="95"/>
        <v>0</v>
      </c>
      <c r="AU310" s="48" t="e">
        <f t="shared" ca="1" si="82"/>
        <v>#NAME?</v>
      </c>
      <c r="AV310" s="48" t="e">
        <f t="shared" ca="1" si="83"/>
        <v>#NAME?</v>
      </c>
      <c r="AW310" s="49" t="e">
        <f t="shared" ca="1" si="84"/>
        <v>#NAME?</v>
      </c>
      <c r="AX310" s="48" t="e">
        <f t="shared" ca="1" si="85"/>
        <v>#NAME?</v>
      </c>
      <c r="AY310" s="49" t="str">
        <f t="shared" si="86"/>
        <v/>
      </c>
      <c r="AZ310" s="50" t="e">
        <f t="shared" ca="1" si="87"/>
        <v>#NAME?</v>
      </c>
      <c r="BA310" s="51" t="e">
        <f t="shared" ca="1" si="88"/>
        <v>#NAME?</v>
      </c>
      <c r="BB310" s="52" t="e">
        <f t="shared" ca="1" si="89"/>
        <v>#NAME?</v>
      </c>
      <c r="BC310" s="51" t="e">
        <f t="shared" ca="1" si="90"/>
        <v>#NAME?</v>
      </c>
      <c r="BD310" s="54" t="e">
        <f t="shared" ca="1" si="91"/>
        <v>#NAME?</v>
      </c>
      <c r="BE310" s="48" t="e">
        <f t="shared" ca="1" si="92"/>
        <v>#NAME?</v>
      </c>
      <c r="BF310" s="50" t="e">
        <f t="shared" ca="1" si="93"/>
        <v>#NAME?</v>
      </c>
      <c r="BG310" s="56" t="e">
        <f t="shared" ca="1" si="94"/>
        <v>#NAME?</v>
      </c>
      <c r="BH310" s="103"/>
      <c r="BI310" s="103"/>
      <c r="BJ310" s="103"/>
      <c r="BK310" s="103"/>
      <c r="BL310" s="103"/>
      <c r="BM310" s="103"/>
      <c r="BN310" s="24"/>
      <c r="BO310" s="24"/>
    </row>
    <row r="311" spans="1:67" ht="15.5">
      <c r="A311" s="25" t="str">
        <f t="shared" si="75"/>
        <v/>
      </c>
      <c r="B311" s="89"/>
      <c r="C311" s="25"/>
      <c r="D311" s="90"/>
      <c r="E311" s="90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36"/>
      <c r="S311" s="91"/>
      <c r="T311" s="36"/>
      <c r="U311" s="82"/>
      <c r="V311" s="25"/>
      <c r="W311" s="58"/>
      <c r="X311" s="34"/>
      <c r="Y311" s="34"/>
      <c r="Z311" s="36"/>
      <c r="AA311" s="104"/>
      <c r="AB311" s="35"/>
      <c r="AC311" s="25"/>
      <c r="AD311" s="25"/>
      <c r="AE311" s="44"/>
      <c r="AF311" s="94"/>
      <c r="AG311" s="25"/>
      <c r="AH311" s="25"/>
      <c r="AI311" s="25"/>
      <c r="AJ311" s="45" t="str">
        <f t="array" ref="AJ311">IFERROR(INDEX('[1]Master Price'!$E:$E,MATCH(D311,'[1]Master Price'!$B:$B,0)),"0")</f>
        <v>0</v>
      </c>
      <c r="AK311" s="45">
        <f t="shared" si="76"/>
        <v>0</v>
      </c>
      <c r="AL311" s="46" t="str">
        <f t="shared" si="73"/>
        <v>0-day</v>
      </c>
      <c r="AM311" s="46" t="str">
        <f t="shared" si="77"/>
        <v>0-day</v>
      </c>
      <c r="AN311" s="46" t="str">
        <f t="shared" si="96"/>
        <v>0-day</v>
      </c>
      <c r="AO311" s="46" t="str">
        <f t="shared" si="97"/>
        <v>0-day</v>
      </c>
      <c r="AP311" s="46" t="str">
        <f t="shared" si="79"/>
        <v>0-day</v>
      </c>
      <c r="AQ311" s="46" t="str">
        <f t="shared" si="80"/>
        <v>0-day</v>
      </c>
      <c r="AR311" s="103"/>
      <c r="AS311" s="47" t="str">
        <f t="shared" si="81"/>
        <v/>
      </c>
      <c r="AT311" s="35">
        <f t="shared" si="95"/>
        <v>0</v>
      </c>
      <c r="AU311" s="48" t="e">
        <f t="shared" ca="1" si="82"/>
        <v>#NAME?</v>
      </c>
      <c r="AV311" s="48" t="e">
        <f t="shared" ca="1" si="83"/>
        <v>#NAME?</v>
      </c>
      <c r="AW311" s="49" t="e">
        <f t="shared" ca="1" si="84"/>
        <v>#NAME?</v>
      </c>
      <c r="AX311" s="48" t="e">
        <f t="shared" ca="1" si="85"/>
        <v>#NAME?</v>
      </c>
      <c r="AY311" s="49" t="str">
        <f t="shared" si="86"/>
        <v/>
      </c>
      <c r="AZ311" s="50" t="e">
        <f t="shared" ca="1" si="87"/>
        <v>#NAME?</v>
      </c>
      <c r="BA311" s="51" t="e">
        <f t="shared" ca="1" si="88"/>
        <v>#NAME?</v>
      </c>
      <c r="BB311" s="52" t="e">
        <f t="shared" ca="1" si="89"/>
        <v>#NAME?</v>
      </c>
      <c r="BC311" s="51" t="e">
        <f t="shared" ca="1" si="90"/>
        <v>#NAME?</v>
      </c>
      <c r="BD311" s="54" t="e">
        <f t="shared" ca="1" si="91"/>
        <v>#NAME?</v>
      </c>
      <c r="BE311" s="48" t="e">
        <f t="shared" ca="1" si="92"/>
        <v>#NAME?</v>
      </c>
      <c r="BF311" s="50" t="e">
        <f t="shared" ca="1" si="93"/>
        <v>#NAME?</v>
      </c>
      <c r="BG311" s="56" t="e">
        <f t="shared" ca="1" si="94"/>
        <v>#NAME?</v>
      </c>
      <c r="BH311" s="103"/>
      <c r="BI311" s="103"/>
      <c r="BJ311" s="103"/>
      <c r="BK311" s="103"/>
      <c r="BL311" s="103"/>
      <c r="BM311" s="103"/>
      <c r="BN311" s="24"/>
      <c r="BO311" s="24"/>
    </row>
    <row r="312" spans="1:67" ht="15.5">
      <c r="A312" s="25" t="str">
        <f t="shared" si="75"/>
        <v/>
      </c>
      <c r="B312" s="89"/>
      <c r="C312" s="25"/>
      <c r="D312" s="90"/>
      <c r="E312" s="90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36"/>
      <c r="S312" s="91"/>
      <c r="T312" s="36"/>
      <c r="U312" s="82"/>
      <c r="V312" s="25"/>
      <c r="W312" s="58"/>
      <c r="X312" s="34"/>
      <c r="Y312" s="34"/>
      <c r="Z312" s="36"/>
      <c r="AA312" s="104"/>
      <c r="AB312" s="35"/>
      <c r="AC312" s="25"/>
      <c r="AD312" s="25"/>
      <c r="AE312" s="44"/>
      <c r="AF312" s="94"/>
      <c r="AG312" s="25"/>
      <c r="AH312" s="25"/>
      <c r="AI312" s="25"/>
      <c r="AJ312" s="45" t="str">
        <f t="array" ref="AJ312">IFERROR(INDEX('[1]Master Price'!$E:$E,MATCH(D312,'[1]Master Price'!$B:$B,0)),"0")</f>
        <v>0</v>
      </c>
      <c r="AK312" s="45">
        <f t="shared" si="76"/>
        <v>0</v>
      </c>
      <c r="AL312" s="46" t="str">
        <f t="shared" si="73"/>
        <v>0-day</v>
      </c>
      <c r="AM312" s="46" t="str">
        <f t="shared" si="77"/>
        <v>0-day</v>
      </c>
      <c r="AN312" s="46" t="str">
        <f t="shared" si="96"/>
        <v>0-day</v>
      </c>
      <c r="AO312" s="46" t="str">
        <f t="shared" si="97"/>
        <v>0-day</v>
      </c>
      <c r="AP312" s="46" t="str">
        <f t="shared" si="79"/>
        <v>0-day</v>
      </c>
      <c r="AQ312" s="46" t="str">
        <f t="shared" si="80"/>
        <v>0-day</v>
      </c>
      <c r="AR312" s="103"/>
      <c r="AS312" s="47" t="str">
        <f t="shared" si="81"/>
        <v/>
      </c>
      <c r="AT312" s="35">
        <f t="shared" si="95"/>
        <v>0</v>
      </c>
      <c r="AU312" s="48" t="e">
        <f t="shared" ca="1" si="82"/>
        <v>#NAME?</v>
      </c>
      <c r="AV312" s="48" t="e">
        <f t="shared" ca="1" si="83"/>
        <v>#NAME?</v>
      </c>
      <c r="AW312" s="49" t="e">
        <f t="shared" ca="1" si="84"/>
        <v>#NAME?</v>
      </c>
      <c r="AX312" s="48" t="e">
        <f t="shared" ca="1" si="85"/>
        <v>#NAME?</v>
      </c>
      <c r="AY312" s="49" t="str">
        <f t="shared" si="86"/>
        <v/>
      </c>
      <c r="AZ312" s="50" t="e">
        <f t="shared" ca="1" si="87"/>
        <v>#NAME?</v>
      </c>
      <c r="BA312" s="51" t="e">
        <f t="shared" ca="1" si="88"/>
        <v>#NAME?</v>
      </c>
      <c r="BB312" s="52" t="e">
        <f t="shared" ca="1" si="89"/>
        <v>#NAME?</v>
      </c>
      <c r="BC312" s="51" t="e">
        <f t="shared" ca="1" si="90"/>
        <v>#NAME?</v>
      </c>
      <c r="BD312" s="54" t="e">
        <f t="shared" ca="1" si="91"/>
        <v>#NAME?</v>
      </c>
      <c r="BE312" s="48" t="e">
        <f t="shared" ca="1" si="92"/>
        <v>#NAME?</v>
      </c>
      <c r="BF312" s="50" t="e">
        <f t="shared" ca="1" si="93"/>
        <v>#NAME?</v>
      </c>
      <c r="BG312" s="56" t="e">
        <f t="shared" ca="1" si="94"/>
        <v>#NAME?</v>
      </c>
      <c r="BH312" s="103"/>
      <c r="BI312" s="103"/>
      <c r="BJ312" s="103"/>
      <c r="BK312" s="103"/>
      <c r="BL312" s="103"/>
      <c r="BM312" s="103"/>
      <c r="BN312" s="24"/>
      <c r="BO312" s="24"/>
    </row>
    <row r="313" spans="1:67" ht="15.5">
      <c r="A313" s="25" t="str">
        <f t="shared" si="75"/>
        <v/>
      </c>
      <c r="B313" s="89"/>
      <c r="C313" s="25"/>
      <c r="D313" s="90"/>
      <c r="E313" s="90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36"/>
      <c r="S313" s="91"/>
      <c r="T313" s="36"/>
      <c r="U313" s="82"/>
      <c r="V313" s="25"/>
      <c r="W313" s="58"/>
      <c r="X313" s="34"/>
      <c r="Y313" s="34"/>
      <c r="Z313" s="36"/>
      <c r="AA313" s="104"/>
      <c r="AB313" s="35"/>
      <c r="AC313" s="25"/>
      <c r="AD313" s="25"/>
      <c r="AE313" s="44"/>
      <c r="AF313" s="94"/>
      <c r="AG313" s="25"/>
      <c r="AH313" s="25"/>
      <c r="AI313" s="25"/>
      <c r="AJ313" s="45" t="str">
        <f t="array" ref="AJ313">IFERROR(INDEX('[1]Master Price'!$E:$E,MATCH(D313,'[1]Master Price'!$B:$B,0)),"0")</f>
        <v>0</v>
      </c>
      <c r="AK313" s="45">
        <f t="shared" si="76"/>
        <v>0</v>
      </c>
      <c r="AL313" s="46" t="str">
        <f t="shared" si="73"/>
        <v>0-day</v>
      </c>
      <c r="AM313" s="46" t="str">
        <f t="shared" si="77"/>
        <v>0-day</v>
      </c>
      <c r="AN313" s="46" t="str">
        <f t="shared" si="96"/>
        <v>0-day</v>
      </c>
      <c r="AO313" s="46" t="str">
        <f t="shared" si="97"/>
        <v>0-day</v>
      </c>
      <c r="AP313" s="46" t="str">
        <f t="shared" si="79"/>
        <v>0-day</v>
      </c>
      <c r="AQ313" s="46" t="str">
        <f t="shared" si="80"/>
        <v>0-day</v>
      </c>
      <c r="AR313" s="103"/>
      <c r="AS313" s="47" t="str">
        <f t="shared" si="81"/>
        <v/>
      </c>
      <c r="AT313" s="35">
        <f t="shared" si="95"/>
        <v>0</v>
      </c>
      <c r="AU313" s="48" t="e">
        <f t="shared" ca="1" si="82"/>
        <v>#NAME?</v>
      </c>
      <c r="AV313" s="48" t="e">
        <f t="shared" ca="1" si="83"/>
        <v>#NAME?</v>
      </c>
      <c r="AW313" s="49" t="e">
        <f t="shared" ca="1" si="84"/>
        <v>#NAME?</v>
      </c>
      <c r="AX313" s="48" t="e">
        <f t="shared" ca="1" si="85"/>
        <v>#NAME?</v>
      </c>
      <c r="AY313" s="49" t="str">
        <f t="shared" si="86"/>
        <v/>
      </c>
      <c r="AZ313" s="50" t="e">
        <f t="shared" ca="1" si="87"/>
        <v>#NAME?</v>
      </c>
      <c r="BA313" s="51" t="e">
        <f t="shared" ca="1" si="88"/>
        <v>#NAME?</v>
      </c>
      <c r="BB313" s="52" t="e">
        <f t="shared" ca="1" si="89"/>
        <v>#NAME?</v>
      </c>
      <c r="BC313" s="51" t="e">
        <f t="shared" ca="1" si="90"/>
        <v>#NAME?</v>
      </c>
      <c r="BD313" s="54" t="e">
        <f t="shared" ca="1" si="91"/>
        <v>#NAME?</v>
      </c>
      <c r="BE313" s="48" t="e">
        <f t="shared" ca="1" si="92"/>
        <v>#NAME?</v>
      </c>
      <c r="BF313" s="50" t="e">
        <f t="shared" ca="1" si="93"/>
        <v>#NAME?</v>
      </c>
      <c r="BG313" s="56" t="e">
        <f t="shared" ca="1" si="94"/>
        <v>#NAME?</v>
      </c>
      <c r="BH313" s="103"/>
      <c r="BI313" s="103"/>
      <c r="BJ313" s="103"/>
      <c r="BK313" s="103"/>
      <c r="BL313" s="103"/>
      <c r="BM313" s="103"/>
      <c r="BN313" s="24"/>
      <c r="BO313" s="24"/>
    </row>
    <row r="314" spans="1:67" ht="15.5">
      <c r="A314" s="25" t="str">
        <f t="shared" si="75"/>
        <v/>
      </c>
      <c r="B314" s="89"/>
      <c r="C314" s="25"/>
      <c r="D314" s="90"/>
      <c r="E314" s="90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36"/>
      <c r="S314" s="91"/>
      <c r="T314" s="36"/>
      <c r="U314" s="82"/>
      <c r="V314" s="25"/>
      <c r="W314" s="58"/>
      <c r="X314" s="34"/>
      <c r="Y314" s="34"/>
      <c r="Z314" s="36"/>
      <c r="AA314" s="104"/>
      <c r="AB314" s="35"/>
      <c r="AC314" s="25"/>
      <c r="AD314" s="25"/>
      <c r="AE314" s="44"/>
      <c r="AF314" s="94"/>
      <c r="AG314" s="25"/>
      <c r="AH314" s="25"/>
      <c r="AI314" s="25"/>
      <c r="AJ314" s="45" t="str">
        <f t="array" ref="AJ314">IFERROR(INDEX('[1]Master Price'!$E:$E,MATCH(D314,'[1]Master Price'!$B:$B,0)),"0")</f>
        <v>0</v>
      </c>
      <c r="AK314" s="45">
        <f t="shared" si="76"/>
        <v>0</v>
      </c>
      <c r="AL314" s="46" t="str">
        <f t="shared" si="73"/>
        <v>0-day</v>
      </c>
      <c r="AM314" s="46" t="str">
        <f t="shared" si="77"/>
        <v>0-day</v>
      </c>
      <c r="AN314" s="46" t="str">
        <f t="shared" si="96"/>
        <v>0-day</v>
      </c>
      <c r="AO314" s="46" t="str">
        <f t="shared" si="97"/>
        <v>0-day</v>
      </c>
      <c r="AP314" s="46" t="str">
        <f t="shared" si="79"/>
        <v>0-day</v>
      </c>
      <c r="AQ314" s="46" t="str">
        <f t="shared" si="80"/>
        <v>0-day</v>
      </c>
      <c r="AR314" s="103"/>
      <c r="AS314" s="47" t="str">
        <f t="shared" si="81"/>
        <v/>
      </c>
      <c r="AT314" s="35">
        <f t="shared" si="95"/>
        <v>0</v>
      </c>
      <c r="AU314" s="48" t="e">
        <f t="shared" ca="1" si="82"/>
        <v>#NAME?</v>
      </c>
      <c r="AV314" s="48" t="e">
        <f t="shared" ca="1" si="83"/>
        <v>#NAME?</v>
      </c>
      <c r="AW314" s="49" t="e">
        <f t="shared" ca="1" si="84"/>
        <v>#NAME?</v>
      </c>
      <c r="AX314" s="48" t="e">
        <f t="shared" ca="1" si="85"/>
        <v>#NAME?</v>
      </c>
      <c r="AY314" s="49" t="str">
        <f t="shared" si="86"/>
        <v/>
      </c>
      <c r="AZ314" s="50" t="e">
        <f t="shared" ca="1" si="87"/>
        <v>#NAME?</v>
      </c>
      <c r="BA314" s="51" t="e">
        <f t="shared" ca="1" si="88"/>
        <v>#NAME?</v>
      </c>
      <c r="BB314" s="52" t="e">
        <f t="shared" ca="1" si="89"/>
        <v>#NAME?</v>
      </c>
      <c r="BC314" s="51" t="e">
        <f t="shared" ca="1" si="90"/>
        <v>#NAME?</v>
      </c>
      <c r="BD314" s="54" t="e">
        <f t="shared" ca="1" si="91"/>
        <v>#NAME?</v>
      </c>
      <c r="BE314" s="48" t="e">
        <f t="shared" ca="1" si="92"/>
        <v>#NAME?</v>
      </c>
      <c r="BF314" s="50" t="e">
        <f t="shared" ca="1" si="93"/>
        <v>#NAME?</v>
      </c>
      <c r="BG314" s="56" t="e">
        <f t="shared" ca="1" si="94"/>
        <v>#NAME?</v>
      </c>
      <c r="BH314" s="103"/>
      <c r="BI314" s="103"/>
      <c r="BJ314" s="103"/>
      <c r="BK314" s="103"/>
      <c r="BL314" s="103"/>
      <c r="BM314" s="103"/>
      <c r="BN314" s="24"/>
      <c r="BO314" s="24"/>
    </row>
    <row r="315" spans="1:67" ht="15.5">
      <c r="A315" s="25" t="str">
        <f t="shared" si="75"/>
        <v/>
      </c>
      <c r="B315" s="89"/>
      <c r="C315" s="25"/>
      <c r="D315" s="90"/>
      <c r="E315" s="90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36"/>
      <c r="S315" s="91"/>
      <c r="T315" s="36"/>
      <c r="U315" s="82"/>
      <c r="V315" s="25"/>
      <c r="W315" s="58"/>
      <c r="X315" s="34"/>
      <c r="Y315" s="34"/>
      <c r="Z315" s="36"/>
      <c r="AA315" s="104"/>
      <c r="AB315" s="35"/>
      <c r="AC315" s="25"/>
      <c r="AD315" s="25"/>
      <c r="AE315" s="44"/>
      <c r="AF315" s="94"/>
      <c r="AG315" s="25"/>
      <c r="AH315" s="25"/>
      <c r="AI315" s="25"/>
      <c r="AJ315" s="45" t="str">
        <f t="array" ref="AJ315">IFERROR(INDEX('[1]Master Price'!$E:$E,MATCH(D315,'[1]Master Price'!$B:$B,0)),"0")</f>
        <v>0</v>
      </c>
      <c r="AK315" s="45">
        <f t="shared" si="76"/>
        <v>0</v>
      </c>
      <c r="AL315" s="46" t="str">
        <f t="shared" si="73"/>
        <v>0-day</v>
      </c>
      <c r="AM315" s="46" t="str">
        <f t="shared" si="77"/>
        <v>0-day</v>
      </c>
      <c r="AN315" s="46" t="str">
        <f t="shared" si="96"/>
        <v>0-day</v>
      </c>
      <c r="AO315" s="46" t="str">
        <f t="shared" si="97"/>
        <v>0-day</v>
      </c>
      <c r="AP315" s="46" t="str">
        <f t="shared" si="79"/>
        <v>0-day</v>
      </c>
      <c r="AQ315" s="46" t="str">
        <f t="shared" si="80"/>
        <v>0-day</v>
      </c>
      <c r="AR315" s="103"/>
      <c r="AS315" s="47" t="str">
        <f t="shared" si="81"/>
        <v/>
      </c>
      <c r="AT315" s="35">
        <f t="shared" si="95"/>
        <v>0</v>
      </c>
      <c r="AU315" s="48" t="e">
        <f t="shared" ca="1" si="82"/>
        <v>#NAME?</v>
      </c>
      <c r="AV315" s="48" t="e">
        <f t="shared" ca="1" si="83"/>
        <v>#NAME?</v>
      </c>
      <c r="AW315" s="49" t="e">
        <f t="shared" ca="1" si="84"/>
        <v>#NAME?</v>
      </c>
      <c r="AX315" s="48" t="e">
        <f t="shared" ca="1" si="85"/>
        <v>#NAME?</v>
      </c>
      <c r="AY315" s="49" t="str">
        <f t="shared" si="86"/>
        <v/>
      </c>
      <c r="AZ315" s="50" t="e">
        <f t="shared" ca="1" si="87"/>
        <v>#NAME?</v>
      </c>
      <c r="BA315" s="51" t="e">
        <f t="shared" ca="1" si="88"/>
        <v>#NAME?</v>
      </c>
      <c r="BB315" s="52" t="e">
        <f t="shared" ca="1" si="89"/>
        <v>#NAME?</v>
      </c>
      <c r="BC315" s="51" t="e">
        <f t="shared" ca="1" si="90"/>
        <v>#NAME?</v>
      </c>
      <c r="BD315" s="54" t="e">
        <f t="shared" ca="1" si="91"/>
        <v>#NAME?</v>
      </c>
      <c r="BE315" s="48" t="e">
        <f t="shared" ca="1" si="92"/>
        <v>#NAME?</v>
      </c>
      <c r="BF315" s="50" t="e">
        <f t="shared" ca="1" si="93"/>
        <v>#NAME?</v>
      </c>
      <c r="BG315" s="56" t="e">
        <f t="shared" ca="1" si="94"/>
        <v>#NAME?</v>
      </c>
      <c r="BH315" s="103"/>
      <c r="BI315" s="103"/>
      <c r="BJ315" s="103"/>
      <c r="BK315" s="103"/>
      <c r="BL315" s="103"/>
      <c r="BM315" s="103"/>
      <c r="BN315" s="24"/>
      <c r="BO315" s="24"/>
    </row>
    <row r="316" spans="1:67" ht="15.5">
      <c r="A316" s="25" t="str">
        <f t="shared" si="75"/>
        <v/>
      </c>
      <c r="B316" s="89"/>
      <c r="C316" s="25"/>
      <c r="D316" s="90"/>
      <c r="E316" s="90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36"/>
      <c r="S316" s="91"/>
      <c r="T316" s="36"/>
      <c r="U316" s="82"/>
      <c r="V316" s="25"/>
      <c r="W316" s="58"/>
      <c r="X316" s="34"/>
      <c r="Y316" s="34"/>
      <c r="Z316" s="36"/>
      <c r="AA316" s="104"/>
      <c r="AB316" s="35"/>
      <c r="AC316" s="25"/>
      <c r="AD316" s="25"/>
      <c r="AE316" s="44"/>
      <c r="AF316" s="94"/>
      <c r="AG316" s="25"/>
      <c r="AH316" s="25"/>
      <c r="AI316" s="25"/>
      <c r="AJ316" s="45" t="str">
        <f t="array" ref="AJ316">IFERROR(INDEX('[1]Master Price'!$E:$E,MATCH(D316,'[1]Master Price'!$B:$B,0)),"0")</f>
        <v>0</v>
      </c>
      <c r="AK316" s="45">
        <f t="shared" si="76"/>
        <v>0</v>
      </c>
      <c r="AL316" s="46" t="str">
        <f t="shared" si="73"/>
        <v>0-day</v>
      </c>
      <c r="AM316" s="46" t="str">
        <f t="shared" si="77"/>
        <v>0-day</v>
      </c>
      <c r="AN316" s="46" t="str">
        <f t="shared" si="96"/>
        <v>0-day</v>
      </c>
      <c r="AO316" s="46" t="str">
        <f t="shared" si="97"/>
        <v>0-day</v>
      </c>
      <c r="AP316" s="46" t="str">
        <f t="shared" si="79"/>
        <v>0-day</v>
      </c>
      <c r="AQ316" s="46" t="str">
        <f t="shared" si="80"/>
        <v>0-day</v>
      </c>
      <c r="AR316" s="103"/>
      <c r="AS316" s="47" t="str">
        <f t="shared" si="81"/>
        <v/>
      </c>
      <c r="AT316" s="35">
        <f t="shared" si="95"/>
        <v>0</v>
      </c>
      <c r="AU316" s="48" t="e">
        <f t="shared" ca="1" si="82"/>
        <v>#NAME?</v>
      </c>
      <c r="AV316" s="48" t="e">
        <f t="shared" ca="1" si="83"/>
        <v>#NAME?</v>
      </c>
      <c r="AW316" s="49" t="e">
        <f t="shared" ca="1" si="84"/>
        <v>#NAME?</v>
      </c>
      <c r="AX316" s="48" t="e">
        <f t="shared" ca="1" si="85"/>
        <v>#NAME?</v>
      </c>
      <c r="AY316" s="49" t="str">
        <f t="shared" si="86"/>
        <v/>
      </c>
      <c r="AZ316" s="50" t="e">
        <f t="shared" ca="1" si="87"/>
        <v>#NAME?</v>
      </c>
      <c r="BA316" s="51" t="e">
        <f t="shared" ca="1" si="88"/>
        <v>#NAME?</v>
      </c>
      <c r="BB316" s="52" t="e">
        <f t="shared" ca="1" si="89"/>
        <v>#NAME?</v>
      </c>
      <c r="BC316" s="51" t="e">
        <f t="shared" ca="1" si="90"/>
        <v>#NAME?</v>
      </c>
      <c r="BD316" s="54" t="e">
        <f t="shared" ca="1" si="91"/>
        <v>#NAME?</v>
      </c>
      <c r="BE316" s="48" t="e">
        <f t="shared" ca="1" si="92"/>
        <v>#NAME?</v>
      </c>
      <c r="BF316" s="50" t="e">
        <f t="shared" ca="1" si="93"/>
        <v>#NAME?</v>
      </c>
      <c r="BG316" s="56" t="e">
        <f t="shared" ca="1" si="94"/>
        <v>#NAME?</v>
      </c>
      <c r="BH316" s="103"/>
      <c r="BI316" s="103"/>
      <c r="BJ316" s="103"/>
      <c r="BK316" s="103"/>
      <c r="BL316" s="103"/>
      <c r="BM316" s="103"/>
      <c r="BN316" s="24"/>
      <c r="BO316" s="24"/>
    </row>
    <row r="317" spans="1:67" ht="15.5">
      <c r="A317" s="25" t="str">
        <f t="shared" si="75"/>
        <v/>
      </c>
      <c r="B317" s="89"/>
      <c r="C317" s="25"/>
      <c r="D317" s="90"/>
      <c r="E317" s="90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36"/>
      <c r="S317" s="91"/>
      <c r="T317" s="36"/>
      <c r="U317" s="82"/>
      <c r="V317" s="25"/>
      <c r="W317" s="58"/>
      <c r="X317" s="34"/>
      <c r="Y317" s="34"/>
      <c r="Z317" s="36"/>
      <c r="AA317" s="104"/>
      <c r="AB317" s="35"/>
      <c r="AC317" s="25"/>
      <c r="AD317" s="25"/>
      <c r="AE317" s="44"/>
      <c r="AF317" s="94"/>
      <c r="AG317" s="25"/>
      <c r="AH317" s="25"/>
      <c r="AI317" s="25"/>
      <c r="AJ317" s="45" t="str">
        <f t="array" ref="AJ317">IFERROR(INDEX('[1]Master Price'!$E:$E,MATCH(D317,'[1]Master Price'!$B:$B,0)),"0")</f>
        <v>0</v>
      </c>
      <c r="AK317" s="45">
        <f t="shared" si="76"/>
        <v>0</v>
      </c>
      <c r="AL317" s="46" t="str">
        <f t="shared" si="73"/>
        <v>0-day</v>
      </c>
      <c r="AM317" s="46" t="str">
        <f t="shared" si="77"/>
        <v>0-day</v>
      </c>
      <c r="AN317" s="46" t="str">
        <f t="shared" si="96"/>
        <v>0-day</v>
      </c>
      <c r="AO317" s="46" t="str">
        <f t="shared" si="97"/>
        <v>0-day</v>
      </c>
      <c r="AP317" s="46" t="str">
        <f t="shared" si="79"/>
        <v>0-day</v>
      </c>
      <c r="AQ317" s="46" t="str">
        <f t="shared" si="80"/>
        <v>0-day</v>
      </c>
      <c r="AR317" s="103"/>
      <c r="AS317" s="47" t="str">
        <f t="shared" si="81"/>
        <v/>
      </c>
      <c r="AT317" s="35">
        <f t="shared" si="95"/>
        <v>0</v>
      </c>
      <c r="AU317" s="48" t="e">
        <f t="shared" ca="1" si="82"/>
        <v>#NAME?</v>
      </c>
      <c r="AV317" s="48" t="e">
        <f t="shared" ca="1" si="83"/>
        <v>#NAME?</v>
      </c>
      <c r="AW317" s="49" t="e">
        <f t="shared" ca="1" si="84"/>
        <v>#NAME?</v>
      </c>
      <c r="AX317" s="48" t="e">
        <f t="shared" ca="1" si="85"/>
        <v>#NAME?</v>
      </c>
      <c r="AY317" s="49" t="str">
        <f t="shared" si="86"/>
        <v/>
      </c>
      <c r="AZ317" s="50" t="e">
        <f t="shared" ca="1" si="87"/>
        <v>#NAME?</v>
      </c>
      <c r="BA317" s="51" t="e">
        <f t="shared" ca="1" si="88"/>
        <v>#NAME?</v>
      </c>
      <c r="BB317" s="52" t="e">
        <f t="shared" ca="1" si="89"/>
        <v>#NAME?</v>
      </c>
      <c r="BC317" s="51" t="e">
        <f t="shared" ca="1" si="90"/>
        <v>#NAME?</v>
      </c>
      <c r="BD317" s="54" t="e">
        <f t="shared" ca="1" si="91"/>
        <v>#NAME?</v>
      </c>
      <c r="BE317" s="48" t="e">
        <f t="shared" ca="1" si="92"/>
        <v>#NAME?</v>
      </c>
      <c r="BF317" s="50" t="e">
        <f t="shared" ca="1" si="93"/>
        <v>#NAME?</v>
      </c>
      <c r="BG317" s="56" t="e">
        <f t="shared" ca="1" si="94"/>
        <v>#NAME?</v>
      </c>
      <c r="BH317" s="103"/>
      <c r="BI317" s="103"/>
      <c r="BJ317" s="103"/>
      <c r="BK317" s="103"/>
      <c r="BL317" s="103"/>
      <c r="BM317" s="103"/>
      <c r="BN317" s="24"/>
      <c r="BO317" s="24"/>
    </row>
    <row r="318" spans="1:67" ht="15.5">
      <c r="A318" s="25" t="str">
        <f t="shared" si="75"/>
        <v/>
      </c>
      <c r="B318" s="89"/>
      <c r="C318" s="25"/>
      <c r="D318" s="90"/>
      <c r="E318" s="90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36"/>
      <c r="S318" s="91"/>
      <c r="T318" s="36"/>
      <c r="U318" s="82"/>
      <c r="V318" s="25"/>
      <c r="W318" s="58"/>
      <c r="X318" s="34"/>
      <c r="Y318" s="34"/>
      <c r="Z318" s="36"/>
      <c r="AA318" s="104"/>
      <c r="AB318" s="35"/>
      <c r="AC318" s="25"/>
      <c r="AD318" s="25"/>
      <c r="AE318" s="44"/>
      <c r="AF318" s="94"/>
      <c r="AG318" s="25"/>
      <c r="AH318" s="25"/>
      <c r="AI318" s="25"/>
      <c r="AJ318" s="45" t="str">
        <f t="array" ref="AJ318">IFERROR(INDEX('[1]Master Price'!$E:$E,MATCH(D318,'[1]Master Price'!$B:$B,0)),"0")</f>
        <v>0</v>
      </c>
      <c r="AK318" s="45">
        <f t="shared" si="76"/>
        <v>0</v>
      </c>
      <c r="AL318" s="46" t="str">
        <f t="shared" si="73"/>
        <v>0-day</v>
      </c>
      <c r="AM318" s="46" t="str">
        <f t="shared" si="77"/>
        <v>0-day</v>
      </c>
      <c r="AN318" s="46" t="str">
        <f t="shared" si="96"/>
        <v>0-day</v>
      </c>
      <c r="AO318" s="46" t="str">
        <f t="shared" si="97"/>
        <v>0-day</v>
      </c>
      <c r="AP318" s="46" t="str">
        <f t="shared" si="79"/>
        <v>0-day</v>
      </c>
      <c r="AQ318" s="46" t="str">
        <f t="shared" si="80"/>
        <v>0-day</v>
      </c>
      <c r="AR318" s="103"/>
      <c r="AS318" s="47" t="str">
        <f t="shared" si="81"/>
        <v/>
      </c>
      <c r="AT318" s="35">
        <f t="shared" si="95"/>
        <v>0</v>
      </c>
      <c r="AU318" s="48" t="e">
        <f t="shared" ca="1" si="82"/>
        <v>#NAME?</v>
      </c>
      <c r="AV318" s="48" t="e">
        <f t="shared" ca="1" si="83"/>
        <v>#NAME?</v>
      </c>
      <c r="AW318" s="49" t="e">
        <f t="shared" ca="1" si="84"/>
        <v>#NAME?</v>
      </c>
      <c r="AX318" s="48" t="e">
        <f t="shared" ca="1" si="85"/>
        <v>#NAME?</v>
      </c>
      <c r="AY318" s="49" t="str">
        <f t="shared" si="86"/>
        <v/>
      </c>
      <c r="AZ318" s="50" t="e">
        <f t="shared" ca="1" si="87"/>
        <v>#NAME?</v>
      </c>
      <c r="BA318" s="51" t="e">
        <f t="shared" ca="1" si="88"/>
        <v>#NAME?</v>
      </c>
      <c r="BB318" s="52" t="e">
        <f t="shared" ca="1" si="89"/>
        <v>#NAME?</v>
      </c>
      <c r="BC318" s="51" t="e">
        <f t="shared" ca="1" si="90"/>
        <v>#NAME?</v>
      </c>
      <c r="BD318" s="54" t="e">
        <f t="shared" ca="1" si="91"/>
        <v>#NAME?</v>
      </c>
      <c r="BE318" s="48" t="e">
        <f t="shared" ca="1" si="92"/>
        <v>#NAME?</v>
      </c>
      <c r="BF318" s="50" t="e">
        <f t="shared" ca="1" si="93"/>
        <v>#NAME?</v>
      </c>
      <c r="BG318" s="56" t="e">
        <f t="shared" ca="1" si="94"/>
        <v>#NAME?</v>
      </c>
      <c r="BH318" s="103"/>
      <c r="BI318" s="103"/>
      <c r="BJ318" s="103"/>
      <c r="BK318" s="103"/>
      <c r="BL318" s="103"/>
      <c r="BM318" s="103"/>
      <c r="BN318" s="24"/>
      <c r="BO318" s="24"/>
    </row>
    <row r="319" spans="1:67" ht="15.5">
      <c r="A319" s="25" t="str">
        <f t="shared" si="75"/>
        <v/>
      </c>
      <c r="B319" s="89"/>
      <c r="C319" s="25"/>
      <c r="D319" s="90"/>
      <c r="E319" s="90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36"/>
      <c r="S319" s="91"/>
      <c r="T319" s="36"/>
      <c r="U319" s="82"/>
      <c r="V319" s="25"/>
      <c r="W319" s="58"/>
      <c r="X319" s="34"/>
      <c r="Y319" s="34"/>
      <c r="Z319" s="36"/>
      <c r="AA319" s="104"/>
      <c r="AB319" s="35"/>
      <c r="AC319" s="25"/>
      <c r="AD319" s="25"/>
      <c r="AE319" s="44"/>
      <c r="AF319" s="94"/>
      <c r="AG319" s="25"/>
      <c r="AH319" s="25"/>
      <c r="AI319" s="25"/>
      <c r="AJ319" s="45" t="str">
        <f t="array" ref="AJ319">IFERROR(INDEX('[1]Master Price'!$E:$E,MATCH(D319,'[1]Master Price'!$B:$B,0)),"0")</f>
        <v>0</v>
      </c>
      <c r="AK319" s="45">
        <f t="shared" si="76"/>
        <v>0</v>
      </c>
      <c r="AL319" s="46" t="str">
        <f t="shared" si="73"/>
        <v>0-day</v>
      </c>
      <c r="AM319" s="46" t="str">
        <f t="shared" si="77"/>
        <v>0-day</v>
      </c>
      <c r="AN319" s="46" t="str">
        <f t="shared" si="96"/>
        <v>0-day</v>
      </c>
      <c r="AO319" s="46" t="str">
        <f t="shared" si="97"/>
        <v>0-day</v>
      </c>
      <c r="AP319" s="46" t="str">
        <f t="shared" si="79"/>
        <v>0-day</v>
      </c>
      <c r="AQ319" s="46" t="str">
        <f t="shared" si="80"/>
        <v>0-day</v>
      </c>
      <c r="AR319" s="103"/>
      <c r="AS319" s="47" t="str">
        <f t="shared" si="81"/>
        <v/>
      </c>
      <c r="AT319" s="35">
        <f t="shared" si="95"/>
        <v>0</v>
      </c>
      <c r="AU319" s="48" t="e">
        <f t="shared" ca="1" si="82"/>
        <v>#NAME?</v>
      </c>
      <c r="AV319" s="48" t="e">
        <f t="shared" ca="1" si="83"/>
        <v>#NAME?</v>
      </c>
      <c r="AW319" s="49" t="e">
        <f t="shared" ca="1" si="84"/>
        <v>#NAME?</v>
      </c>
      <c r="AX319" s="48" t="e">
        <f t="shared" ca="1" si="85"/>
        <v>#NAME?</v>
      </c>
      <c r="AY319" s="49" t="str">
        <f t="shared" si="86"/>
        <v/>
      </c>
      <c r="AZ319" s="50" t="e">
        <f t="shared" ca="1" si="87"/>
        <v>#NAME?</v>
      </c>
      <c r="BA319" s="51" t="e">
        <f t="shared" ca="1" si="88"/>
        <v>#NAME?</v>
      </c>
      <c r="BB319" s="52" t="e">
        <f t="shared" ca="1" si="89"/>
        <v>#NAME?</v>
      </c>
      <c r="BC319" s="51" t="e">
        <f t="shared" ca="1" si="90"/>
        <v>#NAME?</v>
      </c>
      <c r="BD319" s="54" t="e">
        <f t="shared" ca="1" si="91"/>
        <v>#NAME?</v>
      </c>
      <c r="BE319" s="48" t="e">
        <f t="shared" ca="1" si="92"/>
        <v>#NAME?</v>
      </c>
      <c r="BF319" s="50" t="e">
        <f t="shared" ca="1" si="93"/>
        <v>#NAME?</v>
      </c>
      <c r="BG319" s="56" t="e">
        <f t="shared" ca="1" si="94"/>
        <v>#NAME?</v>
      </c>
      <c r="BH319" s="103"/>
      <c r="BI319" s="103"/>
      <c r="BJ319" s="103"/>
      <c r="BK319" s="103"/>
      <c r="BL319" s="103"/>
      <c r="BM319" s="103"/>
      <c r="BN319" s="24"/>
      <c r="BO319" s="24"/>
    </row>
    <row r="320" spans="1:67" ht="15.5">
      <c r="A320" s="25" t="str">
        <f t="shared" si="75"/>
        <v/>
      </c>
      <c r="B320" s="89"/>
      <c r="C320" s="25"/>
      <c r="D320" s="90"/>
      <c r="E320" s="90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36"/>
      <c r="S320" s="91"/>
      <c r="T320" s="36"/>
      <c r="U320" s="82"/>
      <c r="V320" s="25"/>
      <c r="W320" s="58"/>
      <c r="X320" s="34"/>
      <c r="Y320" s="34"/>
      <c r="Z320" s="36"/>
      <c r="AA320" s="104"/>
      <c r="AB320" s="35"/>
      <c r="AC320" s="25"/>
      <c r="AD320" s="25"/>
      <c r="AE320" s="44"/>
      <c r="AF320" s="94"/>
      <c r="AG320" s="25"/>
      <c r="AH320" s="25"/>
      <c r="AI320" s="25"/>
      <c r="AJ320" s="45" t="str">
        <f t="array" ref="AJ320">IFERROR(INDEX('[1]Master Price'!$E:$E,MATCH(D320,'[1]Master Price'!$B:$B,0)),"0")</f>
        <v>0</v>
      </c>
      <c r="AK320" s="45">
        <f t="shared" si="76"/>
        <v>0</v>
      </c>
      <c r="AL320" s="46" t="str">
        <f t="shared" si="73"/>
        <v>0-day</v>
      </c>
      <c r="AM320" s="46" t="str">
        <f t="shared" si="77"/>
        <v>0-day</v>
      </c>
      <c r="AN320" s="46" t="str">
        <f t="shared" si="96"/>
        <v>0-day</v>
      </c>
      <c r="AO320" s="46" t="str">
        <f t="shared" si="97"/>
        <v>0-day</v>
      </c>
      <c r="AP320" s="46" t="str">
        <f t="shared" si="79"/>
        <v>0-day</v>
      </c>
      <c r="AQ320" s="46" t="str">
        <f t="shared" si="80"/>
        <v>0-day</v>
      </c>
      <c r="AR320" s="103"/>
      <c r="AS320" s="47" t="str">
        <f t="shared" si="81"/>
        <v/>
      </c>
      <c r="AT320" s="35">
        <f t="shared" si="95"/>
        <v>0</v>
      </c>
      <c r="AU320" s="48" t="e">
        <f t="shared" ca="1" si="82"/>
        <v>#NAME?</v>
      </c>
      <c r="AV320" s="48" t="e">
        <f t="shared" ca="1" si="83"/>
        <v>#NAME?</v>
      </c>
      <c r="AW320" s="49" t="e">
        <f t="shared" ca="1" si="84"/>
        <v>#NAME?</v>
      </c>
      <c r="AX320" s="48" t="e">
        <f t="shared" ca="1" si="85"/>
        <v>#NAME?</v>
      </c>
      <c r="AY320" s="49" t="str">
        <f t="shared" si="86"/>
        <v/>
      </c>
      <c r="AZ320" s="50" t="e">
        <f t="shared" ca="1" si="87"/>
        <v>#NAME?</v>
      </c>
      <c r="BA320" s="51" t="e">
        <f t="shared" ca="1" si="88"/>
        <v>#NAME?</v>
      </c>
      <c r="BB320" s="52" t="e">
        <f t="shared" ca="1" si="89"/>
        <v>#NAME?</v>
      </c>
      <c r="BC320" s="51" t="e">
        <f t="shared" ca="1" si="90"/>
        <v>#NAME?</v>
      </c>
      <c r="BD320" s="54" t="e">
        <f t="shared" ca="1" si="91"/>
        <v>#NAME?</v>
      </c>
      <c r="BE320" s="48" t="e">
        <f t="shared" ca="1" si="92"/>
        <v>#NAME?</v>
      </c>
      <c r="BF320" s="50" t="e">
        <f t="shared" ca="1" si="93"/>
        <v>#NAME?</v>
      </c>
      <c r="BG320" s="56" t="e">
        <f t="shared" ca="1" si="94"/>
        <v>#NAME?</v>
      </c>
      <c r="BH320" s="103"/>
      <c r="BI320" s="103"/>
      <c r="BJ320" s="103"/>
      <c r="BK320" s="103"/>
      <c r="BL320" s="103"/>
      <c r="BM320" s="103"/>
      <c r="BN320" s="24"/>
      <c r="BO320" s="24"/>
    </row>
    <row r="321" spans="1:67" ht="15.5">
      <c r="A321" s="25" t="str">
        <f t="shared" si="75"/>
        <v/>
      </c>
      <c r="B321" s="89"/>
      <c r="C321" s="25"/>
      <c r="D321" s="90"/>
      <c r="E321" s="90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36"/>
      <c r="S321" s="91"/>
      <c r="T321" s="36"/>
      <c r="U321" s="82"/>
      <c r="V321" s="25"/>
      <c r="W321" s="58"/>
      <c r="X321" s="34"/>
      <c r="Y321" s="34"/>
      <c r="Z321" s="36"/>
      <c r="AA321" s="104"/>
      <c r="AB321" s="35"/>
      <c r="AC321" s="25"/>
      <c r="AD321" s="25"/>
      <c r="AE321" s="44"/>
      <c r="AF321" s="94"/>
      <c r="AG321" s="25"/>
      <c r="AH321" s="25"/>
      <c r="AI321" s="25"/>
      <c r="AJ321" s="45" t="str">
        <f t="array" ref="AJ321">IFERROR(INDEX('[1]Master Price'!$E:$E,MATCH(D321,'[1]Master Price'!$B:$B,0)),"0")</f>
        <v>0</v>
      </c>
      <c r="AK321" s="45">
        <f t="shared" si="76"/>
        <v>0</v>
      </c>
      <c r="AL321" s="46" t="str">
        <f t="shared" si="73"/>
        <v>0-day</v>
      </c>
      <c r="AM321" s="46" t="str">
        <f t="shared" si="77"/>
        <v>0-day</v>
      </c>
      <c r="AN321" s="46" t="str">
        <f t="shared" si="96"/>
        <v>0-day</v>
      </c>
      <c r="AO321" s="46" t="str">
        <f t="shared" si="97"/>
        <v>0-day</v>
      </c>
      <c r="AP321" s="46" t="str">
        <f t="shared" si="79"/>
        <v>0-day</v>
      </c>
      <c r="AQ321" s="46" t="str">
        <f t="shared" si="80"/>
        <v>0-day</v>
      </c>
      <c r="AR321" s="103"/>
      <c r="AS321" s="47" t="str">
        <f t="shared" si="81"/>
        <v/>
      </c>
      <c r="AT321" s="35">
        <f t="shared" si="95"/>
        <v>0</v>
      </c>
      <c r="AU321" s="48" t="e">
        <f t="shared" ca="1" si="82"/>
        <v>#NAME?</v>
      </c>
      <c r="AV321" s="48" t="e">
        <f t="shared" ca="1" si="83"/>
        <v>#NAME?</v>
      </c>
      <c r="AW321" s="49" t="e">
        <f t="shared" ca="1" si="84"/>
        <v>#NAME?</v>
      </c>
      <c r="AX321" s="48" t="e">
        <f t="shared" ca="1" si="85"/>
        <v>#NAME?</v>
      </c>
      <c r="AY321" s="49" t="str">
        <f t="shared" si="86"/>
        <v/>
      </c>
      <c r="AZ321" s="50" t="e">
        <f t="shared" ca="1" si="87"/>
        <v>#NAME?</v>
      </c>
      <c r="BA321" s="51" t="e">
        <f t="shared" ca="1" si="88"/>
        <v>#NAME?</v>
      </c>
      <c r="BB321" s="52" t="e">
        <f t="shared" ca="1" si="89"/>
        <v>#NAME?</v>
      </c>
      <c r="BC321" s="51" t="e">
        <f t="shared" ca="1" si="90"/>
        <v>#NAME?</v>
      </c>
      <c r="BD321" s="54" t="e">
        <f t="shared" ca="1" si="91"/>
        <v>#NAME?</v>
      </c>
      <c r="BE321" s="48" t="e">
        <f t="shared" ca="1" si="92"/>
        <v>#NAME?</v>
      </c>
      <c r="BF321" s="50" t="e">
        <f t="shared" ca="1" si="93"/>
        <v>#NAME?</v>
      </c>
      <c r="BG321" s="56" t="e">
        <f t="shared" ca="1" si="94"/>
        <v>#NAME?</v>
      </c>
      <c r="BH321" s="103"/>
      <c r="BI321" s="103"/>
      <c r="BJ321" s="103"/>
      <c r="BK321" s="103"/>
      <c r="BL321" s="103"/>
      <c r="BM321" s="103"/>
      <c r="BN321" s="24"/>
      <c r="BO321" s="24"/>
    </row>
    <row r="322" spans="1:67" ht="15.5">
      <c r="A322" s="25" t="str">
        <f t="shared" si="75"/>
        <v/>
      </c>
      <c r="B322" s="89"/>
      <c r="C322" s="25"/>
      <c r="D322" s="90"/>
      <c r="E322" s="90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36"/>
      <c r="S322" s="91"/>
      <c r="T322" s="36"/>
      <c r="U322" s="82"/>
      <c r="V322" s="25"/>
      <c r="W322" s="58"/>
      <c r="X322" s="34"/>
      <c r="Y322" s="34"/>
      <c r="Z322" s="36"/>
      <c r="AA322" s="104"/>
      <c r="AB322" s="35"/>
      <c r="AC322" s="25"/>
      <c r="AD322" s="25"/>
      <c r="AE322" s="44"/>
      <c r="AF322" s="94"/>
      <c r="AG322" s="25"/>
      <c r="AH322" s="25"/>
      <c r="AI322" s="25"/>
      <c r="AJ322" s="45" t="str">
        <f t="array" ref="AJ322">IFERROR(INDEX('[1]Master Price'!$E:$E,MATCH(D322,'[1]Master Price'!$B:$B,0)),"0")</f>
        <v>0</v>
      </c>
      <c r="AK322" s="45">
        <f t="shared" si="76"/>
        <v>0</v>
      </c>
      <c r="AL322" s="46" t="str">
        <f t="shared" si="73"/>
        <v>0-day</v>
      </c>
      <c r="AM322" s="46" t="str">
        <f t="shared" si="77"/>
        <v>0-day</v>
      </c>
      <c r="AN322" s="46" t="str">
        <f t="shared" si="96"/>
        <v>0-day</v>
      </c>
      <c r="AO322" s="46" t="str">
        <f t="shared" si="97"/>
        <v>0-day</v>
      </c>
      <c r="AP322" s="46" t="str">
        <f t="shared" si="79"/>
        <v>0-day</v>
      </c>
      <c r="AQ322" s="46" t="str">
        <f t="shared" si="80"/>
        <v>0-day</v>
      </c>
      <c r="AR322" s="103"/>
      <c r="AS322" s="47" t="str">
        <f t="shared" si="81"/>
        <v/>
      </c>
      <c r="AT322" s="35">
        <f t="shared" si="95"/>
        <v>0</v>
      </c>
      <c r="AU322" s="48" t="e">
        <f t="shared" ca="1" si="82"/>
        <v>#NAME?</v>
      </c>
      <c r="AV322" s="48" t="e">
        <f t="shared" ca="1" si="83"/>
        <v>#NAME?</v>
      </c>
      <c r="AW322" s="49" t="e">
        <f t="shared" ca="1" si="84"/>
        <v>#NAME?</v>
      </c>
      <c r="AX322" s="48" t="e">
        <f t="shared" ca="1" si="85"/>
        <v>#NAME?</v>
      </c>
      <c r="AY322" s="49" t="str">
        <f t="shared" si="86"/>
        <v/>
      </c>
      <c r="AZ322" s="50" t="e">
        <f t="shared" ca="1" si="87"/>
        <v>#NAME?</v>
      </c>
      <c r="BA322" s="51" t="e">
        <f t="shared" ca="1" si="88"/>
        <v>#NAME?</v>
      </c>
      <c r="BB322" s="52" t="e">
        <f t="shared" ca="1" si="89"/>
        <v>#NAME?</v>
      </c>
      <c r="BC322" s="51" t="e">
        <f t="shared" ca="1" si="90"/>
        <v>#NAME?</v>
      </c>
      <c r="BD322" s="54" t="e">
        <f t="shared" ca="1" si="91"/>
        <v>#NAME?</v>
      </c>
      <c r="BE322" s="48" t="e">
        <f t="shared" ca="1" si="92"/>
        <v>#NAME?</v>
      </c>
      <c r="BF322" s="50" t="e">
        <f t="shared" ca="1" si="93"/>
        <v>#NAME?</v>
      </c>
      <c r="BG322" s="56" t="e">
        <f t="shared" ca="1" si="94"/>
        <v>#NAME?</v>
      </c>
      <c r="BH322" s="103"/>
      <c r="BI322" s="103"/>
      <c r="BJ322" s="103"/>
      <c r="BK322" s="103"/>
      <c r="BL322" s="103"/>
      <c r="BM322" s="103"/>
      <c r="BN322" s="24"/>
      <c r="BO322" s="24"/>
    </row>
    <row r="323" spans="1:67" ht="15.5">
      <c r="A323" s="25" t="str">
        <f t="shared" si="75"/>
        <v/>
      </c>
      <c r="B323" s="89"/>
      <c r="C323" s="25"/>
      <c r="D323" s="90"/>
      <c r="E323" s="90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36"/>
      <c r="S323" s="91"/>
      <c r="T323" s="36"/>
      <c r="U323" s="82"/>
      <c r="V323" s="25"/>
      <c r="W323" s="58"/>
      <c r="X323" s="34"/>
      <c r="Y323" s="34"/>
      <c r="Z323" s="36"/>
      <c r="AA323" s="104"/>
      <c r="AB323" s="35"/>
      <c r="AC323" s="25"/>
      <c r="AD323" s="25"/>
      <c r="AE323" s="44"/>
      <c r="AF323" s="94"/>
      <c r="AG323" s="25"/>
      <c r="AH323" s="25"/>
      <c r="AI323" s="25"/>
      <c r="AJ323" s="45" t="str">
        <f t="array" ref="AJ323">IFERROR(INDEX('[1]Master Price'!$E:$E,MATCH(D323,'[1]Master Price'!$B:$B,0)),"0")</f>
        <v>0</v>
      </c>
      <c r="AK323" s="45">
        <f t="shared" si="76"/>
        <v>0</v>
      </c>
      <c r="AL323" s="46" t="str">
        <f t="shared" si="73"/>
        <v>0-day</v>
      </c>
      <c r="AM323" s="46" t="str">
        <f t="shared" si="77"/>
        <v>0-day</v>
      </c>
      <c r="AN323" s="46" t="str">
        <f t="shared" si="96"/>
        <v>0-day</v>
      </c>
      <c r="AO323" s="46" t="str">
        <f t="shared" si="97"/>
        <v>0-day</v>
      </c>
      <c r="AP323" s="46" t="str">
        <f t="shared" si="79"/>
        <v>0-day</v>
      </c>
      <c r="AQ323" s="46" t="str">
        <f t="shared" si="80"/>
        <v>0-day</v>
      </c>
      <c r="AR323" s="103"/>
      <c r="AS323" s="47" t="str">
        <f t="shared" si="81"/>
        <v/>
      </c>
      <c r="AT323" s="35">
        <f t="shared" si="95"/>
        <v>0</v>
      </c>
      <c r="AU323" s="48" t="e">
        <f t="shared" ref="AU323:AU386" ca="1" si="98">_xludf.ifna(INDEX($B:$B,MATCH(AT323,$C:$C,FALSE)),"")</f>
        <v>#NAME?</v>
      </c>
      <c r="AV323" s="48" t="e">
        <f t="shared" ref="AV323:AV386" ca="1" si="99">_xludf.ifna(INDEX($U:$U,MATCH(AT323,$C:$C,FALSE)),"")</f>
        <v>#NAME?</v>
      </c>
      <c r="AW323" s="49" t="e">
        <f t="shared" ref="AW323:AW386" ca="1" si="100">_xludf.ifna(INDEX($Z:$Z,MATCH(AT323,$C:$C,FALSE)),"")</f>
        <v>#NAME?</v>
      </c>
      <c r="AX323" s="48" t="e">
        <f t="shared" ref="AX323:AX386" ca="1" si="101">_xludf.ifna(INDEX($AA:$AA,MATCH(AT323,$C:$C,FALSE)),"")</f>
        <v>#NAME?</v>
      </c>
      <c r="AY323" s="49" t="str">
        <f t="shared" ref="AY323:AY386" si="102">IFERROR(INDEX($R:$R,MATCH(AT323,$C:$C,FALSE)),"")</f>
        <v/>
      </c>
      <c r="AZ323" s="50" t="e">
        <f t="shared" ref="AZ323:AZ386" ca="1" si="103">_xludf.ifna(INDEX($V:$V,MATCH(AT323,$C:$C,FALSE)),"")</f>
        <v>#NAME?</v>
      </c>
      <c r="BA323" s="51" t="e">
        <f t="shared" ref="BA323:BA386" ca="1" si="104">_xludf.ifna(INDEX($W:$W,MATCH(AT323,$C:$C,FALSE)),"")</f>
        <v>#NAME?</v>
      </c>
      <c r="BB323" s="52" t="e">
        <f t="shared" ref="BB323:BB386" ca="1" si="105">_xludf.ifna(INDEX($X:$X,MATCH(AT323,$C:$C,FALSE)),"")</f>
        <v>#NAME?</v>
      </c>
      <c r="BC323" s="51" t="e">
        <f t="shared" ref="BC323:BC386" ca="1" si="106">_xludf.ifna(INDEX($AD:$AD,MATCH(AT323,$C:$C,FALSE)),"")</f>
        <v>#NAME?</v>
      </c>
      <c r="BD323" s="54" t="e">
        <f t="shared" ref="BD323:BD386" ca="1" si="107">_xludf.ifna(INDEX($AE:$AE,MATCH(AT323,$C:$C,FALSE)),"")</f>
        <v>#NAME?</v>
      </c>
      <c r="BE323" s="48" t="e">
        <f t="shared" ref="BE323:BE386" ca="1" si="108">_xludf.ifna(INDEX($AF:$AF,MATCH(AT323,$C:$C,FALSE)),"")</f>
        <v>#NAME?</v>
      </c>
      <c r="BF323" s="50" t="e">
        <f t="shared" ref="BF323:BF386" ca="1" si="109">_xludf.ifna(INDEX($T:$T,MATCH(AT323,$C:$C,FALSE),""),"")</f>
        <v>#NAME?</v>
      </c>
      <c r="BG323" s="56" t="e">
        <f t="shared" ref="BG323:BG386" ca="1" si="110">_xludf.ifna(INDEX($AI:$AI,MATCH(AT323,$C:$C,FALSE)),"")</f>
        <v>#NAME?</v>
      </c>
      <c r="BH323" s="103"/>
      <c r="BI323" s="103"/>
      <c r="BJ323" s="103"/>
      <c r="BK323" s="103"/>
      <c r="BL323" s="103"/>
      <c r="BM323" s="103"/>
      <c r="BN323" s="24"/>
      <c r="BO323" s="24"/>
    </row>
    <row r="324" spans="1:67" ht="15.5">
      <c r="A324" s="25" t="str">
        <f t="shared" si="75"/>
        <v/>
      </c>
      <c r="B324" s="89"/>
      <c r="C324" s="25"/>
      <c r="D324" s="90"/>
      <c r="E324" s="90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36"/>
      <c r="S324" s="91"/>
      <c r="T324" s="36"/>
      <c r="U324" s="82"/>
      <c r="V324" s="25"/>
      <c r="W324" s="58"/>
      <c r="X324" s="34"/>
      <c r="Y324" s="34"/>
      <c r="Z324" s="36"/>
      <c r="AA324" s="104"/>
      <c r="AB324" s="35"/>
      <c r="AC324" s="25"/>
      <c r="AD324" s="25"/>
      <c r="AE324" s="44"/>
      <c r="AF324" s="94"/>
      <c r="AG324" s="25"/>
      <c r="AH324" s="25"/>
      <c r="AI324" s="25"/>
      <c r="AJ324" s="45" t="str">
        <f t="array" ref="AJ324">IFERROR(INDEX('[1]Master Price'!$E:$E,MATCH(D324,'[1]Master Price'!$B:$B,0)),"0")</f>
        <v>0</v>
      </c>
      <c r="AK324" s="45">
        <f t="shared" si="76"/>
        <v>0</v>
      </c>
      <c r="AL324" s="46" t="str">
        <f t="shared" si="73"/>
        <v>0-day</v>
      </c>
      <c r="AM324" s="46" t="str">
        <f t="shared" si="77"/>
        <v>0-day</v>
      </c>
      <c r="AN324" s="46" t="str">
        <f t="shared" si="96"/>
        <v>0-day</v>
      </c>
      <c r="AO324" s="46" t="str">
        <f t="shared" si="97"/>
        <v>0-day</v>
      </c>
      <c r="AP324" s="46" t="str">
        <f t="shared" si="79"/>
        <v>0-day</v>
      </c>
      <c r="AQ324" s="46" t="str">
        <f t="shared" si="80"/>
        <v>0-day</v>
      </c>
      <c r="AR324" s="103"/>
      <c r="AS324" s="47" t="str">
        <f t="shared" si="81"/>
        <v/>
      </c>
      <c r="AT324" s="35">
        <f t="shared" si="95"/>
        <v>0</v>
      </c>
      <c r="AU324" s="48" t="e">
        <f t="shared" ca="1" si="98"/>
        <v>#NAME?</v>
      </c>
      <c r="AV324" s="48" t="e">
        <f t="shared" ca="1" si="99"/>
        <v>#NAME?</v>
      </c>
      <c r="AW324" s="49" t="e">
        <f t="shared" ca="1" si="100"/>
        <v>#NAME?</v>
      </c>
      <c r="AX324" s="48" t="e">
        <f t="shared" ca="1" si="101"/>
        <v>#NAME?</v>
      </c>
      <c r="AY324" s="49" t="str">
        <f t="shared" si="102"/>
        <v/>
      </c>
      <c r="AZ324" s="50" t="e">
        <f t="shared" ca="1" si="103"/>
        <v>#NAME?</v>
      </c>
      <c r="BA324" s="51" t="e">
        <f t="shared" ca="1" si="104"/>
        <v>#NAME?</v>
      </c>
      <c r="BB324" s="52" t="e">
        <f t="shared" ca="1" si="105"/>
        <v>#NAME?</v>
      </c>
      <c r="BC324" s="51" t="e">
        <f t="shared" ca="1" si="106"/>
        <v>#NAME?</v>
      </c>
      <c r="BD324" s="54" t="e">
        <f t="shared" ca="1" si="107"/>
        <v>#NAME?</v>
      </c>
      <c r="BE324" s="48" t="e">
        <f t="shared" ca="1" si="108"/>
        <v>#NAME?</v>
      </c>
      <c r="BF324" s="50" t="e">
        <f t="shared" ca="1" si="109"/>
        <v>#NAME?</v>
      </c>
      <c r="BG324" s="56" t="e">
        <f t="shared" ca="1" si="110"/>
        <v>#NAME?</v>
      </c>
      <c r="BH324" s="103"/>
      <c r="BI324" s="103"/>
      <c r="BJ324" s="103"/>
      <c r="BK324" s="103"/>
      <c r="BL324" s="103"/>
      <c r="BM324" s="103"/>
      <c r="BN324" s="24"/>
      <c r="BO324" s="24"/>
    </row>
    <row r="325" spans="1:67" ht="15.5">
      <c r="A325" s="25" t="str">
        <f t="shared" si="75"/>
        <v/>
      </c>
      <c r="B325" s="89"/>
      <c r="C325" s="25"/>
      <c r="D325" s="90"/>
      <c r="E325" s="90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36"/>
      <c r="S325" s="91"/>
      <c r="T325" s="36"/>
      <c r="U325" s="82"/>
      <c r="V325" s="25"/>
      <c r="W325" s="58"/>
      <c r="X325" s="34"/>
      <c r="Y325" s="34"/>
      <c r="Z325" s="36"/>
      <c r="AA325" s="104"/>
      <c r="AB325" s="35"/>
      <c r="AC325" s="25"/>
      <c r="AD325" s="25"/>
      <c r="AE325" s="44"/>
      <c r="AF325" s="94"/>
      <c r="AG325" s="25"/>
      <c r="AH325" s="25"/>
      <c r="AI325" s="25"/>
      <c r="AJ325" s="45" t="str">
        <f t="array" ref="AJ325">IFERROR(INDEX('[1]Master Price'!$E:$E,MATCH(D325,'[1]Master Price'!$B:$B,0)),"0")</f>
        <v>0</v>
      </c>
      <c r="AK325" s="45">
        <f t="shared" si="76"/>
        <v>0</v>
      </c>
      <c r="AL325" s="46" t="str">
        <f t="shared" si="73"/>
        <v>0-day</v>
      </c>
      <c r="AM325" s="46" t="str">
        <f t="shared" si="77"/>
        <v>0-day</v>
      </c>
      <c r="AN325" s="46" t="str">
        <f t="shared" si="96"/>
        <v>0-day</v>
      </c>
      <c r="AO325" s="46" t="str">
        <f t="shared" si="97"/>
        <v>0-day</v>
      </c>
      <c r="AP325" s="46" t="str">
        <f t="shared" si="79"/>
        <v>0-day</v>
      </c>
      <c r="AQ325" s="46" t="str">
        <f t="shared" si="80"/>
        <v>0-day</v>
      </c>
      <c r="AR325" s="103"/>
      <c r="AS325" s="47" t="str">
        <f t="shared" si="81"/>
        <v/>
      </c>
      <c r="AT325" s="35">
        <f t="shared" si="95"/>
        <v>0</v>
      </c>
      <c r="AU325" s="48" t="e">
        <f t="shared" ca="1" si="98"/>
        <v>#NAME?</v>
      </c>
      <c r="AV325" s="48" t="e">
        <f t="shared" ca="1" si="99"/>
        <v>#NAME?</v>
      </c>
      <c r="AW325" s="49" t="e">
        <f t="shared" ca="1" si="100"/>
        <v>#NAME?</v>
      </c>
      <c r="AX325" s="48" t="e">
        <f t="shared" ca="1" si="101"/>
        <v>#NAME?</v>
      </c>
      <c r="AY325" s="49" t="str">
        <f t="shared" si="102"/>
        <v/>
      </c>
      <c r="AZ325" s="50" t="e">
        <f t="shared" ca="1" si="103"/>
        <v>#NAME?</v>
      </c>
      <c r="BA325" s="51" t="e">
        <f t="shared" ca="1" si="104"/>
        <v>#NAME?</v>
      </c>
      <c r="BB325" s="52" t="e">
        <f t="shared" ca="1" si="105"/>
        <v>#NAME?</v>
      </c>
      <c r="BC325" s="51" t="e">
        <f t="shared" ca="1" si="106"/>
        <v>#NAME?</v>
      </c>
      <c r="BD325" s="54" t="e">
        <f t="shared" ca="1" si="107"/>
        <v>#NAME?</v>
      </c>
      <c r="BE325" s="48" t="e">
        <f t="shared" ca="1" si="108"/>
        <v>#NAME?</v>
      </c>
      <c r="BF325" s="50" t="e">
        <f t="shared" ca="1" si="109"/>
        <v>#NAME?</v>
      </c>
      <c r="BG325" s="56" t="e">
        <f t="shared" ca="1" si="110"/>
        <v>#NAME?</v>
      </c>
      <c r="BH325" s="103"/>
      <c r="BI325" s="103"/>
      <c r="BJ325" s="103"/>
      <c r="BK325" s="103"/>
      <c r="BL325" s="103"/>
      <c r="BM325" s="103"/>
      <c r="BN325" s="24"/>
      <c r="BO325" s="24"/>
    </row>
    <row r="326" spans="1:67" ht="15.5">
      <c r="A326" s="25" t="str">
        <f t="shared" si="75"/>
        <v/>
      </c>
      <c r="B326" s="89"/>
      <c r="C326" s="25"/>
      <c r="D326" s="90"/>
      <c r="E326" s="90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36"/>
      <c r="S326" s="91"/>
      <c r="T326" s="36"/>
      <c r="U326" s="82"/>
      <c r="V326" s="25"/>
      <c r="W326" s="58"/>
      <c r="X326" s="34"/>
      <c r="Y326" s="34"/>
      <c r="Z326" s="36"/>
      <c r="AA326" s="104"/>
      <c r="AB326" s="35"/>
      <c r="AC326" s="25"/>
      <c r="AD326" s="25"/>
      <c r="AE326" s="44"/>
      <c r="AF326" s="94"/>
      <c r="AG326" s="25"/>
      <c r="AH326" s="25"/>
      <c r="AI326" s="25"/>
      <c r="AJ326" s="45" t="str">
        <f t="array" ref="AJ326">IFERROR(INDEX('[1]Master Price'!$E:$E,MATCH(D326,'[1]Master Price'!$B:$B,0)),"0")</f>
        <v>0</v>
      </c>
      <c r="AK326" s="45">
        <f t="shared" si="76"/>
        <v>0</v>
      </c>
      <c r="AL326" s="46" t="str">
        <f t="shared" si="73"/>
        <v>0-day</v>
      </c>
      <c r="AM326" s="46" t="str">
        <f t="shared" si="77"/>
        <v>0-day</v>
      </c>
      <c r="AN326" s="46" t="str">
        <f t="shared" si="96"/>
        <v>0-day</v>
      </c>
      <c r="AO326" s="46" t="str">
        <f t="shared" si="97"/>
        <v>0-day</v>
      </c>
      <c r="AP326" s="46" t="str">
        <f t="shared" si="79"/>
        <v>0-day</v>
      </c>
      <c r="AQ326" s="46" t="str">
        <f t="shared" si="80"/>
        <v>0-day</v>
      </c>
      <c r="AR326" s="103"/>
      <c r="AS326" s="47" t="str">
        <f t="shared" si="81"/>
        <v/>
      </c>
      <c r="AT326" s="35">
        <f t="shared" si="95"/>
        <v>0</v>
      </c>
      <c r="AU326" s="48" t="e">
        <f t="shared" ca="1" si="98"/>
        <v>#NAME?</v>
      </c>
      <c r="AV326" s="48" t="e">
        <f t="shared" ca="1" si="99"/>
        <v>#NAME?</v>
      </c>
      <c r="AW326" s="49" t="e">
        <f t="shared" ca="1" si="100"/>
        <v>#NAME?</v>
      </c>
      <c r="AX326" s="48" t="e">
        <f t="shared" ca="1" si="101"/>
        <v>#NAME?</v>
      </c>
      <c r="AY326" s="49" t="str">
        <f t="shared" si="102"/>
        <v/>
      </c>
      <c r="AZ326" s="50" t="e">
        <f t="shared" ca="1" si="103"/>
        <v>#NAME?</v>
      </c>
      <c r="BA326" s="51" t="e">
        <f t="shared" ca="1" si="104"/>
        <v>#NAME?</v>
      </c>
      <c r="BB326" s="52" t="e">
        <f t="shared" ca="1" si="105"/>
        <v>#NAME?</v>
      </c>
      <c r="BC326" s="51" t="e">
        <f t="shared" ca="1" si="106"/>
        <v>#NAME?</v>
      </c>
      <c r="BD326" s="54" t="e">
        <f t="shared" ca="1" si="107"/>
        <v>#NAME?</v>
      </c>
      <c r="BE326" s="48" t="e">
        <f t="shared" ca="1" si="108"/>
        <v>#NAME?</v>
      </c>
      <c r="BF326" s="50" t="e">
        <f t="shared" ca="1" si="109"/>
        <v>#NAME?</v>
      </c>
      <c r="BG326" s="56" t="e">
        <f t="shared" ca="1" si="110"/>
        <v>#NAME?</v>
      </c>
      <c r="BH326" s="103"/>
      <c r="BI326" s="103"/>
      <c r="BJ326" s="103"/>
      <c r="BK326" s="103"/>
      <c r="BL326" s="103"/>
      <c r="BM326" s="103"/>
      <c r="BN326" s="24"/>
      <c r="BO326" s="24"/>
    </row>
    <row r="327" spans="1:67" ht="15.5">
      <c r="A327" s="25" t="str">
        <f t="shared" si="75"/>
        <v/>
      </c>
      <c r="B327" s="89"/>
      <c r="C327" s="25"/>
      <c r="D327" s="90"/>
      <c r="E327" s="90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36"/>
      <c r="S327" s="91"/>
      <c r="T327" s="36"/>
      <c r="U327" s="82"/>
      <c r="V327" s="25"/>
      <c r="W327" s="58"/>
      <c r="X327" s="34"/>
      <c r="Y327" s="34"/>
      <c r="Z327" s="36"/>
      <c r="AA327" s="104"/>
      <c r="AB327" s="35"/>
      <c r="AC327" s="25"/>
      <c r="AD327" s="25"/>
      <c r="AE327" s="44"/>
      <c r="AF327" s="94"/>
      <c r="AG327" s="25"/>
      <c r="AH327" s="25"/>
      <c r="AI327" s="25"/>
      <c r="AJ327" s="45" t="str">
        <f t="array" ref="AJ327">IFERROR(INDEX('[1]Master Price'!$E:$E,MATCH(D327,'[1]Master Price'!$B:$B,0)),"0")</f>
        <v>0</v>
      </c>
      <c r="AK327" s="45">
        <f t="shared" si="76"/>
        <v>0</v>
      </c>
      <c r="AL327" s="46" t="str">
        <f t="shared" si="73"/>
        <v>0-day</v>
      </c>
      <c r="AM327" s="46" t="str">
        <f t="shared" si="77"/>
        <v>0-day</v>
      </c>
      <c r="AN327" s="46" t="str">
        <f t="shared" si="96"/>
        <v>0-day</v>
      </c>
      <c r="AO327" s="46" t="str">
        <f t="shared" si="97"/>
        <v>0-day</v>
      </c>
      <c r="AP327" s="46" t="str">
        <f t="shared" si="79"/>
        <v>0-day</v>
      </c>
      <c r="AQ327" s="46" t="str">
        <f t="shared" si="80"/>
        <v>0-day</v>
      </c>
      <c r="AR327" s="103"/>
      <c r="AS327" s="47" t="str">
        <f t="shared" si="81"/>
        <v/>
      </c>
      <c r="AT327" s="35">
        <f t="shared" si="95"/>
        <v>0</v>
      </c>
      <c r="AU327" s="48" t="e">
        <f t="shared" ca="1" si="98"/>
        <v>#NAME?</v>
      </c>
      <c r="AV327" s="48" t="e">
        <f t="shared" ca="1" si="99"/>
        <v>#NAME?</v>
      </c>
      <c r="AW327" s="49" t="e">
        <f t="shared" ca="1" si="100"/>
        <v>#NAME?</v>
      </c>
      <c r="AX327" s="48" t="e">
        <f t="shared" ca="1" si="101"/>
        <v>#NAME?</v>
      </c>
      <c r="AY327" s="49" t="str">
        <f t="shared" si="102"/>
        <v/>
      </c>
      <c r="AZ327" s="50" t="e">
        <f t="shared" ca="1" si="103"/>
        <v>#NAME?</v>
      </c>
      <c r="BA327" s="51" t="e">
        <f t="shared" ca="1" si="104"/>
        <v>#NAME?</v>
      </c>
      <c r="BB327" s="52" t="e">
        <f t="shared" ca="1" si="105"/>
        <v>#NAME?</v>
      </c>
      <c r="BC327" s="51" t="e">
        <f t="shared" ca="1" si="106"/>
        <v>#NAME?</v>
      </c>
      <c r="BD327" s="54" t="e">
        <f t="shared" ca="1" si="107"/>
        <v>#NAME?</v>
      </c>
      <c r="BE327" s="48" t="e">
        <f t="shared" ca="1" si="108"/>
        <v>#NAME?</v>
      </c>
      <c r="BF327" s="50" t="e">
        <f t="shared" ca="1" si="109"/>
        <v>#NAME?</v>
      </c>
      <c r="BG327" s="56" t="e">
        <f t="shared" ca="1" si="110"/>
        <v>#NAME?</v>
      </c>
      <c r="BH327" s="103"/>
      <c r="BI327" s="103"/>
      <c r="BJ327" s="103"/>
      <c r="BK327" s="103"/>
      <c r="BL327" s="103"/>
      <c r="BM327" s="103"/>
      <c r="BN327" s="24"/>
      <c r="BO327" s="24"/>
    </row>
    <row r="328" spans="1:67" ht="15.5">
      <c r="A328" s="25" t="str">
        <f t="shared" si="75"/>
        <v/>
      </c>
      <c r="B328" s="89"/>
      <c r="C328" s="25"/>
      <c r="D328" s="90"/>
      <c r="E328" s="90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36"/>
      <c r="S328" s="91"/>
      <c r="T328" s="36"/>
      <c r="U328" s="82"/>
      <c r="V328" s="25"/>
      <c r="W328" s="58"/>
      <c r="X328" s="34"/>
      <c r="Y328" s="34"/>
      <c r="Z328" s="36"/>
      <c r="AA328" s="104"/>
      <c r="AB328" s="35"/>
      <c r="AC328" s="25"/>
      <c r="AD328" s="25"/>
      <c r="AE328" s="44"/>
      <c r="AF328" s="94"/>
      <c r="AG328" s="25"/>
      <c r="AH328" s="25"/>
      <c r="AI328" s="25"/>
      <c r="AJ328" s="45" t="str">
        <f t="array" ref="AJ328">IFERROR(INDEX('[1]Master Price'!$E:$E,MATCH(D328,'[1]Master Price'!$B:$B,0)),"0")</f>
        <v>0</v>
      </c>
      <c r="AK328" s="45">
        <f t="shared" si="76"/>
        <v>0</v>
      </c>
      <c r="AL328" s="46" t="str">
        <f t="shared" si="73"/>
        <v>0-day</v>
      </c>
      <c r="AM328" s="46" t="str">
        <f t="shared" si="77"/>
        <v>0-day</v>
      </c>
      <c r="AN328" s="46" t="str">
        <f t="shared" si="96"/>
        <v>0-day</v>
      </c>
      <c r="AO328" s="46" t="str">
        <f t="shared" si="97"/>
        <v>0-day</v>
      </c>
      <c r="AP328" s="46" t="str">
        <f t="shared" si="79"/>
        <v>0-day</v>
      </c>
      <c r="AQ328" s="46" t="str">
        <f t="shared" si="80"/>
        <v>0-day</v>
      </c>
      <c r="AR328" s="103"/>
      <c r="AS328" s="47" t="str">
        <f t="shared" si="81"/>
        <v/>
      </c>
      <c r="AT328" s="35">
        <f t="shared" si="95"/>
        <v>0</v>
      </c>
      <c r="AU328" s="48" t="e">
        <f t="shared" ca="1" si="98"/>
        <v>#NAME?</v>
      </c>
      <c r="AV328" s="48" t="e">
        <f t="shared" ca="1" si="99"/>
        <v>#NAME?</v>
      </c>
      <c r="AW328" s="49" t="e">
        <f t="shared" ca="1" si="100"/>
        <v>#NAME?</v>
      </c>
      <c r="AX328" s="48" t="e">
        <f t="shared" ca="1" si="101"/>
        <v>#NAME?</v>
      </c>
      <c r="AY328" s="49" t="str">
        <f t="shared" si="102"/>
        <v/>
      </c>
      <c r="AZ328" s="50" t="e">
        <f t="shared" ca="1" si="103"/>
        <v>#NAME?</v>
      </c>
      <c r="BA328" s="51" t="e">
        <f t="shared" ca="1" si="104"/>
        <v>#NAME?</v>
      </c>
      <c r="BB328" s="52" t="e">
        <f t="shared" ca="1" si="105"/>
        <v>#NAME?</v>
      </c>
      <c r="BC328" s="51" t="e">
        <f t="shared" ca="1" si="106"/>
        <v>#NAME?</v>
      </c>
      <c r="BD328" s="54" t="e">
        <f t="shared" ca="1" si="107"/>
        <v>#NAME?</v>
      </c>
      <c r="BE328" s="48" t="e">
        <f t="shared" ca="1" si="108"/>
        <v>#NAME?</v>
      </c>
      <c r="BF328" s="50" t="e">
        <f t="shared" ca="1" si="109"/>
        <v>#NAME?</v>
      </c>
      <c r="BG328" s="56" t="e">
        <f t="shared" ca="1" si="110"/>
        <v>#NAME?</v>
      </c>
      <c r="BH328" s="103"/>
      <c r="BI328" s="103"/>
      <c r="BJ328" s="103"/>
      <c r="BK328" s="103"/>
      <c r="BL328" s="103"/>
      <c r="BM328" s="103"/>
      <c r="BN328" s="24"/>
      <c r="BO328" s="24"/>
    </row>
    <row r="329" spans="1:67" ht="15.5">
      <c r="A329" s="25" t="str">
        <f t="shared" si="75"/>
        <v/>
      </c>
      <c r="B329" s="89"/>
      <c r="C329" s="25"/>
      <c r="D329" s="90"/>
      <c r="E329" s="90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36"/>
      <c r="S329" s="91"/>
      <c r="T329" s="36"/>
      <c r="U329" s="82"/>
      <c r="V329" s="25"/>
      <c r="W329" s="58"/>
      <c r="X329" s="34"/>
      <c r="Y329" s="34"/>
      <c r="Z329" s="36"/>
      <c r="AA329" s="104"/>
      <c r="AB329" s="35"/>
      <c r="AC329" s="25"/>
      <c r="AD329" s="25"/>
      <c r="AE329" s="44"/>
      <c r="AF329" s="94"/>
      <c r="AG329" s="25"/>
      <c r="AH329" s="25"/>
      <c r="AI329" s="25"/>
      <c r="AJ329" s="45" t="str">
        <f t="array" ref="AJ329">IFERROR(INDEX('[1]Master Price'!$E:$E,MATCH(D329,'[1]Master Price'!$B:$B,0)),"0")</f>
        <v>0</v>
      </c>
      <c r="AK329" s="45">
        <f t="shared" si="76"/>
        <v>0</v>
      </c>
      <c r="AL329" s="46" t="str">
        <f t="shared" si="73"/>
        <v>0-day</v>
      </c>
      <c r="AM329" s="46" t="str">
        <f t="shared" si="77"/>
        <v>0-day</v>
      </c>
      <c r="AN329" s="46" t="str">
        <f t="shared" si="96"/>
        <v>0-day</v>
      </c>
      <c r="AO329" s="46" t="str">
        <f t="shared" si="97"/>
        <v>0-day</v>
      </c>
      <c r="AP329" s="46" t="str">
        <f t="shared" si="79"/>
        <v>0-day</v>
      </c>
      <c r="AQ329" s="46" t="str">
        <f t="shared" si="80"/>
        <v>0-day</v>
      </c>
      <c r="AR329" s="103"/>
      <c r="AS329" s="47" t="str">
        <f t="shared" si="81"/>
        <v/>
      </c>
      <c r="AT329" s="35">
        <f t="shared" si="95"/>
        <v>0</v>
      </c>
      <c r="AU329" s="48" t="e">
        <f t="shared" ca="1" si="98"/>
        <v>#NAME?</v>
      </c>
      <c r="AV329" s="48" t="e">
        <f t="shared" ca="1" si="99"/>
        <v>#NAME?</v>
      </c>
      <c r="AW329" s="49" t="e">
        <f t="shared" ca="1" si="100"/>
        <v>#NAME?</v>
      </c>
      <c r="AX329" s="48" t="e">
        <f t="shared" ca="1" si="101"/>
        <v>#NAME?</v>
      </c>
      <c r="AY329" s="49" t="str">
        <f t="shared" si="102"/>
        <v/>
      </c>
      <c r="AZ329" s="50" t="e">
        <f t="shared" ca="1" si="103"/>
        <v>#NAME?</v>
      </c>
      <c r="BA329" s="51" t="e">
        <f t="shared" ca="1" si="104"/>
        <v>#NAME?</v>
      </c>
      <c r="BB329" s="52" t="e">
        <f t="shared" ca="1" si="105"/>
        <v>#NAME?</v>
      </c>
      <c r="BC329" s="51" t="e">
        <f t="shared" ca="1" si="106"/>
        <v>#NAME?</v>
      </c>
      <c r="BD329" s="54" t="e">
        <f t="shared" ca="1" si="107"/>
        <v>#NAME?</v>
      </c>
      <c r="BE329" s="48" t="e">
        <f t="shared" ca="1" si="108"/>
        <v>#NAME?</v>
      </c>
      <c r="BF329" s="50" t="e">
        <f t="shared" ca="1" si="109"/>
        <v>#NAME?</v>
      </c>
      <c r="BG329" s="56" t="e">
        <f t="shared" ca="1" si="110"/>
        <v>#NAME?</v>
      </c>
      <c r="BH329" s="103"/>
      <c r="BI329" s="103"/>
      <c r="BJ329" s="103"/>
      <c r="BK329" s="103"/>
      <c r="BL329" s="103"/>
      <c r="BM329" s="103"/>
      <c r="BN329" s="24"/>
      <c r="BO329" s="24"/>
    </row>
    <row r="330" spans="1:67" ht="15.5">
      <c r="A330" s="25" t="str">
        <f t="shared" si="75"/>
        <v/>
      </c>
      <c r="B330" s="89"/>
      <c r="C330" s="25"/>
      <c r="D330" s="90"/>
      <c r="E330" s="90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36"/>
      <c r="S330" s="91"/>
      <c r="T330" s="36"/>
      <c r="U330" s="82"/>
      <c r="V330" s="25"/>
      <c r="W330" s="58"/>
      <c r="X330" s="34"/>
      <c r="Y330" s="34"/>
      <c r="Z330" s="36"/>
      <c r="AA330" s="104"/>
      <c r="AB330" s="35"/>
      <c r="AC330" s="25"/>
      <c r="AD330" s="25"/>
      <c r="AE330" s="44"/>
      <c r="AF330" s="94"/>
      <c r="AG330" s="25"/>
      <c r="AH330" s="25"/>
      <c r="AI330" s="25"/>
      <c r="AJ330" s="45" t="str">
        <f t="array" ref="AJ330">IFERROR(INDEX('[1]Master Price'!$E:$E,MATCH(D330,'[1]Master Price'!$B:$B,0)),"0")</f>
        <v>0</v>
      </c>
      <c r="AK330" s="45">
        <f t="shared" si="76"/>
        <v>0</v>
      </c>
      <c r="AL330" s="46" t="str">
        <f t="shared" si="73"/>
        <v>0-day</v>
      </c>
      <c r="AM330" s="46" t="str">
        <f t="shared" si="77"/>
        <v>0-day</v>
      </c>
      <c r="AN330" s="46" t="str">
        <f t="shared" si="96"/>
        <v>0-day</v>
      </c>
      <c r="AO330" s="46" t="str">
        <f t="shared" si="97"/>
        <v>0-day</v>
      </c>
      <c r="AP330" s="46" t="str">
        <f t="shared" si="79"/>
        <v>0-day</v>
      </c>
      <c r="AQ330" s="46" t="str">
        <f t="shared" si="80"/>
        <v>0-day</v>
      </c>
      <c r="AR330" s="103"/>
      <c r="AS330" s="47" t="str">
        <f t="shared" si="81"/>
        <v/>
      </c>
      <c r="AT330" s="35">
        <f t="shared" si="95"/>
        <v>0</v>
      </c>
      <c r="AU330" s="48" t="e">
        <f t="shared" ca="1" si="98"/>
        <v>#NAME?</v>
      </c>
      <c r="AV330" s="48" t="e">
        <f t="shared" ca="1" si="99"/>
        <v>#NAME?</v>
      </c>
      <c r="AW330" s="49" t="e">
        <f t="shared" ca="1" si="100"/>
        <v>#NAME?</v>
      </c>
      <c r="AX330" s="48" t="e">
        <f t="shared" ca="1" si="101"/>
        <v>#NAME?</v>
      </c>
      <c r="AY330" s="49" t="str">
        <f t="shared" si="102"/>
        <v/>
      </c>
      <c r="AZ330" s="50" t="e">
        <f t="shared" ca="1" si="103"/>
        <v>#NAME?</v>
      </c>
      <c r="BA330" s="51" t="e">
        <f t="shared" ca="1" si="104"/>
        <v>#NAME?</v>
      </c>
      <c r="BB330" s="52" t="e">
        <f t="shared" ca="1" si="105"/>
        <v>#NAME?</v>
      </c>
      <c r="BC330" s="51" t="e">
        <f t="shared" ca="1" si="106"/>
        <v>#NAME?</v>
      </c>
      <c r="BD330" s="54" t="e">
        <f t="shared" ca="1" si="107"/>
        <v>#NAME?</v>
      </c>
      <c r="BE330" s="48" t="e">
        <f t="shared" ca="1" si="108"/>
        <v>#NAME?</v>
      </c>
      <c r="BF330" s="50" t="e">
        <f t="shared" ca="1" si="109"/>
        <v>#NAME?</v>
      </c>
      <c r="BG330" s="56" t="e">
        <f t="shared" ca="1" si="110"/>
        <v>#NAME?</v>
      </c>
      <c r="BH330" s="103"/>
      <c r="BI330" s="103"/>
      <c r="BJ330" s="103"/>
      <c r="BK330" s="103"/>
      <c r="BL330" s="103"/>
      <c r="BM330" s="103"/>
      <c r="BN330" s="24"/>
      <c r="BO330" s="24"/>
    </row>
    <row r="331" spans="1:67" ht="15.5">
      <c r="A331" s="25" t="str">
        <f t="shared" si="75"/>
        <v/>
      </c>
      <c r="B331" s="89"/>
      <c r="C331" s="25"/>
      <c r="D331" s="90"/>
      <c r="E331" s="90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36"/>
      <c r="S331" s="91"/>
      <c r="T331" s="36"/>
      <c r="U331" s="82"/>
      <c r="V331" s="25"/>
      <c r="W331" s="58"/>
      <c r="X331" s="34"/>
      <c r="Y331" s="34"/>
      <c r="Z331" s="36"/>
      <c r="AA331" s="104"/>
      <c r="AB331" s="35"/>
      <c r="AC331" s="25"/>
      <c r="AD331" s="25"/>
      <c r="AE331" s="44"/>
      <c r="AF331" s="94"/>
      <c r="AG331" s="25"/>
      <c r="AH331" s="25"/>
      <c r="AI331" s="25"/>
      <c r="AJ331" s="45" t="str">
        <f t="array" ref="AJ331">IFERROR(INDEX('[1]Master Price'!$E:$E,MATCH(D331,'[1]Master Price'!$B:$B,0)),"0")</f>
        <v>0</v>
      </c>
      <c r="AK331" s="45">
        <f t="shared" si="76"/>
        <v>0</v>
      </c>
      <c r="AL331" s="46" t="str">
        <f t="shared" si="73"/>
        <v>0-day</v>
      </c>
      <c r="AM331" s="46" t="str">
        <f t="shared" si="77"/>
        <v>0-day</v>
      </c>
      <c r="AN331" s="46" t="str">
        <f t="shared" si="96"/>
        <v>0-day</v>
      </c>
      <c r="AO331" s="46" t="str">
        <f t="shared" si="97"/>
        <v>0-day</v>
      </c>
      <c r="AP331" s="46" t="str">
        <f t="shared" si="79"/>
        <v>0-day</v>
      </c>
      <c r="AQ331" s="46" t="str">
        <f t="shared" si="80"/>
        <v>0-day</v>
      </c>
      <c r="AR331" s="103"/>
      <c r="AS331" s="47" t="str">
        <f t="shared" si="81"/>
        <v/>
      </c>
      <c r="AT331" s="35">
        <f t="shared" si="95"/>
        <v>0</v>
      </c>
      <c r="AU331" s="48" t="e">
        <f t="shared" ca="1" si="98"/>
        <v>#NAME?</v>
      </c>
      <c r="AV331" s="48" t="e">
        <f t="shared" ca="1" si="99"/>
        <v>#NAME?</v>
      </c>
      <c r="AW331" s="49" t="e">
        <f t="shared" ca="1" si="100"/>
        <v>#NAME?</v>
      </c>
      <c r="AX331" s="48" t="e">
        <f t="shared" ca="1" si="101"/>
        <v>#NAME?</v>
      </c>
      <c r="AY331" s="49" t="str">
        <f t="shared" si="102"/>
        <v/>
      </c>
      <c r="AZ331" s="50" t="e">
        <f t="shared" ca="1" si="103"/>
        <v>#NAME?</v>
      </c>
      <c r="BA331" s="51" t="e">
        <f t="shared" ca="1" si="104"/>
        <v>#NAME?</v>
      </c>
      <c r="BB331" s="52" t="e">
        <f t="shared" ca="1" si="105"/>
        <v>#NAME?</v>
      </c>
      <c r="BC331" s="51" t="e">
        <f t="shared" ca="1" si="106"/>
        <v>#NAME?</v>
      </c>
      <c r="BD331" s="54" t="e">
        <f t="shared" ca="1" si="107"/>
        <v>#NAME?</v>
      </c>
      <c r="BE331" s="48" t="e">
        <f t="shared" ca="1" si="108"/>
        <v>#NAME?</v>
      </c>
      <c r="BF331" s="50" t="e">
        <f t="shared" ca="1" si="109"/>
        <v>#NAME?</v>
      </c>
      <c r="BG331" s="56" t="e">
        <f t="shared" ca="1" si="110"/>
        <v>#NAME?</v>
      </c>
      <c r="BH331" s="103"/>
      <c r="BI331" s="103"/>
      <c r="BJ331" s="103"/>
      <c r="BK331" s="103"/>
      <c r="BL331" s="103"/>
      <c r="BM331" s="103"/>
      <c r="BN331" s="24"/>
      <c r="BO331" s="24"/>
    </row>
    <row r="332" spans="1:67" ht="15.5">
      <c r="A332" s="25" t="str">
        <f t="shared" si="75"/>
        <v/>
      </c>
      <c r="B332" s="89"/>
      <c r="C332" s="25"/>
      <c r="D332" s="90"/>
      <c r="E332" s="90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36"/>
      <c r="S332" s="91"/>
      <c r="T332" s="36"/>
      <c r="U332" s="82"/>
      <c r="V332" s="25"/>
      <c r="W332" s="58"/>
      <c r="X332" s="34"/>
      <c r="Y332" s="34"/>
      <c r="Z332" s="36"/>
      <c r="AA332" s="104"/>
      <c r="AB332" s="35"/>
      <c r="AC332" s="25"/>
      <c r="AD332" s="25"/>
      <c r="AE332" s="44"/>
      <c r="AF332" s="94"/>
      <c r="AG332" s="25"/>
      <c r="AH332" s="25"/>
      <c r="AI332" s="25"/>
      <c r="AJ332" s="45" t="str">
        <f t="array" ref="AJ332">IFERROR(INDEX('[1]Master Price'!$E:$E,MATCH(D332,'[1]Master Price'!$B:$B,0)),"0")</f>
        <v>0</v>
      </c>
      <c r="AK332" s="45">
        <f t="shared" si="76"/>
        <v>0</v>
      </c>
      <c r="AL332" s="46" t="str">
        <f t="shared" si="73"/>
        <v>0-day</v>
      </c>
      <c r="AM332" s="46" t="str">
        <f t="shared" si="77"/>
        <v>0-day</v>
      </c>
      <c r="AN332" s="46" t="str">
        <f t="shared" si="96"/>
        <v>0-day</v>
      </c>
      <c r="AO332" s="46" t="str">
        <f t="shared" si="97"/>
        <v>0-day</v>
      </c>
      <c r="AP332" s="46" t="str">
        <f t="shared" si="79"/>
        <v>0-day</v>
      </c>
      <c r="AQ332" s="46" t="str">
        <f t="shared" si="80"/>
        <v>0-day</v>
      </c>
      <c r="AR332" s="103"/>
      <c r="AS332" s="47" t="str">
        <f t="shared" si="81"/>
        <v/>
      </c>
      <c r="AT332" s="35">
        <f t="shared" si="95"/>
        <v>0</v>
      </c>
      <c r="AU332" s="48" t="e">
        <f t="shared" ca="1" si="98"/>
        <v>#NAME?</v>
      </c>
      <c r="AV332" s="48" t="e">
        <f t="shared" ca="1" si="99"/>
        <v>#NAME?</v>
      </c>
      <c r="AW332" s="49" t="e">
        <f t="shared" ca="1" si="100"/>
        <v>#NAME?</v>
      </c>
      <c r="AX332" s="48" t="e">
        <f t="shared" ca="1" si="101"/>
        <v>#NAME?</v>
      </c>
      <c r="AY332" s="49" t="str">
        <f t="shared" si="102"/>
        <v/>
      </c>
      <c r="AZ332" s="50" t="e">
        <f t="shared" ca="1" si="103"/>
        <v>#NAME?</v>
      </c>
      <c r="BA332" s="51" t="e">
        <f t="shared" ca="1" si="104"/>
        <v>#NAME?</v>
      </c>
      <c r="BB332" s="52" t="e">
        <f t="shared" ca="1" si="105"/>
        <v>#NAME?</v>
      </c>
      <c r="BC332" s="51" t="e">
        <f t="shared" ca="1" si="106"/>
        <v>#NAME?</v>
      </c>
      <c r="BD332" s="54" t="e">
        <f t="shared" ca="1" si="107"/>
        <v>#NAME?</v>
      </c>
      <c r="BE332" s="48" t="e">
        <f t="shared" ca="1" si="108"/>
        <v>#NAME?</v>
      </c>
      <c r="BF332" s="50" t="e">
        <f t="shared" ca="1" si="109"/>
        <v>#NAME?</v>
      </c>
      <c r="BG332" s="56" t="e">
        <f t="shared" ca="1" si="110"/>
        <v>#NAME?</v>
      </c>
      <c r="BH332" s="103"/>
      <c r="BI332" s="103"/>
      <c r="BJ332" s="103"/>
      <c r="BK332" s="103"/>
      <c r="BL332" s="103"/>
      <c r="BM332" s="103"/>
      <c r="BN332" s="24"/>
      <c r="BO332" s="24"/>
    </row>
    <row r="333" spans="1:67" ht="15.5">
      <c r="A333" s="25" t="str">
        <f t="shared" si="75"/>
        <v/>
      </c>
      <c r="B333" s="89"/>
      <c r="C333" s="25"/>
      <c r="D333" s="90"/>
      <c r="E333" s="90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36"/>
      <c r="S333" s="91"/>
      <c r="T333" s="36"/>
      <c r="U333" s="82"/>
      <c r="V333" s="25"/>
      <c r="W333" s="58"/>
      <c r="X333" s="34"/>
      <c r="Y333" s="34"/>
      <c r="Z333" s="36"/>
      <c r="AA333" s="104"/>
      <c r="AB333" s="35"/>
      <c r="AC333" s="25"/>
      <c r="AD333" s="25"/>
      <c r="AE333" s="44"/>
      <c r="AF333" s="94"/>
      <c r="AG333" s="25"/>
      <c r="AH333" s="25"/>
      <c r="AI333" s="25"/>
      <c r="AJ333" s="45" t="str">
        <f t="array" ref="AJ333">IFERROR(INDEX('[1]Master Price'!$E:$E,MATCH(D333,'[1]Master Price'!$B:$B,0)),"0")</f>
        <v>0</v>
      </c>
      <c r="AK333" s="45">
        <f t="shared" si="76"/>
        <v>0</v>
      </c>
      <c r="AL333" s="46" t="str">
        <f t="shared" si="73"/>
        <v>0-day</v>
      </c>
      <c r="AM333" s="46" t="str">
        <f t="shared" si="77"/>
        <v>0-day</v>
      </c>
      <c r="AN333" s="46" t="str">
        <f t="shared" si="96"/>
        <v>0-day</v>
      </c>
      <c r="AO333" s="46" t="str">
        <f t="shared" si="97"/>
        <v>0-day</v>
      </c>
      <c r="AP333" s="46" t="str">
        <f t="shared" si="79"/>
        <v>0-day</v>
      </c>
      <c r="AQ333" s="46" t="str">
        <f t="shared" si="80"/>
        <v>0-day</v>
      </c>
      <c r="AR333" s="103"/>
      <c r="AS333" s="47" t="str">
        <f t="shared" si="81"/>
        <v/>
      </c>
      <c r="AT333" s="35">
        <f t="shared" si="95"/>
        <v>0</v>
      </c>
      <c r="AU333" s="48" t="e">
        <f t="shared" ca="1" si="98"/>
        <v>#NAME?</v>
      </c>
      <c r="AV333" s="48" t="e">
        <f t="shared" ca="1" si="99"/>
        <v>#NAME?</v>
      </c>
      <c r="AW333" s="49" t="e">
        <f t="shared" ca="1" si="100"/>
        <v>#NAME?</v>
      </c>
      <c r="AX333" s="48" t="e">
        <f t="shared" ca="1" si="101"/>
        <v>#NAME?</v>
      </c>
      <c r="AY333" s="49" t="str">
        <f t="shared" si="102"/>
        <v/>
      </c>
      <c r="AZ333" s="50" t="e">
        <f t="shared" ca="1" si="103"/>
        <v>#NAME?</v>
      </c>
      <c r="BA333" s="51" t="e">
        <f t="shared" ca="1" si="104"/>
        <v>#NAME?</v>
      </c>
      <c r="BB333" s="52" t="e">
        <f t="shared" ca="1" si="105"/>
        <v>#NAME?</v>
      </c>
      <c r="BC333" s="51" t="e">
        <f t="shared" ca="1" si="106"/>
        <v>#NAME?</v>
      </c>
      <c r="BD333" s="54" t="e">
        <f t="shared" ca="1" si="107"/>
        <v>#NAME?</v>
      </c>
      <c r="BE333" s="48" t="e">
        <f t="shared" ca="1" si="108"/>
        <v>#NAME?</v>
      </c>
      <c r="BF333" s="50" t="e">
        <f t="shared" ca="1" si="109"/>
        <v>#NAME?</v>
      </c>
      <c r="BG333" s="56" t="e">
        <f t="shared" ca="1" si="110"/>
        <v>#NAME?</v>
      </c>
      <c r="BH333" s="103"/>
      <c r="BI333" s="103"/>
      <c r="BJ333" s="103"/>
      <c r="BK333" s="103"/>
      <c r="BL333" s="103"/>
      <c r="BM333" s="103"/>
      <c r="BN333" s="24"/>
      <c r="BO333" s="24"/>
    </row>
    <row r="334" spans="1:67" ht="15.5">
      <c r="A334" s="25" t="str">
        <f t="shared" si="75"/>
        <v/>
      </c>
      <c r="B334" s="89"/>
      <c r="C334" s="25"/>
      <c r="D334" s="90"/>
      <c r="E334" s="90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36"/>
      <c r="S334" s="91"/>
      <c r="T334" s="36"/>
      <c r="U334" s="82"/>
      <c r="V334" s="25"/>
      <c r="W334" s="58"/>
      <c r="X334" s="34"/>
      <c r="Y334" s="34"/>
      <c r="Z334" s="36"/>
      <c r="AA334" s="104"/>
      <c r="AB334" s="35"/>
      <c r="AC334" s="25"/>
      <c r="AD334" s="25"/>
      <c r="AE334" s="44"/>
      <c r="AF334" s="94"/>
      <c r="AG334" s="25"/>
      <c r="AH334" s="25"/>
      <c r="AI334" s="25"/>
      <c r="AJ334" s="45" t="str">
        <f t="array" ref="AJ334">IFERROR(INDEX('[1]Master Price'!$E:$E,MATCH(D334,'[1]Master Price'!$B:$B,0)),"0")</f>
        <v>0</v>
      </c>
      <c r="AK334" s="45">
        <f t="shared" si="76"/>
        <v>0</v>
      </c>
      <c r="AL334" s="46" t="str">
        <f t="shared" si="73"/>
        <v>0-day</v>
      </c>
      <c r="AM334" s="46" t="str">
        <f t="shared" si="77"/>
        <v>0-day</v>
      </c>
      <c r="AN334" s="46" t="str">
        <f t="shared" si="96"/>
        <v>0-day</v>
      </c>
      <c r="AO334" s="46" t="str">
        <f t="shared" si="97"/>
        <v>0-day</v>
      </c>
      <c r="AP334" s="46" t="str">
        <f t="shared" si="79"/>
        <v>0-day</v>
      </c>
      <c r="AQ334" s="46" t="str">
        <f t="shared" si="80"/>
        <v>0-day</v>
      </c>
      <c r="AR334" s="103"/>
      <c r="AS334" s="47" t="str">
        <f t="shared" si="81"/>
        <v/>
      </c>
      <c r="AT334" s="35">
        <f t="shared" si="95"/>
        <v>0</v>
      </c>
      <c r="AU334" s="48" t="e">
        <f t="shared" ca="1" si="98"/>
        <v>#NAME?</v>
      </c>
      <c r="AV334" s="48" t="e">
        <f t="shared" ca="1" si="99"/>
        <v>#NAME?</v>
      </c>
      <c r="AW334" s="49" t="e">
        <f t="shared" ca="1" si="100"/>
        <v>#NAME?</v>
      </c>
      <c r="AX334" s="48" t="e">
        <f t="shared" ca="1" si="101"/>
        <v>#NAME?</v>
      </c>
      <c r="AY334" s="49" t="str">
        <f t="shared" si="102"/>
        <v/>
      </c>
      <c r="AZ334" s="50" t="e">
        <f t="shared" ca="1" si="103"/>
        <v>#NAME?</v>
      </c>
      <c r="BA334" s="51" t="e">
        <f t="shared" ca="1" si="104"/>
        <v>#NAME?</v>
      </c>
      <c r="BB334" s="52" t="e">
        <f t="shared" ca="1" si="105"/>
        <v>#NAME?</v>
      </c>
      <c r="BC334" s="51" t="e">
        <f t="shared" ca="1" si="106"/>
        <v>#NAME?</v>
      </c>
      <c r="BD334" s="54" t="e">
        <f t="shared" ca="1" si="107"/>
        <v>#NAME?</v>
      </c>
      <c r="BE334" s="48" t="e">
        <f t="shared" ca="1" si="108"/>
        <v>#NAME?</v>
      </c>
      <c r="BF334" s="50" t="e">
        <f t="shared" ca="1" si="109"/>
        <v>#NAME?</v>
      </c>
      <c r="BG334" s="56" t="e">
        <f t="shared" ca="1" si="110"/>
        <v>#NAME?</v>
      </c>
      <c r="BH334" s="103"/>
      <c r="BI334" s="103"/>
      <c r="BJ334" s="103"/>
      <c r="BK334" s="103"/>
      <c r="BL334" s="103"/>
      <c r="BM334" s="103"/>
      <c r="BN334" s="24"/>
      <c r="BO334" s="24"/>
    </row>
    <row r="335" spans="1:67" ht="15.5">
      <c r="A335" s="25" t="str">
        <f t="shared" si="75"/>
        <v/>
      </c>
      <c r="B335" s="89"/>
      <c r="C335" s="25"/>
      <c r="D335" s="90"/>
      <c r="E335" s="90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36"/>
      <c r="S335" s="91"/>
      <c r="T335" s="36"/>
      <c r="U335" s="82"/>
      <c r="V335" s="25"/>
      <c r="W335" s="58"/>
      <c r="X335" s="34"/>
      <c r="Y335" s="34"/>
      <c r="Z335" s="36"/>
      <c r="AA335" s="104"/>
      <c r="AB335" s="35"/>
      <c r="AC335" s="25"/>
      <c r="AD335" s="25"/>
      <c r="AE335" s="44"/>
      <c r="AF335" s="94"/>
      <c r="AG335" s="25"/>
      <c r="AH335" s="25"/>
      <c r="AI335" s="25"/>
      <c r="AJ335" s="45" t="str">
        <f t="array" ref="AJ335">IFERROR(INDEX('[1]Master Price'!$E:$E,MATCH(D335,'[1]Master Price'!$B:$B,0)),"0")</f>
        <v>0</v>
      </c>
      <c r="AK335" s="45">
        <f t="shared" si="76"/>
        <v>0</v>
      </c>
      <c r="AL335" s="46" t="str">
        <f t="shared" si="73"/>
        <v>0-day</v>
      </c>
      <c r="AM335" s="46" t="str">
        <f t="shared" si="77"/>
        <v>0-day</v>
      </c>
      <c r="AN335" s="46" t="str">
        <f t="shared" si="96"/>
        <v>0-day</v>
      </c>
      <c r="AO335" s="46" t="str">
        <f t="shared" si="97"/>
        <v>0-day</v>
      </c>
      <c r="AP335" s="46" t="str">
        <f t="shared" si="79"/>
        <v>0-day</v>
      </c>
      <c r="AQ335" s="46" t="str">
        <f t="shared" si="80"/>
        <v>0-day</v>
      </c>
      <c r="AR335" s="103"/>
      <c r="AS335" s="47" t="str">
        <f t="shared" si="81"/>
        <v/>
      </c>
      <c r="AT335" s="35">
        <f t="shared" si="95"/>
        <v>0</v>
      </c>
      <c r="AU335" s="48" t="e">
        <f t="shared" ca="1" si="98"/>
        <v>#NAME?</v>
      </c>
      <c r="AV335" s="48" t="e">
        <f t="shared" ca="1" si="99"/>
        <v>#NAME?</v>
      </c>
      <c r="AW335" s="49" t="e">
        <f t="shared" ca="1" si="100"/>
        <v>#NAME?</v>
      </c>
      <c r="AX335" s="48" t="e">
        <f t="shared" ca="1" si="101"/>
        <v>#NAME?</v>
      </c>
      <c r="AY335" s="49" t="str">
        <f t="shared" si="102"/>
        <v/>
      </c>
      <c r="AZ335" s="50" t="e">
        <f t="shared" ca="1" si="103"/>
        <v>#NAME?</v>
      </c>
      <c r="BA335" s="51" t="e">
        <f t="shared" ca="1" si="104"/>
        <v>#NAME?</v>
      </c>
      <c r="BB335" s="52" t="e">
        <f t="shared" ca="1" si="105"/>
        <v>#NAME?</v>
      </c>
      <c r="BC335" s="51" t="e">
        <f t="shared" ca="1" si="106"/>
        <v>#NAME?</v>
      </c>
      <c r="BD335" s="54" t="e">
        <f t="shared" ca="1" si="107"/>
        <v>#NAME?</v>
      </c>
      <c r="BE335" s="48" t="e">
        <f t="shared" ca="1" si="108"/>
        <v>#NAME?</v>
      </c>
      <c r="BF335" s="50" t="e">
        <f t="shared" ca="1" si="109"/>
        <v>#NAME?</v>
      </c>
      <c r="BG335" s="56" t="e">
        <f t="shared" ca="1" si="110"/>
        <v>#NAME?</v>
      </c>
      <c r="BH335" s="103"/>
      <c r="BI335" s="103"/>
      <c r="BJ335" s="103"/>
      <c r="BK335" s="103"/>
      <c r="BL335" s="103"/>
      <c r="BM335" s="103"/>
      <c r="BN335" s="24"/>
      <c r="BO335" s="24"/>
    </row>
    <row r="336" spans="1:67" ht="15.5">
      <c r="A336" s="25" t="str">
        <f t="shared" si="75"/>
        <v/>
      </c>
      <c r="B336" s="89"/>
      <c r="C336" s="25"/>
      <c r="D336" s="90"/>
      <c r="E336" s="90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36"/>
      <c r="S336" s="91"/>
      <c r="T336" s="36"/>
      <c r="U336" s="82"/>
      <c r="V336" s="25"/>
      <c r="W336" s="58"/>
      <c r="X336" s="34"/>
      <c r="Y336" s="34"/>
      <c r="Z336" s="36"/>
      <c r="AA336" s="104"/>
      <c r="AB336" s="35"/>
      <c r="AC336" s="25"/>
      <c r="AD336" s="25"/>
      <c r="AE336" s="44"/>
      <c r="AF336" s="94"/>
      <c r="AG336" s="25"/>
      <c r="AH336" s="25"/>
      <c r="AI336" s="25"/>
      <c r="AJ336" s="45" t="str">
        <f t="array" ref="AJ336">IFERROR(INDEX('[1]Master Price'!$E:$E,MATCH(D336,'[1]Master Price'!$B:$B,0)),"0")</f>
        <v>0</v>
      </c>
      <c r="AK336" s="45">
        <f t="shared" si="76"/>
        <v>0</v>
      </c>
      <c r="AL336" s="46" t="str">
        <f t="shared" si="73"/>
        <v>0-day</v>
      </c>
      <c r="AM336" s="46" t="str">
        <f t="shared" si="77"/>
        <v>0-day</v>
      </c>
      <c r="AN336" s="46" t="str">
        <f t="shared" si="96"/>
        <v>0-day</v>
      </c>
      <c r="AO336" s="46" t="str">
        <f t="shared" si="97"/>
        <v>0-day</v>
      </c>
      <c r="AP336" s="46" t="str">
        <f t="shared" si="79"/>
        <v>0-day</v>
      </c>
      <c r="AQ336" s="46" t="str">
        <f t="shared" si="80"/>
        <v>0-day</v>
      </c>
      <c r="AR336" s="103"/>
      <c r="AS336" s="47" t="str">
        <f t="shared" si="81"/>
        <v/>
      </c>
      <c r="AT336" s="35">
        <f t="shared" si="95"/>
        <v>0</v>
      </c>
      <c r="AU336" s="48" t="e">
        <f t="shared" ca="1" si="98"/>
        <v>#NAME?</v>
      </c>
      <c r="AV336" s="48" t="e">
        <f t="shared" ca="1" si="99"/>
        <v>#NAME?</v>
      </c>
      <c r="AW336" s="49" t="e">
        <f t="shared" ca="1" si="100"/>
        <v>#NAME?</v>
      </c>
      <c r="AX336" s="48" t="e">
        <f t="shared" ca="1" si="101"/>
        <v>#NAME?</v>
      </c>
      <c r="AY336" s="49" t="str">
        <f t="shared" si="102"/>
        <v/>
      </c>
      <c r="AZ336" s="50" t="e">
        <f t="shared" ca="1" si="103"/>
        <v>#NAME?</v>
      </c>
      <c r="BA336" s="51" t="e">
        <f t="shared" ca="1" si="104"/>
        <v>#NAME?</v>
      </c>
      <c r="BB336" s="52" t="e">
        <f t="shared" ca="1" si="105"/>
        <v>#NAME?</v>
      </c>
      <c r="BC336" s="51" t="e">
        <f t="shared" ca="1" si="106"/>
        <v>#NAME?</v>
      </c>
      <c r="BD336" s="54" t="e">
        <f t="shared" ca="1" si="107"/>
        <v>#NAME?</v>
      </c>
      <c r="BE336" s="48" t="e">
        <f t="shared" ca="1" si="108"/>
        <v>#NAME?</v>
      </c>
      <c r="BF336" s="50" t="e">
        <f t="shared" ca="1" si="109"/>
        <v>#NAME?</v>
      </c>
      <c r="BG336" s="56" t="e">
        <f t="shared" ca="1" si="110"/>
        <v>#NAME?</v>
      </c>
      <c r="BH336" s="103"/>
      <c r="BI336" s="103"/>
      <c r="BJ336" s="103"/>
      <c r="BK336" s="103"/>
      <c r="BL336" s="103"/>
      <c r="BM336" s="103"/>
      <c r="BN336" s="24"/>
      <c r="BO336" s="24"/>
    </row>
    <row r="337" spans="1:67" ht="15.5">
      <c r="A337" s="25" t="str">
        <f t="shared" si="75"/>
        <v/>
      </c>
      <c r="B337" s="89"/>
      <c r="C337" s="25"/>
      <c r="D337" s="90"/>
      <c r="E337" s="90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36"/>
      <c r="S337" s="91"/>
      <c r="T337" s="36"/>
      <c r="U337" s="82"/>
      <c r="V337" s="25"/>
      <c r="W337" s="58"/>
      <c r="X337" s="34"/>
      <c r="Y337" s="34"/>
      <c r="Z337" s="36"/>
      <c r="AA337" s="104"/>
      <c r="AB337" s="35"/>
      <c r="AC337" s="25"/>
      <c r="AD337" s="25"/>
      <c r="AE337" s="44"/>
      <c r="AF337" s="94"/>
      <c r="AG337" s="25"/>
      <c r="AH337" s="25"/>
      <c r="AI337" s="25"/>
      <c r="AJ337" s="45" t="str">
        <f t="array" ref="AJ337">IFERROR(INDEX('[1]Master Price'!$E:$E,MATCH(D337,'[1]Master Price'!$B:$B,0)),"0")</f>
        <v>0</v>
      </c>
      <c r="AK337" s="45">
        <f t="shared" si="76"/>
        <v>0</v>
      </c>
      <c r="AL337" s="46" t="str">
        <f t="shared" si="73"/>
        <v>0-day</v>
      </c>
      <c r="AM337" s="46" t="str">
        <f t="shared" si="77"/>
        <v>0-day</v>
      </c>
      <c r="AN337" s="46" t="str">
        <f t="shared" si="96"/>
        <v>0-day</v>
      </c>
      <c r="AO337" s="46" t="str">
        <f t="shared" si="97"/>
        <v>0-day</v>
      </c>
      <c r="AP337" s="46" t="str">
        <f t="shared" si="79"/>
        <v>0-day</v>
      </c>
      <c r="AQ337" s="46" t="str">
        <f t="shared" si="80"/>
        <v>0-day</v>
      </c>
      <c r="AR337" s="103"/>
      <c r="AS337" s="47" t="str">
        <f t="shared" si="81"/>
        <v/>
      </c>
      <c r="AT337" s="35">
        <f t="shared" si="95"/>
        <v>0</v>
      </c>
      <c r="AU337" s="48" t="e">
        <f t="shared" ca="1" si="98"/>
        <v>#NAME?</v>
      </c>
      <c r="AV337" s="48" t="e">
        <f t="shared" ca="1" si="99"/>
        <v>#NAME?</v>
      </c>
      <c r="AW337" s="49" t="e">
        <f t="shared" ca="1" si="100"/>
        <v>#NAME?</v>
      </c>
      <c r="AX337" s="48" t="e">
        <f t="shared" ca="1" si="101"/>
        <v>#NAME?</v>
      </c>
      <c r="AY337" s="49" t="str">
        <f t="shared" si="102"/>
        <v/>
      </c>
      <c r="AZ337" s="50" t="e">
        <f t="shared" ca="1" si="103"/>
        <v>#NAME?</v>
      </c>
      <c r="BA337" s="51" t="e">
        <f t="shared" ca="1" si="104"/>
        <v>#NAME?</v>
      </c>
      <c r="BB337" s="52" t="e">
        <f t="shared" ca="1" si="105"/>
        <v>#NAME?</v>
      </c>
      <c r="BC337" s="51" t="e">
        <f t="shared" ca="1" si="106"/>
        <v>#NAME?</v>
      </c>
      <c r="BD337" s="54" t="e">
        <f t="shared" ca="1" si="107"/>
        <v>#NAME?</v>
      </c>
      <c r="BE337" s="48" t="e">
        <f t="shared" ca="1" si="108"/>
        <v>#NAME?</v>
      </c>
      <c r="BF337" s="50" t="e">
        <f t="shared" ca="1" si="109"/>
        <v>#NAME?</v>
      </c>
      <c r="BG337" s="56" t="e">
        <f t="shared" ca="1" si="110"/>
        <v>#NAME?</v>
      </c>
      <c r="BH337" s="103"/>
      <c r="BI337" s="103"/>
      <c r="BJ337" s="103"/>
      <c r="BK337" s="103"/>
      <c r="BL337" s="103"/>
      <c r="BM337" s="103"/>
      <c r="BN337" s="24"/>
      <c r="BO337" s="24"/>
    </row>
    <row r="338" spans="1:67" ht="15.5">
      <c r="A338" s="25" t="str">
        <f t="shared" si="75"/>
        <v/>
      </c>
      <c r="B338" s="89"/>
      <c r="C338" s="25"/>
      <c r="D338" s="90"/>
      <c r="E338" s="90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36"/>
      <c r="S338" s="91"/>
      <c r="T338" s="36"/>
      <c r="U338" s="82"/>
      <c r="V338" s="25"/>
      <c r="W338" s="58"/>
      <c r="X338" s="34"/>
      <c r="Y338" s="34"/>
      <c r="Z338" s="36"/>
      <c r="AA338" s="104"/>
      <c r="AB338" s="35"/>
      <c r="AC338" s="25"/>
      <c r="AD338" s="25"/>
      <c r="AE338" s="44"/>
      <c r="AF338" s="94"/>
      <c r="AG338" s="25"/>
      <c r="AH338" s="25"/>
      <c r="AI338" s="25"/>
      <c r="AJ338" s="45" t="str">
        <f t="array" ref="AJ338">IFERROR(INDEX('[1]Master Price'!$E:$E,MATCH(D338,'[1]Master Price'!$B:$B,0)),"0")</f>
        <v>0</v>
      </c>
      <c r="AK338" s="45">
        <f t="shared" si="76"/>
        <v>0</v>
      </c>
      <c r="AL338" s="46" t="str">
        <f t="shared" si="73"/>
        <v>0-day</v>
      </c>
      <c r="AM338" s="46" t="str">
        <f t="shared" si="77"/>
        <v>0-day</v>
      </c>
      <c r="AN338" s="46" t="str">
        <f t="shared" si="96"/>
        <v>0-day</v>
      </c>
      <c r="AO338" s="46" t="str">
        <f t="shared" si="97"/>
        <v>0-day</v>
      </c>
      <c r="AP338" s="46" t="str">
        <f t="shared" si="79"/>
        <v>0-day</v>
      </c>
      <c r="AQ338" s="46" t="str">
        <f t="shared" si="80"/>
        <v>0-day</v>
      </c>
      <c r="AR338" s="103"/>
      <c r="AS338" s="47" t="str">
        <f t="shared" si="81"/>
        <v/>
      </c>
      <c r="AT338" s="35">
        <f t="shared" si="95"/>
        <v>0</v>
      </c>
      <c r="AU338" s="48" t="e">
        <f t="shared" ca="1" si="98"/>
        <v>#NAME?</v>
      </c>
      <c r="AV338" s="48" t="e">
        <f t="shared" ca="1" si="99"/>
        <v>#NAME?</v>
      </c>
      <c r="AW338" s="49" t="e">
        <f t="shared" ca="1" si="100"/>
        <v>#NAME?</v>
      </c>
      <c r="AX338" s="48" t="e">
        <f t="shared" ca="1" si="101"/>
        <v>#NAME?</v>
      </c>
      <c r="AY338" s="49" t="str">
        <f t="shared" si="102"/>
        <v/>
      </c>
      <c r="AZ338" s="50" t="e">
        <f t="shared" ca="1" si="103"/>
        <v>#NAME?</v>
      </c>
      <c r="BA338" s="51" t="e">
        <f t="shared" ca="1" si="104"/>
        <v>#NAME?</v>
      </c>
      <c r="BB338" s="52" t="e">
        <f t="shared" ca="1" si="105"/>
        <v>#NAME?</v>
      </c>
      <c r="BC338" s="51" t="e">
        <f t="shared" ca="1" si="106"/>
        <v>#NAME?</v>
      </c>
      <c r="BD338" s="54" t="e">
        <f t="shared" ca="1" si="107"/>
        <v>#NAME?</v>
      </c>
      <c r="BE338" s="48" t="e">
        <f t="shared" ca="1" si="108"/>
        <v>#NAME?</v>
      </c>
      <c r="BF338" s="50" t="e">
        <f t="shared" ca="1" si="109"/>
        <v>#NAME?</v>
      </c>
      <c r="BG338" s="56" t="e">
        <f t="shared" ca="1" si="110"/>
        <v>#NAME?</v>
      </c>
      <c r="BH338" s="103"/>
      <c r="BI338" s="103"/>
      <c r="BJ338" s="103"/>
      <c r="BK338" s="103"/>
      <c r="BL338" s="103"/>
      <c r="BM338" s="103"/>
      <c r="BN338" s="24"/>
      <c r="BO338" s="24"/>
    </row>
    <row r="339" spans="1:67" ht="15.5">
      <c r="A339" s="25" t="str">
        <f t="shared" si="75"/>
        <v/>
      </c>
      <c r="B339" s="89"/>
      <c r="C339" s="25"/>
      <c r="D339" s="90"/>
      <c r="E339" s="90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36"/>
      <c r="S339" s="91"/>
      <c r="T339" s="36"/>
      <c r="U339" s="82"/>
      <c r="V339" s="25"/>
      <c r="W339" s="58"/>
      <c r="X339" s="34"/>
      <c r="Y339" s="34"/>
      <c r="Z339" s="36"/>
      <c r="AA339" s="104"/>
      <c r="AB339" s="35"/>
      <c r="AC339" s="25"/>
      <c r="AD339" s="25"/>
      <c r="AE339" s="44"/>
      <c r="AF339" s="94"/>
      <c r="AG339" s="25"/>
      <c r="AH339" s="25"/>
      <c r="AI339" s="25"/>
      <c r="AJ339" s="45" t="str">
        <f t="array" ref="AJ339">IFERROR(INDEX('[1]Master Price'!$E:$E,MATCH(D339,'[1]Master Price'!$B:$B,0)),"0")</f>
        <v>0</v>
      </c>
      <c r="AK339" s="45">
        <f t="shared" si="76"/>
        <v>0</v>
      </c>
      <c r="AL339" s="46" t="str">
        <f t="shared" si="73"/>
        <v>0-day</v>
      </c>
      <c r="AM339" s="46" t="str">
        <f t="shared" si="77"/>
        <v>0-day</v>
      </c>
      <c r="AN339" s="46" t="str">
        <f t="shared" si="96"/>
        <v>0-day</v>
      </c>
      <c r="AO339" s="46" t="str">
        <f t="shared" si="97"/>
        <v>0-day</v>
      </c>
      <c r="AP339" s="46" t="str">
        <f t="shared" si="79"/>
        <v>0-day</v>
      </c>
      <c r="AQ339" s="46" t="str">
        <f t="shared" si="80"/>
        <v>0-day</v>
      </c>
      <c r="AR339" s="103"/>
      <c r="AS339" s="47" t="str">
        <f t="shared" si="81"/>
        <v/>
      </c>
      <c r="AT339" s="35">
        <f t="shared" si="95"/>
        <v>0</v>
      </c>
      <c r="AU339" s="48" t="e">
        <f t="shared" ca="1" si="98"/>
        <v>#NAME?</v>
      </c>
      <c r="AV339" s="48" t="e">
        <f t="shared" ca="1" si="99"/>
        <v>#NAME?</v>
      </c>
      <c r="AW339" s="49" t="e">
        <f t="shared" ca="1" si="100"/>
        <v>#NAME?</v>
      </c>
      <c r="AX339" s="48" t="e">
        <f t="shared" ca="1" si="101"/>
        <v>#NAME?</v>
      </c>
      <c r="AY339" s="49" t="str">
        <f t="shared" si="102"/>
        <v/>
      </c>
      <c r="AZ339" s="50" t="e">
        <f t="shared" ca="1" si="103"/>
        <v>#NAME?</v>
      </c>
      <c r="BA339" s="51" t="e">
        <f t="shared" ca="1" si="104"/>
        <v>#NAME?</v>
      </c>
      <c r="BB339" s="52" t="e">
        <f t="shared" ca="1" si="105"/>
        <v>#NAME?</v>
      </c>
      <c r="BC339" s="51" t="e">
        <f t="shared" ca="1" si="106"/>
        <v>#NAME?</v>
      </c>
      <c r="BD339" s="54" t="e">
        <f t="shared" ca="1" si="107"/>
        <v>#NAME?</v>
      </c>
      <c r="BE339" s="48" t="e">
        <f t="shared" ca="1" si="108"/>
        <v>#NAME?</v>
      </c>
      <c r="BF339" s="50" t="e">
        <f t="shared" ca="1" si="109"/>
        <v>#NAME?</v>
      </c>
      <c r="BG339" s="56" t="e">
        <f t="shared" ca="1" si="110"/>
        <v>#NAME?</v>
      </c>
      <c r="BH339" s="103"/>
      <c r="BI339" s="103"/>
      <c r="BJ339" s="103"/>
      <c r="BK339" s="103"/>
      <c r="BL339" s="103"/>
      <c r="BM339" s="103"/>
      <c r="BN339" s="24"/>
      <c r="BO339" s="24"/>
    </row>
    <row r="340" spans="1:67" ht="15.5">
      <c r="A340" s="25" t="str">
        <f t="shared" si="75"/>
        <v/>
      </c>
      <c r="B340" s="89"/>
      <c r="C340" s="25"/>
      <c r="D340" s="90"/>
      <c r="E340" s="90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36"/>
      <c r="S340" s="91"/>
      <c r="T340" s="36"/>
      <c r="U340" s="82"/>
      <c r="V340" s="25"/>
      <c r="W340" s="58"/>
      <c r="X340" s="34"/>
      <c r="Y340" s="34"/>
      <c r="Z340" s="36"/>
      <c r="AA340" s="104"/>
      <c r="AB340" s="35"/>
      <c r="AC340" s="25"/>
      <c r="AD340" s="25"/>
      <c r="AE340" s="44"/>
      <c r="AF340" s="94"/>
      <c r="AG340" s="25"/>
      <c r="AH340" s="25"/>
      <c r="AI340" s="25"/>
      <c r="AJ340" s="45" t="str">
        <f t="array" ref="AJ340">IFERROR(INDEX('[1]Master Price'!$E:$E,MATCH(D340,'[1]Master Price'!$B:$B,0)),"0")</f>
        <v>0</v>
      </c>
      <c r="AK340" s="45">
        <f t="shared" si="76"/>
        <v>0</v>
      </c>
      <c r="AL340" s="46" t="str">
        <f t="shared" si="73"/>
        <v>0-day</v>
      </c>
      <c r="AM340" s="46" t="str">
        <f t="shared" si="77"/>
        <v>0-day</v>
      </c>
      <c r="AN340" s="46" t="str">
        <f t="shared" si="96"/>
        <v>0-day</v>
      </c>
      <c r="AO340" s="46" t="str">
        <f t="shared" si="97"/>
        <v>0-day</v>
      </c>
      <c r="AP340" s="46" t="str">
        <f t="shared" si="79"/>
        <v>0-day</v>
      </c>
      <c r="AQ340" s="46" t="str">
        <f t="shared" si="80"/>
        <v>0-day</v>
      </c>
      <c r="AR340" s="103"/>
      <c r="AS340" s="47" t="str">
        <f t="shared" si="81"/>
        <v/>
      </c>
      <c r="AT340" s="35">
        <f t="shared" si="95"/>
        <v>0</v>
      </c>
      <c r="AU340" s="48" t="e">
        <f t="shared" ca="1" si="98"/>
        <v>#NAME?</v>
      </c>
      <c r="AV340" s="48" t="e">
        <f t="shared" ca="1" si="99"/>
        <v>#NAME?</v>
      </c>
      <c r="AW340" s="49" t="e">
        <f t="shared" ca="1" si="100"/>
        <v>#NAME?</v>
      </c>
      <c r="AX340" s="48" t="e">
        <f t="shared" ca="1" si="101"/>
        <v>#NAME?</v>
      </c>
      <c r="AY340" s="49" t="str">
        <f t="shared" si="102"/>
        <v/>
      </c>
      <c r="AZ340" s="50" t="e">
        <f t="shared" ca="1" si="103"/>
        <v>#NAME?</v>
      </c>
      <c r="BA340" s="51" t="e">
        <f t="shared" ca="1" si="104"/>
        <v>#NAME?</v>
      </c>
      <c r="BB340" s="52" t="e">
        <f t="shared" ca="1" si="105"/>
        <v>#NAME?</v>
      </c>
      <c r="BC340" s="51" t="e">
        <f t="shared" ca="1" si="106"/>
        <v>#NAME?</v>
      </c>
      <c r="BD340" s="54" t="e">
        <f t="shared" ca="1" si="107"/>
        <v>#NAME?</v>
      </c>
      <c r="BE340" s="48" t="e">
        <f t="shared" ca="1" si="108"/>
        <v>#NAME?</v>
      </c>
      <c r="BF340" s="50" t="e">
        <f t="shared" ca="1" si="109"/>
        <v>#NAME?</v>
      </c>
      <c r="BG340" s="56" t="e">
        <f t="shared" ca="1" si="110"/>
        <v>#NAME?</v>
      </c>
      <c r="BH340" s="103"/>
      <c r="BI340" s="103"/>
      <c r="BJ340" s="103"/>
      <c r="BK340" s="103"/>
      <c r="BL340" s="103"/>
      <c r="BM340" s="103"/>
      <c r="BN340" s="24"/>
      <c r="BO340" s="24"/>
    </row>
    <row r="341" spans="1:67" ht="15.5">
      <c r="A341" s="25" t="str">
        <f t="shared" si="75"/>
        <v/>
      </c>
      <c r="B341" s="89"/>
      <c r="C341" s="25"/>
      <c r="D341" s="90"/>
      <c r="E341" s="90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36"/>
      <c r="S341" s="91"/>
      <c r="T341" s="36"/>
      <c r="U341" s="82"/>
      <c r="V341" s="25"/>
      <c r="W341" s="58"/>
      <c r="X341" s="34"/>
      <c r="Y341" s="34"/>
      <c r="Z341" s="36"/>
      <c r="AA341" s="104"/>
      <c r="AB341" s="35"/>
      <c r="AC341" s="25"/>
      <c r="AD341" s="25"/>
      <c r="AE341" s="44"/>
      <c r="AF341" s="94"/>
      <c r="AG341" s="25"/>
      <c r="AH341" s="25"/>
      <c r="AI341" s="25"/>
      <c r="AJ341" s="45" t="str">
        <f t="array" ref="AJ341">IFERROR(INDEX('[1]Master Price'!$E:$E,MATCH(D341,'[1]Master Price'!$B:$B,0)),"0")</f>
        <v>0</v>
      </c>
      <c r="AK341" s="45">
        <f t="shared" si="76"/>
        <v>0</v>
      </c>
      <c r="AL341" s="46" t="str">
        <f t="shared" si="73"/>
        <v>0-day</v>
      </c>
      <c r="AM341" s="46" t="str">
        <f t="shared" si="77"/>
        <v>0-day</v>
      </c>
      <c r="AN341" s="46" t="str">
        <f t="shared" si="96"/>
        <v>0-day</v>
      </c>
      <c r="AO341" s="46" t="str">
        <f t="shared" si="97"/>
        <v>0-day</v>
      </c>
      <c r="AP341" s="46" t="str">
        <f t="shared" si="79"/>
        <v>0-day</v>
      </c>
      <c r="AQ341" s="46" t="str">
        <f t="shared" si="80"/>
        <v>0-day</v>
      </c>
      <c r="AR341" s="103"/>
      <c r="AS341" s="47" t="str">
        <f t="shared" si="81"/>
        <v/>
      </c>
      <c r="AT341" s="35">
        <f t="shared" si="95"/>
        <v>0</v>
      </c>
      <c r="AU341" s="48" t="e">
        <f t="shared" ca="1" si="98"/>
        <v>#NAME?</v>
      </c>
      <c r="AV341" s="48" t="e">
        <f t="shared" ca="1" si="99"/>
        <v>#NAME?</v>
      </c>
      <c r="AW341" s="49" t="e">
        <f t="shared" ca="1" si="100"/>
        <v>#NAME?</v>
      </c>
      <c r="AX341" s="48" t="e">
        <f t="shared" ca="1" si="101"/>
        <v>#NAME?</v>
      </c>
      <c r="AY341" s="49" t="str">
        <f t="shared" si="102"/>
        <v/>
      </c>
      <c r="AZ341" s="50" t="e">
        <f t="shared" ca="1" si="103"/>
        <v>#NAME?</v>
      </c>
      <c r="BA341" s="51" t="e">
        <f t="shared" ca="1" si="104"/>
        <v>#NAME?</v>
      </c>
      <c r="BB341" s="52" t="e">
        <f t="shared" ca="1" si="105"/>
        <v>#NAME?</v>
      </c>
      <c r="BC341" s="51" t="e">
        <f t="shared" ca="1" si="106"/>
        <v>#NAME?</v>
      </c>
      <c r="BD341" s="54" t="e">
        <f t="shared" ca="1" si="107"/>
        <v>#NAME?</v>
      </c>
      <c r="BE341" s="48" t="e">
        <f t="shared" ca="1" si="108"/>
        <v>#NAME?</v>
      </c>
      <c r="BF341" s="50" t="e">
        <f t="shared" ca="1" si="109"/>
        <v>#NAME?</v>
      </c>
      <c r="BG341" s="56" t="e">
        <f t="shared" ca="1" si="110"/>
        <v>#NAME?</v>
      </c>
      <c r="BH341" s="103"/>
      <c r="BI341" s="103"/>
      <c r="BJ341" s="103"/>
      <c r="BK341" s="103"/>
      <c r="BL341" s="103"/>
      <c r="BM341" s="103"/>
      <c r="BN341" s="24"/>
      <c r="BO341" s="24"/>
    </row>
    <row r="342" spans="1:67" ht="15.5">
      <c r="A342" s="25" t="str">
        <f t="shared" si="75"/>
        <v/>
      </c>
      <c r="B342" s="89"/>
      <c r="C342" s="25"/>
      <c r="D342" s="90"/>
      <c r="E342" s="90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36"/>
      <c r="S342" s="91"/>
      <c r="T342" s="36"/>
      <c r="U342" s="82"/>
      <c r="V342" s="25"/>
      <c r="W342" s="58"/>
      <c r="X342" s="34"/>
      <c r="Y342" s="34"/>
      <c r="Z342" s="36"/>
      <c r="AA342" s="104"/>
      <c r="AB342" s="35"/>
      <c r="AC342" s="25"/>
      <c r="AD342" s="25"/>
      <c r="AE342" s="44"/>
      <c r="AF342" s="94"/>
      <c r="AG342" s="25"/>
      <c r="AH342" s="25"/>
      <c r="AI342" s="25"/>
      <c r="AJ342" s="45" t="str">
        <f t="array" ref="AJ342">IFERROR(INDEX('[1]Master Price'!$E:$E,MATCH(D342,'[1]Master Price'!$B:$B,0)),"0")</f>
        <v>0</v>
      </c>
      <c r="AK342" s="45">
        <f t="shared" si="76"/>
        <v>0</v>
      </c>
      <c r="AL342" s="46" t="str">
        <f t="shared" si="73"/>
        <v>0-day</v>
      </c>
      <c r="AM342" s="46" t="str">
        <f t="shared" si="77"/>
        <v>0-day</v>
      </c>
      <c r="AN342" s="46" t="str">
        <f t="shared" si="96"/>
        <v>0-day</v>
      </c>
      <c r="AO342" s="46" t="str">
        <f t="shared" si="97"/>
        <v>0-day</v>
      </c>
      <c r="AP342" s="46" t="str">
        <f t="shared" si="79"/>
        <v>0-day</v>
      </c>
      <c r="AQ342" s="46" t="str">
        <f t="shared" si="80"/>
        <v>0-day</v>
      </c>
      <c r="AR342" s="103"/>
      <c r="AS342" s="47" t="str">
        <f t="shared" si="81"/>
        <v/>
      </c>
      <c r="AT342" s="35">
        <f t="shared" si="95"/>
        <v>0</v>
      </c>
      <c r="AU342" s="48" t="e">
        <f t="shared" ca="1" si="98"/>
        <v>#NAME?</v>
      </c>
      <c r="AV342" s="48" t="e">
        <f t="shared" ca="1" si="99"/>
        <v>#NAME?</v>
      </c>
      <c r="AW342" s="49" t="e">
        <f t="shared" ca="1" si="100"/>
        <v>#NAME?</v>
      </c>
      <c r="AX342" s="48" t="e">
        <f t="shared" ca="1" si="101"/>
        <v>#NAME?</v>
      </c>
      <c r="AY342" s="49" t="str">
        <f t="shared" si="102"/>
        <v/>
      </c>
      <c r="AZ342" s="50" t="e">
        <f t="shared" ca="1" si="103"/>
        <v>#NAME?</v>
      </c>
      <c r="BA342" s="51" t="e">
        <f t="shared" ca="1" si="104"/>
        <v>#NAME?</v>
      </c>
      <c r="BB342" s="52" t="e">
        <f t="shared" ca="1" si="105"/>
        <v>#NAME?</v>
      </c>
      <c r="BC342" s="51" t="e">
        <f t="shared" ca="1" si="106"/>
        <v>#NAME?</v>
      </c>
      <c r="BD342" s="54" t="e">
        <f t="shared" ca="1" si="107"/>
        <v>#NAME?</v>
      </c>
      <c r="BE342" s="48" t="e">
        <f t="shared" ca="1" si="108"/>
        <v>#NAME?</v>
      </c>
      <c r="BF342" s="50" t="e">
        <f t="shared" ca="1" si="109"/>
        <v>#NAME?</v>
      </c>
      <c r="BG342" s="56" t="e">
        <f t="shared" ca="1" si="110"/>
        <v>#NAME?</v>
      </c>
      <c r="BH342" s="103"/>
      <c r="BI342" s="103"/>
      <c r="BJ342" s="103"/>
      <c r="BK342" s="103"/>
      <c r="BL342" s="103"/>
      <c r="BM342" s="103"/>
      <c r="BN342" s="24"/>
      <c r="BO342" s="24"/>
    </row>
    <row r="343" spans="1:67" ht="15.5">
      <c r="A343" s="25" t="str">
        <f t="shared" si="75"/>
        <v/>
      </c>
      <c r="B343" s="98"/>
      <c r="C343" s="25"/>
      <c r="D343" s="90"/>
      <c r="E343" s="90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36"/>
      <c r="S343" s="91"/>
      <c r="T343" s="36"/>
      <c r="U343" s="82"/>
      <c r="V343" s="25"/>
      <c r="W343" s="58"/>
      <c r="X343" s="34"/>
      <c r="Y343" s="34"/>
      <c r="Z343" s="36"/>
      <c r="AA343" s="104"/>
      <c r="AB343" s="35"/>
      <c r="AC343" s="25"/>
      <c r="AD343" s="25"/>
      <c r="AE343" s="44"/>
      <c r="AF343" s="94"/>
      <c r="AG343" s="25"/>
      <c r="AH343" s="25"/>
      <c r="AI343" s="25"/>
      <c r="AJ343" s="45" t="str">
        <f t="array" ref="AJ343">IFERROR(INDEX('[1]Master Price'!$E:$E,MATCH(D343,'[1]Master Price'!$B:$B,0)),"0")</f>
        <v>0</v>
      </c>
      <c r="AK343" s="45">
        <f t="shared" si="76"/>
        <v>0</v>
      </c>
      <c r="AL343" s="46" t="str">
        <f t="shared" si="73"/>
        <v>0-day</v>
      </c>
      <c r="AM343" s="46" t="str">
        <f t="shared" si="77"/>
        <v>0-day</v>
      </c>
      <c r="AN343" s="46" t="str">
        <f t="shared" si="96"/>
        <v>0-day</v>
      </c>
      <c r="AO343" s="46" t="str">
        <f t="shared" si="97"/>
        <v>0-day</v>
      </c>
      <c r="AP343" s="46" t="str">
        <f t="shared" si="79"/>
        <v>0-day</v>
      </c>
      <c r="AQ343" s="46" t="str">
        <f t="shared" si="80"/>
        <v>0-day</v>
      </c>
      <c r="AR343" s="103"/>
      <c r="AS343" s="47" t="str">
        <f t="shared" si="81"/>
        <v/>
      </c>
      <c r="AT343" s="35">
        <f t="shared" si="95"/>
        <v>0</v>
      </c>
      <c r="AU343" s="48" t="e">
        <f t="shared" ca="1" si="98"/>
        <v>#NAME?</v>
      </c>
      <c r="AV343" s="48" t="e">
        <f t="shared" ca="1" si="99"/>
        <v>#NAME?</v>
      </c>
      <c r="AW343" s="49" t="e">
        <f t="shared" ca="1" si="100"/>
        <v>#NAME?</v>
      </c>
      <c r="AX343" s="48" t="e">
        <f t="shared" ca="1" si="101"/>
        <v>#NAME?</v>
      </c>
      <c r="AY343" s="49" t="str">
        <f t="shared" si="102"/>
        <v/>
      </c>
      <c r="AZ343" s="50" t="e">
        <f t="shared" ca="1" si="103"/>
        <v>#NAME?</v>
      </c>
      <c r="BA343" s="51" t="e">
        <f t="shared" ca="1" si="104"/>
        <v>#NAME?</v>
      </c>
      <c r="BB343" s="52" t="e">
        <f t="shared" ca="1" si="105"/>
        <v>#NAME?</v>
      </c>
      <c r="BC343" s="51" t="e">
        <f t="shared" ca="1" si="106"/>
        <v>#NAME?</v>
      </c>
      <c r="BD343" s="54" t="e">
        <f t="shared" ca="1" si="107"/>
        <v>#NAME?</v>
      </c>
      <c r="BE343" s="48" t="e">
        <f t="shared" ca="1" si="108"/>
        <v>#NAME?</v>
      </c>
      <c r="BF343" s="50" t="e">
        <f t="shared" ca="1" si="109"/>
        <v>#NAME?</v>
      </c>
      <c r="BG343" s="56" t="e">
        <f t="shared" ca="1" si="110"/>
        <v>#NAME?</v>
      </c>
      <c r="BH343" s="103"/>
      <c r="BI343" s="103"/>
      <c r="BJ343" s="103"/>
      <c r="BK343" s="103"/>
      <c r="BL343" s="103"/>
      <c r="BM343" s="103"/>
      <c r="BN343" s="24"/>
      <c r="BO343" s="24"/>
    </row>
    <row r="344" spans="1:67" ht="15.5">
      <c r="A344" s="25" t="str">
        <f t="shared" si="75"/>
        <v/>
      </c>
      <c r="B344" s="98"/>
      <c r="C344" s="25"/>
      <c r="D344" s="90"/>
      <c r="E344" s="90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36"/>
      <c r="S344" s="91"/>
      <c r="T344" s="36"/>
      <c r="U344" s="82"/>
      <c r="V344" s="25"/>
      <c r="W344" s="58"/>
      <c r="X344" s="34"/>
      <c r="Y344" s="34"/>
      <c r="Z344" s="36"/>
      <c r="AA344" s="104"/>
      <c r="AB344" s="35"/>
      <c r="AC344" s="25"/>
      <c r="AD344" s="25"/>
      <c r="AE344" s="44"/>
      <c r="AF344" s="94"/>
      <c r="AG344" s="25"/>
      <c r="AH344" s="25"/>
      <c r="AI344" s="25"/>
      <c r="AJ344" s="45" t="str">
        <f t="array" ref="AJ344">IFERROR(INDEX('[1]Master Price'!$E:$E,MATCH(D344,'[1]Master Price'!$B:$B,0)),"0")</f>
        <v>0</v>
      </c>
      <c r="AK344" s="45">
        <f t="shared" si="76"/>
        <v>0</v>
      </c>
      <c r="AL344" s="46" t="str">
        <f t="shared" si="73"/>
        <v>0-day</v>
      </c>
      <c r="AM344" s="46" t="str">
        <f t="shared" si="77"/>
        <v>0-day</v>
      </c>
      <c r="AN344" s="46" t="str">
        <f t="shared" si="96"/>
        <v>0-day</v>
      </c>
      <c r="AO344" s="46" t="str">
        <f t="shared" si="97"/>
        <v>0-day</v>
      </c>
      <c r="AP344" s="46" t="str">
        <f t="shared" si="79"/>
        <v>0-day</v>
      </c>
      <c r="AQ344" s="46" t="str">
        <f t="shared" si="80"/>
        <v>0-day</v>
      </c>
      <c r="AR344" s="103"/>
      <c r="AS344" s="47" t="str">
        <f t="shared" si="81"/>
        <v/>
      </c>
      <c r="AT344" s="35">
        <f t="shared" si="95"/>
        <v>0</v>
      </c>
      <c r="AU344" s="48" t="e">
        <f t="shared" ca="1" si="98"/>
        <v>#NAME?</v>
      </c>
      <c r="AV344" s="48" t="e">
        <f t="shared" ca="1" si="99"/>
        <v>#NAME?</v>
      </c>
      <c r="AW344" s="49" t="e">
        <f t="shared" ca="1" si="100"/>
        <v>#NAME?</v>
      </c>
      <c r="AX344" s="48" t="e">
        <f t="shared" ca="1" si="101"/>
        <v>#NAME?</v>
      </c>
      <c r="AY344" s="49" t="str">
        <f t="shared" si="102"/>
        <v/>
      </c>
      <c r="AZ344" s="50" t="e">
        <f t="shared" ca="1" si="103"/>
        <v>#NAME?</v>
      </c>
      <c r="BA344" s="51" t="e">
        <f t="shared" ca="1" si="104"/>
        <v>#NAME?</v>
      </c>
      <c r="BB344" s="52" t="e">
        <f t="shared" ca="1" si="105"/>
        <v>#NAME?</v>
      </c>
      <c r="BC344" s="51" t="e">
        <f t="shared" ca="1" si="106"/>
        <v>#NAME?</v>
      </c>
      <c r="BD344" s="54" t="e">
        <f t="shared" ca="1" si="107"/>
        <v>#NAME?</v>
      </c>
      <c r="BE344" s="48" t="e">
        <f t="shared" ca="1" si="108"/>
        <v>#NAME?</v>
      </c>
      <c r="BF344" s="50" t="e">
        <f t="shared" ca="1" si="109"/>
        <v>#NAME?</v>
      </c>
      <c r="BG344" s="56" t="e">
        <f t="shared" ca="1" si="110"/>
        <v>#NAME?</v>
      </c>
      <c r="BH344" s="103"/>
      <c r="BI344" s="103"/>
      <c r="BJ344" s="103"/>
      <c r="BK344" s="103"/>
      <c r="BL344" s="103"/>
      <c r="BM344" s="103"/>
      <c r="BN344" s="24"/>
      <c r="BO344" s="24"/>
    </row>
    <row r="345" spans="1:67" ht="15.5">
      <c r="A345" s="25" t="str">
        <f t="shared" si="75"/>
        <v/>
      </c>
      <c r="B345" s="98"/>
      <c r="C345" s="25"/>
      <c r="D345" s="90"/>
      <c r="E345" s="90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36"/>
      <c r="S345" s="91"/>
      <c r="T345" s="36"/>
      <c r="U345" s="82"/>
      <c r="V345" s="25"/>
      <c r="W345" s="58"/>
      <c r="X345" s="34"/>
      <c r="Y345" s="34"/>
      <c r="Z345" s="36"/>
      <c r="AA345" s="104"/>
      <c r="AB345" s="35"/>
      <c r="AC345" s="25"/>
      <c r="AD345" s="25"/>
      <c r="AE345" s="44"/>
      <c r="AF345" s="94"/>
      <c r="AG345" s="25"/>
      <c r="AH345" s="25"/>
      <c r="AI345" s="25"/>
      <c r="AJ345" s="45" t="str">
        <f t="array" ref="AJ345">IFERROR(INDEX('[1]Master Price'!$E:$E,MATCH(D345,'[1]Master Price'!$B:$B,0)),"0")</f>
        <v>0</v>
      </c>
      <c r="AK345" s="45">
        <f t="shared" si="76"/>
        <v>0</v>
      </c>
      <c r="AL345" s="46" t="str">
        <f t="shared" si="73"/>
        <v>0-day</v>
      </c>
      <c r="AM345" s="46" t="str">
        <f t="shared" si="77"/>
        <v>0-day</v>
      </c>
      <c r="AN345" s="46" t="str">
        <f t="shared" si="96"/>
        <v>0-day</v>
      </c>
      <c r="AO345" s="46" t="str">
        <f t="shared" si="97"/>
        <v>0-day</v>
      </c>
      <c r="AP345" s="46" t="str">
        <f t="shared" si="79"/>
        <v>0-day</v>
      </c>
      <c r="AQ345" s="46" t="str">
        <f t="shared" si="80"/>
        <v>0-day</v>
      </c>
      <c r="AR345" s="103"/>
      <c r="AS345" s="47" t="str">
        <f t="shared" si="81"/>
        <v/>
      </c>
      <c r="AT345" s="35">
        <f t="shared" si="95"/>
        <v>0</v>
      </c>
      <c r="AU345" s="48" t="e">
        <f t="shared" ca="1" si="98"/>
        <v>#NAME?</v>
      </c>
      <c r="AV345" s="48" t="e">
        <f t="shared" ca="1" si="99"/>
        <v>#NAME?</v>
      </c>
      <c r="AW345" s="49" t="e">
        <f t="shared" ca="1" si="100"/>
        <v>#NAME?</v>
      </c>
      <c r="AX345" s="48" t="e">
        <f t="shared" ca="1" si="101"/>
        <v>#NAME?</v>
      </c>
      <c r="AY345" s="49" t="str">
        <f t="shared" si="102"/>
        <v/>
      </c>
      <c r="AZ345" s="50" t="e">
        <f t="shared" ca="1" si="103"/>
        <v>#NAME?</v>
      </c>
      <c r="BA345" s="51" t="e">
        <f t="shared" ca="1" si="104"/>
        <v>#NAME?</v>
      </c>
      <c r="BB345" s="52" t="e">
        <f t="shared" ca="1" si="105"/>
        <v>#NAME?</v>
      </c>
      <c r="BC345" s="51" t="e">
        <f t="shared" ca="1" si="106"/>
        <v>#NAME?</v>
      </c>
      <c r="BD345" s="54" t="e">
        <f t="shared" ca="1" si="107"/>
        <v>#NAME?</v>
      </c>
      <c r="BE345" s="48" t="e">
        <f t="shared" ca="1" si="108"/>
        <v>#NAME?</v>
      </c>
      <c r="BF345" s="50" t="e">
        <f t="shared" ca="1" si="109"/>
        <v>#NAME?</v>
      </c>
      <c r="BG345" s="56" t="e">
        <f t="shared" ca="1" si="110"/>
        <v>#NAME?</v>
      </c>
      <c r="BH345" s="103"/>
      <c r="BI345" s="103"/>
      <c r="BJ345" s="103"/>
      <c r="BK345" s="103"/>
      <c r="BL345" s="103"/>
      <c r="BM345" s="103"/>
      <c r="BN345" s="24"/>
      <c r="BO345" s="24"/>
    </row>
    <row r="346" spans="1:67" ht="15.5">
      <c r="A346" s="25" t="str">
        <f t="shared" si="75"/>
        <v/>
      </c>
      <c r="B346" s="98"/>
      <c r="C346" s="25"/>
      <c r="D346" s="90"/>
      <c r="E346" s="90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36"/>
      <c r="S346" s="91"/>
      <c r="T346" s="36"/>
      <c r="U346" s="82"/>
      <c r="V346" s="25"/>
      <c r="W346" s="58"/>
      <c r="X346" s="34"/>
      <c r="Y346" s="34"/>
      <c r="Z346" s="36"/>
      <c r="AA346" s="104"/>
      <c r="AB346" s="35"/>
      <c r="AC346" s="25"/>
      <c r="AD346" s="25"/>
      <c r="AE346" s="44"/>
      <c r="AF346" s="94"/>
      <c r="AG346" s="25"/>
      <c r="AH346" s="25"/>
      <c r="AI346" s="25"/>
      <c r="AJ346" s="45" t="str">
        <f t="array" ref="AJ346">IFERROR(INDEX('[1]Master Price'!$E:$E,MATCH(D346,'[1]Master Price'!$B:$B,0)),"0")</f>
        <v>0</v>
      </c>
      <c r="AK346" s="45">
        <f t="shared" si="76"/>
        <v>0</v>
      </c>
      <c r="AL346" s="46" t="str">
        <f t="shared" si="73"/>
        <v>0-day</v>
      </c>
      <c r="AM346" s="46" t="str">
        <f t="shared" si="77"/>
        <v>0-day</v>
      </c>
      <c r="AN346" s="46" t="str">
        <f t="shared" si="96"/>
        <v>0-day</v>
      </c>
      <c r="AO346" s="46" t="str">
        <f t="shared" si="97"/>
        <v>0-day</v>
      </c>
      <c r="AP346" s="46" t="str">
        <f t="shared" si="79"/>
        <v>0-day</v>
      </c>
      <c r="AQ346" s="46" t="str">
        <f t="shared" si="80"/>
        <v>0-day</v>
      </c>
      <c r="AR346" s="103"/>
      <c r="AS346" s="47" t="str">
        <f t="shared" si="81"/>
        <v/>
      </c>
      <c r="AT346" s="35">
        <f t="shared" si="95"/>
        <v>0</v>
      </c>
      <c r="AU346" s="48" t="e">
        <f t="shared" ca="1" si="98"/>
        <v>#NAME?</v>
      </c>
      <c r="AV346" s="48" t="e">
        <f t="shared" ca="1" si="99"/>
        <v>#NAME?</v>
      </c>
      <c r="AW346" s="49" t="e">
        <f t="shared" ca="1" si="100"/>
        <v>#NAME?</v>
      </c>
      <c r="AX346" s="48" t="e">
        <f t="shared" ca="1" si="101"/>
        <v>#NAME?</v>
      </c>
      <c r="AY346" s="49" t="str">
        <f t="shared" si="102"/>
        <v/>
      </c>
      <c r="AZ346" s="50" t="e">
        <f t="shared" ca="1" si="103"/>
        <v>#NAME?</v>
      </c>
      <c r="BA346" s="51" t="e">
        <f t="shared" ca="1" si="104"/>
        <v>#NAME?</v>
      </c>
      <c r="BB346" s="52" t="e">
        <f t="shared" ca="1" si="105"/>
        <v>#NAME?</v>
      </c>
      <c r="BC346" s="51" t="e">
        <f t="shared" ca="1" si="106"/>
        <v>#NAME?</v>
      </c>
      <c r="BD346" s="54" t="e">
        <f t="shared" ca="1" si="107"/>
        <v>#NAME?</v>
      </c>
      <c r="BE346" s="48" t="e">
        <f t="shared" ca="1" si="108"/>
        <v>#NAME?</v>
      </c>
      <c r="BF346" s="50" t="e">
        <f t="shared" ca="1" si="109"/>
        <v>#NAME?</v>
      </c>
      <c r="BG346" s="56" t="e">
        <f t="shared" ca="1" si="110"/>
        <v>#NAME?</v>
      </c>
      <c r="BH346" s="103"/>
      <c r="BI346" s="103"/>
      <c r="BJ346" s="103"/>
      <c r="BK346" s="103"/>
      <c r="BL346" s="103"/>
      <c r="BM346" s="103"/>
      <c r="BN346" s="24"/>
      <c r="BO346" s="24"/>
    </row>
    <row r="347" spans="1:67" ht="15.5">
      <c r="A347" s="25" t="str">
        <f t="shared" si="75"/>
        <v/>
      </c>
      <c r="B347" s="98"/>
      <c r="C347" s="25"/>
      <c r="D347" s="90"/>
      <c r="E347" s="90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36"/>
      <c r="S347" s="91"/>
      <c r="T347" s="36"/>
      <c r="U347" s="82"/>
      <c r="V347" s="25"/>
      <c r="W347" s="58"/>
      <c r="X347" s="34"/>
      <c r="Y347" s="34"/>
      <c r="Z347" s="36"/>
      <c r="AA347" s="104"/>
      <c r="AB347" s="35"/>
      <c r="AC347" s="25"/>
      <c r="AD347" s="25"/>
      <c r="AE347" s="44"/>
      <c r="AF347" s="94"/>
      <c r="AG347" s="25"/>
      <c r="AH347" s="25"/>
      <c r="AI347" s="25"/>
      <c r="AJ347" s="45" t="str">
        <f t="array" ref="AJ347">IFERROR(INDEX('[1]Master Price'!$E:$E,MATCH(D347,'[1]Master Price'!$B:$B,0)),"0")</f>
        <v>0</v>
      </c>
      <c r="AK347" s="45">
        <f t="shared" si="76"/>
        <v>0</v>
      </c>
      <c r="AL347" s="46" t="str">
        <f t="shared" si="73"/>
        <v>0-day</v>
      </c>
      <c r="AM347" s="46" t="str">
        <f t="shared" si="77"/>
        <v>0-day</v>
      </c>
      <c r="AN347" s="46" t="str">
        <f t="shared" si="96"/>
        <v>0-day</v>
      </c>
      <c r="AO347" s="46" t="str">
        <f t="shared" si="97"/>
        <v>0-day</v>
      </c>
      <c r="AP347" s="46" t="str">
        <f t="shared" si="79"/>
        <v>0-day</v>
      </c>
      <c r="AQ347" s="46" t="str">
        <f t="shared" si="80"/>
        <v>0-day</v>
      </c>
      <c r="AR347" s="103"/>
      <c r="AS347" s="47" t="str">
        <f t="shared" si="81"/>
        <v/>
      </c>
      <c r="AT347" s="35">
        <f t="shared" si="95"/>
        <v>0</v>
      </c>
      <c r="AU347" s="48" t="e">
        <f t="shared" ca="1" si="98"/>
        <v>#NAME?</v>
      </c>
      <c r="AV347" s="48" t="e">
        <f t="shared" ca="1" si="99"/>
        <v>#NAME?</v>
      </c>
      <c r="AW347" s="49" t="e">
        <f t="shared" ca="1" si="100"/>
        <v>#NAME?</v>
      </c>
      <c r="AX347" s="48" t="e">
        <f t="shared" ca="1" si="101"/>
        <v>#NAME?</v>
      </c>
      <c r="AY347" s="49" t="str">
        <f t="shared" si="102"/>
        <v/>
      </c>
      <c r="AZ347" s="50" t="e">
        <f t="shared" ca="1" si="103"/>
        <v>#NAME?</v>
      </c>
      <c r="BA347" s="51" t="e">
        <f t="shared" ca="1" si="104"/>
        <v>#NAME?</v>
      </c>
      <c r="BB347" s="52" t="e">
        <f t="shared" ca="1" si="105"/>
        <v>#NAME?</v>
      </c>
      <c r="BC347" s="51" t="e">
        <f t="shared" ca="1" si="106"/>
        <v>#NAME?</v>
      </c>
      <c r="BD347" s="54" t="e">
        <f t="shared" ca="1" si="107"/>
        <v>#NAME?</v>
      </c>
      <c r="BE347" s="48" t="e">
        <f t="shared" ca="1" si="108"/>
        <v>#NAME?</v>
      </c>
      <c r="BF347" s="50" t="e">
        <f t="shared" ca="1" si="109"/>
        <v>#NAME?</v>
      </c>
      <c r="BG347" s="56" t="e">
        <f t="shared" ca="1" si="110"/>
        <v>#NAME?</v>
      </c>
      <c r="BH347" s="103"/>
      <c r="BI347" s="103"/>
      <c r="BJ347" s="103"/>
      <c r="BK347" s="103"/>
      <c r="BL347" s="103"/>
      <c r="BM347" s="103"/>
      <c r="BN347" s="24"/>
      <c r="BO347" s="24"/>
    </row>
    <row r="348" spans="1:67" ht="15.5">
      <c r="A348" s="25" t="str">
        <f t="shared" si="75"/>
        <v/>
      </c>
      <c r="B348" s="98"/>
      <c r="C348" s="25"/>
      <c r="D348" s="90"/>
      <c r="E348" s="90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36"/>
      <c r="S348" s="91"/>
      <c r="T348" s="36"/>
      <c r="U348" s="82"/>
      <c r="V348" s="25"/>
      <c r="W348" s="58"/>
      <c r="X348" s="34"/>
      <c r="Y348" s="34"/>
      <c r="Z348" s="36"/>
      <c r="AA348" s="104"/>
      <c r="AB348" s="35"/>
      <c r="AC348" s="25"/>
      <c r="AD348" s="25"/>
      <c r="AE348" s="44"/>
      <c r="AF348" s="94"/>
      <c r="AG348" s="25"/>
      <c r="AH348" s="25"/>
      <c r="AI348" s="25"/>
      <c r="AJ348" s="45" t="str">
        <f t="array" ref="AJ348">IFERROR(INDEX('[1]Master Price'!$E:$E,MATCH(D348,'[1]Master Price'!$B:$B,0)),"0")</f>
        <v>0</v>
      </c>
      <c r="AK348" s="45">
        <f t="shared" si="76"/>
        <v>0</v>
      </c>
      <c r="AL348" s="46" t="str">
        <f t="shared" si="73"/>
        <v>0-day</v>
      </c>
      <c r="AM348" s="46" t="str">
        <f t="shared" si="77"/>
        <v>0-day</v>
      </c>
      <c r="AN348" s="46" t="str">
        <f t="shared" si="96"/>
        <v>0-day</v>
      </c>
      <c r="AO348" s="46" t="str">
        <f t="shared" si="97"/>
        <v>0-day</v>
      </c>
      <c r="AP348" s="46" t="str">
        <f t="shared" si="79"/>
        <v>0-day</v>
      </c>
      <c r="AQ348" s="46" t="str">
        <f t="shared" si="80"/>
        <v>0-day</v>
      </c>
      <c r="AR348" s="103"/>
      <c r="AS348" s="47" t="str">
        <f t="shared" si="81"/>
        <v/>
      </c>
      <c r="AT348" s="35">
        <f t="shared" si="95"/>
        <v>0</v>
      </c>
      <c r="AU348" s="48" t="e">
        <f t="shared" ca="1" si="98"/>
        <v>#NAME?</v>
      </c>
      <c r="AV348" s="48" t="e">
        <f t="shared" ca="1" si="99"/>
        <v>#NAME?</v>
      </c>
      <c r="AW348" s="49" t="e">
        <f t="shared" ca="1" si="100"/>
        <v>#NAME?</v>
      </c>
      <c r="AX348" s="48" t="e">
        <f t="shared" ca="1" si="101"/>
        <v>#NAME?</v>
      </c>
      <c r="AY348" s="49" t="str">
        <f t="shared" si="102"/>
        <v/>
      </c>
      <c r="AZ348" s="50" t="e">
        <f t="shared" ca="1" si="103"/>
        <v>#NAME?</v>
      </c>
      <c r="BA348" s="51" t="e">
        <f t="shared" ca="1" si="104"/>
        <v>#NAME?</v>
      </c>
      <c r="BB348" s="52" t="e">
        <f t="shared" ca="1" si="105"/>
        <v>#NAME?</v>
      </c>
      <c r="BC348" s="51" t="e">
        <f t="shared" ca="1" si="106"/>
        <v>#NAME?</v>
      </c>
      <c r="BD348" s="54" t="e">
        <f t="shared" ca="1" si="107"/>
        <v>#NAME?</v>
      </c>
      <c r="BE348" s="48" t="e">
        <f t="shared" ca="1" si="108"/>
        <v>#NAME?</v>
      </c>
      <c r="BF348" s="50" t="e">
        <f t="shared" ca="1" si="109"/>
        <v>#NAME?</v>
      </c>
      <c r="BG348" s="56" t="e">
        <f t="shared" ca="1" si="110"/>
        <v>#NAME?</v>
      </c>
      <c r="BH348" s="103"/>
      <c r="BI348" s="103"/>
      <c r="BJ348" s="103"/>
      <c r="BK348" s="103"/>
      <c r="BL348" s="103"/>
      <c r="BM348" s="103"/>
      <c r="BN348" s="24"/>
      <c r="BO348" s="24"/>
    </row>
    <row r="349" spans="1:67" ht="15.5">
      <c r="A349" s="25" t="str">
        <f t="shared" si="75"/>
        <v/>
      </c>
      <c r="B349" s="98"/>
      <c r="C349" s="25"/>
      <c r="D349" s="90"/>
      <c r="E349" s="90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36"/>
      <c r="S349" s="91"/>
      <c r="T349" s="36"/>
      <c r="U349" s="82"/>
      <c r="V349" s="25"/>
      <c r="W349" s="58"/>
      <c r="X349" s="34"/>
      <c r="Y349" s="34"/>
      <c r="Z349" s="36"/>
      <c r="AA349" s="104"/>
      <c r="AB349" s="35"/>
      <c r="AC349" s="25"/>
      <c r="AD349" s="25"/>
      <c r="AE349" s="44"/>
      <c r="AF349" s="94"/>
      <c r="AG349" s="25"/>
      <c r="AH349" s="25"/>
      <c r="AI349" s="25"/>
      <c r="AJ349" s="45" t="str">
        <f t="array" ref="AJ349">IFERROR(INDEX('[1]Master Price'!$E:$E,MATCH(D349,'[1]Master Price'!$B:$B,0)),"0")</f>
        <v>0</v>
      </c>
      <c r="AK349" s="45">
        <f t="shared" si="76"/>
        <v>0</v>
      </c>
      <c r="AL349" s="46" t="str">
        <f t="shared" si="73"/>
        <v>0-day</v>
      </c>
      <c r="AM349" s="46" t="str">
        <f t="shared" si="77"/>
        <v>0-day</v>
      </c>
      <c r="AN349" s="46" t="str">
        <f t="shared" si="96"/>
        <v>0-day</v>
      </c>
      <c r="AO349" s="46" t="str">
        <f t="shared" si="97"/>
        <v>0-day</v>
      </c>
      <c r="AP349" s="46" t="str">
        <f t="shared" si="79"/>
        <v>0-day</v>
      </c>
      <c r="AQ349" s="46" t="str">
        <f t="shared" si="80"/>
        <v>0-day</v>
      </c>
      <c r="AR349" s="103"/>
      <c r="AS349" s="47" t="str">
        <f t="shared" si="81"/>
        <v/>
      </c>
      <c r="AT349" s="35">
        <f t="shared" si="95"/>
        <v>0</v>
      </c>
      <c r="AU349" s="48" t="e">
        <f t="shared" ca="1" si="98"/>
        <v>#NAME?</v>
      </c>
      <c r="AV349" s="48" t="e">
        <f t="shared" ca="1" si="99"/>
        <v>#NAME?</v>
      </c>
      <c r="AW349" s="49" t="e">
        <f t="shared" ca="1" si="100"/>
        <v>#NAME?</v>
      </c>
      <c r="AX349" s="48" t="e">
        <f t="shared" ca="1" si="101"/>
        <v>#NAME?</v>
      </c>
      <c r="AY349" s="49" t="str">
        <f t="shared" si="102"/>
        <v/>
      </c>
      <c r="AZ349" s="50" t="e">
        <f t="shared" ca="1" si="103"/>
        <v>#NAME?</v>
      </c>
      <c r="BA349" s="51" t="e">
        <f t="shared" ca="1" si="104"/>
        <v>#NAME?</v>
      </c>
      <c r="BB349" s="52" t="e">
        <f t="shared" ca="1" si="105"/>
        <v>#NAME?</v>
      </c>
      <c r="BC349" s="51" t="e">
        <f t="shared" ca="1" si="106"/>
        <v>#NAME?</v>
      </c>
      <c r="BD349" s="54" t="e">
        <f t="shared" ca="1" si="107"/>
        <v>#NAME?</v>
      </c>
      <c r="BE349" s="48" t="e">
        <f t="shared" ca="1" si="108"/>
        <v>#NAME?</v>
      </c>
      <c r="BF349" s="50" t="e">
        <f t="shared" ca="1" si="109"/>
        <v>#NAME?</v>
      </c>
      <c r="BG349" s="56" t="e">
        <f t="shared" ca="1" si="110"/>
        <v>#NAME?</v>
      </c>
      <c r="BH349" s="103"/>
      <c r="BI349" s="103"/>
      <c r="BJ349" s="103"/>
      <c r="BK349" s="103"/>
      <c r="BL349" s="103"/>
      <c r="BM349" s="103"/>
      <c r="BN349" s="24"/>
      <c r="BO349" s="24"/>
    </row>
    <row r="350" spans="1:67" ht="15.5">
      <c r="A350" s="25" t="str">
        <f t="shared" si="75"/>
        <v/>
      </c>
      <c r="B350" s="98"/>
      <c r="C350" s="25"/>
      <c r="D350" s="90"/>
      <c r="E350" s="90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36"/>
      <c r="S350" s="91"/>
      <c r="T350" s="36"/>
      <c r="U350" s="82"/>
      <c r="V350" s="25"/>
      <c r="W350" s="106"/>
      <c r="X350" s="34"/>
      <c r="Y350" s="34"/>
      <c r="Z350" s="36"/>
      <c r="AA350" s="38"/>
      <c r="AB350" s="35"/>
      <c r="AC350" s="25"/>
      <c r="AD350" s="25"/>
      <c r="AE350" s="44"/>
      <c r="AF350" s="94"/>
      <c r="AG350" s="25"/>
      <c r="AH350" s="25"/>
      <c r="AI350" s="25"/>
      <c r="AJ350" s="45" t="str">
        <f t="array" ref="AJ350">IFERROR(INDEX('[1]Master Price'!$E:$E,MATCH(D350,'[1]Master Price'!$B:$B,0)),"0")</f>
        <v>0</v>
      </c>
      <c r="AK350" s="45">
        <f t="shared" si="76"/>
        <v>0</v>
      </c>
      <c r="AL350" s="46" t="str">
        <f t="shared" si="73"/>
        <v>0-day</v>
      </c>
      <c r="AM350" s="46" t="str">
        <f t="shared" si="77"/>
        <v>0-day</v>
      </c>
      <c r="AN350" s="46" t="str">
        <f t="shared" si="96"/>
        <v>0-day</v>
      </c>
      <c r="AO350" s="46" t="str">
        <f t="shared" si="97"/>
        <v>0-day</v>
      </c>
      <c r="AP350" s="46" t="str">
        <f t="shared" si="79"/>
        <v>0-day</v>
      </c>
      <c r="AQ350" s="46" t="str">
        <f t="shared" si="80"/>
        <v>0-day</v>
      </c>
      <c r="AR350" s="103"/>
      <c r="AS350" s="47" t="str">
        <f t="shared" si="81"/>
        <v/>
      </c>
      <c r="AT350" s="35">
        <f t="shared" si="95"/>
        <v>0</v>
      </c>
      <c r="AU350" s="48" t="e">
        <f t="shared" ca="1" si="98"/>
        <v>#NAME?</v>
      </c>
      <c r="AV350" s="48" t="e">
        <f t="shared" ca="1" si="99"/>
        <v>#NAME?</v>
      </c>
      <c r="AW350" s="49" t="e">
        <f t="shared" ca="1" si="100"/>
        <v>#NAME?</v>
      </c>
      <c r="AX350" s="48" t="e">
        <f t="shared" ca="1" si="101"/>
        <v>#NAME?</v>
      </c>
      <c r="AY350" s="49" t="str">
        <f t="shared" si="102"/>
        <v/>
      </c>
      <c r="AZ350" s="50" t="e">
        <f t="shared" ca="1" si="103"/>
        <v>#NAME?</v>
      </c>
      <c r="BA350" s="51" t="e">
        <f t="shared" ca="1" si="104"/>
        <v>#NAME?</v>
      </c>
      <c r="BB350" s="52" t="e">
        <f t="shared" ca="1" si="105"/>
        <v>#NAME?</v>
      </c>
      <c r="BC350" s="51" t="e">
        <f t="shared" ca="1" si="106"/>
        <v>#NAME?</v>
      </c>
      <c r="BD350" s="54" t="e">
        <f t="shared" ca="1" si="107"/>
        <v>#NAME?</v>
      </c>
      <c r="BE350" s="48" t="e">
        <f t="shared" ca="1" si="108"/>
        <v>#NAME?</v>
      </c>
      <c r="BF350" s="50" t="e">
        <f t="shared" ca="1" si="109"/>
        <v>#NAME?</v>
      </c>
      <c r="BG350" s="56" t="e">
        <f t="shared" ca="1" si="110"/>
        <v>#NAME?</v>
      </c>
      <c r="BH350" s="103"/>
      <c r="BI350" s="103"/>
      <c r="BJ350" s="103"/>
      <c r="BK350" s="103"/>
      <c r="BL350" s="103"/>
      <c r="BM350" s="103"/>
      <c r="BN350" s="24"/>
      <c r="BO350" s="24"/>
    </row>
    <row r="351" spans="1:67" ht="15.5">
      <c r="A351" s="25" t="str">
        <f t="shared" si="75"/>
        <v/>
      </c>
      <c r="B351" s="98"/>
      <c r="C351" s="25"/>
      <c r="D351" s="90"/>
      <c r="E351" s="90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36"/>
      <c r="S351" s="91"/>
      <c r="T351" s="36"/>
      <c r="U351" s="82"/>
      <c r="V351" s="25"/>
      <c r="W351" s="106"/>
      <c r="X351" s="34"/>
      <c r="Y351" s="34"/>
      <c r="Z351" s="36"/>
      <c r="AA351" s="38"/>
      <c r="AB351" s="35"/>
      <c r="AC351" s="25"/>
      <c r="AD351" s="25"/>
      <c r="AE351" s="44"/>
      <c r="AF351" s="94"/>
      <c r="AG351" s="25"/>
      <c r="AH351" s="25"/>
      <c r="AI351" s="25"/>
      <c r="AJ351" s="45" t="str">
        <f t="array" ref="AJ351">IFERROR(INDEX('[1]Master Price'!$E:$E,MATCH(D351,'[1]Master Price'!$B:$B,0)),"0")</f>
        <v>0</v>
      </c>
      <c r="AK351" s="45">
        <f t="shared" si="76"/>
        <v>0</v>
      </c>
      <c r="AL351" s="46" t="str">
        <f t="shared" si="73"/>
        <v>0-day</v>
      </c>
      <c r="AM351" s="46" t="str">
        <f t="shared" si="77"/>
        <v>0-day</v>
      </c>
      <c r="AN351" s="46" t="str">
        <f t="shared" si="96"/>
        <v>0-day</v>
      </c>
      <c r="AO351" s="46" t="str">
        <f t="shared" si="97"/>
        <v>0-day</v>
      </c>
      <c r="AP351" s="46" t="str">
        <f t="shared" si="79"/>
        <v>0-day</v>
      </c>
      <c r="AQ351" s="46" t="str">
        <f t="shared" si="80"/>
        <v>0-day</v>
      </c>
      <c r="AR351" s="103"/>
      <c r="AS351" s="47" t="str">
        <f t="shared" si="81"/>
        <v/>
      </c>
      <c r="AT351" s="35">
        <f t="shared" si="95"/>
        <v>0</v>
      </c>
      <c r="AU351" s="48" t="e">
        <f t="shared" ca="1" si="98"/>
        <v>#NAME?</v>
      </c>
      <c r="AV351" s="48" t="e">
        <f t="shared" ca="1" si="99"/>
        <v>#NAME?</v>
      </c>
      <c r="AW351" s="49" t="e">
        <f t="shared" ca="1" si="100"/>
        <v>#NAME?</v>
      </c>
      <c r="AX351" s="48" t="e">
        <f t="shared" ca="1" si="101"/>
        <v>#NAME?</v>
      </c>
      <c r="AY351" s="49" t="str">
        <f t="shared" si="102"/>
        <v/>
      </c>
      <c r="AZ351" s="50" t="e">
        <f t="shared" ca="1" si="103"/>
        <v>#NAME?</v>
      </c>
      <c r="BA351" s="51" t="e">
        <f t="shared" ca="1" si="104"/>
        <v>#NAME?</v>
      </c>
      <c r="BB351" s="52" t="e">
        <f t="shared" ca="1" si="105"/>
        <v>#NAME?</v>
      </c>
      <c r="BC351" s="51" t="e">
        <f t="shared" ca="1" si="106"/>
        <v>#NAME?</v>
      </c>
      <c r="BD351" s="54" t="e">
        <f t="shared" ca="1" si="107"/>
        <v>#NAME?</v>
      </c>
      <c r="BE351" s="48" t="e">
        <f t="shared" ca="1" si="108"/>
        <v>#NAME?</v>
      </c>
      <c r="BF351" s="50" t="e">
        <f t="shared" ca="1" si="109"/>
        <v>#NAME?</v>
      </c>
      <c r="BG351" s="56" t="e">
        <f t="shared" ca="1" si="110"/>
        <v>#NAME?</v>
      </c>
      <c r="BH351" s="103"/>
      <c r="BI351" s="103"/>
      <c r="BJ351" s="103"/>
      <c r="BK351" s="103"/>
      <c r="BL351" s="103"/>
      <c r="BM351" s="103"/>
      <c r="BN351" s="24"/>
      <c r="BO351" s="24"/>
    </row>
    <row r="352" spans="1:67" ht="15.5">
      <c r="A352" s="25" t="str">
        <f t="shared" si="75"/>
        <v/>
      </c>
      <c r="B352" s="98"/>
      <c r="C352" s="25"/>
      <c r="D352" s="90"/>
      <c r="E352" s="90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36"/>
      <c r="S352" s="91"/>
      <c r="T352" s="36"/>
      <c r="U352" s="82"/>
      <c r="V352" s="25"/>
      <c r="W352" s="106"/>
      <c r="X352" s="34"/>
      <c r="Y352" s="34"/>
      <c r="Z352" s="36"/>
      <c r="AA352" s="38"/>
      <c r="AB352" s="35"/>
      <c r="AC352" s="25"/>
      <c r="AD352" s="25"/>
      <c r="AE352" s="44"/>
      <c r="AF352" s="94"/>
      <c r="AG352" s="25"/>
      <c r="AH352" s="25"/>
      <c r="AI352" s="25"/>
      <c r="AJ352" s="45" t="str">
        <f t="array" ref="AJ352">IFERROR(INDEX('[1]Master Price'!$E:$E,MATCH(D352,'[1]Master Price'!$B:$B,0)),"0")</f>
        <v>0</v>
      </c>
      <c r="AK352" s="45">
        <f t="shared" si="76"/>
        <v>0</v>
      </c>
      <c r="AL352" s="46" t="str">
        <f t="shared" si="73"/>
        <v>0-day</v>
      </c>
      <c r="AM352" s="46" t="str">
        <f t="shared" si="77"/>
        <v>0-day</v>
      </c>
      <c r="AN352" s="46" t="str">
        <f t="shared" si="96"/>
        <v>0-day</v>
      </c>
      <c r="AO352" s="46" t="str">
        <f t="shared" si="97"/>
        <v>0-day</v>
      </c>
      <c r="AP352" s="46" t="str">
        <f t="shared" si="79"/>
        <v>0-day</v>
      </c>
      <c r="AQ352" s="46" t="str">
        <f t="shared" si="80"/>
        <v>0-day</v>
      </c>
      <c r="AR352" s="103"/>
      <c r="AS352" s="47" t="str">
        <f t="shared" si="81"/>
        <v/>
      </c>
      <c r="AT352" s="35">
        <f t="shared" si="95"/>
        <v>0</v>
      </c>
      <c r="AU352" s="48" t="e">
        <f t="shared" ca="1" si="98"/>
        <v>#NAME?</v>
      </c>
      <c r="AV352" s="48" t="e">
        <f t="shared" ca="1" si="99"/>
        <v>#NAME?</v>
      </c>
      <c r="AW352" s="49" t="e">
        <f t="shared" ca="1" si="100"/>
        <v>#NAME?</v>
      </c>
      <c r="AX352" s="48" t="e">
        <f t="shared" ca="1" si="101"/>
        <v>#NAME?</v>
      </c>
      <c r="AY352" s="49" t="str">
        <f t="shared" si="102"/>
        <v/>
      </c>
      <c r="AZ352" s="50" t="e">
        <f t="shared" ca="1" si="103"/>
        <v>#NAME?</v>
      </c>
      <c r="BA352" s="51" t="e">
        <f t="shared" ca="1" si="104"/>
        <v>#NAME?</v>
      </c>
      <c r="BB352" s="52" t="e">
        <f t="shared" ca="1" si="105"/>
        <v>#NAME?</v>
      </c>
      <c r="BC352" s="51" t="e">
        <f t="shared" ca="1" si="106"/>
        <v>#NAME?</v>
      </c>
      <c r="BD352" s="54" t="e">
        <f t="shared" ca="1" si="107"/>
        <v>#NAME?</v>
      </c>
      <c r="BE352" s="48" t="e">
        <f t="shared" ca="1" si="108"/>
        <v>#NAME?</v>
      </c>
      <c r="BF352" s="50" t="e">
        <f t="shared" ca="1" si="109"/>
        <v>#NAME?</v>
      </c>
      <c r="BG352" s="56" t="e">
        <f t="shared" ca="1" si="110"/>
        <v>#NAME?</v>
      </c>
      <c r="BH352" s="103"/>
      <c r="BI352" s="103"/>
      <c r="BJ352" s="103"/>
      <c r="BK352" s="103"/>
      <c r="BL352" s="103"/>
      <c r="BM352" s="103"/>
      <c r="BN352" s="24"/>
      <c r="BO352" s="24"/>
    </row>
    <row r="353" spans="1:67" ht="15.5">
      <c r="A353" s="25" t="str">
        <f t="shared" si="75"/>
        <v/>
      </c>
      <c r="B353" s="98"/>
      <c r="C353" s="25"/>
      <c r="D353" s="90"/>
      <c r="E353" s="90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36"/>
      <c r="S353" s="91"/>
      <c r="T353" s="36"/>
      <c r="U353" s="82"/>
      <c r="V353" s="25"/>
      <c r="W353" s="106"/>
      <c r="X353" s="34"/>
      <c r="Y353" s="34"/>
      <c r="Z353" s="36"/>
      <c r="AA353" s="38"/>
      <c r="AB353" s="35"/>
      <c r="AC353" s="25"/>
      <c r="AD353" s="25"/>
      <c r="AE353" s="44"/>
      <c r="AF353" s="94"/>
      <c r="AG353" s="25"/>
      <c r="AH353" s="25"/>
      <c r="AI353" s="25"/>
      <c r="AJ353" s="45" t="str">
        <f t="array" ref="AJ353">IFERROR(INDEX('[1]Master Price'!$E:$E,MATCH(D353,'[1]Master Price'!$B:$B,0)),"0")</f>
        <v>0</v>
      </c>
      <c r="AK353" s="45">
        <f t="shared" si="76"/>
        <v>0</v>
      </c>
      <c r="AL353" s="46" t="str">
        <f t="shared" si="73"/>
        <v>0-day</v>
      </c>
      <c r="AM353" s="46" t="str">
        <f t="shared" si="77"/>
        <v>0-day</v>
      </c>
      <c r="AN353" s="46" t="str">
        <f t="shared" si="96"/>
        <v>0-day</v>
      </c>
      <c r="AO353" s="46" t="str">
        <f t="shared" si="97"/>
        <v>0-day</v>
      </c>
      <c r="AP353" s="46" t="str">
        <f t="shared" si="79"/>
        <v>0-day</v>
      </c>
      <c r="AQ353" s="46" t="str">
        <f t="shared" si="80"/>
        <v>0-day</v>
      </c>
      <c r="AR353" s="103"/>
      <c r="AS353" s="47" t="str">
        <f t="shared" si="81"/>
        <v/>
      </c>
      <c r="AT353" s="35">
        <f t="shared" si="95"/>
        <v>0</v>
      </c>
      <c r="AU353" s="48" t="e">
        <f t="shared" ca="1" si="98"/>
        <v>#NAME?</v>
      </c>
      <c r="AV353" s="48" t="e">
        <f t="shared" ca="1" si="99"/>
        <v>#NAME?</v>
      </c>
      <c r="AW353" s="49" t="e">
        <f t="shared" ca="1" si="100"/>
        <v>#NAME?</v>
      </c>
      <c r="AX353" s="48" t="e">
        <f t="shared" ca="1" si="101"/>
        <v>#NAME?</v>
      </c>
      <c r="AY353" s="49" t="str">
        <f t="shared" si="102"/>
        <v/>
      </c>
      <c r="AZ353" s="50" t="e">
        <f t="shared" ca="1" si="103"/>
        <v>#NAME?</v>
      </c>
      <c r="BA353" s="51" t="e">
        <f t="shared" ca="1" si="104"/>
        <v>#NAME?</v>
      </c>
      <c r="BB353" s="52" t="e">
        <f t="shared" ca="1" si="105"/>
        <v>#NAME?</v>
      </c>
      <c r="BC353" s="51" t="e">
        <f t="shared" ca="1" si="106"/>
        <v>#NAME?</v>
      </c>
      <c r="BD353" s="54" t="e">
        <f t="shared" ca="1" si="107"/>
        <v>#NAME?</v>
      </c>
      <c r="BE353" s="48" t="e">
        <f t="shared" ca="1" si="108"/>
        <v>#NAME?</v>
      </c>
      <c r="BF353" s="50" t="e">
        <f t="shared" ca="1" si="109"/>
        <v>#NAME?</v>
      </c>
      <c r="BG353" s="56" t="e">
        <f t="shared" ca="1" si="110"/>
        <v>#NAME?</v>
      </c>
      <c r="BH353" s="103"/>
      <c r="BI353" s="103"/>
      <c r="BJ353" s="103"/>
      <c r="BK353" s="103"/>
      <c r="BL353" s="103"/>
      <c r="BM353" s="103"/>
      <c r="BN353" s="24"/>
      <c r="BO353" s="24"/>
    </row>
    <row r="354" spans="1:67" ht="15.5">
      <c r="A354" s="25" t="str">
        <f t="shared" si="75"/>
        <v/>
      </c>
      <c r="B354" s="98"/>
      <c r="C354" s="25"/>
      <c r="D354" s="90"/>
      <c r="E354" s="90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36"/>
      <c r="S354" s="91"/>
      <c r="T354" s="36"/>
      <c r="U354" s="82"/>
      <c r="V354" s="25"/>
      <c r="W354" s="106"/>
      <c r="X354" s="34"/>
      <c r="Y354" s="34"/>
      <c r="Z354" s="36"/>
      <c r="AA354" s="38"/>
      <c r="AB354" s="35"/>
      <c r="AC354" s="25"/>
      <c r="AD354" s="25"/>
      <c r="AE354" s="44"/>
      <c r="AF354" s="94"/>
      <c r="AG354" s="25"/>
      <c r="AH354" s="25"/>
      <c r="AI354" s="25"/>
      <c r="AJ354" s="45" t="str">
        <f t="array" ref="AJ354">IFERROR(INDEX('[1]Master Price'!$E:$E,MATCH(D354,'[1]Master Price'!$B:$B,0)),"0")</f>
        <v>0</v>
      </c>
      <c r="AK354" s="45">
        <f t="shared" si="76"/>
        <v>0</v>
      </c>
      <c r="AL354" s="46" t="str">
        <f t="shared" si="73"/>
        <v>0-day</v>
      </c>
      <c r="AM354" s="46" t="str">
        <f t="shared" si="77"/>
        <v>0-day</v>
      </c>
      <c r="AN354" s="46" t="str">
        <f t="shared" si="96"/>
        <v>0-day</v>
      </c>
      <c r="AO354" s="46" t="str">
        <f t="shared" si="97"/>
        <v>0-day</v>
      </c>
      <c r="AP354" s="46" t="str">
        <f t="shared" si="79"/>
        <v>0-day</v>
      </c>
      <c r="AQ354" s="46" t="str">
        <f t="shared" si="80"/>
        <v>0-day</v>
      </c>
      <c r="AR354" s="103"/>
      <c r="AS354" s="47" t="str">
        <f t="shared" si="81"/>
        <v/>
      </c>
      <c r="AT354" s="35">
        <f t="shared" si="95"/>
        <v>0</v>
      </c>
      <c r="AU354" s="48" t="e">
        <f t="shared" ca="1" si="98"/>
        <v>#NAME?</v>
      </c>
      <c r="AV354" s="48" t="e">
        <f t="shared" ca="1" si="99"/>
        <v>#NAME?</v>
      </c>
      <c r="AW354" s="49" t="e">
        <f t="shared" ca="1" si="100"/>
        <v>#NAME?</v>
      </c>
      <c r="AX354" s="48" t="e">
        <f t="shared" ca="1" si="101"/>
        <v>#NAME?</v>
      </c>
      <c r="AY354" s="49" t="str">
        <f t="shared" si="102"/>
        <v/>
      </c>
      <c r="AZ354" s="50" t="e">
        <f t="shared" ca="1" si="103"/>
        <v>#NAME?</v>
      </c>
      <c r="BA354" s="51" t="e">
        <f t="shared" ca="1" si="104"/>
        <v>#NAME?</v>
      </c>
      <c r="BB354" s="52" t="e">
        <f t="shared" ca="1" si="105"/>
        <v>#NAME?</v>
      </c>
      <c r="BC354" s="51" t="e">
        <f t="shared" ca="1" si="106"/>
        <v>#NAME?</v>
      </c>
      <c r="BD354" s="54" t="e">
        <f t="shared" ca="1" si="107"/>
        <v>#NAME?</v>
      </c>
      <c r="BE354" s="48" t="e">
        <f t="shared" ca="1" si="108"/>
        <v>#NAME?</v>
      </c>
      <c r="BF354" s="50" t="e">
        <f t="shared" ca="1" si="109"/>
        <v>#NAME?</v>
      </c>
      <c r="BG354" s="56" t="e">
        <f t="shared" ca="1" si="110"/>
        <v>#NAME?</v>
      </c>
      <c r="BH354" s="103"/>
      <c r="BI354" s="103"/>
      <c r="BJ354" s="103"/>
      <c r="BK354" s="103"/>
      <c r="BL354" s="103"/>
      <c r="BM354" s="103"/>
      <c r="BN354" s="24"/>
      <c r="BO354" s="24"/>
    </row>
    <row r="355" spans="1:67" ht="15.5">
      <c r="A355" s="25" t="str">
        <f t="shared" si="75"/>
        <v/>
      </c>
      <c r="B355" s="98"/>
      <c r="C355" s="25"/>
      <c r="D355" s="90"/>
      <c r="E355" s="90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36"/>
      <c r="S355" s="91"/>
      <c r="T355" s="36"/>
      <c r="U355" s="82"/>
      <c r="V355" s="25"/>
      <c r="W355" s="107"/>
      <c r="X355" s="34"/>
      <c r="Y355" s="34"/>
      <c r="Z355" s="36"/>
      <c r="AA355" s="38"/>
      <c r="AB355" s="35"/>
      <c r="AC355" s="25"/>
      <c r="AD355" s="25"/>
      <c r="AE355" s="44"/>
      <c r="AF355" s="94"/>
      <c r="AG355" s="25"/>
      <c r="AH355" s="25"/>
      <c r="AI355" s="25"/>
      <c r="AJ355" s="45" t="str">
        <f t="array" ref="AJ355">IFERROR(INDEX('[1]Master Price'!$E:$E,MATCH(D355,'[1]Master Price'!$B:$B,0)),"0")</f>
        <v>0</v>
      </c>
      <c r="AK355" s="45">
        <f t="shared" si="76"/>
        <v>0</v>
      </c>
      <c r="AL355" s="46" t="str">
        <f t="shared" si="73"/>
        <v>0-day</v>
      </c>
      <c r="AM355" s="46" t="str">
        <f t="shared" si="77"/>
        <v>0-day</v>
      </c>
      <c r="AN355" s="46" t="str">
        <f t="shared" si="96"/>
        <v>0-day</v>
      </c>
      <c r="AO355" s="46" t="str">
        <f t="shared" si="97"/>
        <v>0-day</v>
      </c>
      <c r="AP355" s="46" t="str">
        <f t="shared" si="79"/>
        <v>0-day</v>
      </c>
      <c r="AQ355" s="46" t="str">
        <f t="shared" si="80"/>
        <v>0-day</v>
      </c>
      <c r="AR355" s="103"/>
      <c r="AS355" s="47" t="str">
        <f t="shared" si="81"/>
        <v/>
      </c>
      <c r="AT355" s="35">
        <f t="shared" si="95"/>
        <v>0</v>
      </c>
      <c r="AU355" s="48" t="e">
        <f t="shared" ca="1" si="98"/>
        <v>#NAME?</v>
      </c>
      <c r="AV355" s="48" t="e">
        <f t="shared" ca="1" si="99"/>
        <v>#NAME?</v>
      </c>
      <c r="AW355" s="49" t="e">
        <f t="shared" ca="1" si="100"/>
        <v>#NAME?</v>
      </c>
      <c r="AX355" s="48" t="e">
        <f t="shared" ca="1" si="101"/>
        <v>#NAME?</v>
      </c>
      <c r="AY355" s="49" t="str">
        <f t="shared" si="102"/>
        <v/>
      </c>
      <c r="AZ355" s="50" t="e">
        <f t="shared" ca="1" si="103"/>
        <v>#NAME?</v>
      </c>
      <c r="BA355" s="51" t="e">
        <f t="shared" ca="1" si="104"/>
        <v>#NAME?</v>
      </c>
      <c r="BB355" s="52" t="e">
        <f t="shared" ca="1" si="105"/>
        <v>#NAME?</v>
      </c>
      <c r="BC355" s="51" t="e">
        <f t="shared" ca="1" si="106"/>
        <v>#NAME?</v>
      </c>
      <c r="BD355" s="54" t="e">
        <f t="shared" ca="1" si="107"/>
        <v>#NAME?</v>
      </c>
      <c r="BE355" s="48" t="e">
        <f t="shared" ca="1" si="108"/>
        <v>#NAME?</v>
      </c>
      <c r="BF355" s="50" t="e">
        <f t="shared" ca="1" si="109"/>
        <v>#NAME?</v>
      </c>
      <c r="BG355" s="56" t="e">
        <f t="shared" ca="1" si="110"/>
        <v>#NAME?</v>
      </c>
      <c r="BH355" s="103"/>
      <c r="BI355" s="103"/>
      <c r="BJ355" s="103"/>
      <c r="BK355" s="103"/>
      <c r="BL355" s="103"/>
      <c r="BM355" s="103"/>
      <c r="BN355" s="24"/>
      <c r="BO355" s="24"/>
    </row>
    <row r="356" spans="1:67" ht="15.5">
      <c r="A356" s="25" t="str">
        <f t="shared" si="75"/>
        <v/>
      </c>
      <c r="B356" s="98"/>
      <c r="C356" s="25"/>
      <c r="D356" s="90"/>
      <c r="E356" s="90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36"/>
      <c r="S356" s="91"/>
      <c r="T356" s="36"/>
      <c r="U356" s="82"/>
      <c r="V356" s="25"/>
      <c r="W356" s="107"/>
      <c r="X356" s="34"/>
      <c r="Y356" s="34"/>
      <c r="Z356" s="36"/>
      <c r="AA356" s="38"/>
      <c r="AB356" s="35"/>
      <c r="AC356" s="25"/>
      <c r="AD356" s="25"/>
      <c r="AE356" s="44"/>
      <c r="AF356" s="94"/>
      <c r="AG356" s="25"/>
      <c r="AH356" s="25"/>
      <c r="AI356" s="25"/>
      <c r="AJ356" s="45" t="str">
        <f t="array" ref="AJ356">IFERROR(INDEX('[1]Master Price'!$E:$E,MATCH(D356,'[1]Master Price'!$B:$B,0)),"0")</f>
        <v>0</v>
      </c>
      <c r="AK356" s="45">
        <f t="shared" si="76"/>
        <v>0</v>
      </c>
      <c r="AL356" s="46" t="str">
        <f t="shared" si="73"/>
        <v>0-day</v>
      </c>
      <c r="AM356" s="46" t="str">
        <f t="shared" si="77"/>
        <v>0-day</v>
      </c>
      <c r="AN356" s="46" t="str">
        <f t="shared" si="96"/>
        <v>0-day</v>
      </c>
      <c r="AO356" s="46" t="str">
        <f t="shared" si="97"/>
        <v>0-day</v>
      </c>
      <c r="AP356" s="46" t="str">
        <f t="shared" si="79"/>
        <v>0-day</v>
      </c>
      <c r="AQ356" s="46" t="str">
        <f t="shared" si="80"/>
        <v>0-day</v>
      </c>
      <c r="AR356" s="103"/>
      <c r="AS356" s="47" t="str">
        <f t="shared" si="81"/>
        <v/>
      </c>
      <c r="AT356" s="35">
        <f t="shared" si="95"/>
        <v>0</v>
      </c>
      <c r="AU356" s="48" t="e">
        <f t="shared" ca="1" si="98"/>
        <v>#NAME?</v>
      </c>
      <c r="AV356" s="48" t="e">
        <f t="shared" ca="1" si="99"/>
        <v>#NAME?</v>
      </c>
      <c r="AW356" s="49" t="e">
        <f t="shared" ca="1" si="100"/>
        <v>#NAME?</v>
      </c>
      <c r="AX356" s="48" t="e">
        <f t="shared" ca="1" si="101"/>
        <v>#NAME?</v>
      </c>
      <c r="AY356" s="49" t="str">
        <f t="shared" si="102"/>
        <v/>
      </c>
      <c r="AZ356" s="50" t="e">
        <f t="shared" ca="1" si="103"/>
        <v>#NAME?</v>
      </c>
      <c r="BA356" s="51" t="e">
        <f t="shared" ca="1" si="104"/>
        <v>#NAME?</v>
      </c>
      <c r="BB356" s="52" t="e">
        <f t="shared" ca="1" si="105"/>
        <v>#NAME?</v>
      </c>
      <c r="BC356" s="51" t="e">
        <f t="shared" ca="1" si="106"/>
        <v>#NAME?</v>
      </c>
      <c r="BD356" s="54" t="e">
        <f t="shared" ca="1" si="107"/>
        <v>#NAME?</v>
      </c>
      <c r="BE356" s="48" t="e">
        <f t="shared" ca="1" si="108"/>
        <v>#NAME?</v>
      </c>
      <c r="BF356" s="50" t="e">
        <f t="shared" ca="1" si="109"/>
        <v>#NAME?</v>
      </c>
      <c r="BG356" s="56" t="e">
        <f t="shared" ca="1" si="110"/>
        <v>#NAME?</v>
      </c>
      <c r="BH356" s="103"/>
      <c r="BI356" s="103"/>
      <c r="BJ356" s="103"/>
      <c r="BK356" s="103"/>
      <c r="BL356" s="103"/>
      <c r="BM356" s="103"/>
      <c r="BN356" s="24"/>
      <c r="BO356" s="24"/>
    </row>
    <row r="357" spans="1:67" ht="15.5">
      <c r="A357" s="25" t="str">
        <f t="shared" si="75"/>
        <v/>
      </c>
      <c r="B357" s="98"/>
      <c r="C357" s="25"/>
      <c r="D357" s="90"/>
      <c r="E357" s="90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36"/>
      <c r="S357" s="91"/>
      <c r="T357" s="36"/>
      <c r="U357" s="82"/>
      <c r="V357" s="25"/>
      <c r="W357" s="107"/>
      <c r="X357" s="108"/>
      <c r="Y357" s="108"/>
      <c r="Z357" s="36"/>
      <c r="AA357" s="38"/>
      <c r="AB357" s="35"/>
      <c r="AC357" s="25"/>
      <c r="AD357" s="25"/>
      <c r="AE357" s="44"/>
      <c r="AF357" s="94"/>
      <c r="AG357" s="25"/>
      <c r="AH357" s="25"/>
      <c r="AI357" s="25"/>
      <c r="AJ357" s="45" t="str">
        <f t="array" ref="AJ357">IFERROR(INDEX('[1]Master Price'!$E:$E,MATCH(D357,'[1]Master Price'!$B:$B,0)),"0")</f>
        <v>0</v>
      </c>
      <c r="AK357" s="45">
        <f t="shared" si="76"/>
        <v>0</v>
      </c>
      <c r="AL357" s="46" t="str">
        <f t="shared" si="73"/>
        <v>0-day</v>
      </c>
      <c r="AM357" s="46" t="str">
        <f t="shared" si="77"/>
        <v>0-day</v>
      </c>
      <c r="AN357" s="46" t="str">
        <f t="shared" si="96"/>
        <v>0-day</v>
      </c>
      <c r="AO357" s="46" t="str">
        <f t="shared" si="97"/>
        <v>0-day</v>
      </c>
      <c r="AP357" s="46" t="str">
        <f t="shared" si="79"/>
        <v>0-day</v>
      </c>
      <c r="AQ357" s="46" t="str">
        <f t="shared" si="80"/>
        <v>0-day</v>
      </c>
      <c r="AR357" s="103"/>
      <c r="AS357" s="47" t="str">
        <f t="shared" si="81"/>
        <v/>
      </c>
      <c r="AT357" s="35">
        <f t="shared" si="95"/>
        <v>0</v>
      </c>
      <c r="AU357" s="48" t="e">
        <f t="shared" ca="1" si="98"/>
        <v>#NAME?</v>
      </c>
      <c r="AV357" s="48" t="e">
        <f t="shared" ca="1" si="99"/>
        <v>#NAME?</v>
      </c>
      <c r="AW357" s="49" t="e">
        <f t="shared" ca="1" si="100"/>
        <v>#NAME?</v>
      </c>
      <c r="AX357" s="48" t="e">
        <f t="shared" ca="1" si="101"/>
        <v>#NAME?</v>
      </c>
      <c r="AY357" s="49" t="str">
        <f t="shared" si="102"/>
        <v/>
      </c>
      <c r="AZ357" s="50" t="e">
        <f t="shared" ca="1" si="103"/>
        <v>#NAME?</v>
      </c>
      <c r="BA357" s="51" t="e">
        <f t="shared" ca="1" si="104"/>
        <v>#NAME?</v>
      </c>
      <c r="BB357" s="52" t="e">
        <f t="shared" ca="1" si="105"/>
        <v>#NAME?</v>
      </c>
      <c r="BC357" s="51" t="e">
        <f t="shared" ca="1" si="106"/>
        <v>#NAME?</v>
      </c>
      <c r="BD357" s="54" t="e">
        <f t="shared" ca="1" si="107"/>
        <v>#NAME?</v>
      </c>
      <c r="BE357" s="48" t="e">
        <f t="shared" ca="1" si="108"/>
        <v>#NAME?</v>
      </c>
      <c r="BF357" s="50" t="e">
        <f t="shared" ca="1" si="109"/>
        <v>#NAME?</v>
      </c>
      <c r="BG357" s="56" t="e">
        <f t="shared" ca="1" si="110"/>
        <v>#NAME?</v>
      </c>
      <c r="BH357" s="103"/>
      <c r="BI357" s="103"/>
      <c r="BJ357" s="103"/>
      <c r="BK357" s="103"/>
      <c r="BL357" s="103"/>
      <c r="BM357" s="103"/>
      <c r="BN357" s="24"/>
      <c r="BO357" s="24"/>
    </row>
    <row r="358" spans="1:67" ht="15.5">
      <c r="A358" s="25" t="str">
        <f t="shared" si="75"/>
        <v/>
      </c>
      <c r="B358" s="98"/>
      <c r="C358" s="25"/>
      <c r="D358" s="90"/>
      <c r="E358" s="90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36"/>
      <c r="S358" s="91"/>
      <c r="T358" s="36"/>
      <c r="U358" s="82"/>
      <c r="V358" s="25"/>
      <c r="W358" s="107"/>
      <c r="X358" s="108"/>
      <c r="Y358" s="108"/>
      <c r="Z358" s="36"/>
      <c r="AA358" s="38"/>
      <c r="AB358" s="35"/>
      <c r="AC358" s="25"/>
      <c r="AD358" s="25"/>
      <c r="AE358" s="44"/>
      <c r="AF358" s="94"/>
      <c r="AG358" s="25"/>
      <c r="AH358" s="25"/>
      <c r="AI358" s="25"/>
      <c r="AJ358" s="45" t="str">
        <f t="array" ref="AJ358">IFERROR(INDEX('[1]Master Price'!$E:$E,MATCH(D358,'[1]Master Price'!$B:$B,0)),"0")</f>
        <v>0</v>
      </c>
      <c r="AK358" s="45">
        <f t="shared" si="76"/>
        <v>0</v>
      </c>
      <c r="AL358" s="46" t="str">
        <f t="shared" si="73"/>
        <v>0-day</v>
      </c>
      <c r="AM358" s="46" t="str">
        <f t="shared" si="77"/>
        <v>0-day</v>
      </c>
      <c r="AN358" s="46" t="str">
        <f t="shared" si="96"/>
        <v>0-day</v>
      </c>
      <c r="AO358" s="46" t="str">
        <f t="shared" si="97"/>
        <v>0-day</v>
      </c>
      <c r="AP358" s="46" t="str">
        <f t="shared" si="79"/>
        <v>0-day</v>
      </c>
      <c r="AQ358" s="46" t="str">
        <f t="shared" si="80"/>
        <v>0-day</v>
      </c>
      <c r="AR358" s="103"/>
      <c r="AS358" s="47" t="str">
        <f t="shared" si="81"/>
        <v/>
      </c>
      <c r="AT358" s="35">
        <f t="shared" si="95"/>
        <v>0</v>
      </c>
      <c r="AU358" s="48" t="e">
        <f t="shared" ca="1" si="98"/>
        <v>#NAME?</v>
      </c>
      <c r="AV358" s="48" t="e">
        <f t="shared" ca="1" si="99"/>
        <v>#NAME?</v>
      </c>
      <c r="AW358" s="49" t="e">
        <f t="shared" ca="1" si="100"/>
        <v>#NAME?</v>
      </c>
      <c r="AX358" s="48" t="e">
        <f t="shared" ca="1" si="101"/>
        <v>#NAME?</v>
      </c>
      <c r="AY358" s="49" t="str">
        <f t="shared" si="102"/>
        <v/>
      </c>
      <c r="AZ358" s="50" t="e">
        <f t="shared" ca="1" si="103"/>
        <v>#NAME?</v>
      </c>
      <c r="BA358" s="51" t="e">
        <f t="shared" ca="1" si="104"/>
        <v>#NAME?</v>
      </c>
      <c r="BB358" s="52" t="e">
        <f t="shared" ca="1" si="105"/>
        <v>#NAME?</v>
      </c>
      <c r="BC358" s="51" t="e">
        <f t="shared" ca="1" si="106"/>
        <v>#NAME?</v>
      </c>
      <c r="BD358" s="54" t="e">
        <f t="shared" ca="1" si="107"/>
        <v>#NAME?</v>
      </c>
      <c r="BE358" s="48" t="e">
        <f t="shared" ca="1" si="108"/>
        <v>#NAME?</v>
      </c>
      <c r="BF358" s="50" t="e">
        <f t="shared" ca="1" si="109"/>
        <v>#NAME?</v>
      </c>
      <c r="BG358" s="56" t="e">
        <f t="shared" ca="1" si="110"/>
        <v>#NAME?</v>
      </c>
      <c r="BH358" s="103"/>
      <c r="BI358" s="103"/>
      <c r="BJ358" s="103"/>
      <c r="BK358" s="103"/>
      <c r="BL358" s="103"/>
      <c r="BM358" s="103"/>
      <c r="BN358" s="24"/>
      <c r="BO358" s="24"/>
    </row>
    <row r="359" spans="1:67" ht="15.5">
      <c r="A359" s="25" t="str">
        <f t="shared" si="75"/>
        <v/>
      </c>
      <c r="B359" s="98"/>
      <c r="C359" s="25"/>
      <c r="D359" s="90"/>
      <c r="E359" s="90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36"/>
      <c r="S359" s="91"/>
      <c r="T359" s="36"/>
      <c r="U359" s="82"/>
      <c r="V359" s="25"/>
      <c r="W359" s="107"/>
      <c r="X359" s="108"/>
      <c r="Y359" s="108"/>
      <c r="Z359" s="36"/>
      <c r="AA359" s="38"/>
      <c r="AB359" s="35"/>
      <c r="AC359" s="25"/>
      <c r="AD359" s="25"/>
      <c r="AE359" s="44"/>
      <c r="AF359" s="94"/>
      <c r="AG359" s="25"/>
      <c r="AH359" s="25"/>
      <c r="AI359" s="25"/>
      <c r="AJ359" s="45" t="str">
        <f t="array" ref="AJ359">IFERROR(INDEX('[1]Master Price'!$E:$E,MATCH(D359,'[1]Master Price'!$B:$B,0)),"0")</f>
        <v>0</v>
      </c>
      <c r="AK359" s="45">
        <f t="shared" si="76"/>
        <v>0</v>
      </c>
      <c r="AL359" s="46" t="str">
        <f t="shared" si="73"/>
        <v>0-day</v>
      </c>
      <c r="AM359" s="46" t="str">
        <f t="shared" si="77"/>
        <v>0-day</v>
      </c>
      <c r="AN359" s="46" t="str">
        <f t="shared" si="96"/>
        <v>0-day</v>
      </c>
      <c r="AO359" s="46" t="str">
        <f t="shared" si="97"/>
        <v>0-day</v>
      </c>
      <c r="AP359" s="46" t="str">
        <f t="shared" si="79"/>
        <v>0-day</v>
      </c>
      <c r="AQ359" s="46" t="str">
        <f t="shared" si="80"/>
        <v>0-day</v>
      </c>
      <c r="AR359" s="103"/>
      <c r="AS359" s="47" t="str">
        <f t="shared" si="81"/>
        <v/>
      </c>
      <c r="AT359" s="35">
        <f t="shared" si="95"/>
        <v>0</v>
      </c>
      <c r="AU359" s="48" t="e">
        <f t="shared" ca="1" si="98"/>
        <v>#NAME?</v>
      </c>
      <c r="AV359" s="48" t="e">
        <f t="shared" ca="1" si="99"/>
        <v>#NAME?</v>
      </c>
      <c r="AW359" s="49" t="e">
        <f t="shared" ca="1" si="100"/>
        <v>#NAME?</v>
      </c>
      <c r="AX359" s="48" t="e">
        <f t="shared" ca="1" si="101"/>
        <v>#NAME?</v>
      </c>
      <c r="AY359" s="49" t="str">
        <f t="shared" si="102"/>
        <v/>
      </c>
      <c r="AZ359" s="50" t="e">
        <f t="shared" ca="1" si="103"/>
        <v>#NAME?</v>
      </c>
      <c r="BA359" s="51" t="e">
        <f t="shared" ca="1" si="104"/>
        <v>#NAME?</v>
      </c>
      <c r="BB359" s="52" t="e">
        <f t="shared" ca="1" si="105"/>
        <v>#NAME?</v>
      </c>
      <c r="BC359" s="51" t="e">
        <f t="shared" ca="1" si="106"/>
        <v>#NAME?</v>
      </c>
      <c r="BD359" s="54" t="e">
        <f t="shared" ca="1" si="107"/>
        <v>#NAME?</v>
      </c>
      <c r="BE359" s="48" t="e">
        <f t="shared" ca="1" si="108"/>
        <v>#NAME?</v>
      </c>
      <c r="BF359" s="50" t="e">
        <f t="shared" ca="1" si="109"/>
        <v>#NAME?</v>
      </c>
      <c r="BG359" s="56" t="e">
        <f t="shared" ca="1" si="110"/>
        <v>#NAME?</v>
      </c>
      <c r="BH359" s="103"/>
      <c r="BI359" s="103"/>
      <c r="BJ359" s="103"/>
      <c r="BK359" s="103"/>
      <c r="BL359" s="103"/>
      <c r="BM359" s="103"/>
      <c r="BN359" s="24"/>
      <c r="BO359" s="24"/>
    </row>
    <row r="360" spans="1:67" ht="15.5">
      <c r="A360" s="25" t="str">
        <f t="shared" si="75"/>
        <v/>
      </c>
      <c r="B360" s="98"/>
      <c r="C360" s="25"/>
      <c r="D360" s="90"/>
      <c r="E360" s="90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36"/>
      <c r="S360" s="91"/>
      <c r="T360" s="36"/>
      <c r="U360" s="82"/>
      <c r="V360" s="25"/>
      <c r="W360" s="107"/>
      <c r="X360" s="108"/>
      <c r="Y360" s="108"/>
      <c r="Z360" s="36"/>
      <c r="AA360" s="38"/>
      <c r="AB360" s="35"/>
      <c r="AC360" s="25"/>
      <c r="AD360" s="25"/>
      <c r="AE360" s="44"/>
      <c r="AF360" s="94"/>
      <c r="AG360" s="25"/>
      <c r="AH360" s="25"/>
      <c r="AI360" s="25"/>
      <c r="AJ360" s="45" t="str">
        <f t="array" ref="AJ360">IFERROR(INDEX('[1]Master Price'!$E:$E,MATCH(D360,'[1]Master Price'!$B:$B,0)),"0")</f>
        <v>0</v>
      </c>
      <c r="AK360" s="45">
        <f t="shared" si="76"/>
        <v>0</v>
      </c>
      <c r="AL360" s="46" t="str">
        <f t="shared" si="73"/>
        <v>0-day</v>
      </c>
      <c r="AM360" s="46" t="str">
        <f t="shared" si="77"/>
        <v>0-day</v>
      </c>
      <c r="AN360" s="46" t="str">
        <f t="shared" si="96"/>
        <v>0-day</v>
      </c>
      <c r="AO360" s="46" t="str">
        <f t="shared" si="97"/>
        <v>0-day</v>
      </c>
      <c r="AP360" s="46" t="str">
        <f t="shared" si="79"/>
        <v>0-day</v>
      </c>
      <c r="AQ360" s="46" t="str">
        <f t="shared" si="80"/>
        <v>0-day</v>
      </c>
      <c r="AR360" s="103"/>
      <c r="AS360" s="47" t="str">
        <f t="shared" si="81"/>
        <v/>
      </c>
      <c r="AT360" s="35">
        <f t="shared" si="95"/>
        <v>0</v>
      </c>
      <c r="AU360" s="48" t="e">
        <f t="shared" ca="1" si="98"/>
        <v>#NAME?</v>
      </c>
      <c r="AV360" s="48" t="e">
        <f t="shared" ca="1" si="99"/>
        <v>#NAME?</v>
      </c>
      <c r="AW360" s="49" t="e">
        <f t="shared" ca="1" si="100"/>
        <v>#NAME?</v>
      </c>
      <c r="AX360" s="48" t="e">
        <f t="shared" ca="1" si="101"/>
        <v>#NAME?</v>
      </c>
      <c r="AY360" s="49" t="str">
        <f t="shared" si="102"/>
        <v/>
      </c>
      <c r="AZ360" s="50" t="e">
        <f t="shared" ca="1" si="103"/>
        <v>#NAME?</v>
      </c>
      <c r="BA360" s="51" t="e">
        <f t="shared" ca="1" si="104"/>
        <v>#NAME?</v>
      </c>
      <c r="BB360" s="52" t="e">
        <f t="shared" ca="1" si="105"/>
        <v>#NAME?</v>
      </c>
      <c r="BC360" s="51" t="e">
        <f t="shared" ca="1" si="106"/>
        <v>#NAME?</v>
      </c>
      <c r="BD360" s="54" t="e">
        <f t="shared" ca="1" si="107"/>
        <v>#NAME?</v>
      </c>
      <c r="BE360" s="48" t="e">
        <f t="shared" ca="1" si="108"/>
        <v>#NAME?</v>
      </c>
      <c r="BF360" s="50" t="e">
        <f t="shared" ca="1" si="109"/>
        <v>#NAME?</v>
      </c>
      <c r="BG360" s="56" t="e">
        <f t="shared" ca="1" si="110"/>
        <v>#NAME?</v>
      </c>
      <c r="BH360" s="103"/>
      <c r="BI360" s="103"/>
      <c r="BJ360" s="103"/>
      <c r="BK360" s="103"/>
      <c r="BL360" s="103"/>
      <c r="BM360" s="103"/>
      <c r="BN360" s="24"/>
      <c r="BO360" s="24"/>
    </row>
    <row r="361" spans="1:67" ht="15.5">
      <c r="A361" s="25" t="str">
        <f t="shared" si="75"/>
        <v/>
      </c>
      <c r="B361" s="98"/>
      <c r="C361" s="25"/>
      <c r="D361" s="90"/>
      <c r="E361" s="90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36"/>
      <c r="S361" s="91"/>
      <c r="T361" s="36"/>
      <c r="U361" s="82"/>
      <c r="V361" s="25"/>
      <c r="W361" s="107"/>
      <c r="X361" s="108"/>
      <c r="Y361" s="108"/>
      <c r="Z361" s="36"/>
      <c r="AA361" s="38"/>
      <c r="AB361" s="35"/>
      <c r="AC361" s="25"/>
      <c r="AD361" s="25"/>
      <c r="AE361" s="44"/>
      <c r="AF361" s="94"/>
      <c r="AG361" s="25"/>
      <c r="AH361" s="25"/>
      <c r="AI361" s="25"/>
      <c r="AJ361" s="45" t="str">
        <f t="array" ref="AJ361">IFERROR(INDEX('[1]Master Price'!$E:$E,MATCH(D361,'[1]Master Price'!$B:$B,0)),"0")</f>
        <v>0</v>
      </c>
      <c r="AK361" s="45">
        <f t="shared" si="76"/>
        <v>0</v>
      </c>
      <c r="AL361" s="46" t="str">
        <f t="shared" si="73"/>
        <v>0-day</v>
      </c>
      <c r="AM361" s="46" t="str">
        <f t="shared" si="77"/>
        <v>0-day</v>
      </c>
      <c r="AN361" s="46" t="str">
        <f t="shared" si="96"/>
        <v>0-day</v>
      </c>
      <c r="AO361" s="46" t="str">
        <f t="shared" si="97"/>
        <v>0-day</v>
      </c>
      <c r="AP361" s="46" t="str">
        <f t="shared" si="79"/>
        <v>0-day</v>
      </c>
      <c r="AQ361" s="46" t="str">
        <f t="shared" si="80"/>
        <v>0-day</v>
      </c>
      <c r="AR361" s="103"/>
      <c r="AS361" s="47" t="str">
        <f t="shared" si="81"/>
        <v/>
      </c>
      <c r="AT361" s="35">
        <f t="shared" si="95"/>
        <v>0</v>
      </c>
      <c r="AU361" s="48" t="e">
        <f t="shared" ca="1" si="98"/>
        <v>#NAME?</v>
      </c>
      <c r="AV361" s="48" t="e">
        <f t="shared" ca="1" si="99"/>
        <v>#NAME?</v>
      </c>
      <c r="AW361" s="49" t="e">
        <f t="shared" ca="1" si="100"/>
        <v>#NAME?</v>
      </c>
      <c r="AX361" s="48" t="e">
        <f t="shared" ca="1" si="101"/>
        <v>#NAME?</v>
      </c>
      <c r="AY361" s="49" t="str">
        <f t="shared" si="102"/>
        <v/>
      </c>
      <c r="AZ361" s="50" t="e">
        <f t="shared" ca="1" si="103"/>
        <v>#NAME?</v>
      </c>
      <c r="BA361" s="51" t="e">
        <f t="shared" ca="1" si="104"/>
        <v>#NAME?</v>
      </c>
      <c r="BB361" s="52" t="e">
        <f t="shared" ca="1" si="105"/>
        <v>#NAME?</v>
      </c>
      <c r="BC361" s="51" t="e">
        <f t="shared" ca="1" si="106"/>
        <v>#NAME?</v>
      </c>
      <c r="BD361" s="54" t="e">
        <f t="shared" ca="1" si="107"/>
        <v>#NAME?</v>
      </c>
      <c r="BE361" s="48" t="e">
        <f t="shared" ca="1" si="108"/>
        <v>#NAME?</v>
      </c>
      <c r="BF361" s="50" t="e">
        <f t="shared" ca="1" si="109"/>
        <v>#NAME?</v>
      </c>
      <c r="BG361" s="56" t="e">
        <f t="shared" ca="1" si="110"/>
        <v>#NAME?</v>
      </c>
      <c r="BH361" s="103"/>
      <c r="BI361" s="103"/>
      <c r="BJ361" s="103"/>
      <c r="BK361" s="103"/>
      <c r="BL361" s="103"/>
      <c r="BM361" s="103"/>
      <c r="BN361" s="24"/>
      <c r="BO361" s="24"/>
    </row>
    <row r="362" spans="1:67" ht="15.5">
      <c r="A362" s="25" t="str">
        <f t="shared" si="75"/>
        <v/>
      </c>
      <c r="B362" s="98"/>
      <c r="C362" s="25"/>
      <c r="D362" s="90"/>
      <c r="E362" s="90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36"/>
      <c r="S362" s="91"/>
      <c r="T362" s="36"/>
      <c r="U362" s="91"/>
      <c r="V362" s="36"/>
      <c r="W362" s="107"/>
      <c r="X362" s="34"/>
      <c r="Y362" s="34"/>
      <c r="Z362" s="36"/>
      <c r="AA362" s="38"/>
      <c r="AB362" s="35"/>
      <c r="AC362" s="25"/>
      <c r="AD362" s="25"/>
      <c r="AE362" s="44"/>
      <c r="AF362" s="99"/>
      <c r="AG362" s="25"/>
      <c r="AH362" s="25"/>
      <c r="AI362" s="25"/>
      <c r="AJ362" s="45" t="str">
        <f t="array" ref="AJ362">IFERROR(INDEX('[1]Master Price'!$E:$E,MATCH(D362,'[1]Master Price'!$B:$B,0)),"0")</f>
        <v>0</v>
      </c>
      <c r="AK362" s="45">
        <f t="shared" si="76"/>
        <v>0</v>
      </c>
      <c r="AL362" s="46" t="str">
        <f t="shared" si="73"/>
        <v>0-day</v>
      </c>
      <c r="AM362" s="46" t="str">
        <f t="shared" si="77"/>
        <v>0-day</v>
      </c>
      <c r="AN362" s="46" t="str">
        <f t="shared" si="96"/>
        <v>0-day</v>
      </c>
      <c r="AO362" s="46" t="str">
        <f t="shared" si="97"/>
        <v>0-day</v>
      </c>
      <c r="AP362" s="46" t="str">
        <f t="shared" si="79"/>
        <v>0-day</v>
      </c>
      <c r="AQ362" s="46" t="str">
        <f t="shared" si="80"/>
        <v>0-day</v>
      </c>
      <c r="AR362" s="103"/>
      <c r="AS362" s="47" t="str">
        <f t="shared" si="81"/>
        <v/>
      </c>
      <c r="AT362" s="35">
        <f t="shared" si="95"/>
        <v>0</v>
      </c>
      <c r="AU362" s="48" t="e">
        <f t="shared" ca="1" si="98"/>
        <v>#NAME?</v>
      </c>
      <c r="AV362" s="48" t="e">
        <f t="shared" ca="1" si="99"/>
        <v>#NAME?</v>
      </c>
      <c r="AW362" s="49" t="e">
        <f t="shared" ca="1" si="100"/>
        <v>#NAME?</v>
      </c>
      <c r="AX362" s="48" t="e">
        <f t="shared" ca="1" si="101"/>
        <v>#NAME?</v>
      </c>
      <c r="AY362" s="49" t="str">
        <f t="shared" si="102"/>
        <v/>
      </c>
      <c r="AZ362" s="50" t="e">
        <f t="shared" ca="1" si="103"/>
        <v>#NAME?</v>
      </c>
      <c r="BA362" s="51" t="e">
        <f t="shared" ca="1" si="104"/>
        <v>#NAME?</v>
      </c>
      <c r="BB362" s="52" t="e">
        <f t="shared" ca="1" si="105"/>
        <v>#NAME?</v>
      </c>
      <c r="BC362" s="51" t="e">
        <f t="shared" ca="1" si="106"/>
        <v>#NAME?</v>
      </c>
      <c r="BD362" s="54" t="e">
        <f t="shared" ca="1" si="107"/>
        <v>#NAME?</v>
      </c>
      <c r="BE362" s="48" t="e">
        <f t="shared" ca="1" si="108"/>
        <v>#NAME?</v>
      </c>
      <c r="BF362" s="50" t="e">
        <f t="shared" ca="1" si="109"/>
        <v>#NAME?</v>
      </c>
      <c r="BG362" s="56" t="e">
        <f t="shared" ca="1" si="110"/>
        <v>#NAME?</v>
      </c>
      <c r="BH362" s="103"/>
      <c r="BI362" s="103"/>
      <c r="BJ362" s="103"/>
      <c r="BK362" s="103"/>
      <c r="BL362" s="103"/>
      <c r="BM362" s="103"/>
      <c r="BN362" s="24"/>
      <c r="BO362" s="24"/>
    </row>
    <row r="363" spans="1:67" ht="15.5">
      <c r="A363" s="25" t="str">
        <f t="shared" si="75"/>
        <v/>
      </c>
      <c r="B363" s="98"/>
      <c r="C363" s="25"/>
      <c r="D363" s="90"/>
      <c r="E363" s="90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36"/>
      <c r="S363" s="91"/>
      <c r="T363" s="36"/>
      <c r="U363" s="91"/>
      <c r="V363" s="36"/>
      <c r="W363" s="107"/>
      <c r="X363" s="34"/>
      <c r="Y363" s="34"/>
      <c r="Z363" s="36"/>
      <c r="AA363" s="38"/>
      <c r="AB363" s="35"/>
      <c r="AC363" s="25"/>
      <c r="AD363" s="25"/>
      <c r="AE363" s="44"/>
      <c r="AF363" s="99"/>
      <c r="AG363" s="25"/>
      <c r="AH363" s="25"/>
      <c r="AI363" s="25"/>
      <c r="AJ363" s="45" t="str">
        <f t="array" ref="AJ363">IFERROR(INDEX('[1]Master Price'!$E:$E,MATCH(D363,'[1]Master Price'!$B:$B,0)),"0")</f>
        <v>0</v>
      </c>
      <c r="AK363" s="45">
        <f t="shared" si="76"/>
        <v>0</v>
      </c>
      <c r="AL363" s="46" t="str">
        <f t="shared" si="73"/>
        <v>0-day</v>
      </c>
      <c r="AM363" s="46" t="str">
        <f t="shared" si="77"/>
        <v>0-day</v>
      </c>
      <c r="AN363" s="46" t="str">
        <f t="shared" si="96"/>
        <v>0-day</v>
      </c>
      <c r="AO363" s="46" t="str">
        <f t="shared" si="97"/>
        <v>0-day</v>
      </c>
      <c r="AP363" s="46" t="str">
        <f t="shared" si="79"/>
        <v>0-day</v>
      </c>
      <c r="AQ363" s="46" t="str">
        <f t="shared" si="80"/>
        <v>0-day</v>
      </c>
      <c r="AR363" s="103"/>
      <c r="AS363" s="47" t="str">
        <f t="shared" si="81"/>
        <v/>
      </c>
      <c r="AT363" s="35">
        <f t="shared" si="95"/>
        <v>0</v>
      </c>
      <c r="AU363" s="48" t="e">
        <f t="shared" ca="1" si="98"/>
        <v>#NAME?</v>
      </c>
      <c r="AV363" s="48" t="e">
        <f t="shared" ca="1" si="99"/>
        <v>#NAME?</v>
      </c>
      <c r="AW363" s="49" t="e">
        <f t="shared" ca="1" si="100"/>
        <v>#NAME?</v>
      </c>
      <c r="AX363" s="48" t="e">
        <f t="shared" ca="1" si="101"/>
        <v>#NAME?</v>
      </c>
      <c r="AY363" s="49" t="str">
        <f t="shared" si="102"/>
        <v/>
      </c>
      <c r="AZ363" s="50" t="e">
        <f t="shared" ca="1" si="103"/>
        <v>#NAME?</v>
      </c>
      <c r="BA363" s="51" t="e">
        <f t="shared" ca="1" si="104"/>
        <v>#NAME?</v>
      </c>
      <c r="BB363" s="52" t="e">
        <f t="shared" ca="1" si="105"/>
        <v>#NAME?</v>
      </c>
      <c r="BC363" s="51" t="e">
        <f t="shared" ca="1" si="106"/>
        <v>#NAME?</v>
      </c>
      <c r="BD363" s="54" t="e">
        <f t="shared" ca="1" si="107"/>
        <v>#NAME?</v>
      </c>
      <c r="BE363" s="48" t="e">
        <f t="shared" ca="1" si="108"/>
        <v>#NAME?</v>
      </c>
      <c r="BF363" s="50" t="e">
        <f t="shared" ca="1" si="109"/>
        <v>#NAME?</v>
      </c>
      <c r="BG363" s="56" t="e">
        <f t="shared" ca="1" si="110"/>
        <v>#NAME?</v>
      </c>
      <c r="BH363" s="103"/>
      <c r="BI363" s="103"/>
      <c r="BJ363" s="103"/>
      <c r="BK363" s="103"/>
      <c r="BL363" s="103"/>
      <c r="BM363" s="103"/>
      <c r="BN363" s="24"/>
      <c r="BO363" s="24"/>
    </row>
    <row r="364" spans="1:67" ht="15.5">
      <c r="A364" s="25" t="str">
        <f t="shared" si="75"/>
        <v/>
      </c>
      <c r="B364" s="98"/>
      <c r="C364" s="25"/>
      <c r="D364" s="90"/>
      <c r="E364" s="90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36"/>
      <c r="S364" s="91"/>
      <c r="T364" s="36"/>
      <c r="U364" s="82"/>
      <c r="V364" s="36"/>
      <c r="W364" s="107"/>
      <c r="X364" s="34"/>
      <c r="Y364" s="34"/>
      <c r="Z364" s="36"/>
      <c r="AA364" s="38"/>
      <c r="AB364" s="35"/>
      <c r="AC364" s="25"/>
      <c r="AD364" s="25"/>
      <c r="AE364" s="44"/>
      <c r="AF364" s="99"/>
      <c r="AG364" s="25"/>
      <c r="AH364" s="25"/>
      <c r="AI364" s="25"/>
      <c r="AJ364" s="45" t="str">
        <f t="array" ref="AJ364">IFERROR(INDEX('[1]Master Price'!$E:$E,MATCH(D364,'[1]Master Price'!$B:$B,0)),"0")</f>
        <v>0</v>
      </c>
      <c r="AK364" s="45">
        <f t="shared" si="76"/>
        <v>0</v>
      </c>
      <c r="AL364" s="46" t="str">
        <f t="shared" si="73"/>
        <v>0-day</v>
      </c>
      <c r="AM364" s="46" t="str">
        <f t="shared" si="77"/>
        <v>0-day</v>
      </c>
      <c r="AN364" s="46" t="str">
        <f t="shared" si="96"/>
        <v>0-day</v>
      </c>
      <c r="AO364" s="46" t="str">
        <f t="shared" si="97"/>
        <v>0-day</v>
      </c>
      <c r="AP364" s="46" t="str">
        <f t="shared" si="79"/>
        <v>0-day</v>
      </c>
      <c r="AQ364" s="46" t="str">
        <f t="shared" si="80"/>
        <v>0-day</v>
      </c>
      <c r="AR364" s="103"/>
      <c r="AS364" s="47" t="str">
        <f t="shared" si="81"/>
        <v/>
      </c>
      <c r="AT364" s="35">
        <f t="shared" si="95"/>
        <v>0</v>
      </c>
      <c r="AU364" s="48" t="e">
        <f t="shared" ca="1" si="98"/>
        <v>#NAME?</v>
      </c>
      <c r="AV364" s="48" t="e">
        <f t="shared" ca="1" si="99"/>
        <v>#NAME?</v>
      </c>
      <c r="AW364" s="49" t="e">
        <f t="shared" ca="1" si="100"/>
        <v>#NAME?</v>
      </c>
      <c r="AX364" s="48" t="e">
        <f t="shared" ca="1" si="101"/>
        <v>#NAME?</v>
      </c>
      <c r="AY364" s="49" t="str">
        <f t="shared" si="102"/>
        <v/>
      </c>
      <c r="AZ364" s="50" t="e">
        <f t="shared" ca="1" si="103"/>
        <v>#NAME?</v>
      </c>
      <c r="BA364" s="51" t="e">
        <f t="shared" ca="1" si="104"/>
        <v>#NAME?</v>
      </c>
      <c r="BB364" s="52" t="e">
        <f t="shared" ca="1" si="105"/>
        <v>#NAME?</v>
      </c>
      <c r="BC364" s="51" t="e">
        <f t="shared" ca="1" si="106"/>
        <v>#NAME?</v>
      </c>
      <c r="BD364" s="54" t="e">
        <f t="shared" ca="1" si="107"/>
        <v>#NAME?</v>
      </c>
      <c r="BE364" s="48" t="e">
        <f t="shared" ca="1" si="108"/>
        <v>#NAME?</v>
      </c>
      <c r="BF364" s="50" t="e">
        <f t="shared" ca="1" si="109"/>
        <v>#NAME?</v>
      </c>
      <c r="BG364" s="56" t="e">
        <f t="shared" ca="1" si="110"/>
        <v>#NAME?</v>
      </c>
      <c r="BH364" s="103"/>
      <c r="BI364" s="103"/>
      <c r="BJ364" s="103"/>
      <c r="BK364" s="103"/>
      <c r="BL364" s="103"/>
      <c r="BM364" s="103"/>
      <c r="BN364" s="24"/>
      <c r="BO364" s="24"/>
    </row>
    <row r="365" spans="1:67" ht="15.5">
      <c r="A365" s="25" t="str">
        <f t="shared" si="75"/>
        <v/>
      </c>
      <c r="B365" s="89"/>
      <c r="C365" s="25"/>
      <c r="D365" s="90"/>
      <c r="E365" s="90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36"/>
      <c r="S365" s="91"/>
      <c r="T365" s="36"/>
      <c r="U365" s="82"/>
      <c r="V365" s="36"/>
      <c r="W365" s="107"/>
      <c r="X365" s="109"/>
      <c r="Y365" s="109"/>
      <c r="Z365" s="36"/>
      <c r="AA365" s="38"/>
      <c r="AB365" s="35"/>
      <c r="AC365" s="25"/>
      <c r="AD365" s="25"/>
      <c r="AE365" s="44"/>
      <c r="AF365" s="94"/>
      <c r="AG365" s="25"/>
      <c r="AH365" s="25"/>
      <c r="AI365" s="25"/>
      <c r="AJ365" s="45" t="str">
        <f t="array" ref="AJ365">IFERROR(INDEX('[1]Master Price'!$E:$E,MATCH(D365,'[1]Master Price'!$B:$B,0)),"0")</f>
        <v>0</v>
      </c>
      <c r="AK365" s="45">
        <f t="shared" si="76"/>
        <v>0</v>
      </c>
      <c r="AL365" s="46" t="str">
        <f t="shared" si="73"/>
        <v>0-day</v>
      </c>
      <c r="AM365" s="46" t="str">
        <f t="shared" si="77"/>
        <v>0-day</v>
      </c>
      <c r="AN365" s="46" t="str">
        <f t="shared" si="96"/>
        <v>0-day</v>
      </c>
      <c r="AO365" s="46" t="str">
        <f t="shared" si="97"/>
        <v>0-day</v>
      </c>
      <c r="AP365" s="46" t="str">
        <f t="shared" si="79"/>
        <v>0-day</v>
      </c>
      <c r="AQ365" s="46" t="str">
        <f t="shared" si="80"/>
        <v>0-day</v>
      </c>
      <c r="AR365" s="103"/>
      <c r="AS365" s="47" t="str">
        <f t="shared" si="81"/>
        <v/>
      </c>
      <c r="AT365" s="35">
        <f t="shared" si="95"/>
        <v>0</v>
      </c>
      <c r="AU365" s="48" t="e">
        <f t="shared" ca="1" si="98"/>
        <v>#NAME?</v>
      </c>
      <c r="AV365" s="48" t="e">
        <f t="shared" ca="1" si="99"/>
        <v>#NAME?</v>
      </c>
      <c r="AW365" s="49" t="e">
        <f t="shared" ca="1" si="100"/>
        <v>#NAME?</v>
      </c>
      <c r="AX365" s="48" t="e">
        <f t="shared" ca="1" si="101"/>
        <v>#NAME?</v>
      </c>
      <c r="AY365" s="49" t="str">
        <f t="shared" si="102"/>
        <v/>
      </c>
      <c r="AZ365" s="50" t="e">
        <f t="shared" ca="1" si="103"/>
        <v>#NAME?</v>
      </c>
      <c r="BA365" s="51" t="e">
        <f t="shared" ca="1" si="104"/>
        <v>#NAME?</v>
      </c>
      <c r="BB365" s="52" t="e">
        <f t="shared" ca="1" si="105"/>
        <v>#NAME?</v>
      </c>
      <c r="BC365" s="51" t="e">
        <f t="shared" ca="1" si="106"/>
        <v>#NAME?</v>
      </c>
      <c r="BD365" s="54" t="e">
        <f t="shared" ca="1" si="107"/>
        <v>#NAME?</v>
      </c>
      <c r="BE365" s="48" t="e">
        <f t="shared" ca="1" si="108"/>
        <v>#NAME?</v>
      </c>
      <c r="BF365" s="50" t="e">
        <f t="shared" ca="1" si="109"/>
        <v>#NAME?</v>
      </c>
      <c r="BG365" s="56" t="e">
        <f t="shared" ca="1" si="110"/>
        <v>#NAME?</v>
      </c>
      <c r="BH365" s="103"/>
      <c r="BI365" s="103"/>
      <c r="BJ365" s="103"/>
      <c r="BK365" s="103"/>
      <c r="BL365" s="103"/>
      <c r="BM365" s="103"/>
      <c r="BN365" s="24"/>
      <c r="BO365" s="24"/>
    </row>
    <row r="366" spans="1:67" ht="15.5">
      <c r="A366" s="25" t="str">
        <f t="shared" si="75"/>
        <v/>
      </c>
      <c r="B366" s="89"/>
      <c r="C366" s="25"/>
      <c r="D366" s="90"/>
      <c r="E366" s="90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36"/>
      <c r="S366" s="91"/>
      <c r="T366" s="36"/>
      <c r="U366" s="82"/>
      <c r="V366" s="36"/>
      <c r="W366" s="107"/>
      <c r="X366" s="109"/>
      <c r="Y366" s="109"/>
      <c r="Z366" s="36"/>
      <c r="AA366" s="38"/>
      <c r="AB366" s="35"/>
      <c r="AC366" s="25"/>
      <c r="AD366" s="25"/>
      <c r="AE366" s="44"/>
      <c r="AF366" s="94"/>
      <c r="AG366" s="25"/>
      <c r="AH366" s="25"/>
      <c r="AI366" s="25"/>
      <c r="AJ366" s="45" t="str">
        <f t="array" ref="AJ366">IFERROR(INDEX('[1]Master Price'!$E:$E,MATCH(D366,'[1]Master Price'!$B:$B,0)),"0")</f>
        <v>0</v>
      </c>
      <c r="AK366" s="45">
        <f t="shared" si="76"/>
        <v>0</v>
      </c>
      <c r="AL366" s="46" t="str">
        <f t="shared" si="73"/>
        <v>0-day</v>
      </c>
      <c r="AM366" s="46" t="str">
        <f t="shared" si="77"/>
        <v>0-day</v>
      </c>
      <c r="AN366" s="46" t="str">
        <f t="shared" si="96"/>
        <v>0-day</v>
      </c>
      <c r="AO366" s="46" t="str">
        <f t="shared" si="97"/>
        <v>0-day</v>
      </c>
      <c r="AP366" s="46" t="str">
        <f t="shared" si="79"/>
        <v>0-day</v>
      </c>
      <c r="AQ366" s="46" t="str">
        <f t="shared" si="80"/>
        <v>0-day</v>
      </c>
      <c r="AR366" s="103"/>
      <c r="AS366" s="47" t="str">
        <f t="shared" si="81"/>
        <v/>
      </c>
      <c r="AT366" s="35">
        <f t="shared" si="95"/>
        <v>0</v>
      </c>
      <c r="AU366" s="48" t="e">
        <f t="shared" ca="1" si="98"/>
        <v>#NAME?</v>
      </c>
      <c r="AV366" s="48" t="e">
        <f t="shared" ca="1" si="99"/>
        <v>#NAME?</v>
      </c>
      <c r="AW366" s="49" t="e">
        <f t="shared" ca="1" si="100"/>
        <v>#NAME?</v>
      </c>
      <c r="AX366" s="48" t="e">
        <f t="shared" ca="1" si="101"/>
        <v>#NAME?</v>
      </c>
      <c r="AY366" s="49" t="str">
        <f t="shared" si="102"/>
        <v/>
      </c>
      <c r="AZ366" s="50" t="e">
        <f t="shared" ca="1" si="103"/>
        <v>#NAME?</v>
      </c>
      <c r="BA366" s="51" t="e">
        <f t="shared" ca="1" si="104"/>
        <v>#NAME?</v>
      </c>
      <c r="BB366" s="52" t="e">
        <f t="shared" ca="1" si="105"/>
        <v>#NAME?</v>
      </c>
      <c r="BC366" s="51" t="e">
        <f t="shared" ca="1" si="106"/>
        <v>#NAME?</v>
      </c>
      <c r="BD366" s="54" t="e">
        <f t="shared" ca="1" si="107"/>
        <v>#NAME?</v>
      </c>
      <c r="BE366" s="48" t="e">
        <f t="shared" ca="1" si="108"/>
        <v>#NAME?</v>
      </c>
      <c r="BF366" s="50" t="e">
        <f t="shared" ca="1" si="109"/>
        <v>#NAME?</v>
      </c>
      <c r="BG366" s="56" t="e">
        <f t="shared" ca="1" si="110"/>
        <v>#NAME?</v>
      </c>
      <c r="BH366" s="103"/>
      <c r="BI366" s="103"/>
      <c r="BJ366" s="103"/>
      <c r="BK366" s="103"/>
      <c r="BL366" s="103"/>
      <c r="BM366" s="103"/>
      <c r="BN366" s="24"/>
      <c r="BO366" s="24"/>
    </row>
    <row r="367" spans="1:67" ht="15.5">
      <c r="A367" s="25" t="str">
        <f t="shared" si="75"/>
        <v/>
      </c>
      <c r="B367" s="89"/>
      <c r="C367" s="25"/>
      <c r="D367" s="90"/>
      <c r="E367" s="90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36"/>
      <c r="S367" s="91"/>
      <c r="T367" s="36"/>
      <c r="U367" s="82"/>
      <c r="V367" s="36"/>
      <c r="W367" s="107"/>
      <c r="X367" s="109"/>
      <c r="Y367" s="109"/>
      <c r="Z367" s="36"/>
      <c r="AA367" s="38"/>
      <c r="AB367" s="35"/>
      <c r="AC367" s="25"/>
      <c r="AD367" s="25"/>
      <c r="AE367" s="44"/>
      <c r="AF367" s="94"/>
      <c r="AG367" s="25"/>
      <c r="AH367" s="25"/>
      <c r="AI367" s="25"/>
      <c r="AJ367" s="45" t="str">
        <f t="array" ref="AJ367">IFERROR(INDEX('[1]Master Price'!$E:$E,MATCH(D367,'[1]Master Price'!$B:$B,0)),"0")</f>
        <v>0</v>
      </c>
      <c r="AK367" s="45">
        <f t="shared" si="76"/>
        <v>0</v>
      </c>
      <c r="AL367" s="46" t="str">
        <f t="shared" si="73"/>
        <v>0-day</v>
      </c>
      <c r="AM367" s="46" t="str">
        <f t="shared" si="77"/>
        <v>0-day</v>
      </c>
      <c r="AN367" s="46" t="str">
        <f t="shared" si="96"/>
        <v>0-day</v>
      </c>
      <c r="AO367" s="46" t="str">
        <f t="shared" si="97"/>
        <v>0-day</v>
      </c>
      <c r="AP367" s="46" t="str">
        <f t="shared" si="79"/>
        <v>0-day</v>
      </c>
      <c r="AQ367" s="46" t="str">
        <f t="shared" si="80"/>
        <v>0-day</v>
      </c>
      <c r="AR367" s="103"/>
      <c r="AS367" s="47" t="str">
        <f t="shared" si="81"/>
        <v/>
      </c>
      <c r="AT367" s="35">
        <f t="shared" si="95"/>
        <v>0</v>
      </c>
      <c r="AU367" s="48" t="e">
        <f t="shared" ca="1" si="98"/>
        <v>#NAME?</v>
      </c>
      <c r="AV367" s="48" t="e">
        <f t="shared" ca="1" si="99"/>
        <v>#NAME?</v>
      </c>
      <c r="AW367" s="49" t="e">
        <f t="shared" ca="1" si="100"/>
        <v>#NAME?</v>
      </c>
      <c r="AX367" s="48" t="e">
        <f t="shared" ca="1" si="101"/>
        <v>#NAME?</v>
      </c>
      <c r="AY367" s="49" t="str">
        <f t="shared" si="102"/>
        <v/>
      </c>
      <c r="AZ367" s="50" t="e">
        <f t="shared" ca="1" si="103"/>
        <v>#NAME?</v>
      </c>
      <c r="BA367" s="51" t="e">
        <f t="shared" ca="1" si="104"/>
        <v>#NAME?</v>
      </c>
      <c r="BB367" s="52" t="e">
        <f t="shared" ca="1" si="105"/>
        <v>#NAME?</v>
      </c>
      <c r="BC367" s="51" t="e">
        <f t="shared" ca="1" si="106"/>
        <v>#NAME?</v>
      </c>
      <c r="BD367" s="54" t="e">
        <f t="shared" ca="1" si="107"/>
        <v>#NAME?</v>
      </c>
      <c r="BE367" s="48" t="e">
        <f t="shared" ca="1" si="108"/>
        <v>#NAME?</v>
      </c>
      <c r="BF367" s="50" t="e">
        <f t="shared" ca="1" si="109"/>
        <v>#NAME?</v>
      </c>
      <c r="BG367" s="56" t="e">
        <f t="shared" ca="1" si="110"/>
        <v>#NAME?</v>
      </c>
      <c r="BH367" s="103"/>
      <c r="BI367" s="103"/>
      <c r="BJ367" s="103"/>
      <c r="BK367" s="103"/>
      <c r="BL367" s="103"/>
      <c r="BM367" s="103"/>
      <c r="BN367" s="24"/>
      <c r="BO367" s="24"/>
    </row>
    <row r="368" spans="1:67" ht="15.5">
      <c r="A368" s="25" t="str">
        <f t="shared" si="75"/>
        <v/>
      </c>
      <c r="B368" s="89"/>
      <c r="C368" s="25"/>
      <c r="D368" s="90"/>
      <c r="E368" s="90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36"/>
      <c r="S368" s="91"/>
      <c r="T368" s="36"/>
      <c r="U368" s="82"/>
      <c r="V368" s="25"/>
      <c r="W368" s="107"/>
      <c r="X368" s="109"/>
      <c r="Y368" s="109"/>
      <c r="Z368" s="36"/>
      <c r="AA368" s="38"/>
      <c r="AB368" s="35"/>
      <c r="AC368" s="25"/>
      <c r="AD368" s="25"/>
      <c r="AE368" s="44"/>
      <c r="AF368" s="94"/>
      <c r="AG368" s="25"/>
      <c r="AH368" s="25"/>
      <c r="AI368" s="25"/>
      <c r="AJ368" s="45" t="str">
        <f t="array" ref="AJ368">IFERROR(INDEX('[1]Master Price'!$E:$E,MATCH(D368,'[1]Master Price'!$B:$B,0)),"0")</f>
        <v>0</v>
      </c>
      <c r="AK368" s="45">
        <f t="shared" si="76"/>
        <v>0</v>
      </c>
      <c r="AL368" s="46" t="str">
        <f t="shared" si="73"/>
        <v>0-day</v>
      </c>
      <c r="AM368" s="46" t="str">
        <f t="shared" si="77"/>
        <v>0-day</v>
      </c>
      <c r="AN368" s="46" t="str">
        <f t="shared" si="96"/>
        <v>0-day</v>
      </c>
      <c r="AO368" s="46" t="str">
        <f t="shared" si="97"/>
        <v>0-day</v>
      </c>
      <c r="AP368" s="46" t="str">
        <f t="shared" si="79"/>
        <v>0-day</v>
      </c>
      <c r="AQ368" s="46" t="str">
        <f t="shared" si="80"/>
        <v>0-day</v>
      </c>
      <c r="AR368" s="103"/>
      <c r="AS368" s="47" t="str">
        <f t="shared" si="81"/>
        <v/>
      </c>
      <c r="AT368" s="35">
        <f t="shared" si="95"/>
        <v>0</v>
      </c>
      <c r="AU368" s="48" t="e">
        <f t="shared" ca="1" si="98"/>
        <v>#NAME?</v>
      </c>
      <c r="AV368" s="48" t="e">
        <f t="shared" ca="1" si="99"/>
        <v>#NAME?</v>
      </c>
      <c r="AW368" s="49" t="e">
        <f t="shared" ca="1" si="100"/>
        <v>#NAME?</v>
      </c>
      <c r="AX368" s="48" t="e">
        <f t="shared" ca="1" si="101"/>
        <v>#NAME?</v>
      </c>
      <c r="AY368" s="49" t="str">
        <f t="shared" si="102"/>
        <v/>
      </c>
      <c r="AZ368" s="50" t="e">
        <f t="shared" ca="1" si="103"/>
        <v>#NAME?</v>
      </c>
      <c r="BA368" s="51" t="e">
        <f t="shared" ca="1" si="104"/>
        <v>#NAME?</v>
      </c>
      <c r="BB368" s="52" t="e">
        <f t="shared" ca="1" si="105"/>
        <v>#NAME?</v>
      </c>
      <c r="BC368" s="51" t="e">
        <f t="shared" ca="1" si="106"/>
        <v>#NAME?</v>
      </c>
      <c r="BD368" s="54" t="e">
        <f t="shared" ca="1" si="107"/>
        <v>#NAME?</v>
      </c>
      <c r="BE368" s="48" t="e">
        <f t="shared" ca="1" si="108"/>
        <v>#NAME?</v>
      </c>
      <c r="BF368" s="50" t="e">
        <f t="shared" ca="1" si="109"/>
        <v>#NAME?</v>
      </c>
      <c r="BG368" s="56" t="e">
        <f t="shared" ca="1" si="110"/>
        <v>#NAME?</v>
      </c>
      <c r="BH368" s="103"/>
      <c r="BI368" s="103"/>
      <c r="BJ368" s="103"/>
      <c r="BK368" s="103"/>
      <c r="BL368" s="103"/>
      <c r="BM368" s="103"/>
      <c r="BN368" s="24"/>
      <c r="BO368" s="24"/>
    </row>
    <row r="369" spans="1:67" ht="15.5">
      <c r="A369" s="25" t="str">
        <f t="shared" si="75"/>
        <v/>
      </c>
      <c r="B369" s="89"/>
      <c r="C369" s="25"/>
      <c r="D369" s="90"/>
      <c r="E369" s="90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36"/>
      <c r="S369" s="91"/>
      <c r="T369" s="36"/>
      <c r="U369" s="82"/>
      <c r="V369" s="25"/>
      <c r="W369" s="107"/>
      <c r="X369" s="110"/>
      <c r="Y369" s="110"/>
      <c r="Z369" s="36"/>
      <c r="AA369" s="38"/>
      <c r="AB369" s="35"/>
      <c r="AC369" s="25"/>
      <c r="AD369" s="25"/>
      <c r="AE369" s="44"/>
      <c r="AF369" s="94"/>
      <c r="AG369" s="25"/>
      <c r="AH369" s="25"/>
      <c r="AI369" s="25"/>
      <c r="AJ369" s="45" t="str">
        <f t="array" ref="AJ369">IFERROR(INDEX('[1]Master Price'!$E:$E,MATCH(D369,'[1]Master Price'!$B:$B,0)),"0")</f>
        <v>0</v>
      </c>
      <c r="AK369" s="45">
        <f t="shared" si="76"/>
        <v>0</v>
      </c>
      <c r="AL369" s="46" t="str">
        <f t="shared" si="73"/>
        <v>0-day</v>
      </c>
      <c r="AM369" s="46" t="str">
        <f t="shared" si="77"/>
        <v>0-day</v>
      </c>
      <c r="AN369" s="46" t="str">
        <f t="shared" si="96"/>
        <v>0-day</v>
      </c>
      <c r="AO369" s="46" t="str">
        <f t="shared" si="97"/>
        <v>0-day</v>
      </c>
      <c r="AP369" s="46" t="str">
        <f t="shared" si="79"/>
        <v>0-day</v>
      </c>
      <c r="AQ369" s="46" t="str">
        <f t="shared" si="80"/>
        <v>0-day</v>
      </c>
      <c r="AR369" s="103"/>
      <c r="AS369" s="47" t="str">
        <f t="shared" si="81"/>
        <v/>
      </c>
      <c r="AT369" s="35">
        <f t="shared" si="95"/>
        <v>0</v>
      </c>
      <c r="AU369" s="48" t="e">
        <f t="shared" ca="1" si="98"/>
        <v>#NAME?</v>
      </c>
      <c r="AV369" s="48" t="e">
        <f t="shared" ca="1" si="99"/>
        <v>#NAME?</v>
      </c>
      <c r="AW369" s="49" t="e">
        <f t="shared" ca="1" si="100"/>
        <v>#NAME?</v>
      </c>
      <c r="AX369" s="48" t="e">
        <f t="shared" ca="1" si="101"/>
        <v>#NAME?</v>
      </c>
      <c r="AY369" s="49" t="str">
        <f t="shared" si="102"/>
        <v/>
      </c>
      <c r="AZ369" s="50" t="e">
        <f t="shared" ca="1" si="103"/>
        <v>#NAME?</v>
      </c>
      <c r="BA369" s="51" t="e">
        <f t="shared" ca="1" si="104"/>
        <v>#NAME?</v>
      </c>
      <c r="BB369" s="52" t="e">
        <f t="shared" ca="1" si="105"/>
        <v>#NAME?</v>
      </c>
      <c r="BC369" s="51" t="e">
        <f t="shared" ca="1" si="106"/>
        <v>#NAME?</v>
      </c>
      <c r="BD369" s="54" t="e">
        <f t="shared" ca="1" si="107"/>
        <v>#NAME?</v>
      </c>
      <c r="BE369" s="48" t="e">
        <f t="shared" ca="1" si="108"/>
        <v>#NAME?</v>
      </c>
      <c r="BF369" s="50" t="e">
        <f t="shared" ca="1" si="109"/>
        <v>#NAME?</v>
      </c>
      <c r="BG369" s="56" t="e">
        <f t="shared" ca="1" si="110"/>
        <v>#NAME?</v>
      </c>
      <c r="BH369" s="103"/>
      <c r="BI369" s="103"/>
      <c r="BJ369" s="103"/>
      <c r="BK369" s="103"/>
      <c r="BL369" s="103"/>
      <c r="BM369" s="103"/>
      <c r="BN369" s="24"/>
      <c r="BO369" s="24"/>
    </row>
    <row r="370" spans="1:67" ht="15.5">
      <c r="A370" s="25" t="str">
        <f t="shared" si="75"/>
        <v/>
      </c>
      <c r="B370" s="89"/>
      <c r="C370" s="25"/>
      <c r="D370" s="90"/>
      <c r="E370" s="90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36"/>
      <c r="S370" s="91"/>
      <c r="T370" s="36"/>
      <c r="U370" s="82"/>
      <c r="V370" s="25"/>
      <c r="W370" s="107"/>
      <c r="X370" s="110"/>
      <c r="Y370" s="110"/>
      <c r="Z370" s="36"/>
      <c r="AA370" s="38"/>
      <c r="AB370" s="35"/>
      <c r="AC370" s="25"/>
      <c r="AD370" s="25"/>
      <c r="AE370" s="44"/>
      <c r="AF370" s="99"/>
      <c r="AG370" s="25"/>
      <c r="AH370" s="25"/>
      <c r="AI370" s="25"/>
      <c r="AJ370" s="45" t="str">
        <f t="array" ref="AJ370">IFERROR(INDEX('[1]Master Price'!$E:$E,MATCH(D370,'[1]Master Price'!$B:$B,0)),"0")</f>
        <v>0</v>
      </c>
      <c r="AK370" s="45">
        <f t="shared" si="76"/>
        <v>0</v>
      </c>
      <c r="AL370" s="46" t="str">
        <f t="shared" si="73"/>
        <v>0-day</v>
      </c>
      <c r="AM370" s="46" t="str">
        <f t="shared" si="77"/>
        <v>0-day</v>
      </c>
      <c r="AN370" s="46" t="str">
        <f t="shared" si="96"/>
        <v>0-day</v>
      </c>
      <c r="AO370" s="46" t="str">
        <f t="shared" si="97"/>
        <v>0-day</v>
      </c>
      <c r="AP370" s="46" t="str">
        <f t="shared" si="79"/>
        <v>0-day</v>
      </c>
      <c r="AQ370" s="46" t="str">
        <f t="shared" si="80"/>
        <v>0-day</v>
      </c>
      <c r="AR370" s="103"/>
      <c r="AS370" s="47" t="str">
        <f t="shared" si="81"/>
        <v/>
      </c>
      <c r="AT370" s="35">
        <f t="shared" si="95"/>
        <v>0</v>
      </c>
      <c r="AU370" s="48" t="e">
        <f t="shared" ca="1" si="98"/>
        <v>#NAME?</v>
      </c>
      <c r="AV370" s="48" t="e">
        <f t="shared" ca="1" si="99"/>
        <v>#NAME?</v>
      </c>
      <c r="AW370" s="49" t="e">
        <f t="shared" ca="1" si="100"/>
        <v>#NAME?</v>
      </c>
      <c r="AX370" s="48" t="e">
        <f t="shared" ca="1" si="101"/>
        <v>#NAME?</v>
      </c>
      <c r="AY370" s="49" t="str">
        <f t="shared" si="102"/>
        <v/>
      </c>
      <c r="AZ370" s="50" t="e">
        <f t="shared" ca="1" si="103"/>
        <v>#NAME?</v>
      </c>
      <c r="BA370" s="51" t="e">
        <f t="shared" ca="1" si="104"/>
        <v>#NAME?</v>
      </c>
      <c r="BB370" s="52" t="e">
        <f t="shared" ca="1" si="105"/>
        <v>#NAME?</v>
      </c>
      <c r="BC370" s="51" t="e">
        <f t="shared" ca="1" si="106"/>
        <v>#NAME?</v>
      </c>
      <c r="BD370" s="54" t="e">
        <f t="shared" ca="1" si="107"/>
        <v>#NAME?</v>
      </c>
      <c r="BE370" s="48" t="e">
        <f t="shared" ca="1" si="108"/>
        <v>#NAME?</v>
      </c>
      <c r="BF370" s="50" t="e">
        <f t="shared" ca="1" si="109"/>
        <v>#NAME?</v>
      </c>
      <c r="BG370" s="56" t="e">
        <f t="shared" ca="1" si="110"/>
        <v>#NAME?</v>
      </c>
      <c r="BH370" s="103"/>
      <c r="BI370" s="103"/>
      <c r="BJ370" s="103"/>
      <c r="BK370" s="103"/>
      <c r="BL370" s="103"/>
      <c r="BM370" s="103"/>
      <c r="BN370" s="24"/>
      <c r="BO370" s="24"/>
    </row>
    <row r="371" spans="1:67" ht="15.5">
      <c r="A371" s="25" t="str">
        <f t="shared" si="75"/>
        <v/>
      </c>
      <c r="B371" s="89"/>
      <c r="C371" s="25"/>
      <c r="D371" s="90"/>
      <c r="E371" s="90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36"/>
      <c r="S371" s="91"/>
      <c r="T371" s="36"/>
      <c r="U371" s="82"/>
      <c r="V371" s="25"/>
      <c r="W371" s="107"/>
      <c r="X371" s="110"/>
      <c r="Y371" s="110"/>
      <c r="Z371" s="36"/>
      <c r="AA371" s="38"/>
      <c r="AB371" s="35"/>
      <c r="AC371" s="25"/>
      <c r="AD371" s="25"/>
      <c r="AE371" s="44"/>
      <c r="AF371" s="99"/>
      <c r="AG371" s="25"/>
      <c r="AH371" s="25"/>
      <c r="AI371" s="25"/>
      <c r="AJ371" s="45" t="str">
        <f t="array" ref="AJ371">IFERROR(INDEX('[1]Master Price'!$E:$E,MATCH(D371,'[1]Master Price'!$B:$B,0)),"0")</f>
        <v>0</v>
      </c>
      <c r="AK371" s="45">
        <f t="shared" si="76"/>
        <v>0</v>
      </c>
      <c r="AL371" s="46" t="str">
        <f t="shared" si="73"/>
        <v>0-day</v>
      </c>
      <c r="AM371" s="46" t="str">
        <f t="shared" si="77"/>
        <v>0-day</v>
      </c>
      <c r="AN371" s="46" t="str">
        <f t="shared" si="96"/>
        <v>0-day</v>
      </c>
      <c r="AO371" s="46" t="str">
        <f t="shared" si="97"/>
        <v>0-day</v>
      </c>
      <c r="AP371" s="46" t="str">
        <f t="shared" si="79"/>
        <v>0-day</v>
      </c>
      <c r="AQ371" s="46" t="str">
        <f t="shared" si="80"/>
        <v>0-day</v>
      </c>
      <c r="AR371" s="103"/>
      <c r="AS371" s="47" t="str">
        <f t="shared" si="81"/>
        <v/>
      </c>
      <c r="AT371" s="35">
        <f t="shared" si="95"/>
        <v>0</v>
      </c>
      <c r="AU371" s="48" t="e">
        <f t="shared" ca="1" si="98"/>
        <v>#NAME?</v>
      </c>
      <c r="AV371" s="48" t="e">
        <f t="shared" ca="1" si="99"/>
        <v>#NAME?</v>
      </c>
      <c r="AW371" s="49" t="e">
        <f t="shared" ca="1" si="100"/>
        <v>#NAME?</v>
      </c>
      <c r="AX371" s="48" t="e">
        <f t="shared" ca="1" si="101"/>
        <v>#NAME?</v>
      </c>
      <c r="AY371" s="49" t="str">
        <f t="shared" si="102"/>
        <v/>
      </c>
      <c r="AZ371" s="50" t="e">
        <f t="shared" ca="1" si="103"/>
        <v>#NAME?</v>
      </c>
      <c r="BA371" s="51" t="e">
        <f t="shared" ca="1" si="104"/>
        <v>#NAME?</v>
      </c>
      <c r="BB371" s="52" t="e">
        <f t="shared" ca="1" si="105"/>
        <v>#NAME?</v>
      </c>
      <c r="BC371" s="51" t="e">
        <f t="shared" ca="1" si="106"/>
        <v>#NAME?</v>
      </c>
      <c r="BD371" s="54" t="e">
        <f t="shared" ca="1" si="107"/>
        <v>#NAME?</v>
      </c>
      <c r="BE371" s="48" t="e">
        <f t="shared" ca="1" si="108"/>
        <v>#NAME?</v>
      </c>
      <c r="BF371" s="50" t="e">
        <f t="shared" ca="1" si="109"/>
        <v>#NAME?</v>
      </c>
      <c r="BG371" s="56" t="e">
        <f t="shared" ca="1" si="110"/>
        <v>#NAME?</v>
      </c>
      <c r="BH371" s="103"/>
      <c r="BI371" s="103"/>
      <c r="BJ371" s="103"/>
      <c r="BK371" s="103"/>
      <c r="BL371" s="103"/>
      <c r="BM371" s="103"/>
      <c r="BN371" s="24"/>
      <c r="BO371" s="24"/>
    </row>
    <row r="372" spans="1:67" ht="15.5">
      <c r="A372" s="25" t="str">
        <f t="shared" si="75"/>
        <v/>
      </c>
      <c r="B372" s="89"/>
      <c r="C372" s="25"/>
      <c r="D372" s="90"/>
      <c r="E372" s="90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36"/>
      <c r="S372" s="91"/>
      <c r="T372" s="36"/>
      <c r="U372" s="82"/>
      <c r="V372" s="25"/>
      <c r="W372" s="107"/>
      <c r="X372" s="110"/>
      <c r="Y372" s="110"/>
      <c r="Z372" s="36"/>
      <c r="AA372" s="38"/>
      <c r="AB372" s="35"/>
      <c r="AC372" s="25"/>
      <c r="AD372" s="25"/>
      <c r="AE372" s="44"/>
      <c r="AF372" s="99"/>
      <c r="AG372" s="25"/>
      <c r="AH372" s="25"/>
      <c r="AI372" s="25"/>
      <c r="AJ372" s="45" t="str">
        <f t="array" ref="AJ372">IFERROR(INDEX('[1]Master Price'!$E:$E,MATCH(D372,'[1]Master Price'!$B:$B,0)),"0")</f>
        <v>0</v>
      </c>
      <c r="AK372" s="45">
        <f t="shared" si="76"/>
        <v>0</v>
      </c>
      <c r="AL372" s="46" t="str">
        <f t="shared" si="73"/>
        <v>0-day</v>
      </c>
      <c r="AM372" s="46" t="str">
        <f t="shared" si="77"/>
        <v>0-day</v>
      </c>
      <c r="AN372" s="46" t="str">
        <f t="shared" si="96"/>
        <v>0-day</v>
      </c>
      <c r="AO372" s="46" t="str">
        <f t="shared" si="97"/>
        <v>0-day</v>
      </c>
      <c r="AP372" s="46" t="str">
        <f t="shared" si="79"/>
        <v>0-day</v>
      </c>
      <c r="AQ372" s="46" t="str">
        <f t="shared" si="80"/>
        <v>0-day</v>
      </c>
      <c r="AR372" s="103"/>
      <c r="AS372" s="47" t="str">
        <f t="shared" si="81"/>
        <v/>
      </c>
      <c r="AT372" s="35">
        <f t="shared" si="95"/>
        <v>0</v>
      </c>
      <c r="AU372" s="48" t="e">
        <f t="shared" ca="1" si="98"/>
        <v>#NAME?</v>
      </c>
      <c r="AV372" s="48" t="e">
        <f t="shared" ca="1" si="99"/>
        <v>#NAME?</v>
      </c>
      <c r="AW372" s="49" t="e">
        <f t="shared" ca="1" si="100"/>
        <v>#NAME?</v>
      </c>
      <c r="AX372" s="48" t="e">
        <f t="shared" ca="1" si="101"/>
        <v>#NAME?</v>
      </c>
      <c r="AY372" s="49" t="str">
        <f t="shared" si="102"/>
        <v/>
      </c>
      <c r="AZ372" s="50" t="e">
        <f t="shared" ca="1" si="103"/>
        <v>#NAME?</v>
      </c>
      <c r="BA372" s="51" t="e">
        <f t="shared" ca="1" si="104"/>
        <v>#NAME?</v>
      </c>
      <c r="BB372" s="52" t="e">
        <f t="shared" ca="1" si="105"/>
        <v>#NAME?</v>
      </c>
      <c r="BC372" s="51" t="e">
        <f t="shared" ca="1" si="106"/>
        <v>#NAME?</v>
      </c>
      <c r="BD372" s="54" t="e">
        <f t="shared" ca="1" si="107"/>
        <v>#NAME?</v>
      </c>
      <c r="BE372" s="48" t="e">
        <f t="shared" ca="1" si="108"/>
        <v>#NAME?</v>
      </c>
      <c r="BF372" s="50" t="e">
        <f t="shared" ca="1" si="109"/>
        <v>#NAME?</v>
      </c>
      <c r="BG372" s="56" t="e">
        <f t="shared" ca="1" si="110"/>
        <v>#NAME?</v>
      </c>
      <c r="BH372" s="103"/>
      <c r="BI372" s="103"/>
      <c r="BJ372" s="103"/>
      <c r="BK372" s="103"/>
      <c r="BL372" s="103"/>
      <c r="BM372" s="103"/>
      <c r="BN372" s="24"/>
      <c r="BO372" s="24"/>
    </row>
    <row r="373" spans="1:67" ht="15.5">
      <c r="A373" s="25" t="str">
        <f t="shared" si="75"/>
        <v/>
      </c>
      <c r="B373" s="89"/>
      <c r="C373" s="25"/>
      <c r="D373" s="90"/>
      <c r="E373" s="90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36"/>
      <c r="S373" s="91"/>
      <c r="T373" s="36"/>
      <c r="U373" s="82"/>
      <c r="V373" s="25"/>
      <c r="W373" s="107"/>
      <c r="X373" s="110"/>
      <c r="Y373" s="110"/>
      <c r="Z373" s="36"/>
      <c r="AA373" s="38"/>
      <c r="AB373" s="35"/>
      <c r="AC373" s="25"/>
      <c r="AD373" s="25"/>
      <c r="AE373" s="44"/>
      <c r="AF373" s="99"/>
      <c r="AG373" s="25"/>
      <c r="AH373" s="25"/>
      <c r="AI373" s="25"/>
      <c r="AJ373" s="45" t="str">
        <f t="array" ref="AJ373">IFERROR(INDEX('[1]Master Price'!$E:$E,MATCH(D373,'[1]Master Price'!$B:$B,0)),"0")</f>
        <v>0</v>
      </c>
      <c r="AK373" s="45">
        <f t="shared" si="76"/>
        <v>0</v>
      </c>
      <c r="AL373" s="46" t="str">
        <f t="shared" si="73"/>
        <v>0-day</v>
      </c>
      <c r="AM373" s="46" t="str">
        <f t="shared" si="77"/>
        <v>0-day</v>
      </c>
      <c r="AN373" s="46" t="str">
        <f t="shared" si="96"/>
        <v>0-day</v>
      </c>
      <c r="AO373" s="46" t="str">
        <f t="shared" si="97"/>
        <v>0-day</v>
      </c>
      <c r="AP373" s="46" t="str">
        <f t="shared" si="79"/>
        <v>0-day</v>
      </c>
      <c r="AQ373" s="46" t="str">
        <f t="shared" si="80"/>
        <v>0-day</v>
      </c>
      <c r="AR373" s="103"/>
      <c r="AS373" s="47" t="str">
        <f t="shared" si="81"/>
        <v/>
      </c>
      <c r="AT373" s="35">
        <f t="shared" si="95"/>
        <v>0</v>
      </c>
      <c r="AU373" s="48" t="e">
        <f t="shared" ca="1" si="98"/>
        <v>#NAME?</v>
      </c>
      <c r="AV373" s="48" t="e">
        <f t="shared" ca="1" si="99"/>
        <v>#NAME?</v>
      </c>
      <c r="AW373" s="49" t="e">
        <f t="shared" ca="1" si="100"/>
        <v>#NAME?</v>
      </c>
      <c r="AX373" s="48" t="e">
        <f t="shared" ca="1" si="101"/>
        <v>#NAME?</v>
      </c>
      <c r="AY373" s="49" t="str">
        <f t="shared" si="102"/>
        <v/>
      </c>
      <c r="AZ373" s="50" t="e">
        <f t="shared" ca="1" si="103"/>
        <v>#NAME?</v>
      </c>
      <c r="BA373" s="51" t="e">
        <f t="shared" ca="1" si="104"/>
        <v>#NAME?</v>
      </c>
      <c r="BB373" s="52" t="e">
        <f t="shared" ca="1" si="105"/>
        <v>#NAME?</v>
      </c>
      <c r="BC373" s="51" t="e">
        <f t="shared" ca="1" si="106"/>
        <v>#NAME?</v>
      </c>
      <c r="BD373" s="54" t="e">
        <f t="shared" ca="1" si="107"/>
        <v>#NAME?</v>
      </c>
      <c r="BE373" s="48" t="e">
        <f t="shared" ca="1" si="108"/>
        <v>#NAME?</v>
      </c>
      <c r="BF373" s="50" t="e">
        <f t="shared" ca="1" si="109"/>
        <v>#NAME?</v>
      </c>
      <c r="BG373" s="56" t="e">
        <f t="shared" ca="1" si="110"/>
        <v>#NAME?</v>
      </c>
      <c r="BH373" s="103"/>
      <c r="BI373" s="103"/>
      <c r="BJ373" s="103"/>
      <c r="BK373" s="103"/>
      <c r="BL373" s="103"/>
      <c r="BM373" s="103"/>
      <c r="BN373" s="24"/>
      <c r="BO373" s="24"/>
    </row>
    <row r="374" spans="1:67" ht="15.5">
      <c r="A374" s="25" t="str">
        <f t="shared" si="75"/>
        <v/>
      </c>
      <c r="B374" s="89"/>
      <c r="C374" s="25"/>
      <c r="D374" s="90"/>
      <c r="E374" s="90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36"/>
      <c r="S374" s="91"/>
      <c r="T374" s="36"/>
      <c r="U374" s="82"/>
      <c r="V374" s="25"/>
      <c r="W374" s="107"/>
      <c r="X374" s="110"/>
      <c r="Y374" s="110"/>
      <c r="Z374" s="36"/>
      <c r="AA374" s="38"/>
      <c r="AB374" s="35"/>
      <c r="AC374" s="25"/>
      <c r="AD374" s="25"/>
      <c r="AE374" s="44"/>
      <c r="AF374" s="99"/>
      <c r="AG374" s="25"/>
      <c r="AH374" s="25"/>
      <c r="AI374" s="25"/>
      <c r="AJ374" s="45" t="str">
        <f t="array" ref="AJ374">IFERROR(INDEX('[1]Master Price'!$E:$E,MATCH(D374,'[1]Master Price'!$B:$B,0)),"0")</f>
        <v>0</v>
      </c>
      <c r="AK374" s="45">
        <f t="shared" si="76"/>
        <v>0</v>
      </c>
      <c r="AL374" s="46" t="str">
        <f t="shared" si="73"/>
        <v>0-day</v>
      </c>
      <c r="AM374" s="46" t="str">
        <f t="shared" si="77"/>
        <v>0-day</v>
      </c>
      <c r="AN374" s="46" t="str">
        <f t="shared" si="96"/>
        <v>0-day</v>
      </c>
      <c r="AO374" s="46" t="str">
        <f t="shared" si="97"/>
        <v>0-day</v>
      </c>
      <c r="AP374" s="46" t="str">
        <f t="shared" si="79"/>
        <v>0-day</v>
      </c>
      <c r="AQ374" s="46" t="str">
        <f t="shared" si="80"/>
        <v>0-day</v>
      </c>
      <c r="AR374" s="103"/>
      <c r="AS374" s="47" t="str">
        <f t="shared" si="81"/>
        <v/>
      </c>
      <c r="AT374" s="35">
        <f t="shared" si="95"/>
        <v>0</v>
      </c>
      <c r="AU374" s="48" t="e">
        <f t="shared" ca="1" si="98"/>
        <v>#NAME?</v>
      </c>
      <c r="AV374" s="48" t="e">
        <f t="shared" ca="1" si="99"/>
        <v>#NAME?</v>
      </c>
      <c r="AW374" s="49" t="e">
        <f t="shared" ca="1" si="100"/>
        <v>#NAME?</v>
      </c>
      <c r="AX374" s="48" t="e">
        <f t="shared" ca="1" si="101"/>
        <v>#NAME?</v>
      </c>
      <c r="AY374" s="49" t="str">
        <f t="shared" si="102"/>
        <v/>
      </c>
      <c r="AZ374" s="50" t="e">
        <f t="shared" ca="1" si="103"/>
        <v>#NAME?</v>
      </c>
      <c r="BA374" s="51" t="e">
        <f t="shared" ca="1" si="104"/>
        <v>#NAME?</v>
      </c>
      <c r="BB374" s="52" t="e">
        <f t="shared" ca="1" si="105"/>
        <v>#NAME?</v>
      </c>
      <c r="BC374" s="51" t="e">
        <f t="shared" ca="1" si="106"/>
        <v>#NAME?</v>
      </c>
      <c r="BD374" s="54" t="e">
        <f t="shared" ca="1" si="107"/>
        <v>#NAME?</v>
      </c>
      <c r="BE374" s="48" t="e">
        <f t="shared" ca="1" si="108"/>
        <v>#NAME?</v>
      </c>
      <c r="BF374" s="50" t="e">
        <f t="shared" ca="1" si="109"/>
        <v>#NAME?</v>
      </c>
      <c r="BG374" s="56" t="e">
        <f t="shared" ca="1" si="110"/>
        <v>#NAME?</v>
      </c>
      <c r="BH374" s="103"/>
      <c r="BI374" s="103"/>
      <c r="BJ374" s="103"/>
      <c r="BK374" s="103"/>
      <c r="BL374" s="103"/>
      <c r="BM374" s="103"/>
      <c r="BN374" s="24"/>
      <c r="BO374" s="24"/>
    </row>
    <row r="375" spans="1:67" ht="15.5">
      <c r="A375" s="25" t="str">
        <f t="shared" si="75"/>
        <v/>
      </c>
      <c r="B375" s="89"/>
      <c r="C375" s="25"/>
      <c r="D375" s="90"/>
      <c r="E375" s="90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36"/>
      <c r="S375" s="91"/>
      <c r="T375" s="36"/>
      <c r="U375" s="82"/>
      <c r="V375" s="25"/>
      <c r="W375" s="107"/>
      <c r="X375" s="109"/>
      <c r="Y375" s="109"/>
      <c r="Z375" s="36"/>
      <c r="AA375" s="38"/>
      <c r="AB375" s="35"/>
      <c r="AC375" s="25"/>
      <c r="AD375" s="25"/>
      <c r="AE375" s="25"/>
      <c r="AF375" s="99"/>
      <c r="AG375" s="25"/>
      <c r="AH375" s="25"/>
      <c r="AI375" s="25"/>
      <c r="AJ375" s="45" t="str">
        <f t="array" ref="AJ375">IFERROR(INDEX('[1]Master Price'!$E:$E,MATCH(D375,'[1]Master Price'!$B:$B,0)),"0")</f>
        <v>0</v>
      </c>
      <c r="AK375" s="45">
        <f t="shared" si="76"/>
        <v>0</v>
      </c>
      <c r="AL375" s="46" t="str">
        <f t="shared" si="73"/>
        <v>0-day</v>
      </c>
      <c r="AM375" s="46" t="str">
        <f t="shared" si="77"/>
        <v>0-day</v>
      </c>
      <c r="AN375" s="46" t="str">
        <f t="shared" si="96"/>
        <v>0-day</v>
      </c>
      <c r="AO375" s="46" t="str">
        <f t="shared" si="97"/>
        <v>0-day</v>
      </c>
      <c r="AP375" s="46" t="str">
        <f t="shared" si="79"/>
        <v>0-day</v>
      </c>
      <c r="AQ375" s="46" t="str">
        <f t="shared" si="80"/>
        <v>0-day</v>
      </c>
      <c r="AR375" s="103"/>
      <c r="AS375" s="47" t="str">
        <f t="shared" si="81"/>
        <v/>
      </c>
      <c r="AT375" s="35">
        <f t="shared" si="95"/>
        <v>0</v>
      </c>
      <c r="AU375" s="48" t="e">
        <f t="shared" ca="1" si="98"/>
        <v>#NAME?</v>
      </c>
      <c r="AV375" s="48" t="e">
        <f t="shared" ca="1" si="99"/>
        <v>#NAME?</v>
      </c>
      <c r="AW375" s="49" t="e">
        <f t="shared" ca="1" si="100"/>
        <v>#NAME?</v>
      </c>
      <c r="AX375" s="48" t="e">
        <f t="shared" ca="1" si="101"/>
        <v>#NAME?</v>
      </c>
      <c r="AY375" s="49" t="str">
        <f t="shared" si="102"/>
        <v/>
      </c>
      <c r="AZ375" s="50" t="e">
        <f t="shared" ca="1" si="103"/>
        <v>#NAME?</v>
      </c>
      <c r="BA375" s="51" t="e">
        <f t="shared" ca="1" si="104"/>
        <v>#NAME?</v>
      </c>
      <c r="BB375" s="52" t="e">
        <f t="shared" ca="1" si="105"/>
        <v>#NAME?</v>
      </c>
      <c r="BC375" s="51" t="e">
        <f t="shared" ca="1" si="106"/>
        <v>#NAME?</v>
      </c>
      <c r="BD375" s="54" t="e">
        <f t="shared" ca="1" si="107"/>
        <v>#NAME?</v>
      </c>
      <c r="BE375" s="48" t="e">
        <f t="shared" ca="1" si="108"/>
        <v>#NAME?</v>
      </c>
      <c r="BF375" s="50" t="e">
        <f t="shared" ca="1" si="109"/>
        <v>#NAME?</v>
      </c>
      <c r="BG375" s="56" t="e">
        <f t="shared" ca="1" si="110"/>
        <v>#NAME?</v>
      </c>
      <c r="BH375" s="103"/>
      <c r="BI375" s="103"/>
      <c r="BJ375" s="103"/>
      <c r="BK375" s="103"/>
      <c r="BL375" s="103"/>
      <c r="BM375" s="103"/>
      <c r="BN375" s="24"/>
      <c r="BO375" s="24"/>
    </row>
    <row r="376" spans="1:67" ht="15.5">
      <c r="A376" s="25" t="str">
        <f t="shared" si="75"/>
        <v/>
      </c>
      <c r="B376" s="89"/>
      <c r="C376" s="25"/>
      <c r="D376" s="90"/>
      <c r="E376" s="90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36"/>
      <c r="S376" s="91"/>
      <c r="T376" s="36"/>
      <c r="U376" s="82"/>
      <c r="V376" s="25"/>
      <c r="W376" s="107"/>
      <c r="X376" s="109"/>
      <c r="Y376" s="109"/>
      <c r="Z376" s="36"/>
      <c r="AA376" s="38"/>
      <c r="AB376" s="35"/>
      <c r="AC376" s="25"/>
      <c r="AD376" s="25"/>
      <c r="AE376" s="25"/>
      <c r="AF376" s="99"/>
      <c r="AG376" s="25"/>
      <c r="AH376" s="25"/>
      <c r="AI376" s="25"/>
      <c r="AJ376" s="45" t="str">
        <f t="array" ref="AJ376">IFERROR(INDEX('[1]Master Price'!$E:$E,MATCH(D376,'[1]Master Price'!$B:$B,0)),"0")</f>
        <v>0</v>
      </c>
      <c r="AK376" s="45">
        <f t="shared" si="76"/>
        <v>0</v>
      </c>
      <c r="AL376" s="46" t="str">
        <f t="shared" si="73"/>
        <v>0-day</v>
      </c>
      <c r="AM376" s="46" t="str">
        <f t="shared" si="77"/>
        <v>0-day</v>
      </c>
      <c r="AN376" s="46" t="str">
        <f t="shared" si="96"/>
        <v>0-day</v>
      </c>
      <c r="AO376" s="46" t="str">
        <f t="shared" si="97"/>
        <v>0-day</v>
      </c>
      <c r="AP376" s="46" t="str">
        <f t="shared" si="79"/>
        <v>0-day</v>
      </c>
      <c r="AQ376" s="46" t="str">
        <f t="shared" si="80"/>
        <v>0-day</v>
      </c>
      <c r="AR376" s="103"/>
      <c r="AS376" s="47" t="str">
        <f t="shared" si="81"/>
        <v/>
      </c>
      <c r="AT376" s="35">
        <f t="shared" si="95"/>
        <v>0</v>
      </c>
      <c r="AU376" s="48" t="e">
        <f t="shared" ca="1" si="98"/>
        <v>#NAME?</v>
      </c>
      <c r="AV376" s="48" t="e">
        <f t="shared" ca="1" si="99"/>
        <v>#NAME?</v>
      </c>
      <c r="AW376" s="49" t="e">
        <f t="shared" ca="1" si="100"/>
        <v>#NAME?</v>
      </c>
      <c r="AX376" s="48" t="e">
        <f t="shared" ca="1" si="101"/>
        <v>#NAME?</v>
      </c>
      <c r="AY376" s="49" t="str">
        <f t="shared" si="102"/>
        <v/>
      </c>
      <c r="AZ376" s="50" t="e">
        <f t="shared" ca="1" si="103"/>
        <v>#NAME?</v>
      </c>
      <c r="BA376" s="51" t="e">
        <f t="shared" ca="1" si="104"/>
        <v>#NAME?</v>
      </c>
      <c r="BB376" s="52" t="e">
        <f t="shared" ca="1" si="105"/>
        <v>#NAME?</v>
      </c>
      <c r="BC376" s="51" t="e">
        <f t="shared" ca="1" si="106"/>
        <v>#NAME?</v>
      </c>
      <c r="BD376" s="54" t="e">
        <f t="shared" ca="1" si="107"/>
        <v>#NAME?</v>
      </c>
      <c r="BE376" s="48" t="e">
        <f t="shared" ca="1" si="108"/>
        <v>#NAME?</v>
      </c>
      <c r="BF376" s="50" t="e">
        <f t="shared" ca="1" si="109"/>
        <v>#NAME?</v>
      </c>
      <c r="BG376" s="56" t="e">
        <f t="shared" ca="1" si="110"/>
        <v>#NAME?</v>
      </c>
      <c r="BH376" s="103"/>
      <c r="BI376" s="103"/>
      <c r="BJ376" s="103"/>
      <c r="BK376" s="103"/>
      <c r="BL376" s="103"/>
      <c r="BM376" s="103"/>
      <c r="BN376" s="24"/>
      <c r="BO376" s="24"/>
    </row>
    <row r="377" spans="1:67" ht="15.5">
      <c r="A377" s="25" t="str">
        <f t="shared" si="75"/>
        <v/>
      </c>
      <c r="B377" s="89"/>
      <c r="C377" s="25"/>
      <c r="D377" s="90"/>
      <c r="E377" s="90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36"/>
      <c r="S377" s="91"/>
      <c r="T377" s="36"/>
      <c r="U377" s="82"/>
      <c r="V377" s="36"/>
      <c r="W377" s="107"/>
      <c r="X377" s="109"/>
      <c r="Y377" s="109"/>
      <c r="Z377" s="36"/>
      <c r="AA377" s="38"/>
      <c r="AB377" s="35"/>
      <c r="AC377" s="25"/>
      <c r="AD377" s="25"/>
      <c r="AE377" s="44"/>
      <c r="AF377" s="94"/>
      <c r="AG377" s="25"/>
      <c r="AH377" s="25"/>
      <c r="AI377" s="25"/>
      <c r="AJ377" s="45" t="str">
        <f t="array" ref="AJ377">IFERROR(INDEX('[1]Master Price'!$E:$E,MATCH(D377,'[1]Master Price'!$B:$B,0)),"0")</f>
        <v>0</v>
      </c>
      <c r="AK377" s="45">
        <f t="shared" si="76"/>
        <v>0</v>
      </c>
      <c r="AL377" s="46" t="str">
        <f t="shared" si="73"/>
        <v>0-day</v>
      </c>
      <c r="AM377" s="46" t="str">
        <f t="shared" si="77"/>
        <v>0-day</v>
      </c>
      <c r="AN377" s="46" t="str">
        <f t="shared" si="96"/>
        <v>0-day</v>
      </c>
      <c r="AO377" s="46" t="str">
        <f t="shared" si="97"/>
        <v>0-day</v>
      </c>
      <c r="AP377" s="46" t="str">
        <f t="shared" si="79"/>
        <v>0-day</v>
      </c>
      <c r="AQ377" s="46" t="str">
        <f t="shared" si="80"/>
        <v>0-day</v>
      </c>
      <c r="AR377" s="103"/>
      <c r="AS377" s="47" t="str">
        <f t="shared" si="81"/>
        <v/>
      </c>
      <c r="AT377" s="35">
        <f t="shared" si="95"/>
        <v>0</v>
      </c>
      <c r="AU377" s="48" t="e">
        <f t="shared" ca="1" si="98"/>
        <v>#NAME?</v>
      </c>
      <c r="AV377" s="48" t="e">
        <f t="shared" ca="1" si="99"/>
        <v>#NAME?</v>
      </c>
      <c r="AW377" s="49" t="e">
        <f t="shared" ca="1" si="100"/>
        <v>#NAME?</v>
      </c>
      <c r="AX377" s="48" t="e">
        <f t="shared" ca="1" si="101"/>
        <v>#NAME?</v>
      </c>
      <c r="AY377" s="49" t="str">
        <f t="shared" si="102"/>
        <v/>
      </c>
      <c r="AZ377" s="50" t="e">
        <f t="shared" ca="1" si="103"/>
        <v>#NAME?</v>
      </c>
      <c r="BA377" s="51" t="e">
        <f t="shared" ca="1" si="104"/>
        <v>#NAME?</v>
      </c>
      <c r="BB377" s="52" t="e">
        <f t="shared" ca="1" si="105"/>
        <v>#NAME?</v>
      </c>
      <c r="BC377" s="51" t="e">
        <f t="shared" ca="1" si="106"/>
        <v>#NAME?</v>
      </c>
      <c r="BD377" s="54" t="e">
        <f t="shared" ca="1" si="107"/>
        <v>#NAME?</v>
      </c>
      <c r="BE377" s="48" t="e">
        <f t="shared" ca="1" si="108"/>
        <v>#NAME?</v>
      </c>
      <c r="BF377" s="50" t="e">
        <f t="shared" ca="1" si="109"/>
        <v>#NAME?</v>
      </c>
      <c r="BG377" s="56" t="e">
        <f t="shared" ca="1" si="110"/>
        <v>#NAME?</v>
      </c>
      <c r="BH377" s="103"/>
      <c r="BI377" s="103"/>
      <c r="BJ377" s="103"/>
      <c r="BK377" s="103"/>
      <c r="BL377" s="103"/>
      <c r="BM377" s="103"/>
      <c r="BN377" s="24"/>
      <c r="BO377" s="24"/>
    </row>
    <row r="378" spans="1:67" ht="15.5">
      <c r="A378" s="25" t="str">
        <f t="shared" si="75"/>
        <v/>
      </c>
      <c r="B378" s="89"/>
      <c r="C378" s="25"/>
      <c r="D378" s="90"/>
      <c r="E378" s="90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36"/>
      <c r="S378" s="91"/>
      <c r="T378" s="36"/>
      <c r="U378" s="82"/>
      <c r="V378" s="36"/>
      <c r="W378" s="107"/>
      <c r="X378" s="109"/>
      <c r="Y378" s="109"/>
      <c r="Z378" s="36"/>
      <c r="AA378" s="38"/>
      <c r="AB378" s="35"/>
      <c r="AC378" s="25"/>
      <c r="AD378" s="25"/>
      <c r="AE378" s="44"/>
      <c r="AF378" s="94"/>
      <c r="AG378" s="25"/>
      <c r="AH378" s="25"/>
      <c r="AI378" s="25"/>
      <c r="AJ378" s="45" t="str">
        <f t="array" ref="AJ378">IFERROR(INDEX('[1]Master Price'!$E:$E,MATCH(D378,'[1]Master Price'!$B:$B,0)),"0")</f>
        <v>0</v>
      </c>
      <c r="AK378" s="45">
        <f t="shared" si="76"/>
        <v>0</v>
      </c>
      <c r="AL378" s="46" t="str">
        <f t="shared" si="73"/>
        <v>0-day</v>
      </c>
      <c r="AM378" s="46" t="str">
        <f t="shared" si="77"/>
        <v>0-day</v>
      </c>
      <c r="AN378" s="46" t="str">
        <f t="shared" si="96"/>
        <v>0-day</v>
      </c>
      <c r="AO378" s="46" t="str">
        <f t="shared" si="97"/>
        <v>0-day</v>
      </c>
      <c r="AP378" s="46" t="str">
        <f t="shared" si="79"/>
        <v>0-day</v>
      </c>
      <c r="AQ378" s="46" t="str">
        <f t="shared" si="80"/>
        <v>0-day</v>
      </c>
      <c r="AR378" s="103"/>
      <c r="AS378" s="47" t="str">
        <f t="shared" si="81"/>
        <v/>
      </c>
      <c r="AT378" s="35">
        <f t="shared" si="95"/>
        <v>0</v>
      </c>
      <c r="AU378" s="48" t="e">
        <f t="shared" ca="1" si="98"/>
        <v>#NAME?</v>
      </c>
      <c r="AV378" s="48" t="e">
        <f t="shared" ca="1" si="99"/>
        <v>#NAME?</v>
      </c>
      <c r="AW378" s="49" t="e">
        <f t="shared" ca="1" si="100"/>
        <v>#NAME?</v>
      </c>
      <c r="AX378" s="48" t="e">
        <f t="shared" ca="1" si="101"/>
        <v>#NAME?</v>
      </c>
      <c r="AY378" s="49" t="str">
        <f t="shared" si="102"/>
        <v/>
      </c>
      <c r="AZ378" s="50" t="e">
        <f t="shared" ca="1" si="103"/>
        <v>#NAME?</v>
      </c>
      <c r="BA378" s="51" t="e">
        <f t="shared" ca="1" si="104"/>
        <v>#NAME?</v>
      </c>
      <c r="BB378" s="52" t="e">
        <f t="shared" ca="1" si="105"/>
        <v>#NAME?</v>
      </c>
      <c r="BC378" s="51" t="e">
        <f t="shared" ca="1" si="106"/>
        <v>#NAME?</v>
      </c>
      <c r="BD378" s="54" t="e">
        <f t="shared" ca="1" si="107"/>
        <v>#NAME?</v>
      </c>
      <c r="BE378" s="48" t="e">
        <f t="shared" ca="1" si="108"/>
        <v>#NAME?</v>
      </c>
      <c r="BF378" s="50" t="e">
        <f t="shared" ca="1" si="109"/>
        <v>#NAME?</v>
      </c>
      <c r="BG378" s="56" t="e">
        <f t="shared" ca="1" si="110"/>
        <v>#NAME?</v>
      </c>
      <c r="BH378" s="103"/>
      <c r="BI378" s="103"/>
      <c r="BJ378" s="103"/>
      <c r="BK378" s="103"/>
      <c r="BL378" s="103"/>
      <c r="BM378" s="103"/>
      <c r="BN378" s="24"/>
      <c r="BO378" s="24"/>
    </row>
    <row r="379" spans="1:67" ht="15.5">
      <c r="A379" s="25" t="str">
        <f t="shared" si="75"/>
        <v/>
      </c>
      <c r="B379" s="89"/>
      <c r="C379" s="25"/>
      <c r="D379" s="90"/>
      <c r="E379" s="90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36"/>
      <c r="S379" s="91"/>
      <c r="T379" s="36"/>
      <c r="U379" s="82"/>
      <c r="V379" s="36"/>
      <c r="W379" s="107"/>
      <c r="X379" s="109"/>
      <c r="Y379" s="109"/>
      <c r="Z379" s="36"/>
      <c r="AA379" s="38"/>
      <c r="AB379" s="35"/>
      <c r="AC379" s="25"/>
      <c r="AD379" s="25"/>
      <c r="AE379" s="44"/>
      <c r="AF379" s="94"/>
      <c r="AG379" s="25"/>
      <c r="AH379" s="25"/>
      <c r="AI379" s="25"/>
      <c r="AJ379" s="45" t="str">
        <f t="array" ref="AJ379">IFERROR(INDEX('[1]Master Price'!$E:$E,MATCH(D379,'[1]Master Price'!$B:$B,0)),"0")</f>
        <v>0</v>
      </c>
      <c r="AK379" s="45">
        <f t="shared" si="76"/>
        <v>0</v>
      </c>
      <c r="AL379" s="46" t="str">
        <f t="shared" si="73"/>
        <v>0-day</v>
      </c>
      <c r="AM379" s="46" t="str">
        <f t="shared" si="77"/>
        <v>0-day</v>
      </c>
      <c r="AN379" s="46" t="str">
        <f t="shared" si="96"/>
        <v>0-day</v>
      </c>
      <c r="AO379" s="46" t="str">
        <f t="shared" si="97"/>
        <v>0-day</v>
      </c>
      <c r="AP379" s="46" t="str">
        <f t="shared" si="79"/>
        <v>0-day</v>
      </c>
      <c r="AQ379" s="46" t="str">
        <f t="shared" si="80"/>
        <v>0-day</v>
      </c>
      <c r="AR379" s="103"/>
      <c r="AS379" s="47" t="str">
        <f t="shared" si="81"/>
        <v/>
      </c>
      <c r="AT379" s="35">
        <f t="shared" si="95"/>
        <v>0</v>
      </c>
      <c r="AU379" s="48" t="e">
        <f t="shared" ca="1" si="98"/>
        <v>#NAME?</v>
      </c>
      <c r="AV379" s="48" t="e">
        <f t="shared" ca="1" si="99"/>
        <v>#NAME?</v>
      </c>
      <c r="AW379" s="49" t="e">
        <f t="shared" ca="1" si="100"/>
        <v>#NAME?</v>
      </c>
      <c r="AX379" s="48" t="e">
        <f t="shared" ca="1" si="101"/>
        <v>#NAME?</v>
      </c>
      <c r="AY379" s="49" t="str">
        <f t="shared" si="102"/>
        <v/>
      </c>
      <c r="AZ379" s="50" t="e">
        <f t="shared" ca="1" si="103"/>
        <v>#NAME?</v>
      </c>
      <c r="BA379" s="51" t="e">
        <f t="shared" ca="1" si="104"/>
        <v>#NAME?</v>
      </c>
      <c r="BB379" s="52" t="e">
        <f t="shared" ca="1" si="105"/>
        <v>#NAME?</v>
      </c>
      <c r="BC379" s="51" t="e">
        <f t="shared" ca="1" si="106"/>
        <v>#NAME?</v>
      </c>
      <c r="BD379" s="54" t="e">
        <f t="shared" ca="1" si="107"/>
        <v>#NAME?</v>
      </c>
      <c r="BE379" s="48" t="e">
        <f t="shared" ca="1" si="108"/>
        <v>#NAME?</v>
      </c>
      <c r="BF379" s="50" t="e">
        <f t="shared" ca="1" si="109"/>
        <v>#NAME?</v>
      </c>
      <c r="BG379" s="56" t="e">
        <f t="shared" ca="1" si="110"/>
        <v>#NAME?</v>
      </c>
      <c r="BH379" s="103"/>
      <c r="BI379" s="103"/>
      <c r="BJ379" s="103"/>
      <c r="BK379" s="103"/>
      <c r="BL379" s="103"/>
      <c r="BM379" s="103"/>
      <c r="BN379" s="24"/>
      <c r="BO379" s="24"/>
    </row>
    <row r="380" spans="1:67" ht="15.5">
      <c r="A380" s="25" t="str">
        <f t="shared" si="75"/>
        <v/>
      </c>
      <c r="B380" s="89"/>
      <c r="C380" s="25"/>
      <c r="D380" s="90"/>
      <c r="E380" s="90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36"/>
      <c r="S380" s="91"/>
      <c r="T380" s="36"/>
      <c r="U380" s="82"/>
      <c r="V380" s="36"/>
      <c r="W380" s="107"/>
      <c r="X380" s="109"/>
      <c r="Y380" s="109"/>
      <c r="Z380" s="36"/>
      <c r="AA380" s="38"/>
      <c r="AB380" s="35"/>
      <c r="AC380" s="25"/>
      <c r="AD380" s="25"/>
      <c r="AE380" s="44"/>
      <c r="AF380" s="94"/>
      <c r="AG380" s="25"/>
      <c r="AH380" s="25"/>
      <c r="AI380" s="25"/>
      <c r="AJ380" s="45" t="str">
        <f t="array" ref="AJ380">IFERROR(INDEX('[1]Master Price'!$E:$E,MATCH(D380,'[1]Master Price'!$B:$B,0)),"0")</f>
        <v>0</v>
      </c>
      <c r="AK380" s="45">
        <f t="shared" si="76"/>
        <v>0</v>
      </c>
      <c r="AL380" s="46" t="str">
        <f t="shared" si="73"/>
        <v>0-day</v>
      </c>
      <c r="AM380" s="46" t="str">
        <f t="shared" si="77"/>
        <v>0-day</v>
      </c>
      <c r="AN380" s="46" t="str">
        <f t="shared" si="96"/>
        <v>0-day</v>
      </c>
      <c r="AO380" s="46" t="str">
        <f t="shared" si="97"/>
        <v>0-day</v>
      </c>
      <c r="AP380" s="46" t="str">
        <f t="shared" si="79"/>
        <v>0-day</v>
      </c>
      <c r="AQ380" s="46" t="str">
        <f t="shared" si="80"/>
        <v>0-day</v>
      </c>
      <c r="AR380" s="103"/>
      <c r="AS380" s="47" t="str">
        <f t="shared" si="81"/>
        <v/>
      </c>
      <c r="AT380" s="35">
        <f t="shared" si="95"/>
        <v>0</v>
      </c>
      <c r="AU380" s="48" t="e">
        <f t="shared" ca="1" si="98"/>
        <v>#NAME?</v>
      </c>
      <c r="AV380" s="48" t="e">
        <f t="shared" ca="1" si="99"/>
        <v>#NAME?</v>
      </c>
      <c r="AW380" s="49" t="e">
        <f t="shared" ca="1" si="100"/>
        <v>#NAME?</v>
      </c>
      <c r="AX380" s="48" t="e">
        <f t="shared" ca="1" si="101"/>
        <v>#NAME?</v>
      </c>
      <c r="AY380" s="49" t="str">
        <f t="shared" si="102"/>
        <v/>
      </c>
      <c r="AZ380" s="50" t="e">
        <f t="shared" ca="1" si="103"/>
        <v>#NAME?</v>
      </c>
      <c r="BA380" s="51" t="e">
        <f t="shared" ca="1" si="104"/>
        <v>#NAME?</v>
      </c>
      <c r="BB380" s="52" t="e">
        <f t="shared" ca="1" si="105"/>
        <v>#NAME?</v>
      </c>
      <c r="BC380" s="51" t="e">
        <f t="shared" ca="1" si="106"/>
        <v>#NAME?</v>
      </c>
      <c r="BD380" s="54" t="e">
        <f t="shared" ca="1" si="107"/>
        <v>#NAME?</v>
      </c>
      <c r="BE380" s="48" t="e">
        <f t="shared" ca="1" si="108"/>
        <v>#NAME?</v>
      </c>
      <c r="BF380" s="50" t="e">
        <f t="shared" ca="1" si="109"/>
        <v>#NAME?</v>
      </c>
      <c r="BG380" s="56" t="e">
        <f t="shared" ca="1" si="110"/>
        <v>#NAME?</v>
      </c>
      <c r="BH380" s="103"/>
      <c r="BI380" s="103"/>
      <c r="BJ380" s="103"/>
      <c r="BK380" s="103"/>
      <c r="BL380" s="103"/>
      <c r="BM380" s="103"/>
      <c r="BN380" s="24"/>
      <c r="BO380" s="24"/>
    </row>
    <row r="381" spans="1:67" ht="15.5">
      <c r="A381" s="25" t="str">
        <f t="shared" si="75"/>
        <v/>
      </c>
      <c r="B381" s="89"/>
      <c r="C381" s="25"/>
      <c r="D381" s="90"/>
      <c r="E381" s="90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36"/>
      <c r="S381" s="91"/>
      <c r="T381" s="36"/>
      <c r="U381" s="82"/>
      <c r="V381" s="25"/>
      <c r="W381" s="107"/>
      <c r="X381" s="109"/>
      <c r="Y381" s="109"/>
      <c r="Z381" s="36"/>
      <c r="AA381" s="38"/>
      <c r="AB381" s="35"/>
      <c r="AC381" s="25"/>
      <c r="AD381" s="25"/>
      <c r="AE381" s="44"/>
      <c r="AF381" s="94"/>
      <c r="AG381" s="25"/>
      <c r="AH381" s="25"/>
      <c r="AI381" s="25"/>
      <c r="AJ381" s="45" t="str">
        <f t="array" ref="AJ381">IFERROR(INDEX('[1]Master Price'!$E:$E,MATCH(D381,'[1]Master Price'!$B:$B,0)),"0")</f>
        <v>0</v>
      </c>
      <c r="AK381" s="45">
        <f t="shared" si="76"/>
        <v>0</v>
      </c>
      <c r="AL381" s="46" t="str">
        <f t="shared" si="73"/>
        <v>0-day</v>
      </c>
      <c r="AM381" s="46" t="str">
        <f t="shared" si="77"/>
        <v>0-day</v>
      </c>
      <c r="AN381" s="46" t="str">
        <f t="shared" si="96"/>
        <v>0-day</v>
      </c>
      <c r="AO381" s="46" t="str">
        <f t="shared" si="97"/>
        <v>0-day</v>
      </c>
      <c r="AP381" s="46" t="str">
        <f t="shared" si="79"/>
        <v>0-day</v>
      </c>
      <c r="AQ381" s="46" t="str">
        <f t="shared" si="80"/>
        <v>0-day</v>
      </c>
      <c r="AR381" s="103"/>
      <c r="AS381" s="47" t="str">
        <f t="shared" si="81"/>
        <v/>
      </c>
      <c r="AT381" s="35">
        <f t="shared" si="95"/>
        <v>0</v>
      </c>
      <c r="AU381" s="48" t="e">
        <f t="shared" ca="1" si="98"/>
        <v>#NAME?</v>
      </c>
      <c r="AV381" s="48" t="e">
        <f t="shared" ca="1" si="99"/>
        <v>#NAME?</v>
      </c>
      <c r="AW381" s="49" t="e">
        <f t="shared" ca="1" si="100"/>
        <v>#NAME?</v>
      </c>
      <c r="AX381" s="48" t="e">
        <f t="shared" ca="1" si="101"/>
        <v>#NAME?</v>
      </c>
      <c r="AY381" s="49" t="str">
        <f t="shared" si="102"/>
        <v/>
      </c>
      <c r="AZ381" s="50" t="e">
        <f t="shared" ca="1" si="103"/>
        <v>#NAME?</v>
      </c>
      <c r="BA381" s="51" t="e">
        <f t="shared" ca="1" si="104"/>
        <v>#NAME?</v>
      </c>
      <c r="BB381" s="52" t="e">
        <f t="shared" ca="1" si="105"/>
        <v>#NAME?</v>
      </c>
      <c r="BC381" s="51" t="e">
        <f t="shared" ca="1" si="106"/>
        <v>#NAME?</v>
      </c>
      <c r="BD381" s="54" t="e">
        <f t="shared" ca="1" si="107"/>
        <v>#NAME?</v>
      </c>
      <c r="BE381" s="48" t="e">
        <f t="shared" ca="1" si="108"/>
        <v>#NAME?</v>
      </c>
      <c r="BF381" s="50" t="e">
        <f t="shared" ca="1" si="109"/>
        <v>#NAME?</v>
      </c>
      <c r="BG381" s="56" t="e">
        <f t="shared" ca="1" si="110"/>
        <v>#NAME?</v>
      </c>
      <c r="BH381" s="103"/>
      <c r="BI381" s="103"/>
      <c r="BJ381" s="103"/>
      <c r="BK381" s="103"/>
      <c r="BL381" s="103"/>
      <c r="BM381" s="103"/>
      <c r="BN381" s="24"/>
      <c r="BO381" s="24"/>
    </row>
    <row r="382" spans="1:67" ht="15.5">
      <c r="A382" s="25" t="str">
        <f t="shared" si="75"/>
        <v/>
      </c>
      <c r="B382" s="89"/>
      <c r="C382" s="25"/>
      <c r="D382" s="90"/>
      <c r="E382" s="90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36"/>
      <c r="S382" s="91"/>
      <c r="T382" s="36"/>
      <c r="U382" s="82"/>
      <c r="V382" s="25"/>
      <c r="W382" s="107"/>
      <c r="X382" s="109"/>
      <c r="Y382" s="109"/>
      <c r="Z382" s="36"/>
      <c r="AA382" s="38"/>
      <c r="AB382" s="35"/>
      <c r="AC382" s="25"/>
      <c r="AD382" s="25"/>
      <c r="AE382" s="44"/>
      <c r="AF382" s="94"/>
      <c r="AG382" s="25"/>
      <c r="AH382" s="25"/>
      <c r="AI382" s="25"/>
      <c r="AJ382" s="45" t="str">
        <f t="array" ref="AJ382">IFERROR(INDEX('[1]Master Price'!$E:$E,MATCH(D382,'[1]Master Price'!$B:$B,0)),"0")</f>
        <v>0</v>
      </c>
      <c r="AK382" s="45">
        <f t="shared" si="76"/>
        <v>0</v>
      </c>
      <c r="AL382" s="46" t="str">
        <f t="shared" si="73"/>
        <v>0-day</v>
      </c>
      <c r="AM382" s="46" t="str">
        <f t="shared" si="77"/>
        <v>0-day</v>
      </c>
      <c r="AN382" s="46" t="str">
        <f t="shared" si="96"/>
        <v>0-day</v>
      </c>
      <c r="AO382" s="46" t="str">
        <f t="shared" si="97"/>
        <v>0-day</v>
      </c>
      <c r="AP382" s="46" t="str">
        <f t="shared" si="79"/>
        <v>0-day</v>
      </c>
      <c r="AQ382" s="46" t="str">
        <f t="shared" si="80"/>
        <v>0-day</v>
      </c>
      <c r="AR382" s="103"/>
      <c r="AS382" s="47" t="str">
        <f t="shared" si="81"/>
        <v/>
      </c>
      <c r="AT382" s="35">
        <f t="shared" si="95"/>
        <v>0</v>
      </c>
      <c r="AU382" s="48" t="e">
        <f t="shared" ca="1" si="98"/>
        <v>#NAME?</v>
      </c>
      <c r="AV382" s="48" t="e">
        <f t="shared" ca="1" si="99"/>
        <v>#NAME?</v>
      </c>
      <c r="AW382" s="49" t="e">
        <f t="shared" ca="1" si="100"/>
        <v>#NAME?</v>
      </c>
      <c r="AX382" s="48" t="e">
        <f t="shared" ca="1" si="101"/>
        <v>#NAME?</v>
      </c>
      <c r="AY382" s="49" t="str">
        <f t="shared" si="102"/>
        <v/>
      </c>
      <c r="AZ382" s="50" t="e">
        <f t="shared" ca="1" si="103"/>
        <v>#NAME?</v>
      </c>
      <c r="BA382" s="51" t="e">
        <f t="shared" ca="1" si="104"/>
        <v>#NAME?</v>
      </c>
      <c r="BB382" s="52" t="e">
        <f t="shared" ca="1" si="105"/>
        <v>#NAME?</v>
      </c>
      <c r="BC382" s="51" t="e">
        <f t="shared" ca="1" si="106"/>
        <v>#NAME?</v>
      </c>
      <c r="BD382" s="54" t="e">
        <f t="shared" ca="1" si="107"/>
        <v>#NAME?</v>
      </c>
      <c r="BE382" s="48" t="e">
        <f t="shared" ca="1" si="108"/>
        <v>#NAME?</v>
      </c>
      <c r="BF382" s="50" t="e">
        <f t="shared" ca="1" si="109"/>
        <v>#NAME?</v>
      </c>
      <c r="BG382" s="56" t="e">
        <f t="shared" ca="1" si="110"/>
        <v>#NAME?</v>
      </c>
      <c r="BH382" s="103"/>
      <c r="BI382" s="103"/>
      <c r="BJ382" s="103"/>
      <c r="BK382" s="103"/>
      <c r="BL382" s="103"/>
      <c r="BM382" s="103"/>
      <c r="BN382" s="24"/>
      <c r="BO382" s="24"/>
    </row>
    <row r="383" spans="1:67" ht="15.5">
      <c r="A383" s="25" t="str">
        <f t="shared" si="75"/>
        <v/>
      </c>
      <c r="B383" s="89"/>
      <c r="C383" s="25"/>
      <c r="D383" s="90"/>
      <c r="E383" s="90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36"/>
      <c r="S383" s="91"/>
      <c r="T383" s="36"/>
      <c r="U383" s="82"/>
      <c r="V383" s="25"/>
      <c r="W383" s="107"/>
      <c r="X383" s="109"/>
      <c r="Y383" s="109"/>
      <c r="Z383" s="36"/>
      <c r="AA383" s="38"/>
      <c r="AB383" s="35"/>
      <c r="AC383" s="25"/>
      <c r="AD383" s="25"/>
      <c r="AE383" s="44"/>
      <c r="AF383" s="94"/>
      <c r="AG383" s="25"/>
      <c r="AH383" s="25"/>
      <c r="AI383" s="25"/>
      <c r="AJ383" s="45" t="str">
        <f t="array" ref="AJ383">IFERROR(INDEX('[1]Master Price'!$E:$E,MATCH(D383,'[1]Master Price'!$B:$B,0)),"0")</f>
        <v>0</v>
      </c>
      <c r="AK383" s="45">
        <f t="shared" si="76"/>
        <v>0</v>
      </c>
      <c r="AL383" s="46" t="str">
        <f t="shared" si="73"/>
        <v>0-day</v>
      </c>
      <c r="AM383" s="46" t="str">
        <f t="shared" si="77"/>
        <v>0-day</v>
      </c>
      <c r="AN383" s="46" t="str">
        <f t="shared" si="96"/>
        <v>0-day</v>
      </c>
      <c r="AO383" s="46" t="str">
        <f t="shared" si="97"/>
        <v>0-day</v>
      </c>
      <c r="AP383" s="46" t="str">
        <f t="shared" si="79"/>
        <v>0-day</v>
      </c>
      <c r="AQ383" s="46" t="str">
        <f t="shared" si="80"/>
        <v>0-day</v>
      </c>
      <c r="AR383" s="103"/>
      <c r="AS383" s="47" t="str">
        <f t="shared" si="81"/>
        <v/>
      </c>
      <c r="AT383" s="35">
        <f t="shared" si="95"/>
        <v>0</v>
      </c>
      <c r="AU383" s="48" t="e">
        <f t="shared" ca="1" si="98"/>
        <v>#NAME?</v>
      </c>
      <c r="AV383" s="48" t="e">
        <f t="shared" ca="1" si="99"/>
        <v>#NAME?</v>
      </c>
      <c r="AW383" s="49" t="e">
        <f t="shared" ca="1" si="100"/>
        <v>#NAME?</v>
      </c>
      <c r="AX383" s="48" t="e">
        <f t="shared" ca="1" si="101"/>
        <v>#NAME?</v>
      </c>
      <c r="AY383" s="49" t="str">
        <f t="shared" si="102"/>
        <v/>
      </c>
      <c r="AZ383" s="50" t="e">
        <f t="shared" ca="1" si="103"/>
        <v>#NAME?</v>
      </c>
      <c r="BA383" s="51" t="e">
        <f t="shared" ca="1" si="104"/>
        <v>#NAME?</v>
      </c>
      <c r="BB383" s="52" t="e">
        <f t="shared" ca="1" si="105"/>
        <v>#NAME?</v>
      </c>
      <c r="BC383" s="51" t="e">
        <f t="shared" ca="1" si="106"/>
        <v>#NAME?</v>
      </c>
      <c r="BD383" s="54" t="e">
        <f t="shared" ca="1" si="107"/>
        <v>#NAME?</v>
      </c>
      <c r="BE383" s="48" t="e">
        <f t="shared" ca="1" si="108"/>
        <v>#NAME?</v>
      </c>
      <c r="BF383" s="50" t="e">
        <f t="shared" ca="1" si="109"/>
        <v>#NAME?</v>
      </c>
      <c r="BG383" s="56" t="e">
        <f t="shared" ca="1" si="110"/>
        <v>#NAME?</v>
      </c>
      <c r="BH383" s="103"/>
      <c r="BI383" s="103"/>
      <c r="BJ383" s="103"/>
      <c r="BK383" s="103"/>
      <c r="BL383" s="103"/>
      <c r="BM383" s="103"/>
      <c r="BN383" s="24"/>
      <c r="BO383" s="24"/>
    </row>
    <row r="384" spans="1:67" ht="15.5">
      <c r="A384" s="25" t="str">
        <f t="shared" si="75"/>
        <v/>
      </c>
      <c r="B384" s="89"/>
      <c r="C384" s="25"/>
      <c r="D384" s="90"/>
      <c r="E384" s="90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36"/>
      <c r="S384" s="91"/>
      <c r="T384" s="36"/>
      <c r="U384" s="82"/>
      <c r="V384" s="25"/>
      <c r="W384" s="107"/>
      <c r="X384" s="109"/>
      <c r="Y384" s="109"/>
      <c r="Z384" s="36"/>
      <c r="AA384" s="38"/>
      <c r="AB384" s="35"/>
      <c r="AC384" s="25"/>
      <c r="AD384" s="25"/>
      <c r="AE384" s="44"/>
      <c r="AF384" s="94"/>
      <c r="AG384" s="25"/>
      <c r="AH384" s="25"/>
      <c r="AI384" s="25"/>
      <c r="AJ384" s="45" t="str">
        <f t="array" ref="AJ384">IFERROR(INDEX('[1]Master Price'!$E:$E,MATCH(D384,'[1]Master Price'!$B:$B,0)),"0")</f>
        <v>0</v>
      </c>
      <c r="AK384" s="45">
        <f t="shared" si="76"/>
        <v>0</v>
      </c>
      <c r="AL384" s="46" t="str">
        <f t="shared" si="73"/>
        <v>0-day</v>
      </c>
      <c r="AM384" s="46" t="str">
        <f t="shared" si="77"/>
        <v>0-day</v>
      </c>
      <c r="AN384" s="46" t="str">
        <f t="shared" si="96"/>
        <v>0-day</v>
      </c>
      <c r="AO384" s="46" t="str">
        <f t="shared" si="97"/>
        <v>0-day</v>
      </c>
      <c r="AP384" s="46" t="str">
        <f t="shared" si="79"/>
        <v>0-day</v>
      </c>
      <c r="AQ384" s="46" t="str">
        <f t="shared" si="80"/>
        <v>0-day</v>
      </c>
      <c r="AR384" s="103"/>
      <c r="AS384" s="47" t="str">
        <f t="shared" si="81"/>
        <v/>
      </c>
      <c r="AT384" s="35">
        <f t="shared" si="95"/>
        <v>0</v>
      </c>
      <c r="AU384" s="48" t="e">
        <f t="shared" ca="1" si="98"/>
        <v>#NAME?</v>
      </c>
      <c r="AV384" s="48" t="e">
        <f t="shared" ca="1" si="99"/>
        <v>#NAME?</v>
      </c>
      <c r="AW384" s="49" t="e">
        <f t="shared" ca="1" si="100"/>
        <v>#NAME?</v>
      </c>
      <c r="AX384" s="48" t="e">
        <f t="shared" ca="1" si="101"/>
        <v>#NAME?</v>
      </c>
      <c r="AY384" s="49" t="str">
        <f t="shared" si="102"/>
        <v/>
      </c>
      <c r="AZ384" s="50" t="e">
        <f t="shared" ca="1" si="103"/>
        <v>#NAME?</v>
      </c>
      <c r="BA384" s="51" t="e">
        <f t="shared" ca="1" si="104"/>
        <v>#NAME?</v>
      </c>
      <c r="BB384" s="52" t="e">
        <f t="shared" ca="1" si="105"/>
        <v>#NAME?</v>
      </c>
      <c r="BC384" s="51" t="e">
        <f t="shared" ca="1" si="106"/>
        <v>#NAME?</v>
      </c>
      <c r="BD384" s="54" t="e">
        <f t="shared" ca="1" si="107"/>
        <v>#NAME?</v>
      </c>
      <c r="BE384" s="48" t="e">
        <f t="shared" ca="1" si="108"/>
        <v>#NAME?</v>
      </c>
      <c r="BF384" s="50" t="e">
        <f t="shared" ca="1" si="109"/>
        <v>#NAME?</v>
      </c>
      <c r="BG384" s="56" t="e">
        <f t="shared" ca="1" si="110"/>
        <v>#NAME?</v>
      </c>
      <c r="BH384" s="103"/>
      <c r="BI384" s="103"/>
      <c r="BJ384" s="103"/>
      <c r="BK384" s="103"/>
      <c r="BL384" s="103"/>
      <c r="BM384" s="103"/>
      <c r="BN384" s="24"/>
      <c r="BO384" s="24"/>
    </row>
    <row r="385" spans="1:67" ht="15.5">
      <c r="A385" s="25" t="str">
        <f t="shared" si="75"/>
        <v/>
      </c>
      <c r="B385" s="89"/>
      <c r="C385" s="25"/>
      <c r="D385" s="90"/>
      <c r="E385" s="90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36"/>
      <c r="S385" s="91"/>
      <c r="T385" s="36"/>
      <c r="U385" s="82"/>
      <c r="V385" s="25"/>
      <c r="W385" s="107"/>
      <c r="X385" s="109"/>
      <c r="Y385" s="109"/>
      <c r="Z385" s="36"/>
      <c r="AA385" s="38"/>
      <c r="AB385" s="35"/>
      <c r="AC385" s="25"/>
      <c r="AD385" s="25"/>
      <c r="AE385" s="44"/>
      <c r="AF385" s="94"/>
      <c r="AG385" s="25"/>
      <c r="AH385" s="25"/>
      <c r="AI385" s="25"/>
      <c r="AJ385" s="45" t="str">
        <f t="array" ref="AJ385">IFERROR(INDEX('[1]Master Price'!$E:$E,MATCH(D385,'[1]Master Price'!$B:$B,0)),"0")</f>
        <v>0</v>
      </c>
      <c r="AK385" s="45">
        <f t="shared" si="76"/>
        <v>0</v>
      </c>
      <c r="AL385" s="46" t="str">
        <f t="shared" si="73"/>
        <v>0-day</v>
      </c>
      <c r="AM385" s="46" t="str">
        <f t="shared" si="77"/>
        <v>0-day</v>
      </c>
      <c r="AN385" s="46" t="str">
        <f t="shared" si="96"/>
        <v>0-day</v>
      </c>
      <c r="AO385" s="46" t="str">
        <f t="shared" si="97"/>
        <v>0-day</v>
      </c>
      <c r="AP385" s="46" t="str">
        <f t="shared" si="79"/>
        <v>0-day</v>
      </c>
      <c r="AQ385" s="46" t="str">
        <f t="shared" si="80"/>
        <v>0-day</v>
      </c>
      <c r="AR385" s="103"/>
      <c r="AS385" s="47" t="str">
        <f t="shared" si="81"/>
        <v/>
      </c>
      <c r="AT385" s="35">
        <f t="shared" si="95"/>
        <v>0</v>
      </c>
      <c r="AU385" s="48" t="e">
        <f t="shared" ca="1" si="98"/>
        <v>#NAME?</v>
      </c>
      <c r="AV385" s="48" t="e">
        <f t="shared" ca="1" si="99"/>
        <v>#NAME?</v>
      </c>
      <c r="AW385" s="49" t="e">
        <f t="shared" ca="1" si="100"/>
        <v>#NAME?</v>
      </c>
      <c r="AX385" s="48" t="e">
        <f t="shared" ca="1" si="101"/>
        <v>#NAME?</v>
      </c>
      <c r="AY385" s="49" t="str">
        <f t="shared" si="102"/>
        <v/>
      </c>
      <c r="AZ385" s="50" t="e">
        <f t="shared" ca="1" si="103"/>
        <v>#NAME?</v>
      </c>
      <c r="BA385" s="51" t="e">
        <f t="shared" ca="1" si="104"/>
        <v>#NAME?</v>
      </c>
      <c r="BB385" s="52" t="e">
        <f t="shared" ca="1" si="105"/>
        <v>#NAME?</v>
      </c>
      <c r="BC385" s="51" t="e">
        <f t="shared" ca="1" si="106"/>
        <v>#NAME?</v>
      </c>
      <c r="BD385" s="54" t="e">
        <f t="shared" ca="1" si="107"/>
        <v>#NAME?</v>
      </c>
      <c r="BE385" s="48" t="e">
        <f t="shared" ca="1" si="108"/>
        <v>#NAME?</v>
      </c>
      <c r="BF385" s="50" t="e">
        <f t="shared" ca="1" si="109"/>
        <v>#NAME?</v>
      </c>
      <c r="BG385" s="56" t="e">
        <f t="shared" ca="1" si="110"/>
        <v>#NAME?</v>
      </c>
      <c r="BH385" s="103"/>
      <c r="BI385" s="103"/>
      <c r="BJ385" s="103"/>
      <c r="BK385" s="103"/>
      <c r="BL385" s="103"/>
      <c r="BM385" s="103"/>
      <c r="BN385" s="24"/>
      <c r="BO385" s="24"/>
    </row>
    <row r="386" spans="1:67" ht="15.5">
      <c r="A386" s="25" t="str">
        <f t="shared" si="75"/>
        <v/>
      </c>
      <c r="B386" s="89"/>
      <c r="C386" s="25"/>
      <c r="D386" s="90"/>
      <c r="E386" s="90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36"/>
      <c r="S386" s="91"/>
      <c r="T386" s="36"/>
      <c r="U386" s="82"/>
      <c r="V386" s="25"/>
      <c r="W386" s="107"/>
      <c r="X386" s="109"/>
      <c r="Y386" s="109"/>
      <c r="Z386" s="36"/>
      <c r="AA386" s="38"/>
      <c r="AB386" s="35"/>
      <c r="AC386" s="25"/>
      <c r="AD386" s="25"/>
      <c r="AE386" s="44"/>
      <c r="AF386" s="99"/>
      <c r="AG386" s="25"/>
      <c r="AH386" s="25"/>
      <c r="AI386" s="25"/>
      <c r="AJ386" s="45" t="str">
        <f t="array" ref="AJ386">IFERROR(INDEX('[1]Master Price'!$E:$E,MATCH(D386,'[1]Master Price'!$B:$B,0)),"0")</f>
        <v>0</v>
      </c>
      <c r="AK386" s="45">
        <f t="shared" si="76"/>
        <v>0</v>
      </c>
      <c r="AL386" s="46" t="str">
        <f t="shared" si="73"/>
        <v>0-day</v>
      </c>
      <c r="AM386" s="46" t="str">
        <f t="shared" si="77"/>
        <v>0-day</v>
      </c>
      <c r="AN386" s="46" t="str">
        <f t="shared" si="96"/>
        <v>0-day</v>
      </c>
      <c r="AO386" s="46" t="str">
        <f t="shared" si="97"/>
        <v>0-day</v>
      </c>
      <c r="AP386" s="46" t="str">
        <f t="shared" si="79"/>
        <v>0-day</v>
      </c>
      <c r="AQ386" s="46" t="str">
        <f t="shared" si="80"/>
        <v>0-day</v>
      </c>
      <c r="AR386" s="103"/>
      <c r="AS386" s="47" t="str">
        <f t="shared" si="81"/>
        <v/>
      </c>
      <c r="AT386" s="35">
        <f t="shared" si="95"/>
        <v>0</v>
      </c>
      <c r="AU386" s="48" t="e">
        <f t="shared" ca="1" si="98"/>
        <v>#NAME?</v>
      </c>
      <c r="AV386" s="48" t="e">
        <f t="shared" ca="1" si="99"/>
        <v>#NAME?</v>
      </c>
      <c r="AW386" s="49" t="e">
        <f t="shared" ca="1" si="100"/>
        <v>#NAME?</v>
      </c>
      <c r="AX386" s="48" t="e">
        <f t="shared" ca="1" si="101"/>
        <v>#NAME?</v>
      </c>
      <c r="AY386" s="49" t="str">
        <f t="shared" si="102"/>
        <v/>
      </c>
      <c r="AZ386" s="50" t="e">
        <f t="shared" ca="1" si="103"/>
        <v>#NAME?</v>
      </c>
      <c r="BA386" s="51" t="e">
        <f t="shared" ca="1" si="104"/>
        <v>#NAME?</v>
      </c>
      <c r="BB386" s="52" t="e">
        <f t="shared" ca="1" si="105"/>
        <v>#NAME?</v>
      </c>
      <c r="BC386" s="51" t="e">
        <f t="shared" ca="1" si="106"/>
        <v>#NAME?</v>
      </c>
      <c r="BD386" s="54" t="e">
        <f t="shared" ca="1" si="107"/>
        <v>#NAME?</v>
      </c>
      <c r="BE386" s="48" t="e">
        <f t="shared" ca="1" si="108"/>
        <v>#NAME?</v>
      </c>
      <c r="BF386" s="50" t="e">
        <f t="shared" ca="1" si="109"/>
        <v>#NAME?</v>
      </c>
      <c r="BG386" s="56" t="e">
        <f t="shared" ca="1" si="110"/>
        <v>#NAME?</v>
      </c>
      <c r="BH386" s="103"/>
      <c r="BI386" s="103"/>
      <c r="BJ386" s="103"/>
      <c r="BK386" s="103"/>
      <c r="BL386" s="103"/>
      <c r="BM386" s="103"/>
      <c r="BN386" s="24"/>
      <c r="BO386" s="24"/>
    </row>
    <row r="387" spans="1:67" ht="15.5">
      <c r="A387" s="25" t="str">
        <f t="shared" si="75"/>
        <v/>
      </c>
      <c r="B387" s="89"/>
      <c r="C387" s="25"/>
      <c r="D387" s="90"/>
      <c r="E387" s="90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36"/>
      <c r="S387" s="91"/>
      <c r="T387" s="36"/>
      <c r="U387" s="82"/>
      <c r="V387" s="25"/>
      <c r="W387" s="107"/>
      <c r="X387" s="109"/>
      <c r="Y387" s="109"/>
      <c r="Z387" s="36"/>
      <c r="AA387" s="38"/>
      <c r="AB387" s="35"/>
      <c r="AC387" s="25"/>
      <c r="AD387" s="25"/>
      <c r="AE387" s="25"/>
      <c r="AF387" s="99"/>
      <c r="AG387" s="25"/>
      <c r="AH387" s="25"/>
      <c r="AI387" s="25"/>
      <c r="AJ387" s="45" t="str">
        <f t="array" ref="AJ387">IFERROR(INDEX('[1]Master Price'!$E:$E,MATCH(D387,'[1]Master Price'!$B:$B,0)),"0")</f>
        <v>0</v>
      </c>
      <c r="AK387" s="45">
        <f t="shared" si="76"/>
        <v>0</v>
      </c>
      <c r="AL387" s="46" t="str">
        <f t="shared" si="73"/>
        <v>0-day</v>
      </c>
      <c r="AM387" s="46" t="str">
        <f t="shared" si="77"/>
        <v>0-day</v>
      </c>
      <c r="AN387" s="46" t="str">
        <f t="shared" si="96"/>
        <v>0-day</v>
      </c>
      <c r="AO387" s="46" t="str">
        <f t="shared" si="97"/>
        <v>0-day</v>
      </c>
      <c r="AP387" s="46" t="str">
        <f t="shared" si="79"/>
        <v>0-day</v>
      </c>
      <c r="AQ387" s="46" t="str">
        <f t="shared" si="80"/>
        <v>0-day</v>
      </c>
      <c r="AR387" s="103"/>
      <c r="AS387" s="47" t="str">
        <f t="shared" si="81"/>
        <v/>
      </c>
      <c r="AT387" s="35">
        <f t="shared" si="95"/>
        <v>0</v>
      </c>
      <c r="AU387" s="48" t="e">
        <f t="shared" ref="AU387:AU450" ca="1" si="111">_xludf.ifna(INDEX($B:$B,MATCH(AT387,$C:$C,FALSE)),"")</f>
        <v>#NAME?</v>
      </c>
      <c r="AV387" s="48" t="e">
        <f t="shared" ref="AV387:AV450" ca="1" si="112">_xludf.ifna(INDEX($U:$U,MATCH(AT387,$C:$C,FALSE)),"")</f>
        <v>#NAME?</v>
      </c>
      <c r="AW387" s="49" t="e">
        <f t="shared" ref="AW387:AW450" ca="1" si="113">_xludf.ifna(INDEX($Z:$Z,MATCH(AT387,$C:$C,FALSE)),"")</f>
        <v>#NAME?</v>
      </c>
      <c r="AX387" s="48" t="e">
        <f t="shared" ref="AX387:AX450" ca="1" si="114">_xludf.ifna(INDEX($AA:$AA,MATCH(AT387,$C:$C,FALSE)),"")</f>
        <v>#NAME?</v>
      </c>
      <c r="AY387" s="49" t="str">
        <f t="shared" ref="AY387:AY450" si="115">IFERROR(INDEX($R:$R,MATCH(AT387,$C:$C,FALSE)),"")</f>
        <v/>
      </c>
      <c r="AZ387" s="50" t="e">
        <f t="shared" ref="AZ387:AZ450" ca="1" si="116">_xludf.ifna(INDEX($V:$V,MATCH(AT387,$C:$C,FALSE)),"")</f>
        <v>#NAME?</v>
      </c>
      <c r="BA387" s="51" t="e">
        <f t="shared" ref="BA387:BA450" ca="1" si="117">_xludf.ifna(INDEX($W:$W,MATCH(AT387,$C:$C,FALSE)),"")</f>
        <v>#NAME?</v>
      </c>
      <c r="BB387" s="52" t="e">
        <f t="shared" ref="BB387:BB450" ca="1" si="118">_xludf.ifna(INDEX($X:$X,MATCH(AT387,$C:$C,FALSE)),"")</f>
        <v>#NAME?</v>
      </c>
      <c r="BC387" s="51" t="e">
        <f t="shared" ref="BC387:BC450" ca="1" si="119">_xludf.ifna(INDEX($AD:$AD,MATCH(AT387,$C:$C,FALSE)),"")</f>
        <v>#NAME?</v>
      </c>
      <c r="BD387" s="54" t="e">
        <f t="shared" ref="BD387:BD450" ca="1" si="120">_xludf.ifna(INDEX($AE:$AE,MATCH(AT387,$C:$C,FALSE)),"")</f>
        <v>#NAME?</v>
      </c>
      <c r="BE387" s="48" t="e">
        <f t="shared" ref="BE387:BE450" ca="1" si="121">_xludf.ifna(INDEX($AF:$AF,MATCH(AT387,$C:$C,FALSE)),"")</f>
        <v>#NAME?</v>
      </c>
      <c r="BF387" s="50" t="e">
        <f t="shared" ref="BF387:BF450" ca="1" si="122">_xludf.ifna(INDEX($T:$T,MATCH(AT387,$C:$C,FALSE),""),"")</f>
        <v>#NAME?</v>
      </c>
      <c r="BG387" s="56" t="e">
        <f t="shared" ref="BG387:BG450" ca="1" si="123">_xludf.ifna(INDEX($AI:$AI,MATCH(AT387,$C:$C,FALSE)),"")</f>
        <v>#NAME?</v>
      </c>
      <c r="BH387" s="103"/>
      <c r="BI387" s="103"/>
      <c r="BJ387" s="103"/>
      <c r="BK387" s="103"/>
      <c r="BL387" s="103"/>
      <c r="BM387" s="103"/>
      <c r="BN387" s="24"/>
      <c r="BO387" s="24"/>
    </row>
    <row r="388" spans="1:67" ht="15.5">
      <c r="A388" s="25" t="str">
        <f t="shared" si="75"/>
        <v/>
      </c>
      <c r="B388" s="89"/>
      <c r="C388" s="25"/>
      <c r="D388" s="90"/>
      <c r="E388" s="90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36"/>
      <c r="S388" s="91"/>
      <c r="T388" s="36"/>
      <c r="U388" s="82"/>
      <c r="V388" s="25"/>
      <c r="W388" s="107"/>
      <c r="X388" s="109"/>
      <c r="Y388" s="109"/>
      <c r="Z388" s="36"/>
      <c r="AA388" s="38"/>
      <c r="AB388" s="35"/>
      <c r="AC388" s="25"/>
      <c r="AD388" s="25"/>
      <c r="AE388" s="25"/>
      <c r="AF388" s="99"/>
      <c r="AG388" s="25"/>
      <c r="AH388" s="25"/>
      <c r="AI388" s="25"/>
      <c r="AJ388" s="45" t="str">
        <f t="array" ref="AJ388">IFERROR(INDEX('[1]Master Price'!$E:$E,MATCH(D388,'[1]Master Price'!$B:$B,0)),"0")</f>
        <v>0</v>
      </c>
      <c r="AK388" s="45">
        <f t="shared" si="76"/>
        <v>0</v>
      </c>
      <c r="AL388" s="46" t="str">
        <f t="shared" si="73"/>
        <v>0-day</v>
      </c>
      <c r="AM388" s="46" t="str">
        <f t="shared" si="77"/>
        <v>0-day</v>
      </c>
      <c r="AN388" s="46" t="str">
        <f t="shared" si="96"/>
        <v>0-day</v>
      </c>
      <c r="AO388" s="46" t="str">
        <f t="shared" si="97"/>
        <v>0-day</v>
      </c>
      <c r="AP388" s="46" t="str">
        <f t="shared" si="79"/>
        <v>0-day</v>
      </c>
      <c r="AQ388" s="46" t="str">
        <f t="shared" si="80"/>
        <v>0-day</v>
      </c>
      <c r="AR388" s="103"/>
      <c r="AS388" s="47" t="str">
        <f t="shared" si="81"/>
        <v/>
      </c>
      <c r="AT388" s="35">
        <f t="shared" si="95"/>
        <v>0</v>
      </c>
      <c r="AU388" s="48" t="e">
        <f t="shared" ca="1" si="111"/>
        <v>#NAME?</v>
      </c>
      <c r="AV388" s="48" t="e">
        <f t="shared" ca="1" si="112"/>
        <v>#NAME?</v>
      </c>
      <c r="AW388" s="49" t="e">
        <f t="shared" ca="1" si="113"/>
        <v>#NAME?</v>
      </c>
      <c r="AX388" s="48" t="e">
        <f t="shared" ca="1" si="114"/>
        <v>#NAME?</v>
      </c>
      <c r="AY388" s="49" t="str">
        <f t="shared" si="115"/>
        <v/>
      </c>
      <c r="AZ388" s="50" t="e">
        <f t="shared" ca="1" si="116"/>
        <v>#NAME?</v>
      </c>
      <c r="BA388" s="51" t="e">
        <f t="shared" ca="1" si="117"/>
        <v>#NAME?</v>
      </c>
      <c r="BB388" s="52" t="e">
        <f t="shared" ca="1" si="118"/>
        <v>#NAME?</v>
      </c>
      <c r="BC388" s="51" t="e">
        <f t="shared" ca="1" si="119"/>
        <v>#NAME?</v>
      </c>
      <c r="BD388" s="54" t="e">
        <f t="shared" ca="1" si="120"/>
        <v>#NAME?</v>
      </c>
      <c r="BE388" s="48" t="e">
        <f t="shared" ca="1" si="121"/>
        <v>#NAME?</v>
      </c>
      <c r="BF388" s="50" t="e">
        <f t="shared" ca="1" si="122"/>
        <v>#NAME?</v>
      </c>
      <c r="BG388" s="56" t="e">
        <f t="shared" ca="1" si="123"/>
        <v>#NAME?</v>
      </c>
      <c r="BH388" s="103"/>
      <c r="BI388" s="103"/>
      <c r="BJ388" s="103"/>
      <c r="BK388" s="103"/>
      <c r="BL388" s="103"/>
      <c r="BM388" s="103"/>
      <c r="BN388" s="24"/>
      <c r="BO388" s="24"/>
    </row>
    <row r="389" spans="1:67" ht="15.5">
      <c r="A389" s="25" t="str">
        <f t="shared" si="75"/>
        <v/>
      </c>
      <c r="B389" s="89"/>
      <c r="C389" s="25"/>
      <c r="D389" s="90"/>
      <c r="E389" s="90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36"/>
      <c r="S389" s="91"/>
      <c r="T389" s="36"/>
      <c r="U389" s="82"/>
      <c r="V389" s="25"/>
      <c r="W389" s="107"/>
      <c r="X389" s="109"/>
      <c r="Y389" s="109"/>
      <c r="Z389" s="36"/>
      <c r="AA389" s="38"/>
      <c r="AB389" s="35"/>
      <c r="AC389" s="25"/>
      <c r="AD389" s="25"/>
      <c r="AE389" s="25"/>
      <c r="AF389" s="99"/>
      <c r="AG389" s="25"/>
      <c r="AH389" s="25"/>
      <c r="AI389" s="25"/>
      <c r="AJ389" s="45" t="str">
        <f t="array" ref="AJ389">IFERROR(INDEX('[1]Master Price'!$E:$E,MATCH(D389,'[1]Master Price'!$B:$B,0)),"0")</f>
        <v>0</v>
      </c>
      <c r="AK389" s="45">
        <f t="shared" si="76"/>
        <v>0</v>
      </c>
      <c r="AL389" s="46" t="str">
        <f t="shared" si="73"/>
        <v>0-day</v>
      </c>
      <c r="AM389" s="46" t="str">
        <f t="shared" si="77"/>
        <v>0-day</v>
      </c>
      <c r="AN389" s="46" t="str">
        <f t="shared" si="96"/>
        <v>0-day</v>
      </c>
      <c r="AO389" s="46" t="str">
        <f t="shared" si="97"/>
        <v>0-day</v>
      </c>
      <c r="AP389" s="46" t="str">
        <f t="shared" si="79"/>
        <v>0-day</v>
      </c>
      <c r="AQ389" s="46" t="str">
        <f t="shared" si="80"/>
        <v>0-day</v>
      </c>
      <c r="AR389" s="103"/>
      <c r="AS389" s="47" t="str">
        <f t="shared" si="81"/>
        <v/>
      </c>
      <c r="AT389" s="35">
        <f t="shared" si="95"/>
        <v>0</v>
      </c>
      <c r="AU389" s="48" t="e">
        <f t="shared" ca="1" si="111"/>
        <v>#NAME?</v>
      </c>
      <c r="AV389" s="48" t="e">
        <f t="shared" ca="1" si="112"/>
        <v>#NAME?</v>
      </c>
      <c r="AW389" s="49" t="e">
        <f t="shared" ca="1" si="113"/>
        <v>#NAME?</v>
      </c>
      <c r="AX389" s="48" t="e">
        <f t="shared" ca="1" si="114"/>
        <v>#NAME?</v>
      </c>
      <c r="AY389" s="49" t="str">
        <f t="shared" si="115"/>
        <v/>
      </c>
      <c r="AZ389" s="50" t="e">
        <f t="shared" ca="1" si="116"/>
        <v>#NAME?</v>
      </c>
      <c r="BA389" s="51" t="e">
        <f t="shared" ca="1" si="117"/>
        <v>#NAME?</v>
      </c>
      <c r="BB389" s="52" t="e">
        <f t="shared" ca="1" si="118"/>
        <v>#NAME?</v>
      </c>
      <c r="BC389" s="51" t="e">
        <f t="shared" ca="1" si="119"/>
        <v>#NAME?</v>
      </c>
      <c r="BD389" s="54" t="e">
        <f t="shared" ca="1" si="120"/>
        <v>#NAME?</v>
      </c>
      <c r="BE389" s="48" t="e">
        <f t="shared" ca="1" si="121"/>
        <v>#NAME?</v>
      </c>
      <c r="BF389" s="50" t="e">
        <f t="shared" ca="1" si="122"/>
        <v>#NAME?</v>
      </c>
      <c r="BG389" s="56" t="e">
        <f t="shared" ca="1" si="123"/>
        <v>#NAME?</v>
      </c>
      <c r="BH389" s="103"/>
      <c r="BI389" s="103"/>
      <c r="BJ389" s="103"/>
      <c r="BK389" s="103"/>
      <c r="BL389" s="103"/>
      <c r="BM389" s="103"/>
      <c r="BN389" s="24"/>
      <c r="BO389" s="24"/>
    </row>
    <row r="390" spans="1:67" ht="15.5">
      <c r="A390" s="25" t="str">
        <f t="shared" si="75"/>
        <v/>
      </c>
      <c r="B390" s="89"/>
      <c r="C390" s="25"/>
      <c r="D390" s="90"/>
      <c r="E390" s="90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36"/>
      <c r="S390" s="91"/>
      <c r="T390" s="36"/>
      <c r="U390" s="82"/>
      <c r="V390" s="25"/>
      <c r="W390" s="107"/>
      <c r="X390" s="109"/>
      <c r="Y390" s="109"/>
      <c r="Z390" s="36"/>
      <c r="AA390" s="38"/>
      <c r="AB390" s="35"/>
      <c r="AC390" s="25"/>
      <c r="AD390" s="25"/>
      <c r="AE390" s="25"/>
      <c r="AF390" s="99"/>
      <c r="AG390" s="25"/>
      <c r="AH390" s="25"/>
      <c r="AI390" s="25"/>
      <c r="AJ390" s="45" t="str">
        <f t="array" ref="AJ390">IFERROR(INDEX('[1]Master Price'!$E:$E,MATCH(D390,'[1]Master Price'!$B:$B,0)),"0")</f>
        <v>0</v>
      </c>
      <c r="AK390" s="45">
        <f t="shared" si="76"/>
        <v>0</v>
      </c>
      <c r="AL390" s="46" t="str">
        <f t="shared" si="73"/>
        <v>0-day</v>
      </c>
      <c r="AM390" s="46" t="str">
        <f t="shared" si="77"/>
        <v>0-day</v>
      </c>
      <c r="AN390" s="46" t="str">
        <f t="shared" si="96"/>
        <v>0-day</v>
      </c>
      <c r="AO390" s="46" t="str">
        <f t="shared" si="97"/>
        <v>0-day</v>
      </c>
      <c r="AP390" s="46" t="str">
        <f t="shared" si="79"/>
        <v>0-day</v>
      </c>
      <c r="AQ390" s="46" t="str">
        <f t="shared" si="80"/>
        <v>0-day</v>
      </c>
      <c r="AR390" s="103"/>
      <c r="AS390" s="47" t="str">
        <f t="shared" si="81"/>
        <v/>
      </c>
      <c r="AT390" s="35">
        <f t="shared" si="95"/>
        <v>0</v>
      </c>
      <c r="AU390" s="48" t="e">
        <f t="shared" ca="1" si="111"/>
        <v>#NAME?</v>
      </c>
      <c r="AV390" s="48" t="e">
        <f t="shared" ca="1" si="112"/>
        <v>#NAME?</v>
      </c>
      <c r="AW390" s="49" t="e">
        <f t="shared" ca="1" si="113"/>
        <v>#NAME?</v>
      </c>
      <c r="AX390" s="48" t="e">
        <f t="shared" ca="1" si="114"/>
        <v>#NAME?</v>
      </c>
      <c r="AY390" s="49" t="str">
        <f t="shared" si="115"/>
        <v/>
      </c>
      <c r="AZ390" s="50" t="e">
        <f t="shared" ca="1" si="116"/>
        <v>#NAME?</v>
      </c>
      <c r="BA390" s="51" t="e">
        <f t="shared" ca="1" si="117"/>
        <v>#NAME?</v>
      </c>
      <c r="BB390" s="52" t="e">
        <f t="shared" ca="1" si="118"/>
        <v>#NAME?</v>
      </c>
      <c r="BC390" s="51" t="e">
        <f t="shared" ca="1" si="119"/>
        <v>#NAME?</v>
      </c>
      <c r="BD390" s="54" t="e">
        <f t="shared" ca="1" si="120"/>
        <v>#NAME?</v>
      </c>
      <c r="BE390" s="48" t="e">
        <f t="shared" ca="1" si="121"/>
        <v>#NAME?</v>
      </c>
      <c r="BF390" s="50" t="e">
        <f t="shared" ca="1" si="122"/>
        <v>#NAME?</v>
      </c>
      <c r="BG390" s="56" t="e">
        <f t="shared" ca="1" si="123"/>
        <v>#NAME?</v>
      </c>
      <c r="BH390" s="103"/>
      <c r="BI390" s="103"/>
      <c r="BJ390" s="103"/>
      <c r="BK390" s="103"/>
      <c r="BL390" s="103"/>
      <c r="BM390" s="103"/>
      <c r="BN390" s="24"/>
      <c r="BO390" s="24"/>
    </row>
    <row r="391" spans="1:67" ht="15.5">
      <c r="A391" s="25" t="str">
        <f t="shared" si="75"/>
        <v/>
      </c>
      <c r="B391" s="89"/>
      <c r="C391" s="25"/>
      <c r="D391" s="90"/>
      <c r="E391" s="90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36"/>
      <c r="S391" s="91"/>
      <c r="T391" s="36"/>
      <c r="U391" s="82"/>
      <c r="V391" s="25"/>
      <c r="W391" s="107"/>
      <c r="X391" s="109"/>
      <c r="Y391" s="109"/>
      <c r="Z391" s="36"/>
      <c r="AA391" s="111"/>
      <c r="AB391" s="35"/>
      <c r="AC391" s="25"/>
      <c r="AD391" s="25"/>
      <c r="AE391" s="44"/>
      <c r="AF391" s="99"/>
      <c r="AG391" s="25"/>
      <c r="AH391" s="25"/>
      <c r="AI391" s="25"/>
      <c r="AJ391" s="45" t="str">
        <f t="array" ref="AJ391">IFERROR(INDEX('[1]Master Price'!$E:$E,MATCH(D391,'[1]Master Price'!$B:$B,0)),"0")</f>
        <v>0</v>
      </c>
      <c r="AK391" s="45">
        <f t="shared" si="76"/>
        <v>0</v>
      </c>
      <c r="AL391" s="46" t="str">
        <f t="shared" si="73"/>
        <v>0-day</v>
      </c>
      <c r="AM391" s="46" t="str">
        <f t="shared" si="77"/>
        <v>0-day</v>
      </c>
      <c r="AN391" s="46" t="str">
        <f t="shared" si="96"/>
        <v>0-day</v>
      </c>
      <c r="AO391" s="46" t="str">
        <f t="shared" si="97"/>
        <v>0-day</v>
      </c>
      <c r="AP391" s="46" t="str">
        <f t="shared" si="79"/>
        <v>0-day</v>
      </c>
      <c r="AQ391" s="46" t="str">
        <f t="shared" si="80"/>
        <v>0-day</v>
      </c>
      <c r="AR391" s="103"/>
      <c r="AS391" s="47" t="str">
        <f t="shared" si="81"/>
        <v/>
      </c>
      <c r="AT391" s="35">
        <f t="shared" si="95"/>
        <v>0</v>
      </c>
      <c r="AU391" s="48" t="e">
        <f t="shared" ca="1" si="111"/>
        <v>#NAME?</v>
      </c>
      <c r="AV391" s="48" t="e">
        <f t="shared" ca="1" si="112"/>
        <v>#NAME?</v>
      </c>
      <c r="AW391" s="49" t="e">
        <f t="shared" ca="1" si="113"/>
        <v>#NAME?</v>
      </c>
      <c r="AX391" s="48" t="e">
        <f t="shared" ca="1" si="114"/>
        <v>#NAME?</v>
      </c>
      <c r="AY391" s="49" t="str">
        <f t="shared" si="115"/>
        <v/>
      </c>
      <c r="AZ391" s="50" t="e">
        <f t="shared" ca="1" si="116"/>
        <v>#NAME?</v>
      </c>
      <c r="BA391" s="51" t="e">
        <f t="shared" ca="1" si="117"/>
        <v>#NAME?</v>
      </c>
      <c r="BB391" s="52" t="e">
        <f t="shared" ca="1" si="118"/>
        <v>#NAME?</v>
      </c>
      <c r="BC391" s="51" t="e">
        <f t="shared" ca="1" si="119"/>
        <v>#NAME?</v>
      </c>
      <c r="BD391" s="54" t="e">
        <f t="shared" ca="1" si="120"/>
        <v>#NAME?</v>
      </c>
      <c r="BE391" s="48" t="e">
        <f t="shared" ca="1" si="121"/>
        <v>#NAME?</v>
      </c>
      <c r="BF391" s="50" t="e">
        <f t="shared" ca="1" si="122"/>
        <v>#NAME?</v>
      </c>
      <c r="BG391" s="56" t="e">
        <f t="shared" ca="1" si="123"/>
        <v>#NAME?</v>
      </c>
      <c r="BH391" s="103"/>
      <c r="BI391" s="103"/>
      <c r="BJ391" s="103"/>
      <c r="BK391" s="103"/>
      <c r="BL391" s="103"/>
      <c r="BM391" s="103"/>
      <c r="BN391" s="24"/>
      <c r="BO391" s="24"/>
    </row>
    <row r="392" spans="1:67" ht="15.5">
      <c r="A392" s="25" t="str">
        <f t="shared" si="75"/>
        <v/>
      </c>
      <c r="B392" s="89"/>
      <c r="C392" s="25"/>
      <c r="D392" s="90"/>
      <c r="E392" s="90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36"/>
      <c r="S392" s="91"/>
      <c r="T392" s="36"/>
      <c r="U392" s="82"/>
      <c r="V392" s="25"/>
      <c r="W392" s="107"/>
      <c r="X392" s="109"/>
      <c r="Y392" s="109"/>
      <c r="Z392" s="36"/>
      <c r="AA392" s="111"/>
      <c r="AB392" s="35"/>
      <c r="AC392" s="25"/>
      <c r="AD392" s="25"/>
      <c r="AE392" s="44"/>
      <c r="AF392" s="99"/>
      <c r="AG392" s="25"/>
      <c r="AH392" s="25"/>
      <c r="AI392" s="25"/>
      <c r="AJ392" s="45" t="str">
        <f t="array" ref="AJ392">IFERROR(INDEX('[1]Master Price'!$E:$E,MATCH(D392,'[1]Master Price'!$B:$B,0)),"0")</f>
        <v>0</v>
      </c>
      <c r="AK392" s="45">
        <f t="shared" si="76"/>
        <v>0</v>
      </c>
      <c r="AL392" s="46" t="str">
        <f t="shared" si="73"/>
        <v>0-day</v>
      </c>
      <c r="AM392" s="46" t="str">
        <f t="shared" si="77"/>
        <v>0-day</v>
      </c>
      <c r="AN392" s="46" t="str">
        <f t="shared" si="96"/>
        <v>0-day</v>
      </c>
      <c r="AO392" s="46" t="str">
        <f t="shared" si="97"/>
        <v>0-day</v>
      </c>
      <c r="AP392" s="46" t="str">
        <f t="shared" si="79"/>
        <v>0-day</v>
      </c>
      <c r="AQ392" s="46" t="str">
        <f t="shared" si="80"/>
        <v>0-day</v>
      </c>
      <c r="AR392" s="103"/>
      <c r="AS392" s="47" t="str">
        <f t="shared" si="81"/>
        <v/>
      </c>
      <c r="AT392" s="35">
        <f t="shared" si="95"/>
        <v>0</v>
      </c>
      <c r="AU392" s="48" t="e">
        <f t="shared" ca="1" si="111"/>
        <v>#NAME?</v>
      </c>
      <c r="AV392" s="48" t="e">
        <f t="shared" ca="1" si="112"/>
        <v>#NAME?</v>
      </c>
      <c r="AW392" s="49" t="e">
        <f t="shared" ca="1" si="113"/>
        <v>#NAME?</v>
      </c>
      <c r="AX392" s="48" t="e">
        <f t="shared" ca="1" si="114"/>
        <v>#NAME?</v>
      </c>
      <c r="AY392" s="49" t="str">
        <f t="shared" si="115"/>
        <v/>
      </c>
      <c r="AZ392" s="50" t="e">
        <f t="shared" ca="1" si="116"/>
        <v>#NAME?</v>
      </c>
      <c r="BA392" s="51" t="e">
        <f t="shared" ca="1" si="117"/>
        <v>#NAME?</v>
      </c>
      <c r="BB392" s="52" t="e">
        <f t="shared" ca="1" si="118"/>
        <v>#NAME?</v>
      </c>
      <c r="BC392" s="51" t="e">
        <f t="shared" ca="1" si="119"/>
        <v>#NAME?</v>
      </c>
      <c r="BD392" s="54" t="e">
        <f t="shared" ca="1" si="120"/>
        <v>#NAME?</v>
      </c>
      <c r="BE392" s="48" t="e">
        <f t="shared" ca="1" si="121"/>
        <v>#NAME?</v>
      </c>
      <c r="BF392" s="50" t="e">
        <f t="shared" ca="1" si="122"/>
        <v>#NAME?</v>
      </c>
      <c r="BG392" s="56" t="e">
        <f t="shared" ca="1" si="123"/>
        <v>#NAME?</v>
      </c>
      <c r="BH392" s="103"/>
      <c r="BI392" s="103"/>
      <c r="BJ392" s="103"/>
      <c r="BK392" s="103"/>
      <c r="BL392" s="103"/>
      <c r="BM392" s="103"/>
      <c r="BN392" s="24"/>
      <c r="BO392" s="24"/>
    </row>
    <row r="393" spans="1:67" ht="15.5">
      <c r="A393" s="25" t="str">
        <f t="shared" si="75"/>
        <v/>
      </c>
      <c r="B393" s="89"/>
      <c r="C393" s="25"/>
      <c r="D393" s="90"/>
      <c r="E393" s="90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36"/>
      <c r="S393" s="91"/>
      <c r="T393" s="36"/>
      <c r="U393" s="82"/>
      <c r="V393" s="25"/>
      <c r="W393" s="107"/>
      <c r="X393" s="109"/>
      <c r="Y393" s="109"/>
      <c r="Z393" s="36"/>
      <c r="AA393" s="111"/>
      <c r="AB393" s="35"/>
      <c r="AC393" s="25"/>
      <c r="AD393" s="25"/>
      <c r="AE393" s="44"/>
      <c r="AF393" s="99"/>
      <c r="AG393" s="25"/>
      <c r="AH393" s="25"/>
      <c r="AI393" s="25"/>
      <c r="AJ393" s="45" t="str">
        <f t="array" ref="AJ393">IFERROR(INDEX('[1]Master Price'!$E:$E,MATCH(D393,'[1]Master Price'!$B:$B,0)),"0")</f>
        <v>0</v>
      </c>
      <c r="AK393" s="45">
        <f t="shared" si="76"/>
        <v>0</v>
      </c>
      <c r="AL393" s="46" t="str">
        <f t="shared" si="73"/>
        <v>0-day</v>
      </c>
      <c r="AM393" s="46" t="str">
        <f t="shared" si="77"/>
        <v>0-day</v>
      </c>
      <c r="AN393" s="46" t="str">
        <f t="shared" si="96"/>
        <v>0-day</v>
      </c>
      <c r="AO393" s="46" t="str">
        <f t="shared" si="97"/>
        <v>0-day</v>
      </c>
      <c r="AP393" s="46" t="str">
        <f t="shared" si="79"/>
        <v>0-day</v>
      </c>
      <c r="AQ393" s="46" t="str">
        <f t="shared" si="80"/>
        <v>0-day</v>
      </c>
      <c r="AR393" s="103"/>
      <c r="AS393" s="47" t="str">
        <f t="shared" si="81"/>
        <v/>
      </c>
      <c r="AT393" s="35">
        <f t="shared" si="95"/>
        <v>0</v>
      </c>
      <c r="AU393" s="48" t="e">
        <f t="shared" ca="1" si="111"/>
        <v>#NAME?</v>
      </c>
      <c r="AV393" s="48" t="e">
        <f t="shared" ca="1" si="112"/>
        <v>#NAME?</v>
      </c>
      <c r="AW393" s="49" t="e">
        <f t="shared" ca="1" si="113"/>
        <v>#NAME?</v>
      </c>
      <c r="AX393" s="48" t="e">
        <f t="shared" ca="1" si="114"/>
        <v>#NAME?</v>
      </c>
      <c r="AY393" s="49" t="str">
        <f t="shared" si="115"/>
        <v/>
      </c>
      <c r="AZ393" s="50" t="e">
        <f t="shared" ca="1" si="116"/>
        <v>#NAME?</v>
      </c>
      <c r="BA393" s="51" t="e">
        <f t="shared" ca="1" si="117"/>
        <v>#NAME?</v>
      </c>
      <c r="BB393" s="52" t="e">
        <f t="shared" ca="1" si="118"/>
        <v>#NAME?</v>
      </c>
      <c r="BC393" s="51" t="e">
        <f t="shared" ca="1" si="119"/>
        <v>#NAME?</v>
      </c>
      <c r="BD393" s="54" t="e">
        <f t="shared" ca="1" si="120"/>
        <v>#NAME?</v>
      </c>
      <c r="BE393" s="48" t="e">
        <f t="shared" ca="1" si="121"/>
        <v>#NAME?</v>
      </c>
      <c r="BF393" s="50" t="e">
        <f t="shared" ca="1" si="122"/>
        <v>#NAME?</v>
      </c>
      <c r="BG393" s="56" t="e">
        <f t="shared" ca="1" si="123"/>
        <v>#NAME?</v>
      </c>
      <c r="BH393" s="103"/>
      <c r="BI393" s="103"/>
      <c r="BJ393" s="103"/>
      <c r="BK393" s="103"/>
      <c r="BL393" s="103"/>
      <c r="BM393" s="103"/>
      <c r="BN393" s="24"/>
      <c r="BO393" s="24"/>
    </row>
    <row r="394" spans="1:67" ht="15.5">
      <c r="A394" s="25" t="str">
        <f t="shared" si="75"/>
        <v/>
      </c>
      <c r="B394" s="89"/>
      <c r="C394" s="25"/>
      <c r="D394" s="90"/>
      <c r="E394" s="90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36"/>
      <c r="S394" s="91"/>
      <c r="T394" s="36"/>
      <c r="U394" s="82"/>
      <c r="V394" s="25"/>
      <c r="W394" s="107"/>
      <c r="X394" s="109"/>
      <c r="Y394" s="109"/>
      <c r="Z394" s="36"/>
      <c r="AA394" s="111"/>
      <c r="AB394" s="35"/>
      <c r="AC394" s="25"/>
      <c r="AD394" s="25"/>
      <c r="AE394" s="44"/>
      <c r="AF394" s="112"/>
      <c r="AG394" s="25"/>
      <c r="AH394" s="25"/>
      <c r="AI394" s="25"/>
      <c r="AJ394" s="45" t="str">
        <f t="array" ref="AJ394">IFERROR(INDEX('[1]Master Price'!$E:$E,MATCH(D394,'[1]Master Price'!$B:$B,0)),"0")</f>
        <v>0</v>
      </c>
      <c r="AK394" s="45">
        <f t="shared" si="76"/>
        <v>0</v>
      </c>
      <c r="AL394" s="46" t="str">
        <f t="shared" si="73"/>
        <v>0-day</v>
      </c>
      <c r="AM394" s="46" t="str">
        <f t="shared" si="77"/>
        <v>0-day</v>
      </c>
      <c r="AN394" s="46" t="str">
        <f t="shared" si="96"/>
        <v>0-day</v>
      </c>
      <c r="AO394" s="46" t="str">
        <f t="shared" si="97"/>
        <v>0-day</v>
      </c>
      <c r="AP394" s="46" t="str">
        <f t="shared" si="79"/>
        <v>0-day</v>
      </c>
      <c r="AQ394" s="46" t="str">
        <f t="shared" si="80"/>
        <v>0-day</v>
      </c>
      <c r="AR394" s="103"/>
      <c r="AS394" s="47" t="str">
        <f t="shared" si="81"/>
        <v/>
      </c>
      <c r="AT394" s="35">
        <f t="shared" si="95"/>
        <v>0</v>
      </c>
      <c r="AU394" s="48" t="e">
        <f t="shared" ca="1" si="111"/>
        <v>#NAME?</v>
      </c>
      <c r="AV394" s="48" t="e">
        <f t="shared" ca="1" si="112"/>
        <v>#NAME?</v>
      </c>
      <c r="AW394" s="49" t="e">
        <f t="shared" ca="1" si="113"/>
        <v>#NAME?</v>
      </c>
      <c r="AX394" s="48" t="e">
        <f t="shared" ca="1" si="114"/>
        <v>#NAME?</v>
      </c>
      <c r="AY394" s="49" t="str">
        <f t="shared" si="115"/>
        <v/>
      </c>
      <c r="AZ394" s="50" t="e">
        <f t="shared" ca="1" si="116"/>
        <v>#NAME?</v>
      </c>
      <c r="BA394" s="51" t="e">
        <f t="shared" ca="1" si="117"/>
        <v>#NAME?</v>
      </c>
      <c r="BB394" s="52" t="e">
        <f t="shared" ca="1" si="118"/>
        <v>#NAME?</v>
      </c>
      <c r="BC394" s="51" t="e">
        <f t="shared" ca="1" si="119"/>
        <v>#NAME?</v>
      </c>
      <c r="BD394" s="54" t="e">
        <f t="shared" ca="1" si="120"/>
        <v>#NAME?</v>
      </c>
      <c r="BE394" s="48" t="e">
        <f t="shared" ca="1" si="121"/>
        <v>#NAME?</v>
      </c>
      <c r="BF394" s="50" t="e">
        <f t="shared" ca="1" si="122"/>
        <v>#NAME?</v>
      </c>
      <c r="BG394" s="56" t="e">
        <f t="shared" ca="1" si="123"/>
        <v>#NAME?</v>
      </c>
      <c r="BH394" s="103"/>
      <c r="BI394" s="103"/>
      <c r="BJ394" s="103"/>
      <c r="BK394" s="103"/>
      <c r="BL394" s="103"/>
      <c r="BM394" s="103"/>
      <c r="BN394" s="24"/>
      <c r="BO394" s="24"/>
    </row>
    <row r="395" spans="1:67" ht="15.5">
      <c r="A395" s="25" t="str">
        <f t="shared" si="75"/>
        <v/>
      </c>
      <c r="B395" s="89"/>
      <c r="C395" s="25"/>
      <c r="D395" s="90"/>
      <c r="E395" s="90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36"/>
      <c r="S395" s="91"/>
      <c r="T395" s="36"/>
      <c r="U395" s="82"/>
      <c r="V395" s="25"/>
      <c r="W395" s="107"/>
      <c r="X395" s="109"/>
      <c r="Y395" s="109"/>
      <c r="Z395" s="36"/>
      <c r="AA395" s="111"/>
      <c r="AB395" s="35"/>
      <c r="AC395" s="25"/>
      <c r="AD395" s="25"/>
      <c r="AE395" s="44"/>
      <c r="AF395" s="112"/>
      <c r="AG395" s="25"/>
      <c r="AH395" s="25"/>
      <c r="AI395" s="25"/>
      <c r="AJ395" s="45" t="str">
        <f t="array" ref="AJ395">IFERROR(INDEX('[1]Master Price'!$E:$E,MATCH(D395,'[1]Master Price'!$B:$B,0)),"0")</f>
        <v>0</v>
      </c>
      <c r="AK395" s="45">
        <f t="shared" si="76"/>
        <v>0</v>
      </c>
      <c r="AL395" s="46" t="str">
        <f t="shared" si="73"/>
        <v>0-day</v>
      </c>
      <c r="AM395" s="46" t="str">
        <f t="shared" si="77"/>
        <v>0-day</v>
      </c>
      <c r="AN395" s="46" t="str">
        <f t="shared" si="96"/>
        <v>0-day</v>
      </c>
      <c r="AO395" s="46" t="str">
        <f t="shared" si="97"/>
        <v>0-day</v>
      </c>
      <c r="AP395" s="46" t="str">
        <f t="shared" si="79"/>
        <v>0-day</v>
      </c>
      <c r="AQ395" s="46" t="str">
        <f t="shared" si="80"/>
        <v>0-day</v>
      </c>
      <c r="AR395" s="103"/>
      <c r="AS395" s="47" t="str">
        <f t="shared" si="81"/>
        <v/>
      </c>
      <c r="AT395" s="35">
        <f t="shared" si="95"/>
        <v>0</v>
      </c>
      <c r="AU395" s="48" t="e">
        <f t="shared" ca="1" si="111"/>
        <v>#NAME?</v>
      </c>
      <c r="AV395" s="48" t="e">
        <f t="shared" ca="1" si="112"/>
        <v>#NAME?</v>
      </c>
      <c r="AW395" s="49" t="e">
        <f t="shared" ca="1" si="113"/>
        <v>#NAME?</v>
      </c>
      <c r="AX395" s="48" t="e">
        <f t="shared" ca="1" si="114"/>
        <v>#NAME?</v>
      </c>
      <c r="AY395" s="49" t="str">
        <f t="shared" si="115"/>
        <v/>
      </c>
      <c r="AZ395" s="50" t="e">
        <f t="shared" ca="1" si="116"/>
        <v>#NAME?</v>
      </c>
      <c r="BA395" s="51" t="e">
        <f t="shared" ca="1" si="117"/>
        <v>#NAME?</v>
      </c>
      <c r="BB395" s="52" t="e">
        <f t="shared" ca="1" si="118"/>
        <v>#NAME?</v>
      </c>
      <c r="BC395" s="51" t="e">
        <f t="shared" ca="1" si="119"/>
        <v>#NAME?</v>
      </c>
      <c r="BD395" s="54" t="e">
        <f t="shared" ca="1" si="120"/>
        <v>#NAME?</v>
      </c>
      <c r="BE395" s="48" t="e">
        <f t="shared" ca="1" si="121"/>
        <v>#NAME?</v>
      </c>
      <c r="BF395" s="50" t="e">
        <f t="shared" ca="1" si="122"/>
        <v>#NAME?</v>
      </c>
      <c r="BG395" s="56" t="e">
        <f t="shared" ca="1" si="123"/>
        <v>#NAME?</v>
      </c>
      <c r="BH395" s="103"/>
      <c r="BI395" s="103"/>
      <c r="BJ395" s="103"/>
      <c r="BK395" s="103"/>
      <c r="BL395" s="103"/>
      <c r="BM395" s="103"/>
      <c r="BN395" s="24"/>
      <c r="BO395" s="24"/>
    </row>
    <row r="396" spans="1:67" ht="15.5">
      <c r="A396" s="25" t="str">
        <f t="shared" si="75"/>
        <v/>
      </c>
      <c r="B396" s="89"/>
      <c r="C396" s="25"/>
      <c r="D396" s="90"/>
      <c r="E396" s="90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36"/>
      <c r="S396" s="91"/>
      <c r="T396" s="36"/>
      <c r="U396" s="82"/>
      <c r="V396" s="25"/>
      <c r="W396" s="107"/>
      <c r="X396" s="109"/>
      <c r="Y396" s="109"/>
      <c r="Z396" s="36"/>
      <c r="AA396" s="111"/>
      <c r="AB396" s="35"/>
      <c r="AC396" s="25"/>
      <c r="AD396" s="25"/>
      <c r="AE396" s="44"/>
      <c r="AF396" s="112"/>
      <c r="AG396" s="25"/>
      <c r="AH396" s="25"/>
      <c r="AI396" s="25"/>
      <c r="AJ396" s="45" t="str">
        <f t="array" ref="AJ396">IFERROR(INDEX('[1]Master Price'!$E:$E,MATCH(D396,'[1]Master Price'!$B:$B,0)),"0")</f>
        <v>0</v>
      </c>
      <c r="AK396" s="45">
        <f t="shared" si="76"/>
        <v>0</v>
      </c>
      <c r="AL396" s="46" t="str">
        <f t="shared" si="73"/>
        <v>0-day</v>
      </c>
      <c r="AM396" s="46" t="str">
        <f t="shared" si="77"/>
        <v>0-day</v>
      </c>
      <c r="AN396" s="46" t="str">
        <f t="shared" si="96"/>
        <v>0-day</v>
      </c>
      <c r="AO396" s="46" t="str">
        <f t="shared" si="97"/>
        <v>0-day</v>
      </c>
      <c r="AP396" s="46" t="str">
        <f t="shared" si="79"/>
        <v>0-day</v>
      </c>
      <c r="AQ396" s="46" t="str">
        <f t="shared" si="80"/>
        <v>0-day</v>
      </c>
      <c r="AR396" s="103"/>
      <c r="AS396" s="47" t="str">
        <f t="shared" si="81"/>
        <v/>
      </c>
      <c r="AT396" s="35">
        <f t="shared" si="95"/>
        <v>0</v>
      </c>
      <c r="AU396" s="48" t="e">
        <f t="shared" ca="1" si="111"/>
        <v>#NAME?</v>
      </c>
      <c r="AV396" s="48" t="e">
        <f t="shared" ca="1" si="112"/>
        <v>#NAME?</v>
      </c>
      <c r="AW396" s="49" t="e">
        <f t="shared" ca="1" si="113"/>
        <v>#NAME?</v>
      </c>
      <c r="AX396" s="48" t="e">
        <f t="shared" ca="1" si="114"/>
        <v>#NAME?</v>
      </c>
      <c r="AY396" s="49" t="str">
        <f t="shared" si="115"/>
        <v/>
      </c>
      <c r="AZ396" s="50" t="e">
        <f t="shared" ca="1" si="116"/>
        <v>#NAME?</v>
      </c>
      <c r="BA396" s="51" t="e">
        <f t="shared" ca="1" si="117"/>
        <v>#NAME?</v>
      </c>
      <c r="BB396" s="52" t="e">
        <f t="shared" ca="1" si="118"/>
        <v>#NAME?</v>
      </c>
      <c r="BC396" s="51" t="e">
        <f t="shared" ca="1" si="119"/>
        <v>#NAME?</v>
      </c>
      <c r="BD396" s="54" t="e">
        <f t="shared" ca="1" si="120"/>
        <v>#NAME?</v>
      </c>
      <c r="BE396" s="48" t="e">
        <f t="shared" ca="1" si="121"/>
        <v>#NAME?</v>
      </c>
      <c r="BF396" s="50" t="e">
        <f t="shared" ca="1" si="122"/>
        <v>#NAME?</v>
      </c>
      <c r="BG396" s="56" t="e">
        <f t="shared" ca="1" si="123"/>
        <v>#NAME?</v>
      </c>
      <c r="BH396" s="103"/>
      <c r="BI396" s="103"/>
      <c r="BJ396" s="103"/>
      <c r="BK396" s="103"/>
      <c r="BL396" s="103"/>
      <c r="BM396" s="103"/>
      <c r="BN396" s="24"/>
      <c r="BO396" s="24"/>
    </row>
    <row r="397" spans="1:67" ht="15.5">
      <c r="A397" s="25" t="str">
        <f t="shared" si="75"/>
        <v/>
      </c>
      <c r="B397" s="89"/>
      <c r="C397" s="25"/>
      <c r="D397" s="90"/>
      <c r="E397" s="90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36"/>
      <c r="S397" s="91"/>
      <c r="T397" s="36"/>
      <c r="U397" s="82"/>
      <c r="V397" s="25"/>
      <c r="W397" s="107"/>
      <c r="X397" s="109"/>
      <c r="Y397" s="109"/>
      <c r="Z397" s="36"/>
      <c r="AA397" s="111"/>
      <c r="AB397" s="35"/>
      <c r="AC397" s="25"/>
      <c r="AD397" s="25"/>
      <c r="AE397" s="44"/>
      <c r="AF397" s="112"/>
      <c r="AG397" s="25"/>
      <c r="AH397" s="25"/>
      <c r="AI397" s="25"/>
      <c r="AJ397" s="45" t="str">
        <f t="array" ref="AJ397">IFERROR(INDEX('[1]Master Price'!$E:$E,MATCH(D397,'[1]Master Price'!$B:$B,0)),"0")</f>
        <v>0</v>
      </c>
      <c r="AK397" s="45">
        <f t="shared" si="76"/>
        <v>0</v>
      </c>
      <c r="AL397" s="46" t="str">
        <f t="shared" si="73"/>
        <v>0-day</v>
      </c>
      <c r="AM397" s="46" t="str">
        <f t="shared" si="77"/>
        <v>0-day</v>
      </c>
      <c r="AN397" s="46" t="str">
        <f t="shared" si="96"/>
        <v>0-day</v>
      </c>
      <c r="AO397" s="46" t="str">
        <f t="shared" si="97"/>
        <v>0-day</v>
      </c>
      <c r="AP397" s="46" t="str">
        <f t="shared" si="79"/>
        <v>0-day</v>
      </c>
      <c r="AQ397" s="46" t="str">
        <f t="shared" si="80"/>
        <v>0-day</v>
      </c>
      <c r="AR397" s="103"/>
      <c r="AS397" s="47" t="str">
        <f t="shared" si="81"/>
        <v/>
      </c>
      <c r="AT397" s="35">
        <f t="shared" si="95"/>
        <v>0</v>
      </c>
      <c r="AU397" s="48" t="e">
        <f t="shared" ca="1" si="111"/>
        <v>#NAME?</v>
      </c>
      <c r="AV397" s="48" t="e">
        <f t="shared" ca="1" si="112"/>
        <v>#NAME?</v>
      </c>
      <c r="AW397" s="49" t="e">
        <f t="shared" ca="1" si="113"/>
        <v>#NAME?</v>
      </c>
      <c r="AX397" s="48" t="e">
        <f t="shared" ca="1" si="114"/>
        <v>#NAME?</v>
      </c>
      <c r="AY397" s="49" t="str">
        <f t="shared" si="115"/>
        <v/>
      </c>
      <c r="AZ397" s="50" t="e">
        <f t="shared" ca="1" si="116"/>
        <v>#NAME?</v>
      </c>
      <c r="BA397" s="51" t="e">
        <f t="shared" ca="1" si="117"/>
        <v>#NAME?</v>
      </c>
      <c r="BB397" s="52" t="e">
        <f t="shared" ca="1" si="118"/>
        <v>#NAME?</v>
      </c>
      <c r="BC397" s="51" t="e">
        <f t="shared" ca="1" si="119"/>
        <v>#NAME?</v>
      </c>
      <c r="BD397" s="54" t="e">
        <f t="shared" ca="1" si="120"/>
        <v>#NAME?</v>
      </c>
      <c r="BE397" s="48" t="e">
        <f t="shared" ca="1" si="121"/>
        <v>#NAME?</v>
      </c>
      <c r="BF397" s="50" t="e">
        <f t="shared" ca="1" si="122"/>
        <v>#NAME?</v>
      </c>
      <c r="BG397" s="56" t="e">
        <f t="shared" ca="1" si="123"/>
        <v>#NAME?</v>
      </c>
      <c r="BH397" s="103"/>
      <c r="BI397" s="103"/>
      <c r="BJ397" s="103"/>
      <c r="BK397" s="103"/>
      <c r="BL397" s="103"/>
      <c r="BM397" s="103"/>
      <c r="BN397" s="24"/>
      <c r="BO397" s="24"/>
    </row>
    <row r="398" spans="1:67" ht="15.5">
      <c r="A398" s="25" t="str">
        <f t="shared" si="75"/>
        <v/>
      </c>
      <c r="B398" s="89"/>
      <c r="C398" s="25"/>
      <c r="D398" s="90"/>
      <c r="E398" s="90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36"/>
      <c r="S398" s="91"/>
      <c r="T398" s="36"/>
      <c r="U398" s="82"/>
      <c r="V398" s="25"/>
      <c r="W398" s="107"/>
      <c r="X398" s="109"/>
      <c r="Y398" s="109"/>
      <c r="Z398" s="36"/>
      <c r="AA398" s="111"/>
      <c r="AB398" s="35"/>
      <c r="AC398" s="25"/>
      <c r="AD398" s="25"/>
      <c r="AE398" s="44"/>
      <c r="AF398" s="94"/>
      <c r="AG398" s="25"/>
      <c r="AH398" s="25"/>
      <c r="AI398" s="25"/>
      <c r="AJ398" s="45" t="str">
        <f t="array" ref="AJ398">IFERROR(INDEX('[1]Master Price'!$E:$E,MATCH(D398,'[1]Master Price'!$B:$B,0)),"0")</f>
        <v>0</v>
      </c>
      <c r="AK398" s="45">
        <f t="shared" si="76"/>
        <v>0</v>
      </c>
      <c r="AL398" s="46" t="str">
        <f t="shared" si="73"/>
        <v>0-day</v>
      </c>
      <c r="AM398" s="46" t="str">
        <f t="shared" si="77"/>
        <v>0-day</v>
      </c>
      <c r="AN398" s="46" t="str">
        <f t="shared" si="96"/>
        <v>0-day</v>
      </c>
      <c r="AO398" s="46" t="str">
        <f t="shared" si="97"/>
        <v>0-day</v>
      </c>
      <c r="AP398" s="46" t="str">
        <f t="shared" si="79"/>
        <v>0-day</v>
      </c>
      <c r="AQ398" s="46" t="str">
        <f t="shared" si="80"/>
        <v>0-day</v>
      </c>
      <c r="AR398" s="103"/>
      <c r="AS398" s="47" t="str">
        <f t="shared" si="81"/>
        <v/>
      </c>
      <c r="AT398" s="35">
        <f t="shared" si="95"/>
        <v>0</v>
      </c>
      <c r="AU398" s="48" t="e">
        <f t="shared" ca="1" si="111"/>
        <v>#NAME?</v>
      </c>
      <c r="AV398" s="48" t="e">
        <f t="shared" ca="1" si="112"/>
        <v>#NAME?</v>
      </c>
      <c r="AW398" s="49" t="e">
        <f t="shared" ca="1" si="113"/>
        <v>#NAME?</v>
      </c>
      <c r="AX398" s="48" t="e">
        <f t="shared" ca="1" si="114"/>
        <v>#NAME?</v>
      </c>
      <c r="AY398" s="49" t="str">
        <f t="shared" si="115"/>
        <v/>
      </c>
      <c r="AZ398" s="50" t="e">
        <f t="shared" ca="1" si="116"/>
        <v>#NAME?</v>
      </c>
      <c r="BA398" s="51" t="e">
        <f t="shared" ca="1" si="117"/>
        <v>#NAME?</v>
      </c>
      <c r="BB398" s="52" t="e">
        <f t="shared" ca="1" si="118"/>
        <v>#NAME?</v>
      </c>
      <c r="BC398" s="51" t="e">
        <f t="shared" ca="1" si="119"/>
        <v>#NAME?</v>
      </c>
      <c r="BD398" s="54" t="e">
        <f t="shared" ca="1" si="120"/>
        <v>#NAME?</v>
      </c>
      <c r="BE398" s="48" t="e">
        <f t="shared" ca="1" si="121"/>
        <v>#NAME?</v>
      </c>
      <c r="BF398" s="50" t="e">
        <f t="shared" ca="1" si="122"/>
        <v>#NAME?</v>
      </c>
      <c r="BG398" s="56" t="e">
        <f t="shared" ca="1" si="123"/>
        <v>#NAME?</v>
      </c>
      <c r="BH398" s="103"/>
      <c r="BI398" s="103"/>
      <c r="BJ398" s="103"/>
      <c r="BK398" s="103"/>
      <c r="BL398" s="103"/>
      <c r="BM398" s="103"/>
      <c r="BN398" s="24"/>
      <c r="BO398" s="24"/>
    </row>
    <row r="399" spans="1:67" ht="15.5">
      <c r="A399" s="25" t="str">
        <f t="shared" si="75"/>
        <v/>
      </c>
      <c r="B399" s="89"/>
      <c r="C399" s="25"/>
      <c r="D399" s="90"/>
      <c r="E399" s="90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36"/>
      <c r="S399" s="91"/>
      <c r="T399" s="36"/>
      <c r="U399" s="82"/>
      <c r="V399" s="25"/>
      <c r="W399" s="107"/>
      <c r="X399" s="109"/>
      <c r="Y399" s="109"/>
      <c r="Z399" s="36"/>
      <c r="AA399" s="111"/>
      <c r="AB399" s="35"/>
      <c r="AC399" s="25"/>
      <c r="AD399" s="25"/>
      <c r="AE399" s="44"/>
      <c r="AF399" s="94"/>
      <c r="AG399" s="25"/>
      <c r="AH399" s="25"/>
      <c r="AI399" s="25"/>
      <c r="AJ399" s="45" t="str">
        <f t="array" ref="AJ399">IFERROR(INDEX('[1]Master Price'!$E:$E,MATCH(D399,'[1]Master Price'!$B:$B,0)),"0")</f>
        <v>0</v>
      </c>
      <c r="AK399" s="45">
        <f t="shared" si="76"/>
        <v>0</v>
      </c>
      <c r="AL399" s="46" t="str">
        <f t="shared" si="73"/>
        <v>0-day</v>
      </c>
      <c r="AM399" s="46" t="str">
        <f t="shared" si="77"/>
        <v>0-day</v>
      </c>
      <c r="AN399" s="46" t="str">
        <f t="shared" si="96"/>
        <v>0-day</v>
      </c>
      <c r="AO399" s="46" t="str">
        <f t="shared" si="97"/>
        <v>0-day</v>
      </c>
      <c r="AP399" s="46" t="str">
        <f t="shared" si="79"/>
        <v>0-day</v>
      </c>
      <c r="AQ399" s="46" t="str">
        <f t="shared" si="80"/>
        <v>0-day</v>
      </c>
      <c r="AR399" s="103"/>
      <c r="AS399" s="47" t="str">
        <f t="shared" si="81"/>
        <v/>
      </c>
      <c r="AT399" s="35">
        <f t="shared" si="95"/>
        <v>0</v>
      </c>
      <c r="AU399" s="48" t="e">
        <f t="shared" ca="1" si="111"/>
        <v>#NAME?</v>
      </c>
      <c r="AV399" s="48" t="e">
        <f t="shared" ca="1" si="112"/>
        <v>#NAME?</v>
      </c>
      <c r="AW399" s="49" t="e">
        <f t="shared" ca="1" si="113"/>
        <v>#NAME?</v>
      </c>
      <c r="AX399" s="48" t="e">
        <f t="shared" ca="1" si="114"/>
        <v>#NAME?</v>
      </c>
      <c r="AY399" s="49" t="str">
        <f t="shared" si="115"/>
        <v/>
      </c>
      <c r="AZ399" s="50" t="e">
        <f t="shared" ca="1" si="116"/>
        <v>#NAME?</v>
      </c>
      <c r="BA399" s="51" t="e">
        <f t="shared" ca="1" si="117"/>
        <v>#NAME?</v>
      </c>
      <c r="BB399" s="52" t="e">
        <f t="shared" ca="1" si="118"/>
        <v>#NAME?</v>
      </c>
      <c r="BC399" s="51" t="e">
        <f t="shared" ca="1" si="119"/>
        <v>#NAME?</v>
      </c>
      <c r="BD399" s="54" t="e">
        <f t="shared" ca="1" si="120"/>
        <v>#NAME?</v>
      </c>
      <c r="BE399" s="48" t="e">
        <f t="shared" ca="1" si="121"/>
        <v>#NAME?</v>
      </c>
      <c r="BF399" s="50" t="e">
        <f t="shared" ca="1" si="122"/>
        <v>#NAME?</v>
      </c>
      <c r="BG399" s="56" t="e">
        <f t="shared" ca="1" si="123"/>
        <v>#NAME?</v>
      </c>
      <c r="BH399" s="103"/>
      <c r="BI399" s="103"/>
      <c r="BJ399" s="103"/>
      <c r="BK399" s="103"/>
      <c r="BL399" s="103"/>
      <c r="BM399" s="103"/>
      <c r="BN399" s="24"/>
      <c r="BO399" s="24"/>
    </row>
    <row r="400" spans="1:67" ht="15.5">
      <c r="A400" s="25" t="str">
        <f t="shared" si="75"/>
        <v/>
      </c>
      <c r="B400" s="89"/>
      <c r="C400" s="25"/>
      <c r="D400" s="90"/>
      <c r="E400" s="90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36"/>
      <c r="S400" s="91"/>
      <c r="T400" s="36"/>
      <c r="U400" s="82"/>
      <c r="V400" s="25"/>
      <c r="W400" s="107"/>
      <c r="X400" s="109"/>
      <c r="Y400" s="109"/>
      <c r="Z400" s="36"/>
      <c r="AA400" s="111"/>
      <c r="AB400" s="35"/>
      <c r="AC400" s="25"/>
      <c r="AD400" s="25"/>
      <c r="AE400" s="44"/>
      <c r="AF400" s="94"/>
      <c r="AG400" s="25"/>
      <c r="AH400" s="25"/>
      <c r="AI400" s="25"/>
      <c r="AJ400" s="45" t="str">
        <f t="array" ref="AJ400">IFERROR(INDEX('[1]Master Price'!$E:$E,MATCH(D400,'[1]Master Price'!$B:$B,0)),"0")</f>
        <v>0</v>
      </c>
      <c r="AK400" s="45">
        <f t="shared" si="76"/>
        <v>0</v>
      </c>
      <c r="AL400" s="46" t="str">
        <f t="shared" si="73"/>
        <v>0-day</v>
      </c>
      <c r="AM400" s="46" t="str">
        <f t="shared" si="77"/>
        <v>0-day</v>
      </c>
      <c r="AN400" s="46" t="str">
        <f t="shared" si="96"/>
        <v>0-day</v>
      </c>
      <c r="AO400" s="46" t="str">
        <f t="shared" si="97"/>
        <v>0-day</v>
      </c>
      <c r="AP400" s="46" t="str">
        <f t="shared" si="79"/>
        <v>0-day</v>
      </c>
      <c r="AQ400" s="46" t="str">
        <f t="shared" si="80"/>
        <v>0-day</v>
      </c>
      <c r="AR400" s="103"/>
      <c r="AS400" s="47" t="str">
        <f t="shared" si="81"/>
        <v/>
      </c>
      <c r="AT400" s="35">
        <f t="shared" si="95"/>
        <v>0</v>
      </c>
      <c r="AU400" s="48" t="e">
        <f t="shared" ca="1" si="111"/>
        <v>#NAME?</v>
      </c>
      <c r="AV400" s="48" t="e">
        <f t="shared" ca="1" si="112"/>
        <v>#NAME?</v>
      </c>
      <c r="AW400" s="49" t="e">
        <f t="shared" ca="1" si="113"/>
        <v>#NAME?</v>
      </c>
      <c r="AX400" s="48" t="e">
        <f t="shared" ca="1" si="114"/>
        <v>#NAME?</v>
      </c>
      <c r="AY400" s="49" t="str">
        <f t="shared" si="115"/>
        <v/>
      </c>
      <c r="AZ400" s="50" t="e">
        <f t="shared" ca="1" si="116"/>
        <v>#NAME?</v>
      </c>
      <c r="BA400" s="51" t="e">
        <f t="shared" ca="1" si="117"/>
        <v>#NAME?</v>
      </c>
      <c r="BB400" s="52" t="e">
        <f t="shared" ca="1" si="118"/>
        <v>#NAME?</v>
      </c>
      <c r="BC400" s="51" t="e">
        <f t="shared" ca="1" si="119"/>
        <v>#NAME?</v>
      </c>
      <c r="BD400" s="54" t="e">
        <f t="shared" ca="1" si="120"/>
        <v>#NAME?</v>
      </c>
      <c r="BE400" s="48" t="e">
        <f t="shared" ca="1" si="121"/>
        <v>#NAME?</v>
      </c>
      <c r="BF400" s="50" t="e">
        <f t="shared" ca="1" si="122"/>
        <v>#NAME?</v>
      </c>
      <c r="BG400" s="56" t="e">
        <f t="shared" ca="1" si="123"/>
        <v>#NAME?</v>
      </c>
      <c r="BH400" s="103"/>
      <c r="BI400" s="103"/>
      <c r="BJ400" s="103"/>
      <c r="BK400" s="103"/>
      <c r="BL400" s="103"/>
      <c r="BM400" s="103"/>
      <c r="BN400" s="24"/>
      <c r="BO400" s="24"/>
    </row>
    <row r="401" spans="1:67" ht="15.5">
      <c r="A401" s="25" t="str">
        <f t="shared" si="75"/>
        <v/>
      </c>
      <c r="B401" s="89"/>
      <c r="C401" s="25"/>
      <c r="D401" s="90"/>
      <c r="E401" s="90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36"/>
      <c r="S401" s="91"/>
      <c r="T401" s="36"/>
      <c r="U401" s="82"/>
      <c r="V401" s="25"/>
      <c r="W401" s="107"/>
      <c r="X401" s="109"/>
      <c r="Y401" s="109"/>
      <c r="Z401" s="36"/>
      <c r="AA401" s="111"/>
      <c r="AB401" s="35"/>
      <c r="AC401" s="25"/>
      <c r="AD401" s="25"/>
      <c r="AE401" s="44"/>
      <c r="AF401" s="94"/>
      <c r="AG401" s="25"/>
      <c r="AH401" s="25"/>
      <c r="AI401" s="25"/>
      <c r="AJ401" s="45" t="str">
        <f t="array" ref="AJ401">IFERROR(INDEX('[1]Master Price'!$E:$E,MATCH(D401,'[1]Master Price'!$B:$B,0)),"0")</f>
        <v>0</v>
      </c>
      <c r="AK401" s="45">
        <f t="shared" si="76"/>
        <v>0</v>
      </c>
      <c r="AL401" s="46" t="str">
        <f t="shared" si="73"/>
        <v>0-day</v>
      </c>
      <c r="AM401" s="46" t="str">
        <f t="shared" si="77"/>
        <v>0-day</v>
      </c>
      <c r="AN401" s="46" t="str">
        <f t="shared" si="96"/>
        <v>0-day</v>
      </c>
      <c r="AO401" s="46" t="str">
        <f t="shared" si="97"/>
        <v>0-day</v>
      </c>
      <c r="AP401" s="46" t="str">
        <f t="shared" si="79"/>
        <v>0-day</v>
      </c>
      <c r="AQ401" s="46" t="str">
        <f t="shared" si="80"/>
        <v>0-day</v>
      </c>
      <c r="AR401" s="103"/>
      <c r="AS401" s="47" t="str">
        <f t="shared" si="81"/>
        <v/>
      </c>
      <c r="AT401" s="35">
        <f t="shared" si="95"/>
        <v>0</v>
      </c>
      <c r="AU401" s="48" t="e">
        <f t="shared" ca="1" si="111"/>
        <v>#NAME?</v>
      </c>
      <c r="AV401" s="48" t="e">
        <f t="shared" ca="1" si="112"/>
        <v>#NAME?</v>
      </c>
      <c r="AW401" s="49" t="e">
        <f t="shared" ca="1" si="113"/>
        <v>#NAME?</v>
      </c>
      <c r="AX401" s="48" t="e">
        <f t="shared" ca="1" si="114"/>
        <v>#NAME?</v>
      </c>
      <c r="AY401" s="49" t="str">
        <f t="shared" si="115"/>
        <v/>
      </c>
      <c r="AZ401" s="50" t="e">
        <f t="shared" ca="1" si="116"/>
        <v>#NAME?</v>
      </c>
      <c r="BA401" s="51" t="e">
        <f t="shared" ca="1" si="117"/>
        <v>#NAME?</v>
      </c>
      <c r="BB401" s="52" t="e">
        <f t="shared" ca="1" si="118"/>
        <v>#NAME?</v>
      </c>
      <c r="BC401" s="51" t="e">
        <f t="shared" ca="1" si="119"/>
        <v>#NAME?</v>
      </c>
      <c r="BD401" s="54" t="e">
        <f t="shared" ca="1" si="120"/>
        <v>#NAME?</v>
      </c>
      <c r="BE401" s="48" t="e">
        <f t="shared" ca="1" si="121"/>
        <v>#NAME?</v>
      </c>
      <c r="BF401" s="50" t="e">
        <f t="shared" ca="1" si="122"/>
        <v>#NAME?</v>
      </c>
      <c r="BG401" s="56" t="e">
        <f t="shared" ca="1" si="123"/>
        <v>#NAME?</v>
      </c>
      <c r="BH401" s="103"/>
      <c r="BI401" s="103"/>
      <c r="BJ401" s="103"/>
      <c r="BK401" s="103"/>
      <c r="BL401" s="103"/>
      <c r="BM401" s="103"/>
      <c r="BN401" s="24"/>
      <c r="BO401" s="24"/>
    </row>
    <row r="402" spans="1:67" ht="15.5">
      <c r="A402" s="25" t="str">
        <f t="shared" si="75"/>
        <v/>
      </c>
      <c r="B402" s="89"/>
      <c r="C402" s="25"/>
      <c r="D402" s="90"/>
      <c r="E402" s="90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36"/>
      <c r="S402" s="91"/>
      <c r="T402" s="36"/>
      <c r="U402" s="82"/>
      <c r="V402" s="25"/>
      <c r="W402" s="107"/>
      <c r="X402" s="109"/>
      <c r="Y402" s="109"/>
      <c r="Z402" s="36"/>
      <c r="AA402" s="38"/>
      <c r="AB402" s="35"/>
      <c r="AC402" s="25"/>
      <c r="AD402" s="25"/>
      <c r="AE402" s="44"/>
      <c r="AF402" s="94"/>
      <c r="AG402" s="25"/>
      <c r="AH402" s="25"/>
      <c r="AI402" s="25"/>
      <c r="AJ402" s="45" t="str">
        <f t="array" ref="AJ402">IFERROR(INDEX('[1]Master Price'!$E:$E,MATCH(D402,'[1]Master Price'!$B:$B,0)),"0")</f>
        <v>0</v>
      </c>
      <c r="AK402" s="45">
        <f t="shared" si="76"/>
        <v>0</v>
      </c>
      <c r="AL402" s="46" t="str">
        <f t="shared" si="73"/>
        <v>0-day</v>
      </c>
      <c r="AM402" s="46" t="str">
        <f t="shared" si="77"/>
        <v>0-day</v>
      </c>
      <c r="AN402" s="46" t="str">
        <f t="shared" si="96"/>
        <v>0-day</v>
      </c>
      <c r="AO402" s="46" t="str">
        <f t="shared" si="97"/>
        <v>0-day</v>
      </c>
      <c r="AP402" s="46" t="str">
        <f t="shared" si="79"/>
        <v>0-day</v>
      </c>
      <c r="AQ402" s="46" t="str">
        <f t="shared" si="80"/>
        <v>0-day</v>
      </c>
      <c r="AR402" s="103"/>
      <c r="AS402" s="47" t="str">
        <f t="shared" si="81"/>
        <v/>
      </c>
      <c r="AT402" s="35">
        <f t="shared" si="95"/>
        <v>0</v>
      </c>
      <c r="AU402" s="48" t="e">
        <f t="shared" ca="1" si="111"/>
        <v>#NAME?</v>
      </c>
      <c r="AV402" s="48" t="e">
        <f t="shared" ca="1" si="112"/>
        <v>#NAME?</v>
      </c>
      <c r="AW402" s="49" t="e">
        <f t="shared" ca="1" si="113"/>
        <v>#NAME?</v>
      </c>
      <c r="AX402" s="48" t="e">
        <f t="shared" ca="1" si="114"/>
        <v>#NAME?</v>
      </c>
      <c r="AY402" s="49" t="str">
        <f t="shared" si="115"/>
        <v/>
      </c>
      <c r="AZ402" s="50" t="e">
        <f t="shared" ca="1" si="116"/>
        <v>#NAME?</v>
      </c>
      <c r="BA402" s="51" t="e">
        <f t="shared" ca="1" si="117"/>
        <v>#NAME?</v>
      </c>
      <c r="BB402" s="52" t="e">
        <f t="shared" ca="1" si="118"/>
        <v>#NAME?</v>
      </c>
      <c r="BC402" s="51" t="e">
        <f t="shared" ca="1" si="119"/>
        <v>#NAME?</v>
      </c>
      <c r="BD402" s="54" t="e">
        <f t="shared" ca="1" si="120"/>
        <v>#NAME?</v>
      </c>
      <c r="BE402" s="48" t="e">
        <f t="shared" ca="1" si="121"/>
        <v>#NAME?</v>
      </c>
      <c r="BF402" s="50" t="e">
        <f t="shared" ca="1" si="122"/>
        <v>#NAME?</v>
      </c>
      <c r="BG402" s="56" t="e">
        <f t="shared" ca="1" si="123"/>
        <v>#NAME?</v>
      </c>
      <c r="BH402" s="103"/>
      <c r="BI402" s="103"/>
      <c r="BJ402" s="103"/>
      <c r="BK402" s="103"/>
      <c r="BL402" s="103"/>
      <c r="BM402" s="103"/>
      <c r="BN402" s="24"/>
      <c r="BO402" s="24"/>
    </row>
    <row r="403" spans="1:67" ht="15.5">
      <c r="A403" s="25" t="str">
        <f t="shared" si="75"/>
        <v/>
      </c>
      <c r="B403" s="89"/>
      <c r="C403" s="25"/>
      <c r="D403" s="90"/>
      <c r="E403" s="90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36"/>
      <c r="S403" s="91"/>
      <c r="T403" s="36"/>
      <c r="U403" s="82"/>
      <c r="V403" s="25"/>
      <c r="W403" s="107"/>
      <c r="X403" s="109"/>
      <c r="Y403" s="109"/>
      <c r="Z403" s="36"/>
      <c r="AA403" s="38"/>
      <c r="AB403" s="35"/>
      <c r="AC403" s="25"/>
      <c r="AD403" s="25"/>
      <c r="AE403" s="44"/>
      <c r="AF403" s="94"/>
      <c r="AG403" s="25"/>
      <c r="AH403" s="25"/>
      <c r="AI403" s="25"/>
      <c r="AJ403" s="45" t="str">
        <f t="array" ref="AJ403">IFERROR(INDEX('[1]Master Price'!$E:$E,MATCH(D403,'[1]Master Price'!$B:$B,0)),"0")</f>
        <v>0</v>
      </c>
      <c r="AK403" s="45">
        <f t="shared" si="76"/>
        <v>0</v>
      </c>
      <c r="AL403" s="46" t="str">
        <f t="shared" si="73"/>
        <v>0-day</v>
      </c>
      <c r="AM403" s="46" t="str">
        <f t="shared" si="77"/>
        <v>0-day</v>
      </c>
      <c r="AN403" s="46" t="str">
        <f t="shared" si="96"/>
        <v>0-day</v>
      </c>
      <c r="AO403" s="46" t="str">
        <f t="shared" si="97"/>
        <v>0-day</v>
      </c>
      <c r="AP403" s="46" t="str">
        <f t="shared" si="79"/>
        <v>0-day</v>
      </c>
      <c r="AQ403" s="46" t="str">
        <f t="shared" si="80"/>
        <v>0-day</v>
      </c>
      <c r="AR403" s="103"/>
      <c r="AS403" s="47" t="str">
        <f t="shared" si="81"/>
        <v/>
      </c>
      <c r="AT403" s="35">
        <f t="shared" si="95"/>
        <v>0</v>
      </c>
      <c r="AU403" s="48" t="e">
        <f t="shared" ca="1" si="111"/>
        <v>#NAME?</v>
      </c>
      <c r="AV403" s="48" t="e">
        <f t="shared" ca="1" si="112"/>
        <v>#NAME?</v>
      </c>
      <c r="AW403" s="49" t="e">
        <f t="shared" ca="1" si="113"/>
        <v>#NAME?</v>
      </c>
      <c r="AX403" s="48" t="e">
        <f t="shared" ca="1" si="114"/>
        <v>#NAME?</v>
      </c>
      <c r="AY403" s="49" t="str">
        <f t="shared" si="115"/>
        <v/>
      </c>
      <c r="AZ403" s="50" t="e">
        <f t="shared" ca="1" si="116"/>
        <v>#NAME?</v>
      </c>
      <c r="BA403" s="51" t="e">
        <f t="shared" ca="1" si="117"/>
        <v>#NAME?</v>
      </c>
      <c r="BB403" s="52" t="e">
        <f t="shared" ca="1" si="118"/>
        <v>#NAME?</v>
      </c>
      <c r="BC403" s="51" t="e">
        <f t="shared" ca="1" si="119"/>
        <v>#NAME?</v>
      </c>
      <c r="BD403" s="54" t="e">
        <f t="shared" ca="1" si="120"/>
        <v>#NAME?</v>
      </c>
      <c r="BE403" s="48" t="e">
        <f t="shared" ca="1" si="121"/>
        <v>#NAME?</v>
      </c>
      <c r="BF403" s="50" t="e">
        <f t="shared" ca="1" si="122"/>
        <v>#NAME?</v>
      </c>
      <c r="BG403" s="56" t="e">
        <f t="shared" ca="1" si="123"/>
        <v>#NAME?</v>
      </c>
      <c r="BH403" s="103"/>
      <c r="BI403" s="103"/>
      <c r="BJ403" s="103"/>
      <c r="BK403" s="103"/>
      <c r="BL403" s="103"/>
      <c r="BM403" s="103"/>
      <c r="BN403" s="24"/>
      <c r="BO403" s="24"/>
    </row>
    <row r="404" spans="1:67" ht="15.5">
      <c r="A404" s="25" t="str">
        <f t="shared" si="75"/>
        <v/>
      </c>
      <c r="B404" s="89"/>
      <c r="C404" s="25"/>
      <c r="D404" s="90"/>
      <c r="E404" s="90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36"/>
      <c r="S404" s="91"/>
      <c r="T404" s="36"/>
      <c r="U404" s="82"/>
      <c r="V404" s="25"/>
      <c r="W404" s="107"/>
      <c r="X404" s="109"/>
      <c r="Y404" s="109"/>
      <c r="Z404" s="36"/>
      <c r="AA404" s="38"/>
      <c r="AB404" s="35"/>
      <c r="AC404" s="25"/>
      <c r="AD404" s="25"/>
      <c r="AE404" s="44"/>
      <c r="AF404" s="94"/>
      <c r="AG404" s="25"/>
      <c r="AH404" s="25"/>
      <c r="AI404" s="25"/>
      <c r="AJ404" s="45" t="str">
        <f t="array" ref="AJ404">IFERROR(INDEX('[1]Master Price'!$E:$E,MATCH(D404,'[1]Master Price'!$B:$B,0)),"0")</f>
        <v>0</v>
      </c>
      <c r="AK404" s="45">
        <f t="shared" si="76"/>
        <v>0</v>
      </c>
      <c r="AL404" s="46" t="str">
        <f t="shared" si="73"/>
        <v>0-day</v>
      </c>
      <c r="AM404" s="46" t="str">
        <f t="shared" si="77"/>
        <v>0-day</v>
      </c>
      <c r="AN404" s="46" t="str">
        <f t="shared" si="96"/>
        <v>0-day</v>
      </c>
      <c r="AO404" s="46" t="str">
        <f t="shared" si="97"/>
        <v>0-day</v>
      </c>
      <c r="AP404" s="46" t="str">
        <f t="shared" si="79"/>
        <v>0-day</v>
      </c>
      <c r="AQ404" s="46" t="str">
        <f t="shared" si="80"/>
        <v>0-day</v>
      </c>
      <c r="AR404" s="103"/>
      <c r="AS404" s="47" t="str">
        <f t="shared" si="81"/>
        <v/>
      </c>
      <c r="AT404" s="35">
        <f t="shared" si="95"/>
        <v>0</v>
      </c>
      <c r="AU404" s="48" t="e">
        <f t="shared" ca="1" si="111"/>
        <v>#NAME?</v>
      </c>
      <c r="AV404" s="48" t="e">
        <f t="shared" ca="1" si="112"/>
        <v>#NAME?</v>
      </c>
      <c r="AW404" s="49" t="e">
        <f t="shared" ca="1" si="113"/>
        <v>#NAME?</v>
      </c>
      <c r="AX404" s="48" t="e">
        <f t="shared" ca="1" si="114"/>
        <v>#NAME?</v>
      </c>
      <c r="AY404" s="49" t="str">
        <f t="shared" si="115"/>
        <v/>
      </c>
      <c r="AZ404" s="50" t="e">
        <f t="shared" ca="1" si="116"/>
        <v>#NAME?</v>
      </c>
      <c r="BA404" s="51" t="e">
        <f t="shared" ca="1" si="117"/>
        <v>#NAME?</v>
      </c>
      <c r="BB404" s="52" t="e">
        <f t="shared" ca="1" si="118"/>
        <v>#NAME?</v>
      </c>
      <c r="BC404" s="51" t="e">
        <f t="shared" ca="1" si="119"/>
        <v>#NAME?</v>
      </c>
      <c r="BD404" s="54" t="e">
        <f t="shared" ca="1" si="120"/>
        <v>#NAME?</v>
      </c>
      <c r="BE404" s="48" t="e">
        <f t="shared" ca="1" si="121"/>
        <v>#NAME?</v>
      </c>
      <c r="BF404" s="50" t="e">
        <f t="shared" ca="1" si="122"/>
        <v>#NAME?</v>
      </c>
      <c r="BG404" s="56" t="e">
        <f t="shared" ca="1" si="123"/>
        <v>#NAME?</v>
      </c>
      <c r="BH404" s="103"/>
      <c r="BI404" s="103"/>
      <c r="BJ404" s="103"/>
      <c r="BK404" s="103"/>
      <c r="BL404" s="103"/>
      <c r="BM404" s="103"/>
      <c r="BN404" s="24"/>
      <c r="BO404" s="24"/>
    </row>
    <row r="405" spans="1:67" ht="15.5">
      <c r="A405" s="25" t="str">
        <f t="shared" si="75"/>
        <v/>
      </c>
      <c r="B405" s="89"/>
      <c r="C405" s="25"/>
      <c r="D405" s="90"/>
      <c r="E405" s="90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36"/>
      <c r="S405" s="91"/>
      <c r="T405" s="36"/>
      <c r="U405" s="82"/>
      <c r="V405" s="25"/>
      <c r="W405" s="36"/>
      <c r="X405" s="109"/>
      <c r="Y405" s="109"/>
      <c r="Z405" s="36"/>
      <c r="AA405" s="38"/>
      <c r="AB405" s="35"/>
      <c r="AC405" s="25"/>
      <c r="AD405" s="25"/>
      <c r="AE405" s="44"/>
      <c r="AF405" s="94"/>
      <c r="AG405" s="25"/>
      <c r="AH405" s="25"/>
      <c r="AI405" s="25"/>
      <c r="AJ405" s="45" t="str">
        <f t="array" ref="AJ405">IFERROR(INDEX('[1]Master Price'!$E:$E,MATCH(D405,'[1]Master Price'!$B:$B,0)),"0")</f>
        <v>0</v>
      </c>
      <c r="AK405" s="45">
        <f t="shared" si="76"/>
        <v>0</v>
      </c>
      <c r="AL405" s="46" t="str">
        <f t="shared" si="73"/>
        <v>0-day</v>
      </c>
      <c r="AM405" s="46" t="str">
        <f t="shared" si="77"/>
        <v>0-day</v>
      </c>
      <c r="AN405" s="46" t="str">
        <f t="shared" si="96"/>
        <v>0-day</v>
      </c>
      <c r="AO405" s="46" t="str">
        <f t="shared" si="97"/>
        <v>0-day</v>
      </c>
      <c r="AP405" s="46" t="str">
        <f t="shared" si="79"/>
        <v>0-day</v>
      </c>
      <c r="AQ405" s="46" t="str">
        <f t="shared" si="80"/>
        <v>0-day</v>
      </c>
      <c r="AR405" s="103"/>
      <c r="AS405" s="47" t="str">
        <f t="shared" si="81"/>
        <v/>
      </c>
      <c r="AT405" s="35">
        <f t="shared" si="95"/>
        <v>0</v>
      </c>
      <c r="AU405" s="48" t="e">
        <f t="shared" ca="1" si="111"/>
        <v>#NAME?</v>
      </c>
      <c r="AV405" s="48" t="e">
        <f t="shared" ca="1" si="112"/>
        <v>#NAME?</v>
      </c>
      <c r="AW405" s="49" t="e">
        <f t="shared" ca="1" si="113"/>
        <v>#NAME?</v>
      </c>
      <c r="AX405" s="48" t="e">
        <f t="shared" ca="1" si="114"/>
        <v>#NAME?</v>
      </c>
      <c r="AY405" s="49" t="str">
        <f t="shared" si="115"/>
        <v/>
      </c>
      <c r="AZ405" s="50" t="e">
        <f t="shared" ca="1" si="116"/>
        <v>#NAME?</v>
      </c>
      <c r="BA405" s="51" t="e">
        <f t="shared" ca="1" si="117"/>
        <v>#NAME?</v>
      </c>
      <c r="BB405" s="52" t="e">
        <f t="shared" ca="1" si="118"/>
        <v>#NAME?</v>
      </c>
      <c r="BC405" s="51" t="e">
        <f t="shared" ca="1" si="119"/>
        <v>#NAME?</v>
      </c>
      <c r="BD405" s="54" t="e">
        <f t="shared" ca="1" si="120"/>
        <v>#NAME?</v>
      </c>
      <c r="BE405" s="48" t="e">
        <f t="shared" ca="1" si="121"/>
        <v>#NAME?</v>
      </c>
      <c r="BF405" s="50" t="e">
        <f t="shared" ca="1" si="122"/>
        <v>#NAME?</v>
      </c>
      <c r="BG405" s="56" t="e">
        <f t="shared" ca="1" si="123"/>
        <v>#NAME?</v>
      </c>
      <c r="BH405" s="103"/>
      <c r="BI405" s="103"/>
      <c r="BJ405" s="103"/>
      <c r="BK405" s="103"/>
      <c r="BL405" s="103"/>
      <c r="BM405" s="103"/>
      <c r="BN405" s="24"/>
      <c r="BO405" s="24"/>
    </row>
    <row r="406" spans="1:67" ht="15.5">
      <c r="A406" s="25" t="str">
        <f t="shared" si="75"/>
        <v/>
      </c>
      <c r="B406" s="89"/>
      <c r="C406" s="25"/>
      <c r="D406" s="90"/>
      <c r="E406" s="90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36"/>
      <c r="S406" s="91"/>
      <c r="T406" s="36"/>
      <c r="U406" s="82"/>
      <c r="V406" s="25"/>
      <c r="W406" s="36"/>
      <c r="X406" s="109"/>
      <c r="Y406" s="109"/>
      <c r="Z406" s="36"/>
      <c r="AA406" s="38"/>
      <c r="AB406" s="35"/>
      <c r="AC406" s="25"/>
      <c r="AD406" s="25"/>
      <c r="AE406" s="44"/>
      <c r="AF406" s="94"/>
      <c r="AG406" s="25"/>
      <c r="AH406" s="25"/>
      <c r="AI406" s="25"/>
      <c r="AJ406" s="45" t="str">
        <f t="array" ref="AJ406">IFERROR(INDEX('[1]Master Price'!$E:$E,MATCH(D406,'[1]Master Price'!$B:$B,0)),"0")</f>
        <v>0</v>
      </c>
      <c r="AK406" s="45">
        <f t="shared" si="76"/>
        <v>0</v>
      </c>
      <c r="AL406" s="46" t="str">
        <f t="shared" si="73"/>
        <v>0-day</v>
      </c>
      <c r="AM406" s="46" t="str">
        <f t="shared" si="77"/>
        <v>0-day</v>
      </c>
      <c r="AN406" s="46" t="str">
        <f t="shared" si="96"/>
        <v>0-day</v>
      </c>
      <c r="AO406" s="46" t="str">
        <f t="shared" si="97"/>
        <v>0-day</v>
      </c>
      <c r="AP406" s="46" t="str">
        <f t="shared" si="79"/>
        <v>0-day</v>
      </c>
      <c r="AQ406" s="46" t="str">
        <f t="shared" si="80"/>
        <v>0-day</v>
      </c>
      <c r="AR406" s="103"/>
      <c r="AS406" s="47" t="str">
        <f t="shared" si="81"/>
        <v/>
      </c>
      <c r="AT406" s="35">
        <f t="shared" si="95"/>
        <v>0</v>
      </c>
      <c r="AU406" s="48" t="e">
        <f t="shared" ca="1" si="111"/>
        <v>#NAME?</v>
      </c>
      <c r="AV406" s="48" t="e">
        <f t="shared" ca="1" si="112"/>
        <v>#NAME?</v>
      </c>
      <c r="AW406" s="49" t="e">
        <f t="shared" ca="1" si="113"/>
        <v>#NAME?</v>
      </c>
      <c r="AX406" s="48" t="e">
        <f t="shared" ca="1" si="114"/>
        <v>#NAME?</v>
      </c>
      <c r="AY406" s="49" t="str">
        <f t="shared" si="115"/>
        <v/>
      </c>
      <c r="AZ406" s="50" t="e">
        <f t="shared" ca="1" si="116"/>
        <v>#NAME?</v>
      </c>
      <c r="BA406" s="51" t="e">
        <f t="shared" ca="1" si="117"/>
        <v>#NAME?</v>
      </c>
      <c r="BB406" s="52" t="e">
        <f t="shared" ca="1" si="118"/>
        <v>#NAME?</v>
      </c>
      <c r="BC406" s="51" t="e">
        <f t="shared" ca="1" si="119"/>
        <v>#NAME?</v>
      </c>
      <c r="BD406" s="54" t="e">
        <f t="shared" ca="1" si="120"/>
        <v>#NAME?</v>
      </c>
      <c r="BE406" s="48" t="e">
        <f t="shared" ca="1" si="121"/>
        <v>#NAME?</v>
      </c>
      <c r="BF406" s="50" t="e">
        <f t="shared" ca="1" si="122"/>
        <v>#NAME?</v>
      </c>
      <c r="BG406" s="56" t="e">
        <f t="shared" ca="1" si="123"/>
        <v>#NAME?</v>
      </c>
      <c r="BH406" s="103"/>
      <c r="BI406" s="103"/>
      <c r="BJ406" s="103"/>
      <c r="BK406" s="103"/>
      <c r="BL406" s="103"/>
      <c r="BM406" s="103"/>
      <c r="BN406" s="24"/>
      <c r="BO406" s="24"/>
    </row>
    <row r="407" spans="1:67" ht="15.5">
      <c r="A407" s="25" t="str">
        <f t="shared" si="75"/>
        <v/>
      </c>
      <c r="B407" s="89"/>
      <c r="C407" s="25"/>
      <c r="D407" s="90"/>
      <c r="E407" s="90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36"/>
      <c r="S407" s="91"/>
      <c r="T407" s="36"/>
      <c r="U407" s="82"/>
      <c r="V407" s="25"/>
      <c r="W407" s="36"/>
      <c r="X407" s="109"/>
      <c r="Y407" s="109"/>
      <c r="Z407" s="36"/>
      <c r="AA407" s="38"/>
      <c r="AB407" s="35"/>
      <c r="AC407" s="25"/>
      <c r="AD407" s="25"/>
      <c r="AE407" s="44"/>
      <c r="AF407" s="94"/>
      <c r="AG407" s="25"/>
      <c r="AH407" s="25"/>
      <c r="AI407" s="25"/>
      <c r="AJ407" s="45" t="str">
        <f t="array" ref="AJ407">IFERROR(INDEX('[1]Master Price'!$E:$E,MATCH(D407,'[1]Master Price'!$B:$B,0)),"0")</f>
        <v>0</v>
      </c>
      <c r="AK407" s="45">
        <f t="shared" si="76"/>
        <v>0</v>
      </c>
      <c r="AL407" s="46" t="str">
        <f t="shared" si="73"/>
        <v>0-day</v>
      </c>
      <c r="AM407" s="46" t="str">
        <f t="shared" si="77"/>
        <v>0-day</v>
      </c>
      <c r="AN407" s="46" t="str">
        <f t="shared" si="96"/>
        <v>0-day</v>
      </c>
      <c r="AO407" s="46" t="str">
        <f t="shared" si="97"/>
        <v>0-day</v>
      </c>
      <c r="AP407" s="46" t="str">
        <f t="shared" si="79"/>
        <v>0-day</v>
      </c>
      <c r="AQ407" s="46" t="str">
        <f t="shared" si="80"/>
        <v>0-day</v>
      </c>
      <c r="AR407" s="103"/>
      <c r="AS407" s="47" t="str">
        <f t="shared" si="81"/>
        <v/>
      </c>
      <c r="AT407" s="35">
        <f t="shared" si="95"/>
        <v>0</v>
      </c>
      <c r="AU407" s="48" t="e">
        <f t="shared" ca="1" si="111"/>
        <v>#NAME?</v>
      </c>
      <c r="AV407" s="48" t="e">
        <f t="shared" ca="1" si="112"/>
        <v>#NAME?</v>
      </c>
      <c r="AW407" s="49" t="e">
        <f t="shared" ca="1" si="113"/>
        <v>#NAME?</v>
      </c>
      <c r="AX407" s="48" t="e">
        <f t="shared" ca="1" si="114"/>
        <v>#NAME?</v>
      </c>
      <c r="AY407" s="49" t="str">
        <f t="shared" si="115"/>
        <v/>
      </c>
      <c r="AZ407" s="50" t="e">
        <f t="shared" ca="1" si="116"/>
        <v>#NAME?</v>
      </c>
      <c r="BA407" s="51" t="e">
        <f t="shared" ca="1" si="117"/>
        <v>#NAME?</v>
      </c>
      <c r="BB407" s="52" t="e">
        <f t="shared" ca="1" si="118"/>
        <v>#NAME?</v>
      </c>
      <c r="BC407" s="51" t="e">
        <f t="shared" ca="1" si="119"/>
        <v>#NAME?</v>
      </c>
      <c r="BD407" s="54" t="e">
        <f t="shared" ca="1" si="120"/>
        <v>#NAME?</v>
      </c>
      <c r="BE407" s="48" t="e">
        <f t="shared" ca="1" si="121"/>
        <v>#NAME?</v>
      </c>
      <c r="BF407" s="50" t="e">
        <f t="shared" ca="1" si="122"/>
        <v>#NAME?</v>
      </c>
      <c r="BG407" s="56" t="e">
        <f t="shared" ca="1" si="123"/>
        <v>#NAME?</v>
      </c>
      <c r="BH407" s="103"/>
      <c r="BI407" s="103"/>
      <c r="BJ407" s="103"/>
      <c r="BK407" s="103"/>
      <c r="BL407" s="103"/>
      <c r="BM407" s="103"/>
      <c r="BN407" s="24"/>
      <c r="BO407" s="24"/>
    </row>
    <row r="408" spans="1:67" ht="15.5">
      <c r="A408" s="25" t="str">
        <f t="shared" si="75"/>
        <v/>
      </c>
      <c r="B408" s="89"/>
      <c r="C408" s="25"/>
      <c r="D408" s="90"/>
      <c r="E408" s="90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36"/>
      <c r="S408" s="91"/>
      <c r="T408" s="36"/>
      <c r="U408" s="82"/>
      <c r="V408" s="25"/>
      <c r="W408" s="36"/>
      <c r="X408" s="109"/>
      <c r="Y408" s="109"/>
      <c r="Z408" s="36"/>
      <c r="AA408" s="38"/>
      <c r="AB408" s="35"/>
      <c r="AC408" s="25"/>
      <c r="AD408" s="25"/>
      <c r="AE408" s="44"/>
      <c r="AF408" s="94"/>
      <c r="AG408" s="25"/>
      <c r="AH408" s="25"/>
      <c r="AI408" s="25"/>
      <c r="AJ408" s="45" t="str">
        <f t="array" ref="AJ408">IFERROR(INDEX('[1]Master Price'!$E:$E,MATCH(D408,'[1]Master Price'!$B:$B,0)),"0")</f>
        <v>0</v>
      </c>
      <c r="AK408" s="45">
        <f t="shared" si="76"/>
        <v>0</v>
      </c>
      <c r="AL408" s="46" t="str">
        <f t="shared" si="73"/>
        <v>0-day</v>
      </c>
      <c r="AM408" s="46" t="str">
        <f t="shared" si="77"/>
        <v>0-day</v>
      </c>
      <c r="AN408" s="46" t="str">
        <f t="shared" si="96"/>
        <v>0-day</v>
      </c>
      <c r="AO408" s="46" t="str">
        <f t="shared" si="97"/>
        <v>0-day</v>
      </c>
      <c r="AP408" s="46" t="str">
        <f t="shared" si="79"/>
        <v>0-day</v>
      </c>
      <c r="AQ408" s="46" t="str">
        <f t="shared" si="80"/>
        <v>0-day</v>
      </c>
      <c r="AR408" s="103"/>
      <c r="AS408" s="47" t="str">
        <f t="shared" si="81"/>
        <v/>
      </c>
      <c r="AT408" s="35">
        <f t="shared" si="95"/>
        <v>0</v>
      </c>
      <c r="AU408" s="48" t="e">
        <f t="shared" ca="1" si="111"/>
        <v>#NAME?</v>
      </c>
      <c r="AV408" s="48" t="e">
        <f t="shared" ca="1" si="112"/>
        <v>#NAME?</v>
      </c>
      <c r="AW408" s="49" t="e">
        <f t="shared" ca="1" si="113"/>
        <v>#NAME?</v>
      </c>
      <c r="AX408" s="48" t="e">
        <f t="shared" ca="1" si="114"/>
        <v>#NAME?</v>
      </c>
      <c r="AY408" s="49" t="str">
        <f t="shared" si="115"/>
        <v/>
      </c>
      <c r="AZ408" s="50" t="e">
        <f t="shared" ca="1" si="116"/>
        <v>#NAME?</v>
      </c>
      <c r="BA408" s="51" t="e">
        <f t="shared" ca="1" si="117"/>
        <v>#NAME?</v>
      </c>
      <c r="BB408" s="52" t="e">
        <f t="shared" ca="1" si="118"/>
        <v>#NAME?</v>
      </c>
      <c r="BC408" s="51" t="e">
        <f t="shared" ca="1" si="119"/>
        <v>#NAME?</v>
      </c>
      <c r="BD408" s="54" t="e">
        <f t="shared" ca="1" si="120"/>
        <v>#NAME?</v>
      </c>
      <c r="BE408" s="48" t="e">
        <f t="shared" ca="1" si="121"/>
        <v>#NAME?</v>
      </c>
      <c r="BF408" s="50" t="e">
        <f t="shared" ca="1" si="122"/>
        <v>#NAME?</v>
      </c>
      <c r="BG408" s="56" t="e">
        <f t="shared" ca="1" si="123"/>
        <v>#NAME?</v>
      </c>
      <c r="BH408" s="103"/>
      <c r="BI408" s="103"/>
      <c r="BJ408" s="103"/>
      <c r="BK408" s="103"/>
      <c r="BL408" s="103"/>
      <c r="BM408" s="103"/>
      <c r="BN408" s="24"/>
      <c r="BO408" s="24"/>
    </row>
    <row r="409" spans="1:67" ht="15.5">
      <c r="A409" s="25" t="str">
        <f t="shared" si="75"/>
        <v/>
      </c>
      <c r="B409" s="89"/>
      <c r="C409" s="25"/>
      <c r="D409" s="90"/>
      <c r="E409" s="90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36"/>
      <c r="S409" s="91"/>
      <c r="T409" s="36"/>
      <c r="U409" s="82"/>
      <c r="V409" s="25"/>
      <c r="W409" s="36"/>
      <c r="X409" s="109"/>
      <c r="Y409" s="109"/>
      <c r="Z409" s="36"/>
      <c r="AA409" s="38"/>
      <c r="AB409" s="35"/>
      <c r="AC409" s="25"/>
      <c r="AD409" s="25"/>
      <c r="AE409" s="44"/>
      <c r="AF409" s="94"/>
      <c r="AG409" s="25"/>
      <c r="AH409" s="25"/>
      <c r="AI409" s="25"/>
      <c r="AJ409" s="45" t="str">
        <f t="array" ref="AJ409">IFERROR(INDEX('[1]Master Price'!$E:$E,MATCH(D409,'[1]Master Price'!$B:$B,0)),"0")</f>
        <v>0</v>
      </c>
      <c r="AK409" s="45">
        <f t="shared" si="76"/>
        <v>0</v>
      </c>
      <c r="AL409" s="46" t="str">
        <f t="shared" si="73"/>
        <v>0-day</v>
      </c>
      <c r="AM409" s="46" t="str">
        <f t="shared" si="77"/>
        <v>0-day</v>
      </c>
      <c r="AN409" s="46" t="str">
        <f t="shared" si="96"/>
        <v>0-day</v>
      </c>
      <c r="AO409" s="46" t="str">
        <f t="shared" si="97"/>
        <v>0-day</v>
      </c>
      <c r="AP409" s="46" t="str">
        <f t="shared" si="79"/>
        <v>0-day</v>
      </c>
      <c r="AQ409" s="46" t="str">
        <f t="shared" si="80"/>
        <v>0-day</v>
      </c>
      <c r="AR409" s="103"/>
      <c r="AS409" s="47" t="str">
        <f t="shared" si="81"/>
        <v/>
      </c>
      <c r="AT409" s="35">
        <f t="shared" si="95"/>
        <v>0</v>
      </c>
      <c r="AU409" s="48" t="e">
        <f t="shared" ca="1" si="111"/>
        <v>#NAME?</v>
      </c>
      <c r="AV409" s="48" t="e">
        <f t="shared" ca="1" si="112"/>
        <v>#NAME?</v>
      </c>
      <c r="AW409" s="49" t="e">
        <f t="shared" ca="1" si="113"/>
        <v>#NAME?</v>
      </c>
      <c r="AX409" s="48" t="e">
        <f t="shared" ca="1" si="114"/>
        <v>#NAME?</v>
      </c>
      <c r="AY409" s="49" t="str">
        <f t="shared" si="115"/>
        <v/>
      </c>
      <c r="AZ409" s="50" t="e">
        <f t="shared" ca="1" si="116"/>
        <v>#NAME?</v>
      </c>
      <c r="BA409" s="51" t="e">
        <f t="shared" ca="1" si="117"/>
        <v>#NAME?</v>
      </c>
      <c r="BB409" s="52" t="e">
        <f t="shared" ca="1" si="118"/>
        <v>#NAME?</v>
      </c>
      <c r="BC409" s="51" t="e">
        <f t="shared" ca="1" si="119"/>
        <v>#NAME?</v>
      </c>
      <c r="BD409" s="54" t="e">
        <f t="shared" ca="1" si="120"/>
        <v>#NAME?</v>
      </c>
      <c r="BE409" s="48" t="e">
        <f t="shared" ca="1" si="121"/>
        <v>#NAME?</v>
      </c>
      <c r="BF409" s="50" t="e">
        <f t="shared" ca="1" si="122"/>
        <v>#NAME?</v>
      </c>
      <c r="BG409" s="56" t="e">
        <f t="shared" ca="1" si="123"/>
        <v>#NAME?</v>
      </c>
      <c r="BH409" s="103"/>
      <c r="BI409" s="103"/>
      <c r="BJ409" s="103"/>
      <c r="BK409" s="103"/>
      <c r="BL409" s="103"/>
      <c r="BM409" s="103"/>
      <c r="BN409" s="24"/>
      <c r="BO409" s="24"/>
    </row>
    <row r="410" spans="1:67" ht="15.5">
      <c r="A410" s="25" t="str">
        <f t="shared" si="75"/>
        <v/>
      </c>
      <c r="B410" s="89"/>
      <c r="C410" s="25"/>
      <c r="D410" s="90"/>
      <c r="E410" s="90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36"/>
      <c r="S410" s="91"/>
      <c r="T410" s="36"/>
      <c r="U410" s="82"/>
      <c r="V410" s="25"/>
      <c r="W410" s="36"/>
      <c r="X410" s="109"/>
      <c r="Y410" s="109"/>
      <c r="Z410" s="36"/>
      <c r="AA410" s="38"/>
      <c r="AB410" s="35"/>
      <c r="AC410" s="25"/>
      <c r="AD410" s="25"/>
      <c r="AE410" s="44"/>
      <c r="AF410" s="94"/>
      <c r="AG410" s="25"/>
      <c r="AH410" s="25"/>
      <c r="AI410" s="25"/>
      <c r="AJ410" s="45" t="str">
        <f t="array" ref="AJ410">IFERROR(INDEX('[1]Master Price'!$E:$E,MATCH(D410,'[1]Master Price'!$B:$B,0)),"0")</f>
        <v>0</v>
      </c>
      <c r="AK410" s="45">
        <f t="shared" si="76"/>
        <v>0</v>
      </c>
      <c r="AL410" s="46" t="str">
        <f t="shared" si="73"/>
        <v>0-day</v>
      </c>
      <c r="AM410" s="46" t="str">
        <f t="shared" si="77"/>
        <v>0-day</v>
      </c>
      <c r="AN410" s="46" t="str">
        <f t="shared" si="96"/>
        <v>0-day</v>
      </c>
      <c r="AO410" s="46" t="str">
        <f t="shared" si="97"/>
        <v>0-day</v>
      </c>
      <c r="AP410" s="46" t="str">
        <f t="shared" si="79"/>
        <v>0-day</v>
      </c>
      <c r="AQ410" s="46" t="str">
        <f t="shared" si="80"/>
        <v>0-day</v>
      </c>
      <c r="AR410" s="103"/>
      <c r="AS410" s="47" t="str">
        <f t="shared" si="81"/>
        <v/>
      </c>
      <c r="AT410" s="35">
        <f t="shared" si="95"/>
        <v>0</v>
      </c>
      <c r="AU410" s="48" t="e">
        <f t="shared" ca="1" si="111"/>
        <v>#NAME?</v>
      </c>
      <c r="AV410" s="48" t="e">
        <f t="shared" ca="1" si="112"/>
        <v>#NAME?</v>
      </c>
      <c r="AW410" s="49" t="e">
        <f t="shared" ca="1" si="113"/>
        <v>#NAME?</v>
      </c>
      <c r="AX410" s="48" t="e">
        <f t="shared" ca="1" si="114"/>
        <v>#NAME?</v>
      </c>
      <c r="AY410" s="49" t="str">
        <f t="shared" si="115"/>
        <v/>
      </c>
      <c r="AZ410" s="50" t="e">
        <f t="shared" ca="1" si="116"/>
        <v>#NAME?</v>
      </c>
      <c r="BA410" s="51" t="e">
        <f t="shared" ca="1" si="117"/>
        <v>#NAME?</v>
      </c>
      <c r="BB410" s="52" t="e">
        <f t="shared" ca="1" si="118"/>
        <v>#NAME?</v>
      </c>
      <c r="BC410" s="51" t="e">
        <f t="shared" ca="1" si="119"/>
        <v>#NAME?</v>
      </c>
      <c r="BD410" s="54" t="e">
        <f t="shared" ca="1" si="120"/>
        <v>#NAME?</v>
      </c>
      <c r="BE410" s="48" t="e">
        <f t="shared" ca="1" si="121"/>
        <v>#NAME?</v>
      </c>
      <c r="BF410" s="50" t="e">
        <f t="shared" ca="1" si="122"/>
        <v>#NAME?</v>
      </c>
      <c r="BG410" s="56" t="e">
        <f t="shared" ca="1" si="123"/>
        <v>#NAME?</v>
      </c>
      <c r="BH410" s="103"/>
      <c r="BI410" s="103"/>
      <c r="BJ410" s="103"/>
      <c r="BK410" s="103"/>
      <c r="BL410" s="103"/>
      <c r="BM410" s="103"/>
      <c r="BN410" s="24"/>
      <c r="BO410" s="24"/>
    </row>
    <row r="411" spans="1:67" ht="15.5">
      <c r="A411" s="25" t="str">
        <f t="shared" si="75"/>
        <v/>
      </c>
      <c r="B411" s="89"/>
      <c r="C411" s="25"/>
      <c r="D411" s="90"/>
      <c r="E411" s="90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36"/>
      <c r="S411" s="91"/>
      <c r="T411" s="36"/>
      <c r="U411" s="82"/>
      <c r="V411" s="25"/>
      <c r="W411" s="36"/>
      <c r="X411" s="109"/>
      <c r="Y411" s="109"/>
      <c r="Z411" s="36"/>
      <c r="AA411" s="38"/>
      <c r="AB411" s="35"/>
      <c r="AC411" s="25"/>
      <c r="AD411" s="25"/>
      <c r="AE411" s="44"/>
      <c r="AF411" s="94"/>
      <c r="AG411" s="25"/>
      <c r="AH411" s="25"/>
      <c r="AI411" s="25"/>
      <c r="AJ411" s="45" t="str">
        <f t="array" ref="AJ411">IFERROR(INDEX('[1]Master Price'!$E:$E,MATCH(D411,'[1]Master Price'!$B:$B,0)),"0")</f>
        <v>0</v>
      </c>
      <c r="AK411" s="45">
        <f t="shared" si="76"/>
        <v>0</v>
      </c>
      <c r="AL411" s="46" t="str">
        <f t="shared" si="73"/>
        <v>0-day</v>
      </c>
      <c r="AM411" s="46" t="str">
        <f t="shared" si="77"/>
        <v>0-day</v>
      </c>
      <c r="AN411" s="46" t="str">
        <f t="shared" si="96"/>
        <v>0-day</v>
      </c>
      <c r="AO411" s="46" t="str">
        <f t="shared" si="97"/>
        <v>0-day</v>
      </c>
      <c r="AP411" s="46" t="str">
        <f t="shared" si="79"/>
        <v>0-day</v>
      </c>
      <c r="AQ411" s="46" t="str">
        <f t="shared" si="80"/>
        <v>0-day</v>
      </c>
      <c r="AR411" s="103"/>
      <c r="AS411" s="47" t="str">
        <f t="shared" si="81"/>
        <v/>
      </c>
      <c r="AT411" s="35">
        <f t="shared" si="95"/>
        <v>0</v>
      </c>
      <c r="AU411" s="48" t="e">
        <f t="shared" ca="1" si="111"/>
        <v>#NAME?</v>
      </c>
      <c r="AV411" s="48" t="e">
        <f t="shared" ca="1" si="112"/>
        <v>#NAME?</v>
      </c>
      <c r="AW411" s="49" t="e">
        <f t="shared" ca="1" si="113"/>
        <v>#NAME?</v>
      </c>
      <c r="AX411" s="48" t="e">
        <f t="shared" ca="1" si="114"/>
        <v>#NAME?</v>
      </c>
      <c r="AY411" s="49" t="str">
        <f t="shared" si="115"/>
        <v/>
      </c>
      <c r="AZ411" s="50" t="e">
        <f t="shared" ca="1" si="116"/>
        <v>#NAME?</v>
      </c>
      <c r="BA411" s="51" t="e">
        <f t="shared" ca="1" si="117"/>
        <v>#NAME?</v>
      </c>
      <c r="BB411" s="52" t="e">
        <f t="shared" ca="1" si="118"/>
        <v>#NAME?</v>
      </c>
      <c r="BC411" s="51" t="e">
        <f t="shared" ca="1" si="119"/>
        <v>#NAME?</v>
      </c>
      <c r="BD411" s="54" t="e">
        <f t="shared" ca="1" si="120"/>
        <v>#NAME?</v>
      </c>
      <c r="BE411" s="48" t="e">
        <f t="shared" ca="1" si="121"/>
        <v>#NAME?</v>
      </c>
      <c r="BF411" s="50" t="e">
        <f t="shared" ca="1" si="122"/>
        <v>#NAME?</v>
      </c>
      <c r="BG411" s="56" t="e">
        <f t="shared" ca="1" si="123"/>
        <v>#NAME?</v>
      </c>
      <c r="BH411" s="103"/>
      <c r="BI411" s="103"/>
      <c r="BJ411" s="103"/>
      <c r="BK411" s="103"/>
      <c r="BL411" s="103"/>
      <c r="BM411" s="103"/>
      <c r="BN411" s="24"/>
      <c r="BO411" s="24"/>
    </row>
    <row r="412" spans="1:67" ht="15.5">
      <c r="A412" s="25" t="str">
        <f t="shared" si="75"/>
        <v/>
      </c>
      <c r="B412" s="89"/>
      <c r="C412" s="25"/>
      <c r="D412" s="90"/>
      <c r="E412" s="90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36"/>
      <c r="S412" s="91"/>
      <c r="T412" s="36"/>
      <c r="U412" s="82"/>
      <c r="V412" s="25"/>
      <c r="W412" s="36"/>
      <c r="X412" s="109"/>
      <c r="Y412" s="109"/>
      <c r="Z412" s="36"/>
      <c r="AA412" s="38"/>
      <c r="AB412" s="35"/>
      <c r="AC412" s="25"/>
      <c r="AD412" s="25"/>
      <c r="AE412" s="44"/>
      <c r="AF412" s="94"/>
      <c r="AG412" s="25"/>
      <c r="AH412" s="25"/>
      <c r="AI412" s="25"/>
      <c r="AJ412" s="45" t="str">
        <f t="array" ref="AJ412">IFERROR(INDEX('[1]Master Price'!$E:$E,MATCH(D412,'[1]Master Price'!$B:$B,0)),"0")</f>
        <v>0</v>
      </c>
      <c r="AK412" s="45">
        <f t="shared" si="76"/>
        <v>0</v>
      </c>
      <c r="AL412" s="46" t="str">
        <f t="shared" si="73"/>
        <v>0-day</v>
      </c>
      <c r="AM412" s="46" t="str">
        <f t="shared" si="77"/>
        <v>0-day</v>
      </c>
      <c r="AN412" s="46" t="str">
        <f t="shared" si="96"/>
        <v>0-day</v>
      </c>
      <c r="AO412" s="46" t="str">
        <f t="shared" si="97"/>
        <v>0-day</v>
      </c>
      <c r="AP412" s="46" t="str">
        <f t="shared" si="79"/>
        <v>0-day</v>
      </c>
      <c r="AQ412" s="46" t="str">
        <f t="shared" si="80"/>
        <v>0-day</v>
      </c>
      <c r="AR412" s="103"/>
      <c r="AS412" s="47" t="str">
        <f t="shared" si="81"/>
        <v/>
      </c>
      <c r="AT412" s="35">
        <f t="shared" si="95"/>
        <v>0</v>
      </c>
      <c r="AU412" s="48" t="e">
        <f t="shared" ca="1" si="111"/>
        <v>#NAME?</v>
      </c>
      <c r="AV412" s="48" t="e">
        <f t="shared" ca="1" si="112"/>
        <v>#NAME?</v>
      </c>
      <c r="AW412" s="49" t="e">
        <f t="shared" ca="1" si="113"/>
        <v>#NAME?</v>
      </c>
      <c r="AX412" s="48" t="e">
        <f t="shared" ca="1" si="114"/>
        <v>#NAME?</v>
      </c>
      <c r="AY412" s="49" t="str">
        <f t="shared" si="115"/>
        <v/>
      </c>
      <c r="AZ412" s="50" t="e">
        <f t="shared" ca="1" si="116"/>
        <v>#NAME?</v>
      </c>
      <c r="BA412" s="51" t="e">
        <f t="shared" ca="1" si="117"/>
        <v>#NAME?</v>
      </c>
      <c r="BB412" s="52" t="e">
        <f t="shared" ca="1" si="118"/>
        <v>#NAME?</v>
      </c>
      <c r="BC412" s="51" t="e">
        <f t="shared" ca="1" si="119"/>
        <v>#NAME?</v>
      </c>
      <c r="BD412" s="54" t="e">
        <f t="shared" ca="1" si="120"/>
        <v>#NAME?</v>
      </c>
      <c r="BE412" s="48" t="e">
        <f t="shared" ca="1" si="121"/>
        <v>#NAME?</v>
      </c>
      <c r="BF412" s="50" t="e">
        <f t="shared" ca="1" si="122"/>
        <v>#NAME?</v>
      </c>
      <c r="BG412" s="56" t="e">
        <f t="shared" ca="1" si="123"/>
        <v>#NAME?</v>
      </c>
      <c r="BH412" s="103"/>
      <c r="BI412" s="103"/>
      <c r="BJ412" s="103"/>
      <c r="BK412" s="103"/>
      <c r="BL412" s="103"/>
      <c r="BM412" s="103"/>
      <c r="BN412" s="24"/>
      <c r="BO412" s="24"/>
    </row>
    <row r="413" spans="1:67" ht="15.5">
      <c r="A413" s="25" t="str">
        <f t="shared" si="75"/>
        <v/>
      </c>
      <c r="B413" s="89"/>
      <c r="C413" s="25"/>
      <c r="D413" s="90"/>
      <c r="E413" s="90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36"/>
      <c r="S413" s="91"/>
      <c r="T413" s="36"/>
      <c r="U413" s="82"/>
      <c r="V413" s="25"/>
      <c r="W413" s="36"/>
      <c r="X413" s="109"/>
      <c r="Y413" s="109"/>
      <c r="Z413" s="36"/>
      <c r="AA413" s="38"/>
      <c r="AB413" s="35"/>
      <c r="AC413" s="25"/>
      <c r="AD413" s="25"/>
      <c r="AE413" s="44"/>
      <c r="AF413" s="94"/>
      <c r="AG413" s="25"/>
      <c r="AH413" s="25"/>
      <c r="AI413" s="25"/>
      <c r="AJ413" s="45" t="str">
        <f t="array" ref="AJ413">IFERROR(INDEX('[1]Master Price'!$E:$E,MATCH(D413,'[1]Master Price'!$B:$B,0)),"0")</f>
        <v>0</v>
      </c>
      <c r="AK413" s="45">
        <f t="shared" si="76"/>
        <v>0</v>
      </c>
      <c r="AL413" s="46" t="str">
        <f t="shared" si="73"/>
        <v>0-day</v>
      </c>
      <c r="AM413" s="46" t="str">
        <f t="shared" si="77"/>
        <v>0-day</v>
      </c>
      <c r="AN413" s="46" t="str">
        <f t="shared" si="96"/>
        <v>0-day</v>
      </c>
      <c r="AO413" s="46" t="str">
        <f t="shared" si="97"/>
        <v>0-day</v>
      </c>
      <c r="AP413" s="46" t="str">
        <f t="shared" si="79"/>
        <v>0-day</v>
      </c>
      <c r="AQ413" s="46" t="str">
        <f t="shared" si="80"/>
        <v>0-day</v>
      </c>
      <c r="AR413" s="103"/>
      <c r="AS413" s="47" t="str">
        <f t="shared" si="81"/>
        <v/>
      </c>
      <c r="AT413" s="35">
        <f t="shared" si="95"/>
        <v>0</v>
      </c>
      <c r="AU413" s="48" t="e">
        <f t="shared" ca="1" si="111"/>
        <v>#NAME?</v>
      </c>
      <c r="AV413" s="48" t="e">
        <f t="shared" ca="1" si="112"/>
        <v>#NAME?</v>
      </c>
      <c r="AW413" s="49" t="e">
        <f t="shared" ca="1" si="113"/>
        <v>#NAME?</v>
      </c>
      <c r="AX413" s="48" t="e">
        <f t="shared" ca="1" si="114"/>
        <v>#NAME?</v>
      </c>
      <c r="AY413" s="49" t="str">
        <f t="shared" si="115"/>
        <v/>
      </c>
      <c r="AZ413" s="50" t="e">
        <f t="shared" ca="1" si="116"/>
        <v>#NAME?</v>
      </c>
      <c r="BA413" s="51" t="e">
        <f t="shared" ca="1" si="117"/>
        <v>#NAME?</v>
      </c>
      <c r="BB413" s="52" t="e">
        <f t="shared" ca="1" si="118"/>
        <v>#NAME?</v>
      </c>
      <c r="BC413" s="51" t="e">
        <f t="shared" ca="1" si="119"/>
        <v>#NAME?</v>
      </c>
      <c r="BD413" s="54" t="e">
        <f t="shared" ca="1" si="120"/>
        <v>#NAME?</v>
      </c>
      <c r="BE413" s="48" t="e">
        <f t="shared" ca="1" si="121"/>
        <v>#NAME?</v>
      </c>
      <c r="BF413" s="50" t="e">
        <f t="shared" ca="1" si="122"/>
        <v>#NAME?</v>
      </c>
      <c r="BG413" s="56" t="e">
        <f t="shared" ca="1" si="123"/>
        <v>#NAME?</v>
      </c>
      <c r="BH413" s="103"/>
      <c r="BI413" s="103"/>
      <c r="BJ413" s="103"/>
      <c r="BK413" s="103"/>
      <c r="BL413" s="103"/>
      <c r="BM413" s="103"/>
      <c r="BN413" s="24"/>
      <c r="BO413" s="24"/>
    </row>
    <row r="414" spans="1:67" ht="15.5">
      <c r="A414" s="25" t="str">
        <f t="shared" si="75"/>
        <v/>
      </c>
      <c r="B414" s="89"/>
      <c r="C414" s="25"/>
      <c r="D414" s="90"/>
      <c r="E414" s="90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36"/>
      <c r="S414" s="91"/>
      <c r="T414" s="36"/>
      <c r="U414" s="82"/>
      <c r="V414" s="25"/>
      <c r="W414" s="36"/>
      <c r="X414" s="109"/>
      <c r="Y414" s="109"/>
      <c r="Z414" s="36"/>
      <c r="AA414" s="38"/>
      <c r="AB414" s="35"/>
      <c r="AC414" s="25"/>
      <c r="AD414" s="25"/>
      <c r="AE414" s="44"/>
      <c r="AF414" s="94"/>
      <c r="AG414" s="25"/>
      <c r="AH414" s="25"/>
      <c r="AI414" s="25"/>
      <c r="AJ414" s="45" t="str">
        <f t="array" ref="AJ414">IFERROR(INDEX('[1]Master Price'!$E:$E,MATCH(D414,'[1]Master Price'!$B:$B,0)),"0")</f>
        <v>0</v>
      </c>
      <c r="AK414" s="45">
        <f t="shared" si="76"/>
        <v>0</v>
      </c>
      <c r="AL414" s="46" t="str">
        <f t="shared" si="73"/>
        <v>0-day</v>
      </c>
      <c r="AM414" s="46" t="str">
        <f t="shared" si="77"/>
        <v>0-day</v>
      </c>
      <c r="AN414" s="46" t="str">
        <f t="shared" si="96"/>
        <v>0-day</v>
      </c>
      <c r="AO414" s="46" t="str">
        <f t="shared" si="97"/>
        <v>0-day</v>
      </c>
      <c r="AP414" s="46" t="str">
        <f t="shared" si="79"/>
        <v>0-day</v>
      </c>
      <c r="AQ414" s="46" t="str">
        <f t="shared" si="80"/>
        <v>0-day</v>
      </c>
      <c r="AR414" s="103"/>
      <c r="AS414" s="47" t="str">
        <f t="shared" si="81"/>
        <v/>
      </c>
      <c r="AT414" s="35">
        <f t="shared" si="95"/>
        <v>0</v>
      </c>
      <c r="AU414" s="48" t="e">
        <f t="shared" ca="1" si="111"/>
        <v>#NAME?</v>
      </c>
      <c r="AV414" s="48" t="e">
        <f t="shared" ca="1" si="112"/>
        <v>#NAME?</v>
      </c>
      <c r="AW414" s="49" t="e">
        <f t="shared" ca="1" si="113"/>
        <v>#NAME?</v>
      </c>
      <c r="AX414" s="48" t="e">
        <f t="shared" ca="1" si="114"/>
        <v>#NAME?</v>
      </c>
      <c r="AY414" s="49" t="str">
        <f t="shared" si="115"/>
        <v/>
      </c>
      <c r="AZ414" s="50" t="e">
        <f t="shared" ca="1" si="116"/>
        <v>#NAME?</v>
      </c>
      <c r="BA414" s="51" t="e">
        <f t="shared" ca="1" si="117"/>
        <v>#NAME?</v>
      </c>
      <c r="BB414" s="52" t="e">
        <f t="shared" ca="1" si="118"/>
        <v>#NAME?</v>
      </c>
      <c r="BC414" s="51" t="e">
        <f t="shared" ca="1" si="119"/>
        <v>#NAME?</v>
      </c>
      <c r="BD414" s="54" t="e">
        <f t="shared" ca="1" si="120"/>
        <v>#NAME?</v>
      </c>
      <c r="BE414" s="48" t="e">
        <f t="shared" ca="1" si="121"/>
        <v>#NAME?</v>
      </c>
      <c r="BF414" s="50" t="e">
        <f t="shared" ca="1" si="122"/>
        <v>#NAME?</v>
      </c>
      <c r="BG414" s="56" t="e">
        <f t="shared" ca="1" si="123"/>
        <v>#NAME?</v>
      </c>
      <c r="BH414" s="103"/>
      <c r="BI414" s="103"/>
      <c r="BJ414" s="103"/>
      <c r="BK414" s="103"/>
      <c r="BL414" s="103"/>
      <c r="BM414" s="103"/>
      <c r="BN414" s="24"/>
      <c r="BO414" s="24"/>
    </row>
    <row r="415" spans="1:67" ht="15.5">
      <c r="A415" s="25" t="str">
        <f t="shared" si="75"/>
        <v/>
      </c>
      <c r="B415" s="89"/>
      <c r="C415" s="25"/>
      <c r="D415" s="90"/>
      <c r="E415" s="90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36"/>
      <c r="S415" s="91"/>
      <c r="T415" s="36"/>
      <c r="U415" s="82"/>
      <c r="V415" s="25"/>
      <c r="W415" s="36"/>
      <c r="X415" s="109"/>
      <c r="Y415" s="109"/>
      <c r="Z415" s="36"/>
      <c r="AA415" s="38"/>
      <c r="AB415" s="35"/>
      <c r="AC415" s="25"/>
      <c r="AD415" s="25"/>
      <c r="AE415" s="44"/>
      <c r="AF415" s="94"/>
      <c r="AG415" s="25"/>
      <c r="AH415" s="25"/>
      <c r="AI415" s="25"/>
      <c r="AJ415" s="45" t="str">
        <f t="array" ref="AJ415">IFERROR(INDEX('[1]Master Price'!$E:$E,MATCH(D415,'[1]Master Price'!$B:$B,0)),"0")</f>
        <v>0</v>
      </c>
      <c r="AK415" s="45">
        <f t="shared" si="76"/>
        <v>0</v>
      </c>
      <c r="AL415" s="46" t="str">
        <f t="shared" si="73"/>
        <v>0-day</v>
      </c>
      <c r="AM415" s="46" t="str">
        <f t="shared" si="77"/>
        <v>0-day</v>
      </c>
      <c r="AN415" s="46" t="str">
        <f t="shared" si="96"/>
        <v>0-day</v>
      </c>
      <c r="AO415" s="46" t="str">
        <f t="shared" si="97"/>
        <v>0-day</v>
      </c>
      <c r="AP415" s="46" t="str">
        <f t="shared" si="79"/>
        <v>0-day</v>
      </c>
      <c r="AQ415" s="46" t="str">
        <f t="shared" si="80"/>
        <v>0-day</v>
      </c>
      <c r="AR415" s="103"/>
      <c r="AS415" s="47" t="str">
        <f t="shared" si="81"/>
        <v/>
      </c>
      <c r="AT415" s="35">
        <f t="shared" si="95"/>
        <v>0</v>
      </c>
      <c r="AU415" s="48" t="e">
        <f t="shared" ca="1" si="111"/>
        <v>#NAME?</v>
      </c>
      <c r="AV415" s="48" t="e">
        <f t="shared" ca="1" si="112"/>
        <v>#NAME?</v>
      </c>
      <c r="AW415" s="49" t="e">
        <f t="shared" ca="1" si="113"/>
        <v>#NAME?</v>
      </c>
      <c r="AX415" s="48" t="e">
        <f t="shared" ca="1" si="114"/>
        <v>#NAME?</v>
      </c>
      <c r="AY415" s="49" t="str">
        <f t="shared" si="115"/>
        <v/>
      </c>
      <c r="AZ415" s="50" t="e">
        <f t="shared" ca="1" si="116"/>
        <v>#NAME?</v>
      </c>
      <c r="BA415" s="51" t="e">
        <f t="shared" ca="1" si="117"/>
        <v>#NAME?</v>
      </c>
      <c r="BB415" s="52" t="e">
        <f t="shared" ca="1" si="118"/>
        <v>#NAME?</v>
      </c>
      <c r="BC415" s="51" t="e">
        <f t="shared" ca="1" si="119"/>
        <v>#NAME?</v>
      </c>
      <c r="BD415" s="54" t="e">
        <f t="shared" ca="1" si="120"/>
        <v>#NAME?</v>
      </c>
      <c r="BE415" s="48" t="e">
        <f t="shared" ca="1" si="121"/>
        <v>#NAME?</v>
      </c>
      <c r="BF415" s="50" t="e">
        <f t="shared" ca="1" si="122"/>
        <v>#NAME?</v>
      </c>
      <c r="BG415" s="56" t="e">
        <f t="shared" ca="1" si="123"/>
        <v>#NAME?</v>
      </c>
      <c r="BH415" s="103"/>
      <c r="BI415" s="103"/>
      <c r="BJ415" s="103"/>
      <c r="BK415" s="103"/>
      <c r="BL415" s="103"/>
      <c r="BM415" s="103"/>
      <c r="BN415" s="24"/>
      <c r="BO415" s="24"/>
    </row>
    <row r="416" spans="1:67" ht="15.5">
      <c r="A416" s="25" t="str">
        <f t="shared" si="75"/>
        <v/>
      </c>
      <c r="B416" s="89"/>
      <c r="C416" s="25"/>
      <c r="D416" s="90"/>
      <c r="E416" s="90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36"/>
      <c r="S416" s="91"/>
      <c r="T416" s="36"/>
      <c r="U416" s="82"/>
      <c r="V416" s="25"/>
      <c r="W416" s="36"/>
      <c r="X416" s="109"/>
      <c r="Y416" s="109"/>
      <c r="Z416" s="36"/>
      <c r="AA416" s="38"/>
      <c r="AB416" s="35"/>
      <c r="AC416" s="25"/>
      <c r="AD416" s="25"/>
      <c r="AE416" s="44"/>
      <c r="AF416" s="94"/>
      <c r="AG416" s="25"/>
      <c r="AH416" s="25"/>
      <c r="AI416" s="25"/>
      <c r="AJ416" s="45" t="str">
        <f t="array" ref="AJ416">IFERROR(INDEX('[1]Master Price'!$E:$E,MATCH(D416,'[1]Master Price'!$B:$B,0)),"0")</f>
        <v>0</v>
      </c>
      <c r="AK416" s="45">
        <f t="shared" si="76"/>
        <v>0</v>
      </c>
      <c r="AL416" s="46" t="str">
        <f t="shared" si="73"/>
        <v>0-day</v>
      </c>
      <c r="AM416" s="46" t="str">
        <f t="shared" si="77"/>
        <v>0-day</v>
      </c>
      <c r="AN416" s="46" t="str">
        <f t="shared" si="96"/>
        <v>0-day</v>
      </c>
      <c r="AO416" s="46" t="str">
        <f t="shared" si="97"/>
        <v>0-day</v>
      </c>
      <c r="AP416" s="46" t="str">
        <f t="shared" si="79"/>
        <v>0-day</v>
      </c>
      <c r="AQ416" s="46" t="str">
        <f t="shared" si="80"/>
        <v>0-day</v>
      </c>
      <c r="AR416" s="103"/>
      <c r="AS416" s="47" t="str">
        <f t="shared" si="81"/>
        <v/>
      </c>
      <c r="AT416" s="35">
        <f t="shared" si="95"/>
        <v>0</v>
      </c>
      <c r="AU416" s="48" t="e">
        <f t="shared" ca="1" si="111"/>
        <v>#NAME?</v>
      </c>
      <c r="AV416" s="48" t="e">
        <f t="shared" ca="1" si="112"/>
        <v>#NAME?</v>
      </c>
      <c r="AW416" s="49" t="e">
        <f t="shared" ca="1" si="113"/>
        <v>#NAME?</v>
      </c>
      <c r="AX416" s="48" t="e">
        <f t="shared" ca="1" si="114"/>
        <v>#NAME?</v>
      </c>
      <c r="AY416" s="49" t="str">
        <f t="shared" si="115"/>
        <v/>
      </c>
      <c r="AZ416" s="50" t="e">
        <f t="shared" ca="1" si="116"/>
        <v>#NAME?</v>
      </c>
      <c r="BA416" s="51" t="e">
        <f t="shared" ca="1" si="117"/>
        <v>#NAME?</v>
      </c>
      <c r="BB416" s="52" t="e">
        <f t="shared" ca="1" si="118"/>
        <v>#NAME?</v>
      </c>
      <c r="BC416" s="51" t="e">
        <f t="shared" ca="1" si="119"/>
        <v>#NAME?</v>
      </c>
      <c r="BD416" s="54" t="e">
        <f t="shared" ca="1" si="120"/>
        <v>#NAME?</v>
      </c>
      <c r="BE416" s="48" t="e">
        <f t="shared" ca="1" si="121"/>
        <v>#NAME?</v>
      </c>
      <c r="BF416" s="50" t="e">
        <f t="shared" ca="1" si="122"/>
        <v>#NAME?</v>
      </c>
      <c r="BG416" s="56" t="e">
        <f t="shared" ca="1" si="123"/>
        <v>#NAME?</v>
      </c>
      <c r="BH416" s="103"/>
      <c r="BI416" s="103"/>
      <c r="BJ416" s="103"/>
      <c r="BK416" s="103"/>
      <c r="BL416" s="103"/>
      <c r="BM416" s="103"/>
      <c r="BN416" s="24"/>
      <c r="BO416" s="24"/>
    </row>
    <row r="417" spans="1:67" ht="15.5">
      <c r="A417" s="25" t="str">
        <f t="shared" si="75"/>
        <v/>
      </c>
      <c r="B417" s="89"/>
      <c r="C417" s="25"/>
      <c r="D417" s="90"/>
      <c r="E417" s="90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36"/>
      <c r="S417" s="91"/>
      <c r="T417" s="36"/>
      <c r="U417" s="82"/>
      <c r="V417" s="25"/>
      <c r="W417" s="36"/>
      <c r="X417" s="109"/>
      <c r="Y417" s="109"/>
      <c r="Z417" s="36"/>
      <c r="AA417" s="38"/>
      <c r="AB417" s="35"/>
      <c r="AC417" s="25"/>
      <c r="AD417" s="25"/>
      <c r="AE417" s="44"/>
      <c r="AF417" s="94"/>
      <c r="AG417" s="25"/>
      <c r="AH417" s="25"/>
      <c r="AI417" s="25"/>
      <c r="AJ417" s="45" t="str">
        <f t="array" ref="AJ417">IFERROR(INDEX('[1]Master Price'!$E:$E,MATCH(D417,'[1]Master Price'!$B:$B,0)),"0")</f>
        <v>0</v>
      </c>
      <c r="AK417" s="45">
        <f t="shared" si="76"/>
        <v>0</v>
      </c>
      <c r="AL417" s="46" t="str">
        <f t="shared" si="73"/>
        <v>0-day</v>
      </c>
      <c r="AM417" s="46" t="str">
        <f t="shared" si="77"/>
        <v>0-day</v>
      </c>
      <c r="AN417" s="46" t="str">
        <f t="shared" si="96"/>
        <v>0-day</v>
      </c>
      <c r="AO417" s="46" t="str">
        <f t="shared" si="97"/>
        <v>0-day</v>
      </c>
      <c r="AP417" s="46" t="str">
        <f t="shared" si="79"/>
        <v>0-day</v>
      </c>
      <c r="AQ417" s="46" t="str">
        <f t="shared" si="80"/>
        <v>0-day</v>
      </c>
      <c r="AR417" s="103"/>
      <c r="AS417" s="47" t="str">
        <f t="shared" si="81"/>
        <v/>
      </c>
      <c r="AT417" s="35">
        <f t="shared" si="95"/>
        <v>0</v>
      </c>
      <c r="AU417" s="48" t="e">
        <f t="shared" ca="1" si="111"/>
        <v>#NAME?</v>
      </c>
      <c r="AV417" s="48" t="e">
        <f t="shared" ca="1" si="112"/>
        <v>#NAME?</v>
      </c>
      <c r="AW417" s="49" t="e">
        <f t="shared" ca="1" si="113"/>
        <v>#NAME?</v>
      </c>
      <c r="AX417" s="48" t="e">
        <f t="shared" ca="1" si="114"/>
        <v>#NAME?</v>
      </c>
      <c r="AY417" s="49" t="str">
        <f t="shared" si="115"/>
        <v/>
      </c>
      <c r="AZ417" s="50" t="e">
        <f t="shared" ca="1" si="116"/>
        <v>#NAME?</v>
      </c>
      <c r="BA417" s="51" t="e">
        <f t="shared" ca="1" si="117"/>
        <v>#NAME?</v>
      </c>
      <c r="BB417" s="52" t="e">
        <f t="shared" ca="1" si="118"/>
        <v>#NAME?</v>
      </c>
      <c r="BC417" s="51" t="e">
        <f t="shared" ca="1" si="119"/>
        <v>#NAME?</v>
      </c>
      <c r="BD417" s="54" t="e">
        <f t="shared" ca="1" si="120"/>
        <v>#NAME?</v>
      </c>
      <c r="BE417" s="48" t="e">
        <f t="shared" ca="1" si="121"/>
        <v>#NAME?</v>
      </c>
      <c r="BF417" s="50" t="e">
        <f t="shared" ca="1" si="122"/>
        <v>#NAME?</v>
      </c>
      <c r="BG417" s="56" t="e">
        <f t="shared" ca="1" si="123"/>
        <v>#NAME?</v>
      </c>
      <c r="BH417" s="103"/>
      <c r="BI417" s="103"/>
      <c r="BJ417" s="103"/>
      <c r="BK417" s="103"/>
      <c r="BL417" s="103"/>
      <c r="BM417" s="103"/>
      <c r="BN417" s="24"/>
      <c r="BO417" s="24"/>
    </row>
    <row r="418" spans="1:67" ht="15.5">
      <c r="A418" s="25" t="str">
        <f t="shared" si="75"/>
        <v/>
      </c>
      <c r="B418" s="89"/>
      <c r="C418" s="25"/>
      <c r="D418" s="90"/>
      <c r="E418" s="90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36"/>
      <c r="S418" s="91"/>
      <c r="T418" s="36"/>
      <c r="U418" s="82"/>
      <c r="V418" s="25"/>
      <c r="W418" s="107"/>
      <c r="X418" s="109"/>
      <c r="Y418" s="109"/>
      <c r="Z418" s="36"/>
      <c r="AA418" s="38"/>
      <c r="AB418" s="35"/>
      <c r="AC418" s="25"/>
      <c r="AD418" s="25"/>
      <c r="AE418" s="44"/>
      <c r="AF418" s="94"/>
      <c r="AG418" s="25"/>
      <c r="AH418" s="25"/>
      <c r="AI418" s="25"/>
      <c r="AJ418" s="45" t="str">
        <f t="array" ref="AJ418">IFERROR(INDEX('[1]Master Price'!$E:$E,MATCH(D418,'[1]Master Price'!$B:$B,0)),"0")</f>
        <v>0</v>
      </c>
      <c r="AK418" s="45">
        <f t="shared" si="76"/>
        <v>0</v>
      </c>
      <c r="AL418" s="46" t="str">
        <f t="shared" si="73"/>
        <v>0-day</v>
      </c>
      <c r="AM418" s="46" t="str">
        <f t="shared" si="77"/>
        <v>0-day</v>
      </c>
      <c r="AN418" s="46" t="str">
        <f t="shared" si="96"/>
        <v>0-day</v>
      </c>
      <c r="AO418" s="46" t="str">
        <f t="shared" si="97"/>
        <v>0-day</v>
      </c>
      <c r="AP418" s="46" t="str">
        <f t="shared" si="79"/>
        <v>0-day</v>
      </c>
      <c r="AQ418" s="46" t="str">
        <f t="shared" si="80"/>
        <v>0-day</v>
      </c>
      <c r="AR418" s="103"/>
      <c r="AS418" s="47" t="str">
        <f t="shared" si="81"/>
        <v/>
      </c>
      <c r="AT418" s="35">
        <f t="shared" si="95"/>
        <v>0</v>
      </c>
      <c r="AU418" s="48" t="e">
        <f t="shared" ca="1" si="111"/>
        <v>#NAME?</v>
      </c>
      <c r="AV418" s="48" t="e">
        <f t="shared" ca="1" si="112"/>
        <v>#NAME?</v>
      </c>
      <c r="AW418" s="49" t="e">
        <f t="shared" ca="1" si="113"/>
        <v>#NAME?</v>
      </c>
      <c r="AX418" s="48" t="e">
        <f t="shared" ca="1" si="114"/>
        <v>#NAME?</v>
      </c>
      <c r="AY418" s="49" t="str">
        <f t="shared" si="115"/>
        <v/>
      </c>
      <c r="AZ418" s="50" t="e">
        <f t="shared" ca="1" si="116"/>
        <v>#NAME?</v>
      </c>
      <c r="BA418" s="51" t="e">
        <f t="shared" ca="1" si="117"/>
        <v>#NAME?</v>
      </c>
      <c r="BB418" s="52" t="e">
        <f t="shared" ca="1" si="118"/>
        <v>#NAME?</v>
      </c>
      <c r="BC418" s="51" t="e">
        <f t="shared" ca="1" si="119"/>
        <v>#NAME?</v>
      </c>
      <c r="BD418" s="54" t="e">
        <f t="shared" ca="1" si="120"/>
        <v>#NAME?</v>
      </c>
      <c r="BE418" s="48" t="e">
        <f t="shared" ca="1" si="121"/>
        <v>#NAME?</v>
      </c>
      <c r="BF418" s="50" t="e">
        <f t="shared" ca="1" si="122"/>
        <v>#NAME?</v>
      </c>
      <c r="BG418" s="56" t="e">
        <f t="shared" ca="1" si="123"/>
        <v>#NAME?</v>
      </c>
      <c r="BH418" s="103"/>
      <c r="BI418" s="103"/>
      <c r="BJ418" s="103"/>
      <c r="BK418" s="103"/>
      <c r="BL418" s="103"/>
      <c r="BM418" s="103"/>
      <c r="BN418" s="24"/>
      <c r="BO418" s="24"/>
    </row>
    <row r="419" spans="1:67" ht="15.5">
      <c r="A419" s="25" t="str">
        <f t="shared" si="75"/>
        <v/>
      </c>
      <c r="B419" s="89"/>
      <c r="C419" s="25"/>
      <c r="D419" s="90"/>
      <c r="E419" s="90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36"/>
      <c r="S419" s="91"/>
      <c r="T419" s="36"/>
      <c r="U419" s="82"/>
      <c r="V419" s="25"/>
      <c r="W419" s="107"/>
      <c r="X419" s="109"/>
      <c r="Y419" s="109"/>
      <c r="Z419" s="36"/>
      <c r="AA419" s="38"/>
      <c r="AB419" s="35"/>
      <c r="AC419" s="25"/>
      <c r="AD419" s="25"/>
      <c r="AE419" s="44"/>
      <c r="AF419" s="94"/>
      <c r="AG419" s="25"/>
      <c r="AH419" s="25"/>
      <c r="AI419" s="25"/>
      <c r="AJ419" s="45" t="str">
        <f t="array" ref="AJ419">IFERROR(INDEX('[1]Master Price'!$E:$E,MATCH(D419,'[1]Master Price'!$B:$B,0)),"0")</f>
        <v>0</v>
      </c>
      <c r="AK419" s="45">
        <f t="shared" si="76"/>
        <v>0</v>
      </c>
      <c r="AL419" s="46" t="str">
        <f t="shared" si="73"/>
        <v>0-day</v>
      </c>
      <c r="AM419" s="46" t="str">
        <f t="shared" si="77"/>
        <v>0-day</v>
      </c>
      <c r="AN419" s="46" t="str">
        <f t="shared" si="96"/>
        <v>0-day</v>
      </c>
      <c r="AO419" s="46" t="str">
        <f t="shared" si="97"/>
        <v>0-day</v>
      </c>
      <c r="AP419" s="46" t="str">
        <f t="shared" si="79"/>
        <v>0-day</v>
      </c>
      <c r="AQ419" s="46" t="str">
        <f t="shared" si="80"/>
        <v>0-day</v>
      </c>
      <c r="AR419" s="103"/>
      <c r="AS419" s="47" t="str">
        <f t="shared" si="81"/>
        <v/>
      </c>
      <c r="AT419" s="35">
        <f t="shared" si="95"/>
        <v>0</v>
      </c>
      <c r="AU419" s="48" t="e">
        <f t="shared" ca="1" si="111"/>
        <v>#NAME?</v>
      </c>
      <c r="AV419" s="48" t="e">
        <f t="shared" ca="1" si="112"/>
        <v>#NAME?</v>
      </c>
      <c r="AW419" s="49" t="e">
        <f t="shared" ca="1" si="113"/>
        <v>#NAME?</v>
      </c>
      <c r="AX419" s="48" t="e">
        <f t="shared" ca="1" si="114"/>
        <v>#NAME?</v>
      </c>
      <c r="AY419" s="49" t="str">
        <f t="shared" si="115"/>
        <v/>
      </c>
      <c r="AZ419" s="50" t="e">
        <f t="shared" ca="1" si="116"/>
        <v>#NAME?</v>
      </c>
      <c r="BA419" s="51" t="e">
        <f t="shared" ca="1" si="117"/>
        <v>#NAME?</v>
      </c>
      <c r="BB419" s="52" t="e">
        <f t="shared" ca="1" si="118"/>
        <v>#NAME?</v>
      </c>
      <c r="BC419" s="51" t="e">
        <f t="shared" ca="1" si="119"/>
        <v>#NAME?</v>
      </c>
      <c r="BD419" s="54" t="e">
        <f t="shared" ca="1" si="120"/>
        <v>#NAME?</v>
      </c>
      <c r="BE419" s="48" t="e">
        <f t="shared" ca="1" si="121"/>
        <v>#NAME?</v>
      </c>
      <c r="BF419" s="50" t="e">
        <f t="shared" ca="1" si="122"/>
        <v>#NAME?</v>
      </c>
      <c r="BG419" s="56" t="e">
        <f t="shared" ca="1" si="123"/>
        <v>#NAME?</v>
      </c>
      <c r="BH419" s="103"/>
      <c r="BI419" s="103"/>
      <c r="BJ419" s="103"/>
      <c r="BK419" s="103"/>
      <c r="BL419" s="103"/>
      <c r="BM419" s="103"/>
      <c r="BN419" s="24"/>
      <c r="BO419" s="24"/>
    </row>
    <row r="420" spans="1:67" ht="15.5">
      <c r="A420" s="25" t="str">
        <f t="shared" si="75"/>
        <v/>
      </c>
      <c r="B420" s="89"/>
      <c r="C420" s="25"/>
      <c r="D420" s="90"/>
      <c r="E420" s="90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36"/>
      <c r="S420" s="91"/>
      <c r="T420" s="36"/>
      <c r="U420" s="82"/>
      <c r="V420" s="25"/>
      <c r="W420" s="107"/>
      <c r="X420" s="109"/>
      <c r="Y420" s="109"/>
      <c r="Z420" s="36"/>
      <c r="AA420" s="38"/>
      <c r="AB420" s="35"/>
      <c r="AC420" s="25"/>
      <c r="AD420" s="25"/>
      <c r="AE420" s="44"/>
      <c r="AF420" s="94"/>
      <c r="AG420" s="25"/>
      <c r="AH420" s="25"/>
      <c r="AI420" s="25"/>
      <c r="AJ420" s="45" t="str">
        <f t="array" ref="AJ420">IFERROR(INDEX('[1]Master Price'!$E:$E,MATCH(D420,'[1]Master Price'!$B:$B,0)),"0")</f>
        <v>0</v>
      </c>
      <c r="AK420" s="45">
        <f t="shared" si="76"/>
        <v>0</v>
      </c>
      <c r="AL420" s="46" t="str">
        <f t="shared" si="73"/>
        <v>0-day</v>
      </c>
      <c r="AM420" s="46" t="str">
        <f t="shared" si="77"/>
        <v>0-day</v>
      </c>
      <c r="AN420" s="46" t="str">
        <f t="shared" si="96"/>
        <v>0-day</v>
      </c>
      <c r="AO420" s="46" t="str">
        <f t="shared" si="97"/>
        <v>0-day</v>
      </c>
      <c r="AP420" s="46" t="str">
        <f t="shared" si="79"/>
        <v>0-day</v>
      </c>
      <c r="AQ420" s="46" t="str">
        <f t="shared" si="80"/>
        <v>0-day</v>
      </c>
      <c r="AR420" s="103"/>
      <c r="AS420" s="47" t="str">
        <f t="shared" si="81"/>
        <v/>
      </c>
      <c r="AT420" s="35">
        <f t="shared" si="95"/>
        <v>0</v>
      </c>
      <c r="AU420" s="48" t="e">
        <f t="shared" ca="1" si="111"/>
        <v>#NAME?</v>
      </c>
      <c r="AV420" s="48" t="e">
        <f t="shared" ca="1" si="112"/>
        <v>#NAME?</v>
      </c>
      <c r="AW420" s="49" t="e">
        <f t="shared" ca="1" si="113"/>
        <v>#NAME?</v>
      </c>
      <c r="AX420" s="48" t="e">
        <f t="shared" ca="1" si="114"/>
        <v>#NAME?</v>
      </c>
      <c r="AY420" s="49" t="str">
        <f t="shared" si="115"/>
        <v/>
      </c>
      <c r="AZ420" s="50" t="e">
        <f t="shared" ca="1" si="116"/>
        <v>#NAME?</v>
      </c>
      <c r="BA420" s="51" t="e">
        <f t="shared" ca="1" si="117"/>
        <v>#NAME?</v>
      </c>
      <c r="BB420" s="52" t="e">
        <f t="shared" ca="1" si="118"/>
        <v>#NAME?</v>
      </c>
      <c r="BC420" s="51" t="e">
        <f t="shared" ca="1" si="119"/>
        <v>#NAME?</v>
      </c>
      <c r="BD420" s="54" t="e">
        <f t="shared" ca="1" si="120"/>
        <v>#NAME?</v>
      </c>
      <c r="BE420" s="48" t="e">
        <f t="shared" ca="1" si="121"/>
        <v>#NAME?</v>
      </c>
      <c r="BF420" s="50" t="e">
        <f t="shared" ca="1" si="122"/>
        <v>#NAME?</v>
      </c>
      <c r="BG420" s="56" t="e">
        <f t="shared" ca="1" si="123"/>
        <v>#NAME?</v>
      </c>
      <c r="BH420" s="103"/>
      <c r="BI420" s="103"/>
      <c r="BJ420" s="103"/>
      <c r="BK420" s="103"/>
      <c r="BL420" s="103"/>
      <c r="BM420" s="103"/>
      <c r="BN420" s="24"/>
      <c r="BO420" s="24"/>
    </row>
    <row r="421" spans="1:67" ht="15.5">
      <c r="A421" s="25" t="str">
        <f t="shared" si="75"/>
        <v/>
      </c>
      <c r="B421" s="89"/>
      <c r="C421" s="25"/>
      <c r="D421" s="90"/>
      <c r="E421" s="90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36"/>
      <c r="S421" s="91"/>
      <c r="T421" s="36"/>
      <c r="U421" s="82"/>
      <c r="V421" s="25"/>
      <c r="W421" s="107"/>
      <c r="X421" s="109"/>
      <c r="Y421" s="109"/>
      <c r="Z421" s="36"/>
      <c r="AA421" s="38"/>
      <c r="AB421" s="35"/>
      <c r="AC421" s="25"/>
      <c r="AD421" s="25"/>
      <c r="AE421" s="44"/>
      <c r="AF421" s="94"/>
      <c r="AG421" s="25"/>
      <c r="AH421" s="25"/>
      <c r="AI421" s="25"/>
      <c r="AJ421" s="45" t="str">
        <f t="array" ref="AJ421">IFERROR(INDEX('[1]Master Price'!$E:$E,MATCH(D421,'[1]Master Price'!$B:$B,0)),"0")</f>
        <v>0</v>
      </c>
      <c r="AK421" s="45">
        <f t="shared" si="76"/>
        <v>0</v>
      </c>
      <c r="AL421" s="46" t="str">
        <f t="shared" si="73"/>
        <v>0-day</v>
      </c>
      <c r="AM421" s="46" t="str">
        <f t="shared" si="77"/>
        <v>0-day</v>
      </c>
      <c r="AN421" s="46" t="str">
        <f t="shared" si="96"/>
        <v>0-day</v>
      </c>
      <c r="AO421" s="46" t="str">
        <f t="shared" si="97"/>
        <v>0-day</v>
      </c>
      <c r="AP421" s="46" t="str">
        <f t="shared" si="79"/>
        <v>0-day</v>
      </c>
      <c r="AQ421" s="46" t="str">
        <f t="shared" si="80"/>
        <v>0-day</v>
      </c>
      <c r="AR421" s="103"/>
      <c r="AS421" s="47" t="str">
        <f t="shared" si="81"/>
        <v/>
      </c>
      <c r="AT421" s="35">
        <f t="shared" si="95"/>
        <v>0</v>
      </c>
      <c r="AU421" s="48" t="e">
        <f t="shared" ca="1" si="111"/>
        <v>#NAME?</v>
      </c>
      <c r="AV421" s="48" t="e">
        <f t="shared" ca="1" si="112"/>
        <v>#NAME?</v>
      </c>
      <c r="AW421" s="49" t="e">
        <f t="shared" ca="1" si="113"/>
        <v>#NAME?</v>
      </c>
      <c r="AX421" s="48" t="e">
        <f t="shared" ca="1" si="114"/>
        <v>#NAME?</v>
      </c>
      <c r="AY421" s="49" t="str">
        <f t="shared" si="115"/>
        <v/>
      </c>
      <c r="AZ421" s="50" t="e">
        <f t="shared" ca="1" si="116"/>
        <v>#NAME?</v>
      </c>
      <c r="BA421" s="51" t="e">
        <f t="shared" ca="1" si="117"/>
        <v>#NAME?</v>
      </c>
      <c r="BB421" s="52" t="e">
        <f t="shared" ca="1" si="118"/>
        <v>#NAME?</v>
      </c>
      <c r="BC421" s="51" t="e">
        <f t="shared" ca="1" si="119"/>
        <v>#NAME?</v>
      </c>
      <c r="BD421" s="54" t="e">
        <f t="shared" ca="1" si="120"/>
        <v>#NAME?</v>
      </c>
      <c r="BE421" s="48" t="e">
        <f t="shared" ca="1" si="121"/>
        <v>#NAME?</v>
      </c>
      <c r="BF421" s="50" t="e">
        <f t="shared" ca="1" si="122"/>
        <v>#NAME?</v>
      </c>
      <c r="BG421" s="56" t="e">
        <f t="shared" ca="1" si="123"/>
        <v>#NAME?</v>
      </c>
      <c r="BH421" s="103"/>
      <c r="BI421" s="103"/>
      <c r="BJ421" s="103"/>
      <c r="BK421" s="103"/>
      <c r="BL421" s="103"/>
      <c r="BM421" s="103"/>
      <c r="BN421" s="24"/>
      <c r="BO421" s="24"/>
    </row>
    <row r="422" spans="1:67" ht="15.5">
      <c r="A422" s="25" t="str">
        <f t="shared" si="75"/>
        <v/>
      </c>
      <c r="B422" s="89"/>
      <c r="C422" s="25"/>
      <c r="D422" s="90"/>
      <c r="E422" s="90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36"/>
      <c r="S422" s="91"/>
      <c r="T422" s="36"/>
      <c r="U422" s="82"/>
      <c r="V422" s="25"/>
      <c r="W422" s="107"/>
      <c r="X422" s="109"/>
      <c r="Y422" s="109"/>
      <c r="Z422" s="36"/>
      <c r="AA422" s="38"/>
      <c r="AB422" s="35"/>
      <c r="AC422" s="25"/>
      <c r="AD422" s="25"/>
      <c r="AE422" s="44"/>
      <c r="AF422" s="25"/>
      <c r="AG422" s="25"/>
      <c r="AH422" s="25"/>
      <c r="AI422" s="25"/>
      <c r="AJ422" s="45" t="str">
        <f t="array" ref="AJ422">IFERROR(INDEX('[1]Master Price'!$E:$E,MATCH(D422,'[1]Master Price'!$B:$B,0)),"0")</f>
        <v>0</v>
      </c>
      <c r="AK422" s="45">
        <f t="shared" si="76"/>
        <v>0</v>
      </c>
      <c r="AL422" s="46" t="str">
        <f t="shared" si="73"/>
        <v>0-day</v>
      </c>
      <c r="AM422" s="46" t="str">
        <f t="shared" si="77"/>
        <v>0-day</v>
      </c>
      <c r="AN422" s="46" t="str">
        <f t="shared" si="96"/>
        <v>0-day</v>
      </c>
      <c r="AO422" s="46" t="str">
        <f t="shared" si="97"/>
        <v>0-day</v>
      </c>
      <c r="AP422" s="46" t="str">
        <f t="shared" si="79"/>
        <v>0-day</v>
      </c>
      <c r="AQ422" s="46" t="str">
        <f t="shared" si="80"/>
        <v>0-day</v>
      </c>
      <c r="AR422" s="103"/>
      <c r="AS422" s="47" t="str">
        <f t="shared" si="81"/>
        <v/>
      </c>
      <c r="AT422" s="35">
        <f t="shared" si="95"/>
        <v>0</v>
      </c>
      <c r="AU422" s="48" t="e">
        <f t="shared" ca="1" si="111"/>
        <v>#NAME?</v>
      </c>
      <c r="AV422" s="48" t="e">
        <f t="shared" ca="1" si="112"/>
        <v>#NAME?</v>
      </c>
      <c r="AW422" s="49" t="e">
        <f t="shared" ca="1" si="113"/>
        <v>#NAME?</v>
      </c>
      <c r="AX422" s="48" t="e">
        <f t="shared" ca="1" si="114"/>
        <v>#NAME?</v>
      </c>
      <c r="AY422" s="49" t="str">
        <f t="shared" si="115"/>
        <v/>
      </c>
      <c r="AZ422" s="50" t="e">
        <f t="shared" ca="1" si="116"/>
        <v>#NAME?</v>
      </c>
      <c r="BA422" s="51" t="e">
        <f t="shared" ca="1" si="117"/>
        <v>#NAME?</v>
      </c>
      <c r="BB422" s="52" t="e">
        <f t="shared" ca="1" si="118"/>
        <v>#NAME?</v>
      </c>
      <c r="BC422" s="51" t="e">
        <f t="shared" ca="1" si="119"/>
        <v>#NAME?</v>
      </c>
      <c r="BD422" s="54" t="e">
        <f t="shared" ca="1" si="120"/>
        <v>#NAME?</v>
      </c>
      <c r="BE422" s="48" t="e">
        <f t="shared" ca="1" si="121"/>
        <v>#NAME?</v>
      </c>
      <c r="BF422" s="50" t="e">
        <f t="shared" ca="1" si="122"/>
        <v>#NAME?</v>
      </c>
      <c r="BG422" s="56" t="e">
        <f t="shared" ca="1" si="123"/>
        <v>#NAME?</v>
      </c>
      <c r="BH422" s="103"/>
      <c r="BI422" s="103"/>
      <c r="BJ422" s="103"/>
      <c r="BK422" s="103"/>
      <c r="BL422" s="103"/>
      <c r="BM422" s="103"/>
      <c r="BN422" s="24"/>
      <c r="BO422" s="24"/>
    </row>
    <row r="423" spans="1:67" ht="15.5">
      <c r="A423" s="25" t="str">
        <f t="shared" si="75"/>
        <v/>
      </c>
      <c r="B423" s="89"/>
      <c r="C423" s="25"/>
      <c r="D423" s="90"/>
      <c r="E423" s="90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36"/>
      <c r="S423" s="91"/>
      <c r="T423" s="36"/>
      <c r="U423" s="82"/>
      <c r="V423" s="25"/>
      <c r="W423" s="107"/>
      <c r="X423" s="109"/>
      <c r="Y423" s="109"/>
      <c r="Z423" s="36"/>
      <c r="AA423" s="38"/>
      <c r="AB423" s="35"/>
      <c r="AC423" s="25"/>
      <c r="AD423" s="25"/>
      <c r="AE423" s="44"/>
      <c r="AF423" s="25"/>
      <c r="AG423" s="25"/>
      <c r="AH423" s="25"/>
      <c r="AI423" s="25"/>
      <c r="AJ423" s="45" t="str">
        <f t="array" ref="AJ423">IFERROR(INDEX('[1]Master Price'!$E:$E,MATCH(D423,'[1]Master Price'!$B:$B,0)),"0")</f>
        <v>0</v>
      </c>
      <c r="AK423" s="45">
        <f t="shared" si="76"/>
        <v>0</v>
      </c>
      <c r="AL423" s="46" t="str">
        <f t="shared" si="73"/>
        <v>0-day</v>
      </c>
      <c r="AM423" s="46" t="str">
        <f t="shared" si="77"/>
        <v>0-day</v>
      </c>
      <c r="AN423" s="46" t="str">
        <f t="shared" si="96"/>
        <v>0-day</v>
      </c>
      <c r="AO423" s="46" t="str">
        <f t="shared" si="97"/>
        <v>0-day</v>
      </c>
      <c r="AP423" s="46" t="str">
        <f t="shared" si="79"/>
        <v>0-day</v>
      </c>
      <c r="AQ423" s="46" t="str">
        <f t="shared" si="80"/>
        <v>0-day</v>
      </c>
      <c r="AR423" s="103"/>
      <c r="AS423" s="47" t="str">
        <f t="shared" si="81"/>
        <v/>
      </c>
      <c r="AT423" s="35">
        <f t="shared" si="95"/>
        <v>0</v>
      </c>
      <c r="AU423" s="48" t="e">
        <f t="shared" ca="1" si="111"/>
        <v>#NAME?</v>
      </c>
      <c r="AV423" s="48" t="e">
        <f t="shared" ca="1" si="112"/>
        <v>#NAME?</v>
      </c>
      <c r="AW423" s="49" t="e">
        <f t="shared" ca="1" si="113"/>
        <v>#NAME?</v>
      </c>
      <c r="AX423" s="48" t="e">
        <f t="shared" ca="1" si="114"/>
        <v>#NAME?</v>
      </c>
      <c r="AY423" s="49" t="str">
        <f t="shared" si="115"/>
        <v/>
      </c>
      <c r="AZ423" s="50" t="e">
        <f t="shared" ca="1" si="116"/>
        <v>#NAME?</v>
      </c>
      <c r="BA423" s="51" t="e">
        <f t="shared" ca="1" si="117"/>
        <v>#NAME?</v>
      </c>
      <c r="BB423" s="52" t="e">
        <f t="shared" ca="1" si="118"/>
        <v>#NAME?</v>
      </c>
      <c r="BC423" s="51" t="e">
        <f t="shared" ca="1" si="119"/>
        <v>#NAME?</v>
      </c>
      <c r="BD423" s="54" t="e">
        <f t="shared" ca="1" si="120"/>
        <v>#NAME?</v>
      </c>
      <c r="BE423" s="48" t="e">
        <f t="shared" ca="1" si="121"/>
        <v>#NAME?</v>
      </c>
      <c r="BF423" s="50" t="e">
        <f t="shared" ca="1" si="122"/>
        <v>#NAME?</v>
      </c>
      <c r="BG423" s="56" t="e">
        <f t="shared" ca="1" si="123"/>
        <v>#NAME?</v>
      </c>
      <c r="BH423" s="103"/>
      <c r="BI423" s="103"/>
      <c r="BJ423" s="103"/>
      <c r="BK423" s="103"/>
      <c r="BL423" s="103"/>
      <c r="BM423" s="103"/>
      <c r="BN423" s="24"/>
      <c r="BO423" s="24"/>
    </row>
    <row r="424" spans="1:67" ht="15.5">
      <c r="A424" s="25" t="str">
        <f t="shared" si="75"/>
        <v/>
      </c>
      <c r="B424" s="89"/>
      <c r="C424" s="25"/>
      <c r="D424" s="90"/>
      <c r="E424" s="90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36"/>
      <c r="S424" s="91"/>
      <c r="T424" s="36"/>
      <c r="U424" s="82"/>
      <c r="V424" s="25"/>
      <c r="W424" s="107"/>
      <c r="X424" s="109"/>
      <c r="Y424" s="109"/>
      <c r="Z424" s="36"/>
      <c r="AA424" s="38"/>
      <c r="AB424" s="35"/>
      <c r="AC424" s="25"/>
      <c r="AD424" s="25"/>
      <c r="AE424" s="25"/>
      <c r="AF424" s="25"/>
      <c r="AG424" s="25"/>
      <c r="AH424" s="25"/>
      <c r="AI424" s="25"/>
      <c r="AJ424" s="45" t="str">
        <f t="array" ref="AJ424">IFERROR(INDEX('[1]Master Price'!$E:$E,MATCH(D424,'[1]Master Price'!$B:$B,0)),"0")</f>
        <v>0</v>
      </c>
      <c r="AK424" s="45">
        <f t="shared" si="76"/>
        <v>0</v>
      </c>
      <c r="AL424" s="46" t="str">
        <f t="shared" si="73"/>
        <v>0-day</v>
      </c>
      <c r="AM424" s="46" t="str">
        <f t="shared" si="77"/>
        <v>0-day</v>
      </c>
      <c r="AN424" s="46" t="str">
        <f t="shared" si="96"/>
        <v>0-day</v>
      </c>
      <c r="AO424" s="46" t="str">
        <f t="shared" si="97"/>
        <v>0-day</v>
      </c>
      <c r="AP424" s="46" t="str">
        <f t="shared" si="79"/>
        <v>0-day</v>
      </c>
      <c r="AQ424" s="46" t="str">
        <f t="shared" si="80"/>
        <v>0-day</v>
      </c>
      <c r="AR424" s="103"/>
      <c r="AS424" s="47" t="str">
        <f t="shared" si="81"/>
        <v/>
      </c>
      <c r="AT424" s="35">
        <f t="shared" si="95"/>
        <v>0</v>
      </c>
      <c r="AU424" s="48" t="e">
        <f t="shared" ca="1" si="111"/>
        <v>#NAME?</v>
      </c>
      <c r="AV424" s="48" t="e">
        <f t="shared" ca="1" si="112"/>
        <v>#NAME?</v>
      </c>
      <c r="AW424" s="49" t="e">
        <f t="shared" ca="1" si="113"/>
        <v>#NAME?</v>
      </c>
      <c r="AX424" s="48" t="e">
        <f t="shared" ca="1" si="114"/>
        <v>#NAME?</v>
      </c>
      <c r="AY424" s="49" t="str">
        <f t="shared" si="115"/>
        <v/>
      </c>
      <c r="AZ424" s="50" t="e">
        <f t="shared" ca="1" si="116"/>
        <v>#NAME?</v>
      </c>
      <c r="BA424" s="51" t="e">
        <f t="shared" ca="1" si="117"/>
        <v>#NAME?</v>
      </c>
      <c r="BB424" s="52" t="e">
        <f t="shared" ca="1" si="118"/>
        <v>#NAME?</v>
      </c>
      <c r="BC424" s="51" t="e">
        <f t="shared" ca="1" si="119"/>
        <v>#NAME?</v>
      </c>
      <c r="BD424" s="54" t="e">
        <f t="shared" ca="1" si="120"/>
        <v>#NAME?</v>
      </c>
      <c r="BE424" s="48" t="e">
        <f t="shared" ca="1" si="121"/>
        <v>#NAME?</v>
      </c>
      <c r="BF424" s="50" t="e">
        <f t="shared" ca="1" si="122"/>
        <v>#NAME?</v>
      </c>
      <c r="BG424" s="56" t="e">
        <f t="shared" ca="1" si="123"/>
        <v>#NAME?</v>
      </c>
      <c r="BH424" s="103"/>
      <c r="BI424" s="103"/>
      <c r="BJ424" s="103"/>
      <c r="BK424" s="103"/>
      <c r="BL424" s="103"/>
      <c r="BM424" s="103"/>
      <c r="BN424" s="24"/>
      <c r="BO424" s="24"/>
    </row>
    <row r="425" spans="1:67" ht="15.5">
      <c r="A425" s="25" t="str">
        <f t="shared" si="75"/>
        <v/>
      </c>
      <c r="B425" s="89"/>
      <c r="C425" s="25"/>
      <c r="D425" s="90"/>
      <c r="E425" s="90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36"/>
      <c r="S425" s="91"/>
      <c r="T425" s="36"/>
      <c r="U425" s="25"/>
      <c r="V425" s="25"/>
      <c r="W425" s="107"/>
      <c r="X425" s="109"/>
      <c r="Y425" s="109"/>
      <c r="Z425" s="36"/>
      <c r="AA425" s="38"/>
      <c r="AB425" s="35"/>
      <c r="AC425" s="25"/>
      <c r="AD425" s="25"/>
      <c r="AE425" s="25"/>
      <c r="AF425" s="25"/>
      <c r="AG425" s="25"/>
      <c r="AH425" s="25"/>
      <c r="AI425" s="25"/>
      <c r="AJ425" s="45" t="str">
        <f t="array" ref="AJ425">IFERROR(INDEX('[1]Master Price'!$E:$E,MATCH(D425,'[1]Master Price'!$B:$B,0)),"0")</f>
        <v>0</v>
      </c>
      <c r="AK425" s="45">
        <f t="shared" si="76"/>
        <v>0</v>
      </c>
      <c r="AL425" s="46" t="str">
        <f t="shared" si="73"/>
        <v>0-day</v>
      </c>
      <c r="AM425" s="46" t="str">
        <f t="shared" si="77"/>
        <v>0-day</v>
      </c>
      <c r="AN425" s="46" t="str">
        <f t="shared" si="96"/>
        <v>0-day</v>
      </c>
      <c r="AO425" s="46" t="str">
        <f t="shared" si="97"/>
        <v>0-day</v>
      </c>
      <c r="AP425" s="46" t="str">
        <f t="shared" si="79"/>
        <v>0-day</v>
      </c>
      <c r="AQ425" s="46" t="str">
        <f t="shared" si="80"/>
        <v>0-day</v>
      </c>
      <c r="AR425" s="103"/>
      <c r="AS425" s="47" t="str">
        <f t="shared" si="81"/>
        <v/>
      </c>
      <c r="AT425" s="35">
        <f t="shared" si="95"/>
        <v>0</v>
      </c>
      <c r="AU425" s="48" t="e">
        <f t="shared" ca="1" si="111"/>
        <v>#NAME?</v>
      </c>
      <c r="AV425" s="48" t="e">
        <f t="shared" ca="1" si="112"/>
        <v>#NAME?</v>
      </c>
      <c r="AW425" s="49" t="e">
        <f t="shared" ca="1" si="113"/>
        <v>#NAME?</v>
      </c>
      <c r="AX425" s="48" t="e">
        <f t="shared" ca="1" si="114"/>
        <v>#NAME?</v>
      </c>
      <c r="AY425" s="49" t="str">
        <f t="shared" si="115"/>
        <v/>
      </c>
      <c r="AZ425" s="50" t="e">
        <f t="shared" ca="1" si="116"/>
        <v>#NAME?</v>
      </c>
      <c r="BA425" s="51" t="e">
        <f t="shared" ca="1" si="117"/>
        <v>#NAME?</v>
      </c>
      <c r="BB425" s="52" t="e">
        <f t="shared" ca="1" si="118"/>
        <v>#NAME?</v>
      </c>
      <c r="BC425" s="51" t="e">
        <f t="shared" ca="1" si="119"/>
        <v>#NAME?</v>
      </c>
      <c r="BD425" s="54" t="e">
        <f t="shared" ca="1" si="120"/>
        <v>#NAME?</v>
      </c>
      <c r="BE425" s="48" t="e">
        <f t="shared" ca="1" si="121"/>
        <v>#NAME?</v>
      </c>
      <c r="BF425" s="50" t="e">
        <f t="shared" ca="1" si="122"/>
        <v>#NAME?</v>
      </c>
      <c r="BG425" s="56" t="e">
        <f t="shared" ca="1" si="123"/>
        <v>#NAME?</v>
      </c>
      <c r="BH425" s="103"/>
      <c r="BI425" s="103"/>
      <c r="BJ425" s="103"/>
      <c r="BK425" s="103"/>
      <c r="BL425" s="103"/>
      <c r="BM425" s="103"/>
      <c r="BN425" s="24"/>
      <c r="BO425" s="24"/>
    </row>
    <row r="426" spans="1:67" ht="15.5">
      <c r="A426" s="25" t="str">
        <f t="shared" si="75"/>
        <v/>
      </c>
      <c r="B426" s="89"/>
      <c r="C426" s="25"/>
      <c r="D426" s="90"/>
      <c r="E426" s="90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36"/>
      <c r="S426" s="91"/>
      <c r="T426" s="36"/>
      <c r="U426" s="82"/>
      <c r="V426" s="25"/>
      <c r="W426" s="107"/>
      <c r="X426" s="109"/>
      <c r="Y426" s="109"/>
      <c r="Z426" s="36"/>
      <c r="AA426" s="38"/>
      <c r="AB426" s="35"/>
      <c r="AC426" s="25"/>
      <c r="AD426" s="25"/>
      <c r="AE426" s="25"/>
      <c r="AF426" s="25"/>
      <c r="AG426" s="25"/>
      <c r="AH426" s="25"/>
      <c r="AI426" s="25"/>
      <c r="AJ426" s="45" t="str">
        <f t="array" ref="AJ426">IFERROR(INDEX('[1]Master Price'!$E:$E,MATCH(D426,'[1]Master Price'!$B:$B,0)),"0")</f>
        <v>0</v>
      </c>
      <c r="AK426" s="45">
        <f t="shared" si="76"/>
        <v>0</v>
      </c>
      <c r="AL426" s="46" t="str">
        <f t="shared" si="73"/>
        <v>0-day</v>
      </c>
      <c r="AM426" s="46" t="str">
        <f t="shared" si="77"/>
        <v>0-day</v>
      </c>
      <c r="AN426" s="46" t="str">
        <f t="shared" si="96"/>
        <v>0-day</v>
      </c>
      <c r="AO426" s="46" t="str">
        <f t="shared" si="97"/>
        <v>0-day</v>
      </c>
      <c r="AP426" s="46" t="str">
        <f t="shared" si="79"/>
        <v>0-day</v>
      </c>
      <c r="AQ426" s="46" t="str">
        <f t="shared" si="80"/>
        <v>0-day</v>
      </c>
      <c r="AR426" s="103"/>
      <c r="AS426" s="47" t="str">
        <f t="shared" si="81"/>
        <v/>
      </c>
      <c r="AT426" s="35">
        <f t="shared" si="95"/>
        <v>0</v>
      </c>
      <c r="AU426" s="48" t="e">
        <f t="shared" ca="1" si="111"/>
        <v>#NAME?</v>
      </c>
      <c r="AV426" s="48" t="e">
        <f t="shared" ca="1" si="112"/>
        <v>#NAME?</v>
      </c>
      <c r="AW426" s="49" t="e">
        <f t="shared" ca="1" si="113"/>
        <v>#NAME?</v>
      </c>
      <c r="AX426" s="48" t="e">
        <f t="shared" ca="1" si="114"/>
        <v>#NAME?</v>
      </c>
      <c r="AY426" s="49" t="str">
        <f t="shared" si="115"/>
        <v/>
      </c>
      <c r="AZ426" s="50" t="e">
        <f t="shared" ca="1" si="116"/>
        <v>#NAME?</v>
      </c>
      <c r="BA426" s="51" t="e">
        <f t="shared" ca="1" si="117"/>
        <v>#NAME?</v>
      </c>
      <c r="BB426" s="52" t="e">
        <f t="shared" ca="1" si="118"/>
        <v>#NAME?</v>
      </c>
      <c r="BC426" s="51" t="e">
        <f t="shared" ca="1" si="119"/>
        <v>#NAME?</v>
      </c>
      <c r="BD426" s="54" t="e">
        <f t="shared" ca="1" si="120"/>
        <v>#NAME?</v>
      </c>
      <c r="BE426" s="48" t="e">
        <f t="shared" ca="1" si="121"/>
        <v>#NAME?</v>
      </c>
      <c r="BF426" s="50" t="e">
        <f t="shared" ca="1" si="122"/>
        <v>#NAME?</v>
      </c>
      <c r="BG426" s="56" t="e">
        <f t="shared" ca="1" si="123"/>
        <v>#NAME?</v>
      </c>
      <c r="BH426" s="103"/>
      <c r="BI426" s="103"/>
      <c r="BJ426" s="103"/>
      <c r="BK426" s="103"/>
      <c r="BL426" s="103"/>
      <c r="BM426" s="103"/>
      <c r="BN426" s="24"/>
      <c r="BO426" s="24"/>
    </row>
    <row r="427" spans="1:67" ht="15.5">
      <c r="A427" s="25" t="str">
        <f t="shared" si="75"/>
        <v/>
      </c>
      <c r="B427" s="89"/>
      <c r="C427" s="25"/>
      <c r="D427" s="90"/>
      <c r="E427" s="90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36"/>
      <c r="S427" s="91"/>
      <c r="T427" s="36"/>
      <c r="U427" s="82"/>
      <c r="V427" s="25"/>
      <c r="W427" s="107"/>
      <c r="X427" s="109"/>
      <c r="Y427" s="109"/>
      <c r="Z427" s="36"/>
      <c r="AA427" s="38"/>
      <c r="AB427" s="35"/>
      <c r="AC427" s="25"/>
      <c r="AD427" s="25"/>
      <c r="AE427" s="25"/>
      <c r="AF427" s="25"/>
      <c r="AG427" s="25"/>
      <c r="AH427" s="25"/>
      <c r="AI427" s="25"/>
      <c r="AJ427" s="45" t="str">
        <f t="array" ref="AJ427">IFERROR(INDEX('[1]Master Price'!$E:$E,MATCH(D427,'[1]Master Price'!$B:$B,0)),"0")</f>
        <v>0</v>
      </c>
      <c r="AK427" s="45">
        <f t="shared" si="76"/>
        <v>0</v>
      </c>
      <c r="AL427" s="46" t="str">
        <f t="shared" si="73"/>
        <v>0-day</v>
      </c>
      <c r="AM427" s="46" t="str">
        <f t="shared" si="77"/>
        <v>0-day</v>
      </c>
      <c r="AN427" s="46" t="str">
        <f t="shared" si="96"/>
        <v>0-day</v>
      </c>
      <c r="AO427" s="46" t="str">
        <f t="shared" si="97"/>
        <v>0-day</v>
      </c>
      <c r="AP427" s="46" t="str">
        <f t="shared" si="79"/>
        <v>0-day</v>
      </c>
      <c r="AQ427" s="46" t="str">
        <f t="shared" si="80"/>
        <v>0-day</v>
      </c>
      <c r="AR427" s="103"/>
      <c r="AS427" s="47" t="str">
        <f t="shared" si="81"/>
        <v/>
      </c>
      <c r="AT427" s="35">
        <f t="shared" si="95"/>
        <v>0</v>
      </c>
      <c r="AU427" s="48" t="e">
        <f t="shared" ca="1" si="111"/>
        <v>#NAME?</v>
      </c>
      <c r="AV427" s="48" t="e">
        <f t="shared" ca="1" si="112"/>
        <v>#NAME?</v>
      </c>
      <c r="AW427" s="49" t="e">
        <f t="shared" ca="1" si="113"/>
        <v>#NAME?</v>
      </c>
      <c r="AX427" s="48" t="e">
        <f t="shared" ca="1" si="114"/>
        <v>#NAME?</v>
      </c>
      <c r="AY427" s="49" t="str">
        <f t="shared" si="115"/>
        <v/>
      </c>
      <c r="AZ427" s="50" t="e">
        <f t="shared" ca="1" si="116"/>
        <v>#NAME?</v>
      </c>
      <c r="BA427" s="51" t="e">
        <f t="shared" ca="1" si="117"/>
        <v>#NAME?</v>
      </c>
      <c r="BB427" s="52" t="e">
        <f t="shared" ca="1" si="118"/>
        <v>#NAME?</v>
      </c>
      <c r="BC427" s="51" t="e">
        <f t="shared" ca="1" si="119"/>
        <v>#NAME?</v>
      </c>
      <c r="BD427" s="54" t="e">
        <f t="shared" ca="1" si="120"/>
        <v>#NAME?</v>
      </c>
      <c r="BE427" s="48" t="e">
        <f t="shared" ca="1" si="121"/>
        <v>#NAME?</v>
      </c>
      <c r="BF427" s="50" t="e">
        <f t="shared" ca="1" si="122"/>
        <v>#NAME?</v>
      </c>
      <c r="BG427" s="56" t="e">
        <f t="shared" ca="1" si="123"/>
        <v>#NAME?</v>
      </c>
      <c r="BH427" s="103"/>
      <c r="BI427" s="103"/>
      <c r="BJ427" s="103"/>
      <c r="BK427" s="103"/>
      <c r="BL427" s="103"/>
      <c r="BM427" s="103"/>
      <c r="BN427" s="24"/>
      <c r="BO427" s="24"/>
    </row>
    <row r="428" spans="1:67" ht="15.5">
      <c r="A428" s="25" t="str">
        <f t="shared" si="75"/>
        <v/>
      </c>
      <c r="B428" s="89"/>
      <c r="C428" s="25"/>
      <c r="D428" s="90"/>
      <c r="E428" s="90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36"/>
      <c r="S428" s="91"/>
      <c r="T428" s="36"/>
      <c r="U428" s="82"/>
      <c r="V428" s="25"/>
      <c r="W428" s="107"/>
      <c r="X428" s="109"/>
      <c r="Y428" s="109"/>
      <c r="Z428" s="36"/>
      <c r="AA428" s="38"/>
      <c r="AB428" s="35"/>
      <c r="AC428" s="25"/>
      <c r="AD428" s="25"/>
      <c r="AE428" s="25"/>
      <c r="AF428" s="25"/>
      <c r="AG428" s="25"/>
      <c r="AH428" s="25"/>
      <c r="AI428" s="25"/>
      <c r="AJ428" s="45" t="str">
        <f t="array" ref="AJ428">IFERROR(INDEX('[1]Master Price'!$E:$E,MATCH(D428,'[1]Master Price'!$B:$B,0)),"0")</f>
        <v>0</v>
      </c>
      <c r="AK428" s="45">
        <f t="shared" si="76"/>
        <v>0</v>
      </c>
      <c r="AL428" s="46" t="str">
        <f t="shared" si="73"/>
        <v>0-day</v>
      </c>
      <c r="AM428" s="46" t="str">
        <f t="shared" si="77"/>
        <v>0-day</v>
      </c>
      <c r="AN428" s="46" t="str">
        <f t="shared" si="96"/>
        <v>0-day</v>
      </c>
      <c r="AO428" s="46" t="str">
        <f t="shared" si="97"/>
        <v>0-day</v>
      </c>
      <c r="AP428" s="46" t="str">
        <f t="shared" si="79"/>
        <v>0-day</v>
      </c>
      <c r="AQ428" s="46" t="str">
        <f t="shared" si="80"/>
        <v>0-day</v>
      </c>
      <c r="AR428" s="103"/>
      <c r="AS428" s="47" t="str">
        <f t="shared" si="81"/>
        <v/>
      </c>
      <c r="AT428" s="35">
        <f t="shared" si="95"/>
        <v>0</v>
      </c>
      <c r="AU428" s="48" t="e">
        <f t="shared" ca="1" si="111"/>
        <v>#NAME?</v>
      </c>
      <c r="AV428" s="48" t="e">
        <f t="shared" ca="1" si="112"/>
        <v>#NAME?</v>
      </c>
      <c r="AW428" s="49" t="e">
        <f t="shared" ca="1" si="113"/>
        <v>#NAME?</v>
      </c>
      <c r="AX428" s="48" t="e">
        <f t="shared" ca="1" si="114"/>
        <v>#NAME?</v>
      </c>
      <c r="AY428" s="49" t="str">
        <f t="shared" si="115"/>
        <v/>
      </c>
      <c r="AZ428" s="50" t="e">
        <f t="shared" ca="1" si="116"/>
        <v>#NAME?</v>
      </c>
      <c r="BA428" s="51" t="e">
        <f t="shared" ca="1" si="117"/>
        <v>#NAME?</v>
      </c>
      <c r="BB428" s="52" t="e">
        <f t="shared" ca="1" si="118"/>
        <v>#NAME?</v>
      </c>
      <c r="BC428" s="51" t="e">
        <f t="shared" ca="1" si="119"/>
        <v>#NAME?</v>
      </c>
      <c r="BD428" s="54" t="e">
        <f t="shared" ca="1" si="120"/>
        <v>#NAME?</v>
      </c>
      <c r="BE428" s="48" t="e">
        <f t="shared" ca="1" si="121"/>
        <v>#NAME?</v>
      </c>
      <c r="BF428" s="50" t="e">
        <f t="shared" ca="1" si="122"/>
        <v>#NAME?</v>
      </c>
      <c r="BG428" s="56" t="e">
        <f t="shared" ca="1" si="123"/>
        <v>#NAME?</v>
      </c>
      <c r="BH428" s="103"/>
      <c r="BI428" s="103"/>
      <c r="BJ428" s="103"/>
      <c r="BK428" s="103"/>
      <c r="BL428" s="103"/>
      <c r="BM428" s="103"/>
      <c r="BN428" s="24"/>
      <c r="BO428" s="24"/>
    </row>
    <row r="429" spans="1:67" ht="15.5">
      <c r="A429" s="25" t="str">
        <f t="shared" si="75"/>
        <v/>
      </c>
      <c r="B429" s="89"/>
      <c r="C429" s="25"/>
      <c r="D429" s="90"/>
      <c r="E429" s="90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36"/>
      <c r="S429" s="91"/>
      <c r="T429" s="36"/>
      <c r="U429" s="82"/>
      <c r="V429" s="25"/>
      <c r="W429" s="107"/>
      <c r="X429" s="109"/>
      <c r="Y429" s="109"/>
      <c r="Z429" s="36"/>
      <c r="AA429" s="38"/>
      <c r="AB429" s="35"/>
      <c r="AC429" s="25"/>
      <c r="AD429" s="25"/>
      <c r="AE429" s="25"/>
      <c r="AF429" s="25"/>
      <c r="AG429" s="25"/>
      <c r="AH429" s="25"/>
      <c r="AI429" s="25"/>
      <c r="AJ429" s="45" t="str">
        <f t="array" ref="AJ429">IFERROR(INDEX('[1]Master Price'!$E:$E,MATCH(D429,'[1]Master Price'!$B:$B,0)),"0")</f>
        <v>0</v>
      </c>
      <c r="AK429" s="45">
        <f t="shared" si="76"/>
        <v>0</v>
      </c>
      <c r="AL429" s="46" t="str">
        <f t="shared" si="73"/>
        <v>0-day</v>
      </c>
      <c r="AM429" s="46" t="str">
        <f t="shared" si="77"/>
        <v>0-day</v>
      </c>
      <c r="AN429" s="46" t="str">
        <f t="shared" si="96"/>
        <v>0-day</v>
      </c>
      <c r="AO429" s="46" t="str">
        <f t="shared" si="97"/>
        <v>0-day</v>
      </c>
      <c r="AP429" s="46" t="str">
        <f t="shared" si="79"/>
        <v>0-day</v>
      </c>
      <c r="AQ429" s="46" t="str">
        <f t="shared" si="80"/>
        <v>0-day</v>
      </c>
      <c r="AR429" s="103"/>
      <c r="AS429" s="47" t="str">
        <f t="shared" si="81"/>
        <v/>
      </c>
      <c r="AT429" s="35">
        <f t="shared" si="95"/>
        <v>0</v>
      </c>
      <c r="AU429" s="48" t="e">
        <f t="shared" ca="1" si="111"/>
        <v>#NAME?</v>
      </c>
      <c r="AV429" s="48" t="e">
        <f t="shared" ca="1" si="112"/>
        <v>#NAME?</v>
      </c>
      <c r="AW429" s="49" t="e">
        <f t="shared" ca="1" si="113"/>
        <v>#NAME?</v>
      </c>
      <c r="AX429" s="48" t="e">
        <f t="shared" ca="1" si="114"/>
        <v>#NAME?</v>
      </c>
      <c r="AY429" s="49" t="str">
        <f t="shared" si="115"/>
        <v/>
      </c>
      <c r="AZ429" s="50" t="e">
        <f t="shared" ca="1" si="116"/>
        <v>#NAME?</v>
      </c>
      <c r="BA429" s="51" t="e">
        <f t="shared" ca="1" si="117"/>
        <v>#NAME?</v>
      </c>
      <c r="BB429" s="52" t="e">
        <f t="shared" ca="1" si="118"/>
        <v>#NAME?</v>
      </c>
      <c r="BC429" s="51" t="e">
        <f t="shared" ca="1" si="119"/>
        <v>#NAME?</v>
      </c>
      <c r="BD429" s="54" t="e">
        <f t="shared" ca="1" si="120"/>
        <v>#NAME?</v>
      </c>
      <c r="BE429" s="48" t="e">
        <f t="shared" ca="1" si="121"/>
        <v>#NAME?</v>
      </c>
      <c r="BF429" s="50" t="e">
        <f t="shared" ca="1" si="122"/>
        <v>#NAME?</v>
      </c>
      <c r="BG429" s="56" t="e">
        <f t="shared" ca="1" si="123"/>
        <v>#NAME?</v>
      </c>
      <c r="BH429" s="103"/>
      <c r="BI429" s="103"/>
      <c r="BJ429" s="103"/>
      <c r="BK429" s="103"/>
      <c r="BL429" s="103"/>
      <c r="BM429" s="103"/>
      <c r="BN429" s="24"/>
      <c r="BO429" s="24"/>
    </row>
    <row r="430" spans="1:67" ht="15.5">
      <c r="A430" s="25" t="str">
        <f t="shared" si="75"/>
        <v/>
      </c>
      <c r="B430" s="89"/>
      <c r="C430" s="25"/>
      <c r="D430" s="90"/>
      <c r="E430" s="90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36"/>
      <c r="S430" s="91"/>
      <c r="T430" s="36"/>
      <c r="U430" s="82"/>
      <c r="V430" s="25"/>
      <c r="W430" s="107"/>
      <c r="X430" s="109"/>
      <c r="Y430" s="109"/>
      <c r="Z430" s="36"/>
      <c r="AA430" s="38"/>
      <c r="AB430" s="35"/>
      <c r="AC430" s="25"/>
      <c r="AD430" s="25"/>
      <c r="AE430" s="25"/>
      <c r="AF430" s="25"/>
      <c r="AG430" s="25"/>
      <c r="AH430" s="25"/>
      <c r="AI430" s="25"/>
      <c r="AJ430" s="45" t="str">
        <f t="array" ref="AJ430">IFERROR(INDEX('[1]Master Price'!$E:$E,MATCH(D430,'[1]Master Price'!$B:$B,0)),"0")</f>
        <v>0</v>
      </c>
      <c r="AK430" s="45">
        <f t="shared" si="76"/>
        <v>0</v>
      </c>
      <c r="AL430" s="46" t="str">
        <f t="shared" si="73"/>
        <v>0-day</v>
      </c>
      <c r="AM430" s="46" t="str">
        <f t="shared" si="77"/>
        <v>0-day</v>
      </c>
      <c r="AN430" s="46" t="str">
        <f t="shared" si="96"/>
        <v>0-day</v>
      </c>
      <c r="AO430" s="46" t="str">
        <f t="shared" si="97"/>
        <v>0-day</v>
      </c>
      <c r="AP430" s="46" t="str">
        <f t="shared" si="79"/>
        <v>0-day</v>
      </c>
      <c r="AQ430" s="46" t="str">
        <f t="shared" si="80"/>
        <v>0-day</v>
      </c>
      <c r="AR430" s="103"/>
      <c r="AS430" s="47" t="str">
        <f t="shared" si="81"/>
        <v/>
      </c>
      <c r="AT430" s="35">
        <f t="shared" si="95"/>
        <v>0</v>
      </c>
      <c r="AU430" s="48" t="e">
        <f t="shared" ca="1" si="111"/>
        <v>#NAME?</v>
      </c>
      <c r="AV430" s="48" t="e">
        <f t="shared" ca="1" si="112"/>
        <v>#NAME?</v>
      </c>
      <c r="AW430" s="49" t="e">
        <f t="shared" ca="1" si="113"/>
        <v>#NAME?</v>
      </c>
      <c r="AX430" s="48" t="e">
        <f t="shared" ca="1" si="114"/>
        <v>#NAME?</v>
      </c>
      <c r="AY430" s="49" t="str">
        <f t="shared" si="115"/>
        <v/>
      </c>
      <c r="AZ430" s="50" t="e">
        <f t="shared" ca="1" si="116"/>
        <v>#NAME?</v>
      </c>
      <c r="BA430" s="51" t="e">
        <f t="shared" ca="1" si="117"/>
        <v>#NAME?</v>
      </c>
      <c r="BB430" s="52" t="e">
        <f t="shared" ca="1" si="118"/>
        <v>#NAME?</v>
      </c>
      <c r="BC430" s="51" t="e">
        <f t="shared" ca="1" si="119"/>
        <v>#NAME?</v>
      </c>
      <c r="BD430" s="54" t="e">
        <f t="shared" ca="1" si="120"/>
        <v>#NAME?</v>
      </c>
      <c r="BE430" s="48" t="e">
        <f t="shared" ca="1" si="121"/>
        <v>#NAME?</v>
      </c>
      <c r="BF430" s="50" t="e">
        <f t="shared" ca="1" si="122"/>
        <v>#NAME?</v>
      </c>
      <c r="BG430" s="56" t="e">
        <f t="shared" ca="1" si="123"/>
        <v>#NAME?</v>
      </c>
      <c r="BH430" s="103"/>
      <c r="BI430" s="103"/>
      <c r="BJ430" s="103"/>
      <c r="BK430" s="103"/>
      <c r="BL430" s="103"/>
      <c r="BM430" s="103"/>
      <c r="BN430" s="24"/>
      <c r="BO430" s="24"/>
    </row>
    <row r="431" spans="1:67" ht="15.5">
      <c r="A431" s="25" t="str">
        <f t="shared" si="75"/>
        <v/>
      </c>
      <c r="B431" s="89"/>
      <c r="C431" s="25"/>
      <c r="D431" s="90"/>
      <c r="E431" s="90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36"/>
      <c r="S431" s="91"/>
      <c r="T431" s="36"/>
      <c r="U431" s="82"/>
      <c r="V431" s="25"/>
      <c r="W431" s="107"/>
      <c r="X431" s="109"/>
      <c r="Y431" s="109"/>
      <c r="Z431" s="36"/>
      <c r="AA431" s="38"/>
      <c r="AB431" s="35"/>
      <c r="AC431" s="25"/>
      <c r="AD431" s="25"/>
      <c r="AE431" s="44"/>
      <c r="AF431" s="94"/>
      <c r="AG431" s="25"/>
      <c r="AH431" s="25"/>
      <c r="AI431" s="25"/>
      <c r="AJ431" s="45" t="str">
        <f t="array" ref="AJ431">IFERROR(INDEX('[1]Master Price'!$E:$E,MATCH(D431,'[1]Master Price'!$B:$B,0)),"0")</f>
        <v>0</v>
      </c>
      <c r="AK431" s="45">
        <f t="shared" si="76"/>
        <v>0</v>
      </c>
      <c r="AL431" s="46" t="str">
        <f t="shared" si="73"/>
        <v>0-day</v>
      </c>
      <c r="AM431" s="46" t="str">
        <f t="shared" si="77"/>
        <v>0-day</v>
      </c>
      <c r="AN431" s="46" t="str">
        <f t="shared" si="96"/>
        <v>0-day</v>
      </c>
      <c r="AO431" s="46" t="str">
        <f t="shared" si="97"/>
        <v>0-day</v>
      </c>
      <c r="AP431" s="46" t="str">
        <f t="shared" si="79"/>
        <v>0-day</v>
      </c>
      <c r="AQ431" s="46" t="str">
        <f t="shared" si="80"/>
        <v>0-day</v>
      </c>
      <c r="AR431" s="103"/>
      <c r="AS431" s="47" t="str">
        <f t="shared" si="81"/>
        <v/>
      </c>
      <c r="AT431" s="35">
        <f t="shared" si="95"/>
        <v>0</v>
      </c>
      <c r="AU431" s="48" t="e">
        <f t="shared" ca="1" si="111"/>
        <v>#NAME?</v>
      </c>
      <c r="AV431" s="48" t="e">
        <f t="shared" ca="1" si="112"/>
        <v>#NAME?</v>
      </c>
      <c r="AW431" s="49" t="e">
        <f t="shared" ca="1" si="113"/>
        <v>#NAME?</v>
      </c>
      <c r="AX431" s="48" t="e">
        <f t="shared" ca="1" si="114"/>
        <v>#NAME?</v>
      </c>
      <c r="AY431" s="49" t="str">
        <f t="shared" si="115"/>
        <v/>
      </c>
      <c r="AZ431" s="50" t="e">
        <f t="shared" ca="1" si="116"/>
        <v>#NAME?</v>
      </c>
      <c r="BA431" s="51" t="e">
        <f t="shared" ca="1" si="117"/>
        <v>#NAME?</v>
      </c>
      <c r="BB431" s="52" t="e">
        <f t="shared" ca="1" si="118"/>
        <v>#NAME?</v>
      </c>
      <c r="BC431" s="51" t="e">
        <f t="shared" ca="1" si="119"/>
        <v>#NAME?</v>
      </c>
      <c r="BD431" s="54" t="e">
        <f t="shared" ca="1" si="120"/>
        <v>#NAME?</v>
      </c>
      <c r="BE431" s="48" t="e">
        <f t="shared" ca="1" si="121"/>
        <v>#NAME?</v>
      </c>
      <c r="BF431" s="50" t="e">
        <f t="shared" ca="1" si="122"/>
        <v>#NAME?</v>
      </c>
      <c r="BG431" s="56" t="e">
        <f t="shared" ca="1" si="123"/>
        <v>#NAME?</v>
      </c>
      <c r="BH431" s="103"/>
      <c r="BI431" s="103"/>
      <c r="BJ431" s="103"/>
      <c r="BK431" s="103"/>
      <c r="BL431" s="103"/>
      <c r="BM431" s="103"/>
      <c r="BN431" s="24"/>
      <c r="BO431" s="24"/>
    </row>
    <row r="432" spans="1:67" ht="15.5">
      <c r="A432" s="25" t="str">
        <f t="shared" si="75"/>
        <v/>
      </c>
      <c r="B432" s="89"/>
      <c r="C432" s="25"/>
      <c r="D432" s="90"/>
      <c r="E432" s="90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36"/>
      <c r="S432" s="91"/>
      <c r="T432" s="36"/>
      <c r="U432" s="82"/>
      <c r="V432" s="25"/>
      <c r="W432" s="107"/>
      <c r="X432" s="109"/>
      <c r="Y432" s="109"/>
      <c r="Z432" s="36"/>
      <c r="AA432" s="38"/>
      <c r="AB432" s="35"/>
      <c r="AC432" s="25"/>
      <c r="AD432" s="25"/>
      <c r="AE432" s="44"/>
      <c r="AF432" s="94"/>
      <c r="AG432" s="25"/>
      <c r="AH432" s="25"/>
      <c r="AI432" s="25"/>
      <c r="AJ432" s="45" t="str">
        <f t="array" ref="AJ432">IFERROR(INDEX('[1]Master Price'!$E:$E,MATCH(D432,'[1]Master Price'!$B:$B,0)),"0")</f>
        <v>0</v>
      </c>
      <c r="AK432" s="45">
        <f t="shared" si="76"/>
        <v>0</v>
      </c>
      <c r="AL432" s="46" t="str">
        <f t="shared" si="73"/>
        <v>0-day</v>
      </c>
      <c r="AM432" s="46" t="str">
        <f t="shared" si="77"/>
        <v>0-day</v>
      </c>
      <c r="AN432" s="46" t="str">
        <f t="shared" si="96"/>
        <v>0-day</v>
      </c>
      <c r="AO432" s="46" t="str">
        <f t="shared" si="97"/>
        <v>0-day</v>
      </c>
      <c r="AP432" s="46" t="str">
        <f t="shared" si="79"/>
        <v>0-day</v>
      </c>
      <c r="AQ432" s="46" t="str">
        <f t="shared" si="80"/>
        <v>0-day</v>
      </c>
      <c r="AR432" s="103"/>
      <c r="AS432" s="47" t="str">
        <f t="shared" si="81"/>
        <v/>
      </c>
      <c r="AT432" s="35">
        <f t="shared" si="95"/>
        <v>0</v>
      </c>
      <c r="AU432" s="48" t="e">
        <f t="shared" ca="1" si="111"/>
        <v>#NAME?</v>
      </c>
      <c r="AV432" s="48" t="e">
        <f t="shared" ca="1" si="112"/>
        <v>#NAME?</v>
      </c>
      <c r="AW432" s="49" t="e">
        <f t="shared" ca="1" si="113"/>
        <v>#NAME?</v>
      </c>
      <c r="AX432" s="48" t="e">
        <f t="shared" ca="1" si="114"/>
        <v>#NAME?</v>
      </c>
      <c r="AY432" s="49" t="str">
        <f t="shared" si="115"/>
        <v/>
      </c>
      <c r="AZ432" s="50" t="e">
        <f t="shared" ca="1" si="116"/>
        <v>#NAME?</v>
      </c>
      <c r="BA432" s="51" t="e">
        <f t="shared" ca="1" si="117"/>
        <v>#NAME?</v>
      </c>
      <c r="BB432" s="52" t="e">
        <f t="shared" ca="1" si="118"/>
        <v>#NAME?</v>
      </c>
      <c r="BC432" s="51" t="e">
        <f t="shared" ca="1" si="119"/>
        <v>#NAME?</v>
      </c>
      <c r="BD432" s="54" t="e">
        <f t="shared" ca="1" si="120"/>
        <v>#NAME?</v>
      </c>
      <c r="BE432" s="48" t="e">
        <f t="shared" ca="1" si="121"/>
        <v>#NAME?</v>
      </c>
      <c r="BF432" s="50" t="e">
        <f t="shared" ca="1" si="122"/>
        <v>#NAME?</v>
      </c>
      <c r="BG432" s="56" t="e">
        <f t="shared" ca="1" si="123"/>
        <v>#NAME?</v>
      </c>
      <c r="BH432" s="103"/>
      <c r="BI432" s="103"/>
      <c r="BJ432" s="103"/>
      <c r="BK432" s="103"/>
      <c r="BL432" s="103"/>
      <c r="BM432" s="103"/>
      <c r="BN432" s="24"/>
      <c r="BO432" s="24"/>
    </row>
    <row r="433" spans="1:67" ht="15.5">
      <c r="A433" s="25" t="str">
        <f t="shared" si="75"/>
        <v/>
      </c>
      <c r="B433" s="89"/>
      <c r="C433" s="25"/>
      <c r="D433" s="90"/>
      <c r="E433" s="90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36"/>
      <c r="S433" s="91"/>
      <c r="T433" s="36"/>
      <c r="U433" s="82"/>
      <c r="V433" s="25"/>
      <c r="W433" s="107"/>
      <c r="X433" s="109"/>
      <c r="Y433" s="109"/>
      <c r="Z433" s="36"/>
      <c r="AA433" s="38"/>
      <c r="AB433" s="35"/>
      <c r="AC433" s="25"/>
      <c r="AD433" s="25"/>
      <c r="AE433" s="44"/>
      <c r="AF433" s="94"/>
      <c r="AG433" s="25"/>
      <c r="AH433" s="25"/>
      <c r="AI433" s="25"/>
      <c r="AJ433" s="45" t="str">
        <f t="array" ref="AJ433">IFERROR(INDEX('[1]Master Price'!$E:$E,MATCH(D433,'[1]Master Price'!$B:$B,0)),"0")</f>
        <v>0</v>
      </c>
      <c r="AK433" s="45">
        <f t="shared" si="76"/>
        <v>0</v>
      </c>
      <c r="AL433" s="46" t="str">
        <f t="shared" si="73"/>
        <v>0-day</v>
      </c>
      <c r="AM433" s="46" t="str">
        <f t="shared" si="77"/>
        <v>0-day</v>
      </c>
      <c r="AN433" s="46" t="str">
        <f t="shared" si="96"/>
        <v>0-day</v>
      </c>
      <c r="AO433" s="46" t="str">
        <f t="shared" si="97"/>
        <v>0-day</v>
      </c>
      <c r="AP433" s="46" t="str">
        <f t="shared" si="79"/>
        <v>0-day</v>
      </c>
      <c r="AQ433" s="46" t="str">
        <f t="shared" si="80"/>
        <v>0-day</v>
      </c>
      <c r="AR433" s="103"/>
      <c r="AS433" s="47" t="str">
        <f t="shared" si="81"/>
        <v/>
      </c>
      <c r="AT433" s="35">
        <f t="shared" si="95"/>
        <v>0</v>
      </c>
      <c r="AU433" s="48" t="e">
        <f t="shared" ca="1" si="111"/>
        <v>#NAME?</v>
      </c>
      <c r="AV433" s="48" t="e">
        <f t="shared" ca="1" si="112"/>
        <v>#NAME?</v>
      </c>
      <c r="AW433" s="49" t="e">
        <f t="shared" ca="1" si="113"/>
        <v>#NAME?</v>
      </c>
      <c r="AX433" s="48" t="e">
        <f t="shared" ca="1" si="114"/>
        <v>#NAME?</v>
      </c>
      <c r="AY433" s="49" t="str">
        <f t="shared" si="115"/>
        <v/>
      </c>
      <c r="AZ433" s="50" t="e">
        <f t="shared" ca="1" si="116"/>
        <v>#NAME?</v>
      </c>
      <c r="BA433" s="51" t="e">
        <f t="shared" ca="1" si="117"/>
        <v>#NAME?</v>
      </c>
      <c r="BB433" s="52" t="e">
        <f t="shared" ca="1" si="118"/>
        <v>#NAME?</v>
      </c>
      <c r="BC433" s="51" t="e">
        <f t="shared" ca="1" si="119"/>
        <v>#NAME?</v>
      </c>
      <c r="BD433" s="54" t="e">
        <f t="shared" ca="1" si="120"/>
        <v>#NAME?</v>
      </c>
      <c r="BE433" s="48" t="e">
        <f t="shared" ca="1" si="121"/>
        <v>#NAME?</v>
      </c>
      <c r="BF433" s="50" t="e">
        <f t="shared" ca="1" si="122"/>
        <v>#NAME?</v>
      </c>
      <c r="BG433" s="56" t="e">
        <f t="shared" ca="1" si="123"/>
        <v>#NAME?</v>
      </c>
      <c r="BH433" s="103"/>
      <c r="BI433" s="103"/>
      <c r="BJ433" s="103"/>
      <c r="BK433" s="103"/>
      <c r="BL433" s="103"/>
      <c r="BM433" s="103"/>
      <c r="BN433" s="24"/>
      <c r="BO433" s="24"/>
    </row>
    <row r="434" spans="1:67" ht="15.5">
      <c r="A434" s="25" t="str">
        <f t="shared" si="75"/>
        <v/>
      </c>
      <c r="B434" s="89"/>
      <c r="C434" s="25"/>
      <c r="D434" s="90"/>
      <c r="E434" s="90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36"/>
      <c r="S434" s="91"/>
      <c r="T434" s="36"/>
      <c r="U434" s="82"/>
      <c r="V434" s="25"/>
      <c r="W434" s="107"/>
      <c r="X434" s="109"/>
      <c r="Y434" s="109"/>
      <c r="Z434" s="36"/>
      <c r="AA434" s="38"/>
      <c r="AB434" s="35"/>
      <c r="AC434" s="25"/>
      <c r="AD434" s="25"/>
      <c r="AE434" s="44"/>
      <c r="AF434" s="94"/>
      <c r="AG434" s="25"/>
      <c r="AH434" s="25"/>
      <c r="AI434" s="25"/>
      <c r="AJ434" s="45" t="str">
        <f t="array" ref="AJ434">IFERROR(INDEX('[1]Master Price'!$E:$E,MATCH(D434,'[1]Master Price'!$B:$B,0)),"0")</f>
        <v>0</v>
      </c>
      <c r="AK434" s="45">
        <f t="shared" si="76"/>
        <v>0</v>
      </c>
      <c r="AL434" s="46" t="str">
        <f t="shared" si="73"/>
        <v>0-day</v>
      </c>
      <c r="AM434" s="46" t="str">
        <f t="shared" si="77"/>
        <v>0-day</v>
      </c>
      <c r="AN434" s="46" t="str">
        <f t="shared" si="96"/>
        <v>0-day</v>
      </c>
      <c r="AO434" s="46" t="str">
        <f t="shared" si="97"/>
        <v>0-day</v>
      </c>
      <c r="AP434" s="46" t="str">
        <f t="shared" si="79"/>
        <v>0-day</v>
      </c>
      <c r="AQ434" s="46" t="str">
        <f t="shared" si="80"/>
        <v>0-day</v>
      </c>
      <c r="AR434" s="103"/>
      <c r="AS434" s="47" t="str">
        <f t="shared" si="81"/>
        <v/>
      </c>
      <c r="AT434" s="35">
        <f t="shared" si="95"/>
        <v>0</v>
      </c>
      <c r="AU434" s="48" t="e">
        <f t="shared" ca="1" si="111"/>
        <v>#NAME?</v>
      </c>
      <c r="AV434" s="48" t="e">
        <f t="shared" ca="1" si="112"/>
        <v>#NAME?</v>
      </c>
      <c r="AW434" s="49" t="e">
        <f t="shared" ca="1" si="113"/>
        <v>#NAME?</v>
      </c>
      <c r="AX434" s="48" t="e">
        <f t="shared" ca="1" si="114"/>
        <v>#NAME?</v>
      </c>
      <c r="AY434" s="49" t="str">
        <f t="shared" si="115"/>
        <v/>
      </c>
      <c r="AZ434" s="50" t="e">
        <f t="shared" ca="1" si="116"/>
        <v>#NAME?</v>
      </c>
      <c r="BA434" s="51" t="e">
        <f t="shared" ca="1" si="117"/>
        <v>#NAME?</v>
      </c>
      <c r="BB434" s="52" t="e">
        <f t="shared" ca="1" si="118"/>
        <v>#NAME?</v>
      </c>
      <c r="BC434" s="51" t="e">
        <f t="shared" ca="1" si="119"/>
        <v>#NAME?</v>
      </c>
      <c r="BD434" s="54" t="e">
        <f t="shared" ca="1" si="120"/>
        <v>#NAME?</v>
      </c>
      <c r="BE434" s="48" t="e">
        <f t="shared" ca="1" si="121"/>
        <v>#NAME?</v>
      </c>
      <c r="BF434" s="50" t="e">
        <f t="shared" ca="1" si="122"/>
        <v>#NAME?</v>
      </c>
      <c r="BG434" s="56" t="e">
        <f t="shared" ca="1" si="123"/>
        <v>#NAME?</v>
      </c>
      <c r="BH434" s="103"/>
      <c r="BI434" s="103"/>
      <c r="BJ434" s="103"/>
      <c r="BK434" s="103"/>
      <c r="BL434" s="103"/>
      <c r="BM434" s="103"/>
      <c r="BN434" s="24"/>
      <c r="BO434" s="24"/>
    </row>
    <row r="435" spans="1:67" ht="15.5">
      <c r="A435" s="25" t="str">
        <f t="shared" si="75"/>
        <v/>
      </c>
      <c r="B435" s="89"/>
      <c r="C435" s="25"/>
      <c r="D435" s="90"/>
      <c r="E435" s="90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36"/>
      <c r="S435" s="91"/>
      <c r="T435" s="36"/>
      <c r="U435" s="82"/>
      <c r="V435" s="25"/>
      <c r="W435" s="107"/>
      <c r="X435" s="109"/>
      <c r="Y435" s="109"/>
      <c r="Z435" s="36"/>
      <c r="AA435" s="38"/>
      <c r="AB435" s="35"/>
      <c r="AC435" s="25"/>
      <c r="AD435" s="25"/>
      <c r="AE435" s="44"/>
      <c r="AF435" s="94"/>
      <c r="AG435" s="25"/>
      <c r="AH435" s="25"/>
      <c r="AI435" s="25"/>
      <c r="AJ435" s="45" t="str">
        <f t="array" ref="AJ435">IFERROR(INDEX('[1]Master Price'!$E:$E,MATCH(D435,'[1]Master Price'!$B:$B,0)),"0")</f>
        <v>0</v>
      </c>
      <c r="AK435" s="45">
        <f t="shared" si="76"/>
        <v>0</v>
      </c>
      <c r="AL435" s="46" t="str">
        <f t="shared" si="73"/>
        <v>0-day</v>
      </c>
      <c r="AM435" s="46" t="str">
        <f t="shared" si="77"/>
        <v>0-day</v>
      </c>
      <c r="AN435" s="46" t="str">
        <f t="shared" si="96"/>
        <v>0-day</v>
      </c>
      <c r="AO435" s="46" t="str">
        <f t="shared" si="97"/>
        <v>0-day</v>
      </c>
      <c r="AP435" s="46" t="str">
        <f t="shared" si="79"/>
        <v>0-day</v>
      </c>
      <c r="AQ435" s="46" t="str">
        <f t="shared" si="80"/>
        <v>0-day</v>
      </c>
      <c r="AR435" s="103"/>
      <c r="AS435" s="47" t="str">
        <f t="shared" si="81"/>
        <v/>
      </c>
      <c r="AT435" s="35">
        <f t="shared" si="95"/>
        <v>0</v>
      </c>
      <c r="AU435" s="48" t="e">
        <f t="shared" ca="1" si="111"/>
        <v>#NAME?</v>
      </c>
      <c r="AV435" s="48" t="e">
        <f t="shared" ca="1" si="112"/>
        <v>#NAME?</v>
      </c>
      <c r="AW435" s="49" t="e">
        <f t="shared" ca="1" si="113"/>
        <v>#NAME?</v>
      </c>
      <c r="AX435" s="48" t="e">
        <f t="shared" ca="1" si="114"/>
        <v>#NAME?</v>
      </c>
      <c r="AY435" s="49" t="str">
        <f t="shared" si="115"/>
        <v/>
      </c>
      <c r="AZ435" s="50" t="e">
        <f t="shared" ca="1" si="116"/>
        <v>#NAME?</v>
      </c>
      <c r="BA435" s="51" t="e">
        <f t="shared" ca="1" si="117"/>
        <v>#NAME?</v>
      </c>
      <c r="BB435" s="52" t="e">
        <f t="shared" ca="1" si="118"/>
        <v>#NAME?</v>
      </c>
      <c r="BC435" s="51" t="e">
        <f t="shared" ca="1" si="119"/>
        <v>#NAME?</v>
      </c>
      <c r="BD435" s="54" t="e">
        <f t="shared" ca="1" si="120"/>
        <v>#NAME?</v>
      </c>
      <c r="BE435" s="48" t="e">
        <f t="shared" ca="1" si="121"/>
        <v>#NAME?</v>
      </c>
      <c r="BF435" s="50" t="e">
        <f t="shared" ca="1" si="122"/>
        <v>#NAME?</v>
      </c>
      <c r="BG435" s="56" t="e">
        <f t="shared" ca="1" si="123"/>
        <v>#NAME?</v>
      </c>
      <c r="BH435" s="103"/>
      <c r="BI435" s="103"/>
      <c r="BJ435" s="103"/>
      <c r="BK435" s="103"/>
      <c r="BL435" s="103"/>
      <c r="BM435" s="103"/>
      <c r="BN435" s="24"/>
      <c r="BO435" s="24"/>
    </row>
    <row r="436" spans="1:67" ht="15.5">
      <c r="A436" s="25" t="str">
        <f t="shared" si="75"/>
        <v/>
      </c>
      <c r="B436" s="89"/>
      <c r="C436" s="25"/>
      <c r="D436" s="90"/>
      <c r="E436" s="90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36"/>
      <c r="S436" s="91"/>
      <c r="T436" s="36"/>
      <c r="U436" s="82"/>
      <c r="V436" s="25"/>
      <c r="W436" s="107"/>
      <c r="X436" s="109"/>
      <c r="Y436" s="109"/>
      <c r="Z436" s="36"/>
      <c r="AA436" s="38"/>
      <c r="AB436" s="35"/>
      <c r="AC436" s="25"/>
      <c r="AD436" s="25"/>
      <c r="AE436" s="44"/>
      <c r="AF436" s="94"/>
      <c r="AG436" s="25"/>
      <c r="AH436" s="25"/>
      <c r="AI436" s="25"/>
      <c r="AJ436" s="45" t="str">
        <f t="array" ref="AJ436">IFERROR(INDEX('[1]Master Price'!$E:$E,MATCH(D436,'[1]Master Price'!$B:$B,0)),"0")</f>
        <v>0</v>
      </c>
      <c r="AK436" s="45">
        <f t="shared" si="76"/>
        <v>0</v>
      </c>
      <c r="AL436" s="46" t="str">
        <f t="shared" si="73"/>
        <v>0-day</v>
      </c>
      <c r="AM436" s="46" t="str">
        <f t="shared" si="77"/>
        <v>0-day</v>
      </c>
      <c r="AN436" s="46" t="str">
        <f t="shared" si="96"/>
        <v>0-day</v>
      </c>
      <c r="AO436" s="46" t="str">
        <f t="shared" si="97"/>
        <v>0-day</v>
      </c>
      <c r="AP436" s="46" t="str">
        <f t="shared" si="79"/>
        <v>0-day</v>
      </c>
      <c r="AQ436" s="46" t="str">
        <f t="shared" si="80"/>
        <v>0-day</v>
      </c>
      <c r="AR436" s="103"/>
      <c r="AS436" s="47" t="str">
        <f t="shared" si="81"/>
        <v/>
      </c>
      <c r="AT436" s="35">
        <f t="shared" si="95"/>
        <v>0</v>
      </c>
      <c r="AU436" s="48" t="e">
        <f t="shared" ca="1" si="111"/>
        <v>#NAME?</v>
      </c>
      <c r="AV436" s="48" t="e">
        <f t="shared" ca="1" si="112"/>
        <v>#NAME?</v>
      </c>
      <c r="AW436" s="49" t="e">
        <f t="shared" ca="1" si="113"/>
        <v>#NAME?</v>
      </c>
      <c r="AX436" s="48" t="e">
        <f t="shared" ca="1" si="114"/>
        <v>#NAME?</v>
      </c>
      <c r="AY436" s="49" t="str">
        <f t="shared" si="115"/>
        <v/>
      </c>
      <c r="AZ436" s="50" t="e">
        <f t="shared" ca="1" si="116"/>
        <v>#NAME?</v>
      </c>
      <c r="BA436" s="51" t="e">
        <f t="shared" ca="1" si="117"/>
        <v>#NAME?</v>
      </c>
      <c r="BB436" s="52" t="e">
        <f t="shared" ca="1" si="118"/>
        <v>#NAME?</v>
      </c>
      <c r="BC436" s="51" t="e">
        <f t="shared" ca="1" si="119"/>
        <v>#NAME?</v>
      </c>
      <c r="BD436" s="54" t="e">
        <f t="shared" ca="1" si="120"/>
        <v>#NAME?</v>
      </c>
      <c r="BE436" s="48" t="e">
        <f t="shared" ca="1" si="121"/>
        <v>#NAME?</v>
      </c>
      <c r="BF436" s="50" t="e">
        <f t="shared" ca="1" si="122"/>
        <v>#NAME?</v>
      </c>
      <c r="BG436" s="56" t="e">
        <f t="shared" ca="1" si="123"/>
        <v>#NAME?</v>
      </c>
      <c r="BH436" s="103"/>
      <c r="BI436" s="103"/>
      <c r="BJ436" s="103"/>
      <c r="BK436" s="103"/>
      <c r="BL436" s="103"/>
      <c r="BM436" s="103"/>
      <c r="BN436" s="24"/>
      <c r="BO436" s="24"/>
    </row>
    <row r="437" spans="1:67" ht="15.5">
      <c r="A437" s="25" t="str">
        <f t="shared" si="75"/>
        <v/>
      </c>
      <c r="B437" s="89"/>
      <c r="C437" s="25"/>
      <c r="D437" s="90"/>
      <c r="E437" s="90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36"/>
      <c r="S437" s="91"/>
      <c r="T437" s="36"/>
      <c r="U437" s="82"/>
      <c r="V437" s="25"/>
      <c r="W437" s="107"/>
      <c r="X437" s="109"/>
      <c r="Y437" s="109"/>
      <c r="Z437" s="36"/>
      <c r="AA437" s="38"/>
      <c r="AB437" s="35"/>
      <c r="AC437" s="25"/>
      <c r="AD437" s="25"/>
      <c r="AE437" s="44"/>
      <c r="AF437" s="94"/>
      <c r="AG437" s="25"/>
      <c r="AH437" s="25"/>
      <c r="AI437" s="25"/>
      <c r="AJ437" s="45" t="str">
        <f t="array" ref="AJ437">IFERROR(INDEX('[1]Master Price'!$E:$E,MATCH(D437,'[1]Master Price'!$B:$B,0)),"0")</f>
        <v>0</v>
      </c>
      <c r="AK437" s="45">
        <f t="shared" si="76"/>
        <v>0</v>
      </c>
      <c r="AL437" s="46" t="str">
        <f t="shared" si="73"/>
        <v>0-day</v>
      </c>
      <c r="AM437" s="46" t="str">
        <f t="shared" si="77"/>
        <v>0-day</v>
      </c>
      <c r="AN437" s="46" t="str">
        <f t="shared" si="96"/>
        <v>0-day</v>
      </c>
      <c r="AO437" s="46" t="str">
        <f t="shared" si="97"/>
        <v>0-day</v>
      </c>
      <c r="AP437" s="46" t="str">
        <f t="shared" si="79"/>
        <v>0-day</v>
      </c>
      <c r="AQ437" s="46" t="str">
        <f t="shared" si="80"/>
        <v>0-day</v>
      </c>
      <c r="AR437" s="103"/>
      <c r="AS437" s="47" t="str">
        <f t="shared" si="81"/>
        <v/>
      </c>
      <c r="AT437" s="35">
        <f t="shared" si="95"/>
        <v>0</v>
      </c>
      <c r="AU437" s="48" t="e">
        <f t="shared" ca="1" si="111"/>
        <v>#NAME?</v>
      </c>
      <c r="AV437" s="48" t="e">
        <f t="shared" ca="1" si="112"/>
        <v>#NAME?</v>
      </c>
      <c r="AW437" s="49" t="e">
        <f t="shared" ca="1" si="113"/>
        <v>#NAME?</v>
      </c>
      <c r="AX437" s="48" t="e">
        <f t="shared" ca="1" si="114"/>
        <v>#NAME?</v>
      </c>
      <c r="AY437" s="49" t="str">
        <f t="shared" si="115"/>
        <v/>
      </c>
      <c r="AZ437" s="50" t="e">
        <f t="shared" ca="1" si="116"/>
        <v>#NAME?</v>
      </c>
      <c r="BA437" s="51" t="e">
        <f t="shared" ca="1" si="117"/>
        <v>#NAME?</v>
      </c>
      <c r="BB437" s="52" t="e">
        <f t="shared" ca="1" si="118"/>
        <v>#NAME?</v>
      </c>
      <c r="BC437" s="51" t="e">
        <f t="shared" ca="1" si="119"/>
        <v>#NAME?</v>
      </c>
      <c r="BD437" s="54" t="e">
        <f t="shared" ca="1" si="120"/>
        <v>#NAME?</v>
      </c>
      <c r="BE437" s="48" t="e">
        <f t="shared" ca="1" si="121"/>
        <v>#NAME?</v>
      </c>
      <c r="BF437" s="50" t="e">
        <f t="shared" ca="1" si="122"/>
        <v>#NAME?</v>
      </c>
      <c r="BG437" s="56" t="e">
        <f t="shared" ca="1" si="123"/>
        <v>#NAME?</v>
      </c>
      <c r="BH437" s="103"/>
      <c r="BI437" s="103"/>
      <c r="BJ437" s="103"/>
      <c r="BK437" s="103"/>
      <c r="BL437" s="103"/>
      <c r="BM437" s="103"/>
      <c r="BN437" s="24"/>
      <c r="BO437" s="24"/>
    </row>
    <row r="438" spans="1:67" ht="15.5">
      <c r="A438" s="25" t="str">
        <f t="shared" si="75"/>
        <v/>
      </c>
      <c r="B438" s="89"/>
      <c r="C438" s="25"/>
      <c r="D438" s="90"/>
      <c r="E438" s="90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36"/>
      <c r="S438" s="91"/>
      <c r="T438" s="36"/>
      <c r="U438" s="82"/>
      <c r="V438" s="25"/>
      <c r="W438" s="107"/>
      <c r="X438" s="109"/>
      <c r="Y438" s="109"/>
      <c r="Z438" s="36"/>
      <c r="AA438" s="38"/>
      <c r="AB438" s="35"/>
      <c r="AC438" s="25"/>
      <c r="AD438" s="25"/>
      <c r="AE438" s="44"/>
      <c r="AF438" s="94"/>
      <c r="AG438" s="25"/>
      <c r="AH438" s="25"/>
      <c r="AI438" s="25"/>
      <c r="AJ438" s="45" t="str">
        <f t="array" ref="AJ438">IFERROR(INDEX('[1]Master Price'!$E:$E,MATCH(D438,'[1]Master Price'!$B:$B,0)),"0")</f>
        <v>0</v>
      </c>
      <c r="AK438" s="45">
        <f t="shared" si="76"/>
        <v>0</v>
      </c>
      <c r="AL438" s="46" t="str">
        <f t="shared" si="73"/>
        <v>0-day</v>
      </c>
      <c r="AM438" s="46" t="str">
        <f t="shared" si="77"/>
        <v>0-day</v>
      </c>
      <c r="AN438" s="46" t="str">
        <f t="shared" si="96"/>
        <v>0-day</v>
      </c>
      <c r="AO438" s="46" t="str">
        <f t="shared" si="97"/>
        <v>0-day</v>
      </c>
      <c r="AP438" s="46" t="str">
        <f t="shared" si="79"/>
        <v>0-day</v>
      </c>
      <c r="AQ438" s="46" t="str">
        <f t="shared" si="80"/>
        <v>0-day</v>
      </c>
      <c r="AR438" s="103"/>
      <c r="AS438" s="47" t="str">
        <f t="shared" si="81"/>
        <v/>
      </c>
      <c r="AT438" s="35">
        <f t="shared" si="95"/>
        <v>0</v>
      </c>
      <c r="AU438" s="48" t="e">
        <f t="shared" ca="1" si="111"/>
        <v>#NAME?</v>
      </c>
      <c r="AV438" s="48" t="e">
        <f t="shared" ca="1" si="112"/>
        <v>#NAME?</v>
      </c>
      <c r="AW438" s="49" t="e">
        <f t="shared" ca="1" si="113"/>
        <v>#NAME?</v>
      </c>
      <c r="AX438" s="48" t="e">
        <f t="shared" ca="1" si="114"/>
        <v>#NAME?</v>
      </c>
      <c r="AY438" s="49" t="str">
        <f t="shared" si="115"/>
        <v/>
      </c>
      <c r="AZ438" s="50" t="e">
        <f t="shared" ca="1" si="116"/>
        <v>#NAME?</v>
      </c>
      <c r="BA438" s="51" t="e">
        <f t="shared" ca="1" si="117"/>
        <v>#NAME?</v>
      </c>
      <c r="BB438" s="52" t="e">
        <f t="shared" ca="1" si="118"/>
        <v>#NAME?</v>
      </c>
      <c r="BC438" s="51" t="e">
        <f t="shared" ca="1" si="119"/>
        <v>#NAME?</v>
      </c>
      <c r="BD438" s="54" t="e">
        <f t="shared" ca="1" si="120"/>
        <v>#NAME?</v>
      </c>
      <c r="BE438" s="48" t="e">
        <f t="shared" ca="1" si="121"/>
        <v>#NAME?</v>
      </c>
      <c r="BF438" s="50" t="e">
        <f t="shared" ca="1" si="122"/>
        <v>#NAME?</v>
      </c>
      <c r="BG438" s="56" t="e">
        <f t="shared" ca="1" si="123"/>
        <v>#NAME?</v>
      </c>
      <c r="BH438" s="103"/>
      <c r="BI438" s="103"/>
      <c r="BJ438" s="103"/>
      <c r="BK438" s="103"/>
      <c r="BL438" s="103"/>
      <c r="BM438" s="103"/>
      <c r="BN438" s="24"/>
      <c r="BO438" s="24"/>
    </row>
    <row r="439" spans="1:67" ht="15.5">
      <c r="A439" s="25" t="str">
        <f t="shared" si="75"/>
        <v/>
      </c>
      <c r="B439" s="89"/>
      <c r="C439" s="25"/>
      <c r="D439" s="90"/>
      <c r="E439" s="90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36"/>
      <c r="S439" s="91"/>
      <c r="T439" s="36"/>
      <c r="U439" s="82"/>
      <c r="V439" s="25"/>
      <c r="W439" s="107"/>
      <c r="X439" s="109"/>
      <c r="Y439" s="109"/>
      <c r="Z439" s="36"/>
      <c r="AA439" s="38"/>
      <c r="AB439" s="35"/>
      <c r="AC439" s="25"/>
      <c r="AD439" s="25"/>
      <c r="AE439" s="44"/>
      <c r="AF439" s="94"/>
      <c r="AG439" s="25"/>
      <c r="AH439" s="25"/>
      <c r="AI439" s="25"/>
      <c r="AJ439" s="45" t="str">
        <f t="array" ref="AJ439">IFERROR(INDEX('[1]Master Price'!$E:$E,MATCH(D439,'[1]Master Price'!$B:$B,0)),"0")</f>
        <v>0</v>
      </c>
      <c r="AK439" s="45">
        <f t="shared" si="76"/>
        <v>0</v>
      </c>
      <c r="AL439" s="46" t="str">
        <f t="shared" si="73"/>
        <v>0-day</v>
      </c>
      <c r="AM439" s="46" t="str">
        <f t="shared" si="77"/>
        <v>0-day</v>
      </c>
      <c r="AN439" s="46" t="str">
        <f t="shared" si="96"/>
        <v>0-day</v>
      </c>
      <c r="AO439" s="46" t="str">
        <f t="shared" si="97"/>
        <v>0-day</v>
      </c>
      <c r="AP439" s="46" t="str">
        <f t="shared" si="79"/>
        <v>0-day</v>
      </c>
      <c r="AQ439" s="46" t="str">
        <f t="shared" si="80"/>
        <v>0-day</v>
      </c>
      <c r="AR439" s="103"/>
      <c r="AS439" s="47" t="str">
        <f t="shared" si="81"/>
        <v/>
      </c>
      <c r="AT439" s="35">
        <f t="shared" si="95"/>
        <v>0</v>
      </c>
      <c r="AU439" s="48" t="e">
        <f t="shared" ca="1" si="111"/>
        <v>#NAME?</v>
      </c>
      <c r="AV439" s="48" t="e">
        <f t="shared" ca="1" si="112"/>
        <v>#NAME?</v>
      </c>
      <c r="AW439" s="49" t="e">
        <f t="shared" ca="1" si="113"/>
        <v>#NAME?</v>
      </c>
      <c r="AX439" s="48" t="e">
        <f t="shared" ca="1" si="114"/>
        <v>#NAME?</v>
      </c>
      <c r="AY439" s="49" t="str">
        <f t="shared" si="115"/>
        <v/>
      </c>
      <c r="AZ439" s="50" t="e">
        <f t="shared" ca="1" si="116"/>
        <v>#NAME?</v>
      </c>
      <c r="BA439" s="51" t="e">
        <f t="shared" ca="1" si="117"/>
        <v>#NAME?</v>
      </c>
      <c r="BB439" s="52" t="e">
        <f t="shared" ca="1" si="118"/>
        <v>#NAME?</v>
      </c>
      <c r="BC439" s="51" t="e">
        <f t="shared" ca="1" si="119"/>
        <v>#NAME?</v>
      </c>
      <c r="BD439" s="54" t="e">
        <f t="shared" ca="1" si="120"/>
        <v>#NAME?</v>
      </c>
      <c r="BE439" s="48" t="e">
        <f t="shared" ca="1" si="121"/>
        <v>#NAME?</v>
      </c>
      <c r="BF439" s="50" t="e">
        <f t="shared" ca="1" si="122"/>
        <v>#NAME?</v>
      </c>
      <c r="BG439" s="56" t="e">
        <f t="shared" ca="1" si="123"/>
        <v>#NAME?</v>
      </c>
      <c r="BH439" s="103"/>
      <c r="BI439" s="103"/>
      <c r="BJ439" s="103"/>
      <c r="BK439" s="103"/>
      <c r="BL439" s="103"/>
      <c r="BM439" s="103"/>
      <c r="BN439" s="24"/>
      <c r="BO439" s="24"/>
    </row>
    <row r="440" spans="1:67" ht="15.5">
      <c r="A440" s="25" t="str">
        <f t="shared" si="75"/>
        <v/>
      </c>
      <c r="B440" s="89"/>
      <c r="C440" s="25"/>
      <c r="D440" s="90"/>
      <c r="E440" s="90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36"/>
      <c r="S440" s="91"/>
      <c r="T440" s="36"/>
      <c r="U440" s="82"/>
      <c r="V440" s="25"/>
      <c r="W440" s="107"/>
      <c r="X440" s="109"/>
      <c r="Y440" s="109"/>
      <c r="Z440" s="36"/>
      <c r="AA440" s="38"/>
      <c r="AB440" s="35"/>
      <c r="AC440" s="25"/>
      <c r="AD440" s="25"/>
      <c r="AE440" s="44"/>
      <c r="AF440" s="94"/>
      <c r="AG440" s="25"/>
      <c r="AH440" s="25"/>
      <c r="AI440" s="25"/>
      <c r="AJ440" s="45" t="str">
        <f t="array" ref="AJ440">IFERROR(INDEX('[1]Master Price'!$E:$E,MATCH(D440,'[1]Master Price'!$B:$B,0)),"0")</f>
        <v>0</v>
      </c>
      <c r="AK440" s="45">
        <f t="shared" si="76"/>
        <v>0</v>
      </c>
      <c r="AL440" s="46" t="str">
        <f t="shared" si="73"/>
        <v>0-day</v>
      </c>
      <c r="AM440" s="46" t="str">
        <f t="shared" si="77"/>
        <v>0-day</v>
      </c>
      <c r="AN440" s="46" t="str">
        <f t="shared" si="96"/>
        <v>0-day</v>
      </c>
      <c r="AO440" s="46" t="str">
        <f t="shared" si="97"/>
        <v>0-day</v>
      </c>
      <c r="AP440" s="46" t="str">
        <f t="shared" si="79"/>
        <v>0-day</v>
      </c>
      <c r="AQ440" s="46" t="str">
        <f t="shared" si="80"/>
        <v>0-day</v>
      </c>
      <c r="AR440" s="103"/>
      <c r="AS440" s="47" t="str">
        <f t="shared" si="81"/>
        <v/>
      </c>
      <c r="AT440" s="35">
        <f t="shared" si="95"/>
        <v>0</v>
      </c>
      <c r="AU440" s="48" t="e">
        <f t="shared" ca="1" si="111"/>
        <v>#NAME?</v>
      </c>
      <c r="AV440" s="48" t="e">
        <f t="shared" ca="1" si="112"/>
        <v>#NAME?</v>
      </c>
      <c r="AW440" s="49" t="e">
        <f t="shared" ca="1" si="113"/>
        <v>#NAME?</v>
      </c>
      <c r="AX440" s="48" t="e">
        <f t="shared" ca="1" si="114"/>
        <v>#NAME?</v>
      </c>
      <c r="AY440" s="49" t="str">
        <f t="shared" si="115"/>
        <v/>
      </c>
      <c r="AZ440" s="50" t="e">
        <f t="shared" ca="1" si="116"/>
        <v>#NAME?</v>
      </c>
      <c r="BA440" s="51" t="e">
        <f t="shared" ca="1" si="117"/>
        <v>#NAME?</v>
      </c>
      <c r="BB440" s="52" t="e">
        <f t="shared" ca="1" si="118"/>
        <v>#NAME?</v>
      </c>
      <c r="BC440" s="51" t="e">
        <f t="shared" ca="1" si="119"/>
        <v>#NAME?</v>
      </c>
      <c r="BD440" s="54" t="e">
        <f t="shared" ca="1" si="120"/>
        <v>#NAME?</v>
      </c>
      <c r="BE440" s="48" t="e">
        <f t="shared" ca="1" si="121"/>
        <v>#NAME?</v>
      </c>
      <c r="BF440" s="50" t="e">
        <f t="shared" ca="1" si="122"/>
        <v>#NAME?</v>
      </c>
      <c r="BG440" s="56" t="e">
        <f t="shared" ca="1" si="123"/>
        <v>#NAME?</v>
      </c>
      <c r="BH440" s="103"/>
      <c r="BI440" s="103"/>
      <c r="BJ440" s="103"/>
      <c r="BK440" s="103"/>
      <c r="BL440" s="103"/>
      <c r="BM440" s="103"/>
      <c r="BN440" s="24"/>
      <c r="BO440" s="24"/>
    </row>
    <row r="441" spans="1:67" ht="15.5">
      <c r="A441" s="25" t="str">
        <f t="shared" si="75"/>
        <v/>
      </c>
      <c r="B441" s="89"/>
      <c r="C441" s="25"/>
      <c r="D441" s="90"/>
      <c r="E441" s="90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36"/>
      <c r="S441" s="91"/>
      <c r="T441" s="36"/>
      <c r="U441" s="82"/>
      <c r="V441" s="25"/>
      <c r="W441" s="107"/>
      <c r="X441" s="109"/>
      <c r="Y441" s="109"/>
      <c r="Z441" s="36"/>
      <c r="AA441" s="38"/>
      <c r="AB441" s="35"/>
      <c r="AC441" s="25"/>
      <c r="AD441" s="25"/>
      <c r="AE441" s="44"/>
      <c r="AF441" s="94"/>
      <c r="AG441" s="25"/>
      <c r="AH441" s="25"/>
      <c r="AI441" s="25"/>
      <c r="AJ441" s="45" t="str">
        <f t="array" ref="AJ441">IFERROR(INDEX('[1]Master Price'!$E:$E,MATCH(D441,'[1]Master Price'!$B:$B,0)),"0")</f>
        <v>0</v>
      </c>
      <c r="AK441" s="45">
        <f t="shared" si="76"/>
        <v>0</v>
      </c>
      <c r="AL441" s="46" t="str">
        <f t="shared" si="73"/>
        <v>0-day</v>
      </c>
      <c r="AM441" s="46" t="str">
        <f t="shared" si="77"/>
        <v>0-day</v>
      </c>
      <c r="AN441" s="46" t="str">
        <f t="shared" si="96"/>
        <v>0-day</v>
      </c>
      <c r="AO441" s="46" t="str">
        <f t="shared" si="97"/>
        <v>0-day</v>
      </c>
      <c r="AP441" s="46" t="str">
        <f t="shared" si="79"/>
        <v>0-day</v>
      </c>
      <c r="AQ441" s="46" t="str">
        <f t="shared" si="80"/>
        <v>0-day</v>
      </c>
      <c r="AR441" s="103"/>
      <c r="AS441" s="47" t="str">
        <f t="shared" si="81"/>
        <v/>
      </c>
      <c r="AT441" s="35">
        <f t="shared" si="95"/>
        <v>0</v>
      </c>
      <c r="AU441" s="48" t="e">
        <f t="shared" ca="1" si="111"/>
        <v>#NAME?</v>
      </c>
      <c r="AV441" s="48" t="e">
        <f t="shared" ca="1" si="112"/>
        <v>#NAME?</v>
      </c>
      <c r="AW441" s="49" t="e">
        <f t="shared" ca="1" si="113"/>
        <v>#NAME?</v>
      </c>
      <c r="AX441" s="48" t="e">
        <f t="shared" ca="1" si="114"/>
        <v>#NAME?</v>
      </c>
      <c r="AY441" s="49" t="str">
        <f t="shared" si="115"/>
        <v/>
      </c>
      <c r="AZ441" s="50" t="e">
        <f t="shared" ca="1" si="116"/>
        <v>#NAME?</v>
      </c>
      <c r="BA441" s="51" t="e">
        <f t="shared" ca="1" si="117"/>
        <v>#NAME?</v>
      </c>
      <c r="BB441" s="52" t="e">
        <f t="shared" ca="1" si="118"/>
        <v>#NAME?</v>
      </c>
      <c r="BC441" s="51" t="e">
        <f t="shared" ca="1" si="119"/>
        <v>#NAME?</v>
      </c>
      <c r="BD441" s="54" t="e">
        <f t="shared" ca="1" si="120"/>
        <v>#NAME?</v>
      </c>
      <c r="BE441" s="48" t="e">
        <f t="shared" ca="1" si="121"/>
        <v>#NAME?</v>
      </c>
      <c r="BF441" s="50" t="e">
        <f t="shared" ca="1" si="122"/>
        <v>#NAME?</v>
      </c>
      <c r="BG441" s="56" t="e">
        <f t="shared" ca="1" si="123"/>
        <v>#NAME?</v>
      </c>
      <c r="BH441" s="103"/>
      <c r="BI441" s="103"/>
      <c r="BJ441" s="103"/>
      <c r="BK441" s="103"/>
      <c r="BL441" s="103"/>
      <c r="BM441" s="103"/>
      <c r="BN441" s="24"/>
      <c r="BO441" s="24"/>
    </row>
    <row r="442" spans="1:67" ht="15.5">
      <c r="A442" s="25" t="str">
        <f t="shared" si="75"/>
        <v/>
      </c>
      <c r="B442" s="89"/>
      <c r="C442" s="25"/>
      <c r="D442" s="90"/>
      <c r="E442" s="90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36"/>
      <c r="S442" s="91"/>
      <c r="T442" s="36"/>
      <c r="U442" s="82"/>
      <c r="V442" s="25"/>
      <c r="W442" s="107"/>
      <c r="X442" s="109"/>
      <c r="Y442" s="109"/>
      <c r="Z442" s="36"/>
      <c r="AA442" s="38"/>
      <c r="AB442" s="35"/>
      <c r="AC442" s="25"/>
      <c r="AD442" s="25"/>
      <c r="AE442" s="44"/>
      <c r="AF442" s="94"/>
      <c r="AG442" s="25"/>
      <c r="AH442" s="25"/>
      <c r="AI442" s="25"/>
      <c r="AJ442" s="45" t="str">
        <f t="array" ref="AJ442">IFERROR(INDEX('[1]Master Price'!$E:$E,MATCH(D442,'[1]Master Price'!$B:$B,0)),"0")</f>
        <v>0</v>
      </c>
      <c r="AK442" s="45">
        <f t="shared" si="76"/>
        <v>0</v>
      </c>
      <c r="AL442" s="46" t="str">
        <f t="shared" si="73"/>
        <v>0-day</v>
      </c>
      <c r="AM442" s="46" t="str">
        <f t="shared" si="77"/>
        <v>0-day</v>
      </c>
      <c r="AN442" s="46" t="str">
        <f t="shared" si="96"/>
        <v>0-day</v>
      </c>
      <c r="AO442" s="46" t="str">
        <f t="shared" si="97"/>
        <v>0-day</v>
      </c>
      <c r="AP442" s="46" t="str">
        <f t="shared" si="79"/>
        <v>0-day</v>
      </c>
      <c r="AQ442" s="46" t="str">
        <f t="shared" si="80"/>
        <v>0-day</v>
      </c>
      <c r="AR442" s="103"/>
      <c r="AS442" s="47" t="str">
        <f t="shared" si="81"/>
        <v/>
      </c>
      <c r="AT442" s="35">
        <f t="shared" si="95"/>
        <v>0</v>
      </c>
      <c r="AU442" s="48" t="e">
        <f t="shared" ca="1" si="111"/>
        <v>#NAME?</v>
      </c>
      <c r="AV442" s="48" t="e">
        <f t="shared" ca="1" si="112"/>
        <v>#NAME?</v>
      </c>
      <c r="AW442" s="49" t="e">
        <f t="shared" ca="1" si="113"/>
        <v>#NAME?</v>
      </c>
      <c r="AX442" s="48" t="e">
        <f t="shared" ca="1" si="114"/>
        <v>#NAME?</v>
      </c>
      <c r="AY442" s="49" t="str">
        <f t="shared" si="115"/>
        <v/>
      </c>
      <c r="AZ442" s="50" t="e">
        <f t="shared" ca="1" si="116"/>
        <v>#NAME?</v>
      </c>
      <c r="BA442" s="51" t="e">
        <f t="shared" ca="1" si="117"/>
        <v>#NAME?</v>
      </c>
      <c r="BB442" s="52" t="e">
        <f t="shared" ca="1" si="118"/>
        <v>#NAME?</v>
      </c>
      <c r="BC442" s="51" t="e">
        <f t="shared" ca="1" si="119"/>
        <v>#NAME?</v>
      </c>
      <c r="BD442" s="54" t="e">
        <f t="shared" ca="1" si="120"/>
        <v>#NAME?</v>
      </c>
      <c r="BE442" s="48" t="e">
        <f t="shared" ca="1" si="121"/>
        <v>#NAME?</v>
      </c>
      <c r="BF442" s="50" t="e">
        <f t="shared" ca="1" si="122"/>
        <v>#NAME?</v>
      </c>
      <c r="BG442" s="56" t="e">
        <f t="shared" ca="1" si="123"/>
        <v>#NAME?</v>
      </c>
      <c r="BH442" s="103"/>
      <c r="BI442" s="103"/>
      <c r="BJ442" s="103"/>
      <c r="BK442" s="103"/>
      <c r="BL442" s="103"/>
      <c r="BM442" s="103"/>
      <c r="BN442" s="24"/>
      <c r="BO442" s="24"/>
    </row>
    <row r="443" spans="1:67" ht="15.5">
      <c r="A443" s="25" t="str">
        <f t="shared" si="75"/>
        <v/>
      </c>
      <c r="B443" s="89"/>
      <c r="C443" s="25"/>
      <c r="D443" s="90"/>
      <c r="E443" s="90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36"/>
      <c r="S443" s="91"/>
      <c r="T443" s="36"/>
      <c r="U443" s="82"/>
      <c r="V443" s="25"/>
      <c r="W443" s="107"/>
      <c r="X443" s="109"/>
      <c r="Y443" s="109"/>
      <c r="Z443" s="36"/>
      <c r="AA443" s="38"/>
      <c r="AB443" s="35"/>
      <c r="AC443" s="25"/>
      <c r="AD443" s="25"/>
      <c r="AE443" s="44"/>
      <c r="AF443" s="94"/>
      <c r="AG443" s="25"/>
      <c r="AH443" s="25"/>
      <c r="AI443" s="25"/>
      <c r="AJ443" s="45" t="str">
        <f t="array" ref="AJ443">IFERROR(INDEX('[1]Master Price'!$E:$E,MATCH(D443,'[1]Master Price'!$B:$B,0)),"0")</f>
        <v>0</v>
      </c>
      <c r="AK443" s="45">
        <f t="shared" si="76"/>
        <v>0</v>
      </c>
      <c r="AL443" s="46" t="str">
        <f t="shared" si="73"/>
        <v>0-day</v>
      </c>
      <c r="AM443" s="46" t="str">
        <f t="shared" si="77"/>
        <v>0-day</v>
      </c>
      <c r="AN443" s="46" t="str">
        <f t="shared" si="96"/>
        <v>0-day</v>
      </c>
      <c r="AO443" s="46" t="str">
        <f t="shared" si="97"/>
        <v>0-day</v>
      </c>
      <c r="AP443" s="46" t="str">
        <f t="shared" si="79"/>
        <v>0-day</v>
      </c>
      <c r="AQ443" s="46" t="str">
        <f t="shared" si="80"/>
        <v>0-day</v>
      </c>
      <c r="AR443" s="103"/>
      <c r="AS443" s="47" t="str">
        <f t="shared" si="81"/>
        <v/>
      </c>
      <c r="AT443" s="35">
        <f t="shared" si="95"/>
        <v>0</v>
      </c>
      <c r="AU443" s="48" t="e">
        <f t="shared" ca="1" si="111"/>
        <v>#NAME?</v>
      </c>
      <c r="AV443" s="48" t="e">
        <f t="shared" ca="1" si="112"/>
        <v>#NAME?</v>
      </c>
      <c r="AW443" s="49" t="e">
        <f t="shared" ca="1" si="113"/>
        <v>#NAME?</v>
      </c>
      <c r="AX443" s="48" t="e">
        <f t="shared" ca="1" si="114"/>
        <v>#NAME?</v>
      </c>
      <c r="AY443" s="49" t="str">
        <f t="shared" si="115"/>
        <v/>
      </c>
      <c r="AZ443" s="50" t="e">
        <f t="shared" ca="1" si="116"/>
        <v>#NAME?</v>
      </c>
      <c r="BA443" s="51" t="e">
        <f t="shared" ca="1" si="117"/>
        <v>#NAME?</v>
      </c>
      <c r="BB443" s="52" t="e">
        <f t="shared" ca="1" si="118"/>
        <v>#NAME?</v>
      </c>
      <c r="BC443" s="51" t="e">
        <f t="shared" ca="1" si="119"/>
        <v>#NAME?</v>
      </c>
      <c r="BD443" s="54" t="e">
        <f t="shared" ca="1" si="120"/>
        <v>#NAME?</v>
      </c>
      <c r="BE443" s="48" t="e">
        <f t="shared" ca="1" si="121"/>
        <v>#NAME?</v>
      </c>
      <c r="BF443" s="50" t="e">
        <f t="shared" ca="1" si="122"/>
        <v>#NAME?</v>
      </c>
      <c r="BG443" s="56" t="e">
        <f t="shared" ca="1" si="123"/>
        <v>#NAME?</v>
      </c>
      <c r="BH443" s="103"/>
      <c r="BI443" s="103"/>
      <c r="BJ443" s="103"/>
      <c r="BK443" s="103"/>
      <c r="BL443" s="103"/>
      <c r="BM443" s="103"/>
      <c r="BN443" s="24"/>
      <c r="BO443" s="24"/>
    </row>
    <row r="444" spans="1:67" ht="15.5">
      <c r="A444" s="25" t="str">
        <f t="shared" si="75"/>
        <v/>
      </c>
      <c r="B444" s="89"/>
      <c r="C444" s="25"/>
      <c r="D444" s="90"/>
      <c r="E444" s="90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36"/>
      <c r="S444" s="91"/>
      <c r="T444" s="36"/>
      <c r="U444" s="82"/>
      <c r="V444" s="25"/>
      <c r="W444" s="107"/>
      <c r="X444" s="109"/>
      <c r="Y444" s="109"/>
      <c r="Z444" s="36"/>
      <c r="AA444" s="38"/>
      <c r="AB444" s="35"/>
      <c r="AC444" s="25"/>
      <c r="AD444" s="25"/>
      <c r="AE444" s="44"/>
      <c r="AF444" s="94"/>
      <c r="AG444" s="25"/>
      <c r="AH444" s="25"/>
      <c r="AI444" s="25"/>
      <c r="AJ444" s="45" t="str">
        <f t="array" ref="AJ444">IFERROR(INDEX('[1]Master Price'!$E:$E,MATCH(D444,'[1]Master Price'!$B:$B,0)),"0")</f>
        <v>0</v>
      </c>
      <c r="AK444" s="45">
        <f t="shared" si="76"/>
        <v>0</v>
      </c>
      <c r="AL444" s="46" t="str">
        <f t="shared" si="73"/>
        <v>0-day</v>
      </c>
      <c r="AM444" s="46" t="str">
        <f t="shared" si="77"/>
        <v>0-day</v>
      </c>
      <c r="AN444" s="46" t="str">
        <f t="shared" si="96"/>
        <v>0-day</v>
      </c>
      <c r="AO444" s="46" t="str">
        <f t="shared" si="97"/>
        <v>0-day</v>
      </c>
      <c r="AP444" s="46" t="str">
        <f t="shared" si="79"/>
        <v>0-day</v>
      </c>
      <c r="AQ444" s="46" t="str">
        <f t="shared" si="80"/>
        <v>0-day</v>
      </c>
      <c r="AR444" s="103"/>
      <c r="AS444" s="47" t="str">
        <f t="shared" si="81"/>
        <v/>
      </c>
      <c r="AT444" s="35">
        <f t="shared" si="95"/>
        <v>0</v>
      </c>
      <c r="AU444" s="48" t="e">
        <f t="shared" ca="1" si="111"/>
        <v>#NAME?</v>
      </c>
      <c r="AV444" s="48" t="e">
        <f t="shared" ca="1" si="112"/>
        <v>#NAME?</v>
      </c>
      <c r="AW444" s="49" t="e">
        <f t="shared" ca="1" si="113"/>
        <v>#NAME?</v>
      </c>
      <c r="AX444" s="48" t="e">
        <f t="shared" ca="1" si="114"/>
        <v>#NAME?</v>
      </c>
      <c r="AY444" s="49" t="str">
        <f t="shared" si="115"/>
        <v/>
      </c>
      <c r="AZ444" s="50" t="e">
        <f t="shared" ca="1" si="116"/>
        <v>#NAME?</v>
      </c>
      <c r="BA444" s="51" t="e">
        <f t="shared" ca="1" si="117"/>
        <v>#NAME?</v>
      </c>
      <c r="BB444" s="52" t="e">
        <f t="shared" ca="1" si="118"/>
        <v>#NAME?</v>
      </c>
      <c r="BC444" s="51" t="e">
        <f t="shared" ca="1" si="119"/>
        <v>#NAME?</v>
      </c>
      <c r="BD444" s="54" t="e">
        <f t="shared" ca="1" si="120"/>
        <v>#NAME?</v>
      </c>
      <c r="BE444" s="48" t="e">
        <f t="shared" ca="1" si="121"/>
        <v>#NAME?</v>
      </c>
      <c r="BF444" s="50" t="e">
        <f t="shared" ca="1" si="122"/>
        <v>#NAME?</v>
      </c>
      <c r="BG444" s="56" t="e">
        <f t="shared" ca="1" si="123"/>
        <v>#NAME?</v>
      </c>
      <c r="BH444" s="103"/>
      <c r="BI444" s="103"/>
      <c r="BJ444" s="103"/>
      <c r="BK444" s="103"/>
      <c r="BL444" s="103"/>
      <c r="BM444" s="103"/>
      <c r="BN444" s="24"/>
      <c r="BO444" s="24"/>
    </row>
    <row r="445" spans="1:67" ht="15.5">
      <c r="A445" s="25" t="str">
        <f t="shared" si="75"/>
        <v/>
      </c>
      <c r="B445" s="89"/>
      <c r="C445" s="25"/>
      <c r="D445" s="90"/>
      <c r="E445" s="90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36"/>
      <c r="S445" s="91"/>
      <c r="T445" s="36"/>
      <c r="U445" s="82"/>
      <c r="V445" s="25"/>
      <c r="W445" s="107"/>
      <c r="X445" s="109"/>
      <c r="Y445" s="109"/>
      <c r="Z445" s="36"/>
      <c r="AA445" s="38"/>
      <c r="AB445" s="35"/>
      <c r="AC445" s="25"/>
      <c r="AD445" s="25"/>
      <c r="AE445" s="44"/>
      <c r="AF445" s="94"/>
      <c r="AG445" s="25"/>
      <c r="AH445" s="25"/>
      <c r="AI445" s="25"/>
      <c r="AJ445" s="45" t="str">
        <f t="array" ref="AJ445">IFERROR(INDEX('[1]Master Price'!$E:$E,MATCH(D445,'[1]Master Price'!$B:$B,0)),"0")</f>
        <v>0</v>
      </c>
      <c r="AK445" s="45">
        <f t="shared" si="76"/>
        <v>0</v>
      </c>
      <c r="AL445" s="46" t="str">
        <f t="shared" si="73"/>
        <v>0-day</v>
      </c>
      <c r="AM445" s="46" t="str">
        <f t="shared" si="77"/>
        <v>0-day</v>
      </c>
      <c r="AN445" s="46" t="str">
        <f t="shared" si="96"/>
        <v>0-day</v>
      </c>
      <c r="AO445" s="46" t="str">
        <f t="shared" si="97"/>
        <v>0-day</v>
      </c>
      <c r="AP445" s="46" t="str">
        <f t="shared" si="79"/>
        <v>0-day</v>
      </c>
      <c r="AQ445" s="46" t="str">
        <f t="shared" si="80"/>
        <v>0-day</v>
      </c>
      <c r="AR445" s="103"/>
      <c r="AS445" s="47" t="str">
        <f t="shared" si="81"/>
        <v/>
      </c>
      <c r="AT445" s="35">
        <f t="shared" si="95"/>
        <v>0</v>
      </c>
      <c r="AU445" s="48" t="e">
        <f t="shared" ca="1" si="111"/>
        <v>#NAME?</v>
      </c>
      <c r="AV445" s="48" t="e">
        <f t="shared" ca="1" si="112"/>
        <v>#NAME?</v>
      </c>
      <c r="AW445" s="49" t="e">
        <f t="shared" ca="1" si="113"/>
        <v>#NAME?</v>
      </c>
      <c r="AX445" s="48" t="e">
        <f t="shared" ca="1" si="114"/>
        <v>#NAME?</v>
      </c>
      <c r="AY445" s="49" t="str">
        <f t="shared" si="115"/>
        <v/>
      </c>
      <c r="AZ445" s="50" t="e">
        <f t="shared" ca="1" si="116"/>
        <v>#NAME?</v>
      </c>
      <c r="BA445" s="51" t="e">
        <f t="shared" ca="1" si="117"/>
        <v>#NAME?</v>
      </c>
      <c r="BB445" s="52" t="e">
        <f t="shared" ca="1" si="118"/>
        <v>#NAME?</v>
      </c>
      <c r="BC445" s="51" t="e">
        <f t="shared" ca="1" si="119"/>
        <v>#NAME?</v>
      </c>
      <c r="BD445" s="54" t="e">
        <f t="shared" ca="1" si="120"/>
        <v>#NAME?</v>
      </c>
      <c r="BE445" s="48" t="e">
        <f t="shared" ca="1" si="121"/>
        <v>#NAME?</v>
      </c>
      <c r="BF445" s="50" t="e">
        <f t="shared" ca="1" si="122"/>
        <v>#NAME?</v>
      </c>
      <c r="BG445" s="56" t="e">
        <f t="shared" ca="1" si="123"/>
        <v>#NAME?</v>
      </c>
      <c r="BH445" s="103"/>
      <c r="BI445" s="103"/>
      <c r="BJ445" s="103"/>
      <c r="BK445" s="103"/>
      <c r="BL445" s="103"/>
      <c r="BM445" s="103"/>
      <c r="BN445" s="24"/>
      <c r="BO445" s="24"/>
    </row>
    <row r="446" spans="1:67" ht="15.5">
      <c r="A446" s="25" t="str">
        <f t="shared" si="75"/>
        <v/>
      </c>
      <c r="B446" s="89"/>
      <c r="C446" s="25"/>
      <c r="D446" s="90"/>
      <c r="E446" s="90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36"/>
      <c r="S446" s="91"/>
      <c r="T446" s="36"/>
      <c r="U446" s="82"/>
      <c r="V446" s="25"/>
      <c r="W446" s="107"/>
      <c r="X446" s="109"/>
      <c r="Y446" s="109"/>
      <c r="Z446" s="36"/>
      <c r="AA446" s="38"/>
      <c r="AB446" s="35"/>
      <c r="AC446" s="25"/>
      <c r="AD446" s="25"/>
      <c r="AE446" s="44"/>
      <c r="AF446" s="94"/>
      <c r="AG446" s="25"/>
      <c r="AH446" s="25"/>
      <c r="AI446" s="25"/>
      <c r="AJ446" s="45" t="str">
        <f t="array" ref="AJ446">IFERROR(INDEX('[1]Master Price'!$E:$E,MATCH(D446,'[1]Master Price'!$B:$B,0)),"0")</f>
        <v>0</v>
      </c>
      <c r="AK446" s="45">
        <f t="shared" si="76"/>
        <v>0</v>
      </c>
      <c r="AL446" s="46" t="str">
        <f t="shared" si="73"/>
        <v>0-day</v>
      </c>
      <c r="AM446" s="46" t="str">
        <f t="shared" si="77"/>
        <v>0-day</v>
      </c>
      <c r="AN446" s="46" t="str">
        <f t="shared" si="96"/>
        <v>0-day</v>
      </c>
      <c r="AO446" s="46" t="str">
        <f t="shared" si="97"/>
        <v>0-day</v>
      </c>
      <c r="AP446" s="46" t="str">
        <f t="shared" si="79"/>
        <v>0-day</v>
      </c>
      <c r="AQ446" s="46" t="str">
        <f t="shared" si="80"/>
        <v>0-day</v>
      </c>
      <c r="AR446" s="103"/>
      <c r="AS446" s="47" t="str">
        <f t="shared" si="81"/>
        <v/>
      </c>
      <c r="AT446" s="35">
        <f t="shared" si="95"/>
        <v>0</v>
      </c>
      <c r="AU446" s="48" t="e">
        <f t="shared" ca="1" si="111"/>
        <v>#NAME?</v>
      </c>
      <c r="AV446" s="48" t="e">
        <f t="shared" ca="1" si="112"/>
        <v>#NAME?</v>
      </c>
      <c r="AW446" s="49" t="e">
        <f t="shared" ca="1" si="113"/>
        <v>#NAME?</v>
      </c>
      <c r="AX446" s="48" t="e">
        <f t="shared" ca="1" si="114"/>
        <v>#NAME?</v>
      </c>
      <c r="AY446" s="49" t="str">
        <f t="shared" si="115"/>
        <v/>
      </c>
      <c r="AZ446" s="50" t="e">
        <f t="shared" ca="1" si="116"/>
        <v>#NAME?</v>
      </c>
      <c r="BA446" s="51" t="e">
        <f t="shared" ca="1" si="117"/>
        <v>#NAME?</v>
      </c>
      <c r="BB446" s="52" t="e">
        <f t="shared" ca="1" si="118"/>
        <v>#NAME?</v>
      </c>
      <c r="BC446" s="51" t="e">
        <f t="shared" ca="1" si="119"/>
        <v>#NAME?</v>
      </c>
      <c r="BD446" s="54" t="e">
        <f t="shared" ca="1" si="120"/>
        <v>#NAME?</v>
      </c>
      <c r="BE446" s="48" t="e">
        <f t="shared" ca="1" si="121"/>
        <v>#NAME?</v>
      </c>
      <c r="BF446" s="50" t="e">
        <f t="shared" ca="1" si="122"/>
        <v>#NAME?</v>
      </c>
      <c r="BG446" s="56" t="e">
        <f t="shared" ca="1" si="123"/>
        <v>#NAME?</v>
      </c>
      <c r="BH446" s="103"/>
      <c r="BI446" s="103"/>
      <c r="BJ446" s="103"/>
      <c r="BK446" s="103"/>
      <c r="BL446" s="103"/>
      <c r="BM446" s="103"/>
      <c r="BN446" s="24"/>
      <c r="BO446" s="24"/>
    </row>
    <row r="447" spans="1:67" ht="15.5">
      <c r="A447" s="25" t="str">
        <f t="shared" si="75"/>
        <v/>
      </c>
      <c r="B447" s="89"/>
      <c r="C447" s="25"/>
      <c r="D447" s="90"/>
      <c r="E447" s="90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36"/>
      <c r="S447" s="91"/>
      <c r="T447" s="36"/>
      <c r="U447" s="82"/>
      <c r="V447" s="25"/>
      <c r="W447" s="107"/>
      <c r="X447" s="109"/>
      <c r="Y447" s="109"/>
      <c r="Z447" s="36"/>
      <c r="AA447" s="38"/>
      <c r="AB447" s="35"/>
      <c r="AC447" s="25"/>
      <c r="AD447" s="25"/>
      <c r="AE447" s="44"/>
      <c r="AF447" s="94"/>
      <c r="AG447" s="25"/>
      <c r="AH447" s="25"/>
      <c r="AI447" s="25"/>
      <c r="AJ447" s="45" t="str">
        <f t="array" ref="AJ447">IFERROR(INDEX('[1]Master Price'!$E:$E,MATCH(D447,'[1]Master Price'!$B:$B,0)),"0")</f>
        <v>0</v>
      </c>
      <c r="AK447" s="45">
        <f t="shared" si="76"/>
        <v>0</v>
      </c>
      <c r="AL447" s="46" t="str">
        <f t="shared" si="73"/>
        <v>0-day</v>
      </c>
      <c r="AM447" s="46" t="str">
        <f t="shared" si="77"/>
        <v>0-day</v>
      </c>
      <c r="AN447" s="46" t="str">
        <f t="shared" si="96"/>
        <v>0-day</v>
      </c>
      <c r="AO447" s="46" t="str">
        <f t="shared" si="97"/>
        <v>0-day</v>
      </c>
      <c r="AP447" s="46" t="str">
        <f t="shared" si="79"/>
        <v>0-day</v>
      </c>
      <c r="AQ447" s="46" t="str">
        <f t="shared" si="80"/>
        <v>0-day</v>
      </c>
      <c r="AR447" s="103"/>
      <c r="AS447" s="47" t="str">
        <f t="shared" si="81"/>
        <v/>
      </c>
      <c r="AT447" s="35">
        <f t="shared" si="95"/>
        <v>0</v>
      </c>
      <c r="AU447" s="48" t="e">
        <f t="shared" ca="1" si="111"/>
        <v>#NAME?</v>
      </c>
      <c r="AV447" s="48" t="e">
        <f t="shared" ca="1" si="112"/>
        <v>#NAME?</v>
      </c>
      <c r="AW447" s="49" t="e">
        <f t="shared" ca="1" si="113"/>
        <v>#NAME?</v>
      </c>
      <c r="AX447" s="48" t="e">
        <f t="shared" ca="1" si="114"/>
        <v>#NAME?</v>
      </c>
      <c r="AY447" s="49" t="str">
        <f t="shared" si="115"/>
        <v/>
      </c>
      <c r="AZ447" s="50" t="e">
        <f t="shared" ca="1" si="116"/>
        <v>#NAME?</v>
      </c>
      <c r="BA447" s="51" t="e">
        <f t="shared" ca="1" si="117"/>
        <v>#NAME?</v>
      </c>
      <c r="BB447" s="52" t="e">
        <f t="shared" ca="1" si="118"/>
        <v>#NAME?</v>
      </c>
      <c r="BC447" s="51" t="e">
        <f t="shared" ca="1" si="119"/>
        <v>#NAME?</v>
      </c>
      <c r="BD447" s="54" t="e">
        <f t="shared" ca="1" si="120"/>
        <v>#NAME?</v>
      </c>
      <c r="BE447" s="48" t="e">
        <f t="shared" ca="1" si="121"/>
        <v>#NAME?</v>
      </c>
      <c r="BF447" s="50" t="e">
        <f t="shared" ca="1" si="122"/>
        <v>#NAME?</v>
      </c>
      <c r="BG447" s="56" t="e">
        <f t="shared" ca="1" si="123"/>
        <v>#NAME?</v>
      </c>
      <c r="BH447" s="103"/>
      <c r="BI447" s="103"/>
      <c r="BJ447" s="103"/>
      <c r="BK447" s="103"/>
      <c r="BL447" s="103"/>
      <c r="BM447" s="103"/>
      <c r="BN447" s="24"/>
      <c r="BO447" s="24"/>
    </row>
    <row r="448" spans="1:67" ht="15.5">
      <c r="A448" s="25" t="str">
        <f t="shared" si="75"/>
        <v/>
      </c>
      <c r="B448" s="89"/>
      <c r="C448" s="25"/>
      <c r="D448" s="90"/>
      <c r="E448" s="90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36"/>
      <c r="S448" s="91"/>
      <c r="T448" s="36"/>
      <c r="U448" s="82"/>
      <c r="V448" s="25"/>
      <c r="W448" s="107"/>
      <c r="X448" s="109"/>
      <c r="Y448" s="109"/>
      <c r="Z448" s="36"/>
      <c r="AA448" s="38"/>
      <c r="AB448" s="35"/>
      <c r="AC448" s="25"/>
      <c r="AD448" s="25"/>
      <c r="AE448" s="44"/>
      <c r="AF448" s="94"/>
      <c r="AG448" s="25"/>
      <c r="AH448" s="25"/>
      <c r="AI448" s="25"/>
      <c r="AJ448" s="45" t="str">
        <f t="array" ref="AJ448">IFERROR(INDEX('[1]Master Price'!$E:$E,MATCH(D448,'[1]Master Price'!$B:$B,0)),"0")</f>
        <v>0</v>
      </c>
      <c r="AK448" s="45">
        <f t="shared" si="76"/>
        <v>0</v>
      </c>
      <c r="AL448" s="46" t="str">
        <f t="shared" si="73"/>
        <v>0-day</v>
      </c>
      <c r="AM448" s="46" t="str">
        <f t="shared" si="77"/>
        <v>0-day</v>
      </c>
      <c r="AN448" s="46" t="str">
        <f t="shared" si="96"/>
        <v>0-day</v>
      </c>
      <c r="AO448" s="46" t="str">
        <f t="shared" si="97"/>
        <v>0-day</v>
      </c>
      <c r="AP448" s="46" t="str">
        <f t="shared" si="79"/>
        <v>0-day</v>
      </c>
      <c r="AQ448" s="46" t="str">
        <f t="shared" si="80"/>
        <v>0-day</v>
      </c>
      <c r="AR448" s="103"/>
      <c r="AS448" s="47" t="str">
        <f t="shared" si="81"/>
        <v/>
      </c>
      <c r="AT448" s="35">
        <f t="shared" si="95"/>
        <v>0</v>
      </c>
      <c r="AU448" s="48" t="e">
        <f t="shared" ca="1" si="111"/>
        <v>#NAME?</v>
      </c>
      <c r="AV448" s="48" t="e">
        <f t="shared" ca="1" si="112"/>
        <v>#NAME?</v>
      </c>
      <c r="AW448" s="49" t="e">
        <f t="shared" ca="1" si="113"/>
        <v>#NAME?</v>
      </c>
      <c r="AX448" s="48" t="e">
        <f t="shared" ca="1" si="114"/>
        <v>#NAME?</v>
      </c>
      <c r="AY448" s="49" t="str">
        <f t="shared" si="115"/>
        <v/>
      </c>
      <c r="AZ448" s="50" t="e">
        <f t="shared" ca="1" si="116"/>
        <v>#NAME?</v>
      </c>
      <c r="BA448" s="51" t="e">
        <f t="shared" ca="1" si="117"/>
        <v>#NAME?</v>
      </c>
      <c r="BB448" s="52" t="e">
        <f t="shared" ca="1" si="118"/>
        <v>#NAME?</v>
      </c>
      <c r="BC448" s="51" t="e">
        <f t="shared" ca="1" si="119"/>
        <v>#NAME?</v>
      </c>
      <c r="BD448" s="54" t="e">
        <f t="shared" ca="1" si="120"/>
        <v>#NAME?</v>
      </c>
      <c r="BE448" s="48" t="e">
        <f t="shared" ca="1" si="121"/>
        <v>#NAME?</v>
      </c>
      <c r="BF448" s="50" t="e">
        <f t="shared" ca="1" si="122"/>
        <v>#NAME?</v>
      </c>
      <c r="BG448" s="56" t="e">
        <f t="shared" ca="1" si="123"/>
        <v>#NAME?</v>
      </c>
      <c r="BH448" s="103"/>
      <c r="BI448" s="103"/>
      <c r="BJ448" s="103"/>
      <c r="BK448" s="103"/>
      <c r="BL448" s="103"/>
      <c r="BM448" s="103"/>
      <c r="BN448" s="24"/>
      <c r="BO448" s="24"/>
    </row>
    <row r="449" spans="1:67" ht="15.5">
      <c r="A449" s="25" t="str">
        <f t="shared" si="75"/>
        <v/>
      </c>
      <c r="B449" s="89"/>
      <c r="C449" s="25"/>
      <c r="D449" s="90"/>
      <c r="E449" s="90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36"/>
      <c r="S449" s="91"/>
      <c r="T449" s="36"/>
      <c r="U449" s="82"/>
      <c r="V449" s="25"/>
      <c r="W449" s="107"/>
      <c r="X449" s="109"/>
      <c r="Y449" s="109"/>
      <c r="Z449" s="36"/>
      <c r="AA449" s="38"/>
      <c r="AB449" s="35"/>
      <c r="AC449" s="25"/>
      <c r="AD449" s="25"/>
      <c r="AE449" s="44"/>
      <c r="AF449" s="94"/>
      <c r="AG449" s="25"/>
      <c r="AH449" s="25"/>
      <c r="AI449" s="25"/>
      <c r="AJ449" s="45" t="str">
        <f t="array" ref="AJ449">IFERROR(INDEX('[1]Master Price'!$E:$E,MATCH(D449,'[1]Master Price'!$B:$B,0)),"0")</f>
        <v>0</v>
      </c>
      <c r="AK449" s="45">
        <f t="shared" si="76"/>
        <v>0</v>
      </c>
      <c r="AL449" s="46" t="str">
        <f t="shared" si="73"/>
        <v>0-day</v>
      </c>
      <c r="AM449" s="46" t="str">
        <f t="shared" si="77"/>
        <v>0-day</v>
      </c>
      <c r="AN449" s="46" t="str">
        <f t="shared" si="96"/>
        <v>0-day</v>
      </c>
      <c r="AO449" s="46" t="str">
        <f t="shared" si="97"/>
        <v>0-day</v>
      </c>
      <c r="AP449" s="46" t="str">
        <f t="shared" si="79"/>
        <v>0-day</v>
      </c>
      <c r="AQ449" s="46" t="str">
        <f t="shared" si="80"/>
        <v>0-day</v>
      </c>
      <c r="AR449" s="103"/>
      <c r="AS449" s="47" t="str">
        <f t="shared" si="81"/>
        <v/>
      </c>
      <c r="AT449" s="35">
        <f t="shared" si="95"/>
        <v>0</v>
      </c>
      <c r="AU449" s="48" t="e">
        <f t="shared" ca="1" si="111"/>
        <v>#NAME?</v>
      </c>
      <c r="AV449" s="48" t="e">
        <f t="shared" ca="1" si="112"/>
        <v>#NAME?</v>
      </c>
      <c r="AW449" s="49" t="e">
        <f t="shared" ca="1" si="113"/>
        <v>#NAME?</v>
      </c>
      <c r="AX449" s="48" t="e">
        <f t="shared" ca="1" si="114"/>
        <v>#NAME?</v>
      </c>
      <c r="AY449" s="49" t="str">
        <f t="shared" si="115"/>
        <v/>
      </c>
      <c r="AZ449" s="50" t="e">
        <f t="shared" ca="1" si="116"/>
        <v>#NAME?</v>
      </c>
      <c r="BA449" s="51" t="e">
        <f t="shared" ca="1" si="117"/>
        <v>#NAME?</v>
      </c>
      <c r="BB449" s="52" t="e">
        <f t="shared" ca="1" si="118"/>
        <v>#NAME?</v>
      </c>
      <c r="BC449" s="51" t="e">
        <f t="shared" ca="1" si="119"/>
        <v>#NAME?</v>
      </c>
      <c r="BD449" s="54" t="e">
        <f t="shared" ca="1" si="120"/>
        <v>#NAME?</v>
      </c>
      <c r="BE449" s="48" t="e">
        <f t="shared" ca="1" si="121"/>
        <v>#NAME?</v>
      </c>
      <c r="BF449" s="50" t="e">
        <f t="shared" ca="1" si="122"/>
        <v>#NAME?</v>
      </c>
      <c r="BG449" s="56" t="e">
        <f t="shared" ca="1" si="123"/>
        <v>#NAME?</v>
      </c>
      <c r="BH449" s="103"/>
      <c r="BI449" s="103"/>
      <c r="BJ449" s="103"/>
      <c r="BK449" s="103"/>
      <c r="BL449" s="103"/>
      <c r="BM449" s="103"/>
      <c r="BN449" s="24"/>
      <c r="BO449" s="24"/>
    </row>
    <row r="450" spans="1:67" ht="15.5">
      <c r="A450" s="25" t="str">
        <f t="shared" si="75"/>
        <v/>
      </c>
      <c r="B450" s="89"/>
      <c r="C450" s="25"/>
      <c r="D450" s="90"/>
      <c r="E450" s="90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36"/>
      <c r="S450" s="91"/>
      <c r="T450" s="36"/>
      <c r="U450" s="82"/>
      <c r="V450" s="25"/>
      <c r="W450" s="107"/>
      <c r="X450" s="109"/>
      <c r="Y450" s="109"/>
      <c r="Z450" s="36"/>
      <c r="AA450" s="38"/>
      <c r="AB450" s="35"/>
      <c r="AC450" s="25"/>
      <c r="AD450" s="25"/>
      <c r="AE450" s="44"/>
      <c r="AF450" s="94"/>
      <c r="AG450" s="25"/>
      <c r="AH450" s="25"/>
      <c r="AI450" s="25"/>
      <c r="AJ450" s="45" t="str">
        <f t="array" ref="AJ450">IFERROR(INDEX('[1]Master Price'!$E:$E,MATCH(D450,'[1]Master Price'!$B:$B,0)),"0")</f>
        <v>0</v>
      </c>
      <c r="AK450" s="45">
        <f t="shared" si="76"/>
        <v>0</v>
      </c>
      <c r="AL450" s="46" t="str">
        <f t="shared" si="73"/>
        <v>0-day</v>
      </c>
      <c r="AM450" s="46" t="str">
        <f t="shared" si="77"/>
        <v>0-day</v>
      </c>
      <c r="AN450" s="46" t="str">
        <f t="shared" si="96"/>
        <v>0-day</v>
      </c>
      <c r="AO450" s="46" t="str">
        <f t="shared" si="97"/>
        <v>0-day</v>
      </c>
      <c r="AP450" s="46" t="str">
        <f t="shared" si="79"/>
        <v>0-day</v>
      </c>
      <c r="AQ450" s="46" t="str">
        <f t="shared" si="80"/>
        <v>0-day</v>
      </c>
      <c r="AR450" s="103"/>
      <c r="AS450" s="47" t="str">
        <f t="shared" si="81"/>
        <v/>
      </c>
      <c r="AT450" s="35">
        <f t="shared" si="95"/>
        <v>0</v>
      </c>
      <c r="AU450" s="48" t="e">
        <f t="shared" ca="1" si="111"/>
        <v>#NAME?</v>
      </c>
      <c r="AV450" s="48" t="e">
        <f t="shared" ca="1" si="112"/>
        <v>#NAME?</v>
      </c>
      <c r="AW450" s="49" t="e">
        <f t="shared" ca="1" si="113"/>
        <v>#NAME?</v>
      </c>
      <c r="AX450" s="48" t="e">
        <f t="shared" ca="1" si="114"/>
        <v>#NAME?</v>
      </c>
      <c r="AY450" s="49" t="str">
        <f t="shared" si="115"/>
        <v/>
      </c>
      <c r="AZ450" s="50" t="e">
        <f t="shared" ca="1" si="116"/>
        <v>#NAME?</v>
      </c>
      <c r="BA450" s="51" t="e">
        <f t="shared" ca="1" si="117"/>
        <v>#NAME?</v>
      </c>
      <c r="BB450" s="52" t="e">
        <f t="shared" ca="1" si="118"/>
        <v>#NAME?</v>
      </c>
      <c r="BC450" s="51" t="e">
        <f t="shared" ca="1" si="119"/>
        <v>#NAME?</v>
      </c>
      <c r="BD450" s="54" t="e">
        <f t="shared" ca="1" si="120"/>
        <v>#NAME?</v>
      </c>
      <c r="BE450" s="48" t="e">
        <f t="shared" ca="1" si="121"/>
        <v>#NAME?</v>
      </c>
      <c r="BF450" s="50" t="e">
        <f t="shared" ca="1" si="122"/>
        <v>#NAME?</v>
      </c>
      <c r="BG450" s="56" t="e">
        <f t="shared" ca="1" si="123"/>
        <v>#NAME?</v>
      </c>
      <c r="BH450" s="103"/>
      <c r="BI450" s="103"/>
      <c r="BJ450" s="103"/>
      <c r="BK450" s="103"/>
      <c r="BL450" s="103"/>
      <c r="BM450" s="103"/>
      <c r="BN450" s="24"/>
      <c r="BO450" s="24"/>
    </row>
    <row r="451" spans="1:67" ht="15.5">
      <c r="A451" s="25" t="str">
        <f t="shared" si="75"/>
        <v/>
      </c>
      <c r="B451" s="89"/>
      <c r="C451" s="25"/>
      <c r="D451" s="90"/>
      <c r="E451" s="90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36"/>
      <c r="S451" s="91"/>
      <c r="T451" s="36"/>
      <c r="U451" s="82"/>
      <c r="V451" s="25"/>
      <c r="W451" s="107"/>
      <c r="X451" s="109"/>
      <c r="Y451" s="109"/>
      <c r="Z451" s="36"/>
      <c r="AA451" s="38"/>
      <c r="AB451" s="35"/>
      <c r="AC451" s="25"/>
      <c r="AD451" s="25"/>
      <c r="AE451" s="44"/>
      <c r="AF451" s="94"/>
      <c r="AG451" s="25"/>
      <c r="AH451" s="25"/>
      <c r="AI451" s="25"/>
      <c r="AJ451" s="45" t="str">
        <f t="array" ref="AJ451">IFERROR(INDEX('[1]Master Price'!$E:$E,MATCH(D451,'[1]Master Price'!$B:$B,0)),"0")</f>
        <v>0</v>
      </c>
      <c r="AK451" s="45">
        <f t="shared" si="76"/>
        <v>0</v>
      </c>
      <c r="AL451" s="46" t="str">
        <f t="shared" si="73"/>
        <v>0-day</v>
      </c>
      <c r="AM451" s="46" t="str">
        <f t="shared" si="77"/>
        <v>0-day</v>
      </c>
      <c r="AN451" s="46" t="str">
        <f t="shared" si="96"/>
        <v>0-day</v>
      </c>
      <c r="AO451" s="46" t="str">
        <f t="shared" si="97"/>
        <v>0-day</v>
      </c>
      <c r="AP451" s="46" t="str">
        <f t="shared" si="79"/>
        <v>0-day</v>
      </c>
      <c r="AQ451" s="46" t="str">
        <f t="shared" si="80"/>
        <v>0-day</v>
      </c>
      <c r="AR451" s="103"/>
      <c r="AS451" s="47" t="str">
        <f t="shared" si="81"/>
        <v/>
      </c>
      <c r="AT451" s="35">
        <f t="shared" si="95"/>
        <v>0</v>
      </c>
      <c r="AU451" s="48" t="e">
        <f t="shared" ref="AU451:AU514" ca="1" si="124">_xludf.ifna(INDEX($B:$B,MATCH(AT451,$C:$C,FALSE)),"")</f>
        <v>#NAME?</v>
      </c>
      <c r="AV451" s="48" t="e">
        <f t="shared" ref="AV451:AV512" ca="1" si="125">_xludf.ifna(INDEX($U:$U,MATCH(AT451,$C:$C,FALSE)),"")</f>
        <v>#NAME?</v>
      </c>
      <c r="AW451" s="49" t="e">
        <f t="shared" ref="AW451:AW512" ca="1" si="126">_xludf.ifna(INDEX($Z:$Z,MATCH(AT451,$C:$C,FALSE)),"")</f>
        <v>#NAME?</v>
      </c>
      <c r="AX451" s="48" t="e">
        <f t="shared" ref="AX451:AX512" ca="1" si="127">_xludf.ifna(INDEX($AA:$AA,MATCH(AT451,$C:$C,FALSE)),"")</f>
        <v>#NAME?</v>
      </c>
      <c r="AY451" s="49" t="str">
        <f t="shared" ref="AY451:AY512" si="128">IFERROR(INDEX($R:$R,MATCH(AT451,$C:$C,FALSE)),"")</f>
        <v/>
      </c>
      <c r="AZ451" s="50" t="e">
        <f t="shared" ref="AZ451:AZ512" ca="1" si="129">_xludf.ifna(INDEX($V:$V,MATCH(AT451,$C:$C,FALSE)),"")</f>
        <v>#NAME?</v>
      </c>
      <c r="BA451" s="51" t="e">
        <f t="shared" ref="BA451:BA512" ca="1" si="130">_xludf.ifna(INDEX($W:$W,MATCH(AT451,$C:$C,FALSE)),"")</f>
        <v>#NAME?</v>
      </c>
      <c r="BB451" s="52" t="e">
        <f t="shared" ref="BB451:BB512" ca="1" si="131">_xludf.ifna(INDEX($X:$X,MATCH(AT451,$C:$C,FALSE)),"")</f>
        <v>#NAME?</v>
      </c>
      <c r="BC451" s="51" t="e">
        <f t="shared" ref="BC451:BC512" ca="1" si="132">_xludf.ifna(INDEX($AD:$AD,MATCH(AT451,$C:$C,FALSE)),"")</f>
        <v>#NAME?</v>
      </c>
      <c r="BD451" s="54" t="e">
        <f t="shared" ref="BD451:BD512" ca="1" si="133">_xludf.ifna(INDEX($AE:$AE,MATCH(AT451,$C:$C,FALSE)),"")</f>
        <v>#NAME?</v>
      </c>
      <c r="BE451" s="48" t="e">
        <f t="shared" ref="BE451:BE512" ca="1" si="134">_xludf.ifna(INDEX($AF:$AF,MATCH(AT451,$C:$C,FALSE)),"")</f>
        <v>#NAME?</v>
      </c>
      <c r="BF451" s="50" t="e">
        <f t="shared" ref="BF451:BF512" ca="1" si="135">_xludf.ifna(INDEX($T:$T,MATCH(AT451,$C:$C,FALSE),""),"")</f>
        <v>#NAME?</v>
      </c>
      <c r="BG451" s="56" t="e">
        <f t="shared" ref="BG451:BG512" ca="1" si="136">_xludf.ifna(INDEX($AI:$AI,MATCH(AT451,$C:$C,FALSE)),"")</f>
        <v>#NAME?</v>
      </c>
      <c r="BH451" s="103"/>
      <c r="BI451" s="103"/>
      <c r="BJ451" s="103"/>
      <c r="BK451" s="103"/>
      <c r="BL451" s="103"/>
      <c r="BM451" s="103"/>
      <c r="BN451" s="24"/>
      <c r="BO451" s="24"/>
    </row>
    <row r="452" spans="1:67" ht="15.5">
      <c r="A452" s="25" t="str">
        <f t="shared" si="75"/>
        <v/>
      </c>
      <c r="B452" s="89"/>
      <c r="C452" s="25"/>
      <c r="D452" s="90"/>
      <c r="E452" s="90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36"/>
      <c r="S452" s="91"/>
      <c r="T452" s="36"/>
      <c r="U452" s="82"/>
      <c r="V452" s="25"/>
      <c r="W452" s="107"/>
      <c r="X452" s="109"/>
      <c r="Y452" s="109"/>
      <c r="Z452" s="36"/>
      <c r="AA452" s="38"/>
      <c r="AB452" s="35"/>
      <c r="AC452" s="25"/>
      <c r="AD452" s="25"/>
      <c r="AE452" s="44"/>
      <c r="AF452" s="94"/>
      <c r="AG452" s="25"/>
      <c r="AH452" s="25"/>
      <c r="AI452" s="25"/>
      <c r="AJ452" s="45" t="str">
        <f t="array" ref="AJ452">IFERROR(INDEX('[1]Master Price'!$E:$E,MATCH(D452,'[1]Master Price'!$B:$B,0)),"0")</f>
        <v>0</v>
      </c>
      <c r="AK452" s="45">
        <f t="shared" si="76"/>
        <v>0</v>
      </c>
      <c r="AL452" s="46" t="str">
        <f t="shared" si="73"/>
        <v>0-day</v>
      </c>
      <c r="AM452" s="46" t="str">
        <f t="shared" si="77"/>
        <v>0-day</v>
      </c>
      <c r="AN452" s="46" t="str">
        <f t="shared" si="96"/>
        <v>0-day</v>
      </c>
      <c r="AO452" s="46" t="str">
        <f t="shared" si="97"/>
        <v>0-day</v>
      </c>
      <c r="AP452" s="46" t="str">
        <f t="shared" si="79"/>
        <v>0-day</v>
      </c>
      <c r="AQ452" s="46" t="str">
        <f t="shared" si="80"/>
        <v>0-day</v>
      </c>
      <c r="AR452" s="103"/>
      <c r="AS452" s="47" t="str">
        <f t="shared" si="81"/>
        <v/>
      </c>
      <c r="AT452" s="35">
        <f t="shared" si="95"/>
        <v>0</v>
      </c>
      <c r="AU452" s="48" t="e">
        <f t="shared" ca="1" si="124"/>
        <v>#NAME?</v>
      </c>
      <c r="AV452" s="48" t="e">
        <f t="shared" ca="1" si="125"/>
        <v>#NAME?</v>
      </c>
      <c r="AW452" s="49" t="e">
        <f t="shared" ca="1" si="126"/>
        <v>#NAME?</v>
      </c>
      <c r="AX452" s="48" t="e">
        <f t="shared" ca="1" si="127"/>
        <v>#NAME?</v>
      </c>
      <c r="AY452" s="49" t="str">
        <f t="shared" si="128"/>
        <v/>
      </c>
      <c r="AZ452" s="50" t="e">
        <f t="shared" ca="1" si="129"/>
        <v>#NAME?</v>
      </c>
      <c r="BA452" s="51" t="e">
        <f t="shared" ca="1" si="130"/>
        <v>#NAME?</v>
      </c>
      <c r="BB452" s="52" t="e">
        <f t="shared" ca="1" si="131"/>
        <v>#NAME?</v>
      </c>
      <c r="BC452" s="51" t="e">
        <f t="shared" ca="1" si="132"/>
        <v>#NAME?</v>
      </c>
      <c r="BD452" s="54" t="e">
        <f t="shared" ca="1" si="133"/>
        <v>#NAME?</v>
      </c>
      <c r="BE452" s="48" t="e">
        <f t="shared" ca="1" si="134"/>
        <v>#NAME?</v>
      </c>
      <c r="BF452" s="50" t="e">
        <f t="shared" ca="1" si="135"/>
        <v>#NAME?</v>
      </c>
      <c r="BG452" s="56" t="e">
        <f t="shared" ca="1" si="136"/>
        <v>#NAME?</v>
      </c>
      <c r="BH452" s="103"/>
      <c r="BI452" s="103"/>
      <c r="BJ452" s="103"/>
      <c r="BK452" s="103"/>
      <c r="BL452" s="103"/>
      <c r="BM452" s="103"/>
      <c r="BN452" s="24"/>
      <c r="BO452" s="24"/>
    </row>
    <row r="453" spans="1:67" ht="15.5">
      <c r="A453" s="25" t="str">
        <f t="shared" si="75"/>
        <v/>
      </c>
      <c r="B453" s="89"/>
      <c r="C453" s="25"/>
      <c r="D453" s="90"/>
      <c r="E453" s="90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36"/>
      <c r="S453" s="91"/>
      <c r="T453" s="36"/>
      <c r="U453" s="82"/>
      <c r="V453" s="25"/>
      <c r="W453" s="107"/>
      <c r="X453" s="109"/>
      <c r="Y453" s="109"/>
      <c r="Z453" s="36"/>
      <c r="AA453" s="38"/>
      <c r="AB453" s="35"/>
      <c r="AC453" s="25"/>
      <c r="AD453" s="25"/>
      <c r="AE453" s="44"/>
      <c r="AF453" s="94"/>
      <c r="AG453" s="25"/>
      <c r="AH453" s="25"/>
      <c r="AI453" s="25"/>
      <c r="AJ453" s="45" t="str">
        <f t="array" ref="AJ453">IFERROR(INDEX('[1]Master Price'!$E:$E,MATCH(D453,'[1]Master Price'!$B:$B,0)),"0")</f>
        <v>0</v>
      </c>
      <c r="AK453" s="45">
        <f t="shared" si="76"/>
        <v>0</v>
      </c>
      <c r="AL453" s="46" t="str">
        <f t="shared" si="73"/>
        <v>0-day</v>
      </c>
      <c r="AM453" s="46" t="str">
        <f t="shared" si="77"/>
        <v>0-day</v>
      </c>
      <c r="AN453" s="46" t="str">
        <f t="shared" si="96"/>
        <v>0-day</v>
      </c>
      <c r="AO453" s="46" t="str">
        <f t="shared" si="97"/>
        <v>0-day</v>
      </c>
      <c r="AP453" s="46" t="str">
        <f t="shared" si="79"/>
        <v>0-day</v>
      </c>
      <c r="AQ453" s="46" t="str">
        <f t="shared" si="80"/>
        <v>0-day</v>
      </c>
      <c r="AR453" s="103"/>
      <c r="AS453" s="47" t="str">
        <f t="shared" si="81"/>
        <v/>
      </c>
      <c r="AT453" s="35">
        <f t="shared" si="95"/>
        <v>0</v>
      </c>
      <c r="AU453" s="48" t="e">
        <f t="shared" ca="1" si="124"/>
        <v>#NAME?</v>
      </c>
      <c r="AV453" s="48" t="e">
        <f t="shared" ca="1" si="125"/>
        <v>#NAME?</v>
      </c>
      <c r="AW453" s="49" t="e">
        <f t="shared" ca="1" si="126"/>
        <v>#NAME?</v>
      </c>
      <c r="AX453" s="48" t="e">
        <f t="shared" ca="1" si="127"/>
        <v>#NAME?</v>
      </c>
      <c r="AY453" s="49" t="str">
        <f t="shared" si="128"/>
        <v/>
      </c>
      <c r="AZ453" s="50" t="e">
        <f t="shared" ca="1" si="129"/>
        <v>#NAME?</v>
      </c>
      <c r="BA453" s="51" t="e">
        <f t="shared" ca="1" si="130"/>
        <v>#NAME?</v>
      </c>
      <c r="BB453" s="52" t="e">
        <f t="shared" ca="1" si="131"/>
        <v>#NAME?</v>
      </c>
      <c r="BC453" s="51" t="e">
        <f t="shared" ca="1" si="132"/>
        <v>#NAME?</v>
      </c>
      <c r="BD453" s="54" t="e">
        <f t="shared" ca="1" si="133"/>
        <v>#NAME?</v>
      </c>
      <c r="BE453" s="48" t="e">
        <f t="shared" ca="1" si="134"/>
        <v>#NAME?</v>
      </c>
      <c r="BF453" s="50" t="e">
        <f t="shared" ca="1" si="135"/>
        <v>#NAME?</v>
      </c>
      <c r="BG453" s="56" t="e">
        <f t="shared" ca="1" si="136"/>
        <v>#NAME?</v>
      </c>
      <c r="BH453" s="103"/>
      <c r="BI453" s="103"/>
      <c r="BJ453" s="103"/>
      <c r="BK453" s="103"/>
      <c r="BL453" s="103"/>
      <c r="BM453" s="103"/>
      <c r="BN453" s="24"/>
      <c r="BO453" s="24"/>
    </row>
    <row r="454" spans="1:67" ht="15.5">
      <c r="A454" s="25" t="str">
        <f t="shared" si="75"/>
        <v/>
      </c>
      <c r="B454" s="89"/>
      <c r="C454" s="25"/>
      <c r="D454" s="90"/>
      <c r="E454" s="90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36"/>
      <c r="S454" s="91"/>
      <c r="T454" s="36"/>
      <c r="U454" s="82"/>
      <c r="V454" s="25"/>
      <c r="W454" s="107"/>
      <c r="X454" s="109"/>
      <c r="Y454" s="109"/>
      <c r="Z454" s="36"/>
      <c r="AA454" s="38"/>
      <c r="AB454" s="35"/>
      <c r="AC454" s="25"/>
      <c r="AD454" s="25"/>
      <c r="AE454" s="44"/>
      <c r="AF454" s="94"/>
      <c r="AG454" s="25"/>
      <c r="AH454" s="25"/>
      <c r="AI454" s="25"/>
      <c r="AJ454" s="45" t="str">
        <f t="array" ref="AJ454">IFERROR(INDEX('[1]Master Price'!$E:$E,MATCH(D454,'[1]Master Price'!$B:$B,0)),"0")</f>
        <v>0</v>
      </c>
      <c r="AK454" s="45">
        <f t="shared" si="76"/>
        <v>0</v>
      </c>
      <c r="AL454" s="46" t="str">
        <f t="shared" si="73"/>
        <v>0-day</v>
      </c>
      <c r="AM454" s="46" t="str">
        <f t="shared" si="77"/>
        <v>0-day</v>
      </c>
      <c r="AN454" s="46" t="str">
        <f t="shared" si="96"/>
        <v>0-day</v>
      </c>
      <c r="AO454" s="46" t="str">
        <f t="shared" si="97"/>
        <v>0-day</v>
      </c>
      <c r="AP454" s="46" t="str">
        <f t="shared" si="79"/>
        <v>0-day</v>
      </c>
      <c r="AQ454" s="46" t="str">
        <f t="shared" si="80"/>
        <v>0-day</v>
      </c>
      <c r="AR454" s="103"/>
      <c r="AS454" s="47" t="str">
        <f t="shared" si="81"/>
        <v/>
      </c>
      <c r="AT454" s="35">
        <f t="shared" si="95"/>
        <v>0</v>
      </c>
      <c r="AU454" s="48" t="e">
        <f t="shared" ca="1" si="124"/>
        <v>#NAME?</v>
      </c>
      <c r="AV454" s="48" t="e">
        <f t="shared" ca="1" si="125"/>
        <v>#NAME?</v>
      </c>
      <c r="AW454" s="49" t="e">
        <f t="shared" ca="1" si="126"/>
        <v>#NAME?</v>
      </c>
      <c r="AX454" s="48" t="e">
        <f t="shared" ca="1" si="127"/>
        <v>#NAME?</v>
      </c>
      <c r="AY454" s="49" t="str">
        <f t="shared" si="128"/>
        <v/>
      </c>
      <c r="AZ454" s="50" t="e">
        <f t="shared" ca="1" si="129"/>
        <v>#NAME?</v>
      </c>
      <c r="BA454" s="51" t="e">
        <f t="shared" ca="1" si="130"/>
        <v>#NAME?</v>
      </c>
      <c r="BB454" s="52" t="e">
        <f t="shared" ca="1" si="131"/>
        <v>#NAME?</v>
      </c>
      <c r="BC454" s="51" t="e">
        <f t="shared" ca="1" si="132"/>
        <v>#NAME?</v>
      </c>
      <c r="BD454" s="54" t="e">
        <f t="shared" ca="1" si="133"/>
        <v>#NAME?</v>
      </c>
      <c r="BE454" s="48" t="e">
        <f t="shared" ca="1" si="134"/>
        <v>#NAME?</v>
      </c>
      <c r="BF454" s="50" t="e">
        <f t="shared" ca="1" si="135"/>
        <v>#NAME?</v>
      </c>
      <c r="BG454" s="56" t="e">
        <f t="shared" ca="1" si="136"/>
        <v>#NAME?</v>
      </c>
      <c r="BH454" s="103"/>
      <c r="BI454" s="103"/>
      <c r="BJ454" s="103"/>
      <c r="BK454" s="103"/>
      <c r="BL454" s="103"/>
      <c r="BM454" s="103"/>
      <c r="BN454" s="24"/>
      <c r="BO454" s="24"/>
    </row>
    <row r="455" spans="1:67" ht="15.5">
      <c r="A455" s="25" t="str">
        <f t="shared" si="75"/>
        <v/>
      </c>
      <c r="B455" s="89"/>
      <c r="C455" s="25"/>
      <c r="D455" s="90"/>
      <c r="E455" s="90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36"/>
      <c r="S455" s="91"/>
      <c r="T455" s="36"/>
      <c r="U455" s="82"/>
      <c r="V455" s="25"/>
      <c r="W455" s="107"/>
      <c r="X455" s="109"/>
      <c r="Y455" s="109"/>
      <c r="Z455" s="36"/>
      <c r="AA455" s="38"/>
      <c r="AB455" s="35"/>
      <c r="AC455" s="25"/>
      <c r="AD455" s="25"/>
      <c r="AE455" s="44"/>
      <c r="AF455" s="94"/>
      <c r="AG455" s="25"/>
      <c r="AH455" s="25"/>
      <c r="AI455" s="25"/>
      <c r="AJ455" s="45" t="str">
        <f t="array" ref="AJ455">IFERROR(INDEX('[1]Master Price'!$E:$E,MATCH(D455,'[1]Master Price'!$B:$B,0)),"0")</f>
        <v>0</v>
      </c>
      <c r="AK455" s="45">
        <f t="shared" si="76"/>
        <v>0</v>
      </c>
      <c r="AL455" s="46" t="str">
        <f t="shared" si="73"/>
        <v>0-day</v>
      </c>
      <c r="AM455" s="46" t="str">
        <f t="shared" si="77"/>
        <v>0-day</v>
      </c>
      <c r="AN455" s="46" t="str">
        <f t="shared" si="96"/>
        <v>0-day</v>
      </c>
      <c r="AO455" s="46" t="str">
        <f t="shared" si="97"/>
        <v>0-day</v>
      </c>
      <c r="AP455" s="46" t="str">
        <f t="shared" si="79"/>
        <v>0-day</v>
      </c>
      <c r="AQ455" s="46" t="str">
        <f t="shared" si="80"/>
        <v>0-day</v>
      </c>
      <c r="AR455" s="103"/>
      <c r="AS455" s="47" t="str">
        <f t="shared" si="81"/>
        <v/>
      </c>
      <c r="AT455" s="35">
        <f t="shared" si="95"/>
        <v>0</v>
      </c>
      <c r="AU455" s="48" t="e">
        <f t="shared" ca="1" si="124"/>
        <v>#NAME?</v>
      </c>
      <c r="AV455" s="48" t="e">
        <f t="shared" ca="1" si="125"/>
        <v>#NAME?</v>
      </c>
      <c r="AW455" s="49" t="e">
        <f t="shared" ca="1" si="126"/>
        <v>#NAME?</v>
      </c>
      <c r="AX455" s="48" t="e">
        <f t="shared" ca="1" si="127"/>
        <v>#NAME?</v>
      </c>
      <c r="AY455" s="49" t="str">
        <f t="shared" si="128"/>
        <v/>
      </c>
      <c r="AZ455" s="50" t="e">
        <f t="shared" ca="1" si="129"/>
        <v>#NAME?</v>
      </c>
      <c r="BA455" s="51" t="e">
        <f t="shared" ca="1" si="130"/>
        <v>#NAME?</v>
      </c>
      <c r="BB455" s="52" t="e">
        <f t="shared" ca="1" si="131"/>
        <v>#NAME?</v>
      </c>
      <c r="BC455" s="51" t="e">
        <f t="shared" ca="1" si="132"/>
        <v>#NAME?</v>
      </c>
      <c r="BD455" s="54" t="e">
        <f t="shared" ca="1" si="133"/>
        <v>#NAME?</v>
      </c>
      <c r="BE455" s="48" t="e">
        <f t="shared" ca="1" si="134"/>
        <v>#NAME?</v>
      </c>
      <c r="BF455" s="50" t="e">
        <f t="shared" ca="1" si="135"/>
        <v>#NAME?</v>
      </c>
      <c r="BG455" s="56" t="e">
        <f t="shared" ca="1" si="136"/>
        <v>#NAME?</v>
      </c>
      <c r="BH455" s="103"/>
      <c r="BI455" s="103"/>
      <c r="BJ455" s="103"/>
      <c r="BK455" s="103"/>
      <c r="BL455" s="103"/>
      <c r="BM455" s="103"/>
      <c r="BN455" s="24"/>
      <c r="BO455" s="24"/>
    </row>
    <row r="456" spans="1:67" ht="15.5">
      <c r="A456" s="25" t="str">
        <f t="shared" si="75"/>
        <v/>
      </c>
      <c r="B456" s="89"/>
      <c r="C456" s="25"/>
      <c r="D456" s="90"/>
      <c r="E456" s="90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36"/>
      <c r="S456" s="91"/>
      <c r="T456" s="36"/>
      <c r="U456" s="82"/>
      <c r="V456" s="25"/>
      <c r="W456" s="107"/>
      <c r="X456" s="109"/>
      <c r="Y456" s="109"/>
      <c r="Z456" s="36"/>
      <c r="AA456" s="38"/>
      <c r="AB456" s="35"/>
      <c r="AC456" s="25"/>
      <c r="AD456" s="25"/>
      <c r="AE456" s="44"/>
      <c r="AF456" s="94"/>
      <c r="AG456" s="25"/>
      <c r="AH456" s="25"/>
      <c r="AI456" s="25"/>
      <c r="AJ456" s="45" t="str">
        <f t="array" ref="AJ456">IFERROR(INDEX('[1]Master Price'!$E:$E,MATCH(D456,'[1]Master Price'!$B:$B,0)),"0")</f>
        <v>0</v>
      </c>
      <c r="AK456" s="45">
        <f t="shared" si="76"/>
        <v>0</v>
      </c>
      <c r="AL456" s="46" t="str">
        <f t="shared" si="73"/>
        <v>0-day</v>
      </c>
      <c r="AM456" s="46" t="str">
        <f t="shared" si="77"/>
        <v>0-day</v>
      </c>
      <c r="AN456" s="46" t="str">
        <f t="shared" si="96"/>
        <v>0-day</v>
      </c>
      <c r="AO456" s="46" t="str">
        <f t="shared" si="97"/>
        <v>0-day</v>
      </c>
      <c r="AP456" s="46" t="str">
        <f t="shared" si="79"/>
        <v>0-day</v>
      </c>
      <c r="AQ456" s="46" t="str">
        <f t="shared" si="80"/>
        <v>0-day</v>
      </c>
      <c r="AR456" s="103"/>
      <c r="AS456" s="47" t="str">
        <f t="shared" si="81"/>
        <v/>
      </c>
      <c r="AT456" s="35">
        <f t="shared" si="95"/>
        <v>0</v>
      </c>
      <c r="AU456" s="48" t="e">
        <f t="shared" ca="1" si="124"/>
        <v>#NAME?</v>
      </c>
      <c r="AV456" s="48" t="e">
        <f t="shared" ca="1" si="125"/>
        <v>#NAME?</v>
      </c>
      <c r="AW456" s="49" t="e">
        <f t="shared" ca="1" si="126"/>
        <v>#NAME?</v>
      </c>
      <c r="AX456" s="48" t="e">
        <f t="shared" ca="1" si="127"/>
        <v>#NAME?</v>
      </c>
      <c r="AY456" s="49" t="str">
        <f t="shared" si="128"/>
        <v/>
      </c>
      <c r="AZ456" s="50" t="e">
        <f t="shared" ca="1" si="129"/>
        <v>#NAME?</v>
      </c>
      <c r="BA456" s="51" t="e">
        <f t="shared" ca="1" si="130"/>
        <v>#NAME?</v>
      </c>
      <c r="BB456" s="52" t="e">
        <f t="shared" ca="1" si="131"/>
        <v>#NAME?</v>
      </c>
      <c r="BC456" s="51" t="e">
        <f t="shared" ca="1" si="132"/>
        <v>#NAME?</v>
      </c>
      <c r="BD456" s="54" t="e">
        <f t="shared" ca="1" si="133"/>
        <v>#NAME?</v>
      </c>
      <c r="BE456" s="48" t="e">
        <f t="shared" ca="1" si="134"/>
        <v>#NAME?</v>
      </c>
      <c r="BF456" s="50" t="e">
        <f t="shared" ca="1" si="135"/>
        <v>#NAME?</v>
      </c>
      <c r="BG456" s="56" t="e">
        <f t="shared" ca="1" si="136"/>
        <v>#NAME?</v>
      </c>
      <c r="BH456" s="103"/>
      <c r="BI456" s="103"/>
      <c r="BJ456" s="103"/>
      <c r="BK456" s="103"/>
      <c r="BL456" s="103"/>
      <c r="BM456" s="103"/>
      <c r="BN456" s="24"/>
      <c r="BO456" s="24"/>
    </row>
    <row r="457" spans="1:67" ht="15.5">
      <c r="A457" s="25" t="str">
        <f t="shared" si="75"/>
        <v/>
      </c>
      <c r="B457" s="89"/>
      <c r="C457" s="25"/>
      <c r="D457" s="90"/>
      <c r="E457" s="90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36"/>
      <c r="S457" s="91"/>
      <c r="T457" s="36"/>
      <c r="U457" s="82"/>
      <c r="V457" s="25"/>
      <c r="W457" s="107"/>
      <c r="X457" s="109"/>
      <c r="Y457" s="109"/>
      <c r="Z457" s="36"/>
      <c r="AA457" s="38"/>
      <c r="AB457" s="35"/>
      <c r="AC457" s="25"/>
      <c r="AD457" s="25"/>
      <c r="AE457" s="44"/>
      <c r="AF457" s="94"/>
      <c r="AG457" s="25"/>
      <c r="AH457" s="25"/>
      <c r="AI457" s="25"/>
      <c r="AJ457" s="45" t="str">
        <f t="array" ref="AJ457">IFERROR(INDEX('[1]Master Price'!$E:$E,MATCH(D457,'[1]Master Price'!$B:$B,0)),"0")</f>
        <v>0</v>
      </c>
      <c r="AK457" s="45">
        <f t="shared" si="76"/>
        <v>0</v>
      </c>
      <c r="AL457" s="46" t="str">
        <f t="shared" si="73"/>
        <v>0-day</v>
      </c>
      <c r="AM457" s="46" t="str">
        <f t="shared" si="77"/>
        <v>0-day</v>
      </c>
      <c r="AN457" s="46" t="str">
        <f t="shared" si="96"/>
        <v>0-day</v>
      </c>
      <c r="AO457" s="46" t="str">
        <f t="shared" si="97"/>
        <v>0-day</v>
      </c>
      <c r="AP457" s="46" t="str">
        <f t="shared" si="79"/>
        <v>0-day</v>
      </c>
      <c r="AQ457" s="46" t="str">
        <f t="shared" si="80"/>
        <v>0-day</v>
      </c>
      <c r="AR457" s="103"/>
      <c r="AS457" s="47" t="str">
        <f t="shared" si="81"/>
        <v/>
      </c>
      <c r="AT457" s="35">
        <f t="shared" si="95"/>
        <v>0</v>
      </c>
      <c r="AU457" s="48" t="e">
        <f t="shared" ca="1" si="124"/>
        <v>#NAME?</v>
      </c>
      <c r="AV457" s="48" t="e">
        <f t="shared" ca="1" si="125"/>
        <v>#NAME?</v>
      </c>
      <c r="AW457" s="49" t="e">
        <f t="shared" ca="1" si="126"/>
        <v>#NAME?</v>
      </c>
      <c r="AX457" s="48" t="e">
        <f t="shared" ca="1" si="127"/>
        <v>#NAME?</v>
      </c>
      <c r="AY457" s="49" t="str">
        <f t="shared" si="128"/>
        <v/>
      </c>
      <c r="AZ457" s="50" t="e">
        <f t="shared" ca="1" si="129"/>
        <v>#NAME?</v>
      </c>
      <c r="BA457" s="51" t="e">
        <f t="shared" ca="1" si="130"/>
        <v>#NAME?</v>
      </c>
      <c r="BB457" s="52" t="e">
        <f t="shared" ca="1" si="131"/>
        <v>#NAME?</v>
      </c>
      <c r="BC457" s="51" t="e">
        <f t="shared" ca="1" si="132"/>
        <v>#NAME?</v>
      </c>
      <c r="BD457" s="54" t="e">
        <f t="shared" ca="1" si="133"/>
        <v>#NAME?</v>
      </c>
      <c r="BE457" s="48" t="e">
        <f t="shared" ca="1" si="134"/>
        <v>#NAME?</v>
      </c>
      <c r="BF457" s="50" t="e">
        <f t="shared" ca="1" si="135"/>
        <v>#NAME?</v>
      </c>
      <c r="BG457" s="56" t="e">
        <f t="shared" ca="1" si="136"/>
        <v>#NAME?</v>
      </c>
      <c r="BH457" s="103"/>
      <c r="BI457" s="103"/>
      <c r="BJ457" s="103"/>
      <c r="BK457" s="103"/>
      <c r="BL457" s="103"/>
      <c r="BM457" s="103"/>
      <c r="BN457" s="24"/>
      <c r="BO457" s="24"/>
    </row>
    <row r="458" spans="1:67" ht="15.5">
      <c r="A458" s="25" t="str">
        <f t="shared" si="75"/>
        <v/>
      </c>
      <c r="B458" s="89"/>
      <c r="C458" s="25"/>
      <c r="D458" s="90"/>
      <c r="E458" s="90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36"/>
      <c r="S458" s="91"/>
      <c r="T458" s="36"/>
      <c r="U458" s="82"/>
      <c r="V458" s="25"/>
      <c r="W458" s="107"/>
      <c r="X458" s="109"/>
      <c r="Y458" s="109"/>
      <c r="Z458" s="36"/>
      <c r="AA458" s="38"/>
      <c r="AB458" s="35"/>
      <c r="AC458" s="25"/>
      <c r="AD458" s="25"/>
      <c r="AE458" s="44"/>
      <c r="AF458" s="94"/>
      <c r="AG458" s="25"/>
      <c r="AH458" s="25"/>
      <c r="AI458" s="25"/>
      <c r="AJ458" s="45" t="str">
        <f t="array" ref="AJ458">IFERROR(INDEX('[1]Master Price'!$E:$E,MATCH(D458,'[1]Master Price'!$B:$B,0)),"0")</f>
        <v>0</v>
      </c>
      <c r="AK458" s="45">
        <f t="shared" si="76"/>
        <v>0</v>
      </c>
      <c r="AL458" s="46" t="str">
        <f t="shared" si="73"/>
        <v>0-day</v>
      </c>
      <c r="AM458" s="46" t="str">
        <f t="shared" si="77"/>
        <v>0-day</v>
      </c>
      <c r="AN458" s="46" t="str">
        <f t="shared" si="96"/>
        <v>0-day</v>
      </c>
      <c r="AO458" s="46" t="str">
        <f t="shared" si="97"/>
        <v>0-day</v>
      </c>
      <c r="AP458" s="46" t="str">
        <f t="shared" si="79"/>
        <v>0-day</v>
      </c>
      <c r="AQ458" s="46" t="str">
        <f t="shared" si="80"/>
        <v>0-day</v>
      </c>
      <c r="AR458" s="103"/>
      <c r="AS458" s="47" t="str">
        <f t="shared" si="81"/>
        <v/>
      </c>
      <c r="AT458" s="35">
        <f t="shared" si="95"/>
        <v>0</v>
      </c>
      <c r="AU458" s="48" t="e">
        <f t="shared" ca="1" si="124"/>
        <v>#NAME?</v>
      </c>
      <c r="AV458" s="48" t="e">
        <f t="shared" ca="1" si="125"/>
        <v>#NAME?</v>
      </c>
      <c r="AW458" s="49" t="e">
        <f t="shared" ca="1" si="126"/>
        <v>#NAME?</v>
      </c>
      <c r="AX458" s="48" t="e">
        <f t="shared" ca="1" si="127"/>
        <v>#NAME?</v>
      </c>
      <c r="AY458" s="49" t="str">
        <f t="shared" si="128"/>
        <v/>
      </c>
      <c r="AZ458" s="50" t="e">
        <f t="shared" ca="1" si="129"/>
        <v>#NAME?</v>
      </c>
      <c r="BA458" s="51" t="e">
        <f t="shared" ca="1" si="130"/>
        <v>#NAME?</v>
      </c>
      <c r="BB458" s="52" t="e">
        <f t="shared" ca="1" si="131"/>
        <v>#NAME?</v>
      </c>
      <c r="BC458" s="51" t="e">
        <f t="shared" ca="1" si="132"/>
        <v>#NAME?</v>
      </c>
      <c r="BD458" s="54" t="e">
        <f t="shared" ca="1" si="133"/>
        <v>#NAME?</v>
      </c>
      <c r="BE458" s="48" t="e">
        <f t="shared" ca="1" si="134"/>
        <v>#NAME?</v>
      </c>
      <c r="BF458" s="50" t="e">
        <f t="shared" ca="1" si="135"/>
        <v>#NAME?</v>
      </c>
      <c r="BG458" s="56" t="e">
        <f t="shared" ca="1" si="136"/>
        <v>#NAME?</v>
      </c>
      <c r="BH458" s="103"/>
      <c r="BI458" s="103"/>
      <c r="BJ458" s="103"/>
      <c r="BK458" s="103"/>
      <c r="BL458" s="103"/>
      <c r="BM458" s="103"/>
      <c r="BN458" s="24"/>
      <c r="BO458" s="24"/>
    </row>
    <row r="459" spans="1:67" ht="15.5">
      <c r="A459" s="25" t="str">
        <f t="shared" si="75"/>
        <v/>
      </c>
      <c r="B459" s="89"/>
      <c r="C459" s="25"/>
      <c r="D459" s="90"/>
      <c r="E459" s="90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36"/>
      <c r="S459" s="91"/>
      <c r="T459" s="36"/>
      <c r="U459" s="82"/>
      <c r="V459" s="25"/>
      <c r="W459" s="107"/>
      <c r="X459" s="109"/>
      <c r="Y459" s="109"/>
      <c r="Z459" s="36"/>
      <c r="AA459" s="38"/>
      <c r="AB459" s="35"/>
      <c r="AC459" s="25"/>
      <c r="AD459" s="25"/>
      <c r="AE459" s="44"/>
      <c r="AF459" s="94"/>
      <c r="AG459" s="25"/>
      <c r="AH459" s="25"/>
      <c r="AI459" s="25"/>
      <c r="AJ459" s="45" t="str">
        <f t="array" ref="AJ459">IFERROR(INDEX('[1]Master Price'!$E:$E,MATCH(D459,'[1]Master Price'!$B:$B,0)),"0")</f>
        <v>0</v>
      </c>
      <c r="AK459" s="45">
        <f t="shared" si="76"/>
        <v>0</v>
      </c>
      <c r="AL459" s="46" t="str">
        <f t="shared" si="73"/>
        <v>0-day</v>
      </c>
      <c r="AM459" s="46" t="str">
        <f t="shared" si="77"/>
        <v>0-day</v>
      </c>
      <c r="AN459" s="46" t="str">
        <f t="shared" si="96"/>
        <v>0-day</v>
      </c>
      <c r="AO459" s="46" t="str">
        <f t="shared" si="97"/>
        <v>0-day</v>
      </c>
      <c r="AP459" s="46" t="str">
        <f t="shared" si="79"/>
        <v>0-day</v>
      </c>
      <c r="AQ459" s="46" t="str">
        <f t="shared" si="80"/>
        <v>0-day</v>
      </c>
      <c r="AR459" s="103"/>
      <c r="AS459" s="47" t="str">
        <f t="shared" si="81"/>
        <v/>
      </c>
      <c r="AT459" s="35">
        <f t="shared" si="95"/>
        <v>0</v>
      </c>
      <c r="AU459" s="48" t="e">
        <f t="shared" ca="1" si="124"/>
        <v>#NAME?</v>
      </c>
      <c r="AV459" s="48" t="e">
        <f t="shared" ca="1" si="125"/>
        <v>#NAME?</v>
      </c>
      <c r="AW459" s="49" t="e">
        <f t="shared" ca="1" si="126"/>
        <v>#NAME?</v>
      </c>
      <c r="AX459" s="48" t="e">
        <f t="shared" ca="1" si="127"/>
        <v>#NAME?</v>
      </c>
      <c r="AY459" s="49" t="str">
        <f t="shared" si="128"/>
        <v/>
      </c>
      <c r="AZ459" s="50" t="e">
        <f t="shared" ca="1" si="129"/>
        <v>#NAME?</v>
      </c>
      <c r="BA459" s="51" t="e">
        <f t="shared" ca="1" si="130"/>
        <v>#NAME?</v>
      </c>
      <c r="BB459" s="52" t="e">
        <f t="shared" ca="1" si="131"/>
        <v>#NAME?</v>
      </c>
      <c r="BC459" s="51" t="e">
        <f t="shared" ca="1" si="132"/>
        <v>#NAME?</v>
      </c>
      <c r="BD459" s="54" t="e">
        <f t="shared" ca="1" si="133"/>
        <v>#NAME?</v>
      </c>
      <c r="BE459" s="48" t="e">
        <f t="shared" ca="1" si="134"/>
        <v>#NAME?</v>
      </c>
      <c r="BF459" s="50" t="e">
        <f t="shared" ca="1" si="135"/>
        <v>#NAME?</v>
      </c>
      <c r="BG459" s="56" t="e">
        <f t="shared" ca="1" si="136"/>
        <v>#NAME?</v>
      </c>
      <c r="BH459" s="103"/>
      <c r="BI459" s="103"/>
      <c r="BJ459" s="103"/>
      <c r="BK459" s="103"/>
      <c r="BL459" s="103"/>
      <c r="BM459" s="103"/>
      <c r="BN459" s="24"/>
      <c r="BO459" s="24"/>
    </row>
    <row r="460" spans="1:67" ht="15.5">
      <c r="A460" s="25" t="str">
        <f t="shared" si="75"/>
        <v/>
      </c>
      <c r="B460" s="89"/>
      <c r="C460" s="25"/>
      <c r="D460" s="90"/>
      <c r="E460" s="90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36"/>
      <c r="S460" s="91"/>
      <c r="T460" s="36"/>
      <c r="U460" s="82"/>
      <c r="V460" s="25"/>
      <c r="W460" s="107"/>
      <c r="X460" s="109"/>
      <c r="Y460" s="109"/>
      <c r="Z460" s="36"/>
      <c r="AA460" s="38"/>
      <c r="AB460" s="35"/>
      <c r="AC460" s="25"/>
      <c r="AD460" s="25"/>
      <c r="AE460" s="44"/>
      <c r="AF460" s="94"/>
      <c r="AG460" s="25"/>
      <c r="AH460" s="25"/>
      <c r="AI460" s="25"/>
      <c r="AJ460" s="45" t="str">
        <f t="array" ref="AJ460">IFERROR(INDEX('[1]Master Price'!$E:$E,MATCH(D460,'[1]Master Price'!$B:$B,0)),"0")</f>
        <v>0</v>
      </c>
      <c r="AK460" s="45">
        <f t="shared" si="76"/>
        <v>0</v>
      </c>
      <c r="AL460" s="46" t="str">
        <f t="shared" si="73"/>
        <v>0-day</v>
      </c>
      <c r="AM460" s="46" t="str">
        <f t="shared" si="77"/>
        <v>0-day</v>
      </c>
      <c r="AN460" s="46" t="str">
        <f t="shared" si="96"/>
        <v>0-day</v>
      </c>
      <c r="AO460" s="46" t="str">
        <f t="shared" si="97"/>
        <v>0-day</v>
      </c>
      <c r="AP460" s="46" t="str">
        <f t="shared" si="79"/>
        <v>0-day</v>
      </c>
      <c r="AQ460" s="46" t="str">
        <f t="shared" si="80"/>
        <v>0-day</v>
      </c>
      <c r="AR460" s="103"/>
      <c r="AS460" s="47" t="str">
        <f t="shared" si="81"/>
        <v/>
      </c>
      <c r="AT460" s="35">
        <f t="shared" si="95"/>
        <v>0</v>
      </c>
      <c r="AU460" s="48" t="e">
        <f t="shared" ca="1" si="124"/>
        <v>#NAME?</v>
      </c>
      <c r="AV460" s="48" t="e">
        <f t="shared" ca="1" si="125"/>
        <v>#NAME?</v>
      </c>
      <c r="AW460" s="49" t="e">
        <f t="shared" ca="1" si="126"/>
        <v>#NAME?</v>
      </c>
      <c r="AX460" s="48" t="e">
        <f t="shared" ca="1" si="127"/>
        <v>#NAME?</v>
      </c>
      <c r="AY460" s="49" t="str">
        <f t="shared" si="128"/>
        <v/>
      </c>
      <c r="AZ460" s="50" t="e">
        <f t="shared" ca="1" si="129"/>
        <v>#NAME?</v>
      </c>
      <c r="BA460" s="51" t="e">
        <f t="shared" ca="1" si="130"/>
        <v>#NAME?</v>
      </c>
      <c r="BB460" s="52" t="e">
        <f t="shared" ca="1" si="131"/>
        <v>#NAME?</v>
      </c>
      <c r="BC460" s="51" t="e">
        <f t="shared" ca="1" si="132"/>
        <v>#NAME?</v>
      </c>
      <c r="BD460" s="54" t="e">
        <f t="shared" ca="1" si="133"/>
        <v>#NAME?</v>
      </c>
      <c r="BE460" s="48" t="e">
        <f t="shared" ca="1" si="134"/>
        <v>#NAME?</v>
      </c>
      <c r="BF460" s="50" t="e">
        <f t="shared" ca="1" si="135"/>
        <v>#NAME?</v>
      </c>
      <c r="BG460" s="56" t="e">
        <f t="shared" ca="1" si="136"/>
        <v>#NAME?</v>
      </c>
      <c r="BH460" s="103"/>
      <c r="BI460" s="103"/>
      <c r="BJ460" s="103"/>
      <c r="BK460" s="103"/>
      <c r="BL460" s="103"/>
      <c r="BM460" s="103"/>
      <c r="BN460" s="24"/>
      <c r="BO460" s="24"/>
    </row>
    <row r="461" spans="1:67" ht="15.5">
      <c r="A461" s="25" t="str">
        <f t="shared" si="75"/>
        <v/>
      </c>
      <c r="B461" s="89"/>
      <c r="C461" s="25"/>
      <c r="D461" s="90"/>
      <c r="E461" s="90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36"/>
      <c r="S461" s="91"/>
      <c r="T461" s="36"/>
      <c r="U461" s="82"/>
      <c r="V461" s="25"/>
      <c r="W461" s="107"/>
      <c r="X461" s="109"/>
      <c r="Y461" s="109"/>
      <c r="Z461" s="36"/>
      <c r="AA461" s="38"/>
      <c r="AB461" s="35"/>
      <c r="AC461" s="25"/>
      <c r="AD461" s="25"/>
      <c r="AE461" s="44"/>
      <c r="AF461" s="94"/>
      <c r="AG461" s="25"/>
      <c r="AH461" s="25"/>
      <c r="AI461" s="25"/>
      <c r="AJ461" s="45" t="str">
        <f t="array" ref="AJ461">IFERROR(INDEX('[1]Master Price'!$E:$E,MATCH(D461,'[1]Master Price'!$B:$B,0)),"0")</f>
        <v>0</v>
      </c>
      <c r="AK461" s="45">
        <f t="shared" si="76"/>
        <v>0</v>
      </c>
      <c r="AL461" s="46" t="str">
        <f t="shared" si="73"/>
        <v>0-day</v>
      </c>
      <c r="AM461" s="46" t="str">
        <f t="shared" si="77"/>
        <v>0-day</v>
      </c>
      <c r="AN461" s="46" t="str">
        <f t="shared" si="96"/>
        <v>0-day</v>
      </c>
      <c r="AO461" s="46" t="str">
        <f t="shared" si="97"/>
        <v>0-day</v>
      </c>
      <c r="AP461" s="46" t="str">
        <f t="shared" si="79"/>
        <v>0-day</v>
      </c>
      <c r="AQ461" s="46" t="str">
        <f t="shared" si="80"/>
        <v>0-day</v>
      </c>
      <c r="AR461" s="103"/>
      <c r="AS461" s="47" t="str">
        <f t="shared" si="81"/>
        <v/>
      </c>
      <c r="AT461" s="35">
        <f t="shared" si="95"/>
        <v>0</v>
      </c>
      <c r="AU461" s="48" t="e">
        <f t="shared" ca="1" si="124"/>
        <v>#NAME?</v>
      </c>
      <c r="AV461" s="48" t="e">
        <f t="shared" ca="1" si="125"/>
        <v>#NAME?</v>
      </c>
      <c r="AW461" s="49" t="e">
        <f t="shared" ca="1" si="126"/>
        <v>#NAME?</v>
      </c>
      <c r="AX461" s="48" t="e">
        <f t="shared" ca="1" si="127"/>
        <v>#NAME?</v>
      </c>
      <c r="AY461" s="49" t="str">
        <f t="shared" si="128"/>
        <v/>
      </c>
      <c r="AZ461" s="50" t="e">
        <f t="shared" ca="1" si="129"/>
        <v>#NAME?</v>
      </c>
      <c r="BA461" s="51" t="e">
        <f t="shared" ca="1" si="130"/>
        <v>#NAME?</v>
      </c>
      <c r="BB461" s="52" t="e">
        <f t="shared" ca="1" si="131"/>
        <v>#NAME?</v>
      </c>
      <c r="BC461" s="51" t="e">
        <f t="shared" ca="1" si="132"/>
        <v>#NAME?</v>
      </c>
      <c r="BD461" s="54" t="e">
        <f t="shared" ca="1" si="133"/>
        <v>#NAME?</v>
      </c>
      <c r="BE461" s="48" t="e">
        <f t="shared" ca="1" si="134"/>
        <v>#NAME?</v>
      </c>
      <c r="BF461" s="50" t="e">
        <f t="shared" ca="1" si="135"/>
        <v>#NAME?</v>
      </c>
      <c r="BG461" s="56" t="e">
        <f t="shared" ca="1" si="136"/>
        <v>#NAME?</v>
      </c>
      <c r="BH461" s="103"/>
      <c r="BI461" s="103"/>
      <c r="BJ461" s="103"/>
      <c r="BK461" s="103"/>
      <c r="BL461" s="103"/>
      <c r="BM461" s="103"/>
      <c r="BN461" s="24"/>
      <c r="BO461" s="24"/>
    </row>
    <row r="462" spans="1:67" ht="15.5">
      <c r="A462" s="25" t="str">
        <f t="shared" si="75"/>
        <v/>
      </c>
      <c r="B462" s="89"/>
      <c r="C462" s="25"/>
      <c r="D462" s="90"/>
      <c r="E462" s="90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36"/>
      <c r="S462" s="91"/>
      <c r="T462" s="36"/>
      <c r="U462" s="82"/>
      <c r="V462" s="25"/>
      <c r="W462" s="107"/>
      <c r="X462" s="109"/>
      <c r="Y462" s="109"/>
      <c r="Z462" s="36"/>
      <c r="AA462" s="38"/>
      <c r="AB462" s="35"/>
      <c r="AC462" s="25"/>
      <c r="AD462" s="25"/>
      <c r="AE462" s="44"/>
      <c r="AF462" s="94"/>
      <c r="AG462" s="25"/>
      <c r="AH462" s="25"/>
      <c r="AI462" s="25"/>
      <c r="AJ462" s="45" t="str">
        <f t="array" ref="AJ462">IFERROR(INDEX('[1]Master Price'!$E:$E,MATCH(D462,'[1]Master Price'!$B:$B,0)),"0")</f>
        <v>0</v>
      </c>
      <c r="AK462" s="45">
        <f t="shared" si="76"/>
        <v>0</v>
      </c>
      <c r="AL462" s="46" t="str">
        <f t="shared" si="73"/>
        <v>0-day</v>
      </c>
      <c r="AM462" s="46" t="str">
        <f t="shared" si="77"/>
        <v>0-day</v>
      </c>
      <c r="AN462" s="46" t="str">
        <f t="shared" si="96"/>
        <v>0-day</v>
      </c>
      <c r="AO462" s="46" t="str">
        <f t="shared" si="97"/>
        <v>0-day</v>
      </c>
      <c r="AP462" s="46" t="str">
        <f t="shared" si="79"/>
        <v>0-day</v>
      </c>
      <c r="AQ462" s="46" t="str">
        <f t="shared" si="80"/>
        <v>0-day</v>
      </c>
      <c r="AR462" s="103"/>
      <c r="AS462" s="47" t="str">
        <f t="shared" si="81"/>
        <v/>
      </c>
      <c r="AT462" s="35">
        <f t="shared" si="95"/>
        <v>0</v>
      </c>
      <c r="AU462" s="48" t="e">
        <f t="shared" ca="1" si="124"/>
        <v>#NAME?</v>
      </c>
      <c r="AV462" s="48" t="e">
        <f t="shared" ca="1" si="125"/>
        <v>#NAME?</v>
      </c>
      <c r="AW462" s="49" t="e">
        <f t="shared" ca="1" si="126"/>
        <v>#NAME?</v>
      </c>
      <c r="AX462" s="48" t="e">
        <f t="shared" ca="1" si="127"/>
        <v>#NAME?</v>
      </c>
      <c r="AY462" s="49" t="str">
        <f t="shared" si="128"/>
        <v/>
      </c>
      <c r="AZ462" s="50" t="e">
        <f t="shared" ca="1" si="129"/>
        <v>#NAME?</v>
      </c>
      <c r="BA462" s="51" t="e">
        <f t="shared" ca="1" si="130"/>
        <v>#NAME?</v>
      </c>
      <c r="BB462" s="52" t="e">
        <f t="shared" ca="1" si="131"/>
        <v>#NAME?</v>
      </c>
      <c r="BC462" s="51" t="e">
        <f t="shared" ca="1" si="132"/>
        <v>#NAME?</v>
      </c>
      <c r="BD462" s="54" t="e">
        <f t="shared" ca="1" si="133"/>
        <v>#NAME?</v>
      </c>
      <c r="BE462" s="48" t="e">
        <f t="shared" ca="1" si="134"/>
        <v>#NAME?</v>
      </c>
      <c r="BF462" s="50" t="e">
        <f t="shared" ca="1" si="135"/>
        <v>#NAME?</v>
      </c>
      <c r="BG462" s="56" t="e">
        <f t="shared" ca="1" si="136"/>
        <v>#NAME?</v>
      </c>
      <c r="BH462" s="103"/>
      <c r="BI462" s="103"/>
      <c r="BJ462" s="103"/>
      <c r="BK462" s="103"/>
      <c r="BL462" s="103"/>
      <c r="BM462" s="103"/>
      <c r="BN462" s="24"/>
      <c r="BO462" s="24"/>
    </row>
    <row r="463" spans="1:67" ht="15.5">
      <c r="A463" s="25" t="str">
        <f t="shared" si="75"/>
        <v/>
      </c>
      <c r="B463" s="89"/>
      <c r="C463" s="25"/>
      <c r="D463" s="90"/>
      <c r="E463" s="90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36"/>
      <c r="S463" s="91"/>
      <c r="T463" s="36"/>
      <c r="U463" s="82"/>
      <c r="V463" s="25"/>
      <c r="W463" s="107"/>
      <c r="X463" s="109"/>
      <c r="Y463" s="109"/>
      <c r="Z463" s="36"/>
      <c r="AA463" s="38"/>
      <c r="AB463" s="35"/>
      <c r="AC463" s="25"/>
      <c r="AD463" s="25"/>
      <c r="AE463" s="44"/>
      <c r="AF463" s="112"/>
      <c r="AG463" s="25"/>
      <c r="AH463" s="25"/>
      <c r="AI463" s="25"/>
      <c r="AJ463" s="45" t="str">
        <f t="array" ref="AJ463">IFERROR(INDEX('[1]Master Price'!$E:$E,MATCH(D463,'[1]Master Price'!$B:$B,0)),"0")</f>
        <v>0</v>
      </c>
      <c r="AK463" s="45">
        <f t="shared" si="76"/>
        <v>0</v>
      </c>
      <c r="AL463" s="46" t="str">
        <f t="shared" si="73"/>
        <v>0-day</v>
      </c>
      <c r="AM463" s="46" t="str">
        <f t="shared" si="77"/>
        <v>0-day</v>
      </c>
      <c r="AN463" s="46" t="str">
        <f t="shared" si="96"/>
        <v>0-day</v>
      </c>
      <c r="AO463" s="46" t="str">
        <f t="shared" si="97"/>
        <v>0-day</v>
      </c>
      <c r="AP463" s="46" t="str">
        <f t="shared" si="79"/>
        <v>0-day</v>
      </c>
      <c r="AQ463" s="46" t="str">
        <f t="shared" si="80"/>
        <v>0-day</v>
      </c>
      <c r="AR463" s="103"/>
      <c r="AS463" s="47" t="str">
        <f t="shared" si="81"/>
        <v/>
      </c>
      <c r="AT463" s="35">
        <f t="shared" si="95"/>
        <v>0</v>
      </c>
      <c r="AU463" s="48" t="e">
        <f t="shared" ca="1" si="124"/>
        <v>#NAME?</v>
      </c>
      <c r="AV463" s="48" t="e">
        <f t="shared" ca="1" si="125"/>
        <v>#NAME?</v>
      </c>
      <c r="AW463" s="49" t="e">
        <f t="shared" ca="1" si="126"/>
        <v>#NAME?</v>
      </c>
      <c r="AX463" s="48" t="e">
        <f t="shared" ca="1" si="127"/>
        <v>#NAME?</v>
      </c>
      <c r="AY463" s="49" t="str">
        <f t="shared" si="128"/>
        <v/>
      </c>
      <c r="AZ463" s="50" t="e">
        <f t="shared" ca="1" si="129"/>
        <v>#NAME?</v>
      </c>
      <c r="BA463" s="51" t="e">
        <f t="shared" ca="1" si="130"/>
        <v>#NAME?</v>
      </c>
      <c r="BB463" s="52" t="e">
        <f t="shared" ca="1" si="131"/>
        <v>#NAME?</v>
      </c>
      <c r="BC463" s="51" t="e">
        <f t="shared" ca="1" si="132"/>
        <v>#NAME?</v>
      </c>
      <c r="BD463" s="54" t="e">
        <f t="shared" ca="1" si="133"/>
        <v>#NAME?</v>
      </c>
      <c r="BE463" s="48" t="e">
        <f t="shared" ca="1" si="134"/>
        <v>#NAME?</v>
      </c>
      <c r="BF463" s="50" t="e">
        <f t="shared" ca="1" si="135"/>
        <v>#NAME?</v>
      </c>
      <c r="BG463" s="56" t="e">
        <f t="shared" ca="1" si="136"/>
        <v>#NAME?</v>
      </c>
      <c r="BH463" s="103"/>
      <c r="BI463" s="103"/>
      <c r="BJ463" s="103"/>
      <c r="BK463" s="103"/>
      <c r="BL463" s="103"/>
      <c r="BM463" s="103"/>
      <c r="BN463" s="24"/>
      <c r="BO463" s="24"/>
    </row>
    <row r="464" spans="1:67" ht="15.5">
      <c r="A464" s="25" t="str">
        <f t="shared" si="75"/>
        <v/>
      </c>
      <c r="B464" s="89"/>
      <c r="C464" s="25"/>
      <c r="D464" s="90"/>
      <c r="E464" s="90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36"/>
      <c r="S464" s="91"/>
      <c r="T464" s="36"/>
      <c r="U464" s="82"/>
      <c r="V464" s="25"/>
      <c r="W464" s="107"/>
      <c r="X464" s="109"/>
      <c r="Y464" s="109"/>
      <c r="Z464" s="36"/>
      <c r="AA464" s="38"/>
      <c r="AB464" s="35"/>
      <c r="AC464" s="25"/>
      <c r="AD464" s="25"/>
      <c r="AE464" s="44"/>
      <c r="AF464" s="112"/>
      <c r="AG464" s="25"/>
      <c r="AH464" s="25"/>
      <c r="AI464" s="25"/>
      <c r="AJ464" s="45" t="str">
        <f t="array" ref="AJ464">IFERROR(INDEX('[1]Master Price'!$E:$E,MATCH(D464,'[1]Master Price'!$B:$B,0)),"0")</f>
        <v>0</v>
      </c>
      <c r="AK464" s="45">
        <f t="shared" si="76"/>
        <v>0</v>
      </c>
      <c r="AL464" s="46" t="str">
        <f t="shared" si="73"/>
        <v>0-day</v>
      </c>
      <c r="AM464" s="46" t="str">
        <f t="shared" si="77"/>
        <v>0-day</v>
      </c>
      <c r="AN464" s="46" t="str">
        <f t="shared" si="96"/>
        <v>0-day</v>
      </c>
      <c r="AO464" s="46" t="str">
        <f t="shared" si="97"/>
        <v>0-day</v>
      </c>
      <c r="AP464" s="46" t="str">
        <f t="shared" si="79"/>
        <v>0-day</v>
      </c>
      <c r="AQ464" s="46" t="str">
        <f t="shared" si="80"/>
        <v>0-day</v>
      </c>
      <c r="AR464" s="103"/>
      <c r="AS464" s="47" t="str">
        <f t="shared" si="81"/>
        <v/>
      </c>
      <c r="AT464" s="35">
        <f t="shared" si="95"/>
        <v>0</v>
      </c>
      <c r="AU464" s="48" t="e">
        <f t="shared" ca="1" si="124"/>
        <v>#NAME?</v>
      </c>
      <c r="AV464" s="48" t="e">
        <f t="shared" ca="1" si="125"/>
        <v>#NAME?</v>
      </c>
      <c r="AW464" s="49" t="e">
        <f t="shared" ca="1" si="126"/>
        <v>#NAME?</v>
      </c>
      <c r="AX464" s="48" t="e">
        <f t="shared" ca="1" si="127"/>
        <v>#NAME?</v>
      </c>
      <c r="AY464" s="49" t="str">
        <f t="shared" si="128"/>
        <v/>
      </c>
      <c r="AZ464" s="50" t="e">
        <f t="shared" ca="1" si="129"/>
        <v>#NAME?</v>
      </c>
      <c r="BA464" s="51" t="e">
        <f t="shared" ca="1" si="130"/>
        <v>#NAME?</v>
      </c>
      <c r="BB464" s="52" t="e">
        <f t="shared" ca="1" si="131"/>
        <v>#NAME?</v>
      </c>
      <c r="BC464" s="51" t="e">
        <f t="shared" ca="1" si="132"/>
        <v>#NAME?</v>
      </c>
      <c r="BD464" s="54" t="e">
        <f t="shared" ca="1" si="133"/>
        <v>#NAME?</v>
      </c>
      <c r="BE464" s="48" t="e">
        <f t="shared" ca="1" si="134"/>
        <v>#NAME?</v>
      </c>
      <c r="BF464" s="50" t="e">
        <f t="shared" ca="1" si="135"/>
        <v>#NAME?</v>
      </c>
      <c r="BG464" s="56" t="e">
        <f t="shared" ca="1" si="136"/>
        <v>#NAME?</v>
      </c>
      <c r="BH464" s="103"/>
      <c r="BI464" s="103"/>
      <c r="BJ464" s="103"/>
      <c r="BK464" s="103"/>
      <c r="BL464" s="103"/>
      <c r="BM464" s="103"/>
      <c r="BN464" s="24"/>
      <c r="BO464" s="24"/>
    </row>
    <row r="465" spans="1:67" ht="15.5">
      <c r="A465" s="25" t="str">
        <f t="shared" si="75"/>
        <v/>
      </c>
      <c r="B465" s="89"/>
      <c r="C465" s="25"/>
      <c r="D465" s="90"/>
      <c r="E465" s="90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36"/>
      <c r="S465" s="91"/>
      <c r="T465" s="36"/>
      <c r="U465" s="82"/>
      <c r="V465" s="25"/>
      <c r="W465" s="107"/>
      <c r="X465" s="109"/>
      <c r="Y465" s="109"/>
      <c r="Z465" s="36"/>
      <c r="AA465" s="38"/>
      <c r="AB465" s="35"/>
      <c r="AC465" s="25"/>
      <c r="AD465" s="25"/>
      <c r="AE465" s="44"/>
      <c r="AF465" s="112"/>
      <c r="AG465" s="25"/>
      <c r="AH465" s="25"/>
      <c r="AI465" s="25"/>
      <c r="AJ465" s="45" t="str">
        <f t="array" ref="AJ465">IFERROR(INDEX('[1]Master Price'!$E:$E,MATCH(D465,'[1]Master Price'!$B:$B,0)),"0")</f>
        <v>0</v>
      </c>
      <c r="AK465" s="45">
        <f t="shared" si="76"/>
        <v>0</v>
      </c>
      <c r="AL465" s="46" t="str">
        <f t="shared" si="73"/>
        <v>0-day</v>
      </c>
      <c r="AM465" s="46" t="str">
        <f t="shared" si="77"/>
        <v>0-day</v>
      </c>
      <c r="AN465" s="46" t="str">
        <f t="shared" si="96"/>
        <v>0-day</v>
      </c>
      <c r="AO465" s="46" t="str">
        <f t="shared" si="97"/>
        <v>0-day</v>
      </c>
      <c r="AP465" s="46" t="str">
        <f t="shared" si="79"/>
        <v>0-day</v>
      </c>
      <c r="AQ465" s="46" t="str">
        <f t="shared" si="80"/>
        <v>0-day</v>
      </c>
      <c r="AR465" s="103"/>
      <c r="AS465" s="47" t="str">
        <f t="shared" si="81"/>
        <v/>
      </c>
      <c r="AT465" s="35">
        <f t="shared" si="95"/>
        <v>0</v>
      </c>
      <c r="AU465" s="48" t="e">
        <f t="shared" ca="1" si="124"/>
        <v>#NAME?</v>
      </c>
      <c r="AV465" s="48" t="e">
        <f t="shared" ca="1" si="125"/>
        <v>#NAME?</v>
      </c>
      <c r="AW465" s="49" t="e">
        <f t="shared" ca="1" si="126"/>
        <v>#NAME?</v>
      </c>
      <c r="AX465" s="48" t="e">
        <f t="shared" ca="1" si="127"/>
        <v>#NAME?</v>
      </c>
      <c r="AY465" s="49" t="str">
        <f t="shared" si="128"/>
        <v/>
      </c>
      <c r="AZ465" s="50" t="e">
        <f t="shared" ca="1" si="129"/>
        <v>#NAME?</v>
      </c>
      <c r="BA465" s="51" t="e">
        <f t="shared" ca="1" si="130"/>
        <v>#NAME?</v>
      </c>
      <c r="BB465" s="52" t="e">
        <f t="shared" ca="1" si="131"/>
        <v>#NAME?</v>
      </c>
      <c r="BC465" s="51" t="e">
        <f t="shared" ca="1" si="132"/>
        <v>#NAME?</v>
      </c>
      <c r="BD465" s="54" t="e">
        <f t="shared" ca="1" si="133"/>
        <v>#NAME?</v>
      </c>
      <c r="BE465" s="48" t="e">
        <f t="shared" ca="1" si="134"/>
        <v>#NAME?</v>
      </c>
      <c r="BF465" s="50" t="e">
        <f t="shared" ca="1" si="135"/>
        <v>#NAME?</v>
      </c>
      <c r="BG465" s="56" t="e">
        <f t="shared" ca="1" si="136"/>
        <v>#NAME?</v>
      </c>
      <c r="BH465" s="103"/>
      <c r="BI465" s="103"/>
      <c r="BJ465" s="103"/>
      <c r="BK465" s="103"/>
      <c r="BL465" s="103"/>
      <c r="BM465" s="103"/>
      <c r="BN465" s="24"/>
      <c r="BO465" s="24"/>
    </row>
    <row r="466" spans="1:67" ht="15.5">
      <c r="A466" s="25" t="str">
        <f t="shared" si="75"/>
        <v/>
      </c>
      <c r="B466" s="89"/>
      <c r="C466" s="25"/>
      <c r="D466" s="90"/>
      <c r="E466" s="90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36"/>
      <c r="S466" s="91"/>
      <c r="T466" s="36"/>
      <c r="U466" s="82"/>
      <c r="V466" s="25"/>
      <c r="W466" s="107"/>
      <c r="X466" s="109"/>
      <c r="Y466" s="109"/>
      <c r="Z466" s="36"/>
      <c r="AA466" s="38"/>
      <c r="AB466" s="35"/>
      <c r="AC466" s="25"/>
      <c r="AD466" s="25"/>
      <c r="AE466" s="44"/>
      <c r="AF466" s="112"/>
      <c r="AG466" s="25"/>
      <c r="AH466" s="25"/>
      <c r="AI466" s="25"/>
      <c r="AJ466" s="45" t="str">
        <f t="array" ref="AJ466">IFERROR(INDEX('[1]Master Price'!$E:$E,MATCH(D466,'[1]Master Price'!$B:$B,0)),"0")</f>
        <v>0</v>
      </c>
      <c r="AK466" s="45">
        <f t="shared" si="76"/>
        <v>0</v>
      </c>
      <c r="AL466" s="46" t="str">
        <f t="shared" si="73"/>
        <v>0-day</v>
      </c>
      <c r="AM466" s="46" t="str">
        <f t="shared" si="77"/>
        <v>0-day</v>
      </c>
      <c r="AN466" s="46" t="str">
        <f t="shared" si="96"/>
        <v>0-day</v>
      </c>
      <c r="AO466" s="46" t="str">
        <f t="shared" si="97"/>
        <v>0-day</v>
      </c>
      <c r="AP466" s="46" t="str">
        <f t="shared" si="79"/>
        <v>0-day</v>
      </c>
      <c r="AQ466" s="46" t="str">
        <f t="shared" si="80"/>
        <v>0-day</v>
      </c>
      <c r="AR466" s="103"/>
      <c r="AS466" s="47" t="str">
        <f t="shared" si="81"/>
        <v/>
      </c>
      <c r="AT466" s="35">
        <f t="shared" si="95"/>
        <v>0</v>
      </c>
      <c r="AU466" s="48" t="e">
        <f t="shared" ca="1" si="124"/>
        <v>#NAME?</v>
      </c>
      <c r="AV466" s="48" t="e">
        <f t="shared" ca="1" si="125"/>
        <v>#NAME?</v>
      </c>
      <c r="AW466" s="49" t="e">
        <f t="shared" ca="1" si="126"/>
        <v>#NAME?</v>
      </c>
      <c r="AX466" s="48" t="e">
        <f t="shared" ca="1" si="127"/>
        <v>#NAME?</v>
      </c>
      <c r="AY466" s="49" t="str">
        <f t="shared" si="128"/>
        <v/>
      </c>
      <c r="AZ466" s="50" t="e">
        <f t="shared" ca="1" si="129"/>
        <v>#NAME?</v>
      </c>
      <c r="BA466" s="51" t="e">
        <f t="shared" ca="1" si="130"/>
        <v>#NAME?</v>
      </c>
      <c r="BB466" s="52" t="e">
        <f t="shared" ca="1" si="131"/>
        <v>#NAME?</v>
      </c>
      <c r="BC466" s="51" t="e">
        <f t="shared" ca="1" si="132"/>
        <v>#NAME?</v>
      </c>
      <c r="BD466" s="54" t="e">
        <f t="shared" ca="1" si="133"/>
        <v>#NAME?</v>
      </c>
      <c r="BE466" s="48" t="e">
        <f t="shared" ca="1" si="134"/>
        <v>#NAME?</v>
      </c>
      <c r="BF466" s="50" t="e">
        <f t="shared" ca="1" si="135"/>
        <v>#NAME?</v>
      </c>
      <c r="BG466" s="56" t="e">
        <f t="shared" ca="1" si="136"/>
        <v>#NAME?</v>
      </c>
      <c r="BH466" s="103"/>
      <c r="BI466" s="103"/>
      <c r="BJ466" s="103"/>
      <c r="BK466" s="103"/>
      <c r="BL466" s="103"/>
      <c r="BM466" s="103"/>
      <c r="BN466" s="24"/>
      <c r="BO466" s="24"/>
    </row>
    <row r="467" spans="1:67" ht="15.5">
      <c r="A467" s="25" t="str">
        <f t="shared" si="75"/>
        <v/>
      </c>
      <c r="B467" s="89"/>
      <c r="C467" s="25"/>
      <c r="D467" s="90"/>
      <c r="E467" s="90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36"/>
      <c r="S467" s="91"/>
      <c r="T467" s="36"/>
      <c r="U467" s="82"/>
      <c r="V467" s="25"/>
      <c r="W467" s="107"/>
      <c r="X467" s="109"/>
      <c r="Y467" s="109"/>
      <c r="Z467" s="36"/>
      <c r="AA467" s="38"/>
      <c r="AB467" s="35"/>
      <c r="AC467" s="25"/>
      <c r="AD467" s="25"/>
      <c r="AE467" s="44"/>
      <c r="AF467" s="112"/>
      <c r="AG467" s="25"/>
      <c r="AH467" s="25"/>
      <c r="AI467" s="25"/>
      <c r="AJ467" s="45" t="str">
        <f t="array" ref="AJ467">IFERROR(INDEX('[1]Master Price'!$E:$E,MATCH(D467,'[1]Master Price'!$B:$B,0)),"0")</f>
        <v>0</v>
      </c>
      <c r="AK467" s="45">
        <f t="shared" si="76"/>
        <v>0</v>
      </c>
      <c r="AL467" s="46" t="str">
        <f t="shared" si="73"/>
        <v>0-day</v>
      </c>
      <c r="AM467" s="46" t="str">
        <f t="shared" si="77"/>
        <v>0-day</v>
      </c>
      <c r="AN467" s="46" t="str">
        <f t="shared" si="96"/>
        <v>0-day</v>
      </c>
      <c r="AO467" s="46" t="str">
        <f t="shared" si="97"/>
        <v>0-day</v>
      </c>
      <c r="AP467" s="46" t="str">
        <f t="shared" si="79"/>
        <v>0-day</v>
      </c>
      <c r="AQ467" s="46" t="str">
        <f t="shared" si="80"/>
        <v>0-day</v>
      </c>
      <c r="AR467" s="103"/>
      <c r="AS467" s="47" t="str">
        <f t="shared" si="81"/>
        <v/>
      </c>
      <c r="AT467" s="35">
        <f t="shared" si="95"/>
        <v>0</v>
      </c>
      <c r="AU467" s="48" t="e">
        <f t="shared" ca="1" si="124"/>
        <v>#NAME?</v>
      </c>
      <c r="AV467" s="48" t="e">
        <f t="shared" ca="1" si="125"/>
        <v>#NAME?</v>
      </c>
      <c r="AW467" s="49" t="e">
        <f t="shared" ca="1" si="126"/>
        <v>#NAME?</v>
      </c>
      <c r="AX467" s="48" t="e">
        <f t="shared" ca="1" si="127"/>
        <v>#NAME?</v>
      </c>
      <c r="AY467" s="49" t="str">
        <f t="shared" si="128"/>
        <v/>
      </c>
      <c r="AZ467" s="50" t="e">
        <f t="shared" ca="1" si="129"/>
        <v>#NAME?</v>
      </c>
      <c r="BA467" s="51" t="e">
        <f t="shared" ca="1" si="130"/>
        <v>#NAME?</v>
      </c>
      <c r="BB467" s="52" t="e">
        <f t="shared" ca="1" si="131"/>
        <v>#NAME?</v>
      </c>
      <c r="BC467" s="51" t="e">
        <f t="shared" ca="1" si="132"/>
        <v>#NAME?</v>
      </c>
      <c r="BD467" s="54" t="e">
        <f t="shared" ca="1" si="133"/>
        <v>#NAME?</v>
      </c>
      <c r="BE467" s="48" t="e">
        <f t="shared" ca="1" si="134"/>
        <v>#NAME?</v>
      </c>
      <c r="BF467" s="50" t="e">
        <f t="shared" ca="1" si="135"/>
        <v>#NAME?</v>
      </c>
      <c r="BG467" s="56" t="e">
        <f t="shared" ca="1" si="136"/>
        <v>#NAME?</v>
      </c>
      <c r="BH467" s="103"/>
      <c r="BI467" s="103"/>
      <c r="BJ467" s="103"/>
      <c r="BK467" s="103"/>
      <c r="BL467" s="103"/>
      <c r="BM467" s="103"/>
      <c r="BN467" s="24"/>
      <c r="BO467" s="24"/>
    </row>
    <row r="468" spans="1:67" ht="15.5">
      <c r="A468" s="25" t="str">
        <f t="shared" si="75"/>
        <v/>
      </c>
      <c r="B468" s="89"/>
      <c r="C468" s="25"/>
      <c r="D468" s="90"/>
      <c r="E468" s="90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36"/>
      <c r="S468" s="91"/>
      <c r="T468" s="36"/>
      <c r="U468" s="82"/>
      <c r="V468" s="25"/>
      <c r="W468" s="107"/>
      <c r="X468" s="109"/>
      <c r="Y468" s="109"/>
      <c r="Z468" s="36"/>
      <c r="AA468" s="38"/>
      <c r="AB468" s="35"/>
      <c r="AC468" s="25"/>
      <c r="AD468" s="25"/>
      <c r="AE468" s="44"/>
      <c r="AF468" s="112"/>
      <c r="AG468" s="25"/>
      <c r="AH468" s="25"/>
      <c r="AI468" s="25"/>
      <c r="AJ468" s="45" t="str">
        <f t="array" ref="AJ468">IFERROR(INDEX('[1]Master Price'!$E:$E,MATCH(D468,'[1]Master Price'!$B:$B,0)),"0")</f>
        <v>0</v>
      </c>
      <c r="AK468" s="45">
        <f t="shared" si="76"/>
        <v>0</v>
      </c>
      <c r="AL468" s="46" t="str">
        <f t="shared" si="73"/>
        <v>0-day</v>
      </c>
      <c r="AM468" s="46" t="str">
        <f t="shared" si="77"/>
        <v>0-day</v>
      </c>
      <c r="AN468" s="46" t="str">
        <f t="shared" si="96"/>
        <v>0-day</v>
      </c>
      <c r="AO468" s="46" t="str">
        <f t="shared" si="97"/>
        <v>0-day</v>
      </c>
      <c r="AP468" s="46" t="str">
        <f t="shared" si="79"/>
        <v>0-day</v>
      </c>
      <c r="AQ468" s="46" t="str">
        <f t="shared" si="80"/>
        <v>0-day</v>
      </c>
      <c r="AR468" s="103"/>
      <c r="AS468" s="47" t="str">
        <f t="shared" si="81"/>
        <v/>
      </c>
      <c r="AT468" s="35">
        <f t="shared" si="95"/>
        <v>0</v>
      </c>
      <c r="AU468" s="48" t="e">
        <f t="shared" ca="1" si="124"/>
        <v>#NAME?</v>
      </c>
      <c r="AV468" s="48" t="e">
        <f t="shared" ca="1" si="125"/>
        <v>#NAME?</v>
      </c>
      <c r="AW468" s="49" t="e">
        <f t="shared" ca="1" si="126"/>
        <v>#NAME?</v>
      </c>
      <c r="AX468" s="48" t="e">
        <f t="shared" ca="1" si="127"/>
        <v>#NAME?</v>
      </c>
      <c r="AY468" s="49" t="str">
        <f t="shared" si="128"/>
        <v/>
      </c>
      <c r="AZ468" s="50" t="e">
        <f t="shared" ca="1" si="129"/>
        <v>#NAME?</v>
      </c>
      <c r="BA468" s="51" t="e">
        <f t="shared" ca="1" si="130"/>
        <v>#NAME?</v>
      </c>
      <c r="BB468" s="52" t="e">
        <f t="shared" ca="1" si="131"/>
        <v>#NAME?</v>
      </c>
      <c r="BC468" s="51" t="e">
        <f t="shared" ca="1" si="132"/>
        <v>#NAME?</v>
      </c>
      <c r="BD468" s="54" t="e">
        <f t="shared" ca="1" si="133"/>
        <v>#NAME?</v>
      </c>
      <c r="BE468" s="48" t="e">
        <f t="shared" ca="1" si="134"/>
        <v>#NAME?</v>
      </c>
      <c r="BF468" s="50" t="e">
        <f t="shared" ca="1" si="135"/>
        <v>#NAME?</v>
      </c>
      <c r="BG468" s="56" t="e">
        <f t="shared" ca="1" si="136"/>
        <v>#NAME?</v>
      </c>
      <c r="BH468" s="103"/>
      <c r="BI468" s="103"/>
      <c r="BJ468" s="103"/>
      <c r="BK468" s="103"/>
      <c r="BL468" s="103"/>
      <c r="BM468" s="103"/>
      <c r="BN468" s="24"/>
      <c r="BO468" s="24"/>
    </row>
    <row r="469" spans="1:67" ht="15.5">
      <c r="A469" s="25" t="str">
        <f t="shared" si="75"/>
        <v/>
      </c>
      <c r="B469" s="89"/>
      <c r="C469" s="25"/>
      <c r="D469" s="90"/>
      <c r="E469" s="90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36"/>
      <c r="S469" s="91"/>
      <c r="T469" s="36"/>
      <c r="U469" s="82"/>
      <c r="V469" s="25"/>
      <c r="W469" s="107"/>
      <c r="X469" s="109"/>
      <c r="Y469" s="109"/>
      <c r="Z469" s="36"/>
      <c r="AA469" s="38"/>
      <c r="AB469" s="35"/>
      <c r="AC469" s="25"/>
      <c r="AD469" s="25"/>
      <c r="AE469" s="44"/>
      <c r="AF469" s="112"/>
      <c r="AG469" s="25"/>
      <c r="AH469" s="25"/>
      <c r="AI469" s="25"/>
      <c r="AJ469" s="45" t="str">
        <f t="array" ref="AJ469">IFERROR(INDEX('[1]Master Price'!$E:$E,MATCH(D469,'[1]Master Price'!$B:$B,0)),"0")</f>
        <v>0</v>
      </c>
      <c r="AK469" s="45">
        <f t="shared" si="76"/>
        <v>0</v>
      </c>
      <c r="AL469" s="46" t="str">
        <f t="shared" si="73"/>
        <v>0-day</v>
      </c>
      <c r="AM469" s="46" t="str">
        <f t="shared" si="77"/>
        <v>0-day</v>
      </c>
      <c r="AN469" s="46" t="str">
        <f t="shared" si="96"/>
        <v>0-day</v>
      </c>
      <c r="AO469" s="46" t="str">
        <f t="shared" si="97"/>
        <v>0-day</v>
      </c>
      <c r="AP469" s="46" t="str">
        <f t="shared" si="79"/>
        <v>0-day</v>
      </c>
      <c r="AQ469" s="46" t="str">
        <f t="shared" si="80"/>
        <v>0-day</v>
      </c>
      <c r="AR469" s="103"/>
      <c r="AS469" s="47" t="str">
        <f t="shared" si="81"/>
        <v/>
      </c>
      <c r="AT469" s="35">
        <f t="shared" si="95"/>
        <v>0</v>
      </c>
      <c r="AU469" s="48" t="e">
        <f t="shared" ca="1" si="124"/>
        <v>#NAME?</v>
      </c>
      <c r="AV469" s="48" t="e">
        <f t="shared" ca="1" si="125"/>
        <v>#NAME?</v>
      </c>
      <c r="AW469" s="49" t="e">
        <f t="shared" ca="1" si="126"/>
        <v>#NAME?</v>
      </c>
      <c r="AX469" s="48" t="e">
        <f t="shared" ca="1" si="127"/>
        <v>#NAME?</v>
      </c>
      <c r="AY469" s="49" t="str">
        <f t="shared" si="128"/>
        <v/>
      </c>
      <c r="AZ469" s="50" t="e">
        <f t="shared" ca="1" si="129"/>
        <v>#NAME?</v>
      </c>
      <c r="BA469" s="51" t="e">
        <f t="shared" ca="1" si="130"/>
        <v>#NAME?</v>
      </c>
      <c r="BB469" s="52" t="e">
        <f t="shared" ca="1" si="131"/>
        <v>#NAME?</v>
      </c>
      <c r="BC469" s="51" t="e">
        <f t="shared" ca="1" si="132"/>
        <v>#NAME?</v>
      </c>
      <c r="BD469" s="54" t="e">
        <f t="shared" ca="1" si="133"/>
        <v>#NAME?</v>
      </c>
      <c r="BE469" s="48" t="e">
        <f t="shared" ca="1" si="134"/>
        <v>#NAME?</v>
      </c>
      <c r="BF469" s="50" t="e">
        <f t="shared" ca="1" si="135"/>
        <v>#NAME?</v>
      </c>
      <c r="BG469" s="56" t="e">
        <f t="shared" ca="1" si="136"/>
        <v>#NAME?</v>
      </c>
      <c r="BH469" s="103"/>
      <c r="BI469" s="103"/>
      <c r="BJ469" s="103"/>
      <c r="BK469" s="103"/>
      <c r="BL469" s="103"/>
      <c r="BM469" s="103"/>
      <c r="BN469" s="24"/>
      <c r="BO469" s="24"/>
    </row>
    <row r="470" spans="1:67" ht="15.5">
      <c r="A470" s="25" t="str">
        <f t="shared" si="75"/>
        <v/>
      </c>
      <c r="B470" s="89"/>
      <c r="C470" s="25"/>
      <c r="D470" s="90"/>
      <c r="E470" s="90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36"/>
      <c r="S470" s="91"/>
      <c r="T470" s="36"/>
      <c r="U470" s="82"/>
      <c r="V470" s="25"/>
      <c r="W470" s="107"/>
      <c r="X470" s="109"/>
      <c r="Y470" s="109"/>
      <c r="Z470" s="36"/>
      <c r="AA470" s="38"/>
      <c r="AB470" s="35"/>
      <c r="AC470" s="25"/>
      <c r="AD470" s="25"/>
      <c r="AE470" s="44"/>
      <c r="AF470" s="112"/>
      <c r="AG470" s="25"/>
      <c r="AH470" s="25"/>
      <c r="AI470" s="25"/>
      <c r="AJ470" s="45" t="str">
        <f t="array" ref="AJ470">IFERROR(INDEX('[1]Master Price'!$E:$E,MATCH(D470,'[1]Master Price'!$B:$B,0)),"0")</f>
        <v>0</v>
      </c>
      <c r="AK470" s="45">
        <f t="shared" si="76"/>
        <v>0</v>
      </c>
      <c r="AL470" s="46" t="str">
        <f t="shared" si="73"/>
        <v>0-day</v>
      </c>
      <c r="AM470" s="46" t="str">
        <f t="shared" si="77"/>
        <v>0-day</v>
      </c>
      <c r="AN470" s="46" t="str">
        <f t="shared" si="96"/>
        <v>0-day</v>
      </c>
      <c r="AO470" s="46" t="str">
        <f t="shared" si="97"/>
        <v>0-day</v>
      </c>
      <c r="AP470" s="46" t="str">
        <f t="shared" si="79"/>
        <v>0-day</v>
      </c>
      <c r="AQ470" s="46" t="str">
        <f t="shared" si="80"/>
        <v>0-day</v>
      </c>
      <c r="AR470" s="103"/>
      <c r="AS470" s="47" t="str">
        <f t="shared" si="81"/>
        <v/>
      </c>
      <c r="AT470" s="35">
        <f t="shared" si="95"/>
        <v>0</v>
      </c>
      <c r="AU470" s="48" t="e">
        <f t="shared" ca="1" si="124"/>
        <v>#NAME?</v>
      </c>
      <c r="AV470" s="48" t="e">
        <f t="shared" ca="1" si="125"/>
        <v>#NAME?</v>
      </c>
      <c r="AW470" s="49" t="e">
        <f t="shared" ca="1" si="126"/>
        <v>#NAME?</v>
      </c>
      <c r="AX470" s="48" t="e">
        <f t="shared" ca="1" si="127"/>
        <v>#NAME?</v>
      </c>
      <c r="AY470" s="49" t="str">
        <f t="shared" si="128"/>
        <v/>
      </c>
      <c r="AZ470" s="50" t="e">
        <f t="shared" ca="1" si="129"/>
        <v>#NAME?</v>
      </c>
      <c r="BA470" s="51" t="e">
        <f t="shared" ca="1" si="130"/>
        <v>#NAME?</v>
      </c>
      <c r="BB470" s="52" t="e">
        <f t="shared" ca="1" si="131"/>
        <v>#NAME?</v>
      </c>
      <c r="BC470" s="51" t="e">
        <f t="shared" ca="1" si="132"/>
        <v>#NAME?</v>
      </c>
      <c r="BD470" s="54" t="e">
        <f t="shared" ca="1" si="133"/>
        <v>#NAME?</v>
      </c>
      <c r="BE470" s="48" t="e">
        <f t="shared" ca="1" si="134"/>
        <v>#NAME?</v>
      </c>
      <c r="BF470" s="50" t="e">
        <f t="shared" ca="1" si="135"/>
        <v>#NAME?</v>
      </c>
      <c r="BG470" s="56" t="e">
        <f t="shared" ca="1" si="136"/>
        <v>#NAME?</v>
      </c>
      <c r="BH470" s="103"/>
      <c r="BI470" s="103"/>
      <c r="BJ470" s="103"/>
      <c r="BK470" s="103"/>
      <c r="BL470" s="103"/>
      <c r="BM470" s="103"/>
      <c r="BN470" s="24"/>
      <c r="BO470" s="24"/>
    </row>
    <row r="471" spans="1:67" ht="15.5">
      <c r="A471" s="25" t="str">
        <f t="shared" si="75"/>
        <v/>
      </c>
      <c r="B471" s="89"/>
      <c r="C471" s="25"/>
      <c r="D471" s="90"/>
      <c r="E471" s="90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36"/>
      <c r="S471" s="91"/>
      <c r="T471" s="36"/>
      <c r="U471" s="82"/>
      <c r="V471" s="25"/>
      <c r="W471" s="107"/>
      <c r="X471" s="109"/>
      <c r="Y471" s="109"/>
      <c r="Z471" s="36"/>
      <c r="AA471" s="38"/>
      <c r="AB471" s="35"/>
      <c r="AC471" s="25"/>
      <c r="AD471" s="25"/>
      <c r="AE471" s="44"/>
      <c r="AF471" s="112"/>
      <c r="AG471" s="25"/>
      <c r="AH471" s="25"/>
      <c r="AI471" s="25"/>
      <c r="AJ471" s="45" t="str">
        <f t="array" ref="AJ471">IFERROR(INDEX('[1]Master Price'!$E:$E,MATCH(D471,'[1]Master Price'!$B:$B,0)),"0")</f>
        <v>0</v>
      </c>
      <c r="AK471" s="45">
        <f t="shared" si="76"/>
        <v>0</v>
      </c>
      <c r="AL471" s="46" t="str">
        <f t="shared" si="73"/>
        <v>0-day</v>
      </c>
      <c r="AM471" s="46" t="str">
        <f t="shared" si="77"/>
        <v>0-day</v>
      </c>
      <c r="AN471" s="46" t="str">
        <f t="shared" si="96"/>
        <v>0-day</v>
      </c>
      <c r="AO471" s="46" t="str">
        <f t="shared" si="97"/>
        <v>0-day</v>
      </c>
      <c r="AP471" s="46" t="str">
        <f t="shared" si="79"/>
        <v>0-day</v>
      </c>
      <c r="AQ471" s="46" t="str">
        <f t="shared" si="80"/>
        <v>0-day</v>
      </c>
      <c r="AR471" s="103"/>
      <c r="AS471" s="47" t="str">
        <f t="shared" si="81"/>
        <v/>
      </c>
      <c r="AT471" s="35">
        <f t="shared" si="95"/>
        <v>0</v>
      </c>
      <c r="AU471" s="48" t="e">
        <f t="shared" ca="1" si="124"/>
        <v>#NAME?</v>
      </c>
      <c r="AV471" s="48" t="e">
        <f t="shared" ca="1" si="125"/>
        <v>#NAME?</v>
      </c>
      <c r="AW471" s="49" t="e">
        <f t="shared" ca="1" si="126"/>
        <v>#NAME?</v>
      </c>
      <c r="AX471" s="48" t="e">
        <f t="shared" ca="1" si="127"/>
        <v>#NAME?</v>
      </c>
      <c r="AY471" s="49" t="str">
        <f t="shared" si="128"/>
        <v/>
      </c>
      <c r="AZ471" s="50" t="e">
        <f t="shared" ca="1" si="129"/>
        <v>#NAME?</v>
      </c>
      <c r="BA471" s="51" t="e">
        <f t="shared" ca="1" si="130"/>
        <v>#NAME?</v>
      </c>
      <c r="BB471" s="52" t="e">
        <f t="shared" ca="1" si="131"/>
        <v>#NAME?</v>
      </c>
      <c r="BC471" s="51" t="e">
        <f t="shared" ca="1" si="132"/>
        <v>#NAME?</v>
      </c>
      <c r="BD471" s="54" t="e">
        <f t="shared" ca="1" si="133"/>
        <v>#NAME?</v>
      </c>
      <c r="BE471" s="48" t="e">
        <f t="shared" ca="1" si="134"/>
        <v>#NAME?</v>
      </c>
      <c r="BF471" s="50" t="e">
        <f t="shared" ca="1" si="135"/>
        <v>#NAME?</v>
      </c>
      <c r="BG471" s="56" t="e">
        <f t="shared" ca="1" si="136"/>
        <v>#NAME?</v>
      </c>
      <c r="BH471" s="103"/>
      <c r="BI471" s="103"/>
      <c r="BJ471" s="103"/>
      <c r="BK471" s="103"/>
      <c r="BL471" s="103"/>
      <c r="BM471" s="103"/>
      <c r="BN471" s="24"/>
      <c r="BO471" s="24"/>
    </row>
    <row r="472" spans="1:67" ht="15.5">
      <c r="A472" s="25" t="str">
        <f t="shared" si="75"/>
        <v/>
      </c>
      <c r="B472" s="89"/>
      <c r="C472" s="25"/>
      <c r="D472" s="90"/>
      <c r="E472" s="90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36"/>
      <c r="S472" s="91"/>
      <c r="T472" s="36"/>
      <c r="U472" s="82"/>
      <c r="V472" s="25"/>
      <c r="W472" s="107"/>
      <c r="X472" s="109"/>
      <c r="Y472" s="109"/>
      <c r="Z472" s="36"/>
      <c r="AA472" s="38"/>
      <c r="AB472" s="35"/>
      <c r="AC472" s="25"/>
      <c r="AD472" s="25"/>
      <c r="AE472" s="44"/>
      <c r="AF472" s="112"/>
      <c r="AG472" s="25"/>
      <c r="AH472" s="25"/>
      <c r="AI472" s="25"/>
      <c r="AJ472" s="45" t="str">
        <f t="array" ref="AJ472">IFERROR(INDEX('[1]Master Price'!$E:$E,MATCH(D472,'[1]Master Price'!$B:$B,0)),"0")</f>
        <v>0</v>
      </c>
      <c r="AK472" s="45">
        <f t="shared" si="76"/>
        <v>0</v>
      </c>
      <c r="AL472" s="46" t="str">
        <f t="shared" si="73"/>
        <v>0-day</v>
      </c>
      <c r="AM472" s="46" t="str">
        <f t="shared" si="77"/>
        <v>0-day</v>
      </c>
      <c r="AN472" s="46" t="str">
        <f t="shared" si="96"/>
        <v>0-day</v>
      </c>
      <c r="AO472" s="46" t="str">
        <f t="shared" si="97"/>
        <v>0-day</v>
      </c>
      <c r="AP472" s="46" t="str">
        <f t="shared" si="79"/>
        <v>0-day</v>
      </c>
      <c r="AQ472" s="46" t="str">
        <f t="shared" si="80"/>
        <v>0-day</v>
      </c>
      <c r="AR472" s="103"/>
      <c r="AS472" s="47" t="str">
        <f t="shared" si="81"/>
        <v/>
      </c>
      <c r="AT472" s="35">
        <f t="shared" si="95"/>
        <v>0</v>
      </c>
      <c r="AU472" s="48" t="e">
        <f t="shared" ca="1" si="124"/>
        <v>#NAME?</v>
      </c>
      <c r="AV472" s="48" t="e">
        <f t="shared" ca="1" si="125"/>
        <v>#NAME?</v>
      </c>
      <c r="AW472" s="49" t="e">
        <f t="shared" ca="1" si="126"/>
        <v>#NAME?</v>
      </c>
      <c r="AX472" s="48" t="e">
        <f t="shared" ca="1" si="127"/>
        <v>#NAME?</v>
      </c>
      <c r="AY472" s="49" t="str">
        <f t="shared" si="128"/>
        <v/>
      </c>
      <c r="AZ472" s="50" t="e">
        <f t="shared" ca="1" si="129"/>
        <v>#NAME?</v>
      </c>
      <c r="BA472" s="51" t="e">
        <f t="shared" ca="1" si="130"/>
        <v>#NAME?</v>
      </c>
      <c r="BB472" s="52" t="e">
        <f t="shared" ca="1" si="131"/>
        <v>#NAME?</v>
      </c>
      <c r="BC472" s="51" t="e">
        <f t="shared" ca="1" si="132"/>
        <v>#NAME?</v>
      </c>
      <c r="BD472" s="54" t="e">
        <f t="shared" ca="1" si="133"/>
        <v>#NAME?</v>
      </c>
      <c r="BE472" s="48" t="e">
        <f t="shared" ca="1" si="134"/>
        <v>#NAME?</v>
      </c>
      <c r="BF472" s="50" t="e">
        <f t="shared" ca="1" si="135"/>
        <v>#NAME?</v>
      </c>
      <c r="BG472" s="56" t="e">
        <f t="shared" ca="1" si="136"/>
        <v>#NAME?</v>
      </c>
      <c r="BH472" s="103"/>
      <c r="BI472" s="103"/>
      <c r="BJ472" s="103"/>
      <c r="BK472" s="103"/>
      <c r="BL472" s="103"/>
      <c r="BM472" s="103"/>
      <c r="BN472" s="24"/>
      <c r="BO472" s="24"/>
    </row>
    <row r="473" spans="1:67" ht="15.5">
      <c r="A473" s="25" t="str">
        <f t="shared" si="75"/>
        <v/>
      </c>
      <c r="B473" s="89"/>
      <c r="C473" s="25"/>
      <c r="D473" s="90"/>
      <c r="E473" s="90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36"/>
      <c r="S473" s="91"/>
      <c r="T473" s="36"/>
      <c r="U473" s="82"/>
      <c r="V473" s="25"/>
      <c r="W473" s="107"/>
      <c r="X473" s="109"/>
      <c r="Y473" s="109"/>
      <c r="Z473" s="36"/>
      <c r="AA473" s="38"/>
      <c r="AB473" s="35"/>
      <c r="AC473" s="25"/>
      <c r="AD473" s="25"/>
      <c r="AE473" s="44"/>
      <c r="AF473" s="112"/>
      <c r="AG473" s="25"/>
      <c r="AH473" s="25"/>
      <c r="AI473" s="25"/>
      <c r="AJ473" s="45" t="str">
        <f t="array" ref="AJ473">IFERROR(INDEX('[1]Master Price'!$E:$E,MATCH(D473,'[1]Master Price'!$B:$B,0)),"0")</f>
        <v>0</v>
      </c>
      <c r="AK473" s="45">
        <f t="shared" si="76"/>
        <v>0</v>
      </c>
      <c r="AL473" s="46" t="str">
        <f t="shared" si="73"/>
        <v>0-day</v>
      </c>
      <c r="AM473" s="46" t="str">
        <f t="shared" si="77"/>
        <v>0-day</v>
      </c>
      <c r="AN473" s="46" t="str">
        <f t="shared" si="96"/>
        <v>0-day</v>
      </c>
      <c r="AO473" s="46" t="str">
        <f t="shared" si="97"/>
        <v>0-day</v>
      </c>
      <c r="AP473" s="46" t="str">
        <f t="shared" si="79"/>
        <v>0-day</v>
      </c>
      <c r="AQ473" s="46" t="str">
        <f t="shared" si="80"/>
        <v>0-day</v>
      </c>
      <c r="AR473" s="103"/>
      <c r="AS473" s="47" t="str">
        <f t="shared" si="81"/>
        <v/>
      </c>
      <c r="AT473" s="35">
        <f t="shared" si="95"/>
        <v>0</v>
      </c>
      <c r="AU473" s="48" t="e">
        <f t="shared" ca="1" si="124"/>
        <v>#NAME?</v>
      </c>
      <c r="AV473" s="48" t="e">
        <f t="shared" ca="1" si="125"/>
        <v>#NAME?</v>
      </c>
      <c r="AW473" s="49" t="e">
        <f t="shared" ca="1" si="126"/>
        <v>#NAME?</v>
      </c>
      <c r="AX473" s="48" t="e">
        <f t="shared" ca="1" si="127"/>
        <v>#NAME?</v>
      </c>
      <c r="AY473" s="49" t="str">
        <f t="shared" si="128"/>
        <v/>
      </c>
      <c r="AZ473" s="50" t="e">
        <f t="shared" ca="1" si="129"/>
        <v>#NAME?</v>
      </c>
      <c r="BA473" s="51" t="e">
        <f t="shared" ca="1" si="130"/>
        <v>#NAME?</v>
      </c>
      <c r="BB473" s="52" t="e">
        <f t="shared" ca="1" si="131"/>
        <v>#NAME?</v>
      </c>
      <c r="BC473" s="51" t="e">
        <f t="shared" ca="1" si="132"/>
        <v>#NAME?</v>
      </c>
      <c r="BD473" s="54" t="e">
        <f t="shared" ca="1" si="133"/>
        <v>#NAME?</v>
      </c>
      <c r="BE473" s="48" t="e">
        <f t="shared" ca="1" si="134"/>
        <v>#NAME?</v>
      </c>
      <c r="BF473" s="50" t="e">
        <f t="shared" ca="1" si="135"/>
        <v>#NAME?</v>
      </c>
      <c r="BG473" s="56" t="e">
        <f t="shared" ca="1" si="136"/>
        <v>#NAME?</v>
      </c>
      <c r="BH473" s="103"/>
      <c r="BI473" s="103"/>
      <c r="BJ473" s="103"/>
      <c r="BK473" s="103"/>
      <c r="BL473" s="103"/>
      <c r="BM473" s="103"/>
      <c r="BN473" s="24"/>
      <c r="BO473" s="24"/>
    </row>
    <row r="474" spans="1:67" ht="15.5">
      <c r="A474" s="25" t="str">
        <f t="shared" si="75"/>
        <v/>
      </c>
      <c r="B474" s="89"/>
      <c r="C474" s="25"/>
      <c r="D474" s="90"/>
      <c r="E474" s="90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36"/>
      <c r="S474" s="91"/>
      <c r="T474" s="36"/>
      <c r="U474" s="82"/>
      <c r="V474" s="25"/>
      <c r="W474" s="107"/>
      <c r="X474" s="109"/>
      <c r="Y474" s="109"/>
      <c r="Z474" s="36"/>
      <c r="AA474" s="38"/>
      <c r="AB474" s="35"/>
      <c r="AC474" s="25"/>
      <c r="AD474" s="25"/>
      <c r="AE474" s="44"/>
      <c r="AF474" s="112"/>
      <c r="AG474" s="25"/>
      <c r="AH474" s="25"/>
      <c r="AI474" s="25"/>
      <c r="AJ474" s="45" t="str">
        <f t="array" ref="AJ474">IFERROR(INDEX('[1]Master Price'!$E:$E,MATCH(D474,'[1]Master Price'!$B:$B,0)),"0")</f>
        <v>0</v>
      </c>
      <c r="AK474" s="45">
        <f t="shared" si="76"/>
        <v>0</v>
      </c>
      <c r="AL474" s="46" t="str">
        <f t="shared" si="73"/>
        <v>0-day</v>
      </c>
      <c r="AM474" s="46" t="str">
        <f t="shared" si="77"/>
        <v>0-day</v>
      </c>
      <c r="AN474" s="46" t="str">
        <f t="shared" si="96"/>
        <v>0-day</v>
      </c>
      <c r="AO474" s="46" t="str">
        <f t="shared" si="97"/>
        <v>0-day</v>
      </c>
      <c r="AP474" s="46" t="str">
        <f t="shared" si="79"/>
        <v>0-day</v>
      </c>
      <c r="AQ474" s="46" t="str">
        <f t="shared" si="80"/>
        <v>0-day</v>
      </c>
      <c r="AR474" s="103"/>
      <c r="AS474" s="47" t="str">
        <f t="shared" si="81"/>
        <v/>
      </c>
      <c r="AT474" s="35">
        <f t="shared" si="95"/>
        <v>0</v>
      </c>
      <c r="AU474" s="48" t="e">
        <f t="shared" ca="1" si="124"/>
        <v>#NAME?</v>
      </c>
      <c r="AV474" s="48" t="e">
        <f t="shared" ca="1" si="125"/>
        <v>#NAME?</v>
      </c>
      <c r="AW474" s="49" t="e">
        <f t="shared" ca="1" si="126"/>
        <v>#NAME?</v>
      </c>
      <c r="AX474" s="48" t="e">
        <f t="shared" ca="1" si="127"/>
        <v>#NAME?</v>
      </c>
      <c r="AY474" s="49" t="str">
        <f t="shared" si="128"/>
        <v/>
      </c>
      <c r="AZ474" s="50" t="e">
        <f t="shared" ca="1" si="129"/>
        <v>#NAME?</v>
      </c>
      <c r="BA474" s="51" t="e">
        <f t="shared" ca="1" si="130"/>
        <v>#NAME?</v>
      </c>
      <c r="BB474" s="52" t="e">
        <f t="shared" ca="1" si="131"/>
        <v>#NAME?</v>
      </c>
      <c r="BC474" s="51" t="e">
        <f t="shared" ca="1" si="132"/>
        <v>#NAME?</v>
      </c>
      <c r="BD474" s="54" t="e">
        <f t="shared" ca="1" si="133"/>
        <v>#NAME?</v>
      </c>
      <c r="BE474" s="48" t="e">
        <f t="shared" ca="1" si="134"/>
        <v>#NAME?</v>
      </c>
      <c r="BF474" s="50" t="e">
        <f t="shared" ca="1" si="135"/>
        <v>#NAME?</v>
      </c>
      <c r="BG474" s="56" t="e">
        <f t="shared" ca="1" si="136"/>
        <v>#NAME?</v>
      </c>
      <c r="BH474" s="103"/>
      <c r="BI474" s="103"/>
      <c r="BJ474" s="103"/>
      <c r="BK474" s="103"/>
      <c r="BL474" s="103"/>
      <c r="BM474" s="103"/>
      <c r="BN474" s="24"/>
      <c r="BO474" s="24"/>
    </row>
    <row r="475" spans="1:67" ht="15.5">
      <c r="A475" s="25" t="str">
        <f t="shared" si="75"/>
        <v/>
      </c>
      <c r="B475" s="89"/>
      <c r="C475" s="25"/>
      <c r="D475" s="90"/>
      <c r="E475" s="90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36"/>
      <c r="S475" s="91"/>
      <c r="T475" s="36"/>
      <c r="U475" s="82"/>
      <c r="V475" s="25"/>
      <c r="W475" s="107"/>
      <c r="X475" s="109"/>
      <c r="Y475" s="109"/>
      <c r="Z475" s="36"/>
      <c r="AA475" s="38"/>
      <c r="AB475" s="35"/>
      <c r="AC475" s="25"/>
      <c r="AD475" s="25"/>
      <c r="AE475" s="44"/>
      <c r="AF475" s="112"/>
      <c r="AG475" s="25"/>
      <c r="AH475" s="25"/>
      <c r="AI475" s="25"/>
      <c r="AJ475" s="45" t="str">
        <f t="array" ref="AJ475">IFERROR(INDEX('[1]Master Price'!$E:$E,MATCH(D475,'[1]Master Price'!$B:$B,0)),"0")</f>
        <v>0</v>
      </c>
      <c r="AK475" s="45">
        <f t="shared" si="76"/>
        <v>0</v>
      </c>
      <c r="AL475" s="46" t="str">
        <f t="shared" si="73"/>
        <v>0-day</v>
      </c>
      <c r="AM475" s="46" t="str">
        <f t="shared" si="77"/>
        <v>0-day</v>
      </c>
      <c r="AN475" s="46" t="str">
        <f t="shared" si="96"/>
        <v>0-day</v>
      </c>
      <c r="AO475" s="46" t="str">
        <f t="shared" si="97"/>
        <v>0-day</v>
      </c>
      <c r="AP475" s="46" t="str">
        <f t="shared" si="79"/>
        <v>0-day</v>
      </c>
      <c r="AQ475" s="46" t="str">
        <f t="shared" si="80"/>
        <v>0-day</v>
      </c>
      <c r="AR475" s="103"/>
      <c r="AS475" s="47" t="str">
        <f t="shared" si="81"/>
        <v/>
      </c>
      <c r="AT475" s="35">
        <f t="shared" si="95"/>
        <v>0</v>
      </c>
      <c r="AU475" s="48" t="e">
        <f t="shared" ca="1" si="124"/>
        <v>#NAME?</v>
      </c>
      <c r="AV475" s="48" t="e">
        <f t="shared" ca="1" si="125"/>
        <v>#NAME?</v>
      </c>
      <c r="AW475" s="49" t="e">
        <f t="shared" ca="1" si="126"/>
        <v>#NAME?</v>
      </c>
      <c r="AX475" s="48" t="e">
        <f t="shared" ca="1" si="127"/>
        <v>#NAME?</v>
      </c>
      <c r="AY475" s="49" t="str">
        <f t="shared" si="128"/>
        <v/>
      </c>
      <c r="AZ475" s="50" t="e">
        <f t="shared" ca="1" si="129"/>
        <v>#NAME?</v>
      </c>
      <c r="BA475" s="51" t="e">
        <f t="shared" ca="1" si="130"/>
        <v>#NAME?</v>
      </c>
      <c r="BB475" s="52" t="e">
        <f t="shared" ca="1" si="131"/>
        <v>#NAME?</v>
      </c>
      <c r="BC475" s="51" t="e">
        <f t="shared" ca="1" si="132"/>
        <v>#NAME?</v>
      </c>
      <c r="BD475" s="54" t="e">
        <f t="shared" ca="1" si="133"/>
        <v>#NAME?</v>
      </c>
      <c r="BE475" s="48" t="e">
        <f t="shared" ca="1" si="134"/>
        <v>#NAME?</v>
      </c>
      <c r="BF475" s="50" t="e">
        <f t="shared" ca="1" si="135"/>
        <v>#NAME?</v>
      </c>
      <c r="BG475" s="56" t="e">
        <f t="shared" ca="1" si="136"/>
        <v>#NAME?</v>
      </c>
      <c r="BH475" s="103"/>
      <c r="BI475" s="103"/>
      <c r="BJ475" s="103"/>
      <c r="BK475" s="103"/>
      <c r="BL475" s="103"/>
      <c r="BM475" s="103"/>
      <c r="BN475" s="24"/>
      <c r="BO475" s="24"/>
    </row>
    <row r="476" spans="1:67" ht="15.5">
      <c r="A476" s="25" t="str">
        <f t="shared" si="75"/>
        <v/>
      </c>
      <c r="B476" s="89"/>
      <c r="C476" s="25"/>
      <c r="D476" s="90"/>
      <c r="E476" s="90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36"/>
      <c r="S476" s="91"/>
      <c r="T476" s="36"/>
      <c r="U476" s="82"/>
      <c r="V476" s="25"/>
      <c r="W476" s="107"/>
      <c r="X476" s="109"/>
      <c r="Y476" s="109"/>
      <c r="Z476" s="36"/>
      <c r="AA476" s="38"/>
      <c r="AB476" s="35"/>
      <c r="AC476" s="25"/>
      <c r="AD476" s="25"/>
      <c r="AE476" s="44"/>
      <c r="AF476" s="94"/>
      <c r="AG476" s="25"/>
      <c r="AH476" s="25"/>
      <c r="AI476" s="25"/>
      <c r="AJ476" s="45" t="str">
        <f t="array" ref="AJ476">IFERROR(INDEX('[1]Master Price'!$E:$E,MATCH(D476,'[1]Master Price'!$B:$B,0)),"0")</f>
        <v>0</v>
      </c>
      <c r="AK476" s="45">
        <f t="shared" si="76"/>
        <v>0</v>
      </c>
      <c r="AL476" s="46" t="str">
        <f t="shared" si="73"/>
        <v>0-day</v>
      </c>
      <c r="AM476" s="46" t="str">
        <f t="shared" si="77"/>
        <v>0-day</v>
      </c>
      <c r="AN476" s="46" t="str">
        <f t="shared" si="96"/>
        <v>0-day</v>
      </c>
      <c r="AO476" s="46" t="str">
        <f t="shared" si="97"/>
        <v>0-day</v>
      </c>
      <c r="AP476" s="46" t="str">
        <f t="shared" si="79"/>
        <v>0-day</v>
      </c>
      <c r="AQ476" s="46" t="str">
        <f t="shared" si="80"/>
        <v>0-day</v>
      </c>
      <c r="AR476" s="103"/>
      <c r="AS476" s="47" t="str">
        <f t="shared" si="81"/>
        <v/>
      </c>
      <c r="AT476" s="35">
        <f t="shared" si="95"/>
        <v>0</v>
      </c>
      <c r="AU476" s="48" t="e">
        <f t="shared" ca="1" si="124"/>
        <v>#NAME?</v>
      </c>
      <c r="AV476" s="48" t="e">
        <f t="shared" ca="1" si="125"/>
        <v>#NAME?</v>
      </c>
      <c r="AW476" s="49" t="e">
        <f t="shared" ca="1" si="126"/>
        <v>#NAME?</v>
      </c>
      <c r="AX476" s="48" t="e">
        <f t="shared" ca="1" si="127"/>
        <v>#NAME?</v>
      </c>
      <c r="AY476" s="49" t="str">
        <f t="shared" si="128"/>
        <v/>
      </c>
      <c r="AZ476" s="50" t="e">
        <f t="shared" ca="1" si="129"/>
        <v>#NAME?</v>
      </c>
      <c r="BA476" s="51" t="e">
        <f t="shared" ca="1" si="130"/>
        <v>#NAME?</v>
      </c>
      <c r="BB476" s="52" t="e">
        <f t="shared" ca="1" si="131"/>
        <v>#NAME?</v>
      </c>
      <c r="BC476" s="51" t="e">
        <f t="shared" ca="1" si="132"/>
        <v>#NAME?</v>
      </c>
      <c r="BD476" s="54" t="e">
        <f t="shared" ca="1" si="133"/>
        <v>#NAME?</v>
      </c>
      <c r="BE476" s="48" t="e">
        <f t="shared" ca="1" si="134"/>
        <v>#NAME?</v>
      </c>
      <c r="BF476" s="50" t="e">
        <f t="shared" ca="1" si="135"/>
        <v>#NAME?</v>
      </c>
      <c r="BG476" s="56" t="e">
        <f t="shared" ca="1" si="136"/>
        <v>#NAME?</v>
      </c>
      <c r="BH476" s="103"/>
      <c r="BI476" s="103"/>
      <c r="BJ476" s="103"/>
      <c r="BK476" s="103"/>
      <c r="BL476" s="103"/>
      <c r="BM476" s="103"/>
      <c r="BN476" s="24"/>
      <c r="BO476" s="24"/>
    </row>
    <row r="477" spans="1:67" ht="15.5">
      <c r="A477" s="25" t="str">
        <f t="shared" si="75"/>
        <v/>
      </c>
      <c r="B477" s="89"/>
      <c r="C477" s="25"/>
      <c r="D477" s="90"/>
      <c r="E477" s="90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36"/>
      <c r="S477" s="91"/>
      <c r="T477" s="36"/>
      <c r="U477" s="82"/>
      <c r="V477" s="25"/>
      <c r="W477" s="107"/>
      <c r="X477" s="109"/>
      <c r="Y477" s="109"/>
      <c r="Z477" s="36"/>
      <c r="AA477" s="38"/>
      <c r="AB477" s="35"/>
      <c r="AC477" s="25"/>
      <c r="AD477" s="25"/>
      <c r="AE477" s="44"/>
      <c r="AF477" s="94"/>
      <c r="AG477" s="25"/>
      <c r="AH477" s="25"/>
      <c r="AI477" s="25"/>
      <c r="AJ477" s="45" t="str">
        <f t="array" ref="AJ477">IFERROR(INDEX('[1]Master Price'!$E:$E,MATCH(D477,'[1]Master Price'!$B:$B,0)),"0")</f>
        <v>0</v>
      </c>
      <c r="AK477" s="45">
        <f t="shared" si="76"/>
        <v>0</v>
      </c>
      <c r="AL477" s="46" t="str">
        <f t="shared" si="73"/>
        <v>0-day</v>
      </c>
      <c r="AM477" s="46" t="str">
        <f t="shared" si="77"/>
        <v>0-day</v>
      </c>
      <c r="AN477" s="46" t="str">
        <f t="shared" si="96"/>
        <v>0-day</v>
      </c>
      <c r="AO477" s="46" t="str">
        <f t="shared" si="97"/>
        <v>0-day</v>
      </c>
      <c r="AP477" s="46" t="str">
        <f t="shared" si="79"/>
        <v>0-day</v>
      </c>
      <c r="AQ477" s="46" t="str">
        <f t="shared" si="80"/>
        <v>0-day</v>
      </c>
      <c r="AR477" s="103"/>
      <c r="AS477" s="47" t="str">
        <f t="shared" si="81"/>
        <v/>
      </c>
      <c r="AT477" s="35">
        <f t="shared" si="95"/>
        <v>0</v>
      </c>
      <c r="AU477" s="48" t="e">
        <f t="shared" ca="1" si="124"/>
        <v>#NAME?</v>
      </c>
      <c r="AV477" s="48" t="e">
        <f t="shared" ca="1" si="125"/>
        <v>#NAME?</v>
      </c>
      <c r="AW477" s="49" t="e">
        <f t="shared" ca="1" si="126"/>
        <v>#NAME?</v>
      </c>
      <c r="AX477" s="48" t="e">
        <f t="shared" ca="1" si="127"/>
        <v>#NAME?</v>
      </c>
      <c r="AY477" s="49" t="str">
        <f t="shared" si="128"/>
        <v/>
      </c>
      <c r="AZ477" s="50" t="e">
        <f t="shared" ca="1" si="129"/>
        <v>#NAME?</v>
      </c>
      <c r="BA477" s="51" t="e">
        <f t="shared" ca="1" si="130"/>
        <v>#NAME?</v>
      </c>
      <c r="BB477" s="52" t="e">
        <f t="shared" ca="1" si="131"/>
        <v>#NAME?</v>
      </c>
      <c r="BC477" s="51" t="e">
        <f t="shared" ca="1" si="132"/>
        <v>#NAME?</v>
      </c>
      <c r="BD477" s="54" t="e">
        <f t="shared" ca="1" si="133"/>
        <v>#NAME?</v>
      </c>
      <c r="BE477" s="48" t="e">
        <f t="shared" ca="1" si="134"/>
        <v>#NAME?</v>
      </c>
      <c r="BF477" s="50" t="e">
        <f t="shared" ca="1" si="135"/>
        <v>#NAME?</v>
      </c>
      <c r="BG477" s="56" t="e">
        <f t="shared" ca="1" si="136"/>
        <v>#NAME?</v>
      </c>
      <c r="BH477" s="103"/>
      <c r="BI477" s="103"/>
      <c r="BJ477" s="103"/>
      <c r="BK477" s="103"/>
      <c r="BL477" s="103"/>
      <c r="BM477" s="103"/>
      <c r="BN477" s="24"/>
      <c r="BO477" s="24"/>
    </row>
    <row r="478" spans="1:67" ht="15.5">
      <c r="A478" s="25" t="str">
        <f t="shared" si="75"/>
        <v/>
      </c>
      <c r="B478" s="89"/>
      <c r="C478" s="25"/>
      <c r="D478" s="90"/>
      <c r="E478" s="90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36"/>
      <c r="S478" s="91"/>
      <c r="T478" s="36"/>
      <c r="U478" s="82"/>
      <c r="V478" s="25"/>
      <c r="W478" s="107"/>
      <c r="X478" s="109"/>
      <c r="Y478" s="109"/>
      <c r="Z478" s="36"/>
      <c r="AA478" s="38"/>
      <c r="AB478" s="35"/>
      <c r="AC478" s="25"/>
      <c r="AD478" s="25"/>
      <c r="AE478" s="44"/>
      <c r="AF478" s="94"/>
      <c r="AG478" s="25"/>
      <c r="AH478" s="25"/>
      <c r="AI478" s="25"/>
      <c r="AJ478" s="45" t="str">
        <f t="array" ref="AJ478">IFERROR(INDEX('[1]Master Price'!$E:$E,MATCH(D478,'[1]Master Price'!$B:$B,0)),"0")</f>
        <v>0</v>
      </c>
      <c r="AK478" s="45">
        <f t="shared" si="76"/>
        <v>0</v>
      </c>
      <c r="AL478" s="46" t="str">
        <f t="shared" si="73"/>
        <v>0-day</v>
      </c>
      <c r="AM478" s="46" t="str">
        <f t="shared" si="77"/>
        <v>0-day</v>
      </c>
      <c r="AN478" s="46" t="str">
        <f t="shared" si="96"/>
        <v>0-day</v>
      </c>
      <c r="AO478" s="46" t="str">
        <f t="shared" si="97"/>
        <v>0-day</v>
      </c>
      <c r="AP478" s="46" t="str">
        <f t="shared" si="79"/>
        <v>0-day</v>
      </c>
      <c r="AQ478" s="46" t="str">
        <f t="shared" si="80"/>
        <v>0-day</v>
      </c>
      <c r="AR478" s="103"/>
      <c r="AS478" s="47" t="str">
        <f t="shared" si="81"/>
        <v/>
      </c>
      <c r="AT478" s="35">
        <f t="shared" si="95"/>
        <v>0</v>
      </c>
      <c r="AU478" s="48" t="e">
        <f t="shared" ca="1" si="124"/>
        <v>#NAME?</v>
      </c>
      <c r="AV478" s="48" t="e">
        <f t="shared" ca="1" si="125"/>
        <v>#NAME?</v>
      </c>
      <c r="AW478" s="49" t="e">
        <f t="shared" ca="1" si="126"/>
        <v>#NAME?</v>
      </c>
      <c r="AX478" s="48" t="e">
        <f t="shared" ca="1" si="127"/>
        <v>#NAME?</v>
      </c>
      <c r="AY478" s="49" t="str">
        <f t="shared" si="128"/>
        <v/>
      </c>
      <c r="AZ478" s="50" t="e">
        <f t="shared" ca="1" si="129"/>
        <v>#NAME?</v>
      </c>
      <c r="BA478" s="51" t="e">
        <f t="shared" ca="1" si="130"/>
        <v>#NAME?</v>
      </c>
      <c r="BB478" s="52" t="e">
        <f t="shared" ca="1" si="131"/>
        <v>#NAME?</v>
      </c>
      <c r="BC478" s="51" t="e">
        <f t="shared" ca="1" si="132"/>
        <v>#NAME?</v>
      </c>
      <c r="BD478" s="54" t="e">
        <f t="shared" ca="1" si="133"/>
        <v>#NAME?</v>
      </c>
      <c r="BE478" s="48" t="e">
        <f t="shared" ca="1" si="134"/>
        <v>#NAME?</v>
      </c>
      <c r="BF478" s="50" t="e">
        <f t="shared" ca="1" si="135"/>
        <v>#NAME?</v>
      </c>
      <c r="BG478" s="56" t="e">
        <f t="shared" ca="1" si="136"/>
        <v>#NAME?</v>
      </c>
      <c r="BH478" s="103"/>
      <c r="BI478" s="103"/>
      <c r="BJ478" s="103"/>
      <c r="BK478" s="103"/>
      <c r="BL478" s="103"/>
      <c r="BM478" s="103"/>
      <c r="BN478" s="24"/>
      <c r="BO478" s="24"/>
    </row>
    <row r="479" spans="1:67" ht="15.5">
      <c r="A479" s="25" t="str">
        <f t="shared" si="75"/>
        <v/>
      </c>
      <c r="B479" s="89"/>
      <c r="C479" s="25"/>
      <c r="D479" s="90"/>
      <c r="E479" s="90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36"/>
      <c r="S479" s="91"/>
      <c r="T479" s="36"/>
      <c r="U479" s="82"/>
      <c r="V479" s="25"/>
      <c r="W479" s="107"/>
      <c r="X479" s="109"/>
      <c r="Y479" s="109"/>
      <c r="Z479" s="36"/>
      <c r="AA479" s="38"/>
      <c r="AB479" s="35"/>
      <c r="AC479" s="25"/>
      <c r="AD479" s="25"/>
      <c r="AE479" s="44"/>
      <c r="AF479" s="94"/>
      <c r="AG479" s="25"/>
      <c r="AH479" s="25"/>
      <c r="AI479" s="25"/>
      <c r="AJ479" s="45" t="str">
        <f t="array" ref="AJ479">IFERROR(INDEX('[1]Master Price'!$E:$E,MATCH(D479,'[1]Master Price'!$B:$B,0)),"0")</f>
        <v>0</v>
      </c>
      <c r="AK479" s="45">
        <f t="shared" si="76"/>
        <v>0</v>
      </c>
      <c r="AL479" s="46" t="str">
        <f t="shared" si="73"/>
        <v>0-day</v>
      </c>
      <c r="AM479" s="46" t="str">
        <f t="shared" si="77"/>
        <v>0-day</v>
      </c>
      <c r="AN479" s="46" t="str">
        <f t="shared" si="96"/>
        <v>0-day</v>
      </c>
      <c r="AO479" s="46" t="str">
        <f t="shared" si="97"/>
        <v>0-day</v>
      </c>
      <c r="AP479" s="46" t="str">
        <f t="shared" si="79"/>
        <v>0-day</v>
      </c>
      <c r="AQ479" s="46" t="str">
        <f t="shared" si="80"/>
        <v>0-day</v>
      </c>
      <c r="AR479" s="103"/>
      <c r="AS479" s="47" t="str">
        <f t="shared" si="81"/>
        <v/>
      </c>
      <c r="AT479" s="35">
        <f t="shared" si="95"/>
        <v>0</v>
      </c>
      <c r="AU479" s="48" t="e">
        <f t="shared" ca="1" si="124"/>
        <v>#NAME?</v>
      </c>
      <c r="AV479" s="48" t="e">
        <f t="shared" ca="1" si="125"/>
        <v>#NAME?</v>
      </c>
      <c r="AW479" s="49" t="e">
        <f t="shared" ca="1" si="126"/>
        <v>#NAME?</v>
      </c>
      <c r="AX479" s="48" t="e">
        <f t="shared" ca="1" si="127"/>
        <v>#NAME?</v>
      </c>
      <c r="AY479" s="49" t="str">
        <f t="shared" si="128"/>
        <v/>
      </c>
      <c r="AZ479" s="50" t="e">
        <f t="shared" ca="1" si="129"/>
        <v>#NAME?</v>
      </c>
      <c r="BA479" s="51" t="e">
        <f t="shared" ca="1" si="130"/>
        <v>#NAME?</v>
      </c>
      <c r="BB479" s="52" t="e">
        <f t="shared" ca="1" si="131"/>
        <v>#NAME?</v>
      </c>
      <c r="BC479" s="51" t="e">
        <f t="shared" ca="1" si="132"/>
        <v>#NAME?</v>
      </c>
      <c r="BD479" s="54" t="e">
        <f t="shared" ca="1" si="133"/>
        <v>#NAME?</v>
      </c>
      <c r="BE479" s="48" t="e">
        <f t="shared" ca="1" si="134"/>
        <v>#NAME?</v>
      </c>
      <c r="BF479" s="50" t="e">
        <f t="shared" ca="1" si="135"/>
        <v>#NAME?</v>
      </c>
      <c r="BG479" s="56" t="e">
        <f t="shared" ca="1" si="136"/>
        <v>#NAME?</v>
      </c>
      <c r="BH479" s="103"/>
      <c r="BI479" s="103"/>
      <c r="BJ479" s="103"/>
      <c r="BK479" s="103"/>
      <c r="BL479" s="103"/>
      <c r="BM479" s="103"/>
      <c r="BN479" s="24"/>
      <c r="BO479" s="24"/>
    </row>
    <row r="480" spans="1:67" ht="15.5">
      <c r="A480" s="25" t="str">
        <f t="shared" si="75"/>
        <v/>
      </c>
      <c r="B480" s="89"/>
      <c r="C480" s="25"/>
      <c r="D480" s="90"/>
      <c r="E480" s="90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36"/>
      <c r="S480" s="91"/>
      <c r="T480" s="36"/>
      <c r="U480" s="82"/>
      <c r="V480" s="25"/>
      <c r="W480" s="107"/>
      <c r="X480" s="109"/>
      <c r="Y480" s="109"/>
      <c r="Z480" s="36"/>
      <c r="AA480" s="38"/>
      <c r="AB480" s="35"/>
      <c r="AC480" s="25"/>
      <c r="AD480" s="25"/>
      <c r="AE480" s="44"/>
      <c r="AF480" s="94"/>
      <c r="AG480" s="25"/>
      <c r="AH480" s="25"/>
      <c r="AI480" s="25"/>
      <c r="AJ480" s="45" t="str">
        <f t="array" ref="AJ480">IFERROR(INDEX('[1]Master Price'!$E:$E,MATCH(D480,'[1]Master Price'!$B:$B,0)),"0")</f>
        <v>0</v>
      </c>
      <c r="AK480" s="45">
        <f t="shared" si="76"/>
        <v>0</v>
      </c>
      <c r="AL480" s="46" t="str">
        <f t="shared" si="73"/>
        <v>0-day</v>
      </c>
      <c r="AM480" s="46" t="str">
        <f t="shared" si="77"/>
        <v>0-day</v>
      </c>
      <c r="AN480" s="46" t="str">
        <f t="shared" si="96"/>
        <v>0-day</v>
      </c>
      <c r="AO480" s="46" t="str">
        <f t="shared" si="97"/>
        <v>0-day</v>
      </c>
      <c r="AP480" s="46" t="str">
        <f t="shared" si="79"/>
        <v>0-day</v>
      </c>
      <c r="AQ480" s="46" t="str">
        <f t="shared" si="80"/>
        <v>0-day</v>
      </c>
      <c r="AR480" s="103"/>
      <c r="AS480" s="47" t="str">
        <f t="shared" si="81"/>
        <v/>
      </c>
      <c r="AT480" s="35">
        <f t="shared" si="95"/>
        <v>0</v>
      </c>
      <c r="AU480" s="48" t="e">
        <f t="shared" ca="1" si="124"/>
        <v>#NAME?</v>
      </c>
      <c r="AV480" s="48" t="e">
        <f t="shared" ca="1" si="125"/>
        <v>#NAME?</v>
      </c>
      <c r="AW480" s="49" t="e">
        <f t="shared" ca="1" si="126"/>
        <v>#NAME?</v>
      </c>
      <c r="AX480" s="48" t="e">
        <f t="shared" ca="1" si="127"/>
        <v>#NAME?</v>
      </c>
      <c r="AY480" s="49" t="str">
        <f t="shared" si="128"/>
        <v/>
      </c>
      <c r="AZ480" s="50" t="e">
        <f t="shared" ca="1" si="129"/>
        <v>#NAME?</v>
      </c>
      <c r="BA480" s="51" t="e">
        <f t="shared" ca="1" si="130"/>
        <v>#NAME?</v>
      </c>
      <c r="BB480" s="52" t="e">
        <f t="shared" ca="1" si="131"/>
        <v>#NAME?</v>
      </c>
      <c r="BC480" s="51" t="e">
        <f t="shared" ca="1" si="132"/>
        <v>#NAME?</v>
      </c>
      <c r="BD480" s="54" t="e">
        <f t="shared" ca="1" si="133"/>
        <v>#NAME?</v>
      </c>
      <c r="BE480" s="48" t="e">
        <f t="shared" ca="1" si="134"/>
        <v>#NAME?</v>
      </c>
      <c r="BF480" s="50" t="e">
        <f t="shared" ca="1" si="135"/>
        <v>#NAME?</v>
      </c>
      <c r="BG480" s="56" t="e">
        <f t="shared" ca="1" si="136"/>
        <v>#NAME?</v>
      </c>
      <c r="BH480" s="103"/>
      <c r="BI480" s="103"/>
      <c r="BJ480" s="103"/>
      <c r="BK480" s="103"/>
      <c r="BL480" s="103"/>
      <c r="BM480" s="103"/>
      <c r="BN480" s="24"/>
      <c r="BO480" s="24"/>
    </row>
    <row r="481" spans="1:67" ht="15.5">
      <c r="A481" s="25" t="str">
        <f t="shared" si="75"/>
        <v/>
      </c>
      <c r="B481" s="89"/>
      <c r="C481" s="25"/>
      <c r="D481" s="90"/>
      <c r="E481" s="90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36"/>
      <c r="S481" s="91"/>
      <c r="T481" s="36"/>
      <c r="U481" s="82"/>
      <c r="V481" s="25"/>
      <c r="W481" s="107"/>
      <c r="X481" s="109"/>
      <c r="Y481" s="109"/>
      <c r="Z481" s="36"/>
      <c r="AA481" s="38"/>
      <c r="AB481" s="35"/>
      <c r="AC481" s="25"/>
      <c r="AD481" s="25"/>
      <c r="AE481" s="44"/>
      <c r="AF481" s="94"/>
      <c r="AG481" s="25"/>
      <c r="AH481" s="25"/>
      <c r="AI481" s="25"/>
      <c r="AJ481" s="45" t="str">
        <f t="array" ref="AJ481">IFERROR(INDEX('[1]Master Price'!$E:$E,MATCH(D481,'[1]Master Price'!$B:$B,0)),"0")</f>
        <v>0</v>
      </c>
      <c r="AK481" s="45">
        <f t="shared" si="76"/>
        <v>0</v>
      </c>
      <c r="AL481" s="46" t="str">
        <f t="shared" si="73"/>
        <v>0-day</v>
      </c>
      <c r="AM481" s="46" t="str">
        <f t="shared" si="77"/>
        <v>0-day</v>
      </c>
      <c r="AN481" s="46" t="str">
        <f t="shared" si="96"/>
        <v>0-day</v>
      </c>
      <c r="AO481" s="46" t="str">
        <f t="shared" si="97"/>
        <v>0-day</v>
      </c>
      <c r="AP481" s="46" t="str">
        <f t="shared" si="79"/>
        <v>0-day</v>
      </c>
      <c r="AQ481" s="46" t="str">
        <f t="shared" si="80"/>
        <v>0-day</v>
      </c>
      <c r="AR481" s="103"/>
      <c r="AS481" s="47" t="str">
        <f t="shared" si="81"/>
        <v/>
      </c>
      <c r="AT481" s="35">
        <f t="shared" si="95"/>
        <v>0</v>
      </c>
      <c r="AU481" s="48" t="e">
        <f t="shared" ca="1" si="124"/>
        <v>#NAME?</v>
      </c>
      <c r="AV481" s="48" t="e">
        <f t="shared" ca="1" si="125"/>
        <v>#NAME?</v>
      </c>
      <c r="AW481" s="49" t="e">
        <f t="shared" ca="1" si="126"/>
        <v>#NAME?</v>
      </c>
      <c r="AX481" s="48" t="e">
        <f t="shared" ca="1" si="127"/>
        <v>#NAME?</v>
      </c>
      <c r="AY481" s="49" t="str">
        <f t="shared" si="128"/>
        <v/>
      </c>
      <c r="AZ481" s="50" t="e">
        <f t="shared" ca="1" si="129"/>
        <v>#NAME?</v>
      </c>
      <c r="BA481" s="51" t="e">
        <f t="shared" ca="1" si="130"/>
        <v>#NAME?</v>
      </c>
      <c r="BB481" s="52" t="e">
        <f t="shared" ca="1" si="131"/>
        <v>#NAME?</v>
      </c>
      <c r="BC481" s="51" t="e">
        <f t="shared" ca="1" si="132"/>
        <v>#NAME?</v>
      </c>
      <c r="BD481" s="54" t="e">
        <f t="shared" ca="1" si="133"/>
        <v>#NAME?</v>
      </c>
      <c r="BE481" s="48" t="e">
        <f t="shared" ca="1" si="134"/>
        <v>#NAME?</v>
      </c>
      <c r="BF481" s="50" t="e">
        <f t="shared" ca="1" si="135"/>
        <v>#NAME?</v>
      </c>
      <c r="BG481" s="56" t="e">
        <f t="shared" ca="1" si="136"/>
        <v>#NAME?</v>
      </c>
      <c r="BH481" s="103"/>
      <c r="BI481" s="103"/>
      <c r="BJ481" s="103"/>
      <c r="BK481" s="103"/>
      <c r="BL481" s="103"/>
      <c r="BM481" s="103"/>
      <c r="BN481" s="24"/>
      <c r="BO481" s="24"/>
    </row>
    <row r="482" spans="1:67" ht="15.5">
      <c r="A482" s="25" t="str">
        <f t="shared" si="75"/>
        <v/>
      </c>
      <c r="B482" s="89"/>
      <c r="C482" s="25"/>
      <c r="D482" s="90"/>
      <c r="E482" s="90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36"/>
      <c r="S482" s="91"/>
      <c r="T482" s="36"/>
      <c r="U482" s="82"/>
      <c r="V482" s="25"/>
      <c r="W482" s="107"/>
      <c r="X482" s="109"/>
      <c r="Y482" s="109"/>
      <c r="Z482" s="36"/>
      <c r="AA482" s="38"/>
      <c r="AB482" s="35"/>
      <c r="AC482" s="25"/>
      <c r="AD482" s="25"/>
      <c r="AE482" s="44"/>
      <c r="AF482" s="94"/>
      <c r="AG482" s="25"/>
      <c r="AH482" s="25"/>
      <c r="AI482" s="25"/>
      <c r="AJ482" s="45" t="str">
        <f t="array" ref="AJ482">IFERROR(INDEX('[1]Master Price'!$E:$E,MATCH(D482,'[1]Master Price'!$B:$B,0)),"0")</f>
        <v>0</v>
      </c>
      <c r="AK482" s="45">
        <f t="shared" si="76"/>
        <v>0</v>
      </c>
      <c r="AL482" s="46" t="str">
        <f t="shared" si="73"/>
        <v>0-day</v>
      </c>
      <c r="AM482" s="46" t="str">
        <f t="shared" si="77"/>
        <v>0-day</v>
      </c>
      <c r="AN482" s="46" t="str">
        <f t="shared" si="96"/>
        <v>0-day</v>
      </c>
      <c r="AO482" s="46" t="str">
        <f t="shared" si="97"/>
        <v>0-day</v>
      </c>
      <c r="AP482" s="46" t="str">
        <f t="shared" si="79"/>
        <v>0-day</v>
      </c>
      <c r="AQ482" s="46" t="str">
        <f t="shared" si="80"/>
        <v>0-day</v>
      </c>
      <c r="AR482" s="103"/>
      <c r="AS482" s="47" t="str">
        <f t="shared" si="81"/>
        <v/>
      </c>
      <c r="AT482" s="35">
        <f t="shared" si="95"/>
        <v>0</v>
      </c>
      <c r="AU482" s="48" t="e">
        <f t="shared" ca="1" si="124"/>
        <v>#NAME?</v>
      </c>
      <c r="AV482" s="48" t="e">
        <f t="shared" ca="1" si="125"/>
        <v>#NAME?</v>
      </c>
      <c r="AW482" s="49" t="e">
        <f t="shared" ca="1" si="126"/>
        <v>#NAME?</v>
      </c>
      <c r="AX482" s="48" t="e">
        <f t="shared" ca="1" si="127"/>
        <v>#NAME?</v>
      </c>
      <c r="AY482" s="49" t="str">
        <f t="shared" si="128"/>
        <v/>
      </c>
      <c r="AZ482" s="50" t="e">
        <f t="shared" ca="1" si="129"/>
        <v>#NAME?</v>
      </c>
      <c r="BA482" s="51" t="e">
        <f t="shared" ca="1" si="130"/>
        <v>#NAME?</v>
      </c>
      <c r="BB482" s="52" t="e">
        <f t="shared" ca="1" si="131"/>
        <v>#NAME?</v>
      </c>
      <c r="BC482" s="51" t="e">
        <f t="shared" ca="1" si="132"/>
        <v>#NAME?</v>
      </c>
      <c r="BD482" s="54" t="e">
        <f t="shared" ca="1" si="133"/>
        <v>#NAME?</v>
      </c>
      <c r="BE482" s="48" t="e">
        <f t="shared" ca="1" si="134"/>
        <v>#NAME?</v>
      </c>
      <c r="BF482" s="50" t="e">
        <f t="shared" ca="1" si="135"/>
        <v>#NAME?</v>
      </c>
      <c r="BG482" s="56" t="e">
        <f t="shared" ca="1" si="136"/>
        <v>#NAME?</v>
      </c>
      <c r="BH482" s="103"/>
      <c r="BI482" s="103"/>
      <c r="BJ482" s="103"/>
      <c r="BK482" s="103"/>
      <c r="BL482" s="103"/>
      <c r="BM482" s="103"/>
      <c r="BN482" s="24"/>
      <c r="BO482" s="24"/>
    </row>
    <row r="483" spans="1:67" ht="15.5">
      <c r="A483" s="25" t="str">
        <f t="shared" si="75"/>
        <v/>
      </c>
      <c r="B483" s="89"/>
      <c r="C483" s="25"/>
      <c r="D483" s="90"/>
      <c r="E483" s="90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36"/>
      <c r="S483" s="91"/>
      <c r="T483" s="36"/>
      <c r="U483" s="82"/>
      <c r="V483" s="25"/>
      <c r="W483" s="107"/>
      <c r="X483" s="109"/>
      <c r="Y483" s="109"/>
      <c r="Z483" s="36"/>
      <c r="AA483" s="38"/>
      <c r="AB483" s="35"/>
      <c r="AC483" s="25"/>
      <c r="AD483" s="25"/>
      <c r="AE483" s="44"/>
      <c r="AF483" s="94"/>
      <c r="AG483" s="25"/>
      <c r="AH483" s="25"/>
      <c r="AI483" s="25"/>
      <c r="AJ483" s="45" t="str">
        <f t="array" ref="AJ483">IFERROR(INDEX('[1]Master Price'!$E:$E,MATCH(D483,'[1]Master Price'!$B:$B,0)),"0")</f>
        <v>0</v>
      </c>
      <c r="AK483" s="45">
        <f t="shared" si="76"/>
        <v>0</v>
      </c>
      <c r="AL483" s="46" t="str">
        <f t="shared" si="73"/>
        <v>0-day</v>
      </c>
      <c r="AM483" s="46" t="str">
        <f t="shared" si="77"/>
        <v>0-day</v>
      </c>
      <c r="AN483" s="46" t="str">
        <f t="shared" si="96"/>
        <v>0-day</v>
      </c>
      <c r="AO483" s="46" t="str">
        <f t="shared" si="97"/>
        <v>0-day</v>
      </c>
      <c r="AP483" s="46" t="str">
        <f t="shared" si="79"/>
        <v>0-day</v>
      </c>
      <c r="AQ483" s="46" t="str">
        <f t="shared" si="80"/>
        <v>0-day</v>
      </c>
      <c r="AR483" s="103"/>
      <c r="AS483" s="47" t="str">
        <f t="shared" si="81"/>
        <v/>
      </c>
      <c r="AT483" s="35">
        <f t="shared" si="95"/>
        <v>0</v>
      </c>
      <c r="AU483" s="48" t="e">
        <f t="shared" ca="1" si="124"/>
        <v>#NAME?</v>
      </c>
      <c r="AV483" s="48" t="e">
        <f t="shared" ca="1" si="125"/>
        <v>#NAME?</v>
      </c>
      <c r="AW483" s="49" t="e">
        <f t="shared" ca="1" si="126"/>
        <v>#NAME?</v>
      </c>
      <c r="AX483" s="48" t="e">
        <f t="shared" ca="1" si="127"/>
        <v>#NAME?</v>
      </c>
      <c r="AY483" s="49" t="str">
        <f t="shared" si="128"/>
        <v/>
      </c>
      <c r="AZ483" s="50" t="e">
        <f t="shared" ca="1" si="129"/>
        <v>#NAME?</v>
      </c>
      <c r="BA483" s="51" t="e">
        <f t="shared" ca="1" si="130"/>
        <v>#NAME?</v>
      </c>
      <c r="BB483" s="52" t="e">
        <f t="shared" ca="1" si="131"/>
        <v>#NAME?</v>
      </c>
      <c r="BC483" s="51" t="e">
        <f t="shared" ca="1" si="132"/>
        <v>#NAME?</v>
      </c>
      <c r="BD483" s="54" t="e">
        <f t="shared" ca="1" si="133"/>
        <v>#NAME?</v>
      </c>
      <c r="BE483" s="48" t="e">
        <f t="shared" ca="1" si="134"/>
        <v>#NAME?</v>
      </c>
      <c r="BF483" s="50" t="e">
        <f t="shared" ca="1" si="135"/>
        <v>#NAME?</v>
      </c>
      <c r="BG483" s="56" t="e">
        <f t="shared" ca="1" si="136"/>
        <v>#NAME?</v>
      </c>
      <c r="BH483" s="103"/>
      <c r="BI483" s="103"/>
      <c r="BJ483" s="103"/>
      <c r="BK483" s="103"/>
      <c r="BL483" s="103"/>
      <c r="BM483" s="103"/>
      <c r="BN483" s="24"/>
      <c r="BO483" s="24"/>
    </row>
    <row r="484" spans="1:67" ht="15.5">
      <c r="A484" s="25" t="str">
        <f t="shared" si="75"/>
        <v/>
      </c>
      <c r="B484" s="89"/>
      <c r="C484" s="25"/>
      <c r="D484" s="90"/>
      <c r="E484" s="90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36"/>
      <c r="S484" s="91"/>
      <c r="T484" s="36"/>
      <c r="U484" s="82"/>
      <c r="V484" s="25"/>
      <c r="W484" s="107"/>
      <c r="X484" s="109"/>
      <c r="Y484" s="109"/>
      <c r="Z484" s="36"/>
      <c r="AA484" s="38"/>
      <c r="AB484" s="35"/>
      <c r="AC484" s="25"/>
      <c r="AD484" s="25"/>
      <c r="AE484" s="44"/>
      <c r="AF484" s="94"/>
      <c r="AG484" s="25"/>
      <c r="AH484" s="25"/>
      <c r="AI484" s="25"/>
      <c r="AJ484" s="45" t="str">
        <f t="array" ref="AJ484">IFERROR(INDEX('[1]Master Price'!$E:$E,MATCH(D484,'[1]Master Price'!$B:$B,0)),"0")</f>
        <v>0</v>
      </c>
      <c r="AK484" s="45">
        <f t="shared" si="76"/>
        <v>0</v>
      </c>
      <c r="AL484" s="46" t="str">
        <f t="shared" si="73"/>
        <v>0-day</v>
      </c>
      <c r="AM484" s="46" t="str">
        <f t="shared" si="77"/>
        <v>0-day</v>
      </c>
      <c r="AN484" s="46" t="str">
        <f t="shared" si="96"/>
        <v>0-day</v>
      </c>
      <c r="AO484" s="46" t="str">
        <f t="shared" si="97"/>
        <v>0-day</v>
      </c>
      <c r="AP484" s="46" t="str">
        <f t="shared" si="79"/>
        <v>0-day</v>
      </c>
      <c r="AQ484" s="46" t="str">
        <f t="shared" si="80"/>
        <v>0-day</v>
      </c>
      <c r="AR484" s="103"/>
      <c r="AS484" s="47" t="str">
        <f t="shared" si="81"/>
        <v/>
      </c>
      <c r="AT484" s="35">
        <f t="shared" si="95"/>
        <v>0</v>
      </c>
      <c r="AU484" s="48" t="e">
        <f t="shared" ca="1" si="124"/>
        <v>#NAME?</v>
      </c>
      <c r="AV484" s="48" t="e">
        <f t="shared" ca="1" si="125"/>
        <v>#NAME?</v>
      </c>
      <c r="AW484" s="49" t="e">
        <f t="shared" ca="1" si="126"/>
        <v>#NAME?</v>
      </c>
      <c r="AX484" s="48" t="e">
        <f t="shared" ca="1" si="127"/>
        <v>#NAME?</v>
      </c>
      <c r="AY484" s="49" t="str">
        <f t="shared" si="128"/>
        <v/>
      </c>
      <c r="AZ484" s="50" t="e">
        <f t="shared" ca="1" si="129"/>
        <v>#NAME?</v>
      </c>
      <c r="BA484" s="51" t="e">
        <f t="shared" ca="1" si="130"/>
        <v>#NAME?</v>
      </c>
      <c r="BB484" s="52" t="e">
        <f t="shared" ca="1" si="131"/>
        <v>#NAME?</v>
      </c>
      <c r="BC484" s="51" t="e">
        <f t="shared" ca="1" si="132"/>
        <v>#NAME?</v>
      </c>
      <c r="BD484" s="54" t="e">
        <f t="shared" ca="1" si="133"/>
        <v>#NAME?</v>
      </c>
      <c r="BE484" s="48" t="e">
        <f t="shared" ca="1" si="134"/>
        <v>#NAME?</v>
      </c>
      <c r="BF484" s="50" t="e">
        <f t="shared" ca="1" si="135"/>
        <v>#NAME?</v>
      </c>
      <c r="BG484" s="56" t="e">
        <f t="shared" ca="1" si="136"/>
        <v>#NAME?</v>
      </c>
      <c r="BH484" s="103"/>
      <c r="BI484" s="103"/>
      <c r="BJ484" s="103"/>
      <c r="BK484" s="103"/>
      <c r="BL484" s="103"/>
      <c r="BM484" s="103"/>
      <c r="BN484" s="24"/>
      <c r="BO484" s="24"/>
    </row>
    <row r="485" spans="1:67" ht="15.5">
      <c r="A485" s="25" t="str">
        <f t="shared" si="75"/>
        <v/>
      </c>
      <c r="B485" s="89"/>
      <c r="C485" s="25"/>
      <c r="D485" s="90"/>
      <c r="E485" s="90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36"/>
      <c r="S485" s="91"/>
      <c r="T485" s="36"/>
      <c r="U485" s="82"/>
      <c r="V485" s="25"/>
      <c r="W485" s="107"/>
      <c r="X485" s="109"/>
      <c r="Y485" s="109"/>
      <c r="Z485" s="36"/>
      <c r="AA485" s="38"/>
      <c r="AB485" s="35"/>
      <c r="AC485" s="25"/>
      <c r="AD485" s="25"/>
      <c r="AE485" s="44"/>
      <c r="AF485" s="94"/>
      <c r="AG485" s="25"/>
      <c r="AH485" s="25"/>
      <c r="AI485" s="25"/>
      <c r="AJ485" s="45" t="str">
        <f t="array" ref="AJ485">IFERROR(INDEX('[1]Master Price'!$E:$E,MATCH(D485,'[1]Master Price'!$B:$B,0)),"0")</f>
        <v>0</v>
      </c>
      <c r="AK485" s="45">
        <f t="shared" si="76"/>
        <v>0</v>
      </c>
      <c r="AL485" s="46" t="str">
        <f t="shared" si="73"/>
        <v>0-day</v>
      </c>
      <c r="AM485" s="46" t="str">
        <f t="shared" si="77"/>
        <v>0-day</v>
      </c>
      <c r="AN485" s="46" t="str">
        <f t="shared" si="96"/>
        <v>0-day</v>
      </c>
      <c r="AO485" s="46" t="str">
        <f t="shared" si="97"/>
        <v>0-day</v>
      </c>
      <c r="AP485" s="46" t="str">
        <f t="shared" si="79"/>
        <v>0-day</v>
      </c>
      <c r="AQ485" s="46" t="str">
        <f t="shared" si="80"/>
        <v>0-day</v>
      </c>
      <c r="AR485" s="103"/>
      <c r="AS485" s="47" t="str">
        <f t="shared" si="81"/>
        <v/>
      </c>
      <c r="AT485" s="35">
        <f t="shared" si="95"/>
        <v>0</v>
      </c>
      <c r="AU485" s="48" t="e">
        <f t="shared" ca="1" si="124"/>
        <v>#NAME?</v>
      </c>
      <c r="AV485" s="48" t="e">
        <f t="shared" ca="1" si="125"/>
        <v>#NAME?</v>
      </c>
      <c r="AW485" s="49" t="e">
        <f t="shared" ca="1" si="126"/>
        <v>#NAME?</v>
      </c>
      <c r="AX485" s="48" t="e">
        <f t="shared" ca="1" si="127"/>
        <v>#NAME?</v>
      </c>
      <c r="AY485" s="49" t="str">
        <f t="shared" si="128"/>
        <v/>
      </c>
      <c r="AZ485" s="50" t="e">
        <f t="shared" ca="1" si="129"/>
        <v>#NAME?</v>
      </c>
      <c r="BA485" s="51" t="e">
        <f t="shared" ca="1" si="130"/>
        <v>#NAME?</v>
      </c>
      <c r="BB485" s="52" t="e">
        <f t="shared" ca="1" si="131"/>
        <v>#NAME?</v>
      </c>
      <c r="BC485" s="51" t="e">
        <f t="shared" ca="1" si="132"/>
        <v>#NAME?</v>
      </c>
      <c r="BD485" s="54" t="e">
        <f t="shared" ca="1" si="133"/>
        <v>#NAME?</v>
      </c>
      <c r="BE485" s="48" t="e">
        <f t="shared" ca="1" si="134"/>
        <v>#NAME?</v>
      </c>
      <c r="BF485" s="50" t="e">
        <f t="shared" ca="1" si="135"/>
        <v>#NAME?</v>
      </c>
      <c r="BG485" s="56" t="e">
        <f t="shared" ca="1" si="136"/>
        <v>#NAME?</v>
      </c>
      <c r="BH485" s="103"/>
      <c r="BI485" s="103"/>
      <c r="BJ485" s="103"/>
      <c r="BK485" s="103"/>
      <c r="BL485" s="103"/>
      <c r="BM485" s="103"/>
      <c r="BN485" s="24"/>
      <c r="BO485" s="24"/>
    </row>
    <row r="486" spans="1:67" ht="15.5">
      <c r="A486" s="25" t="str">
        <f t="shared" si="75"/>
        <v/>
      </c>
      <c r="B486" s="89"/>
      <c r="C486" s="25"/>
      <c r="D486" s="90"/>
      <c r="E486" s="90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36"/>
      <c r="S486" s="91"/>
      <c r="T486" s="36"/>
      <c r="U486" s="82"/>
      <c r="V486" s="25"/>
      <c r="W486" s="107"/>
      <c r="X486" s="109"/>
      <c r="Y486" s="109"/>
      <c r="Z486" s="36"/>
      <c r="AA486" s="38"/>
      <c r="AB486" s="35"/>
      <c r="AC486" s="25"/>
      <c r="AD486" s="25"/>
      <c r="AE486" s="44"/>
      <c r="AF486" s="94"/>
      <c r="AG486" s="25"/>
      <c r="AH486" s="25"/>
      <c r="AI486" s="25"/>
      <c r="AJ486" s="45" t="str">
        <f t="array" ref="AJ486">IFERROR(INDEX('[1]Master Price'!$E:$E,MATCH(D486,'[1]Master Price'!$B:$B,0)),"0")</f>
        <v>0</v>
      </c>
      <c r="AK486" s="45">
        <f t="shared" si="76"/>
        <v>0</v>
      </c>
      <c r="AL486" s="46" t="str">
        <f t="shared" si="73"/>
        <v>0-day</v>
      </c>
      <c r="AM486" s="46" t="str">
        <f t="shared" si="77"/>
        <v>0-day</v>
      </c>
      <c r="AN486" s="46" t="str">
        <f t="shared" si="96"/>
        <v>0-day</v>
      </c>
      <c r="AO486" s="46" t="str">
        <f t="shared" si="97"/>
        <v>0-day</v>
      </c>
      <c r="AP486" s="46" t="str">
        <f t="shared" si="79"/>
        <v>0-day</v>
      </c>
      <c r="AQ486" s="46" t="str">
        <f t="shared" si="80"/>
        <v>0-day</v>
      </c>
      <c r="AR486" s="103"/>
      <c r="AS486" s="47" t="str">
        <f t="shared" si="81"/>
        <v/>
      </c>
      <c r="AT486" s="35">
        <f t="shared" si="95"/>
        <v>0</v>
      </c>
      <c r="AU486" s="48" t="e">
        <f t="shared" ca="1" si="124"/>
        <v>#NAME?</v>
      </c>
      <c r="AV486" s="48" t="e">
        <f t="shared" ca="1" si="125"/>
        <v>#NAME?</v>
      </c>
      <c r="AW486" s="49" t="e">
        <f t="shared" ca="1" si="126"/>
        <v>#NAME?</v>
      </c>
      <c r="AX486" s="48" t="e">
        <f t="shared" ca="1" si="127"/>
        <v>#NAME?</v>
      </c>
      <c r="AY486" s="49" t="str">
        <f t="shared" si="128"/>
        <v/>
      </c>
      <c r="AZ486" s="50" t="e">
        <f t="shared" ca="1" si="129"/>
        <v>#NAME?</v>
      </c>
      <c r="BA486" s="51" t="e">
        <f t="shared" ca="1" si="130"/>
        <v>#NAME?</v>
      </c>
      <c r="BB486" s="52" t="e">
        <f t="shared" ca="1" si="131"/>
        <v>#NAME?</v>
      </c>
      <c r="BC486" s="51" t="e">
        <f t="shared" ca="1" si="132"/>
        <v>#NAME?</v>
      </c>
      <c r="BD486" s="54" t="e">
        <f t="shared" ca="1" si="133"/>
        <v>#NAME?</v>
      </c>
      <c r="BE486" s="48" t="e">
        <f t="shared" ca="1" si="134"/>
        <v>#NAME?</v>
      </c>
      <c r="BF486" s="50" t="e">
        <f t="shared" ca="1" si="135"/>
        <v>#NAME?</v>
      </c>
      <c r="BG486" s="56" t="e">
        <f t="shared" ca="1" si="136"/>
        <v>#NAME?</v>
      </c>
      <c r="BH486" s="103"/>
      <c r="BI486" s="103"/>
      <c r="BJ486" s="103"/>
      <c r="BK486" s="103"/>
      <c r="BL486" s="103"/>
      <c r="BM486" s="103"/>
      <c r="BN486" s="24"/>
      <c r="BO486" s="24"/>
    </row>
    <row r="487" spans="1:67" ht="15.5">
      <c r="A487" s="25" t="str">
        <f t="shared" si="75"/>
        <v/>
      </c>
      <c r="B487" s="89"/>
      <c r="C487" s="25"/>
      <c r="D487" s="90"/>
      <c r="E487" s="90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36"/>
      <c r="S487" s="91"/>
      <c r="T487" s="36"/>
      <c r="U487" s="82"/>
      <c r="V487" s="25"/>
      <c r="W487" s="107"/>
      <c r="X487" s="109"/>
      <c r="Y487" s="109"/>
      <c r="Z487" s="36"/>
      <c r="AA487" s="38"/>
      <c r="AB487" s="35"/>
      <c r="AC487" s="25"/>
      <c r="AD487" s="25"/>
      <c r="AE487" s="44"/>
      <c r="AF487" s="94"/>
      <c r="AG487" s="25"/>
      <c r="AH487" s="25"/>
      <c r="AI487" s="25"/>
      <c r="AJ487" s="45" t="str">
        <f t="array" ref="AJ487">IFERROR(INDEX('[1]Master Price'!$E:$E,MATCH(D487,'[1]Master Price'!$B:$B,0)),"0")</f>
        <v>0</v>
      </c>
      <c r="AK487" s="45">
        <f t="shared" si="76"/>
        <v>0</v>
      </c>
      <c r="AL487" s="46" t="str">
        <f t="shared" si="73"/>
        <v>0-day</v>
      </c>
      <c r="AM487" s="46" t="str">
        <f t="shared" si="77"/>
        <v>0-day</v>
      </c>
      <c r="AN487" s="46" t="str">
        <f t="shared" si="96"/>
        <v>0-day</v>
      </c>
      <c r="AO487" s="46" t="str">
        <f t="shared" si="97"/>
        <v>0-day</v>
      </c>
      <c r="AP487" s="46" t="str">
        <f t="shared" si="79"/>
        <v>0-day</v>
      </c>
      <c r="AQ487" s="46" t="str">
        <f t="shared" si="80"/>
        <v>0-day</v>
      </c>
      <c r="AR487" s="103"/>
      <c r="AS487" s="47" t="str">
        <f t="shared" si="81"/>
        <v/>
      </c>
      <c r="AT487" s="35">
        <f t="shared" si="95"/>
        <v>0</v>
      </c>
      <c r="AU487" s="48" t="e">
        <f t="shared" ca="1" si="124"/>
        <v>#NAME?</v>
      </c>
      <c r="AV487" s="48" t="e">
        <f t="shared" ca="1" si="125"/>
        <v>#NAME?</v>
      </c>
      <c r="AW487" s="49" t="e">
        <f t="shared" ca="1" si="126"/>
        <v>#NAME?</v>
      </c>
      <c r="AX487" s="48" t="e">
        <f t="shared" ca="1" si="127"/>
        <v>#NAME?</v>
      </c>
      <c r="AY487" s="49" t="str">
        <f t="shared" si="128"/>
        <v/>
      </c>
      <c r="AZ487" s="50" t="e">
        <f t="shared" ca="1" si="129"/>
        <v>#NAME?</v>
      </c>
      <c r="BA487" s="51" t="e">
        <f t="shared" ca="1" si="130"/>
        <v>#NAME?</v>
      </c>
      <c r="BB487" s="52" t="e">
        <f t="shared" ca="1" si="131"/>
        <v>#NAME?</v>
      </c>
      <c r="BC487" s="51" t="e">
        <f t="shared" ca="1" si="132"/>
        <v>#NAME?</v>
      </c>
      <c r="BD487" s="54" t="e">
        <f t="shared" ca="1" si="133"/>
        <v>#NAME?</v>
      </c>
      <c r="BE487" s="48" t="e">
        <f t="shared" ca="1" si="134"/>
        <v>#NAME?</v>
      </c>
      <c r="BF487" s="50" t="e">
        <f t="shared" ca="1" si="135"/>
        <v>#NAME?</v>
      </c>
      <c r="BG487" s="56" t="e">
        <f t="shared" ca="1" si="136"/>
        <v>#NAME?</v>
      </c>
      <c r="BH487" s="103"/>
      <c r="BI487" s="103"/>
      <c r="BJ487" s="103"/>
      <c r="BK487" s="103"/>
      <c r="BL487" s="103"/>
      <c r="BM487" s="103"/>
      <c r="BN487" s="24"/>
      <c r="BO487" s="24"/>
    </row>
    <row r="488" spans="1:67" ht="15.5">
      <c r="A488" s="25" t="str">
        <f t="shared" si="75"/>
        <v/>
      </c>
      <c r="B488" s="89"/>
      <c r="C488" s="25"/>
      <c r="D488" s="90"/>
      <c r="E488" s="90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36"/>
      <c r="S488" s="91"/>
      <c r="T488" s="36"/>
      <c r="U488" s="82"/>
      <c r="V488" s="25"/>
      <c r="W488" s="107"/>
      <c r="X488" s="109"/>
      <c r="Y488" s="109"/>
      <c r="Z488" s="36"/>
      <c r="AA488" s="38"/>
      <c r="AB488" s="35"/>
      <c r="AC488" s="25"/>
      <c r="AD488" s="25"/>
      <c r="AE488" s="44"/>
      <c r="AF488" s="94"/>
      <c r="AG488" s="25"/>
      <c r="AH488" s="25"/>
      <c r="AI488" s="25"/>
      <c r="AJ488" s="45" t="str">
        <f t="array" ref="AJ488">IFERROR(INDEX('[1]Master Price'!$E:$E,MATCH(D488,'[1]Master Price'!$B:$B,0)),"0")</f>
        <v>0</v>
      </c>
      <c r="AK488" s="45">
        <f t="shared" si="76"/>
        <v>0</v>
      </c>
      <c r="AL488" s="46" t="str">
        <f t="shared" si="73"/>
        <v>0-day</v>
      </c>
      <c r="AM488" s="46" t="str">
        <f t="shared" si="77"/>
        <v>0-day</v>
      </c>
      <c r="AN488" s="46" t="str">
        <f t="shared" si="96"/>
        <v>0-day</v>
      </c>
      <c r="AO488" s="46" t="str">
        <f t="shared" si="97"/>
        <v>0-day</v>
      </c>
      <c r="AP488" s="46" t="str">
        <f t="shared" si="79"/>
        <v>0-day</v>
      </c>
      <c r="AQ488" s="46" t="str">
        <f t="shared" si="80"/>
        <v>0-day</v>
      </c>
      <c r="AR488" s="103"/>
      <c r="AS488" s="47" t="str">
        <f t="shared" si="81"/>
        <v/>
      </c>
      <c r="AT488" s="35">
        <f t="shared" si="95"/>
        <v>0</v>
      </c>
      <c r="AU488" s="48" t="e">
        <f t="shared" ca="1" si="124"/>
        <v>#NAME?</v>
      </c>
      <c r="AV488" s="48" t="e">
        <f t="shared" ca="1" si="125"/>
        <v>#NAME?</v>
      </c>
      <c r="AW488" s="49" t="e">
        <f t="shared" ca="1" si="126"/>
        <v>#NAME?</v>
      </c>
      <c r="AX488" s="48" t="e">
        <f t="shared" ca="1" si="127"/>
        <v>#NAME?</v>
      </c>
      <c r="AY488" s="49" t="str">
        <f t="shared" si="128"/>
        <v/>
      </c>
      <c r="AZ488" s="50" t="e">
        <f t="shared" ca="1" si="129"/>
        <v>#NAME?</v>
      </c>
      <c r="BA488" s="51" t="e">
        <f t="shared" ca="1" si="130"/>
        <v>#NAME?</v>
      </c>
      <c r="BB488" s="52" t="e">
        <f t="shared" ca="1" si="131"/>
        <v>#NAME?</v>
      </c>
      <c r="BC488" s="51" t="e">
        <f t="shared" ca="1" si="132"/>
        <v>#NAME?</v>
      </c>
      <c r="BD488" s="54" t="e">
        <f t="shared" ca="1" si="133"/>
        <v>#NAME?</v>
      </c>
      <c r="BE488" s="48" t="e">
        <f t="shared" ca="1" si="134"/>
        <v>#NAME?</v>
      </c>
      <c r="BF488" s="50" t="e">
        <f t="shared" ca="1" si="135"/>
        <v>#NAME?</v>
      </c>
      <c r="BG488" s="56" t="e">
        <f t="shared" ca="1" si="136"/>
        <v>#NAME?</v>
      </c>
      <c r="BH488" s="103"/>
      <c r="BI488" s="103"/>
      <c r="BJ488" s="103"/>
      <c r="BK488" s="103"/>
      <c r="BL488" s="103"/>
      <c r="BM488" s="103"/>
      <c r="BN488" s="24"/>
      <c r="BO488" s="24"/>
    </row>
    <row r="489" spans="1:67" ht="15.5">
      <c r="A489" s="25" t="str">
        <f t="shared" si="75"/>
        <v/>
      </c>
      <c r="B489" s="89"/>
      <c r="C489" s="25"/>
      <c r="D489" s="90"/>
      <c r="E489" s="90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36"/>
      <c r="S489" s="91"/>
      <c r="T489" s="36"/>
      <c r="U489" s="82"/>
      <c r="V489" s="25"/>
      <c r="W489" s="107"/>
      <c r="X489" s="109"/>
      <c r="Y489" s="109"/>
      <c r="Z489" s="36"/>
      <c r="AA489" s="38"/>
      <c r="AB489" s="35"/>
      <c r="AC489" s="25"/>
      <c r="AD489" s="25"/>
      <c r="AE489" s="44"/>
      <c r="AF489" s="94"/>
      <c r="AG489" s="25"/>
      <c r="AH489" s="25"/>
      <c r="AI489" s="25"/>
      <c r="AJ489" s="45" t="str">
        <f t="array" ref="AJ489">IFERROR(INDEX('[1]Master Price'!$E:$E,MATCH(D489,'[1]Master Price'!$B:$B,0)),"0")</f>
        <v>0</v>
      </c>
      <c r="AK489" s="45">
        <f t="shared" si="76"/>
        <v>0</v>
      </c>
      <c r="AL489" s="46" t="str">
        <f t="shared" si="73"/>
        <v>0-day</v>
      </c>
      <c r="AM489" s="46" t="str">
        <f t="shared" si="77"/>
        <v>0-day</v>
      </c>
      <c r="AN489" s="46" t="str">
        <f t="shared" si="96"/>
        <v>0-day</v>
      </c>
      <c r="AO489" s="46" t="str">
        <f t="shared" si="97"/>
        <v>0-day</v>
      </c>
      <c r="AP489" s="46" t="str">
        <f t="shared" si="79"/>
        <v>0-day</v>
      </c>
      <c r="AQ489" s="46" t="str">
        <f t="shared" si="80"/>
        <v>0-day</v>
      </c>
      <c r="AR489" s="103"/>
      <c r="AS489" s="47" t="str">
        <f t="shared" si="81"/>
        <v/>
      </c>
      <c r="AT489" s="35">
        <f t="shared" si="95"/>
        <v>0</v>
      </c>
      <c r="AU489" s="48" t="e">
        <f t="shared" ca="1" si="124"/>
        <v>#NAME?</v>
      </c>
      <c r="AV489" s="48" t="e">
        <f t="shared" ca="1" si="125"/>
        <v>#NAME?</v>
      </c>
      <c r="AW489" s="49" t="e">
        <f t="shared" ca="1" si="126"/>
        <v>#NAME?</v>
      </c>
      <c r="AX489" s="48" t="e">
        <f t="shared" ca="1" si="127"/>
        <v>#NAME?</v>
      </c>
      <c r="AY489" s="49" t="str">
        <f t="shared" si="128"/>
        <v/>
      </c>
      <c r="AZ489" s="50" t="e">
        <f t="shared" ca="1" si="129"/>
        <v>#NAME?</v>
      </c>
      <c r="BA489" s="51" t="e">
        <f t="shared" ca="1" si="130"/>
        <v>#NAME?</v>
      </c>
      <c r="BB489" s="52" t="e">
        <f t="shared" ca="1" si="131"/>
        <v>#NAME?</v>
      </c>
      <c r="BC489" s="51" t="e">
        <f t="shared" ca="1" si="132"/>
        <v>#NAME?</v>
      </c>
      <c r="BD489" s="54" t="e">
        <f t="shared" ca="1" si="133"/>
        <v>#NAME?</v>
      </c>
      <c r="BE489" s="48" t="e">
        <f t="shared" ca="1" si="134"/>
        <v>#NAME?</v>
      </c>
      <c r="BF489" s="50" t="e">
        <f t="shared" ca="1" si="135"/>
        <v>#NAME?</v>
      </c>
      <c r="BG489" s="56" t="e">
        <f t="shared" ca="1" si="136"/>
        <v>#NAME?</v>
      </c>
      <c r="BH489" s="103"/>
      <c r="BI489" s="103"/>
      <c r="BJ489" s="103"/>
      <c r="BK489" s="103"/>
      <c r="BL489" s="103"/>
      <c r="BM489" s="103"/>
      <c r="BN489" s="24"/>
      <c r="BO489" s="24"/>
    </row>
    <row r="490" spans="1:67" ht="15.5">
      <c r="A490" s="25" t="str">
        <f t="shared" si="75"/>
        <v/>
      </c>
      <c r="B490" s="89"/>
      <c r="C490" s="25"/>
      <c r="D490" s="90"/>
      <c r="E490" s="90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36"/>
      <c r="S490" s="91"/>
      <c r="T490" s="36"/>
      <c r="U490" s="82"/>
      <c r="V490" s="25"/>
      <c r="W490" s="107"/>
      <c r="X490" s="109"/>
      <c r="Y490" s="109"/>
      <c r="Z490" s="36"/>
      <c r="AA490" s="38"/>
      <c r="AB490" s="35"/>
      <c r="AC490" s="25"/>
      <c r="AD490" s="25"/>
      <c r="AE490" s="44"/>
      <c r="AF490" s="94"/>
      <c r="AG490" s="25"/>
      <c r="AH490" s="25"/>
      <c r="AI490" s="25"/>
      <c r="AJ490" s="45" t="str">
        <f t="array" ref="AJ490">IFERROR(INDEX('[1]Master Price'!$E:$E,MATCH(D490,'[1]Master Price'!$B:$B,0)),"0")</f>
        <v>0</v>
      </c>
      <c r="AK490" s="45">
        <f t="shared" si="76"/>
        <v>0</v>
      </c>
      <c r="AL490" s="46" t="str">
        <f t="shared" si="73"/>
        <v>0-day</v>
      </c>
      <c r="AM490" s="46" t="str">
        <f t="shared" si="77"/>
        <v>0-day</v>
      </c>
      <c r="AN490" s="46" t="str">
        <f t="shared" si="96"/>
        <v>0-day</v>
      </c>
      <c r="AO490" s="46" t="str">
        <f t="shared" si="97"/>
        <v>0-day</v>
      </c>
      <c r="AP490" s="46" t="str">
        <f t="shared" si="79"/>
        <v>0-day</v>
      </c>
      <c r="AQ490" s="46" t="str">
        <f t="shared" si="80"/>
        <v>0-day</v>
      </c>
      <c r="AR490" s="103"/>
      <c r="AS490" s="47" t="str">
        <f t="shared" si="81"/>
        <v/>
      </c>
      <c r="AT490" s="35">
        <f t="shared" si="95"/>
        <v>0</v>
      </c>
      <c r="AU490" s="48" t="e">
        <f t="shared" ca="1" si="124"/>
        <v>#NAME?</v>
      </c>
      <c r="AV490" s="48" t="e">
        <f t="shared" ca="1" si="125"/>
        <v>#NAME?</v>
      </c>
      <c r="AW490" s="49" t="e">
        <f t="shared" ca="1" si="126"/>
        <v>#NAME?</v>
      </c>
      <c r="AX490" s="48" t="e">
        <f t="shared" ca="1" si="127"/>
        <v>#NAME?</v>
      </c>
      <c r="AY490" s="49" t="str">
        <f t="shared" si="128"/>
        <v/>
      </c>
      <c r="AZ490" s="50" t="e">
        <f t="shared" ca="1" si="129"/>
        <v>#NAME?</v>
      </c>
      <c r="BA490" s="51" t="e">
        <f t="shared" ca="1" si="130"/>
        <v>#NAME?</v>
      </c>
      <c r="BB490" s="52" t="e">
        <f t="shared" ca="1" si="131"/>
        <v>#NAME?</v>
      </c>
      <c r="BC490" s="51" t="e">
        <f t="shared" ca="1" si="132"/>
        <v>#NAME?</v>
      </c>
      <c r="BD490" s="54" t="e">
        <f t="shared" ca="1" si="133"/>
        <v>#NAME?</v>
      </c>
      <c r="BE490" s="48" t="e">
        <f t="shared" ca="1" si="134"/>
        <v>#NAME?</v>
      </c>
      <c r="BF490" s="50" t="e">
        <f t="shared" ca="1" si="135"/>
        <v>#NAME?</v>
      </c>
      <c r="BG490" s="56" t="e">
        <f t="shared" ca="1" si="136"/>
        <v>#NAME?</v>
      </c>
      <c r="BH490" s="103"/>
      <c r="BI490" s="103"/>
      <c r="BJ490" s="103"/>
      <c r="BK490" s="103"/>
      <c r="BL490" s="103"/>
      <c r="BM490" s="103"/>
      <c r="BN490" s="24"/>
      <c r="BO490" s="24"/>
    </row>
    <row r="491" spans="1:67" ht="15.5">
      <c r="A491" s="25" t="str">
        <f t="shared" si="75"/>
        <v/>
      </c>
      <c r="B491" s="89"/>
      <c r="C491" s="25"/>
      <c r="D491" s="90"/>
      <c r="E491" s="90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36"/>
      <c r="S491" s="91"/>
      <c r="T491" s="36"/>
      <c r="U491" s="82"/>
      <c r="V491" s="25"/>
      <c r="W491" s="107"/>
      <c r="X491" s="109"/>
      <c r="Y491" s="109"/>
      <c r="Z491" s="36"/>
      <c r="AA491" s="38"/>
      <c r="AB491" s="35"/>
      <c r="AC491" s="25"/>
      <c r="AD491" s="25"/>
      <c r="AE491" s="25"/>
      <c r="AF491" s="25"/>
      <c r="AG491" s="25"/>
      <c r="AH491" s="25"/>
      <c r="AI491" s="25"/>
      <c r="AJ491" s="45" t="str">
        <f t="array" ref="AJ491">IFERROR(INDEX('[1]Master Price'!$E:$E,MATCH(D491,'[1]Master Price'!$B:$B,0)),"0")</f>
        <v>0</v>
      </c>
      <c r="AK491" s="45">
        <f t="shared" si="76"/>
        <v>0</v>
      </c>
      <c r="AL491" s="46" t="str">
        <f t="shared" ref="AL491:AL512" si="137">IFERROR(DATEDIF(B491,T491,"d"),"0")&amp;"-day"</f>
        <v>0-day</v>
      </c>
      <c r="AM491" s="46" t="str">
        <f t="shared" si="77"/>
        <v>0-day</v>
      </c>
      <c r="AN491" s="46" t="str">
        <f t="shared" si="96"/>
        <v>0-day</v>
      </c>
      <c r="AO491" s="46" t="str">
        <f t="shared" si="97"/>
        <v>0-day</v>
      </c>
      <c r="AP491" s="46" t="str">
        <f t="shared" si="79"/>
        <v>0-day</v>
      </c>
      <c r="AQ491" s="46" t="str">
        <f t="shared" si="80"/>
        <v>0-day</v>
      </c>
      <c r="AR491" s="103"/>
      <c r="AS491" s="47" t="str">
        <f t="shared" si="81"/>
        <v/>
      </c>
      <c r="AT491" s="35">
        <f t="shared" si="95"/>
        <v>0</v>
      </c>
      <c r="AU491" s="48" t="e">
        <f t="shared" ca="1" si="124"/>
        <v>#NAME?</v>
      </c>
      <c r="AV491" s="48" t="e">
        <f t="shared" ca="1" si="125"/>
        <v>#NAME?</v>
      </c>
      <c r="AW491" s="49" t="e">
        <f t="shared" ca="1" si="126"/>
        <v>#NAME?</v>
      </c>
      <c r="AX491" s="48" t="e">
        <f t="shared" ca="1" si="127"/>
        <v>#NAME?</v>
      </c>
      <c r="AY491" s="49" t="str">
        <f t="shared" si="128"/>
        <v/>
      </c>
      <c r="AZ491" s="50" t="e">
        <f t="shared" ca="1" si="129"/>
        <v>#NAME?</v>
      </c>
      <c r="BA491" s="51" t="e">
        <f t="shared" ca="1" si="130"/>
        <v>#NAME?</v>
      </c>
      <c r="BB491" s="52" t="e">
        <f t="shared" ca="1" si="131"/>
        <v>#NAME?</v>
      </c>
      <c r="BC491" s="51" t="e">
        <f t="shared" ca="1" si="132"/>
        <v>#NAME?</v>
      </c>
      <c r="BD491" s="54" t="e">
        <f t="shared" ca="1" si="133"/>
        <v>#NAME?</v>
      </c>
      <c r="BE491" s="48" t="e">
        <f t="shared" ca="1" si="134"/>
        <v>#NAME?</v>
      </c>
      <c r="BF491" s="50" t="e">
        <f t="shared" ca="1" si="135"/>
        <v>#NAME?</v>
      </c>
      <c r="BG491" s="56" t="e">
        <f t="shared" ca="1" si="136"/>
        <v>#NAME?</v>
      </c>
      <c r="BH491" s="103"/>
      <c r="BI491" s="103"/>
      <c r="BJ491" s="103"/>
      <c r="BK491" s="103"/>
      <c r="BL491" s="103"/>
      <c r="BM491" s="103"/>
      <c r="BN491" s="24"/>
      <c r="BO491" s="24"/>
    </row>
    <row r="492" spans="1:67" ht="15.5">
      <c r="A492" s="25" t="str">
        <f t="shared" si="75"/>
        <v/>
      </c>
      <c r="B492" s="89"/>
      <c r="C492" s="25"/>
      <c r="D492" s="90"/>
      <c r="E492" s="90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36"/>
      <c r="S492" s="91"/>
      <c r="T492" s="36"/>
      <c r="U492" s="82"/>
      <c r="V492" s="25"/>
      <c r="W492" s="107"/>
      <c r="X492" s="109"/>
      <c r="Y492" s="109"/>
      <c r="Z492" s="36"/>
      <c r="AA492" s="38"/>
      <c r="AB492" s="35"/>
      <c r="AC492" s="25"/>
      <c r="AD492" s="25"/>
      <c r="AE492" s="25"/>
      <c r="AF492" s="25"/>
      <c r="AG492" s="25"/>
      <c r="AH492" s="25"/>
      <c r="AI492" s="25"/>
      <c r="AJ492" s="45" t="str">
        <f t="array" ref="AJ492">IFERROR(INDEX('[1]Master Price'!$E:$E,MATCH(D492,'[1]Master Price'!$B:$B,0)),"0")</f>
        <v>0</v>
      </c>
      <c r="AK492" s="45">
        <f t="shared" si="76"/>
        <v>0</v>
      </c>
      <c r="AL492" s="46" t="str">
        <f t="shared" si="137"/>
        <v>0-day</v>
      </c>
      <c r="AM492" s="46" t="str">
        <f t="shared" si="77"/>
        <v>0-day</v>
      </c>
      <c r="AN492" s="46" t="str">
        <f t="shared" si="96"/>
        <v>0-day</v>
      </c>
      <c r="AO492" s="46" t="str">
        <f t="shared" si="97"/>
        <v>0-day</v>
      </c>
      <c r="AP492" s="46" t="str">
        <f t="shared" si="79"/>
        <v>0-day</v>
      </c>
      <c r="AQ492" s="46" t="str">
        <f t="shared" si="80"/>
        <v>0-day</v>
      </c>
      <c r="AR492" s="103"/>
      <c r="AS492" s="47" t="str">
        <f t="shared" si="81"/>
        <v/>
      </c>
      <c r="AT492" s="35">
        <f t="shared" si="95"/>
        <v>0</v>
      </c>
      <c r="AU492" s="48" t="e">
        <f t="shared" ca="1" si="124"/>
        <v>#NAME?</v>
      </c>
      <c r="AV492" s="48" t="e">
        <f t="shared" ca="1" si="125"/>
        <v>#NAME?</v>
      </c>
      <c r="AW492" s="49" t="e">
        <f t="shared" ca="1" si="126"/>
        <v>#NAME?</v>
      </c>
      <c r="AX492" s="48" t="e">
        <f t="shared" ca="1" si="127"/>
        <v>#NAME?</v>
      </c>
      <c r="AY492" s="49" t="str">
        <f t="shared" si="128"/>
        <v/>
      </c>
      <c r="AZ492" s="50" t="e">
        <f t="shared" ca="1" si="129"/>
        <v>#NAME?</v>
      </c>
      <c r="BA492" s="51" t="e">
        <f t="shared" ca="1" si="130"/>
        <v>#NAME?</v>
      </c>
      <c r="BB492" s="52" t="e">
        <f t="shared" ca="1" si="131"/>
        <v>#NAME?</v>
      </c>
      <c r="BC492" s="51" t="e">
        <f t="shared" ca="1" si="132"/>
        <v>#NAME?</v>
      </c>
      <c r="BD492" s="54" t="e">
        <f t="shared" ca="1" si="133"/>
        <v>#NAME?</v>
      </c>
      <c r="BE492" s="48" t="e">
        <f t="shared" ca="1" si="134"/>
        <v>#NAME?</v>
      </c>
      <c r="BF492" s="50" t="e">
        <f t="shared" ca="1" si="135"/>
        <v>#NAME?</v>
      </c>
      <c r="BG492" s="56" t="e">
        <f t="shared" ca="1" si="136"/>
        <v>#NAME?</v>
      </c>
      <c r="BH492" s="103"/>
      <c r="BI492" s="103"/>
      <c r="BJ492" s="103"/>
      <c r="BK492" s="103"/>
      <c r="BL492" s="103"/>
      <c r="BM492" s="103"/>
      <c r="BN492" s="24"/>
      <c r="BO492" s="24"/>
    </row>
    <row r="493" spans="1:67" ht="15.5">
      <c r="A493" s="25" t="str">
        <f t="shared" si="75"/>
        <v/>
      </c>
      <c r="B493" s="89"/>
      <c r="C493" s="25"/>
      <c r="D493" s="90"/>
      <c r="E493" s="90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36"/>
      <c r="S493" s="91"/>
      <c r="T493" s="36"/>
      <c r="U493" s="82"/>
      <c r="V493" s="25"/>
      <c r="W493" s="107"/>
      <c r="X493" s="109"/>
      <c r="Y493" s="109"/>
      <c r="Z493" s="36"/>
      <c r="AA493" s="38"/>
      <c r="AB493" s="35"/>
      <c r="AC493" s="25"/>
      <c r="AD493" s="25"/>
      <c r="AE493" s="25"/>
      <c r="AF493" s="25"/>
      <c r="AG493" s="25"/>
      <c r="AH493" s="25"/>
      <c r="AI493" s="25"/>
      <c r="AJ493" s="45" t="str">
        <f t="array" ref="AJ493">IFERROR(INDEX('[1]Master Price'!$E:$E,MATCH(D493,'[1]Master Price'!$B:$B,0)),"0")</f>
        <v>0</v>
      </c>
      <c r="AK493" s="45">
        <f t="shared" si="76"/>
        <v>0</v>
      </c>
      <c r="AL493" s="46" t="str">
        <f t="shared" si="137"/>
        <v>0-day</v>
      </c>
      <c r="AM493" s="46" t="str">
        <f t="shared" si="77"/>
        <v>0-day</v>
      </c>
      <c r="AN493" s="46" t="str">
        <f t="shared" si="96"/>
        <v>0-day</v>
      </c>
      <c r="AO493" s="46" t="str">
        <f t="shared" si="97"/>
        <v>0-day</v>
      </c>
      <c r="AP493" s="46" t="str">
        <f t="shared" si="79"/>
        <v>0-day</v>
      </c>
      <c r="AQ493" s="46" t="str">
        <f t="shared" si="80"/>
        <v>0-day</v>
      </c>
      <c r="AR493" s="103"/>
      <c r="AS493" s="47" t="str">
        <f t="shared" si="81"/>
        <v/>
      </c>
      <c r="AT493" s="35">
        <f t="shared" si="95"/>
        <v>0</v>
      </c>
      <c r="AU493" s="48" t="e">
        <f t="shared" ca="1" si="124"/>
        <v>#NAME?</v>
      </c>
      <c r="AV493" s="48" t="e">
        <f t="shared" ca="1" si="125"/>
        <v>#NAME?</v>
      </c>
      <c r="AW493" s="49" t="e">
        <f t="shared" ca="1" si="126"/>
        <v>#NAME?</v>
      </c>
      <c r="AX493" s="48" t="e">
        <f t="shared" ca="1" si="127"/>
        <v>#NAME?</v>
      </c>
      <c r="AY493" s="49" t="str">
        <f t="shared" si="128"/>
        <v/>
      </c>
      <c r="AZ493" s="50" t="e">
        <f t="shared" ca="1" si="129"/>
        <v>#NAME?</v>
      </c>
      <c r="BA493" s="51" t="e">
        <f t="shared" ca="1" si="130"/>
        <v>#NAME?</v>
      </c>
      <c r="BB493" s="52" t="e">
        <f t="shared" ca="1" si="131"/>
        <v>#NAME?</v>
      </c>
      <c r="BC493" s="51" t="e">
        <f t="shared" ca="1" si="132"/>
        <v>#NAME?</v>
      </c>
      <c r="BD493" s="54" t="e">
        <f t="shared" ca="1" si="133"/>
        <v>#NAME?</v>
      </c>
      <c r="BE493" s="48" t="e">
        <f t="shared" ca="1" si="134"/>
        <v>#NAME?</v>
      </c>
      <c r="BF493" s="50" t="e">
        <f t="shared" ca="1" si="135"/>
        <v>#NAME?</v>
      </c>
      <c r="BG493" s="56" t="e">
        <f t="shared" ca="1" si="136"/>
        <v>#NAME?</v>
      </c>
      <c r="BH493" s="103"/>
      <c r="BI493" s="103"/>
      <c r="BJ493" s="103"/>
      <c r="BK493" s="103"/>
      <c r="BL493" s="103"/>
      <c r="BM493" s="103"/>
      <c r="BN493" s="24"/>
      <c r="BO493" s="24"/>
    </row>
    <row r="494" spans="1:67" ht="15.5">
      <c r="A494" s="25" t="str">
        <f t="shared" si="75"/>
        <v/>
      </c>
      <c r="B494" s="89"/>
      <c r="C494" s="25"/>
      <c r="D494" s="90"/>
      <c r="E494" s="90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36"/>
      <c r="S494" s="91"/>
      <c r="T494" s="36"/>
      <c r="U494" s="82"/>
      <c r="V494" s="25"/>
      <c r="W494" s="107"/>
      <c r="X494" s="109"/>
      <c r="Y494" s="109"/>
      <c r="Z494" s="36"/>
      <c r="AA494" s="38"/>
      <c r="AB494" s="35"/>
      <c r="AC494" s="25"/>
      <c r="AD494" s="25"/>
      <c r="AE494" s="25"/>
      <c r="AF494" s="25"/>
      <c r="AG494" s="25"/>
      <c r="AH494" s="25"/>
      <c r="AI494" s="25"/>
      <c r="AJ494" s="45" t="str">
        <f t="array" ref="AJ494">IFERROR(INDEX('[1]Master Price'!$E:$E,MATCH(D494,'[1]Master Price'!$B:$B,0)),"0")</f>
        <v>0</v>
      </c>
      <c r="AK494" s="45">
        <f t="shared" si="76"/>
        <v>0</v>
      </c>
      <c r="AL494" s="46" t="str">
        <f t="shared" si="137"/>
        <v>0-day</v>
      </c>
      <c r="AM494" s="46" t="str">
        <f t="shared" si="77"/>
        <v>0-day</v>
      </c>
      <c r="AN494" s="46" t="str">
        <f t="shared" si="96"/>
        <v>0-day</v>
      </c>
      <c r="AO494" s="46" t="str">
        <f t="shared" si="97"/>
        <v>0-day</v>
      </c>
      <c r="AP494" s="46" t="str">
        <f t="shared" si="79"/>
        <v>0-day</v>
      </c>
      <c r="AQ494" s="46" t="str">
        <f t="shared" si="80"/>
        <v>0-day</v>
      </c>
      <c r="AR494" s="103"/>
      <c r="AS494" s="47" t="str">
        <f t="shared" si="81"/>
        <v/>
      </c>
      <c r="AT494" s="35">
        <f t="shared" si="95"/>
        <v>0</v>
      </c>
      <c r="AU494" s="48" t="e">
        <f t="shared" ca="1" si="124"/>
        <v>#NAME?</v>
      </c>
      <c r="AV494" s="48" t="e">
        <f t="shared" ca="1" si="125"/>
        <v>#NAME?</v>
      </c>
      <c r="AW494" s="49" t="e">
        <f t="shared" ca="1" si="126"/>
        <v>#NAME?</v>
      </c>
      <c r="AX494" s="48" t="e">
        <f t="shared" ca="1" si="127"/>
        <v>#NAME?</v>
      </c>
      <c r="AY494" s="49" t="str">
        <f t="shared" si="128"/>
        <v/>
      </c>
      <c r="AZ494" s="50" t="e">
        <f t="shared" ca="1" si="129"/>
        <v>#NAME?</v>
      </c>
      <c r="BA494" s="51" t="e">
        <f t="shared" ca="1" si="130"/>
        <v>#NAME?</v>
      </c>
      <c r="BB494" s="52" t="e">
        <f t="shared" ca="1" si="131"/>
        <v>#NAME?</v>
      </c>
      <c r="BC494" s="51" t="e">
        <f t="shared" ca="1" si="132"/>
        <v>#NAME?</v>
      </c>
      <c r="BD494" s="54" t="e">
        <f t="shared" ca="1" si="133"/>
        <v>#NAME?</v>
      </c>
      <c r="BE494" s="48" t="e">
        <f t="shared" ca="1" si="134"/>
        <v>#NAME?</v>
      </c>
      <c r="BF494" s="50" t="e">
        <f t="shared" ca="1" si="135"/>
        <v>#NAME?</v>
      </c>
      <c r="BG494" s="56" t="e">
        <f t="shared" ca="1" si="136"/>
        <v>#NAME?</v>
      </c>
      <c r="BH494" s="103"/>
      <c r="BI494" s="103"/>
      <c r="BJ494" s="103"/>
      <c r="BK494" s="103"/>
      <c r="BL494" s="103"/>
      <c r="BM494" s="103"/>
      <c r="BN494" s="24"/>
      <c r="BO494" s="24"/>
    </row>
    <row r="495" spans="1:67" ht="15.5">
      <c r="A495" s="25" t="str">
        <f t="shared" si="75"/>
        <v/>
      </c>
      <c r="B495" s="89"/>
      <c r="C495" s="25"/>
      <c r="D495" s="90"/>
      <c r="E495" s="90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36"/>
      <c r="S495" s="91"/>
      <c r="T495" s="36"/>
      <c r="U495" s="82"/>
      <c r="V495" s="25"/>
      <c r="W495" s="107"/>
      <c r="X495" s="109"/>
      <c r="Y495" s="109"/>
      <c r="Z495" s="36"/>
      <c r="AA495" s="38"/>
      <c r="AB495" s="35"/>
      <c r="AC495" s="25"/>
      <c r="AD495" s="25"/>
      <c r="AE495" s="44"/>
      <c r="AF495" s="112"/>
      <c r="AG495" s="25"/>
      <c r="AH495" s="25"/>
      <c r="AI495" s="25"/>
      <c r="AJ495" s="45" t="str">
        <f t="array" ref="AJ495">IFERROR(INDEX('[1]Master Price'!$E:$E,MATCH(D495,'[1]Master Price'!$B:$B,0)),"0")</f>
        <v>0</v>
      </c>
      <c r="AK495" s="45">
        <f t="shared" si="76"/>
        <v>0</v>
      </c>
      <c r="AL495" s="46" t="str">
        <f t="shared" si="137"/>
        <v>0-day</v>
      </c>
      <c r="AM495" s="46" t="str">
        <f t="shared" si="77"/>
        <v>0-day</v>
      </c>
      <c r="AN495" s="46" t="str">
        <f t="shared" si="96"/>
        <v>0-day</v>
      </c>
      <c r="AO495" s="46" t="str">
        <f t="shared" si="97"/>
        <v>0-day</v>
      </c>
      <c r="AP495" s="46" t="str">
        <f t="shared" si="79"/>
        <v>0-day</v>
      </c>
      <c r="AQ495" s="46" t="str">
        <f t="shared" si="80"/>
        <v>0-day</v>
      </c>
      <c r="AR495" s="103"/>
      <c r="AS495" s="47" t="str">
        <f t="shared" si="81"/>
        <v/>
      </c>
      <c r="AT495" s="35">
        <f t="shared" si="95"/>
        <v>0</v>
      </c>
      <c r="AU495" s="48" t="e">
        <f t="shared" ca="1" si="124"/>
        <v>#NAME?</v>
      </c>
      <c r="AV495" s="48" t="e">
        <f t="shared" ca="1" si="125"/>
        <v>#NAME?</v>
      </c>
      <c r="AW495" s="49" t="e">
        <f t="shared" ca="1" si="126"/>
        <v>#NAME?</v>
      </c>
      <c r="AX495" s="48" t="e">
        <f t="shared" ca="1" si="127"/>
        <v>#NAME?</v>
      </c>
      <c r="AY495" s="49" t="str">
        <f t="shared" si="128"/>
        <v/>
      </c>
      <c r="AZ495" s="50" t="e">
        <f t="shared" ca="1" si="129"/>
        <v>#NAME?</v>
      </c>
      <c r="BA495" s="51" t="e">
        <f t="shared" ca="1" si="130"/>
        <v>#NAME?</v>
      </c>
      <c r="BB495" s="52" t="e">
        <f t="shared" ca="1" si="131"/>
        <v>#NAME?</v>
      </c>
      <c r="BC495" s="51" t="e">
        <f t="shared" ca="1" si="132"/>
        <v>#NAME?</v>
      </c>
      <c r="BD495" s="54" t="e">
        <f t="shared" ca="1" si="133"/>
        <v>#NAME?</v>
      </c>
      <c r="BE495" s="48" t="e">
        <f t="shared" ca="1" si="134"/>
        <v>#NAME?</v>
      </c>
      <c r="BF495" s="50" t="e">
        <f t="shared" ca="1" si="135"/>
        <v>#NAME?</v>
      </c>
      <c r="BG495" s="56" t="e">
        <f t="shared" ca="1" si="136"/>
        <v>#NAME?</v>
      </c>
      <c r="BH495" s="103"/>
      <c r="BI495" s="103"/>
      <c r="BJ495" s="103"/>
      <c r="BK495" s="103"/>
      <c r="BL495" s="103"/>
      <c r="BM495" s="103"/>
      <c r="BN495" s="24"/>
      <c r="BO495" s="24"/>
    </row>
    <row r="496" spans="1:67" ht="15.5">
      <c r="A496" s="25" t="str">
        <f t="shared" si="75"/>
        <v/>
      </c>
      <c r="B496" s="89"/>
      <c r="C496" s="25"/>
      <c r="D496" s="90"/>
      <c r="E496" s="90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36"/>
      <c r="S496" s="91"/>
      <c r="T496" s="36"/>
      <c r="U496" s="82"/>
      <c r="V496" s="25"/>
      <c r="W496" s="107"/>
      <c r="X496" s="109"/>
      <c r="Y496" s="109"/>
      <c r="Z496" s="36"/>
      <c r="AA496" s="38"/>
      <c r="AB496" s="35"/>
      <c r="AC496" s="25"/>
      <c r="AD496" s="25"/>
      <c r="AE496" s="44"/>
      <c r="AF496" s="112"/>
      <c r="AG496" s="25"/>
      <c r="AH496" s="25"/>
      <c r="AI496" s="25"/>
      <c r="AJ496" s="45" t="str">
        <f t="array" ref="AJ496">IFERROR(INDEX('[1]Master Price'!$E:$E,MATCH(D496,'[1]Master Price'!$B:$B,0)),"0")</f>
        <v>0</v>
      </c>
      <c r="AK496" s="45">
        <f t="shared" si="76"/>
        <v>0</v>
      </c>
      <c r="AL496" s="46" t="str">
        <f t="shared" si="137"/>
        <v>0-day</v>
      </c>
      <c r="AM496" s="46" t="str">
        <f t="shared" si="77"/>
        <v>0-day</v>
      </c>
      <c r="AN496" s="46" t="str">
        <f t="shared" si="96"/>
        <v>0-day</v>
      </c>
      <c r="AO496" s="46" t="str">
        <f t="shared" si="97"/>
        <v>0-day</v>
      </c>
      <c r="AP496" s="46" t="str">
        <f t="shared" si="79"/>
        <v>0-day</v>
      </c>
      <c r="AQ496" s="46" t="str">
        <f t="shared" si="80"/>
        <v>0-day</v>
      </c>
      <c r="AR496" s="103"/>
      <c r="AS496" s="47" t="str">
        <f t="shared" si="81"/>
        <v/>
      </c>
      <c r="AT496" s="35">
        <f t="shared" si="95"/>
        <v>0</v>
      </c>
      <c r="AU496" s="48" t="e">
        <f t="shared" ca="1" si="124"/>
        <v>#NAME?</v>
      </c>
      <c r="AV496" s="48" t="e">
        <f t="shared" ca="1" si="125"/>
        <v>#NAME?</v>
      </c>
      <c r="AW496" s="49" t="e">
        <f t="shared" ca="1" si="126"/>
        <v>#NAME?</v>
      </c>
      <c r="AX496" s="48" t="e">
        <f t="shared" ca="1" si="127"/>
        <v>#NAME?</v>
      </c>
      <c r="AY496" s="49" t="str">
        <f t="shared" si="128"/>
        <v/>
      </c>
      <c r="AZ496" s="50" t="e">
        <f t="shared" ca="1" si="129"/>
        <v>#NAME?</v>
      </c>
      <c r="BA496" s="51" t="e">
        <f t="shared" ca="1" si="130"/>
        <v>#NAME?</v>
      </c>
      <c r="BB496" s="52" t="e">
        <f t="shared" ca="1" si="131"/>
        <v>#NAME?</v>
      </c>
      <c r="BC496" s="51" t="e">
        <f t="shared" ca="1" si="132"/>
        <v>#NAME?</v>
      </c>
      <c r="BD496" s="54" t="e">
        <f t="shared" ca="1" si="133"/>
        <v>#NAME?</v>
      </c>
      <c r="BE496" s="48" t="e">
        <f t="shared" ca="1" si="134"/>
        <v>#NAME?</v>
      </c>
      <c r="BF496" s="50" t="e">
        <f t="shared" ca="1" si="135"/>
        <v>#NAME?</v>
      </c>
      <c r="BG496" s="56" t="e">
        <f t="shared" ca="1" si="136"/>
        <v>#NAME?</v>
      </c>
      <c r="BH496" s="103"/>
      <c r="BI496" s="103"/>
      <c r="BJ496" s="103"/>
      <c r="BK496" s="103"/>
      <c r="BL496" s="103"/>
      <c r="BM496" s="103"/>
      <c r="BN496" s="24"/>
      <c r="BO496" s="24"/>
    </row>
    <row r="497" spans="1:67" ht="15.5">
      <c r="A497" s="25" t="str">
        <f t="shared" si="75"/>
        <v/>
      </c>
      <c r="B497" s="89"/>
      <c r="C497" s="25"/>
      <c r="D497" s="90"/>
      <c r="E497" s="90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36"/>
      <c r="S497" s="91"/>
      <c r="T497" s="36"/>
      <c r="U497" s="82"/>
      <c r="V497" s="25"/>
      <c r="W497" s="107"/>
      <c r="X497" s="109"/>
      <c r="Y497" s="109"/>
      <c r="Z497" s="36"/>
      <c r="AA497" s="38"/>
      <c r="AB497" s="35"/>
      <c r="AC497" s="25"/>
      <c r="AD497" s="25"/>
      <c r="AE497" s="44"/>
      <c r="AF497" s="112"/>
      <c r="AG497" s="25"/>
      <c r="AH497" s="25"/>
      <c r="AI497" s="25"/>
      <c r="AJ497" s="45" t="str">
        <f t="array" ref="AJ497">IFERROR(INDEX('[1]Master Price'!$E:$E,MATCH(D497,'[1]Master Price'!$B:$B,0)),"0")</f>
        <v>0</v>
      </c>
      <c r="AK497" s="45">
        <f t="shared" si="76"/>
        <v>0</v>
      </c>
      <c r="AL497" s="46" t="str">
        <f t="shared" si="137"/>
        <v>0-day</v>
      </c>
      <c r="AM497" s="46" t="str">
        <f t="shared" si="77"/>
        <v>0-day</v>
      </c>
      <c r="AN497" s="46" t="str">
        <f t="shared" si="96"/>
        <v>0-day</v>
      </c>
      <c r="AO497" s="46" t="str">
        <f t="shared" si="97"/>
        <v>0-day</v>
      </c>
      <c r="AP497" s="46" t="str">
        <f t="shared" si="79"/>
        <v>0-day</v>
      </c>
      <c r="AQ497" s="46" t="str">
        <f t="shared" si="80"/>
        <v>0-day</v>
      </c>
      <c r="AR497" s="103"/>
      <c r="AS497" s="47" t="str">
        <f t="shared" si="81"/>
        <v/>
      </c>
      <c r="AT497" s="35">
        <f t="shared" si="95"/>
        <v>0</v>
      </c>
      <c r="AU497" s="48" t="e">
        <f t="shared" ca="1" si="124"/>
        <v>#NAME?</v>
      </c>
      <c r="AV497" s="48" t="e">
        <f t="shared" ca="1" si="125"/>
        <v>#NAME?</v>
      </c>
      <c r="AW497" s="49" t="e">
        <f t="shared" ca="1" si="126"/>
        <v>#NAME?</v>
      </c>
      <c r="AX497" s="48" t="e">
        <f t="shared" ca="1" si="127"/>
        <v>#NAME?</v>
      </c>
      <c r="AY497" s="49" t="str">
        <f t="shared" si="128"/>
        <v/>
      </c>
      <c r="AZ497" s="50" t="e">
        <f t="shared" ca="1" si="129"/>
        <v>#NAME?</v>
      </c>
      <c r="BA497" s="51" t="e">
        <f t="shared" ca="1" si="130"/>
        <v>#NAME?</v>
      </c>
      <c r="BB497" s="52" t="e">
        <f t="shared" ca="1" si="131"/>
        <v>#NAME?</v>
      </c>
      <c r="BC497" s="51" t="e">
        <f t="shared" ca="1" si="132"/>
        <v>#NAME?</v>
      </c>
      <c r="BD497" s="54" t="e">
        <f t="shared" ca="1" si="133"/>
        <v>#NAME?</v>
      </c>
      <c r="BE497" s="48" t="e">
        <f t="shared" ca="1" si="134"/>
        <v>#NAME?</v>
      </c>
      <c r="BF497" s="50" t="e">
        <f t="shared" ca="1" si="135"/>
        <v>#NAME?</v>
      </c>
      <c r="BG497" s="56" t="e">
        <f t="shared" ca="1" si="136"/>
        <v>#NAME?</v>
      </c>
      <c r="BH497" s="103"/>
      <c r="BI497" s="103"/>
      <c r="BJ497" s="103"/>
      <c r="BK497" s="103"/>
      <c r="BL497" s="103"/>
      <c r="BM497" s="103"/>
      <c r="BN497" s="24"/>
      <c r="BO497" s="24"/>
    </row>
    <row r="498" spans="1:67" ht="15.5">
      <c r="A498" s="25" t="str">
        <f t="shared" si="75"/>
        <v/>
      </c>
      <c r="B498" s="89"/>
      <c r="C498" s="25"/>
      <c r="D498" s="90"/>
      <c r="E498" s="90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36"/>
      <c r="S498" s="91"/>
      <c r="T498" s="36"/>
      <c r="U498" s="82"/>
      <c r="V498" s="25"/>
      <c r="W498" s="107"/>
      <c r="X498" s="109"/>
      <c r="Y498" s="109"/>
      <c r="Z498" s="36"/>
      <c r="AA498" s="38"/>
      <c r="AB498" s="35"/>
      <c r="AC498" s="25"/>
      <c r="AD498" s="25"/>
      <c r="AE498" s="44"/>
      <c r="AF498" s="112"/>
      <c r="AG498" s="25"/>
      <c r="AH498" s="25"/>
      <c r="AI498" s="25"/>
      <c r="AJ498" s="45" t="str">
        <f t="array" ref="AJ498">IFERROR(INDEX('[1]Master Price'!$E:$E,MATCH(D498,'[1]Master Price'!$B:$B,0)),"0")</f>
        <v>0</v>
      </c>
      <c r="AK498" s="45">
        <f t="shared" si="76"/>
        <v>0</v>
      </c>
      <c r="AL498" s="46" t="str">
        <f t="shared" si="137"/>
        <v>0-day</v>
      </c>
      <c r="AM498" s="46" t="str">
        <f t="shared" si="77"/>
        <v>0-day</v>
      </c>
      <c r="AN498" s="46" t="str">
        <f t="shared" si="96"/>
        <v>0-day</v>
      </c>
      <c r="AO498" s="46" t="str">
        <f t="shared" si="97"/>
        <v>0-day</v>
      </c>
      <c r="AP498" s="46" t="str">
        <f t="shared" si="79"/>
        <v>0-day</v>
      </c>
      <c r="AQ498" s="46" t="str">
        <f t="shared" si="80"/>
        <v>0-day</v>
      </c>
      <c r="AR498" s="103"/>
      <c r="AS498" s="47" t="str">
        <f t="shared" si="81"/>
        <v/>
      </c>
      <c r="AT498" s="35">
        <f t="shared" si="95"/>
        <v>0</v>
      </c>
      <c r="AU498" s="48" t="e">
        <f t="shared" ca="1" si="124"/>
        <v>#NAME?</v>
      </c>
      <c r="AV498" s="48" t="e">
        <f t="shared" ca="1" si="125"/>
        <v>#NAME?</v>
      </c>
      <c r="AW498" s="49" t="e">
        <f t="shared" ca="1" si="126"/>
        <v>#NAME?</v>
      </c>
      <c r="AX498" s="48" t="e">
        <f t="shared" ca="1" si="127"/>
        <v>#NAME?</v>
      </c>
      <c r="AY498" s="49" t="str">
        <f t="shared" si="128"/>
        <v/>
      </c>
      <c r="AZ498" s="50" t="e">
        <f t="shared" ca="1" si="129"/>
        <v>#NAME?</v>
      </c>
      <c r="BA498" s="51" t="e">
        <f t="shared" ca="1" si="130"/>
        <v>#NAME?</v>
      </c>
      <c r="BB498" s="52" t="e">
        <f t="shared" ca="1" si="131"/>
        <v>#NAME?</v>
      </c>
      <c r="BC498" s="51" t="e">
        <f t="shared" ca="1" si="132"/>
        <v>#NAME?</v>
      </c>
      <c r="BD498" s="54" t="e">
        <f t="shared" ca="1" si="133"/>
        <v>#NAME?</v>
      </c>
      <c r="BE498" s="48" t="e">
        <f t="shared" ca="1" si="134"/>
        <v>#NAME?</v>
      </c>
      <c r="BF498" s="50" t="e">
        <f t="shared" ca="1" si="135"/>
        <v>#NAME?</v>
      </c>
      <c r="BG498" s="56" t="e">
        <f t="shared" ca="1" si="136"/>
        <v>#NAME?</v>
      </c>
      <c r="BH498" s="103"/>
      <c r="BI498" s="103"/>
      <c r="BJ498" s="103"/>
      <c r="BK498" s="103"/>
      <c r="BL498" s="103"/>
      <c r="BM498" s="103"/>
      <c r="BN498" s="24"/>
      <c r="BO498" s="24"/>
    </row>
    <row r="499" spans="1:67" ht="15.5">
      <c r="A499" s="25" t="str">
        <f t="shared" si="75"/>
        <v/>
      </c>
      <c r="B499" s="89"/>
      <c r="C499" s="25"/>
      <c r="D499" s="90"/>
      <c r="E499" s="90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36"/>
      <c r="S499" s="91"/>
      <c r="T499" s="36"/>
      <c r="U499" s="82"/>
      <c r="V499" s="25"/>
      <c r="W499" s="107"/>
      <c r="X499" s="109"/>
      <c r="Y499" s="109"/>
      <c r="Z499" s="36"/>
      <c r="AA499" s="38"/>
      <c r="AB499" s="35"/>
      <c r="AC499" s="25"/>
      <c r="AD499" s="25"/>
      <c r="AE499" s="44"/>
      <c r="AF499" s="112"/>
      <c r="AG499" s="25"/>
      <c r="AH499" s="25"/>
      <c r="AI499" s="25"/>
      <c r="AJ499" s="45" t="str">
        <f t="array" ref="AJ499">IFERROR(INDEX('[1]Master Price'!$E:$E,MATCH(D499,'[1]Master Price'!$B:$B,0)),"0")</f>
        <v>0</v>
      </c>
      <c r="AK499" s="45">
        <f t="shared" si="76"/>
        <v>0</v>
      </c>
      <c r="AL499" s="46" t="str">
        <f t="shared" si="137"/>
        <v>0-day</v>
      </c>
      <c r="AM499" s="46" t="str">
        <f t="shared" si="77"/>
        <v>0-day</v>
      </c>
      <c r="AN499" s="46" t="str">
        <f t="shared" si="96"/>
        <v>0-day</v>
      </c>
      <c r="AO499" s="46" t="str">
        <f t="shared" si="97"/>
        <v>0-day</v>
      </c>
      <c r="AP499" s="46" t="str">
        <f t="shared" si="79"/>
        <v>0-day</v>
      </c>
      <c r="AQ499" s="46" t="str">
        <f t="shared" si="80"/>
        <v>0-day</v>
      </c>
      <c r="AR499" s="103"/>
      <c r="AS499" s="47" t="str">
        <f t="shared" si="81"/>
        <v/>
      </c>
      <c r="AT499" s="35">
        <f t="shared" si="95"/>
        <v>0</v>
      </c>
      <c r="AU499" s="48" t="e">
        <f t="shared" ca="1" si="124"/>
        <v>#NAME?</v>
      </c>
      <c r="AV499" s="48" t="e">
        <f t="shared" ca="1" si="125"/>
        <v>#NAME?</v>
      </c>
      <c r="AW499" s="49" t="e">
        <f t="shared" ca="1" si="126"/>
        <v>#NAME?</v>
      </c>
      <c r="AX499" s="48" t="e">
        <f t="shared" ca="1" si="127"/>
        <v>#NAME?</v>
      </c>
      <c r="AY499" s="49" t="str">
        <f t="shared" si="128"/>
        <v/>
      </c>
      <c r="AZ499" s="50" t="e">
        <f t="shared" ca="1" si="129"/>
        <v>#NAME?</v>
      </c>
      <c r="BA499" s="51" t="e">
        <f t="shared" ca="1" si="130"/>
        <v>#NAME?</v>
      </c>
      <c r="BB499" s="52" t="e">
        <f t="shared" ca="1" si="131"/>
        <v>#NAME?</v>
      </c>
      <c r="BC499" s="51" t="e">
        <f t="shared" ca="1" si="132"/>
        <v>#NAME?</v>
      </c>
      <c r="BD499" s="54" t="e">
        <f t="shared" ca="1" si="133"/>
        <v>#NAME?</v>
      </c>
      <c r="BE499" s="48" t="e">
        <f t="shared" ca="1" si="134"/>
        <v>#NAME?</v>
      </c>
      <c r="BF499" s="50" t="e">
        <f t="shared" ca="1" si="135"/>
        <v>#NAME?</v>
      </c>
      <c r="BG499" s="56" t="e">
        <f t="shared" ca="1" si="136"/>
        <v>#NAME?</v>
      </c>
      <c r="BH499" s="103"/>
      <c r="BI499" s="103"/>
      <c r="BJ499" s="103"/>
      <c r="BK499" s="103"/>
      <c r="BL499" s="103"/>
      <c r="BM499" s="103"/>
      <c r="BN499" s="24"/>
      <c r="BO499" s="24"/>
    </row>
    <row r="500" spans="1:67" ht="15.5">
      <c r="A500" s="25" t="str">
        <f t="shared" si="75"/>
        <v/>
      </c>
      <c r="B500" s="89"/>
      <c r="C500" s="25"/>
      <c r="D500" s="90"/>
      <c r="E500" s="90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36"/>
      <c r="S500" s="91"/>
      <c r="T500" s="36"/>
      <c r="U500" s="82"/>
      <c r="V500" s="25"/>
      <c r="W500" s="107"/>
      <c r="X500" s="109"/>
      <c r="Y500" s="109"/>
      <c r="Z500" s="36"/>
      <c r="AA500" s="38"/>
      <c r="AB500" s="35"/>
      <c r="AC500" s="25"/>
      <c r="AD500" s="25"/>
      <c r="AE500" s="44"/>
      <c r="AF500" s="112"/>
      <c r="AG500" s="25"/>
      <c r="AH500" s="25"/>
      <c r="AI500" s="25"/>
      <c r="AJ500" s="45" t="str">
        <f t="array" ref="AJ500">IFERROR(INDEX('[1]Master Price'!$E:$E,MATCH(D500,'[1]Master Price'!$B:$B,0)),"0")</f>
        <v>0</v>
      </c>
      <c r="AK500" s="45">
        <f t="shared" si="76"/>
        <v>0</v>
      </c>
      <c r="AL500" s="46" t="str">
        <f t="shared" si="137"/>
        <v>0-day</v>
      </c>
      <c r="AM500" s="46" t="str">
        <f t="shared" si="77"/>
        <v>0-day</v>
      </c>
      <c r="AN500" s="46" t="str">
        <f t="shared" si="96"/>
        <v>0-day</v>
      </c>
      <c r="AO500" s="46" t="str">
        <f t="shared" si="97"/>
        <v>0-day</v>
      </c>
      <c r="AP500" s="46" t="str">
        <f t="shared" si="79"/>
        <v>0-day</v>
      </c>
      <c r="AQ500" s="46" t="str">
        <f t="shared" si="80"/>
        <v>0-day</v>
      </c>
      <c r="AR500" s="103"/>
      <c r="AS500" s="47" t="str">
        <f t="shared" si="81"/>
        <v/>
      </c>
      <c r="AT500" s="35">
        <f t="shared" si="95"/>
        <v>0</v>
      </c>
      <c r="AU500" s="48" t="e">
        <f t="shared" ca="1" si="124"/>
        <v>#NAME?</v>
      </c>
      <c r="AV500" s="48" t="e">
        <f t="shared" ca="1" si="125"/>
        <v>#NAME?</v>
      </c>
      <c r="AW500" s="49" t="e">
        <f t="shared" ca="1" si="126"/>
        <v>#NAME?</v>
      </c>
      <c r="AX500" s="48" t="e">
        <f t="shared" ca="1" si="127"/>
        <v>#NAME?</v>
      </c>
      <c r="AY500" s="49" t="str">
        <f t="shared" si="128"/>
        <v/>
      </c>
      <c r="AZ500" s="50" t="e">
        <f t="shared" ca="1" si="129"/>
        <v>#NAME?</v>
      </c>
      <c r="BA500" s="51" t="e">
        <f t="shared" ca="1" si="130"/>
        <v>#NAME?</v>
      </c>
      <c r="BB500" s="52" t="e">
        <f t="shared" ca="1" si="131"/>
        <v>#NAME?</v>
      </c>
      <c r="BC500" s="51" t="e">
        <f t="shared" ca="1" si="132"/>
        <v>#NAME?</v>
      </c>
      <c r="BD500" s="54" t="e">
        <f t="shared" ca="1" si="133"/>
        <v>#NAME?</v>
      </c>
      <c r="BE500" s="48" t="e">
        <f t="shared" ca="1" si="134"/>
        <v>#NAME?</v>
      </c>
      <c r="BF500" s="50" t="e">
        <f t="shared" ca="1" si="135"/>
        <v>#NAME?</v>
      </c>
      <c r="BG500" s="56" t="e">
        <f t="shared" ca="1" si="136"/>
        <v>#NAME?</v>
      </c>
      <c r="BH500" s="103"/>
      <c r="BI500" s="103"/>
      <c r="BJ500" s="103"/>
      <c r="BK500" s="103"/>
      <c r="BL500" s="103"/>
      <c r="BM500" s="103"/>
      <c r="BN500" s="24"/>
      <c r="BO500" s="24"/>
    </row>
    <row r="501" spans="1:67" ht="15.5">
      <c r="A501" s="25" t="str">
        <f t="shared" si="75"/>
        <v/>
      </c>
      <c r="B501" s="89"/>
      <c r="C501" s="25"/>
      <c r="D501" s="90"/>
      <c r="E501" s="90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36"/>
      <c r="S501" s="91"/>
      <c r="T501" s="36"/>
      <c r="U501" s="82"/>
      <c r="V501" s="25"/>
      <c r="W501" s="107"/>
      <c r="X501" s="109"/>
      <c r="Y501" s="109"/>
      <c r="Z501" s="36"/>
      <c r="AA501" s="38"/>
      <c r="AB501" s="35"/>
      <c r="AC501" s="25"/>
      <c r="AD501" s="25"/>
      <c r="AE501" s="25"/>
      <c r="AF501" s="25"/>
      <c r="AG501" s="25"/>
      <c r="AH501" s="25"/>
      <c r="AI501" s="25"/>
      <c r="AJ501" s="45" t="str">
        <f t="array" ref="AJ501">IFERROR(INDEX('[1]Master Price'!$E:$E,MATCH(D501,'[1]Master Price'!$B:$B,0)),"0")</f>
        <v>0</v>
      </c>
      <c r="AK501" s="45">
        <f t="shared" si="76"/>
        <v>0</v>
      </c>
      <c r="AL501" s="46" t="str">
        <f t="shared" si="137"/>
        <v>0-day</v>
      </c>
      <c r="AM501" s="46" t="str">
        <f t="shared" si="77"/>
        <v>0-day</v>
      </c>
      <c r="AN501" s="46" t="str">
        <f t="shared" si="96"/>
        <v>0-day</v>
      </c>
      <c r="AO501" s="46" t="str">
        <f t="shared" si="97"/>
        <v>0-day</v>
      </c>
      <c r="AP501" s="46" t="str">
        <f t="shared" si="79"/>
        <v>0-day</v>
      </c>
      <c r="AQ501" s="46" t="str">
        <f t="shared" si="80"/>
        <v>0-day</v>
      </c>
      <c r="AR501" s="103"/>
      <c r="AS501" s="47" t="str">
        <f t="shared" si="81"/>
        <v/>
      </c>
      <c r="AT501" s="35">
        <f t="shared" si="95"/>
        <v>0</v>
      </c>
      <c r="AU501" s="48" t="e">
        <f t="shared" ca="1" si="124"/>
        <v>#NAME?</v>
      </c>
      <c r="AV501" s="48" t="e">
        <f t="shared" ca="1" si="125"/>
        <v>#NAME?</v>
      </c>
      <c r="AW501" s="49" t="e">
        <f t="shared" ca="1" si="126"/>
        <v>#NAME?</v>
      </c>
      <c r="AX501" s="48" t="e">
        <f t="shared" ca="1" si="127"/>
        <v>#NAME?</v>
      </c>
      <c r="AY501" s="49" t="str">
        <f t="shared" si="128"/>
        <v/>
      </c>
      <c r="AZ501" s="50" t="e">
        <f t="shared" ca="1" si="129"/>
        <v>#NAME?</v>
      </c>
      <c r="BA501" s="51" t="e">
        <f t="shared" ca="1" si="130"/>
        <v>#NAME?</v>
      </c>
      <c r="BB501" s="52" t="e">
        <f t="shared" ca="1" si="131"/>
        <v>#NAME?</v>
      </c>
      <c r="BC501" s="51" t="e">
        <f t="shared" ca="1" si="132"/>
        <v>#NAME?</v>
      </c>
      <c r="BD501" s="54" t="e">
        <f t="shared" ca="1" si="133"/>
        <v>#NAME?</v>
      </c>
      <c r="BE501" s="48" t="e">
        <f t="shared" ca="1" si="134"/>
        <v>#NAME?</v>
      </c>
      <c r="BF501" s="50" t="e">
        <f t="shared" ca="1" si="135"/>
        <v>#NAME?</v>
      </c>
      <c r="BG501" s="56" t="e">
        <f t="shared" ca="1" si="136"/>
        <v>#NAME?</v>
      </c>
      <c r="BH501" s="103"/>
      <c r="BI501" s="103"/>
      <c r="BJ501" s="103"/>
      <c r="BK501" s="103"/>
      <c r="BL501" s="103"/>
      <c r="BM501" s="103"/>
      <c r="BN501" s="24"/>
      <c r="BO501" s="24"/>
    </row>
    <row r="502" spans="1:67" ht="15.5">
      <c r="A502" s="25" t="str">
        <f t="shared" si="75"/>
        <v/>
      </c>
      <c r="B502" s="89"/>
      <c r="C502" s="25"/>
      <c r="D502" s="90"/>
      <c r="E502" s="90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36"/>
      <c r="S502" s="91"/>
      <c r="T502" s="36"/>
      <c r="U502" s="82"/>
      <c r="V502" s="25"/>
      <c r="W502" s="107"/>
      <c r="X502" s="109"/>
      <c r="Y502" s="109"/>
      <c r="Z502" s="36"/>
      <c r="AA502" s="38"/>
      <c r="AB502" s="35"/>
      <c r="AC502" s="25"/>
      <c r="AD502" s="25"/>
      <c r="AE502" s="25"/>
      <c r="AF502" s="25"/>
      <c r="AG502" s="25"/>
      <c r="AH502" s="25"/>
      <c r="AI502" s="25"/>
      <c r="AJ502" s="45" t="str">
        <f t="array" ref="AJ502">IFERROR(INDEX('[1]Master Price'!$E:$E,MATCH(D502,'[1]Master Price'!$B:$B,0)),"0")</f>
        <v>0</v>
      </c>
      <c r="AK502" s="45">
        <f t="shared" si="76"/>
        <v>0</v>
      </c>
      <c r="AL502" s="46" t="str">
        <f t="shared" si="137"/>
        <v>0-day</v>
      </c>
      <c r="AM502" s="46" t="str">
        <f t="shared" si="77"/>
        <v>0-day</v>
      </c>
      <c r="AN502" s="46" t="str">
        <f t="shared" si="96"/>
        <v>0-day</v>
      </c>
      <c r="AO502" s="46" t="str">
        <f t="shared" si="97"/>
        <v>0-day</v>
      </c>
      <c r="AP502" s="46" t="str">
        <f t="shared" si="79"/>
        <v>0-day</v>
      </c>
      <c r="AQ502" s="46" t="str">
        <f t="shared" si="80"/>
        <v>0-day</v>
      </c>
      <c r="AR502" s="103"/>
      <c r="AS502" s="47" t="str">
        <f t="shared" si="81"/>
        <v/>
      </c>
      <c r="AT502" s="35">
        <f t="shared" si="95"/>
        <v>0</v>
      </c>
      <c r="AU502" s="48" t="e">
        <f t="shared" ca="1" si="124"/>
        <v>#NAME?</v>
      </c>
      <c r="AV502" s="48" t="e">
        <f t="shared" ca="1" si="125"/>
        <v>#NAME?</v>
      </c>
      <c r="AW502" s="49" t="e">
        <f t="shared" ca="1" si="126"/>
        <v>#NAME?</v>
      </c>
      <c r="AX502" s="48" t="e">
        <f t="shared" ca="1" si="127"/>
        <v>#NAME?</v>
      </c>
      <c r="AY502" s="49" t="str">
        <f t="shared" si="128"/>
        <v/>
      </c>
      <c r="AZ502" s="50" t="e">
        <f t="shared" ca="1" si="129"/>
        <v>#NAME?</v>
      </c>
      <c r="BA502" s="51" t="e">
        <f t="shared" ca="1" si="130"/>
        <v>#NAME?</v>
      </c>
      <c r="BB502" s="52" t="e">
        <f t="shared" ca="1" si="131"/>
        <v>#NAME?</v>
      </c>
      <c r="BC502" s="51" t="e">
        <f t="shared" ca="1" si="132"/>
        <v>#NAME?</v>
      </c>
      <c r="BD502" s="54" t="e">
        <f t="shared" ca="1" si="133"/>
        <v>#NAME?</v>
      </c>
      <c r="BE502" s="48" t="e">
        <f t="shared" ca="1" si="134"/>
        <v>#NAME?</v>
      </c>
      <c r="BF502" s="50" t="e">
        <f t="shared" ca="1" si="135"/>
        <v>#NAME?</v>
      </c>
      <c r="BG502" s="56" t="e">
        <f t="shared" ca="1" si="136"/>
        <v>#NAME?</v>
      </c>
      <c r="BH502" s="103"/>
      <c r="BI502" s="103"/>
      <c r="BJ502" s="103"/>
      <c r="BK502" s="103"/>
      <c r="BL502" s="103"/>
      <c r="BM502" s="103"/>
      <c r="BN502" s="24"/>
      <c r="BO502" s="24"/>
    </row>
    <row r="503" spans="1:67" ht="15.5">
      <c r="A503" s="25" t="str">
        <f t="shared" si="75"/>
        <v/>
      </c>
      <c r="B503" s="89"/>
      <c r="C503" s="25"/>
      <c r="D503" s="90"/>
      <c r="E503" s="90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36"/>
      <c r="S503" s="91"/>
      <c r="T503" s="36"/>
      <c r="U503" s="82"/>
      <c r="V503" s="25"/>
      <c r="W503" s="36"/>
      <c r="X503" s="109"/>
      <c r="Y503" s="109"/>
      <c r="Z503" s="36"/>
      <c r="AA503" s="38"/>
      <c r="AB503" s="35"/>
      <c r="AC503" s="25"/>
      <c r="AD503" s="25"/>
      <c r="AE503" s="25"/>
      <c r="AF503" s="25"/>
      <c r="AG503" s="25"/>
      <c r="AH503" s="25"/>
      <c r="AI503" s="25"/>
      <c r="AJ503" s="45" t="str">
        <f t="array" ref="AJ503">IFERROR(INDEX('[1]Master Price'!$E:$E,MATCH(D503,'[1]Master Price'!$B:$B,0)),"0")</f>
        <v>0</v>
      </c>
      <c r="AK503" s="45">
        <f t="shared" si="76"/>
        <v>0</v>
      </c>
      <c r="AL503" s="46" t="str">
        <f t="shared" si="137"/>
        <v>0-day</v>
      </c>
      <c r="AM503" s="46" t="str">
        <f t="shared" si="77"/>
        <v>0-day</v>
      </c>
      <c r="AN503" s="46" t="str">
        <f t="shared" si="96"/>
        <v>0-day</v>
      </c>
      <c r="AO503" s="46" t="str">
        <f t="shared" si="97"/>
        <v>0-day</v>
      </c>
      <c r="AP503" s="46" t="str">
        <f t="shared" si="79"/>
        <v>0-day</v>
      </c>
      <c r="AQ503" s="46" t="str">
        <f t="shared" si="80"/>
        <v>0-day</v>
      </c>
      <c r="AR503" s="103"/>
      <c r="AS503" s="47" t="str">
        <f t="shared" si="81"/>
        <v/>
      </c>
      <c r="AT503" s="35">
        <f t="shared" si="95"/>
        <v>0</v>
      </c>
      <c r="AU503" s="48" t="e">
        <f t="shared" ca="1" si="124"/>
        <v>#NAME?</v>
      </c>
      <c r="AV503" s="48" t="e">
        <f t="shared" ca="1" si="125"/>
        <v>#NAME?</v>
      </c>
      <c r="AW503" s="49" t="e">
        <f t="shared" ca="1" si="126"/>
        <v>#NAME?</v>
      </c>
      <c r="AX503" s="48" t="e">
        <f t="shared" ca="1" si="127"/>
        <v>#NAME?</v>
      </c>
      <c r="AY503" s="49" t="str">
        <f t="shared" si="128"/>
        <v/>
      </c>
      <c r="AZ503" s="50" t="e">
        <f t="shared" ca="1" si="129"/>
        <v>#NAME?</v>
      </c>
      <c r="BA503" s="51" t="e">
        <f t="shared" ca="1" si="130"/>
        <v>#NAME?</v>
      </c>
      <c r="BB503" s="52" t="e">
        <f t="shared" ca="1" si="131"/>
        <v>#NAME?</v>
      </c>
      <c r="BC503" s="51" t="e">
        <f t="shared" ca="1" si="132"/>
        <v>#NAME?</v>
      </c>
      <c r="BD503" s="54" t="e">
        <f t="shared" ca="1" si="133"/>
        <v>#NAME?</v>
      </c>
      <c r="BE503" s="48" t="e">
        <f t="shared" ca="1" si="134"/>
        <v>#NAME?</v>
      </c>
      <c r="BF503" s="50" t="e">
        <f t="shared" ca="1" si="135"/>
        <v>#NAME?</v>
      </c>
      <c r="BG503" s="56" t="e">
        <f t="shared" ca="1" si="136"/>
        <v>#NAME?</v>
      </c>
      <c r="BH503" s="103"/>
      <c r="BI503" s="103"/>
      <c r="BJ503" s="103"/>
      <c r="BK503" s="103"/>
      <c r="BL503" s="103"/>
      <c r="BM503" s="103"/>
      <c r="BN503" s="24"/>
      <c r="BO503" s="24"/>
    </row>
    <row r="504" spans="1:67" ht="15.5">
      <c r="A504" s="25" t="str">
        <f t="shared" si="75"/>
        <v/>
      </c>
      <c r="B504" s="89"/>
      <c r="C504" s="25"/>
      <c r="D504" s="90"/>
      <c r="E504" s="90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36"/>
      <c r="S504" s="91"/>
      <c r="T504" s="36"/>
      <c r="U504" s="82"/>
      <c r="V504" s="25"/>
      <c r="W504" s="107"/>
      <c r="X504" s="109"/>
      <c r="Y504" s="109"/>
      <c r="Z504" s="36"/>
      <c r="AA504" s="38"/>
      <c r="AB504" s="35"/>
      <c r="AC504" s="25"/>
      <c r="AD504" s="25"/>
      <c r="AE504" s="44"/>
      <c r="AF504" s="112"/>
      <c r="AG504" s="25"/>
      <c r="AH504" s="25"/>
      <c r="AI504" s="25"/>
      <c r="AJ504" s="45" t="str">
        <f t="array" ref="AJ504">IFERROR(INDEX('[1]Master Price'!$E:$E,MATCH(D504,'[1]Master Price'!$B:$B,0)),"0")</f>
        <v>0</v>
      </c>
      <c r="AK504" s="45">
        <f t="shared" si="76"/>
        <v>0</v>
      </c>
      <c r="AL504" s="46" t="str">
        <f t="shared" si="137"/>
        <v>0-day</v>
      </c>
      <c r="AM504" s="46" t="str">
        <f t="shared" si="77"/>
        <v>0-day</v>
      </c>
      <c r="AN504" s="46" t="str">
        <f t="shared" si="96"/>
        <v>0-day</v>
      </c>
      <c r="AO504" s="46" t="str">
        <f t="shared" si="97"/>
        <v>0-day</v>
      </c>
      <c r="AP504" s="46" t="str">
        <f t="shared" si="79"/>
        <v>0-day</v>
      </c>
      <c r="AQ504" s="46" t="str">
        <f t="shared" si="80"/>
        <v>0-day</v>
      </c>
      <c r="AR504" s="103"/>
      <c r="AS504" s="47" t="str">
        <f t="shared" si="81"/>
        <v/>
      </c>
      <c r="AT504" s="35">
        <f t="shared" si="95"/>
        <v>0</v>
      </c>
      <c r="AU504" s="48" t="e">
        <f t="shared" ca="1" si="124"/>
        <v>#NAME?</v>
      </c>
      <c r="AV504" s="48" t="e">
        <f t="shared" ca="1" si="125"/>
        <v>#NAME?</v>
      </c>
      <c r="AW504" s="49" t="e">
        <f t="shared" ca="1" si="126"/>
        <v>#NAME?</v>
      </c>
      <c r="AX504" s="48" t="e">
        <f t="shared" ca="1" si="127"/>
        <v>#NAME?</v>
      </c>
      <c r="AY504" s="49" t="str">
        <f t="shared" si="128"/>
        <v/>
      </c>
      <c r="AZ504" s="50" t="e">
        <f t="shared" ca="1" si="129"/>
        <v>#NAME?</v>
      </c>
      <c r="BA504" s="51" t="e">
        <f t="shared" ca="1" si="130"/>
        <v>#NAME?</v>
      </c>
      <c r="BB504" s="52" t="e">
        <f t="shared" ca="1" si="131"/>
        <v>#NAME?</v>
      </c>
      <c r="BC504" s="51" t="e">
        <f t="shared" ca="1" si="132"/>
        <v>#NAME?</v>
      </c>
      <c r="BD504" s="54" t="e">
        <f t="shared" ca="1" si="133"/>
        <v>#NAME?</v>
      </c>
      <c r="BE504" s="48" t="e">
        <f t="shared" ca="1" si="134"/>
        <v>#NAME?</v>
      </c>
      <c r="BF504" s="50" t="e">
        <f t="shared" ca="1" si="135"/>
        <v>#NAME?</v>
      </c>
      <c r="BG504" s="56" t="e">
        <f t="shared" ca="1" si="136"/>
        <v>#NAME?</v>
      </c>
      <c r="BH504" s="103"/>
      <c r="BI504" s="103"/>
      <c r="BJ504" s="103"/>
      <c r="BK504" s="103"/>
      <c r="BL504" s="103"/>
      <c r="BM504" s="103"/>
      <c r="BN504" s="24"/>
      <c r="BO504" s="24"/>
    </row>
    <row r="505" spans="1:67" ht="15.5">
      <c r="A505" s="25" t="str">
        <f t="shared" si="75"/>
        <v/>
      </c>
      <c r="B505" s="89"/>
      <c r="C505" s="25"/>
      <c r="D505" s="90"/>
      <c r="E505" s="90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36"/>
      <c r="S505" s="91"/>
      <c r="T505" s="36"/>
      <c r="U505" s="82"/>
      <c r="V505" s="25"/>
      <c r="W505" s="107"/>
      <c r="X505" s="109"/>
      <c r="Y505" s="109"/>
      <c r="Z505" s="36"/>
      <c r="AA505" s="38"/>
      <c r="AB505" s="35"/>
      <c r="AC505" s="25"/>
      <c r="AD505" s="25"/>
      <c r="AE505" s="44"/>
      <c r="AF505" s="112"/>
      <c r="AG505" s="25"/>
      <c r="AH505" s="25"/>
      <c r="AI505" s="25"/>
      <c r="AJ505" s="45" t="str">
        <f t="array" ref="AJ505">IFERROR(INDEX('[1]Master Price'!$E:$E,MATCH(D505,'[1]Master Price'!$B:$B,0)),"0")</f>
        <v>0</v>
      </c>
      <c r="AK505" s="45">
        <f t="shared" si="76"/>
        <v>0</v>
      </c>
      <c r="AL505" s="46" t="str">
        <f t="shared" si="137"/>
        <v>0-day</v>
      </c>
      <c r="AM505" s="46" t="str">
        <f t="shared" si="77"/>
        <v>0-day</v>
      </c>
      <c r="AN505" s="46" t="str">
        <f t="shared" si="96"/>
        <v>0-day</v>
      </c>
      <c r="AO505" s="46" t="str">
        <f t="shared" si="97"/>
        <v>0-day</v>
      </c>
      <c r="AP505" s="46" t="str">
        <f t="shared" si="79"/>
        <v>0-day</v>
      </c>
      <c r="AQ505" s="46" t="str">
        <f t="shared" si="80"/>
        <v>0-day</v>
      </c>
      <c r="AR505" s="103"/>
      <c r="AS505" s="47" t="str">
        <f t="shared" si="81"/>
        <v/>
      </c>
      <c r="AT505" s="35">
        <f t="shared" si="95"/>
        <v>0</v>
      </c>
      <c r="AU505" s="48" t="e">
        <f t="shared" ca="1" si="124"/>
        <v>#NAME?</v>
      </c>
      <c r="AV505" s="48" t="e">
        <f t="shared" ca="1" si="125"/>
        <v>#NAME?</v>
      </c>
      <c r="AW505" s="49" t="e">
        <f t="shared" ca="1" si="126"/>
        <v>#NAME?</v>
      </c>
      <c r="AX505" s="48" t="e">
        <f t="shared" ca="1" si="127"/>
        <v>#NAME?</v>
      </c>
      <c r="AY505" s="49" t="str">
        <f t="shared" si="128"/>
        <v/>
      </c>
      <c r="AZ505" s="50" t="e">
        <f t="shared" ca="1" si="129"/>
        <v>#NAME?</v>
      </c>
      <c r="BA505" s="51" t="e">
        <f t="shared" ca="1" si="130"/>
        <v>#NAME?</v>
      </c>
      <c r="BB505" s="52" t="e">
        <f t="shared" ca="1" si="131"/>
        <v>#NAME?</v>
      </c>
      <c r="BC505" s="51" t="e">
        <f t="shared" ca="1" si="132"/>
        <v>#NAME?</v>
      </c>
      <c r="BD505" s="54" t="e">
        <f t="shared" ca="1" si="133"/>
        <v>#NAME?</v>
      </c>
      <c r="BE505" s="48" t="e">
        <f t="shared" ca="1" si="134"/>
        <v>#NAME?</v>
      </c>
      <c r="BF505" s="50" t="e">
        <f t="shared" ca="1" si="135"/>
        <v>#NAME?</v>
      </c>
      <c r="BG505" s="56" t="e">
        <f t="shared" ca="1" si="136"/>
        <v>#NAME?</v>
      </c>
      <c r="BH505" s="103"/>
      <c r="BI505" s="103"/>
      <c r="BJ505" s="103"/>
      <c r="BK505" s="103"/>
      <c r="BL505" s="103"/>
      <c r="BM505" s="103"/>
      <c r="BN505" s="24"/>
      <c r="BO505" s="24"/>
    </row>
    <row r="506" spans="1:67" ht="15.5">
      <c r="A506" s="25" t="str">
        <f t="shared" si="75"/>
        <v/>
      </c>
      <c r="B506" s="89"/>
      <c r="C506" s="25"/>
      <c r="D506" s="90"/>
      <c r="E506" s="90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36"/>
      <c r="S506" s="91"/>
      <c r="T506" s="36"/>
      <c r="U506" s="82"/>
      <c r="V506" s="25"/>
      <c r="W506" s="107"/>
      <c r="X506" s="109"/>
      <c r="Y506" s="109"/>
      <c r="Z506" s="36"/>
      <c r="AA506" s="38"/>
      <c r="AB506" s="35"/>
      <c r="AC506" s="25"/>
      <c r="AD506" s="25"/>
      <c r="AE506" s="25"/>
      <c r="AF506" s="25"/>
      <c r="AG506" s="25"/>
      <c r="AH506" s="25"/>
      <c r="AI506" s="25"/>
      <c r="AJ506" s="45" t="str">
        <f t="array" ref="AJ506">IFERROR(INDEX('[1]Master Price'!$E:$E,MATCH(D506,'[1]Master Price'!$B:$B,0)),"0")</f>
        <v>0</v>
      </c>
      <c r="AK506" s="45">
        <f t="shared" si="76"/>
        <v>0</v>
      </c>
      <c r="AL506" s="46" t="str">
        <f t="shared" si="137"/>
        <v>0-day</v>
      </c>
      <c r="AM506" s="46" t="str">
        <f t="shared" si="77"/>
        <v>0-day</v>
      </c>
      <c r="AN506" s="46" t="str">
        <f t="shared" si="96"/>
        <v>0-day</v>
      </c>
      <c r="AO506" s="46" t="str">
        <f t="shared" si="97"/>
        <v>0-day</v>
      </c>
      <c r="AP506" s="46" t="str">
        <f t="shared" si="79"/>
        <v>0-day</v>
      </c>
      <c r="AQ506" s="46" t="str">
        <f t="shared" si="80"/>
        <v>0-day</v>
      </c>
      <c r="AR506" s="103"/>
      <c r="AS506" s="47" t="str">
        <f t="shared" si="81"/>
        <v/>
      </c>
      <c r="AT506" s="35">
        <f t="shared" si="95"/>
        <v>0</v>
      </c>
      <c r="AU506" s="48" t="e">
        <f t="shared" ca="1" si="124"/>
        <v>#NAME?</v>
      </c>
      <c r="AV506" s="48" t="e">
        <f t="shared" ca="1" si="125"/>
        <v>#NAME?</v>
      </c>
      <c r="AW506" s="49" t="e">
        <f t="shared" ca="1" si="126"/>
        <v>#NAME?</v>
      </c>
      <c r="AX506" s="48" t="e">
        <f t="shared" ca="1" si="127"/>
        <v>#NAME?</v>
      </c>
      <c r="AY506" s="49" t="str">
        <f t="shared" si="128"/>
        <v/>
      </c>
      <c r="AZ506" s="50" t="e">
        <f t="shared" ca="1" si="129"/>
        <v>#NAME?</v>
      </c>
      <c r="BA506" s="51" t="e">
        <f t="shared" ca="1" si="130"/>
        <v>#NAME?</v>
      </c>
      <c r="BB506" s="52" t="e">
        <f t="shared" ca="1" si="131"/>
        <v>#NAME?</v>
      </c>
      <c r="BC506" s="51" t="e">
        <f t="shared" ca="1" si="132"/>
        <v>#NAME?</v>
      </c>
      <c r="BD506" s="54" t="e">
        <f t="shared" ca="1" si="133"/>
        <v>#NAME?</v>
      </c>
      <c r="BE506" s="48" t="e">
        <f t="shared" ca="1" si="134"/>
        <v>#NAME?</v>
      </c>
      <c r="BF506" s="50" t="e">
        <f t="shared" ca="1" si="135"/>
        <v>#NAME?</v>
      </c>
      <c r="BG506" s="56" t="e">
        <f t="shared" ca="1" si="136"/>
        <v>#NAME?</v>
      </c>
      <c r="BH506" s="103"/>
      <c r="BI506" s="103"/>
      <c r="BJ506" s="103"/>
      <c r="BK506" s="103"/>
      <c r="BL506" s="103"/>
      <c r="BM506" s="103"/>
      <c r="BN506" s="24"/>
      <c r="BO506" s="24"/>
    </row>
    <row r="507" spans="1:67" ht="15.5">
      <c r="A507" s="25" t="str">
        <f t="shared" si="75"/>
        <v/>
      </c>
      <c r="B507" s="89"/>
      <c r="C507" s="25"/>
      <c r="D507" s="90"/>
      <c r="E507" s="90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36"/>
      <c r="S507" s="91"/>
      <c r="T507" s="36"/>
      <c r="U507" s="82"/>
      <c r="V507" s="25"/>
      <c r="W507" s="107"/>
      <c r="X507" s="109"/>
      <c r="Y507" s="109"/>
      <c r="Z507" s="36"/>
      <c r="AA507" s="38"/>
      <c r="AB507" s="35"/>
      <c r="AC507" s="25"/>
      <c r="AD507" s="25"/>
      <c r="AE507" s="25"/>
      <c r="AF507" s="25"/>
      <c r="AG507" s="25"/>
      <c r="AH507" s="25"/>
      <c r="AI507" s="25"/>
      <c r="AJ507" s="45" t="str">
        <f t="array" ref="AJ507">IFERROR(INDEX('[1]Master Price'!$E:$E,MATCH(D507,'[1]Master Price'!$B:$B,0)),"0")</f>
        <v>0</v>
      </c>
      <c r="AK507" s="45">
        <f t="shared" si="76"/>
        <v>0</v>
      </c>
      <c r="AL507" s="46" t="str">
        <f t="shared" si="137"/>
        <v>0-day</v>
      </c>
      <c r="AM507" s="46" t="str">
        <f t="shared" si="77"/>
        <v>0-day</v>
      </c>
      <c r="AN507" s="46" t="str">
        <f t="shared" si="96"/>
        <v>0-day</v>
      </c>
      <c r="AO507" s="46" t="str">
        <f t="shared" si="97"/>
        <v>0-day</v>
      </c>
      <c r="AP507" s="46" t="str">
        <f t="shared" si="79"/>
        <v>0-day</v>
      </c>
      <c r="AQ507" s="46" t="str">
        <f t="shared" si="80"/>
        <v>0-day</v>
      </c>
      <c r="AR507" s="103"/>
      <c r="AS507" s="47" t="str">
        <f t="shared" si="81"/>
        <v/>
      </c>
      <c r="AT507" s="35">
        <f t="shared" si="95"/>
        <v>0</v>
      </c>
      <c r="AU507" s="48" t="e">
        <f t="shared" ca="1" si="124"/>
        <v>#NAME?</v>
      </c>
      <c r="AV507" s="48" t="e">
        <f t="shared" ca="1" si="125"/>
        <v>#NAME?</v>
      </c>
      <c r="AW507" s="49" t="e">
        <f t="shared" ca="1" si="126"/>
        <v>#NAME?</v>
      </c>
      <c r="AX507" s="48" t="e">
        <f t="shared" ca="1" si="127"/>
        <v>#NAME?</v>
      </c>
      <c r="AY507" s="49" t="str">
        <f t="shared" si="128"/>
        <v/>
      </c>
      <c r="AZ507" s="50" t="e">
        <f t="shared" ca="1" si="129"/>
        <v>#NAME?</v>
      </c>
      <c r="BA507" s="51" t="e">
        <f t="shared" ca="1" si="130"/>
        <v>#NAME?</v>
      </c>
      <c r="BB507" s="52" t="e">
        <f t="shared" ca="1" si="131"/>
        <v>#NAME?</v>
      </c>
      <c r="BC507" s="51" t="e">
        <f t="shared" ca="1" si="132"/>
        <v>#NAME?</v>
      </c>
      <c r="BD507" s="54" t="e">
        <f t="shared" ca="1" si="133"/>
        <v>#NAME?</v>
      </c>
      <c r="BE507" s="48" t="e">
        <f t="shared" ca="1" si="134"/>
        <v>#NAME?</v>
      </c>
      <c r="BF507" s="50" t="e">
        <f t="shared" ca="1" si="135"/>
        <v>#NAME?</v>
      </c>
      <c r="BG507" s="56" t="e">
        <f t="shared" ca="1" si="136"/>
        <v>#NAME?</v>
      </c>
      <c r="BH507" s="103"/>
      <c r="BI507" s="103"/>
      <c r="BJ507" s="103"/>
      <c r="BK507" s="103"/>
      <c r="BL507" s="103"/>
      <c r="BM507" s="103"/>
      <c r="BN507" s="24"/>
      <c r="BO507" s="24"/>
    </row>
    <row r="508" spans="1:67" ht="15.5">
      <c r="A508" s="25" t="str">
        <f t="shared" si="75"/>
        <v/>
      </c>
      <c r="B508" s="89"/>
      <c r="C508" s="25"/>
      <c r="D508" s="90"/>
      <c r="E508" s="90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36"/>
      <c r="S508" s="91"/>
      <c r="T508" s="36"/>
      <c r="U508" s="82"/>
      <c r="V508" s="25"/>
      <c r="W508" s="107"/>
      <c r="X508" s="109"/>
      <c r="Y508" s="109"/>
      <c r="Z508" s="36"/>
      <c r="AA508" s="38"/>
      <c r="AB508" s="35"/>
      <c r="AC508" s="25"/>
      <c r="AD508" s="25"/>
      <c r="AE508" s="25"/>
      <c r="AF508" s="25"/>
      <c r="AG508" s="25"/>
      <c r="AH508" s="25"/>
      <c r="AI508" s="25"/>
      <c r="AJ508" s="45" t="str">
        <f t="array" ref="AJ508">IFERROR(INDEX('[1]Master Price'!$E:$E,MATCH(D508,'[1]Master Price'!$B:$B,0)),"0")</f>
        <v>0</v>
      </c>
      <c r="AK508" s="45">
        <f t="shared" si="76"/>
        <v>0</v>
      </c>
      <c r="AL508" s="46" t="str">
        <f t="shared" si="137"/>
        <v>0-day</v>
      </c>
      <c r="AM508" s="46" t="str">
        <f t="shared" si="77"/>
        <v>0-day</v>
      </c>
      <c r="AN508" s="46" t="str">
        <f t="shared" si="96"/>
        <v>0-day</v>
      </c>
      <c r="AO508" s="46" t="str">
        <f t="shared" si="97"/>
        <v>0-day</v>
      </c>
      <c r="AP508" s="46" t="str">
        <f t="shared" si="79"/>
        <v>0-day</v>
      </c>
      <c r="AQ508" s="46" t="str">
        <f t="shared" si="80"/>
        <v>0-day</v>
      </c>
      <c r="AR508" s="103"/>
      <c r="AS508" s="47" t="str">
        <f t="shared" si="81"/>
        <v/>
      </c>
      <c r="AT508" s="35">
        <f t="shared" si="95"/>
        <v>0</v>
      </c>
      <c r="AU508" s="48" t="e">
        <f t="shared" ca="1" si="124"/>
        <v>#NAME?</v>
      </c>
      <c r="AV508" s="48" t="e">
        <f t="shared" ca="1" si="125"/>
        <v>#NAME?</v>
      </c>
      <c r="AW508" s="49" t="e">
        <f t="shared" ca="1" si="126"/>
        <v>#NAME?</v>
      </c>
      <c r="AX508" s="48" t="e">
        <f t="shared" ca="1" si="127"/>
        <v>#NAME?</v>
      </c>
      <c r="AY508" s="49" t="str">
        <f t="shared" si="128"/>
        <v/>
      </c>
      <c r="AZ508" s="50" t="e">
        <f t="shared" ca="1" si="129"/>
        <v>#NAME?</v>
      </c>
      <c r="BA508" s="51" t="e">
        <f t="shared" ca="1" si="130"/>
        <v>#NAME?</v>
      </c>
      <c r="BB508" s="52" t="e">
        <f t="shared" ca="1" si="131"/>
        <v>#NAME?</v>
      </c>
      <c r="BC508" s="51" t="e">
        <f t="shared" ca="1" si="132"/>
        <v>#NAME?</v>
      </c>
      <c r="BD508" s="54" t="e">
        <f t="shared" ca="1" si="133"/>
        <v>#NAME?</v>
      </c>
      <c r="BE508" s="48" t="e">
        <f t="shared" ca="1" si="134"/>
        <v>#NAME?</v>
      </c>
      <c r="BF508" s="50" t="e">
        <f t="shared" ca="1" si="135"/>
        <v>#NAME?</v>
      </c>
      <c r="BG508" s="56" t="e">
        <f t="shared" ca="1" si="136"/>
        <v>#NAME?</v>
      </c>
      <c r="BH508" s="103"/>
      <c r="BI508" s="103"/>
      <c r="BJ508" s="103"/>
      <c r="BK508" s="103"/>
      <c r="BL508" s="103"/>
      <c r="BM508" s="103"/>
      <c r="BN508" s="24"/>
      <c r="BO508" s="24"/>
    </row>
    <row r="509" spans="1:67" ht="15.5">
      <c r="A509" s="25" t="str">
        <f t="shared" si="75"/>
        <v/>
      </c>
      <c r="B509" s="89"/>
      <c r="C509" s="25"/>
      <c r="D509" s="90"/>
      <c r="E509" s="90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36"/>
      <c r="S509" s="91"/>
      <c r="T509" s="36"/>
      <c r="U509" s="82"/>
      <c r="V509" s="25"/>
      <c r="W509" s="107"/>
      <c r="X509" s="109"/>
      <c r="Y509" s="109"/>
      <c r="Z509" s="36"/>
      <c r="AA509" s="38"/>
      <c r="AB509" s="35"/>
      <c r="AC509" s="25"/>
      <c r="AD509" s="25"/>
      <c r="AE509" s="25"/>
      <c r="AF509" s="25"/>
      <c r="AG509" s="25"/>
      <c r="AH509" s="25"/>
      <c r="AI509" s="25"/>
      <c r="AJ509" s="45" t="str">
        <f t="array" ref="AJ509">IFERROR(INDEX('[1]Master Price'!$E:$E,MATCH(D509,'[1]Master Price'!$B:$B,0)),"0")</f>
        <v>0</v>
      </c>
      <c r="AK509" s="45">
        <f t="shared" si="76"/>
        <v>0</v>
      </c>
      <c r="AL509" s="46" t="str">
        <f t="shared" si="137"/>
        <v>0-day</v>
      </c>
      <c r="AM509" s="46" t="str">
        <f t="shared" si="77"/>
        <v>0-day</v>
      </c>
      <c r="AN509" s="46" t="str">
        <f t="shared" si="96"/>
        <v>0-day</v>
      </c>
      <c r="AO509" s="46" t="str">
        <f t="shared" si="97"/>
        <v>0-day</v>
      </c>
      <c r="AP509" s="46" t="str">
        <f t="shared" si="79"/>
        <v>0-day</v>
      </c>
      <c r="AQ509" s="46" t="str">
        <f t="shared" si="80"/>
        <v>0-day</v>
      </c>
      <c r="AR509" s="103"/>
      <c r="AS509" s="47" t="str">
        <f t="shared" si="81"/>
        <v/>
      </c>
      <c r="AT509" s="35">
        <f t="shared" si="95"/>
        <v>0</v>
      </c>
      <c r="AU509" s="48" t="e">
        <f t="shared" ca="1" si="124"/>
        <v>#NAME?</v>
      </c>
      <c r="AV509" s="48" t="e">
        <f t="shared" ca="1" si="125"/>
        <v>#NAME?</v>
      </c>
      <c r="AW509" s="49" t="e">
        <f t="shared" ca="1" si="126"/>
        <v>#NAME?</v>
      </c>
      <c r="AX509" s="48" t="e">
        <f t="shared" ca="1" si="127"/>
        <v>#NAME?</v>
      </c>
      <c r="AY509" s="49" t="str">
        <f t="shared" si="128"/>
        <v/>
      </c>
      <c r="AZ509" s="50" t="e">
        <f t="shared" ca="1" si="129"/>
        <v>#NAME?</v>
      </c>
      <c r="BA509" s="51" t="e">
        <f t="shared" ca="1" si="130"/>
        <v>#NAME?</v>
      </c>
      <c r="BB509" s="52" t="e">
        <f t="shared" ca="1" si="131"/>
        <v>#NAME?</v>
      </c>
      <c r="BC509" s="51" t="e">
        <f t="shared" ca="1" si="132"/>
        <v>#NAME?</v>
      </c>
      <c r="BD509" s="54" t="e">
        <f t="shared" ca="1" si="133"/>
        <v>#NAME?</v>
      </c>
      <c r="BE509" s="48" t="e">
        <f t="shared" ca="1" si="134"/>
        <v>#NAME?</v>
      </c>
      <c r="BF509" s="50" t="e">
        <f t="shared" ca="1" si="135"/>
        <v>#NAME?</v>
      </c>
      <c r="BG509" s="56" t="e">
        <f t="shared" ca="1" si="136"/>
        <v>#NAME?</v>
      </c>
      <c r="BH509" s="103"/>
      <c r="BI509" s="103"/>
      <c r="BJ509" s="103"/>
      <c r="BK509" s="103"/>
      <c r="BL509" s="103"/>
      <c r="BM509" s="103"/>
      <c r="BN509" s="24"/>
      <c r="BO509" s="24"/>
    </row>
    <row r="510" spans="1:67" ht="15.5">
      <c r="A510" s="25" t="str">
        <f t="shared" si="75"/>
        <v/>
      </c>
      <c r="B510" s="89"/>
      <c r="C510" s="25"/>
      <c r="D510" s="90"/>
      <c r="E510" s="90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36"/>
      <c r="S510" s="91"/>
      <c r="T510" s="36"/>
      <c r="U510" s="82"/>
      <c r="V510" s="25"/>
      <c r="W510" s="107"/>
      <c r="X510" s="109"/>
      <c r="Y510" s="109"/>
      <c r="Z510" s="36"/>
      <c r="AA510" s="38"/>
      <c r="AB510" s="35"/>
      <c r="AC510" s="25"/>
      <c r="AD510" s="25"/>
      <c r="AE510" s="25"/>
      <c r="AF510" s="25"/>
      <c r="AG510" s="25"/>
      <c r="AH510" s="25"/>
      <c r="AI510" s="25"/>
      <c r="AJ510" s="45" t="str">
        <f t="array" ref="AJ510">IFERROR(INDEX('[1]Master Price'!$E:$E,MATCH(D510,'[1]Master Price'!$B:$B,0)),"0")</f>
        <v>0</v>
      </c>
      <c r="AK510" s="45">
        <f t="shared" si="76"/>
        <v>0</v>
      </c>
      <c r="AL510" s="46" t="str">
        <f t="shared" si="137"/>
        <v>0-day</v>
      </c>
      <c r="AM510" s="46" t="str">
        <f t="shared" si="77"/>
        <v>0-day</v>
      </c>
      <c r="AN510" s="46" t="str">
        <f t="shared" si="96"/>
        <v>0-day</v>
      </c>
      <c r="AO510" s="46" t="str">
        <f t="shared" si="97"/>
        <v>0-day</v>
      </c>
      <c r="AP510" s="46" t="str">
        <f t="shared" si="79"/>
        <v>0-day</v>
      </c>
      <c r="AQ510" s="46" t="str">
        <f t="shared" si="80"/>
        <v>0-day</v>
      </c>
      <c r="AR510" s="103"/>
      <c r="AS510" s="47" t="str">
        <f t="shared" si="81"/>
        <v/>
      </c>
      <c r="AT510" s="35">
        <f t="shared" si="95"/>
        <v>0</v>
      </c>
      <c r="AU510" s="48" t="e">
        <f t="shared" ca="1" si="124"/>
        <v>#NAME?</v>
      </c>
      <c r="AV510" s="48" t="e">
        <f t="shared" ca="1" si="125"/>
        <v>#NAME?</v>
      </c>
      <c r="AW510" s="49" t="e">
        <f t="shared" ca="1" si="126"/>
        <v>#NAME?</v>
      </c>
      <c r="AX510" s="48" t="e">
        <f t="shared" ca="1" si="127"/>
        <v>#NAME?</v>
      </c>
      <c r="AY510" s="49" t="str">
        <f t="shared" si="128"/>
        <v/>
      </c>
      <c r="AZ510" s="50" t="e">
        <f t="shared" ca="1" si="129"/>
        <v>#NAME?</v>
      </c>
      <c r="BA510" s="51" t="e">
        <f t="shared" ca="1" si="130"/>
        <v>#NAME?</v>
      </c>
      <c r="BB510" s="52" t="e">
        <f t="shared" ca="1" si="131"/>
        <v>#NAME?</v>
      </c>
      <c r="BC510" s="51" t="e">
        <f t="shared" ca="1" si="132"/>
        <v>#NAME?</v>
      </c>
      <c r="BD510" s="54" t="e">
        <f t="shared" ca="1" si="133"/>
        <v>#NAME?</v>
      </c>
      <c r="BE510" s="48" t="e">
        <f t="shared" ca="1" si="134"/>
        <v>#NAME?</v>
      </c>
      <c r="BF510" s="50" t="e">
        <f t="shared" ca="1" si="135"/>
        <v>#NAME?</v>
      </c>
      <c r="BG510" s="56" t="e">
        <f t="shared" ca="1" si="136"/>
        <v>#NAME?</v>
      </c>
      <c r="BH510" s="103"/>
      <c r="BI510" s="103"/>
      <c r="BJ510" s="103"/>
      <c r="BK510" s="103"/>
      <c r="BL510" s="103"/>
      <c r="BM510" s="103"/>
      <c r="BN510" s="24"/>
      <c r="BO510" s="24"/>
    </row>
    <row r="511" spans="1:67" ht="15.5">
      <c r="A511" s="25" t="str">
        <f t="shared" ref="A511:A512" si="138">IF(C511=0,"",ROW()-ROW($A$2))</f>
        <v/>
      </c>
      <c r="B511" s="89"/>
      <c r="C511" s="25"/>
      <c r="D511" s="90"/>
      <c r="E511" s="90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36"/>
      <c r="S511" s="91"/>
      <c r="T511" s="36"/>
      <c r="U511" s="82"/>
      <c r="V511" s="25"/>
      <c r="W511" s="107"/>
      <c r="X511" s="109"/>
      <c r="Y511" s="109"/>
      <c r="Z511" s="36"/>
      <c r="AA511" s="38"/>
      <c r="AB511" s="35"/>
      <c r="AC511" s="25"/>
      <c r="AD511" s="25"/>
      <c r="AE511" s="25"/>
      <c r="AF511" s="25"/>
      <c r="AG511" s="25"/>
      <c r="AH511" s="25"/>
      <c r="AI511" s="25"/>
      <c r="AJ511" s="45" t="str">
        <f t="array" ref="AJ511">IFERROR(INDEX('[1]Master Price'!$E:$E,MATCH(D511,'[1]Master Price'!$B:$B,0)),"0")</f>
        <v>0</v>
      </c>
      <c r="AK511" s="45">
        <f t="shared" ref="AK511:AK512" si="139">AJ511*F511</f>
        <v>0</v>
      </c>
      <c r="AL511" s="46" t="str">
        <f t="shared" si="137"/>
        <v>0-day</v>
      </c>
      <c r="AM511" s="46" t="str">
        <f t="shared" ref="AM511:AM512" si="140">IFERROR(DATEDIF(S511,U511,"d"),"0")&amp;"-day"</f>
        <v>0-day</v>
      </c>
      <c r="AN511" s="46" t="str">
        <f t="shared" si="96"/>
        <v>0-day</v>
      </c>
      <c r="AO511" s="46" t="str">
        <f t="shared" si="97"/>
        <v>0-day</v>
      </c>
      <c r="AP511" s="46" t="str">
        <f t="shared" ref="AP511:AP512" si="141">IFERROR(DATEDIF(AA511,AE511,"d"),"0")&amp;"-day"</f>
        <v>0-day</v>
      </c>
      <c r="AQ511" s="46" t="str">
        <f t="shared" ref="AQ511:AQ512" si="142">SUM(AL511:AP511)&amp;"-day"</f>
        <v>0-day</v>
      </c>
      <c r="AR511" s="103"/>
      <c r="AS511" s="47" t="str">
        <f t="shared" ref="AS511:AS512" si="143">IF(AT511=0,"",ROW()-ROW($AS$2))</f>
        <v/>
      </c>
      <c r="AT511" s="35">
        <f t="shared" si="95"/>
        <v>0</v>
      </c>
      <c r="AU511" s="48" t="e">
        <f t="shared" ca="1" si="124"/>
        <v>#NAME?</v>
      </c>
      <c r="AV511" s="48" t="e">
        <f t="shared" ca="1" si="125"/>
        <v>#NAME?</v>
      </c>
      <c r="AW511" s="49" t="e">
        <f t="shared" ca="1" si="126"/>
        <v>#NAME?</v>
      </c>
      <c r="AX511" s="48" t="e">
        <f t="shared" ca="1" si="127"/>
        <v>#NAME?</v>
      </c>
      <c r="AY511" s="49" t="str">
        <f t="shared" si="128"/>
        <v/>
      </c>
      <c r="AZ511" s="50" t="e">
        <f t="shared" ca="1" si="129"/>
        <v>#NAME?</v>
      </c>
      <c r="BA511" s="51" t="e">
        <f t="shared" ca="1" si="130"/>
        <v>#NAME?</v>
      </c>
      <c r="BB511" s="52" t="e">
        <f t="shared" ca="1" si="131"/>
        <v>#NAME?</v>
      </c>
      <c r="BC511" s="51" t="e">
        <f t="shared" ca="1" si="132"/>
        <v>#NAME?</v>
      </c>
      <c r="BD511" s="54" t="e">
        <f t="shared" ca="1" si="133"/>
        <v>#NAME?</v>
      </c>
      <c r="BE511" s="48" t="e">
        <f t="shared" ca="1" si="134"/>
        <v>#NAME?</v>
      </c>
      <c r="BF511" s="50" t="e">
        <f t="shared" ca="1" si="135"/>
        <v>#NAME?</v>
      </c>
      <c r="BG511" s="56" t="e">
        <f t="shared" ca="1" si="136"/>
        <v>#NAME?</v>
      </c>
      <c r="BH511" s="103"/>
      <c r="BI511" s="103"/>
      <c r="BJ511" s="103"/>
      <c r="BK511" s="103"/>
      <c r="BL511" s="103"/>
      <c r="BM511" s="103"/>
      <c r="BN511" s="24"/>
      <c r="BO511" s="24"/>
    </row>
    <row r="512" spans="1:67" ht="15.5">
      <c r="A512" s="25" t="str">
        <f t="shared" si="138"/>
        <v/>
      </c>
      <c r="B512" s="89"/>
      <c r="C512" s="25"/>
      <c r="D512" s="90"/>
      <c r="E512" s="90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36"/>
      <c r="S512" s="91"/>
      <c r="T512" s="36"/>
      <c r="U512" s="82"/>
      <c r="V512" s="25"/>
      <c r="W512" s="107"/>
      <c r="X512" s="109"/>
      <c r="Y512" s="109"/>
      <c r="Z512" s="36"/>
      <c r="AA512" s="38"/>
      <c r="AB512" s="35"/>
      <c r="AC512" s="25"/>
      <c r="AD512" s="25"/>
      <c r="AE512" s="25"/>
      <c r="AF512" s="25"/>
      <c r="AG512" s="25"/>
      <c r="AH512" s="25"/>
      <c r="AI512" s="25"/>
      <c r="AJ512" s="45" t="str">
        <f t="array" ref="AJ512">IFERROR(INDEX('[1]Master Price'!$E:$E,MATCH(D512,'[1]Master Price'!$B:$B,0)),"0")</f>
        <v>0</v>
      </c>
      <c r="AK512" s="45">
        <f t="shared" si="139"/>
        <v>0</v>
      </c>
      <c r="AL512" s="46" t="str">
        <f t="shared" si="137"/>
        <v>0-day</v>
      </c>
      <c r="AM512" s="46" t="str">
        <f t="shared" si="140"/>
        <v>0-day</v>
      </c>
      <c r="AN512" s="46" t="str">
        <f t="shared" si="96"/>
        <v>0-day</v>
      </c>
      <c r="AO512" s="46" t="str">
        <f t="shared" si="97"/>
        <v>0-day</v>
      </c>
      <c r="AP512" s="46" t="str">
        <f t="shared" si="141"/>
        <v>0-day</v>
      </c>
      <c r="AQ512" s="46" t="str">
        <f t="shared" si="142"/>
        <v>0-day</v>
      </c>
      <c r="AR512" s="103"/>
      <c r="AS512" s="47" t="str">
        <f t="shared" si="143"/>
        <v/>
      </c>
      <c r="AT512" s="35">
        <f t="shared" si="95"/>
        <v>0</v>
      </c>
      <c r="AU512" s="48" t="e">
        <f t="shared" ca="1" si="124"/>
        <v>#NAME?</v>
      </c>
      <c r="AV512" s="48" t="e">
        <f t="shared" ca="1" si="125"/>
        <v>#NAME?</v>
      </c>
      <c r="AW512" s="49" t="e">
        <f t="shared" ca="1" si="126"/>
        <v>#NAME?</v>
      </c>
      <c r="AX512" s="48" t="e">
        <f t="shared" ca="1" si="127"/>
        <v>#NAME?</v>
      </c>
      <c r="AY512" s="49" t="str">
        <f t="shared" si="128"/>
        <v/>
      </c>
      <c r="AZ512" s="50" t="e">
        <f t="shared" ca="1" si="129"/>
        <v>#NAME?</v>
      </c>
      <c r="BA512" s="51" t="e">
        <f t="shared" ca="1" si="130"/>
        <v>#NAME?</v>
      </c>
      <c r="BB512" s="52" t="e">
        <f t="shared" ca="1" si="131"/>
        <v>#NAME?</v>
      </c>
      <c r="BC512" s="51" t="e">
        <f t="shared" ca="1" si="132"/>
        <v>#NAME?</v>
      </c>
      <c r="BD512" s="54" t="e">
        <f t="shared" ca="1" si="133"/>
        <v>#NAME?</v>
      </c>
      <c r="BE512" s="48" t="e">
        <f t="shared" ca="1" si="134"/>
        <v>#NAME?</v>
      </c>
      <c r="BF512" s="50" t="e">
        <f t="shared" ca="1" si="135"/>
        <v>#NAME?</v>
      </c>
      <c r="BG512" s="56" t="e">
        <f t="shared" ca="1" si="136"/>
        <v>#NAME?</v>
      </c>
      <c r="BH512" s="103"/>
      <c r="BI512" s="103"/>
      <c r="BJ512" s="103"/>
      <c r="BK512" s="103"/>
      <c r="BL512" s="103"/>
      <c r="BM512" s="103"/>
      <c r="BN512" s="24"/>
      <c r="BO512" s="24"/>
    </row>
  </sheetData>
  <autoFilter ref="A2:BO512" xr:uid="{00000000-0009-0000-0000-000005000000}"/>
  <mergeCells count="8">
    <mergeCell ref="AL1:AQ1"/>
    <mergeCell ref="AT1:BF1"/>
    <mergeCell ref="BI1:BM1"/>
    <mergeCell ref="A1:C1"/>
    <mergeCell ref="D1:T1"/>
    <mergeCell ref="V1:Y1"/>
    <mergeCell ref="Z1:AC1"/>
    <mergeCell ref="AD1:AI1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  <outlinePr summaryBelow="0" summaryRight="0"/>
  </sheetPr>
  <dimension ref="A1:BO519"/>
  <sheetViews>
    <sheetView showGridLines="0" workbookViewId="0">
      <pane xSplit="3" ySplit="2" topLeftCell="AK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3984375" defaultRowHeight="15" customHeight="1"/>
  <cols>
    <col min="1" max="1" width="3.69921875" customWidth="1"/>
    <col min="2" max="2" width="16.8984375" customWidth="1"/>
    <col min="3" max="3" width="35.296875" customWidth="1"/>
    <col min="4" max="4" width="15.09765625" customWidth="1"/>
    <col min="5" max="5" width="40" customWidth="1"/>
    <col min="6" max="6" width="6" customWidth="1"/>
    <col min="7" max="7" width="6.69921875" customWidth="1"/>
    <col min="8" max="9" width="11.59765625" customWidth="1"/>
    <col min="10" max="10" width="17.59765625" customWidth="1"/>
    <col min="11" max="11" width="15.09765625" customWidth="1"/>
    <col min="12" max="12" width="6.8984375" customWidth="1"/>
    <col min="13" max="13" width="10.69921875" customWidth="1"/>
    <col min="14" max="14" width="31.3984375" customWidth="1"/>
    <col min="15" max="15" width="10.59765625" customWidth="1"/>
    <col min="16" max="16" width="9.296875" customWidth="1"/>
    <col min="17" max="17" width="9.8984375" customWidth="1"/>
    <col min="18" max="18" width="15.69921875" customWidth="1"/>
    <col min="19" max="19" width="14.69921875" customWidth="1"/>
    <col min="20" max="20" width="11.09765625" customWidth="1"/>
    <col min="21" max="21" width="21.3984375" customWidth="1"/>
    <col min="22" max="22" width="20.296875" customWidth="1"/>
    <col min="23" max="23" width="7.69921875" customWidth="1"/>
    <col min="24" max="25" width="12.296875" customWidth="1"/>
    <col min="26" max="26" width="6.69921875" customWidth="1"/>
    <col min="27" max="27" width="12.296875" customWidth="1"/>
    <col min="28" max="29" width="15.59765625" customWidth="1"/>
    <col min="30" max="30" width="15" customWidth="1"/>
    <col min="31" max="31" width="16.69921875" customWidth="1"/>
    <col min="32" max="32" width="15.296875" customWidth="1"/>
    <col min="33" max="35" width="16.59765625" customWidth="1"/>
    <col min="36" max="36" width="11.69921875" customWidth="1"/>
    <col min="37" max="37" width="12.3984375" customWidth="1"/>
    <col min="38" max="38" width="15.59765625" customWidth="1"/>
    <col min="39" max="40" width="14.296875" customWidth="1"/>
    <col min="41" max="41" width="13.8984375" customWidth="1"/>
    <col min="42" max="42" width="14.8984375" customWidth="1"/>
    <col min="43" max="43" width="11.296875" customWidth="1"/>
    <col min="44" max="44" width="12.59765625" customWidth="1"/>
    <col min="45" max="45" width="4.296875" customWidth="1"/>
    <col min="46" max="46" width="23.296875" customWidth="1"/>
    <col min="47" max="47" width="13.59765625" customWidth="1"/>
    <col min="48" max="48" width="21.3984375" customWidth="1"/>
    <col min="49" max="50" width="12.8984375" customWidth="1"/>
    <col min="51" max="51" width="15.8984375" customWidth="1"/>
    <col min="52" max="52" width="12.09765625" customWidth="1"/>
    <col min="53" max="56" width="12.296875" customWidth="1"/>
    <col min="57" max="57" width="16.296875" customWidth="1"/>
    <col min="58" max="58" width="10.296875" customWidth="1"/>
    <col min="59" max="59" width="17.8984375" customWidth="1"/>
    <col min="60" max="60" width="9.8984375" customWidth="1"/>
    <col min="61" max="61" width="3.69921875" customWidth="1"/>
    <col min="62" max="62" width="16.69921875" customWidth="1"/>
    <col min="63" max="63" width="11.09765625" customWidth="1"/>
    <col min="64" max="64" width="10.3984375" customWidth="1"/>
    <col min="65" max="65" width="14.296875" customWidth="1"/>
    <col min="66" max="67" width="12.59765625" customWidth="1"/>
  </cols>
  <sheetData>
    <row r="1" spans="1:67" ht="15" customHeight="1">
      <c r="A1" s="159" t="s">
        <v>0</v>
      </c>
      <c r="B1" s="156"/>
      <c r="C1" s="156"/>
      <c r="D1" s="159" t="s">
        <v>0</v>
      </c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"/>
      <c r="V1" s="160" t="s">
        <v>1</v>
      </c>
      <c r="W1" s="156"/>
      <c r="X1" s="156"/>
      <c r="Y1" s="156"/>
      <c r="Z1" s="161" t="s">
        <v>2</v>
      </c>
      <c r="AA1" s="156"/>
      <c r="AB1" s="156"/>
      <c r="AC1" s="156"/>
      <c r="AD1" s="162" t="s">
        <v>3</v>
      </c>
      <c r="AE1" s="156"/>
      <c r="AF1" s="156"/>
      <c r="AG1" s="156"/>
      <c r="AH1" s="156"/>
      <c r="AI1" s="156"/>
      <c r="AJ1" s="2"/>
      <c r="AK1" s="3"/>
      <c r="AL1" s="155" t="s">
        <v>4</v>
      </c>
      <c r="AM1" s="156"/>
      <c r="AN1" s="156"/>
      <c r="AO1" s="156"/>
      <c r="AP1" s="156"/>
      <c r="AQ1" s="156"/>
      <c r="AR1" s="4"/>
      <c r="AS1" s="5"/>
      <c r="AT1" s="157" t="s">
        <v>5</v>
      </c>
      <c r="AU1" s="156"/>
      <c r="AV1" s="156"/>
      <c r="AW1" s="156"/>
      <c r="AX1" s="156"/>
      <c r="AY1" s="156"/>
      <c r="AZ1" s="156"/>
      <c r="BA1" s="156"/>
      <c r="BB1" s="156"/>
      <c r="BC1" s="156"/>
      <c r="BD1" s="156"/>
      <c r="BE1" s="156"/>
      <c r="BF1" s="156"/>
      <c r="BG1" s="6"/>
      <c r="BH1" s="7"/>
      <c r="BI1" s="158" t="s">
        <v>6</v>
      </c>
      <c r="BJ1" s="156"/>
      <c r="BK1" s="156"/>
      <c r="BL1" s="156"/>
      <c r="BM1" s="156"/>
      <c r="BN1" s="8"/>
      <c r="BO1" s="9"/>
    </row>
    <row r="2" spans="1:67" ht="15" customHeight="1">
      <c r="A2" s="10" t="s">
        <v>7</v>
      </c>
      <c r="B2" s="11" t="s">
        <v>8</v>
      </c>
      <c r="C2" s="10" t="s">
        <v>9</v>
      </c>
      <c r="D2" s="10" t="s">
        <v>10</v>
      </c>
      <c r="E2" s="10" t="s">
        <v>11</v>
      </c>
      <c r="F2" s="10" t="s">
        <v>12</v>
      </c>
      <c r="G2" s="10" t="s">
        <v>13</v>
      </c>
      <c r="H2" s="10" t="s">
        <v>14</v>
      </c>
      <c r="I2" s="10" t="s">
        <v>15</v>
      </c>
      <c r="J2" s="10" t="s">
        <v>16</v>
      </c>
      <c r="K2" s="10" t="s">
        <v>17</v>
      </c>
      <c r="L2" s="10" t="s">
        <v>18</v>
      </c>
      <c r="M2" s="10" t="s">
        <v>19</v>
      </c>
      <c r="N2" s="10" t="s">
        <v>20</v>
      </c>
      <c r="O2" s="10" t="s">
        <v>21</v>
      </c>
      <c r="P2" s="10" t="s">
        <v>22</v>
      </c>
      <c r="Q2" s="10" t="s">
        <v>23</v>
      </c>
      <c r="R2" s="10" t="s">
        <v>24</v>
      </c>
      <c r="S2" s="10" t="s">
        <v>25</v>
      </c>
      <c r="T2" s="10" t="s">
        <v>26</v>
      </c>
      <c r="U2" s="10" t="s">
        <v>27</v>
      </c>
      <c r="V2" s="12" t="s">
        <v>28</v>
      </c>
      <c r="W2" s="10" t="s">
        <v>29</v>
      </c>
      <c r="X2" s="10" t="s">
        <v>25</v>
      </c>
      <c r="Y2" s="10" t="s">
        <v>30</v>
      </c>
      <c r="Z2" s="10" t="s">
        <v>31</v>
      </c>
      <c r="AA2" s="10" t="s">
        <v>25</v>
      </c>
      <c r="AB2" s="10" t="s">
        <v>32</v>
      </c>
      <c r="AC2" s="10" t="s">
        <v>33</v>
      </c>
      <c r="AD2" s="10" t="s">
        <v>34</v>
      </c>
      <c r="AE2" s="10" t="s">
        <v>35</v>
      </c>
      <c r="AF2" s="10" t="s">
        <v>36</v>
      </c>
      <c r="AG2" s="13" t="s">
        <v>37</v>
      </c>
      <c r="AH2" s="13" t="s">
        <v>38</v>
      </c>
      <c r="AI2" s="10" t="s">
        <v>39</v>
      </c>
      <c r="AJ2" s="14" t="s">
        <v>40</v>
      </c>
      <c r="AK2" s="14" t="s">
        <v>41</v>
      </c>
      <c r="AL2" s="15" t="s">
        <v>42</v>
      </c>
      <c r="AM2" s="16" t="s">
        <v>43</v>
      </c>
      <c r="AN2" s="15" t="s">
        <v>44</v>
      </c>
      <c r="AO2" s="15" t="s">
        <v>45</v>
      </c>
      <c r="AP2" s="15" t="s">
        <v>46</v>
      </c>
      <c r="AQ2" s="15" t="s">
        <v>47</v>
      </c>
      <c r="AR2" s="17"/>
      <c r="AS2" s="18" t="s">
        <v>7</v>
      </c>
      <c r="AT2" s="19" t="s">
        <v>9</v>
      </c>
      <c r="AU2" s="19" t="s">
        <v>48</v>
      </c>
      <c r="AV2" s="20" t="s">
        <v>27</v>
      </c>
      <c r="AW2" s="19" t="s">
        <v>31</v>
      </c>
      <c r="AX2" s="19" t="s">
        <v>49</v>
      </c>
      <c r="AY2" s="21" t="s">
        <v>24</v>
      </c>
      <c r="AZ2" s="21" t="s">
        <v>28</v>
      </c>
      <c r="BA2" s="21" t="s">
        <v>50</v>
      </c>
      <c r="BB2" s="21" t="s">
        <v>51</v>
      </c>
      <c r="BC2" s="21" t="str">
        <f t="array" ref="BC2">INDEX($AD:$AD,MATCH(AT2,$C:$C,FALSE))</f>
        <v>NO INVOICE</v>
      </c>
      <c r="BD2" s="21" t="s">
        <v>52</v>
      </c>
      <c r="BE2" s="20" t="s">
        <v>37</v>
      </c>
      <c r="BF2" s="21" t="s">
        <v>14</v>
      </c>
      <c r="BG2" s="21" t="s">
        <v>39</v>
      </c>
      <c r="BH2" s="22"/>
      <c r="BI2" s="23" t="s">
        <v>7</v>
      </c>
      <c r="BJ2" s="23" t="s">
        <v>53</v>
      </c>
      <c r="BK2" s="23" t="s">
        <v>54</v>
      </c>
      <c r="BL2" s="23" t="s">
        <v>55</v>
      </c>
      <c r="BM2" s="23" t="s">
        <v>47</v>
      </c>
      <c r="BN2" s="24"/>
      <c r="BO2" s="24"/>
    </row>
    <row r="3" spans="1:67" ht="15.5">
      <c r="A3" s="25">
        <f t="shared" ref="A3:A107" si="0">IF(C3=0,"",ROW()-ROW($A$2))</f>
        <v>1</v>
      </c>
      <c r="B3" s="53">
        <v>46204</v>
      </c>
      <c r="C3" s="26" t="s">
        <v>1209</v>
      </c>
      <c r="D3" s="27" t="s">
        <v>180</v>
      </c>
      <c r="E3" s="29" t="s">
        <v>181</v>
      </c>
      <c r="F3" s="31">
        <v>2</v>
      </c>
      <c r="G3" s="31" t="s">
        <v>182</v>
      </c>
      <c r="H3" s="31" t="str">
        <f t="shared" ref="H3:H107" si="1">IF(C3=0,"",IF(T3="Done WO","DONE","WAITING"))</f>
        <v>DONE</v>
      </c>
      <c r="I3" s="31" t="s">
        <v>1036</v>
      </c>
      <c r="J3" s="32" t="s">
        <v>173</v>
      </c>
      <c r="K3" s="32" t="s">
        <v>94</v>
      </c>
      <c r="L3" s="31"/>
      <c r="M3" s="35"/>
      <c r="N3" s="31"/>
      <c r="O3" s="31" t="s">
        <v>79</v>
      </c>
      <c r="P3" s="31" t="s">
        <v>97</v>
      </c>
      <c r="Q3" s="31" t="s">
        <v>1200</v>
      </c>
      <c r="R3" s="26">
        <v>200001093728</v>
      </c>
      <c r="S3" s="30">
        <v>46205</v>
      </c>
      <c r="T3" s="26" t="s">
        <v>77</v>
      </c>
      <c r="U3" s="25" t="s">
        <v>1214</v>
      </c>
      <c r="V3" s="31">
        <v>4000696151</v>
      </c>
      <c r="W3" s="33">
        <v>48009</v>
      </c>
      <c r="X3" s="34">
        <v>46216</v>
      </c>
      <c r="Y3" s="34"/>
      <c r="Z3" s="36">
        <v>52148</v>
      </c>
      <c r="AA3" s="34">
        <v>46216</v>
      </c>
      <c r="AB3" s="34"/>
      <c r="AC3" s="31"/>
      <c r="AD3" s="121" t="s">
        <v>1215</v>
      </c>
      <c r="AE3" s="122">
        <v>46216</v>
      </c>
      <c r="AF3" s="41" t="str">
        <f t="shared" ref="AF3:AF107" si="2">IF(F3=0,"",IF(ISBLANK(AD3),"WAITING","DONE"))</f>
        <v>DONE</v>
      </c>
      <c r="AG3" s="44">
        <v>46217</v>
      </c>
      <c r="AH3" s="122">
        <v>46279</v>
      </c>
      <c r="AI3" s="25"/>
      <c r="AJ3" s="45" t="str">
        <f t="array" ref="AJ3">IFERROR(INDEX('[1]Master Price'!$E:$E,MATCH(D3,'[1]Master Price'!$B:$B,0)),"0")</f>
        <v>0</v>
      </c>
      <c r="AK3" s="45">
        <f t="shared" ref="AK3:AK107" si="3">AJ3*F3</f>
        <v>0</v>
      </c>
      <c r="AL3" s="46" t="str">
        <f t="shared" ref="AL3:AL90" si="4">IFERROR(DATEDIF(S3,T3,"d"),"0")&amp;"-day"</f>
        <v>0-day</v>
      </c>
      <c r="AM3" s="46" t="str">
        <f t="shared" ref="AM3:AM107" si="5">IFERROR(DATEDIF(S3,U3,"d"),"0")&amp;"-day"</f>
        <v>0-day</v>
      </c>
      <c r="AN3" s="46" t="str">
        <f t="shared" ref="AN3:AN90" si="6">IFERROR(DATEDIF(S3,X3,"d"),"0")&amp;"-day"</f>
        <v>11-day</v>
      </c>
      <c r="AO3" s="46" t="str">
        <f t="shared" ref="AO3:AO107" si="7">IFERROR(DATEDIF(X3,AA3,"d"),"0")&amp;"-day"</f>
        <v>0-day</v>
      </c>
      <c r="AP3" s="46" t="str">
        <f t="shared" ref="AP3:AP107" si="8">IFERROR(DATEDIF(AA3,AE3,"d"),"0")&amp;"-day"</f>
        <v>0-day</v>
      </c>
      <c r="AQ3" s="46" t="str">
        <f t="shared" ref="AQ3:AQ107" si="9">SUM(AL3:AP3)&amp;"-day"</f>
        <v>0-day</v>
      </c>
      <c r="AR3" s="17"/>
      <c r="AS3" s="47" t="str">
        <f t="shared" ref="AS3:AS107" si="10">IF(AT3=0,"",ROW()-ROW($AS$2))</f>
        <v/>
      </c>
      <c r="AT3" s="27"/>
      <c r="AU3" s="48" t="e">
        <f t="shared" ref="AU3:AU107" ca="1" si="11">_xludf.ifna(INDEX($B:$B,MATCH(AT3,$C:$C,FALSE)),"")</f>
        <v>#NAME?</v>
      </c>
      <c r="AV3" s="48" t="e">
        <f t="shared" ref="AV3:AV107" ca="1" si="12">_xludf.ifna(INDEX($U:$U,MATCH(AT3,$C:$C,FALSE)),"")</f>
        <v>#NAME?</v>
      </c>
      <c r="AW3" s="49" t="e">
        <f t="shared" ref="AW3:AW107" ca="1" si="13">_xludf.ifna(INDEX($Z:$Z,MATCH(AT3,$C:$C,FALSE)),"")</f>
        <v>#NAME?</v>
      </c>
      <c r="AX3" s="48" t="e">
        <f t="shared" ref="AX3:AX107" ca="1" si="14">_xludf.ifna(INDEX($AA:$AA,MATCH(AT3,$C:$C,FALSE)),"")</f>
        <v>#NAME?</v>
      </c>
      <c r="AY3" s="49" t="str">
        <f t="shared" ref="AY3:AY107" si="15">IFERROR(INDEX($R:$R,MATCH(AT3,$C:$C,FALSE)),"")</f>
        <v/>
      </c>
      <c r="AZ3" s="50" t="e">
        <f t="shared" ref="AZ3:AZ107" ca="1" si="16">_xludf.ifna(INDEX($V:$V,MATCH(AT3,$C:$C,FALSE)),"")</f>
        <v>#NAME?</v>
      </c>
      <c r="BA3" s="51" t="e">
        <f t="shared" ref="BA3:BA107" ca="1" si="17">_xludf.ifna(INDEX($W:$W,MATCH(AT3,$C:$C,FALSE)),"")</f>
        <v>#NAME?</v>
      </c>
      <c r="BB3" s="52" t="e">
        <f t="shared" ref="BB3:BB107" ca="1" si="18">_xludf.ifna(INDEX($X:$X,MATCH(AT3,$C:$C,FALSE)),"")</f>
        <v>#NAME?</v>
      </c>
      <c r="BC3" s="51" t="e">
        <f t="shared" ref="BC3:BC107" ca="1" si="19">_xludf.ifna(INDEX($AD:$AD,MATCH(AT3,$C:$C,FALSE)),"")</f>
        <v>#NAME?</v>
      </c>
      <c r="BD3" s="54" t="e">
        <f t="shared" ref="BD3:BD107" ca="1" si="20">_xludf.ifna(INDEX($AE:$AE,MATCH(AT3,$C:$C,FALSE)),"")</f>
        <v>#NAME?</v>
      </c>
      <c r="BE3" s="48" t="e">
        <f t="shared" ref="BE3:BE107" ca="1" si="21">_xludf.ifna(INDEX($AF:$AF,MATCH(AT3,$C:$C,FALSE)),"")</f>
        <v>#NAME?</v>
      </c>
      <c r="BF3" s="50" t="e">
        <f t="shared" ref="BF3:BF107" ca="1" si="22">_xludf.ifna(INDEX($T:$T,MATCH(AT3,$C:$C,FALSE),""),"")</f>
        <v>#NAME?</v>
      </c>
      <c r="BG3" s="56" t="e">
        <f t="shared" ref="BG3:BG107" ca="1" si="23">_xludf.ifna(INDEX($AI:$AI,MATCH(AT3,$C:$C,FALSE)),"")</f>
        <v>#NAME?</v>
      </c>
      <c r="BH3" s="22"/>
      <c r="BI3" s="57">
        <v>1</v>
      </c>
      <c r="BJ3" s="57" t="s">
        <v>98</v>
      </c>
      <c r="BK3" s="59">
        <f ca="1">IFERROR(__xludf.DUMMYFUNCTION("COUNTUNIQUEIFS(C3:C519,H3:H519,$BK$2)"),66)</f>
        <v>66</v>
      </c>
      <c r="BL3" s="59">
        <f ca="1">IFERROR(__xludf.DUMMYFUNCTION("COUNTUNIQUEIFS(C3:C519,H3:H519,$BL$2)"),0)</f>
        <v>0</v>
      </c>
      <c r="BM3" s="59">
        <f ca="1">BK3+BL3</f>
        <v>66</v>
      </c>
      <c r="BN3" s="24"/>
      <c r="BO3" s="24"/>
    </row>
    <row r="4" spans="1:67" ht="15.5">
      <c r="A4" s="25">
        <f t="shared" si="0"/>
        <v>2</v>
      </c>
      <c r="B4" s="62">
        <v>46204</v>
      </c>
      <c r="C4" s="26" t="s">
        <v>1236</v>
      </c>
      <c r="D4" s="27" t="s">
        <v>785</v>
      </c>
      <c r="E4" s="29" t="s">
        <v>786</v>
      </c>
      <c r="F4" s="31">
        <v>2</v>
      </c>
      <c r="G4" s="31" t="s">
        <v>63</v>
      </c>
      <c r="H4" s="31" t="str">
        <f t="shared" si="1"/>
        <v>DONE</v>
      </c>
      <c r="I4" s="31" t="s">
        <v>1237</v>
      </c>
      <c r="J4" s="32" t="s">
        <v>788</v>
      </c>
      <c r="K4" s="32" t="s">
        <v>789</v>
      </c>
      <c r="L4" s="31"/>
      <c r="M4" s="35"/>
      <c r="N4" s="31"/>
      <c r="O4" s="31" t="s">
        <v>96</v>
      </c>
      <c r="P4" s="31" t="s">
        <v>97</v>
      </c>
      <c r="Q4" s="31" t="s">
        <v>380</v>
      </c>
      <c r="R4" s="26">
        <v>200001093736</v>
      </c>
      <c r="S4" s="30">
        <v>46205</v>
      </c>
      <c r="T4" s="26" t="s">
        <v>77</v>
      </c>
      <c r="U4" s="25" t="s">
        <v>1214</v>
      </c>
      <c r="V4" s="31">
        <v>4000696152</v>
      </c>
      <c r="W4" s="33">
        <v>48010</v>
      </c>
      <c r="X4" s="34">
        <v>46216</v>
      </c>
      <c r="Y4" s="34"/>
      <c r="Z4" s="36">
        <v>52149</v>
      </c>
      <c r="AA4" s="34">
        <v>46216</v>
      </c>
      <c r="AB4" s="34"/>
      <c r="AC4" s="35"/>
      <c r="AD4" s="121" t="s">
        <v>1238</v>
      </c>
      <c r="AE4" s="123">
        <v>46216</v>
      </c>
      <c r="AF4" s="41" t="str">
        <f t="shared" si="2"/>
        <v>DONE</v>
      </c>
      <c r="AG4" s="44">
        <v>46217</v>
      </c>
      <c r="AH4" s="122">
        <v>46279</v>
      </c>
      <c r="AI4" s="25"/>
      <c r="AJ4" s="45" t="str">
        <f t="array" ref="AJ4">IFERROR(INDEX('[1]Master Price'!$E:$E,MATCH(D4,'[1]Master Price'!$B:$B,0)),"0")</f>
        <v>0</v>
      </c>
      <c r="AK4" s="45">
        <f t="shared" si="3"/>
        <v>0</v>
      </c>
      <c r="AL4" s="46" t="str">
        <f t="shared" si="4"/>
        <v>0-day</v>
      </c>
      <c r="AM4" s="46" t="str">
        <f t="shared" si="5"/>
        <v>0-day</v>
      </c>
      <c r="AN4" s="46" t="str">
        <f t="shared" si="6"/>
        <v>11-day</v>
      </c>
      <c r="AO4" s="46" t="str">
        <f t="shared" si="7"/>
        <v>0-day</v>
      </c>
      <c r="AP4" s="46" t="str">
        <f t="shared" si="8"/>
        <v>0-day</v>
      </c>
      <c r="AQ4" s="46" t="str">
        <f t="shared" si="9"/>
        <v>0-day</v>
      </c>
      <c r="AR4" s="17"/>
      <c r="AS4" s="47" t="str">
        <f t="shared" si="10"/>
        <v/>
      </c>
      <c r="AT4" s="27"/>
      <c r="AU4" s="48" t="e">
        <f t="shared" ca="1" si="11"/>
        <v>#NAME?</v>
      </c>
      <c r="AV4" s="48" t="e">
        <f t="shared" ca="1" si="12"/>
        <v>#NAME?</v>
      </c>
      <c r="AW4" s="49" t="e">
        <f t="shared" ca="1" si="13"/>
        <v>#NAME?</v>
      </c>
      <c r="AX4" s="48" t="e">
        <f t="shared" ca="1" si="14"/>
        <v>#NAME?</v>
      </c>
      <c r="AY4" s="49" t="str">
        <f t="shared" si="15"/>
        <v/>
      </c>
      <c r="AZ4" s="50" t="e">
        <f t="shared" ca="1" si="16"/>
        <v>#NAME?</v>
      </c>
      <c r="BA4" s="51" t="e">
        <f t="shared" ca="1" si="17"/>
        <v>#NAME?</v>
      </c>
      <c r="BB4" s="52" t="e">
        <f t="shared" ca="1" si="18"/>
        <v>#NAME?</v>
      </c>
      <c r="BC4" s="51" t="e">
        <f t="shared" ca="1" si="19"/>
        <v>#NAME?</v>
      </c>
      <c r="BD4" s="54" t="e">
        <f t="shared" ca="1" si="20"/>
        <v>#NAME?</v>
      </c>
      <c r="BE4" s="48" t="e">
        <f t="shared" ca="1" si="21"/>
        <v>#NAME?</v>
      </c>
      <c r="BF4" s="50" t="e">
        <f t="shared" ca="1" si="22"/>
        <v>#NAME?</v>
      </c>
      <c r="BG4" s="56" t="e">
        <f t="shared" ca="1" si="23"/>
        <v>#NAME?</v>
      </c>
      <c r="BH4" s="22"/>
      <c r="BI4" s="57">
        <v>3</v>
      </c>
      <c r="BJ4" s="57" t="s">
        <v>118</v>
      </c>
      <c r="BK4" s="59">
        <f ca="1">IFERROR(__xludf.DUMMYFUNCTION("COUNTUNIQUEIFS(C3:C519,AB3:AB519,$BK$2)"),0)</f>
        <v>0</v>
      </c>
      <c r="BL4" s="59">
        <f ca="1">IFERROR(__xludf.DUMMYFUNCTION("COUNTUNIQUEIFS(C3:C519,AB3:AB519,$BL$2)"),0)</f>
        <v>0</v>
      </c>
      <c r="BM4" s="59">
        <f t="shared" ref="BM4:BM6" ca="1" si="24">SUM(BK4:BL4)</f>
        <v>0</v>
      </c>
      <c r="BN4" s="24"/>
      <c r="BO4" s="24"/>
    </row>
    <row r="5" spans="1:67" ht="15.5">
      <c r="A5" s="25">
        <f t="shared" si="0"/>
        <v>3</v>
      </c>
      <c r="B5" s="62">
        <v>46204</v>
      </c>
      <c r="C5" s="26" t="s">
        <v>1236</v>
      </c>
      <c r="D5" s="27" t="s">
        <v>151</v>
      </c>
      <c r="E5" s="29" t="s">
        <v>152</v>
      </c>
      <c r="F5" s="31">
        <v>2</v>
      </c>
      <c r="G5" s="31" t="s">
        <v>63</v>
      </c>
      <c r="H5" s="31" t="str">
        <f t="shared" si="1"/>
        <v>DONE</v>
      </c>
      <c r="I5" s="31" t="s">
        <v>1237</v>
      </c>
      <c r="J5" s="32" t="s">
        <v>788</v>
      </c>
      <c r="K5" s="32" t="s">
        <v>789</v>
      </c>
      <c r="L5" s="31"/>
      <c r="M5" s="35"/>
      <c r="N5" s="31"/>
      <c r="O5" s="31" t="s">
        <v>96</v>
      </c>
      <c r="P5" s="31" t="s">
        <v>97</v>
      </c>
      <c r="Q5" s="31" t="s">
        <v>380</v>
      </c>
      <c r="R5" s="26">
        <v>200001093736</v>
      </c>
      <c r="S5" s="30">
        <v>46205</v>
      </c>
      <c r="T5" s="26" t="s">
        <v>77</v>
      </c>
      <c r="U5" s="25" t="s">
        <v>1214</v>
      </c>
      <c r="V5" s="31">
        <v>4000696152</v>
      </c>
      <c r="W5" s="33">
        <v>48010</v>
      </c>
      <c r="X5" s="34">
        <v>46216</v>
      </c>
      <c r="Y5" s="34"/>
      <c r="Z5" s="36">
        <v>52149</v>
      </c>
      <c r="AA5" s="34">
        <v>46216</v>
      </c>
      <c r="AB5" s="34"/>
      <c r="AC5" s="35"/>
      <c r="AD5" s="121" t="s">
        <v>1238</v>
      </c>
      <c r="AE5" s="123">
        <v>46216</v>
      </c>
      <c r="AF5" s="41" t="str">
        <f t="shared" si="2"/>
        <v>DONE</v>
      </c>
      <c r="AG5" s="44">
        <v>46217</v>
      </c>
      <c r="AH5" s="122">
        <v>46279</v>
      </c>
      <c r="AI5" s="25"/>
      <c r="AJ5" s="45" t="str">
        <f t="array" ref="AJ5">IFERROR(INDEX('[1]Master Price'!$E:$E,MATCH(D5,'[1]Master Price'!$B:$B,0)),"0")</f>
        <v>0</v>
      </c>
      <c r="AK5" s="45">
        <f t="shared" si="3"/>
        <v>0</v>
      </c>
      <c r="AL5" s="46" t="str">
        <f t="shared" si="4"/>
        <v>0-day</v>
      </c>
      <c r="AM5" s="46" t="str">
        <f t="shared" si="5"/>
        <v>0-day</v>
      </c>
      <c r="AN5" s="46" t="str">
        <f t="shared" si="6"/>
        <v>11-day</v>
      </c>
      <c r="AO5" s="46" t="str">
        <f t="shared" si="7"/>
        <v>0-day</v>
      </c>
      <c r="AP5" s="46" t="str">
        <f t="shared" si="8"/>
        <v>0-day</v>
      </c>
      <c r="AQ5" s="46" t="str">
        <f t="shared" si="9"/>
        <v>0-day</v>
      </c>
      <c r="AR5" s="17"/>
      <c r="AS5" s="47" t="str">
        <f t="shared" si="10"/>
        <v/>
      </c>
      <c r="AT5" s="27"/>
      <c r="AU5" s="48" t="e">
        <f t="shared" ca="1" si="11"/>
        <v>#NAME?</v>
      </c>
      <c r="AV5" s="48" t="e">
        <f t="shared" ca="1" si="12"/>
        <v>#NAME?</v>
      </c>
      <c r="AW5" s="49" t="e">
        <f t="shared" ca="1" si="13"/>
        <v>#NAME?</v>
      </c>
      <c r="AX5" s="48" t="e">
        <f t="shared" ca="1" si="14"/>
        <v>#NAME?</v>
      </c>
      <c r="AY5" s="49" t="str">
        <f t="shared" si="15"/>
        <v/>
      </c>
      <c r="AZ5" s="50" t="e">
        <f t="shared" ca="1" si="16"/>
        <v>#NAME?</v>
      </c>
      <c r="BA5" s="51" t="e">
        <f t="shared" ca="1" si="17"/>
        <v>#NAME?</v>
      </c>
      <c r="BB5" s="52" t="e">
        <f t="shared" ca="1" si="18"/>
        <v>#NAME?</v>
      </c>
      <c r="BC5" s="51" t="e">
        <f t="shared" ca="1" si="19"/>
        <v>#NAME?</v>
      </c>
      <c r="BD5" s="54" t="e">
        <f t="shared" ca="1" si="20"/>
        <v>#NAME?</v>
      </c>
      <c r="BE5" s="48" t="e">
        <f t="shared" ca="1" si="21"/>
        <v>#NAME?</v>
      </c>
      <c r="BF5" s="50" t="e">
        <f t="shared" ca="1" si="22"/>
        <v>#NAME?</v>
      </c>
      <c r="BG5" s="56" t="e">
        <f t="shared" ca="1" si="23"/>
        <v>#NAME?</v>
      </c>
      <c r="BH5" s="22"/>
      <c r="BI5" s="57">
        <v>4</v>
      </c>
      <c r="BJ5" s="57" t="s">
        <v>131</v>
      </c>
      <c r="BK5" s="59">
        <f ca="1">IFERROR(__xludf.DUMMYFUNCTION("COUNTUNIQUEIFS(C3:C519,Y3:Y519,$BK$2)"),0)</f>
        <v>0</v>
      </c>
      <c r="BL5" s="59">
        <f ca="1">IFERROR(__xludf.DUMMYFUNCTION("COUNTUNIQUEIFS(C3:C519,Y3:Y519,$BL$2)"),0)</f>
        <v>0</v>
      </c>
      <c r="BM5" s="59">
        <f t="shared" ca="1" si="24"/>
        <v>0</v>
      </c>
      <c r="BN5" s="24"/>
      <c r="BO5" s="24"/>
    </row>
    <row r="6" spans="1:67" ht="15.5">
      <c r="A6" s="25">
        <f t="shared" si="0"/>
        <v>4</v>
      </c>
      <c r="B6" s="62">
        <v>46204</v>
      </c>
      <c r="C6" s="26" t="s">
        <v>1251</v>
      </c>
      <c r="D6" s="27" t="s">
        <v>180</v>
      </c>
      <c r="E6" s="29" t="s">
        <v>181</v>
      </c>
      <c r="F6" s="31">
        <v>10</v>
      </c>
      <c r="G6" s="31" t="s">
        <v>182</v>
      </c>
      <c r="H6" s="31" t="str">
        <f t="shared" si="1"/>
        <v>DONE</v>
      </c>
      <c r="I6" s="31" t="s">
        <v>660</v>
      </c>
      <c r="J6" s="32" t="s">
        <v>115</v>
      </c>
      <c r="K6" s="32" t="s">
        <v>94</v>
      </c>
      <c r="L6" s="31"/>
      <c r="M6" s="35"/>
      <c r="N6" s="31"/>
      <c r="O6" s="31" t="s">
        <v>79</v>
      </c>
      <c r="P6" s="31" t="s">
        <v>97</v>
      </c>
      <c r="Q6" s="31" t="s">
        <v>1200</v>
      </c>
      <c r="R6" s="26">
        <v>200001093755</v>
      </c>
      <c r="S6" s="30">
        <v>46205</v>
      </c>
      <c r="T6" s="26" t="s">
        <v>77</v>
      </c>
      <c r="U6" s="25" t="s">
        <v>1214</v>
      </c>
      <c r="V6" s="31">
        <v>4000696153</v>
      </c>
      <c r="W6" s="33">
        <v>48011</v>
      </c>
      <c r="X6" s="34">
        <v>46216</v>
      </c>
      <c r="Y6" s="34"/>
      <c r="Z6" s="36">
        <v>52150</v>
      </c>
      <c r="AA6" s="34">
        <v>46216</v>
      </c>
      <c r="AB6" s="34"/>
      <c r="AC6" s="35"/>
      <c r="AD6" s="121" t="s">
        <v>1253</v>
      </c>
      <c r="AE6" s="123">
        <v>46216</v>
      </c>
      <c r="AF6" s="41" t="str">
        <f t="shared" si="2"/>
        <v>DONE</v>
      </c>
      <c r="AG6" s="44">
        <v>46217</v>
      </c>
      <c r="AH6" s="122">
        <v>46279</v>
      </c>
      <c r="AI6" s="25"/>
      <c r="AJ6" s="45" t="str">
        <f t="array" ref="AJ6">IFERROR(INDEX('[1]Master Price'!$E:$E,MATCH(D6,'[1]Master Price'!$B:$B,0)),"0")</f>
        <v>0</v>
      </c>
      <c r="AK6" s="45">
        <f t="shared" si="3"/>
        <v>0</v>
      </c>
      <c r="AL6" s="46" t="str">
        <f t="shared" si="4"/>
        <v>0-day</v>
      </c>
      <c r="AM6" s="46" t="str">
        <f t="shared" si="5"/>
        <v>0-day</v>
      </c>
      <c r="AN6" s="46" t="str">
        <f t="shared" si="6"/>
        <v>11-day</v>
      </c>
      <c r="AO6" s="46" t="str">
        <f t="shared" si="7"/>
        <v>0-day</v>
      </c>
      <c r="AP6" s="46" t="str">
        <f t="shared" si="8"/>
        <v>0-day</v>
      </c>
      <c r="AQ6" s="46" t="str">
        <f t="shared" si="9"/>
        <v>0-day</v>
      </c>
      <c r="AR6" s="17"/>
      <c r="AS6" s="47" t="str">
        <f t="shared" si="10"/>
        <v/>
      </c>
      <c r="AT6" s="27"/>
      <c r="AU6" s="48" t="e">
        <f t="shared" ca="1" si="11"/>
        <v>#NAME?</v>
      </c>
      <c r="AV6" s="48" t="e">
        <f t="shared" ca="1" si="12"/>
        <v>#NAME?</v>
      </c>
      <c r="AW6" s="49" t="e">
        <f t="shared" ca="1" si="13"/>
        <v>#NAME?</v>
      </c>
      <c r="AX6" s="48" t="e">
        <f t="shared" ca="1" si="14"/>
        <v>#NAME?</v>
      </c>
      <c r="AY6" s="49" t="str">
        <f t="shared" si="15"/>
        <v/>
      </c>
      <c r="AZ6" s="50" t="e">
        <f t="shared" ca="1" si="16"/>
        <v>#NAME?</v>
      </c>
      <c r="BA6" s="51" t="e">
        <f t="shared" ca="1" si="17"/>
        <v>#NAME?</v>
      </c>
      <c r="BB6" s="52" t="e">
        <f t="shared" ca="1" si="18"/>
        <v>#NAME?</v>
      </c>
      <c r="BC6" s="51" t="e">
        <f t="shared" ca="1" si="19"/>
        <v>#NAME?</v>
      </c>
      <c r="BD6" s="54" t="e">
        <f t="shared" ca="1" si="20"/>
        <v>#NAME?</v>
      </c>
      <c r="BE6" s="48" t="e">
        <f t="shared" ca="1" si="21"/>
        <v>#NAME?</v>
      </c>
      <c r="BF6" s="50" t="e">
        <f t="shared" ca="1" si="22"/>
        <v>#NAME?</v>
      </c>
      <c r="BG6" s="56" t="e">
        <f t="shared" ca="1" si="23"/>
        <v>#NAME?</v>
      </c>
      <c r="BH6" s="22"/>
      <c r="BI6" s="57">
        <v>5</v>
      </c>
      <c r="BJ6" s="57" t="s">
        <v>142</v>
      </c>
      <c r="BK6" s="59">
        <f ca="1">IFERROR(__xludf.DUMMYFUNCTION("COUNTUNIQUEIFS(C3:C519,AF3:AF519,$BK$2)"),65)</f>
        <v>65</v>
      </c>
      <c r="BL6" s="59">
        <f ca="1">IFERROR(__xludf.DUMMYFUNCTION("COUNTUNIQUEIFS(C3:C519,AF3:AF519,$BL$2)"),0)</f>
        <v>0</v>
      </c>
      <c r="BM6" s="59">
        <f t="shared" ca="1" si="24"/>
        <v>65</v>
      </c>
      <c r="BN6" s="24"/>
      <c r="BO6" s="24"/>
    </row>
    <row r="7" spans="1:67" ht="15.5">
      <c r="A7" s="25">
        <f t="shared" si="0"/>
        <v>5</v>
      </c>
      <c r="B7" s="62">
        <v>46204</v>
      </c>
      <c r="C7" s="26" t="s">
        <v>1251</v>
      </c>
      <c r="D7" s="27" t="s">
        <v>1257</v>
      </c>
      <c r="E7" s="29" t="s">
        <v>1258</v>
      </c>
      <c r="F7" s="31">
        <v>2</v>
      </c>
      <c r="G7" s="31" t="s">
        <v>182</v>
      </c>
      <c r="H7" s="31" t="str">
        <f t="shared" si="1"/>
        <v>DONE</v>
      </c>
      <c r="I7" s="31" t="s">
        <v>660</v>
      </c>
      <c r="J7" s="32" t="s">
        <v>115</v>
      </c>
      <c r="K7" s="32" t="s">
        <v>94</v>
      </c>
      <c r="L7" s="31"/>
      <c r="M7" s="35"/>
      <c r="N7" s="31"/>
      <c r="O7" s="31" t="s">
        <v>79</v>
      </c>
      <c r="P7" s="31" t="s">
        <v>97</v>
      </c>
      <c r="Q7" s="31" t="s">
        <v>1200</v>
      </c>
      <c r="R7" s="26">
        <v>200001093755</v>
      </c>
      <c r="S7" s="30">
        <v>46205</v>
      </c>
      <c r="T7" s="26" t="s">
        <v>77</v>
      </c>
      <c r="U7" s="25" t="s">
        <v>1214</v>
      </c>
      <c r="V7" s="31">
        <v>4000696153</v>
      </c>
      <c r="W7" s="33">
        <v>48011</v>
      </c>
      <c r="X7" s="34">
        <v>46216</v>
      </c>
      <c r="Y7" s="34"/>
      <c r="Z7" s="36">
        <v>52150</v>
      </c>
      <c r="AA7" s="34">
        <v>46216</v>
      </c>
      <c r="AB7" s="34"/>
      <c r="AC7" s="35"/>
      <c r="AD7" s="121" t="s">
        <v>1253</v>
      </c>
      <c r="AE7" s="123">
        <v>46216</v>
      </c>
      <c r="AF7" s="41" t="str">
        <f t="shared" si="2"/>
        <v>DONE</v>
      </c>
      <c r="AG7" s="44">
        <v>46217</v>
      </c>
      <c r="AH7" s="122">
        <v>46279</v>
      </c>
      <c r="AI7" s="25"/>
      <c r="AJ7" s="45" t="str">
        <f t="array" ref="AJ7">IFERROR(INDEX('[1]Master Price'!$E:$E,MATCH(D7,'[1]Master Price'!$B:$B,0)),"0")</f>
        <v>0</v>
      </c>
      <c r="AK7" s="45">
        <f t="shared" si="3"/>
        <v>0</v>
      </c>
      <c r="AL7" s="46" t="str">
        <f t="shared" si="4"/>
        <v>0-day</v>
      </c>
      <c r="AM7" s="46" t="str">
        <f t="shared" si="5"/>
        <v>0-day</v>
      </c>
      <c r="AN7" s="46" t="str">
        <f t="shared" si="6"/>
        <v>11-day</v>
      </c>
      <c r="AO7" s="46" t="str">
        <f t="shared" si="7"/>
        <v>0-day</v>
      </c>
      <c r="AP7" s="46" t="str">
        <f t="shared" si="8"/>
        <v>0-day</v>
      </c>
      <c r="AQ7" s="46" t="str">
        <f t="shared" si="9"/>
        <v>0-day</v>
      </c>
      <c r="AR7" s="17"/>
      <c r="AS7" s="47" t="str">
        <f t="shared" si="10"/>
        <v/>
      </c>
      <c r="AT7" s="27"/>
      <c r="AU7" s="48" t="e">
        <f t="shared" ca="1" si="11"/>
        <v>#NAME?</v>
      </c>
      <c r="AV7" s="48" t="e">
        <f t="shared" ca="1" si="12"/>
        <v>#NAME?</v>
      </c>
      <c r="AW7" s="49" t="e">
        <f t="shared" ca="1" si="13"/>
        <v>#NAME?</v>
      </c>
      <c r="AX7" s="48" t="e">
        <f t="shared" ca="1" si="14"/>
        <v>#NAME?</v>
      </c>
      <c r="AY7" s="49" t="str">
        <f t="shared" si="15"/>
        <v/>
      </c>
      <c r="AZ7" s="50" t="e">
        <f t="shared" ca="1" si="16"/>
        <v>#NAME?</v>
      </c>
      <c r="BA7" s="51" t="e">
        <f t="shared" ca="1" si="17"/>
        <v>#NAME?</v>
      </c>
      <c r="BB7" s="52" t="e">
        <f t="shared" ca="1" si="18"/>
        <v>#NAME?</v>
      </c>
      <c r="BC7" s="51" t="e">
        <f t="shared" ca="1" si="19"/>
        <v>#NAME?</v>
      </c>
      <c r="BD7" s="54" t="e">
        <f t="shared" ca="1" si="20"/>
        <v>#NAME?</v>
      </c>
      <c r="BE7" s="48" t="e">
        <f t="shared" ca="1" si="21"/>
        <v>#NAME?</v>
      </c>
      <c r="BF7" s="50" t="e">
        <f t="shared" ca="1" si="22"/>
        <v>#NAME?</v>
      </c>
      <c r="BG7" s="56" t="e">
        <f t="shared" ca="1" si="23"/>
        <v>#NAME?</v>
      </c>
      <c r="BH7" s="22"/>
      <c r="BI7" s="22"/>
      <c r="BJ7" s="22"/>
      <c r="BK7" s="22"/>
      <c r="BL7" s="22"/>
      <c r="BM7" s="22"/>
      <c r="BN7" s="24"/>
      <c r="BO7" s="24"/>
    </row>
    <row r="8" spans="1:67" ht="15.5">
      <c r="A8" s="25">
        <f t="shared" si="0"/>
        <v>6</v>
      </c>
      <c r="B8" s="62">
        <v>46205</v>
      </c>
      <c r="C8" s="26" t="s">
        <v>1261</v>
      </c>
      <c r="D8" s="27" t="s">
        <v>180</v>
      </c>
      <c r="E8" s="29" t="s">
        <v>181</v>
      </c>
      <c r="F8" s="31">
        <v>8</v>
      </c>
      <c r="G8" s="31" t="s">
        <v>182</v>
      </c>
      <c r="H8" s="31" t="str">
        <f t="shared" si="1"/>
        <v>DONE</v>
      </c>
      <c r="I8" s="31" t="s">
        <v>660</v>
      </c>
      <c r="J8" s="32" t="s">
        <v>115</v>
      </c>
      <c r="K8" s="32" t="s">
        <v>94</v>
      </c>
      <c r="L8" s="31"/>
      <c r="M8" s="35"/>
      <c r="N8" s="31"/>
      <c r="O8" s="31" t="s">
        <v>79</v>
      </c>
      <c r="P8" s="31" t="s">
        <v>97</v>
      </c>
      <c r="Q8" s="31" t="s">
        <v>1200</v>
      </c>
      <c r="R8" s="26">
        <v>200001095729</v>
      </c>
      <c r="S8" s="30">
        <v>46209</v>
      </c>
      <c r="T8" s="26" t="s">
        <v>77</v>
      </c>
      <c r="U8" s="30">
        <v>46217</v>
      </c>
      <c r="V8" s="31">
        <v>4000699004</v>
      </c>
      <c r="W8" s="33">
        <v>48165</v>
      </c>
      <c r="X8" s="34">
        <v>46223</v>
      </c>
      <c r="Y8" s="34"/>
      <c r="Z8" s="36">
        <v>52330</v>
      </c>
      <c r="AA8" s="34">
        <v>46223</v>
      </c>
      <c r="AB8" s="34"/>
      <c r="AC8" s="35"/>
      <c r="AD8" s="121" t="s">
        <v>1262</v>
      </c>
      <c r="AE8" s="123">
        <v>46223</v>
      </c>
      <c r="AF8" s="41" t="str">
        <f t="shared" si="2"/>
        <v>DONE</v>
      </c>
      <c r="AG8" s="44">
        <v>46224</v>
      </c>
      <c r="AH8" s="25"/>
      <c r="AI8" s="25"/>
      <c r="AJ8" s="45" t="str">
        <f t="array" ref="AJ8">IFERROR(INDEX('[1]Master Price'!$E:$E,MATCH(D8,'[1]Master Price'!$B:$B,0)),"0")</f>
        <v>0</v>
      </c>
      <c r="AK8" s="45">
        <f t="shared" si="3"/>
        <v>0</v>
      </c>
      <c r="AL8" s="46" t="str">
        <f t="shared" si="4"/>
        <v>0-day</v>
      </c>
      <c r="AM8" s="46" t="str">
        <f t="shared" si="5"/>
        <v>8-day</v>
      </c>
      <c r="AN8" s="46" t="str">
        <f t="shared" si="6"/>
        <v>14-day</v>
      </c>
      <c r="AO8" s="46" t="str">
        <f t="shared" si="7"/>
        <v>0-day</v>
      </c>
      <c r="AP8" s="46" t="str">
        <f t="shared" si="8"/>
        <v>0-day</v>
      </c>
      <c r="AQ8" s="46" t="str">
        <f t="shared" si="9"/>
        <v>0-day</v>
      </c>
      <c r="AR8" s="17"/>
      <c r="AS8" s="47" t="str">
        <f t="shared" si="10"/>
        <v/>
      </c>
      <c r="AT8" s="27"/>
      <c r="AU8" s="48" t="e">
        <f t="shared" ca="1" si="11"/>
        <v>#NAME?</v>
      </c>
      <c r="AV8" s="48" t="e">
        <f t="shared" ca="1" si="12"/>
        <v>#NAME?</v>
      </c>
      <c r="AW8" s="49" t="e">
        <f t="shared" ca="1" si="13"/>
        <v>#NAME?</v>
      </c>
      <c r="AX8" s="48" t="e">
        <f t="shared" ca="1" si="14"/>
        <v>#NAME?</v>
      </c>
      <c r="AY8" s="49" t="str">
        <f t="shared" si="15"/>
        <v/>
      </c>
      <c r="AZ8" s="50" t="e">
        <f t="shared" ca="1" si="16"/>
        <v>#NAME?</v>
      </c>
      <c r="BA8" s="51" t="e">
        <f t="shared" ca="1" si="17"/>
        <v>#NAME?</v>
      </c>
      <c r="BB8" s="52" t="e">
        <f t="shared" ca="1" si="18"/>
        <v>#NAME?</v>
      </c>
      <c r="BC8" s="51" t="e">
        <f t="shared" ca="1" si="19"/>
        <v>#NAME?</v>
      </c>
      <c r="BD8" s="54" t="e">
        <f t="shared" ca="1" si="20"/>
        <v>#NAME?</v>
      </c>
      <c r="BE8" s="48" t="e">
        <f t="shared" ca="1" si="21"/>
        <v>#NAME?</v>
      </c>
      <c r="BF8" s="50" t="e">
        <f t="shared" ca="1" si="22"/>
        <v>#NAME?</v>
      </c>
      <c r="BG8" s="56" t="e">
        <f t="shared" ca="1" si="23"/>
        <v>#NAME?</v>
      </c>
      <c r="BH8" s="22"/>
      <c r="BI8" s="22"/>
      <c r="BJ8" s="22"/>
      <c r="BK8" s="22"/>
      <c r="BL8" s="22"/>
      <c r="BM8" s="22"/>
      <c r="BN8" s="24"/>
      <c r="BO8" s="24"/>
    </row>
    <row r="9" spans="1:67" ht="15.5">
      <c r="A9" s="25">
        <f t="shared" si="0"/>
        <v>7</v>
      </c>
      <c r="B9" s="62">
        <v>46206</v>
      </c>
      <c r="C9" s="26" t="s">
        <v>1263</v>
      </c>
      <c r="D9" s="27" t="s">
        <v>124</v>
      </c>
      <c r="E9" s="29" t="s">
        <v>125</v>
      </c>
      <c r="F9" s="31">
        <v>1</v>
      </c>
      <c r="G9" s="31" t="s">
        <v>63</v>
      </c>
      <c r="H9" s="31" t="str">
        <f t="shared" si="1"/>
        <v>DONE</v>
      </c>
      <c r="I9" s="31" t="s">
        <v>751</v>
      </c>
      <c r="J9" s="32" t="s">
        <v>409</v>
      </c>
      <c r="K9" s="32" t="s">
        <v>94</v>
      </c>
      <c r="L9" s="31"/>
      <c r="M9" s="35"/>
      <c r="N9" s="31" t="s">
        <v>1264</v>
      </c>
      <c r="O9" s="31" t="s">
        <v>79</v>
      </c>
      <c r="P9" s="31" t="s">
        <v>97</v>
      </c>
      <c r="Q9" s="31" t="s">
        <v>1200</v>
      </c>
      <c r="R9" s="26">
        <v>200001095757</v>
      </c>
      <c r="S9" s="30">
        <v>46209</v>
      </c>
      <c r="T9" s="26" t="s">
        <v>77</v>
      </c>
      <c r="U9" s="30">
        <v>46217</v>
      </c>
      <c r="V9" s="31">
        <v>4000699003</v>
      </c>
      <c r="W9" s="33">
        <v>48164</v>
      </c>
      <c r="X9" s="34">
        <v>46223</v>
      </c>
      <c r="Y9" s="34"/>
      <c r="Z9" s="36">
        <v>52329</v>
      </c>
      <c r="AA9" s="34">
        <v>46223</v>
      </c>
      <c r="AB9" s="34"/>
      <c r="AC9" s="35"/>
      <c r="AD9" s="121" t="s">
        <v>1265</v>
      </c>
      <c r="AE9" s="123">
        <v>46223</v>
      </c>
      <c r="AF9" s="41" t="str">
        <f t="shared" si="2"/>
        <v>DONE</v>
      </c>
      <c r="AG9" s="44">
        <v>46224</v>
      </c>
      <c r="AH9" s="25"/>
      <c r="AI9" s="25"/>
      <c r="AJ9" s="45" t="str">
        <f t="array" ref="AJ9">IFERROR(INDEX('[1]Master Price'!$E:$E,MATCH(D9,'[1]Master Price'!$B:$B,0)),"0")</f>
        <v>0</v>
      </c>
      <c r="AK9" s="45">
        <f t="shared" si="3"/>
        <v>0</v>
      </c>
      <c r="AL9" s="46" t="str">
        <f t="shared" si="4"/>
        <v>0-day</v>
      </c>
      <c r="AM9" s="46" t="str">
        <f t="shared" si="5"/>
        <v>8-day</v>
      </c>
      <c r="AN9" s="46" t="str">
        <f t="shared" si="6"/>
        <v>14-day</v>
      </c>
      <c r="AO9" s="46" t="str">
        <f t="shared" si="7"/>
        <v>0-day</v>
      </c>
      <c r="AP9" s="46" t="str">
        <f t="shared" si="8"/>
        <v>0-day</v>
      </c>
      <c r="AQ9" s="46" t="str">
        <f t="shared" si="9"/>
        <v>0-day</v>
      </c>
      <c r="AR9" s="17"/>
      <c r="AS9" s="47" t="str">
        <f t="shared" si="10"/>
        <v/>
      </c>
      <c r="AT9" s="27"/>
      <c r="AU9" s="48" t="e">
        <f t="shared" ca="1" si="11"/>
        <v>#NAME?</v>
      </c>
      <c r="AV9" s="48" t="e">
        <f t="shared" ca="1" si="12"/>
        <v>#NAME?</v>
      </c>
      <c r="AW9" s="49" t="e">
        <f t="shared" ca="1" si="13"/>
        <v>#NAME?</v>
      </c>
      <c r="AX9" s="48" t="e">
        <f t="shared" ca="1" si="14"/>
        <v>#NAME?</v>
      </c>
      <c r="AY9" s="49" t="str">
        <f t="shared" si="15"/>
        <v/>
      </c>
      <c r="AZ9" s="50" t="e">
        <f t="shared" ca="1" si="16"/>
        <v>#NAME?</v>
      </c>
      <c r="BA9" s="51" t="e">
        <f t="shared" ca="1" si="17"/>
        <v>#NAME?</v>
      </c>
      <c r="BB9" s="52" t="e">
        <f t="shared" ca="1" si="18"/>
        <v>#NAME?</v>
      </c>
      <c r="BC9" s="51" t="e">
        <f t="shared" ca="1" si="19"/>
        <v>#NAME?</v>
      </c>
      <c r="BD9" s="54" t="e">
        <f t="shared" ca="1" si="20"/>
        <v>#NAME?</v>
      </c>
      <c r="BE9" s="48" t="e">
        <f t="shared" ca="1" si="21"/>
        <v>#NAME?</v>
      </c>
      <c r="BF9" s="50" t="e">
        <f t="shared" ca="1" si="22"/>
        <v>#NAME?</v>
      </c>
      <c r="BG9" s="56" t="e">
        <f t="shared" ca="1" si="23"/>
        <v>#NAME?</v>
      </c>
      <c r="BH9" s="22"/>
      <c r="BI9" s="22"/>
      <c r="BJ9" s="22"/>
      <c r="BK9" s="22"/>
      <c r="BL9" s="22"/>
      <c r="BM9" s="22"/>
      <c r="BN9" s="24"/>
      <c r="BO9" s="24"/>
    </row>
    <row r="10" spans="1:67" ht="15.5">
      <c r="A10" s="25">
        <f t="shared" si="0"/>
        <v>8</v>
      </c>
      <c r="B10" s="62">
        <v>46206</v>
      </c>
      <c r="C10" s="26" t="s">
        <v>1263</v>
      </c>
      <c r="D10" s="27" t="s">
        <v>1272</v>
      </c>
      <c r="E10" s="29" t="s">
        <v>1274</v>
      </c>
      <c r="F10" s="31">
        <v>1</v>
      </c>
      <c r="G10" s="31" t="s">
        <v>63</v>
      </c>
      <c r="H10" s="31" t="str">
        <f t="shared" si="1"/>
        <v>DONE</v>
      </c>
      <c r="I10" s="31" t="s">
        <v>751</v>
      </c>
      <c r="J10" s="32" t="s">
        <v>409</v>
      </c>
      <c r="K10" s="32" t="s">
        <v>94</v>
      </c>
      <c r="L10" s="31"/>
      <c r="M10" s="35"/>
      <c r="N10" s="31" t="s">
        <v>1264</v>
      </c>
      <c r="O10" s="31" t="s">
        <v>79</v>
      </c>
      <c r="P10" s="31" t="s">
        <v>97</v>
      </c>
      <c r="Q10" s="31" t="s">
        <v>1200</v>
      </c>
      <c r="R10" s="26">
        <v>200001095757</v>
      </c>
      <c r="S10" s="30">
        <v>46209</v>
      </c>
      <c r="T10" s="26" t="s">
        <v>77</v>
      </c>
      <c r="U10" s="30">
        <v>46217</v>
      </c>
      <c r="V10" s="31">
        <v>4000699003</v>
      </c>
      <c r="W10" s="33">
        <v>48164</v>
      </c>
      <c r="X10" s="34">
        <v>46223</v>
      </c>
      <c r="Y10" s="34"/>
      <c r="Z10" s="36">
        <v>52329</v>
      </c>
      <c r="AA10" s="34">
        <v>46223</v>
      </c>
      <c r="AB10" s="34"/>
      <c r="AC10" s="31"/>
      <c r="AD10" s="121" t="s">
        <v>1265</v>
      </c>
      <c r="AE10" s="123">
        <v>46223</v>
      </c>
      <c r="AF10" s="41" t="str">
        <f t="shared" si="2"/>
        <v>DONE</v>
      </c>
      <c r="AG10" s="44">
        <v>46224</v>
      </c>
      <c r="AH10" s="25"/>
      <c r="AI10" s="25"/>
      <c r="AJ10" s="45" t="str">
        <f t="array" ref="AJ10">IFERROR(INDEX('[1]Master Price'!$E:$E,MATCH(D10,'[1]Master Price'!$B:$B,0)),"0")</f>
        <v>0</v>
      </c>
      <c r="AK10" s="45">
        <f t="shared" si="3"/>
        <v>0</v>
      </c>
      <c r="AL10" s="46" t="str">
        <f t="shared" si="4"/>
        <v>0-day</v>
      </c>
      <c r="AM10" s="46" t="str">
        <f t="shared" si="5"/>
        <v>8-day</v>
      </c>
      <c r="AN10" s="46" t="str">
        <f t="shared" si="6"/>
        <v>14-day</v>
      </c>
      <c r="AO10" s="46" t="str">
        <f t="shared" si="7"/>
        <v>0-day</v>
      </c>
      <c r="AP10" s="46" t="str">
        <f t="shared" si="8"/>
        <v>0-day</v>
      </c>
      <c r="AQ10" s="46" t="str">
        <f t="shared" si="9"/>
        <v>0-day</v>
      </c>
      <c r="AR10" s="17"/>
      <c r="AS10" s="47" t="str">
        <f t="shared" si="10"/>
        <v/>
      </c>
      <c r="AT10" s="27"/>
      <c r="AU10" s="48" t="e">
        <f t="shared" ca="1" si="11"/>
        <v>#NAME?</v>
      </c>
      <c r="AV10" s="48" t="e">
        <f t="shared" ca="1" si="12"/>
        <v>#NAME?</v>
      </c>
      <c r="AW10" s="49" t="e">
        <f t="shared" ca="1" si="13"/>
        <v>#NAME?</v>
      </c>
      <c r="AX10" s="48" t="e">
        <f t="shared" ca="1" si="14"/>
        <v>#NAME?</v>
      </c>
      <c r="AY10" s="49" t="str">
        <f t="shared" si="15"/>
        <v/>
      </c>
      <c r="AZ10" s="50" t="e">
        <f t="shared" ca="1" si="16"/>
        <v>#NAME?</v>
      </c>
      <c r="BA10" s="51" t="e">
        <f t="shared" ca="1" si="17"/>
        <v>#NAME?</v>
      </c>
      <c r="BB10" s="52" t="e">
        <f t="shared" ca="1" si="18"/>
        <v>#NAME?</v>
      </c>
      <c r="BC10" s="51" t="e">
        <f t="shared" ca="1" si="19"/>
        <v>#NAME?</v>
      </c>
      <c r="BD10" s="54" t="e">
        <f t="shared" ca="1" si="20"/>
        <v>#NAME?</v>
      </c>
      <c r="BE10" s="48" t="e">
        <f t="shared" ca="1" si="21"/>
        <v>#NAME?</v>
      </c>
      <c r="BF10" s="50" t="e">
        <f t="shared" ca="1" si="22"/>
        <v>#NAME?</v>
      </c>
      <c r="BG10" s="56" t="e">
        <f t="shared" ca="1" si="23"/>
        <v>#NAME?</v>
      </c>
      <c r="BH10" s="22"/>
      <c r="BI10" s="22"/>
      <c r="BJ10" s="22"/>
      <c r="BK10" s="22"/>
      <c r="BL10" s="22"/>
      <c r="BM10" s="22"/>
      <c r="BN10" s="24"/>
      <c r="BO10" s="24"/>
    </row>
    <row r="11" spans="1:67" ht="15.5">
      <c r="A11" s="25">
        <f t="shared" si="0"/>
        <v>9</v>
      </c>
      <c r="B11" s="62">
        <v>46206</v>
      </c>
      <c r="C11" s="26" t="s">
        <v>1263</v>
      </c>
      <c r="D11" s="27" t="s">
        <v>985</v>
      </c>
      <c r="E11" s="29" t="s">
        <v>986</v>
      </c>
      <c r="F11" s="31">
        <v>1</v>
      </c>
      <c r="G11" s="31" t="s">
        <v>63</v>
      </c>
      <c r="H11" s="31" t="str">
        <f t="shared" si="1"/>
        <v>DONE</v>
      </c>
      <c r="I11" s="31" t="s">
        <v>751</v>
      </c>
      <c r="J11" s="32" t="s">
        <v>409</v>
      </c>
      <c r="K11" s="32" t="s">
        <v>94</v>
      </c>
      <c r="L11" s="31"/>
      <c r="M11" s="31"/>
      <c r="N11" s="31" t="s">
        <v>1264</v>
      </c>
      <c r="O11" s="31" t="s">
        <v>79</v>
      </c>
      <c r="P11" s="31" t="s">
        <v>97</v>
      </c>
      <c r="Q11" s="31" t="s">
        <v>1200</v>
      </c>
      <c r="R11" s="26">
        <v>200001095757</v>
      </c>
      <c r="S11" s="30">
        <v>46209</v>
      </c>
      <c r="T11" s="26" t="s">
        <v>77</v>
      </c>
      <c r="U11" s="30">
        <v>46217</v>
      </c>
      <c r="V11" s="31">
        <v>4000699003</v>
      </c>
      <c r="W11" s="58">
        <v>48164</v>
      </c>
      <c r="X11" s="34">
        <v>46223</v>
      </c>
      <c r="Y11" s="34"/>
      <c r="Z11" s="36">
        <v>52329</v>
      </c>
      <c r="AA11" s="34">
        <v>46223</v>
      </c>
      <c r="AB11" s="34"/>
      <c r="AC11" s="35"/>
      <c r="AD11" s="121" t="s">
        <v>1265</v>
      </c>
      <c r="AE11" s="123">
        <v>46223</v>
      </c>
      <c r="AF11" s="41" t="str">
        <f t="shared" si="2"/>
        <v>DONE</v>
      </c>
      <c r="AG11" s="44">
        <v>46224</v>
      </c>
      <c r="AH11" s="25"/>
      <c r="AI11" s="25"/>
      <c r="AJ11" s="45" t="str">
        <f t="array" ref="AJ11">IFERROR(INDEX('[1]Master Price'!$E:$E,MATCH(D11,'[1]Master Price'!$B:$B,0)),"0")</f>
        <v>0</v>
      </c>
      <c r="AK11" s="45">
        <f t="shared" si="3"/>
        <v>0</v>
      </c>
      <c r="AL11" s="46" t="str">
        <f t="shared" si="4"/>
        <v>0-day</v>
      </c>
      <c r="AM11" s="46" t="str">
        <f t="shared" si="5"/>
        <v>8-day</v>
      </c>
      <c r="AN11" s="46" t="str">
        <f t="shared" si="6"/>
        <v>14-day</v>
      </c>
      <c r="AO11" s="46" t="str">
        <f t="shared" si="7"/>
        <v>0-day</v>
      </c>
      <c r="AP11" s="46" t="str">
        <f t="shared" si="8"/>
        <v>0-day</v>
      </c>
      <c r="AQ11" s="46" t="str">
        <f t="shared" si="9"/>
        <v>0-day</v>
      </c>
      <c r="AR11" s="17"/>
      <c r="AS11" s="47" t="str">
        <f t="shared" si="10"/>
        <v/>
      </c>
      <c r="AT11" s="27"/>
      <c r="AU11" s="48" t="e">
        <f t="shared" ca="1" si="11"/>
        <v>#NAME?</v>
      </c>
      <c r="AV11" s="48" t="e">
        <f t="shared" ca="1" si="12"/>
        <v>#NAME?</v>
      </c>
      <c r="AW11" s="49" t="e">
        <f t="shared" ca="1" si="13"/>
        <v>#NAME?</v>
      </c>
      <c r="AX11" s="48" t="e">
        <f t="shared" ca="1" si="14"/>
        <v>#NAME?</v>
      </c>
      <c r="AY11" s="49" t="str">
        <f t="shared" si="15"/>
        <v/>
      </c>
      <c r="AZ11" s="50" t="e">
        <f t="shared" ca="1" si="16"/>
        <v>#NAME?</v>
      </c>
      <c r="BA11" s="51" t="e">
        <f t="shared" ca="1" si="17"/>
        <v>#NAME?</v>
      </c>
      <c r="BB11" s="52" t="e">
        <f t="shared" ca="1" si="18"/>
        <v>#NAME?</v>
      </c>
      <c r="BC11" s="51" t="e">
        <f t="shared" ca="1" si="19"/>
        <v>#NAME?</v>
      </c>
      <c r="BD11" s="54" t="e">
        <f t="shared" ca="1" si="20"/>
        <v>#NAME?</v>
      </c>
      <c r="BE11" s="48" t="e">
        <f t="shared" ca="1" si="21"/>
        <v>#NAME?</v>
      </c>
      <c r="BF11" s="50" t="e">
        <f t="shared" ca="1" si="22"/>
        <v>#NAME?</v>
      </c>
      <c r="BG11" s="56" t="e">
        <f t="shared" ca="1" si="23"/>
        <v>#NAME?</v>
      </c>
      <c r="BH11" s="22"/>
      <c r="BI11" s="22"/>
      <c r="BJ11" s="22"/>
      <c r="BK11" s="22"/>
      <c r="BL11" s="22"/>
      <c r="BM11" s="22"/>
      <c r="BN11" s="24"/>
      <c r="BO11" s="24"/>
    </row>
    <row r="12" spans="1:67" ht="15.5">
      <c r="A12" s="25">
        <f t="shared" si="0"/>
        <v>10</v>
      </c>
      <c r="B12" s="62">
        <v>46207</v>
      </c>
      <c r="C12" s="26" t="s">
        <v>1281</v>
      </c>
      <c r="D12" s="27" t="s">
        <v>889</v>
      </c>
      <c r="E12" s="29" t="s">
        <v>890</v>
      </c>
      <c r="F12" s="31">
        <v>4</v>
      </c>
      <c r="G12" s="31" t="s">
        <v>63</v>
      </c>
      <c r="H12" s="31" t="str">
        <f t="shared" si="1"/>
        <v>DONE</v>
      </c>
      <c r="I12" s="31" t="s">
        <v>593</v>
      </c>
      <c r="J12" s="32" t="s">
        <v>93</v>
      </c>
      <c r="K12" s="32" t="s">
        <v>94</v>
      </c>
      <c r="L12" s="31"/>
      <c r="M12" s="31"/>
      <c r="N12" s="31"/>
      <c r="O12" s="31" t="s">
        <v>96</v>
      </c>
      <c r="P12" s="31" t="s">
        <v>97</v>
      </c>
      <c r="Q12" s="31" t="s">
        <v>1200</v>
      </c>
      <c r="R12" s="26">
        <v>200001095762</v>
      </c>
      <c r="S12" s="30">
        <v>46209</v>
      </c>
      <c r="T12" s="26" t="s">
        <v>77</v>
      </c>
      <c r="U12" s="30">
        <v>46217</v>
      </c>
      <c r="V12" s="31">
        <v>4000699002</v>
      </c>
      <c r="W12" s="58">
        <v>48163</v>
      </c>
      <c r="X12" s="34">
        <v>46223</v>
      </c>
      <c r="Y12" s="34"/>
      <c r="Z12" s="36">
        <v>52326</v>
      </c>
      <c r="AA12" s="34">
        <v>46223</v>
      </c>
      <c r="AB12" s="34"/>
      <c r="AC12" s="35"/>
      <c r="AD12" s="121" t="s">
        <v>1282</v>
      </c>
      <c r="AE12" s="123">
        <v>46223</v>
      </c>
      <c r="AF12" s="41" t="str">
        <f t="shared" si="2"/>
        <v>DONE</v>
      </c>
      <c r="AG12" s="44">
        <v>46224</v>
      </c>
      <c r="AH12" s="25"/>
      <c r="AI12" s="25"/>
      <c r="AJ12" s="45" t="str">
        <f t="array" ref="AJ12">IFERROR(INDEX('[1]Master Price'!$E:$E,MATCH(D12,'[1]Master Price'!$B:$B,0)),"0")</f>
        <v>0</v>
      </c>
      <c r="AK12" s="45">
        <f t="shared" si="3"/>
        <v>0</v>
      </c>
      <c r="AL12" s="46" t="str">
        <f t="shared" si="4"/>
        <v>0-day</v>
      </c>
      <c r="AM12" s="46" t="str">
        <f t="shared" si="5"/>
        <v>8-day</v>
      </c>
      <c r="AN12" s="46" t="str">
        <f t="shared" si="6"/>
        <v>14-day</v>
      </c>
      <c r="AO12" s="46" t="str">
        <f t="shared" si="7"/>
        <v>0-day</v>
      </c>
      <c r="AP12" s="46" t="str">
        <f t="shared" si="8"/>
        <v>0-day</v>
      </c>
      <c r="AQ12" s="46" t="str">
        <f t="shared" si="9"/>
        <v>0-day</v>
      </c>
      <c r="AR12" s="17"/>
      <c r="AS12" s="47" t="str">
        <f t="shared" si="10"/>
        <v/>
      </c>
      <c r="AT12" s="27"/>
      <c r="AU12" s="48" t="e">
        <f t="shared" ca="1" si="11"/>
        <v>#NAME?</v>
      </c>
      <c r="AV12" s="48" t="e">
        <f t="shared" ca="1" si="12"/>
        <v>#NAME?</v>
      </c>
      <c r="AW12" s="49" t="e">
        <f t="shared" ca="1" si="13"/>
        <v>#NAME?</v>
      </c>
      <c r="AX12" s="48" t="e">
        <f t="shared" ca="1" si="14"/>
        <v>#NAME?</v>
      </c>
      <c r="AY12" s="49" t="str">
        <f t="shared" si="15"/>
        <v/>
      </c>
      <c r="AZ12" s="50" t="e">
        <f t="shared" ca="1" si="16"/>
        <v>#NAME?</v>
      </c>
      <c r="BA12" s="51" t="e">
        <f t="shared" ca="1" si="17"/>
        <v>#NAME?</v>
      </c>
      <c r="BB12" s="52" t="e">
        <f t="shared" ca="1" si="18"/>
        <v>#NAME?</v>
      </c>
      <c r="BC12" s="51" t="e">
        <f t="shared" ca="1" si="19"/>
        <v>#NAME?</v>
      </c>
      <c r="BD12" s="54" t="e">
        <f t="shared" ca="1" si="20"/>
        <v>#NAME?</v>
      </c>
      <c r="BE12" s="48" t="e">
        <f t="shared" ca="1" si="21"/>
        <v>#NAME?</v>
      </c>
      <c r="BF12" s="50" t="e">
        <f t="shared" ca="1" si="22"/>
        <v>#NAME?</v>
      </c>
      <c r="BG12" s="56" t="e">
        <f t="shared" ca="1" si="23"/>
        <v>#NAME?</v>
      </c>
      <c r="BH12" s="22"/>
      <c r="BI12" s="22"/>
      <c r="BJ12" s="22"/>
      <c r="BK12" s="22"/>
      <c r="BL12" s="22"/>
      <c r="BM12" s="22"/>
      <c r="BN12" s="24"/>
      <c r="BO12" s="24"/>
    </row>
    <row r="13" spans="1:67" ht="15.5">
      <c r="A13" s="25">
        <f t="shared" si="0"/>
        <v>11</v>
      </c>
      <c r="B13" s="62">
        <v>46207</v>
      </c>
      <c r="C13" s="26" t="s">
        <v>1281</v>
      </c>
      <c r="D13" s="27" t="s">
        <v>351</v>
      </c>
      <c r="E13" s="29" t="s">
        <v>352</v>
      </c>
      <c r="F13" s="31">
        <v>5</v>
      </c>
      <c r="G13" s="31" t="s">
        <v>63</v>
      </c>
      <c r="H13" s="31" t="str">
        <f t="shared" si="1"/>
        <v>DONE</v>
      </c>
      <c r="I13" s="31" t="s">
        <v>593</v>
      </c>
      <c r="J13" s="32" t="s">
        <v>93</v>
      </c>
      <c r="K13" s="32" t="s">
        <v>94</v>
      </c>
      <c r="L13" s="31"/>
      <c r="M13" s="31"/>
      <c r="N13" s="31"/>
      <c r="O13" s="31" t="s">
        <v>96</v>
      </c>
      <c r="P13" s="31" t="s">
        <v>97</v>
      </c>
      <c r="Q13" s="31" t="s">
        <v>1200</v>
      </c>
      <c r="R13" s="26">
        <v>200001095762</v>
      </c>
      <c r="S13" s="30">
        <v>46209</v>
      </c>
      <c r="T13" s="26" t="s">
        <v>77</v>
      </c>
      <c r="U13" s="30">
        <v>46217</v>
      </c>
      <c r="V13" s="31">
        <v>4000699002</v>
      </c>
      <c r="W13" s="58">
        <v>48163</v>
      </c>
      <c r="X13" s="34">
        <v>46223</v>
      </c>
      <c r="Y13" s="34"/>
      <c r="Z13" s="36">
        <v>52326</v>
      </c>
      <c r="AA13" s="34">
        <v>46223</v>
      </c>
      <c r="AB13" s="34"/>
      <c r="AC13" s="35"/>
      <c r="AD13" s="121" t="s">
        <v>1282</v>
      </c>
      <c r="AE13" s="123">
        <v>46223</v>
      </c>
      <c r="AF13" s="41" t="str">
        <f t="shared" si="2"/>
        <v>DONE</v>
      </c>
      <c r="AG13" s="44">
        <v>46224</v>
      </c>
      <c r="AH13" s="25"/>
      <c r="AI13" s="25"/>
      <c r="AJ13" s="45" t="str">
        <f t="array" ref="AJ13">IFERROR(INDEX('[1]Master Price'!$E:$E,MATCH(D13,'[1]Master Price'!$B:$B,0)),"0")</f>
        <v>0</v>
      </c>
      <c r="AK13" s="45">
        <f t="shared" si="3"/>
        <v>0</v>
      </c>
      <c r="AL13" s="46" t="str">
        <f t="shared" si="4"/>
        <v>0-day</v>
      </c>
      <c r="AM13" s="46" t="str">
        <f t="shared" si="5"/>
        <v>8-day</v>
      </c>
      <c r="AN13" s="46" t="str">
        <f t="shared" si="6"/>
        <v>14-day</v>
      </c>
      <c r="AO13" s="46" t="str">
        <f t="shared" si="7"/>
        <v>0-day</v>
      </c>
      <c r="AP13" s="46" t="str">
        <f t="shared" si="8"/>
        <v>0-day</v>
      </c>
      <c r="AQ13" s="46" t="str">
        <f t="shared" si="9"/>
        <v>0-day</v>
      </c>
      <c r="AR13" s="17"/>
      <c r="AS13" s="47" t="str">
        <f t="shared" si="10"/>
        <v/>
      </c>
      <c r="AT13" s="27"/>
      <c r="AU13" s="48" t="e">
        <f t="shared" ca="1" si="11"/>
        <v>#NAME?</v>
      </c>
      <c r="AV13" s="48" t="e">
        <f t="shared" ca="1" si="12"/>
        <v>#NAME?</v>
      </c>
      <c r="AW13" s="49" t="e">
        <f t="shared" ca="1" si="13"/>
        <v>#NAME?</v>
      </c>
      <c r="AX13" s="48" t="e">
        <f t="shared" ca="1" si="14"/>
        <v>#NAME?</v>
      </c>
      <c r="AY13" s="49" t="str">
        <f t="shared" si="15"/>
        <v/>
      </c>
      <c r="AZ13" s="50" t="e">
        <f t="shared" ca="1" si="16"/>
        <v>#NAME?</v>
      </c>
      <c r="BA13" s="51" t="e">
        <f t="shared" ca="1" si="17"/>
        <v>#NAME?</v>
      </c>
      <c r="BB13" s="52" t="e">
        <f t="shared" ca="1" si="18"/>
        <v>#NAME?</v>
      </c>
      <c r="BC13" s="51" t="e">
        <f t="shared" ca="1" si="19"/>
        <v>#NAME?</v>
      </c>
      <c r="BD13" s="54" t="e">
        <f t="shared" ca="1" si="20"/>
        <v>#NAME?</v>
      </c>
      <c r="BE13" s="48" t="e">
        <f t="shared" ca="1" si="21"/>
        <v>#NAME?</v>
      </c>
      <c r="BF13" s="50" t="e">
        <f t="shared" ca="1" si="22"/>
        <v>#NAME?</v>
      </c>
      <c r="BG13" s="56" t="e">
        <f t="shared" ca="1" si="23"/>
        <v>#NAME?</v>
      </c>
      <c r="BH13" s="22"/>
      <c r="BI13" s="22"/>
      <c r="BJ13" s="22"/>
      <c r="BK13" s="22"/>
      <c r="BL13" s="22"/>
      <c r="BM13" s="22"/>
      <c r="BN13" s="24"/>
      <c r="BO13" s="24"/>
    </row>
    <row r="14" spans="1:67" ht="15.5">
      <c r="A14" s="25">
        <f t="shared" si="0"/>
        <v>12</v>
      </c>
      <c r="B14" s="62">
        <v>46207</v>
      </c>
      <c r="C14" s="26" t="s">
        <v>1293</v>
      </c>
      <c r="D14" s="27" t="s">
        <v>180</v>
      </c>
      <c r="E14" s="29" t="s">
        <v>181</v>
      </c>
      <c r="F14" s="31">
        <v>10</v>
      </c>
      <c r="G14" s="31" t="s">
        <v>182</v>
      </c>
      <c r="H14" s="31" t="str">
        <f t="shared" si="1"/>
        <v>DONE</v>
      </c>
      <c r="I14" s="31" t="s">
        <v>408</v>
      </c>
      <c r="J14" s="32" t="s">
        <v>409</v>
      </c>
      <c r="K14" s="32" t="s">
        <v>94</v>
      </c>
      <c r="L14" s="31"/>
      <c r="M14" s="31"/>
      <c r="N14" s="31"/>
      <c r="O14" s="31" t="s">
        <v>96</v>
      </c>
      <c r="P14" s="31" t="s">
        <v>97</v>
      </c>
      <c r="Q14" s="31" t="s">
        <v>1200</v>
      </c>
      <c r="R14" s="26">
        <v>200001095763</v>
      </c>
      <c r="S14" s="30">
        <v>46209</v>
      </c>
      <c r="T14" s="26" t="s">
        <v>77</v>
      </c>
      <c r="U14" s="30">
        <v>46217</v>
      </c>
      <c r="V14" s="31">
        <v>4000699000</v>
      </c>
      <c r="W14" s="58">
        <v>48162</v>
      </c>
      <c r="X14" s="34">
        <v>46223</v>
      </c>
      <c r="Y14" s="34"/>
      <c r="Z14" s="36">
        <v>52325</v>
      </c>
      <c r="AA14" s="34">
        <v>46223</v>
      </c>
      <c r="AB14" s="34"/>
      <c r="AC14" s="35"/>
      <c r="AD14" s="121" t="s">
        <v>1295</v>
      </c>
      <c r="AE14" s="123">
        <v>46223</v>
      </c>
      <c r="AF14" s="41" t="str">
        <f t="shared" si="2"/>
        <v>DONE</v>
      </c>
      <c r="AG14" s="44">
        <v>46224</v>
      </c>
      <c r="AH14" s="25"/>
      <c r="AI14" s="25"/>
      <c r="AJ14" s="45" t="str">
        <f t="array" ref="AJ14">IFERROR(INDEX('[1]Master Price'!$E:$E,MATCH(D14,'[1]Master Price'!$B:$B,0)),"0")</f>
        <v>0</v>
      </c>
      <c r="AK14" s="45">
        <f t="shared" si="3"/>
        <v>0</v>
      </c>
      <c r="AL14" s="46" t="str">
        <f t="shared" si="4"/>
        <v>0-day</v>
      </c>
      <c r="AM14" s="46" t="str">
        <f t="shared" si="5"/>
        <v>8-day</v>
      </c>
      <c r="AN14" s="46" t="str">
        <f t="shared" si="6"/>
        <v>14-day</v>
      </c>
      <c r="AO14" s="46" t="str">
        <f t="shared" si="7"/>
        <v>0-day</v>
      </c>
      <c r="AP14" s="46" t="str">
        <f t="shared" si="8"/>
        <v>0-day</v>
      </c>
      <c r="AQ14" s="46" t="str">
        <f t="shared" si="9"/>
        <v>0-day</v>
      </c>
      <c r="AR14" s="17"/>
      <c r="AS14" s="47" t="str">
        <f t="shared" si="10"/>
        <v/>
      </c>
      <c r="AT14" s="27"/>
      <c r="AU14" s="48" t="e">
        <f t="shared" ca="1" si="11"/>
        <v>#NAME?</v>
      </c>
      <c r="AV14" s="48" t="e">
        <f t="shared" ca="1" si="12"/>
        <v>#NAME?</v>
      </c>
      <c r="AW14" s="49" t="e">
        <f t="shared" ca="1" si="13"/>
        <v>#NAME?</v>
      </c>
      <c r="AX14" s="48" t="e">
        <f t="shared" ca="1" si="14"/>
        <v>#NAME?</v>
      </c>
      <c r="AY14" s="49" t="str">
        <f t="shared" si="15"/>
        <v/>
      </c>
      <c r="AZ14" s="50" t="e">
        <f t="shared" ca="1" si="16"/>
        <v>#NAME?</v>
      </c>
      <c r="BA14" s="51" t="e">
        <f t="shared" ca="1" si="17"/>
        <v>#NAME?</v>
      </c>
      <c r="BB14" s="52" t="e">
        <f t="shared" ca="1" si="18"/>
        <v>#NAME?</v>
      </c>
      <c r="BC14" s="51" t="e">
        <f t="shared" ca="1" si="19"/>
        <v>#NAME?</v>
      </c>
      <c r="BD14" s="54" t="e">
        <f t="shared" ca="1" si="20"/>
        <v>#NAME?</v>
      </c>
      <c r="BE14" s="48" t="e">
        <f t="shared" ca="1" si="21"/>
        <v>#NAME?</v>
      </c>
      <c r="BF14" s="50" t="e">
        <f t="shared" ca="1" si="22"/>
        <v>#NAME?</v>
      </c>
      <c r="BG14" s="56" t="e">
        <f t="shared" ca="1" si="23"/>
        <v>#NAME?</v>
      </c>
      <c r="BH14" s="22"/>
      <c r="BI14" s="22"/>
      <c r="BJ14" s="22"/>
      <c r="BK14" s="22"/>
      <c r="BL14" s="22"/>
      <c r="BM14" s="22"/>
      <c r="BN14" s="24"/>
      <c r="BO14" s="24"/>
    </row>
    <row r="15" spans="1:67" ht="15.5">
      <c r="A15" s="25">
        <f t="shared" si="0"/>
        <v>13</v>
      </c>
      <c r="B15" s="71">
        <v>46204</v>
      </c>
      <c r="C15" s="61" t="s">
        <v>1304</v>
      </c>
      <c r="D15" s="27" t="s">
        <v>167</v>
      </c>
      <c r="E15" s="29" t="s">
        <v>168</v>
      </c>
      <c r="F15" s="31">
        <v>1</v>
      </c>
      <c r="G15" s="31" t="s">
        <v>63</v>
      </c>
      <c r="H15" s="31" t="str">
        <f t="shared" si="1"/>
        <v>DONE</v>
      </c>
      <c r="I15" s="31" t="s">
        <v>724</v>
      </c>
      <c r="J15" s="31" t="s">
        <v>144</v>
      </c>
      <c r="K15" s="31" t="s">
        <v>70</v>
      </c>
      <c r="L15" s="31">
        <v>10636</v>
      </c>
      <c r="M15" s="31"/>
      <c r="N15" s="31" t="s">
        <v>609</v>
      </c>
      <c r="O15" s="31" t="s">
        <v>189</v>
      </c>
      <c r="P15" s="31" t="s">
        <v>97</v>
      </c>
      <c r="Q15" s="31" t="s">
        <v>287</v>
      </c>
      <c r="R15" s="26">
        <v>200001095268</v>
      </c>
      <c r="S15" s="30">
        <v>46209</v>
      </c>
      <c r="T15" s="26" t="s">
        <v>77</v>
      </c>
      <c r="U15" s="30">
        <v>46213</v>
      </c>
      <c r="V15" s="31">
        <v>4000699579</v>
      </c>
      <c r="W15" s="58">
        <v>48167</v>
      </c>
      <c r="X15" s="34">
        <v>46223</v>
      </c>
      <c r="Y15" s="34"/>
      <c r="Z15" s="36">
        <v>52332</v>
      </c>
      <c r="AA15" s="34">
        <v>46223</v>
      </c>
      <c r="AB15" s="34"/>
      <c r="AC15" s="31"/>
      <c r="AD15" s="121" t="s">
        <v>1307</v>
      </c>
      <c r="AE15" s="123">
        <v>46223</v>
      </c>
      <c r="AF15" s="41" t="str">
        <f t="shared" si="2"/>
        <v>DONE</v>
      </c>
      <c r="AG15" s="44">
        <v>46224</v>
      </c>
      <c r="AH15" s="25"/>
      <c r="AI15" s="25"/>
      <c r="AJ15" s="45" t="str">
        <f t="array" ref="AJ15">IFERROR(INDEX('[1]Master Price'!$E:$E,MATCH(D15,'[1]Master Price'!$B:$B,0)),"0")</f>
        <v>0</v>
      </c>
      <c r="AK15" s="45">
        <f t="shared" si="3"/>
        <v>0</v>
      </c>
      <c r="AL15" s="46" t="str">
        <f t="shared" si="4"/>
        <v>0-day</v>
      </c>
      <c r="AM15" s="46" t="str">
        <f t="shared" si="5"/>
        <v>4-day</v>
      </c>
      <c r="AN15" s="46" t="str">
        <f t="shared" si="6"/>
        <v>14-day</v>
      </c>
      <c r="AO15" s="46" t="str">
        <f t="shared" si="7"/>
        <v>0-day</v>
      </c>
      <c r="AP15" s="46" t="str">
        <f t="shared" si="8"/>
        <v>0-day</v>
      </c>
      <c r="AQ15" s="46" t="str">
        <f t="shared" si="9"/>
        <v>0-day</v>
      </c>
      <c r="AR15" s="17"/>
      <c r="AS15" s="47" t="str">
        <f t="shared" si="10"/>
        <v/>
      </c>
      <c r="AT15" s="27"/>
      <c r="AU15" s="48" t="e">
        <f t="shared" ca="1" si="11"/>
        <v>#NAME?</v>
      </c>
      <c r="AV15" s="48" t="e">
        <f t="shared" ca="1" si="12"/>
        <v>#NAME?</v>
      </c>
      <c r="AW15" s="49" t="e">
        <f t="shared" ca="1" si="13"/>
        <v>#NAME?</v>
      </c>
      <c r="AX15" s="48" t="e">
        <f t="shared" ca="1" si="14"/>
        <v>#NAME?</v>
      </c>
      <c r="AY15" s="49" t="str">
        <f t="shared" si="15"/>
        <v/>
      </c>
      <c r="AZ15" s="50" t="e">
        <f t="shared" ca="1" si="16"/>
        <v>#NAME?</v>
      </c>
      <c r="BA15" s="51" t="e">
        <f t="shared" ca="1" si="17"/>
        <v>#NAME?</v>
      </c>
      <c r="BB15" s="52" t="e">
        <f t="shared" ca="1" si="18"/>
        <v>#NAME?</v>
      </c>
      <c r="BC15" s="51" t="e">
        <f t="shared" ca="1" si="19"/>
        <v>#NAME?</v>
      </c>
      <c r="BD15" s="54" t="e">
        <f t="shared" ca="1" si="20"/>
        <v>#NAME?</v>
      </c>
      <c r="BE15" s="48" t="e">
        <f t="shared" ca="1" si="21"/>
        <v>#NAME?</v>
      </c>
      <c r="BF15" s="50" t="e">
        <f t="shared" ca="1" si="22"/>
        <v>#NAME?</v>
      </c>
      <c r="BG15" s="56" t="e">
        <f t="shared" ca="1" si="23"/>
        <v>#NAME?</v>
      </c>
      <c r="BH15" s="22"/>
      <c r="BI15" s="22"/>
      <c r="BJ15" s="22"/>
      <c r="BK15" s="22"/>
      <c r="BL15" s="22"/>
      <c r="BM15" s="22"/>
      <c r="BN15" s="24"/>
      <c r="BO15" s="24"/>
    </row>
    <row r="16" spans="1:67" ht="15.5">
      <c r="A16" s="25">
        <f t="shared" si="0"/>
        <v>14</v>
      </c>
      <c r="B16" s="71">
        <v>46204</v>
      </c>
      <c r="C16" s="61" t="s">
        <v>1304</v>
      </c>
      <c r="D16" s="27" t="s">
        <v>940</v>
      </c>
      <c r="E16" s="29" t="s">
        <v>941</v>
      </c>
      <c r="F16" s="31">
        <v>1</v>
      </c>
      <c r="G16" s="31" t="s">
        <v>63</v>
      </c>
      <c r="H16" s="31" t="str">
        <f t="shared" si="1"/>
        <v>DONE</v>
      </c>
      <c r="I16" s="31" t="s">
        <v>724</v>
      </c>
      <c r="J16" s="31" t="s">
        <v>144</v>
      </c>
      <c r="K16" s="31" t="s">
        <v>70</v>
      </c>
      <c r="L16" s="31">
        <v>10636</v>
      </c>
      <c r="M16" s="31"/>
      <c r="N16" s="31" t="s">
        <v>609</v>
      </c>
      <c r="O16" s="31" t="s">
        <v>189</v>
      </c>
      <c r="P16" s="31" t="s">
        <v>97</v>
      </c>
      <c r="Q16" s="31" t="s">
        <v>287</v>
      </c>
      <c r="R16" s="26">
        <v>200001095268</v>
      </c>
      <c r="S16" s="30">
        <v>46209</v>
      </c>
      <c r="T16" s="26" t="s">
        <v>77</v>
      </c>
      <c r="U16" s="30">
        <v>46213</v>
      </c>
      <c r="V16" s="31">
        <v>4000699579</v>
      </c>
      <c r="W16" s="58">
        <v>48167</v>
      </c>
      <c r="X16" s="34">
        <v>46223</v>
      </c>
      <c r="Y16" s="34"/>
      <c r="Z16" s="36">
        <v>52332</v>
      </c>
      <c r="AA16" s="34">
        <v>46223</v>
      </c>
      <c r="AB16" s="34"/>
      <c r="AC16" s="31"/>
      <c r="AD16" s="121" t="s">
        <v>1307</v>
      </c>
      <c r="AE16" s="123">
        <v>46223</v>
      </c>
      <c r="AF16" s="41" t="str">
        <f t="shared" si="2"/>
        <v>DONE</v>
      </c>
      <c r="AG16" s="44">
        <v>46224</v>
      </c>
      <c r="AH16" s="25"/>
      <c r="AI16" s="25"/>
      <c r="AJ16" s="45" t="str">
        <f t="array" ref="AJ16">IFERROR(INDEX('[1]Master Price'!$E:$E,MATCH(D16,'[1]Master Price'!$B:$B,0)),"0")</f>
        <v>0</v>
      </c>
      <c r="AK16" s="45">
        <f t="shared" si="3"/>
        <v>0</v>
      </c>
      <c r="AL16" s="46" t="str">
        <f t="shared" si="4"/>
        <v>0-day</v>
      </c>
      <c r="AM16" s="46" t="str">
        <f t="shared" si="5"/>
        <v>4-day</v>
      </c>
      <c r="AN16" s="46" t="str">
        <f t="shared" si="6"/>
        <v>14-day</v>
      </c>
      <c r="AO16" s="46" t="str">
        <f t="shared" si="7"/>
        <v>0-day</v>
      </c>
      <c r="AP16" s="46" t="str">
        <f t="shared" si="8"/>
        <v>0-day</v>
      </c>
      <c r="AQ16" s="46" t="str">
        <f t="shared" si="9"/>
        <v>0-day</v>
      </c>
      <c r="AR16" s="17"/>
      <c r="AS16" s="47" t="str">
        <f t="shared" si="10"/>
        <v/>
      </c>
      <c r="AT16" s="27"/>
      <c r="AU16" s="48" t="e">
        <f t="shared" ca="1" si="11"/>
        <v>#NAME?</v>
      </c>
      <c r="AV16" s="48" t="e">
        <f t="shared" ca="1" si="12"/>
        <v>#NAME?</v>
      </c>
      <c r="AW16" s="49" t="e">
        <f t="shared" ca="1" si="13"/>
        <v>#NAME?</v>
      </c>
      <c r="AX16" s="48" t="e">
        <f t="shared" ca="1" si="14"/>
        <v>#NAME?</v>
      </c>
      <c r="AY16" s="49" t="str">
        <f t="shared" si="15"/>
        <v/>
      </c>
      <c r="AZ16" s="50" t="e">
        <f t="shared" ca="1" si="16"/>
        <v>#NAME?</v>
      </c>
      <c r="BA16" s="51" t="e">
        <f t="shared" ca="1" si="17"/>
        <v>#NAME?</v>
      </c>
      <c r="BB16" s="52" t="e">
        <f t="shared" ca="1" si="18"/>
        <v>#NAME?</v>
      </c>
      <c r="BC16" s="51" t="e">
        <f t="shared" ca="1" si="19"/>
        <v>#NAME?</v>
      </c>
      <c r="BD16" s="54" t="e">
        <f t="shared" ca="1" si="20"/>
        <v>#NAME?</v>
      </c>
      <c r="BE16" s="48" t="e">
        <f t="shared" ca="1" si="21"/>
        <v>#NAME?</v>
      </c>
      <c r="BF16" s="50" t="e">
        <f t="shared" ca="1" si="22"/>
        <v>#NAME?</v>
      </c>
      <c r="BG16" s="56" t="e">
        <f t="shared" ca="1" si="23"/>
        <v>#NAME?</v>
      </c>
      <c r="BH16" s="22"/>
      <c r="BI16" s="22"/>
      <c r="BJ16" s="22"/>
      <c r="BK16" s="22"/>
      <c r="BL16" s="22"/>
      <c r="BM16" s="22"/>
      <c r="BN16" s="24"/>
      <c r="BO16" s="24"/>
    </row>
    <row r="17" spans="1:67" ht="15.5">
      <c r="A17" s="25">
        <f t="shared" si="0"/>
        <v>15</v>
      </c>
      <c r="B17" s="71">
        <v>46204</v>
      </c>
      <c r="C17" s="61" t="s">
        <v>1304</v>
      </c>
      <c r="D17" s="27" t="s">
        <v>707</v>
      </c>
      <c r="E17" s="29" t="s">
        <v>709</v>
      </c>
      <c r="F17" s="31">
        <v>1</v>
      </c>
      <c r="G17" s="31" t="s">
        <v>63</v>
      </c>
      <c r="H17" s="31" t="str">
        <f t="shared" si="1"/>
        <v>DONE</v>
      </c>
      <c r="I17" s="31" t="s">
        <v>724</v>
      </c>
      <c r="J17" s="31" t="s">
        <v>144</v>
      </c>
      <c r="K17" s="31" t="s">
        <v>70</v>
      </c>
      <c r="L17" s="31">
        <v>10636</v>
      </c>
      <c r="M17" s="31"/>
      <c r="N17" s="31" t="s">
        <v>609</v>
      </c>
      <c r="O17" s="31" t="s">
        <v>189</v>
      </c>
      <c r="P17" s="31" t="s">
        <v>97</v>
      </c>
      <c r="Q17" s="31" t="s">
        <v>287</v>
      </c>
      <c r="R17" s="26">
        <v>200001095268</v>
      </c>
      <c r="S17" s="30">
        <v>46209</v>
      </c>
      <c r="T17" s="26" t="s">
        <v>77</v>
      </c>
      <c r="U17" s="30">
        <v>46213</v>
      </c>
      <c r="V17" s="31">
        <v>4000699579</v>
      </c>
      <c r="W17" s="58">
        <v>48167</v>
      </c>
      <c r="X17" s="34">
        <v>46223</v>
      </c>
      <c r="Y17" s="34"/>
      <c r="Z17" s="36">
        <v>52332</v>
      </c>
      <c r="AA17" s="34">
        <v>46223</v>
      </c>
      <c r="AB17" s="34"/>
      <c r="AC17" s="35"/>
      <c r="AD17" s="121" t="s">
        <v>1307</v>
      </c>
      <c r="AE17" s="123">
        <v>46223</v>
      </c>
      <c r="AF17" s="41" t="str">
        <f t="shared" si="2"/>
        <v>DONE</v>
      </c>
      <c r="AG17" s="44">
        <v>46224</v>
      </c>
      <c r="AH17" s="25"/>
      <c r="AI17" s="25"/>
      <c r="AJ17" s="45" t="str">
        <f t="array" ref="AJ17">IFERROR(INDEX('[1]Master Price'!$E:$E,MATCH(D17,'[1]Master Price'!$B:$B,0)),"0")</f>
        <v>0</v>
      </c>
      <c r="AK17" s="45">
        <f t="shared" si="3"/>
        <v>0</v>
      </c>
      <c r="AL17" s="46" t="str">
        <f t="shared" si="4"/>
        <v>0-day</v>
      </c>
      <c r="AM17" s="46" t="str">
        <f t="shared" si="5"/>
        <v>4-day</v>
      </c>
      <c r="AN17" s="46" t="str">
        <f t="shared" si="6"/>
        <v>14-day</v>
      </c>
      <c r="AO17" s="46" t="str">
        <f t="shared" si="7"/>
        <v>0-day</v>
      </c>
      <c r="AP17" s="46" t="str">
        <f t="shared" si="8"/>
        <v>0-day</v>
      </c>
      <c r="AQ17" s="46" t="str">
        <f t="shared" si="9"/>
        <v>0-day</v>
      </c>
      <c r="AR17" s="17"/>
      <c r="AS17" s="47" t="str">
        <f t="shared" si="10"/>
        <v/>
      </c>
      <c r="AT17" s="27"/>
      <c r="AU17" s="48" t="e">
        <f t="shared" ca="1" si="11"/>
        <v>#NAME?</v>
      </c>
      <c r="AV17" s="48" t="e">
        <f t="shared" ca="1" si="12"/>
        <v>#NAME?</v>
      </c>
      <c r="AW17" s="49" t="e">
        <f t="shared" ca="1" si="13"/>
        <v>#NAME?</v>
      </c>
      <c r="AX17" s="48" t="e">
        <f t="shared" ca="1" si="14"/>
        <v>#NAME?</v>
      </c>
      <c r="AY17" s="49" t="str">
        <f t="shared" si="15"/>
        <v/>
      </c>
      <c r="AZ17" s="50" t="e">
        <f t="shared" ca="1" si="16"/>
        <v>#NAME?</v>
      </c>
      <c r="BA17" s="51" t="e">
        <f t="shared" ca="1" si="17"/>
        <v>#NAME?</v>
      </c>
      <c r="BB17" s="52" t="e">
        <f t="shared" ca="1" si="18"/>
        <v>#NAME?</v>
      </c>
      <c r="BC17" s="51" t="e">
        <f t="shared" ca="1" si="19"/>
        <v>#NAME?</v>
      </c>
      <c r="BD17" s="54" t="e">
        <f t="shared" ca="1" si="20"/>
        <v>#NAME?</v>
      </c>
      <c r="BE17" s="48" t="e">
        <f t="shared" ca="1" si="21"/>
        <v>#NAME?</v>
      </c>
      <c r="BF17" s="50" t="e">
        <f t="shared" ca="1" si="22"/>
        <v>#NAME?</v>
      </c>
      <c r="BG17" s="56" t="e">
        <f t="shared" ca="1" si="23"/>
        <v>#NAME?</v>
      </c>
      <c r="BH17" s="22"/>
      <c r="BI17" s="22"/>
      <c r="BJ17" s="22"/>
      <c r="BK17" s="22"/>
      <c r="BL17" s="22"/>
      <c r="BM17" s="22"/>
      <c r="BN17" s="24"/>
      <c r="BO17" s="24"/>
    </row>
    <row r="18" spans="1:67" ht="15.5">
      <c r="A18" s="25">
        <f t="shared" si="0"/>
        <v>16</v>
      </c>
      <c r="B18" s="71">
        <v>46205</v>
      </c>
      <c r="C18" s="61" t="s">
        <v>1319</v>
      </c>
      <c r="D18" s="27" t="s">
        <v>388</v>
      </c>
      <c r="E18" s="29" t="s">
        <v>389</v>
      </c>
      <c r="F18" s="31">
        <v>1</v>
      </c>
      <c r="G18" s="31" t="s">
        <v>63</v>
      </c>
      <c r="H18" s="31" t="str">
        <f t="shared" si="1"/>
        <v>DONE</v>
      </c>
      <c r="I18" s="31" t="s">
        <v>922</v>
      </c>
      <c r="J18" s="31" t="s">
        <v>398</v>
      </c>
      <c r="K18" s="31" t="s">
        <v>1138</v>
      </c>
      <c r="L18" s="31">
        <v>9547</v>
      </c>
      <c r="M18" s="31"/>
      <c r="N18" s="31" t="s">
        <v>609</v>
      </c>
      <c r="O18" s="31" t="s">
        <v>369</v>
      </c>
      <c r="P18" s="31" t="s">
        <v>97</v>
      </c>
      <c r="Q18" s="31" t="s">
        <v>287</v>
      </c>
      <c r="R18" s="26">
        <v>200001095272</v>
      </c>
      <c r="S18" s="30">
        <v>46209</v>
      </c>
      <c r="T18" s="26" t="s">
        <v>77</v>
      </c>
      <c r="U18" s="30">
        <v>46213</v>
      </c>
      <c r="V18" s="31">
        <v>4000699578</v>
      </c>
      <c r="W18" s="58">
        <v>48166</v>
      </c>
      <c r="X18" s="34">
        <v>46223</v>
      </c>
      <c r="Y18" s="34"/>
      <c r="Z18" s="36">
        <v>52331</v>
      </c>
      <c r="AA18" s="34">
        <v>46223</v>
      </c>
      <c r="AB18" s="34"/>
      <c r="AC18" s="35"/>
      <c r="AD18" s="121" t="s">
        <v>1322</v>
      </c>
      <c r="AE18" s="123">
        <v>46223</v>
      </c>
      <c r="AF18" s="41" t="str">
        <f t="shared" si="2"/>
        <v>DONE</v>
      </c>
      <c r="AG18" s="44">
        <v>46224</v>
      </c>
      <c r="AH18" s="25"/>
      <c r="AI18" s="25"/>
      <c r="AJ18" s="45" t="str">
        <f t="array" ref="AJ18">IFERROR(INDEX('[1]Master Price'!$E:$E,MATCH(D18,'[1]Master Price'!$B:$B,0)),"0")</f>
        <v>0</v>
      </c>
      <c r="AK18" s="45">
        <f t="shared" si="3"/>
        <v>0</v>
      </c>
      <c r="AL18" s="46" t="str">
        <f t="shared" si="4"/>
        <v>0-day</v>
      </c>
      <c r="AM18" s="46" t="str">
        <f t="shared" si="5"/>
        <v>4-day</v>
      </c>
      <c r="AN18" s="46" t="str">
        <f t="shared" si="6"/>
        <v>14-day</v>
      </c>
      <c r="AO18" s="46" t="str">
        <f t="shared" si="7"/>
        <v>0-day</v>
      </c>
      <c r="AP18" s="46" t="str">
        <f t="shared" si="8"/>
        <v>0-day</v>
      </c>
      <c r="AQ18" s="46" t="str">
        <f t="shared" si="9"/>
        <v>0-day</v>
      </c>
      <c r="AR18" s="17"/>
      <c r="AS18" s="47" t="str">
        <f t="shared" si="10"/>
        <v/>
      </c>
      <c r="AT18" s="27"/>
      <c r="AU18" s="48" t="e">
        <f t="shared" ca="1" si="11"/>
        <v>#NAME?</v>
      </c>
      <c r="AV18" s="48" t="e">
        <f t="shared" ca="1" si="12"/>
        <v>#NAME?</v>
      </c>
      <c r="AW18" s="49" t="e">
        <f t="shared" ca="1" si="13"/>
        <v>#NAME?</v>
      </c>
      <c r="AX18" s="48" t="e">
        <f t="shared" ca="1" si="14"/>
        <v>#NAME?</v>
      </c>
      <c r="AY18" s="49" t="str">
        <f t="shared" si="15"/>
        <v/>
      </c>
      <c r="AZ18" s="50" t="e">
        <f t="shared" ca="1" si="16"/>
        <v>#NAME?</v>
      </c>
      <c r="BA18" s="51" t="e">
        <f t="shared" ca="1" si="17"/>
        <v>#NAME?</v>
      </c>
      <c r="BB18" s="52" t="e">
        <f t="shared" ca="1" si="18"/>
        <v>#NAME?</v>
      </c>
      <c r="BC18" s="51" t="e">
        <f t="shared" ca="1" si="19"/>
        <v>#NAME?</v>
      </c>
      <c r="BD18" s="54" t="e">
        <f t="shared" ca="1" si="20"/>
        <v>#NAME?</v>
      </c>
      <c r="BE18" s="48" t="e">
        <f t="shared" ca="1" si="21"/>
        <v>#NAME?</v>
      </c>
      <c r="BF18" s="50" t="e">
        <f t="shared" ca="1" si="22"/>
        <v>#NAME?</v>
      </c>
      <c r="BG18" s="56" t="e">
        <f t="shared" ca="1" si="23"/>
        <v>#NAME?</v>
      </c>
      <c r="BH18" s="22"/>
      <c r="BI18" s="22"/>
      <c r="BJ18" s="22"/>
      <c r="BK18" s="22"/>
      <c r="BL18" s="22"/>
      <c r="BM18" s="22"/>
      <c r="BN18" s="24"/>
      <c r="BO18" s="24"/>
    </row>
    <row r="19" spans="1:67" ht="15.5">
      <c r="A19" s="25">
        <f t="shared" si="0"/>
        <v>17</v>
      </c>
      <c r="B19" s="71">
        <v>46205</v>
      </c>
      <c r="C19" s="61" t="s">
        <v>1319</v>
      </c>
      <c r="D19" s="27" t="s">
        <v>238</v>
      </c>
      <c r="E19" s="29" t="s">
        <v>239</v>
      </c>
      <c r="F19" s="31">
        <v>1</v>
      </c>
      <c r="G19" s="31" t="s">
        <v>63</v>
      </c>
      <c r="H19" s="31" t="str">
        <f t="shared" si="1"/>
        <v>DONE</v>
      </c>
      <c r="I19" s="31" t="s">
        <v>922</v>
      </c>
      <c r="J19" s="31" t="s">
        <v>398</v>
      </c>
      <c r="K19" s="31" t="s">
        <v>1138</v>
      </c>
      <c r="L19" s="31">
        <v>9547</v>
      </c>
      <c r="M19" s="31"/>
      <c r="N19" s="31" t="s">
        <v>609</v>
      </c>
      <c r="O19" s="31" t="s">
        <v>369</v>
      </c>
      <c r="P19" s="31" t="s">
        <v>97</v>
      </c>
      <c r="Q19" s="31" t="s">
        <v>287</v>
      </c>
      <c r="R19" s="26">
        <v>200001095272</v>
      </c>
      <c r="S19" s="30">
        <v>46209</v>
      </c>
      <c r="T19" s="26" t="s">
        <v>77</v>
      </c>
      <c r="U19" s="30">
        <v>46213</v>
      </c>
      <c r="V19" s="31">
        <v>4000699578</v>
      </c>
      <c r="W19" s="58">
        <v>48166</v>
      </c>
      <c r="X19" s="34">
        <v>46223</v>
      </c>
      <c r="Y19" s="34"/>
      <c r="Z19" s="36">
        <v>52331</v>
      </c>
      <c r="AA19" s="34">
        <v>46223</v>
      </c>
      <c r="AB19" s="34"/>
      <c r="AC19" s="31"/>
      <c r="AD19" s="121" t="s">
        <v>1322</v>
      </c>
      <c r="AE19" s="123">
        <v>46223</v>
      </c>
      <c r="AF19" s="41" t="str">
        <f t="shared" si="2"/>
        <v>DONE</v>
      </c>
      <c r="AG19" s="44">
        <v>46224</v>
      </c>
      <c r="AH19" s="25"/>
      <c r="AI19" s="25"/>
      <c r="AJ19" s="45" t="str">
        <f t="array" ref="AJ19">IFERROR(INDEX('[1]Master Price'!$E:$E,MATCH(D19,'[1]Master Price'!$B:$B,0)),"0")</f>
        <v>0</v>
      </c>
      <c r="AK19" s="45">
        <f t="shared" si="3"/>
        <v>0</v>
      </c>
      <c r="AL19" s="46" t="str">
        <f t="shared" si="4"/>
        <v>0-day</v>
      </c>
      <c r="AM19" s="46" t="str">
        <f t="shared" si="5"/>
        <v>4-day</v>
      </c>
      <c r="AN19" s="46" t="str">
        <f t="shared" si="6"/>
        <v>14-day</v>
      </c>
      <c r="AO19" s="46" t="str">
        <f t="shared" si="7"/>
        <v>0-day</v>
      </c>
      <c r="AP19" s="46" t="str">
        <f t="shared" si="8"/>
        <v>0-day</v>
      </c>
      <c r="AQ19" s="46" t="str">
        <f t="shared" si="9"/>
        <v>0-day</v>
      </c>
      <c r="AR19" s="17"/>
      <c r="AS19" s="47" t="str">
        <f t="shared" si="10"/>
        <v/>
      </c>
      <c r="AT19" s="27"/>
      <c r="AU19" s="48" t="e">
        <f t="shared" ca="1" si="11"/>
        <v>#NAME?</v>
      </c>
      <c r="AV19" s="48" t="e">
        <f t="shared" ca="1" si="12"/>
        <v>#NAME?</v>
      </c>
      <c r="AW19" s="49" t="e">
        <f t="shared" ca="1" si="13"/>
        <v>#NAME?</v>
      </c>
      <c r="AX19" s="48" t="e">
        <f t="shared" ca="1" si="14"/>
        <v>#NAME?</v>
      </c>
      <c r="AY19" s="49" t="str">
        <f t="shared" si="15"/>
        <v/>
      </c>
      <c r="AZ19" s="50" t="e">
        <f t="shared" ca="1" si="16"/>
        <v>#NAME?</v>
      </c>
      <c r="BA19" s="51" t="e">
        <f t="shared" ca="1" si="17"/>
        <v>#NAME?</v>
      </c>
      <c r="BB19" s="52" t="e">
        <f t="shared" ca="1" si="18"/>
        <v>#NAME?</v>
      </c>
      <c r="BC19" s="51" t="e">
        <f t="shared" ca="1" si="19"/>
        <v>#NAME?</v>
      </c>
      <c r="BD19" s="54" t="e">
        <f t="shared" ca="1" si="20"/>
        <v>#NAME?</v>
      </c>
      <c r="BE19" s="48" t="e">
        <f t="shared" ca="1" si="21"/>
        <v>#NAME?</v>
      </c>
      <c r="BF19" s="50" t="e">
        <f t="shared" ca="1" si="22"/>
        <v>#NAME?</v>
      </c>
      <c r="BG19" s="56" t="e">
        <f t="shared" ca="1" si="23"/>
        <v>#NAME?</v>
      </c>
      <c r="BH19" s="22"/>
      <c r="BI19" s="22"/>
      <c r="BJ19" s="22"/>
      <c r="BK19" s="22"/>
      <c r="BL19" s="22"/>
      <c r="BM19" s="22"/>
      <c r="BN19" s="24"/>
      <c r="BO19" s="24"/>
    </row>
    <row r="20" spans="1:67" ht="15.5">
      <c r="A20" s="25">
        <f t="shared" si="0"/>
        <v>18</v>
      </c>
      <c r="B20" s="71">
        <v>46205</v>
      </c>
      <c r="C20" s="61" t="s">
        <v>1319</v>
      </c>
      <c r="D20" s="27" t="s">
        <v>167</v>
      </c>
      <c r="E20" s="29" t="s">
        <v>168</v>
      </c>
      <c r="F20" s="31">
        <v>1</v>
      </c>
      <c r="G20" s="31" t="s">
        <v>63</v>
      </c>
      <c r="H20" s="31" t="str">
        <f t="shared" si="1"/>
        <v>DONE</v>
      </c>
      <c r="I20" s="31" t="s">
        <v>922</v>
      </c>
      <c r="J20" s="31" t="s">
        <v>398</v>
      </c>
      <c r="K20" s="31" t="s">
        <v>1138</v>
      </c>
      <c r="L20" s="31">
        <v>9547</v>
      </c>
      <c r="M20" s="31"/>
      <c r="N20" s="31" t="s">
        <v>609</v>
      </c>
      <c r="O20" s="31" t="s">
        <v>369</v>
      </c>
      <c r="P20" s="31" t="s">
        <v>97</v>
      </c>
      <c r="Q20" s="31" t="s">
        <v>287</v>
      </c>
      <c r="R20" s="26">
        <v>200001095272</v>
      </c>
      <c r="S20" s="30">
        <v>46209</v>
      </c>
      <c r="T20" s="26" t="s">
        <v>77</v>
      </c>
      <c r="U20" s="30">
        <v>46213</v>
      </c>
      <c r="V20" s="31">
        <v>4000699578</v>
      </c>
      <c r="W20" s="58">
        <v>48166</v>
      </c>
      <c r="X20" s="34">
        <v>46223</v>
      </c>
      <c r="Y20" s="34"/>
      <c r="Z20" s="36">
        <v>52331</v>
      </c>
      <c r="AA20" s="34">
        <v>46223</v>
      </c>
      <c r="AB20" s="35"/>
      <c r="AC20" s="35"/>
      <c r="AD20" s="121" t="s">
        <v>1322</v>
      </c>
      <c r="AE20" s="123">
        <v>46223</v>
      </c>
      <c r="AF20" s="41" t="str">
        <f t="shared" si="2"/>
        <v>DONE</v>
      </c>
      <c r="AG20" s="44">
        <v>46224</v>
      </c>
      <c r="AH20" s="25"/>
      <c r="AI20" s="25"/>
      <c r="AJ20" s="45" t="str">
        <f t="array" ref="AJ20">IFERROR(INDEX('[1]Master Price'!$E:$E,MATCH(D20,'[1]Master Price'!$B:$B,0)),"0")</f>
        <v>0</v>
      </c>
      <c r="AK20" s="45">
        <f t="shared" si="3"/>
        <v>0</v>
      </c>
      <c r="AL20" s="46" t="str">
        <f t="shared" si="4"/>
        <v>0-day</v>
      </c>
      <c r="AM20" s="46" t="str">
        <f t="shared" si="5"/>
        <v>4-day</v>
      </c>
      <c r="AN20" s="46" t="str">
        <f t="shared" si="6"/>
        <v>14-day</v>
      </c>
      <c r="AO20" s="46" t="str">
        <f t="shared" si="7"/>
        <v>0-day</v>
      </c>
      <c r="AP20" s="46" t="str">
        <f t="shared" si="8"/>
        <v>0-day</v>
      </c>
      <c r="AQ20" s="46" t="str">
        <f t="shared" si="9"/>
        <v>0-day</v>
      </c>
      <c r="AR20" s="17"/>
      <c r="AS20" s="47" t="str">
        <f t="shared" si="10"/>
        <v/>
      </c>
      <c r="AT20" s="35"/>
      <c r="AU20" s="48" t="e">
        <f t="shared" ca="1" si="11"/>
        <v>#NAME?</v>
      </c>
      <c r="AV20" s="48" t="e">
        <f t="shared" ca="1" si="12"/>
        <v>#NAME?</v>
      </c>
      <c r="AW20" s="49" t="e">
        <f t="shared" ca="1" si="13"/>
        <v>#NAME?</v>
      </c>
      <c r="AX20" s="48" t="e">
        <f t="shared" ca="1" si="14"/>
        <v>#NAME?</v>
      </c>
      <c r="AY20" s="49" t="str">
        <f t="shared" si="15"/>
        <v/>
      </c>
      <c r="AZ20" s="50" t="e">
        <f t="shared" ca="1" si="16"/>
        <v>#NAME?</v>
      </c>
      <c r="BA20" s="51" t="e">
        <f t="shared" ca="1" si="17"/>
        <v>#NAME?</v>
      </c>
      <c r="BB20" s="52" t="e">
        <f t="shared" ca="1" si="18"/>
        <v>#NAME?</v>
      </c>
      <c r="BC20" s="51" t="e">
        <f t="shared" ca="1" si="19"/>
        <v>#NAME?</v>
      </c>
      <c r="BD20" s="54" t="e">
        <f t="shared" ca="1" si="20"/>
        <v>#NAME?</v>
      </c>
      <c r="BE20" s="48" t="e">
        <f t="shared" ca="1" si="21"/>
        <v>#NAME?</v>
      </c>
      <c r="BF20" s="50" t="e">
        <f t="shared" ca="1" si="22"/>
        <v>#NAME?</v>
      </c>
      <c r="BG20" s="56" t="e">
        <f t="shared" ca="1" si="23"/>
        <v>#NAME?</v>
      </c>
      <c r="BH20" s="22"/>
      <c r="BI20" s="22"/>
      <c r="BJ20" s="22"/>
      <c r="BK20" s="22"/>
      <c r="BL20" s="22"/>
      <c r="BM20" s="22"/>
      <c r="BN20" s="24"/>
      <c r="BO20" s="24"/>
    </row>
    <row r="21" spans="1:67" ht="15.5">
      <c r="A21" s="25">
        <f t="shared" si="0"/>
        <v>19</v>
      </c>
      <c r="B21" s="71">
        <v>46205</v>
      </c>
      <c r="C21" s="61" t="s">
        <v>1319</v>
      </c>
      <c r="D21" s="27" t="s">
        <v>392</v>
      </c>
      <c r="E21" s="29" t="s">
        <v>393</v>
      </c>
      <c r="F21" s="31">
        <v>1</v>
      </c>
      <c r="G21" s="31" t="s">
        <v>63</v>
      </c>
      <c r="H21" s="31" t="str">
        <f t="shared" si="1"/>
        <v>DONE</v>
      </c>
      <c r="I21" s="31" t="s">
        <v>922</v>
      </c>
      <c r="J21" s="31" t="s">
        <v>398</v>
      </c>
      <c r="K21" s="31" t="s">
        <v>1138</v>
      </c>
      <c r="L21" s="31">
        <v>9547</v>
      </c>
      <c r="M21" s="31"/>
      <c r="N21" s="31" t="s">
        <v>609</v>
      </c>
      <c r="O21" s="31" t="s">
        <v>369</v>
      </c>
      <c r="P21" s="31" t="s">
        <v>97</v>
      </c>
      <c r="Q21" s="31" t="s">
        <v>287</v>
      </c>
      <c r="R21" s="26">
        <v>200001095272</v>
      </c>
      <c r="S21" s="30">
        <v>46209</v>
      </c>
      <c r="T21" s="26" t="s">
        <v>77</v>
      </c>
      <c r="U21" s="30">
        <v>46213</v>
      </c>
      <c r="V21" s="31">
        <v>4000699578</v>
      </c>
      <c r="W21" s="58">
        <v>48166</v>
      </c>
      <c r="X21" s="34">
        <v>46223</v>
      </c>
      <c r="Y21" s="34"/>
      <c r="Z21" s="36">
        <v>52331</v>
      </c>
      <c r="AA21" s="34">
        <v>46223</v>
      </c>
      <c r="AB21" s="35"/>
      <c r="AC21" s="35"/>
      <c r="AD21" s="121" t="s">
        <v>1322</v>
      </c>
      <c r="AE21" s="123">
        <v>46223</v>
      </c>
      <c r="AF21" s="41" t="str">
        <f t="shared" si="2"/>
        <v>DONE</v>
      </c>
      <c r="AG21" s="44">
        <v>46224</v>
      </c>
      <c r="AH21" s="25"/>
      <c r="AI21" s="25"/>
      <c r="AJ21" s="45" t="str">
        <f t="array" ref="AJ21">IFERROR(INDEX('[1]Master Price'!$E:$E,MATCH(D21,'[1]Master Price'!$B:$B,0)),"0")</f>
        <v>0</v>
      </c>
      <c r="AK21" s="45">
        <f t="shared" si="3"/>
        <v>0</v>
      </c>
      <c r="AL21" s="46" t="str">
        <f t="shared" si="4"/>
        <v>0-day</v>
      </c>
      <c r="AM21" s="46" t="str">
        <f t="shared" si="5"/>
        <v>4-day</v>
      </c>
      <c r="AN21" s="46" t="str">
        <f t="shared" si="6"/>
        <v>14-day</v>
      </c>
      <c r="AO21" s="46" t="str">
        <f t="shared" si="7"/>
        <v>0-day</v>
      </c>
      <c r="AP21" s="46" t="str">
        <f t="shared" si="8"/>
        <v>0-day</v>
      </c>
      <c r="AQ21" s="46" t="str">
        <f t="shared" si="9"/>
        <v>0-day</v>
      </c>
      <c r="AR21" s="17"/>
      <c r="AS21" s="47" t="str">
        <f t="shared" si="10"/>
        <v/>
      </c>
      <c r="AT21" s="35"/>
      <c r="AU21" s="48" t="e">
        <f t="shared" ca="1" si="11"/>
        <v>#NAME?</v>
      </c>
      <c r="AV21" s="48" t="e">
        <f t="shared" ca="1" si="12"/>
        <v>#NAME?</v>
      </c>
      <c r="AW21" s="49" t="e">
        <f t="shared" ca="1" si="13"/>
        <v>#NAME?</v>
      </c>
      <c r="AX21" s="48" t="e">
        <f t="shared" ca="1" si="14"/>
        <v>#NAME?</v>
      </c>
      <c r="AY21" s="49" t="str">
        <f t="shared" si="15"/>
        <v/>
      </c>
      <c r="AZ21" s="50" t="e">
        <f t="shared" ca="1" si="16"/>
        <v>#NAME?</v>
      </c>
      <c r="BA21" s="51" t="e">
        <f t="shared" ca="1" si="17"/>
        <v>#NAME?</v>
      </c>
      <c r="BB21" s="52" t="e">
        <f t="shared" ca="1" si="18"/>
        <v>#NAME?</v>
      </c>
      <c r="BC21" s="51" t="e">
        <f t="shared" ca="1" si="19"/>
        <v>#NAME?</v>
      </c>
      <c r="BD21" s="54" t="e">
        <f t="shared" ca="1" si="20"/>
        <v>#NAME?</v>
      </c>
      <c r="BE21" s="48" t="e">
        <f t="shared" ca="1" si="21"/>
        <v>#NAME?</v>
      </c>
      <c r="BF21" s="50" t="e">
        <f t="shared" ca="1" si="22"/>
        <v>#NAME?</v>
      </c>
      <c r="BG21" s="56" t="e">
        <f t="shared" ca="1" si="23"/>
        <v>#NAME?</v>
      </c>
      <c r="BH21" s="22"/>
      <c r="BI21" s="22"/>
      <c r="BJ21" s="22"/>
      <c r="BK21" s="22"/>
      <c r="BL21" s="22"/>
      <c r="BM21" s="22"/>
      <c r="BN21" s="24"/>
      <c r="BO21" s="24"/>
    </row>
    <row r="22" spans="1:67" ht="15.5">
      <c r="A22" s="25">
        <f t="shared" si="0"/>
        <v>20</v>
      </c>
      <c r="B22" s="62">
        <v>46208</v>
      </c>
      <c r="C22" s="26" t="s">
        <v>1330</v>
      </c>
      <c r="D22" s="27" t="s">
        <v>392</v>
      </c>
      <c r="E22" s="29" t="s">
        <v>393</v>
      </c>
      <c r="F22" s="31">
        <v>1</v>
      </c>
      <c r="G22" s="31" t="s">
        <v>63</v>
      </c>
      <c r="H22" s="31" t="str">
        <f t="shared" si="1"/>
        <v>DONE</v>
      </c>
      <c r="I22" s="31" t="s">
        <v>1333</v>
      </c>
      <c r="J22" s="32" t="s">
        <v>1097</v>
      </c>
      <c r="K22" s="32" t="s">
        <v>1335</v>
      </c>
      <c r="L22" s="31">
        <v>4035</v>
      </c>
      <c r="M22" s="31"/>
      <c r="N22" s="31" t="s">
        <v>1305</v>
      </c>
      <c r="O22" s="31" t="s">
        <v>79</v>
      </c>
      <c r="P22" s="31" t="s">
        <v>97</v>
      </c>
      <c r="Q22" s="31" t="s">
        <v>1200</v>
      </c>
      <c r="R22" s="26">
        <v>200001096804</v>
      </c>
      <c r="S22" s="30">
        <v>46209</v>
      </c>
      <c r="T22" s="26" t="s">
        <v>77</v>
      </c>
      <c r="U22" s="30">
        <v>46217</v>
      </c>
      <c r="V22" s="35">
        <v>4000698999</v>
      </c>
      <c r="W22" s="58">
        <v>48161</v>
      </c>
      <c r="X22" s="34">
        <v>46223</v>
      </c>
      <c r="Y22" s="34"/>
      <c r="Z22" s="36">
        <v>52324</v>
      </c>
      <c r="AA22" s="34">
        <v>46223</v>
      </c>
      <c r="AB22" s="35"/>
      <c r="AC22" s="35"/>
      <c r="AD22" s="121" t="s">
        <v>1337</v>
      </c>
      <c r="AE22" s="123">
        <v>46223</v>
      </c>
      <c r="AF22" s="41" t="str">
        <f t="shared" si="2"/>
        <v>DONE</v>
      </c>
      <c r="AG22" s="44">
        <v>46224</v>
      </c>
      <c r="AH22" s="25"/>
      <c r="AI22" s="25"/>
      <c r="AJ22" s="45" t="str">
        <f t="array" ref="AJ22">IFERROR(INDEX('[1]Master Price'!$E:$E,MATCH(D22,'[1]Master Price'!$B:$B,0)),"0")</f>
        <v>0</v>
      </c>
      <c r="AK22" s="45">
        <f t="shared" si="3"/>
        <v>0</v>
      </c>
      <c r="AL22" s="46" t="str">
        <f t="shared" si="4"/>
        <v>0-day</v>
      </c>
      <c r="AM22" s="46" t="str">
        <f t="shared" si="5"/>
        <v>8-day</v>
      </c>
      <c r="AN22" s="46" t="str">
        <f t="shared" si="6"/>
        <v>14-day</v>
      </c>
      <c r="AO22" s="46" t="str">
        <f t="shared" si="7"/>
        <v>0-day</v>
      </c>
      <c r="AP22" s="46" t="str">
        <f t="shared" si="8"/>
        <v>0-day</v>
      </c>
      <c r="AQ22" s="46" t="str">
        <f t="shared" si="9"/>
        <v>0-day</v>
      </c>
      <c r="AR22" s="17"/>
      <c r="AS22" s="47" t="str">
        <f t="shared" si="10"/>
        <v/>
      </c>
      <c r="AT22" s="35"/>
      <c r="AU22" s="48" t="e">
        <f t="shared" ca="1" si="11"/>
        <v>#NAME?</v>
      </c>
      <c r="AV22" s="48" t="e">
        <f t="shared" ca="1" si="12"/>
        <v>#NAME?</v>
      </c>
      <c r="AW22" s="49" t="e">
        <f t="shared" ca="1" si="13"/>
        <v>#NAME?</v>
      </c>
      <c r="AX22" s="48" t="e">
        <f t="shared" ca="1" si="14"/>
        <v>#NAME?</v>
      </c>
      <c r="AY22" s="49" t="str">
        <f t="shared" si="15"/>
        <v/>
      </c>
      <c r="AZ22" s="50" t="e">
        <f t="shared" ca="1" si="16"/>
        <v>#NAME?</v>
      </c>
      <c r="BA22" s="51" t="e">
        <f t="shared" ca="1" si="17"/>
        <v>#NAME?</v>
      </c>
      <c r="BB22" s="52" t="e">
        <f t="shared" ca="1" si="18"/>
        <v>#NAME?</v>
      </c>
      <c r="BC22" s="51" t="e">
        <f t="shared" ca="1" si="19"/>
        <v>#NAME?</v>
      </c>
      <c r="BD22" s="54" t="e">
        <f t="shared" ca="1" si="20"/>
        <v>#NAME?</v>
      </c>
      <c r="BE22" s="48" t="e">
        <f t="shared" ca="1" si="21"/>
        <v>#NAME?</v>
      </c>
      <c r="BF22" s="50" t="e">
        <f t="shared" ca="1" si="22"/>
        <v>#NAME?</v>
      </c>
      <c r="BG22" s="56" t="e">
        <f t="shared" ca="1" si="23"/>
        <v>#NAME?</v>
      </c>
      <c r="BH22" s="22"/>
      <c r="BI22" s="22"/>
      <c r="BJ22" s="22"/>
      <c r="BK22" s="22"/>
      <c r="BL22" s="22"/>
      <c r="BM22" s="22"/>
      <c r="BN22" s="24"/>
      <c r="BO22" s="24"/>
    </row>
    <row r="23" spans="1:67" ht="15.5">
      <c r="A23" s="25">
        <f t="shared" si="0"/>
        <v>21</v>
      </c>
      <c r="B23" s="62">
        <v>46209</v>
      </c>
      <c r="C23" s="26" t="s">
        <v>1341</v>
      </c>
      <c r="D23" s="27" t="s">
        <v>119</v>
      </c>
      <c r="E23" s="29" t="s">
        <v>120</v>
      </c>
      <c r="F23" s="31">
        <v>2</v>
      </c>
      <c r="G23" s="31" t="s">
        <v>63</v>
      </c>
      <c r="H23" s="31" t="str">
        <f t="shared" si="1"/>
        <v>DONE</v>
      </c>
      <c r="I23" s="31" t="s">
        <v>1342</v>
      </c>
      <c r="J23" s="31" t="s">
        <v>398</v>
      </c>
      <c r="K23" s="31" t="s">
        <v>1138</v>
      </c>
      <c r="L23" s="32"/>
      <c r="M23" s="31"/>
      <c r="N23" s="31"/>
      <c r="O23" s="31" t="s">
        <v>369</v>
      </c>
      <c r="P23" s="31" t="s">
        <v>97</v>
      </c>
      <c r="Q23" s="31" t="s">
        <v>1200</v>
      </c>
      <c r="R23" s="26">
        <v>200001096805</v>
      </c>
      <c r="S23" s="30">
        <v>46209</v>
      </c>
      <c r="T23" s="26" t="s">
        <v>77</v>
      </c>
      <c r="U23" s="30">
        <v>46217</v>
      </c>
      <c r="V23" s="35">
        <v>4000698998</v>
      </c>
      <c r="W23" s="58">
        <v>48160</v>
      </c>
      <c r="X23" s="34">
        <v>46223</v>
      </c>
      <c r="Y23" s="34"/>
      <c r="Z23" s="36">
        <v>52323</v>
      </c>
      <c r="AA23" s="34">
        <v>46223</v>
      </c>
      <c r="AB23" s="35"/>
      <c r="AC23" s="35"/>
      <c r="AD23" s="121" t="s">
        <v>1345</v>
      </c>
      <c r="AE23" s="122">
        <v>46223</v>
      </c>
      <c r="AF23" s="41" t="str">
        <f t="shared" si="2"/>
        <v>DONE</v>
      </c>
      <c r="AG23" s="44">
        <v>46224</v>
      </c>
      <c r="AH23" s="25"/>
      <c r="AI23" s="25"/>
      <c r="AJ23" s="45" t="str">
        <f t="array" ref="AJ23">IFERROR(INDEX('[1]Master Price'!$E:$E,MATCH(D23,'[1]Master Price'!$B:$B,0)),"0")</f>
        <v>0</v>
      </c>
      <c r="AK23" s="45">
        <f t="shared" si="3"/>
        <v>0</v>
      </c>
      <c r="AL23" s="46" t="str">
        <f t="shared" si="4"/>
        <v>0-day</v>
      </c>
      <c r="AM23" s="46" t="str">
        <f t="shared" si="5"/>
        <v>8-day</v>
      </c>
      <c r="AN23" s="46" t="str">
        <f t="shared" si="6"/>
        <v>14-day</v>
      </c>
      <c r="AO23" s="46" t="str">
        <f t="shared" si="7"/>
        <v>0-day</v>
      </c>
      <c r="AP23" s="46" t="str">
        <f t="shared" si="8"/>
        <v>0-day</v>
      </c>
      <c r="AQ23" s="46" t="str">
        <f t="shared" si="9"/>
        <v>0-day</v>
      </c>
      <c r="AR23" s="17"/>
      <c r="AS23" s="47" t="str">
        <f t="shared" si="10"/>
        <v/>
      </c>
      <c r="AT23" s="35"/>
      <c r="AU23" s="48" t="e">
        <f t="shared" ca="1" si="11"/>
        <v>#NAME?</v>
      </c>
      <c r="AV23" s="48" t="e">
        <f t="shared" ca="1" si="12"/>
        <v>#NAME?</v>
      </c>
      <c r="AW23" s="49" t="e">
        <f t="shared" ca="1" si="13"/>
        <v>#NAME?</v>
      </c>
      <c r="AX23" s="48" t="e">
        <f t="shared" ca="1" si="14"/>
        <v>#NAME?</v>
      </c>
      <c r="AY23" s="49" t="str">
        <f t="shared" si="15"/>
        <v/>
      </c>
      <c r="AZ23" s="50" t="e">
        <f t="shared" ca="1" si="16"/>
        <v>#NAME?</v>
      </c>
      <c r="BA23" s="51" t="e">
        <f t="shared" ca="1" si="17"/>
        <v>#NAME?</v>
      </c>
      <c r="BB23" s="52" t="e">
        <f t="shared" ca="1" si="18"/>
        <v>#NAME?</v>
      </c>
      <c r="BC23" s="51" t="e">
        <f t="shared" ca="1" si="19"/>
        <v>#NAME?</v>
      </c>
      <c r="BD23" s="54" t="e">
        <f t="shared" ca="1" si="20"/>
        <v>#NAME?</v>
      </c>
      <c r="BE23" s="48" t="e">
        <f t="shared" ca="1" si="21"/>
        <v>#NAME?</v>
      </c>
      <c r="BF23" s="50" t="e">
        <f t="shared" ca="1" si="22"/>
        <v>#NAME?</v>
      </c>
      <c r="BG23" s="56" t="e">
        <f t="shared" ca="1" si="23"/>
        <v>#NAME?</v>
      </c>
      <c r="BH23" s="22"/>
      <c r="BI23" s="22"/>
      <c r="BJ23" s="22"/>
      <c r="BK23" s="22"/>
      <c r="BL23" s="22"/>
      <c r="BM23" s="22"/>
      <c r="BN23" s="24"/>
      <c r="BO23" s="24"/>
    </row>
    <row r="24" spans="1:67" ht="15.5">
      <c r="A24" s="25">
        <f t="shared" si="0"/>
        <v>22</v>
      </c>
      <c r="B24" s="53">
        <v>46210</v>
      </c>
      <c r="C24" s="26" t="s">
        <v>1348</v>
      </c>
      <c r="D24" s="27" t="s">
        <v>213</v>
      </c>
      <c r="E24" s="29" t="s">
        <v>214</v>
      </c>
      <c r="F24" s="31">
        <v>1</v>
      </c>
      <c r="G24" s="31" t="s">
        <v>63</v>
      </c>
      <c r="H24" s="31" t="str">
        <f t="shared" si="1"/>
        <v>DONE</v>
      </c>
      <c r="I24" s="31" t="s">
        <v>798</v>
      </c>
      <c r="J24" s="32" t="s">
        <v>105</v>
      </c>
      <c r="K24" s="32" t="s">
        <v>94</v>
      </c>
      <c r="L24" s="31">
        <v>6037</v>
      </c>
      <c r="M24" s="31"/>
      <c r="N24" s="31" t="s">
        <v>218</v>
      </c>
      <c r="O24" s="31" t="s">
        <v>96</v>
      </c>
      <c r="P24" s="31" t="s">
        <v>97</v>
      </c>
      <c r="Q24" s="31" t="s">
        <v>380</v>
      </c>
      <c r="R24" s="26">
        <v>200001098880</v>
      </c>
      <c r="S24" s="30">
        <v>46211</v>
      </c>
      <c r="T24" s="26" t="s">
        <v>77</v>
      </c>
      <c r="U24" s="30">
        <v>46217</v>
      </c>
      <c r="V24" s="35">
        <v>4000698997</v>
      </c>
      <c r="W24" s="58">
        <v>48159</v>
      </c>
      <c r="X24" s="34">
        <v>46223</v>
      </c>
      <c r="Y24" s="34"/>
      <c r="Z24" s="36">
        <v>52322</v>
      </c>
      <c r="AA24" s="34">
        <v>46223</v>
      </c>
      <c r="AB24" s="35"/>
      <c r="AC24" s="35"/>
      <c r="AD24" s="121" t="s">
        <v>1349</v>
      </c>
      <c r="AE24" s="122">
        <v>46223</v>
      </c>
      <c r="AF24" s="41" t="str">
        <f t="shared" si="2"/>
        <v>DONE</v>
      </c>
      <c r="AG24" s="44">
        <v>46224</v>
      </c>
      <c r="AH24" s="25"/>
      <c r="AI24" s="25"/>
      <c r="AJ24" s="45" t="str">
        <f t="array" ref="AJ24">IFERROR(INDEX('[1]Master Price'!$E:$E,MATCH(D24,'[1]Master Price'!$B:$B,0)),"0")</f>
        <v>0</v>
      </c>
      <c r="AK24" s="45">
        <f t="shared" si="3"/>
        <v>0</v>
      </c>
      <c r="AL24" s="46" t="str">
        <f t="shared" si="4"/>
        <v>0-day</v>
      </c>
      <c r="AM24" s="46" t="str">
        <f t="shared" si="5"/>
        <v>6-day</v>
      </c>
      <c r="AN24" s="46" t="str">
        <f t="shared" si="6"/>
        <v>12-day</v>
      </c>
      <c r="AO24" s="46" t="str">
        <f t="shared" si="7"/>
        <v>0-day</v>
      </c>
      <c r="AP24" s="46" t="str">
        <f t="shared" si="8"/>
        <v>0-day</v>
      </c>
      <c r="AQ24" s="46" t="str">
        <f t="shared" si="9"/>
        <v>0-day</v>
      </c>
      <c r="AR24" s="17"/>
      <c r="AS24" s="47" t="str">
        <f t="shared" si="10"/>
        <v/>
      </c>
      <c r="AT24" s="35"/>
      <c r="AU24" s="48" t="e">
        <f t="shared" ca="1" si="11"/>
        <v>#NAME?</v>
      </c>
      <c r="AV24" s="48" t="e">
        <f t="shared" ca="1" si="12"/>
        <v>#NAME?</v>
      </c>
      <c r="AW24" s="49" t="e">
        <f t="shared" ca="1" si="13"/>
        <v>#NAME?</v>
      </c>
      <c r="AX24" s="48" t="e">
        <f t="shared" ca="1" si="14"/>
        <v>#NAME?</v>
      </c>
      <c r="AY24" s="49" t="str">
        <f t="shared" si="15"/>
        <v/>
      </c>
      <c r="AZ24" s="50" t="e">
        <f t="shared" ca="1" si="16"/>
        <v>#NAME?</v>
      </c>
      <c r="BA24" s="51" t="e">
        <f t="shared" ca="1" si="17"/>
        <v>#NAME?</v>
      </c>
      <c r="BB24" s="52" t="e">
        <f t="shared" ca="1" si="18"/>
        <v>#NAME?</v>
      </c>
      <c r="BC24" s="51" t="e">
        <f t="shared" ca="1" si="19"/>
        <v>#NAME?</v>
      </c>
      <c r="BD24" s="54" t="e">
        <f t="shared" ca="1" si="20"/>
        <v>#NAME?</v>
      </c>
      <c r="BE24" s="48" t="e">
        <f t="shared" ca="1" si="21"/>
        <v>#NAME?</v>
      </c>
      <c r="BF24" s="50" t="e">
        <f t="shared" ca="1" si="22"/>
        <v>#NAME?</v>
      </c>
      <c r="BG24" s="56" t="e">
        <f t="shared" ca="1" si="23"/>
        <v>#NAME?</v>
      </c>
      <c r="BH24" s="22"/>
      <c r="BI24" s="22"/>
      <c r="BJ24" s="22"/>
      <c r="BK24" s="22"/>
      <c r="BL24" s="22"/>
      <c r="BM24" s="22"/>
      <c r="BN24" s="24"/>
      <c r="BO24" s="24"/>
    </row>
    <row r="25" spans="1:67" ht="15.5">
      <c r="A25" s="25">
        <f t="shared" si="0"/>
        <v>23</v>
      </c>
      <c r="B25" s="62">
        <v>46210</v>
      </c>
      <c r="C25" s="26" t="s">
        <v>1348</v>
      </c>
      <c r="D25" s="27" t="s">
        <v>224</v>
      </c>
      <c r="E25" s="29" t="s">
        <v>225</v>
      </c>
      <c r="F25" s="31">
        <v>1</v>
      </c>
      <c r="G25" s="31" t="s">
        <v>63</v>
      </c>
      <c r="H25" s="31" t="str">
        <f t="shared" si="1"/>
        <v>DONE</v>
      </c>
      <c r="I25" s="31" t="s">
        <v>798</v>
      </c>
      <c r="J25" s="32" t="s">
        <v>105</v>
      </c>
      <c r="K25" s="32" t="s">
        <v>94</v>
      </c>
      <c r="L25" s="31">
        <v>6037</v>
      </c>
      <c r="M25" s="31"/>
      <c r="N25" s="31" t="s">
        <v>218</v>
      </c>
      <c r="O25" s="31" t="s">
        <v>96</v>
      </c>
      <c r="P25" s="31" t="s">
        <v>97</v>
      </c>
      <c r="Q25" s="31" t="s">
        <v>380</v>
      </c>
      <c r="R25" s="26">
        <v>200001098880</v>
      </c>
      <c r="S25" s="30">
        <v>46211</v>
      </c>
      <c r="T25" s="26" t="s">
        <v>77</v>
      </c>
      <c r="U25" s="30">
        <v>46217</v>
      </c>
      <c r="V25" s="35">
        <v>4000698997</v>
      </c>
      <c r="W25" s="58">
        <v>48159</v>
      </c>
      <c r="X25" s="34">
        <v>46223</v>
      </c>
      <c r="Y25" s="34"/>
      <c r="Z25" s="36">
        <v>52322</v>
      </c>
      <c r="AA25" s="34">
        <v>46223</v>
      </c>
      <c r="AB25" s="35"/>
      <c r="AC25" s="35"/>
      <c r="AD25" s="121" t="s">
        <v>1349</v>
      </c>
      <c r="AE25" s="122">
        <v>46223</v>
      </c>
      <c r="AF25" s="41" t="str">
        <f t="shared" si="2"/>
        <v>DONE</v>
      </c>
      <c r="AG25" s="44">
        <v>46224</v>
      </c>
      <c r="AH25" s="25"/>
      <c r="AI25" s="25"/>
      <c r="AJ25" s="45" t="str">
        <f t="array" ref="AJ25">IFERROR(INDEX('[1]Master Price'!$E:$E,MATCH(D25,'[1]Master Price'!$B:$B,0)),"0")</f>
        <v>0</v>
      </c>
      <c r="AK25" s="45">
        <f t="shared" si="3"/>
        <v>0</v>
      </c>
      <c r="AL25" s="46" t="str">
        <f t="shared" si="4"/>
        <v>0-day</v>
      </c>
      <c r="AM25" s="46" t="str">
        <f t="shared" si="5"/>
        <v>6-day</v>
      </c>
      <c r="AN25" s="46" t="str">
        <f t="shared" si="6"/>
        <v>12-day</v>
      </c>
      <c r="AO25" s="46" t="str">
        <f t="shared" si="7"/>
        <v>0-day</v>
      </c>
      <c r="AP25" s="46" t="str">
        <f t="shared" si="8"/>
        <v>0-day</v>
      </c>
      <c r="AQ25" s="46" t="str">
        <f t="shared" si="9"/>
        <v>0-day</v>
      </c>
      <c r="AR25" s="17"/>
      <c r="AS25" s="47" t="str">
        <f t="shared" si="10"/>
        <v/>
      </c>
      <c r="AT25" s="35"/>
      <c r="AU25" s="48" t="e">
        <f t="shared" ca="1" si="11"/>
        <v>#NAME?</v>
      </c>
      <c r="AV25" s="48" t="e">
        <f t="shared" ca="1" si="12"/>
        <v>#NAME?</v>
      </c>
      <c r="AW25" s="49" t="e">
        <f t="shared" ca="1" si="13"/>
        <v>#NAME?</v>
      </c>
      <c r="AX25" s="48" t="e">
        <f t="shared" ca="1" si="14"/>
        <v>#NAME?</v>
      </c>
      <c r="AY25" s="49" t="str">
        <f t="shared" si="15"/>
        <v/>
      </c>
      <c r="AZ25" s="50" t="e">
        <f t="shared" ca="1" si="16"/>
        <v>#NAME?</v>
      </c>
      <c r="BA25" s="51" t="e">
        <f t="shared" ca="1" si="17"/>
        <v>#NAME?</v>
      </c>
      <c r="BB25" s="52" t="e">
        <f t="shared" ca="1" si="18"/>
        <v>#NAME?</v>
      </c>
      <c r="BC25" s="51" t="e">
        <f t="shared" ca="1" si="19"/>
        <v>#NAME?</v>
      </c>
      <c r="BD25" s="54" t="e">
        <f t="shared" ca="1" si="20"/>
        <v>#NAME?</v>
      </c>
      <c r="BE25" s="48" t="e">
        <f t="shared" ca="1" si="21"/>
        <v>#NAME?</v>
      </c>
      <c r="BF25" s="50" t="e">
        <f t="shared" ca="1" si="22"/>
        <v>#NAME?</v>
      </c>
      <c r="BG25" s="56" t="e">
        <f t="shared" ca="1" si="23"/>
        <v>#NAME?</v>
      </c>
      <c r="BH25" s="22"/>
      <c r="BI25" s="22"/>
      <c r="BJ25" s="22"/>
      <c r="BK25" s="22"/>
      <c r="BL25" s="22"/>
      <c r="BM25" s="22"/>
      <c r="BN25" s="24"/>
      <c r="BO25" s="24"/>
    </row>
    <row r="26" spans="1:67" ht="15.5">
      <c r="A26" s="25">
        <f t="shared" si="0"/>
        <v>24</v>
      </c>
      <c r="B26" s="62">
        <v>46211</v>
      </c>
      <c r="C26" s="26" t="s">
        <v>1354</v>
      </c>
      <c r="D26" s="27" t="s">
        <v>252</v>
      </c>
      <c r="E26" s="29" t="s">
        <v>253</v>
      </c>
      <c r="F26" s="31">
        <v>1</v>
      </c>
      <c r="G26" s="31" t="s">
        <v>63</v>
      </c>
      <c r="H26" s="31" t="str">
        <f t="shared" si="1"/>
        <v>DONE</v>
      </c>
      <c r="I26" s="31" t="s">
        <v>1333</v>
      </c>
      <c r="J26" s="32" t="s">
        <v>1097</v>
      </c>
      <c r="K26" s="32" t="s">
        <v>1335</v>
      </c>
      <c r="L26" s="31">
        <v>4063</v>
      </c>
      <c r="M26" s="31"/>
      <c r="N26" s="31"/>
      <c r="O26" s="31" t="s">
        <v>79</v>
      </c>
      <c r="P26" s="31" t="s">
        <v>97</v>
      </c>
      <c r="Q26" s="31" t="s">
        <v>1200</v>
      </c>
      <c r="R26" s="26">
        <v>200001098883</v>
      </c>
      <c r="S26" s="30">
        <v>46212</v>
      </c>
      <c r="T26" s="26" t="s">
        <v>77</v>
      </c>
      <c r="U26" s="30">
        <v>46217</v>
      </c>
      <c r="V26" s="35">
        <v>4000698989</v>
      </c>
      <c r="W26" s="58">
        <v>48153</v>
      </c>
      <c r="X26" s="34">
        <v>46223</v>
      </c>
      <c r="Y26" s="34"/>
      <c r="Z26" s="36">
        <v>52316</v>
      </c>
      <c r="AA26" s="34">
        <v>46223</v>
      </c>
      <c r="AB26" s="35"/>
      <c r="AC26" s="35"/>
      <c r="AD26" s="121" t="s">
        <v>1355</v>
      </c>
      <c r="AE26" s="122">
        <v>46223</v>
      </c>
      <c r="AF26" s="41" t="str">
        <f t="shared" si="2"/>
        <v>DONE</v>
      </c>
      <c r="AG26" s="44">
        <v>46224</v>
      </c>
      <c r="AH26" s="25"/>
      <c r="AI26" s="25"/>
      <c r="AJ26" s="45" t="str">
        <f t="array" ref="AJ26">IFERROR(INDEX('[1]Master Price'!$E:$E,MATCH(D26,'[1]Master Price'!$B:$B,0)),"0")</f>
        <v>0</v>
      </c>
      <c r="AK26" s="45">
        <f t="shared" si="3"/>
        <v>0</v>
      </c>
      <c r="AL26" s="46" t="str">
        <f t="shared" si="4"/>
        <v>0-day</v>
      </c>
      <c r="AM26" s="46" t="str">
        <f t="shared" si="5"/>
        <v>5-day</v>
      </c>
      <c r="AN26" s="46" t="str">
        <f t="shared" si="6"/>
        <v>11-day</v>
      </c>
      <c r="AO26" s="46" t="str">
        <f t="shared" si="7"/>
        <v>0-day</v>
      </c>
      <c r="AP26" s="46" t="str">
        <f t="shared" si="8"/>
        <v>0-day</v>
      </c>
      <c r="AQ26" s="46" t="str">
        <f t="shared" si="9"/>
        <v>0-day</v>
      </c>
      <c r="AR26" s="17"/>
      <c r="AS26" s="47" t="str">
        <f t="shared" si="10"/>
        <v/>
      </c>
      <c r="AT26" s="35"/>
      <c r="AU26" s="48" t="e">
        <f t="shared" ca="1" si="11"/>
        <v>#NAME?</v>
      </c>
      <c r="AV26" s="48" t="e">
        <f t="shared" ca="1" si="12"/>
        <v>#NAME?</v>
      </c>
      <c r="AW26" s="49" t="e">
        <f t="shared" ca="1" si="13"/>
        <v>#NAME?</v>
      </c>
      <c r="AX26" s="48" t="e">
        <f t="shared" ca="1" si="14"/>
        <v>#NAME?</v>
      </c>
      <c r="AY26" s="49" t="str">
        <f t="shared" si="15"/>
        <v/>
      </c>
      <c r="AZ26" s="50" t="e">
        <f t="shared" ca="1" si="16"/>
        <v>#NAME?</v>
      </c>
      <c r="BA26" s="51" t="e">
        <f t="shared" ca="1" si="17"/>
        <v>#NAME?</v>
      </c>
      <c r="BB26" s="52" t="e">
        <f t="shared" ca="1" si="18"/>
        <v>#NAME?</v>
      </c>
      <c r="BC26" s="51" t="e">
        <f t="shared" ca="1" si="19"/>
        <v>#NAME?</v>
      </c>
      <c r="BD26" s="54" t="e">
        <f t="shared" ca="1" si="20"/>
        <v>#NAME?</v>
      </c>
      <c r="BE26" s="48" t="e">
        <f t="shared" ca="1" si="21"/>
        <v>#NAME?</v>
      </c>
      <c r="BF26" s="50" t="e">
        <f t="shared" ca="1" si="22"/>
        <v>#NAME?</v>
      </c>
      <c r="BG26" s="56" t="e">
        <f t="shared" ca="1" si="23"/>
        <v>#NAME?</v>
      </c>
      <c r="BH26" s="22"/>
      <c r="BI26" s="22"/>
      <c r="BJ26" s="22"/>
      <c r="BK26" s="22"/>
      <c r="BL26" s="22"/>
      <c r="BM26" s="22"/>
      <c r="BN26" s="24"/>
      <c r="BO26" s="24"/>
    </row>
    <row r="27" spans="1:67" ht="15.5">
      <c r="A27" s="25">
        <f t="shared" si="0"/>
        <v>25</v>
      </c>
      <c r="B27" s="62">
        <v>46211</v>
      </c>
      <c r="C27" s="26" t="s">
        <v>1354</v>
      </c>
      <c r="D27" s="27" t="s">
        <v>165</v>
      </c>
      <c r="E27" s="29" t="s">
        <v>166</v>
      </c>
      <c r="F27" s="31">
        <v>1</v>
      </c>
      <c r="G27" s="31" t="s">
        <v>63</v>
      </c>
      <c r="H27" s="31" t="str">
        <f t="shared" si="1"/>
        <v>DONE</v>
      </c>
      <c r="I27" s="31" t="s">
        <v>1333</v>
      </c>
      <c r="J27" s="32" t="s">
        <v>1097</v>
      </c>
      <c r="K27" s="32" t="s">
        <v>1335</v>
      </c>
      <c r="L27" s="31">
        <v>4063</v>
      </c>
      <c r="M27" s="31"/>
      <c r="N27" s="31"/>
      <c r="O27" s="31" t="s">
        <v>79</v>
      </c>
      <c r="P27" s="31" t="s">
        <v>97</v>
      </c>
      <c r="Q27" s="31" t="s">
        <v>1200</v>
      </c>
      <c r="R27" s="26">
        <v>200001098883</v>
      </c>
      <c r="S27" s="30">
        <v>46212</v>
      </c>
      <c r="T27" s="26" t="s">
        <v>77</v>
      </c>
      <c r="U27" s="30">
        <v>46217</v>
      </c>
      <c r="V27" s="35">
        <v>4000698989</v>
      </c>
      <c r="W27" s="58">
        <v>48153</v>
      </c>
      <c r="X27" s="34">
        <v>46223</v>
      </c>
      <c r="Y27" s="34"/>
      <c r="Z27" s="36">
        <v>52316</v>
      </c>
      <c r="AA27" s="34">
        <v>46223</v>
      </c>
      <c r="AB27" s="35"/>
      <c r="AC27" s="35"/>
      <c r="AD27" s="121" t="s">
        <v>1355</v>
      </c>
      <c r="AE27" s="122">
        <v>46223</v>
      </c>
      <c r="AF27" s="41" t="str">
        <f t="shared" si="2"/>
        <v>DONE</v>
      </c>
      <c r="AG27" s="44">
        <v>46224</v>
      </c>
      <c r="AH27" s="25"/>
      <c r="AI27" s="25"/>
      <c r="AJ27" s="45" t="str">
        <f t="array" ref="AJ27">IFERROR(INDEX('[1]Master Price'!$E:$E,MATCH(D27,'[1]Master Price'!$B:$B,0)),"0")</f>
        <v>0</v>
      </c>
      <c r="AK27" s="45">
        <f t="shared" si="3"/>
        <v>0</v>
      </c>
      <c r="AL27" s="46" t="str">
        <f t="shared" si="4"/>
        <v>0-day</v>
      </c>
      <c r="AM27" s="46" t="str">
        <f t="shared" si="5"/>
        <v>5-day</v>
      </c>
      <c r="AN27" s="46" t="str">
        <f t="shared" si="6"/>
        <v>11-day</v>
      </c>
      <c r="AO27" s="46" t="str">
        <f t="shared" si="7"/>
        <v>0-day</v>
      </c>
      <c r="AP27" s="46" t="str">
        <f t="shared" si="8"/>
        <v>0-day</v>
      </c>
      <c r="AQ27" s="46" t="str">
        <f t="shared" si="9"/>
        <v>0-day</v>
      </c>
      <c r="AR27" s="17"/>
      <c r="AS27" s="47" t="str">
        <f t="shared" si="10"/>
        <v/>
      </c>
      <c r="AT27" s="35"/>
      <c r="AU27" s="48" t="e">
        <f t="shared" ca="1" si="11"/>
        <v>#NAME?</v>
      </c>
      <c r="AV27" s="48" t="e">
        <f t="shared" ca="1" si="12"/>
        <v>#NAME?</v>
      </c>
      <c r="AW27" s="49" t="e">
        <f t="shared" ca="1" si="13"/>
        <v>#NAME?</v>
      </c>
      <c r="AX27" s="48" t="e">
        <f t="shared" ca="1" si="14"/>
        <v>#NAME?</v>
      </c>
      <c r="AY27" s="49" t="str">
        <f t="shared" si="15"/>
        <v/>
      </c>
      <c r="AZ27" s="50" t="e">
        <f t="shared" ca="1" si="16"/>
        <v>#NAME?</v>
      </c>
      <c r="BA27" s="51" t="e">
        <f t="shared" ca="1" si="17"/>
        <v>#NAME?</v>
      </c>
      <c r="BB27" s="52" t="e">
        <f t="shared" ca="1" si="18"/>
        <v>#NAME?</v>
      </c>
      <c r="BC27" s="51" t="e">
        <f t="shared" ca="1" si="19"/>
        <v>#NAME?</v>
      </c>
      <c r="BD27" s="54" t="e">
        <f t="shared" ca="1" si="20"/>
        <v>#NAME?</v>
      </c>
      <c r="BE27" s="48" t="e">
        <f t="shared" ca="1" si="21"/>
        <v>#NAME?</v>
      </c>
      <c r="BF27" s="50" t="e">
        <f t="shared" ca="1" si="22"/>
        <v>#NAME?</v>
      </c>
      <c r="BG27" s="56" t="e">
        <f t="shared" ca="1" si="23"/>
        <v>#NAME?</v>
      </c>
      <c r="BH27" s="22"/>
      <c r="BI27" s="22"/>
      <c r="BJ27" s="22"/>
      <c r="BK27" s="22"/>
      <c r="BL27" s="22"/>
      <c r="BM27" s="22"/>
      <c r="BN27" s="24"/>
      <c r="BO27" s="24"/>
    </row>
    <row r="28" spans="1:67" ht="15.5">
      <c r="A28" s="25">
        <f t="shared" si="0"/>
        <v>26</v>
      </c>
      <c r="B28" s="62">
        <v>46211</v>
      </c>
      <c r="C28" s="26" t="s">
        <v>1358</v>
      </c>
      <c r="D28" s="27" t="s">
        <v>481</v>
      </c>
      <c r="E28" s="29" t="s">
        <v>482</v>
      </c>
      <c r="F28" s="31">
        <v>4</v>
      </c>
      <c r="G28" s="31" t="s">
        <v>63</v>
      </c>
      <c r="H28" s="31" t="str">
        <f t="shared" si="1"/>
        <v>DONE</v>
      </c>
      <c r="I28" s="31" t="s">
        <v>510</v>
      </c>
      <c r="J28" s="32" t="s">
        <v>173</v>
      </c>
      <c r="K28" s="32" t="s">
        <v>94</v>
      </c>
      <c r="L28" s="31"/>
      <c r="M28" s="31"/>
      <c r="N28" s="31"/>
      <c r="O28" s="31" t="s">
        <v>79</v>
      </c>
      <c r="P28" s="31" t="s">
        <v>97</v>
      </c>
      <c r="Q28" s="31" t="s">
        <v>1200</v>
      </c>
      <c r="R28" s="26">
        <v>200001098886</v>
      </c>
      <c r="S28" s="30">
        <v>46212</v>
      </c>
      <c r="T28" s="26" t="s">
        <v>77</v>
      </c>
      <c r="U28" s="30">
        <v>46217</v>
      </c>
      <c r="V28" s="35">
        <v>4000698990</v>
      </c>
      <c r="W28" s="58">
        <v>48154</v>
      </c>
      <c r="X28" s="34">
        <v>46223</v>
      </c>
      <c r="Y28" s="34"/>
      <c r="Z28" s="36">
        <v>52317</v>
      </c>
      <c r="AA28" s="34">
        <v>46223</v>
      </c>
      <c r="AB28" s="35"/>
      <c r="AC28" s="35"/>
      <c r="AD28" s="121" t="s">
        <v>1359</v>
      </c>
      <c r="AE28" s="122">
        <v>46223</v>
      </c>
      <c r="AF28" s="41" t="str">
        <f t="shared" si="2"/>
        <v>DONE</v>
      </c>
      <c r="AG28" s="44">
        <v>46224</v>
      </c>
      <c r="AH28" s="25"/>
      <c r="AI28" s="25"/>
      <c r="AJ28" s="45" t="str">
        <f t="array" ref="AJ28">IFERROR(INDEX('[1]Master Price'!$E:$E,MATCH(D28,'[1]Master Price'!$B:$B,0)),"0")</f>
        <v>0</v>
      </c>
      <c r="AK28" s="45">
        <f t="shared" si="3"/>
        <v>0</v>
      </c>
      <c r="AL28" s="46" t="str">
        <f t="shared" si="4"/>
        <v>0-day</v>
      </c>
      <c r="AM28" s="46" t="str">
        <f t="shared" si="5"/>
        <v>5-day</v>
      </c>
      <c r="AN28" s="46" t="str">
        <f t="shared" si="6"/>
        <v>11-day</v>
      </c>
      <c r="AO28" s="46" t="str">
        <f t="shared" si="7"/>
        <v>0-day</v>
      </c>
      <c r="AP28" s="46" t="str">
        <f t="shared" si="8"/>
        <v>0-day</v>
      </c>
      <c r="AQ28" s="46" t="str">
        <f t="shared" si="9"/>
        <v>0-day</v>
      </c>
      <c r="AR28" s="17"/>
      <c r="AS28" s="47" t="str">
        <f t="shared" si="10"/>
        <v/>
      </c>
      <c r="AT28" s="35"/>
      <c r="AU28" s="48" t="e">
        <f t="shared" ca="1" si="11"/>
        <v>#NAME?</v>
      </c>
      <c r="AV28" s="48" t="e">
        <f t="shared" ca="1" si="12"/>
        <v>#NAME?</v>
      </c>
      <c r="AW28" s="49" t="e">
        <f t="shared" ca="1" si="13"/>
        <v>#NAME?</v>
      </c>
      <c r="AX28" s="48" t="e">
        <f t="shared" ca="1" si="14"/>
        <v>#NAME?</v>
      </c>
      <c r="AY28" s="49" t="str">
        <f t="shared" si="15"/>
        <v/>
      </c>
      <c r="AZ28" s="50" t="e">
        <f t="shared" ca="1" si="16"/>
        <v>#NAME?</v>
      </c>
      <c r="BA28" s="51" t="e">
        <f t="shared" ca="1" si="17"/>
        <v>#NAME?</v>
      </c>
      <c r="BB28" s="52" t="e">
        <f t="shared" ca="1" si="18"/>
        <v>#NAME?</v>
      </c>
      <c r="BC28" s="51" t="e">
        <f t="shared" ca="1" si="19"/>
        <v>#NAME?</v>
      </c>
      <c r="BD28" s="54" t="e">
        <f t="shared" ca="1" si="20"/>
        <v>#NAME?</v>
      </c>
      <c r="BE28" s="48" t="e">
        <f t="shared" ca="1" si="21"/>
        <v>#NAME?</v>
      </c>
      <c r="BF28" s="50" t="e">
        <f t="shared" ca="1" si="22"/>
        <v>#NAME?</v>
      </c>
      <c r="BG28" s="56" t="e">
        <f t="shared" ca="1" si="23"/>
        <v>#NAME?</v>
      </c>
      <c r="BH28" s="22"/>
      <c r="BI28" s="22"/>
      <c r="BJ28" s="22"/>
      <c r="BK28" s="22"/>
      <c r="BL28" s="22"/>
      <c r="BM28" s="22"/>
      <c r="BN28" s="24"/>
      <c r="BO28" s="24"/>
    </row>
    <row r="29" spans="1:67" ht="15.5">
      <c r="A29" s="25">
        <f t="shared" si="0"/>
        <v>27</v>
      </c>
      <c r="B29" s="62">
        <v>46212</v>
      </c>
      <c r="C29" s="26" t="s">
        <v>1363</v>
      </c>
      <c r="D29" s="27" t="s">
        <v>238</v>
      </c>
      <c r="E29" s="29" t="s">
        <v>239</v>
      </c>
      <c r="F29" s="31">
        <v>1</v>
      </c>
      <c r="G29" s="31" t="s">
        <v>63</v>
      </c>
      <c r="H29" s="31" t="str">
        <f t="shared" si="1"/>
        <v>DONE</v>
      </c>
      <c r="I29" s="31" t="s">
        <v>677</v>
      </c>
      <c r="J29" s="31" t="s">
        <v>398</v>
      </c>
      <c r="K29" s="31" t="s">
        <v>1138</v>
      </c>
      <c r="L29" s="31">
        <v>10212</v>
      </c>
      <c r="M29" s="31"/>
      <c r="N29" s="31" t="s">
        <v>609</v>
      </c>
      <c r="O29" s="31" t="s">
        <v>369</v>
      </c>
      <c r="P29" s="31" t="s">
        <v>97</v>
      </c>
      <c r="Q29" s="31" t="s">
        <v>1200</v>
      </c>
      <c r="R29" s="26">
        <v>200001098894</v>
      </c>
      <c r="S29" s="30">
        <v>46212</v>
      </c>
      <c r="T29" s="26" t="s">
        <v>77</v>
      </c>
      <c r="U29" s="30">
        <v>46217</v>
      </c>
      <c r="V29" s="35">
        <v>4000698991</v>
      </c>
      <c r="W29" s="58">
        <v>48155</v>
      </c>
      <c r="X29" s="34">
        <v>46223</v>
      </c>
      <c r="Y29" s="34"/>
      <c r="Z29" s="36">
        <v>52318</v>
      </c>
      <c r="AA29" s="34">
        <v>46223</v>
      </c>
      <c r="AB29" s="35"/>
      <c r="AC29" s="35"/>
      <c r="AD29" s="121" t="s">
        <v>1367</v>
      </c>
      <c r="AE29" s="123">
        <v>46223</v>
      </c>
      <c r="AF29" s="41" t="str">
        <f t="shared" si="2"/>
        <v>DONE</v>
      </c>
      <c r="AG29" s="44">
        <v>46224</v>
      </c>
      <c r="AH29" s="25"/>
      <c r="AI29" s="25"/>
      <c r="AJ29" s="45" t="str">
        <f t="array" ref="AJ29">IFERROR(INDEX('[1]Master Price'!$E:$E,MATCH(D29,'[1]Master Price'!$B:$B,0)),"0")</f>
        <v>0</v>
      </c>
      <c r="AK29" s="45">
        <f t="shared" si="3"/>
        <v>0</v>
      </c>
      <c r="AL29" s="46" t="str">
        <f t="shared" si="4"/>
        <v>0-day</v>
      </c>
      <c r="AM29" s="46" t="str">
        <f t="shared" si="5"/>
        <v>5-day</v>
      </c>
      <c r="AN29" s="46" t="str">
        <f t="shared" si="6"/>
        <v>11-day</v>
      </c>
      <c r="AO29" s="46" t="str">
        <f t="shared" si="7"/>
        <v>0-day</v>
      </c>
      <c r="AP29" s="46" t="str">
        <f t="shared" si="8"/>
        <v>0-day</v>
      </c>
      <c r="AQ29" s="46" t="str">
        <f t="shared" si="9"/>
        <v>0-day</v>
      </c>
      <c r="AR29" s="17"/>
      <c r="AS29" s="47" t="str">
        <f t="shared" si="10"/>
        <v/>
      </c>
      <c r="AT29" s="35"/>
      <c r="AU29" s="48" t="e">
        <f t="shared" ca="1" si="11"/>
        <v>#NAME?</v>
      </c>
      <c r="AV29" s="48" t="e">
        <f t="shared" ca="1" si="12"/>
        <v>#NAME?</v>
      </c>
      <c r="AW29" s="49" t="e">
        <f t="shared" ca="1" si="13"/>
        <v>#NAME?</v>
      </c>
      <c r="AX29" s="48" t="e">
        <f t="shared" ca="1" si="14"/>
        <v>#NAME?</v>
      </c>
      <c r="AY29" s="49" t="str">
        <f t="shared" si="15"/>
        <v/>
      </c>
      <c r="AZ29" s="50" t="e">
        <f t="shared" ca="1" si="16"/>
        <v>#NAME?</v>
      </c>
      <c r="BA29" s="51" t="e">
        <f t="shared" ca="1" si="17"/>
        <v>#NAME?</v>
      </c>
      <c r="BB29" s="52" t="e">
        <f t="shared" ca="1" si="18"/>
        <v>#NAME?</v>
      </c>
      <c r="BC29" s="51" t="e">
        <f t="shared" ca="1" si="19"/>
        <v>#NAME?</v>
      </c>
      <c r="BD29" s="54" t="e">
        <f t="shared" ca="1" si="20"/>
        <v>#NAME?</v>
      </c>
      <c r="BE29" s="48" t="e">
        <f t="shared" ca="1" si="21"/>
        <v>#NAME?</v>
      </c>
      <c r="BF29" s="50" t="e">
        <f t="shared" ca="1" si="22"/>
        <v>#NAME?</v>
      </c>
      <c r="BG29" s="56" t="e">
        <f t="shared" ca="1" si="23"/>
        <v>#NAME?</v>
      </c>
      <c r="BH29" s="22"/>
      <c r="BI29" s="22"/>
      <c r="BJ29" s="22"/>
      <c r="BK29" s="22"/>
      <c r="BL29" s="22"/>
      <c r="BM29" s="22"/>
      <c r="BN29" s="24"/>
      <c r="BO29" s="24"/>
    </row>
    <row r="30" spans="1:67" ht="15.5">
      <c r="A30" s="25">
        <f t="shared" si="0"/>
        <v>28</v>
      </c>
      <c r="B30" s="62">
        <v>46212</v>
      </c>
      <c r="C30" s="26" t="s">
        <v>1363</v>
      </c>
      <c r="D30" s="27" t="s">
        <v>165</v>
      </c>
      <c r="E30" s="29" t="s">
        <v>166</v>
      </c>
      <c r="F30" s="31">
        <v>1</v>
      </c>
      <c r="G30" s="31" t="s">
        <v>63</v>
      </c>
      <c r="H30" s="31" t="str">
        <f t="shared" si="1"/>
        <v>DONE</v>
      </c>
      <c r="I30" s="31" t="s">
        <v>677</v>
      </c>
      <c r="J30" s="31" t="s">
        <v>398</v>
      </c>
      <c r="K30" s="31" t="s">
        <v>1138</v>
      </c>
      <c r="L30" s="31">
        <v>10212</v>
      </c>
      <c r="M30" s="31"/>
      <c r="N30" s="31" t="s">
        <v>609</v>
      </c>
      <c r="O30" s="31" t="s">
        <v>369</v>
      </c>
      <c r="P30" s="31" t="s">
        <v>97</v>
      </c>
      <c r="Q30" s="31" t="s">
        <v>1200</v>
      </c>
      <c r="R30" s="26">
        <v>200001098894</v>
      </c>
      <c r="S30" s="30">
        <v>46212</v>
      </c>
      <c r="T30" s="26" t="s">
        <v>77</v>
      </c>
      <c r="U30" s="30">
        <v>46217</v>
      </c>
      <c r="V30" s="35">
        <v>4000698991</v>
      </c>
      <c r="W30" s="58">
        <v>48155</v>
      </c>
      <c r="X30" s="34">
        <v>46223</v>
      </c>
      <c r="Y30" s="34"/>
      <c r="Z30" s="36">
        <v>52318</v>
      </c>
      <c r="AA30" s="34">
        <v>46223</v>
      </c>
      <c r="AB30" s="35"/>
      <c r="AC30" s="35"/>
      <c r="AD30" s="121" t="s">
        <v>1367</v>
      </c>
      <c r="AE30" s="123">
        <v>46223</v>
      </c>
      <c r="AF30" s="41" t="str">
        <f t="shared" si="2"/>
        <v>DONE</v>
      </c>
      <c r="AG30" s="44">
        <v>46224</v>
      </c>
      <c r="AH30" s="25"/>
      <c r="AI30" s="25"/>
      <c r="AJ30" s="45" t="str">
        <f t="array" ref="AJ30">IFERROR(INDEX('[1]Master Price'!$E:$E,MATCH(D30,'[1]Master Price'!$B:$B,0)),"0")</f>
        <v>0</v>
      </c>
      <c r="AK30" s="45">
        <f t="shared" si="3"/>
        <v>0</v>
      </c>
      <c r="AL30" s="46" t="str">
        <f t="shared" si="4"/>
        <v>0-day</v>
      </c>
      <c r="AM30" s="46" t="str">
        <f t="shared" si="5"/>
        <v>5-day</v>
      </c>
      <c r="AN30" s="46" t="str">
        <f t="shared" si="6"/>
        <v>11-day</v>
      </c>
      <c r="AO30" s="46" t="str">
        <f t="shared" si="7"/>
        <v>0-day</v>
      </c>
      <c r="AP30" s="46" t="str">
        <f t="shared" si="8"/>
        <v>0-day</v>
      </c>
      <c r="AQ30" s="46" t="str">
        <f t="shared" si="9"/>
        <v>0-day</v>
      </c>
      <c r="AR30" s="17"/>
      <c r="AS30" s="47" t="str">
        <f t="shared" si="10"/>
        <v/>
      </c>
      <c r="AT30" s="35"/>
      <c r="AU30" s="48" t="e">
        <f t="shared" ca="1" si="11"/>
        <v>#NAME?</v>
      </c>
      <c r="AV30" s="48" t="e">
        <f t="shared" ca="1" si="12"/>
        <v>#NAME?</v>
      </c>
      <c r="AW30" s="49" t="e">
        <f t="shared" ca="1" si="13"/>
        <v>#NAME?</v>
      </c>
      <c r="AX30" s="48" t="e">
        <f t="shared" ca="1" si="14"/>
        <v>#NAME?</v>
      </c>
      <c r="AY30" s="49" t="str">
        <f t="shared" si="15"/>
        <v/>
      </c>
      <c r="AZ30" s="50" t="e">
        <f t="shared" ca="1" si="16"/>
        <v>#NAME?</v>
      </c>
      <c r="BA30" s="51" t="e">
        <f t="shared" ca="1" si="17"/>
        <v>#NAME?</v>
      </c>
      <c r="BB30" s="52" t="e">
        <f t="shared" ca="1" si="18"/>
        <v>#NAME?</v>
      </c>
      <c r="BC30" s="51" t="e">
        <f t="shared" ca="1" si="19"/>
        <v>#NAME?</v>
      </c>
      <c r="BD30" s="54" t="e">
        <f t="shared" ca="1" si="20"/>
        <v>#NAME?</v>
      </c>
      <c r="BE30" s="48" t="e">
        <f t="shared" ca="1" si="21"/>
        <v>#NAME?</v>
      </c>
      <c r="BF30" s="50" t="e">
        <f t="shared" ca="1" si="22"/>
        <v>#NAME?</v>
      </c>
      <c r="BG30" s="56" t="e">
        <f t="shared" ca="1" si="23"/>
        <v>#NAME?</v>
      </c>
      <c r="BH30" s="22"/>
      <c r="BI30" s="22"/>
      <c r="BJ30" s="22"/>
      <c r="BK30" s="22"/>
      <c r="BL30" s="22"/>
      <c r="BM30" s="22"/>
      <c r="BN30" s="24"/>
      <c r="BO30" s="24"/>
    </row>
    <row r="31" spans="1:67" ht="15.5">
      <c r="A31" s="25">
        <f t="shared" si="0"/>
        <v>29</v>
      </c>
      <c r="B31" s="62">
        <v>46212</v>
      </c>
      <c r="C31" s="26" t="s">
        <v>1372</v>
      </c>
      <c r="D31" s="27" t="s">
        <v>383</v>
      </c>
      <c r="E31" s="29" t="s">
        <v>384</v>
      </c>
      <c r="F31" s="31">
        <v>1</v>
      </c>
      <c r="G31" s="31" t="s">
        <v>63</v>
      </c>
      <c r="H31" s="31" t="str">
        <f t="shared" si="1"/>
        <v>DONE</v>
      </c>
      <c r="I31" s="31" t="s">
        <v>114</v>
      </c>
      <c r="J31" s="32" t="s">
        <v>115</v>
      </c>
      <c r="K31" s="32" t="s">
        <v>94</v>
      </c>
      <c r="L31" s="31">
        <v>9893</v>
      </c>
      <c r="M31" s="31"/>
      <c r="N31" s="31" t="s">
        <v>609</v>
      </c>
      <c r="O31" s="31" t="s">
        <v>79</v>
      </c>
      <c r="P31" s="31" t="s">
        <v>97</v>
      </c>
      <c r="Q31" s="31" t="s">
        <v>1200</v>
      </c>
      <c r="R31" s="26">
        <v>200001098897</v>
      </c>
      <c r="S31" s="30">
        <v>46213</v>
      </c>
      <c r="T31" s="26" t="s">
        <v>77</v>
      </c>
      <c r="U31" s="30">
        <v>46217</v>
      </c>
      <c r="V31" s="35">
        <v>4000698992</v>
      </c>
      <c r="W31" s="58">
        <v>48156</v>
      </c>
      <c r="X31" s="34">
        <v>46223</v>
      </c>
      <c r="Y31" s="34"/>
      <c r="Z31" s="36">
        <v>52319</v>
      </c>
      <c r="AA31" s="34">
        <v>46223</v>
      </c>
      <c r="AB31" s="35"/>
      <c r="AC31" s="35"/>
      <c r="AD31" s="121" t="s">
        <v>1373</v>
      </c>
      <c r="AE31" s="123">
        <v>46223</v>
      </c>
      <c r="AF31" s="41" t="str">
        <f t="shared" si="2"/>
        <v>DONE</v>
      </c>
      <c r="AG31" s="44">
        <v>46224</v>
      </c>
      <c r="AH31" s="25"/>
      <c r="AI31" s="25"/>
      <c r="AJ31" s="45" t="str">
        <f t="array" ref="AJ31">IFERROR(INDEX('[1]Master Price'!$E:$E,MATCH(D31,'[1]Master Price'!$B:$B,0)),"0")</f>
        <v>0</v>
      </c>
      <c r="AK31" s="45">
        <f t="shared" si="3"/>
        <v>0</v>
      </c>
      <c r="AL31" s="46" t="str">
        <f t="shared" si="4"/>
        <v>0-day</v>
      </c>
      <c r="AM31" s="46" t="str">
        <f t="shared" si="5"/>
        <v>4-day</v>
      </c>
      <c r="AN31" s="46" t="str">
        <f t="shared" si="6"/>
        <v>10-day</v>
      </c>
      <c r="AO31" s="46" t="str">
        <f t="shared" si="7"/>
        <v>0-day</v>
      </c>
      <c r="AP31" s="46" t="str">
        <f t="shared" si="8"/>
        <v>0-day</v>
      </c>
      <c r="AQ31" s="46" t="str">
        <f t="shared" si="9"/>
        <v>0-day</v>
      </c>
      <c r="AR31" s="17"/>
      <c r="AS31" s="47" t="str">
        <f t="shared" si="10"/>
        <v/>
      </c>
      <c r="AT31" s="35"/>
      <c r="AU31" s="48" t="e">
        <f t="shared" ca="1" si="11"/>
        <v>#NAME?</v>
      </c>
      <c r="AV31" s="48" t="e">
        <f t="shared" ca="1" si="12"/>
        <v>#NAME?</v>
      </c>
      <c r="AW31" s="49" t="e">
        <f t="shared" ca="1" si="13"/>
        <v>#NAME?</v>
      </c>
      <c r="AX31" s="48" t="e">
        <f t="shared" ca="1" si="14"/>
        <v>#NAME?</v>
      </c>
      <c r="AY31" s="49" t="str">
        <f t="shared" si="15"/>
        <v/>
      </c>
      <c r="AZ31" s="50" t="e">
        <f t="shared" ca="1" si="16"/>
        <v>#NAME?</v>
      </c>
      <c r="BA31" s="51" t="e">
        <f t="shared" ca="1" si="17"/>
        <v>#NAME?</v>
      </c>
      <c r="BB31" s="52" t="e">
        <f t="shared" ca="1" si="18"/>
        <v>#NAME?</v>
      </c>
      <c r="BC31" s="51" t="e">
        <f t="shared" ca="1" si="19"/>
        <v>#NAME?</v>
      </c>
      <c r="BD31" s="54" t="e">
        <f t="shared" ca="1" si="20"/>
        <v>#NAME?</v>
      </c>
      <c r="BE31" s="48" t="e">
        <f t="shared" ca="1" si="21"/>
        <v>#NAME?</v>
      </c>
      <c r="BF31" s="50" t="e">
        <f t="shared" ca="1" si="22"/>
        <v>#NAME?</v>
      </c>
      <c r="BG31" s="56" t="e">
        <f t="shared" ca="1" si="23"/>
        <v>#NAME?</v>
      </c>
      <c r="BH31" s="22"/>
      <c r="BI31" s="22"/>
      <c r="BJ31" s="22"/>
      <c r="BK31" s="22"/>
      <c r="BL31" s="22"/>
      <c r="BM31" s="22"/>
      <c r="BN31" s="24"/>
      <c r="BO31" s="24"/>
    </row>
    <row r="32" spans="1:67" ht="15.5">
      <c r="A32" s="25">
        <f t="shared" si="0"/>
        <v>30</v>
      </c>
      <c r="B32" s="62">
        <v>46212</v>
      </c>
      <c r="C32" s="26" t="s">
        <v>1372</v>
      </c>
      <c r="D32" s="27" t="s">
        <v>65</v>
      </c>
      <c r="E32" s="29" t="s">
        <v>66</v>
      </c>
      <c r="F32" s="31">
        <v>1</v>
      </c>
      <c r="G32" s="31" t="s">
        <v>63</v>
      </c>
      <c r="H32" s="31" t="str">
        <f t="shared" si="1"/>
        <v>DONE</v>
      </c>
      <c r="I32" s="31" t="s">
        <v>114</v>
      </c>
      <c r="J32" s="32" t="s">
        <v>115</v>
      </c>
      <c r="K32" s="32" t="s">
        <v>94</v>
      </c>
      <c r="L32" s="31">
        <v>9893</v>
      </c>
      <c r="M32" s="31"/>
      <c r="N32" s="31" t="s">
        <v>609</v>
      </c>
      <c r="O32" s="31" t="s">
        <v>79</v>
      </c>
      <c r="P32" s="31" t="s">
        <v>97</v>
      </c>
      <c r="Q32" s="31" t="s">
        <v>1200</v>
      </c>
      <c r="R32" s="26">
        <v>200001098897</v>
      </c>
      <c r="S32" s="30">
        <v>46213</v>
      </c>
      <c r="T32" s="26" t="s">
        <v>77</v>
      </c>
      <c r="U32" s="30">
        <v>46217</v>
      </c>
      <c r="V32" s="35">
        <v>4000698992</v>
      </c>
      <c r="W32" s="58">
        <v>48156</v>
      </c>
      <c r="X32" s="34">
        <v>46223</v>
      </c>
      <c r="Y32" s="34"/>
      <c r="Z32" s="36">
        <v>52319</v>
      </c>
      <c r="AA32" s="34">
        <v>46223</v>
      </c>
      <c r="AB32" s="35"/>
      <c r="AC32" s="35"/>
      <c r="AD32" s="121" t="s">
        <v>1373</v>
      </c>
      <c r="AE32" s="123">
        <v>46223</v>
      </c>
      <c r="AF32" s="41" t="str">
        <f t="shared" si="2"/>
        <v>DONE</v>
      </c>
      <c r="AG32" s="44">
        <v>46224</v>
      </c>
      <c r="AH32" s="25"/>
      <c r="AI32" s="25"/>
      <c r="AJ32" s="45" t="str">
        <f t="array" ref="AJ32">IFERROR(INDEX('[1]Master Price'!$E:$E,MATCH(D32,'[1]Master Price'!$B:$B,0)),"0")</f>
        <v>0</v>
      </c>
      <c r="AK32" s="45">
        <f t="shared" si="3"/>
        <v>0</v>
      </c>
      <c r="AL32" s="46" t="str">
        <f t="shared" si="4"/>
        <v>0-day</v>
      </c>
      <c r="AM32" s="46" t="str">
        <f t="shared" si="5"/>
        <v>4-day</v>
      </c>
      <c r="AN32" s="46" t="str">
        <f t="shared" si="6"/>
        <v>10-day</v>
      </c>
      <c r="AO32" s="46" t="str">
        <f t="shared" si="7"/>
        <v>0-day</v>
      </c>
      <c r="AP32" s="46" t="str">
        <f t="shared" si="8"/>
        <v>0-day</v>
      </c>
      <c r="AQ32" s="46" t="str">
        <f t="shared" si="9"/>
        <v>0-day</v>
      </c>
      <c r="AR32" s="17"/>
      <c r="AS32" s="47" t="str">
        <f t="shared" si="10"/>
        <v/>
      </c>
      <c r="AT32" s="35"/>
      <c r="AU32" s="48" t="e">
        <f t="shared" ca="1" si="11"/>
        <v>#NAME?</v>
      </c>
      <c r="AV32" s="48" t="e">
        <f t="shared" ca="1" si="12"/>
        <v>#NAME?</v>
      </c>
      <c r="AW32" s="49" t="e">
        <f t="shared" ca="1" si="13"/>
        <v>#NAME?</v>
      </c>
      <c r="AX32" s="48" t="e">
        <f t="shared" ca="1" si="14"/>
        <v>#NAME?</v>
      </c>
      <c r="AY32" s="49" t="str">
        <f t="shared" si="15"/>
        <v/>
      </c>
      <c r="AZ32" s="50" t="e">
        <f t="shared" ca="1" si="16"/>
        <v>#NAME?</v>
      </c>
      <c r="BA32" s="51" t="e">
        <f t="shared" ca="1" si="17"/>
        <v>#NAME?</v>
      </c>
      <c r="BB32" s="52" t="e">
        <f t="shared" ca="1" si="18"/>
        <v>#NAME?</v>
      </c>
      <c r="BC32" s="51" t="e">
        <f t="shared" ca="1" si="19"/>
        <v>#NAME?</v>
      </c>
      <c r="BD32" s="54" t="e">
        <f t="shared" ca="1" si="20"/>
        <v>#NAME?</v>
      </c>
      <c r="BE32" s="48" t="e">
        <f t="shared" ca="1" si="21"/>
        <v>#NAME?</v>
      </c>
      <c r="BF32" s="50" t="e">
        <f t="shared" ca="1" si="22"/>
        <v>#NAME?</v>
      </c>
      <c r="BG32" s="56" t="e">
        <f t="shared" ca="1" si="23"/>
        <v>#NAME?</v>
      </c>
      <c r="BH32" s="22"/>
      <c r="BI32" s="22"/>
      <c r="BJ32" s="22"/>
      <c r="BK32" s="22"/>
      <c r="BL32" s="22"/>
      <c r="BM32" s="22"/>
      <c r="BN32" s="24"/>
      <c r="BO32" s="24"/>
    </row>
    <row r="33" spans="1:67" ht="15.5">
      <c r="A33" s="25">
        <f t="shared" si="0"/>
        <v>31</v>
      </c>
      <c r="B33" s="71">
        <v>46213</v>
      </c>
      <c r="C33" s="61" t="s">
        <v>1376</v>
      </c>
      <c r="D33" s="27" t="s">
        <v>1378</v>
      </c>
      <c r="E33" s="29" t="s">
        <v>1379</v>
      </c>
      <c r="F33" s="31">
        <v>1</v>
      </c>
      <c r="G33" s="31" t="s">
        <v>63</v>
      </c>
      <c r="H33" s="31" t="str">
        <f t="shared" si="1"/>
        <v>DONE</v>
      </c>
      <c r="I33" s="31" t="s">
        <v>602</v>
      </c>
      <c r="J33" s="31" t="s">
        <v>398</v>
      </c>
      <c r="K33" s="31" t="s">
        <v>1138</v>
      </c>
      <c r="L33" s="31">
        <v>10710</v>
      </c>
      <c r="M33" s="31" t="s">
        <v>671</v>
      </c>
      <c r="N33" s="31"/>
      <c r="O33" s="31" t="s">
        <v>72</v>
      </c>
      <c r="P33" s="31" t="s">
        <v>97</v>
      </c>
      <c r="Q33" s="31" t="s">
        <v>287</v>
      </c>
      <c r="R33" s="26">
        <v>200001107648</v>
      </c>
      <c r="S33" s="30">
        <v>46213</v>
      </c>
      <c r="T33" s="26" t="s">
        <v>77</v>
      </c>
      <c r="U33" s="30">
        <v>46240</v>
      </c>
      <c r="V33" s="35">
        <v>4000710448</v>
      </c>
      <c r="W33" s="58">
        <v>50138</v>
      </c>
      <c r="X33" s="34">
        <v>46262</v>
      </c>
      <c r="Y33" s="34"/>
      <c r="Z33" s="36">
        <v>54323</v>
      </c>
      <c r="AA33" s="34">
        <v>46263</v>
      </c>
      <c r="AB33" s="35"/>
      <c r="AC33" s="35"/>
      <c r="AD33" s="121" t="s">
        <v>1381</v>
      </c>
      <c r="AE33" s="123">
        <v>46265</v>
      </c>
      <c r="AF33" s="41" t="str">
        <f t="shared" si="2"/>
        <v>DONE</v>
      </c>
      <c r="AG33" s="125">
        <v>46266</v>
      </c>
      <c r="AH33" s="25"/>
      <c r="AI33" s="25"/>
      <c r="AJ33" s="45" t="str">
        <f t="array" ref="AJ33">IFERROR(INDEX('[1]Master Price'!$E:$E,MATCH(D33,'[1]Master Price'!$B:$B,0)),"0")</f>
        <v>0</v>
      </c>
      <c r="AK33" s="45">
        <f t="shared" si="3"/>
        <v>0</v>
      </c>
      <c r="AL33" s="46" t="str">
        <f t="shared" si="4"/>
        <v>0-day</v>
      </c>
      <c r="AM33" s="46" t="str">
        <f t="shared" si="5"/>
        <v>27-day</v>
      </c>
      <c r="AN33" s="46" t="str">
        <f t="shared" si="6"/>
        <v>49-day</v>
      </c>
      <c r="AO33" s="46" t="str">
        <f t="shared" si="7"/>
        <v>1-day</v>
      </c>
      <c r="AP33" s="46" t="str">
        <f t="shared" si="8"/>
        <v>2-day</v>
      </c>
      <c r="AQ33" s="46" t="str">
        <f t="shared" si="9"/>
        <v>0-day</v>
      </c>
      <c r="AR33" s="17"/>
      <c r="AS33" s="47" t="str">
        <f t="shared" si="10"/>
        <v/>
      </c>
      <c r="AT33" s="35"/>
      <c r="AU33" s="48" t="e">
        <f t="shared" ca="1" si="11"/>
        <v>#NAME?</v>
      </c>
      <c r="AV33" s="48" t="e">
        <f t="shared" ca="1" si="12"/>
        <v>#NAME?</v>
      </c>
      <c r="AW33" s="49" t="e">
        <f t="shared" ca="1" si="13"/>
        <v>#NAME?</v>
      </c>
      <c r="AX33" s="48" t="e">
        <f t="shared" ca="1" si="14"/>
        <v>#NAME?</v>
      </c>
      <c r="AY33" s="49" t="str">
        <f t="shared" si="15"/>
        <v/>
      </c>
      <c r="AZ33" s="50" t="e">
        <f t="shared" ca="1" si="16"/>
        <v>#NAME?</v>
      </c>
      <c r="BA33" s="51" t="e">
        <f t="shared" ca="1" si="17"/>
        <v>#NAME?</v>
      </c>
      <c r="BB33" s="52" t="e">
        <f t="shared" ca="1" si="18"/>
        <v>#NAME?</v>
      </c>
      <c r="BC33" s="51" t="e">
        <f t="shared" ca="1" si="19"/>
        <v>#NAME?</v>
      </c>
      <c r="BD33" s="54" t="e">
        <f t="shared" ca="1" si="20"/>
        <v>#NAME?</v>
      </c>
      <c r="BE33" s="48" t="e">
        <f t="shared" ca="1" si="21"/>
        <v>#NAME?</v>
      </c>
      <c r="BF33" s="50" t="e">
        <f t="shared" ca="1" si="22"/>
        <v>#NAME?</v>
      </c>
      <c r="BG33" s="56" t="e">
        <f t="shared" ca="1" si="23"/>
        <v>#NAME?</v>
      </c>
      <c r="BH33" s="22"/>
      <c r="BI33" s="22"/>
      <c r="BJ33" s="22"/>
      <c r="BK33" s="22"/>
      <c r="BL33" s="22"/>
      <c r="BM33" s="22"/>
      <c r="BN33" s="24"/>
      <c r="BO33" s="24"/>
    </row>
    <row r="34" spans="1:67" ht="15.5">
      <c r="A34" s="25">
        <f t="shared" si="0"/>
        <v>32</v>
      </c>
      <c r="B34" s="71">
        <v>46213</v>
      </c>
      <c r="C34" s="61" t="s">
        <v>1376</v>
      </c>
      <c r="D34" s="27" t="s">
        <v>265</v>
      </c>
      <c r="E34" s="29" t="s">
        <v>266</v>
      </c>
      <c r="F34" s="31">
        <v>2</v>
      </c>
      <c r="G34" s="31" t="s">
        <v>63</v>
      </c>
      <c r="H34" s="31" t="str">
        <f t="shared" si="1"/>
        <v>DONE</v>
      </c>
      <c r="I34" s="31" t="s">
        <v>602</v>
      </c>
      <c r="J34" s="31" t="s">
        <v>398</v>
      </c>
      <c r="K34" s="31" t="s">
        <v>1138</v>
      </c>
      <c r="L34" s="31">
        <v>10710</v>
      </c>
      <c r="M34" s="31" t="s">
        <v>671</v>
      </c>
      <c r="N34" s="31"/>
      <c r="O34" s="31" t="s">
        <v>72</v>
      </c>
      <c r="P34" s="31" t="s">
        <v>97</v>
      </c>
      <c r="Q34" s="31" t="s">
        <v>287</v>
      </c>
      <c r="R34" s="26">
        <v>200001107648</v>
      </c>
      <c r="S34" s="30">
        <v>46213</v>
      </c>
      <c r="T34" s="26" t="s">
        <v>77</v>
      </c>
      <c r="U34" s="30">
        <v>46240</v>
      </c>
      <c r="V34" s="35">
        <v>4000710448</v>
      </c>
      <c r="W34" s="58">
        <v>50138</v>
      </c>
      <c r="X34" s="34">
        <v>46262</v>
      </c>
      <c r="Y34" s="34"/>
      <c r="Z34" s="36">
        <v>54323</v>
      </c>
      <c r="AA34" s="34">
        <v>46263</v>
      </c>
      <c r="AB34" s="35"/>
      <c r="AC34" s="35"/>
      <c r="AD34" s="121" t="s">
        <v>1381</v>
      </c>
      <c r="AE34" s="123">
        <v>46265</v>
      </c>
      <c r="AF34" s="41" t="str">
        <f t="shared" si="2"/>
        <v>DONE</v>
      </c>
      <c r="AG34" s="125">
        <v>46266</v>
      </c>
      <c r="AH34" s="25"/>
      <c r="AI34" s="25"/>
      <c r="AJ34" s="45" t="str">
        <f t="array" ref="AJ34">IFERROR(INDEX('[1]Master Price'!$E:$E,MATCH(D34,'[1]Master Price'!$B:$B,0)),"0")</f>
        <v>0</v>
      </c>
      <c r="AK34" s="45">
        <f t="shared" si="3"/>
        <v>0</v>
      </c>
      <c r="AL34" s="46" t="str">
        <f t="shared" si="4"/>
        <v>0-day</v>
      </c>
      <c r="AM34" s="46" t="str">
        <f t="shared" si="5"/>
        <v>27-day</v>
      </c>
      <c r="AN34" s="46" t="str">
        <f t="shared" si="6"/>
        <v>49-day</v>
      </c>
      <c r="AO34" s="46" t="str">
        <f t="shared" si="7"/>
        <v>1-day</v>
      </c>
      <c r="AP34" s="46" t="str">
        <f t="shared" si="8"/>
        <v>2-day</v>
      </c>
      <c r="AQ34" s="46" t="str">
        <f t="shared" si="9"/>
        <v>0-day</v>
      </c>
      <c r="AR34" s="17"/>
      <c r="AS34" s="47">
        <f t="shared" si="10"/>
        <v>32</v>
      </c>
      <c r="AT34" s="35" t="str">
        <f t="shared" ref="AT34:AT107" si="25">C34</f>
        <v>GMIAMI/2026/07/94(MARUWAI)</v>
      </c>
      <c r="AU34" s="48" t="e">
        <f t="shared" ca="1" si="11"/>
        <v>#NAME?</v>
      </c>
      <c r="AV34" s="48" t="e">
        <f t="shared" ca="1" si="12"/>
        <v>#NAME?</v>
      </c>
      <c r="AW34" s="49" t="e">
        <f t="shared" ca="1" si="13"/>
        <v>#NAME?</v>
      </c>
      <c r="AX34" s="48" t="e">
        <f t="shared" ca="1" si="14"/>
        <v>#NAME?</v>
      </c>
      <c r="AY34" s="49">
        <f t="shared" si="15"/>
        <v>200001107648</v>
      </c>
      <c r="AZ34" s="50" t="e">
        <f t="shared" ca="1" si="16"/>
        <v>#NAME?</v>
      </c>
      <c r="BA34" s="51" t="e">
        <f t="shared" ca="1" si="17"/>
        <v>#NAME?</v>
      </c>
      <c r="BB34" s="52" t="e">
        <f t="shared" ca="1" si="18"/>
        <v>#NAME?</v>
      </c>
      <c r="BC34" s="51" t="e">
        <f t="shared" ca="1" si="19"/>
        <v>#NAME?</v>
      </c>
      <c r="BD34" s="54" t="e">
        <f t="shared" ca="1" si="20"/>
        <v>#NAME?</v>
      </c>
      <c r="BE34" s="48" t="e">
        <f t="shared" ca="1" si="21"/>
        <v>#NAME?</v>
      </c>
      <c r="BF34" s="50" t="e">
        <f t="shared" ca="1" si="22"/>
        <v>#NAME?</v>
      </c>
      <c r="BG34" s="56" t="e">
        <f t="shared" ca="1" si="23"/>
        <v>#NAME?</v>
      </c>
      <c r="BH34" s="22"/>
      <c r="BI34" s="22"/>
      <c r="BJ34" s="22"/>
      <c r="BK34" s="22"/>
      <c r="BL34" s="22"/>
      <c r="BM34" s="22"/>
      <c r="BN34" s="24"/>
      <c r="BO34" s="24"/>
    </row>
    <row r="35" spans="1:67" ht="15.5">
      <c r="A35" s="25">
        <f t="shared" si="0"/>
        <v>33</v>
      </c>
      <c r="B35" s="71">
        <v>46213</v>
      </c>
      <c r="C35" s="61" t="s">
        <v>1376</v>
      </c>
      <c r="D35" s="27" t="s">
        <v>394</v>
      </c>
      <c r="E35" s="29" t="s">
        <v>395</v>
      </c>
      <c r="F35" s="31">
        <v>1</v>
      </c>
      <c r="G35" s="31" t="s">
        <v>182</v>
      </c>
      <c r="H35" s="31" t="str">
        <f t="shared" si="1"/>
        <v>DONE</v>
      </c>
      <c r="I35" s="31" t="s">
        <v>602</v>
      </c>
      <c r="J35" s="31" t="s">
        <v>398</v>
      </c>
      <c r="K35" s="31" t="s">
        <v>1138</v>
      </c>
      <c r="L35" s="31">
        <v>10710</v>
      </c>
      <c r="M35" s="31" t="s">
        <v>671</v>
      </c>
      <c r="N35" s="31"/>
      <c r="O35" s="31" t="s">
        <v>72</v>
      </c>
      <c r="P35" s="31" t="s">
        <v>97</v>
      </c>
      <c r="Q35" s="31" t="s">
        <v>287</v>
      </c>
      <c r="R35" s="26">
        <v>200001107648</v>
      </c>
      <c r="S35" s="30">
        <v>46213</v>
      </c>
      <c r="T35" s="26" t="s">
        <v>77</v>
      </c>
      <c r="U35" s="30">
        <v>46240</v>
      </c>
      <c r="V35" s="35">
        <v>4000710448</v>
      </c>
      <c r="W35" s="58">
        <v>50138</v>
      </c>
      <c r="X35" s="34">
        <v>46262</v>
      </c>
      <c r="Y35" s="34"/>
      <c r="Z35" s="36">
        <v>54323</v>
      </c>
      <c r="AA35" s="34">
        <v>46263</v>
      </c>
      <c r="AB35" s="35"/>
      <c r="AC35" s="35"/>
      <c r="AD35" s="121" t="s">
        <v>1381</v>
      </c>
      <c r="AE35" s="123">
        <v>46265</v>
      </c>
      <c r="AF35" s="41" t="str">
        <f t="shared" si="2"/>
        <v>DONE</v>
      </c>
      <c r="AG35" s="125">
        <v>46266</v>
      </c>
      <c r="AH35" s="25"/>
      <c r="AI35" s="25"/>
      <c r="AJ35" s="45" t="str">
        <f t="array" ref="AJ35">IFERROR(INDEX('[1]Master Price'!$E:$E,MATCH(D35,'[1]Master Price'!$B:$B,0)),"0")</f>
        <v>0</v>
      </c>
      <c r="AK35" s="45">
        <f t="shared" si="3"/>
        <v>0</v>
      </c>
      <c r="AL35" s="46" t="str">
        <f t="shared" si="4"/>
        <v>0-day</v>
      </c>
      <c r="AM35" s="46" t="str">
        <f t="shared" si="5"/>
        <v>27-day</v>
      </c>
      <c r="AN35" s="46" t="str">
        <f t="shared" si="6"/>
        <v>49-day</v>
      </c>
      <c r="AO35" s="46" t="str">
        <f t="shared" si="7"/>
        <v>1-day</v>
      </c>
      <c r="AP35" s="46" t="str">
        <f t="shared" si="8"/>
        <v>2-day</v>
      </c>
      <c r="AQ35" s="46" t="str">
        <f t="shared" si="9"/>
        <v>0-day</v>
      </c>
      <c r="AR35" s="17"/>
      <c r="AS35" s="47">
        <f t="shared" si="10"/>
        <v>33</v>
      </c>
      <c r="AT35" s="35" t="str">
        <f t="shared" si="25"/>
        <v>GMIAMI/2026/07/94(MARUWAI)</v>
      </c>
      <c r="AU35" s="48" t="e">
        <f t="shared" ca="1" si="11"/>
        <v>#NAME?</v>
      </c>
      <c r="AV35" s="48" t="e">
        <f t="shared" ca="1" si="12"/>
        <v>#NAME?</v>
      </c>
      <c r="AW35" s="49" t="e">
        <f t="shared" ca="1" si="13"/>
        <v>#NAME?</v>
      </c>
      <c r="AX35" s="48" t="e">
        <f t="shared" ca="1" si="14"/>
        <v>#NAME?</v>
      </c>
      <c r="AY35" s="49">
        <f t="shared" si="15"/>
        <v>200001107648</v>
      </c>
      <c r="AZ35" s="50" t="e">
        <f t="shared" ca="1" si="16"/>
        <v>#NAME?</v>
      </c>
      <c r="BA35" s="51" t="e">
        <f t="shared" ca="1" si="17"/>
        <v>#NAME?</v>
      </c>
      <c r="BB35" s="52" t="e">
        <f t="shared" ca="1" si="18"/>
        <v>#NAME?</v>
      </c>
      <c r="BC35" s="51" t="e">
        <f t="shared" ca="1" si="19"/>
        <v>#NAME?</v>
      </c>
      <c r="BD35" s="54" t="e">
        <f t="shared" ca="1" si="20"/>
        <v>#NAME?</v>
      </c>
      <c r="BE35" s="48" t="e">
        <f t="shared" ca="1" si="21"/>
        <v>#NAME?</v>
      </c>
      <c r="BF35" s="50" t="e">
        <f t="shared" ca="1" si="22"/>
        <v>#NAME?</v>
      </c>
      <c r="BG35" s="56" t="e">
        <f t="shared" ca="1" si="23"/>
        <v>#NAME?</v>
      </c>
      <c r="BH35" s="22"/>
      <c r="BI35" s="22"/>
      <c r="BJ35" s="22"/>
      <c r="BK35" s="22"/>
      <c r="BL35" s="22"/>
      <c r="BM35" s="22"/>
      <c r="BN35" s="24"/>
      <c r="BO35" s="24"/>
    </row>
    <row r="36" spans="1:67" ht="15.5">
      <c r="A36" s="25">
        <f t="shared" si="0"/>
        <v>34</v>
      </c>
      <c r="B36" s="71">
        <v>46213</v>
      </c>
      <c r="C36" s="61" t="s">
        <v>1376</v>
      </c>
      <c r="D36" s="27" t="s">
        <v>211</v>
      </c>
      <c r="E36" s="29" t="s">
        <v>212</v>
      </c>
      <c r="F36" s="31">
        <v>1</v>
      </c>
      <c r="G36" s="31" t="s">
        <v>63</v>
      </c>
      <c r="H36" s="31" t="str">
        <f t="shared" si="1"/>
        <v>DONE</v>
      </c>
      <c r="I36" s="31" t="s">
        <v>602</v>
      </c>
      <c r="J36" s="31" t="s">
        <v>398</v>
      </c>
      <c r="K36" s="31" t="s">
        <v>1138</v>
      </c>
      <c r="L36" s="31">
        <v>10710</v>
      </c>
      <c r="M36" s="31" t="s">
        <v>671</v>
      </c>
      <c r="N36" s="25"/>
      <c r="O36" s="31" t="s">
        <v>72</v>
      </c>
      <c r="P36" s="31" t="s">
        <v>97</v>
      </c>
      <c r="Q36" s="31" t="s">
        <v>287</v>
      </c>
      <c r="R36" s="26">
        <v>200001107648</v>
      </c>
      <c r="S36" s="30">
        <v>46213</v>
      </c>
      <c r="T36" s="26" t="s">
        <v>77</v>
      </c>
      <c r="U36" s="30">
        <v>46240</v>
      </c>
      <c r="V36" s="35">
        <v>4000710448</v>
      </c>
      <c r="W36" s="58">
        <v>50138</v>
      </c>
      <c r="X36" s="34">
        <v>46262</v>
      </c>
      <c r="Y36" s="34"/>
      <c r="Z36" s="36">
        <v>54323</v>
      </c>
      <c r="AA36" s="34">
        <v>46263</v>
      </c>
      <c r="AB36" s="35"/>
      <c r="AC36" s="25"/>
      <c r="AD36" s="121" t="s">
        <v>1381</v>
      </c>
      <c r="AE36" s="123">
        <v>46265</v>
      </c>
      <c r="AF36" s="41" t="str">
        <f t="shared" si="2"/>
        <v>DONE</v>
      </c>
      <c r="AG36" s="125">
        <v>46266</v>
      </c>
      <c r="AH36" s="25"/>
      <c r="AI36" s="25"/>
      <c r="AJ36" s="45" t="str">
        <f t="array" ref="AJ36">IFERROR(INDEX('[1]Master Price'!$E:$E,MATCH(D36,'[1]Master Price'!$B:$B,0)),"0")</f>
        <v>0</v>
      </c>
      <c r="AK36" s="45">
        <f t="shared" si="3"/>
        <v>0</v>
      </c>
      <c r="AL36" s="46" t="str">
        <f t="shared" si="4"/>
        <v>0-day</v>
      </c>
      <c r="AM36" s="46" t="str">
        <f t="shared" si="5"/>
        <v>27-day</v>
      </c>
      <c r="AN36" s="46" t="str">
        <f t="shared" si="6"/>
        <v>49-day</v>
      </c>
      <c r="AO36" s="46" t="str">
        <f t="shared" si="7"/>
        <v>1-day</v>
      </c>
      <c r="AP36" s="46" t="str">
        <f t="shared" si="8"/>
        <v>2-day</v>
      </c>
      <c r="AQ36" s="46" t="str">
        <f t="shared" si="9"/>
        <v>0-day</v>
      </c>
      <c r="AR36" s="17"/>
      <c r="AS36" s="47">
        <f t="shared" si="10"/>
        <v>34</v>
      </c>
      <c r="AT36" s="35" t="str">
        <f t="shared" si="25"/>
        <v>GMIAMI/2026/07/94(MARUWAI)</v>
      </c>
      <c r="AU36" s="48" t="e">
        <f t="shared" ca="1" si="11"/>
        <v>#NAME?</v>
      </c>
      <c r="AV36" s="48" t="e">
        <f t="shared" ca="1" si="12"/>
        <v>#NAME?</v>
      </c>
      <c r="AW36" s="49" t="e">
        <f t="shared" ca="1" si="13"/>
        <v>#NAME?</v>
      </c>
      <c r="AX36" s="48" t="e">
        <f t="shared" ca="1" si="14"/>
        <v>#NAME?</v>
      </c>
      <c r="AY36" s="49">
        <f t="shared" si="15"/>
        <v>200001107648</v>
      </c>
      <c r="AZ36" s="50" t="e">
        <f t="shared" ca="1" si="16"/>
        <v>#NAME?</v>
      </c>
      <c r="BA36" s="51" t="e">
        <f t="shared" ca="1" si="17"/>
        <v>#NAME?</v>
      </c>
      <c r="BB36" s="52" t="e">
        <f t="shared" ca="1" si="18"/>
        <v>#NAME?</v>
      </c>
      <c r="BC36" s="51" t="e">
        <f t="shared" ca="1" si="19"/>
        <v>#NAME?</v>
      </c>
      <c r="BD36" s="54" t="e">
        <f t="shared" ca="1" si="20"/>
        <v>#NAME?</v>
      </c>
      <c r="BE36" s="48" t="e">
        <f t="shared" ca="1" si="21"/>
        <v>#NAME?</v>
      </c>
      <c r="BF36" s="50" t="e">
        <f t="shared" ca="1" si="22"/>
        <v>#NAME?</v>
      </c>
      <c r="BG36" s="56" t="e">
        <f t="shared" ca="1" si="23"/>
        <v>#NAME?</v>
      </c>
      <c r="BH36" s="22"/>
      <c r="BI36" s="22"/>
      <c r="BJ36" s="22"/>
      <c r="BK36" s="22"/>
      <c r="BL36" s="22"/>
      <c r="BM36" s="22"/>
      <c r="BN36" s="24"/>
      <c r="BO36" s="24"/>
    </row>
    <row r="37" spans="1:67" ht="15.5">
      <c r="A37" s="25">
        <f t="shared" si="0"/>
        <v>35</v>
      </c>
      <c r="B37" s="71">
        <v>46213</v>
      </c>
      <c r="C37" s="61" t="s">
        <v>1392</v>
      </c>
      <c r="D37" s="27" t="s">
        <v>283</v>
      </c>
      <c r="E37" s="29" t="s">
        <v>284</v>
      </c>
      <c r="F37" s="31">
        <v>1</v>
      </c>
      <c r="G37" s="31" t="s">
        <v>63</v>
      </c>
      <c r="H37" s="31" t="str">
        <f t="shared" si="1"/>
        <v>DONE</v>
      </c>
      <c r="I37" s="31" t="s">
        <v>966</v>
      </c>
      <c r="J37" s="32" t="s">
        <v>115</v>
      </c>
      <c r="K37" s="32" t="s">
        <v>94</v>
      </c>
      <c r="L37" s="31">
        <v>7919</v>
      </c>
      <c r="M37" s="31"/>
      <c r="N37" s="31"/>
      <c r="O37" s="31" t="s">
        <v>72</v>
      </c>
      <c r="P37" s="31" t="s">
        <v>97</v>
      </c>
      <c r="Q37" s="31" t="s">
        <v>287</v>
      </c>
      <c r="R37" s="26">
        <v>200001107691</v>
      </c>
      <c r="S37" s="30">
        <v>46213</v>
      </c>
      <c r="T37" s="26" t="s">
        <v>77</v>
      </c>
      <c r="U37" s="30">
        <v>46240</v>
      </c>
      <c r="V37" s="25">
        <v>4000709408</v>
      </c>
      <c r="W37" s="58">
        <v>49878</v>
      </c>
      <c r="X37" s="34">
        <v>46258</v>
      </c>
      <c r="Y37" s="34"/>
      <c r="Z37" s="36">
        <v>54021</v>
      </c>
      <c r="AA37" s="34">
        <v>46258</v>
      </c>
      <c r="AB37" s="35"/>
      <c r="AC37" s="25"/>
      <c r="AD37" s="121" t="s">
        <v>1394</v>
      </c>
      <c r="AE37" s="123">
        <v>46258</v>
      </c>
      <c r="AF37" s="41" t="str">
        <f t="shared" si="2"/>
        <v>DONE</v>
      </c>
      <c r="AG37" s="42">
        <v>46258</v>
      </c>
      <c r="AH37" s="25"/>
      <c r="AI37" s="25"/>
      <c r="AJ37" s="45" t="str">
        <f t="array" ref="AJ37">IFERROR(INDEX('[1]Master Price'!$E:$E,MATCH(D37,'[1]Master Price'!$B:$B,0)),"0")</f>
        <v>0</v>
      </c>
      <c r="AK37" s="45">
        <f t="shared" si="3"/>
        <v>0</v>
      </c>
      <c r="AL37" s="46" t="str">
        <f t="shared" si="4"/>
        <v>0-day</v>
      </c>
      <c r="AM37" s="46" t="str">
        <f t="shared" si="5"/>
        <v>27-day</v>
      </c>
      <c r="AN37" s="46" t="str">
        <f t="shared" si="6"/>
        <v>45-day</v>
      </c>
      <c r="AO37" s="46" t="str">
        <f t="shared" si="7"/>
        <v>0-day</v>
      </c>
      <c r="AP37" s="46" t="str">
        <f t="shared" si="8"/>
        <v>0-day</v>
      </c>
      <c r="AQ37" s="46" t="str">
        <f t="shared" si="9"/>
        <v>0-day</v>
      </c>
      <c r="AR37" s="17"/>
      <c r="AS37" s="47">
        <f t="shared" si="10"/>
        <v>35</v>
      </c>
      <c r="AT37" s="35" t="str">
        <f t="shared" si="25"/>
        <v>GMIAMI/2026/07/95(MARUWAI)</v>
      </c>
      <c r="AU37" s="48" t="e">
        <f t="shared" ca="1" si="11"/>
        <v>#NAME?</v>
      </c>
      <c r="AV37" s="48" t="e">
        <f t="shared" ca="1" si="12"/>
        <v>#NAME?</v>
      </c>
      <c r="AW37" s="49" t="e">
        <f t="shared" ca="1" si="13"/>
        <v>#NAME?</v>
      </c>
      <c r="AX37" s="48" t="e">
        <f t="shared" ca="1" si="14"/>
        <v>#NAME?</v>
      </c>
      <c r="AY37" s="49">
        <f t="shared" si="15"/>
        <v>200001107691</v>
      </c>
      <c r="AZ37" s="50" t="e">
        <f t="shared" ca="1" si="16"/>
        <v>#NAME?</v>
      </c>
      <c r="BA37" s="51" t="e">
        <f t="shared" ca="1" si="17"/>
        <v>#NAME?</v>
      </c>
      <c r="BB37" s="52" t="e">
        <f t="shared" ca="1" si="18"/>
        <v>#NAME?</v>
      </c>
      <c r="BC37" s="51" t="e">
        <f t="shared" ca="1" si="19"/>
        <v>#NAME?</v>
      </c>
      <c r="BD37" s="54" t="e">
        <f t="shared" ca="1" si="20"/>
        <v>#NAME?</v>
      </c>
      <c r="BE37" s="48" t="e">
        <f t="shared" ca="1" si="21"/>
        <v>#NAME?</v>
      </c>
      <c r="BF37" s="50" t="e">
        <f t="shared" ca="1" si="22"/>
        <v>#NAME?</v>
      </c>
      <c r="BG37" s="56" t="e">
        <f t="shared" ca="1" si="23"/>
        <v>#NAME?</v>
      </c>
      <c r="BH37" s="22"/>
      <c r="BI37" s="22"/>
      <c r="BJ37" s="22"/>
      <c r="BK37" s="22"/>
      <c r="BL37" s="22"/>
      <c r="BM37" s="22"/>
      <c r="BN37" s="24"/>
      <c r="BO37" s="24"/>
    </row>
    <row r="38" spans="1:67" ht="15.5">
      <c r="A38" s="25">
        <f t="shared" si="0"/>
        <v>36</v>
      </c>
      <c r="B38" s="71">
        <v>46213</v>
      </c>
      <c r="C38" s="61" t="s">
        <v>1392</v>
      </c>
      <c r="D38" s="27" t="s">
        <v>297</v>
      </c>
      <c r="E38" s="29" t="s">
        <v>299</v>
      </c>
      <c r="F38" s="31">
        <v>1</v>
      </c>
      <c r="G38" s="31" t="s">
        <v>63</v>
      </c>
      <c r="H38" s="31" t="str">
        <f t="shared" si="1"/>
        <v>DONE</v>
      </c>
      <c r="I38" s="31" t="s">
        <v>966</v>
      </c>
      <c r="J38" s="32" t="s">
        <v>115</v>
      </c>
      <c r="K38" s="32" t="s">
        <v>94</v>
      </c>
      <c r="L38" s="31">
        <v>7919</v>
      </c>
      <c r="M38" s="31"/>
      <c r="N38" s="25"/>
      <c r="O38" s="31" t="s">
        <v>72</v>
      </c>
      <c r="P38" s="31" t="s">
        <v>97</v>
      </c>
      <c r="Q38" s="31" t="s">
        <v>287</v>
      </c>
      <c r="R38" s="26">
        <v>200001107691</v>
      </c>
      <c r="S38" s="30">
        <v>46213</v>
      </c>
      <c r="T38" s="26" t="s">
        <v>77</v>
      </c>
      <c r="U38" s="30">
        <v>46240</v>
      </c>
      <c r="V38" s="25">
        <v>4000709408</v>
      </c>
      <c r="W38" s="58">
        <v>49878</v>
      </c>
      <c r="X38" s="34">
        <v>46258</v>
      </c>
      <c r="Y38" s="34"/>
      <c r="Z38" s="36">
        <v>54021</v>
      </c>
      <c r="AA38" s="34">
        <v>46258</v>
      </c>
      <c r="AB38" s="35"/>
      <c r="AC38" s="25"/>
      <c r="AD38" s="121" t="s">
        <v>1394</v>
      </c>
      <c r="AE38" s="123">
        <v>46258</v>
      </c>
      <c r="AF38" s="41" t="str">
        <f t="shared" si="2"/>
        <v>DONE</v>
      </c>
      <c r="AG38" s="42">
        <v>46258</v>
      </c>
      <c r="AH38" s="25"/>
      <c r="AI38" s="25"/>
      <c r="AJ38" s="45" t="str">
        <f t="array" ref="AJ38">IFERROR(INDEX('[1]Master Price'!$E:$E,MATCH(D38,'[1]Master Price'!$B:$B,0)),"0")</f>
        <v>0</v>
      </c>
      <c r="AK38" s="45">
        <f t="shared" si="3"/>
        <v>0</v>
      </c>
      <c r="AL38" s="46" t="str">
        <f t="shared" si="4"/>
        <v>0-day</v>
      </c>
      <c r="AM38" s="46" t="str">
        <f t="shared" si="5"/>
        <v>27-day</v>
      </c>
      <c r="AN38" s="46" t="str">
        <f t="shared" si="6"/>
        <v>45-day</v>
      </c>
      <c r="AO38" s="46" t="str">
        <f t="shared" si="7"/>
        <v>0-day</v>
      </c>
      <c r="AP38" s="46" t="str">
        <f t="shared" si="8"/>
        <v>0-day</v>
      </c>
      <c r="AQ38" s="46" t="str">
        <f t="shared" si="9"/>
        <v>0-day</v>
      </c>
      <c r="AR38" s="17"/>
      <c r="AS38" s="47">
        <f t="shared" si="10"/>
        <v>36</v>
      </c>
      <c r="AT38" s="35" t="str">
        <f t="shared" si="25"/>
        <v>GMIAMI/2026/07/95(MARUWAI)</v>
      </c>
      <c r="AU38" s="48" t="e">
        <f t="shared" ca="1" si="11"/>
        <v>#NAME?</v>
      </c>
      <c r="AV38" s="48" t="e">
        <f t="shared" ca="1" si="12"/>
        <v>#NAME?</v>
      </c>
      <c r="AW38" s="49" t="e">
        <f t="shared" ca="1" si="13"/>
        <v>#NAME?</v>
      </c>
      <c r="AX38" s="48" t="e">
        <f t="shared" ca="1" si="14"/>
        <v>#NAME?</v>
      </c>
      <c r="AY38" s="49">
        <f t="shared" si="15"/>
        <v>200001107691</v>
      </c>
      <c r="AZ38" s="50" t="e">
        <f t="shared" ca="1" si="16"/>
        <v>#NAME?</v>
      </c>
      <c r="BA38" s="51" t="e">
        <f t="shared" ca="1" si="17"/>
        <v>#NAME?</v>
      </c>
      <c r="BB38" s="52" t="e">
        <f t="shared" ca="1" si="18"/>
        <v>#NAME?</v>
      </c>
      <c r="BC38" s="51" t="e">
        <f t="shared" ca="1" si="19"/>
        <v>#NAME?</v>
      </c>
      <c r="BD38" s="54" t="e">
        <f t="shared" ca="1" si="20"/>
        <v>#NAME?</v>
      </c>
      <c r="BE38" s="48" t="e">
        <f t="shared" ca="1" si="21"/>
        <v>#NAME?</v>
      </c>
      <c r="BF38" s="50" t="e">
        <f t="shared" ca="1" si="22"/>
        <v>#NAME?</v>
      </c>
      <c r="BG38" s="56" t="e">
        <f t="shared" ca="1" si="23"/>
        <v>#NAME?</v>
      </c>
      <c r="BH38" s="22"/>
      <c r="BI38" s="22"/>
      <c r="BJ38" s="22"/>
      <c r="BK38" s="22"/>
      <c r="BL38" s="22"/>
      <c r="BM38" s="22"/>
      <c r="BN38" s="24"/>
      <c r="BO38" s="24"/>
    </row>
    <row r="39" spans="1:67" ht="15.5">
      <c r="A39" s="25">
        <f t="shared" si="0"/>
        <v>37</v>
      </c>
      <c r="B39" s="71">
        <v>46213</v>
      </c>
      <c r="C39" s="61" t="s">
        <v>1392</v>
      </c>
      <c r="D39" s="27" t="s">
        <v>252</v>
      </c>
      <c r="E39" s="29" t="s">
        <v>253</v>
      </c>
      <c r="F39" s="31">
        <v>1</v>
      </c>
      <c r="G39" s="31" t="s">
        <v>63</v>
      </c>
      <c r="H39" s="31" t="str">
        <f t="shared" si="1"/>
        <v>DONE</v>
      </c>
      <c r="I39" s="31" t="s">
        <v>966</v>
      </c>
      <c r="J39" s="32" t="s">
        <v>115</v>
      </c>
      <c r="K39" s="32" t="s">
        <v>94</v>
      </c>
      <c r="L39" s="31">
        <v>7919</v>
      </c>
      <c r="M39" s="31"/>
      <c r="N39" s="25"/>
      <c r="O39" s="31" t="s">
        <v>72</v>
      </c>
      <c r="P39" s="31" t="s">
        <v>97</v>
      </c>
      <c r="Q39" s="31" t="s">
        <v>287</v>
      </c>
      <c r="R39" s="26">
        <v>200001107691</v>
      </c>
      <c r="S39" s="30">
        <v>46213</v>
      </c>
      <c r="T39" s="26" t="s">
        <v>77</v>
      </c>
      <c r="U39" s="30">
        <v>46240</v>
      </c>
      <c r="V39" s="25">
        <v>4000709408</v>
      </c>
      <c r="W39" s="58">
        <v>49878</v>
      </c>
      <c r="X39" s="34">
        <v>46258</v>
      </c>
      <c r="Y39" s="34"/>
      <c r="Z39" s="36">
        <v>54021</v>
      </c>
      <c r="AA39" s="34">
        <v>46258</v>
      </c>
      <c r="AB39" s="35"/>
      <c r="AC39" s="25"/>
      <c r="AD39" s="121" t="s">
        <v>1394</v>
      </c>
      <c r="AE39" s="123">
        <v>46258</v>
      </c>
      <c r="AF39" s="41" t="str">
        <f t="shared" si="2"/>
        <v>DONE</v>
      </c>
      <c r="AG39" s="42">
        <v>46258</v>
      </c>
      <c r="AH39" s="25"/>
      <c r="AI39" s="25"/>
      <c r="AJ39" s="45" t="str">
        <f t="array" ref="AJ39">IFERROR(INDEX('[1]Master Price'!$E:$E,MATCH(D39,'[1]Master Price'!$B:$B,0)),"0")</f>
        <v>0</v>
      </c>
      <c r="AK39" s="45">
        <f t="shared" si="3"/>
        <v>0</v>
      </c>
      <c r="AL39" s="46" t="str">
        <f t="shared" si="4"/>
        <v>0-day</v>
      </c>
      <c r="AM39" s="46" t="str">
        <f t="shared" si="5"/>
        <v>27-day</v>
      </c>
      <c r="AN39" s="46" t="str">
        <f t="shared" si="6"/>
        <v>45-day</v>
      </c>
      <c r="AO39" s="46" t="str">
        <f t="shared" si="7"/>
        <v>0-day</v>
      </c>
      <c r="AP39" s="46" t="str">
        <f t="shared" si="8"/>
        <v>0-day</v>
      </c>
      <c r="AQ39" s="46" t="str">
        <f t="shared" si="9"/>
        <v>0-day</v>
      </c>
      <c r="AR39" s="17"/>
      <c r="AS39" s="47">
        <f t="shared" si="10"/>
        <v>37</v>
      </c>
      <c r="AT39" s="35" t="str">
        <f t="shared" si="25"/>
        <v>GMIAMI/2026/07/95(MARUWAI)</v>
      </c>
      <c r="AU39" s="48" t="e">
        <f t="shared" ca="1" si="11"/>
        <v>#NAME?</v>
      </c>
      <c r="AV39" s="48" t="e">
        <f t="shared" ca="1" si="12"/>
        <v>#NAME?</v>
      </c>
      <c r="AW39" s="49" t="e">
        <f t="shared" ca="1" si="13"/>
        <v>#NAME?</v>
      </c>
      <c r="AX39" s="48" t="e">
        <f t="shared" ca="1" si="14"/>
        <v>#NAME?</v>
      </c>
      <c r="AY39" s="49">
        <f t="shared" si="15"/>
        <v>200001107691</v>
      </c>
      <c r="AZ39" s="50" t="e">
        <f t="shared" ca="1" si="16"/>
        <v>#NAME?</v>
      </c>
      <c r="BA39" s="51" t="e">
        <f t="shared" ca="1" si="17"/>
        <v>#NAME?</v>
      </c>
      <c r="BB39" s="52" t="e">
        <f t="shared" ca="1" si="18"/>
        <v>#NAME?</v>
      </c>
      <c r="BC39" s="51" t="e">
        <f t="shared" ca="1" si="19"/>
        <v>#NAME?</v>
      </c>
      <c r="BD39" s="54" t="e">
        <f t="shared" ca="1" si="20"/>
        <v>#NAME?</v>
      </c>
      <c r="BE39" s="48" t="e">
        <f t="shared" ca="1" si="21"/>
        <v>#NAME?</v>
      </c>
      <c r="BF39" s="50" t="e">
        <f t="shared" ca="1" si="22"/>
        <v>#NAME?</v>
      </c>
      <c r="BG39" s="56" t="e">
        <f t="shared" ca="1" si="23"/>
        <v>#NAME?</v>
      </c>
      <c r="BH39" s="22"/>
      <c r="BI39" s="22"/>
      <c r="BJ39" s="22"/>
      <c r="BK39" s="22"/>
      <c r="BL39" s="22"/>
      <c r="BM39" s="22"/>
      <c r="BN39" s="24"/>
      <c r="BO39" s="24"/>
    </row>
    <row r="40" spans="1:67" ht="15.5">
      <c r="A40" s="25">
        <f t="shared" si="0"/>
        <v>38</v>
      </c>
      <c r="B40" s="71">
        <v>46213</v>
      </c>
      <c r="C40" s="61" t="s">
        <v>1392</v>
      </c>
      <c r="D40" s="27" t="s">
        <v>213</v>
      </c>
      <c r="E40" s="29" t="s">
        <v>214</v>
      </c>
      <c r="F40" s="31">
        <v>1</v>
      </c>
      <c r="G40" s="31" t="s">
        <v>63</v>
      </c>
      <c r="H40" s="31" t="str">
        <f t="shared" si="1"/>
        <v>DONE</v>
      </c>
      <c r="I40" s="31" t="s">
        <v>966</v>
      </c>
      <c r="J40" s="32" t="s">
        <v>115</v>
      </c>
      <c r="K40" s="32" t="s">
        <v>94</v>
      </c>
      <c r="L40" s="31">
        <v>7919</v>
      </c>
      <c r="M40" s="31"/>
      <c r="N40" s="25"/>
      <c r="O40" s="31" t="s">
        <v>72</v>
      </c>
      <c r="P40" s="31" t="s">
        <v>97</v>
      </c>
      <c r="Q40" s="31" t="s">
        <v>287</v>
      </c>
      <c r="R40" s="26">
        <v>200001107691</v>
      </c>
      <c r="S40" s="30">
        <v>46213</v>
      </c>
      <c r="T40" s="26" t="s">
        <v>77</v>
      </c>
      <c r="U40" s="30">
        <v>46240</v>
      </c>
      <c r="V40" s="25">
        <v>4000709408</v>
      </c>
      <c r="W40" s="58">
        <v>49878</v>
      </c>
      <c r="X40" s="34">
        <v>46258</v>
      </c>
      <c r="Y40" s="34"/>
      <c r="Z40" s="36">
        <v>54021</v>
      </c>
      <c r="AA40" s="34">
        <v>46258</v>
      </c>
      <c r="AB40" s="35"/>
      <c r="AC40" s="25"/>
      <c r="AD40" s="121" t="s">
        <v>1394</v>
      </c>
      <c r="AE40" s="123">
        <v>46258</v>
      </c>
      <c r="AF40" s="41" t="str">
        <f t="shared" si="2"/>
        <v>DONE</v>
      </c>
      <c r="AG40" s="42">
        <v>46258</v>
      </c>
      <c r="AH40" s="25"/>
      <c r="AI40" s="25"/>
      <c r="AJ40" s="45" t="str">
        <f t="array" ref="AJ40">IFERROR(INDEX('[1]Master Price'!$E:$E,MATCH(D40,'[1]Master Price'!$B:$B,0)),"0")</f>
        <v>0</v>
      </c>
      <c r="AK40" s="45">
        <f t="shared" si="3"/>
        <v>0</v>
      </c>
      <c r="AL40" s="46" t="str">
        <f t="shared" si="4"/>
        <v>0-day</v>
      </c>
      <c r="AM40" s="46" t="str">
        <f t="shared" si="5"/>
        <v>27-day</v>
      </c>
      <c r="AN40" s="46" t="str">
        <f t="shared" si="6"/>
        <v>45-day</v>
      </c>
      <c r="AO40" s="46" t="str">
        <f t="shared" si="7"/>
        <v>0-day</v>
      </c>
      <c r="AP40" s="46" t="str">
        <f t="shared" si="8"/>
        <v>0-day</v>
      </c>
      <c r="AQ40" s="46" t="str">
        <f t="shared" si="9"/>
        <v>0-day</v>
      </c>
      <c r="AR40" s="17"/>
      <c r="AS40" s="47">
        <f t="shared" si="10"/>
        <v>38</v>
      </c>
      <c r="AT40" s="35" t="str">
        <f t="shared" si="25"/>
        <v>GMIAMI/2026/07/95(MARUWAI)</v>
      </c>
      <c r="AU40" s="48" t="e">
        <f t="shared" ca="1" si="11"/>
        <v>#NAME?</v>
      </c>
      <c r="AV40" s="48" t="e">
        <f t="shared" ca="1" si="12"/>
        <v>#NAME?</v>
      </c>
      <c r="AW40" s="49" t="e">
        <f t="shared" ca="1" si="13"/>
        <v>#NAME?</v>
      </c>
      <c r="AX40" s="48" t="e">
        <f t="shared" ca="1" si="14"/>
        <v>#NAME?</v>
      </c>
      <c r="AY40" s="49">
        <f t="shared" si="15"/>
        <v>200001107691</v>
      </c>
      <c r="AZ40" s="50" t="e">
        <f t="shared" ca="1" si="16"/>
        <v>#NAME?</v>
      </c>
      <c r="BA40" s="51" t="e">
        <f t="shared" ca="1" si="17"/>
        <v>#NAME?</v>
      </c>
      <c r="BB40" s="52" t="e">
        <f t="shared" ca="1" si="18"/>
        <v>#NAME?</v>
      </c>
      <c r="BC40" s="51" t="e">
        <f t="shared" ca="1" si="19"/>
        <v>#NAME?</v>
      </c>
      <c r="BD40" s="54" t="e">
        <f t="shared" ca="1" si="20"/>
        <v>#NAME?</v>
      </c>
      <c r="BE40" s="48" t="e">
        <f t="shared" ca="1" si="21"/>
        <v>#NAME?</v>
      </c>
      <c r="BF40" s="50" t="e">
        <f t="shared" ca="1" si="22"/>
        <v>#NAME?</v>
      </c>
      <c r="BG40" s="56" t="e">
        <f t="shared" ca="1" si="23"/>
        <v>#NAME?</v>
      </c>
      <c r="BH40" s="22"/>
      <c r="BI40" s="22"/>
      <c r="BJ40" s="22"/>
      <c r="BK40" s="22"/>
      <c r="BL40" s="22"/>
      <c r="BM40" s="22"/>
      <c r="BN40" s="24"/>
      <c r="BO40" s="24"/>
    </row>
    <row r="41" spans="1:67" ht="15.5">
      <c r="A41" s="25">
        <f t="shared" si="0"/>
        <v>39</v>
      </c>
      <c r="B41" s="71">
        <v>46213</v>
      </c>
      <c r="C41" s="61" t="s">
        <v>1392</v>
      </c>
      <c r="D41" s="27" t="s">
        <v>276</v>
      </c>
      <c r="E41" s="29" t="s">
        <v>278</v>
      </c>
      <c r="F41" s="31">
        <v>1</v>
      </c>
      <c r="G41" s="31" t="s">
        <v>63</v>
      </c>
      <c r="H41" s="31" t="str">
        <f t="shared" si="1"/>
        <v>DONE</v>
      </c>
      <c r="I41" s="31" t="s">
        <v>966</v>
      </c>
      <c r="J41" s="32" t="s">
        <v>115</v>
      </c>
      <c r="K41" s="32" t="s">
        <v>94</v>
      </c>
      <c r="L41" s="31">
        <v>7919</v>
      </c>
      <c r="M41" s="31"/>
      <c r="N41" s="31"/>
      <c r="O41" s="31" t="s">
        <v>72</v>
      </c>
      <c r="P41" s="31" t="s">
        <v>97</v>
      </c>
      <c r="Q41" s="31" t="s">
        <v>287</v>
      </c>
      <c r="R41" s="26">
        <v>200001107691</v>
      </c>
      <c r="S41" s="30">
        <v>46213</v>
      </c>
      <c r="T41" s="26" t="s">
        <v>77</v>
      </c>
      <c r="U41" s="30">
        <v>46240</v>
      </c>
      <c r="V41" s="25">
        <v>4000709408</v>
      </c>
      <c r="W41" s="58">
        <v>49878</v>
      </c>
      <c r="X41" s="34">
        <v>46258</v>
      </c>
      <c r="Y41" s="34"/>
      <c r="Z41" s="36">
        <v>54021</v>
      </c>
      <c r="AA41" s="34">
        <v>46258</v>
      </c>
      <c r="AB41" s="35"/>
      <c r="AC41" s="25"/>
      <c r="AD41" s="121" t="s">
        <v>1394</v>
      </c>
      <c r="AE41" s="123">
        <v>46258</v>
      </c>
      <c r="AF41" s="41" t="str">
        <f t="shared" si="2"/>
        <v>DONE</v>
      </c>
      <c r="AG41" s="42">
        <v>46258</v>
      </c>
      <c r="AH41" s="25"/>
      <c r="AI41" s="25"/>
      <c r="AJ41" s="45" t="str">
        <f t="array" ref="AJ41">IFERROR(INDEX('[1]Master Price'!$E:$E,MATCH(D41,'[1]Master Price'!$B:$B,0)),"0")</f>
        <v>0</v>
      </c>
      <c r="AK41" s="45">
        <f t="shared" si="3"/>
        <v>0</v>
      </c>
      <c r="AL41" s="46" t="str">
        <f t="shared" si="4"/>
        <v>0-day</v>
      </c>
      <c r="AM41" s="46" t="str">
        <f t="shared" si="5"/>
        <v>27-day</v>
      </c>
      <c r="AN41" s="46" t="str">
        <f t="shared" si="6"/>
        <v>45-day</v>
      </c>
      <c r="AO41" s="46" t="str">
        <f t="shared" si="7"/>
        <v>0-day</v>
      </c>
      <c r="AP41" s="46" t="str">
        <f t="shared" si="8"/>
        <v>0-day</v>
      </c>
      <c r="AQ41" s="46" t="str">
        <f t="shared" si="9"/>
        <v>0-day</v>
      </c>
      <c r="AR41" s="17"/>
      <c r="AS41" s="47">
        <f t="shared" si="10"/>
        <v>39</v>
      </c>
      <c r="AT41" s="35" t="str">
        <f t="shared" si="25"/>
        <v>GMIAMI/2026/07/95(MARUWAI)</v>
      </c>
      <c r="AU41" s="48" t="e">
        <f t="shared" ca="1" si="11"/>
        <v>#NAME?</v>
      </c>
      <c r="AV41" s="48" t="e">
        <f t="shared" ca="1" si="12"/>
        <v>#NAME?</v>
      </c>
      <c r="AW41" s="49" t="e">
        <f t="shared" ca="1" si="13"/>
        <v>#NAME?</v>
      </c>
      <c r="AX41" s="48" t="e">
        <f t="shared" ca="1" si="14"/>
        <v>#NAME?</v>
      </c>
      <c r="AY41" s="49">
        <f t="shared" si="15"/>
        <v>200001107691</v>
      </c>
      <c r="AZ41" s="50" t="e">
        <f t="shared" ca="1" si="16"/>
        <v>#NAME?</v>
      </c>
      <c r="BA41" s="51" t="e">
        <f t="shared" ca="1" si="17"/>
        <v>#NAME?</v>
      </c>
      <c r="BB41" s="52" t="e">
        <f t="shared" ca="1" si="18"/>
        <v>#NAME?</v>
      </c>
      <c r="BC41" s="51" t="e">
        <f t="shared" ca="1" si="19"/>
        <v>#NAME?</v>
      </c>
      <c r="BD41" s="54" t="e">
        <f t="shared" ca="1" si="20"/>
        <v>#NAME?</v>
      </c>
      <c r="BE41" s="48" t="e">
        <f t="shared" ca="1" si="21"/>
        <v>#NAME?</v>
      </c>
      <c r="BF41" s="50" t="e">
        <f t="shared" ca="1" si="22"/>
        <v>#NAME?</v>
      </c>
      <c r="BG41" s="56" t="e">
        <f t="shared" ca="1" si="23"/>
        <v>#NAME?</v>
      </c>
      <c r="BH41" s="22"/>
      <c r="BI41" s="22"/>
      <c r="BJ41" s="22"/>
      <c r="BK41" s="22"/>
      <c r="BL41" s="22"/>
      <c r="BM41" s="22"/>
      <c r="BN41" s="24"/>
      <c r="BO41" s="24"/>
    </row>
    <row r="42" spans="1:67" ht="15.5">
      <c r="A42" s="25">
        <f t="shared" si="0"/>
        <v>40</v>
      </c>
      <c r="B42" s="71">
        <v>46213</v>
      </c>
      <c r="C42" s="61" t="s">
        <v>1392</v>
      </c>
      <c r="D42" s="27" t="s">
        <v>211</v>
      </c>
      <c r="E42" s="29" t="s">
        <v>212</v>
      </c>
      <c r="F42" s="31">
        <v>1</v>
      </c>
      <c r="G42" s="31" t="s">
        <v>63</v>
      </c>
      <c r="H42" s="31" t="str">
        <f t="shared" si="1"/>
        <v>DONE</v>
      </c>
      <c r="I42" s="31" t="s">
        <v>966</v>
      </c>
      <c r="J42" s="32" t="s">
        <v>115</v>
      </c>
      <c r="K42" s="32" t="s">
        <v>94</v>
      </c>
      <c r="L42" s="31">
        <v>7919</v>
      </c>
      <c r="M42" s="31"/>
      <c r="N42" s="31"/>
      <c r="O42" s="31" t="s">
        <v>72</v>
      </c>
      <c r="P42" s="31" t="s">
        <v>97</v>
      </c>
      <c r="Q42" s="31" t="s">
        <v>287</v>
      </c>
      <c r="R42" s="26">
        <v>200001107691</v>
      </c>
      <c r="S42" s="30">
        <v>46213</v>
      </c>
      <c r="T42" s="26" t="s">
        <v>77</v>
      </c>
      <c r="U42" s="30">
        <v>46240</v>
      </c>
      <c r="V42" s="25">
        <v>4000709408</v>
      </c>
      <c r="W42" s="58">
        <v>49878</v>
      </c>
      <c r="X42" s="34">
        <v>46258</v>
      </c>
      <c r="Y42" s="34"/>
      <c r="Z42" s="36">
        <v>54021</v>
      </c>
      <c r="AA42" s="34">
        <v>46258</v>
      </c>
      <c r="AB42" s="35"/>
      <c r="AC42" s="25"/>
      <c r="AD42" s="121" t="s">
        <v>1394</v>
      </c>
      <c r="AE42" s="123">
        <v>46258</v>
      </c>
      <c r="AF42" s="41" t="str">
        <f t="shared" si="2"/>
        <v>DONE</v>
      </c>
      <c r="AG42" s="42">
        <v>46258</v>
      </c>
      <c r="AH42" s="25"/>
      <c r="AI42" s="25"/>
      <c r="AJ42" s="45" t="str">
        <f t="array" ref="AJ42">IFERROR(INDEX('[1]Master Price'!$E:$E,MATCH(D42,'[1]Master Price'!$B:$B,0)),"0")</f>
        <v>0</v>
      </c>
      <c r="AK42" s="45">
        <f t="shared" si="3"/>
        <v>0</v>
      </c>
      <c r="AL42" s="46" t="str">
        <f t="shared" si="4"/>
        <v>0-day</v>
      </c>
      <c r="AM42" s="46" t="str">
        <f t="shared" si="5"/>
        <v>27-day</v>
      </c>
      <c r="AN42" s="46" t="str">
        <f t="shared" si="6"/>
        <v>45-day</v>
      </c>
      <c r="AO42" s="46" t="str">
        <f t="shared" si="7"/>
        <v>0-day</v>
      </c>
      <c r="AP42" s="46" t="str">
        <f t="shared" si="8"/>
        <v>0-day</v>
      </c>
      <c r="AQ42" s="46" t="str">
        <f t="shared" si="9"/>
        <v>0-day</v>
      </c>
      <c r="AR42" s="17"/>
      <c r="AS42" s="47">
        <f t="shared" si="10"/>
        <v>40</v>
      </c>
      <c r="AT42" s="35" t="str">
        <f t="shared" si="25"/>
        <v>GMIAMI/2026/07/95(MARUWAI)</v>
      </c>
      <c r="AU42" s="48" t="e">
        <f t="shared" ca="1" si="11"/>
        <v>#NAME?</v>
      </c>
      <c r="AV42" s="48" t="e">
        <f t="shared" ca="1" si="12"/>
        <v>#NAME?</v>
      </c>
      <c r="AW42" s="49" t="e">
        <f t="shared" ca="1" si="13"/>
        <v>#NAME?</v>
      </c>
      <c r="AX42" s="48" t="e">
        <f t="shared" ca="1" si="14"/>
        <v>#NAME?</v>
      </c>
      <c r="AY42" s="49">
        <f t="shared" si="15"/>
        <v>200001107691</v>
      </c>
      <c r="AZ42" s="50" t="e">
        <f t="shared" ca="1" si="16"/>
        <v>#NAME?</v>
      </c>
      <c r="BA42" s="51" t="e">
        <f t="shared" ca="1" si="17"/>
        <v>#NAME?</v>
      </c>
      <c r="BB42" s="52" t="e">
        <f t="shared" ca="1" si="18"/>
        <v>#NAME?</v>
      </c>
      <c r="BC42" s="51" t="e">
        <f t="shared" ca="1" si="19"/>
        <v>#NAME?</v>
      </c>
      <c r="BD42" s="54" t="e">
        <f t="shared" ca="1" si="20"/>
        <v>#NAME?</v>
      </c>
      <c r="BE42" s="48" t="e">
        <f t="shared" ca="1" si="21"/>
        <v>#NAME?</v>
      </c>
      <c r="BF42" s="50" t="e">
        <f t="shared" ca="1" si="22"/>
        <v>#NAME?</v>
      </c>
      <c r="BG42" s="56" t="e">
        <f t="shared" ca="1" si="23"/>
        <v>#NAME?</v>
      </c>
      <c r="BH42" s="22"/>
      <c r="BI42" s="22"/>
      <c r="BJ42" s="22"/>
      <c r="BK42" s="22"/>
      <c r="BL42" s="22"/>
      <c r="BM42" s="22"/>
      <c r="BN42" s="24"/>
      <c r="BO42" s="24"/>
    </row>
    <row r="43" spans="1:67" ht="15.5">
      <c r="A43" s="25">
        <f t="shared" si="0"/>
        <v>41</v>
      </c>
      <c r="B43" s="71">
        <v>46213</v>
      </c>
      <c r="C43" s="61" t="s">
        <v>1392</v>
      </c>
      <c r="D43" s="27" t="s">
        <v>392</v>
      </c>
      <c r="E43" s="29" t="s">
        <v>393</v>
      </c>
      <c r="F43" s="31">
        <v>1</v>
      </c>
      <c r="G43" s="31" t="s">
        <v>63</v>
      </c>
      <c r="H43" s="31" t="str">
        <f t="shared" si="1"/>
        <v>DONE</v>
      </c>
      <c r="I43" s="31" t="s">
        <v>966</v>
      </c>
      <c r="J43" s="32" t="s">
        <v>115</v>
      </c>
      <c r="K43" s="32" t="s">
        <v>94</v>
      </c>
      <c r="L43" s="31">
        <v>7919</v>
      </c>
      <c r="M43" s="31"/>
      <c r="N43" s="25"/>
      <c r="O43" s="31" t="s">
        <v>72</v>
      </c>
      <c r="P43" s="31" t="s">
        <v>97</v>
      </c>
      <c r="Q43" s="31" t="s">
        <v>287</v>
      </c>
      <c r="R43" s="26">
        <v>200001107691</v>
      </c>
      <c r="S43" s="30">
        <v>46213</v>
      </c>
      <c r="T43" s="26" t="s">
        <v>77</v>
      </c>
      <c r="U43" s="30">
        <v>46240</v>
      </c>
      <c r="V43" s="25">
        <v>4000709408</v>
      </c>
      <c r="W43" s="58">
        <v>49878</v>
      </c>
      <c r="X43" s="34">
        <v>46258</v>
      </c>
      <c r="Y43" s="34"/>
      <c r="Z43" s="36">
        <v>54021</v>
      </c>
      <c r="AA43" s="34">
        <v>46258</v>
      </c>
      <c r="AB43" s="35"/>
      <c r="AC43" s="25"/>
      <c r="AD43" s="121" t="s">
        <v>1394</v>
      </c>
      <c r="AE43" s="123">
        <v>46258</v>
      </c>
      <c r="AF43" s="41" t="str">
        <f t="shared" si="2"/>
        <v>DONE</v>
      </c>
      <c r="AG43" s="42">
        <v>46258</v>
      </c>
      <c r="AH43" s="25"/>
      <c r="AI43" s="25"/>
      <c r="AJ43" s="45" t="str">
        <f t="array" ref="AJ43">IFERROR(INDEX('[1]Master Price'!$E:$E,MATCH(D43,'[1]Master Price'!$B:$B,0)),"0")</f>
        <v>0</v>
      </c>
      <c r="AK43" s="45">
        <f t="shared" si="3"/>
        <v>0</v>
      </c>
      <c r="AL43" s="46" t="str">
        <f t="shared" si="4"/>
        <v>0-day</v>
      </c>
      <c r="AM43" s="46" t="str">
        <f t="shared" si="5"/>
        <v>27-day</v>
      </c>
      <c r="AN43" s="46" t="str">
        <f t="shared" si="6"/>
        <v>45-day</v>
      </c>
      <c r="AO43" s="46" t="str">
        <f t="shared" si="7"/>
        <v>0-day</v>
      </c>
      <c r="AP43" s="46" t="str">
        <f t="shared" si="8"/>
        <v>0-day</v>
      </c>
      <c r="AQ43" s="46" t="str">
        <f t="shared" si="9"/>
        <v>0-day</v>
      </c>
      <c r="AR43" s="17"/>
      <c r="AS43" s="47">
        <f t="shared" si="10"/>
        <v>41</v>
      </c>
      <c r="AT43" s="35" t="str">
        <f t="shared" si="25"/>
        <v>GMIAMI/2026/07/95(MARUWAI)</v>
      </c>
      <c r="AU43" s="48" t="e">
        <f t="shared" ca="1" si="11"/>
        <v>#NAME?</v>
      </c>
      <c r="AV43" s="48" t="e">
        <f t="shared" ca="1" si="12"/>
        <v>#NAME?</v>
      </c>
      <c r="AW43" s="49" t="e">
        <f t="shared" ca="1" si="13"/>
        <v>#NAME?</v>
      </c>
      <c r="AX43" s="48" t="e">
        <f t="shared" ca="1" si="14"/>
        <v>#NAME?</v>
      </c>
      <c r="AY43" s="49">
        <f t="shared" si="15"/>
        <v>200001107691</v>
      </c>
      <c r="AZ43" s="50" t="e">
        <f t="shared" ca="1" si="16"/>
        <v>#NAME?</v>
      </c>
      <c r="BA43" s="51" t="e">
        <f t="shared" ca="1" si="17"/>
        <v>#NAME?</v>
      </c>
      <c r="BB43" s="52" t="e">
        <f t="shared" ca="1" si="18"/>
        <v>#NAME?</v>
      </c>
      <c r="BC43" s="51" t="e">
        <f t="shared" ca="1" si="19"/>
        <v>#NAME?</v>
      </c>
      <c r="BD43" s="54" t="e">
        <f t="shared" ca="1" si="20"/>
        <v>#NAME?</v>
      </c>
      <c r="BE43" s="48" t="e">
        <f t="shared" ca="1" si="21"/>
        <v>#NAME?</v>
      </c>
      <c r="BF43" s="50" t="e">
        <f t="shared" ca="1" si="22"/>
        <v>#NAME?</v>
      </c>
      <c r="BG43" s="56" t="e">
        <f t="shared" ca="1" si="23"/>
        <v>#NAME?</v>
      </c>
      <c r="BH43" s="22"/>
      <c r="BI43" s="22"/>
      <c r="BJ43" s="22"/>
      <c r="BK43" s="22"/>
      <c r="BL43" s="22"/>
      <c r="BM43" s="22"/>
      <c r="BN43" s="24"/>
      <c r="BO43" s="24"/>
    </row>
    <row r="44" spans="1:67" ht="15.5">
      <c r="A44" s="25">
        <f t="shared" si="0"/>
        <v>42</v>
      </c>
      <c r="B44" s="62">
        <v>46213</v>
      </c>
      <c r="C44" s="26" t="s">
        <v>1407</v>
      </c>
      <c r="D44" s="27" t="s">
        <v>119</v>
      </c>
      <c r="E44" s="29" t="s">
        <v>120</v>
      </c>
      <c r="F44" s="31">
        <v>1</v>
      </c>
      <c r="G44" s="31" t="s">
        <v>63</v>
      </c>
      <c r="H44" s="31" t="str">
        <f t="shared" si="1"/>
        <v>DONE</v>
      </c>
      <c r="I44" s="31" t="s">
        <v>751</v>
      </c>
      <c r="J44" s="32" t="s">
        <v>409</v>
      </c>
      <c r="K44" s="32" t="s">
        <v>94</v>
      </c>
      <c r="L44" s="31">
        <v>10550</v>
      </c>
      <c r="M44" s="31"/>
      <c r="N44" s="25"/>
      <c r="O44" s="31" t="s">
        <v>79</v>
      </c>
      <c r="P44" s="31" t="s">
        <v>97</v>
      </c>
      <c r="Q44" s="31" t="s">
        <v>1200</v>
      </c>
      <c r="R44" s="26">
        <v>200001098902</v>
      </c>
      <c r="S44" s="30">
        <v>46213</v>
      </c>
      <c r="T44" s="26" t="s">
        <v>77</v>
      </c>
      <c r="U44" s="30">
        <v>46217</v>
      </c>
      <c r="V44" s="25">
        <v>4000698993</v>
      </c>
      <c r="W44" s="58">
        <v>48157</v>
      </c>
      <c r="X44" s="34">
        <v>46223</v>
      </c>
      <c r="Y44" s="34"/>
      <c r="Z44" s="36">
        <v>52320</v>
      </c>
      <c r="AA44" s="34">
        <v>46223</v>
      </c>
      <c r="AB44" s="35"/>
      <c r="AC44" s="25"/>
      <c r="AD44" s="121" t="s">
        <v>1408</v>
      </c>
      <c r="AE44" s="123">
        <v>46223</v>
      </c>
      <c r="AF44" s="41" t="str">
        <f t="shared" si="2"/>
        <v>DONE</v>
      </c>
      <c r="AG44" s="44">
        <v>46224</v>
      </c>
      <c r="AH44" s="25"/>
      <c r="AI44" s="25"/>
      <c r="AJ44" s="45" t="str">
        <f t="array" ref="AJ44">IFERROR(INDEX('[1]Master Price'!$E:$E,MATCH(D44,'[1]Master Price'!$B:$B,0)),"0")</f>
        <v>0</v>
      </c>
      <c r="AK44" s="45">
        <f t="shared" si="3"/>
        <v>0</v>
      </c>
      <c r="AL44" s="46" t="str">
        <f t="shared" si="4"/>
        <v>0-day</v>
      </c>
      <c r="AM44" s="46" t="str">
        <f t="shared" si="5"/>
        <v>4-day</v>
      </c>
      <c r="AN44" s="46" t="str">
        <f t="shared" si="6"/>
        <v>10-day</v>
      </c>
      <c r="AO44" s="46" t="str">
        <f t="shared" si="7"/>
        <v>0-day</v>
      </c>
      <c r="AP44" s="46" t="str">
        <f t="shared" si="8"/>
        <v>0-day</v>
      </c>
      <c r="AQ44" s="46" t="str">
        <f t="shared" si="9"/>
        <v>0-day</v>
      </c>
      <c r="AR44" s="17"/>
      <c r="AS44" s="47">
        <f t="shared" si="10"/>
        <v>42</v>
      </c>
      <c r="AT44" s="35" t="str">
        <f t="shared" si="25"/>
        <v>GMIAMI/2026/07/1076</v>
      </c>
      <c r="AU44" s="48" t="e">
        <f t="shared" ca="1" si="11"/>
        <v>#NAME?</v>
      </c>
      <c r="AV44" s="48" t="e">
        <f t="shared" ca="1" si="12"/>
        <v>#NAME?</v>
      </c>
      <c r="AW44" s="49" t="e">
        <f t="shared" ca="1" si="13"/>
        <v>#NAME?</v>
      </c>
      <c r="AX44" s="48" t="e">
        <f t="shared" ca="1" si="14"/>
        <v>#NAME?</v>
      </c>
      <c r="AY44" s="49">
        <f t="shared" si="15"/>
        <v>200001098902</v>
      </c>
      <c r="AZ44" s="50" t="e">
        <f t="shared" ca="1" si="16"/>
        <v>#NAME?</v>
      </c>
      <c r="BA44" s="51" t="e">
        <f t="shared" ca="1" si="17"/>
        <v>#NAME?</v>
      </c>
      <c r="BB44" s="52" t="e">
        <f t="shared" ca="1" si="18"/>
        <v>#NAME?</v>
      </c>
      <c r="BC44" s="51" t="e">
        <f t="shared" ca="1" si="19"/>
        <v>#NAME?</v>
      </c>
      <c r="BD44" s="54" t="e">
        <f t="shared" ca="1" si="20"/>
        <v>#NAME?</v>
      </c>
      <c r="BE44" s="48" t="e">
        <f t="shared" ca="1" si="21"/>
        <v>#NAME?</v>
      </c>
      <c r="BF44" s="50" t="e">
        <f t="shared" ca="1" si="22"/>
        <v>#NAME?</v>
      </c>
      <c r="BG44" s="56" t="e">
        <f t="shared" ca="1" si="23"/>
        <v>#NAME?</v>
      </c>
      <c r="BH44" s="22"/>
      <c r="BI44" s="22"/>
      <c r="BJ44" s="22"/>
      <c r="BK44" s="22"/>
      <c r="BL44" s="22"/>
      <c r="BM44" s="22"/>
      <c r="BN44" s="24"/>
      <c r="BO44" s="24"/>
    </row>
    <row r="45" spans="1:67" ht="15.5">
      <c r="A45" s="25">
        <f t="shared" si="0"/>
        <v>43</v>
      </c>
      <c r="B45" s="62">
        <v>46213</v>
      </c>
      <c r="C45" s="26" t="s">
        <v>1410</v>
      </c>
      <c r="D45" s="27" t="s">
        <v>652</v>
      </c>
      <c r="E45" s="29" t="s">
        <v>653</v>
      </c>
      <c r="F45" s="31">
        <v>1</v>
      </c>
      <c r="G45" s="31" t="s">
        <v>63</v>
      </c>
      <c r="H45" s="31" t="str">
        <f t="shared" si="1"/>
        <v>DONE</v>
      </c>
      <c r="I45" s="31" t="s">
        <v>455</v>
      </c>
      <c r="J45" s="32" t="s">
        <v>322</v>
      </c>
      <c r="K45" s="32" t="s">
        <v>70</v>
      </c>
      <c r="L45" s="31"/>
      <c r="M45" s="31"/>
      <c r="N45" s="31"/>
      <c r="O45" s="31" t="s">
        <v>189</v>
      </c>
      <c r="P45" s="31" t="s">
        <v>97</v>
      </c>
      <c r="Q45" s="31" t="s">
        <v>337</v>
      </c>
      <c r="R45" s="26">
        <v>200001098908</v>
      </c>
      <c r="S45" s="30">
        <v>46216</v>
      </c>
      <c r="T45" s="26" t="s">
        <v>77</v>
      </c>
      <c r="U45" s="30">
        <v>46217</v>
      </c>
      <c r="V45" s="25">
        <v>4000698995</v>
      </c>
      <c r="W45" s="58">
        <v>48158</v>
      </c>
      <c r="X45" s="34">
        <v>46223</v>
      </c>
      <c r="Y45" s="34"/>
      <c r="Z45" s="36">
        <v>52321</v>
      </c>
      <c r="AA45" s="34">
        <v>46223</v>
      </c>
      <c r="AB45" s="35"/>
      <c r="AC45" s="25"/>
      <c r="AD45" s="121" t="s">
        <v>1412</v>
      </c>
      <c r="AE45" s="123">
        <v>46223</v>
      </c>
      <c r="AF45" s="41" t="str">
        <f t="shared" si="2"/>
        <v>DONE</v>
      </c>
      <c r="AG45" s="44">
        <v>46224</v>
      </c>
      <c r="AH45" s="25"/>
      <c r="AI45" s="25"/>
      <c r="AJ45" s="45" t="str">
        <f t="array" ref="AJ45">IFERROR(INDEX('[1]Master Price'!$E:$E,MATCH(D45,'[1]Master Price'!$B:$B,0)),"0")</f>
        <v>0</v>
      </c>
      <c r="AK45" s="45">
        <f t="shared" si="3"/>
        <v>0</v>
      </c>
      <c r="AL45" s="46" t="str">
        <f t="shared" si="4"/>
        <v>0-day</v>
      </c>
      <c r="AM45" s="46" t="str">
        <f t="shared" si="5"/>
        <v>1-day</v>
      </c>
      <c r="AN45" s="46" t="str">
        <f t="shared" si="6"/>
        <v>7-day</v>
      </c>
      <c r="AO45" s="46" t="str">
        <f t="shared" si="7"/>
        <v>0-day</v>
      </c>
      <c r="AP45" s="46" t="str">
        <f t="shared" si="8"/>
        <v>0-day</v>
      </c>
      <c r="AQ45" s="46" t="str">
        <f t="shared" si="9"/>
        <v>0-day</v>
      </c>
      <c r="AR45" s="17"/>
      <c r="AS45" s="47">
        <f t="shared" si="10"/>
        <v>43</v>
      </c>
      <c r="AT45" s="35" t="str">
        <f t="shared" si="25"/>
        <v>GMIAMI/2026/07/1077</v>
      </c>
      <c r="AU45" s="48" t="e">
        <f t="shared" ca="1" si="11"/>
        <v>#NAME?</v>
      </c>
      <c r="AV45" s="48" t="e">
        <f t="shared" ca="1" si="12"/>
        <v>#NAME?</v>
      </c>
      <c r="AW45" s="49" t="e">
        <f t="shared" ca="1" si="13"/>
        <v>#NAME?</v>
      </c>
      <c r="AX45" s="48" t="e">
        <f t="shared" ca="1" si="14"/>
        <v>#NAME?</v>
      </c>
      <c r="AY45" s="49">
        <f t="shared" si="15"/>
        <v>200001098908</v>
      </c>
      <c r="AZ45" s="50" t="e">
        <f t="shared" ca="1" si="16"/>
        <v>#NAME?</v>
      </c>
      <c r="BA45" s="51" t="e">
        <f t="shared" ca="1" si="17"/>
        <v>#NAME?</v>
      </c>
      <c r="BB45" s="52" t="e">
        <f t="shared" ca="1" si="18"/>
        <v>#NAME?</v>
      </c>
      <c r="BC45" s="51" t="e">
        <f t="shared" ca="1" si="19"/>
        <v>#NAME?</v>
      </c>
      <c r="BD45" s="54" t="e">
        <f t="shared" ca="1" si="20"/>
        <v>#NAME?</v>
      </c>
      <c r="BE45" s="48" t="e">
        <f t="shared" ca="1" si="21"/>
        <v>#NAME?</v>
      </c>
      <c r="BF45" s="50" t="e">
        <f t="shared" ca="1" si="22"/>
        <v>#NAME?</v>
      </c>
      <c r="BG45" s="56" t="e">
        <f t="shared" ca="1" si="23"/>
        <v>#NAME?</v>
      </c>
      <c r="BH45" s="22"/>
      <c r="BI45" s="22"/>
      <c r="BJ45" s="22"/>
      <c r="BK45" s="22"/>
      <c r="BL45" s="22"/>
      <c r="BM45" s="22"/>
      <c r="BN45" s="24"/>
      <c r="BO45" s="24"/>
    </row>
    <row r="46" spans="1:67" ht="15.5">
      <c r="A46" s="25">
        <f t="shared" si="0"/>
        <v>44</v>
      </c>
      <c r="B46" s="62">
        <v>46214</v>
      </c>
      <c r="C46" s="26" t="s">
        <v>1413</v>
      </c>
      <c r="D46" s="27" t="s">
        <v>498</v>
      </c>
      <c r="E46" s="29" t="s">
        <v>499</v>
      </c>
      <c r="F46" s="31">
        <v>1</v>
      </c>
      <c r="G46" s="31" t="s">
        <v>63</v>
      </c>
      <c r="H46" s="31" t="str">
        <f t="shared" si="1"/>
        <v>DONE</v>
      </c>
      <c r="I46" s="31" t="s">
        <v>1414</v>
      </c>
      <c r="J46" s="31" t="s">
        <v>821</v>
      </c>
      <c r="K46" s="31" t="s">
        <v>70</v>
      </c>
      <c r="L46" s="31"/>
      <c r="M46" s="31"/>
      <c r="N46" s="31"/>
      <c r="O46" s="31" t="s">
        <v>189</v>
      </c>
      <c r="P46" s="31" t="s">
        <v>97</v>
      </c>
      <c r="Q46" s="31" t="s">
        <v>337</v>
      </c>
      <c r="R46" s="26">
        <v>200001102258</v>
      </c>
      <c r="S46" s="30">
        <v>46216</v>
      </c>
      <c r="T46" s="26" t="s">
        <v>77</v>
      </c>
      <c r="U46" s="30">
        <v>46219</v>
      </c>
      <c r="V46" s="25">
        <v>4000701385</v>
      </c>
      <c r="W46" s="58">
        <v>48758</v>
      </c>
      <c r="X46" s="34">
        <v>46234</v>
      </c>
      <c r="Y46" s="34"/>
      <c r="Z46" s="36">
        <v>52945</v>
      </c>
      <c r="AA46" s="34">
        <v>46234</v>
      </c>
      <c r="AB46" s="35"/>
      <c r="AC46" s="25"/>
      <c r="AD46" s="121" t="s">
        <v>1415</v>
      </c>
      <c r="AE46" s="123">
        <v>46234</v>
      </c>
      <c r="AF46" s="41" t="str">
        <f t="shared" si="2"/>
        <v>DONE</v>
      </c>
      <c r="AG46" s="44">
        <v>46239</v>
      </c>
      <c r="AH46" s="25"/>
      <c r="AI46" s="25"/>
      <c r="AJ46" s="45" t="str">
        <f t="array" ref="AJ46">IFERROR(INDEX('[1]Master Price'!$E:$E,MATCH(D46,'[1]Master Price'!$B:$B,0)),"0")</f>
        <v>0</v>
      </c>
      <c r="AK46" s="45">
        <f t="shared" si="3"/>
        <v>0</v>
      </c>
      <c r="AL46" s="46" t="str">
        <f t="shared" si="4"/>
        <v>0-day</v>
      </c>
      <c r="AM46" s="46" t="str">
        <f t="shared" si="5"/>
        <v>3-day</v>
      </c>
      <c r="AN46" s="46" t="str">
        <f t="shared" si="6"/>
        <v>18-day</v>
      </c>
      <c r="AO46" s="46" t="str">
        <f t="shared" si="7"/>
        <v>0-day</v>
      </c>
      <c r="AP46" s="46" t="str">
        <f t="shared" si="8"/>
        <v>0-day</v>
      </c>
      <c r="AQ46" s="46" t="str">
        <f t="shared" si="9"/>
        <v>0-day</v>
      </c>
      <c r="AR46" s="17"/>
      <c r="AS46" s="47">
        <f t="shared" si="10"/>
        <v>44</v>
      </c>
      <c r="AT46" s="35" t="str">
        <f t="shared" si="25"/>
        <v>GMIAMI/2026/07/1078</v>
      </c>
      <c r="AU46" s="48" t="e">
        <f t="shared" ca="1" si="11"/>
        <v>#NAME?</v>
      </c>
      <c r="AV46" s="48" t="e">
        <f t="shared" ca="1" si="12"/>
        <v>#NAME?</v>
      </c>
      <c r="AW46" s="49" t="e">
        <f t="shared" ca="1" si="13"/>
        <v>#NAME?</v>
      </c>
      <c r="AX46" s="48" t="e">
        <f t="shared" ca="1" si="14"/>
        <v>#NAME?</v>
      </c>
      <c r="AY46" s="49">
        <f t="shared" si="15"/>
        <v>200001102258</v>
      </c>
      <c r="AZ46" s="50" t="e">
        <f t="shared" ca="1" si="16"/>
        <v>#NAME?</v>
      </c>
      <c r="BA46" s="51" t="e">
        <f t="shared" ca="1" si="17"/>
        <v>#NAME?</v>
      </c>
      <c r="BB46" s="52" t="e">
        <f t="shared" ca="1" si="18"/>
        <v>#NAME?</v>
      </c>
      <c r="BC46" s="51" t="e">
        <f t="shared" ca="1" si="19"/>
        <v>#NAME?</v>
      </c>
      <c r="BD46" s="54" t="e">
        <f t="shared" ca="1" si="20"/>
        <v>#NAME?</v>
      </c>
      <c r="BE46" s="48" t="e">
        <f t="shared" ca="1" si="21"/>
        <v>#NAME?</v>
      </c>
      <c r="BF46" s="50" t="e">
        <f t="shared" ca="1" si="22"/>
        <v>#NAME?</v>
      </c>
      <c r="BG46" s="56" t="e">
        <f t="shared" ca="1" si="23"/>
        <v>#NAME?</v>
      </c>
      <c r="BH46" s="22"/>
      <c r="BI46" s="22"/>
      <c r="BJ46" s="22"/>
      <c r="BK46" s="22"/>
      <c r="BL46" s="22"/>
      <c r="BM46" s="22"/>
      <c r="BN46" s="24"/>
      <c r="BO46" s="24"/>
    </row>
    <row r="47" spans="1:67" ht="15.5">
      <c r="A47" s="25">
        <f t="shared" si="0"/>
        <v>45</v>
      </c>
      <c r="B47" s="62">
        <v>46214</v>
      </c>
      <c r="C47" s="26" t="s">
        <v>1422</v>
      </c>
      <c r="D47" s="27" t="s">
        <v>119</v>
      </c>
      <c r="E47" s="29" t="s">
        <v>120</v>
      </c>
      <c r="F47" s="31">
        <v>1</v>
      </c>
      <c r="G47" s="31" t="s">
        <v>63</v>
      </c>
      <c r="H47" s="31" t="str">
        <f t="shared" si="1"/>
        <v>DONE</v>
      </c>
      <c r="I47" s="31" t="s">
        <v>143</v>
      </c>
      <c r="J47" s="32" t="s">
        <v>144</v>
      </c>
      <c r="K47" s="32" t="s">
        <v>70</v>
      </c>
      <c r="L47" s="31"/>
      <c r="M47" s="31"/>
      <c r="N47" s="31"/>
      <c r="O47" s="31" t="s">
        <v>189</v>
      </c>
      <c r="P47" s="31" t="s">
        <v>97</v>
      </c>
      <c r="Q47" s="31" t="s">
        <v>337</v>
      </c>
      <c r="R47" s="26">
        <v>200001102260</v>
      </c>
      <c r="S47" s="30">
        <v>46216</v>
      </c>
      <c r="T47" s="26" t="s">
        <v>77</v>
      </c>
      <c r="U47" s="30">
        <v>46219</v>
      </c>
      <c r="V47" s="25">
        <v>4000701671</v>
      </c>
      <c r="W47" s="58">
        <v>48759</v>
      </c>
      <c r="X47" s="34">
        <v>46234</v>
      </c>
      <c r="Y47" s="34"/>
      <c r="Z47" s="36">
        <v>52946</v>
      </c>
      <c r="AA47" s="34">
        <v>46234</v>
      </c>
      <c r="AB47" s="35"/>
      <c r="AC47" s="25"/>
      <c r="AD47" s="121" t="s">
        <v>1423</v>
      </c>
      <c r="AE47" s="123">
        <v>46234</v>
      </c>
      <c r="AF47" s="41" t="str">
        <f t="shared" si="2"/>
        <v>DONE</v>
      </c>
      <c r="AG47" s="44">
        <v>46239</v>
      </c>
      <c r="AH47" s="25"/>
      <c r="AI47" s="25"/>
      <c r="AJ47" s="45" t="str">
        <f t="array" ref="AJ47">IFERROR(INDEX('[1]Master Price'!$E:$E,MATCH(D47,'[1]Master Price'!$B:$B,0)),"0")</f>
        <v>0</v>
      </c>
      <c r="AK47" s="45">
        <f t="shared" si="3"/>
        <v>0</v>
      </c>
      <c r="AL47" s="46" t="str">
        <f t="shared" si="4"/>
        <v>0-day</v>
      </c>
      <c r="AM47" s="46" t="str">
        <f t="shared" si="5"/>
        <v>3-day</v>
      </c>
      <c r="AN47" s="46" t="str">
        <f t="shared" si="6"/>
        <v>18-day</v>
      </c>
      <c r="AO47" s="46" t="str">
        <f t="shared" si="7"/>
        <v>0-day</v>
      </c>
      <c r="AP47" s="46" t="str">
        <f t="shared" si="8"/>
        <v>0-day</v>
      </c>
      <c r="AQ47" s="46" t="str">
        <f t="shared" si="9"/>
        <v>0-day</v>
      </c>
      <c r="AR47" s="17"/>
      <c r="AS47" s="47">
        <f t="shared" si="10"/>
        <v>45</v>
      </c>
      <c r="AT47" s="35" t="str">
        <f t="shared" si="25"/>
        <v>GMIAMI/2026/07/1079</v>
      </c>
      <c r="AU47" s="48" t="e">
        <f t="shared" ca="1" si="11"/>
        <v>#NAME?</v>
      </c>
      <c r="AV47" s="48" t="e">
        <f t="shared" ca="1" si="12"/>
        <v>#NAME?</v>
      </c>
      <c r="AW47" s="49" t="e">
        <f t="shared" ca="1" si="13"/>
        <v>#NAME?</v>
      </c>
      <c r="AX47" s="48" t="e">
        <f t="shared" ca="1" si="14"/>
        <v>#NAME?</v>
      </c>
      <c r="AY47" s="49">
        <f t="shared" si="15"/>
        <v>200001102260</v>
      </c>
      <c r="AZ47" s="50" t="e">
        <f t="shared" ca="1" si="16"/>
        <v>#NAME?</v>
      </c>
      <c r="BA47" s="51" t="e">
        <f t="shared" ca="1" si="17"/>
        <v>#NAME?</v>
      </c>
      <c r="BB47" s="52" t="e">
        <f t="shared" ca="1" si="18"/>
        <v>#NAME?</v>
      </c>
      <c r="BC47" s="51" t="e">
        <f t="shared" ca="1" si="19"/>
        <v>#NAME?</v>
      </c>
      <c r="BD47" s="54" t="e">
        <f t="shared" ca="1" si="20"/>
        <v>#NAME?</v>
      </c>
      <c r="BE47" s="48" t="e">
        <f t="shared" ca="1" si="21"/>
        <v>#NAME?</v>
      </c>
      <c r="BF47" s="50" t="e">
        <f t="shared" ca="1" si="22"/>
        <v>#NAME?</v>
      </c>
      <c r="BG47" s="56" t="e">
        <f t="shared" ca="1" si="23"/>
        <v>#NAME?</v>
      </c>
      <c r="BH47" s="22"/>
      <c r="BI47" s="22"/>
      <c r="BJ47" s="22"/>
      <c r="BK47" s="22"/>
      <c r="BL47" s="22"/>
      <c r="BM47" s="22"/>
      <c r="BN47" s="24"/>
      <c r="BO47" s="24"/>
    </row>
    <row r="48" spans="1:67" ht="15.5">
      <c r="A48" s="25">
        <f t="shared" si="0"/>
        <v>46</v>
      </c>
      <c r="B48" s="62">
        <v>46215</v>
      </c>
      <c r="C48" s="26" t="s">
        <v>1428</v>
      </c>
      <c r="D48" s="27" t="s">
        <v>65</v>
      </c>
      <c r="E48" s="29" t="s">
        <v>66</v>
      </c>
      <c r="F48" s="31">
        <v>1</v>
      </c>
      <c r="G48" s="31" t="s">
        <v>63</v>
      </c>
      <c r="H48" s="31" t="str">
        <f t="shared" si="1"/>
        <v>DONE</v>
      </c>
      <c r="I48" s="31" t="s">
        <v>1429</v>
      </c>
      <c r="J48" s="32" t="s">
        <v>1097</v>
      </c>
      <c r="K48" s="32" t="s">
        <v>1335</v>
      </c>
      <c r="L48" s="31">
        <v>4068</v>
      </c>
      <c r="M48" s="31" t="s">
        <v>172</v>
      </c>
      <c r="N48" s="25"/>
      <c r="O48" s="31" t="s">
        <v>79</v>
      </c>
      <c r="P48" s="31" t="s">
        <v>97</v>
      </c>
      <c r="Q48" s="31" t="s">
        <v>1200</v>
      </c>
      <c r="R48" s="26">
        <v>200001102262</v>
      </c>
      <c r="S48" s="30">
        <v>46216</v>
      </c>
      <c r="T48" s="26" t="s">
        <v>77</v>
      </c>
      <c r="U48" s="30">
        <v>46219</v>
      </c>
      <c r="V48" s="25">
        <v>4000701672</v>
      </c>
      <c r="W48" s="58">
        <v>48760</v>
      </c>
      <c r="X48" s="34">
        <v>46234</v>
      </c>
      <c r="Y48" s="34"/>
      <c r="Z48" s="36">
        <v>52947</v>
      </c>
      <c r="AA48" s="34">
        <v>46234</v>
      </c>
      <c r="AB48" s="35"/>
      <c r="AC48" s="25"/>
      <c r="AD48" s="121" t="s">
        <v>1432</v>
      </c>
      <c r="AE48" s="123">
        <v>46234</v>
      </c>
      <c r="AF48" s="41" t="str">
        <f t="shared" si="2"/>
        <v>DONE</v>
      </c>
      <c r="AG48" s="44">
        <v>46239</v>
      </c>
      <c r="AH48" s="25"/>
      <c r="AI48" s="25"/>
      <c r="AJ48" s="45" t="str">
        <f t="array" ref="AJ48">IFERROR(INDEX('[1]Master Price'!$E:$E,MATCH(D48,'[1]Master Price'!$B:$B,0)),"0")</f>
        <v>0</v>
      </c>
      <c r="AK48" s="45">
        <f t="shared" si="3"/>
        <v>0</v>
      </c>
      <c r="AL48" s="46" t="str">
        <f t="shared" si="4"/>
        <v>0-day</v>
      </c>
      <c r="AM48" s="46" t="str">
        <f t="shared" si="5"/>
        <v>3-day</v>
      </c>
      <c r="AN48" s="46" t="str">
        <f t="shared" si="6"/>
        <v>18-day</v>
      </c>
      <c r="AO48" s="46" t="str">
        <f t="shared" si="7"/>
        <v>0-day</v>
      </c>
      <c r="AP48" s="46" t="str">
        <f t="shared" si="8"/>
        <v>0-day</v>
      </c>
      <c r="AQ48" s="46" t="str">
        <f t="shared" si="9"/>
        <v>0-day</v>
      </c>
      <c r="AR48" s="17"/>
      <c r="AS48" s="47">
        <f t="shared" si="10"/>
        <v>46</v>
      </c>
      <c r="AT48" s="35" t="str">
        <f t="shared" si="25"/>
        <v>GMIAMI/2026/07/1080</v>
      </c>
      <c r="AU48" s="48" t="e">
        <f t="shared" ca="1" si="11"/>
        <v>#NAME?</v>
      </c>
      <c r="AV48" s="48" t="e">
        <f t="shared" ca="1" si="12"/>
        <v>#NAME?</v>
      </c>
      <c r="AW48" s="49" t="e">
        <f t="shared" ca="1" si="13"/>
        <v>#NAME?</v>
      </c>
      <c r="AX48" s="48" t="e">
        <f t="shared" ca="1" si="14"/>
        <v>#NAME?</v>
      </c>
      <c r="AY48" s="49">
        <f t="shared" si="15"/>
        <v>200001102262</v>
      </c>
      <c r="AZ48" s="50" t="e">
        <f t="shared" ca="1" si="16"/>
        <v>#NAME?</v>
      </c>
      <c r="BA48" s="51" t="e">
        <f t="shared" ca="1" si="17"/>
        <v>#NAME?</v>
      </c>
      <c r="BB48" s="52" t="e">
        <f t="shared" ca="1" si="18"/>
        <v>#NAME?</v>
      </c>
      <c r="BC48" s="51" t="e">
        <f t="shared" ca="1" si="19"/>
        <v>#NAME?</v>
      </c>
      <c r="BD48" s="54" t="e">
        <f t="shared" ca="1" si="20"/>
        <v>#NAME?</v>
      </c>
      <c r="BE48" s="48" t="e">
        <f t="shared" ca="1" si="21"/>
        <v>#NAME?</v>
      </c>
      <c r="BF48" s="50" t="e">
        <f t="shared" ca="1" si="22"/>
        <v>#NAME?</v>
      </c>
      <c r="BG48" s="56" t="e">
        <f t="shared" ca="1" si="23"/>
        <v>#NAME?</v>
      </c>
      <c r="BH48" s="22"/>
      <c r="BI48" s="22"/>
      <c r="BJ48" s="22"/>
      <c r="BK48" s="22"/>
      <c r="BL48" s="22"/>
      <c r="BM48" s="22"/>
      <c r="BN48" s="24"/>
      <c r="BO48" s="24"/>
    </row>
    <row r="49" spans="1:67" ht="15.5">
      <c r="A49" s="25">
        <f t="shared" si="0"/>
        <v>47</v>
      </c>
      <c r="B49" s="62">
        <v>46215</v>
      </c>
      <c r="C49" s="26" t="s">
        <v>1428</v>
      </c>
      <c r="D49" s="27" t="s">
        <v>233</v>
      </c>
      <c r="E49" s="29" t="s">
        <v>234</v>
      </c>
      <c r="F49" s="31">
        <v>1</v>
      </c>
      <c r="G49" s="31" t="s">
        <v>63</v>
      </c>
      <c r="H49" s="31" t="str">
        <f t="shared" si="1"/>
        <v>DONE</v>
      </c>
      <c r="I49" s="31" t="s">
        <v>1429</v>
      </c>
      <c r="J49" s="32" t="s">
        <v>1097</v>
      </c>
      <c r="K49" s="32" t="s">
        <v>1335</v>
      </c>
      <c r="L49" s="31">
        <v>4068</v>
      </c>
      <c r="M49" s="31" t="s">
        <v>172</v>
      </c>
      <c r="N49" s="25"/>
      <c r="O49" s="31" t="s">
        <v>79</v>
      </c>
      <c r="P49" s="31" t="s">
        <v>97</v>
      </c>
      <c r="Q49" s="31" t="s">
        <v>1200</v>
      </c>
      <c r="R49" s="26">
        <v>200001102262</v>
      </c>
      <c r="S49" s="30">
        <v>46216</v>
      </c>
      <c r="T49" s="26" t="s">
        <v>77</v>
      </c>
      <c r="U49" s="30">
        <v>46219</v>
      </c>
      <c r="V49" s="25">
        <v>4000701672</v>
      </c>
      <c r="W49" s="58">
        <v>48760</v>
      </c>
      <c r="X49" s="34">
        <v>46234</v>
      </c>
      <c r="Y49" s="34"/>
      <c r="Z49" s="36">
        <v>52947</v>
      </c>
      <c r="AA49" s="34">
        <v>46234</v>
      </c>
      <c r="AB49" s="35"/>
      <c r="AC49" s="25"/>
      <c r="AD49" s="121" t="s">
        <v>1432</v>
      </c>
      <c r="AE49" s="123">
        <v>46234</v>
      </c>
      <c r="AF49" s="41" t="str">
        <f t="shared" si="2"/>
        <v>DONE</v>
      </c>
      <c r="AG49" s="44">
        <v>46239</v>
      </c>
      <c r="AH49" s="25"/>
      <c r="AI49" s="25"/>
      <c r="AJ49" s="45" t="str">
        <f t="array" ref="AJ49">IFERROR(INDEX('[1]Master Price'!$E:$E,MATCH(D49,'[1]Master Price'!$B:$B,0)),"0")</f>
        <v>0</v>
      </c>
      <c r="AK49" s="45">
        <f t="shared" si="3"/>
        <v>0</v>
      </c>
      <c r="AL49" s="46" t="str">
        <f t="shared" si="4"/>
        <v>0-day</v>
      </c>
      <c r="AM49" s="46" t="str">
        <f t="shared" si="5"/>
        <v>3-day</v>
      </c>
      <c r="AN49" s="46" t="str">
        <f t="shared" si="6"/>
        <v>18-day</v>
      </c>
      <c r="AO49" s="46" t="str">
        <f t="shared" si="7"/>
        <v>0-day</v>
      </c>
      <c r="AP49" s="46" t="str">
        <f t="shared" si="8"/>
        <v>0-day</v>
      </c>
      <c r="AQ49" s="46" t="str">
        <f t="shared" si="9"/>
        <v>0-day</v>
      </c>
      <c r="AR49" s="17"/>
      <c r="AS49" s="47">
        <f t="shared" si="10"/>
        <v>47</v>
      </c>
      <c r="AT49" s="35" t="str">
        <f t="shared" si="25"/>
        <v>GMIAMI/2026/07/1080</v>
      </c>
      <c r="AU49" s="48" t="e">
        <f t="shared" ca="1" si="11"/>
        <v>#NAME?</v>
      </c>
      <c r="AV49" s="48" t="e">
        <f t="shared" ca="1" si="12"/>
        <v>#NAME?</v>
      </c>
      <c r="AW49" s="49" t="e">
        <f t="shared" ca="1" si="13"/>
        <v>#NAME?</v>
      </c>
      <c r="AX49" s="48" t="e">
        <f t="shared" ca="1" si="14"/>
        <v>#NAME?</v>
      </c>
      <c r="AY49" s="49">
        <f t="shared" si="15"/>
        <v>200001102262</v>
      </c>
      <c r="AZ49" s="50" t="e">
        <f t="shared" ca="1" si="16"/>
        <v>#NAME?</v>
      </c>
      <c r="BA49" s="51" t="e">
        <f t="shared" ca="1" si="17"/>
        <v>#NAME?</v>
      </c>
      <c r="BB49" s="52" t="e">
        <f t="shared" ca="1" si="18"/>
        <v>#NAME?</v>
      </c>
      <c r="BC49" s="51" t="e">
        <f t="shared" ca="1" si="19"/>
        <v>#NAME?</v>
      </c>
      <c r="BD49" s="54" t="e">
        <f t="shared" ca="1" si="20"/>
        <v>#NAME?</v>
      </c>
      <c r="BE49" s="48" t="e">
        <f t="shared" ca="1" si="21"/>
        <v>#NAME?</v>
      </c>
      <c r="BF49" s="50" t="e">
        <f t="shared" ca="1" si="22"/>
        <v>#NAME?</v>
      </c>
      <c r="BG49" s="56" t="e">
        <f t="shared" ca="1" si="23"/>
        <v>#NAME?</v>
      </c>
      <c r="BH49" s="22"/>
      <c r="BI49" s="22"/>
      <c r="BJ49" s="22"/>
      <c r="BK49" s="22"/>
      <c r="BL49" s="22"/>
      <c r="BM49" s="22"/>
      <c r="BN49" s="24"/>
      <c r="BO49" s="24"/>
    </row>
    <row r="50" spans="1:67" ht="15.5">
      <c r="A50" s="25">
        <f t="shared" si="0"/>
        <v>48</v>
      </c>
      <c r="B50" s="62">
        <v>46215</v>
      </c>
      <c r="C50" s="26" t="s">
        <v>1428</v>
      </c>
      <c r="D50" s="27" t="s">
        <v>211</v>
      </c>
      <c r="E50" s="29" t="s">
        <v>212</v>
      </c>
      <c r="F50" s="31">
        <v>1</v>
      </c>
      <c r="G50" s="31" t="s">
        <v>63</v>
      </c>
      <c r="H50" s="31" t="str">
        <f t="shared" si="1"/>
        <v>DONE</v>
      </c>
      <c r="I50" s="31" t="s">
        <v>1429</v>
      </c>
      <c r="J50" s="32" t="s">
        <v>1097</v>
      </c>
      <c r="K50" s="32" t="s">
        <v>1335</v>
      </c>
      <c r="L50" s="31">
        <v>4068</v>
      </c>
      <c r="M50" s="31" t="s">
        <v>172</v>
      </c>
      <c r="N50" s="25"/>
      <c r="O50" s="31" t="s">
        <v>79</v>
      </c>
      <c r="P50" s="31" t="s">
        <v>97</v>
      </c>
      <c r="Q50" s="31" t="s">
        <v>1200</v>
      </c>
      <c r="R50" s="26">
        <v>200001102262</v>
      </c>
      <c r="S50" s="30">
        <v>46216</v>
      </c>
      <c r="T50" s="26" t="s">
        <v>77</v>
      </c>
      <c r="U50" s="30">
        <v>46219</v>
      </c>
      <c r="V50" s="25">
        <v>4000701672</v>
      </c>
      <c r="W50" s="58">
        <v>48760</v>
      </c>
      <c r="X50" s="34">
        <v>46234</v>
      </c>
      <c r="Y50" s="34"/>
      <c r="Z50" s="36">
        <v>52947</v>
      </c>
      <c r="AA50" s="34">
        <v>46234</v>
      </c>
      <c r="AB50" s="35"/>
      <c r="AC50" s="25"/>
      <c r="AD50" s="121" t="s">
        <v>1432</v>
      </c>
      <c r="AE50" s="123">
        <v>46234</v>
      </c>
      <c r="AF50" s="41" t="str">
        <f t="shared" si="2"/>
        <v>DONE</v>
      </c>
      <c r="AG50" s="44">
        <v>46239</v>
      </c>
      <c r="AH50" s="25"/>
      <c r="AI50" s="25"/>
      <c r="AJ50" s="45" t="str">
        <f t="array" ref="AJ50">IFERROR(INDEX('[1]Master Price'!$E:$E,MATCH(D50,'[1]Master Price'!$B:$B,0)),"0")</f>
        <v>0</v>
      </c>
      <c r="AK50" s="45">
        <f t="shared" si="3"/>
        <v>0</v>
      </c>
      <c r="AL50" s="46" t="str">
        <f t="shared" si="4"/>
        <v>0-day</v>
      </c>
      <c r="AM50" s="46" t="str">
        <f t="shared" si="5"/>
        <v>3-day</v>
      </c>
      <c r="AN50" s="46" t="str">
        <f t="shared" si="6"/>
        <v>18-day</v>
      </c>
      <c r="AO50" s="46" t="str">
        <f t="shared" si="7"/>
        <v>0-day</v>
      </c>
      <c r="AP50" s="46" t="str">
        <f t="shared" si="8"/>
        <v>0-day</v>
      </c>
      <c r="AQ50" s="46" t="str">
        <f t="shared" si="9"/>
        <v>0-day</v>
      </c>
      <c r="AR50" s="17"/>
      <c r="AS50" s="47">
        <f t="shared" si="10"/>
        <v>48</v>
      </c>
      <c r="AT50" s="35" t="str">
        <f t="shared" si="25"/>
        <v>GMIAMI/2026/07/1080</v>
      </c>
      <c r="AU50" s="48" t="e">
        <f t="shared" ca="1" si="11"/>
        <v>#NAME?</v>
      </c>
      <c r="AV50" s="48" t="e">
        <f t="shared" ca="1" si="12"/>
        <v>#NAME?</v>
      </c>
      <c r="AW50" s="49" t="e">
        <f t="shared" ca="1" si="13"/>
        <v>#NAME?</v>
      </c>
      <c r="AX50" s="48" t="e">
        <f t="shared" ca="1" si="14"/>
        <v>#NAME?</v>
      </c>
      <c r="AY50" s="49">
        <f t="shared" si="15"/>
        <v>200001102262</v>
      </c>
      <c r="AZ50" s="50" t="e">
        <f t="shared" ca="1" si="16"/>
        <v>#NAME?</v>
      </c>
      <c r="BA50" s="51" t="e">
        <f t="shared" ca="1" si="17"/>
        <v>#NAME?</v>
      </c>
      <c r="BB50" s="52" t="e">
        <f t="shared" ca="1" si="18"/>
        <v>#NAME?</v>
      </c>
      <c r="BC50" s="51" t="e">
        <f t="shared" ca="1" si="19"/>
        <v>#NAME?</v>
      </c>
      <c r="BD50" s="54" t="e">
        <f t="shared" ca="1" si="20"/>
        <v>#NAME?</v>
      </c>
      <c r="BE50" s="48" t="e">
        <f t="shared" ca="1" si="21"/>
        <v>#NAME?</v>
      </c>
      <c r="BF50" s="50" t="e">
        <f t="shared" ca="1" si="22"/>
        <v>#NAME?</v>
      </c>
      <c r="BG50" s="56" t="e">
        <f t="shared" ca="1" si="23"/>
        <v>#NAME?</v>
      </c>
      <c r="BH50" s="22"/>
      <c r="BI50" s="22"/>
      <c r="BJ50" s="22"/>
      <c r="BK50" s="22"/>
      <c r="BL50" s="22"/>
      <c r="BM50" s="22"/>
      <c r="BN50" s="24"/>
      <c r="BO50" s="24"/>
    </row>
    <row r="51" spans="1:67" ht="15.5">
      <c r="A51" s="25">
        <f t="shared" si="0"/>
        <v>49</v>
      </c>
      <c r="B51" s="62">
        <v>46215</v>
      </c>
      <c r="C51" s="26" t="s">
        <v>1428</v>
      </c>
      <c r="D51" s="27" t="s">
        <v>392</v>
      </c>
      <c r="E51" s="29" t="s">
        <v>393</v>
      </c>
      <c r="F51" s="31">
        <v>1</v>
      </c>
      <c r="G51" s="31" t="s">
        <v>63</v>
      </c>
      <c r="H51" s="31" t="str">
        <f t="shared" si="1"/>
        <v>DONE</v>
      </c>
      <c r="I51" s="31" t="s">
        <v>1429</v>
      </c>
      <c r="J51" s="32" t="s">
        <v>1097</v>
      </c>
      <c r="K51" s="32" t="s">
        <v>1335</v>
      </c>
      <c r="L51" s="31">
        <v>4068</v>
      </c>
      <c r="M51" s="31" t="s">
        <v>172</v>
      </c>
      <c r="N51" s="31"/>
      <c r="O51" s="31" t="s">
        <v>79</v>
      </c>
      <c r="P51" s="31" t="s">
        <v>97</v>
      </c>
      <c r="Q51" s="31" t="s">
        <v>1200</v>
      </c>
      <c r="R51" s="26">
        <v>200001102262</v>
      </c>
      <c r="S51" s="30">
        <v>46216</v>
      </c>
      <c r="T51" s="26" t="s">
        <v>77</v>
      </c>
      <c r="U51" s="30">
        <v>46219</v>
      </c>
      <c r="V51" s="25">
        <v>4000701672</v>
      </c>
      <c r="W51" s="58">
        <v>48760</v>
      </c>
      <c r="X51" s="34">
        <v>46234</v>
      </c>
      <c r="Y51" s="34"/>
      <c r="Z51" s="36">
        <v>52947</v>
      </c>
      <c r="AA51" s="34">
        <v>46234</v>
      </c>
      <c r="AB51" s="35"/>
      <c r="AC51" s="25"/>
      <c r="AD51" s="121" t="s">
        <v>1432</v>
      </c>
      <c r="AE51" s="123">
        <v>46234</v>
      </c>
      <c r="AF51" s="41" t="str">
        <f t="shared" si="2"/>
        <v>DONE</v>
      </c>
      <c r="AG51" s="44">
        <v>46239</v>
      </c>
      <c r="AH51" s="25"/>
      <c r="AI51" s="25"/>
      <c r="AJ51" s="45" t="str">
        <f t="array" ref="AJ51">IFERROR(INDEX('[1]Master Price'!$E:$E,MATCH(D51,'[1]Master Price'!$B:$B,0)),"0")</f>
        <v>0</v>
      </c>
      <c r="AK51" s="45">
        <f t="shared" si="3"/>
        <v>0</v>
      </c>
      <c r="AL51" s="46" t="str">
        <f t="shared" si="4"/>
        <v>0-day</v>
      </c>
      <c r="AM51" s="46" t="str">
        <f t="shared" si="5"/>
        <v>3-day</v>
      </c>
      <c r="AN51" s="46" t="str">
        <f t="shared" si="6"/>
        <v>18-day</v>
      </c>
      <c r="AO51" s="46" t="str">
        <f t="shared" si="7"/>
        <v>0-day</v>
      </c>
      <c r="AP51" s="46" t="str">
        <f t="shared" si="8"/>
        <v>0-day</v>
      </c>
      <c r="AQ51" s="46" t="str">
        <f t="shared" si="9"/>
        <v>0-day</v>
      </c>
      <c r="AR51" s="17"/>
      <c r="AS51" s="47">
        <f t="shared" si="10"/>
        <v>49</v>
      </c>
      <c r="AT51" s="35" t="str">
        <f t="shared" si="25"/>
        <v>GMIAMI/2026/07/1080</v>
      </c>
      <c r="AU51" s="48" t="e">
        <f t="shared" ca="1" si="11"/>
        <v>#NAME?</v>
      </c>
      <c r="AV51" s="48" t="e">
        <f t="shared" ca="1" si="12"/>
        <v>#NAME?</v>
      </c>
      <c r="AW51" s="49" t="e">
        <f t="shared" ca="1" si="13"/>
        <v>#NAME?</v>
      </c>
      <c r="AX51" s="48" t="e">
        <f t="shared" ca="1" si="14"/>
        <v>#NAME?</v>
      </c>
      <c r="AY51" s="49">
        <f t="shared" si="15"/>
        <v>200001102262</v>
      </c>
      <c r="AZ51" s="50" t="e">
        <f t="shared" ca="1" si="16"/>
        <v>#NAME?</v>
      </c>
      <c r="BA51" s="51" t="e">
        <f t="shared" ca="1" si="17"/>
        <v>#NAME?</v>
      </c>
      <c r="BB51" s="52" t="e">
        <f t="shared" ca="1" si="18"/>
        <v>#NAME?</v>
      </c>
      <c r="BC51" s="51" t="e">
        <f t="shared" ca="1" si="19"/>
        <v>#NAME?</v>
      </c>
      <c r="BD51" s="54" t="e">
        <f t="shared" ca="1" si="20"/>
        <v>#NAME?</v>
      </c>
      <c r="BE51" s="48" t="e">
        <f t="shared" ca="1" si="21"/>
        <v>#NAME?</v>
      </c>
      <c r="BF51" s="50" t="e">
        <f t="shared" ca="1" si="22"/>
        <v>#NAME?</v>
      </c>
      <c r="BG51" s="56" t="e">
        <f t="shared" ca="1" si="23"/>
        <v>#NAME?</v>
      </c>
      <c r="BH51" s="22"/>
      <c r="BI51" s="22"/>
      <c r="BJ51" s="22"/>
      <c r="BK51" s="22"/>
      <c r="BL51" s="22"/>
      <c r="BM51" s="22"/>
      <c r="BN51" s="24"/>
      <c r="BO51" s="24"/>
    </row>
    <row r="52" spans="1:67" ht="15.5">
      <c r="A52" s="25">
        <f t="shared" si="0"/>
        <v>50</v>
      </c>
      <c r="B52" s="62">
        <v>46215</v>
      </c>
      <c r="C52" s="26" t="s">
        <v>1438</v>
      </c>
      <c r="D52" s="27" t="s">
        <v>65</v>
      </c>
      <c r="E52" s="29" t="s">
        <v>66</v>
      </c>
      <c r="F52" s="31">
        <v>1</v>
      </c>
      <c r="G52" s="31" t="s">
        <v>63</v>
      </c>
      <c r="H52" s="31" t="str">
        <f t="shared" si="1"/>
        <v>DONE</v>
      </c>
      <c r="I52" s="31" t="s">
        <v>1439</v>
      </c>
      <c r="J52" s="31" t="s">
        <v>1163</v>
      </c>
      <c r="K52" s="31" t="s">
        <v>1138</v>
      </c>
      <c r="L52" s="31"/>
      <c r="M52" s="31"/>
      <c r="N52" s="31"/>
      <c r="O52" s="31" t="s">
        <v>79</v>
      </c>
      <c r="P52" s="31" t="s">
        <v>97</v>
      </c>
      <c r="Q52" s="31" t="s">
        <v>1200</v>
      </c>
      <c r="R52" s="26">
        <v>200001102264</v>
      </c>
      <c r="S52" s="30">
        <v>46216</v>
      </c>
      <c r="T52" s="26" t="s">
        <v>77</v>
      </c>
      <c r="U52" s="30">
        <v>46219</v>
      </c>
      <c r="V52" s="25">
        <v>4000701673</v>
      </c>
      <c r="W52" s="58">
        <v>48761</v>
      </c>
      <c r="X52" s="34">
        <v>46234</v>
      </c>
      <c r="Y52" s="34"/>
      <c r="Z52" s="36">
        <v>52948</v>
      </c>
      <c r="AA52" s="34">
        <v>46234</v>
      </c>
      <c r="AB52" s="35"/>
      <c r="AC52" s="25"/>
      <c r="AD52" s="121" t="s">
        <v>1440</v>
      </c>
      <c r="AE52" s="123">
        <v>46234</v>
      </c>
      <c r="AF52" s="41" t="str">
        <f t="shared" si="2"/>
        <v>DONE</v>
      </c>
      <c r="AG52" s="44">
        <v>46239</v>
      </c>
      <c r="AH52" s="25"/>
      <c r="AI52" s="25"/>
      <c r="AJ52" s="45" t="str">
        <f t="array" ref="AJ52">IFERROR(INDEX('[1]Master Price'!$E:$E,MATCH(D52,'[1]Master Price'!$B:$B,0)),"0")</f>
        <v>0</v>
      </c>
      <c r="AK52" s="45">
        <f t="shared" si="3"/>
        <v>0</v>
      </c>
      <c r="AL52" s="46" t="str">
        <f t="shared" si="4"/>
        <v>0-day</v>
      </c>
      <c r="AM52" s="46" t="str">
        <f t="shared" si="5"/>
        <v>3-day</v>
      </c>
      <c r="AN52" s="46" t="str">
        <f t="shared" si="6"/>
        <v>18-day</v>
      </c>
      <c r="AO52" s="46" t="str">
        <f t="shared" si="7"/>
        <v>0-day</v>
      </c>
      <c r="AP52" s="46" t="str">
        <f t="shared" si="8"/>
        <v>0-day</v>
      </c>
      <c r="AQ52" s="46" t="str">
        <f t="shared" si="9"/>
        <v>0-day</v>
      </c>
      <c r="AR52" s="17"/>
      <c r="AS52" s="47">
        <f t="shared" si="10"/>
        <v>50</v>
      </c>
      <c r="AT52" s="35" t="str">
        <f t="shared" si="25"/>
        <v>GMIAMI/2026/07/1081</v>
      </c>
      <c r="AU52" s="48" t="e">
        <f t="shared" ca="1" si="11"/>
        <v>#NAME?</v>
      </c>
      <c r="AV52" s="48" t="e">
        <f t="shared" ca="1" si="12"/>
        <v>#NAME?</v>
      </c>
      <c r="AW52" s="49" t="e">
        <f t="shared" ca="1" si="13"/>
        <v>#NAME?</v>
      </c>
      <c r="AX52" s="48" t="e">
        <f t="shared" ca="1" si="14"/>
        <v>#NAME?</v>
      </c>
      <c r="AY52" s="49">
        <f t="shared" si="15"/>
        <v>200001102264</v>
      </c>
      <c r="AZ52" s="50" t="e">
        <f t="shared" ca="1" si="16"/>
        <v>#NAME?</v>
      </c>
      <c r="BA52" s="51" t="e">
        <f t="shared" ca="1" si="17"/>
        <v>#NAME?</v>
      </c>
      <c r="BB52" s="52" t="e">
        <f t="shared" ca="1" si="18"/>
        <v>#NAME?</v>
      </c>
      <c r="BC52" s="51" t="e">
        <f t="shared" ca="1" si="19"/>
        <v>#NAME?</v>
      </c>
      <c r="BD52" s="54" t="e">
        <f t="shared" ca="1" si="20"/>
        <v>#NAME?</v>
      </c>
      <c r="BE52" s="48" t="e">
        <f t="shared" ca="1" si="21"/>
        <v>#NAME?</v>
      </c>
      <c r="BF52" s="50" t="e">
        <f t="shared" ca="1" si="22"/>
        <v>#NAME?</v>
      </c>
      <c r="BG52" s="56" t="e">
        <f t="shared" ca="1" si="23"/>
        <v>#NAME?</v>
      </c>
      <c r="BH52" s="22"/>
      <c r="BI52" s="22"/>
      <c r="BJ52" s="22"/>
      <c r="BK52" s="22"/>
      <c r="BL52" s="22"/>
      <c r="BM52" s="22"/>
      <c r="BN52" s="24"/>
      <c r="BO52" s="24"/>
    </row>
    <row r="53" spans="1:67" ht="15.5">
      <c r="A53" s="25">
        <f t="shared" si="0"/>
        <v>51</v>
      </c>
      <c r="B53" s="62">
        <v>46215</v>
      </c>
      <c r="C53" s="26" t="s">
        <v>1443</v>
      </c>
      <c r="D53" s="27" t="s">
        <v>351</v>
      </c>
      <c r="E53" s="29" t="s">
        <v>352</v>
      </c>
      <c r="F53" s="31">
        <v>100</v>
      </c>
      <c r="G53" s="31" t="s">
        <v>182</v>
      </c>
      <c r="H53" s="31" t="str">
        <f t="shared" si="1"/>
        <v>DONE</v>
      </c>
      <c r="I53" s="31"/>
      <c r="J53" s="32"/>
      <c r="K53" s="32"/>
      <c r="L53" s="32"/>
      <c r="M53" s="25"/>
      <c r="N53" s="31" t="s">
        <v>1444</v>
      </c>
      <c r="O53" s="31"/>
      <c r="P53" s="31" t="s">
        <v>97</v>
      </c>
      <c r="Q53" s="31" t="s">
        <v>81</v>
      </c>
      <c r="R53" s="26">
        <v>260000037222</v>
      </c>
      <c r="S53" s="30">
        <v>46218</v>
      </c>
      <c r="T53" s="26" t="s">
        <v>77</v>
      </c>
      <c r="U53" s="30">
        <v>46219</v>
      </c>
      <c r="V53" s="25">
        <v>4000701674</v>
      </c>
      <c r="W53" s="58">
        <v>48762</v>
      </c>
      <c r="X53" s="34">
        <v>46234</v>
      </c>
      <c r="Y53" s="34"/>
      <c r="Z53" s="36">
        <v>52949</v>
      </c>
      <c r="AA53" s="34">
        <v>46234</v>
      </c>
      <c r="AB53" s="35"/>
      <c r="AC53" s="25"/>
      <c r="AD53" s="121" t="s">
        <v>1445</v>
      </c>
      <c r="AE53" s="123">
        <v>46234</v>
      </c>
      <c r="AF53" s="41" t="str">
        <f t="shared" si="2"/>
        <v>DONE</v>
      </c>
      <c r="AG53" s="44">
        <v>46239</v>
      </c>
      <c r="AH53" s="25"/>
      <c r="AI53" s="25"/>
      <c r="AJ53" s="45" t="str">
        <f t="array" ref="AJ53">IFERROR(INDEX('[1]Master Price'!$E:$E,MATCH(D53,'[1]Master Price'!$B:$B,0)),"0")</f>
        <v>0</v>
      </c>
      <c r="AK53" s="45">
        <f t="shared" si="3"/>
        <v>0</v>
      </c>
      <c r="AL53" s="46" t="str">
        <f t="shared" si="4"/>
        <v>0-day</v>
      </c>
      <c r="AM53" s="46" t="str">
        <f t="shared" si="5"/>
        <v>1-day</v>
      </c>
      <c r="AN53" s="46" t="str">
        <f t="shared" si="6"/>
        <v>16-day</v>
      </c>
      <c r="AO53" s="46" t="str">
        <f t="shared" si="7"/>
        <v>0-day</v>
      </c>
      <c r="AP53" s="46" t="str">
        <f t="shared" si="8"/>
        <v>0-day</v>
      </c>
      <c r="AQ53" s="46" t="str">
        <f t="shared" si="9"/>
        <v>0-day</v>
      </c>
      <c r="AR53" s="17"/>
      <c r="AS53" s="47">
        <f t="shared" si="10"/>
        <v>51</v>
      </c>
      <c r="AT53" s="35" t="str">
        <f t="shared" si="25"/>
        <v>GMIAMI/2026/07/1082</v>
      </c>
      <c r="AU53" s="48" t="e">
        <f t="shared" ca="1" si="11"/>
        <v>#NAME?</v>
      </c>
      <c r="AV53" s="48" t="e">
        <f t="shared" ca="1" si="12"/>
        <v>#NAME?</v>
      </c>
      <c r="AW53" s="49" t="e">
        <f t="shared" ca="1" si="13"/>
        <v>#NAME?</v>
      </c>
      <c r="AX53" s="48" t="e">
        <f t="shared" ca="1" si="14"/>
        <v>#NAME?</v>
      </c>
      <c r="AY53" s="49">
        <f t="shared" si="15"/>
        <v>260000037222</v>
      </c>
      <c r="AZ53" s="50" t="e">
        <f t="shared" ca="1" si="16"/>
        <v>#NAME?</v>
      </c>
      <c r="BA53" s="51" t="e">
        <f t="shared" ca="1" si="17"/>
        <v>#NAME?</v>
      </c>
      <c r="BB53" s="52" t="e">
        <f t="shared" ca="1" si="18"/>
        <v>#NAME?</v>
      </c>
      <c r="BC53" s="51" t="e">
        <f t="shared" ca="1" si="19"/>
        <v>#NAME?</v>
      </c>
      <c r="BD53" s="54" t="e">
        <f t="shared" ca="1" si="20"/>
        <v>#NAME?</v>
      </c>
      <c r="BE53" s="48" t="e">
        <f t="shared" ca="1" si="21"/>
        <v>#NAME?</v>
      </c>
      <c r="BF53" s="50" t="e">
        <f t="shared" ca="1" si="22"/>
        <v>#NAME?</v>
      </c>
      <c r="BG53" s="56" t="e">
        <f t="shared" ca="1" si="23"/>
        <v>#NAME?</v>
      </c>
      <c r="BH53" s="22"/>
      <c r="BI53" s="22"/>
      <c r="BJ53" s="22"/>
      <c r="BK53" s="22"/>
      <c r="BL53" s="22"/>
      <c r="BM53" s="22"/>
      <c r="BN53" s="24"/>
      <c r="BO53" s="24"/>
    </row>
    <row r="54" spans="1:67" ht="15.5">
      <c r="A54" s="25">
        <f t="shared" si="0"/>
        <v>52</v>
      </c>
      <c r="B54" s="62">
        <v>46216</v>
      </c>
      <c r="C54" s="26" t="s">
        <v>1448</v>
      </c>
      <c r="D54" s="27" t="s">
        <v>65</v>
      </c>
      <c r="E54" s="29" t="s">
        <v>66</v>
      </c>
      <c r="F54" s="31">
        <v>2</v>
      </c>
      <c r="G54" s="31" t="s">
        <v>63</v>
      </c>
      <c r="H54" s="31" t="str">
        <f t="shared" si="1"/>
        <v>DONE</v>
      </c>
      <c r="I54" s="31" t="s">
        <v>510</v>
      </c>
      <c r="J54" s="32" t="s">
        <v>173</v>
      </c>
      <c r="K54" s="32" t="s">
        <v>94</v>
      </c>
      <c r="L54" s="32"/>
      <c r="M54" s="25"/>
      <c r="N54" s="31"/>
      <c r="O54" s="31" t="s">
        <v>79</v>
      </c>
      <c r="P54" s="31" t="s">
        <v>97</v>
      </c>
      <c r="Q54" s="31" t="s">
        <v>81</v>
      </c>
      <c r="R54" s="26">
        <v>200001102268</v>
      </c>
      <c r="S54" s="30">
        <v>46218</v>
      </c>
      <c r="T54" s="26" t="s">
        <v>77</v>
      </c>
      <c r="U54" s="30">
        <v>46219</v>
      </c>
      <c r="V54" s="25">
        <v>4000701675</v>
      </c>
      <c r="W54" s="58">
        <v>48763</v>
      </c>
      <c r="X54" s="34">
        <v>46234</v>
      </c>
      <c r="Y54" s="34"/>
      <c r="Z54" s="36">
        <v>52950</v>
      </c>
      <c r="AA54" s="34">
        <v>46234</v>
      </c>
      <c r="AB54" s="35"/>
      <c r="AC54" s="25"/>
      <c r="AD54" s="121" t="s">
        <v>1449</v>
      </c>
      <c r="AE54" s="123">
        <v>46234</v>
      </c>
      <c r="AF54" s="41" t="str">
        <f t="shared" si="2"/>
        <v>DONE</v>
      </c>
      <c r="AG54" s="44">
        <v>46239</v>
      </c>
      <c r="AH54" s="25"/>
      <c r="AI54" s="25"/>
      <c r="AJ54" s="45" t="str">
        <f t="array" ref="AJ54">IFERROR(INDEX('[1]Master Price'!$E:$E,MATCH(D54,'[1]Master Price'!$B:$B,0)),"0")</f>
        <v>0</v>
      </c>
      <c r="AK54" s="45">
        <f t="shared" si="3"/>
        <v>0</v>
      </c>
      <c r="AL54" s="46" t="str">
        <f t="shared" si="4"/>
        <v>0-day</v>
      </c>
      <c r="AM54" s="46" t="str">
        <f t="shared" si="5"/>
        <v>1-day</v>
      </c>
      <c r="AN54" s="46" t="str">
        <f t="shared" si="6"/>
        <v>16-day</v>
      </c>
      <c r="AO54" s="46" t="str">
        <f t="shared" si="7"/>
        <v>0-day</v>
      </c>
      <c r="AP54" s="46" t="str">
        <f t="shared" si="8"/>
        <v>0-day</v>
      </c>
      <c r="AQ54" s="46" t="str">
        <f t="shared" si="9"/>
        <v>0-day</v>
      </c>
      <c r="AR54" s="17"/>
      <c r="AS54" s="47">
        <f t="shared" si="10"/>
        <v>52</v>
      </c>
      <c r="AT54" s="35" t="str">
        <f t="shared" si="25"/>
        <v>GMIAMI/2026/07/1083</v>
      </c>
      <c r="AU54" s="48" t="e">
        <f t="shared" ca="1" si="11"/>
        <v>#NAME?</v>
      </c>
      <c r="AV54" s="48" t="e">
        <f t="shared" ca="1" si="12"/>
        <v>#NAME?</v>
      </c>
      <c r="AW54" s="49" t="e">
        <f t="shared" ca="1" si="13"/>
        <v>#NAME?</v>
      </c>
      <c r="AX54" s="48" t="e">
        <f t="shared" ca="1" si="14"/>
        <v>#NAME?</v>
      </c>
      <c r="AY54" s="49">
        <f t="shared" si="15"/>
        <v>200001102268</v>
      </c>
      <c r="AZ54" s="50" t="e">
        <f t="shared" ca="1" si="16"/>
        <v>#NAME?</v>
      </c>
      <c r="BA54" s="51" t="e">
        <f t="shared" ca="1" si="17"/>
        <v>#NAME?</v>
      </c>
      <c r="BB54" s="52" t="e">
        <f t="shared" ca="1" si="18"/>
        <v>#NAME?</v>
      </c>
      <c r="BC54" s="51" t="e">
        <f t="shared" ca="1" si="19"/>
        <v>#NAME?</v>
      </c>
      <c r="BD54" s="54" t="e">
        <f t="shared" ca="1" si="20"/>
        <v>#NAME?</v>
      </c>
      <c r="BE54" s="48" t="e">
        <f t="shared" ca="1" si="21"/>
        <v>#NAME?</v>
      </c>
      <c r="BF54" s="50" t="e">
        <f t="shared" ca="1" si="22"/>
        <v>#NAME?</v>
      </c>
      <c r="BG54" s="56" t="e">
        <f t="shared" ca="1" si="23"/>
        <v>#NAME?</v>
      </c>
      <c r="BH54" s="22"/>
      <c r="BI54" s="22"/>
      <c r="BJ54" s="22"/>
      <c r="BK54" s="22"/>
      <c r="BL54" s="22"/>
      <c r="BM54" s="22"/>
      <c r="BN54" s="24"/>
      <c r="BO54" s="24"/>
    </row>
    <row r="55" spans="1:67" ht="15.5">
      <c r="A55" s="25">
        <f t="shared" si="0"/>
        <v>53</v>
      </c>
      <c r="B55" s="62">
        <v>46216</v>
      </c>
      <c r="C55" s="26" t="s">
        <v>1448</v>
      </c>
      <c r="D55" s="27" t="s">
        <v>550</v>
      </c>
      <c r="E55" s="29" t="s">
        <v>551</v>
      </c>
      <c r="F55" s="31">
        <v>1</v>
      </c>
      <c r="G55" s="31" t="s">
        <v>63</v>
      </c>
      <c r="H55" s="31" t="str">
        <f t="shared" si="1"/>
        <v>DONE</v>
      </c>
      <c r="I55" s="31" t="s">
        <v>510</v>
      </c>
      <c r="J55" s="32" t="s">
        <v>173</v>
      </c>
      <c r="K55" s="32" t="s">
        <v>94</v>
      </c>
      <c r="L55" s="32"/>
      <c r="M55" s="25"/>
      <c r="N55" s="31"/>
      <c r="O55" s="31" t="s">
        <v>79</v>
      </c>
      <c r="P55" s="31" t="s">
        <v>97</v>
      </c>
      <c r="Q55" s="31" t="s">
        <v>81</v>
      </c>
      <c r="R55" s="26">
        <v>200001102268</v>
      </c>
      <c r="S55" s="30">
        <v>46218</v>
      </c>
      <c r="T55" s="26" t="s">
        <v>77</v>
      </c>
      <c r="U55" s="30">
        <v>46219</v>
      </c>
      <c r="V55" s="25">
        <v>4000701675</v>
      </c>
      <c r="W55" s="58">
        <v>48763</v>
      </c>
      <c r="X55" s="34">
        <v>46234</v>
      </c>
      <c r="Y55" s="34"/>
      <c r="Z55" s="36">
        <v>52950</v>
      </c>
      <c r="AA55" s="34">
        <v>46234</v>
      </c>
      <c r="AB55" s="35"/>
      <c r="AC55" s="25"/>
      <c r="AD55" s="121" t="s">
        <v>1449</v>
      </c>
      <c r="AE55" s="123">
        <v>46234</v>
      </c>
      <c r="AF55" s="41" t="str">
        <f t="shared" si="2"/>
        <v>DONE</v>
      </c>
      <c r="AG55" s="44">
        <v>46239</v>
      </c>
      <c r="AH55" s="25"/>
      <c r="AI55" s="25"/>
      <c r="AJ55" s="45" t="str">
        <f t="array" ref="AJ55">IFERROR(INDEX('[1]Master Price'!$E:$E,MATCH(D55,'[1]Master Price'!$B:$B,0)),"0")</f>
        <v>0</v>
      </c>
      <c r="AK55" s="45">
        <f t="shared" si="3"/>
        <v>0</v>
      </c>
      <c r="AL55" s="46" t="str">
        <f t="shared" si="4"/>
        <v>0-day</v>
      </c>
      <c r="AM55" s="46" t="str">
        <f t="shared" si="5"/>
        <v>1-day</v>
      </c>
      <c r="AN55" s="46" t="str">
        <f t="shared" si="6"/>
        <v>16-day</v>
      </c>
      <c r="AO55" s="46" t="str">
        <f t="shared" si="7"/>
        <v>0-day</v>
      </c>
      <c r="AP55" s="46" t="str">
        <f t="shared" si="8"/>
        <v>0-day</v>
      </c>
      <c r="AQ55" s="46" t="str">
        <f t="shared" si="9"/>
        <v>0-day</v>
      </c>
      <c r="AR55" s="17"/>
      <c r="AS55" s="47">
        <f t="shared" si="10"/>
        <v>53</v>
      </c>
      <c r="AT55" s="35" t="str">
        <f t="shared" si="25"/>
        <v>GMIAMI/2026/07/1083</v>
      </c>
      <c r="AU55" s="48" t="e">
        <f t="shared" ca="1" si="11"/>
        <v>#NAME?</v>
      </c>
      <c r="AV55" s="48" t="e">
        <f t="shared" ca="1" si="12"/>
        <v>#NAME?</v>
      </c>
      <c r="AW55" s="49" t="e">
        <f t="shared" ca="1" si="13"/>
        <v>#NAME?</v>
      </c>
      <c r="AX55" s="48" t="e">
        <f t="shared" ca="1" si="14"/>
        <v>#NAME?</v>
      </c>
      <c r="AY55" s="49">
        <f t="shared" si="15"/>
        <v>200001102268</v>
      </c>
      <c r="AZ55" s="50" t="e">
        <f t="shared" ca="1" si="16"/>
        <v>#NAME?</v>
      </c>
      <c r="BA55" s="51" t="e">
        <f t="shared" ca="1" si="17"/>
        <v>#NAME?</v>
      </c>
      <c r="BB55" s="52" t="e">
        <f t="shared" ca="1" si="18"/>
        <v>#NAME?</v>
      </c>
      <c r="BC55" s="51" t="e">
        <f t="shared" ca="1" si="19"/>
        <v>#NAME?</v>
      </c>
      <c r="BD55" s="54" t="e">
        <f t="shared" ca="1" si="20"/>
        <v>#NAME?</v>
      </c>
      <c r="BE55" s="48" t="e">
        <f t="shared" ca="1" si="21"/>
        <v>#NAME?</v>
      </c>
      <c r="BF55" s="50" t="e">
        <f t="shared" ca="1" si="22"/>
        <v>#NAME?</v>
      </c>
      <c r="BG55" s="56" t="e">
        <f t="shared" ca="1" si="23"/>
        <v>#NAME?</v>
      </c>
      <c r="BH55" s="22"/>
      <c r="BI55" s="22"/>
      <c r="BJ55" s="22"/>
      <c r="BK55" s="22"/>
      <c r="BL55" s="22"/>
      <c r="BM55" s="22"/>
      <c r="BN55" s="24"/>
      <c r="BO55" s="24"/>
    </row>
    <row r="56" spans="1:67" ht="15.5">
      <c r="A56" s="25">
        <f t="shared" si="0"/>
        <v>54</v>
      </c>
      <c r="B56" s="62">
        <v>46216</v>
      </c>
      <c r="C56" s="26" t="s">
        <v>1448</v>
      </c>
      <c r="D56" s="27" t="s">
        <v>165</v>
      </c>
      <c r="E56" s="29" t="s">
        <v>166</v>
      </c>
      <c r="F56" s="31">
        <v>1</v>
      </c>
      <c r="G56" s="31" t="s">
        <v>63</v>
      </c>
      <c r="H56" s="31" t="str">
        <f t="shared" si="1"/>
        <v>DONE</v>
      </c>
      <c r="I56" s="31" t="s">
        <v>510</v>
      </c>
      <c r="J56" s="32" t="s">
        <v>173</v>
      </c>
      <c r="K56" s="32" t="s">
        <v>94</v>
      </c>
      <c r="L56" s="32"/>
      <c r="M56" s="25"/>
      <c r="N56" s="31"/>
      <c r="O56" s="31" t="s">
        <v>79</v>
      </c>
      <c r="P56" s="31" t="s">
        <v>97</v>
      </c>
      <c r="Q56" s="31" t="s">
        <v>81</v>
      </c>
      <c r="R56" s="26">
        <v>200001102268</v>
      </c>
      <c r="S56" s="30">
        <v>46218</v>
      </c>
      <c r="T56" s="26" t="s">
        <v>77</v>
      </c>
      <c r="U56" s="30">
        <v>46219</v>
      </c>
      <c r="V56" s="25">
        <v>4000701675</v>
      </c>
      <c r="W56" s="58">
        <v>48763</v>
      </c>
      <c r="X56" s="34">
        <v>46234</v>
      </c>
      <c r="Y56" s="34"/>
      <c r="Z56" s="36">
        <v>52950</v>
      </c>
      <c r="AA56" s="34">
        <v>46234</v>
      </c>
      <c r="AB56" s="35"/>
      <c r="AC56" s="25"/>
      <c r="AD56" s="121" t="s">
        <v>1449</v>
      </c>
      <c r="AE56" s="123">
        <v>46234</v>
      </c>
      <c r="AF56" s="41" t="str">
        <f t="shared" si="2"/>
        <v>DONE</v>
      </c>
      <c r="AG56" s="44">
        <v>46239</v>
      </c>
      <c r="AH56" s="25"/>
      <c r="AI56" s="25"/>
      <c r="AJ56" s="45" t="str">
        <f t="array" ref="AJ56">IFERROR(INDEX('[1]Master Price'!$E:$E,MATCH(D56,'[1]Master Price'!$B:$B,0)),"0")</f>
        <v>0</v>
      </c>
      <c r="AK56" s="45">
        <f t="shared" si="3"/>
        <v>0</v>
      </c>
      <c r="AL56" s="46" t="str">
        <f t="shared" si="4"/>
        <v>0-day</v>
      </c>
      <c r="AM56" s="46" t="str">
        <f t="shared" si="5"/>
        <v>1-day</v>
      </c>
      <c r="AN56" s="46" t="str">
        <f t="shared" si="6"/>
        <v>16-day</v>
      </c>
      <c r="AO56" s="46" t="str">
        <f t="shared" si="7"/>
        <v>0-day</v>
      </c>
      <c r="AP56" s="46" t="str">
        <f t="shared" si="8"/>
        <v>0-day</v>
      </c>
      <c r="AQ56" s="46" t="str">
        <f t="shared" si="9"/>
        <v>0-day</v>
      </c>
      <c r="AR56" s="17"/>
      <c r="AS56" s="47">
        <f t="shared" si="10"/>
        <v>54</v>
      </c>
      <c r="AT56" s="35" t="str">
        <f t="shared" si="25"/>
        <v>GMIAMI/2026/07/1083</v>
      </c>
      <c r="AU56" s="48" t="e">
        <f t="shared" ca="1" si="11"/>
        <v>#NAME?</v>
      </c>
      <c r="AV56" s="48" t="e">
        <f t="shared" ca="1" si="12"/>
        <v>#NAME?</v>
      </c>
      <c r="AW56" s="49" t="e">
        <f t="shared" ca="1" si="13"/>
        <v>#NAME?</v>
      </c>
      <c r="AX56" s="48" t="e">
        <f t="shared" ca="1" si="14"/>
        <v>#NAME?</v>
      </c>
      <c r="AY56" s="49">
        <f t="shared" si="15"/>
        <v>200001102268</v>
      </c>
      <c r="AZ56" s="50" t="e">
        <f t="shared" ca="1" si="16"/>
        <v>#NAME?</v>
      </c>
      <c r="BA56" s="51" t="e">
        <f t="shared" ca="1" si="17"/>
        <v>#NAME?</v>
      </c>
      <c r="BB56" s="52" t="e">
        <f t="shared" ca="1" si="18"/>
        <v>#NAME?</v>
      </c>
      <c r="BC56" s="51" t="e">
        <f t="shared" ca="1" si="19"/>
        <v>#NAME?</v>
      </c>
      <c r="BD56" s="54" t="e">
        <f t="shared" ca="1" si="20"/>
        <v>#NAME?</v>
      </c>
      <c r="BE56" s="48" t="e">
        <f t="shared" ca="1" si="21"/>
        <v>#NAME?</v>
      </c>
      <c r="BF56" s="50" t="e">
        <f t="shared" ca="1" si="22"/>
        <v>#NAME?</v>
      </c>
      <c r="BG56" s="56" t="e">
        <f t="shared" ca="1" si="23"/>
        <v>#NAME?</v>
      </c>
      <c r="BH56" s="22"/>
      <c r="BI56" s="22"/>
      <c r="BJ56" s="22"/>
      <c r="BK56" s="22"/>
      <c r="BL56" s="22"/>
      <c r="BM56" s="22"/>
      <c r="BN56" s="24"/>
      <c r="BO56" s="24"/>
    </row>
    <row r="57" spans="1:67" ht="15.5">
      <c r="A57" s="25">
        <f t="shared" si="0"/>
        <v>55</v>
      </c>
      <c r="B57" s="62">
        <v>46216</v>
      </c>
      <c r="C57" s="26" t="s">
        <v>1453</v>
      </c>
      <c r="D57" s="27" t="s">
        <v>65</v>
      </c>
      <c r="E57" s="29" t="s">
        <v>66</v>
      </c>
      <c r="F57" s="31">
        <v>1</v>
      </c>
      <c r="G57" s="31" t="s">
        <v>63</v>
      </c>
      <c r="H57" s="31" t="str">
        <f t="shared" si="1"/>
        <v>DONE</v>
      </c>
      <c r="I57" s="31" t="s">
        <v>1454</v>
      </c>
      <c r="J57" s="32" t="s">
        <v>1097</v>
      </c>
      <c r="K57" s="32" t="s">
        <v>1335</v>
      </c>
      <c r="L57" s="32"/>
      <c r="M57" s="31" t="s">
        <v>172</v>
      </c>
      <c r="N57" s="31"/>
      <c r="O57" s="31" t="s">
        <v>79</v>
      </c>
      <c r="P57" s="31" t="s">
        <v>97</v>
      </c>
      <c r="Q57" s="31" t="s">
        <v>81</v>
      </c>
      <c r="R57" s="26">
        <v>200001102273</v>
      </c>
      <c r="S57" s="30">
        <v>46218</v>
      </c>
      <c r="T57" s="26" t="s">
        <v>77</v>
      </c>
      <c r="U57" s="30">
        <v>46219</v>
      </c>
      <c r="V57" s="25">
        <v>4000701676</v>
      </c>
      <c r="W57" s="58">
        <v>48764</v>
      </c>
      <c r="X57" s="34">
        <v>46234</v>
      </c>
      <c r="Y57" s="34"/>
      <c r="Z57" s="36">
        <v>52952</v>
      </c>
      <c r="AA57" s="34">
        <v>46234</v>
      </c>
      <c r="AB57" s="35"/>
      <c r="AC57" s="25"/>
      <c r="AD57" s="121" t="s">
        <v>1455</v>
      </c>
      <c r="AE57" s="123">
        <v>46234</v>
      </c>
      <c r="AF57" s="41" t="str">
        <f t="shared" si="2"/>
        <v>DONE</v>
      </c>
      <c r="AG57" s="44">
        <v>46239</v>
      </c>
      <c r="AH57" s="25"/>
      <c r="AI57" s="25"/>
      <c r="AJ57" s="45" t="str">
        <f t="array" ref="AJ57">IFERROR(INDEX('[1]Master Price'!$E:$E,MATCH(D57,'[1]Master Price'!$B:$B,0)),"0")</f>
        <v>0</v>
      </c>
      <c r="AK57" s="45">
        <f t="shared" si="3"/>
        <v>0</v>
      </c>
      <c r="AL57" s="46" t="str">
        <f t="shared" si="4"/>
        <v>0-day</v>
      </c>
      <c r="AM57" s="46" t="str">
        <f t="shared" si="5"/>
        <v>1-day</v>
      </c>
      <c r="AN57" s="46" t="str">
        <f t="shared" si="6"/>
        <v>16-day</v>
      </c>
      <c r="AO57" s="46" t="str">
        <f t="shared" si="7"/>
        <v>0-day</v>
      </c>
      <c r="AP57" s="46" t="str">
        <f t="shared" si="8"/>
        <v>0-day</v>
      </c>
      <c r="AQ57" s="46" t="str">
        <f t="shared" si="9"/>
        <v>0-day</v>
      </c>
      <c r="AR57" s="17"/>
      <c r="AS57" s="47">
        <f t="shared" si="10"/>
        <v>55</v>
      </c>
      <c r="AT57" s="35" t="str">
        <f t="shared" si="25"/>
        <v>GMIAMI/2026/07/1084</v>
      </c>
      <c r="AU57" s="48" t="e">
        <f t="shared" ca="1" si="11"/>
        <v>#NAME?</v>
      </c>
      <c r="AV57" s="48" t="e">
        <f t="shared" ca="1" si="12"/>
        <v>#NAME?</v>
      </c>
      <c r="AW57" s="49" t="e">
        <f t="shared" ca="1" si="13"/>
        <v>#NAME?</v>
      </c>
      <c r="AX57" s="48" t="e">
        <f t="shared" ca="1" si="14"/>
        <v>#NAME?</v>
      </c>
      <c r="AY57" s="49">
        <f t="shared" si="15"/>
        <v>200001102273</v>
      </c>
      <c r="AZ57" s="50" t="e">
        <f t="shared" ca="1" si="16"/>
        <v>#NAME?</v>
      </c>
      <c r="BA57" s="51" t="e">
        <f t="shared" ca="1" si="17"/>
        <v>#NAME?</v>
      </c>
      <c r="BB57" s="52" t="e">
        <f t="shared" ca="1" si="18"/>
        <v>#NAME?</v>
      </c>
      <c r="BC57" s="51" t="e">
        <f t="shared" ca="1" si="19"/>
        <v>#NAME?</v>
      </c>
      <c r="BD57" s="54" t="e">
        <f t="shared" ca="1" si="20"/>
        <v>#NAME?</v>
      </c>
      <c r="BE57" s="48" t="e">
        <f t="shared" ca="1" si="21"/>
        <v>#NAME?</v>
      </c>
      <c r="BF57" s="50" t="e">
        <f t="shared" ca="1" si="22"/>
        <v>#NAME?</v>
      </c>
      <c r="BG57" s="56" t="e">
        <f t="shared" ca="1" si="23"/>
        <v>#NAME?</v>
      </c>
      <c r="BH57" s="22"/>
      <c r="BI57" s="22"/>
      <c r="BJ57" s="22"/>
      <c r="BK57" s="22"/>
      <c r="BL57" s="22"/>
      <c r="BM57" s="22"/>
      <c r="BN57" s="24"/>
      <c r="BO57" s="24"/>
    </row>
    <row r="58" spans="1:67" ht="15.5">
      <c r="A58" s="25">
        <f t="shared" si="0"/>
        <v>56</v>
      </c>
      <c r="B58" s="62">
        <v>46217</v>
      </c>
      <c r="C58" s="26" t="s">
        <v>1457</v>
      </c>
      <c r="D58" s="27" t="s">
        <v>65</v>
      </c>
      <c r="E58" s="29" t="s">
        <v>66</v>
      </c>
      <c r="F58" s="31">
        <v>1</v>
      </c>
      <c r="G58" s="31" t="s">
        <v>63</v>
      </c>
      <c r="H58" s="31" t="str">
        <f t="shared" si="1"/>
        <v>DONE</v>
      </c>
      <c r="I58" s="31" t="s">
        <v>1458</v>
      </c>
      <c r="J58" s="32" t="s">
        <v>1097</v>
      </c>
      <c r="K58" s="32" t="s">
        <v>1335</v>
      </c>
      <c r="L58" s="32"/>
      <c r="M58" s="31" t="s">
        <v>172</v>
      </c>
      <c r="N58" s="31"/>
      <c r="O58" s="31" t="s">
        <v>79</v>
      </c>
      <c r="P58" s="31" t="s">
        <v>97</v>
      </c>
      <c r="Q58" s="31" t="s">
        <v>81</v>
      </c>
      <c r="R58" s="26">
        <v>200001102276</v>
      </c>
      <c r="S58" s="30">
        <v>46218</v>
      </c>
      <c r="T58" s="26" t="s">
        <v>77</v>
      </c>
      <c r="U58" s="30">
        <v>46219</v>
      </c>
      <c r="V58" s="25">
        <v>4000701677</v>
      </c>
      <c r="W58" s="58">
        <v>48765</v>
      </c>
      <c r="X58" s="34">
        <v>46234</v>
      </c>
      <c r="Y58" s="34"/>
      <c r="Z58" s="36">
        <v>52951</v>
      </c>
      <c r="AA58" s="34">
        <v>46234</v>
      </c>
      <c r="AB58" s="35"/>
      <c r="AC58" s="25"/>
      <c r="AD58" s="121" t="s">
        <v>1460</v>
      </c>
      <c r="AE58" s="123">
        <v>46234</v>
      </c>
      <c r="AF58" s="41" t="str">
        <f t="shared" si="2"/>
        <v>DONE</v>
      </c>
      <c r="AG58" s="44">
        <v>46239</v>
      </c>
      <c r="AH58" s="25"/>
      <c r="AI58" s="25"/>
      <c r="AJ58" s="45" t="str">
        <f t="array" ref="AJ58">IFERROR(INDEX('[1]Master Price'!$E:$E,MATCH(D58,'[1]Master Price'!$B:$B,0)),"0")</f>
        <v>0</v>
      </c>
      <c r="AK58" s="45">
        <f t="shared" si="3"/>
        <v>0</v>
      </c>
      <c r="AL58" s="46" t="str">
        <f t="shared" si="4"/>
        <v>0-day</v>
      </c>
      <c r="AM58" s="46" t="str">
        <f t="shared" si="5"/>
        <v>1-day</v>
      </c>
      <c r="AN58" s="46" t="str">
        <f t="shared" si="6"/>
        <v>16-day</v>
      </c>
      <c r="AO58" s="46" t="str">
        <f t="shared" si="7"/>
        <v>0-day</v>
      </c>
      <c r="AP58" s="46" t="str">
        <f t="shared" si="8"/>
        <v>0-day</v>
      </c>
      <c r="AQ58" s="46" t="str">
        <f t="shared" si="9"/>
        <v>0-day</v>
      </c>
      <c r="AR58" s="17"/>
      <c r="AS58" s="47">
        <f t="shared" si="10"/>
        <v>56</v>
      </c>
      <c r="AT58" s="35" t="str">
        <f t="shared" si="25"/>
        <v>GMIAMI/2026/07/1085</v>
      </c>
      <c r="AU58" s="48" t="e">
        <f t="shared" ca="1" si="11"/>
        <v>#NAME?</v>
      </c>
      <c r="AV58" s="48" t="e">
        <f t="shared" ca="1" si="12"/>
        <v>#NAME?</v>
      </c>
      <c r="AW58" s="49" t="e">
        <f t="shared" ca="1" si="13"/>
        <v>#NAME?</v>
      </c>
      <c r="AX58" s="48" t="e">
        <f t="shared" ca="1" si="14"/>
        <v>#NAME?</v>
      </c>
      <c r="AY58" s="49">
        <f t="shared" si="15"/>
        <v>200001102276</v>
      </c>
      <c r="AZ58" s="50" t="e">
        <f t="shared" ca="1" si="16"/>
        <v>#NAME?</v>
      </c>
      <c r="BA58" s="51" t="e">
        <f t="shared" ca="1" si="17"/>
        <v>#NAME?</v>
      </c>
      <c r="BB58" s="52" t="e">
        <f t="shared" ca="1" si="18"/>
        <v>#NAME?</v>
      </c>
      <c r="BC58" s="51" t="e">
        <f t="shared" ca="1" si="19"/>
        <v>#NAME?</v>
      </c>
      <c r="BD58" s="54" t="e">
        <f t="shared" ca="1" si="20"/>
        <v>#NAME?</v>
      </c>
      <c r="BE58" s="48" t="e">
        <f t="shared" ca="1" si="21"/>
        <v>#NAME?</v>
      </c>
      <c r="BF58" s="50" t="e">
        <f t="shared" ca="1" si="22"/>
        <v>#NAME?</v>
      </c>
      <c r="BG58" s="56" t="e">
        <f t="shared" ca="1" si="23"/>
        <v>#NAME?</v>
      </c>
      <c r="BH58" s="22"/>
      <c r="BI58" s="22"/>
      <c r="BJ58" s="22"/>
      <c r="BK58" s="22"/>
      <c r="BL58" s="22"/>
      <c r="BM58" s="22"/>
      <c r="BN58" s="24"/>
      <c r="BO58" s="24"/>
    </row>
    <row r="59" spans="1:67" ht="15.5">
      <c r="A59" s="25">
        <f t="shared" si="0"/>
        <v>57</v>
      </c>
      <c r="B59" s="62">
        <v>46217</v>
      </c>
      <c r="C59" s="26" t="s">
        <v>1462</v>
      </c>
      <c r="D59" s="27" t="s">
        <v>58</v>
      </c>
      <c r="E59" s="29" t="s">
        <v>59</v>
      </c>
      <c r="F59" s="31">
        <v>1</v>
      </c>
      <c r="G59" s="31" t="s">
        <v>63</v>
      </c>
      <c r="H59" s="31" t="str">
        <f t="shared" si="1"/>
        <v>DONE</v>
      </c>
      <c r="I59" s="31" t="s">
        <v>1414</v>
      </c>
      <c r="J59" s="31" t="s">
        <v>821</v>
      </c>
      <c r="K59" s="31" t="s">
        <v>70</v>
      </c>
      <c r="L59" s="32"/>
      <c r="M59" s="25"/>
      <c r="N59" s="31" t="s">
        <v>609</v>
      </c>
      <c r="O59" s="31" t="s">
        <v>189</v>
      </c>
      <c r="P59" s="31" t="s">
        <v>97</v>
      </c>
      <c r="Q59" s="31" t="s">
        <v>763</v>
      </c>
      <c r="R59" s="26">
        <v>200001103550</v>
      </c>
      <c r="S59" s="30">
        <v>46218</v>
      </c>
      <c r="T59" s="26" t="s">
        <v>77</v>
      </c>
      <c r="U59" s="30">
        <v>46219</v>
      </c>
      <c r="V59" s="25">
        <v>4000701678</v>
      </c>
      <c r="W59" s="58">
        <v>48766</v>
      </c>
      <c r="X59" s="34">
        <v>46234</v>
      </c>
      <c r="Y59" s="34"/>
      <c r="Z59" s="36">
        <v>52953</v>
      </c>
      <c r="AA59" s="34">
        <v>46234</v>
      </c>
      <c r="AB59" s="35"/>
      <c r="AC59" s="25"/>
      <c r="AD59" s="121" t="s">
        <v>1464</v>
      </c>
      <c r="AE59" s="123">
        <v>46234</v>
      </c>
      <c r="AF59" s="41" t="str">
        <f t="shared" si="2"/>
        <v>DONE</v>
      </c>
      <c r="AG59" s="44">
        <v>46239</v>
      </c>
      <c r="AH59" s="25"/>
      <c r="AI59" s="25"/>
      <c r="AJ59" s="45" t="str">
        <f t="array" ref="AJ59">IFERROR(INDEX('[1]Master Price'!$E:$E,MATCH(D59,'[1]Master Price'!$B:$B,0)),"0")</f>
        <v>0</v>
      </c>
      <c r="AK59" s="45">
        <f t="shared" si="3"/>
        <v>0</v>
      </c>
      <c r="AL59" s="46" t="str">
        <f t="shared" si="4"/>
        <v>0-day</v>
      </c>
      <c r="AM59" s="46" t="str">
        <f t="shared" si="5"/>
        <v>1-day</v>
      </c>
      <c r="AN59" s="46" t="str">
        <f t="shared" si="6"/>
        <v>16-day</v>
      </c>
      <c r="AO59" s="46" t="str">
        <f t="shared" si="7"/>
        <v>0-day</v>
      </c>
      <c r="AP59" s="46" t="str">
        <f t="shared" si="8"/>
        <v>0-day</v>
      </c>
      <c r="AQ59" s="46" t="str">
        <f t="shared" si="9"/>
        <v>0-day</v>
      </c>
      <c r="AR59" s="17"/>
      <c r="AS59" s="47">
        <f t="shared" si="10"/>
        <v>57</v>
      </c>
      <c r="AT59" s="35" t="str">
        <f t="shared" si="25"/>
        <v>GMIAMI/2026/07/1086</v>
      </c>
      <c r="AU59" s="48" t="e">
        <f t="shared" ca="1" si="11"/>
        <v>#NAME?</v>
      </c>
      <c r="AV59" s="48" t="e">
        <f t="shared" ca="1" si="12"/>
        <v>#NAME?</v>
      </c>
      <c r="AW59" s="49" t="e">
        <f t="shared" ca="1" si="13"/>
        <v>#NAME?</v>
      </c>
      <c r="AX59" s="48" t="e">
        <f t="shared" ca="1" si="14"/>
        <v>#NAME?</v>
      </c>
      <c r="AY59" s="49">
        <f t="shared" si="15"/>
        <v>200001103550</v>
      </c>
      <c r="AZ59" s="50" t="e">
        <f t="shared" ca="1" si="16"/>
        <v>#NAME?</v>
      </c>
      <c r="BA59" s="51" t="e">
        <f t="shared" ca="1" si="17"/>
        <v>#NAME?</v>
      </c>
      <c r="BB59" s="52" t="e">
        <f t="shared" ca="1" si="18"/>
        <v>#NAME?</v>
      </c>
      <c r="BC59" s="51" t="e">
        <f t="shared" ca="1" si="19"/>
        <v>#NAME?</v>
      </c>
      <c r="BD59" s="54" t="e">
        <f t="shared" ca="1" si="20"/>
        <v>#NAME?</v>
      </c>
      <c r="BE59" s="48" t="e">
        <f t="shared" ca="1" si="21"/>
        <v>#NAME?</v>
      </c>
      <c r="BF59" s="50" t="e">
        <f t="shared" ca="1" si="22"/>
        <v>#NAME?</v>
      </c>
      <c r="BG59" s="56" t="e">
        <f t="shared" ca="1" si="23"/>
        <v>#NAME?</v>
      </c>
      <c r="BH59" s="22"/>
      <c r="BI59" s="22"/>
      <c r="BJ59" s="22"/>
      <c r="BK59" s="22"/>
      <c r="BL59" s="22"/>
      <c r="BM59" s="22"/>
      <c r="BN59" s="24"/>
      <c r="BO59" s="24"/>
    </row>
    <row r="60" spans="1:67" ht="15.5">
      <c r="A60" s="25">
        <f t="shared" si="0"/>
        <v>58</v>
      </c>
      <c r="B60" s="62">
        <v>46217</v>
      </c>
      <c r="C60" s="26" t="s">
        <v>1462</v>
      </c>
      <c r="D60" s="27" t="s">
        <v>165</v>
      </c>
      <c r="E60" s="29" t="s">
        <v>166</v>
      </c>
      <c r="F60" s="31">
        <v>1</v>
      </c>
      <c r="G60" s="31" t="s">
        <v>63</v>
      </c>
      <c r="H60" s="31" t="str">
        <f t="shared" si="1"/>
        <v>DONE</v>
      </c>
      <c r="I60" s="31" t="s">
        <v>1414</v>
      </c>
      <c r="J60" s="31" t="s">
        <v>821</v>
      </c>
      <c r="K60" s="31" t="s">
        <v>70</v>
      </c>
      <c r="L60" s="32"/>
      <c r="M60" s="25"/>
      <c r="N60" s="31" t="s">
        <v>609</v>
      </c>
      <c r="O60" s="31" t="s">
        <v>189</v>
      </c>
      <c r="P60" s="31" t="s">
        <v>97</v>
      </c>
      <c r="Q60" s="31" t="s">
        <v>763</v>
      </c>
      <c r="R60" s="26">
        <v>200001103550</v>
      </c>
      <c r="S60" s="30">
        <v>46218</v>
      </c>
      <c r="T60" s="26" t="s">
        <v>77</v>
      </c>
      <c r="U60" s="30">
        <v>46219</v>
      </c>
      <c r="V60" s="25">
        <v>4000701678</v>
      </c>
      <c r="W60" s="58">
        <v>48766</v>
      </c>
      <c r="X60" s="34">
        <v>46234</v>
      </c>
      <c r="Y60" s="34"/>
      <c r="Z60" s="36">
        <v>52953</v>
      </c>
      <c r="AA60" s="34">
        <v>46234</v>
      </c>
      <c r="AB60" s="35"/>
      <c r="AC60" s="25"/>
      <c r="AD60" s="121" t="s">
        <v>1464</v>
      </c>
      <c r="AE60" s="123">
        <v>46234</v>
      </c>
      <c r="AF60" s="41" t="str">
        <f t="shared" si="2"/>
        <v>DONE</v>
      </c>
      <c r="AG60" s="44">
        <v>46239</v>
      </c>
      <c r="AH60" s="25"/>
      <c r="AI60" s="25"/>
      <c r="AJ60" s="45" t="str">
        <f t="array" ref="AJ60">IFERROR(INDEX('[1]Master Price'!$E:$E,MATCH(D60,'[1]Master Price'!$B:$B,0)),"0")</f>
        <v>0</v>
      </c>
      <c r="AK60" s="45">
        <f t="shared" si="3"/>
        <v>0</v>
      </c>
      <c r="AL60" s="46" t="str">
        <f t="shared" si="4"/>
        <v>0-day</v>
      </c>
      <c r="AM60" s="46" t="str">
        <f t="shared" si="5"/>
        <v>1-day</v>
      </c>
      <c r="AN60" s="46" t="str">
        <f t="shared" si="6"/>
        <v>16-day</v>
      </c>
      <c r="AO60" s="46" t="str">
        <f t="shared" si="7"/>
        <v>0-day</v>
      </c>
      <c r="AP60" s="46" t="str">
        <f t="shared" si="8"/>
        <v>0-day</v>
      </c>
      <c r="AQ60" s="46" t="str">
        <f t="shared" si="9"/>
        <v>0-day</v>
      </c>
      <c r="AR60" s="17"/>
      <c r="AS60" s="47">
        <f t="shared" si="10"/>
        <v>58</v>
      </c>
      <c r="AT60" s="35" t="str">
        <f t="shared" si="25"/>
        <v>GMIAMI/2026/07/1086</v>
      </c>
      <c r="AU60" s="48" t="e">
        <f t="shared" ca="1" si="11"/>
        <v>#NAME?</v>
      </c>
      <c r="AV60" s="48" t="e">
        <f t="shared" ca="1" si="12"/>
        <v>#NAME?</v>
      </c>
      <c r="AW60" s="49" t="e">
        <f t="shared" ca="1" si="13"/>
        <v>#NAME?</v>
      </c>
      <c r="AX60" s="48" t="e">
        <f t="shared" ca="1" si="14"/>
        <v>#NAME?</v>
      </c>
      <c r="AY60" s="49">
        <f t="shared" si="15"/>
        <v>200001103550</v>
      </c>
      <c r="AZ60" s="50" t="e">
        <f t="shared" ca="1" si="16"/>
        <v>#NAME?</v>
      </c>
      <c r="BA60" s="51" t="e">
        <f t="shared" ca="1" si="17"/>
        <v>#NAME?</v>
      </c>
      <c r="BB60" s="52" t="e">
        <f t="shared" ca="1" si="18"/>
        <v>#NAME?</v>
      </c>
      <c r="BC60" s="51" t="e">
        <f t="shared" ca="1" si="19"/>
        <v>#NAME?</v>
      </c>
      <c r="BD60" s="54" t="e">
        <f t="shared" ca="1" si="20"/>
        <v>#NAME?</v>
      </c>
      <c r="BE60" s="48" t="e">
        <f t="shared" ca="1" si="21"/>
        <v>#NAME?</v>
      </c>
      <c r="BF60" s="50" t="e">
        <f t="shared" ca="1" si="22"/>
        <v>#NAME?</v>
      </c>
      <c r="BG60" s="56" t="e">
        <f t="shared" ca="1" si="23"/>
        <v>#NAME?</v>
      </c>
      <c r="BH60" s="22"/>
      <c r="BI60" s="22"/>
      <c r="BJ60" s="22"/>
      <c r="BK60" s="22"/>
      <c r="BL60" s="22"/>
      <c r="BM60" s="22"/>
      <c r="BN60" s="24"/>
      <c r="BO60" s="24"/>
    </row>
    <row r="61" spans="1:67" ht="15.5">
      <c r="A61" s="25">
        <f t="shared" si="0"/>
        <v>59</v>
      </c>
      <c r="B61" s="62">
        <v>46217</v>
      </c>
      <c r="C61" s="26" t="s">
        <v>1462</v>
      </c>
      <c r="D61" s="27" t="s">
        <v>333</v>
      </c>
      <c r="E61" s="29" t="s">
        <v>334</v>
      </c>
      <c r="F61" s="31">
        <v>1</v>
      </c>
      <c r="G61" s="31" t="s">
        <v>63</v>
      </c>
      <c r="H61" s="31" t="str">
        <f t="shared" si="1"/>
        <v>DONE</v>
      </c>
      <c r="I61" s="31" t="s">
        <v>1414</v>
      </c>
      <c r="J61" s="31" t="s">
        <v>821</v>
      </c>
      <c r="K61" s="31" t="s">
        <v>70</v>
      </c>
      <c r="L61" s="32"/>
      <c r="M61" s="25"/>
      <c r="N61" s="31" t="s">
        <v>609</v>
      </c>
      <c r="O61" s="31" t="s">
        <v>189</v>
      </c>
      <c r="P61" s="31" t="s">
        <v>97</v>
      </c>
      <c r="Q61" s="31" t="s">
        <v>763</v>
      </c>
      <c r="R61" s="26">
        <v>200001103550</v>
      </c>
      <c r="S61" s="30">
        <v>46218</v>
      </c>
      <c r="T61" s="26" t="s">
        <v>77</v>
      </c>
      <c r="U61" s="30">
        <v>46219</v>
      </c>
      <c r="V61" s="25">
        <v>4000701678</v>
      </c>
      <c r="W61" s="58">
        <v>48766</v>
      </c>
      <c r="X61" s="34">
        <v>46234</v>
      </c>
      <c r="Y61" s="34"/>
      <c r="Z61" s="36">
        <v>52953</v>
      </c>
      <c r="AA61" s="34">
        <v>46234</v>
      </c>
      <c r="AB61" s="35"/>
      <c r="AC61" s="25"/>
      <c r="AD61" s="121" t="s">
        <v>1464</v>
      </c>
      <c r="AE61" s="123">
        <v>46234</v>
      </c>
      <c r="AF61" s="41" t="str">
        <f t="shared" si="2"/>
        <v>DONE</v>
      </c>
      <c r="AG61" s="44">
        <v>46239</v>
      </c>
      <c r="AH61" s="25"/>
      <c r="AI61" s="25"/>
      <c r="AJ61" s="45" t="str">
        <f t="array" ref="AJ61">IFERROR(INDEX('[1]Master Price'!$E:$E,MATCH(D61,'[1]Master Price'!$B:$B,0)),"0")</f>
        <v>0</v>
      </c>
      <c r="AK61" s="45">
        <f t="shared" si="3"/>
        <v>0</v>
      </c>
      <c r="AL61" s="46" t="str">
        <f t="shared" si="4"/>
        <v>0-day</v>
      </c>
      <c r="AM61" s="46" t="str">
        <f t="shared" si="5"/>
        <v>1-day</v>
      </c>
      <c r="AN61" s="46" t="str">
        <f t="shared" si="6"/>
        <v>16-day</v>
      </c>
      <c r="AO61" s="46" t="str">
        <f t="shared" si="7"/>
        <v>0-day</v>
      </c>
      <c r="AP61" s="46" t="str">
        <f t="shared" si="8"/>
        <v>0-day</v>
      </c>
      <c r="AQ61" s="46" t="str">
        <f t="shared" si="9"/>
        <v>0-day</v>
      </c>
      <c r="AR61" s="17"/>
      <c r="AS61" s="47">
        <f t="shared" si="10"/>
        <v>59</v>
      </c>
      <c r="AT61" s="35" t="str">
        <f t="shared" si="25"/>
        <v>GMIAMI/2026/07/1086</v>
      </c>
      <c r="AU61" s="48" t="e">
        <f t="shared" ca="1" si="11"/>
        <v>#NAME?</v>
      </c>
      <c r="AV61" s="48" t="e">
        <f t="shared" ca="1" si="12"/>
        <v>#NAME?</v>
      </c>
      <c r="AW61" s="49" t="e">
        <f t="shared" ca="1" si="13"/>
        <v>#NAME?</v>
      </c>
      <c r="AX61" s="48" t="e">
        <f t="shared" ca="1" si="14"/>
        <v>#NAME?</v>
      </c>
      <c r="AY61" s="49">
        <f t="shared" si="15"/>
        <v>200001103550</v>
      </c>
      <c r="AZ61" s="50" t="e">
        <f t="shared" ca="1" si="16"/>
        <v>#NAME?</v>
      </c>
      <c r="BA61" s="51" t="e">
        <f t="shared" ca="1" si="17"/>
        <v>#NAME?</v>
      </c>
      <c r="BB61" s="52" t="e">
        <f t="shared" ca="1" si="18"/>
        <v>#NAME?</v>
      </c>
      <c r="BC61" s="51" t="e">
        <f t="shared" ca="1" si="19"/>
        <v>#NAME?</v>
      </c>
      <c r="BD61" s="54" t="e">
        <f t="shared" ca="1" si="20"/>
        <v>#NAME?</v>
      </c>
      <c r="BE61" s="48" t="e">
        <f t="shared" ca="1" si="21"/>
        <v>#NAME?</v>
      </c>
      <c r="BF61" s="50" t="e">
        <f t="shared" ca="1" si="22"/>
        <v>#NAME?</v>
      </c>
      <c r="BG61" s="56" t="e">
        <f t="shared" ca="1" si="23"/>
        <v>#NAME?</v>
      </c>
      <c r="BH61" s="22"/>
      <c r="BI61" s="22"/>
      <c r="BJ61" s="22"/>
      <c r="BK61" s="22"/>
      <c r="BL61" s="22"/>
      <c r="BM61" s="22"/>
      <c r="BN61" s="24"/>
      <c r="BO61" s="24"/>
    </row>
    <row r="62" spans="1:67" ht="15.5">
      <c r="A62" s="25">
        <f t="shared" si="0"/>
        <v>60</v>
      </c>
      <c r="B62" s="62">
        <v>46217</v>
      </c>
      <c r="C62" s="26" t="s">
        <v>1462</v>
      </c>
      <c r="D62" s="27" t="s">
        <v>392</v>
      </c>
      <c r="E62" s="29" t="s">
        <v>393</v>
      </c>
      <c r="F62" s="31">
        <v>1</v>
      </c>
      <c r="G62" s="31" t="s">
        <v>63</v>
      </c>
      <c r="H62" s="31" t="str">
        <f t="shared" si="1"/>
        <v>DONE</v>
      </c>
      <c r="I62" s="31" t="s">
        <v>1414</v>
      </c>
      <c r="J62" s="31" t="s">
        <v>821</v>
      </c>
      <c r="K62" s="31" t="s">
        <v>70</v>
      </c>
      <c r="L62" s="32"/>
      <c r="M62" s="25"/>
      <c r="N62" s="31" t="s">
        <v>609</v>
      </c>
      <c r="O62" s="31" t="s">
        <v>189</v>
      </c>
      <c r="P62" s="31" t="s">
        <v>97</v>
      </c>
      <c r="Q62" s="31" t="s">
        <v>763</v>
      </c>
      <c r="R62" s="26">
        <v>200001103550</v>
      </c>
      <c r="S62" s="30">
        <v>46218</v>
      </c>
      <c r="T62" s="26" t="s">
        <v>77</v>
      </c>
      <c r="U62" s="30">
        <v>46219</v>
      </c>
      <c r="V62" s="25">
        <v>4000701678</v>
      </c>
      <c r="W62" s="58">
        <v>48766</v>
      </c>
      <c r="X62" s="34">
        <v>46234</v>
      </c>
      <c r="Y62" s="34"/>
      <c r="Z62" s="36">
        <v>52953</v>
      </c>
      <c r="AA62" s="34">
        <v>46234</v>
      </c>
      <c r="AB62" s="35"/>
      <c r="AC62" s="25"/>
      <c r="AD62" s="121" t="s">
        <v>1464</v>
      </c>
      <c r="AE62" s="123">
        <v>46234</v>
      </c>
      <c r="AF62" s="41" t="str">
        <f t="shared" si="2"/>
        <v>DONE</v>
      </c>
      <c r="AG62" s="44">
        <v>46239</v>
      </c>
      <c r="AH62" s="25"/>
      <c r="AI62" s="25"/>
      <c r="AJ62" s="45" t="str">
        <f t="array" ref="AJ62">IFERROR(INDEX('[1]Master Price'!$E:$E,MATCH(D62,'[1]Master Price'!$B:$B,0)),"0")</f>
        <v>0</v>
      </c>
      <c r="AK62" s="45">
        <f t="shared" si="3"/>
        <v>0</v>
      </c>
      <c r="AL62" s="46" t="str">
        <f t="shared" si="4"/>
        <v>0-day</v>
      </c>
      <c r="AM62" s="46" t="str">
        <f t="shared" si="5"/>
        <v>1-day</v>
      </c>
      <c r="AN62" s="46" t="str">
        <f t="shared" si="6"/>
        <v>16-day</v>
      </c>
      <c r="AO62" s="46" t="str">
        <f t="shared" si="7"/>
        <v>0-day</v>
      </c>
      <c r="AP62" s="46" t="str">
        <f t="shared" si="8"/>
        <v>0-day</v>
      </c>
      <c r="AQ62" s="46" t="str">
        <f t="shared" si="9"/>
        <v>0-day</v>
      </c>
      <c r="AR62" s="17"/>
      <c r="AS62" s="47">
        <f t="shared" si="10"/>
        <v>60</v>
      </c>
      <c r="AT62" s="35" t="str">
        <f t="shared" si="25"/>
        <v>GMIAMI/2026/07/1086</v>
      </c>
      <c r="AU62" s="48" t="e">
        <f t="shared" ca="1" si="11"/>
        <v>#NAME?</v>
      </c>
      <c r="AV62" s="48" t="e">
        <f t="shared" ca="1" si="12"/>
        <v>#NAME?</v>
      </c>
      <c r="AW62" s="49" t="e">
        <f t="shared" ca="1" si="13"/>
        <v>#NAME?</v>
      </c>
      <c r="AX62" s="48" t="e">
        <f t="shared" ca="1" si="14"/>
        <v>#NAME?</v>
      </c>
      <c r="AY62" s="49">
        <f t="shared" si="15"/>
        <v>200001103550</v>
      </c>
      <c r="AZ62" s="50" t="e">
        <f t="shared" ca="1" si="16"/>
        <v>#NAME?</v>
      </c>
      <c r="BA62" s="51" t="e">
        <f t="shared" ca="1" si="17"/>
        <v>#NAME?</v>
      </c>
      <c r="BB62" s="52" t="e">
        <f t="shared" ca="1" si="18"/>
        <v>#NAME?</v>
      </c>
      <c r="BC62" s="51" t="e">
        <f t="shared" ca="1" si="19"/>
        <v>#NAME?</v>
      </c>
      <c r="BD62" s="54" t="e">
        <f t="shared" ca="1" si="20"/>
        <v>#NAME?</v>
      </c>
      <c r="BE62" s="48" t="e">
        <f t="shared" ca="1" si="21"/>
        <v>#NAME?</v>
      </c>
      <c r="BF62" s="50" t="e">
        <f t="shared" ca="1" si="22"/>
        <v>#NAME?</v>
      </c>
      <c r="BG62" s="56" t="e">
        <f t="shared" ca="1" si="23"/>
        <v>#NAME?</v>
      </c>
      <c r="BH62" s="22"/>
      <c r="BI62" s="22"/>
      <c r="BJ62" s="22"/>
      <c r="BK62" s="22"/>
      <c r="BL62" s="22"/>
      <c r="BM62" s="22"/>
      <c r="BN62" s="24"/>
      <c r="BO62" s="24"/>
    </row>
    <row r="63" spans="1:67" ht="15.5">
      <c r="A63" s="25">
        <f t="shared" si="0"/>
        <v>61</v>
      </c>
      <c r="B63" s="62">
        <v>46217</v>
      </c>
      <c r="C63" s="26" t="s">
        <v>1462</v>
      </c>
      <c r="D63" s="27" t="s">
        <v>252</v>
      </c>
      <c r="E63" s="29" t="s">
        <v>253</v>
      </c>
      <c r="F63" s="31">
        <v>1</v>
      </c>
      <c r="G63" s="31" t="s">
        <v>63</v>
      </c>
      <c r="H63" s="31" t="str">
        <f t="shared" si="1"/>
        <v>DONE</v>
      </c>
      <c r="I63" s="31" t="s">
        <v>1414</v>
      </c>
      <c r="J63" s="31" t="s">
        <v>821</v>
      </c>
      <c r="K63" s="31" t="s">
        <v>70</v>
      </c>
      <c r="L63" s="32"/>
      <c r="M63" s="25"/>
      <c r="N63" s="31" t="s">
        <v>609</v>
      </c>
      <c r="O63" s="31" t="s">
        <v>189</v>
      </c>
      <c r="P63" s="31" t="s">
        <v>97</v>
      </c>
      <c r="Q63" s="31" t="s">
        <v>763</v>
      </c>
      <c r="R63" s="26">
        <v>200001103550</v>
      </c>
      <c r="S63" s="30">
        <v>46218</v>
      </c>
      <c r="T63" s="26" t="s">
        <v>77</v>
      </c>
      <c r="U63" s="30">
        <v>46219</v>
      </c>
      <c r="V63" s="25">
        <v>4000701678</v>
      </c>
      <c r="W63" s="58">
        <v>48766</v>
      </c>
      <c r="X63" s="34">
        <v>46234</v>
      </c>
      <c r="Y63" s="34"/>
      <c r="Z63" s="36">
        <v>52953</v>
      </c>
      <c r="AA63" s="34">
        <v>46234</v>
      </c>
      <c r="AB63" s="35"/>
      <c r="AC63" s="25"/>
      <c r="AD63" s="121" t="s">
        <v>1464</v>
      </c>
      <c r="AE63" s="123">
        <v>46234</v>
      </c>
      <c r="AF63" s="41" t="str">
        <f t="shared" si="2"/>
        <v>DONE</v>
      </c>
      <c r="AG63" s="44">
        <v>46239</v>
      </c>
      <c r="AH63" s="25"/>
      <c r="AI63" s="25"/>
      <c r="AJ63" s="45" t="str">
        <f t="array" ref="AJ63">IFERROR(INDEX('[1]Master Price'!$E:$E,MATCH(D63,'[1]Master Price'!$B:$B,0)),"0")</f>
        <v>0</v>
      </c>
      <c r="AK63" s="45">
        <f t="shared" si="3"/>
        <v>0</v>
      </c>
      <c r="AL63" s="46" t="str">
        <f t="shared" si="4"/>
        <v>0-day</v>
      </c>
      <c r="AM63" s="46" t="str">
        <f t="shared" si="5"/>
        <v>1-day</v>
      </c>
      <c r="AN63" s="46" t="str">
        <f t="shared" si="6"/>
        <v>16-day</v>
      </c>
      <c r="AO63" s="46" t="str">
        <f t="shared" si="7"/>
        <v>0-day</v>
      </c>
      <c r="AP63" s="46" t="str">
        <f t="shared" si="8"/>
        <v>0-day</v>
      </c>
      <c r="AQ63" s="46" t="str">
        <f t="shared" si="9"/>
        <v>0-day</v>
      </c>
      <c r="AR63" s="17"/>
      <c r="AS63" s="47">
        <f t="shared" si="10"/>
        <v>61</v>
      </c>
      <c r="AT63" s="35" t="str">
        <f t="shared" si="25"/>
        <v>GMIAMI/2026/07/1086</v>
      </c>
      <c r="AU63" s="48" t="e">
        <f t="shared" ca="1" si="11"/>
        <v>#NAME?</v>
      </c>
      <c r="AV63" s="48" t="e">
        <f t="shared" ca="1" si="12"/>
        <v>#NAME?</v>
      </c>
      <c r="AW63" s="49" t="e">
        <f t="shared" ca="1" si="13"/>
        <v>#NAME?</v>
      </c>
      <c r="AX63" s="48" t="e">
        <f t="shared" ca="1" si="14"/>
        <v>#NAME?</v>
      </c>
      <c r="AY63" s="49">
        <f t="shared" si="15"/>
        <v>200001103550</v>
      </c>
      <c r="AZ63" s="50" t="e">
        <f t="shared" ca="1" si="16"/>
        <v>#NAME?</v>
      </c>
      <c r="BA63" s="51" t="e">
        <f t="shared" ca="1" si="17"/>
        <v>#NAME?</v>
      </c>
      <c r="BB63" s="52" t="e">
        <f t="shared" ca="1" si="18"/>
        <v>#NAME?</v>
      </c>
      <c r="BC63" s="51" t="e">
        <f t="shared" ca="1" si="19"/>
        <v>#NAME?</v>
      </c>
      <c r="BD63" s="54" t="e">
        <f t="shared" ca="1" si="20"/>
        <v>#NAME?</v>
      </c>
      <c r="BE63" s="48" t="e">
        <f t="shared" ca="1" si="21"/>
        <v>#NAME?</v>
      </c>
      <c r="BF63" s="50" t="e">
        <f t="shared" ca="1" si="22"/>
        <v>#NAME?</v>
      </c>
      <c r="BG63" s="56" t="e">
        <f t="shared" ca="1" si="23"/>
        <v>#NAME?</v>
      </c>
      <c r="BH63" s="22"/>
      <c r="BI63" s="22"/>
      <c r="BJ63" s="22"/>
      <c r="BK63" s="22"/>
      <c r="BL63" s="22"/>
      <c r="BM63" s="22"/>
      <c r="BN63" s="24"/>
      <c r="BO63" s="24"/>
    </row>
    <row r="64" spans="1:67" ht="15.5">
      <c r="A64" s="25">
        <f t="shared" si="0"/>
        <v>62</v>
      </c>
      <c r="B64" s="62">
        <v>46217</v>
      </c>
      <c r="C64" s="26" t="s">
        <v>1462</v>
      </c>
      <c r="D64" s="27" t="s">
        <v>944</v>
      </c>
      <c r="E64" s="29" t="s">
        <v>945</v>
      </c>
      <c r="F64" s="31">
        <v>1</v>
      </c>
      <c r="G64" s="31" t="s">
        <v>63</v>
      </c>
      <c r="H64" s="31" t="str">
        <f t="shared" si="1"/>
        <v>DONE</v>
      </c>
      <c r="I64" s="31" t="s">
        <v>1414</v>
      </c>
      <c r="J64" s="31" t="s">
        <v>821</v>
      </c>
      <c r="K64" s="31" t="s">
        <v>70</v>
      </c>
      <c r="L64" s="32"/>
      <c r="M64" s="25"/>
      <c r="N64" s="31" t="s">
        <v>609</v>
      </c>
      <c r="O64" s="31" t="s">
        <v>189</v>
      </c>
      <c r="P64" s="31" t="s">
        <v>97</v>
      </c>
      <c r="Q64" s="31" t="s">
        <v>763</v>
      </c>
      <c r="R64" s="26">
        <v>200001103550</v>
      </c>
      <c r="S64" s="30">
        <v>46218</v>
      </c>
      <c r="T64" s="26" t="s">
        <v>77</v>
      </c>
      <c r="U64" s="30">
        <v>46219</v>
      </c>
      <c r="V64" s="25">
        <v>4000701678</v>
      </c>
      <c r="W64" s="58">
        <v>48766</v>
      </c>
      <c r="X64" s="34">
        <v>46234</v>
      </c>
      <c r="Y64" s="34"/>
      <c r="Z64" s="36">
        <v>52953</v>
      </c>
      <c r="AA64" s="34">
        <v>46234</v>
      </c>
      <c r="AB64" s="35"/>
      <c r="AC64" s="25"/>
      <c r="AD64" s="121" t="s">
        <v>1464</v>
      </c>
      <c r="AE64" s="123">
        <v>46234</v>
      </c>
      <c r="AF64" s="41" t="str">
        <f t="shared" si="2"/>
        <v>DONE</v>
      </c>
      <c r="AG64" s="44">
        <v>46239</v>
      </c>
      <c r="AH64" s="25"/>
      <c r="AI64" s="25"/>
      <c r="AJ64" s="45" t="str">
        <f t="array" ref="AJ64">IFERROR(INDEX('[1]Master Price'!$E:$E,MATCH(D64,'[1]Master Price'!$B:$B,0)),"0")</f>
        <v>0</v>
      </c>
      <c r="AK64" s="45">
        <f t="shared" si="3"/>
        <v>0</v>
      </c>
      <c r="AL64" s="46" t="str">
        <f t="shared" si="4"/>
        <v>0-day</v>
      </c>
      <c r="AM64" s="46" t="str">
        <f t="shared" si="5"/>
        <v>1-day</v>
      </c>
      <c r="AN64" s="46" t="str">
        <f t="shared" si="6"/>
        <v>16-day</v>
      </c>
      <c r="AO64" s="46" t="str">
        <f t="shared" si="7"/>
        <v>0-day</v>
      </c>
      <c r="AP64" s="46" t="str">
        <f t="shared" si="8"/>
        <v>0-day</v>
      </c>
      <c r="AQ64" s="46" t="str">
        <f t="shared" si="9"/>
        <v>0-day</v>
      </c>
      <c r="AR64" s="17"/>
      <c r="AS64" s="47">
        <f t="shared" si="10"/>
        <v>62</v>
      </c>
      <c r="AT64" s="35" t="str">
        <f t="shared" si="25"/>
        <v>GMIAMI/2026/07/1086</v>
      </c>
      <c r="AU64" s="48" t="e">
        <f t="shared" ca="1" si="11"/>
        <v>#NAME?</v>
      </c>
      <c r="AV64" s="48" t="e">
        <f t="shared" ca="1" si="12"/>
        <v>#NAME?</v>
      </c>
      <c r="AW64" s="49" t="e">
        <f t="shared" ca="1" si="13"/>
        <v>#NAME?</v>
      </c>
      <c r="AX64" s="48" t="e">
        <f t="shared" ca="1" si="14"/>
        <v>#NAME?</v>
      </c>
      <c r="AY64" s="49">
        <f t="shared" si="15"/>
        <v>200001103550</v>
      </c>
      <c r="AZ64" s="50" t="e">
        <f t="shared" ca="1" si="16"/>
        <v>#NAME?</v>
      </c>
      <c r="BA64" s="51" t="e">
        <f t="shared" ca="1" si="17"/>
        <v>#NAME?</v>
      </c>
      <c r="BB64" s="52" t="e">
        <f t="shared" ca="1" si="18"/>
        <v>#NAME?</v>
      </c>
      <c r="BC64" s="51" t="e">
        <f t="shared" ca="1" si="19"/>
        <v>#NAME?</v>
      </c>
      <c r="BD64" s="54" t="e">
        <f t="shared" ca="1" si="20"/>
        <v>#NAME?</v>
      </c>
      <c r="BE64" s="48" t="e">
        <f t="shared" ca="1" si="21"/>
        <v>#NAME?</v>
      </c>
      <c r="BF64" s="50" t="e">
        <f t="shared" ca="1" si="22"/>
        <v>#NAME?</v>
      </c>
      <c r="BG64" s="56" t="e">
        <f t="shared" ca="1" si="23"/>
        <v>#NAME?</v>
      </c>
      <c r="BH64" s="22"/>
      <c r="BI64" s="22"/>
      <c r="BJ64" s="22"/>
      <c r="BK64" s="22"/>
      <c r="BL64" s="22"/>
      <c r="BM64" s="22"/>
      <c r="BN64" s="24"/>
      <c r="BO64" s="24"/>
    </row>
    <row r="65" spans="1:67" ht="15.5">
      <c r="A65" s="25">
        <f t="shared" si="0"/>
        <v>63</v>
      </c>
      <c r="B65" s="71">
        <v>46215</v>
      </c>
      <c r="C65" s="61" t="s">
        <v>1474</v>
      </c>
      <c r="D65" s="27" t="s">
        <v>65</v>
      </c>
      <c r="E65" s="29" t="s">
        <v>66</v>
      </c>
      <c r="F65" s="31">
        <v>2</v>
      </c>
      <c r="G65" s="31" t="s">
        <v>63</v>
      </c>
      <c r="H65" s="31" t="str">
        <f t="shared" si="1"/>
        <v>DONE</v>
      </c>
      <c r="I65" s="31" t="s">
        <v>1475</v>
      </c>
      <c r="J65" s="31" t="s">
        <v>680</v>
      </c>
      <c r="K65" s="31" t="s">
        <v>1138</v>
      </c>
      <c r="L65" s="31">
        <v>12333</v>
      </c>
      <c r="M65" s="25"/>
      <c r="N65" s="31" t="s">
        <v>609</v>
      </c>
      <c r="O65" s="31" t="s">
        <v>72</v>
      </c>
      <c r="P65" s="31" t="s">
        <v>97</v>
      </c>
      <c r="Q65" s="31" t="s">
        <v>287</v>
      </c>
      <c r="R65" s="26">
        <v>200001107695</v>
      </c>
      <c r="S65" s="30">
        <v>46218</v>
      </c>
      <c r="T65" s="26" t="s">
        <v>77</v>
      </c>
      <c r="U65" s="30">
        <v>46240</v>
      </c>
      <c r="V65" s="25">
        <v>4000709411</v>
      </c>
      <c r="W65" s="58">
        <v>49880</v>
      </c>
      <c r="X65" s="34">
        <v>46258</v>
      </c>
      <c r="Y65" s="34"/>
      <c r="Z65" s="36">
        <v>54023</v>
      </c>
      <c r="AA65" s="34">
        <v>46258</v>
      </c>
      <c r="AB65" s="35"/>
      <c r="AC65" s="25"/>
      <c r="AD65" s="121" t="s">
        <v>1477</v>
      </c>
      <c r="AE65" s="123">
        <v>46258</v>
      </c>
      <c r="AF65" s="41" t="str">
        <f t="shared" si="2"/>
        <v>DONE</v>
      </c>
      <c r="AG65" s="42">
        <v>46258</v>
      </c>
      <c r="AH65" s="25"/>
      <c r="AI65" s="25"/>
      <c r="AJ65" s="45" t="str">
        <f t="array" ref="AJ65">IFERROR(INDEX('[1]Master Price'!$E:$E,MATCH(D65,'[1]Master Price'!$B:$B,0)),"0")</f>
        <v>0</v>
      </c>
      <c r="AK65" s="45">
        <f t="shared" si="3"/>
        <v>0</v>
      </c>
      <c r="AL65" s="46" t="str">
        <f t="shared" si="4"/>
        <v>0-day</v>
      </c>
      <c r="AM65" s="46" t="str">
        <f t="shared" si="5"/>
        <v>22-day</v>
      </c>
      <c r="AN65" s="46" t="str">
        <f t="shared" si="6"/>
        <v>40-day</v>
      </c>
      <c r="AO65" s="46" t="str">
        <f t="shared" si="7"/>
        <v>0-day</v>
      </c>
      <c r="AP65" s="46" t="str">
        <f t="shared" si="8"/>
        <v>0-day</v>
      </c>
      <c r="AQ65" s="46" t="str">
        <f t="shared" si="9"/>
        <v>0-day</v>
      </c>
      <c r="AR65" s="17"/>
      <c r="AS65" s="47">
        <f t="shared" si="10"/>
        <v>63</v>
      </c>
      <c r="AT65" s="35" t="str">
        <f t="shared" si="25"/>
        <v>GMIAMI/2026/07/96(MARUWAI)</v>
      </c>
      <c r="AU65" s="48" t="e">
        <f t="shared" ca="1" si="11"/>
        <v>#NAME?</v>
      </c>
      <c r="AV65" s="48" t="e">
        <f t="shared" ca="1" si="12"/>
        <v>#NAME?</v>
      </c>
      <c r="AW65" s="49" t="e">
        <f t="shared" ca="1" si="13"/>
        <v>#NAME?</v>
      </c>
      <c r="AX65" s="48" t="e">
        <f t="shared" ca="1" si="14"/>
        <v>#NAME?</v>
      </c>
      <c r="AY65" s="49">
        <f t="shared" si="15"/>
        <v>200001107695</v>
      </c>
      <c r="AZ65" s="50" t="e">
        <f t="shared" ca="1" si="16"/>
        <v>#NAME?</v>
      </c>
      <c r="BA65" s="51" t="e">
        <f t="shared" ca="1" si="17"/>
        <v>#NAME?</v>
      </c>
      <c r="BB65" s="52" t="e">
        <f t="shared" ca="1" si="18"/>
        <v>#NAME?</v>
      </c>
      <c r="BC65" s="51" t="e">
        <f t="shared" ca="1" si="19"/>
        <v>#NAME?</v>
      </c>
      <c r="BD65" s="54" t="e">
        <f t="shared" ca="1" si="20"/>
        <v>#NAME?</v>
      </c>
      <c r="BE65" s="48" t="e">
        <f t="shared" ca="1" si="21"/>
        <v>#NAME?</v>
      </c>
      <c r="BF65" s="50" t="e">
        <f t="shared" ca="1" si="22"/>
        <v>#NAME?</v>
      </c>
      <c r="BG65" s="56" t="e">
        <f t="shared" ca="1" si="23"/>
        <v>#NAME?</v>
      </c>
      <c r="BH65" s="22"/>
      <c r="BI65" s="22"/>
      <c r="BJ65" s="22"/>
      <c r="BK65" s="22"/>
      <c r="BL65" s="22"/>
      <c r="BM65" s="22"/>
      <c r="BN65" s="24"/>
      <c r="BO65" s="24"/>
    </row>
    <row r="66" spans="1:67" ht="15.5">
      <c r="A66" s="25">
        <f t="shared" si="0"/>
        <v>64</v>
      </c>
      <c r="B66" s="71">
        <v>46215</v>
      </c>
      <c r="C66" s="61" t="s">
        <v>1474</v>
      </c>
      <c r="D66" s="27" t="s">
        <v>238</v>
      </c>
      <c r="E66" s="29" t="s">
        <v>239</v>
      </c>
      <c r="F66" s="31">
        <v>1</v>
      </c>
      <c r="G66" s="31" t="s">
        <v>63</v>
      </c>
      <c r="H66" s="31" t="str">
        <f t="shared" si="1"/>
        <v>DONE</v>
      </c>
      <c r="I66" s="31" t="s">
        <v>1475</v>
      </c>
      <c r="J66" s="31" t="s">
        <v>680</v>
      </c>
      <c r="K66" s="31" t="s">
        <v>1138</v>
      </c>
      <c r="L66" s="31">
        <v>12333</v>
      </c>
      <c r="M66" s="25"/>
      <c r="N66" s="31" t="s">
        <v>609</v>
      </c>
      <c r="O66" s="31" t="s">
        <v>72</v>
      </c>
      <c r="P66" s="31" t="s">
        <v>97</v>
      </c>
      <c r="Q66" s="31" t="s">
        <v>287</v>
      </c>
      <c r="R66" s="26">
        <v>200001107695</v>
      </c>
      <c r="S66" s="30">
        <v>46218</v>
      </c>
      <c r="T66" s="26" t="s">
        <v>77</v>
      </c>
      <c r="U66" s="30">
        <v>46240</v>
      </c>
      <c r="V66" s="25">
        <v>4000709411</v>
      </c>
      <c r="W66" s="58">
        <v>49880</v>
      </c>
      <c r="X66" s="34">
        <v>46258</v>
      </c>
      <c r="Y66" s="34"/>
      <c r="Z66" s="36">
        <v>54023</v>
      </c>
      <c r="AA66" s="34">
        <v>46258</v>
      </c>
      <c r="AB66" s="35"/>
      <c r="AC66" s="25"/>
      <c r="AD66" s="121" t="s">
        <v>1477</v>
      </c>
      <c r="AE66" s="123">
        <v>46258</v>
      </c>
      <c r="AF66" s="41" t="str">
        <f t="shared" si="2"/>
        <v>DONE</v>
      </c>
      <c r="AG66" s="42">
        <v>46258</v>
      </c>
      <c r="AH66" s="25"/>
      <c r="AI66" s="25"/>
      <c r="AJ66" s="45" t="str">
        <f t="array" ref="AJ66">IFERROR(INDEX('[1]Master Price'!$E:$E,MATCH(D66,'[1]Master Price'!$B:$B,0)),"0")</f>
        <v>0</v>
      </c>
      <c r="AK66" s="45">
        <f t="shared" si="3"/>
        <v>0</v>
      </c>
      <c r="AL66" s="46" t="str">
        <f t="shared" si="4"/>
        <v>0-day</v>
      </c>
      <c r="AM66" s="46" t="str">
        <f t="shared" si="5"/>
        <v>22-day</v>
      </c>
      <c r="AN66" s="46" t="str">
        <f t="shared" si="6"/>
        <v>40-day</v>
      </c>
      <c r="AO66" s="46" t="str">
        <f t="shared" si="7"/>
        <v>0-day</v>
      </c>
      <c r="AP66" s="46" t="str">
        <f t="shared" si="8"/>
        <v>0-day</v>
      </c>
      <c r="AQ66" s="46" t="str">
        <f t="shared" si="9"/>
        <v>0-day</v>
      </c>
      <c r="AR66" s="17"/>
      <c r="AS66" s="47">
        <f t="shared" si="10"/>
        <v>64</v>
      </c>
      <c r="AT66" s="35" t="str">
        <f t="shared" si="25"/>
        <v>GMIAMI/2026/07/96(MARUWAI)</v>
      </c>
      <c r="AU66" s="48" t="e">
        <f t="shared" ca="1" si="11"/>
        <v>#NAME?</v>
      </c>
      <c r="AV66" s="48" t="e">
        <f t="shared" ca="1" si="12"/>
        <v>#NAME?</v>
      </c>
      <c r="AW66" s="49" t="e">
        <f t="shared" ca="1" si="13"/>
        <v>#NAME?</v>
      </c>
      <c r="AX66" s="48" t="e">
        <f t="shared" ca="1" si="14"/>
        <v>#NAME?</v>
      </c>
      <c r="AY66" s="49">
        <f t="shared" si="15"/>
        <v>200001107695</v>
      </c>
      <c r="AZ66" s="50" t="e">
        <f t="shared" ca="1" si="16"/>
        <v>#NAME?</v>
      </c>
      <c r="BA66" s="51" t="e">
        <f t="shared" ca="1" si="17"/>
        <v>#NAME?</v>
      </c>
      <c r="BB66" s="52" t="e">
        <f t="shared" ca="1" si="18"/>
        <v>#NAME?</v>
      </c>
      <c r="BC66" s="51" t="e">
        <f t="shared" ca="1" si="19"/>
        <v>#NAME?</v>
      </c>
      <c r="BD66" s="54" t="e">
        <f t="shared" ca="1" si="20"/>
        <v>#NAME?</v>
      </c>
      <c r="BE66" s="48" t="e">
        <f t="shared" ca="1" si="21"/>
        <v>#NAME?</v>
      </c>
      <c r="BF66" s="50" t="e">
        <f t="shared" ca="1" si="22"/>
        <v>#NAME?</v>
      </c>
      <c r="BG66" s="56" t="e">
        <f t="shared" ca="1" si="23"/>
        <v>#NAME?</v>
      </c>
      <c r="BH66" s="22"/>
      <c r="BI66" s="22"/>
      <c r="BJ66" s="22"/>
      <c r="BK66" s="22"/>
      <c r="BL66" s="22"/>
      <c r="BM66" s="22"/>
      <c r="BN66" s="24"/>
      <c r="BO66" s="24"/>
    </row>
    <row r="67" spans="1:67" ht="15.5">
      <c r="A67" s="25">
        <f t="shared" si="0"/>
        <v>65</v>
      </c>
      <c r="B67" s="62">
        <v>46218</v>
      </c>
      <c r="C67" s="26" t="s">
        <v>1483</v>
      </c>
      <c r="D67" s="27" t="s">
        <v>716</v>
      </c>
      <c r="E67" s="29" t="s">
        <v>717</v>
      </c>
      <c r="F67" s="31">
        <v>8</v>
      </c>
      <c r="G67" s="31" t="s">
        <v>63</v>
      </c>
      <c r="H67" s="31" t="str">
        <f t="shared" si="1"/>
        <v>DONE</v>
      </c>
      <c r="I67" s="31" t="s">
        <v>205</v>
      </c>
      <c r="J67" s="32" t="s">
        <v>157</v>
      </c>
      <c r="K67" s="32" t="s">
        <v>94</v>
      </c>
      <c r="L67" s="31"/>
      <c r="M67" s="25"/>
      <c r="N67" s="31"/>
      <c r="O67" s="31" t="s">
        <v>96</v>
      </c>
      <c r="P67" s="31" t="s">
        <v>97</v>
      </c>
      <c r="Q67" s="31" t="s">
        <v>1200</v>
      </c>
      <c r="R67" s="26">
        <v>200001103551</v>
      </c>
      <c r="S67" s="30">
        <v>46219</v>
      </c>
      <c r="T67" s="26" t="s">
        <v>77</v>
      </c>
      <c r="U67" s="30">
        <v>46219</v>
      </c>
      <c r="V67" s="25">
        <v>4000701679</v>
      </c>
      <c r="W67" s="58">
        <v>48767</v>
      </c>
      <c r="X67" s="34">
        <v>46234</v>
      </c>
      <c r="Y67" s="34"/>
      <c r="Z67" s="36">
        <v>52954</v>
      </c>
      <c r="AA67" s="34">
        <v>46234</v>
      </c>
      <c r="AB67" s="35"/>
      <c r="AC67" s="25"/>
      <c r="AD67" s="121" t="s">
        <v>1486</v>
      </c>
      <c r="AE67" s="123">
        <v>46234</v>
      </c>
      <c r="AF67" s="41" t="str">
        <f t="shared" si="2"/>
        <v>DONE</v>
      </c>
      <c r="AG67" s="44">
        <v>46239</v>
      </c>
      <c r="AH67" s="25"/>
      <c r="AI67" s="25"/>
      <c r="AJ67" s="45" t="str">
        <f t="array" ref="AJ67">IFERROR(INDEX('[1]Master Price'!$E:$E,MATCH(D67,'[1]Master Price'!$B:$B,0)),"0")</f>
        <v>0</v>
      </c>
      <c r="AK67" s="45">
        <f t="shared" si="3"/>
        <v>0</v>
      </c>
      <c r="AL67" s="46" t="str">
        <f t="shared" si="4"/>
        <v>0-day</v>
      </c>
      <c r="AM67" s="46" t="str">
        <f t="shared" si="5"/>
        <v>0-day</v>
      </c>
      <c r="AN67" s="46" t="str">
        <f t="shared" si="6"/>
        <v>15-day</v>
      </c>
      <c r="AO67" s="46" t="str">
        <f t="shared" si="7"/>
        <v>0-day</v>
      </c>
      <c r="AP67" s="46" t="str">
        <f t="shared" si="8"/>
        <v>0-day</v>
      </c>
      <c r="AQ67" s="46" t="str">
        <f t="shared" si="9"/>
        <v>0-day</v>
      </c>
      <c r="AR67" s="17"/>
      <c r="AS67" s="47">
        <f t="shared" si="10"/>
        <v>65</v>
      </c>
      <c r="AT67" s="35" t="str">
        <f t="shared" si="25"/>
        <v>GMIAMI/2026/07/1087</v>
      </c>
      <c r="AU67" s="48" t="e">
        <f t="shared" ca="1" si="11"/>
        <v>#NAME?</v>
      </c>
      <c r="AV67" s="48" t="e">
        <f t="shared" ca="1" si="12"/>
        <v>#NAME?</v>
      </c>
      <c r="AW67" s="49" t="e">
        <f t="shared" ca="1" si="13"/>
        <v>#NAME?</v>
      </c>
      <c r="AX67" s="48" t="e">
        <f t="shared" ca="1" si="14"/>
        <v>#NAME?</v>
      </c>
      <c r="AY67" s="49">
        <f t="shared" si="15"/>
        <v>200001103551</v>
      </c>
      <c r="AZ67" s="50" t="e">
        <f t="shared" ca="1" si="16"/>
        <v>#NAME?</v>
      </c>
      <c r="BA67" s="51" t="e">
        <f t="shared" ca="1" si="17"/>
        <v>#NAME?</v>
      </c>
      <c r="BB67" s="52" t="e">
        <f t="shared" ca="1" si="18"/>
        <v>#NAME?</v>
      </c>
      <c r="BC67" s="51" t="e">
        <f t="shared" ca="1" si="19"/>
        <v>#NAME?</v>
      </c>
      <c r="BD67" s="54" t="e">
        <f t="shared" ca="1" si="20"/>
        <v>#NAME?</v>
      </c>
      <c r="BE67" s="48" t="e">
        <f t="shared" ca="1" si="21"/>
        <v>#NAME?</v>
      </c>
      <c r="BF67" s="50" t="e">
        <f t="shared" ca="1" si="22"/>
        <v>#NAME?</v>
      </c>
      <c r="BG67" s="56" t="e">
        <f t="shared" ca="1" si="23"/>
        <v>#NAME?</v>
      </c>
      <c r="BH67" s="22"/>
      <c r="BI67" s="22"/>
      <c r="BJ67" s="22"/>
      <c r="BK67" s="22"/>
      <c r="BL67" s="22"/>
      <c r="BM67" s="22"/>
      <c r="BN67" s="24"/>
      <c r="BO67" s="24"/>
    </row>
    <row r="68" spans="1:67" ht="15.5">
      <c r="A68" s="25">
        <f t="shared" si="0"/>
        <v>66</v>
      </c>
      <c r="B68" s="62">
        <v>46218</v>
      </c>
      <c r="C68" s="26" t="s">
        <v>1488</v>
      </c>
      <c r="D68" s="27" t="s">
        <v>983</v>
      </c>
      <c r="E68" s="29" t="s">
        <v>984</v>
      </c>
      <c r="F68" s="31">
        <v>1</v>
      </c>
      <c r="G68" s="31" t="s">
        <v>63</v>
      </c>
      <c r="H68" s="31" t="str">
        <f t="shared" si="1"/>
        <v>DONE</v>
      </c>
      <c r="I68" s="31" t="s">
        <v>1489</v>
      </c>
      <c r="J68" s="32" t="s">
        <v>975</v>
      </c>
      <c r="K68" s="32" t="s">
        <v>76</v>
      </c>
      <c r="L68" s="31"/>
      <c r="M68" s="25"/>
      <c r="N68" s="31"/>
      <c r="O68" s="31" t="s">
        <v>96</v>
      </c>
      <c r="P68" s="31" t="s">
        <v>97</v>
      </c>
      <c r="Q68" s="31" t="s">
        <v>1200</v>
      </c>
      <c r="R68" s="26">
        <v>200001103553</v>
      </c>
      <c r="S68" s="30">
        <v>46219</v>
      </c>
      <c r="T68" s="26" t="s">
        <v>77</v>
      </c>
      <c r="U68" s="30">
        <v>46219</v>
      </c>
      <c r="V68" s="25">
        <v>4000701680</v>
      </c>
      <c r="W68" s="58">
        <v>48768</v>
      </c>
      <c r="X68" s="34">
        <v>46234</v>
      </c>
      <c r="Y68" s="34"/>
      <c r="Z68" s="36">
        <v>52955</v>
      </c>
      <c r="AA68" s="34">
        <v>46234</v>
      </c>
      <c r="AB68" s="35"/>
      <c r="AC68" s="25"/>
      <c r="AD68" s="121" t="s">
        <v>1490</v>
      </c>
      <c r="AE68" s="123">
        <v>46234</v>
      </c>
      <c r="AF68" s="41" t="str">
        <f t="shared" si="2"/>
        <v>DONE</v>
      </c>
      <c r="AG68" s="44">
        <v>46239</v>
      </c>
      <c r="AH68" s="25"/>
      <c r="AI68" s="25"/>
      <c r="AJ68" s="45" t="str">
        <f t="array" ref="AJ68">IFERROR(INDEX('[1]Master Price'!$E:$E,MATCH(D68,'[1]Master Price'!$B:$B,0)),"0")</f>
        <v>0</v>
      </c>
      <c r="AK68" s="45">
        <f t="shared" si="3"/>
        <v>0</v>
      </c>
      <c r="AL68" s="46" t="str">
        <f t="shared" si="4"/>
        <v>0-day</v>
      </c>
      <c r="AM68" s="46" t="str">
        <f t="shared" si="5"/>
        <v>0-day</v>
      </c>
      <c r="AN68" s="46" t="str">
        <f t="shared" si="6"/>
        <v>15-day</v>
      </c>
      <c r="AO68" s="46" t="str">
        <f t="shared" si="7"/>
        <v>0-day</v>
      </c>
      <c r="AP68" s="46" t="str">
        <f t="shared" si="8"/>
        <v>0-day</v>
      </c>
      <c r="AQ68" s="46" t="str">
        <f t="shared" si="9"/>
        <v>0-day</v>
      </c>
      <c r="AR68" s="17"/>
      <c r="AS68" s="47">
        <f t="shared" si="10"/>
        <v>66</v>
      </c>
      <c r="AT68" s="35" t="str">
        <f t="shared" si="25"/>
        <v>GMIAMI/2026/07/1088</v>
      </c>
      <c r="AU68" s="48" t="e">
        <f t="shared" ca="1" si="11"/>
        <v>#NAME?</v>
      </c>
      <c r="AV68" s="48" t="e">
        <f t="shared" ca="1" si="12"/>
        <v>#NAME?</v>
      </c>
      <c r="AW68" s="49" t="e">
        <f t="shared" ca="1" si="13"/>
        <v>#NAME?</v>
      </c>
      <c r="AX68" s="48" t="e">
        <f t="shared" ca="1" si="14"/>
        <v>#NAME?</v>
      </c>
      <c r="AY68" s="49">
        <f t="shared" si="15"/>
        <v>200001103553</v>
      </c>
      <c r="AZ68" s="50" t="e">
        <f t="shared" ca="1" si="16"/>
        <v>#NAME?</v>
      </c>
      <c r="BA68" s="51" t="e">
        <f t="shared" ca="1" si="17"/>
        <v>#NAME?</v>
      </c>
      <c r="BB68" s="52" t="e">
        <f t="shared" ca="1" si="18"/>
        <v>#NAME?</v>
      </c>
      <c r="BC68" s="51" t="e">
        <f t="shared" ca="1" si="19"/>
        <v>#NAME?</v>
      </c>
      <c r="BD68" s="54" t="e">
        <f t="shared" ca="1" si="20"/>
        <v>#NAME?</v>
      </c>
      <c r="BE68" s="48" t="e">
        <f t="shared" ca="1" si="21"/>
        <v>#NAME?</v>
      </c>
      <c r="BF68" s="50" t="e">
        <f t="shared" ca="1" si="22"/>
        <v>#NAME?</v>
      </c>
      <c r="BG68" s="56" t="e">
        <f t="shared" ca="1" si="23"/>
        <v>#NAME?</v>
      </c>
      <c r="BH68" s="22"/>
      <c r="BI68" s="22"/>
      <c r="BJ68" s="22"/>
      <c r="BK68" s="22"/>
      <c r="BL68" s="22"/>
      <c r="BM68" s="22"/>
      <c r="BN68" s="24"/>
      <c r="BO68" s="24"/>
    </row>
    <row r="69" spans="1:67" ht="15.5">
      <c r="A69" s="25">
        <f t="shared" si="0"/>
        <v>67</v>
      </c>
      <c r="B69" s="62">
        <v>46218</v>
      </c>
      <c r="C69" s="26" t="s">
        <v>1491</v>
      </c>
      <c r="D69" s="27" t="s">
        <v>65</v>
      </c>
      <c r="E69" s="29" t="s">
        <v>66</v>
      </c>
      <c r="F69" s="31">
        <v>2</v>
      </c>
      <c r="G69" s="31" t="s">
        <v>63</v>
      </c>
      <c r="H69" s="31" t="str">
        <f t="shared" si="1"/>
        <v>DONE</v>
      </c>
      <c r="I69" s="31" t="s">
        <v>677</v>
      </c>
      <c r="J69" s="31" t="s">
        <v>398</v>
      </c>
      <c r="K69" s="31" t="s">
        <v>1138</v>
      </c>
      <c r="L69" s="31">
        <v>10302</v>
      </c>
      <c r="M69" s="25"/>
      <c r="N69" s="31" t="s">
        <v>609</v>
      </c>
      <c r="O69" s="31" t="s">
        <v>369</v>
      </c>
      <c r="P69" s="31" t="s">
        <v>97</v>
      </c>
      <c r="Q69" s="31" t="s">
        <v>1200</v>
      </c>
      <c r="R69" s="26">
        <v>200001103554</v>
      </c>
      <c r="S69" s="30">
        <v>46219</v>
      </c>
      <c r="T69" s="26" t="s">
        <v>77</v>
      </c>
      <c r="U69" s="30">
        <v>46219</v>
      </c>
      <c r="V69" s="25">
        <v>4000701681</v>
      </c>
      <c r="W69" s="58">
        <v>48769</v>
      </c>
      <c r="X69" s="34">
        <v>46234</v>
      </c>
      <c r="Y69" s="34"/>
      <c r="Z69" s="36">
        <v>52956</v>
      </c>
      <c r="AA69" s="34">
        <v>46234</v>
      </c>
      <c r="AB69" s="35"/>
      <c r="AC69" s="25"/>
      <c r="AD69" s="121" t="s">
        <v>1492</v>
      </c>
      <c r="AE69" s="123">
        <v>46234</v>
      </c>
      <c r="AF69" s="41" t="str">
        <f t="shared" si="2"/>
        <v>DONE</v>
      </c>
      <c r="AG69" s="44">
        <v>46239</v>
      </c>
      <c r="AH69" s="25"/>
      <c r="AI69" s="25"/>
      <c r="AJ69" s="45" t="str">
        <f t="array" ref="AJ69">IFERROR(INDEX('[1]Master Price'!$E:$E,MATCH(D69,'[1]Master Price'!$B:$B,0)),"0")</f>
        <v>0</v>
      </c>
      <c r="AK69" s="45">
        <f t="shared" si="3"/>
        <v>0</v>
      </c>
      <c r="AL69" s="46" t="str">
        <f t="shared" si="4"/>
        <v>0-day</v>
      </c>
      <c r="AM69" s="46" t="str">
        <f t="shared" si="5"/>
        <v>0-day</v>
      </c>
      <c r="AN69" s="46" t="str">
        <f t="shared" si="6"/>
        <v>15-day</v>
      </c>
      <c r="AO69" s="46" t="str">
        <f t="shared" si="7"/>
        <v>0-day</v>
      </c>
      <c r="AP69" s="46" t="str">
        <f t="shared" si="8"/>
        <v>0-day</v>
      </c>
      <c r="AQ69" s="46" t="str">
        <f t="shared" si="9"/>
        <v>0-day</v>
      </c>
      <c r="AR69" s="17"/>
      <c r="AS69" s="47">
        <f t="shared" si="10"/>
        <v>67</v>
      </c>
      <c r="AT69" s="35" t="str">
        <f t="shared" si="25"/>
        <v>GMIAMI/2026/07/1089</v>
      </c>
      <c r="AU69" s="48" t="e">
        <f t="shared" ca="1" si="11"/>
        <v>#NAME?</v>
      </c>
      <c r="AV69" s="48" t="e">
        <f t="shared" ca="1" si="12"/>
        <v>#NAME?</v>
      </c>
      <c r="AW69" s="49" t="e">
        <f t="shared" ca="1" si="13"/>
        <v>#NAME?</v>
      </c>
      <c r="AX69" s="48" t="e">
        <f t="shared" ca="1" si="14"/>
        <v>#NAME?</v>
      </c>
      <c r="AY69" s="49">
        <f t="shared" si="15"/>
        <v>200001103554</v>
      </c>
      <c r="AZ69" s="50" t="e">
        <f t="shared" ca="1" si="16"/>
        <v>#NAME?</v>
      </c>
      <c r="BA69" s="51" t="e">
        <f t="shared" ca="1" si="17"/>
        <v>#NAME?</v>
      </c>
      <c r="BB69" s="52" t="e">
        <f t="shared" ca="1" si="18"/>
        <v>#NAME?</v>
      </c>
      <c r="BC69" s="51" t="e">
        <f t="shared" ca="1" si="19"/>
        <v>#NAME?</v>
      </c>
      <c r="BD69" s="54" t="e">
        <f t="shared" ca="1" si="20"/>
        <v>#NAME?</v>
      </c>
      <c r="BE69" s="48" t="e">
        <f t="shared" ca="1" si="21"/>
        <v>#NAME?</v>
      </c>
      <c r="BF69" s="50" t="e">
        <f t="shared" ca="1" si="22"/>
        <v>#NAME?</v>
      </c>
      <c r="BG69" s="56" t="e">
        <f t="shared" ca="1" si="23"/>
        <v>#NAME?</v>
      </c>
      <c r="BH69" s="22"/>
      <c r="BI69" s="22"/>
      <c r="BJ69" s="22"/>
      <c r="BK69" s="22"/>
      <c r="BL69" s="22"/>
      <c r="BM69" s="22"/>
      <c r="BN69" s="24"/>
      <c r="BO69" s="24"/>
    </row>
    <row r="70" spans="1:67" ht="15.5">
      <c r="A70" s="25">
        <f t="shared" si="0"/>
        <v>68</v>
      </c>
      <c r="B70" s="62">
        <v>46218</v>
      </c>
      <c r="C70" s="26" t="s">
        <v>1491</v>
      </c>
      <c r="D70" s="27" t="s">
        <v>238</v>
      </c>
      <c r="E70" s="29" t="s">
        <v>239</v>
      </c>
      <c r="F70" s="31">
        <v>1</v>
      </c>
      <c r="G70" s="31" t="s">
        <v>63</v>
      </c>
      <c r="H70" s="31" t="str">
        <f t="shared" si="1"/>
        <v>DONE</v>
      </c>
      <c r="I70" s="31" t="s">
        <v>677</v>
      </c>
      <c r="J70" s="31" t="s">
        <v>398</v>
      </c>
      <c r="K70" s="31" t="s">
        <v>1138</v>
      </c>
      <c r="L70" s="31">
        <v>10302</v>
      </c>
      <c r="M70" s="25"/>
      <c r="N70" s="31" t="s">
        <v>609</v>
      </c>
      <c r="O70" s="31" t="s">
        <v>369</v>
      </c>
      <c r="P70" s="31" t="s">
        <v>97</v>
      </c>
      <c r="Q70" s="31" t="s">
        <v>1200</v>
      </c>
      <c r="R70" s="26">
        <v>200001103554</v>
      </c>
      <c r="S70" s="30">
        <v>46219</v>
      </c>
      <c r="T70" s="26" t="s">
        <v>77</v>
      </c>
      <c r="U70" s="30">
        <v>46219</v>
      </c>
      <c r="V70" s="25">
        <v>4000701681</v>
      </c>
      <c r="W70" s="58">
        <v>48769</v>
      </c>
      <c r="X70" s="34">
        <v>46234</v>
      </c>
      <c r="Y70" s="34"/>
      <c r="Z70" s="36">
        <v>52956</v>
      </c>
      <c r="AA70" s="34">
        <v>46234</v>
      </c>
      <c r="AB70" s="35"/>
      <c r="AC70" s="25"/>
      <c r="AD70" s="121" t="s">
        <v>1492</v>
      </c>
      <c r="AE70" s="123">
        <v>46234</v>
      </c>
      <c r="AF70" s="41" t="str">
        <f t="shared" si="2"/>
        <v>DONE</v>
      </c>
      <c r="AG70" s="44">
        <v>46239</v>
      </c>
      <c r="AH70" s="25"/>
      <c r="AI70" s="25"/>
      <c r="AJ70" s="45" t="str">
        <f t="array" ref="AJ70">IFERROR(INDEX('[1]Master Price'!$E:$E,MATCH(D70,'[1]Master Price'!$B:$B,0)),"0")</f>
        <v>0</v>
      </c>
      <c r="AK70" s="45">
        <f t="shared" si="3"/>
        <v>0</v>
      </c>
      <c r="AL70" s="46" t="str">
        <f t="shared" si="4"/>
        <v>0-day</v>
      </c>
      <c r="AM70" s="46" t="str">
        <f t="shared" si="5"/>
        <v>0-day</v>
      </c>
      <c r="AN70" s="46" t="str">
        <f t="shared" si="6"/>
        <v>15-day</v>
      </c>
      <c r="AO70" s="46" t="str">
        <f t="shared" si="7"/>
        <v>0-day</v>
      </c>
      <c r="AP70" s="46" t="str">
        <f t="shared" si="8"/>
        <v>0-day</v>
      </c>
      <c r="AQ70" s="46" t="str">
        <f t="shared" si="9"/>
        <v>0-day</v>
      </c>
      <c r="AR70" s="17"/>
      <c r="AS70" s="47">
        <f t="shared" si="10"/>
        <v>68</v>
      </c>
      <c r="AT70" s="35" t="str">
        <f t="shared" si="25"/>
        <v>GMIAMI/2026/07/1089</v>
      </c>
      <c r="AU70" s="48" t="e">
        <f t="shared" ca="1" si="11"/>
        <v>#NAME?</v>
      </c>
      <c r="AV70" s="48" t="e">
        <f t="shared" ca="1" si="12"/>
        <v>#NAME?</v>
      </c>
      <c r="AW70" s="49" t="e">
        <f t="shared" ca="1" si="13"/>
        <v>#NAME?</v>
      </c>
      <c r="AX70" s="48" t="e">
        <f t="shared" ca="1" si="14"/>
        <v>#NAME?</v>
      </c>
      <c r="AY70" s="49">
        <f t="shared" si="15"/>
        <v>200001103554</v>
      </c>
      <c r="AZ70" s="50" t="e">
        <f t="shared" ca="1" si="16"/>
        <v>#NAME?</v>
      </c>
      <c r="BA70" s="51" t="e">
        <f t="shared" ca="1" si="17"/>
        <v>#NAME?</v>
      </c>
      <c r="BB70" s="52" t="e">
        <f t="shared" ca="1" si="18"/>
        <v>#NAME?</v>
      </c>
      <c r="BC70" s="51" t="e">
        <f t="shared" ca="1" si="19"/>
        <v>#NAME?</v>
      </c>
      <c r="BD70" s="54" t="e">
        <f t="shared" ca="1" si="20"/>
        <v>#NAME?</v>
      </c>
      <c r="BE70" s="48" t="e">
        <f t="shared" ca="1" si="21"/>
        <v>#NAME?</v>
      </c>
      <c r="BF70" s="50" t="e">
        <f t="shared" ca="1" si="22"/>
        <v>#NAME?</v>
      </c>
      <c r="BG70" s="56" t="e">
        <f t="shared" ca="1" si="23"/>
        <v>#NAME?</v>
      </c>
      <c r="BH70" s="22"/>
      <c r="BI70" s="22"/>
      <c r="BJ70" s="22"/>
      <c r="BK70" s="22"/>
      <c r="BL70" s="22"/>
      <c r="BM70" s="22"/>
      <c r="BN70" s="24"/>
      <c r="BO70" s="24"/>
    </row>
    <row r="71" spans="1:67" ht="15.5">
      <c r="A71" s="25">
        <f t="shared" si="0"/>
        <v>69</v>
      </c>
      <c r="B71" s="62">
        <v>46218</v>
      </c>
      <c r="C71" s="26" t="s">
        <v>1495</v>
      </c>
      <c r="D71" s="27" t="s">
        <v>90</v>
      </c>
      <c r="E71" s="29" t="s">
        <v>1496</v>
      </c>
      <c r="F71" s="31">
        <v>1</v>
      </c>
      <c r="G71" s="31" t="s">
        <v>63</v>
      </c>
      <c r="H71" s="31" t="str">
        <f t="shared" si="1"/>
        <v>DONE</v>
      </c>
      <c r="I71" s="31" t="s">
        <v>92</v>
      </c>
      <c r="J71" s="31" t="s">
        <v>1163</v>
      </c>
      <c r="K71" s="31" t="s">
        <v>1138</v>
      </c>
      <c r="L71" s="31">
        <v>8092</v>
      </c>
      <c r="M71" s="25"/>
      <c r="N71" s="31" t="s">
        <v>609</v>
      </c>
      <c r="O71" s="31" t="s">
        <v>96</v>
      </c>
      <c r="P71" s="31" t="s">
        <v>97</v>
      </c>
      <c r="Q71" s="31" t="s">
        <v>1200</v>
      </c>
      <c r="R71" s="26">
        <v>200001103555</v>
      </c>
      <c r="S71" s="30">
        <v>46219</v>
      </c>
      <c r="T71" s="26" t="s">
        <v>77</v>
      </c>
      <c r="U71" s="30">
        <v>46219</v>
      </c>
      <c r="V71" s="25">
        <v>4000701682</v>
      </c>
      <c r="W71" s="58">
        <v>48770</v>
      </c>
      <c r="X71" s="34">
        <v>46234</v>
      </c>
      <c r="Y71" s="34"/>
      <c r="Z71" s="36">
        <v>52957</v>
      </c>
      <c r="AA71" s="34">
        <v>46234</v>
      </c>
      <c r="AB71" s="35"/>
      <c r="AC71" s="25"/>
      <c r="AD71" s="121" t="s">
        <v>1497</v>
      </c>
      <c r="AE71" s="123">
        <v>46234</v>
      </c>
      <c r="AF71" s="41" t="str">
        <f t="shared" si="2"/>
        <v>DONE</v>
      </c>
      <c r="AG71" s="44">
        <v>46239</v>
      </c>
      <c r="AH71" s="25"/>
      <c r="AI71" s="25"/>
      <c r="AJ71" s="45" t="str">
        <f t="array" ref="AJ71">IFERROR(INDEX('[1]Master Price'!$E:$E,MATCH(D71,'[1]Master Price'!$B:$B,0)),"0")</f>
        <v>0</v>
      </c>
      <c r="AK71" s="45">
        <f t="shared" si="3"/>
        <v>0</v>
      </c>
      <c r="AL71" s="46" t="str">
        <f t="shared" si="4"/>
        <v>0-day</v>
      </c>
      <c r="AM71" s="46" t="str">
        <f t="shared" si="5"/>
        <v>0-day</v>
      </c>
      <c r="AN71" s="46" t="str">
        <f t="shared" si="6"/>
        <v>15-day</v>
      </c>
      <c r="AO71" s="46" t="str">
        <f t="shared" si="7"/>
        <v>0-day</v>
      </c>
      <c r="AP71" s="46" t="str">
        <f t="shared" si="8"/>
        <v>0-day</v>
      </c>
      <c r="AQ71" s="46" t="str">
        <f t="shared" si="9"/>
        <v>0-day</v>
      </c>
      <c r="AR71" s="17"/>
      <c r="AS71" s="47">
        <f t="shared" si="10"/>
        <v>69</v>
      </c>
      <c r="AT71" s="35" t="str">
        <f t="shared" si="25"/>
        <v>GMIAMI/2026/07/1090</v>
      </c>
      <c r="AU71" s="48" t="e">
        <f t="shared" ca="1" si="11"/>
        <v>#NAME?</v>
      </c>
      <c r="AV71" s="48" t="e">
        <f t="shared" ca="1" si="12"/>
        <v>#NAME?</v>
      </c>
      <c r="AW71" s="49" t="e">
        <f t="shared" ca="1" si="13"/>
        <v>#NAME?</v>
      </c>
      <c r="AX71" s="48" t="e">
        <f t="shared" ca="1" si="14"/>
        <v>#NAME?</v>
      </c>
      <c r="AY71" s="49">
        <f t="shared" si="15"/>
        <v>200001103555</v>
      </c>
      <c r="AZ71" s="50" t="e">
        <f t="shared" ca="1" si="16"/>
        <v>#NAME?</v>
      </c>
      <c r="BA71" s="51" t="e">
        <f t="shared" ca="1" si="17"/>
        <v>#NAME?</v>
      </c>
      <c r="BB71" s="52" t="e">
        <f t="shared" ca="1" si="18"/>
        <v>#NAME?</v>
      </c>
      <c r="BC71" s="51" t="e">
        <f t="shared" ca="1" si="19"/>
        <v>#NAME?</v>
      </c>
      <c r="BD71" s="54" t="e">
        <f t="shared" ca="1" si="20"/>
        <v>#NAME?</v>
      </c>
      <c r="BE71" s="48" t="e">
        <f t="shared" ca="1" si="21"/>
        <v>#NAME?</v>
      </c>
      <c r="BF71" s="50" t="e">
        <f t="shared" ca="1" si="22"/>
        <v>#NAME?</v>
      </c>
      <c r="BG71" s="56" t="e">
        <f t="shared" ca="1" si="23"/>
        <v>#NAME?</v>
      </c>
      <c r="BH71" s="22"/>
      <c r="BI71" s="22"/>
      <c r="BJ71" s="22"/>
      <c r="BK71" s="22"/>
      <c r="BL71" s="22"/>
      <c r="BM71" s="22"/>
      <c r="BN71" s="24"/>
      <c r="BO71" s="24"/>
    </row>
    <row r="72" spans="1:67" ht="15.5">
      <c r="A72" s="25">
        <f t="shared" si="0"/>
        <v>70</v>
      </c>
      <c r="B72" s="62">
        <v>46218</v>
      </c>
      <c r="C72" s="26" t="s">
        <v>1499</v>
      </c>
      <c r="D72" s="27" t="s">
        <v>119</v>
      </c>
      <c r="E72" s="29" t="s">
        <v>120</v>
      </c>
      <c r="F72" s="31">
        <v>2</v>
      </c>
      <c r="G72" s="31" t="s">
        <v>63</v>
      </c>
      <c r="H72" s="31" t="str">
        <f t="shared" si="1"/>
        <v>DONE</v>
      </c>
      <c r="I72" s="31" t="s">
        <v>762</v>
      </c>
      <c r="J72" s="32" t="s">
        <v>144</v>
      </c>
      <c r="K72" s="32" t="s">
        <v>70</v>
      </c>
      <c r="L72" s="31"/>
      <c r="M72" s="25"/>
      <c r="N72" s="31"/>
      <c r="O72" s="31" t="s">
        <v>189</v>
      </c>
      <c r="P72" s="31" t="s">
        <v>97</v>
      </c>
      <c r="Q72" s="31" t="s">
        <v>337</v>
      </c>
      <c r="R72" s="26">
        <v>200001105411</v>
      </c>
      <c r="S72" s="30">
        <v>46219</v>
      </c>
      <c r="T72" s="26" t="s">
        <v>77</v>
      </c>
      <c r="U72" s="30">
        <v>46219</v>
      </c>
      <c r="V72" s="25">
        <v>4000701683</v>
      </c>
      <c r="W72" s="58">
        <v>48771</v>
      </c>
      <c r="X72" s="34">
        <v>46234</v>
      </c>
      <c r="Y72" s="34"/>
      <c r="Z72" s="36">
        <v>52958</v>
      </c>
      <c r="AA72" s="34">
        <v>46234</v>
      </c>
      <c r="AB72" s="35"/>
      <c r="AC72" s="25"/>
      <c r="AD72" s="121" t="s">
        <v>1501</v>
      </c>
      <c r="AE72" s="123">
        <v>46234</v>
      </c>
      <c r="AF72" s="41" t="str">
        <f t="shared" si="2"/>
        <v>DONE</v>
      </c>
      <c r="AG72" s="44">
        <v>46239</v>
      </c>
      <c r="AH72" s="25"/>
      <c r="AI72" s="25"/>
      <c r="AJ72" s="45" t="str">
        <f t="array" ref="AJ72">IFERROR(INDEX('[1]Master Price'!$E:$E,MATCH(D72,'[1]Master Price'!$B:$B,0)),"0")</f>
        <v>0</v>
      </c>
      <c r="AK72" s="45">
        <f t="shared" si="3"/>
        <v>0</v>
      </c>
      <c r="AL72" s="46" t="str">
        <f t="shared" si="4"/>
        <v>0-day</v>
      </c>
      <c r="AM72" s="46" t="str">
        <f t="shared" si="5"/>
        <v>0-day</v>
      </c>
      <c r="AN72" s="46" t="str">
        <f t="shared" si="6"/>
        <v>15-day</v>
      </c>
      <c r="AO72" s="46" t="str">
        <f t="shared" si="7"/>
        <v>0-day</v>
      </c>
      <c r="AP72" s="46" t="str">
        <f t="shared" si="8"/>
        <v>0-day</v>
      </c>
      <c r="AQ72" s="46" t="str">
        <f t="shared" si="9"/>
        <v>0-day</v>
      </c>
      <c r="AR72" s="17"/>
      <c r="AS72" s="47">
        <f t="shared" si="10"/>
        <v>70</v>
      </c>
      <c r="AT72" s="35" t="str">
        <f t="shared" si="25"/>
        <v>GMIAMI/2026/07/1091</v>
      </c>
      <c r="AU72" s="48" t="e">
        <f t="shared" ca="1" si="11"/>
        <v>#NAME?</v>
      </c>
      <c r="AV72" s="48" t="e">
        <f t="shared" ca="1" si="12"/>
        <v>#NAME?</v>
      </c>
      <c r="AW72" s="49" t="e">
        <f t="shared" ca="1" si="13"/>
        <v>#NAME?</v>
      </c>
      <c r="AX72" s="48" t="e">
        <f t="shared" ca="1" si="14"/>
        <v>#NAME?</v>
      </c>
      <c r="AY72" s="49">
        <f t="shared" si="15"/>
        <v>200001105411</v>
      </c>
      <c r="AZ72" s="50" t="e">
        <f t="shared" ca="1" si="16"/>
        <v>#NAME?</v>
      </c>
      <c r="BA72" s="51" t="e">
        <f t="shared" ca="1" si="17"/>
        <v>#NAME?</v>
      </c>
      <c r="BB72" s="52" t="e">
        <f t="shared" ca="1" si="18"/>
        <v>#NAME?</v>
      </c>
      <c r="BC72" s="51" t="e">
        <f t="shared" ca="1" si="19"/>
        <v>#NAME?</v>
      </c>
      <c r="BD72" s="54" t="e">
        <f t="shared" ca="1" si="20"/>
        <v>#NAME?</v>
      </c>
      <c r="BE72" s="48" t="e">
        <f t="shared" ca="1" si="21"/>
        <v>#NAME?</v>
      </c>
      <c r="BF72" s="50" t="e">
        <f t="shared" ca="1" si="22"/>
        <v>#NAME?</v>
      </c>
      <c r="BG72" s="56" t="e">
        <f t="shared" ca="1" si="23"/>
        <v>#NAME?</v>
      </c>
      <c r="BH72" s="22"/>
      <c r="BI72" s="22"/>
      <c r="BJ72" s="22"/>
      <c r="BK72" s="22"/>
      <c r="BL72" s="22"/>
      <c r="BM72" s="22"/>
      <c r="BN72" s="24"/>
      <c r="BO72" s="24"/>
    </row>
    <row r="73" spans="1:67" ht="15.5">
      <c r="A73" s="25">
        <f t="shared" si="0"/>
        <v>71</v>
      </c>
      <c r="B73" s="62">
        <v>46218</v>
      </c>
      <c r="C73" s="26" t="s">
        <v>1504</v>
      </c>
      <c r="D73" s="27" t="s">
        <v>65</v>
      </c>
      <c r="E73" s="29" t="s">
        <v>66</v>
      </c>
      <c r="F73" s="31">
        <v>2</v>
      </c>
      <c r="G73" s="31" t="s">
        <v>63</v>
      </c>
      <c r="H73" s="31" t="str">
        <f t="shared" si="1"/>
        <v>DONE</v>
      </c>
      <c r="I73" s="31" t="s">
        <v>171</v>
      </c>
      <c r="J73" s="32" t="s">
        <v>173</v>
      </c>
      <c r="K73" s="32" t="s">
        <v>94</v>
      </c>
      <c r="L73" s="31">
        <v>9906</v>
      </c>
      <c r="M73" s="25"/>
      <c r="N73" s="31" t="s">
        <v>989</v>
      </c>
      <c r="O73" s="31" t="s">
        <v>79</v>
      </c>
      <c r="P73" s="31" t="s">
        <v>97</v>
      </c>
      <c r="Q73" s="31" t="s">
        <v>1200</v>
      </c>
      <c r="R73" s="26">
        <v>200001103556</v>
      </c>
      <c r="S73" s="30">
        <v>46219</v>
      </c>
      <c r="T73" s="26" t="s">
        <v>77</v>
      </c>
      <c r="U73" s="30">
        <v>46219</v>
      </c>
      <c r="V73" s="25">
        <v>4000701684</v>
      </c>
      <c r="W73" s="58">
        <v>48772</v>
      </c>
      <c r="X73" s="34">
        <v>46234</v>
      </c>
      <c r="Y73" s="34"/>
      <c r="Z73" s="36">
        <v>52959</v>
      </c>
      <c r="AA73" s="34">
        <v>46234</v>
      </c>
      <c r="AB73" s="35"/>
      <c r="AC73" s="25"/>
      <c r="AD73" s="121" t="s">
        <v>1505</v>
      </c>
      <c r="AE73" s="123">
        <v>46234</v>
      </c>
      <c r="AF73" s="41" t="str">
        <f t="shared" si="2"/>
        <v>DONE</v>
      </c>
      <c r="AG73" s="44">
        <v>46239</v>
      </c>
      <c r="AH73" s="25"/>
      <c r="AI73" s="25"/>
      <c r="AJ73" s="45" t="str">
        <f t="array" ref="AJ73">IFERROR(INDEX('[1]Master Price'!$E:$E,MATCH(D73,'[1]Master Price'!$B:$B,0)),"0")</f>
        <v>0</v>
      </c>
      <c r="AK73" s="45">
        <f t="shared" si="3"/>
        <v>0</v>
      </c>
      <c r="AL73" s="46" t="str">
        <f t="shared" si="4"/>
        <v>0-day</v>
      </c>
      <c r="AM73" s="46" t="str">
        <f t="shared" si="5"/>
        <v>0-day</v>
      </c>
      <c r="AN73" s="46" t="str">
        <f t="shared" si="6"/>
        <v>15-day</v>
      </c>
      <c r="AO73" s="46" t="str">
        <f t="shared" si="7"/>
        <v>0-day</v>
      </c>
      <c r="AP73" s="46" t="str">
        <f t="shared" si="8"/>
        <v>0-day</v>
      </c>
      <c r="AQ73" s="46" t="str">
        <f t="shared" si="9"/>
        <v>0-day</v>
      </c>
      <c r="AR73" s="17"/>
      <c r="AS73" s="47">
        <f t="shared" si="10"/>
        <v>71</v>
      </c>
      <c r="AT73" s="35" t="str">
        <f t="shared" si="25"/>
        <v>GMIAMI/2026/07/1092</v>
      </c>
      <c r="AU73" s="48" t="e">
        <f t="shared" ca="1" si="11"/>
        <v>#NAME?</v>
      </c>
      <c r="AV73" s="48" t="e">
        <f t="shared" ca="1" si="12"/>
        <v>#NAME?</v>
      </c>
      <c r="AW73" s="49" t="e">
        <f t="shared" ca="1" si="13"/>
        <v>#NAME?</v>
      </c>
      <c r="AX73" s="48" t="e">
        <f t="shared" ca="1" si="14"/>
        <v>#NAME?</v>
      </c>
      <c r="AY73" s="49">
        <f t="shared" si="15"/>
        <v>200001103556</v>
      </c>
      <c r="AZ73" s="50" t="e">
        <f t="shared" ca="1" si="16"/>
        <v>#NAME?</v>
      </c>
      <c r="BA73" s="51" t="e">
        <f t="shared" ca="1" si="17"/>
        <v>#NAME?</v>
      </c>
      <c r="BB73" s="52" t="e">
        <f t="shared" ca="1" si="18"/>
        <v>#NAME?</v>
      </c>
      <c r="BC73" s="51" t="e">
        <f t="shared" ca="1" si="19"/>
        <v>#NAME?</v>
      </c>
      <c r="BD73" s="54" t="e">
        <f t="shared" ca="1" si="20"/>
        <v>#NAME?</v>
      </c>
      <c r="BE73" s="48" t="e">
        <f t="shared" ca="1" si="21"/>
        <v>#NAME?</v>
      </c>
      <c r="BF73" s="50" t="e">
        <f t="shared" ca="1" si="22"/>
        <v>#NAME?</v>
      </c>
      <c r="BG73" s="56" t="e">
        <f t="shared" ca="1" si="23"/>
        <v>#NAME?</v>
      </c>
      <c r="BH73" s="22"/>
      <c r="BI73" s="22"/>
      <c r="BJ73" s="22"/>
      <c r="BK73" s="22"/>
      <c r="BL73" s="22"/>
      <c r="BM73" s="22"/>
      <c r="BN73" s="24"/>
      <c r="BO73" s="24"/>
    </row>
    <row r="74" spans="1:67" ht="15.5">
      <c r="A74" s="25">
        <f t="shared" si="0"/>
        <v>72</v>
      </c>
      <c r="B74" s="62">
        <v>46218</v>
      </c>
      <c r="C74" s="26" t="s">
        <v>1504</v>
      </c>
      <c r="D74" s="27" t="s">
        <v>238</v>
      </c>
      <c r="E74" s="29" t="s">
        <v>239</v>
      </c>
      <c r="F74" s="31">
        <v>1</v>
      </c>
      <c r="G74" s="31" t="s">
        <v>63</v>
      </c>
      <c r="H74" s="31" t="str">
        <f t="shared" si="1"/>
        <v>DONE</v>
      </c>
      <c r="I74" s="31" t="s">
        <v>171</v>
      </c>
      <c r="J74" s="32" t="s">
        <v>173</v>
      </c>
      <c r="K74" s="32" t="s">
        <v>94</v>
      </c>
      <c r="L74" s="31">
        <v>9906</v>
      </c>
      <c r="M74" s="25"/>
      <c r="N74" s="31" t="s">
        <v>989</v>
      </c>
      <c r="O74" s="31" t="s">
        <v>79</v>
      </c>
      <c r="P74" s="31" t="s">
        <v>97</v>
      </c>
      <c r="Q74" s="31" t="s">
        <v>1200</v>
      </c>
      <c r="R74" s="26">
        <v>200001103556</v>
      </c>
      <c r="S74" s="30">
        <v>46219</v>
      </c>
      <c r="T74" s="26" t="s">
        <v>77</v>
      </c>
      <c r="U74" s="30">
        <v>46219</v>
      </c>
      <c r="V74" s="25">
        <v>4000701684</v>
      </c>
      <c r="W74" s="58">
        <v>48772</v>
      </c>
      <c r="X74" s="34">
        <v>46234</v>
      </c>
      <c r="Y74" s="34"/>
      <c r="Z74" s="36">
        <v>52959</v>
      </c>
      <c r="AA74" s="34">
        <v>46234</v>
      </c>
      <c r="AB74" s="35"/>
      <c r="AC74" s="25"/>
      <c r="AD74" s="121" t="s">
        <v>1505</v>
      </c>
      <c r="AE74" s="123">
        <v>46234</v>
      </c>
      <c r="AF74" s="41" t="str">
        <f t="shared" si="2"/>
        <v>DONE</v>
      </c>
      <c r="AG74" s="44">
        <v>46239</v>
      </c>
      <c r="AH74" s="25"/>
      <c r="AI74" s="25"/>
      <c r="AJ74" s="45" t="str">
        <f t="array" ref="AJ74">IFERROR(INDEX('[1]Master Price'!$E:$E,MATCH(D74,'[1]Master Price'!$B:$B,0)),"0")</f>
        <v>0</v>
      </c>
      <c r="AK74" s="45">
        <f t="shared" si="3"/>
        <v>0</v>
      </c>
      <c r="AL74" s="46" t="str">
        <f t="shared" si="4"/>
        <v>0-day</v>
      </c>
      <c r="AM74" s="46" t="str">
        <f t="shared" si="5"/>
        <v>0-day</v>
      </c>
      <c r="AN74" s="46" t="str">
        <f t="shared" si="6"/>
        <v>15-day</v>
      </c>
      <c r="AO74" s="46" t="str">
        <f t="shared" si="7"/>
        <v>0-day</v>
      </c>
      <c r="AP74" s="46" t="str">
        <f t="shared" si="8"/>
        <v>0-day</v>
      </c>
      <c r="AQ74" s="46" t="str">
        <f t="shared" si="9"/>
        <v>0-day</v>
      </c>
      <c r="AR74" s="17"/>
      <c r="AS74" s="47">
        <f t="shared" si="10"/>
        <v>72</v>
      </c>
      <c r="AT74" s="35" t="str">
        <f t="shared" si="25"/>
        <v>GMIAMI/2026/07/1092</v>
      </c>
      <c r="AU74" s="48" t="e">
        <f t="shared" ca="1" si="11"/>
        <v>#NAME?</v>
      </c>
      <c r="AV74" s="48" t="e">
        <f t="shared" ca="1" si="12"/>
        <v>#NAME?</v>
      </c>
      <c r="AW74" s="49" t="e">
        <f t="shared" ca="1" si="13"/>
        <v>#NAME?</v>
      </c>
      <c r="AX74" s="48" t="e">
        <f t="shared" ca="1" si="14"/>
        <v>#NAME?</v>
      </c>
      <c r="AY74" s="49">
        <f t="shared" si="15"/>
        <v>200001103556</v>
      </c>
      <c r="AZ74" s="50" t="e">
        <f t="shared" ca="1" si="16"/>
        <v>#NAME?</v>
      </c>
      <c r="BA74" s="51" t="e">
        <f t="shared" ca="1" si="17"/>
        <v>#NAME?</v>
      </c>
      <c r="BB74" s="52" t="e">
        <f t="shared" ca="1" si="18"/>
        <v>#NAME?</v>
      </c>
      <c r="BC74" s="51" t="e">
        <f t="shared" ca="1" si="19"/>
        <v>#NAME?</v>
      </c>
      <c r="BD74" s="54" t="e">
        <f t="shared" ca="1" si="20"/>
        <v>#NAME?</v>
      </c>
      <c r="BE74" s="48" t="e">
        <f t="shared" ca="1" si="21"/>
        <v>#NAME?</v>
      </c>
      <c r="BF74" s="50" t="e">
        <f t="shared" ca="1" si="22"/>
        <v>#NAME?</v>
      </c>
      <c r="BG74" s="56" t="e">
        <f t="shared" ca="1" si="23"/>
        <v>#NAME?</v>
      </c>
      <c r="BH74" s="22"/>
      <c r="BI74" s="22"/>
      <c r="BJ74" s="22"/>
      <c r="BK74" s="22"/>
      <c r="BL74" s="22"/>
      <c r="BM74" s="22"/>
      <c r="BN74" s="24"/>
      <c r="BO74" s="24"/>
    </row>
    <row r="75" spans="1:67" ht="15.5">
      <c r="A75" s="25">
        <f t="shared" si="0"/>
        <v>73</v>
      </c>
      <c r="B75" s="62">
        <v>46218</v>
      </c>
      <c r="C75" s="26" t="s">
        <v>1504</v>
      </c>
      <c r="D75" s="27" t="s">
        <v>165</v>
      </c>
      <c r="E75" s="29" t="s">
        <v>166</v>
      </c>
      <c r="F75" s="31">
        <v>1</v>
      </c>
      <c r="G75" s="31" t="s">
        <v>63</v>
      </c>
      <c r="H75" s="31" t="str">
        <f t="shared" si="1"/>
        <v>DONE</v>
      </c>
      <c r="I75" s="31" t="s">
        <v>171</v>
      </c>
      <c r="J75" s="32" t="s">
        <v>173</v>
      </c>
      <c r="K75" s="32" t="s">
        <v>94</v>
      </c>
      <c r="L75" s="31">
        <v>9906</v>
      </c>
      <c r="M75" s="25"/>
      <c r="N75" s="31" t="s">
        <v>989</v>
      </c>
      <c r="O75" s="31" t="s">
        <v>79</v>
      </c>
      <c r="P75" s="31" t="s">
        <v>97</v>
      </c>
      <c r="Q75" s="31" t="s">
        <v>1200</v>
      </c>
      <c r="R75" s="26">
        <v>200001103556</v>
      </c>
      <c r="S75" s="30">
        <v>46219</v>
      </c>
      <c r="T75" s="26" t="s">
        <v>77</v>
      </c>
      <c r="U75" s="30">
        <v>46219</v>
      </c>
      <c r="V75" s="25">
        <v>4000701684</v>
      </c>
      <c r="W75" s="58">
        <v>48772</v>
      </c>
      <c r="X75" s="34">
        <v>46234</v>
      </c>
      <c r="Y75" s="34"/>
      <c r="Z75" s="36">
        <v>52959</v>
      </c>
      <c r="AA75" s="34">
        <v>46234</v>
      </c>
      <c r="AB75" s="35"/>
      <c r="AC75" s="25"/>
      <c r="AD75" s="121" t="s">
        <v>1505</v>
      </c>
      <c r="AE75" s="123">
        <v>46234</v>
      </c>
      <c r="AF75" s="41" t="str">
        <f t="shared" si="2"/>
        <v>DONE</v>
      </c>
      <c r="AG75" s="44">
        <v>46239</v>
      </c>
      <c r="AH75" s="25"/>
      <c r="AI75" s="25"/>
      <c r="AJ75" s="45" t="str">
        <f t="array" ref="AJ75">IFERROR(INDEX('[1]Master Price'!$E:$E,MATCH(D75,'[1]Master Price'!$B:$B,0)),"0")</f>
        <v>0</v>
      </c>
      <c r="AK75" s="45">
        <f t="shared" si="3"/>
        <v>0</v>
      </c>
      <c r="AL75" s="46" t="str">
        <f t="shared" si="4"/>
        <v>0-day</v>
      </c>
      <c r="AM75" s="46" t="str">
        <f t="shared" si="5"/>
        <v>0-day</v>
      </c>
      <c r="AN75" s="46" t="str">
        <f t="shared" si="6"/>
        <v>15-day</v>
      </c>
      <c r="AO75" s="46" t="str">
        <f t="shared" si="7"/>
        <v>0-day</v>
      </c>
      <c r="AP75" s="46" t="str">
        <f t="shared" si="8"/>
        <v>0-day</v>
      </c>
      <c r="AQ75" s="46" t="str">
        <f t="shared" si="9"/>
        <v>0-day</v>
      </c>
      <c r="AR75" s="17"/>
      <c r="AS75" s="47">
        <f t="shared" si="10"/>
        <v>73</v>
      </c>
      <c r="AT75" s="35" t="str">
        <f t="shared" si="25"/>
        <v>GMIAMI/2026/07/1092</v>
      </c>
      <c r="AU75" s="48" t="e">
        <f t="shared" ca="1" si="11"/>
        <v>#NAME?</v>
      </c>
      <c r="AV75" s="48" t="e">
        <f t="shared" ca="1" si="12"/>
        <v>#NAME?</v>
      </c>
      <c r="AW75" s="49" t="e">
        <f t="shared" ca="1" si="13"/>
        <v>#NAME?</v>
      </c>
      <c r="AX75" s="48" t="e">
        <f t="shared" ca="1" si="14"/>
        <v>#NAME?</v>
      </c>
      <c r="AY75" s="49">
        <f t="shared" si="15"/>
        <v>200001103556</v>
      </c>
      <c r="AZ75" s="50" t="e">
        <f t="shared" ca="1" si="16"/>
        <v>#NAME?</v>
      </c>
      <c r="BA75" s="51" t="e">
        <f t="shared" ca="1" si="17"/>
        <v>#NAME?</v>
      </c>
      <c r="BB75" s="52" t="e">
        <f t="shared" ca="1" si="18"/>
        <v>#NAME?</v>
      </c>
      <c r="BC75" s="51" t="e">
        <f t="shared" ca="1" si="19"/>
        <v>#NAME?</v>
      </c>
      <c r="BD75" s="54" t="e">
        <f t="shared" ca="1" si="20"/>
        <v>#NAME?</v>
      </c>
      <c r="BE75" s="48" t="e">
        <f t="shared" ca="1" si="21"/>
        <v>#NAME?</v>
      </c>
      <c r="BF75" s="50" t="e">
        <f t="shared" ca="1" si="22"/>
        <v>#NAME?</v>
      </c>
      <c r="BG75" s="56" t="e">
        <f t="shared" ca="1" si="23"/>
        <v>#NAME?</v>
      </c>
      <c r="BH75" s="22"/>
      <c r="BI75" s="22"/>
      <c r="BJ75" s="22"/>
      <c r="BK75" s="22"/>
      <c r="BL75" s="22"/>
      <c r="BM75" s="22"/>
      <c r="BN75" s="24"/>
      <c r="BO75" s="24"/>
    </row>
    <row r="76" spans="1:67" ht="15.5">
      <c r="A76" s="25">
        <f t="shared" si="0"/>
        <v>74</v>
      </c>
      <c r="B76" s="62">
        <v>46219</v>
      </c>
      <c r="C76" s="26" t="s">
        <v>1519</v>
      </c>
      <c r="D76" s="27" t="s">
        <v>652</v>
      </c>
      <c r="E76" s="29" t="s">
        <v>653</v>
      </c>
      <c r="F76" s="31">
        <v>1</v>
      </c>
      <c r="G76" s="31" t="s">
        <v>63</v>
      </c>
      <c r="H76" s="31" t="str">
        <f t="shared" si="1"/>
        <v>DONE</v>
      </c>
      <c r="I76" s="31" t="s">
        <v>1520</v>
      </c>
      <c r="J76" s="31" t="s">
        <v>821</v>
      </c>
      <c r="K76" s="31" t="s">
        <v>70</v>
      </c>
      <c r="L76" s="31"/>
      <c r="M76" s="25"/>
      <c r="N76" s="31"/>
      <c r="O76" s="31" t="s">
        <v>189</v>
      </c>
      <c r="P76" s="31" t="s">
        <v>97</v>
      </c>
      <c r="Q76" s="31" t="s">
        <v>763</v>
      </c>
      <c r="R76" s="26">
        <v>200001103558</v>
      </c>
      <c r="S76" s="30">
        <v>46219</v>
      </c>
      <c r="T76" s="26" t="s">
        <v>77</v>
      </c>
      <c r="U76" s="30">
        <v>46219</v>
      </c>
      <c r="V76" s="25">
        <v>4000701685</v>
      </c>
      <c r="W76" s="58">
        <v>48773</v>
      </c>
      <c r="X76" s="34">
        <v>46234</v>
      </c>
      <c r="Y76" s="34"/>
      <c r="Z76" s="36">
        <v>52960</v>
      </c>
      <c r="AA76" s="34">
        <v>46234</v>
      </c>
      <c r="AB76" s="35"/>
      <c r="AC76" s="25"/>
      <c r="AD76" s="121" t="s">
        <v>1521</v>
      </c>
      <c r="AE76" s="123">
        <v>46234</v>
      </c>
      <c r="AF76" s="41" t="str">
        <f t="shared" si="2"/>
        <v>DONE</v>
      </c>
      <c r="AG76" s="44">
        <v>46239</v>
      </c>
      <c r="AH76" s="25"/>
      <c r="AI76" s="25"/>
      <c r="AJ76" s="45" t="str">
        <f t="array" ref="AJ76">IFERROR(INDEX('[1]Master Price'!$E:$E,MATCH(D76,'[1]Master Price'!$B:$B,0)),"0")</f>
        <v>0</v>
      </c>
      <c r="AK76" s="45">
        <f t="shared" si="3"/>
        <v>0</v>
      </c>
      <c r="AL76" s="46" t="str">
        <f t="shared" si="4"/>
        <v>0-day</v>
      </c>
      <c r="AM76" s="46" t="str">
        <f t="shared" si="5"/>
        <v>0-day</v>
      </c>
      <c r="AN76" s="46" t="str">
        <f t="shared" si="6"/>
        <v>15-day</v>
      </c>
      <c r="AO76" s="46" t="str">
        <f t="shared" si="7"/>
        <v>0-day</v>
      </c>
      <c r="AP76" s="46" t="str">
        <f t="shared" si="8"/>
        <v>0-day</v>
      </c>
      <c r="AQ76" s="46" t="str">
        <f t="shared" si="9"/>
        <v>0-day</v>
      </c>
      <c r="AR76" s="17"/>
      <c r="AS76" s="47">
        <f t="shared" si="10"/>
        <v>74</v>
      </c>
      <c r="AT76" s="35" t="str">
        <f t="shared" si="25"/>
        <v>GMIAMI/2026/07/1093</v>
      </c>
      <c r="AU76" s="48" t="e">
        <f t="shared" ca="1" si="11"/>
        <v>#NAME?</v>
      </c>
      <c r="AV76" s="48" t="e">
        <f t="shared" ca="1" si="12"/>
        <v>#NAME?</v>
      </c>
      <c r="AW76" s="49" t="e">
        <f t="shared" ca="1" si="13"/>
        <v>#NAME?</v>
      </c>
      <c r="AX76" s="48" t="e">
        <f t="shared" ca="1" si="14"/>
        <v>#NAME?</v>
      </c>
      <c r="AY76" s="49">
        <f t="shared" si="15"/>
        <v>200001103558</v>
      </c>
      <c r="AZ76" s="50" t="e">
        <f t="shared" ca="1" si="16"/>
        <v>#NAME?</v>
      </c>
      <c r="BA76" s="51" t="e">
        <f t="shared" ca="1" si="17"/>
        <v>#NAME?</v>
      </c>
      <c r="BB76" s="52" t="e">
        <f t="shared" ca="1" si="18"/>
        <v>#NAME?</v>
      </c>
      <c r="BC76" s="51" t="e">
        <f t="shared" ca="1" si="19"/>
        <v>#NAME?</v>
      </c>
      <c r="BD76" s="54" t="e">
        <f t="shared" ca="1" si="20"/>
        <v>#NAME?</v>
      </c>
      <c r="BE76" s="48" t="e">
        <f t="shared" ca="1" si="21"/>
        <v>#NAME?</v>
      </c>
      <c r="BF76" s="50" t="e">
        <f t="shared" ca="1" si="22"/>
        <v>#NAME?</v>
      </c>
      <c r="BG76" s="56" t="e">
        <f t="shared" ca="1" si="23"/>
        <v>#NAME?</v>
      </c>
      <c r="BH76" s="22"/>
      <c r="BI76" s="22"/>
      <c r="BJ76" s="22"/>
      <c r="BK76" s="22"/>
      <c r="BL76" s="22"/>
      <c r="BM76" s="22"/>
      <c r="BN76" s="24"/>
      <c r="BO76" s="24"/>
    </row>
    <row r="77" spans="1:67" ht="15.5">
      <c r="A77" s="25">
        <f t="shared" si="0"/>
        <v>75</v>
      </c>
      <c r="B77" s="62">
        <v>46219</v>
      </c>
      <c r="C77" s="26" t="s">
        <v>1519</v>
      </c>
      <c r="D77" s="27" t="s">
        <v>243</v>
      </c>
      <c r="E77" s="29" t="s">
        <v>244</v>
      </c>
      <c r="F77" s="31">
        <v>5</v>
      </c>
      <c r="G77" s="31" t="s">
        <v>63</v>
      </c>
      <c r="H77" s="31" t="str">
        <f t="shared" si="1"/>
        <v>DONE</v>
      </c>
      <c r="I77" s="31" t="s">
        <v>1520</v>
      </c>
      <c r="J77" s="31" t="s">
        <v>821</v>
      </c>
      <c r="K77" s="31" t="s">
        <v>70</v>
      </c>
      <c r="L77" s="31"/>
      <c r="M77" s="25"/>
      <c r="N77" s="31"/>
      <c r="O77" s="31" t="s">
        <v>189</v>
      </c>
      <c r="P77" s="31" t="s">
        <v>97</v>
      </c>
      <c r="Q77" s="31" t="s">
        <v>763</v>
      </c>
      <c r="R77" s="26">
        <v>200001103558</v>
      </c>
      <c r="S77" s="30">
        <v>46219</v>
      </c>
      <c r="T77" s="26" t="s">
        <v>77</v>
      </c>
      <c r="U77" s="30">
        <v>46219</v>
      </c>
      <c r="V77" s="25">
        <v>4000701685</v>
      </c>
      <c r="W77" s="58">
        <v>48773</v>
      </c>
      <c r="X77" s="34">
        <v>46234</v>
      </c>
      <c r="Y77" s="34"/>
      <c r="Z77" s="36">
        <v>52960</v>
      </c>
      <c r="AA77" s="34">
        <v>46234</v>
      </c>
      <c r="AB77" s="35"/>
      <c r="AC77" s="25"/>
      <c r="AD77" s="121" t="s">
        <v>1521</v>
      </c>
      <c r="AE77" s="123">
        <v>46234</v>
      </c>
      <c r="AF77" s="41" t="str">
        <f t="shared" si="2"/>
        <v>DONE</v>
      </c>
      <c r="AG77" s="44">
        <v>46239</v>
      </c>
      <c r="AH77" s="25"/>
      <c r="AI77" s="25"/>
      <c r="AJ77" s="45" t="str">
        <f t="array" ref="AJ77">IFERROR(INDEX('[1]Master Price'!$E:$E,MATCH(D77,'[1]Master Price'!$B:$B,0)),"0")</f>
        <v>0</v>
      </c>
      <c r="AK77" s="45">
        <f t="shared" si="3"/>
        <v>0</v>
      </c>
      <c r="AL77" s="46" t="str">
        <f t="shared" si="4"/>
        <v>0-day</v>
      </c>
      <c r="AM77" s="46" t="str">
        <f t="shared" si="5"/>
        <v>0-day</v>
      </c>
      <c r="AN77" s="46" t="str">
        <f t="shared" si="6"/>
        <v>15-day</v>
      </c>
      <c r="AO77" s="46" t="str">
        <f t="shared" si="7"/>
        <v>0-day</v>
      </c>
      <c r="AP77" s="46" t="str">
        <f t="shared" si="8"/>
        <v>0-day</v>
      </c>
      <c r="AQ77" s="46" t="str">
        <f t="shared" si="9"/>
        <v>0-day</v>
      </c>
      <c r="AR77" s="17"/>
      <c r="AS77" s="47">
        <f t="shared" si="10"/>
        <v>75</v>
      </c>
      <c r="AT77" s="35" t="str">
        <f t="shared" si="25"/>
        <v>GMIAMI/2026/07/1093</v>
      </c>
      <c r="AU77" s="48" t="e">
        <f t="shared" ca="1" si="11"/>
        <v>#NAME?</v>
      </c>
      <c r="AV77" s="48" t="e">
        <f t="shared" ca="1" si="12"/>
        <v>#NAME?</v>
      </c>
      <c r="AW77" s="49" t="e">
        <f t="shared" ca="1" si="13"/>
        <v>#NAME?</v>
      </c>
      <c r="AX77" s="48" t="e">
        <f t="shared" ca="1" si="14"/>
        <v>#NAME?</v>
      </c>
      <c r="AY77" s="49">
        <f t="shared" si="15"/>
        <v>200001103558</v>
      </c>
      <c r="AZ77" s="50" t="e">
        <f t="shared" ca="1" si="16"/>
        <v>#NAME?</v>
      </c>
      <c r="BA77" s="51" t="e">
        <f t="shared" ca="1" si="17"/>
        <v>#NAME?</v>
      </c>
      <c r="BB77" s="52" t="e">
        <f t="shared" ca="1" si="18"/>
        <v>#NAME?</v>
      </c>
      <c r="BC77" s="51" t="e">
        <f t="shared" ca="1" si="19"/>
        <v>#NAME?</v>
      </c>
      <c r="BD77" s="54" t="e">
        <f t="shared" ca="1" si="20"/>
        <v>#NAME?</v>
      </c>
      <c r="BE77" s="48" t="e">
        <f t="shared" ca="1" si="21"/>
        <v>#NAME?</v>
      </c>
      <c r="BF77" s="50" t="e">
        <f t="shared" ca="1" si="22"/>
        <v>#NAME?</v>
      </c>
      <c r="BG77" s="56" t="e">
        <f t="shared" ca="1" si="23"/>
        <v>#NAME?</v>
      </c>
      <c r="BH77" s="22"/>
      <c r="BI77" s="22"/>
      <c r="BJ77" s="22"/>
      <c r="BK77" s="22"/>
      <c r="BL77" s="22"/>
      <c r="BM77" s="22"/>
      <c r="BN77" s="24"/>
      <c r="BO77" s="24"/>
    </row>
    <row r="78" spans="1:67" ht="15.5">
      <c r="A78" s="25">
        <f t="shared" si="0"/>
        <v>76</v>
      </c>
      <c r="B78" s="71">
        <v>46216</v>
      </c>
      <c r="C78" s="61" t="s">
        <v>1523</v>
      </c>
      <c r="D78" s="27" t="s">
        <v>344</v>
      </c>
      <c r="E78" s="29" t="s">
        <v>346</v>
      </c>
      <c r="F78" s="31">
        <v>1</v>
      </c>
      <c r="G78" s="31" t="s">
        <v>63</v>
      </c>
      <c r="H78" s="31" t="str">
        <f t="shared" si="1"/>
        <v>DONE</v>
      </c>
      <c r="I78" s="31" t="s">
        <v>703</v>
      </c>
      <c r="J78" s="32" t="s">
        <v>115</v>
      </c>
      <c r="K78" s="32" t="s">
        <v>94</v>
      </c>
      <c r="L78" s="32">
        <v>10760</v>
      </c>
      <c r="M78" s="32" t="s">
        <v>671</v>
      </c>
      <c r="N78" s="25"/>
      <c r="O78" s="31" t="s">
        <v>72</v>
      </c>
      <c r="P78" s="31" t="s">
        <v>97</v>
      </c>
      <c r="Q78" s="31" t="s">
        <v>287</v>
      </c>
      <c r="R78" s="26">
        <v>200001107693</v>
      </c>
      <c r="S78" s="30">
        <v>46221</v>
      </c>
      <c r="T78" s="26" t="s">
        <v>77</v>
      </c>
      <c r="U78" s="30">
        <v>46240</v>
      </c>
      <c r="V78" s="25">
        <v>4000709409</v>
      </c>
      <c r="W78" s="58">
        <v>49879</v>
      </c>
      <c r="X78" s="34">
        <v>46258</v>
      </c>
      <c r="Y78" s="34"/>
      <c r="Z78" s="36">
        <v>54022</v>
      </c>
      <c r="AA78" s="34">
        <v>46258</v>
      </c>
      <c r="AB78" s="35"/>
      <c r="AC78" s="25"/>
      <c r="AD78" s="121" t="s">
        <v>1524</v>
      </c>
      <c r="AE78" s="123">
        <v>46258</v>
      </c>
      <c r="AF78" s="41" t="str">
        <f t="shared" si="2"/>
        <v>DONE</v>
      </c>
      <c r="AG78" s="42">
        <v>46258</v>
      </c>
      <c r="AH78" s="25"/>
      <c r="AI78" s="25"/>
      <c r="AJ78" s="45" t="str">
        <f t="array" ref="AJ78">IFERROR(INDEX('[1]Master Price'!$E:$E,MATCH(D78,'[1]Master Price'!$B:$B,0)),"0")</f>
        <v>0</v>
      </c>
      <c r="AK78" s="45">
        <f t="shared" si="3"/>
        <v>0</v>
      </c>
      <c r="AL78" s="46" t="str">
        <f t="shared" si="4"/>
        <v>0-day</v>
      </c>
      <c r="AM78" s="46" t="str">
        <f t="shared" si="5"/>
        <v>19-day</v>
      </c>
      <c r="AN78" s="46" t="str">
        <f t="shared" si="6"/>
        <v>37-day</v>
      </c>
      <c r="AO78" s="46" t="str">
        <f t="shared" si="7"/>
        <v>0-day</v>
      </c>
      <c r="AP78" s="46" t="str">
        <f t="shared" si="8"/>
        <v>0-day</v>
      </c>
      <c r="AQ78" s="46" t="str">
        <f t="shared" si="9"/>
        <v>0-day</v>
      </c>
      <c r="AR78" s="17"/>
      <c r="AS78" s="47">
        <f t="shared" si="10"/>
        <v>76</v>
      </c>
      <c r="AT78" s="35" t="str">
        <f t="shared" si="25"/>
        <v>GMIAMI/2026/07/97(MARUWAI)</v>
      </c>
      <c r="AU78" s="48" t="e">
        <f t="shared" ca="1" si="11"/>
        <v>#NAME?</v>
      </c>
      <c r="AV78" s="48" t="e">
        <f t="shared" ca="1" si="12"/>
        <v>#NAME?</v>
      </c>
      <c r="AW78" s="49" t="e">
        <f t="shared" ca="1" si="13"/>
        <v>#NAME?</v>
      </c>
      <c r="AX78" s="48" t="e">
        <f t="shared" ca="1" si="14"/>
        <v>#NAME?</v>
      </c>
      <c r="AY78" s="49">
        <f t="shared" si="15"/>
        <v>200001107693</v>
      </c>
      <c r="AZ78" s="50" t="e">
        <f t="shared" ca="1" si="16"/>
        <v>#NAME?</v>
      </c>
      <c r="BA78" s="51" t="e">
        <f t="shared" ca="1" si="17"/>
        <v>#NAME?</v>
      </c>
      <c r="BB78" s="52" t="e">
        <f t="shared" ca="1" si="18"/>
        <v>#NAME?</v>
      </c>
      <c r="BC78" s="51" t="e">
        <f t="shared" ca="1" si="19"/>
        <v>#NAME?</v>
      </c>
      <c r="BD78" s="54" t="e">
        <f t="shared" ca="1" si="20"/>
        <v>#NAME?</v>
      </c>
      <c r="BE78" s="48" t="e">
        <f t="shared" ca="1" si="21"/>
        <v>#NAME?</v>
      </c>
      <c r="BF78" s="50" t="e">
        <f t="shared" ca="1" si="22"/>
        <v>#NAME?</v>
      </c>
      <c r="BG78" s="56" t="e">
        <f t="shared" ca="1" si="23"/>
        <v>#NAME?</v>
      </c>
      <c r="BH78" s="22"/>
      <c r="BI78" s="22"/>
      <c r="BJ78" s="22"/>
      <c r="BK78" s="22"/>
      <c r="BL78" s="22"/>
      <c r="BM78" s="22"/>
      <c r="BN78" s="24"/>
      <c r="BO78" s="24"/>
    </row>
    <row r="79" spans="1:67" ht="15.5">
      <c r="A79" s="25">
        <f t="shared" si="0"/>
        <v>77</v>
      </c>
      <c r="B79" s="62">
        <v>46220</v>
      </c>
      <c r="C79" s="26" t="s">
        <v>1525</v>
      </c>
      <c r="D79" s="27" t="s">
        <v>132</v>
      </c>
      <c r="E79" s="29" t="s">
        <v>133</v>
      </c>
      <c r="F79" s="31">
        <v>1</v>
      </c>
      <c r="G79" s="31" t="s">
        <v>63</v>
      </c>
      <c r="H79" s="31" t="str">
        <f t="shared" si="1"/>
        <v>DONE</v>
      </c>
      <c r="I79" s="31" t="s">
        <v>721</v>
      </c>
      <c r="J79" s="31" t="s">
        <v>398</v>
      </c>
      <c r="K79" s="31" t="s">
        <v>1138</v>
      </c>
      <c r="L79" s="31">
        <v>10882</v>
      </c>
      <c r="M79" s="31" t="s">
        <v>1526</v>
      </c>
      <c r="N79" s="25"/>
      <c r="O79" s="31" t="s">
        <v>369</v>
      </c>
      <c r="P79" s="31" t="s">
        <v>97</v>
      </c>
      <c r="Q79" s="31" t="s">
        <v>81</v>
      </c>
      <c r="R79" s="26">
        <v>200001105434</v>
      </c>
      <c r="S79" s="30">
        <v>46221</v>
      </c>
      <c r="T79" s="26" t="s">
        <v>77</v>
      </c>
      <c r="U79" s="30">
        <v>46219</v>
      </c>
      <c r="V79" s="25">
        <v>4000701686</v>
      </c>
      <c r="W79" s="58">
        <v>48774</v>
      </c>
      <c r="X79" s="34">
        <v>46234</v>
      </c>
      <c r="Y79" s="34"/>
      <c r="Z79" s="36">
        <v>52961</v>
      </c>
      <c r="AA79" s="34">
        <v>46234</v>
      </c>
      <c r="AB79" s="35"/>
      <c r="AC79" s="25"/>
      <c r="AD79" s="121" t="s">
        <v>1527</v>
      </c>
      <c r="AE79" s="123">
        <v>46234</v>
      </c>
      <c r="AF79" s="41" t="str">
        <f t="shared" si="2"/>
        <v>DONE</v>
      </c>
      <c r="AG79" s="44">
        <v>46239</v>
      </c>
      <c r="AH79" s="25"/>
      <c r="AI79" s="25"/>
      <c r="AJ79" s="45" t="str">
        <f t="array" ref="AJ79">IFERROR(INDEX('[1]Master Price'!$E:$E,MATCH(D79,'[1]Master Price'!$B:$B,0)),"0")</f>
        <v>0</v>
      </c>
      <c r="AK79" s="45">
        <f t="shared" si="3"/>
        <v>0</v>
      </c>
      <c r="AL79" s="46" t="str">
        <f t="shared" si="4"/>
        <v>0-day</v>
      </c>
      <c r="AM79" s="46" t="str">
        <f t="shared" si="5"/>
        <v>0-day</v>
      </c>
      <c r="AN79" s="46" t="str">
        <f t="shared" si="6"/>
        <v>13-day</v>
      </c>
      <c r="AO79" s="46" t="str">
        <f t="shared" si="7"/>
        <v>0-day</v>
      </c>
      <c r="AP79" s="46" t="str">
        <f t="shared" si="8"/>
        <v>0-day</v>
      </c>
      <c r="AQ79" s="46" t="str">
        <f t="shared" si="9"/>
        <v>0-day</v>
      </c>
      <c r="AR79" s="17"/>
      <c r="AS79" s="47">
        <f t="shared" si="10"/>
        <v>77</v>
      </c>
      <c r="AT79" s="35" t="str">
        <f t="shared" si="25"/>
        <v>GMIAMI/2026/07/1094</v>
      </c>
      <c r="AU79" s="48" t="e">
        <f t="shared" ca="1" si="11"/>
        <v>#NAME?</v>
      </c>
      <c r="AV79" s="48" t="e">
        <f t="shared" ca="1" si="12"/>
        <v>#NAME?</v>
      </c>
      <c r="AW79" s="49" t="e">
        <f t="shared" ca="1" si="13"/>
        <v>#NAME?</v>
      </c>
      <c r="AX79" s="48" t="e">
        <f t="shared" ca="1" si="14"/>
        <v>#NAME?</v>
      </c>
      <c r="AY79" s="49">
        <f t="shared" si="15"/>
        <v>200001105434</v>
      </c>
      <c r="AZ79" s="50" t="e">
        <f t="shared" ca="1" si="16"/>
        <v>#NAME?</v>
      </c>
      <c r="BA79" s="51" t="e">
        <f t="shared" ca="1" si="17"/>
        <v>#NAME?</v>
      </c>
      <c r="BB79" s="52" t="e">
        <f t="shared" ca="1" si="18"/>
        <v>#NAME?</v>
      </c>
      <c r="BC79" s="51" t="e">
        <f t="shared" ca="1" si="19"/>
        <v>#NAME?</v>
      </c>
      <c r="BD79" s="54" t="e">
        <f t="shared" ca="1" si="20"/>
        <v>#NAME?</v>
      </c>
      <c r="BE79" s="48" t="e">
        <f t="shared" ca="1" si="21"/>
        <v>#NAME?</v>
      </c>
      <c r="BF79" s="50" t="e">
        <f t="shared" ca="1" si="22"/>
        <v>#NAME?</v>
      </c>
      <c r="BG79" s="56" t="e">
        <f t="shared" ca="1" si="23"/>
        <v>#NAME?</v>
      </c>
      <c r="BH79" s="22"/>
      <c r="BI79" s="22"/>
      <c r="BJ79" s="22"/>
      <c r="BK79" s="22"/>
      <c r="BL79" s="22"/>
      <c r="BM79" s="22"/>
      <c r="BN79" s="24"/>
      <c r="BO79" s="24"/>
    </row>
    <row r="80" spans="1:67" ht="15.5">
      <c r="A80" s="25">
        <f t="shared" si="0"/>
        <v>78</v>
      </c>
      <c r="B80" s="62">
        <v>46220</v>
      </c>
      <c r="C80" s="26" t="s">
        <v>1525</v>
      </c>
      <c r="D80" s="27" t="s">
        <v>467</v>
      </c>
      <c r="E80" s="29" t="s">
        <v>468</v>
      </c>
      <c r="F80" s="31">
        <v>1</v>
      </c>
      <c r="G80" s="31" t="s">
        <v>63</v>
      </c>
      <c r="H80" s="31" t="str">
        <f t="shared" si="1"/>
        <v>DONE</v>
      </c>
      <c r="I80" s="31" t="s">
        <v>721</v>
      </c>
      <c r="J80" s="31" t="s">
        <v>398</v>
      </c>
      <c r="K80" s="31" t="s">
        <v>1138</v>
      </c>
      <c r="L80" s="31">
        <v>10882</v>
      </c>
      <c r="M80" s="31" t="s">
        <v>1526</v>
      </c>
      <c r="N80" s="25"/>
      <c r="O80" s="31" t="s">
        <v>369</v>
      </c>
      <c r="P80" s="31" t="s">
        <v>97</v>
      </c>
      <c r="Q80" s="31" t="s">
        <v>81</v>
      </c>
      <c r="R80" s="26">
        <v>200001105434</v>
      </c>
      <c r="S80" s="30">
        <v>46221</v>
      </c>
      <c r="T80" s="26" t="s">
        <v>77</v>
      </c>
      <c r="U80" s="30">
        <v>46219</v>
      </c>
      <c r="V80" s="25">
        <v>4000701686</v>
      </c>
      <c r="W80" s="58">
        <v>48774</v>
      </c>
      <c r="X80" s="34">
        <v>46234</v>
      </c>
      <c r="Y80" s="34"/>
      <c r="Z80" s="36">
        <v>52961</v>
      </c>
      <c r="AA80" s="34">
        <v>46234</v>
      </c>
      <c r="AB80" s="35"/>
      <c r="AC80" s="25"/>
      <c r="AD80" s="121" t="s">
        <v>1527</v>
      </c>
      <c r="AE80" s="123">
        <v>46234</v>
      </c>
      <c r="AF80" s="41" t="str">
        <f t="shared" si="2"/>
        <v>DONE</v>
      </c>
      <c r="AG80" s="44">
        <v>46239</v>
      </c>
      <c r="AH80" s="25"/>
      <c r="AI80" s="25"/>
      <c r="AJ80" s="45" t="str">
        <f t="array" ref="AJ80">IFERROR(INDEX('[1]Master Price'!$E:$E,MATCH(D80,'[1]Master Price'!$B:$B,0)),"0")</f>
        <v>0</v>
      </c>
      <c r="AK80" s="45">
        <f t="shared" si="3"/>
        <v>0</v>
      </c>
      <c r="AL80" s="46" t="str">
        <f t="shared" si="4"/>
        <v>0-day</v>
      </c>
      <c r="AM80" s="46" t="str">
        <f t="shared" si="5"/>
        <v>0-day</v>
      </c>
      <c r="AN80" s="46" t="str">
        <f t="shared" si="6"/>
        <v>13-day</v>
      </c>
      <c r="AO80" s="46" t="str">
        <f t="shared" si="7"/>
        <v>0-day</v>
      </c>
      <c r="AP80" s="46" t="str">
        <f t="shared" si="8"/>
        <v>0-day</v>
      </c>
      <c r="AQ80" s="46" t="str">
        <f t="shared" si="9"/>
        <v>0-day</v>
      </c>
      <c r="AR80" s="17"/>
      <c r="AS80" s="47">
        <f t="shared" si="10"/>
        <v>78</v>
      </c>
      <c r="AT80" s="35" t="str">
        <f t="shared" si="25"/>
        <v>GMIAMI/2026/07/1094</v>
      </c>
      <c r="AU80" s="48" t="e">
        <f t="shared" ca="1" si="11"/>
        <v>#NAME?</v>
      </c>
      <c r="AV80" s="48" t="e">
        <f t="shared" ca="1" si="12"/>
        <v>#NAME?</v>
      </c>
      <c r="AW80" s="49" t="e">
        <f t="shared" ca="1" si="13"/>
        <v>#NAME?</v>
      </c>
      <c r="AX80" s="48" t="e">
        <f t="shared" ca="1" si="14"/>
        <v>#NAME?</v>
      </c>
      <c r="AY80" s="49">
        <f t="shared" si="15"/>
        <v>200001105434</v>
      </c>
      <c r="AZ80" s="50" t="e">
        <f t="shared" ca="1" si="16"/>
        <v>#NAME?</v>
      </c>
      <c r="BA80" s="51" t="e">
        <f t="shared" ca="1" si="17"/>
        <v>#NAME?</v>
      </c>
      <c r="BB80" s="52" t="e">
        <f t="shared" ca="1" si="18"/>
        <v>#NAME?</v>
      </c>
      <c r="BC80" s="51" t="e">
        <f t="shared" ca="1" si="19"/>
        <v>#NAME?</v>
      </c>
      <c r="BD80" s="54" t="e">
        <f t="shared" ca="1" si="20"/>
        <v>#NAME?</v>
      </c>
      <c r="BE80" s="48" t="e">
        <f t="shared" ca="1" si="21"/>
        <v>#NAME?</v>
      </c>
      <c r="BF80" s="50" t="e">
        <f t="shared" ca="1" si="22"/>
        <v>#NAME?</v>
      </c>
      <c r="BG80" s="56" t="e">
        <f t="shared" ca="1" si="23"/>
        <v>#NAME?</v>
      </c>
      <c r="BH80" s="22"/>
      <c r="BI80" s="22"/>
      <c r="BJ80" s="22"/>
      <c r="BK80" s="22"/>
      <c r="BL80" s="22"/>
      <c r="BM80" s="22"/>
      <c r="BN80" s="24"/>
      <c r="BO80" s="24"/>
    </row>
    <row r="81" spans="1:67" ht="15.5">
      <c r="A81" s="25">
        <f t="shared" si="0"/>
        <v>79</v>
      </c>
      <c r="B81" s="62">
        <v>46223</v>
      </c>
      <c r="C81" s="26" t="s">
        <v>1529</v>
      </c>
      <c r="D81" s="27" t="s">
        <v>283</v>
      </c>
      <c r="E81" s="29" t="s">
        <v>284</v>
      </c>
      <c r="F81" s="31">
        <v>1</v>
      </c>
      <c r="G81" s="31" t="s">
        <v>63</v>
      </c>
      <c r="H81" s="31" t="str">
        <f t="shared" si="1"/>
        <v>DONE</v>
      </c>
      <c r="I81" s="31" t="s">
        <v>1530</v>
      </c>
      <c r="J81" s="32" t="s">
        <v>115</v>
      </c>
      <c r="K81" s="32" t="s">
        <v>94</v>
      </c>
      <c r="L81" s="31">
        <v>9184</v>
      </c>
      <c r="M81" s="25"/>
      <c r="N81" s="31" t="s">
        <v>609</v>
      </c>
      <c r="O81" s="31" t="s">
        <v>79</v>
      </c>
      <c r="P81" s="31" t="s">
        <v>97</v>
      </c>
      <c r="Q81" s="31" t="s">
        <v>81</v>
      </c>
      <c r="R81" s="26">
        <v>200001108402</v>
      </c>
      <c r="S81" s="30">
        <v>46224</v>
      </c>
      <c r="T81" s="26" t="s">
        <v>77</v>
      </c>
      <c r="U81" s="30">
        <v>46237</v>
      </c>
      <c r="V81" s="25">
        <v>4000704870</v>
      </c>
      <c r="W81" s="58">
        <v>49319</v>
      </c>
      <c r="X81" s="34">
        <v>46245</v>
      </c>
      <c r="Y81" s="34"/>
      <c r="Z81" s="36">
        <v>53469</v>
      </c>
      <c r="AA81" s="34">
        <v>46245</v>
      </c>
      <c r="AB81" s="35"/>
      <c r="AC81" s="25"/>
      <c r="AD81" s="121" t="s">
        <v>1532</v>
      </c>
      <c r="AE81" s="123">
        <v>46246</v>
      </c>
      <c r="AF81" s="41" t="str">
        <f t="shared" si="2"/>
        <v>DONE</v>
      </c>
      <c r="AG81" s="44">
        <v>46247</v>
      </c>
      <c r="AH81" s="25"/>
      <c r="AI81" s="25"/>
      <c r="AJ81" s="45" t="str">
        <f t="array" ref="AJ81">IFERROR(INDEX('[1]Master Price'!$E:$E,MATCH(D81,'[1]Master Price'!$B:$B,0)),"0")</f>
        <v>0</v>
      </c>
      <c r="AK81" s="45">
        <f t="shared" si="3"/>
        <v>0</v>
      </c>
      <c r="AL81" s="46" t="str">
        <f t="shared" si="4"/>
        <v>0-day</v>
      </c>
      <c r="AM81" s="46" t="str">
        <f t="shared" si="5"/>
        <v>13-day</v>
      </c>
      <c r="AN81" s="46" t="str">
        <f t="shared" si="6"/>
        <v>21-day</v>
      </c>
      <c r="AO81" s="46" t="str">
        <f t="shared" si="7"/>
        <v>0-day</v>
      </c>
      <c r="AP81" s="46" t="str">
        <f t="shared" si="8"/>
        <v>1-day</v>
      </c>
      <c r="AQ81" s="46" t="str">
        <f t="shared" si="9"/>
        <v>0-day</v>
      </c>
      <c r="AR81" s="17"/>
      <c r="AS81" s="47">
        <f t="shared" si="10"/>
        <v>79</v>
      </c>
      <c r="AT81" s="35" t="str">
        <f t="shared" si="25"/>
        <v>GMIAMI/2026/07/1095</v>
      </c>
      <c r="AU81" s="48" t="e">
        <f t="shared" ca="1" si="11"/>
        <v>#NAME?</v>
      </c>
      <c r="AV81" s="48" t="e">
        <f t="shared" ca="1" si="12"/>
        <v>#NAME?</v>
      </c>
      <c r="AW81" s="49" t="e">
        <f t="shared" ca="1" si="13"/>
        <v>#NAME?</v>
      </c>
      <c r="AX81" s="48" t="e">
        <f t="shared" ca="1" si="14"/>
        <v>#NAME?</v>
      </c>
      <c r="AY81" s="49">
        <f t="shared" si="15"/>
        <v>200001108402</v>
      </c>
      <c r="AZ81" s="50" t="e">
        <f t="shared" ca="1" si="16"/>
        <v>#NAME?</v>
      </c>
      <c r="BA81" s="51" t="e">
        <f t="shared" ca="1" si="17"/>
        <v>#NAME?</v>
      </c>
      <c r="BB81" s="52" t="e">
        <f t="shared" ca="1" si="18"/>
        <v>#NAME?</v>
      </c>
      <c r="BC81" s="51" t="e">
        <f t="shared" ca="1" si="19"/>
        <v>#NAME?</v>
      </c>
      <c r="BD81" s="54" t="e">
        <f t="shared" ca="1" si="20"/>
        <v>#NAME?</v>
      </c>
      <c r="BE81" s="48" t="e">
        <f t="shared" ca="1" si="21"/>
        <v>#NAME?</v>
      </c>
      <c r="BF81" s="50" t="e">
        <f t="shared" ca="1" si="22"/>
        <v>#NAME?</v>
      </c>
      <c r="BG81" s="56" t="e">
        <f t="shared" ca="1" si="23"/>
        <v>#NAME?</v>
      </c>
      <c r="BH81" s="22"/>
      <c r="BI81" s="22"/>
      <c r="BJ81" s="22"/>
      <c r="BK81" s="22"/>
      <c r="BL81" s="22"/>
      <c r="BM81" s="22"/>
      <c r="BN81" s="24"/>
      <c r="BO81" s="24"/>
    </row>
    <row r="82" spans="1:67" ht="15.5">
      <c r="A82" s="25">
        <f t="shared" si="0"/>
        <v>80</v>
      </c>
      <c r="B82" s="62">
        <v>46223</v>
      </c>
      <c r="C82" s="26" t="s">
        <v>1529</v>
      </c>
      <c r="D82" s="27" t="s">
        <v>213</v>
      </c>
      <c r="E82" s="29" t="s">
        <v>214</v>
      </c>
      <c r="F82" s="31">
        <v>1</v>
      </c>
      <c r="G82" s="31" t="s">
        <v>63</v>
      </c>
      <c r="H82" s="31" t="str">
        <f t="shared" si="1"/>
        <v>DONE</v>
      </c>
      <c r="I82" s="31" t="s">
        <v>1530</v>
      </c>
      <c r="J82" s="32" t="s">
        <v>115</v>
      </c>
      <c r="K82" s="32" t="s">
        <v>94</v>
      </c>
      <c r="L82" s="31">
        <v>9184</v>
      </c>
      <c r="M82" s="25"/>
      <c r="N82" s="31" t="s">
        <v>609</v>
      </c>
      <c r="O82" s="31" t="s">
        <v>79</v>
      </c>
      <c r="P82" s="31" t="s">
        <v>97</v>
      </c>
      <c r="Q82" s="31" t="s">
        <v>81</v>
      </c>
      <c r="R82" s="26">
        <v>200001108402</v>
      </c>
      <c r="S82" s="30">
        <v>46224</v>
      </c>
      <c r="T82" s="26" t="s">
        <v>77</v>
      </c>
      <c r="U82" s="30">
        <v>46237</v>
      </c>
      <c r="V82" s="25">
        <v>4000704870</v>
      </c>
      <c r="W82" s="58">
        <v>49319</v>
      </c>
      <c r="X82" s="34">
        <v>46245</v>
      </c>
      <c r="Y82" s="34"/>
      <c r="Z82" s="36">
        <v>53469</v>
      </c>
      <c r="AA82" s="34">
        <v>46245</v>
      </c>
      <c r="AB82" s="35"/>
      <c r="AC82" s="25"/>
      <c r="AD82" s="121" t="s">
        <v>1532</v>
      </c>
      <c r="AE82" s="123">
        <v>46246</v>
      </c>
      <c r="AF82" s="41" t="str">
        <f t="shared" si="2"/>
        <v>DONE</v>
      </c>
      <c r="AG82" s="44">
        <v>46247</v>
      </c>
      <c r="AH82" s="25"/>
      <c r="AI82" s="25"/>
      <c r="AJ82" s="45" t="str">
        <f t="array" ref="AJ82">IFERROR(INDEX('[1]Master Price'!$E:$E,MATCH(D82,'[1]Master Price'!$B:$B,0)),"0")</f>
        <v>0</v>
      </c>
      <c r="AK82" s="45">
        <f t="shared" si="3"/>
        <v>0</v>
      </c>
      <c r="AL82" s="46" t="str">
        <f t="shared" si="4"/>
        <v>0-day</v>
      </c>
      <c r="AM82" s="46" t="str">
        <f t="shared" si="5"/>
        <v>13-day</v>
      </c>
      <c r="AN82" s="46" t="str">
        <f t="shared" si="6"/>
        <v>21-day</v>
      </c>
      <c r="AO82" s="46" t="str">
        <f t="shared" si="7"/>
        <v>0-day</v>
      </c>
      <c r="AP82" s="46" t="str">
        <f t="shared" si="8"/>
        <v>1-day</v>
      </c>
      <c r="AQ82" s="46" t="str">
        <f t="shared" si="9"/>
        <v>0-day</v>
      </c>
      <c r="AR82" s="17"/>
      <c r="AS82" s="47">
        <f t="shared" si="10"/>
        <v>80</v>
      </c>
      <c r="AT82" s="35" t="str">
        <f t="shared" si="25"/>
        <v>GMIAMI/2026/07/1095</v>
      </c>
      <c r="AU82" s="48" t="e">
        <f t="shared" ca="1" si="11"/>
        <v>#NAME?</v>
      </c>
      <c r="AV82" s="48" t="e">
        <f t="shared" ca="1" si="12"/>
        <v>#NAME?</v>
      </c>
      <c r="AW82" s="49" t="e">
        <f t="shared" ca="1" si="13"/>
        <v>#NAME?</v>
      </c>
      <c r="AX82" s="48" t="e">
        <f t="shared" ca="1" si="14"/>
        <v>#NAME?</v>
      </c>
      <c r="AY82" s="49">
        <f t="shared" si="15"/>
        <v>200001108402</v>
      </c>
      <c r="AZ82" s="50" t="e">
        <f t="shared" ca="1" si="16"/>
        <v>#NAME?</v>
      </c>
      <c r="BA82" s="51" t="e">
        <f t="shared" ca="1" si="17"/>
        <v>#NAME?</v>
      </c>
      <c r="BB82" s="52" t="e">
        <f t="shared" ca="1" si="18"/>
        <v>#NAME?</v>
      </c>
      <c r="BC82" s="51" t="e">
        <f t="shared" ca="1" si="19"/>
        <v>#NAME?</v>
      </c>
      <c r="BD82" s="54" t="e">
        <f t="shared" ca="1" si="20"/>
        <v>#NAME?</v>
      </c>
      <c r="BE82" s="48" t="e">
        <f t="shared" ca="1" si="21"/>
        <v>#NAME?</v>
      </c>
      <c r="BF82" s="50" t="e">
        <f t="shared" ca="1" si="22"/>
        <v>#NAME?</v>
      </c>
      <c r="BG82" s="56" t="e">
        <f t="shared" ca="1" si="23"/>
        <v>#NAME?</v>
      </c>
      <c r="BH82" s="22"/>
      <c r="BI82" s="22"/>
      <c r="BJ82" s="22"/>
      <c r="BK82" s="22"/>
      <c r="BL82" s="22"/>
      <c r="BM82" s="22"/>
      <c r="BN82" s="24"/>
      <c r="BO82" s="24"/>
    </row>
    <row r="83" spans="1:67" ht="15.5">
      <c r="A83" s="25">
        <f t="shared" si="0"/>
        <v>81</v>
      </c>
      <c r="B83" s="62">
        <v>46223</v>
      </c>
      <c r="C83" s="26" t="s">
        <v>1529</v>
      </c>
      <c r="D83" s="27" t="s">
        <v>297</v>
      </c>
      <c r="E83" s="29" t="s">
        <v>299</v>
      </c>
      <c r="F83" s="31">
        <v>1</v>
      </c>
      <c r="G83" s="31" t="s">
        <v>63</v>
      </c>
      <c r="H83" s="31" t="str">
        <f t="shared" si="1"/>
        <v>DONE</v>
      </c>
      <c r="I83" s="31" t="s">
        <v>1530</v>
      </c>
      <c r="J83" s="32" t="s">
        <v>115</v>
      </c>
      <c r="K83" s="32" t="s">
        <v>94</v>
      </c>
      <c r="L83" s="31">
        <v>9184</v>
      </c>
      <c r="M83" s="25"/>
      <c r="N83" s="31" t="s">
        <v>609</v>
      </c>
      <c r="O83" s="31" t="s">
        <v>79</v>
      </c>
      <c r="P83" s="31" t="s">
        <v>97</v>
      </c>
      <c r="Q83" s="31" t="s">
        <v>81</v>
      </c>
      <c r="R83" s="26">
        <v>200001108402</v>
      </c>
      <c r="S83" s="30">
        <v>46224</v>
      </c>
      <c r="T83" s="26" t="s">
        <v>77</v>
      </c>
      <c r="U83" s="30">
        <v>46237</v>
      </c>
      <c r="V83" s="25">
        <v>4000704870</v>
      </c>
      <c r="W83" s="58">
        <v>49319</v>
      </c>
      <c r="X83" s="34">
        <v>46245</v>
      </c>
      <c r="Y83" s="34"/>
      <c r="Z83" s="36">
        <v>53469</v>
      </c>
      <c r="AA83" s="34">
        <v>46245</v>
      </c>
      <c r="AB83" s="35"/>
      <c r="AC83" s="25"/>
      <c r="AD83" s="121" t="s">
        <v>1532</v>
      </c>
      <c r="AE83" s="123">
        <v>46246</v>
      </c>
      <c r="AF83" s="41" t="str">
        <f t="shared" si="2"/>
        <v>DONE</v>
      </c>
      <c r="AG83" s="44">
        <v>46247</v>
      </c>
      <c r="AH83" s="25"/>
      <c r="AI83" s="25"/>
      <c r="AJ83" s="45" t="str">
        <f t="array" ref="AJ83">IFERROR(INDEX('[1]Master Price'!$E:$E,MATCH(D83,'[1]Master Price'!$B:$B,0)),"0")</f>
        <v>0</v>
      </c>
      <c r="AK83" s="45">
        <f t="shared" si="3"/>
        <v>0</v>
      </c>
      <c r="AL83" s="46" t="str">
        <f t="shared" si="4"/>
        <v>0-day</v>
      </c>
      <c r="AM83" s="46" t="str">
        <f t="shared" si="5"/>
        <v>13-day</v>
      </c>
      <c r="AN83" s="46" t="str">
        <f t="shared" si="6"/>
        <v>21-day</v>
      </c>
      <c r="AO83" s="46" t="str">
        <f t="shared" si="7"/>
        <v>0-day</v>
      </c>
      <c r="AP83" s="46" t="str">
        <f t="shared" si="8"/>
        <v>1-day</v>
      </c>
      <c r="AQ83" s="46" t="str">
        <f t="shared" si="9"/>
        <v>0-day</v>
      </c>
      <c r="AR83" s="17"/>
      <c r="AS83" s="47">
        <f t="shared" si="10"/>
        <v>81</v>
      </c>
      <c r="AT83" s="35" t="str">
        <f t="shared" si="25"/>
        <v>GMIAMI/2026/07/1095</v>
      </c>
      <c r="AU83" s="48" t="e">
        <f t="shared" ca="1" si="11"/>
        <v>#NAME?</v>
      </c>
      <c r="AV83" s="48" t="e">
        <f t="shared" ca="1" si="12"/>
        <v>#NAME?</v>
      </c>
      <c r="AW83" s="49" t="e">
        <f t="shared" ca="1" si="13"/>
        <v>#NAME?</v>
      </c>
      <c r="AX83" s="48" t="e">
        <f t="shared" ca="1" si="14"/>
        <v>#NAME?</v>
      </c>
      <c r="AY83" s="49">
        <f t="shared" si="15"/>
        <v>200001108402</v>
      </c>
      <c r="AZ83" s="50" t="e">
        <f t="shared" ca="1" si="16"/>
        <v>#NAME?</v>
      </c>
      <c r="BA83" s="51" t="e">
        <f t="shared" ca="1" si="17"/>
        <v>#NAME?</v>
      </c>
      <c r="BB83" s="52" t="e">
        <f t="shared" ca="1" si="18"/>
        <v>#NAME?</v>
      </c>
      <c r="BC83" s="51" t="e">
        <f t="shared" ca="1" si="19"/>
        <v>#NAME?</v>
      </c>
      <c r="BD83" s="54" t="e">
        <f t="shared" ca="1" si="20"/>
        <v>#NAME?</v>
      </c>
      <c r="BE83" s="48" t="e">
        <f t="shared" ca="1" si="21"/>
        <v>#NAME?</v>
      </c>
      <c r="BF83" s="50" t="e">
        <f t="shared" ca="1" si="22"/>
        <v>#NAME?</v>
      </c>
      <c r="BG83" s="56" t="e">
        <f t="shared" ca="1" si="23"/>
        <v>#NAME?</v>
      </c>
      <c r="BH83" s="22"/>
      <c r="BI83" s="22"/>
      <c r="BJ83" s="22"/>
      <c r="BK83" s="22"/>
      <c r="BL83" s="22"/>
      <c r="BM83" s="22"/>
      <c r="BN83" s="24"/>
      <c r="BO83" s="24"/>
    </row>
    <row r="84" spans="1:67" ht="15.5">
      <c r="A84" s="25">
        <f t="shared" si="0"/>
        <v>82</v>
      </c>
      <c r="B84" s="62">
        <v>46223</v>
      </c>
      <c r="C84" s="26" t="s">
        <v>1529</v>
      </c>
      <c r="D84" s="27" t="s">
        <v>252</v>
      </c>
      <c r="E84" s="29" t="s">
        <v>253</v>
      </c>
      <c r="F84" s="31">
        <v>1</v>
      </c>
      <c r="G84" s="31" t="s">
        <v>63</v>
      </c>
      <c r="H84" s="31" t="str">
        <f t="shared" si="1"/>
        <v>DONE</v>
      </c>
      <c r="I84" s="31" t="s">
        <v>1530</v>
      </c>
      <c r="J84" s="32" t="s">
        <v>115</v>
      </c>
      <c r="K84" s="32" t="s">
        <v>94</v>
      </c>
      <c r="L84" s="31">
        <v>9184</v>
      </c>
      <c r="M84" s="25"/>
      <c r="N84" s="31" t="s">
        <v>609</v>
      </c>
      <c r="O84" s="31" t="s">
        <v>79</v>
      </c>
      <c r="P84" s="31" t="s">
        <v>97</v>
      </c>
      <c r="Q84" s="31" t="s">
        <v>81</v>
      </c>
      <c r="R84" s="26">
        <v>200001108402</v>
      </c>
      <c r="S84" s="30">
        <v>46224</v>
      </c>
      <c r="T84" s="26" t="s">
        <v>77</v>
      </c>
      <c r="U84" s="30">
        <v>46237</v>
      </c>
      <c r="V84" s="25">
        <v>4000704870</v>
      </c>
      <c r="W84" s="58">
        <v>49319</v>
      </c>
      <c r="X84" s="34">
        <v>46245</v>
      </c>
      <c r="Y84" s="34"/>
      <c r="Z84" s="36">
        <v>53469</v>
      </c>
      <c r="AA84" s="34">
        <v>46245</v>
      </c>
      <c r="AB84" s="35"/>
      <c r="AC84" s="25"/>
      <c r="AD84" s="121" t="s">
        <v>1532</v>
      </c>
      <c r="AE84" s="123">
        <v>46246</v>
      </c>
      <c r="AF84" s="41" t="str">
        <f t="shared" si="2"/>
        <v>DONE</v>
      </c>
      <c r="AG84" s="44">
        <v>46247</v>
      </c>
      <c r="AH84" s="25"/>
      <c r="AI84" s="25"/>
      <c r="AJ84" s="45" t="str">
        <f t="array" ref="AJ84">IFERROR(INDEX('[1]Master Price'!$E:$E,MATCH(D84,'[1]Master Price'!$B:$B,0)),"0")</f>
        <v>0</v>
      </c>
      <c r="AK84" s="45">
        <f t="shared" si="3"/>
        <v>0</v>
      </c>
      <c r="AL84" s="46" t="str">
        <f t="shared" si="4"/>
        <v>0-day</v>
      </c>
      <c r="AM84" s="46" t="str">
        <f t="shared" si="5"/>
        <v>13-day</v>
      </c>
      <c r="AN84" s="46" t="str">
        <f t="shared" si="6"/>
        <v>21-day</v>
      </c>
      <c r="AO84" s="46" t="str">
        <f t="shared" si="7"/>
        <v>0-day</v>
      </c>
      <c r="AP84" s="46" t="str">
        <f t="shared" si="8"/>
        <v>1-day</v>
      </c>
      <c r="AQ84" s="46" t="str">
        <f t="shared" si="9"/>
        <v>0-day</v>
      </c>
      <c r="AR84" s="17"/>
      <c r="AS84" s="47">
        <f t="shared" si="10"/>
        <v>82</v>
      </c>
      <c r="AT84" s="35" t="str">
        <f t="shared" si="25"/>
        <v>GMIAMI/2026/07/1095</v>
      </c>
      <c r="AU84" s="48" t="e">
        <f t="shared" ca="1" si="11"/>
        <v>#NAME?</v>
      </c>
      <c r="AV84" s="48" t="e">
        <f t="shared" ca="1" si="12"/>
        <v>#NAME?</v>
      </c>
      <c r="AW84" s="49" t="e">
        <f t="shared" ca="1" si="13"/>
        <v>#NAME?</v>
      </c>
      <c r="AX84" s="48" t="e">
        <f t="shared" ca="1" si="14"/>
        <v>#NAME?</v>
      </c>
      <c r="AY84" s="49">
        <f t="shared" si="15"/>
        <v>200001108402</v>
      </c>
      <c r="AZ84" s="50" t="e">
        <f t="shared" ca="1" si="16"/>
        <v>#NAME?</v>
      </c>
      <c r="BA84" s="51" t="e">
        <f t="shared" ca="1" si="17"/>
        <v>#NAME?</v>
      </c>
      <c r="BB84" s="52" t="e">
        <f t="shared" ca="1" si="18"/>
        <v>#NAME?</v>
      </c>
      <c r="BC84" s="51" t="e">
        <f t="shared" ca="1" si="19"/>
        <v>#NAME?</v>
      </c>
      <c r="BD84" s="54" t="e">
        <f t="shared" ca="1" si="20"/>
        <v>#NAME?</v>
      </c>
      <c r="BE84" s="48" t="e">
        <f t="shared" ca="1" si="21"/>
        <v>#NAME?</v>
      </c>
      <c r="BF84" s="50" t="e">
        <f t="shared" ca="1" si="22"/>
        <v>#NAME?</v>
      </c>
      <c r="BG84" s="56" t="e">
        <f t="shared" ca="1" si="23"/>
        <v>#NAME?</v>
      </c>
      <c r="BH84" s="22"/>
      <c r="BI84" s="22"/>
      <c r="BJ84" s="22"/>
      <c r="BK84" s="22"/>
      <c r="BL84" s="22"/>
      <c r="BM84" s="22"/>
      <c r="BN84" s="24"/>
      <c r="BO84" s="24"/>
    </row>
    <row r="85" spans="1:67" ht="15.5">
      <c r="A85" s="25">
        <f t="shared" si="0"/>
        <v>83</v>
      </c>
      <c r="B85" s="62">
        <v>46223</v>
      </c>
      <c r="C85" s="26" t="s">
        <v>1529</v>
      </c>
      <c r="D85" s="27" t="s">
        <v>224</v>
      </c>
      <c r="E85" s="29" t="s">
        <v>225</v>
      </c>
      <c r="F85" s="31">
        <v>1</v>
      </c>
      <c r="G85" s="31" t="s">
        <v>63</v>
      </c>
      <c r="H85" s="31" t="str">
        <f t="shared" si="1"/>
        <v>DONE</v>
      </c>
      <c r="I85" s="31" t="s">
        <v>1530</v>
      </c>
      <c r="J85" s="32" t="s">
        <v>115</v>
      </c>
      <c r="K85" s="32" t="s">
        <v>94</v>
      </c>
      <c r="L85" s="31">
        <v>9184</v>
      </c>
      <c r="M85" s="25"/>
      <c r="N85" s="31" t="s">
        <v>609</v>
      </c>
      <c r="O85" s="31" t="s">
        <v>79</v>
      </c>
      <c r="P85" s="31" t="s">
        <v>97</v>
      </c>
      <c r="Q85" s="31" t="s">
        <v>81</v>
      </c>
      <c r="R85" s="26">
        <v>200001108402</v>
      </c>
      <c r="S85" s="30">
        <v>46224</v>
      </c>
      <c r="T85" s="26" t="s">
        <v>77</v>
      </c>
      <c r="U85" s="30">
        <v>46237</v>
      </c>
      <c r="V85" s="25">
        <v>4000704870</v>
      </c>
      <c r="W85" s="58">
        <v>49319</v>
      </c>
      <c r="X85" s="34">
        <v>46245</v>
      </c>
      <c r="Y85" s="34"/>
      <c r="Z85" s="36">
        <v>53469</v>
      </c>
      <c r="AA85" s="34">
        <v>46245</v>
      </c>
      <c r="AB85" s="35"/>
      <c r="AC85" s="25"/>
      <c r="AD85" s="121" t="s">
        <v>1532</v>
      </c>
      <c r="AE85" s="123">
        <v>46246</v>
      </c>
      <c r="AF85" s="41" t="str">
        <f t="shared" si="2"/>
        <v>DONE</v>
      </c>
      <c r="AG85" s="44">
        <v>46247</v>
      </c>
      <c r="AH85" s="25"/>
      <c r="AI85" s="25"/>
      <c r="AJ85" s="45" t="str">
        <f t="array" ref="AJ85">IFERROR(INDEX('[1]Master Price'!$E:$E,MATCH(D85,'[1]Master Price'!$B:$B,0)),"0")</f>
        <v>0</v>
      </c>
      <c r="AK85" s="45">
        <f t="shared" si="3"/>
        <v>0</v>
      </c>
      <c r="AL85" s="46" t="str">
        <f t="shared" si="4"/>
        <v>0-day</v>
      </c>
      <c r="AM85" s="46" t="str">
        <f t="shared" si="5"/>
        <v>13-day</v>
      </c>
      <c r="AN85" s="46" t="str">
        <f t="shared" si="6"/>
        <v>21-day</v>
      </c>
      <c r="AO85" s="46" t="str">
        <f t="shared" si="7"/>
        <v>0-day</v>
      </c>
      <c r="AP85" s="46" t="str">
        <f t="shared" si="8"/>
        <v>1-day</v>
      </c>
      <c r="AQ85" s="46" t="str">
        <f t="shared" si="9"/>
        <v>0-day</v>
      </c>
      <c r="AR85" s="17"/>
      <c r="AS85" s="47">
        <f t="shared" si="10"/>
        <v>83</v>
      </c>
      <c r="AT85" s="35" t="str">
        <f t="shared" si="25"/>
        <v>GMIAMI/2026/07/1095</v>
      </c>
      <c r="AU85" s="48" t="e">
        <f t="shared" ca="1" si="11"/>
        <v>#NAME?</v>
      </c>
      <c r="AV85" s="48" t="e">
        <f t="shared" ca="1" si="12"/>
        <v>#NAME?</v>
      </c>
      <c r="AW85" s="49" t="e">
        <f t="shared" ca="1" si="13"/>
        <v>#NAME?</v>
      </c>
      <c r="AX85" s="48" t="e">
        <f t="shared" ca="1" si="14"/>
        <v>#NAME?</v>
      </c>
      <c r="AY85" s="49">
        <f t="shared" si="15"/>
        <v>200001108402</v>
      </c>
      <c r="AZ85" s="50" t="e">
        <f t="shared" ca="1" si="16"/>
        <v>#NAME?</v>
      </c>
      <c r="BA85" s="51" t="e">
        <f t="shared" ca="1" si="17"/>
        <v>#NAME?</v>
      </c>
      <c r="BB85" s="52" t="e">
        <f t="shared" ca="1" si="18"/>
        <v>#NAME?</v>
      </c>
      <c r="BC85" s="51" t="e">
        <f t="shared" ca="1" si="19"/>
        <v>#NAME?</v>
      </c>
      <c r="BD85" s="54" t="e">
        <f t="shared" ca="1" si="20"/>
        <v>#NAME?</v>
      </c>
      <c r="BE85" s="48" t="e">
        <f t="shared" ca="1" si="21"/>
        <v>#NAME?</v>
      </c>
      <c r="BF85" s="50" t="e">
        <f t="shared" ca="1" si="22"/>
        <v>#NAME?</v>
      </c>
      <c r="BG85" s="56" t="e">
        <f t="shared" ca="1" si="23"/>
        <v>#NAME?</v>
      </c>
      <c r="BH85" s="22"/>
      <c r="BI85" s="22"/>
      <c r="BJ85" s="22"/>
      <c r="BK85" s="22"/>
      <c r="BL85" s="22"/>
      <c r="BM85" s="22"/>
      <c r="BN85" s="24"/>
      <c r="BO85" s="24"/>
    </row>
    <row r="86" spans="1:67" ht="15.5">
      <c r="A86" s="25">
        <f t="shared" si="0"/>
        <v>84</v>
      </c>
      <c r="B86" s="62">
        <v>46223</v>
      </c>
      <c r="C86" s="26" t="s">
        <v>1529</v>
      </c>
      <c r="D86" s="27" t="s">
        <v>243</v>
      </c>
      <c r="E86" s="29" t="s">
        <v>244</v>
      </c>
      <c r="F86" s="31">
        <v>1</v>
      </c>
      <c r="G86" s="31" t="s">
        <v>63</v>
      </c>
      <c r="H86" s="31" t="str">
        <f t="shared" si="1"/>
        <v>DONE</v>
      </c>
      <c r="I86" s="31" t="s">
        <v>1530</v>
      </c>
      <c r="J86" s="32" t="s">
        <v>115</v>
      </c>
      <c r="K86" s="32" t="s">
        <v>94</v>
      </c>
      <c r="L86" s="31">
        <v>9184</v>
      </c>
      <c r="M86" s="25"/>
      <c r="N86" s="31" t="s">
        <v>609</v>
      </c>
      <c r="O86" s="31" t="s">
        <v>79</v>
      </c>
      <c r="P86" s="31" t="s">
        <v>97</v>
      </c>
      <c r="Q86" s="31" t="s">
        <v>81</v>
      </c>
      <c r="R86" s="26">
        <v>200001108402</v>
      </c>
      <c r="S86" s="30">
        <v>46224</v>
      </c>
      <c r="T86" s="26" t="s">
        <v>77</v>
      </c>
      <c r="U86" s="30">
        <v>46237</v>
      </c>
      <c r="V86" s="25">
        <v>4000704870</v>
      </c>
      <c r="W86" s="58">
        <v>49319</v>
      </c>
      <c r="X86" s="34">
        <v>46245</v>
      </c>
      <c r="Y86" s="34"/>
      <c r="Z86" s="36">
        <v>53469</v>
      </c>
      <c r="AA86" s="34">
        <v>46245</v>
      </c>
      <c r="AB86" s="35"/>
      <c r="AC86" s="25"/>
      <c r="AD86" s="121" t="s">
        <v>1532</v>
      </c>
      <c r="AE86" s="123">
        <v>46246</v>
      </c>
      <c r="AF86" s="41" t="str">
        <f t="shared" si="2"/>
        <v>DONE</v>
      </c>
      <c r="AG86" s="44">
        <v>46247</v>
      </c>
      <c r="AH86" s="25"/>
      <c r="AI86" s="25"/>
      <c r="AJ86" s="45" t="str">
        <f t="array" ref="AJ86">IFERROR(INDEX('[1]Master Price'!$E:$E,MATCH(D86,'[1]Master Price'!$B:$B,0)),"0")</f>
        <v>0</v>
      </c>
      <c r="AK86" s="45">
        <f t="shared" si="3"/>
        <v>0</v>
      </c>
      <c r="AL86" s="46" t="str">
        <f t="shared" si="4"/>
        <v>0-day</v>
      </c>
      <c r="AM86" s="46" t="str">
        <f t="shared" si="5"/>
        <v>13-day</v>
      </c>
      <c r="AN86" s="46" t="str">
        <f t="shared" si="6"/>
        <v>21-day</v>
      </c>
      <c r="AO86" s="46" t="str">
        <f t="shared" si="7"/>
        <v>0-day</v>
      </c>
      <c r="AP86" s="46" t="str">
        <f t="shared" si="8"/>
        <v>1-day</v>
      </c>
      <c r="AQ86" s="46" t="str">
        <f t="shared" si="9"/>
        <v>0-day</v>
      </c>
      <c r="AR86" s="17"/>
      <c r="AS86" s="47">
        <f t="shared" si="10"/>
        <v>84</v>
      </c>
      <c r="AT86" s="35" t="str">
        <f t="shared" si="25"/>
        <v>GMIAMI/2026/07/1095</v>
      </c>
      <c r="AU86" s="48" t="e">
        <f t="shared" ca="1" si="11"/>
        <v>#NAME?</v>
      </c>
      <c r="AV86" s="48" t="e">
        <f t="shared" ca="1" si="12"/>
        <v>#NAME?</v>
      </c>
      <c r="AW86" s="49" t="e">
        <f t="shared" ca="1" si="13"/>
        <v>#NAME?</v>
      </c>
      <c r="AX86" s="48" t="e">
        <f t="shared" ca="1" si="14"/>
        <v>#NAME?</v>
      </c>
      <c r="AY86" s="49">
        <f t="shared" si="15"/>
        <v>200001108402</v>
      </c>
      <c r="AZ86" s="50" t="e">
        <f t="shared" ca="1" si="16"/>
        <v>#NAME?</v>
      </c>
      <c r="BA86" s="51" t="e">
        <f t="shared" ca="1" si="17"/>
        <v>#NAME?</v>
      </c>
      <c r="BB86" s="52" t="e">
        <f t="shared" ca="1" si="18"/>
        <v>#NAME?</v>
      </c>
      <c r="BC86" s="51" t="e">
        <f t="shared" ca="1" si="19"/>
        <v>#NAME?</v>
      </c>
      <c r="BD86" s="54" t="e">
        <f t="shared" ca="1" si="20"/>
        <v>#NAME?</v>
      </c>
      <c r="BE86" s="48" t="e">
        <f t="shared" ca="1" si="21"/>
        <v>#NAME?</v>
      </c>
      <c r="BF86" s="50" t="e">
        <f t="shared" ca="1" si="22"/>
        <v>#NAME?</v>
      </c>
      <c r="BG86" s="56" t="e">
        <f t="shared" ca="1" si="23"/>
        <v>#NAME?</v>
      </c>
      <c r="BH86" s="22"/>
      <c r="BI86" s="22"/>
      <c r="BJ86" s="22"/>
      <c r="BK86" s="22"/>
      <c r="BL86" s="22"/>
      <c r="BM86" s="22"/>
      <c r="BN86" s="24"/>
      <c r="BO86" s="24"/>
    </row>
    <row r="87" spans="1:67" ht="15.5">
      <c r="A87" s="25">
        <f t="shared" si="0"/>
        <v>85</v>
      </c>
      <c r="B87" s="62">
        <v>46223</v>
      </c>
      <c r="C87" s="26" t="s">
        <v>1529</v>
      </c>
      <c r="D87" s="27" t="s">
        <v>536</v>
      </c>
      <c r="E87" s="29" t="s">
        <v>537</v>
      </c>
      <c r="F87" s="31">
        <v>1</v>
      </c>
      <c r="G87" s="31" t="s">
        <v>63</v>
      </c>
      <c r="H87" s="31" t="str">
        <f t="shared" si="1"/>
        <v>DONE</v>
      </c>
      <c r="I87" s="31" t="s">
        <v>1530</v>
      </c>
      <c r="J87" s="32" t="s">
        <v>115</v>
      </c>
      <c r="K87" s="32" t="s">
        <v>94</v>
      </c>
      <c r="L87" s="31">
        <v>9184</v>
      </c>
      <c r="M87" s="25"/>
      <c r="N87" s="31" t="s">
        <v>609</v>
      </c>
      <c r="O87" s="31" t="s">
        <v>79</v>
      </c>
      <c r="P87" s="31" t="s">
        <v>97</v>
      </c>
      <c r="Q87" s="31" t="s">
        <v>81</v>
      </c>
      <c r="R87" s="26">
        <v>200001108402</v>
      </c>
      <c r="S87" s="30">
        <v>46224</v>
      </c>
      <c r="T87" s="26" t="s">
        <v>77</v>
      </c>
      <c r="U87" s="30">
        <v>46237</v>
      </c>
      <c r="V87" s="25">
        <v>4000704870</v>
      </c>
      <c r="W87" s="58">
        <v>49319</v>
      </c>
      <c r="X87" s="34">
        <v>46245</v>
      </c>
      <c r="Y87" s="34"/>
      <c r="Z87" s="36">
        <v>53469</v>
      </c>
      <c r="AA87" s="34">
        <v>46245</v>
      </c>
      <c r="AB87" s="35"/>
      <c r="AC87" s="25"/>
      <c r="AD87" s="121" t="s">
        <v>1532</v>
      </c>
      <c r="AE87" s="123">
        <v>46246</v>
      </c>
      <c r="AF87" s="41" t="str">
        <f t="shared" si="2"/>
        <v>DONE</v>
      </c>
      <c r="AG87" s="44">
        <v>46247</v>
      </c>
      <c r="AH87" s="25"/>
      <c r="AI87" s="25"/>
      <c r="AJ87" s="45" t="str">
        <f t="array" ref="AJ87">IFERROR(INDEX('[1]Master Price'!$E:$E,MATCH(D87,'[1]Master Price'!$B:$B,0)),"0")</f>
        <v>0</v>
      </c>
      <c r="AK87" s="45">
        <f t="shared" si="3"/>
        <v>0</v>
      </c>
      <c r="AL87" s="46" t="str">
        <f t="shared" si="4"/>
        <v>0-day</v>
      </c>
      <c r="AM87" s="46" t="str">
        <f t="shared" si="5"/>
        <v>13-day</v>
      </c>
      <c r="AN87" s="46" t="str">
        <f t="shared" si="6"/>
        <v>21-day</v>
      </c>
      <c r="AO87" s="46" t="str">
        <f t="shared" si="7"/>
        <v>0-day</v>
      </c>
      <c r="AP87" s="46" t="str">
        <f t="shared" si="8"/>
        <v>1-day</v>
      </c>
      <c r="AQ87" s="46" t="str">
        <f t="shared" si="9"/>
        <v>0-day</v>
      </c>
      <c r="AR87" s="17"/>
      <c r="AS87" s="47">
        <f t="shared" si="10"/>
        <v>85</v>
      </c>
      <c r="AT87" s="35" t="str">
        <f t="shared" si="25"/>
        <v>GMIAMI/2026/07/1095</v>
      </c>
      <c r="AU87" s="48" t="e">
        <f t="shared" ca="1" si="11"/>
        <v>#NAME?</v>
      </c>
      <c r="AV87" s="48" t="e">
        <f t="shared" ca="1" si="12"/>
        <v>#NAME?</v>
      </c>
      <c r="AW87" s="49" t="e">
        <f t="shared" ca="1" si="13"/>
        <v>#NAME?</v>
      </c>
      <c r="AX87" s="48" t="e">
        <f t="shared" ca="1" si="14"/>
        <v>#NAME?</v>
      </c>
      <c r="AY87" s="49">
        <f t="shared" si="15"/>
        <v>200001108402</v>
      </c>
      <c r="AZ87" s="50" t="e">
        <f t="shared" ca="1" si="16"/>
        <v>#NAME?</v>
      </c>
      <c r="BA87" s="51" t="e">
        <f t="shared" ca="1" si="17"/>
        <v>#NAME?</v>
      </c>
      <c r="BB87" s="52" t="e">
        <f t="shared" ca="1" si="18"/>
        <v>#NAME?</v>
      </c>
      <c r="BC87" s="51" t="e">
        <f t="shared" ca="1" si="19"/>
        <v>#NAME?</v>
      </c>
      <c r="BD87" s="54" t="e">
        <f t="shared" ca="1" si="20"/>
        <v>#NAME?</v>
      </c>
      <c r="BE87" s="48" t="e">
        <f t="shared" ca="1" si="21"/>
        <v>#NAME?</v>
      </c>
      <c r="BF87" s="50" t="e">
        <f t="shared" ca="1" si="22"/>
        <v>#NAME?</v>
      </c>
      <c r="BG87" s="56" t="e">
        <f t="shared" ca="1" si="23"/>
        <v>#NAME?</v>
      </c>
      <c r="BH87" s="22"/>
      <c r="BI87" s="22"/>
      <c r="BJ87" s="22"/>
      <c r="BK87" s="22"/>
      <c r="BL87" s="22"/>
      <c r="BM87" s="22"/>
      <c r="BN87" s="24"/>
      <c r="BO87" s="24"/>
    </row>
    <row r="88" spans="1:67" ht="15.5">
      <c r="A88" s="25">
        <f t="shared" si="0"/>
        <v>86</v>
      </c>
      <c r="B88" s="62">
        <v>46223</v>
      </c>
      <c r="C88" s="26" t="s">
        <v>1544</v>
      </c>
      <c r="D88" s="27" t="s">
        <v>536</v>
      </c>
      <c r="E88" s="29" t="s">
        <v>537</v>
      </c>
      <c r="F88" s="31">
        <v>1</v>
      </c>
      <c r="G88" s="31" t="s">
        <v>63</v>
      </c>
      <c r="H88" s="31" t="str">
        <f t="shared" si="1"/>
        <v>DONE</v>
      </c>
      <c r="I88" s="31" t="s">
        <v>1414</v>
      </c>
      <c r="J88" s="31" t="s">
        <v>821</v>
      </c>
      <c r="K88" s="31" t="s">
        <v>70</v>
      </c>
      <c r="L88" s="31">
        <v>18065</v>
      </c>
      <c r="M88" s="31" t="s">
        <v>218</v>
      </c>
      <c r="N88" s="25"/>
      <c r="O88" s="31" t="s">
        <v>189</v>
      </c>
      <c r="P88" s="31" t="s">
        <v>97</v>
      </c>
      <c r="Q88" s="31" t="s">
        <v>763</v>
      </c>
      <c r="R88" s="26">
        <v>200001109313</v>
      </c>
      <c r="S88" s="30">
        <v>46224</v>
      </c>
      <c r="T88" s="26" t="s">
        <v>77</v>
      </c>
      <c r="U88" s="30">
        <v>46237</v>
      </c>
      <c r="V88" s="25">
        <v>4000704871</v>
      </c>
      <c r="W88" s="58">
        <v>49320</v>
      </c>
      <c r="X88" s="34">
        <v>46245</v>
      </c>
      <c r="Y88" s="34"/>
      <c r="Z88" s="36">
        <v>53468</v>
      </c>
      <c r="AA88" s="34">
        <v>46245</v>
      </c>
      <c r="AB88" s="35"/>
      <c r="AC88" s="25"/>
      <c r="AD88" s="121" t="s">
        <v>1545</v>
      </c>
      <c r="AE88" s="123">
        <v>46246</v>
      </c>
      <c r="AF88" s="41" t="str">
        <f t="shared" si="2"/>
        <v>DONE</v>
      </c>
      <c r="AG88" s="44">
        <v>46247</v>
      </c>
      <c r="AH88" s="25"/>
      <c r="AI88" s="25"/>
      <c r="AJ88" s="45" t="str">
        <f t="array" ref="AJ88">IFERROR(INDEX('[1]Master Price'!$E:$E,MATCH(D88,'[1]Master Price'!$B:$B,0)),"0")</f>
        <v>0</v>
      </c>
      <c r="AK88" s="45">
        <f t="shared" si="3"/>
        <v>0</v>
      </c>
      <c r="AL88" s="46" t="str">
        <f t="shared" si="4"/>
        <v>0-day</v>
      </c>
      <c r="AM88" s="46" t="str">
        <f t="shared" si="5"/>
        <v>13-day</v>
      </c>
      <c r="AN88" s="46" t="str">
        <f t="shared" si="6"/>
        <v>21-day</v>
      </c>
      <c r="AO88" s="46" t="str">
        <f t="shared" si="7"/>
        <v>0-day</v>
      </c>
      <c r="AP88" s="46" t="str">
        <f t="shared" si="8"/>
        <v>1-day</v>
      </c>
      <c r="AQ88" s="46" t="str">
        <f t="shared" si="9"/>
        <v>0-day</v>
      </c>
      <c r="AR88" s="17"/>
      <c r="AS88" s="47">
        <f t="shared" si="10"/>
        <v>86</v>
      </c>
      <c r="AT88" s="35" t="str">
        <f t="shared" si="25"/>
        <v>GMIAMI/2026/07/1096</v>
      </c>
      <c r="AU88" s="48" t="e">
        <f t="shared" ca="1" si="11"/>
        <v>#NAME?</v>
      </c>
      <c r="AV88" s="48" t="e">
        <f t="shared" ca="1" si="12"/>
        <v>#NAME?</v>
      </c>
      <c r="AW88" s="49" t="e">
        <f t="shared" ca="1" si="13"/>
        <v>#NAME?</v>
      </c>
      <c r="AX88" s="48" t="e">
        <f t="shared" ca="1" si="14"/>
        <v>#NAME?</v>
      </c>
      <c r="AY88" s="49">
        <f t="shared" si="15"/>
        <v>200001109313</v>
      </c>
      <c r="AZ88" s="50" t="e">
        <f t="shared" ca="1" si="16"/>
        <v>#NAME?</v>
      </c>
      <c r="BA88" s="51" t="e">
        <f t="shared" ca="1" si="17"/>
        <v>#NAME?</v>
      </c>
      <c r="BB88" s="52" t="e">
        <f t="shared" ca="1" si="18"/>
        <v>#NAME?</v>
      </c>
      <c r="BC88" s="51" t="e">
        <f t="shared" ca="1" si="19"/>
        <v>#NAME?</v>
      </c>
      <c r="BD88" s="54" t="e">
        <f t="shared" ca="1" si="20"/>
        <v>#NAME?</v>
      </c>
      <c r="BE88" s="48" t="e">
        <f t="shared" ca="1" si="21"/>
        <v>#NAME?</v>
      </c>
      <c r="BF88" s="50" t="e">
        <f t="shared" ca="1" si="22"/>
        <v>#NAME?</v>
      </c>
      <c r="BG88" s="56" t="e">
        <f t="shared" ca="1" si="23"/>
        <v>#NAME?</v>
      </c>
      <c r="BH88" s="22"/>
      <c r="BI88" s="22"/>
      <c r="BJ88" s="22"/>
      <c r="BK88" s="22"/>
      <c r="BL88" s="22"/>
      <c r="BM88" s="22"/>
      <c r="BN88" s="24"/>
      <c r="BO88" s="24"/>
    </row>
    <row r="89" spans="1:67" ht="15.5">
      <c r="A89" s="25">
        <f t="shared" si="0"/>
        <v>87</v>
      </c>
      <c r="B89" s="62">
        <v>46223</v>
      </c>
      <c r="C89" s="26" t="s">
        <v>1544</v>
      </c>
      <c r="D89" s="27" t="s">
        <v>165</v>
      </c>
      <c r="E89" s="29" t="s">
        <v>166</v>
      </c>
      <c r="F89" s="31">
        <v>1</v>
      </c>
      <c r="G89" s="31" t="s">
        <v>63</v>
      </c>
      <c r="H89" s="31" t="str">
        <f t="shared" si="1"/>
        <v>DONE</v>
      </c>
      <c r="I89" s="31" t="s">
        <v>1414</v>
      </c>
      <c r="J89" s="31" t="s">
        <v>821</v>
      </c>
      <c r="K89" s="31" t="s">
        <v>70</v>
      </c>
      <c r="L89" s="31">
        <v>18065</v>
      </c>
      <c r="M89" s="31" t="s">
        <v>218</v>
      </c>
      <c r="N89" s="25"/>
      <c r="O89" s="31" t="s">
        <v>189</v>
      </c>
      <c r="P89" s="31" t="s">
        <v>97</v>
      </c>
      <c r="Q89" s="31" t="s">
        <v>763</v>
      </c>
      <c r="R89" s="26">
        <v>200001109313</v>
      </c>
      <c r="S89" s="30">
        <v>46224</v>
      </c>
      <c r="T89" s="26" t="s">
        <v>77</v>
      </c>
      <c r="U89" s="30">
        <v>46237</v>
      </c>
      <c r="V89" s="25">
        <v>4000704871</v>
      </c>
      <c r="W89" s="58">
        <v>49320</v>
      </c>
      <c r="X89" s="34">
        <v>46245</v>
      </c>
      <c r="Y89" s="34"/>
      <c r="Z89" s="36">
        <v>53468</v>
      </c>
      <c r="AA89" s="34">
        <v>46245</v>
      </c>
      <c r="AB89" s="35"/>
      <c r="AC89" s="25"/>
      <c r="AD89" s="121" t="s">
        <v>1545</v>
      </c>
      <c r="AE89" s="123">
        <v>46246</v>
      </c>
      <c r="AF89" s="41" t="str">
        <f t="shared" si="2"/>
        <v>DONE</v>
      </c>
      <c r="AG89" s="44">
        <v>46247</v>
      </c>
      <c r="AH89" s="25"/>
      <c r="AI89" s="25"/>
      <c r="AJ89" s="45" t="str">
        <f t="array" ref="AJ89">IFERROR(INDEX('[1]Master Price'!$E:$E,MATCH(D89,'[1]Master Price'!$B:$B,0)),"0")</f>
        <v>0</v>
      </c>
      <c r="AK89" s="45">
        <f t="shared" si="3"/>
        <v>0</v>
      </c>
      <c r="AL89" s="46" t="str">
        <f t="shared" si="4"/>
        <v>0-day</v>
      </c>
      <c r="AM89" s="46" t="str">
        <f t="shared" si="5"/>
        <v>13-day</v>
      </c>
      <c r="AN89" s="46" t="str">
        <f t="shared" si="6"/>
        <v>21-day</v>
      </c>
      <c r="AO89" s="46" t="str">
        <f t="shared" si="7"/>
        <v>0-day</v>
      </c>
      <c r="AP89" s="46" t="str">
        <f t="shared" si="8"/>
        <v>1-day</v>
      </c>
      <c r="AQ89" s="46" t="str">
        <f t="shared" si="9"/>
        <v>0-day</v>
      </c>
      <c r="AR89" s="17"/>
      <c r="AS89" s="47">
        <f t="shared" si="10"/>
        <v>87</v>
      </c>
      <c r="AT89" s="35" t="str">
        <f t="shared" si="25"/>
        <v>GMIAMI/2026/07/1096</v>
      </c>
      <c r="AU89" s="48" t="e">
        <f t="shared" ca="1" si="11"/>
        <v>#NAME?</v>
      </c>
      <c r="AV89" s="48" t="e">
        <f t="shared" ca="1" si="12"/>
        <v>#NAME?</v>
      </c>
      <c r="AW89" s="49" t="e">
        <f t="shared" ca="1" si="13"/>
        <v>#NAME?</v>
      </c>
      <c r="AX89" s="48" t="e">
        <f t="shared" ca="1" si="14"/>
        <v>#NAME?</v>
      </c>
      <c r="AY89" s="49">
        <f t="shared" si="15"/>
        <v>200001109313</v>
      </c>
      <c r="AZ89" s="50" t="e">
        <f t="shared" ca="1" si="16"/>
        <v>#NAME?</v>
      </c>
      <c r="BA89" s="51" t="e">
        <f t="shared" ca="1" si="17"/>
        <v>#NAME?</v>
      </c>
      <c r="BB89" s="52" t="e">
        <f t="shared" ca="1" si="18"/>
        <v>#NAME?</v>
      </c>
      <c r="BC89" s="51" t="e">
        <f t="shared" ca="1" si="19"/>
        <v>#NAME?</v>
      </c>
      <c r="BD89" s="54" t="e">
        <f t="shared" ca="1" si="20"/>
        <v>#NAME?</v>
      </c>
      <c r="BE89" s="48" t="e">
        <f t="shared" ca="1" si="21"/>
        <v>#NAME?</v>
      </c>
      <c r="BF89" s="50" t="e">
        <f t="shared" ca="1" si="22"/>
        <v>#NAME?</v>
      </c>
      <c r="BG89" s="56" t="e">
        <f t="shared" ca="1" si="23"/>
        <v>#NAME?</v>
      </c>
      <c r="BH89" s="22"/>
      <c r="BI89" s="22"/>
      <c r="BJ89" s="22"/>
      <c r="BK89" s="22"/>
      <c r="BL89" s="22"/>
      <c r="BM89" s="22"/>
      <c r="BN89" s="24"/>
      <c r="BO89" s="24"/>
    </row>
    <row r="90" spans="1:67" ht="15.5">
      <c r="A90" s="25">
        <f t="shared" si="0"/>
        <v>88</v>
      </c>
      <c r="B90" s="62">
        <v>46224</v>
      </c>
      <c r="C90" s="26" t="s">
        <v>1551</v>
      </c>
      <c r="D90" s="27" t="s">
        <v>1269</v>
      </c>
      <c r="E90" s="29" t="s">
        <v>1270</v>
      </c>
      <c r="F90" s="31">
        <v>1</v>
      </c>
      <c r="G90" s="31" t="s">
        <v>63</v>
      </c>
      <c r="H90" s="31" t="str">
        <f t="shared" si="1"/>
        <v>DONE</v>
      </c>
      <c r="I90" s="31" t="s">
        <v>593</v>
      </c>
      <c r="J90" s="32" t="s">
        <v>93</v>
      </c>
      <c r="K90" s="32" t="s">
        <v>94</v>
      </c>
      <c r="L90" s="31">
        <v>7985</v>
      </c>
      <c r="M90" s="25"/>
      <c r="N90" s="31" t="s">
        <v>1552</v>
      </c>
      <c r="O90" s="31" t="s">
        <v>96</v>
      </c>
      <c r="P90" s="31" t="s">
        <v>97</v>
      </c>
      <c r="Q90" s="31" t="s">
        <v>1200</v>
      </c>
      <c r="R90" s="26">
        <v>200001108405</v>
      </c>
      <c r="S90" s="30">
        <v>46225</v>
      </c>
      <c r="T90" s="26" t="s">
        <v>77</v>
      </c>
      <c r="U90" s="30">
        <v>46237</v>
      </c>
      <c r="V90" s="25">
        <v>4000704872</v>
      </c>
      <c r="W90" s="58">
        <v>49321</v>
      </c>
      <c r="X90" s="34">
        <v>46245</v>
      </c>
      <c r="Y90" s="34"/>
      <c r="Z90" s="36">
        <v>53467</v>
      </c>
      <c r="AA90" s="34">
        <v>46245</v>
      </c>
      <c r="AB90" s="35"/>
      <c r="AC90" s="25"/>
      <c r="AD90" s="121" t="s">
        <v>1553</v>
      </c>
      <c r="AE90" s="123">
        <v>46246</v>
      </c>
      <c r="AF90" s="41" t="str">
        <f t="shared" si="2"/>
        <v>DONE</v>
      </c>
      <c r="AG90" s="44">
        <v>46247</v>
      </c>
      <c r="AH90" s="25"/>
      <c r="AI90" s="25"/>
      <c r="AJ90" s="45" t="str">
        <f t="array" ref="AJ90">IFERROR(INDEX('[1]Master Price'!$E:$E,MATCH(D90,'[1]Master Price'!$B:$B,0)),"0")</f>
        <v>0</v>
      </c>
      <c r="AK90" s="45">
        <f t="shared" si="3"/>
        <v>0</v>
      </c>
      <c r="AL90" s="46" t="str">
        <f t="shared" si="4"/>
        <v>0-day</v>
      </c>
      <c r="AM90" s="46" t="str">
        <f t="shared" si="5"/>
        <v>12-day</v>
      </c>
      <c r="AN90" s="46" t="str">
        <f t="shared" si="6"/>
        <v>20-day</v>
      </c>
      <c r="AO90" s="46" t="str">
        <f t="shared" si="7"/>
        <v>0-day</v>
      </c>
      <c r="AP90" s="46" t="str">
        <f t="shared" si="8"/>
        <v>1-day</v>
      </c>
      <c r="AQ90" s="46" t="str">
        <f t="shared" si="9"/>
        <v>0-day</v>
      </c>
      <c r="AR90" s="17"/>
      <c r="AS90" s="47">
        <f t="shared" si="10"/>
        <v>88</v>
      </c>
      <c r="AT90" s="35" t="str">
        <f t="shared" si="25"/>
        <v>GMIAMI/2026/07/1097</v>
      </c>
      <c r="AU90" s="48" t="e">
        <f t="shared" ca="1" si="11"/>
        <v>#NAME?</v>
      </c>
      <c r="AV90" s="48" t="e">
        <f t="shared" ca="1" si="12"/>
        <v>#NAME?</v>
      </c>
      <c r="AW90" s="49" t="e">
        <f t="shared" ca="1" si="13"/>
        <v>#NAME?</v>
      </c>
      <c r="AX90" s="48" t="e">
        <f t="shared" ca="1" si="14"/>
        <v>#NAME?</v>
      </c>
      <c r="AY90" s="49">
        <f t="shared" si="15"/>
        <v>200001108405</v>
      </c>
      <c r="AZ90" s="50" t="e">
        <f t="shared" ca="1" si="16"/>
        <v>#NAME?</v>
      </c>
      <c r="BA90" s="51" t="e">
        <f t="shared" ca="1" si="17"/>
        <v>#NAME?</v>
      </c>
      <c r="BB90" s="52" t="e">
        <f t="shared" ca="1" si="18"/>
        <v>#NAME?</v>
      </c>
      <c r="BC90" s="51" t="e">
        <f t="shared" ca="1" si="19"/>
        <v>#NAME?</v>
      </c>
      <c r="BD90" s="54" t="e">
        <f t="shared" ca="1" si="20"/>
        <v>#NAME?</v>
      </c>
      <c r="BE90" s="48" t="e">
        <f t="shared" ca="1" si="21"/>
        <v>#NAME?</v>
      </c>
      <c r="BF90" s="50" t="e">
        <f t="shared" ca="1" si="22"/>
        <v>#NAME?</v>
      </c>
      <c r="BG90" s="56" t="e">
        <f t="shared" ca="1" si="23"/>
        <v>#NAME?</v>
      </c>
      <c r="BH90" s="22"/>
      <c r="BI90" s="22"/>
      <c r="BJ90" s="22"/>
      <c r="BK90" s="22"/>
      <c r="BL90" s="22"/>
      <c r="BM90" s="22"/>
      <c r="BN90" s="24"/>
      <c r="BO90" s="24"/>
    </row>
    <row r="91" spans="1:67" ht="15.5">
      <c r="A91" s="25">
        <f t="shared" si="0"/>
        <v>89</v>
      </c>
      <c r="B91" s="71">
        <v>46221</v>
      </c>
      <c r="C91" s="61" t="s">
        <v>1555</v>
      </c>
      <c r="D91" s="27" t="s">
        <v>416</v>
      </c>
      <c r="E91" s="29" t="s">
        <v>417</v>
      </c>
      <c r="F91" s="31">
        <v>1</v>
      </c>
      <c r="G91" s="31" t="s">
        <v>63</v>
      </c>
      <c r="H91" s="31" t="str">
        <f t="shared" si="1"/>
        <v>DONE</v>
      </c>
      <c r="I91" s="31" t="s">
        <v>1556</v>
      </c>
      <c r="J91" s="32" t="s">
        <v>115</v>
      </c>
      <c r="K91" s="32" t="s">
        <v>94</v>
      </c>
      <c r="L91" s="31">
        <v>11150</v>
      </c>
      <c r="M91" s="25"/>
      <c r="N91" s="31" t="s">
        <v>406</v>
      </c>
      <c r="O91" s="31" t="s">
        <v>72</v>
      </c>
      <c r="P91" s="31" t="s">
        <v>97</v>
      </c>
      <c r="Q91" s="31" t="s">
        <v>287</v>
      </c>
      <c r="R91" s="26">
        <v>200001107697</v>
      </c>
      <c r="S91" s="30">
        <v>46225</v>
      </c>
      <c r="T91" s="26" t="s">
        <v>77</v>
      </c>
      <c r="U91" s="30">
        <v>46240</v>
      </c>
      <c r="V91" s="25">
        <v>4000709412</v>
      </c>
      <c r="W91" s="58">
        <v>49881</v>
      </c>
      <c r="X91" s="34">
        <v>46258</v>
      </c>
      <c r="Y91" s="34"/>
      <c r="Z91" s="36">
        <v>54024</v>
      </c>
      <c r="AA91" s="34">
        <v>46258</v>
      </c>
      <c r="AB91" s="35"/>
      <c r="AC91" s="25"/>
      <c r="AD91" s="121" t="s">
        <v>1557</v>
      </c>
      <c r="AE91" s="123">
        <v>46258</v>
      </c>
      <c r="AF91" s="41" t="str">
        <f t="shared" si="2"/>
        <v>DONE</v>
      </c>
      <c r="AG91" s="42">
        <v>46258</v>
      </c>
      <c r="AH91" s="25"/>
      <c r="AI91" s="25"/>
      <c r="AJ91" s="45" t="str">
        <f t="array" ref="AJ91">IFERROR(INDEX('[1]Master Price'!$E:$E,MATCH(D91,'[1]Master Price'!$B:$B,0)),"0")</f>
        <v>0</v>
      </c>
      <c r="AK91" s="45">
        <f t="shared" si="3"/>
        <v>0</v>
      </c>
      <c r="AL91" s="46" t="str">
        <f t="shared" ref="AL91:AL107" si="26">IFERROR(DATEDIF(B91,T91,"d"),"0")&amp;"-day"</f>
        <v>0-day</v>
      </c>
      <c r="AM91" s="46" t="str">
        <f t="shared" si="5"/>
        <v>15-day</v>
      </c>
      <c r="AN91" s="46" t="str">
        <f t="shared" ref="AN91:AN107" si="27">IFERROR(DATEDIF(T91,X91,"d"),"0")&amp;"-day"</f>
        <v>0-day</v>
      </c>
      <c r="AO91" s="46" t="str">
        <f t="shared" si="7"/>
        <v>0-day</v>
      </c>
      <c r="AP91" s="46" t="str">
        <f t="shared" si="8"/>
        <v>0-day</v>
      </c>
      <c r="AQ91" s="46" t="str">
        <f t="shared" si="9"/>
        <v>0-day</v>
      </c>
      <c r="AR91" s="17"/>
      <c r="AS91" s="47">
        <f t="shared" si="10"/>
        <v>89</v>
      </c>
      <c r="AT91" s="35" t="str">
        <f t="shared" si="25"/>
        <v>GMIAMI/2026/07/98(MARUWAI)</v>
      </c>
      <c r="AU91" s="48" t="e">
        <f t="shared" ca="1" si="11"/>
        <v>#NAME?</v>
      </c>
      <c r="AV91" s="48" t="e">
        <f t="shared" ca="1" si="12"/>
        <v>#NAME?</v>
      </c>
      <c r="AW91" s="49" t="e">
        <f t="shared" ca="1" si="13"/>
        <v>#NAME?</v>
      </c>
      <c r="AX91" s="48" t="e">
        <f t="shared" ca="1" si="14"/>
        <v>#NAME?</v>
      </c>
      <c r="AY91" s="49">
        <f t="shared" si="15"/>
        <v>200001107697</v>
      </c>
      <c r="AZ91" s="50" t="e">
        <f t="shared" ca="1" si="16"/>
        <v>#NAME?</v>
      </c>
      <c r="BA91" s="51" t="e">
        <f t="shared" ca="1" si="17"/>
        <v>#NAME?</v>
      </c>
      <c r="BB91" s="52" t="e">
        <f t="shared" ca="1" si="18"/>
        <v>#NAME?</v>
      </c>
      <c r="BC91" s="51" t="e">
        <f t="shared" ca="1" si="19"/>
        <v>#NAME?</v>
      </c>
      <c r="BD91" s="54" t="e">
        <f t="shared" ca="1" si="20"/>
        <v>#NAME?</v>
      </c>
      <c r="BE91" s="48" t="e">
        <f t="shared" ca="1" si="21"/>
        <v>#NAME?</v>
      </c>
      <c r="BF91" s="50" t="e">
        <f t="shared" ca="1" si="22"/>
        <v>#NAME?</v>
      </c>
      <c r="BG91" s="56" t="e">
        <f t="shared" ca="1" si="23"/>
        <v>#NAME?</v>
      </c>
      <c r="BH91" s="22"/>
      <c r="BI91" s="22"/>
      <c r="BJ91" s="22"/>
      <c r="BK91" s="22"/>
      <c r="BL91" s="22"/>
      <c r="BM91" s="22"/>
      <c r="BN91" s="24"/>
      <c r="BO91" s="24"/>
    </row>
    <row r="92" spans="1:67" ht="15.5">
      <c r="A92" s="25">
        <f t="shared" si="0"/>
        <v>90</v>
      </c>
      <c r="B92" s="62">
        <v>46225</v>
      </c>
      <c r="C92" s="26" t="s">
        <v>1559</v>
      </c>
      <c r="D92" s="27" t="s">
        <v>416</v>
      </c>
      <c r="E92" s="29" t="s">
        <v>417</v>
      </c>
      <c r="F92" s="31">
        <v>1</v>
      </c>
      <c r="G92" s="31" t="s">
        <v>63</v>
      </c>
      <c r="H92" s="31" t="str">
        <f t="shared" si="1"/>
        <v>DONE</v>
      </c>
      <c r="I92" s="31" t="s">
        <v>491</v>
      </c>
      <c r="J92" s="32" t="s">
        <v>115</v>
      </c>
      <c r="K92" s="32" t="s">
        <v>94</v>
      </c>
      <c r="L92" s="31">
        <v>8643</v>
      </c>
      <c r="M92" s="31" t="s">
        <v>704</v>
      </c>
      <c r="N92" s="25"/>
      <c r="O92" s="31" t="s">
        <v>79</v>
      </c>
      <c r="P92" s="31" t="s">
        <v>97</v>
      </c>
      <c r="Q92" s="31" t="s">
        <v>1200</v>
      </c>
      <c r="R92" s="26">
        <v>200001113054</v>
      </c>
      <c r="S92" s="30">
        <v>46227</v>
      </c>
      <c r="T92" s="26" t="s">
        <v>77</v>
      </c>
      <c r="U92" s="30">
        <v>46242</v>
      </c>
      <c r="V92" s="25">
        <v>4000706310</v>
      </c>
      <c r="W92" s="58">
        <v>49351</v>
      </c>
      <c r="X92" s="34">
        <v>46246</v>
      </c>
      <c r="Y92" s="34"/>
      <c r="Z92" s="36">
        <v>53502</v>
      </c>
      <c r="AA92" s="34">
        <v>46246</v>
      </c>
      <c r="AB92" s="35"/>
      <c r="AC92" s="25"/>
      <c r="AD92" s="121" t="s">
        <v>1562</v>
      </c>
      <c r="AE92" s="123">
        <v>46246</v>
      </c>
      <c r="AF92" s="41" t="str">
        <f t="shared" si="2"/>
        <v>DONE</v>
      </c>
      <c r="AG92" s="44">
        <v>46247</v>
      </c>
      <c r="AH92" s="25"/>
      <c r="AI92" s="25"/>
      <c r="AJ92" s="45" t="str">
        <f t="array" ref="AJ92">IFERROR(INDEX('[1]Master Price'!$E:$E,MATCH(D92,'[1]Master Price'!$B:$B,0)),"0")</f>
        <v>0</v>
      </c>
      <c r="AK92" s="45">
        <f t="shared" si="3"/>
        <v>0</v>
      </c>
      <c r="AL92" s="46" t="str">
        <f t="shared" si="26"/>
        <v>0-day</v>
      </c>
      <c r="AM92" s="46" t="str">
        <f t="shared" si="5"/>
        <v>15-day</v>
      </c>
      <c r="AN92" s="46" t="str">
        <f t="shared" si="27"/>
        <v>0-day</v>
      </c>
      <c r="AO92" s="46" t="str">
        <f t="shared" si="7"/>
        <v>0-day</v>
      </c>
      <c r="AP92" s="46" t="str">
        <f t="shared" si="8"/>
        <v>0-day</v>
      </c>
      <c r="AQ92" s="46" t="str">
        <f t="shared" si="9"/>
        <v>0-day</v>
      </c>
      <c r="AR92" s="17"/>
      <c r="AS92" s="47">
        <f t="shared" si="10"/>
        <v>90</v>
      </c>
      <c r="AT92" s="35" t="str">
        <f t="shared" si="25"/>
        <v>GMIAMI/2026/07/1098</v>
      </c>
      <c r="AU92" s="48" t="e">
        <f t="shared" ca="1" si="11"/>
        <v>#NAME?</v>
      </c>
      <c r="AV92" s="48" t="e">
        <f t="shared" ca="1" si="12"/>
        <v>#NAME?</v>
      </c>
      <c r="AW92" s="49" t="e">
        <f t="shared" ca="1" si="13"/>
        <v>#NAME?</v>
      </c>
      <c r="AX92" s="48" t="e">
        <f t="shared" ca="1" si="14"/>
        <v>#NAME?</v>
      </c>
      <c r="AY92" s="49">
        <f t="shared" si="15"/>
        <v>200001113054</v>
      </c>
      <c r="AZ92" s="50" t="e">
        <f t="shared" ca="1" si="16"/>
        <v>#NAME?</v>
      </c>
      <c r="BA92" s="51" t="e">
        <f t="shared" ca="1" si="17"/>
        <v>#NAME?</v>
      </c>
      <c r="BB92" s="52" t="e">
        <f t="shared" ca="1" si="18"/>
        <v>#NAME?</v>
      </c>
      <c r="BC92" s="51" t="e">
        <f t="shared" ca="1" si="19"/>
        <v>#NAME?</v>
      </c>
      <c r="BD92" s="54" t="e">
        <f t="shared" ca="1" si="20"/>
        <v>#NAME?</v>
      </c>
      <c r="BE92" s="48" t="e">
        <f t="shared" ca="1" si="21"/>
        <v>#NAME?</v>
      </c>
      <c r="BF92" s="50" t="e">
        <f t="shared" ca="1" si="22"/>
        <v>#NAME?</v>
      </c>
      <c r="BG92" s="56" t="e">
        <f t="shared" ca="1" si="23"/>
        <v>#NAME?</v>
      </c>
      <c r="BH92" s="22"/>
      <c r="BI92" s="22"/>
      <c r="BJ92" s="22"/>
      <c r="BK92" s="22"/>
      <c r="BL92" s="22"/>
      <c r="BM92" s="22"/>
      <c r="BN92" s="24"/>
      <c r="BO92" s="24"/>
    </row>
    <row r="93" spans="1:67" ht="15.5">
      <c r="A93" s="25">
        <f t="shared" si="0"/>
        <v>91</v>
      </c>
      <c r="B93" s="62">
        <v>46225</v>
      </c>
      <c r="C93" s="26" t="s">
        <v>1559</v>
      </c>
      <c r="D93" s="27" t="s">
        <v>243</v>
      </c>
      <c r="E93" s="29" t="s">
        <v>244</v>
      </c>
      <c r="F93" s="31">
        <v>4</v>
      </c>
      <c r="G93" s="31" t="s">
        <v>63</v>
      </c>
      <c r="H93" s="31" t="str">
        <f t="shared" si="1"/>
        <v>DONE</v>
      </c>
      <c r="I93" s="31" t="s">
        <v>491</v>
      </c>
      <c r="J93" s="32" t="s">
        <v>115</v>
      </c>
      <c r="K93" s="32" t="s">
        <v>94</v>
      </c>
      <c r="L93" s="31">
        <v>8643</v>
      </c>
      <c r="M93" s="31" t="s">
        <v>704</v>
      </c>
      <c r="N93" s="25"/>
      <c r="O93" s="31" t="s">
        <v>79</v>
      </c>
      <c r="P93" s="31" t="s">
        <v>97</v>
      </c>
      <c r="Q93" s="31" t="s">
        <v>1200</v>
      </c>
      <c r="R93" s="26">
        <v>200001113054</v>
      </c>
      <c r="S93" s="30">
        <v>46227</v>
      </c>
      <c r="T93" s="26" t="s">
        <v>77</v>
      </c>
      <c r="U93" s="30">
        <v>46242</v>
      </c>
      <c r="V93" s="25">
        <v>4000706310</v>
      </c>
      <c r="W93" s="58">
        <v>49351</v>
      </c>
      <c r="X93" s="34">
        <v>46246</v>
      </c>
      <c r="Y93" s="34"/>
      <c r="Z93" s="36">
        <v>53502</v>
      </c>
      <c r="AA93" s="34">
        <v>46246</v>
      </c>
      <c r="AB93" s="35"/>
      <c r="AC93" s="25"/>
      <c r="AD93" s="121" t="s">
        <v>1562</v>
      </c>
      <c r="AE93" s="123">
        <v>46246</v>
      </c>
      <c r="AF93" s="41" t="str">
        <f t="shared" si="2"/>
        <v>DONE</v>
      </c>
      <c r="AG93" s="44">
        <v>46247</v>
      </c>
      <c r="AH93" s="25"/>
      <c r="AI93" s="25"/>
      <c r="AJ93" s="45" t="str">
        <f t="array" ref="AJ93">IFERROR(INDEX('[1]Master Price'!$E:$E,MATCH(D93,'[1]Master Price'!$B:$B,0)),"0")</f>
        <v>0</v>
      </c>
      <c r="AK93" s="45">
        <f t="shared" si="3"/>
        <v>0</v>
      </c>
      <c r="AL93" s="46" t="str">
        <f t="shared" si="26"/>
        <v>0-day</v>
      </c>
      <c r="AM93" s="46" t="str">
        <f t="shared" si="5"/>
        <v>15-day</v>
      </c>
      <c r="AN93" s="46" t="str">
        <f t="shared" si="27"/>
        <v>0-day</v>
      </c>
      <c r="AO93" s="46" t="str">
        <f t="shared" si="7"/>
        <v>0-day</v>
      </c>
      <c r="AP93" s="46" t="str">
        <f t="shared" si="8"/>
        <v>0-day</v>
      </c>
      <c r="AQ93" s="46" t="str">
        <f t="shared" si="9"/>
        <v>0-day</v>
      </c>
      <c r="AR93" s="17"/>
      <c r="AS93" s="47">
        <f t="shared" si="10"/>
        <v>91</v>
      </c>
      <c r="AT93" s="35" t="str">
        <f t="shared" si="25"/>
        <v>GMIAMI/2026/07/1098</v>
      </c>
      <c r="AU93" s="48" t="e">
        <f t="shared" ca="1" si="11"/>
        <v>#NAME?</v>
      </c>
      <c r="AV93" s="48" t="e">
        <f t="shared" ca="1" si="12"/>
        <v>#NAME?</v>
      </c>
      <c r="AW93" s="49" t="e">
        <f t="shared" ca="1" si="13"/>
        <v>#NAME?</v>
      </c>
      <c r="AX93" s="48" t="e">
        <f t="shared" ca="1" si="14"/>
        <v>#NAME?</v>
      </c>
      <c r="AY93" s="49">
        <f t="shared" si="15"/>
        <v>200001113054</v>
      </c>
      <c r="AZ93" s="50" t="e">
        <f t="shared" ca="1" si="16"/>
        <v>#NAME?</v>
      </c>
      <c r="BA93" s="51" t="e">
        <f t="shared" ca="1" si="17"/>
        <v>#NAME?</v>
      </c>
      <c r="BB93" s="52" t="e">
        <f t="shared" ca="1" si="18"/>
        <v>#NAME?</v>
      </c>
      <c r="BC93" s="51" t="e">
        <f t="shared" ca="1" si="19"/>
        <v>#NAME?</v>
      </c>
      <c r="BD93" s="54" t="e">
        <f t="shared" ca="1" si="20"/>
        <v>#NAME?</v>
      </c>
      <c r="BE93" s="48" t="e">
        <f t="shared" ca="1" si="21"/>
        <v>#NAME?</v>
      </c>
      <c r="BF93" s="50" t="e">
        <f t="shared" ca="1" si="22"/>
        <v>#NAME?</v>
      </c>
      <c r="BG93" s="56" t="e">
        <f t="shared" ca="1" si="23"/>
        <v>#NAME?</v>
      </c>
      <c r="BH93" s="22"/>
      <c r="BI93" s="22"/>
      <c r="BJ93" s="22"/>
      <c r="BK93" s="22"/>
      <c r="BL93" s="22"/>
      <c r="BM93" s="22"/>
      <c r="BN93" s="24"/>
      <c r="BO93" s="24"/>
    </row>
    <row r="94" spans="1:67" ht="15.5">
      <c r="A94" s="25">
        <f t="shared" si="0"/>
        <v>92</v>
      </c>
      <c r="B94" s="62">
        <v>46225</v>
      </c>
      <c r="C94" s="26" t="s">
        <v>1559</v>
      </c>
      <c r="D94" s="27" t="s">
        <v>203</v>
      </c>
      <c r="E94" s="29" t="s">
        <v>204</v>
      </c>
      <c r="F94" s="31">
        <v>1</v>
      </c>
      <c r="G94" s="31" t="s">
        <v>63</v>
      </c>
      <c r="H94" s="31" t="str">
        <f t="shared" si="1"/>
        <v>DONE</v>
      </c>
      <c r="I94" s="31" t="s">
        <v>491</v>
      </c>
      <c r="J94" s="32" t="s">
        <v>115</v>
      </c>
      <c r="K94" s="32" t="s">
        <v>94</v>
      </c>
      <c r="L94" s="31">
        <v>8643</v>
      </c>
      <c r="M94" s="31" t="s">
        <v>704</v>
      </c>
      <c r="N94" s="25"/>
      <c r="O94" s="31" t="s">
        <v>79</v>
      </c>
      <c r="P94" s="31" t="s">
        <v>97</v>
      </c>
      <c r="Q94" s="31" t="s">
        <v>1200</v>
      </c>
      <c r="R94" s="26">
        <v>200001113054</v>
      </c>
      <c r="S94" s="30">
        <v>46227</v>
      </c>
      <c r="T94" s="26" t="s">
        <v>77</v>
      </c>
      <c r="U94" s="30">
        <v>46242</v>
      </c>
      <c r="V94" s="25">
        <v>4000706310</v>
      </c>
      <c r="W94" s="58">
        <v>49351</v>
      </c>
      <c r="X94" s="34">
        <v>46246</v>
      </c>
      <c r="Y94" s="34"/>
      <c r="Z94" s="36">
        <v>53502</v>
      </c>
      <c r="AA94" s="34">
        <v>46246</v>
      </c>
      <c r="AB94" s="35"/>
      <c r="AC94" s="25"/>
      <c r="AD94" s="121" t="s">
        <v>1562</v>
      </c>
      <c r="AE94" s="123">
        <v>46246</v>
      </c>
      <c r="AF94" s="41" t="str">
        <f t="shared" si="2"/>
        <v>DONE</v>
      </c>
      <c r="AG94" s="44">
        <v>46247</v>
      </c>
      <c r="AH94" s="25"/>
      <c r="AI94" s="25"/>
      <c r="AJ94" s="45" t="str">
        <f t="array" ref="AJ94">IFERROR(INDEX('[1]Master Price'!$E:$E,MATCH(D94,'[1]Master Price'!$B:$B,0)),"0")</f>
        <v>0</v>
      </c>
      <c r="AK94" s="45">
        <f t="shared" si="3"/>
        <v>0</v>
      </c>
      <c r="AL94" s="46" t="str">
        <f t="shared" si="26"/>
        <v>0-day</v>
      </c>
      <c r="AM94" s="46" t="str">
        <f t="shared" si="5"/>
        <v>15-day</v>
      </c>
      <c r="AN94" s="46" t="str">
        <f t="shared" si="27"/>
        <v>0-day</v>
      </c>
      <c r="AO94" s="46" t="str">
        <f t="shared" si="7"/>
        <v>0-day</v>
      </c>
      <c r="AP94" s="46" t="str">
        <f t="shared" si="8"/>
        <v>0-day</v>
      </c>
      <c r="AQ94" s="46" t="str">
        <f t="shared" si="9"/>
        <v>0-day</v>
      </c>
      <c r="AR94" s="17"/>
      <c r="AS94" s="47">
        <f t="shared" si="10"/>
        <v>92</v>
      </c>
      <c r="AT94" s="35" t="str">
        <f t="shared" si="25"/>
        <v>GMIAMI/2026/07/1098</v>
      </c>
      <c r="AU94" s="48" t="e">
        <f t="shared" ca="1" si="11"/>
        <v>#NAME?</v>
      </c>
      <c r="AV94" s="48" t="e">
        <f t="shared" ca="1" si="12"/>
        <v>#NAME?</v>
      </c>
      <c r="AW94" s="49" t="e">
        <f t="shared" ca="1" si="13"/>
        <v>#NAME?</v>
      </c>
      <c r="AX94" s="48" t="e">
        <f t="shared" ca="1" si="14"/>
        <v>#NAME?</v>
      </c>
      <c r="AY94" s="49">
        <f t="shared" si="15"/>
        <v>200001113054</v>
      </c>
      <c r="AZ94" s="50" t="e">
        <f t="shared" ca="1" si="16"/>
        <v>#NAME?</v>
      </c>
      <c r="BA94" s="51" t="e">
        <f t="shared" ca="1" si="17"/>
        <v>#NAME?</v>
      </c>
      <c r="BB94" s="52" t="e">
        <f t="shared" ca="1" si="18"/>
        <v>#NAME?</v>
      </c>
      <c r="BC94" s="51" t="e">
        <f t="shared" ca="1" si="19"/>
        <v>#NAME?</v>
      </c>
      <c r="BD94" s="54" t="e">
        <f t="shared" ca="1" si="20"/>
        <v>#NAME?</v>
      </c>
      <c r="BE94" s="48" t="e">
        <f t="shared" ca="1" si="21"/>
        <v>#NAME?</v>
      </c>
      <c r="BF94" s="50" t="e">
        <f t="shared" ca="1" si="22"/>
        <v>#NAME?</v>
      </c>
      <c r="BG94" s="56" t="e">
        <f t="shared" ca="1" si="23"/>
        <v>#NAME?</v>
      </c>
      <c r="BH94" s="22"/>
      <c r="BI94" s="22"/>
      <c r="BJ94" s="22"/>
      <c r="BK94" s="22"/>
      <c r="BL94" s="22"/>
      <c r="BM94" s="22"/>
      <c r="BN94" s="24"/>
      <c r="BO94" s="24"/>
    </row>
    <row r="95" spans="1:67" ht="15.5">
      <c r="A95" s="25">
        <f t="shared" si="0"/>
        <v>93</v>
      </c>
      <c r="B95" s="62">
        <v>46225</v>
      </c>
      <c r="C95" s="26" t="s">
        <v>1559</v>
      </c>
      <c r="D95" s="27" t="s">
        <v>196</v>
      </c>
      <c r="E95" s="29" t="s">
        <v>197</v>
      </c>
      <c r="F95" s="31">
        <v>1</v>
      </c>
      <c r="G95" s="31" t="s">
        <v>63</v>
      </c>
      <c r="H95" s="31" t="str">
        <f t="shared" si="1"/>
        <v>DONE</v>
      </c>
      <c r="I95" s="31" t="s">
        <v>491</v>
      </c>
      <c r="J95" s="32" t="s">
        <v>115</v>
      </c>
      <c r="K95" s="32" t="s">
        <v>94</v>
      </c>
      <c r="L95" s="31">
        <v>8643</v>
      </c>
      <c r="M95" s="31" t="s">
        <v>704</v>
      </c>
      <c r="N95" s="25"/>
      <c r="O95" s="31" t="s">
        <v>79</v>
      </c>
      <c r="P95" s="31" t="s">
        <v>97</v>
      </c>
      <c r="Q95" s="31" t="s">
        <v>1200</v>
      </c>
      <c r="R95" s="26">
        <v>200001113054</v>
      </c>
      <c r="S95" s="30">
        <v>46227</v>
      </c>
      <c r="T95" s="26" t="s">
        <v>77</v>
      </c>
      <c r="U95" s="30">
        <v>46242</v>
      </c>
      <c r="V95" s="25">
        <v>4000706310</v>
      </c>
      <c r="W95" s="58">
        <v>49351</v>
      </c>
      <c r="X95" s="34">
        <v>46246</v>
      </c>
      <c r="Y95" s="34"/>
      <c r="Z95" s="36">
        <v>53502</v>
      </c>
      <c r="AA95" s="34">
        <v>46246</v>
      </c>
      <c r="AB95" s="35"/>
      <c r="AC95" s="25"/>
      <c r="AD95" s="121" t="s">
        <v>1562</v>
      </c>
      <c r="AE95" s="123">
        <v>46246</v>
      </c>
      <c r="AF95" s="41" t="str">
        <f t="shared" si="2"/>
        <v>DONE</v>
      </c>
      <c r="AG95" s="44">
        <v>46247</v>
      </c>
      <c r="AH95" s="25"/>
      <c r="AI95" s="25"/>
      <c r="AJ95" s="45" t="str">
        <f t="array" ref="AJ95">IFERROR(INDEX('[1]Master Price'!$E:$E,MATCH(D95,'[1]Master Price'!$B:$B,0)),"0")</f>
        <v>0</v>
      </c>
      <c r="AK95" s="45">
        <f t="shared" si="3"/>
        <v>0</v>
      </c>
      <c r="AL95" s="46" t="str">
        <f t="shared" si="26"/>
        <v>0-day</v>
      </c>
      <c r="AM95" s="46" t="str">
        <f t="shared" si="5"/>
        <v>15-day</v>
      </c>
      <c r="AN95" s="46" t="str">
        <f t="shared" si="27"/>
        <v>0-day</v>
      </c>
      <c r="AO95" s="46" t="str">
        <f t="shared" si="7"/>
        <v>0-day</v>
      </c>
      <c r="AP95" s="46" t="str">
        <f t="shared" si="8"/>
        <v>0-day</v>
      </c>
      <c r="AQ95" s="46" t="str">
        <f t="shared" si="9"/>
        <v>0-day</v>
      </c>
      <c r="AR95" s="17"/>
      <c r="AS95" s="47">
        <f t="shared" si="10"/>
        <v>93</v>
      </c>
      <c r="AT95" s="35" t="str">
        <f t="shared" si="25"/>
        <v>GMIAMI/2026/07/1098</v>
      </c>
      <c r="AU95" s="48" t="e">
        <f t="shared" ca="1" si="11"/>
        <v>#NAME?</v>
      </c>
      <c r="AV95" s="48" t="e">
        <f t="shared" ca="1" si="12"/>
        <v>#NAME?</v>
      </c>
      <c r="AW95" s="49" t="e">
        <f t="shared" ca="1" si="13"/>
        <v>#NAME?</v>
      </c>
      <c r="AX95" s="48" t="e">
        <f t="shared" ca="1" si="14"/>
        <v>#NAME?</v>
      </c>
      <c r="AY95" s="49">
        <f t="shared" si="15"/>
        <v>200001113054</v>
      </c>
      <c r="AZ95" s="50" t="e">
        <f t="shared" ca="1" si="16"/>
        <v>#NAME?</v>
      </c>
      <c r="BA95" s="51" t="e">
        <f t="shared" ca="1" si="17"/>
        <v>#NAME?</v>
      </c>
      <c r="BB95" s="52" t="e">
        <f t="shared" ca="1" si="18"/>
        <v>#NAME?</v>
      </c>
      <c r="BC95" s="51" t="e">
        <f t="shared" ca="1" si="19"/>
        <v>#NAME?</v>
      </c>
      <c r="BD95" s="54" t="e">
        <f t="shared" ca="1" si="20"/>
        <v>#NAME?</v>
      </c>
      <c r="BE95" s="48" t="e">
        <f t="shared" ca="1" si="21"/>
        <v>#NAME?</v>
      </c>
      <c r="BF95" s="50" t="e">
        <f t="shared" ca="1" si="22"/>
        <v>#NAME?</v>
      </c>
      <c r="BG95" s="56" t="e">
        <f t="shared" ca="1" si="23"/>
        <v>#NAME?</v>
      </c>
      <c r="BH95" s="22"/>
      <c r="BI95" s="22"/>
      <c r="BJ95" s="22"/>
      <c r="BK95" s="22"/>
      <c r="BL95" s="22"/>
      <c r="BM95" s="22"/>
      <c r="BN95" s="24"/>
      <c r="BO95" s="24"/>
    </row>
    <row r="96" spans="1:67" ht="15.5">
      <c r="A96" s="25">
        <f t="shared" si="0"/>
        <v>94</v>
      </c>
      <c r="B96" s="62">
        <v>46225</v>
      </c>
      <c r="C96" s="26" t="s">
        <v>1559</v>
      </c>
      <c r="D96" s="27" t="s">
        <v>252</v>
      </c>
      <c r="E96" s="29" t="s">
        <v>253</v>
      </c>
      <c r="F96" s="31">
        <v>1</v>
      </c>
      <c r="G96" s="31" t="s">
        <v>63</v>
      </c>
      <c r="H96" s="31" t="str">
        <f t="shared" si="1"/>
        <v>DONE</v>
      </c>
      <c r="I96" s="31" t="s">
        <v>491</v>
      </c>
      <c r="J96" s="32" t="s">
        <v>115</v>
      </c>
      <c r="K96" s="32" t="s">
        <v>94</v>
      </c>
      <c r="L96" s="31">
        <v>8643</v>
      </c>
      <c r="M96" s="31" t="s">
        <v>704</v>
      </c>
      <c r="N96" s="25"/>
      <c r="O96" s="31" t="s">
        <v>79</v>
      </c>
      <c r="P96" s="31" t="s">
        <v>97</v>
      </c>
      <c r="Q96" s="31" t="s">
        <v>1200</v>
      </c>
      <c r="R96" s="26">
        <v>200001113054</v>
      </c>
      <c r="S96" s="30">
        <v>46227</v>
      </c>
      <c r="T96" s="26" t="s">
        <v>77</v>
      </c>
      <c r="U96" s="30">
        <v>46242</v>
      </c>
      <c r="V96" s="25">
        <v>4000706310</v>
      </c>
      <c r="W96" s="58">
        <v>49351</v>
      </c>
      <c r="X96" s="34">
        <v>46246</v>
      </c>
      <c r="Y96" s="34"/>
      <c r="Z96" s="36">
        <v>53502</v>
      </c>
      <c r="AA96" s="34">
        <v>46246</v>
      </c>
      <c r="AB96" s="35"/>
      <c r="AC96" s="25"/>
      <c r="AD96" s="121" t="s">
        <v>1562</v>
      </c>
      <c r="AE96" s="123">
        <v>46246</v>
      </c>
      <c r="AF96" s="41" t="str">
        <f t="shared" si="2"/>
        <v>DONE</v>
      </c>
      <c r="AG96" s="44">
        <v>46247</v>
      </c>
      <c r="AH96" s="25"/>
      <c r="AI96" s="25"/>
      <c r="AJ96" s="45" t="str">
        <f t="array" ref="AJ96">IFERROR(INDEX('[1]Master Price'!$E:$E,MATCH(D96,'[1]Master Price'!$B:$B,0)),"0")</f>
        <v>0</v>
      </c>
      <c r="AK96" s="45">
        <f t="shared" si="3"/>
        <v>0</v>
      </c>
      <c r="AL96" s="46" t="str">
        <f t="shared" si="26"/>
        <v>0-day</v>
      </c>
      <c r="AM96" s="46" t="str">
        <f t="shared" si="5"/>
        <v>15-day</v>
      </c>
      <c r="AN96" s="46" t="str">
        <f t="shared" si="27"/>
        <v>0-day</v>
      </c>
      <c r="AO96" s="46" t="str">
        <f t="shared" si="7"/>
        <v>0-day</v>
      </c>
      <c r="AP96" s="46" t="str">
        <f t="shared" si="8"/>
        <v>0-day</v>
      </c>
      <c r="AQ96" s="46" t="str">
        <f t="shared" si="9"/>
        <v>0-day</v>
      </c>
      <c r="AR96" s="17"/>
      <c r="AS96" s="47">
        <f t="shared" si="10"/>
        <v>94</v>
      </c>
      <c r="AT96" s="35" t="str">
        <f t="shared" si="25"/>
        <v>GMIAMI/2026/07/1098</v>
      </c>
      <c r="AU96" s="48" t="e">
        <f t="shared" ca="1" si="11"/>
        <v>#NAME?</v>
      </c>
      <c r="AV96" s="48" t="e">
        <f t="shared" ca="1" si="12"/>
        <v>#NAME?</v>
      </c>
      <c r="AW96" s="49" t="e">
        <f t="shared" ca="1" si="13"/>
        <v>#NAME?</v>
      </c>
      <c r="AX96" s="48" t="e">
        <f t="shared" ca="1" si="14"/>
        <v>#NAME?</v>
      </c>
      <c r="AY96" s="49">
        <f t="shared" si="15"/>
        <v>200001113054</v>
      </c>
      <c r="AZ96" s="50" t="e">
        <f t="shared" ca="1" si="16"/>
        <v>#NAME?</v>
      </c>
      <c r="BA96" s="51" t="e">
        <f t="shared" ca="1" si="17"/>
        <v>#NAME?</v>
      </c>
      <c r="BB96" s="52" t="e">
        <f t="shared" ca="1" si="18"/>
        <v>#NAME?</v>
      </c>
      <c r="BC96" s="51" t="e">
        <f t="shared" ca="1" si="19"/>
        <v>#NAME?</v>
      </c>
      <c r="BD96" s="54" t="e">
        <f t="shared" ca="1" si="20"/>
        <v>#NAME?</v>
      </c>
      <c r="BE96" s="48" t="e">
        <f t="shared" ca="1" si="21"/>
        <v>#NAME?</v>
      </c>
      <c r="BF96" s="50" t="e">
        <f t="shared" ca="1" si="22"/>
        <v>#NAME?</v>
      </c>
      <c r="BG96" s="56" t="e">
        <f t="shared" ca="1" si="23"/>
        <v>#NAME?</v>
      </c>
      <c r="BH96" s="22"/>
      <c r="BI96" s="22"/>
      <c r="BJ96" s="22"/>
      <c r="BK96" s="22"/>
      <c r="BL96" s="22"/>
      <c r="BM96" s="22"/>
      <c r="BN96" s="24"/>
      <c r="BO96" s="24"/>
    </row>
    <row r="97" spans="1:67" ht="15.5">
      <c r="A97" s="25">
        <f t="shared" si="0"/>
        <v>95</v>
      </c>
      <c r="B97" s="62">
        <v>46225</v>
      </c>
      <c r="C97" s="26" t="s">
        <v>1559</v>
      </c>
      <c r="D97" s="27" t="s">
        <v>1573</v>
      </c>
      <c r="E97" s="29" t="s">
        <v>166</v>
      </c>
      <c r="F97" s="31">
        <v>1</v>
      </c>
      <c r="G97" s="31" t="s">
        <v>63</v>
      </c>
      <c r="H97" s="31" t="str">
        <f t="shared" si="1"/>
        <v>DONE</v>
      </c>
      <c r="I97" s="31" t="s">
        <v>491</v>
      </c>
      <c r="J97" s="32" t="s">
        <v>115</v>
      </c>
      <c r="K97" s="32" t="s">
        <v>94</v>
      </c>
      <c r="L97" s="31">
        <v>8643</v>
      </c>
      <c r="M97" s="31" t="s">
        <v>704</v>
      </c>
      <c r="N97" s="31"/>
      <c r="O97" s="31" t="s">
        <v>79</v>
      </c>
      <c r="P97" s="31" t="s">
        <v>97</v>
      </c>
      <c r="Q97" s="31" t="s">
        <v>1200</v>
      </c>
      <c r="R97" s="26">
        <v>200001113054</v>
      </c>
      <c r="S97" s="30">
        <v>46227</v>
      </c>
      <c r="T97" s="26" t="s">
        <v>77</v>
      </c>
      <c r="U97" s="30">
        <v>46242</v>
      </c>
      <c r="V97" s="25">
        <v>4000706310</v>
      </c>
      <c r="W97" s="58">
        <v>49351</v>
      </c>
      <c r="X97" s="34">
        <v>46246</v>
      </c>
      <c r="Y97" s="34"/>
      <c r="Z97" s="36">
        <v>53502</v>
      </c>
      <c r="AA97" s="34">
        <v>46246</v>
      </c>
      <c r="AB97" s="35"/>
      <c r="AC97" s="25"/>
      <c r="AD97" s="121" t="s">
        <v>1562</v>
      </c>
      <c r="AE97" s="123">
        <v>46246</v>
      </c>
      <c r="AF97" s="41" t="str">
        <f t="shared" si="2"/>
        <v>DONE</v>
      </c>
      <c r="AG97" s="44">
        <v>46247</v>
      </c>
      <c r="AH97" s="25"/>
      <c r="AI97" s="25"/>
      <c r="AJ97" s="45" t="str">
        <f t="array" ref="AJ97">IFERROR(INDEX('[1]Master Price'!$E:$E,MATCH(D97,'[1]Master Price'!$B:$B,0)),"0")</f>
        <v>0</v>
      </c>
      <c r="AK97" s="45">
        <f t="shared" si="3"/>
        <v>0</v>
      </c>
      <c r="AL97" s="46" t="str">
        <f t="shared" si="26"/>
        <v>0-day</v>
      </c>
      <c r="AM97" s="46" t="str">
        <f t="shared" si="5"/>
        <v>15-day</v>
      </c>
      <c r="AN97" s="46" t="str">
        <f t="shared" si="27"/>
        <v>0-day</v>
      </c>
      <c r="AO97" s="46" t="str">
        <f t="shared" si="7"/>
        <v>0-day</v>
      </c>
      <c r="AP97" s="46" t="str">
        <f t="shared" si="8"/>
        <v>0-day</v>
      </c>
      <c r="AQ97" s="46" t="str">
        <f t="shared" si="9"/>
        <v>0-day</v>
      </c>
      <c r="AR97" s="17"/>
      <c r="AS97" s="47">
        <f t="shared" si="10"/>
        <v>95</v>
      </c>
      <c r="AT97" s="35" t="str">
        <f t="shared" si="25"/>
        <v>GMIAMI/2026/07/1098</v>
      </c>
      <c r="AU97" s="48" t="e">
        <f t="shared" ca="1" si="11"/>
        <v>#NAME?</v>
      </c>
      <c r="AV97" s="48" t="e">
        <f t="shared" ca="1" si="12"/>
        <v>#NAME?</v>
      </c>
      <c r="AW97" s="49" t="e">
        <f t="shared" ca="1" si="13"/>
        <v>#NAME?</v>
      </c>
      <c r="AX97" s="48" t="e">
        <f t="shared" ca="1" si="14"/>
        <v>#NAME?</v>
      </c>
      <c r="AY97" s="49">
        <f t="shared" si="15"/>
        <v>200001113054</v>
      </c>
      <c r="AZ97" s="50" t="e">
        <f t="shared" ca="1" si="16"/>
        <v>#NAME?</v>
      </c>
      <c r="BA97" s="51" t="e">
        <f t="shared" ca="1" si="17"/>
        <v>#NAME?</v>
      </c>
      <c r="BB97" s="52" t="e">
        <f t="shared" ca="1" si="18"/>
        <v>#NAME?</v>
      </c>
      <c r="BC97" s="51" t="e">
        <f t="shared" ca="1" si="19"/>
        <v>#NAME?</v>
      </c>
      <c r="BD97" s="54" t="e">
        <f t="shared" ca="1" si="20"/>
        <v>#NAME?</v>
      </c>
      <c r="BE97" s="48" t="e">
        <f t="shared" ca="1" si="21"/>
        <v>#NAME?</v>
      </c>
      <c r="BF97" s="50" t="e">
        <f t="shared" ca="1" si="22"/>
        <v>#NAME?</v>
      </c>
      <c r="BG97" s="56" t="e">
        <f t="shared" ca="1" si="23"/>
        <v>#NAME?</v>
      </c>
      <c r="BH97" s="22"/>
      <c r="BI97" s="22"/>
      <c r="BJ97" s="22"/>
      <c r="BK97" s="22"/>
      <c r="BL97" s="22"/>
      <c r="BM97" s="22"/>
      <c r="BN97" s="24"/>
      <c r="BO97" s="24"/>
    </row>
    <row r="98" spans="1:67" ht="15.5">
      <c r="A98" s="25">
        <f t="shared" si="0"/>
        <v>96</v>
      </c>
      <c r="B98" s="62">
        <v>46225</v>
      </c>
      <c r="C98" s="26" t="s">
        <v>1559</v>
      </c>
      <c r="D98" s="27" t="s">
        <v>283</v>
      </c>
      <c r="E98" s="29" t="s">
        <v>284</v>
      </c>
      <c r="F98" s="31">
        <v>1</v>
      </c>
      <c r="G98" s="31" t="s">
        <v>63</v>
      </c>
      <c r="H98" s="31" t="str">
        <f t="shared" si="1"/>
        <v>DONE</v>
      </c>
      <c r="I98" s="31" t="s">
        <v>491</v>
      </c>
      <c r="J98" s="32" t="s">
        <v>115</v>
      </c>
      <c r="K98" s="32" t="s">
        <v>94</v>
      </c>
      <c r="L98" s="31">
        <v>8643</v>
      </c>
      <c r="M98" s="31" t="s">
        <v>704</v>
      </c>
      <c r="N98" s="31"/>
      <c r="O98" s="31" t="s">
        <v>79</v>
      </c>
      <c r="P98" s="31" t="s">
        <v>97</v>
      </c>
      <c r="Q98" s="31" t="s">
        <v>1200</v>
      </c>
      <c r="R98" s="26">
        <v>200001113054</v>
      </c>
      <c r="S98" s="30">
        <v>46227</v>
      </c>
      <c r="T98" s="26" t="s">
        <v>77</v>
      </c>
      <c r="U98" s="30">
        <v>46242</v>
      </c>
      <c r="V98" s="25">
        <v>4000706310</v>
      </c>
      <c r="W98" s="58">
        <v>49351</v>
      </c>
      <c r="X98" s="34">
        <v>46246</v>
      </c>
      <c r="Y98" s="34"/>
      <c r="Z98" s="36">
        <v>53502</v>
      </c>
      <c r="AA98" s="34">
        <v>46246</v>
      </c>
      <c r="AB98" s="35"/>
      <c r="AC98" s="25"/>
      <c r="AD98" s="121" t="s">
        <v>1562</v>
      </c>
      <c r="AE98" s="123">
        <v>46246</v>
      </c>
      <c r="AF98" s="41" t="str">
        <f t="shared" si="2"/>
        <v>DONE</v>
      </c>
      <c r="AG98" s="44">
        <v>46247</v>
      </c>
      <c r="AH98" s="25"/>
      <c r="AI98" s="25"/>
      <c r="AJ98" s="45" t="str">
        <f t="array" ref="AJ98">IFERROR(INDEX('[1]Master Price'!$E:$E,MATCH(D98,'[1]Master Price'!$B:$B,0)),"0")</f>
        <v>0</v>
      </c>
      <c r="AK98" s="45">
        <f t="shared" si="3"/>
        <v>0</v>
      </c>
      <c r="AL98" s="46" t="str">
        <f t="shared" si="26"/>
        <v>0-day</v>
      </c>
      <c r="AM98" s="46" t="str">
        <f t="shared" si="5"/>
        <v>15-day</v>
      </c>
      <c r="AN98" s="46" t="str">
        <f t="shared" si="27"/>
        <v>0-day</v>
      </c>
      <c r="AO98" s="46" t="str">
        <f t="shared" si="7"/>
        <v>0-day</v>
      </c>
      <c r="AP98" s="46" t="str">
        <f t="shared" si="8"/>
        <v>0-day</v>
      </c>
      <c r="AQ98" s="46" t="str">
        <f t="shared" si="9"/>
        <v>0-day</v>
      </c>
      <c r="AR98" s="17"/>
      <c r="AS98" s="47">
        <f t="shared" si="10"/>
        <v>96</v>
      </c>
      <c r="AT98" s="35" t="str">
        <f t="shared" si="25"/>
        <v>GMIAMI/2026/07/1098</v>
      </c>
      <c r="AU98" s="48" t="e">
        <f t="shared" ca="1" si="11"/>
        <v>#NAME?</v>
      </c>
      <c r="AV98" s="48" t="e">
        <f t="shared" ca="1" si="12"/>
        <v>#NAME?</v>
      </c>
      <c r="AW98" s="49" t="e">
        <f t="shared" ca="1" si="13"/>
        <v>#NAME?</v>
      </c>
      <c r="AX98" s="48" t="e">
        <f t="shared" ca="1" si="14"/>
        <v>#NAME?</v>
      </c>
      <c r="AY98" s="49">
        <f t="shared" si="15"/>
        <v>200001113054</v>
      </c>
      <c r="AZ98" s="50" t="e">
        <f t="shared" ca="1" si="16"/>
        <v>#NAME?</v>
      </c>
      <c r="BA98" s="51" t="e">
        <f t="shared" ca="1" si="17"/>
        <v>#NAME?</v>
      </c>
      <c r="BB98" s="52" t="e">
        <f t="shared" ca="1" si="18"/>
        <v>#NAME?</v>
      </c>
      <c r="BC98" s="51" t="e">
        <f t="shared" ca="1" si="19"/>
        <v>#NAME?</v>
      </c>
      <c r="BD98" s="54" t="e">
        <f t="shared" ca="1" si="20"/>
        <v>#NAME?</v>
      </c>
      <c r="BE98" s="48" t="e">
        <f t="shared" ca="1" si="21"/>
        <v>#NAME?</v>
      </c>
      <c r="BF98" s="50" t="e">
        <f t="shared" ca="1" si="22"/>
        <v>#NAME?</v>
      </c>
      <c r="BG98" s="56" t="e">
        <f t="shared" ca="1" si="23"/>
        <v>#NAME?</v>
      </c>
      <c r="BH98" s="22"/>
      <c r="BI98" s="22"/>
      <c r="BJ98" s="22"/>
      <c r="BK98" s="22"/>
      <c r="BL98" s="22"/>
      <c r="BM98" s="22"/>
      <c r="BN98" s="24"/>
      <c r="BO98" s="24"/>
    </row>
    <row r="99" spans="1:67" ht="15.5">
      <c r="A99" s="25">
        <f t="shared" si="0"/>
        <v>97</v>
      </c>
      <c r="B99" s="62">
        <v>46225</v>
      </c>
      <c r="C99" s="26" t="s">
        <v>1559</v>
      </c>
      <c r="D99" s="27" t="s">
        <v>297</v>
      </c>
      <c r="E99" s="29" t="s">
        <v>299</v>
      </c>
      <c r="F99" s="31">
        <v>1</v>
      </c>
      <c r="G99" s="31" t="s">
        <v>63</v>
      </c>
      <c r="H99" s="31" t="str">
        <f t="shared" si="1"/>
        <v>DONE</v>
      </c>
      <c r="I99" s="31" t="s">
        <v>491</v>
      </c>
      <c r="J99" s="32" t="s">
        <v>115</v>
      </c>
      <c r="K99" s="32" t="s">
        <v>94</v>
      </c>
      <c r="L99" s="31">
        <v>8643</v>
      </c>
      <c r="M99" s="31" t="s">
        <v>704</v>
      </c>
      <c r="N99" s="31"/>
      <c r="O99" s="31" t="s">
        <v>79</v>
      </c>
      <c r="P99" s="31" t="s">
        <v>97</v>
      </c>
      <c r="Q99" s="31" t="s">
        <v>1200</v>
      </c>
      <c r="R99" s="26">
        <v>200001113054</v>
      </c>
      <c r="S99" s="30">
        <v>46227</v>
      </c>
      <c r="T99" s="26" t="s">
        <v>77</v>
      </c>
      <c r="U99" s="30">
        <v>46242</v>
      </c>
      <c r="V99" s="25">
        <v>4000706310</v>
      </c>
      <c r="W99" s="58">
        <v>49351</v>
      </c>
      <c r="X99" s="34">
        <v>46246</v>
      </c>
      <c r="Y99" s="34"/>
      <c r="Z99" s="36">
        <v>53502</v>
      </c>
      <c r="AA99" s="34">
        <v>46246</v>
      </c>
      <c r="AB99" s="35"/>
      <c r="AC99" s="25"/>
      <c r="AD99" s="121" t="s">
        <v>1562</v>
      </c>
      <c r="AE99" s="123">
        <v>46246</v>
      </c>
      <c r="AF99" s="41" t="str">
        <f t="shared" si="2"/>
        <v>DONE</v>
      </c>
      <c r="AG99" s="44">
        <v>46247</v>
      </c>
      <c r="AH99" s="25"/>
      <c r="AI99" s="25"/>
      <c r="AJ99" s="45" t="str">
        <f t="array" ref="AJ99">IFERROR(INDEX('[1]Master Price'!$E:$E,MATCH(D99,'[1]Master Price'!$B:$B,0)),"0")</f>
        <v>0</v>
      </c>
      <c r="AK99" s="45">
        <f t="shared" si="3"/>
        <v>0</v>
      </c>
      <c r="AL99" s="46" t="str">
        <f t="shared" si="26"/>
        <v>0-day</v>
      </c>
      <c r="AM99" s="46" t="str">
        <f t="shared" si="5"/>
        <v>15-day</v>
      </c>
      <c r="AN99" s="46" t="str">
        <f t="shared" si="27"/>
        <v>0-day</v>
      </c>
      <c r="AO99" s="46" t="str">
        <f t="shared" si="7"/>
        <v>0-day</v>
      </c>
      <c r="AP99" s="46" t="str">
        <f t="shared" si="8"/>
        <v>0-day</v>
      </c>
      <c r="AQ99" s="46" t="str">
        <f t="shared" si="9"/>
        <v>0-day</v>
      </c>
      <c r="AR99" s="17"/>
      <c r="AS99" s="47">
        <f t="shared" si="10"/>
        <v>97</v>
      </c>
      <c r="AT99" s="35" t="str">
        <f t="shared" si="25"/>
        <v>GMIAMI/2026/07/1098</v>
      </c>
      <c r="AU99" s="48" t="e">
        <f t="shared" ca="1" si="11"/>
        <v>#NAME?</v>
      </c>
      <c r="AV99" s="48" t="e">
        <f t="shared" ca="1" si="12"/>
        <v>#NAME?</v>
      </c>
      <c r="AW99" s="49" t="e">
        <f t="shared" ca="1" si="13"/>
        <v>#NAME?</v>
      </c>
      <c r="AX99" s="48" t="e">
        <f t="shared" ca="1" si="14"/>
        <v>#NAME?</v>
      </c>
      <c r="AY99" s="49">
        <f t="shared" si="15"/>
        <v>200001113054</v>
      </c>
      <c r="AZ99" s="50" t="e">
        <f t="shared" ca="1" si="16"/>
        <v>#NAME?</v>
      </c>
      <c r="BA99" s="51" t="e">
        <f t="shared" ca="1" si="17"/>
        <v>#NAME?</v>
      </c>
      <c r="BB99" s="52" t="e">
        <f t="shared" ca="1" si="18"/>
        <v>#NAME?</v>
      </c>
      <c r="BC99" s="51" t="e">
        <f t="shared" ca="1" si="19"/>
        <v>#NAME?</v>
      </c>
      <c r="BD99" s="54" t="e">
        <f t="shared" ca="1" si="20"/>
        <v>#NAME?</v>
      </c>
      <c r="BE99" s="48" t="e">
        <f t="shared" ca="1" si="21"/>
        <v>#NAME?</v>
      </c>
      <c r="BF99" s="50" t="e">
        <f t="shared" ca="1" si="22"/>
        <v>#NAME?</v>
      </c>
      <c r="BG99" s="56" t="e">
        <f t="shared" ca="1" si="23"/>
        <v>#NAME?</v>
      </c>
      <c r="BH99" s="22"/>
      <c r="BI99" s="22"/>
      <c r="BJ99" s="22"/>
      <c r="BK99" s="22"/>
      <c r="BL99" s="22"/>
      <c r="BM99" s="22"/>
      <c r="BN99" s="24"/>
      <c r="BO99" s="24"/>
    </row>
    <row r="100" spans="1:67" ht="15.5">
      <c r="A100" s="25">
        <f t="shared" si="0"/>
        <v>98</v>
      </c>
      <c r="B100" s="62">
        <v>46225</v>
      </c>
      <c r="C100" s="26" t="s">
        <v>1559</v>
      </c>
      <c r="D100" s="27" t="s">
        <v>154</v>
      </c>
      <c r="E100" s="29" t="s">
        <v>155</v>
      </c>
      <c r="F100" s="31">
        <v>1</v>
      </c>
      <c r="G100" s="31" t="s">
        <v>63</v>
      </c>
      <c r="H100" s="31" t="str">
        <f t="shared" si="1"/>
        <v>DONE</v>
      </c>
      <c r="I100" s="31" t="s">
        <v>491</v>
      </c>
      <c r="J100" s="32" t="s">
        <v>115</v>
      </c>
      <c r="K100" s="32" t="s">
        <v>94</v>
      </c>
      <c r="L100" s="31">
        <v>8643</v>
      </c>
      <c r="M100" s="31" t="s">
        <v>704</v>
      </c>
      <c r="N100" s="25"/>
      <c r="O100" s="31" t="s">
        <v>79</v>
      </c>
      <c r="P100" s="31" t="s">
        <v>97</v>
      </c>
      <c r="Q100" s="31" t="s">
        <v>1200</v>
      </c>
      <c r="R100" s="26">
        <v>200001113054</v>
      </c>
      <c r="S100" s="30">
        <v>46227</v>
      </c>
      <c r="T100" s="26" t="s">
        <v>77</v>
      </c>
      <c r="U100" s="30">
        <v>46242</v>
      </c>
      <c r="V100" s="25">
        <v>4000706310</v>
      </c>
      <c r="W100" s="58">
        <v>49351</v>
      </c>
      <c r="X100" s="34">
        <v>46246</v>
      </c>
      <c r="Y100" s="34"/>
      <c r="Z100" s="36">
        <v>53502</v>
      </c>
      <c r="AA100" s="34">
        <v>46246</v>
      </c>
      <c r="AB100" s="35"/>
      <c r="AC100" s="25"/>
      <c r="AD100" s="121" t="s">
        <v>1562</v>
      </c>
      <c r="AE100" s="123">
        <v>46246</v>
      </c>
      <c r="AF100" s="41" t="str">
        <f t="shared" si="2"/>
        <v>DONE</v>
      </c>
      <c r="AG100" s="44">
        <v>46247</v>
      </c>
      <c r="AH100" s="25"/>
      <c r="AI100" s="25"/>
      <c r="AJ100" s="45" t="str">
        <f t="array" ref="AJ100">IFERROR(INDEX('[1]Master Price'!$E:$E,MATCH(D100,'[1]Master Price'!$B:$B,0)),"0")</f>
        <v>0</v>
      </c>
      <c r="AK100" s="45">
        <f t="shared" si="3"/>
        <v>0</v>
      </c>
      <c r="AL100" s="46" t="str">
        <f t="shared" si="26"/>
        <v>0-day</v>
      </c>
      <c r="AM100" s="46" t="str">
        <f t="shared" si="5"/>
        <v>15-day</v>
      </c>
      <c r="AN100" s="46" t="str">
        <f t="shared" si="27"/>
        <v>0-day</v>
      </c>
      <c r="AO100" s="46" t="str">
        <f t="shared" si="7"/>
        <v>0-day</v>
      </c>
      <c r="AP100" s="46" t="str">
        <f t="shared" si="8"/>
        <v>0-day</v>
      </c>
      <c r="AQ100" s="46" t="str">
        <f t="shared" si="9"/>
        <v>0-day</v>
      </c>
      <c r="AR100" s="17"/>
      <c r="AS100" s="47">
        <f t="shared" si="10"/>
        <v>98</v>
      </c>
      <c r="AT100" s="35" t="str">
        <f t="shared" si="25"/>
        <v>GMIAMI/2026/07/1098</v>
      </c>
      <c r="AU100" s="48" t="e">
        <f t="shared" ca="1" si="11"/>
        <v>#NAME?</v>
      </c>
      <c r="AV100" s="48" t="e">
        <f t="shared" ca="1" si="12"/>
        <v>#NAME?</v>
      </c>
      <c r="AW100" s="49" t="e">
        <f t="shared" ca="1" si="13"/>
        <v>#NAME?</v>
      </c>
      <c r="AX100" s="48" t="e">
        <f t="shared" ca="1" si="14"/>
        <v>#NAME?</v>
      </c>
      <c r="AY100" s="49">
        <f t="shared" si="15"/>
        <v>200001113054</v>
      </c>
      <c r="AZ100" s="50" t="e">
        <f t="shared" ca="1" si="16"/>
        <v>#NAME?</v>
      </c>
      <c r="BA100" s="51" t="e">
        <f t="shared" ca="1" si="17"/>
        <v>#NAME?</v>
      </c>
      <c r="BB100" s="52" t="e">
        <f t="shared" ca="1" si="18"/>
        <v>#NAME?</v>
      </c>
      <c r="BC100" s="51" t="e">
        <f t="shared" ca="1" si="19"/>
        <v>#NAME?</v>
      </c>
      <c r="BD100" s="54" t="e">
        <f t="shared" ca="1" si="20"/>
        <v>#NAME?</v>
      </c>
      <c r="BE100" s="48" t="e">
        <f t="shared" ca="1" si="21"/>
        <v>#NAME?</v>
      </c>
      <c r="BF100" s="50" t="e">
        <f t="shared" ca="1" si="22"/>
        <v>#NAME?</v>
      </c>
      <c r="BG100" s="56" t="e">
        <f t="shared" ca="1" si="23"/>
        <v>#NAME?</v>
      </c>
      <c r="BH100" s="22"/>
      <c r="BI100" s="22"/>
      <c r="BJ100" s="22"/>
      <c r="BK100" s="22"/>
      <c r="BL100" s="22"/>
      <c r="BM100" s="22"/>
      <c r="BN100" s="24"/>
      <c r="BO100" s="24"/>
    </row>
    <row r="101" spans="1:67" ht="15.5">
      <c r="A101" s="25">
        <f t="shared" si="0"/>
        <v>99</v>
      </c>
      <c r="B101" s="62">
        <v>46225</v>
      </c>
      <c r="C101" s="26" t="s">
        <v>1559</v>
      </c>
      <c r="D101" s="27" t="s">
        <v>151</v>
      </c>
      <c r="E101" s="29" t="s">
        <v>152</v>
      </c>
      <c r="F101" s="31">
        <v>1</v>
      </c>
      <c r="G101" s="31" t="s">
        <v>63</v>
      </c>
      <c r="H101" s="31" t="str">
        <f t="shared" si="1"/>
        <v>DONE</v>
      </c>
      <c r="I101" s="31" t="s">
        <v>491</v>
      </c>
      <c r="J101" s="32" t="s">
        <v>115</v>
      </c>
      <c r="K101" s="32" t="s">
        <v>94</v>
      </c>
      <c r="L101" s="31">
        <v>8643</v>
      </c>
      <c r="M101" s="31" t="s">
        <v>704</v>
      </c>
      <c r="N101" s="25"/>
      <c r="O101" s="31" t="s">
        <v>79</v>
      </c>
      <c r="P101" s="31" t="s">
        <v>97</v>
      </c>
      <c r="Q101" s="31" t="s">
        <v>1200</v>
      </c>
      <c r="R101" s="26">
        <v>200001113054</v>
      </c>
      <c r="S101" s="30">
        <v>46227</v>
      </c>
      <c r="T101" s="26" t="s">
        <v>77</v>
      </c>
      <c r="U101" s="30">
        <v>46242</v>
      </c>
      <c r="V101" s="25">
        <v>4000706310</v>
      </c>
      <c r="W101" s="58">
        <v>49351</v>
      </c>
      <c r="X101" s="34">
        <v>46246</v>
      </c>
      <c r="Y101" s="34"/>
      <c r="Z101" s="36">
        <v>53502</v>
      </c>
      <c r="AA101" s="34">
        <v>46246</v>
      </c>
      <c r="AB101" s="35"/>
      <c r="AC101" s="25"/>
      <c r="AD101" s="121" t="s">
        <v>1562</v>
      </c>
      <c r="AE101" s="123">
        <v>46246</v>
      </c>
      <c r="AF101" s="41" t="str">
        <f t="shared" si="2"/>
        <v>DONE</v>
      </c>
      <c r="AG101" s="44">
        <v>46247</v>
      </c>
      <c r="AH101" s="25"/>
      <c r="AI101" s="25"/>
      <c r="AJ101" s="45" t="str">
        <f t="array" ref="AJ101">IFERROR(INDEX('[1]Master Price'!$E:$E,MATCH(D101,'[1]Master Price'!$B:$B,0)),"0")</f>
        <v>0</v>
      </c>
      <c r="AK101" s="45">
        <f t="shared" si="3"/>
        <v>0</v>
      </c>
      <c r="AL101" s="46" t="str">
        <f t="shared" si="26"/>
        <v>0-day</v>
      </c>
      <c r="AM101" s="46" t="str">
        <f t="shared" si="5"/>
        <v>15-day</v>
      </c>
      <c r="AN101" s="46" t="str">
        <f t="shared" si="27"/>
        <v>0-day</v>
      </c>
      <c r="AO101" s="46" t="str">
        <f t="shared" si="7"/>
        <v>0-day</v>
      </c>
      <c r="AP101" s="46" t="str">
        <f t="shared" si="8"/>
        <v>0-day</v>
      </c>
      <c r="AQ101" s="46" t="str">
        <f t="shared" si="9"/>
        <v>0-day</v>
      </c>
      <c r="AR101" s="17"/>
      <c r="AS101" s="47">
        <f t="shared" si="10"/>
        <v>99</v>
      </c>
      <c r="AT101" s="35" t="str">
        <f t="shared" si="25"/>
        <v>GMIAMI/2026/07/1098</v>
      </c>
      <c r="AU101" s="48" t="e">
        <f t="shared" ca="1" si="11"/>
        <v>#NAME?</v>
      </c>
      <c r="AV101" s="48" t="e">
        <f t="shared" ca="1" si="12"/>
        <v>#NAME?</v>
      </c>
      <c r="AW101" s="49" t="e">
        <f t="shared" ca="1" si="13"/>
        <v>#NAME?</v>
      </c>
      <c r="AX101" s="48" t="e">
        <f t="shared" ca="1" si="14"/>
        <v>#NAME?</v>
      </c>
      <c r="AY101" s="49">
        <f t="shared" si="15"/>
        <v>200001113054</v>
      </c>
      <c r="AZ101" s="50" t="e">
        <f t="shared" ca="1" si="16"/>
        <v>#NAME?</v>
      </c>
      <c r="BA101" s="51" t="e">
        <f t="shared" ca="1" si="17"/>
        <v>#NAME?</v>
      </c>
      <c r="BB101" s="52" t="e">
        <f t="shared" ca="1" si="18"/>
        <v>#NAME?</v>
      </c>
      <c r="BC101" s="51" t="e">
        <f t="shared" ca="1" si="19"/>
        <v>#NAME?</v>
      </c>
      <c r="BD101" s="54" t="e">
        <f t="shared" ca="1" si="20"/>
        <v>#NAME?</v>
      </c>
      <c r="BE101" s="48" t="e">
        <f t="shared" ca="1" si="21"/>
        <v>#NAME?</v>
      </c>
      <c r="BF101" s="50" t="e">
        <f t="shared" ca="1" si="22"/>
        <v>#NAME?</v>
      </c>
      <c r="BG101" s="56" t="e">
        <f t="shared" ca="1" si="23"/>
        <v>#NAME?</v>
      </c>
      <c r="BH101" s="22"/>
      <c r="BI101" s="22"/>
      <c r="BJ101" s="22"/>
      <c r="BK101" s="22"/>
      <c r="BL101" s="22"/>
      <c r="BM101" s="22"/>
      <c r="BN101" s="24"/>
      <c r="BO101" s="24"/>
    </row>
    <row r="102" spans="1:67" ht="15.5">
      <c r="A102" s="25">
        <f t="shared" si="0"/>
        <v>100</v>
      </c>
      <c r="B102" s="62">
        <v>46225</v>
      </c>
      <c r="C102" s="26" t="s">
        <v>1559</v>
      </c>
      <c r="D102" s="27" t="s">
        <v>467</v>
      </c>
      <c r="E102" s="29" t="s">
        <v>468</v>
      </c>
      <c r="F102" s="31">
        <v>2</v>
      </c>
      <c r="G102" s="31" t="s">
        <v>63</v>
      </c>
      <c r="H102" s="31" t="str">
        <f t="shared" si="1"/>
        <v>DONE</v>
      </c>
      <c r="I102" s="31" t="s">
        <v>491</v>
      </c>
      <c r="J102" s="32" t="s">
        <v>115</v>
      </c>
      <c r="K102" s="32" t="s">
        <v>94</v>
      </c>
      <c r="L102" s="31">
        <v>8643</v>
      </c>
      <c r="M102" s="31" t="s">
        <v>704</v>
      </c>
      <c r="N102" s="25"/>
      <c r="O102" s="31" t="s">
        <v>79</v>
      </c>
      <c r="P102" s="31" t="s">
        <v>97</v>
      </c>
      <c r="Q102" s="31" t="s">
        <v>1200</v>
      </c>
      <c r="R102" s="26">
        <v>200001113054</v>
      </c>
      <c r="S102" s="30">
        <v>46227</v>
      </c>
      <c r="T102" s="26" t="s">
        <v>77</v>
      </c>
      <c r="U102" s="30">
        <v>46242</v>
      </c>
      <c r="V102" s="25">
        <v>4000706310</v>
      </c>
      <c r="W102" s="58">
        <v>49351</v>
      </c>
      <c r="X102" s="34">
        <v>46246</v>
      </c>
      <c r="Y102" s="34"/>
      <c r="Z102" s="36">
        <v>53502</v>
      </c>
      <c r="AA102" s="34">
        <v>46246</v>
      </c>
      <c r="AB102" s="35"/>
      <c r="AC102" s="25"/>
      <c r="AD102" s="121" t="s">
        <v>1562</v>
      </c>
      <c r="AE102" s="123">
        <v>46246</v>
      </c>
      <c r="AF102" s="41" t="str">
        <f t="shared" si="2"/>
        <v>DONE</v>
      </c>
      <c r="AG102" s="44">
        <v>46247</v>
      </c>
      <c r="AH102" s="25"/>
      <c r="AI102" s="25"/>
      <c r="AJ102" s="45" t="str">
        <f t="array" ref="AJ102">IFERROR(INDEX('[1]Master Price'!$E:$E,MATCH(D102,'[1]Master Price'!$B:$B,0)),"0")</f>
        <v>0</v>
      </c>
      <c r="AK102" s="45">
        <f t="shared" si="3"/>
        <v>0</v>
      </c>
      <c r="AL102" s="46" t="str">
        <f t="shared" si="26"/>
        <v>0-day</v>
      </c>
      <c r="AM102" s="46" t="str">
        <f t="shared" si="5"/>
        <v>15-day</v>
      </c>
      <c r="AN102" s="46" t="str">
        <f t="shared" si="27"/>
        <v>0-day</v>
      </c>
      <c r="AO102" s="46" t="str">
        <f t="shared" si="7"/>
        <v>0-day</v>
      </c>
      <c r="AP102" s="46" t="str">
        <f t="shared" si="8"/>
        <v>0-day</v>
      </c>
      <c r="AQ102" s="46" t="str">
        <f t="shared" si="9"/>
        <v>0-day</v>
      </c>
      <c r="AR102" s="17"/>
      <c r="AS102" s="47">
        <f t="shared" si="10"/>
        <v>100</v>
      </c>
      <c r="AT102" s="35" t="str">
        <f t="shared" si="25"/>
        <v>GMIAMI/2026/07/1098</v>
      </c>
      <c r="AU102" s="48" t="e">
        <f t="shared" ca="1" si="11"/>
        <v>#NAME?</v>
      </c>
      <c r="AV102" s="48" t="e">
        <f t="shared" ca="1" si="12"/>
        <v>#NAME?</v>
      </c>
      <c r="AW102" s="49" t="e">
        <f t="shared" ca="1" si="13"/>
        <v>#NAME?</v>
      </c>
      <c r="AX102" s="48" t="e">
        <f t="shared" ca="1" si="14"/>
        <v>#NAME?</v>
      </c>
      <c r="AY102" s="49">
        <f t="shared" si="15"/>
        <v>200001113054</v>
      </c>
      <c r="AZ102" s="50" t="e">
        <f t="shared" ca="1" si="16"/>
        <v>#NAME?</v>
      </c>
      <c r="BA102" s="51" t="e">
        <f t="shared" ca="1" si="17"/>
        <v>#NAME?</v>
      </c>
      <c r="BB102" s="52" t="e">
        <f t="shared" ca="1" si="18"/>
        <v>#NAME?</v>
      </c>
      <c r="BC102" s="51" t="e">
        <f t="shared" ca="1" si="19"/>
        <v>#NAME?</v>
      </c>
      <c r="BD102" s="54" t="e">
        <f t="shared" ca="1" si="20"/>
        <v>#NAME?</v>
      </c>
      <c r="BE102" s="48" t="e">
        <f t="shared" ca="1" si="21"/>
        <v>#NAME?</v>
      </c>
      <c r="BF102" s="50" t="e">
        <f t="shared" ca="1" si="22"/>
        <v>#NAME?</v>
      </c>
      <c r="BG102" s="56" t="e">
        <f t="shared" ca="1" si="23"/>
        <v>#NAME?</v>
      </c>
      <c r="BH102" s="22"/>
      <c r="BI102" s="22"/>
      <c r="BJ102" s="22"/>
      <c r="BK102" s="22"/>
      <c r="BL102" s="22"/>
      <c r="BM102" s="22"/>
      <c r="BN102" s="24"/>
      <c r="BO102" s="24"/>
    </row>
    <row r="103" spans="1:67" ht="15.5">
      <c r="A103" s="25">
        <f t="shared" si="0"/>
        <v>101</v>
      </c>
      <c r="B103" s="62">
        <v>46225</v>
      </c>
      <c r="C103" s="26" t="s">
        <v>1559</v>
      </c>
      <c r="D103" s="27" t="s">
        <v>1576</v>
      </c>
      <c r="E103" s="29" t="s">
        <v>393</v>
      </c>
      <c r="F103" s="31">
        <v>1</v>
      </c>
      <c r="G103" s="31" t="s">
        <v>63</v>
      </c>
      <c r="H103" s="31" t="str">
        <f t="shared" si="1"/>
        <v>DONE</v>
      </c>
      <c r="I103" s="31" t="s">
        <v>491</v>
      </c>
      <c r="J103" s="32" t="s">
        <v>115</v>
      </c>
      <c r="K103" s="32" t="s">
        <v>94</v>
      </c>
      <c r="L103" s="31">
        <v>8643</v>
      </c>
      <c r="M103" s="31" t="s">
        <v>704</v>
      </c>
      <c r="N103" s="31"/>
      <c r="O103" s="31" t="s">
        <v>79</v>
      </c>
      <c r="P103" s="31" t="s">
        <v>97</v>
      </c>
      <c r="Q103" s="31" t="s">
        <v>1200</v>
      </c>
      <c r="R103" s="26">
        <v>200001113054</v>
      </c>
      <c r="S103" s="30">
        <v>46228</v>
      </c>
      <c r="T103" s="26" t="s">
        <v>77</v>
      </c>
      <c r="U103" s="30">
        <v>46242</v>
      </c>
      <c r="V103" s="25">
        <v>4000706310</v>
      </c>
      <c r="W103" s="58">
        <v>49351</v>
      </c>
      <c r="X103" s="34">
        <v>46246</v>
      </c>
      <c r="Y103" s="34"/>
      <c r="Z103" s="36">
        <v>53502</v>
      </c>
      <c r="AA103" s="34">
        <v>46246</v>
      </c>
      <c r="AB103" s="35"/>
      <c r="AC103" s="25"/>
      <c r="AD103" s="121" t="s">
        <v>1562</v>
      </c>
      <c r="AE103" s="123">
        <v>46246</v>
      </c>
      <c r="AF103" s="41" t="str">
        <f t="shared" si="2"/>
        <v>DONE</v>
      </c>
      <c r="AG103" s="44">
        <v>46247</v>
      </c>
      <c r="AH103" s="25"/>
      <c r="AI103" s="25"/>
      <c r="AJ103" s="45" t="str">
        <f t="array" ref="AJ103">IFERROR(INDEX('[1]Master Price'!$E:$E,MATCH(D103,'[1]Master Price'!$B:$B,0)),"0")</f>
        <v>0</v>
      </c>
      <c r="AK103" s="45">
        <f t="shared" si="3"/>
        <v>0</v>
      </c>
      <c r="AL103" s="46" t="str">
        <f t="shared" si="26"/>
        <v>0-day</v>
      </c>
      <c r="AM103" s="46" t="str">
        <f t="shared" si="5"/>
        <v>14-day</v>
      </c>
      <c r="AN103" s="46" t="str">
        <f t="shared" si="27"/>
        <v>0-day</v>
      </c>
      <c r="AO103" s="46" t="str">
        <f t="shared" si="7"/>
        <v>0-day</v>
      </c>
      <c r="AP103" s="46" t="str">
        <f t="shared" si="8"/>
        <v>0-day</v>
      </c>
      <c r="AQ103" s="46" t="str">
        <f t="shared" si="9"/>
        <v>0-day</v>
      </c>
      <c r="AR103" s="17"/>
      <c r="AS103" s="47">
        <f t="shared" si="10"/>
        <v>101</v>
      </c>
      <c r="AT103" s="35" t="str">
        <f t="shared" si="25"/>
        <v>GMIAMI/2026/07/1098</v>
      </c>
      <c r="AU103" s="48" t="e">
        <f t="shared" ca="1" si="11"/>
        <v>#NAME?</v>
      </c>
      <c r="AV103" s="48" t="e">
        <f t="shared" ca="1" si="12"/>
        <v>#NAME?</v>
      </c>
      <c r="AW103" s="49" t="e">
        <f t="shared" ca="1" si="13"/>
        <v>#NAME?</v>
      </c>
      <c r="AX103" s="48" t="e">
        <f t="shared" ca="1" si="14"/>
        <v>#NAME?</v>
      </c>
      <c r="AY103" s="49">
        <f t="shared" si="15"/>
        <v>200001113054</v>
      </c>
      <c r="AZ103" s="50" t="e">
        <f t="shared" ca="1" si="16"/>
        <v>#NAME?</v>
      </c>
      <c r="BA103" s="51" t="e">
        <f t="shared" ca="1" si="17"/>
        <v>#NAME?</v>
      </c>
      <c r="BB103" s="52" t="e">
        <f t="shared" ca="1" si="18"/>
        <v>#NAME?</v>
      </c>
      <c r="BC103" s="51" t="e">
        <f t="shared" ca="1" si="19"/>
        <v>#NAME?</v>
      </c>
      <c r="BD103" s="54" t="e">
        <f t="shared" ca="1" si="20"/>
        <v>#NAME?</v>
      </c>
      <c r="BE103" s="48" t="e">
        <f t="shared" ca="1" si="21"/>
        <v>#NAME?</v>
      </c>
      <c r="BF103" s="50" t="e">
        <f t="shared" ca="1" si="22"/>
        <v>#NAME?</v>
      </c>
      <c r="BG103" s="56" t="e">
        <f t="shared" ca="1" si="23"/>
        <v>#NAME?</v>
      </c>
      <c r="BH103" s="22"/>
      <c r="BI103" s="22"/>
      <c r="BJ103" s="22"/>
      <c r="BK103" s="22"/>
      <c r="BL103" s="22"/>
      <c r="BM103" s="22"/>
      <c r="BN103" s="24"/>
      <c r="BO103" s="24"/>
    </row>
    <row r="104" spans="1:67" ht="15.5">
      <c r="A104" s="25">
        <f t="shared" si="0"/>
        <v>102</v>
      </c>
      <c r="B104" s="62">
        <v>46225</v>
      </c>
      <c r="C104" s="26" t="s">
        <v>1559</v>
      </c>
      <c r="D104" s="27" t="s">
        <v>180</v>
      </c>
      <c r="E104" s="29" t="s">
        <v>181</v>
      </c>
      <c r="F104" s="31">
        <v>20</v>
      </c>
      <c r="G104" s="31" t="s">
        <v>182</v>
      </c>
      <c r="H104" s="31" t="str">
        <f t="shared" si="1"/>
        <v>DONE</v>
      </c>
      <c r="I104" s="31" t="s">
        <v>491</v>
      </c>
      <c r="J104" s="32" t="s">
        <v>115</v>
      </c>
      <c r="K104" s="32" t="s">
        <v>94</v>
      </c>
      <c r="L104" s="31">
        <v>8643</v>
      </c>
      <c r="M104" s="31" t="s">
        <v>704</v>
      </c>
      <c r="N104" s="31"/>
      <c r="O104" s="31" t="s">
        <v>79</v>
      </c>
      <c r="P104" s="31" t="s">
        <v>97</v>
      </c>
      <c r="Q104" s="31" t="s">
        <v>1200</v>
      </c>
      <c r="R104" s="26">
        <v>200001113054</v>
      </c>
      <c r="S104" s="30">
        <v>46228</v>
      </c>
      <c r="T104" s="26" t="s">
        <v>77</v>
      </c>
      <c r="U104" s="30">
        <v>46242</v>
      </c>
      <c r="V104" s="25">
        <v>4000706310</v>
      </c>
      <c r="W104" s="58">
        <v>49351</v>
      </c>
      <c r="X104" s="34">
        <v>46246</v>
      </c>
      <c r="Y104" s="34"/>
      <c r="Z104" s="36">
        <v>53502</v>
      </c>
      <c r="AA104" s="34">
        <v>46246</v>
      </c>
      <c r="AB104" s="35"/>
      <c r="AC104" s="25"/>
      <c r="AD104" s="121" t="s">
        <v>1562</v>
      </c>
      <c r="AE104" s="123">
        <v>46246</v>
      </c>
      <c r="AF104" s="41" t="str">
        <f t="shared" si="2"/>
        <v>DONE</v>
      </c>
      <c r="AG104" s="44">
        <v>46247</v>
      </c>
      <c r="AH104" s="25"/>
      <c r="AI104" s="25"/>
      <c r="AJ104" s="45" t="str">
        <f t="array" ref="AJ104">IFERROR(INDEX('[1]Master Price'!$E:$E,MATCH(D104,'[1]Master Price'!$B:$B,0)),"0")</f>
        <v>0</v>
      </c>
      <c r="AK104" s="45">
        <f t="shared" si="3"/>
        <v>0</v>
      </c>
      <c r="AL104" s="46" t="str">
        <f t="shared" si="26"/>
        <v>0-day</v>
      </c>
      <c r="AM104" s="46" t="str">
        <f t="shared" si="5"/>
        <v>14-day</v>
      </c>
      <c r="AN104" s="46" t="str">
        <f t="shared" si="27"/>
        <v>0-day</v>
      </c>
      <c r="AO104" s="46" t="str">
        <f t="shared" si="7"/>
        <v>0-day</v>
      </c>
      <c r="AP104" s="46" t="str">
        <f t="shared" si="8"/>
        <v>0-day</v>
      </c>
      <c r="AQ104" s="46" t="str">
        <f t="shared" si="9"/>
        <v>0-day</v>
      </c>
      <c r="AR104" s="17"/>
      <c r="AS104" s="47">
        <f t="shared" si="10"/>
        <v>102</v>
      </c>
      <c r="AT104" s="35" t="str">
        <f t="shared" si="25"/>
        <v>GMIAMI/2026/07/1098</v>
      </c>
      <c r="AU104" s="48" t="e">
        <f t="shared" ca="1" si="11"/>
        <v>#NAME?</v>
      </c>
      <c r="AV104" s="48" t="e">
        <f t="shared" ca="1" si="12"/>
        <v>#NAME?</v>
      </c>
      <c r="AW104" s="49" t="e">
        <f t="shared" ca="1" si="13"/>
        <v>#NAME?</v>
      </c>
      <c r="AX104" s="48" t="e">
        <f t="shared" ca="1" si="14"/>
        <v>#NAME?</v>
      </c>
      <c r="AY104" s="49">
        <f t="shared" si="15"/>
        <v>200001113054</v>
      </c>
      <c r="AZ104" s="50" t="e">
        <f t="shared" ca="1" si="16"/>
        <v>#NAME?</v>
      </c>
      <c r="BA104" s="51" t="e">
        <f t="shared" ca="1" si="17"/>
        <v>#NAME?</v>
      </c>
      <c r="BB104" s="52" t="e">
        <f t="shared" ca="1" si="18"/>
        <v>#NAME?</v>
      </c>
      <c r="BC104" s="51" t="e">
        <f t="shared" ca="1" si="19"/>
        <v>#NAME?</v>
      </c>
      <c r="BD104" s="54" t="e">
        <f t="shared" ca="1" si="20"/>
        <v>#NAME?</v>
      </c>
      <c r="BE104" s="48" t="e">
        <f t="shared" ca="1" si="21"/>
        <v>#NAME?</v>
      </c>
      <c r="BF104" s="50" t="e">
        <f t="shared" ca="1" si="22"/>
        <v>#NAME?</v>
      </c>
      <c r="BG104" s="56" t="e">
        <f t="shared" ca="1" si="23"/>
        <v>#NAME?</v>
      </c>
      <c r="BH104" s="22"/>
      <c r="BI104" s="22"/>
      <c r="BJ104" s="22"/>
      <c r="BK104" s="22"/>
      <c r="BL104" s="22"/>
      <c r="BM104" s="22"/>
      <c r="BN104" s="24"/>
      <c r="BO104" s="24"/>
    </row>
    <row r="105" spans="1:67" ht="15.5">
      <c r="A105" s="25">
        <f t="shared" si="0"/>
        <v>103</v>
      </c>
      <c r="B105" s="62">
        <v>46225</v>
      </c>
      <c r="C105" s="26" t="s">
        <v>1577</v>
      </c>
      <c r="D105" s="27" t="s">
        <v>1578</v>
      </c>
      <c r="E105" s="29" t="s">
        <v>1579</v>
      </c>
      <c r="F105" s="31">
        <v>1</v>
      </c>
      <c r="G105" s="31" t="s">
        <v>63</v>
      </c>
      <c r="H105" s="31" t="str">
        <f t="shared" si="1"/>
        <v>DONE</v>
      </c>
      <c r="I105" s="31" t="s">
        <v>721</v>
      </c>
      <c r="J105" s="31" t="s">
        <v>398</v>
      </c>
      <c r="K105" s="31" t="s">
        <v>1138</v>
      </c>
      <c r="L105" s="31">
        <v>10942</v>
      </c>
      <c r="M105" s="31"/>
      <c r="N105" s="31" t="s">
        <v>609</v>
      </c>
      <c r="O105" s="31" t="s">
        <v>369</v>
      </c>
      <c r="P105" s="31" t="s">
        <v>97</v>
      </c>
      <c r="Q105" s="31" t="s">
        <v>1200</v>
      </c>
      <c r="R105" s="26">
        <v>200001108410</v>
      </c>
      <c r="S105" s="30">
        <v>46228</v>
      </c>
      <c r="T105" s="26" t="s">
        <v>77</v>
      </c>
      <c r="U105" s="30">
        <v>46237</v>
      </c>
      <c r="V105" s="25">
        <v>4000704873</v>
      </c>
      <c r="W105" s="58">
        <v>49322</v>
      </c>
      <c r="X105" s="34">
        <v>46245</v>
      </c>
      <c r="Y105" s="34"/>
      <c r="Z105" s="36">
        <v>53466</v>
      </c>
      <c r="AA105" s="34">
        <v>46245</v>
      </c>
      <c r="AB105" s="35"/>
      <c r="AC105" s="25"/>
      <c r="AD105" s="121" t="s">
        <v>1581</v>
      </c>
      <c r="AE105" s="123">
        <v>46246</v>
      </c>
      <c r="AF105" s="41" t="str">
        <f t="shared" si="2"/>
        <v>DONE</v>
      </c>
      <c r="AG105" s="44">
        <v>46247</v>
      </c>
      <c r="AH105" s="25"/>
      <c r="AI105" s="25"/>
      <c r="AJ105" s="45" t="str">
        <f t="array" ref="AJ105">IFERROR(INDEX('[1]Master Price'!$E:$E,MATCH(D105,'[1]Master Price'!$B:$B,0)),"0")</f>
        <v>0</v>
      </c>
      <c r="AK105" s="45">
        <f t="shared" si="3"/>
        <v>0</v>
      </c>
      <c r="AL105" s="46" t="str">
        <f t="shared" si="26"/>
        <v>0-day</v>
      </c>
      <c r="AM105" s="46" t="str">
        <f t="shared" si="5"/>
        <v>9-day</v>
      </c>
      <c r="AN105" s="46" t="str">
        <f t="shared" si="27"/>
        <v>0-day</v>
      </c>
      <c r="AO105" s="46" t="str">
        <f t="shared" si="7"/>
        <v>0-day</v>
      </c>
      <c r="AP105" s="46" t="str">
        <f t="shared" si="8"/>
        <v>1-day</v>
      </c>
      <c r="AQ105" s="46" t="str">
        <f t="shared" si="9"/>
        <v>0-day</v>
      </c>
      <c r="AR105" s="17"/>
      <c r="AS105" s="47">
        <f t="shared" si="10"/>
        <v>103</v>
      </c>
      <c r="AT105" s="35" t="str">
        <f t="shared" si="25"/>
        <v>GMIAMI/2026/07/1099</v>
      </c>
      <c r="AU105" s="48" t="e">
        <f t="shared" ca="1" si="11"/>
        <v>#NAME?</v>
      </c>
      <c r="AV105" s="48" t="e">
        <f t="shared" ca="1" si="12"/>
        <v>#NAME?</v>
      </c>
      <c r="AW105" s="49" t="e">
        <f t="shared" ca="1" si="13"/>
        <v>#NAME?</v>
      </c>
      <c r="AX105" s="48" t="e">
        <f t="shared" ca="1" si="14"/>
        <v>#NAME?</v>
      </c>
      <c r="AY105" s="49">
        <f t="shared" si="15"/>
        <v>200001108410</v>
      </c>
      <c r="AZ105" s="50" t="e">
        <f t="shared" ca="1" si="16"/>
        <v>#NAME?</v>
      </c>
      <c r="BA105" s="51" t="e">
        <f t="shared" ca="1" si="17"/>
        <v>#NAME?</v>
      </c>
      <c r="BB105" s="52" t="e">
        <f t="shared" ca="1" si="18"/>
        <v>#NAME?</v>
      </c>
      <c r="BC105" s="51" t="e">
        <f t="shared" ca="1" si="19"/>
        <v>#NAME?</v>
      </c>
      <c r="BD105" s="54" t="e">
        <f t="shared" ca="1" si="20"/>
        <v>#NAME?</v>
      </c>
      <c r="BE105" s="48" t="e">
        <f t="shared" ca="1" si="21"/>
        <v>#NAME?</v>
      </c>
      <c r="BF105" s="50" t="e">
        <f t="shared" ca="1" si="22"/>
        <v>#NAME?</v>
      </c>
      <c r="BG105" s="56" t="e">
        <f t="shared" ca="1" si="23"/>
        <v>#NAME?</v>
      </c>
      <c r="BH105" s="22"/>
      <c r="BI105" s="22"/>
      <c r="BJ105" s="22"/>
      <c r="BK105" s="22"/>
      <c r="BL105" s="22"/>
      <c r="BM105" s="22"/>
      <c r="BN105" s="24"/>
      <c r="BO105" s="24"/>
    </row>
    <row r="106" spans="1:67" ht="15.5">
      <c r="A106" s="25">
        <f t="shared" si="0"/>
        <v>104</v>
      </c>
      <c r="B106" s="62">
        <v>46225</v>
      </c>
      <c r="C106" s="26" t="s">
        <v>1577</v>
      </c>
      <c r="D106" s="27" t="s">
        <v>238</v>
      </c>
      <c r="E106" s="29" t="s">
        <v>239</v>
      </c>
      <c r="F106" s="31">
        <v>1</v>
      </c>
      <c r="G106" s="31" t="s">
        <v>63</v>
      </c>
      <c r="H106" s="31" t="str">
        <f t="shared" si="1"/>
        <v>DONE</v>
      </c>
      <c r="I106" s="31" t="s">
        <v>721</v>
      </c>
      <c r="J106" s="31" t="s">
        <v>398</v>
      </c>
      <c r="K106" s="31" t="s">
        <v>1138</v>
      </c>
      <c r="L106" s="31">
        <v>10942</v>
      </c>
      <c r="M106" s="31"/>
      <c r="N106" s="31" t="s">
        <v>609</v>
      </c>
      <c r="O106" s="31" t="s">
        <v>369</v>
      </c>
      <c r="P106" s="31" t="s">
        <v>97</v>
      </c>
      <c r="Q106" s="31" t="s">
        <v>1200</v>
      </c>
      <c r="R106" s="26">
        <v>200001108410</v>
      </c>
      <c r="S106" s="30">
        <v>46228</v>
      </c>
      <c r="T106" s="26" t="s">
        <v>77</v>
      </c>
      <c r="U106" s="30">
        <v>46237</v>
      </c>
      <c r="V106" s="25">
        <v>4000704873</v>
      </c>
      <c r="W106" s="58">
        <v>49322</v>
      </c>
      <c r="X106" s="34">
        <v>46245</v>
      </c>
      <c r="Y106" s="34"/>
      <c r="Z106" s="36">
        <v>53466</v>
      </c>
      <c r="AA106" s="34">
        <v>46245</v>
      </c>
      <c r="AB106" s="35"/>
      <c r="AC106" s="25"/>
      <c r="AD106" s="121" t="s">
        <v>1581</v>
      </c>
      <c r="AE106" s="123">
        <v>46246</v>
      </c>
      <c r="AF106" s="41" t="str">
        <f t="shared" si="2"/>
        <v>DONE</v>
      </c>
      <c r="AG106" s="44">
        <v>46247</v>
      </c>
      <c r="AH106" s="25"/>
      <c r="AI106" s="25"/>
      <c r="AJ106" s="45" t="str">
        <f t="array" ref="AJ106">IFERROR(INDEX('[1]Master Price'!$E:$E,MATCH(D106,'[1]Master Price'!$B:$B,0)),"0")</f>
        <v>0</v>
      </c>
      <c r="AK106" s="45">
        <f t="shared" si="3"/>
        <v>0</v>
      </c>
      <c r="AL106" s="46" t="str">
        <f t="shared" si="26"/>
        <v>0-day</v>
      </c>
      <c r="AM106" s="46" t="str">
        <f t="shared" si="5"/>
        <v>9-day</v>
      </c>
      <c r="AN106" s="46" t="str">
        <f t="shared" si="27"/>
        <v>0-day</v>
      </c>
      <c r="AO106" s="46" t="str">
        <f t="shared" si="7"/>
        <v>0-day</v>
      </c>
      <c r="AP106" s="46" t="str">
        <f t="shared" si="8"/>
        <v>1-day</v>
      </c>
      <c r="AQ106" s="46" t="str">
        <f t="shared" si="9"/>
        <v>0-day</v>
      </c>
      <c r="AR106" s="17"/>
      <c r="AS106" s="47">
        <f t="shared" si="10"/>
        <v>104</v>
      </c>
      <c r="AT106" s="35" t="str">
        <f t="shared" si="25"/>
        <v>GMIAMI/2026/07/1099</v>
      </c>
      <c r="AU106" s="48" t="e">
        <f t="shared" ca="1" si="11"/>
        <v>#NAME?</v>
      </c>
      <c r="AV106" s="48" t="e">
        <f t="shared" ca="1" si="12"/>
        <v>#NAME?</v>
      </c>
      <c r="AW106" s="49" t="e">
        <f t="shared" ca="1" si="13"/>
        <v>#NAME?</v>
      </c>
      <c r="AX106" s="48" t="e">
        <f t="shared" ca="1" si="14"/>
        <v>#NAME?</v>
      </c>
      <c r="AY106" s="49">
        <f t="shared" si="15"/>
        <v>200001108410</v>
      </c>
      <c r="AZ106" s="50" t="e">
        <f t="shared" ca="1" si="16"/>
        <v>#NAME?</v>
      </c>
      <c r="BA106" s="51" t="e">
        <f t="shared" ca="1" si="17"/>
        <v>#NAME?</v>
      </c>
      <c r="BB106" s="52" t="e">
        <f t="shared" ca="1" si="18"/>
        <v>#NAME?</v>
      </c>
      <c r="BC106" s="51" t="e">
        <f t="shared" ca="1" si="19"/>
        <v>#NAME?</v>
      </c>
      <c r="BD106" s="54" t="e">
        <f t="shared" ca="1" si="20"/>
        <v>#NAME?</v>
      </c>
      <c r="BE106" s="48" t="e">
        <f t="shared" ca="1" si="21"/>
        <v>#NAME?</v>
      </c>
      <c r="BF106" s="50" t="e">
        <f t="shared" ca="1" si="22"/>
        <v>#NAME?</v>
      </c>
      <c r="BG106" s="56" t="e">
        <f t="shared" ca="1" si="23"/>
        <v>#NAME?</v>
      </c>
      <c r="BH106" s="22"/>
      <c r="BI106" s="22"/>
      <c r="BJ106" s="22"/>
      <c r="BK106" s="22"/>
      <c r="BL106" s="22"/>
      <c r="BM106" s="22"/>
      <c r="BN106" s="24"/>
      <c r="BO106" s="24"/>
    </row>
    <row r="107" spans="1:67" ht="15.5">
      <c r="A107" s="25">
        <f t="shared" si="0"/>
        <v>105</v>
      </c>
      <c r="B107" s="62">
        <v>46225</v>
      </c>
      <c r="C107" s="26" t="s">
        <v>1577</v>
      </c>
      <c r="D107" s="27" t="s">
        <v>165</v>
      </c>
      <c r="E107" s="29" t="s">
        <v>166</v>
      </c>
      <c r="F107" s="31">
        <v>1</v>
      </c>
      <c r="G107" s="31" t="s">
        <v>63</v>
      </c>
      <c r="H107" s="31" t="str">
        <f t="shared" si="1"/>
        <v>DONE</v>
      </c>
      <c r="I107" s="31" t="s">
        <v>721</v>
      </c>
      <c r="J107" s="31" t="s">
        <v>398</v>
      </c>
      <c r="K107" s="31" t="s">
        <v>1138</v>
      </c>
      <c r="L107" s="31">
        <v>10942</v>
      </c>
      <c r="M107" s="31"/>
      <c r="N107" s="31" t="s">
        <v>609</v>
      </c>
      <c r="O107" s="31" t="s">
        <v>369</v>
      </c>
      <c r="P107" s="31" t="s">
        <v>97</v>
      </c>
      <c r="Q107" s="31" t="s">
        <v>1200</v>
      </c>
      <c r="R107" s="26">
        <v>200001108410</v>
      </c>
      <c r="S107" s="30">
        <v>46234</v>
      </c>
      <c r="T107" s="26" t="s">
        <v>77</v>
      </c>
      <c r="U107" s="30">
        <v>46237</v>
      </c>
      <c r="V107" s="25">
        <v>4000704873</v>
      </c>
      <c r="W107" s="58">
        <v>49322</v>
      </c>
      <c r="X107" s="34">
        <v>46245</v>
      </c>
      <c r="Y107" s="34"/>
      <c r="Z107" s="36">
        <v>53466</v>
      </c>
      <c r="AA107" s="34">
        <v>46245</v>
      </c>
      <c r="AB107" s="35"/>
      <c r="AC107" s="25"/>
      <c r="AD107" s="121" t="s">
        <v>1581</v>
      </c>
      <c r="AE107" s="123">
        <v>46246</v>
      </c>
      <c r="AF107" s="41" t="str">
        <f t="shared" si="2"/>
        <v>DONE</v>
      </c>
      <c r="AG107" s="44">
        <v>46247</v>
      </c>
      <c r="AH107" s="25"/>
      <c r="AI107" s="25"/>
      <c r="AJ107" s="45" t="str">
        <f t="array" ref="AJ107">IFERROR(INDEX('[1]Master Price'!$E:$E,MATCH(D107,'[1]Master Price'!$B:$B,0)),"0")</f>
        <v>0</v>
      </c>
      <c r="AK107" s="45">
        <f t="shared" si="3"/>
        <v>0</v>
      </c>
      <c r="AL107" s="46" t="str">
        <f t="shared" si="26"/>
        <v>0-day</v>
      </c>
      <c r="AM107" s="46" t="str">
        <f t="shared" si="5"/>
        <v>3-day</v>
      </c>
      <c r="AN107" s="46" t="str">
        <f t="shared" si="27"/>
        <v>0-day</v>
      </c>
      <c r="AO107" s="46" t="str">
        <f t="shared" si="7"/>
        <v>0-day</v>
      </c>
      <c r="AP107" s="46" t="str">
        <f t="shared" si="8"/>
        <v>1-day</v>
      </c>
      <c r="AQ107" s="46" t="str">
        <f t="shared" si="9"/>
        <v>0-day</v>
      </c>
      <c r="AR107" s="17"/>
      <c r="AS107" s="47">
        <f t="shared" si="10"/>
        <v>105</v>
      </c>
      <c r="AT107" s="35" t="str">
        <f t="shared" si="25"/>
        <v>GMIAMI/2026/07/1099</v>
      </c>
      <c r="AU107" s="48" t="e">
        <f t="shared" ca="1" si="11"/>
        <v>#NAME?</v>
      </c>
      <c r="AV107" s="48" t="e">
        <f t="shared" ca="1" si="12"/>
        <v>#NAME?</v>
      </c>
      <c r="AW107" s="49" t="e">
        <f t="shared" ca="1" si="13"/>
        <v>#NAME?</v>
      </c>
      <c r="AX107" s="48" t="e">
        <f t="shared" ca="1" si="14"/>
        <v>#NAME?</v>
      </c>
      <c r="AY107" s="49">
        <f t="shared" si="15"/>
        <v>200001108410</v>
      </c>
      <c r="AZ107" s="50" t="e">
        <f t="shared" ca="1" si="16"/>
        <v>#NAME?</v>
      </c>
      <c r="BA107" s="51" t="e">
        <f t="shared" ca="1" si="17"/>
        <v>#NAME?</v>
      </c>
      <c r="BB107" s="52" t="e">
        <f t="shared" ca="1" si="18"/>
        <v>#NAME?</v>
      </c>
      <c r="BC107" s="51" t="e">
        <f t="shared" ca="1" si="19"/>
        <v>#NAME?</v>
      </c>
      <c r="BD107" s="54" t="e">
        <f t="shared" ca="1" si="20"/>
        <v>#NAME?</v>
      </c>
      <c r="BE107" s="48" t="e">
        <f t="shared" ca="1" si="21"/>
        <v>#NAME?</v>
      </c>
      <c r="BF107" s="50" t="e">
        <f t="shared" ca="1" si="22"/>
        <v>#NAME?</v>
      </c>
      <c r="BG107" s="56" t="e">
        <f t="shared" ca="1" si="23"/>
        <v>#NAME?</v>
      </c>
      <c r="BH107" s="22"/>
      <c r="BI107" s="22"/>
      <c r="BJ107" s="22"/>
      <c r="BK107" s="22"/>
      <c r="BL107" s="22"/>
      <c r="BM107" s="22"/>
      <c r="BN107" s="24"/>
      <c r="BO107" s="24"/>
    </row>
    <row r="108" spans="1:67" ht="15.5">
      <c r="A108" s="114"/>
      <c r="B108" s="115">
        <v>46226</v>
      </c>
      <c r="C108" s="116" t="s">
        <v>1583</v>
      </c>
      <c r="D108" s="117" t="s">
        <v>224</v>
      </c>
      <c r="E108" s="117" t="s">
        <v>225</v>
      </c>
      <c r="F108" s="118">
        <v>1</v>
      </c>
      <c r="G108" s="118" t="s">
        <v>63</v>
      </c>
      <c r="H108" s="118"/>
      <c r="I108" s="130" t="s">
        <v>1584</v>
      </c>
      <c r="J108" s="118"/>
      <c r="K108" s="118"/>
      <c r="L108" s="131">
        <v>1652</v>
      </c>
      <c r="M108" s="118"/>
      <c r="N108" s="118" t="s">
        <v>609</v>
      </c>
      <c r="O108" s="118"/>
      <c r="P108" s="118"/>
      <c r="Q108" s="118"/>
      <c r="R108" s="116">
        <v>200001128279</v>
      </c>
      <c r="S108" s="124"/>
      <c r="T108" s="120"/>
      <c r="U108" s="124"/>
      <c r="V108" s="25"/>
      <c r="W108" s="58"/>
      <c r="X108" s="34"/>
      <c r="Y108" s="34"/>
      <c r="Z108" s="36"/>
      <c r="AA108" s="34"/>
      <c r="AB108" s="35"/>
      <c r="AC108" s="25"/>
      <c r="AD108" s="121"/>
      <c r="AE108" s="123"/>
      <c r="AF108" s="41"/>
      <c r="AG108" s="44"/>
      <c r="AH108" s="25"/>
      <c r="AI108" s="25"/>
      <c r="AJ108" s="45"/>
      <c r="AK108" s="45"/>
      <c r="AL108" s="46"/>
      <c r="AM108" s="46"/>
      <c r="AN108" s="46"/>
      <c r="AO108" s="46"/>
      <c r="AP108" s="46"/>
      <c r="AQ108" s="46"/>
      <c r="AR108" s="17"/>
      <c r="AS108" s="47"/>
      <c r="AT108" s="35"/>
      <c r="AU108" s="48"/>
      <c r="AV108" s="48"/>
      <c r="AW108" s="49"/>
      <c r="AX108" s="48"/>
      <c r="AY108" s="49"/>
      <c r="AZ108" s="50"/>
      <c r="BA108" s="51"/>
      <c r="BB108" s="52"/>
      <c r="BC108" s="51"/>
      <c r="BD108" s="54"/>
      <c r="BE108" s="48"/>
      <c r="BF108" s="50"/>
      <c r="BG108" s="56"/>
      <c r="BH108" s="22"/>
      <c r="BI108" s="22"/>
      <c r="BJ108" s="22"/>
      <c r="BK108" s="22"/>
      <c r="BL108" s="22"/>
      <c r="BM108" s="22"/>
      <c r="BN108" s="24"/>
      <c r="BO108" s="24"/>
    </row>
    <row r="109" spans="1:67" ht="15.5">
      <c r="A109" s="114"/>
      <c r="B109" s="115">
        <v>46226</v>
      </c>
      <c r="C109" s="116" t="s">
        <v>1583</v>
      </c>
      <c r="D109" s="117" t="s">
        <v>211</v>
      </c>
      <c r="E109" s="117" t="s">
        <v>1424</v>
      </c>
      <c r="F109" s="118">
        <v>1</v>
      </c>
      <c r="G109" s="118" t="s">
        <v>63</v>
      </c>
      <c r="H109" s="118"/>
      <c r="I109" s="130" t="s">
        <v>1584</v>
      </c>
      <c r="J109" s="118"/>
      <c r="K109" s="118"/>
      <c r="L109" s="131">
        <v>1652</v>
      </c>
      <c r="M109" s="118"/>
      <c r="N109" s="118" t="s">
        <v>609</v>
      </c>
      <c r="O109" s="118"/>
      <c r="P109" s="118"/>
      <c r="Q109" s="118"/>
      <c r="R109" s="116">
        <v>200001128279</v>
      </c>
      <c r="S109" s="124"/>
      <c r="T109" s="120"/>
      <c r="U109" s="124"/>
      <c r="V109" s="25"/>
      <c r="W109" s="58"/>
      <c r="X109" s="34"/>
      <c r="Y109" s="34"/>
      <c r="Z109" s="36"/>
      <c r="AA109" s="34"/>
      <c r="AB109" s="35"/>
      <c r="AC109" s="25"/>
      <c r="AD109" s="121"/>
      <c r="AE109" s="123"/>
      <c r="AF109" s="41"/>
      <c r="AG109" s="44"/>
      <c r="AH109" s="25"/>
      <c r="AI109" s="25"/>
      <c r="AJ109" s="45"/>
      <c r="AK109" s="45"/>
      <c r="AL109" s="46"/>
      <c r="AM109" s="46"/>
      <c r="AN109" s="46"/>
      <c r="AO109" s="46"/>
      <c r="AP109" s="46"/>
      <c r="AQ109" s="46"/>
      <c r="AR109" s="17"/>
      <c r="AS109" s="47"/>
      <c r="AT109" s="35"/>
      <c r="AU109" s="48"/>
      <c r="AV109" s="48"/>
      <c r="AW109" s="49"/>
      <c r="AX109" s="48"/>
      <c r="AY109" s="49"/>
      <c r="AZ109" s="50"/>
      <c r="BA109" s="51"/>
      <c r="BB109" s="52"/>
      <c r="BC109" s="51"/>
      <c r="BD109" s="54"/>
      <c r="BE109" s="48"/>
      <c r="BF109" s="50"/>
      <c r="BG109" s="56"/>
      <c r="BH109" s="22"/>
      <c r="BI109" s="22"/>
      <c r="BJ109" s="22"/>
      <c r="BK109" s="22"/>
      <c r="BL109" s="22"/>
      <c r="BM109" s="22"/>
      <c r="BN109" s="24"/>
      <c r="BO109" s="24"/>
    </row>
    <row r="110" spans="1:67" ht="15.5">
      <c r="A110" s="25">
        <f t="shared" ref="A110:A139" si="28">IF(C110=0,"",ROW()-ROW($A$2))</f>
        <v>108</v>
      </c>
      <c r="B110" s="62">
        <v>46226</v>
      </c>
      <c r="C110" s="26" t="s">
        <v>1588</v>
      </c>
      <c r="D110" s="27" t="s">
        <v>154</v>
      </c>
      <c r="E110" s="29" t="s">
        <v>155</v>
      </c>
      <c r="F110" s="31">
        <v>1</v>
      </c>
      <c r="G110" s="31" t="s">
        <v>63</v>
      </c>
      <c r="H110" s="31" t="str">
        <f t="shared" ref="H110:H139" si="29">IF(C110=0,"",IF(T110="Done WO","DONE","WAITING"))</f>
        <v>DONE</v>
      </c>
      <c r="I110" s="31" t="s">
        <v>841</v>
      </c>
      <c r="J110" s="32" t="s">
        <v>115</v>
      </c>
      <c r="K110" s="32" t="s">
        <v>94</v>
      </c>
      <c r="L110" s="31">
        <v>7904</v>
      </c>
      <c r="M110" s="31" t="s">
        <v>1589</v>
      </c>
      <c r="N110" s="25"/>
      <c r="O110" s="31" t="s">
        <v>79</v>
      </c>
      <c r="P110" s="31" t="s">
        <v>97</v>
      </c>
      <c r="Q110" s="31" t="s">
        <v>1200</v>
      </c>
      <c r="R110" s="26">
        <v>200001108420</v>
      </c>
      <c r="S110" s="30">
        <v>46234</v>
      </c>
      <c r="T110" s="26" t="s">
        <v>77</v>
      </c>
      <c r="U110" s="30">
        <v>46237</v>
      </c>
      <c r="V110" s="25">
        <v>4000704874</v>
      </c>
      <c r="W110" s="58">
        <v>49323</v>
      </c>
      <c r="X110" s="34">
        <v>46245</v>
      </c>
      <c r="Y110" s="34"/>
      <c r="Z110" s="36">
        <v>53465</v>
      </c>
      <c r="AA110" s="34">
        <v>46245</v>
      </c>
      <c r="AB110" s="35"/>
      <c r="AC110" s="25"/>
      <c r="AD110" s="121" t="s">
        <v>1590</v>
      </c>
      <c r="AE110" s="123">
        <v>46246</v>
      </c>
      <c r="AF110" s="41" t="str">
        <f t="shared" ref="AF110:AF139" si="30">IF(F110=0,"",IF(ISBLANK(AD110),"WAITING","DONE"))</f>
        <v>DONE</v>
      </c>
      <c r="AG110" s="44">
        <v>46247</v>
      </c>
      <c r="AH110" s="25"/>
      <c r="AI110" s="25"/>
      <c r="AJ110" s="45" t="str">
        <f t="array" ref="AJ110">IFERROR(INDEX('[1]Master Price'!$E:$E,MATCH(D110,'[1]Master Price'!$B:$B,0)),"0")</f>
        <v>0</v>
      </c>
      <c r="AK110" s="45">
        <f t="shared" ref="AK110:AK139" si="31">AJ110*F110</f>
        <v>0</v>
      </c>
      <c r="AL110" s="46" t="str">
        <f t="shared" ref="AL110:AL139" si="32">IFERROR(DATEDIF(B110,T110,"d"),"0")&amp;"-day"</f>
        <v>0-day</v>
      </c>
      <c r="AM110" s="46" t="str">
        <f t="shared" ref="AM110:AM139" si="33">IFERROR(DATEDIF(S110,U110,"d"),"0")&amp;"-day"</f>
        <v>3-day</v>
      </c>
      <c r="AN110" s="46" t="str">
        <f t="shared" ref="AN110:AN139" si="34">IFERROR(DATEDIF(T110,X110,"d"),"0")&amp;"-day"</f>
        <v>0-day</v>
      </c>
      <c r="AO110" s="46" t="str">
        <f t="shared" ref="AO110:AO139" si="35">IFERROR(DATEDIF(X110,AA110,"d"),"0")&amp;"-day"</f>
        <v>0-day</v>
      </c>
      <c r="AP110" s="46" t="str">
        <f t="shared" ref="AP110:AP139" si="36">IFERROR(DATEDIF(AA110,AE110,"d"),"0")&amp;"-day"</f>
        <v>1-day</v>
      </c>
      <c r="AQ110" s="46" t="str">
        <f t="shared" ref="AQ110:AQ139" si="37">SUM(AL110:AP110)&amp;"-day"</f>
        <v>0-day</v>
      </c>
      <c r="AR110" s="17"/>
      <c r="AS110" s="47">
        <f t="shared" ref="AS110:AS139" si="38">IF(AT110=0,"",ROW()-ROW($AS$2))</f>
        <v>108</v>
      </c>
      <c r="AT110" s="35" t="str">
        <f t="shared" ref="AT110:AT139" si="39">C110</f>
        <v>GMIAMI/2026/07/1100</v>
      </c>
      <c r="AU110" s="48" t="e">
        <f t="shared" ref="AU110:AU139" ca="1" si="40">_xludf.ifna(INDEX($B:$B,MATCH(AT110,$C:$C,FALSE)),"")</f>
        <v>#NAME?</v>
      </c>
      <c r="AV110" s="48" t="e">
        <f t="shared" ref="AV110:AV139" ca="1" si="41">_xludf.ifna(INDEX($U:$U,MATCH(AT110,$C:$C,FALSE)),"")</f>
        <v>#NAME?</v>
      </c>
      <c r="AW110" s="49" t="e">
        <f t="shared" ref="AW110:AW139" ca="1" si="42">_xludf.ifna(INDEX($Z:$Z,MATCH(AT110,$C:$C,FALSE)),"")</f>
        <v>#NAME?</v>
      </c>
      <c r="AX110" s="48" t="e">
        <f t="shared" ref="AX110:AX139" ca="1" si="43">_xludf.ifna(INDEX($AA:$AA,MATCH(AT110,$C:$C,FALSE)),"")</f>
        <v>#NAME?</v>
      </c>
      <c r="AY110" s="49">
        <f t="shared" ref="AY110:AY139" si="44">IFERROR(INDEX($R:$R,MATCH(AT110,$C:$C,FALSE)),"")</f>
        <v>200001108420</v>
      </c>
      <c r="AZ110" s="50" t="e">
        <f t="shared" ref="AZ110:AZ139" ca="1" si="45">_xludf.ifna(INDEX($V:$V,MATCH(AT110,$C:$C,FALSE)),"")</f>
        <v>#NAME?</v>
      </c>
      <c r="BA110" s="51" t="e">
        <f t="shared" ref="BA110:BA139" ca="1" si="46">_xludf.ifna(INDEX($W:$W,MATCH(AT110,$C:$C,FALSE)),"")</f>
        <v>#NAME?</v>
      </c>
      <c r="BB110" s="52" t="e">
        <f t="shared" ref="BB110:BB139" ca="1" si="47">_xludf.ifna(INDEX($X:$X,MATCH(AT110,$C:$C,FALSE)),"")</f>
        <v>#NAME?</v>
      </c>
      <c r="BC110" s="51" t="e">
        <f t="shared" ref="BC110:BC139" ca="1" si="48">_xludf.ifna(INDEX($AD:$AD,MATCH(AT110,$C:$C,FALSE)),"")</f>
        <v>#NAME?</v>
      </c>
      <c r="BD110" s="54" t="e">
        <f t="shared" ref="BD110:BD139" ca="1" si="49">_xludf.ifna(INDEX($AE:$AE,MATCH(AT110,$C:$C,FALSE)),"")</f>
        <v>#NAME?</v>
      </c>
      <c r="BE110" s="48" t="e">
        <f t="shared" ref="BE110:BE139" ca="1" si="50">_xludf.ifna(INDEX($AF:$AF,MATCH(AT110,$C:$C,FALSE)),"")</f>
        <v>#NAME?</v>
      </c>
      <c r="BF110" s="50" t="e">
        <f t="shared" ref="BF110:BF139" ca="1" si="51">_xludf.ifna(INDEX($T:$T,MATCH(AT110,$C:$C,FALSE),""),"")</f>
        <v>#NAME?</v>
      </c>
      <c r="BG110" s="56" t="e">
        <f t="shared" ref="BG110:BG139" ca="1" si="52">_xludf.ifna(INDEX($AI:$AI,MATCH(AT110,$C:$C,FALSE)),"")</f>
        <v>#NAME?</v>
      </c>
      <c r="BH110" s="22"/>
      <c r="BI110" s="22"/>
      <c r="BJ110" s="22"/>
      <c r="BK110" s="22"/>
      <c r="BL110" s="22"/>
      <c r="BM110" s="22"/>
      <c r="BN110" s="24"/>
      <c r="BO110" s="24"/>
    </row>
    <row r="111" spans="1:67" ht="15.5">
      <c r="A111" s="25">
        <f t="shared" si="28"/>
        <v>109</v>
      </c>
      <c r="B111" s="62">
        <v>46226</v>
      </c>
      <c r="C111" s="26" t="s">
        <v>1600</v>
      </c>
      <c r="D111" s="27" t="s">
        <v>154</v>
      </c>
      <c r="E111" s="29" t="s">
        <v>155</v>
      </c>
      <c r="F111" s="31">
        <v>1</v>
      </c>
      <c r="G111" s="31" t="s">
        <v>63</v>
      </c>
      <c r="H111" s="31" t="str">
        <f t="shared" si="29"/>
        <v>DONE</v>
      </c>
      <c r="I111" s="31" t="s">
        <v>1118</v>
      </c>
      <c r="J111" s="32" t="s">
        <v>115</v>
      </c>
      <c r="K111" s="32" t="s">
        <v>94</v>
      </c>
      <c r="L111" s="31">
        <v>9930</v>
      </c>
      <c r="M111" s="31" t="s">
        <v>647</v>
      </c>
      <c r="N111" s="25"/>
      <c r="O111" s="31" t="s">
        <v>79</v>
      </c>
      <c r="P111" s="31" t="s">
        <v>97</v>
      </c>
      <c r="Q111" s="31" t="s">
        <v>1200</v>
      </c>
      <c r="R111" s="26">
        <v>200001108428</v>
      </c>
      <c r="S111" s="30">
        <v>46234</v>
      </c>
      <c r="T111" s="26" t="s">
        <v>77</v>
      </c>
      <c r="U111" s="30">
        <v>46237</v>
      </c>
      <c r="V111" s="25">
        <v>4000704875</v>
      </c>
      <c r="W111" s="58">
        <v>49324</v>
      </c>
      <c r="X111" s="34">
        <v>46245</v>
      </c>
      <c r="Y111" s="34"/>
      <c r="Z111" s="36">
        <v>53464</v>
      </c>
      <c r="AA111" s="34">
        <v>46245</v>
      </c>
      <c r="AB111" s="35"/>
      <c r="AC111" s="25"/>
      <c r="AD111" s="121" t="s">
        <v>1601</v>
      </c>
      <c r="AE111" s="123">
        <v>46246</v>
      </c>
      <c r="AF111" s="41" t="str">
        <f t="shared" si="30"/>
        <v>DONE</v>
      </c>
      <c r="AG111" s="44">
        <v>46247</v>
      </c>
      <c r="AH111" s="25"/>
      <c r="AI111" s="25"/>
      <c r="AJ111" s="45" t="str">
        <f t="array" ref="AJ111">IFERROR(INDEX('[1]Master Price'!$E:$E,MATCH(D111,'[1]Master Price'!$B:$B,0)),"0")</f>
        <v>0</v>
      </c>
      <c r="AK111" s="45">
        <f t="shared" si="31"/>
        <v>0</v>
      </c>
      <c r="AL111" s="46" t="str">
        <f t="shared" si="32"/>
        <v>0-day</v>
      </c>
      <c r="AM111" s="46" t="str">
        <f t="shared" si="33"/>
        <v>3-day</v>
      </c>
      <c r="AN111" s="46" t="str">
        <f t="shared" si="34"/>
        <v>0-day</v>
      </c>
      <c r="AO111" s="46" t="str">
        <f t="shared" si="35"/>
        <v>0-day</v>
      </c>
      <c r="AP111" s="46" t="str">
        <f t="shared" si="36"/>
        <v>1-day</v>
      </c>
      <c r="AQ111" s="46" t="str">
        <f t="shared" si="37"/>
        <v>0-day</v>
      </c>
      <c r="AR111" s="17"/>
      <c r="AS111" s="47">
        <f t="shared" si="38"/>
        <v>109</v>
      </c>
      <c r="AT111" s="35" t="str">
        <f t="shared" si="39"/>
        <v>GMIAMI/2026/07/1101</v>
      </c>
      <c r="AU111" s="48" t="e">
        <f t="shared" ca="1" si="40"/>
        <v>#NAME?</v>
      </c>
      <c r="AV111" s="48" t="e">
        <f t="shared" ca="1" si="41"/>
        <v>#NAME?</v>
      </c>
      <c r="AW111" s="49" t="e">
        <f t="shared" ca="1" si="42"/>
        <v>#NAME?</v>
      </c>
      <c r="AX111" s="48" t="e">
        <f t="shared" ca="1" si="43"/>
        <v>#NAME?</v>
      </c>
      <c r="AY111" s="49">
        <f t="shared" si="44"/>
        <v>200001108428</v>
      </c>
      <c r="AZ111" s="50" t="e">
        <f t="shared" ca="1" si="45"/>
        <v>#NAME?</v>
      </c>
      <c r="BA111" s="51" t="e">
        <f t="shared" ca="1" si="46"/>
        <v>#NAME?</v>
      </c>
      <c r="BB111" s="52" t="e">
        <f t="shared" ca="1" si="47"/>
        <v>#NAME?</v>
      </c>
      <c r="BC111" s="51" t="e">
        <f t="shared" ca="1" si="48"/>
        <v>#NAME?</v>
      </c>
      <c r="BD111" s="54" t="e">
        <f t="shared" ca="1" si="49"/>
        <v>#NAME?</v>
      </c>
      <c r="BE111" s="48" t="e">
        <f t="shared" ca="1" si="50"/>
        <v>#NAME?</v>
      </c>
      <c r="BF111" s="50" t="e">
        <f t="shared" ca="1" si="51"/>
        <v>#NAME?</v>
      </c>
      <c r="BG111" s="56" t="e">
        <f t="shared" ca="1" si="52"/>
        <v>#NAME?</v>
      </c>
      <c r="BH111" s="22"/>
      <c r="BI111" s="22"/>
      <c r="BJ111" s="22"/>
      <c r="BK111" s="22"/>
      <c r="BL111" s="22"/>
      <c r="BM111" s="22"/>
      <c r="BN111" s="24"/>
      <c r="BO111" s="24"/>
    </row>
    <row r="112" spans="1:67" ht="15.5">
      <c r="A112" s="25">
        <f t="shared" si="28"/>
        <v>110</v>
      </c>
      <c r="B112" s="62">
        <v>46226</v>
      </c>
      <c r="C112" s="26" t="s">
        <v>1600</v>
      </c>
      <c r="D112" s="27" t="s">
        <v>1257</v>
      </c>
      <c r="E112" s="29" t="s">
        <v>1258</v>
      </c>
      <c r="F112" s="31">
        <v>1</v>
      </c>
      <c r="G112" s="31" t="s">
        <v>63</v>
      </c>
      <c r="H112" s="31" t="str">
        <f t="shared" si="29"/>
        <v>DONE</v>
      </c>
      <c r="I112" s="31" t="s">
        <v>1118</v>
      </c>
      <c r="J112" s="32" t="s">
        <v>115</v>
      </c>
      <c r="K112" s="32" t="s">
        <v>94</v>
      </c>
      <c r="L112" s="31">
        <v>9930</v>
      </c>
      <c r="M112" s="31" t="s">
        <v>647</v>
      </c>
      <c r="N112" s="25"/>
      <c r="O112" s="31" t="s">
        <v>79</v>
      </c>
      <c r="P112" s="31" t="s">
        <v>97</v>
      </c>
      <c r="Q112" s="31" t="s">
        <v>1200</v>
      </c>
      <c r="R112" s="26">
        <v>200001108428</v>
      </c>
      <c r="S112" s="30">
        <v>46234</v>
      </c>
      <c r="T112" s="26" t="s">
        <v>77</v>
      </c>
      <c r="U112" s="30">
        <v>46237</v>
      </c>
      <c r="V112" s="25">
        <v>4000704875</v>
      </c>
      <c r="W112" s="58">
        <v>49324</v>
      </c>
      <c r="X112" s="34">
        <v>46245</v>
      </c>
      <c r="Y112" s="34"/>
      <c r="Z112" s="36">
        <v>53464</v>
      </c>
      <c r="AA112" s="34">
        <v>46245</v>
      </c>
      <c r="AB112" s="35"/>
      <c r="AC112" s="25"/>
      <c r="AD112" s="121" t="s">
        <v>1601</v>
      </c>
      <c r="AE112" s="123">
        <v>46246</v>
      </c>
      <c r="AF112" s="41" t="str">
        <f t="shared" si="30"/>
        <v>DONE</v>
      </c>
      <c r="AG112" s="44">
        <v>46247</v>
      </c>
      <c r="AH112" s="25"/>
      <c r="AI112" s="25"/>
      <c r="AJ112" s="45" t="str">
        <f t="array" ref="AJ112">IFERROR(INDEX('[1]Master Price'!$E:$E,MATCH(D112,'[1]Master Price'!$B:$B,0)),"0")</f>
        <v>0</v>
      </c>
      <c r="AK112" s="45">
        <f t="shared" si="31"/>
        <v>0</v>
      </c>
      <c r="AL112" s="46" t="str">
        <f t="shared" si="32"/>
        <v>0-day</v>
      </c>
      <c r="AM112" s="46" t="str">
        <f t="shared" si="33"/>
        <v>3-day</v>
      </c>
      <c r="AN112" s="46" t="str">
        <f t="shared" si="34"/>
        <v>0-day</v>
      </c>
      <c r="AO112" s="46" t="str">
        <f t="shared" si="35"/>
        <v>0-day</v>
      </c>
      <c r="AP112" s="46" t="str">
        <f t="shared" si="36"/>
        <v>1-day</v>
      </c>
      <c r="AQ112" s="46" t="str">
        <f t="shared" si="37"/>
        <v>0-day</v>
      </c>
      <c r="AR112" s="17"/>
      <c r="AS112" s="47">
        <f t="shared" si="38"/>
        <v>110</v>
      </c>
      <c r="AT112" s="35" t="str">
        <f t="shared" si="39"/>
        <v>GMIAMI/2026/07/1101</v>
      </c>
      <c r="AU112" s="48" t="e">
        <f t="shared" ca="1" si="40"/>
        <v>#NAME?</v>
      </c>
      <c r="AV112" s="48" t="e">
        <f t="shared" ca="1" si="41"/>
        <v>#NAME?</v>
      </c>
      <c r="AW112" s="49" t="e">
        <f t="shared" ca="1" si="42"/>
        <v>#NAME?</v>
      </c>
      <c r="AX112" s="48" t="e">
        <f t="shared" ca="1" si="43"/>
        <v>#NAME?</v>
      </c>
      <c r="AY112" s="49">
        <f t="shared" si="44"/>
        <v>200001108428</v>
      </c>
      <c r="AZ112" s="50" t="e">
        <f t="shared" ca="1" si="45"/>
        <v>#NAME?</v>
      </c>
      <c r="BA112" s="51" t="e">
        <f t="shared" ca="1" si="46"/>
        <v>#NAME?</v>
      </c>
      <c r="BB112" s="52" t="e">
        <f t="shared" ca="1" si="47"/>
        <v>#NAME?</v>
      </c>
      <c r="BC112" s="51" t="e">
        <f t="shared" ca="1" si="48"/>
        <v>#NAME?</v>
      </c>
      <c r="BD112" s="54" t="e">
        <f t="shared" ca="1" si="49"/>
        <v>#NAME?</v>
      </c>
      <c r="BE112" s="48" t="e">
        <f t="shared" ca="1" si="50"/>
        <v>#NAME?</v>
      </c>
      <c r="BF112" s="50" t="e">
        <f t="shared" ca="1" si="51"/>
        <v>#NAME?</v>
      </c>
      <c r="BG112" s="56" t="e">
        <f t="shared" ca="1" si="52"/>
        <v>#NAME?</v>
      </c>
      <c r="BH112" s="22"/>
      <c r="BI112" s="22"/>
      <c r="BJ112" s="22"/>
      <c r="BK112" s="22"/>
      <c r="BL112" s="22"/>
      <c r="BM112" s="22"/>
      <c r="BN112" s="24"/>
      <c r="BO112" s="24"/>
    </row>
    <row r="113" spans="1:67" ht="15.5">
      <c r="A113" s="25">
        <f t="shared" si="28"/>
        <v>111</v>
      </c>
      <c r="B113" s="62">
        <v>46227</v>
      </c>
      <c r="C113" s="26" t="s">
        <v>1603</v>
      </c>
      <c r="D113" s="27" t="s">
        <v>392</v>
      </c>
      <c r="E113" s="29" t="s">
        <v>393</v>
      </c>
      <c r="F113" s="31">
        <v>1</v>
      </c>
      <c r="G113" s="31" t="s">
        <v>63</v>
      </c>
      <c r="H113" s="31" t="str">
        <f t="shared" si="29"/>
        <v>DONE</v>
      </c>
      <c r="I113" s="31" t="s">
        <v>677</v>
      </c>
      <c r="J113" s="31" t="s">
        <v>398</v>
      </c>
      <c r="K113" s="31" t="s">
        <v>1138</v>
      </c>
      <c r="L113" s="31">
        <v>10421</v>
      </c>
      <c r="M113" s="31" t="s">
        <v>503</v>
      </c>
      <c r="N113" s="25"/>
      <c r="O113" s="31" t="s">
        <v>369</v>
      </c>
      <c r="P113" s="31" t="s">
        <v>97</v>
      </c>
      <c r="Q113" s="31" t="s">
        <v>492</v>
      </c>
      <c r="R113" s="26">
        <v>200001108429</v>
      </c>
      <c r="S113" s="30">
        <v>46234</v>
      </c>
      <c r="T113" s="26" t="s">
        <v>77</v>
      </c>
      <c r="U113" s="30">
        <v>46237</v>
      </c>
      <c r="V113" s="25">
        <v>4000704876</v>
      </c>
      <c r="W113" s="58">
        <v>49325</v>
      </c>
      <c r="X113" s="34">
        <v>46245</v>
      </c>
      <c r="Y113" s="34"/>
      <c r="Z113" s="36">
        <v>53463</v>
      </c>
      <c r="AA113" s="34">
        <v>46245</v>
      </c>
      <c r="AB113" s="35"/>
      <c r="AC113" s="25"/>
      <c r="AD113" s="121" t="s">
        <v>1604</v>
      </c>
      <c r="AE113" s="123">
        <v>46246</v>
      </c>
      <c r="AF113" s="41" t="str">
        <f t="shared" si="30"/>
        <v>DONE</v>
      </c>
      <c r="AG113" s="44">
        <v>46247</v>
      </c>
      <c r="AH113" s="25"/>
      <c r="AI113" s="25"/>
      <c r="AJ113" s="45" t="str">
        <f t="array" ref="AJ113">IFERROR(INDEX('[1]Master Price'!$E:$E,MATCH(D113,'[1]Master Price'!$B:$B,0)),"0")</f>
        <v>0</v>
      </c>
      <c r="AK113" s="45">
        <f t="shared" si="31"/>
        <v>0</v>
      </c>
      <c r="AL113" s="46" t="str">
        <f t="shared" si="32"/>
        <v>0-day</v>
      </c>
      <c r="AM113" s="46" t="str">
        <f t="shared" si="33"/>
        <v>3-day</v>
      </c>
      <c r="AN113" s="46" t="str">
        <f t="shared" si="34"/>
        <v>0-day</v>
      </c>
      <c r="AO113" s="46" t="str">
        <f t="shared" si="35"/>
        <v>0-day</v>
      </c>
      <c r="AP113" s="46" t="str">
        <f t="shared" si="36"/>
        <v>1-day</v>
      </c>
      <c r="AQ113" s="46" t="str">
        <f t="shared" si="37"/>
        <v>0-day</v>
      </c>
      <c r="AR113" s="17"/>
      <c r="AS113" s="47">
        <f t="shared" si="38"/>
        <v>111</v>
      </c>
      <c r="AT113" s="35" t="str">
        <f t="shared" si="39"/>
        <v>GMIAMI/2026/07/1102</v>
      </c>
      <c r="AU113" s="48" t="e">
        <f t="shared" ca="1" si="40"/>
        <v>#NAME?</v>
      </c>
      <c r="AV113" s="48" t="e">
        <f t="shared" ca="1" si="41"/>
        <v>#NAME?</v>
      </c>
      <c r="AW113" s="49" t="e">
        <f t="shared" ca="1" si="42"/>
        <v>#NAME?</v>
      </c>
      <c r="AX113" s="48" t="e">
        <f t="shared" ca="1" si="43"/>
        <v>#NAME?</v>
      </c>
      <c r="AY113" s="49">
        <f t="shared" si="44"/>
        <v>200001108429</v>
      </c>
      <c r="AZ113" s="50" t="e">
        <f t="shared" ca="1" si="45"/>
        <v>#NAME?</v>
      </c>
      <c r="BA113" s="51" t="e">
        <f t="shared" ca="1" si="46"/>
        <v>#NAME?</v>
      </c>
      <c r="BB113" s="52" t="e">
        <f t="shared" ca="1" si="47"/>
        <v>#NAME?</v>
      </c>
      <c r="BC113" s="51" t="e">
        <f t="shared" ca="1" si="48"/>
        <v>#NAME?</v>
      </c>
      <c r="BD113" s="54" t="e">
        <f t="shared" ca="1" si="49"/>
        <v>#NAME?</v>
      </c>
      <c r="BE113" s="48" t="e">
        <f t="shared" ca="1" si="50"/>
        <v>#NAME?</v>
      </c>
      <c r="BF113" s="50" t="e">
        <f t="shared" ca="1" si="51"/>
        <v>#NAME?</v>
      </c>
      <c r="BG113" s="56" t="e">
        <f t="shared" ca="1" si="52"/>
        <v>#NAME?</v>
      </c>
      <c r="BH113" s="22"/>
      <c r="BI113" s="22"/>
      <c r="BJ113" s="22"/>
      <c r="BK113" s="22"/>
      <c r="BL113" s="22"/>
      <c r="BM113" s="22"/>
      <c r="BN113" s="24"/>
      <c r="BO113" s="24"/>
    </row>
    <row r="114" spans="1:67" ht="15.5">
      <c r="A114" s="25">
        <f t="shared" si="28"/>
        <v>112</v>
      </c>
      <c r="B114" s="62">
        <v>46227</v>
      </c>
      <c r="C114" s="26" t="s">
        <v>1606</v>
      </c>
      <c r="D114" s="27" t="s">
        <v>65</v>
      </c>
      <c r="E114" s="29" t="s">
        <v>66</v>
      </c>
      <c r="F114" s="31">
        <v>1</v>
      </c>
      <c r="G114" s="31" t="s">
        <v>63</v>
      </c>
      <c r="H114" s="31" t="str">
        <f t="shared" si="29"/>
        <v>DONE</v>
      </c>
      <c r="I114" s="31" t="s">
        <v>1333</v>
      </c>
      <c r="J114" s="32" t="s">
        <v>1097</v>
      </c>
      <c r="K114" s="32" t="s">
        <v>1335</v>
      </c>
      <c r="L114" s="31">
        <v>4301</v>
      </c>
      <c r="M114" s="31"/>
      <c r="N114" s="31" t="s">
        <v>609</v>
      </c>
      <c r="O114" s="31" t="s">
        <v>79</v>
      </c>
      <c r="P114" s="31" t="s">
        <v>97</v>
      </c>
      <c r="Q114" s="31" t="s">
        <v>492</v>
      </c>
      <c r="R114" s="26">
        <v>200001111834</v>
      </c>
      <c r="S114" s="30">
        <v>46234</v>
      </c>
      <c r="T114" s="26" t="s">
        <v>77</v>
      </c>
      <c r="U114" s="30">
        <v>46237</v>
      </c>
      <c r="V114" s="25">
        <v>4000704879</v>
      </c>
      <c r="W114" s="58">
        <v>49336</v>
      </c>
      <c r="X114" s="34">
        <v>46245</v>
      </c>
      <c r="Y114" s="34"/>
      <c r="Z114" s="36">
        <v>53460</v>
      </c>
      <c r="AA114" s="34">
        <v>46245</v>
      </c>
      <c r="AB114" s="35"/>
      <c r="AC114" s="25"/>
      <c r="AD114" s="121" t="s">
        <v>1607</v>
      </c>
      <c r="AE114" s="123">
        <v>46246</v>
      </c>
      <c r="AF114" s="41" t="str">
        <f t="shared" si="30"/>
        <v>DONE</v>
      </c>
      <c r="AG114" s="44">
        <v>46247</v>
      </c>
      <c r="AH114" s="25"/>
      <c r="AI114" s="25"/>
      <c r="AJ114" s="45" t="str">
        <f t="array" ref="AJ114">IFERROR(INDEX('[1]Master Price'!$E:$E,MATCH(D114,'[1]Master Price'!$B:$B,0)),"0")</f>
        <v>0</v>
      </c>
      <c r="AK114" s="45">
        <f t="shared" si="31"/>
        <v>0</v>
      </c>
      <c r="AL114" s="46" t="str">
        <f t="shared" si="32"/>
        <v>0-day</v>
      </c>
      <c r="AM114" s="46" t="str">
        <f t="shared" si="33"/>
        <v>3-day</v>
      </c>
      <c r="AN114" s="46" t="str">
        <f t="shared" si="34"/>
        <v>0-day</v>
      </c>
      <c r="AO114" s="46" t="str">
        <f t="shared" si="35"/>
        <v>0-day</v>
      </c>
      <c r="AP114" s="46" t="str">
        <f t="shared" si="36"/>
        <v>1-day</v>
      </c>
      <c r="AQ114" s="46" t="str">
        <f t="shared" si="37"/>
        <v>0-day</v>
      </c>
      <c r="AR114" s="17"/>
      <c r="AS114" s="47">
        <f t="shared" si="38"/>
        <v>112</v>
      </c>
      <c r="AT114" s="35" t="str">
        <f t="shared" si="39"/>
        <v>GMIAMI/2026/07/1103</v>
      </c>
      <c r="AU114" s="48" t="e">
        <f t="shared" ca="1" si="40"/>
        <v>#NAME?</v>
      </c>
      <c r="AV114" s="48" t="e">
        <f t="shared" ca="1" si="41"/>
        <v>#NAME?</v>
      </c>
      <c r="AW114" s="49" t="e">
        <f t="shared" ca="1" si="42"/>
        <v>#NAME?</v>
      </c>
      <c r="AX114" s="48" t="e">
        <f t="shared" ca="1" si="43"/>
        <v>#NAME?</v>
      </c>
      <c r="AY114" s="49">
        <f t="shared" si="44"/>
        <v>200001111834</v>
      </c>
      <c r="AZ114" s="50" t="e">
        <f t="shared" ca="1" si="45"/>
        <v>#NAME?</v>
      </c>
      <c r="BA114" s="51" t="e">
        <f t="shared" ca="1" si="46"/>
        <v>#NAME?</v>
      </c>
      <c r="BB114" s="52" t="e">
        <f t="shared" ca="1" si="47"/>
        <v>#NAME?</v>
      </c>
      <c r="BC114" s="51" t="e">
        <f t="shared" ca="1" si="48"/>
        <v>#NAME?</v>
      </c>
      <c r="BD114" s="54" t="e">
        <f t="shared" ca="1" si="49"/>
        <v>#NAME?</v>
      </c>
      <c r="BE114" s="48" t="e">
        <f t="shared" ca="1" si="50"/>
        <v>#NAME?</v>
      </c>
      <c r="BF114" s="50" t="e">
        <f t="shared" ca="1" si="51"/>
        <v>#NAME?</v>
      </c>
      <c r="BG114" s="56" t="e">
        <f t="shared" ca="1" si="52"/>
        <v>#NAME?</v>
      </c>
      <c r="BH114" s="22"/>
      <c r="BI114" s="22"/>
      <c r="BJ114" s="22"/>
      <c r="BK114" s="22"/>
      <c r="BL114" s="22"/>
      <c r="BM114" s="22"/>
      <c r="BN114" s="24"/>
      <c r="BO114" s="24"/>
    </row>
    <row r="115" spans="1:67" ht="15.5">
      <c r="A115" s="25">
        <f t="shared" si="28"/>
        <v>113</v>
      </c>
      <c r="B115" s="62">
        <v>46228</v>
      </c>
      <c r="C115" s="26" t="s">
        <v>1609</v>
      </c>
      <c r="D115" s="27" t="s">
        <v>388</v>
      </c>
      <c r="E115" s="29" t="s">
        <v>389</v>
      </c>
      <c r="F115" s="31">
        <v>1</v>
      </c>
      <c r="G115" s="31" t="s">
        <v>63</v>
      </c>
      <c r="H115" s="31" t="str">
        <f t="shared" si="29"/>
        <v>DONE</v>
      </c>
      <c r="I115" s="31" t="s">
        <v>721</v>
      </c>
      <c r="J115" s="31" t="s">
        <v>398</v>
      </c>
      <c r="K115" s="31" t="s">
        <v>1138</v>
      </c>
      <c r="L115" s="31">
        <v>10982</v>
      </c>
      <c r="M115" s="31"/>
      <c r="N115" s="31" t="s">
        <v>609</v>
      </c>
      <c r="O115" s="31" t="s">
        <v>369</v>
      </c>
      <c r="P115" s="31" t="s">
        <v>97</v>
      </c>
      <c r="Q115" s="31" t="s">
        <v>492</v>
      </c>
      <c r="R115" s="26">
        <v>200001111837</v>
      </c>
      <c r="S115" s="30">
        <v>46234</v>
      </c>
      <c r="T115" s="26" t="s">
        <v>77</v>
      </c>
      <c r="U115" s="30">
        <v>46237</v>
      </c>
      <c r="V115" s="25">
        <v>4000704877</v>
      </c>
      <c r="W115" s="58">
        <v>49326</v>
      </c>
      <c r="X115" s="34">
        <v>46245</v>
      </c>
      <c r="Y115" s="34"/>
      <c r="Z115" s="36">
        <v>53462</v>
      </c>
      <c r="AA115" s="34">
        <v>46245</v>
      </c>
      <c r="AB115" s="35"/>
      <c r="AC115" s="25"/>
      <c r="AD115" s="121" t="s">
        <v>1610</v>
      </c>
      <c r="AE115" s="123">
        <v>46246</v>
      </c>
      <c r="AF115" s="41" t="str">
        <f t="shared" si="30"/>
        <v>DONE</v>
      </c>
      <c r="AG115" s="44">
        <v>46247</v>
      </c>
      <c r="AH115" s="25"/>
      <c r="AI115" s="25"/>
      <c r="AJ115" s="45" t="str">
        <f t="array" ref="AJ115">IFERROR(INDEX('[1]Master Price'!$E:$E,MATCH(D115,'[1]Master Price'!$B:$B,0)),"0")</f>
        <v>0</v>
      </c>
      <c r="AK115" s="45">
        <f t="shared" si="31"/>
        <v>0</v>
      </c>
      <c r="AL115" s="46" t="str">
        <f t="shared" si="32"/>
        <v>0-day</v>
      </c>
      <c r="AM115" s="46" t="str">
        <f t="shared" si="33"/>
        <v>3-day</v>
      </c>
      <c r="AN115" s="46" t="str">
        <f t="shared" si="34"/>
        <v>0-day</v>
      </c>
      <c r="AO115" s="46" t="str">
        <f t="shared" si="35"/>
        <v>0-day</v>
      </c>
      <c r="AP115" s="46" t="str">
        <f t="shared" si="36"/>
        <v>1-day</v>
      </c>
      <c r="AQ115" s="46" t="str">
        <f t="shared" si="37"/>
        <v>0-day</v>
      </c>
      <c r="AR115" s="17"/>
      <c r="AS115" s="47">
        <f t="shared" si="38"/>
        <v>113</v>
      </c>
      <c r="AT115" s="35" t="str">
        <f t="shared" si="39"/>
        <v>GMIAMI/2026/07/1104</v>
      </c>
      <c r="AU115" s="48" t="e">
        <f t="shared" ca="1" si="40"/>
        <v>#NAME?</v>
      </c>
      <c r="AV115" s="48" t="e">
        <f t="shared" ca="1" si="41"/>
        <v>#NAME?</v>
      </c>
      <c r="AW115" s="49" t="e">
        <f t="shared" ca="1" si="42"/>
        <v>#NAME?</v>
      </c>
      <c r="AX115" s="48" t="e">
        <f t="shared" ca="1" si="43"/>
        <v>#NAME?</v>
      </c>
      <c r="AY115" s="49">
        <f t="shared" si="44"/>
        <v>200001111837</v>
      </c>
      <c r="AZ115" s="50" t="e">
        <f t="shared" ca="1" si="45"/>
        <v>#NAME?</v>
      </c>
      <c r="BA115" s="51" t="e">
        <f t="shared" ca="1" si="46"/>
        <v>#NAME?</v>
      </c>
      <c r="BB115" s="52" t="e">
        <f t="shared" ca="1" si="47"/>
        <v>#NAME?</v>
      </c>
      <c r="BC115" s="51" t="e">
        <f t="shared" ca="1" si="48"/>
        <v>#NAME?</v>
      </c>
      <c r="BD115" s="54" t="e">
        <f t="shared" ca="1" si="49"/>
        <v>#NAME?</v>
      </c>
      <c r="BE115" s="48" t="e">
        <f t="shared" ca="1" si="50"/>
        <v>#NAME?</v>
      </c>
      <c r="BF115" s="50" t="e">
        <f t="shared" ca="1" si="51"/>
        <v>#NAME?</v>
      </c>
      <c r="BG115" s="56" t="e">
        <f t="shared" ca="1" si="52"/>
        <v>#NAME?</v>
      </c>
      <c r="BH115" s="22"/>
      <c r="BI115" s="22"/>
      <c r="BJ115" s="22"/>
      <c r="BK115" s="22"/>
      <c r="BL115" s="22"/>
      <c r="BM115" s="22"/>
      <c r="BN115" s="24"/>
      <c r="BO115" s="24"/>
    </row>
    <row r="116" spans="1:67" ht="15.5">
      <c r="A116" s="25">
        <f t="shared" si="28"/>
        <v>114</v>
      </c>
      <c r="B116" s="62">
        <v>46228</v>
      </c>
      <c r="C116" s="26" t="s">
        <v>1609</v>
      </c>
      <c r="D116" s="27" t="s">
        <v>550</v>
      </c>
      <c r="E116" s="29" t="s">
        <v>551</v>
      </c>
      <c r="F116" s="31">
        <v>1</v>
      </c>
      <c r="G116" s="31" t="s">
        <v>63</v>
      </c>
      <c r="H116" s="31" t="str">
        <f t="shared" si="29"/>
        <v>DONE</v>
      </c>
      <c r="I116" s="31" t="s">
        <v>721</v>
      </c>
      <c r="J116" s="31" t="s">
        <v>398</v>
      </c>
      <c r="K116" s="31" t="s">
        <v>1138</v>
      </c>
      <c r="L116" s="31">
        <v>10982</v>
      </c>
      <c r="M116" s="31"/>
      <c r="N116" s="31" t="s">
        <v>609</v>
      </c>
      <c r="O116" s="31" t="s">
        <v>369</v>
      </c>
      <c r="P116" s="31" t="s">
        <v>97</v>
      </c>
      <c r="Q116" s="31" t="s">
        <v>492</v>
      </c>
      <c r="R116" s="26">
        <v>200001111837</v>
      </c>
      <c r="S116" s="30">
        <v>46234</v>
      </c>
      <c r="T116" s="26" t="s">
        <v>77</v>
      </c>
      <c r="U116" s="30">
        <v>46237</v>
      </c>
      <c r="V116" s="25">
        <v>4000704877</v>
      </c>
      <c r="W116" s="58">
        <v>49326</v>
      </c>
      <c r="X116" s="34">
        <v>46245</v>
      </c>
      <c r="Y116" s="34"/>
      <c r="Z116" s="36">
        <v>53462</v>
      </c>
      <c r="AA116" s="34">
        <v>46245</v>
      </c>
      <c r="AB116" s="35"/>
      <c r="AC116" s="25"/>
      <c r="AD116" s="121" t="s">
        <v>1610</v>
      </c>
      <c r="AE116" s="123">
        <v>46246</v>
      </c>
      <c r="AF116" s="41" t="str">
        <f t="shared" si="30"/>
        <v>DONE</v>
      </c>
      <c r="AG116" s="44">
        <v>46247</v>
      </c>
      <c r="AH116" s="25"/>
      <c r="AI116" s="25"/>
      <c r="AJ116" s="45" t="str">
        <f t="array" ref="AJ116">IFERROR(INDEX('[1]Master Price'!$E:$E,MATCH(D116,'[1]Master Price'!$B:$B,0)),"0")</f>
        <v>0</v>
      </c>
      <c r="AK116" s="45">
        <f t="shared" si="31"/>
        <v>0</v>
      </c>
      <c r="AL116" s="46" t="str">
        <f t="shared" si="32"/>
        <v>0-day</v>
      </c>
      <c r="AM116" s="46" t="str">
        <f t="shared" si="33"/>
        <v>3-day</v>
      </c>
      <c r="AN116" s="46" t="str">
        <f t="shared" si="34"/>
        <v>0-day</v>
      </c>
      <c r="AO116" s="46" t="str">
        <f t="shared" si="35"/>
        <v>0-day</v>
      </c>
      <c r="AP116" s="46" t="str">
        <f t="shared" si="36"/>
        <v>1-day</v>
      </c>
      <c r="AQ116" s="46" t="str">
        <f t="shared" si="37"/>
        <v>0-day</v>
      </c>
      <c r="AR116" s="17"/>
      <c r="AS116" s="47">
        <f t="shared" si="38"/>
        <v>114</v>
      </c>
      <c r="AT116" s="35" t="str">
        <f t="shared" si="39"/>
        <v>GMIAMI/2026/07/1104</v>
      </c>
      <c r="AU116" s="48" t="e">
        <f t="shared" ca="1" si="40"/>
        <v>#NAME?</v>
      </c>
      <c r="AV116" s="48" t="e">
        <f t="shared" ca="1" si="41"/>
        <v>#NAME?</v>
      </c>
      <c r="AW116" s="49" t="e">
        <f t="shared" ca="1" si="42"/>
        <v>#NAME?</v>
      </c>
      <c r="AX116" s="48" t="e">
        <f t="shared" ca="1" si="43"/>
        <v>#NAME?</v>
      </c>
      <c r="AY116" s="49">
        <f t="shared" si="44"/>
        <v>200001111837</v>
      </c>
      <c r="AZ116" s="50" t="e">
        <f t="shared" ca="1" si="45"/>
        <v>#NAME?</v>
      </c>
      <c r="BA116" s="51" t="e">
        <f t="shared" ca="1" si="46"/>
        <v>#NAME?</v>
      </c>
      <c r="BB116" s="52" t="e">
        <f t="shared" ca="1" si="47"/>
        <v>#NAME?</v>
      </c>
      <c r="BC116" s="51" t="e">
        <f t="shared" ca="1" si="48"/>
        <v>#NAME?</v>
      </c>
      <c r="BD116" s="54" t="e">
        <f t="shared" ca="1" si="49"/>
        <v>#NAME?</v>
      </c>
      <c r="BE116" s="48" t="e">
        <f t="shared" ca="1" si="50"/>
        <v>#NAME?</v>
      </c>
      <c r="BF116" s="50" t="e">
        <f t="shared" ca="1" si="51"/>
        <v>#NAME?</v>
      </c>
      <c r="BG116" s="56" t="e">
        <f t="shared" ca="1" si="52"/>
        <v>#NAME?</v>
      </c>
      <c r="BH116" s="22"/>
      <c r="BI116" s="22"/>
      <c r="BJ116" s="22"/>
      <c r="BK116" s="22"/>
      <c r="BL116" s="22"/>
      <c r="BM116" s="22"/>
      <c r="BN116" s="24"/>
      <c r="BO116" s="24"/>
    </row>
    <row r="117" spans="1:67" ht="15.5">
      <c r="A117" s="25">
        <f t="shared" si="28"/>
        <v>115</v>
      </c>
      <c r="B117" s="62">
        <v>46229</v>
      </c>
      <c r="C117" s="26" t="s">
        <v>1613</v>
      </c>
      <c r="D117" s="27" t="s">
        <v>65</v>
      </c>
      <c r="E117" s="29" t="s">
        <v>66</v>
      </c>
      <c r="F117" s="31">
        <v>1</v>
      </c>
      <c r="G117" s="31" t="s">
        <v>63</v>
      </c>
      <c r="H117" s="31" t="str">
        <f t="shared" si="29"/>
        <v>DONE</v>
      </c>
      <c r="I117" s="31" t="s">
        <v>1137</v>
      </c>
      <c r="J117" s="31" t="s">
        <v>398</v>
      </c>
      <c r="K117" s="31" t="s">
        <v>1138</v>
      </c>
      <c r="L117" s="31">
        <v>10565</v>
      </c>
      <c r="M117" s="31"/>
      <c r="N117" s="31" t="s">
        <v>609</v>
      </c>
      <c r="O117" s="31" t="s">
        <v>79</v>
      </c>
      <c r="P117" s="31" t="s">
        <v>97</v>
      </c>
      <c r="Q117" s="31" t="s">
        <v>492</v>
      </c>
      <c r="R117" s="26">
        <v>200001111847</v>
      </c>
      <c r="S117" s="30">
        <v>46234</v>
      </c>
      <c r="T117" s="26" t="s">
        <v>77</v>
      </c>
      <c r="U117" s="30">
        <v>46237</v>
      </c>
      <c r="V117" s="25">
        <v>4000704878</v>
      </c>
      <c r="W117" s="58">
        <v>49335</v>
      </c>
      <c r="X117" s="34">
        <v>46245</v>
      </c>
      <c r="Y117" s="34"/>
      <c r="Z117" s="36">
        <v>53461</v>
      </c>
      <c r="AA117" s="34">
        <v>46245</v>
      </c>
      <c r="AB117" s="35"/>
      <c r="AC117" s="25"/>
      <c r="AD117" s="121" t="s">
        <v>1614</v>
      </c>
      <c r="AE117" s="123">
        <v>46246</v>
      </c>
      <c r="AF117" s="41" t="str">
        <f t="shared" si="30"/>
        <v>DONE</v>
      </c>
      <c r="AG117" s="44">
        <v>46247</v>
      </c>
      <c r="AH117" s="25"/>
      <c r="AI117" s="25"/>
      <c r="AJ117" s="45" t="str">
        <f t="array" ref="AJ117">IFERROR(INDEX('[1]Master Price'!$E:$E,MATCH(D117,'[1]Master Price'!$B:$B,0)),"0")</f>
        <v>0</v>
      </c>
      <c r="AK117" s="45">
        <f t="shared" si="31"/>
        <v>0</v>
      </c>
      <c r="AL117" s="46" t="str">
        <f t="shared" si="32"/>
        <v>0-day</v>
      </c>
      <c r="AM117" s="46" t="str">
        <f t="shared" si="33"/>
        <v>3-day</v>
      </c>
      <c r="AN117" s="46" t="str">
        <f t="shared" si="34"/>
        <v>0-day</v>
      </c>
      <c r="AO117" s="46" t="str">
        <f t="shared" si="35"/>
        <v>0-day</v>
      </c>
      <c r="AP117" s="46" t="str">
        <f t="shared" si="36"/>
        <v>1-day</v>
      </c>
      <c r="AQ117" s="46" t="str">
        <f t="shared" si="37"/>
        <v>0-day</v>
      </c>
      <c r="AR117" s="17"/>
      <c r="AS117" s="47">
        <f t="shared" si="38"/>
        <v>115</v>
      </c>
      <c r="AT117" s="35" t="str">
        <f t="shared" si="39"/>
        <v>GMIAMI/2026/07/1105</v>
      </c>
      <c r="AU117" s="48" t="e">
        <f t="shared" ca="1" si="40"/>
        <v>#NAME?</v>
      </c>
      <c r="AV117" s="48" t="e">
        <f t="shared" ca="1" si="41"/>
        <v>#NAME?</v>
      </c>
      <c r="AW117" s="49" t="e">
        <f t="shared" ca="1" si="42"/>
        <v>#NAME?</v>
      </c>
      <c r="AX117" s="48" t="e">
        <f t="shared" ca="1" si="43"/>
        <v>#NAME?</v>
      </c>
      <c r="AY117" s="49">
        <f t="shared" si="44"/>
        <v>200001111847</v>
      </c>
      <c r="AZ117" s="50" t="e">
        <f t="shared" ca="1" si="45"/>
        <v>#NAME?</v>
      </c>
      <c r="BA117" s="51" t="e">
        <f t="shared" ca="1" si="46"/>
        <v>#NAME?</v>
      </c>
      <c r="BB117" s="52" t="e">
        <f t="shared" ca="1" si="47"/>
        <v>#NAME?</v>
      </c>
      <c r="BC117" s="51" t="e">
        <f t="shared" ca="1" si="48"/>
        <v>#NAME?</v>
      </c>
      <c r="BD117" s="54" t="e">
        <f t="shared" ca="1" si="49"/>
        <v>#NAME?</v>
      </c>
      <c r="BE117" s="48" t="e">
        <f t="shared" ca="1" si="50"/>
        <v>#NAME?</v>
      </c>
      <c r="BF117" s="50" t="e">
        <f t="shared" ca="1" si="51"/>
        <v>#NAME?</v>
      </c>
      <c r="BG117" s="56" t="e">
        <f t="shared" ca="1" si="52"/>
        <v>#NAME?</v>
      </c>
      <c r="BH117" s="22"/>
      <c r="BI117" s="22"/>
      <c r="BJ117" s="22"/>
      <c r="BK117" s="22"/>
      <c r="BL117" s="22"/>
      <c r="BM117" s="22"/>
      <c r="BN117" s="24"/>
      <c r="BO117" s="24"/>
    </row>
    <row r="118" spans="1:67" ht="15.5">
      <c r="A118" s="25">
        <f t="shared" si="28"/>
        <v>116</v>
      </c>
      <c r="B118" s="62">
        <v>46230</v>
      </c>
      <c r="C118" s="26" t="s">
        <v>1617</v>
      </c>
      <c r="D118" s="27" t="s">
        <v>213</v>
      </c>
      <c r="E118" s="29" t="s">
        <v>214</v>
      </c>
      <c r="F118" s="31">
        <v>1</v>
      </c>
      <c r="G118" s="31" t="s">
        <v>63</v>
      </c>
      <c r="H118" s="31" t="str">
        <f t="shared" si="29"/>
        <v>DONE</v>
      </c>
      <c r="I118" s="31" t="s">
        <v>1343</v>
      </c>
      <c r="J118" s="31" t="s">
        <v>821</v>
      </c>
      <c r="K118" s="31" t="s">
        <v>70</v>
      </c>
      <c r="L118" s="31" t="s">
        <v>1618</v>
      </c>
      <c r="M118" s="31" t="s">
        <v>1619</v>
      </c>
      <c r="N118" s="25"/>
      <c r="O118" s="31" t="s">
        <v>189</v>
      </c>
      <c r="P118" s="31" t="s">
        <v>97</v>
      </c>
      <c r="Q118" s="31" t="s">
        <v>763</v>
      </c>
      <c r="R118" s="26">
        <v>200001113201</v>
      </c>
      <c r="S118" s="30">
        <v>46234</v>
      </c>
      <c r="T118" s="26" t="s">
        <v>77</v>
      </c>
      <c r="U118" s="30">
        <v>46242</v>
      </c>
      <c r="V118" s="25">
        <v>4000706313</v>
      </c>
      <c r="W118" s="58">
        <v>49352</v>
      </c>
      <c r="X118" s="34">
        <v>46246</v>
      </c>
      <c r="Y118" s="34"/>
      <c r="Z118" s="36">
        <v>53503</v>
      </c>
      <c r="AA118" s="34">
        <v>46246</v>
      </c>
      <c r="AB118" s="35"/>
      <c r="AC118" s="25"/>
      <c r="AD118" s="121" t="s">
        <v>1620</v>
      </c>
      <c r="AE118" s="123">
        <v>46246</v>
      </c>
      <c r="AF118" s="41" t="str">
        <f t="shared" si="30"/>
        <v>DONE</v>
      </c>
      <c r="AG118" s="44">
        <v>46247</v>
      </c>
      <c r="AH118" s="25"/>
      <c r="AI118" s="25"/>
      <c r="AJ118" s="45" t="str">
        <f t="array" ref="AJ118">IFERROR(INDEX('[1]Master Price'!$E:$E,MATCH(D118,'[1]Master Price'!$B:$B,0)),"0")</f>
        <v>0</v>
      </c>
      <c r="AK118" s="45">
        <f t="shared" si="31"/>
        <v>0</v>
      </c>
      <c r="AL118" s="46" t="str">
        <f t="shared" si="32"/>
        <v>0-day</v>
      </c>
      <c r="AM118" s="46" t="str">
        <f t="shared" si="33"/>
        <v>8-day</v>
      </c>
      <c r="AN118" s="46" t="str">
        <f t="shared" si="34"/>
        <v>0-day</v>
      </c>
      <c r="AO118" s="46" t="str">
        <f t="shared" si="35"/>
        <v>0-day</v>
      </c>
      <c r="AP118" s="46" t="str">
        <f t="shared" si="36"/>
        <v>0-day</v>
      </c>
      <c r="AQ118" s="46" t="str">
        <f t="shared" si="37"/>
        <v>0-day</v>
      </c>
      <c r="AR118" s="17"/>
      <c r="AS118" s="47">
        <f t="shared" si="38"/>
        <v>116</v>
      </c>
      <c r="AT118" s="35" t="str">
        <f t="shared" si="39"/>
        <v>GMIAMI/2026/07/1106</v>
      </c>
      <c r="AU118" s="48" t="e">
        <f t="shared" ca="1" si="40"/>
        <v>#NAME?</v>
      </c>
      <c r="AV118" s="48" t="e">
        <f t="shared" ca="1" si="41"/>
        <v>#NAME?</v>
      </c>
      <c r="AW118" s="49" t="e">
        <f t="shared" ca="1" si="42"/>
        <v>#NAME?</v>
      </c>
      <c r="AX118" s="48" t="e">
        <f t="shared" ca="1" si="43"/>
        <v>#NAME?</v>
      </c>
      <c r="AY118" s="49">
        <f t="shared" si="44"/>
        <v>200001113201</v>
      </c>
      <c r="AZ118" s="50" t="e">
        <f t="shared" ca="1" si="45"/>
        <v>#NAME?</v>
      </c>
      <c r="BA118" s="51" t="e">
        <f t="shared" ca="1" si="46"/>
        <v>#NAME?</v>
      </c>
      <c r="BB118" s="52" t="e">
        <f t="shared" ca="1" si="47"/>
        <v>#NAME?</v>
      </c>
      <c r="BC118" s="51" t="e">
        <f t="shared" ca="1" si="48"/>
        <v>#NAME?</v>
      </c>
      <c r="BD118" s="54" t="e">
        <f t="shared" ca="1" si="49"/>
        <v>#NAME?</v>
      </c>
      <c r="BE118" s="48" t="e">
        <f t="shared" ca="1" si="50"/>
        <v>#NAME?</v>
      </c>
      <c r="BF118" s="50" t="e">
        <f t="shared" ca="1" si="51"/>
        <v>#NAME?</v>
      </c>
      <c r="BG118" s="56" t="e">
        <f t="shared" ca="1" si="52"/>
        <v>#NAME?</v>
      </c>
      <c r="BH118" s="22"/>
      <c r="BI118" s="22"/>
      <c r="BJ118" s="22"/>
      <c r="BK118" s="22"/>
      <c r="BL118" s="22"/>
      <c r="BM118" s="22"/>
      <c r="BN118" s="24"/>
      <c r="BO118" s="24"/>
    </row>
    <row r="119" spans="1:67" ht="15.5">
      <c r="A119" s="25">
        <f t="shared" si="28"/>
        <v>117</v>
      </c>
      <c r="B119" s="62">
        <v>46230</v>
      </c>
      <c r="C119" s="26" t="s">
        <v>1617</v>
      </c>
      <c r="D119" s="27" t="s">
        <v>165</v>
      </c>
      <c r="E119" s="29" t="s">
        <v>166</v>
      </c>
      <c r="F119" s="31">
        <v>1</v>
      </c>
      <c r="G119" s="31" t="s">
        <v>63</v>
      </c>
      <c r="H119" s="31" t="str">
        <f t="shared" si="29"/>
        <v>DONE</v>
      </c>
      <c r="I119" s="31" t="s">
        <v>1343</v>
      </c>
      <c r="J119" s="31" t="s">
        <v>821</v>
      </c>
      <c r="K119" s="31" t="s">
        <v>70</v>
      </c>
      <c r="L119" s="31" t="s">
        <v>1618</v>
      </c>
      <c r="M119" s="31" t="s">
        <v>1619</v>
      </c>
      <c r="N119" s="25"/>
      <c r="O119" s="31" t="s">
        <v>189</v>
      </c>
      <c r="P119" s="31" t="s">
        <v>97</v>
      </c>
      <c r="Q119" s="31" t="s">
        <v>763</v>
      </c>
      <c r="R119" s="26">
        <v>200001113201</v>
      </c>
      <c r="S119" s="30">
        <v>46234</v>
      </c>
      <c r="T119" s="26" t="s">
        <v>77</v>
      </c>
      <c r="U119" s="30">
        <v>46242</v>
      </c>
      <c r="V119" s="25">
        <v>4000706313</v>
      </c>
      <c r="W119" s="58">
        <v>49352</v>
      </c>
      <c r="X119" s="34">
        <v>46246</v>
      </c>
      <c r="Y119" s="34"/>
      <c r="Z119" s="36">
        <v>53503</v>
      </c>
      <c r="AA119" s="34">
        <v>46246</v>
      </c>
      <c r="AB119" s="35"/>
      <c r="AC119" s="25"/>
      <c r="AD119" s="121" t="s">
        <v>1620</v>
      </c>
      <c r="AE119" s="123">
        <v>46246</v>
      </c>
      <c r="AF119" s="41" t="str">
        <f t="shared" si="30"/>
        <v>DONE</v>
      </c>
      <c r="AG119" s="44">
        <v>46247</v>
      </c>
      <c r="AH119" s="25"/>
      <c r="AI119" s="25"/>
      <c r="AJ119" s="45" t="str">
        <f t="array" ref="AJ119">IFERROR(INDEX('[1]Master Price'!$E:$E,MATCH(D119,'[1]Master Price'!$B:$B,0)),"0")</f>
        <v>0</v>
      </c>
      <c r="AK119" s="45">
        <f t="shared" si="31"/>
        <v>0</v>
      </c>
      <c r="AL119" s="46" t="str">
        <f t="shared" si="32"/>
        <v>0-day</v>
      </c>
      <c r="AM119" s="46" t="str">
        <f t="shared" si="33"/>
        <v>8-day</v>
      </c>
      <c r="AN119" s="46" t="str">
        <f t="shared" si="34"/>
        <v>0-day</v>
      </c>
      <c r="AO119" s="46" t="str">
        <f t="shared" si="35"/>
        <v>0-day</v>
      </c>
      <c r="AP119" s="46" t="str">
        <f t="shared" si="36"/>
        <v>0-day</v>
      </c>
      <c r="AQ119" s="46" t="str">
        <f t="shared" si="37"/>
        <v>0-day</v>
      </c>
      <c r="AR119" s="17"/>
      <c r="AS119" s="47">
        <f t="shared" si="38"/>
        <v>117</v>
      </c>
      <c r="AT119" s="35" t="str">
        <f t="shared" si="39"/>
        <v>GMIAMI/2026/07/1106</v>
      </c>
      <c r="AU119" s="48" t="e">
        <f t="shared" ca="1" si="40"/>
        <v>#NAME?</v>
      </c>
      <c r="AV119" s="48" t="e">
        <f t="shared" ca="1" si="41"/>
        <v>#NAME?</v>
      </c>
      <c r="AW119" s="49" t="e">
        <f t="shared" ca="1" si="42"/>
        <v>#NAME?</v>
      </c>
      <c r="AX119" s="48" t="e">
        <f t="shared" ca="1" si="43"/>
        <v>#NAME?</v>
      </c>
      <c r="AY119" s="49">
        <f t="shared" si="44"/>
        <v>200001113201</v>
      </c>
      <c r="AZ119" s="50" t="e">
        <f t="shared" ca="1" si="45"/>
        <v>#NAME?</v>
      </c>
      <c r="BA119" s="51" t="e">
        <f t="shared" ca="1" si="46"/>
        <v>#NAME?</v>
      </c>
      <c r="BB119" s="52" t="e">
        <f t="shared" ca="1" si="47"/>
        <v>#NAME?</v>
      </c>
      <c r="BC119" s="51" t="e">
        <f t="shared" ca="1" si="48"/>
        <v>#NAME?</v>
      </c>
      <c r="BD119" s="54" t="e">
        <f t="shared" ca="1" si="49"/>
        <v>#NAME?</v>
      </c>
      <c r="BE119" s="48" t="e">
        <f t="shared" ca="1" si="50"/>
        <v>#NAME?</v>
      </c>
      <c r="BF119" s="50" t="e">
        <f t="shared" ca="1" si="51"/>
        <v>#NAME?</v>
      </c>
      <c r="BG119" s="56" t="e">
        <f t="shared" ca="1" si="52"/>
        <v>#NAME?</v>
      </c>
      <c r="BH119" s="22"/>
      <c r="BI119" s="22"/>
      <c r="BJ119" s="22"/>
      <c r="BK119" s="22"/>
      <c r="BL119" s="22"/>
      <c r="BM119" s="22"/>
      <c r="BN119" s="24"/>
      <c r="BO119" s="24"/>
    </row>
    <row r="120" spans="1:67" ht="15.5">
      <c r="A120" s="25">
        <f t="shared" si="28"/>
        <v>118</v>
      </c>
      <c r="B120" s="62">
        <v>46230</v>
      </c>
      <c r="C120" s="26" t="s">
        <v>1617</v>
      </c>
      <c r="D120" s="27" t="s">
        <v>185</v>
      </c>
      <c r="E120" s="29" t="s">
        <v>186</v>
      </c>
      <c r="F120" s="31">
        <v>1</v>
      </c>
      <c r="G120" s="31" t="s">
        <v>63</v>
      </c>
      <c r="H120" s="31" t="str">
        <f t="shared" si="29"/>
        <v>DONE</v>
      </c>
      <c r="I120" s="31" t="s">
        <v>1343</v>
      </c>
      <c r="J120" s="31" t="s">
        <v>821</v>
      </c>
      <c r="K120" s="31" t="s">
        <v>70</v>
      </c>
      <c r="L120" s="31" t="s">
        <v>1618</v>
      </c>
      <c r="M120" s="31" t="s">
        <v>1619</v>
      </c>
      <c r="N120" s="25"/>
      <c r="O120" s="31" t="s">
        <v>189</v>
      </c>
      <c r="P120" s="31" t="s">
        <v>97</v>
      </c>
      <c r="Q120" s="31" t="s">
        <v>763</v>
      </c>
      <c r="R120" s="26">
        <v>200001113201</v>
      </c>
      <c r="S120" s="30">
        <v>46234</v>
      </c>
      <c r="T120" s="26" t="s">
        <v>77</v>
      </c>
      <c r="U120" s="30">
        <v>46242</v>
      </c>
      <c r="V120" s="25">
        <v>4000706313</v>
      </c>
      <c r="W120" s="58">
        <v>49352</v>
      </c>
      <c r="X120" s="34">
        <v>46246</v>
      </c>
      <c r="Y120" s="34"/>
      <c r="Z120" s="36">
        <v>53503</v>
      </c>
      <c r="AA120" s="34">
        <v>46246</v>
      </c>
      <c r="AB120" s="35"/>
      <c r="AC120" s="25"/>
      <c r="AD120" s="121" t="s">
        <v>1620</v>
      </c>
      <c r="AE120" s="123">
        <v>46246</v>
      </c>
      <c r="AF120" s="41" t="str">
        <f t="shared" si="30"/>
        <v>DONE</v>
      </c>
      <c r="AG120" s="44">
        <v>46247</v>
      </c>
      <c r="AH120" s="25"/>
      <c r="AI120" s="25"/>
      <c r="AJ120" s="45" t="str">
        <f t="array" ref="AJ120">IFERROR(INDEX('[1]Master Price'!$E:$E,MATCH(D120,'[1]Master Price'!$B:$B,0)),"0")</f>
        <v>0</v>
      </c>
      <c r="AK120" s="45">
        <f t="shared" si="31"/>
        <v>0</v>
      </c>
      <c r="AL120" s="46" t="str">
        <f t="shared" si="32"/>
        <v>0-day</v>
      </c>
      <c r="AM120" s="46" t="str">
        <f t="shared" si="33"/>
        <v>8-day</v>
      </c>
      <c r="AN120" s="46" t="str">
        <f t="shared" si="34"/>
        <v>0-day</v>
      </c>
      <c r="AO120" s="46" t="str">
        <f t="shared" si="35"/>
        <v>0-day</v>
      </c>
      <c r="AP120" s="46" t="str">
        <f t="shared" si="36"/>
        <v>0-day</v>
      </c>
      <c r="AQ120" s="46" t="str">
        <f t="shared" si="37"/>
        <v>0-day</v>
      </c>
      <c r="AR120" s="17"/>
      <c r="AS120" s="47">
        <f t="shared" si="38"/>
        <v>118</v>
      </c>
      <c r="AT120" s="35" t="str">
        <f t="shared" si="39"/>
        <v>GMIAMI/2026/07/1106</v>
      </c>
      <c r="AU120" s="48" t="e">
        <f t="shared" ca="1" si="40"/>
        <v>#NAME?</v>
      </c>
      <c r="AV120" s="48" t="e">
        <f t="shared" ca="1" si="41"/>
        <v>#NAME?</v>
      </c>
      <c r="AW120" s="49" t="e">
        <f t="shared" ca="1" si="42"/>
        <v>#NAME?</v>
      </c>
      <c r="AX120" s="48" t="e">
        <f t="shared" ca="1" si="43"/>
        <v>#NAME?</v>
      </c>
      <c r="AY120" s="49">
        <f t="shared" si="44"/>
        <v>200001113201</v>
      </c>
      <c r="AZ120" s="50" t="e">
        <f t="shared" ca="1" si="45"/>
        <v>#NAME?</v>
      </c>
      <c r="BA120" s="51" t="e">
        <f t="shared" ca="1" si="46"/>
        <v>#NAME?</v>
      </c>
      <c r="BB120" s="52" t="e">
        <f t="shared" ca="1" si="47"/>
        <v>#NAME?</v>
      </c>
      <c r="BC120" s="51" t="e">
        <f t="shared" ca="1" si="48"/>
        <v>#NAME?</v>
      </c>
      <c r="BD120" s="54" t="e">
        <f t="shared" ca="1" si="49"/>
        <v>#NAME?</v>
      </c>
      <c r="BE120" s="48" t="e">
        <f t="shared" ca="1" si="50"/>
        <v>#NAME?</v>
      </c>
      <c r="BF120" s="50" t="e">
        <f t="shared" ca="1" si="51"/>
        <v>#NAME?</v>
      </c>
      <c r="BG120" s="56" t="e">
        <f t="shared" ca="1" si="52"/>
        <v>#NAME?</v>
      </c>
      <c r="BH120" s="22"/>
      <c r="BI120" s="22"/>
      <c r="BJ120" s="22"/>
      <c r="BK120" s="22"/>
      <c r="BL120" s="22"/>
      <c r="BM120" s="22"/>
      <c r="BN120" s="24"/>
      <c r="BO120" s="24"/>
    </row>
    <row r="121" spans="1:67" ht="15.5">
      <c r="A121" s="25">
        <f t="shared" si="28"/>
        <v>119</v>
      </c>
      <c r="B121" s="62">
        <v>46230</v>
      </c>
      <c r="C121" s="26" t="s">
        <v>1617</v>
      </c>
      <c r="D121" s="27" t="s">
        <v>132</v>
      </c>
      <c r="E121" s="29" t="s">
        <v>133</v>
      </c>
      <c r="F121" s="31">
        <v>4</v>
      </c>
      <c r="G121" s="31" t="s">
        <v>63</v>
      </c>
      <c r="H121" s="31" t="str">
        <f t="shared" si="29"/>
        <v>DONE</v>
      </c>
      <c r="I121" s="31" t="s">
        <v>1343</v>
      </c>
      <c r="J121" s="31" t="s">
        <v>821</v>
      </c>
      <c r="K121" s="31" t="s">
        <v>70</v>
      </c>
      <c r="L121" s="31" t="s">
        <v>1618</v>
      </c>
      <c r="M121" s="31" t="s">
        <v>1619</v>
      </c>
      <c r="N121" s="25"/>
      <c r="O121" s="31" t="s">
        <v>189</v>
      </c>
      <c r="P121" s="31" t="s">
        <v>97</v>
      </c>
      <c r="Q121" s="31" t="s">
        <v>763</v>
      </c>
      <c r="R121" s="26">
        <v>200001113201</v>
      </c>
      <c r="S121" s="30">
        <v>46234</v>
      </c>
      <c r="T121" s="26" t="s">
        <v>77</v>
      </c>
      <c r="U121" s="30">
        <v>46242</v>
      </c>
      <c r="V121" s="25">
        <v>4000706313</v>
      </c>
      <c r="W121" s="58">
        <v>49352</v>
      </c>
      <c r="X121" s="34">
        <v>46246</v>
      </c>
      <c r="Y121" s="34"/>
      <c r="Z121" s="36">
        <v>53503</v>
      </c>
      <c r="AA121" s="34">
        <v>46246</v>
      </c>
      <c r="AB121" s="35"/>
      <c r="AC121" s="25"/>
      <c r="AD121" s="121" t="s">
        <v>1620</v>
      </c>
      <c r="AE121" s="123">
        <v>46246</v>
      </c>
      <c r="AF121" s="41" t="str">
        <f t="shared" si="30"/>
        <v>DONE</v>
      </c>
      <c r="AG121" s="44">
        <v>46247</v>
      </c>
      <c r="AH121" s="25"/>
      <c r="AI121" s="25"/>
      <c r="AJ121" s="45" t="str">
        <f t="array" ref="AJ121">IFERROR(INDEX('[1]Master Price'!$E:$E,MATCH(D121,'[1]Master Price'!$B:$B,0)),"0")</f>
        <v>0</v>
      </c>
      <c r="AK121" s="45">
        <f t="shared" si="31"/>
        <v>0</v>
      </c>
      <c r="AL121" s="46" t="str">
        <f t="shared" si="32"/>
        <v>0-day</v>
      </c>
      <c r="AM121" s="46" t="str">
        <f t="shared" si="33"/>
        <v>8-day</v>
      </c>
      <c r="AN121" s="46" t="str">
        <f t="shared" si="34"/>
        <v>0-day</v>
      </c>
      <c r="AO121" s="46" t="str">
        <f t="shared" si="35"/>
        <v>0-day</v>
      </c>
      <c r="AP121" s="46" t="str">
        <f t="shared" si="36"/>
        <v>0-day</v>
      </c>
      <c r="AQ121" s="46" t="str">
        <f t="shared" si="37"/>
        <v>0-day</v>
      </c>
      <c r="AR121" s="17"/>
      <c r="AS121" s="47">
        <f t="shared" si="38"/>
        <v>119</v>
      </c>
      <c r="AT121" s="35" t="str">
        <f t="shared" si="39"/>
        <v>GMIAMI/2026/07/1106</v>
      </c>
      <c r="AU121" s="48" t="e">
        <f t="shared" ca="1" si="40"/>
        <v>#NAME?</v>
      </c>
      <c r="AV121" s="48" t="e">
        <f t="shared" ca="1" si="41"/>
        <v>#NAME?</v>
      </c>
      <c r="AW121" s="49" t="e">
        <f t="shared" ca="1" si="42"/>
        <v>#NAME?</v>
      </c>
      <c r="AX121" s="48" t="e">
        <f t="shared" ca="1" si="43"/>
        <v>#NAME?</v>
      </c>
      <c r="AY121" s="49">
        <f t="shared" si="44"/>
        <v>200001113201</v>
      </c>
      <c r="AZ121" s="50" t="e">
        <f t="shared" ca="1" si="45"/>
        <v>#NAME?</v>
      </c>
      <c r="BA121" s="51" t="e">
        <f t="shared" ca="1" si="46"/>
        <v>#NAME?</v>
      </c>
      <c r="BB121" s="52" t="e">
        <f t="shared" ca="1" si="47"/>
        <v>#NAME?</v>
      </c>
      <c r="BC121" s="51" t="e">
        <f t="shared" ca="1" si="48"/>
        <v>#NAME?</v>
      </c>
      <c r="BD121" s="54" t="e">
        <f t="shared" ca="1" si="49"/>
        <v>#NAME?</v>
      </c>
      <c r="BE121" s="48" t="e">
        <f t="shared" ca="1" si="50"/>
        <v>#NAME?</v>
      </c>
      <c r="BF121" s="50" t="e">
        <f t="shared" ca="1" si="51"/>
        <v>#NAME?</v>
      </c>
      <c r="BG121" s="56" t="e">
        <f t="shared" ca="1" si="52"/>
        <v>#NAME?</v>
      </c>
      <c r="BH121" s="22"/>
      <c r="BI121" s="22"/>
      <c r="BJ121" s="22"/>
      <c r="BK121" s="22"/>
      <c r="BL121" s="22"/>
      <c r="BM121" s="22"/>
      <c r="BN121" s="24"/>
      <c r="BO121" s="24"/>
    </row>
    <row r="122" spans="1:67" ht="15.5">
      <c r="A122" s="25">
        <f t="shared" si="28"/>
        <v>120</v>
      </c>
      <c r="B122" s="62">
        <v>46230</v>
      </c>
      <c r="C122" s="26" t="s">
        <v>1617</v>
      </c>
      <c r="D122" s="27" t="s">
        <v>151</v>
      </c>
      <c r="E122" s="29" t="s">
        <v>152</v>
      </c>
      <c r="F122" s="31">
        <v>1</v>
      </c>
      <c r="G122" s="31" t="s">
        <v>63</v>
      </c>
      <c r="H122" s="31" t="str">
        <f t="shared" si="29"/>
        <v>DONE</v>
      </c>
      <c r="I122" s="31" t="s">
        <v>1343</v>
      </c>
      <c r="J122" s="31" t="s">
        <v>821</v>
      </c>
      <c r="K122" s="31" t="s">
        <v>70</v>
      </c>
      <c r="L122" s="31" t="s">
        <v>1618</v>
      </c>
      <c r="M122" s="31" t="s">
        <v>1619</v>
      </c>
      <c r="N122" s="25"/>
      <c r="O122" s="31" t="s">
        <v>189</v>
      </c>
      <c r="P122" s="31" t="s">
        <v>97</v>
      </c>
      <c r="Q122" s="31" t="s">
        <v>763</v>
      </c>
      <c r="R122" s="26">
        <v>200001113201</v>
      </c>
      <c r="S122" s="30">
        <v>46234</v>
      </c>
      <c r="T122" s="26" t="s">
        <v>77</v>
      </c>
      <c r="U122" s="30">
        <v>46242</v>
      </c>
      <c r="V122" s="25">
        <v>4000706313</v>
      </c>
      <c r="W122" s="58">
        <v>49352</v>
      </c>
      <c r="X122" s="34">
        <v>46246</v>
      </c>
      <c r="Y122" s="34"/>
      <c r="Z122" s="36">
        <v>53503</v>
      </c>
      <c r="AA122" s="34">
        <v>46246</v>
      </c>
      <c r="AB122" s="35"/>
      <c r="AC122" s="25"/>
      <c r="AD122" s="121" t="s">
        <v>1620</v>
      </c>
      <c r="AE122" s="123">
        <v>46246</v>
      </c>
      <c r="AF122" s="41" t="str">
        <f t="shared" si="30"/>
        <v>DONE</v>
      </c>
      <c r="AG122" s="44">
        <v>46247</v>
      </c>
      <c r="AH122" s="25"/>
      <c r="AI122" s="25"/>
      <c r="AJ122" s="45" t="str">
        <f t="array" ref="AJ122">IFERROR(INDEX('[1]Master Price'!$E:$E,MATCH(D122,'[1]Master Price'!$B:$B,0)),"0")</f>
        <v>0</v>
      </c>
      <c r="AK122" s="45">
        <f t="shared" si="31"/>
        <v>0</v>
      </c>
      <c r="AL122" s="46" t="str">
        <f t="shared" si="32"/>
        <v>0-day</v>
      </c>
      <c r="AM122" s="46" t="str">
        <f t="shared" si="33"/>
        <v>8-day</v>
      </c>
      <c r="AN122" s="46" t="str">
        <f t="shared" si="34"/>
        <v>0-day</v>
      </c>
      <c r="AO122" s="46" t="str">
        <f t="shared" si="35"/>
        <v>0-day</v>
      </c>
      <c r="AP122" s="46" t="str">
        <f t="shared" si="36"/>
        <v>0-day</v>
      </c>
      <c r="AQ122" s="46" t="str">
        <f t="shared" si="37"/>
        <v>0-day</v>
      </c>
      <c r="AR122" s="17"/>
      <c r="AS122" s="47">
        <f t="shared" si="38"/>
        <v>120</v>
      </c>
      <c r="AT122" s="35" t="str">
        <f t="shared" si="39"/>
        <v>GMIAMI/2026/07/1106</v>
      </c>
      <c r="AU122" s="48" t="e">
        <f t="shared" ca="1" si="40"/>
        <v>#NAME?</v>
      </c>
      <c r="AV122" s="48" t="e">
        <f t="shared" ca="1" si="41"/>
        <v>#NAME?</v>
      </c>
      <c r="AW122" s="49" t="e">
        <f t="shared" ca="1" si="42"/>
        <v>#NAME?</v>
      </c>
      <c r="AX122" s="48" t="e">
        <f t="shared" ca="1" si="43"/>
        <v>#NAME?</v>
      </c>
      <c r="AY122" s="49">
        <f t="shared" si="44"/>
        <v>200001113201</v>
      </c>
      <c r="AZ122" s="50" t="e">
        <f t="shared" ca="1" si="45"/>
        <v>#NAME?</v>
      </c>
      <c r="BA122" s="51" t="e">
        <f t="shared" ca="1" si="46"/>
        <v>#NAME?</v>
      </c>
      <c r="BB122" s="52" t="e">
        <f t="shared" ca="1" si="47"/>
        <v>#NAME?</v>
      </c>
      <c r="BC122" s="51" t="e">
        <f t="shared" ca="1" si="48"/>
        <v>#NAME?</v>
      </c>
      <c r="BD122" s="54" t="e">
        <f t="shared" ca="1" si="49"/>
        <v>#NAME?</v>
      </c>
      <c r="BE122" s="48" t="e">
        <f t="shared" ca="1" si="50"/>
        <v>#NAME?</v>
      </c>
      <c r="BF122" s="50" t="e">
        <f t="shared" ca="1" si="51"/>
        <v>#NAME?</v>
      </c>
      <c r="BG122" s="56" t="e">
        <f t="shared" ca="1" si="52"/>
        <v>#NAME?</v>
      </c>
      <c r="BH122" s="22"/>
      <c r="BI122" s="22"/>
      <c r="BJ122" s="22"/>
      <c r="BK122" s="22"/>
      <c r="BL122" s="22"/>
      <c r="BM122" s="22"/>
      <c r="BN122" s="24"/>
      <c r="BO122" s="24"/>
    </row>
    <row r="123" spans="1:67" ht="15.5">
      <c r="A123" s="25">
        <f t="shared" si="28"/>
        <v>121</v>
      </c>
      <c r="B123" s="62">
        <v>46230</v>
      </c>
      <c r="C123" s="26" t="s">
        <v>1617</v>
      </c>
      <c r="D123" s="27" t="s">
        <v>180</v>
      </c>
      <c r="E123" s="29" t="s">
        <v>181</v>
      </c>
      <c r="F123" s="31">
        <v>6</v>
      </c>
      <c r="G123" s="31" t="s">
        <v>182</v>
      </c>
      <c r="H123" s="31" t="str">
        <f t="shared" si="29"/>
        <v>DONE</v>
      </c>
      <c r="I123" s="31" t="s">
        <v>1343</v>
      </c>
      <c r="J123" s="31" t="s">
        <v>821</v>
      </c>
      <c r="K123" s="31" t="s">
        <v>70</v>
      </c>
      <c r="L123" s="31" t="s">
        <v>1618</v>
      </c>
      <c r="M123" s="31" t="s">
        <v>1619</v>
      </c>
      <c r="N123" s="25"/>
      <c r="O123" s="31" t="s">
        <v>189</v>
      </c>
      <c r="P123" s="31" t="s">
        <v>97</v>
      </c>
      <c r="Q123" s="31" t="s">
        <v>763</v>
      </c>
      <c r="R123" s="26">
        <v>200001113201</v>
      </c>
      <c r="S123" s="30">
        <v>46234</v>
      </c>
      <c r="T123" s="26" t="s">
        <v>77</v>
      </c>
      <c r="U123" s="30">
        <v>46242</v>
      </c>
      <c r="V123" s="25">
        <v>4000706313</v>
      </c>
      <c r="W123" s="58">
        <v>49352</v>
      </c>
      <c r="X123" s="34">
        <v>46246</v>
      </c>
      <c r="Y123" s="34"/>
      <c r="Z123" s="36">
        <v>53503</v>
      </c>
      <c r="AA123" s="34">
        <v>46246</v>
      </c>
      <c r="AB123" s="35"/>
      <c r="AC123" s="25"/>
      <c r="AD123" s="121" t="s">
        <v>1620</v>
      </c>
      <c r="AE123" s="123">
        <v>46246</v>
      </c>
      <c r="AF123" s="41" t="str">
        <f t="shared" si="30"/>
        <v>DONE</v>
      </c>
      <c r="AG123" s="44">
        <v>46247</v>
      </c>
      <c r="AH123" s="25"/>
      <c r="AI123" s="25"/>
      <c r="AJ123" s="45" t="str">
        <f t="array" ref="AJ123">IFERROR(INDEX('[1]Master Price'!$E:$E,MATCH(D123,'[1]Master Price'!$B:$B,0)),"0")</f>
        <v>0</v>
      </c>
      <c r="AK123" s="45">
        <f t="shared" si="31"/>
        <v>0</v>
      </c>
      <c r="AL123" s="46" t="str">
        <f t="shared" si="32"/>
        <v>0-day</v>
      </c>
      <c r="AM123" s="46" t="str">
        <f t="shared" si="33"/>
        <v>8-day</v>
      </c>
      <c r="AN123" s="46" t="str">
        <f t="shared" si="34"/>
        <v>0-day</v>
      </c>
      <c r="AO123" s="46" t="str">
        <f t="shared" si="35"/>
        <v>0-day</v>
      </c>
      <c r="AP123" s="46" t="str">
        <f t="shared" si="36"/>
        <v>0-day</v>
      </c>
      <c r="AQ123" s="46" t="str">
        <f t="shared" si="37"/>
        <v>0-day</v>
      </c>
      <c r="AR123" s="17"/>
      <c r="AS123" s="47">
        <f t="shared" si="38"/>
        <v>121</v>
      </c>
      <c r="AT123" s="35" t="str">
        <f t="shared" si="39"/>
        <v>GMIAMI/2026/07/1106</v>
      </c>
      <c r="AU123" s="48" t="e">
        <f t="shared" ca="1" si="40"/>
        <v>#NAME?</v>
      </c>
      <c r="AV123" s="48" t="e">
        <f t="shared" ca="1" si="41"/>
        <v>#NAME?</v>
      </c>
      <c r="AW123" s="49" t="e">
        <f t="shared" ca="1" si="42"/>
        <v>#NAME?</v>
      </c>
      <c r="AX123" s="48" t="e">
        <f t="shared" ca="1" si="43"/>
        <v>#NAME?</v>
      </c>
      <c r="AY123" s="49">
        <f t="shared" si="44"/>
        <v>200001113201</v>
      </c>
      <c r="AZ123" s="50" t="e">
        <f t="shared" ca="1" si="45"/>
        <v>#NAME?</v>
      </c>
      <c r="BA123" s="51" t="e">
        <f t="shared" ca="1" si="46"/>
        <v>#NAME?</v>
      </c>
      <c r="BB123" s="52" t="e">
        <f t="shared" ca="1" si="47"/>
        <v>#NAME?</v>
      </c>
      <c r="BC123" s="51" t="e">
        <f t="shared" ca="1" si="48"/>
        <v>#NAME?</v>
      </c>
      <c r="BD123" s="54" t="e">
        <f t="shared" ca="1" si="49"/>
        <v>#NAME?</v>
      </c>
      <c r="BE123" s="48" t="e">
        <f t="shared" ca="1" si="50"/>
        <v>#NAME?</v>
      </c>
      <c r="BF123" s="50" t="e">
        <f t="shared" ca="1" si="51"/>
        <v>#NAME?</v>
      </c>
      <c r="BG123" s="56" t="e">
        <f t="shared" ca="1" si="52"/>
        <v>#NAME?</v>
      </c>
      <c r="BH123" s="22"/>
      <c r="BI123" s="22"/>
      <c r="BJ123" s="22"/>
      <c r="BK123" s="22"/>
      <c r="BL123" s="22"/>
      <c r="BM123" s="22"/>
      <c r="BN123" s="24"/>
      <c r="BO123" s="24"/>
    </row>
    <row r="124" spans="1:67" ht="15.5">
      <c r="A124" s="25">
        <f t="shared" si="28"/>
        <v>122</v>
      </c>
      <c r="B124" s="62">
        <v>46230</v>
      </c>
      <c r="C124" s="26" t="s">
        <v>1617</v>
      </c>
      <c r="D124" s="27" t="s">
        <v>1225</v>
      </c>
      <c r="E124" s="29" t="s">
        <v>1226</v>
      </c>
      <c r="F124" s="31">
        <v>3</v>
      </c>
      <c r="G124" s="31" t="s">
        <v>182</v>
      </c>
      <c r="H124" s="31" t="str">
        <f t="shared" si="29"/>
        <v>DONE</v>
      </c>
      <c r="I124" s="31" t="s">
        <v>1343</v>
      </c>
      <c r="J124" s="31" t="s">
        <v>821</v>
      </c>
      <c r="K124" s="31" t="s">
        <v>70</v>
      </c>
      <c r="L124" s="31" t="s">
        <v>1618</v>
      </c>
      <c r="M124" s="31" t="s">
        <v>1619</v>
      </c>
      <c r="N124" s="25"/>
      <c r="O124" s="31" t="s">
        <v>189</v>
      </c>
      <c r="P124" s="31" t="s">
        <v>97</v>
      </c>
      <c r="Q124" s="31" t="s">
        <v>763</v>
      </c>
      <c r="R124" s="26">
        <v>200001113201</v>
      </c>
      <c r="S124" s="30">
        <v>46234</v>
      </c>
      <c r="T124" s="26" t="s">
        <v>77</v>
      </c>
      <c r="U124" s="30">
        <v>46242</v>
      </c>
      <c r="V124" s="25">
        <v>4000706313</v>
      </c>
      <c r="W124" s="58">
        <v>49352</v>
      </c>
      <c r="X124" s="34">
        <v>46246</v>
      </c>
      <c r="Y124" s="34"/>
      <c r="Z124" s="36">
        <v>53503</v>
      </c>
      <c r="AA124" s="34">
        <v>46246</v>
      </c>
      <c r="AB124" s="35"/>
      <c r="AC124" s="25"/>
      <c r="AD124" s="121" t="s">
        <v>1620</v>
      </c>
      <c r="AE124" s="123">
        <v>46246</v>
      </c>
      <c r="AF124" s="41" t="str">
        <f t="shared" si="30"/>
        <v>DONE</v>
      </c>
      <c r="AG124" s="44">
        <v>46247</v>
      </c>
      <c r="AH124" s="25"/>
      <c r="AI124" s="25"/>
      <c r="AJ124" s="45" t="str">
        <f t="array" ref="AJ124">IFERROR(INDEX('[1]Master Price'!$E:$E,MATCH(D124,'[1]Master Price'!$B:$B,0)),"0")</f>
        <v>0</v>
      </c>
      <c r="AK124" s="45">
        <f t="shared" si="31"/>
        <v>0</v>
      </c>
      <c r="AL124" s="46" t="str">
        <f t="shared" si="32"/>
        <v>0-day</v>
      </c>
      <c r="AM124" s="46" t="str">
        <f t="shared" si="33"/>
        <v>8-day</v>
      </c>
      <c r="AN124" s="46" t="str">
        <f t="shared" si="34"/>
        <v>0-day</v>
      </c>
      <c r="AO124" s="46" t="str">
        <f t="shared" si="35"/>
        <v>0-day</v>
      </c>
      <c r="AP124" s="46" t="str">
        <f t="shared" si="36"/>
        <v>0-day</v>
      </c>
      <c r="AQ124" s="46" t="str">
        <f t="shared" si="37"/>
        <v>0-day</v>
      </c>
      <c r="AR124" s="17"/>
      <c r="AS124" s="47">
        <f t="shared" si="38"/>
        <v>122</v>
      </c>
      <c r="AT124" s="35" t="str">
        <f t="shared" si="39"/>
        <v>GMIAMI/2026/07/1106</v>
      </c>
      <c r="AU124" s="48" t="e">
        <f t="shared" ca="1" si="40"/>
        <v>#NAME?</v>
      </c>
      <c r="AV124" s="48" t="e">
        <f t="shared" ca="1" si="41"/>
        <v>#NAME?</v>
      </c>
      <c r="AW124" s="49" t="e">
        <f t="shared" ca="1" si="42"/>
        <v>#NAME?</v>
      </c>
      <c r="AX124" s="48" t="e">
        <f t="shared" ca="1" si="43"/>
        <v>#NAME?</v>
      </c>
      <c r="AY124" s="49">
        <f t="shared" si="44"/>
        <v>200001113201</v>
      </c>
      <c r="AZ124" s="50" t="e">
        <f t="shared" ca="1" si="45"/>
        <v>#NAME?</v>
      </c>
      <c r="BA124" s="51" t="e">
        <f t="shared" ca="1" si="46"/>
        <v>#NAME?</v>
      </c>
      <c r="BB124" s="52" t="e">
        <f t="shared" ca="1" si="47"/>
        <v>#NAME?</v>
      </c>
      <c r="BC124" s="51" t="e">
        <f t="shared" ca="1" si="48"/>
        <v>#NAME?</v>
      </c>
      <c r="BD124" s="54" t="e">
        <f t="shared" ca="1" si="49"/>
        <v>#NAME?</v>
      </c>
      <c r="BE124" s="48" t="e">
        <f t="shared" ca="1" si="50"/>
        <v>#NAME?</v>
      </c>
      <c r="BF124" s="50" t="e">
        <f t="shared" ca="1" si="51"/>
        <v>#NAME?</v>
      </c>
      <c r="BG124" s="56" t="e">
        <f t="shared" ca="1" si="52"/>
        <v>#NAME?</v>
      </c>
      <c r="BH124" s="22"/>
      <c r="BI124" s="22"/>
      <c r="BJ124" s="22"/>
      <c r="BK124" s="22"/>
      <c r="BL124" s="22"/>
      <c r="BM124" s="22"/>
      <c r="BN124" s="24"/>
      <c r="BO124" s="24"/>
    </row>
    <row r="125" spans="1:67" ht="15.5">
      <c r="A125" s="25">
        <f t="shared" si="28"/>
        <v>123</v>
      </c>
      <c r="B125" s="62">
        <v>46230</v>
      </c>
      <c r="C125" s="26" t="s">
        <v>1617</v>
      </c>
      <c r="D125" s="27" t="s">
        <v>716</v>
      </c>
      <c r="E125" s="29" t="s">
        <v>717</v>
      </c>
      <c r="F125" s="31">
        <v>2</v>
      </c>
      <c r="G125" s="31" t="s">
        <v>63</v>
      </c>
      <c r="H125" s="31" t="str">
        <f t="shared" si="29"/>
        <v>DONE</v>
      </c>
      <c r="I125" s="31" t="s">
        <v>1343</v>
      </c>
      <c r="J125" s="31" t="s">
        <v>821</v>
      </c>
      <c r="K125" s="31" t="s">
        <v>70</v>
      </c>
      <c r="L125" s="31" t="s">
        <v>1618</v>
      </c>
      <c r="M125" s="31" t="s">
        <v>1619</v>
      </c>
      <c r="N125" s="25"/>
      <c r="O125" s="31" t="s">
        <v>189</v>
      </c>
      <c r="P125" s="31" t="s">
        <v>97</v>
      </c>
      <c r="Q125" s="31" t="s">
        <v>763</v>
      </c>
      <c r="R125" s="26">
        <v>200001113201</v>
      </c>
      <c r="S125" s="30">
        <v>46234</v>
      </c>
      <c r="T125" s="26" t="s">
        <v>77</v>
      </c>
      <c r="U125" s="30">
        <v>46242</v>
      </c>
      <c r="V125" s="25">
        <v>4000706313</v>
      </c>
      <c r="W125" s="58">
        <v>49352</v>
      </c>
      <c r="X125" s="34">
        <v>46246</v>
      </c>
      <c r="Y125" s="34"/>
      <c r="Z125" s="36">
        <v>53503</v>
      </c>
      <c r="AA125" s="34">
        <v>46246</v>
      </c>
      <c r="AB125" s="35"/>
      <c r="AC125" s="25"/>
      <c r="AD125" s="121" t="s">
        <v>1620</v>
      </c>
      <c r="AE125" s="123">
        <v>46246</v>
      </c>
      <c r="AF125" s="41" t="str">
        <f t="shared" si="30"/>
        <v>DONE</v>
      </c>
      <c r="AG125" s="44">
        <v>46247</v>
      </c>
      <c r="AH125" s="25"/>
      <c r="AI125" s="25"/>
      <c r="AJ125" s="45" t="str">
        <f t="array" ref="AJ125">IFERROR(INDEX('[1]Master Price'!$E:$E,MATCH(D125,'[1]Master Price'!$B:$B,0)),"0")</f>
        <v>0</v>
      </c>
      <c r="AK125" s="45">
        <f t="shared" si="31"/>
        <v>0</v>
      </c>
      <c r="AL125" s="46" t="str">
        <f t="shared" si="32"/>
        <v>0-day</v>
      </c>
      <c r="AM125" s="46" t="str">
        <f t="shared" si="33"/>
        <v>8-day</v>
      </c>
      <c r="AN125" s="46" t="str">
        <f t="shared" si="34"/>
        <v>0-day</v>
      </c>
      <c r="AO125" s="46" t="str">
        <f t="shared" si="35"/>
        <v>0-day</v>
      </c>
      <c r="AP125" s="46" t="str">
        <f t="shared" si="36"/>
        <v>0-day</v>
      </c>
      <c r="AQ125" s="46" t="str">
        <f t="shared" si="37"/>
        <v>0-day</v>
      </c>
      <c r="AR125" s="17"/>
      <c r="AS125" s="47">
        <f t="shared" si="38"/>
        <v>123</v>
      </c>
      <c r="AT125" s="35" t="str">
        <f t="shared" si="39"/>
        <v>GMIAMI/2026/07/1106</v>
      </c>
      <c r="AU125" s="48" t="e">
        <f t="shared" ca="1" si="40"/>
        <v>#NAME?</v>
      </c>
      <c r="AV125" s="48" t="e">
        <f t="shared" ca="1" si="41"/>
        <v>#NAME?</v>
      </c>
      <c r="AW125" s="49" t="e">
        <f t="shared" ca="1" si="42"/>
        <v>#NAME?</v>
      </c>
      <c r="AX125" s="48" t="e">
        <f t="shared" ca="1" si="43"/>
        <v>#NAME?</v>
      </c>
      <c r="AY125" s="49">
        <f t="shared" si="44"/>
        <v>200001113201</v>
      </c>
      <c r="AZ125" s="50" t="e">
        <f t="shared" ca="1" si="45"/>
        <v>#NAME?</v>
      </c>
      <c r="BA125" s="51" t="e">
        <f t="shared" ca="1" si="46"/>
        <v>#NAME?</v>
      </c>
      <c r="BB125" s="52" t="e">
        <f t="shared" ca="1" si="47"/>
        <v>#NAME?</v>
      </c>
      <c r="BC125" s="51" t="e">
        <f t="shared" ca="1" si="48"/>
        <v>#NAME?</v>
      </c>
      <c r="BD125" s="54" t="e">
        <f t="shared" ca="1" si="49"/>
        <v>#NAME?</v>
      </c>
      <c r="BE125" s="48" t="e">
        <f t="shared" ca="1" si="50"/>
        <v>#NAME?</v>
      </c>
      <c r="BF125" s="50" t="e">
        <f t="shared" ca="1" si="51"/>
        <v>#NAME?</v>
      </c>
      <c r="BG125" s="56" t="e">
        <f t="shared" ca="1" si="52"/>
        <v>#NAME?</v>
      </c>
      <c r="BH125" s="22"/>
      <c r="BI125" s="22"/>
      <c r="BJ125" s="22"/>
      <c r="BK125" s="22"/>
      <c r="BL125" s="22"/>
      <c r="BM125" s="22"/>
      <c r="BN125" s="24"/>
      <c r="BO125" s="24"/>
    </row>
    <row r="126" spans="1:67" ht="15.5">
      <c r="A126" s="25">
        <f t="shared" si="28"/>
        <v>124</v>
      </c>
      <c r="B126" s="62">
        <v>46230</v>
      </c>
      <c r="C126" s="26" t="s">
        <v>1617</v>
      </c>
      <c r="D126" s="27" t="s">
        <v>243</v>
      </c>
      <c r="E126" s="29" t="s">
        <v>244</v>
      </c>
      <c r="F126" s="31">
        <v>2</v>
      </c>
      <c r="G126" s="31" t="s">
        <v>63</v>
      </c>
      <c r="H126" s="31" t="str">
        <f t="shared" si="29"/>
        <v>DONE</v>
      </c>
      <c r="I126" s="31" t="s">
        <v>1343</v>
      </c>
      <c r="J126" s="31" t="s">
        <v>821</v>
      </c>
      <c r="K126" s="31" t="s">
        <v>70</v>
      </c>
      <c r="L126" s="31" t="s">
        <v>1618</v>
      </c>
      <c r="M126" s="31" t="s">
        <v>1619</v>
      </c>
      <c r="N126" s="25"/>
      <c r="O126" s="31" t="s">
        <v>189</v>
      </c>
      <c r="P126" s="31" t="s">
        <v>97</v>
      </c>
      <c r="Q126" s="31" t="s">
        <v>763</v>
      </c>
      <c r="R126" s="26">
        <v>200001113201</v>
      </c>
      <c r="S126" s="30">
        <v>46234</v>
      </c>
      <c r="T126" s="26" t="s">
        <v>77</v>
      </c>
      <c r="U126" s="30">
        <v>46242</v>
      </c>
      <c r="V126" s="25">
        <v>4000706313</v>
      </c>
      <c r="W126" s="58">
        <v>49352</v>
      </c>
      <c r="X126" s="34">
        <v>46246</v>
      </c>
      <c r="Y126" s="34"/>
      <c r="Z126" s="36">
        <v>53503</v>
      </c>
      <c r="AA126" s="34">
        <v>46246</v>
      </c>
      <c r="AB126" s="35"/>
      <c r="AC126" s="25"/>
      <c r="AD126" s="121" t="s">
        <v>1620</v>
      </c>
      <c r="AE126" s="123">
        <v>46246</v>
      </c>
      <c r="AF126" s="41" t="str">
        <f t="shared" si="30"/>
        <v>DONE</v>
      </c>
      <c r="AG126" s="44">
        <v>46247</v>
      </c>
      <c r="AH126" s="25"/>
      <c r="AI126" s="25"/>
      <c r="AJ126" s="45" t="str">
        <f t="array" ref="AJ126">IFERROR(INDEX('[1]Master Price'!$E:$E,MATCH(D126,'[1]Master Price'!$B:$B,0)),"0")</f>
        <v>0</v>
      </c>
      <c r="AK126" s="45">
        <f t="shared" si="31"/>
        <v>0</v>
      </c>
      <c r="AL126" s="46" t="str">
        <f t="shared" si="32"/>
        <v>0-day</v>
      </c>
      <c r="AM126" s="46" t="str">
        <f t="shared" si="33"/>
        <v>8-day</v>
      </c>
      <c r="AN126" s="46" t="str">
        <f t="shared" si="34"/>
        <v>0-day</v>
      </c>
      <c r="AO126" s="46" t="str">
        <f t="shared" si="35"/>
        <v>0-day</v>
      </c>
      <c r="AP126" s="46" t="str">
        <f t="shared" si="36"/>
        <v>0-day</v>
      </c>
      <c r="AQ126" s="46" t="str">
        <f t="shared" si="37"/>
        <v>0-day</v>
      </c>
      <c r="AR126" s="17"/>
      <c r="AS126" s="47">
        <f t="shared" si="38"/>
        <v>124</v>
      </c>
      <c r="AT126" s="35" t="str">
        <f t="shared" si="39"/>
        <v>GMIAMI/2026/07/1106</v>
      </c>
      <c r="AU126" s="48" t="e">
        <f t="shared" ca="1" si="40"/>
        <v>#NAME?</v>
      </c>
      <c r="AV126" s="48" t="e">
        <f t="shared" ca="1" si="41"/>
        <v>#NAME?</v>
      </c>
      <c r="AW126" s="49" t="e">
        <f t="shared" ca="1" si="42"/>
        <v>#NAME?</v>
      </c>
      <c r="AX126" s="48" t="e">
        <f t="shared" ca="1" si="43"/>
        <v>#NAME?</v>
      </c>
      <c r="AY126" s="49">
        <f t="shared" si="44"/>
        <v>200001113201</v>
      </c>
      <c r="AZ126" s="50" t="e">
        <f t="shared" ca="1" si="45"/>
        <v>#NAME?</v>
      </c>
      <c r="BA126" s="51" t="e">
        <f t="shared" ca="1" si="46"/>
        <v>#NAME?</v>
      </c>
      <c r="BB126" s="52" t="e">
        <f t="shared" ca="1" si="47"/>
        <v>#NAME?</v>
      </c>
      <c r="BC126" s="51" t="e">
        <f t="shared" ca="1" si="48"/>
        <v>#NAME?</v>
      </c>
      <c r="BD126" s="54" t="e">
        <f t="shared" ca="1" si="49"/>
        <v>#NAME?</v>
      </c>
      <c r="BE126" s="48" t="e">
        <f t="shared" ca="1" si="50"/>
        <v>#NAME?</v>
      </c>
      <c r="BF126" s="50" t="e">
        <f t="shared" ca="1" si="51"/>
        <v>#NAME?</v>
      </c>
      <c r="BG126" s="56" t="e">
        <f t="shared" ca="1" si="52"/>
        <v>#NAME?</v>
      </c>
      <c r="BH126" s="22"/>
      <c r="BI126" s="22"/>
      <c r="BJ126" s="22"/>
      <c r="BK126" s="22"/>
      <c r="BL126" s="22"/>
      <c r="BM126" s="22"/>
      <c r="BN126" s="24"/>
      <c r="BO126" s="24"/>
    </row>
    <row r="127" spans="1:67" ht="15.5">
      <c r="A127" s="25">
        <f t="shared" si="28"/>
        <v>125</v>
      </c>
      <c r="B127" s="62">
        <v>46230</v>
      </c>
      <c r="C127" s="26" t="s">
        <v>1617</v>
      </c>
      <c r="D127" s="27" t="s">
        <v>196</v>
      </c>
      <c r="E127" s="29" t="s">
        <v>197</v>
      </c>
      <c r="F127" s="31">
        <v>1</v>
      </c>
      <c r="G127" s="31" t="s">
        <v>63</v>
      </c>
      <c r="H127" s="31" t="str">
        <f t="shared" si="29"/>
        <v>DONE</v>
      </c>
      <c r="I127" s="31" t="s">
        <v>1343</v>
      </c>
      <c r="J127" s="31" t="s">
        <v>821</v>
      </c>
      <c r="K127" s="31" t="s">
        <v>70</v>
      </c>
      <c r="L127" s="31" t="s">
        <v>1618</v>
      </c>
      <c r="M127" s="31" t="s">
        <v>1619</v>
      </c>
      <c r="N127" s="25"/>
      <c r="O127" s="31" t="s">
        <v>189</v>
      </c>
      <c r="P127" s="31" t="s">
        <v>97</v>
      </c>
      <c r="Q127" s="31" t="s">
        <v>763</v>
      </c>
      <c r="R127" s="26">
        <v>200001113201</v>
      </c>
      <c r="S127" s="30">
        <v>46234</v>
      </c>
      <c r="T127" s="26" t="s">
        <v>77</v>
      </c>
      <c r="U127" s="30">
        <v>46242</v>
      </c>
      <c r="V127" s="25">
        <v>4000706313</v>
      </c>
      <c r="W127" s="58">
        <v>49352</v>
      </c>
      <c r="X127" s="34">
        <v>46246</v>
      </c>
      <c r="Y127" s="34"/>
      <c r="Z127" s="36">
        <v>53503</v>
      </c>
      <c r="AA127" s="34">
        <v>46246</v>
      </c>
      <c r="AB127" s="35"/>
      <c r="AC127" s="25"/>
      <c r="AD127" s="121" t="s">
        <v>1620</v>
      </c>
      <c r="AE127" s="123">
        <v>46246</v>
      </c>
      <c r="AF127" s="41" t="str">
        <f t="shared" si="30"/>
        <v>DONE</v>
      </c>
      <c r="AG127" s="44">
        <v>46247</v>
      </c>
      <c r="AH127" s="25"/>
      <c r="AI127" s="25"/>
      <c r="AJ127" s="45" t="str">
        <f t="array" ref="AJ127">IFERROR(INDEX('[1]Master Price'!$E:$E,MATCH(D127,'[1]Master Price'!$B:$B,0)),"0")</f>
        <v>0</v>
      </c>
      <c r="AK127" s="45">
        <f t="shared" si="31"/>
        <v>0</v>
      </c>
      <c r="AL127" s="46" t="str">
        <f t="shared" si="32"/>
        <v>0-day</v>
      </c>
      <c r="AM127" s="46" t="str">
        <f t="shared" si="33"/>
        <v>8-day</v>
      </c>
      <c r="AN127" s="46" t="str">
        <f t="shared" si="34"/>
        <v>0-day</v>
      </c>
      <c r="AO127" s="46" t="str">
        <f t="shared" si="35"/>
        <v>0-day</v>
      </c>
      <c r="AP127" s="46" t="str">
        <f t="shared" si="36"/>
        <v>0-day</v>
      </c>
      <c r="AQ127" s="46" t="str">
        <f t="shared" si="37"/>
        <v>0-day</v>
      </c>
      <c r="AR127" s="17"/>
      <c r="AS127" s="47">
        <f t="shared" si="38"/>
        <v>125</v>
      </c>
      <c r="AT127" s="35" t="str">
        <f t="shared" si="39"/>
        <v>GMIAMI/2026/07/1106</v>
      </c>
      <c r="AU127" s="48" t="e">
        <f t="shared" ca="1" si="40"/>
        <v>#NAME?</v>
      </c>
      <c r="AV127" s="48" t="e">
        <f t="shared" ca="1" si="41"/>
        <v>#NAME?</v>
      </c>
      <c r="AW127" s="49" t="e">
        <f t="shared" ca="1" si="42"/>
        <v>#NAME?</v>
      </c>
      <c r="AX127" s="48" t="e">
        <f t="shared" ca="1" si="43"/>
        <v>#NAME?</v>
      </c>
      <c r="AY127" s="49">
        <f t="shared" si="44"/>
        <v>200001113201</v>
      </c>
      <c r="AZ127" s="50" t="e">
        <f t="shared" ca="1" si="45"/>
        <v>#NAME?</v>
      </c>
      <c r="BA127" s="51" t="e">
        <f t="shared" ca="1" si="46"/>
        <v>#NAME?</v>
      </c>
      <c r="BB127" s="52" t="e">
        <f t="shared" ca="1" si="47"/>
        <v>#NAME?</v>
      </c>
      <c r="BC127" s="51" t="e">
        <f t="shared" ca="1" si="48"/>
        <v>#NAME?</v>
      </c>
      <c r="BD127" s="54" t="e">
        <f t="shared" ca="1" si="49"/>
        <v>#NAME?</v>
      </c>
      <c r="BE127" s="48" t="e">
        <f t="shared" ca="1" si="50"/>
        <v>#NAME?</v>
      </c>
      <c r="BF127" s="50" t="e">
        <f t="shared" ca="1" si="51"/>
        <v>#NAME?</v>
      </c>
      <c r="BG127" s="56" t="e">
        <f t="shared" ca="1" si="52"/>
        <v>#NAME?</v>
      </c>
      <c r="BH127" s="22"/>
      <c r="BI127" s="22"/>
      <c r="BJ127" s="22"/>
      <c r="BK127" s="22"/>
      <c r="BL127" s="22"/>
      <c r="BM127" s="22"/>
      <c r="BN127" s="24"/>
      <c r="BO127" s="24"/>
    </row>
    <row r="128" spans="1:67" ht="15.5">
      <c r="A128" s="25">
        <f t="shared" si="28"/>
        <v>126</v>
      </c>
      <c r="B128" s="62">
        <v>46230</v>
      </c>
      <c r="C128" s="26" t="s">
        <v>1617</v>
      </c>
      <c r="D128" s="27" t="s">
        <v>902</v>
      </c>
      <c r="E128" s="29" t="s">
        <v>903</v>
      </c>
      <c r="F128" s="31">
        <v>1</v>
      </c>
      <c r="G128" s="31" t="s">
        <v>63</v>
      </c>
      <c r="H128" s="31" t="str">
        <f t="shared" si="29"/>
        <v>DONE</v>
      </c>
      <c r="I128" s="31" t="s">
        <v>1343</v>
      </c>
      <c r="J128" s="31" t="s">
        <v>821</v>
      </c>
      <c r="K128" s="31" t="s">
        <v>70</v>
      </c>
      <c r="L128" s="31" t="s">
        <v>1618</v>
      </c>
      <c r="M128" s="31" t="s">
        <v>1619</v>
      </c>
      <c r="N128" s="25"/>
      <c r="O128" s="31" t="s">
        <v>189</v>
      </c>
      <c r="P128" s="31" t="s">
        <v>97</v>
      </c>
      <c r="Q128" s="31" t="s">
        <v>763</v>
      </c>
      <c r="R128" s="26">
        <v>200001113201</v>
      </c>
      <c r="S128" s="30">
        <v>46234</v>
      </c>
      <c r="T128" s="26" t="s">
        <v>77</v>
      </c>
      <c r="U128" s="30">
        <v>46242</v>
      </c>
      <c r="V128" s="25">
        <v>4000706313</v>
      </c>
      <c r="W128" s="58">
        <v>49352</v>
      </c>
      <c r="X128" s="34">
        <v>46246</v>
      </c>
      <c r="Y128" s="34"/>
      <c r="Z128" s="36">
        <v>53503</v>
      </c>
      <c r="AA128" s="34">
        <v>46246</v>
      </c>
      <c r="AB128" s="35"/>
      <c r="AC128" s="25"/>
      <c r="AD128" s="121" t="s">
        <v>1620</v>
      </c>
      <c r="AE128" s="123">
        <v>46246</v>
      </c>
      <c r="AF128" s="41" t="str">
        <f t="shared" si="30"/>
        <v>DONE</v>
      </c>
      <c r="AG128" s="44">
        <v>46247</v>
      </c>
      <c r="AH128" s="25"/>
      <c r="AI128" s="25"/>
      <c r="AJ128" s="45" t="str">
        <f t="array" ref="AJ128">IFERROR(INDEX('[1]Master Price'!$E:$E,MATCH(D128,'[1]Master Price'!$B:$B,0)),"0")</f>
        <v>0</v>
      </c>
      <c r="AK128" s="45">
        <f t="shared" si="31"/>
        <v>0</v>
      </c>
      <c r="AL128" s="46" t="str">
        <f t="shared" si="32"/>
        <v>0-day</v>
      </c>
      <c r="AM128" s="46" t="str">
        <f t="shared" si="33"/>
        <v>8-day</v>
      </c>
      <c r="AN128" s="46" t="str">
        <f t="shared" si="34"/>
        <v>0-day</v>
      </c>
      <c r="AO128" s="46" t="str">
        <f t="shared" si="35"/>
        <v>0-day</v>
      </c>
      <c r="AP128" s="46" t="str">
        <f t="shared" si="36"/>
        <v>0-day</v>
      </c>
      <c r="AQ128" s="46" t="str">
        <f t="shared" si="37"/>
        <v>0-day</v>
      </c>
      <c r="AR128" s="17"/>
      <c r="AS128" s="47">
        <f t="shared" si="38"/>
        <v>126</v>
      </c>
      <c r="AT128" s="35" t="str">
        <f t="shared" si="39"/>
        <v>GMIAMI/2026/07/1106</v>
      </c>
      <c r="AU128" s="48" t="e">
        <f t="shared" ca="1" si="40"/>
        <v>#NAME?</v>
      </c>
      <c r="AV128" s="48" t="e">
        <f t="shared" ca="1" si="41"/>
        <v>#NAME?</v>
      </c>
      <c r="AW128" s="49" t="e">
        <f t="shared" ca="1" si="42"/>
        <v>#NAME?</v>
      </c>
      <c r="AX128" s="48" t="e">
        <f t="shared" ca="1" si="43"/>
        <v>#NAME?</v>
      </c>
      <c r="AY128" s="49">
        <f t="shared" si="44"/>
        <v>200001113201</v>
      </c>
      <c r="AZ128" s="50" t="e">
        <f t="shared" ca="1" si="45"/>
        <v>#NAME?</v>
      </c>
      <c r="BA128" s="51" t="e">
        <f t="shared" ca="1" si="46"/>
        <v>#NAME?</v>
      </c>
      <c r="BB128" s="52" t="e">
        <f t="shared" ca="1" si="47"/>
        <v>#NAME?</v>
      </c>
      <c r="BC128" s="51" t="e">
        <f t="shared" ca="1" si="48"/>
        <v>#NAME?</v>
      </c>
      <c r="BD128" s="54" t="e">
        <f t="shared" ca="1" si="49"/>
        <v>#NAME?</v>
      </c>
      <c r="BE128" s="48" t="e">
        <f t="shared" ca="1" si="50"/>
        <v>#NAME?</v>
      </c>
      <c r="BF128" s="50" t="e">
        <f t="shared" ca="1" si="51"/>
        <v>#NAME?</v>
      </c>
      <c r="BG128" s="56" t="e">
        <f t="shared" ca="1" si="52"/>
        <v>#NAME?</v>
      </c>
      <c r="BH128" s="22"/>
      <c r="BI128" s="22"/>
      <c r="BJ128" s="22"/>
      <c r="BK128" s="22"/>
      <c r="BL128" s="22"/>
      <c r="BM128" s="22"/>
      <c r="BN128" s="24"/>
      <c r="BO128" s="24"/>
    </row>
    <row r="129" spans="1:67" ht="15.5">
      <c r="A129" s="25">
        <f t="shared" si="28"/>
        <v>127</v>
      </c>
      <c r="B129" s="62">
        <v>46230</v>
      </c>
      <c r="C129" s="26" t="s">
        <v>1617</v>
      </c>
      <c r="D129" s="27" t="s">
        <v>1272</v>
      </c>
      <c r="E129" s="29" t="s">
        <v>1274</v>
      </c>
      <c r="F129" s="31">
        <v>1</v>
      </c>
      <c r="G129" s="31" t="s">
        <v>63</v>
      </c>
      <c r="H129" s="31" t="str">
        <f t="shared" si="29"/>
        <v>DONE</v>
      </c>
      <c r="I129" s="31" t="s">
        <v>1343</v>
      </c>
      <c r="J129" s="31" t="s">
        <v>821</v>
      </c>
      <c r="K129" s="31" t="s">
        <v>70</v>
      </c>
      <c r="L129" s="31" t="s">
        <v>1618</v>
      </c>
      <c r="M129" s="31" t="s">
        <v>1619</v>
      </c>
      <c r="N129" s="25"/>
      <c r="O129" s="31" t="s">
        <v>189</v>
      </c>
      <c r="P129" s="31" t="s">
        <v>97</v>
      </c>
      <c r="Q129" s="31" t="s">
        <v>763</v>
      </c>
      <c r="R129" s="26">
        <v>200001113201</v>
      </c>
      <c r="S129" s="30">
        <v>46234</v>
      </c>
      <c r="T129" s="26" t="s">
        <v>77</v>
      </c>
      <c r="U129" s="30">
        <v>46242</v>
      </c>
      <c r="V129" s="25">
        <v>4000706313</v>
      </c>
      <c r="W129" s="58">
        <v>49352</v>
      </c>
      <c r="X129" s="34">
        <v>46246</v>
      </c>
      <c r="Y129" s="34"/>
      <c r="Z129" s="36">
        <v>53503</v>
      </c>
      <c r="AA129" s="34">
        <v>46246</v>
      </c>
      <c r="AB129" s="35"/>
      <c r="AC129" s="25"/>
      <c r="AD129" s="121" t="s">
        <v>1620</v>
      </c>
      <c r="AE129" s="123">
        <v>46246</v>
      </c>
      <c r="AF129" s="41" t="str">
        <f t="shared" si="30"/>
        <v>DONE</v>
      </c>
      <c r="AG129" s="44">
        <v>46247</v>
      </c>
      <c r="AH129" s="25"/>
      <c r="AI129" s="25"/>
      <c r="AJ129" s="45" t="str">
        <f t="array" ref="AJ129">IFERROR(INDEX('[1]Master Price'!$E:$E,MATCH(D129,'[1]Master Price'!$B:$B,0)),"0")</f>
        <v>0</v>
      </c>
      <c r="AK129" s="45">
        <f t="shared" si="31"/>
        <v>0</v>
      </c>
      <c r="AL129" s="46" t="str">
        <f t="shared" si="32"/>
        <v>0-day</v>
      </c>
      <c r="AM129" s="46" t="str">
        <f t="shared" si="33"/>
        <v>8-day</v>
      </c>
      <c r="AN129" s="46" t="str">
        <f t="shared" si="34"/>
        <v>0-day</v>
      </c>
      <c r="AO129" s="46" t="str">
        <f t="shared" si="35"/>
        <v>0-day</v>
      </c>
      <c r="AP129" s="46" t="str">
        <f t="shared" si="36"/>
        <v>0-day</v>
      </c>
      <c r="AQ129" s="46" t="str">
        <f t="shared" si="37"/>
        <v>0-day</v>
      </c>
      <c r="AR129" s="17"/>
      <c r="AS129" s="47">
        <f t="shared" si="38"/>
        <v>127</v>
      </c>
      <c r="AT129" s="35" t="str">
        <f t="shared" si="39"/>
        <v>GMIAMI/2026/07/1106</v>
      </c>
      <c r="AU129" s="48" t="e">
        <f t="shared" ca="1" si="40"/>
        <v>#NAME?</v>
      </c>
      <c r="AV129" s="48" t="e">
        <f t="shared" ca="1" si="41"/>
        <v>#NAME?</v>
      </c>
      <c r="AW129" s="49" t="e">
        <f t="shared" ca="1" si="42"/>
        <v>#NAME?</v>
      </c>
      <c r="AX129" s="48" t="e">
        <f t="shared" ca="1" si="43"/>
        <v>#NAME?</v>
      </c>
      <c r="AY129" s="49">
        <f t="shared" si="44"/>
        <v>200001113201</v>
      </c>
      <c r="AZ129" s="50" t="e">
        <f t="shared" ca="1" si="45"/>
        <v>#NAME?</v>
      </c>
      <c r="BA129" s="51" t="e">
        <f t="shared" ca="1" si="46"/>
        <v>#NAME?</v>
      </c>
      <c r="BB129" s="52" t="e">
        <f t="shared" ca="1" si="47"/>
        <v>#NAME?</v>
      </c>
      <c r="BC129" s="51" t="e">
        <f t="shared" ca="1" si="48"/>
        <v>#NAME?</v>
      </c>
      <c r="BD129" s="54" t="e">
        <f t="shared" ca="1" si="49"/>
        <v>#NAME?</v>
      </c>
      <c r="BE129" s="48" t="e">
        <f t="shared" ca="1" si="50"/>
        <v>#NAME?</v>
      </c>
      <c r="BF129" s="50" t="e">
        <f t="shared" ca="1" si="51"/>
        <v>#NAME?</v>
      </c>
      <c r="BG129" s="56" t="e">
        <f t="shared" ca="1" si="52"/>
        <v>#NAME?</v>
      </c>
      <c r="BH129" s="22"/>
      <c r="BI129" s="22"/>
      <c r="BJ129" s="22"/>
      <c r="BK129" s="22"/>
      <c r="BL129" s="22"/>
      <c r="BM129" s="22"/>
      <c r="BN129" s="24"/>
      <c r="BO129" s="24"/>
    </row>
    <row r="130" spans="1:67" ht="15.5">
      <c r="A130" s="25">
        <f t="shared" si="28"/>
        <v>128</v>
      </c>
      <c r="B130" s="62">
        <v>46230</v>
      </c>
      <c r="C130" s="26" t="s">
        <v>1641</v>
      </c>
      <c r="D130" s="27" t="s">
        <v>65</v>
      </c>
      <c r="E130" s="29" t="s">
        <v>66</v>
      </c>
      <c r="F130" s="31">
        <v>1</v>
      </c>
      <c r="G130" s="31" t="s">
        <v>63</v>
      </c>
      <c r="H130" s="31" t="str">
        <f t="shared" si="29"/>
        <v>DONE</v>
      </c>
      <c r="I130" s="31" t="s">
        <v>114</v>
      </c>
      <c r="J130" s="32" t="s">
        <v>115</v>
      </c>
      <c r="K130" s="32" t="s">
        <v>94</v>
      </c>
      <c r="L130" s="31">
        <v>10155</v>
      </c>
      <c r="M130" s="31" t="s">
        <v>218</v>
      </c>
      <c r="N130" s="25"/>
      <c r="O130" s="31" t="s">
        <v>79</v>
      </c>
      <c r="P130" s="31" t="s">
        <v>97</v>
      </c>
      <c r="Q130" s="31" t="s">
        <v>81</v>
      </c>
      <c r="R130" s="26">
        <v>200001111853</v>
      </c>
      <c r="S130" s="30">
        <v>46234</v>
      </c>
      <c r="T130" s="26" t="s">
        <v>77</v>
      </c>
      <c r="U130" s="30">
        <v>46237</v>
      </c>
      <c r="V130" s="25">
        <v>4000704880</v>
      </c>
      <c r="W130" s="58">
        <v>49343</v>
      </c>
      <c r="X130" s="34">
        <v>46246</v>
      </c>
      <c r="Y130" s="34"/>
      <c r="Z130" s="36">
        <v>53494</v>
      </c>
      <c r="AA130" s="34">
        <v>46246</v>
      </c>
      <c r="AB130" s="35"/>
      <c r="AC130" s="25"/>
      <c r="AD130" s="121" t="s">
        <v>1642</v>
      </c>
      <c r="AE130" s="123">
        <v>46246</v>
      </c>
      <c r="AF130" s="41" t="str">
        <f t="shared" si="30"/>
        <v>DONE</v>
      </c>
      <c r="AG130" s="44">
        <v>46247</v>
      </c>
      <c r="AH130" s="25"/>
      <c r="AI130" s="25"/>
      <c r="AJ130" s="45" t="str">
        <f t="array" ref="AJ130">IFERROR(INDEX('[1]Master Price'!$E:$E,MATCH(D130,'[1]Master Price'!$B:$B,0)),"0")</f>
        <v>0</v>
      </c>
      <c r="AK130" s="45">
        <f t="shared" si="31"/>
        <v>0</v>
      </c>
      <c r="AL130" s="46" t="str">
        <f t="shared" si="32"/>
        <v>0-day</v>
      </c>
      <c r="AM130" s="46" t="str">
        <f t="shared" si="33"/>
        <v>3-day</v>
      </c>
      <c r="AN130" s="46" t="str">
        <f t="shared" si="34"/>
        <v>0-day</v>
      </c>
      <c r="AO130" s="46" t="str">
        <f t="shared" si="35"/>
        <v>0-day</v>
      </c>
      <c r="AP130" s="46" t="str">
        <f t="shared" si="36"/>
        <v>0-day</v>
      </c>
      <c r="AQ130" s="46" t="str">
        <f t="shared" si="37"/>
        <v>0-day</v>
      </c>
      <c r="AR130" s="17"/>
      <c r="AS130" s="47">
        <f t="shared" si="38"/>
        <v>128</v>
      </c>
      <c r="AT130" s="35" t="str">
        <f t="shared" si="39"/>
        <v>GMIAMI/2026/07/1107</v>
      </c>
      <c r="AU130" s="48" t="e">
        <f t="shared" ca="1" si="40"/>
        <v>#NAME?</v>
      </c>
      <c r="AV130" s="48" t="e">
        <f t="shared" ca="1" si="41"/>
        <v>#NAME?</v>
      </c>
      <c r="AW130" s="49" t="e">
        <f t="shared" ca="1" si="42"/>
        <v>#NAME?</v>
      </c>
      <c r="AX130" s="48" t="e">
        <f t="shared" ca="1" si="43"/>
        <v>#NAME?</v>
      </c>
      <c r="AY130" s="49">
        <f t="shared" si="44"/>
        <v>200001111853</v>
      </c>
      <c r="AZ130" s="50" t="e">
        <f t="shared" ca="1" si="45"/>
        <v>#NAME?</v>
      </c>
      <c r="BA130" s="51" t="e">
        <f t="shared" ca="1" si="46"/>
        <v>#NAME?</v>
      </c>
      <c r="BB130" s="52" t="e">
        <f t="shared" ca="1" si="47"/>
        <v>#NAME?</v>
      </c>
      <c r="BC130" s="51" t="e">
        <f t="shared" ca="1" si="48"/>
        <v>#NAME?</v>
      </c>
      <c r="BD130" s="54" t="e">
        <f t="shared" ca="1" si="49"/>
        <v>#NAME?</v>
      </c>
      <c r="BE130" s="48" t="e">
        <f t="shared" ca="1" si="50"/>
        <v>#NAME?</v>
      </c>
      <c r="BF130" s="50" t="e">
        <f t="shared" ca="1" si="51"/>
        <v>#NAME?</v>
      </c>
      <c r="BG130" s="56" t="e">
        <f t="shared" ca="1" si="52"/>
        <v>#NAME?</v>
      </c>
      <c r="BH130" s="22"/>
      <c r="BI130" s="22"/>
      <c r="BJ130" s="22"/>
      <c r="BK130" s="22"/>
      <c r="BL130" s="22"/>
      <c r="BM130" s="22"/>
      <c r="BN130" s="24"/>
      <c r="BO130" s="24"/>
    </row>
    <row r="131" spans="1:67" ht="15.5">
      <c r="A131" s="25">
        <f t="shared" si="28"/>
        <v>129</v>
      </c>
      <c r="B131" s="62">
        <v>46230</v>
      </c>
      <c r="C131" s="26" t="s">
        <v>1643</v>
      </c>
      <c r="D131" s="27" t="s">
        <v>233</v>
      </c>
      <c r="E131" s="29" t="s">
        <v>234</v>
      </c>
      <c r="F131" s="31">
        <v>2</v>
      </c>
      <c r="G131" s="31" t="s">
        <v>63</v>
      </c>
      <c r="H131" s="31" t="str">
        <f t="shared" si="29"/>
        <v>DONE</v>
      </c>
      <c r="I131" s="31" t="s">
        <v>1429</v>
      </c>
      <c r="J131" s="32" t="s">
        <v>1097</v>
      </c>
      <c r="K131" s="32" t="s">
        <v>1335</v>
      </c>
      <c r="L131" s="31">
        <v>4307</v>
      </c>
      <c r="M131" s="31" t="s">
        <v>588</v>
      </c>
      <c r="N131" s="25"/>
      <c r="O131" s="31" t="s">
        <v>79</v>
      </c>
      <c r="P131" s="31" t="s">
        <v>97</v>
      </c>
      <c r="Q131" s="31" t="s">
        <v>492</v>
      </c>
      <c r="R131" s="26">
        <v>200001111855</v>
      </c>
      <c r="S131" s="30">
        <v>46234</v>
      </c>
      <c r="T131" s="26" t="s">
        <v>77</v>
      </c>
      <c r="U131" s="30">
        <v>46237</v>
      </c>
      <c r="V131" s="25">
        <v>4000704881</v>
      </c>
      <c r="W131" s="58">
        <v>49344</v>
      </c>
      <c r="X131" s="34">
        <v>46246</v>
      </c>
      <c r="Y131" s="34"/>
      <c r="Z131" s="36">
        <v>53496</v>
      </c>
      <c r="AA131" s="34">
        <v>46246</v>
      </c>
      <c r="AB131" s="35"/>
      <c r="AC131" s="25"/>
      <c r="AD131" s="121" t="s">
        <v>1644</v>
      </c>
      <c r="AE131" s="123">
        <v>46246</v>
      </c>
      <c r="AF131" s="41" t="str">
        <f t="shared" si="30"/>
        <v>DONE</v>
      </c>
      <c r="AG131" s="44">
        <v>46247</v>
      </c>
      <c r="AH131" s="25"/>
      <c r="AI131" s="25"/>
      <c r="AJ131" s="45" t="str">
        <f t="array" ref="AJ131">IFERROR(INDEX('[1]Master Price'!$E:$E,MATCH(D131,'[1]Master Price'!$B:$B,0)),"0")</f>
        <v>0</v>
      </c>
      <c r="AK131" s="45">
        <f t="shared" si="31"/>
        <v>0</v>
      </c>
      <c r="AL131" s="46" t="str">
        <f t="shared" si="32"/>
        <v>0-day</v>
      </c>
      <c r="AM131" s="46" t="str">
        <f t="shared" si="33"/>
        <v>3-day</v>
      </c>
      <c r="AN131" s="46" t="str">
        <f t="shared" si="34"/>
        <v>0-day</v>
      </c>
      <c r="AO131" s="46" t="str">
        <f t="shared" si="35"/>
        <v>0-day</v>
      </c>
      <c r="AP131" s="46" t="str">
        <f t="shared" si="36"/>
        <v>0-day</v>
      </c>
      <c r="AQ131" s="46" t="str">
        <f t="shared" si="37"/>
        <v>0-day</v>
      </c>
      <c r="AR131" s="17"/>
      <c r="AS131" s="47">
        <f t="shared" si="38"/>
        <v>129</v>
      </c>
      <c r="AT131" s="35" t="str">
        <f t="shared" si="39"/>
        <v>GMIAMI/2026/07/1108</v>
      </c>
      <c r="AU131" s="48" t="e">
        <f t="shared" ca="1" si="40"/>
        <v>#NAME?</v>
      </c>
      <c r="AV131" s="48" t="e">
        <f t="shared" ca="1" si="41"/>
        <v>#NAME?</v>
      </c>
      <c r="AW131" s="49" t="e">
        <f t="shared" ca="1" si="42"/>
        <v>#NAME?</v>
      </c>
      <c r="AX131" s="48" t="e">
        <f t="shared" ca="1" si="43"/>
        <v>#NAME?</v>
      </c>
      <c r="AY131" s="49">
        <f t="shared" si="44"/>
        <v>200001111855</v>
      </c>
      <c r="AZ131" s="50" t="e">
        <f t="shared" ca="1" si="45"/>
        <v>#NAME?</v>
      </c>
      <c r="BA131" s="51" t="e">
        <f t="shared" ca="1" si="46"/>
        <v>#NAME?</v>
      </c>
      <c r="BB131" s="52" t="e">
        <f t="shared" ca="1" si="47"/>
        <v>#NAME?</v>
      </c>
      <c r="BC131" s="51" t="e">
        <f t="shared" ca="1" si="48"/>
        <v>#NAME?</v>
      </c>
      <c r="BD131" s="54" t="e">
        <f t="shared" ca="1" si="49"/>
        <v>#NAME?</v>
      </c>
      <c r="BE131" s="48" t="e">
        <f t="shared" ca="1" si="50"/>
        <v>#NAME?</v>
      </c>
      <c r="BF131" s="50" t="e">
        <f t="shared" ca="1" si="51"/>
        <v>#NAME?</v>
      </c>
      <c r="BG131" s="56" t="e">
        <f t="shared" ca="1" si="52"/>
        <v>#NAME?</v>
      </c>
      <c r="BH131" s="22"/>
      <c r="BI131" s="22"/>
      <c r="BJ131" s="22"/>
      <c r="BK131" s="22"/>
      <c r="BL131" s="22"/>
      <c r="BM131" s="22"/>
      <c r="BN131" s="24"/>
      <c r="BO131" s="24"/>
    </row>
    <row r="132" spans="1:67" ht="15.5">
      <c r="A132" s="25">
        <f t="shared" si="28"/>
        <v>130</v>
      </c>
      <c r="B132" s="62">
        <v>46230</v>
      </c>
      <c r="C132" s="26" t="s">
        <v>1648</v>
      </c>
      <c r="D132" s="27" t="s">
        <v>180</v>
      </c>
      <c r="E132" s="29" t="s">
        <v>181</v>
      </c>
      <c r="F132" s="31">
        <v>4</v>
      </c>
      <c r="G132" s="31" t="s">
        <v>63</v>
      </c>
      <c r="H132" s="31" t="str">
        <f t="shared" si="29"/>
        <v>DONE</v>
      </c>
      <c r="I132" s="31" t="s">
        <v>171</v>
      </c>
      <c r="J132" s="32" t="s">
        <v>173</v>
      </c>
      <c r="K132" s="32" t="s">
        <v>94</v>
      </c>
      <c r="L132" s="31">
        <v>10059</v>
      </c>
      <c r="M132" s="31"/>
      <c r="N132" s="25"/>
      <c r="O132" s="31" t="s">
        <v>79</v>
      </c>
      <c r="P132" s="31" t="s">
        <v>97</v>
      </c>
      <c r="Q132" s="31" t="s">
        <v>492</v>
      </c>
      <c r="R132" s="26">
        <v>200001111857</v>
      </c>
      <c r="S132" s="30">
        <v>46234</v>
      </c>
      <c r="T132" s="26" t="s">
        <v>77</v>
      </c>
      <c r="U132" s="30">
        <v>46237</v>
      </c>
      <c r="V132" s="25">
        <v>4000704882</v>
      </c>
      <c r="W132" s="58">
        <v>49345</v>
      </c>
      <c r="X132" s="34">
        <v>46246</v>
      </c>
      <c r="Y132" s="34"/>
      <c r="Z132" s="36">
        <v>53497</v>
      </c>
      <c r="AA132" s="34">
        <v>46246</v>
      </c>
      <c r="AB132" s="35"/>
      <c r="AC132" s="25"/>
      <c r="AD132" s="121" t="s">
        <v>1649</v>
      </c>
      <c r="AE132" s="123">
        <v>46246</v>
      </c>
      <c r="AF132" s="41" t="str">
        <f t="shared" si="30"/>
        <v>DONE</v>
      </c>
      <c r="AG132" s="44">
        <v>46247</v>
      </c>
      <c r="AH132" s="25"/>
      <c r="AI132" s="25"/>
      <c r="AJ132" s="45" t="str">
        <f t="array" ref="AJ132">IFERROR(INDEX('[1]Master Price'!$E:$E,MATCH(D132,'[1]Master Price'!$B:$B,0)),"0")</f>
        <v>0</v>
      </c>
      <c r="AK132" s="45">
        <f t="shared" si="31"/>
        <v>0</v>
      </c>
      <c r="AL132" s="46" t="str">
        <f t="shared" si="32"/>
        <v>0-day</v>
      </c>
      <c r="AM132" s="46" t="str">
        <f t="shared" si="33"/>
        <v>3-day</v>
      </c>
      <c r="AN132" s="46" t="str">
        <f t="shared" si="34"/>
        <v>0-day</v>
      </c>
      <c r="AO132" s="46" t="str">
        <f t="shared" si="35"/>
        <v>0-day</v>
      </c>
      <c r="AP132" s="46" t="str">
        <f t="shared" si="36"/>
        <v>0-day</v>
      </c>
      <c r="AQ132" s="46" t="str">
        <f t="shared" si="37"/>
        <v>0-day</v>
      </c>
      <c r="AR132" s="17"/>
      <c r="AS132" s="47">
        <f t="shared" si="38"/>
        <v>130</v>
      </c>
      <c r="AT132" s="35" t="str">
        <f t="shared" si="39"/>
        <v>GMIAMI/2026/07/1109</v>
      </c>
      <c r="AU132" s="48" t="e">
        <f t="shared" ca="1" si="40"/>
        <v>#NAME?</v>
      </c>
      <c r="AV132" s="48" t="e">
        <f t="shared" ca="1" si="41"/>
        <v>#NAME?</v>
      </c>
      <c r="AW132" s="49" t="e">
        <f t="shared" ca="1" si="42"/>
        <v>#NAME?</v>
      </c>
      <c r="AX132" s="48" t="e">
        <f t="shared" ca="1" si="43"/>
        <v>#NAME?</v>
      </c>
      <c r="AY132" s="49">
        <f t="shared" si="44"/>
        <v>200001111857</v>
      </c>
      <c r="AZ132" s="50" t="e">
        <f t="shared" ca="1" si="45"/>
        <v>#NAME?</v>
      </c>
      <c r="BA132" s="51" t="e">
        <f t="shared" ca="1" si="46"/>
        <v>#NAME?</v>
      </c>
      <c r="BB132" s="52" t="e">
        <f t="shared" ca="1" si="47"/>
        <v>#NAME?</v>
      </c>
      <c r="BC132" s="51" t="e">
        <f t="shared" ca="1" si="48"/>
        <v>#NAME?</v>
      </c>
      <c r="BD132" s="54" t="e">
        <f t="shared" ca="1" si="49"/>
        <v>#NAME?</v>
      </c>
      <c r="BE132" s="48" t="e">
        <f t="shared" ca="1" si="50"/>
        <v>#NAME?</v>
      </c>
      <c r="BF132" s="50" t="e">
        <f t="shared" ca="1" si="51"/>
        <v>#NAME?</v>
      </c>
      <c r="BG132" s="56" t="e">
        <f t="shared" ca="1" si="52"/>
        <v>#NAME?</v>
      </c>
      <c r="BH132" s="22"/>
      <c r="BI132" s="22"/>
      <c r="BJ132" s="22"/>
      <c r="BK132" s="22"/>
      <c r="BL132" s="22"/>
      <c r="BM132" s="22"/>
      <c r="BN132" s="24"/>
      <c r="BO132" s="24"/>
    </row>
    <row r="133" spans="1:67" ht="15.5">
      <c r="A133" s="25">
        <f t="shared" si="28"/>
        <v>131</v>
      </c>
      <c r="B133" s="62">
        <v>46230</v>
      </c>
      <c r="C133" s="26" t="s">
        <v>1650</v>
      </c>
      <c r="D133" s="27" t="s">
        <v>119</v>
      </c>
      <c r="E133" s="29" t="s">
        <v>120</v>
      </c>
      <c r="F133" s="31">
        <v>1</v>
      </c>
      <c r="G133" s="31" t="s">
        <v>63</v>
      </c>
      <c r="H133" s="31" t="str">
        <f t="shared" si="29"/>
        <v>DONE</v>
      </c>
      <c r="I133" s="31"/>
      <c r="J133" s="32"/>
      <c r="K133" s="32"/>
      <c r="L133" s="31"/>
      <c r="M133" s="31"/>
      <c r="N133" s="25"/>
      <c r="O133" s="31"/>
      <c r="P133" s="31" t="s">
        <v>97</v>
      </c>
      <c r="Q133" s="31" t="s">
        <v>492</v>
      </c>
      <c r="R133" s="26">
        <v>260000037625</v>
      </c>
      <c r="S133" s="30">
        <v>46234</v>
      </c>
      <c r="T133" s="26" t="s">
        <v>77</v>
      </c>
      <c r="U133" s="30">
        <v>46237</v>
      </c>
      <c r="V133" s="25">
        <v>4000704883</v>
      </c>
      <c r="W133" s="58">
        <v>49346</v>
      </c>
      <c r="X133" s="34">
        <v>46246</v>
      </c>
      <c r="Y133" s="34"/>
      <c r="Z133" s="36">
        <v>53498</v>
      </c>
      <c r="AA133" s="34">
        <v>46246</v>
      </c>
      <c r="AB133" s="35"/>
      <c r="AC133" s="25"/>
      <c r="AD133" s="121" t="s">
        <v>1651</v>
      </c>
      <c r="AE133" s="123">
        <v>46246</v>
      </c>
      <c r="AF133" s="41" t="str">
        <f t="shared" si="30"/>
        <v>DONE</v>
      </c>
      <c r="AG133" s="44">
        <v>46247</v>
      </c>
      <c r="AH133" s="25"/>
      <c r="AI133" s="25"/>
      <c r="AJ133" s="45" t="str">
        <f t="array" ref="AJ133">IFERROR(INDEX('[1]Master Price'!$E:$E,MATCH(D133,'[1]Master Price'!$B:$B,0)),"0")</f>
        <v>0</v>
      </c>
      <c r="AK133" s="45">
        <f t="shared" si="31"/>
        <v>0</v>
      </c>
      <c r="AL133" s="46" t="str">
        <f t="shared" si="32"/>
        <v>0-day</v>
      </c>
      <c r="AM133" s="46" t="str">
        <f t="shared" si="33"/>
        <v>3-day</v>
      </c>
      <c r="AN133" s="46" t="str">
        <f t="shared" si="34"/>
        <v>0-day</v>
      </c>
      <c r="AO133" s="46" t="str">
        <f t="shared" si="35"/>
        <v>0-day</v>
      </c>
      <c r="AP133" s="46" t="str">
        <f t="shared" si="36"/>
        <v>0-day</v>
      </c>
      <c r="AQ133" s="46" t="str">
        <f t="shared" si="37"/>
        <v>0-day</v>
      </c>
      <c r="AR133" s="17"/>
      <c r="AS133" s="47">
        <f t="shared" si="38"/>
        <v>131</v>
      </c>
      <c r="AT133" s="35" t="str">
        <f t="shared" si="39"/>
        <v>GMIAMI/2026/07/1110</v>
      </c>
      <c r="AU133" s="48" t="e">
        <f t="shared" ca="1" si="40"/>
        <v>#NAME?</v>
      </c>
      <c r="AV133" s="48" t="e">
        <f t="shared" ca="1" si="41"/>
        <v>#NAME?</v>
      </c>
      <c r="AW133" s="49" t="e">
        <f t="shared" ca="1" si="42"/>
        <v>#NAME?</v>
      </c>
      <c r="AX133" s="48" t="e">
        <f t="shared" ca="1" si="43"/>
        <v>#NAME?</v>
      </c>
      <c r="AY133" s="49">
        <f t="shared" si="44"/>
        <v>260000037625</v>
      </c>
      <c r="AZ133" s="50" t="e">
        <f t="shared" ca="1" si="45"/>
        <v>#NAME?</v>
      </c>
      <c r="BA133" s="51" t="e">
        <f t="shared" ca="1" si="46"/>
        <v>#NAME?</v>
      </c>
      <c r="BB133" s="52" t="e">
        <f t="shared" ca="1" si="47"/>
        <v>#NAME?</v>
      </c>
      <c r="BC133" s="51" t="e">
        <f t="shared" ca="1" si="48"/>
        <v>#NAME?</v>
      </c>
      <c r="BD133" s="54" t="e">
        <f t="shared" ca="1" si="49"/>
        <v>#NAME?</v>
      </c>
      <c r="BE133" s="48" t="e">
        <f t="shared" ca="1" si="50"/>
        <v>#NAME?</v>
      </c>
      <c r="BF133" s="50" t="e">
        <f t="shared" ca="1" si="51"/>
        <v>#NAME?</v>
      </c>
      <c r="BG133" s="56" t="e">
        <f t="shared" ca="1" si="52"/>
        <v>#NAME?</v>
      </c>
      <c r="BH133" s="22"/>
      <c r="BI133" s="22"/>
      <c r="BJ133" s="22"/>
      <c r="BK133" s="22"/>
      <c r="BL133" s="22"/>
      <c r="BM133" s="22"/>
      <c r="BN133" s="24"/>
      <c r="BO133" s="24"/>
    </row>
    <row r="134" spans="1:67" ht="15.5">
      <c r="A134" s="25">
        <f t="shared" si="28"/>
        <v>132</v>
      </c>
      <c r="B134" s="62">
        <v>46231</v>
      </c>
      <c r="C134" s="26" t="s">
        <v>1652</v>
      </c>
      <c r="D134" s="27" t="s">
        <v>65</v>
      </c>
      <c r="E134" s="29" t="s">
        <v>66</v>
      </c>
      <c r="F134" s="31">
        <v>2</v>
      </c>
      <c r="G134" s="31" t="s">
        <v>63</v>
      </c>
      <c r="H134" s="31" t="str">
        <f t="shared" si="29"/>
        <v>DONE</v>
      </c>
      <c r="I134" s="31" t="s">
        <v>303</v>
      </c>
      <c r="J134" s="32" t="s">
        <v>173</v>
      </c>
      <c r="K134" s="32" t="s">
        <v>94</v>
      </c>
      <c r="L134" s="31">
        <v>12244</v>
      </c>
      <c r="M134" s="31"/>
      <c r="N134" s="85" t="s">
        <v>609</v>
      </c>
      <c r="O134" s="31" t="s">
        <v>79</v>
      </c>
      <c r="P134" s="31" t="s">
        <v>97</v>
      </c>
      <c r="Q134" s="31" t="s">
        <v>492</v>
      </c>
      <c r="R134" s="26">
        <v>200001111862</v>
      </c>
      <c r="S134" s="30">
        <v>46234</v>
      </c>
      <c r="T134" s="26" t="s">
        <v>77</v>
      </c>
      <c r="U134" s="30">
        <v>46237</v>
      </c>
      <c r="V134" s="25">
        <v>4000704884</v>
      </c>
      <c r="W134" s="58">
        <v>49347</v>
      </c>
      <c r="X134" s="34">
        <v>46246</v>
      </c>
      <c r="Y134" s="34"/>
      <c r="Z134" s="36">
        <v>53499</v>
      </c>
      <c r="AA134" s="34">
        <v>46246</v>
      </c>
      <c r="AB134" s="35"/>
      <c r="AC134" s="25"/>
      <c r="AD134" s="121" t="s">
        <v>1653</v>
      </c>
      <c r="AE134" s="123">
        <v>46246</v>
      </c>
      <c r="AF134" s="41" t="str">
        <f t="shared" si="30"/>
        <v>DONE</v>
      </c>
      <c r="AG134" s="44">
        <v>46247</v>
      </c>
      <c r="AH134" s="25"/>
      <c r="AI134" s="25"/>
      <c r="AJ134" s="45" t="str">
        <f t="array" ref="AJ134">IFERROR(INDEX('[1]Master Price'!$E:$E,MATCH(D134,'[1]Master Price'!$B:$B,0)),"0")</f>
        <v>0</v>
      </c>
      <c r="AK134" s="45">
        <f t="shared" si="31"/>
        <v>0</v>
      </c>
      <c r="AL134" s="46" t="str">
        <f t="shared" si="32"/>
        <v>0-day</v>
      </c>
      <c r="AM134" s="46" t="str">
        <f t="shared" si="33"/>
        <v>3-day</v>
      </c>
      <c r="AN134" s="46" t="str">
        <f t="shared" si="34"/>
        <v>0-day</v>
      </c>
      <c r="AO134" s="46" t="str">
        <f t="shared" si="35"/>
        <v>0-day</v>
      </c>
      <c r="AP134" s="46" t="str">
        <f t="shared" si="36"/>
        <v>0-day</v>
      </c>
      <c r="AQ134" s="46" t="str">
        <f t="shared" si="37"/>
        <v>0-day</v>
      </c>
      <c r="AR134" s="17"/>
      <c r="AS134" s="47">
        <f t="shared" si="38"/>
        <v>132</v>
      </c>
      <c r="AT134" s="35" t="str">
        <f t="shared" si="39"/>
        <v>GMIAMI/2026/07/1111</v>
      </c>
      <c r="AU134" s="48" t="e">
        <f t="shared" ca="1" si="40"/>
        <v>#NAME?</v>
      </c>
      <c r="AV134" s="48" t="e">
        <f t="shared" ca="1" si="41"/>
        <v>#NAME?</v>
      </c>
      <c r="AW134" s="49" t="e">
        <f t="shared" ca="1" si="42"/>
        <v>#NAME?</v>
      </c>
      <c r="AX134" s="48" t="e">
        <f t="shared" ca="1" si="43"/>
        <v>#NAME?</v>
      </c>
      <c r="AY134" s="49">
        <f t="shared" si="44"/>
        <v>200001111862</v>
      </c>
      <c r="AZ134" s="50" t="e">
        <f t="shared" ca="1" si="45"/>
        <v>#NAME?</v>
      </c>
      <c r="BA134" s="51" t="e">
        <f t="shared" ca="1" si="46"/>
        <v>#NAME?</v>
      </c>
      <c r="BB134" s="52" t="e">
        <f t="shared" ca="1" si="47"/>
        <v>#NAME?</v>
      </c>
      <c r="BC134" s="51" t="e">
        <f t="shared" ca="1" si="48"/>
        <v>#NAME?</v>
      </c>
      <c r="BD134" s="54" t="e">
        <f t="shared" ca="1" si="49"/>
        <v>#NAME?</v>
      </c>
      <c r="BE134" s="48" t="e">
        <f t="shared" ca="1" si="50"/>
        <v>#NAME?</v>
      </c>
      <c r="BF134" s="50" t="e">
        <f t="shared" ca="1" si="51"/>
        <v>#NAME?</v>
      </c>
      <c r="BG134" s="56" t="e">
        <f t="shared" ca="1" si="52"/>
        <v>#NAME?</v>
      </c>
      <c r="BH134" s="22"/>
      <c r="BI134" s="22"/>
      <c r="BJ134" s="22"/>
      <c r="BK134" s="22"/>
      <c r="BL134" s="22"/>
      <c r="BM134" s="22"/>
      <c r="BN134" s="24"/>
      <c r="BO134" s="24"/>
    </row>
    <row r="135" spans="1:67" ht="15.5">
      <c r="A135" s="25">
        <f t="shared" si="28"/>
        <v>133</v>
      </c>
      <c r="B135" s="62">
        <v>46231</v>
      </c>
      <c r="C135" s="26" t="s">
        <v>1658</v>
      </c>
      <c r="D135" s="27" t="s">
        <v>65</v>
      </c>
      <c r="E135" s="29" t="s">
        <v>66</v>
      </c>
      <c r="F135" s="31">
        <v>1</v>
      </c>
      <c r="G135" s="31" t="s">
        <v>63</v>
      </c>
      <c r="H135" s="31" t="str">
        <f t="shared" si="29"/>
        <v>DONE</v>
      </c>
      <c r="I135" s="31" t="s">
        <v>1096</v>
      </c>
      <c r="J135" s="32" t="s">
        <v>1097</v>
      </c>
      <c r="K135" s="32" t="s">
        <v>1335</v>
      </c>
      <c r="L135" s="31">
        <v>3550</v>
      </c>
      <c r="M135" s="31"/>
      <c r="N135" s="85" t="s">
        <v>609</v>
      </c>
      <c r="O135" s="31" t="s">
        <v>79</v>
      </c>
      <c r="P135" s="31" t="s">
        <v>97</v>
      </c>
      <c r="Q135" s="31" t="s">
        <v>492</v>
      </c>
      <c r="R135" s="26">
        <v>200001113048</v>
      </c>
      <c r="S135" s="30">
        <v>46234</v>
      </c>
      <c r="T135" s="26" t="s">
        <v>77</v>
      </c>
      <c r="U135" s="30">
        <v>46242</v>
      </c>
      <c r="V135" s="25">
        <v>4000706307</v>
      </c>
      <c r="W135" s="58">
        <v>49350</v>
      </c>
      <c r="X135" s="34">
        <v>46246</v>
      </c>
      <c r="Y135" s="34"/>
      <c r="Z135" s="36">
        <v>53501</v>
      </c>
      <c r="AA135" s="34">
        <v>46246</v>
      </c>
      <c r="AB135" s="35"/>
      <c r="AC135" s="25"/>
      <c r="AD135" s="121" t="s">
        <v>1659</v>
      </c>
      <c r="AE135" s="123">
        <v>46246</v>
      </c>
      <c r="AF135" s="41" t="str">
        <f t="shared" si="30"/>
        <v>DONE</v>
      </c>
      <c r="AG135" s="44">
        <v>46247</v>
      </c>
      <c r="AH135" s="25"/>
      <c r="AI135" s="25"/>
      <c r="AJ135" s="45" t="str">
        <f t="array" ref="AJ135">IFERROR(INDEX('[1]Master Price'!$E:$E,MATCH(D135,'[1]Master Price'!$B:$B,0)),"0")</f>
        <v>0</v>
      </c>
      <c r="AK135" s="45">
        <f t="shared" si="31"/>
        <v>0</v>
      </c>
      <c r="AL135" s="46" t="str">
        <f t="shared" si="32"/>
        <v>0-day</v>
      </c>
      <c r="AM135" s="46" t="str">
        <f t="shared" si="33"/>
        <v>8-day</v>
      </c>
      <c r="AN135" s="46" t="str">
        <f t="shared" si="34"/>
        <v>0-day</v>
      </c>
      <c r="AO135" s="46" t="str">
        <f t="shared" si="35"/>
        <v>0-day</v>
      </c>
      <c r="AP135" s="46" t="str">
        <f t="shared" si="36"/>
        <v>0-day</v>
      </c>
      <c r="AQ135" s="46" t="str">
        <f t="shared" si="37"/>
        <v>0-day</v>
      </c>
      <c r="AR135" s="17"/>
      <c r="AS135" s="47">
        <f t="shared" si="38"/>
        <v>133</v>
      </c>
      <c r="AT135" s="35" t="str">
        <f t="shared" si="39"/>
        <v>GMIAMI/2026/07/1112</v>
      </c>
      <c r="AU135" s="48" t="e">
        <f t="shared" ca="1" si="40"/>
        <v>#NAME?</v>
      </c>
      <c r="AV135" s="48" t="e">
        <f t="shared" ca="1" si="41"/>
        <v>#NAME?</v>
      </c>
      <c r="AW135" s="49" t="e">
        <f t="shared" ca="1" si="42"/>
        <v>#NAME?</v>
      </c>
      <c r="AX135" s="48" t="e">
        <f t="shared" ca="1" si="43"/>
        <v>#NAME?</v>
      </c>
      <c r="AY135" s="49">
        <f t="shared" si="44"/>
        <v>200001113048</v>
      </c>
      <c r="AZ135" s="50" t="e">
        <f t="shared" ca="1" si="45"/>
        <v>#NAME?</v>
      </c>
      <c r="BA135" s="51" t="e">
        <f t="shared" ca="1" si="46"/>
        <v>#NAME?</v>
      </c>
      <c r="BB135" s="52" t="e">
        <f t="shared" ca="1" si="47"/>
        <v>#NAME?</v>
      </c>
      <c r="BC135" s="51" t="e">
        <f t="shared" ca="1" si="48"/>
        <v>#NAME?</v>
      </c>
      <c r="BD135" s="54" t="e">
        <f t="shared" ca="1" si="49"/>
        <v>#NAME?</v>
      </c>
      <c r="BE135" s="48" t="e">
        <f t="shared" ca="1" si="50"/>
        <v>#NAME?</v>
      </c>
      <c r="BF135" s="50" t="e">
        <f t="shared" ca="1" si="51"/>
        <v>#NAME?</v>
      </c>
      <c r="BG135" s="56" t="e">
        <f t="shared" ca="1" si="52"/>
        <v>#NAME?</v>
      </c>
      <c r="BH135" s="22"/>
      <c r="BI135" s="22"/>
      <c r="BJ135" s="22"/>
      <c r="BK135" s="22"/>
      <c r="BL135" s="22"/>
      <c r="BM135" s="22"/>
      <c r="BN135" s="24"/>
      <c r="BO135" s="24"/>
    </row>
    <row r="136" spans="1:67" ht="15.5">
      <c r="A136" s="25">
        <f t="shared" si="28"/>
        <v>134</v>
      </c>
      <c r="B136" s="62">
        <v>46232</v>
      </c>
      <c r="C136" s="26" t="s">
        <v>1660</v>
      </c>
      <c r="D136" s="27" t="s">
        <v>165</v>
      </c>
      <c r="E136" s="29" t="s">
        <v>166</v>
      </c>
      <c r="F136" s="31">
        <v>1</v>
      </c>
      <c r="G136" s="31" t="s">
        <v>63</v>
      </c>
      <c r="H136" s="31" t="str">
        <f t="shared" si="29"/>
        <v>DONE</v>
      </c>
      <c r="I136" s="31" t="s">
        <v>1137</v>
      </c>
      <c r="J136" s="31" t="s">
        <v>1163</v>
      </c>
      <c r="K136" s="31" t="s">
        <v>1138</v>
      </c>
      <c r="L136" s="31">
        <v>10584</v>
      </c>
      <c r="M136" s="31"/>
      <c r="N136" s="85" t="s">
        <v>609</v>
      </c>
      <c r="O136" s="31" t="s">
        <v>79</v>
      </c>
      <c r="P136" s="31" t="s">
        <v>97</v>
      </c>
      <c r="Q136" s="31" t="s">
        <v>492</v>
      </c>
      <c r="R136" s="26">
        <v>200001113045</v>
      </c>
      <c r="S136" s="30">
        <v>46234</v>
      </c>
      <c r="T136" s="26" t="s">
        <v>77</v>
      </c>
      <c r="U136" s="30">
        <v>46242</v>
      </c>
      <c r="V136" s="25">
        <v>4000706303</v>
      </c>
      <c r="W136" s="58">
        <v>51339</v>
      </c>
      <c r="X136" s="34">
        <v>46290</v>
      </c>
      <c r="Y136" s="34"/>
      <c r="Z136" s="36">
        <v>55562</v>
      </c>
      <c r="AA136" s="34">
        <v>46294</v>
      </c>
      <c r="AB136" s="35"/>
      <c r="AC136" s="25"/>
      <c r="AD136" s="121" t="s">
        <v>1661</v>
      </c>
      <c r="AE136" s="123">
        <v>46295</v>
      </c>
      <c r="AF136" s="41" t="str">
        <f t="shared" si="30"/>
        <v>DONE</v>
      </c>
      <c r="AG136" s="25"/>
      <c r="AH136" s="25"/>
      <c r="AI136" s="25"/>
      <c r="AJ136" s="45" t="str">
        <f t="array" ref="AJ136">IFERROR(INDEX('[1]Master Price'!$E:$E,MATCH(D136,'[1]Master Price'!$B:$B,0)),"0")</f>
        <v>0</v>
      </c>
      <c r="AK136" s="45">
        <f t="shared" si="31"/>
        <v>0</v>
      </c>
      <c r="AL136" s="46" t="str">
        <f t="shared" si="32"/>
        <v>0-day</v>
      </c>
      <c r="AM136" s="46" t="str">
        <f t="shared" si="33"/>
        <v>8-day</v>
      </c>
      <c r="AN136" s="46" t="str">
        <f t="shared" si="34"/>
        <v>0-day</v>
      </c>
      <c r="AO136" s="46" t="str">
        <f t="shared" si="35"/>
        <v>4-day</v>
      </c>
      <c r="AP136" s="46" t="str">
        <f t="shared" si="36"/>
        <v>1-day</v>
      </c>
      <c r="AQ136" s="46" t="str">
        <f t="shared" si="37"/>
        <v>0-day</v>
      </c>
      <c r="AR136" s="17"/>
      <c r="AS136" s="47">
        <f t="shared" si="38"/>
        <v>134</v>
      </c>
      <c r="AT136" s="35" t="str">
        <f t="shared" si="39"/>
        <v>GMIAMI/2026/07/1113</v>
      </c>
      <c r="AU136" s="48" t="e">
        <f t="shared" ca="1" si="40"/>
        <v>#NAME?</v>
      </c>
      <c r="AV136" s="48" t="e">
        <f t="shared" ca="1" si="41"/>
        <v>#NAME?</v>
      </c>
      <c r="AW136" s="49" t="e">
        <f t="shared" ca="1" si="42"/>
        <v>#NAME?</v>
      </c>
      <c r="AX136" s="48" t="e">
        <f t="shared" ca="1" si="43"/>
        <v>#NAME?</v>
      </c>
      <c r="AY136" s="49">
        <f t="shared" si="44"/>
        <v>200001113045</v>
      </c>
      <c r="AZ136" s="50" t="e">
        <f t="shared" ca="1" si="45"/>
        <v>#NAME?</v>
      </c>
      <c r="BA136" s="51" t="e">
        <f t="shared" ca="1" si="46"/>
        <v>#NAME?</v>
      </c>
      <c r="BB136" s="52" t="e">
        <f t="shared" ca="1" si="47"/>
        <v>#NAME?</v>
      </c>
      <c r="BC136" s="51" t="e">
        <f t="shared" ca="1" si="48"/>
        <v>#NAME?</v>
      </c>
      <c r="BD136" s="54" t="e">
        <f t="shared" ca="1" si="49"/>
        <v>#NAME?</v>
      </c>
      <c r="BE136" s="48" t="e">
        <f t="shared" ca="1" si="50"/>
        <v>#NAME?</v>
      </c>
      <c r="BF136" s="50" t="e">
        <f t="shared" ca="1" si="51"/>
        <v>#NAME?</v>
      </c>
      <c r="BG136" s="56" t="e">
        <f t="shared" ca="1" si="52"/>
        <v>#NAME?</v>
      </c>
      <c r="BH136" s="22"/>
      <c r="BI136" s="22"/>
      <c r="BJ136" s="22"/>
      <c r="BK136" s="22"/>
      <c r="BL136" s="22"/>
      <c r="BM136" s="22"/>
      <c r="BN136" s="24"/>
      <c r="BO136" s="24"/>
    </row>
    <row r="137" spans="1:67" ht="15.5">
      <c r="A137" s="25">
        <f t="shared" si="28"/>
        <v>135</v>
      </c>
      <c r="B137" s="62">
        <v>46232</v>
      </c>
      <c r="C137" s="26" t="s">
        <v>1660</v>
      </c>
      <c r="D137" s="27" t="s">
        <v>341</v>
      </c>
      <c r="E137" s="29" t="s">
        <v>342</v>
      </c>
      <c r="F137" s="31">
        <v>3</v>
      </c>
      <c r="G137" s="31" t="s">
        <v>182</v>
      </c>
      <c r="H137" s="31" t="str">
        <f t="shared" si="29"/>
        <v>DONE</v>
      </c>
      <c r="I137" s="31" t="s">
        <v>1137</v>
      </c>
      <c r="J137" s="31" t="s">
        <v>1163</v>
      </c>
      <c r="K137" s="31" t="s">
        <v>1138</v>
      </c>
      <c r="L137" s="31">
        <v>10584</v>
      </c>
      <c r="M137" s="31"/>
      <c r="N137" s="85" t="s">
        <v>609</v>
      </c>
      <c r="O137" s="31" t="s">
        <v>79</v>
      </c>
      <c r="P137" s="31" t="s">
        <v>97</v>
      </c>
      <c r="Q137" s="31" t="s">
        <v>492</v>
      </c>
      <c r="R137" s="26">
        <v>200001113045</v>
      </c>
      <c r="S137" s="30">
        <v>46234</v>
      </c>
      <c r="T137" s="26" t="s">
        <v>77</v>
      </c>
      <c r="U137" s="30">
        <v>46242</v>
      </c>
      <c r="V137" s="25">
        <v>4000706303</v>
      </c>
      <c r="W137" s="58">
        <v>51339</v>
      </c>
      <c r="X137" s="34">
        <v>46290</v>
      </c>
      <c r="Y137" s="34"/>
      <c r="Z137" s="36">
        <v>55562</v>
      </c>
      <c r="AA137" s="34">
        <v>46294</v>
      </c>
      <c r="AB137" s="35"/>
      <c r="AC137" s="25"/>
      <c r="AD137" s="121" t="s">
        <v>1661</v>
      </c>
      <c r="AE137" s="123">
        <v>46295</v>
      </c>
      <c r="AF137" s="41" t="str">
        <f t="shared" si="30"/>
        <v>DONE</v>
      </c>
      <c r="AG137" s="25"/>
      <c r="AH137" s="25"/>
      <c r="AI137" s="25"/>
      <c r="AJ137" s="45" t="str">
        <f t="array" ref="AJ137">IFERROR(INDEX('[1]Master Price'!$E:$E,MATCH(D137,'[1]Master Price'!$B:$B,0)),"0")</f>
        <v>0</v>
      </c>
      <c r="AK137" s="45">
        <f t="shared" si="31"/>
        <v>0</v>
      </c>
      <c r="AL137" s="46" t="str">
        <f t="shared" si="32"/>
        <v>0-day</v>
      </c>
      <c r="AM137" s="46" t="str">
        <f t="shared" si="33"/>
        <v>8-day</v>
      </c>
      <c r="AN137" s="46" t="str">
        <f t="shared" si="34"/>
        <v>0-day</v>
      </c>
      <c r="AO137" s="46" t="str">
        <f t="shared" si="35"/>
        <v>4-day</v>
      </c>
      <c r="AP137" s="46" t="str">
        <f t="shared" si="36"/>
        <v>1-day</v>
      </c>
      <c r="AQ137" s="46" t="str">
        <f t="shared" si="37"/>
        <v>0-day</v>
      </c>
      <c r="AR137" s="17"/>
      <c r="AS137" s="47">
        <f t="shared" si="38"/>
        <v>135</v>
      </c>
      <c r="AT137" s="35" t="str">
        <f t="shared" si="39"/>
        <v>GMIAMI/2026/07/1113</v>
      </c>
      <c r="AU137" s="48" t="e">
        <f t="shared" ca="1" si="40"/>
        <v>#NAME?</v>
      </c>
      <c r="AV137" s="48" t="e">
        <f t="shared" ca="1" si="41"/>
        <v>#NAME?</v>
      </c>
      <c r="AW137" s="49" t="e">
        <f t="shared" ca="1" si="42"/>
        <v>#NAME?</v>
      </c>
      <c r="AX137" s="48" t="e">
        <f t="shared" ca="1" si="43"/>
        <v>#NAME?</v>
      </c>
      <c r="AY137" s="49">
        <f t="shared" si="44"/>
        <v>200001113045</v>
      </c>
      <c r="AZ137" s="50" t="e">
        <f t="shared" ca="1" si="45"/>
        <v>#NAME?</v>
      </c>
      <c r="BA137" s="51" t="e">
        <f t="shared" ca="1" si="46"/>
        <v>#NAME?</v>
      </c>
      <c r="BB137" s="52" t="e">
        <f t="shared" ca="1" si="47"/>
        <v>#NAME?</v>
      </c>
      <c r="BC137" s="51" t="e">
        <f t="shared" ca="1" si="48"/>
        <v>#NAME?</v>
      </c>
      <c r="BD137" s="54" t="e">
        <f t="shared" ca="1" si="49"/>
        <v>#NAME?</v>
      </c>
      <c r="BE137" s="48" t="e">
        <f t="shared" ca="1" si="50"/>
        <v>#NAME?</v>
      </c>
      <c r="BF137" s="50" t="e">
        <f t="shared" ca="1" si="51"/>
        <v>#NAME?</v>
      </c>
      <c r="BG137" s="56" t="e">
        <f t="shared" ca="1" si="52"/>
        <v>#NAME?</v>
      </c>
      <c r="BH137" s="22"/>
      <c r="BI137" s="22"/>
      <c r="BJ137" s="22"/>
      <c r="BK137" s="22"/>
      <c r="BL137" s="22"/>
      <c r="BM137" s="22"/>
      <c r="BN137" s="24"/>
      <c r="BO137" s="24"/>
    </row>
    <row r="138" spans="1:67" ht="15.5">
      <c r="A138" s="25">
        <f t="shared" si="28"/>
        <v>136</v>
      </c>
      <c r="B138" s="62">
        <v>46232</v>
      </c>
      <c r="C138" s="26" t="s">
        <v>1660</v>
      </c>
      <c r="D138" s="27" t="s">
        <v>233</v>
      </c>
      <c r="E138" s="29" t="s">
        <v>234</v>
      </c>
      <c r="F138" s="31">
        <v>3</v>
      </c>
      <c r="G138" s="31" t="s">
        <v>63</v>
      </c>
      <c r="H138" s="31" t="str">
        <f t="shared" si="29"/>
        <v>DONE</v>
      </c>
      <c r="I138" s="31" t="s">
        <v>1137</v>
      </c>
      <c r="J138" s="31" t="s">
        <v>1163</v>
      </c>
      <c r="K138" s="31" t="s">
        <v>1138</v>
      </c>
      <c r="L138" s="31">
        <v>10584</v>
      </c>
      <c r="M138" s="31"/>
      <c r="N138" s="85" t="s">
        <v>609</v>
      </c>
      <c r="O138" s="31" t="s">
        <v>79</v>
      </c>
      <c r="P138" s="31" t="s">
        <v>97</v>
      </c>
      <c r="Q138" s="31" t="s">
        <v>492</v>
      </c>
      <c r="R138" s="26">
        <v>200001113045</v>
      </c>
      <c r="S138" s="30">
        <v>46234</v>
      </c>
      <c r="T138" s="26" t="s">
        <v>77</v>
      </c>
      <c r="U138" s="30">
        <v>46242</v>
      </c>
      <c r="V138" s="25">
        <v>4000706303</v>
      </c>
      <c r="W138" s="58">
        <v>51339</v>
      </c>
      <c r="X138" s="34">
        <v>46290</v>
      </c>
      <c r="Y138" s="34"/>
      <c r="Z138" s="36">
        <v>55562</v>
      </c>
      <c r="AA138" s="34">
        <v>46294</v>
      </c>
      <c r="AB138" s="35"/>
      <c r="AC138" s="25"/>
      <c r="AD138" s="121" t="s">
        <v>1661</v>
      </c>
      <c r="AE138" s="123">
        <v>46295</v>
      </c>
      <c r="AF138" s="41" t="str">
        <f t="shared" si="30"/>
        <v>DONE</v>
      </c>
      <c r="AG138" s="25"/>
      <c r="AH138" s="25"/>
      <c r="AI138" s="25"/>
      <c r="AJ138" s="45" t="str">
        <f t="array" ref="AJ138">IFERROR(INDEX('[1]Master Price'!$E:$E,MATCH(D138,'[1]Master Price'!$B:$B,0)),"0")</f>
        <v>0</v>
      </c>
      <c r="AK138" s="45">
        <f t="shared" si="31"/>
        <v>0</v>
      </c>
      <c r="AL138" s="46" t="str">
        <f t="shared" si="32"/>
        <v>0-day</v>
      </c>
      <c r="AM138" s="46" t="str">
        <f t="shared" si="33"/>
        <v>8-day</v>
      </c>
      <c r="AN138" s="46" t="str">
        <f t="shared" si="34"/>
        <v>0-day</v>
      </c>
      <c r="AO138" s="46" t="str">
        <f t="shared" si="35"/>
        <v>4-day</v>
      </c>
      <c r="AP138" s="46" t="str">
        <f t="shared" si="36"/>
        <v>1-day</v>
      </c>
      <c r="AQ138" s="46" t="str">
        <f t="shared" si="37"/>
        <v>0-day</v>
      </c>
      <c r="AR138" s="17"/>
      <c r="AS138" s="47">
        <f t="shared" si="38"/>
        <v>136</v>
      </c>
      <c r="AT138" s="35" t="str">
        <f t="shared" si="39"/>
        <v>GMIAMI/2026/07/1113</v>
      </c>
      <c r="AU138" s="48" t="e">
        <f t="shared" ca="1" si="40"/>
        <v>#NAME?</v>
      </c>
      <c r="AV138" s="48" t="e">
        <f t="shared" ca="1" si="41"/>
        <v>#NAME?</v>
      </c>
      <c r="AW138" s="49" t="e">
        <f t="shared" ca="1" si="42"/>
        <v>#NAME?</v>
      </c>
      <c r="AX138" s="48" t="e">
        <f t="shared" ca="1" si="43"/>
        <v>#NAME?</v>
      </c>
      <c r="AY138" s="49">
        <f t="shared" si="44"/>
        <v>200001113045</v>
      </c>
      <c r="AZ138" s="50" t="e">
        <f t="shared" ca="1" si="45"/>
        <v>#NAME?</v>
      </c>
      <c r="BA138" s="51" t="e">
        <f t="shared" ca="1" si="46"/>
        <v>#NAME?</v>
      </c>
      <c r="BB138" s="52" t="e">
        <f t="shared" ca="1" si="47"/>
        <v>#NAME?</v>
      </c>
      <c r="BC138" s="51" t="e">
        <f t="shared" ca="1" si="48"/>
        <v>#NAME?</v>
      </c>
      <c r="BD138" s="54" t="e">
        <f t="shared" ca="1" si="49"/>
        <v>#NAME?</v>
      </c>
      <c r="BE138" s="48" t="e">
        <f t="shared" ca="1" si="50"/>
        <v>#NAME?</v>
      </c>
      <c r="BF138" s="50" t="e">
        <f t="shared" ca="1" si="51"/>
        <v>#NAME?</v>
      </c>
      <c r="BG138" s="56" t="e">
        <f t="shared" ca="1" si="52"/>
        <v>#NAME?</v>
      </c>
      <c r="BH138" s="22"/>
      <c r="BI138" s="22"/>
      <c r="BJ138" s="22"/>
      <c r="BK138" s="22"/>
      <c r="BL138" s="22"/>
      <c r="BM138" s="22"/>
      <c r="BN138" s="24"/>
      <c r="BO138" s="24"/>
    </row>
    <row r="139" spans="1:67" ht="15.5">
      <c r="A139" s="25">
        <f t="shared" si="28"/>
        <v>137</v>
      </c>
      <c r="B139" s="62">
        <v>46232</v>
      </c>
      <c r="C139" s="26" t="s">
        <v>1660</v>
      </c>
      <c r="D139" s="27" t="s">
        <v>1241</v>
      </c>
      <c r="E139" s="29" t="s">
        <v>1242</v>
      </c>
      <c r="F139" s="31">
        <v>1</v>
      </c>
      <c r="G139" s="31" t="s">
        <v>63</v>
      </c>
      <c r="H139" s="31" t="str">
        <f t="shared" si="29"/>
        <v>DONE</v>
      </c>
      <c r="I139" s="31" t="s">
        <v>1137</v>
      </c>
      <c r="J139" s="31" t="s">
        <v>1163</v>
      </c>
      <c r="K139" s="31" t="s">
        <v>1138</v>
      </c>
      <c r="L139" s="31">
        <v>10584</v>
      </c>
      <c r="M139" s="31"/>
      <c r="N139" s="85" t="s">
        <v>609</v>
      </c>
      <c r="O139" s="31" t="s">
        <v>79</v>
      </c>
      <c r="P139" s="31" t="s">
        <v>97</v>
      </c>
      <c r="Q139" s="31" t="s">
        <v>492</v>
      </c>
      <c r="R139" s="26">
        <v>200001113045</v>
      </c>
      <c r="S139" s="30">
        <v>46234</v>
      </c>
      <c r="T139" s="26" t="s">
        <v>77</v>
      </c>
      <c r="U139" s="30">
        <v>46242</v>
      </c>
      <c r="V139" s="25">
        <v>4000706303</v>
      </c>
      <c r="W139" s="58">
        <v>51339</v>
      </c>
      <c r="X139" s="34">
        <v>46290</v>
      </c>
      <c r="Y139" s="34"/>
      <c r="Z139" s="36">
        <v>55562</v>
      </c>
      <c r="AA139" s="34">
        <v>46294</v>
      </c>
      <c r="AB139" s="35"/>
      <c r="AC139" s="25"/>
      <c r="AD139" s="121" t="s">
        <v>1661</v>
      </c>
      <c r="AE139" s="123">
        <v>46295</v>
      </c>
      <c r="AF139" s="41" t="str">
        <f t="shared" si="30"/>
        <v>DONE</v>
      </c>
      <c r="AG139" s="25"/>
      <c r="AH139" s="25"/>
      <c r="AI139" s="25"/>
      <c r="AJ139" s="45" t="str">
        <f t="array" ref="AJ139">IFERROR(INDEX('[1]Master Price'!$E:$E,MATCH(D139,'[1]Master Price'!$B:$B,0)),"0")</f>
        <v>0</v>
      </c>
      <c r="AK139" s="45">
        <f t="shared" si="31"/>
        <v>0</v>
      </c>
      <c r="AL139" s="46" t="str">
        <f t="shared" si="32"/>
        <v>0-day</v>
      </c>
      <c r="AM139" s="46" t="str">
        <f t="shared" si="33"/>
        <v>8-day</v>
      </c>
      <c r="AN139" s="46" t="str">
        <f t="shared" si="34"/>
        <v>0-day</v>
      </c>
      <c r="AO139" s="46" t="str">
        <f t="shared" si="35"/>
        <v>4-day</v>
      </c>
      <c r="AP139" s="46" t="str">
        <f t="shared" si="36"/>
        <v>1-day</v>
      </c>
      <c r="AQ139" s="46" t="str">
        <f t="shared" si="37"/>
        <v>0-day</v>
      </c>
      <c r="AR139" s="17"/>
      <c r="AS139" s="47">
        <f t="shared" si="38"/>
        <v>137</v>
      </c>
      <c r="AT139" s="35" t="str">
        <f t="shared" si="39"/>
        <v>GMIAMI/2026/07/1113</v>
      </c>
      <c r="AU139" s="48" t="e">
        <f t="shared" ca="1" si="40"/>
        <v>#NAME?</v>
      </c>
      <c r="AV139" s="48" t="e">
        <f t="shared" ca="1" si="41"/>
        <v>#NAME?</v>
      </c>
      <c r="AW139" s="49" t="e">
        <f t="shared" ca="1" si="42"/>
        <v>#NAME?</v>
      </c>
      <c r="AX139" s="48" t="e">
        <f t="shared" ca="1" si="43"/>
        <v>#NAME?</v>
      </c>
      <c r="AY139" s="49">
        <f t="shared" si="44"/>
        <v>200001113045</v>
      </c>
      <c r="AZ139" s="50" t="e">
        <f t="shared" ca="1" si="45"/>
        <v>#NAME?</v>
      </c>
      <c r="BA139" s="51" t="e">
        <f t="shared" ca="1" si="46"/>
        <v>#NAME?</v>
      </c>
      <c r="BB139" s="52" t="e">
        <f t="shared" ca="1" si="47"/>
        <v>#NAME?</v>
      </c>
      <c r="BC139" s="51" t="e">
        <f t="shared" ca="1" si="48"/>
        <v>#NAME?</v>
      </c>
      <c r="BD139" s="54" t="e">
        <f t="shared" ca="1" si="49"/>
        <v>#NAME?</v>
      </c>
      <c r="BE139" s="48" t="e">
        <f t="shared" ca="1" si="50"/>
        <v>#NAME?</v>
      </c>
      <c r="BF139" s="50" t="e">
        <f t="shared" ca="1" si="51"/>
        <v>#NAME?</v>
      </c>
      <c r="BG139" s="56" t="e">
        <f t="shared" ca="1" si="52"/>
        <v>#NAME?</v>
      </c>
      <c r="BH139" s="22"/>
      <c r="BI139" s="22"/>
      <c r="BJ139" s="22"/>
      <c r="BK139" s="22"/>
      <c r="BL139" s="22"/>
      <c r="BM139" s="22"/>
      <c r="BN139" s="24"/>
      <c r="BO139" s="24"/>
    </row>
    <row r="140" spans="1:67" ht="15.5">
      <c r="A140" s="25"/>
      <c r="B140" s="115">
        <v>46232</v>
      </c>
      <c r="C140" s="116" t="s">
        <v>1667</v>
      </c>
      <c r="D140" s="117" t="s">
        <v>65</v>
      </c>
      <c r="E140" s="117" t="s">
        <v>59</v>
      </c>
      <c r="F140" s="118">
        <v>1</v>
      </c>
      <c r="G140" s="118" t="s">
        <v>63</v>
      </c>
      <c r="H140" s="118" t="s">
        <v>54</v>
      </c>
      <c r="I140" s="118" t="s">
        <v>1668</v>
      </c>
      <c r="J140" s="118"/>
      <c r="K140" s="118"/>
      <c r="L140" s="118">
        <v>12390</v>
      </c>
      <c r="M140" s="118"/>
      <c r="N140" s="142" t="s">
        <v>609</v>
      </c>
      <c r="O140" s="118"/>
      <c r="P140" s="118"/>
      <c r="Q140" s="118"/>
      <c r="R140" s="116">
        <v>200001128286</v>
      </c>
      <c r="S140" s="124"/>
      <c r="T140" s="120"/>
      <c r="U140" s="124"/>
      <c r="V140" s="25"/>
      <c r="W140" s="58"/>
      <c r="X140" s="34"/>
      <c r="Y140" s="34"/>
      <c r="Z140" s="36"/>
      <c r="AA140" s="84"/>
      <c r="AB140" s="35"/>
      <c r="AC140" s="25"/>
      <c r="AD140" s="121"/>
      <c r="AE140" s="123"/>
      <c r="AF140" s="41"/>
      <c r="AG140" s="25"/>
      <c r="AH140" s="25"/>
      <c r="AI140" s="25"/>
      <c r="AJ140" s="45"/>
      <c r="AK140" s="45"/>
      <c r="AL140" s="46"/>
      <c r="AM140" s="46"/>
      <c r="AN140" s="46"/>
      <c r="AO140" s="46"/>
      <c r="AP140" s="46"/>
      <c r="AQ140" s="46"/>
      <c r="AR140" s="17"/>
      <c r="AS140" s="47"/>
      <c r="AT140" s="35"/>
      <c r="AU140" s="48"/>
      <c r="AV140" s="48"/>
      <c r="AW140" s="49"/>
      <c r="AX140" s="48"/>
      <c r="AY140" s="49"/>
      <c r="AZ140" s="50"/>
      <c r="BA140" s="51"/>
      <c r="BB140" s="52"/>
      <c r="BC140" s="51"/>
      <c r="BD140" s="54"/>
      <c r="BE140" s="48"/>
      <c r="BF140" s="50"/>
      <c r="BG140" s="56"/>
      <c r="BH140" s="22"/>
      <c r="BI140" s="22"/>
      <c r="BJ140" s="22"/>
      <c r="BK140" s="22"/>
      <c r="BL140" s="22"/>
      <c r="BM140" s="22"/>
      <c r="BN140" s="24"/>
      <c r="BO140" s="24"/>
    </row>
    <row r="141" spans="1:67" ht="15.5">
      <c r="A141" s="25"/>
      <c r="B141" s="115">
        <v>46232</v>
      </c>
      <c r="C141" s="116" t="s">
        <v>1667</v>
      </c>
      <c r="D141" s="117" t="s">
        <v>165</v>
      </c>
      <c r="E141" s="117" t="s">
        <v>1216</v>
      </c>
      <c r="F141" s="118">
        <v>1</v>
      </c>
      <c r="G141" s="118" t="s">
        <v>63</v>
      </c>
      <c r="H141" s="118" t="s">
        <v>54</v>
      </c>
      <c r="I141" s="118" t="s">
        <v>1668</v>
      </c>
      <c r="J141" s="118"/>
      <c r="K141" s="118"/>
      <c r="L141" s="118">
        <v>12390</v>
      </c>
      <c r="M141" s="118"/>
      <c r="N141" s="142" t="s">
        <v>609</v>
      </c>
      <c r="O141" s="118"/>
      <c r="P141" s="118"/>
      <c r="Q141" s="118"/>
      <c r="R141" s="116">
        <v>200001128286</v>
      </c>
      <c r="S141" s="124"/>
      <c r="T141" s="120"/>
      <c r="U141" s="124"/>
      <c r="V141" s="25"/>
      <c r="W141" s="58"/>
      <c r="X141" s="34"/>
      <c r="Y141" s="34"/>
      <c r="Z141" s="36"/>
      <c r="AA141" s="84"/>
      <c r="AB141" s="35"/>
      <c r="AC141" s="25"/>
      <c r="AD141" s="121"/>
      <c r="AE141" s="123"/>
      <c r="AF141" s="41"/>
      <c r="AG141" s="25"/>
      <c r="AH141" s="25"/>
      <c r="AI141" s="25"/>
      <c r="AJ141" s="45"/>
      <c r="AK141" s="45"/>
      <c r="AL141" s="46"/>
      <c r="AM141" s="46"/>
      <c r="AN141" s="46"/>
      <c r="AO141" s="46"/>
      <c r="AP141" s="46"/>
      <c r="AQ141" s="46"/>
      <c r="AR141" s="17"/>
      <c r="AS141" s="47"/>
      <c r="AT141" s="35"/>
      <c r="AU141" s="48"/>
      <c r="AV141" s="48"/>
      <c r="AW141" s="49"/>
      <c r="AX141" s="48"/>
      <c r="AY141" s="49"/>
      <c r="AZ141" s="50"/>
      <c r="BA141" s="51"/>
      <c r="BB141" s="52"/>
      <c r="BC141" s="51"/>
      <c r="BD141" s="54"/>
      <c r="BE141" s="48"/>
      <c r="BF141" s="50"/>
      <c r="BG141" s="56"/>
      <c r="BH141" s="22"/>
      <c r="BI141" s="22"/>
      <c r="BJ141" s="22"/>
      <c r="BK141" s="22"/>
      <c r="BL141" s="22"/>
      <c r="BM141" s="22"/>
      <c r="BN141" s="24"/>
      <c r="BO141" s="24"/>
    </row>
    <row r="142" spans="1:67" ht="15.5">
      <c r="A142" s="25"/>
      <c r="B142" s="115">
        <v>46232</v>
      </c>
      <c r="C142" s="116" t="s">
        <v>1667</v>
      </c>
      <c r="D142" s="117" t="s">
        <v>392</v>
      </c>
      <c r="E142" s="117" t="s">
        <v>393</v>
      </c>
      <c r="F142" s="118">
        <v>1</v>
      </c>
      <c r="G142" s="118" t="s">
        <v>63</v>
      </c>
      <c r="H142" s="118" t="s">
        <v>54</v>
      </c>
      <c r="I142" s="118" t="s">
        <v>1668</v>
      </c>
      <c r="J142" s="118"/>
      <c r="K142" s="118"/>
      <c r="L142" s="118">
        <v>12390</v>
      </c>
      <c r="M142" s="118"/>
      <c r="N142" s="142" t="s">
        <v>609</v>
      </c>
      <c r="O142" s="118"/>
      <c r="P142" s="118"/>
      <c r="Q142" s="118"/>
      <c r="R142" s="116">
        <v>200001128286</v>
      </c>
      <c r="S142" s="124"/>
      <c r="T142" s="120"/>
      <c r="U142" s="124"/>
      <c r="V142" s="25"/>
      <c r="W142" s="58"/>
      <c r="X142" s="34"/>
      <c r="Y142" s="34"/>
      <c r="Z142" s="36"/>
      <c r="AA142" s="84"/>
      <c r="AB142" s="35"/>
      <c r="AC142" s="25"/>
      <c r="AD142" s="121"/>
      <c r="AE142" s="123"/>
      <c r="AF142" s="41"/>
      <c r="AG142" s="25"/>
      <c r="AH142" s="25"/>
      <c r="AI142" s="25"/>
      <c r="AJ142" s="45"/>
      <c r="AK142" s="45"/>
      <c r="AL142" s="46"/>
      <c r="AM142" s="46"/>
      <c r="AN142" s="46"/>
      <c r="AO142" s="46"/>
      <c r="AP142" s="46"/>
      <c r="AQ142" s="46"/>
      <c r="AR142" s="17"/>
      <c r="AS142" s="47"/>
      <c r="AT142" s="35"/>
      <c r="AU142" s="48"/>
      <c r="AV142" s="48"/>
      <c r="AW142" s="49"/>
      <c r="AX142" s="48"/>
      <c r="AY142" s="49"/>
      <c r="AZ142" s="50"/>
      <c r="BA142" s="51"/>
      <c r="BB142" s="52"/>
      <c r="BC142" s="51"/>
      <c r="BD142" s="54"/>
      <c r="BE142" s="48"/>
      <c r="BF142" s="50"/>
      <c r="BG142" s="56"/>
      <c r="BH142" s="22"/>
      <c r="BI142" s="22"/>
      <c r="BJ142" s="22"/>
      <c r="BK142" s="22"/>
      <c r="BL142" s="22"/>
      <c r="BM142" s="22"/>
      <c r="BN142" s="24"/>
      <c r="BO142" s="24"/>
    </row>
    <row r="143" spans="1:67" ht="15.5">
      <c r="A143" s="25">
        <f t="shared" ref="A143:A397" si="53">IF(C143=0,"",ROW()-ROW($A$2))</f>
        <v>141</v>
      </c>
      <c r="B143" s="62">
        <v>46232</v>
      </c>
      <c r="C143" s="26" t="s">
        <v>1660</v>
      </c>
      <c r="D143" s="27" t="s">
        <v>1674</v>
      </c>
      <c r="E143" s="29" t="s">
        <v>1675</v>
      </c>
      <c r="F143" s="31">
        <v>2</v>
      </c>
      <c r="G143" s="31" t="s">
        <v>63</v>
      </c>
      <c r="H143" s="31" t="str">
        <f t="shared" ref="H143:H157" si="54">IF(C143=0,"",IF(T143="Done WO","DONE","WAITING"))</f>
        <v>DONE</v>
      </c>
      <c r="I143" s="31" t="s">
        <v>1137</v>
      </c>
      <c r="J143" s="31" t="s">
        <v>1163</v>
      </c>
      <c r="K143" s="31" t="s">
        <v>1138</v>
      </c>
      <c r="L143" s="31">
        <v>10584</v>
      </c>
      <c r="M143" s="31"/>
      <c r="N143" s="85" t="s">
        <v>609</v>
      </c>
      <c r="O143" s="31" t="s">
        <v>79</v>
      </c>
      <c r="P143" s="31" t="s">
        <v>97</v>
      </c>
      <c r="Q143" s="31" t="s">
        <v>492</v>
      </c>
      <c r="R143" s="26">
        <v>200001113045</v>
      </c>
      <c r="S143" s="30">
        <v>46234</v>
      </c>
      <c r="T143" s="26" t="s">
        <v>77</v>
      </c>
      <c r="U143" s="30">
        <v>46242</v>
      </c>
      <c r="V143" s="25">
        <v>4000706303</v>
      </c>
      <c r="W143" s="58">
        <v>51339</v>
      </c>
      <c r="X143" s="34">
        <v>46290</v>
      </c>
      <c r="Y143" s="34"/>
      <c r="Z143" s="36">
        <v>55562</v>
      </c>
      <c r="AA143" s="34">
        <v>46294</v>
      </c>
      <c r="AB143" s="35"/>
      <c r="AC143" s="25"/>
      <c r="AD143" s="121" t="s">
        <v>1661</v>
      </c>
      <c r="AE143" s="123">
        <v>46295</v>
      </c>
      <c r="AF143" s="41" t="str">
        <f t="shared" ref="AF143:AF157" si="55">IF(F143=0,"",IF(ISBLANK(AD143),"WAITING","DONE"))</f>
        <v>DONE</v>
      </c>
      <c r="AG143" s="25"/>
      <c r="AH143" s="25"/>
      <c r="AI143" s="25"/>
      <c r="AJ143" s="45" t="str">
        <f t="array" ref="AJ143">IFERROR(INDEX('[1]Master Price'!$E:$E,MATCH(D143,'[1]Master Price'!$B:$B,0)),"0")</f>
        <v>0</v>
      </c>
      <c r="AK143" s="45">
        <f t="shared" ref="AK143:AK397" si="56">AJ143*F143</f>
        <v>0</v>
      </c>
      <c r="AL143" s="46" t="str">
        <f t="shared" ref="AL143:AL212" si="57">IFERROR(DATEDIF(B143,T143,"d"),"0")&amp;"-day"</f>
        <v>0-day</v>
      </c>
      <c r="AM143" s="46" t="str">
        <f t="shared" ref="AM143:AM397" si="58">IFERROR(DATEDIF(S143,U143,"d"),"0")&amp;"-day"</f>
        <v>8-day</v>
      </c>
      <c r="AN143" s="46" t="str">
        <f t="shared" ref="AN143:AN212" si="59">IFERROR(DATEDIF(T143,X143,"d"),"0")&amp;"-day"</f>
        <v>0-day</v>
      </c>
      <c r="AO143" s="46" t="str">
        <f t="shared" ref="AO143:AO302" si="60">IFERROR(DATEDIF(X143,AA143,"d"),"0")&amp;"-day"</f>
        <v>4-day</v>
      </c>
      <c r="AP143" s="46" t="str">
        <f t="shared" ref="AP143:AP397" si="61">IFERROR(DATEDIF(AA143,AE143,"d"),"0")&amp;"-day"</f>
        <v>1-day</v>
      </c>
      <c r="AQ143" s="46" t="str">
        <f t="shared" ref="AQ143:AQ397" si="62">SUM(AL143:AP143)&amp;"-day"</f>
        <v>0-day</v>
      </c>
      <c r="AR143" s="17"/>
      <c r="AS143" s="47">
        <f t="shared" ref="AS143:AS397" si="63">IF(AT143=0,"",ROW()-ROW($AS$2))</f>
        <v>141</v>
      </c>
      <c r="AT143" s="35" t="str">
        <f t="shared" ref="AT143:AT397" si="64">C143</f>
        <v>GMIAMI/2026/07/1113</v>
      </c>
      <c r="AU143" s="48" t="e">
        <f t="shared" ref="AU143:AU397" ca="1" si="65">_xludf.ifna(INDEX($B:$B,MATCH(AT143,$C:$C,FALSE)),"")</f>
        <v>#NAME?</v>
      </c>
      <c r="AV143" s="48" t="e">
        <f t="shared" ref="AV143:AV397" ca="1" si="66">_xludf.ifna(INDEX($U:$U,MATCH(AT143,$C:$C,FALSE)),"")</f>
        <v>#NAME?</v>
      </c>
      <c r="AW143" s="49" t="e">
        <f t="shared" ref="AW143:AW397" ca="1" si="67">_xludf.ifna(INDEX($Z:$Z,MATCH(AT143,$C:$C,FALSE)),"")</f>
        <v>#NAME?</v>
      </c>
      <c r="AX143" s="48" t="e">
        <f t="shared" ref="AX143:AX397" ca="1" si="68">_xludf.ifna(INDEX($AA:$AA,MATCH(AT143,$C:$C,FALSE)),"")</f>
        <v>#NAME?</v>
      </c>
      <c r="AY143" s="49">
        <f t="shared" ref="AY143:AY397" si="69">IFERROR(INDEX($R:$R,MATCH(AT143,$C:$C,FALSE)),"")</f>
        <v>200001113045</v>
      </c>
      <c r="AZ143" s="50" t="e">
        <f t="shared" ref="AZ143:AZ397" ca="1" si="70">_xludf.ifna(INDEX($V:$V,MATCH(AT143,$C:$C,FALSE)),"")</f>
        <v>#NAME?</v>
      </c>
      <c r="BA143" s="51" t="e">
        <f t="shared" ref="BA143:BA397" ca="1" si="71">_xludf.ifna(INDEX($W:$W,MATCH(AT143,$C:$C,FALSE)),"")</f>
        <v>#NAME?</v>
      </c>
      <c r="BB143" s="52" t="e">
        <f t="shared" ref="BB143:BB397" ca="1" si="72">_xludf.ifna(INDEX($X:$X,MATCH(AT143,$C:$C,FALSE)),"")</f>
        <v>#NAME?</v>
      </c>
      <c r="BC143" s="51" t="e">
        <f t="shared" ref="BC143:BC397" ca="1" si="73">_xludf.ifna(INDEX($AD:$AD,MATCH(AT143,$C:$C,FALSE)),"")</f>
        <v>#NAME?</v>
      </c>
      <c r="BD143" s="54" t="e">
        <f t="shared" ref="BD143:BD397" ca="1" si="74">_xludf.ifna(INDEX($AE:$AE,MATCH(AT143,$C:$C,FALSE)),"")</f>
        <v>#NAME?</v>
      </c>
      <c r="BE143" s="48" t="e">
        <f t="shared" ref="BE143:BE397" ca="1" si="75">_xludf.ifna(INDEX($AF:$AF,MATCH(AT143,$C:$C,FALSE)),"")</f>
        <v>#NAME?</v>
      </c>
      <c r="BF143" s="50" t="e">
        <f t="shared" ref="BF143:BF397" ca="1" si="76">_xludf.ifna(INDEX($T:$T,MATCH(AT143,$C:$C,FALSE),""),"")</f>
        <v>#NAME?</v>
      </c>
      <c r="BG143" s="56" t="e">
        <f t="shared" ref="BG143:BG397" ca="1" si="77">_xludf.ifna(INDEX($AI:$AI,MATCH(AT143,$C:$C,FALSE)),"")</f>
        <v>#NAME?</v>
      </c>
      <c r="BH143" s="22"/>
      <c r="BI143" s="22"/>
      <c r="BJ143" s="22"/>
      <c r="BK143" s="22"/>
      <c r="BL143" s="22"/>
      <c r="BM143" s="22"/>
      <c r="BN143" s="24"/>
      <c r="BO143" s="24"/>
    </row>
    <row r="144" spans="1:67" ht="15.5">
      <c r="A144" s="25">
        <f t="shared" si="53"/>
        <v>142</v>
      </c>
      <c r="B144" s="62">
        <v>46232</v>
      </c>
      <c r="C144" s="26" t="s">
        <v>1660</v>
      </c>
      <c r="D144" s="27" t="s">
        <v>1683</v>
      </c>
      <c r="E144" s="29" t="s">
        <v>1684</v>
      </c>
      <c r="F144" s="31">
        <v>1</v>
      </c>
      <c r="G144" s="31" t="s">
        <v>63</v>
      </c>
      <c r="H144" s="31" t="str">
        <f t="shared" si="54"/>
        <v>DONE</v>
      </c>
      <c r="I144" s="31" t="s">
        <v>1137</v>
      </c>
      <c r="J144" s="31" t="s">
        <v>1163</v>
      </c>
      <c r="K144" s="31" t="s">
        <v>1138</v>
      </c>
      <c r="L144" s="31">
        <v>10584</v>
      </c>
      <c r="M144" s="31"/>
      <c r="N144" s="85" t="s">
        <v>609</v>
      </c>
      <c r="O144" s="31" t="s">
        <v>79</v>
      </c>
      <c r="P144" s="31" t="s">
        <v>97</v>
      </c>
      <c r="Q144" s="31" t="s">
        <v>492</v>
      </c>
      <c r="R144" s="26">
        <v>200001113045</v>
      </c>
      <c r="S144" s="30">
        <v>46234</v>
      </c>
      <c r="T144" s="26" t="s">
        <v>77</v>
      </c>
      <c r="U144" s="30">
        <v>46242</v>
      </c>
      <c r="V144" s="25">
        <v>4000706303</v>
      </c>
      <c r="W144" s="58">
        <v>51339</v>
      </c>
      <c r="X144" s="34">
        <v>46290</v>
      </c>
      <c r="Y144" s="34"/>
      <c r="Z144" s="36">
        <v>55562</v>
      </c>
      <c r="AA144" s="34">
        <v>46294</v>
      </c>
      <c r="AB144" s="35"/>
      <c r="AC144" s="25"/>
      <c r="AD144" s="121" t="s">
        <v>1661</v>
      </c>
      <c r="AE144" s="123">
        <v>46295</v>
      </c>
      <c r="AF144" s="41" t="str">
        <f t="shared" si="55"/>
        <v>DONE</v>
      </c>
      <c r="AG144" s="25"/>
      <c r="AH144" s="25"/>
      <c r="AI144" s="25"/>
      <c r="AJ144" s="45" t="str">
        <f t="array" ref="AJ144">IFERROR(INDEX('[1]Master Price'!$E:$E,MATCH(D144,'[1]Master Price'!$B:$B,0)),"0")</f>
        <v>0</v>
      </c>
      <c r="AK144" s="45">
        <f t="shared" si="56"/>
        <v>0</v>
      </c>
      <c r="AL144" s="46" t="str">
        <f t="shared" si="57"/>
        <v>0-day</v>
      </c>
      <c r="AM144" s="46" t="str">
        <f t="shared" si="58"/>
        <v>8-day</v>
      </c>
      <c r="AN144" s="46" t="str">
        <f t="shared" si="59"/>
        <v>0-day</v>
      </c>
      <c r="AO144" s="46" t="str">
        <f t="shared" si="60"/>
        <v>4-day</v>
      </c>
      <c r="AP144" s="46" t="str">
        <f t="shared" si="61"/>
        <v>1-day</v>
      </c>
      <c r="AQ144" s="46" t="str">
        <f t="shared" si="62"/>
        <v>0-day</v>
      </c>
      <c r="AR144" s="17"/>
      <c r="AS144" s="47">
        <f t="shared" si="63"/>
        <v>142</v>
      </c>
      <c r="AT144" s="35" t="str">
        <f t="shared" si="64"/>
        <v>GMIAMI/2026/07/1113</v>
      </c>
      <c r="AU144" s="48" t="e">
        <f t="shared" ca="1" si="65"/>
        <v>#NAME?</v>
      </c>
      <c r="AV144" s="48" t="e">
        <f t="shared" ca="1" si="66"/>
        <v>#NAME?</v>
      </c>
      <c r="AW144" s="49" t="e">
        <f t="shared" ca="1" si="67"/>
        <v>#NAME?</v>
      </c>
      <c r="AX144" s="48" t="e">
        <f t="shared" ca="1" si="68"/>
        <v>#NAME?</v>
      </c>
      <c r="AY144" s="49">
        <f t="shared" si="69"/>
        <v>200001113045</v>
      </c>
      <c r="AZ144" s="50" t="e">
        <f t="shared" ca="1" si="70"/>
        <v>#NAME?</v>
      </c>
      <c r="BA144" s="51" t="e">
        <f t="shared" ca="1" si="71"/>
        <v>#NAME?</v>
      </c>
      <c r="BB144" s="52" t="e">
        <f t="shared" ca="1" si="72"/>
        <v>#NAME?</v>
      </c>
      <c r="BC144" s="51" t="e">
        <f t="shared" ca="1" si="73"/>
        <v>#NAME?</v>
      </c>
      <c r="BD144" s="54" t="e">
        <f t="shared" ca="1" si="74"/>
        <v>#NAME?</v>
      </c>
      <c r="BE144" s="48" t="e">
        <f t="shared" ca="1" si="75"/>
        <v>#NAME?</v>
      </c>
      <c r="BF144" s="50" t="e">
        <f t="shared" ca="1" si="76"/>
        <v>#NAME?</v>
      </c>
      <c r="BG144" s="56" t="e">
        <f t="shared" ca="1" si="77"/>
        <v>#NAME?</v>
      </c>
      <c r="BH144" s="22"/>
      <c r="BI144" s="22"/>
      <c r="BJ144" s="22"/>
      <c r="BK144" s="22"/>
      <c r="BL144" s="22"/>
      <c r="BM144" s="22"/>
      <c r="BN144" s="24"/>
      <c r="BO144" s="24"/>
    </row>
    <row r="145" spans="1:67" ht="15.5">
      <c r="A145" s="25">
        <f t="shared" si="53"/>
        <v>143</v>
      </c>
      <c r="B145" s="62">
        <v>46233</v>
      </c>
      <c r="C145" s="26" t="s">
        <v>1685</v>
      </c>
      <c r="D145" s="27" t="s">
        <v>167</v>
      </c>
      <c r="E145" s="29" t="s">
        <v>168</v>
      </c>
      <c r="F145" s="31">
        <v>1</v>
      </c>
      <c r="G145" s="31" t="s">
        <v>63</v>
      </c>
      <c r="H145" s="31" t="str">
        <f t="shared" si="54"/>
        <v>DONE</v>
      </c>
      <c r="I145" s="31" t="s">
        <v>914</v>
      </c>
      <c r="J145" s="32" t="s">
        <v>173</v>
      </c>
      <c r="K145" s="32" t="s">
        <v>94</v>
      </c>
      <c r="L145" s="31">
        <v>13336</v>
      </c>
      <c r="M145" s="31"/>
      <c r="N145" s="85" t="s">
        <v>609</v>
      </c>
      <c r="O145" s="31" t="s">
        <v>79</v>
      </c>
      <c r="P145" s="31" t="s">
        <v>97</v>
      </c>
      <c r="Q145" s="31" t="s">
        <v>492</v>
      </c>
      <c r="R145" s="26">
        <v>200001113042</v>
      </c>
      <c r="S145" s="30">
        <v>46234</v>
      </c>
      <c r="T145" s="26" t="s">
        <v>77</v>
      </c>
      <c r="U145" s="30">
        <v>46242</v>
      </c>
      <c r="V145" s="25">
        <v>4000706296</v>
      </c>
      <c r="W145" s="58">
        <v>49348</v>
      </c>
      <c r="X145" s="34">
        <v>46246</v>
      </c>
      <c r="Y145" s="34"/>
      <c r="Z145" s="36">
        <v>53500</v>
      </c>
      <c r="AA145" s="34">
        <v>46246</v>
      </c>
      <c r="AB145" s="35"/>
      <c r="AC145" s="25"/>
      <c r="AD145" s="121" t="s">
        <v>1686</v>
      </c>
      <c r="AE145" s="123">
        <v>46246</v>
      </c>
      <c r="AF145" s="41" t="str">
        <f t="shared" si="55"/>
        <v>DONE</v>
      </c>
      <c r="AG145" s="44">
        <v>46247</v>
      </c>
      <c r="AH145" s="25"/>
      <c r="AI145" s="25"/>
      <c r="AJ145" s="45" t="str">
        <f t="array" ref="AJ145">IFERROR(INDEX('[1]Master Price'!$E:$E,MATCH(D145,'[1]Master Price'!$B:$B,0)),"0")</f>
        <v>0</v>
      </c>
      <c r="AK145" s="45">
        <f t="shared" si="56"/>
        <v>0</v>
      </c>
      <c r="AL145" s="46" t="str">
        <f t="shared" si="57"/>
        <v>0-day</v>
      </c>
      <c r="AM145" s="46" t="str">
        <f t="shared" si="58"/>
        <v>8-day</v>
      </c>
      <c r="AN145" s="46" t="str">
        <f t="shared" si="59"/>
        <v>0-day</v>
      </c>
      <c r="AO145" s="46" t="str">
        <f t="shared" si="60"/>
        <v>0-day</v>
      </c>
      <c r="AP145" s="46" t="str">
        <f t="shared" si="61"/>
        <v>0-day</v>
      </c>
      <c r="AQ145" s="46" t="str">
        <f t="shared" si="62"/>
        <v>0-day</v>
      </c>
      <c r="AR145" s="17"/>
      <c r="AS145" s="47">
        <f t="shared" si="63"/>
        <v>143</v>
      </c>
      <c r="AT145" s="35" t="str">
        <f t="shared" si="64"/>
        <v>GMIAMI/2026/07/1114</v>
      </c>
      <c r="AU145" s="48" t="e">
        <f t="shared" ca="1" si="65"/>
        <v>#NAME?</v>
      </c>
      <c r="AV145" s="48" t="e">
        <f t="shared" ca="1" si="66"/>
        <v>#NAME?</v>
      </c>
      <c r="AW145" s="49" t="e">
        <f t="shared" ca="1" si="67"/>
        <v>#NAME?</v>
      </c>
      <c r="AX145" s="48" t="e">
        <f t="shared" ca="1" si="68"/>
        <v>#NAME?</v>
      </c>
      <c r="AY145" s="49">
        <f t="shared" si="69"/>
        <v>200001113042</v>
      </c>
      <c r="AZ145" s="50" t="e">
        <f t="shared" ca="1" si="70"/>
        <v>#NAME?</v>
      </c>
      <c r="BA145" s="51" t="e">
        <f t="shared" ca="1" si="71"/>
        <v>#NAME?</v>
      </c>
      <c r="BB145" s="52" t="e">
        <f t="shared" ca="1" si="72"/>
        <v>#NAME?</v>
      </c>
      <c r="BC145" s="51" t="e">
        <f t="shared" ca="1" si="73"/>
        <v>#NAME?</v>
      </c>
      <c r="BD145" s="54" t="e">
        <f t="shared" ca="1" si="74"/>
        <v>#NAME?</v>
      </c>
      <c r="BE145" s="48" t="e">
        <f t="shared" ca="1" si="75"/>
        <v>#NAME?</v>
      </c>
      <c r="BF145" s="50" t="e">
        <f t="shared" ca="1" si="76"/>
        <v>#NAME?</v>
      </c>
      <c r="BG145" s="56" t="e">
        <f t="shared" ca="1" si="77"/>
        <v>#NAME?</v>
      </c>
      <c r="BH145" s="22"/>
      <c r="BI145" s="22"/>
      <c r="BJ145" s="22"/>
      <c r="BK145" s="22"/>
      <c r="BL145" s="22"/>
      <c r="BM145" s="22"/>
      <c r="BN145" s="24"/>
      <c r="BO145" s="24"/>
    </row>
    <row r="146" spans="1:67" ht="15.5">
      <c r="A146" s="25">
        <f t="shared" si="53"/>
        <v>144</v>
      </c>
      <c r="B146" s="62">
        <v>46233</v>
      </c>
      <c r="C146" s="26" t="s">
        <v>1685</v>
      </c>
      <c r="D146" s="27" t="s">
        <v>165</v>
      </c>
      <c r="E146" s="29" t="s">
        <v>166</v>
      </c>
      <c r="F146" s="31">
        <v>1</v>
      </c>
      <c r="G146" s="31" t="s">
        <v>63</v>
      </c>
      <c r="H146" s="31" t="str">
        <f t="shared" si="54"/>
        <v>DONE</v>
      </c>
      <c r="I146" s="31" t="s">
        <v>914</v>
      </c>
      <c r="J146" s="32" t="s">
        <v>173</v>
      </c>
      <c r="K146" s="32" t="s">
        <v>94</v>
      </c>
      <c r="L146" s="31">
        <v>13336</v>
      </c>
      <c r="M146" s="31"/>
      <c r="N146" s="85" t="s">
        <v>609</v>
      </c>
      <c r="O146" s="31" t="s">
        <v>79</v>
      </c>
      <c r="P146" s="31" t="s">
        <v>97</v>
      </c>
      <c r="Q146" s="31" t="s">
        <v>492</v>
      </c>
      <c r="R146" s="26">
        <v>200001113042</v>
      </c>
      <c r="S146" s="30">
        <v>46234</v>
      </c>
      <c r="T146" s="26" t="s">
        <v>77</v>
      </c>
      <c r="U146" s="30">
        <v>46242</v>
      </c>
      <c r="V146" s="25">
        <v>4000706296</v>
      </c>
      <c r="W146" s="58">
        <v>49348</v>
      </c>
      <c r="X146" s="34">
        <v>46246</v>
      </c>
      <c r="Y146" s="34"/>
      <c r="Z146" s="36">
        <v>53500</v>
      </c>
      <c r="AA146" s="34">
        <v>46246</v>
      </c>
      <c r="AB146" s="35"/>
      <c r="AC146" s="25"/>
      <c r="AD146" s="121" t="s">
        <v>1686</v>
      </c>
      <c r="AE146" s="123">
        <v>46246</v>
      </c>
      <c r="AF146" s="41" t="str">
        <f t="shared" si="55"/>
        <v>DONE</v>
      </c>
      <c r="AG146" s="44">
        <v>46247</v>
      </c>
      <c r="AH146" s="25"/>
      <c r="AI146" s="25"/>
      <c r="AJ146" s="45" t="str">
        <f t="array" ref="AJ146">IFERROR(INDEX('[1]Master Price'!$E:$E,MATCH(D146,'[1]Master Price'!$B:$B,0)),"0")</f>
        <v>0</v>
      </c>
      <c r="AK146" s="45">
        <f t="shared" si="56"/>
        <v>0</v>
      </c>
      <c r="AL146" s="46" t="str">
        <f t="shared" si="57"/>
        <v>0-day</v>
      </c>
      <c r="AM146" s="46" t="str">
        <f t="shared" si="58"/>
        <v>8-day</v>
      </c>
      <c r="AN146" s="46" t="str">
        <f t="shared" si="59"/>
        <v>0-day</v>
      </c>
      <c r="AO146" s="46" t="str">
        <f t="shared" si="60"/>
        <v>0-day</v>
      </c>
      <c r="AP146" s="46" t="str">
        <f t="shared" si="61"/>
        <v>0-day</v>
      </c>
      <c r="AQ146" s="46" t="str">
        <f t="shared" si="62"/>
        <v>0-day</v>
      </c>
      <c r="AR146" s="17"/>
      <c r="AS146" s="47">
        <f t="shared" si="63"/>
        <v>144</v>
      </c>
      <c r="AT146" s="35" t="str">
        <f t="shared" si="64"/>
        <v>GMIAMI/2026/07/1114</v>
      </c>
      <c r="AU146" s="48" t="e">
        <f t="shared" ca="1" si="65"/>
        <v>#NAME?</v>
      </c>
      <c r="AV146" s="48" t="e">
        <f t="shared" ca="1" si="66"/>
        <v>#NAME?</v>
      </c>
      <c r="AW146" s="49" t="e">
        <f t="shared" ca="1" si="67"/>
        <v>#NAME?</v>
      </c>
      <c r="AX146" s="48" t="e">
        <f t="shared" ca="1" si="68"/>
        <v>#NAME?</v>
      </c>
      <c r="AY146" s="49">
        <f t="shared" si="69"/>
        <v>200001113042</v>
      </c>
      <c r="AZ146" s="50" t="e">
        <f t="shared" ca="1" si="70"/>
        <v>#NAME?</v>
      </c>
      <c r="BA146" s="51" t="e">
        <f t="shared" ca="1" si="71"/>
        <v>#NAME?</v>
      </c>
      <c r="BB146" s="52" t="e">
        <f t="shared" ca="1" si="72"/>
        <v>#NAME?</v>
      </c>
      <c r="BC146" s="51" t="e">
        <f t="shared" ca="1" si="73"/>
        <v>#NAME?</v>
      </c>
      <c r="BD146" s="54" t="e">
        <f t="shared" ca="1" si="74"/>
        <v>#NAME?</v>
      </c>
      <c r="BE146" s="48" t="e">
        <f t="shared" ca="1" si="75"/>
        <v>#NAME?</v>
      </c>
      <c r="BF146" s="50" t="e">
        <f t="shared" ca="1" si="76"/>
        <v>#NAME?</v>
      </c>
      <c r="BG146" s="56" t="e">
        <f t="shared" ca="1" si="77"/>
        <v>#NAME?</v>
      </c>
      <c r="BH146" s="22"/>
      <c r="BI146" s="22"/>
      <c r="BJ146" s="22"/>
      <c r="BK146" s="22"/>
      <c r="BL146" s="22"/>
      <c r="BM146" s="22"/>
      <c r="BN146" s="24"/>
      <c r="BO146" s="24"/>
    </row>
    <row r="147" spans="1:67" ht="15.5">
      <c r="A147" s="25">
        <f t="shared" si="53"/>
        <v>145</v>
      </c>
      <c r="B147" s="62">
        <v>46234</v>
      </c>
      <c r="C147" s="26" t="s">
        <v>1688</v>
      </c>
      <c r="D147" s="27" t="s">
        <v>65</v>
      </c>
      <c r="E147" s="29" t="s">
        <v>66</v>
      </c>
      <c r="F147" s="31">
        <v>2</v>
      </c>
      <c r="G147" s="31" t="s">
        <v>63</v>
      </c>
      <c r="H147" s="31" t="str">
        <f t="shared" si="54"/>
        <v>DONE</v>
      </c>
      <c r="I147" s="31" t="s">
        <v>1007</v>
      </c>
      <c r="J147" s="31" t="s">
        <v>1008</v>
      </c>
      <c r="K147" s="31" t="s">
        <v>1138</v>
      </c>
      <c r="L147" s="31">
        <v>10566</v>
      </c>
      <c r="M147" s="25"/>
      <c r="N147" s="31" t="s">
        <v>609</v>
      </c>
      <c r="O147" s="31" t="s">
        <v>369</v>
      </c>
      <c r="P147" s="31" t="s">
        <v>97</v>
      </c>
      <c r="Q147" s="31" t="s">
        <v>492</v>
      </c>
      <c r="R147" s="26">
        <v>200001114400</v>
      </c>
      <c r="S147" s="30">
        <v>46235</v>
      </c>
      <c r="T147" s="26" t="s">
        <v>77</v>
      </c>
      <c r="U147" s="30">
        <v>46242</v>
      </c>
      <c r="V147" s="25">
        <v>4000706316</v>
      </c>
      <c r="W147" s="58">
        <v>49353</v>
      </c>
      <c r="X147" s="34">
        <v>46246</v>
      </c>
      <c r="Y147" s="34"/>
      <c r="Z147" s="36">
        <v>53504</v>
      </c>
      <c r="AA147" s="34">
        <v>46246</v>
      </c>
      <c r="AB147" s="35"/>
      <c r="AC147" s="25"/>
      <c r="AD147" s="121" t="s">
        <v>1689</v>
      </c>
      <c r="AE147" s="123">
        <v>46246</v>
      </c>
      <c r="AF147" s="41" t="str">
        <f t="shared" si="55"/>
        <v>DONE</v>
      </c>
      <c r="AG147" s="44">
        <v>46247</v>
      </c>
      <c r="AH147" s="25"/>
      <c r="AI147" s="25"/>
      <c r="AJ147" s="45" t="str">
        <f t="array" ref="AJ147">IFERROR(INDEX('[1]Master Price'!$E:$E,MATCH(D147,'[1]Master Price'!$B:$B,0)),"0")</f>
        <v>0</v>
      </c>
      <c r="AK147" s="45">
        <f t="shared" si="56"/>
        <v>0</v>
      </c>
      <c r="AL147" s="46" t="str">
        <f t="shared" si="57"/>
        <v>0-day</v>
      </c>
      <c r="AM147" s="46" t="str">
        <f t="shared" si="58"/>
        <v>7-day</v>
      </c>
      <c r="AN147" s="46" t="str">
        <f t="shared" si="59"/>
        <v>0-day</v>
      </c>
      <c r="AO147" s="46" t="str">
        <f t="shared" si="60"/>
        <v>0-day</v>
      </c>
      <c r="AP147" s="46" t="str">
        <f t="shared" si="61"/>
        <v>0-day</v>
      </c>
      <c r="AQ147" s="46" t="str">
        <f t="shared" si="62"/>
        <v>0-day</v>
      </c>
      <c r="AR147" s="17"/>
      <c r="AS147" s="47">
        <f t="shared" si="63"/>
        <v>145</v>
      </c>
      <c r="AT147" s="35" t="str">
        <f t="shared" si="64"/>
        <v>GMIAMI/2026/07/1115</v>
      </c>
      <c r="AU147" s="48" t="e">
        <f t="shared" ca="1" si="65"/>
        <v>#NAME?</v>
      </c>
      <c r="AV147" s="48" t="e">
        <f t="shared" ca="1" si="66"/>
        <v>#NAME?</v>
      </c>
      <c r="AW147" s="49" t="e">
        <f t="shared" ca="1" si="67"/>
        <v>#NAME?</v>
      </c>
      <c r="AX147" s="48" t="e">
        <f t="shared" ca="1" si="68"/>
        <v>#NAME?</v>
      </c>
      <c r="AY147" s="49">
        <f t="shared" si="69"/>
        <v>200001114400</v>
      </c>
      <c r="AZ147" s="50" t="e">
        <f t="shared" ca="1" si="70"/>
        <v>#NAME?</v>
      </c>
      <c r="BA147" s="51" t="e">
        <f t="shared" ca="1" si="71"/>
        <v>#NAME?</v>
      </c>
      <c r="BB147" s="52" t="e">
        <f t="shared" ca="1" si="72"/>
        <v>#NAME?</v>
      </c>
      <c r="BC147" s="51" t="e">
        <f t="shared" ca="1" si="73"/>
        <v>#NAME?</v>
      </c>
      <c r="BD147" s="54" t="e">
        <f t="shared" ca="1" si="74"/>
        <v>#NAME?</v>
      </c>
      <c r="BE147" s="48" t="e">
        <f t="shared" ca="1" si="75"/>
        <v>#NAME?</v>
      </c>
      <c r="BF147" s="50" t="e">
        <f t="shared" ca="1" si="76"/>
        <v>#NAME?</v>
      </c>
      <c r="BG147" s="56" t="e">
        <f t="shared" ca="1" si="77"/>
        <v>#NAME?</v>
      </c>
      <c r="BH147" s="22"/>
      <c r="BI147" s="22"/>
      <c r="BJ147" s="22"/>
      <c r="BK147" s="22"/>
      <c r="BL147" s="22"/>
      <c r="BM147" s="22"/>
      <c r="BN147" s="24"/>
      <c r="BO147" s="24"/>
    </row>
    <row r="148" spans="1:67" ht="15.5">
      <c r="A148" s="25">
        <f t="shared" si="53"/>
        <v>146</v>
      </c>
      <c r="B148" s="62">
        <v>46234</v>
      </c>
      <c r="C148" s="26" t="s">
        <v>1688</v>
      </c>
      <c r="D148" s="27" t="s">
        <v>1287</v>
      </c>
      <c r="E148" s="29" t="s">
        <v>1288</v>
      </c>
      <c r="F148" s="31">
        <v>1</v>
      </c>
      <c r="G148" s="31" t="s">
        <v>63</v>
      </c>
      <c r="H148" s="31" t="str">
        <f t="shared" si="54"/>
        <v>DONE</v>
      </c>
      <c r="I148" s="31" t="s">
        <v>1007</v>
      </c>
      <c r="J148" s="31" t="s">
        <v>1008</v>
      </c>
      <c r="K148" s="31" t="s">
        <v>1138</v>
      </c>
      <c r="L148" s="31">
        <v>10566</v>
      </c>
      <c r="M148" s="25"/>
      <c r="N148" s="31" t="s">
        <v>609</v>
      </c>
      <c r="O148" s="31" t="s">
        <v>369</v>
      </c>
      <c r="P148" s="31" t="s">
        <v>97</v>
      </c>
      <c r="Q148" s="31" t="s">
        <v>492</v>
      </c>
      <c r="R148" s="26">
        <v>200001114400</v>
      </c>
      <c r="S148" s="30">
        <v>46235</v>
      </c>
      <c r="T148" s="26" t="s">
        <v>77</v>
      </c>
      <c r="U148" s="30">
        <v>46242</v>
      </c>
      <c r="V148" s="25">
        <v>4000706316</v>
      </c>
      <c r="W148" s="58">
        <v>49353</v>
      </c>
      <c r="X148" s="34">
        <v>46246</v>
      </c>
      <c r="Y148" s="34"/>
      <c r="Z148" s="36">
        <v>53504</v>
      </c>
      <c r="AA148" s="34">
        <v>46246</v>
      </c>
      <c r="AB148" s="35"/>
      <c r="AC148" s="25"/>
      <c r="AD148" s="121" t="s">
        <v>1689</v>
      </c>
      <c r="AE148" s="123">
        <v>46246</v>
      </c>
      <c r="AF148" s="41" t="str">
        <f t="shared" si="55"/>
        <v>DONE</v>
      </c>
      <c r="AG148" s="44">
        <v>46247</v>
      </c>
      <c r="AH148" s="25"/>
      <c r="AI148" s="25"/>
      <c r="AJ148" s="45" t="str">
        <f t="array" ref="AJ148">IFERROR(INDEX('[1]Master Price'!$E:$E,MATCH(D148,'[1]Master Price'!$B:$B,0)),"0")</f>
        <v>0</v>
      </c>
      <c r="AK148" s="45">
        <f t="shared" si="56"/>
        <v>0</v>
      </c>
      <c r="AL148" s="46" t="str">
        <f t="shared" si="57"/>
        <v>0-day</v>
      </c>
      <c r="AM148" s="46" t="str">
        <f t="shared" si="58"/>
        <v>7-day</v>
      </c>
      <c r="AN148" s="46" t="str">
        <f t="shared" si="59"/>
        <v>0-day</v>
      </c>
      <c r="AO148" s="46" t="str">
        <f t="shared" si="60"/>
        <v>0-day</v>
      </c>
      <c r="AP148" s="46" t="str">
        <f t="shared" si="61"/>
        <v>0-day</v>
      </c>
      <c r="AQ148" s="46" t="str">
        <f t="shared" si="62"/>
        <v>0-day</v>
      </c>
      <c r="AR148" s="17"/>
      <c r="AS148" s="47">
        <f t="shared" si="63"/>
        <v>146</v>
      </c>
      <c r="AT148" s="35" t="str">
        <f t="shared" si="64"/>
        <v>GMIAMI/2026/07/1115</v>
      </c>
      <c r="AU148" s="48" t="e">
        <f t="shared" ca="1" si="65"/>
        <v>#NAME?</v>
      </c>
      <c r="AV148" s="48" t="e">
        <f t="shared" ca="1" si="66"/>
        <v>#NAME?</v>
      </c>
      <c r="AW148" s="49" t="e">
        <f t="shared" ca="1" si="67"/>
        <v>#NAME?</v>
      </c>
      <c r="AX148" s="48" t="e">
        <f t="shared" ca="1" si="68"/>
        <v>#NAME?</v>
      </c>
      <c r="AY148" s="49">
        <f t="shared" si="69"/>
        <v>200001114400</v>
      </c>
      <c r="AZ148" s="50" t="e">
        <f t="shared" ca="1" si="70"/>
        <v>#NAME?</v>
      </c>
      <c r="BA148" s="51" t="e">
        <f t="shared" ca="1" si="71"/>
        <v>#NAME?</v>
      </c>
      <c r="BB148" s="52" t="e">
        <f t="shared" ca="1" si="72"/>
        <v>#NAME?</v>
      </c>
      <c r="BC148" s="51" t="e">
        <f t="shared" ca="1" si="73"/>
        <v>#NAME?</v>
      </c>
      <c r="BD148" s="54" t="e">
        <f t="shared" ca="1" si="74"/>
        <v>#NAME?</v>
      </c>
      <c r="BE148" s="48" t="e">
        <f t="shared" ca="1" si="75"/>
        <v>#NAME?</v>
      </c>
      <c r="BF148" s="50" t="e">
        <f t="shared" ca="1" si="76"/>
        <v>#NAME?</v>
      </c>
      <c r="BG148" s="56" t="e">
        <f t="shared" ca="1" si="77"/>
        <v>#NAME?</v>
      </c>
      <c r="BH148" s="22"/>
      <c r="BI148" s="22"/>
      <c r="BJ148" s="22"/>
      <c r="BK148" s="22"/>
      <c r="BL148" s="22"/>
      <c r="BM148" s="22"/>
      <c r="BN148" s="24"/>
      <c r="BO148" s="24"/>
    </row>
    <row r="149" spans="1:67" ht="15.5">
      <c r="A149" s="25">
        <f t="shared" si="53"/>
        <v>147</v>
      </c>
      <c r="B149" s="62">
        <v>46234</v>
      </c>
      <c r="C149" s="26" t="s">
        <v>1688</v>
      </c>
      <c r="D149" s="27" t="s">
        <v>392</v>
      </c>
      <c r="E149" s="29" t="s">
        <v>393</v>
      </c>
      <c r="F149" s="31">
        <v>1</v>
      </c>
      <c r="G149" s="31" t="s">
        <v>63</v>
      </c>
      <c r="H149" s="31" t="str">
        <f t="shared" si="54"/>
        <v>DONE</v>
      </c>
      <c r="I149" s="31" t="s">
        <v>1007</v>
      </c>
      <c r="J149" s="31" t="s">
        <v>1008</v>
      </c>
      <c r="K149" s="31" t="s">
        <v>1138</v>
      </c>
      <c r="L149" s="31">
        <v>10566</v>
      </c>
      <c r="M149" s="25"/>
      <c r="N149" s="31" t="s">
        <v>609</v>
      </c>
      <c r="O149" s="31" t="s">
        <v>369</v>
      </c>
      <c r="P149" s="31" t="s">
        <v>97</v>
      </c>
      <c r="Q149" s="31" t="s">
        <v>492</v>
      </c>
      <c r="R149" s="26">
        <v>200001114400</v>
      </c>
      <c r="S149" s="30">
        <v>46235</v>
      </c>
      <c r="T149" s="26" t="s">
        <v>77</v>
      </c>
      <c r="U149" s="30">
        <v>46242</v>
      </c>
      <c r="V149" s="25">
        <v>4000706316</v>
      </c>
      <c r="W149" s="58">
        <v>49353</v>
      </c>
      <c r="X149" s="34">
        <v>46246</v>
      </c>
      <c r="Y149" s="34"/>
      <c r="Z149" s="36">
        <v>53504</v>
      </c>
      <c r="AA149" s="34">
        <v>46246</v>
      </c>
      <c r="AB149" s="35"/>
      <c r="AC149" s="25"/>
      <c r="AD149" s="121" t="s">
        <v>1689</v>
      </c>
      <c r="AE149" s="123">
        <v>46246</v>
      </c>
      <c r="AF149" s="41" t="str">
        <f t="shared" si="55"/>
        <v>DONE</v>
      </c>
      <c r="AG149" s="44">
        <v>46247</v>
      </c>
      <c r="AH149" s="25"/>
      <c r="AI149" s="25"/>
      <c r="AJ149" s="45" t="str">
        <f t="array" ref="AJ149">IFERROR(INDEX('[1]Master Price'!$E:$E,MATCH(D149,'[1]Master Price'!$B:$B,0)),"0")</f>
        <v>0</v>
      </c>
      <c r="AK149" s="45">
        <f t="shared" si="56"/>
        <v>0</v>
      </c>
      <c r="AL149" s="46" t="str">
        <f t="shared" si="57"/>
        <v>0-day</v>
      </c>
      <c r="AM149" s="46" t="str">
        <f t="shared" si="58"/>
        <v>7-day</v>
      </c>
      <c r="AN149" s="46" t="str">
        <f t="shared" si="59"/>
        <v>0-day</v>
      </c>
      <c r="AO149" s="46" t="str">
        <f t="shared" si="60"/>
        <v>0-day</v>
      </c>
      <c r="AP149" s="46" t="str">
        <f t="shared" si="61"/>
        <v>0-day</v>
      </c>
      <c r="AQ149" s="46" t="str">
        <f t="shared" si="62"/>
        <v>0-day</v>
      </c>
      <c r="AR149" s="17"/>
      <c r="AS149" s="47">
        <f t="shared" si="63"/>
        <v>147</v>
      </c>
      <c r="AT149" s="35" t="str">
        <f t="shared" si="64"/>
        <v>GMIAMI/2026/07/1115</v>
      </c>
      <c r="AU149" s="48" t="e">
        <f t="shared" ca="1" si="65"/>
        <v>#NAME?</v>
      </c>
      <c r="AV149" s="48" t="e">
        <f t="shared" ca="1" si="66"/>
        <v>#NAME?</v>
      </c>
      <c r="AW149" s="49" t="e">
        <f t="shared" ca="1" si="67"/>
        <v>#NAME?</v>
      </c>
      <c r="AX149" s="48" t="e">
        <f t="shared" ca="1" si="68"/>
        <v>#NAME?</v>
      </c>
      <c r="AY149" s="49">
        <f t="shared" si="69"/>
        <v>200001114400</v>
      </c>
      <c r="AZ149" s="50" t="e">
        <f t="shared" ca="1" si="70"/>
        <v>#NAME?</v>
      </c>
      <c r="BA149" s="51" t="e">
        <f t="shared" ca="1" si="71"/>
        <v>#NAME?</v>
      </c>
      <c r="BB149" s="52" t="e">
        <f t="shared" ca="1" si="72"/>
        <v>#NAME?</v>
      </c>
      <c r="BC149" s="51" t="e">
        <f t="shared" ca="1" si="73"/>
        <v>#NAME?</v>
      </c>
      <c r="BD149" s="54" t="e">
        <f t="shared" ca="1" si="74"/>
        <v>#NAME?</v>
      </c>
      <c r="BE149" s="48" t="e">
        <f t="shared" ca="1" si="75"/>
        <v>#NAME?</v>
      </c>
      <c r="BF149" s="50" t="e">
        <f t="shared" ca="1" si="76"/>
        <v>#NAME?</v>
      </c>
      <c r="BG149" s="56" t="e">
        <f t="shared" ca="1" si="77"/>
        <v>#NAME?</v>
      </c>
      <c r="BH149" s="22"/>
      <c r="BI149" s="22"/>
      <c r="BJ149" s="22"/>
      <c r="BK149" s="22"/>
      <c r="BL149" s="22"/>
      <c r="BM149" s="22"/>
      <c r="BN149" s="24"/>
      <c r="BO149" s="24"/>
    </row>
    <row r="150" spans="1:67" ht="15.5">
      <c r="A150" s="25">
        <f t="shared" si="53"/>
        <v>148</v>
      </c>
      <c r="B150" s="62">
        <v>46234</v>
      </c>
      <c r="C150" s="26" t="s">
        <v>1694</v>
      </c>
      <c r="D150" s="27" t="s">
        <v>213</v>
      </c>
      <c r="E150" s="29" t="s">
        <v>214</v>
      </c>
      <c r="F150" s="31">
        <v>1</v>
      </c>
      <c r="G150" s="31" t="s">
        <v>63</v>
      </c>
      <c r="H150" s="31" t="str">
        <f t="shared" si="54"/>
        <v>DONE</v>
      </c>
      <c r="I150" s="31" t="s">
        <v>491</v>
      </c>
      <c r="J150" s="32" t="s">
        <v>115</v>
      </c>
      <c r="K150" s="32" t="s">
        <v>94</v>
      </c>
      <c r="L150" s="31">
        <v>8648</v>
      </c>
      <c r="M150" s="25"/>
      <c r="N150" s="31" t="s">
        <v>609</v>
      </c>
      <c r="O150" s="31" t="s">
        <v>369</v>
      </c>
      <c r="P150" s="31" t="s">
        <v>97</v>
      </c>
      <c r="Q150" s="31" t="s">
        <v>492</v>
      </c>
      <c r="R150" s="26">
        <v>200001114404</v>
      </c>
      <c r="S150" s="30">
        <v>46235</v>
      </c>
      <c r="T150" s="26" t="s">
        <v>77</v>
      </c>
      <c r="U150" s="30">
        <v>46242</v>
      </c>
      <c r="V150" s="25">
        <v>4000706319</v>
      </c>
      <c r="W150" s="58">
        <v>49354</v>
      </c>
      <c r="X150" s="34">
        <v>46246</v>
      </c>
      <c r="Y150" s="34"/>
      <c r="Z150" s="36">
        <v>53505</v>
      </c>
      <c r="AA150" s="34">
        <v>46246</v>
      </c>
      <c r="AB150" s="35"/>
      <c r="AC150" s="25"/>
      <c r="AD150" s="121" t="s">
        <v>1695</v>
      </c>
      <c r="AE150" s="123">
        <v>46246</v>
      </c>
      <c r="AF150" s="41" t="str">
        <f t="shared" si="55"/>
        <v>DONE</v>
      </c>
      <c r="AG150" s="44">
        <v>46247</v>
      </c>
      <c r="AH150" s="25"/>
      <c r="AI150" s="25"/>
      <c r="AJ150" s="45" t="str">
        <f t="array" ref="AJ150">IFERROR(INDEX('[1]Master Price'!$E:$E,MATCH(D150,'[1]Master Price'!$B:$B,0)),"0")</f>
        <v>0</v>
      </c>
      <c r="AK150" s="45">
        <f t="shared" si="56"/>
        <v>0</v>
      </c>
      <c r="AL150" s="46" t="str">
        <f t="shared" si="57"/>
        <v>0-day</v>
      </c>
      <c r="AM150" s="46" t="str">
        <f t="shared" si="58"/>
        <v>7-day</v>
      </c>
      <c r="AN150" s="46" t="str">
        <f t="shared" si="59"/>
        <v>0-day</v>
      </c>
      <c r="AO150" s="46" t="str">
        <f t="shared" si="60"/>
        <v>0-day</v>
      </c>
      <c r="AP150" s="46" t="str">
        <f t="shared" si="61"/>
        <v>0-day</v>
      </c>
      <c r="AQ150" s="46" t="str">
        <f t="shared" si="62"/>
        <v>0-day</v>
      </c>
      <c r="AR150" s="17"/>
      <c r="AS150" s="47">
        <f t="shared" si="63"/>
        <v>148</v>
      </c>
      <c r="AT150" s="35" t="str">
        <f t="shared" si="64"/>
        <v>GMIAMI/2026/07/1116</v>
      </c>
      <c r="AU150" s="48" t="e">
        <f t="shared" ca="1" si="65"/>
        <v>#NAME?</v>
      </c>
      <c r="AV150" s="48" t="e">
        <f t="shared" ca="1" si="66"/>
        <v>#NAME?</v>
      </c>
      <c r="AW150" s="49" t="e">
        <f t="shared" ca="1" si="67"/>
        <v>#NAME?</v>
      </c>
      <c r="AX150" s="48" t="e">
        <f t="shared" ca="1" si="68"/>
        <v>#NAME?</v>
      </c>
      <c r="AY150" s="49">
        <f t="shared" si="69"/>
        <v>200001114404</v>
      </c>
      <c r="AZ150" s="50" t="e">
        <f t="shared" ca="1" si="70"/>
        <v>#NAME?</v>
      </c>
      <c r="BA150" s="51" t="e">
        <f t="shared" ca="1" si="71"/>
        <v>#NAME?</v>
      </c>
      <c r="BB150" s="52" t="e">
        <f t="shared" ca="1" si="72"/>
        <v>#NAME?</v>
      </c>
      <c r="BC150" s="51" t="e">
        <f t="shared" ca="1" si="73"/>
        <v>#NAME?</v>
      </c>
      <c r="BD150" s="54" t="e">
        <f t="shared" ca="1" si="74"/>
        <v>#NAME?</v>
      </c>
      <c r="BE150" s="48" t="e">
        <f t="shared" ca="1" si="75"/>
        <v>#NAME?</v>
      </c>
      <c r="BF150" s="50" t="e">
        <f t="shared" ca="1" si="76"/>
        <v>#NAME?</v>
      </c>
      <c r="BG150" s="56" t="e">
        <f t="shared" ca="1" si="77"/>
        <v>#NAME?</v>
      </c>
      <c r="BH150" s="22"/>
      <c r="BI150" s="22"/>
      <c r="BJ150" s="22"/>
      <c r="BK150" s="22"/>
      <c r="BL150" s="22"/>
      <c r="BM150" s="22"/>
      <c r="BN150" s="24"/>
      <c r="BO150" s="24"/>
    </row>
    <row r="151" spans="1:67" ht="15.5">
      <c r="A151" s="25">
        <f t="shared" si="53"/>
        <v>149</v>
      </c>
      <c r="B151" s="62">
        <v>46234</v>
      </c>
      <c r="C151" s="26" t="s">
        <v>1694</v>
      </c>
      <c r="D151" s="27" t="s">
        <v>224</v>
      </c>
      <c r="E151" s="29" t="s">
        <v>225</v>
      </c>
      <c r="F151" s="31">
        <v>1</v>
      </c>
      <c r="G151" s="31" t="s">
        <v>63</v>
      </c>
      <c r="H151" s="31" t="str">
        <f t="shared" si="54"/>
        <v>DONE</v>
      </c>
      <c r="I151" s="31" t="s">
        <v>491</v>
      </c>
      <c r="J151" s="32" t="s">
        <v>115</v>
      </c>
      <c r="K151" s="32" t="s">
        <v>94</v>
      </c>
      <c r="L151" s="31">
        <v>8648</v>
      </c>
      <c r="M151" s="25"/>
      <c r="N151" s="31" t="s">
        <v>609</v>
      </c>
      <c r="O151" s="31" t="s">
        <v>369</v>
      </c>
      <c r="P151" s="31" t="s">
        <v>97</v>
      </c>
      <c r="Q151" s="31" t="s">
        <v>492</v>
      </c>
      <c r="R151" s="26">
        <v>200001114404</v>
      </c>
      <c r="S151" s="30">
        <v>46235</v>
      </c>
      <c r="T151" s="26" t="s">
        <v>77</v>
      </c>
      <c r="U151" s="30">
        <v>46242</v>
      </c>
      <c r="V151" s="25">
        <v>4000706319</v>
      </c>
      <c r="W151" s="58">
        <v>49354</v>
      </c>
      <c r="X151" s="34">
        <v>46246</v>
      </c>
      <c r="Y151" s="34"/>
      <c r="Z151" s="36">
        <v>53505</v>
      </c>
      <c r="AA151" s="34">
        <v>46246</v>
      </c>
      <c r="AB151" s="35"/>
      <c r="AC151" s="25"/>
      <c r="AD151" s="121" t="s">
        <v>1695</v>
      </c>
      <c r="AE151" s="123">
        <v>46246</v>
      </c>
      <c r="AF151" s="41" t="str">
        <f t="shared" si="55"/>
        <v>DONE</v>
      </c>
      <c r="AG151" s="44">
        <v>46247</v>
      </c>
      <c r="AH151" s="25"/>
      <c r="AI151" s="25"/>
      <c r="AJ151" s="45" t="str">
        <f t="array" ref="AJ151">IFERROR(INDEX('[1]Master Price'!$E:$E,MATCH(D151,'[1]Master Price'!$B:$B,0)),"0")</f>
        <v>0</v>
      </c>
      <c r="AK151" s="45">
        <f t="shared" si="56"/>
        <v>0</v>
      </c>
      <c r="AL151" s="46" t="str">
        <f t="shared" si="57"/>
        <v>0-day</v>
      </c>
      <c r="AM151" s="46" t="str">
        <f t="shared" si="58"/>
        <v>7-day</v>
      </c>
      <c r="AN151" s="46" t="str">
        <f t="shared" si="59"/>
        <v>0-day</v>
      </c>
      <c r="AO151" s="46" t="str">
        <f t="shared" si="60"/>
        <v>0-day</v>
      </c>
      <c r="AP151" s="46" t="str">
        <f t="shared" si="61"/>
        <v>0-day</v>
      </c>
      <c r="AQ151" s="46" t="str">
        <f t="shared" si="62"/>
        <v>0-day</v>
      </c>
      <c r="AR151" s="17"/>
      <c r="AS151" s="47">
        <f t="shared" si="63"/>
        <v>149</v>
      </c>
      <c r="AT151" s="35" t="str">
        <f t="shared" si="64"/>
        <v>GMIAMI/2026/07/1116</v>
      </c>
      <c r="AU151" s="48" t="e">
        <f t="shared" ca="1" si="65"/>
        <v>#NAME?</v>
      </c>
      <c r="AV151" s="48" t="e">
        <f t="shared" ca="1" si="66"/>
        <v>#NAME?</v>
      </c>
      <c r="AW151" s="49" t="e">
        <f t="shared" ca="1" si="67"/>
        <v>#NAME?</v>
      </c>
      <c r="AX151" s="48" t="e">
        <f t="shared" ca="1" si="68"/>
        <v>#NAME?</v>
      </c>
      <c r="AY151" s="49">
        <f t="shared" si="69"/>
        <v>200001114404</v>
      </c>
      <c r="AZ151" s="50" t="e">
        <f t="shared" ca="1" si="70"/>
        <v>#NAME?</v>
      </c>
      <c r="BA151" s="51" t="e">
        <f t="shared" ca="1" si="71"/>
        <v>#NAME?</v>
      </c>
      <c r="BB151" s="52" t="e">
        <f t="shared" ca="1" si="72"/>
        <v>#NAME?</v>
      </c>
      <c r="BC151" s="51" t="e">
        <f t="shared" ca="1" si="73"/>
        <v>#NAME?</v>
      </c>
      <c r="BD151" s="54" t="e">
        <f t="shared" ca="1" si="74"/>
        <v>#NAME?</v>
      </c>
      <c r="BE151" s="48" t="e">
        <f t="shared" ca="1" si="75"/>
        <v>#NAME?</v>
      </c>
      <c r="BF151" s="50" t="e">
        <f t="shared" ca="1" si="76"/>
        <v>#NAME?</v>
      </c>
      <c r="BG151" s="56" t="e">
        <f t="shared" ca="1" si="77"/>
        <v>#NAME?</v>
      </c>
      <c r="BH151" s="22"/>
      <c r="BI151" s="22"/>
      <c r="BJ151" s="22"/>
      <c r="BK151" s="22"/>
      <c r="BL151" s="22"/>
      <c r="BM151" s="22"/>
      <c r="BN151" s="24"/>
      <c r="BO151" s="24"/>
    </row>
    <row r="152" spans="1:67" ht="15.5">
      <c r="A152" s="25">
        <f t="shared" si="53"/>
        <v>150</v>
      </c>
      <c r="B152" s="62">
        <v>46234</v>
      </c>
      <c r="C152" s="26" t="s">
        <v>1701</v>
      </c>
      <c r="D152" s="27" t="s">
        <v>65</v>
      </c>
      <c r="E152" s="29" t="s">
        <v>66</v>
      </c>
      <c r="F152" s="31">
        <v>1</v>
      </c>
      <c r="G152" s="31" t="s">
        <v>63</v>
      </c>
      <c r="H152" s="31" t="str">
        <f t="shared" si="54"/>
        <v>DONE</v>
      </c>
      <c r="I152" s="31" t="s">
        <v>1702</v>
      </c>
      <c r="J152" s="31" t="s">
        <v>1163</v>
      </c>
      <c r="K152" s="31" t="s">
        <v>1138</v>
      </c>
      <c r="L152" s="31">
        <v>13071</v>
      </c>
      <c r="M152" s="25" t="s">
        <v>172</v>
      </c>
      <c r="N152" s="25"/>
      <c r="O152" s="31" t="s">
        <v>79</v>
      </c>
      <c r="P152" s="31" t="s">
        <v>97</v>
      </c>
      <c r="Q152" s="31" t="s">
        <v>492</v>
      </c>
      <c r="R152" s="26">
        <v>200001114406</v>
      </c>
      <c r="S152" s="30">
        <v>46235</v>
      </c>
      <c r="T152" s="26" t="s">
        <v>77</v>
      </c>
      <c r="U152" s="30">
        <v>46242</v>
      </c>
      <c r="V152" s="25">
        <v>4000706320</v>
      </c>
      <c r="W152" s="58">
        <v>49355</v>
      </c>
      <c r="X152" s="34">
        <v>46246</v>
      </c>
      <c r="Y152" s="34"/>
      <c r="Z152" s="58">
        <v>53506</v>
      </c>
      <c r="AA152" s="34">
        <v>46246</v>
      </c>
      <c r="AB152" s="35"/>
      <c r="AC152" s="25"/>
      <c r="AD152" s="121" t="s">
        <v>1703</v>
      </c>
      <c r="AE152" s="123">
        <v>46246</v>
      </c>
      <c r="AF152" s="41" t="str">
        <f t="shared" si="55"/>
        <v>DONE</v>
      </c>
      <c r="AG152" s="44">
        <v>46247</v>
      </c>
      <c r="AH152" s="25"/>
      <c r="AI152" s="25"/>
      <c r="AJ152" s="45" t="str">
        <f t="array" ref="AJ152">IFERROR(INDEX('[1]Master Price'!$E:$E,MATCH(D152,'[1]Master Price'!$B:$B,0)),"0")</f>
        <v>0</v>
      </c>
      <c r="AK152" s="45">
        <f t="shared" si="56"/>
        <v>0</v>
      </c>
      <c r="AL152" s="46" t="str">
        <f t="shared" si="57"/>
        <v>0-day</v>
      </c>
      <c r="AM152" s="46" t="str">
        <f t="shared" si="58"/>
        <v>7-day</v>
      </c>
      <c r="AN152" s="46" t="str">
        <f t="shared" si="59"/>
        <v>0-day</v>
      </c>
      <c r="AO152" s="46" t="str">
        <f t="shared" si="60"/>
        <v>0-day</v>
      </c>
      <c r="AP152" s="46" t="str">
        <f t="shared" si="61"/>
        <v>0-day</v>
      </c>
      <c r="AQ152" s="46" t="str">
        <f t="shared" si="62"/>
        <v>0-day</v>
      </c>
      <c r="AR152" s="17"/>
      <c r="AS152" s="47">
        <f t="shared" si="63"/>
        <v>150</v>
      </c>
      <c r="AT152" s="35" t="str">
        <f t="shared" si="64"/>
        <v>GMIAMI/2026/07/1117</v>
      </c>
      <c r="AU152" s="48" t="e">
        <f t="shared" ca="1" si="65"/>
        <v>#NAME?</v>
      </c>
      <c r="AV152" s="48" t="e">
        <f t="shared" ca="1" si="66"/>
        <v>#NAME?</v>
      </c>
      <c r="AW152" s="49" t="e">
        <f t="shared" ca="1" si="67"/>
        <v>#NAME?</v>
      </c>
      <c r="AX152" s="48" t="e">
        <f t="shared" ca="1" si="68"/>
        <v>#NAME?</v>
      </c>
      <c r="AY152" s="49">
        <f t="shared" si="69"/>
        <v>200001114406</v>
      </c>
      <c r="AZ152" s="50" t="e">
        <f t="shared" ca="1" si="70"/>
        <v>#NAME?</v>
      </c>
      <c r="BA152" s="51" t="e">
        <f t="shared" ca="1" si="71"/>
        <v>#NAME?</v>
      </c>
      <c r="BB152" s="52" t="e">
        <f t="shared" ca="1" si="72"/>
        <v>#NAME?</v>
      </c>
      <c r="BC152" s="51" t="e">
        <f t="shared" ca="1" si="73"/>
        <v>#NAME?</v>
      </c>
      <c r="BD152" s="54" t="e">
        <f t="shared" ca="1" si="74"/>
        <v>#NAME?</v>
      </c>
      <c r="BE152" s="48" t="e">
        <f t="shared" ca="1" si="75"/>
        <v>#NAME?</v>
      </c>
      <c r="BF152" s="50" t="e">
        <f t="shared" ca="1" si="76"/>
        <v>#NAME?</v>
      </c>
      <c r="BG152" s="56" t="e">
        <f t="shared" ca="1" si="77"/>
        <v>#NAME?</v>
      </c>
      <c r="BH152" s="22"/>
      <c r="BI152" s="22"/>
      <c r="BJ152" s="22"/>
      <c r="BK152" s="22"/>
      <c r="BL152" s="22"/>
      <c r="BM152" s="22"/>
      <c r="BN152" s="24"/>
      <c r="BO152" s="24"/>
    </row>
    <row r="153" spans="1:67" ht="15.5">
      <c r="A153" s="25">
        <f t="shared" si="53"/>
        <v>151</v>
      </c>
      <c r="B153" s="71">
        <v>46226</v>
      </c>
      <c r="C153" s="61" t="s">
        <v>1706</v>
      </c>
      <c r="D153" s="27" t="s">
        <v>224</v>
      </c>
      <c r="E153" s="29" t="s">
        <v>225</v>
      </c>
      <c r="F153" s="31">
        <v>1</v>
      </c>
      <c r="G153" s="31" t="s">
        <v>63</v>
      </c>
      <c r="H153" s="31" t="str">
        <f t="shared" si="54"/>
        <v>DONE</v>
      </c>
      <c r="I153" s="31" t="s">
        <v>1584</v>
      </c>
      <c r="J153" s="31" t="s">
        <v>377</v>
      </c>
      <c r="K153" s="31" t="s">
        <v>378</v>
      </c>
      <c r="L153" s="31">
        <v>1652</v>
      </c>
      <c r="M153" s="25"/>
      <c r="N153" s="31" t="s">
        <v>609</v>
      </c>
      <c r="O153" s="31" t="s">
        <v>79</v>
      </c>
      <c r="P153" s="31" t="s">
        <v>97</v>
      </c>
      <c r="Q153" s="31" t="s">
        <v>287</v>
      </c>
      <c r="R153" s="26">
        <v>20001128279</v>
      </c>
      <c r="S153" s="30">
        <v>46235</v>
      </c>
      <c r="T153" s="26" t="s">
        <v>77</v>
      </c>
      <c r="U153" s="82"/>
      <c r="V153" s="25">
        <v>4000716248</v>
      </c>
      <c r="W153" s="58">
        <v>51046</v>
      </c>
      <c r="X153" s="34">
        <v>46283</v>
      </c>
      <c r="Y153" s="34"/>
      <c r="Z153" s="36">
        <v>55210</v>
      </c>
      <c r="AA153" s="34">
        <v>46287</v>
      </c>
      <c r="AB153" s="35"/>
      <c r="AC153" s="25"/>
      <c r="AD153" s="121" t="s">
        <v>1707</v>
      </c>
      <c r="AE153" s="123">
        <v>46288</v>
      </c>
      <c r="AF153" s="41" t="str">
        <f t="shared" si="55"/>
        <v>DONE</v>
      </c>
      <c r="AG153" s="25"/>
      <c r="AH153" s="25"/>
      <c r="AI153" s="25"/>
      <c r="AJ153" s="45" t="str">
        <f t="array" ref="AJ153">IFERROR(INDEX('[1]Master Price'!$E:$E,MATCH(D153,'[1]Master Price'!$B:$B,0)),"0")</f>
        <v>0</v>
      </c>
      <c r="AK153" s="45">
        <f t="shared" si="56"/>
        <v>0</v>
      </c>
      <c r="AL153" s="46" t="str">
        <f t="shared" si="57"/>
        <v>0-day</v>
      </c>
      <c r="AM153" s="46" t="str">
        <f t="shared" si="58"/>
        <v>0-day</v>
      </c>
      <c r="AN153" s="46" t="str">
        <f t="shared" si="59"/>
        <v>0-day</v>
      </c>
      <c r="AO153" s="46" t="str">
        <f t="shared" si="60"/>
        <v>4-day</v>
      </c>
      <c r="AP153" s="46" t="str">
        <f t="shared" si="61"/>
        <v>1-day</v>
      </c>
      <c r="AQ153" s="46" t="str">
        <f t="shared" si="62"/>
        <v>0-day</v>
      </c>
      <c r="AR153" s="17"/>
      <c r="AS153" s="47">
        <f t="shared" si="63"/>
        <v>151</v>
      </c>
      <c r="AT153" s="35" t="str">
        <f t="shared" si="64"/>
        <v>GMIAMI/2026/07/99(MARUWAI)</v>
      </c>
      <c r="AU153" s="48" t="e">
        <f t="shared" ca="1" si="65"/>
        <v>#NAME?</v>
      </c>
      <c r="AV153" s="48" t="e">
        <f t="shared" ca="1" si="66"/>
        <v>#NAME?</v>
      </c>
      <c r="AW153" s="49" t="e">
        <f t="shared" ca="1" si="67"/>
        <v>#NAME?</v>
      </c>
      <c r="AX153" s="48" t="e">
        <f t="shared" ca="1" si="68"/>
        <v>#NAME?</v>
      </c>
      <c r="AY153" s="49">
        <f t="shared" si="69"/>
        <v>20001128279</v>
      </c>
      <c r="AZ153" s="50" t="e">
        <f t="shared" ca="1" si="70"/>
        <v>#NAME?</v>
      </c>
      <c r="BA153" s="51" t="e">
        <f t="shared" ca="1" si="71"/>
        <v>#NAME?</v>
      </c>
      <c r="BB153" s="52" t="e">
        <f t="shared" ca="1" si="72"/>
        <v>#NAME?</v>
      </c>
      <c r="BC153" s="51" t="e">
        <f t="shared" ca="1" si="73"/>
        <v>#NAME?</v>
      </c>
      <c r="BD153" s="54" t="e">
        <f t="shared" ca="1" si="74"/>
        <v>#NAME?</v>
      </c>
      <c r="BE153" s="48" t="e">
        <f t="shared" ca="1" si="75"/>
        <v>#NAME?</v>
      </c>
      <c r="BF153" s="50" t="e">
        <f t="shared" ca="1" si="76"/>
        <v>#NAME?</v>
      </c>
      <c r="BG153" s="56" t="e">
        <f t="shared" ca="1" si="77"/>
        <v>#NAME?</v>
      </c>
      <c r="BH153" s="22"/>
      <c r="BI153" s="22"/>
      <c r="BJ153" s="22"/>
      <c r="BK153" s="22"/>
      <c r="BL153" s="22"/>
      <c r="BM153" s="22"/>
      <c r="BN153" s="24"/>
      <c r="BO153" s="24"/>
    </row>
    <row r="154" spans="1:67" ht="15.5">
      <c r="A154" s="25">
        <f t="shared" si="53"/>
        <v>152</v>
      </c>
      <c r="B154" s="71">
        <v>46226</v>
      </c>
      <c r="C154" s="61" t="s">
        <v>1706</v>
      </c>
      <c r="D154" s="27" t="s">
        <v>211</v>
      </c>
      <c r="E154" s="29" t="s">
        <v>212</v>
      </c>
      <c r="F154" s="31">
        <v>1</v>
      </c>
      <c r="G154" s="31" t="s">
        <v>63</v>
      </c>
      <c r="H154" s="31" t="str">
        <f t="shared" si="54"/>
        <v>DONE</v>
      </c>
      <c r="I154" s="31" t="s">
        <v>1584</v>
      </c>
      <c r="J154" s="31" t="s">
        <v>377</v>
      </c>
      <c r="K154" s="31" t="s">
        <v>378</v>
      </c>
      <c r="L154" s="31">
        <v>1652</v>
      </c>
      <c r="M154" s="25"/>
      <c r="N154" s="31" t="s">
        <v>609</v>
      </c>
      <c r="O154" s="31" t="s">
        <v>79</v>
      </c>
      <c r="P154" s="31" t="s">
        <v>97</v>
      </c>
      <c r="Q154" s="31" t="s">
        <v>287</v>
      </c>
      <c r="R154" s="26">
        <v>20001128279</v>
      </c>
      <c r="S154" s="30">
        <v>46235</v>
      </c>
      <c r="T154" s="26" t="s">
        <v>77</v>
      </c>
      <c r="U154" s="82"/>
      <c r="V154" s="25">
        <v>4000716248</v>
      </c>
      <c r="W154" s="58">
        <v>51046</v>
      </c>
      <c r="X154" s="34">
        <v>46283</v>
      </c>
      <c r="Y154" s="34"/>
      <c r="Z154" s="36">
        <v>55210</v>
      </c>
      <c r="AA154" s="34">
        <v>46287</v>
      </c>
      <c r="AB154" s="35"/>
      <c r="AC154" s="25"/>
      <c r="AD154" s="121" t="s">
        <v>1707</v>
      </c>
      <c r="AE154" s="123">
        <v>46288</v>
      </c>
      <c r="AF154" s="41" t="str">
        <f t="shared" si="55"/>
        <v>DONE</v>
      </c>
      <c r="AG154" s="25"/>
      <c r="AH154" s="25"/>
      <c r="AI154" s="25"/>
      <c r="AJ154" s="45" t="str">
        <f t="array" ref="AJ154">IFERROR(INDEX('[1]Master Price'!$E:$E,MATCH(D154,'[1]Master Price'!$B:$B,0)),"0")</f>
        <v>0</v>
      </c>
      <c r="AK154" s="45">
        <f t="shared" si="56"/>
        <v>0</v>
      </c>
      <c r="AL154" s="46" t="str">
        <f t="shared" si="57"/>
        <v>0-day</v>
      </c>
      <c r="AM154" s="46" t="str">
        <f t="shared" si="58"/>
        <v>0-day</v>
      </c>
      <c r="AN154" s="46" t="str">
        <f t="shared" si="59"/>
        <v>0-day</v>
      </c>
      <c r="AO154" s="46" t="str">
        <f t="shared" si="60"/>
        <v>4-day</v>
      </c>
      <c r="AP154" s="46" t="str">
        <f t="shared" si="61"/>
        <v>1-day</v>
      </c>
      <c r="AQ154" s="46" t="str">
        <f t="shared" si="62"/>
        <v>0-day</v>
      </c>
      <c r="AR154" s="17"/>
      <c r="AS154" s="47">
        <f t="shared" si="63"/>
        <v>152</v>
      </c>
      <c r="AT154" s="35" t="str">
        <f t="shared" si="64"/>
        <v>GMIAMI/2026/07/99(MARUWAI)</v>
      </c>
      <c r="AU154" s="48" t="e">
        <f t="shared" ca="1" si="65"/>
        <v>#NAME?</v>
      </c>
      <c r="AV154" s="48" t="e">
        <f t="shared" ca="1" si="66"/>
        <v>#NAME?</v>
      </c>
      <c r="AW154" s="49" t="e">
        <f t="shared" ca="1" si="67"/>
        <v>#NAME?</v>
      </c>
      <c r="AX154" s="48" t="e">
        <f t="shared" ca="1" si="68"/>
        <v>#NAME?</v>
      </c>
      <c r="AY154" s="49">
        <f t="shared" si="69"/>
        <v>20001128279</v>
      </c>
      <c r="AZ154" s="50" t="e">
        <f t="shared" ca="1" si="70"/>
        <v>#NAME?</v>
      </c>
      <c r="BA154" s="51" t="e">
        <f t="shared" ca="1" si="71"/>
        <v>#NAME?</v>
      </c>
      <c r="BB154" s="52" t="e">
        <f t="shared" ca="1" si="72"/>
        <v>#NAME?</v>
      </c>
      <c r="BC154" s="51" t="e">
        <f t="shared" ca="1" si="73"/>
        <v>#NAME?</v>
      </c>
      <c r="BD154" s="54" t="e">
        <f t="shared" ca="1" si="74"/>
        <v>#NAME?</v>
      </c>
      <c r="BE154" s="48" t="e">
        <f t="shared" ca="1" si="75"/>
        <v>#NAME?</v>
      </c>
      <c r="BF154" s="50" t="e">
        <f t="shared" ca="1" si="76"/>
        <v>#NAME?</v>
      </c>
      <c r="BG154" s="56" t="e">
        <f t="shared" ca="1" si="77"/>
        <v>#NAME?</v>
      </c>
      <c r="BH154" s="22"/>
      <c r="BI154" s="22"/>
      <c r="BJ154" s="22"/>
      <c r="BK154" s="22"/>
      <c r="BL154" s="22"/>
      <c r="BM154" s="22"/>
      <c r="BN154" s="24"/>
      <c r="BO154" s="24"/>
    </row>
    <row r="155" spans="1:67" ht="15.5">
      <c r="A155" s="25">
        <f t="shared" si="53"/>
        <v>153</v>
      </c>
      <c r="B155" s="148">
        <v>46232</v>
      </c>
      <c r="C155" s="61" t="s">
        <v>1718</v>
      </c>
      <c r="D155" s="27" t="s">
        <v>65</v>
      </c>
      <c r="E155" s="29" t="s">
        <v>66</v>
      </c>
      <c r="F155" s="31">
        <v>2</v>
      </c>
      <c r="G155" s="31" t="s">
        <v>63</v>
      </c>
      <c r="H155" s="31" t="str">
        <f t="shared" si="54"/>
        <v>DONE</v>
      </c>
      <c r="I155" s="31" t="s">
        <v>1328</v>
      </c>
      <c r="J155" s="31" t="s">
        <v>680</v>
      </c>
      <c r="K155" s="31" t="s">
        <v>1138</v>
      </c>
      <c r="L155" s="31">
        <v>12390</v>
      </c>
      <c r="M155" s="25"/>
      <c r="N155" s="31" t="s">
        <v>609</v>
      </c>
      <c r="O155" s="31" t="s">
        <v>72</v>
      </c>
      <c r="P155" s="31" t="s">
        <v>97</v>
      </c>
      <c r="Q155" s="31" t="s">
        <v>287</v>
      </c>
      <c r="R155" s="26">
        <v>20001128286</v>
      </c>
      <c r="S155" s="30">
        <v>46235</v>
      </c>
      <c r="T155" s="26" t="s">
        <v>77</v>
      </c>
      <c r="U155" s="82"/>
      <c r="V155" s="25">
        <v>4000716251</v>
      </c>
      <c r="W155" s="58">
        <v>51047</v>
      </c>
      <c r="X155" s="34">
        <v>46283</v>
      </c>
      <c r="Y155" s="34"/>
      <c r="Z155" s="36">
        <v>55212</v>
      </c>
      <c r="AA155" s="34">
        <v>46287</v>
      </c>
      <c r="AB155" s="35"/>
      <c r="AC155" s="25"/>
      <c r="AD155" s="121" t="s">
        <v>1720</v>
      </c>
      <c r="AE155" s="123">
        <v>46288</v>
      </c>
      <c r="AF155" s="41" t="str">
        <f t="shared" si="55"/>
        <v>DONE</v>
      </c>
      <c r="AG155" s="25"/>
      <c r="AH155" s="25"/>
      <c r="AI155" s="25"/>
      <c r="AJ155" s="45" t="str">
        <f t="array" ref="AJ155">IFERROR(INDEX('[1]Master Price'!$E:$E,MATCH(D155,'[1]Master Price'!$B:$B,0)),"0")</f>
        <v>0</v>
      </c>
      <c r="AK155" s="45">
        <f t="shared" si="56"/>
        <v>0</v>
      </c>
      <c r="AL155" s="46" t="str">
        <f t="shared" si="57"/>
        <v>0-day</v>
      </c>
      <c r="AM155" s="46" t="str">
        <f t="shared" si="58"/>
        <v>0-day</v>
      </c>
      <c r="AN155" s="46" t="str">
        <f t="shared" si="59"/>
        <v>0-day</v>
      </c>
      <c r="AO155" s="46" t="str">
        <f t="shared" si="60"/>
        <v>4-day</v>
      </c>
      <c r="AP155" s="46" t="str">
        <f t="shared" si="61"/>
        <v>1-day</v>
      </c>
      <c r="AQ155" s="46" t="str">
        <f t="shared" si="62"/>
        <v>0-day</v>
      </c>
      <c r="AR155" s="17"/>
      <c r="AS155" s="47">
        <f t="shared" si="63"/>
        <v>153</v>
      </c>
      <c r="AT155" s="35" t="str">
        <f t="shared" si="64"/>
        <v>GMIAMI/2026/07/100(MARUWAI)</v>
      </c>
      <c r="AU155" s="48" t="e">
        <f t="shared" ca="1" si="65"/>
        <v>#NAME?</v>
      </c>
      <c r="AV155" s="48" t="e">
        <f t="shared" ca="1" si="66"/>
        <v>#NAME?</v>
      </c>
      <c r="AW155" s="49" t="e">
        <f t="shared" ca="1" si="67"/>
        <v>#NAME?</v>
      </c>
      <c r="AX155" s="48" t="e">
        <f t="shared" ca="1" si="68"/>
        <v>#NAME?</v>
      </c>
      <c r="AY155" s="49">
        <f t="shared" si="69"/>
        <v>20001128286</v>
      </c>
      <c r="AZ155" s="50" t="e">
        <f t="shared" ca="1" si="70"/>
        <v>#NAME?</v>
      </c>
      <c r="BA155" s="51" t="e">
        <f t="shared" ca="1" si="71"/>
        <v>#NAME?</v>
      </c>
      <c r="BB155" s="52" t="e">
        <f t="shared" ca="1" si="72"/>
        <v>#NAME?</v>
      </c>
      <c r="BC155" s="51" t="e">
        <f t="shared" ca="1" si="73"/>
        <v>#NAME?</v>
      </c>
      <c r="BD155" s="54" t="e">
        <f t="shared" ca="1" si="74"/>
        <v>#NAME?</v>
      </c>
      <c r="BE155" s="48" t="e">
        <f t="shared" ca="1" si="75"/>
        <v>#NAME?</v>
      </c>
      <c r="BF155" s="50" t="e">
        <f t="shared" ca="1" si="76"/>
        <v>#NAME?</v>
      </c>
      <c r="BG155" s="56" t="e">
        <f t="shared" ca="1" si="77"/>
        <v>#NAME?</v>
      </c>
      <c r="BH155" s="22"/>
      <c r="BI155" s="22"/>
      <c r="BJ155" s="22"/>
      <c r="BK155" s="22"/>
      <c r="BL155" s="22"/>
      <c r="BM155" s="22"/>
      <c r="BN155" s="24"/>
      <c r="BO155" s="24"/>
    </row>
    <row r="156" spans="1:67" ht="15.5">
      <c r="A156" s="25">
        <f t="shared" si="53"/>
        <v>154</v>
      </c>
      <c r="B156" s="148">
        <v>46232</v>
      </c>
      <c r="C156" s="61" t="s">
        <v>1718</v>
      </c>
      <c r="D156" s="27" t="s">
        <v>165</v>
      </c>
      <c r="E156" s="29" t="s">
        <v>166</v>
      </c>
      <c r="F156" s="31">
        <v>1</v>
      </c>
      <c r="G156" s="31" t="s">
        <v>63</v>
      </c>
      <c r="H156" s="31" t="str">
        <f t="shared" si="54"/>
        <v>DONE</v>
      </c>
      <c r="I156" s="31" t="s">
        <v>1328</v>
      </c>
      <c r="J156" s="31" t="s">
        <v>680</v>
      </c>
      <c r="K156" s="31" t="s">
        <v>1138</v>
      </c>
      <c r="L156" s="31">
        <v>12390</v>
      </c>
      <c r="M156" s="25"/>
      <c r="N156" s="31" t="s">
        <v>609</v>
      </c>
      <c r="O156" s="31" t="s">
        <v>72</v>
      </c>
      <c r="P156" s="31" t="s">
        <v>97</v>
      </c>
      <c r="Q156" s="31" t="s">
        <v>287</v>
      </c>
      <c r="R156" s="26">
        <v>20001128286</v>
      </c>
      <c r="S156" s="30">
        <v>46235</v>
      </c>
      <c r="T156" s="26" t="s">
        <v>77</v>
      </c>
      <c r="U156" s="82"/>
      <c r="V156" s="25">
        <v>4000716251</v>
      </c>
      <c r="W156" s="58">
        <v>51047</v>
      </c>
      <c r="X156" s="34">
        <v>46283</v>
      </c>
      <c r="Y156" s="34"/>
      <c r="Z156" s="36">
        <v>55212</v>
      </c>
      <c r="AA156" s="34">
        <v>46287</v>
      </c>
      <c r="AB156" s="35"/>
      <c r="AC156" s="25"/>
      <c r="AD156" s="121" t="s">
        <v>1720</v>
      </c>
      <c r="AE156" s="123">
        <v>46288</v>
      </c>
      <c r="AF156" s="41" t="str">
        <f t="shared" si="55"/>
        <v>DONE</v>
      </c>
      <c r="AG156" s="25"/>
      <c r="AH156" s="25"/>
      <c r="AI156" s="25"/>
      <c r="AJ156" s="45" t="str">
        <f t="array" ref="AJ156">IFERROR(INDEX('[1]Master Price'!$E:$E,MATCH(D156,'[1]Master Price'!$B:$B,0)),"0")</f>
        <v>0</v>
      </c>
      <c r="AK156" s="45">
        <f t="shared" si="56"/>
        <v>0</v>
      </c>
      <c r="AL156" s="46" t="str">
        <f t="shared" si="57"/>
        <v>0-day</v>
      </c>
      <c r="AM156" s="46" t="str">
        <f t="shared" si="58"/>
        <v>0-day</v>
      </c>
      <c r="AN156" s="46" t="str">
        <f t="shared" si="59"/>
        <v>0-day</v>
      </c>
      <c r="AO156" s="46" t="str">
        <f t="shared" si="60"/>
        <v>4-day</v>
      </c>
      <c r="AP156" s="46" t="str">
        <f t="shared" si="61"/>
        <v>1-day</v>
      </c>
      <c r="AQ156" s="46" t="str">
        <f t="shared" si="62"/>
        <v>0-day</v>
      </c>
      <c r="AR156" s="17"/>
      <c r="AS156" s="47">
        <f t="shared" si="63"/>
        <v>154</v>
      </c>
      <c r="AT156" s="35" t="str">
        <f t="shared" si="64"/>
        <v>GMIAMI/2026/07/100(MARUWAI)</v>
      </c>
      <c r="AU156" s="48" t="e">
        <f t="shared" ca="1" si="65"/>
        <v>#NAME?</v>
      </c>
      <c r="AV156" s="48" t="e">
        <f t="shared" ca="1" si="66"/>
        <v>#NAME?</v>
      </c>
      <c r="AW156" s="49" t="e">
        <f t="shared" ca="1" si="67"/>
        <v>#NAME?</v>
      </c>
      <c r="AX156" s="48" t="e">
        <f t="shared" ca="1" si="68"/>
        <v>#NAME?</v>
      </c>
      <c r="AY156" s="49">
        <f t="shared" si="69"/>
        <v>20001128286</v>
      </c>
      <c r="AZ156" s="50" t="e">
        <f t="shared" ca="1" si="70"/>
        <v>#NAME?</v>
      </c>
      <c r="BA156" s="51" t="e">
        <f t="shared" ca="1" si="71"/>
        <v>#NAME?</v>
      </c>
      <c r="BB156" s="52" t="e">
        <f t="shared" ca="1" si="72"/>
        <v>#NAME?</v>
      </c>
      <c r="BC156" s="51" t="e">
        <f t="shared" ca="1" si="73"/>
        <v>#NAME?</v>
      </c>
      <c r="BD156" s="54" t="e">
        <f t="shared" ca="1" si="74"/>
        <v>#NAME?</v>
      </c>
      <c r="BE156" s="48" t="e">
        <f t="shared" ca="1" si="75"/>
        <v>#NAME?</v>
      </c>
      <c r="BF156" s="50" t="e">
        <f t="shared" ca="1" si="76"/>
        <v>#NAME?</v>
      </c>
      <c r="BG156" s="56" t="e">
        <f t="shared" ca="1" si="77"/>
        <v>#NAME?</v>
      </c>
      <c r="BH156" s="22"/>
      <c r="BI156" s="22"/>
      <c r="BJ156" s="22"/>
      <c r="BK156" s="22"/>
      <c r="BL156" s="22"/>
      <c r="BM156" s="22"/>
      <c r="BN156" s="24"/>
      <c r="BO156" s="24"/>
    </row>
    <row r="157" spans="1:67" ht="15.5">
      <c r="A157" s="25">
        <f t="shared" si="53"/>
        <v>155</v>
      </c>
      <c r="B157" s="148">
        <v>46232</v>
      </c>
      <c r="C157" s="61" t="s">
        <v>1718</v>
      </c>
      <c r="D157" s="27" t="s">
        <v>392</v>
      </c>
      <c r="E157" s="29" t="s">
        <v>393</v>
      </c>
      <c r="F157" s="31">
        <v>1</v>
      </c>
      <c r="G157" s="31" t="s">
        <v>63</v>
      </c>
      <c r="H157" s="31" t="str">
        <f t="shared" si="54"/>
        <v>DONE</v>
      </c>
      <c r="I157" s="31" t="s">
        <v>1328</v>
      </c>
      <c r="J157" s="31" t="s">
        <v>680</v>
      </c>
      <c r="K157" s="31" t="s">
        <v>1138</v>
      </c>
      <c r="L157" s="31">
        <v>12390</v>
      </c>
      <c r="M157" s="25"/>
      <c r="N157" s="31" t="s">
        <v>609</v>
      </c>
      <c r="O157" s="31" t="s">
        <v>72</v>
      </c>
      <c r="P157" s="31" t="s">
        <v>97</v>
      </c>
      <c r="Q157" s="31" t="s">
        <v>287</v>
      </c>
      <c r="R157" s="26">
        <v>20001128286</v>
      </c>
      <c r="S157" s="30">
        <v>46235</v>
      </c>
      <c r="T157" s="26" t="s">
        <v>77</v>
      </c>
      <c r="U157" s="82"/>
      <c r="V157" s="25">
        <v>4000716251</v>
      </c>
      <c r="W157" s="58">
        <v>51047</v>
      </c>
      <c r="X157" s="34">
        <v>46283</v>
      </c>
      <c r="Y157" s="34"/>
      <c r="Z157" s="36">
        <v>55212</v>
      </c>
      <c r="AA157" s="34">
        <v>46287</v>
      </c>
      <c r="AB157" s="35"/>
      <c r="AC157" s="25"/>
      <c r="AD157" s="121" t="s">
        <v>1720</v>
      </c>
      <c r="AE157" s="123">
        <v>46288</v>
      </c>
      <c r="AF157" s="41" t="str">
        <f t="shared" si="55"/>
        <v>DONE</v>
      </c>
      <c r="AG157" s="25"/>
      <c r="AH157" s="25"/>
      <c r="AI157" s="25"/>
      <c r="AJ157" s="45" t="str">
        <f t="array" ref="AJ157">IFERROR(INDEX('[1]Master Price'!$E:$E,MATCH(D157,'[1]Master Price'!$B:$B,0)),"0")</f>
        <v>0</v>
      </c>
      <c r="AK157" s="45">
        <f t="shared" si="56"/>
        <v>0</v>
      </c>
      <c r="AL157" s="46" t="str">
        <f t="shared" si="57"/>
        <v>0-day</v>
      </c>
      <c r="AM157" s="46" t="str">
        <f t="shared" si="58"/>
        <v>0-day</v>
      </c>
      <c r="AN157" s="46" t="str">
        <f t="shared" si="59"/>
        <v>0-day</v>
      </c>
      <c r="AO157" s="46" t="str">
        <f t="shared" si="60"/>
        <v>4-day</v>
      </c>
      <c r="AP157" s="46" t="str">
        <f t="shared" si="61"/>
        <v>1-day</v>
      </c>
      <c r="AQ157" s="46" t="str">
        <f t="shared" si="62"/>
        <v>0-day</v>
      </c>
      <c r="AR157" s="17"/>
      <c r="AS157" s="47">
        <f t="shared" si="63"/>
        <v>155</v>
      </c>
      <c r="AT157" s="35" t="str">
        <f t="shared" si="64"/>
        <v>GMIAMI/2026/07/100(MARUWAI)</v>
      </c>
      <c r="AU157" s="48" t="e">
        <f t="shared" ca="1" si="65"/>
        <v>#NAME?</v>
      </c>
      <c r="AV157" s="48" t="e">
        <f t="shared" ca="1" si="66"/>
        <v>#NAME?</v>
      </c>
      <c r="AW157" s="49" t="e">
        <f t="shared" ca="1" si="67"/>
        <v>#NAME?</v>
      </c>
      <c r="AX157" s="48" t="e">
        <f t="shared" ca="1" si="68"/>
        <v>#NAME?</v>
      </c>
      <c r="AY157" s="49">
        <f t="shared" si="69"/>
        <v>20001128286</v>
      </c>
      <c r="AZ157" s="50" t="e">
        <f t="shared" ca="1" si="70"/>
        <v>#NAME?</v>
      </c>
      <c r="BA157" s="51" t="e">
        <f t="shared" ca="1" si="71"/>
        <v>#NAME?</v>
      </c>
      <c r="BB157" s="52" t="e">
        <f t="shared" ca="1" si="72"/>
        <v>#NAME?</v>
      </c>
      <c r="BC157" s="51" t="e">
        <f t="shared" ca="1" si="73"/>
        <v>#NAME?</v>
      </c>
      <c r="BD157" s="54" t="e">
        <f t="shared" ca="1" si="74"/>
        <v>#NAME?</v>
      </c>
      <c r="BE157" s="48" t="e">
        <f t="shared" ca="1" si="75"/>
        <v>#NAME?</v>
      </c>
      <c r="BF157" s="50" t="e">
        <f t="shared" ca="1" si="76"/>
        <v>#NAME?</v>
      </c>
      <c r="BG157" s="56" t="e">
        <f t="shared" ca="1" si="77"/>
        <v>#NAME?</v>
      </c>
      <c r="BH157" s="22"/>
      <c r="BI157" s="22"/>
      <c r="BJ157" s="22"/>
      <c r="BK157" s="22"/>
      <c r="BL157" s="22"/>
      <c r="BM157" s="22"/>
      <c r="BN157" s="24"/>
      <c r="BO157" s="24"/>
    </row>
    <row r="158" spans="1:67" ht="15.5">
      <c r="A158" s="25" t="str">
        <f t="shared" si="53"/>
        <v/>
      </c>
      <c r="B158" s="98"/>
      <c r="C158" s="25"/>
      <c r="D158" s="90"/>
      <c r="E158" s="90"/>
      <c r="F158" s="25"/>
      <c r="G158" s="25"/>
      <c r="H158" s="25"/>
      <c r="I158" s="25"/>
      <c r="J158" s="25"/>
      <c r="K158" s="25"/>
      <c r="L158" s="25"/>
      <c r="M158" s="25"/>
      <c r="N158" s="25"/>
      <c r="O158" s="31"/>
      <c r="P158" s="31"/>
      <c r="Q158" s="31"/>
      <c r="R158" s="26"/>
      <c r="S158" s="91"/>
      <c r="T158" s="36"/>
      <c r="U158" s="82"/>
      <c r="V158" s="25"/>
      <c r="W158" s="58"/>
      <c r="X158" s="34"/>
      <c r="Y158" s="34"/>
      <c r="Z158" s="36"/>
      <c r="AA158" s="84"/>
      <c r="AB158" s="35"/>
      <c r="AC158" s="25"/>
      <c r="AD158" s="25"/>
      <c r="AE158" s="44"/>
      <c r="AF158" s="94"/>
      <c r="AG158" s="25"/>
      <c r="AH158" s="25"/>
      <c r="AI158" s="25"/>
      <c r="AJ158" s="45" t="str">
        <f t="array" ref="AJ158">IFERROR(INDEX('[1]Master Price'!$E:$E,MATCH(D158,'[1]Master Price'!$B:$B,0)),"0")</f>
        <v>0</v>
      </c>
      <c r="AK158" s="45">
        <f t="shared" si="56"/>
        <v>0</v>
      </c>
      <c r="AL158" s="46" t="str">
        <f t="shared" si="57"/>
        <v>0-day</v>
      </c>
      <c r="AM158" s="46" t="str">
        <f t="shared" si="58"/>
        <v>0-day</v>
      </c>
      <c r="AN158" s="46" t="str">
        <f t="shared" si="59"/>
        <v>0-day</v>
      </c>
      <c r="AO158" s="46" t="str">
        <f t="shared" si="60"/>
        <v>0-day</v>
      </c>
      <c r="AP158" s="46" t="str">
        <f t="shared" si="61"/>
        <v>0-day</v>
      </c>
      <c r="AQ158" s="46" t="str">
        <f t="shared" si="62"/>
        <v>0-day</v>
      </c>
      <c r="AR158" s="17"/>
      <c r="AS158" s="47" t="str">
        <f t="shared" si="63"/>
        <v/>
      </c>
      <c r="AT158" s="35">
        <f t="shared" si="64"/>
        <v>0</v>
      </c>
      <c r="AU158" s="48" t="e">
        <f t="shared" ca="1" si="65"/>
        <v>#NAME?</v>
      </c>
      <c r="AV158" s="48" t="e">
        <f t="shared" ca="1" si="66"/>
        <v>#NAME?</v>
      </c>
      <c r="AW158" s="49" t="e">
        <f t="shared" ca="1" si="67"/>
        <v>#NAME?</v>
      </c>
      <c r="AX158" s="48" t="e">
        <f t="shared" ca="1" si="68"/>
        <v>#NAME?</v>
      </c>
      <c r="AY158" s="49" t="str">
        <f t="shared" si="69"/>
        <v/>
      </c>
      <c r="AZ158" s="50" t="e">
        <f t="shared" ca="1" si="70"/>
        <v>#NAME?</v>
      </c>
      <c r="BA158" s="51" t="e">
        <f t="shared" ca="1" si="71"/>
        <v>#NAME?</v>
      </c>
      <c r="BB158" s="52" t="e">
        <f t="shared" ca="1" si="72"/>
        <v>#NAME?</v>
      </c>
      <c r="BC158" s="51" t="e">
        <f t="shared" ca="1" si="73"/>
        <v>#NAME?</v>
      </c>
      <c r="BD158" s="54" t="e">
        <f t="shared" ca="1" si="74"/>
        <v>#NAME?</v>
      </c>
      <c r="BE158" s="48" t="e">
        <f t="shared" ca="1" si="75"/>
        <v>#NAME?</v>
      </c>
      <c r="BF158" s="50" t="e">
        <f t="shared" ca="1" si="76"/>
        <v>#NAME?</v>
      </c>
      <c r="BG158" s="56" t="e">
        <f t="shared" ca="1" si="77"/>
        <v>#NAME?</v>
      </c>
      <c r="BH158" s="22"/>
      <c r="BI158" s="22"/>
      <c r="BJ158" s="22"/>
      <c r="BK158" s="22"/>
      <c r="BL158" s="22"/>
      <c r="BM158" s="22"/>
      <c r="BN158" s="24"/>
      <c r="BO158" s="24"/>
    </row>
    <row r="159" spans="1:67" ht="15.5">
      <c r="A159" s="25" t="str">
        <f t="shared" si="53"/>
        <v/>
      </c>
      <c r="B159" s="98"/>
      <c r="C159" s="25"/>
      <c r="D159" s="90"/>
      <c r="E159" s="90"/>
      <c r="F159" s="25"/>
      <c r="G159" s="25"/>
      <c r="H159" s="25"/>
      <c r="I159" s="25"/>
      <c r="J159" s="25"/>
      <c r="K159" s="25"/>
      <c r="L159" s="25"/>
      <c r="M159" s="25"/>
      <c r="N159" s="25"/>
      <c r="O159" s="31"/>
      <c r="P159" s="31"/>
      <c r="Q159" s="31"/>
      <c r="R159" s="26"/>
      <c r="S159" s="91"/>
      <c r="T159" s="36"/>
      <c r="U159" s="82"/>
      <c r="V159" s="25"/>
      <c r="W159" s="58"/>
      <c r="X159" s="34"/>
      <c r="Y159" s="34"/>
      <c r="Z159" s="36"/>
      <c r="AA159" s="84"/>
      <c r="AB159" s="35"/>
      <c r="AC159" s="25"/>
      <c r="AD159" s="25"/>
      <c r="AE159" s="44"/>
      <c r="AF159" s="99"/>
      <c r="AG159" s="25"/>
      <c r="AH159" s="25"/>
      <c r="AI159" s="25"/>
      <c r="AJ159" s="45" t="str">
        <f t="array" ref="AJ159">IFERROR(INDEX('[1]Master Price'!$E:$E,MATCH(D159,'[1]Master Price'!$B:$B,0)),"0")</f>
        <v>0</v>
      </c>
      <c r="AK159" s="45">
        <f t="shared" si="56"/>
        <v>0</v>
      </c>
      <c r="AL159" s="46" t="str">
        <f t="shared" si="57"/>
        <v>0-day</v>
      </c>
      <c r="AM159" s="46" t="str">
        <f t="shared" si="58"/>
        <v>0-day</v>
      </c>
      <c r="AN159" s="46" t="str">
        <f t="shared" si="59"/>
        <v>0-day</v>
      </c>
      <c r="AO159" s="46" t="str">
        <f t="shared" si="60"/>
        <v>0-day</v>
      </c>
      <c r="AP159" s="46" t="str">
        <f t="shared" si="61"/>
        <v>0-day</v>
      </c>
      <c r="AQ159" s="46" t="str">
        <f t="shared" si="62"/>
        <v>0-day</v>
      </c>
      <c r="AR159" s="17"/>
      <c r="AS159" s="47" t="str">
        <f t="shared" si="63"/>
        <v/>
      </c>
      <c r="AT159" s="35">
        <f t="shared" si="64"/>
        <v>0</v>
      </c>
      <c r="AU159" s="48" t="e">
        <f t="shared" ca="1" si="65"/>
        <v>#NAME?</v>
      </c>
      <c r="AV159" s="48" t="e">
        <f t="shared" ca="1" si="66"/>
        <v>#NAME?</v>
      </c>
      <c r="AW159" s="49" t="e">
        <f t="shared" ca="1" si="67"/>
        <v>#NAME?</v>
      </c>
      <c r="AX159" s="48" t="e">
        <f t="shared" ca="1" si="68"/>
        <v>#NAME?</v>
      </c>
      <c r="AY159" s="49" t="str">
        <f t="shared" si="69"/>
        <v/>
      </c>
      <c r="AZ159" s="50" t="e">
        <f t="shared" ca="1" si="70"/>
        <v>#NAME?</v>
      </c>
      <c r="BA159" s="51" t="e">
        <f t="shared" ca="1" si="71"/>
        <v>#NAME?</v>
      </c>
      <c r="BB159" s="52" t="e">
        <f t="shared" ca="1" si="72"/>
        <v>#NAME?</v>
      </c>
      <c r="BC159" s="51" t="e">
        <f t="shared" ca="1" si="73"/>
        <v>#NAME?</v>
      </c>
      <c r="BD159" s="54" t="e">
        <f t="shared" ca="1" si="74"/>
        <v>#NAME?</v>
      </c>
      <c r="BE159" s="48" t="e">
        <f t="shared" ca="1" si="75"/>
        <v>#NAME?</v>
      </c>
      <c r="BF159" s="50" t="e">
        <f t="shared" ca="1" si="76"/>
        <v>#NAME?</v>
      </c>
      <c r="BG159" s="56" t="e">
        <f t="shared" ca="1" si="77"/>
        <v>#NAME?</v>
      </c>
      <c r="BH159" s="22"/>
      <c r="BI159" s="22"/>
      <c r="BJ159" s="22"/>
      <c r="BK159" s="22"/>
      <c r="BL159" s="22"/>
      <c r="BM159" s="22"/>
      <c r="BN159" s="24"/>
      <c r="BO159" s="24"/>
    </row>
    <row r="160" spans="1:67" ht="15.5">
      <c r="A160" s="25" t="str">
        <f t="shared" si="53"/>
        <v/>
      </c>
      <c r="B160" s="98"/>
      <c r="C160" s="25"/>
      <c r="D160" s="90"/>
      <c r="E160" s="90"/>
      <c r="F160" s="25"/>
      <c r="G160" s="25"/>
      <c r="H160" s="25"/>
      <c r="I160" s="25"/>
      <c r="J160" s="25"/>
      <c r="K160" s="25"/>
      <c r="L160" s="25"/>
      <c r="M160" s="25"/>
      <c r="N160" s="25"/>
      <c r="O160" s="31"/>
      <c r="P160" s="31"/>
      <c r="Q160" s="31"/>
      <c r="R160" s="26"/>
      <c r="S160" s="91"/>
      <c r="T160" s="36"/>
      <c r="U160" s="82"/>
      <c r="V160" s="25"/>
      <c r="W160" s="58"/>
      <c r="X160" s="34"/>
      <c r="Y160" s="34"/>
      <c r="Z160" s="36"/>
      <c r="AA160" s="84"/>
      <c r="AB160" s="35"/>
      <c r="AC160" s="25"/>
      <c r="AD160" s="25"/>
      <c r="AE160" s="44"/>
      <c r="AF160" s="99"/>
      <c r="AG160" s="25"/>
      <c r="AH160" s="25"/>
      <c r="AI160" s="25"/>
      <c r="AJ160" s="45" t="str">
        <f t="array" ref="AJ160">IFERROR(INDEX('[1]Master Price'!$E:$E,MATCH(D160,'[1]Master Price'!$B:$B,0)),"0")</f>
        <v>0</v>
      </c>
      <c r="AK160" s="45">
        <f t="shared" si="56"/>
        <v>0</v>
      </c>
      <c r="AL160" s="46" t="str">
        <f t="shared" si="57"/>
        <v>0-day</v>
      </c>
      <c r="AM160" s="46" t="str">
        <f t="shared" si="58"/>
        <v>0-day</v>
      </c>
      <c r="AN160" s="46" t="str">
        <f t="shared" si="59"/>
        <v>0-day</v>
      </c>
      <c r="AO160" s="46" t="str">
        <f t="shared" si="60"/>
        <v>0-day</v>
      </c>
      <c r="AP160" s="46" t="str">
        <f t="shared" si="61"/>
        <v>0-day</v>
      </c>
      <c r="AQ160" s="46" t="str">
        <f t="shared" si="62"/>
        <v>0-day</v>
      </c>
      <c r="AR160" s="17"/>
      <c r="AS160" s="47" t="str">
        <f t="shared" si="63"/>
        <v/>
      </c>
      <c r="AT160" s="35">
        <f t="shared" si="64"/>
        <v>0</v>
      </c>
      <c r="AU160" s="48" t="e">
        <f t="shared" ca="1" si="65"/>
        <v>#NAME?</v>
      </c>
      <c r="AV160" s="48" t="e">
        <f t="shared" ca="1" si="66"/>
        <v>#NAME?</v>
      </c>
      <c r="AW160" s="49" t="e">
        <f t="shared" ca="1" si="67"/>
        <v>#NAME?</v>
      </c>
      <c r="AX160" s="48" t="e">
        <f t="shared" ca="1" si="68"/>
        <v>#NAME?</v>
      </c>
      <c r="AY160" s="49" t="str">
        <f t="shared" si="69"/>
        <v/>
      </c>
      <c r="AZ160" s="50" t="e">
        <f t="shared" ca="1" si="70"/>
        <v>#NAME?</v>
      </c>
      <c r="BA160" s="51" t="e">
        <f t="shared" ca="1" si="71"/>
        <v>#NAME?</v>
      </c>
      <c r="BB160" s="52" t="e">
        <f t="shared" ca="1" si="72"/>
        <v>#NAME?</v>
      </c>
      <c r="BC160" s="51" t="e">
        <f t="shared" ca="1" si="73"/>
        <v>#NAME?</v>
      </c>
      <c r="BD160" s="54" t="e">
        <f t="shared" ca="1" si="74"/>
        <v>#NAME?</v>
      </c>
      <c r="BE160" s="48" t="e">
        <f t="shared" ca="1" si="75"/>
        <v>#NAME?</v>
      </c>
      <c r="BF160" s="50" t="e">
        <f t="shared" ca="1" si="76"/>
        <v>#NAME?</v>
      </c>
      <c r="BG160" s="56" t="e">
        <f t="shared" ca="1" si="77"/>
        <v>#NAME?</v>
      </c>
      <c r="BH160" s="22"/>
      <c r="BI160" s="22"/>
      <c r="BJ160" s="22"/>
      <c r="BK160" s="22"/>
      <c r="BL160" s="22"/>
      <c r="BM160" s="22"/>
      <c r="BN160" s="24"/>
      <c r="BO160" s="24"/>
    </row>
    <row r="161" spans="1:67" ht="15.5">
      <c r="A161" s="25" t="str">
        <f t="shared" si="53"/>
        <v/>
      </c>
      <c r="B161" s="98"/>
      <c r="C161" s="25"/>
      <c r="D161" s="90"/>
      <c r="E161" s="90"/>
      <c r="F161" s="25"/>
      <c r="G161" s="25"/>
      <c r="H161" s="25"/>
      <c r="I161" s="25"/>
      <c r="J161" s="25"/>
      <c r="K161" s="25"/>
      <c r="L161" s="25"/>
      <c r="M161" s="25"/>
      <c r="N161" s="25"/>
      <c r="O161" s="31"/>
      <c r="P161" s="31"/>
      <c r="Q161" s="31"/>
      <c r="R161" s="26"/>
      <c r="S161" s="91"/>
      <c r="T161" s="36"/>
      <c r="U161" s="82"/>
      <c r="V161" s="25"/>
      <c r="W161" s="58"/>
      <c r="X161" s="34"/>
      <c r="Y161" s="34"/>
      <c r="Z161" s="36"/>
      <c r="AA161" s="84"/>
      <c r="AB161" s="35"/>
      <c r="AC161" s="25"/>
      <c r="AD161" s="25"/>
      <c r="AE161" s="44"/>
      <c r="AF161" s="99"/>
      <c r="AG161" s="25"/>
      <c r="AH161" s="25"/>
      <c r="AI161" s="25"/>
      <c r="AJ161" s="45" t="str">
        <f t="array" ref="AJ161">IFERROR(INDEX('[1]Master Price'!$E:$E,MATCH(D161,'[1]Master Price'!$B:$B,0)),"0")</f>
        <v>0</v>
      </c>
      <c r="AK161" s="45">
        <f t="shared" si="56"/>
        <v>0</v>
      </c>
      <c r="AL161" s="46" t="str">
        <f t="shared" si="57"/>
        <v>0-day</v>
      </c>
      <c r="AM161" s="46" t="str">
        <f t="shared" si="58"/>
        <v>0-day</v>
      </c>
      <c r="AN161" s="46" t="str">
        <f t="shared" si="59"/>
        <v>0-day</v>
      </c>
      <c r="AO161" s="46" t="str">
        <f t="shared" si="60"/>
        <v>0-day</v>
      </c>
      <c r="AP161" s="46" t="str">
        <f t="shared" si="61"/>
        <v>0-day</v>
      </c>
      <c r="AQ161" s="46" t="str">
        <f t="shared" si="62"/>
        <v>0-day</v>
      </c>
      <c r="AR161" s="17"/>
      <c r="AS161" s="47" t="str">
        <f t="shared" si="63"/>
        <v/>
      </c>
      <c r="AT161" s="35">
        <f t="shared" si="64"/>
        <v>0</v>
      </c>
      <c r="AU161" s="48" t="e">
        <f t="shared" ca="1" si="65"/>
        <v>#NAME?</v>
      </c>
      <c r="AV161" s="48" t="e">
        <f t="shared" ca="1" si="66"/>
        <v>#NAME?</v>
      </c>
      <c r="AW161" s="49" t="e">
        <f t="shared" ca="1" si="67"/>
        <v>#NAME?</v>
      </c>
      <c r="AX161" s="48" t="e">
        <f t="shared" ca="1" si="68"/>
        <v>#NAME?</v>
      </c>
      <c r="AY161" s="49" t="str">
        <f t="shared" si="69"/>
        <v/>
      </c>
      <c r="AZ161" s="50" t="e">
        <f t="shared" ca="1" si="70"/>
        <v>#NAME?</v>
      </c>
      <c r="BA161" s="51" t="e">
        <f t="shared" ca="1" si="71"/>
        <v>#NAME?</v>
      </c>
      <c r="BB161" s="52" t="e">
        <f t="shared" ca="1" si="72"/>
        <v>#NAME?</v>
      </c>
      <c r="BC161" s="51" t="e">
        <f t="shared" ca="1" si="73"/>
        <v>#NAME?</v>
      </c>
      <c r="BD161" s="54" t="e">
        <f t="shared" ca="1" si="74"/>
        <v>#NAME?</v>
      </c>
      <c r="BE161" s="48" t="e">
        <f t="shared" ca="1" si="75"/>
        <v>#NAME?</v>
      </c>
      <c r="BF161" s="50" t="e">
        <f t="shared" ca="1" si="76"/>
        <v>#NAME?</v>
      </c>
      <c r="BG161" s="56" t="e">
        <f t="shared" ca="1" si="77"/>
        <v>#NAME?</v>
      </c>
      <c r="BH161" s="22"/>
      <c r="BI161" s="22"/>
      <c r="BJ161" s="22"/>
      <c r="BK161" s="22"/>
      <c r="BL161" s="22"/>
      <c r="BM161" s="22"/>
      <c r="BN161" s="24"/>
      <c r="BO161" s="24"/>
    </row>
    <row r="162" spans="1:67" ht="15.5">
      <c r="A162" s="25" t="str">
        <f t="shared" si="53"/>
        <v/>
      </c>
      <c r="B162" s="98"/>
      <c r="C162" s="25"/>
      <c r="D162" s="90"/>
      <c r="E162" s="90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36"/>
      <c r="S162" s="91"/>
      <c r="T162" s="36"/>
      <c r="U162" s="82"/>
      <c r="V162" s="25"/>
      <c r="W162" s="58"/>
      <c r="X162" s="34"/>
      <c r="Y162" s="34"/>
      <c r="Z162" s="36"/>
      <c r="AA162" s="84"/>
      <c r="AB162" s="35"/>
      <c r="AC162" s="25"/>
      <c r="AD162" s="25"/>
      <c r="AE162" s="44"/>
      <c r="AF162" s="99"/>
      <c r="AG162" s="25"/>
      <c r="AH162" s="25"/>
      <c r="AI162" s="25"/>
      <c r="AJ162" s="45" t="str">
        <f t="array" ref="AJ162">IFERROR(INDEX('[1]Master Price'!$E:$E,MATCH(D162,'[1]Master Price'!$B:$B,0)),"0")</f>
        <v>0</v>
      </c>
      <c r="AK162" s="45">
        <f t="shared" si="56"/>
        <v>0</v>
      </c>
      <c r="AL162" s="46" t="str">
        <f t="shared" si="57"/>
        <v>0-day</v>
      </c>
      <c r="AM162" s="46" t="str">
        <f t="shared" si="58"/>
        <v>0-day</v>
      </c>
      <c r="AN162" s="46" t="str">
        <f t="shared" si="59"/>
        <v>0-day</v>
      </c>
      <c r="AO162" s="46" t="str">
        <f t="shared" si="60"/>
        <v>0-day</v>
      </c>
      <c r="AP162" s="46" t="str">
        <f t="shared" si="61"/>
        <v>0-day</v>
      </c>
      <c r="AQ162" s="46" t="str">
        <f t="shared" si="62"/>
        <v>0-day</v>
      </c>
      <c r="AR162" s="17"/>
      <c r="AS162" s="47" t="str">
        <f t="shared" si="63"/>
        <v/>
      </c>
      <c r="AT162" s="35">
        <f t="shared" si="64"/>
        <v>0</v>
      </c>
      <c r="AU162" s="48" t="e">
        <f t="shared" ca="1" si="65"/>
        <v>#NAME?</v>
      </c>
      <c r="AV162" s="48" t="e">
        <f t="shared" ca="1" si="66"/>
        <v>#NAME?</v>
      </c>
      <c r="AW162" s="49" t="e">
        <f t="shared" ca="1" si="67"/>
        <v>#NAME?</v>
      </c>
      <c r="AX162" s="48" t="e">
        <f t="shared" ca="1" si="68"/>
        <v>#NAME?</v>
      </c>
      <c r="AY162" s="49" t="str">
        <f t="shared" si="69"/>
        <v/>
      </c>
      <c r="AZ162" s="50" t="e">
        <f t="shared" ca="1" si="70"/>
        <v>#NAME?</v>
      </c>
      <c r="BA162" s="51" t="e">
        <f t="shared" ca="1" si="71"/>
        <v>#NAME?</v>
      </c>
      <c r="BB162" s="52" t="e">
        <f t="shared" ca="1" si="72"/>
        <v>#NAME?</v>
      </c>
      <c r="BC162" s="51" t="e">
        <f t="shared" ca="1" si="73"/>
        <v>#NAME?</v>
      </c>
      <c r="BD162" s="54" t="e">
        <f t="shared" ca="1" si="74"/>
        <v>#NAME?</v>
      </c>
      <c r="BE162" s="48" t="e">
        <f t="shared" ca="1" si="75"/>
        <v>#NAME?</v>
      </c>
      <c r="BF162" s="50" t="e">
        <f t="shared" ca="1" si="76"/>
        <v>#NAME?</v>
      </c>
      <c r="BG162" s="56" t="e">
        <f t="shared" ca="1" si="77"/>
        <v>#NAME?</v>
      </c>
      <c r="BH162" s="22"/>
      <c r="BI162" s="22"/>
      <c r="BJ162" s="22"/>
      <c r="BK162" s="22"/>
      <c r="BL162" s="22"/>
      <c r="BM162" s="22"/>
      <c r="BN162" s="24"/>
      <c r="BO162" s="24"/>
    </row>
    <row r="163" spans="1:67" ht="15.5">
      <c r="A163" s="25" t="str">
        <f t="shared" si="53"/>
        <v/>
      </c>
      <c r="B163" s="98"/>
      <c r="C163" s="25"/>
      <c r="D163" s="90"/>
      <c r="E163" s="90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36"/>
      <c r="S163" s="91"/>
      <c r="T163" s="36"/>
      <c r="U163" s="82"/>
      <c r="V163" s="25"/>
      <c r="W163" s="58"/>
      <c r="X163" s="34"/>
      <c r="Y163" s="34"/>
      <c r="Z163" s="36"/>
      <c r="AA163" s="84"/>
      <c r="AB163" s="35"/>
      <c r="AC163" s="25"/>
      <c r="AD163" s="25"/>
      <c r="AE163" s="44"/>
      <c r="AF163" s="94"/>
      <c r="AG163" s="25"/>
      <c r="AH163" s="25"/>
      <c r="AI163" s="25"/>
      <c r="AJ163" s="45" t="str">
        <f t="array" ref="AJ163">IFERROR(INDEX('[1]Master Price'!$E:$E,MATCH(D163,'[1]Master Price'!$B:$B,0)),"0")</f>
        <v>0</v>
      </c>
      <c r="AK163" s="45">
        <f t="shared" si="56"/>
        <v>0</v>
      </c>
      <c r="AL163" s="46" t="str">
        <f t="shared" si="57"/>
        <v>0-day</v>
      </c>
      <c r="AM163" s="46" t="str">
        <f t="shared" si="58"/>
        <v>0-day</v>
      </c>
      <c r="AN163" s="46" t="str">
        <f t="shared" si="59"/>
        <v>0-day</v>
      </c>
      <c r="AO163" s="46" t="str">
        <f t="shared" si="60"/>
        <v>0-day</v>
      </c>
      <c r="AP163" s="46" t="str">
        <f t="shared" si="61"/>
        <v>0-day</v>
      </c>
      <c r="AQ163" s="46" t="str">
        <f t="shared" si="62"/>
        <v>0-day</v>
      </c>
      <c r="AR163" s="17"/>
      <c r="AS163" s="47" t="str">
        <f t="shared" si="63"/>
        <v/>
      </c>
      <c r="AT163" s="35">
        <f t="shared" si="64"/>
        <v>0</v>
      </c>
      <c r="AU163" s="48" t="e">
        <f t="shared" ca="1" si="65"/>
        <v>#NAME?</v>
      </c>
      <c r="AV163" s="48" t="e">
        <f t="shared" ca="1" si="66"/>
        <v>#NAME?</v>
      </c>
      <c r="AW163" s="49" t="e">
        <f t="shared" ca="1" si="67"/>
        <v>#NAME?</v>
      </c>
      <c r="AX163" s="48" t="e">
        <f t="shared" ca="1" si="68"/>
        <v>#NAME?</v>
      </c>
      <c r="AY163" s="49" t="str">
        <f t="shared" si="69"/>
        <v/>
      </c>
      <c r="AZ163" s="50" t="e">
        <f t="shared" ca="1" si="70"/>
        <v>#NAME?</v>
      </c>
      <c r="BA163" s="51" t="e">
        <f t="shared" ca="1" si="71"/>
        <v>#NAME?</v>
      </c>
      <c r="BB163" s="52" t="e">
        <f t="shared" ca="1" si="72"/>
        <v>#NAME?</v>
      </c>
      <c r="BC163" s="51" t="e">
        <f t="shared" ca="1" si="73"/>
        <v>#NAME?</v>
      </c>
      <c r="BD163" s="54" t="e">
        <f t="shared" ca="1" si="74"/>
        <v>#NAME?</v>
      </c>
      <c r="BE163" s="48" t="e">
        <f t="shared" ca="1" si="75"/>
        <v>#NAME?</v>
      </c>
      <c r="BF163" s="50" t="e">
        <f t="shared" ca="1" si="76"/>
        <v>#NAME?</v>
      </c>
      <c r="BG163" s="56" t="e">
        <f t="shared" ca="1" si="77"/>
        <v>#NAME?</v>
      </c>
      <c r="BH163" s="22"/>
      <c r="BI163" s="22"/>
      <c r="BJ163" s="22"/>
      <c r="BK163" s="22"/>
      <c r="BL163" s="22"/>
      <c r="BM163" s="22"/>
      <c r="BN163" s="24"/>
      <c r="BO163" s="24"/>
    </row>
    <row r="164" spans="1:67" ht="15.5">
      <c r="A164" s="25" t="str">
        <f t="shared" si="53"/>
        <v/>
      </c>
      <c r="B164" s="98"/>
      <c r="C164" s="25"/>
      <c r="D164" s="90"/>
      <c r="E164" s="90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36"/>
      <c r="S164" s="91"/>
      <c r="T164" s="36"/>
      <c r="U164" s="82"/>
      <c r="V164" s="25"/>
      <c r="W164" s="58"/>
      <c r="X164" s="34"/>
      <c r="Y164" s="34"/>
      <c r="Z164" s="36"/>
      <c r="AA164" s="84"/>
      <c r="AB164" s="35"/>
      <c r="AC164" s="25"/>
      <c r="AD164" s="25"/>
      <c r="AE164" s="44"/>
      <c r="AF164" s="94"/>
      <c r="AG164" s="25"/>
      <c r="AH164" s="25"/>
      <c r="AI164" s="25"/>
      <c r="AJ164" s="45" t="str">
        <f t="array" ref="AJ164">IFERROR(INDEX('[1]Master Price'!$E:$E,MATCH(D164,'[1]Master Price'!$B:$B,0)),"0")</f>
        <v>0</v>
      </c>
      <c r="AK164" s="45">
        <f t="shared" si="56"/>
        <v>0</v>
      </c>
      <c r="AL164" s="46" t="str">
        <f t="shared" si="57"/>
        <v>0-day</v>
      </c>
      <c r="AM164" s="46" t="str">
        <f t="shared" si="58"/>
        <v>0-day</v>
      </c>
      <c r="AN164" s="46" t="str">
        <f t="shared" si="59"/>
        <v>0-day</v>
      </c>
      <c r="AO164" s="46" t="str">
        <f t="shared" si="60"/>
        <v>0-day</v>
      </c>
      <c r="AP164" s="46" t="str">
        <f t="shared" si="61"/>
        <v>0-day</v>
      </c>
      <c r="AQ164" s="46" t="str">
        <f t="shared" si="62"/>
        <v>0-day</v>
      </c>
      <c r="AR164" s="17"/>
      <c r="AS164" s="47" t="str">
        <f t="shared" si="63"/>
        <v/>
      </c>
      <c r="AT164" s="35">
        <f t="shared" si="64"/>
        <v>0</v>
      </c>
      <c r="AU164" s="48" t="e">
        <f t="shared" ca="1" si="65"/>
        <v>#NAME?</v>
      </c>
      <c r="AV164" s="48" t="e">
        <f t="shared" ca="1" si="66"/>
        <v>#NAME?</v>
      </c>
      <c r="AW164" s="49" t="e">
        <f t="shared" ca="1" si="67"/>
        <v>#NAME?</v>
      </c>
      <c r="AX164" s="48" t="e">
        <f t="shared" ca="1" si="68"/>
        <v>#NAME?</v>
      </c>
      <c r="AY164" s="49" t="str">
        <f t="shared" si="69"/>
        <v/>
      </c>
      <c r="AZ164" s="50" t="e">
        <f t="shared" ca="1" si="70"/>
        <v>#NAME?</v>
      </c>
      <c r="BA164" s="51" t="e">
        <f t="shared" ca="1" si="71"/>
        <v>#NAME?</v>
      </c>
      <c r="BB164" s="52" t="e">
        <f t="shared" ca="1" si="72"/>
        <v>#NAME?</v>
      </c>
      <c r="BC164" s="51" t="e">
        <f t="shared" ca="1" si="73"/>
        <v>#NAME?</v>
      </c>
      <c r="BD164" s="54" t="e">
        <f t="shared" ca="1" si="74"/>
        <v>#NAME?</v>
      </c>
      <c r="BE164" s="48" t="e">
        <f t="shared" ca="1" si="75"/>
        <v>#NAME?</v>
      </c>
      <c r="BF164" s="50" t="e">
        <f t="shared" ca="1" si="76"/>
        <v>#NAME?</v>
      </c>
      <c r="BG164" s="56" t="e">
        <f t="shared" ca="1" si="77"/>
        <v>#NAME?</v>
      </c>
      <c r="BH164" s="22"/>
      <c r="BI164" s="22"/>
      <c r="BJ164" s="22"/>
      <c r="BK164" s="22"/>
      <c r="BL164" s="22"/>
      <c r="BM164" s="22"/>
      <c r="BN164" s="24"/>
      <c r="BO164" s="24"/>
    </row>
    <row r="165" spans="1:67" ht="15.5">
      <c r="A165" s="25" t="str">
        <f t="shared" si="53"/>
        <v/>
      </c>
      <c r="B165" s="98"/>
      <c r="C165" s="25"/>
      <c r="D165" s="90"/>
      <c r="E165" s="90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36"/>
      <c r="S165" s="91"/>
      <c r="T165" s="36"/>
      <c r="U165" s="82"/>
      <c r="V165" s="25"/>
      <c r="W165" s="58"/>
      <c r="X165" s="34"/>
      <c r="Y165" s="34"/>
      <c r="Z165" s="36"/>
      <c r="AA165" s="84"/>
      <c r="AB165" s="35"/>
      <c r="AC165" s="25"/>
      <c r="AD165" s="25"/>
      <c r="AE165" s="44"/>
      <c r="AF165" s="94"/>
      <c r="AG165" s="25"/>
      <c r="AH165" s="25"/>
      <c r="AI165" s="25"/>
      <c r="AJ165" s="45" t="str">
        <f t="array" ref="AJ165">IFERROR(INDEX('[1]Master Price'!$E:$E,MATCH(D165,'[1]Master Price'!$B:$B,0)),"0")</f>
        <v>0</v>
      </c>
      <c r="AK165" s="45">
        <f t="shared" si="56"/>
        <v>0</v>
      </c>
      <c r="AL165" s="46" t="str">
        <f t="shared" si="57"/>
        <v>0-day</v>
      </c>
      <c r="AM165" s="46" t="str">
        <f t="shared" si="58"/>
        <v>0-day</v>
      </c>
      <c r="AN165" s="46" t="str">
        <f t="shared" si="59"/>
        <v>0-day</v>
      </c>
      <c r="AO165" s="46" t="str">
        <f t="shared" si="60"/>
        <v>0-day</v>
      </c>
      <c r="AP165" s="46" t="str">
        <f t="shared" si="61"/>
        <v>0-day</v>
      </c>
      <c r="AQ165" s="46" t="str">
        <f t="shared" si="62"/>
        <v>0-day</v>
      </c>
      <c r="AR165" s="17"/>
      <c r="AS165" s="47" t="str">
        <f t="shared" si="63"/>
        <v/>
      </c>
      <c r="AT165" s="35">
        <f t="shared" si="64"/>
        <v>0</v>
      </c>
      <c r="AU165" s="48" t="e">
        <f t="shared" ca="1" si="65"/>
        <v>#NAME?</v>
      </c>
      <c r="AV165" s="48" t="e">
        <f t="shared" ca="1" si="66"/>
        <v>#NAME?</v>
      </c>
      <c r="AW165" s="49" t="e">
        <f t="shared" ca="1" si="67"/>
        <v>#NAME?</v>
      </c>
      <c r="AX165" s="48" t="e">
        <f t="shared" ca="1" si="68"/>
        <v>#NAME?</v>
      </c>
      <c r="AY165" s="49" t="str">
        <f t="shared" si="69"/>
        <v/>
      </c>
      <c r="AZ165" s="50" t="e">
        <f t="shared" ca="1" si="70"/>
        <v>#NAME?</v>
      </c>
      <c r="BA165" s="51" t="e">
        <f t="shared" ca="1" si="71"/>
        <v>#NAME?</v>
      </c>
      <c r="BB165" s="52" t="e">
        <f t="shared" ca="1" si="72"/>
        <v>#NAME?</v>
      </c>
      <c r="BC165" s="51" t="e">
        <f t="shared" ca="1" si="73"/>
        <v>#NAME?</v>
      </c>
      <c r="BD165" s="54" t="e">
        <f t="shared" ca="1" si="74"/>
        <v>#NAME?</v>
      </c>
      <c r="BE165" s="48" t="e">
        <f t="shared" ca="1" si="75"/>
        <v>#NAME?</v>
      </c>
      <c r="BF165" s="50" t="e">
        <f t="shared" ca="1" si="76"/>
        <v>#NAME?</v>
      </c>
      <c r="BG165" s="56" t="e">
        <f t="shared" ca="1" si="77"/>
        <v>#NAME?</v>
      </c>
      <c r="BH165" s="22"/>
      <c r="BI165" s="22"/>
      <c r="BJ165" s="22"/>
      <c r="BK165" s="22"/>
      <c r="BL165" s="22"/>
      <c r="BM165" s="22"/>
      <c r="BN165" s="24"/>
      <c r="BO165" s="24"/>
    </row>
    <row r="166" spans="1:67" ht="15.5">
      <c r="A166" s="25" t="str">
        <f t="shared" si="53"/>
        <v/>
      </c>
      <c r="B166" s="98"/>
      <c r="C166" s="25"/>
      <c r="D166" s="90"/>
      <c r="E166" s="90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36"/>
      <c r="S166" s="91"/>
      <c r="T166" s="36"/>
      <c r="U166" s="82"/>
      <c r="V166" s="25"/>
      <c r="W166" s="58"/>
      <c r="X166" s="34"/>
      <c r="Y166" s="34"/>
      <c r="Z166" s="36"/>
      <c r="AA166" s="84"/>
      <c r="AB166" s="35"/>
      <c r="AC166" s="25"/>
      <c r="AD166" s="25"/>
      <c r="AE166" s="44"/>
      <c r="AF166" s="94"/>
      <c r="AG166" s="25"/>
      <c r="AH166" s="25"/>
      <c r="AI166" s="25"/>
      <c r="AJ166" s="45" t="str">
        <f t="array" ref="AJ166">IFERROR(INDEX('[1]Master Price'!$E:$E,MATCH(D166,'[1]Master Price'!$B:$B,0)),"0")</f>
        <v>0</v>
      </c>
      <c r="AK166" s="45">
        <f t="shared" si="56"/>
        <v>0</v>
      </c>
      <c r="AL166" s="46" t="str">
        <f t="shared" si="57"/>
        <v>0-day</v>
      </c>
      <c r="AM166" s="46" t="str">
        <f t="shared" si="58"/>
        <v>0-day</v>
      </c>
      <c r="AN166" s="46" t="str">
        <f t="shared" si="59"/>
        <v>0-day</v>
      </c>
      <c r="AO166" s="46" t="str">
        <f t="shared" si="60"/>
        <v>0-day</v>
      </c>
      <c r="AP166" s="46" t="str">
        <f t="shared" si="61"/>
        <v>0-day</v>
      </c>
      <c r="AQ166" s="46" t="str">
        <f t="shared" si="62"/>
        <v>0-day</v>
      </c>
      <c r="AR166" s="17"/>
      <c r="AS166" s="47" t="str">
        <f t="shared" si="63"/>
        <v/>
      </c>
      <c r="AT166" s="35">
        <f t="shared" si="64"/>
        <v>0</v>
      </c>
      <c r="AU166" s="48" t="e">
        <f t="shared" ca="1" si="65"/>
        <v>#NAME?</v>
      </c>
      <c r="AV166" s="48" t="e">
        <f t="shared" ca="1" si="66"/>
        <v>#NAME?</v>
      </c>
      <c r="AW166" s="49" t="e">
        <f t="shared" ca="1" si="67"/>
        <v>#NAME?</v>
      </c>
      <c r="AX166" s="48" t="e">
        <f t="shared" ca="1" si="68"/>
        <v>#NAME?</v>
      </c>
      <c r="AY166" s="49" t="str">
        <f t="shared" si="69"/>
        <v/>
      </c>
      <c r="AZ166" s="50" t="e">
        <f t="shared" ca="1" si="70"/>
        <v>#NAME?</v>
      </c>
      <c r="BA166" s="51" t="e">
        <f t="shared" ca="1" si="71"/>
        <v>#NAME?</v>
      </c>
      <c r="BB166" s="52" t="e">
        <f t="shared" ca="1" si="72"/>
        <v>#NAME?</v>
      </c>
      <c r="BC166" s="51" t="e">
        <f t="shared" ca="1" si="73"/>
        <v>#NAME?</v>
      </c>
      <c r="BD166" s="54" t="e">
        <f t="shared" ca="1" si="74"/>
        <v>#NAME?</v>
      </c>
      <c r="BE166" s="48" t="e">
        <f t="shared" ca="1" si="75"/>
        <v>#NAME?</v>
      </c>
      <c r="BF166" s="50" t="e">
        <f t="shared" ca="1" si="76"/>
        <v>#NAME?</v>
      </c>
      <c r="BG166" s="56" t="e">
        <f t="shared" ca="1" si="77"/>
        <v>#NAME?</v>
      </c>
      <c r="BH166" s="22"/>
      <c r="BI166" s="22"/>
      <c r="BJ166" s="22"/>
      <c r="BK166" s="22"/>
      <c r="BL166" s="22"/>
      <c r="BM166" s="22"/>
      <c r="BN166" s="24"/>
      <c r="BO166" s="24"/>
    </row>
    <row r="167" spans="1:67" ht="15.5">
      <c r="A167" s="25" t="str">
        <f t="shared" si="53"/>
        <v/>
      </c>
      <c r="B167" s="98"/>
      <c r="C167" s="25"/>
      <c r="D167" s="90"/>
      <c r="E167" s="90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36"/>
      <c r="S167" s="91"/>
      <c r="T167" s="36"/>
      <c r="U167" s="82"/>
      <c r="V167" s="25"/>
      <c r="W167" s="58"/>
      <c r="X167" s="34"/>
      <c r="Y167" s="34"/>
      <c r="Z167" s="36"/>
      <c r="AA167" s="84"/>
      <c r="AB167" s="35"/>
      <c r="AC167" s="25"/>
      <c r="AD167" s="25"/>
      <c r="AE167" s="44"/>
      <c r="AF167" s="94"/>
      <c r="AG167" s="25"/>
      <c r="AH167" s="25"/>
      <c r="AI167" s="25"/>
      <c r="AJ167" s="45" t="str">
        <f t="array" ref="AJ167">IFERROR(INDEX('[1]Master Price'!$E:$E,MATCH(D167,'[1]Master Price'!$B:$B,0)),"0")</f>
        <v>0</v>
      </c>
      <c r="AK167" s="45">
        <f t="shared" si="56"/>
        <v>0</v>
      </c>
      <c r="AL167" s="46" t="str">
        <f t="shared" si="57"/>
        <v>0-day</v>
      </c>
      <c r="AM167" s="46" t="str">
        <f t="shared" si="58"/>
        <v>0-day</v>
      </c>
      <c r="AN167" s="46" t="str">
        <f t="shared" si="59"/>
        <v>0-day</v>
      </c>
      <c r="AO167" s="46" t="str">
        <f t="shared" si="60"/>
        <v>0-day</v>
      </c>
      <c r="AP167" s="46" t="str">
        <f t="shared" si="61"/>
        <v>0-day</v>
      </c>
      <c r="AQ167" s="46" t="str">
        <f t="shared" si="62"/>
        <v>0-day</v>
      </c>
      <c r="AR167" s="17"/>
      <c r="AS167" s="47" t="str">
        <f t="shared" si="63"/>
        <v/>
      </c>
      <c r="AT167" s="35">
        <f t="shared" si="64"/>
        <v>0</v>
      </c>
      <c r="AU167" s="48" t="e">
        <f t="shared" ca="1" si="65"/>
        <v>#NAME?</v>
      </c>
      <c r="AV167" s="48" t="e">
        <f t="shared" ca="1" si="66"/>
        <v>#NAME?</v>
      </c>
      <c r="AW167" s="49" t="e">
        <f t="shared" ca="1" si="67"/>
        <v>#NAME?</v>
      </c>
      <c r="AX167" s="48" t="e">
        <f t="shared" ca="1" si="68"/>
        <v>#NAME?</v>
      </c>
      <c r="AY167" s="49" t="str">
        <f t="shared" si="69"/>
        <v/>
      </c>
      <c r="AZ167" s="50" t="e">
        <f t="shared" ca="1" si="70"/>
        <v>#NAME?</v>
      </c>
      <c r="BA167" s="51" t="e">
        <f t="shared" ca="1" si="71"/>
        <v>#NAME?</v>
      </c>
      <c r="BB167" s="52" t="e">
        <f t="shared" ca="1" si="72"/>
        <v>#NAME?</v>
      </c>
      <c r="BC167" s="51" t="e">
        <f t="shared" ca="1" si="73"/>
        <v>#NAME?</v>
      </c>
      <c r="BD167" s="54" t="e">
        <f t="shared" ca="1" si="74"/>
        <v>#NAME?</v>
      </c>
      <c r="BE167" s="48" t="e">
        <f t="shared" ca="1" si="75"/>
        <v>#NAME?</v>
      </c>
      <c r="BF167" s="50" t="e">
        <f t="shared" ca="1" si="76"/>
        <v>#NAME?</v>
      </c>
      <c r="BG167" s="56" t="e">
        <f t="shared" ca="1" si="77"/>
        <v>#NAME?</v>
      </c>
      <c r="BH167" s="22"/>
      <c r="BI167" s="22"/>
      <c r="BJ167" s="22"/>
      <c r="BK167" s="22"/>
      <c r="BL167" s="22"/>
      <c r="BM167" s="22"/>
      <c r="BN167" s="24"/>
      <c r="BO167" s="24"/>
    </row>
    <row r="168" spans="1:67" ht="15.5">
      <c r="A168" s="25" t="str">
        <f t="shared" si="53"/>
        <v/>
      </c>
      <c r="B168" s="98"/>
      <c r="C168" s="25"/>
      <c r="D168" s="90"/>
      <c r="E168" s="90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36"/>
      <c r="S168" s="91"/>
      <c r="T168" s="36"/>
      <c r="U168" s="82"/>
      <c r="V168" s="25"/>
      <c r="W168" s="58"/>
      <c r="X168" s="34"/>
      <c r="Y168" s="34"/>
      <c r="Z168" s="36"/>
      <c r="AA168" s="84"/>
      <c r="AB168" s="35"/>
      <c r="AC168" s="25"/>
      <c r="AD168" s="25"/>
      <c r="AE168" s="44"/>
      <c r="AF168" s="94"/>
      <c r="AG168" s="25"/>
      <c r="AH168" s="25"/>
      <c r="AI168" s="25"/>
      <c r="AJ168" s="45" t="str">
        <f t="array" ref="AJ168">IFERROR(INDEX('[1]Master Price'!$E:$E,MATCH(D168,'[1]Master Price'!$B:$B,0)),"0")</f>
        <v>0</v>
      </c>
      <c r="AK168" s="45">
        <f t="shared" si="56"/>
        <v>0</v>
      </c>
      <c r="AL168" s="46" t="str">
        <f t="shared" si="57"/>
        <v>0-day</v>
      </c>
      <c r="AM168" s="46" t="str">
        <f t="shared" si="58"/>
        <v>0-day</v>
      </c>
      <c r="AN168" s="46" t="str">
        <f t="shared" si="59"/>
        <v>0-day</v>
      </c>
      <c r="AO168" s="46" t="str">
        <f t="shared" si="60"/>
        <v>0-day</v>
      </c>
      <c r="AP168" s="46" t="str">
        <f t="shared" si="61"/>
        <v>0-day</v>
      </c>
      <c r="AQ168" s="46" t="str">
        <f t="shared" si="62"/>
        <v>0-day</v>
      </c>
      <c r="AR168" s="17"/>
      <c r="AS168" s="47" t="str">
        <f t="shared" si="63"/>
        <v/>
      </c>
      <c r="AT168" s="35">
        <f t="shared" si="64"/>
        <v>0</v>
      </c>
      <c r="AU168" s="48" t="e">
        <f t="shared" ca="1" si="65"/>
        <v>#NAME?</v>
      </c>
      <c r="AV168" s="48" t="e">
        <f t="shared" ca="1" si="66"/>
        <v>#NAME?</v>
      </c>
      <c r="AW168" s="49" t="e">
        <f t="shared" ca="1" si="67"/>
        <v>#NAME?</v>
      </c>
      <c r="AX168" s="48" t="e">
        <f t="shared" ca="1" si="68"/>
        <v>#NAME?</v>
      </c>
      <c r="AY168" s="49" t="str">
        <f t="shared" si="69"/>
        <v/>
      </c>
      <c r="AZ168" s="50" t="e">
        <f t="shared" ca="1" si="70"/>
        <v>#NAME?</v>
      </c>
      <c r="BA168" s="51" t="e">
        <f t="shared" ca="1" si="71"/>
        <v>#NAME?</v>
      </c>
      <c r="BB168" s="52" t="e">
        <f t="shared" ca="1" si="72"/>
        <v>#NAME?</v>
      </c>
      <c r="BC168" s="51" t="e">
        <f t="shared" ca="1" si="73"/>
        <v>#NAME?</v>
      </c>
      <c r="BD168" s="54" t="e">
        <f t="shared" ca="1" si="74"/>
        <v>#NAME?</v>
      </c>
      <c r="BE168" s="48" t="e">
        <f t="shared" ca="1" si="75"/>
        <v>#NAME?</v>
      </c>
      <c r="BF168" s="50" t="e">
        <f t="shared" ca="1" si="76"/>
        <v>#NAME?</v>
      </c>
      <c r="BG168" s="56" t="e">
        <f t="shared" ca="1" si="77"/>
        <v>#NAME?</v>
      </c>
      <c r="BH168" s="22"/>
      <c r="BI168" s="22"/>
      <c r="BJ168" s="22"/>
      <c r="BK168" s="22"/>
      <c r="BL168" s="22"/>
      <c r="BM168" s="22"/>
      <c r="BN168" s="24"/>
      <c r="BO168" s="24"/>
    </row>
    <row r="169" spans="1:67" ht="15.5">
      <c r="A169" s="25" t="str">
        <f t="shared" si="53"/>
        <v/>
      </c>
      <c r="B169" s="98"/>
      <c r="C169" s="25"/>
      <c r="D169" s="90"/>
      <c r="E169" s="90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36"/>
      <c r="S169" s="91"/>
      <c r="T169" s="36"/>
      <c r="U169" s="82"/>
      <c r="V169" s="25"/>
      <c r="W169" s="58"/>
      <c r="X169" s="34"/>
      <c r="Y169" s="34"/>
      <c r="Z169" s="36"/>
      <c r="AA169" s="84"/>
      <c r="AB169" s="35"/>
      <c r="AC169" s="25"/>
      <c r="AD169" s="25"/>
      <c r="AE169" s="44"/>
      <c r="AF169" s="94"/>
      <c r="AG169" s="25"/>
      <c r="AH169" s="25"/>
      <c r="AI169" s="25"/>
      <c r="AJ169" s="45" t="str">
        <f t="array" ref="AJ169">IFERROR(INDEX('[1]Master Price'!$E:$E,MATCH(D169,'[1]Master Price'!$B:$B,0)),"0")</f>
        <v>0</v>
      </c>
      <c r="AK169" s="45">
        <f t="shared" si="56"/>
        <v>0</v>
      </c>
      <c r="AL169" s="46" t="str">
        <f t="shared" si="57"/>
        <v>0-day</v>
      </c>
      <c r="AM169" s="46" t="str">
        <f t="shared" si="58"/>
        <v>0-day</v>
      </c>
      <c r="AN169" s="46" t="str">
        <f t="shared" si="59"/>
        <v>0-day</v>
      </c>
      <c r="AO169" s="46" t="str">
        <f t="shared" si="60"/>
        <v>0-day</v>
      </c>
      <c r="AP169" s="46" t="str">
        <f t="shared" si="61"/>
        <v>0-day</v>
      </c>
      <c r="AQ169" s="46" t="str">
        <f t="shared" si="62"/>
        <v>0-day</v>
      </c>
      <c r="AR169" s="17"/>
      <c r="AS169" s="47" t="str">
        <f t="shared" si="63"/>
        <v/>
      </c>
      <c r="AT169" s="35">
        <f t="shared" si="64"/>
        <v>0</v>
      </c>
      <c r="AU169" s="48" t="e">
        <f t="shared" ca="1" si="65"/>
        <v>#NAME?</v>
      </c>
      <c r="AV169" s="48" t="e">
        <f t="shared" ca="1" si="66"/>
        <v>#NAME?</v>
      </c>
      <c r="AW169" s="49" t="e">
        <f t="shared" ca="1" si="67"/>
        <v>#NAME?</v>
      </c>
      <c r="AX169" s="48" t="e">
        <f t="shared" ca="1" si="68"/>
        <v>#NAME?</v>
      </c>
      <c r="AY169" s="49" t="str">
        <f t="shared" si="69"/>
        <v/>
      </c>
      <c r="AZ169" s="50" t="e">
        <f t="shared" ca="1" si="70"/>
        <v>#NAME?</v>
      </c>
      <c r="BA169" s="51" t="e">
        <f t="shared" ca="1" si="71"/>
        <v>#NAME?</v>
      </c>
      <c r="BB169" s="52" t="e">
        <f t="shared" ca="1" si="72"/>
        <v>#NAME?</v>
      </c>
      <c r="BC169" s="51" t="e">
        <f t="shared" ca="1" si="73"/>
        <v>#NAME?</v>
      </c>
      <c r="BD169" s="54" t="e">
        <f t="shared" ca="1" si="74"/>
        <v>#NAME?</v>
      </c>
      <c r="BE169" s="48" t="e">
        <f t="shared" ca="1" si="75"/>
        <v>#NAME?</v>
      </c>
      <c r="BF169" s="50" t="e">
        <f t="shared" ca="1" si="76"/>
        <v>#NAME?</v>
      </c>
      <c r="BG169" s="56" t="e">
        <f t="shared" ca="1" si="77"/>
        <v>#NAME?</v>
      </c>
      <c r="BH169" s="22"/>
      <c r="BI169" s="22"/>
      <c r="BJ169" s="22"/>
      <c r="BK169" s="22"/>
      <c r="BL169" s="22"/>
      <c r="BM169" s="22"/>
      <c r="BN169" s="24"/>
      <c r="BO169" s="24"/>
    </row>
    <row r="170" spans="1:67" ht="15.5">
      <c r="A170" s="25" t="str">
        <f t="shared" si="53"/>
        <v/>
      </c>
      <c r="B170" s="98"/>
      <c r="C170" s="25"/>
      <c r="D170" s="90"/>
      <c r="E170" s="90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36"/>
      <c r="S170" s="91"/>
      <c r="T170" s="36"/>
      <c r="U170" s="82"/>
      <c r="V170" s="25"/>
      <c r="W170" s="58"/>
      <c r="X170" s="34"/>
      <c r="Y170" s="34"/>
      <c r="Z170" s="36"/>
      <c r="AA170" s="84"/>
      <c r="AB170" s="35"/>
      <c r="AC170" s="25"/>
      <c r="AD170" s="25"/>
      <c r="AE170" s="44"/>
      <c r="AF170" s="94"/>
      <c r="AG170" s="25"/>
      <c r="AH170" s="25"/>
      <c r="AI170" s="25"/>
      <c r="AJ170" s="45" t="str">
        <f t="array" ref="AJ170">IFERROR(INDEX('[1]Master Price'!$E:$E,MATCH(D170,'[1]Master Price'!$B:$B,0)),"0")</f>
        <v>0</v>
      </c>
      <c r="AK170" s="45">
        <f t="shared" si="56"/>
        <v>0</v>
      </c>
      <c r="AL170" s="46" t="str">
        <f t="shared" si="57"/>
        <v>0-day</v>
      </c>
      <c r="AM170" s="46" t="str">
        <f t="shared" si="58"/>
        <v>0-day</v>
      </c>
      <c r="AN170" s="46" t="str">
        <f t="shared" si="59"/>
        <v>0-day</v>
      </c>
      <c r="AO170" s="46" t="str">
        <f t="shared" si="60"/>
        <v>0-day</v>
      </c>
      <c r="AP170" s="46" t="str">
        <f t="shared" si="61"/>
        <v>0-day</v>
      </c>
      <c r="AQ170" s="46" t="str">
        <f t="shared" si="62"/>
        <v>0-day</v>
      </c>
      <c r="AR170" s="17"/>
      <c r="AS170" s="47" t="str">
        <f t="shared" si="63"/>
        <v/>
      </c>
      <c r="AT170" s="35">
        <f t="shared" si="64"/>
        <v>0</v>
      </c>
      <c r="AU170" s="48" t="e">
        <f t="shared" ca="1" si="65"/>
        <v>#NAME?</v>
      </c>
      <c r="AV170" s="48" t="e">
        <f t="shared" ca="1" si="66"/>
        <v>#NAME?</v>
      </c>
      <c r="AW170" s="49" t="e">
        <f t="shared" ca="1" si="67"/>
        <v>#NAME?</v>
      </c>
      <c r="AX170" s="48" t="e">
        <f t="shared" ca="1" si="68"/>
        <v>#NAME?</v>
      </c>
      <c r="AY170" s="49" t="str">
        <f t="shared" si="69"/>
        <v/>
      </c>
      <c r="AZ170" s="50" t="e">
        <f t="shared" ca="1" si="70"/>
        <v>#NAME?</v>
      </c>
      <c r="BA170" s="51" t="e">
        <f t="shared" ca="1" si="71"/>
        <v>#NAME?</v>
      </c>
      <c r="BB170" s="52" t="e">
        <f t="shared" ca="1" si="72"/>
        <v>#NAME?</v>
      </c>
      <c r="BC170" s="51" t="e">
        <f t="shared" ca="1" si="73"/>
        <v>#NAME?</v>
      </c>
      <c r="BD170" s="54" t="e">
        <f t="shared" ca="1" si="74"/>
        <v>#NAME?</v>
      </c>
      <c r="BE170" s="48" t="e">
        <f t="shared" ca="1" si="75"/>
        <v>#NAME?</v>
      </c>
      <c r="BF170" s="50" t="e">
        <f t="shared" ca="1" si="76"/>
        <v>#NAME?</v>
      </c>
      <c r="BG170" s="56" t="e">
        <f t="shared" ca="1" si="77"/>
        <v>#NAME?</v>
      </c>
      <c r="BH170" s="22"/>
      <c r="BI170" s="22"/>
      <c r="BJ170" s="22"/>
      <c r="BK170" s="22"/>
      <c r="BL170" s="22"/>
      <c r="BM170" s="22"/>
      <c r="BN170" s="24"/>
      <c r="BO170" s="24"/>
    </row>
    <row r="171" spans="1:67" ht="15.5">
      <c r="A171" s="25" t="str">
        <f t="shared" si="53"/>
        <v/>
      </c>
      <c r="B171" s="98"/>
      <c r="C171" s="25"/>
      <c r="D171" s="90"/>
      <c r="E171" s="90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36"/>
      <c r="S171" s="91"/>
      <c r="T171" s="36"/>
      <c r="U171" s="82"/>
      <c r="V171" s="25"/>
      <c r="W171" s="58"/>
      <c r="X171" s="34"/>
      <c r="Y171" s="34"/>
      <c r="Z171" s="36"/>
      <c r="AA171" s="84"/>
      <c r="AB171" s="35"/>
      <c r="AC171" s="25"/>
      <c r="AD171" s="25"/>
      <c r="AE171" s="44"/>
      <c r="AF171" s="94"/>
      <c r="AG171" s="25"/>
      <c r="AH171" s="25"/>
      <c r="AI171" s="25"/>
      <c r="AJ171" s="45" t="str">
        <f t="array" ref="AJ171">IFERROR(INDEX('[1]Master Price'!$E:$E,MATCH(D171,'[1]Master Price'!$B:$B,0)),"0")</f>
        <v>0</v>
      </c>
      <c r="AK171" s="45">
        <f t="shared" si="56"/>
        <v>0</v>
      </c>
      <c r="AL171" s="46" t="str">
        <f t="shared" si="57"/>
        <v>0-day</v>
      </c>
      <c r="AM171" s="46" t="str">
        <f t="shared" si="58"/>
        <v>0-day</v>
      </c>
      <c r="AN171" s="46" t="str">
        <f t="shared" si="59"/>
        <v>0-day</v>
      </c>
      <c r="AO171" s="46" t="str">
        <f t="shared" si="60"/>
        <v>0-day</v>
      </c>
      <c r="AP171" s="46" t="str">
        <f t="shared" si="61"/>
        <v>0-day</v>
      </c>
      <c r="AQ171" s="46" t="str">
        <f t="shared" si="62"/>
        <v>0-day</v>
      </c>
      <c r="AR171" s="17"/>
      <c r="AS171" s="47" t="str">
        <f t="shared" si="63"/>
        <v/>
      </c>
      <c r="AT171" s="35">
        <f t="shared" si="64"/>
        <v>0</v>
      </c>
      <c r="AU171" s="48" t="e">
        <f t="shared" ca="1" si="65"/>
        <v>#NAME?</v>
      </c>
      <c r="AV171" s="48" t="e">
        <f t="shared" ca="1" si="66"/>
        <v>#NAME?</v>
      </c>
      <c r="AW171" s="49" t="e">
        <f t="shared" ca="1" si="67"/>
        <v>#NAME?</v>
      </c>
      <c r="AX171" s="48" t="e">
        <f t="shared" ca="1" si="68"/>
        <v>#NAME?</v>
      </c>
      <c r="AY171" s="49" t="str">
        <f t="shared" si="69"/>
        <v/>
      </c>
      <c r="AZ171" s="50" t="e">
        <f t="shared" ca="1" si="70"/>
        <v>#NAME?</v>
      </c>
      <c r="BA171" s="51" t="e">
        <f t="shared" ca="1" si="71"/>
        <v>#NAME?</v>
      </c>
      <c r="BB171" s="52" t="e">
        <f t="shared" ca="1" si="72"/>
        <v>#NAME?</v>
      </c>
      <c r="BC171" s="51" t="e">
        <f t="shared" ca="1" si="73"/>
        <v>#NAME?</v>
      </c>
      <c r="BD171" s="54" t="e">
        <f t="shared" ca="1" si="74"/>
        <v>#NAME?</v>
      </c>
      <c r="BE171" s="48" t="e">
        <f t="shared" ca="1" si="75"/>
        <v>#NAME?</v>
      </c>
      <c r="BF171" s="50" t="e">
        <f t="shared" ca="1" si="76"/>
        <v>#NAME?</v>
      </c>
      <c r="BG171" s="56" t="e">
        <f t="shared" ca="1" si="77"/>
        <v>#NAME?</v>
      </c>
      <c r="BH171" s="22"/>
      <c r="BI171" s="22"/>
      <c r="BJ171" s="22"/>
      <c r="BK171" s="22"/>
      <c r="BL171" s="22"/>
      <c r="BM171" s="22"/>
      <c r="BN171" s="24"/>
      <c r="BO171" s="24"/>
    </row>
    <row r="172" spans="1:67" ht="15.5">
      <c r="A172" s="25" t="str">
        <f t="shared" si="53"/>
        <v/>
      </c>
      <c r="B172" s="98"/>
      <c r="C172" s="25"/>
      <c r="D172" s="90"/>
      <c r="E172" s="90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36"/>
      <c r="S172" s="91"/>
      <c r="T172" s="36"/>
      <c r="U172" s="82"/>
      <c r="V172" s="25"/>
      <c r="W172" s="58"/>
      <c r="X172" s="34"/>
      <c r="Y172" s="34"/>
      <c r="Z172" s="36"/>
      <c r="AA172" s="84"/>
      <c r="AB172" s="35"/>
      <c r="AC172" s="25"/>
      <c r="AD172" s="25"/>
      <c r="AE172" s="44"/>
      <c r="AF172" s="94"/>
      <c r="AG172" s="25"/>
      <c r="AH172" s="25"/>
      <c r="AI172" s="25"/>
      <c r="AJ172" s="45" t="str">
        <f t="array" ref="AJ172">IFERROR(INDEX('[1]Master Price'!$E:$E,MATCH(D172,'[1]Master Price'!$B:$B,0)),"0")</f>
        <v>0</v>
      </c>
      <c r="AK172" s="45">
        <f t="shared" si="56"/>
        <v>0</v>
      </c>
      <c r="AL172" s="46" t="str">
        <f t="shared" si="57"/>
        <v>0-day</v>
      </c>
      <c r="AM172" s="46" t="str">
        <f t="shared" si="58"/>
        <v>0-day</v>
      </c>
      <c r="AN172" s="46" t="str">
        <f t="shared" si="59"/>
        <v>0-day</v>
      </c>
      <c r="AO172" s="46" t="str">
        <f t="shared" si="60"/>
        <v>0-day</v>
      </c>
      <c r="AP172" s="46" t="str">
        <f t="shared" si="61"/>
        <v>0-day</v>
      </c>
      <c r="AQ172" s="46" t="str">
        <f t="shared" si="62"/>
        <v>0-day</v>
      </c>
      <c r="AR172" s="17"/>
      <c r="AS172" s="47" t="str">
        <f t="shared" si="63"/>
        <v/>
      </c>
      <c r="AT172" s="35">
        <f t="shared" si="64"/>
        <v>0</v>
      </c>
      <c r="AU172" s="48" t="e">
        <f t="shared" ca="1" si="65"/>
        <v>#NAME?</v>
      </c>
      <c r="AV172" s="48" t="e">
        <f t="shared" ca="1" si="66"/>
        <v>#NAME?</v>
      </c>
      <c r="AW172" s="49" t="e">
        <f t="shared" ca="1" si="67"/>
        <v>#NAME?</v>
      </c>
      <c r="AX172" s="48" t="e">
        <f t="shared" ca="1" si="68"/>
        <v>#NAME?</v>
      </c>
      <c r="AY172" s="49" t="str">
        <f t="shared" si="69"/>
        <v/>
      </c>
      <c r="AZ172" s="50" t="e">
        <f t="shared" ca="1" si="70"/>
        <v>#NAME?</v>
      </c>
      <c r="BA172" s="51" t="e">
        <f t="shared" ca="1" si="71"/>
        <v>#NAME?</v>
      </c>
      <c r="BB172" s="52" t="e">
        <f t="shared" ca="1" si="72"/>
        <v>#NAME?</v>
      </c>
      <c r="BC172" s="51" t="e">
        <f t="shared" ca="1" si="73"/>
        <v>#NAME?</v>
      </c>
      <c r="BD172" s="54" t="e">
        <f t="shared" ca="1" si="74"/>
        <v>#NAME?</v>
      </c>
      <c r="BE172" s="48" t="e">
        <f t="shared" ca="1" si="75"/>
        <v>#NAME?</v>
      </c>
      <c r="BF172" s="50" t="e">
        <f t="shared" ca="1" si="76"/>
        <v>#NAME?</v>
      </c>
      <c r="BG172" s="56" t="e">
        <f t="shared" ca="1" si="77"/>
        <v>#NAME?</v>
      </c>
      <c r="BH172" s="22"/>
      <c r="BI172" s="22"/>
      <c r="BJ172" s="22"/>
      <c r="BK172" s="22"/>
      <c r="BL172" s="22"/>
      <c r="BM172" s="22"/>
      <c r="BN172" s="24"/>
      <c r="BO172" s="24"/>
    </row>
    <row r="173" spans="1:67" ht="15.5">
      <c r="A173" s="25" t="str">
        <f t="shared" si="53"/>
        <v/>
      </c>
      <c r="B173" s="98"/>
      <c r="C173" s="25"/>
      <c r="D173" s="90"/>
      <c r="E173" s="90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36"/>
      <c r="S173" s="91"/>
      <c r="T173" s="36"/>
      <c r="U173" s="82"/>
      <c r="V173" s="25"/>
      <c r="W173" s="58"/>
      <c r="X173" s="34"/>
      <c r="Y173" s="34"/>
      <c r="Z173" s="36"/>
      <c r="AA173" s="84"/>
      <c r="AB173" s="35"/>
      <c r="AC173" s="25"/>
      <c r="AD173" s="25"/>
      <c r="AE173" s="44"/>
      <c r="AF173" s="94"/>
      <c r="AG173" s="25"/>
      <c r="AH173" s="25"/>
      <c r="AI173" s="25"/>
      <c r="AJ173" s="45" t="str">
        <f t="array" ref="AJ173">IFERROR(INDEX('[1]Master Price'!$E:$E,MATCH(D173,'[1]Master Price'!$B:$B,0)),"0")</f>
        <v>0</v>
      </c>
      <c r="AK173" s="45">
        <f t="shared" si="56"/>
        <v>0</v>
      </c>
      <c r="AL173" s="46" t="str">
        <f t="shared" si="57"/>
        <v>0-day</v>
      </c>
      <c r="AM173" s="46" t="str">
        <f t="shared" si="58"/>
        <v>0-day</v>
      </c>
      <c r="AN173" s="46" t="str">
        <f t="shared" si="59"/>
        <v>0-day</v>
      </c>
      <c r="AO173" s="46" t="str">
        <f t="shared" si="60"/>
        <v>0-day</v>
      </c>
      <c r="AP173" s="46" t="str">
        <f t="shared" si="61"/>
        <v>0-day</v>
      </c>
      <c r="AQ173" s="46" t="str">
        <f t="shared" si="62"/>
        <v>0-day</v>
      </c>
      <c r="AR173" s="17"/>
      <c r="AS173" s="47" t="str">
        <f t="shared" si="63"/>
        <v/>
      </c>
      <c r="AT173" s="35">
        <f t="shared" si="64"/>
        <v>0</v>
      </c>
      <c r="AU173" s="48" t="e">
        <f t="shared" ca="1" si="65"/>
        <v>#NAME?</v>
      </c>
      <c r="AV173" s="48" t="e">
        <f t="shared" ca="1" si="66"/>
        <v>#NAME?</v>
      </c>
      <c r="AW173" s="49" t="e">
        <f t="shared" ca="1" si="67"/>
        <v>#NAME?</v>
      </c>
      <c r="AX173" s="48" t="e">
        <f t="shared" ca="1" si="68"/>
        <v>#NAME?</v>
      </c>
      <c r="AY173" s="49" t="str">
        <f t="shared" si="69"/>
        <v/>
      </c>
      <c r="AZ173" s="50" t="e">
        <f t="shared" ca="1" si="70"/>
        <v>#NAME?</v>
      </c>
      <c r="BA173" s="51" t="e">
        <f t="shared" ca="1" si="71"/>
        <v>#NAME?</v>
      </c>
      <c r="BB173" s="52" t="e">
        <f t="shared" ca="1" si="72"/>
        <v>#NAME?</v>
      </c>
      <c r="BC173" s="51" t="e">
        <f t="shared" ca="1" si="73"/>
        <v>#NAME?</v>
      </c>
      <c r="BD173" s="54" t="e">
        <f t="shared" ca="1" si="74"/>
        <v>#NAME?</v>
      </c>
      <c r="BE173" s="48" t="e">
        <f t="shared" ca="1" si="75"/>
        <v>#NAME?</v>
      </c>
      <c r="BF173" s="50" t="e">
        <f t="shared" ca="1" si="76"/>
        <v>#NAME?</v>
      </c>
      <c r="BG173" s="56" t="e">
        <f t="shared" ca="1" si="77"/>
        <v>#NAME?</v>
      </c>
      <c r="BH173" s="22"/>
      <c r="BI173" s="22"/>
      <c r="BJ173" s="22"/>
      <c r="BK173" s="22"/>
      <c r="BL173" s="22"/>
      <c r="BM173" s="22"/>
      <c r="BN173" s="24"/>
      <c r="BO173" s="24"/>
    </row>
    <row r="174" spans="1:67" ht="15.5">
      <c r="A174" s="25" t="str">
        <f t="shared" si="53"/>
        <v/>
      </c>
      <c r="B174" s="98"/>
      <c r="C174" s="25"/>
      <c r="D174" s="90"/>
      <c r="E174" s="90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36"/>
      <c r="S174" s="91"/>
      <c r="T174" s="36"/>
      <c r="U174" s="82"/>
      <c r="V174" s="25"/>
      <c r="W174" s="58"/>
      <c r="X174" s="34"/>
      <c r="Y174" s="34"/>
      <c r="Z174" s="36"/>
      <c r="AA174" s="84"/>
      <c r="AB174" s="35"/>
      <c r="AC174" s="25"/>
      <c r="AD174" s="25"/>
      <c r="AE174" s="44"/>
      <c r="AF174" s="94"/>
      <c r="AG174" s="25"/>
      <c r="AH174" s="25"/>
      <c r="AI174" s="25"/>
      <c r="AJ174" s="45" t="str">
        <f t="array" ref="AJ174">IFERROR(INDEX('[1]Master Price'!$E:$E,MATCH(D174,'[1]Master Price'!$B:$B,0)),"0")</f>
        <v>0</v>
      </c>
      <c r="AK174" s="45">
        <f t="shared" si="56"/>
        <v>0</v>
      </c>
      <c r="AL174" s="46" t="str">
        <f t="shared" si="57"/>
        <v>0-day</v>
      </c>
      <c r="AM174" s="46" t="str">
        <f t="shared" si="58"/>
        <v>0-day</v>
      </c>
      <c r="AN174" s="46" t="str">
        <f t="shared" si="59"/>
        <v>0-day</v>
      </c>
      <c r="AO174" s="46" t="str">
        <f t="shared" si="60"/>
        <v>0-day</v>
      </c>
      <c r="AP174" s="46" t="str">
        <f t="shared" si="61"/>
        <v>0-day</v>
      </c>
      <c r="AQ174" s="46" t="str">
        <f t="shared" si="62"/>
        <v>0-day</v>
      </c>
      <c r="AR174" s="17"/>
      <c r="AS174" s="47" t="str">
        <f t="shared" si="63"/>
        <v/>
      </c>
      <c r="AT174" s="35">
        <f t="shared" si="64"/>
        <v>0</v>
      </c>
      <c r="AU174" s="48" t="e">
        <f t="shared" ca="1" si="65"/>
        <v>#NAME?</v>
      </c>
      <c r="AV174" s="48" t="e">
        <f t="shared" ca="1" si="66"/>
        <v>#NAME?</v>
      </c>
      <c r="AW174" s="49" t="e">
        <f t="shared" ca="1" si="67"/>
        <v>#NAME?</v>
      </c>
      <c r="AX174" s="48" t="e">
        <f t="shared" ca="1" si="68"/>
        <v>#NAME?</v>
      </c>
      <c r="AY174" s="49" t="str">
        <f t="shared" si="69"/>
        <v/>
      </c>
      <c r="AZ174" s="50" t="e">
        <f t="shared" ca="1" si="70"/>
        <v>#NAME?</v>
      </c>
      <c r="BA174" s="51" t="e">
        <f t="shared" ca="1" si="71"/>
        <v>#NAME?</v>
      </c>
      <c r="BB174" s="52" t="e">
        <f t="shared" ca="1" si="72"/>
        <v>#NAME?</v>
      </c>
      <c r="BC174" s="51" t="e">
        <f t="shared" ca="1" si="73"/>
        <v>#NAME?</v>
      </c>
      <c r="BD174" s="54" t="e">
        <f t="shared" ca="1" si="74"/>
        <v>#NAME?</v>
      </c>
      <c r="BE174" s="48" t="e">
        <f t="shared" ca="1" si="75"/>
        <v>#NAME?</v>
      </c>
      <c r="BF174" s="50" t="e">
        <f t="shared" ca="1" si="76"/>
        <v>#NAME?</v>
      </c>
      <c r="BG174" s="56" t="e">
        <f t="shared" ca="1" si="77"/>
        <v>#NAME?</v>
      </c>
      <c r="BH174" s="22"/>
      <c r="BI174" s="22"/>
      <c r="BJ174" s="22"/>
      <c r="BK174" s="22"/>
      <c r="BL174" s="22"/>
      <c r="BM174" s="22"/>
      <c r="BN174" s="24"/>
      <c r="BO174" s="24"/>
    </row>
    <row r="175" spans="1:67" ht="15.5">
      <c r="A175" s="25" t="str">
        <f t="shared" si="53"/>
        <v/>
      </c>
      <c r="B175" s="89"/>
      <c r="C175" s="25"/>
      <c r="D175" s="90"/>
      <c r="E175" s="90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36"/>
      <c r="S175" s="91"/>
      <c r="T175" s="36"/>
      <c r="U175" s="82"/>
      <c r="V175" s="25"/>
      <c r="W175" s="58"/>
      <c r="X175" s="34"/>
      <c r="Y175" s="34"/>
      <c r="Z175" s="36"/>
      <c r="AA175" s="84"/>
      <c r="AB175" s="35"/>
      <c r="AC175" s="25"/>
      <c r="AD175" s="25"/>
      <c r="AE175" s="44"/>
      <c r="AF175" s="94"/>
      <c r="AG175" s="25"/>
      <c r="AH175" s="25"/>
      <c r="AI175" s="25"/>
      <c r="AJ175" s="45" t="str">
        <f t="array" ref="AJ175">IFERROR(INDEX('[1]Master Price'!$E:$E,MATCH(D175,'[1]Master Price'!$B:$B,0)),"0")</f>
        <v>0</v>
      </c>
      <c r="AK175" s="45">
        <f t="shared" si="56"/>
        <v>0</v>
      </c>
      <c r="AL175" s="46" t="str">
        <f t="shared" si="57"/>
        <v>0-day</v>
      </c>
      <c r="AM175" s="46" t="str">
        <f t="shared" si="58"/>
        <v>0-day</v>
      </c>
      <c r="AN175" s="46" t="str">
        <f t="shared" si="59"/>
        <v>0-day</v>
      </c>
      <c r="AO175" s="46" t="str">
        <f t="shared" si="60"/>
        <v>0-day</v>
      </c>
      <c r="AP175" s="46" t="str">
        <f t="shared" si="61"/>
        <v>0-day</v>
      </c>
      <c r="AQ175" s="46" t="str">
        <f t="shared" si="62"/>
        <v>0-day</v>
      </c>
      <c r="AR175" s="17"/>
      <c r="AS175" s="47" t="str">
        <f t="shared" si="63"/>
        <v/>
      </c>
      <c r="AT175" s="35">
        <f t="shared" si="64"/>
        <v>0</v>
      </c>
      <c r="AU175" s="48" t="e">
        <f t="shared" ca="1" si="65"/>
        <v>#NAME?</v>
      </c>
      <c r="AV175" s="48" t="e">
        <f t="shared" ca="1" si="66"/>
        <v>#NAME?</v>
      </c>
      <c r="AW175" s="49" t="e">
        <f t="shared" ca="1" si="67"/>
        <v>#NAME?</v>
      </c>
      <c r="AX175" s="48" t="e">
        <f t="shared" ca="1" si="68"/>
        <v>#NAME?</v>
      </c>
      <c r="AY175" s="49" t="str">
        <f t="shared" si="69"/>
        <v/>
      </c>
      <c r="AZ175" s="50" t="e">
        <f t="shared" ca="1" si="70"/>
        <v>#NAME?</v>
      </c>
      <c r="BA175" s="51" t="e">
        <f t="shared" ca="1" si="71"/>
        <v>#NAME?</v>
      </c>
      <c r="BB175" s="52" t="e">
        <f t="shared" ca="1" si="72"/>
        <v>#NAME?</v>
      </c>
      <c r="BC175" s="51" t="e">
        <f t="shared" ca="1" si="73"/>
        <v>#NAME?</v>
      </c>
      <c r="BD175" s="54" t="e">
        <f t="shared" ca="1" si="74"/>
        <v>#NAME?</v>
      </c>
      <c r="BE175" s="48" t="e">
        <f t="shared" ca="1" si="75"/>
        <v>#NAME?</v>
      </c>
      <c r="BF175" s="50" t="e">
        <f t="shared" ca="1" si="76"/>
        <v>#NAME?</v>
      </c>
      <c r="BG175" s="56" t="e">
        <f t="shared" ca="1" si="77"/>
        <v>#NAME?</v>
      </c>
      <c r="BH175" s="22"/>
      <c r="BI175" s="22"/>
      <c r="BJ175" s="22"/>
      <c r="BK175" s="22"/>
      <c r="BL175" s="22"/>
      <c r="BM175" s="22"/>
      <c r="BN175" s="24"/>
      <c r="BO175" s="24"/>
    </row>
    <row r="176" spans="1:67" ht="15.5">
      <c r="A176" s="25" t="str">
        <f t="shared" si="53"/>
        <v/>
      </c>
      <c r="B176" s="89"/>
      <c r="C176" s="25"/>
      <c r="D176" s="90"/>
      <c r="E176" s="90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36"/>
      <c r="S176" s="91"/>
      <c r="T176" s="36"/>
      <c r="U176" s="82"/>
      <c r="V176" s="25"/>
      <c r="W176" s="58"/>
      <c r="X176" s="34"/>
      <c r="Y176" s="34"/>
      <c r="Z176" s="36"/>
      <c r="AA176" s="84"/>
      <c r="AB176" s="35"/>
      <c r="AC176" s="25"/>
      <c r="AD176" s="25"/>
      <c r="AE176" s="44"/>
      <c r="AF176" s="94"/>
      <c r="AG176" s="25"/>
      <c r="AH176" s="25"/>
      <c r="AI176" s="25"/>
      <c r="AJ176" s="45" t="str">
        <f t="array" ref="AJ176">IFERROR(INDEX('[1]Master Price'!$E:$E,MATCH(D176,'[1]Master Price'!$B:$B,0)),"0")</f>
        <v>0</v>
      </c>
      <c r="AK176" s="45">
        <f t="shared" si="56"/>
        <v>0</v>
      </c>
      <c r="AL176" s="46" t="str">
        <f t="shared" si="57"/>
        <v>0-day</v>
      </c>
      <c r="AM176" s="46" t="str">
        <f t="shared" si="58"/>
        <v>0-day</v>
      </c>
      <c r="AN176" s="46" t="str">
        <f t="shared" si="59"/>
        <v>0-day</v>
      </c>
      <c r="AO176" s="46" t="str">
        <f t="shared" si="60"/>
        <v>0-day</v>
      </c>
      <c r="AP176" s="46" t="str">
        <f t="shared" si="61"/>
        <v>0-day</v>
      </c>
      <c r="AQ176" s="46" t="str">
        <f t="shared" si="62"/>
        <v>0-day</v>
      </c>
      <c r="AR176" s="17"/>
      <c r="AS176" s="47" t="str">
        <f t="shared" si="63"/>
        <v/>
      </c>
      <c r="AT176" s="35">
        <f t="shared" si="64"/>
        <v>0</v>
      </c>
      <c r="AU176" s="48" t="e">
        <f t="shared" ca="1" si="65"/>
        <v>#NAME?</v>
      </c>
      <c r="AV176" s="48" t="e">
        <f t="shared" ca="1" si="66"/>
        <v>#NAME?</v>
      </c>
      <c r="AW176" s="49" t="e">
        <f t="shared" ca="1" si="67"/>
        <v>#NAME?</v>
      </c>
      <c r="AX176" s="48" t="e">
        <f t="shared" ca="1" si="68"/>
        <v>#NAME?</v>
      </c>
      <c r="AY176" s="49" t="str">
        <f t="shared" si="69"/>
        <v/>
      </c>
      <c r="AZ176" s="50" t="e">
        <f t="shared" ca="1" si="70"/>
        <v>#NAME?</v>
      </c>
      <c r="BA176" s="51" t="e">
        <f t="shared" ca="1" si="71"/>
        <v>#NAME?</v>
      </c>
      <c r="BB176" s="52" t="e">
        <f t="shared" ca="1" si="72"/>
        <v>#NAME?</v>
      </c>
      <c r="BC176" s="51" t="e">
        <f t="shared" ca="1" si="73"/>
        <v>#NAME?</v>
      </c>
      <c r="BD176" s="54" t="e">
        <f t="shared" ca="1" si="74"/>
        <v>#NAME?</v>
      </c>
      <c r="BE176" s="48" t="e">
        <f t="shared" ca="1" si="75"/>
        <v>#NAME?</v>
      </c>
      <c r="BF176" s="50" t="e">
        <f t="shared" ca="1" si="76"/>
        <v>#NAME?</v>
      </c>
      <c r="BG176" s="56" t="e">
        <f t="shared" ca="1" si="77"/>
        <v>#NAME?</v>
      </c>
      <c r="BH176" s="22"/>
      <c r="BI176" s="22"/>
      <c r="BJ176" s="22"/>
      <c r="BK176" s="22"/>
      <c r="BL176" s="22"/>
      <c r="BM176" s="22"/>
      <c r="BN176" s="24"/>
      <c r="BO176" s="24"/>
    </row>
    <row r="177" spans="1:67" ht="15.5">
      <c r="A177" s="25" t="str">
        <f t="shared" si="53"/>
        <v/>
      </c>
      <c r="B177" s="89"/>
      <c r="C177" s="25"/>
      <c r="D177" s="90"/>
      <c r="E177" s="90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36"/>
      <c r="S177" s="91"/>
      <c r="T177" s="36"/>
      <c r="U177" s="82"/>
      <c r="V177" s="25"/>
      <c r="W177" s="58"/>
      <c r="X177" s="34"/>
      <c r="Y177" s="34"/>
      <c r="Z177" s="36"/>
      <c r="AA177" s="84"/>
      <c r="AB177" s="35"/>
      <c r="AC177" s="25"/>
      <c r="AD177" s="25"/>
      <c r="AE177" s="44"/>
      <c r="AF177" s="94"/>
      <c r="AG177" s="25"/>
      <c r="AH177" s="25"/>
      <c r="AI177" s="25"/>
      <c r="AJ177" s="45" t="str">
        <f t="array" ref="AJ177">IFERROR(INDEX('[1]Master Price'!$E:$E,MATCH(D177,'[1]Master Price'!$B:$B,0)),"0")</f>
        <v>0</v>
      </c>
      <c r="AK177" s="45">
        <f t="shared" si="56"/>
        <v>0</v>
      </c>
      <c r="AL177" s="46" t="str">
        <f t="shared" si="57"/>
        <v>0-day</v>
      </c>
      <c r="AM177" s="46" t="str">
        <f t="shared" si="58"/>
        <v>0-day</v>
      </c>
      <c r="AN177" s="46" t="str">
        <f t="shared" si="59"/>
        <v>0-day</v>
      </c>
      <c r="AO177" s="46" t="str">
        <f t="shared" si="60"/>
        <v>0-day</v>
      </c>
      <c r="AP177" s="46" t="str">
        <f t="shared" si="61"/>
        <v>0-day</v>
      </c>
      <c r="AQ177" s="46" t="str">
        <f t="shared" si="62"/>
        <v>0-day</v>
      </c>
      <c r="AR177" s="17"/>
      <c r="AS177" s="47" t="str">
        <f t="shared" si="63"/>
        <v/>
      </c>
      <c r="AT177" s="35">
        <f t="shared" si="64"/>
        <v>0</v>
      </c>
      <c r="AU177" s="48" t="e">
        <f t="shared" ca="1" si="65"/>
        <v>#NAME?</v>
      </c>
      <c r="AV177" s="48" t="e">
        <f t="shared" ca="1" si="66"/>
        <v>#NAME?</v>
      </c>
      <c r="AW177" s="49" t="e">
        <f t="shared" ca="1" si="67"/>
        <v>#NAME?</v>
      </c>
      <c r="AX177" s="48" t="e">
        <f t="shared" ca="1" si="68"/>
        <v>#NAME?</v>
      </c>
      <c r="AY177" s="49" t="str">
        <f t="shared" si="69"/>
        <v/>
      </c>
      <c r="AZ177" s="50" t="e">
        <f t="shared" ca="1" si="70"/>
        <v>#NAME?</v>
      </c>
      <c r="BA177" s="51" t="e">
        <f t="shared" ca="1" si="71"/>
        <v>#NAME?</v>
      </c>
      <c r="BB177" s="52" t="e">
        <f t="shared" ca="1" si="72"/>
        <v>#NAME?</v>
      </c>
      <c r="BC177" s="51" t="e">
        <f t="shared" ca="1" si="73"/>
        <v>#NAME?</v>
      </c>
      <c r="BD177" s="54" t="e">
        <f t="shared" ca="1" si="74"/>
        <v>#NAME?</v>
      </c>
      <c r="BE177" s="48" t="e">
        <f t="shared" ca="1" si="75"/>
        <v>#NAME?</v>
      </c>
      <c r="BF177" s="50" t="e">
        <f t="shared" ca="1" si="76"/>
        <v>#NAME?</v>
      </c>
      <c r="BG177" s="56" t="e">
        <f t="shared" ca="1" si="77"/>
        <v>#NAME?</v>
      </c>
      <c r="BH177" s="22"/>
      <c r="BI177" s="22"/>
      <c r="BJ177" s="22"/>
      <c r="BK177" s="22"/>
      <c r="BL177" s="22"/>
      <c r="BM177" s="22"/>
      <c r="BN177" s="24"/>
      <c r="BO177" s="24"/>
    </row>
    <row r="178" spans="1:67" ht="15.5">
      <c r="A178" s="25" t="str">
        <f t="shared" si="53"/>
        <v/>
      </c>
      <c r="B178" s="89"/>
      <c r="C178" s="25"/>
      <c r="D178" s="90"/>
      <c r="E178" s="90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36"/>
      <c r="S178" s="91"/>
      <c r="T178" s="36"/>
      <c r="U178" s="82"/>
      <c r="V178" s="25"/>
      <c r="W178" s="58"/>
      <c r="X178" s="34"/>
      <c r="Y178" s="34"/>
      <c r="Z178" s="36"/>
      <c r="AA178" s="84"/>
      <c r="AB178" s="35"/>
      <c r="AC178" s="25"/>
      <c r="AD178" s="25"/>
      <c r="AE178" s="44"/>
      <c r="AF178" s="94"/>
      <c r="AG178" s="25"/>
      <c r="AH178" s="25"/>
      <c r="AI178" s="25"/>
      <c r="AJ178" s="45" t="str">
        <f t="array" ref="AJ178">IFERROR(INDEX('[1]Master Price'!$E:$E,MATCH(D178,'[1]Master Price'!$B:$B,0)),"0")</f>
        <v>0</v>
      </c>
      <c r="AK178" s="45">
        <f t="shared" si="56"/>
        <v>0</v>
      </c>
      <c r="AL178" s="46" t="str">
        <f t="shared" si="57"/>
        <v>0-day</v>
      </c>
      <c r="AM178" s="46" t="str">
        <f t="shared" si="58"/>
        <v>0-day</v>
      </c>
      <c r="AN178" s="46" t="str">
        <f t="shared" si="59"/>
        <v>0-day</v>
      </c>
      <c r="AO178" s="46" t="str">
        <f t="shared" si="60"/>
        <v>0-day</v>
      </c>
      <c r="AP178" s="46" t="str">
        <f t="shared" si="61"/>
        <v>0-day</v>
      </c>
      <c r="AQ178" s="46" t="str">
        <f t="shared" si="62"/>
        <v>0-day</v>
      </c>
      <c r="AR178" s="17"/>
      <c r="AS178" s="47" t="str">
        <f t="shared" si="63"/>
        <v/>
      </c>
      <c r="AT178" s="35">
        <f t="shared" si="64"/>
        <v>0</v>
      </c>
      <c r="AU178" s="48" t="e">
        <f t="shared" ca="1" si="65"/>
        <v>#NAME?</v>
      </c>
      <c r="AV178" s="48" t="e">
        <f t="shared" ca="1" si="66"/>
        <v>#NAME?</v>
      </c>
      <c r="AW178" s="49" t="e">
        <f t="shared" ca="1" si="67"/>
        <v>#NAME?</v>
      </c>
      <c r="AX178" s="48" t="e">
        <f t="shared" ca="1" si="68"/>
        <v>#NAME?</v>
      </c>
      <c r="AY178" s="49" t="str">
        <f t="shared" si="69"/>
        <v/>
      </c>
      <c r="AZ178" s="50" t="e">
        <f t="shared" ca="1" si="70"/>
        <v>#NAME?</v>
      </c>
      <c r="BA178" s="51" t="e">
        <f t="shared" ca="1" si="71"/>
        <v>#NAME?</v>
      </c>
      <c r="BB178" s="52" t="e">
        <f t="shared" ca="1" si="72"/>
        <v>#NAME?</v>
      </c>
      <c r="BC178" s="51" t="e">
        <f t="shared" ca="1" si="73"/>
        <v>#NAME?</v>
      </c>
      <c r="BD178" s="54" t="e">
        <f t="shared" ca="1" si="74"/>
        <v>#NAME?</v>
      </c>
      <c r="BE178" s="48" t="e">
        <f t="shared" ca="1" si="75"/>
        <v>#NAME?</v>
      </c>
      <c r="BF178" s="50" t="e">
        <f t="shared" ca="1" si="76"/>
        <v>#NAME?</v>
      </c>
      <c r="BG178" s="56" t="e">
        <f t="shared" ca="1" si="77"/>
        <v>#NAME?</v>
      </c>
      <c r="BH178" s="22"/>
      <c r="BI178" s="22"/>
      <c r="BJ178" s="22"/>
      <c r="BK178" s="22"/>
      <c r="BL178" s="22"/>
      <c r="BM178" s="22"/>
      <c r="BN178" s="24"/>
      <c r="BO178" s="24"/>
    </row>
    <row r="179" spans="1:67" ht="15.5">
      <c r="A179" s="25" t="str">
        <f t="shared" si="53"/>
        <v/>
      </c>
      <c r="B179" s="89"/>
      <c r="C179" s="25"/>
      <c r="D179" s="90"/>
      <c r="E179" s="90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36"/>
      <c r="S179" s="91"/>
      <c r="T179" s="36"/>
      <c r="U179" s="82"/>
      <c r="V179" s="25"/>
      <c r="W179" s="58"/>
      <c r="X179" s="34"/>
      <c r="Y179" s="34"/>
      <c r="Z179" s="36"/>
      <c r="AA179" s="84"/>
      <c r="AB179" s="35"/>
      <c r="AC179" s="25"/>
      <c r="AD179" s="25"/>
      <c r="AE179" s="44"/>
      <c r="AF179" s="94"/>
      <c r="AG179" s="25"/>
      <c r="AH179" s="25"/>
      <c r="AI179" s="25"/>
      <c r="AJ179" s="45" t="str">
        <f t="array" ref="AJ179">IFERROR(INDEX('[1]Master Price'!$E:$E,MATCH(D179,'[1]Master Price'!$B:$B,0)),"0")</f>
        <v>0</v>
      </c>
      <c r="AK179" s="45">
        <f t="shared" si="56"/>
        <v>0</v>
      </c>
      <c r="AL179" s="46" t="str">
        <f t="shared" si="57"/>
        <v>0-day</v>
      </c>
      <c r="AM179" s="46" t="str">
        <f t="shared" si="58"/>
        <v>0-day</v>
      </c>
      <c r="AN179" s="46" t="str">
        <f t="shared" si="59"/>
        <v>0-day</v>
      </c>
      <c r="AO179" s="46" t="str">
        <f t="shared" si="60"/>
        <v>0-day</v>
      </c>
      <c r="AP179" s="46" t="str">
        <f t="shared" si="61"/>
        <v>0-day</v>
      </c>
      <c r="AQ179" s="46" t="str">
        <f t="shared" si="62"/>
        <v>0-day</v>
      </c>
      <c r="AR179" s="17"/>
      <c r="AS179" s="47" t="str">
        <f t="shared" si="63"/>
        <v/>
      </c>
      <c r="AT179" s="35">
        <f t="shared" si="64"/>
        <v>0</v>
      </c>
      <c r="AU179" s="48" t="e">
        <f t="shared" ca="1" si="65"/>
        <v>#NAME?</v>
      </c>
      <c r="AV179" s="48" t="e">
        <f t="shared" ca="1" si="66"/>
        <v>#NAME?</v>
      </c>
      <c r="AW179" s="49" t="e">
        <f t="shared" ca="1" si="67"/>
        <v>#NAME?</v>
      </c>
      <c r="AX179" s="48" t="e">
        <f t="shared" ca="1" si="68"/>
        <v>#NAME?</v>
      </c>
      <c r="AY179" s="49" t="str">
        <f t="shared" si="69"/>
        <v/>
      </c>
      <c r="AZ179" s="50" t="e">
        <f t="shared" ca="1" si="70"/>
        <v>#NAME?</v>
      </c>
      <c r="BA179" s="51" t="e">
        <f t="shared" ca="1" si="71"/>
        <v>#NAME?</v>
      </c>
      <c r="BB179" s="52" t="e">
        <f t="shared" ca="1" si="72"/>
        <v>#NAME?</v>
      </c>
      <c r="BC179" s="51" t="e">
        <f t="shared" ca="1" si="73"/>
        <v>#NAME?</v>
      </c>
      <c r="BD179" s="54" t="e">
        <f t="shared" ca="1" si="74"/>
        <v>#NAME?</v>
      </c>
      <c r="BE179" s="48" t="e">
        <f t="shared" ca="1" si="75"/>
        <v>#NAME?</v>
      </c>
      <c r="BF179" s="50" t="e">
        <f t="shared" ca="1" si="76"/>
        <v>#NAME?</v>
      </c>
      <c r="BG179" s="56" t="e">
        <f t="shared" ca="1" si="77"/>
        <v>#NAME?</v>
      </c>
      <c r="BH179" s="22"/>
      <c r="BI179" s="22"/>
      <c r="BJ179" s="22"/>
      <c r="BK179" s="22"/>
      <c r="BL179" s="22"/>
      <c r="BM179" s="22"/>
      <c r="BN179" s="24"/>
      <c r="BO179" s="24"/>
    </row>
    <row r="180" spans="1:67" ht="15.5">
      <c r="A180" s="25" t="str">
        <f t="shared" si="53"/>
        <v/>
      </c>
      <c r="B180" s="89"/>
      <c r="C180" s="25"/>
      <c r="D180" s="90"/>
      <c r="E180" s="90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36"/>
      <c r="S180" s="91"/>
      <c r="T180" s="36"/>
      <c r="U180" s="82"/>
      <c r="V180" s="25"/>
      <c r="W180" s="58"/>
      <c r="X180" s="34"/>
      <c r="Y180" s="34"/>
      <c r="Z180" s="36"/>
      <c r="AA180" s="84"/>
      <c r="AB180" s="35"/>
      <c r="AC180" s="25"/>
      <c r="AD180" s="25"/>
      <c r="AE180" s="44"/>
      <c r="AF180" s="94"/>
      <c r="AG180" s="25"/>
      <c r="AH180" s="25"/>
      <c r="AI180" s="25"/>
      <c r="AJ180" s="45" t="str">
        <f t="array" ref="AJ180">IFERROR(INDEX('[1]Master Price'!$E:$E,MATCH(D180,'[1]Master Price'!$B:$B,0)),"0")</f>
        <v>0</v>
      </c>
      <c r="AK180" s="45">
        <f t="shared" si="56"/>
        <v>0</v>
      </c>
      <c r="AL180" s="46" t="str">
        <f t="shared" si="57"/>
        <v>0-day</v>
      </c>
      <c r="AM180" s="46" t="str">
        <f t="shared" si="58"/>
        <v>0-day</v>
      </c>
      <c r="AN180" s="46" t="str">
        <f t="shared" si="59"/>
        <v>0-day</v>
      </c>
      <c r="AO180" s="46" t="str">
        <f t="shared" si="60"/>
        <v>0-day</v>
      </c>
      <c r="AP180" s="46" t="str">
        <f t="shared" si="61"/>
        <v>0-day</v>
      </c>
      <c r="AQ180" s="46" t="str">
        <f t="shared" si="62"/>
        <v>0-day</v>
      </c>
      <c r="AR180" s="17"/>
      <c r="AS180" s="47" t="str">
        <f t="shared" si="63"/>
        <v/>
      </c>
      <c r="AT180" s="35">
        <f t="shared" si="64"/>
        <v>0</v>
      </c>
      <c r="AU180" s="48" t="e">
        <f t="shared" ca="1" si="65"/>
        <v>#NAME?</v>
      </c>
      <c r="AV180" s="48" t="e">
        <f t="shared" ca="1" si="66"/>
        <v>#NAME?</v>
      </c>
      <c r="AW180" s="49" t="e">
        <f t="shared" ca="1" si="67"/>
        <v>#NAME?</v>
      </c>
      <c r="AX180" s="48" t="e">
        <f t="shared" ca="1" si="68"/>
        <v>#NAME?</v>
      </c>
      <c r="AY180" s="49" t="str">
        <f t="shared" si="69"/>
        <v/>
      </c>
      <c r="AZ180" s="50" t="e">
        <f t="shared" ca="1" si="70"/>
        <v>#NAME?</v>
      </c>
      <c r="BA180" s="51" t="e">
        <f t="shared" ca="1" si="71"/>
        <v>#NAME?</v>
      </c>
      <c r="BB180" s="52" t="e">
        <f t="shared" ca="1" si="72"/>
        <v>#NAME?</v>
      </c>
      <c r="BC180" s="51" t="e">
        <f t="shared" ca="1" si="73"/>
        <v>#NAME?</v>
      </c>
      <c r="BD180" s="54" t="e">
        <f t="shared" ca="1" si="74"/>
        <v>#NAME?</v>
      </c>
      <c r="BE180" s="48" t="e">
        <f t="shared" ca="1" si="75"/>
        <v>#NAME?</v>
      </c>
      <c r="BF180" s="50" t="e">
        <f t="shared" ca="1" si="76"/>
        <v>#NAME?</v>
      </c>
      <c r="BG180" s="56" t="e">
        <f t="shared" ca="1" si="77"/>
        <v>#NAME?</v>
      </c>
      <c r="BH180" s="22"/>
      <c r="BI180" s="22"/>
      <c r="BJ180" s="22"/>
      <c r="BK180" s="22"/>
      <c r="BL180" s="22"/>
      <c r="BM180" s="22"/>
      <c r="BN180" s="24"/>
      <c r="BO180" s="24"/>
    </row>
    <row r="181" spans="1:67" ht="15.5">
      <c r="A181" s="25" t="str">
        <f t="shared" si="53"/>
        <v/>
      </c>
      <c r="B181" s="89"/>
      <c r="C181" s="25"/>
      <c r="D181" s="90"/>
      <c r="E181" s="90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36"/>
      <c r="S181" s="91"/>
      <c r="T181" s="36"/>
      <c r="U181" s="82"/>
      <c r="V181" s="25"/>
      <c r="W181" s="58"/>
      <c r="X181" s="34"/>
      <c r="Y181" s="34"/>
      <c r="Z181" s="36"/>
      <c r="AA181" s="84"/>
      <c r="AB181" s="35"/>
      <c r="AC181" s="25"/>
      <c r="AD181" s="25"/>
      <c r="AE181" s="44"/>
      <c r="AF181" s="94"/>
      <c r="AG181" s="25"/>
      <c r="AH181" s="25"/>
      <c r="AI181" s="25"/>
      <c r="AJ181" s="45" t="str">
        <f t="array" ref="AJ181">IFERROR(INDEX('[1]Master Price'!$E:$E,MATCH(D181,'[1]Master Price'!$B:$B,0)),"0")</f>
        <v>0</v>
      </c>
      <c r="AK181" s="45">
        <f t="shared" si="56"/>
        <v>0</v>
      </c>
      <c r="AL181" s="46" t="str">
        <f t="shared" si="57"/>
        <v>0-day</v>
      </c>
      <c r="AM181" s="46" t="str">
        <f t="shared" si="58"/>
        <v>0-day</v>
      </c>
      <c r="AN181" s="46" t="str">
        <f t="shared" si="59"/>
        <v>0-day</v>
      </c>
      <c r="AO181" s="46" t="str">
        <f t="shared" si="60"/>
        <v>0-day</v>
      </c>
      <c r="AP181" s="46" t="str">
        <f t="shared" si="61"/>
        <v>0-day</v>
      </c>
      <c r="AQ181" s="46" t="str">
        <f t="shared" si="62"/>
        <v>0-day</v>
      </c>
      <c r="AR181" s="17"/>
      <c r="AS181" s="47" t="str">
        <f t="shared" si="63"/>
        <v/>
      </c>
      <c r="AT181" s="35">
        <f t="shared" si="64"/>
        <v>0</v>
      </c>
      <c r="AU181" s="48" t="e">
        <f t="shared" ca="1" si="65"/>
        <v>#NAME?</v>
      </c>
      <c r="AV181" s="48" t="e">
        <f t="shared" ca="1" si="66"/>
        <v>#NAME?</v>
      </c>
      <c r="AW181" s="49" t="e">
        <f t="shared" ca="1" si="67"/>
        <v>#NAME?</v>
      </c>
      <c r="AX181" s="48" t="e">
        <f t="shared" ca="1" si="68"/>
        <v>#NAME?</v>
      </c>
      <c r="AY181" s="49" t="str">
        <f t="shared" si="69"/>
        <v/>
      </c>
      <c r="AZ181" s="50" t="e">
        <f t="shared" ca="1" si="70"/>
        <v>#NAME?</v>
      </c>
      <c r="BA181" s="51" t="e">
        <f t="shared" ca="1" si="71"/>
        <v>#NAME?</v>
      </c>
      <c r="BB181" s="52" t="e">
        <f t="shared" ca="1" si="72"/>
        <v>#NAME?</v>
      </c>
      <c r="BC181" s="51" t="e">
        <f t="shared" ca="1" si="73"/>
        <v>#NAME?</v>
      </c>
      <c r="BD181" s="54" t="e">
        <f t="shared" ca="1" si="74"/>
        <v>#NAME?</v>
      </c>
      <c r="BE181" s="48" t="e">
        <f t="shared" ca="1" si="75"/>
        <v>#NAME?</v>
      </c>
      <c r="BF181" s="50" t="e">
        <f t="shared" ca="1" si="76"/>
        <v>#NAME?</v>
      </c>
      <c r="BG181" s="56" t="e">
        <f t="shared" ca="1" si="77"/>
        <v>#NAME?</v>
      </c>
      <c r="BH181" s="22"/>
      <c r="BI181" s="22"/>
      <c r="BJ181" s="22"/>
      <c r="BK181" s="22"/>
      <c r="BL181" s="22"/>
      <c r="BM181" s="22"/>
      <c r="BN181" s="24"/>
      <c r="BO181" s="24"/>
    </row>
    <row r="182" spans="1:67" ht="15.5">
      <c r="A182" s="25" t="str">
        <f t="shared" si="53"/>
        <v/>
      </c>
      <c r="B182" s="89"/>
      <c r="C182" s="25"/>
      <c r="D182" s="90"/>
      <c r="E182" s="90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36"/>
      <c r="S182" s="91"/>
      <c r="T182" s="36"/>
      <c r="U182" s="82"/>
      <c r="V182" s="25"/>
      <c r="W182" s="58"/>
      <c r="X182" s="34"/>
      <c r="Y182" s="34"/>
      <c r="Z182" s="36"/>
      <c r="AA182" s="84"/>
      <c r="AB182" s="35"/>
      <c r="AC182" s="25"/>
      <c r="AD182" s="25"/>
      <c r="AE182" s="44"/>
      <c r="AF182" s="94"/>
      <c r="AG182" s="25"/>
      <c r="AH182" s="25"/>
      <c r="AI182" s="25"/>
      <c r="AJ182" s="45" t="str">
        <f t="array" ref="AJ182">IFERROR(INDEX('[1]Master Price'!$E:$E,MATCH(D182,'[1]Master Price'!$B:$B,0)),"0")</f>
        <v>0</v>
      </c>
      <c r="AK182" s="45">
        <f t="shared" si="56"/>
        <v>0</v>
      </c>
      <c r="AL182" s="46" t="str">
        <f t="shared" si="57"/>
        <v>0-day</v>
      </c>
      <c r="AM182" s="46" t="str">
        <f t="shared" si="58"/>
        <v>0-day</v>
      </c>
      <c r="AN182" s="46" t="str">
        <f t="shared" si="59"/>
        <v>0-day</v>
      </c>
      <c r="AO182" s="46" t="str">
        <f t="shared" si="60"/>
        <v>0-day</v>
      </c>
      <c r="AP182" s="46" t="str">
        <f t="shared" si="61"/>
        <v>0-day</v>
      </c>
      <c r="AQ182" s="46" t="str">
        <f t="shared" si="62"/>
        <v>0-day</v>
      </c>
      <c r="AR182" s="17"/>
      <c r="AS182" s="47" t="str">
        <f t="shared" si="63"/>
        <v/>
      </c>
      <c r="AT182" s="35">
        <f t="shared" si="64"/>
        <v>0</v>
      </c>
      <c r="AU182" s="48" t="e">
        <f t="shared" ca="1" si="65"/>
        <v>#NAME?</v>
      </c>
      <c r="AV182" s="48" t="e">
        <f t="shared" ca="1" si="66"/>
        <v>#NAME?</v>
      </c>
      <c r="AW182" s="49" t="e">
        <f t="shared" ca="1" si="67"/>
        <v>#NAME?</v>
      </c>
      <c r="AX182" s="48" t="e">
        <f t="shared" ca="1" si="68"/>
        <v>#NAME?</v>
      </c>
      <c r="AY182" s="49" t="str">
        <f t="shared" si="69"/>
        <v/>
      </c>
      <c r="AZ182" s="50" t="e">
        <f t="shared" ca="1" si="70"/>
        <v>#NAME?</v>
      </c>
      <c r="BA182" s="51" t="e">
        <f t="shared" ca="1" si="71"/>
        <v>#NAME?</v>
      </c>
      <c r="BB182" s="52" t="e">
        <f t="shared" ca="1" si="72"/>
        <v>#NAME?</v>
      </c>
      <c r="BC182" s="51" t="e">
        <f t="shared" ca="1" si="73"/>
        <v>#NAME?</v>
      </c>
      <c r="BD182" s="54" t="e">
        <f t="shared" ca="1" si="74"/>
        <v>#NAME?</v>
      </c>
      <c r="BE182" s="48" t="e">
        <f t="shared" ca="1" si="75"/>
        <v>#NAME?</v>
      </c>
      <c r="BF182" s="50" t="e">
        <f t="shared" ca="1" si="76"/>
        <v>#NAME?</v>
      </c>
      <c r="BG182" s="56" t="e">
        <f t="shared" ca="1" si="77"/>
        <v>#NAME?</v>
      </c>
      <c r="BH182" s="22"/>
      <c r="BI182" s="22"/>
      <c r="BJ182" s="22"/>
      <c r="BK182" s="22"/>
      <c r="BL182" s="22"/>
      <c r="BM182" s="22"/>
      <c r="BN182" s="24"/>
      <c r="BO182" s="24"/>
    </row>
    <row r="183" spans="1:67" ht="15.5">
      <c r="A183" s="25" t="str">
        <f t="shared" si="53"/>
        <v/>
      </c>
      <c r="B183" s="89"/>
      <c r="C183" s="25"/>
      <c r="D183" s="90"/>
      <c r="E183" s="90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36"/>
      <c r="S183" s="91"/>
      <c r="T183" s="36"/>
      <c r="U183" s="82"/>
      <c r="V183" s="25"/>
      <c r="W183" s="58"/>
      <c r="X183" s="34"/>
      <c r="Y183" s="34"/>
      <c r="Z183" s="36"/>
      <c r="AA183" s="84"/>
      <c r="AB183" s="35"/>
      <c r="AC183" s="25"/>
      <c r="AD183" s="25"/>
      <c r="AE183" s="44"/>
      <c r="AF183" s="94"/>
      <c r="AG183" s="25"/>
      <c r="AH183" s="25"/>
      <c r="AI183" s="25"/>
      <c r="AJ183" s="45" t="str">
        <f t="array" ref="AJ183">IFERROR(INDEX('[1]Master Price'!$E:$E,MATCH(D183,'[1]Master Price'!$B:$B,0)),"0")</f>
        <v>0</v>
      </c>
      <c r="AK183" s="45">
        <f t="shared" si="56"/>
        <v>0</v>
      </c>
      <c r="AL183" s="46" t="str">
        <f t="shared" si="57"/>
        <v>0-day</v>
      </c>
      <c r="AM183" s="46" t="str">
        <f t="shared" si="58"/>
        <v>0-day</v>
      </c>
      <c r="AN183" s="46" t="str">
        <f t="shared" si="59"/>
        <v>0-day</v>
      </c>
      <c r="AO183" s="46" t="str">
        <f t="shared" si="60"/>
        <v>0-day</v>
      </c>
      <c r="AP183" s="46" t="str">
        <f t="shared" si="61"/>
        <v>0-day</v>
      </c>
      <c r="AQ183" s="46" t="str">
        <f t="shared" si="62"/>
        <v>0-day</v>
      </c>
      <c r="AR183" s="17"/>
      <c r="AS183" s="47" t="str">
        <f t="shared" si="63"/>
        <v/>
      </c>
      <c r="AT183" s="35">
        <f t="shared" si="64"/>
        <v>0</v>
      </c>
      <c r="AU183" s="48" t="e">
        <f t="shared" ca="1" si="65"/>
        <v>#NAME?</v>
      </c>
      <c r="AV183" s="48" t="e">
        <f t="shared" ca="1" si="66"/>
        <v>#NAME?</v>
      </c>
      <c r="AW183" s="49" t="e">
        <f t="shared" ca="1" si="67"/>
        <v>#NAME?</v>
      </c>
      <c r="AX183" s="48" t="e">
        <f t="shared" ca="1" si="68"/>
        <v>#NAME?</v>
      </c>
      <c r="AY183" s="49" t="str">
        <f t="shared" si="69"/>
        <v/>
      </c>
      <c r="AZ183" s="50" t="e">
        <f t="shared" ca="1" si="70"/>
        <v>#NAME?</v>
      </c>
      <c r="BA183" s="51" t="e">
        <f t="shared" ca="1" si="71"/>
        <v>#NAME?</v>
      </c>
      <c r="BB183" s="52" t="e">
        <f t="shared" ca="1" si="72"/>
        <v>#NAME?</v>
      </c>
      <c r="BC183" s="51" t="e">
        <f t="shared" ca="1" si="73"/>
        <v>#NAME?</v>
      </c>
      <c r="BD183" s="54" t="e">
        <f t="shared" ca="1" si="74"/>
        <v>#NAME?</v>
      </c>
      <c r="BE183" s="48" t="e">
        <f t="shared" ca="1" si="75"/>
        <v>#NAME?</v>
      </c>
      <c r="BF183" s="50" t="e">
        <f t="shared" ca="1" si="76"/>
        <v>#NAME?</v>
      </c>
      <c r="BG183" s="56" t="e">
        <f t="shared" ca="1" si="77"/>
        <v>#NAME?</v>
      </c>
      <c r="BH183" s="22"/>
      <c r="BI183" s="22"/>
      <c r="BJ183" s="22"/>
      <c r="BK183" s="22"/>
      <c r="BL183" s="22"/>
      <c r="BM183" s="22"/>
      <c r="BN183" s="24"/>
      <c r="BO183" s="24"/>
    </row>
    <row r="184" spans="1:67" ht="15.5">
      <c r="A184" s="25" t="str">
        <f t="shared" si="53"/>
        <v/>
      </c>
      <c r="B184" s="89"/>
      <c r="C184" s="25"/>
      <c r="D184" s="90"/>
      <c r="E184" s="90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36"/>
      <c r="S184" s="91"/>
      <c r="T184" s="36"/>
      <c r="U184" s="82"/>
      <c r="V184" s="25"/>
      <c r="W184" s="58"/>
      <c r="X184" s="34"/>
      <c r="Y184" s="34"/>
      <c r="Z184" s="36"/>
      <c r="AA184" s="84"/>
      <c r="AB184" s="35"/>
      <c r="AC184" s="25"/>
      <c r="AD184" s="25"/>
      <c r="AE184" s="44"/>
      <c r="AF184" s="94"/>
      <c r="AG184" s="25"/>
      <c r="AH184" s="25"/>
      <c r="AI184" s="25"/>
      <c r="AJ184" s="45" t="str">
        <f t="array" ref="AJ184">IFERROR(INDEX('[1]Master Price'!$E:$E,MATCH(D184,'[1]Master Price'!$B:$B,0)),"0")</f>
        <v>0</v>
      </c>
      <c r="AK184" s="45">
        <f t="shared" si="56"/>
        <v>0</v>
      </c>
      <c r="AL184" s="46" t="str">
        <f t="shared" si="57"/>
        <v>0-day</v>
      </c>
      <c r="AM184" s="46" t="str">
        <f t="shared" si="58"/>
        <v>0-day</v>
      </c>
      <c r="AN184" s="46" t="str">
        <f t="shared" si="59"/>
        <v>0-day</v>
      </c>
      <c r="AO184" s="46" t="str">
        <f t="shared" si="60"/>
        <v>0-day</v>
      </c>
      <c r="AP184" s="46" t="str">
        <f t="shared" si="61"/>
        <v>0-day</v>
      </c>
      <c r="AQ184" s="46" t="str">
        <f t="shared" si="62"/>
        <v>0-day</v>
      </c>
      <c r="AR184" s="17"/>
      <c r="AS184" s="47" t="str">
        <f t="shared" si="63"/>
        <v/>
      </c>
      <c r="AT184" s="35">
        <f t="shared" si="64"/>
        <v>0</v>
      </c>
      <c r="AU184" s="48" t="e">
        <f t="shared" ca="1" si="65"/>
        <v>#NAME?</v>
      </c>
      <c r="AV184" s="48" t="e">
        <f t="shared" ca="1" si="66"/>
        <v>#NAME?</v>
      </c>
      <c r="AW184" s="49" t="e">
        <f t="shared" ca="1" si="67"/>
        <v>#NAME?</v>
      </c>
      <c r="AX184" s="48" t="e">
        <f t="shared" ca="1" si="68"/>
        <v>#NAME?</v>
      </c>
      <c r="AY184" s="49" t="str">
        <f t="shared" si="69"/>
        <v/>
      </c>
      <c r="AZ184" s="50" t="e">
        <f t="shared" ca="1" si="70"/>
        <v>#NAME?</v>
      </c>
      <c r="BA184" s="51" t="e">
        <f t="shared" ca="1" si="71"/>
        <v>#NAME?</v>
      </c>
      <c r="BB184" s="52" t="e">
        <f t="shared" ca="1" si="72"/>
        <v>#NAME?</v>
      </c>
      <c r="BC184" s="51" t="e">
        <f t="shared" ca="1" si="73"/>
        <v>#NAME?</v>
      </c>
      <c r="BD184" s="54" t="e">
        <f t="shared" ca="1" si="74"/>
        <v>#NAME?</v>
      </c>
      <c r="BE184" s="48" t="e">
        <f t="shared" ca="1" si="75"/>
        <v>#NAME?</v>
      </c>
      <c r="BF184" s="50" t="e">
        <f t="shared" ca="1" si="76"/>
        <v>#NAME?</v>
      </c>
      <c r="BG184" s="56" t="e">
        <f t="shared" ca="1" si="77"/>
        <v>#NAME?</v>
      </c>
      <c r="BH184" s="22"/>
      <c r="BI184" s="22"/>
      <c r="BJ184" s="22"/>
      <c r="BK184" s="22"/>
      <c r="BL184" s="22"/>
      <c r="BM184" s="22"/>
      <c r="BN184" s="24"/>
      <c r="BO184" s="24"/>
    </row>
    <row r="185" spans="1:67" ht="15.5">
      <c r="A185" s="25" t="str">
        <f t="shared" si="53"/>
        <v/>
      </c>
      <c r="B185" s="89"/>
      <c r="C185" s="25"/>
      <c r="D185" s="90"/>
      <c r="E185" s="90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36"/>
      <c r="S185" s="91"/>
      <c r="T185" s="36"/>
      <c r="U185" s="82"/>
      <c r="V185" s="25"/>
      <c r="W185" s="58"/>
      <c r="X185" s="34"/>
      <c r="Y185" s="34"/>
      <c r="Z185" s="36"/>
      <c r="AA185" s="84"/>
      <c r="AB185" s="35"/>
      <c r="AC185" s="25"/>
      <c r="AD185" s="25"/>
      <c r="AE185" s="44"/>
      <c r="AF185" s="94"/>
      <c r="AG185" s="25"/>
      <c r="AH185" s="25"/>
      <c r="AI185" s="25"/>
      <c r="AJ185" s="45" t="str">
        <f t="array" ref="AJ185">IFERROR(INDEX('[1]Master Price'!$E:$E,MATCH(D185,'[1]Master Price'!$B:$B,0)),"0")</f>
        <v>0</v>
      </c>
      <c r="AK185" s="45">
        <f t="shared" si="56"/>
        <v>0</v>
      </c>
      <c r="AL185" s="46" t="str">
        <f t="shared" si="57"/>
        <v>0-day</v>
      </c>
      <c r="AM185" s="46" t="str">
        <f t="shared" si="58"/>
        <v>0-day</v>
      </c>
      <c r="AN185" s="46" t="str">
        <f t="shared" si="59"/>
        <v>0-day</v>
      </c>
      <c r="AO185" s="46" t="str">
        <f t="shared" si="60"/>
        <v>0-day</v>
      </c>
      <c r="AP185" s="46" t="str">
        <f t="shared" si="61"/>
        <v>0-day</v>
      </c>
      <c r="AQ185" s="46" t="str">
        <f t="shared" si="62"/>
        <v>0-day</v>
      </c>
      <c r="AR185" s="17"/>
      <c r="AS185" s="47" t="str">
        <f t="shared" si="63"/>
        <v/>
      </c>
      <c r="AT185" s="35">
        <f t="shared" si="64"/>
        <v>0</v>
      </c>
      <c r="AU185" s="48" t="e">
        <f t="shared" ca="1" si="65"/>
        <v>#NAME?</v>
      </c>
      <c r="AV185" s="48" t="e">
        <f t="shared" ca="1" si="66"/>
        <v>#NAME?</v>
      </c>
      <c r="AW185" s="49" t="e">
        <f t="shared" ca="1" si="67"/>
        <v>#NAME?</v>
      </c>
      <c r="AX185" s="48" t="e">
        <f t="shared" ca="1" si="68"/>
        <v>#NAME?</v>
      </c>
      <c r="AY185" s="49" t="str">
        <f t="shared" si="69"/>
        <v/>
      </c>
      <c r="AZ185" s="50" t="e">
        <f t="shared" ca="1" si="70"/>
        <v>#NAME?</v>
      </c>
      <c r="BA185" s="51" t="e">
        <f t="shared" ca="1" si="71"/>
        <v>#NAME?</v>
      </c>
      <c r="BB185" s="52" t="e">
        <f t="shared" ca="1" si="72"/>
        <v>#NAME?</v>
      </c>
      <c r="BC185" s="51" t="e">
        <f t="shared" ca="1" si="73"/>
        <v>#NAME?</v>
      </c>
      <c r="BD185" s="54" t="e">
        <f t="shared" ca="1" si="74"/>
        <v>#NAME?</v>
      </c>
      <c r="BE185" s="48" t="e">
        <f t="shared" ca="1" si="75"/>
        <v>#NAME?</v>
      </c>
      <c r="BF185" s="50" t="e">
        <f t="shared" ca="1" si="76"/>
        <v>#NAME?</v>
      </c>
      <c r="BG185" s="56" t="e">
        <f t="shared" ca="1" si="77"/>
        <v>#NAME?</v>
      </c>
      <c r="BH185" s="22"/>
      <c r="BI185" s="22"/>
      <c r="BJ185" s="22"/>
      <c r="BK185" s="22"/>
      <c r="BL185" s="22"/>
      <c r="BM185" s="22"/>
      <c r="BN185" s="24"/>
      <c r="BO185" s="24"/>
    </row>
    <row r="186" spans="1:67" ht="15.5">
      <c r="A186" s="25" t="str">
        <f t="shared" si="53"/>
        <v/>
      </c>
      <c r="B186" s="89"/>
      <c r="C186" s="25"/>
      <c r="D186" s="90"/>
      <c r="E186" s="90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36"/>
      <c r="S186" s="91"/>
      <c r="T186" s="36"/>
      <c r="U186" s="82"/>
      <c r="V186" s="25"/>
      <c r="W186" s="58"/>
      <c r="X186" s="34"/>
      <c r="Y186" s="34"/>
      <c r="Z186" s="36"/>
      <c r="AA186" s="84"/>
      <c r="AB186" s="35"/>
      <c r="AC186" s="25"/>
      <c r="AD186" s="25"/>
      <c r="AE186" s="44"/>
      <c r="AF186" s="94"/>
      <c r="AG186" s="25"/>
      <c r="AH186" s="25"/>
      <c r="AI186" s="25"/>
      <c r="AJ186" s="45" t="str">
        <f t="array" ref="AJ186">IFERROR(INDEX('[1]Master Price'!$E:$E,MATCH(D186,'[1]Master Price'!$B:$B,0)),"0")</f>
        <v>0</v>
      </c>
      <c r="AK186" s="45">
        <f t="shared" si="56"/>
        <v>0</v>
      </c>
      <c r="AL186" s="46" t="str">
        <f t="shared" si="57"/>
        <v>0-day</v>
      </c>
      <c r="AM186" s="46" t="str">
        <f t="shared" si="58"/>
        <v>0-day</v>
      </c>
      <c r="AN186" s="46" t="str">
        <f t="shared" si="59"/>
        <v>0-day</v>
      </c>
      <c r="AO186" s="46" t="str">
        <f t="shared" si="60"/>
        <v>0-day</v>
      </c>
      <c r="AP186" s="46" t="str">
        <f t="shared" si="61"/>
        <v>0-day</v>
      </c>
      <c r="AQ186" s="46" t="str">
        <f t="shared" si="62"/>
        <v>0-day</v>
      </c>
      <c r="AR186" s="17"/>
      <c r="AS186" s="47" t="str">
        <f t="shared" si="63"/>
        <v/>
      </c>
      <c r="AT186" s="35">
        <f t="shared" si="64"/>
        <v>0</v>
      </c>
      <c r="AU186" s="48" t="e">
        <f t="shared" ca="1" si="65"/>
        <v>#NAME?</v>
      </c>
      <c r="AV186" s="48" t="e">
        <f t="shared" ca="1" si="66"/>
        <v>#NAME?</v>
      </c>
      <c r="AW186" s="49" t="e">
        <f t="shared" ca="1" si="67"/>
        <v>#NAME?</v>
      </c>
      <c r="AX186" s="48" t="e">
        <f t="shared" ca="1" si="68"/>
        <v>#NAME?</v>
      </c>
      <c r="AY186" s="49" t="str">
        <f t="shared" si="69"/>
        <v/>
      </c>
      <c r="AZ186" s="50" t="e">
        <f t="shared" ca="1" si="70"/>
        <v>#NAME?</v>
      </c>
      <c r="BA186" s="51" t="e">
        <f t="shared" ca="1" si="71"/>
        <v>#NAME?</v>
      </c>
      <c r="BB186" s="52" t="e">
        <f t="shared" ca="1" si="72"/>
        <v>#NAME?</v>
      </c>
      <c r="BC186" s="51" t="e">
        <f t="shared" ca="1" si="73"/>
        <v>#NAME?</v>
      </c>
      <c r="BD186" s="54" t="e">
        <f t="shared" ca="1" si="74"/>
        <v>#NAME?</v>
      </c>
      <c r="BE186" s="48" t="e">
        <f t="shared" ca="1" si="75"/>
        <v>#NAME?</v>
      </c>
      <c r="BF186" s="50" t="e">
        <f t="shared" ca="1" si="76"/>
        <v>#NAME?</v>
      </c>
      <c r="BG186" s="56" t="e">
        <f t="shared" ca="1" si="77"/>
        <v>#NAME?</v>
      </c>
      <c r="BH186" s="22"/>
      <c r="BI186" s="22"/>
      <c r="BJ186" s="22"/>
      <c r="BK186" s="22"/>
      <c r="BL186" s="22"/>
      <c r="BM186" s="22"/>
      <c r="BN186" s="24"/>
      <c r="BO186" s="24"/>
    </row>
    <row r="187" spans="1:67" ht="15.5">
      <c r="A187" s="25" t="str">
        <f t="shared" si="53"/>
        <v/>
      </c>
      <c r="B187" s="89"/>
      <c r="C187" s="25"/>
      <c r="D187" s="90"/>
      <c r="E187" s="90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36"/>
      <c r="S187" s="91"/>
      <c r="T187" s="36"/>
      <c r="U187" s="82"/>
      <c r="V187" s="25"/>
      <c r="W187" s="58"/>
      <c r="X187" s="34"/>
      <c r="Y187" s="34"/>
      <c r="Z187" s="36"/>
      <c r="AA187" s="84"/>
      <c r="AB187" s="35"/>
      <c r="AC187" s="25"/>
      <c r="AD187" s="25"/>
      <c r="AE187" s="44"/>
      <c r="AF187" s="94"/>
      <c r="AG187" s="25"/>
      <c r="AH187" s="25"/>
      <c r="AI187" s="25"/>
      <c r="AJ187" s="45" t="str">
        <f t="array" ref="AJ187">IFERROR(INDEX('[1]Master Price'!$E:$E,MATCH(D187,'[1]Master Price'!$B:$B,0)),"0")</f>
        <v>0</v>
      </c>
      <c r="AK187" s="45">
        <f t="shared" si="56"/>
        <v>0</v>
      </c>
      <c r="AL187" s="46" t="str">
        <f t="shared" si="57"/>
        <v>0-day</v>
      </c>
      <c r="AM187" s="46" t="str">
        <f t="shared" si="58"/>
        <v>0-day</v>
      </c>
      <c r="AN187" s="46" t="str">
        <f t="shared" si="59"/>
        <v>0-day</v>
      </c>
      <c r="AO187" s="46" t="str">
        <f t="shared" si="60"/>
        <v>0-day</v>
      </c>
      <c r="AP187" s="46" t="str">
        <f t="shared" si="61"/>
        <v>0-day</v>
      </c>
      <c r="AQ187" s="46" t="str">
        <f t="shared" si="62"/>
        <v>0-day</v>
      </c>
      <c r="AR187" s="17"/>
      <c r="AS187" s="47" t="str">
        <f t="shared" si="63"/>
        <v/>
      </c>
      <c r="AT187" s="35">
        <f t="shared" si="64"/>
        <v>0</v>
      </c>
      <c r="AU187" s="48" t="e">
        <f t="shared" ca="1" si="65"/>
        <v>#NAME?</v>
      </c>
      <c r="AV187" s="48" t="e">
        <f t="shared" ca="1" si="66"/>
        <v>#NAME?</v>
      </c>
      <c r="AW187" s="49" t="e">
        <f t="shared" ca="1" si="67"/>
        <v>#NAME?</v>
      </c>
      <c r="AX187" s="48" t="e">
        <f t="shared" ca="1" si="68"/>
        <v>#NAME?</v>
      </c>
      <c r="AY187" s="49" t="str">
        <f t="shared" si="69"/>
        <v/>
      </c>
      <c r="AZ187" s="50" t="e">
        <f t="shared" ca="1" si="70"/>
        <v>#NAME?</v>
      </c>
      <c r="BA187" s="51" t="e">
        <f t="shared" ca="1" si="71"/>
        <v>#NAME?</v>
      </c>
      <c r="BB187" s="52" t="e">
        <f t="shared" ca="1" si="72"/>
        <v>#NAME?</v>
      </c>
      <c r="BC187" s="51" t="e">
        <f t="shared" ca="1" si="73"/>
        <v>#NAME?</v>
      </c>
      <c r="BD187" s="54" t="e">
        <f t="shared" ca="1" si="74"/>
        <v>#NAME?</v>
      </c>
      <c r="BE187" s="48" t="e">
        <f t="shared" ca="1" si="75"/>
        <v>#NAME?</v>
      </c>
      <c r="BF187" s="50" t="e">
        <f t="shared" ca="1" si="76"/>
        <v>#NAME?</v>
      </c>
      <c r="BG187" s="56" t="e">
        <f t="shared" ca="1" si="77"/>
        <v>#NAME?</v>
      </c>
      <c r="BH187" s="22"/>
      <c r="BI187" s="22"/>
      <c r="BJ187" s="22"/>
      <c r="BK187" s="22"/>
      <c r="BL187" s="22"/>
      <c r="BM187" s="22"/>
      <c r="BN187" s="24"/>
      <c r="BO187" s="24"/>
    </row>
    <row r="188" spans="1:67" ht="15.5">
      <c r="A188" s="25" t="str">
        <f t="shared" si="53"/>
        <v/>
      </c>
      <c r="B188" s="89"/>
      <c r="C188" s="25"/>
      <c r="D188" s="90"/>
      <c r="E188" s="90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36"/>
      <c r="S188" s="91"/>
      <c r="T188" s="36"/>
      <c r="U188" s="82"/>
      <c r="V188" s="25"/>
      <c r="W188" s="58"/>
      <c r="X188" s="34"/>
      <c r="Y188" s="34"/>
      <c r="Z188" s="36"/>
      <c r="AA188" s="84"/>
      <c r="AB188" s="35"/>
      <c r="AC188" s="25"/>
      <c r="AD188" s="25"/>
      <c r="AE188" s="44"/>
      <c r="AF188" s="94"/>
      <c r="AG188" s="25"/>
      <c r="AH188" s="25"/>
      <c r="AI188" s="25"/>
      <c r="AJ188" s="45" t="str">
        <f t="array" ref="AJ188">IFERROR(INDEX('[1]Master Price'!$E:$E,MATCH(D188,'[1]Master Price'!$B:$B,0)),"0")</f>
        <v>0</v>
      </c>
      <c r="AK188" s="45">
        <f t="shared" si="56"/>
        <v>0</v>
      </c>
      <c r="AL188" s="46" t="str">
        <f t="shared" si="57"/>
        <v>0-day</v>
      </c>
      <c r="AM188" s="46" t="str">
        <f t="shared" si="58"/>
        <v>0-day</v>
      </c>
      <c r="AN188" s="46" t="str">
        <f t="shared" si="59"/>
        <v>0-day</v>
      </c>
      <c r="AO188" s="46" t="str">
        <f t="shared" si="60"/>
        <v>0-day</v>
      </c>
      <c r="AP188" s="46" t="str">
        <f t="shared" si="61"/>
        <v>0-day</v>
      </c>
      <c r="AQ188" s="46" t="str">
        <f t="shared" si="62"/>
        <v>0-day</v>
      </c>
      <c r="AR188" s="17"/>
      <c r="AS188" s="47" t="str">
        <f t="shared" si="63"/>
        <v/>
      </c>
      <c r="AT188" s="35">
        <f t="shared" si="64"/>
        <v>0</v>
      </c>
      <c r="AU188" s="48" t="e">
        <f t="shared" ca="1" si="65"/>
        <v>#NAME?</v>
      </c>
      <c r="AV188" s="48" t="e">
        <f t="shared" ca="1" si="66"/>
        <v>#NAME?</v>
      </c>
      <c r="AW188" s="49" t="e">
        <f t="shared" ca="1" si="67"/>
        <v>#NAME?</v>
      </c>
      <c r="AX188" s="48" t="e">
        <f t="shared" ca="1" si="68"/>
        <v>#NAME?</v>
      </c>
      <c r="AY188" s="49" t="str">
        <f t="shared" si="69"/>
        <v/>
      </c>
      <c r="AZ188" s="50" t="e">
        <f t="shared" ca="1" si="70"/>
        <v>#NAME?</v>
      </c>
      <c r="BA188" s="51" t="e">
        <f t="shared" ca="1" si="71"/>
        <v>#NAME?</v>
      </c>
      <c r="BB188" s="52" t="e">
        <f t="shared" ca="1" si="72"/>
        <v>#NAME?</v>
      </c>
      <c r="BC188" s="51" t="e">
        <f t="shared" ca="1" si="73"/>
        <v>#NAME?</v>
      </c>
      <c r="BD188" s="54" t="e">
        <f t="shared" ca="1" si="74"/>
        <v>#NAME?</v>
      </c>
      <c r="BE188" s="48" t="e">
        <f t="shared" ca="1" si="75"/>
        <v>#NAME?</v>
      </c>
      <c r="BF188" s="50" t="e">
        <f t="shared" ca="1" si="76"/>
        <v>#NAME?</v>
      </c>
      <c r="BG188" s="56" t="e">
        <f t="shared" ca="1" si="77"/>
        <v>#NAME?</v>
      </c>
      <c r="BH188" s="22"/>
      <c r="BI188" s="22"/>
      <c r="BJ188" s="22"/>
      <c r="BK188" s="22"/>
      <c r="BL188" s="22"/>
      <c r="BM188" s="22"/>
      <c r="BN188" s="24"/>
      <c r="BO188" s="24"/>
    </row>
    <row r="189" spans="1:67" ht="15.5">
      <c r="A189" s="25" t="str">
        <f t="shared" si="53"/>
        <v/>
      </c>
      <c r="B189" s="89"/>
      <c r="C189" s="25"/>
      <c r="D189" s="90"/>
      <c r="E189" s="90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36"/>
      <c r="S189" s="91"/>
      <c r="T189" s="36"/>
      <c r="U189" s="82"/>
      <c r="V189" s="25"/>
      <c r="W189" s="58"/>
      <c r="X189" s="34"/>
      <c r="Y189" s="34"/>
      <c r="Z189" s="36"/>
      <c r="AA189" s="84"/>
      <c r="AB189" s="35"/>
      <c r="AC189" s="25"/>
      <c r="AD189" s="25"/>
      <c r="AE189" s="44"/>
      <c r="AF189" s="94"/>
      <c r="AG189" s="25"/>
      <c r="AH189" s="25"/>
      <c r="AI189" s="25"/>
      <c r="AJ189" s="45" t="str">
        <f t="array" ref="AJ189">IFERROR(INDEX('[1]Master Price'!$E:$E,MATCH(D189,'[1]Master Price'!$B:$B,0)),"0")</f>
        <v>0</v>
      </c>
      <c r="AK189" s="45">
        <f t="shared" si="56"/>
        <v>0</v>
      </c>
      <c r="AL189" s="46" t="str">
        <f t="shared" si="57"/>
        <v>0-day</v>
      </c>
      <c r="AM189" s="46" t="str">
        <f t="shared" si="58"/>
        <v>0-day</v>
      </c>
      <c r="AN189" s="46" t="str">
        <f t="shared" si="59"/>
        <v>0-day</v>
      </c>
      <c r="AO189" s="46" t="str">
        <f t="shared" si="60"/>
        <v>0-day</v>
      </c>
      <c r="AP189" s="46" t="str">
        <f t="shared" si="61"/>
        <v>0-day</v>
      </c>
      <c r="AQ189" s="46" t="str">
        <f t="shared" si="62"/>
        <v>0-day</v>
      </c>
      <c r="AR189" s="17"/>
      <c r="AS189" s="47" t="str">
        <f t="shared" si="63"/>
        <v/>
      </c>
      <c r="AT189" s="35">
        <f t="shared" si="64"/>
        <v>0</v>
      </c>
      <c r="AU189" s="48" t="e">
        <f t="shared" ca="1" si="65"/>
        <v>#NAME?</v>
      </c>
      <c r="AV189" s="48" t="e">
        <f t="shared" ca="1" si="66"/>
        <v>#NAME?</v>
      </c>
      <c r="AW189" s="49" t="e">
        <f t="shared" ca="1" si="67"/>
        <v>#NAME?</v>
      </c>
      <c r="AX189" s="48" t="e">
        <f t="shared" ca="1" si="68"/>
        <v>#NAME?</v>
      </c>
      <c r="AY189" s="49" t="str">
        <f t="shared" si="69"/>
        <v/>
      </c>
      <c r="AZ189" s="50" t="e">
        <f t="shared" ca="1" si="70"/>
        <v>#NAME?</v>
      </c>
      <c r="BA189" s="51" t="e">
        <f t="shared" ca="1" si="71"/>
        <v>#NAME?</v>
      </c>
      <c r="BB189" s="52" t="e">
        <f t="shared" ca="1" si="72"/>
        <v>#NAME?</v>
      </c>
      <c r="BC189" s="51" t="e">
        <f t="shared" ca="1" si="73"/>
        <v>#NAME?</v>
      </c>
      <c r="BD189" s="54" t="e">
        <f t="shared" ca="1" si="74"/>
        <v>#NAME?</v>
      </c>
      <c r="BE189" s="48" t="e">
        <f t="shared" ca="1" si="75"/>
        <v>#NAME?</v>
      </c>
      <c r="BF189" s="50" t="e">
        <f t="shared" ca="1" si="76"/>
        <v>#NAME?</v>
      </c>
      <c r="BG189" s="56" t="e">
        <f t="shared" ca="1" si="77"/>
        <v>#NAME?</v>
      </c>
      <c r="BH189" s="22"/>
      <c r="BI189" s="22"/>
      <c r="BJ189" s="22"/>
      <c r="BK189" s="22"/>
      <c r="BL189" s="22"/>
      <c r="BM189" s="22"/>
      <c r="BN189" s="24"/>
      <c r="BO189" s="24"/>
    </row>
    <row r="190" spans="1:67" ht="15.5">
      <c r="A190" s="25" t="str">
        <f t="shared" si="53"/>
        <v/>
      </c>
      <c r="B190" s="89"/>
      <c r="C190" s="25"/>
      <c r="D190" s="90"/>
      <c r="E190" s="90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36"/>
      <c r="S190" s="91"/>
      <c r="T190" s="36"/>
      <c r="U190" s="82"/>
      <c r="V190" s="25"/>
      <c r="W190" s="58"/>
      <c r="X190" s="34"/>
      <c r="Y190" s="34"/>
      <c r="Z190" s="36"/>
      <c r="AA190" s="84"/>
      <c r="AB190" s="35"/>
      <c r="AC190" s="25"/>
      <c r="AD190" s="25"/>
      <c r="AE190" s="44"/>
      <c r="AF190" s="94"/>
      <c r="AG190" s="25"/>
      <c r="AH190" s="25"/>
      <c r="AI190" s="25"/>
      <c r="AJ190" s="45" t="str">
        <f t="array" ref="AJ190">IFERROR(INDEX('[1]Master Price'!$E:$E,MATCH(D190,'[1]Master Price'!$B:$B,0)),"0")</f>
        <v>0</v>
      </c>
      <c r="AK190" s="45">
        <f t="shared" si="56"/>
        <v>0</v>
      </c>
      <c r="AL190" s="46" t="str">
        <f t="shared" si="57"/>
        <v>0-day</v>
      </c>
      <c r="AM190" s="46" t="str">
        <f t="shared" si="58"/>
        <v>0-day</v>
      </c>
      <c r="AN190" s="46" t="str">
        <f t="shared" si="59"/>
        <v>0-day</v>
      </c>
      <c r="AO190" s="46" t="str">
        <f t="shared" si="60"/>
        <v>0-day</v>
      </c>
      <c r="AP190" s="46" t="str">
        <f t="shared" si="61"/>
        <v>0-day</v>
      </c>
      <c r="AQ190" s="46" t="str">
        <f t="shared" si="62"/>
        <v>0-day</v>
      </c>
      <c r="AR190" s="17"/>
      <c r="AS190" s="47" t="str">
        <f t="shared" si="63"/>
        <v/>
      </c>
      <c r="AT190" s="35">
        <f t="shared" si="64"/>
        <v>0</v>
      </c>
      <c r="AU190" s="48" t="e">
        <f t="shared" ca="1" si="65"/>
        <v>#NAME?</v>
      </c>
      <c r="AV190" s="48" t="e">
        <f t="shared" ca="1" si="66"/>
        <v>#NAME?</v>
      </c>
      <c r="AW190" s="49" t="e">
        <f t="shared" ca="1" si="67"/>
        <v>#NAME?</v>
      </c>
      <c r="AX190" s="48" t="e">
        <f t="shared" ca="1" si="68"/>
        <v>#NAME?</v>
      </c>
      <c r="AY190" s="49" t="str">
        <f t="shared" si="69"/>
        <v/>
      </c>
      <c r="AZ190" s="50" t="e">
        <f t="shared" ca="1" si="70"/>
        <v>#NAME?</v>
      </c>
      <c r="BA190" s="51" t="e">
        <f t="shared" ca="1" si="71"/>
        <v>#NAME?</v>
      </c>
      <c r="BB190" s="52" t="e">
        <f t="shared" ca="1" si="72"/>
        <v>#NAME?</v>
      </c>
      <c r="BC190" s="51" t="e">
        <f t="shared" ca="1" si="73"/>
        <v>#NAME?</v>
      </c>
      <c r="BD190" s="54" t="e">
        <f t="shared" ca="1" si="74"/>
        <v>#NAME?</v>
      </c>
      <c r="BE190" s="48" t="e">
        <f t="shared" ca="1" si="75"/>
        <v>#NAME?</v>
      </c>
      <c r="BF190" s="50" t="e">
        <f t="shared" ca="1" si="76"/>
        <v>#NAME?</v>
      </c>
      <c r="BG190" s="56" t="e">
        <f t="shared" ca="1" si="77"/>
        <v>#NAME?</v>
      </c>
      <c r="BH190" s="22"/>
      <c r="BI190" s="22"/>
      <c r="BJ190" s="22"/>
      <c r="BK190" s="22"/>
      <c r="BL190" s="22"/>
      <c r="BM190" s="22"/>
      <c r="BN190" s="24"/>
      <c r="BO190" s="24"/>
    </row>
    <row r="191" spans="1:67" ht="15.5">
      <c r="A191" s="25" t="str">
        <f t="shared" si="53"/>
        <v/>
      </c>
      <c r="B191" s="89"/>
      <c r="C191" s="25"/>
      <c r="D191" s="90"/>
      <c r="E191" s="90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36"/>
      <c r="S191" s="91"/>
      <c r="T191" s="36"/>
      <c r="U191" s="82"/>
      <c r="V191" s="25"/>
      <c r="W191" s="58"/>
      <c r="X191" s="34"/>
      <c r="Y191" s="34"/>
      <c r="Z191" s="36"/>
      <c r="AA191" s="84"/>
      <c r="AB191" s="35"/>
      <c r="AC191" s="25"/>
      <c r="AD191" s="25"/>
      <c r="AE191" s="44"/>
      <c r="AF191" s="94"/>
      <c r="AG191" s="25"/>
      <c r="AH191" s="25"/>
      <c r="AI191" s="25"/>
      <c r="AJ191" s="45" t="str">
        <f t="array" ref="AJ191">IFERROR(INDEX('[1]Master Price'!$E:$E,MATCH(D191,'[1]Master Price'!$B:$B,0)),"0")</f>
        <v>0</v>
      </c>
      <c r="AK191" s="45">
        <f t="shared" si="56"/>
        <v>0</v>
      </c>
      <c r="AL191" s="46" t="str">
        <f t="shared" si="57"/>
        <v>0-day</v>
      </c>
      <c r="AM191" s="46" t="str">
        <f t="shared" si="58"/>
        <v>0-day</v>
      </c>
      <c r="AN191" s="46" t="str">
        <f t="shared" si="59"/>
        <v>0-day</v>
      </c>
      <c r="AO191" s="46" t="str">
        <f t="shared" si="60"/>
        <v>0-day</v>
      </c>
      <c r="AP191" s="46" t="str">
        <f t="shared" si="61"/>
        <v>0-day</v>
      </c>
      <c r="AQ191" s="46" t="str">
        <f t="shared" si="62"/>
        <v>0-day</v>
      </c>
      <c r="AR191" s="17"/>
      <c r="AS191" s="47" t="str">
        <f t="shared" si="63"/>
        <v/>
      </c>
      <c r="AT191" s="35">
        <f t="shared" si="64"/>
        <v>0</v>
      </c>
      <c r="AU191" s="48" t="e">
        <f t="shared" ca="1" si="65"/>
        <v>#NAME?</v>
      </c>
      <c r="AV191" s="48" t="e">
        <f t="shared" ca="1" si="66"/>
        <v>#NAME?</v>
      </c>
      <c r="AW191" s="49" t="e">
        <f t="shared" ca="1" si="67"/>
        <v>#NAME?</v>
      </c>
      <c r="AX191" s="48" t="e">
        <f t="shared" ca="1" si="68"/>
        <v>#NAME?</v>
      </c>
      <c r="AY191" s="49" t="str">
        <f t="shared" si="69"/>
        <v/>
      </c>
      <c r="AZ191" s="50" t="e">
        <f t="shared" ca="1" si="70"/>
        <v>#NAME?</v>
      </c>
      <c r="BA191" s="51" t="e">
        <f t="shared" ca="1" si="71"/>
        <v>#NAME?</v>
      </c>
      <c r="BB191" s="52" t="e">
        <f t="shared" ca="1" si="72"/>
        <v>#NAME?</v>
      </c>
      <c r="BC191" s="51" t="e">
        <f t="shared" ca="1" si="73"/>
        <v>#NAME?</v>
      </c>
      <c r="BD191" s="54" t="e">
        <f t="shared" ca="1" si="74"/>
        <v>#NAME?</v>
      </c>
      <c r="BE191" s="48" t="e">
        <f t="shared" ca="1" si="75"/>
        <v>#NAME?</v>
      </c>
      <c r="BF191" s="50" t="e">
        <f t="shared" ca="1" si="76"/>
        <v>#NAME?</v>
      </c>
      <c r="BG191" s="56" t="e">
        <f t="shared" ca="1" si="77"/>
        <v>#NAME?</v>
      </c>
      <c r="BH191" s="22"/>
      <c r="BI191" s="22"/>
      <c r="BJ191" s="22"/>
      <c r="BK191" s="22"/>
      <c r="BL191" s="22"/>
      <c r="BM191" s="22"/>
      <c r="BN191" s="24"/>
      <c r="BO191" s="24"/>
    </row>
    <row r="192" spans="1:67" ht="15.5">
      <c r="A192" s="25" t="str">
        <f t="shared" si="53"/>
        <v/>
      </c>
      <c r="B192" s="89"/>
      <c r="C192" s="25"/>
      <c r="D192" s="90"/>
      <c r="E192" s="90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36"/>
      <c r="S192" s="91"/>
      <c r="T192" s="36"/>
      <c r="U192" s="82"/>
      <c r="V192" s="25"/>
      <c r="W192" s="58"/>
      <c r="X192" s="34"/>
      <c r="Y192" s="34"/>
      <c r="Z192" s="36"/>
      <c r="AA192" s="84"/>
      <c r="AB192" s="35"/>
      <c r="AC192" s="25"/>
      <c r="AD192" s="25"/>
      <c r="AE192" s="44"/>
      <c r="AF192" s="94"/>
      <c r="AG192" s="25"/>
      <c r="AH192" s="25"/>
      <c r="AI192" s="25"/>
      <c r="AJ192" s="45" t="str">
        <f t="array" ref="AJ192">IFERROR(INDEX('[1]Master Price'!$E:$E,MATCH(D192,'[1]Master Price'!$B:$B,0)),"0")</f>
        <v>0</v>
      </c>
      <c r="AK192" s="45">
        <f t="shared" si="56"/>
        <v>0</v>
      </c>
      <c r="AL192" s="46" t="str">
        <f t="shared" si="57"/>
        <v>0-day</v>
      </c>
      <c r="AM192" s="46" t="str">
        <f t="shared" si="58"/>
        <v>0-day</v>
      </c>
      <c r="AN192" s="46" t="str">
        <f t="shared" si="59"/>
        <v>0-day</v>
      </c>
      <c r="AO192" s="46" t="str">
        <f t="shared" si="60"/>
        <v>0-day</v>
      </c>
      <c r="AP192" s="46" t="str">
        <f t="shared" si="61"/>
        <v>0-day</v>
      </c>
      <c r="AQ192" s="46" t="str">
        <f t="shared" si="62"/>
        <v>0-day</v>
      </c>
      <c r="AR192" s="17"/>
      <c r="AS192" s="47" t="str">
        <f t="shared" si="63"/>
        <v/>
      </c>
      <c r="AT192" s="35">
        <f t="shared" si="64"/>
        <v>0</v>
      </c>
      <c r="AU192" s="48" t="e">
        <f t="shared" ca="1" si="65"/>
        <v>#NAME?</v>
      </c>
      <c r="AV192" s="48" t="e">
        <f t="shared" ca="1" si="66"/>
        <v>#NAME?</v>
      </c>
      <c r="AW192" s="49" t="e">
        <f t="shared" ca="1" si="67"/>
        <v>#NAME?</v>
      </c>
      <c r="AX192" s="48" t="e">
        <f t="shared" ca="1" si="68"/>
        <v>#NAME?</v>
      </c>
      <c r="AY192" s="49" t="str">
        <f t="shared" si="69"/>
        <v/>
      </c>
      <c r="AZ192" s="50" t="e">
        <f t="shared" ca="1" si="70"/>
        <v>#NAME?</v>
      </c>
      <c r="BA192" s="51" t="e">
        <f t="shared" ca="1" si="71"/>
        <v>#NAME?</v>
      </c>
      <c r="BB192" s="52" t="e">
        <f t="shared" ca="1" si="72"/>
        <v>#NAME?</v>
      </c>
      <c r="BC192" s="51" t="e">
        <f t="shared" ca="1" si="73"/>
        <v>#NAME?</v>
      </c>
      <c r="BD192" s="54" t="e">
        <f t="shared" ca="1" si="74"/>
        <v>#NAME?</v>
      </c>
      <c r="BE192" s="48" t="e">
        <f t="shared" ca="1" si="75"/>
        <v>#NAME?</v>
      </c>
      <c r="BF192" s="50" t="e">
        <f t="shared" ca="1" si="76"/>
        <v>#NAME?</v>
      </c>
      <c r="BG192" s="56" t="e">
        <f t="shared" ca="1" si="77"/>
        <v>#NAME?</v>
      </c>
      <c r="BH192" s="22"/>
      <c r="BI192" s="22"/>
      <c r="BJ192" s="22"/>
      <c r="BK192" s="22"/>
      <c r="BL192" s="22"/>
      <c r="BM192" s="22"/>
      <c r="BN192" s="24"/>
      <c r="BO192" s="24"/>
    </row>
    <row r="193" spans="1:67" ht="15.5">
      <c r="A193" s="25" t="str">
        <f t="shared" si="53"/>
        <v/>
      </c>
      <c r="B193" s="89"/>
      <c r="C193" s="25"/>
      <c r="D193" s="90"/>
      <c r="E193" s="90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36"/>
      <c r="S193" s="91"/>
      <c r="T193" s="36"/>
      <c r="U193" s="82"/>
      <c r="V193" s="25"/>
      <c r="W193" s="58"/>
      <c r="X193" s="34"/>
      <c r="Y193" s="34"/>
      <c r="Z193" s="36"/>
      <c r="AA193" s="84"/>
      <c r="AB193" s="35"/>
      <c r="AC193" s="25"/>
      <c r="AD193" s="25"/>
      <c r="AE193" s="44"/>
      <c r="AF193" s="94"/>
      <c r="AG193" s="25"/>
      <c r="AH193" s="25"/>
      <c r="AI193" s="25"/>
      <c r="AJ193" s="45" t="str">
        <f t="array" ref="AJ193">IFERROR(INDEX('[1]Master Price'!$E:$E,MATCH(D193,'[1]Master Price'!$B:$B,0)),"0")</f>
        <v>0</v>
      </c>
      <c r="AK193" s="45">
        <f t="shared" si="56"/>
        <v>0</v>
      </c>
      <c r="AL193" s="46" t="str">
        <f t="shared" si="57"/>
        <v>0-day</v>
      </c>
      <c r="AM193" s="46" t="str">
        <f t="shared" si="58"/>
        <v>0-day</v>
      </c>
      <c r="AN193" s="46" t="str">
        <f t="shared" si="59"/>
        <v>0-day</v>
      </c>
      <c r="AO193" s="46" t="str">
        <f t="shared" si="60"/>
        <v>0-day</v>
      </c>
      <c r="AP193" s="46" t="str">
        <f t="shared" si="61"/>
        <v>0-day</v>
      </c>
      <c r="AQ193" s="46" t="str">
        <f t="shared" si="62"/>
        <v>0-day</v>
      </c>
      <c r="AR193" s="17"/>
      <c r="AS193" s="47" t="str">
        <f t="shared" si="63"/>
        <v/>
      </c>
      <c r="AT193" s="35">
        <f t="shared" si="64"/>
        <v>0</v>
      </c>
      <c r="AU193" s="48" t="e">
        <f t="shared" ca="1" si="65"/>
        <v>#NAME?</v>
      </c>
      <c r="AV193" s="48" t="e">
        <f t="shared" ca="1" si="66"/>
        <v>#NAME?</v>
      </c>
      <c r="AW193" s="49" t="e">
        <f t="shared" ca="1" si="67"/>
        <v>#NAME?</v>
      </c>
      <c r="AX193" s="48" t="e">
        <f t="shared" ca="1" si="68"/>
        <v>#NAME?</v>
      </c>
      <c r="AY193" s="49" t="str">
        <f t="shared" si="69"/>
        <v/>
      </c>
      <c r="AZ193" s="50" t="e">
        <f t="shared" ca="1" si="70"/>
        <v>#NAME?</v>
      </c>
      <c r="BA193" s="51" t="e">
        <f t="shared" ca="1" si="71"/>
        <v>#NAME?</v>
      </c>
      <c r="BB193" s="52" t="e">
        <f t="shared" ca="1" si="72"/>
        <v>#NAME?</v>
      </c>
      <c r="BC193" s="51" t="e">
        <f t="shared" ca="1" si="73"/>
        <v>#NAME?</v>
      </c>
      <c r="BD193" s="54" t="e">
        <f t="shared" ca="1" si="74"/>
        <v>#NAME?</v>
      </c>
      <c r="BE193" s="48" t="e">
        <f t="shared" ca="1" si="75"/>
        <v>#NAME?</v>
      </c>
      <c r="BF193" s="50" t="e">
        <f t="shared" ca="1" si="76"/>
        <v>#NAME?</v>
      </c>
      <c r="BG193" s="56" t="e">
        <f t="shared" ca="1" si="77"/>
        <v>#NAME?</v>
      </c>
      <c r="BH193" s="22"/>
      <c r="BI193" s="22"/>
      <c r="BJ193" s="22"/>
      <c r="BK193" s="22"/>
      <c r="BL193" s="22"/>
      <c r="BM193" s="22"/>
      <c r="BN193" s="24"/>
      <c r="BO193" s="24"/>
    </row>
    <row r="194" spans="1:67" ht="15.5">
      <c r="A194" s="25" t="str">
        <f t="shared" si="53"/>
        <v/>
      </c>
      <c r="B194" s="89"/>
      <c r="C194" s="25"/>
      <c r="D194" s="90"/>
      <c r="E194" s="90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36"/>
      <c r="S194" s="91"/>
      <c r="T194" s="36"/>
      <c r="U194" s="82"/>
      <c r="V194" s="25"/>
      <c r="W194" s="58"/>
      <c r="X194" s="34"/>
      <c r="Y194" s="34"/>
      <c r="Z194" s="36"/>
      <c r="AA194" s="84"/>
      <c r="AB194" s="35"/>
      <c r="AC194" s="25"/>
      <c r="AD194" s="25"/>
      <c r="AE194" s="44"/>
      <c r="AF194" s="94"/>
      <c r="AG194" s="25"/>
      <c r="AH194" s="25"/>
      <c r="AI194" s="25"/>
      <c r="AJ194" s="45" t="str">
        <f t="array" ref="AJ194">IFERROR(INDEX('[1]Master Price'!$E:$E,MATCH(D194,'[1]Master Price'!$B:$B,0)),"0")</f>
        <v>0</v>
      </c>
      <c r="AK194" s="45">
        <f t="shared" si="56"/>
        <v>0</v>
      </c>
      <c r="AL194" s="46" t="str">
        <f t="shared" si="57"/>
        <v>0-day</v>
      </c>
      <c r="AM194" s="46" t="str">
        <f t="shared" si="58"/>
        <v>0-day</v>
      </c>
      <c r="AN194" s="46" t="str">
        <f t="shared" si="59"/>
        <v>0-day</v>
      </c>
      <c r="AO194" s="46" t="str">
        <f t="shared" si="60"/>
        <v>0-day</v>
      </c>
      <c r="AP194" s="46" t="str">
        <f t="shared" si="61"/>
        <v>0-day</v>
      </c>
      <c r="AQ194" s="46" t="str">
        <f t="shared" si="62"/>
        <v>0-day</v>
      </c>
      <c r="AR194" s="17"/>
      <c r="AS194" s="47" t="str">
        <f t="shared" si="63"/>
        <v/>
      </c>
      <c r="AT194" s="35">
        <f t="shared" si="64"/>
        <v>0</v>
      </c>
      <c r="AU194" s="48" t="e">
        <f t="shared" ca="1" si="65"/>
        <v>#NAME?</v>
      </c>
      <c r="AV194" s="48" t="e">
        <f t="shared" ca="1" si="66"/>
        <v>#NAME?</v>
      </c>
      <c r="AW194" s="49" t="e">
        <f t="shared" ca="1" si="67"/>
        <v>#NAME?</v>
      </c>
      <c r="AX194" s="48" t="e">
        <f t="shared" ca="1" si="68"/>
        <v>#NAME?</v>
      </c>
      <c r="AY194" s="49" t="str">
        <f t="shared" si="69"/>
        <v/>
      </c>
      <c r="AZ194" s="50" t="e">
        <f t="shared" ca="1" si="70"/>
        <v>#NAME?</v>
      </c>
      <c r="BA194" s="51" t="e">
        <f t="shared" ca="1" si="71"/>
        <v>#NAME?</v>
      </c>
      <c r="BB194" s="52" t="e">
        <f t="shared" ca="1" si="72"/>
        <v>#NAME?</v>
      </c>
      <c r="BC194" s="51" t="e">
        <f t="shared" ca="1" si="73"/>
        <v>#NAME?</v>
      </c>
      <c r="BD194" s="54" t="e">
        <f t="shared" ca="1" si="74"/>
        <v>#NAME?</v>
      </c>
      <c r="BE194" s="48" t="e">
        <f t="shared" ca="1" si="75"/>
        <v>#NAME?</v>
      </c>
      <c r="BF194" s="50" t="e">
        <f t="shared" ca="1" si="76"/>
        <v>#NAME?</v>
      </c>
      <c r="BG194" s="56" t="e">
        <f t="shared" ca="1" si="77"/>
        <v>#NAME?</v>
      </c>
      <c r="BH194" s="22"/>
      <c r="BI194" s="22"/>
      <c r="BJ194" s="22"/>
      <c r="BK194" s="22"/>
      <c r="BL194" s="22"/>
      <c r="BM194" s="22"/>
      <c r="BN194" s="24"/>
      <c r="BO194" s="24"/>
    </row>
    <row r="195" spans="1:67" ht="15.5">
      <c r="A195" s="25" t="str">
        <f t="shared" si="53"/>
        <v/>
      </c>
      <c r="B195" s="89"/>
      <c r="C195" s="25"/>
      <c r="D195" s="90"/>
      <c r="E195" s="90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36"/>
      <c r="S195" s="91"/>
      <c r="T195" s="36"/>
      <c r="U195" s="82"/>
      <c r="V195" s="25"/>
      <c r="W195" s="58"/>
      <c r="X195" s="34"/>
      <c r="Y195" s="34"/>
      <c r="Z195" s="36"/>
      <c r="AA195" s="84"/>
      <c r="AB195" s="35"/>
      <c r="AC195" s="25"/>
      <c r="AD195" s="25"/>
      <c r="AE195" s="44"/>
      <c r="AF195" s="94"/>
      <c r="AG195" s="25"/>
      <c r="AH195" s="25"/>
      <c r="AI195" s="25"/>
      <c r="AJ195" s="45" t="str">
        <f t="array" ref="AJ195">IFERROR(INDEX('[1]Master Price'!$E:$E,MATCH(D195,'[1]Master Price'!$B:$B,0)),"0")</f>
        <v>0</v>
      </c>
      <c r="AK195" s="45">
        <f t="shared" si="56"/>
        <v>0</v>
      </c>
      <c r="AL195" s="46" t="str">
        <f t="shared" si="57"/>
        <v>0-day</v>
      </c>
      <c r="AM195" s="46" t="str">
        <f t="shared" si="58"/>
        <v>0-day</v>
      </c>
      <c r="AN195" s="46" t="str">
        <f t="shared" si="59"/>
        <v>0-day</v>
      </c>
      <c r="AO195" s="46" t="str">
        <f t="shared" si="60"/>
        <v>0-day</v>
      </c>
      <c r="AP195" s="46" t="str">
        <f t="shared" si="61"/>
        <v>0-day</v>
      </c>
      <c r="AQ195" s="46" t="str">
        <f t="shared" si="62"/>
        <v>0-day</v>
      </c>
      <c r="AR195" s="17"/>
      <c r="AS195" s="47" t="str">
        <f t="shared" si="63"/>
        <v/>
      </c>
      <c r="AT195" s="35">
        <f t="shared" si="64"/>
        <v>0</v>
      </c>
      <c r="AU195" s="48" t="e">
        <f t="shared" ca="1" si="65"/>
        <v>#NAME?</v>
      </c>
      <c r="AV195" s="48" t="e">
        <f t="shared" ca="1" si="66"/>
        <v>#NAME?</v>
      </c>
      <c r="AW195" s="49" t="e">
        <f t="shared" ca="1" si="67"/>
        <v>#NAME?</v>
      </c>
      <c r="AX195" s="48" t="e">
        <f t="shared" ca="1" si="68"/>
        <v>#NAME?</v>
      </c>
      <c r="AY195" s="49" t="str">
        <f t="shared" si="69"/>
        <v/>
      </c>
      <c r="AZ195" s="50" t="e">
        <f t="shared" ca="1" si="70"/>
        <v>#NAME?</v>
      </c>
      <c r="BA195" s="51" t="e">
        <f t="shared" ca="1" si="71"/>
        <v>#NAME?</v>
      </c>
      <c r="BB195" s="52" t="e">
        <f t="shared" ca="1" si="72"/>
        <v>#NAME?</v>
      </c>
      <c r="BC195" s="51" t="e">
        <f t="shared" ca="1" si="73"/>
        <v>#NAME?</v>
      </c>
      <c r="BD195" s="54" t="e">
        <f t="shared" ca="1" si="74"/>
        <v>#NAME?</v>
      </c>
      <c r="BE195" s="48" t="e">
        <f t="shared" ca="1" si="75"/>
        <v>#NAME?</v>
      </c>
      <c r="BF195" s="50" t="e">
        <f t="shared" ca="1" si="76"/>
        <v>#NAME?</v>
      </c>
      <c r="BG195" s="56" t="e">
        <f t="shared" ca="1" si="77"/>
        <v>#NAME?</v>
      </c>
      <c r="BH195" s="22"/>
      <c r="BI195" s="22"/>
      <c r="BJ195" s="22"/>
      <c r="BK195" s="22"/>
      <c r="BL195" s="22"/>
      <c r="BM195" s="22"/>
      <c r="BN195" s="24"/>
      <c r="BO195" s="24"/>
    </row>
    <row r="196" spans="1:67" ht="15.5">
      <c r="A196" s="25" t="str">
        <f t="shared" si="53"/>
        <v/>
      </c>
      <c r="B196" s="89"/>
      <c r="C196" s="25"/>
      <c r="D196" s="90"/>
      <c r="E196" s="90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36"/>
      <c r="S196" s="91"/>
      <c r="T196" s="36"/>
      <c r="U196" s="82"/>
      <c r="V196" s="25"/>
      <c r="W196" s="58"/>
      <c r="X196" s="34"/>
      <c r="Y196" s="34"/>
      <c r="Z196" s="36"/>
      <c r="AA196" s="84"/>
      <c r="AB196" s="35"/>
      <c r="AC196" s="25"/>
      <c r="AD196" s="25"/>
      <c r="AE196" s="44"/>
      <c r="AF196" s="94"/>
      <c r="AG196" s="25"/>
      <c r="AH196" s="25"/>
      <c r="AI196" s="25"/>
      <c r="AJ196" s="45" t="str">
        <f t="array" ref="AJ196">IFERROR(INDEX('[1]Master Price'!$E:$E,MATCH(D196,'[1]Master Price'!$B:$B,0)),"0")</f>
        <v>0</v>
      </c>
      <c r="AK196" s="45">
        <f t="shared" si="56"/>
        <v>0</v>
      </c>
      <c r="AL196" s="46" t="str">
        <f t="shared" si="57"/>
        <v>0-day</v>
      </c>
      <c r="AM196" s="46" t="str">
        <f t="shared" si="58"/>
        <v>0-day</v>
      </c>
      <c r="AN196" s="46" t="str">
        <f t="shared" si="59"/>
        <v>0-day</v>
      </c>
      <c r="AO196" s="46" t="str">
        <f t="shared" si="60"/>
        <v>0-day</v>
      </c>
      <c r="AP196" s="46" t="str">
        <f t="shared" si="61"/>
        <v>0-day</v>
      </c>
      <c r="AQ196" s="46" t="str">
        <f t="shared" si="62"/>
        <v>0-day</v>
      </c>
      <c r="AR196" s="17"/>
      <c r="AS196" s="47" t="str">
        <f t="shared" si="63"/>
        <v/>
      </c>
      <c r="AT196" s="35">
        <f t="shared" si="64"/>
        <v>0</v>
      </c>
      <c r="AU196" s="48" t="e">
        <f t="shared" ca="1" si="65"/>
        <v>#NAME?</v>
      </c>
      <c r="AV196" s="48" t="e">
        <f t="shared" ca="1" si="66"/>
        <v>#NAME?</v>
      </c>
      <c r="AW196" s="49" t="e">
        <f t="shared" ca="1" si="67"/>
        <v>#NAME?</v>
      </c>
      <c r="AX196" s="48" t="e">
        <f t="shared" ca="1" si="68"/>
        <v>#NAME?</v>
      </c>
      <c r="AY196" s="49" t="str">
        <f t="shared" si="69"/>
        <v/>
      </c>
      <c r="AZ196" s="50" t="e">
        <f t="shared" ca="1" si="70"/>
        <v>#NAME?</v>
      </c>
      <c r="BA196" s="51" t="e">
        <f t="shared" ca="1" si="71"/>
        <v>#NAME?</v>
      </c>
      <c r="BB196" s="52" t="e">
        <f t="shared" ca="1" si="72"/>
        <v>#NAME?</v>
      </c>
      <c r="BC196" s="51" t="e">
        <f t="shared" ca="1" si="73"/>
        <v>#NAME?</v>
      </c>
      <c r="BD196" s="54" t="e">
        <f t="shared" ca="1" si="74"/>
        <v>#NAME?</v>
      </c>
      <c r="BE196" s="48" t="e">
        <f t="shared" ca="1" si="75"/>
        <v>#NAME?</v>
      </c>
      <c r="BF196" s="50" t="e">
        <f t="shared" ca="1" si="76"/>
        <v>#NAME?</v>
      </c>
      <c r="BG196" s="56" t="e">
        <f t="shared" ca="1" si="77"/>
        <v>#NAME?</v>
      </c>
      <c r="BH196" s="22"/>
      <c r="BI196" s="22"/>
      <c r="BJ196" s="22"/>
      <c r="BK196" s="22"/>
      <c r="BL196" s="22"/>
      <c r="BM196" s="22"/>
      <c r="BN196" s="24"/>
      <c r="BO196" s="24"/>
    </row>
    <row r="197" spans="1:67" ht="15.5">
      <c r="A197" s="25" t="str">
        <f t="shared" si="53"/>
        <v/>
      </c>
      <c r="B197" s="89"/>
      <c r="C197" s="25"/>
      <c r="D197" s="90"/>
      <c r="E197" s="90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36"/>
      <c r="S197" s="91"/>
      <c r="T197" s="36"/>
      <c r="U197" s="82"/>
      <c r="V197" s="25"/>
      <c r="W197" s="58"/>
      <c r="X197" s="34"/>
      <c r="Y197" s="34"/>
      <c r="Z197" s="36"/>
      <c r="AA197" s="84"/>
      <c r="AB197" s="35"/>
      <c r="AC197" s="25"/>
      <c r="AD197" s="25"/>
      <c r="AE197" s="44"/>
      <c r="AF197" s="94"/>
      <c r="AG197" s="25"/>
      <c r="AH197" s="25"/>
      <c r="AI197" s="25"/>
      <c r="AJ197" s="45" t="str">
        <f t="array" ref="AJ197">IFERROR(INDEX('[1]Master Price'!$E:$E,MATCH(D197,'[1]Master Price'!$B:$B,0)),"0")</f>
        <v>0</v>
      </c>
      <c r="AK197" s="45">
        <f t="shared" si="56"/>
        <v>0</v>
      </c>
      <c r="AL197" s="46" t="str">
        <f t="shared" si="57"/>
        <v>0-day</v>
      </c>
      <c r="AM197" s="46" t="str">
        <f t="shared" si="58"/>
        <v>0-day</v>
      </c>
      <c r="AN197" s="46" t="str">
        <f t="shared" si="59"/>
        <v>0-day</v>
      </c>
      <c r="AO197" s="46" t="str">
        <f t="shared" si="60"/>
        <v>0-day</v>
      </c>
      <c r="AP197" s="46" t="str">
        <f t="shared" si="61"/>
        <v>0-day</v>
      </c>
      <c r="AQ197" s="46" t="str">
        <f t="shared" si="62"/>
        <v>0-day</v>
      </c>
      <c r="AR197" s="17"/>
      <c r="AS197" s="47" t="str">
        <f t="shared" si="63"/>
        <v/>
      </c>
      <c r="AT197" s="35">
        <f t="shared" si="64"/>
        <v>0</v>
      </c>
      <c r="AU197" s="48" t="e">
        <f t="shared" ca="1" si="65"/>
        <v>#NAME?</v>
      </c>
      <c r="AV197" s="48" t="e">
        <f t="shared" ca="1" si="66"/>
        <v>#NAME?</v>
      </c>
      <c r="AW197" s="49" t="e">
        <f t="shared" ca="1" si="67"/>
        <v>#NAME?</v>
      </c>
      <c r="AX197" s="48" t="e">
        <f t="shared" ca="1" si="68"/>
        <v>#NAME?</v>
      </c>
      <c r="AY197" s="49" t="str">
        <f t="shared" si="69"/>
        <v/>
      </c>
      <c r="AZ197" s="50" t="e">
        <f t="shared" ca="1" si="70"/>
        <v>#NAME?</v>
      </c>
      <c r="BA197" s="51" t="e">
        <f t="shared" ca="1" si="71"/>
        <v>#NAME?</v>
      </c>
      <c r="BB197" s="52" t="e">
        <f t="shared" ca="1" si="72"/>
        <v>#NAME?</v>
      </c>
      <c r="BC197" s="51" t="e">
        <f t="shared" ca="1" si="73"/>
        <v>#NAME?</v>
      </c>
      <c r="BD197" s="54" t="e">
        <f t="shared" ca="1" si="74"/>
        <v>#NAME?</v>
      </c>
      <c r="BE197" s="48" t="e">
        <f t="shared" ca="1" si="75"/>
        <v>#NAME?</v>
      </c>
      <c r="BF197" s="50" t="e">
        <f t="shared" ca="1" si="76"/>
        <v>#NAME?</v>
      </c>
      <c r="BG197" s="56" t="e">
        <f t="shared" ca="1" si="77"/>
        <v>#NAME?</v>
      </c>
      <c r="BH197" s="22"/>
      <c r="BI197" s="22"/>
      <c r="BJ197" s="22"/>
      <c r="BK197" s="22"/>
      <c r="BL197" s="22"/>
      <c r="BM197" s="22"/>
      <c r="BN197" s="24"/>
      <c r="BO197" s="24"/>
    </row>
    <row r="198" spans="1:67" ht="15.5">
      <c r="A198" s="25" t="str">
        <f t="shared" si="53"/>
        <v/>
      </c>
      <c r="B198" s="89"/>
      <c r="C198" s="25"/>
      <c r="D198" s="90"/>
      <c r="E198" s="90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36"/>
      <c r="S198" s="91"/>
      <c r="T198" s="36"/>
      <c r="U198" s="82"/>
      <c r="V198" s="25"/>
      <c r="W198" s="58"/>
      <c r="X198" s="34"/>
      <c r="Y198" s="34"/>
      <c r="Z198" s="36"/>
      <c r="AA198" s="84"/>
      <c r="AB198" s="35"/>
      <c r="AC198" s="25"/>
      <c r="AD198" s="25"/>
      <c r="AE198" s="44"/>
      <c r="AF198" s="94"/>
      <c r="AG198" s="25"/>
      <c r="AH198" s="25"/>
      <c r="AI198" s="25"/>
      <c r="AJ198" s="45" t="str">
        <f t="array" ref="AJ198">IFERROR(INDEX('[1]Master Price'!$E:$E,MATCH(D198,'[1]Master Price'!$B:$B,0)),"0")</f>
        <v>0</v>
      </c>
      <c r="AK198" s="45">
        <f t="shared" si="56"/>
        <v>0</v>
      </c>
      <c r="AL198" s="46" t="str">
        <f t="shared" si="57"/>
        <v>0-day</v>
      </c>
      <c r="AM198" s="46" t="str">
        <f t="shared" si="58"/>
        <v>0-day</v>
      </c>
      <c r="AN198" s="46" t="str">
        <f t="shared" si="59"/>
        <v>0-day</v>
      </c>
      <c r="AO198" s="46" t="str">
        <f t="shared" si="60"/>
        <v>0-day</v>
      </c>
      <c r="AP198" s="46" t="str">
        <f t="shared" si="61"/>
        <v>0-day</v>
      </c>
      <c r="AQ198" s="46" t="str">
        <f t="shared" si="62"/>
        <v>0-day</v>
      </c>
      <c r="AR198" s="17"/>
      <c r="AS198" s="47" t="str">
        <f t="shared" si="63"/>
        <v/>
      </c>
      <c r="AT198" s="35">
        <f t="shared" si="64"/>
        <v>0</v>
      </c>
      <c r="AU198" s="48" t="e">
        <f t="shared" ca="1" si="65"/>
        <v>#NAME?</v>
      </c>
      <c r="AV198" s="48" t="e">
        <f t="shared" ca="1" si="66"/>
        <v>#NAME?</v>
      </c>
      <c r="AW198" s="49" t="e">
        <f t="shared" ca="1" si="67"/>
        <v>#NAME?</v>
      </c>
      <c r="AX198" s="48" t="e">
        <f t="shared" ca="1" si="68"/>
        <v>#NAME?</v>
      </c>
      <c r="AY198" s="49" t="str">
        <f t="shared" si="69"/>
        <v/>
      </c>
      <c r="AZ198" s="50" t="e">
        <f t="shared" ca="1" si="70"/>
        <v>#NAME?</v>
      </c>
      <c r="BA198" s="51" t="e">
        <f t="shared" ca="1" si="71"/>
        <v>#NAME?</v>
      </c>
      <c r="BB198" s="52" t="e">
        <f t="shared" ca="1" si="72"/>
        <v>#NAME?</v>
      </c>
      <c r="BC198" s="51" t="e">
        <f t="shared" ca="1" si="73"/>
        <v>#NAME?</v>
      </c>
      <c r="BD198" s="54" t="e">
        <f t="shared" ca="1" si="74"/>
        <v>#NAME?</v>
      </c>
      <c r="BE198" s="48" t="e">
        <f t="shared" ca="1" si="75"/>
        <v>#NAME?</v>
      </c>
      <c r="BF198" s="50" t="e">
        <f t="shared" ca="1" si="76"/>
        <v>#NAME?</v>
      </c>
      <c r="BG198" s="56" t="e">
        <f t="shared" ca="1" si="77"/>
        <v>#NAME?</v>
      </c>
      <c r="BH198" s="22"/>
      <c r="BI198" s="22"/>
      <c r="BJ198" s="22"/>
      <c r="BK198" s="22"/>
      <c r="BL198" s="22"/>
      <c r="BM198" s="22"/>
      <c r="BN198" s="24"/>
      <c r="BO198" s="24"/>
    </row>
    <row r="199" spans="1:67" ht="15.5">
      <c r="A199" s="25" t="str">
        <f t="shared" si="53"/>
        <v/>
      </c>
      <c r="B199" s="89"/>
      <c r="C199" s="25"/>
      <c r="D199" s="90"/>
      <c r="E199" s="90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36"/>
      <c r="S199" s="91"/>
      <c r="T199" s="36"/>
      <c r="U199" s="82"/>
      <c r="V199" s="25"/>
      <c r="W199" s="58"/>
      <c r="X199" s="34"/>
      <c r="Y199" s="34"/>
      <c r="Z199" s="36"/>
      <c r="AA199" s="84"/>
      <c r="AB199" s="35"/>
      <c r="AC199" s="25"/>
      <c r="AD199" s="25"/>
      <c r="AE199" s="44"/>
      <c r="AF199" s="94"/>
      <c r="AG199" s="25"/>
      <c r="AH199" s="25"/>
      <c r="AI199" s="25"/>
      <c r="AJ199" s="45" t="str">
        <f t="array" ref="AJ199">IFERROR(INDEX('[1]Master Price'!$E:$E,MATCH(D199,'[1]Master Price'!$B:$B,0)),"0")</f>
        <v>0</v>
      </c>
      <c r="AK199" s="45">
        <f t="shared" si="56"/>
        <v>0</v>
      </c>
      <c r="AL199" s="46" t="str">
        <f t="shared" si="57"/>
        <v>0-day</v>
      </c>
      <c r="AM199" s="46" t="str">
        <f t="shared" si="58"/>
        <v>0-day</v>
      </c>
      <c r="AN199" s="46" t="str">
        <f t="shared" si="59"/>
        <v>0-day</v>
      </c>
      <c r="AO199" s="46" t="str">
        <f t="shared" si="60"/>
        <v>0-day</v>
      </c>
      <c r="AP199" s="46" t="str">
        <f t="shared" si="61"/>
        <v>0-day</v>
      </c>
      <c r="AQ199" s="46" t="str">
        <f t="shared" si="62"/>
        <v>0-day</v>
      </c>
      <c r="AR199" s="17"/>
      <c r="AS199" s="47" t="str">
        <f t="shared" si="63"/>
        <v/>
      </c>
      <c r="AT199" s="35">
        <f t="shared" si="64"/>
        <v>0</v>
      </c>
      <c r="AU199" s="48" t="e">
        <f t="shared" ca="1" si="65"/>
        <v>#NAME?</v>
      </c>
      <c r="AV199" s="48" t="e">
        <f t="shared" ca="1" si="66"/>
        <v>#NAME?</v>
      </c>
      <c r="AW199" s="49" t="e">
        <f t="shared" ca="1" si="67"/>
        <v>#NAME?</v>
      </c>
      <c r="AX199" s="48" t="e">
        <f t="shared" ca="1" si="68"/>
        <v>#NAME?</v>
      </c>
      <c r="AY199" s="49" t="str">
        <f t="shared" si="69"/>
        <v/>
      </c>
      <c r="AZ199" s="50" t="e">
        <f t="shared" ca="1" si="70"/>
        <v>#NAME?</v>
      </c>
      <c r="BA199" s="51" t="e">
        <f t="shared" ca="1" si="71"/>
        <v>#NAME?</v>
      </c>
      <c r="BB199" s="52" t="e">
        <f t="shared" ca="1" si="72"/>
        <v>#NAME?</v>
      </c>
      <c r="BC199" s="51" t="e">
        <f t="shared" ca="1" si="73"/>
        <v>#NAME?</v>
      </c>
      <c r="BD199" s="54" t="e">
        <f t="shared" ca="1" si="74"/>
        <v>#NAME?</v>
      </c>
      <c r="BE199" s="48" t="e">
        <f t="shared" ca="1" si="75"/>
        <v>#NAME?</v>
      </c>
      <c r="BF199" s="50" t="e">
        <f t="shared" ca="1" si="76"/>
        <v>#NAME?</v>
      </c>
      <c r="BG199" s="56" t="e">
        <f t="shared" ca="1" si="77"/>
        <v>#NAME?</v>
      </c>
      <c r="BH199" s="22"/>
      <c r="BI199" s="22"/>
      <c r="BJ199" s="22"/>
      <c r="BK199" s="22"/>
      <c r="BL199" s="22"/>
      <c r="BM199" s="22"/>
      <c r="BN199" s="24"/>
      <c r="BO199" s="24"/>
    </row>
    <row r="200" spans="1:67" ht="15.5">
      <c r="A200" s="25" t="str">
        <f t="shared" si="53"/>
        <v/>
      </c>
      <c r="B200" s="89"/>
      <c r="C200" s="25"/>
      <c r="D200" s="90"/>
      <c r="E200" s="90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36"/>
      <c r="S200" s="91"/>
      <c r="T200" s="36"/>
      <c r="U200" s="82"/>
      <c r="V200" s="25"/>
      <c r="W200" s="58"/>
      <c r="X200" s="34"/>
      <c r="Y200" s="34"/>
      <c r="Z200" s="36"/>
      <c r="AA200" s="84"/>
      <c r="AB200" s="35"/>
      <c r="AC200" s="25"/>
      <c r="AD200" s="25"/>
      <c r="AE200" s="44"/>
      <c r="AF200" s="94"/>
      <c r="AG200" s="25"/>
      <c r="AH200" s="25"/>
      <c r="AI200" s="25"/>
      <c r="AJ200" s="45" t="str">
        <f t="array" ref="AJ200">IFERROR(INDEX('[1]Master Price'!$E:$E,MATCH(D200,'[1]Master Price'!$B:$B,0)),"0")</f>
        <v>0</v>
      </c>
      <c r="AK200" s="45">
        <f t="shared" si="56"/>
        <v>0</v>
      </c>
      <c r="AL200" s="46" t="str">
        <f t="shared" si="57"/>
        <v>0-day</v>
      </c>
      <c r="AM200" s="46" t="str">
        <f t="shared" si="58"/>
        <v>0-day</v>
      </c>
      <c r="AN200" s="46" t="str">
        <f t="shared" si="59"/>
        <v>0-day</v>
      </c>
      <c r="AO200" s="46" t="str">
        <f t="shared" si="60"/>
        <v>0-day</v>
      </c>
      <c r="AP200" s="46" t="str">
        <f t="shared" si="61"/>
        <v>0-day</v>
      </c>
      <c r="AQ200" s="46" t="str">
        <f t="shared" si="62"/>
        <v>0-day</v>
      </c>
      <c r="AR200" s="17"/>
      <c r="AS200" s="47" t="str">
        <f t="shared" si="63"/>
        <v/>
      </c>
      <c r="AT200" s="35">
        <f t="shared" si="64"/>
        <v>0</v>
      </c>
      <c r="AU200" s="48" t="e">
        <f t="shared" ca="1" si="65"/>
        <v>#NAME?</v>
      </c>
      <c r="AV200" s="48" t="e">
        <f t="shared" ca="1" si="66"/>
        <v>#NAME?</v>
      </c>
      <c r="AW200" s="49" t="e">
        <f t="shared" ca="1" si="67"/>
        <v>#NAME?</v>
      </c>
      <c r="AX200" s="48" t="e">
        <f t="shared" ca="1" si="68"/>
        <v>#NAME?</v>
      </c>
      <c r="AY200" s="49" t="str">
        <f t="shared" si="69"/>
        <v/>
      </c>
      <c r="AZ200" s="50" t="e">
        <f t="shared" ca="1" si="70"/>
        <v>#NAME?</v>
      </c>
      <c r="BA200" s="51" t="e">
        <f t="shared" ca="1" si="71"/>
        <v>#NAME?</v>
      </c>
      <c r="BB200" s="52" t="e">
        <f t="shared" ca="1" si="72"/>
        <v>#NAME?</v>
      </c>
      <c r="BC200" s="51" t="e">
        <f t="shared" ca="1" si="73"/>
        <v>#NAME?</v>
      </c>
      <c r="BD200" s="54" t="e">
        <f t="shared" ca="1" si="74"/>
        <v>#NAME?</v>
      </c>
      <c r="BE200" s="48" t="e">
        <f t="shared" ca="1" si="75"/>
        <v>#NAME?</v>
      </c>
      <c r="BF200" s="50" t="e">
        <f t="shared" ca="1" si="76"/>
        <v>#NAME?</v>
      </c>
      <c r="BG200" s="56" t="e">
        <f t="shared" ca="1" si="77"/>
        <v>#NAME?</v>
      </c>
      <c r="BH200" s="22"/>
      <c r="BI200" s="22"/>
      <c r="BJ200" s="22"/>
      <c r="BK200" s="22"/>
      <c r="BL200" s="22"/>
      <c r="BM200" s="22"/>
      <c r="BN200" s="24"/>
      <c r="BO200" s="24"/>
    </row>
    <row r="201" spans="1:67" ht="15.5">
      <c r="A201" s="25" t="str">
        <f t="shared" si="53"/>
        <v/>
      </c>
      <c r="B201" s="89"/>
      <c r="C201" s="25"/>
      <c r="D201" s="90"/>
      <c r="E201" s="90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36"/>
      <c r="S201" s="91"/>
      <c r="T201" s="36"/>
      <c r="U201" s="82"/>
      <c r="V201" s="25"/>
      <c r="W201" s="58"/>
      <c r="X201" s="34"/>
      <c r="Y201" s="34"/>
      <c r="Z201" s="36"/>
      <c r="AA201" s="84"/>
      <c r="AB201" s="35"/>
      <c r="AC201" s="25"/>
      <c r="AD201" s="25"/>
      <c r="AE201" s="44"/>
      <c r="AF201" s="94"/>
      <c r="AG201" s="25"/>
      <c r="AH201" s="25"/>
      <c r="AI201" s="25"/>
      <c r="AJ201" s="45" t="str">
        <f t="array" ref="AJ201">IFERROR(INDEX('[1]Master Price'!$E:$E,MATCH(D201,'[1]Master Price'!$B:$B,0)),"0")</f>
        <v>0</v>
      </c>
      <c r="AK201" s="45">
        <f t="shared" si="56"/>
        <v>0</v>
      </c>
      <c r="AL201" s="46" t="str">
        <f t="shared" si="57"/>
        <v>0-day</v>
      </c>
      <c r="AM201" s="46" t="str">
        <f t="shared" si="58"/>
        <v>0-day</v>
      </c>
      <c r="AN201" s="46" t="str">
        <f t="shared" si="59"/>
        <v>0-day</v>
      </c>
      <c r="AO201" s="46" t="str">
        <f t="shared" si="60"/>
        <v>0-day</v>
      </c>
      <c r="AP201" s="46" t="str">
        <f t="shared" si="61"/>
        <v>0-day</v>
      </c>
      <c r="AQ201" s="46" t="str">
        <f t="shared" si="62"/>
        <v>0-day</v>
      </c>
      <c r="AR201" s="17"/>
      <c r="AS201" s="47" t="str">
        <f t="shared" si="63"/>
        <v/>
      </c>
      <c r="AT201" s="35">
        <f t="shared" si="64"/>
        <v>0</v>
      </c>
      <c r="AU201" s="48" t="e">
        <f t="shared" ca="1" si="65"/>
        <v>#NAME?</v>
      </c>
      <c r="AV201" s="48" t="e">
        <f t="shared" ca="1" si="66"/>
        <v>#NAME?</v>
      </c>
      <c r="AW201" s="49" t="e">
        <f t="shared" ca="1" si="67"/>
        <v>#NAME?</v>
      </c>
      <c r="AX201" s="48" t="e">
        <f t="shared" ca="1" si="68"/>
        <v>#NAME?</v>
      </c>
      <c r="AY201" s="49" t="str">
        <f t="shared" si="69"/>
        <v/>
      </c>
      <c r="AZ201" s="50" t="e">
        <f t="shared" ca="1" si="70"/>
        <v>#NAME?</v>
      </c>
      <c r="BA201" s="51" t="e">
        <f t="shared" ca="1" si="71"/>
        <v>#NAME?</v>
      </c>
      <c r="BB201" s="52" t="e">
        <f t="shared" ca="1" si="72"/>
        <v>#NAME?</v>
      </c>
      <c r="BC201" s="51" t="e">
        <f t="shared" ca="1" si="73"/>
        <v>#NAME?</v>
      </c>
      <c r="BD201" s="54" t="e">
        <f t="shared" ca="1" si="74"/>
        <v>#NAME?</v>
      </c>
      <c r="BE201" s="48" t="e">
        <f t="shared" ca="1" si="75"/>
        <v>#NAME?</v>
      </c>
      <c r="BF201" s="50" t="e">
        <f t="shared" ca="1" si="76"/>
        <v>#NAME?</v>
      </c>
      <c r="BG201" s="56" t="e">
        <f t="shared" ca="1" si="77"/>
        <v>#NAME?</v>
      </c>
      <c r="BH201" s="22"/>
      <c r="BI201" s="22"/>
      <c r="BJ201" s="22"/>
      <c r="BK201" s="22"/>
      <c r="BL201" s="22"/>
      <c r="BM201" s="22"/>
      <c r="BN201" s="24"/>
      <c r="BO201" s="24"/>
    </row>
    <row r="202" spans="1:67" ht="15.5">
      <c r="A202" s="25" t="str">
        <f t="shared" si="53"/>
        <v/>
      </c>
      <c r="B202" s="89"/>
      <c r="C202" s="25"/>
      <c r="D202" s="90"/>
      <c r="E202" s="90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36"/>
      <c r="S202" s="91"/>
      <c r="T202" s="36"/>
      <c r="U202" s="82"/>
      <c r="V202" s="25"/>
      <c r="W202" s="58"/>
      <c r="X202" s="34"/>
      <c r="Y202" s="34"/>
      <c r="Z202" s="36"/>
      <c r="AA202" s="84"/>
      <c r="AB202" s="35"/>
      <c r="AC202" s="25"/>
      <c r="AD202" s="25"/>
      <c r="AE202" s="44"/>
      <c r="AF202" s="94"/>
      <c r="AG202" s="25"/>
      <c r="AH202" s="25"/>
      <c r="AI202" s="25"/>
      <c r="AJ202" s="45" t="str">
        <f t="array" ref="AJ202">IFERROR(INDEX('[1]Master Price'!$E:$E,MATCH(D202,'[1]Master Price'!$B:$B,0)),"0")</f>
        <v>0</v>
      </c>
      <c r="AK202" s="45">
        <f t="shared" si="56"/>
        <v>0</v>
      </c>
      <c r="AL202" s="46" t="str">
        <f t="shared" si="57"/>
        <v>0-day</v>
      </c>
      <c r="AM202" s="46" t="str">
        <f t="shared" si="58"/>
        <v>0-day</v>
      </c>
      <c r="AN202" s="46" t="str">
        <f t="shared" si="59"/>
        <v>0-day</v>
      </c>
      <c r="AO202" s="46" t="str">
        <f t="shared" si="60"/>
        <v>0-day</v>
      </c>
      <c r="AP202" s="46" t="str">
        <f t="shared" si="61"/>
        <v>0-day</v>
      </c>
      <c r="AQ202" s="46" t="str">
        <f t="shared" si="62"/>
        <v>0-day</v>
      </c>
      <c r="AR202" s="17"/>
      <c r="AS202" s="47" t="str">
        <f t="shared" si="63"/>
        <v/>
      </c>
      <c r="AT202" s="35">
        <f t="shared" si="64"/>
        <v>0</v>
      </c>
      <c r="AU202" s="48" t="e">
        <f t="shared" ca="1" si="65"/>
        <v>#NAME?</v>
      </c>
      <c r="AV202" s="48" t="e">
        <f t="shared" ca="1" si="66"/>
        <v>#NAME?</v>
      </c>
      <c r="AW202" s="49" t="e">
        <f t="shared" ca="1" si="67"/>
        <v>#NAME?</v>
      </c>
      <c r="AX202" s="48" t="e">
        <f t="shared" ca="1" si="68"/>
        <v>#NAME?</v>
      </c>
      <c r="AY202" s="49" t="str">
        <f t="shared" si="69"/>
        <v/>
      </c>
      <c r="AZ202" s="50" t="e">
        <f t="shared" ca="1" si="70"/>
        <v>#NAME?</v>
      </c>
      <c r="BA202" s="51" t="e">
        <f t="shared" ca="1" si="71"/>
        <v>#NAME?</v>
      </c>
      <c r="BB202" s="52" t="e">
        <f t="shared" ca="1" si="72"/>
        <v>#NAME?</v>
      </c>
      <c r="BC202" s="51" t="e">
        <f t="shared" ca="1" si="73"/>
        <v>#NAME?</v>
      </c>
      <c r="BD202" s="54" t="e">
        <f t="shared" ca="1" si="74"/>
        <v>#NAME?</v>
      </c>
      <c r="BE202" s="48" t="e">
        <f t="shared" ca="1" si="75"/>
        <v>#NAME?</v>
      </c>
      <c r="BF202" s="50" t="e">
        <f t="shared" ca="1" si="76"/>
        <v>#NAME?</v>
      </c>
      <c r="BG202" s="56" t="e">
        <f t="shared" ca="1" si="77"/>
        <v>#NAME?</v>
      </c>
      <c r="BH202" s="22"/>
      <c r="BI202" s="22"/>
      <c r="BJ202" s="22"/>
      <c r="BK202" s="22"/>
      <c r="BL202" s="22"/>
      <c r="BM202" s="22"/>
      <c r="BN202" s="24"/>
      <c r="BO202" s="24"/>
    </row>
    <row r="203" spans="1:67" ht="15.5">
      <c r="A203" s="25" t="str">
        <f t="shared" si="53"/>
        <v/>
      </c>
      <c r="B203" s="89"/>
      <c r="C203" s="25"/>
      <c r="D203" s="90"/>
      <c r="E203" s="90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36"/>
      <c r="S203" s="91"/>
      <c r="T203" s="36"/>
      <c r="U203" s="82"/>
      <c r="V203" s="25"/>
      <c r="W203" s="58"/>
      <c r="X203" s="34"/>
      <c r="Y203" s="34"/>
      <c r="Z203" s="36"/>
      <c r="AA203" s="84"/>
      <c r="AB203" s="35"/>
      <c r="AC203" s="25"/>
      <c r="AD203" s="25"/>
      <c r="AE203" s="44"/>
      <c r="AF203" s="94"/>
      <c r="AG203" s="25"/>
      <c r="AH203" s="25"/>
      <c r="AI203" s="25"/>
      <c r="AJ203" s="45" t="str">
        <f t="array" ref="AJ203">IFERROR(INDEX('[1]Master Price'!$E:$E,MATCH(D203,'[1]Master Price'!$B:$B,0)),"0")</f>
        <v>0</v>
      </c>
      <c r="AK203" s="45">
        <f t="shared" si="56"/>
        <v>0</v>
      </c>
      <c r="AL203" s="46" t="str">
        <f t="shared" si="57"/>
        <v>0-day</v>
      </c>
      <c r="AM203" s="46" t="str">
        <f t="shared" si="58"/>
        <v>0-day</v>
      </c>
      <c r="AN203" s="46" t="str">
        <f t="shared" si="59"/>
        <v>0-day</v>
      </c>
      <c r="AO203" s="46" t="str">
        <f t="shared" si="60"/>
        <v>0-day</v>
      </c>
      <c r="AP203" s="46" t="str">
        <f t="shared" si="61"/>
        <v>0-day</v>
      </c>
      <c r="AQ203" s="46" t="str">
        <f t="shared" si="62"/>
        <v>0-day</v>
      </c>
      <c r="AR203" s="17"/>
      <c r="AS203" s="47" t="str">
        <f t="shared" si="63"/>
        <v/>
      </c>
      <c r="AT203" s="35">
        <f t="shared" si="64"/>
        <v>0</v>
      </c>
      <c r="AU203" s="48" t="e">
        <f t="shared" ca="1" si="65"/>
        <v>#NAME?</v>
      </c>
      <c r="AV203" s="48" t="e">
        <f t="shared" ca="1" si="66"/>
        <v>#NAME?</v>
      </c>
      <c r="AW203" s="49" t="e">
        <f t="shared" ca="1" si="67"/>
        <v>#NAME?</v>
      </c>
      <c r="AX203" s="48" t="e">
        <f t="shared" ca="1" si="68"/>
        <v>#NAME?</v>
      </c>
      <c r="AY203" s="49" t="str">
        <f t="shared" si="69"/>
        <v/>
      </c>
      <c r="AZ203" s="50" t="e">
        <f t="shared" ca="1" si="70"/>
        <v>#NAME?</v>
      </c>
      <c r="BA203" s="51" t="e">
        <f t="shared" ca="1" si="71"/>
        <v>#NAME?</v>
      </c>
      <c r="BB203" s="52" t="e">
        <f t="shared" ca="1" si="72"/>
        <v>#NAME?</v>
      </c>
      <c r="BC203" s="51" t="e">
        <f t="shared" ca="1" si="73"/>
        <v>#NAME?</v>
      </c>
      <c r="BD203" s="54" t="e">
        <f t="shared" ca="1" si="74"/>
        <v>#NAME?</v>
      </c>
      <c r="BE203" s="48" t="e">
        <f t="shared" ca="1" si="75"/>
        <v>#NAME?</v>
      </c>
      <c r="BF203" s="50" t="e">
        <f t="shared" ca="1" si="76"/>
        <v>#NAME?</v>
      </c>
      <c r="BG203" s="56" t="e">
        <f t="shared" ca="1" si="77"/>
        <v>#NAME?</v>
      </c>
      <c r="BH203" s="22"/>
      <c r="BI203" s="22"/>
      <c r="BJ203" s="22"/>
      <c r="BK203" s="22"/>
      <c r="BL203" s="22"/>
      <c r="BM203" s="22"/>
      <c r="BN203" s="24"/>
      <c r="BO203" s="24"/>
    </row>
    <row r="204" spans="1:67" ht="15.5">
      <c r="A204" s="25" t="str">
        <f t="shared" si="53"/>
        <v/>
      </c>
      <c r="B204" s="89"/>
      <c r="C204" s="25"/>
      <c r="D204" s="90"/>
      <c r="E204" s="90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36"/>
      <c r="S204" s="91"/>
      <c r="T204" s="36"/>
      <c r="U204" s="82"/>
      <c r="V204" s="25"/>
      <c r="W204" s="58"/>
      <c r="X204" s="34"/>
      <c r="Y204" s="34"/>
      <c r="Z204" s="36"/>
      <c r="AA204" s="84"/>
      <c r="AB204" s="35"/>
      <c r="AC204" s="25"/>
      <c r="AD204" s="25"/>
      <c r="AE204" s="44"/>
      <c r="AF204" s="94"/>
      <c r="AG204" s="25"/>
      <c r="AH204" s="25"/>
      <c r="AI204" s="25"/>
      <c r="AJ204" s="45" t="str">
        <f t="array" ref="AJ204">IFERROR(INDEX('[1]Master Price'!$E:$E,MATCH(D204,'[1]Master Price'!$B:$B,0)),"0")</f>
        <v>0</v>
      </c>
      <c r="AK204" s="45">
        <f t="shared" si="56"/>
        <v>0</v>
      </c>
      <c r="AL204" s="46" t="str">
        <f t="shared" si="57"/>
        <v>0-day</v>
      </c>
      <c r="AM204" s="46" t="str">
        <f t="shared" si="58"/>
        <v>0-day</v>
      </c>
      <c r="AN204" s="46" t="str">
        <f t="shared" si="59"/>
        <v>0-day</v>
      </c>
      <c r="AO204" s="46" t="str">
        <f t="shared" si="60"/>
        <v>0-day</v>
      </c>
      <c r="AP204" s="46" t="str">
        <f t="shared" si="61"/>
        <v>0-day</v>
      </c>
      <c r="AQ204" s="46" t="str">
        <f t="shared" si="62"/>
        <v>0-day</v>
      </c>
      <c r="AR204" s="17"/>
      <c r="AS204" s="47" t="str">
        <f t="shared" si="63"/>
        <v/>
      </c>
      <c r="AT204" s="35">
        <f t="shared" si="64"/>
        <v>0</v>
      </c>
      <c r="AU204" s="48" t="e">
        <f t="shared" ca="1" si="65"/>
        <v>#NAME?</v>
      </c>
      <c r="AV204" s="48" t="e">
        <f t="shared" ca="1" si="66"/>
        <v>#NAME?</v>
      </c>
      <c r="AW204" s="49" t="e">
        <f t="shared" ca="1" si="67"/>
        <v>#NAME?</v>
      </c>
      <c r="AX204" s="48" t="e">
        <f t="shared" ca="1" si="68"/>
        <v>#NAME?</v>
      </c>
      <c r="AY204" s="49" t="str">
        <f t="shared" si="69"/>
        <v/>
      </c>
      <c r="AZ204" s="50" t="e">
        <f t="shared" ca="1" si="70"/>
        <v>#NAME?</v>
      </c>
      <c r="BA204" s="51" t="e">
        <f t="shared" ca="1" si="71"/>
        <v>#NAME?</v>
      </c>
      <c r="BB204" s="52" t="e">
        <f t="shared" ca="1" si="72"/>
        <v>#NAME?</v>
      </c>
      <c r="BC204" s="51" t="e">
        <f t="shared" ca="1" si="73"/>
        <v>#NAME?</v>
      </c>
      <c r="BD204" s="54" t="e">
        <f t="shared" ca="1" si="74"/>
        <v>#NAME?</v>
      </c>
      <c r="BE204" s="48" t="e">
        <f t="shared" ca="1" si="75"/>
        <v>#NAME?</v>
      </c>
      <c r="BF204" s="50" t="e">
        <f t="shared" ca="1" si="76"/>
        <v>#NAME?</v>
      </c>
      <c r="BG204" s="56" t="e">
        <f t="shared" ca="1" si="77"/>
        <v>#NAME?</v>
      </c>
      <c r="BH204" s="22"/>
      <c r="BI204" s="22"/>
      <c r="BJ204" s="22"/>
      <c r="BK204" s="22"/>
      <c r="BL204" s="22"/>
      <c r="BM204" s="22"/>
      <c r="BN204" s="24"/>
      <c r="BO204" s="24"/>
    </row>
    <row r="205" spans="1:67" ht="15.5">
      <c r="A205" s="25" t="str">
        <f t="shared" si="53"/>
        <v/>
      </c>
      <c r="B205" s="89"/>
      <c r="C205" s="25"/>
      <c r="D205" s="90"/>
      <c r="E205" s="90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36"/>
      <c r="S205" s="91"/>
      <c r="T205" s="36"/>
      <c r="U205" s="82"/>
      <c r="V205" s="25"/>
      <c r="W205" s="58"/>
      <c r="X205" s="34"/>
      <c r="Y205" s="34"/>
      <c r="Z205" s="36"/>
      <c r="AA205" s="84"/>
      <c r="AB205" s="35"/>
      <c r="AC205" s="25"/>
      <c r="AD205" s="25"/>
      <c r="AE205" s="44"/>
      <c r="AF205" s="94"/>
      <c r="AG205" s="25"/>
      <c r="AH205" s="25"/>
      <c r="AI205" s="25"/>
      <c r="AJ205" s="45" t="str">
        <f t="array" ref="AJ205">IFERROR(INDEX('[1]Master Price'!$E:$E,MATCH(D205,'[1]Master Price'!$B:$B,0)),"0")</f>
        <v>0</v>
      </c>
      <c r="AK205" s="45">
        <f t="shared" si="56"/>
        <v>0</v>
      </c>
      <c r="AL205" s="46" t="str">
        <f t="shared" si="57"/>
        <v>0-day</v>
      </c>
      <c r="AM205" s="46" t="str">
        <f t="shared" si="58"/>
        <v>0-day</v>
      </c>
      <c r="AN205" s="46" t="str">
        <f t="shared" si="59"/>
        <v>0-day</v>
      </c>
      <c r="AO205" s="46" t="str">
        <f t="shared" si="60"/>
        <v>0-day</v>
      </c>
      <c r="AP205" s="46" t="str">
        <f t="shared" si="61"/>
        <v>0-day</v>
      </c>
      <c r="AQ205" s="46" t="str">
        <f t="shared" si="62"/>
        <v>0-day</v>
      </c>
      <c r="AR205" s="17"/>
      <c r="AS205" s="47" t="str">
        <f t="shared" si="63"/>
        <v/>
      </c>
      <c r="AT205" s="35">
        <f t="shared" si="64"/>
        <v>0</v>
      </c>
      <c r="AU205" s="48" t="e">
        <f t="shared" ca="1" si="65"/>
        <v>#NAME?</v>
      </c>
      <c r="AV205" s="48" t="e">
        <f t="shared" ca="1" si="66"/>
        <v>#NAME?</v>
      </c>
      <c r="AW205" s="49" t="e">
        <f t="shared" ca="1" si="67"/>
        <v>#NAME?</v>
      </c>
      <c r="AX205" s="48" t="e">
        <f t="shared" ca="1" si="68"/>
        <v>#NAME?</v>
      </c>
      <c r="AY205" s="49" t="str">
        <f t="shared" si="69"/>
        <v/>
      </c>
      <c r="AZ205" s="50" t="e">
        <f t="shared" ca="1" si="70"/>
        <v>#NAME?</v>
      </c>
      <c r="BA205" s="51" t="e">
        <f t="shared" ca="1" si="71"/>
        <v>#NAME?</v>
      </c>
      <c r="BB205" s="52" t="e">
        <f t="shared" ca="1" si="72"/>
        <v>#NAME?</v>
      </c>
      <c r="BC205" s="51" t="e">
        <f t="shared" ca="1" si="73"/>
        <v>#NAME?</v>
      </c>
      <c r="BD205" s="54" t="e">
        <f t="shared" ca="1" si="74"/>
        <v>#NAME?</v>
      </c>
      <c r="BE205" s="48" t="e">
        <f t="shared" ca="1" si="75"/>
        <v>#NAME?</v>
      </c>
      <c r="BF205" s="50" t="e">
        <f t="shared" ca="1" si="76"/>
        <v>#NAME?</v>
      </c>
      <c r="BG205" s="56" t="e">
        <f t="shared" ca="1" si="77"/>
        <v>#NAME?</v>
      </c>
      <c r="BH205" s="22"/>
      <c r="BI205" s="22"/>
      <c r="BJ205" s="22"/>
      <c r="BK205" s="22"/>
      <c r="BL205" s="22"/>
      <c r="BM205" s="22"/>
      <c r="BN205" s="24"/>
      <c r="BO205" s="24"/>
    </row>
    <row r="206" spans="1:67" ht="15.5">
      <c r="A206" s="25" t="str">
        <f t="shared" si="53"/>
        <v/>
      </c>
      <c r="B206" s="89"/>
      <c r="C206" s="25"/>
      <c r="D206" s="90"/>
      <c r="E206" s="90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36"/>
      <c r="S206" s="91"/>
      <c r="T206" s="36"/>
      <c r="U206" s="82"/>
      <c r="V206" s="25"/>
      <c r="W206" s="58"/>
      <c r="X206" s="34"/>
      <c r="Y206" s="34"/>
      <c r="Z206" s="36"/>
      <c r="AA206" s="84"/>
      <c r="AB206" s="35"/>
      <c r="AC206" s="25"/>
      <c r="AD206" s="25"/>
      <c r="AE206" s="44"/>
      <c r="AF206" s="94"/>
      <c r="AG206" s="25"/>
      <c r="AH206" s="25"/>
      <c r="AI206" s="25"/>
      <c r="AJ206" s="45" t="str">
        <f t="array" ref="AJ206">IFERROR(INDEX('[1]Master Price'!$E:$E,MATCH(D206,'[1]Master Price'!$B:$B,0)),"0")</f>
        <v>0</v>
      </c>
      <c r="AK206" s="45">
        <f t="shared" si="56"/>
        <v>0</v>
      </c>
      <c r="AL206" s="46" t="str">
        <f t="shared" si="57"/>
        <v>0-day</v>
      </c>
      <c r="AM206" s="46" t="str">
        <f t="shared" si="58"/>
        <v>0-day</v>
      </c>
      <c r="AN206" s="46" t="str">
        <f t="shared" si="59"/>
        <v>0-day</v>
      </c>
      <c r="AO206" s="46" t="str">
        <f t="shared" si="60"/>
        <v>0-day</v>
      </c>
      <c r="AP206" s="46" t="str">
        <f t="shared" si="61"/>
        <v>0-day</v>
      </c>
      <c r="AQ206" s="46" t="str">
        <f t="shared" si="62"/>
        <v>0-day</v>
      </c>
      <c r="AR206" s="17"/>
      <c r="AS206" s="47" t="str">
        <f t="shared" si="63"/>
        <v/>
      </c>
      <c r="AT206" s="35">
        <f t="shared" si="64"/>
        <v>0</v>
      </c>
      <c r="AU206" s="48" t="e">
        <f t="shared" ca="1" si="65"/>
        <v>#NAME?</v>
      </c>
      <c r="AV206" s="48" t="e">
        <f t="shared" ca="1" si="66"/>
        <v>#NAME?</v>
      </c>
      <c r="AW206" s="49" t="e">
        <f t="shared" ca="1" si="67"/>
        <v>#NAME?</v>
      </c>
      <c r="AX206" s="48" t="e">
        <f t="shared" ca="1" si="68"/>
        <v>#NAME?</v>
      </c>
      <c r="AY206" s="49" t="str">
        <f t="shared" si="69"/>
        <v/>
      </c>
      <c r="AZ206" s="50" t="e">
        <f t="shared" ca="1" si="70"/>
        <v>#NAME?</v>
      </c>
      <c r="BA206" s="51" t="e">
        <f t="shared" ca="1" si="71"/>
        <v>#NAME?</v>
      </c>
      <c r="BB206" s="52" t="e">
        <f t="shared" ca="1" si="72"/>
        <v>#NAME?</v>
      </c>
      <c r="BC206" s="51" t="e">
        <f t="shared" ca="1" si="73"/>
        <v>#NAME?</v>
      </c>
      <c r="BD206" s="54" t="e">
        <f t="shared" ca="1" si="74"/>
        <v>#NAME?</v>
      </c>
      <c r="BE206" s="48" t="e">
        <f t="shared" ca="1" si="75"/>
        <v>#NAME?</v>
      </c>
      <c r="BF206" s="50" t="e">
        <f t="shared" ca="1" si="76"/>
        <v>#NAME?</v>
      </c>
      <c r="BG206" s="56" t="e">
        <f t="shared" ca="1" si="77"/>
        <v>#NAME?</v>
      </c>
      <c r="BH206" s="22"/>
      <c r="BI206" s="22"/>
      <c r="BJ206" s="22"/>
      <c r="BK206" s="22"/>
      <c r="BL206" s="22"/>
      <c r="BM206" s="22"/>
      <c r="BN206" s="24"/>
      <c r="BO206" s="24"/>
    </row>
    <row r="207" spans="1:67" ht="15.5">
      <c r="A207" s="25" t="str">
        <f t="shared" si="53"/>
        <v/>
      </c>
      <c r="B207" s="89"/>
      <c r="C207" s="25"/>
      <c r="D207" s="90"/>
      <c r="E207" s="90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36"/>
      <c r="S207" s="91"/>
      <c r="T207" s="36"/>
      <c r="U207" s="82"/>
      <c r="V207" s="36"/>
      <c r="W207" s="58"/>
      <c r="X207" s="34"/>
      <c r="Y207" s="34"/>
      <c r="Z207" s="36"/>
      <c r="AA207" s="84"/>
      <c r="AB207" s="35"/>
      <c r="AC207" s="25"/>
      <c r="AD207" s="25"/>
      <c r="AE207" s="44"/>
      <c r="AF207" s="94"/>
      <c r="AG207" s="25"/>
      <c r="AH207" s="25"/>
      <c r="AI207" s="25"/>
      <c r="AJ207" s="45" t="str">
        <f t="array" ref="AJ207">IFERROR(INDEX('[1]Master Price'!$E:$E,MATCH(D207,'[1]Master Price'!$B:$B,0)),"0")</f>
        <v>0</v>
      </c>
      <c r="AK207" s="45">
        <f t="shared" si="56"/>
        <v>0</v>
      </c>
      <c r="AL207" s="46" t="str">
        <f t="shared" si="57"/>
        <v>0-day</v>
      </c>
      <c r="AM207" s="46" t="str">
        <f t="shared" si="58"/>
        <v>0-day</v>
      </c>
      <c r="AN207" s="46" t="str">
        <f t="shared" si="59"/>
        <v>0-day</v>
      </c>
      <c r="AO207" s="46" t="str">
        <f t="shared" si="60"/>
        <v>0-day</v>
      </c>
      <c r="AP207" s="46" t="str">
        <f t="shared" si="61"/>
        <v>0-day</v>
      </c>
      <c r="AQ207" s="46" t="str">
        <f t="shared" si="62"/>
        <v>0-day</v>
      </c>
      <c r="AR207" s="17"/>
      <c r="AS207" s="47" t="str">
        <f t="shared" si="63"/>
        <v/>
      </c>
      <c r="AT207" s="35">
        <f t="shared" si="64"/>
        <v>0</v>
      </c>
      <c r="AU207" s="48" t="e">
        <f t="shared" ca="1" si="65"/>
        <v>#NAME?</v>
      </c>
      <c r="AV207" s="48" t="e">
        <f t="shared" ca="1" si="66"/>
        <v>#NAME?</v>
      </c>
      <c r="AW207" s="49" t="e">
        <f t="shared" ca="1" si="67"/>
        <v>#NAME?</v>
      </c>
      <c r="AX207" s="48" t="e">
        <f t="shared" ca="1" si="68"/>
        <v>#NAME?</v>
      </c>
      <c r="AY207" s="49" t="str">
        <f t="shared" si="69"/>
        <v/>
      </c>
      <c r="AZ207" s="50" t="e">
        <f t="shared" ca="1" si="70"/>
        <v>#NAME?</v>
      </c>
      <c r="BA207" s="51" t="e">
        <f t="shared" ca="1" si="71"/>
        <v>#NAME?</v>
      </c>
      <c r="BB207" s="52" t="e">
        <f t="shared" ca="1" si="72"/>
        <v>#NAME?</v>
      </c>
      <c r="BC207" s="51" t="e">
        <f t="shared" ca="1" si="73"/>
        <v>#NAME?</v>
      </c>
      <c r="BD207" s="54" t="e">
        <f t="shared" ca="1" si="74"/>
        <v>#NAME?</v>
      </c>
      <c r="BE207" s="48" t="e">
        <f t="shared" ca="1" si="75"/>
        <v>#NAME?</v>
      </c>
      <c r="BF207" s="50" t="e">
        <f t="shared" ca="1" si="76"/>
        <v>#NAME?</v>
      </c>
      <c r="BG207" s="56" t="e">
        <f t="shared" ca="1" si="77"/>
        <v>#NAME?</v>
      </c>
      <c r="BH207" s="22"/>
      <c r="BI207" s="22"/>
      <c r="BJ207" s="22"/>
      <c r="BK207" s="22"/>
      <c r="BL207" s="22"/>
      <c r="BM207" s="22"/>
      <c r="BN207" s="24"/>
      <c r="BO207" s="24"/>
    </row>
    <row r="208" spans="1:67" ht="15.5">
      <c r="A208" s="25" t="str">
        <f t="shared" si="53"/>
        <v/>
      </c>
      <c r="B208" s="89"/>
      <c r="C208" s="25"/>
      <c r="D208" s="90"/>
      <c r="E208" s="90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36"/>
      <c r="S208" s="91"/>
      <c r="T208" s="36"/>
      <c r="U208" s="82"/>
      <c r="V208" s="36"/>
      <c r="W208" s="58"/>
      <c r="X208" s="34"/>
      <c r="Y208" s="34"/>
      <c r="Z208" s="36"/>
      <c r="AA208" s="84"/>
      <c r="AB208" s="35"/>
      <c r="AC208" s="25"/>
      <c r="AD208" s="25"/>
      <c r="AE208" s="44"/>
      <c r="AF208" s="94"/>
      <c r="AG208" s="25"/>
      <c r="AH208" s="25"/>
      <c r="AI208" s="25"/>
      <c r="AJ208" s="45" t="str">
        <f t="array" ref="AJ208">IFERROR(INDEX('[1]Master Price'!$E:$E,MATCH(D208,'[1]Master Price'!$B:$B,0)),"0")</f>
        <v>0</v>
      </c>
      <c r="AK208" s="45">
        <f t="shared" si="56"/>
        <v>0</v>
      </c>
      <c r="AL208" s="46" t="str">
        <f t="shared" si="57"/>
        <v>0-day</v>
      </c>
      <c r="AM208" s="46" t="str">
        <f t="shared" si="58"/>
        <v>0-day</v>
      </c>
      <c r="AN208" s="46" t="str">
        <f t="shared" si="59"/>
        <v>0-day</v>
      </c>
      <c r="AO208" s="46" t="str">
        <f t="shared" si="60"/>
        <v>0-day</v>
      </c>
      <c r="AP208" s="46" t="str">
        <f t="shared" si="61"/>
        <v>0-day</v>
      </c>
      <c r="AQ208" s="46" t="str">
        <f t="shared" si="62"/>
        <v>0-day</v>
      </c>
      <c r="AR208" s="17"/>
      <c r="AS208" s="47" t="str">
        <f t="shared" si="63"/>
        <v/>
      </c>
      <c r="AT208" s="35">
        <f t="shared" si="64"/>
        <v>0</v>
      </c>
      <c r="AU208" s="48" t="e">
        <f t="shared" ca="1" si="65"/>
        <v>#NAME?</v>
      </c>
      <c r="AV208" s="48" t="e">
        <f t="shared" ca="1" si="66"/>
        <v>#NAME?</v>
      </c>
      <c r="AW208" s="49" t="e">
        <f t="shared" ca="1" si="67"/>
        <v>#NAME?</v>
      </c>
      <c r="AX208" s="48" t="e">
        <f t="shared" ca="1" si="68"/>
        <v>#NAME?</v>
      </c>
      <c r="AY208" s="49" t="str">
        <f t="shared" si="69"/>
        <v/>
      </c>
      <c r="AZ208" s="50" t="e">
        <f t="shared" ca="1" si="70"/>
        <v>#NAME?</v>
      </c>
      <c r="BA208" s="51" t="e">
        <f t="shared" ca="1" si="71"/>
        <v>#NAME?</v>
      </c>
      <c r="BB208" s="52" t="e">
        <f t="shared" ca="1" si="72"/>
        <v>#NAME?</v>
      </c>
      <c r="BC208" s="51" t="e">
        <f t="shared" ca="1" si="73"/>
        <v>#NAME?</v>
      </c>
      <c r="BD208" s="54" t="e">
        <f t="shared" ca="1" si="74"/>
        <v>#NAME?</v>
      </c>
      <c r="BE208" s="48" t="e">
        <f t="shared" ca="1" si="75"/>
        <v>#NAME?</v>
      </c>
      <c r="BF208" s="50" t="e">
        <f t="shared" ca="1" si="76"/>
        <v>#NAME?</v>
      </c>
      <c r="BG208" s="56" t="e">
        <f t="shared" ca="1" si="77"/>
        <v>#NAME?</v>
      </c>
      <c r="BH208" s="22"/>
      <c r="BI208" s="22"/>
      <c r="BJ208" s="22"/>
      <c r="BK208" s="22"/>
      <c r="BL208" s="22"/>
      <c r="BM208" s="22"/>
      <c r="BN208" s="24"/>
      <c r="BO208" s="24"/>
    </row>
    <row r="209" spans="1:67" ht="15.5">
      <c r="A209" s="25" t="str">
        <f t="shared" si="53"/>
        <v/>
      </c>
      <c r="B209" s="89"/>
      <c r="C209" s="25"/>
      <c r="D209" s="90"/>
      <c r="E209" s="90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36"/>
      <c r="S209" s="91"/>
      <c r="T209" s="36"/>
      <c r="U209" s="82"/>
      <c r="V209" s="36"/>
      <c r="W209" s="58"/>
      <c r="X209" s="34"/>
      <c r="Y209" s="34"/>
      <c r="Z209" s="36"/>
      <c r="AA209" s="84"/>
      <c r="AB209" s="35"/>
      <c r="AC209" s="25"/>
      <c r="AD209" s="25"/>
      <c r="AE209" s="44"/>
      <c r="AF209" s="94"/>
      <c r="AG209" s="25"/>
      <c r="AH209" s="25"/>
      <c r="AI209" s="25"/>
      <c r="AJ209" s="45" t="str">
        <f t="array" ref="AJ209">IFERROR(INDEX('[1]Master Price'!$E:$E,MATCH(D209,'[1]Master Price'!$B:$B,0)),"0")</f>
        <v>0</v>
      </c>
      <c r="AK209" s="45">
        <f t="shared" si="56"/>
        <v>0</v>
      </c>
      <c r="AL209" s="46" t="str">
        <f t="shared" si="57"/>
        <v>0-day</v>
      </c>
      <c r="AM209" s="46" t="str">
        <f t="shared" si="58"/>
        <v>0-day</v>
      </c>
      <c r="AN209" s="46" t="str">
        <f t="shared" si="59"/>
        <v>0-day</v>
      </c>
      <c r="AO209" s="46" t="str">
        <f t="shared" si="60"/>
        <v>0-day</v>
      </c>
      <c r="AP209" s="46" t="str">
        <f t="shared" si="61"/>
        <v>0-day</v>
      </c>
      <c r="AQ209" s="46" t="str">
        <f t="shared" si="62"/>
        <v>0-day</v>
      </c>
      <c r="AR209" s="17"/>
      <c r="AS209" s="47" t="str">
        <f t="shared" si="63"/>
        <v/>
      </c>
      <c r="AT209" s="35">
        <f t="shared" si="64"/>
        <v>0</v>
      </c>
      <c r="AU209" s="48" t="e">
        <f t="shared" ca="1" si="65"/>
        <v>#NAME?</v>
      </c>
      <c r="AV209" s="48" t="e">
        <f t="shared" ca="1" si="66"/>
        <v>#NAME?</v>
      </c>
      <c r="AW209" s="49" t="e">
        <f t="shared" ca="1" si="67"/>
        <v>#NAME?</v>
      </c>
      <c r="AX209" s="48" t="e">
        <f t="shared" ca="1" si="68"/>
        <v>#NAME?</v>
      </c>
      <c r="AY209" s="49" t="str">
        <f t="shared" si="69"/>
        <v/>
      </c>
      <c r="AZ209" s="50" t="e">
        <f t="shared" ca="1" si="70"/>
        <v>#NAME?</v>
      </c>
      <c r="BA209" s="51" t="e">
        <f t="shared" ca="1" si="71"/>
        <v>#NAME?</v>
      </c>
      <c r="BB209" s="52" t="e">
        <f t="shared" ca="1" si="72"/>
        <v>#NAME?</v>
      </c>
      <c r="BC209" s="51" t="e">
        <f t="shared" ca="1" si="73"/>
        <v>#NAME?</v>
      </c>
      <c r="BD209" s="54" t="e">
        <f t="shared" ca="1" si="74"/>
        <v>#NAME?</v>
      </c>
      <c r="BE209" s="48" t="e">
        <f t="shared" ca="1" si="75"/>
        <v>#NAME?</v>
      </c>
      <c r="BF209" s="50" t="e">
        <f t="shared" ca="1" si="76"/>
        <v>#NAME?</v>
      </c>
      <c r="BG209" s="56" t="e">
        <f t="shared" ca="1" si="77"/>
        <v>#NAME?</v>
      </c>
      <c r="BH209" s="22"/>
      <c r="BI209" s="22"/>
      <c r="BJ209" s="22"/>
      <c r="BK209" s="22"/>
      <c r="BL209" s="22"/>
      <c r="BM209" s="22"/>
      <c r="BN209" s="24"/>
      <c r="BO209" s="24"/>
    </row>
    <row r="210" spans="1:67" ht="15.5">
      <c r="A210" s="25" t="str">
        <f t="shared" si="53"/>
        <v/>
      </c>
      <c r="B210" s="89"/>
      <c r="C210" s="25"/>
      <c r="D210" s="90"/>
      <c r="E210" s="90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36"/>
      <c r="S210" s="91"/>
      <c r="T210" s="36"/>
      <c r="U210" s="82"/>
      <c r="V210" s="36"/>
      <c r="W210" s="58"/>
      <c r="X210" s="34"/>
      <c r="Y210" s="34"/>
      <c r="Z210" s="36"/>
      <c r="AA210" s="84"/>
      <c r="AB210" s="35"/>
      <c r="AC210" s="25"/>
      <c r="AD210" s="25"/>
      <c r="AE210" s="44"/>
      <c r="AF210" s="94"/>
      <c r="AG210" s="25"/>
      <c r="AH210" s="25"/>
      <c r="AI210" s="25"/>
      <c r="AJ210" s="45" t="str">
        <f t="array" ref="AJ210">IFERROR(INDEX('[1]Master Price'!$E:$E,MATCH(D210,'[1]Master Price'!$B:$B,0)),"0")</f>
        <v>0</v>
      </c>
      <c r="AK210" s="45">
        <f t="shared" si="56"/>
        <v>0</v>
      </c>
      <c r="AL210" s="46" t="str">
        <f t="shared" si="57"/>
        <v>0-day</v>
      </c>
      <c r="AM210" s="46" t="str">
        <f t="shared" si="58"/>
        <v>0-day</v>
      </c>
      <c r="AN210" s="46" t="str">
        <f t="shared" si="59"/>
        <v>0-day</v>
      </c>
      <c r="AO210" s="46" t="str">
        <f t="shared" si="60"/>
        <v>0-day</v>
      </c>
      <c r="AP210" s="46" t="str">
        <f t="shared" si="61"/>
        <v>0-day</v>
      </c>
      <c r="AQ210" s="46" t="str">
        <f t="shared" si="62"/>
        <v>0-day</v>
      </c>
      <c r="AR210" s="17"/>
      <c r="AS210" s="47" t="str">
        <f t="shared" si="63"/>
        <v/>
      </c>
      <c r="AT210" s="35">
        <f t="shared" si="64"/>
        <v>0</v>
      </c>
      <c r="AU210" s="48" t="e">
        <f t="shared" ca="1" si="65"/>
        <v>#NAME?</v>
      </c>
      <c r="AV210" s="48" t="e">
        <f t="shared" ca="1" si="66"/>
        <v>#NAME?</v>
      </c>
      <c r="AW210" s="49" t="e">
        <f t="shared" ca="1" si="67"/>
        <v>#NAME?</v>
      </c>
      <c r="AX210" s="48" t="e">
        <f t="shared" ca="1" si="68"/>
        <v>#NAME?</v>
      </c>
      <c r="AY210" s="49" t="str">
        <f t="shared" si="69"/>
        <v/>
      </c>
      <c r="AZ210" s="50" t="e">
        <f t="shared" ca="1" si="70"/>
        <v>#NAME?</v>
      </c>
      <c r="BA210" s="51" t="e">
        <f t="shared" ca="1" si="71"/>
        <v>#NAME?</v>
      </c>
      <c r="BB210" s="52" t="e">
        <f t="shared" ca="1" si="72"/>
        <v>#NAME?</v>
      </c>
      <c r="BC210" s="51" t="e">
        <f t="shared" ca="1" si="73"/>
        <v>#NAME?</v>
      </c>
      <c r="BD210" s="54" t="e">
        <f t="shared" ca="1" si="74"/>
        <v>#NAME?</v>
      </c>
      <c r="BE210" s="48" t="e">
        <f t="shared" ca="1" si="75"/>
        <v>#NAME?</v>
      </c>
      <c r="BF210" s="50" t="e">
        <f t="shared" ca="1" si="76"/>
        <v>#NAME?</v>
      </c>
      <c r="BG210" s="56" t="e">
        <f t="shared" ca="1" si="77"/>
        <v>#NAME?</v>
      </c>
      <c r="BH210" s="22"/>
      <c r="BI210" s="22"/>
      <c r="BJ210" s="22"/>
      <c r="BK210" s="22"/>
      <c r="BL210" s="22"/>
      <c r="BM210" s="22"/>
      <c r="BN210" s="24"/>
      <c r="BO210" s="24"/>
    </row>
    <row r="211" spans="1:67" ht="15.5">
      <c r="A211" s="25" t="str">
        <f t="shared" si="53"/>
        <v/>
      </c>
      <c r="B211" s="89"/>
      <c r="C211" s="25"/>
      <c r="D211" s="90"/>
      <c r="E211" s="90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36"/>
      <c r="S211" s="91"/>
      <c r="T211" s="36"/>
      <c r="U211" s="82"/>
      <c r="V211" s="36"/>
      <c r="W211" s="58"/>
      <c r="X211" s="34"/>
      <c r="Y211" s="34"/>
      <c r="Z211" s="36"/>
      <c r="AA211" s="84"/>
      <c r="AB211" s="35"/>
      <c r="AC211" s="25"/>
      <c r="AD211" s="25"/>
      <c r="AE211" s="44"/>
      <c r="AF211" s="94"/>
      <c r="AG211" s="25"/>
      <c r="AH211" s="25"/>
      <c r="AI211" s="25"/>
      <c r="AJ211" s="45" t="str">
        <f t="array" ref="AJ211">IFERROR(INDEX('[1]Master Price'!$E:$E,MATCH(D211,'[1]Master Price'!$B:$B,0)),"0")</f>
        <v>0</v>
      </c>
      <c r="AK211" s="45">
        <f t="shared" si="56"/>
        <v>0</v>
      </c>
      <c r="AL211" s="46" t="str">
        <f t="shared" si="57"/>
        <v>0-day</v>
      </c>
      <c r="AM211" s="46" t="str">
        <f t="shared" si="58"/>
        <v>0-day</v>
      </c>
      <c r="AN211" s="46" t="str">
        <f t="shared" si="59"/>
        <v>0-day</v>
      </c>
      <c r="AO211" s="46" t="str">
        <f t="shared" si="60"/>
        <v>0-day</v>
      </c>
      <c r="AP211" s="46" t="str">
        <f t="shared" si="61"/>
        <v>0-day</v>
      </c>
      <c r="AQ211" s="46" t="str">
        <f t="shared" si="62"/>
        <v>0-day</v>
      </c>
      <c r="AR211" s="17"/>
      <c r="AS211" s="47" t="str">
        <f t="shared" si="63"/>
        <v/>
      </c>
      <c r="AT211" s="35">
        <f t="shared" si="64"/>
        <v>0</v>
      </c>
      <c r="AU211" s="48" t="e">
        <f t="shared" ca="1" si="65"/>
        <v>#NAME?</v>
      </c>
      <c r="AV211" s="48" t="e">
        <f t="shared" ca="1" si="66"/>
        <v>#NAME?</v>
      </c>
      <c r="AW211" s="49" t="e">
        <f t="shared" ca="1" si="67"/>
        <v>#NAME?</v>
      </c>
      <c r="AX211" s="48" t="e">
        <f t="shared" ca="1" si="68"/>
        <v>#NAME?</v>
      </c>
      <c r="AY211" s="49" t="str">
        <f t="shared" si="69"/>
        <v/>
      </c>
      <c r="AZ211" s="50" t="e">
        <f t="shared" ca="1" si="70"/>
        <v>#NAME?</v>
      </c>
      <c r="BA211" s="51" t="e">
        <f t="shared" ca="1" si="71"/>
        <v>#NAME?</v>
      </c>
      <c r="BB211" s="52" t="e">
        <f t="shared" ca="1" si="72"/>
        <v>#NAME?</v>
      </c>
      <c r="BC211" s="51" t="e">
        <f t="shared" ca="1" si="73"/>
        <v>#NAME?</v>
      </c>
      <c r="BD211" s="54" t="e">
        <f t="shared" ca="1" si="74"/>
        <v>#NAME?</v>
      </c>
      <c r="BE211" s="48" t="e">
        <f t="shared" ca="1" si="75"/>
        <v>#NAME?</v>
      </c>
      <c r="BF211" s="50" t="e">
        <f t="shared" ca="1" si="76"/>
        <v>#NAME?</v>
      </c>
      <c r="BG211" s="56" t="e">
        <f t="shared" ca="1" si="77"/>
        <v>#NAME?</v>
      </c>
      <c r="BH211" s="22"/>
      <c r="BI211" s="22"/>
      <c r="BJ211" s="22"/>
      <c r="BK211" s="22"/>
      <c r="BL211" s="22"/>
      <c r="BM211" s="22"/>
      <c r="BN211" s="24"/>
      <c r="BO211" s="24"/>
    </row>
    <row r="212" spans="1:67" ht="15.5">
      <c r="A212" s="25" t="str">
        <f t="shared" si="53"/>
        <v/>
      </c>
      <c r="B212" s="89"/>
      <c r="C212" s="25"/>
      <c r="D212" s="90"/>
      <c r="E212" s="90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36"/>
      <c r="S212" s="91"/>
      <c r="T212" s="36"/>
      <c r="U212" s="82"/>
      <c r="V212" s="25"/>
      <c r="W212" s="58"/>
      <c r="X212" s="34"/>
      <c r="Y212" s="34"/>
      <c r="Z212" s="36"/>
      <c r="AA212" s="84"/>
      <c r="AB212" s="35"/>
      <c r="AC212" s="25"/>
      <c r="AD212" s="25"/>
      <c r="AE212" s="44"/>
      <c r="AF212" s="94"/>
      <c r="AG212" s="25"/>
      <c r="AH212" s="25"/>
      <c r="AI212" s="25"/>
      <c r="AJ212" s="45" t="str">
        <f t="array" ref="AJ212">IFERROR(INDEX('[1]Master Price'!$E:$E,MATCH(D212,'[1]Master Price'!$B:$B,0)),"0")</f>
        <v>0</v>
      </c>
      <c r="AK212" s="45">
        <f t="shared" si="56"/>
        <v>0</v>
      </c>
      <c r="AL212" s="46" t="str">
        <f t="shared" si="57"/>
        <v>0-day</v>
      </c>
      <c r="AM212" s="46" t="str">
        <f t="shared" si="58"/>
        <v>0-day</v>
      </c>
      <c r="AN212" s="46" t="str">
        <f t="shared" si="59"/>
        <v>0-day</v>
      </c>
      <c r="AO212" s="46" t="str">
        <f t="shared" si="60"/>
        <v>0-day</v>
      </c>
      <c r="AP212" s="46" t="str">
        <f t="shared" si="61"/>
        <v>0-day</v>
      </c>
      <c r="AQ212" s="46" t="str">
        <f t="shared" si="62"/>
        <v>0-day</v>
      </c>
      <c r="AR212" s="17"/>
      <c r="AS212" s="47" t="str">
        <f t="shared" si="63"/>
        <v/>
      </c>
      <c r="AT212" s="35">
        <f t="shared" si="64"/>
        <v>0</v>
      </c>
      <c r="AU212" s="48" t="e">
        <f t="shared" ca="1" si="65"/>
        <v>#NAME?</v>
      </c>
      <c r="AV212" s="48" t="e">
        <f t="shared" ca="1" si="66"/>
        <v>#NAME?</v>
      </c>
      <c r="AW212" s="49" t="e">
        <f t="shared" ca="1" si="67"/>
        <v>#NAME?</v>
      </c>
      <c r="AX212" s="48" t="e">
        <f t="shared" ca="1" si="68"/>
        <v>#NAME?</v>
      </c>
      <c r="AY212" s="49" t="str">
        <f t="shared" si="69"/>
        <v/>
      </c>
      <c r="AZ212" s="50" t="e">
        <f t="shared" ca="1" si="70"/>
        <v>#NAME?</v>
      </c>
      <c r="BA212" s="51" t="e">
        <f t="shared" ca="1" si="71"/>
        <v>#NAME?</v>
      </c>
      <c r="BB212" s="52" t="e">
        <f t="shared" ca="1" si="72"/>
        <v>#NAME?</v>
      </c>
      <c r="BC212" s="51" t="e">
        <f t="shared" ca="1" si="73"/>
        <v>#NAME?</v>
      </c>
      <c r="BD212" s="54" t="e">
        <f t="shared" ca="1" si="74"/>
        <v>#NAME?</v>
      </c>
      <c r="BE212" s="48" t="e">
        <f t="shared" ca="1" si="75"/>
        <v>#NAME?</v>
      </c>
      <c r="BF212" s="50" t="e">
        <f t="shared" ca="1" si="76"/>
        <v>#NAME?</v>
      </c>
      <c r="BG212" s="56" t="e">
        <f t="shared" ca="1" si="77"/>
        <v>#NAME?</v>
      </c>
      <c r="BH212" s="22"/>
      <c r="BI212" s="22"/>
      <c r="BJ212" s="22"/>
      <c r="BK212" s="22"/>
      <c r="BL212" s="22"/>
      <c r="BM212" s="22"/>
      <c r="BN212" s="24"/>
      <c r="BO212" s="24"/>
    </row>
    <row r="213" spans="1:67" ht="15.5">
      <c r="A213" s="25" t="str">
        <f t="shared" si="53"/>
        <v/>
      </c>
      <c r="B213" s="89"/>
      <c r="C213" s="25"/>
      <c r="D213" s="90"/>
      <c r="E213" s="90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36"/>
      <c r="S213" s="91"/>
      <c r="T213" s="36"/>
      <c r="U213" s="82"/>
      <c r="V213" s="25"/>
      <c r="W213" s="58"/>
      <c r="X213" s="34"/>
      <c r="Y213" s="34"/>
      <c r="Z213" s="36"/>
      <c r="AA213" s="84"/>
      <c r="AB213" s="35"/>
      <c r="AC213" s="25"/>
      <c r="AD213" s="25"/>
      <c r="AE213" s="44"/>
      <c r="AF213" s="94"/>
      <c r="AG213" s="25"/>
      <c r="AH213" s="25"/>
      <c r="AI213" s="25"/>
      <c r="AJ213" s="45" t="str">
        <f t="array" ref="AJ213">IFERROR(INDEX('[1]Master Price'!$E:$E,MATCH(D213,'[1]Master Price'!$B:$B,0)),"0")</f>
        <v>0</v>
      </c>
      <c r="AK213" s="45">
        <f t="shared" si="56"/>
        <v>0</v>
      </c>
      <c r="AL213" s="46" t="str">
        <f t="shared" ref="AL213:AL223" si="78">IFERROR(DATEDIF(B213,T214,"d"),"0")&amp;"-day"</f>
        <v>0-day</v>
      </c>
      <c r="AM213" s="46" t="str">
        <f t="shared" si="58"/>
        <v>0-day</v>
      </c>
      <c r="AN213" s="46" t="str">
        <f t="shared" ref="AN213:AN223" si="79">IFERROR(DATEDIF(T214,X213,"d"),"0")&amp;"-day"</f>
        <v>0-day</v>
      </c>
      <c r="AO213" s="46" t="str">
        <f t="shared" si="60"/>
        <v>0-day</v>
      </c>
      <c r="AP213" s="46" t="str">
        <f t="shared" si="61"/>
        <v>0-day</v>
      </c>
      <c r="AQ213" s="46" t="str">
        <f t="shared" si="62"/>
        <v>0-day</v>
      </c>
      <c r="AR213" s="17"/>
      <c r="AS213" s="47" t="str">
        <f t="shared" si="63"/>
        <v/>
      </c>
      <c r="AT213" s="35">
        <f t="shared" si="64"/>
        <v>0</v>
      </c>
      <c r="AU213" s="48" t="e">
        <f t="shared" ca="1" si="65"/>
        <v>#NAME?</v>
      </c>
      <c r="AV213" s="48" t="e">
        <f t="shared" ca="1" si="66"/>
        <v>#NAME?</v>
      </c>
      <c r="AW213" s="49" t="e">
        <f t="shared" ca="1" si="67"/>
        <v>#NAME?</v>
      </c>
      <c r="AX213" s="48" t="e">
        <f t="shared" ca="1" si="68"/>
        <v>#NAME?</v>
      </c>
      <c r="AY213" s="49" t="str">
        <f t="shared" si="69"/>
        <v/>
      </c>
      <c r="AZ213" s="50" t="e">
        <f t="shared" ca="1" si="70"/>
        <v>#NAME?</v>
      </c>
      <c r="BA213" s="51" t="e">
        <f t="shared" ca="1" si="71"/>
        <v>#NAME?</v>
      </c>
      <c r="BB213" s="52" t="e">
        <f t="shared" ca="1" si="72"/>
        <v>#NAME?</v>
      </c>
      <c r="BC213" s="51" t="e">
        <f t="shared" ca="1" si="73"/>
        <v>#NAME?</v>
      </c>
      <c r="BD213" s="54" t="e">
        <f t="shared" ca="1" si="74"/>
        <v>#NAME?</v>
      </c>
      <c r="BE213" s="48" t="e">
        <f t="shared" ca="1" si="75"/>
        <v>#NAME?</v>
      </c>
      <c r="BF213" s="50" t="e">
        <f t="shared" ca="1" si="76"/>
        <v>#NAME?</v>
      </c>
      <c r="BG213" s="56" t="e">
        <f t="shared" ca="1" si="77"/>
        <v>#NAME?</v>
      </c>
      <c r="BH213" s="22"/>
      <c r="BI213" s="22"/>
      <c r="BJ213" s="22"/>
      <c r="BK213" s="22"/>
      <c r="BL213" s="22"/>
      <c r="BM213" s="22"/>
      <c r="BN213" s="24"/>
      <c r="BO213" s="24"/>
    </row>
    <row r="214" spans="1:67" ht="15.5">
      <c r="A214" s="25" t="str">
        <f t="shared" si="53"/>
        <v/>
      </c>
      <c r="B214" s="89"/>
      <c r="C214" s="25"/>
      <c r="D214" s="90"/>
      <c r="E214" s="90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36"/>
      <c r="S214" s="91"/>
      <c r="T214" s="36"/>
      <c r="U214" s="82"/>
      <c r="V214" s="25"/>
      <c r="W214" s="58"/>
      <c r="X214" s="34"/>
      <c r="Y214" s="34"/>
      <c r="Z214" s="36"/>
      <c r="AA214" s="84"/>
      <c r="AB214" s="35"/>
      <c r="AC214" s="25"/>
      <c r="AD214" s="25"/>
      <c r="AE214" s="44"/>
      <c r="AF214" s="94"/>
      <c r="AG214" s="25"/>
      <c r="AH214" s="25"/>
      <c r="AI214" s="25"/>
      <c r="AJ214" s="45" t="str">
        <f t="array" ref="AJ214">IFERROR(INDEX('[1]Master Price'!$E:$E,MATCH(D214,'[1]Master Price'!$B:$B,0)),"0")</f>
        <v>0</v>
      </c>
      <c r="AK214" s="45">
        <f t="shared" si="56"/>
        <v>0</v>
      </c>
      <c r="AL214" s="46" t="str">
        <f t="shared" si="78"/>
        <v>0-day</v>
      </c>
      <c r="AM214" s="46" t="str">
        <f t="shared" si="58"/>
        <v>0-day</v>
      </c>
      <c r="AN214" s="46" t="str">
        <f t="shared" si="79"/>
        <v>0-day</v>
      </c>
      <c r="AO214" s="46" t="str">
        <f t="shared" si="60"/>
        <v>0-day</v>
      </c>
      <c r="AP214" s="46" t="str">
        <f t="shared" si="61"/>
        <v>0-day</v>
      </c>
      <c r="AQ214" s="46" t="str">
        <f t="shared" si="62"/>
        <v>0-day</v>
      </c>
      <c r="AR214" s="17"/>
      <c r="AS214" s="47" t="str">
        <f t="shared" si="63"/>
        <v/>
      </c>
      <c r="AT214" s="35">
        <f t="shared" si="64"/>
        <v>0</v>
      </c>
      <c r="AU214" s="48" t="e">
        <f t="shared" ca="1" si="65"/>
        <v>#NAME?</v>
      </c>
      <c r="AV214" s="48" t="e">
        <f t="shared" ca="1" si="66"/>
        <v>#NAME?</v>
      </c>
      <c r="AW214" s="49" t="e">
        <f t="shared" ca="1" si="67"/>
        <v>#NAME?</v>
      </c>
      <c r="AX214" s="48" t="e">
        <f t="shared" ca="1" si="68"/>
        <v>#NAME?</v>
      </c>
      <c r="AY214" s="49" t="str">
        <f t="shared" si="69"/>
        <v/>
      </c>
      <c r="AZ214" s="50" t="e">
        <f t="shared" ca="1" si="70"/>
        <v>#NAME?</v>
      </c>
      <c r="BA214" s="51" t="e">
        <f t="shared" ca="1" si="71"/>
        <v>#NAME?</v>
      </c>
      <c r="BB214" s="52" t="e">
        <f t="shared" ca="1" si="72"/>
        <v>#NAME?</v>
      </c>
      <c r="BC214" s="51" t="e">
        <f t="shared" ca="1" si="73"/>
        <v>#NAME?</v>
      </c>
      <c r="BD214" s="54" t="e">
        <f t="shared" ca="1" si="74"/>
        <v>#NAME?</v>
      </c>
      <c r="BE214" s="48" t="e">
        <f t="shared" ca="1" si="75"/>
        <v>#NAME?</v>
      </c>
      <c r="BF214" s="50" t="e">
        <f t="shared" ca="1" si="76"/>
        <v>#NAME?</v>
      </c>
      <c r="BG214" s="56" t="e">
        <f t="shared" ca="1" si="77"/>
        <v>#NAME?</v>
      </c>
      <c r="BH214" s="22"/>
      <c r="BI214" s="22"/>
      <c r="BJ214" s="22"/>
      <c r="BK214" s="22"/>
      <c r="BL214" s="22"/>
      <c r="BM214" s="22"/>
      <c r="BN214" s="24"/>
      <c r="BO214" s="24"/>
    </row>
    <row r="215" spans="1:67" ht="15.5">
      <c r="A215" s="25" t="str">
        <f t="shared" si="53"/>
        <v/>
      </c>
      <c r="B215" s="89"/>
      <c r="C215" s="25"/>
      <c r="D215" s="90"/>
      <c r="E215" s="90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36"/>
      <c r="S215" s="91"/>
      <c r="T215" s="36"/>
      <c r="U215" s="82"/>
      <c r="V215" s="25"/>
      <c r="W215" s="58"/>
      <c r="X215" s="34"/>
      <c r="Y215" s="34"/>
      <c r="Z215" s="36"/>
      <c r="AA215" s="84"/>
      <c r="AB215" s="35"/>
      <c r="AC215" s="25"/>
      <c r="AD215" s="25"/>
      <c r="AE215" s="44"/>
      <c r="AF215" s="94"/>
      <c r="AG215" s="25"/>
      <c r="AH215" s="25"/>
      <c r="AI215" s="25"/>
      <c r="AJ215" s="45" t="str">
        <f t="array" ref="AJ215">IFERROR(INDEX('[1]Master Price'!$E:$E,MATCH(D215,'[1]Master Price'!$B:$B,0)),"0")</f>
        <v>0</v>
      </c>
      <c r="AK215" s="45">
        <f t="shared" si="56"/>
        <v>0</v>
      </c>
      <c r="AL215" s="46" t="str">
        <f t="shared" si="78"/>
        <v>0-day</v>
      </c>
      <c r="AM215" s="46" t="str">
        <f t="shared" si="58"/>
        <v>0-day</v>
      </c>
      <c r="AN215" s="46" t="str">
        <f t="shared" si="79"/>
        <v>0-day</v>
      </c>
      <c r="AO215" s="46" t="str">
        <f t="shared" si="60"/>
        <v>0-day</v>
      </c>
      <c r="AP215" s="46" t="str">
        <f t="shared" si="61"/>
        <v>0-day</v>
      </c>
      <c r="AQ215" s="46" t="str">
        <f t="shared" si="62"/>
        <v>0-day</v>
      </c>
      <c r="AR215" s="17"/>
      <c r="AS215" s="47" t="str">
        <f t="shared" si="63"/>
        <v/>
      </c>
      <c r="AT215" s="35">
        <f t="shared" si="64"/>
        <v>0</v>
      </c>
      <c r="AU215" s="48" t="e">
        <f t="shared" ca="1" si="65"/>
        <v>#NAME?</v>
      </c>
      <c r="AV215" s="48" t="e">
        <f t="shared" ca="1" si="66"/>
        <v>#NAME?</v>
      </c>
      <c r="AW215" s="49" t="e">
        <f t="shared" ca="1" si="67"/>
        <v>#NAME?</v>
      </c>
      <c r="AX215" s="48" t="e">
        <f t="shared" ca="1" si="68"/>
        <v>#NAME?</v>
      </c>
      <c r="AY215" s="49" t="str">
        <f t="shared" si="69"/>
        <v/>
      </c>
      <c r="AZ215" s="50" t="e">
        <f t="shared" ca="1" si="70"/>
        <v>#NAME?</v>
      </c>
      <c r="BA215" s="51" t="e">
        <f t="shared" ca="1" si="71"/>
        <v>#NAME?</v>
      </c>
      <c r="BB215" s="52" t="e">
        <f t="shared" ca="1" si="72"/>
        <v>#NAME?</v>
      </c>
      <c r="BC215" s="51" t="e">
        <f t="shared" ca="1" si="73"/>
        <v>#NAME?</v>
      </c>
      <c r="BD215" s="54" t="e">
        <f t="shared" ca="1" si="74"/>
        <v>#NAME?</v>
      </c>
      <c r="BE215" s="48" t="e">
        <f t="shared" ca="1" si="75"/>
        <v>#NAME?</v>
      </c>
      <c r="BF215" s="50" t="e">
        <f t="shared" ca="1" si="76"/>
        <v>#NAME?</v>
      </c>
      <c r="BG215" s="56" t="e">
        <f t="shared" ca="1" si="77"/>
        <v>#NAME?</v>
      </c>
      <c r="BH215" s="22"/>
      <c r="BI215" s="22"/>
      <c r="BJ215" s="22"/>
      <c r="BK215" s="22"/>
      <c r="BL215" s="22"/>
      <c r="BM215" s="22"/>
      <c r="BN215" s="24"/>
      <c r="BO215" s="24"/>
    </row>
    <row r="216" spans="1:67" ht="15.5">
      <c r="A216" s="25" t="str">
        <f t="shared" si="53"/>
        <v/>
      </c>
      <c r="B216" s="89"/>
      <c r="C216" s="25"/>
      <c r="D216" s="90"/>
      <c r="E216" s="90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36"/>
      <c r="S216" s="91"/>
      <c r="T216" s="36"/>
      <c r="U216" s="82"/>
      <c r="V216" s="25"/>
      <c r="W216" s="58"/>
      <c r="X216" s="34"/>
      <c r="Y216" s="34"/>
      <c r="Z216" s="36"/>
      <c r="AA216" s="84"/>
      <c r="AB216" s="35"/>
      <c r="AC216" s="25"/>
      <c r="AD216" s="25"/>
      <c r="AE216" s="44"/>
      <c r="AF216" s="94"/>
      <c r="AG216" s="25"/>
      <c r="AH216" s="25"/>
      <c r="AI216" s="25"/>
      <c r="AJ216" s="45" t="str">
        <f t="array" ref="AJ216">IFERROR(INDEX('[1]Master Price'!$E:$E,MATCH(D216,'[1]Master Price'!$B:$B,0)),"0")</f>
        <v>0</v>
      </c>
      <c r="AK216" s="45">
        <f t="shared" si="56"/>
        <v>0</v>
      </c>
      <c r="AL216" s="46" t="str">
        <f t="shared" si="78"/>
        <v>0-day</v>
      </c>
      <c r="AM216" s="46" t="str">
        <f t="shared" si="58"/>
        <v>0-day</v>
      </c>
      <c r="AN216" s="46" t="str">
        <f t="shared" si="79"/>
        <v>0-day</v>
      </c>
      <c r="AO216" s="46" t="str">
        <f t="shared" si="60"/>
        <v>0-day</v>
      </c>
      <c r="AP216" s="46" t="str">
        <f t="shared" si="61"/>
        <v>0-day</v>
      </c>
      <c r="AQ216" s="46" t="str">
        <f t="shared" si="62"/>
        <v>0-day</v>
      </c>
      <c r="AR216" s="17"/>
      <c r="AS216" s="47" t="str">
        <f t="shared" si="63"/>
        <v/>
      </c>
      <c r="AT216" s="35">
        <f t="shared" si="64"/>
        <v>0</v>
      </c>
      <c r="AU216" s="48" t="e">
        <f t="shared" ca="1" si="65"/>
        <v>#NAME?</v>
      </c>
      <c r="AV216" s="48" t="e">
        <f t="shared" ca="1" si="66"/>
        <v>#NAME?</v>
      </c>
      <c r="AW216" s="49" t="e">
        <f t="shared" ca="1" si="67"/>
        <v>#NAME?</v>
      </c>
      <c r="AX216" s="48" t="e">
        <f t="shared" ca="1" si="68"/>
        <v>#NAME?</v>
      </c>
      <c r="AY216" s="49" t="str">
        <f t="shared" si="69"/>
        <v/>
      </c>
      <c r="AZ216" s="50" t="e">
        <f t="shared" ca="1" si="70"/>
        <v>#NAME?</v>
      </c>
      <c r="BA216" s="51" t="e">
        <f t="shared" ca="1" si="71"/>
        <v>#NAME?</v>
      </c>
      <c r="BB216" s="52" t="e">
        <f t="shared" ca="1" si="72"/>
        <v>#NAME?</v>
      </c>
      <c r="BC216" s="51" t="e">
        <f t="shared" ca="1" si="73"/>
        <v>#NAME?</v>
      </c>
      <c r="BD216" s="54" t="e">
        <f t="shared" ca="1" si="74"/>
        <v>#NAME?</v>
      </c>
      <c r="BE216" s="48" t="e">
        <f t="shared" ca="1" si="75"/>
        <v>#NAME?</v>
      </c>
      <c r="BF216" s="50" t="e">
        <f t="shared" ca="1" si="76"/>
        <v>#NAME?</v>
      </c>
      <c r="BG216" s="56" t="e">
        <f t="shared" ca="1" si="77"/>
        <v>#NAME?</v>
      </c>
      <c r="BH216" s="22"/>
      <c r="BI216" s="22"/>
      <c r="BJ216" s="22"/>
      <c r="BK216" s="22"/>
      <c r="BL216" s="22"/>
      <c r="BM216" s="22"/>
      <c r="BN216" s="24"/>
      <c r="BO216" s="24"/>
    </row>
    <row r="217" spans="1:67" ht="15.5">
      <c r="A217" s="25" t="str">
        <f t="shared" si="53"/>
        <v/>
      </c>
      <c r="B217" s="89"/>
      <c r="C217" s="25"/>
      <c r="D217" s="90"/>
      <c r="E217" s="90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36"/>
      <c r="S217" s="91"/>
      <c r="T217" s="36"/>
      <c r="U217" s="82"/>
      <c r="V217" s="25"/>
      <c r="W217" s="58"/>
      <c r="X217" s="34"/>
      <c r="Y217" s="34"/>
      <c r="Z217" s="36"/>
      <c r="AA217" s="84"/>
      <c r="AB217" s="35"/>
      <c r="AC217" s="25"/>
      <c r="AD217" s="25"/>
      <c r="AE217" s="44"/>
      <c r="AF217" s="94"/>
      <c r="AG217" s="25"/>
      <c r="AH217" s="25"/>
      <c r="AI217" s="25"/>
      <c r="AJ217" s="45" t="str">
        <f t="array" ref="AJ217">IFERROR(INDEX('[1]Master Price'!$E:$E,MATCH(D217,'[1]Master Price'!$B:$B,0)),"0")</f>
        <v>0</v>
      </c>
      <c r="AK217" s="45">
        <f t="shared" si="56"/>
        <v>0</v>
      </c>
      <c r="AL217" s="46" t="str">
        <f t="shared" si="78"/>
        <v>0-day</v>
      </c>
      <c r="AM217" s="46" t="str">
        <f t="shared" si="58"/>
        <v>0-day</v>
      </c>
      <c r="AN217" s="46" t="str">
        <f t="shared" si="79"/>
        <v>0-day</v>
      </c>
      <c r="AO217" s="46" t="str">
        <f t="shared" si="60"/>
        <v>0-day</v>
      </c>
      <c r="AP217" s="46" t="str">
        <f t="shared" si="61"/>
        <v>0-day</v>
      </c>
      <c r="AQ217" s="46" t="str">
        <f t="shared" si="62"/>
        <v>0-day</v>
      </c>
      <c r="AR217" s="17"/>
      <c r="AS217" s="47" t="str">
        <f t="shared" si="63"/>
        <v/>
      </c>
      <c r="AT217" s="35">
        <f t="shared" si="64"/>
        <v>0</v>
      </c>
      <c r="AU217" s="48" t="e">
        <f t="shared" ca="1" si="65"/>
        <v>#NAME?</v>
      </c>
      <c r="AV217" s="48" t="e">
        <f t="shared" ca="1" si="66"/>
        <v>#NAME?</v>
      </c>
      <c r="AW217" s="49" t="e">
        <f t="shared" ca="1" si="67"/>
        <v>#NAME?</v>
      </c>
      <c r="AX217" s="48" t="e">
        <f t="shared" ca="1" si="68"/>
        <v>#NAME?</v>
      </c>
      <c r="AY217" s="49" t="str">
        <f t="shared" si="69"/>
        <v/>
      </c>
      <c r="AZ217" s="50" t="e">
        <f t="shared" ca="1" si="70"/>
        <v>#NAME?</v>
      </c>
      <c r="BA217" s="51" t="e">
        <f t="shared" ca="1" si="71"/>
        <v>#NAME?</v>
      </c>
      <c r="BB217" s="52" t="e">
        <f t="shared" ca="1" si="72"/>
        <v>#NAME?</v>
      </c>
      <c r="BC217" s="51" t="e">
        <f t="shared" ca="1" si="73"/>
        <v>#NAME?</v>
      </c>
      <c r="BD217" s="54" t="e">
        <f t="shared" ca="1" si="74"/>
        <v>#NAME?</v>
      </c>
      <c r="BE217" s="48" t="e">
        <f t="shared" ca="1" si="75"/>
        <v>#NAME?</v>
      </c>
      <c r="BF217" s="50" t="e">
        <f t="shared" ca="1" si="76"/>
        <v>#NAME?</v>
      </c>
      <c r="BG217" s="56" t="e">
        <f t="shared" ca="1" si="77"/>
        <v>#NAME?</v>
      </c>
      <c r="BH217" s="22"/>
      <c r="BI217" s="22"/>
      <c r="BJ217" s="22"/>
      <c r="BK217" s="22"/>
      <c r="BL217" s="22"/>
      <c r="BM217" s="22"/>
      <c r="BN217" s="24"/>
      <c r="BO217" s="24"/>
    </row>
    <row r="218" spans="1:67" ht="15.5">
      <c r="A218" s="25" t="str">
        <f t="shared" si="53"/>
        <v/>
      </c>
      <c r="B218" s="89"/>
      <c r="C218" s="25"/>
      <c r="D218" s="90"/>
      <c r="E218" s="90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36"/>
      <c r="S218" s="91"/>
      <c r="T218" s="36"/>
      <c r="U218" s="82"/>
      <c r="V218" s="25"/>
      <c r="W218" s="58"/>
      <c r="X218" s="34"/>
      <c r="Y218" s="34"/>
      <c r="Z218" s="36"/>
      <c r="AA218" s="84"/>
      <c r="AB218" s="35"/>
      <c r="AC218" s="25"/>
      <c r="AD218" s="25"/>
      <c r="AE218" s="44"/>
      <c r="AF218" s="94"/>
      <c r="AG218" s="25"/>
      <c r="AH218" s="25"/>
      <c r="AI218" s="25"/>
      <c r="AJ218" s="45" t="str">
        <f t="array" ref="AJ218">IFERROR(INDEX('[1]Master Price'!$E:$E,MATCH(D218,'[1]Master Price'!$B:$B,0)),"0")</f>
        <v>0</v>
      </c>
      <c r="AK218" s="45">
        <f t="shared" si="56"/>
        <v>0</v>
      </c>
      <c r="AL218" s="46" t="str">
        <f t="shared" si="78"/>
        <v>0-day</v>
      </c>
      <c r="AM218" s="46" t="str">
        <f t="shared" si="58"/>
        <v>0-day</v>
      </c>
      <c r="AN218" s="46" t="str">
        <f t="shared" si="79"/>
        <v>0-day</v>
      </c>
      <c r="AO218" s="46" t="str">
        <f t="shared" si="60"/>
        <v>0-day</v>
      </c>
      <c r="AP218" s="46" t="str">
        <f t="shared" si="61"/>
        <v>0-day</v>
      </c>
      <c r="AQ218" s="46" t="str">
        <f t="shared" si="62"/>
        <v>0-day</v>
      </c>
      <c r="AR218" s="17"/>
      <c r="AS218" s="47" t="str">
        <f t="shared" si="63"/>
        <v/>
      </c>
      <c r="AT218" s="35">
        <f t="shared" si="64"/>
        <v>0</v>
      </c>
      <c r="AU218" s="48" t="e">
        <f t="shared" ca="1" si="65"/>
        <v>#NAME?</v>
      </c>
      <c r="AV218" s="48" t="e">
        <f t="shared" ca="1" si="66"/>
        <v>#NAME?</v>
      </c>
      <c r="AW218" s="49" t="e">
        <f t="shared" ca="1" si="67"/>
        <v>#NAME?</v>
      </c>
      <c r="AX218" s="48" t="e">
        <f t="shared" ca="1" si="68"/>
        <v>#NAME?</v>
      </c>
      <c r="AY218" s="49" t="str">
        <f t="shared" si="69"/>
        <v/>
      </c>
      <c r="AZ218" s="50" t="e">
        <f t="shared" ca="1" si="70"/>
        <v>#NAME?</v>
      </c>
      <c r="BA218" s="51" t="e">
        <f t="shared" ca="1" si="71"/>
        <v>#NAME?</v>
      </c>
      <c r="BB218" s="52" t="e">
        <f t="shared" ca="1" si="72"/>
        <v>#NAME?</v>
      </c>
      <c r="BC218" s="51" t="e">
        <f t="shared" ca="1" si="73"/>
        <v>#NAME?</v>
      </c>
      <c r="BD218" s="54" t="e">
        <f t="shared" ca="1" si="74"/>
        <v>#NAME?</v>
      </c>
      <c r="BE218" s="48" t="e">
        <f t="shared" ca="1" si="75"/>
        <v>#NAME?</v>
      </c>
      <c r="BF218" s="50" t="e">
        <f t="shared" ca="1" si="76"/>
        <v>#NAME?</v>
      </c>
      <c r="BG218" s="56" t="e">
        <f t="shared" ca="1" si="77"/>
        <v>#NAME?</v>
      </c>
      <c r="BH218" s="22"/>
      <c r="BI218" s="22"/>
      <c r="BJ218" s="22"/>
      <c r="BK218" s="22"/>
      <c r="BL218" s="22"/>
      <c r="BM218" s="22"/>
      <c r="BN218" s="24"/>
      <c r="BO218" s="24"/>
    </row>
    <row r="219" spans="1:67" ht="15.5">
      <c r="A219" s="25" t="str">
        <f t="shared" si="53"/>
        <v/>
      </c>
      <c r="B219" s="89"/>
      <c r="C219" s="25"/>
      <c r="D219" s="90"/>
      <c r="E219" s="90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36"/>
      <c r="S219" s="91"/>
      <c r="T219" s="36"/>
      <c r="U219" s="82"/>
      <c r="V219" s="25"/>
      <c r="W219" s="58"/>
      <c r="X219" s="34"/>
      <c r="Y219" s="34"/>
      <c r="Z219" s="36"/>
      <c r="AA219" s="84"/>
      <c r="AB219" s="35"/>
      <c r="AC219" s="25"/>
      <c r="AD219" s="25"/>
      <c r="AE219" s="44"/>
      <c r="AF219" s="94"/>
      <c r="AG219" s="25"/>
      <c r="AH219" s="25"/>
      <c r="AI219" s="25"/>
      <c r="AJ219" s="45" t="str">
        <f t="array" ref="AJ219">IFERROR(INDEX('[1]Master Price'!$E:$E,MATCH(D219,'[1]Master Price'!$B:$B,0)),"0")</f>
        <v>0</v>
      </c>
      <c r="AK219" s="45">
        <f t="shared" si="56"/>
        <v>0</v>
      </c>
      <c r="AL219" s="46" t="str">
        <f t="shared" si="78"/>
        <v>0-day</v>
      </c>
      <c r="AM219" s="46" t="str">
        <f t="shared" si="58"/>
        <v>0-day</v>
      </c>
      <c r="AN219" s="46" t="str">
        <f t="shared" si="79"/>
        <v>0-day</v>
      </c>
      <c r="AO219" s="46" t="str">
        <f t="shared" si="60"/>
        <v>0-day</v>
      </c>
      <c r="AP219" s="46" t="str">
        <f t="shared" si="61"/>
        <v>0-day</v>
      </c>
      <c r="AQ219" s="46" t="str">
        <f t="shared" si="62"/>
        <v>0-day</v>
      </c>
      <c r="AR219" s="103"/>
      <c r="AS219" s="47" t="str">
        <f t="shared" si="63"/>
        <v/>
      </c>
      <c r="AT219" s="35">
        <f t="shared" si="64"/>
        <v>0</v>
      </c>
      <c r="AU219" s="48" t="e">
        <f t="shared" ca="1" si="65"/>
        <v>#NAME?</v>
      </c>
      <c r="AV219" s="48" t="e">
        <f t="shared" ca="1" si="66"/>
        <v>#NAME?</v>
      </c>
      <c r="AW219" s="49" t="e">
        <f t="shared" ca="1" si="67"/>
        <v>#NAME?</v>
      </c>
      <c r="AX219" s="48" t="e">
        <f t="shared" ca="1" si="68"/>
        <v>#NAME?</v>
      </c>
      <c r="AY219" s="49" t="str">
        <f t="shared" si="69"/>
        <v/>
      </c>
      <c r="AZ219" s="50" t="e">
        <f t="shared" ca="1" si="70"/>
        <v>#NAME?</v>
      </c>
      <c r="BA219" s="51" t="e">
        <f t="shared" ca="1" si="71"/>
        <v>#NAME?</v>
      </c>
      <c r="BB219" s="52" t="e">
        <f t="shared" ca="1" si="72"/>
        <v>#NAME?</v>
      </c>
      <c r="BC219" s="51" t="e">
        <f t="shared" ca="1" si="73"/>
        <v>#NAME?</v>
      </c>
      <c r="BD219" s="54" t="e">
        <f t="shared" ca="1" si="74"/>
        <v>#NAME?</v>
      </c>
      <c r="BE219" s="48" t="e">
        <f t="shared" ca="1" si="75"/>
        <v>#NAME?</v>
      </c>
      <c r="BF219" s="50" t="e">
        <f t="shared" ca="1" si="76"/>
        <v>#NAME?</v>
      </c>
      <c r="BG219" s="56" t="e">
        <f t="shared" ca="1" si="77"/>
        <v>#NAME?</v>
      </c>
      <c r="BH219" s="103"/>
      <c r="BI219" s="103"/>
      <c r="BJ219" s="103"/>
      <c r="BK219" s="103"/>
      <c r="BL219" s="103"/>
      <c r="BM219" s="103"/>
      <c r="BN219" s="24"/>
      <c r="BO219" s="24"/>
    </row>
    <row r="220" spans="1:67" ht="15.5">
      <c r="A220" s="25" t="str">
        <f t="shared" si="53"/>
        <v/>
      </c>
      <c r="B220" s="89"/>
      <c r="C220" s="25"/>
      <c r="D220" s="90"/>
      <c r="E220" s="90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36"/>
      <c r="S220" s="91"/>
      <c r="T220" s="36"/>
      <c r="U220" s="82"/>
      <c r="V220" s="25"/>
      <c r="W220" s="58"/>
      <c r="X220" s="34"/>
      <c r="Y220" s="34"/>
      <c r="Z220" s="36"/>
      <c r="AA220" s="84"/>
      <c r="AB220" s="35"/>
      <c r="AC220" s="25"/>
      <c r="AD220" s="25"/>
      <c r="AE220" s="44"/>
      <c r="AF220" s="94"/>
      <c r="AG220" s="25"/>
      <c r="AH220" s="25"/>
      <c r="AI220" s="25"/>
      <c r="AJ220" s="45" t="str">
        <f t="array" ref="AJ220">IFERROR(INDEX('[1]Master Price'!$E:$E,MATCH(D220,'[1]Master Price'!$B:$B,0)),"0")</f>
        <v>0</v>
      </c>
      <c r="AK220" s="45">
        <f t="shared" si="56"/>
        <v>0</v>
      </c>
      <c r="AL220" s="46" t="str">
        <f t="shared" si="78"/>
        <v>0-day</v>
      </c>
      <c r="AM220" s="46" t="str">
        <f t="shared" si="58"/>
        <v>0-day</v>
      </c>
      <c r="AN220" s="46" t="str">
        <f t="shared" si="79"/>
        <v>0-day</v>
      </c>
      <c r="AO220" s="46" t="str">
        <f t="shared" si="60"/>
        <v>0-day</v>
      </c>
      <c r="AP220" s="46" t="str">
        <f t="shared" si="61"/>
        <v>0-day</v>
      </c>
      <c r="AQ220" s="46" t="str">
        <f t="shared" si="62"/>
        <v>0-day</v>
      </c>
      <c r="AR220" s="103"/>
      <c r="AS220" s="47" t="str">
        <f t="shared" si="63"/>
        <v/>
      </c>
      <c r="AT220" s="35">
        <f t="shared" si="64"/>
        <v>0</v>
      </c>
      <c r="AU220" s="48" t="e">
        <f t="shared" ca="1" si="65"/>
        <v>#NAME?</v>
      </c>
      <c r="AV220" s="48" t="e">
        <f t="shared" ca="1" si="66"/>
        <v>#NAME?</v>
      </c>
      <c r="AW220" s="49" t="e">
        <f t="shared" ca="1" si="67"/>
        <v>#NAME?</v>
      </c>
      <c r="AX220" s="48" t="e">
        <f t="shared" ca="1" si="68"/>
        <v>#NAME?</v>
      </c>
      <c r="AY220" s="49" t="str">
        <f t="shared" si="69"/>
        <v/>
      </c>
      <c r="AZ220" s="50" t="e">
        <f t="shared" ca="1" si="70"/>
        <v>#NAME?</v>
      </c>
      <c r="BA220" s="51" t="e">
        <f t="shared" ca="1" si="71"/>
        <v>#NAME?</v>
      </c>
      <c r="BB220" s="52" t="e">
        <f t="shared" ca="1" si="72"/>
        <v>#NAME?</v>
      </c>
      <c r="BC220" s="51" t="e">
        <f t="shared" ca="1" si="73"/>
        <v>#NAME?</v>
      </c>
      <c r="BD220" s="54" t="e">
        <f t="shared" ca="1" si="74"/>
        <v>#NAME?</v>
      </c>
      <c r="BE220" s="48" t="e">
        <f t="shared" ca="1" si="75"/>
        <v>#NAME?</v>
      </c>
      <c r="BF220" s="50" t="e">
        <f t="shared" ca="1" si="76"/>
        <v>#NAME?</v>
      </c>
      <c r="BG220" s="56" t="e">
        <f t="shared" ca="1" si="77"/>
        <v>#NAME?</v>
      </c>
      <c r="BH220" s="103"/>
      <c r="BI220" s="103"/>
      <c r="BJ220" s="103"/>
      <c r="BK220" s="103"/>
      <c r="BL220" s="103"/>
      <c r="BM220" s="103"/>
      <c r="BN220" s="24"/>
      <c r="BO220" s="24"/>
    </row>
    <row r="221" spans="1:67" ht="15.5">
      <c r="A221" s="25" t="str">
        <f t="shared" si="53"/>
        <v/>
      </c>
      <c r="B221" s="89"/>
      <c r="C221" s="25"/>
      <c r="D221" s="90"/>
      <c r="E221" s="90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36"/>
      <c r="S221" s="91"/>
      <c r="T221" s="36"/>
      <c r="U221" s="82"/>
      <c r="V221" s="36"/>
      <c r="W221" s="58"/>
      <c r="X221" s="34"/>
      <c r="Y221" s="34"/>
      <c r="Z221" s="36"/>
      <c r="AA221" s="84"/>
      <c r="AB221" s="35"/>
      <c r="AC221" s="25"/>
      <c r="AD221" s="25"/>
      <c r="AE221" s="44"/>
      <c r="AF221" s="94"/>
      <c r="AG221" s="25"/>
      <c r="AH221" s="25"/>
      <c r="AI221" s="25"/>
      <c r="AJ221" s="45" t="str">
        <f t="array" ref="AJ221">IFERROR(INDEX('[1]Master Price'!$E:$E,MATCH(D221,'[1]Master Price'!$B:$B,0)),"0")</f>
        <v>0</v>
      </c>
      <c r="AK221" s="45">
        <f t="shared" si="56"/>
        <v>0</v>
      </c>
      <c r="AL221" s="46" t="str">
        <f t="shared" si="78"/>
        <v>0-day</v>
      </c>
      <c r="AM221" s="46" t="str">
        <f t="shared" si="58"/>
        <v>0-day</v>
      </c>
      <c r="AN221" s="46" t="str">
        <f t="shared" si="79"/>
        <v>0-day</v>
      </c>
      <c r="AO221" s="46" t="str">
        <f t="shared" si="60"/>
        <v>0-day</v>
      </c>
      <c r="AP221" s="46" t="str">
        <f t="shared" si="61"/>
        <v>0-day</v>
      </c>
      <c r="AQ221" s="46" t="str">
        <f t="shared" si="62"/>
        <v>0-day</v>
      </c>
      <c r="AR221" s="103"/>
      <c r="AS221" s="47" t="str">
        <f t="shared" si="63"/>
        <v/>
      </c>
      <c r="AT221" s="35">
        <f t="shared" si="64"/>
        <v>0</v>
      </c>
      <c r="AU221" s="48" t="e">
        <f t="shared" ca="1" si="65"/>
        <v>#NAME?</v>
      </c>
      <c r="AV221" s="48" t="e">
        <f t="shared" ca="1" si="66"/>
        <v>#NAME?</v>
      </c>
      <c r="AW221" s="49" t="e">
        <f t="shared" ca="1" si="67"/>
        <v>#NAME?</v>
      </c>
      <c r="AX221" s="48" t="e">
        <f t="shared" ca="1" si="68"/>
        <v>#NAME?</v>
      </c>
      <c r="AY221" s="49" t="str">
        <f t="shared" si="69"/>
        <v/>
      </c>
      <c r="AZ221" s="50" t="e">
        <f t="shared" ca="1" si="70"/>
        <v>#NAME?</v>
      </c>
      <c r="BA221" s="51" t="e">
        <f t="shared" ca="1" si="71"/>
        <v>#NAME?</v>
      </c>
      <c r="BB221" s="52" t="e">
        <f t="shared" ca="1" si="72"/>
        <v>#NAME?</v>
      </c>
      <c r="BC221" s="51" t="e">
        <f t="shared" ca="1" si="73"/>
        <v>#NAME?</v>
      </c>
      <c r="BD221" s="54" t="e">
        <f t="shared" ca="1" si="74"/>
        <v>#NAME?</v>
      </c>
      <c r="BE221" s="48" t="e">
        <f t="shared" ca="1" si="75"/>
        <v>#NAME?</v>
      </c>
      <c r="BF221" s="50" t="e">
        <f t="shared" ca="1" si="76"/>
        <v>#NAME?</v>
      </c>
      <c r="BG221" s="56" t="e">
        <f t="shared" ca="1" si="77"/>
        <v>#NAME?</v>
      </c>
      <c r="BH221" s="103"/>
      <c r="BI221" s="103"/>
      <c r="BJ221" s="103"/>
      <c r="BK221" s="103"/>
      <c r="BL221" s="103"/>
      <c r="BM221" s="103"/>
      <c r="BN221" s="24"/>
      <c r="BO221" s="24"/>
    </row>
    <row r="222" spans="1:67" ht="15.5">
      <c r="A222" s="25" t="str">
        <f t="shared" si="53"/>
        <v/>
      </c>
      <c r="B222" s="89"/>
      <c r="C222" s="25"/>
      <c r="D222" s="90"/>
      <c r="E222" s="90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36"/>
      <c r="S222" s="91"/>
      <c r="T222" s="36"/>
      <c r="U222" s="82"/>
      <c r="V222" s="36"/>
      <c r="W222" s="58"/>
      <c r="X222" s="34"/>
      <c r="Y222" s="34"/>
      <c r="Z222" s="36"/>
      <c r="AA222" s="84"/>
      <c r="AB222" s="35"/>
      <c r="AC222" s="25"/>
      <c r="AD222" s="25"/>
      <c r="AE222" s="44"/>
      <c r="AF222" s="94"/>
      <c r="AG222" s="25"/>
      <c r="AH222" s="25"/>
      <c r="AI222" s="25"/>
      <c r="AJ222" s="45" t="str">
        <f t="array" ref="AJ222">IFERROR(INDEX('[1]Master Price'!$E:$E,MATCH(D222,'[1]Master Price'!$B:$B,0)),"0")</f>
        <v>0</v>
      </c>
      <c r="AK222" s="45">
        <f t="shared" si="56"/>
        <v>0</v>
      </c>
      <c r="AL222" s="46" t="str">
        <f t="shared" si="78"/>
        <v>0-day</v>
      </c>
      <c r="AM222" s="46" t="str">
        <f t="shared" si="58"/>
        <v>0-day</v>
      </c>
      <c r="AN222" s="46" t="str">
        <f t="shared" si="79"/>
        <v>0-day</v>
      </c>
      <c r="AO222" s="46" t="str">
        <f t="shared" si="60"/>
        <v>0-day</v>
      </c>
      <c r="AP222" s="46" t="str">
        <f t="shared" si="61"/>
        <v>0-day</v>
      </c>
      <c r="AQ222" s="46" t="str">
        <f t="shared" si="62"/>
        <v>0-day</v>
      </c>
      <c r="AR222" s="103"/>
      <c r="AS222" s="47" t="str">
        <f t="shared" si="63"/>
        <v/>
      </c>
      <c r="AT222" s="35">
        <f t="shared" si="64"/>
        <v>0</v>
      </c>
      <c r="AU222" s="48" t="e">
        <f t="shared" ca="1" si="65"/>
        <v>#NAME?</v>
      </c>
      <c r="AV222" s="48" t="e">
        <f t="shared" ca="1" si="66"/>
        <v>#NAME?</v>
      </c>
      <c r="AW222" s="49" t="e">
        <f t="shared" ca="1" si="67"/>
        <v>#NAME?</v>
      </c>
      <c r="AX222" s="48" t="e">
        <f t="shared" ca="1" si="68"/>
        <v>#NAME?</v>
      </c>
      <c r="AY222" s="49" t="str">
        <f t="shared" si="69"/>
        <v/>
      </c>
      <c r="AZ222" s="50" t="e">
        <f t="shared" ca="1" si="70"/>
        <v>#NAME?</v>
      </c>
      <c r="BA222" s="51" t="e">
        <f t="shared" ca="1" si="71"/>
        <v>#NAME?</v>
      </c>
      <c r="BB222" s="52" t="e">
        <f t="shared" ca="1" si="72"/>
        <v>#NAME?</v>
      </c>
      <c r="BC222" s="51" t="e">
        <f t="shared" ca="1" si="73"/>
        <v>#NAME?</v>
      </c>
      <c r="BD222" s="54" t="e">
        <f t="shared" ca="1" si="74"/>
        <v>#NAME?</v>
      </c>
      <c r="BE222" s="48" t="e">
        <f t="shared" ca="1" si="75"/>
        <v>#NAME?</v>
      </c>
      <c r="BF222" s="50" t="e">
        <f t="shared" ca="1" si="76"/>
        <v>#NAME?</v>
      </c>
      <c r="BG222" s="56" t="e">
        <f t="shared" ca="1" si="77"/>
        <v>#NAME?</v>
      </c>
      <c r="BH222" s="103"/>
      <c r="BI222" s="103"/>
      <c r="BJ222" s="103"/>
      <c r="BK222" s="103"/>
      <c r="BL222" s="103"/>
      <c r="BM222" s="103"/>
      <c r="BN222" s="24"/>
      <c r="BO222" s="24"/>
    </row>
    <row r="223" spans="1:67" ht="15.5">
      <c r="A223" s="25" t="str">
        <f t="shared" si="53"/>
        <v/>
      </c>
      <c r="B223" s="89"/>
      <c r="C223" s="25"/>
      <c r="D223" s="90"/>
      <c r="E223" s="90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36"/>
      <c r="S223" s="91"/>
      <c r="T223" s="36"/>
      <c r="U223" s="82"/>
      <c r="V223" s="36"/>
      <c r="W223" s="58"/>
      <c r="X223" s="34"/>
      <c r="Y223" s="34"/>
      <c r="Z223" s="36"/>
      <c r="AA223" s="84"/>
      <c r="AB223" s="35"/>
      <c r="AC223" s="25"/>
      <c r="AD223" s="25"/>
      <c r="AE223" s="44"/>
      <c r="AF223" s="94"/>
      <c r="AG223" s="25"/>
      <c r="AH223" s="25"/>
      <c r="AI223" s="25"/>
      <c r="AJ223" s="45" t="str">
        <f t="array" ref="AJ223">IFERROR(INDEX('[1]Master Price'!$E:$E,MATCH(D223,'[1]Master Price'!$B:$B,0)),"0")</f>
        <v>0</v>
      </c>
      <c r="AK223" s="45">
        <f t="shared" si="56"/>
        <v>0</v>
      </c>
      <c r="AL223" s="46" t="str">
        <f t="shared" si="78"/>
        <v>0-day</v>
      </c>
      <c r="AM223" s="46" t="str">
        <f t="shared" si="58"/>
        <v>0-day</v>
      </c>
      <c r="AN223" s="46" t="str">
        <f t="shared" si="79"/>
        <v>0-day</v>
      </c>
      <c r="AO223" s="46" t="str">
        <f t="shared" si="60"/>
        <v>0-day</v>
      </c>
      <c r="AP223" s="46" t="str">
        <f t="shared" si="61"/>
        <v>0-day</v>
      </c>
      <c r="AQ223" s="46" t="str">
        <f t="shared" si="62"/>
        <v>0-day</v>
      </c>
      <c r="AR223" s="103"/>
      <c r="AS223" s="47" t="str">
        <f t="shared" si="63"/>
        <v/>
      </c>
      <c r="AT223" s="35">
        <f t="shared" si="64"/>
        <v>0</v>
      </c>
      <c r="AU223" s="48" t="e">
        <f t="shared" ca="1" si="65"/>
        <v>#NAME?</v>
      </c>
      <c r="AV223" s="48" t="e">
        <f t="shared" ca="1" si="66"/>
        <v>#NAME?</v>
      </c>
      <c r="AW223" s="49" t="e">
        <f t="shared" ca="1" si="67"/>
        <v>#NAME?</v>
      </c>
      <c r="AX223" s="48" t="e">
        <f t="shared" ca="1" si="68"/>
        <v>#NAME?</v>
      </c>
      <c r="AY223" s="49" t="str">
        <f t="shared" si="69"/>
        <v/>
      </c>
      <c r="AZ223" s="50" t="e">
        <f t="shared" ca="1" si="70"/>
        <v>#NAME?</v>
      </c>
      <c r="BA223" s="51" t="e">
        <f t="shared" ca="1" si="71"/>
        <v>#NAME?</v>
      </c>
      <c r="BB223" s="52" t="e">
        <f t="shared" ca="1" si="72"/>
        <v>#NAME?</v>
      </c>
      <c r="BC223" s="51" t="e">
        <f t="shared" ca="1" si="73"/>
        <v>#NAME?</v>
      </c>
      <c r="BD223" s="54" t="e">
        <f t="shared" ca="1" si="74"/>
        <v>#NAME?</v>
      </c>
      <c r="BE223" s="48" t="e">
        <f t="shared" ca="1" si="75"/>
        <v>#NAME?</v>
      </c>
      <c r="BF223" s="50" t="e">
        <f t="shared" ca="1" si="76"/>
        <v>#NAME?</v>
      </c>
      <c r="BG223" s="56" t="e">
        <f t="shared" ca="1" si="77"/>
        <v>#NAME?</v>
      </c>
      <c r="BH223" s="103"/>
      <c r="BI223" s="103"/>
      <c r="BJ223" s="103"/>
      <c r="BK223" s="103"/>
      <c r="BL223" s="103"/>
      <c r="BM223" s="103"/>
      <c r="BN223" s="24"/>
      <c r="BO223" s="24"/>
    </row>
    <row r="224" spans="1:67" ht="15.5">
      <c r="A224" s="25" t="str">
        <f t="shared" si="53"/>
        <v/>
      </c>
      <c r="B224" s="89"/>
      <c r="C224" s="25"/>
      <c r="D224" s="90"/>
      <c r="E224" s="90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36"/>
      <c r="S224" s="91"/>
      <c r="T224" s="36"/>
      <c r="U224" s="82"/>
      <c r="V224" s="36"/>
      <c r="W224" s="58"/>
      <c r="X224" s="34"/>
      <c r="Y224" s="34"/>
      <c r="Z224" s="36"/>
      <c r="AA224" s="84"/>
      <c r="AB224" s="35"/>
      <c r="AC224" s="25"/>
      <c r="AD224" s="25"/>
      <c r="AE224" s="44"/>
      <c r="AF224" s="94"/>
      <c r="AG224" s="25"/>
      <c r="AH224" s="25"/>
      <c r="AI224" s="25"/>
      <c r="AJ224" s="45" t="str">
        <f t="array" ref="AJ224">IFERROR(INDEX('[1]Master Price'!$E:$E,MATCH(D224,'[1]Master Price'!$B:$B,0)),"0")</f>
        <v>0</v>
      </c>
      <c r="AK224" s="45">
        <f t="shared" si="56"/>
        <v>0</v>
      </c>
      <c r="AL224" s="46" t="str">
        <f>IFERROR(DATEDIF(B224,#REF!,"d"),"0")&amp;"-day"</f>
        <v>0-day</v>
      </c>
      <c r="AM224" s="46" t="str">
        <f t="shared" si="58"/>
        <v>0-day</v>
      </c>
      <c r="AN224" s="46" t="str">
        <f>IFERROR(DATEDIF(#REF!,X224,"d"),"0")&amp;"-day"</f>
        <v>0-day</v>
      </c>
      <c r="AO224" s="46" t="str">
        <f t="shared" si="60"/>
        <v>0-day</v>
      </c>
      <c r="AP224" s="46" t="str">
        <f t="shared" si="61"/>
        <v>0-day</v>
      </c>
      <c r="AQ224" s="46" t="str">
        <f t="shared" si="62"/>
        <v>0-day</v>
      </c>
      <c r="AR224" s="103"/>
      <c r="AS224" s="47" t="str">
        <f t="shared" si="63"/>
        <v/>
      </c>
      <c r="AT224" s="35">
        <f t="shared" si="64"/>
        <v>0</v>
      </c>
      <c r="AU224" s="48" t="e">
        <f t="shared" ca="1" si="65"/>
        <v>#NAME?</v>
      </c>
      <c r="AV224" s="48" t="e">
        <f t="shared" ca="1" si="66"/>
        <v>#NAME?</v>
      </c>
      <c r="AW224" s="49" t="e">
        <f t="shared" ca="1" si="67"/>
        <v>#NAME?</v>
      </c>
      <c r="AX224" s="48" t="e">
        <f t="shared" ca="1" si="68"/>
        <v>#NAME?</v>
      </c>
      <c r="AY224" s="49" t="str">
        <f t="shared" si="69"/>
        <v/>
      </c>
      <c r="AZ224" s="50" t="e">
        <f t="shared" ca="1" si="70"/>
        <v>#NAME?</v>
      </c>
      <c r="BA224" s="51" t="e">
        <f t="shared" ca="1" si="71"/>
        <v>#NAME?</v>
      </c>
      <c r="BB224" s="52" t="e">
        <f t="shared" ca="1" si="72"/>
        <v>#NAME?</v>
      </c>
      <c r="BC224" s="51" t="e">
        <f t="shared" ca="1" si="73"/>
        <v>#NAME?</v>
      </c>
      <c r="BD224" s="54" t="e">
        <f t="shared" ca="1" si="74"/>
        <v>#NAME?</v>
      </c>
      <c r="BE224" s="48" t="e">
        <f t="shared" ca="1" si="75"/>
        <v>#NAME?</v>
      </c>
      <c r="BF224" s="50" t="e">
        <f t="shared" ca="1" si="76"/>
        <v>#NAME?</v>
      </c>
      <c r="BG224" s="56" t="e">
        <f t="shared" ca="1" si="77"/>
        <v>#NAME?</v>
      </c>
      <c r="BH224" s="103"/>
      <c r="BI224" s="103"/>
      <c r="BJ224" s="103"/>
      <c r="BK224" s="103"/>
      <c r="BL224" s="103"/>
      <c r="BM224" s="103"/>
      <c r="BN224" s="24"/>
      <c r="BO224" s="24"/>
    </row>
    <row r="225" spans="1:67" ht="15.5">
      <c r="A225" s="25" t="str">
        <f t="shared" si="53"/>
        <v/>
      </c>
      <c r="B225" s="89"/>
      <c r="C225" s="25"/>
      <c r="D225" s="90"/>
      <c r="E225" s="90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36"/>
      <c r="S225" s="91"/>
      <c r="T225" s="36"/>
      <c r="U225" s="82"/>
      <c r="V225" s="36"/>
      <c r="W225" s="58"/>
      <c r="X225" s="34"/>
      <c r="Y225" s="34"/>
      <c r="Z225" s="36"/>
      <c r="AA225" s="84"/>
      <c r="AB225" s="35"/>
      <c r="AC225" s="25"/>
      <c r="AD225" s="25"/>
      <c r="AE225" s="44"/>
      <c r="AF225" s="94"/>
      <c r="AG225" s="25"/>
      <c r="AH225" s="25"/>
      <c r="AI225" s="25"/>
      <c r="AJ225" s="45" t="str">
        <f t="array" ref="AJ225">IFERROR(INDEX('[1]Master Price'!$E:$E,MATCH(D225,'[1]Master Price'!$B:$B,0)),"0")</f>
        <v>0</v>
      </c>
      <c r="AK225" s="45">
        <f t="shared" si="56"/>
        <v>0</v>
      </c>
      <c r="AL225" s="46" t="str">
        <f t="shared" ref="AL225:AL241" si="80">IFERROR(DATEDIF(B225,T226,"d"),"0")&amp;"-day"</f>
        <v>0-day</v>
      </c>
      <c r="AM225" s="46" t="str">
        <f t="shared" si="58"/>
        <v>0-day</v>
      </c>
      <c r="AN225" s="46" t="str">
        <f t="shared" ref="AN225:AN241" si="81">IFERROR(DATEDIF(T226,X225,"d"),"0")&amp;"-day"</f>
        <v>0-day</v>
      </c>
      <c r="AO225" s="46" t="str">
        <f t="shared" si="60"/>
        <v>0-day</v>
      </c>
      <c r="AP225" s="46" t="str">
        <f t="shared" si="61"/>
        <v>0-day</v>
      </c>
      <c r="AQ225" s="46" t="str">
        <f t="shared" si="62"/>
        <v>0-day</v>
      </c>
      <c r="AR225" s="103"/>
      <c r="AS225" s="47" t="str">
        <f t="shared" si="63"/>
        <v/>
      </c>
      <c r="AT225" s="35">
        <f t="shared" si="64"/>
        <v>0</v>
      </c>
      <c r="AU225" s="48" t="e">
        <f t="shared" ca="1" si="65"/>
        <v>#NAME?</v>
      </c>
      <c r="AV225" s="48" t="e">
        <f t="shared" ca="1" si="66"/>
        <v>#NAME?</v>
      </c>
      <c r="AW225" s="49" t="e">
        <f t="shared" ca="1" si="67"/>
        <v>#NAME?</v>
      </c>
      <c r="AX225" s="48" t="e">
        <f t="shared" ca="1" si="68"/>
        <v>#NAME?</v>
      </c>
      <c r="AY225" s="49" t="str">
        <f t="shared" si="69"/>
        <v/>
      </c>
      <c r="AZ225" s="50" t="e">
        <f t="shared" ca="1" si="70"/>
        <v>#NAME?</v>
      </c>
      <c r="BA225" s="51" t="e">
        <f t="shared" ca="1" si="71"/>
        <v>#NAME?</v>
      </c>
      <c r="BB225" s="52" t="e">
        <f t="shared" ca="1" si="72"/>
        <v>#NAME?</v>
      </c>
      <c r="BC225" s="51" t="e">
        <f t="shared" ca="1" si="73"/>
        <v>#NAME?</v>
      </c>
      <c r="BD225" s="54" t="e">
        <f t="shared" ca="1" si="74"/>
        <v>#NAME?</v>
      </c>
      <c r="BE225" s="48" t="e">
        <f t="shared" ca="1" si="75"/>
        <v>#NAME?</v>
      </c>
      <c r="BF225" s="50" t="e">
        <f t="shared" ca="1" si="76"/>
        <v>#NAME?</v>
      </c>
      <c r="BG225" s="56" t="e">
        <f t="shared" ca="1" si="77"/>
        <v>#NAME?</v>
      </c>
      <c r="BH225" s="103"/>
      <c r="BI225" s="103"/>
      <c r="BJ225" s="103"/>
      <c r="BK225" s="103"/>
      <c r="BL225" s="103"/>
      <c r="BM225" s="103"/>
      <c r="BN225" s="24"/>
      <c r="BO225" s="24"/>
    </row>
    <row r="226" spans="1:67" ht="15.5">
      <c r="A226" s="25" t="str">
        <f t="shared" si="53"/>
        <v/>
      </c>
      <c r="B226" s="89"/>
      <c r="C226" s="25"/>
      <c r="D226" s="90"/>
      <c r="E226" s="90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36"/>
      <c r="S226" s="91"/>
      <c r="T226" s="36"/>
      <c r="U226" s="82"/>
      <c r="V226" s="25"/>
      <c r="W226" s="58"/>
      <c r="X226" s="34"/>
      <c r="Y226" s="34"/>
      <c r="Z226" s="36"/>
      <c r="AA226" s="84"/>
      <c r="AB226" s="35"/>
      <c r="AC226" s="25"/>
      <c r="AD226" s="25"/>
      <c r="AE226" s="44"/>
      <c r="AF226" s="94"/>
      <c r="AG226" s="25"/>
      <c r="AH226" s="25"/>
      <c r="AI226" s="25"/>
      <c r="AJ226" s="45" t="str">
        <f t="array" ref="AJ226">IFERROR(INDEX('[1]Master Price'!$E:$E,MATCH(D226,'[1]Master Price'!$B:$B,0)),"0")</f>
        <v>0</v>
      </c>
      <c r="AK226" s="45">
        <f t="shared" si="56"/>
        <v>0</v>
      </c>
      <c r="AL226" s="46" t="str">
        <f t="shared" si="80"/>
        <v>0-day</v>
      </c>
      <c r="AM226" s="46" t="str">
        <f t="shared" si="58"/>
        <v>0-day</v>
      </c>
      <c r="AN226" s="46" t="str">
        <f t="shared" si="81"/>
        <v>0-day</v>
      </c>
      <c r="AO226" s="46" t="str">
        <f t="shared" si="60"/>
        <v>0-day</v>
      </c>
      <c r="AP226" s="46" t="str">
        <f t="shared" si="61"/>
        <v>0-day</v>
      </c>
      <c r="AQ226" s="46" t="str">
        <f t="shared" si="62"/>
        <v>0-day</v>
      </c>
      <c r="AR226" s="103"/>
      <c r="AS226" s="47" t="str">
        <f t="shared" si="63"/>
        <v/>
      </c>
      <c r="AT226" s="35">
        <f t="shared" si="64"/>
        <v>0</v>
      </c>
      <c r="AU226" s="48" t="e">
        <f t="shared" ca="1" si="65"/>
        <v>#NAME?</v>
      </c>
      <c r="AV226" s="48" t="e">
        <f t="shared" ca="1" si="66"/>
        <v>#NAME?</v>
      </c>
      <c r="AW226" s="49" t="e">
        <f t="shared" ca="1" si="67"/>
        <v>#NAME?</v>
      </c>
      <c r="AX226" s="48" t="e">
        <f t="shared" ca="1" si="68"/>
        <v>#NAME?</v>
      </c>
      <c r="AY226" s="49" t="str">
        <f t="shared" si="69"/>
        <v/>
      </c>
      <c r="AZ226" s="50" t="e">
        <f t="shared" ca="1" si="70"/>
        <v>#NAME?</v>
      </c>
      <c r="BA226" s="51" t="e">
        <f t="shared" ca="1" si="71"/>
        <v>#NAME?</v>
      </c>
      <c r="BB226" s="52" t="e">
        <f t="shared" ca="1" si="72"/>
        <v>#NAME?</v>
      </c>
      <c r="BC226" s="51" t="e">
        <f t="shared" ca="1" si="73"/>
        <v>#NAME?</v>
      </c>
      <c r="BD226" s="54" t="e">
        <f t="shared" ca="1" si="74"/>
        <v>#NAME?</v>
      </c>
      <c r="BE226" s="48" t="e">
        <f t="shared" ca="1" si="75"/>
        <v>#NAME?</v>
      </c>
      <c r="BF226" s="50" t="e">
        <f t="shared" ca="1" si="76"/>
        <v>#NAME?</v>
      </c>
      <c r="BG226" s="56" t="e">
        <f t="shared" ca="1" si="77"/>
        <v>#NAME?</v>
      </c>
      <c r="BH226" s="103"/>
      <c r="BI226" s="103"/>
      <c r="BJ226" s="103"/>
      <c r="BK226" s="103"/>
      <c r="BL226" s="103"/>
      <c r="BM226" s="103"/>
      <c r="BN226" s="24"/>
      <c r="BO226" s="24"/>
    </row>
    <row r="227" spans="1:67" ht="15.5">
      <c r="A227" s="25" t="str">
        <f t="shared" si="53"/>
        <v/>
      </c>
      <c r="B227" s="89"/>
      <c r="C227" s="25"/>
      <c r="D227" s="90"/>
      <c r="E227" s="90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36"/>
      <c r="S227" s="91"/>
      <c r="T227" s="36"/>
      <c r="U227" s="82"/>
      <c r="V227" s="25"/>
      <c r="W227" s="58"/>
      <c r="X227" s="34"/>
      <c r="Y227" s="34"/>
      <c r="Z227" s="36"/>
      <c r="AA227" s="84"/>
      <c r="AB227" s="35"/>
      <c r="AC227" s="25"/>
      <c r="AD227" s="25"/>
      <c r="AE227" s="44"/>
      <c r="AF227" s="94"/>
      <c r="AG227" s="25"/>
      <c r="AH227" s="25"/>
      <c r="AI227" s="25"/>
      <c r="AJ227" s="45" t="str">
        <f t="array" ref="AJ227">IFERROR(INDEX('[1]Master Price'!$E:$E,MATCH(D227,'[1]Master Price'!$B:$B,0)),"0")</f>
        <v>0</v>
      </c>
      <c r="AK227" s="45">
        <f t="shared" si="56"/>
        <v>0</v>
      </c>
      <c r="AL227" s="46" t="str">
        <f t="shared" si="80"/>
        <v>0-day</v>
      </c>
      <c r="AM227" s="46" t="str">
        <f t="shared" si="58"/>
        <v>0-day</v>
      </c>
      <c r="AN227" s="46" t="str">
        <f t="shared" si="81"/>
        <v>0-day</v>
      </c>
      <c r="AO227" s="46" t="str">
        <f t="shared" si="60"/>
        <v>0-day</v>
      </c>
      <c r="AP227" s="46" t="str">
        <f t="shared" si="61"/>
        <v>0-day</v>
      </c>
      <c r="AQ227" s="46" t="str">
        <f t="shared" si="62"/>
        <v>0-day</v>
      </c>
      <c r="AR227" s="103"/>
      <c r="AS227" s="47" t="str">
        <f t="shared" si="63"/>
        <v/>
      </c>
      <c r="AT227" s="35">
        <f t="shared" si="64"/>
        <v>0</v>
      </c>
      <c r="AU227" s="48" t="e">
        <f t="shared" ca="1" si="65"/>
        <v>#NAME?</v>
      </c>
      <c r="AV227" s="48" t="e">
        <f t="shared" ca="1" si="66"/>
        <v>#NAME?</v>
      </c>
      <c r="AW227" s="49" t="e">
        <f t="shared" ca="1" si="67"/>
        <v>#NAME?</v>
      </c>
      <c r="AX227" s="48" t="e">
        <f t="shared" ca="1" si="68"/>
        <v>#NAME?</v>
      </c>
      <c r="AY227" s="49" t="str">
        <f t="shared" si="69"/>
        <v/>
      </c>
      <c r="AZ227" s="50" t="e">
        <f t="shared" ca="1" si="70"/>
        <v>#NAME?</v>
      </c>
      <c r="BA227" s="51" t="e">
        <f t="shared" ca="1" si="71"/>
        <v>#NAME?</v>
      </c>
      <c r="BB227" s="52" t="e">
        <f t="shared" ca="1" si="72"/>
        <v>#NAME?</v>
      </c>
      <c r="BC227" s="51" t="e">
        <f t="shared" ca="1" si="73"/>
        <v>#NAME?</v>
      </c>
      <c r="BD227" s="54" t="e">
        <f t="shared" ca="1" si="74"/>
        <v>#NAME?</v>
      </c>
      <c r="BE227" s="48" t="e">
        <f t="shared" ca="1" si="75"/>
        <v>#NAME?</v>
      </c>
      <c r="BF227" s="50" t="e">
        <f t="shared" ca="1" si="76"/>
        <v>#NAME?</v>
      </c>
      <c r="BG227" s="56" t="e">
        <f t="shared" ca="1" si="77"/>
        <v>#NAME?</v>
      </c>
      <c r="BH227" s="103"/>
      <c r="BI227" s="103"/>
      <c r="BJ227" s="103"/>
      <c r="BK227" s="103"/>
      <c r="BL227" s="103"/>
      <c r="BM227" s="103"/>
      <c r="BN227" s="24"/>
      <c r="BO227" s="24"/>
    </row>
    <row r="228" spans="1:67" ht="15.5">
      <c r="A228" s="25" t="str">
        <f t="shared" si="53"/>
        <v/>
      </c>
      <c r="B228" s="89"/>
      <c r="C228" s="25"/>
      <c r="D228" s="90"/>
      <c r="E228" s="90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36"/>
      <c r="S228" s="91"/>
      <c r="T228" s="36"/>
      <c r="U228" s="82"/>
      <c r="V228" s="25"/>
      <c r="W228" s="58"/>
      <c r="X228" s="34"/>
      <c r="Y228" s="34"/>
      <c r="Z228" s="36"/>
      <c r="AA228" s="84"/>
      <c r="AB228" s="35"/>
      <c r="AC228" s="25"/>
      <c r="AD228" s="25"/>
      <c r="AE228" s="44"/>
      <c r="AF228" s="94"/>
      <c r="AG228" s="25"/>
      <c r="AH228" s="25"/>
      <c r="AI228" s="25"/>
      <c r="AJ228" s="45" t="str">
        <f t="array" ref="AJ228">IFERROR(INDEX('[1]Master Price'!$E:$E,MATCH(D228,'[1]Master Price'!$B:$B,0)),"0")</f>
        <v>0</v>
      </c>
      <c r="AK228" s="45">
        <f t="shared" si="56"/>
        <v>0</v>
      </c>
      <c r="AL228" s="46" t="str">
        <f t="shared" si="80"/>
        <v>0-day</v>
      </c>
      <c r="AM228" s="46" t="str">
        <f t="shared" si="58"/>
        <v>0-day</v>
      </c>
      <c r="AN228" s="46" t="str">
        <f t="shared" si="81"/>
        <v>0-day</v>
      </c>
      <c r="AO228" s="46" t="str">
        <f t="shared" si="60"/>
        <v>0-day</v>
      </c>
      <c r="AP228" s="46" t="str">
        <f t="shared" si="61"/>
        <v>0-day</v>
      </c>
      <c r="AQ228" s="46" t="str">
        <f t="shared" si="62"/>
        <v>0-day</v>
      </c>
      <c r="AR228" s="103"/>
      <c r="AS228" s="47" t="str">
        <f t="shared" si="63"/>
        <v/>
      </c>
      <c r="AT228" s="35">
        <f t="shared" si="64"/>
        <v>0</v>
      </c>
      <c r="AU228" s="48" t="e">
        <f t="shared" ca="1" si="65"/>
        <v>#NAME?</v>
      </c>
      <c r="AV228" s="48" t="e">
        <f t="shared" ca="1" si="66"/>
        <v>#NAME?</v>
      </c>
      <c r="AW228" s="49" t="e">
        <f t="shared" ca="1" si="67"/>
        <v>#NAME?</v>
      </c>
      <c r="AX228" s="48" t="e">
        <f t="shared" ca="1" si="68"/>
        <v>#NAME?</v>
      </c>
      <c r="AY228" s="49" t="str">
        <f t="shared" si="69"/>
        <v/>
      </c>
      <c r="AZ228" s="50" t="e">
        <f t="shared" ca="1" si="70"/>
        <v>#NAME?</v>
      </c>
      <c r="BA228" s="51" t="e">
        <f t="shared" ca="1" si="71"/>
        <v>#NAME?</v>
      </c>
      <c r="BB228" s="52" t="e">
        <f t="shared" ca="1" si="72"/>
        <v>#NAME?</v>
      </c>
      <c r="BC228" s="51" t="e">
        <f t="shared" ca="1" si="73"/>
        <v>#NAME?</v>
      </c>
      <c r="BD228" s="54" t="e">
        <f t="shared" ca="1" si="74"/>
        <v>#NAME?</v>
      </c>
      <c r="BE228" s="48" t="e">
        <f t="shared" ca="1" si="75"/>
        <v>#NAME?</v>
      </c>
      <c r="BF228" s="50" t="e">
        <f t="shared" ca="1" si="76"/>
        <v>#NAME?</v>
      </c>
      <c r="BG228" s="56" t="e">
        <f t="shared" ca="1" si="77"/>
        <v>#NAME?</v>
      </c>
      <c r="BH228" s="103"/>
      <c r="BI228" s="103"/>
      <c r="BJ228" s="103"/>
      <c r="BK228" s="103"/>
      <c r="BL228" s="103"/>
      <c r="BM228" s="103"/>
      <c r="BN228" s="24"/>
      <c r="BO228" s="24"/>
    </row>
    <row r="229" spans="1:67" ht="15.5">
      <c r="A229" s="25" t="str">
        <f t="shared" si="53"/>
        <v/>
      </c>
      <c r="B229" s="89"/>
      <c r="C229" s="25"/>
      <c r="D229" s="90"/>
      <c r="E229" s="90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36"/>
      <c r="S229" s="91"/>
      <c r="T229" s="36"/>
      <c r="U229" s="82"/>
      <c r="V229" s="25"/>
      <c r="W229" s="58"/>
      <c r="X229" s="34"/>
      <c r="Y229" s="34"/>
      <c r="Z229" s="36"/>
      <c r="AA229" s="84"/>
      <c r="AB229" s="35"/>
      <c r="AC229" s="25"/>
      <c r="AD229" s="25"/>
      <c r="AE229" s="44"/>
      <c r="AF229" s="94"/>
      <c r="AG229" s="25"/>
      <c r="AH229" s="25"/>
      <c r="AI229" s="25"/>
      <c r="AJ229" s="45" t="str">
        <f t="array" ref="AJ229">IFERROR(INDEX('[1]Master Price'!$E:$E,MATCH(D229,'[1]Master Price'!$B:$B,0)),"0")</f>
        <v>0</v>
      </c>
      <c r="AK229" s="45">
        <f t="shared" si="56"/>
        <v>0</v>
      </c>
      <c r="AL229" s="46" t="str">
        <f t="shared" si="80"/>
        <v>0-day</v>
      </c>
      <c r="AM229" s="46" t="str">
        <f t="shared" si="58"/>
        <v>0-day</v>
      </c>
      <c r="AN229" s="46" t="str">
        <f t="shared" si="81"/>
        <v>0-day</v>
      </c>
      <c r="AO229" s="46" t="str">
        <f t="shared" si="60"/>
        <v>0-day</v>
      </c>
      <c r="AP229" s="46" t="str">
        <f t="shared" si="61"/>
        <v>0-day</v>
      </c>
      <c r="AQ229" s="46" t="str">
        <f t="shared" si="62"/>
        <v>0-day</v>
      </c>
      <c r="AR229" s="103"/>
      <c r="AS229" s="47" t="str">
        <f t="shared" si="63"/>
        <v/>
      </c>
      <c r="AT229" s="35">
        <f t="shared" si="64"/>
        <v>0</v>
      </c>
      <c r="AU229" s="48" t="e">
        <f t="shared" ca="1" si="65"/>
        <v>#NAME?</v>
      </c>
      <c r="AV229" s="48" t="e">
        <f t="shared" ca="1" si="66"/>
        <v>#NAME?</v>
      </c>
      <c r="AW229" s="49" t="e">
        <f t="shared" ca="1" si="67"/>
        <v>#NAME?</v>
      </c>
      <c r="AX229" s="48" t="e">
        <f t="shared" ca="1" si="68"/>
        <v>#NAME?</v>
      </c>
      <c r="AY229" s="49" t="str">
        <f t="shared" si="69"/>
        <v/>
      </c>
      <c r="AZ229" s="50" t="e">
        <f t="shared" ca="1" si="70"/>
        <v>#NAME?</v>
      </c>
      <c r="BA229" s="51" t="e">
        <f t="shared" ca="1" si="71"/>
        <v>#NAME?</v>
      </c>
      <c r="BB229" s="52" t="e">
        <f t="shared" ca="1" si="72"/>
        <v>#NAME?</v>
      </c>
      <c r="BC229" s="51" t="e">
        <f t="shared" ca="1" si="73"/>
        <v>#NAME?</v>
      </c>
      <c r="BD229" s="54" t="e">
        <f t="shared" ca="1" si="74"/>
        <v>#NAME?</v>
      </c>
      <c r="BE229" s="48" t="e">
        <f t="shared" ca="1" si="75"/>
        <v>#NAME?</v>
      </c>
      <c r="BF229" s="50" t="e">
        <f t="shared" ca="1" si="76"/>
        <v>#NAME?</v>
      </c>
      <c r="BG229" s="56" t="e">
        <f t="shared" ca="1" si="77"/>
        <v>#NAME?</v>
      </c>
      <c r="BH229" s="103"/>
      <c r="BI229" s="103"/>
      <c r="BJ229" s="103"/>
      <c r="BK229" s="103"/>
      <c r="BL229" s="103"/>
      <c r="BM229" s="103"/>
      <c r="BN229" s="24"/>
      <c r="BO229" s="24"/>
    </row>
    <row r="230" spans="1:67" ht="15.5">
      <c r="A230" s="25" t="str">
        <f t="shared" si="53"/>
        <v/>
      </c>
      <c r="B230" s="89"/>
      <c r="C230" s="25"/>
      <c r="D230" s="90"/>
      <c r="E230" s="90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36"/>
      <c r="S230" s="91"/>
      <c r="T230" s="36"/>
      <c r="U230" s="82"/>
      <c r="V230" s="25"/>
      <c r="W230" s="58"/>
      <c r="X230" s="34"/>
      <c r="Y230" s="34"/>
      <c r="Z230" s="36"/>
      <c r="AA230" s="84"/>
      <c r="AB230" s="35"/>
      <c r="AC230" s="25"/>
      <c r="AD230" s="25"/>
      <c r="AE230" s="44"/>
      <c r="AF230" s="94"/>
      <c r="AG230" s="25"/>
      <c r="AH230" s="25"/>
      <c r="AI230" s="25"/>
      <c r="AJ230" s="45" t="str">
        <f t="array" ref="AJ230">IFERROR(INDEX('[1]Master Price'!$E:$E,MATCH(D230,'[1]Master Price'!$B:$B,0)),"0")</f>
        <v>0</v>
      </c>
      <c r="AK230" s="45">
        <f t="shared" si="56"/>
        <v>0</v>
      </c>
      <c r="AL230" s="46" t="str">
        <f t="shared" si="80"/>
        <v>0-day</v>
      </c>
      <c r="AM230" s="46" t="str">
        <f t="shared" si="58"/>
        <v>0-day</v>
      </c>
      <c r="AN230" s="46" t="str">
        <f t="shared" si="81"/>
        <v>0-day</v>
      </c>
      <c r="AO230" s="46" t="str">
        <f t="shared" si="60"/>
        <v>0-day</v>
      </c>
      <c r="AP230" s="46" t="str">
        <f t="shared" si="61"/>
        <v>0-day</v>
      </c>
      <c r="AQ230" s="46" t="str">
        <f t="shared" si="62"/>
        <v>0-day</v>
      </c>
      <c r="AR230" s="103"/>
      <c r="AS230" s="47" t="str">
        <f t="shared" si="63"/>
        <v/>
      </c>
      <c r="AT230" s="35">
        <f t="shared" si="64"/>
        <v>0</v>
      </c>
      <c r="AU230" s="48" t="e">
        <f t="shared" ca="1" si="65"/>
        <v>#NAME?</v>
      </c>
      <c r="AV230" s="48" t="e">
        <f t="shared" ca="1" si="66"/>
        <v>#NAME?</v>
      </c>
      <c r="AW230" s="49" t="e">
        <f t="shared" ca="1" si="67"/>
        <v>#NAME?</v>
      </c>
      <c r="AX230" s="48" t="e">
        <f t="shared" ca="1" si="68"/>
        <v>#NAME?</v>
      </c>
      <c r="AY230" s="49" t="str">
        <f t="shared" si="69"/>
        <v/>
      </c>
      <c r="AZ230" s="50" t="e">
        <f t="shared" ca="1" si="70"/>
        <v>#NAME?</v>
      </c>
      <c r="BA230" s="51" t="e">
        <f t="shared" ca="1" si="71"/>
        <v>#NAME?</v>
      </c>
      <c r="BB230" s="52" t="e">
        <f t="shared" ca="1" si="72"/>
        <v>#NAME?</v>
      </c>
      <c r="BC230" s="51" t="e">
        <f t="shared" ca="1" si="73"/>
        <v>#NAME?</v>
      </c>
      <c r="BD230" s="54" t="e">
        <f t="shared" ca="1" si="74"/>
        <v>#NAME?</v>
      </c>
      <c r="BE230" s="48" t="e">
        <f t="shared" ca="1" si="75"/>
        <v>#NAME?</v>
      </c>
      <c r="BF230" s="50" t="e">
        <f t="shared" ca="1" si="76"/>
        <v>#NAME?</v>
      </c>
      <c r="BG230" s="56" t="e">
        <f t="shared" ca="1" si="77"/>
        <v>#NAME?</v>
      </c>
      <c r="BH230" s="103"/>
      <c r="BI230" s="103"/>
      <c r="BJ230" s="103"/>
      <c r="BK230" s="103"/>
      <c r="BL230" s="103"/>
      <c r="BM230" s="103"/>
      <c r="BN230" s="24"/>
      <c r="BO230" s="24"/>
    </row>
    <row r="231" spans="1:67" ht="15.5">
      <c r="A231" s="25" t="str">
        <f t="shared" si="53"/>
        <v/>
      </c>
      <c r="B231" s="89"/>
      <c r="C231" s="25"/>
      <c r="D231" s="90"/>
      <c r="E231" s="90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36"/>
      <c r="S231" s="91"/>
      <c r="T231" s="36"/>
      <c r="U231" s="82"/>
      <c r="V231" s="25"/>
      <c r="W231" s="58"/>
      <c r="X231" s="34"/>
      <c r="Y231" s="34"/>
      <c r="Z231" s="36"/>
      <c r="AA231" s="84"/>
      <c r="AB231" s="35"/>
      <c r="AC231" s="25"/>
      <c r="AD231" s="25"/>
      <c r="AE231" s="44"/>
      <c r="AF231" s="94"/>
      <c r="AG231" s="25"/>
      <c r="AH231" s="25"/>
      <c r="AI231" s="25"/>
      <c r="AJ231" s="45" t="str">
        <f t="array" ref="AJ231">IFERROR(INDEX('[1]Master Price'!$E:$E,MATCH(D231,'[1]Master Price'!$B:$B,0)),"0")</f>
        <v>0</v>
      </c>
      <c r="AK231" s="45">
        <f t="shared" si="56"/>
        <v>0</v>
      </c>
      <c r="AL231" s="46" t="str">
        <f t="shared" si="80"/>
        <v>0-day</v>
      </c>
      <c r="AM231" s="46" t="str">
        <f t="shared" si="58"/>
        <v>0-day</v>
      </c>
      <c r="AN231" s="46" t="str">
        <f t="shared" si="81"/>
        <v>0-day</v>
      </c>
      <c r="AO231" s="46" t="str">
        <f t="shared" si="60"/>
        <v>0-day</v>
      </c>
      <c r="AP231" s="46" t="str">
        <f t="shared" si="61"/>
        <v>0-day</v>
      </c>
      <c r="AQ231" s="46" t="str">
        <f t="shared" si="62"/>
        <v>0-day</v>
      </c>
      <c r="AR231" s="103"/>
      <c r="AS231" s="47" t="str">
        <f t="shared" si="63"/>
        <v/>
      </c>
      <c r="AT231" s="35">
        <f t="shared" si="64"/>
        <v>0</v>
      </c>
      <c r="AU231" s="48" t="e">
        <f t="shared" ca="1" si="65"/>
        <v>#NAME?</v>
      </c>
      <c r="AV231" s="48" t="e">
        <f t="shared" ca="1" si="66"/>
        <v>#NAME?</v>
      </c>
      <c r="AW231" s="49" t="e">
        <f t="shared" ca="1" si="67"/>
        <v>#NAME?</v>
      </c>
      <c r="AX231" s="48" t="e">
        <f t="shared" ca="1" si="68"/>
        <v>#NAME?</v>
      </c>
      <c r="AY231" s="49" t="str">
        <f t="shared" si="69"/>
        <v/>
      </c>
      <c r="AZ231" s="50" t="e">
        <f t="shared" ca="1" si="70"/>
        <v>#NAME?</v>
      </c>
      <c r="BA231" s="51" t="e">
        <f t="shared" ca="1" si="71"/>
        <v>#NAME?</v>
      </c>
      <c r="BB231" s="52" t="e">
        <f t="shared" ca="1" si="72"/>
        <v>#NAME?</v>
      </c>
      <c r="BC231" s="51" t="e">
        <f t="shared" ca="1" si="73"/>
        <v>#NAME?</v>
      </c>
      <c r="BD231" s="54" t="e">
        <f t="shared" ca="1" si="74"/>
        <v>#NAME?</v>
      </c>
      <c r="BE231" s="48" t="e">
        <f t="shared" ca="1" si="75"/>
        <v>#NAME?</v>
      </c>
      <c r="BF231" s="50" t="e">
        <f t="shared" ca="1" si="76"/>
        <v>#NAME?</v>
      </c>
      <c r="BG231" s="56" t="e">
        <f t="shared" ca="1" si="77"/>
        <v>#NAME?</v>
      </c>
      <c r="BH231" s="103"/>
      <c r="BI231" s="103"/>
      <c r="BJ231" s="103"/>
      <c r="BK231" s="103"/>
      <c r="BL231" s="103"/>
      <c r="BM231" s="103"/>
      <c r="BN231" s="24"/>
      <c r="BO231" s="24"/>
    </row>
    <row r="232" spans="1:67" ht="15.5">
      <c r="A232" s="25" t="str">
        <f t="shared" si="53"/>
        <v/>
      </c>
      <c r="B232" s="89"/>
      <c r="C232" s="25"/>
      <c r="D232" s="90"/>
      <c r="E232" s="90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36"/>
      <c r="S232" s="91"/>
      <c r="T232" s="36"/>
      <c r="U232" s="82"/>
      <c r="V232" s="25"/>
      <c r="W232" s="58"/>
      <c r="X232" s="34"/>
      <c r="Y232" s="34"/>
      <c r="Z232" s="36"/>
      <c r="AA232" s="84"/>
      <c r="AB232" s="35"/>
      <c r="AC232" s="25"/>
      <c r="AD232" s="25"/>
      <c r="AE232" s="44"/>
      <c r="AF232" s="94"/>
      <c r="AG232" s="25"/>
      <c r="AH232" s="25"/>
      <c r="AI232" s="25"/>
      <c r="AJ232" s="45" t="str">
        <f t="array" ref="AJ232">IFERROR(INDEX('[1]Master Price'!$E:$E,MATCH(D232,'[1]Master Price'!$B:$B,0)),"0")</f>
        <v>0</v>
      </c>
      <c r="AK232" s="45">
        <f t="shared" si="56"/>
        <v>0</v>
      </c>
      <c r="AL232" s="46" t="str">
        <f t="shared" si="80"/>
        <v>0-day</v>
      </c>
      <c r="AM232" s="46" t="str">
        <f t="shared" si="58"/>
        <v>0-day</v>
      </c>
      <c r="AN232" s="46" t="str">
        <f t="shared" si="81"/>
        <v>0-day</v>
      </c>
      <c r="AO232" s="46" t="str">
        <f t="shared" si="60"/>
        <v>0-day</v>
      </c>
      <c r="AP232" s="46" t="str">
        <f t="shared" si="61"/>
        <v>0-day</v>
      </c>
      <c r="AQ232" s="46" t="str">
        <f t="shared" si="62"/>
        <v>0-day</v>
      </c>
      <c r="AR232" s="103"/>
      <c r="AS232" s="47" t="str">
        <f t="shared" si="63"/>
        <v/>
      </c>
      <c r="AT232" s="35">
        <f t="shared" si="64"/>
        <v>0</v>
      </c>
      <c r="AU232" s="48" t="e">
        <f t="shared" ca="1" si="65"/>
        <v>#NAME?</v>
      </c>
      <c r="AV232" s="48" t="e">
        <f t="shared" ca="1" si="66"/>
        <v>#NAME?</v>
      </c>
      <c r="AW232" s="49" t="e">
        <f t="shared" ca="1" si="67"/>
        <v>#NAME?</v>
      </c>
      <c r="AX232" s="48" t="e">
        <f t="shared" ca="1" si="68"/>
        <v>#NAME?</v>
      </c>
      <c r="AY232" s="49" t="str">
        <f t="shared" si="69"/>
        <v/>
      </c>
      <c r="AZ232" s="50" t="e">
        <f t="shared" ca="1" si="70"/>
        <v>#NAME?</v>
      </c>
      <c r="BA232" s="51" t="e">
        <f t="shared" ca="1" si="71"/>
        <v>#NAME?</v>
      </c>
      <c r="BB232" s="52" t="e">
        <f t="shared" ca="1" si="72"/>
        <v>#NAME?</v>
      </c>
      <c r="BC232" s="51" t="e">
        <f t="shared" ca="1" si="73"/>
        <v>#NAME?</v>
      </c>
      <c r="BD232" s="54" t="e">
        <f t="shared" ca="1" si="74"/>
        <v>#NAME?</v>
      </c>
      <c r="BE232" s="48" t="e">
        <f t="shared" ca="1" si="75"/>
        <v>#NAME?</v>
      </c>
      <c r="BF232" s="50" t="e">
        <f t="shared" ca="1" si="76"/>
        <v>#NAME?</v>
      </c>
      <c r="BG232" s="56" t="e">
        <f t="shared" ca="1" si="77"/>
        <v>#NAME?</v>
      </c>
      <c r="BH232" s="103"/>
      <c r="BI232" s="103"/>
      <c r="BJ232" s="103"/>
      <c r="BK232" s="103"/>
      <c r="BL232" s="103"/>
      <c r="BM232" s="103"/>
      <c r="BN232" s="24"/>
      <c r="BO232" s="24"/>
    </row>
    <row r="233" spans="1:67" ht="15.5">
      <c r="A233" s="25" t="str">
        <f t="shared" si="53"/>
        <v/>
      </c>
      <c r="B233" s="89"/>
      <c r="C233" s="25"/>
      <c r="D233" s="90"/>
      <c r="E233" s="90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36"/>
      <c r="S233" s="91"/>
      <c r="T233" s="36"/>
      <c r="U233" s="82"/>
      <c r="V233" s="25"/>
      <c r="W233" s="58"/>
      <c r="X233" s="34"/>
      <c r="Y233" s="34"/>
      <c r="Z233" s="36"/>
      <c r="AA233" s="84"/>
      <c r="AB233" s="35"/>
      <c r="AC233" s="25"/>
      <c r="AD233" s="25"/>
      <c r="AE233" s="44"/>
      <c r="AF233" s="94"/>
      <c r="AG233" s="25"/>
      <c r="AH233" s="25"/>
      <c r="AI233" s="25"/>
      <c r="AJ233" s="45" t="str">
        <f t="array" ref="AJ233">IFERROR(INDEX('[1]Master Price'!$E:$E,MATCH(D233,'[1]Master Price'!$B:$B,0)),"0")</f>
        <v>0</v>
      </c>
      <c r="AK233" s="45">
        <f t="shared" si="56"/>
        <v>0</v>
      </c>
      <c r="AL233" s="46" t="str">
        <f t="shared" si="80"/>
        <v>0-day</v>
      </c>
      <c r="AM233" s="46" t="str">
        <f t="shared" si="58"/>
        <v>0-day</v>
      </c>
      <c r="AN233" s="46" t="str">
        <f t="shared" si="81"/>
        <v>0-day</v>
      </c>
      <c r="AO233" s="46" t="str">
        <f t="shared" si="60"/>
        <v>0-day</v>
      </c>
      <c r="AP233" s="46" t="str">
        <f t="shared" si="61"/>
        <v>0-day</v>
      </c>
      <c r="AQ233" s="46" t="str">
        <f t="shared" si="62"/>
        <v>0-day</v>
      </c>
      <c r="AR233" s="103"/>
      <c r="AS233" s="47" t="str">
        <f t="shared" si="63"/>
        <v/>
      </c>
      <c r="AT233" s="35">
        <f t="shared" si="64"/>
        <v>0</v>
      </c>
      <c r="AU233" s="48" t="e">
        <f t="shared" ca="1" si="65"/>
        <v>#NAME?</v>
      </c>
      <c r="AV233" s="48" t="e">
        <f t="shared" ca="1" si="66"/>
        <v>#NAME?</v>
      </c>
      <c r="AW233" s="49" t="e">
        <f t="shared" ca="1" si="67"/>
        <v>#NAME?</v>
      </c>
      <c r="AX233" s="48" t="e">
        <f t="shared" ca="1" si="68"/>
        <v>#NAME?</v>
      </c>
      <c r="AY233" s="49" t="str">
        <f t="shared" si="69"/>
        <v/>
      </c>
      <c r="AZ233" s="50" t="e">
        <f t="shared" ca="1" si="70"/>
        <v>#NAME?</v>
      </c>
      <c r="BA233" s="51" t="e">
        <f t="shared" ca="1" si="71"/>
        <v>#NAME?</v>
      </c>
      <c r="BB233" s="52" t="e">
        <f t="shared" ca="1" si="72"/>
        <v>#NAME?</v>
      </c>
      <c r="BC233" s="51" t="e">
        <f t="shared" ca="1" si="73"/>
        <v>#NAME?</v>
      </c>
      <c r="BD233" s="54" t="e">
        <f t="shared" ca="1" si="74"/>
        <v>#NAME?</v>
      </c>
      <c r="BE233" s="48" t="e">
        <f t="shared" ca="1" si="75"/>
        <v>#NAME?</v>
      </c>
      <c r="BF233" s="50" t="e">
        <f t="shared" ca="1" si="76"/>
        <v>#NAME?</v>
      </c>
      <c r="BG233" s="56" t="e">
        <f t="shared" ca="1" si="77"/>
        <v>#NAME?</v>
      </c>
      <c r="BH233" s="103"/>
      <c r="BI233" s="103"/>
      <c r="BJ233" s="103"/>
      <c r="BK233" s="103"/>
      <c r="BL233" s="103"/>
      <c r="BM233" s="103"/>
      <c r="BN233" s="24"/>
      <c r="BO233" s="24"/>
    </row>
    <row r="234" spans="1:67" ht="15.5">
      <c r="A234" s="25" t="str">
        <f t="shared" si="53"/>
        <v/>
      </c>
      <c r="B234" s="89"/>
      <c r="C234" s="25"/>
      <c r="D234" s="90"/>
      <c r="E234" s="90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36"/>
      <c r="S234" s="91"/>
      <c r="T234" s="36"/>
      <c r="U234" s="82"/>
      <c r="V234" s="25"/>
      <c r="W234" s="58"/>
      <c r="X234" s="34"/>
      <c r="Y234" s="34"/>
      <c r="Z234" s="36"/>
      <c r="AA234" s="84"/>
      <c r="AB234" s="35"/>
      <c r="AC234" s="25"/>
      <c r="AD234" s="25"/>
      <c r="AE234" s="44"/>
      <c r="AF234" s="94"/>
      <c r="AG234" s="25"/>
      <c r="AH234" s="25"/>
      <c r="AI234" s="25"/>
      <c r="AJ234" s="45" t="str">
        <f t="array" ref="AJ234">IFERROR(INDEX('[1]Master Price'!$E:$E,MATCH(D234,'[1]Master Price'!$B:$B,0)),"0")</f>
        <v>0</v>
      </c>
      <c r="AK234" s="45">
        <f t="shared" si="56"/>
        <v>0</v>
      </c>
      <c r="AL234" s="46" t="str">
        <f t="shared" si="80"/>
        <v>0-day</v>
      </c>
      <c r="AM234" s="46" t="str">
        <f t="shared" si="58"/>
        <v>0-day</v>
      </c>
      <c r="AN234" s="46" t="str">
        <f t="shared" si="81"/>
        <v>0-day</v>
      </c>
      <c r="AO234" s="46" t="str">
        <f t="shared" si="60"/>
        <v>0-day</v>
      </c>
      <c r="AP234" s="46" t="str">
        <f t="shared" si="61"/>
        <v>0-day</v>
      </c>
      <c r="AQ234" s="46" t="str">
        <f t="shared" si="62"/>
        <v>0-day</v>
      </c>
      <c r="AR234" s="103"/>
      <c r="AS234" s="47" t="str">
        <f t="shared" si="63"/>
        <v/>
      </c>
      <c r="AT234" s="35">
        <f t="shared" si="64"/>
        <v>0</v>
      </c>
      <c r="AU234" s="48" t="e">
        <f t="shared" ca="1" si="65"/>
        <v>#NAME?</v>
      </c>
      <c r="AV234" s="48" t="e">
        <f t="shared" ca="1" si="66"/>
        <v>#NAME?</v>
      </c>
      <c r="AW234" s="49" t="e">
        <f t="shared" ca="1" si="67"/>
        <v>#NAME?</v>
      </c>
      <c r="AX234" s="48" t="e">
        <f t="shared" ca="1" si="68"/>
        <v>#NAME?</v>
      </c>
      <c r="AY234" s="49" t="str">
        <f t="shared" si="69"/>
        <v/>
      </c>
      <c r="AZ234" s="50" t="e">
        <f t="shared" ca="1" si="70"/>
        <v>#NAME?</v>
      </c>
      <c r="BA234" s="51" t="e">
        <f t="shared" ca="1" si="71"/>
        <v>#NAME?</v>
      </c>
      <c r="BB234" s="52" t="e">
        <f t="shared" ca="1" si="72"/>
        <v>#NAME?</v>
      </c>
      <c r="BC234" s="51" t="e">
        <f t="shared" ca="1" si="73"/>
        <v>#NAME?</v>
      </c>
      <c r="BD234" s="54" t="e">
        <f t="shared" ca="1" si="74"/>
        <v>#NAME?</v>
      </c>
      <c r="BE234" s="48" t="e">
        <f t="shared" ca="1" si="75"/>
        <v>#NAME?</v>
      </c>
      <c r="BF234" s="50" t="e">
        <f t="shared" ca="1" si="76"/>
        <v>#NAME?</v>
      </c>
      <c r="BG234" s="56" t="e">
        <f t="shared" ca="1" si="77"/>
        <v>#NAME?</v>
      </c>
      <c r="BH234" s="103"/>
      <c r="BI234" s="103"/>
      <c r="BJ234" s="103"/>
      <c r="BK234" s="103"/>
      <c r="BL234" s="103"/>
      <c r="BM234" s="103"/>
      <c r="BN234" s="24"/>
      <c r="BO234" s="24"/>
    </row>
    <row r="235" spans="1:67" ht="15.5">
      <c r="A235" s="25" t="str">
        <f t="shared" si="53"/>
        <v/>
      </c>
      <c r="B235" s="89"/>
      <c r="C235" s="25"/>
      <c r="D235" s="90"/>
      <c r="E235" s="90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36"/>
      <c r="S235" s="91"/>
      <c r="T235" s="36"/>
      <c r="U235" s="82"/>
      <c r="V235" s="25"/>
      <c r="W235" s="58"/>
      <c r="X235" s="34"/>
      <c r="Y235" s="34"/>
      <c r="Z235" s="36"/>
      <c r="AA235" s="84"/>
      <c r="AB235" s="35"/>
      <c r="AC235" s="25"/>
      <c r="AD235" s="25"/>
      <c r="AE235" s="44"/>
      <c r="AF235" s="94"/>
      <c r="AG235" s="25"/>
      <c r="AH235" s="25"/>
      <c r="AI235" s="25"/>
      <c r="AJ235" s="45" t="str">
        <f t="array" ref="AJ235">IFERROR(INDEX('[1]Master Price'!$E:$E,MATCH(D235,'[1]Master Price'!$B:$B,0)),"0")</f>
        <v>0</v>
      </c>
      <c r="AK235" s="45">
        <f t="shared" si="56"/>
        <v>0</v>
      </c>
      <c r="AL235" s="46" t="str">
        <f t="shared" si="80"/>
        <v>0-day</v>
      </c>
      <c r="AM235" s="46" t="str">
        <f t="shared" si="58"/>
        <v>0-day</v>
      </c>
      <c r="AN235" s="46" t="str">
        <f t="shared" si="81"/>
        <v>0-day</v>
      </c>
      <c r="AO235" s="46" t="str">
        <f t="shared" si="60"/>
        <v>0-day</v>
      </c>
      <c r="AP235" s="46" t="str">
        <f t="shared" si="61"/>
        <v>0-day</v>
      </c>
      <c r="AQ235" s="46" t="str">
        <f t="shared" si="62"/>
        <v>0-day</v>
      </c>
      <c r="AR235" s="103"/>
      <c r="AS235" s="47" t="str">
        <f t="shared" si="63"/>
        <v/>
      </c>
      <c r="AT235" s="35">
        <f t="shared" si="64"/>
        <v>0</v>
      </c>
      <c r="AU235" s="48" t="e">
        <f t="shared" ca="1" si="65"/>
        <v>#NAME?</v>
      </c>
      <c r="AV235" s="48" t="e">
        <f t="shared" ca="1" si="66"/>
        <v>#NAME?</v>
      </c>
      <c r="AW235" s="49" t="e">
        <f t="shared" ca="1" si="67"/>
        <v>#NAME?</v>
      </c>
      <c r="AX235" s="48" t="e">
        <f t="shared" ca="1" si="68"/>
        <v>#NAME?</v>
      </c>
      <c r="AY235" s="49" t="str">
        <f t="shared" si="69"/>
        <v/>
      </c>
      <c r="AZ235" s="50" t="e">
        <f t="shared" ca="1" si="70"/>
        <v>#NAME?</v>
      </c>
      <c r="BA235" s="51" t="e">
        <f t="shared" ca="1" si="71"/>
        <v>#NAME?</v>
      </c>
      <c r="BB235" s="52" t="e">
        <f t="shared" ca="1" si="72"/>
        <v>#NAME?</v>
      </c>
      <c r="BC235" s="51" t="e">
        <f t="shared" ca="1" si="73"/>
        <v>#NAME?</v>
      </c>
      <c r="BD235" s="54" t="e">
        <f t="shared" ca="1" si="74"/>
        <v>#NAME?</v>
      </c>
      <c r="BE235" s="48" t="e">
        <f t="shared" ca="1" si="75"/>
        <v>#NAME?</v>
      </c>
      <c r="BF235" s="50" t="e">
        <f t="shared" ca="1" si="76"/>
        <v>#NAME?</v>
      </c>
      <c r="BG235" s="56" t="e">
        <f t="shared" ca="1" si="77"/>
        <v>#NAME?</v>
      </c>
      <c r="BH235" s="103"/>
      <c r="BI235" s="103"/>
      <c r="BJ235" s="103"/>
      <c r="BK235" s="103"/>
      <c r="BL235" s="103"/>
      <c r="BM235" s="103"/>
      <c r="BN235" s="24"/>
      <c r="BO235" s="24"/>
    </row>
    <row r="236" spans="1:67" ht="15.5">
      <c r="A236" s="25" t="str">
        <f t="shared" si="53"/>
        <v/>
      </c>
      <c r="B236" s="89"/>
      <c r="C236" s="25"/>
      <c r="D236" s="90"/>
      <c r="E236" s="90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36"/>
      <c r="S236" s="91"/>
      <c r="T236" s="36"/>
      <c r="U236" s="82"/>
      <c r="V236" s="25"/>
      <c r="W236" s="58"/>
      <c r="X236" s="34"/>
      <c r="Y236" s="34"/>
      <c r="Z236" s="36"/>
      <c r="AA236" s="84"/>
      <c r="AB236" s="35"/>
      <c r="AC236" s="25"/>
      <c r="AD236" s="25"/>
      <c r="AE236" s="44"/>
      <c r="AF236" s="94"/>
      <c r="AG236" s="25"/>
      <c r="AH236" s="25"/>
      <c r="AI236" s="25"/>
      <c r="AJ236" s="45" t="str">
        <f t="array" ref="AJ236">IFERROR(INDEX('[1]Master Price'!$E:$E,MATCH(D236,'[1]Master Price'!$B:$B,0)),"0")</f>
        <v>0</v>
      </c>
      <c r="AK236" s="45">
        <f t="shared" si="56"/>
        <v>0</v>
      </c>
      <c r="AL236" s="46" t="str">
        <f t="shared" si="80"/>
        <v>0-day</v>
      </c>
      <c r="AM236" s="46" t="str">
        <f t="shared" si="58"/>
        <v>0-day</v>
      </c>
      <c r="AN236" s="46" t="str">
        <f t="shared" si="81"/>
        <v>0-day</v>
      </c>
      <c r="AO236" s="46" t="str">
        <f t="shared" si="60"/>
        <v>0-day</v>
      </c>
      <c r="AP236" s="46" t="str">
        <f t="shared" si="61"/>
        <v>0-day</v>
      </c>
      <c r="AQ236" s="46" t="str">
        <f t="shared" si="62"/>
        <v>0-day</v>
      </c>
      <c r="AR236" s="103"/>
      <c r="AS236" s="47" t="str">
        <f t="shared" si="63"/>
        <v/>
      </c>
      <c r="AT236" s="35">
        <f t="shared" si="64"/>
        <v>0</v>
      </c>
      <c r="AU236" s="48" t="e">
        <f t="shared" ca="1" si="65"/>
        <v>#NAME?</v>
      </c>
      <c r="AV236" s="48" t="e">
        <f t="shared" ca="1" si="66"/>
        <v>#NAME?</v>
      </c>
      <c r="AW236" s="49" t="e">
        <f t="shared" ca="1" si="67"/>
        <v>#NAME?</v>
      </c>
      <c r="AX236" s="48" t="e">
        <f t="shared" ca="1" si="68"/>
        <v>#NAME?</v>
      </c>
      <c r="AY236" s="49" t="str">
        <f t="shared" si="69"/>
        <v/>
      </c>
      <c r="AZ236" s="50" t="e">
        <f t="shared" ca="1" si="70"/>
        <v>#NAME?</v>
      </c>
      <c r="BA236" s="51" t="e">
        <f t="shared" ca="1" si="71"/>
        <v>#NAME?</v>
      </c>
      <c r="BB236" s="52" t="e">
        <f t="shared" ca="1" si="72"/>
        <v>#NAME?</v>
      </c>
      <c r="BC236" s="51" t="e">
        <f t="shared" ca="1" si="73"/>
        <v>#NAME?</v>
      </c>
      <c r="BD236" s="54" t="e">
        <f t="shared" ca="1" si="74"/>
        <v>#NAME?</v>
      </c>
      <c r="BE236" s="48" t="e">
        <f t="shared" ca="1" si="75"/>
        <v>#NAME?</v>
      </c>
      <c r="BF236" s="50" t="e">
        <f t="shared" ca="1" si="76"/>
        <v>#NAME?</v>
      </c>
      <c r="BG236" s="56" t="e">
        <f t="shared" ca="1" si="77"/>
        <v>#NAME?</v>
      </c>
      <c r="BH236" s="103"/>
      <c r="BI236" s="103"/>
      <c r="BJ236" s="103"/>
      <c r="BK236" s="103"/>
      <c r="BL236" s="103"/>
      <c r="BM236" s="103"/>
      <c r="BN236" s="24"/>
      <c r="BO236" s="24"/>
    </row>
    <row r="237" spans="1:67" ht="15.5">
      <c r="A237" s="25" t="str">
        <f t="shared" si="53"/>
        <v/>
      </c>
      <c r="B237" s="89"/>
      <c r="C237" s="25"/>
      <c r="D237" s="90"/>
      <c r="E237" s="90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36"/>
      <c r="S237" s="91"/>
      <c r="T237" s="36"/>
      <c r="U237" s="82"/>
      <c r="V237" s="25"/>
      <c r="W237" s="58"/>
      <c r="X237" s="34"/>
      <c r="Y237" s="34"/>
      <c r="Z237" s="36"/>
      <c r="AA237" s="84"/>
      <c r="AB237" s="35"/>
      <c r="AC237" s="25"/>
      <c r="AD237" s="25"/>
      <c r="AE237" s="44"/>
      <c r="AF237" s="94"/>
      <c r="AG237" s="25"/>
      <c r="AH237" s="25"/>
      <c r="AI237" s="25"/>
      <c r="AJ237" s="45" t="str">
        <f t="array" ref="AJ237">IFERROR(INDEX('[1]Master Price'!$E:$E,MATCH(D237,'[1]Master Price'!$B:$B,0)),"0")</f>
        <v>0</v>
      </c>
      <c r="AK237" s="45">
        <f t="shared" si="56"/>
        <v>0</v>
      </c>
      <c r="AL237" s="46" t="str">
        <f t="shared" si="80"/>
        <v>0-day</v>
      </c>
      <c r="AM237" s="46" t="str">
        <f t="shared" si="58"/>
        <v>0-day</v>
      </c>
      <c r="AN237" s="46" t="str">
        <f t="shared" si="81"/>
        <v>0-day</v>
      </c>
      <c r="AO237" s="46" t="str">
        <f t="shared" si="60"/>
        <v>0-day</v>
      </c>
      <c r="AP237" s="46" t="str">
        <f t="shared" si="61"/>
        <v>0-day</v>
      </c>
      <c r="AQ237" s="46" t="str">
        <f t="shared" si="62"/>
        <v>0-day</v>
      </c>
      <c r="AR237" s="103"/>
      <c r="AS237" s="47" t="str">
        <f t="shared" si="63"/>
        <v/>
      </c>
      <c r="AT237" s="35">
        <f t="shared" si="64"/>
        <v>0</v>
      </c>
      <c r="AU237" s="48" t="e">
        <f t="shared" ca="1" si="65"/>
        <v>#NAME?</v>
      </c>
      <c r="AV237" s="48" t="e">
        <f t="shared" ca="1" si="66"/>
        <v>#NAME?</v>
      </c>
      <c r="AW237" s="49" t="e">
        <f t="shared" ca="1" si="67"/>
        <v>#NAME?</v>
      </c>
      <c r="AX237" s="48" t="e">
        <f t="shared" ca="1" si="68"/>
        <v>#NAME?</v>
      </c>
      <c r="AY237" s="49" t="str">
        <f t="shared" si="69"/>
        <v/>
      </c>
      <c r="AZ237" s="50" t="e">
        <f t="shared" ca="1" si="70"/>
        <v>#NAME?</v>
      </c>
      <c r="BA237" s="51" t="e">
        <f t="shared" ca="1" si="71"/>
        <v>#NAME?</v>
      </c>
      <c r="BB237" s="52" t="e">
        <f t="shared" ca="1" si="72"/>
        <v>#NAME?</v>
      </c>
      <c r="BC237" s="51" t="e">
        <f t="shared" ca="1" si="73"/>
        <v>#NAME?</v>
      </c>
      <c r="BD237" s="54" t="e">
        <f t="shared" ca="1" si="74"/>
        <v>#NAME?</v>
      </c>
      <c r="BE237" s="48" t="e">
        <f t="shared" ca="1" si="75"/>
        <v>#NAME?</v>
      </c>
      <c r="BF237" s="50" t="e">
        <f t="shared" ca="1" si="76"/>
        <v>#NAME?</v>
      </c>
      <c r="BG237" s="56" t="e">
        <f t="shared" ca="1" si="77"/>
        <v>#NAME?</v>
      </c>
      <c r="BH237" s="103"/>
      <c r="BI237" s="103"/>
      <c r="BJ237" s="103"/>
      <c r="BK237" s="103"/>
      <c r="BL237" s="103"/>
      <c r="BM237" s="103"/>
      <c r="BN237" s="24"/>
      <c r="BO237" s="24"/>
    </row>
    <row r="238" spans="1:67" ht="15.5">
      <c r="A238" s="25" t="str">
        <f t="shared" si="53"/>
        <v/>
      </c>
      <c r="B238" s="89"/>
      <c r="C238" s="25"/>
      <c r="D238" s="90"/>
      <c r="E238" s="90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36"/>
      <c r="S238" s="91"/>
      <c r="T238" s="36"/>
      <c r="U238" s="82"/>
      <c r="V238" s="25"/>
      <c r="W238" s="58"/>
      <c r="X238" s="34"/>
      <c r="Y238" s="34"/>
      <c r="Z238" s="36"/>
      <c r="AA238" s="84"/>
      <c r="AB238" s="35"/>
      <c r="AC238" s="25"/>
      <c r="AD238" s="25"/>
      <c r="AE238" s="44"/>
      <c r="AF238" s="94"/>
      <c r="AG238" s="25"/>
      <c r="AH238" s="25"/>
      <c r="AI238" s="25"/>
      <c r="AJ238" s="45" t="str">
        <f t="array" ref="AJ238">IFERROR(INDEX('[1]Master Price'!$E:$E,MATCH(D238,'[1]Master Price'!$B:$B,0)),"0")</f>
        <v>0</v>
      </c>
      <c r="AK238" s="45">
        <f t="shared" si="56"/>
        <v>0</v>
      </c>
      <c r="AL238" s="46" t="str">
        <f t="shared" si="80"/>
        <v>0-day</v>
      </c>
      <c r="AM238" s="46" t="str">
        <f t="shared" si="58"/>
        <v>0-day</v>
      </c>
      <c r="AN238" s="46" t="str">
        <f t="shared" si="81"/>
        <v>0-day</v>
      </c>
      <c r="AO238" s="46" t="str">
        <f t="shared" si="60"/>
        <v>0-day</v>
      </c>
      <c r="AP238" s="46" t="str">
        <f t="shared" si="61"/>
        <v>0-day</v>
      </c>
      <c r="AQ238" s="46" t="str">
        <f t="shared" si="62"/>
        <v>0-day</v>
      </c>
      <c r="AR238" s="103"/>
      <c r="AS238" s="47" t="str">
        <f t="shared" si="63"/>
        <v/>
      </c>
      <c r="AT238" s="35">
        <f t="shared" si="64"/>
        <v>0</v>
      </c>
      <c r="AU238" s="48" t="e">
        <f t="shared" ca="1" si="65"/>
        <v>#NAME?</v>
      </c>
      <c r="AV238" s="48" t="e">
        <f t="shared" ca="1" si="66"/>
        <v>#NAME?</v>
      </c>
      <c r="AW238" s="49" t="e">
        <f t="shared" ca="1" si="67"/>
        <v>#NAME?</v>
      </c>
      <c r="AX238" s="48" t="e">
        <f t="shared" ca="1" si="68"/>
        <v>#NAME?</v>
      </c>
      <c r="AY238" s="49" t="str">
        <f t="shared" si="69"/>
        <v/>
      </c>
      <c r="AZ238" s="50" t="e">
        <f t="shared" ca="1" si="70"/>
        <v>#NAME?</v>
      </c>
      <c r="BA238" s="51" t="e">
        <f t="shared" ca="1" si="71"/>
        <v>#NAME?</v>
      </c>
      <c r="BB238" s="52" t="e">
        <f t="shared" ca="1" si="72"/>
        <v>#NAME?</v>
      </c>
      <c r="BC238" s="51" t="e">
        <f t="shared" ca="1" si="73"/>
        <v>#NAME?</v>
      </c>
      <c r="BD238" s="54" t="e">
        <f t="shared" ca="1" si="74"/>
        <v>#NAME?</v>
      </c>
      <c r="BE238" s="48" t="e">
        <f t="shared" ca="1" si="75"/>
        <v>#NAME?</v>
      </c>
      <c r="BF238" s="50" t="e">
        <f t="shared" ca="1" si="76"/>
        <v>#NAME?</v>
      </c>
      <c r="BG238" s="56" t="e">
        <f t="shared" ca="1" si="77"/>
        <v>#NAME?</v>
      </c>
      <c r="BH238" s="103"/>
      <c r="BI238" s="103"/>
      <c r="BJ238" s="103"/>
      <c r="BK238" s="103"/>
      <c r="BL238" s="103"/>
      <c r="BM238" s="103"/>
      <c r="BN238" s="24"/>
      <c r="BO238" s="24"/>
    </row>
    <row r="239" spans="1:67" ht="15.5">
      <c r="A239" s="25" t="str">
        <f t="shared" si="53"/>
        <v/>
      </c>
      <c r="B239" s="89"/>
      <c r="C239" s="25"/>
      <c r="D239" s="90"/>
      <c r="E239" s="90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36"/>
      <c r="S239" s="91"/>
      <c r="T239" s="36"/>
      <c r="U239" s="82"/>
      <c r="V239" s="25"/>
      <c r="W239" s="58"/>
      <c r="X239" s="34"/>
      <c r="Y239" s="34"/>
      <c r="Z239" s="36"/>
      <c r="AA239" s="84"/>
      <c r="AB239" s="35"/>
      <c r="AC239" s="25"/>
      <c r="AD239" s="25"/>
      <c r="AE239" s="44"/>
      <c r="AF239" s="94"/>
      <c r="AG239" s="25"/>
      <c r="AH239" s="25"/>
      <c r="AI239" s="25"/>
      <c r="AJ239" s="45" t="str">
        <f t="array" ref="AJ239">IFERROR(INDEX('[1]Master Price'!$E:$E,MATCH(D239,'[1]Master Price'!$B:$B,0)),"0")</f>
        <v>0</v>
      </c>
      <c r="AK239" s="45">
        <f t="shared" si="56"/>
        <v>0</v>
      </c>
      <c r="AL239" s="46" t="str">
        <f t="shared" si="80"/>
        <v>0-day</v>
      </c>
      <c r="AM239" s="46" t="str">
        <f t="shared" si="58"/>
        <v>0-day</v>
      </c>
      <c r="AN239" s="46" t="str">
        <f t="shared" si="81"/>
        <v>0-day</v>
      </c>
      <c r="AO239" s="46" t="str">
        <f t="shared" si="60"/>
        <v>0-day</v>
      </c>
      <c r="AP239" s="46" t="str">
        <f t="shared" si="61"/>
        <v>0-day</v>
      </c>
      <c r="AQ239" s="46" t="str">
        <f t="shared" si="62"/>
        <v>0-day</v>
      </c>
      <c r="AR239" s="103"/>
      <c r="AS239" s="47" t="str">
        <f t="shared" si="63"/>
        <v/>
      </c>
      <c r="AT239" s="35">
        <f t="shared" si="64"/>
        <v>0</v>
      </c>
      <c r="AU239" s="48" t="e">
        <f t="shared" ca="1" si="65"/>
        <v>#NAME?</v>
      </c>
      <c r="AV239" s="48" t="e">
        <f t="shared" ca="1" si="66"/>
        <v>#NAME?</v>
      </c>
      <c r="AW239" s="49" t="e">
        <f t="shared" ca="1" si="67"/>
        <v>#NAME?</v>
      </c>
      <c r="AX239" s="48" t="e">
        <f t="shared" ca="1" si="68"/>
        <v>#NAME?</v>
      </c>
      <c r="AY239" s="49" t="str">
        <f t="shared" si="69"/>
        <v/>
      </c>
      <c r="AZ239" s="50" t="e">
        <f t="shared" ca="1" si="70"/>
        <v>#NAME?</v>
      </c>
      <c r="BA239" s="51" t="e">
        <f t="shared" ca="1" si="71"/>
        <v>#NAME?</v>
      </c>
      <c r="BB239" s="52" t="e">
        <f t="shared" ca="1" si="72"/>
        <v>#NAME?</v>
      </c>
      <c r="BC239" s="51" t="e">
        <f t="shared" ca="1" si="73"/>
        <v>#NAME?</v>
      </c>
      <c r="BD239" s="54" t="e">
        <f t="shared" ca="1" si="74"/>
        <v>#NAME?</v>
      </c>
      <c r="BE239" s="48" t="e">
        <f t="shared" ca="1" si="75"/>
        <v>#NAME?</v>
      </c>
      <c r="BF239" s="50" t="e">
        <f t="shared" ca="1" si="76"/>
        <v>#NAME?</v>
      </c>
      <c r="BG239" s="56" t="e">
        <f t="shared" ca="1" si="77"/>
        <v>#NAME?</v>
      </c>
      <c r="BH239" s="103"/>
      <c r="BI239" s="103"/>
      <c r="BJ239" s="103"/>
      <c r="BK239" s="103"/>
      <c r="BL239" s="103"/>
      <c r="BM239" s="103"/>
      <c r="BN239" s="24"/>
      <c r="BO239" s="24"/>
    </row>
    <row r="240" spans="1:67" ht="15.5">
      <c r="A240" s="25" t="str">
        <f t="shared" si="53"/>
        <v/>
      </c>
      <c r="B240" s="89"/>
      <c r="C240" s="25"/>
      <c r="D240" s="90"/>
      <c r="E240" s="90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36"/>
      <c r="S240" s="91"/>
      <c r="T240" s="36"/>
      <c r="U240" s="82"/>
      <c r="V240" s="25"/>
      <c r="W240" s="58"/>
      <c r="X240" s="34"/>
      <c r="Y240" s="34"/>
      <c r="Z240" s="36"/>
      <c r="AA240" s="84"/>
      <c r="AB240" s="35"/>
      <c r="AC240" s="25"/>
      <c r="AD240" s="25"/>
      <c r="AE240" s="44"/>
      <c r="AF240" s="94"/>
      <c r="AG240" s="25"/>
      <c r="AH240" s="25"/>
      <c r="AI240" s="25"/>
      <c r="AJ240" s="45" t="str">
        <f t="array" ref="AJ240">IFERROR(INDEX('[1]Master Price'!$E:$E,MATCH(D240,'[1]Master Price'!$B:$B,0)),"0")</f>
        <v>0</v>
      </c>
      <c r="AK240" s="45">
        <f t="shared" si="56"/>
        <v>0</v>
      </c>
      <c r="AL240" s="46" t="str">
        <f t="shared" si="80"/>
        <v>0-day</v>
      </c>
      <c r="AM240" s="46" t="str">
        <f t="shared" si="58"/>
        <v>0-day</v>
      </c>
      <c r="AN240" s="46" t="str">
        <f t="shared" si="81"/>
        <v>0-day</v>
      </c>
      <c r="AO240" s="46" t="str">
        <f t="shared" si="60"/>
        <v>0-day</v>
      </c>
      <c r="AP240" s="46" t="str">
        <f t="shared" si="61"/>
        <v>0-day</v>
      </c>
      <c r="AQ240" s="46" t="str">
        <f t="shared" si="62"/>
        <v>0-day</v>
      </c>
      <c r="AR240" s="103"/>
      <c r="AS240" s="47" t="str">
        <f t="shared" si="63"/>
        <v/>
      </c>
      <c r="AT240" s="35">
        <f t="shared" si="64"/>
        <v>0</v>
      </c>
      <c r="AU240" s="48" t="e">
        <f t="shared" ca="1" si="65"/>
        <v>#NAME?</v>
      </c>
      <c r="AV240" s="48" t="e">
        <f t="shared" ca="1" si="66"/>
        <v>#NAME?</v>
      </c>
      <c r="AW240" s="49" t="e">
        <f t="shared" ca="1" si="67"/>
        <v>#NAME?</v>
      </c>
      <c r="AX240" s="48" t="e">
        <f t="shared" ca="1" si="68"/>
        <v>#NAME?</v>
      </c>
      <c r="AY240" s="49" t="str">
        <f t="shared" si="69"/>
        <v/>
      </c>
      <c r="AZ240" s="50" t="e">
        <f t="shared" ca="1" si="70"/>
        <v>#NAME?</v>
      </c>
      <c r="BA240" s="51" t="e">
        <f t="shared" ca="1" si="71"/>
        <v>#NAME?</v>
      </c>
      <c r="BB240" s="52" t="e">
        <f t="shared" ca="1" si="72"/>
        <v>#NAME?</v>
      </c>
      <c r="BC240" s="51" t="e">
        <f t="shared" ca="1" si="73"/>
        <v>#NAME?</v>
      </c>
      <c r="BD240" s="54" t="e">
        <f t="shared" ca="1" si="74"/>
        <v>#NAME?</v>
      </c>
      <c r="BE240" s="48" t="e">
        <f t="shared" ca="1" si="75"/>
        <v>#NAME?</v>
      </c>
      <c r="BF240" s="50" t="e">
        <f t="shared" ca="1" si="76"/>
        <v>#NAME?</v>
      </c>
      <c r="BG240" s="56" t="e">
        <f t="shared" ca="1" si="77"/>
        <v>#NAME?</v>
      </c>
      <c r="BH240" s="103"/>
      <c r="BI240" s="103"/>
      <c r="BJ240" s="103"/>
      <c r="BK240" s="103"/>
      <c r="BL240" s="103"/>
      <c r="BM240" s="103"/>
      <c r="BN240" s="24"/>
      <c r="BO240" s="24"/>
    </row>
    <row r="241" spans="1:67" ht="15.5">
      <c r="A241" s="25" t="str">
        <f t="shared" si="53"/>
        <v/>
      </c>
      <c r="B241" s="89"/>
      <c r="C241" s="25"/>
      <c r="D241" s="90"/>
      <c r="E241" s="90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36"/>
      <c r="S241" s="91"/>
      <c r="T241" s="36"/>
      <c r="U241" s="82"/>
      <c r="V241" s="25"/>
      <c r="W241" s="58"/>
      <c r="X241" s="34"/>
      <c r="Y241" s="34"/>
      <c r="Z241" s="36"/>
      <c r="AA241" s="84"/>
      <c r="AB241" s="35"/>
      <c r="AC241" s="25"/>
      <c r="AD241" s="25"/>
      <c r="AE241" s="44"/>
      <c r="AF241" s="94"/>
      <c r="AG241" s="25"/>
      <c r="AH241" s="25"/>
      <c r="AI241" s="25"/>
      <c r="AJ241" s="45" t="str">
        <f t="array" ref="AJ241">IFERROR(INDEX('[1]Master Price'!$E:$E,MATCH(D241,'[1]Master Price'!$B:$B,0)),"0")</f>
        <v>0</v>
      </c>
      <c r="AK241" s="45">
        <f t="shared" si="56"/>
        <v>0</v>
      </c>
      <c r="AL241" s="46" t="str">
        <f t="shared" si="80"/>
        <v>0-day</v>
      </c>
      <c r="AM241" s="46" t="str">
        <f t="shared" si="58"/>
        <v>0-day</v>
      </c>
      <c r="AN241" s="46" t="str">
        <f t="shared" si="81"/>
        <v>0-day</v>
      </c>
      <c r="AO241" s="46" t="str">
        <f t="shared" si="60"/>
        <v>0-day</v>
      </c>
      <c r="AP241" s="46" t="str">
        <f t="shared" si="61"/>
        <v>0-day</v>
      </c>
      <c r="AQ241" s="46" t="str">
        <f t="shared" si="62"/>
        <v>0-day</v>
      </c>
      <c r="AR241" s="103"/>
      <c r="AS241" s="47" t="str">
        <f t="shared" si="63"/>
        <v/>
      </c>
      <c r="AT241" s="35">
        <f t="shared" si="64"/>
        <v>0</v>
      </c>
      <c r="AU241" s="48" t="e">
        <f t="shared" ca="1" si="65"/>
        <v>#NAME?</v>
      </c>
      <c r="AV241" s="48" t="e">
        <f t="shared" ca="1" si="66"/>
        <v>#NAME?</v>
      </c>
      <c r="AW241" s="49" t="e">
        <f t="shared" ca="1" si="67"/>
        <v>#NAME?</v>
      </c>
      <c r="AX241" s="48" t="e">
        <f t="shared" ca="1" si="68"/>
        <v>#NAME?</v>
      </c>
      <c r="AY241" s="49" t="str">
        <f t="shared" si="69"/>
        <v/>
      </c>
      <c r="AZ241" s="50" t="e">
        <f t="shared" ca="1" si="70"/>
        <v>#NAME?</v>
      </c>
      <c r="BA241" s="51" t="e">
        <f t="shared" ca="1" si="71"/>
        <v>#NAME?</v>
      </c>
      <c r="BB241" s="52" t="e">
        <f t="shared" ca="1" si="72"/>
        <v>#NAME?</v>
      </c>
      <c r="BC241" s="51" t="e">
        <f t="shared" ca="1" si="73"/>
        <v>#NAME?</v>
      </c>
      <c r="BD241" s="54" t="e">
        <f t="shared" ca="1" si="74"/>
        <v>#NAME?</v>
      </c>
      <c r="BE241" s="48" t="e">
        <f t="shared" ca="1" si="75"/>
        <v>#NAME?</v>
      </c>
      <c r="BF241" s="50" t="e">
        <f t="shared" ca="1" si="76"/>
        <v>#NAME?</v>
      </c>
      <c r="BG241" s="56" t="e">
        <f t="shared" ca="1" si="77"/>
        <v>#NAME?</v>
      </c>
      <c r="BH241" s="103"/>
      <c r="BI241" s="103"/>
      <c r="BJ241" s="103"/>
      <c r="BK241" s="103"/>
      <c r="BL241" s="103"/>
      <c r="BM241" s="103"/>
      <c r="BN241" s="24"/>
      <c r="BO241" s="24"/>
    </row>
    <row r="242" spans="1:67" ht="15.5">
      <c r="A242" s="25" t="str">
        <f t="shared" si="53"/>
        <v/>
      </c>
      <c r="B242" s="89"/>
      <c r="C242" s="25"/>
      <c r="D242" s="90"/>
      <c r="E242" s="90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36"/>
      <c r="S242" s="91"/>
      <c r="T242" s="36"/>
      <c r="U242" s="82"/>
      <c r="V242" s="25"/>
      <c r="W242" s="58"/>
      <c r="X242" s="34"/>
      <c r="Y242" s="34"/>
      <c r="Z242" s="36"/>
      <c r="AA242" s="84"/>
      <c r="AB242" s="35"/>
      <c r="AC242" s="25"/>
      <c r="AD242" s="25"/>
      <c r="AE242" s="44"/>
      <c r="AF242" s="94"/>
      <c r="AG242" s="25"/>
      <c r="AH242" s="25"/>
      <c r="AI242" s="25"/>
      <c r="AJ242" s="45" t="str">
        <f t="array" ref="AJ242">IFERROR(INDEX('[1]Master Price'!$E:$E,MATCH(D242,'[1]Master Price'!$B:$B,0)),"0")</f>
        <v>0</v>
      </c>
      <c r="AK242" s="45">
        <f t="shared" si="56"/>
        <v>0</v>
      </c>
      <c r="AL242" s="46" t="str">
        <f>IFERROR(DATEDIF(B242,#REF!,"d"),"0")&amp;"-day"</f>
        <v>0-day</v>
      </c>
      <c r="AM242" s="46" t="str">
        <f t="shared" si="58"/>
        <v>0-day</v>
      </c>
      <c r="AN242" s="46" t="str">
        <f>IFERROR(DATEDIF(#REF!,X242,"d"),"0")&amp;"-day"</f>
        <v>0-day</v>
      </c>
      <c r="AO242" s="46" t="str">
        <f t="shared" si="60"/>
        <v>0-day</v>
      </c>
      <c r="AP242" s="46" t="str">
        <f t="shared" si="61"/>
        <v>0-day</v>
      </c>
      <c r="AQ242" s="46" t="str">
        <f t="shared" si="62"/>
        <v>0-day</v>
      </c>
      <c r="AR242" s="103"/>
      <c r="AS242" s="47" t="str">
        <f t="shared" si="63"/>
        <v/>
      </c>
      <c r="AT242" s="35">
        <f t="shared" si="64"/>
        <v>0</v>
      </c>
      <c r="AU242" s="48" t="e">
        <f t="shared" ca="1" si="65"/>
        <v>#NAME?</v>
      </c>
      <c r="AV242" s="48" t="e">
        <f t="shared" ca="1" si="66"/>
        <v>#NAME?</v>
      </c>
      <c r="AW242" s="49" t="e">
        <f t="shared" ca="1" si="67"/>
        <v>#NAME?</v>
      </c>
      <c r="AX242" s="48" t="e">
        <f t="shared" ca="1" si="68"/>
        <v>#NAME?</v>
      </c>
      <c r="AY242" s="49" t="str">
        <f t="shared" si="69"/>
        <v/>
      </c>
      <c r="AZ242" s="50" t="e">
        <f t="shared" ca="1" si="70"/>
        <v>#NAME?</v>
      </c>
      <c r="BA242" s="51" t="e">
        <f t="shared" ca="1" si="71"/>
        <v>#NAME?</v>
      </c>
      <c r="BB242" s="52" t="e">
        <f t="shared" ca="1" si="72"/>
        <v>#NAME?</v>
      </c>
      <c r="BC242" s="51" t="e">
        <f t="shared" ca="1" si="73"/>
        <v>#NAME?</v>
      </c>
      <c r="BD242" s="54" t="e">
        <f t="shared" ca="1" si="74"/>
        <v>#NAME?</v>
      </c>
      <c r="BE242" s="48" t="e">
        <f t="shared" ca="1" si="75"/>
        <v>#NAME?</v>
      </c>
      <c r="BF242" s="50" t="e">
        <f t="shared" ca="1" si="76"/>
        <v>#NAME?</v>
      </c>
      <c r="BG242" s="56" t="e">
        <f t="shared" ca="1" si="77"/>
        <v>#NAME?</v>
      </c>
      <c r="BH242" s="103"/>
      <c r="BI242" s="103"/>
      <c r="BJ242" s="103"/>
      <c r="BK242" s="103"/>
      <c r="BL242" s="103"/>
      <c r="BM242" s="103"/>
      <c r="BN242" s="24"/>
      <c r="BO242" s="24"/>
    </row>
    <row r="243" spans="1:67" ht="15.5">
      <c r="A243" s="25" t="str">
        <f t="shared" si="53"/>
        <v/>
      </c>
      <c r="B243" s="89"/>
      <c r="C243" s="25"/>
      <c r="D243" s="90"/>
      <c r="E243" s="90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36"/>
      <c r="S243" s="91"/>
      <c r="T243" s="36"/>
      <c r="U243" s="82"/>
      <c r="V243" s="25"/>
      <c r="W243" s="58"/>
      <c r="X243" s="34"/>
      <c r="Y243" s="34"/>
      <c r="Z243" s="36"/>
      <c r="AA243" s="84"/>
      <c r="AB243" s="35"/>
      <c r="AC243" s="25"/>
      <c r="AD243" s="25"/>
      <c r="AE243" s="44"/>
      <c r="AF243" s="94"/>
      <c r="AG243" s="25"/>
      <c r="AH243" s="25"/>
      <c r="AI243" s="25"/>
      <c r="AJ243" s="45" t="str">
        <f t="array" ref="AJ243">IFERROR(INDEX('[1]Master Price'!$E:$E,MATCH(D243,'[1]Master Price'!$B:$B,0)),"0")</f>
        <v>0</v>
      </c>
      <c r="AK243" s="45">
        <f t="shared" si="56"/>
        <v>0</v>
      </c>
      <c r="AL243" s="46" t="str">
        <f t="shared" ref="AL243:AL497" si="82">IFERROR(DATEDIF(B243,T243,"d"),"0")&amp;"-day"</f>
        <v>0-day</v>
      </c>
      <c r="AM243" s="46" t="str">
        <f t="shared" si="58"/>
        <v>0-day</v>
      </c>
      <c r="AN243" s="46" t="str">
        <f t="shared" ref="AN243:AN302" si="83">IFERROR(DATEDIF(T243,X243,"d"),"0")&amp;"-day"</f>
        <v>0-day</v>
      </c>
      <c r="AO243" s="46" t="str">
        <f t="shared" si="60"/>
        <v>0-day</v>
      </c>
      <c r="AP243" s="46" t="str">
        <f t="shared" si="61"/>
        <v>0-day</v>
      </c>
      <c r="AQ243" s="46" t="str">
        <f t="shared" si="62"/>
        <v>0-day</v>
      </c>
      <c r="AR243" s="103"/>
      <c r="AS243" s="47" t="str">
        <f t="shared" si="63"/>
        <v/>
      </c>
      <c r="AT243" s="35">
        <f t="shared" si="64"/>
        <v>0</v>
      </c>
      <c r="AU243" s="48" t="e">
        <f t="shared" ca="1" si="65"/>
        <v>#NAME?</v>
      </c>
      <c r="AV243" s="48" t="e">
        <f t="shared" ca="1" si="66"/>
        <v>#NAME?</v>
      </c>
      <c r="AW243" s="49" t="e">
        <f t="shared" ca="1" si="67"/>
        <v>#NAME?</v>
      </c>
      <c r="AX243" s="48" t="e">
        <f t="shared" ca="1" si="68"/>
        <v>#NAME?</v>
      </c>
      <c r="AY243" s="49" t="str">
        <f t="shared" si="69"/>
        <v/>
      </c>
      <c r="AZ243" s="50" t="e">
        <f t="shared" ca="1" si="70"/>
        <v>#NAME?</v>
      </c>
      <c r="BA243" s="51" t="e">
        <f t="shared" ca="1" si="71"/>
        <v>#NAME?</v>
      </c>
      <c r="BB243" s="52" t="e">
        <f t="shared" ca="1" si="72"/>
        <v>#NAME?</v>
      </c>
      <c r="BC243" s="51" t="e">
        <f t="shared" ca="1" si="73"/>
        <v>#NAME?</v>
      </c>
      <c r="BD243" s="54" t="e">
        <f t="shared" ca="1" si="74"/>
        <v>#NAME?</v>
      </c>
      <c r="BE243" s="48" t="e">
        <f t="shared" ca="1" si="75"/>
        <v>#NAME?</v>
      </c>
      <c r="BF243" s="50" t="e">
        <f t="shared" ca="1" si="76"/>
        <v>#NAME?</v>
      </c>
      <c r="BG243" s="56" t="e">
        <f t="shared" ca="1" si="77"/>
        <v>#NAME?</v>
      </c>
      <c r="BH243" s="103"/>
      <c r="BI243" s="103"/>
      <c r="BJ243" s="103"/>
      <c r="BK243" s="103"/>
      <c r="BL243" s="103"/>
      <c r="BM243" s="103"/>
      <c r="BN243" s="24"/>
      <c r="BO243" s="24"/>
    </row>
    <row r="244" spans="1:67" ht="15.5">
      <c r="A244" s="25" t="str">
        <f t="shared" si="53"/>
        <v/>
      </c>
      <c r="B244" s="89"/>
      <c r="C244" s="25"/>
      <c r="D244" s="90"/>
      <c r="E244" s="90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36"/>
      <c r="S244" s="91"/>
      <c r="T244" s="36"/>
      <c r="U244" s="82"/>
      <c r="V244" s="25"/>
      <c r="W244" s="58"/>
      <c r="X244" s="34"/>
      <c r="Y244" s="34"/>
      <c r="Z244" s="36"/>
      <c r="AA244" s="84"/>
      <c r="AB244" s="35"/>
      <c r="AC244" s="25"/>
      <c r="AD244" s="25"/>
      <c r="AE244" s="44"/>
      <c r="AF244" s="94"/>
      <c r="AG244" s="25"/>
      <c r="AH244" s="25"/>
      <c r="AI244" s="25"/>
      <c r="AJ244" s="45" t="str">
        <f t="array" ref="AJ244">IFERROR(INDEX('[1]Master Price'!$E:$E,MATCH(D244,'[1]Master Price'!$B:$B,0)),"0")</f>
        <v>0</v>
      </c>
      <c r="AK244" s="45">
        <f t="shared" si="56"/>
        <v>0</v>
      </c>
      <c r="AL244" s="46" t="str">
        <f t="shared" si="82"/>
        <v>0-day</v>
      </c>
      <c r="AM244" s="46" t="str">
        <f t="shared" si="58"/>
        <v>0-day</v>
      </c>
      <c r="AN244" s="46" t="str">
        <f t="shared" si="83"/>
        <v>0-day</v>
      </c>
      <c r="AO244" s="46" t="str">
        <f t="shared" si="60"/>
        <v>0-day</v>
      </c>
      <c r="AP244" s="46" t="str">
        <f t="shared" si="61"/>
        <v>0-day</v>
      </c>
      <c r="AQ244" s="46" t="str">
        <f t="shared" si="62"/>
        <v>0-day</v>
      </c>
      <c r="AR244" s="103"/>
      <c r="AS244" s="47" t="str">
        <f t="shared" si="63"/>
        <v/>
      </c>
      <c r="AT244" s="35">
        <f t="shared" si="64"/>
        <v>0</v>
      </c>
      <c r="AU244" s="48" t="e">
        <f t="shared" ca="1" si="65"/>
        <v>#NAME?</v>
      </c>
      <c r="AV244" s="48" t="e">
        <f t="shared" ca="1" si="66"/>
        <v>#NAME?</v>
      </c>
      <c r="AW244" s="49" t="e">
        <f t="shared" ca="1" si="67"/>
        <v>#NAME?</v>
      </c>
      <c r="AX244" s="48" t="e">
        <f t="shared" ca="1" si="68"/>
        <v>#NAME?</v>
      </c>
      <c r="AY244" s="49" t="str">
        <f t="shared" si="69"/>
        <v/>
      </c>
      <c r="AZ244" s="50" t="e">
        <f t="shared" ca="1" si="70"/>
        <v>#NAME?</v>
      </c>
      <c r="BA244" s="51" t="e">
        <f t="shared" ca="1" si="71"/>
        <v>#NAME?</v>
      </c>
      <c r="BB244" s="52" t="e">
        <f t="shared" ca="1" si="72"/>
        <v>#NAME?</v>
      </c>
      <c r="BC244" s="51" t="e">
        <f t="shared" ca="1" si="73"/>
        <v>#NAME?</v>
      </c>
      <c r="BD244" s="54" t="e">
        <f t="shared" ca="1" si="74"/>
        <v>#NAME?</v>
      </c>
      <c r="BE244" s="48" t="e">
        <f t="shared" ca="1" si="75"/>
        <v>#NAME?</v>
      </c>
      <c r="BF244" s="50" t="e">
        <f t="shared" ca="1" si="76"/>
        <v>#NAME?</v>
      </c>
      <c r="BG244" s="56" t="e">
        <f t="shared" ca="1" si="77"/>
        <v>#NAME?</v>
      </c>
      <c r="BH244" s="103"/>
      <c r="BI244" s="103"/>
      <c r="BJ244" s="103"/>
      <c r="BK244" s="103"/>
      <c r="BL244" s="103"/>
      <c r="BM244" s="103"/>
      <c r="BN244" s="24"/>
      <c r="BO244" s="24"/>
    </row>
    <row r="245" spans="1:67" ht="15.5">
      <c r="A245" s="25" t="str">
        <f t="shared" si="53"/>
        <v/>
      </c>
      <c r="B245" s="89"/>
      <c r="C245" s="25"/>
      <c r="D245" s="90"/>
      <c r="E245" s="90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36"/>
      <c r="S245" s="91"/>
      <c r="T245" s="36"/>
      <c r="U245" s="82"/>
      <c r="V245" s="25"/>
      <c r="W245" s="58"/>
      <c r="X245" s="34"/>
      <c r="Y245" s="34"/>
      <c r="Z245" s="36"/>
      <c r="AA245" s="84"/>
      <c r="AB245" s="35"/>
      <c r="AC245" s="25"/>
      <c r="AD245" s="25"/>
      <c r="AE245" s="44"/>
      <c r="AF245" s="94"/>
      <c r="AG245" s="25"/>
      <c r="AH245" s="25"/>
      <c r="AI245" s="25"/>
      <c r="AJ245" s="45" t="str">
        <f t="array" ref="AJ245">IFERROR(INDEX('[1]Master Price'!$E:$E,MATCH(D245,'[1]Master Price'!$B:$B,0)),"0")</f>
        <v>0</v>
      </c>
      <c r="AK245" s="45">
        <f t="shared" si="56"/>
        <v>0</v>
      </c>
      <c r="AL245" s="46" t="str">
        <f t="shared" si="82"/>
        <v>0-day</v>
      </c>
      <c r="AM245" s="46" t="str">
        <f t="shared" si="58"/>
        <v>0-day</v>
      </c>
      <c r="AN245" s="46" t="str">
        <f t="shared" si="83"/>
        <v>0-day</v>
      </c>
      <c r="AO245" s="46" t="str">
        <f t="shared" si="60"/>
        <v>0-day</v>
      </c>
      <c r="AP245" s="46" t="str">
        <f t="shared" si="61"/>
        <v>0-day</v>
      </c>
      <c r="AQ245" s="46" t="str">
        <f t="shared" si="62"/>
        <v>0-day</v>
      </c>
      <c r="AR245" s="103"/>
      <c r="AS245" s="47" t="str">
        <f t="shared" si="63"/>
        <v/>
      </c>
      <c r="AT245" s="35">
        <f t="shared" si="64"/>
        <v>0</v>
      </c>
      <c r="AU245" s="48" t="e">
        <f t="shared" ca="1" si="65"/>
        <v>#NAME?</v>
      </c>
      <c r="AV245" s="48" t="e">
        <f t="shared" ca="1" si="66"/>
        <v>#NAME?</v>
      </c>
      <c r="AW245" s="49" t="e">
        <f t="shared" ca="1" si="67"/>
        <v>#NAME?</v>
      </c>
      <c r="AX245" s="48" t="e">
        <f t="shared" ca="1" si="68"/>
        <v>#NAME?</v>
      </c>
      <c r="AY245" s="49" t="str">
        <f t="shared" si="69"/>
        <v/>
      </c>
      <c r="AZ245" s="50" t="e">
        <f t="shared" ca="1" si="70"/>
        <v>#NAME?</v>
      </c>
      <c r="BA245" s="51" t="e">
        <f t="shared" ca="1" si="71"/>
        <v>#NAME?</v>
      </c>
      <c r="BB245" s="52" t="e">
        <f t="shared" ca="1" si="72"/>
        <v>#NAME?</v>
      </c>
      <c r="BC245" s="51" t="e">
        <f t="shared" ca="1" si="73"/>
        <v>#NAME?</v>
      </c>
      <c r="BD245" s="54" t="e">
        <f t="shared" ca="1" si="74"/>
        <v>#NAME?</v>
      </c>
      <c r="BE245" s="48" t="e">
        <f t="shared" ca="1" si="75"/>
        <v>#NAME?</v>
      </c>
      <c r="BF245" s="50" t="e">
        <f t="shared" ca="1" si="76"/>
        <v>#NAME?</v>
      </c>
      <c r="BG245" s="56" t="e">
        <f t="shared" ca="1" si="77"/>
        <v>#NAME?</v>
      </c>
      <c r="BH245" s="103"/>
      <c r="BI245" s="103"/>
      <c r="BJ245" s="103"/>
      <c r="BK245" s="103"/>
      <c r="BL245" s="103"/>
      <c r="BM245" s="103"/>
      <c r="BN245" s="24"/>
      <c r="BO245" s="24"/>
    </row>
    <row r="246" spans="1:67" ht="15.5">
      <c r="A246" s="25" t="str">
        <f t="shared" si="53"/>
        <v/>
      </c>
      <c r="B246" s="89"/>
      <c r="C246" s="25"/>
      <c r="D246" s="90"/>
      <c r="E246" s="90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36"/>
      <c r="S246" s="91"/>
      <c r="T246" s="36"/>
      <c r="U246" s="82"/>
      <c r="V246" s="25"/>
      <c r="W246" s="58"/>
      <c r="X246" s="34"/>
      <c r="Y246" s="34"/>
      <c r="Z246" s="36"/>
      <c r="AA246" s="84"/>
      <c r="AB246" s="35"/>
      <c r="AC246" s="25"/>
      <c r="AD246" s="25"/>
      <c r="AE246" s="44"/>
      <c r="AF246" s="94"/>
      <c r="AG246" s="25"/>
      <c r="AH246" s="25"/>
      <c r="AI246" s="25"/>
      <c r="AJ246" s="45" t="str">
        <f t="array" ref="AJ246">IFERROR(INDEX('[1]Master Price'!$E:$E,MATCH(D246,'[1]Master Price'!$B:$B,0)),"0")</f>
        <v>0</v>
      </c>
      <c r="AK246" s="45">
        <f t="shared" si="56"/>
        <v>0</v>
      </c>
      <c r="AL246" s="46" t="str">
        <f t="shared" si="82"/>
        <v>0-day</v>
      </c>
      <c r="AM246" s="46" t="str">
        <f t="shared" si="58"/>
        <v>0-day</v>
      </c>
      <c r="AN246" s="46" t="str">
        <f t="shared" si="83"/>
        <v>0-day</v>
      </c>
      <c r="AO246" s="46" t="str">
        <f t="shared" si="60"/>
        <v>0-day</v>
      </c>
      <c r="AP246" s="46" t="str">
        <f t="shared" si="61"/>
        <v>0-day</v>
      </c>
      <c r="AQ246" s="46" t="str">
        <f t="shared" si="62"/>
        <v>0-day</v>
      </c>
      <c r="AR246" s="103"/>
      <c r="AS246" s="47" t="str">
        <f t="shared" si="63"/>
        <v/>
      </c>
      <c r="AT246" s="35">
        <f t="shared" si="64"/>
        <v>0</v>
      </c>
      <c r="AU246" s="48" t="e">
        <f t="shared" ca="1" si="65"/>
        <v>#NAME?</v>
      </c>
      <c r="AV246" s="48" t="e">
        <f t="shared" ca="1" si="66"/>
        <v>#NAME?</v>
      </c>
      <c r="AW246" s="49" t="e">
        <f t="shared" ca="1" si="67"/>
        <v>#NAME?</v>
      </c>
      <c r="AX246" s="48" t="e">
        <f t="shared" ca="1" si="68"/>
        <v>#NAME?</v>
      </c>
      <c r="AY246" s="49" t="str">
        <f t="shared" si="69"/>
        <v/>
      </c>
      <c r="AZ246" s="50" t="e">
        <f t="shared" ca="1" si="70"/>
        <v>#NAME?</v>
      </c>
      <c r="BA246" s="51" t="e">
        <f t="shared" ca="1" si="71"/>
        <v>#NAME?</v>
      </c>
      <c r="BB246" s="52" t="e">
        <f t="shared" ca="1" si="72"/>
        <v>#NAME?</v>
      </c>
      <c r="BC246" s="51" t="e">
        <f t="shared" ca="1" si="73"/>
        <v>#NAME?</v>
      </c>
      <c r="BD246" s="54" t="e">
        <f t="shared" ca="1" si="74"/>
        <v>#NAME?</v>
      </c>
      <c r="BE246" s="48" t="e">
        <f t="shared" ca="1" si="75"/>
        <v>#NAME?</v>
      </c>
      <c r="BF246" s="50" t="e">
        <f t="shared" ca="1" si="76"/>
        <v>#NAME?</v>
      </c>
      <c r="BG246" s="56" t="e">
        <f t="shared" ca="1" si="77"/>
        <v>#NAME?</v>
      </c>
      <c r="BH246" s="103"/>
      <c r="BI246" s="103"/>
      <c r="BJ246" s="103"/>
      <c r="BK246" s="103"/>
      <c r="BL246" s="103"/>
      <c r="BM246" s="103"/>
      <c r="BN246" s="24"/>
      <c r="BO246" s="24"/>
    </row>
    <row r="247" spans="1:67" ht="15.5">
      <c r="A247" s="25" t="str">
        <f t="shared" si="53"/>
        <v/>
      </c>
      <c r="B247" s="89"/>
      <c r="C247" s="25"/>
      <c r="D247" s="90"/>
      <c r="E247" s="90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36"/>
      <c r="S247" s="91"/>
      <c r="T247" s="36"/>
      <c r="U247" s="82"/>
      <c r="V247" s="25"/>
      <c r="W247" s="58"/>
      <c r="X247" s="34"/>
      <c r="Y247" s="34"/>
      <c r="Z247" s="36"/>
      <c r="AA247" s="84"/>
      <c r="AB247" s="35"/>
      <c r="AC247" s="25"/>
      <c r="AD247" s="25"/>
      <c r="AE247" s="44"/>
      <c r="AF247" s="94"/>
      <c r="AG247" s="25"/>
      <c r="AH247" s="25"/>
      <c r="AI247" s="25"/>
      <c r="AJ247" s="45" t="str">
        <f t="array" ref="AJ247">IFERROR(INDEX('[1]Master Price'!$E:$E,MATCH(D247,'[1]Master Price'!$B:$B,0)),"0")</f>
        <v>0</v>
      </c>
      <c r="AK247" s="45">
        <f t="shared" si="56"/>
        <v>0</v>
      </c>
      <c r="AL247" s="46" t="str">
        <f t="shared" si="82"/>
        <v>0-day</v>
      </c>
      <c r="AM247" s="46" t="str">
        <f t="shared" si="58"/>
        <v>0-day</v>
      </c>
      <c r="AN247" s="46" t="str">
        <f t="shared" si="83"/>
        <v>0-day</v>
      </c>
      <c r="AO247" s="46" t="str">
        <f t="shared" si="60"/>
        <v>0-day</v>
      </c>
      <c r="AP247" s="46" t="str">
        <f t="shared" si="61"/>
        <v>0-day</v>
      </c>
      <c r="AQ247" s="46" t="str">
        <f t="shared" si="62"/>
        <v>0-day</v>
      </c>
      <c r="AR247" s="103"/>
      <c r="AS247" s="47" t="str">
        <f t="shared" si="63"/>
        <v/>
      </c>
      <c r="AT247" s="35">
        <f t="shared" si="64"/>
        <v>0</v>
      </c>
      <c r="AU247" s="48" t="e">
        <f t="shared" ca="1" si="65"/>
        <v>#NAME?</v>
      </c>
      <c r="AV247" s="48" t="e">
        <f t="shared" ca="1" si="66"/>
        <v>#NAME?</v>
      </c>
      <c r="AW247" s="49" t="e">
        <f t="shared" ca="1" si="67"/>
        <v>#NAME?</v>
      </c>
      <c r="AX247" s="48" t="e">
        <f t="shared" ca="1" si="68"/>
        <v>#NAME?</v>
      </c>
      <c r="AY247" s="49" t="str">
        <f t="shared" si="69"/>
        <v/>
      </c>
      <c r="AZ247" s="50" t="e">
        <f t="shared" ca="1" si="70"/>
        <v>#NAME?</v>
      </c>
      <c r="BA247" s="51" t="e">
        <f t="shared" ca="1" si="71"/>
        <v>#NAME?</v>
      </c>
      <c r="BB247" s="52" t="e">
        <f t="shared" ca="1" si="72"/>
        <v>#NAME?</v>
      </c>
      <c r="BC247" s="51" t="e">
        <f t="shared" ca="1" si="73"/>
        <v>#NAME?</v>
      </c>
      <c r="BD247" s="54" t="e">
        <f t="shared" ca="1" si="74"/>
        <v>#NAME?</v>
      </c>
      <c r="BE247" s="48" t="e">
        <f t="shared" ca="1" si="75"/>
        <v>#NAME?</v>
      </c>
      <c r="BF247" s="50" t="e">
        <f t="shared" ca="1" si="76"/>
        <v>#NAME?</v>
      </c>
      <c r="BG247" s="56" t="e">
        <f t="shared" ca="1" si="77"/>
        <v>#NAME?</v>
      </c>
      <c r="BH247" s="103"/>
      <c r="BI247" s="103"/>
      <c r="BJ247" s="103"/>
      <c r="BK247" s="103"/>
      <c r="BL247" s="103"/>
      <c r="BM247" s="103"/>
      <c r="BN247" s="24"/>
      <c r="BO247" s="24"/>
    </row>
    <row r="248" spans="1:67" ht="15.5">
      <c r="A248" s="25" t="str">
        <f t="shared" si="53"/>
        <v/>
      </c>
      <c r="B248" s="89"/>
      <c r="C248" s="25"/>
      <c r="D248" s="90"/>
      <c r="E248" s="90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36"/>
      <c r="S248" s="91"/>
      <c r="T248" s="36"/>
      <c r="U248" s="82"/>
      <c r="V248" s="25"/>
      <c r="W248" s="58"/>
      <c r="X248" s="34"/>
      <c r="Y248" s="34"/>
      <c r="Z248" s="36"/>
      <c r="AA248" s="84"/>
      <c r="AB248" s="35"/>
      <c r="AC248" s="25"/>
      <c r="AD248" s="25"/>
      <c r="AE248" s="44"/>
      <c r="AF248" s="94"/>
      <c r="AG248" s="25"/>
      <c r="AH248" s="25"/>
      <c r="AI248" s="25"/>
      <c r="AJ248" s="45" t="str">
        <f t="array" ref="AJ248">IFERROR(INDEX('[1]Master Price'!$E:$E,MATCH(D248,'[1]Master Price'!$B:$B,0)),"0")</f>
        <v>0</v>
      </c>
      <c r="AK248" s="45">
        <f t="shared" si="56"/>
        <v>0</v>
      </c>
      <c r="AL248" s="46" t="str">
        <f t="shared" si="82"/>
        <v>0-day</v>
      </c>
      <c r="AM248" s="46" t="str">
        <f t="shared" si="58"/>
        <v>0-day</v>
      </c>
      <c r="AN248" s="46" t="str">
        <f t="shared" si="83"/>
        <v>0-day</v>
      </c>
      <c r="AO248" s="46" t="str">
        <f t="shared" si="60"/>
        <v>0-day</v>
      </c>
      <c r="AP248" s="46" t="str">
        <f t="shared" si="61"/>
        <v>0-day</v>
      </c>
      <c r="AQ248" s="46" t="str">
        <f t="shared" si="62"/>
        <v>0-day</v>
      </c>
      <c r="AR248" s="103"/>
      <c r="AS248" s="47" t="str">
        <f t="shared" si="63"/>
        <v/>
      </c>
      <c r="AT248" s="35">
        <f t="shared" si="64"/>
        <v>0</v>
      </c>
      <c r="AU248" s="48" t="e">
        <f t="shared" ca="1" si="65"/>
        <v>#NAME?</v>
      </c>
      <c r="AV248" s="48" t="e">
        <f t="shared" ca="1" si="66"/>
        <v>#NAME?</v>
      </c>
      <c r="AW248" s="49" t="e">
        <f t="shared" ca="1" si="67"/>
        <v>#NAME?</v>
      </c>
      <c r="AX248" s="48" t="e">
        <f t="shared" ca="1" si="68"/>
        <v>#NAME?</v>
      </c>
      <c r="AY248" s="49" t="str">
        <f t="shared" si="69"/>
        <v/>
      </c>
      <c r="AZ248" s="50" t="e">
        <f t="shared" ca="1" si="70"/>
        <v>#NAME?</v>
      </c>
      <c r="BA248" s="51" t="e">
        <f t="shared" ca="1" si="71"/>
        <v>#NAME?</v>
      </c>
      <c r="BB248" s="52" t="e">
        <f t="shared" ca="1" si="72"/>
        <v>#NAME?</v>
      </c>
      <c r="BC248" s="51" t="e">
        <f t="shared" ca="1" si="73"/>
        <v>#NAME?</v>
      </c>
      <c r="BD248" s="54" t="e">
        <f t="shared" ca="1" si="74"/>
        <v>#NAME?</v>
      </c>
      <c r="BE248" s="48" t="e">
        <f t="shared" ca="1" si="75"/>
        <v>#NAME?</v>
      </c>
      <c r="BF248" s="50" t="e">
        <f t="shared" ca="1" si="76"/>
        <v>#NAME?</v>
      </c>
      <c r="BG248" s="56" t="e">
        <f t="shared" ca="1" si="77"/>
        <v>#NAME?</v>
      </c>
      <c r="BH248" s="103"/>
      <c r="BI248" s="103"/>
      <c r="BJ248" s="103"/>
      <c r="BK248" s="103"/>
      <c r="BL248" s="103"/>
      <c r="BM248" s="103"/>
      <c r="BN248" s="24"/>
      <c r="BO248" s="24"/>
    </row>
    <row r="249" spans="1:67" ht="15.5">
      <c r="A249" s="25" t="str">
        <f t="shared" si="53"/>
        <v/>
      </c>
      <c r="B249" s="89"/>
      <c r="C249" s="25"/>
      <c r="D249" s="90"/>
      <c r="E249" s="90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36"/>
      <c r="S249" s="91"/>
      <c r="T249" s="36"/>
      <c r="U249" s="82"/>
      <c r="V249" s="25"/>
      <c r="W249" s="58"/>
      <c r="X249" s="34"/>
      <c r="Y249" s="34"/>
      <c r="Z249" s="36"/>
      <c r="AA249" s="84"/>
      <c r="AB249" s="35"/>
      <c r="AC249" s="25"/>
      <c r="AD249" s="25"/>
      <c r="AE249" s="44"/>
      <c r="AF249" s="94"/>
      <c r="AG249" s="25"/>
      <c r="AH249" s="25"/>
      <c r="AI249" s="25"/>
      <c r="AJ249" s="45" t="str">
        <f t="array" ref="AJ249">IFERROR(INDEX('[1]Master Price'!$E:$E,MATCH(D249,'[1]Master Price'!$B:$B,0)),"0")</f>
        <v>0</v>
      </c>
      <c r="AK249" s="45">
        <f t="shared" si="56"/>
        <v>0</v>
      </c>
      <c r="AL249" s="46" t="str">
        <f t="shared" si="82"/>
        <v>0-day</v>
      </c>
      <c r="AM249" s="46" t="str">
        <f t="shared" si="58"/>
        <v>0-day</v>
      </c>
      <c r="AN249" s="46" t="str">
        <f t="shared" si="83"/>
        <v>0-day</v>
      </c>
      <c r="AO249" s="46" t="str">
        <f t="shared" si="60"/>
        <v>0-day</v>
      </c>
      <c r="AP249" s="46" t="str">
        <f t="shared" si="61"/>
        <v>0-day</v>
      </c>
      <c r="AQ249" s="46" t="str">
        <f t="shared" si="62"/>
        <v>0-day</v>
      </c>
      <c r="AR249" s="103"/>
      <c r="AS249" s="47" t="str">
        <f t="shared" si="63"/>
        <v/>
      </c>
      <c r="AT249" s="35">
        <f t="shared" si="64"/>
        <v>0</v>
      </c>
      <c r="AU249" s="48" t="e">
        <f t="shared" ca="1" si="65"/>
        <v>#NAME?</v>
      </c>
      <c r="AV249" s="48" t="e">
        <f t="shared" ca="1" si="66"/>
        <v>#NAME?</v>
      </c>
      <c r="AW249" s="49" t="e">
        <f t="shared" ca="1" si="67"/>
        <v>#NAME?</v>
      </c>
      <c r="AX249" s="48" t="e">
        <f t="shared" ca="1" si="68"/>
        <v>#NAME?</v>
      </c>
      <c r="AY249" s="49" t="str">
        <f t="shared" si="69"/>
        <v/>
      </c>
      <c r="AZ249" s="50" t="e">
        <f t="shared" ca="1" si="70"/>
        <v>#NAME?</v>
      </c>
      <c r="BA249" s="51" t="e">
        <f t="shared" ca="1" si="71"/>
        <v>#NAME?</v>
      </c>
      <c r="BB249" s="52" t="e">
        <f t="shared" ca="1" si="72"/>
        <v>#NAME?</v>
      </c>
      <c r="BC249" s="51" t="e">
        <f t="shared" ca="1" si="73"/>
        <v>#NAME?</v>
      </c>
      <c r="BD249" s="54" t="e">
        <f t="shared" ca="1" si="74"/>
        <v>#NAME?</v>
      </c>
      <c r="BE249" s="48" t="e">
        <f t="shared" ca="1" si="75"/>
        <v>#NAME?</v>
      </c>
      <c r="BF249" s="50" t="e">
        <f t="shared" ca="1" si="76"/>
        <v>#NAME?</v>
      </c>
      <c r="BG249" s="56" t="e">
        <f t="shared" ca="1" si="77"/>
        <v>#NAME?</v>
      </c>
      <c r="BH249" s="103"/>
      <c r="BI249" s="103"/>
      <c r="BJ249" s="103"/>
      <c r="BK249" s="103"/>
      <c r="BL249" s="103"/>
      <c r="BM249" s="103"/>
      <c r="BN249" s="24"/>
      <c r="BO249" s="24"/>
    </row>
    <row r="250" spans="1:67" ht="15.5">
      <c r="A250" s="25" t="str">
        <f t="shared" si="53"/>
        <v/>
      </c>
      <c r="B250" s="89"/>
      <c r="C250" s="25"/>
      <c r="D250" s="90"/>
      <c r="E250" s="90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36"/>
      <c r="S250" s="91"/>
      <c r="T250" s="36"/>
      <c r="U250" s="82"/>
      <c r="V250" s="25"/>
      <c r="W250" s="58"/>
      <c r="X250" s="34"/>
      <c r="Y250" s="34"/>
      <c r="Z250" s="36"/>
      <c r="AA250" s="84"/>
      <c r="AB250" s="35"/>
      <c r="AC250" s="25"/>
      <c r="AD250" s="25"/>
      <c r="AE250" s="44"/>
      <c r="AF250" s="94"/>
      <c r="AG250" s="25"/>
      <c r="AH250" s="25"/>
      <c r="AI250" s="25"/>
      <c r="AJ250" s="45" t="str">
        <f t="array" ref="AJ250">IFERROR(INDEX('[1]Master Price'!$E:$E,MATCH(D250,'[1]Master Price'!$B:$B,0)),"0")</f>
        <v>0</v>
      </c>
      <c r="AK250" s="45">
        <f t="shared" si="56"/>
        <v>0</v>
      </c>
      <c r="AL250" s="46" t="str">
        <f t="shared" si="82"/>
        <v>0-day</v>
      </c>
      <c r="AM250" s="46" t="str">
        <f t="shared" si="58"/>
        <v>0-day</v>
      </c>
      <c r="AN250" s="46" t="str">
        <f t="shared" si="83"/>
        <v>0-day</v>
      </c>
      <c r="AO250" s="46" t="str">
        <f t="shared" si="60"/>
        <v>0-day</v>
      </c>
      <c r="AP250" s="46" t="str">
        <f t="shared" si="61"/>
        <v>0-day</v>
      </c>
      <c r="AQ250" s="46" t="str">
        <f t="shared" si="62"/>
        <v>0-day</v>
      </c>
      <c r="AR250" s="103"/>
      <c r="AS250" s="47" t="str">
        <f t="shared" si="63"/>
        <v/>
      </c>
      <c r="AT250" s="35">
        <f t="shared" si="64"/>
        <v>0</v>
      </c>
      <c r="AU250" s="48" t="e">
        <f t="shared" ca="1" si="65"/>
        <v>#NAME?</v>
      </c>
      <c r="AV250" s="48" t="e">
        <f t="shared" ca="1" si="66"/>
        <v>#NAME?</v>
      </c>
      <c r="AW250" s="49" t="e">
        <f t="shared" ca="1" si="67"/>
        <v>#NAME?</v>
      </c>
      <c r="AX250" s="48" t="e">
        <f t="shared" ca="1" si="68"/>
        <v>#NAME?</v>
      </c>
      <c r="AY250" s="49" t="str">
        <f t="shared" si="69"/>
        <v/>
      </c>
      <c r="AZ250" s="50" t="e">
        <f t="shared" ca="1" si="70"/>
        <v>#NAME?</v>
      </c>
      <c r="BA250" s="51" t="e">
        <f t="shared" ca="1" si="71"/>
        <v>#NAME?</v>
      </c>
      <c r="BB250" s="52" t="e">
        <f t="shared" ca="1" si="72"/>
        <v>#NAME?</v>
      </c>
      <c r="BC250" s="51" t="e">
        <f t="shared" ca="1" si="73"/>
        <v>#NAME?</v>
      </c>
      <c r="BD250" s="54" t="e">
        <f t="shared" ca="1" si="74"/>
        <v>#NAME?</v>
      </c>
      <c r="BE250" s="48" t="e">
        <f t="shared" ca="1" si="75"/>
        <v>#NAME?</v>
      </c>
      <c r="BF250" s="50" t="e">
        <f t="shared" ca="1" si="76"/>
        <v>#NAME?</v>
      </c>
      <c r="BG250" s="56" t="e">
        <f t="shared" ca="1" si="77"/>
        <v>#NAME?</v>
      </c>
      <c r="BH250" s="103"/>
      <c r="BI250" s="103"/>
      <c r="BJ250" s="103"/>
      <c r="BK250" s="103"/>
      <c r="BL250" s="103"/>
      <c r="BM250" s="103"/>
      <c r="BN250" s="24"/>
      <c r="BO250" s="24"/>
    </row>
    <row r="251" spans="1:67" ht="15.5">
      <c r="A251" s="25" t="str">
        <f t="shared" si="53"/>
        <v/>
      </c>
      <c r="B251" s="89"/>
      <c r="C251" s="25"/>
      <c r="D251" s="90"/>
      <c r="E251" s="90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36"/>
      <c r="S251" s="91"/>
      <c r="T251" s="36"/>
      <c r="U251" s="82"/>
      <c r="V251" s="25"/>
      <c r="W251" s="58"/>
      <c r="X251" s="34"/>
      <c r="Y251" s="34"/>
      <c r="Z251" s="36"/>
      <c r="AA251" s="84"/>
      <c r="AB251" s="35"/>
      <c r="AC251" s="25"/>
      <c r="AD251" s="25"/>
      <c r="AE251" s="44"/>
      <c r="AF251" s="94"/>
      <c r="AG251" s="25"/>
      <c r="AH251" s="25"/>
      <c r="AI251" s="25"/>
      <c r="AJ251" s="45" t="str">
        <f t="array" ref="AJ251">IFERROR(INDEX('[1]Master Price'!$E:$E,MATCH(D251,'[1]Master Price'!$B:$B,0)),"0")</f>
        <v>0</v>
      </c>
      <c r="AK251" s="45">
        <f t="shared" si="56"/>
        <v>0</v>
      </c>
      <c r="AL251" s="46" t="str">
        <f t="shared" si="82"/>
        <v>0-day</v>
      </c>
      <c r="AM251" s="46" t="str">
        <f t="shared" si="58"/>
        <v>0-day</v>
      </c>
      <c r="AN251" s="46" t="str">
        <f t="shared" si="83"/>
        <v>0-day</v>
      </c>
      <c r="AO251" s="46" t="str">
        <f t="shared" si="60"/>
        <v>0-day</v>
      </c>
      <c r="AP251" s="46" t="str">
        <f t="shared" si="61"/>
        <v>0-day</v>
      </c>
      <c r="AQ251" s="46" t="str">
        <f t="shared" si="62"/>
        <v>0-day</v>
      </c>
      <c r="AR251" s="103"/>
      <c r="AS251" s="47" t="str">
        <f t="shared" si="63"/>
        <v/>
      </c>
      <c r="AT251" s="35">
        <f t="shared" si="64"/>
        <v>0</v>
      </c>
      <c r="AU251" s="48" t="e">
        <f t="shared" ca="1" si="65"/>
        <v>#NAME?</v>
      </c>
      <c r="AV251" s="48" t="e">
        <f t="shared" ca="1" si="66"/>
        <v>#NAME?</v>
      </c>
      <c r="AW251" s="49" t="e">
        <f t="shared" ca="1" si="67"/>
        <v>#NAME?</v>
      </c>
      <c r="AX251" s="48" t="e">
        <f t="shared" ca="1" si="68"/>
        <v>#NAME?</v>
      </c>
      <c r="AY251" s="49" t="str">
        <f t="shared" si="69"/>
        <v/>
      </c>
      <c r="AZ251" s="50" t="e">
        <f t="shared" ca="1" si="70"/>
        <v>#NAME?</v>
      </c>
      <c r="BA251" s="51" t="e">
        <f t="shared" ca="1" si="71"/>
        <v>#NAME?</v>
      </c>
      <c r="BB251" s="52" t="e">
        <f t="shared" ca="1" si="72"/>
        <v>#NAME?</v>
      </c>
      <c r="BC251" s="51" t="e">
        <f t="shared" ca="1" si="73"/>
        <v>#NAME?</v>
      </c>
      <c r="BD251" s="54" t="e">
        <f t="shared" ca="1" si="74"/>
        <v>#NAME?</v>
      </c>
      <c r="BE251" s="48" t="e">
        <f t="shared" ca="1" si="75"/>
        <v>#NAME?</v>
      </c>
      <c r="BF251" s="50" t="e">
        <f t="shared" ca="1" si="76"/>
        <v>#NAME?</v>
      </c>
      <c r="BG251" s="56" t="e">
        <f t="shared" ca="1" si="77"/>
        <v>#NAME?</v>
      </c>
      <c r="BH251" s="103"/>
      <c r="BI251" s="103"/>
      <c r="BJ251" s="103"/>
      <c r="BK251" s="103"/>
      <c r="BL251" s="103"/>
      <c r="BM251" s="103"/>
      <c r="BN251" s="24"/>
      <c r="BO251" s="24"/>
    </row>
    <row r="252" spans="1:67" ht="15.5">
      <c r="A252" s="25" t="str">
        <f t="shared" si="53"/>
        <v/>
      </c>
      <c r="B252" s="89"/>
      <c r="C252" s="25"/>
      <c r="D252" s="90"/>
      <c r="E252" s="90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36"/>
      <c r="S252" s="91"/>
      <c r="T252" s="36"/>
      <c r="U252" s="82"/>
      <c r="V252" s="25"/>
      <c r="W252" s="58"/>
      <c r="X252" s="34"/>
      <c r="Y252" s="34"/>
      <c r="Z252" s="36"/>
      <c r="AA252" s="84"/>
      <c r="AB252" s="35"/>
      <c r="AC252" s="25"/>
      <c r="AD252" s="25"/>
      <c r="AE252" s="44"/>
      <c r="AF252" s="94"/>
      <c r="AG252" s="25"/>
      <c r="AH252" s="25"/>
      <c r="AI252" s="25"/>
      <c r="AJ252" s="45" t="str">
        <f t="array" ref="AJ252">IFERROR(INDEX('[1]Master Price'!$E:$E,MATCH(D252,'[1]Master Price'!$B:$B,0)),"0")</f>
        <v>0</v>
      </c>
      <c r="AK252" s="45">
        <f t="shared" si="56"/>
        <v>0</v>
      </c>
      <c r="AL252" s="46" t="str">
        <f t="shared" si="82"/>
        <v>0-day</v>
      </c>
      <c r="AM252" s="46" t="str">
        <f t="shared" si="58"/>
        <v>0-day</v>
      </c>
      <c r="AN252" s="46" t="str">
        <f t="shared" si="83"/>
        <v>0-day</v>
      </c>
      <c r="AO252" s="46" t="str">
        <f t="shared" si="60"/>
        <v>0-day</v>
      </c>
      <c r="AP252" s="46" t="str">
        <f t="shared" si="61"/>
        <v>0-day</v>
      </c>
      <c r="AQ252" s="46" t="str">
        <f t="shared" si="62"/>
        <v>0-day</v>
      </c>
      <c r="AR252" s="103"/>
      <c r="AS252" s="47" t="str">
        <f t="shared" si="63"/>
        <v/>
      </c>
      <c r="AT252" s="35">
        <f t="shared" si="64"/>
        <v>0</v>
      </c>
      <c r="AU252" s="48" t="e">
        <f t="shared" ca="1" si="65"/>
        <v>#NAME?</v>
      </c>
      <c r="AV252" s="48" t="e">
        <f t="shared" ca="1" si="66"/>
        <v>#NAME?</v>
      </c>
      <c r="AW252" s="49" t="e">
        <f t="shared" ca="1" si="67"/>
        <v>#NAME?</v>
      </c>
      <c r="AX252" s="48" t="e">
        <f t="shared" ca="1" si="68"/>
        <v>#NAME?</v>
      </c>
      <c r="AY252" s="49" t="str">
        <f t="shared" si="69"/>
        <v/>
      </c>
      <c r="AZ252" s="50" t="e">
        <f t="shared" ca="1" si="70"/>
        <v>#NAME?</v>
      </c>
      <c r="BA252" s="51" t="e">
        <f t="shared" ca="1" si="71"/>
        <v>#NAME?</v>
      </c>
      <c r="BB252" s="52" t="e">
        <f t="shared" ca="1" si="72"/>
        <v>#NAME?</v>
      </c>
      <c r="BC252" s="51" t="e">
        <f t="shared" ca="1" si="73"/>
        <v>#NAME?</v>
      </c>
      <c r="BD252" s="54" t="e">
        <f t="shared" ca="1" si="74"/>
        <v>#NAME?</v>
      </c>
      <c r="BE252" s="48" t="e">
        <f t="shared" ca="1" si="75"/>
        <v>#NAME?</v>
      </c>
      <c r="BF252" s="50" t="e">
        <f t="shared" ca="1" si="76"/>
        <v>#NAME?</v>
      </c>
      <c r="BG252" s="56" t="e">
        <f t="shared" ca="1" si="77"/>
        <v>#NAME?</v>
      </c>
      <c r="BH252" s="103"/>
      <c r="BI252" s="103"/>
      <c r="BJ252" s="103"/>
      <c r="BK252" s="103"/>
      <c r="BL252" s="103"/>
      <c r="BM252" s="103"/>
      <c r="BN252" s="24"/>
      <c r="BO252" s="24"/>
    </row>
    <row r="253" spans="1:67" ht="15.5">
      <c r="A253" s="25" t="str">
        <f t="shared" si="53"/>
        <v/>
      </c>
      <c r="B253" s="89"/>
      <c r="C253" s="25"/>
      <c r="D253" s="90"/>
      <c r="E253" s="90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36"/>
      <c r="S253" s="91"/>
      <c r="T253" s="36"/>
      <c r="U253" s="82"/>
      <c r="V253" s="25"/>
      <c r="W253" s="58"/>
      <c r="X253" s="34"/>
      <c r="Y253" s="34"/>
      <c r="Z253" s="36"/>
      <c r="AA253" s="84"/>
      <c r="AB253" s="35"/>
      <c r="AC253" s="25"/>
      <c r="AD253" s="25"/>
      <c r="AE253" s="44"/>
      <c r="AF253" s="94"/>
      <c r="AG253" s="25"/>
      <c r="AH253" s="25"/>
      <c r="AI253" s="25"/>
      <c r="AJ253" s="45" t="str">
        <f t="array" ref="AJ253">IFERROR(INDEX('[1]Master Price'!$E:$E,MATCH(D253,'[1]Master Price'!$B:$B,0)),"0")</f>
        <v>0</v>
      </c>
      <c r="AK253" s="45">
        <f t="shared" si="56"/>
        <v>0</v>
      </c>
      <c r="AL253" s="46" t="str">
        <f t="shared" si="82"/>
        <v>0-day</v>
      </c>
      <c r="AM253" s="46" t="str">
        <f t="shared" si="58"/>
        <v>0-day</v>
      </c>
      <c r="AN253" s="46" t="str">
        <f t="shared" si="83"/>
        <v>0-day</v>
      </c>
      <c r="AO253" s="46" t="str">
        <f t="shared" si="60"/>
        <v>0-day</v>
      </c>
      <c r="AP253" s="46" t="str">
        <f t="shared" si="61"/>
        <v>0-day</v>
      </c>
      <c r="AQ253" s="46" t="str">
        <f t="shared" si="62"/>
        <v>0-day</v>
      </c>
      <c r="AR253" s="103"/>
      <c r="AS253" s="47" t="str">
        <f t="shared" si="63"/>
        <v/>
      </c>
      <c r="AT253" s="35">
        <f t="shared" si="64"/>
        <v>0</v>
      </c>
      <c r="AU253" s="48" t="e">
        <f t="shared" ca="1" si="65"/>
        <v>#NAME?</v>
      </c>
      <c r="AV253" s="48" t="e">
        <f t="shared" ca="1" si="66"/>
        <v>#NAME?</v>
      </c>
      <c r="AW253" s="49" t="e">
        <f t="shared" ca="1" si="67"/>
        <v>#NAME?</v>
      </c>
      <c r="AX253" s="48" t="e">
        <f t="shared" ca="1" si="68"/>
        <v>#NAME?</v>
      </c>
      <c r="AY253" s="49" t="str">
        <f t="shared" si="69"/>
        <v/>
      </c>
      <c r="AZ253" s="50" t="e">
        <f t="shared" ca="1" si="70"/>
        <v>#NAME?</v>
      </c>
      <c r="BA253" s="51" t="e">
        <f t="shared" ca="1" si="71"/>
        <v>#NAME?</v>
      </c>
      <c r="BB253" s="52" t="e">
        <f t="shared" ca="1" si="72"/>
        <v>#NAME?</v>
      </c>
      <c r="BC253" s="51" t="e">
        <f t="shared" ca="1" si="73"/>
        <v>#NAME?</v>
      </c>
      <c r="BD253" s="54" t="e">
        <f t="shared" ca="1" si="74"/>
        <v>#NAME?</v>
      </c>
      <c r="BE253" s="48" t="e">
        <f t="shared" ca="1" si="75"/>
        <v>#NAME?</v>
      </c>
      <c r="BF253" s="50" t="e">
        <f t="shared" ca="1" si="76"/>
        <v>#NAME?</v>
      </c>
      <c r="BG253" s="56" t="e">
        <f t="shared" ca="1" si="77"/>
        <v>#NAME?</v>
      </c>
      <c r="BH253" s="103"/>
      <c r="BI253" s="103"/>
      <c r="BJ253" s="103"/>
      <c r="BK253" s="103"/>
      <c r="BL253" s="103"/>
      <c r="BM253" s="103"/>
      <c r="BN253" s="24"/>
      <c r="BO253" s="24"/>
    </row>
    <row r="254" spans="1:67" ht="15.5">
      <c r="A254" s="25" t="str">
        <f t="shared" si="53"/>
        <v/>
      </c>
      <c r="B254" s="89"/>
      <c r="C254" s="25"/>
      <c r="D254" s="90"/>
      <c r="E254" s="90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36"/>
      <c r="S254" s="91"/>
      <c r="T254" s="36"/>
      <c r="U254" s="82"/>
      <c r="V254" s="25"/>
      <c r="W254" s="58"/>
      <c r="X254" s="34"/>
      <c r="Y254" s="34"/>
      <c r="Z254" s="36"/>
      <c r="AA254" s="84"/>
      <c r="AB254" s="35"/>
      <c r="AC254" s="25"/>
      <c r="AD254" s="25"/>
      <c r="AE254" s="44"/>
      <c r="AF254" s="94"/>
      <c r="AG254" s="25"/>
      <c r="AH254" s="25"/>
      <c r="AI254" s="25"/>
      <c r="AJ254" s="45" t="str">
        <f t="array" ref="AJ254">IFERROR(INDEX('[1]Master Price'!$E:$E,MATCH(D254,'[1]Master Price'!$B:$B,0)),"0")</f>
        <v>0</v>
      </c>
      <c r="AK254" s="45">
        <f t="shared" si="56"/>
        <v>0</v>
      </c>
      <c r="AL254" s="46" t="str">
        <f t="shared" si="82"/>
        <v>0-day</v>
      </c>
      <c r="AM254" s="46" t="str">
        <f t="shared" si="58"/>
        <v>0-day</v>
      </c>
      <c r="AN254" s="46" t="str">
        <f t="shared" si="83"/>
        <v>0-day</v>
      </c>
      <c r="AO254" s="46" t="str">
        <f t="shared" si="60"/>
        <v>0-day</v>
      </c>
      <c r="AP254" s="46" t="str">
        <f t="shared" si="61"/>
        <v>0-day</v>
      </c>
      <c r="AQ254" s="46" t="str">
        <f t="shared" si="62"/>
        <v>0-day</v>
      </c>
      <c r="AR254" s="103"/>
      <c r="AS254" s="47" t="str">
        <f t="shared" si="63"/>
        <v/>
      </c>
      <c r="AT254" s="35">
        <f t="shared" si="64"/>
        <v>0</v>
      </c>
      <c r="AU254" s="48" t="e">
        <f t="shared" ca="1" si="65"/>
        <v>#NAME?</v>
      </c>
      <c r="AV254" s="48" t="e">
        <f t="shared" ca="1" si="66"/>
        <v>#NAME?</v>
      </c>
      <c r="AW254" s="49" t="e">
        <f t="shared" ca="1" si="67"/>
        <v>#NAME?</v>
      </c>
      <c r="AX254" s="48" t="e">
        <f t="shared" ca="1" si="68"/>
        <v>#NAME?</v>
      </c>
      <c r="AY254" s="49" t="str">
        <f t="shared" si="69"/>
        <v/>
      </c>
      <c r="AZ254" s="50" t="e">
        <f t="shared" ca="1" si="70"/>
        <v>#NAME?</v>
      </c>
      <c r="BA254" s="51" t="e">
        <f t="shared" ca="1" si="71"/>
        <v>#NAME?</v>
      </c>
      <c r="BB254" s="52" t="e">
        <f t="shared" ca="1" si="72"/>
        <v>#NAME?</v>
      </c>
      <c r="BC254" s="51" t="e">
        <f t="shared" ca="1" si="73"/>
        <v>#NAME?</v>
      </c>
      <c r="BD254" s="54" t="e">
        <f t="shared" ca="1" si="74"/>
        <v>#NAME?</v>
      </c>
      <c r="BE254" s="48" t="e">
        <f t="shared" ca="1" si="75"/>
        <v>#NAME?</v>
      </c>
      <c r="BF254" s="50" t="e">
        <f t="shared" ca="1" si="76"/>
        <v>#NAME?</v>
      </c>
      <c r="BG254" s="56" t="e">
        <f t="shared" ca="1" si="77"/>
        <v>#NAME?</v>
      </c>
      <c r="BH254" s="103"/>
      <c r="BI254" s="103"/>
      <c r="BJ254" s="103"/>
      <c r="BK254" s="103"/>
      <c r="BL254" s="103"/>
      <c r="BM254" s="103"/>
      <c r="BN254" s="24"/>
      <c r="BO254" s="24"/>
    </row>
    <row r="255" spans="1:67" ht="15.5">
      <c r="A255" s="25" t="str">
        <f t="shared" si="53"/>
        <v/>
      </c>
      <c r="B255" s="89"/>
      <c r="C255" s="25"/>
      <c r="D255" s="90"/>
      <c r="E255" s="90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36"/>
      <c r="S255" s="91"/>
      <c r="T255" s="36"/>
      <c r="U255" s="82"/>
      <c r="V255" s="25"/>
      <c r="W255" s="58"/>
      <c r="X255" s="34"/>
      <c r="Y255" s="34"/>
      <c r="Z255" s="36"/>
      <c r="AA255" s="84"/>
      <c r="AB255" s="35"/>
      <c r="AC255" s="25"/>
      <c r="AD255" s="25"/>
      <c r="AE255" s="44"/>
      <c r="AF255" s="94"/>
      <c r="AG255" s="25"/>
      <c r="AH255" s="25"/>
      <c r="AI255" s="25"/>
      <c r="AJ255" s="45" t="str">
        <f t="array" ref="AJ255">IFERROR(INDEX('[1]Master Price'!$E:$E,MATCH(D255,'[1]Master Price'!$B:$B,0)),"0")</f>
        <v>0</v>
      </c>
      <c r="AK255" s="45">
        <f t="shared" si="56"/>
        <v>0</v>
      </c>
      <c r="AL255" s="46" t="str">
        <f t="shared" si="82"/>
        <v>0-day</v>
      </c>
      <c r="AM255" s="46" t="str">
        <f t="shared" si="58"/>
        <v>0-day</v>
      </c>
      <c r="AN255" s="46" t="str">
        <f t="shared" si="83"/>
        <v>0-day</v>
      </c>
      <c r="AO255" s="46" t="str">
        <f t="shared" si="60"/>
        <v>0-day</v>
      </c>
      <c r="AP255" s="46" t="str">
        <f t="shared" si="61"/>
        <v>0-day</v>
      </c>
      <c r="AQ255" s="46" t="str">
        <f t="shared" si="62"/>
        <v>0-day</v>
      </c>
      <c r="AR255" s="103"/>
      <c r="AS255" s="47" t="str">
        <f t="shared" si="63"/>
        <v/>
      </c>
      <c r="AT255" s="35">
        <f t="shared" si="64"/>
        <v>0</v>
      </c>
      <c r="AU255" s="48" t="e">
        <f t="shared" ca="1" si="65"/>
        <v>#NAME?</v>
      </c>
      <c r="AV255" s="48" t="e">
        <f t="shared" ca="1" si="66"/>
        <v>#NAME?</v>
      </c>
      <c r="AW255" s="49" t="e">
        <f t="shared" ca="1" si="67"/>
        <v>#NAME?</v>
      </c>
      <c r="AX255" s="48" t="e">
        <f t="shared" ca="1" si="68"/>
        <v>#NAME?</v>
      </c>
      <c r="AY255" s="49" t="str">
        <f t="shared" si="69"/>
        <v/>
      </c>
      <c r="AZ255" s="50" t="e">
        <f t="shared" ca="1" si="70"/>
        <v>#NAME?</v>
      </c>
      <c r="BA255" s="51" t="e">
        <f t="shared" ca="1" si="71"/>
        <v>#NAME?</v>
      </c>
      <c r="BB255" s="52" t="e">
        <f t="shared" ca="1" si="72"/>
        <v>#NAME?</v>
      </c>
      <c r="BC255" s="51" t="e">
        <f t="shared" ca="1" si="73"/>
        <v>#NAME?</v>
      </c>
      <c r="BD255" s="54" t="e">
        <f t="shared" ca="1" si="74"/>
        <v>#NAME?</v>
      </c>
      <c r="BE255" s="48" t="e">
        <f t="shared" ca="1" si="75"/>
        <v>#NAME?</v>
      </c>
      <c r="BF255" s="50" t="e">
        <f t="shared" ca="1" si="76"/>
        <v>#NAME?</v>
      </c>
      <c r="BG255" s="56" t="e">
        <f t="shared" ca="1" si="77"/>
        <v>#NAME?</v>
      </c>
      <c r="BH255" s="103"/>
      <c r="BI255" s="103"/>
      <c r="BJ255" s="103"/>
      <c r="BK255" s="103"/>
      <c r="BL255" s="103"/>
      <c r="BM255" s="103"/>
      <c r="BN255" s="24"/>
      <c r="BO255" s="24"/>
    </row>
    <row r="256" spans="1:67" ht="15.5">
      <c r="A256" s="25" t="str">
        <f t="shared" si="53"/>
        <v/>
      </c>
      <c r="B256" s="89"/>
      <c r="C256" s="25"/>
      <c r="D256" s="90"/>
      <c r="E256" s="90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36"/>
      <c r="S256" s="91"/>
      <c r="T256" s="36"/>
      <c r="U256" s="82"/>
      <c r="V256" s="25"/>
      <c r="W256" s="58"/>
      <c r="X256" s="34"/>
      <c r="Y256" s="34"/>
      <c r="Z256" s="36"/>
      <c r="AA256" s="84"/>
      <c r="AB256" s="35"/>
      <c r="AC256" s="25"/>
      <c r="AD256" s="25"/>
      <c r="AE256" s="44"/>
      <c r="AF256" s="94"/>
      <c r="AG256" s="25"/>
      <c r="AH256" s="25"/>
      <c r="AI256" s="25"/>
      <c r="AJ256" s="45" t="str">
        <f t="array" ref="AJ256">IFERROR(INDEX('[1]Master Price'!$E:$E,MATCH(D256,'[1]Master Price'!$B:$B,0)),"0")</f>
        <v>0</v>
      </c>
      <c r="AK256" s="45">
        <f t="shared" si="56"/>
        <v>0</v>
      </c>
      <c r="AL256" s="46" t="str">
        <f t="shared" si="82"/>
        <v>0-day</v>
      </c>
      <c r="AM256" s="46" t="str">
        <f t="shared" si="58"/>
        <v>0-day</v>
      </c>
      <c r="AN256" s="46" t="str">
        <f t="shared" si="83"/>
        <v>0-day</v>
      </c>
      <c r="AO256" s="46" t="str">
        <f t="shared" si="60"/>
        <v>0-day</v>
      </c>
      <c r="AP256" s="46" t="str">
        <f t="shared" si="61"/>
        <v>0-day</v>
      </c>
      <c r="AQ256" s="46" t="str">
        <f t="shared" si="62"/>
        <v>0-day</v>
      </c>
      <c r="AR256" s="103"/>
      <c r="AS256" s="47" t="str">
        <f t="shared" si="63"/>
        <v/>
      </c>
      <c r="AT256" s="35">
        <f t="shared" si="64"/>
        <v>0</v>
      </c>
      <c r="AU256" s="48" t="e">
        <f t="shared" ca="1" si="65"/>
        <v>#NAME?</v>
      </c>
      <c r="AV256" s="48" t="e">
        <f t="shared" ca="1" si="66"/>
        <v>#NAME?</v>
      </c>
      <c r="AW256" s="49" t="e">
        <f t="shared" ca="1" si="67"/>
        <v>#NAME?</v>
      </c>
      <c r="AX256" s="48" t="e">
        <f t="shared" ca="1" si="68"/>
        <v>#NAME?</v>
      </c>
      <c r="AY256" s="49" t="str">
        <f t="shared" si="69"/>
        <v/>
      </c>
      <c r="AZ256" s="50" t="e">
        <f t="shared" ca="1" si="70"/>
        <v>#NAME?</v>
      </c>
      <c r="BA256" s="51" t="e">
        <f t="shared" ca="1" si="71"/>
        <v>#NAME?</v>
      </c>
      <c r="BB256" s="52" t="e">
        <f t="shared" ca="1" si="72"/>
        <v>#NAME?</v>
      </c>
      <c r="BC256" s="51" t="e">
        <f t="shared" ca="1" si="73"/>
        <v>#NAME?</v>
      </c>
      <c r="BD256" s="54" t="e">
        <f t="shared" ca="1" si="74"/>
        <v>#NAME?</v>
      </c>
      <c r="BE256" s="48" t="e">
        <f t="shared" ca="1" si="75"/>
        <v>#NAME?</v>
      </c>
      <c r="BF256" s="50" t="e">
        <f t="shared" ca="1" si="76"/>
        <v>#NAME?</v>
      </c>
      <c r="BG256" s="56" t="e">
        <f t="shared" ca="1" si="77"/>
        <v>#NAME?</v>
      </c>
      <c r="BH256" s="103"/>
      <c r="BI256" s="103"/>
      <c r="BJ256" s="103"/>
      <c r="BK256" s="103"/>
      <c r="BL256" s="103"/>
      <c r="BM256" s="103"/>
      <c r="BN256" s="24"/>
      <c r="BO256" s="24"/>
    </row>
    <row r="257" spans="1:67" ht="15.5">
      <c r="A257" s="25" t="str">
        <f t="shared" si="53"/>
        <v/>
      </c>
      <c r="B257" s="89"/>
      <c r="C257" s="25"/>
      <c r="D257" s="90"/>
      <c r="E257" s="90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36"/>
      <c r="S257" s="91"/>
      <c r="T257" s="36"/>
      <c r="U257" s="82"/>
      <c r="V257" s="25"/>
      <c r="W257" s="58"/>
      <c r="X257" s="34"/>
      <c r="Y257" s="34"/>
      <c r="Z257" s="36"/>
      <c r="AA257" s="84"/>
      <c r="AB257" s="35"/>
      <c r="AC257" s="25"/>
      <c r="AD257" s="25"/>
      <c r="AE257" s="44"/>
      <c r="AF257" s="94"/>
      <c r="AG257" s="25"/>
      <c r="AH257" s="25"/>
      <c r="AI257" s="25"/>
      <c r="AJ257" s="45" t="str">
        <f t="array" ref="AJ257">IFERROR(INDEX('[1]Master Price'!$E:$E,MATCH(D257,'[1]Master Price'!$B:$B,0)),"0")</f>
        <v>0</v>
      </c>
      <c r="AK257" s="45">
        <f t="shared" si="56"/>
        <v>0</v>
      </c>
      <c r="AL257" s="46" t="str">
        <f t="shared" si="82"/>
        <v>0-day</v>
      </c>
      <c r="AM257" s="46" t="str">
        <f t="shared" si="58"/>
        <v>0-day</v>
      </c>
      <c r="AN257" s="46" t="str">
        <f t="shared" si="83"/>
        <v>0-day</v>
      </c>
      <c r="AO257" s="46" t="str">
        <f t="shared" si="60"/>
        <v>0-day</v>
      </c>
      <c r="AP257" s="46" t="str">
        <f t="shared" si="61"/>
        <v>0-day</v>
      </c>
      <c r="AQ257" s="46" t="str">
        <f t="shared" si="62"/>
        <v>0-day</v>
      </c>
      <c r="AR257" s="103"/>
      <c r="AS257" s="47" t="str">
        <f t="shared" si="63"/>
        <v/>
      </c>
      <c r="AT257" s="35">
        <f t="shared" si="64"/>
        <v>0</v>
      </c>
      <c r="AU257" s="48" t="e">
        <f t="shared" ca="1" si="65"/>
        <v>#NAME?</v>
      </c>
      <c r="AV257" s="48" t="e">
        <f t="shared" ca="1" si="66"/>
        <v>#NAME?</v>
      </c>
      <c r="AW257" s="49" t="e">
        <f t="shared" ca="1" si="67"/>
        <v>#NAME?</v>
      </c>
      <c r="AX257" s="48" t="e">
        <f t="shared" ca="1" si="68"/>
        <v>#NAME?</v>
      </c>
      <c r="AY257" s="49" t="str">
        <f t="shared" si="69"/>
        <v/>
      </c>
      <c r="AZ257" s="50" t="e">
        <f t="shared" ca="1" si="70"/>
        <v>#NAME?</v>
      </c>
      <c r="BA257" s="51" t="e">
        <f t="shared" ca="1" si="71"/>
        <v>#NAME?</v>
      </c>
      <c r="BB257" s="52" t="e">
        <f t="shared" ca="1" si="72"/>
        <v>#NAME?</v>
      </c>
      <c r="BC257" s="51" t="e">
        <f t="shared" ca="1" si="73"/>
        <v>#NAME?</v>
      </c>
      <c r="BD257" s="54" t="e">
        <f t="shared" ca="1" si="74"/>
        <v>#NAME?</v>
      </c>
      <c r="BE257" s="48" t="e">
        <f t="shared" ca="1" si="75"/>
        <v>#NAME?</v>
      </c>
      <c r="BF257" s="50" t="e">
        <f t="shared" ca="1" si="76"/>
        <v>#NAME?</v>
      </c>
      <c r="BG257" s="56" t="e">
        <f t="shared" ca="1" si="77"/>
        <v>#NAME?</v>
      </c>
      <c r="BH257" s="103"/>
      <c r="BI257" s="103"/>
      <c r="BJ257" s="103"/>
      <c r="BK257" s="103"/>
      <c r="BL257" s="103"/>
      <c r="BM257" s="103"/>
      <c r="BN257" s="24"/>
      <c r="BO257" s="24"/>
    </row>
    <row r="258" spans="1:67" ht="15.5">
      <c r="A258" s="25" t="str">
        <f t="shared" si="53"/>
        <v/>
      </c>
      <c r="B258" s="89"/>
      <c r="C258" s="25"/>
      <c r="D258" s="90"/>
      <c r="E258" s="90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36"/>
      <c r="S258" s="91"/>
      <c r="T258" s="36"/>
      <c r="U258" s="82"/>
      <c r="V258" s="25"/>
      <c r="W258" s="58"/>
      <c r="X258" s="34"/>
      <c r="Y258" s="34"/>
      <c r="Z258" s="36"/>
      <c r="AA258" s="84"/>
      <c r="AB258" s="35"/>
      <c r="AC258" s="25"/>
      <c r="AD258" s="25"/>
      <c r="AE258" s="44"/>
      <c r="AF258" s="94"/>
      <c r="AG258" s="25"/>
      <c r="AH258" s="25"/>
      <c r="AI258" s="25"/>
      <c r="AJ258" s="45" t="str">
        <f t="array" ref="AJ258">IFERROR(INDEX('[1]Master Price'!$E:$E,MATCH(D258,'[1]Master Price'!$B:$B,0)),"0")</f>
        <v>0</v>
      </c>
      <c r="AK258" s="45">
        <f t="shared" si="56"/>
        <v>0</v>
      </c>
      <c r="AL258" s="46" t="str">
        <f t="shared" si="82"/>
        <v>0-day</v>
      </c>
      <c r="AM258" s="46" t="str">
        <f t="shared" si="58"/>
        <v>0-day</v>
      </c>
      <c r="AN258" s="46" t="str">
        <f t="shared" si="83"/>
        <v>0-day</v>
      </c>
      <c r="AO258" s="46" t="str">
        <f t="shared" si="60"/>
        <v>0-day</v>
      </c>
      <c r="AP258" s="46" t="str">
        <f t="shared" si="61"/>
        <v>0-day</v>
      </c>
      <c r="AQ258" s="46" t="str">
        <f t="shared" si="62"/>
        <v>0-day</v>
      </c>
      <c r="AR258" s="103"/>
      <c r="AS258" s="47" t="str">
        <f t="shared" si="63"/>
        <v/>
      </c>
      <c r="AT258" s="35">
        <f t="shared" si="64"/>
        <v>0</v>
      </c>
      <c r="AU258" s="48" t="e">
        <f t="shared" ca="1" si="65"/>
        <v>#NAME?</v>
      </c>
      <c r="AV258" s="48" t="e">
        <f t="shared" ca="1" si="66"/>
        <v>#NAME?</v>
      </c>
      <c r="AW258" s="49" t="e">
        <f t="shared" ca="1" si="67"/>
        <v>#NAME?</v>
      </c>
      <c r="AX258" s="48" t="e">
        <f t="shared" ca="1" si="68"/>
        <v>#NAME?</v>
      </c>
      <c r="AY258" s="49" t="str">
        <f t="shared" si="69"/>
        <v/>
      </c>
      <c r="AZ258" s="50" t="e">
        <f t="shared" ca="1" si="70"/>
        <v>#NAME?</v>
      </c>
      <c r="BA258" s="51" t="e">
        <f t="shared" ca="1" si="71"/>
        <v>#NAME?</v>
      </c>
      <c r="BB258" s="52" t="e">
        <f t="shared" ca="1" si="72"/>
        <v>#NAME?</v>
      </c>
      <c r="BC258" s="51" t="e">
        <f t="shared" ca="1" si="73"/>
        <v>#NAME?</v>
      </c>
      <c r="BD258" s="54" t="e">
        <f t="shared" ca="1" si="74"/>
        <v>#NAME?</v>
      </c>
      <c r="BE258" s="48" t="e">
        <f t="shared" ca="1" si="75"/>
        <v>#NAME?</v>
      </c>
      <c r="BF258" s="50" t="e">
        <f t="shared" ca="1" si="76"/>
        <v>#NAME?</v>
      </c>
      <c r="BG258" s="56" t="e">
        <f t="shared" ca="1" si="77"/>
        <v>#NAME?</v>
      </c>
      <c r="BH258" s="103"/>
      <c r="BI258" s="103"/>
      <c r="BJ258" s="103"/>
      <c r="BK258" s="103"/>
      <c r="BL258" s="103"/>
      <c r="BM258" s="103"/>
      <c r="BN258" s="24"/>
      <c r="BO258" s="24"/>
    </row>
    <row r="259" spans="1:67" ht="15.5">
      <c r="A259" s="25" t="str">
        <f t="shared" si="53"/>
        <v/>
      </c>
      <c r="B259" s="89"/>
      <c r="C259" s="25"/>
      <c r="D259" s="90"/>
      <c r="E259" s="90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36"/>
      <c r="S259" s="91"/>
      <c r="T259" s="36"/>
      <c r="U259" s="82"/>
      <c r="V259" s="25"/>
      <c r="W259" s="58"/>
      <c r="X259" s="34"/>
      <c r="Y259" s="34"/>
      <c r="Z259" s="36"/>
      <c r="AA259" s="84"/>
      <c r="AB259" s="35"/>
      <c r="AC259" s="25"/>
      <c r="AD259" s="25"/>
      <c r="AE259" s="44"/>
      <c r="AF259" s="94"/>
      <c r="AG259" s="25"/>
      <c r="AH259" s="25"/>
      <c r="AI259" s="25"/>
      <c r="AJ259" s="45" t="str">
        <f t="array" ref="AJ259">IFERROR(INDEX('[1]Master Price'!$E:$E,MATCH(D259,'[1]Master Price'!$B:$B,0)),"0")</f>
        <v>0</v>
      </c>
      <c r="AK259" s="45">
        <f t="shared" si="56"/>
        <v>0</v>
      </c>
      <c r="AL259" s="46" t="str">
        <f t="shared" si="82"/>
        <v>0-day</v>
      </c>
      <c r="AM259" s="46" t="str">
        <f t="shared" si="58"/>
        <v>0-day</v>
      </c>
      <c r="AN259" s="46" t="str">
        <f t="shared" si="83"/>
        <v>0-day</v>
      </c>
      <c r="AO259" s="46" t="str">
        <f t="shared" si="60"/>
        <v>0-day</v>
      </c>
      <c r="AP259" s="46" t="str">
        <f t="shared" si="61"/>
        <v>0-day</v>
      </c>
      <c r="AQ259" s="46" t="str">
        <f t="shared" si="62"/>
        <v>0-day</v>
      </c>
      <c r="AR259" s="103"/>
      <c r="AS259" s="47" t="str">
        <f t="shared" si="63"/>
        <v/>
      </c>
      <c r="AT259" s="35">
        <f t="shared" si="64"/>
        <v>0</v>
      </c>
      <c r="AU259" s="48" t="e">
        <f t="shared" ca="1" si="65"/>
        <v>#NAME?</v>
      </c>
      <c r="AV259" s="48" t="e">
        <f t="shared" ca="1" si="66"/>
        <v>#NAME?</v>
      </c>
      <c r="AW259" s="49" t="e">
        <f t="shared" ca="1" si="67"/>
        <v>#NAME?</v>
      </c>
      <c r="AX259" s="48" t="e">
        <f t="shared" ca="1" si="68"/>
        <v>#NAME?</v>
      </c>
      <c r="AY259" s="49" t="str">
        <f t="shared" si="69"/>
        <v/>
      </c>
      <c r="AZ259" s="50" t="e">
        <f t="shared" ca="1" si="70"/>
        <v>#NAME?</v>
      </c>
      <c r="BA259" s="51" t="e">
        <f t="shared" ca="1" si="71"/>
        <v>#NAME?</v>
      </c>
      <c r="BB259" s="52" t="e">
        <f t="shared" ca="1" si="72"/>
        <v>#NAME?</v>
      </c>
      <c r="BC259" s="51" t="e">
        <f t="shared" ca="1" si="73"/>
        <v>#NAME?</v>
      </c>
      <c r="BD259" s="54" t="e">
        <f t="shared" ca="1" si="74"/>
        <v>#NAME?</v>
      </c>
      <c r="BE259" s="48" t="e">
        <f t="shared" ca="1" si="75"/>
        <v>#NAME?</v>
      </c>
      <c r="BF259" s="50" t="e">
        <f t="shared" ca="1" si="76"/>
        <v>#NAME?</v>
      </c>
      <c r="BG259" s="56" t="e">
        <f t="shared" ca="1" si="77"/>
        <v>#NAME?</v>
      </c>
      <c r="BH259" s="103"/>
      <c r="BI259" s="103"/>
      <c r="BJ259" s="103"/>
      <c r="BK259" s="103"/>
      <c r="BL259" s="103"/>
      <c r="BM259" s="103"/>
      <c r="BN259" s="24"/>
      <c r="BO259" s="24"/>
    </row>
    <row r="260" spans="1:67" ht="15.5">
      <c r="A260" s="25" t="str">
        <f t="shared" si="53"/>
        <v/>
      </c>
      <c r="B260" s="89"/>
      <c r="C260" s="25"/>
      <c r="D260" s="90"/>
      <c r="E260" s="90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36"/>
      <c r="S260" s="91"/>
      <c r="T260" s="36"/>
      <c r="U260" s="82"/>
      <c r="V260" s="25"/>
      <c r="W260" s="58"/>
      <c r="X260" s="34"/>
      <c r="Y260" s="34"/>
      <c r="Z260" s="36"/>
      <c r="AA260" s="84"/>
      <c r="AB260" s="35"/>
      <c r="AC260" s="25"/>
      <c r="AD260" s="25"/>
      <c r="AE260" s="44"/>
      <c r="AF260" s="94"/>
      <c r="AG260" s="25"/>
      <c r="AH260" s="25"/>
      <c r="AI260" s="25"/>
      <c r="AJ260" s="45" t="str">
        <f t="array" ref="AJ260">IFERROR(INDEX('[1]Master Price'!$E:$E,MATCH(D260,'[1]Master Price'!$B:$B,0)),"0")</f>
        <v>0</v>
      </c>
      <c r="AK260" s="45">
        <f t="shared" si="56"/>
        <v>0</v>
      </c>
      <c r="AL260" s="46" t="str">
        <f t="shared" si="82"/>
        <v>0-day</v>
      </c>
      <c r="AM260" s="46" t="str">
        <f t="shared" si="58"/>
        <v>0-day</v>
      </c>
      <c r="AN260" s="46" t="str">
        <f t="shared" si="83"/>
        <v>0-day</v>
      </c>
      <c r="AO260" s="46" t="str">
        <f t="shared" si="60"/>
        <v>0-day</v>
      </c>
      <c r="AP260" s="46" t="str">
        <f t="shared" si="61"/>
        <v>0-day</v>
      </c>
      <c r="AQ260" s="46" t="str">
        <f t="shared" si="62"/>
        <v>0-day</v>
      </c>
      <c r="AR260" s="103"/>
      <c r="AS260" s="47" t="str">
        <f t="shared" si="63"/>
        <v/>
      </c>
      <c r="AT260" s="35">
        <f t="shared" si="64"/>
        <v>0</v>
      </c>
      <c r="AU260" s="48" t="e">
        <f t="shared" ca="1" si="65"/>
        <v>#NAME?</v>
      </c>
      <c r="AV260" s="48" t="e">
        <f t="shared" ca="1" si="66"/>
        <v>#NAME?</v>
      </c>
      <c r="AW260" s="49" t="e">
        <f t="shared" ca="1" si="67"/>
        <v>#NAME?</v>
      </c>
      <c r="AX260" s="48" t="e">
        <f t="shared" ca="1" si="68"/>
        <v>#NAME?</v>
      </c>
      <c r="AY260" s="49" t="str">
        <f t="shared" si="69"/>
        <v/>
      </c>
      <c r="AZ260" s="50" t="e">
        <f t="shared" ca="1" si="70"/>
        <v>#NAME?</v>
      </c>
      <c r="BA260" s="51" t="e">
        <f t="shared" ca="1" si="71"/>
        <v>#NAME?</v>
      </c>
      <c r="BB260" s="52" t="e">
        <f t="shared" ca="1" si="72"/>
        <v>#NAME?</v>
      </c>
      <c r="BC260" s="51" t="e">
        <f t="shared" ca="1" si="73"/>
        <v>#NAME?</v>
      </c>
      <c r="BD260" s="54" t="e">
        <f t="shared" ca="1" si="74"/>
        <v>#NAME?</v>
      </c>
      <c r="BE260" s="48" t="e">
        <f t="shared" ca="1" si="75"/>
        <v>#NAME?</v>
      </c>
      <c r="BF260" s="50" t="e">
        <f t="shared" ca="1" si="76"/>
        <v>#NAME?</v>
      </c>
      <c r="BG260" s="56" t="e">
        <f t="shared" ca="1" si="77"/>
        <v>#NAME?</v>
      </c>
      <c r="BH260" s="103"/>
      <c r="BI260" s="103"/>
      <c r="BJ260" s="103"/>
      <c r="BK260" s="103"/>
      <c r="BL260" s="103"/>
      <c r="BM260" s="103"/>
      <c r="BN260" s="24"/>
      <c r="BO260" s="24"/>
    </row>
    <row r="261" spans="1:67" ht="15.5">
      <c r="A261" s="25" t="str">
        <f t="shared" si="53"/>
        <v/>
      </c>
      <c r="B261" s="89"/>
      <c r="C261" s="25"/>
      <c r="D261" s="90"/>
      <c r="E261" s="90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36"/>
      <c r="S261" s="91"/>
      <c r="T261" s="36"/>
      <c r="U261" s="82"/>
      <c r="V261" s="25"/>
      <c r="W261" s="58"/>
      <c r="X261" s="34"/>
      <c r="Y261" s="34"/>
      <c r="Z261" s="36"/>
      <c r="AA261" s="84"/>
      <c r="AB261" s="35"/>
      <c r="AC261" s="25"/>
      <c r="AD261" s="25"/>
      <c r="AE261" s="44"/>
      <c r="AF261" s="94"/>
      <c r="AG261" s="25"/>
      <c r="AH261" s="25"/>
      <c r="AI261" s="25"/>
      <c r="AJ261" s="45" t="str">
        <f t="array" ref="AJ261">IFERROR(INDEX('[1]Master Price'!$E:$E,MATCH(D261,'[1]Master Price'!$B:$B,0)),"0")</f>
        <v>0</v>
      </c>
      <c r="AK261" s="45">
        <f t="shared" si="56"/>
        <v>0</v>
      </c>
      <c r="AL261" s="46" t="str">
        <f t="shared" si="82"/>
        <v>0-day</v>
      </c>
      <c r="AM261" s="46" t="str">
        <f t="shared" si="58"/>
        <v>0-day</v>
      </c>
      <c r="AN261" s="46" t="str">
        <f t="shared" si="83"/>
        <v>0-day</v>
      </c>
      <c r="AO261" s="46" t="str">
        <f t="shared" si="60"/>
        <v>0-day</v>
      </c>
      <c r="AP261" s="46" t="str">
        <f t="shared" si="61"/>
        <v>0-day</v>
      </c>
      <c r="AQ261" s="46" t="str">
        <f t="shared" si="62"/>
        <v>0-day</v>
      </c>
      <c r="AR261" s="103"/>
      <c r="AS261" s="47" t="str">
        <f t="shared" si="63"/>
        <v/>
      </c>
      <c r="AT261" s="35">
        <f t="shared" si="64"/>
        <v>0</v>
      </c>
      <c r="AU261" s="48" t="e">
        <f t="shared" ca="1" si="65"/>
        <v>#NAME?</v>
      </c>
      <c r="AV261" s="48" t="e">
        <f t="shared" ca="1" si="66"/>
        <v>#NAME?</v>
      </c>
      <c r="AW261" s="49" t="e">
        <f t="shared" ca="1" si="67"/>
        <v>#NAME?</v>
      </c>
      <c r="AX261" s="48" t="e">
        <f t="shared" ca="1" si="68"/>
        <v>#NAME?</v>
      </c>
      <c r="AY261" s="49" t="str">
        <f t="shared" si="69"/>
        <v/>
      </c>
      <c r="AZ261" s="50" t="e">
        <f t="shared" ca="1" si="70"/>
        <v>#NAME?</v>
      </c>
      <c r="BA261" s="51" t="e">
        <f t="shared" ca="1" si="71"/>
        <v>#NAME?</v>
      </c>
      <c r="BB261" s="52" t="e">
        <f t="shared" ca="1" si="72"/>
        <v>#NAME?</v>
      </c>
      <c r="BC261" s="51" t="e">
        <f t="shared" ca="1" si="73"/>
        <v>#NAME?</v>
      </c>
      <c r="BD261" s="54" t="e">
        <f t="shared" ca="1" si="74"/>
        <v>#NAME?</v>
      </c>
      <c r="BE261" s="48" t="e">
        <f t="shared" ca="1" si="75"/>
        <v>#NAME?</v>
      </c>
      <c r="BF261" s="50" t="e">
        <f t="shared" ca="1" si="76"/>
        <v>#NAME?</v>
      </c>
      <c r="BG261" s="56" t="e">
        <f t="shared" ca="1" si="77"/>
        <v>#NAME?</v>
      </c>
      <c r="BH261" s="103"/>
      <c r="BI261" s="103"/>
      <c r="BJ261" s="103"/>
      <c r="BK261" s="103"/>
      <c r="BL261" s="103"/>
      <c r="BM261" s="103"/>
      <c r="BN261" s="24"/>
      <c r="BO261" s="24"/>
    </row>
    <row r="262" spans="1:67" ht="15.5">
      <c r="A262" s="25" t="str">
        <f t="shared" si="53"/>
        <v/>
      </c>
      <c r="B262" s="89"/>
      <c r="C262" s="25"/>
      <c r="D262" s="90"/>
      <c r="E262" s="90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36"/>
      <c r="S262" s="91"/>
      <c r="T262" s="36"/>
      <c r="U262" s="82"/>
      <c r="V262" s="25"/>
      <c r="W262" s="58"/>
      <c r="X262" s="34"/>
      <c r="Y262" s="34"/>
      <c r="Z262" s="36"/>
      <c r="AA262" s="84"/>
      <c r="AB262" s="35"/>
      <c r="AC262" s="25"/>
      <c r="AD262" s="25"/>
      <c r="AE262" s="44"/>
      <c r="AF262" s="94"/>
      <c r="AG262" s="25"/>
      <c r="AH262" s="25"/>
      <c r="AI262" s="25"/>
      <c r="AJ262" s="45" t="str">
        <f t="array" ref="AJ262">IFERROR(INDEX('[1]Master Price'!$E:$E,MATCH(D262,'[1]Master Price'!$B:$B,0)),"0")</f>
        <v>0</v>
      </c>
      <c r="AK262" s="45">
        <f t="shared" si="56"/>
        <v>0</v>
      </c>
      <c r="AL262" s="46" t="str">
        <f t="shared" si="82"/>
        <v>0-day</v>
      </c>
      <c r="AM262" s="46" t="str">
        <f t="shared" si="58"/>
        <v>0-day</v>
      </c>
      <c r="AN262" s="46" t="str">
        <f t="shared" si="83"/>
        <v>0-day</v>
      </c>
      <c r="AO262" s="46" t="str">
        <f t="shared" si="60"/>
        <v>0-day</v>
      </c>
      <c r="AP262" s="46" t="str">
        <f t="shared" si="61"/>
        <v>0-day</v>
      </c>
      <c r="AQ262" s="46" t="str">
        <f t="shared" si="62"/>
        <v>0-day</v>
      </c>
      <c r="AR262" s="103"/>
      <c r="AS262" s="47" t="str">
        <f t="shared" si="63"/>
        <v/>
      </c>
      <c r="AT262" s="35">
        <f t="shared" si="64"/>
        <v>0</v>
      </c>
      <c r="AU262" s="48" t="e">
        <f t="shared" ca="1" si="65"/>
        <v>#NAME?</v>
      </c>
      <c r="AV262" s="48" t="e">
        <f t="shared" ca="1" si="66"/>
        <v>#NAME?</v>
      </c>
      <c r="AW262" s="49" t="e">
        <f t="shared" ca="1" si="67"/>
        <v>#NAME?</v>
      </c>
      <c r="AX262" s="48" t="e">
        <f t="shared" ca="1" si="68"/>
        <v>#NAME?</v>
      </c>
      <c r="AY262" s="49" t="str">
        <f t="shared" si="69"/>
        <v/>
      </c>
      <c r="AZ262" s="50" t="e">
        <f t="shared" ca="1" si="70"/>
        <v>#NAME?</v>
      </c>
      <c r="BA262" s="51" t="e">
        <f t="shared" ca="1" si="71"/>
        <v>#NAME?</v>
      </c>
      <c r="BB262" s="52" t="e">
        <f t="shared" ca="1" si="72"/>
        <v>#NAME?</v>
      </c>
      <c r="BC262" s="51" t="e">
        <f t="shared" ca="1" si="73"/>
        <v>#NAME?</v>
      </c>
      <c r="BD262" s="54" t="e">
        <f t="shared" ca="1" si="74"/>
        <v>#NAME?</v>
      </c>
      <c r="BE262" s="48" t="e">
        <f t="shared" ca="1" si="75"/>
        <v>#NAME?</v>
      </c>
      <c r="BF262" s="50" t="e">
        <f t="shared" ca="1" si="76"/>
        <v>#NAME?</v>
      </c>
      <c r="BG262" s="56" t="e">
        <f t="shared" ca="1" si="77"/>
        <v>#NAME?</v>
      </c>
      <c r="BH262" s="103"/>
      <c r="BI262" s="103"/>
      <c r="BJ262" s="103"/>
      <c r="BK262" s="103"/>
      <c r="BL262" s="103"/>
      <c r="BM262" s="103"/>
      <c r="BN262" s="24"/>
      <c r="BO262" s="24"/>
    </row>
    <row r="263" spans="1:67" ht="15.5">
      <c r="A263" s="25" t="str">
        <f t="shared" si="53"/>
        <v/>
      </c>
      <c r="B263" s="89"/>
      <c r="C263" s="25"/>
      <c r="D263" s="90"/>
      <c r="E263" s="90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36"/>
      <c r="S263" s="91"/>
      <c r="T263" s="36"/>
      <c r="U263" s="82"/>
      <c r="V263" s="25"/>
      <c r="W263" s="58"/>
      <c r="X263" s="34"/>
      <c r="Y263" s="34"/>
      <c r="Z263" s="36"/>
      <c r="AA263" s="84"/>
      <c r="AB263" s="35"/>
      <c r="AC263" s="25"/>
      <c r="AD263" s="25"/>
      <c r="AE263" s="44"/>
      <c r="AF263" s="94"/>
      <c r="AG263" s="25"/>
      <c r="AH263" s="25"/>
      <c r="AI263" s="25"/>
      <c r="AJ263" s="45" t="str">
        <f t="array" ref="AJ263">IFERROR(INDEX('[1]Master Price'!$E:$E,MATCH(D263,'[1]Master Price'!$B:$B,0)),"0")</f>
        <v>0</v>
      </c>
      <c r="AK263" s="45">
        <f t="shared" si="56"/>
        <v>0</v>
      </c>
      <c r="AL263" s="46" t="str">
        <f t="shared" si="82"/>
        <v>0-day</v>
      </c>
      <c r="AM263" s="46" t="str">
        <f t="shared" si="58"/>
        <v>0-day</v>
      </c>
      <c r="AN263" s="46" t="str">
        <f t="shared" si="83"/>
        <v>0-day</v>
      </c>
      <c r="AO263" s="46" t="str">
        <f t="shared" si="60"/>
        <v>0-day</v>
      </c>
      <c r="AP263" s="46" t="str">
        <f t="shared" si="61"/>
        <v>0-day</v>
      </c>
      <c r="AQ263" s="46" t="str">
        <f t="shared" si="62"/>
        <v>0-day</v>
      </c>
      <c r="AR263" s="103"/>
      <c r="AS263" s="47" t="str">
        <f t="shared" si="63"/>
        <v/>
      </c>
      <c r="AT263" s="35">
        <f t="shared" si="64"/>
        <v>0</v>
      </c>
      <c r="AU263" s="48" t="e">
        <f t="shared" ca="1" si="65"/>
        <v>#NAME?</v>
      </c>
      <c r="AV263" s="48" t="e">
        <f t="shared" ca="1" si="66"/>
        <v>#NAME?</v>
      </c>
      <c r="AW263" s="49" t="e">
        <f t="shared" ca="1" si="67"/>
        <v>#NAME?</v>
      </c>
      <c r="AX263" s="48" t="e">
        <f t="shared" ca="1" si="68"/>
        <v>#NAME?</v>
      </c>
      <c r="AY263" s="49" t="str">
        <f t="shared" si="69"/>
        <v/>
      </c>
      <c r="AZ263" s="50" t="e">
        <f t="shared" ca="1" si="70"/>
        <v>#NAME?</v>
      </c>
      <c r="BA263" s="51" t="e">
        <f t="shared" ca="1" si="71"/>
        <v>#NAME?</v>
      </c>
      <c r="BB263" s="52" t="e">
        <f t="shared" ca="1" si="72"/>
        <v>#NAME?</v>
      </c>
      <c r="BC263" s="51" t="e">
        <f t="shared" ca="1" si="73"/>
        <v>#NAME?</v>
      </c>
      <c r="BD263" s="54" t="e">
        <f t="shared" ca="1" si="74"/>
        <v>#NAME?</v>
      </c>
      <c r="BE263" s="48" t="e">
        <f t="shared" ca="1" si="75"/>
        <v>#NAME?</v>
      </c>
      <c r="BF263" s="50" t="e">
        <f t="shared" ca="1" si="76"/>
        <v>#NAME?</v>
      </c>
      <c r="BG263" s="56" t="e">
        <f t="shared" ca="1" si="77"/>
        <v>#NAME?</v>
      </c>
      <c r="BH263" s="103"/>
      <c r="BI263" s="103"/>
      <c r="BJ263" s="103"/>
      <c r="BK263" s="103"/>
      <c r="BL263" s="103"/>
      <c r="BM263" s="103"/>
      <c r="BN263" s="24"/>
      <c r="BO263" s="24"/>
    </row>
    <row r="264" spans="1:67" ht="15.5">
      <c r="A264" s="25" t="str">
        <f t="shared" si="53"/>
        <v/>
      </c>
      <c r="B264" s="89"/>
      <c r="C264" s="25"/>
      <c r="D264" s="90"/>
      <c r="E264" s="90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36"/>
      <c r="S264" s="91"/>
      <c r="T264" s="36"/>
      <c r="U264" s="82"/>
      <c r="V264" s="25"/>
      <c r="W264" s="58"/>
      <c r="X264" s="34"/>
      <c r="Y264" s="34"/>
      <c r="Z264" s="36"/>
      <c r="AA264" s="84"/>
      <c r="AB264" s="35"/>
      <c r="AC264" s="25"/>
      <c r="AD264" s="25"/>
      <c r="AE264" s="44"/>
      <c r="AF264" s="94"/>
      <c r="AG264" s="25"/>
      <c r="AH264" s="25"/>
      <c r="AI264" s="25"/>
      <c r="AJ264" s="45" t="str">
        <f t="array" ref="AJ264">IFERROR(INDEX('[1]Master Price'!$E:$E,MATCH(D264,'[1]Master Price'!$B:$B,0)),"0")</f>
        <v>0</v>
      </c>
      <c r="AK264" s="45">
        <f t="shared" si="56"/>
        <v>0</v>
      </c>
      <c r="AL264" s="46" t="str">
        <f t="shared" si="82"/>
        <v>0-day</v>
      </c>
      <c r="AM264" s="46" t="str">
        <f t="shared" si="58"/>
        <v>0-day</v>
      </c>
      <c r="AN264" s="46" t="str">
        <f t="shared" si="83"/>
        <v>0-day</v>
      </c>
      <c r="AO264" s="46" t="str">
        <f t="shared" si="60"/>
        <v>0-day</v>
      </c>
      <c r="AP264" s="46" t="str">
        <f t="shared" si="61"/>
        <v>0-day</v>
      </c>
      <c r="AQ264" s="46" t="str">
        <f t="shared" si="62"/>
        <v>0-day</v>
      </c>
      <c r="AR264" s="103"/>
      <c r="AS264" s="47" t="str">
        <f t="shared" si="63"/>
        <v/>
      </c>
      <c r="AT264" s="35">
        <f t="shared" si="64"/>
        <v>0</v>
      </c>
      <c r="AU264" s="48" t="e">
        <f t="shared" ca="1" si="65"/>
        <v>#NAME?</v>
      </c>
      <c r="AV264" s="48" t="e">
        <f t="shared" ca="1" si="66"/>
        <v>#NAME?</v>
      </c>
      <c r="AW264" s="49" t="e">
        <f t="shared" ca="1" si="67"/>
        <v>#NAME?</v>
      </c>
      <c r="AX264" s="48" t="e">
        <f t="shared" ca="1" si="68"/>
        <v>#NAME?</v>
      </c>
      <c r="AY264" s="49" t="str">
        <f t="shared" si="69"/>
        <v/>
      </c>
      <c r="AZ264" s="50" t="e">
        <f t="shared" ca="1" si="70"/>
        <v>#NAME?</v>
      </c>
      <c r="BA264" s="51" t="e">
        <f t="shared" ca="1" si="71"/>
        <v>#NAME?</v>
      </c>
      <c r="BB264" s="52" t="e">
        <f t="shared" ca="1" si="72"/>
        <v>#NAME?</v>
      </c>
      <c r="BC264" s="51" t="e">
        <f t="shared" ca="1" si="73"/>
        <v>#NAME?</v>
      </c>
      <c r="BD264" s="54" t="e">
        <f t="shared" ca="1" si="74"/>
        <v>#NAME?</v>
      </c>
      <c r="BE264" s="48" t="e">
        <f t="shared" ca="1" si="75"/>
        <v>#NAME?</v>
      </c>
      <c r="BF264" s="50" t="e">
        <f t="shared" ca="1" si="76"/>
        <v>#NAME?</v>
      </c>
      <c r="BG264" s="56" t="e">
        <f t="shared" ca="1" si="77"/>
        <v>#NAME?</v>
      </c>
      <c r="BH264" s="103"/>
      <c r="BI264" s="103"/>
      <c r="BJ264" s="103"/>
      <c r="BK264" s="103"/>
      <c r="BL264" s="103"/>
      <c r="BM264" s="103"/>
      <c r="BN264" s="24"/>
      <c r="BO264" s="24"/>
    </row>
    <row r="265" spans="1:67" ht="15.5">
      <c r="A265" s="25" t="str">
        <f t="shared" si="53"/>
        <v/>
      </c>
      <c r="B265" s="89"/>
      <c r="C265" s="25"/>
      <c r="D265" s="90"/>
      <c r="E265" s="90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36"/>
      <c r="S265" s="91"/>
      <c r="T265" s="36"/>
      <c r="U265" s="82"/>
      <c r="V265" s="25"/>
      <c r="W265" s="58"/>
      <c r="X265" s="34"/>
      <c r="Y265" s="34"/>
      <c r="Z265" s="36"/>
      <c r="AA265" s="84"/>
      <c r="AB265" s="35"/>
      <c r="AC265" s="25"/>
      <c r="AD265" s="25"/>
      <c r="AE265" s="44"/>
      <c r="AF265" s="94"/>
      <c r="AG265" s="25"/>
      <c r="AH265" s="25"/>
      <c r="AI265" s="25"/>
      <c r="AJ265" s="45" t="str">
        <f t="array" ref="AJ265">IFERROR(INDEX('[1]Master Price'!$E:$E,MATCH(D265,'[1]Master Price'!$B:$B,0)),"0")</f>
        <v>0</v>
      </c>
      <c r="AK265" s="45">
        <f t="shared" si="56"/>
        <v>0</v>
      </c>
      <c r="AL265" s="46" t="str">
        <f t="shared" si="82"/>
        <v>0-day</v>
      </c>
      <c r="AM265" s="46" t="str">
        <f t="shared" si="58"/>
        <v>0-day</v>
      </c>
      <c r="AN265" s="46" t="str">
        <f t="shared" si="83"/>
        <v>0-day</v>
      </c>
      <c r="AO265" s="46" t="str">
        <f t="shared" si="60"/>
        <v>0-day</v>
      </c>
      <c r="AP265" s="46" t="str">
        <f t="shared" si="61"/>
        <v>0-day</v>
      </c>
      <c r="AQ265" s="46" t="str">
        <f t="shared" si="62"/>
        <v>0-day</v>
      </c>
      <c r="AR265" s="103"/>
      <c r="AS265" s="47" t="str">
        <f t="shared" si="63"/>
        <v/>
      </c>
      <c r="AT265" s="35">
        <f t="shared" si="64"/>
        <v>0</v>
      </c>
      <c r="AU265" s="48" t="e">
        <f t="shared" ca="1" si="65"/>
        <v>#NAME?</v>
      </c>
      <c r="AV265" s="48" t="e">
        <f t="shared" ca="1" si="66"/>
        <v>#NAME?</v>
      </c>
      <c r="AW265" s="49" t="e">
        <f t="shared" ca="1" si="67"/>
        <v>#NAME?</v>
      </c>
      <c r="AX265" s="48" t="e">
        <f t="shared" ca="1" si="68"/>
        <v>#NAME?</v>
      </c>
      <c r="AY265" s="49" t="str">
        <f t="shared" si="69"/>
        <v/>
      </c>
      <c r="AZ265" s="50" t="e">
        <f t="shared" ca="1" si="70"/>
        <v>#NAME?</v>
      </c>
      <c r="BA265" s="51" t="e">
        <f t="shared" ca="1" si="71"/>
        <v>#NAME?</v>
      </c>
      <c r="BB265" s="52" t="e">
        <f t="shared" ca="1" si="72"/>
        <v>#NAME?</v>
      </c>
      <c r="BC265" s="51" t="e">
        <f t="shared" ca="1" si="73"/>
        <v>#NAME?</v>
      </c>
      <c r="BD265" s="54" t="e">
        <f t="shared" ca="1" si="74"/>
        <v>#NAME?</v>
      </c>
      <c r="BE265" s="48" t="e">
        <f t="shared" ca="1" si="75"/>
        <v>#NAME?</v>
      </c>
      <c r="BF265" s="50" t="e">
        <f t="shared" ca="1" si="76"/>
        <v>#NAME?</v>
      </c>
      <c r="BG265" s="56" t="e">
        <f t="shared" ca="1" si="77"/>
        <v>#NAME?</v>
      </c>
      <c r="BH265" s="103"/>
      <c r="BI265" s="103"/>
      <c r="BJ265" s="103"/>
      <c r="BK265" s="103"/>
      <c r="BL265" s="103"/>
      <c r="BM265" s="103"/>
      <c r="BN265" s="24"/>
      <c r="BO265" s="24"/>
    </row>
    <row r="266" spans="1:67" ht="15.5">
      <c r="A266" s="25" t="str">
        <f t="shared" si="53"/>
        <v/>
      </c>
      <c r="B266" s="89"/>
      <c r="C266" s="25"/>
      <c r="D266" s="90"/>
      <c r="E266" s="90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36"/>
      <c r="S266" s="91"/>
      <c r="T266" s="36"/>
      <c r="U266" s="82"/>
      <c r="V266" s="25"/>
      <c r="W266" s="58"/>
      <c r="X266" s="34"/>
      <c r="Y266" s="34"/>
      <c r="Z266" s="36"/>
      <c r="AA266" s="84"/>
      <c r="AB266" s="35"/>
      <c r="AC266" s="25"/>
      <c r="AD266" s="25"/>
      <c r="AE266" s="44"/>
      <c r="AF266" s="94"/>
      <c r="AG266" s="25"/>
      <c r="AH266" s="25"/>
      <c r="AI266" s="25"/>
      <c r="AJ266" s="45" t="str">
        <f t="array" ref="AJ266">IFERROR(INDEX('[1]Master Price'!$E:$E,MATCH(D266,'[1]Master Price'!$B:$B,0)),"0")</f>
        <v>0</v>
      </c>
      <c r="AK266" s="45">
        <f t="shared" si="56"/>
        <v>0</v>
      </c>
      <c r="AL266" s="46" t="str">
        <f t="shared" si="82"/>
        <v>0-day</v>
      </c>
      <c r="AM266" s="46" t="str">
        <f t="shared" si="58"/>
        <v>0-day</v>
      </c>
      <c r="AN266" s="46" t="str">
        <f t="shared" si="83"/>
        <v>0-day</v>
      </c>
      <c r="AO266" s="46" t="str">
        <f t="shared" si="60"/>
        <v>0-day</v>
      </c>
      <c r="AP266" s="46" t="str">
        <f t="shared" si="61"/>
        <v>0-day</v>
      </c>
      <c r="AQ266" s="46" t="str">
        <f t="shared" si="62"/>
        <v>0-day</v>
      </c>
      <c r="AR266" s="103"/>
      <c r="AS266" s="47" t="str">
        <f t="shared" si="63"/>
        <v/>
      </c>
      <c r="AT266" s="35">
        <f t="shared" si="64"/>
        <v>0</v>
      </c>
      <c r="AU266" s="48" t="e">
        <f t="shared" ca="1" si="65"/>
        <v>#NAME?</v>
      </c>
      <c r="AV266" s="48" t="e">
        <f t="shared" ca="1" si="66"/>
        <v>#NAME?</v>
      </c>
      <c r="AW266" s="49" t="e">
        <f t="shared" ca="1" si="67"/>
        <v>#NAME?</v>
      </c>
      <c r="AX266" s="48" t="e">
        <f t="shared" ca="1" si="68"/>
        <v>#NAME?</v>
      </c>
      <c r="AY266" s="49" t="str">
        <f t="shared" si="69"/>
        <v/>
      </c>
      <c r="AZ266" s="50" t="e">
        <f t="shared" ca="1" si="70"/>
        <v>#NAME?</v>
      </c>
      <c r="BA266" s="51" t="e">
        <f t="shared" ca="1" si="71"/>
        <v>#NAME?</v>
      </c>
      <c r="BB266" s="52" t="e">
        <f t="shared" ca="1" si="72"/>
        <v>#NAME?</v>
      </c>
      <c r="BC266" s="51" t="e">
        <f t="shared" ca="1" si="73"/>
        <v>#NAME?</v>
      </c>
      <c r="BD266" s="54" t="e">
        <f t="shared" ca="1" si="74"/>
        <v>#NAME?</v>
      </c>
      <c r="BE266" s="48" t="e">
        <f t="shared" ca="1" si="75"/>
        <v>#NAME?</v>
      </c>
      <c r="BF266" s="50" t="e">
        <f t="shared" ca="1" si="76"/>
        <v>#NAME?</v>
      </c>
      <c r="BG266" s="56" t="e">
        <f t="shared" ca="1" si="77"/>
        <v>#NAME?</v>
      </c>
      <c r="BH266" s="103"/>
      <c r="BI266" s="103"/>
      <c r="BJ266" s="103"/>
      <c r="BK266" s="103"/>
      <c r="BL266" s="103"/>
      <c r="BM266" s="103"/>
      <c r="BN266" s="24"/>
      <c r="BO266" s="24"/>
    </row>
    <row r="267" spans="1:67" ht="15.5">
      <c r="A267" s="25" t="str">
        <f t="shared" si="53"/>
        <v/>
      </c>
      <c r="B267" s="89"/>
      <c r="C267" s="25"/>
      <c r="D267" s="90"/>
      <c r="E267" s="90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36"/>
      <c r="S267" s="91"/>
      <c r="T267" s="36"/>
      <c r="U267" s="82"/>
      <c r="V267" s="25"/>
      <c r="W267" s="58"/>
      <c r="X267" s="34"/>
      <c r="Y267" s="34"/>
      <c r="Z267" s="36"/>
      <c r="AA267" s="84"/>
      <c r="AB267" s="35"/>
      <c r="AC267" s="25"/>
      <c r="AD267" s="25"/>
      <c r="AE267" s="44"/>
      <c r="AF267" s="94"/>
      <c r="AG267" s="25"/>
      <c r="AH267" s="25"/>
      <c r="AI267" s="25"/>
      <c r="AJ267" s="45" t="str">
        <f t="array" ref="AJ267">IFERROR(INDEX('[1]Master Price'!$E:$E,MATCH(D267,'[1]Master Price'!$B:$B,0)),"0")</f>
        <v>0</v>
      </c>
      <c r="AK267" s="45">
        <f t="shared" si="56"/>
        <v>0</v>
      </c>
      <c r="AL267" s="46" t="str">
        <f t="shared" si="82"/>
        <v>0-day</v>
      </c>
      <c r="AM267" s="46" t="str">
        <f t="shared" si="58"/>
        <v>0-day</v>
      </c>
      <c r="AN267" s="46" t="str">
        <f t="shared" si="83"/>
        <v>0-day</v>
      </c>
      <c r="AO267" s="46" t="str">
        <f t="shared" si="60"/>
        <v>0-day</v>
      </c>
      <c r="AP267" s="46" t="str">
        <f t="shared" si="61"/>
        <v>0-day</v>
      </c>
      <c r="AQ267" s="46" t="str">
        <f t="shared" si="62"/>
        <v>0-day</v>
      </c>
      <c r="AR267" s="103"/>
      <c r="AS267" s="47" t="str">
        <f t="shared" si="63"/>
        <v/>
      </c>
      <c r="AT267" s="35">
        <f t="shared" si="64"/>
        <v>0</v>
      </c>
      <c r="AU267" s="48" t="e">
        <f t="shared" ca="1" si="65"/>
        <v>#NAME?</v>
      </c>
      <c r="AV267" s="48" t="e">
        <f t="shared" ca="1" si="66"/>
        <v>#NAME?</v>
      </c>
      <c r="AW267" s="49" t="e">
        <f t="shared" ca="1" si="67"/>
        <v>#NAME?</v>
      </c>
      <c r="AX267" s="48" t="e">
        <f t="shared" ca="1" si="68"/>
        <v>#NAME?</v>
      </c>
      <c r="AY267" s="49" t="str">
        <f t="shared" si="69"/>
        <v/>
      </c>
      <c r="AZ267" s="50" t="e">
        <f t="shared" ca="1" si="70"/>
        <v>#NAME?</v>
      </c>
      <c r="BA267" s="51" t="e">
        <f t="shared" ca="1" si="71"/>
        <v>#NAME?</v>
      </c>
      <c r="BB267" s="52" t="e">
        <f t="shared" ca="1" si="72"/>
        <v>#NAME?</v>
      </c>
      <c r="BC267" s="51" t="e">
        <f t="shared" ca="1" si="73"/>
        <v>#NAME?</v>
      </c>
      <c r="BD267" s="54" t="e">
        <f t="shared" ca="1" si="74"/>
        <v>#NAME?</v>
      </c>
      <c r="BE267" s="48" t="e">
        <f t="shared" ca="1" si="75"/>
        <v>#NAME?</v>
      </c>
      <c r="BF267" s="50" t="e">
        <f t="shared" ca="1" si="76"/>
        <v>#NAME?</v>
      </c>
      <c r="BG267" s="56" t="e">
        <f t="shared" ca="1" si="77"/>
        <v>#NAME?</v>
      </c>
      <c r="BH267" s="103"/>
      <c r="BI267" s="103"/>
      <c r="BJ267" s="103"/>
      <c r="BK267" s="103"/>
      <c r="BL267" s="103"/>
      <c r="BM267" s="103"/>
      <c r="BN267" s="24"/>
      <c r="BO267" s="24"/>
    </row>
    <row r="268" spans="1:67" ht="15.5">
      <c r="A268" s="25" t="str">
        <f t="shared" si="53"/>
        <v/>
      </c>
      <c r="B268" s="89"/>
      <c r="C268" s="25"/>
      <c r="D268" s="90"/>
      <c r="E268" s="90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36"/>
      <c r="S268" s="91"/>
      <c r="T268" s="36"/>
      <c r="U268" s="82"/>
      <c r="V268" s="25"/>
      <c r="W268" s="58"/>
      <c r="X268" s="34"/>
      <c r="Y268" s="34"/>
      <c r="Z268" s="36"/>
      <c r="AA268" s="84"/>
      <c r="AB268" s="35"/>
      <c r="AC268" s="25"/>
      <c r="AD268" s="25"/>
      <c r="AE268" s="44"/>
      <c r="AF268" s="94"/>
      <c r="AG268" s="25"/>
      <c r="AH268" s="25"/>
      <c r="AI268" s="25"/>
      <c r="AJ268" s="45" t="str">
        <f t="array" ref="AJ268">IFERROR(INDEX('[1]Master Price'!$E:$E,MATCH(D268,'[1]Master Price'!$B:$B,0)),"0")</f>
        <v>0</v>
      </c>
      <c r="AK268" s="45">
        <f t="shared" si="56"/>
        <v>0</v>
      </c>
      <c r="AL268" s="46" t="str">
        <f t="shared" si="82"/>
        <v>0-day</v>
      </c>
      <c r="AM268" s="46" t="str">
        <f t="shared" si="58"/>
        <v>0-day</v>
      </c>
      <c r="AN268" s="46" t="str">
        <f t="shared" si="83"/>
        <v>0-day</v>
      </c>
      <c r="AO268" s="46" t="str">
        <f t="shared" si="60"/>
        <v>0-day</v>
      </c>
      <c r="AP268" s="46" t="str">
        <f t="shared" si="61"/>
        <v>0-day</v>
      </c>
      <c r="AQ268" s="46" t="str">
        <f t="shared" si="62"/>
        <v>0-day</v>
      </c>
      <c r="AR268" s="103"/>
      <c r="AS268" s="47" t="str">
        <f t="shared" si="63"/>
        <v/>
      </c>
      <c r="AT268" s="35">
        <f t="shared" si="64"/>
        <v>0</v>
      </c>
      <c r="AU268" s="48" t="e">
        <f t="shared" ca="1" si="65"/>
        <v>#NAME?</v>
      </c>
      <c r="AV268" s="48" t="e">
        <f t="shared" ca="1" si="66"/>
        <v>#NAME?</v>
      </c>
      <c r="AW268" s="49" t="e">
        <f t="shared" ca="1" si="67"/>
        <v>#NAME?</v>
      </c>
      <c r="AX268" s="48" t="e">
        <f t="shared" ca="1" si="68"/>
        <v>#NAME?</v>
      </c>
      <c r="AY268" s="49" t="str">
        <f t="shared" si="69"/>
        <v/>
      </c>
      <c r="AZ268" s="50" t="e">
        <f t="shared" ca="1" si="70"/>
        <v>#NAME?</v>
      </c>
      <c r="BA268" s="51" t="e">
        <f t="shared" ca="1" si="71"/>
        <v>#NAME?</v>
      </c>
      <c r="BB268" s="52" t="e">
        <f t="shared" ca="1" si="72"/>
        <v>#NAME?</v>
      </c>
      <c r="BC268" s="51" t="e">
        <f t="shared" ca="1" si="73"/>
        <v>#NAME?</v>
      </c>
      <c r="BD268" s="54" t="e">
        <f t="shared" ca="1" si="74"/>
        <v>#NAME?</v>
      </c>
      <c r="BE268" s="48" t="e">
        <f t="shared" ca="1" si="75"/>
        <v>#NAME?</v>
      </c>
      <c r="BF268" s="50" t="e">
        <f t="shared" ca="1" si="76"/>
        <v>#NAME?</v>
      </c>
      <c r="BG268" s="56" t="e">
        <f t="shared" ca="1" si="77"/>
        <v>#NAME?</v>
      </c>
      <c r="BH268" s="103"/>
      <c r="BI268" s="103"/>
      <c r="BJ268" s="103"/>
      <c r="BK268" s="103"/>
      <c r="BL268" s="103"/>
      <c r="BM268" s="103"/>
      <c r="BN268" s="24"/>
      <c r="BO268" s="24"/>
    </row>
    <row r="269" spans="1:67" ht="15.5">
      <c r="A269" s="25" t="str">
        <f t="shared" si="53"/>
        <v/>
      </c>
      <c r="B269" s="89"/>
      <c r="C269" s="25"/>
      <c r="D269" s="90"/>
      <c r="E269" s="90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36"/>
      <c r="S269" s="91"/>
      <c r="T269" s="36"/>
      <c r="U269" s="82"/>
      <c r="V269" s="25"/>
      <c r="W269" s="58"/>
      <c r="X269" s="34"/>
      <c r="Y269" s="34"/>
      <c r="Z269" s="36"/>
      <c r="AA269" s="84"/>
      <c r="AB269" s="35"/>
      <c r="AC269" s="25"/>
      <c r="AD269" s="25"/>
      <c r="AE269" s="44"/>
      <c r="AF269" s="94"/>
      <c r="AG269" s="25"/>
      <c r="AH269" s="25"/>
      <c r="AI269" s="25"/>
      <c r="AJ269" s="45" t="str">
        <f t="array" ref="AJ269">IFERROR(INDEX('[1]Master Price'!$E:$E,MATCH(D269,'[1]Master Price'!$B:$B,0)),"0")</f>
        <v>0</v>
      </c>
      <c r="AK269" s="45">
        <f t="shared" si="56"/>
        <v>0</v>
      </c>
      <c r="AL269" s="46" t="str">
        <f t="shared" si="82"/>
        <v>0-day</v>
      </c>
      <c r="AM269" s="46" t="str">
        <f t="shared" si="58"/>
        <v>0-day</v>
      </c>
      <c r="AN269" s="46" t="str">
        <f t="shared" si="83"/>
        <v>0-day</v>
      </c>
      <c r="AO269" s="46" t="str">
        <f t="shared" si="60"/>
        <v>0-day</v>
      </c>
      <c r="AP269" s="46" t="str">
        <f t="shared" si="61"/>
        <v>0-day</v>
      </c>
      <c r="AQ269" s="46" t="str">
        <f t="shared" si="62"/>
        <v>0-day</v>
      </c>
      <c r="AR269" s="103"/>
      <c r="AS269" s="47" t="str">
        <f t="shared" si="63"/>
        <v/>
      </c>
      <c r="AT269" s="35">
        <f t="shared" si="64"/>
        <v>0</v>
      </c>
      <c r="AU269" s="48" t="e">
        <f t="shared" ca="1" si="65"/>
        <v>#NAME?</v>
      </c>
      <c r="AV269" s="48" t="e">
        <f t="shared" ca="1" si="66"/>
        <v>#NAME?</v>
      </c>
      <c r="AW269" s="49" t="e">
        <f t="shared" ca="1" si="67"/>
        <v>#NAME?</v>
      </c>
      <c r="AX269" s="48" t="e">
        <f t="shared" ca="1" si="68"/>
        <v>#NAME?</v>
      </c>
      <c r="AY269" s="49" t="str">
        <f t="shared" si="69"/>
        <v/>
      </c>
      <c r="AZ269" s="50" t="e">
        <f t="shared" ca="1" si="70"/>
        <v>#NAME?</v>
      </c>
      <c r="BA269" s="51" t="e">
        <f t="shared" ca="1" si="71"/>
        <v>#NAME?</v>
      </c>
      <c r="BB269" s="52" t="e">
        <f t="shared" ca="1" si="72"/>
        <v>#NAME?</v>
      </c>
      <c r="BC269" s="51" t="e">
        <f t="shared" ca="1" si="73"/>
        <v>#NAME?</v>
      </c>
      <c r="BD269" s="54" t="e">
        <f t="shared" ca="1" si="74"/>
        <v>#NAME?</v>
      </c>
      <c r="BE269" s="48" t="e">
        <f t="shared" ca="1" si="75"/>
        <v>#NAME?</v>
      </c>
      <c r="BF269" s="50" t="e">
        <f t="shared" ca="1" si="76"/>
        <v>#NAME?</v>
      </c>
      <c r="BG269" s="56" t="e">
        <f t="shared" ca="1" si="77"/>
        <v>#NAME?</v>
      </c>
      <c r="BH269" s="103"/>
      <c r="BI269" s="103"/>
      <c r="BJ269" s="103"/>
      <c r="BK269" s="103"/>
      <c r="BL269" s="103"/>
      <c r="BM269" s="103"/>
      <c r="BN269" s="24"/>
      <c r="BO269" s="24"/>
    </row>
    <row r="270" spans="1:67" ht="15.5">
      <c r="A270" s="25" t="str">
        <f t="shared" si="53"/>
        <v/>
      </c>
      <c r="B270" s="98"/>
      <c r="C270" s="25"/>
      <c r="D270" s="90"/>
      <c r="E270" s="90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36"/>
      <c r="S270" s="91"/>
      <c r="T270" s="36"/>
      <c r="U270" s="82"/>
      <c r="V270" s="25"/>
      <c r="W270" s="58"/>
      <c r="X270" s="34"/>
      <c r="Y270" s="34"/>
      <c r="Z270" s="36"/>
      <c r="AA270" s="84"/>
      <c r="AB270" s="35"/>
      <c r="AC270" s="25"/>
      <c r="AD270" s="25"/>
      <c r="AE270" s="44"/>
      <c r="AF270" s="94"/>
      <c r="AG270" s="25"/>
      <c r="AH270" s="25"/>
      <c r="AI270" s="25"/>
      <c r="AJ270" s="45" t="str">
        <f t="array" ref="AJ270">IFERROR(INDEX('[1]Master Price'!$E:$E,MATCH(D270,'[1]Master Price'!$B:$B,0)),"0")</f>
        <v>0</v>
      </c>
      <c r="AK270" s="45">
        <f t="shared" si="56"/>
        <v>0</v>
      </c>
      <c r="AL270" s="46" t="str">
        <f t="shared" si="82"/>
        <v>0-day</v>
      </c>
      <c r="AM270" s="46" t="str">
        <f t="shared" si="58"/>
        <v>0-day</v>
      </c>
      <c r="AN270" s="46" t="str">
        <f t="shared" si="83"/>
        <v>0-day</v>
      </c>
      <c r="AO270" s="46" t="str">
        <f t="shared" si="60"/>
        <v>0-day</v>
      </c>
      <c r="AP270" s="46" t="str">
        <f t="shared" si="61"/>
        <v>0-day</v>
      </c>
      <c r="AQ270" s="46" t="str">
        <f t="shared" si="62"/>
        <v>0-day</v>
      </c>
      <c r="AR270" s="103"/>
      <c r="AS270" s="47" t="str">
        <f t="shared" si="63"/>
        <v/>
      </c>
      <c r="AT270" s="35">
        <f t="shared" si="64"/>
        <v>0</v>
      </c>
      <c r="AU270" s="48" t="e">
        <f t="shared" ca="1" si="65"/>
        <v>#NAME?</v>
      </c>
      <c r="AV270" s="48" t="e">
        <f t="shared" ca="1" si="66"/>
        <v>#NAME?</v>
      </c>
      <c r="AW270" s="49" t="e">
        <f t="shared" ca="1" si="67"/>
        <v>#NAME?</v>
      </c>
      <c r="AX270" s="48" t="e">
        <f t="shared" ca="1" si="68"/>
        <v>#NAME?</v>
      </c>
      <c r="AY270" s="49" t="str">
        <f t="shared" si="69"/>
        <v/>
      </c>
      <c r="AZ270" s="50" t="e">
        <f t="shared" ca="1" si="70"/>
        <v>#NAME?</v>
      </c>
      <c r="BA270" s="51" t="e">
        <f t="shared" ca="1" si="71"/>
        <v>#NAME?</v>
      </c>
      <c r="BB270" s="52" t="e">
        <f t="shared" ca="1" si="72"/>
        <v>#NAME?</v>
      </c>
      <c r="BC270" s="51" t="e">
        <f t="shared" ca="1" si="73"/>
        <v>#NAME?</v>
      </c>
      <c r="BD270" s="54" t="e">
        <f t="shared" ca="1" si="74"/>
        <v>#NAME?</v>
      </c>
      <c r="BE270" s="48" t="e">
        <f t="shared" ca="1" si="75"/>
        <v>#NAME?</v>
      </c>
      <c r="BF270" s="50" t="e">
        <f t="shared" ca="1" si="76"/>
        <v>#NAME?</v>
      </c>
      <c r="BG270" s="56" t="e">
        <f t="shared" ca="1" si="77"/>
        <v>#NAME?</v>
      </c>
      <c r="BH270" s="103"/>
      <c r="BI270" s="103"/>
      <c r="BJ270" s="103"/>
      <c r="BK270" s="103"/>
      <c r="BL270" s="103"/>
      <c r="BM270" s="103"/>
      <c r="BN270" s="24"/>
      <c r="BO270" s="24"/>
    </row>
    <row r="271" spans="1:67" ht="15.5">
      <c r="A271" s="25" t="str">
        <f t="shared" si="53"/>
        <v/>
      </c>
      <c r="B271" s="98"/>
      <c r="C271" s="25"/>
      <c r="D271" s="90"/>
      <c r="E271" s="90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36"/>
      <c r="S271" s="91"/>
      <c r="T271" s="36"/>
      <c r="U271" s="82"/>
      <c r="V271" s="25"/>
      <c r="W271" s="58"/>
      <c r="X271" s="34"/>
      <c r="Y271" s="34"/>
      <c r="Z271" s="36"/>
      <c r="AA271" s="84"/>
      <c r="AB271" s="35"/>
      <c r="AC271" s="25"/>
      <c r="AD271" s="25"/>
      <c r="AE271" s="44"/>
      <c r="AF271" s="94"/>
      <c r="AG271" s="25"/>
      <c r="AH271" s="25"/>
      <c r="AI271" s="25"/>
      <c r="AJ271" s="45" t="str">
        <f t="array" ref="AJ271">IFERROR(INDEX('[1]Master Price'!$E:$E,MATCH(D271,'[1]Master Price'!$B:$B,0)),"0")</f>
        <v>0</v>
      </c>
      <c r="AK271" s="45">
        <f t="shared" si="56"/>
        <v>0</v>
      </c>
      <c r="AL271" s="46" t="str">
        <f t="shared" si="82"/>
        <v>0-day</v>
      </c>
      <c r="AM271" s="46" t="str">
        <f t="shared" si="58"/>
        <v>0-day</v>
      </c>
      <c r="AN271" s="46" t="str">
        <f t="shared" si="83"/>
        <v>0-day</v>
      </c>
      <c r="AO271" s="46" t="str">
        <f t="shared" si="60"/>
        <v>0-day</v>
      </c>
      <c r="AP271" s="46" t="str">
        <f t="shared" si="61"/>
        <v>0-day</v>
      </c>
      <c r="AQ271" s="46" t="str">
        <f t="shared" si="62"/>
        <v>0-day</v>
      </c>
      <c r="AR271" s="103"/>
      <c r="AS271" s="47" t="str">
        <f t="shared" si="63"/>
        <v/>
      </c>
      <c r="AT271" s="35">
        <f t="shared" si="64"/>
        <v>0</v>
      </c>
      <c r="AU271" s="48" t="e">
        <f t="shared" ca="1" si="65"/>
        <v>#NAME?</v>
      </c>
      <c r="AV271" s="48" t="e">
        <f t="shared" ca="1" si="66"/>
        <v>#NAME?</v>
      </c>
      <c r="AW271" s="49" t="e">
        <f t="shared" ca="1" si="67"/>
        <v>#NAME?</v>
      </c>
      <c r="AX271" s="48" t="e">
        <f t="shared" ca="1" si="68"/>
        <v>#NAME?</v>
      </c>
      <c r="AY271" s="49" t="str">
        <f t="shared" si="69"/>
        <v/>
      </c>
      <c r="AZ271" s="50" t="e">
        <f t="shared" ca="1" si="70"/>
        <v>#NAME?</v>
      </c>
      <c r="BA271" s="51" t="e">
        <f t="shared" ca="1" si="71"/>
        <v>#NAME?</v>
      </c>
      <c r="BB271" s="52" t="e">
        <f t="shared" ca="1" si="72"/>
        <v>#NAME?</v>
      </c>
      <c r="BC271" s="51" t="e">
        <f t="shared" ca="1" si="73"/>
        <v>#NAME?</v>
      </c>
      <c r="BD271" s="54" t="e">
        <f t="shared" ca="1" si="74"/>
        <v>#NAME?</v>
      </c>
      <c r="BE271" s="48" t="e">
        <f t="shared" ca="1" si="75"/>
        <v>#NAME?</v>
      </c>
      <c r="BF271" s="50" t="e">
        <f t="shared" ca="1" si="76"/>
        <v>#NAME?</v>
      </c>
      <c r="BG271" s="56" t="e">
        <f t="shared" ca="1" si="77"/>
        <v>#NAME?</v>
      </c>
      <c r="BH271" s="103"/>
      <c r="BI271" s="103"/>
      <c r="BJ271" s="103"/>
      <c r="BK271" s="103"/>
      <c r="BL271" s="103"/>
      <c r="BM271" s="103"/>
      <c r="BN271" s="24"/>
      <c r="BO271" s="24"/>
    </row>
    <row r="272" spans="1:67" ht="15.5">
      <c r="A272" s="25" t="str">
        <f t="shared" si="53"/>
        <v/>
      </c>
      <c r="B272" s="98"/>
      <c r="C272" s="25"/>
      <c r="D272" s="90"/>
      <c r="E272" s="90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36"/>
      <c r="S272" s="91"/>
      <c r="T272" s="36"/>
      <c r="U272" s="82"/>
      <c r="V272" s="25"/>
      <c r="W272" s="58"/>
      <c r="X272" s="34"/>
      <c r="Y272" s="34"/>
      <c r="Z272" s="36"/>
      <c r="AA272" s="84"/>
      <c r="AB272" s="35"/>
      <c r="AC272" s="25"/>
      <c r="AD272" s="25"/>
      <c r="AE272" s="44"/>
      <c r="AF272" s="94"/>
      <c r="AG272" s="25"/>
      <c r="AH272" s="25"/>
      <c r="AI272" s="25"/>
      <c r="AJ272" s="45" t="str">
        <f t="array" ref="AJ272">IFERROR(INDEX('[1]Master Price'!$E:$E,MATCH(D272,'[1]Master Price'!$B:$B,0)),"0")</f>
        <v>0</v>
      </c>
      <c r="AK272" s="45">
        <f t="shared" si="56"/>
        <v>0</v>
      </c>
      <c r="AL272" s="46" t="str">
        <f t="shared" si="82"/>
        <v>0-day</v>
      </c>
      <c r="AM272" s="46" t="str">
        <f t="shared" si="58"/>
        <v>0-day</v>
      </c>
      <c r="AN272" s="46" t="str">
        <f t="shared" si="83"/>
        <v>0-day</v>
      </c>
      <c r="AO272" s="46" t="str">
        <f t="shared" si="60"/>
        <v>0-day</v>
      </c>
      <c r="AP272" s="46" t="str">
        <f t="shared" si="61"/>
        <v>0-day</v>
      </c>
      <c r="AQ272" s="46" t="str">
        <f t="shared" si="62"/>
        <v>0-day</v>
      </c>
      <c r="AR272" s="103"/>
      <c r="AS272" s="47" t="str">
        <f t="shared" si="63"/>
        <v/>
      </c>
      <c r="AT272" s="35">
        <f t="shared" si="64"/>
        <v>0</v>
      </c>
      <c r="AU272" s="48" t="e">
        <f t="shared" ca="1" si="65"/>
        <v>#NAME?</v>
      </c>
      <c r="AV272" s="48" t="e">
        <f t="shared" ca="1" si="66"/>
        <v>#NAME?</v>
      </c>
      <c r="AW272" s="49" t="e">
        <f t="shared" ca="1" si="67"/>
        <v>#NAME?</v>
      </c>
      <c r="AX272" s="48" t="e">
        <f t="shared" ca="1" si="68"/>
        <v>#NAME?</v>
      </c>
      <c r="AY272" s="49" t="str">
        <f t="shared" si="69"/>
        <v/>
      </c>
      <c r="AZ272" s="50" t="e">
        <f t="shared" ca="1" si="70"/>
        <v>#NAME?</v>
      </c>
      <c r="BA272" s="51" t="e">
        <f t="shared" ca="1" si="71"/>
        <v>#NAME?</v>
      </c>
      <c r="BB272" s="52" t="e">
        <f t="shared" ca="1" si="72"/>
        <v>#NAME?</v>
      </c>
      <c r="BC272" s="51" t="e">
        <f t="shared" ca="1" si="73"/>
        <v>#NAME?</v>
      </c>
      <c r="BD272" s="54" t="e">
        <f t="shared" ca="1" si="74"/>
        <v>#NAME?</v>
      </c>
      <c r="BE272" s="48" t="e">
        <f t="shared" ca="1" si="75"/>
        <v>#NAME?</v>
      </c>
      <c r="BF272" s="50" t="e">
        <f t="shared" ca="1" si="76"/>
        <v>#NAME?</v>
      </c>
      <c r="BG272" s="56" t="e">
        <f t="shared" ca="1" si="77"/>
        <v>#NAME?</v>
      </c>
      <c r="BH272" s="103"/>
      <c r="BI272" s="103"/>
      <c r="BJ272" s="103"/>
      <c r="BK272" s="103"/>
      <c r="BL272" s="103"/>
      <c r="BM272" s="103"/>
      <c r="BN272" s="24"/>
      <c r="BO272" s="24"/>
    </row>
    <row r="273" spans="1:67" ht="15.5">
      <c r="A273" s="25" t="str">
        <f t="shared" si="53"/>
        <v/>
      </c>
      <c r="B273" s="98"/>
      <c r="C273" s="25"/>
      <c r="D273" s="90"/>
      <c r="E273" s="90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36"/>
      <c r="S273" s="91"/>
      <c r="T273" s="36"/>
      <c r="U273" s="82"/>
      <c r="V273" s="25"/>
      <c r="W273" s="58"/>
      <c r="X273" s="34"/>
      <c r="Y273" s="34"/>
      <c r="Z273" s="36"/>
      <c r="AA273" s="84"/>
      <c r="AB273" s="35"/>
      <c r="AC273" s="25"/>
      <c r="AD273" s="25"/>
      <c r="AE273" s="44"/>
      <c r="AF273" s="94"/>
      <c r="AG273" s="25"/>
      <c r="AH273" s="25"/>
      <c r="AI273" s="25"/>
      <c r="AJ273" s="45" t="str">
        <f t="array" ref="AJ273">IFERROR(INDEX('[1]Master Price'!$E:$E,MATCH(D273,'[1]Master Price'!$B:$B,0)),"0")</f>
        <v>0</v>
      </c>
      <c r="AK273" s="45">
        <f t="shared" si="56"/>
        <v>0</v>
      </c>
      <c r="AL273" s="46" t="str">
        <f t="shared" si="82"/>
        <v>0-day</v>
      </c>
      <c r="AM273" s="46" t="str">
        <f t="shared" si="58"/>
        <v>0-day</v>
      </c>
      <c r="AN273" s="46" t="str">
        <f t="shared" si="83"/>
        <v>0-day</v>
      </c>
      <c r="AO273" s="46" t="str">
        <f t="shared" si="60"/>
        <v>0-day</v>
      </c>
      <c r="AP273" s="46" t="str">
        <f t="shared" si="61"/>
        <v>0-day</v>
      </c>
      <c r="AQ273" s="46" t="str">
        <f t="shared" si="62"/>
        <v>0-day</v>
      </c>
      <c r="AR273" s="103"/>
      <c r="AS273" s="47" t="str">
        <f t="shared" si="63"/>
        <v/>
      </c>
      <c r="AT273" s="35">
        <f t="shared" si="64"/>
        <v>0</v>
      </c>
      <c r="AU273" s="48" t="e">
        <f t="shared" ca="1" si="65"/>
        <v>#NAME?</v>
      </c>
      <c r="AV273" s="48" t="e">
        <f t="shared" ca="1" si="66"/>
        <v>#NAME?</v>
      </c>
      <c r="AW273" s="49" t="e">
        <f t="shared" ca="1" si="67"/>
        <v>#NAME?</v>
      </c>
      <c r="AX273" s="48" t="e">
        <f t="shared" ca="1" si="68"/>
        <v>#NAME?</v>
      </c>
      <c r="AY273" s="49" t="str">
        <f t="shared" si="69"/>
        <v/>
      </c>
      <c r="AZ273" s="50" t="e">
        <f t="shared" ca="1" si="70"/>
        <v>#NAME?</v>
      </c>
      <c r="BA273" s="51" t="e">
        <f t="shared" ca="1" si="71"/>
        <v>#NAME?</v>
      </c>
      <c r="BB273" s="52" t="e">
        <f t="shared" ca="1" si="72"/>
        <v>#NAME?</v>
      </c>
      <c r="BC273" s="51" t="e">
        <f t="shared" ca="1" si="73"/>
        <v>#NAME?</v>
      </c>
      <c r="BD273" s="54" t="e">
        <f t="shared" ca="1" si="74"/>
        <v>#NAME?</v>
      </c>
      <c r="BE273" s="48" t="e">
        <f t="shared" ca="1" si="75"/>
        <v>#NAME?</v>
      </c>
      <c r="BF273" s="50" t="e">
        <f t="shared" ca="1" si="76"/>
        <v>#NAME?</v>
      </c>
      <c r="BG273" s="56" t="e">
        <f t="shared" ca="1" si="77"/>
        <v>#NAME?</v>
      </c>
      <c r="BH273" s="103"/>
      <c r="BI273" s="103"/>
      <c r="BJ273" s="103"/>
      <c r="BK273" s="103"/>
      <c r="BL273" s="103"/>
      <c r="BM273" s="103"/>
      <c r="BN273" s="24"/>
      <c r="BO273" s="24"/>
    </row>
    <row r="274" spans="1:67" ht="15.5">
      <c r="A274" s="25" t="str">
        <f t="shared" si="53"/>
        <v/>
      </c>
      <c r="B274" s="98"/>
      <c r="C274" s="25"/>
      <c r="D274" s="90"/>
      <c r="E274" s="90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36"/>
      <c r="S274" s="91"/>
      <c r="T274" s="36"/>
      <c r="U274" s="82"/>
      <c r="V274" s="25"/>
      <c r="W274" s="58"/>
      <c r="X274" s="34"/>
      <c r="Y274" s="34"/>
      <c r="Z274" s="36"/>
      <c r="AA274" s="84"/>
      <c r="AB274" s="35"/>
      <c r="AC274" s="25"/>
      <c r="AD274" s="25"/>
      <c r="AE274" s="44"/>
      <c r="AF274" s="94"/>
      <c r="AG274" s="25"/>
      <c r="AH274" s="25"/>
      <c r="AI274" s="25"/>
      <c r="AJ274" s="45" t="str">
        <f t="array" ref="AJ274">IFERROR(INDEX('[1]Master Price'!$E:$E,MATCH(D274,'[1]Master Price'!$B:$B,0)),"0")</f>
        <v>0</v>
      </c>
      <c r="AK274" s="45">
        <f t="shared" si="56"/>
        <v>0</v>
      </c>
      <c r="AL274" s="46" t="str">
        <f t="shared" si="82"/>
        <v>0-day</v>
      </c>
      <c r="AM274" s="46" t="str">
        <f t="shared" si="58"/>
        <v>0-day</v>
      </c>
      <c r="AN274" s="46" t="str">
        <f t="shared" si="83"/>
        <v>0-day</v>
      </c>
      <c r="AO274" s="46" t="str">
        <f t="shared" si="60"/>
        <v>0-day</v>
      </c>
      <c r="AP274" s="46" t="str">
        <f t="shared" si="61"/>
        <v>0-day</v>
      </c>
      <c r="AQ274" s="46" t="str">
        <f t="shared" si="62"/>
        <v>0-day</v>
      </c>
      <c r="AR274" s="103"/>
      <c r="AS274" s="47" t="str">
        <f t="shared" si="63"/>
        <v/>
      </c>
      <c r="AT274" s="35">
        <f t="shared" si="64"/>
        <v>0</v>
      </c>
      <c r="AU274" s="48" t="e">
        <f t="shared" ca="1" si="65"/>
        <v>#NAME?</v>
      </c>
      <c r="AV274" s="48" t="e">
        <f t="shared" ca="1" si="66"/>
        <v>#NAME?</v>
      </c>
      <c r="AW274" s="49" t="e">
        <f t="shared" ca="1" si="67"/>
        <v>#NAME?</v>
      </c>
      <c r="AX274" s="48" t="e">
        <f t="shared" ca="1" si="68"/>
        <v>#NAME?</v>
      </c>
      <c r="AY274" s="49" t="str">
        <f t="shared" si="69"/>
        <v/>
      </c>
      <c r="AZ274" s="50" t="e">
        <f t="shared" ca="1" si="70"/>
        <v>#NAME?</v>
      </c>
      <c r="BA274" s="51" t="e">
        <f t="shared" ca="1" si="71"/>
        <v>#NAME?</v>
      </c>
      <c r="BB274" s="52" t="e">
        <f t="shared" ca="1" si="72"/>
        <v>#NAME?</v>
      </c>
      <c r="BC274" s="51" t="e">
        <f t="shared" ca="1" si="73"/>
        <v>#NAME?</v>
      </c>
      <c r="BD274" s="54" t="e">
        <f t="shared" ca="1" si="74"/>
        <v>#NAME?</v>
      </c>
      <c r="BE274" s="48" t="e">
        <f t="shared" ca="1" si="75"/>
        <v>#NAME?</v>
      </c>
      <c r="BF274" s="50" t="e">
        <f t="shared" ca="1" si="76"/>
        <v>#NAME?</v>
      </c>
      <c r="BG274" s="56" t="e">
        <f t="shared" ca="1" si="77"/>
        <v>#NAME?</v>
      </c>
      <c r="BH274" s="103"/>
      <c r="BI274" s="103"/>
      <c r="BJ274" s="103"/>
      <c r="BK274" s="103"/>
      <c r="BL274" s="103"/>
      <c r="BM274" s="103"/>
      <c r="BN274" s="24"/>
      <c r="BO274" s="24"/>
    </row>
    <row r="275" spans="1:67" ht="15.5">
      <c r="A275" s="25" t="str">
        <f t="shared" si="53"/>
        <v/>
      </c>
      <c r="B275" s="98"/>
      <c r="C275" s="25"/>
      <c r="D275" s="90"/>
      <c r="E275" s="90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36"/>
      <c r="S275" s="91"/>
      <c r="T275" s="36"/>
      <c r="U275" s="82"/>
      <c r="V275" s="25"/>
      <c r="W275" s="58"/>
      <c r="X275" s="34"/>
      <c r="Y275" s="34"/>
      <c r="Z275" s="36"/>
      <c r="AA275" s="84"/>
      <c r="AB275" s="35"/>
      <c r="AC275" s="25"/>
      <c r="AD275" s="25"/>
      <c r="AE275" s="44"/>
      <c r="AF275" s="94"/>
      <c r="AG275" s="25"/>
      <c r="AH275" s="25"/>
      <c r="AI275" s="25"/>
      <c r="AJ275" s="45" t="str">
        <f t="array" ref="AJ275">IFERROR(INDEX('[1]Master Price'!$E:$E,MATCH(D275,'[1]Master Price'!$B:$B,0)),"0")</f>
        <v>0</v>
      </c>
      <c r="AK275" s="45">
        <f t="shared" si="56"/>
        <v>0</v>
      </c>
      <c r="AL275" s="46" t="str">
        <f t="shared" si="82"/>
        <v>0-day</v>
      </c>
      <c r="AM275" s="46" t="str">
        <f t="shared" si="58"/>
        <v>0-day</v>
      </c>
      <c r="AN275" s="46" t="str">
        <f t="shared" si="83"/>
        <v>0-day</v>
      </c>
      <c r="AO275" s="46" t="str">
        <f t="shared" si="60"/>
        <v>0-day</v>
      </c>
      <c r="AP275" s="46" t="str">
        <f t="shared" si="61"/>
        <v>0-day</v>
      </c>
      <c r="AQ275" s="46" t="str">
        <f t="shared" si="62"/>
        <v>0-day</v>
      </c>
      <c r="AR275" s="103"/>
      <c r="AS275" s="47" t="str">
        <f t="shared" si="63"/>
        <v/>
      </c>
      <c r="AT275" s="35">
        <f t="shared" si="64"/>
        <v>0</v>
      </c>
      <c r="AU275" s="48" t="e">
        <f t="shared" ca="1" si="65"/>
        <v>#NAME?</v>
      </c>
      <c r="AV275" s="48" t="e">
        <f t="shared" ca="1" si="66"/>
        <v>#NAME?</v>
      </c>
      <c r="AW275" s="49" t="e">
        <f t="shared" ca="1" si="67"/>
        <v>#NAME?</v>
      </c>
      <c r="AX275" s="48" t="e">
        <f t="shared" ca="1" si="68"/>
        <v>#NAME?</v>
      </c>
      <c r="AY275" s="49" t="str">
        <f t="shared" si="69"/>
        <v/>
      </c>
      <c r="AZ275" s="50" t="e">
        <f t="shared" ca="1" si="70"/>
        <v>#NAME?</v>
      </c>
      <c r="BA275" s="51" t="e">
        <f t="shared" ca="1" si="71"/>
        <v>#NAME?</v>
      </c>
      <c r="BB275" s="52" t="e">
        <f t="shared" ca="1" si="72"/>
        <v>#NAME?</v>
      </c>
      <c r="BC275" s="51" t="e">
        <f t="shared" ca="1" si="73"/>
        <v>#NAME?</v>
      </c>
      <c r="BD275" s="54" t="e">
        <f t="shared" ca="1" si="74"/>
        <v>#NAME?</v>
      </c>
      <c r="BE275" s="48" t="e">
        <f t="shared" ca="1" si="75"/>
        <v>#NAME?</v>
      </c>
      <c r="BF275" s="50" t="e">
        <f t="shared" ca="1" si="76"/>
        <v>#NAME?</v>
      </c>
      <c r="BG275" s="56" t="e">
        <f t="shared" ca="1" si="77"/>
        <v>#NAME?</v>
      </c>
      <c r="BH275" s="103"/>
      <c r="BI275" s="103"/>
      <c r="BJ275" s="103"/>
      <c r="BK275" s="103"/>
      <c r="BL275" s="103"/>
      <c r="BM275" s="103"/>
      <c r="BN275" s="24"/>
      <c r="BO275" s="24"/>
    </row>
    <row r="276" spans="1:67" ht="15.5">
      <c r="A276" s="25" t="str">
        <f t="shared" si="53"/>
        <v/>
      </c>
      <c r="B276" s="98"/>
      <c r="C276" s="25"/>
      <c r="D276" s="90"/>
      <c r="E276" s="90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36"/>
      <c r="S276" s="91"/>
      <c r="T276" s="36"/>
      <c r="U276" s="82"/>
      <c r="V276" s="25"/>
      <c r="W276" s="58"/>
      <c r="X276" s="34"/>
      <c r="Y276" s="34"/>
      <c r="Z276" s="36"/>
      <c r="AA276" s="84"/>
      <c r="AB276" s="35"/>
      <c r="AC276" s="25"/>
      <c r="AD276" s="25"/>
      <c r="AE276" s="44"/>
      <c r="AF276" s="94"/>
      <c r="AG276" s="25"/>
      <c r="AH276" s="25"/>
      <c r="AI276" s="25"/>
      <c r="AJ276" s="45" t="str">
        <f t="array" ref="AJ276">IFERROR(INDEX('[1]Master Price'!$E:$E,MATCH(D276,'[1]Master Price'!$B:$B,0)),"0")</f>
        <v>0</v>
      </c>
      <c r="AK276" s="45">
        <f t="shared" si="56"/>
        <v>0</v>
      </c>
      <c r="AL276" s="46" t="str">
        <f t="shared" si="82"/>
        <v>0-day</v>
      </c>
      <c r="AM276" s="46" t="str">
        <f t="shared" si="58"/>
        <v>0-day</v>
      </c>
      <c r="AN276" s="46" t="str">
        <f t="shared" si="83"/>
        <v>0-day</v>
      </c>
      <c r="AO276" s="46" t="str">
        <f t="shared" si="60"/>
        <v>0-day</v>
      </c>
      <c r="AP276" s="46" t="str">
        <f t="shared" si="61"/>
        <v>0-day</v>
      </c>
      <c r="AQ276" s="46" t="str">
        <f t="shared" si="62"/>
        <v>0-day</v>
      </c>
      <c r="AR276" s="103"/>
      <c r="AS276" s="47" t="str">
        <f t="shared" si="63"/>
        <v/>
      </c>
      <c r="AT276" s="35">
        <f t="shared" si="64"/>
        <v>0</v>
      </c>
      <c r="AU276" s="48" t="e">
        <f t="shared" ca="1" si="65"/>
        <v>#NAME?</v>
      </c>
      <c r="AV276" s="48" t="e">
        <f t="shared" ca="1" si="66"/>
        <v>#NAME?</v>
      </c>
      <c r="AW276" s="49" t="e">
        <f t="shared" ca="1" si="67"/>
        <v>#NAME?</v>
      </c>
      <c r="AX276" s="48" t="e">
        <f t="shared" ca="1" si="68"/>
        <v>#NAME?</v>
      </c>
      <c r="AY276" s="49" t="str">
        <f t="shared" si="69"/>
        <v/>
      </c>
      <c r="AZ276" s="50" t="e">
        <f t="shared" ca="1" si="70"/>
        <v>#NAME?</v>
      </c>
      <c r="BA276" s="51" t="e">
        <f t="shared" ca="1" si="71"/>
        <v>#NAME?</v>
      </c>
      <c r="BB276" s="52" t="e">
        <f t="shared" ca="1" si="72"/>
        <v>#NAME?</v>
      </c>
      <c r="BC276" s="51" t="e">
        <f t="shared" ca="1" si="73"/>
        <v>#NAME?</v>
      </c>
      <c r="BD276" s="54" t="e">
        <f t="shared" ca="1" si="74"/>
        <v>#NAME?</v>
      </c>
      <c r="BE276" s="48" t="e">
        <f t="shared" ca="1" si="75"/>
        <v>#NAME?</v>
      </c>
      <c r="BF276" s="50" t="e">
        <f t="shared" ca="1" si="76"/>
        <v>#NAME?</v>
      </c>
      <c r="BG276" s="56" t="e">
        <f t="shared" ca="1" si="77"/>
        <v>#NAME?</v>
      </c>
      <c r="BH276" s="103"/>
      <c r="BI276" s="103"/>
      <c r="BJ276" s="103"/>
      <c r="BK276" s="103"/>
      <c r="BL276" s="103"/>
      <c r="BM276" s="103"/>
      <c r="BN276" s="24"/>
      <c r="BO276" s="24"/>
    </row>
    <row r="277" spans="1:67" ht="15.5">
      <c r="A277" s="25" t="str">
        <f t="shared" si="53"/>
        <v/>
      </c>
      <c r="B277" s="98"/>
      <c r="C277" s="25"/>
      <c r="D277" s="90"/>
      <c r="E277" s="90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36"/>
      <c r="S277" s="91"/>
      <c r="T277" s="36"/>
      <c r="U277" s="82"/>
      <c r="V277" s="25"/>
      <c r="W277" s="58"/>
      <c r="X277" s="34"/>
      <c r="Y277" s="34"/>
      <c r="Z277" s="36"/>
      <c r="AA277" s="84"/>
      <c r="AB277" s="35"/>
      <c r="AC277" s="25"/>
      <c r="AD277" s="25"/>
      <c r="AE277" s="44"/>
      <c r="AF277" s="94"/>
      <c r="AG277" s="25"/>
      <c r="AH277" s="25"/>
      <c r="AI277" s="25"/>
      <c r="AJ277" s="45" t="str">
        <f t="array" ref="AJ277">IFERROR(INDEX('[1]Master Price'!$E:$E,MATCH(D277,'[1]Master Price'!$B:$B,0)),"0")</f>
        <v>0</v>
      </c>
      <c r="AK277" s="45">
        <f t="shared" si="56"/>
        <v>0</v>
      </c>
      <c r="AL277" s="46" t="str">
        <f t="shared" si="82"/>
        <v>0-day</v>
      </c>
      <c r="AM277" s="46" t="str">
        <f t="shared" si="58"/>
        <v>0-day</v>
      </c>
      <c r="AN277" s="46" t="str">
        <f t="shared" si="83"/>
        <v>0-day</v>
      </c>
      <c r="AO277" s="46" t="str">
        <f t="shared" si="60"/>
        <v>0-day</v>
      </c>
      <c r="AP277" s="46" t="str">
        <f t="shared" si="61"/>
        <v>0-day</v>
      </c>
      <c r="AQ277" s="46" t="str">
        <f t="shared" si="62"/>
        <v>0-day</v>
      </c>
      <c r="AR277" s="103"/>
      <c r="AS277" s="47" t="str">
        <f t="shared" si="63"/>
        <v/>
      </c>
      <c r="AT277" s="35">
        <f t="shared" si="64"/>
        <v>0</v>
      </c>
      <c r="AU277" s="48" t="e">
        <f t="shared" ca="1" si="65"/>
        <v>#NAME?</v>
      </c>
      <c r="AV277" s="48" t="e">
        <f t="shared" ca="1" si="66"/>
        <v>#NAME?</v>
      </c>
      <c r="AW277" s="49" t="e">
        <f t="shared" ca="1" si="67"/>
        <v>#NAME?</v>
      </c>
      <c r="AX277" s="48" t="e">
        <f t="shared" ca="1" si="68"/>
        <v>#NAME?</v>
      </c>
      <c r="AY277" s="49" t="str">
        <f t="shared" si="69"/>
        <v/>
      </c>
      <c r="AZ277" s="50" t="e">
        <f t="shared" ca="1" si="70"/>
        <v>#NAME?</v>
      </c>
      <c r="BA277" s="51" t="e">
        <f t="shared" ca="1" si="71"/>
        <v>#NAME?</v>
      </c>
      <c r="BB277" s="52" t="e">
        <f t="shared" ca="1" si="72"/>
        <v>#NAME?</v>
      </c>
      <c r="BC277" s="51" t="e">
        <f t="shared" ca="1" si="73"/>
        <v>#NAME?</v>
      </c>
      <c r="BD277" s="54" t="e">
        <f t="shared" ca="1" si="74"/>
        <v>#NAME?</v>
      </c>
      <c r="BE277" s="48" t="e">
        <f t="shared" ca="1" si="75"/>
        <v>#NAME?</v>
      </c>
      <c r="BF277" s="50" t="e">
        <f t="shared" ca="1" si="76"/>
        <v>#NAME?</v>
      </c>
      <c r="BG277" s="56" t="e">
        <f t="shared" ca="1" si="77"/>
        <v>#NAME?</v>
      </c>
      <c r="BH277" s="103"/>
      <c r="BI277" s="103"/>
      <c r="BJ277" s="103"/>
      <c r="BK277" s="103"/>
      <c r="BL277" s="103"/>
      <c r="BM277" s="103"/>
      <c r="BN277" s="24"/>
      <c r="BO277" s="24"/>
    </row>
    <row r="278" spans="1:67" ht="15.5">
      <c r="A278" s="25" t="str">
        <f t="shared" si="53"/>
        <v/>
      </c>
      <c r="B278" s="98"/>
      <c r="C278" s="25"/>
      <c r="D278" s="90"/>
      <c r="E278" s="90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36"/>
      <c r="S278" s="91"/>
      <c r="T278" s="36"/>
      <c r="U278" s="82"/>
      <c r="V278" s="25"/>
      <c r="W278" s="58"/>
      <c r="X278" s="34"/>
      <c r="Y278" s="34"/>
      <c r="Z278" s="36"/>
      <c r="AA278" s="84"/>
      <c r="AB278" s="35"/>
      <c r="AC278" s="25"/>
      <c r="AD278" s="25"/>
      <c r="AE278" s="44"/>
      <c r="AF278" s="99"/>
      <c r="AG278" s="25"/>
      <c r="AH278" s="25"/>
      <c r="AI278" s="25"/>
      <c r="AJ278" s="45" t="str">
        <f t="array" ref="AJ278">IFERROR(INDEX('[1]Master Price'!$E:$E,MATCH(D278,'[1]Master Price'!$B:$B,0)),"0")</f>
        <v>0</v>
      </c>
      <c r="AK278" s="45">
        <f t="shared" si="56"/>
        <v>0</v>
      </c>
      <c r="AL278" s="46" t="str">
        <f t="shared" si="82"/>
        <v>0-day</v>
      </c>
      <c r="AM278" s="46" t="str">
        <f t="shared" si="58"/>
        <v>0-day</v>
      </c>
      <c r="AN278" s="46" t="str">
        <f t="shared" si="83"/>
        <v>0-day</v>
      </c>
      <c r="AO278" s="46" t="str">
        <f t="shared" si="60"/>
        <v>0-day</v>
      </c>
      <c r="AP278" s="46" t="str">
        <f t="shared" si="61"/>
        <v>0-day</v>
      </c>
      <c r="AQ278" s="46" t="str">
        <f t="shared" si="62"/>
        <v>0-day</v>
      </c>
      <c r="AR278" s="103"/>
      <c r="AS278" s="47" t="str">
        <f t="shared" si="63"/>
        <v/>
      </c>
      <c r="AT278" s="35">
        <f t="shared" si="64"/>
        <v>0</v>
      </c>
      <c r="AU278" s="48" t="e">
        <f t="shared" ca="1" si="65"/>
        <v>#NAME?</v>
      </c>
      <c r="AV278" s="48" t="e">
        <f t="shared" ca="1" si="66"/>
        <v>#NAME?</v>
      </c>
      <c r="AW278" s="49" t="e">
        <f t="shared" ca="1" si="67"/>
        <v>#NAME?</v>
      </c>
      <c r="AX278" s="48" t="e">
        <f t="shared" ca="1" si="68"/>
        <v>#NAME?</v>
      </c>
      <c r="AY278" s="49" t="str">
        <f t="shared" si="69"/>
        <v/>
      </c>
      <c r="AZ278" s="50" t="e">
        <f t="shared" ca="1" si="70"/>
        <v>#NAME?</v>
      </c>
      <c r="BA278" s="51" t="e">
        <f t="shared" ca="1" si="71"/>
        <v>#NAME?</v>
      </c>
      <c r="BB278" s="52" t="e">
        <f t="shared" ca="1" si="72"/>
        <v>#NAME?</v>
      </c>
      <c r="BC278" s="51" t="e">
        <f t="shared" ca="1" si="73"/>
        <v>#NAME?</v>
      </c>
      <c r="BD278" s="54" t="e">
        <f t="shared" ca="1" si="74"/>
        <v>#NAME?</v>
      </c>
      <c r="BE278" s="48" t="e">
        <f t="shared" ca="1" si="75"/>
        <v>#NAME?</v>
      </c>
      <c r="BF278" s="50" t="e">
        <f t="shared" ca="1" si="76"/>
        <v>#NAME?</v>
      </c>
      <c r="BG278" s="56" t="e">
        <f t="shared" ca="1" si="77"/>
        <v>#NAME?</v>
      </c>
      <c r="BH278" s="103"/>
      <c r="BI278" s="103"/>
      <c r="BJ278" s="103"/>
      <c r="BK278" s="103"/>
      <c r="BL278" s="103"/>
      <c r="BM278" s="103"/>
      <c r="BN278" s="24"/>
      <c r="BO278" s="24"/>
    </row>
    <row r="279" spans="1:67" ht="15.5">
      <c r="A279" s="25" t="str">
        <f t="shared" si="53"/>
        <v/>
      </c>
      <c r="B279" s="98"/>
      <c r="C279" s="25"/>
      <c r="D279" s="90"/>
      <c r="E279" s="90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36"/>
      <c r="S279" s="91"/>
      <c r="T279" s="36"/>
      <c r="U279" s="82"/>
      <c r="V279" s="25"/>
      <c r="W279" s="58"/>
      <c r="X279" s="34"/>
      <c r="Y279" s="34"/>
      <c r="Z279" s="36"/>
      <c r="AA279" s="84"/>
      <c r="AB279" s="35"/>
      <c r="AC279" s="25"/>
      <c r="AD279" s="25"/>
      <c r="AE279" s="44"/>
      <c r="AF279" s="94"/>
      <c r="AG279" s="25"/>
      <c r="AH279" s="25"/>
      <c r="AI279" s="25"/>
      <c r="AJ279" s="45" t="str">
        <f t="array" ref="AJ279">IFERROR(INDEX('[1]Master Price'!$E:$E,MATCH(D279,'[1]Master Price'!$B:$B,0)),"0")</f>
        <v>0</v>
      </c>
      <c r="AK279" s="45">
        <f t="shared" si="56"/>
        <v>0</v>
      </c>
      <c r="AL279" s="46" t="str">
        <f t="shared" si="82"/>
        <v>0-day</v>
      </c>
      <c r="AM279" s="46" t="str">
        <f t="shared" si="58"/>
        <v>0-day</v>
      </c>
      <c r="AN279" s="46" t="str">
        <f t="shared" si="83"/>
        <v>0-day</v>
      </c>
      <c r="AO279" s="46" t="str">
        <f t="shared" si="60"/>
        <v>0-day</v>
      </c>
      <c r="AP279" s="46" t="str">
        <f t="shared" si="61"/>
        <v>0-day</v>
      </c>
      <c r="AQ279" s="46" t="str">
        <f t="shared" si="62"/>
        <v>0-day</v>
      </c>
      <c r="AR279" s="103"/>
      <c r="AS279" s="47" t="str">
        <f t="shared" si="63"/>
        <v/>
      </c>
      <c r="AT279" s="35">
        <f t="shared" si="64"/>
        <v>0</v>
      </c>
      <c r="AU279" s="48" t="e">
        <f t="shared" ca="1" si="65"/>
        <v>#NAME?</v>
      </c>
      <c r="AV279" s="48" t="e">
        <f t="shared" ca="1" si="66"/>
        <v>#NAME?</v>
      </c>
      <c r="AW279" s="49" t="e">
        <f t="shared" ca="1" si="67"/>
        <v>#NAME?</v>
      </c>
      <c r="AX279" s="48" t="e">
        <f t="shared" ca="1" si="68"/>
        <v>#NAME?</v>
      </c>
      <c r="AY279" s="49" t="str">
        <f t="shared" si="69"/>
        <v/>
      </c>
      <c r="AZ279" s="50" t="e">
        <f t="shared" ca="1" si="70"/>
        <v>#NAME?</v>
      </c>
      <c r="BA279" s="51" t="e">
        <f t="shared" ca="1" si="71"/>
        <v>#NAME?</v>
      </c>
      <c r="BB279" s="52" t="e">
        <f t="shared" ca="1" si="72"/>
        <v>#NAME?</v>
      </c>
      <c r="BC279" s="51" t="e">
        <f t="shared" ca="1" si="73"/>
        <v>#NAME?</v>
      </c>
      <c r="BD279" s="54" t="e">
        <f t="shared" ca="1" si="74"/>
        <v>#NAME?</v>
      </c>
      <c r="BE279" s="48" t="e">
        <f t="shared" ca="1" si="75"/>
        <v>#NAME?</v>
      </c>
      <c r="BF279" s="50" t="e">
        <f t="shared" ca="1" si="76"/>
        <v>#NAME?</v>
      </c>
      <c r="BG279" s="56" t="e">
        <f t="shared" ca="1" si="77"/>
        <v>#NAME?</v>
      </c>
      <c r="BH279" s="103"/>
      <c r="BI279" s="103"/>
      <c r="BJ279" s="103"/>
      <c r="BK279" s="103"/>
      <c r="BL279" s="103"/>
      <c r="BM279" s="103"/>
      <c r="BN279" s="24"/>
      <c r="BO279" s="24"/>
    </row>
    <row r="280" spans="1:67" ht="15.5">
      <c r="A280" s="25" t="str">
        <f t="shared" si="53"/>
        <v/>
      </c>
      <c r="B280" s="98"/>
      <c r="C280" s="25"/>
      <c r="D280" s="90"/>
      <c r="E280" s="90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36"/>
      <c r="S280" s="91"/>
      <c r="T280" s="36"/>
      <c r="U280" s="82"/>
      <c r="V280" s="25"/>
      <c r="W280" s="58"/>
      <c r="X280" s="34"/>
      <c r="Y280" s="34"/>
      <c r="Z280" s="36"/>
      <c r="AA280" s="84"/>
      <c r="AB280" s="35"/>
      <c r="AC280" s="25"/>
      <c r="AD280" s="25"/>
      <c r="AE280" s="44"/>
      <c r="AF280" s="94"/>
      <c r="AG280" s="25"/>
      <c r="AH280" s="25"/>
      <c r="AI280" s="25"/>
      <c r="AJ280" s="45" t="str">
        <f t="array" ref="AJ280">IFERROR(INDEX('[1]Master Price'!$E:$E,MATCH(D280,'[1]Master Price'!$B:$B,0)),"0")</f>
        <v>0</v>
      </c>
      <c r="AK280" s="45">
        <f t="shared" si="56"/>
        <v>0</v>
      </c>
      <c r="AL280" s="46" t="str">
        <f t="shared" si="82"/>
        <v>0-day</v>
      </c>
      <c r="AM280" s="46" t="str">
        <f t="shared" si="58"/>
        <v>0-day</v>
      </c>
      <c r="AN280" s="46" t="str">
        <f t="shared" si="83"/>
        <v>0-day</v>
      </c>
      <c r="AO280" s="46" t="str">
        <f t="shared" si="60"/>
        <v>0-day</v>
      </c>
      <c r="AP280" s="46" t="str">
        <f t="shared" si="61"/>
        <v>0-day</v>
      </c>
      <c r="AQ280" s="46" t="str">
        <f t="shared" si="62"/>
        <v>0-day</v>
      </c>
      <c r="AR280" s="103"/>
      <c r="AS280" s="47" t="str">
        <f t="shared" si="63"/>
        <v/>
      </c>
      <c r="AT280" s="35">
        <f t="shared" si="64"/>
        <v>0</v>
      </c>
      <c r="AU280" s="48" t="e">
        <f t="shared" ca="1" si="65"/>
        <v>#NAME?</v>
      </c>
      <c r="AV280" s="48" t="e">
        <f t="shared" ca="1" si="66"/>
        <v>#NAME?</v>
      </c>
      <c r="AW280" s="49" t="e">
        <f t="shared" ca="1" si="67"/>
        <v>#NAME?</v>
      </c>
      <c r="AX280" s="48" t="e">
        <f t="shared" ca="1" si="68"/>
        <v>#NAME?</v>
      </c>
      <c r="AY280" s="49" t="str">
        <f t="shared" si="69"/>
        <v/>
      </c>
      <c r="AZ280" s="50" t="e">
        <f t="shared" ca="1" si="70"/>
        <v>#NAME?</v>
      </c>
      <c r="BA280" s="51" t="e">
        <f t="shared" ca="1" si="71"/>
        <v>#NAME?</v>
      </c>
      <c r="BB280" s="52" t="e">
        <f t="shared" ca="1" si="72"/>
        <v>#NAME?</v>
      </c>
      <c r="BC280" s="51" t="e">
        <f t="shared" ca="1" si="73"/>
        <v>#NAME?</v>
      </c>
      <c r="BD280" s="54" t="e">
        <f t="shared" ca="1" si="74"/>
        <v>#NAME?</v>
      </c>
      <c r="BE280" s="48" t="e">
        <f t="shared" ca="1" si="75"/>
        <v>#NAME?</v>
      </c>
      <c r="BF280" s="50" t="e">
        <f t="shared" ca="1" si="76"/>
        <v>#NAME?</v>
      </c>
      <c r="BG280" s="56" t="e">
        <f t="shared" ca="1" si="77"/>
        <v>#NAME?</v>
      </c>
      <c r="BH280" s="103"/>
      <c r="BI280" s="103"/>
      <c r="BJ280" s="103"/>
      <c r="BK280" s="103"/>
      <c r="BL280" s="103"/>
      <c r="BM280" s="103"/>
      <c r="BN280" s="24"/>
      <c r="BO280" s="24"/>
    </row>
    <row r="281" spans="1:67" ht="15.5">
      <c r="A281" s="25" t="str">
        <f t="shared" si="53"/>
        <v/>
      </c>
      <c r="B281" s="98"/>
      <c r="C281" s="25"/>
      <c r="D281" s="90"/>
      <c r="E281" s="90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36"/>
      <c r="S281" s="91"/>
      <c r="T281" s="36"/>
      <c r="U281" s="82"/>
      <c r="V281" s="25"/>
      <c r="W281" s="58"/>
      <c r="X281" s="34"/>
      <c r="Y281" s="34"/>
      <c r="Z281" s="36"/>
      <c r="AA281" s="104"/>
      <c r="AB281" s="35"/>
      <c r="AC281" s="25"/>
      <c r="AD281" s="25"/>
      <c r="AE281" s="44"/>
      <c r="AF281" s="94"/>
      <c r="AG281" s="25"/>
      <c r="AH281" s="25"/>
      <c r="AI281" s="25"/>
      <c r="AJ281" s="45" t="str">
        <f t="array" ref="AJ281">IFERROR(INDEX('[1]Master Price'!$E:$E,MATCH(D281,'[1]Master Price'!$B:$B,0)),"0")</f>
        <v>0</v>
      </c>
      <c r="AK281" s="45">
        <f t="shared" si="56"/>
        <v>0</v>
      </c>
      <c r="AL281" s="46" t="str">
        <f t="shared" si="82"/>
        <v>0-day</v>
      </c>
      <c r="AM281" s="46" t="str">
        <f t="shared" si="58"/>
        <v>0-day</v>
      </c>
      <c r="AN281" s="46" t="str">
        <f t="shared" si="83"/>
        <v>0-day</v>
      </c>
      <c r="AO281" s="46" t="str">
        <f t="shared" si="60"/>
        <v>0-day</v>
      </c>
      <c r="AP281" s="46" t="str">
        <f t="shared" si="61"/>
        <v>0-day</v>
      </c>
      <c r="AQ281" s="46" t="str">
        <f t="shared" si="62"/>
        <v>0-day</v>
      </c>
      <c r="AR281" s="103"/>
      <c r="AS281" s="47" t="str">
        <f t="shared" si="63"/>
        <v/>
      </c>
      <c r="AT281" s="35">
        <f t="shared" si="64"/>
        <v>0</v>
      </c>
      <c r="AU281" s="48" t="e">
        <f t="shared" ca="1" si="65"/>
        <v>#NAME?</v>
      </c>
      <c r="AV281" s="48" t="e">
        <f t="shared" ca="1" si="66"/>
        <v>#NAME?</v>
      </c>
      <c r="AW281" s="49" t="e">
        <f t="shared" ca="1" si="67"/>
        <v>#NAME?</v>
      </c>
      <c r="AX281" s="48" t="e">
        <f t="shared" ca="1" si="68"/>
        <v>#NAME?</v>
      </c>
      <c r="AY281" s="49" t="str">
        <f t="shared" si="69"/>
        <v/>
      </c>
      <c r="AZ281" s="50" t="e">
        <f t="shared" ca="1" si="70"/>
        <v>#NAME?</v>
      </c>
      <c r="BA281" s="51" t="e">
        <f t="shared" ca="1" si="71"/>
        <v>#NAME?</v>
      </c>
      <c r="BB281" s="52" t="e">
        <f t="shared" ca="1" si="72"/>
        <v>#NAME?</v>
      </c>
      <c r="BC281" s="51" t="e">
        <f t="shared" ca="1" si="73"/>
        <v>#NAME?</v>
      </c>
      <c r="BD281" s="54" t="e">
        <f t="shared" ca="1" si="74"/>
        <v>#NAME?</v>
      </c>
      <c r="BE281" s="48" t="e">
        <f t="shared" ca="1" si="75"/>
        <v>#NAME?</v>
      </c>
      <c r="BF281" s="50" t="e">
        <f t="shared" ca="1" si="76"/>
        <v>#NAME?</v>
      </c>
      <c r="BG281" s="56" t="e">
        <f t="shared" ca="1" si="77"/>
        <v>#NAME?</v>
      </c>
      <c r="BH281" s="103"/>
      <c r="BI281" s="103"/>
      <c r="BJ281" s="103"/>
      <c r="BK281" s="103"/>
      <c r="BL281" s="103"/>
      <c r="BM281" s="103"/>
      <c r="BN281" s="24"/>
      <c r="BO281" s="24"/>
    </row>
    <row r="282" spans="1:67" ht="15.5">
      <c r="A282" s="25" t="str">
        <f t="shared" si="53"/>
        <v/>
      </c>
      <c r="B282" s="98"/>
      <c r="C282" s="25"/>
      <c r="D282" s="90"/>
      <c r="E282" s="90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36"/>
      <c r="S282" s="91"/>
      <c r="T282" s="36"/>
      <c r="U282" s="82"/>
      <c r="V282" s="25"/>
      <c r="W282" s="58"/>
      <c r="X282" s="34"/>
      <c r="Y282" s="34"/>
      <c r="Z282" s="36"/>
      <c r="AA282" s="104"/>
      <c r="AB282" s="35"/>
      <c r="AC282" s="25"/>
      <c r="AD282" s="25"/>
      <c r="AE282" s="44"/>
      <c r="AF282" s="99"/>
      <c r="AG282" s="25"/>
      <c r="AH282" s="25"/>
      <c r="AI282" s="25"/>
      <c r="AJ282" s="45" t="str">
        <f t="array" ref="AJ282">IFERROR(INDEX('[1]Master Price'!$E:$E,MATCH(D282,'[1]Master Price'!$B:$B,0)),"0")</f>
        <v>0</v>
      </c>
      <c r="AK282" s="45">
        <f t="shared" si="56"/>
        <v>0</v>
      </c>
      <c r="AL282" s="46" t="str">
        <f t="shared" si="82"/>
        <v>0-day</v>
      </c>
      <c r="AM282" s="46" t="str">
        <f t="shared" si="58"/>
        <v>0-day</v>
      </c>
      <c r="AN282" s="46" t="str">
        <f t="shared" si="83"/>
        <v>0-day</v>
      </c>
      <c r="AO282" s="46" t="str">
        <f t="shared" si="60"/>
        <v>0-day</v>
      </c>
      <c r="AP282" s="46" t="str">
        <f t="shared" si="61"/>
        <v>0-day</v>
      </c>
      <c r="AQ282" s="46" t="str">
        <f t="shared" si="62"/>
        <v>0-day</v>
      </c>
      <c r="AR282" s="103"/>
      <c r="AS282" s="47" t="str">
        <f t="shared" si="63"/>
        <v/>
      </c>
      <c r="AT282" s="35">
        <f t="shared" si="64"/>
        <v>0</v>
      </c>
      <c r="AU282" s="48" t="e">
        <f t="shared" ca="1" si="65"/>
        <v>#NAME?</v>
      </c>
      <c r="AV282" s="48" t="e">
        <f t="shared" ca="1" si="66"/>
        <v>#NAME?</v>
      </c>
      <c r="AW282" s="49" t="e">
        <f t="shared" ca="1" si="67"/>
        <v>#NAME?</v>
      </c>
      <c r="AX282" s="48" t="e">
        <f t="shared" ca="1" si="68"/>
        <v>#NAME?</v>
      </c>
      <c r="AY282" s="49" t="str">
        <f t="shared" si="69"/>
        <v/>
      </c>
      <c r="AZ282" s="50" t="e">
        <f t="shared" ca="1" si="70"/>
        <v>#NAME?</v>
      </c>
      <c r="BA282" s="51" t="e">
        <f t="shared" ca="1" si="71"/>
        <v>#NAME?</v>
      </c>
      <c r="BB282" s="52" t="e">
        <f t="shared" ca="1" si="72"/>
        <v>#NAME?</v>
      </c>
      <c r="BC282" s="51" t="e">
        <f t="shared" ca="1" si="73"/>
        <v>#NAME?</v>
      </c>
      <c r="BD282" s="54" t="e">
        <f t="shared" ca="1" si="74"/>
        <v>#NAME?</v>
      </c>
      <c r="BE282" s="48" t="e">
        <f t="shared" ca="1" si="75"/>
        <v>#NAME?</v>
      </c>
      <c r="BF282" s="50" t="e">
        <f t="shared" ca="1" si="76"/>
        <v>#NAME?</v>
      </c>
      <c r="BG282" s="56" t="e">
        <f t="shared" ca="1" si="77"/>
        <v>#NAME?</v>
      </c>
      <c r="BH282" s="103"/>
      <c r="BI282" s="103"/>
      <c r="BJ282" s="103"/>
      <c r="BK282" s="103"/>
      <c r="BL282" s="103"/>
      <c r="BM282" s="103"/>
      <c r="BN282" s="24"/>
      <c r="BO282" s="24"/>
    </row>
    <row r="283" spans="1:67" ht="15.5">
      <c r="A283" s="25" t="str">
        <f t="shared" si="53"/>
        <v/>
      </c>
      <c r="B283" s="98"/>
      <c r="C283" s="25"/>
      <c r="D283" s="90"/>
      <c r="E283" s="90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36"/>
      <c r="S283" s="91"/>
      <c r="T283" s="36"/>
      <c r="U283" s="82"/>
      <c r="V283" s="25"/>
      <c r="W283" s="58"/>
      <c r="X283" s="34"/>
      <c r="Y283" s="34"/>
      <c r="Z283" s="36"/>
      <c r="AA283" s="104"/>
      <c r="AB283" s="35"/>
      <c r="AC283" s="25"/>
      <c r="AD283" s="25"/>
      <c r="AE283" s="44"/>
      <c r="AF283" s="99"/>
      <c r="AG283" s="25"/>
      <c r="AH283" s="25"/>
      <c r="AI283" s="25"/>
      <c r="AJ283" s="45" t="str">
        <f t="array" ref="AJ283">IFERROR(INDEX('[1]Master Price'!$E:$E,MATCH(D283,'[1]Master Price'!$B:$B,0)),"0")</f>
        <v>0</v>
      </c>
      <c r="AK283" s="45">
        <f t="shared" si="56"/>
        <v>0</v>
      </c>
      <c r="AL283" s="46" t="str">
        <f t="shared" si="82"/>
        <v>0-day</v>
      </c>
      <c r="AM283" s="46" t="str">
        <f t="shared" si="58"/>
        <v>0-day</v>
      </c>
      <c r="AN283" s="46" t="str">
        <f t="shared" si="83"/>
        <v>0-day</v>
      </c>
      <c r="AO283" s="46" t="str">
        <f t="shared" si="60"/>
        <v>0-day</v>
      </c>
      <c r="AP283" s="46" t="str">
        <f t="shared" si="61"/>
        <v>0-day</v>
      </c>
      <c r="AQ283" s="46" t="str">
        <f t="shared" si="62"/>
        <v>0-day</v>
      </c>
      <c r="AR283" s="103"/>
      <c r="AS283" s="47" t="str">
        <f t="shared" si="63"/>
        <v/>
      </c>
      <c r="AT283" s="35">
        <f t="shared" si="64"/>
        <v>0</v>
      </c>
      <c r="AU283" s="48" t="e">
        <f t="shared" ca="1" si="65"/>
        <v>#NAME?</v>
      </c>
      <c r="AV283" s="48" t="e">
        <f t="shared" ca="1" si="66"/>
        <v>#NAME?</v>
      </c>
      <c r="AW283" s="49" t="e">
        <f t="shared" ca="1" si="67"/>
        <v>#NAME?</v>
      </c>
      <c r="AX283" s="48" t="e">
        <f t="shared" ca="1" si="68"/>
        <v>#NAME?</v>
      </c>
      <c r="AY283" s="49" t="str">
        <f t="shared" si="69"/>
        <v/>
      </c>
      <c r="AZ283" s="50" t="e">
        <f t="shared" ca="1" si="70"/>
        <v>#NAME?</v>
      </c>
      <c r="BA283" s="51" t="e">
        <f t="shared" ca="1" si="71"/>
        <v>#NAME?</v>
      </c>
      <c r="BB283" s="52" t="e">
        <f t="shared" ca="1" si="72"/>
        <v>#NAME?</v>
      </c>
      <c r="BC283" s="51" t="e">
        <f t="shared" ca="1" si="73"/>
        <v>#NAME?</v>
      </c>
      <c r="BD283" s="54" t="e">
        <f t="shared" ca="1" si="74"/>
        <v>#NAME?</v>
      </c>
      <c r="BE283" s="48" t="e">
        <f t="shared" ca="1" si="75"/>
        <v>#NAME?</v>
      </c>
      <c r="BF283" s="50" t="e">
        <f t="shared" ca="1" si="76"/>
        <v>#NAME?</v>
      </c>
      <c r="BG283" s="56" t="e">
        <f t="shared" ca="1" si="77"/>
        <v>#NAME?</v>
      </c>
      <c r="BH283" s="103"/>
      <c r="BI283" s="103"/>
      <c r="BJ283" s="103"/>
      <c r="BK283" s="103"/>
      <c r="BL283" s="103"/>
      <c r="BM283" s="103"/>
      <c r="BN283" s="24"/>
      <c r="BO283" s="24"/>
    </row>
    <row r="284" spans="1:67" ht="15.5">
      <c r="A284" s="25" t="str">
        <f t="shared" si="53"/>
        <v/>
      </c>
      <c r="B284" s="98"/>
      <c r="C284" s="25"/>
      <c r="D284" s="90"/>
      <c r="E284" s="90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36"/>
      <c r="S284" s="91"/>
      <c r="T284" s="36"/>
      <c r="U284" s="82"/>
      <c r="V284" s="25"/>
      <c r="W284" s="58"/>
      <c r="X284" s="34"/>
      <c r="Y284" s="34"/>
      <c r="Z284" s="36"/>
      <c r="AA284" s="104"/>
      <c r="AB284" s="35"/>
      <c r="AC284" s="25"/>
      <c r="AD284" s="25"/>
      <c r="AE284" s="44"/>
      <c r="AF284" s="99"/>
      <c r="AG284" s="25"/>
      <c r="AH284" s="25"/>
      <c r="AI284" s="25"/>
      <c r="AJ284" s="45" t="str">
        <f t="array" ref="AJ284">IFERROR(INDEX('[1]Master Price'!$E:$E,MATCH(D284,'[1]Master Price'!$B:$B,0)),"0")</f>
        <v>0</v>
      </c>
      <c r="AK284" s="45">
        <f t="shared" si="56"/>
        <v>0</v>
      </c>
      <c r="AL284" s="46" t="str">
        <f t="shared" si="82"/>
        <v>0-day</v>
      </c>
      <c r="AM284" s="46" t="str">
        <f t="shared" si="58"/>
        <v>0-day</v>
      </c>
      <c r="AN284" s="46" t="str">
        <f t="shared" si="83"/>
        <v>0-day</v>
      </c>
      <c r="AO284" s="46" t="str">
        <f t="shared" si="60"/>
        <v>0-day</v>
      </c>
      <c r="AP284" s="46" t="str">
        <f t="shared" si="61"/>
        <v>0-day</v>
      </c>
      <c r="AQ284" s="46" t="str">
        <f t="shared" si="62"/>
        <v>0-day</v>
      </c>
      <c r="AR284" s="103"/>
      <c r="AS284" s="47" t="str">
        <f t="shared" si="63"/>
        <v/>
      </c>
      <c r="AT284" s="35">
        <f t="shared" si="64"/>
        <v>0</v>
      </c>
      <c r="AU284" s="48" t="e">
        <f t="shared" ca="1" si="65"/>
        <v>#NAME?</v>
      </c>
      <c r="AV284" s="48" t="e">
        <f t="shared" ca="1" si="66"/>
        <v>#NAME?</v>
      </c>
      <c r="AW284" s="49" t="e">
        <f t="shared" ca="1" si="67"/>
        <v>#NAME?</v>
      </c>
      <c r="AX284" s="48" t="e">
        <f t="shared" ca="1" si="68"/>
        <v>#NAME?</v>
      </c>
      <c r="AY284" s="49" t="str">
        <f t="shared" si="69"/>
        <v/>
      </c>
      <c r="AZ284" s="50" t="e">
        <f t="shared" ca="1" si="70"/>
        <v>#NAME?</v>
      </c>
      <c r="BA284" s="51" t="e">
        <f t="shared" ca="1" si="71"/>
        <v>#NAME?</v>
      </c>
      <c r="BB284" s="52" t="e">
        <f t="shared" ca="1" si="72"/>
        <v>#NAME?</v>
      </c>
      <c r="BC284" s="51" t="e">
        <f t="shared" ca="1" si="73"/>
        <v>#NAME?</v>
      </c>
      <c r="BD284" s="54" t="e">
        <f t="shared" ca="1" si="74"/>
        <v>#NAME?</v>
      </c>
      <c r="BE284" s="48" t="e">
        <f t="shared" ca="1" si="75"/>
        <v>#NAME?</v>
      </c>
      <c r="BF284" s="50" t="e">
        <f t="shared" ca="1" si="76"/>
        <v>#NAME?</v>
      </c>
      <c r="BG284" s="56" t="e">
        <f t="shared" ca="1" si="77"/>
        <v>#NAME?</v>
      </c>
      <c r="BH284" s="103"/>
      <c r="BI284" s="103"/>
      <c r="BJ284" s="103"/>
      <c r="BK284" s="103"/>
      <c r="BL284" s="103"/>
      <c r="BM284" s="103"/>
      <c r="BN284" s="24"/>
      <c r="BO284" s="24"/>
    </row>
    <row r="285" spans="1:67" ht="15.5">
      <c r="A285" s="25" t="str">
        <f t="shared" si="53"/>
        <v/>
      </c>
      <c r="B285" s="98"/>
      <c r="C285" s="25"/>
      <c r="D285" s="90"/>
      <c r="E285" s="90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36"/>
      <c r="S285" s="91"/>
      <c r="T285" s="36"/>
      <c r="U285" s="82"/>
      <c r="V285" s="25"/>
      <c r="W285" s="58"/>
      <c r="X285" s="34"/>
      <c r="Y285" s="34"/>
      <c r="Z285" s="36"/>
      <c r="AA285" s="104"/>
      <c r="AB285" s="35"/>
      <c r="AC285" s="25"/>
      <c r="AD285" s="25"/>
      <c r="AE285" s="44"/>
      <c r="AF285" s="94"/>
      <c r="AG285" s="25"/>
      <c r="AH285" s="25"/>
      <c r="AI285" s="25"/>
      <c r="AJ285" s="45" t="str">
        <f t="array" ref="AJ285">IFERROR(INDEX('[1]Master Price'!$E:$E,MATCH(D285,'[1]Master Price'!$B:$B,0)),"0")</f>
        <v>0</v>
      </c>
      <c r="AK285" s="45">
        <f t="shared" si="56"/>
        <v>0</v>
      </c>
      <c r="AL285" s="46" t="str">
        <f t="shared" si="82"/>
        <v>0-day</v>
      </c>
      <c r="AM285" s="46" t="str">
        <f t="shared" si="58"/>
        <v>0-day</v>
      </c>
      <c r="AN285" s="46" t="str">
        <f t="shared" si="83"/>
        <v>0-day</v>
      </c>
      <c r="AO285" s="46" t="str">
        <f t="shared" si="60"/>
        <v>0-day</v>
      </c>
      <c r="AP285" s="46" t="str">
        <f t="shared" si="61"/>
        <v>0-day</v>
      </c>
      <c r="AQ285" s="46" t="str">
        <f t="shared" si="62"/>
        <v>0-day</v>
      </c>
      <c r="AR285" s="103"/>
      <c r="AS285" s="47" t="str">
        <f t="shared" si="63"/>
        <v/>
      </c>
      <c r="AT285" s="35">
        <f t="shared" si="64"/>
        <v>0</v>
      </c>
      <c r="AU285" s="48" t="e">
        <f t="shared" ca="1" si="65"/>
        <v>#NAME?</v>
      </c>
      <c r="AV285" s="48" t="e">
        <f t="shared" ca="1" si="66"/>
        <v>#NAME?</v>
      </c>
      <c r="AW285" s="49" t="e">
        <f t="shared" ca="1" si="67"/>
        <v>#NAME?</v>
      </c>
      <c r="AX285" s="48" t="e">
        <f t="shared" ca="1" si="68"/>
        <v>#NAME?</v>
      </c>
      <c r="AY285" s="49" t="str">
        <f t="shared" si="69"/>
        <v/>
      </c>
      <c r="AZ285" s="50" t="e">
        <f t="shared" ca="1" si="70"/>
        <v>#NAME?</v>
      </c>
      <c r="BA285" s="51" t="e">
        <f t="shared" ca="1" si="71"/>
        <v>#NAME?</v>
      </c>
      <c r="BB285" s="52" t="e">
        <f t="shared" ca="1" si="72"/>
        <v>#NAME?</v>
      </c>
      <c r="BC285" s="51" t="e">
        <f t="shared" ca="1" si="73"/>
        <v>#NAME?</v>
      </c>
      <c r="BD285" s="54" t="e">
        <f t="shared" ca="1" si="74"/>
        <v>#NAME?</v>
      </c>
      <c r="BE285" s="48" t="e">
        <f t="shared" ca="1" si="75"/>
        <v>#NAME?</v>
      </c>
      <c r="BF285" s="50" t="e">
        <f t="shared" ca="1" si="76"/>
        <v>#NAME?</v>
      </c>
      <c r="BG285" s="56" t="e">
        <f t="shared" ca="1" si="77"/>
        <v>#NAME?</v>
      </c>
      <c r="BH285" s="103"/>
      <c r="BI285" s="103"/>
      <c r="BJ285" s="103"/>
      <c r="BK285" s="103"/>
      <c r="BL285" s="103"/>
      <c r="BM285" s="103"/>
      <c r="BN285" s="24"/>
      <c r="BO285" s="24"/>
    </row>
    <row r="286" spans="1:67" ht="15.5">
      <c r="A286" s="25" t="str">
        <f t="shared" si="53"/>
        <v/>
      </c>
      <c r="B286" s="98"/>
      <c r="C286" s="25"/>
      <c r="D286" s="90"/>
      <c r="E286" s="90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36"/>
      <c r="S286" s="91"/>
      <c r="T286" s="36"/>
      <c r="U286" s="82"/>
      <c r="V286" s="25"/>
      <c r="W286" s="58"/>
      <c r="X286" s="34"/>
      <c r="Y286" s="34"/>
      <c r="Z286" s="36"/>
      <c r="AA286" s="104"/>
      <c r="AB286" s="35"/>
      <c r="AC286" s="25"/>
      <c r="AD286" s="25"/>
      <c r="AE286" s="44"/>
      <c r="AF286" s="94"/>
      <c r="AG286" s="25"/>
      <c r="AH286" s="25"/>
      <c r="AI286" s="25"/>
      <c r="AJ286" s="45" t="str">
        <f t="array" ref="AJ286">IFERROR(INDEX('[1]Master Price'!$E:$E,MATCH(D286,'[1]Master Price'!$B:$B,0)),"0")</f>
        <v>0</v>
      </c>
      <c r="AK286" s="45">
        <f t="shared" si="56"/>
        <v>0</v>
      </c>
      <c r="AL286" s="46" t="str">
        <f t="shared" si="82"/>
        <v>0-day</v>
      </c>
      <c r="AM286" s="46" t="str">
        <f t="shared" si="58"/>
        <v>0-day</v>
      </c>
      <c r="AN286" s="46" t="str">
        <f t="shared" si="83"/>
        <v>0-day</v>
      </c>
      <c r="AO286" s="46" t="str">
        <f t="shared" si="60"/>
        <v>0-day</v>
      </c>
      <c r="AP286" s="46" t="str">
        <f t="shared" si="61"/>
        <v>0-day</v>
      </c>
      <c r="AQ286" s="46" t="str">
        <f t="shared" si="62"/>
        <v>0-day</v>
      </c>
      <c r="AR286" s="103"/>
      <c r="AS286" s="47" t="str">
        <f t="shared" si="63"/>
        <v/>
      </c>
      <c r="AT286" s="35">
        <f t="shared" si="64"/>
        <v>0</v>
      </c>
      <c r="AU286" s="48" t="e">
        <f t="shared" ca="1" si="65"/>
        <v>#NAME?</v>
      </c>
      <c r="AV286" s="48" t="e">
        <f t="shared" ca="1" si="66"/>
        <v>#NAME?</v>
      </c>
      <c r="AW286" s="49" t="e">
        <f t="shared" ca="1" si="67"/>
        <v>#NAME?</v>
      </c>
      <c r="AX286" s="48" t="e">
        <f t="shared" ca="1" si="68"/>
        <v>#NAME?</v>
      </c>
      <c r="AY286" s="49" t="str">
        <f t="shared" si="69"/>
        <v/>
      </c>
      <c r="AZ286" s="50" t="e">
        <f t="shared" ca="1" si="70"/>
        <v>#NAME?</v>
      </c>
      <c r="BA286" s="51" t="e">
        <f t="shared" ca="1" si="71"/>
        <v>#NAME?</v>
      </c>
      <c r="BB286" s="52" t="e">
        <f t="shared" ca="1" si="72"/>
        <v>#NAME?</v>
      </c>
      <c r="BC286" s="51" t="e">
        <f t="shared" ca="1" si="73"/>
        <v>#NAME?</v>
      </c>
      <c r="BD286" s="54" t="e">
        <f t="shared" ca="1" si="74"/>
        <v>#NAME?</v>
      </c>
      <c r="BE286" s="48" t="e">
        <f t="shared" ca="1" si="75"/>
        <v>#NAME?</v>
      </c>
      <c r="BF286" s="50" t="e">
        <f t="shared" ca="1" si="76"/>
        <v>#NAME?</v>
      </c>
      <c r="BG286" s="56" t="e">
        <f t="shared" ca="1" si="77"/>
        <v>#NAME?</v>
      </c>
      <c r="BH286" s="103"/>
      <c r="BI286" s="103"/>
      <c r="BJ286" s="103"/>
      <c r="BK286" s="103"/>
      <c r="BL286" s="103"/>
      <c r="BM286" s="103"/>
      <c r="BN286" s="24"/>
      <c r="BO286" s="24"/>
    </row>
    <row r="287" spans="1:67" ht="15.5">
      <c r="A287" s="25" t="str">
        <f t="shared" si="53"/>
        <v/>
      </c>
      <c r="B287" s="98"/>
      <c r="C287" s="25"/>
      <c r="D287" s="90"/>
      <c r="E287" s="90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36"/>
      <c r="S287" s="91"/>
      <c r="T287" s="36"/>
      <c r="U287" s="82"/>
      <c r="V287" s="25"/>
      <c r="W287" s="58"/>
      <c r="X287" s="34"/>
      <c r="Y287" s="34"/>
      <c r="Z287" s="36"/>
      <c r="AA287" s="104"/>
      <c r="AB287" s="35"/>
      <c r="AC287" s="25"/>
      <c r="AD287" s="25"/>
      <c r="AE287" s="44"/>
      <c r="AF287" s="94"/>
      <c r="AG287" s="25"/>
      <c r="AH287" s="25"/>
      <c r="AI287" s="25"/>
      <c r="AJ287" s="45" t="str">
        <f t="array" ref="AJ287">IFERROR(INDEX('[1]Master Price'!$E:$E,MATCH(D287,'[1]Master Price'!$B:$B,0)),"0")</f>
        <v>0</v>
      </c>
      <c r="AK287" s="45">
        <f t="shared" si="56"/>
        <v>0</v>
      </c>
      <c r="AL287" s="46" t="str">
        <f t="shared" si="82"/>
        <v>0-day</v>
      </c>
      <c r="AM287" s="46" t="str">
        <f t="shared" si="58"/>
        <v>0-day</v>
      </c>
      <c r="AN287" s="46" t="str">
        <f t="shared" si="83"/>
        <v>0-day</v>
      </c>
      <c r="AO287" s="46" t="str">
        <f t="shared" si="60"/>
        <v>0-day</v>
      </c>
      <c r="AP287" s="46" t="str">
        <f t="shared" si="61"/>
        <v>0-day</v>
      </c>
      <c r="AQ287" s="46" t="str">
        <f t="shared" si="62"/>
        <v>0-day</v>
      </c>
      <c r="AR287" s="103"/>
      <c r="AS287" s="47" t="str">
        <f t="shared" si="63"/>
        <v/>
      </c>
      <c r="AT287" s="35">
        <f t="shared" si="64"/>
        <v>0</v>
      </c>
      <c r="AU287" s="48" t="e">
        <f t="shared" ca="1" si="65"/>
        <v>#NAME?</v>
      </c>
      <c r="AV287" s="48" t="e">
        <f t="shared" ca="1" si="66"/>
        <v>#NAME?</v>
      </c>
      <c r="AW287" s="49" t="e">
        <f t="shared" ca="1" si="67"/>
        <v>#NAME?</v>
      </c>
      <c r="AX287" s="48" t="e">
        <f t="shared" ca="1" si="68"/>
        <v>#NAME?</v>
      </c>
      <c r="AY287" s="49" t="str">
        <f t="shared" si="69"/>
        <v/>
      </c>
      <c r="AZ287" s="50" t="e">
        <f t="shared" ca="1" si="70"/>
        <v>#NAME?</v>
      </c>
      <c r="BA287" s="51" t="e">
        <f t="shared" ca="1" si="71"/>
        <v>#NAME?</v>
      </c>
      <c r="BB287" s="52" t="e">
        <f t="shared" ca="1" si="72"/>
        <v>#NAME?</v>
      </c>
      <c r="BC287" s="51" t="e">
        <f t="shared" ca="1" si="73"/>
        <v>#NAME?</v>
      </c>
      <c r="BD287" s="54" t="e">
        <f t="shared" ca="1" si="74"/>
        <v>#NAME?</v>
      </c>
      <c r="BE287" s="48" t="e">
        <f t="shared" ca="1" si="75"/>
        <v>#NAME?</v>
      </c>
      <c r="BF287" s="50" t="e">
        <f t="shared" ca="1" si="76"/>
        <v>#NAME?</v>
      </c>
      <c r="BG287" s="56" t="e">
        <f t="shared" ca="1" si="77"/>
        <v>#NAME?</v>
      </c>
      <c r="BH287" s="103"/>
      <c r="BI287" s="103"/>
      <c r="BJ287" s="103"/>
      <c r="BK287" s="103"/>
      <c r="BL287" s="103"/>
      <c r="BM287" s="103"/>
      <c r="BN287" s="24"/>
      <c r="BO287" s="24"/>
    </row>
    <row r="288" spans="1:67" ht="15.5">
      <c r="A288" s="25" t="str">
        <f t="shared" si="53"/>
        <v/>
      </c>
      <c r="B288" s="89"/>
      <c r="C288" s="25"/>
      <c r="D288" s="90"/>
      <c r="E288" s="90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36"/>
      <c r="S288" s="91"/>
      <c r="T288" s="36"/>
      <c r="U288" s="82"/>
      <c r="V288" s="25"/>
      <c r="W288" s="58"/>
      <c r="X288" s="34"/>
      <c r="Y288" s="34"/>
      <c r="Z288" s="36"/>
      <c r="AA288" s="104"/>
      <c r="AB288" s="35"/>
      <c r="AC288" s="25"/>
      <c r="AD288" s="25"/>
      <c r="AE288" s="44"/>
      <c r="AF288" s="94"/>
      <c r="AG288" s="25"/>
      <c r="AH288" s="25"/>
      <c r="AI288" s="25"/>
      <c r="AJ288" s="45" t="str">
        <f t="array" ref="AJ288">IFERROR(INDEX('[1]Master Price'!$E:$E,MATCH(D288,'[1]Master Price'!$B:$B,0)),"0")</f>
        <v>0</v>
      </c>
      <c r="AK288" s="45">
        <f t="shared" si="56"/>
        <v>0</v>
      </c>
      <c r="AL288" s="46" t="str">
        <f t="shared" si="82"/>
        <v>0-day</v>
      </c>
      <c r="AM288" s="46" t="str">
        <f t="shared" si="58"/>
        <v>0-day</v>
      </c>
      <c r="AN288" s="46" t="str">
        <f t="shared" si="83"/>
        <v>0-day</v>
      </c>
      <c r="AO288" s="46" t="str">
        <f t="shared" si="60"/>
        <v>0-day</v>
      </c>
      <c r="AP288" s="46" t="str">
        <f t="shared" si="61"/>
        <v>0-day</v>
      </c>
      <c r="AQ288" s="46" t="str">
        <f t="shared" si="62"/>
        <v>0-day</v>
      </c>
      <c r="AR288" s="103"/>
      <c r="AS288" s="47" t="str">
        <f t="shared" si="63"/>
        <v/>
      </c>
      <c r="AT288" s="35">
        <f t="shared" si="64"/>
        <v>0</v>
      </c>
      <c r="AU288" s="48" t="e">
        <f t="shared" ca="1" si="65"/>
        <v>#NAME?</v>
      </c>
      <c r="AV288" s="48" t="e">
        <f t="shared" ca="1" si="66"/>
        <v>#NAME?</v>
      </c>
      <c r="AW288" s="49" t="e">
        <f t="shared" ca="1" si="67"/>
        <v>#NAME?</v>
      </c>
      <c r="AX288" s="48" t="e">
        <f t="shared" ca="1" si="68"/>
        <v>#NAME?</v>
      </c>
      <c r="AY288" s="49" t="str">
        <f t="shared" si="69"/>
        <v/>
      </c>
      <c r="AZ288" s="50" t="e">
        <f t="shared" ca="1" si="70"/>
        <v>#NAME?</v>
      </c>
      <c r="BA288" s="51" t="e">
        <f t="shared" ca="1" si="71"/>
        <v>#NAME?</v>
      </c>
      <c r="BB288" s="52" t="e">
        <f t="shared" ca="1" si="72"/>
        <v>#NAME?</v>
      </c>
      <c r="BC288" s="51" t="e">
        <f t="shared" ca="1" si="73"/>
        <v>#NAME?</v>
      </c>
      <c r="BD288" s="54" t="e">
        <f t="shared" ca="1" si="74"/>
        <v>#NAME?</v>
      </c>
      <c r="BE288" s="48" t="e">
        <f t="shared" ca="1" si="75"/>
        <v>#NAME?</v>
      </c>
      <c r="BF288" s="50" t="e">
        <f t="shared" ca="1" si="76"/>
        <v>#NAME?</v>
      </c>
      <c r="BG288" s="56" t="e">
        <f t="shared" ca="1" si="77"/>
        <v>#NAME?</v>
      </c>
      <c r="BH288" s="103"/>
      <c r="BI288" s="103"/>
      <c r="BJ288" s="103"/>
      <c r="BK288" s="103"/>
      <c r="BL288" s="103"/>
      <c r="BM288" s="103"/>
      <c r="BN288" s="24"/>
      <c r="BO288" s="24"/>
    </row>
    <row r="289" spans="1:67" ht="15.5">
      <c r="A289" s="25" t="str">
        <f t="shared" si="53"/>
        <v/>
      </c>
      <c r="B289" s="89"/>
      <c r="C289" s="25"/>
      <c r="D289" s="90"/>
      <c r="E289" s="90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36"/>
      <c r="S289" s="91"/>
      <c r="T289" s="36"/>
      <c r="U289" s="82"/>
      <c r="V289" s="25"/>
      <c r="W289" s="58"/>
      <c r="X289" s="34"/>
      <c r="Y289" s="34"/>
      <c r="Z289" s="36"/>
      <c r="AA289" s="104"/>
      <c r="AB289" s="35"/>
      <c r="AC289" s="25"/>
      <c r="AD289" s="25"/>
      <c r="AE289" s="44"/>
      <c r="AF289" s="94"/>
      <c r="AG289" s="25"/>
      <c r="AH289" s="25"/>
      <c r="AI289" s="25"/>
      <c r="AJ289" s="45" t="str">
        <f t="array" ref="AJ289">IFERROR(INDEX('[1]Master Price'!$E:$E,MATCH(D289,'[1]Master Price'!$B:$B,0)),"0")</f>
        <v>0</v>
      </c>
      <c r="AK289" s="45">
        <f t="shared" si="56"/>
        <v>0</v>
      </c>
      <c r="AL289" s="46" t="str">
        <f t="shared" si="82"/>
        <v>0-day</v>
      </c>
      <c r="AM289" s="46" t="str">
        <f t="shared" si="58"/>
        <v>0-day</v>
      </c>
      <c r="AN289" s="46" t="str">
        <f t="shared" si="83"/>
        <v>0-day</v>
      </c>
      <c r="AO289" s="46" t="str">
        <f t="shared" si="60"/>
        <v>0-day</v>
      </c>
      <c r="AP289" s="46" t="str">
        <f t="shared" si="61"/>
        <v>0-day</v>
      </c>
      <c r="AQ289" s="46" t="str">
        <f t="shared" si="62"/>
        <v>0-day</v>
      </c>
      <c r="AR289" s="103"/>
      <c r="AS289" s="47" t="str">
        <f t="shared" si="63"/>
        <v/>
      </c>
      <c r="AT289" s="35">
        <f t="shared" si="64"/>
        <v>0</v>
      </c>
      <c r="AU289" s="48" t="e">
        <f t="shared" ca="1" si="65"/>
        <v>#NAME?</v>
      </c>
      <c r="AV289" s="48" t="e">
        <f t="shared" ca="1" si="66"/>
        <v>#NAME?</v>
      </c>
      <c r="AW289" s="49" t="e">
        <f t="shared" ca="1" si="67"/>
        <v>#NAME?</v>
      </c>
      <c r="AX289" s="48" t="e">
        <f t="shared" ca="1" si="68"/>
        <v>#NAME?</v>
      </c>
      <c r="AY289" s="49" t="str">
        <f t="shared" si="69"/>
        <v/>
      </c>
      <c r="AZ289" s="50" t="e">
        <f t="shared" ca="1" si="70"/>
        <v>#NAME?</v>
      </c>
      <c r="BA289" s="51" t="e">
        <f t="shared" ca="1" si="71"/>
        <v>#NAME?</v>
      </c>
      <c r="BB289" s="52" t="e">
        <f t="shared" ca="1" si="72"/>
        <v>#NAME?</v>
      </c>
      <c r="BC289" s="51" t="e">
        <f t="shared" ca="1" si="73"/>
        <v>#NAME?</v>
      </c>
      <c r="BD289" s="54" t="e">
        <f t="shared" ca="1" si="74"/>
        <v>#NAME?</v>
      </c>
      <c r="BE289" s="48" t="e">
        <f t="shared" ca="1" si="75"/>
        <v>#NAME?</v>
      </c>
      <c r="BF289" s="50" t="e">
        <f t="shared" ca="1" si="76"/>
        <v>#NAME?</v>
      </c>
      <c r="BG289" s="56" t="e">
        <f t="shared" ca="1" si="77"/>
        <v>#NAME?</v>
      </c>
      <c r="BH289" s="103"/>
      <c r="BI289" s="103"/>
      <c r="BJ289" s="103"/>
      <c r="BK289" s="103"/>
      <c r="BL289" s="103"/>
      <c r="BM289" s="103"/>
      <c r="BN289" s="24"/>
      <c r="BO289" s="24"/>
    </row>
    <row r="290" spans="1:67" ht="15.5">
      <c r="A290" s="25" t="str">
        <f t="shared" si="53"/>
        <v/>
      </c>
      <c r="B290" s="89"/>
      <c r="C290" s="25"/>
      <c r="D290" s="90"/>
      <c r="E290" s="90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36"/>
      <c r="S290" s="91"/>
      <c r="T290" s="36"/>
      <c r="U290" s="82"/>
      <c r="V290" s="25"/>
      <c r="W290" s="58"/>
      <c r="X290" s="34"/>
      <c r="Y290" s="34"/>
      <c r="Z290" s="36"/>
      <c r="AA290" s="104"/>
      <c r="AB290" s="35"/>
      <c r="AC290" s="25"/>
      <c r="AD290" s="25"/>
      <c r="AE290" s="44"/>
      <c r="AF290" s="94"/>
      <c r="AG290" s="25"/>
      <c r="AH290" s="25"/>
      <c r="AI290" s="25"/>
      <c r="AJ290" s="45" t="str">
        <f t="array" ref="AJ290">IFERROR(INDEX('[1]Master Price'!$E:$E,MATCH(D290,'[1]Master Price'!$B:$B,0)),"0")</f>
        <v>0</v>
      </c>
      <c r="AK290" s="45">
        <f t="shared" si="56"/>
        <v>0</v>
      </c>
      <c r="AL290" s="46" t="str">
        <f t="shared" si="82"/>
        <v>0-day</v>
      </c>
      <c r="AM290" s="46" t="str">
        <f t="shared" si="58"/>
        <v>0-day</v>
      </c>
      <c r="AN290" s="46" t="str">
        <f t="shared" si="83"/>
        <v>0-day</v>
      </c>
      <c r="AO290" s="46" t="str">
        <f t="shared" si="60"/>
        <v>0-day</v>
      </c>
      <c r="AP290" s="46" t="str">
        <f t="shared" si="61"/>
        <v>0-day</v>
      </c>
      <c r="AQ290" s="46" t="str">
        <f t="shared" si="62"/>
        <v>0-day</v>
      </c>
      <c r="AR290" s="103"/>
      <c r="AS290" s="47" t="str">
        <f t="shared" si="63"/>
        <v/>
      </c>
      <c r="AT290" s="35">
        <f t="shared" si="64"/>
        <v>0</v>
      </c>
      <c r="AU290" s="48" t="e">
        <f t="shared" ca="1" si="65"/>
        <v>#NAME?</v>
      </c>
      <c r="AV290" s="48" t="e">
        <f t="shared" ca="1" si="66"/>
        <v>#NAME?</v>
      </c>
      <c r="AW290" s="49" t="e">
        <f t="shared" ca="1" si="67"/>
        <v>#NAME?</v>
      </c>
      <c r="AX290" s="48" t="e">
        <f t="shared" ca="1" si="68"/>
        <v>#NAME?</v>
      </c>
      <c r="AY290" s="49" t="str">
        <f t="shared" si="69"/>
        <v/>
      </c>
      <c r="AZ290" s="50" t="e">
        <f t="shared" ca="1" si="70"/>
        <v>#NAME?</v>
      </c>
      <c r="BA290" s="51" t="e">
        <f t="shared" ca="1" si="71"/>
        <v>#NAME?</v>
      </c>
      <c r="BB290" s="52" t="e">
        <f t="shared" ca="1" si="72"/>
        <v>#NAME?</v>
      </c>
      <c r="BC290" s="51" t="e">
        <f t="shared" ca="1" si="73"/>
        <v>#NAME?</v>
      </c>
      <c r="BD290" s="54" t="e">
        <f t="shared" ca="1" si="74"/>
        <v>#NAME?</v>
      </c>
      <c r="BE290" s="48" t="e">
        <f t="shared" ca="1" si="75"/>
        <v>#NAME?</v>
      </c>
      <c r="BF290" s="50" t="e">
        <f t="shared" ca="1" si="76"/>
        <v>#NAME?</v>
      </c>
      <c r="BG290" s="56" t="e">
        <f t="shared" ca="1" si="77"/>
        <v>#NAME?</v>
      </c>
      <c r="BH290" s="103"/>
      <c r="BI290" s="103"/>
      <c r="BJ290" s="103"/>
      <c r="BK290" s="103"/>
      <c r="BL290" s="103"/>
      <c r="BM290" s="103"/>
      <c r="BN290" s="24"/>
      <c r="BO290" s="24"/>
    </row>
    <row r="291" spans="1:67" ht="15.5">
      <c r="A291" s="25" t="str">
        <f t="shared" si="53"/>
        <v/>
      </c>
      <c r="B291" s="89"/>
      <c r="C291" s="25"/>
      <c r="D291" s="90"/>
      <c r="E291" s="90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36"/>
      <c r="S291" s="91"/>
      <c r="T291" s="36"/>
      <c r="U291" s="82"/>
      <c r="V291" s="25"/>
      <c r="W291" s="58"/>
      <c r="X291" s="34"/>
      <c r="Y291" s="34"/>
      <c r="Z291" s="36"/>
      <c r="AA291" s="104"/>
      <c r="AB291" s="35"/>
      <c r="AC291" s="25"/>
      <c r="AD291" s="25"/>
      <c r="AE291" s="44"/>
      <c r="AF291" s="94"/>
      <c r="AG291" s="25"/>
      <c r="AH291" s="25"/>
      <c r="AI291" s="25"/>
      <c r="AJ291" s="45" t="str">
        <f t="array" ref="AJ291">IFERROR(INDEX('[1]Master Price'!$E:$E,MATCH(D291,'[1]Master Price'!$B:$B,0)),"0")</f>
        <v>0</v>
      </c>
      <c r="AK291" s="45">
        <f t="shared" si="56"/>
        <v>0</v>
      </c>
      <c r="AL291" s="46" t="str">
        <f t="shared" si="82"/>
        <v>0-day</v>
      </c>
      <c r="AM291" s="46" t="str">
        <f t="shared" si="58"/>
        <v>0-day</v>
      </c>
      <c r="AN291" s="46" t="str">
        <f t="shared" si="83"/>
        <v>0-day</v>
      </c>
      <c r="AO291" s="46" t="str">
        <f t="shared" si="60"/>
        <v>0-day</v>
      </c>
      <c r="AP291" s="46" t="str">
        <f t="shared" si="61"/>
        <v>0-day</v>
      </c>
      <c r="AQ291" s="46" t="str">
        <f t="shared" si="62"/>
        <v>0-day</v>
      </c>
      <c r="AR291" s="103"/>
      <c r="AS291" s="47" t="str">
        <f t="shared" si="63"/>
        <v/>
      </c>
      <c r="AT291" s="35">
        <f t="shared" si="64"/>
        <v>0</v>
      </c>
      <c r="AU291" s="48" t="e">
        <f t="shared" ca="1" si="65"/>
        <v>#NAME?</v>
      </c>
      <c r="AV291" s="48" t="e">
        <f t="shared" ca="1" si="66"/>
        <v>#NAME?</v>
      </c>
      <c r="AW291" s="49" t="e">
        <f t="shared" ca="1" si="67"/>
        <v>#NAME?</v>
      </c>
      <c r="AX291" s="48" t="e">
        <f t="shared" ca="1" si="68"/>
        <v>#NAME?</v>
      </c>
      <c r="AY291" s="49" t="str">
        <f t="shared" si="69"/>
        <v/>
      </c>
      <c r="AZ291" s="50" t="e">
        <f t="shared" ca="1" si="70"/>
        <v>#NAME?</v>
      </c>
      <c r="BA291" s="51" t="e">
        <f t="shared" ca="1" si="71"/>
        <v>#NAME?</v>
      </c>
      <c r="BB291" s="52" t="e">
        <f t="shared" ca="1" si="72"/>
        <v>#NAME?</v>
      </c>
      <c r="BC291" s="51" t="e">
        <f t="shared" ca="1" si="73"/>
        <v>#NAME?</v>
      </c>
      <c r="BD291" s="54" t="e">
        <f t="shared" ca="1" si="74"/>
        <v>#NAME?</v>
      </c>
      <c r="BE291" s="48" t="e">
        <f t="shared" ca="1" si="75"/>
        <v>#NAME?</v>
      </c>
      <c r="BF291" s="50" t="e">
        <f t="shared" ca="1" si="76"/>
        <v>#NAME?</v>
      </c>
      <c r="BG291" s="56" t="e">
        <f t="shared" ca="1" si="77"/>
        <v>#NAME?</v>
      </c>
      <c r="BH291" s="103"/>
      <c r="BI291" s="103"/>
      <c r="BJ291" s="103"/>
      <c r="BK291" s="103"/>
      <c r="BL291" s="103"/>
      <c r="BM291" s="103"/>
      <c r="BN291" s="24"/>
      <c r="BO291" s="24"/>
    </row>
    <row r="292" spans="1:67" ht="15.5">
      <c r="A292" s="25" t="str">
        <f t="shared" si="53"/>
        <v/>
      </c>
      <c r="B292" s="89"/>
      <c r="C292" s="25"/>
      <c r="D292" s="90"/>
      <c r="E292" s="90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36"/>
      <c r="S292" s="91"/>
      <c r="T292" s="36"/>
      <c r="U292" s="82"/>
      <c r="V292" s="25"/>
      <c r="W292" s="58"/>
      <c r="X292" s="34"/>
      <c r="Y292" s="34"/>
      <c r="Z292" s="36"/>
      <c r="AA292" s="104"/>
      <c r="AB292" s="35"/>
      <c r="AC292" s="25"/>
      <c r="AD292" s="25"/>
      <c r="AE292" s="44"/>
      <c r="AF292" s="94"/>
      <c r="AG292" s="25"/>
      <c r="AH292" s="25"/>
      <c r="AI292" s="25"/>
      <c r="AJ292" s="45" t="str">
        <f t="array" ref="AJ292">IFERROR(INDEX('[1]Master Price'!$E:$E,MATCH(D292,'[1]Master Price'!$B:$B,0)),"0")</f>
        <v>0</v>
      </c>
      <c r="AK292" s="45">
        <f t="shared" si="56"/>
        <v>0</v>
      </c>
      <c r="AL292" s="46" t="str">
        <f t="shared" si="82"/>
        <v>0-day</v>
      </c>
      <c r="AM292" s="46" t="str">
        <f t="shared" si="58"/>
        <v>0-day</v>
      </c>
      <c r="AN292" s="46" t="str">
        <f t="shared" si="83"/>
        <v>0-day</v>
      </c>
      <c r="AO292" s="46" t="str">
        <f t="shared" si="60"/>
        <v>0-day</v>
      </c>
      <c r="AP292" s="46" t="str">
        <f t="shared" si="61"/>
        <v>0-day</v>
      </c>
      <c r="AQ292" s="46" t="str">
        <f t="shared" si="62"/>
        <v>0-day</v>
      </c>
      <c r="AR292" s="103"/>
      <c r="AS292" s="47" t="str">
        <f t="shared" si="63"/>
        <v/>
      </c>
      <c r="AT292" s="35">
        <f t="shared" si="64"/>
        <v>0</v>
      </c>
      <c r="AU292" s="48" t="e">
        <f t="shared" ca="1" si="65"/>
        <v>#NAME?</v>
      </c>
      <c r="AV292" s="48" t="e">
        <f t="shared" ca="1" si="66"/>
        <v>#NAME?</v>
      </c>
      <c r="AW292" s="49" t="e">
        <f t="shared" ca="1" si="67"/>
        <v>#NAME?</v>
      </c>
      <c r="AX292" s="48" t="e">
        <f t="shared" ca="1" si="68"/>
        <v>#NAME?</v>
      </c>
      <c r="AY292" s="49" t="str">
        <f t="shared" si="69"/>
        <v/>
      </c>
      <c r="AZ292" s="50" t="e">
        <f t="shared" ca="1" si="70"/>
        <v>#NAME?</v>
      </c>
      <c r="BA292" s="51" t="e">
        <f t="shared" ca="1" si="71"/>
        <v>#NAME?</v>
      </c>
      <c r="BB292" s="52" t="e">
        <f t="shared" ca="1" si="72"/>
        <v>#NAME?</v>
      </c>
      <c r="BC292" s="51" t="e">
        <f t="shared" ca="1" si="73"/>
        <v>#NAME?</v>
      </c>
      <c r="BD292" s="54" t="e">
        <f t="shared" ca="1" si="74"/>
        <v>#NAME?</v>
      </c>
      <c r="BE292" s="48" t="e">
        <f t="shared" ca="1" si="75"/>
        <v>#NAME?</v>
      </c>
      <c r="BF292" s="50" t="e">
        <f t="shared" ca="1" si="76"/>
        <v>#NAME?</v>
      </c>
      <c r="BG292" s="56" t="e">
        <f t="shared" ca="1" si="77"/>
        <v>#NAME?</v>
      </c>
      <c r="BH292" s="103"/>
      <c r="BI292" s="103"/>
      <c r="BJ292" s="103"/>
      <c r="BK292" s="103"/>
      <c r="BL292" s="103"/>
      <c r="BM292" s="103"/>
      <c r="BN292" s="24"/>
      <c r="BO292" s="24"/>
    </row>
    <row r="293" spans="1:67" ht="15.5">
      <c r="A293" s="25" t="str">
        <f t="shared" si="53"/>
        <v/>
      </c>
      <c r="B293" s="89"/>
      <c r="C293" s="25"/>
      <c r="D293" s="90"/>
      <c r="E293" s="90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36"/>
      <c r="S293" s="91"/>
      <c r="T293" s="36"/>
      <c r="U293" s="82"/>
      <c r="V293" s="25"/>
      <c r="W293" s="58"/>
      <c r="X293" s="34"/>
      <c r="Y293" s="34"/>
      <c r="Z293" s="36"/>
      <c r="AA293" s="104"/>
      <c r="AB293" s="35"/>
      <c r="AC293" s="25"/>
      <c r="AD293" s="25"/>
      <c r="AE293" s="44"/>
      <c r="AF293" s="94"/>
      <c r="AG293" s="25"/>
      <c r="AH293" s="25"/>
      <c r="AI293" s="25"/>
      <c r="AJ293" s="45" t="str">
        <f t="array" ref="AJ293">IFERROR(INDEX('[1]Master Price'!$E:$E,MATCH(D293,'[1]Master Price'!$B:$B,0)),"0")</f>
        <v>0</v>
      </c>
      <c r="AK293" s="45">
        <f t="shared" si="56"/>
        <v>0</v>
      </c>
      <c r="AL293" s="46" t="str">
        <f t="shared" si="82"/>
        <v>0-day</v>
      </c>
      <c r="AM293" s="46" t="str">
        <f t="shared" si="58"/>
        <v>0-day</v>
      </c>
      <c r="AN293" s="46" t="str">
        <f t="shared" si="83"/>
        <v>0-day</v>
      </c>
      <c r="AO293" s="46" t="str">
        <f t="shared" si="60"/>
        <v>0-day</v>
      </c>
      <c r="AP293" s="46" t="str">
        <f t="shared" si="61"/>
        <v>0-day</v>
      </c>
      <c r="AQ293" s="46" t="str">
        <f t="shared" si="62"/>
        <v>0-day</v>
      </c>
      <c r="AR293" s="103"/>
      <c r="AS293" s="47" t="str">
        <f t="shared" si="63"/>
        <v/>
      </c>
      <c r="AT293" s="35">
        <f t="shared" si="64"/>
        <v>0</v>
      </c>
      <c r="AU293" s="48" t="e">
        <f t="shared" ca="1" si="65"/>
        <v>#NAME?</v>
      </c>
      <c r="AV293" s="48" t="e">
        <f t="shared" ca="1" si="66"/>
        <v>#NAME?</v>
      </c>
      <c r="AW293" s="49" t="e">
        <f t="shared" ca="1" si="67"/>
        <v>#NAME?</v>
      </c>
      <c r="AX293" s="48" t="e">
        <f t="shared" ca="1" si="68"/>
        <v>#NAME?</v>
      </c>
      <c r="AY293" s="49" t="str">
        <f t="shared" si="69"/>
        <v/>
      </c>
      <c r="AZ293" s="50" t="e">
        <f t="shared" ca="1" si="70"/>
        <v>#NAME?</v>
      </c>
      <c r="BA293" s="51" t="e">
        <f t="shared" ca="1" si="71"/>
        <v>#NAME?</v>
      </c>
      <c r="BB293" s="52" t="e">
        <f t="shared" ca="1" si="72"/>
        <v>#NAME?</v>
      </c>
      <c r="BC293" s="51" t="e">
        <f t="shared" ca="1" si="73"/>
        <v>#NAME?</v>
      </c>
      <c r="BD293" s="54" t="e">
        <f t="shared" ca="1" si="74"/>
        <v>#NAME?</v>
      </c>
      <c r="BE293" s="48" t="e">
        <f t="shared" ca="1" si="75"/>
        <v>#NAME?</v>
      </c>
      <c r="BF293" s="50" t="e">
        <f t="shared" ca="1" si="76"/>
        <v>#NAME?</v>
      </c>
      <c r="BG293" s="56" t="e">
        <f t="shared" ca="1" si="77"/>
        <v>#NAME?</v>
      </c>
      <c r="BH293" s="103"/>
      <c r="BI293" s="103"/>
      <c r="BJ293" s="103"/>
      <c r="BK293" s="103"/>
      <c r="BL293" s="103"/>
      <c r="BM293" s="103"/>
      <c r="BN293" s="24"/>
      <c r="BO293" s="24"/>
    </row>
    <row r="294" spans="1:67" ht="15.5">
      <c r="A294" s="25" t="str">
        <f t="shared" si="53"/>
        <v/>
      </c>
      <c r="B294" s="89"/>
      <c r="C294" s="25"/>
      <c r="D294" s="90"/>
      <c r="E294" s="90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36"/>
      <c r="S294" s="91"/>
      <c r="T294" s="36"/>
      <c r="U294" s="82"/>
      <c r="V294" s="25"/>
      <c r="W294" s="58"/>
      <c r="X294" s="34"/>
      <c r="Y294" s="34"/>
      <c r="Z294" s="36"/>
      <c r="AA294" s="104"/>
      <c r="AB294" s="35"/>
      <c r="AC294" s="25"/>
      <c r="AD294" s="25"/>
      <c r="AE294" s="44"/>
      <c r="AF294" s="94"/>
      <c r="AG294" s="25"/>
      <c r="AH294" s="25"/>
      <c r="AI294" s="25"/>
      <c r="AJ294" s="45" t="str">
        <f t="array" ref="AJ294">IFERROR(INDEX('[1]Master Price'!$E:$E,MATCH(D294,'[1]Master Price'!$B:$B,0)),"0")</f>
        <v>0</v>
      </c>
      <c r="AK294" s="45">
        <f t="shared" si="56"/>
        <v>0</v>
      </c>
      <c r="AL294" s="46" t="str">
        <f t="shared" si="82"/>
        <v>0-day</v>
      </c>
      <c r="AM294" s="46" t="str">
        <f t="shared" si="58"/>
        <v>0-day</v>
      </c>
      <c r="AN294" s="46" t="str">
        <f t="shared" si="83"/>
        <v>0-day</v>
      </c>
      <c r="AO294" s="46" t="str">
        <f t="shared" si="60"/>
        <v>0-day</v>
      </c>
      <c r="AP294" s="46" t="str">
        <f t="shared" si="61"/>
        <v>0-day</v>
      </c>
      <c r="AQ294" s="46" t="str">
        <f t="shared" si="62"/>
        <v>0-day</v>
      </c>
      <c r="AR294" s="103"/>
      <c r="AS294" s="47" t="str">
        <f t="shared" si="63"/>
        <v/>
      </c>
      <c r="AT294" s="35">
        <f t="shared" si="64"/>
        <v>0</v>
      </c>
      <c r="AU294" s="48" t="e">
        <f t="shared" ca="1" si="65"/>
        <v>#NAME?</v>
      </c>
      <c r="AV294" s="48" t="e">
        <f t="shared" ca="1" si="66"/>
        <v>#NAME?</v>
      </c>
      <c r="AW294" s="49" t="e">
        <f t="shared" ca="1" si="67"/>
        <v>#NAME?</v>
      </c>
      <c r="AX294" s="48" t="e">
        <f t="shared" ca="1" si="68"/>
        <v>#NAME?</v>
      </c>
      <c r="AY294" s="49" t="str">
        <f t="shared" si="69"/>
        <v/>
      </c>
      <c r="AZ294" s="50" t="e">
        <f t="shared" ca="1" si="70"/>
        <v>#NAME?</v>
      </c>
      <c r="BA294" s="51" t="e">
        <f t="shared" ca="1" si="71"/>
        <v>#NAME?</v>
      </c>
      <c r="BB294" s="52" t="e">
        <f t="shared" ca="1" si="72"/>
        <v>#NAME?</v>
      </c>
      <c r="BC294" s="51" t="e">
        <f t="shared" ca="1" si="73"/>
        <v>#NAME?</v>
      </c>
      <c r="BD294" s="54" t="e">
        <f t="shared" ca="1" si="74"/>
        <v>#NAME?</v>
      </c>
      <c r="BE294" s="48" t="e">
        <f t="shared" ca="1" si="75"/>
        <v>#NAME?</v>
      </c>
      <c r="BF294" s="50" t="e">
        <f t="shared" ca="1" si="76"/>
        <v>#NAME?</v>
      </c>
      <c r="BG294" s="56" t="e">
        <f t="shared" ca="1" si="77"/>
        <v>#NAME?</v>
      </c>
      <c r="BH294" s="103"/>
      <c r="BI294" s="103"/>
      <c r="BJ294" s="103"/>
      <c r="BK294" s="103"/>
      <c r="BL294" s="103"/>
      <c r="BM294" s="103"/>
      <c r="BN294" s="24"/>
      <c r="BO294" s="24"/>
    </row>
    <row r="295" spans="1:67" ht="15.5">
      <c r="A295" s="25" t="str">
        <f t="shared" si="53"/>
        <v/>
      </c>
      <c r="B295" s="89"/>
      <c r="C295" s="25"/>
      <c r="D295" s="90"/>
      <c r="E295" s="90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36"/>
      <c r="S295" s="91"/>
      <c r="T295" s="36"/>
      <c r="U295" s="82"/>
      <c r="V295" s="25"/>
      <c r="W295" s="58"/>
      <c r="X295" s="34"/>
      <c r="Y295" s="34"/>
      <c r="Z295" s="36"/>
      <c r="AA295" s="104"/>
      <c r="AB295" s="35"/>
      <c r="AC295" s="25"/>
      <c r="AD295" s="25"/>
      <c r="AE295" s="44"/>
      <c r="AF295" s="94"/>
      <c r="AG295" s="25"/>
      <c r="AH295" s="25"/>
      <c r="AI295" s="25"/>
      <c r="AJ295" s="45" t="str">
        <f t="array" ref="AJ295">IFERROR(INDEX('[1]Master Price'!$E:$E,MATCH(D295,'[1]Master Price'!$B:$B,0)),"0")</f>
        <v>0</v>
      </c>
      <c r="AK295" s="45">
        <f t="shared" si="56"/>
        <v>0</v>
      </c>
      <c r="AL295" s="46" t="str">
        <f t="shared" si="82"/>
        <v>0-day</v>
      </c>
      <c r="AM295" s="46" t="str">
        <f t="shared" si="58"/>
        <v>0-day</v>
      </c>
      <c r="AN295" s="46" t="str">
        <f t="shared" si="83"/>
        <v>0-day</v>
      </c>
      <c r="AO295" s="46" t="str">
        <f t="shared" si="60"/>
        <v>0-day</v>
      </c>
      <c r="AP295" s="46" t="str">
        <f t="shared" si="61"/>
        <v>0-day</v>
      </c>
      <c r="AQ295" s="46" t="str">
        <f t="shared" si="62"/>
        <v>0-day</v>
      </c>
      <c r="AR295" s="103"/>
      <c r="AS295" s="47" t="str">
        <f t="shared" si="63"/>
        <v/>
      </c>
      <c r="AT295" s="35">
        <f t="shared" si="64"/>
        <v>0</v>
      </c>
      <c r="AU295" s="48" t="e">
        <f t="shared" ca="1" si="65"/>
        <v>#NAME?</v>
      </c>
      <c r="AV295" s="48" t="e">
        <f t="shared" ca="1" si="66"/>
        <v>#NAME?</v>
      </c>
      <c r="AW295" s="49" t="e">
        <f t="shared" ca="1" si="67"/>
        <v>#NAME?</v>
      </c>
      <c r="AX295" s="48" t="e">
        <f t="shared" ca="1" si="68"/>
        <v>#NAME?</v>
      </c>
      <c r="AY295" s="49" t="str">
        <f t="shared" si="69"/>
        <v/>
      </c>
      <c r="AZ295" s="50" t="e">
        <f t="shared" ca="1" si="70"/>
        <v>#NAME?</v>
      </c>
      <c r="BA295" s="51" t="e">
        <f t="shared" ca="1" si="71"/>
        <v>#NAME?</v>
      </c>
      <c r="BB295" s="52" t="e">
        <f t="shared" ca="1" si="72"/>
        <v>#NAME?</v>
      </c>
      <c r="BC295" s="51" t="e">
        <f t="shared" ca="1" si="73"/>
        <v>#NAME?</v>
      </c>
      <c r="BD295" s="54" t="e">
        <f t="shared" ca="1" si="74"/>
        <v>#NAME?</v>
      </c>
      <c r="BE295" s="48" t="e">
        <f t="shared" ca="1" si="75"/>
        <v>#NAME?</v>
      </c>
      <c r="BF295" s="50" t="e">
        <f t="shared" ca="1" si="76"/>
        <v>#NAME?</v>
      </c>
      <c r="BG295" s="56" t="e">
        <f t="shared" ca="1" si="77"/>
        <v>#NAME?</v>
      </c>
      <c r="BH295" s="103"/>
      <c r="BI295" s="103"/>
      <c r="BJ295" s="103"/>
      <c r="BK295" s="103"/>
      <c r="BL295" s="103"/>
      <c r="BM295" s="103"/>
      <c r="BN295" s="24"/>
      <c r="BO295" s="24"/>
    </row>
    <row r="296" spans="1:67" ht="15.5">
      <c r="A296" s="25" t="str">
        <f t="shared" si="53"/>
        <v/>
      </c>
      <c r="B296" s="89"/>
      <c r="C296" s="25"/>
      <c r="D296" s="90"/>
      <c r="E296" s="90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36"/>
      <c r="S296" s="91"/>
      <c r="T296" s="36"/>
      <c r="U296" s="82"/>
      <c r="V296" s="25"/>
      <c r="W296" s="58"/>
      <c r="X296" s="34"/>
      <c r="Y296" s="34"/>
      <c r="Z296" s="36"/>
      <c r="AA296" s="104"/>
      <c r="AB296" s="35"/>
      <c r="AC296" s="25"/>
      <c r="AD296" s="25"/>
      <c r="AE296" s="44"/>
      <c r="AF296" s="94"/>
      <c r="AG296" s="25"/>
      <c r="AH296" s="25"/>
      <c r="AI296" s="25"/>
      <c r="AJ296" s="45" t="str">
        <f t="array" ref="AJ296">IFERROR(INDEX('[1]Master Price'!$E:$E,MATCH(D296,'[1]Master Price'!$B:$B,0)),"0")</f>
        <v>0</v>
      </c>
      <c r="AK296" s="45">
        <f t="shared" si="56"/>
        <v>0</v>
      </c>
      <c r="AL296" s="46" t="str">
        <f t="shared" si="82"/>
        <v>0-day</v>
      </c>
      <c r="AM296" s="46" t="str">
        <f t="shared" si="58"/>
        <v>0-day</v>
      </c>
      <c r="AN296" s="46" t="str">
        <f t="shared" si="83"/>
        <v>0-day</v>
      </c>
      <c r="AO296" s="46" t="str">
        <f t="shared" si="60"/>
        <v>0-day</v>
      </c>
      <c r="AP296" s="46" t="str">
        <f t="shared" si="61"/>
        <v>0-day</v>
      </c>
      <c r="AQ296" s="46" t="str">
        <f t="shared" si="62"/>
        <v>0-day</v>
      </c>
      <c r="AR296" s="103"/>
      <c r="AS296" s="47" t="str">
        <f t="shared" si="63"/>
        <v/>
      </c>
      <c r="AT296" s="35">
        <f t="shared" si="64"/>
        <v>0</v>
      </c>
      <c r="AU296" s="48" t="e">
        <f t="shared" ca="1" si="65"/>
        <v>#NAME?</v>
      </c>
      <c r="AV296" s="48" t="e">
        <f t="shared" ca="1" si="66"/>
        <v>#NAME?</v>
      </c>
      <c r="AW296" s="49" t="e">
        <f t="shared" ca="1" si="67"/>
        <v>#NAME?</v>
      </c>
      <c r="AX296" s="48" t="e">
        <f t="shared" ca="1" si="68"/>
        <v>#NAME?</v>
      </c>
      <c r="AY296" s="49" t="str">
        <f t="shared" si="69"/>
        <v/>
      </c>
      <c r="AZ296" s="50" t="e">
        <f t="shared" ca="1" si="70"/>
        <v>#NAME?</v>
      </c>
      <c r="BA296" s="51" t="e">
        <f t="shared" ca="1" si="71"/>
        <v>#NAME?</v>
      </c>
      <c r="BB296" s="52" t="e">
        <f t="shared" ca="1" si="72"/>
        <v>#NAME?</v>
      </c>
      <c r="BC296" s="51" t="e">
        <f t="shared" ca="1" si="73"/>
        <v>#NAME?</v>
      </c>
      <c r="BD296" s="54" t="e">
        <f t="shared" ca="1" si="74"/>
        <v>#NAME?</v>
      </c>
      <c r="BE296" s="48" t="e">
        <f t="shared" ca="1" si="75"/>
        <v>#NAME?</v>
      </c>
      <c r="BF296" s="50" t="e">
        <f t="shared" ca="1" si="76"/>
        <v>#NAME?</v>
      </c>
      <c r="BG296" s="56" t="e">
        <f t="shared" ca="1" si="77"/>
        <v>#NAME?</v>
      </c>
      <c r="BH296" s="103"/>
      <c r="BI296" s="103"/>
      <c r="BJ296" s="103"/>
      <c r="BK296" s="103"/>
      <c r="BL296" s="103"/>
      <c r="BM296" s="103"/>
      <c r="BN296" s="24"/>
      <c r="BO296" s="24"/>
    </row>
    <row r="297" spans="1:67" ht="15.5">
      <c r="A297" s="25" t="str">
        <f t="shared" si="53"/>
        <v/>
      </c>
      <c r="B297" s="89"/>
      <c r="C297" s="25"/>
      <c r="D297" s="90"/>
      <c r="E297" s="90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36"/>
      <c r="S297" s="91"/>
      <c r="T297" s="36"/>
      <c r="U297" s="82"/>
      <c r="V297" s="25"/>
      <c r="W297" s="58"/>
      <c r="X297" s="34"/>
      <c r="Y297" s="34"/>
      <c r="Z297" s="36"/>
      <c r="AA297" s="104"/>
      <c r="AB297" s="35"/>
      <c r="AC297" s="25"/>
      <c r="AD297" s="25"/>
      <c r="AE297" s="44"/>
      <c r="AF297" s="94"/>
      <c r="AG297" s="25"/>
      <c r="AH297" s="25"/>
      <c r="AI297" s="25"/>
      <c r="AJ297" s="45" t="str">
        <f t="array" ref="AJ297">IFERROR(INDEX('[1]Master Price'!$E:$E,MATCH(D297,'[1]Master Price'!$B:$B,0)),"0")</f>
        <v>0</v>
      </c>
      <c r="AK297" s="45">
        <f t="shared" si="56"/>
        <v>0</v>
      </c>
      <c r="AL297" s="46" t="str">
        <f t="shared" si="82"/>
        <v>0-day</v>
      </c>
      <c r="AM297" s="46" t="str">
        <f t="shared" si="58"/>
        <v>0-day</v>
      </c>
      <c r="AN297" s="46" t="str">
        <f t="shared" si="83"/>
        <v>0-day</v>
      </c>
      <c r="AO297" s="46" t="str">
        <f t="shared" si="60"/>
        <v>0-day</v>
      </c>
      <c r="AP297" s="46" t="str">
        <f t="shared" si="61"/>
        <v>0-day</v>
      </c>
      <c r="AQ297" s="46" t="str">
        <f t="shared" si="62"/>
        <v>0-day</v>
      </c>
      <c r="AR297" s="103"/>
      <c r="AS297" s="47" t="str">
        <f t="shared" si="63"/>
        <v/>
      </c>
      <c r="AT297" s="35">
        <f t="shared" si="64"/>
        <v>0</v>
      </c>
      <c r="AU297" s="48" t="e">
        <f t="shared" ca="1" si="65"/>
        <v>#NAME?</v>
      </c>
      <c r="AV297" s="48" t="e">
        <f t="shared" ca="1" si="66"/>
        <v>#NAME?</v>
      </c>
      <c r="AW297" s="49" t="e">
        <f t="shared" ca="1" si="67"/>
        <v>#NAME?</v>
      </c>
      <c r="AX297" s="48" t="e">
        <f t="shared" ca="1" si="68"/>
        <v>#NAME?</v>
      </c>
      <c r="AY297" s="49" t="str">
        <f t="shared" si="69"/>
        <v/>
      </c>
      <c r="AZ297" s="50" t="e">
        <f t="shared" ca="1" si="70"/>
        <v>#NAME?</v>
      </c>
      <c r="BA297" s="51" t="e">
        <f t="shared" ca="1" si="71"/>
        <v>#NAME?</v>
      </c>
      <c r="BB297" s="52" t="e">
        <f t="shared" ca="1" si="72"/>
        <v>#NAME?</v>
      </c>
      <c r="BC297" s="51" t="e">
        <f t="shared" ca="1" si="73"/>
        <v>#NAME?</v>
      </c>
      <c r="BD297" s="54" t="e">
        <f t="shared" ca="1" si="74"/>
        <v>#NAME?</v>
      </c>
      <c r="BE297" s="48" t="e">
        <f t="shared" ca="1" si="75"/>
        <v>#NAME?</v>
      </c>
      <c r="BF297" s="50" t="e">
        <f t="shared" ca="1" si="76"/>
        <v>#NAME?</v>
      </c>
      <c r="BG297" s="56" t="e">
        <f t="shared" ca="1" si="77"/>
        <v>#NAME?</v>
      </c>
      <c r="BH297" s="103"/>
      <c r="BI297" s="103"/>
      <c r="BJ297" s="103"/>
      <c r="BK297" s="103"/>
      <c r="BL297" s="103"/>
      <c r="BM297" s="103"/>
      <c r="BN297" s="24"/>
      <c r="BO297" s="24"/>
    </row>
    <row r="298" spans="1:67" ht="15.5">
      <c r="A298" s="25" t="str">
        <f t="shared" si="53"/>
        <v/>
      </c>
      <c r="B298" s="89"/>
      <c r="C298" s="25"/>
      <c r="D298" s="90"/>
      <c r="E298" s="90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36"/>
      <c r="S298" s="91"/>
      <c r="T298" s="36"/>
      <c r="U298" s="82"/>
      <c r="V298" s="25"/>
      <c r="W298" s="58"/>
      <c r="X298" s="34"/>
      <c r="Y298" s="34"/>
      <c r="Z298" s="36"/>
      <c r="AA298" s="104"/>
      <c r="AB298" s="35"/>
      <c r="AC298" s="25"/>
      <c r="AD298" s="25"/>
      <c r="AE298" s="44"/>
      <c r="AF298" s="94"/>
      <c r="AG298" s="25"/>
      <c r="AH298" s="25"/>
      <c r="AI298" s="25"/>
      <c r="AJ298" s="45" t="str">
        <f t="array" ref="AJ298">IFERROR(INDEX('[1]Master Price'!$E:$E,MATCH(D298,'[1]Master Price'!$B:$B,0)),"0")</f>
        <v>0</v>
      </c>
      <c r="AK298" s="45">
        <f t="shared" si="56"/>
        <v>0</v>
      </c>
      <c r="AL298" s="46" t="str">
        <f t="shared" si="82"/>
        <v>0-day</v>
      </c>
      <c r="AM298" s="46" t="str">
        <f t="shared" si="58"/>
        <v>0-day</v>
      </c>
      <c r="AN298" s="46" t="str">
        <f t="shared" si="83"/>
        <v>0-day</v>
      </c>
      <c r="AO298" s="46" t="str">
        <f t="shared" si="60"/>
        <v>0-day</v>
      </c>
      <c r="AP298" s="46" t="str">
        <f t="shared" si="61"/>
        <v>0-day</v>
      </c>
      <c r="AQ298" s="46" t="str">
        <f t="shared" si="62"/>
        <v>0-day</v>
      </c>
      <c r="AR298" s="103"/>
      <c r="AS298" s="47" t="str">
        <f t="shared" si="63"/>
        <v/>
      </c>
      <c r="AT298" s="35">
        <f t="shared" si="64"/>
        <v>0</v>
      </c>
      <c r="AU298" s="48" t="e">
        <f t="shared" ca="1" si="65"/>
        <v>#NAME?</v>
      </c>
      <c r="AV298" s="48" t="e">
        <f t="shared" ca="1" si="66"/>
        <v>#NAME?</v>
      </c>
      <c r="AW298" s="49" t="e">
        <f t="shared" ca="1" si="67"/>
        <v>#NAME?</v>
      </c>
      <c r="AX298" s="48" t="e">
        <f t="shared" ca="1" si="68"/>
        <v>#NAME?</v>
      </c>
      <c r="AY298" s="49" t="str">
        <f t="shared" si="69"/>
        <v/>
      </c>
      <c r="AZ298" s="50" t="e">
        <f t="shared" ca="1" si="70"/>
        <v>#NAME?</v>
      </c>
      <c r="BA298" s="51" t="e">
        <f t="shared" ca="1" si="71"/>
        <v>#NAME?</v>
      </c>
      <c r="BB298" s="52" t="e">
        <f t="shared" ca="1" si="72"/>
        <v>#NAME?</v>
      </c>
      <c r="BC298" s="51" t="e">
        <f t="shared" ca="1" si="73"/>
        <v>#NAME?</v>
      </c>
      <c r="BD298" s="54" t="e">
        <f t="shared" ca="1" si="74"/>
        <v>#NAME?</v>
      </c>
      <c r="BE298" s="48" t="e">
        <f t="shared" ca="1" si="75"/>
        <v>#NAME?</v>
      </c>
      <c r="BF298" s="50" t="e">
        <f t="shared" ca="1" si="76"/>
        <v>#NAME?</v>
      </c>
      <c r="BG298" s="56" t="e">
        <f t="shared" ca="1" si="77"/>
        <v>#NAME?</v>
      </c>
      <c r="BH298" s="103"/>
      <c r="BI298" s="103"/>
      <c r="BJ298" s="103"/>
      <c r="BK298" s="103"/>
      <c r="BL298" s="103"/>
      <c r="BM298" s="103"/>
      <c r="BN298" s="24"/>
      <c r="BO298" s="24"/>
    </row>
    <row r="299" spans="1:67" ht="15.5">
      <c r="A299" s="25" t="str">
        <f t="shared" si="53"/>
        <v/>
      </c>
      <c r="B299" s="89"/>
      <c r="C299" s="25"/>
      <c r="D299" s="90"/>
      <c r="E299" s="90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36"/>
      <c r="S299" s="91"/>
      <c r="T299" s="36"/>
      <c r="U299" s="82"/>
      <c r="V299" s="25"/>
      <c r="W299" s="58"/>
      <c r="X299" s="34"/>
      <c r="Y299" s="34"/>
      <c r="Z299" s="36"/>
      <c r="AA299" s="104"/>
      <c r="AB299" s="35"/>
      <c r="AC299" s="25"/>
      <c r="AD299" s="25"/>
      <c r="AE299" s="44"/>
      <c r="AF299" s="94"/>
      <c r="AG299" s="25"/>
      <c r="AH299" s="25"/>
      <c r="AI299" s="25"/>
      <c r="AJ299" s="45" t="str">
        <f t="array" ref="AJ299">IFERROR(INDEX('[1]Master Price'!$E:$E,MATCH(D299,'[1]Master Price'!$B:$B,0)),"0")</f>
        <v>0</v>
      </c>
      <c r="AK299" s="45">
        <f t="shared" si="56"/>
        <v>0</v>
      </c>
      <c r="AL299" s="46" t="str">
        <f t="shared" si="82"/>
        <v>0-day</v>
      </c>
      <c r="AM299" s="46" t="str">
        <f t="shared" si="58"/>
        <v>0-day</v>
      </c>
      <c r="AN299" s="46" t="str">
        <f t="shared" si="83"/>
        <v>0-day</v>
      </c>
      <c r="AO299" s="46" t="str">
        <f t="shared" si="60"/>
        <v>0-day</v>
      </c>
      <c r="AP299" s="46" t="str">
        <f t="shared" si="61"/>
        <v>0-day</v>
      </c>
      <c r="AQ299" s="46" t="str">
        <f t="shared" si="62"/>
        <v>0-day</v>
      </c>
      <c r="AR299" s="103"/>
      <c r="AS299" s="47" t="str">
        <f t="shared" si="63"/>
        <v/>
      </c>
      <c r="AT299" s="35">
        <f t="shared" si="64"/>
        <v>0</v>
      </c>
      <c r="AU299" s="48" t="e">
        <f t="shared" ca="1" si="65"/>
        <v>#NAME?</v>
      </c>
      <c r="AV299" s="48" t="e">
        <f t="shared" ca="1" si="66"/>
        <v>#NAME?</v>
      </c>
      <c r="AW299" s="49" t="e">
        <f t="shared" ca="1" si="67"/>
        <v>#NAME?</v>
      </c>
      <c r="AX299" s="48" t="e">
        <f t="shared" ca="1" si="68"/>
        <v>#NAME?</v>
      </c>
      <c r="AY299" s="49" t="str">
        <f t="shared" si="69"/>
        <v/>
      </c>
      <c r="AZ299" s="50" t="e">
        <f t="shared" ca="1" si="70"/>
        <v>#NAME?</v>
      </c>
      <c r="BA299" s="51" t="e">
        <f t="shared" ca="1" si="71"/>
        <v>#NAME?</v>
      </c>
      <c r="BB299" s="52" t="e">
        <f t="shared" ca="1" si="72"/>
        <v>#NAME?</v>
      </c>
      <c r="BC299" s="51" t="e">
        <f t="shared" ca="1" si="73"/>
        <v>#NAME?</v>
      </c>
      <c r="BD299" s="54" t="e">
        <f t="shared" ca="1" si="74"/>
        <v>#NAME?</v>
      </c>
      <c r="BE299" s="48" t="e">
        <f t="shared" ca="1" si="75"/>
        <v>#NAME?</v>
      </c>
      <c r="BF299" s="50" t="e">
        <f t="shared" ca="1" si="76"/>
        <v>#NAME?</v>
      </c>
      <c r="BG299" s="56" t="e">
        <f t="shared" ca="1" si="77"/>
        <v>#NAME?</v>
      </c>
      <c r="BH299" s="103"/>
      <c r="BI299" s="103"/>
      <c r="BJ299" s="103"/>
      <c r="BK299" s="103"/>
      <c r="BL299" s="103"/>
      <c r="BM299" s="103"/>
      <c r="BN299" s="24"/>
      <c r="BO299" s="24"/>
    </row>
    <row r="300" spans="1:67" ht="15.5">
      <c r="A300" s="25" t="str">
        <f t="shared" si="53"/>
        <v/>
      </c>
      <c r="B300" s="89"/>
      <c r="C300" s="25"/>
      <c r="D300" s="90"/>
      <c r="E300" s="90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36"/>
      <c r="S300" s="91"/>
      <c r="T300" s="36"/>
      <c r="U300" s="82"/>
      <c r="V300" s="25"/>
      <c r="W300" s="58"/>
      <c r="X300" s="34"/>
      <c r="Y300" s="34"/>
      <c r="Z300" s="36"/>
      <c r="AA300" s="104"/>
      <c r="AB300" s="35"/>
      <c r="AC300" s="25"/>
      <c r="AD300" s="25"/>
      <c r="AE300" s="44"/>
      <c r="AF300" s="94"/>
      <c r="AG300" s="25"/>
      <c r="AH300" s="25"/>
      <c r="AI300" s="25"/>
      <c r="AJ300" s="45" t="str">
        <f t="array" ref="AJ300">IFERROR(INDEX('[1]Master Price'!$E:$E,MATCH(D300,'[1]Master Price'!$B:$B,0)),"0")</f>
        <v>0</v>
      </c>
      <c r="AK300" s="45">
        <f t="shared" si="56"/>
        <v>0</v>
      </c>
      <c r="AL300" s="46" t="str">
        <f t="shared" si="82"/>
        <v>0-day</v>
      </c>
      <c r="AM300" s="46" t="str">
        <f t="shared" si="58"/>
        <v>0-day</v>
      </c>
      <c r="AN300" s="46" t="str">
        <f t="shared" si="83"/>
        <v>0-day</v>
      </c>
      <c r="AO300" s="46" t="str">
        <f t="shared" si="60"/>
        <v>0-day</v>
      </c>
      <c r="AP300" s="46" t="str">
        <f t="shared" si="61"/>
        <v>0-day</v>
      </c>
      <c r="AQ300" s="46" t="str">
        <f t="shared" si="62"/>
        <v>0-day</v>
      </c>
      <c r="AR300" s="103"/>
      <c r="AS300" s="47" t="str">
        <f t="shared" si="63"/>
        <v/>
      </c>
      <c r="AT300" s="35">
        <f t="shared" si="64"/>
        <v>0</v>
      </c>
      <c r="AU300" s="48" t="e">
        <f t="shared" ca="1" si="65"/>
        <v>#NAME?</v>
      </c>
      <c r="AV300" s="48" t="e">
        <f t="shared" ca="1" si="66"/>
        <v>#NAME?</v>
      </c>
      <c r="AW300" s="49" t="e">
        <f t="shared" ca="1" si="67"/>
        <v>#NAME?</v>
      </c>
      <c r="AX300" s="48" t="e">
        <f t="shared" ca="1" si="68"/>
        <v>#NAME?</v>
      </c>
      <c r="AY300" s="49" t="str">
        <f t="shared" si="69"/>
        <v/>
      </c>
      <c r="AZ300" s="50" t="e">
        <f t="shared" ca="1" si="70"/>
        <v>#NAME?</v>
      </c>
      <c r="BA300" s="51" t="e">
        <f t="shared" ca="1" si="71"/>
        <v>#NAME?</v>
      </c>
      <c r="BB300" s="52" t="e">
        <f t="shared" ca="1" si="72"/>
        <v>#NAME?</v>
      </c>
      <c r="BC300" s="51" t="e">
        <f t="shared" ca="1" si="73"/>
        <v>#NAME?</v>
      </c>
      <c r="BD300" s="54" t="e">
        <f t="shared" ca="1" si="74"/>
        <v>#NAME?</v>
      </c>
      <c r="BE300" s="48" t="e">
        <f t="shared" ca="1" si="75"/>
        <v>#NAME?</v>
      </c>
      <c r="BF300" s="50" t="e">
        <f t="shared" ca="1" si="76"/>
        <v>#NAME?</v>
      </c>
      <c r="BG300" s="56" t="e">
        <f t="shared" ca="1" si="77"/>
        <v>#NAME?</v>
      </c>
      <c r="BH300" s="103"/>
      <c r="BI300" s="103"/>
      <c r="BJ300" s="103"/>
      <c r="BK300" s="103"/>
      <c r="BL300" s="103"/>
      <c r="BM300" s="103"/>
      <c r="BN300" s="24"/>
      <c r="BO300" s="24"/>
    </row>
    <row r="301" spans="1:67" ht="15.5">
      <c r="A301" s="25" t="str">
        <f t="shared" si="53"/>
        <v/>
      </c>
      <c r="B301" s="89"/>
      <c r="C301" s="25"/>
      <c r="D301" s="90"/>
      <c r="E301" s="90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36"/>
      <c r="S301" s="91"/>
      <c r="T301" s="36"/>
      <c r="U301" s="82"/>
      <c r="V301" s="25"/>
      <c r="W301" s="58"/>
      <c r="X301" s="34"/>
      <c r="Y301" s="34"/>
      <c r="Z301" s="36"/>
      <c r="AA301" s="104"/>
      <c r="AB301" s="35"/>
      <c r="AC301" s="25"/>
      <c r="AD301" s="25"/>
      <c r="AE301" s="44"/>
      <c r="AF301" s="94"/>
      <c r="AG301" s="25"/>
      <c r="AH301" s="25"/>
      <c r="AI301" s="25"/>
      <c r="AJ301" s="45" t="str">
        <f t="array" ref="AJ301">IFERROR(INDEX('[1]Master Price'!$E:$E,MATCH(D301,'[1]Master Price'!$B:$B,0)),"0")</f>
        <v>0</v>
      </c>
      <c r="AK301" s="45">
        <f t="shared" si="56"/>
        <v>0</v>
      </c>
      <c r="AL301" s="46" t="str">
        <f t="shared" si="82"/>
        <v>0-day</v>
      </c>
      <c r="AM301" s="46" t="str">
        <f t="shared" si="58"/>
        <v>0-day</v>
      </c>
      <c r="AN301" s="46" t="str">
        <f t="shared" si="83"/>
        <v>0-day</v>
      </c>
      <c r="AO301" s="46" t="str">
        <f t="shared" si="60"/>
        <v>0-day</v>
      </c>
      <c r="AP301" s="46" t="str">
        <f t="shared" si="61"/>
        <v>0-day</v>
      </c>
      <c r="AQ301" s="46" t="str">
        <f t="shared" si="62"/>
        <v>0-day</v>
      </c>
      <c r="AR301" s="103"/>
      <c r="AS301" s="47" t="str">
        <f t="shared" si="63"/>
        <v/>
      </c>
      <c r="AT301" s="35">
        <f t="shared" si="64"/>
        <v>0</v>
      </c>
      <c r="AU301" s="48" t="e">
        <f t="shared" ca="1" si="65"/>
        <v>#NAME?</v>
      </c>
      <c r="AV301" s="48" t="e">
        <f t="shared" ca="1" si="66"/>
        <v>#NAME?</v>
      </c>
      <c r="AW301" s="49" t="e">
        <f t="shared" ca="1" si="67"/>
        <v>#NAME?</v>
      </c>
      <c r="AX301" s="48" t="e">
        <f t="shared" ca="1" si="68"/>
        <v>#NAME?</v>
      </c>
      <c r="AY301" s="49" t="str">
        <f t="shared" si="69"/>
        <v/>
      </c>
      <c r="AZ301" s="50" t="e">
        <f t="shared" ca="1" si="70"/>
        <v>#NAME?</v>
      </c>
      <c r="BA301" s="51" t="e">
        <f t="shared" ca="1" si="71"/>
        <v>#NAME?</v>
      </c>
      <c r="BB301" s="52" t="e">
        <f t="shared" ca="1" si="72"/>
        <v>#NAME?</v>
      </c>
      <c r="BC301" s="51" t="e">
        <f t="shared" ca="1" si="73"/>
        <v>#NAME?</v>
      </c>
      <c r="BD301" s="54" t="e">
        <f t="shared" ca="1" si="74"/>
        <v>#NAME?</v>
      </c>
      <c r="BE301" s="48" t="e">
        <f t="shared" ca="1" si="75"/>
        <v>#NAME?</v>
      </c>
      <c r="BF301" s="50" t="e">
        <f t="shared" ca="1" si="76"/>
        <v>#NAME?</v>
      </c>
      <c r="BG301" s="56" t="e">
        <f t="shared" ca="1" si="77"/>
        <v>#NAME?</v>
      </c>
      <c r="BH301" s="103"/>
      <c r="BI301" s="103"/>
      <c r="BJ301" s="103"/>
      <c r="BK301" s="103"/>
      <c r="BL301" s="103"/>
      <c r="BM301" s="103"/>
      <c r="BN301" s="24"/>
      <c r="BO301" s="24"/>
    </row>
    <row r="302" spans="1:67" ht="15.5">
      <c r="A302" s="25" t="str">
        <f t="shared" si="53"/>
        <v/>
      </c>
      <c r="B302" s="89"/>
      <c r="C302" s="25"/>
      <c r="D302" s="90"/>
      <c r="E302" s="90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36"/>
      <c r="S302" s="91"/>
      <c r="T302" s="36"/>
      <c r="U302" s="82"/>
      <c r="V302" s="25"/>
      <c r="W302" s="58"/>
      <c r="X302" s="34"/>
      <c r="Y302" s="34"/>
      <c r="Z302" s="36"/>
      <c r="AA302" s="104"/>
      <c r="AB302" s="35"/>
      <c r="AC302" s="25"/>
      <c r="AD302" s="25"/>
      <c r="AE302" s="44"/>
      <c r="AF302" s="94"/>
      <c r="AG302" s="25"/>
      <c r="AH302" s="25"/>
      <c r="AI302" s="25"/>
      <c r="AJ302" s="45" t="str">
        <f t="array" ref="AJ302">IFERROR(INDEX('[1]Master Price'!$E:$E,MATCH(D302,'[1]Master Price'!$B:$B,0)),"0")</f>
        <v>0</v>
      </c>
      <c r="AK302" s="45">
        <f t="shared" si="56"/>
        <v>0</v>
      </c>
      <c r="AL302" s="46" t="str">
        <f t="shared" si="82"/>
        <v>0-day</v>
      </c>
      <c r="AM302" s="46" t="str">
        <f t="shared" si="58"/>
        <v>0-day</v>
      </c>
      <c r="AN302" s="46" t="str">
        <f t="shared" si="83"/>
        <v>0-day</v>
      </c>
      <c r="AO302" s="46" t="str">
        <f t="shared" si="60"/>
        <v>0-day</v>
      </c>
      <c r="AP302" s="46" t="str">
        <f t="shared" si="61"/>
        <v>0-day</v>
      </c>
      <c r="AQ302" s="46" t="str">
        <f t="shared" si="62"/>
        <v>0-day</v>
      </c>
      <c r="AR302" s="103"/>
      <c r="AS302" s="47" t="str">
        <f t="shared" si="63"/>
        <v/>
      </c>
      <c r="AT302" s="35">
        <f t="shared" si="64"/>
        <v>0</v>
      </c>
      <c r="AU302" s="48" t="e">
        <f t="shared" ca="1" si="65"/>
        <v>#NAME?</v>
      </c>
      <c r="AV302" s="48" t="e">
        <f t="shared" ca="1" si="66"/>
        <v>#NAME?</v>
      </c>
      <c r="AW302" s="49" t="e">
        <f t="shared" ca="1" si="67"/>
        <v>#NAME?</v>
      </c>
      <c r="AX302" s="48" t="e">
        <f t="shared" ca="1" si="68"/>
        <v>#NAME?</v>
      </c>
      <c r="AY302" s="49" t="str">
        <f t="shared" si="69"/>
        <v/>
      </c>
      <c r="AZ302" s="50" t="e">
        <f t="shared" ca="1" si="70"/>
        <v>#NAME?</v>
      </c>
      <c r="BA302" s="51" t="e">
        <f t="shared" ca="1" si="71"/>
        <v>#NAME?</v>
      </c>
      <c r="BB302" s="52" t="e">
        <f t="shared" ca="1" si="72"/>
        <v>#NAME?</v>
      </c>
      <c r="BC302" s="51" t="e">
        <f t="shared" ca="1" si="73"/>
        <v>#NAME?</v>
      </c>
      <c r="BD302" s="54" t="e">
        <f t="shared" ca="1" si="74"/>
        <v>#NAME?</v>
      </c>
      <c r="BE302" s="48" t="e">
        <f t="shared" ca="1" si="75"/>
        <v>#NAME?</v>
      </c>
      <c r="BF302" s="50" t="e">
        <f t="shared" ca="1" si="76"/>
        <v>#NAME?</v>
      </c>
      <c r="BG302" s="56" t="e">
        <f t="shared" ca="1" si="77"/>
        <v>#NAME?</v>
      </c>
      <c r="BH302" s="103"/>
      <c r="BI302" s="103"/>
      <c r="BJ302" s="103"/>
      <c r="BK302" s="103"/>
      <c r="BL302" s="103"/>
      <c r="BM302" s="103"/>
      <c r="BN302" s="24"/>
      <c r="BO302" s="24"/>
    </row>
    <row r="303" spans="1:67" ht="15.5">
      <c r="A303" s="25" t="str">
        <f t="shared" si="53"/>
        <v/>
      </c>
      <c r="B303" s="89"/>
      <c r="C303" s="25"/>
      <c r="D303" s="90"/>
      <c r="E303" s="90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36"/>
      <c r="S303" s="91"/>
      <c r="T303" s="36"/>
      <c r="U303" s="82"/>
      <c r="V303" s="25"/>
      <c r="W303" s="58"/>
      <c r="X303" s="34"/>
      <c r="Y303" s="34"/>
      <c r="Z303" s="36"/>
      <c r="AA303" s="104"/>
      <c r="AB303" s="35"/>
      <c r="AC303" s="25"/>
      <c r="AD303" s="25"/>
      <c r="AE303" s="44"/>
      <c r="AF303" s="94"/>
      <c r="AG303" s="25"/>
      <c r="AH303" s="25"/>
      <c r="AI303" s="25"/>
      <c r="AJ303" s="45" t="str">
        <f t="array" ref="AJ303">IFERROR(INDEX('[1]Master Price'!$E:$E,MATCH(D303,'[1]Master Price'!$B:$B,0)),"0")</f>
        <v>0</v>
      </c>
      <c r="AK303" s="45">
        <f t="shared" si="56"/>
        <v>0</v>
      </c>
      <c r="AL303" s="46" t="str">
        <f t="shared" si="82"/>
        <v>0-day</v>
      </c>
      <c r="AM303" s="46" t="str">
        <f t="shared" si="58"/>
        <v>0-day</v>
      </c>
      <c r="AN303" s="46" t="str">
        <f>IFERROR(DATEDIF(T303,X304,"d"),"0")&amp;"-day"</f>
        <v>0-day</v>
      </c>
      <c r="AO303" s="46" t="str">
        <f>IFERROR(DATEDIF(X304,AA303,"d"),"0")&amp;"-day"</f>
        <v>0-day</v>
      </c>
      <c r="AP303" s="46" t="str">
        <f t="shared" si="61"/>
        <v>0-day</v>
      </c>
      <c r="AQ303" s="46" t="str">
        <f t="shared" si="62"/>
        <v>0-day</v>
      </c>
      <c r="AR303" s="103"/>
      <c r="AS303" s="47" t="str">
        <f t="shared" si="63"/>
        <v/>
      </c>
      <c r="AT303" s="35">
        <f t="shared" si="64"/>
        <v>0</v>
      </c>
      <c r="AU303" s="48" t="e">
        <f t="shared" ca="1" si="65"/>
        <v>#NAME?</v>
      </c>
      <c r="AV303" s="48" t="e">
        <f t="shared" ca="1" si="66"/>
        <v>#NAME?</v>
      </c>
      <c r="AW303" s="49" t="e">
        <f t="shared" ca="1" si="67"/>
        <v>#NAME?</v>
      </c>
      <c r="AX303" s="48" t="e">
        <f t="shared" ca="1" si="68"/>
        <v>#NAME?</v>
      </c>
      <c r="AY303" s="49" t="str">
        <f t="shared" si="69"/>
        <v/>
      </c>
      <c r="AZ303" s="50" t="e">
        <f t="shared" ca="1" si="70"/>
        <v>#NAME?</v>
      </c>
      <c r="BA303" s="51" t="e">
        <f t="shared" ca="1" si="71"/>
        <v>#NAME?</v>
      </c>
      <c r="BB303" s="52" t="e">
        <f t="shared" ca="1" si="72"/>
        <v>#NAME?</v>
      </c>
      <c r="BC303" s="51" t="e">
        <f t="shared" ca="1" si="73"/>
        <v>#NAME?</v>
      </c>
      <c r="BD303" s="54" t="e">
        <f t="shared" ca="1" si="74"/>
        <v>#NAME?</v>
      </c>
      <c r="BE303" s="48" t="e">
        <f t="shared" ca="1" si="75"/>
        <v>#NAME?</v>
      </c>
      <c r="BF303" s="50" t="e">
        <f t="shared" ca="1" si="76"/>
        <v>#NAME?</v>
      </c>
      <c r="BG303" s="56" t="e">
        <f t="shared" ca="1" si="77"/>
        <v>#NAME?</v>
      </c>
      <c r="BH303" s="103"/>
      <c r="BI303" s="103"/>
      <c r="BJ303" s="103"/>
      <c r="BK303" s="103"/>
      <c r="BL303" s="103"/>
      <c r="BM303" s="103"/>
      <c r="BN303" s="24"/>
      <c r="BO303" s="24"/>
    </row>
    <row r="304" spans="1:67" ht="15.5">
      <c r="A304" s="25" t="str">
        <f t="shared" si="53"/>
        <v/>
      </c>
      <c r="B304" s="89"/>
      <c r="C304" s="25"/>
      <c r="D304" s="90"/>
      <c r="E304" s="90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36"/>
      <c r="S304" s="91"/>
      <c r="T304" s="36"/>
      <c r="U304" s="82"/>
      <c r="V304" s="25"/>
      <c r="W304" s="58"/>
      <c r="X304" s="34"/>
      <c r="Y304" s="34"/>
      <c r="Z304" s="36"/>
      <c r="AA304" s="104"/>
      <c r="AB304" s="35"/>
      <c r="AC304" s="25"/>
      <c r="AD304" s="25"/>
      <c r="AE304" s="44"/>
      <c r="AF304" s="94"/>
      <c r="AG304" s="25"/>
      <c r="AH304" s="25"/>
      <c r="AI304" s="25"/>
      <c r="AJ304" s="45" t="str">
        <f t="array" ref="AJ304">IFERROR(INDEX('[1]Master Price'!$E:$E,MATCH(D304,'[1]Master Price'!$B:$B,0)),"0")</f>
        <v>0</v>
      </c>
      <c r="AK304" s="45">
        <f t="shared" si="56"/>
        <v>0</v>
      </c>
      <c r="AL304" s="46" t="str">
        <f t="shared" si="82"/>
        <v>0-day</v>
      </c>
      <c r="AM304" s="46" t="str">
        <f t="shared" si="58"/>
        <v>0-day</v>
      </c>
      <c r="AN304" s="46" t="str">
        <f>IFERROR(DATEDIF(T304,#REF!,"d"),"0")&amp;"-day"</f>
        <v>0-day</v>
      </c>
      <c r="AO304" s="46" t="str">
        <f>IFERROR(DATEDIF(#REF!,AA304,"d"),"0")&amp;"-day"</f>
        <v>0-day</v>
      </c>
      <c r="AP304" s="46" t="str">
        <f t="shared" si="61"/>
        <v>0-day</v>
      </c>
      <c r="AQ304" s="46" t="str">
        <f t="shared" si="62"/>
        <v>0-day</v>
      </c>
      <c r="AR304" s="103"/>
      <c r="AS304" s="47" t="str">
        <f t="shared" si="63"/>
        <v/>
      </c>
      <c r="AT304" s="35">
        <f t="shared" si="64"/>
        <v>0</v>
      </c>
      <c r="AU304" s="48" t="e">
        <f t="shared" ca="1" si="65"/>
        <v>#NAME?</v>
      </c>
      <c r="AV304" s="48" t="e">
        <f t="shared" ca="1" si="66"/>
        <v>#NAME?</v>
      </c>
      <c r="AW304" s="49" t="e">
        <f t="shared" ca="1" si="67"/>
        <v>#NAME?</v>
      </c>
      <c r="AX304" s="48" t="e">
        <f t="shared" ca="1" si="68"/>
        <v>#NAME?</v>
      </c>
      <c r="AY304" s="49" t="str">
        <f t="shared" si="69"/>
        <v/>
      </c>
      <c r="AZ304" s="50" t="e">
        <f t="shared" ca="1" si="70"/>
        <v>#NAME?</v>
      </c>
      <c r="BA304" s="51" t="e">
        <f t="shared" ca="1" si="71"/>
        <v>#NAME?</v>
      </c>
      <c r="BB304" s="52" t="e">
        <f t="shared" ca="1" si="72"/>
        <v>#NAME?</v>
      </c>
      <c r="BC304" s="51" t="e">
        <f t="shared" ca="1" si="73"/>
        <v>#NAME?</v>
      </c>
      <c r="BD304" s="54" t="e">
        <f t="shared" ca="1" si="74"/>
        <v>#NAME?</v>
      </c>
      <c r="BE304" s="48" t="e">
        <f t="shared" ca="1" si="75"/>
        <v>#NAME?</v>
      </c>
      <c r="BF304" s="50" t="e">
        <f t="shared" ca="1" si="76"/>
        <v>#NAME?</v>
      </c>
      <c r="BG304" s="56" t="e">
        <f t="shared" ca="1" si="77"/>
        <v>#NAME?</v>
      </c>
      <c r="BH304" s="103"/>
      <c r="BI304" s="103"/>
      <c r="BJ304" s="103"/>
      <c r="BK304" s="103"/>
      <c r="BL304" s="103"/>
      <c r="BM304" s="103"/>
      <c r="BN304" s="24"/>
      <c r="BO304" s="24"/>
    </row>
    <row r="305" spans="1:67" ht="15.5">
      <c r="A305" s="25" t="str">
        <f t="shared" si="53"/>
        <v/>
      </c>
      <c r="B305" s="89"/>
      <c r="C305" s="25"/>
      <c r="D305" s="90"/>
      <c r="E305" s="90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36"/>
      <c r="S305" s="91"/>
      <c r="T305" s="36"/>
      <c r="U305" s="82"/>
      <c r="V305" s="25"/>
      <c r="W305" s="58"/>
      <c r="X305" s="34"/>
      <c r="Y305" s="34"/>
      <c r="Z305" s="36"/>
      <c r="AA305" s="104"/>
      <c r="AB305" s="35"/>
      <c r="AC305" s="25"/>
      <c r="AD305" s="25"/>
      <c r="AE305" s="44"/>
      <c r="AF305" s="94"/>
      <c r="AG305" s="25"/>
      <c r="AH305" s="25"/>
      <c r="AI305" s="25"/>
      <c r="AJ305" s="45" t="str">
        <f t="array" ref="AJ305">IFERROR(INDEX('[1]Master Price'!$E:$E,MATCH(D305,'[1]Master Price'!$B:$B,0)),"0")</f>
        <v>0</v>
      </c>
      <c r="AK305" s="45">
        <f t="shared" si="56"/>
        <v>0</v>
      </c>
      <c r="AL305" s="46" t="str">
        <f t="shared" si="82"/>
        <v>0-day</v>
      </c>
      <c r="AM305" s="46" t="str">
        <f t="shared" si="58"/>
        <v>0-day</v>
      </c>
      <c r="AN305" s="46" t="str">
        <f t="shared" ref="AN305:AN519" si="84">IFERROR(DATEDIF(T305,X305,"d"),"0")&amp;"-day"</f>
        <v>0-day</v>
      </c>
      <c r="AO305" s="46" t="str">
        <f t="shared" ref="AO305:AO519" si="85">IFERROR(DATEDIF(X305,AA305,"d"),"0")&amp;"-day"</f>
        <v>0-day</v>
      </c>
      <c r="AP305" s="46" t="str">
        <f t="shared" si="61"/>
        <v>0-day</v>
      </c>
      <c r="AQ305" s="46" t="str">
        <f t="shared" si="62"/>
        <v>0-day</v>
      </c>
      <c r="AR305" s="103"/>
      <c r="AS305" s="47" t="str">
        <f t="shared" si="63"/>
        <v/>
      </c>
      <c r="AT305" s="35">
        <f t="shared" si="64"/>
        <v>0</v>
      </c>
      <c r="AU305" s="48" t="e">
        <f t="shared" ca="1" si="65"/>
        <v>#NAME?</v>
      </c>
      <c r="AV305" s="48" t="e">
        <f t="shared" ca="1" si="66"/>
        <v>#NAME?</v>
      </c>
      <c r="AW305" s="49" t="e">
        <f t="shared" ca="1" si="67"/>
        <v>#NAME?</v>
      </c>
      <c r="AX305" s="48" t="e">
        <f t="shared" ca="1" si="68"/>
        <v>#NAME?</v>
      </c>
      <c r="AY305" s="49" t="str">
        <f t="shared" si="69"/>
        <v/>
      </c>
      <c r="AZ305" s="50" t="e">
        <f t="shared" ca="1" si="70"/>
        <v>#NAME?</v>
      </c>
      <c r="BA305" s="51" t="e">
        <f t="shared" ca="1" si="71"/>
        <v>#NAME?</v>
      </c>
      <c r="BB305" s="52" t="e">
        <f t="shared" ca="1" si="72"/>
        <v>#NAME?</v>
      </c>
      <c r="BC305" s="51" t="e">
        <f t="shared" ca="1" si="73"/>
        <v>#NAME?</v>
      </c>
      <c r="BD305" s="54" t="e">
        <f t="shared" ca="1" si="74"/>
        <v>#NAME?</v>
      </c>
      <c r="BE305" s="48" t="e">
        <f t="shared" ca="1" si="75"/>
        <v>#NAME?</v>
      </c>
      <c r="BF305" s="50" t="e">
        <f t="shared" ca="1" si="76"/>
        <v>#NAME?</v>
      </c>
      <c r="BG305" s="56" t="e">
        <f t="shared" ca="1" si="77"/>
        <v>#NAME?</v>
      </c>
      <c r="BH305" s="103"/>
      <c r="BI305" s="103"/>
      <c r="BJ305" s="103"/>
      <c r="BK305" s="103"/>
      <c r="BL305" s="103"/>
      <c r="BM305" s="103"/>
      <c r="BN305" s="24"/>
      <c r="BO305" s="24"/>
    </row>
    <row r="306" spans="1:67" ht="15.5">
      <c r="A306" s="25" t="str">
        <f t="shared" si="53"/>
        <v/>
      </c>
      <c r="B306" s="89"/>
      <c r="C306" s="25"/>
      <c r="D306" s="90"/>
      <c r="E306" s="90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36"/>
      <c r="S306" s="91"/>
      <c r="T306" s="36"/>
      <c r="U306" s="82"/>
      <c r="V306" s="25"/>
      <c r="W306" s="58"/>
      <c r="X306" s="34"/>
      <c r="Y306" s="34"/>
      <c r="Z306" s="36"/>
      <c r="AA306" s="104"/>
      <c r="AB306" s="35"/>
      <c r="AC306" s="25"/>
      <c r="AD306" s="25"/>
      <c r="AE306" s="44"/>
      <c r="AF306" s="94"/>
      <c r="AG306" s="25"/>
      <c r="AH306" s="25"/>
      <c r="AI306" s="25"/>
      <c r="AJ306" s="45" t="str">
        <f t="array" ref="AJ306">IFERROR(INDEX('[1]Master Price'!$E:$E,MATCH(D306,'[1]Master Price'!$B:$B,0)),"0")</f>
        <v>0</v>
      </c>
      <c r="AK306" s="45">
        <f t="shared" si="56"/>
        <v>0</v>
      </c>
      <c r="AL306" s="46" t="str">
        <f t="shared" si="82"/>
        <v>0-day</v>
      </c>
      <c r="AM306" s="46" t="str">
        <f t="shared" si="58"/>
        <v>0-day</v>
      </c>
      <c r="AN306" s="46" t="str">
        <f t="shared" si="84"/>
        <v>0-day</v>
      </c>
      <c r="AO306" s="46" t="str">
        <f t="shared" si="85"/>
        <v>0-day</v>
      </c>
      <c r="AP306" s="46" t="str">
        <f t="shared" si="61"/>
        <v>0-day</v>
      </c>
      <c r="AQ306" s="46" t="str">
        <f t="shared" si="62"/>
        <v>0-day</v>
      </c>
      <c r="AR306" s="103"/>
      <c r="AS306" s="47" t="str">
        <f t="shared" si="63"/>
        <v/>
      </c>
      <c r="AT306" s="35">
        <f t="shared" si="64"/>
        <v>0</v>
      </c>
      <c r="AU306" s="48" t="e">
        <f t="shared" ca="1" si="65"/>
        <v>#NAME?</v>
      </c>
      <c r="AV306" s="48" t="e">
        <f t="shared" ca="1" si="66"/>
        <v>#NAME?</v>
      </c>
      <c r="AW306" s="49" t="e">
        <f t="shared" ca="1" si="67"/>
        <v>#NAME?</v>
      </c>
      <c r="AX306" s="48" t="e">
        <f t="shared" ca="1" si="68"/>
        <v>#NAME?</v>
      </c>
      <c r="AY306" s="49" t="str">
        <f t="shared" si="69"/>
        <v/>
      </c>
      <c r="AZ306" s="50" t="e">
        <f t="shared" ca="1" si="70"/>
        <v>#NAME?</v>
      </c>
      <c r="BA306" s="51" t="e">
        <f t="shared" ca="1" si="71"/>
        <v>#NAME?</v>
      </c>
      <c r="BB306" s="52" t="e">
        <f t="shared" ca="1" si="72"/>
        <v>#NAME?</v>
      </c>
      <c r="BC306" s="51" t="e">
        <f t="shared" ca="1" si="73"/>
        <v>#NAME?</v>
      </c>
      <c r="BD306" s="54" t="e">
        <f t="shared" ca="1" si="74"/>
        <v>#NAME?</v>
      </c>
      <c r="BE306" s="48" t="e">
        <f t="shared" ca="1" si="75"/>
        <v>#NAME?</v>
      </c>
      <c r="BF306" s="50" t="e">
        <f t="shared" ca="1" si="76"/>
        <v>#NAME?</v>
      </c>
      <c r="BG306" s="56" t="e">
        <f t="shared" ca="1" si="77"/>
        <v>#NAME?</v>
      </c>
      <c r="BH306" s="103"/>
      <c r="BI306" s="103"/>
      <c r="BJ306" s="103"/>
      <c r="BK306" s="103"/>
      <c r="BL306" s="103"/>
      <c r="BM306" s="103"/>
      <c r="BN306" s="24"/>
      <c r="BO306" s="24"/>
    </row>
    <row r="307" spans="1:67" ht="15.5">
      <c r="A307" s="25" t="str">
        <f t="shared" si="53"/>
        <v/>
      </c>
      <c r="B307" s="89"/>
      <c r="C307" s="25"/>
      <c r="D307" s="90"/>
      <c r="E307" s="90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36"/>
      <c r="S307" s="91"/>
      <c r="T307" s="36"/>
      <c r="U307" s="82"/>
      <c r="V307" s="25"/>
      <c r="W307" s="58"/>
      <c r="X307" s="34"/>
      <c r="Y307" s="34"/>
      <c r="Z307" s="36"/>
      <c r="AA307" s="104"/>
      <c r="AB307" s="35"/>
      <c r="AC307" s="25"/>
      <c r="AD307" s="25"/>
      <c r="AE307" s="44"/>
      <c r="AF307" s="94"/>
      <c r="AG307" s="25"/>
      <c r="AH307" s="25"/>
      <c r="AI307" s="25"/>
      <c r="AJ307" s="45" t="str">
        <f t="array" ref="AJ307">IFERROR(INDEX('[1]Master Price'!$E:$E,MATCH(D307,'[1]Master Price'!$B:$B,0)),"0")</f>
        <v>0</v>
      </c>
      <c r="AK307" s="45">
        <f t="shared" si="56"/>
        <v>0</v>
      </c>
      <c r="AL307" s="46" t="str">
        <f t="shared" si="82"/>
        <v>0-day</v>
      </c>
      <c r="AM307" s="46" t="str">
        <f t="shared" si="58"/>
        <v>0-day</v>
      </c>
      <c r="AN307" s="46" t="str">
        <f t="shared" si="84"/>
        <v>0-day</v>
      </c>
      <c r="AO307" s="46" t="str">
        <f t="shared" si="85"/>
        <v>0-day</v>
      </c>
      <c r="AP307" s="46" t="str">
        <f t="shared" si="61"/>
        <v>0-day</v>
      </c>
      <c r="AQ307" s="46" t="str">
        <f t="shared" si="62"/>
        <v>0-day</v>
      </c>
      <c r="AR307" s="103"/>
      <c r="AS307" s="47" t="str">
        <f t="shared" si="63"/>
        <v/>
      </c>
      <c r="AT307" s="35">
        <f t="shared" si="64"/>
        <v>0</v>
      </c>
      <c r="AU307" s="48" t="e">
        <f t="shared" ca="1" si="65"/>
        <v>#NAME?</v>
      </c>
      <c r="AV307" s="48" t="e">
        <f t="shared" ca="1" si="66"/>
        <v>#NAME?</v>
      </c>
      <c r="AW307" s="49" t="e">
        <f t="shared" ca="1" si="67"/>
        <v>#NAME?</v>
      </c>
      <c r="AX307" s="48" t="e">
        <f t="shared" ca="1" si="68"/>
        <v>#NAME?</v>
      </c>
      <c r="AY307" s="49" t="str">
        <f t="shared" si="69"/>
        <v/>
      </c>
      <c r="AZ307" s="50" t="e">
        <f t="shared" ca="1" si="70"/>
        <v>#NAME?</v>
      </c>
      <c r="BA307" s="51" t="e">
        <f t="shared" ca="1" si="71"/>
        <v>#NAME?</v>
      </c>
      <c r="BB307" s="52" t="e">
        <f t="shared" ca="1" si="72"/>
        <v>#NAME?</v>
      </c>
      <c r="BC307" s="51" t="e">
        <f t="shared" ca="1" si="73"/>
        <v>#NAME?</v>
      </c>
      <c r="BD307" s="54" t="e">
        <f t="shared" ca="1" si="74"/>
        <v>#NAME?</v>
      </c>
      <c r="BE307" s="48" t="e">
        <f t="shared" ca="1" si="75"/>
        <v>#NAME?</v>
      </c>
      <c r="BF307" s="50" t="e">
        <f t="shared" ca="1" si="76"/>
        <v>#NAME?</v>
      </c>
      <c r="BG307" s="56" t="e">
        <f t="shared" ca="1" si="77"/>
        <v>#NAME?</v>
      </c>
      <c r="BH307" s="103"/>
      <c r="BI307" s="103"/>
      <c r="BJ307" s="103"/>
      <c r="BK307" s="103"/>
      <c r="BL307" s="103"/>
      <c r="BM307" s="103"/>
      <c r="BN307" s="24"/>
      <c r="BO307" s="24"/>
    </row>
    <row r="308" spans="1:67" ht="15.5">
      <c r="A308" s="25" t="str">
        <f t="shared" si="53"/>
        <v/>
      </c>
      <c r="B308" s="89"/>
      <c r="C308" s="25"/>
      <c r="D308" s="90"/>
      <c r="E308" s="90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36"/>
      <c r="S308" s="91"/>
      <c r="T308" s="36"/>
      <c r="U308" s="82"/>
      <c r="V308" s="25"/>
      <c r="W308" s="58"/>
      <c r="X308" s="34"/>
      <c r="Y308" s="34"/>
      <c r="Z308" s="36"/>
      <c r="AA308" s="104"/>
      <c r="AB308" s="35"/>
      <c r="AC308" s="25"/>
      <c r="AD308" s="25"/>
      <c r="AE308" s="44"/>
      <c r="AF308" s="94"/>
      <c r="AG308" s="25"/>
      <c r="AH308" s="25"/>
      <c r="AI308" s="25"/>
      <c r="AJ308" s="45" t="str">
        <f t="array" ref="AJ308">IFERROR(INDEX('[1]Master Price'!$E:$E,MATCH(D308,'[1]Master Price'!$B:$B,0)),"0")</f>
        <v>0</v>
      </c>
      <c r="AK308" s="45">
        <f t="shared" si="56"/>
        <v>0</v>
      </c>
      <c r="AL308" s="46" t="str">
        <f t="shared" si="82"/>
        <v>0-day</v>
      </c>
      <c r="AM308" s="46" t="str">
        <f t="shared" si="58"/>
        <v>0-day</v>
      </c>
      <c r="AN308" s="46" t="str">
        <f t="shared" si="84"/>
        <v>0-day</v>
      </c>
      <c r="AO308" s="46" t="str">
        <f t="shared" si="85"/>
        <v>0-day</v>
      </c>
      <c r="AP308" s="46" t="str">
        <f t="shared" si="61"/>
        <v>0-day</v>
      </c>
      <c r="AQ308" s="46" t="str">
        <f t="shared" si="62"/>
        <v>0-day</v>
      </c>
      <c r="AR308" s="103"/>
      <c r="AS308" s="47" t="str">
        <f t="shared" si="63"/>
        <v/>
      </c>
      <c r="AT308" s="35">
        <f t="shared" si="64"/>
        <v>0</v>
      </c>
      <c r="AU308" s="48" t="e">
        <f t="shared" ca="1" si="65"/>
        <v>#NAME?</v>
      </c>
      <c r="AV308" s="48" t="e">
        <f t="shared" ca="1" si="66"/>
        <v>#NAME?</v>
      </c>
      <c r="AW308" s="49" t="e">
        <f t="shared" ca="1" si="67"/>
        <v>#NAME?</v>
      </c>
      <c r="AX308" s="48" t="e">
        <f t="shared" ca="1" si="68"/>
        <v>#NAME?</v>
      </c>
      <c r="AY308" s="49" t="str">
        <f t="shared" si="69"/>
        <v/>
      </c>
      <c r="AZ308" s="50" t="e">
        <f t="shared" ca="1" si="70"/>
        <v>#NAME?</v>
      </c>
      <c r="BA308" s="51" t="e">
        <f t="shared" ca="1" si="71"/>
        <v>#NAME?</v>
      </c>
      <c r="BB308" s="52" t="e">
        <f t="shared" ca="1" si="72"/>
        <v>#NAME?</v>
      </c>
      <c r="BC308" s="51" t="e">
        <f t="shared" ca="1" si="73"/>
        <v>#NAME?</v>
      </c>
      <c r="BD308" s="54" t="e">
        <f t="shared" ca="1" si="74"/>
        <v>#NAME?</v>
      </c>
      <c r="BE308" s="48" t="e">
        <f t="shared" ca="1" si="75"/>
        <v>#NAME?</v>
      </c>
      <c r="BF308" s="50" t="e">
        <f t="shared" ca="1" si="76"/>
        <v>#NAME?</v>
      </c>
      <c r="BG308" s="56" t="e">
        <f t="shared" ca="1" si="77"/>
        <v>#NAME?</v>
      </c>
      <c r="BH308" s="103"/>
      <c r="BI308" s="103"/>
      <c r="BJ308" s="103"/>
      <c r="BK308" s="103"/>
      <c r="BL308" s="103"/>
      <c r="BM308" s="103"/>
      <c r="BN308" s="24"/>
      <c r="BO308" s="24"/>
    </row>
    <row r="309" spans="1:67" ht="15.5">
      <c r="A309" s="25" t="str">
        <f t="shared" si="53"/>
        <v/>
      </c>
      <c r="B309" s="89"/>
      <c r="C309" s="25"/>
      <c r="D309" s="90"/>
      <c r="E309" s="90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36"/>
      <c r="S309" s="91"/>
      <c r="T309" s="36"/>
      <c r="U309" s="82"/>
      <c r="V309" s="25"/>
      <c r="W309" s="58"/>
      <c r="X309" s="34"/>
      <c r="Y309" s="34"/>
      <c r="Z309" s="36"/>
      <c r="AA309" s="104"/>
      <c r="AB309" s="35"/>
      <c r="AC309" s="25"/>
      <c r="AD309" s="25"/>
      <c r="AE309" s="44"/>
      <c r="AF309" s="94"/>
      <c r="AG309" s="25"/>
      <c r="AH309" s="25"/>
      <c r="AI309" s="25"/>
      <c r="AJ309" s="45" t="str">
        <f t="array" ref="AJ309">IFERROR(INDEX('[1]Master Price'!$E:$E,MATCH(D309,'[1]Master Price'!$B:$B,0)),"0")</f>
        <v>0</v>
      </c>
      <c r="AK309" s="45">
        <f t="shared" si="56"/>
        <v>0</v>
      </c>
      <c r="AL309" s="46" t="str">
        <f t="shared" si="82"/>
        <v>0-day</v>
      </c>
      <c r="AM309" s="46" t="str">
        <f t="shared" si="58"/>
        <v>0-day</v>
      </c>
      <c r="AN309" s="46" t="str">
        <f t="shared" si="84"/>
        <v>0-day</v>
      </c>
      <c r="AO309" s="46" t="str">
        <f t="shared" si="85"/>
        <v>0-day</v>
      </c>
      <c r="AP309" s="46" t="str">
        <f t="shared" si="61"/>
        <v>0-day</v>
      </c>
      <c r="AQ309" s="46" t="str">
        <f t="shared" si="62"/>
        <v>0-day</v>
      </c>
      <c r="AR309" s="103"/>
      <c r="AS309" s="47" t="str">
        <f t="shared" si="63"/>
        <v/>
      </c>
      <c r="AT309" s="35">
        <f t="shared" si="64"/>
        <v>0</v>
      </c>
      <c r="AU309" s="48" t="e">
        <f t="shared" ca="1" si="65"/>
        <v>#NAME?</v>
      </c>
      <c r="AV309" s="48" t="e">
        <f t="shared" ca="1" si="66"/>
        <v>#NAME?</v>
      </c>
      <c r="AW309" s="49" t="e">
        <f t="shared" ca="1" si="67"/>
        <v>#NAME?</v>
      </c>
      <c r="AX309" s="48" t="e">
        <f t="shared" ca="1" si="68"/>
        <v>#NAME?</v>
      </c>
      <c r="AY309" s="49" t="str">
        <f t="shared" si="69"/>
        <v/>
      </c>
      <c r="AZ309" s="50" t="e">
        <f t="shared" ca="1" si="70"/>
        <v>#NAME?</v>
      </c>
      <c r="BA309" s="51" t="e">
        <f t="shared" ca="1" si="71"/>
        <v>#NAME?</v>
      </c>
      <c r="BB309" s="52" t="e">
        <f t="shared" ca="1" si="72"/>
        <v>#NAME?</v>
      </c>
      <c r="BC309" s="51" t="e">
        <f t="shared" ca="1" si="73"/>
        <v>#NAME?</v>
      </c>
      <c r="BD309" s="54" t="e">
        <f t="shared" ca="1" si="74"/>
        <v>#NAME?</v>
      </c>
      <c r="BE309" s="48" t="e">
        <f t="shared" ca="1" si="75"/>
        <v>#NAME?</v>
      </c>
      <c r="BF309" s="50" t="e">
        <f t="shared" ca="1" si="76"/>
        <v>#NAME?</v>
      </c>
      <c r="BG309" s="56" t="e">
        <f t="shared" ca="1" si="77"/>
        <v>#NAME?</v>
      </c>
      <c r="BH309" s="103"/>
      <c r="BI309" s="103"/>
      <c r="BJ309" s="103"/>
      <c r="BK309" s="103"/>
      <c r="BL309" s="103"/>
      <c r="BM309" s="103"/>
      <c r="BN309" s="24"/>
      <c r="BO309" s="24"/>
    </row>
    <row r="310" spans="1:67" ht="15.5">
      <c r="A310" s="25" t="str">
        <f t="shared" si="53"/>
        <v/>
      </c>
      <c r="B310" s="89"/>
      <c r="C310" s="25"/>
      <c r="D310" s="90"/>
      <c r="E310" s="90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36"/>
      <c r="S310" s="91"/>
      <c r="T310" s="36"/>
      <c r="U310" s="82"/>
      <c r="V310" s="25"/>
      <c r="W310" s="58"/>
      <c r="X310" s="34"/>
      <c r="Y310" s="34"/>
      <c r="Z310" s="36"/>
      <c r="AA310" s="104"/>
      <c r="AB310" s="35"/>
      <c r="AC310" s="25"/>
      <c r="AD310" s="25"/>
      <c r="AE310" s="44"/>
      <c r="AF310" s="94"/>
      <c r="AG310" s="25"/>
      <c r="AH310" s="25"/>
      <c r="AI310" s="25"/>
      <c r="AJ310" s="45" t="str">
        <f t="array" ref="AJ310">IFERROR(INDEX('[1]Master Price'!$E:$E,MATCH(D310,'[1]Master Price'!$B:$B,0)),"0")</f>
        <v>0</v>
      </c>
      <c r="AK310" s="45">
        <f t="shared" si="56"/>
        <v>0</v>
      </c>
      <c r="AL310" s="46" t="str">
        <f t="shared" si="82"/>
        <v>0-day</v>
      </c>
      <c r="AM310" s="46" t="str">
        <f t="shared" si="58"/>
        <v>0-day</v>
      </c>
      <c r="AN310" s="46" t="str">
        <f t="shared" si="84"/>
        <v>0-day</v>
      </c>
      <c r="AO310" s="46" t="str">
        <f t="shared" si="85"/>
        <v>0-day</v>
      </c>
      <c r="AP310" s="46" t="str">
        <f t="shared" si="61"/>
        <v>0-day</v>
      </c>
      <c r="AQ310" s="46" t="str">
        <f t="shared" si="62"/>
        <v>0-day</v>
      </c>
      <c r="AR310" s="103"/>
      <c r="AS310" s="47" t="str">
        <f t="shared" si="63"/>
        <v/>
      </c>
      <c r="AT310" s="35">
        <f t="shared" si="64"/>
        <v>0</v>
      </c>
      <c r="AU310" s="48" t="e">
        <f t="shared" ca="1" si="65"/>
        <v>#NAME?</v>
      </c>
      <c r="AV310" s="48" t="e">
        <f t="shared" ca="1" si="66"/>
        <v>#NAME?</v>
      </c>
      <c r="AW310" s="49" t="e">
        <f t="shared" ca="1" si="67"/>
        <v>#NAME?</v>
      </c>
      <c r="AX310" s="48" t="e">
        <f t="shared" ca="1" si="68"/>
        <v>#NAME?</v>
      </c>
      <c r="AY310" s="49" t="str">
        <f t="shared" si="69"/>
        <v/>
      </c>
      <c r="AZ310" s="50" t="e">
        <f t="shared" ca="1" si="70"/>
        <v>#NAME?</v>
      </c>
      <c r="BA310" s="51" t="e">
        <f t="shared" ca="1" si="71"/>
        <v>#NAME?</v>
      </c>
      <c r="BB310" s="52" t="e">
        <f t="shared" ca="1" si="72"/>
        <v>#NAME?</v>
      </c>
      <c r="BC310" s="51" t="e">
        <f t="shared" ca="1" si="73"/>
        <v>#NAME?</v>
      </c>
      <c r="BD310" s="54" t="e">
        <f t="shared" ca="1" si="74"/>
        <v>#NAME?</v>
      </c>
      <c r="BE310" s="48" t="e">
        <f t="shared" ca="1" si="75"/>
        <v>#NAME?</v>
      </c>
      <c r="BF310" s="50" t="e">
        <f t="shared" ca="1" si="76"/>
        <v>#NAME?</v>
      </c>
      <c r="BG310" s="56" t="e">
        <f t="shared" ca="1" si="77"/>
        <v>#NAME?</v>
      </c>
      <c r="BH310" s="103"/>
      <c r="BI310" s="103"/>
      <c r="BJ310" s="103"/>
      <c r="BK310" s="103"/>
      <c r="BL310" s="103"/>
      <c r="BM310" s="103"/>
      <c r="BN310" s="24"/>
      <c r="BO310" s="24"/>
    </row>
    <row r="311" spans="1:67" ht="15.5">
      <c r="A311" s="25" t="str">
        <f t="shared" si="53"/>
        <v/>
      </c>
      <c r="B311" s="89"/>
      <c r="C311" s="25"/>
      <c r="D311" s="90"/>
      <c r="E311" s="90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36"/>
      <c r="S311" s="91"/>
      <c r="T311" s="36"/>
      <c r="U311" s="82"/>
      <c r="V311" s="25"/>
      <c r="W311" s="58"/>
      <c r="X311" s="34"/>
      <c r="Y311" s="34"/>
      <c r="Z311" s="36"/>
      <c r="AA311" s="104"/>
      <c r="AB311" s="35"/>
      <c r="AC311" s="25"/>
      <c r="AD311" s="25"/>
      <c r="AE311" s="44"/>
      <c r="AF311" s="94"/>
      <c r="AG311" s="25"/>
      <c r="AH311" s="25"/>
      <c r="AI311" s="25"/>
      <c r="AJ311" s="45" t="str">
        <f t="array" ref="AJ311">IFERROR(INDEX('[1]Master Price'!$E:$E,MATCH(D311,'[1]Master Price'!$B:$B,0)),"0")</f>
        <v>0</v>
      </c>
      <c r="AK311" s="45">
        <f t="shared" si="56"/>
        <v>0</v>
      </c>
      <c r="AL311" s="46" t="str">
        <f t="shared" si="82"/>
        <v>0-day</v>
      </c>
      <c r="AM311" s="46" t="str">
        <f t="shared" si="58"/>
        <v>0-day</v>
      </c>
      <c r="AN311" s="46" t="str">
        <f t="shared" si="84"/>
        <v>0-day</v>
      </c>
      <c r="AO311" s="46" t="str">
        <f t="shared" si="85"/>
        <v>0-day</v>
      </c>
      <c r="AP311" s="46" t="str">
        <f t="shared" si="61"/>
        <v>0-day</v>
      </c>
      <c r="AQ311" s="46" t="str">
        <f t="shared" si="62"/>
        <v>0-day</v>
      </c>
      <c r="AR311" s="103"/>
      <c r="AS311" s="47" t="str">
        <f t="shared" si="63"/>
        <v/>
      </c>
      <c r="AT311" s="35">
        <f t="shared" si="64"/>
        <v>0</v>
      </c>
      <c r="AU311" s="48" t="e">
        <f t="shared" ca="1" si="65"/>
        <v>#NAME?</v>
      </c>
      <c r="AV311" s="48" t="e">
        <f t="shared" ca="1" si="66"/>
        <v>#NAME?</v>
      </c>
      <c r="AW311" s="49" t="e">
        <f t="shared" ca="1" si="67"/>
        <v>#NAME?</v>
      </c>
      <c r="AX311" s="48" t="e">
        <f t="shared" ca="1" si="68"/>
        <v>#NAME?</v>
      </c>
      <c r="AY311" s="49" t="str">
        <f t="shared" si="69"/>
        <v/>
      </c>
      <c r="AZ311" s="50" t="e">
        <f t="shared" ca="1" si="70"/>
        <v>#NAME?</v>
      </c>
      <c r="BA311" s="51" t="e">
        <f t="shared" ca="1" si="71"/>
        <v>#NAME?</v>
      </c>
      <c r="BB311" s="52" t="e">
        <f t="shared" ca="1" si="72"/>
        <v>#NAME?</v>
      </c>
      <c r="BC311" s="51" t="e">
        <f t="shared" ca="1" si="73"/>
        <v>#NAME?</v>
      </c>
      <c r="BD311" s="54" t="e">
        <f t="shared" ca="1" si="74"/>
        <v>#NAME?</v>
      </c>
      <c r="BE311" s="48" t="e">
        <f t="shared" ca="1" si="75"/>
        <v>#NAME?</v>
      </c>
      <c r="BF311" s="50" t="e">
        <f t="shared" ca="1" si="76"/>
        <v>#NAME?</v>
      </c>
      <c r="BG311" s="56" t="e">
        <f t="shared" ca="1" si="77"/>
        <v>#NAME?</v>
      </c>
      <c r="BH311" s="103"/>
      <c r="BI311" s="103"/>
      <c r="BJ311" s="103"/>
      <c r="BK311" s="103"/>
      <c r="BL311" s="103"/>
      <c r="BM311" s="103"/>
      <c r="BN311" s="24"/>
      <c r="BO311" s="24"/>
    </row>
    <row r="312" spans="1:67" ht="15.5">
      <c r="A312" s="25" t="str">
        <f t="shared" si="53"/>
        <v/>
      </c>
      <c r="B312" s="89"/>
      <c r="C312" s="25"/>
      <c r="D312" s="90"/>
      <c r="E312" s="90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36"/>
      <c r="S312" s="91"/>
      <c r="T312" s="36"/>
      <c r="U312" s="82"/>
      <c r="V312" s="25"/>
      <c r="W312" s="58"/>
      <c r="X312" s="34"/>
      <c r="Y312" s="34"/>
      <c r="Z312" s="36"/>
      <c r="AA312" s="104"/>
      <c r="AB312" s="35"/>
      <c r="AC312" s="25"/>
      <c r="AD312" s="25"/>
      <c r="AE312" s="44"/>
      <c r="AF312" s="94"/>
      <c r="AG312" s="25"/>
      <c r="AH312" s="25"/>
      <c r="AI312" s="25"/>
      <c r="AJ312" s="45" t="str">
        <f t="array" ref="AJ312">IFERROR(INDEX('[1]Master Price'!$E:$E,MATCH(D312,'[1]Master Price'!$B:$B,0)),"0")</f>
        <v>0</v>
      </c>
      <c r="AK312" s="45">
        <f t="shared" si="56"/>
        <v>0</v>
      </c>
      <c r="AL312" s="46" t="str">
        <f t="shared" si="82"/>
        <v>0-day</v>
      </c>
      <c r="AM312" s="46" t="str">
        <f t="shared" si="58"/>
        <v>0-day</v>
      </c>
      <c r="AN312" s="46" t="str">
        <f t="shared" si="84"/>
        <v>0-day</v>
      </c>
      <c r="AO312" s="46" t="str">
        <f t="shared" si="85"/>
        <v>0-day</v>
      </c>
      <c r="AP312" s="46" t="str">
        <f t="shared" si="61"/>
        <v>0-day</v>
      </c>
      <c r="AQ312" s="46" t="str">
        <f t="shared" si="62"/>
        <v>0-day</v>
      </c>
      <c r="AR312" s="103"/>
      <c r="AS312" s="47" t="str">
        <f t="shared" si="63"/>
        <v/>
      </c>
      <c r="AT312" s="35">
        <f t="shared" si="64"/>
        <v>0</v>
      </c>
      <c r="AU312" s="48" t="e">
        <f t="shared" ca="1" si="65"/>
        <v>#NAME?</v>
      </c>
      <c r="AV312" s="48" t="e">
        <f t="shared" ca="1" si="66"/>
        <v>#NAME?</v>
      </c>
      <c r="AW312" s="49" t="e">
        <f t="shared" ca="1" si="67"/>
        <v>#NAME?</v>
      </c>
      <c r="AX312" s="48" t="e">
        <f t="shared" ca="1" si="68"/>
        <v>#NAME?</v>
      </c>
      <c r="AY312" s="49" t="str">
        <f t="shared" si="69"/>
        <v/>
      </c>
      <c r="AZ312" s="50" t="e">
        <f t="shared" ca="1" si="70"/>
        <v>#NAME?</v>
      </c>
      <c r="BA312" s="51" t="e">
        <f t="shared" ca="1" si="71"/>
        <v>#NAME?</v>
      </c>
      <c r="BB312" s="52" t="e">
        <f t="shared" ca="1" si="72"/>
        <v>#NAME?</v>
      </c>
      <c r="BC312" s="51" t="e">
        <f t="shared" ca="1" si="73"/>
        <v>#NAME?</v>
      </c>
      <c r="BD312" s="54" t="e">
        <f t="shared" ca="1" si="74"/>
        <v>#NAME?</v>
      </c>
      <c r="BE312" s="48" t="e">
        <f t="shared" ca="1" si="75"/>
        <v>#NAME?</v>
      </c>
      <c r="BF312" s="50" t="e">
        <f t="shared" ca="1" si="76"/>
        <v>#NAME?</v>
      </c>
      <c r="BG312" s="56" t="e">
        <f t="shared" ca="1" si="77"/>
        <v>#NAME?</v>
      </c>
      <c r="BH312" s="103"/>
      <c r="BI312" s="103"/>
      <c r="BJ312" s="103"/>
      <c r="BK312" s="103"/>
      <c r="BL312" s="103"/>
      <c r="BM312" s="103"/>
      <c r="BN312" s="24"/>
      <c r="BO312" s="24"/>
    </row>
    <row r="313" spans="1:67" ht="15.5">
      <c r="A313" s="25" t="str">
        <f t="shared" si="53"/>
        <v/>
      </c>
      <c r="B313" s="89"/>
      <c r="C313" s="25"/>
      <c r="D313" s="90"/>
      <c r="E313" s="90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36"/>
      <c r="S313" s="91"/>
      <c r="T313" s="36"/>
      <c r="U313" s="82"/>
      <c r="V313" s="25"/>
      <c r="W313" s="58"/>
      <c r="X313" s="34"/>
      <c r="Y313" s="34"/>
      <c r="Z313" s="36"/>
      <c r="AA313" s="104"/>
      <c r="AB313" s="35"/>
      <c r="AC313" s="25"/>
      <c r="AD313" s="25"/>
      <c r="AE313" s="44"/>
      <c r="AF313" s="94"/>
      <c r="AG313" s="25"/>
      <c r="AH313" s="25"/>
      <c r="AI313" s="25"/>
      <c r="AJ313" s="45" t="str">
        <f t="array" ref="AJ313">IFERROR(INDEX('[1]Master Price'!$E:$E,MATCH(D313,'[1]Master Price'!$B:$B,0)),"0")</f>
        <v>0</v>
      </c>
      <c r="AK313" s="45">
        <f t="shared" si="56"/>
        <v>0</v>
      </c>
      <c r="AL313" s="46" t="str">
        <f t="shared" si="82"/>
        <v>0-day</v>
      </c>
      <c r="AM313" s="46" t="str">
        <f t="shared" si="58"/>
        <v>0-day</v>
      </c>
      <c r="AN313" s="46" t="str">
        <f t="shared" si="84"/>
        <v>0-day</v>
      </c>
      <c r="AO313" s="46" t="str">
        <f t="shared" si="85"/>
        <v>0-day</v>
      </c>
      <c r="AP313" s="46" t="str">
        <f t="shared" si="61"/>
        <v>0-day</v>
      </c>
      <c r="AQ313" s="46" t="str">
        <f t="shared" si="62"/>
        <v>0-day</v>
      </c>
      <c r="AR313" s="103"/>
      <c r="AS313" s="47" t="str">
        <f t="shared" si="63"/>
        <v/>
      </c>
      <c r="AT313" s="35">
        <f t="shared" si="64"/>
        <v>0</v>
      </c>
      <c r="AU313" s="48" t="e">
        <f t="shared" ca="1" si="65"/>
        <v>#NAME?</v>
      </c>
      <c r="AV313" s="48" t="e">
        <f t="shared" ca="1" si="66"/>
        <v>#NAME?</v>
      </c>
      <c r="AW313" s="49" t="e">
        <f t="shared" ca="1" si="67"/>
        <v>#NAME?</v>
      </c>
      <c r="AX313" s="48" t="e">
        <f t="shared" ca="1" si="68"/>
        <v>#NAME?</v>
      </c>
      <c r="AY313" s="49" t="str">
        <f t="shared" si="69"/>
        <v/>
      </c>
      <c r="AZ313" s="50" t="e">
        <f t="shared" ca="1" si="70"/>
        <v>#NAME?</v>
      </c>
      <c r="BA313" s="51" t="e">
        <f t="shared" ca="1" si="71"/>
        <v>#NAME?</v>
      </c>
      <c r="BB313" s="52" t="e">
        <f t="shared" ca="1" si="72"/>
        <v>#NAME?</v>
      </c>
      <c r="BC313" s="51" t="e">
        <f t="shared" ca="1" si="73"/>
        <v>#NAME?</v>
      </c>
      <c r="BD313" s="54" t="e">
        <f t="shared" ca="1" si="74"/>
        <v>#NAME?</v>
      </c>
      <c r="BE313" s="48" t="e">
        <f t="shared" ca="1" si="75"/>
        <v>#NAME?</v>
      </c>
      <c r="BF313" s="50" t="e">
        <f t="shared" ca="1" si="76"/>
        <v>#NAME?</v>
      </c>
      <c r="BG313" s="56" t="e">
        <f t="shared" ca="1" si="77"/>
        <v>#NAME?</v>
      </c>
      <c r="BH313" s="103"/>
      <c r="BI313" s="103"/>
      <c r="BJ313" s="103"/>
      <c r="BK313" s="103"/>
      <c r="BL313" s="103"/>
      <c r="BM313" s="103"/>
      <c r="BN313" s="24"/>
      <c r="BO313" s="24"/>
    </row>
    <row r="314" spans="1:67" ht="15.5">
      <c r="A314" s="25" t="str">
        <f t="shared" si="53"/>
        <v/>
      </c>
      <c r="B314" s="89"/>
      <c r="C314" s="25"/>
      <c r="D314" s="90"/>
      <c r="E314" s="90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36"/>
      <c r="S314" s="91"/>
      <c r="T314" s="36"/>
      <c r="U314" s="82"/>
      <c r="V314" s="25"/>
      <c r="W314" s="58"/>
      <c r="X314" s="34"/>
      <c r="Y314" s="34"/>
      <c r="Z314" s="36"/>
      <c r="AA314" s="104"/>
      <c r="AB314" s="35"/>
      <c r="AC314" s="25"/>
      <c r="AD314" s="25"/>
      <c r="AE314" s="44"/>
      <c r="AF314" s="94"/>
      <c r="AG314" s="25"/>
      <c r="AH314" s="25"/>
      <c r="AI314" s="25"/>
      <c r="AJ314" s="45" t="str">
        <f t="array" ref="AJ314">IFERROR(INDEX('[1]Master Price'!$E:$E,MATCH(D314,'[1]Master Price'!$B:$B,0)),"0")</f>
        <v>0</v>
      </c>
      <c r="AK314" s="45">
        <f t="shared" si="56"/>
        <v>0</v>
      </c>
      <c r="AL314" s="46" t="str">
        <f t="shared" si="82"/>
        <v>0-day</v>
      </c>
      <c r="AM314" s="46" t="str">
        <f t="shared" si="58"/>
        <v>0-day</v>
      </c>
      <c r="AN314" s="46" t="str">
        <f t="shared" si="84"/>
        <v>0-day</v>
      </c>
      <c r="AO314" s="46" t="str">
        <f t="shared" si="85"/>
        <v>0-day</v>
      </c>
      <c r="AP314" s="46" t="str">
        <f t="shared" si="61"/>
        <v>0-day</v>
      </c>
      <c r="AQ314" s="46" t="str">
        <f t="shared" si="62"/>
        <v>0-day</v>
      </c>
      <c r="AR314" s="103"/>
      <c r="AS314" s="47" t="str">
        <f t="shared" si="63"/>
        <v/>
      </c>
      <c r="AT314" s="35">
        <f t="shared" si="64"/>
        <v>0</v>
      </c>
      <c r="AU314" s="48" t="e">
        <f t="shared" ca="1" si="65"/>
        <v>#NAME?</v>
      </c>
      <c r="AV314" s="48" t="e">
        <f t="shared" ca="1" si="66"/>
        <v>#NAME?</v>
      </c>
      <c r="AW314" s="49" t="e">
        <f t="shared" ca="1" si="67"/>
        <v>#NAME?</v>
      </c>
      <c r="AX314" s="48" t="e">
        <f t="shared" ca="1" si="68"/>
        <v>#NAME?</v>
      </c>
      <c r="AY314" s="49" t="str">
        <f t="shared" si="69"/>
        <v/>
      </c>
      <c r="AZ314" s="50" t="e">
        <f t="shared" ca="1" si="70"/>
        <v>#NAME?</v>
      </c>
      <c r="BA314" s="51" t="e">
        <f t="shared" ca="1" si="71"/>
        <v>#NAME?</v>
      </c>
      <c r="BB314" s="52" t="e">
        <f t="shared" ca="1" si="72"/>
        <v>#NAME?</v>
      </c>
      <c r="BC314" s="51" t="e">
        <f t="shared" ca="1" si="73"/>
        <v>#NAME?</v>
      </c>
      <c r="BD314" s="54" t="e">
        <f t="shared" ca="1" si="74"/>
        <v>#NAME?</v>
      </c>
      <c r="BE314" s="48" t="e">
        <f t="shared" ca="1" si="75"/>
        <v>#NAME?</v>
      </c>
      <c r="BF314" s="50" t="e">
        <f t="shared" ca="1" si="76"/>
        <v>#NAME?</v>
      </c>
      <c r="BG314" s="56" t="e">
        <f t="shared" ca="1" si="77"/>
        <v>#NAME?</v>
      </c>
      <c r="BH314" s="103"/>
      <c r="BI314" s="103"/>
      <c r="BJ314" s="103"/>
      <c r="BK314" s="103"/>
      <c r="BL314" s="103"/>
      <c r="BM314" s="103"/>
      <c r="BN314" s="24"/>
      <c r="BO314" s="24"/>
    </row>
    <row r="315" spans="1:67" ht="15.5">
      <c r="A315" s="25" t="str">
        <f t="shared" si="53"/>
        <v/>
      </c>
      <c r="B315" s="89"/>
      <c r="C315" s="25"/>
      <c r="D315" s="90"/>
      <c r="E315" s="90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36"/>
      <c r="S315" s="91"/>
      <c r="T315" s="36"/>
      <c r="U315" s="82"/>
      <c r="V315" s="25"/>
      <c r="W315" s="58"/>
      <c r="X315" s="34"/>
      <c r="Y315" s="34"/>
      <c r="Z315" s="36"/>
      <c r="AA315" s="104"/>
      <c r="AB315" s="35"/>
      <c r="AC315" s="25"/>
      <c r="AD315" s="25"/>
      <c r="AE315" s="44"/>
      <c r="AF315" s="94"/>
      <c r="AG315" s="25"/>
      <c r="AH315" s="25"/>
      <c r="AI315" s="25"/>
      <c r="AJ315" s="45" t="str">
        <f t="array" ref="AJ315">IFERROR(INDEX('[1]Master Price'!$E:$E,MATCH(D315,'[1]Master Price'!$B:$B,0)),"0")</f>
        <v>0</v>
      </c>
      <c r="AK315" s="45">
        <f t="shared" si="56"/>
        <v>0</v>
      </c>
      <c r="AL315" s="46" t="str">
        <f t="shared" si="82"/>
        <v>0-day</v>
      </c>
      <c r="AM315" s="46" t="str">
        <f t="shared" si="58"/>
        <v>0-day</v>
      </c>
      <c r="AN315" s="46" t="str">
        <f t="shared" si="84"/>
        <v>0-day</v>
      </c>
      <c r="AO315" s="46" t="str">
        <f t="shared" si="85"/>
        <v>0-day</v>
      </c>
      <c r="AP315" s="46" t="str">
        <f t="shared" si="61"/>
        <v>0-day</v>
      </c>
      <c r="AQ315" s="46" t="str">
        <f t="shared" si="62"/>
        <v>0-day</v>
      </c>
      <c r="AR315" s="103"/>
      <c r="AS315" s="47" t="str">
        <f t="shared" si="63"/>
        <v/>
      </c>
      <c r="AT315" s="35">
        <f t="shared" si="64"/>
        <v>0</v>
      </c>
      <c r="AU315" s="48" t="e">
        <f t="shared" ca="1" si="65"/>
        <v>#NAME?</v>
      </c>
      <c r="AV315" s="48" t="e">
        <f t="shared" ca="1" si="66"/>
        <v>#NAME?</v>
      </c>
      <c r="AW315" s="49" t="e">
        <f t="shared" ca="1" si="67"/>
        <v>#NAME?</v>
      </c>
      <c r="AX315" s="48" t="e">
        <f t="shared" ca="1" si="68"/>
        <v>#NAME?</v>
      </c>
      <c r="AY315" s="49" t="str">
        <f t="shared" si="69"/>
        <v/>
      </c>
      <c r="AZ315" s="50" t="e">
        <f t="shared" ca="1" si="70"/>
        <v>#NAME?</v>
      </c>
      <c r="BA315" s="51" t="e">
        <f t="shared" ca="1" si="71"/>
        <v>#NAME?</v>
      </c>
      <c r="BB315" s="52" t="e">
        <f t="shared" ca="1" si="72"/>
        <v>#NAME?</v>
      </c>
      <c r="BC315" s="51" t="e">
        <f t="shared" ca="1" si="73"/>
        <v>#NAME?</v>
      </c>
      <c r="BD315" s="54" t="e">
        <f t="shared" ca="1" si="74"/>
        <v>#NAME?</v>
      </c>
      <c r="BE315" s="48" t="e">
        <f t="shared" ca="1" si="75"/>
        <v>#NAME?</v>
      </c>
      <c r="BF315" s="50" t="e">
        <f t="shared" ca="1" si="76"/>
        <v>#NAME?</v>
      </c>
      <c r="BG315" s="56" t="e">
        <f t="shared" ca="1" si="77"/>
        <v>#NAME?</v>
      </c>
      <c r="BH315" s="103"/>
      <c r="BI315" s="103"/>
      <c r="BJ315" s="103"/>
      <c r="BK315" s="103"/>
      <c r="BL315" s="103"/>
      <c r="BM315" s="103"/>
      <c r="BN315" s="24"/>
      <c r="BO315" s="24"/>
    </row>
    <row r="316" spans="1:67" ht="15.5">
      <c r="A316" s="25" t="str">
        <f t="shared" si="53"/>
        <v/>
      </c>
      <c r="B316" s="89"/>
      <c r="C316" s="25"/>
      <c r="D316" s="90"/>
      <c r="E316" s="90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36"/>
      <c r="S316" s="91"/>
      <c r="T316" s="36"/>
      <c r="U316" s="82"/>
      <c r="V316" s="25"/>
      <c r="W316" s="58"/>
      <c r="X316" s="34"/>
      <c r="Y316" s="34"/>
      <c r="Z316" s="36"/>
      <c r="AA316" s="104"/>
      <c r="AB316" s="35"/>
      <c r="AC316" s="25"/>
      <c r="AD316" s="25"/>
      <c r="AE316" s="44"/>
      <c r="AF316" s="94"/>
      <c r="AG316" s="25"/>
      <c r="AH316" s="25"/>
      <c r="AI316" s="25"/>
      <c r="AJ316" s="45" t="str">
        <f t="array" ref="AJ316">IFERROR(INDEX('[1]Master Price'!$E:$E,MATCH(D316,'[1]Master Price'!$B:$B,0)),"0")</f>
        <v>0</v>
      </c>
      <c r="AK316" s="45">
        <f t="shared" si="56"/>
        <v>0</v>
      </c>
      <c r="AL316" s="46" t="str">
        <f t="shared" si="82"/>
        <v>0-day</v>
      </c>
      <c r="AM316" s="46" t="str">
        <f t="shared" si="58"/>
        <v>0-day</v>
      </c>
      <c r="AN316" s="46" t="str">
        <f t="shared" si="84"/>
        <v>0-day</v>
      </c>
      <c r="AO316" s="46" t="str">
        <f t="shared" si="85"/>
        <v>0-day</v>
      </c>
      <c r="AP316" s="46" t="str">
        <f t="shared" si="61"/>
        <v>0-day</v>
      </c>
      <c r="AQ316" s="46" t="str">
        <f t="shared" si="62"/>
        <v>0-day</v>
      </c>
      <c r="AR316" s="103"/>
      <c r="AS316" s="47" t="str">
        <f t="shared" si="63"/>
        <v/>
      </c>
      <c r="AT316" s="35">
        <f t="shared" si="64"/>
        <v>0</v>
      </c>
      <c r="AU316" s="48" t="e">
        <f t="shared" ca="1" si="65"/>
        <v>#NAME?</v>
      </c>
      <c r="AV316" s="48" t="e">
        <f t="shared" ca="1" si="66"/>
        <v>#NAME?</v>
      </c>
      <c r="AW316" s="49" t="e">
        <f t="shared" ca="1" si="67"/>
        <v>#NAME?</v>
      </c>
      <c r="AX316" s="48" t="e">
        <f t="shared" ca="1" si="68"/>
        <v>#NAME?</v>
      </c>
      <c r="AY316" s="49" t="str">
        <f t="shared" si="69"/>
        <v/>
      </c>
      <c r="AZ316" s="50" t="e">
        <f t="shared" ca="1" si="70"/>
        <v>#NAME?</v>
      </c>
      <c r="BA316" s="51" t="e">
        <f t="shared" ca="1" si="71"/>
        <v>#NAME?</v>
      </c>
      <c r="BB316" s="52" t="e">
        <f t="shared" ca="1" si="72"/>
        <v>#NAME?</v>
      </c>
      <c r="BC316" s="51" t="e">
        <f t="shared" ca="1" si="73"/>
        <v>#NAME?</v>
      </c>
      <c r="BD316" s="54" t="e">
        <f t="shared" ca="1" si="74"/>
        <v>#NAME?</v>
      </c>
      <c r="BE316" s="48" t="e">
        <f t="shared" ca="1" si="75"/>
        <v>#NAME?</v>
      </c>
      <c r="BF316" s="50" t="e">
        <f t="shared" ca="1" si="76"/>
        <v>#NAME?</v>
      </c>
      <c r="BG316" s="56" t="e">
        <f t="shared" ca="1" si="77"/>
        <v>#NAME?</v>
      </c>
      <c r="BH316" s="103"/>
      <c r="BI316" s="103"/>
      <c r="BJ316" s="103"/>
      <c r="BK316" s="103"/>
      <c r="BL316" s="103"/>
      <c r="BM316" s="103"/>
      <c r="BN316" s="24"/>
      <c r="BO316" s="24"/>
    </row>
    <row r="317" spans="1:67" ht="15.5">
      <c r="A317" s="25" t="str">
        <f t="shared" si="53"/>
        <v/>
      </c>
      <c r="B317" s="89"/>
      <c r="C317" s="25"/>
      <c r="D317" s="90"/>
      <c r="E317" s="90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36"/>
      <c r="S317" s="91"/>
      <c r="T317" s="36"/>
      <c r="U317" s="82"/>
      <c r="V317" s="25"/>
      <c r="W317" s="58"/>
      <c r="X317" s="34"/>
      <c r="Y317" s="34"/>
      <c r="Z317" s="36"/>
      <c r="AA317" s="104"/>
      <c r="AB317" s="35"/>
      <c r="AC317" s="25"/>
      <c r="AD317" s="25"/>
      <c r="AE317" s="44"/>
      <c r="AF317" s="94"/>
      <c r="AG317" s="25"/>
      <c r="AH317" s="25"/>
      <c r="AI317" s="25"/>
      <c r="AJ317" s="45" t="str">
        <f t="array" ref="AJ317">IFERROR(INDEX('[1]Master Price'!$E:$E,MATCH(D317,'[1]Master Price'!$B:$B,0)),"0")</f>
        <v>0</v>
      </c>
      <c r="AK317" s="45">
        <f t="shared" si="56"/>
        <v>0</v>
      </c>
      <c r="AL317" s="46" t="str">
        <f t="shared" si="82"/>
        <v>0-day</v>
      </c>
      <c r="AM317" s="46" t="str">
        <f t="shared" si="58"/>
        <v>0-day</v>
      </c>
      <c r="AN317" s="46" t="str">
        <f t="shared" si="84"/>
        <v>0-day</v>
      </c>
      <c r="AO317" s="46" t="str">
        <f t="shared" si="85"/>
        <v>0-day</v>
      </c>
      <c r="AP317" s="46" t="str">
        <f t="shared" si="61"/>
        <v>0-day</v>
      </c>
      <c r="AQ317" s="46" t="str">
        <f t="shared" si="62"/>
        <v>0-day</v>
      </c>
      <c r="AR317" s="103"/>
      <c r="AS317" s="47" t="str">
        <f t="shared" si="63"/>
        <v/>
      </c>
      <c r="AT317" s="35">
        <f t="shared" si="64"/>
        <v>0</v>
      </c>
      <c r="AU317" s="48" t="e">
        <f t="shared" ca="1" si="65"/>
        <v>#NAME?</v>
      </c>
      <c r="AV317" s="48" t="e">
        <f t="shared" ca="1" si="66"/>
        <v>#NAME?</v>
      </c>
      <c r="AW317" s="49" t="e">
        <f t="shared" ca="1" si="67"/>
        <v>#NAME?</v>
      </c>
      <c r="AX317" s="48" t="e">
        <f t="shared" ca="1" si="68"/>
        <v>#NAME?</v>
      </c>
      <c r="AY317" s="49" t="str">
        <f t="shared" si="69"/>
        <v/>
      </c>
      <c r="AZ317" s="50" t="e">
        <f t="shared" ca="1" si="70"/>
        <v>#NAME?</v>
      </c>
      <c r="BA317" s="51" t="e">
        <f t="shared" ca="1" si="71"/>
        <v>#NAME?</v>
      </c>
      <c r="BB317" s="52" t="e">
        <f t="shared" ca="1" si="72"/>
        <v>#NAME?</v>
      </c>
      <c r="BC317" s="51" t="e">
        <f t="shared" ca="1" si="73"/>
        <v>#NAME?</v>
      </c>
      <c r="BD317" s="54" t="e">
        <f t="shared" ca="1" si="74"/>
        <v>#NAME?</v>
      </c>
      <c r="BE317" s="48" t="e">
        <f t="shared" ca="1" si="75"/>
        <v>#NAME?</v>
      </c>
      <c r="BF317" s="50" t="e">
        <f t="shared" ca="1" si="76"/>
        <v>#NAME?</v>
      </c>
      <c r="BG317" s="56" t="e">
        <f t="shared" ca="1" si="77"/>
        <v>#NAME?</v>
      </c>
      <c r="BH317" s="103"/>
      <c r="BI317" s="103"/>
      <c r="BJ317" s="103"/>
      <c r="BK317" s="103"/>
      <c r="BL317" s="103"/>
      <c r="BM317" s="103"/>
      <c r="BN317" s="24"/>
      <c r="BO317" s="24"/>
    </row>
    <row r="318" spans="1:67" ht="15.5">
      <c r="A318" s="25" t="str">
        <f t="shared" si="53"/>
        <v/>
      </c>
      <c r="B318" s="89"/>
      <c r="C318" s="25"/>
      <c r="D318" s="90"/>
      <c r="E318" s="90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36"/>
      <c r="S318" s="91"/>
      <c r="T318" s="36"/>
      <c r="U318" s="82"/>
      <c r="V318" s="25"/>
      <c r="W318" s="58"/>
      <c r="X318" s="34"/>
      <c r="Y318" s="34"/>
      <c r="Z318" s="36"/>
      <c r="AA318" s="104"/>
      <c r="AB318" s="35"/>
      <c r="AC318" s="25"/>
      <c r="AD318" s="25"/>
      <c r="AE318" s="44"/>
      <c r="AF318" s="94"/>
      <c r="AG318" s="25"/>
      <c r="AH318" s="25"/>
      <c r="AI318" s="25"/>
      <c r="AJ318" s="45" t="str">
        <f t="array" ref="AJ318">IFERROR(INDEX('[1]Master Price'!$E:$E,MATCH(D318,'[1]Master Price'!$B:$B,0)),"0")</f>
        <v>0</v>
      </c>
      <c r="AK318" s="45">
        <f t="shared" si="56"/>
        <v>0</v>
      </c>
      <c r="AL318" s="46" t="str">
        <f t="shared" si="82"/>
        <v>0-day</v>
      </c>
      <c r="AM318" s="46" t="str">
        <f t="shared" si="58"/>
        <v>0-day</v>
      </c>
      <c r="AN318" s="46" t="str">
        <f t="shared" si="84"/>
        <v>0-day</v>
      </c>
      <c r="AO318" s="46" t="str">
        <f t="shared" si="85"/>
        <v>0-day</v>
      </c>
      <c r="AP318" s="46" t="str">
        <f t="shared" si="61"/>
        <v>0-day</v>
      </c>
      <c r="AQ318" s="46" t="str">
        <f t="shared" si="62"/>
        <v>0-day</v>
      </c>
      <c r="AR318" s="103"/>
      <c r="AS318" s="47" t="str">
        <f t="shared" si="63"/>
        <v/>
      </c>
      <c r="AT318" s="35">
        <f t="shared" si="64"/>
        <v>0</v>
      </c>
      <c r="AU318" s="48" t="e">
        <f t="shared" ca="1" si="65"/>
        <v>#NAME?</v>
      </c>
      <c r="AV318" s="48" t="e">
        <f t="shared" ca="1" si="66"/>
        <v>#NAME?</v>
      </c>
      <c r="AW318" s="49" t="e">
        <f t="shared" ca="1" si="67"/>
        <v>#NAME?</v>
      </c>
      <c r="AX318" s="48" t="e">
        <f t="shared" ca="1" si="68"/>
        <v>#NAME?</v>
      </c>
      <c r="AY318" s="49" t="str">
        <f t="shared" si="69"/>
        <v/>
      </c>
      <c r="AZ318" s="50" t="e">
        <f t="shared" ca="1" si="70"/>
        <v>#NAME?</v>
      </c>
      <c r="BA318" s="51" t="e">
        <f t="shared" ca="1" si="71"/>
        <v>#NAME?</v>
      </c>
      <c r="BB318" s="52" t="e">
        <f t="shared" ca="1" si="72"/>
        <v>#NAME?</v>
      </c>
      <c r="BC318" s="51" t="e">
        <f t="shared" ca="1" si="73"/>
        <v>#NAME?</v>
      </c>
      <c r="BD318" s="54" t="e">
        <f t="shared" ca="1" si="74"/>
        <v>#NAME?</v>
      </c>
      <c r="BE318" s="48" t="e">
        <f t="shared" ca="1" si="75"/>
        <v>#NAME?</v>
      </c>
      <c r="BF318" s="50" t="e">
        <f t="shared" ca="1" si="76"/>
        <v>#NAME?</v>
      </c>
      <c r="BG318" s="56" t="e">
        <f t="shared" ca="1" si="77"/>
        <v>#NAME?</v>
      </c>
      <c r="BH318" s="103"/>
      <c r="BI318" s="103"/>
      <c r="BJ318" s="103"/>
      <c r="BK318" s="103"/>
      <c r="BL318" s="103"/>
      <c r="BM318" s="103"/>
      <c r="BN318" s="24"/>
      <c r="BO318" s="24"/>
    </row>
    <row r="319" spans="1:67" ht="15.5">
      <c r="A319" s="25" t="str">
        <f t="shared" si="53"/>
        <v/>
      </c>
      <c r="B319" s="89"/>
      <c r="C319" s="25"/>
      <c r="D319" s="90"/>
      <c r="E319" s="90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36"/>
      <c r="S319" s="91"/>
      <c r="T319" s="36"/>
      <c r="U319" s="82"/>
      <c r="V319" s="25"/>
      <c r="W319" s="58"/>
      <c r="X319" s="34"/>
      <c r="Y319" s="34"/>
      <c r="Z319" s="36"/>
      <c r="AA319" s="104"/>
      <c r="AB319" s="35"/>
      <c r="AC319" s="25"/>
      <c r="AD319" s="25"/>
      <c r="AE319" s="44"/>
      <c r="AF319" s="94"/>
      <c r="AG319" s="25"/>
      <c r="AH319" s="25"/>
      <c r="AI319" s="25"/>
      <c r="AJ319" s="45" t="str">
        <f t="array" ref="AJ319">IFERROR(INDEX('[1]Master Price'!$E:$E,MATCH(D319,'[1]Master Price'!$B:$B,0)),"0")</f>
        <v>0</v>
      </c>
      <c r="AK319" s="45">
        <f t="shared" si="56"/>
        <v>0</v>
      </c>
      <c r="AL319" s="46" t="str">
        <f t="shared" si="82"/>
        <v>0-day</v>
      </c>
      <c r="AM319" s="46" t="str">
        <f t="shared" si="58"/>
        <v>0-day</v>
      </c>
      <c r="AN319" s="46" t="str">
        <f t="shared" si="84"/>
        <v>0-day</v>
      </c>
      <c r="AO319" s="46" t="str">
        <f t="shared" si="85"/>
        <v>0-day</v>
      </c>
      <c r="AP319" s="46" t="str">
        <f t="shared" si="61"/>
        <v>0-day</v>
      </c>
      <c r="AQ319" s="46" t="str">
        <f t="shared" si="62"/>
        <v>0-day</v>
      </c>
      <c r="AR319" s="103"/>
      <c r="AS319" s="47" t="str">
        <f t="shared" si="63"/>
        <v/>
      </c>
      <c r="AT319" s="35">
        <f t="shared" si="64"/>
        <v>0</v>
      </c>
      <c r="AU319" s="48" t="e">
        <f t="shared" ca="1" si="65"/>
        <v>#NAME?</v>
      </c>
      <c r="AV319" s="48" t="e">
        <f t="shared" ca="1" si="66"/>
        <v>#NAME?</v>
      </c>
      <c r="AW319" s="49" t="e">
        <f t="shared" ca="1" si="67"/>
        <v>#NAME?</v>
      </c>
      <c r="AX319" s="48" t="e">
        <f t="shared" ca="1" si="68"/>
        <v>#NAME?</v>
      </c>
      <c r="AY319" s="49" t="str">
        <f t="shared" si="69"/>
        <v/>
      </c>
      <c r="AZ319" s="50" t="e">
        <f t="shared" ca="1" si="70"/>
        <v>#NAME?</v>
      </c>
      <c r="BA319" s="51" t="e">
        <f t="shared" ca="1" si="71"/>
        <v>#NAME?</v>
      </c>
      <c r="BB319" s="52" t="e">
        <f t="shared" ca="1" si="72"/>
        <v>#NAME?</v>
      </c>
      <c r="BC319" s="51" t="e">
        <f t="shared" ca="1" si="73"/>
        <v>#NAME?</v>
      </c>
      <c r="BD319" s="54" t="e">
        <f t="shared" ca="1" si="74"/>
        <v>#NAME?</v>
      </c>
      <c r="BE319" s="48" t="e">
        <f t="shared" ca="1" si="75"/>
        <v>#NAME?</v>
      </c>
      <c r="BF319" s="50" t="e">
        <f t="shared" ca="1" si="76"/>
        <v>#NAME?</v>
      </c>
      <c r="BG319" s="56" t="e">
        <f t="shared" ca="1" si="77"/>
        <v>#NAME?</v>
      </c>
      <c r="BH319" s="103"/>
      <c r="BI319" s="103"/>
      <c r="BJ319" s="103"/>
      <c r="BK319" s="103"/>
      <c r="BL319" s="103"/>
      <c r="BM319" s="103"/>
      <c r="BN319" s="24"/>
      <c r="BO319" s="24"/>
    </row>
    <row r="320" spans="1:67" ht="15.5">
      <c r="A320" s="25" t="str">
        <f t="shared" si="53"/>
        <v/>
      </c>
      <c r="B320" s="89"/>
      <c r="C320" s="25"/>
      <c r="D320" s="90"/>
      <c r="E320" s="90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36"/>
      <c r="S320" s="91"/>
      <c r="T320" s="36"/>
      <c r="U320" s="82"/>
      <c r="V320" s="25"/>
      <c r="W320" s="58"/>
      <c r="X320" s="34"/>
      <c r="Y320" s="34"/>
      <c r="Z320" s="36"/>
      <c r="AA320" s="104"/>
      <c r="AB320" s="35"/>
      <c r="AC320" s="25"/>
      <c r="AD320" s="25"/>
      <c r="AE320" s="44"/>
      <c r="AF320" s="94"/>
      <c r="AG320" s="25"/>
      <c r="AH320" s="25"/>
      <c r="AI320" s="25"/>
      <c r="AJ320" s="45" t="str">
        <f t="array" ref="AJ320">IFERROR(INDEX('[1]Master Price'!$E:$E,MATCH(D320,'[1]Master Price'!$B:$B,0)),"0")</f>
        <v>0</v>
      </c>
      <c r="AK320" s="45">
        <f t="shared" si="56"/>
        <v>0</v>
      </c>
      <c r="AL320" s="46" t="str">
        <f t="shared" si="82"/>
        <v>0-day</v>
      </c>
      <c r="AM320" s="46" t="str">
        <f t="shared" si="58"/>
        <v>0-day</v>
      </c>
      <c r="AN320" s="46" t="str">
        <f t="shared" si="84"/>
        <v>0-day</v>
      </c>
      <c r="AO320" s="46" t="str">
        <f t="shared" si="85"/>
        <v>0-day</v>
      </c>
      <c r="AP320" s="46" t="str">
        <f t="shared" si="61"/>
        <v>0-day</v>
      </c>
      <c r="AQ320" s="46" t="str">
        <f t="shared" si="62"/>
        <v>0-day</v>
      </c>
      <c r="AR320" s="103"/>
      <c r="AS320" s="47" t="str">
        <f t="shared" si="63"/>
        <v/>
      </c>
      <c r="AT320" s="35">
        <f t="shared" si="64"/>
        <v>0</v>
      </c>
      <c r="AU320" s="48" t="e">
        <f t="shared" ca="1" si="65"/>
        <v>#NAME?</v>
      </c>
      <c r="AV320" s="48" t="e">
        <f t="shared" ca="1" si="66"/>
        <v>#NAME?</v>
      </c>
      <c r="AW320" s="49" t="e">
        <f t="shared" ca="1" si="67"/>
        <v>#NAME?</v>
      </c>
      <c r="AX320" s="48" t="e">
        <f t="shared" ca="1" si="68"/>
        <v>#NAME?</v>
      </c>
      <c r="AY320" s="49" t="str">
        <f t="shared" si="69"/>
        <v/>
      </c>
      <c r="AZ320" s="50" t="e">
        <f t="shared" ca="1" si="70"/>
        <v>#NAME?</v>
      </c>
      <c r="BA320" s="51" t="e">
        <f t="shared" ca="1" si="71"/>
        <v>#NAME?</v>
      </c>
      <c r="BB320" s="52" t="e">
        <f t="shared" ca="1" si="72"/>
        <v>#NAME?</v>
      </c>
      <c r="BC320" s="51" t="e">
        <f t="shared" ca="1" si="73"/>
        <v>#NAME?</v>
      </c>
      <c r="BD320" s="54" t="e">
        <f t="shared" ca="1" si="74"/>
        <v>#NAME?</v>
      </c>
      <c r="BE320" s="48" t="e">
        <f t="shared" ca="1" si="75"/>
        <v>#NAME?</v>
      </c>
      <c r="BF320" s="50" t="e">
        <f t="shared" ca="1" si="76"/>
        <v>#NAME?</v>
      </c>
      <c r="BG320" s="56" t="e">
        <f t="shared" ca="1" si="77"/>
        <v>#NAME?</v>
      </c>
      <c r="BH320" s="103"/>
      <c r="BI320" s="103"/>
      <c r="BJ320" s="103"/>
      <c r="BK320" s="103"/>
      <c r="BL320" s="103"/>
      <c r="BM320" s="103"/>
      <c r="BN320" s="24"/>
      <c r="BO320" s="24"/>
    </row>
    <row r="321" spans="1:67" ht="15.5">
      <c r="A321" s="25" t="str">
        <f t="shared" si="53"/>
        <v/>
      </c>
      <c r="B321" s="89"/>
      <c r="C321" s="25"/>
      <c r="D321" s="90"/>
      <c r="E321" s="90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36"/>
      <c r="S321" s="91"/>
      <c r="T321" s="36"/>
      <c r="U321" s="82"/>
      <c r="V321" s="25"/>
      <c r="W321" s="58"/>
      <c r="X321" s="34"/>
      <c r="Y321" s="34"/>
      <c r="Z321" s="36"/>
      <c r="AA321" s="104"/>
      <c r="AB321" s="35"/>
      <c r="AC321" s="25"/>
      <c r="AD321" s="25"/>
      <c r="AE321" s="44"/>
      <c r="AF321" s="94"/>
      <c r="AG321" s="25"/>
      <c r="AH321" s="25"/>
      <c r="AI321" s="25"/>
      <c r="AJ321" s="45" t="str">
        <f t="array" ref="AJ321">IFERROR(INDEX('[1]Master Price'!$E:$E,MATCH(D321,'[1]Master Price'!$B:$B,0)),"0")</f>
        <v>0</v>
      </c>
      <c r="AK321" s="45">
        <f t="shared" si="56"/>
        <v>0</v>
      </c>
      <c r="AL321" s="46" t="str">
        <f t="shared" si="82"/>
        <v>0-day</v>
      </c>
      <c r="AM321" s="46" t="str">
        <f t="shared" si="58"/>
        <v>0-day</v>
      </c>
      <c r="AN321" s="46" t="str">
        <f t="shared" si="84"/>
        <v>0-day</v>
      </c>
      <c r="AO321" s="46" t="str">
        <f t="shared" si="85"/>
        <v>0-day</v>
      </c>
      <c r="AP321" s="46" t="str">
        <f t="shared" si="61"/>
        <v>0-day</v>
      </c>
      <c r="AQ321" s="46" t="str">
        <f t="shared" si="62"/>
        <v>0-day</v>
      </c>
      <c r="AR321" s="103"/>
      <c r="AS321" s="47" t="str">
        <f t="shared" si="63"/>
        <v/>
      </c>
      <c r="AT321" s="35">
        <f t="shared" si="64"/>
        <v>0</v>
      </c>
      <c r="AU321" s="48" t="e">
        <f t="shared" ca="1" si="65"/>
        <v>#NAME?</v>
      </c>
      <c r="AV321" s="48" t="e">
        <f t="shared" ca="1" si="66"/>
        <v>#NAME?</v>
      </c>
      <c r="AW321" s="49" t="e">
        <f t="shared" ca="1" si="67"/>
        <v>#NAME?</v>
      </c>
      <c r="AX321" s="48" t="e">
        <f t="shared" ca="1" si="68"/>
        <v>#NAME?</v>
      </c>
      <c r="AY321" s="49" t="str">
        <f t="shared" si="69"/>
        <v/>
      </c>
      <c r="AZ321" s="50" t="e">
        <f t="shared" ca="1" si="70"/>
        <v>#NAME?</v>
      </c>
      <c r="BA321" s="51" t="e">
        <f t="shared" ca="1" si="71"/>
        <v>#NAME?</v>
      </c>
      <c r="BB321" s="52" t="e">
        <f t="shared" ca="1" si="72"/>
        <v>#NAME?</v>
      </c>
      <c r="BC321" s="51" t="e">
        <f t="shared" ca="1" si="73"/>
        <v>#NAME?</v>
      </c>
      <c r="BD321" s="54" t="e">
        <f t="shared" ca="1" si="74"/>
        <v>#NAME?</v>
      </c>
      <c r="BE321" s="48" t="e">
        <f t="shared" ca="1" si="75"/>
        <v>#NAME?</v>
      </c>
      <c r="BF321" s="50" t="e">
        <f t="shared" ca="1" si="76"/>
        <v>#NAME?</v>
      </c>
      <c r="BG321" s="56" t="e">
        <f t="shared" ca="1" si="77"/>
        <v>#NAME?</v>
      </c>
      <c r="BH321" s="103"/>
      <c r="BI321" s="103"/>
      <c r="BJ321" s="103"/>
      <c r="BK321" s="103"/>
      <c r="BL321" s="103"/>
      <c r="BM321" s="103"/>
      <c r="BN321" s="24"/>
      <c r="BO321" s="24"/>
    </row>
    <row r="322" spans="1:67" ht="15.5">
      <c r="A322" s="25" t="str">
        <f t="shared" si="53"/>
        <v/>
      </c>
      <c r="B322" s="89"/>
      <c r="C322" s="25"/>
      <c r="D322" s="90"/>
      <c r="E322" s="90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36"/>
      <c r="S322" s="91"/>
      <c r="T322" s="36"/>
      <c r="U322" s="82"/>
      <c r="V322" s="25"/>
      <c r="W322" s="58"/>
      <c r="X322" s="34"/>
      <c r="Y322" s="34"/>
      <c r="Z322" s="36"/>
      <c r="AA322" s="104"/>
      <c r="AB322" s="35"/>
      <c r="AC322" s="25"/>
      <c r="AD322" s="25"/>
      <c r="AE322" s="44"/>
      <c r="AF322" s="94"/>
      <c r="AG322" s="25"/>
      <c r="AH322" s="25"/>
      <c r="AI322" s="25"/>
      <c r="AJ322" s="45" t="str">
        <f t="array" ref="AJ322">IFERROR(INDEX('[1]Master Price'!$E:$E,MATCH(D322,'[1]Master Price'!$B:$B,0)),"0")</f>
        <v>0</v>
      </c>
      <c r="AK322" s="45">
        <f t="shared" si="56"/>
        <v>0</v>
      </c>
      <c r="AL322" s="46" t="str">
        <f t="shared" si="82"/>
        <v>0-day</v>
      </c>
      <c r="AM322" s="46" t="str">
        <f t="shared" si="58"/>
        <v>0-day</v>
      </c>
      <c r="AN322" s="46" t="str">
        <f t="shared" si="84"/>
        <v>0-day</v>
      </c>
      <c r="AO322" s="46" t="str">
        <f t="shared" si="85"/>
        <v>0-day</v>
      </c>
      <c r="AP322" s="46" t="str">
        <f t="shared" si="61"/>
        <v>0-day</v>
      </c>
      <c r="AQ322" s="46" t="str">
        <f t="shared" si="62"/>
        <v>0-day</v>
      </c>
      <c r="AR322" s="103"/>
      <c r="AS322" s="47" t="str">
        <f t="shared" si="63"/>
        <v/>
      </c>
      <c r="AT322" s="35">
        <f t="shared" si="64"/>
        <v>0</v>
      </c>
      <c r="AU322" s="48" t="e">
        <f t="shared" ca="1" si="65"/>
        <v>#NAME?</v>
      </c>
      <c r="AV322" s="48" t="e">
        <f t="shared" ca="1" si="66"/>
        <v>#NAME?</v>
      </c>
      <c r="AW322" s="49" t="e">
        <f t="shared" ca="1" si="67"/>
        <v>#NAME?</v>
      </c>
      <c r="AX322" s="48" t="e">
        <f t="shared" ca="1" si="68"/>
        <v>#NAME?</v>
      </c>
      <c r="AY322" s="49" t="str">
        <f t="shared" si="69"/>
        <v/>
      </c>
      <c r="AZ322" s="50" t="e">
        <f t="shared" ca="1" si="70"/>
        <v>#NAME?</v>
      </c>
      <c r="BA322" s="51" t="e">
        <f t="shared" ca="1" si="71"/>
        <v>#NAME?</v>
      </c>
      <c r="BB322" s="52" t="e">
        <f t="shared" ca="1" si="72"/>
        <v>#NAME?</v>
      </c>
      <c r="BC322" s="51" t="e">
        <f t="shared" ca="1" si="73"/>
        <v>#NAME?</v>
      </c>
      <c r="BD322" s="54" t="e">
        <f t="shared" ca="1" si="74"/>
        <v>#NAME?</v>
      </c>
      <c r="BE322" s="48" t="e">
        <f t="shared" ca="1" si="75"/>
        <v>#NAME?</v>
      </c>
      <c r="BF322" s="50" t="e">
        <f t="shared" ca="1" si="76"/>
        <v>#NAME?</v>
      </c>
      <c r="BG322" s="56" t="e">
        <f t="shared" ca="1" si="77"/>
        <v>#NAME?</v>
      </c>
      <c r="BH322" s="103"/>
      <c r="BI322" s="103"/>
      <c r="BJ322" s="103"/>
      <c r="BK322" s="103"/>
      <c r="BL322" s="103"/>
      <c r="BM322" s="103"/>
      <c r="BN322" s="24"/>
      <c r="BO322" s="24"/>
    </row>
    <row r="323" spans="1:67" ht="15.5">
      <c r="A323" s="25" t="str">
        <f t="shared" si="53"/>
        <v/>
      </c>
      <c r="B323" s="89"/>
      <c r="C323" s="25"/>
      <c r="D323" s="90"/>
      <c r="E323" s="90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36"/>
      <c r="S323" s="91"/>
      <c r="T323" s="36"/>
      <c r="U323" s="82"/>
      <c r="V323" s="25"/>
      <c r="W323" s="58"/>
      <c r="X323" s="34"/>
      <c r="Y323" s="34"/>
      <c r="Z323" s="36"/>
      <c r="AA323" s="104"/>
      <c r="AB323" s="35"/>
      <c r="AC323" s="25"/>
      <c r="AD323" s="25"/>
      <c r="AE323" s="44"/>
      <c r="AF323" s="94"/>
      <c r="AG323" s="25"/>
      <c r="AH323" s="25"/>
      <c r="AI323" s="25"/>
      <c r="AJ323" s="45" t="str">
        <f t="array" ref="AJ323">IFERROR(INDEX('[1]Master Price'!$E:$E,MATCH(D323,'[1]Master Price'!$B:$B,0)),"0")</f>
        <v>0</v>
      </c>
      <c r="AK323" s="45">
        <f t="shared" si="56"/>
        <v>0</v>
      </c>
      <c r="AL323" s="46" t="str">
        <f t="shared" si="82"/>
        <v>0-day</v>
      </c>
      <c r="AM323" s="46" t="str">
        <f t="shared" si="58"/>
        <v>0-day</v>
      </c>
      <c r="AN323" s="46" t="str">
        <f t="shared" si="84"/>
        <v>0-day</v>
      </c>
      <c r="AO323" s="46" t="str">
        <f t="shared" si="85"/>
        <v>0-day</v>
      </c>
      <c r="AP323" s="46" t="str">
        <f t="shared" si="61"/>
        <v>0-day</v>
      </c>
      <c r="AQ323" s="46" t="str">
        <f t="shared" si="62"/>
        <v>0-day</v>
      </c>
      <c r="AR323" s="103"/>
      <c r="AS323" s="47" t="str">
        <f t="shared" si="63"/>
        <v/>
      </c>
      <c r="AT323" s="35">
        <f t="shared" si="64"/>
        <v>0</v>
      </c>
      <c r="AU323" s="48" t="e">
        <f t="shared" ca="1" si="65"/>
        <v>#NAME?</v>
      </c>
      <c r="AV323" s="48" t="e">
        <f t="shared" ca="1" si="66"/>
        <v>#NAME?</v>
      </c>
      <c r="AW323" s="49" t="e">
        <f t="shared" ca="1" si="67"/>
        <v>#NAME?</v>
      </c>
      <c r="AX323" s="48" t="e">
        <f t="shared" ca="1" si="68"/>
        <v>#NAME?</v>
      </c>
      <c r="AY323" s="49" t="str">
        <f t="shared" si="69"/>
        <v/>
      </c>
      <c r="AZ323" s="50" t="e">
        <f t="shared" ca="1" si="70"/>
        <v>#NAME?</v>
      </c>
      <c r="BA323" s="51" t="e">
        <f t="shared" ca="1" si="71"/>
        <v>#NAME?</v>
      </c>
      <c r="BB323" s="52" t="e">
        <f t="shared" ca="1" si="72"/>
        <v>#NAME?</v>
      </c>
      <c r="BC323" s="51" t="e">
        <f t="shared" ca="1" si="73"/>
        <v>#NAME?</v>
      </c>
      <c r="BD323" s="54" t="e">
        <f t="shared" ca="1" si="74"/>
        <v>#NAME?</v>
      </c>
      <c r="BE323" s="48" t="e">
        <f t="shared" ca="1" si="75"/>
        <v>#NAME?</v>
      </c>
      <c r="BF323" s="50" t="e">
        <f t="shared" ca="1" si="76"/>
        <v>#NAME?</v>
      </c>
      <c r="BG323" s="56" t="e">
        <f t="shared" ca="1" si="77"/>
        <v>#NAME?</v>
      </c>
      <c r="BH323" s="103"/>
      <c r="BI323" s="103"/>
      <c r="BJ323" s="103"/>
      <c r="BK323" s="103"/>
      <c r="BL323" s="103"/>
      <c r="BM323" s="103"/>
      <c r="BN323" s="24"/>
      <c r="BO323" s="24"/>
    </row>
    <row r="324" spans="1:67" ht="15.5">
      <c r="A324" s="25" t="str">
        <f t="shared" si="53"/>
        <v/>
      </c>
      <c r="B324" s="89"/>
      <c r="C324" s="25"/>
      <c r="D324" s="90"/>
      <c r="E324" s="90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36"/>
      <c r="S324" s="91"/>
      <c r="T324" s="36"/>
      <c r="U324" s="82"/>
      <c r="V324" s="25"/>
      <c r="W324" s="58"/>
      <c r="X324" s="34"/>
      <c r="Y324" s="34"/>
      <c r="Z324" s="36"/>
      <c r="AA324" s="104"/>
      <c r="AB324" s="35"/>
      <c r="AC324" s="25"/>
      <c r="AD324" s="25"/>
      <c r="AE324" s="44"/>
      <c r="AF324" s="94"/>
      <c r="AG324" s="25"/>
      <c r="AH324" s="25"/>
      <c r="AI324" s="25"/>
      <c r="AJ324" s="45" t="str">
        <f t="array" ref="AJ324">IFERROR(INDEX('[1]Master Price'!$E:$E,MATCH(D324,'[1]Master Price'!$B:$B,0)),"0")</f>
        <v>0</v>
      </c>
      <c r="AK324" s="45">
        <f t="shared" si="56"/>
        <v>0</v>
      </c>
      <c r="AL324" s="46" t="str">
        <f t="shared" si="82"/>
        <v>0-day</v>
      </c>
      <c r="AM324" s="46" t="str">
        <f t="shared" si="58"/>
        <v>0-day</v>
      </c>
      <c r="AN324" s="46" t="str">
        <f t="shared" si="84"/>
        <v>0-day</v>
      </c>
      <c r="AO324" s="46" t="str">
        <f t="shared" si="85"/>
        <v>0-day</v>
      </c>
      <c r="AP324" s="46" t="str">
        <f t="shared" si="61"/>
        <v>0-day</v>
      </c>
      <c r="AQ324" s="46" t="str">
        <f t="shared" si="62"/>
        <v>0-day</v>
      </c>
      <c r="AR324" s="103"/>
      <c r="AS324" s="47" t="str">
        <f t="shared" si="63"/>
        <v/>
      </c>
      <c r="AT324" s="35">
        <f t="shared" si="64"/>
        <v>0</v>
      </c>
      <c r="AU324" s="48" t="e">
        <f t="shared" ca="1" si="65"/>
        <v>#NAME?</v>
      </c>
      <c r="AV324" s="48" t="e">
        <f t="shared" ca="1" si="66"/>
        <v>#NAME?</v>
      </c>
      <c r="AW324" s="49" t="e">
        <f t="shared" ca="1" si="67"/>
        <v>#NAME?</v>
      </c>
      <c r="AX324" s="48" t="e">
        <f t="shared" ca="1" si="68"/>
        <v>#NAME?</v>
      </c>
      <c r="AY324" s="49" t="str">
        <f t="shared" si="69"/>
        <v/>
      </c>
      <c r="AZ324" s="50" t="e">
        <f t="shared" ca="1" si="70"/>
        <v>#NAME?</v>
      </c>
      <c r="BA324" s="51" t="e">
        <f t="shared" ca="1" si="71"/>
        <v>#NAME?</v>
      </c>
      <c r="BB324" s="52" t="e">
        <f t="shared" ca="1" si="72"/>
        <v>#NAME?</v>
      </c>
      <c r="BC324" s="51" t="e">
        <f t="shared" ca="1" si="73"/>
        <v>#NAME?</v>
      </c>
      <c r="BD324" s="54" t="e">
        <f t="shared" ca="1" si="74"/>
        <v>#NAME?</v>
      </c>
      <c r="BE324" s="48" t="e">
        <f t="shared" ca="1" si="75"/>
        <v>#NAME?</v>
      </c>
      <c r="BF324" s="50" t="e">
        <f t="shared" ca="1" si="76"/>
        <v>#NAME?</v>
      </c>
      <c r="BG324" s="56" t="e">
        <f t="shared" ca="1" si="77"/>
        <v>#NAME?</v>
      </c>
      <c r="BH324" s="103"/>
      <c r="BI324" s="103"/>
      <c r="BJ324" s="103"/>
      <c r="BK324" s="103"/>
      <c r="BL324" s="103"/>
      <c r="BM324" s="103"/>
      <c r="BN324" s="24"/>
      <c r="BO324" s="24"/>
    </row>
    <row r="325" spans="1:67" ht="15.5">
      <c r="A325" s="25" t="str">
        <f t="shared" si="53"/>
        <v/>
      </c>
      <c r="B325" s="89"/>
      <c r="C325" s="25"/>
      <c r="D325" s="90"/>
      <c r="E325" s="90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36"/>
      <c r="S325" s="91"/>
      <c r="T325" s="36"/>
      <c r="U325" s="82"/>
      <c r="V325" s="25"/>
      <c r="W325" s="58"/>
      <c r="X325" s="34"/>
      <c r="Y325" s="34"/>
      <c r="Z325" s="36"/>
      <c r="AA325" s="104"/>
      <c r="AB325" s="35"/>
      <c r="AC325" s="25"/>
      <c r="AD325" s="25"/>
      <c r="AE325" s="44"/>
      <c r="AF325" s="94"/>
      <c r="AG325" s="25"/>
      <c r="AH325" s="25"/>
      <c r="AI325" s="25"/>
      <c r="AJ325" s="45" t="str">
        <f t="array" ref="AJ325">IFERROR(INDEX('[1]Master Price'!$E:$E,MATCH(D325,'[1]Master Price'!$B:$B,0)),"0")</f>
        <v>0</v>
      </c>
      <c r="AK325" s="45">
        <f t="shared" si="56"/>
        <v>0</v>
      </c>
      <c r="AL325" s="46" t="str">
        <f t="shared" si="82"/>
        <v>0-day</v>
      </c>
      <c r="AM325" s="46" t="str">
        <f t="shared" si="58"/>
        <v>0-day</v>
      </c>
      <c r="AN325" s="46" t="str">
        <f t="shared" si="84"/>
        <v>0-day</v>
      </c>
      <c r="AO325" s="46" t="str">
        <f t="shared" si="85"/>
        <v>0-day</v>
      </c>
      <c r="AP325" s="46" t="str">
        <f t="shared" si="61"/>
        <v>0-day</v>
      </c>
      <c r="AQ325" s="46" t="str">
        <f t="shared" si="62"/>
        <v>0-day</v>
      </c>
      <c r="AR325" s="103"/>
      <c r="AS325" s="47" t="str">
        <f t="shared" si="63"/>
        <v/>
      </c>
      <c r="AT325" s="35">
        <f t="shared" si="64"/>
        <v>0</v>
      </c>
      <c r="AU325" s="48" t="e">
        <f t="shared" ca="1" si="65"/>
        <v>#NAME?</v>
      </c>
      <c r="AV325" s="48" t="e">
        <f t="shared" ca="1" si="66"/>
        <v>#NAME?</v>
      </c>
      <c r="AW325" s="49" t="e">
        <f t="shared" ca="1" si="67"/>
        <v>#NAME?</v>
      </c>
      <c r="AX325" s="48" t="e">
        <f t="shared" ca="1" si="68"/>
        <v>#NAME?</v>
      </c>
      <c r="AY325" s="49" t="str">
        <f t="shared" si="69"/>
        <v/>
      </c>
      <c r="AZ325" s="50" t="e">
        <f t="shared" ca="1" si="70"/>
        <v>#NAME?</v>
      </c>
      <c r="BA325" s="51" t="e">
        <f t="shared" ca="1" si="71"/>
        <v>#NAME?</v>
      </c>
      <c r="BB325" s="52" t="e">
        <f t="shared" ca="1" si="72"/>
        <v>#NAME?</v>
      </c>
      <c r="BC325" s="51" t="e">
        <f t="shared" ca="1" si="73"/>
        <v>#NAME?</v>
      </c>
      <c r="BD325" s="54" t="e">
        <f t="shared" ca="1" si="74"/>
        <v>#NAME?</v>
      </c>
      <c r="BE325" s="48" t="e">
        <f t="shared" ca="1" si="75"/>
        <v>#NAME?</v>
      </c>
      <c r="BF325" s="50" t="e">
        <f t="shared" ca="1" si="76"/>
        <v>#NAME?</v>
      </c>
      <c r="BG325" s="56" t="e">
        <f t="shared" ca="1" si="77"/>
        <v>#NAME?</v>
      </c>
      <c r="BH325" s="103"/>
      <c r="BI325" s="103"/>
      <c r="BJ325" s="103"/>
      <c r="BK325" s="103"/>
      <c r="BL325" s="103"/>
      <c r="BM325" s="103"/>
      <c r="BN325" s="24"/>
      <c r="BO325" s="24"/>
    </row>
    <row r="326" spans="1:67" ht="15.5">
      <c r="A326" s="25" t="str">
        <f t="shared" si="53"/>
        <v/>
      </c>
      <c r="B326" s="89"/>
      <c r="C326" s="25"/>
      <c r="D326" s="90"/>
      <c r="E326" s="90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36"/>
      <c r="S326" s="91"/>
      <c r="T326" s="36"/>
      <c r="U326" s="82"/>
      <c r="V326" s="25"/>
      <c r="W326" s="58"/>
      <c r="X326" s="34"/>
      <c r="Y326" s="34"/>
      <c r="Z326" s="36"/>
      <c r="AA326" s="104"/>
      <c r="AB326" s="35"/>
      <c r="AC326" s="25"/>
      <c r="AD326" s="25"/>
      <c r="AE326" s="44"/>
      <c r="AF326" s="94"/>
      <c r="AG326" s="25"/>
      <c r="AH326" s="25"/>
      <c r="AI326" s="25"/>
      <c r="AJ326" s="45" t="str">
        <f t="array" ref="AJ326">IFERROR(INDEX('[1]Master Price'!$E:$E,MATCH(D326,'[1]Master Price'!$B:$B,0)),"0")</f>
        <v>0</v>
      </c>
      <c r="AK326" s="45">
        <f t="shared" si="56"/>
        <v>0</v>
      </c>
      <c r="AL326" s="46" t="str">
        <f t="shared" si="82"/>
        <v>0-day</v>
      </c>
      <c r="AM326" s="46" t="str">
        <f t="shared" si="58"/>
        <v>0-day</v>
      </c>
      <c r="AN326" s="46" t="str">
        <f t="shared" si="84"/>
        <v>0-day</v>
      </c>
      <c r="AO326" s="46" t="str">
        <f t="shared" si="85"/>
        <v>0-day</v>
      </c>
      <c r="AP326" s="46" t="str">
        <f t="shared" si="61"/>
        <v>0-day</v>
      </c>
      <c r="AQ326" s="46" t="str">
        <f t="shared" si="62"/>
        <v>0-day</v>
      </c>
      <c r="AR326" s="103"/>
      <c r="AS326" s="47" t="str">
        <f t="shared" si="63"/>
        <v/>
      </c>
      <c r="AT326" s="35">
        <f t="shared" si="64"/>
        <v>0</v>
      </c>
      <c r="AU326" s="48" t="e">
        <f t="shared" ca="1" si="65"/>
        <v>#NAME?</v>
      </c>
      <c r="AV326" s="48" t="e">
        <f t="shared" ca="1" si="66"/>
        <v>#NAME?</v>
      </c>
      <c r="AW326" s="49" t="e">
        <f t="shared" ca="1" si="67"/>
        <v>#NAME?</v>
      </c>
      <c r="AX326" s="48" t="e">
        <f t="shared" ca="1" si="68"/>
        <v>#NAME?</v>
      </c>
      <c r="AY326" s="49" t="str">
        <f t="shared" si="69"/>
        <v/>
      </c>
      <c r="AZ326" s="50" t="e">
        <f t="shared" ca="1" si="70"/>
        <v>#NAME?</v>
      </c>
      <c r="BA326" s="51" t="e">
        <f t="shared" ca="1" si="71"/>
        <v>#NAME?</v>
      </c>
      <c r="BB326" s="52" t="e">
        <f t="shared" ca="1" si="72"/>
        <v>#NAME?</v>
      </c>
      <c r="BC326" s="51" t="e">
        <f t="shared" ca="1" si="73"/>
        <v>#NAME?</v>
      </c>
      <c r="BD326" s="54" t="e">
        <f t="shared" ca="1" si="74"/>
        <v>#NAME?</v>
      </c>
      <c r="BE326" s="48" t="e">
        <f t="shared" ca="1" si="75"/>
        <v>#NAME?</v>
      </c>
      <c r="BF326" s="50" t="e">
        <f t="shared" ca="1" si="76"/>
        <v>#NAME?</v>
      </c>
      <c r="BG326" s="56" t="e">
        <f t="shared" ca="1" si="77"/>
        <v>#NAME?</v>
      </c>
      <c r="BH326" s="103"/>
      <c r="BI326" s="103"/>
      <c r="BJ326" s="103"/>
      <c r="BK326" s="103"/>
      <c r="BL326" s="103"/>
      <c r="BM326" s="103"/>
      <c r="BN326" s="24"/>
      <c r="BO326" s="24"/>
    </row>
    <row r="327" spans="1:67" ht="15.5">
      <c r="A327" s="25" t="str">
        <f t="shared" si="53"/>
        <v/>
      </c>
      <c r="B327" s="89"/>
      <c r="C327" s="25"/>
      <c r="D327" s="90"/>
      <c r="E327" s="90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36"/>
      <c r="S327" s="91"/>
      <c r="T327" s="36"/>
      <c r="U327" s="82"/>
      <c r="V327" s="25"/>
      <c r="W327" s="58"/>
      <c r="X327" s="34"/>
      <c r="Y327" s="34"/>
      <c r="Z327" s="36"/>
      <c r="AA327" s="104"/>
      <c r="AB327" s="35"/>
      <c r="AC327" s="25"/>
      <c r="AD327" s="25"/>
      <c r="AE327" s="44"/>
      <c r="AF327" s="94"/>
      <c r="AG327" s="25"/>
      <c r="AH327" s="25"/>
      <c r="AI327" s="25"/>
      <c r="AJ327" s="45" t="str">
        <f t="array" ref="AJ327">IFERROR(INDEX('[1]Master Price'!$E:$E,MATCH(D327,'[1]Master Price'!$B:$B,0)),"0")</f>
        <v>0</v>
      </c>
      <c r="AK327" s="45">
        <f t="shared" si="56"/>
        <v>0</v>
      </c>
      <c r="AL327" s="46" t="str">
        <f t="shared" si="82"/>
        <v>0-day</v>
      </c>
      <c r="AM327" s="46" t="str">
        <f t="shared" si="58"/>
        <v>0-day</v>
      </c>
      <c r="AN327" s="46" t="str">
        <f t="shared" si="84"/>
        <v>0-day</v>
      </c>
      <c r="AO327" s="46" t="str">
        <f t="shared" si="85"/>
        <v>0-day</v>
      </c>
      <c r="AP327" s="46" t="str">
        <f t="shared" si="61"/>
        <v>0-day</v>
      </c>
      <c r="AQ327" s="46" t="str">
        <f t="shared" si="62"/>
        <v>0-day</v>
      </c>
      <c r="AR327" s="103"/>
      <c r="AS327" s="47" t="str">
        <f t="shared" si="63"/>
        <v/>
      </c>
      <c r="AT327" s="35">
        <f t="shared" si="64"/>
        <v>0</v>
      </c>
      <c r="AU327" s="48" t="e">
        <f t="shared" ca="1" si="65"/>
        <v>#NAME?</v>
      </c>
      <c r="AV327" s="48" t="e">
        <f t="shared" ca="1" si="66"/>
        <v>#NAME?</v>
      </c>
      <c r="AW327" s="49" t="e">
        <f t="shared" ca="1" si="67"/>
        <v>#NAME?</v>
      </c>
      <c r="AX327" s="48" t="e">
        <f t="shared" ca="1" si="68"/>
        <v>#NAME?</v>
      </c>
      <c r="AY327" s="49" t="str">
        <f t="shared" si="69"/>
        <v/>
      </c>
      <c r="AZ327" s="50" t="e">
        <f t="shared" ca="1" si="70"/>
        <v>#NAME?</v>
      </c>
      <c r="BA327" s="51" t="e">
        <f t="shared" ca="1" si="71"/>
        <v>#NAME?</v>
      </c>
      <c r="BB327" s="52" t="e">
        <f t="shared" ca="1" si="72"/>
        <v>#NAME?</v>
      </c>
      <c r="BC327" s="51" t="e">
        <f t="shared" ca="1" si="73"/>
        <v>#NAME?</v>
      </c>
      <c r="BD327" s="54" t="e">
        <f t="shared" ca="1" si="74"/>
        <v>#NAME?</v>
      </c>
      <c r="BE327" s="48" t="e">
        <f t="shared" ca="1" si="75"/>
        <v>#NAME?</v>
      </c>
      <c r="BF327" s="50" t="e">
        <f t="shared" ca="1" si="76"/>
        <v>#NAME?</v>
      </c>
      <c r="BG327" s="56" t="e">
        <f t="shared" ca="1" si="77"/>
        <v>#NAME?</v>
      </c>
      <c r="BH327" s="103"/>
      <c r="BI327" s="103"/>
      <c r="BJ327" s="103"/>
      <c r="BK327" s="103"/>
      <c r="BL327" s="103"/>
      <c r="BM327" s="103"/>
      <c r="BN327" s="24"/>
      <c r="BO327" s="24"/>
    </row>
    <row r="328" spans="1:67" ht="15.5">
      <c r="A328" s="25" t="str">
        <f t="shared" si="53"/>
        <v/>
      </c>
      <c r="B328" s="89"/>
      <c r="C328" s="25"/>
      <c r="D328" s="90"/>
      <c r="E328" s="90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36"/>
      <c r="S328" s="91"/>
      <c r="T328" s="36"/>
      <c r="U328" s="82"/>
      <c r="V328" s="25"/>
      <c r="W328" s="58"/>
      <c r="X328" s="34"/>
      <c r="Y328" s="34"/>
      <c r="Z328" s="36"/>
      <c r="AA328" s="104"/>
      <c r="AB328" s="35"/>
      <c r="AC328" s="25"/>
      <c r="AD328" s="25"/>
      <c r="AE328" s="44"/>
      <c r="AF328" s="94"/>
      <c r="AG328" s="25"/>
      <c r="AH328" s="25"/>
      <c r="AI328" s="25"/>
      <c r="AJ328" s="45" t="str">
        <f t="array" ref="AJ328">IFERROR(INDEX('[1]Master Price'!$E:$E,MATCH(D328,'[1]Master Price'!$B:$B,0)),"0")</f>
        <v>0</v>
      </c>
      <c r="AK328" s="45">
        <f t="shared" si="56"/>
        <v>0</v>
      </c>
      <c r="AL328" s="46" t="str">
        <f t="shared" si="82"/>
        <v>0-day</v>
      </c>
      <c r="AM328" s="46" t="str">
        <f t="shared" si="58"/>
        <v>0-day</v>
      </c>
      <c r="AN328" s="46" t="str">
        <f t="shared" si="84"/>
        <v>0-day</v>
      </c>
      <c r="AO328" s="46" t="str">
        <f t="shared" si="85"/>
        <v>0-day</v>
      </c>
      <c r="AP328" s="46" t="str">
        <f t="shared" si="61"/>
        <v>0-day</v>
      </c>
      <c r="AQ328" s="46" t="str">
        <f t="shared" si="62"/>
        <v>0-day</v>
      </c>
      <c r="AR328" s="103"/>
      <c r="AS328" s="47" t="str">
        <f t="shared" si="63"/>
        <v/>
      </c>
      <c r="AT328" s="35">
        <f t="shared" si="64"/>
        <v>0</v>
      </c>
      <c r="AU328" s="48" t="e">
        <f t="shared" ca="1" si="65"/>
        <v>#NAME?</v>
      </c>
      <c r="AV328" s="48" t="e">
        <f t="shared" ca="1" si="66"/>
        <v>#NAME?</v>
      </c>
      <c r="AW328" s="49" t="e">
        <f t="shared" ca="1" si="67"/>
        <v>#NAME?</v>
      </c>
      <c r="AX328" s="48" t="e">
        <f t="shared" ca="1" si="68"/>
        <v>#NAME?</v>
      </c>
      <c r="AY328" s="49" t="str">
        <f t="shared" si="69"/>
        <v/>
      </c>
      <c r="AZ328" s="50" t="e">
        <f t="shared" ca="1" si="70"/>
        <v>#NAME?</v>
      </c>
      <c r="BA328" s="51" t="e">
        <f t="shared" ca="1" si="71"/>
        <v>#NAME?</v>
      </c>
      <c r="BB328" s="52" t="e">
        <f t="shared" ca="1" si="72"/>
        <v>#NAME?</v>
      </c>
      <c r="BC328" s="51" t="e">
        <f t="shared" ca="1" si="73"/>
        <v>#NAME?</v>
      </c>
      <c r="BD328" s="54" t="e">
        <f t="shared" ca="1" si="74"/>
        <v>#NAME?</v>
      </c>
      <c r="BE328" s="48" t="e">
        <f t="shared" ca="1" si="75"/>
        <v>#NAME?</v>
      </c>
      <c r="BF328" s="50" t="e">
        <f t="shared" ca="1" si="76"/>
        <v>#NAME?</v>
      </c>
      <c r="BG328" s="56" t="e">
        <f t="shared" ca="1" si="77"/>
        <v>#NAME?</v>
      </c>
      <c r="BH328" s="103"/>
      <c r="BI328" s="103"/>
      <c r="BJ328" s="103"/>
      <c r="BK328" s="103"/>
      <c r="BL328" s="103"/>
      <c r="BM328" s="103"/>
      <c r="BN328" s="24"/>
      <c r="BO328" s="24"/>
    </row>
    <row r="329" spans="1:67" ht="15.5">
      <c r="A329" s="25" t="str">
        <f t="shared" si="53"/>
        <v/>
      </c>
      <c r="B329" s="89"/>
      <c r="C329" s="25"/>
      <c r="D329" s="90"/>
      <c r="E329" s="90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36"/>
      <c r="S329" s="91"/>
      <c r="T329" s="36"/>
      <c r="U329" s="82"/>
      <c r="V329" s="25"/>
      <c r="W329" s="58"/>
      <c r="X329" s="34"/>
      <c r="Y329" s="34"/>
      <c r="Z329" s="36"/>
      <c r="AA329" s="104"/>
      <c r="AB329" s="35"/>
      <c r="AC329" s="25"/>
      <c r="AD329" s="25"/>
      <c r="AE329" s="44"/>
      <c r="AF329" s="94"/>
      <c r="AG329" s="25"/>
      <c r="AH329" s="25"/>
      <c r="AI329" s="25"/>
      <c r="AJ329" s="45" t="str">
        <f t="array" ref="AJ329">IFERROR(INDEX('[1]Master Price'!$E:$E,MATCH(D329,'[1]Master Price'!$B:$B,0)),"0")</f>
        <v>0</v>
      </c>
      <c r="AK329" s="45">
        <f t="shared" si="56"/>
        <v>0</v>
      </c>
      <c r="AL329" s="46" t="str">
        <f t="shared" si="82"/>
        <v>0-day</v>
      </c>
      <c r="AM329" s="46" t="str">
        <f t="shared" si="58"/>
        <v>0-day</v>
      </c>
      <c r="AN329" s="46" t="str">
        <f t="shared" si="84"/>
        <v>0-day</v>
      </c>
      <c r="AO329" s="46" t="str">
        <f t="shared" si="85"/>
        <v>0-day</v>
      </c>
      <c r="AP329" s="46" t="str">
        <f t="shared" si="61"/>
        <v>0-day</v>
      </c>
      <c r="AQ329" s="46" t="str">
        <f t="shared" si="62"/>
        <v>0-day</v>
      </c>
      <c r="AR329" s="103"/>
      <c r="AS329" s="47" t="str">
        <f t="shared" si="63"/>
        <v/>
      </c>
      <c r="AT329" s="35">
        <f t="shared" si="64"/>
        <v>0</v>
      </c>
      <c r="AU329" s="48" t="e">
        <f t="shared" ca="1" si="65"/>
        <v>#NAME?</v>
      </c>
      <c r="AV329" s="48" t="e">
        <f t="shared" ca="1" si="66"/>
        <v>#NAME?</v>
      </c>
      <c r="AW329" s="49" t="e">
        <f t="shared" ca="1" si="67"/>
        <v>#NAME?</v>
      </c>
      <c r="AX329" s="48" t="e">
        <f t="shared" ca="1" si="68"/>
        <v>#NAME?</v>
      </c>
      <c r="AY329" s="49" t="str">
        <f t="shared" si="69"/>
        <v/>
      </c>
      <c r="AZ329" s="50" t="e">
        <f t="shared" ca="1" si="70"/>
        <v>#NAME?</v>
      </c>
      <c r="BA329" s="51" t="e">
        <f t="shared" ca="1" si="71"/>
        <v>#NAME?</v>
      </c>
      <c r="BB329" s="52" t="e">
        <f t="shared" ca="1" si="72"/>
        <v>#NAME?</v>
      </c>
      <c r="BC329" s="51" t="e">
        <f t="shared" ca="1" si="73"/>
        <v>#NAME?</v>
      </c>
      <c r="BD329" s="54" t="e">
        <f t="shared" ca="1" si="74"/>
        <v>#NAME?</v>
      </c>
      <c r="BE329" s="48" t="e">
        <f t="shared" ca="1" si="75"/>
        <v>#NAME?</v>
      </c>
      <c r="BF329" s="50" t="e">
        <f t="shared" ca="1" si="76"/>
        <v>#NAME?</v>
      </c>
      <c r="BG329" s="56" t="e">
        <f t="shared" ca="1" si="77"/>
        <v>#NAME?</v>
      </c>
      <c r="BH329" s="103"/>
      <c r="BI329" s="103"/>
      <c r="BJ329" s="103"/>
      <c r="BK329" s="103"/>
      <c r="BL329" s="103"/>
      <c r="BM329" s="103"/>
      <c r="BN329" s="24"/>
      <c r="BO329" s="24"/>
    </row>
    <row r="330" spans="1:67" ht="15.5">
      <c r="A330" s="25" t="str">
        <f t="shared" si="53"/>
        <v/>
      </c>
      <c r="B330" s="89"/>
      <c r="C330" s="25"/>
      <c r="D330" s="90"/>
      <c r="E330" s="90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36"/>
      <c r="S330" s="91"/>
      <c r="T330" s="36"/>
      <c r="U330" s="82"/>
      <c r="V330" s="25"/>
      <c r="W330" s="58"/>
      <c r="X330" s="34"/>
      <c r="Y330" s="34"/>
      <c r="Z330" s="36"/>
      <c r="AA330" s="104"/>
      <c r="AB330" s="35"/>
      <c r="AC330" s="25"/>
      <c r="AD330" s="25"/>
      <c r="AE330" s="44"/>
      <c r="AF330" s="94"/>
      <c r="AG330" s="25"/>
      <c r="AH330" s="25"/>
      <c r="AI330" s="25"/>
      <c r="AJ330" s="45" t="str">
        <f t="array" ref="AJ330">IFERROR(INDEX('[1]Master Price'!$E:$E,MATCH(D330,'[1]Master Price'!$B:$B,0)),"0")</f>
        <v>0</v>
      </c>
      <c r="AK330" s="45">
        <f t="shared" si="56"/>
        <v>0</v>
      </c>
      <c r="AL330" s="46" t="str">
        <f t="shared" si="82"/>
        <v>0-day</v>
      </c>
      <c r="AM330" s="46" t="str">
        <f t="shared" si="58"/>
        <v>0-day</v>
      </c>
      <c r="AN330" s="46" t="str">
        <f t="shared" si="84"/>
        <v>0-day</v>
      </c>
      <c r="AO330" s="46" t="str">
        <f t="shared" si="85"/>
        <v>0-day</v>
      </c>
      <c r="AP330" s="46" t="str">
        <f t="shared" si="61"/>
        <v>0-day</v>
      </c>
      <c r="AQ330" s="46" t="str">
        <f t="shared" si="62"/>
        <v>0-day</v>
      </c>
      <c r="AR330" s="103"/>
      <c r="AS330" s="47" t="str">
        <f t="shared" si="63"/>
        <v/>
      </c>
      <c r="AT330" s="35">
        <f t="shared" si="64"/>
        <v>0</v>
      </c>
      <c r="AU330" s="48" t="e">
        <f t="shared" ca="1" si="65"/>
        <v>#NAME?</v>
      </c>
      <c r="AV330" s="48" t="e">
        <f t="shared" ca="1" si="66"/>
        <v>#NAME?</v>
      </c>
      <c r="AW330" s="49" t="e">
        <f t="shared" ca="1" si="67"/>
        <v>#NAME?</v>
      </c>
      <c r="AX330" s="48" t="e">
        <f t="shared" ca="1" si="68"/>
        <v>#NAME?</v>
      </c>
      <c r="AY330" s="49" t="str">
        <f t="shared" si="69"/>
        <v/>
      </c>
      <c r="AZ330" s="50" t="e">
        <f t="shared" ca="1" si="70"/>
        <v>#NAME?</v>
      </c>
      <c r="BA330" s="51" t="e">
        <f t="shared" ca="1" si="71"/>
        <v>#NAME?</v>
      </c>
      <c r="BB330" s="52" t="e">
        <f t="shared" ca="1" si="72"/>
        <v>#NAME?</v>
      </c>
      <c r="BC330" s="51" t="e">
        <f t="shared" ca="1" si="73"/>
        <v>#NAME?</v>
      </c>
      <c r="BD330" s="54" t="e">
        <f t="shared" ca="1" si="74"/>
        <v>#NAME?</v>
      </c>
      <c r="BE330" s="48" t="e">
        <f t="shared" ca="1" si="75"/>
        <v>#NAME?</v>
      </c>
      <c r="BF330" s="50" t="e">
        <f t="shared" ca="1" si="76"/>
        <v>#NAME?</v>
      </c>
      <c r="BG330" s="56" t="e">
        <f t="shared" ca="1" si="77"/>
        <v>#NAME?</v>
      </c>
      <c r="BH330" s="103"/>
      <c r="BI330" s="103"/>
      <c r="BJ330" s="103"/>
      <c r="BK330" s="103"/>
      <c r="BL330" s="103"/>
      <c r="BM330" s="103"/>
      <c r="BN330" s="24"/>
      <c r="BO330" s="24"/>
    </row>
    <row r="331" spans="1:67" ht="15.5">
      <c r="A331" s="25" t="str">
        <f t="shared" si="53"/>
        <v/>
      </c>
      <c r="B331" s="89"/>
      <c r="C331" s="25"/>
      <c r="D331" s="90"/>
      <c r="E331" s="90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36"/>
      <c r="S331" s="91"/>
      <c r="T331" s="36"/>
      <c r="U331" s="82"/>
      <c r="V331" s="25"/>
      <c r="W331" s="58"/>
      <c r="X331" s="34"/>
      <c r="Y331" s="34"/>
      <c r="Z331" s="36"/>
      <c r="AA331" s="104"/>
      <c r="AB331" s="35"/>
      <c r="AC331" s="25"/>
      <c r="AD331" s="25"/>
      <c r="AE331" s="44"/>
      <c r="AF331" s="94"/>
      <c r="AG331" s="25"/>
      <c r="AH331" s="25"/>
      <c r="AI331" s="25"/>
      <c r="AJ331" s="45" t="str">
        <f t="array" ref="AJ331">IFERROR(INDEX('[1]Master Price'!$E:$E,MATCH(D331,'[1]Master Price'!$B:$B,0)),"0")</f>
        <v>0</v>
      </c>
      <c r="AK331" s="45">
        <f t="shared" si="56"/>
        <v>0</v>
      </c>
      <c r="AL331" s="46" t="str">
        <f t="shared" si="82"/>
        <v>0-day</v>
      </c>
      <c r="AM331" s="46" t="str">
        <f t="shared" si="58"/>
        <v>0-day</v>
      </c>
      <c r="AN331" s="46" t="str">
        <f t="shared" si="84"/>
        <v>0-day</v>
      </c>
      <c r="AO331" s="46" t="str">
        <f t="shared" si="85"/>
        <v>0-day</v>
      </c>
      <c r="AP331" s="46" t="str">
        <f t="shared" si="61"/>
        <v>0-day</v>
      </c>
      <c r="AQ331" s="46" t="str">
        <f t="shared" si="62"/>
        <v>0-day</v>
      </c>
      <c r="AR331" s="103"/>
      <c r="AS331" s="47" t="str">
        <f t="shared" si="63"/>
        <v/>
      </c>
      <c r="AT331" s="35">
        <f t="shared" si="64"/>
        <v>0</v>
      </c>
      <c r="AU331" s="48" t="e">
        <f t="shared" ca="1" si="65"/>
        <v>#NAME?</v>
      </c>
      <c r="AV331" s="48" t="e">
        <f t="shared" ca="1" si="66"/>
        <v>#NAME?</v>
      </c>
      <c r="AW331" s="49" t="e">
        <f t="shared" ca="1" si="67"/>
        <v>#NAME?</v>
      </c>
      <c r="AX331" s="48" t="e">
        <f t="shared" ca="1" si="68"/>
        <v>#NAME?</v>
      </c>
      <c r="AY331" s="49" t="str">
        <f t="shared" si="69"/>
        <v/>
      </c>
      <c r="AZ331" s="50" t="e">
        <f t="shared" ca="1" si="70"/>
        <v>#NAME?</v>
      </c>
      <c r="BA331" s="51" t="e">
        <f t="shared" ca="1" si="71"/>
        <v>#NAME?</v>
      </c>
      <c r="BB331" s="52" t="e">
        <f t="shared" ca="1" si="72"/>
        <v>#NAME?</v>
      </c>
      <c r="BC331" s="51" t="e">
        <f t="shared" ca="1" si="73"/>
        <v>#NAME?</v>
      </c>
      <c r="BD331" s="54" t="e">
        <f t="shared" ca="1" si="74"/>
        <v>#NAME?</v>
      </c>
      <c r="BE331" s="48" t="e">
        <f t="shared" ca="1" si="75"/>
        <v>#NAME?</v>
      </c>
      <c r="BF331" s="50" t="e">
        <f t="shared" ca="1" si="76"/>
        <v>#NAME?</v>
      </c>
      <c r="BG331" s="56" t="e">
        <f t="shared" ca="1" si="77"/>
        <v>#NAME?</v>
      </c>
      <c r="BH331" s="103"/>
      <c r="BI331" s="103"/>
      <c r="BJ331" s="103"/>
      <c r="BK331" s="103"/>
      <c r="BL331" s="103"/>
      <c r="BM331" s="103"/>
      <c r="BN331" s="24"/>
      <c r="BO331" s="24"/>
    </row>
    <row r="332" spans="1:67" ht="15.5">
      <c r="A332" s="25" t="str">
        <f t="shared" si="53"/>
        <v/>
      </c>
      <c r="B332" s="89"/>
      <c r="C332" s="25"/>
      <c r="D332" s="90"/>
      <c r="E332" s="90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36"/>
      <c r="S332" s="91"/>
      <c r="T332" s="36"/>
      <c r="U332" s="82"/>
      <c r="V332" s="25"/>
      <c r="W332" s="58"/>
      <c r="X332" s="34"/>
      <c r="Y332" s="34"/>
      <c r="Z332" s="36"/>
      <c r="AA332" s="104"/>
      <c r="AB332" s="35"/>
      <c r="AC332" s="25"/>
      <c r="AD332" s="25"/>
      <c r="AE332" s="44"/>
      <c r="AF332" s="94"/>
      <c r="AG332" s="25"/>
      <c r="AH332" s="25"/>
      <c r="AI332" s="25"/>
      <c r="AJ332" s="45" t="str">
        <f t="array" ref="AJ332">IFERROR(INDEX('[1]Master Price'!$E:$E,MATCH(D332,'[1]Master Price'!$B:$B,0)),"0")</f>
        <v>0</v>
      </c>
      <c r="AK332" s="45">
        <f t="shared" si="56"/>
        <v>0</v>
      </c>
      <c r="AL332" s="46" t="str">
        <f t="shared" si="82"/>
        <v>0-day</v>
      </c>
      <c r="AM332" s="46" t="str">
        <f t="shared" si="58"/>
        <v>0-day</v>
      </c>
      <c r="AN332" s="46" t="str">
        <f t="shared" si="84"/>
        <v>0-day</v>
      </c>
      <c r="AO332" s="46" t="str">
        <f t="shared" si="85"/>
        <v>0-day</v>
      </c>
      <c r="AP332" s="46" t="str">
        <f t="shared" si="61"/>
        <v>0-day</v>
      </c>
      <c r="AQ332" s="46" t="str">
        <f t="shared" si="62"/>
        <v>0-day</v>
      </c>
      <c r="AR332" s="103"/>
      <c r="AS332" s="47" t="str">
        <f t="shared" si="63"/>
        <v/>
      </c>
      <c r="AT332" s="35">
        <f t="shared" si="64"/>
        <v>0</v>
      </c>
      <c r="AU332" s="48" t="e">
        <f t="shared" ca="1" si="65"/>
        <v>#NAME?</v>
      </c>
      <c r="AV332" s="48" t="e">
        <f t="shared" ca="1" si="66"/>
        <v>#NAME?</v>
      </c>
      <c r="AW332" s="49" t="e">
        <f t="shared" ca="1" si="67"/>
        <v>#NAME?</v>
      </c>
      <c r="AX332" s="48" t="e">
        <f t="shared" ca="1" si="68"/>
        <v>#NAME?</v>
      </c>
      <c r="AY332" s="49" t="str">
        <f t="shared" si="69"/>
        <v/>
      </c>
      <c r="AZ332" s="50" t="e">
        <f t="shared" ca="1" si="70"/>
        <v>#NAME?</v>
      </c>
      <c r="BA332" s="51" t="e">
        <f t="shared" ca="1" si="71"/>
        <v>#NAME?</v>
      </c>
      <c r="BB332" s="52" t="e">
        <f t="shared" ca="1" si="72"/>
        <v>#NAME?</v>
      </c>
      <c r="BC332" s="51" t="e">
        <f t="shared" ca="1" si="73"/>
        <v>#NAME?</v>
      </c>
      <c r="BD332" s="54" t="e">
        <f t="shared" ca="1" si="74"/>
        <v>#NAME?</v>
      </c>
      <c r="BE332" s="48" t="e">
        <f t="shared" ca="1" si="75"/>
        <v>#NAME?</v>
      </c>
      <c r="BF332" s="50" t="e">
        <f t="shared" ca="1" si="76"/>
        <v>#NAME?</v>
      </c>
      <c r="BG332" s="56" t="e">
        <f t="shared" ca="1" si="77"/>
        <v>#NAME?</v>
      </c>
      <c r="BH332" s="103"/>
      <c r="BI332" s="103"/>
      <c r="BJ332" s="103"/>
      <c r="BK332" s="103"/>
      <c r="BL332" s="103"/>
      <c r="BM332" s="103"/>
      <c r="BN332" s="24"/>
      <c r="BO332" s="24"/>
    </row>
    <row r="333" spans="1:67" ht="15.5">
      <c r="A333" s="25" t="str">
        <f t="shared" si="53"/>
        <v/>
      </c>
      <c r="B333" s="89"/>
      <c r="C333" s="25"/>
      <c r="D333" s="90"/>
      <c r="E333" s="90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36"/>
      <c r="S333" s="91"/>
      <c r="T333" s="36"/>
      <c r="U333" s="82"/>
      <c r="V333" s="25"/>
      <c r="W333" s="58"/>
      <c r="X333" s="34"/>
      <c r="Y333" s="34"/>
      <c r="Z333" s="36"/>
      <c r="AA333" s="104"/>
      <c r="AB333" s="35"/>
      <c r="AC333" s="25"/>
      <c r="AD333" s="25"/>
      <c r="AE333" s="44"/>
      <c r="AF333" s="94"/>
      <c r="AG333" s="25"/>
      <c r="AH333" s="25"/>
      <c r="AI333" s="25"/>
      <c r="AJ333" s="45" t="str">
        <f t="array" ref="AJ333">IFERROR(INDEX('[1]Master Price'!$E:$E,MATCH(D333,'[1]Master Price'!$B:$B,0)),"0")</f>
        <v>0</v>
      </c>
      <c r="AK333" s="45">
        <f t="shared" si="56"/>
        <v>0</v>
      </c>
      <c r="AL333" s="46" t="str">
        <f t="shared" si="82"/>
        <v>0-day</v>
      </c>
      <c r="AM333" s="46" t="str">
        <f t="shared" si="58"/>
        <v>0-day</v>
      </c>
      <c r="AN333" s="46" t="str">
        <f t="shared" si="84"/>
        <v>0-day</v>
      </c>
      <c r="AO333" s="46" t="str">
        <f t="shared" si="85"/>
        <v>0-day</v>
      </c>
      <c r="AP333" s="46" t="str">
        <f t="shared" si="61"/>
        <v>0-day</v>
      </c>
      <c r="AQ333" s="46" t="str">
        <f t="shared" si="62"/>
        <v>0-day</v>
      </c>
      <c r="AR333" s="103"/>
      <c r="AS333" s="47" t="str">
        <f t="shared" si="63"/>
        <v/>
      </c>
      <c r="AT333" s="35">
        <f t="shared" si="64"/>
        <v>0</v>
      </c>
      <c r="AU333" s="48" t="e">
        <f t="shared" ca="1" si="65"/>
        <v>#NAME?</v>
      </c>
      <c r="AV333" s="48" t="e">
        <f t="shared" ca="1" si="66"/>
        <v>#NAME?</v>
      </c>
      <c r="AW333" s="49" t="e">
        <f t="shared" ca="1" si="67"/>
        <v>#NAME?</v>
      </c>
      <c r="AX333" s="48" t="e">
        <f t="shared" ca="1" si="68"/>
        <v>#NAME?</v>
      </c>
      <c r="AY333" s="49" t="str">
        <f t="shared" si="69"/>
        <v/>
      </c>
      <c r="AZ333" s="50" t="e">
        <f t="shared" ca="1" si="70"/>
        <v>#NAME?</v>
      </c>
      <c r="BA333" s="51" t="e">
        <f t="shared" ca="1" si="71"/>
        <v>#NAME?</v>
      </c>
      <c r="BB333" s="52" t="e">
        <f t="shared" ca="1" si="72"/>
        <v>#NAME?</v>
      </c>
      <c r="BC333" s="51" t="e">
        <f t="shared" ca="1" si="73"/>
        <v>#NAME?</v>
      </c>
      <c r="BD333" s="54" t="e">
        <f t="shared" ca="1" si="74"/>
        <v>#NAME?</v>
      </c>
      <c r="BE333" s="48" t="e">
        <f t="shared" ca="1" si="75"/>
        <v>#NAME?</v>
      </c>
      <c r="BF333" s="50" t="e">
        <f t="shared" ca="1" si="76"/>
        <v>#NAME?</v>
      </c>
      <c r="BG333" s="56" t="e">
        <f t="shared" ca="1" si="77"/>
        <v>#NAME?</v>
      </c>
      <c r="BH333" s="103"/>
      <c r="BI333" s="103"/>
      <c r="BJ333" s="103"/>
      <c r="BK333" s="103"/>
      <c r="BL333" s="103"/>
      <c r="BM333" s="103"/>
      <c r="BN333" s="24"/>
      <c r="BO333" s="24"/>
    </row>
    <row r="334" spans="1:67" ht="15.5">
      <c r="A334" s="25" t="str">
        <f t="shared" si="53"/>
        <v/>
      </c>
      <c r="B334" s="89"/>
      <c r="C334" s="25"/>
      <c r="D334" s="90"/>
      <c r="E334" s="90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36"/>
      <c r="S334" s="91"/>
      <c r="T334" s="36"/>
      <c r="U334" s="82"/>
      <c r="V334" s="25"/>
      <c r="W334" s="58"/>
      <c r="X334" s="34"/>
      <c r="Y334" s="34"/>
      <c r="Z334" s="36"/>
      <c r="AA334" s="104"/>
      <c r="AB334" s="35"/>
      <c r="AC334" s="25"/>
      <c r="AD334" s="25"/>
      <c r="AE334" s="44"/>
      <c r="AF334" s="94"/>
      <c r="AG334" s="25"/>
      <c r="AH334" s="25"/>
      <c r="AI334" s="25"/>
      <c r="AJ334" s="45" t="str">
        <f t="array" ref="AJ334">IFERROR(INDEX('[1]Master Price'!$E:$E,MATCH(D334,'[1]Master Price'!$B:$B,0)),"0")</f>
        <v>0</v>
      </c>
      <c r="AK334" s="45">
        <f t="shared" si="56"/>
        <v>0</v>
      </c>
      <c r="AL334" s="46" t="str">
        <f t="shared" si="82"/>
        <v>0-day</v>
      </c>
      <c r="AM334" s="46" t="str">
        <f t="shared" si="58"/>
        <v>0-day</v>
      </c>
      <c r="AN334" s="46" t="str">
        <f t="shared" si="84"/>
        <v>0-day</v>
      </c>
      <c r="AO334" s="46" t="str">
        <f t="shared" si="85"/>
        <v>0-day</v>
      </c>
      <c r="AP334" s="46" t="str">
        <f t="shared" si="61"/>
        <v>0-day</v>
      </c>
      <c r="AQ334" s="46" t="str">
        <f t="shared" si="62"/>
        <v>0-day</v>
      </c>
      <c r="AR334" s="103"/>
      <c r="AS334" s="47" t="str">
        <f t="shared" si="63"/>
        <v/>
      </c>
      <c r="AT334" s="35">
        <f t="shared" si="64"/>
        <v>0</v>
      </c>
      <c r="AU334" s="48" t="e">
        <f t="shared" ca="1" si="65"/>
        <v>#NAME?</v>
      </c>
      <c r="AV334" s="48" t="e">
        <f t="shared" ca="1" si="66"/>
        <v>#NAME?</v>
      </c>
      <c r="AW334" s="49" t="e">
        <f t="shared" ca="1" si="67"/>
        <v>#NAME?</v>
      </c>
      <c r="AX334" s="48" t="e">
        <f t="shared" ca="1" si="68"/>
        <v>#NAME?</v>
      </c>
      <c r="AY334" s="49" t="str">
        <f t="shared" si="69"/>
        <v/>
      </c>
      <c r="AZ334" s="50" t="e">
        <f t="shared" ca="1" si="70"/>
        <v>#NAME?</v>
      </c>
      <c r="BA334" s="51" t="e">
        <f t="shared" ca="1" si="71"/>
        <v>#NAME?</v>
      </c>
      <c r="BB334" s="52" t="e">
        <f t="shared" ca="1" si="72"/>
        <v>#NAME?</v>
      </c>
      <c r="BC334" s="51" t="e">
        <f t="shared" ca="1" si="73"/>
        <v>#NAME?</v>
      </c>
      <c r="BD334" s="54" t="e">
        <f t="shared" ca="1" si="74"/>
        <v>#NAME?</v>
      </c>
      <c r="BE334" s="48" t="e">
        <f t="shared" ca="1" si="75"/>
        <v>#NAME?</v>
      </c>
      <c r="BF334" s="50" t="e">
        <f t="shared" ca="1" si="76"/>
        <v>#NAME?</v>
      </c>
      <c r="BG334" s="56" t="e">
        <f t="shared" ca="1" si="77"/>
        <v>#NAME?</v>
      </c>
      <c r="BH334" s="103"/>
      <c r="BI334" s="103"/>
      <c r="BJ334" s="103"/>
      <c r="BK334" s="103"/>
      <c r="BL334" s="103"/>
      <c r="BM334" s="103"/>
      <c r="BN334" s="24"/>
      <c r="BO334" s="24"/>
    </row>
    <row r="335" spans="1:67" ht="15.5">
      <c r="A335" s="25" t="str">
        <f t="shared" si="53"/>
        <v/>
      </c>
      <c r="B335" s="89"/>
      <c r="C335" s="25"/>
      <c r="D335" s="90"/>
      <c r="E335" s="90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36"/>
      <c r="S335" s="91"/>
      <c r="T335" s="36"/>
      <c r="U335" s="82"/>
      <c r="V335" s="25"/>
      <c r="W335" s="58"/>
      <c r="X335" s="34"/>
      <c r="Y335" s="34"/>
      <c r="Z335" s="36"/>
      <c r="AA335" s="104"/>
      <c r="AB335" s="35"/>
      <c r="AC335" s="25"/>
      <c r="AD335" s="25"/>
      <c r="AE335" s="44"/>
      <c r="AF335" s="94"/>
      <c r="AG335" s="25"/>
      <c r="AH335" s="25"/>
      <c r="AI335" s="25"/>
      <c r="AJ335" s="45" t="str">
        <f t="array" ref="AJ335">IFERROR(INDEX('[1]Master Price'!$E:$E,MATCH(D335,'[1]Master Price'!$B:$B,0)),"0")</f>
        <v>0</v>
      </c>
      <c r="AK335" s="45">
        <f t="shared" si="56"/>
        <v>0</v>
      </c>
      <c r="AL335" s="46" t="str">
        <f t="shared" si="82"/>
        <v>0-day</v>
      </c>
      <c r="AM335" s="46" t="str">
        <f t="shared" si="58"/>
        <v>0-day</v>
      </c>
      <c r="AN335" s="46" t="str">
        <f t="shared" si="84"/>
        <v>0-day</v>
      </c>
      <c r="AO335" s="46" t="str">
        <f t="shared" si="85"/>
        <v>0-day</v>
      </c>
      <c r="AP335" s="46" t="str">
        <f t="shared" si="61"/>
        <v>0-day</v>
      </c>
      <c r="AQ335" s="46" t="str">
        <f t="shared" si="62"/>
        <v>0-day</v>
      </c>
      <c r="AR335" s="103"/>
      <c r="AS335" s="47" t="str">
        <f t="shared" si="63"/>
        <v/>
      </c>
      <c r="AT335" s="35">
        <f t="shared" si="64"/>
        <v>0</v>
      </c>
      <c r="AU335" s="48" t="e">
        <f t="shared" ca="1" si="65"/>
        <v>#NAME?</v>
      </c>
      <c r="AV335" s="48" t="e">
        <f t="shared" ca="1" si="66"/>
        <v>#NAME?</v>
      </c>
      <c r="AW335" s="49" t="e">
        <f t="shared" ca="1" si="67"/>
        <v>#NAME?</v>
      </c>
      <c r="AX335" s="48" t="e">
        <f t="shared" ca="1" si="68"/>
        <v>#NAME?</v>
      </c>
      <c r="AY335" s="49" t="str">
        <f t="shared" si="69"/>
        <v/>
      </c>
      <c r="AZ335" s="50" t="e">
        <f t="shared" ca="1" si="70"/>
        <v>#NAME?</v>
      </c>
      <c r="BA335" s="51" t="e">
        <f t="shared" ca="1" si="71"/>
        <v>#NAME?</v>
      </c>
      <c r="BB335" s="52" t="e">
        <f t="shared" ca="1" si="72"/>
        <v>#NAME?</v>
      </c>
      <c r="BC335" s="51" t="e">
        <f t="shared" ca="1" si="73"/>
        <v>#NAME?</v>
      </c>
      <c r="BD335" s="54" t="e">
        <f t="shared" ca="1" si="74"/>
        <v>#NAME?</v>
      </c>
      <c r="BE335" s="48" t="e">
        <f t="shared" ca="1" si="75"/>
        <v>#NAME?</v>
      </c>
      <c r="BF335" s="50" t="e">
        <f t="shared" ca="1" si="76"/>
        <v>#NAME?</v>
      </c>
      <c r="BG335" s="56" t="e">
        <f t="shared" ca="1" si="77"/>
        <v>#NAME?</v>
      </c>
      <c r="BH335" s="103"/>
      <c r="BI335" s="103"/>
      <c r="BJ335" s="103"/>
      <c r="BK335" s="103"/>
      <c r="BL335" s="103"/>
      <c r="BM335" s="103"/>
      <c r="BN335" s="24"/>
      <c r="BO335" s="24"/>
    </row>
    <row r="336" spans="1:67" ht="15.5">
      <c r="A336" s="25" t="str">
        <f t="shared" si="53"/>
        <v/>
      </c>
      <c r="B336" s="89"/>
      <c r="C336" s="25"/>
      <c r="D336" s="90"/>
      <c r="E336" s="90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36"/>
      <c r="S336" s="91"/>
      <c r="T336" s="36"/>
      <c r="U336" s="82"/>
      <c r="V336" s="25"/>
      <c r="W336" s="58"/>
      <c r="X336" s="34"/>
      <c r="Y336" s="34"/>
      <c r="Z336" s="36"/>
      <c r="AA336" s="104"/>
      <c r="AB336" s="35"/>
      <c r="AC336" s="25"/>
      <c r="AD336" s="25"/>
      <c r="AE336" s="44"/>
      <c r="AF336" s="94"/>
      <c r="AG336" s="25"/>
      <c r="AH336" s="25"/>
      <c r="AI336" s="25"/>
      <c r="AJ336" s="45" t="str">
        <f t="array" ref="AJ336">IFERROR(INDEX('[1]Master Price'!$E:$E,MATCH(D336,'[1]Master Price'!$B:$B,0)),"0")</f>
        <v>0</v>
      </c>
      <c r="AK336" s="45">
        <f t="shared" si="56"/>
        <v>0</v>
      </c>
      <c r="AL336" s="46" t="str">
        <f t="shared" si="82"/>
        <v>0-day</v>
      </c>
      <c r="AM336" s="46" t="str">
        <f t="shared" si="58"/>
        <v>0-day</v>
      </c>
      <c r="AN336" s="46" t="str">
        <f t="shared" si="84"/>
        <v>0-day</v>
      </c>
      <c r="AO336" s="46" t="str">
        <f t="shared" si="85"/>
        <v>0-day</v>
      </c>
      <c r="AP336" s="46" t="str">
        <f t="shared" si="61"/>
        <v>0-day</v>
      </c>
      <c r="AQ336" s="46" t="str">
        <f t="shared" si="62"/>
        <v>0-day</v>
      </c>
      <c r="AR336" s="103"/>
      <c r="AS336" s="47" t="str">
        <f t="shared" si="63"/>
        <v/>
      </c>
      <c r="AT336" s="35">
        <f t="shared" si="64"/>
        <v>0</v>
      </c>
      <c r="AU336" s="48" t="e">
        <f t="shared" ca="1" si="65"/>
        <v>#NAME?</v>
      </c>
      <c r="AV336" s="48" t="e">
        <f t="shared" ca="1" si="66"/>
        <v>#NAME?</v>
      </c>
      <c r="AW336" s="49" t="e">
        <f t="shared" ca="1" si="67"/>
        <v>#NAME?</v>
      </c>
      <c r="AX336" s="48" t="e">
        <f t="shared" ca="1" si="68"/>
        <v>#NAME?</v>
      </c>
      <c r="AY336" s="49" t="str">
        <f t="shared" si="69"/>
        <v/>
      </c>
      <c r="AZ336" s="50" t="e">
        <f t="shared" ca="1" si="70"/>
        <v>#NAME?</v>
      </c>
      <c r="BA336" s="51" t="e">
        <f t="shared" ca="1" si="71"/>
        <v>#NAME?</v>
      </c>
      <c r="BB336" s="52" t="e">
        <f t="shared" ca="1" si="72"/>
        <v>#NAME?</v>
      </c>
      <c r="BC336" s="51" t="e">
        <f t="shared" ca="1" si="73"/>
        <v>#NAME?</v>
      </c>
      <c r="BD336" s="54" t="e">
        <f t="shared" ca="1" si="74"/>
        <v>#NAME?</v>
      </c>
      <c r="BE336" s="48" t="e">
        <f t="shared" ca="1" si="75"/>
        <v>#NAME?</v>
      </c>
      <c r="BF336" s="50" t="e">
        <f t="shared" ca="1" si="76"/>
        <v>#NAME?</v>
      </c>
      <c r="BG336" s="56" t="e">
        <f t="shared" ca="1" si="77"/>
        <v>#NAME?</v>
      </c>
      <c r="BH336" s="103"/>
      <c r="BI336" s="103"/>
      <c r="BJ336" s="103"/>
      <c r="BK336" s="103"/>
      <c r="BL336" s="103"/>
      <c r="BM336" s="103"/>
      <c r="BN336" s="24"/>
      <c r="BO336" s="24"/>
    </row>
    <row r="337" spans="1:67" ht="15.5">
      <c r="A337" s="25" t="str">
        <f t="shared" si="53"/>
        <v/>
      </c>
      <c r="B337" s="89"/>
      <c r="C337" s="25"/>
      <c r="D337" s="90"/>
      <c r="E337" s="90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36"/>
      <c r="S337" s="91"/>
      <c r="T337" s="36"/>
      <c r="U337" s="82"/>
      <c r="V337" s="25"/>
      <c r="W337" s="58"/>
      <c r="X337" s="34"/>
      <c r="Y337" s="34"/>
      <c r="Z337" s="36"/>
      <c r="AA337" s="104"/>
      <c r="AB337" s="35"/>
      <c r="AC337" s="25"/>
      <c r="AD337" s="25"/>
      <c r="AE337" s="44"/>
      <c r="AF337" s="94"/>
      <c r="AG337" s="25"/>
      <c r="AH337" s="25"/>
      <c r="AI337" s="25"/>
      <c r="AJ337" s="45" t="str">
        <f t="array" ref="AJ337">IFERROR(INDEX('[1]Master Price'!$E:$E,MATCH(D337,'[1]Master Price'!$B:$B,0)),"0")</f>
        <v>0</v>
      </c>
      <c r="AK337" s="45">
        <f t="shared" si="56"/>
        <v>0</v>
      </c>
      <c r="AL337" s="46" t="str">
        <f t="shared" si="82"/>
        <v>0-day</v>
      </c>
      <c r="AM337" s="46" t="str">
        <f t="shared" si="58"/>
        <v>0-day</v>
      </c>
      <c r="AN337" s="46" t="str">
        <f t="shared" si="84"/>
        <v>0-day</v>
      </c>
      <c r="AO337" s="46" t="str">
        <f t="shared" si="85"/>
        <v>0-day</v>
      </c>
      <c r="AP337" s="46" t="str">
        <f t="shared" si="61"/>
        <v>0-day</v>
      </c>
      <c r="AQ337" s="46" t="str">
        <f t="shared" si="62"/>
        <v>0-day</v>
      </c>
      <c r="AR337" s="103"/>
      <c r="AS337" s="47" t="str">
        <f t="shared" si="63"/>
        <v/>
      </c>
      <c r="AT337" s="35">
        <f t="shared" si="64"/>
        <v>0</v>
      </c>
      <c r="AU337" s="48" t="e">
        <f t="shared" ca="1" si="65"/>
        <v>#NAME?</v>
      </c>
      <c r="AV337" s="48" t="e">
        <f t="shared" ca="1" si="66"/>
        <v>#NAME?</v>
      </c>
      <c r="AW337" s="49" t="e">
        <f t="shared" ca="1" si="67"/>
        <v>#NAME?</v>
      </c>
      <c r="AX337" s="48" t="e">
        <f t="shared" ca="1" si="68"/>
        <v>#NAME?</v>
      </c>
      <c r="AY337" s="49" t="str">
        <f t="shared" si="69"/>
        <v/>
      </c>
      <c r="AZ337" s="50" t="e">
        <f t="shared" ca="1" si="70"/>
        <v>#NAME?</v>
      </c>
      <c r="BA337" s="51" t="e">
        <f t="shared" ca="1" si="71"/>
        <v>#NAME?</v>
      </c>
      <c r="BB337" s="52" t="e">
        <f t="shared" ca="1" si="72"/>
        <v>#NAME?</v>
      </c>
      <c r="BC337" s="51" t="e">
        <f t="shared" ca="1" si="73"/>
        <v>#NAME?</v>
      </c>
      <c r="BD337" s="54" t="e">
        <f t="shared" ca="1" si="74"/>
        <v>#NAME?</v>
      </c>
      <c r="BE337" s="48" t="e">
        <f t="shared" ca="1" si="75"/>
        <v>#NAME?</v>
      </c>
      <c r="BF337" s="50" t="e">
        <f t="shared" ca="1" si="76"/>
        <v>#NAME?</v>
      </c>
      <c r="BG337" s="56" t="e">
        <f t="shared" ca="1" si="77"/>
        <v>#NAME?</v>
      </c>
      <c r="BH337" s="103"/>
      <c r="BI337" s="103"/>
      <c r="BJ337" s="103"/>
      <c r="BK337" s="103"/>
      <c r="BL337" s="103"/>
      <c r="BM337" s="103"/>
      <c r="BN337" s="24"/>
      <c r="BO337" s="24"/>
    </row>
    <row r="338" spans="1:67" ht="15.5">
      <c r="A338" s="25" t="str">
        <f t="shared" si="53"/>
        <v/>
      </c>
      <c r="B338" s="89"/>
      <c r="C338" s="25"/>
      <c r="D338" s="90"/>
      <c r="E338" s="90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36"/>
      <c r="S338" s="91"/>
      <c r="T338" s="36"/>
      <c r="U338" s="82"/>
      <c r="V338" s="25"/>
      <c r="W338" s="58"/>
      <c r="X338" s="34"/>
      <c r="Y338" s="34"/>
      <c r="Z338" s="36"/>
      <c r="AA338" s="104"/>
      <c r="AB338" s="35"/>
      <c r="AC338" s="25"/>
      <c r="AD338" s="25"/>
      <c r="AE338" s="44"/>
      <c r="AF338" s="94"/>
      <c r="AG338" s="25"/>
      <c r="AH338" s="25"/>
      <c r="AI338" s="25"/>
      <c r="AJ338" s="45" t="str">
        <f t="array" ref="AJ338">IFERROR(INDEX('[1]Master Price'!$E:$E,MATCH(D338,'[1]Master Price'!$B:$B,0)),"0")</f>
        <v>0</v>
      </c>
      <c r="AK338" s="45">
        <f t="shared" si="56"/>
        <v>0</v>
      </c>
      <c r="AL338" s="46" t="str">
        <f t="shared" si="82"/>
        <v>0-day</v>
      </c>
      <c r="AM338" s="46" t="str">
        <f t="shared" si="58"/>
        <v>0-day</v>
      </c>
      <c r="AN338" s="46" t="str">
        <f t="shared" si="84"/>
        <v>0-day</v>
      </c>
      <c r="AO338" s="46" t="str">
        <f t="shared" si="85"/>
        <v>0-day</v>
      </c>
      <c r="AP338" s="46" t="str">
        <f t="shared" si="61"/>
        <v>0-day</v>
      </c>
      <c r="AQ338" s="46" t="str">
        <f t="shared" si="62"/>
        <v>0-day</v>
      </c>
      <c r="AR338" s="103"/>
      <c r="AS338" s="47" t="str">
        <f t="shared" si="63"/>
        <v/>
      </c>
      <c r="AT338" s="35">
        <f t="shared" si="64"/>
        <v>0</v>
      </c>
      <c r="AU338" s="48" t="e">
        <f t="shared" ca="1" si="65"/>
        <v>#NAME?</v>
      </c>
      <c r="AV338" s="48" t="e">
        <f t="shared" ca="1" si="66"/>
        <v>#NAME?</v>
      </c>
      <c r="AW338" s="49" t="e">
        <f t="shared" ca="1" si="67"/>
        <v>#NAME?</v>
      </c>
      <c r="AX338" s="48" t="e">
        <f t="shared" ca="1" si="68"/>
        <v>#NAME?</v>
      </c>
      <c r="AY338" s="49" t="str">
        <f t="shared" si="69"/>
        <v/>
      </c>
      <c r="AZ338" s="50" t="e">
        <f t="shared" ca="1" si="70"/>
        <v>#NAME?</v>
      </c>
      <c r="BA338" s="51" t="e">
        <f t="shared" ca="1" si="71"/>
        <v>#NAME?</v>
      </c>
      <c r="BB338" s="52" t="e">
        <f t="shared" ca="1" si="72"/>
        <v>#NAME?</v>
      </c>
      <c r="BC338" s="51" t="e">
        <f t="shared" ca="1" si="73"/>
        <v>#NAME?</v>
      </c>
      <c r="BD338" s="54" t="e">
        <f t="shared" ca="1" si="74"/>
        <v>#NAME?</v>
      </c>
      <c r="BE338" s="48" t="e">
        <f t="shared" ca="1" si="75"/>
        <v>#NAME?</v>
      </c>
      <c r="BF338" s="50" t="e">
        <f t="shared" ca="1" si="76"/>
        <v>#NAME?</v>
      </c>
      <c r="BG338" s="56" t="e">
        <f t="shared" ca="1" si="77"/>
        <v>#NAME?</v>
      </c>
      <c r="BH338" s="103"/>
      <c r="BI338" s="103"/>
      <c r="BJ338" s="103"/>
      <c r="BK338" s="103"/>
      <c r="BL338" s="103"/>
      <c r="BM338" s="103"/>
      <c r="BN338" s="24"/>
      <c r="BO338" s="24"/>
    </row>
    <row r="339" spans="1:67" ht="15.5">
      <c r="A339" s="25" t="str">
        <f t="shared" si="53"/>
        <v/>
      </c>
      <c r="B339" s="89"/>
      <c r="C339" s="25"/>
      <c r="D339" s="90"/>
      <c r="E339" s="90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36"/>
      <c r="S339" s="91"/>
      <c r="T339" s="36"/>
      <c r="U339" s="82"/>
      <c r="V339" s="25"/>
      <c r="W339" s="58"/>
      <c r="X339" s="34"/>
      <c r="Y339" s="34"/>
      <c r="Z339" s="36"/>
      <c r="AA339" s="104"/>
      <c r="AB339" s="35"/>
      <c r="AC339" s="25"/>
      <c r="AD339" s="25"/>
      <c r="AE339" s="44"/>
      <c r="AF339" s="94"/>
      <c r="AG339" s="25"/>
      <c r="AH339" s="25"/>
      <c r="AI339" s="25"/>
      <c r="AJ339" s="45" t="str">
        <f t="array" ref="AJ339">IFERROR(INDEX('[1]Master Price'!$E:$E,MATCH(D339,'[1]Master Price'!$B:$B,0)),"0")</f>
        <v>0</v>
      </c>
      <c r="AK339" s="45">
        <f t="shared" si="56"/>
        <v>0</v>
      </c>
      <c r="AL339" s="46" t="str">
        <f t="shared" si="82"/>
        <v>0-day</v>
      </c>
      <c r="AM339" s="46" t="str">
        <f t="shared" si="58"/>
        <v>0-day</v>
      </c>
      <c r="AN339" s="46" t="str">
        <f t="shared" si="84"/>
        <v>0-day</v>
      </c>
      <c r="AO339" s="46" t="str">
        <f t="shared" si="85"/>
        <v>0-day</v>
      </c>
      <c r="AP339" s="46" t="str">
        <f t="shared" si="61"/>
        <v>0-day</v>
      </c>
      <c r="AQ339" s="46" t="str">
        <f t="shared" si="62"/>
        <v>0-day</v>
      </c>
      <c r="AR339" s="103"/>
      <c r="AS339" s="47" t="str">
        <f t="shared" si="63"/>
        <v/>
      </c>
      <c r="AT339" s="35">
        <f t="shared" si="64"/>
        <v>0</v>
      </c>
      <c r="AU339" s="48" t="e">
        <f t="shared" ca="1" si="65"/>
        <v>#NAME?</v>
      </c>
      <c r="AV339" s="48" t="e">
        <f t="shared" ca="1" si="66"/>
        <v>#NAME?</v>
      </c>
      <c r="AW339" s="49" t="e">
        <f t="shared" ca="1" si="67"/>
        <v>#NAME?</v>
      </c>
      <c r="AX339" s="48" t="e">
        <f t="shared" ca="1" si="68"/>
        <v>#NAME?</v>
      </c>
      <c r="AY339" s="49" t="str">
        <f t="shared" si="69"/>
        <v/>
      </c>
      <c r="AZ339" s="50" t="e">
        <f t="shared" ca="1" si="70"/>
        <v>#NAME?</v>
      </c>
      <c r="BA339" s="51" t="e">
        <f t="shared" ca="1" si="71"/>
        <v>#NAME?</v>
      </c>
      <c r="BB339" s="52" t="e">
        <f t="shared" ca="1" si="72"/>
        <v>#NAME?</v>
      </c>
      <c r="BC339" s="51" t="e">
        <f t="shared" ca="1" si="73"/>
        <v>#NAME?</v>
      </c>
      <c r="BD339" s="54" t="e">
        <f t="shared" ca="1" si="74"/>
        <v>#NAME?</v>
      </c>
      <c r="BE339" s="48" t="e">
        <f t="shared" ca="1" si="75"/>
        <v>#NAME?</v>
      </c>
      <c r="BF339" s="50" t="e">
        <f t="shared" ca="1" si="76"/>
        <v>#NAME?</v>
      </c>
      <c r="BG339" s="56" t="e">
        <f t="shared" ca="1" si="77"/>
        <v>#NAME?</v>
      </c>
      <c r="BH339" s="103"/>
      <c r="BI339" s="103"/>
      <c r="BJ339" s="103"/>
      <c r="BK339" s="103"/>
      <c r="BL339" s="103"/>
      <c r="BM339" s="103"/>
      <c r="BN339" s="24"/>
      <c r="BO339" s="24"/>
    </row>
    <row r="340" spans="1:67" ht="15.5">
      <c r="A340" s="25" t="str">
        <f t="shared" si="53"/>
        <v/>
      </c>
      <c r="B340" s="89"/>
      <c r="C340" s="25"/>
      <c r="D340" s="90"/>
      <c r="E340" s="90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36"/>
      <c r="S340" s="91"/>
      <c r="T340" s="36"/>
      <c r="U340" s="82"/>
      <c r="V340" s="25"/>
      <c r="W340" s="58"/>
      <c r="X340" s="34"/>
      <c r="Y340" s="34"/>
      <c r="Z340" s="36"/>
      <c r="AA340" s="104"/>
      <c r="AB340" s="35"/>
      <c r="AC340" s="25"/>
      <c r="AD340" s="25"/>
      <c r="AE340" s="44"/>
      <c r="AF340" s="94"/>
      <c r="AG340" s="25"/>
      <c r="AH340" s="25"/>
      <c r="AI340" s="25"/>
      <c r="AJ340" s="45" t="str">
        <f t="array" ref="AJ340">IFERROR(INDEX('[1]Master Price'!$E:$E,MATCH(D340,'[1]Master Price'!$B:$B,0)),"0")</f>
        <v>0</v>
      </c>
      <c r="AK340" s="45">
        <f t="shared" si="56"/>
        <v>0</v>
      </c>
      <c r="AL340" s="46" t="str">
        <f t="shared" si="82"/>
        <v>0-day</v>
      </c>
      <c r="AM340" s="46" t="str">
        <f t="shared" si="58"/>
        <v>0-day</v>
      </c>
      <c r="AN340" s="46" t="str">
        <f t="shared" si="84"/>
        <v>0-day</v>
      </c>
      <c r="AO340" s="46" t="str">
        <f t="shared" si="85"/>
        <v>0-day</v>
      </c>
      <c r="AP340" s="46" t="str">
        <f t="shared" si="61"/>
        <v>0-day</v>
      </c>
      <c r="AQ340" s="46" t="str">
        <f t="shared" si="62"/>
        <v>0-day</v>
      </c>
      <c r="AR340" s="103"/>
      <c r="AS340" s="47" t="str">
        <f t="shared" si="63"/>
        <v/>
      </c>
      <c r="AT340" s="35">
        <f t="shared" si="64"/>
        <v>0</v>
      </c>
      <c r="AU340" s="48" t="e">
        <f t="shared" ca="1" si="65"/>
        <v>#NAME?</v>
      </c>
      <c r="AV340" s="48" t="e">
        <f t="shared" ca="1" si="66"/>
        <v>#NAME?</v>
      </c>
      <c r="AW340" s="49" t="e">
        <f t="shared" ca="1" si="67"/>
        <v>#NAME?</v>
      </c>
      <c r="AX340" s="48" t="e">
        <f t="shared" ca="1" si="68"/>
        <v>#NAME?</v>
      </c>
      <c r="AY340" s="49" t="str">
        <f t="shared" si="69"/>
        <v/>
      </c>
      <c r="AZ340" s="50" t="e">
        <f t="shared" ca="1" si="70"/>
        <v>#NAME?</v>
      </c>
      <c r="BA340" s="51" t="e">
        <f t="shared" ca="1" si="71"/>
        <v>#NAME?</v>
      </c>
      <c r="BB340" s="52" t="e">
        <f t="shared" ca="1" si="72"/>
        <v>#NAME?</v>
      </c>
      <c r="BC340" s="51" t="e">
        <f t="shared" ca="1" si="73"/>
        <v>#NAME?</v>
      </c>
      <c r="BD340" s="54" t="e">
        <f t="shared" ca="1" si="74"/>
        <v>#NAME?</v>
      </c>
      <c r="BE340" s="48" t="e">
        <f t="shared" ca="1" si="75"/>
        <v>#NAME?</v>
      </c>
      <c r="BF340" s="50" t="e">
        <f t="shared" ca="1" si="76"/>
        <v>#NAME?</v>
      </c>
      <c r="BG340" s="56" t="e">
        <f t="shared" ca="1" si="77"/>
        <v>#NAME?</v>
      </c>
      <c r="BH340" s="103"/>
      <c r="BI340" s="103"/>
      <c r="BJ340" s="103"/>
      <c r="BK340" s="103"/>
      <c r="BL340" s="103"/>
      <c r="BM340" s="103"/>
      <c r="BN340" s="24"/>
      <c r="BO340" s="24"/>
    </row>
    <row r="341" spans="1:67" ht="15.5">
      <c r="A341" s="25" t="str">
        <f t="shared" si="53"/>
        <v/>
      </c>
      <c r="B341" s="89"/>
      <c r="C341" s="25"/>
      <c r="D341" s="90"/>
      <c r="E341" s="90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36"/>
      <c r="S341" s="91"/>
      <c r="T341" s="36"/>
      <c r="U341" s="82"/>
      <c r="V341" s="25"/>
      <c r="W341" s="58"/>
      <c r="X341" s="34"/>
      <c r="Y341" s="34"/>
      <c r="Z341" s="36"/>
      <c r="AA341" s="104"/>
      <c r="AB341" s="35"/>
      <c r="AC341" s="25"/>
      <c r="AD341" s="25"/>
      <c r="AE341" s="44"/>
      <c r="AF341" s="94"/>
      <c r="AG341" s="25"/>
      <c r="AH341" s="25"/>
      <c r="AI341" s="25"/>
      <c r="AJ341" s="45" t="str">
        <f t="array" ref="AJ341">IFERROR(INDEX('[1]Master Price'!$E:$E,MATCH(D341,'[1]Master Price'!$B:$B,0)),"0")</f>
        <v>0</v>
      </c>
      <c r="AK341" s="45">
        <f t="shared" si="56"/>
        <v>0</v>
      </c>
      <c r="AL341" s="46" t="str">
        <f t="shared" si="82"/>
        <v>0-day</v>
      </c>
      <c r="AM341" s="46" t="str">
        <f t="shared" si="58"/>
        <v>0-day</v>
      </c>
      <c r="AN341" s="46" t="str">
        <f t="shared" si="84"/>
        <v>0-day</v>
      </c>
      <c r="AO341" s="46" t="str">
        <f t="shared" si="85"/>
        <v>0-day</v>
      </c>
      <c r="AP341" s="46" t="str">
        <f t="shared" si="61"/>
        <v>0-day</v>
      </c>
      <c r="AQ341" s="46" t="str">
        <f t="shared" si="62"/>
        <v>0-day</v>
      </c>
      <c r="AR341" s="103"/>
      <c r="AS341" s="47" t="str">
        <f t="shared" si="63"/>
        <v/>
      </c>
      <c r="AT341" s="35">
        <f t="shared" si="64"/>
        <v>0</v>
      </c>
      <c r="AU341" s="48" t="e">
        <f t="shared" ca="1" si="65"/>
        <v>#NAME?</v>
      </c>
      <c r="AV341" s="48" t="e">
        <f t="shared" ca="1" si="66"/>
        <v>#NAME?</v>
      </c>
      <c r="AW341" s="49" t="e">
        <f t="shared" ca="1" si="67"/>
        <v>#NAME?</v>
      </c>
      <c r="AX341" s="48" t="e">
        <f t="shared" ca="1" si="68"/>
        <v>#NAME?</v>
      </c>
      <c r="AY341" s="49" t="str">
        <f t="shared" si="69"/>
        <v/>
      </c>
      <c r="AZ341" s="50" t="e">
        <f t="shared" ca="1" si="70"/>
        <v>#NAME?</v>
      </c>
      <c r="BA341" s="51" t="e">
        <f t="shared" ca="1" si="71"/>
        <v>#NAME?</v>
      </c>
      <c r="BB341" s="52" t="e">
        <f t="shared" ca="1" si="72"/>
        <v>#NAME?</v>
      </c>
      <c r="BC341" s="51" t="e">
        <f t="shared" ca="1" si="73"/>
        <v>#NAME?</v>
      </c>
      <c r="BD341" s="54" t="e">
        <f t="shared" ca="1" si="74"/>
        <v>#NAME?</v>
      </c>
      <c r="BE341" s="48" t="e">
        <f t="shared" ca="1" si="75"/>
        <v>#NAME?</v>
      </c>
      <c r="BF341" s="50" t="e">
        <f t="shared" ca="1" si="76"/>
        <v>#NAME?</v>
      </c>
      <c r="BG341" s="56" t="e">
        <f t="shared" ca="1" si="77"/>
        <v>#NAME?</v>
      </c>
      <c r="BH341" s="103"/>
      <c r="BI341" s="103"/>
      <c r="BJ341" s="103"/>
      <c r="BK341" s="103"/>
      <c r="BL341" s="103"/>
      <c r="BM341" s="103"/>
      <c r="BN341" s="24"/>
      <c r="BO341" s="24"/>
    </row>
    <row r="342" spans="1:67" ht="15.5">
      <c r="A342" s="25" t="str">
        <f t="shared" si="53"/>
        <v/>
      </c>
      <c r="B342" s="89"/>
      <c r="C342" s="25"/>
      <c r="D342" s="90"/>
      <c r="E342" s="90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36"/>
      <c r="S342" s="91"/>
      <c r="T342" s="36"/>
      <c r="U342" s="82"/>
      <c r="V342" s="25"/>
      <c r="W342" s="58"/>
      <c r="X342" s="34"/>
      <c r="Y342" s="34"/>
      <c r="Z342" s="36"/>
      <c r="AA342" s="104"/>
      <c r="AB342" s="35"/>
      <c r="AC342" s="25"/>
      <c r="AD342" s="25"/>
      <c r="AE342" s="44"/>
      <c r="AF342" s="94"/>
      <c r="AG342" s="25"/>
      <c r="AH342" s="25"/>
      <c r="AI342" s="25"/>
      <c r="AJ342" s="45" t="str">
        <f t="array" ref="AJ342">IFERROR(INDEX('[1]Master Price'!$E:$E,MATCH(D342,'[1]Master Price'!$B:$B,0)),"0")</f>
        <v>0</v>
      </c>
      <c r="AK342" s="45">
        <f t="shared" si="56"/>
        <v>0</v>
      </c>
      <c r="AL342" s="46" t="str">
        <f t="shared" si="82"/>
        <v>0-day</v>
      </c>
      <c r="AM342" s="46" t="str">
        <f t="shared" si="58"/>
        <v>0-day</v>
      </c>
      <c r="AN342" s="46" t="str">
        <f t="shared" si="84"/>
        <v>0-day</v>
      </c>
      <c r="AO342" s="46" t="str">
        <f t="shared" si="85"/>
        <v>0-day</v>
      </c>
      <c r="AP342" s="46" t="str">
        <f t="shared" si="61"/>
        <v>0-day</v>
      </c>
      <c r="AQ342" s="46" t="str">
        <f t="shared" si="62"/>
        <v>0-day</v>
      </c>
      <c r="AR342" s="103"/>
      <c r="AS342" s="47" t="str">
        <f t="shared" si="63"/>
        <v/>
      </c>
      <c r="AT342" s="35">
        <f t="shared" si="64"/>
        <v>0</v>
      </c>
      <c r="AU342" s="48" t="e">
        <f t="shared" ca="1" si="65"/>
        <v>#NAME?</v>
      </c>
      <c r="AV342" s="48" t="e">
        <f t="shared" ca="1" si="66"/>
        <v>#NAME?</v>
      </c>
      <c r="AW342" s="49" t="e">
        <f t="shared" ca="1" si="67"/>
        <v>#NAME?</v>
      </c>
      <c r="AX342" s="48" t="e">
        <f t="shared" ca="1" si="68"/>
        <v>#NAME?</v>
      </c>
      <c r="AY342" s="49" t="str">
        <f t="shared" si="69"/>
        <v/>
      </c>
      <c r="AZ342" s="50" t="e">
        <f t="shared" ca="1" si="70"/>
        <v>#NAME?</v>
      </c>
      <c r="BA342" s="51" t="e">
        <f t="shared" ca="1" si="71"/>
        <v>#NAME?</v>
      </c>
      <c r="BB342" s="52" t="e">
        <f t="shared" ca="1" si="72"/>
        <v>#NAME?</v>
      </c>
      <c r="BC342" s="51" t="e">
        <f t="shared" ca="1" si="73"/>
        <v>#NAME?</v>
      </c>
      <c r="BD342" s="54" t="e">
        <f t="shared" ca="1" si="74"/>
        <v>#NAME?</v>
      </c>
      <c r="BE342" s="48" t="e">
        <f t="shared" ca="1" si="75"/>
        <v>#NAME?</v>
      </c>
      <c r="BF342" s="50" t="e">
        <f t="shared" ca="1" si="76"/>
        <v>#NAME?</v>
      </c>
      <c r="BG342" s="56" t="e">
        <f t="shared" ca="1" si="77"/>
        <v>#NAME?</v>
      </c>
      <c r="BH342" s="103"/>
      <c r="BI342" s="103"/>
      <c r="BJ342" s="103"/>
      <c r="BK342" s="103"/>
      <c r="BL342" s="103"/>
      <c r="BM342" s="103"/>
      <c r="BN342" s="24"/>
      <c r="BO342" s="24"/>
    </row>
    <row r="343" spans="1:67" ht="15.5">
      <c r="A343" s="25" t="str">
        <f t="shared" si="53"/>
        <v/>
      </c>
      <c r="B343" s="89"/>
      <c r="C343" s="25"/>
      <c r="D343" s="90"/>
      <c r="E343" s="90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36"/>
      <c r="S343" s="91"/>
      <c r="T343" s="36"/>
      <c r="U343" s="82"/>
      <c r="V343" s="25"/>
      <c r="W343" s="58"/>
      <c r="X343" s="34"/>
      <c r="Y343" s="34"/>
      <c r="Z343" s="36"/>
      <c r="AA343" s="104"/>
      <c r="AB343" s="35"/>
      <c r="AC343" s="25"/>
      <c r="AD343" s="25"/>
      <c r="AE343" s="44"/>
      <c r="AF343" s="94"/>
      <c r="AG343" s="25"/>
      <c r="AH343" s="25"/>
      <c r="AI343" s="25"/>
      <c r="AJ343" s="45" t="str">
        <f t="array" ref="AJ343">IFERROR(INDEX('[1]Master Price'!$E:$E,MATCH(D343,'[1]Master Price'!$B:$B,0)),"0")</f>
        <v>0</v>
      </c>
      <c r="AK343" s="45">
        <f t="shared" si="56"/>
        <v>0</v>
      </c>
      <c r="AL343" s="46" t="str">
        <f t="shared" si="82"/>
        <v>0-day</v>
      </c>
      <c r="AM343" s="46" t="str">
        <f t="shared" si="58"/>
        <v>0-day</v>
      </c>
      <c r="AN343" s="46" t="str">
        <f t="shared" si="84"/>
        <v>0-day</v>
      </c>
      <c r="AO343" s="46" t="str">
        <f t="shared" si="85"/>
        <v>0-day</v>
      </c>
      <c r="AP343" s="46" t="str">
        <f t="shared" si="61"/>
        <v>0-day</v>
      </c>
      <c r="AQ343" s="46" t="str">
        <f t="shared" si="62"/>
        <v>0-day</v>
      </c>
      <c r="AR343" s="103"/>
      <c r="AS343" s="47" t="str">
        <f t="shared" si="63"/>
        <v/>
      </c>
      <c r="AT343" s="35">
        <f t="shared" si="64"/>
        <v>0</v>
      </c>
      <c r="AU343" s="48" t="e">
        <f t="shared" ca="1" si="65"/>
        <v>#NAME?</v>
      </c>
      <c r="AV343" s="48" t="e">
        <f t="shared" ca="1" si="66"/>
        <v>#NAME?</v>
      </c>
      <c r="AW343" s="49" t="e">
        <f t="shared" ca="1" si="67"/>
        <v>#NAME?</v>
      </c>
      <c r="AX343" s="48" t="e">
        <f t="shared" ca="1" si="68"/>
        <v>#NAME?</v>
      </c>
      <c r="AY343" s="49" t="str">
        <f t="shared" si="69"/>
        <v/>
      </c>
      <c r="AZ343" s="50" t="e">
        <f t="shared" ca="1" si="70"/>
        <v>#NAME?</v>
      </c>
      <c r="BA343" s="51" t="e">
        <f t="shared" ca="1" si="71"/>
        <v>#NAME?</v>
      </c>
      <c r="BB343" s="52" t="e">
        <f t="shared" ca="1" si="72"/>
        <v>#NAME?</v>
      </c>
      <c r="BC343" s="51" t="e">
        <f t="shared" ca="1" si="73"/>
        <v>#NAME?</v>
      </c>
      <c r="BD343" s="54" t="e">
        <f t="shared" ca="1" si="74"/>
        <v>#NAME?</v>
      </c>
      <c r="BE343" s="48" t="e">
        <f t="shared" ca="1" si="75"/>
        <v>#NAME?</v>
      </c>
      <c r="BF343" s="50" t="e">
        <f t="shared" ca="1" si="76"/>
        <v>#NAME?</v>
      </c>
      <c r="BG343" s="56" t="e">
        <f t="shared" ca="1" si="77"/>
        <v>#NAME?</v>
      </c>
      <c r="BH343" s="103"/>
      <c r="BI343" s="103"/>
      <c r="BJ343" s="103"/>
      <c r="BK343" s="103"/>
      <c r="BL343" s="103"/>
      <c r="BM343" s="103"/>
      <c r="BN343" s="24"/>
      <c r="BO343" s="24"/>
    </row>
    <row r="344" spans="1:67" ht="15.5">
      <c r="A344" s="25" t="str">
        <f t="shared" si="53"/>
        <v/>
      </c>
      <c r="B344" s="89"/>
      <c r="C344" s="25"/>
      <c r="D344" s="90"/>
      <c r="E344" s="90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36"/>
      <c r="S344" s="91"/>
      <c r="T344" s="36"/>
      <c r="U344" s="82"/>
      <c r="V344" s="25"/>
      <c r="W344" s="58"/>
      <c r="X344" s="34"/>
      <c r="Y344" s="34"/>
      <c r="Z344" s="36"/>
      <c r="AA344" s="104"/>
      <c r="AB344" s="35"/>
      <c r="AC344" s="25"/>
      <c r="AD344" s="25"/>
      <c r="AE344" s="44"/>
      <c r="AF344" s="94"/>
      <c r="AG344" s="25"/>
      <c r="AH344" s="25"/>
      <c r="AI344" s="25"/>
      <c r="AJ344" s="45" t="str">
        <f t="array" ref="AJ344">IFERROR(INDEX('[1]Master Price'!$E:$E,MATCH(D344,'[1]Master Price'!$B:$B,0)),"0")</f>
        <v>0</v>
      </c>
      <c r="AK344" s="45">
        <f t="shared" si="56"/>
        <v>0</v>
      </c>
      <c r="AL344" s="46" t="str">
        <f t="shared" si="82"/>
        <v>0-day</v>
      </c>
      <c r="AM344" s="46" t="str">
        <f t="shared" si="58"/>
        <v>0-day</v>
      </c>
      <c r="AN344" s="46" t="str">
        <f t="shared" si="84"/>
        <v>0-day</v>
      </c>
      <c r="AO344" s="46" t="str">
        <f t="shared" si="85"/>
        <v>0-day</v>
      </c>
      <c r="AP344" s="46" t="str">
        <f t="shared" si="61"/>
        <v>0-day</v>
      </c>
      <c r="AQ344" s="46" t="str">
        <f t="shared" si="62"/>
        <v>0-day</v>
      </c>
      <c r="AR344" s="103"/>
      <c r="AS344" s="47" t="str">
        <f t="shared" si="63"/>
        <v/>
      </c>
      <c r="AT344" s="35">
        <f t="shared" si="64"/>
        <v>0</v>
      </c>
      <c r="AU344" s="48" t="e">
        <f t="shared" ca="1" si="65"/>
        <v>#NAME?</v>
      </c>
      <c r="AV344" s="48" t="e">
        <f t="shared" ca="1" si="66"/>
        <v>#NAME?</v>
      </c>
      <c r="AW344" s="49" t="e">
        <f t="shared" ca="1" si="67"/>
        <v>#NAME?</v>
      </c>
      <c r="AX344" s="48" t="e">
        <f t="shared" ca="1" si="68"/>
        <v>#NAME?</v>
      </c>
      <c r="AY344" s="49" t="str">
        <f t="shared" si="69"/>
        <v/>
      </c>
      <c r="AZ344" s="50" t="e">
        <f t="shared" ca="1" si="70"/>
        <v>#NAME?</v>
      </c>
      <c r="BA344" s="51" t="e">
        <f t="shared" ca="1" si="71"/>
        <v>#NAME?</v>
      </c>
      <c r="BB344" s="52" t="e">
        <f t="shared" ca="1" si="72"/>
        <v>#NAME?</v>
      </c>
      <c r="BC344" s="51" t="e">
        <f t="shared" ca="1" si="73"/>
        <v>#NAME?</v>
      </c>
      <c r="BD344" s="54" t="e">
        <f t="shared" ca="1" si="74"/>
        <v>#NAME?</v>
      </c>
      <c r="BE344" s="48" t="e">
        <f t="shared" ca="1" si="75"/>
        <v>#NAME?</v>
      </c>
      <c r="BF344" s="50" t="e">
        <f t="shared" ca="1" si="76"/>
        <v>#NAME?</v>
      </c>
      <c r="BG344" s="56" t="e">
        <f t="shared" ca="1" si="77"/>
        <v>#NAME?</v>
      </c>
      <c r="BH344" s="103"/>
      <c r="BI344" s="103"/>
      <c r="BJ344" s="103"/>
      <c r="BK344" s="103"/>
      <c r="BL344" s="103"/>
      <c r="BM344" s="103"/>
      <c r="BN344" s="24"/>
      <c r="BO344" s="24"/>
    </row>
    <row r="345" spans="1:67" ht="15.5">
      <c r="A345" s="25" t="str">
        <f t="shared" si="53"/>
        <v/>
      </c>
      <c r="B345" s="89"/>
      <c r="C345" s="25"/>
      <c r="D345" s="90"/>
      <c r="E345" s="90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36"/>
      <c r="S345" s="91"/>
      <c r="T345" s="36"/>
      <c r="U345" s="82"/>
      <c r="V345" s="25"/>
      <c r="W345" s="58"/>
      <c r="X345" s="34"/>
      <c r="Y345" s="34"/>
      <c r="Z345" s="36"/>
      <c r="AA345" s="104"/>
      <c r="AB345" s="35"/>
      <c r="AC345" s="25"/>
      <c r="AD345" s="25"/>
      <c r="AE345" s="44"/>
      <c r="AF345" s="94"/>
      <c r="AG345" s="25"/>
      <c r="AH345" s="25"/>
      <c r="AI345" s="25"/>
      <c r="AJ345" s="45" t="str">
        <f t="array" ref="AJ345">IFERROR(INDEX('[1]Master Price'!$E:$E,MATCH(D345,'[1]Master Price'!$B:$B,0)),"0")</f>
        <v>0</v>
      </c>
      <c r="AK345" s="45">
        <f t="shared" si="56"/>
        <v>0</v>
      </c>
      <c r="AL345" s="46" t="str">
        <f t="shared" si="82"/>
        <v>0-day</v>
      </c>
      <c r="AM345" s="46" t="str">
        <f t="shared" si="58"/>
        <v>0-day</v>
      </c>
      <c r="AN345" s="46" t="str">
        <f t="shared" si="84"/>
        <v>0-day</v>
      </c>
      <c r="AO345" s="46" t="str">
        <f t="shared" si="85"/>
        <v>0-day</v>
      </c>
      <c r="AP345" s="46" t="str">
        <f t="shared" si="61"/>
        <v>0-day</v>
      </c>
      <c r="AQ345" s="46" t="str">
        <f t="shared" si="62"/>
        <v>0-day</v>
      </c>
      <c r="AR345" s="103"/>
      <c r="AS345" s="47" t="str">
        <f t="shared" si="63"/>
        <v/>
      </c>
      <c r="AT345" s="35">
        <f t="shared" si="64"/>
        <v>0</v>
      </c>
      <c r="AU345" s="48" t="e">
        <f t="shared" ca="1" si="65"/>
        <v>#NAME?</v>
      </c>
      <c r="AV345" s="48" t="e">
        <f t="shared" ca="1" si="66"/>
        <v>#NAME?</v>
      </c>
      <c r="AW345" s="49" t="e">
        <f t="shared" ca="1" si="67"/>
        <v>#NAME?</v>
      </c>
      <c r="AX345" s="48" t="e">
        <f t="shared" ca="1" si="68"/>
        <v>#NAME?</v>
      </c>
      <c r="AY345" s="49" t="str">
        <f t="shared" si="69"/>
        <v/>
      </c>
      <c r="AZ345" s="50" t="e">
        <f t="shared" ca="1" si="70"/>
        <v>#NAME?</v>
      </c>
      <c r="BA345" s="51" t="e">
        <f t="shared" ca="1" si="71"/>
        <v>#NAME?</v>
      </c>
      <c r="BB345" s="52" t="e">
        <f t="shared" ca="1" si="72"/>
        <v>#NAME?</v>
      </c>
      <c r="BC345" s="51" t="e">
        <f t="shared" ca="1" si="73"/>
        <v>#NAME?</v>
      </c>
      <c r="BD345" s="54" t="e">
        <f t="shared" ca="1" si="74"/>
        <v>#NAME?</v>
      </c>
      <c r="BE345" s="48" t="e">
        <f t="shared" ca="1" si="75"/>
        <v>#NAME?</v>
      </c>
      <c r="BF345" s="50" t="e">
        <f t="shared" ca="1" si="76"/>
        <v>#NAME?</v>
      </c>
      <c r="BG345" s="56" t="e">
        <f t="shared" ca="1" si="77"/>
        <v>#NAME?</v>
      </c>
      <c r="BH345" s="103"/>
      <c r="BI345" s="103"/>
      <c r="BJ345" s="103"/>
      <c r="BK345" s="103"/>
      <c r="BL345" s="103"/>
      <c r="BM345" s="103"/>
      <c r="BN345" s="24"/>
      <c r="BO345" s="24"/>
    </row>
    <row r="346" spans="1:67" ht="15.5">
      <c r="A346" s="25" t="str">
        <f t="shared" si="53"/>
        <v/>
      </c>
      <c r="B346" s="89"/>
      <c r="C346" s="25"/>
      <c r="D346" s="90"/>
      <c r="E346" s="90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36"/>
      <c r="S346" s="91"/>
      <c r="T346" s="36"/>
      <c r="U346" s="82"/>
      <c r="V346" s="25"/>
      <c r="W346" s="58"/>
      <c r="X346" s="34"/>
      <c r="Y346" s="34"/>
      <c r="Z346" s="36"/>
      <c r="AA346" s="104"/>
      <c r="AB346" s="35"/>
      <c r="AC346" s="25"/>
      <c r="AD346" s="25"/>
      <c r="AE346" s="44"/>
      <c r="AF346" s="94"/>
      <c r="AG346" s="25"/>
      <c r="AH346" s="25"/>
      <c r="AI346" s="25"/>
      <c r="AJ346" s="45" t="str">
        <f t="array" ref="AJ346">IFERROR(INDEX('[1]Master Price'!$E:$E,MATCH(D346,'[1]Master Price'!$B:$B,0)),"0")</f>
        <v>0</v>
      </c>
      <c r="AK346" s="45">
        <f t="shared" si="56"/>
        <v>0</v>
      </c>
      <c r="AL346" s="46" t="str">
        <f t="shared" si="82"/>
        <v>0-day</v>
      </c>
      <c r="AM346" s="46" t="str">
        <f t="shared" si="58"/>
        <v>0-day</v>
      </c>
      <c r="AN346" s="46" t="str">
        <f t="shared" si="84"/>
        <v>0-day</v>
      </c>
      <c r="AO346" s="46" t="str">
        <f t="shared" si="85"/>
        <v>0-day</v>
      </c>
      <c r="AP346" s="46" t="str">
        <f t="shared" si="61"/>
        <v>0-day</v>
      </c>
      <c r="AQ346" s="46" t="str">
        <f t="shared" si="62"/>
        <v>0-day</v>
      </c>
      <c r="AR346" s="103"/>
      <c r="AS346" s="47" t="str">
        <f t="shared" si="63"/>
        <v/>
      </c>
      <c r="AT346" s="35">
        <f t="shared" si="64"/>
        <v>0</v>
      </c>
      <c r="AU346" s="48" t="e">
        <f t="shared" ca="1" si="65"/>
        <v>#NAME?</v>
      </c>
      <c r="AV346" s="48" t="e">
        <f t="shared" ca="1" si="66"/>
        <v>#NAME?</v>
      </c>
      <c r="AW346" s="49" t="e">
        <f t="shared" ca="1" si="67"/>
        <v>#NAME?</v>
      </c>
      <c r="AX346" s="48" t="e">
        <f t="shared" ca="1" si="68"/>
        <v>#NAME?</v>
      </c>
      <c r="AY346" s="49" t="str">
        <f t="shared" si="69"/>
        <v/>
      </c>
      <c r="AZ346" s="50" t="e">
        <f t="shared" ca="1" si="70"/>
        <v>#NAME?</v>
      </c>
      <c r="BA346" s="51" t="e">
        <f t="shared" ca="1" si="71"/>
        <v>#NAME?</v>
      </c>
      <c r="BB346" s="52" t="e">
        <f t="shared" ca="1" si="72"/>
        <v>#NAME?</v>
      </c>
      <c r="BC346" s="51" t="e">
        <f t="shared" ca="1" si="73"/>
        <v>#NAME?</v>
      </c>
      <c r="BD346" s="54" t="e">
        <f t="shared" ca="1" si="74"/>
        <v>#NAME?</v>
      </c>
      <c r="BE346" s="48" t="e">
        <f t="shared" ca="1" si="75"/>
        <v>#NAME?</v>
      </c>
      <c r="BF346" s="50" t="e">
        <f t="shared" ca="1" si="76"/>
        <v>#NAME?</v>
      </c>
      <c r="BG346" s="56" t="e">
        <f t="shared" ca="1" si="77"/>
        <v>#NAME?</v>
      </c>
      <c r="BH346" s="103"/>
      <c r="BI346" s="103"/>
      <c r="BJ346" s="103"/>
      <c r="BK346" s="103"/>
      <c r="BL346" s="103"/>
      <c r="BM346" s="103"/>
      <c r="BN346" s="24"/>
      <c r="BO346" s="24"/>
    </row>
    <row r="347" spans="1:67" ht="15.5">
      <c r="A347" s="25" t="str">
        <f t="shared" si="53"/>
        <v/>
      </c>
      <c r="B347" s="89"/>
      <c r="C347" s="25"/>
      <c r="D347" s="90"/>
      <c r="E347" s="90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36"/>
      <c r="S347" s="91"/>
      <c r="T347" s="36"/>
      <c r="U347" s="82"/>
      <c r="V347" s="25"/>
      <c r="W347" s="58"/>
      <c r="X347" s="34"/>
      <c r="Y347" s="34"/>
      <c r="Z347" s="36"/>
      <c r="AA347" s="104"/>
      <c r="AB347" s="35"/>
      <c r="AC347" s="25"/>
      <c r="AD347" s="25"/>
      <c r="AE347" s="44"/>
      <c r="AF347" s="94"/>
      <c r="AG347" s="25"/>
      <c r="AH347" s="25"/>
      <c r="AI347" s="25"/>
      <c r="AJ347" s="45" t="str">
        <f t="array" ref="AJ347">IFERROR(INDEX('[1]Master Price'!$E:$E,MATCH(D347,'[1]Master Price'!$B:$B,0)),"0")</f>
        <v>0</v>
      </c>
      <c r="AK347" s="45">
        <f t="shared" si="56"/>
        <v>0</v>
      </c>
      <c r="AL347" s="46" t="str">
        <f t="shared" si="82"/>
        <v>0-day</v>
      </c>
      <c r="AM347" s="46" t="str">
        <f t="shared" si="58"/>
        <v>0-day</v>
      </c>
      <c r="AN347" s="46" t="str">
        <f t="shared" si="84"/>
        <v>0-day</v>
      </c>
      <c r="AO347" s="46" t="str">
        <f t="shared" si="85"/>
        <v>0-day</v>
      </c>
      <c r="AP347" s="46" t="str">
        <f t="shared" si="61"/>
        <v>0-day</v>
      </c>
      <c r="AQ347" s="46" t="str">
        <f t="shared" si="62"/>
        <v>0-day</v>
      </c>
      <c r="AR347" s="103"/>
      <c r="AS347" s="47" t="str">
        <f t="shared" si="63"/>
        <v/>
      </c>
      <c r="AT347" s="35">
        <f t="shared" si="64"/>
        <v>0</v>
      </c>
      <c r="AU347" s="48" t="e">
        <f t="shared" ca="1" si="65"/>
        <v>#NAME?</v>
      </c>
      <c r="AV347" s="48" t="e">
        <f t="shared" ca="1" si="66"/>
        <v>#NAME?</v>
      </c>
      <c r="AW347" s="49" t="e">
        <f t="shared" ca="1" si="67"/>
        <v>#NAME?</v>
      </c>
      <c r="AX347" s="48" t="e">
        <f t="shared" ca="1" si="68"/>
        <v>#NAME?</v>
      </c>
      <c r="AY347" s="49" t="str">
        <f t="shared" si="69"/>
        <v/>
      </c>
      <c r="AZ347" s="50" t="e">
        <f t="shared" ca="1" si="70"/>
        <v>#NAME?</v>
      </c>
      <c r="BA347" s="51" t="e">
        <f t="shared" ca="1" si="71"/>
        <v>#NAME?</v>
      </c>
      <c r="BB347" s="52" t="e">
        <f t="shared" ca="1" si="72"/>
        <v>#NAME?</v>
      </c>
      <c r="BC347" s="51" t="e">
        <f t="shared" ca="1" si="73"/>
        <v>#NAME?</v>
      </c>
      <c r="BD347" s="54" t="e">
        <f t="shared" ca="1" si="74"/>
        <v>#NAME?</v>
      </c>
      <c r="BE347" s="48" t="e">
        <f t="shared" ca="1" si="75"/>
        <v>#NAME?</v>
      </c>
      <c r="BF347" s="50" t="e">
        <f t="shared" ca="1" si="76"/>
        <v>#NAME?</v>
      </c>
      <c r="BG347" s="56" t="e">
        <f t="shared" ca="1" si="77"/>
        <v>#NAME?</v>
      </c>
      <c r="BH347" s="103"/>
      <c r="BI347" s="103"/>
      <c r="BJ347" s="103"/>
      <c r="BK347" s="103"/>
      <c r="BL347" s="103"/>
      <c r="BM347" s="103"/>
      <c r="BN347" s="24"/>
      <c r="BO347" s="24"/>
    </row>
    <row r="348" spans="1:67" ht="15.5">
      <c r="A348" s="25" t="str">
        <f t="shared" si="53"/>
        <v/>
      </c>
      <c r="B348" s="89"/>
      <c r="C348" s="25"/>
      <c r="D348" s="90"/>
      <c r="E348" s="90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36"/>
      <c r="S348" s="91"/>
      <c r="T348" s="36"/>
      <c r="U348" s="82"/>
      <c r="V348" s="25"/>
      <c r="W348" s="58"/>
      <c r="X348" s="34"/>
      <c r="Y348" s="34"/>
      <c r="Z348" s="36"/>
      <c r="AA348" s="104"/>
      <c r="AB348" s="35"/>
      <c r="AC348" s="25"/>
      <c r="AD348" s="25"/>
      <c r="AE348" s="44"/>
      <c r="AF348" s="94"/>
      <c r="AG348" s="25"/>
      <c r="AH348" s="25"/>
      <c r="AI348" s="25"/>
      <c r="AJ348" s="45" t="str">
        <f t="array" ref="AJ348">IFERROR(INDEX('[1]Master Price'!$E:$E,MATCH(D348,'[1]Master Price'!$B:$B,0)),"0")</f>
        <v>0</v>
      </c>
      <c r="AK348" s="45">
        <f t="shared" si="56"/>
        <v>0</v>
      </c>
      <c r="AL348" s="46" t="str">
        <f t="shared" si="82"/>
        <v>0-day</v>
      </c>
      <c r="AM348" s="46" t="str">
        <f t="shared" si="58"/>
        <v>0-day</v>
      </c>
      <c r="AN348" s="46" t="str">
        <f t="shared" si="84"/>
        <v>0-day</v>
      </c>
      <c r="AO348" s="46" t="str">
        <f t="shared" si="85"/>
        <v>0-day</v>
      </c>
      <c r="AP348" s="46" t="str">
        <f t="shared" si="61"/>
        <v>0-day</v>
      </c>
      <c r="AQ348" s="46" t="str">
        <f t="shared" si="62"/>
        <v>0-day</v>
      </c>
      <c r="AR348" s="103"/>
      <c r="AS348" s="47" t="str">
        <f t="shared" si="63"/>
        <v/>
      </c>
      <c r="AT348" s="35">
        <f t="shared" si="64"/>
        <v>0</v>
      </c>
      <c r="AU348" s="48" t="e">
        <f t="shared" ca="1" si="65"/>
        <v>#NAME?</v>
      </c>
      <c r="AV348" s="48" t="e">
        <f t="shared" ca="1" si="66"/>
        <v>#NAME?</v>
      </c>
      <c r="AW348" s="49" t="e">
        <f t="shared" ca="1" si="67"/>
        <v>#NAME?</v>
      </c>
      <c r="AX348" s="48" t="e">
        <f t="shared" ca="1" si="68"/>
        <v>#NAME?</v>
      </c>
      <c r="AY348" s="49" t="str">
        <f t="shared" si="69"/>
        <v/>
      </c>
      <c r="AZ348" s="50" t="e">
        <f t="shared" ca="1" si="70"/>
        <v>#NAME?</v>
      </c>
      <c r="BA348" s="51" t="e">
        <f t="shared" ca="1" si="71"/>
        <v>#NAME?</v>
      </c>
      <c r="BB348" s="52" t="e">
        <f t="shared" ca="1" si="72"/>
        <v>#NAME?</v>
      </c>
      <c r="BC348" s="51" t="e">
        <f t="shared" ca="1" si="73"/>
        <v>#NAME?</v>
      </c>
      <c r="BD348" s="54" t="e">
        <f t="shared" ca="1" si="74"/>
        <v>#NAME?</v>
      </c>
      <c r="BE348" s="48" t="e">
        <f t="shared" ca="1" si="75"/>
        <v>#NAME?</v>
      </c>
      <c r="BF348" s="50" t="e">
        <f t="shared" ca="1" si="76"/>
        <v>#NAME?</v>
      </c>
      <c r="BG348" s="56" t="e">
        <f t="shared" ca="1" si="77"/>
        <v>#NAME?</v>
      </c>
      <c r="BH348" s="103"/>
      <c r="BI348" s="103"/>
      <c r="BJ348" s="103"/>
      <c r="BK348" s="103"/>
      <c r="BL348" s="103"/>
      <c r="BM348" s="103"/>
      <c r="BN348" s="24"/>
      <c r="BO348" s="24"/>
    </row>
    <row r="349" spans="1:67" ht="15.5">
      <c r="A349" s="25" t="str">
        <f t="shared" si="53"/>
        <v/>
      </c>
      <c r="B349" s="89"/>
      <c r="C349" s="25"/>
      <c r="D349" s="90"/>
      <c r="E349" s="90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36"/>
      <c r="S349" s="91"/>
      <c r="T349" s="36"/>
      <c r="U349" s="82"/>
      <c r="V349" s="25"/>
      <c r="W349" s="58"/>
      <c r="X349" s="34"/>
      <c r="Y349" s="34"/>
      <c r="Z349" s="36"/>
      <c r="AA349" s="104"/>
      <c r="AB349" s="35"/>
      <c r="AC349" s="25"/>
      <c r="AD349" s="25"/>
      <c r="AE349" s="44"/>
      <c r="AF349" s="94"/>
      <c r="AG349" s="25"/>
      <c r="AH349" s="25"/>
      <c r="AI349" s="25"/>
      <c r="AJ349" s="45" t="str">
        <f t="array" ref="AJ349">IFERROR(INDEX('[1]Master Price'!$E:$E,MATCH(D349,'[1]Master Price'!$B:$B,0)),"0")</f>
        <v>0</v>
      </c>
      <c r="AK349" s="45">
        <f t="shared" si="56"/>
        <v>0</v>
      </c>
      <c r="AL349" s="46" t="str">
        <f t="shared" si="82"/>
        <v>0-day</v>
      </c>
      <c r="AM349" s="46" t="str">
        <f t="shared" si="58"/>
        <v>0-day</v>
      </c>
      <c r="AN349" s="46" t="str">
        <f t="shared" si="84"/>
        <v>0-day</v>
      </c>
      <c r="AO349" s="46" t="str">
        <f t="shared" si="85"/>
        <v>0-day</v>
      </c>
      <c r="AP349" s="46" t="str">
        <f t="shared" si="61"/>
        <v>0-day</v>
      </c>
      <c r="AQ349" s="46" t="str">
        <f t="shared" si="62"/>
        <v>0-day</v>
      </c>
      <c r="AR349" s="103"/>
      <c r="AS349" s="47" t="str">
        <f t="shared" si="63"/>
        <v/>
      </c>
      <c r="AT349" s="35">
        <f t="shared" si="64"/>
        <v>0</v>
      </c>
      <c r="AU349" s="48" t="e">
        <f t="shared" ca="1" si="65"/>
        <v>#NAME?</v>
      </c>
      <c r="AV349" s="48" t="e">
        <f t="shared" ca="1" si="66"/>
        <v>#NAME?</v>
      </c>
      <c r="AW349" s="49" t="e">
        <f t="shared" ca="1" si="67"/>
        <v>#NAME?</v>
      </c>
      <c r="AX349" s="48" t="e">
        <f t="shared" ca="1" si="68"/>
        <v>#NAME?</v>
      </c>
      <c r="AY349" s="49" t="str">
        <f t="shared" si="69"/>
        <v/>
      </c>
      <c r="AZ349" s="50" t="e">
        <f t="shared" ca="1" si="70"/>
        <v>#NAME?</v>
      </c>
      <c r="BA349" s="51" t="e">
        <f t="shared" ca="1" si="71"/>
        <v>#NAME?</v>
      </c>
      <c r="BB349" s="52" t="e">
        <f t="shared" ca="1" si="72"/>
        <v>#NAME?</v>
      </c>
      <c r="BC349" s="51" t="e">
        <f t="shared" ca="1" si="73"/>
        <v>#NAME?</v>
      </c>
      <c r="BD349" s="54" t="e">
        <f t="shared" ca="1" si="74"/>
        <v>#NAME?</v>
      </c>
      <c r="BE349" s="48" t="e">
        <f t="shared" ca="1" si="75"/>
        <v>#NAME?</v>
      </c>
      <c r="BF349" s="50" t="e">
        <f t="shared" ca="1" si="76"/>
        <v>#NAME?</v>
      </c>
      <c r="BG349" s="56" t="e">
        <f t="shared" ca="1" si="77"/>
        <v>#NAME?</v>
      </c>
      <c r="BH349" s="103"/>
      <c r="BI349" s="103"/>
      <c r="BJ349" s="103"/>
      <c r="BK349" s="103"/>
      <c r="BL349" s="103"/>
      <c r="BM349" s="103"/>
      <c r="BN349" s="24"/>
      <c r="BO349" s="24"/>
    </row>
    <row r="350" spans="1:67" ht="15.5">
      <c r="A350" s="25" t="str">
        <f t="shared" si="53"/>
        <v/>
      </c>
      <c r="B350" s="98"/>
      <c r="C350" s="25"/>
      <c r="D350" s="90"/>
      <c r="E350" s="90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36"/>
      <c r="S350" s="91"/>
      <c r="T350" s="36"/>
      <c r="U350" s="82"/>
      <c r="V350" s="25"/>
      <c r="W350" s="58"/>
      <c r="X350" s="34"/>
      <c r="Y350" s="34"/>
      <c r="Z350" s="36"/>
      <c r="AA350" s="104"/>
      <c r="AB350" s="35"/>
      <c r="AC350" s="25"/>
      <c r="AD350" s="25"/>
      <c r="AE350" s="44"/>
      <c r="AF350" s="94"/>
      <c r="AG350" s="25"/>
      <c r="AH350" s="25"/>
      <c r="AI350" s="25"/>
      <c r="AJ350" s="45" t="str">
        <f t="array" ref="AJ350">IFERROR(INDEX('[1]Master Price'!$E:$E,MATCH(D350,'[1]Master Price'!$B:$B,0)),"0")</f>
        <v>0</v>
      </c>
      <c r="AK350" s="45">
        <f t="shared" si="56"/>
        <v>0</v>
      </c>
      <c r="AL350" s="46" t="str">
        <f t="shared" si="82"/>
        <v>0-day</v>
      </c>
      <c r="AM350" s="46" t="str">
        <f t="shared" si="58"/>
        <v>0-day</v>
      </c>
      <c r="AN350" s="46" t="str">
        <f t="shared" si="84"/>
        <v>0-day</v>
      </c>
      <c r="AO350" s="46" t="str">
        <f t="shared" si="85"/>
        <v>0-day</v>
      </c>
      <c r="AP350" s="46" t="str">
        <f t="shared" si="61"/>
        <v>0-day</v>
      </c>
      <c r="AQ350" s="46" t="str">
        <f t="shared" si="62"/>
        <v>0-day</v>
      </c>
      <c r="AR350" s="103"/>
      <c r="AS350" s="47" t="str">
        <f t="shared" si="63"/>
        <v/>
      </c>
      <c r="AT350" s="35">
        <f t="shared" si="64"/>
        <v>0</v>
      </c>
      <c r="AU350" s="48" t="e">
        <f t="shared" ca="1" si="65"/>
        <v>#NAME?</v>
      </c>
      <c r="AV350" s="48" t="e">
        <f t="shared" ca="1" si="66"/>
        <v>#NAME?</v>
      </c>
      <c r="AW350" s="49" t="e">
        <f t="shared" ca="1" si="67"/>
        <v>#NAME?</v>
      </c>
      <c r="AX350" s="48" t="e">
        <f t="shared" ca="1" si="68"/>
        <v>#NAME?</v>
      </c>
      <c r="AY350" s="49" t="str">
        <f t="shared" si="69"/>
        <v/>
      </c>
      <c r="AZ350" s="50" t="e">
        <f t="shared" ca="1" si="70"/>
        <v>#NAME?</v>
      </c>
      <c r="BA350" s="51" t="e">
        <f t="shared" ca="1" si="71"/>
        <v>#NAME?</v>
      </c>
      <c r="BB350" s="52" t="e">
        <f t="shared" ca="1" si="72"/>
        <v>#NAME?</v>
      </c>
      <c r="BC350" s="51" t="e">
        <f t="shared" ca="1" si="73"/>
        <v>#NAME?</v>
      </c>
      <c r="BD350" s="54" t="e">
        <f t="shared" ca="1" si="74"/>
        <v>#NAME?</v>
      </c>
      <c r="BE350" s="48" t="e">
        <f t="shared" ca="1" si="75"/>
        <v>#NAME?</v>
      </c>
      <c r="BF350" s="50" t="e">
        <f t="shared" ca="1" si="76"/>
        <v>#NAME?</v>
      </c>
      <c r="BG350" s="56" t="e">
        <f t="shared" ca="1" si="77"/>
        <v>#NAME?</v>
      </c>
      <c r="BH350" s="103"/>
      <c r="BI350" s="103"/>
      <c r="BJ350" s="103"/>
      <c r="BK350" s="103"/>
      <c r="BL350" s="103"/>
      <c r="BM350" s="103"/>
      <c r="BN350" s="24"/>
      <c r="BO350" s="24"/>
    </row>
    <row r="351" spans="1:67" ht="15.5">
      <c r="A351" s="25" t="str">
        <f t="shared" si="53"/>
        <v/>
      </c>
      <c r="B351" s="98"/>
      <c r="C351" s="25"/>
      <c r="D351" s="90"/>
      <c r="E351" s="90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36"/>
      <c r="S351" s="91"/>
      <c r="T351" s="36"/>
      <c r="U351" s="82"/>
      <c r="V351" s="25"/>
      <c r="W351" s="58"/>
      <c r="X351" s="34"/>
      <c r="Y351" s="34"/>
      <c r="Z351" s="36"/>
      <c r="AA351" s="104"/>
      <c r="AB351" s="35"/>
      <c r="AC351" s="25"/>
      <c r="AD351" s="25"/>
      <c r="AE351" s="44"/>
      <c r="AF351" s="94"/>
      <c r="AG351" s="25"/>
      <c r="AH351" s="25"/>
      <c r="AI351" s="25"/>
      <c r="AJ351" s="45" t="str">
        <f t="array" ref="AJ351">IFERROR(INDEX('[1]Master Price'!$E:$E,MATCH(D351,'[1]Master Price'!$B:$B,0)),"0")</f>
        <v>0</v>
      </c>
      <c r="AK351" s="45">
        <f t="shared" si="56"/>
        <v>0</v>
      </c>
      <c r="AL351" s="46" t="str">
        <f t="shared" si="82"/>
        <v>0-day</v>
      </c>
      <c r="AM351" s="46" t="str">
        <f t="shared" si="58"/>
        <v>0-day</v>
      </c>
      <c r="AN351" s="46" t="str">
        <f t="shared" si="84"/>
        <v>0-day</v>
      </c>
      <c r="AO351" s="46" t="str">
        <f t="shared" si="85"/>
        <v>0-day</v>
      </c>
      <c r="AP351" s="46" t="str">
        <f t="shared" si="61"/>
        <v>0-day</v>
      </c>
      <c r="AQ351" s="46" t="str">
        <f t="shared" si="62"/>
        <v>0-day</v>
      </c>
      <c r="AR351" s="103"/>
      <c r="AS351" s="47" t="str">
        <f t="shared" si="63"/>
        <v/>
      </c>
      <c r="AT351" s="35">
        <f t="shared" si="64"/>
        <v>0</v>
      </c>
      <c r="AU351" s="48" t="e">
        <f t="shared" ca="1" si="65"/>
        <v>#NAME?</v>
      </c>
      <c r="AV351" s="48" t="e">
        <f t="shared" ca="1" si="66"/>
        <v>#NAME?</v>
      </c>
      <c r="AW351" s="49" t="e">
        <f t="shared" ca="1" si="67"/>
        <v>#NAME?</v>
      </c>
      <c r="AX351" s="48" t="e">
        <f t="shared" ca="1" si="68"/>
        <v>#NAME?</v>
      </c>
      <c r="AY351" s="49" t="str">
        <f t="shared" si="69"/>
        <v/>
      </c>
      <c r="AZ351" s="50" t="e">
        <f t="shared" ca="1" si="70"/>
        <v>#NAME?</v>
      </c>
      <c r="BA351" s="51" t="e">
        <f t="shared" ca="1" si="71"/>
        <v>#NAME?</v>
      </c>
      <c r="BB351" s="52" t="e">
        <f t="shared" ca="1" si="72"/>
        <v>#NAME?</v>
      </c>
      <c r="BC351" s="51" t="e">
        <f t="shared" ca="1" si="73"/>
        <v>#NAME?</v>
      </c>
      <c r="BD351" s="54" t="e">
        <f t="shared" ca="1" si="74"/>
        <v>#NAME?</v>
      </c>
      <c r="BE351" s="48" t="e">
        <f t="shared" ca="1" si="75"/>
        <v>#NAME?</v>
      </c>
      <c r="BF351" s="50" t="e">
        <f t="shared" ca="1" si="76"/>
        <v>#NAME?</v>
      </c>
      <c r="BG351" s="56" t="e">
        <f t="shared" ca="1" si="77"/>
        <v>#NAME?</v>
      </c>
      <c r="BH351" s="103"/>
      <c r="BI351" s="103"/>
      <c r="BJ351" s="103"/>
      <c r="BK351" s="103"/>
      <c r="BL351" s="103"/>
      <c r="BM351" s="103"/>
      <c r="BN351" s="24"/>
      <c r="BO351" s="24"/>
    </row>
    <row r="352" spans="1:67" ht="15.5">
      <c r="A352" s="25" t="str">
        <f t="shared" si="53"/>
        <v/>
      </c>
      <c r="B352" s="98"/>
      <c r="C352" s="25"/>
      <c r="D352" s="90"/>
      <c r="E352" s="90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36"/>
      <c r="S352" s="91"/>
      <c r="T352" s="36"/>
      <c r="U352" s="82"/>
      <c r="V352" s="25"/>
      <c r="W352" s="58"/>
      <c r="X352" s="34"/>
      <c r="Y352" s="34"/>
      <c r="Z352" s="36"/>
      <c r="AA352" s="104"/>
      <c r="AB352" s="35"/>
      <c r="AC352" s="25"/>
      <c r="AD352" s="25"/>
      <c r="AE352" s="44"/>
      <c r="AF352" s="94"/>
      <c r="AG352" s="25"/>
      <c r="AH352" s="25"/>
      <c r="AI352" s="25"/>
      <c r="AJ352" s="45" t="str">
        <f t="array" ref="AJ352">IFERROR(INDEX('[1]Master Price'!$E:$E,MATCH(D352,'[1]Master Price'!$B:$B,0)),"0")</f>
        <v>0</v>
      </c>
      <c r="AK352" s="45">
        <f t="shared" si="56"/>
        <v>0</v>
      </c>
      <c r="AL352" s="46" t="str">
        <f t="shared" si="82"/>
        <v>0-day</v>
      </c>
      <c r="AM352" s="46" t="str">
        <f t="shared" si="58"/>
        <v>0-day</v>
      </c>
      <c r="AN352" s="46" t="str">
        <f t="shared" si="84"/>
        <v>0-day</v>
      </c>
      <c r="AO352" s="46" t="str">
        <f t="shared" si="85"/>
        <v>0-day</v>
      </c>
      <c r="AP352" s="46" t="str">
        <f t="shared" si="61"/>
        <v>0-day</v>
      </c>
      <c r="AQ352" s="46" t="str">
        <f t="shared" si="62"/>
        <v>0-day</v>
      </c>
      <c r="AR352" s="103"/>
      <c r="AS352" s="47" t="str">
        <f t="shared" si="63"/>
        <v/>
      </c>
      <c r="AT352" s="35">
        <f t="shared" si="64"/>
        <v>0</v>
      </c>
      <c r="AU352" s="48" t="e">
        <f t="shared" ca="1" si="65"/>
        <v>#NAME?</v>
      </c>
      <c r="AV352" s="48" t="e">
        <f t="shared" ca="1" si="66"/>
        <v>#NAME?</v>
      </c>
      <c r="AW352" s="49" t="e">
        <f t="shared" ca="1" si="67"/>
        <v>#NAME?</v>
      </c>
      <c r="AX352" s="48" t="e">
        <f t="shared" ca="1" si="68"/>
        <v>#NAME?</v>
      </c>
      <c r="AY352" s="49" t="str">
        <f t="shared" si="69"/>
        <v/>
      </c>
      <c r="AZ352" s="50" t="e">
        <f t="shared" ca="1" si="70"/>
        <v>#NAME?</v>
      </c>
      <c r="BA352" s="51" t="e">
        <f t="shared" ca="1" si="71"/>
        <v>#NAME?</v>
      </c>
      <c r="BB352" s="52" t="e">
        <f t="shared" ca="1" si="72"/>
        <v>#NAME?</v>
      </c>
      <c r="BC352" s="51" t="e">
        <f t="shared" ca="1" si="73"/>
        <v>#NAME?</v>
      </c>
      <c r="BD352" s="54" t="e">
        <f t="shared" ca="1" si="74"/>
        <v>#NAME?</v>
      </c>
      <c r="BE352" s="48" t="e">
        <f t="shared" ca="1" si="75"/>
        <v>#NAME?</v>
      </c>
      <c r="BF352" s="50" t="e">
        <f t="shared" ca="1" si="76"/>
        <v>#NAME?</v>
      </c>
      <c r="BG352" s="56" t="e">
        <f t="shared" ca="1" si="77"/>
        <v>#NAME?</v>
      </c>
      <c r="BH352" s="103"/>
      <c r="BI352" s="103"/>
      <c r="BJ352" s="103"/>
      <c r="BK352" s="103"/>
      <c r="BL352" s="103"/>
      <c r="BM352" s="103"/>
      <c r="BN352" s="24"/>
      <c r="BO352" s="24"/>
    </row>
    <row r="353" spans="1:67" ht="15.5">
      <c r="A353" s="25" t="str">
        <f t="shared" si="53"/>
        <v/>
      </c>
      <c r="B353" s="98"/>
      <c r="C353" s="25"/>
      <c r="D353" s="90"/>
      <c r="E353" s="90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36"/>
      <c r="S353" s="91"/>
      <c r="T353" s="36"/>
      <c r="U353" s="82"/>
      <c r="V353" s="25"/>
      <c r="W353" s="58"/>
      <c r="X353" s="34"/>
      <c r="Y353" s="34"/>
      <c r="Z353" s="36"/>
      <c r="AA353" s="104"/>
      <c r="AB353" s="35"/>
      <c r="AC353" s="25"/>
      <c r="AD353" s="25"/>
      <c r="AE353" s="44"/>
      <c r="AF353" s="94"/>
      <c r="AG353" s="25"/>
      <c r="AH353" s="25"/>
      <c r="AI353" s="25"/>
      <c r="AJ353" s="45" t="str">
        <f t="array" ref="AJ353">IFERROR(INDEX('[1]Master Price'!$E:$E,MATCH(D353,'[1]Master Price'!$B:$B,0)),"0")</f>
        <v>0</v>
      </c>
      <c r="AK353" s="45">
        <f t="shared" si="56"/>
        <v>0</v>
      </c>
      <c r="AL353" s="46" t="str">
        <f t="shared" si="82"/>
        <v>0-day</v>
      </c>
      <c r="AM353" s="46" t="str">
        <f t="shared" si="58"/>
        <v>0-day</v>
      </c>
      <c r="AN353" s="46" t="str">
        <f t="shared" si="84"/>
        <v>0-day</v>
      </c>
      <c r="AO353" s="46" t="str">
        <f t="shared" si="85"/>
        <v>0-day</v>
      </c>
      <c r="AP353" s="46" t="str">
        <f t="shared" si="61"/>
        <v>0-day</v>
      </c>
      <c r="AQ353" s="46" t="str">
        <f t="shared" si="62"/>
        <v>0-day</v>
      </c>
      <c r="AR353" s="103"/>
      <c r="AS353" s="47" t="str">
        <f t="shared" si="63"/>
        <v/>
      </c>
      <c r="AT353" s="35">
        <f t="shared" si="64"/>
        <v>0</v>
      </c>
      <c r="AU353" s="48" t="e">
        <f t="shared" ca="1" si="65"/>
        <v>#NAME?</v>
      </c>
      <c r="AV353" s="48" t="e">
        <f t="shared" ca="1" si="66"/>
        <v>#NAME?</v>
      </c>
      <c r="AW353" s="49" t="e">
        <f t="shared" ca="1" si="67"/>
        <v>#NAME?</v>
      </c>
      <c r="AX353" s="48" t="e">
        <f t="shared" ca="1" si="68"/>
        <v>#NAME?</v>
      </c>
      <c r="AY353" s="49" t="str">
        <f t="shared" si="69"/>
        <v/>
      </c>
      <c r="AZ353" s="50" t="e">
        <f t="shared" ca="1" si="70"/>
        <v>#NAME?</v>
      </c>
      <c r="BA353" s="51" t="e">
        <f t="shared" ca="1" si="71"/>
        <v>#NAME?</v>
      </c>
      <c r="BB353" s="52" t="e">
        <f t="shared" ca="1" si="72"/>
        <v>#NAME?</v>
      </c>
      <c r="BC353" s="51" t="e">
        <f t="shared" ca="1" si="73"/>
        <v>#NAME?</v>
      </c>
      <c r="BD353" s="54" t="e">
        <f t="shared" ca="1" si="74"/>
        <v>#NAME?</v>
      </c>
      <c r="BE353" s="48" t="e">
        <f t="shared" ca="1" si="75"/>
        <v>#NAME?</v>
      </c>
      <c r="BF353" s="50" t="e">
        <f t="shared" ca="1" si="76"/>
        <v>#NAME?</v>
      </c>
      <c r="BG353" s="56" t="e">
        <f t="shared" ca="1" si="77"/>
        <v>#NAME?</v>
      </c>
      <c r="BH353" s="103"/>
      <c r="BI353" s="103"/>
      <c r="BJ353" s="103"/>
      <c r="BK353" s="103"/>
      <c r="BL353" s="103"/>
      <c r="BM353" s="103"/>
      <c r="BN353" s="24"/>
      <c r="BO353" s="24"/>
    </row>
    <row r="354" spans="1:67" ht="15.5">
      <c r="A354" s="25" t="str">
        <f t="shared" si="53"/>
        <v/>
      </c>
      <c r="B354" s="98"/>
      <c r="C354" s="25"/>
      <c r="D354" s="90"/>
      <c r="E354" s="90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36"/>
      <c r="S354" s="91"/>
      <c r="T354" s="36"/>
      <c r="U354" s="82"/>
      <c r="V354" s="25"/>
      <c r="W354" s="58"/>
      <c r="X354" s="34"/>
      <c r="Y354" s="34"/>
      <c r="Z354" s="36"/>
      <c r="AA354" s="104"/>
      <c r="AB354" s="35"/>
      <c r="AC354" s="25"/>
      <c r="AD354" s="25"/>
      <c r="AE354" s="44"/>
      <c r="AF354" s="94"/>
      <c r="AG354" s="25"/>
      <c r="AH354" s="25"/>
      <c r="AI354" s="25"/>
      <c r="AJ354" s="45" t="str">
        <f t="array" ref="AJ354">IFERROR(INDEX('[1]Master Price'!$E:$E,MATCH(D354,'[1]Master Price'!$B:$B,0)),"0")</f>
        <v>0</v>
      </c>
      <c r="AK354" s="45">
        <f t="shared" si="56"/>
        <v>0</v>
      </c>
      <c r="AL354" s="46" t="str">
        <f t="shared" si="82"/>
        <v>0-day</v>
      </c>
      <c r="AM354" s="46" t="str">
        <f t="shared" si="58"/>
        <v>0-day</v>
      </c>
      <c r="AN354" s="46" t="str">
        <f t="shared" si="84"/>
        <v>0-day</v>
      </c>
      <c r="AO354" s="46" t="str">
        <f t="shared" si="85"/>
        <v>0-day</v>
      </c>
      <c r="AP354" s="46" t="str">
        <f t="shared" si="61"/>
        <v>0-day</v>
      </c>
      <c r="AQ354" s="46" t="str">
        <f t="shared" si="62"/>
        <v>0-day</v>
      </c>
      <c r="AR354" s="103"/>
      <c r="AS354" s="47" t="str">
        <f t="shared" si="63"/>
        <v/>
      </c>
      <c r="AT354" s="35">
        <f t="shared" si="64"/>
        <v>0</v>
      </c>
      <c r="AU354" s="48" t="e">
        <f t="shared" ca="1" si="65"/>
        <v>#NAME?</v>
      </c>
      <c r="AV354" s="48" t="e">
        <f t="shared" ca="1" si="66"/>
        <v>#NAME?</v>
      </c>
      <c r="AW354" s="49" t="e">
        <f t="shared" ca="1" si="67"/>
        <v>#NAME?</v>
      </c>
      <c r="AX354" s="48" t="e">
        <f t="shared" ca="1" si="68"/>
        <v>#NAME?</v>
      </c>
      <c r="AY354" s="49" t="str">
        <f t="shared" si="69"/>
        <v/>
      </c>
      <c r="AZ354" s="50" t="e">
        <f t="shared" ca="1" si="70"/>
        <v>#NAME?</v>
      </c>
      <c r="BA354" s="51" t="e">
        <f t="shared" ca="1" si="71"/>
        <v>#NAME?</v>
      </c>
      <c r="BB354" s="52" t="e">
        <f t="shared" ca="1" si="72"/>
        <v>#NAME?</v>
      </c>
      <c r="BC354" s="51" t="e">
        <f t="shared" ca="1" si="73"/>
        <v>#NAME?</v>
      </c>
      <c r="BD354" s="54" t="e">
        <f t="shared" ca="1" si="74"/>
        <v>#NAME?</v>
      </c>
      <c r="BE354" s="48" t="e">
        <f t="shared" ca="1" si="75"/>
        <v>#NAME?</v>
      </c>
      <c r="BF354" s="50" t="e">
        <f t="shared" ca="1" si="76"/>
        <v>#NAME?</v>
      </c>
      <c r="BG354" s="56" t="e">
        <f t="shared" ca="1" si="77"/>
        <v>#NAME?</v>
      </c>
      <c r="BH354" s="103"/>
      <c r="BI354" s="103"/>
      <c r="BJ354" s="103"/>
      <c r="BK354" s="103"/>
      <c r="BL354" s="103"/>
      <c r="BM354" s="103"/>
      <c r="BN354" s="24"/>
      <c r="BO354" s="24"/>
    </row>
    <row r="355" spans="1:67" ht="15.5">
      <c r="A355" s="25" t="str">
        <f t="shared" si="53"/>
        <v/>
      </c>
      <c r="B355" s="98"/>
      <c r="C355" s="25"/>
      <c r="D355" s="90"/>
      <c r="E355" s="90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36"/>
      <c r="S355" s="91"/>
      <c r="T355" s="36"/>
      <c r="U355" s="82"/>
      <c r="V355" s="25"/>
      <c r="W355" s="58"/>
      <c r="X355" s="34"/>
      <c r="Y355" s="34"/>
      <c r="Z355" s="36"/>
      <c r="AA355" s="104"/>
      <c r="AB355" s="35"/>
      <c r="AC355" s="25"/>
      <c r="AD355" s="25"/>
      <c r="AE355" s="44"/>
      <c r="AF355" s="94"/>
      <c r="AG355" s="25"/>
      <c r="AH355" s="25"/>
      <c r="AI355" s="25"/>
      <c r="AJ355" s="45" t="str">
        <f t="array" ref="AJ355">IFERROR(INDEX('[1]Master Price'!$E:$E,MATCH(D355,'[1]Master Price'!$B:$B,0)),"0")</f>
        <v>0</v>
      </c>
      <c r="AK355" s="45">
        <f t="shared" si="56"/>
        <v>0</v>
      </c>
      <c r="AL355" s="46" t="str">
        <f t="shared" si="82"/>
        <v>0-day</v>
      </c>
      <c r="AM355" s="46" t="str">
        <f t="shared" si="58"/>
        <v>0-day</v>
      </c>
      <c r="AN355" s="46" t="str">
        <f t="shared" si="84"/>
        <v>0-day</v>
      </c>
      <c r="AO355" s="46" t="str">
        <f t="shared" si="85"/>
        <v>0-day</v>
      </c>
      <c r="AP355" s="46" t="str">
        <f t="shared" si="61"/>
        <v>0-day</v>
      </c>
      <c r="AQ355" s="46" t="str">
        <f t="shared" si="62"/>
        <v>0-day</v>
      </c>
      <c r="AR355" s="103"/>
      <c r="AS355" s="47" t="str">
        <f t="shared" si="63"/>
        <v/>
      </c>
      <c r="AT355" s="35">
        <f t="shared" si="64"/>
        <v>0</v>
      </c>
      <c r="AU355" s="48" t="e">
        <f t="shared" ca="1" si="65"/>
        <v>#NAME?</v>
      </c>
      <c r="AV355" s="48" t="e">
        <f t="shared" ca="1" si="66"/>
        <v>#NAME?</v>
      </c>
      <c r="AW355" s="49" t="e">
        <f t="shared" ca="1" si="67"/>
        <v>#NAME?</v>
      </c>
      <c r="AX355" s="48" t="e">
        <f t="shared" ca="1" si="68"/>
        <v>#NAME?</v>
      </c>
      <c r="AY355" s="49" t="str">
        <f t="shared" si="69"/>
        <v/>
      </c>
      <c r="AZ355" s="50" t="e">
        <f t="shared" ca="1" si="70"/>
        <v>#NAME?</v>
      </c>
      <c r="BA355" s="51" t="e">
        <f t="shared" ca="1" si="71"/>
        <v>#NAME?</v>
      </c>
      <c r="BB355" s="52" t="e">
        <f t="shared" ca="1" si="72"/>
        <v>#NAME?</v>
      </c>
      <c r="BC355" s="51" t="e">
        <f t="shared" ca="1" si="73"/>
        <v>#NAME?</v>
      </c>
      <c r="BD355" s="54" t="e">
        <f t="shared" ca="1" si="74"/>
        <v>#NAME?</v>
      </c>
      <c r="BE355" s="48" t="e">
        <f t="shared" ca="1" si="75"/>
        <v>#NAME?</v>
      </c>
      <c r="BF355" s="50" t="e">
        <f t="shared" ca="1" si="76"/>
        <v>#NAME?</v>
      </c>
      <c r="BG355" s="56" t="e">
        <f t="shared" ca="1" si="77"/>
        <v>#NAME?</v>
      </c>
      <c r="BH355" s="103"/>
      <c r="BI355" s="103"/>
      <c r="BJ355" s="103"/>
      <c r="BK355" s="103"/>
      <c r="BL355" s="103"/>
      <c r="BM355" s="103"/>
      <c r="BN355" s="24"/>
      <c r="BO355" s="24"/>
    </row>
    <row r="356" spans="1:67" ht="15.5">
      <c r="A356" s="25" t="str">
        <f t="shared" si="53"/>
        <v/>
      </c>
      <c r="B356" s="98"/>
      <c r="C356" s="25"/>
      <c r="D356" s="90"/>
      <c r="E356" s="90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36"/>
      <c r="S356" s="91"/>
      <c r="T356" s="36"/>
      <c r="U356" s="82"/>
      <c r="V356" s="25"/>
      <c r="W356" s="58"/>
      <c r="X356" s="34"/>
      <c r="Y356" s="34"/>
      <c r="Z356" s="36"/>
      <c r="AA356" s="104"/>
      <c r="AB356" s="35"/>
      <c r="AC356" s="25"/>
      <c r="AD356" s="25"/>
      <c r="AE356" s="44"/>
      <c r="AF356" s="94"/>
      <c r="AG356" s="25"/>
      <c r="AH356" s="25"/>
      <c r="AI356" s="25"/>
      <c r="AJ356" s="45" t="str">
        <f t="array" ref="AJ356">IFERROR(INDEX('[1]Master Price'!$E:$E,MATCH(D356,'[1]Master Price'!$B:$B,0)),"0")</f>
        <v>0</v>
      </c>
      <c r="AK356" s="45">
        <f t="shared" si="56"/>
        <v>0</v>
      </c>
      <c r="AL356" s="46" t="str">
        <f t="shared" si="82"/>
        <v>0-day</v>
      </c>
      <c r="AM356" s="46" t="str">
        <f t="shared" si="58"/>
        <v>0-day</v>
      </c>
      <c r="AN356" s="46" t="str">
        <f t="shared" si="84"/>
        <v>0-day</v>
      </c>
      <c r="AO356" s="46" t="str">
        <f t="shared" si="85"/>
        <v>0-day</v>
      </c>
      <c r="AP356" s="46" t="str">
        <f t="shared" si="61"/>
        <v>0-day</v>
      </c>
      <c r="AQ356" s="46" t="str">
        <f t="shared" si="62"/>
        <v>0-day</v>
      </c>
      <c r="AR356" s="103"/>
      <c r="AS356" s="47" t="str">
        <f t="shared" si="63"/>
        <v/>
      </c>
      <c r="AT356" s="35">
        <f t="shared" si="64"/>
        <v>0</v>
      </c>
      <c r="AU356" s="48" t="e">
        <f t="shared" ca="1" si="65"/>
        <v>#NAME?</v>
      </c>
      <c r="AV356" s="48" t="e">
        <f t="shared" ca="1" si="66"/>
        <v>#NAME?</v>
      </c>
      <c r="AW356" s="49" t="e">
        <f t="shared" ca="1" si="67"/>
        <v>#NAME?</v>
      </c>
      <c r="AX356" s="48" t="e">
        <f t="shared" ca="1" si="68"/>
        <v>#NAME?</v>
      </c>
      <c r="AY356" s="49" t="str">
        <f t="shared" si="69"/>
        <v/>
      </c>
      <c r="AZ356" s="50" t="e">
        <f t="shared" ca="1" si="70"/>
        <v>#NAME?</v>
      </c>
      <c r="BA356" s="51" t="e">
        <f t="shared" ca="1" si="71"/>
        <v>#NAME?</v>
      </c>
      <c r="BB356" s="52" t="e">
        <f t="shared" ca="1" si="72"/>
        <v>#NAME?</v>
      </c>
      <c r="BC356" s="51" t="e">
        <f t="shared" ca="1" si="73"/>
        <v>#NAME?</v>
      </c>
      <c r="BD356" s="54" t="e">
        <f t="shared" ca="1" si="74"/>
        <v>#NAME?</v>
      </c>
      <c r="BE356" s="48" t="e">
        <f t="shared" ca="1" si="75"/>
        <v>#NAME?</v>
      </c>
      <c r="BF356" s="50" t="e">
        <f t="shared" ca="1" si="76"/>
        <v>#NAME?</v>
      </c>
      <c r="BG356" s="56" t="e">
        <f t="shared" ca="1" si="77"/>
        <v>#NAME?</v>
      </c>
      <c r="BH356" s="103"/>
      <c r="BI356" s="103"/>
      <c r="BJ356" s="103"/>
      <c r="BK356" s="103"/>
      <c r="BL356" s="103"/>
      <c r="BM356" s="103"/>
      <c r="BN356" s="24"/>
      <c r="BO356" s="24"/>
    </row>
    <row r="357" spans="1:67" ht="15.5">
      <c r="A357" s="25" t="str">
        <f t="shared" si="53"/>
        <v/>
      </c>
      <c r="B357" s="98"/>
      <c r="C357" s="25"/>
      <c r="D357" s="90"/>
      <c r="E357" s="90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36"/>
      <c r="S357" s="91"/>
      <c r="T357" s="36"/>
      <c r="U357" s="82"/>
      <c r="V357" s="25"/>
      <c r="W357" s="106"/>
      <c r="X357" s="34"/>
      <c r="Y357" s="34"/>
      <c r="Z357" s="36"/>
      <c r="AA357" s="38"/>
      <c r="AB357" s="35"/>
      <c r="AC357" s="25"/>
      <c r="AD357" s="25"/>
      <c r="AE357" s="44"/>
      <c r="AF357" s="94"/>
      <c r="AG357" s="25"/>
      <c r="AH357" s="25"/>
      <c r="AI357" s="25"/>
      <c r="AJ357" s="45" t="str">
        <f t="array" ref="AJ357">IFERROR(INDEX('[1]Master Price'!$E:$E,MATCH(D357,'[1]Master Price'!$B:$B,0)),"0")</f>
        <v>0</v>
      </c>
      <c r="AK357" s="45">
        <f t="shared" si="56"/>
        <v>0</v>
      </c>
      <c r="AL357" s="46" t="str">
        <f t="shared" si="82"/>
        <v>0-day</v>
      </c>
      <c r="AM357" s="46" t="str">
        <f t="shared" si="58"/>
        <v>0-day</v>
      </c>
      <c r="AN357" s="46" t="str">
        <f t="shared" si="84"/>
        <v>0-day</v>
      </c>
      <c r="AO357" s="46" t="str">
        <f t="shared" si="85"/>
        <v>0-day</v>
      </c>
      <c r="AP357" s="46" t="str">
        <f t="shared" si="61"/>
        <v>0-day</v>
      </c>
      <c r="AQ357" s="46" t="str">
        <f t="shared" si="62"/>
        <v>0-day</v>
      </c>
      <c r="AR357" s="103"/>
      <c r="AS357" s="47" t="str">
        <f t="shared" si="63"/>
        <v/>
      </c>
      <c r="AT357" s="35">
        <f t="shared" si="64"/>
        <v>0</v>
      </c>
      <c r="AU357" s="48" t="e">
        <f t="shared" ca="1" si="65"/>
        <v>#NAME?</v>
      </c>
      <c r="AV357" s="48" t="e">
        <f t="shared" ca="1" si="66"/>
        <v>#NAME?</v>
      </c>
      <c r="AW357" s="49" t="e">
        <f t="shared" ca="1" si="67"/>
        <v>#NAME?</v>
      </c>
      <c r="AX357" s="48" t="e">
        <f t="shared" ca="1" si="68"/>
        <v>#NAME?</v>
      </c>
      <c r="AY357" s="49" t="str">
        <f t="shared" si="69"/>
        <v/>
      </c>
      <c r="AZ357" s="50" t="e">
        <f t="shared" ca="1" si="70"/>
        <v>#NAME?</v>
      </c>
      <c r="BA357" s="51" t="e">
        <f t="shared" ca="1" si="71"/>
        <v>#NAME?</v>
      </c>
      <c r="BB357" s="52" t="e">
        <f t="shared" ca="1" si="72"/>
        <v>#NAME?</v>
      </c>
      <c r="BC357" s="51" t="e">
        <f t="shared" ca="1" si="73"/>
        <v>#NAME?</v>
      </c>
      <c r="BD357" s="54" t="e">
        <f t="shared" ca="1" si="74"/>
        <v>#NAME?</v>
      </c>
      <c r="BE357" s="48" t="e">
        <f t="shared" ca="1" si="75"/>
        <v>#NAME?</v>
      </c>
      <c r="BF357" s="50" t="e">
        <f t="shared" ca="1" si="76"/>
        <v>#NAME?</v>
      </c>
      <c r="BG357" s="56" t="e">
        <f t="shared" ca="1" si="77"/>
        <v>#NAME?</v>
      </c>
      <c r="BH357" s="103"/>
      <c r="BI357" s="103"/>
      <c r="BJ357" s="103"/>
      <c r="BK357" s="103"/>
      <c r="BL357" s="103"/>
      <c r="BM357" s="103"/>
      <c r="BN357" s="24"/>
      <c r="BO357" s="24"/>
    </row>
    <row r="358" spans="1:67" ht="15.5">
      <c r="A358" s="25" t="str">
        <f t="shared" si="53"/>
        <v/>
      </c>
      <c r="B358" s="98"/>
      <c r="C358" s="25"/>
      <c r="D358" s="90"/>
      <c r="E358" s="90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36"/>
      <c r="S358" s="91"/>
      <c r="T358" s="36"/>
      <c r="U358" s="82"/>
      <c r="V358" s="25"/>
      <c r="W358" s="106"/>
      <c r="X358" s="34"/>
      <c r="Y358" s="34"/>
      <c r="Z358" s="36"/>
      <c r="AA358" s="38"/>
      <c r="AB358" s="35"/>
      <c r="AC358" s="25"/>
      <c r="AD358" s="25"/>
      <c r="AE358" s="44"/>
      <c r="AF358" s="94"/>
      <c r="AG358" s="25"/>
      <c r="AH358" s="25"/>
      <c r="AI358" s="25"/>
      <c r="AJ358" s="45" t="str">
        <f t="array" ref="AJ358">IFERROR(INDEX('[1]Master Price'!$E:$E,MATCH(D358,'[1]Master Price'!$B:$B,0)),"0")</f>
        <v>0</v>
      </c>
      <c r="AK358" s="45">
        <f t="shared" si="56"/>
        <v>0</v>
      </c>
      <c r="AL358" s="46" t="str">
        <f t="shared" si="82"/>
        <v>0-day</v>
      </c>
      <c r="AM358" s="46" t="str">
        <f t="shared" si="58"/>
        <v>0-day</v>
      </c>
      <c r="AN358" s="46" t="str">
        <f t="shared" si="84"/>
        <v>0-day</v>
      </c>
      <c r="AO358" s="46" t="str">
        <f t="shared" si="85"/>
        <v>0-day</v>
      </c>
      <c r="AP358" s="46" t="str">
        <f t="shared" si="61"/>
        <v>0-day</v>
      </c>
      <c r="AQ358" s="46" t="str">
        <f t="shared" si="62"/>
        <v>0-day</v>
      </c>
      <c r="AR358" s="103"/>
      <c r="AS358" s="47" t="str">
        <f t="shared" si="63"/>
        <v/>
      </c>
      <c r="AT358" s="35">
        <f t="shared" si="64"/>
        <v>0</v>
      </c>
      <c r="AU358" s="48" t="e">
        <f t="shared" ca="1" si="65"/>
        <v>#NAME?</v>
      </c>
      <c r="AV358" s="48" t="e">
        <f t="shared" ca="1" si="66"/>
        <v>#NAME?</v>
      </c>
      <c r="AW358" s="49" t="e">
        <f t="shared" ca="1" si="67"/>
        <v>#NAME?</v>
      </c>
      <c r="AX358" s="48" t="e">
        <f t="shared" ca="1" si="68"/>
        <v>#NAME?</v>
      </c>
      <c r="AY358" s="49" t="str">
        <f t="shared" si="69"/>
        <v/>
      </c>
      <c r="AZ358" s="50" t="e">
        <f t="shared" ca="1" si="70"/>
        <v>#NAME?</v>
      </c>
      <c r="BA358" s="51" t="e">
        <f t="shared" ca="1" si="71"/>
        <v>#NAME?</v>
      </c>
      <c r="BB358" s="52" t="e">
        <f t="shared" ca="1" si="72"/>
        <v>#NAME?</v>
      </c>
      <c r="BC358" s="51" t="e">
        <f t="shared" ca="1" si="73"/>
        <v>#NAME?</v>
      </c>
      <c r="BD358" s="54" t="e">
        <f t="shared" ca="1" si="74"/>
        <v>#NAME?</v>
      </c>
      <c r="BE358" s="48" t="e">
        <f t="shared" ca="1" si="75"/>
        <v>#NAME?</v>
      </c>
      <c r="BF358" s="50" t="e">
        <f t="shared" ca="1" si="76"/>
        <v>#NAME?</v>
      </c>
      <c r="BG358" s="56" t="e">
        <f t="shared" ca="1" si="77"/>
        <v>#NAME?</v>
      </c>
      <c r="BH358" s="103"/>
      <c r="BI358" s="103"/>
      <c r="BJ358" s="103"/>
      <c r="BK358" s="103"/>
      <c r="BL358" s="103"/>
      <c r="BM358" s="103"/>
      <c r="BN358" s="24"/>
      <c r="BO358" s="24"/>
    </row>
    <row r="359" spans="1:67" ht="15.5">
      <c r="A359" s="25" t="str">
        <f t="shared" si="53"/>
        <v/>
      </c>
      <c r="B359" s="98"/>
      <c r="C359" s="25"/>
      <c r="D359" s="90"/>
      <c r="E359" s="90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36"/>
      <c r="S359" s="91"/>
      <c r="T359" s="36"/>
      <c r="U359" s="82"/>
      <c r="V359" s="25"/>
      <c r="W359" s="106"/>
      <c r="X359" s="34"/>
      <c r="Y359" s="34"/>
      <c r="Z359" s="36"/>
      <c r="AA359" s="38"/>
      <c r="AB359" s="35"/>
      <c r="AC359" s="25"/>
      <c r="AD359" s="25"/>
      <c r="AE359" s="44"/>
      <c r="AF359" s="94"/>
      <c r="AG359" s="25"/>
      <c r="AH359" s="25"/>
      <c r="AI359" s="25"/>
      <c r="AJ359" s="45" t="str">
        <f t="array" ref="AJ359">IFERROR(INDEX('[1]Master Price'!$E:$E,MATCH(D359,'[1]Master Price'!$B:$B,0)),"0")</f>
        <v>0</v>
      </c>
      <c r="AK359" s="45">
        <f t="shared" si="56"/>
        <v>0</v>
      </c>
      <c r="AL359" s="46" t="str">
        <f t="shared" si="82"/>
        <v>0-day</v>
      </c>
      <c r="AM359" s="46" t="str">
        <f t="shared" si="58"/>
        <v>0-day</v>
      </c>
      <c r="AN359" s="46" t="str">
        <f t="shared" si="84"/>
        <v>0-day</v>
      </c>
      <c r="AO359" s="46" t="str">
        <f t="shared" si="85"/>
        <v>0-day</v>
      </c>
      <c r="AP359" s="46" t="str">
        <f t="shared" si="61"/>
        <v>0-day</v>
      </c>
      <c r="AQ359" s="46" t="str">
        <f t="shared" si="62"/>
        <v>0-day</v>
      </c>
      <c r="AR359" s="103"/>
      <c r="AS359" s="47" t="str">
        <f t="shared" si="63"/>
        <v/>
      </c>
      <c r="AT359" s="35">
        <f t="shared" si="64"/>
        <v>0</v>
      </c>
      <c r="AU359" s="48" t="e">
        <f t="shared" ca="1" si="65"/>
        <v>#NAME?</v>
      </c>
      <c r="AV359" s="48" t="e">
        <f t="shared" ca="1" si="66"/>
        <v>#NAME?</v>
      </c>
      <c r="AW359" s="49" t="e">
        <f t="shared" ca="1" si="67"/>
        <v>#NAME?</v>
      </c>
      <c r="AX359" s="48" t="e">
        <f t="shared" ca="1" si="68"/>
        <v>#NAME?</v>
      </c>
      <c r="AY359" s="49" t="str">
        <f t="shared" si="69"/>
        <v/>
      </c>
      <c r="AZ359" s="50" t="e">
        <f t="shared" ca="1" si="70"/>
        <v>#NAME?</v>
      </c>
      <c r="BA359" s="51" t="e">
        <f t="shared" ca="1" si="71"/>
        <v>#NAME?</v>
      </c>
      <c r="BB359" s="52" t="e">
        <f t="shared" ca="1" si="72"/>
        <v>#NAME?</v>
      </c>
      <c r="BC359" s="51" t="e">
        <f t="shared" ca="1" si="73"/>
        <v>#NAME?</v>
      </c>
      <c r="BD359" s="54" t="e">
        <f t="shared" ca="1" si="74"/>
        <v>#NAME?</v>
      </c>
      <c r="BE359" s="48" t="e">
        <f t="shared" ca="1" si="75"/>
        <v>#NAME?</v>
      </c>
      <c r="BF359" s="50" t="e">
        <f t="shared" ca="1" si="76"/>
        <v>#NAME?</v>
      </c>
      <c r="BG359" s="56" t="e">
        <f t="shared" ca="1" si="77"/>
        <v>#NAME?</v>
      </c>
      <c r="BH359" s="103"/>
      <c r="BI359" s="103"/>
      <c r="BJ359" s="103"/>
      <c r="BK359" s="103"/>
      <c r="BL359" s="103"/>
      <c r="BM359" s="103"/>
      <c r="BN359" s="24"/>
      <c r="BO359" s="24"/>
    </row>
    <row r="360" spans="1:67" ht="15.5">
      <c r="A360" s="25" t="str">
        <f t="shared" si="53"/>
        <v/>
      </c>
      <c r="B360" s="98"/>
      <c r="C360" s="25"/>
      <c r="D360" s="90"/>
      <c r="E360" s="90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36"/>
      <c r="S360" s="91"/>
      <c r="T360" s="36"/>
      <c r="U360" s="82"/>
      <c r="V360" s="25"/>
      <c r="W360" s="106"/>
      <c r="X360" s="34"/>
      <c r="Y360" s="34"/>
      <c r="Z360" s="36"/>
      <c r="AA360" s="38"/>
      <c r="AB360" s="35"/>
      <c r="AC360" s="25"/>
      <c r="AD360" s="25"/>
      <c r="AE360" s="44"/>
      <c r="AF360" s="94"/>
      <c r="AG360" s="25"/>
      <c r="AH360" s="25"/>
      <c r="AI360" s="25"/>
      <c r="AJ360" s="45" t="str">
        <f t="array" ref="AJ360">IFERROR(INDEX('[1]Master Price'!$E:$E,MATCH(D360,'[1]Master Price'!$B:$B,0)),"0")</f>
        <v>0</v>
      </c>
      <c r="AK360" s="45">
        <f t="shared" si="56"/>
        <v>0</v>
      </c>
      <c r="AL360" s="46" t="str">
        <f t="shared" si="82"/>
        <v>0-day</v>
      </c>
      <c r="AM360" s="46" t="str">
        <f t="shared" si="58"/>
        <v>0-day</v>
      </c>
      <c r="AN360" s="46" t="str">
        <f t="shared" si="84"/>
        <v>0-day</v>
      </c>
      <c r="AO360" s="46" t="str">
        <f t="shared" si="85"/>
        <v>0-day</v>
      </c>
      <c r="AP360" s="46" t="str">
        <f t="shared" si="61"/>
        <v>0-day</v>
      </c>
      <c r="AQ360" s="46" t="str">
        <f t="shared" si="62"/>
        <v>0-day</v>
      </c>
      <c r="AR360" s="103"/>
      <c r="AS360" s="47" t="str">
        <f t="shared" si="63"/>
        <v/>
      </c>
      <c r="AT360" s="35">
        <f t="shared" si="64"/>
        <v>0</v>
      </c>
      <c r="AU360" s="48" t="e">
        <f t="shared" ca="1" si="65"/>
        <v>#NAME?</v>
      </c>
      <c r="AV360" s="48" t="e">
        <f t="shared" ca="1" si="66"/>
        <v>#NAME?</v>
      </c>
      <c r="AW360" s="49" t="e">
        <f t="shared" ca="1" si="67"/>
        <v>#NAME?</v>
      </c>
      <c r="AX360" s="48" t="e">
        <f t="shared" ca="1" si="68"/>
        <v>#NAME?</v>
      </c>
      <c r="AY360" s="49" t="str">
        <f t="shared" si="69"/>
        <v/>
      </c>
      <c r="AZ360" s="50" t="e">
        <f t="shared" ca="1" si="70"/>
        <v>#NAME?</v>
      </c>
      <c r="BA360" s="51" t="e">
        <f t="shared" ca="1" si="71"/>
        <v>#NAME?</v>
      </c>
      <c r="BB360" s="52" t="e">
        <f t="shared" ca="1" si="72"/>
        <v>#NAME?</v>
      </c>
      <c r="BC360" s="51" t="e">
        <f t="shared" ca="1" si="73"/>
        <v>#NAME?</v>
      </c>
      <c r="BD360" s="54" t="e">
        <f t="shared" ca="1" si="74"/>
        <v>#NAME?</v>
      </c>
      <c r="BE360" s="48" t="e">
        <f t="shared" ca="1" si="75"/>
        <v>#NAME?</v>
      </c>
      <c r="BF360" s="50" t="e">
        <f t="shared" ca="1" si="76"/>
        <v>#NAME?</v>
      </c>
      <c r="BG360" s="56" t="e">
        <f t="shared" ca="1" si="77"/>
        <v>#NAME?</v>
      </c>
      <c r="BH360" s="103"/>
      <c r="BI360" s="103"/>
      <c r="BJ360" s="103"/>
      <c r="BK360" s="103"/>
      <c r="BL360" s="103"/>
      <c r="BM360" s="103"/>
      <c r="BN360" s="24"/>
      <c r="BO360" s="24"/>
    </row>
    <row r="361" spans="1:67" ht="15.5">
      <c r="A361" s="25" t="str">
        <f t="shared" si="53"/>
        <v/>
      </c>
      <c r="B361" s="98"/>
      <c r="C361" s="25"/>
      <c r="D361" s="90"/>
      <c r="E361" s="90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36"/>
      <c r="S361" s="91"/>
      <c r="T361" s="36"/>
      <c r="U361" s="82"/>
      <c r="V361" s="25"/>
      <c r="W361" s="106"/>
      <c r="X361" s="34"/>
      <c r="Y361" s="34"/>
      <c r="Z361" s="36"/>
      <c r="AA361" s="38"/>
      <c r="AB361" s="35"/>
      <c r="AC361" s="25"/>
      <c r="AD361" s="25"/>
      <c r="AE361" s="44"/>
      <c r="AF361" s="94"/>
      <c r="AG361" s="25"/>
      <c r="AH361" s="25"/>
      <c r="AI361" s="25"/>
      <c r="AJ361" s="45" t="str">
        <f t="array" ref="AJ361">IFERROR(INDEX('[1]Master Price'!$E:$E,MATCH(D361,'[1]Master Price'!$B:$B,0)),"0")</f>
        <v>0</v>
      </c>
      <c r="AK361" s="45">
        <f t="shared" si="56"/>
        <v>0</v>
      </c>
      <c r="AL361" s="46" t="str">
        <f t="shared" si="82"/>
        <v>0-day</v>
      </c>
      <c r="AM361" s="46" t="str">
        <f t="shared" si="58"/>
        <v>0-day</v>
      </c>
      <c r="AN361" s="46" t="str">
        <f t="shared" si="84"/>
        <v>0-day</v>
      </c>
      <c r="AO361" s="46" t="str">
        <f t="shared" si="85"/>
        <v>0-day</v>
      </c>
      <c r="AP361" s="46" t="str">
        <f t="shared" si="61"/>
        <v>0-day</v>
      </c>
      <c r="AQ361" s="46" t="str">
        <f t="shared" si="62"/>
        <v>0-day</v>
      </c>
      <c r="AR361" s="103"/>
      <c r="AS361" s="47" t="str">
        <f t="shared" si="63"/>
        <v/>
      </c>
      <c r="AT361" s="35">
        <f t="shared" si="64"/>
        <v>0</v>
      </c>
      <c r="AU361" s="48" t="e">
        <f t="shared" ca="1" si="65"/>
        <v>#NAME?</v>
      </c>
      <c r="AV361" s="48" t="e">
        <f t="shared" ca="1" si="66"/>
        <v>#NAME?</v>
      </c>
      <c r="AW361" s="49" t="e">
        <f t="shared" ca="1" si="67"/>
        <v>#NAME?</v>
      </c>
      <c r="AX361" s="48" t="e">
        <f t="shared" ca="1" si="68"/>
        <v>#NAME?</v>
      </c>
      <c r="AY361" s="49" t="str">
        <f t="shared" si="69"/>
        <v/>
      </c>
      <c r="AZ361" s="50" t="e">
        <f t="shared" ca="1" si="70"/>
        <v>#NAME?</v>
      </c>
      <c r="BA361" s="51" t="e">
        <f t="shared" ca="1" si="71"/>
        <v>#NAME?</v>
      </c>
      <c r="BB361" s="52" t="e">
        <f t="shared" ca="1" si="72"/>
        <v>#NAME?</v>
      </c>
      <c r="BC361" s="51" t="e">
        <f t="shared" ca="1" si="73"/>
        <v>#NAME?</v>
      </c>
      <c r="BD361" s="54" t="e">
        <f t="shared" ca="1" si="74"/>
        <v>#NAME?</v>
      </c>
      <c r="BE361" s="48" t="e">
        <f t="shared" ca="1" si="75"/>
        <v>#NAME?</v>
      </c>
      <c r="BF361" s="50" t="e">
        <f t="shared" ca="1" si="76"/>
        <v>#NAME?</v>
      </c>
      <c r="BG361" s="56" t="e">
        <f t="shared" ca="1" si="77"/>
        <v>#NAME?</v>
      </c>
      <c r="BH361" s="103"/>
      <c r="BI361" s="103"/>
      <c r="BJ361" s="103"/>
      <c r="BK361" s="103"/>
      <c r="BL361" s="103"/>
      <c r="BM361" s="103"/>
      <c r="BN361" s="24"/>
      <c r="BO361" s="24"/>
    </row>
    <row r="362" spans="1:67" ht="15.5">
      <c r="A362" s="25" t="str">
        <f t="shared" si="53"/>
        <v/>
      </c>
      <c r="B362" s="98"/>
      <c r="C362" s="25"/>
      <c r="D362" s="90"/>
      <c r="E362" s="90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36"/>
      <c r="S362" s="91"/>
      <c r="T362" s="36"/>
      <c r="U362" s="82"/>
      <c r="V362" s="25"/>
      <c r="W362" s="107"/>
      <c r="X362" s="34"/>
      <c r="Y362" s="34"/>
      <c r="Z362" s="36"/>
      <c r="AA362" s="38"/>
      <c r="AB362" s="35"/>
      <c r="AC362" s="25"/>
      <c r="AD362" s="25"/>
      <c r="AE362" s="44"/>
      <c r="AF362" s="94"/>
      <c r="AG362" s="25"/>
      <c r="AH362" s="25"/>
      <c r="AI362" s="25"/>
      <c r="AJ362" s="45" t="str">
        <f t="array" ref="AJ362">IFERROR(INDEX('[1]Master Price'!$E:$E,MATCH(D362,'[1]Master Price'!$B:$B,0)),"0")</f>
        <v>0</v>
      </c>
      <c r="AK362" s="45">
        <f t="shared" si="56"/>
        <v>0</v>
      </c>
      <c r="AL362" s="46" t="str">
        <f t="shared" si="82"/>
        <v>0-day</v>
      </c>
      <c r="AM362" s="46" t="str">
        <f t="shared" si="58"/>
        <v>0-day</v>
      </c>
      <c r="AN362" s="46" t="str">
        <f t="shared" si="84"/>
        <v>0-day</v>
      </c>
      <c r="AO362" s="46" t="str">
        <f t="shared" si="85"/>
        <v>0-day</v>
      </c>
      <c r="AP362" s="46" t="str">
        <f t="shared" si="61"/>
        <v>0-day</v>
      </c>
      <c r="AQ362" s="46" t="str">
        <f t="shared" si="62"/>
        <v>0-day</v>
      </c>
      <c r="AR362" s="103"/>
      <c r="AS362" s="47" t="str">
        <f t="shared" si="63"/>
        <v/>
      </c>
      <c r="AT362" s="35">
        <f t="shared" si="64"/>
        <v>0</v>
      </c>
      <c r="AU362" s="48" t="e">
        <f t="shared" ca="1" si="65"/>
        <v>#NAME?</v>
      </c>
      <c r="AV362" s="48" t="e">
        <f t="shared" ca="1" si="66"/>
        <v>#NAME?</v>
      </c>
      <c r="AW362" s="49" t="e">
        <f t="shared" ca="1" si="67"/>
        <v>#NAME?</v>
      </c>
      <c r="AX362" s="48" t="e">
        <f t="shared" ca="1" si="68"/>
        <v>#NAME?</v>
      </c>
      <c r="AY362" s="49" t="str">
        <f t="shared" si="69"/>
        <v/>
      </c>
      <c r="AZ362" s="50" t="e">
        <f t="shared" ca="1" si="70"/>
        <v>#NAME?</v>
      </c>
      <c r="BA362" s="51" t="e">
        <f t="shared" ca="1" si="71"/>
        <v>#NAME?</v>
      </c>
      <c r="BB362" s="52" t="e">
        <f t="shared" ca="1" si="72"/>
        <v>#NAME?</v>
      </c>
      <c r="BC362" s="51" t="e">
        <f t="shared" ca="1" si="73"/>
        <v>#NAME?</v>
      </c>
      <c r="BD362" s="54" t="e">
        <f t="shared" ca="1" si="74"/>
        <v>#NAME?</v>
      </c>
      <c r="BE362" s="48" t="e">
        <f t="shared" ca="1" si="75"/>
        <v>#NAME?</v>
      </c>
      <c r="BF362" s="50" t="e">
        <f t="shared" ca="1" si="76"/>
        <v>#NAME?</v>
      </c>
      <c r="BG362" s="56" t="e">
        <f t="shared" ca="1" si="77"/>
        <v>#NAME?</v>
      </c>
      <c r="BH362" s="103"/>
      <c r="BI362" s="103"/>
      <c r="BJ362" s="103"/>
      <c r="BK362" s="103"/>
      <c r="BL362" s="103"/>
      <c r="BM362" s="103"/>
      <c r="BN362" s="24"/>
      <c r="BO362" s="24"/>
    </row>
    <row r="363" spans="1:67" ht="15.5">
      <c r="A363" s="25" t="str">
        <f t="shared" si="53"/>
        <v/>
      </c>
      <c r="B363" s="98"/>
      <c r="C363" s="25"/>
      <c r="D363" s="90"/>
      <c r="E363" s="90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36"/>
      <c r="S363" s="91"/>
      <c r="T363" s="36"/>
      <c r="U363" s="82"/>
      <c r="V363" s="25"/>
      <c r="W363" s="107"/>
      <c r="X363" s="34"/>
      <c r="Y363" s="34"/>
      <c r="Z363" s="36"/>
      <c r="AA363" s="38"/>
      <c r="AB363" s="35"/>
      <c r="AC363" s="25"/>
      <c r="AD363" s="25"/>
      <c r="AE363" s="44"/>
      <c r="AF363" s="94"/>
      <c r="AG363" s="25"/>
      <c r="AH363" s="25"/>
      <c r="AI363" s="25"/>
      <c r="AJ363" s="45" t="str">
        <f t="array" ref="AJ363">IFERROR(INDEX('[1]Master Price'!$E:$E,MATCH(D363,'[1]Master Price'!$B:$B,0)),"0")</f>
        <v>0</v>
      </c>
      <c r="AK363" s="45">
        <f t="shared" si="56"/>
        <v>0</v>
      </c>
      <c r="AL363" s="46" t="str">
        <f t="shared" si="82"/>
        <v>0-day</v>
      </c>
      <c r="AM363" s="46" t="str">
        <f t="shared" si="58"/>
        <v>0-day</v>
      </c>
      <c r="AN363" s="46" t="str">
        <f t="shared" si="84"/>
        <v>0-day</v>
      </c>
      <c r="AO363" s="46" t="str">
        <f t="shared" si="85"/>
        <v>0-day</v>
      </c>
      <c r="AP363" s="46" t="str">
        <f t="shared" si="61"/>
        <v>0-day</v>
      </c>
      <c r="AQ363" s="46" t="str">
        <f t="shared" si="62"/>
        <v>0-day</v>
      </c>
      <c r="AR363" s="103"/>
      <c r="AS363" s="47" t="str">
        <f t="shared" si="63"/>
        <v/>
      </c>
      <c r="AT363" s="35">
        <f t="shared" si="64"/>
        <v>0</v>
      </c>
      <c r="AU363" s="48" t="e">
        <f t="shared" ca="1" si="65"/>
        <v>#NAME?</v>
      </c>
      <c r="AV363" s="48" t="e">
        <f t="shared" ca="1" si="66"/>
        <v>#NAME?</v>
      </c>
      <c r="AW363" s="49" t="e">
        <f t="shared" ca="1" si="67"/>
        <v>#NAME?</v>
      </c>
      <c r="AX363" s="48" t="e">
        <f t="shared" ca="1" si="68"/>
        <v>#NAME?</v>
      </c>
      <c r="AY363" s="49" t="str">
        <f t="shared" si="69"/>
        <v/>
      </c>
      <c r="AZ363" s="50" t="e">
        <f t="shared" ca="1" si="70"/>
        <v>#NAME?</v>
      </c>
      <c r="BA363" s="51" t="e">
        <f t="shared" ca="1" si="71"/>
        <v>#NAME?</v>
      </c>
      <c r="BB363" s="52" t="e">
        <f t="shared" ca="1" si="72"/>
        <v>#NAME?</v>
      </c>
      <c r="BC363" s="51" t="e">
        <f t="shared" ca="1" si="73"/>
        <v>#NAME?</v>
      </c>
      <c r="BD363" s="54" t="e">
        <f t="shared" ca="1" si="74"/>
        <v>#NAME?</v>
      </c>
      <c r="BE363" s="48" t="e">
        <f t="shared" ca="1" si="75"/>
        <v>#NAME?</v>
      </c>
      <c r="BF363" s="50" t="e">
        <f t="shared" ca="1" si="76"/>
        <v>#NAME?</v>
      </c>
      <c r="BG363" s="56" t="e">
        <f t="shared" ca="1" si="77"/>
        <v>#NAME?</v>
      </c>
      <c r="BH363" s="103"/>
      <c r="BI363" s="103"/>
      <c r="BJ363" s="103"/>
      <c r="BK363" s="103"/>
      <c r="BL363" s="103"/>
      <c r="BM363" s="103"/>
      <c r="BN363" s="24"/>
      <c r="BO363" s="24"/>
    </row>
    <row r="364" spans="1:67" ht="15.5">
      <c r="A364" s="25" t="str">
        <f t="shared" si="53"/>
        <v/>
      </c>
      <c r="B364" s="98"/>
      <c r="C364" s="25"/>
      <c r="D364" s="90"/>
      <c r="E364" s="90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36"/>
      <c r="S364" s="91"/>
      <c r="T364" s="36"/>
      <c r="U364" s="82"/>
      <c r="V364" s="25"/>
      <c r="W364" s="107"/>
      <c r="X364" s="108"/>
      <c r="Y364" s="108"/>
      <c r="Z364" s="36"/>
      <c r="AA364" s="38"/>
      <c r="AB364" s="35"/>
      <c r="AC364" s="25"/>
      <c r="AD364" s="25"/>
      <c r="AE364" s="44"/>
      <c r="AF364" s="94"/>
      <c r="AG364" s="25"/>
      <c r="AH364" s="25"/>
      <c r="AI364" s="25"/>
      <c r="AJ364" s="45" t="str">
        <f t="array" ref="AJ364">IFERROR(INDEX('[1]Master Price'!$E:$E,MATCH(D364,'[1]Master Price'!$B:$B,0)),"0")</f>
        <v>0</v>
      </c>
      <c r="AK364" s="45">
        <f t="shared" si="56"/>
        <v>0</v>
      </c>
      <c r="AL364" s="46" t="str">
        <f t="shared" si="82"/>
        <v>0-day</v>
      </c>
      <c r="AM364" s="46" t="str">
        <f t="shared" si="58"/>
        <v>0-day</v>
      </c>
      <c r="AN364" s="46" t="str">
        <f t="shared" si="84"/>
        <v>0-day</v>
      </c>
      <c r="AO364" s="46" t="str">
        <f t="shared" si="85"/>
        <v>0-day</v>
      </c>
      <c r="AP364" s="46" t="str">
        <f t="shared" si="61"/>
        <v>0-day</v>
      </c>
      <c r="AQ364" s="46" t="str">
        <f t="shared" si="62"/>
        <v>0-day</v>
      </c>
      <c r="AR364" s="103"/>
      <c r="AS364" s="47" t="str">
        <f t="shared" si="63"/>
        <v/>
      </c>
      <c r="AT364" s="35">
        <f t="shared" si="64"/>
        <v>0</v>
      </c>
      <c r="AU364" s="48" t="e">
        <f t="shared" ca="1" si="65"/>
        <v>#NAME?</v>
      </c>
      <c r="AV364" s="48" t="e">
        <f t="shared" ca="1" si="66"/>
        <v>#NAME?</v>
      </c>
      <c r="AW364" s="49" t="e">
        <f t="shared" ca="1" si="67"/>
        <v>#NAME?</v>
      </c>
      <c r="AX364" s="48" t="e">
        <f t="shared" ca="1" si="68"/>
        <v>#NAME?</v>
      </c>
      <c r="AY364" s="49" t="str">
        <f t="shared" si="69"/>
        <v/>
      </c>
      <c r="AZ364" s="50" t="e">
        <f t="shared" ca="1" si="70"/>
        <v>#NAME?</v>
      </c>
      <c r="BA364" s="51" t="e">
        <f t="shared" ca="1" si="71"/>
        <v>#NAME?</v>
      </c>
      <c r="BB364" s="52" t="e">
        <f t="shared" ca="1" si="72"/>
        <v>#NAME?</v>
      </c>
      <c r="BC364" s="51" t="e">
        <f t="shared" ca="1" si="73"/>
        <v>#NAME?</v>
      </c>
      <c r="BD364" s="54" t="e">
        <f t="shared" ca="1" si="74"/>
        <v>#NAME?</v>
      </c>
      <c r="BE364" s="48" t="e">
        <f t="shared" ca="1" si="75"/>
        <v>#NAME?</v>
      </c>
      <c r="BF364" s="50" t="e">
        <f t="shared" ca="1" si="76"/>
        <v>#NAME?</v>
      </c>
      <c r="BG364" s="56" t="e">
        <f t="shared" ca="1" si="77"/>
        <v>#NAME?</v>
      </c>
      <c r="BH364" s="103"/>
      <c r="BI364" s="103"/>
      <c r="BJ364" s="103"/>
      <c r="BK364" s="103"/>
      <c r="BL364" s="103"/>
      <c r="BM364" s="103"/>
      <c r="BN364" s="24"/>
      <c r="BO364" s="24"/>
    </row>
    <row r="365" spans="1:67" ht="15.5">
      <c r="A365" s="25" t="str">
        <f t="shared" si="53"/>
        <v/>
      </c>
      <c r="B365" s="98"/>
      <c r="C365" s="25"/>
      <c r="D365" s="90"/>
      <c r="E365" s="90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36"/>
      <c r="S365" s="91"/>
      <c r="T365" s="36"/>
      <c r="U365" s="82"/>
      <c r="V365" s="25"/>
      <c r="W365" s="107"/>
      <c r="X365" s="108"/>
      <c r="Y365" s="108"/>
      <c r="Z365" s="36"/>
      <c r="AA365" s="38"/>
      <c r="AB365" s="35"/>
      <c r="AC365" s="25"/>
      <c r="AD365" s="25"/>
      <c r="AE365" s="44"/>
      <c r="AF365" s="94"/>
      <c r="AG365" s="25"/>
      <c r="AH365" s="25"/>
      <c r="AI365" s="25"/>
      <c r="AJ365" s="45" t="str">
        <f t="array" ref="AJ365">IFERROR(INDEX('[1]Master Price'!$E:$E,MATCH(D365,'[1]Master Price'!$B:$B,0)),"0")</f>
        <v>0</v>
      </c>
      <c r="AK365" s="45">
        <f t="shared" si="56"/>
        <v>0</v>
      </c>
      <c r="AL365" s="46" t="str">
        <f t="shared" si="82"/>
        <v>0-day</v>
      </c>
      <c r="AM365" s="46" t="str">
        <f t="shared" si="58"/>
        <v>0-day</v>
      </c>
      <c r="AN365" s="46" t="str">
        <f t="shared" si="84"/>
        <v>0-day</v>
      </c>
      <c r="AO365" s="46" t="str">
        <f t="shared" si="85"/>
        <v>0-day</v>
      </c>
      <c r="AP365" s="46" t="str">
        <f t="shared" si="61"/>
        <v>0-day</v>
      </c>
      <c r="AQ365" s="46" t="str">
        <f t="shared" si="62"/>
        <v>0-day</v>
      </c>
      <c r="AR365" s="103"/>
      <c r="AS365" s="47" t="str">
        <f t="shared" si="63"/>
        <v/>
      </c>
      <c r="AT365" s="35">
        <f t="shared" si="64"/>
        <v>0</v>
      </c>
      <c r="AU365" s="48" t="e">
        <f t="shared" ca="1" si="65"/>
        <v>#NAME?</v>
      </c>
      <c r="AV365" s="48" t="e">
        <f t="shared" ca="1" si="66"/>
        <v>#NAME?</v>
      </c>
      <c r="AW365" s="49" t="e">
        <f t="shared" ca="1" si="67"/>
        <v>#NAME?</v>
      </c>
      <c r="AX365" s="48" t="e">
        <f t="shared" ca="1" si="68"/>
        <v>#NAME?</v>
      </c>
      <c r="AY365" s="49" t="str">
        <f t="shared" si="69"/>
        <v/>
      </c>
      <c r="AZ365" s="50" t="e">
        <f t="shared" ca="1" si="70"/>
        <v>#NAME?</v>
      </c>
      <c r="BA365" s="51" t="e">
        <f t="shared" ca="1" si="71"/>
        <v>#NAME?</v>
      </c>
      <c r="BB365" s="52" t="e">
        <f t="shared" ca="1" si="72"/>
        <v>#NAME?</v>
      </c>
      <c r="BC365" s="51" t="e">
        <f t="shared" ca="1" si="73"/>
        <v>#NAME?</v>
      </c>
      <c r="BD365" s="54" t="e">
        <f t="shared" ca="1" si="74"/>
        <v>#NAME?</v>
      </c>
      <c r="BE365" s="48" t="e">
        <f t="shared" ca="1" si="75"/>
        <v>#NAME?</v>
      </c>
      <c r="BF365" s="50" t="e">
        <f t="shared" ca="1" si="76"/>
        <v>#NAME?</v>
      </c>
      <c r="BG365" s="56" t="e">
        <f t="shared" ca="1" si="77"/>
        <v>#NAME?</v>
      </c>
      <c r="BH365" s="103"/>
      <c r="BI365" s="103"/>
      <c r="BJ365" s="103"/>
      <c r="BK365" s="103"/>
      <c r="BL365" s="103"/>
      <c r="BM365" s="103"/>
      <c r="BN365" s="24"/>
      <c r="BO365" s="24"/>
    </row>
    <row r="366" spans="1:67" ht="15.5">
      <c r="A366" s="25" t="str">
        <f t="shared" si="53"/>
        <v/>
      </c>
      <c r="B366" s="98"/>
      <c r="C366" s="25"/>
      <c r="D366" s="90"/>
      <c r="E366" s="90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36"/>
      <c r="S366" s="91"/>
      <c r="T366" s="36"/>
      <c r="U366" s="82"/>
      <c r="V366" s="25"/>
      <c r="W366" s="107"/>
      <c r="X366" s="108"/>
      <c r="Y366" s="108"/>
      <c r="Z366" s="36"/>
      <c r="AA366" s="38"/>
      <c r="AB366" s="35"/>
      <c r="AC366" s="25"/>
      <c r="AD366" s="25"/>
      <c r="AE366" s="44"/>
      <c r="AF366" s="94"/>
      <c r="AG366" s="25"/>
      <c r="AH366" s="25"/>
      <c r="AI366" s="25"/>
      <c r="AJ366" s="45" t="str">
        <f t="array" ref="AJ366">IFERROR(INDEX('[1]Master Price'!$E:$E,MATCH(D366,'[1]Master Price'!$B:$B,0)),"0")</f>
        <v>0</v>
      </c>
      <c r="AK366" s="45">
        <f t="shared" si="56"/>
        <v>0</v>
      </c>
      <c r="AL366" s="46" t="str">
        <f t="shared" si="82"/>
        <v>0-day</v>
      </c>
      <c r="AM366" s="46" t="str">
        <f t="shared" si="58"/>
        <v>0-day</v>
      </c>
      <c r="AN366" s="46" t="str">
        <f t="shared" si="84"/>
        <v>0-day</v>
      </c>
      <c r="AO366" s="46" t="str">
        <f t="shared" si="85"/>
        <v>0-day</v>
      </c>
      <c r="AP366" s="46" t="str">
        <f t="shared" si="61"/>
        <v>0-day</v>
      </c>
      <c r="AQ366" s="46" t="str">
        <f t="shared" si="62"/>
        <v>0-day</v>
      </c>
      <c r="AR366" s="103"/>
      <c r="AS366" s="47" t="str">
        <f t="shared" si="63"/>
        <v/>
      </c>
      <c r="AT366" s="35">
        <f t="shared" si="64"/>
        <v>0</v>
      </c>
      <c r="AU366" s="48" t="e">
        <f t="shared" ca="1" si="65"/>
        <v>#NAME?</v>
      </c>
      <c r="AV366" s="48" t="e">
        <f t="shared" ca="1" si="66"/>
        <v>#NAME?</v>
      </c>
      <c r="AW366" s="49" t="e">
        <f t="shared" ca="1" si="67"/>
        <v>#NAME?</v>
      </c>
      <c r="AX366" s="48" t="e">
        <f t="shared" ca="1" si="68"/>
        <v>#NAME?</v>
      </c>
      <c r="AY366" s="49" t="str">
        <f t="shared" si="69"/>
        <v/>
      </c>
      <c r="AZ366" s="50" t="e">
        <f t="shared" ca="1" si="70"/>
        <v>#NAME?</v>
      </c>
      <c r="BA366" s="51" t="e">
        <f t="shared" ca="1" si="71"/>
        <v>#NAME?</v>
      </c>
      <c r="BB366" s="52" t="e">
        <f t="shared" ca="1" si="72"/>
        <v>#NAME?</v>
      </c>
      <c r="BC366" s="51" t="e">
        <f t="shared" ca="1" si="73"/>
        <v>#NAME?</v>
      </c>
      <c r="BD366" s="54" t="e">
        <f t="shared" ca="1" si="74"/>
        <v>#NAME?</v>
      </c>
      <c r="BE366" s="48" t="e">
        <f t="shared" ca="1" si="75"/>
        <v>#NAME?</v>
      </c>
      <c r="BF366" s="50" t="e">
        <f t="shared" ca="1" si="76"/>
        <v>#NAME?</v>
      </c>
      <c r="BG366" s="56" t="e">
        <f t="shared" ca="1" si="77"/>
        <v>#NAME?</v>
      </c>
      <c r="BH366" s="103"/>
      <c r="BI366" s="103"/>
      <c r="BJ366" s="103"/>
      <c r="BK366" s="103"/>
      <c r="BL366" s="103"/>
      <c r="BM366" s="103"/>
      <c r="BN366" s="24"/>
      <c r="BO366" s="24"/>
    </row>
    <row r="367" spans="1:67" ht="15.5">
      <c r="A367" s="25" t="str">
        <f t="shared" si="53"/>
        <v/>
      </c>
      <c r="B367" s="98"/>
      <c r="C367" s="25"/>
      <c r="D367" s="90"/>
      <c r="E367" s="90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36"/>
      <c r="S367" s="91"/>
      <c r="T367" s="36"/>
      <c r="U367" s="82"/>
      <c r="V367" s="25"/>
      <c r="W367" s="107"/>
      <c r="X367" s="108"/>
      <c r="Y367" s="108"/>
      <c r="Z367" s="36"/>
      <c r="AA367" s="38"/>
      <c r="AB367" s="35"/>
      <c r="AC367" s="25"/>
      <c r="AD367" s="25"/>
      <c r="AE367" s="44"/>
      <c r="AF367" s="94"/>
      <c r="AG367" s="25"/>
      <c r="AH367" s="25"/>
      <c r="AI367" s="25"/>
      <c r="AJ367" s="45" t="str">
        <f t="array" ref="AJ367">IFERROR(INDEX('[1]Master Price'!$E:$E,MATCH(D367,'[1]Master Price'!$B:$B,0)),"0")</f>
        <v>0</v>
      </c>
      <c r="AK367" s="45">
        <f t="shared" si="56"/>
        <v>0</v>
      </c>
      <c r="AL367" s="46" t="str">
        <f t="shared" si="82"/>
        <v>0-day</v>
      </c>
      <c r="AM367" s="46" t="str">
        <f t="shared" si="58"/>
        <v>0-day</v>
      </c>
      <c r="AN367" s="46" t="str">
        <f t="shared" si="84"/>
        <v>0-day</v>
      </c>
      <c r="AO367" s="46" t="str">
        <f t="shared" si="85"/>
        <v>0-day</v>
      </c>
      <c r="AP367" s="46" t="str">
        <f t="shared" si="61"/>
        <v>0-day</v>
      </c>
      <c r="AQ367" s="46" t="str">
        <f t="shared" si="62"/>
        <v>0-day</v>
      </c>
      <c r="AR367" s="103"/>
      <c r="AS367" s="47" t="str">
        <f t="shared" si="63"/>
        <v/>
      </c>
      <c r="AT367" s="35">
        <f t="shared" si="64"/>
        <v>0</v>
      </c>
      <c r="AU367" s="48" t="e">
        <f t="shared" ca="1" si="65"/>
        <v>#NAME?</v>
      </c>
      <c r="AV367" s="48" t="e">
        <f t="shared" ca="1" si="66"/>
        <v>#NAME?</v>
      </c>
      <c r="AW367" s="49" t="e">
        <f t="shared" ca="1" si="67"/>
        <v>#NAME?</v>
      </c>
      <c r="AX367" s="48" t="e">
        <f t="shared" ca="1" si="68"/>
        <v>#NAME?</v>
      </c>
      <c r="AY367" s="49" t="str">
        <f t="shared" si="69"/>
        <v/>
      </c>
      <c r="AZ367" s="50" t="e">
        <f t="shared" ca="1" si="70"/>
        <v>#NAME?</v>
      </c>
      <c r="BA367" s="51" t="e">
        <f t="shared" ca="1" si="71"/>
        <v>#NAME?</v>
      </c>
      <c r="BB367" s="52" t="e">
        <f t="shared" ca="1" si="72"/>
        <v>#NAME?</v>
      </c>
      <c r="BC367" s="51" t="e">
        <f t="shared" ca="1" si="73"/>
        <v>#NAME?</v>
      </c>
      <c r="BD367" s="54" t="e">
        <f t="shared" ca="1" si="74"/>
        <v>#NAME?</v>
      </c>
      <c r="BE367" s="48" t="e">
        <f t="shared" ca="1" si="75"/>
        <v>#NAME?</v>
      </c>
      <c r="BF367" s="50" t="e">
        <f t="shared" ca="1" si="76"/>
        <v>#NAME?</v>
      </c>
      <c r="BG367" s="56" t="e">
        <f t="shared" ca="1" si="77"/>
        <v>#NAME?</v>
      </c>
      <c r="BH367" s="103"/>
      <c r="BI367" s="103"/>
      <c r="BJ367" s="103"/>
      <c r="BK367" s="103"/>
      <c r="BL367" s="103"/>
      <c r="BM367" s="103"/>
      <c r="BN367" s="24"/>
      <c r="BO367" s="24"/>
    </row>
    <row r="368" spans="1:67" ht="15.5">
      <c r="A368" s="25" t="str">
        <f t="shared" si="53"/>
        <v/>
      </c>
      <c r="B368" s="98"/>
      <c r="C368" s="25"/>
      <c r="D368" s="90"/>
      <c r="E368" s="90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36"/>
      <c r="S368" s="91"/>
      <c r="T368" s="36"/>
      <c r="U368" s="82"/>
      <c r="V368" s="25"/>
      <c r="W368" s="107"/>
      <c r="X368" s="108"/>
      <c r="Y368" s="108"/>
      <c r="Z368" s="36"/>
      <c r="AA368" s="38"/>
      <c r="AB368" s="35"/>
      <c r="AC368" s="25"/>
      <c r="AD368" s="25"/>
      <c r="AE368" s="44"/>
      <c r="AF368" s="94"/>
      <c r="AG368" s="25"/>
      <c r="AH368" s="25"/>
      <c r="AI368" s="25"/>
      <c r="AJ368" s="45" t="str">
        <f t="array" ref="AJ368">IFERROR(INDEX('[1]Master Price'!$E:$E,MATCH(D368,'[1]Master Price'!$B:$B,0)),"0")</f>
        <v>0</v>
      </c>
      <c r="AK368" s="45">
        <f t="shared" si="56"/>
        <v>0</v>
      </c>
      <c r="AL368" s="46" t="str">
        <f t="shared" si="82"/>
        <v>0-day</v>
      </c>
      <c r="AM368" s="46" t="str">
        <f t="shared" si="58"/>
        <v>0-day</v>
      </c>
      <c r="AN368" s="46" t="str">
        <f t="shared" si="84"/>
        <v>0-day</v>
      </c>
      <c r="AO368" s="46" t="str">
        <f t="shared" si="85"/>
        <v>0-day</v>
      </c>
      <c r="AP368" s="46" t="str">
        <f t="shared" si="61"/>
        <v>0-day</v>
      </c>
      <c r="AQ368" s="46" t="str">
        <f t="shared" si="62"/>
        <v>0-day</v>
      </c>
      <c r="AR368" s="103"/>
      <c r="AS368" s="47" t="str">
        <f t="shared" si="63"/>
        <v/>
      </c>
      <c r="AT368" s="35">
        <f t="shared" si="64"/>
        <v>0</v>
      </c>
      <c r="AU368" s="48" t="e">
        <f t="shared" ca="1" si="65"/>
        <v>#NAME?</v>
      </c>
      <c r="AV368" s="48" t="e">
        <f t="shared" ca="1" si="66"/>
        <v>#NAME?</v>
      </c>
      <c r="AW368" s="49" t="e">
        <f t="shared" ca="1" si="67"/>
        <v>#NAME?</v>
      </c>
      <c r="AX368" s="48" t="e">
        <f t="shared" ca="1" si="68"/>
        <v>#NAME?</v>
      </c>
      <c r="AY368" s="49" t="str">
        <f t="shared" si="69"/>
        <v/>
      </c>
      <c r="AZ368" s="50" t="e">
        <f t="shared" ca="1" si="70"/>
        <v>#NAME?</v>
      </c>
      <c r="BA368" s="51" t="e">
        <f t="shared" ca="1" si="71"/>
        <v>#NAME?</v>
      </c>
      <c r="BB368" s="52" t="e">
        <f t="shared" ca="1" si="72"/>
        <v>#NAME?</v>
      </c>
      <c r="BC368" s="51" t="e">
        <f t="shared" ca="1" si="73"/>
        <v>#NAME?</v>
      </c>
      <c r="BD368" s="54" t="e">
        <f t="shared" ca="1" si="74"/>
        <v>#NAME?</v>
      </c>
      <c r="BE368" s="48" t="e">
        <f t="shared" ca="1" si="75"/>
        <v>#NAME?</v>
      </c>
      <c r="BF368" s="50" t="e">
        <f t="shared" ca="1" si="76"/>
        <v>#NAME?</v>
      </c>
      <c r="BG368" s="56" t="e">
        <f t="shared" ca="1" si="77"/>
        <v>#NAME?</v>
      </c>
      <c r="BH368" s="103"/>
      <c r="BI368" s="103"/>
      <c r="BJ368" s="103"/>
      <c r="BK368" s="103"/>
      <c r="BL368" s="103"/>
      <c r="BM368" s="103"/>
      <c r="BN368" s="24"/>
      <c r="BO368" s="24"/>
    </row>
    <row r="369" spans="1:67" ht="15.5">
      <c r="A369" s="25" t="str">
        <f t="shared" si="53"/>
        <v/>
      </c>
      <c r="B369" s="98"/>
      <c r="C369" s="25"/>
      <c r="D369" s="90"/>
      <c r="E369" s="90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36"/>
      <c r="S369" s="91"/>
      <c r="T369" s="36"/>
      <c r="U369" s="91"/>
      <c r="V369" s="36"/>
      <c r="W369" s="107"/>
      <c r="X369" s="34"/>
      <c r="Y369" s="34"/>
      <c r="Z369" s="36"/>
      <c r="AA369" s="38"/>
      <c r="AB369" s="35"/>
      <c r="AC369" s="25"/>
      <c r="AD369" s="25"/>
      <c r="AE369" s="44"/>
      <c r="AF369" s="99"/>
      <c r="AG369" s="25"/>
      <c r="AH369" s="25"/>
      <c r="AI369" s="25"/>
      <c r="AJ369" s="45" t="str">
        <f t="array" ref="AJ369">IFERROR(INDEX('[1]Master Price'!$E:$E,MATCH(D369,'[1]Master Price'!$B:$B,0)),"0")</f>
        <v>0</v>
      </c>
      <c r="AK369" s="45">
        <f t="shared" si="56"/>
        <v>0</v>
      </c>
      <c r="AL369" s="46" t="str">
        <f t="shared" si="82"/>
        <v>0-day</v>
      </c>
      <c r="AM369" s="46" t="str">
        <f t="shared" si="58"/>
        <v>0-day</v>
      </c>
      <c r="AN369" s="46" t="str">
        <f t="shared" si="84"/>
        <v>0-day</v>
      </c>
      <c r="AO369" s="46" t="str">
        <f t="shared" si="85"/>
        <v>0-day</v>
      </c>
      <c r="AP369" s="46" t="str">
        <f t="shared" si="61"/>
        <v>0-day</v>
      </c>
      <c r="AQ369" s="46" t="str">
        <f t="shared" si="62"/>
        <v>0-day</v>
      </c>
      <c r="AR369" s="103"/>
      <c r="AS369" s="47" t="str">
        <f t="shared" si="63"/>
        <v/>
      </c>
      <c r="AT369" s="35">
        <f t="shared" si="64"/>
        <v>0</v>
      </c>
      <c r="AU369" s="48" t="e">
        <f t="shared" ca="1" si="65"/>
        <v>#NAME?</v>
      </c>
      <c r="AV369" s="48" t="e">
        <f t="shared" ca="1" si="66"/>
        <v>#NAME?</v>
      </c>
      <c r="AW369" s="49" t="e">
        <f t="shared" ca="1" si="67"/>
        <v>#NAME?</v>
      </c>
      <c r="AX369" s="48" t="e">
        <f t="shared" ca="1" si="68"/>
        <v>#NAME?</v>
      </c>
      <c r="AY369" s="49" t="str">
        <f t="shared" si="69"/>
        <v/>
      </c>
      <c r="AZ369" s="50" t="e">
        <f t="shared" ca="1" si="70"/>
        <v>#NAME?</v>
      </c>
      <c r="BA369" s="51" t="e">
        <f t="shared" ca="1" si="71"/>
        <v>#NAME?</v>
      </c>
      <c r="BB369" s="52" t="e">
        <f t="shared" ca="1" si="72"/>
        <v>#NAME?</v>
      </c>
      <c r="BC369" s="51" t="e">
        <f t="shared" ca="1" si="73"/>
        <v>#NAME?</v>
      </c>
      <c r="BD369" s="54" t="e">
        <f t="shared" ca="1" si="74"/>
        <v>#NAME?</v>
      </c>
      <c r="BE369" s="48" t="e">
        <f t="shared" ca="1" si="75"/>
        <v>#NAME?</v>
      </c>
      <c r="BF369" s="50" t="e">
        <f t="shared" ca="1" si="76"/>
        <v>#NAME?</v>
      </c>
      <c r="BG369" s="56" t="e">
        <f t="shared" ca="1" si="77"/>
        <v>#NAME?</v>
      </c>
      <c r="BH369" s="103"/>
      <c r="BI369" s="103"/>
      <c r="BJ369" s="103"/>
      <c r="BK369" s="103"/>
      <c r="BL369" s="103"/>
      <c r="BM369" s="103"/>
      <c r="BN369" s="24"/>
      <c r="BO369" s="24"/>
    </row>
    <row r="370" spans="1:67" ht="15.5">
      <c r="A370" s="25" t="str">
        <f t="shared" si="53"/>
        <v/>
      </c>
      <c r="B370" s="98"/>
      <c r="C370" s="25"/>
      <c r="D370" s="90"/>
      <c r="E370" s="90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36"/>
      <c r="S370" s="91"/>
      <c r="T370" s="36"/>
      <c r="U370" s="91"/>
      <c r="V370" s="36"/>
      <c r="W370" s="107"/>
      <c r="X370" s="34"/>
      <c r="Y370" s="34"/>
      <c r="Z370" s="36"/>
      <c r="AA370" s="38"/>
      <c r="AB370" s="35"/>
      <c r="AC370" s="25"/>
      <c r="AD370" s="25"/>
      <c r="AE370" s="44"/>
      <c r="AF370" s="99"/>
      <c r="AG370" s="25"/>
      <c r="AH370" s="25"/>
      <c r="AI370" s="25"/>
      <c r="AJ370" s="45" t="str">
        <f t="array" ref="AJ370">IFERROR(INDEX('[1]Master Price'!$E:$E,MATCH(D370,'[1]Master Price'!$B:$B,0)),"0")</f>
        <v>0</v>
      </c>
      <c r="AK370" s="45">
        <f t="shared" si="56"/>
        <v>0</v>
      </c>
      <c r="AL370" s="46" t="str">
        <f t="shared" si="82"/>
        <v>0-day</v>
      </c>
      <c r="AM370" s="46" t="str">
        <f t="shared" si="58"/>
        <v>0-day</v>
      </c>
      <c r="AN370" s="46" t="str">
        <f t="shared" si="84"/>
        <v>0-day</v>
      </c>
      <c r="AO370" s="46" t="str">
        <f t="shared" si="85"/>
        <v>0-day</v>
      </c>
      <c r="AP370" s="46" t="str">
        <f t="shared" si="61"/>
        <v>0-day</v>
      </c>
      <c r="AQ370" s="46" t="str">
        <f t="shared" si="62"/>
        <v>0-day</v>
      </c>
      <c r="AR370" s="103"/>
      <c r="AS370" s="47" t="str">
        <f t="shared" si="63"/>
        <v/>
      </c>
      <c r="AT370" s="35">
        <f t="shared" si="64"/>
        <v>0</v>
      </c>
      <c r="AU370" s="48" t="e">
        <f t="shared" ca="1" si="65"/>
        <v>#NAME?</v>
      </c>
      <c r="AV370" s="48" t="e">
        <f t="shared" ca="1" si="66"/>
        <v>#NAME?</v>
      </c>
      <c r="AW370" s="49" t="e">
        <f t="shared" ca="1" si="67"/>
        <v>#NAME?</v>
      </c>
      <c r="AX370" s="48" t="e">
        <f t="shared" ca="1" si="68"/>
        <v>#NAME?</v>
      </c>
      <c r="AY370" s="49" t="str">
        <f t="shared" si="69"/>
        <v/>
      </c>
      <c r="AZ370" s="50" t="e">
        <f t="shared" ca="1" si="70"/>
        <v>#NAME?</v>
      </c>
      <c r="BA370" s="51" t="e">
        <f t="shared" ca="1" si="71"/>
        <v>#NAME?</v>
      </c>
      <c r="BB370" s="52" t="e">
        <f t="shared" ca="1" si="72"/>
        <v>#NAME?</v>
      </c>
      <c r="BC370" s="51" t="e">
        <f t="shared" ca="1" si="73"/>
        <v>#NAME?</v>
      </c>
      <c r="BD370" s="54" t="e">
        <f t="shared" ca="1" si="74"/>
        <v>#NAME?</v>
      </c>
      <c r="BE370" s="48" t="e">
        <f t="shared" ca="1" si="75"/>
        <v>#NAME?</v>
      </c>
      <c r="BF370" s="50" t="e">
        <f t="shared" ca="1" si="76"/>
        <v>#NAME?</v>
      </c>
      <c r="BG370" s="56" t="e">
        <f t="shared" ca="1" si="77"/>
        <v>#NAME?</v>
      </c>
      <c r="BH370" s="103"/>
      <c r="BI370" s="103"/>
      <c r="BJ370" s="103"/>
      <c r="BK370" s="103"/>
      <c r="BL370" s="103"/>
      <c r="BM370" s="103"/>
      <c r="BN370" s="24"/>
      <c r="BO370" s="24"/>
    </row>
    <row r="371" spans="1:67" ht="15.5">
      <c r="A371" s="25" t="str">
        <f t="shared" si="53"/>
        <v/>
      </c>
      <c r="B371" s="98"/>
      <c r="C371" s="25"/>
      <c r="D371" s="90"/>
      <c r="E371" s="90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36"/>
      <c r="S371" s="91"/>
      <c r="T371" s="36"/>
      <c r="U371" s="82"/>
      <c r="V371" s="36"/>
      <c r="W371" s="107"/>
      <c r="X371" s="34"/>
      <c r="Y371" s="34"/>
      <c r="Z371" s="36"/>
      <c r="AA371" s="38"/>
      <c r="AB371" s="35"/>
      <c r="AC371" s="25"/>
      <c r="AD371" s="25"/>
      <c r="AE371" s="44"/>
      <c r="AF371" s="99"/>
      <c r="AG371" s="25"/>
      <c r="AH371" s="25"/>
      <c r="AI371" s="25"/>
      <c r="AJ371" s="45" t="str">
        <f t="array" ref="AJ371">IFERROR(INDEX('[1]Master Price'!$E:$E,MATCH(D371,'[1]Master Price'!$B:$B,0)),"0")</f>
        <v>0</v>
      </c>
      <c r="AK371" s="45">
        <f t="shared" si="56"/>
        <v>0</v>
      </c>
      <c r="AL371" s="46" t="str">
        <f t="shared" si="82"/>
        <v>0-day</v>
      </c>
      <c r="AM371" s="46" t="str">
        <f t="shared" si="58"/>
        <v>0-day</v>
      </c>
      <c r="AN371" s="46" t="str">
        <f t="shared" si="84"/>
        <v>0-day</v>
      </c>
      <c r="AO371" s="46" t="str">
        <f t="shared" si="85"/>
        <v>0-day</v>
      </c>
      <c r="AP371" s="46" t="str">
        <f t="shared" si="61"/>
        <v>0-day</v>
      </c>
      <c r="AQ371" s="46" t="str">
        <f t="shared" si="62"/>
        <v>0-day</v>
      </c>
      <c r="AR371" s="103"/>
      <c r="AS371" s="47" t="str">
        <f t="shared" si="63"/>
        <v/>
      </c>
      <c r="AT371" s="35">
        <f t="shared" si="64"/>
        <v>0</v>
      </c>
      <c r="AU371" s="48" t="e">
        <f t="shared" ca="1" si="65"/>
        <v>#NAME?</v>
      </c>
      <c r="AV371" s="48" t="e">
        <f t="shared" ca="1" si="66"/>
        <v>#NAME?</v>
      </c>
      <c r="AW371" s="49" t="e">
        <f t="shared" ca="1" si="67"/>
        <v>#NAME?</v>
      </c>
      <c r="AX371" s="48" t="e">
        <f t="shared" ca="1" si="68"/>
        <v>#NAME?</v>
      </c>
      <c r="AY371" s="49" t="str">
        <f t="shared" si="69"/>
        <v/>
      </c>
      <c r="AZ371" s="50" t="e">
        <f t="shared" ca="1" si="70"/>
        <v>#NAME?</v>
      </c>
      <c r="BA371" s="51" t="e">
        <f t="shared" ca="1" si="71"/>
        <v>#NAME?</v>
      </c>
      <c r="BB371" s="52" t="e">
        <f t="shared" ca="1" si="72"/>
        <v>#NAME?</v>
      </c>
      <c r="BC371" s="51" t="e">
        <f t="shared" ca="1" si="73"/>
        <v>#NAME?</v>
      </c>
      <c r="BD371" s="54" t="e">
        <f t="shared" ca="1" si="74"/>
        <v>#NAME?</v>
      </c>
      <c r="BE371" s="48" t="e">
        <f t="shared" ca="1" si="75"/>
        <v>#NAME?</v>
      </c>
      <c r="BF371" s="50" t="e">
        <f t="shared" ca="1" si="76"/>
        <v>#NAME?</v>
      </c>
      <c r="BG371" s="56" t="e">
        <f t="shared" ca="1" si="77"/>
        <v>#NAME?</v>
      </c>
      <c r="BH371" s="103"/>
      <c r="BI371" s="103"/>
      <c r="BJ371" s="103"/>
      <c r="BK371" s="103"/>
      <c r="BL371" s="103"/>
      <c r="BM371" s="103"/>
      <c r="BN371" s="24"/>
      <c r="BO371" s="24"/>
    </row>
    <row r="372" spans="1:67" ht="15.5">
      <c r="A372" s="25" t="str">
        <f t="shared" si="53"/>
        <v/>
      </c>
      <c r="B372" s="89"/>
      <c r="C372" s="25"/>
      <c r="D372" s="90"/>
      <c r="E372" s="90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36"/>
      <c r="S372" s="91"/>
      <c r="T372" s="36"/>
      <c r="U372" s="82"/>
      <c r="V372" s="36"/>
      <c r="W372" s="107"/>
      <c r="X372" s="109"/>
      <c r="Y372" s="109"/>
      <c r="Z372" s="36"/>
      <c r="AA372" s="38"/>
      <c r="AB372" s="35"/>
      <c r="AC372" s="25"/>
      <c r="AD372" s="25"/>
      <c r="AE372" s="44"/>
      <c r="AF372" s="94"/>
      <c r="AG372" s="25"/>
      <c r="AH372" s="25"/>
      <c r="AI372" s="25"/>
      <c r="AJ372" s="45" t="str">
        <f t="array" ref="AJ372">IFERROR(INDEX('[1]Master Price'!$E:$E,MATCH(D372,'[1]Master Price'!$B:$B,0)),"0")</f>
        <v>0</v>
      </c>
      <c r="AK372" s="45">
        <f t="shared" si="56"/>
        <v>0</v>
      </c>
      <c r="AL372" s="46" t="str">
        <f t="shared" si="82"/>
        <v>0-day</v>
      </c>
      <c r="AM372" s="46" t="str">
        <f t="shared" si="58"/>
        <v>0-day</v>
      </c>
      <c r="AN372" s="46" t="str">
        <f t="shared" si="84"/>
        <v>0-day</v>
      </c>
      <c r="AO372" s="46" t="str">
        <f t="shared" si="85"/>
        <v>0-day</v>
      </c>
      <c r="AP372" s="46" t="str">
        <f t="shared" si="61"/>
        <v>0-day</v>
      </c>
      <c r="AQ372" s="46" t="str">
        <f t="shared" si="62"/>
        <v>0-day</v>
      </c>
      <c r="AR372" s="103"/>
      <c r="AS372" s="47" t="str">
        <f t="shared" si="63"/>
        <v/>
      </c>
      <c r="AT372" s="35">
        <f t="shared" si="64"/>
        <v>0</v>
      </c>
      <c r="AU372" s="48" t="e">
        <f t="shared" ca="1" si="65"/>
        <v>#NAME?</v>
      </c>
      <c r="AV372" s="48" t="e">
        <f t="shared" ca="1" si="66"/>
        <v>#NAME?</v>
      </c>
      <c r="AW372" s="49" t="e">
        <f t="shared" ca="1" si="67"/>
        <v>#NAME?</v>
      </c>
      <c r="AX372" s="48" t="e">
        <f t="shared" ca="1" si="68"/>
        <v>#NAME?</v>
      </c>
      <c r="AY372" s="49" t="str">
        <f t="shared" si="69"/>
        <v/>
      </c>
      <c r="AZ372" s="50" t="e">
        <f t="shared" ca="1" si="70"/>
        <v>#NAME?</v>
      </c>
      <c r="BA372" s="51" t="e">
        <f t="shared" ca="1" si="71"/>
        <v>#NAME?</v>
      </c>
      <c r="BB372" s="52" t="e">
        <f t="shared" ca="1" si="72"/>
        <v>#NAME?</v>
      </c>
      <c r="BC372" s="51" t="e">
        <f t="shared" ca="1" si="73"/>
        <v>#NAME?</v>
      </c>
      <c r="BD372" s="54" t="e">
        <f t="shared" ca="1" si="74"/>
        <v>#NAME?</v>
      </c>
      <c r="BE372" s="48" t="e">
        <f t="shared" ca="1" si="75"/>
        <v>#NAME?</v>
      </c>
      <c r="BF372" s="50" t="e">
        <f t="shared" ca="1" si="76"/>
        <v>#NAME?</v>
      </c>
      <c r="BG372" s="56" t="e">
        <f t="shared" ca="1" si="77"/>
        <v>#NAME?</v>
      </c>
      <c r="BH372" s="103"/>
      <c r="BI372" s="103"/>
      <c r="BJ372" s="103"/>
      <c r="BK372" s="103"/>
      <c r="BL372" s="103"/>
      <c r="BM372" s="103"/>
      <c r="BN372" s="24"/>
      <c r="BO372" s="24"/>
    </row>
    <row r="373" spans="1:67" ht="15.5">
      <c r="A373" s="25" t="str">
        <f t="shared" si="53"/>
        <v/>
      </c>
      <c r="B373" s="89"/>
      <c r="C373" s="25"/>
      <c r="D373" s="90"/>
      <c r="E373" s="90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36"/>
      <c r="S373" s="91"/>
      <c r="T373" s="36"/>
      <c r="U373" s="82"/>
      <c r="V373" s="36"/>
      <c r="W373" s="107"/>
      <c r="X373" s="109"/>
      <c r="Y373" s="109"/>
      <c r="Z373" s="36"/>
      <c r="AA373" s="38"/>
      <c r="AB373" s="35"/>
      <c r="AC373" s="25"/>
      <c r="AD373" s="25"/>
      <c r="AE373" s="44"/>
      <c r="AF373" s="94"/>
      <c r="AG373" s="25"/>
      <c r="AH373" s="25"/>
      <c r="AI373" s="25"/>
      <c r="AJ373" s="45" t="str">
        <f t="array" ref="AJ373">IFERROR(INDEX('[1]Master Price'!$E:$E,MATCH(D373,'[1]Master Price'!$B:$B,0)),"0")</f>
        <v>0</v>
      </c>
      <c r="AK373" s="45">
        <f t="shared" si="56"/>
        <v>0</v>
      </c>
      <c r="AL373" s="46" t="str">
        <f t="shared" si="82"/>
        <v>0-day</v>
      </c>
      <c r="AM373" s="46" t="str">
        <f t="shared" si="58"/>
        <v>0-day</v>
      </c>
      <c r="AN373" s="46" t="str">
        <f t="shared" si="84"/>
        <v>0-day</v>
      </c>
      <c r="AO373" s="46" t="str">
        <f t="shared" si="85"/>
        <v>0-day</v>
      </c>
      <c r="AP373" s="46" t="str">
        <f t="shared" si="61"/>
        <v>0-day</v>
      </c>
      <c r="AQ373" s="46" t="str">
        <f t="shared" si="62"/>
        <v>0-day</v>
      </c>
      <c r="AR373" s="103"/>
      <c r="AS373" s="47" t="str">
        <f t="shared" si="63"/>
        <v/>
      </c>
      <c r="AT373" s="35">
        <f t="shared" si="64"/>
        <v>0</v>
      </c>
      <c r="AU373" s="48" t="e">
        <f t="shared" ca="1" si="65"/>
        <v>#NAME?</v>
      </c>
      <c r="AV373" s="48" t="e">
        <f t="shared" ca="1" si="66"/>
        <v>#NAME?</v>
      </c>
      <c r="AW373" s="49" t="e">
        <f t="shared" ca="1" si="67"/>
        <v>#NAME?</v>
      </c>
      <c r="AX373" s="48" t="e">
        <f t="shared" ca="1" si="68"/>
        <v>#NAME?</v>
      </c>
      <c r="AY373" s="49" t="str">
        <f t="shared" si="69"/>
        <v/>
      </c>
      <c r="AZ373" s="50" t="e">
        <f t="shared" ca="1" si="70"/>
        <v>#NAME?</v>
      </c>
      <c r="BA373" s="51" t="e">
        <f t="shared" ca="1" si="71"/>
        <v>#NAME?</v>
      </c>
      <c r="BB373" s="52" t="e">
        <f t="shared" ca="1" si="72"/>
        <v>#NAME?</v>
      </c>
      <c r="BC373" s="51" t="e">
        <f t="shared" ca="1" si="73"/>
        <v>#NAME?</v>
      </c>
      <c r="BD373" s="54" t="e">
        <f t="shared" ca="1" si="74"/>
        <v>#NAME?</v>
      </c>
      <c r="BE373" s="48" t="e">
        <f t="shared" ca="1" si="75"/>
        <v>#NAME?</v>
      </c>
      <c r="BF373" s="50" t="e">
        <f t="shared" ca="1" si="76"/>
        <v>#NAME?</v>
      </c>
      <c r="BG373" s="56" t="e">
        <f t="shared" ca="1" si="77"/>
        <v>#NAME?</v>
      </c>
      <c r="BH373" s="103"/>
      <c r="BI373" s="103"/>
      <c r="BJ373" s="103"/>
      <c r="BK373" s="103"/>
      <c r="BL373" s="103"/>
      <c r="BM373" s="103"/>
      <c r="BN373" s="24"/>
      <c r="BO373" s="24"/>
    </row>
    <row r="374" spans="1:67" ht="15.5">
      <c r="A374" s="25" t="str">
        <f t="shared" si="53"/>
        <v/>
      </c>
      <c r="B374" s="89"/>
      <c r="C374" s="25"/>
      <c r="D374" s="90"/>
      <c r="E374" s="90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36"/>
      <c r="S374" s="91"/>
      <c r="T374" s="36"/>
      <c r="U374" s="82"/>
      <c r="V374" s="36"/>
      <c r="W374" s="107"/>
      <c r="X374" s="109"/>
      <c r="Y374" s="109"/>
      <c r="Z374" s="36"/>
      <c r="AA374" s="38"/>
      <c r="AB374" s="35"/>
      <c r="AC374" s="25"/>
      <c r="AD374" s="25"/>
      <c r="AE374" s="44"/>
      <c r="AF374" s="94"/>
      <c r="AG374" s="25"/>
      <c r="AH374" s="25"/>
      <c r="AI374" s="25"/>
      <c r="AJ374" s="45" t="str">
        <f t="array" ref="AJ374">IFERROR(INDEX('[1]Master Price'!$E:$E,MATCH(D374,'[1]Master Price'!$B:$B,0)),"0")</f>
        <v>0</v>
      </c>
      <c r="AK374" s="45">
        <f t="shared" si="56"/>
        <v>0</v>
      </c>
      <c r="AL374" s="46" t="str">
        <f t="shared" si="82"/>
        <v>0-day</v>
      </c>
      <c r="AM374" s="46" t="str">
        <f t="shared" si="58"/>
        <v>0-day</v>
      </c>
      <c r="AN374" s="46" t="str">
        <f t="shared" si="84"/>
        <v>0-day</v>
      </c>
      <c r="AO374" s="46" t="str">
        <f t="shared" si="85"/>
        <v>0-day</v>
      </c>
      <c r="AP374" s="46" t="str">
        <f t="shared" si="61"/>
        <v>0-day</v>
      </c>
      <c r="AQ374" s="46" t="str">
        <f t="shared" si="62"/>
        <v>0-day</v>
      </c>
      <c r="AR374" s="103"/>
      <c r="AS374" s="47" t="str">
        <f t="shared" si="63"/>
        <v/>
      </c>
      <c r="AT374" s="35">
        <f t="shared" si="64"/>
        <v>0</v>
      </c>
      <c r="AU374" s="48" t="e">
        <f t="shared" ca="1" si="65"/>
        <v>#NAME?</v>
      </c>
      <c r="AV374" s="48" t="e">
        <f t="shared" ca="1" si="66"/>
        <v>#NAME?</v>
      </c>
      <c r="AW374" s="49" t="e">
        <f t="shared" ca="1" si="67"/>
        <v>#NAME?</v>
      </c>
      <c r="AX374" s="48" t="e">
        <f t="shared" ca="1" si="68"/>
        <v>#NAME?</v>
      </c>
      <c r="AY374" s="49" t="str">
        <f t="shared" si="69"/>
        <v/>
      </c>
      <c r="AZ374" s="50" t="e">
        <f t="shared" ca="1" si="70"/>
        <v>#NAME?</v>
      </c>
      <c r="BA374" s="51" t="e">
        <f t="shared" ca="1" si="71"/>
        <v>#NAME?</v>
      </c>
      <c r="BB374" s="52" t="e">
        <f t="shared" ca="1" si="72"/>
        <v>#NAME?</v>
      </c>
      <c r="BC374" s="51" t="e">
        <f t="shared" ca="1" si="73"/>
        <v>#NAME?</v>
      </c>
      <c r="BD374" s="54" t="e">
        <f t="shared" ca="1" si="74"/>
        <v>#NAME?</v>
      </c>
      <c r="BE374" s="48" t="e">
        <f t="shared" ca="1" si="75"/>
        <v>#NAME?</v>
      </c>
      <c r="BF374" s="50" t="e">
        <f t="shared" ca="1" si="76"/>
        <v>#NAME?</v>
      </c>
      <c r="BG374" s="56" t="e">
        <f t="shared" ca="1" si="77"/>
        <v>#NAME?</v>
      </c>
      <c r="BH374" s="103"/>
      <c r="BI374" s="103"/>
      <c r="BJ374" s="103"/>
      <c r="BK374" s="103"/>
      <c r="BL374" s="103"/>
      <c r="BM374" s="103"/>
      <c r="BN374" s="24"/>
      <c r="BO374" s="24"/>
    </row>
    <row r="375" spans="1:67" ht="15.5">
      <c r="A375" s="25" t="str">
        <f t="shared" si="53"/>
        <v/>
      </c>
      <c r="B375" s="89"/>
      <c r="C375" s="25"/>
      <c r="D375" s="90"/>
      <c r="E375" s="90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36"/>
      <c r="S375" s="91"/>
      <c r="T375" s="36"/>
      <c r="U375" s="82"/>
      <c r="V375" s="25"/>
      <c r="W375" s="107"/>
      <c r="X375" s="109"/>
      <c r="Y375" s="109"/>
      <c r="Z375" s="36"/>
      <c r="AA375" s="38"/>
      <c r="AB375" s="35"/>
      <c r="AC375" s="25"/>
      <c r="AD375" s="25"/>
      <c r="AE375" s="44"/>
      <c r="AF375" s="94"/>
      <c r="AG375" s="25"/>
      <c r="AH375" s="25"/>
      <c r="AI375" s="25"/>
      <c r="AJ375" s="45" t="str">
        <f t="array" ref="AJ375">IFERROR(INDEX('[1]Master Price'!$E:$E,MATCH(D375,'[1]Master Price'!$B:$B,0)),"0")</f>
        <v>0</v>
      </c>
      <c r="AK375" s="45">
        <f t="shared" si="56"/>
        <v>0</v>
      </c>
      <c r="AL375" s="46" t="str">
        <f t="shared" si="82"/>
        <v>0-day</v>
      </c>
      <c r="AM375" s="46" t="str">
        <f t="shared" si="58"/>
        <v>0-day</v>
      </c>
      <c r="AN375" s="46" t="str">
        <f t="shared" si="84"/>
        <v>0-day</v>
      </c>
      <c r="AO375" s="46" t="str">
        <f t="shared" si="85"/>
        <v>0-day</v>
      </c>
      <c r="AP375" s="46" t="str">
        <f t="shared" si="61"/>
        <v>0-day</v>
      </c>
      <c r="AQ375" s="46" t="str">
        <f t="shared" si="62"/>
        <v>0-day</v>
      </c>
      <c r="AR375" s="103"/>
      <c r="AS375" s="47" t="str">
        <f t="shared" si="63"/>
        <v/>
      </c>
      <c r="AT375" s="35">
        <f t="shared" si="64"/>
        <v>0</v>
      </c>
      <c r="AU375" s="48" t="e">
        <f t="shared" ca="1" si="65"/>
        <v>#NAME?</v>
      </c>
      <c r="AV375" s="48" t="e">
        <f t="shared" ca="1" si="66"/>
        <v>#NAME?</v>
      </c>
      <c r="AW375" s="49" t="e">
        <f t="shared" ca="1" si="67"/>
        <v>#NAME?</v>
      </c>
      <c r="AX375" s="48" t="e">
        <f t="shared" ca="1" si="68"/>
        <v>#NAME?</v>
      </c>
      <c r="AY375" s="49" t="str">
        <f t="shared" si="69"/>
        <v/>
      </c>
      <c r="AZ375" s="50" t="e">
        <f t="shared" ca="1" si="70"/>
        <v>#NAME?</v>
      </c>
      <c r="BA375" s="51" t="e">
        <f t="shared" ca="1" si="71"/>
        <v>#NAME?</v>
      </c>
      <c r="BB375" s="52" t="e">
        <f t="shared" ca="1" si="72"/>
        <v>#NAME?</v>
      </c>
      <c r="BC375" s="51" t="e">
        <f t="shared" ca="1" si="73"/>
        <v>#NAME?</v>
      </c>
      <c r="BD375" s="54" t="e">
        <f t="shared" ca="1" si="74"/>
        <v>#NAME?</v>
      </c>
      <c r="BE375" s="48" t="e">
        <f t="shared" ca="1" si="75"/>
        <v>#NAME?</v>
      </c>
      <c r="BF375" s="50" t="e">
        <f t="shared" ca="1" si="76"/>
        <v>#NAME?</v>
      </c>
      <c r="BG375" s="56" t="e">
        <f t="shared" ca="1" si="77"/>
        <v>#NAME?</v>
      </c>
      <c r="BH375" s="103"/>
      <c r="BI375" s="103"/>
      <c r="BJ375" s="103"/>
      <c r="BK375" s="103"/>
      <c r="BL375" s="103"/>
      <c r="BM375" s="103"/>
      <c r="BN375" s="24"/>
      <c r="BO375" s="24"/>
    </row>
    <row r="376" spans="1:67" ht="15.5">
      <c r="A376" s="25" t="str">
        <f t="shared" si="53"/>
        <v/>
      </c>
      <c r="B376" s="89"/>
      <c r="C376" s="25"/>
      <c r="D376" s="90"/>
      <c r="E376" s="90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36"/>
      <c r="S376" s="91"/>
      <c r="T376" s="36"/>
      <c r="U376" s="82"/>
      <c r="V376" s="25"/>
      <c r="W376" s="107"/>
      <c r="X376" s="110"/>
      <c r="Y376" s="110"/>
      <c r="Z376" s="36"/>
      <c r="AA376" s="38"/>
      <c r="AB376" s="35"/>
      <c r="AC376" s="25"/>
      <c r="AD376" s="25"/>
      <c r="AE376" s="44"/>
      <c r="AF376" s="94"/>
      <c r="AG376" s="25"/>
      <c r="AH376" s="25"/>
      <c r="AI376" s="25"/>
      <c r="AJ376" s="45" t="str">
        <f t="array" ref="AJ376">IFERROR(INDEX('[1]Master Price'!$E:$E,MATCH(D376,'[1]Master Price'!$B:$B,0)),"0")</f>
        <v>0</v>
      </c>
      <c r="AK376" s="45">
        <f t="shared" si="56"/>
        <v>0</v>
      </c>
      <c r="AL376" s="46" t="str">
        <f t="shared" si="82"/>
        <v>0-day</v>
      </c>
      <c r="AM376" s="46" t="str">
        <f t="shared" si="58"/>
        <v>0-day</v>
      </c>
      <c r="AN376" s="46" t="str">
        <f t="shared" si="84"/>
        <v>0-day</v>
      </c>
      <c r="AO376" s="46" t="str">
        <f t="shared" si="85"/>
        <v>0-day</v>
      </c>
      <c r="AP376" s="46" t="str">
        <f t="shared" si="61"/>
        <v>0-day</v>
      </c>
      <c r="AQ376" s="46" t="str">
        <f t="shared" si="62"/>
        <v>0-day</v>
      </c>
      <c r="AR376" s="103"/>
      <c r="AS376" s="47" t="str">
        <f t="shared" si="63"/>
        <v/>
      </c>
      <c r="AT376" s="35">
        <f t="shared" si="64"/>
        <v>0</v>
      </c>
      <c r="AU376" s="48" t="e">
        <f t="shared" ca="1" si="65"/>
        <v>#NAME?</v>
      </c>
      <c r="AV376" s="48" t="e">
        <f t="shared" ca="1" si="66"/>
        <v>#NAME?</v>
      </c>
      <c r="AW376" s="49" t="e">
        <f t="shared" ca="1" si="67"/>
        <v>#NAME?</v>
      </c>
      <c r="AX376" s="48" t="e">
        <f t="shared" ca="1" si="68"/>
        <v>#NAME?</v>
      </c>
      <c r="AY376" s="49" t="str">
        <f t="shared" si="69"/>
        <v/>
      </c>
      <c r="AZ376" s="50" t="e">
        <f t="shared" ca="1" si="70"/>
        <v>#NAME?</v>
      </c>
      <c r="BA376" s="51" t="e">
        <f t="shared" ca="1" si="71"/>
        <v>#NAME?</v>
      </c>
      <c r="BB376" s="52" t="e">
        <f t="shared" ca="1" si="72"/>
        <v>#NAME?</v>
      </c>
      <c r="BC376" s="51" t="e">
        <f t="shared" ca="1" si="73"/>
        <v>#NAME?</v>
      </c>
      <c r="BD376" s="54" t="e">
        <f t="shared" ca="1" si="74"/>
        <v>#NAME?</v>
      </c>
      <c r="BE376" s="48" t="e">
        <f t="shared" ca="1" si="75"/>
        <v>#NAME?</v>
      </c>
      <c r="BF376" s="50" t="e">
        <f t="shared" ca="1" si="76"/>
        <v>#NAME?</v>
      </c>
      <c r="BG376" s="56" t="e">
        <f t="shared" ca="1" si="77"/>
        <v>#NAME?</v>
      </c>
      <c r="BH376" s="103"/>
      <c r="BI376" s="103"/>
      <c r="BJ376" s="103"/>
      <c r="BK376" s="103"/>
      <c r="BL376" s="103"/>
      <c r="BM376" s="103"/>
      <c r="BN376" s="24"/>
      <c r="BO376" s="24"/>
    </row>
    <row r="377" spans="1:67" ht="15.5">
      <c r="A377" s="25" t="str">
        <f t="shared" si="53"/>
        <v/>
      </c>
      <c r="B377" s="89"/>
      <c r="C377" s="25"/>
      <c r="D377" s="90"/>
      <c r="E377" s="90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36"/>
      <c r="S377" s="91"/>
      <c r="T377" s="36"/>
      <c r="U377" s="82"/>
      <c r="V377" s="25"/>
      <c r="W377" s="107"/>
      <c r="X377" s="110"/>
      <c r="Y377" s="110"/>
      <c r="Z377" s="36"/>
      <c r="AA377" s="38"/>
      <c r="AB377" s="35"/>
      <c r="AC377" s="25"/>
      <c r="AD377" s="25"/>
      <c r="AE377" s="44"/>
      <c r="AF377" s="99"/>
      <c r="AG377" s="25"/>
      <c r="AH377" s="25"/>
      <c r="AI377" s="25"/>
      <c r="AJ377" s="45" t="str">
        <f t="array" ref="AJ377">IFERROR(INDEX('[1]Master Price'!$E:$E,MATCH(D377,'[1]Master Price'!$B:$B,0)),"0")</f>
        <v>0</v>
      </c>
      <c r="AK377" s="45">
        <f t="shared" si="56"/>
        <v>0</v>
      </c>
      <c r="AL377" s="46" t="str">
        <f t="shared" si="82"/>
        <v>0-day</v>
      </c>
      <c r="AM377" s="46" t="str">
        <f t="shared" si="58"/>
        <v>0-day</v>
      </c>
      <c r="AN377" s="46" t="str">
        <f t="shared" si="84"/>
        <v>0-day</v>
      </c>
      <c r="AO377" s="46" t="str">
        <f t="shared" si="85"/>
        <v>0-day</v>
      </c>
      <c r="AP377" s="46" t="str">
        <f t="shared" si="61"/>
        <v>0-day</v>
      </c>
      <c r="AQ377" s="46" t="str">
        <f t="shared" si="62"/>
        <v>0-day</v>
      </c>
      <c r="AR377" s="103"/>
      <c r="AS377" s="47" t="str">
        <f t="shared" si="63"/>
        <v/>
      </c>
      <c r="AT377" s="35">
        <f t="shared" si="64"/>
        <v>0</v>
      </c>
      <c r="AU377" s="48" t="e">
        <f t="shared" ca="1" si="65"/>
        <v>#NAME?</v>
      </c>
      <c r="AV377" s="48" t="e">
        <f t="shared" ca="1" si="66"/>
        <v>#NAME?</v>
      </c>
      <c r="AW377" s="49" t="e">
        <f t="shared" ca="1" si="67"/>
        <v>#NAME?</v>
      </c>
      <c r="AX377" s="48" t="e">
        <f t="shared" ca="1" si="68"/>
        <v>#NAME?</v>
      </c>
      <c r="AY377" s="49" t="str">
        <f t="shared" si="69"/>
        <v/>
      </c>
      <c r="AZ377" s="50" t="e">
        <f t="shared" ca="1" si="70"/>
        <v>#NAME?</v>
      </c>
      <c r="BA377" s="51" t="e">
        <f t="shared" ca="1" si="71"/>
        <v>#NAME?</v>
      </c>
      <c r="BB377" s="52" t="e">
        <f t="shared" ca="1" si="72"/>
        <v>#NAME?</v>
      </c>
      <c r="BC377" s="51" t="e">
        <f t="shared" ca="1" si="73"/>
        <v>#NAME?</v>
      </c>
      <c r="BD377" s="54" t="e">
        <f t="shared" ca="1" si="74"/>
        <v>#NAME?</v>
      </c>
      <c r="BE377" s="48" t="e">
        <f t="shared" ca="1" si="75"/>
        <v>#NAME?</v>
      </c>
      <c r="BF377" s="50" t="e">
        <f t="shared" ca="1" si="76"/>
        <v>#NAME?</v>
      </c>
      <c r="BG377" s="56" t="e">
        <f t="shared" ca="1" si="77"/>
        <v>#NAME?</v>
      </c>
      <c r="BH377" s="103"/>
      <c r="BI377" s="103"/>
      <c r="BJ377" s="103"/>
      <c r="BK377" s="103"/>
      <c r="BL377" s="103"/>
      <c r="BM377" s="103"/>
      <c r="BN377" s="24"/>
      <c r="BO377" s="24"/>
    </row>
    <row r="378" spans="1:67" ht="15.5">
      <c r="A378" s="25" t="str">
        <f t="shared" si="53"/>
        <v/>
      </c>
      <c r="B378" s="89"/>
      <c r="C378" s="25"/>
      <c r="D378" s="90"/>
      <c r="E378" s="90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36"/>
      <c r="S378" s="91"/>
      <c r="T378" s="36"/>
      <c r="U378" s="82"/>
      <c r="V378" s="25"/>
      <c r="W378" s="107"/>
      <c r="X378" s="110"/>
      <c r="Y378" s="110"/>
      <c r="Z378" s="36"/>
      <c r="AA378" s="38"/>
      <c r="AB378" s="35"/>
      <c r="AC378" s="25"/>
      <c r="AD378" s="25"/>
      <c r="AE378" s="44"/>
      <c r="AF378" s="99"/>
      <c r="AG378" s="25"/>
      <c r="AH378" s="25"/>
      <c r="AI378" s="25"/>
      <c r="AJ378" s="45" t="str">
        <f t="array" ref="AJ378">IFERROR(INDEX('[1]Master Price'!$E:$E,MATCH(D378,'[1]Master Price'!$B:$B,0)),"0")</f>
        <v>0</v>
      </c>
      <c r="AK378" s="45">
        <f t="shared" si="56"/>
        <v>0</v>
      </c>
      <c r="AL378" s="46" t="str">
        <f t="shared" si="82"/>
        <v>0-day</v>
      </c>
      <c r="AM378" s="46" t="str">
        <f t="shared" si="58"/>
        <v>0-day</v>
      </c>
      <c r="AN378" s="46" t="str">
        <f t="shared" si="84"/>
        <v>0-day</v>
      </c>
      <c r="AO378" s="46" t="str">
        <f t="shared" si="85"/>
        <v>0-day</v>
      </c>
      <c r="AP378" s="46" t="str">
        <f t="shared" si="61"/>
        <v>0-day</v>
      </c>
      <c r="AQ378" s="46" t="str">
        <f t="shared" si="62"/>
        <v>0-day</v>
      </c>
      <c r="AR378" s="103"/>
      <c r="AS378" s="47" t="str">
        <f t="shared" si="63"/>
        <v/>
      </c>
      <c r="AT378" s="35">
        <f t="shared" si="64"/>
        <v>0</v>
      </c>
      <c r="AU378" s="48" t="e">
        <f t="shared" ca="1" si="65"/>
        <v>#NAME?</v>
      </c>
      <c r="AV378" s="48" t="e">
        <f t="shared" ca="1" si="66"/>
        <v>#NAME?</v>
      </c>
      <c r="AW378" s="49" t="e">
        <f t="shared" ca="1" si="67"/>
        <v>#NAME?</v>
      </c>
      <c r="AX378" s="48" t="e">
        <f t="shared" ca="1" si="68"/>
        <v>#NAME?</v>
      </c>
      <c r="AY378" s="49" t="str">
        <f t="shared" si="69"/>
        <v/>
      </c>
      <c r="AZ378" s="50" t="e">
        <f t="shared" ca="1" si="70"/>
        <v>#NAME?</v>
      </c>
      <c r="BA378" s="51" t="e">
        <f t="shared" ca="1" si="71"/>
        <v>#NAME?</v>
      </c>
      <c r="BB378" s="52" t="e">
        <f t="shared" ca="1" si="72"/>
        <v>#NAME?</v>
      </c>
      <c r="BC378" s="51" t="e">
        <f t="shared" ca="1" si="73"/>
        <v>#NAME?</v>
      </c>
      <c r="BD378" s="54" t="e">
        <f t="shared" ca="1" si="74"/>
        <v>#NAME?</v>
      </c>
      <c r="BE378" s="48" t="e">
        <f t="shared" ca="1" si="75"/>
        <v>#NAME?</v>
      </c>
      <c r="BF378" s="50" t="e">
        <f t="shared" ca="1" si="76"/>
        <v>#NAME?</v>
      </c>
      <c r="BG378" s="56" t="e">
        <f t="shared" ca="1" si="77"/>
        <v>#NAME?</v>
      </c>
      <c r="BH378" s="103"/>
      <c r="BI378" s="103"/>
      <c r="BJ378" s="103"/>
      <c r="BK378" s="103"/>
      <c r="BL378" s="103"/>
      <c r="BM378" s="103"/>
      <c r="BN378" s="24"/>
      <c r="BO378" s="24"/>
    </row>
    <row r="379" spans="1:67" ht="15.5">
      <c r="A379" s="25" t="str">
        <f t="shared" si="53"/>
        <v/>
      </c>
      <c r="B379" s="89"/>
      <c r="C379" s="25"/>
      <c r="D379" s="90"/>
      <c r="E379" s="90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36"/>
      <c r="S379" s="91"/>
      <c r="T379" s="36"/>
      <c r="U379" s="82"/>
      <c r="V379" s="25"/>
      <c r="W379" s="107"/>
      <c r="X379" s="110"/>
      <c r="Y379" s="110"/>
      <c r="Z379" s="36"/>
      <c r="AA379" s="38"/>
      <c r="AB379" s="35"/>
      <c r="AC379" s="25"/>
      <c r="AD379" s="25"/>
      <c r="AE379" s="44"/>
      <c r="AF379" s="99"/>
      <c r="AG379" s="25"/>
      <c r="AH379" s="25"/>
      <c r="AI379" s="25"/>
      <c r="AJ379" s="45" t="str">
        <f t="array" ref="AJ379">IFERROR(INDEX('[1]Master Price'!$E:$E,MATCH(D379,'[1]Master Price'!$B:$B,0)),"0")</f>
        <v>0</v>
      </c>
      <c r="AK379" s="45">
        <f t="shared" si="56"/>
        <v>0</v>
      </c>
      <c r="AL379" s="46" t="str">
        <f t="shared" si="82"/>
        <v>0-day</v>
      </c>
      <c r="AM379" s="46" t="str">
        <f t="shared" si="58"/>
        <v>0-day</v>
      </c>
      <c r="AN379" s="46" t="str">
        <f t="shared" si="84"/>
        <v>0-day</v>
      </c>
      <c r="AO379" s="46" t="str">
        <f t="shared" si="85"/>
        <v>0-day</v>
      </c>
      <c r="AP379" s="46" t="str">
        <f t="shared" si="61"/>
        <v>0-day</v>
      </c>
      <c r="AQ379" s="46" t="str">
        <f t="shared" si="62"/>
        <v>0-day</v>
      </c>
      <c r="AR379" s="103"/>
      <c r="AS379" s="47" t="str">
        <f t="shared" si="63"/>
        <v/>
      </c>
      <c r="AT379" s="35">
        <f t="shared" si="64"/>
        <v>0</v>
      </c>
      <c r="AU379" s="48" t="e">
        <f t="shared" ca="1" si="65"/>
        <v>#NAME?</v>
      </c>
      <c r="AV379" s="48" t="e">
        <f t="shared" ca="1" si="66"/>
        <v>#NAME?</v>
      </c>
      <c r="AW379" s="49" t="e">
        <f t="shared" ca="1" si="67"/>
        <v>#NAME?</v>
      </c>
      <c r="AX379" s="48" t="e">
        <f t="shared" ca="1" si="68"/>
        <v>#NAME?</v>
      </c>
      <c r="AY379" s="49" t="str">
        <f t="shared" si="69"/>
        <v/>
      </c>
      <c r="AZ379" s="50" t="e">
        <f t="shared" ca="1" si="70"/>
        <v>#NAME?</v>
      </c>
      <c r="BA379" s="51" t="e">
        <f t="shared" ca="1" si="71"/>
        <v>#NAME?</v>
      </c>
      <c r="BB379" s="52" t="e">
        <f t="shared" ca="1" si="72"/>
        <v>#NAME?</v>
      </c>
      <c r="BC379" s="51" t="e">
        <f t="shared" ca="1" si="73"/>
        <v>#NAME?</v>
      </c>
      <c r="BD379" s="54" t="e">
        <f t="shared" ca="1" si="74"/>
        <v>#NAME?</v>
      </c>
      <c r="BE379" s="48" t="e">
        <f t="shared" ca="1" si="75"/>
        <v>#NAME?</v>
      </c>
      <c r="BF379" s="50" t="e">
        <f t="shared" ca="1" si="76"/>
        <v>#NAME?</v>
      </c>
      <c r="BG379" s="56" t="e">
        <f t="shared" ca="1" si="77"/>
        <v>#NAME?</v>
      </c>
      <c r="BH379" s="103"/>
      <c r="BI379" s="103"/>
      <c r="BJ379" s="103"/>
      <c r="BK379" s="103"/>
      <c r="BL379" s="103"/>
      <c r="BM379" s="103"/>
      <c r="BN379" s="24"/>
      <c r="BO379" s="24"/>
    </row>
    <row r="380" spans="1:67" ht="15.5">
      <c r="A380" s="25" t="str">
        <f t="shared" si="53"/>
        <v/>
      </c>
      <c r="B380" s="89"/>
      <c r="C380" s="25"/>
      <c r="D380" s="90"/>
      <c r="E380" s="90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36"/>
      <c r="S380" s="91"/>
      <c r="T380" s="36"/>
      <c r="U380" s="82"/>
      <c r="V380" s="25"/>
      <c r="W380" s="107"/>
      <c r="X380" s="110"/>
      <c r="Y380" s="110"/>
      <c r="Z380" s="36"/>
      <c r="AA380" s="38"/>
      <c r="AB380" s="35"/>
      <c r="AC380" s="25"/>
      <c r="AD380" s="25"/>
      <c r="AE380" s="44"/>
      <c r="AF380" s="99"/>
      <c r="AG380" s="25"/>
      <c r="AH380" s="25"/>
      <c r="AI380" s="25"/>
      <c r="AJ380" s="45" t="str">
        <f t="array" ref="AJ380">IFERROR(INDEX('[1]Master Price'!$E:$E,MATCH(D380,'[1]Master Price'!$B:$B,0)),"0")</f>
        <v>0</v>
      </c>
      <c r="AK380" s="45">
        <f t="shared" si="56"/>
        <v>0</v>
      </c>
      <c r="AL380" s="46" t="str">
        <f t="shared" si="82"/>
        <v>0-day</v>
      </c>
      <c r="AM380" s="46" t="str">
        <f t="shared" si="58"/>
        <v>0-day</v>
      </c>
      <c r="AN380" s="46" t="str">
        <f t="shared" si="84"/>
        <v>0-day</v>
      </c>
      <c r="AO380" s="46" t="str">
        <f t="shared" si="85"/>
        <v>0-day</v>
      </c>
      <c r="AP380" s="46" t="str">
        <f t="shared" si="61"/>
        <v>0-day</v>
      </c>
      <c r="AQ380" s="46" t="str">
        <f t="shared" si="62"/>
        <v>0-day</v>
      </c>
      <c r="AR380" s="103"/>
      <c r="AS380" s="47" t="str">
        <f t="shared" si="63"/>
        <v/>
      </c>
      <c r="AT380" s="35">
        <f t="shared" si="64"/>
        <v>0</v>
      </c>
      <c r="AU380" s="48" t="e">
        <f t="shared" ca="1" si="65"/>
        <v>#NAME?</v>
      </c>
      <c r="AV380" s="48" t="e">
        <f t="shared" ca="1" si="66"/>
        <v>#NAME?</v>
      </c>
      <c r="AW380" s="49" t="e">
        <f t="shared" ca="1" si="67"/>
        <v>#NAME?</v>
      </c>
      <c r="AX380" s="48" t="e">
        <f t="shared" ca="1" si="68"/>
        <v>#NAME?</v>
      </c>
      <c r="AY380" s="49" t="str">
        <f t="shared" si="69"/>
        <v/>
      </c>
      <c r="AZ380" s="50" t="e">
        <f t="shared" ca="1" si="70"/>
        <v>#NAME?</v>
      </c>
      <c r="BA380" s="51" t="e">
        <f t="shared" ca="1" si="71"/>
        <v>#NAME?</v>
      </c>
      <c r="BB380" s="52" t="e">
        <f t="shared" ca="1" si="72"/>
        <v>#NAME?</v>
      </c>
      <c r="BC380" s="51" t="e">
        <f t="shared" ca="1" si="73"/>
        <v>#NAME?</v>
      </c>
      <c r="BD380" s="54" t="e">
        <f t="shared" ca="1" si="74"/>
        <v>#NAME?</v>
      </c>
      <c r="BE380" s="48" t="e">
        <f t="shared" ca="1" si="75"/>
        <v>#NAME?</v>
      </c>
      <c r="BF380" s="50" t="e">
        <f t="shared" ca="1" si="76"/>
        <v>#NAME?</v>
      </c>
      <c r="BG380" s="56" t="e">
        <f t="shared" ca="1" si="77"/>
        <v>#NAME?</v>
      </c>
      <c r="BH380" s="103"/>
      <c r="BI380" s="103"/>
      <c r="BJ380" s="103"/>
      <c r="BK380" s="103"/>
      <c r="BL380" s="103"/>
      <c r="BM380" s="103"/>
      <c r="BN380" s="24"/>
      <c r="BO380" s="24"/>
    </row>
    <row r="381" spans="1:67" ht="15.5">
      <c r="A381" s="25" t="str">
        <f t="shared" si="53"/>
        <v/>
      </c>
      <c r="B381" s="89"/>
      <c r="C381" s="25"/>
      <c r="D381" s="90"/>
      <c r="E381" s="90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36"/>
      <c r="S381" s="91"/>
      <c r="T381" s="36"/>
      <c r="U381" s="82"/>
      <c r="V381" s="25"/>
      <c r="W381" s="107"/>
      <c r="X381" s="110"/>
      <c r="Y381" s="110"/>
      <c r="Z381" s="36"/>
      <c r="AA381" s="38"/>
      <c r="AB381" s="35"/>
      <c r="AC381" s="25"/>
      <c r="AD381" s="25"/>
      <c r="AE381" s="44"/>
      <c r="AF381" s="99"/>
      <c r="AG381" s="25"/>
      <c r="AH381" s="25"/>
      <c r="AI381" s="25"/>
      <c r="AJ381" s="45" t="str">
        <f t="array" ref="AJ381">IFERROR(INDEX('[1]Master Price'!$E:$E,MATCH(D381,'[1]Master Price'!$B:$B,0)),"0")</f>
        <v>0</v>
      </c>
      <c r="AK381" s="45">
        <f t="shared" si="56"/>
        <v>0</v>
      </c>
      <c r="AL381" s="46" t="str">
        <f t="shared" si="82"/>
        <v>0-day</v>
      </c>
      <c r="AM381" s="46" t="str">
        <f t="shared" si="58"/>
        <v>0-day</v>
      </c>
      <c r="AN381" s="46" t="str">
        <f t="shared" si="84"/>
        <v>0-day</v>
      </c>
      <c r="AO381" s="46" t="str">
        <f t="shared" si="85"/>
        <v>0-day</v>
      </c>
      <c r="AP381" s="46" t="str">
        <f t="shared" si="61"/>
        <v>0-day</v>
      </c>
      <c r="AQ381" s="46" t="str">
        <f t="shared" si="62"/>
        <v>0-day</v>
      </c>
      <c r="AR381" s="103"/>
      <c r="AS381" s="47" t="str">
        <f t="shared" si="63"/>
        <v/>
      </c>
      <c r="AT381" s="35">
        <f t="shared" si="64"/>
        <v>0</v>
      </c>
      <c r="AU381" s="48" t="e">
        <f t="shared" ca="1" si="65"/>
        <v>#NAME?</v>
      </c>
      <c r="AV381" s="48" t="e">
        <f t="shared" ca="1" si="66"/>
        <v>#NAME?</v>
      </c>
      <c r="AW381" s="49" t="e">
        <f t="shared" ca="1" si="67"/>
        <v>#NAME?</v>
      </c>
      <c r="AX381" s="48" t="e">
        <f t="shared" ca="1" si="68"/>
        <v>#NAME?</v>
      </c>
      <c r="AY381" s="49" t="str">
        <f t="shared" si="69"/>
        <v/>
      </c>
      <c r="AZ381" s="50" t="e">
        <f t="shared" ca="1" si="70"/>
        <v>#NAME?</v>
      </c>
      <c r="BA381" s="51" t="e">
        <f t="shared" ca="1" si="71"/>
        <v>#NAME?</v>
      </c>
      <c r="BB381" s="52" t="e">
        <f t="shared" ca="1" si="72"/>
        <v>#NAME?</v>
      </c>
      <c r="BC381" s="51" t="e">
        <f t="shared" ca="1" si="73"/>
        <v>#NAME?</v>
      </c>
      <c r="BD381" s="54" t="e">
        <f t="shared" ca="1" si="74"/>
        <v>#NAME?</v>
      </c>
      <c r="BE381" s="48" t="e">
        <f t="shared" ca="1" si="75"/>
        <v>#NAME?</v>
      </c>
      <c r="BF381" s="50" t="e">
        <f t="shared" ca="1" si="76"/>
        <v>#NAME?</v>
      </c>
      <c r="BG381" s="56" t="e">
        <f t="shared" ca="1" si="77"/>
        <v>#NAME?</v>
      </c>
      <c r="BH381" s="103"/>
      <c r="BI381" s="103"/>
      <c r="BJ381" s="103"/>
      <c r="BK381" s="103"/>
      <c r="BL381" s="103"/>
      <c r="BM381" s="103"/>
      <c r="BN381" s="24"/>
      <c r="BO381" s="24"/>
    </row>
    <row r="382" spans="1:67" ht="15.5">
      <c r="A382" s="25" t="str">
        <f t="shared" si="53"/>
        <v/>
      </c>
      <c r="B382" s="89"/>
      <c r="C382" s="25"/>
      <c r="D382" s="90"/>
      <c r="E382" s="90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36"/>
      <c r="S382" s="91"/>
      <c r="T382" s="36"/>
      <c r="U382" s="82"/>
      <c r="V382" s="25"/>
      <c r="W382" s="107"/>
      <c r="X382" s="109"/>
      <c r="Y382" s="109"/>
      <c r="Z382" s="36"/>
      <c r="AA382" s="38"/>
      <c r="AB382" s="35"/>
      <c r="AC382" s="25"/>
      <c r="AD382" s="25"/>
      <c r="AE382" s="25"/>
      <c r="AF382" s="99"/>
      <c r="AG382" s="25"/>
      <c r="AH382" s="25"/>
      <c r="AI382" s="25"/>
      <c r="AJ382" s="45" t="str">
        <f t="array" ref="AJ382">IFERROR(INDEX('[1]Master Price'!$E:$E,MATCH(D382,'[1]Master Price'!$B:$B,0)),"0")</f>
        <v>0</v>
      </c>
      <c r="AK382" s="45">
        <f t="shared" si="56"/>
        <v>0</v>
      </c>
      <c r="AL382" s="46" t="str">
        <f t="shared" si="82"/>
        <v>0-day</v>
      </c>
      <c r="AM382" s="46" t="str">
        <f t="shared" si="58"/>
        <v>0-day</v>
      </c>
      <c r="AN382" s="46" t="str">
        <f t="shared" si="84"/>
        <v>0-day</v>
      </c>
      <c r="AO382" s="46" t="str">
        <f t="shared" si="85"/>
        <v>0-day</v>
      </c>
      <c r="AP382" s="46" t="str">
        <f t="shared" si="61"/>
        <v>0-day</v>
      </c>
      <c r="AQ382" s="46" t="str">
        <f t="shared" si="62"/>
        <v>0-day</v>
      </c>
      <c r="AR382" s="103"/>
      <c r="AS382" s="47" t="str">
        <f t="shared" si="63"/>
        <v/>
      </c>
      <c r="AT382" s="35">
        <f t="shared" si="64"/>
        <v>0</v>
      </c>
      <c r="AU382" s="48" t="e">
        <f t="shared" ca="1" si="65"/>
        <v>#NAME?</v>
      </c>
      <c r="AV382" s="48" t="e">
        <f t="shared" ca="1" si="66"/>
        <v>#NAME?</v>
      </c>
      <c r="AW382" s="49" t="e">
        <f t="shared" ca="1" si="67"/>
        <v>#NAME?</v>
      </c>
      <c r="AX382" s="48" t="e">
        <f t="shared" ca="1" si="68"/>
        <v>#NAME?</v>
      </c>
      <c r="AY382" s="49" t="str">
        <f t="shared" si="69"/>
        <v/>
      </c>
      <c r="AZ382" s="50" t="e">
        <f t="shared" ca="1" si="70"/>
        <v>#NAME?</v>
      </c>
      <c r="BA382" s="51" t="e">
        <f t="shared" ca="1" si="71"/>
        <v>#NAME?</v>
      </c>
      <c r="BB382" s="52" t="e">
        <f t="shared" ca="1" si="72"/>
        <v>#NAME?</v>
      </c>
      <c r="BC382" s="51" t="e">
        <f t="shared" ca="1" si="73"/>
        <v>#NAME?</v>
      </c>
      <c r="BD382" s="54" t="e">
        <f t="shared" ca="1" si="74"/>
        <v>#NAME?</v>
      </c>
      <c r="BE382" s="48" t="e">
        <f t="shared" ca="1" si="75"/>
        <v>#NAME?</v>
      </c>
      <c r="BF382" s="50" t="e">
        <f t="shared" ca="1" si="76"/>
        <v>#NAME?</v>
      </c>
      <c r="BG382" s="56" t="e">
        <f t="shared" ca="1" si="77"/>
        <v>#NAME?</v>
      </c>
      <c r="BH382" s="103"/>
      <c r="BI382" s="103"/>
      <c r="BJ382" s="103"/>
      <c r="BK382" s="103"/>
      <c r="BL382" s="103"/>
      <c r="BM382" s="103"/>
      <c r="BN382" s="24"/>
      <c r="BO382" s="24"/>
    </row>
    <row r="383" spans="1:67" ht="15.5">
      <c r="A383" s="25" t="str">
        <f t="shared" si="53"/>
        <v/>
      </c>
      <c r="B383" s="89"/>
      <c r="C383" s="25"/>
      <c r="D383" s="90"/>
      <c r="E383" s="90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36"/>
      <c r="S383" s="91"/>
      <c r="T383" s="36"/>
      <c r="U383" s="82"/>
      <c r="V383" s="25"/>
      <c r="W383" s="107"/>
      <c r="X383" s="109"/>
      <c r="Y383" s="109"/>
      <c r="Z383" s="36"/>
      <c r="AA383" s="38"/>
      <c r="AB383" s="35"/>
      <c r="AC383" s="25"/>
      <c r="AD383" s="25"/>
      <c r="AE383" s="25"/>
      <c r="AF383" s="99"/>
      <c r="AG383" s="25"/>
      <c r="AH383" s="25"/>
      <c r="AI383" s="25"/>
      <c r="AJ383" s="45" t="str">
        <f t="array" ref="AJ383">IFERROR(INDEX('[1]Master Price'!$E:$E,MATCH(D383,'[1]Master Price'!$B:$B,0)),"0")</f>
        <v>0</v>
      </c>
      <c r="AK383" s="45">
        <f t="shared" si="56"/>
        <v>0</v>
      </c>
      <c r="AL383" s="46" t="str">
        <f t="shared" si="82"/>
        <v>0-day</v>
      </c>
      <c r="AM383" s="46" t="str">
        <f t="shared" si="58"/>
        <v>0-day</v>
      </c>
      <c r="AN383" s="46" t="str">
        <f t="shared" si="84"/>
        <v>0-day</v>
      </c>
      <c r="AO383" s="46" t="str">
        <f t="shared" si="85"/>
        <v>0-day</v>
      </c>
      <c r="AP383" s="46" t="str">
        <f t="shared" si="61"/>
        <v>0-day</v>
      </c>
      <c r="AQ383" s="46" t="str">
        <f t="shared" si="62"/>
        <v>0-day</v>
      </c>
      <c r="AR383" s="103"/>
      <c r="AS383" s="47" t="str">
        <f t="shared" si="63"/>
        <v/>
      </c>
      <c r="AT383" s="35">
        <f t="shared" si="64"/>
        <v>0</v>
      </c>
      <c r="AU383" s="48" t="e">
        <f t="shared" ca="1" si="65"/>
        <v>#NAME?</v>
      </c>
      <c r="AV383" s="48" t="e">
        <f t="shared" ca="1" si="66"/>
        <v>#NAME?</v>
      </c>
      <c r="AW383" s="49" t="e">
        <f t="shared" ca="1" si="67"/>
        <v>#NAME?</v>
      </c>
      <c r="AX383" s="48" t="e">
        <f t="shared" ca="1" si="68"/>
        <v>#NAME?</v>
      </c>
      <c r="AY383" s="49" t="str">
        <f t="shared" si="69"/>
        <v/>
      </c>
      <c r="AZ383" s="50" t="e">
        <f t="shared" ca="1" si="70"/>
        <v>#NAME?</v>
      </c>
      <c r="BA383" s="51" t="e">
        <f t="shared" ca="1" si="71"/>
        <v>#NAME?</v>
      </c>
      <c r="BB383" s="52" t="e">
        <f t="shared" ca="1" si="72"/>
        <v>#NAME?</v>
      </c>
      <c r="BC383" s="51" t="e">
        <f t="shared" ca="1" si="73"/>
        <v>#NAME?</v>
      </c>
      <c r="BD383" s="54" t="e">
        <f t="shared" ca="1" si="74"/>
        <v>#NAME?</v>
      </c>
      <c r="BE383" s="48" t="e">
        <f t="shared" ca="1" si="75"/>
        <v>#NAME?</v>
      </c>
      <c r="BF383" s="50" t="e">
        <f t="shared" ca="1" si="76"/>
        <v>#NAME?</v>
      </c>
      <c r="BG383" s="56" t="e">
        <f t="shared" ca="1" si="77"/>
        <v>#NAME?</v>
      </c>
      <c r="BH383" s="103"/>
      <c r="BI383" s="103"/>
      <c r="BJ383" s="103"/>
      <c r="BK383" s="103"/>
      <c r="BL383" s="103"/>
      <c r="BM383" s="103"/>
      <c r="BN383" s="24"/>
      <c r="BO383" s="24"/>
    </row>
    <row r="384" spans="1:67" ht="15.5">
      <c r="A384" s="25" t="str">
        <f t="shared" si="53"/>
        <v/>
      </c>
      <c r="B384" s="89"/>
      <c r="C384" s="25"/>
      <c r="D384" s="90"/>
      <c r="E384" s="90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36"/>
      <c r="S384" s="91"/>
      <c r="T384" s="36"/>
      <c r="U384" s="82"/>
      <c r="V384" s="36"/>
      <c r="W384" s="107"/>
      <c r="X384" s="109"/>
      <c r="Y384" s="109"/>
      <c r="Z384" s="36"/>
      <c r="AA384" s="38"/>
      <c r="AB384" s="35"/>
      <c r="AC384" s="25"/>
      <c r="AD384" s="25"/>
      <c r="AE384" s="44"/>
      <c r="AF384" s="94"/>
      <c r="AG384" s="25"/>
      <c r="AH384" s="25"/>
      <c r="AI384" s="25"/>
      <c r="AJ384" s="45" t="str">
        <f t="array" ref="AJ384">IFERROR(INDEX('[1]Master Price'!$E:$E,MATCH(D384,'[1]Master Price'!$B:$B,0)),"0")</f>
        <v>0</v>
      </c>
      <c r="AK384" s="45">
        <f t="shared" si="56"/>
        <v>0</v>
      </c>
      <c r="AL384" s="46" t="str">
        <f t="shared" si="82"/>
        <v>0-day</v>
      </c>
      <c r="AM384" s="46" t="str">
        <f t="shared" si="58"/>
        <v>0-day</v>
      </c>
      <c r="AN384" s="46" t="str">
        <f t="shared" si="84"/>
        <v>0-day</v>
      </c>
      <c r="AO384" s="46" t="str">
        <f t="shared" si="85"/>
        <v>0-day</v>
      </c>
      <c r="AP384" s="46" t="str">
        <f t="shared" si="61"/>
        <v>0-day</v>
      </c>
      <c r="AQ384" s="46" t="str">
        <f t="shared" si="62"/>
        <v>0-day</v>
      </c>
      <c r="AR384" s="103"/>
      <c r="AS384" s="47" t="str">
        <f t="shared" si="63"/>
        <v/>
      </c>
      <c r="AT384" s="35">
        <f t="shared" si="64"/>
        <v>0</v>
      </c>
      <c r="AU384" s="48" t="e">
        <f t="shared" ca="1" si="65"/>
        <v>#NAME?</v>
      </c>
      <c r="AV384" s="48" t="e">
        <f t="shared" ca="1" si="66"/>
        <v>#NAME?</v>
      </c>
      <c r="AW384" s="49" t="e">
        <f t="shared" ca="1" si="67"/>
        <v>#NAME?</v>
      </c>
      <c r="AX384" s="48" t="e">
        <f t="shared" ca="1" si="68"/>
        <v>#NAME?</v>
      </c>
      <c r="AY384" s="49" t="str">
        <f t="shared" si="69"/>
        <v/>
      </c>
      <c r="AZ384" s="50" t="e">
        <f t="shared" ca="1" si="70"/>
        <v>#NAME?</v>
      </c>
      <c r="BA384" s="51" t="e">
        <f t="shared" ca="1" si="71"/>
        <v>#NAME?</v>
      </c>
      <c r="BB384" s="52" t="e">
        <f t="shared" ca="1" si="72"/>
        <v>#NAME?</v>
      </c>
      <c r="BC384" s="51" t="e">
        <f t="shared" ca="1" si="73"/>
        <v>#NAME?</v>
      </c>
      <c r="BD384" s="54" t="e">
        <f t="shared" ca="1" si="74"/>
        <v>#NAME?</v>
      </c>
      <c r="BE384" s="48" t="e">
        <f t="shared" ca="1" si="75"/>
        <v>#NAME?</v>
      </c>
      <c r="BF384" s="50" t="e">
        <f t="shared" ca="1" si="76"/>
        <v>#NAME?</v>
      </c>
      <c r="BG384" s="56" t="e">
        <f t="shared" ca="1" si="77"/>
        <v>#NAME?</v>
      </c>
      <c r="BH384" s="103"/>
      <c r="BI384" s="103"/>
      <c r="BJ384" s="103"/>
      <c r="BK384" s="103"/>
      <c r="BL384" s="103"/>
      <c r="BM384" s="103"/>
      <c r="BN384" s="24"/>
      <c r="BO384" s="24"/>
    </row>
    <row r="385" spans="1:67" ht="15.5">
      <c r="A385" s="25" t="str">
        <f t="shared" si="53"/>
        <v/>
      </c>
      <c r="B385" s="89"/>
      <c r="C385" s="25"/>
      <c r="D385" s="90"/>
      <c r="E385" s="90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36"/>
      <c r="S385" s="91"/>
      <c r="T385" s="36"/>
      <c r="U385" s="82"/>
      <c r="V385" s="36"/>
      <c r="W385" s="107"/>
      <c r="X385" s="109"/>
      <c r="Y385" s="109"/>
      <c r="Z385" s="36"/>
      <c r="AA385" s="38"/>
      <c r="AB385" s="35"/>
      <c r="AC385" s="25"/>
      <c r="AD385" s="25"/>
      <c r="AE385" s="44"/>
      <c r="AF385" s="94"/>
      <c r="AG385" s="25"/>
      <c r="AH385" s="25"/>
      <c r="AI385" s="25"/>
      <c r="AJ385" s="45" t="str">
        <f t="array" ref="AJ385">IFERROR(INDEX('[1]Master Price'!$E:$E,MATCH(D385,'[1]Master Price'!$B:$B,0)),"0")</f>
        <v>0</v>
      </c>
      <c r="AK385" s="45">
        <f t="shared" si="56"/>
        <v>0</v>
      </c>
      <c r="AL385" s="46" t="str">
        <f t="shared" si="82"/>
        <v>0-day</v>
      </c>
      <c r="AM385" s="46" t="str">
        <f t="shared" si="58"/>
        <v>0-day</v>
      </c>
      <c r="AN385" s="46" t="str">
        <f t="shared" si="84"/>
        <v>0-day</v>
      </c>
      <c r="AO385" s="46" t="str">
        <f t="shared" si="85"/>
        <v>0-day</v>
      </c>
      <c r="AP385" s="46" t="str">
        <f t="shared" si="61"/>
        <v>0-day</v>
      </c>
      <c r="AQ385" s="46" t="str">
        <f t="shared" si="62"/>
        <v>0-day</v>
      </c>
      <c r="AR385" s="103"/>
      <c r="AS385" s="47" t="str">
        <f t="shared" si="63"/>
        <v/>
      </c>
      <c r="AT385" s="35">
        <f t="shared" si="64"/>
        <v>0</v>
      </c>
      <c r="AU385" s="48" t="e">
        <f t="shared" ca="1" si="65"/>
        <v>#NAME?</v>
      </c>
      <c r="AV385" s="48" t="e">
        <f t="shared" ca="1" si="66"/>
        <v>#NAME?</v>
      </c>
      <c r="AW385" s="49" t="e">
        <f t="shared" ca="1" si="67"/>
        <v>#NAME?</v>
      </c>
      <c r="AX385" s="48" t="e">
        <f t="shared" ca="1" si="68"/>
        <v>#NAME?</v>
      </c>
      <c r="AY385" s="49" t="str">
        <f t="shared" si="69"/>
        <v/>
      </c>
      <c r="AZ385" s="50" t="e">
        <f t="shared" ca="1" si="70"/>
        <v>#NAME?</v>
      </c>
      <c r="BA385" s="51" t="e">
        <f t="shared" ca="1" si="71"/>
        <v>#NAME?</v>
      </c>
      <c r="BB385" s="52" t="e">
        <f t="shared" ca="1" si="72"/>
        <v>#NAME?</v>
      </c>
      <c r="BC385" s="51" t="e">
        <f t="shared" ca="1" si="73"/>
        <v>#NAME?</v>
      </c>
      <c r="BD385" s="54" t="e">
        <f t="shared" ca="1" si="74"/>
        <v>#NAME?</v>
      </c>
      <c r="BE385" s="48" t="e">
        <f t="shared" ca="1" si="75"/>
        <v>#NAME?</v>
      </c>
      <c r="BF385" s="50" t="e">
        <f t="shared" ca="1" si="76"/>
        <v>#NAME?</v>
      </c>
      <c r="BG385" s="56" t="e">
        <f t="shared" ca="1" si="77"/>
        <v>#NAME?</v>
      </c>
      <c r="BH385" s="103"/>
      <c r="BI385" s="103"/>
      <c r="BJ385" s="103"/>
      <c r="BK385" s="103"/>
      <c r="BL385" s="103"/>
      <c r="BM385" s="103"/>
      <c r="BN385" s="24"/>
      <c r="BO385" s="24"/>
    </row>
    <row r="386" spans="1:67" ht="15.5">
      <c r="A386" s="25" t="str">
        <f t="shared" si="53"/>
        <v/>
      </c>
      <c r="B386" s="89"/>
      <c r="C386" s="25"/>
      <c r="D386" s="90"/>
      <c r="E386" s="90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36"/>
      <c r="S386" s="91"/>
      <c r="T386" s="36"/>
      <c r="U386" s="82"/>
      <c r="V386" s="36"/>
      <c r="W386" s="107"/>
      <c r="X386" s="109"/>
      <c r="Y386" s="109"/>
      <c r="Z386" s="36"/>
      <c r="AA386" s="38"/>
      <c r="AB386" s="35"/>
      <c r="AC386" s="25"/>
      <c r="AD386" s="25"/>
      <c r="AE386" s="44"/>
      <c r="AF386" s="94"/>
      <c r="AG386" s="25"/>
      <c r="AH386" s="25"/>
      <c r="AI386" s="25"/>
      <c r="AJ386" s="45" t="str">
        <f t="array" ref="AJ386">IFERROR(INDEX('[1]Master Price'!$E:$E,MATCH(D386,'[1]Master Price'!$B:$B,0)),"0")</f>
        <v>0</v>
      </c>
      <c r="AK386" s="45">
        <f t="shared" si="56"/>
        <v>0</v>
      </c>
      <c r="AL386" s="46" t="str">
        <f t="shared" si="82"/>
        <v>0-day</v>
      </c>
      <c r="AM386" s="46" t="str">
        <f t="shared" si="58"/>
        <v>0-day</v>
      </c>
      <c r="AN386" s="46" t="str">
        <f t="shared" si="84"/>
        <v>0-day</v>
      </c>
      <c r="AO386" s="46" t="str">
        <f t="shared" si="85"/>
        <v>0-day</v>
      </c>
      <c r="AP386" s="46" t="str">
        <f t="shared" si="61"/>
        <v>0-day</v>
      </c>
      <c r="AQ386" s="46" t="str">
        <f t="shared" si="62"/>
        <v>0-day</v>
      </c>
      <c r="AR386" s="103"/>
      <c r="AS386" s="47" t="str">
        <f t="shared" si="63"/>
        <v/>
      </c>
      <c r="AT386" s="35">
        <f t="shared" si="64"/>
        <v>0</v>
      </c>
      <c r="AU386" s="48" t="e">
        <f t="shared" ca="1" si="65"/>
        <v>#NAME?</v>
      </c>
      <c r="AV386" s="48" t="e">
        <f t="shared" ca="1" si="66"/>
        <v>#NAME?</v>
      </c>
      <c r="AW386" s="49" t="e">
        <f t="shared" ca="1" si="67"/>
        <v>#NAME?</v>
      </c>
      <c r="AX386" s="48" t="e">
        <f t="shared" ca="1" si="68"/>
        <v>#NAME?</v>
      </c>
      <c r="AY386" s="49" t="str">
        <f t="shared" si="69"/>
        <v/>
      </c>
      <c r="AZ386" s="50" t="e">
        <f t="shared" ca="1" si="70"/>
        <v>#NAME?</v>
      </c>
      <c r="BA386" s="51" t="e">
        <f t="shared" ca="1" si="71"/>
        <v>#NAME?</v>
      </c>
      <c r="BB386" s="52" t="e">
        <f t="shared" ca="1" si="72"/>
        <v>#NAME?</v>
      </c>
      <c r="BC386" s="51" t="e">
        <f t="shared" ca="1" si="73"/>
        <v>#NAME?</v>
      </c>
      <c r="BD386" s="54" t="e">
        <f t="shared" ca="1" si="74"/>
        <v>#NAME?</v>
      </c>
      <c r="BE386" s="48" t="e">
        <f t="shared" ca="1" si="75"/>
        <v>#NAME?</v>
      </c>
      <c r="BF386" s="50" t="e">
        <f t="shared" ca="1" si="76"/>
        <v>#NAME?</v>
      </c>
      <c r="BG386" s="56" t="e">
        <f t="shared" ca="1" si="77"/>
        <v>#NAME?</v>
      </c>
      <c r="BH386" s="103"/>
      <c r="BI386" s="103"/>
      <c r="BJ386" s="103"/>
      <c r="BK386" s="103"/>
      <c r="BL386" s="103"/>
      <c r="BM386" s="103"/>
      <c r="BN386" s="24"/>
      <c r="BO386" s="24"/>
    </row>
    <row r="387" spans="1:67" ht="15.5">
      <c r="A387" s="25" t="str">
        <f t="shared" si="53"/>
        <v/>
      </c>
      <c r="B387" s="89"/>
      <c r="C387" s="25"/>
      <c r="D387" s="90"/>
      <c r="E387" s="90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36"/>
      <c r="S387" s="91"/>
      <c r="T387" s="36"/>
      <c r="U387" s="82"/>
      <c r="V387" s="36"/>
      <c r="W387" s="107"/>
      <c r="X387" s="109"/>
      <c r="Y387" s="109"/>
      <c r="Z387" s="36"/>
      <c r="AA387" s="38"/>
      <c r="AB387" s="35"/>
      <c r="AC387" s="25"/>
      <c r="AD387" s="25"/>
      <c r="AE387" s="44"/>
      <c r="AF387" s="94"/>
      <c r="AG387" s="25"/>
      <c r="AH387" s="25"/>
      <c r="AI387" s="25"/>
      <c r="AJ387" s="45" t="str">
        <f t="array" ref="AJ387">IFERROR(INDEX('[1]Master Price'!$E:$E,MATCH(D387,'[1]Master Price'!$B:$B,0)),"0")</f>
        <v>0</v>
      </c>
      <c r="AK387" s="45">
        <f t="shared" si="56"/>
        <v>0</v>
      </c>
      <c r="AL387" s="46" t="str">
        <f t="shared" si="82"/>
        <v>0-day</v>
      </c>
      <c r="AM387" s="46" t="str">
        <f t="shared" si="58"/>
        <v>0-day</v>
      </c>
      <c r="AN387" s="46" t="str">
        <f t="shared" si="84"/>
        <v>0-day</v>
      </c>
      <c r="AO387" s="46" t="str">
        <f t="shared" si="85"/>
        <v>0-day</v>
      </c>
      <c r="AP387" s="46" t="str">
        <f t="shared" si="61"/>
        <v>0-day</v>
      </c>
      <c r="AQ387" s="46" t="str">
        <f t="shared" si="62"/>
        <v>0-day</v>
      </c>
      <c r="AR387" s="103"/>
      <c r="AS387" s="47" t="str">
        <f t="shared" si="63"/>
        <v/>
      </c>
      <c r="AT387" s="35">
        <f t="shared" si="64"/>
        <v>0</v>
      </c>
      <c r="AU387" s="48" t="e">
        <f t="shared" ca="1" si="65"/>
        <v>#NAME?</v>
      </c>
      <c r="AV387" s="48" t="e">
        <f t="shared" ca="1" si="66"/>
        <v>#NAME?</v>
      </c>
      <c r="AW387" s="49" t="e">
        <f t="shared" ca="1" si="67"/>
        <v>#NAME?</v>
      </c>
      <c r="AX387" s="48" t="e">
        <f t="shared" ca="1" si="68"/>
        <v>#NAME?</v>
      </c>
      <c r="AY387" s="49" t="str">
        <f t="shared" si="69"/>
        <v/>
      </c>
      <c r="AZ387" s="50" t="e">
        <f t="shared" ca="1" si="70"/>
        <v>#NAME?</v>
      </c>
      <c r="BA387" s="51" t="e">
        <f t="shared" ca="1" si="71"/>
        <v>#NAME?</v>
      </c>
      <c r="BB387" s="52" t="e">
        <f t="shared" ca="1" si="72"/>
        <v>#NAME?</v>
      </c>
      <c r="BC387" s="51" t="e">
        <f t="shared" ca="1" si="73"/>
        <v>#NAME?</v>
      </c>
      <c r="BD387" s="54" t="e">
        <f t="shared" ca="1" si="74"/>
        <v>#NAME?</v>
      </c>
      <c r="BE387" s="48" t="e">
        <f t="shared" ca="1" si="75"/>
        <v>#NAME?</v>
      </c>
      <c r="BF387" s="50" t="e">
        <f t="shared" ca="1" si="76"/>
        <v>#NAME?</v>
      </c>
      <c r="BG387" s="56" t="e">
        <f t="shared" ca="1" si="77"/>
        <v>#NAME?</v>
      </c>
      <c r="BH387" s="103"/>
      <c r="BI387" s="103"/>
      <c r="BJ387" s="103"/>
      <c r="BK387" s="103"/>
      <c r="BL387" s="103"/>
      <c r="BM387" s="103"/>
      <c r="BN387" s="24"/>
      <c r="BO387" s="24"/>
    </row>
    <row r="388" spans="1:67" ht="15.5">
      <c r="A388" s="25" t="str">
        <f t="shared" si="53"/>
        <v/>
      </c>
      <c r="B388" s="89"/>
      <c r="C388" s="25"/>
      <c r="D388" s="90"/>
      <c r="E388" s="90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36"/>
      <c r="S388" s="91"/>
      <c r="T388" s="36"/>
      <c r="U388" s="82"/>
      <c r="V388" s="25"/>
      <c r="W388" s="107"/>
      <c r="X388" s="109"/>
      <c r="Y388" s="109"/>
      <c r="Z388" s="36"/>
      <c r="AA388" s="38"/>
      <c r="AB388" s="35"/>
      <c r="AC388" s="25"/>
      <c r="AD388" s="25"/>
      <c r="AE388" s="44"/>
      <c r="AF388" s="94"/>
      <c r="AG388" s="25"/>
      <c r="AH388" s="25"/>
      <c r="AI388" s="25"/>
      <c r="AJ388" s="45" t="str">
        <f t="array" ref="AJ388">IFERROR(INDEX('[1]Master Price'!$E:$E,MATCH(D388,'[1]Master Price'!$B:$B,0)),"0")</f>
        <v>0</v>
      </c>
      <c r="AK388" s="45">
        <f t="shared" si="56"/>
        <v>0</v>
      </c>
      <c r="AL388" s="46" t="str">
        <f t="shared" si="82"/>
        <v>0-day</v>
      </c>
      <c r="AM388" s="46" t="str">
        <f t="shared" si="58"/>
        <v>0-day</v>
      </c>
      <c r="AN388" s="46" t="str">
        <f t="shared" si="84"/>
        <v>0-day</v>
      </c>
      <c r="AO388" s="46" t="str">
        <f t="shared" si="85"/>
        <v>0-day</v>
      </c>
      <c r="AP388" s="46" t="str">
        <f t="shared" si="61"/>
        <v>0-day</v>
      </c>
      <c r="AQ388" s="46" t="str">
        <f t="shared" si="62"/>
        <v>0-day</v>
      </c>
      <c r="AR388" s="103"/>
      <c r="AS388" s="47" t="str">
        <f t="shared" si="63"/>
        <v/>
      </c>
      <c r="AT388" s="35">
        <f t="shared" si="64"/>
        <v>0</v>
      </c>
      <c r="AU388" s="48" t="e">
        <f t="shared" ca="1" si="65"/>
        <v>#NAME?</v>
      </c>
      <c r="AV388" s="48" t="e">
        <f t="shared" ca="1" si="66"/>
        <v>#NAME?</v>
      </c>
      <c r="AW388" s="49" t="e">
        <f t="shared" ca="1" si="67"/>
        <v>#NAME?</v>
      </c>
      <c r="AX388" s="48" t="e">
        <f t="shared" ca="1" si="68"/>
        <v>#NAME?</v>
      </c>
      <c r="AY388" s="49" t="str">
        <f t="shared" si="69"/>
        <v/>
      </c>
      <c r="AZ388" s="50" t="e">
        <f t="shared" ca="1" si="70"/>
        <v>#NAME?</v>
      </c>
      <c r="BA388" s="51" t="e">
        <f t="shared" ca="1" si="71"/>
        <v>#NAME?</v>
      </c>
      <c r="BB388" s="52" t="e">
        <f t="shared" ca="1" si="72"/>
        <v>#NAME?</v>
      </c>
      <c r="BC388" s="51" t="e">
        <f t="shared" ca="1" si="73"/>
        <v>#NAME?</v>
      </c>
      <c r="BD388" s="54" t="e">
        <f t="shared" ca="1" si="74"/>
        <v>#NAME?</v>
      </c>
      <c r="BE388" s="48" t="e">
        <f t="shared" ca="1" si="75"/>
        <v>#NAME?</v>
      </c>
      <c r="BF388" s="50" t="e">
        <f t="shared" ca="1" si="76"/>
        <v>#NAME?</v>
      </c>
      <c r="BG388" s="56" t="e">
        <f t="shared" ca="1" si="77"/>
        <v>#NAME?</v>
      </c>
      <c r="BH388" s="103"/>
      <c r="BI388" s="103"/>
      <c r="BJ388" s="103"/>
      <c r="BK388" s="103"/>
      <c r="BL388" s="103"/>
      <c r="BM388" s="103"/>
      <c r="BN388" s="24"/>
      <c r="BO388" s="24"/>
    </row>
    <row r="389" spans="1:67" ht="15.5">
      <c r="A389" s="25" t="str">
        <f t="shared" si="53"/>
        <v/>
      </c>
      <c r="B389" s="89"/>
      <c r="C389" s="25"/>
      <c r="D389" s="90"/>
      <c r="E389" s="90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36"/>
      <c r="S389" s="91"/>
      <c r="T389" s="36"/>
      <c r="U389" s="82"/>
      <c r="V389" s="25"/>
      <c r="W389" s="107"/>
      <c r="X389" s="109"/>
      <c r="Y389" s="109"/>
      <c r="Z389" s="36"/>
      <c r="AA389" s="38"/>
      <c r="AB389" s="35"/>
      <c r="AC389" s="25"/>
      <c r="AD389" s="25"/>
      <c r="AE389" s="44"/>
      <c r="AF389" s="94"/>
      <c r="AG389" s="25"/>
      <c r="AH389" s="25"/>
      <c r="AI389" s="25"/>
      <c r="AJ389" s="45" t="str">
        <f t="array" ref="AJ389">IFERROR(INDEX('[1]Master Price'!$E:$E,MATCH(D389,'[1]Master Price'!$B:$B,0)),"0")</f>
        <v>0</v>
      </c>
      <c r="AK389" s="45">
        <f t="shared" si="56"/>
        <v>0</v>
      </c>
      <c r="AL389" s="46" t="str">
        <f t="shared" si="82"/>
        <v>0-day</v>
      </c>
      <c r="AM389" s="46" t="str">
        <f t="shared" si="58"/>
        <v>0-day</v>
      </c>
      <c r="AN389" s="46" t="str">
        <f t="shared" si="84"/>
        <v>0-day</v>
      </c>
      <c r="AO389" s="46" t="str">
        <f t="shared" si="85"/>
        <v>0-day</v>
      </c>
      <c r="AP389" s="46" t="str">
        <f t="shared" si="61"/>
        <v>0-day</v>
      </c>
      <c r="AQ389" s="46" t="str">
        <f t="shared" si="62"/>
        <v>0-day</v>
      </c>
      <c r="AR389" s="103"/>
      <c r="AS389" s="47" t="str">
        <f t="shared" si="63"/>
        <v/>
      </c>
      <c r="AT389" s="35">
        <f t="shared" si="64"/>
        <v>0</v>
      </c>
      <c r="AU389" s="48" t="e">
        <f t="shared" ca="1" si="65"/>
        <v>#NAME?</v>
      </c>
      <c r="AV389" s="48" t="e">
        <f t="shared" ca="1" si="66"/>
        <v>#NAME?</v>
      </c>
      <c r="AW389" s="49" t="e">
        <f t="shared" ca="1" si="67"/>
        <v>#NAME?</v>
      </c>
      <c r="AX389" s="48" t="e">
        <f t="shared" ca="1" si="68"/>
        <v>#NAME?</v>
      </c>
      <c r="AY389" s="49" t="str">
        <f t="shared" si="69"/>
        <v/>
      </c>
      <c r="AZ389" s="50" t="e">
        <f t="shared" ca="1" si="70"/>
        <v>#NAME?</v>
      </c>
      <c r="BA389" s="51" t="e">
        <f t="shared" ca="1" si="71"/>
        <v>#NAME?</v>
      </c>
      <c r="BB389" s="52" t="e">
        <f t="shared" ca="1" si="72"/>
        <v>#NAME?</v>
      </c>
      <c r="BC389" s="51" t="e">
        <f t="shared" ca="1" si="73"/>
        <v>#NAME?</v>
      </c>
      <c r="BD389" s="54" t="e">
        <f t="shared" ca="1" si="74"/>
        <v>#NAME?</v>
      </c>
      <c r="BE389" s="48" t="e">
        <f t="shared" ca="1" si="75"/>
        <v>#NAME?</v>
      </c>
      <c r="BF389" s="50" t="e">
        <f t="shared" ca="1" si="76"/>
        <v>#NAME?</v>
      </c>
      <c r="BG389" s="56" t="e">
        <f t="shared" ca="1" si="77"/>
        <v>#NAME?</v>
      </c>
      <c r="BH389" s="103"/>
      <c r="BI389" s="103"/>
      <c r="BJ389" s="103"/>
      <c r="BK389" s="103"/>
      <c r="BL389" s="103"/>
      <c r="BM389" s="103"/>
      <c r="BN389" s="24"/>
      <c r="BO389" s="24"/>
    </row>
    <row r="390" spans="1:67" ht="15.5">
      <c r="A390" s="25" t="str">
        <f t="shared" si="53"/>
        <v/>
      </c>
      <c r="B390" s="89"/>
      <c r="C390" s="25"/>
      <c r="D390" s="90"/>
      <c r="E390" s="90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36"/>
      <c r="S390" s="91"/>
      <c r="T390" s="36"/>
      <c r="U390" s="82"/>
      <c r="V390" s="25"/>
      <c r="W390" s="107"/>
      <c r="X390" s="109"/>
      <c r="Y390" s="109"/>
      <c r="Z390" s="36"/>
      <c r="AA390" s="38"/>
      <c r="AB390" s="35"/>
      <c r="AC390" s="25"/>
      <c r="AD390" s="25"/>
      <c r="AE390" s="44"/>
      <c r="AF390" s="94"/>
      <c r="AG390" s="25"/>
      <c r="AH390" s="25"/>
      <c r="AI390" s="25"/>
      <c r="AJ390" s="45" t="str">
        <f t="array" ref="AJ390">IFERROR(INDEX('[1]Master Price'!$E:$E,MATCH(D390,'[1]Master Price'!$B:$B,0)),"0")</f>
        <v>0</v>
      </c>
      <c r="AK390" s="45">
        <f t="shared" si="56"/>
        <v>0</v>
      </c>
      <c r="AL390" s="46" t="str">
        <f t="shared" si="82"/>
        <v>0-day</v>
      </c>
      <c r="AM390" s="46" t="str">
        <f t="shared" si="58"/>
        <v>0-day</v>
      </c>
      <c r="AN390" s="46" t="str">
        <f t="shared" si="84"/>
        <v>0-day</v>
      </c>
      <c r="AO390" s="46" t="str">
        <f t="shared" si="85"/>
        <v>0-day</v>
      </c>
      <c r="AP390" s="46" t="str">
        <f t="shared" si="61"/>
        <v>0-day</v>
      </c>
      <c r="AQ390" s="46" t="str">
        <f t="shared" si="62"/>
        <v>0-day</v>
      </c>
      <c r="AR390" s="103"/>
      <c r="AS390" s="47" t="str">
        <f t="shared" si="63"/>
        <v/>
      </c>
      <c r="AT390" s="35">
        <f t="shared" si="64"/>
        <v>0</v>
      </c>
      <c r="AU390" s="48" t="e">
        <f t="shared" ca="1" si="65"/>
        <v>#NAME?</v>
      </c>
      <c r="AV390" s="48" t="e">
        <f t="shared" ca="1" si="66"/>
        <v>#NAME?</v>
      </c>
      <c r="AW390" s="49" t="e">
        <f t="shared" ca="1" si="67"/>
        <v>#NAME?</v>
      </c>
      <c r="AX390" s="48" t="e">
        <f t="shared" ca="1" si="68"/>
        <v>#NAME?</v>
      </c>
      <c r="AY390" s="49" t="str">
        <f t="shared" si="69"/>
        <v/>
      </c>
      <c r="AZ390" s="50" t="e">
        <f t="shared" ca="1" si="70"/>
        <v>#NAME?</v>
      </c>
      <c r="BA390" s="51" t="e">
        <f t="shared" ca="1" si="71"/>
        <v>#NAME?</v>
      </c>
      <c r="BB390" s="52" t="e">
        <f t="shared" ca="1" si="72"/>
        <v>#NAME?</v>
      </c>
      <c r="BC390" s="51" t="e">
        <f t="shared" ca="1" si="73"/>
        <v>#NAME?</v>
      </c>
      <c r="BD390" s="54" t="e">
        <f t="shared" ca="1" si="74"/>
        <v>#NAME?</v>
      </c>
      <c r="BE390" s="48" t="e">
        <f t="shared" ca="1" si="75"/>
        <v>#NAME?</v>
      </c>
      <c r="BF390" s="50" t="e">
        <f t="shared" ca="1" si="76"/>
        <v>#NAME?</v>
      </c>
      <c r="BG390" s="56" t="e">
        <f t="shared" ca="1" si="77"/>
        <v>#NAME?</v>
      </c>
      <c r="BH390" s="103"/>
      <c r="BI390" s="103"/>
      <c r="BJ390" s="103"/>
      <c r="BK390" s="103"/>
      <c r="BL390" s="103"/>
      <c r="BM390" s="103"/>
      <c r="BN390" s="24"/>
      <c r="BO390" s="24"/>
    </row>
    <row r="391" spans="1:67" ht="15.5">
      <c r="A391" s="25" t="str">
        <f t="shared" si="53"/>
        <v/>
      </c>
      <c r="B391" s="89"/>
      <c r="C391" s="25"/>
      <c r="D391" s="90"/>
      <c r="E391" s="90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36"/>
      <c r="S391" s="91"/>
      <c r="T391" s="36"/>
      <c r="U391" s="82"/>
      <c r="V391" s="25"/>
      <c r="W391" s="107"/>
      <c r="X391" s="109"/>
      <c r="Y391" s="109"/>
      <c r="Z391" s="36"/>
      <c r="AA391" s="38"/>
      <c r="AB391" s="35"/>
      <c r="AC391" s="25"/>
      <c r="AD391" s="25"/>
      <c r="AE391" s="44"/>
      <c r="AF391" s="94"/>
      <c r="AG391" s="25"/>
      <c r="AH391" s="25"/>
      <c r="AI391" s="25"/>
      <c r="AJ391" s="45" t="str">
        <f t="array" ref="AJ391">IFERROR(INDEX('[1]Master Price'!$E:$E,MATCH(D391,'[1]Master Price'!$B:$B,0)),"0")</f>
        <v>0</v>
      </c>
      <c r="AK391" s="45">
        <f t="shared" si="56"/>
        <v>0</v>
      </c>
      <c r="AL391" s="46" t="str">
        <f t="shared" si="82"/>
        <v>0-day</v>
      </c>
      <c r="AM391" s="46" t="str">
        <f t="shared" si="58"/>
        <v>0-day</v>
      </c>
      <c r="AN391" s="46" t="str">
        <f t="shared" si="84"/>
        <v>0-day</v>
      </c>
      <c r="AO391" s="46" t="str">
        <f t="shared" si="85"/>
        <v>0-day</v>
      </c>
      <c r="AP391" s="46" t="str">
        <f t="shared" si="61"/>
        <v>0-day</v>
      </c>
      <c r="AQ391" s="46" t="str">
        <f t="shared" si="62"/>
        <v>0-day</v>
      </c>
      <c r="AR391" s="103"/>
      <c r="AS391" s="47" t="str">
        <f t="shared" si="63"/>
        <v/>
      </c>
      <c r="AT391" s="35">
        <f t="shared" si="64"/>
        <v>0</v>
      </c>
      <c r="AU391" s="48" t="e">
        <f t="shared" ca="1" si="65"/>
        <v>#NAME?</v>
      </c>
      <c r="AV391" s="48" t="e">
        <f t="shared" ca="1" si="66"/>
        <v>#NAME?</v>
      </c>
      <c r="AW391" s="49" t="e">
        <f t="shared" ca="1" si="67"/>
        <v>#NAME?</v>
      </c>
      <c r="AX391" s="48" t="e">
        <f t="shared" ca="1" si="68"/>
        <v>#NAME?</v>
      </c>
      <c r="AY391" s="49" t="str">
        <f t="shared" si="69"/>
        <v/>
      </c>
      <c r="AZ391" s="50" t="e">
        <f t="shared" ca="1" si="70"/>
        <v>#NAME?</v>
      </c>
      <c r="BA391" s="51" t="e">
        <f t="shared" ca="1" si="71"/>
        <v>#NAME?</v>
      </c>
      <c r="BB391" s="52" t="e">
        <f t="shared" ca="1" si="72"/>
        <v>#NAME?</v>
      </c>
      <c r="BC391" s="51" t="e">
        <f t="shared" ca="1" si="73"/>
        <v>#NAME?</v>
      </c>
      <c r="BD391" s="54" t="e">
        <f t="shared" ca="1" si="74"/>
        <v>#NAME?</v>
      </c>
      <c r="BE391" s="48" t="e">
        <f t="shared" ca="1" si="75"/>
        <v>#NAME?</v>
      </c>
      <c r="BF391" s="50" t="e">
        <f t="shared" ca="1" si="76"/>
        <v>#NAME?</v>
      </c>
      <c r="BG391" s="56" t="e">
        <f t="shared" ca="1" si="77"/>
        <v>#NAME?</v>
      </c>
      <c r="BH391" s="103"/>
      <c r="BI391" s="103"/>
      <c r="BJ391" s="103"/>
      <c r="BK391" s="103"/>
      <c r="BL391" s="103"/>
      <c r="BM391" s="103"/>
      <c r="BN391" s="24"/>
      <c r="BO391" s="24"/>
    </row>
    <row r="392" spans="1:67" ht="15.5">
      <c r="A392" s="25" t="str">
        <f t="shared" si="53"/>
        <v/>
      </c>
      <c r="B392" s="89"/>
      <c r="C392" s="25"/>
      <c r="D392" s="90"/>
      <c r="E392" s="90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36"/>
      <c r="S392" s="91"/>
      <c r="T392" s="36"/>
      <c r="U392" s="82"/>
      <c r="V392" s="25"/>
      <c r="W392" s="107"/>
      <c r="X392" s="109"/>
      <c r="Y392" s="109"/>
      <c r="Z392" s="36"/>
      <c r="AA392" s="38"/>
      <c r="AB392" s="35"/>
      <c r="AC392" s="25"/>
      <c r="AD392" s="25"/>
      <c r="AE392" s="44"/>
      <c r="AF392" s="94"/>
      <c r="AG392" s="25"/>
      <c r="AH392" s="25"/>
      <c r="AI392" s="25"/>
      <c r="AJ392" s="45" t="str">
        <f t="array" ref="AJ392">IFERROR(INDEX('[1]Master Price'!$E:$E,MATCH(D392,'[1]Master Price'!$B:$B,0)),"0")</f>
        <v>0</v>
      </c>
      <c r="AK392" s="45">
        <f t="shared" si="56"/>
        <v>0</v>
      </c>
      <c r="AL392" s="46" t="str">
        <f t="shared" si="82"/>
        <v>0-day</v>
      </c>
      <c r="AM392" s="46" t="str">
        <f t="shared" si="58"/>
        <v>0-day</v>
      </c>
      <c r="AN392" s="46" t="str">
        <f t="shared" si="84"/>
        <v>0-day</v>
      </c>
      <c r="AO392" s="46" t="str">
        <f t="shared" si="85"/>
        <v>0-day</v>
      </c>
      <c r="AP392" s="46" t="str">
        <f t="shared" si="61"/>
        <v>0-day</v>
      </c>
      <c r="AQ392" s="46" t="str">
        <f t="shared" si="62"/>
        <v>0-day</v>
      </c>
      <c r="AR392" s="103"/>
      <c r="AS392" s="47" t="str">
        <f t="shared" si="63"/>
        <v/>
      </c>
      <c r="AT392" s="35">
        <f t="shared" si="64"/>
        <v>0</v>
      </c>
      <c r="AU392" s="48" t="e">
        <f t="shared" ca="1" si="65"/>
        <v>#NAME?</v>
      </c>
      <c r="AV392" s="48" t="e">
        <f t="shared" ca="1" si="66"/>
        <v>#NAME?</v>
      </c>
      <c r="AW392" s="49" t="e">
        <f t="shared" ca="1" si="67"/>
        <v>#NAME?</v>
      </c>
      <c r="AX392" s="48" t="e">
        <f t="shared" ca="1" si="68"/>
        <v>#NAME?</v>
      </c>
      <c r="AY392" s="49" t="str">
        <f t="shared" si="69"/>
        <v/>
      </c>
      <c r="AZ392" s="50" t="e">
        <f t="shared" ca="1" si="70"/>
        <v>#NAME?</v>
      </c>
      <c r="BA392" s="51" t="e">
        <f t="shared" ca="1" si="71"/>
        <v>#NAME?</v>
      </c>
      <c r="BB392" s="52" t="e">
        <f t="shared" ca="1" si="72"/>
        <v>#NAME?</v>
      </c>
      <c r="BC392" s="51" t="e">
        <f t="shared" ca="1" si="73"/>
        <v>#NAME?</v>
      </c>
      <c r="BD392" s="54" t="e">
        <f t="shared" ca="1" si="74"/>
        <v>#NAME?</v>
      </c>
      <c r="BE392" s="48" t="e">
        <f t="shared" ca="1" si="75"/>
        <v>#NAME?</v>
      </c>
      <c r="BF392" s="50" t="e">
        <f t="shared" ca="1" si="76"/>
        <v>#NAME?</v>
      </c>
      <c r="BG392" s="56" t="e">
        <f t="shared" ca="1" si="77"/>
        <v>#NAME?</v>
      </c>
      <c r="BH392" s="103"/>
      <c r="BI392" s="103"/>
      <c r="BJ392" s="103"/>
      <c r="BK392" s="103"/>
      <c r="BL392" s="103"/>
      <c r="BM392" s="103"/>
      <c r="BN392" s="24"/>
      <c r="BO392" s="24"/>
    </row>
    <row r="393" spans="1:67" ht="15.5">
      <c r="A393" s="25" t="str">
        <f t="shared" si="53"/>
        <v/>
      </c>
      <c r="B393" s="89"/>
      <c r="C393" s="25"/>
      <c r="D393" s="90"/>
      <c r="E393" s="90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36"/>
      <c r="S393" s="91"/>
      <c r="T393" s="36"/>
      <c r="U393" s="82"/>
      <c r="V393" s="25"/>
      <c r="W393" s="107"/>
      <c r="X393" s="109"/>
      <c r="Y393" s="109"/>
      <c r="Z393" s="36"/>
      <c r="AA393" s="38"/>
      <c r="AB393" s="35"/>
      <c r="AC393" s="25"/>
      <c r="AD393" s="25"/>
      <c r="AE393" s="44"/>
      <c r="AF393" s="99"/>
      <c r="AG393" s="25"/>
      <c r="AH393" s="25"/>
      <c r="AI393" s="25"/>
      <c r="AJ393" s="45" t="str">
        <f t="array" ref="AJ393">IFERROR(INDEX('[1]Master Price'!$E:$E,MATCH(D393,'[1]Master Price'!$B:$B,0)),"0")</f>
        <v>0</v>
      </c>
      <c r="AK393" s="45">
        <f t="shared" si="56"/>
        <v>0</v>
      </c>
      <c r="AL393" s="46" t="str">
        <f t="shared" si="82"/>
        <v>0-day</v>
      </c>
      <c r="AM393" s="46" t="str">
        <f t="shared" si="58"/>
        <v>0-day</v>
      </c>
      <c r="AN393" s="46" t="str">
        <f t="shared" si="84"/>
        <v>0-day</v>
      </c>
      <c r="AO393" s="46" t="str">
        <f t="shared" si="85"/>
        <v>0-day</v>
      </c>
      <c r="AP393" s="46" t="str">
        <f t="shared" si="61"/>
        <v>0-day</v>
      </c>
      <c r="AQ393" s="46" t="str">
        <f t="shared" si="62"/>
        <v>0-day</v>
      </c>
      <c r="AR393" s="103"/>
      <c r="AS393" s="47" t="str">
        <f t="shared" si="63"/>
        <v/>
      </c>
      <c r="AT393" s="35">
        <f t="shared" si="64"/>
        <v>0</v>
      </c>
      <c r="AU393" s="48" t="e">
        <f t="shared" ca="1" si="65"/>
        <v>#NAME?</v>
      </c>
      <c r="AV393" s="48" t="e">
        <f t="shared" ca="1" si="66"/>
        <v>#NAME?</v>
      </c>
      <c r="AW393" s="49" t="e">
        <f t="shared" ca="1" si="67"/>
        <v>#NAME?</v>
      </c>
      <c r="AX393" s="48" t="e">
        <f t="shared" ca="1" si="68"/>
        <v>#NAME?</v>
      </c>
      <c r="AY393" s="49" t="str">
        <f t="shared" si="69"/>
        <v/>
      </c>
      <c r="AZ393" s="50" t="e">
        <f t="shared" ca="1" si="70"/>
        <v>#NAME?</v>
      </c>
      <c r="BA393" s="51" t="e">
        <f t="shared" ca="1" si="71"/>
        <v>#NAME?</v>
      </c>
      <c r="BB393" s="52" t="e">
        <f t="shared" ca="1" si="72"/>
        <v>#NAME?</v>
      </c>
      <c r="BC393" s="51" t="e">
        <f t="shared" ca="1" si="73"/>
        <v>#NAME?</v>
      </c>
      <c r="BD393" s="54" t="e">
        <f t="shared" ca="1" si="74"/>
        <v>#NAME?</v>
      </c>
      <c r="BE393" s="48" t="e">
        <f t="shared" ca="1" si="75"/>
        <v>#NAME?</v>
      </c>
      <c r="BF393" s="50" t="e">
        <f t="shared" ca="1" si="76"/>
        <v>#NAME?</v>
      </c>
      <c r="BG393" s="56" t="e">
        <f t="shared" ca="1" si="77"/>
        <v>#NAME?</v>
      </c>
      <c r="BH393" s="103"/>
      <c r="BI393" s="103"/>
      <c r="BJ393" s="103"/>
      <c r="BK393" s="103"/>
      <c r="BL393" s="103"/>
      <c r="BM393" s="103"/>
      <c r="BN393" s="24"/>
      <c r="BO393" s="24"/>
    </row>
    <row r="394" spans="1:67" ht="15.5">
      <c r="A394" s="25" t="str">
        <f t="shared" si="53"/>
        <v/>
      </c>
      <c r="B394" s="89"/>
      <c r="C394" s="25"/>
      <c r="D394" s="90"/>
      <c r="E394" s="90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36"/>
      <c r="S394" s="91"/>
      <c r="T394" s="36"/>
      <c r="U394" s="82"/>
      <c r="V394" s="25"/>
      <c r="W394" s="107"/>
      <c r="X394" s="109"/>
      <c r="Y394" s="109"/>
      <c r="Z394" s="36"/>
      <c r="AA394" s="38"/>
      <c r="AB394" s="35"/>
      <c r="AC394" s="25"/>
      <c r="AD394" s="25"/>
      <c r="AE394" s="25"/>
      <c r="AF394" s="99"/>
      <c r="AG394" s="25"/>
      <c r="AH394" s="25"/>
      <c r="AI394" s="25"/>
      <c r="AJ394" s="45" t="str">
        <f t="array" ref="AJ394">IFERROR(INDEX('[1]Master Price'!$E:$E,MATCH(D394,'[1]Master Price'!$B:$B,0)),"0")</f>
        <v>0</v>
      </c>
      <c r="AK394" s="45">
        <f t="shared" si="56"/>
        <v>0</v>
      </c>
      <c r="AL394" s="46" t="str">
        <f t="shared" si="82"/>
        <v>0-day</v>
      </c>
      <c r="AM394" s="46" t="str">
        <f t="shared" si="58"/>
        <v>0-day</v>
      </c>
      <c r="AN394" s="46" t="str">
        <f t="shared" si="84"/>
        <v>0-day</v>
      </c>
      <c r="AO394" s="46" t="str">
        <f t="shared" si="85"/>
        <v>0-day</v>
      </c>
      <c r="AP394" s="46" t="str">
        <f t="shared" si="61"/>
        <v>0-day</v>
      </c>
      <c r="AQ394" s="46" t="str">
        <f t="shared" si="62"/>
        <v>0-day</v>
      </c>
      <c r="AR394" s="103"/>
      <c r="AS394" s="47" t="str">
        <f t="shared" si="63"/>
        <v/>
      </c>
      <c r="AT394" s="35">
        <f t="shared" si="64"/>
        <v>0</v>
      </c>
      <c r="AU394" s="48" t="e">
        <f t="shared" ca="1" si="65"/>
        <v>#NAME?</v>
      </c>
      <c r="AV394" s="48" t="e">
        <f t="shared" ca="1" si="66"/>
        <v>#NAME?</v>
      </c>
      <c r="AW394" s="49" t="e">
        <f t="shared" ca="1" si="67"/>
        <v>#NAME?</v>
      </c>
      <c r="AX394" s="48" t="e">
        <f t="shared" ca="1" si="68"/>
        <v>#NAME?</v>
      </c>
      <c r="AY394" s="49" t="str">
        <f t="shared" si="69"/>
        <v/>
      </c>
      <c r="AZ394" s="50" t="e">
        <f t="shared" ca="1" si="70"/>
        <v>#NAME?</v>
      </c>
      <c r="BA394" s="51" t="e">
        <f t="shared" ca="1" si="71"/>
        <v>#NAME?</v>
      </c>
      <c r="BB394" s="52" t="e">
        <f t="shared" ca="1" si="72"/>
        <v>#NAME?</v>
      </c>
      <c r="BC394" s="51" t="e">
        <f t="shared" ca="1" si="73"/>
        <v>#NAME?</v>
      </c>
      <c r="BD394" s="54" t="e">
        <f t="shared" ca="1" si="74"/>
        <v>#NAME?</v>
      </c>
      <c r="BE394" s="48" t="e">
        <f t="shared" ca="1" si="75"/>
        <v>#NAME?</v>
      </c>
      <c r="BF394" s="50" t="e">
        <f t="shared" ca="1" si="76"/>
        <v>#NAME?</v>
      </c>
      <c r="BG394" s="56" t="e">
        <f t="shared" ca="1" si="77"/>
        <v>#NAME?</v>
      </c>
      <c r="BH394" s="103"/>
      <c r="BI394" s="103"/>
      <c r="BJ394" s="103"/>
      <c r="BK394" s="103"/>
      <c r="BL394" s="103"/>
      <c r="BM394" s="103"/>
      <c r="BN394" s="24"/>
      <c r="BO394" s="24"/>
    </row>
    <row r="395" spans="1:67" ht="15.5">
      <c r="A395" s="25" t="str">
        <f t="shared" si="53"/>
        <v/>
      </c>
      <c r="B395" s="89"/>
      <c r="C395" s="25"/>
      <c r="D395" s="90"/>
      <c r="E395" s="90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36"/>
      <c r="S395" s="91"/>
      <c r="T395" s="36"/>
      <c r="U395" s="82"/>
      <c r="V395" s="25"/>
      <c r="W395" s="107"/>
      <c r="X395" s="109"/>
      <c r="Y395" s="109"/>
      <c r="Z395" s="36"/>
      <c r="AA395" s="38"/>
      <c r="AB395" s="35"/>
      <c r="AC395" s="25"/>
      <c r="AD395" s="25"/>
      <c r="AE395" s="25"/>
      <c r="AF395" s="99"/>
      <c r="AG395" s="25"/>
      <c r="AH395" s="25"/>
      <c r="AI395" s="25"/>
      <c r="AJ395" s="45" t="str">
        <f t="array" ref="AJ395">IFERROR(INDEX('[1]Master Price'!$E:$E,MATCH(D395,'[1]Master Price'!$B:$B,0)),"0")</f>
        <v>0</v>
      </c>
      <c r="AK395" s="45">
        <f t="shared" si="56"/>
        <v>0</v>
      </c>
      <c r="AL395" s="46" t="str">
        <f t="shared" si="82"/>
        <v>0-day</v>
      </c>
      <c r="AM395" s="46" t="str">
        <f t="shared" si="58"/>
        <v>0-day</v>
      </c>
      <c r="AN395" s="46" t="str">
        <f t="shared" si="84"/>
        <v>0-day</v>
      </c>
      <c r="AO395" s="46" t="str">
        <f t="shared" si="85"/>
        <v>0-day</v>
      </c>
      <c r="AP395" s="46" t="str">
        <f t="shared" si="61"/>
        <v>0-day</v>
      </c>
      <c r="AQ395" s="46" t="str">
        <f t="shared" si="62"/>
        <v>0-day</v>
      </c>
      <c r="AR395" s="103"/>
      <c r="AS395" s="47" t="str">
        <f t="shared" si="63"/>
        <v/>
      </c>
      <c r="AT395" s="35">
        <f t="shared" si="64"/>
        <v>0</v>
      </c>
      <c r="AU395" s="48" t="e">
        <f t="shared" ca="1" si="65"/>
        <v>#NAME?</v>
      </c>
      <c r="AV395" s="48" t="e">
        <f t="shared" ca="1" si="66"/>
        <v>#NAME?</v>
      </c>
      <c r="AW395" s="49" t="e">
        <f t="shared" ca="1" si="67"/>
        <v>#NAME?</v>
      </c>
      <c r="AX395" s="48" t="e">
        <f t="shared" ca="1" si="68"/>
        <v>#NAME?</v>
      </c>
      <c r="AY395" s="49" t="str">
        <f t="shared" si="69"/>
        <v/>
      </c>
      <c r="AZ395" s="50" t="e">
        <f t="shared" ca="1" si="70"/>
        <v>#NAME?</v>
      </c>
      <c r="BA395" s="51" t="e">
        <f t="shared" ca="1" si="71"/>
        <v>#NAME?</v>
      </c>
      <c r="BB395" s="52" t="e">
        <f t="shared" ca="1" si="72"/>
        <v>#NAME?</v>
      </c>
      <c r="BC395" s="51" t="e">
        <f t="shared" ca="1" si="73"/>
        <v>#NAME?</v>
      </c>
      <c r="BD395" s="54" t="e">
        <f t="shared" ca="1" si="74"/>
        <v>#NAME?</v>
      </c>
      <c r="BE395" s="48" t="e">
        <f t="shared" ca="1" si="75"/>
        <v>#NAME?</v>
      </c>
      <c r="BF395" s="50" t="e">
        <f t="shared" ca="1" si="76"/>
        <v>#NAME?</v>
      </c>
      <c r="BG395" s="56" t="e">
        <f t="shared" ca="1" si="77"/>
        <v>#NAME?</v>
      </c>
      <c r="BH395" s="103"/>
      <c r="BI395" s="103"/>
      <c r="BJ395" s="103"/>
      <c r="BK395" s="103"/>
      <c r="BL395" s="103"/>
      <c r="BM395" s="103"/>
      <c r="BN395" s="24"/>
      <c r="BO395" s="24"/>
    </row>
    <row r="396" spans="1:67" ht="15.5">
      <c r="A396" s="25" t="str">
        <f t="shared" si="53"/>
        <v/>
      </c>
      <c r="B396" s="89"/>
      <c r="C396" s="25"/>
      <c r="D396" s="90"/>
      <c r="E396" s="90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36"/>
      <c r="S396" s="91"/>
      <c r="T396" s="36"/>
      <c r="U396" s="82"/>
      <c r="V396" s="25"/>
      <c r="W396" s="107"/>
      <c r="X396" s="109"/>
      <c r="Y396" s="109"/>
      <c r="Z396" s="36"/>
      <c r="AA396" s="38"/>
      <c r="AB396" s="35"/>
      <c r="AC396" s="25"/>
      <c r="AD396" s="25"/>
      <c r="AE396" s="25"/>
      <c r="AF396" s="99"/>
      <c r="AG396" s="25"/>
      <c r="AH396" s="25"/>
      <c r="AI396" s="25"/>
      <c r="AJ396" s="45" t="str">
        <f t="array" ref="AJ396">IFERROR(INDEX('[1]Master Price'!$E:$E,MATCH(D396,'[1]Master Price'!$B:$B,0)),"0")</f>
        <v>0</v>
      </c>
      <c r="AK396" s="45">
        <f t="shared" si="56"/>
        <v>0</v>
      </c>
      <c r="AL396" s="46" t="str">
        <f t="shared" si="82"/>
        <v>0-day</v>
      </c>
      <c r="AM396" s="46" t="str">
        <f t="shared" si="58"/>
        <v>0-day</v>
      </c>
      <c r="AN396" s="46" t="str">
        <f t="shared" si="84"/>
        <v>0-day</v>
      </c>
      <c r="AO396" s="46" t="str">
        <f t="shared" si="85"/>
        <v>0-day</v>
      </c>
      <c r="AP396" s="46" t="str">
        <f t="shared" si="61"/>
        <v>0-day</v>
      </c>
      <c r="AQ396" s="46" t="str">
        <f t="shared" si="62"/>
        <v>0-day</v>
      </c>
      <c r="AR396" s="103"/>
      <c r="AS396" s="47" t="str">
        <f t="shared" si="63"/>
        <v/>
      </c>
      <c r="AT396" s="35">
        <f t="shared" si="64"/>
        <v>0</v>
      </c>
      <c r="AU396" s="48" t="e">
        <f t="shared" ca="1" si="65"/>
        <v>#NAME?</v>
      </c>
      <c r="AV396" s="48" t="e">
        <f t="shared" ca="1" si="66"/>
        <v>#NAME?</v>
      </c>
      <c r="AW396" s="49" t="e">
        <f t="shared" ca="1" si="67"/>
        <v>#NAME?</v>
      </c>
      <c r="AX396" s="48" t="e">
        <f t="shared" ca="1" si="68"/>
        <v>#NAME?</v>
      </c>
      <c r="AY396" s="49" t="str">
        <f t="shared" si="69"/>
        <v/>
      </c>
      <c r="AZ396" s="50" t="e">
        <f t="shared" ca="1" si="70"/>
        <v>#NAME?</v>
      </c>
      <c r="BA396" s="51" t="e">
        <f t="shared" ca="1" si="71"/>
        <v>#NAME?</v>
      </c>
      <c r="BB396" s="52" t="e">
        <f t="shared" ca="1" si="72"/>
        <v>#NAME?</v>
      </c>
      <c r="BC396" s="51" t="e">
        <f t="shared" ca="1" si="73"/>
        <v>#NAME?</v>
      </c>
      <c r="BD396" s="54" t="e">
        <f t="shared" ca="1" si="74"/>
        <v>#NAME?</v>
      </c>
      <c r="BE396" s="48" t="e">
        <f t="shared" ca="1" si="75"/>
        <v>#NAME?</v>
      </c>
      <c r="BF396" s="50" t="e">
        <f t="shared" ca="1" si="76"/>
        <v>#NAME?</v>
      </c>
      <c r="BG396" s="56" t="e">
        <f t="shared" ca="1" si="77"/>
        <v>#NAME?</v>
      </c>
      <c r="BH396" s="103"/>
      <c r="BI396" s="103"/>
      <c r="BJ396" s="103"/>
      <c r="BK396" s="103"/>
      <c r="BL396" s="103"/>
      <c r="BM396" s="103"/>
      <c r="BN396" s="24"/>
      <c r="BO396" s="24"/>
    </row>
    <row r="397" spans="1:67" ht="15.5">
      <c r="A397" s="25" t="str">
        <f t="shared" si="53"/>
        <v/>
      </c>
      <c r="B397" s="89"/>
      <c r="C397" s="25"/>
      <c r="D397" s="90"/>
      <c r="E397" s="90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36"/>
      <c r="S397" s="91"/>
      <c r="T397" s="36"/>
      <c r="U397" s="82"/>
      <c r="V397" s="25"/>
      <c r="W397" s="107"/>
      <c r="X397" s="109"/>
      <c r="Y397" s="109"/>
      <c r="Z397" s="36"/>
      <c r="AA397" s="38"/>
      <c r="AB397" s="35"/>
      <c r="AC397" s="25"/>
      <c r="AD397" s="25"/>
      <c r="AE397" s="25"/>
      <c r="AF397" s="99"/>
      <c r="AG397" s="25"/>
      <c r="AH397" s="25"/>
      <c r="AI397" s="25"/>
      <c r="AJ397" s="45" t="str">
        <f t="array" ref="AJ397">IFERROR(INDEX('[1]Master Price'!$E:$E,MATCH(D397,'[1]Master Price'!$B:$B,0)),"0")</f>
        <v>0</v>
      </c>
      <c r="AK397" s="45">
        <f t="shared" si="56"/>
        <v>0</v>
      </c>
      <c r="AL397" s="46" t="str">
        <f t="shared" si="82"/>
        <v>0-day</v>
      </c>
      <c r="AM397" s="46" t="str">
        <f t="shared" si="58"/>
        <v>0-day</v>
      </c>
      <c r="AN397" s="46" t="str">
        <f t="shared" si="84"/>
        <v>0-day</v>
      </c>
      <c r="AO397" s="46" t="str">
        <f t="shared" si="85"/>
        <v>0-day</v>
      </c>
      <c r="AP397" s="46" t="str">
        <f t="shared" si="61"/>
        <v>0-day</v>
      </c>
      <c r="AQ397" s="46" t="str">
        <f t="shared" si="62"/>
        <v>0-day</v>
      </c>
      <c r="AR397" s="103"/>
      <c r="AS397" s="47" t="str">
        <f t="shared" si="63"/>
        <v/>
      </c>
      <c r="AT397" s="35">
        <f t="shared" si="64"/>
        <v>0</v>
      </c>
      <c r="AU397" s="48" t="e">
        <f t="shared" ca="1" si="65"/>
        <v>#NAME?</v>
      </c>
      <c r="AV397" s="48" t="e">
        <f t="shared" ca="1" si="66"/>
        <v>#NAME?</v>
      </c>
      <c r="AW397" s="49" t="e">
        <f t="shared" ca="1" si="67"/>
        <v>#NAME?</v>
      </c>
      <c r="AX397" s="48" t="e">
        <f t="shared" ca="1" si="68"/>
        <v>#NAME?</v>
      </c>
      <c r="AY397" s="49" t="str">
        <f t="shared" si="69"/>
        <v/>
      </c>
      <c r="AZ397" s="50" t="e">
        <f t="shared" ca="1" si="70"/>
        <v>#NAME?</v>
      </c>
      <c r="BA397" s="51" t="e">
        <f t="shared" ca="1" si="71"/>
        <v>#NAME?</v>
      </c>
      <c r="BB397" s="52" t="e">
        <f t="shared" ca="1" si="72"/>
        <v>#NAME?</v>
      </c>
      <c r="BC397" s="51" t="e">
        <f t="shared" ca="1" si="73"/>
        <v>#NAME?</v>
      </c>
      <c r="BD397" s="54" t="e">
        <f t="shared" ca="1" si="74"/>
        <v>#NAME?</v>
      </c>
      <c r="BE397" s="48" t="e">
        <f t="shared" ca="1" si="75"/>
        <v>#NAME?</v>
      </c>
      <c r="BF397" s="50" t="e">
        <f t="shared" ca="1" si="76"/>
        <v>#NAME?</v>
      </c>
      <c r="BG397" s="56" t="e">
        <f t="shared" ca="1" si="77"/>
        <v>#NAME?</v>
      </c>
      <c r="BH397" s="103"/>
      <c r="BI397" s="103"/>
      <c r="BJ397" s="103"/>
      <c r="BK397" s="103"/>
      <c r="BL397" s="103"/>
      <c r="BM397" s="103"/>
      <c r="BN397" s="24"/>
      <c r="BO397" s="24"/>
    </row>
    <row r="398" spans="1:67" ht="15.5">
      <c r="A398" s="25" t="str">
        <f t="shared" ref="A398:A519" si="86">IF(C398=0,"",ROW()-ROW($A$2))</f>
        <v/>
      </c>
      <c r="B398" s="89"/>
      <c r="C398" s="25"/>
      <c r="D398" s="90"/>
      <c r="E398" s="90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36"/>
      <c r="S398" s="91"/>
      <c r="T398" s="36"/>
      <c r="U398" s="82"/>
      <c r="V398" s="25"/>
      <c r="W398" s="107"/>
      <c r="X398" s="109"/>
      <c r="Y398" s="109"/>
      <c r="Z398" s="36"/>
      <c r="AA398" s="111"/>
      <c r="AB398" s="35"/>
      <c r="AC398" s="25"/>
      <c r="AD398" s="25"/>
      <c r="AE398" s="44"/>
      <c r="AF398" s="99"/>
      <c r="AG398" s="25"/>
      <c r="AH398" s="25"/>
      <c r="AI398" s="25"/>
      <c r="AJ398" s="45" t="str">
        <f t="array" ref="AJ398">IFERROR(INDEX('[1]Master Price'!$E:$E,MATCH(D398,'[1]Master Price'!$B:$B,0)),"0")</f>
        <v>0</v>
      </c>
      <c r="AK398" s="45">
        <f t="shared" ref="AK398:AK519" si="87">AJ398*F398</f>
        <v>0</v>
      </c>
      <c r="AL398" s="46" t="str">
        <f t="shared" si="82"/>
        <v>0-day</v>
      </c>
      <c r="AM398" s="46" t="str">
        <f t="shared" ref="AM398:AM519" si="88">IFERROR(DATEDIF(S398,U398,"d"),"0")&amp;"-day"</f>
        <v>0-day</v>
      </c>
      <c r="AN398" s="46" t="str">
        <f t="shared" si="84"/>
        <v>0-day</v>
      </c>
      <c r="AO398" s="46" t="str">
        <f t="shared" si="85"/>
        <v>0-day</v>
      </c>
      <c r="AP398" s="46" t="str">
        <f t="shared" ref="AP398:AP519" si="89">IFERROR(DATEDIF(AA398,AE398,"d"),"0")&amp;"-day"</f>
        <v>0-day</v>
      </c>
      <c r="AQ398" s="46" t="str">
        <f t="shared" ref="AQ398:AQ519" si="90">SUM(AL398:AP398)&amp;"-day"</f>
        <v>0-day</v>
      </c>
      <c r="AR398" s="103"/>
      <c r="AS398" s="47" t="str">
        <f t="shared" ref="AS398:AS519" si="91">IF(AT398=0,"",ROW()-ROW($AS$2))</f>
        <v/>
      </c>
      <c r="AT398" s="35">
        <f t="shared" ref="AT398:AT519" si="92">C398</f>
        <v>0</v>
      </c>
      <c r="AU398" s="48" t="e">
        <f t="shared" ref="AU398:AU519" ca="1" si="93">_xludf.ifna(INDEX($B:$B,MATCH(AT398,$C:$C,FALSE)),"")</f>
        <v>#NAME?</v>
      </c>
      <c r="AV398" s="48" t="e">
        <f t="shared" ref="AV398:AV519" ca="1" si="94">_xludf.ifna(INDEX($U:$U,MATCH(AT398,$C:$C,FALSE)),"")</f>
        <v>#NAME?</v>
      </c>
      <c r="AW398" s="49" t="e">
        <f t="shared" ref="AW398:AW519" ca="1" si="95">_xludf.ifna(INDEX($Z:$Z,MATCH(AT398,$C:$C,FALSE)),"")</f>
        <v>#NAME?</v>
      </c>
      <c r="AX398" s="48" t="e">
        <f t="shared" ref="AX398:AX519" ca="1" si="96">_xludf.ifna(INDEX($AA:$AA,MATCH(AT398,$C:$C,FALSE)),"")</f>
        <v>#NAME?</v>
      </c>
      <c r="AY398" s="49" t="str">
        <f t="shared" ref="AY398:AY519" si="97">IFERROR(INDEX($R:$R,MATCH(AT398,$C:$C,FALSE)),"")</f>
        <v/>
      </c>
      <c r="AZ398" s="50" t="e">
        <f t="shared" ref="AZ398:AZ519" ca="1" si="98">_xludf.ifna(INDEX($V:$V,MATCH(AT398,$C:$C,FALSE)),"")</f>
        <v>#NAME?</v>
      </c>
      <c r="BA398" s="51" t="e">
        <f t="shared" ref="BA398:BA519" ca="1" si="99">_xludf.ifna(INDEX($W:$W,MATCH(AT398,$C:$C,FALSE)),"")</f>
        <v>#NAME?</v>
      </c>
      <c r="BB398" s="52" t="e">
        <f t="shared" ref="BB398:BB519" ca="1" si="100">_xludf.ifna(INDEX($X:$X,MATCH(AT398,$C:$C,FALSE)),"")</f>
        <v>#NAME?</v>
      </c>
      <c r="BC398" s="51" t="e">
        <f t="shared" ref="BC398:BC519" ca="1" si="101">_xludf.ifna(INDEX($AD:$AD,MATCH(AT398,$C:$C,FALSE)),"")</f>
        <v>#NAME?</v>
      </c>
      <c r="BD398" s="54" t="e">
        <f t="shared" ref="BD398:BD519" ca="1" si="102">_xludf.ifna(INDEX($AE:$AE,MATCH(AT398,$C:$C,FALSE)),"")</f>
        <v>#NAME?</v>
      </c>
      <c r="BE398" s="48" t="e">
        <f t="shared" ref="BE398:BE519" ca="1" si="103">_xludf.ifna(INDEX($AF:$AF,MATCH(AT398,$C:$C,FALSE)),"")</f>
        <v>#NAME?</v>
      </c>
      <c r="BF398" s="50" t="e">
        <f t="shared" ref="BF398:BF519" ca="1" si="104">_xludf.ifna(INDEX($T:$T,MATCH(AT398,$C:$C,FALSE),""),"")</f>
        <v>#NAME?</v>
      </c>
      <c r="BG398" s="56" t="e">
        <f t="shared" ref="BG398:BG519" ca="1" si="105">_xludf.ifna(INDEX($AI:$AI,MATCH(AT398,$C:$C,FALSE)),"")</f>
        <v>#NAME?</v>
      </c>
      <c r="BH398" s="103"/>
      <c r="BI398" s="103"/>
      <c r="BJ398" s="103"/>
      <c r="BK398" s="103"/>
      <c r="BL398" s="103"/>
      <c r="BM398" s="103"/>
      <c r="BN398" s="24"/>
      <c r="BO398" s="24"/>
    </row>
    <row r="399" spans="1:67" ht="15.5">
      <c r="A399" s="25" t="str">
        <f t="shared" si="86"/>
        <v/>
      </c>
      <c r="B399" s="89"/>
      <c r="C399" s="25"/>
      <c r="D399" s="90"/>
      <c r="E399" s="90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36"/>
      <c r="S399" s="91"/>
      <c r="T399" s="36"/>
      <c r="U399" s="82"/>
      <c r="V399" s="25"/>
      <c r="W399" s="107"/>
      <c r="X399" s="109"/>
      <c r="Y399" s="109"/>
      <c r="Z399" s="36"/>
      <c r="AA399" s="111"/>
      <c r="AB399" s="35"/>
      <c r="AC399" s="25"/>
      <c r="AD399" s="25"/>
      <c r="AE399" s="44"/>
      <c r="AF399" s="99"/>
      <c r="AG399" s="25"/>
      <c r="AH399" s="25"/>
      <c r="AI399" s="25"/>
      <c r="AJ399" s="45" t="str">
        <f t="array" ref="AJ399">IFERROR(INDEX('[1]Master Price'!$E:$E,MATCH(D399,'[1]Master Price'!$B:$B,0)),"0")</f>
        <v>0</v>
      </c>
      <c r="AK399" s="45">
        <f t="shared" si="87"/>
        <v>0</v>
      </c>
      <c r="AL399" s="46" t="str">
        <f t="shared" si="82"/>
        <v>0-day</v>
      </c>
      <c r="AM399" s="46" t="str">
        <f t="shared" si="88"/>
        <v>0-day</v>
      </c>
      <c r="AN399" s="46" t="str">
        <f t="shared" si="84"/>
        <v>0-day</v>
      </c>
      <c r="AO399" s="46" t="str">
        <f t="shared" si="85"/>
        <v>0-day</v>
      </c>
      <c r="AP399" s="46" t="str">
        <f t="shared" si="89"/>
        <v>0-day</v>
      </c>
      <c r="AQ399" s="46" t="str">
        <f t="shared" si="90"/>
        <v>0-day</v>
      </c>
      <c r="AR399" s="103"/>
      <c r="AS399" s="47" t="str">
        <f t="shared" si="91"/>
        <v/>
      </c>
      <c r="AT399" s="35">
        <f t="shared" si="92"/>
        <v>0</v>
      </c>
      <c r="AU399" s="48" t="e">
        <f t="shared" ca="1" si="93"/>
        <v>#NAME?</v>
      </c>
      <c r="AV399" s="48" t="e">
        <f t="shared" ca="1" si="94"/>
        <v>#NAME?</v>
      </c>
      <c r="AW399" s="49" t="e">
        <f t="shared" ca="1" si="95"/>
        <v>#NAME?</v>
      </c>
      <c r="AX399" s="48" t="e">
        <f t="shared" ca="1" si="96"/>
        <v>#NAME?</v>
      </c>
      <c r="AY399" s="49" t="str">
        <f t="shared" si="97"/>
        <v/>
      </c>
      <c r="AZ399" s="50" t="e">
        <f t="shared" ca="1" si="98"/>
        <v>#NAME?</v>
      </c>
      <c r="BA399" s="51" t="e">
        <f t="shared" ca="1" si="99"/>
        <v>#NAME?</v>
      </c>
      <c r="BB399" s="52" t="e">
        <f t="shared" ca="1" si="100"/>
        <v>#NAME?</v>
      </c>
      <c r="BC399" s="51" t="e">
        <f t="shared" ca="1" si="101"/>
        <v>#NAME?</v>
      </c>
      <c r="BD399" s="54" t="e">
        <f t="shared" ca="1" si="102"/>
        <v>#NAME?</v>
      </c>
      <c r="BE399" s="48" t="e">
        <f t="shared" ca="1" si="103"/>
        <v>#NAME?</v>
      </c>
      <c r="BF399" s="50" t="e">
        <f t="shared" ca="1" si="104"/>
        <v>#NAME?</v>
      </c>
      <c r="BG399" s="56" t="e">
        <f t="shared" ca="1" si="105"/>
        <v>#NAME?</v>
      </c>
      <c r="BH399" s="103"/>
      <c r="BI399" s="103"/>
      <c r="BJ399" s="103"/>
      <c r="BK399" s="103"/>
      <c r="BL399" s="103"/>
      <c r="BM399" s="103"/>
      <c r="BN399" s="24"/>
      <c r="BO399" s="24"/>
    </row>
    <row r="400" spans="1:67" ht="15.5">
      <c r="A400" s="25" t="str">
        <f t="shared" si="86"/>
        <v/>
      </c>
      <c r="B400" s="89"/>
      <c r="C400" s="25"/>
      <c r="D400" s="90"/>
      <c r="E400" s="90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36"/>
      <c r="S400" s="91"/>
      <c r="T400" s="36"/>
      <c r="U400" s="82"/>
      <c r="V400" s="25"/>
      <c r="W400" s="107"/>
      <c r="X400" s="109"/>
      <c r="Y400" s="109"/>
      <c r="Z400" s="36"/>
      <c r="AA400" s="111"/>
      <c r="AB400" s="35"/>
      <c r="AC400" s="25"/>
      <c r="AD400" s="25"/>
      <c r="AE400" s="44"/>
      <c r="AF400" s="99"/>
      <c r="AG400" s="25"/>
      <c r="AH400" s="25"/>
      <c r="AI400" s="25"/>
      <c r="AJ400" s="45" t="str">
        <f t="array" ref="AJ400">IFERROR(INDEX('[1]Master Price'!$E:$E,MATCH(D400,'[1]Master Price'!$B:$B,0)),"0")</f>
        <v>0</v>
      </c>
      <c r="AK400" s="45">
        <f t="shared" si="87"/>
        <v>0</v>
      </c>
      <c r="AL400" s="46" t="str">
        <f t="shared" si="82"/>
        <v>0-day</v>
      </c>
      <c r="AM400" s="46" t="str">
        <f t="shared" si="88"/>
        <v>0-day</v>
      </c>
      <c r="AN400" s="46" t="str">
        <f t="shared" si="84"/>
        <v>0-day</v>
      </c>
      <c r="AO400" s="46" t="str">
        <f t="shared" si="85"/>
        <v>0-day</v>
      </c>
      <c r="AP400" s="46" t="str">
        <f t="shared" si="89"/>
        <v>0-day</v>
      </c>
      <c r="AQ400" s="46" t="str">
        <f t="shared" si="90"/>
        <v>0-day</v>
      </c>
      <c r="AR400" s="103"/>
      <c r="AS400" s="47" t="str">
        <f t="shared" si="91"/>
        <v/>
      </c>
      <c r="AT400" s="35">
        <f t="shared" si="92"/>
        <v>0</v>
      </c>
      <c r="AU400" s="48" t="e">
        <f t="shared" ca="1" si="93"/>
        <v>#NAME?</v>
      </c>
      <c r="AV400" s="48" t="e">
        <f t="shared" ca="1" si="94"/>
        <v>#NAME?</v>
      </c>
      <c r="AW400" s="49" t="e">
        <f t="shared" ca="1" si="95"/>
        <v>#NAME?</v>
      </c>
      <c r="AX400" s="48" t="e">
        <f t="shared" ca="1" si="96"/>
        <v>#NAME?</v>
      </c>
      <c r="AY400" s="49" t="str">
        <f t="shared" si="97"/>
        <v/>
      </c>
      <c r="AZ400" s="50" t="e">
        <f t="shared" ca="1" si="98"/>
        <v>#NAME?</v>
      </c>
      <c r="BA400" s="51" t="e">
        <f t="shared" ca="1" si="99"/>
        <v>#NAME?</v>
      </c>
      <c r="BB400" s="52" t="e">
        <f t="shared" ca="1" si="100"/>
        <v>#NAME?</v>
      </c>
      <c r="BC400" s="51" t="e">
        <f t="shared" ca="1" si="101"/>
        <v>#NAME?</v>
      </c>
      <c r="BD400" s="54" t="e">
        <f t="shared" ca="1" si="102"/>
        <v>#NAME?</v>
      </c>
      <c r="BE400" s="48" t="e">
        <f t="shared" ca="1" si="103"/>
        <v>#NAME?</v>
      </c>
      <c r="BF400" s="50" t="e">
        <f t="shared" ca="1" si="104"/>
        <v>#NAME?</v>
      </c>
      <c r="BG400" s="56" t="e">
        <f t="shared" ca="1" si="105"/>
        <v>#NAME?</v>
      </c>
      <c r="BH400" s="103"/>
      <c r="BI400" s="103"/>
      <c r="BJ400" s="103"/>
      <c r="BK400" s="103"/>
      <c r="BL400" s="103"/>
      <c r="BM400" s="103"/>
      <c r="BN400" s="24"/>
      <c r="BO400" s="24"/>
    </row>
    <row r="401" spans="1:67" ht="15.5">
      <c r="A401" s="25" t="str">
        <f t="shared" si="86"/>
        <v/>
      </c>
      <c r="B401" s="89"/>
      <c r="C401" s="25"/>
      <c r="D401" s="90"/>
      <c r="E401" s="90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36"/>
      <c r="S401" s="91"/>
      <c r="T401" s="36"/>
      <c r="U401" s="82"/>
      <c r="V401" s="25"/>
      <c r="W401" s="107"/>
      <c r="X401" s="109"/>
      <c r="Y401" s="109"/>
      <c r="Z401" s="36"/>
      <c r="AA401" s="111"/>
      <c r="AB401" s="35"/>
      <c r="AC401" s="25"/>
      <c r="AD401" s="25"/>
      <c r="AE401" s="44"/>
      <c r="AF401" s="112"/>
      <c r="AG401" s="25"/>
      <c r="AH401" s="25"/>
      <c r="AI401" s="25"/>
      <c r="AJ401" s="45" t="str">
        <f t="array" ref="AJ401">IFERROR(INDEX('[1]Master Price'!$E:$E,MATCH(D401,'[1]Master Price'!$B:$B,0)),"0")</f>
        <v>0</v>
      </c>
      <c r="AK401" s="45">
        <f t="shared" si="87"/>
        <v>0</v>
      </c>
      <c r="AL401" s="46" t="str">
        <f t="shared" si="82"/>
        <v>0-day</v>
      </c>
      <c r="AM401" s="46" t="str">
        <f t="shared" si="88"/>
        <v>0-day</v>
      </c>
      <c r="AN401" s="46" t="str">
        <f t="shared" si="84"/>
        <v>0-day</v>
      </c>
      <c r="AO401" s="46" t="str">
        <f t="shared" si="85"/>
        <v>0-day</v>
      </c>
      <c r="AP401" s="46" t="str">
        <f t="shared" si="89"/>
        <v>0-day</v>
      </c>
      <c r="AQ401" s="46" t="str">
        <f t="shared" si="90"/>
        <v>0-day</v>
      </c>
      <c r="AR401" s="103"/>
      <c r="AS401" s="47" t="str">
        <f t="shared" si="91"/>
        <v/>
      </c>
      <c r="AT401" s="35">
        <f t="shared" si="92"/>
        <v>0</v>
      </c>
      <c r="AU401" s="48" t="e">
        <f t="shared" ca="1" si="93"/>
        <v>#NAME?</v>
      </c>
      <c r="AV401" s="48" t="e">
        <f t="shared" ca="1" si="94"/>
        <v>#NAME?</v>
      </c>
      <c r="AW401" s="49" t="e">
        <f t="shared" ca="1" si="95"/>
        <v>#NAME?</v>
      </c>
      <c r="AX401" s="48" t="e">
        <f t="shared" ca="1" si="96"/>
        <v>#NAME?</v>
      </c>
      <c r="AY401" s="49" t="str">
        <f t="shared" si="97"/>
        <v/>
      </c>
      <c r="AZ401" s="50" t="e">
        <f t="shared" ca="1" si="98"/>
        <v>#NAME?</v>
      </c>
      <c r="BA401" s="51" t="e">
        <f t="shared" ca="1" si="99"/>
        <v>#NAME?</v>
      </c>
      <c r="BB401" s="52" t="e">
        <f t="shared" ca="1" si="100"/>
        <v>#NAME?</v>
      </c>
      <c r="BC401" s="51" t="e">
        <f t="shared" ca="1" si="101"/>
        <v>#NAME?</v>
      </c>
      <c r="BD401" s="54" t="e">
        <f t="shared" ca="1" si="102"/>
        <v>#NAME?</v>
      </c>
      <c r="BE401" s="48" t="e">
        <f t="shared" ca="1" si="103"/>
        <v>#NAME?</v>
      </c>
      <c r="BF401" s="50" t="e">
        <f t="shared" ca="1" si="104"/>
        <v>#NAME?</v>
      </c>
      <c r="BG401" s="56" t="e">
        <f t="shared" ca="1" si="105"/>
        <v>#NAME?</v>
      </c>
      <c r="BH401" s="103"/>
      <c r="BI401" s="103"/>
      <c r="BJ401" s="103"/>
      <c r="BK401" s="103"/>
      <c r="BL401" s="103"/>
      <c r="BM401" s="103"/>
      <c r="BN401" s="24"/>
      <c r="BO401" s="24"/>
    </row>
    <row r="402" spans="1:67" ht="15.5">
      <c r="A402" s="25" t="str">
        <f t="shared" si="86"/>
        <v/>
      </c>
      <c r="B402" s="89"/>
      <c r="C402" s="25"/>
      <c r="D402" s="90"/>
      <c r="E402" s="90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36"/>
      <c r="S402" s="91"/>
      <c r="T402" s="36"/>
      <c r="U402" s="82"/>
      <c r="V402" s="25"/>
      <c r="W402" s="107"/>
      <c r="X402" s="109"/>
      <c r="Y402" s="109"/>
      <c r="Z402" s="36"/>
      <c r="AA402" s="111"/>
      <c r="AB402" s="35"/>
      <c r="AC402" s="25"/>
      <c r="AD402" s="25"/>
      <c r="AE402" s="44"/>
      <c r="AF402" s="112"/>
      <c r="AG402" s="25"/>
      <c r="AH402" s="25"/>
      <c r="AI402" s="25"/>
      <c r="AJ402" s="45" t="str">
        <f t="array" ref="AJ402">IFERROR(INDEX('[1]Master Price'!$E:$E,MATCH(D402,'[1]Master Price'!$B:$B,0)),"0")</f>
        <v>0</v>
      </c>
      <c r="AK402" s="45">
        <f t="shared" si="87"/>
        <v>0</v>
      </c>
      <c r="AL402" s="46" t="str">
        <f t="shared" si="82"/>
        <v>0-day</v>
      </c>
      <c r="AM402" s="46" t="str">
        <f t="shared" si="88"/>
        <v>0-day</v>
      </c>
      <c r="AN402" s="46" t="str">
        <f t="shared" si="84"/>
        <v>0-day</v>
      </c>
      <c r="AO402" s="46" t="str">
        <f t="shared" si="85"/>
        <v>0-day</v>
      </c>
      <c r="AP402" s="46" t="str">
        <f t="shared" si="89"/>
        <v>0-day</v>
      </c>
      <c r="AQ402" s="46" t="str">
        <f t="shared" si="90"/>
        <v>0-day</v>
      </c>
      <c r="AR402" s="103"/>
      <c r="AS402" s="47" t="str">
        <f t="shared" si="91"/>
        <v/>
      </c>
      <c r="AT402" s="35">
        <f t="shared" si="92"/>
        <v>0</v>
      </c>
      <c r="AU402" s="48" t="e">
        <f t="shared" ca="1" si="93"/>
        <v>#NAME?</v>
      </c>
      <c r="AV402" s="48" t="e">
        <f t="shared" ca="1" si="94"/>
        <v>#NAME?</v>
      </c>
      <c r="AW402" s="49" t="e">
        <f t="shared" ca="1" si="95"/>
        <v>#NAME?</v>
      </c>
      <c r="AX402" s="48" t="e">
        <f t="shared" ca="1" si="96"/>
        <v>#NAME?</v>
      </c>
      <c r="AY402" s="49" t="str">
        <f t="shared" si="97"/>
        <v/>
      </c>
      <c r="AZ402" s="50" t="e">
        <f t="shared" ca="1" si="98"/>
        <v>#NAME?</v>
      </c>
      <c r="BA402" s="51" t="e">
        <f t="shared" ca="1" si="99"/>
        <v>#NAME?</v>
      </c>
      <c r="BB402" s="52" t="e">
        <f t="shared" ca="1" si="100"/>
        <v>#NAME?</v>
      </c>
      <c r="BC402" s="51" t="e">
        <f t="shared" ca="1" si="101"/>
        <v>#NAME?</v>
      </c>
      <c r="BD402" s="54" t="e">
        <f t="shared" ca="1" si="102"/>
        <v>#NAME?</v>
      </c>
      <c r="BE402" s="48" t="e">
        <f t="shared" ca="1" si="103"/>
        <v>#NAME?</v>
      </c>
      <c r="BF402" s="50" t="e">
        <f t="shared" ca="1" si="104"/>
        <v>#NAME?</v>
      </c>
      <c r="BG402" s="56" t="e">
        <f t="shared" ca="1" si="105"/>
        <v>#NAME?</v>
      </c>
      <c r="BH402" s="103"/>
      <c r="BI402" s="103"/>
      <c r="BJ402" s="103"/>
      <c r="BK402" s="103"/>
      <c r="BL402" s="103"/>
      <c r="BM402" s="103"/>
      <c r="BN402" s="24"/>
      <c r="BO402" s="24"/>
    </row>
    <row r="403" spans="1:67" ht="15.5">
      <c r="A403" s="25" t="str">
        <f t="shared" si="86"/>
        <v/>
      </c>
      <c r="B403" s="89"/>
      <c r="C403" s="25"/>
      <c r="D403" s="90"/>
      <c r="E403" s="90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36"/>
      <c r="S403" s="91"/>
      <c r="T403" s="36"/>
      <c r="U403" s="82"/>
      <c r="V403" s="25"/>
      <c r="W403" s="107"/>
      <c r="X403" s="109"/>
      <c r="Y403" s="109"/>
      <c r="Z403" s="36"/>
      <c r="AA403" s="111"/>
      <c r="AB403" s="35"/>
      <c r="AC403" s="25"/>
      <c r="AD403" s="25"/>
      <c r="AE403" s="44"/>
      <c r="AF403" s="112"/>
      <c r="AG403" s="25"/>
      <c r="AH403" s="25"/>
      <c r="AI403" s="25"/>
      <c r="AJ403" s="45" t="str">
        <f t="array" ref="AJ403">IFERROR(INDEX('[1]Master Price'!$E:$E,MATCH(D403,'[1]Master Price'!$B:$B,0)),"0")</f>
        <v>0</v>
      </c>
      <c r="AK403" s="45">
        <f t="shared" si="87"/>
        <v>0</v>
      </c>
      <c r="AL403" s="46" t="str">
        <f t="shared" si="82"/>
        <v>0-day</v>
      </c>
      <c r="AM403" s="46" t="str">
        <f t="shared" si="88"/>
        <v>0-day</v>
      </c>
      <c r="AN403" s="46" t="str">
        <f t="shared" si="84"/>
        <v>0-day</v>
      </c>
      <c r="AO403" s="46" t="str">
        <f t="shared" si="85"/>
        <v>0-day</v>
      </c>
      <c r="AP403" s="46" t="str">
        <f t="shared" si="89"/>
        <v>0-day</v>
      </c>
      <c r="AQ403" s="46" t="str">
        <f t="shared" si="90"/>
        <v>0-day</v>
      </c>
      <c r="AR403" s="103"/>
      <c r="AS403" s="47" t="str">
        <f t="shared" si="91"/>
        <v/>
      </c>
      <c r="AT403" s="35">
        <f t="shared" si="92"/>
        <v>0</v>
      </c>
      <c r="AU403" s="48" t="e">
        <f t="shared" ca="1" si="93"/>
        <v>#NAME?</v>
      </c>
      <c r="AV403" s="48" t="e">
        <f t="shared" ca="1" si="94"/>
        <v>#NAME?</v>
      </c>
      <c r="AW403" s="49" t="e">
        <f t="shared" ca="1" si="95"/>
        <v>#NAME?</v>
      </c>
      <c r="AX403" s="48" t="e">
        <f t="shared" ca="1" si="96"/>
        <v>#NAME?</v>
      </c>
      <c r="AY403" s="49" t="str">
        <f t="shared" si="97"/>
        <v/>
      </c>
      <c r="AZ403" s="50" t="e">
        <f t="shared" ca="1" si="98"/>
        <v>#NAME?</v>
      </c>
      <c r="BA403" s="51" t="e">
        <f t="shared" ca="1" si="99"/>
        <v>#NAME?</v>
      </c>
      <c r="BB403" s="52" t="e">
        <f t="shared" ca="1" si="100"/>
        <v>#NAME?</v>
      </c>
      <c r="BC403" s="51" t="e">
        <f t="shared" ca="1" si="101"/>
        <v>#NAME?</v>
      </c>
      <c r="BD403" s="54" t="e">
        <f t="shared" ca="1" si="102"/>
        <v>#NAME?</v>
      </c>
      <c r="BE403" s="48" t="e">
        <f t="shared" ca="1" si="103"/>
        <v>#NAME?</v>
      </c>
      <c r="BF403" s="50" t="e">
        <f t="shared" ca="1" si="104"/>
        <v>#NAME?</v>
      </c>
      <c r="BG403" s="56" t="e">
        <f t="shared" ca="1" si="105"/>
        <v>#NAME?</v>
      </c>
      <c r="BH403" s="103"/>
      <c r="BI403" s="103"/>
      <c r="BJ403" s="103"/>
      <c r="BK403" s="103"/>
      <c r="BL403" s="103"/>
      <c r="BM403" s="103"/>
      <c r="BN403" s="24"/>
      <c r="BO403" s="24"/>
    </row>
    <row r="404" spans="1:67" ht="15.5">
      <c r="A404" s="25" t="str">
        <f t="shared" si="86"/>
        <v/>
      </c>
      <c r="B404" s="89"/>
      <c r="C404" s="25"/>
      <c r="D404" s="90"/>
      <c r="E404" s="90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36"/>
      <c r="S404" s="91"/>
      <c r="T404" s="36"/>
      <c r="U404" s="82"/>
      <c r="V404" s="25"/>
      <c r="W404" s="107"/>
      <c r="X404" s="109"/>
      <c r="Y404" s="109"/>
      <c r="Z404" s="36"/>
      <c r="AA404" s="111"/>
      <c r="AB404" s="35"/>
      <c r="AC404" s="25"/>
      <c r="AD404" s="25"/>
      <c r="AE404" s="44"/>
      <c r="AF404" s="112"/>
      <c r="AG404" s="25"/>
      <c r="AH404" s="25"/>
      <c r="AI404" s="25"/>
      <c r="AJ404" s="45" t="str">
        <f t="array" ref="AJ404">IFERROR(INDEX('[1]Master Price'!$E:$E,MATCH(D404,'[1]Master Price'!$B:$B,0)),"0")</f>
        <v>0</v>
      </c>
      <c r="AK404" s="45">
        <f t="shared" si="87"/>
        <v>0</v>
      </c>
      <c r="AL404" s="46" t="str">
        <f t="shared" si="82"/>
        <v>0-day</v>
      </c>
      <c r="AM404" s="46" t="str">
        <f t="shared" si="88"/>
        <v>0-day</v>
      </c>
      <c r="AN404" s="46" t="str">
        <f t="shared" si="84"/>
        <v>0-day</v>
      </c>
      <c r="AO404" s="46" t="str">
        <f t="shared" si="85"/>
        <v>0-day</v>
      </c>
      <c r="AP404" s="46" t="str">
        <f t="shared" si="89"/>
        <v>0-day</v>
      </c>
      <c r="AQ404" s="46" t="str">
        <f t="shared" si="90"/>
        <v>0-day</v>
      </c>
      <c r="AR404" s="103"/>
      <c r="AS404" s="47" t="str">
        <f t="shared" si="91"/>
        <v/>
      </c>
      <c r="AT404" s="35">
        <f t="shared" si="92"/>
        <v>0</v>
      </c>
      <c r="AU404" s="48" t="e">
        <f t="shared" ca="1" si="93"/>
        <v>#NAME?</v>
      </c>
      <c r="AV404" s="48" t="e">
        <f t="shared" ca="1" si="94"/>
        <v>#NAME?</v>
      </c>
      <c r="AW404" s="49" t="e">
        <f t="shared" ca="1" si="95"/>
        <v>#NAME?</v>
      </c>
      <c r="AX404" s="48" t="e">
        <f t="shared" ca="1" si="96"/>
        <v>#NAME?</v>
      </c>
      <c r="AY404" s="49" t="str">
        <f t="shared" si="97"/>
        <v/>
      </c>
      <c r="AZ404" s="50" t="e">
        <f t="shared" ca="1" si="98"/>
        <v>#NAME?</v>
      </c>
      <c r="BA404" s="51" t="e">
        <f t="shared" ca="1" si="99"/>
        <v>#NAME?</v>
      </c>
      <c r="BB404" s="52" t="e">
        <f t="shared" ca="1" si="100"/>
        <v>#NAME?</v>
      </c>
      <c r="BC404" s="51" t="e">
        <f t="shared" ca="1" si="101"/>
        <v>#NAME?</v>
      </c>
      <c r="BD404" s="54" t="e">
        <f t="shared" ca="1" si="102"/>
        <v>#NAME?</v>
      </c>
      <c r="BE404" s="48" t="e">
        <f t="shared" ca="1" si="103"/>
        <v>#NAME?</v>
      </c>
      <c r="BF404" s="50" t="e">
        <f t="shared" ca="1" si="104"/>
        <v>#NAME?</v>
      </c>
      <c r="BG404" s="56" t="e">
        <f t="shared" ca="1" si="105"/>
        <v>#NAME?</v>
      </c>
      <c r="BH404" s="103"/>
      <c r="BI404" s="103"/>
      <c r="BJ404" s="103"/>
      <c r="BK404" s="103"/>
      <c r="BL404" s="103"/>
      <c r="BM404" s="103"/>
      <c r="BN404" s="24"/>
      <c r="BO404" s="24"/>
    </row>
    <row r="405" spans="1:67" ht="15.5">
      <c r="A405" s="25" t="str">
        <f t="shared" si="86"/>
        <v/>
      </c>
      <c r="B405" s="89"/>
      <c r="C405" s="25"/>
      <c r="D405" s="90"/>
      <c r="E405" s="90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36"/>
      <c r="S405" s="91"/>
      <c r="T405" s="36"/>
      <c r="U405" s="82"/>
      <c r="V405" s="25"/>
      <c r="W405" s="107"/>
      <c r="X405" s="109"/>
      <c r="Y405" s="109"/>
      <c r="Z405" s="36"/>
      <c r="AA405" s="111"/>
      <c r="AB405" s="35"/>
      <c r="AC405" s="25"/>
      <c r="AD405" s="25"/>
      <c r="AE405" s="44"/>
      <c r="AF405" s="94"/>
      <c r="AG405" s="25"/>
      <c r="AH405" s="25"/>
      <c r="AI405" s="25"/>
      <c r="AJ405" s="45" t="str">
        <f t="array" ref="AJ405">IFERROR(INDEX('[1]Master Price'!$E:$E,MATCH(D405,'[1]Master Price'!$B:$B,0)),"0")</f>
        <v>0</v>
      </c>
      <c r="AK405" s="45">
        <f t="shared" si="87"/>
        <v>0</v>
      </c>
      <c r="AL405" s="46" t="str">
        <f t="shared" si="82"/>
        <v>0-day</v>
      </c>
      <c r="AM405" s="46" t="str">
        <f t="shared" si="88"/>
        <v>0-day</v>
      </c>
      <c r="AN405" s="46" t="str">
        <f t="shared" si="84"/>
        <v>0-day</v>
      </c>
      <c r="AO405" s="46" t="str">
        <f t="shared" si="85"/>
        <v>0-day</v>
      </c>
      <c r="AP405" s="46" t="str">
        <f t="shared" si="89"/>
        <v>0-day</v>
      </c>
      <c r="AQ405" s="46" t="str">
        <f t="shared" si="90"/>
        <v>0-day</v>
      </c>
      <c r="AR405" s="103"/>
      <c r="AS405" s="47" t="str">
        <f t="shared" si="91"/>
        <v/>
      </c>
      <c r="AT405" s="35">
        <f t="shared" si="92"/>
        <v>0</v>
      </c>
      <c r="AU405" s="48" t="e">
        <f t="shared" ca="1" si="93"/>
        <v>#NAME?</v>
      </c>
      <c r="AV405" s="48" t="e">
        <f t="shared" ca="1" si="94"/>
        <v>#NAME?</v>
      </c>
      <c r="AW405" s="49" t="e">
        <f t="shared" ca="1" si="95"/>
        <v>#NAME?</v>
      </c>
      <c r="AX405" s="48" t="e">
        <f t="shared" ca="1" si="96"/>
        <v>#NAME?</v>
      </c>
      <c r="AY405" s="49" t="str">
        <f t="shared" si="97"/>
        <v/>
      </c>
      <c r="AZ405" s="50" t="e">
        <f t="shared" ca="1" si="98"/>
        <v>#NAME?</v>
      </c>
      <c r="BA405" s="51" t="e">
        <f t="shared" ca="1" si="99"/>
        <v>#NAME?</v>
      </c>
      <c r="BB405" s="52" t="e">
        <f t="shared" ca="1" si="100"/>
        <v>#NAME?</v>
      </c>
      <c r="BC405" s="51" t="e">
        <f t="shared" ca="1" si="101"/>
        <v>#NAME?</v>
      </c>
      <c r="BD405" s="54" t="e">
        <f t="shared" ca="1" si="102"/>
        <v>#NAME?</v>
      </c>
      <c r="BE405" s="48" t="e">
        <f t="shared" ca="1" si="103"/>
        <v>#NAME?</v>
      </c>
      <c r="BF405" s="50" t="e">
        <f t="shared" ca="1" si="104"/>
        <v>#NAME?</v>
      </c>
      <c r="BG405" s="56" t="e">
        <f t="shared" ca="1" si="105"/>
        <v>#NAME?</v>
      </c>
      <c r="BH405" s="103"/>
      <c r="BI405" s="103"/>
      <c r="BJ405" s="103"/>
      <c r="BK405" s="103"/>
      <c r="BL405" s="103"/>
      <c r="BM405" s="103"/>
      <c r="BN405" s="24"/>
      <c r="BO405" s="24"/>
    </row>
    <row r="406" spans="1:67" ht="15.5">
      <c r="A406" s="25" t="str">
        <f t="shared" si="86"/>
        <v/>
      </c>
      <c r="B406" s="89"/>
      <c r="C406" s="25"/>
      <c r="D406" s="90"/>
      <c r="E406" s="90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36"/>
      <c r="S406" s="91"/>
      <c r="T406" s="36"/>
      <c r="U406" s="82"/>
      <c r="V406" s="25"/>
      <c r="W406" s="107"/>
      <c r="X406" s="109"/>
      <c r="Y406" s="109"/>
      <c r="Z406" s="36"/>
      <c r="AA406" s="111"/>
      <c r="AB406" s="35"/>
      <c r="AC406" s="25"/>
      <c r="AD406" s="25"/>
      <c r="AE406" s="44"/>
      <c r="AF406" s="94"/>
      <c r="AG406" s="25"/>
      <c r="AH406" s="25"/>
      <c r="AI406" s="25"/>
      <c r="AJ406" s="45" t="str">
        <f t="array" ref="AJ406">IFERROR(INDEX('[1]Master Price'!$E:$E,MATCH(D406,'[1]Master Price'!$B:$B,0)),"0")</f>
        <v>0</v>
      </c>
      <c r="AK406" s="45">
        <f t="shared" si="87"/>
        <v>0</v>
      </c>
      <c r="AL406" s="46" t="str">
        <f t="shared" si="82"/>
        <v>0-day</v>
      </c>
      <c r="AM406" s="46" t="str">
        <f t="shared" si="88"/>
        <v>0-day</v>
      </c>
      <c r="AN406" s="46" t="str">
        <f t="shared" si="84"/>
        <v>0-day</v>
      </c>
      <c r="AO406" s="46" t="str">
        <f t="shared" si="85"/>
        <v>0-day</v>
      </c>
      <c r="AP406" s="46" t="str">
        <f t="shared" si="89"/>
        <v>0-day</v>
      </c>
      <c r="AQ406" s="46" t="str">
        <f t="shared" si="90"/>
        <v>0-day</v>
      </c>
      <c r="AR406" s="103"/>
      <c r="AS406" s="47" t="str">
        <f t="shared" si="91"/>
        <v/>
      </c>
      <c r="AT406" s="35">
        <f t="shared" si="92"/>
        <v>0</v>
      </c>
      <c r="AU406" s="48" t="e">
        <f t="shared" ca="1" si="93"/>
        <v>#NAME?</v>
      </c>
      <c r="AV406" s="48" t="e">
        <f t="shared" ca="1" si="94"/>
        <v>#NAME?</v>
      </c>
      <c r="AW406" s="49" t="e">
        <f t="shared" ca="1" si="95"/>
        <v>#NAME?</v>
      </c>
      <c r="AX406" s="48" t="e">
        <f t="shared" ca="1" si="96"/>
        <v>#NAME?</v>
      </c>
      <c r="AY406" s="49" t="str">
        <f t="shared" si="97"/>
        <v/>
      </c>
      <c r="AZ406" s="50" t="e">
        <f t="shared" ca="1" si="98"/>
        <v>#NAME?</v>
      </c>
      <c r="BA406" s="51" t="e">
        <f t="shared" ca="1" si="99"/>
        <v>#NAME?</v>
      </c>
      <c r="BB406" s="52" t="e">
        <f t="shared" ca="1" si="100"/>
        <v>#NAME?</v>
      </c>
      <c r="BC406" s="51" t="e">
        <f t="shared" ca="1" si="101"/>
        <v>#NAME?</v>
      </c>
      <c r="BD406" s="54" t="e">
        <f t="shared" ca="1" si="102"/>
        <v>#NAME?</v>
      </c>
      <c r="BE406" s="48" t="e">
        <f t="shared" ca="1" si="103"/>
        <v>#NAME?</v>
      </c>
      <c r="BF406" s="50" t="e">
        <f t="shared" ca="1" si="104"/>
        <v>#NAME?</v>
      </c>
      <c r="BG406" s="56" t="e">
        <f t="shared" ca="1" si="105"/>
        <v>#NAME?</v>
      </c>
      <c r="BH406" s="103"/>
      <c r="BI406" s="103"/>
      <c r="BJ406" s="103"/>
      <c r="BK406" s="103"/>
      <c r="BL406" s="103"/>
      <c r="BM406" s="103"/>
      <c r="BN406" s="24"/>
      <c r="BO406" s="24"/>
    </row>
    <row r="407" spans="1:67" ht="15.5">
      <c r="A407" s="25" t="str">
        <f t="shared" si="86"/>
        <v/>
      </c>
      <c r="B407" s="89"/>
      <c r="C407" s="25"/>
      <c r="D407" s="90"/>
      <c r="E407" s="90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36"/>
      <c r="S407" s="91"/>
      <c r="T407" s="36"/>
      <c r="U407" s="82"/>
      <c r="V407" s="25"/>
      <c r="W407" s="107"/>
      <c r="X407" s="109"/>
      <c r="Y407" s="109"/>
      <c r="Z407" s="36"/>
      <c r="AA407" s="111"/>
      <c r="AB407" s="35"/>
      <c r="AC407" s="25"/>
      <c r="AD407" s="25"/>
      <c r="AE407" s="44"/>
      <c r="AF407" s="94"/>
      <c r="AG407" s="25"/>
      <c r="AH407" s="25"/>
      <c r="AI407" s="25"/>
      <c r="AJ407" s="45" t="str">
        <f t="array" ref="AJ407">IFERROR(INDEX('[1]Master Price'!$E:$E,MATCH(D407,'[1]Master Price'!$B:$B,0)),"0")</f>
        <v>0</v>
      </c>
      <c r="AK407" s="45">
        <f t="shared" si="87"/>
        <v>0</v>
      </c>
      <c r="AL407" s="46" t="str">
        <f t="shared" si="82"/>
        <v>0-day</v>
      </c>
      <c r="AM407" s="46" t="str">
        <f t="shared" si="88"/>
        <v>0-day</v>
      </c>
      <c r="AN407" s="46" t="str">
        <f t="shared" si="84"/>
        <v>0-day</v>
      </c>
      <c r="AO407" s="46" t="str">
        <f t="shared" si="85"/>
        <v>0-day</v>
      </c>
      <c r="AP407" s="46" t="str">
        <f t="shared" si="89"/>
        <v>0-day</v>
      </c>
      <c r="AQ407" s="46" t="str">
        <f t="shared" si="90"/>
        <v>0-day</v>
      </c>
      <c r="AR407" s="103"/>
      <c r="AS407" s="47" t="str">
        <f t="shared" si="91"/>
        <v/>
      </c>
      <c r="AT407" s="35">
        <f t="shared" si="92"/>
        <v>0</v>
      </c>
      <c r="AU407" s="48" t="e">
        <f t="shared" ca="1" si="93"/>
        <v>#NAME?</v>
      </c>
      <c r="AV407" s="48" t="e">
        <f t="shared" ca="1" si="94"/>
        <v>#NAME?</v>
      </c>
      <c r="AW407" s="49" t="e">
        <f t="shared" ca="1" si="95"/>
        <v>#NAME?</v>
      </c>
      <c r="AX407" s="48" t="e">
        <f t="shared" ca="1" si="96"/>
        <v>#NAME?</v>
      </c>
      <c r="AY407" s="49" t="str">
        <f t="shared" si="97"/>
        <v/>
      </c>
      <c r="AZ407" s="50" t="e">
        <f t="shared" ca="1" si="98"/>
        <v>#NAME?</v>
      </c>
      <c r="BA407" s="51" t="e">
        <f t="shared" ca="1" si="99"/>
        <v>#NAME?</v>
      </c>
      <c r="BB407" s="52" t="e">
        <f t="shared" ca="1" si="100"/>
        <v>#NAME?</v>
      </c>
      <c r="BC407" s="51" t="e">
        <f t="shared" ca="1" si="101"/>
        <v>#NAME?</v>
      </c>
      <c r="BD407" s="54" t="e">
        <f t="shared" ca="1" si="102"/>
        <v>#NAME?</v>
      </c>
      <c r="BE407" s="48" t="e">
        <f t="shared" ca="1" si="103"/>
        <v>#NAME?</v>
      </c>
      <c r="BF407" s="50" t="e">
        <f t="shared" ca="1" si="104"/>
        <v>#NAME?</v>
      </c>
      <c r="BG407" s="56" t="e">
        <f t="shared" ca="1" si="105"/>
        <v>#NAME?</v>
      </c>
      <c r="BH407" s="103"/>
      <c r="BI407" s="103"/>
      <c r="BJ407" s="103"/>
      <c r="BK407" s="103"/>
      <c r="BL407" s="103"/>
      <c r="BM407" s="103"/>
      <c r="BN407" s="24"/>
      <c r="BO407" s="24"/>
    </row>
    <row r="408" spans="1:67" ht="15.5">
      <c r="A408" s="25" t="str">
        <f t="shared" si="86"/>
        <v/>
      </c>
      <c r="B408" s="89"/>
      <c r="C408" s="25"/>
      <c r="D408" s="90"/>
      <c r="E408" s="90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36"/>
      <c r="S408" s="91"/>
      <c r="T408" s="36"/>
      <c r="U408" s="82"/>
      <c r="V408" s="25"/>
      <c r="W408" s="107"/>
      <c r="X408" s="109"/>
      <c r="Y408" s="109"/>
      <c r="Z408" s="36"/>
      <c r="AA408" s="111"/>
      <c r="AB408" s="35"/>
      <c r="AC408" s="25"/>
      <c r="AD408" s="25"/>
      <c r="AE408" s="44"/>
      <c r="AF408" s="94"/>
      <c r="AG408" s="25"/>
      <c r="AH408" s="25"/>
      <c r="AI408" s="25"/>
      <c r="AJ408" s="45" t="str">
        <f t="array" ref="AJ408">IFERROR(INDEX('[1]Master Price'!$E:$E,MATCH(D408,'[1]Master Price'!$B:$B,0)),"0")</f>
        <v>0</v>
      </c>
      <c r="AK408" s="45">
        <f t="shared" si="87"/>
        <v>0</v>
      </c>
      <c r="AL408" s="46" t="str">
        <f t="shared" si="82"/>
        <v>0-day</v>
      </c>
      <c r="AM408" s="46" t="str">
        <f t="shared" si="88"/>
        <v>0-day</v>
      </c>
      <c r="AN408" s="46" t="str">
        <f t="shared" si="84"/>
        <v>0-day</v>
      </c>
      <c r="AO408" s="46" t="str">
        <f t="shared" si="85"/>
        <v>0-day</v>
      </c>
      <c r="AP408" s="46" t="str">
        <f t="shared" si="89"/>
        <v>0-day</v>
      </c>
      <c r="AQ408" s="46" t="str">
        <f t="shared" si="90"/>
        <v>0-day</v>
      </c>
      <c r="AR408" s="103"/>
      <c r="AS408" s="47" t="str">
        <f t="shared" si="91"/>
        <v/>
      </c>
      <c r="AT408" s="35">
        <f t="shared" si="92"/>
        <v>0</v>
      </c>
      <c r="AU408" s="48" t="e">
        <f t="shared" ca="1" si="93"/>
        <v>#NAME?</v>
      </c>
      <c r="AV408" s="48" t="e">
        <f t="shared" ca="1" si="94"/>
        <v>#NAME?</v>
      </c>
      <c r="AW408" s="49" t="e">
        <f t="shared" ca="1" si="95"/>
        <v>#NAME?</v>
      </c>
      <c r="AX408" s="48" t="e">
        <f t="shared" ca="1" si="96"/>
        <v>#NAME?</v>
      </c>
      <c r="AY408" s="49" t="str">
        <f t="shared" si="97"/>
        <v/>
      </c>
      <c r="AZ408" s="50" t="e">
        <f t="shared" ca="1" si="98"/>
        <v>#NAME?</v>
      </c>
      <c r="BA408" s="51" t="e">
        <f t="shared" ca="1" si="99"/>
        <v>#NAME?</v>
      </c>
      <c r="BB408" s="52" t="e">
        <f t="shared" ca="1" si="100"/>
        <v>#NAME?</v>
      </c>
      <c r="BC408" s="51" t="e">
        <f t="shared" ca="1" si="101"/>
        <v>#NAME?</v>
      </c>
      <c r="BD408" s="54" t="e">
        <f t="shared" ca="1" si="102"/>
        <v>#NAME?</v>
      </c>
      <c r="BE408" s="48" t="e">
        <f t="shared" ca="1" si="103"/>
        <v>#NAME?</v>
      </c>
      <c r="BF408" s="50" t="e">
        <f t="shared" ca="1" si="104"/>
        <v>#NAME?</v>
      </c>
      <c r="BG408" s="56" t="e">
        <f t="shared" ca="1" si="105"/>
        <v>#NAME?</v>
      </c>
      <c r="BH408" s="103"/>
      <c r="BI408" s="103"/>
      <c r="BJ408" s="103"/>
      <c r="BK408" s="103"/>
      <c r="BL408" s="103"/>
      <c r="BM408" s="103"/>
      <c r="BN408" s="24"/>
      <c r="BO408" s="24"/>
    </row>
    <row r="409" spans="1:67" ht="15.5">
      <c r="A409" s="25" t="str">
        <f t="shared" si="86"/>
        <v/>
      </c>
      <c r="B409" s="89"/>
      <c r="C409" s="25"/>
      <c r="D409" s="90"/>
      <c r="E409" s="90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36"/>
      <c r="S409" s="91"/>
      <c r="T409" s="36"/>
      <c r="U409" s="82"/>
      <c r="V409" s="25"/>
      <c r="W409" s="107"/>
      <c r="X409" s="109"/>
      <c r="Y409" s="109"/>
      <c r="Z409" s="36"/>
      <c r="AA409" s="38"/>
      <c r="AB409" s="35"/>
      <c r="AC409" s="25"/>
      <c r="AD409" s="25"/>
      <c r="AE409" s="44"/>
      <c r="AF409" s="94"/>
      <c r="AG409" s="25"/>
      <c r="AH409" s="25"/>
      <c r="AI409" s="25"/>
      <c r="AJ409" s="45" t="str">
        <f t="array" ref="AJ409">IFERROR(INDEX('[1]Master Price'!$E:$E,MATCH(D409,'[1]Master Price'!$B:$B,0)),"0")</f>
        <v>0</v>
      </c>
      <c r="AK409" s="45">
        <f t="shared" si="87"/>
        <v>0</v>
      </c>
      <c r="AL409" s="46" t="str">
        <f t="shared" si="82"/>
        <v>0-day</v>
      </c>
      <c r="AM409" s="46" t="str">
        <f t="shared" si="88"/>
        <v>0-day</v>
      </c>
      <c r="AN409" s="46" t="str">
        <f t="shared" si="84"/>
        <v>0-day</v>
      </c>
      <c r="AO409" s="46" t="str">
        <f t="shared" si="85"/>
        <v>0-day</v>
      </c>
      <c r="AP409" s="46" t="str">
        <f t="shared" si="89"/>
        <v>0-day</v>
      </c>
      <c r="AQ409" s="46" t="str">
        <f t="shared" si="90"/>
        <v>0-day</v>
      </c>
      <c r="AR409" s="103"/>
      <c r="AS409" s="47" t="str">
        <f t="shared" si="91"/>
        <v/>
      </c>
      <c r="AT409" s="35">
        <f t="shared" si="92"/>
        <v>0</v>
      </c>
      <c r="AU409" s="48" t="e">
        <f t="shared" ca="1" si="93"/>
        <v>#NAME?</v>
      </c>
      <c r="AV409" s="48" t="e">
        <f t="shared" ca="1" si="94"/>
        <v>#NAME?</v>
      </c>
      <c r="AW409" s="49" t="e">
        <f t="shared" ca="1" si="95"/>
        <v>#NAME?</v>
      </c>
      <c r="AX409" s="48" t="e">
        <f t="shared" ca="1" si="96"/>
        <v>#NAME?</v>
      </c>
      <c r="AY409" s="49" t="str">
        <f t="shared" si="97"/>
        <v/>
      </c>
      <c r="AZ409" s="50" t="e">
        <f t="shared" ca="1" si="98"/>
        <v>#NAME?</v>
      </c>
      <c r="BA409" s="51" t="e">
        <f t="shared" ca="1" si="99"/>
        <v>#NAME?</v>
      </c>
      <c r="BB409" s="52" t="e">
        <f t="shared" ca="1" si="100"/>
        <v>#NAME?</v>
      </c>
      <c r="BC409" s="51" t="e">
        <f t="shared" ca="1" si="101"/>
        <v>#NAME?</v>
      </c>
      <c r="BD409" s="54" t="e">
        <f t="shared" ca="1" si="102"/>
        <v>#NAME?</v>
      </c>
      <c r="BE409" s="48" t="e">
        <f t="shared" ca="1" si="103"/>
        <v>#NAME?</v>
      </c>
      <c r="BF409" s="50" t="e">
        <f t="shared" ca="1" si="104"/>
        <v>#NAME?</v>
      </c>
      <c r="BG409" s="56" t="e">
        <f t="shared" ca="1" si="105"/>
        <v>#NAME?</v>
      </c>
      <c r="BH409" s="103"/>
      <c r="BI409" s="103"/>
      <c r="BJ409" s="103"/>
      <c r="BK409" s="103"/>
      <c r="BL409" s="103"/>
      <c r="BM409" s="103"/>
      <c r="BN409" s="24"/>
      <c r="BO409" s="24"/>
    </row>
    <row r="410" spans="1:67" ht="15.5">
      <c r="A410" s="25" t="str">
        <f t="shared" si="86"/>
        <v/>
      </c>
      <c r="B410" s="89"/>
      <c r="C410" s="25"/>
      <c r="D410" s="90"/>
      <c r="E410" s="90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36"/>
      <c r="S410" s="91"/>
      <c r="T410" s="36"/>
      <c r="U410" s="82"/>
      <c r="V410" s="25"/>
      <c r="W410" s="107"/>
      <c r="X410" s="109"/>
      <c r="Y410" s="109"/>
      <c r="Z410" s="36"/>
      <c r="AA410" s="38"/>
      <c r="AB410" s="35"/>
      <c r="AC410" s="25"/>
      <c r="AD410" s="25"/>
      <c r="AE410" s="44"/>
      <c r="AF410" s="94"/>
      <c r="AG410" s="25"/>
      <c r="AH410" s="25"/>
      <c r="AI410" s="25"/>
      <c r="AJ410" s="45" t="str">
        <f t="array" ref="AJ410">IFERROR(INDEX('[1]Master Price'!$E:$E,MATCH(D410,'[1]Master Price'!$B:$B,0)),"0")</f>
        <v>0</v>
      </c>
      <c r="AK410" s="45">
        <f t="shared" si="87"/>
        <v>0</v>
      </c>
      <c r="AL410" s="46" t="str">
        <f t="shared" si="82"/>
        <v>0-day</v>
      </c>
      <c r="AM410" s="46" t="str">
        <f t="shared" si="88"/>
        <v>0-day</v>
      </c>
      <c r="AN410" s="46" t="str">
        <f t="shared" si="84"/>
        <v>0-day</v>
      </c>
      <c r="AO410" s="46" t="str">
        <f t="shared" si="85"/>
        <v>0-day</v>
      </c>
      <c r="AP410" s="46" t="str">
        <f t="shared" si="89"/>
        <v>0-day</v>
      </c>
      <c r="AQ410" s="46" t="str">
        <f t="shared" si="90"/>
        <v>0-day</v>
      </c>
      <c r="AR410" s="103"/>
      <c r="AS410" s="47" t="str">
        <f t="shared" si="91"/>
        <v/>
      </c>
      <c r="AT410" s="35">
        <f t="shared" si="92"/>
        <v>0</v>
      </c>
      <c r="AU410" s="48" t="e">
        <f t="shared" ca="1" si="93"/>
        <v>#NAME?</v>
      </c>
      <c r="AV410" s="48" t="e">
        <f t="shared" ca="1" si="94"/>
        <v>#NAME?</v>
      </c>
      <c r="AW410" s="49" t="e">
        <f t="shared" ca="1" si="95"/>
        <v>#NAME?</v>
      </c>
      <c r="AX410" s="48" t="e">
        <f t="shared" ca="1" si="96"/>
        <v>#NAME?</v>
      </c>
      <c r="AY410" s="49" t="str">
        <f t="shared" si="97"/>
        <v/>
      </c>
      <c r="AZ410" s="50" t="e">
        <f t="shared" ca="1" si="98"/>
        <v>#NAME?</v>
      </c>
      <c r="BA410" s="51" t="e">
        <f t="shared" ca="1" si="99"/>
        <v>#NAME?</v>
      </c>
      <c r="BB410" s="52" t="e">
        <f t="shared" ca="1" si="100"/>
        <v>#NAME?</v>
      </c>
      <c r="BC410" s="51" t="e">
        <f t="shared" ca="1" si="101"/>
        <v>#NAME?</v>
      </c>
      <c r="BD410" s="54" t="e">
        <f t="shared" ca="1" si="102"/>
        <v>#NAME?</v>
      </c>
      <c r="BE410" s="48" t="e">
        <f t="shared" ca="1" si="103"/>
        <v>#NAME?</v>
      </c>
      <c r="BF410" s="50" t="e">
        <f t="shared" ca="1" si="104"/>
        <v>#NAME?</v>
      </c>
      <c r="BG410" s="56" t="e">
        <f t="shared" ca="1" si="105"/>
        <v>#NAME?</v>
      </c>
      <c r="BH410" s="103"/>
      <c r="BI410" s="103"/>
      <c r="BJ410" s="103"/>
      <c r="BK410" s="103"/>
      <c r="BL410" s="103"/>
      <c r="BM410" s="103"/>
      <c r="BN410" s="24"/>
      <c r="BO410" s="24"/>
    </row>
    <row r="411" spans="1:67" ht="15.5">
      <c r="A411" s="25" t="str">
        <f t="shared" si="86"/>
        <v/>
      </c>
      <c r="B411" s="89"/>
      <c r="C411" s="25"/>
      <c r="D411" s="90"/>
      <c r="E411" s="90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36"/>
      <c r="S411" s="91"/>
      <c r="T411" s="36"/>
      <c r="U411" s="82"/>
      <c r="V411" s="25"/>
      <c r="W411" s="107"/>
      <c r="X411" s="109"/>
      <c r="Y411" s="109"/>
      <c r="Z411" s="36"/>
      <c r="AA411" s="38"/>
      <c r="AB411" s="35"/>
      <c r="AC411" s="25"/>
      <c r="AD411" s="25"/>
      <c r="AE411" s="44"/>
      <c r="AF411" s="94"/>
      <c r="AG411" s="25"/>
      <c r="AH411" s="25"/>
      <c r="AI411" s="25"/>
      <c r="AJ411" s="45" t="str">
        <f t="array" ref="AJ411">IFERROR(INDEX('[1]Master Price'!$E:$E,MATCH(D411,'[1]Master Price'!$B:$B,0)),"0")</f>
        <v>0</v>
      </c>
      <c r="AK411" s="45">
        <f t="shared" si="87"/>
        <v>0</v>
      </c>
      <c r="AL411" s="46" t="str">
        <f t="shared" si="82"/>
        <v>0-day</v>
      </c>
      <c r="AM411" s="46" t="str">
        <f t="shared" si="88"/>
        <v>0-day</v>
      </c>
      <c r="AN411" s="46" t="str">
        <f t="shared" si="84"/>
        <v>0-day</v>
      </c>
      <c r="AO411" s="46" t="str">
        <f t="shared" si="85"/>
        <v>0-day</v>
      </c>
      <c r="AP411" s="46" t="str">
        <f t="shared" si="89"/>
        <v>0-day</v>
      </c>
      <c r="AQ411" s="46" t="str">
        <f t="shared" si="90"/>
        <v>0-day</v>
      </c>
      <c r="AR411" s="103"/>
      <c r="AS411" s="47" t="str">
        <f t="shared" si="91"/>
        <v/>
      </c>
      <c r="AT411" s="35">
        <f t="shared" si="92"/>
        <v>0</v>
      </c>
      <c r="AU411" s="48" t="e">
        <f t="shared" ca="1" si="93"/>
        <v>#NAME?</v>
      </c>
      <c r="AV411" s="48" t="e">
        <f t="shared" ca="1" si="94"/>
        <v>#NAME?</v>
      </c>
      <c r="AW411" s="49" t="e">
        <f t="shared" ca="1" si="95"/>
        <v>#NAME?</v>
      </c>
      <c r="AX411" s="48" t="e">
        <f t="shared" ca="1" si="96"/>
        <v>#NAME?</v>
      </c>
      <c r="AY411" s="49" t="str">
        <f t="shared" si="97"/>
        <v/>
      </c>
      <c r="AZ411" s="50" t="e">
        <f t="shared" ca="1" si="98"/>
        <v>#NAME?</v>
      </c>
      <c r="BA411" s="51" t="e">
        <f t="shared" ca="1" si="99"/>
        <v>#NAME?</v>
      </c>
      <c r="BB411" s="52" t="e">
        <f t="shared" ca="1" si="100"/>
        <v>#NAME?</v>
      </c>
      <c r="BC411" s="51" t="e">
        <f t="shared" ca="1" si="101"/>
        <v>#NAME?</v>
      </c>
      <c r="BD411" s="54" t="e">
        <f t="shared" ca="1" si="102"/>
        <v>#NAME?</v>
      </c>
      <c r="BE411" s="48" t="e">
        <f t="shared" ca="1" si="103"/>
        <v>#NAME?</v>
      </c>
      <c r="BF411" s="50" t="e">
        <f t="shared" ca="1" si="104"/>
        <v>#NAME?</v>
      </c>
      <c r="BG411" s="56" t="e">
        <f t="shared" ca="1" si="105"/>
        <v>#NAME?</v>
      </c>
      <c r="BH411" s="103"/>
      <c r="BI411" s="103"/>
      <c r="BJ411" s="103"/>
      <c r="BK411" s="103"/>
      <c r="BL411" s="103"/>
      <c r="BM411" s="103"/>
      <c r="BN411" s="24"/>
      <c r="BO411" s="24"/>
    </row>
    <row r="412" spans="1:67" ht="15.5">
      <c r="A412" s="25" t="str">
        <f t="shared" si="86"/>
        <v/>
      </c>
      <c r="B412" s="89"/>
      <c r="C412" s="25"/>
      <c r="D412" s="90"/>
      <c r="E412" s="90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36"/>
      <c r="S412" s="91"/>
      <c r="T412" s="36"/>
      <c r="U412" s="82"/>
      <c r="V412" s="25"/>
      <c r="W412" s="36"/>
      <c r="X412" s="109"/>
      <c r="Y412" s="109"/>
      <c r="Z412" s="36"/>
      <c r="AA412" s="38"/>
      <c r="AB412" s="35"/>
      <c r="AC412" s="25"/>
      <c r="AD412" s="25"/>
      <c r="AE412" s="44"/>
      <c r="AF412" s="94"/>
      <c r="AG412" s="25"/>
      <c r="AH412" s="25"/>
      <c r="AI412" s="25"/>
      <c r="AJ412" s="45" t="str">
        <f t="array" ref="AJ412">IFERROR(INDEX('[1]Master Price'!$E:$E,MATCH(D412,'[1]Master Price'!$B:$B,0)),"0")</f>
        <v>0</v>
      </c>
      <c r="AK412" s="45">
        <f t="shared" si="87"/>
        <v>0</v>
      </c>
      <c r="AL412" s="46" t="str">
        <f t="shared" si="82"/>
        <v>0-day</v>
      </c>
      <c r="AM412" s="46" t="str">
        <f t="shared" si="88"/>
        <v>0-day</v>
      </c>
      <c r="AN412" s="46" t="str">
        <f t="shared" si="84"/>
        <v>0-day</v>
      </c>
      <c r="AO412" s="46" t="str">
        <f t="shared" si="85"/>
        <v>0-day</v>
      </c>
      <c r="AP412" s="46" t="str">
        <f t="shared" si="89"/>
        <v>0-day</v>
      </c>
      <c r="AQ412" s="46" t="str">
        <f t="shared" si="90"/>
        <v>0-day</v>
      </c>
      <c r="AR412" s="103"/>
      <c r="AS412" s="47" t="str">
        <f t="shared" si="91"/>
        <v/>
      </c>
      <c r="AT412" s="35">
        <f t="shared" si="92"/>
        <v>0</v>
      </c>
      <c r="AU412" s="48" t="e">
        <f t="shared" ca="1" si="93"/>
        <v>#NAME?</v>
      </c>
      <c r="AV412" s="48" t="e">
        <f t="shared" ca="1" si="94"/>
        <v>#NAME?</v>
      </c>
      <c r="AW412" s="49" t="e">
        <f t="shared" ca="1" si="95"/>
        <v>#NAME?</v>
      </c>
      <c r="AX412" s="48" t="e">
        <f t="shared" ca="1" si="96"/>
        <v>#NAME?</v>
      </c>
      <c r="AY412" s="49" t="str">
        <f t="shared" si="97"/>
        <v/>
      </c>
      <c r="AZ412" s="50" t="e">
        <f t="shared" ca="1" si="98"/>
        <v>#NAME?</v>
      </c>
      <c r="BA412" s="51" t="e">
        <f t="shared" ca="1" si="99"/>
        <v>#NAME?</v>
      </c>
      <c r="BB412" s="52" t="e">
        <f t="shared" ca="1" si="100"/>
        <v>#NAME?</v>
      </c>
      <c r="BC412" s="51" t="e">
        <f t="shared" ca="1" si="101"/>
        <v>#NAME?</v>
      </c>
      <c r="BD412" s="54" t="e">
        <f t="shared" ca="1" si="102"/>
        <v>#NAME?</v>
      </c>
      <c r="BE412" s="48" t="e">
        <f t="shared" ca="1" si="103"/>
        <v>#NAME?</v>
      </c>
      <c r="BF412" s="50" t="e">
        <f t="shared" ca="1" si="104"/>
        <v>#NAME?</v>
      </c>
      <c r="BG412" s="56" t="e">
        <f t="shared" ca="1" si="105"/>
        <v>#NAME?</v>
      </c>
      <c r="BH412" s="103"/>
      <c r="BI412" s="103"/>
      <c r="BJ412" s="103"/>
      <c r="BK412" s="103"/>
      <c r="BL412" s="103"/>
      <c r="BM412" s="103"/>
      <c r="BN412" s="24"/>
      <c r="BO412" s="24"/>
    </row>
    <row r="413" spans="1:67" ht="15.5">
      <c r="A413" s="25" t="str">
        <f t="shared" si="86"/>
        <v/>
      </c>
      <c r="B413" s="89"/>
      <c r="C413" s="25"/>
      <c r="D413" s="90"/>
      <c r="E413" s="90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36"/>
      <c r="S413" s="91"/>
      <c r="T413" s="36"/>
      <c r="U413" s="82"/>
      <c r="V413" s="25"/>
      <c r="W413" s="36"/>
      <c r="X413" s="109"/>
      <c r="Y413" s="109"/>
      <c r="Z413" s="36"/>
      <c r="AA413" s="38"/>
      <c r="AB413" s="35"/>
      <c r="AC413" s="25"/>
      <c r="AD413" s="25"/>
      <c r="AE413" s="44"/>
      <c r="AF413" s="94"/>
      <c r="AG413" s="25"/>
      <c r="AH413" s="25"/>
      <c r="AI413" s="25"/>
      <c r="AJ413" s="45" t="str">
        <f t="array" ref="AJ413">IFERROR(INDEX('[1]Master Price'!$E:$E,MATCH(D413,'[1]Master Price'!$B:$B,0)),"0")</f>
        <v>0</v>
      </c>
      <c r="AK413" s="45">
        <f t="shared" si="87"/>
        <v>0</v>
      </c>
      <c r="AL413" s="46" t="str">
        <f t="shared" si="82"/>
        <v>0-day</v>
      </c>
      <c r="AM413" s="46" t="str">
        <f t="shared" si="88"/>
        <v>0-day</v>
      </c>
      <c r="AN413" s="46" t="str">
        <f t="shared" si="84"/>
        <v>0-day</v>
      </c>
      <c r="AO413" s="46" t="str">
        <f t="shared" si="85"/>
        <v>0-day</v>
      </c>
      <c r="AP413" s="46" t="str">
        <f t="shared" si="89"/>
        <v>0-day</v>
      </c>
      <c r="AQ413" s="46" t="str">
        <f t="shared" si="90"/>
        <v>0-day</v>
      </c>
      <c r="AR413" s="103"/>
      <c r="AS413" s="47" t="str">
        <f t="shared" si="91"/>
        <v/>
      </c>
      <c r="AT413" s="35">
        <f t="shared" si="92"/>
        <v>0</v>
      </c>
      <c r="AU413" s="48" t="e">
        <f t="shared" ca="1" si="93"/>
        <v>#NAME?</v>
      </c>
      <c r="AV413" s="48" t="e">
        <f t="shared" ca="1" si="94"/>
        <v>#NAME?</v>
      </c>
      <c r="AW413" s="49" t="e">
        <f t="shared" ca="1" si="95"/>
        <v>#NAME?</v>
      </c>
      <c r="AX413" s="48" t="e">
        <f t="shared" ca="1" si="96"/>
        <v>#NAME?</v>
      </c>
      <c r="AY413" s="49" t="str">
        <f t="shared" si="97"/>
        <v/>
      </c>
      <c r="AZ413" s="50" t="e">
        <f t="shared" ca="1" si="98"/>
        <v>#NAME?</v>
      </c>
      <c r="BA413" s="51" t="e">
        <f t="shared" ca="1" si="99"/>
        <v>#NAME?</v>
      </c>
      <c r="BB413" s="52" t="e">
        <f t="shared" ca="1" si="100"/>
        <v>#NAME?</v>
      </c>
      <c r="BC413" s="51" t="e">
        <f t="shared" ca="1" si="101"/>
        <v>#NAME?</v>
      </c>
      <c r="BD413" s="54" t="e">
        <f t="shared" ca="1" si="102"/>
        <v>#NAME?</v>
      </c>
      <c r="BE413" s="48" t="e">
        <f t="shared" ca="1" si="103"/>
        <v>#NAME?</v>
      </c>
      <c r="BF413" s="50" t="e">
        <f t="shared" ca="1" si="104"/>
        <v>#NAME?</v>
      </c>
      <c r="BG413" s="56" t="e">
        <f t="shared" ca="1" si="105"/>
        <v>#NAME?</v>
      </c>
      <c r="BH413" s="103"/>
      <c r="BI413" s="103"/>
      <c r="BJ413" s="103"/>
      <c r="BK413" s="103"/>
      <c r="BL413" s="103"/>
      <c r="BM413" s="103"/>
      <c r="BN413" s="24"/>
      <c r="BO413" s="24"/>
    </row>
    <row r="414" spans="1:67" ht="15.5">
      <c r="A414" s="25" t="str">
        <f t="shared" si="86"/>
        <v/>
      </c>
      <c r="B414" s="89"/>
      <c r="C414" s="25"/>
      <c r="D414" s="90"/>
      <c r="E414" s="90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36"/>
      <c r="S414" s="91"/>
      <c r="T414" s="36"/>
      <c r="U414" s="82"/>
      <c r="V414" s="25"/>
      <c r="W414" s="36"/>
      <c r="X414" s="109"/>
      <c r="Y414" s="109"/>
      <c r="Z414" s="36"/>
      <c r="AA414" s="38"/>
      <c r="AB414" s="35"/>
      <c r="AC414" s="25"/>
      <c r="AD414" s="25"/>
      <c r="AE414" s="44"/>
      <c r="AF414" s="94"/>
      <c r="AG414" s="25"/>
      <c r="AH414" s="25"/>
      <c r="AI414" s="25"/>
      <c r="AJ414" s="45" t="str">
        <f t="array" ref="AJ414">IFERROR(INDEX('[1]Master Price'!$E:$E,MATCH(D414,'[1]Master Price'!$B:$B,0)),"0")</f>
        <v>0</v>
      </c>
      <c r="AK414" s="45">
        <f t="shared" si="87"/>
        <v>0</v>
      </c>
      <c r="AL414" s="46" t="str">
        <f t="shared" si="82"/>
        <v>0-day</v>
      </c>
      <c r="AM414" s="46" t="str">
        <f t="shared" si="88"/>
        <v>0-day</v>
      </c>
      <c r="AN414" s="46" t="str">
        <f t="shared" si="84"/>
        <v>0-day</v>
      </c>
      <c r="AO414" s="46" t="str">
        <f t="shared" si="85"/>
        <v>0-day</v>
      </c>
      <c r="AP414" s="46" t="str">
        <f t="shared" si="89"/>
        <v>0-day</v>
      </c>
      <c r="AQ414" s="46" t="str">
        <f t="shared" si="90"/>
        <v>0-day</v>
      </c>
      <c r="AR414" s="103"/>
      <c r="AS414" s="47" t="str">
        <f t="shared" si="91"/>
        <v/>
      </c>
      <c r="AT414" s="35">
        <f t="shared" si="92"/>
        <v>0</v>
      </c>
      <c r="AU414" s="48" t="e">
        <f t="shared" ca="1" si="93"/>
        <v>#NAME?</v>
      </c>
      <c r="AV414" s="48" t="e">
        <f t="shared" ca="1" si="94"/>
        <v>#NAME?</v>
      </c>
      <c r="AW414" s="49" t="e">
        <f t="shared" ca="1" si="95"/>
        <v>#NAME?</v>
      </c>
      <c r="AX414" s="48" t="e">
        <f t="shared" ca="1" si="96"/>
        <v>#NAME?</v>
      </c>
      <c r="AY414" s="49" t="str">
        <f t="shared" si="97"/>
        <v/>
      </c>
      <c r="AZ414" s="50" t="e">
        <f t="shared" ca="1" si="98"/>
        <v>#NAME?</v>
      </c>
      <c r="BA414" s="51" t="e">
        <f t="shared" ca="1" si="99"/>
        <v>#NAME?</v>
      </c>
      <c r="BB414" s="52" t="e">
        <f t="shared" ca="1" si="100"/>
        <v>#NAME?</v>
      </c>
      <c r="BC414" s="51" t="e">
        <f t="shared" ca="1" si="101"/>
        <v>#NAME?</v>
      </c>
      <c r="BD414" s="54" t="e">
        <f t="shared" ca="1" si="102"/>
        <v>#NAME?</v>
      </c>
      <c r="BE414" s="48" t="e">
        <f t="shared" ca="1" si="103"/>
        <v>#NAME?</v>
      </c>
      <c r="BF414" s="50" t="e">
        <f t="shared" ca="1" si="104"/>
        <v>#NAME?</v>
      </c>
      <c r="BG414" s="56" t="e">
        <f t="shared" ca="1" si="105"/>
        <v>#NAME?</v>
      </c>
      <c r="BH414" s="103"/>
      <c r="BI414" s="103"/>
      <c r="BJ414" s="103"/>
      <c r="BK414" s="103"/>
      <c r="BL414" s="103"/>
      <c r="BM414" s="103"/>
      <c r="BN414" s="24"/>
      <c r="BO414" s="24"/>
    </row>
    <row r="415" spans="1:67" ht="15.5">
      <c r="A415" s="25" t="str">
        <f t="shared" si="86"/>
        <v/>
      </c>
      <c r="B415" s="89"/>
      <c r="C415" s="25"/>
      <c r="D415" s="90"/>
      <c r="E415" s="90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36"/>
      <c r="S415" s="91"/>
      <c r="T415" s="36"/>
      <c r="U415" s="82"/>
      <c r="V415" s="25"/>
      <c r="W415" s="36"/>
      <c r="X415" s="109"/>
      <c r="Y415" s="109"/>
      <c r="Z415" s="36"/>
      <c r="AA415" s="38"/>
      <c r="AB415" s="35"/>
      <c r="AC415" s="25"/>
      <c r="AD415" s="25"/>
      <c r="AE415" s="44"/>
      <c r="AF415" s="94"/>
      <c r="AG415" s="25"/>
      <c r="AH415" s="25"/>
      <c r="AI415" s="25"/>
      <c r="AJ415" s="45" t="str">
        <f t="array" ref="AJ415">IFERROR(INDEX('[1]Master Price'!$E:$E,MATCH(D415,'[1]Master Price'!$B:$B,0)),"0")</f>
        <v>0</v>
      </c>
      <c r="AK415" s="45">
        <f t="shared" si="87"/>
        <v>0</v>
      </c>
      <c r="AL415" s="46" t="str">
        <f t="shared" si="82"/>
        <v>0-day</v>
      </c>
      <c r="AM415" s="46" t="str">
        <f t="shared" si="88"/>
        <v>0-day</v>
      </c>
      <c r="AN415" s="46" t="str">
        <f t="shared" si="84"/>
        <v>0-day</v>
      </c>
      <c r="AO415" s="46" t="str">
        <f t="shared" si="85"/>
        <v>0-day</v>
      </c>
      <c r="AP415" s="46" t="str">
        <f t="shared" si="89"/>
        <v>0-day</v>
      </c>
      <c r="AQ415" s="46" t="str">
        <f t="shared" si="90"/>
        <v>0-day</v>
      </c>
      <c r="AR415" s="103"/>
      <c r="AS415" s="47" t="str">
        <f t="shared" si="91"/>
        <v/>
      </c>
      <c r="AT415" s="35">
        <f t="shared" si="92"/>
        <v>0</v>
      </c>
      <c r="AU415" s="48" t="e">
        <f t="shared" ca="1" si="93"/>
        <v>#NAME?</v>
      </c>
      <c r="AV415" s="48" t="e">
        <f t="shared" ca="1" si="94"/>
        <v>#NAME?</v>
      </c>
      <c r="AW415" s="49" t="e">
        <f t="shared" ca="1" si="95"/>
        <v>#NAME?</v>
      </c>
      <c r="AX415" s="48" t="e">
        <f t="shared" ca="1" si="96"/>
        <v>#NAME?</v>
      </c>
      <c r="AY415" s="49" t="str">
        <f t="shared" si="97"/>
        <v/>
      </c>
      <c r="AZ415" s="50" t="e">
        <f t="shared" ca="1" si="98"/>
        <v>#NAME?</v>
      </c>
      <c r="BA415" s="51" t="e">
        <f t="shared" ca="1" si="99"/>
        <v>#NAME?</v>
      </c>
      <c r="BB415" s="52" t="e">
        <f t="shared" ca="1" si="100"/>
        <v>#NAME?</v>
      </c>
      <c r="BC415" s="51" t="e">
        <f t="shared" ca="1" si="101"/>
        <v>#NAME?</v>
      </c>
      <c r="BD415" s="54" t="e">
        <f t="shared" ca="1" si="102"/>
        <v>#NAME?</v>
      </c>
      <c r="BE415" s="48" t="e">
        <f t="shared" ca="1" si="103"/>
        <v>#NAME?</v>
      </c>
      <c r="BF415" s="50" t="e">
        <f t="shared" ca="1" si="104"/>
        <v>#NAME?</v>
      </c>
      <c r="BG415" s="56" t="e">
        <f t="shared" ca="1" si="105"/>
        <v>#NAME?</v>
      </c>
      <c r="BH415" s="103"/>
      <c r="BI415" s="103"/>
      <c r="BJ415" s="103"/>
      <c r="BK415" s="103"/>
      <c r="BL415" s="103"/>
      <c r="BM415" s="103"/>
      <c r="BN415" s="24"/>
      <c r="BO415" s="24"/>
    </row>
    <row r="416" spans="1:67" ht="15.5">
      <c r="A416" s="25" t="str">
        <f t="shared" si="86"/>
        <v/>
      </c>
      <c r="B416" s="89"/>
      <c r="C416" s="25"/>
      <c r="D416" s="90"/>
      <c r="E416" s="90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36"/>
      <c r="S416" s="91"/>
      <c r="T416" s="36"/>
      <c r="U416" s="82"/>
      <c r="V416" s="25"/>
      <c r="W416" s="36"/>
      <c r="X416" s="109"/>
      <c r="Y416" s="109"/>
      <c r="Z416" s="36"/>
      <c r="AA416" s="38"/>
      <c r="AB416" s="35"/>
      <c r="AC416" s="25"/>
      <c r="AD416" s="25"/>
      <c r="AE416" s="44"/>
      <c r="AF416" s="94"/>
      <c r="AG416" s="25"/>
      <c r="AH416" s="25"/>
      <c r="AI416" s="25"/>
      <c r="AJ416" s="45" t="str">
        <f t="array" ref="AJ416">IFERROR(INDEX('[1]Master Price'!$E:$E,MATCH(D416,'[1]Master Price'!$B:$B,0)),"0")</f>
        <v>0</v>
      </c>
      <c r="AK416" s="45">
        <f t="shared" si="87"/>
        <v>0</v>
      </c>
      <c r="AL416" s="46" t="str">
        <f t="shared" si="82"/>
        <v>0-day</v>
      </c>
      <c r="AM416" s="46" t="str">
        <f t="shared" si="88"/>
        <v>0-day</v>
      </c>
      <c r="AN416" s="46" t="str">
        <f t="shared" si="84"/>
        <v>0-day</v>
      </c>
      <c r="AO416" s="46" t="str">
        <f t="shared" si="85"/>
        <v>0-day</v>
      </c>
      <c r="AP416" s="46" t="str">
        <f t="shared" si="89"/>
        <v>0-day</v>
      </c>
      <c r="AQ416" s="46" t="str">
        <f t="shared" si="90"/>
        <v>0-day</v>
      </c>
      <c r="AR416" s="103"/>
      <c r="AS416" s="47" t="str">
        <f t="shared" si="91"/>
        <v/>
      </c>
      <c r="AT416" s="35">
        <f t="shared" si="92"/>
        <v>0</v>
      </c>
      <c r="AU416" s="48" t="e">
        <f t="shared" ca="1" si="93"/>
        <v>#NAME?</v>
      </c>
      <c r="AV416" s="48" t="e">
        <f t="shared" ca="1" si="94"/>
        <v>#NAME?</v>
      </c>
      <c r="AW416" s="49" t="e">
        <f t="shared" ca="1" si="95"/>
        <v>#NAME?</v>
      </c>
      <c r="AX416" s="48" t="e">
        <f t="shared" ca="1" si="96"/>
        <v>#NAME?</v>
      </c>
      <c r="AY416" s="49" t="str">
        <f t="shared" si="97"/>
        <v/>
      </c>
      <c r="AZ416" s="50" t="e">
        <f t="shared" ca="1" si="98"/>
        <v>#NAME?</v>
      </c>
      <c r="BA416" s="51" t="e">
        <f t="shared" ca="1" si="99"/>
        <v>#NAME?</v>
      </c>
      <c r="BB416" s="52" t="e">
        <f t="shared" ca="1" si="100"/>
        <v>#NAME?</v>
      </c>
      <c r="BC416" s="51" t="e">
        <f t="shared" ca="1" si="101"/>
        <v>#NAME?</v>
      </c>
      <c r="BD416" s="54" t="e">
        <f t="shared" ca="1" si="102"/>
        <v>#NAME?</v>
      </c>
      <c r="BE416" s="48" t="e">
        <f t="shared" ca="1" si="103"/>
        <v>#NAME?</v>
      </c>
      <c r="BF416" s="50" t="e">
        <f t="shared" ca="1" si="104"/>
        <v>#NAME?</v>
      </c>
      <c r="BG416" s="56" t="e">
        <f t="shared" ca="1" si="105"/>
        <v>#NAME?</v>
      </c>
      <c r="BH416" s="103"/>
      <c r="BI416" s="103"/>
      <c r="BJ416" s="103"/>
      <c r="BK416" s="103"/>
      <c r="BL416" s="103"/>
      <c r="BM416" s="103"/>
      <c r="BN416" s="24"/>
      <c r="BO416" s="24"/>
    </row>
    <row r="417" spans="1:67" ht="15.5">
      <c r="A417" s="25" t="str">
        <f t="shared" si="86"/>
        <v/>
      </c>
      <c r="B417" s="89"/>
      <c r="C417" s="25"/>
      <c r="D417" s="90"/>
      <c r="E417" s="90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36"/>
      <c r="S417" s="91"/>
      <c r="T417" s="36"/>
      <c r="U417" s="82"/>
      <c r="V417" s="25"/>
      <c r="W417" s="36"/>
      <c r="X417" s="109"/>
      <c r="Y417" s="109"/>
      <c r="Z417" s="36"/>
      <c r="AA417" s="38"/>
      <c r="AB417" s="35"/>
      <c r="AC417" s="25"/>
      <c r="AD417" s="25"/>
      <c r="AE417" s="44"/>
      <c r="AF417" s="94"/>
      <c r="AG417" s="25"/>
      <c r="AH417" s="25"/>
      <c r="AI417" s="25"/>
      <c r="AJ417" s="45" t="str">
        <f t="array" ref="AJ417">IFERROR(INDEX('[1]Master Price'!$E:$E,MATCH(D417,'[1]Master Price'!$B:$B,0)),"0")</f>
        <v>0</v>
      </c>
      <c r="AK417" s="45">
        <f t="shared" si="87"/>
        <v>0</v>
      </c>
      <c r="AL417" s="46" t="str">
        <f t="shared" si="82"/>
        <v>0-day</v>
      </c>
      <c r="AM417" s="46" t="str">
        <f t="shared" si="88"/>
        <v>0-day</v>
      </c>
      <c r="AN417" s="46" t="str">
        <f t="shared" si="84"/>
        <v>0-day</v>
      </c>
      <c r="AO417" s="46" t="str">
        <f t="shared" si="85"/>
        <v>0-day</v>
      </c>
      <c r="AP417" s="46" t="str">
        <f t="shared" si="89"/>
        <v>0-day</v>
      </c>
      <c r="AQ417" s="46" t="str">
        <f t="shared" si="90"/>
        <v>0-day</v>
      </c>
      <c r="AR417" s="103"/>
      <c r="AS417" s="47" t="str">
        <f t="shared" si="91"/>
        <v/>
      </c>
      <c r="AT417" s="35">
        <f t="shared" si="92"/>
        <v>0</v>
      </c>
      <c r="AU417" s="48" t="e">
        <f t="shared" ca="1" si="93"/>
        <v>#NAME?</v>
      </c>
      <c r="AV417" s="48" t="e">
        <f t="shared" ca="1" si="94"/>
        <v>#NAME?</v>
      </c>
      <c r="AW417" s="49" t="e">
        <f t="shared" ca="1" si="95"/>
        <v>#NAME?</v>
      </c>
      <c r="AX417" s="48" t="e">
        <f t="shared" ca="1" si="96"/>
        <v>#NAME?</v>
      </c>
      <c r="AY417" s="49" t="str">
        <f t="shared" si="97"/>
        <v/>
      </c>
      <c r="AZ417" s="50" t="e">
        <f t="shared" ca="1" si="98"/>
        <v>#NAME?</v>
      </c>
      <c r="BA417" s="51" t="e">
        <f t="shared" ca="1" si="99"/>
        <v>#NAME?</v>
      </c>
      <c r="BB417" s="52" t="e">
        <f t="shared" ca="1" si="100"/>
        <v>#NAME?</v>
      </c>
      <c r="BC417" s="51" t="e">
        <f t="shared" ca="1" si="101"/>
        <v>#NAME?</v>
      </c>
      <c r="BD417" s="54" t="e">
        <f t="shared" ca="1" si="102"/>
        <v>#NAME?</v>
      </c>
      <c r="BE417" s="48" t="e">
        <f t="shared" ca="1" si="103"/>
        <v>#NAME?</v>
      </c>
      <c r="BF417" s="50" t="e">
        <f t="shared" ca="1" si="104"/>
        <v>#NAME?</v>
      </c>
      <c r="BG417" s="56" t="e">
        <f t="shared" ca="1" si="105"/>
        <v>#NAME?</v>
      </c>
      <c r="BH417" s="103"/>
      <c r="BI417" s="103"/>
      <c r="BJ417" s="103"/>
      <c r="BK417" s="103"/>
      <c r="BL417" s="103"/>
      <c r="BM417" s="103"/>
      <c r="BN417" s="24"/>
      <c r="BO417" s="24"/>
    </row>
    <row r="418" spans="1:67" ht="15.5">
      <c r="A418" s="25" t="str">
        <f t="shared" si="86"/>
        <v/>
      </c>
      <c r="B418" s="89"/>
      <c r="C418" s="25"/>
      <c r="D418" s="90"/>
      <c r="E418" s="90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36"/>
      <c r="S418" s="91"/>
      <c r="T418" s="36"/>
      <c r="U418" s="82"/>
      <c r="V418" s="25"/>
      <c r="W418" s="36"/>
      <c r="X418" s="109"/>
      <c r="Y418" s="109"/>
      <c r="Z418" s="36"/>
      <c r="AA418" s="38"/>
      <c r="AB418" s="35"/>
      <c r="AC418" s="25"/>
      <c r="AD418" s="25"/>
      <c r="AE418" s="44"/>
      <c r="AF418" s="94"/>
      <c r="AG418" s="25"/>
      <c r="AH418" s="25"/>
      <c r="AI418" s="25"/>
      <c r="AJ418" s="45" t="str">
        <f t="array" ref="AJ418">IFERROR(INDEX('[1]Master Price'!$E:$E,MATCH(D418,'[1]Master Price'!$B:$B,0)),"0")</f>
        <v>0</v>
      </c>
      <c r="AK418" s="45">
        <f t="shared" si="87"/>
        <v>0</v>
      </c>
      <c r="AL418" s="46" t="str">
        <f t="shared" si="82"/>
        <v>0-day</v>
      </c>
      <c r="AM418" s="46" t="str">
        <f t="shared" si="88"/>
        <v>0-day</v>
      </c>
      <c r="AN418" s="46" t="str">
        <f t="shared" si="84"/>
        <v>0-day</v>
      </c>
      <c r="AO418" s="46" t="str">
        <f t="shared" si="85"/>
        <v>0-day</v>
      </c>
      <c r="AP418" s="46" t="str">
        <f t="shared" si="89"/>
        <v>0-day</v>
      </c>
      <c r="AQ418" s="46" t="str">
        <f t="shared" si="90"/>
        <v>0-day</v>
      </c>
      <c r="AR418" s="103"/>
      <c r="AS418" s="47" t="str">
        <f t="shared" si="91"/>
        <v/>
      </c>
      <c r="AT418" s="35">
        <f t="shared" si="92"/>
        <v>0</v>
      </c>
      <c r="AU418" s="48" t="e">
        <f t="shared" ca="1" si="93"/>
        <v>#NAME?</v>
      </c>
      <c r="AV418" s="48" t="e">
        <f t="shared" ca="1" si="94"/>
        <v>#NAME?</v>
      </c>
      <c r="AW418" s="49" t="e">
        <f t="shared" ca="1" si="95"/>
        <v>#NAME?</v>
      </c>
      <c r="AX418" s="48" t="e">
        <f t="shared" ca="1" si="96"/>
        <v>#NAME?</v>
      </c>
      <c r="AY418" s="49" t="str">
        <f t="shared" si="97"/>
        <v/>
      </c>
      <c r="AZ418" s="50" t="e">
        <f t="shared" ca="1" si="98"/>
        <v>#NAME?</v>
      </c>
      <c r="BA418" s="51" t="e">
        <f t="shared" ca="1" si="99"/>
        <v>#NAME?</v>
      </c>
      <c r="BB418" s="52" t="e">
        <f t="shared" ca="1" si="100"/>
        <v>#NAME?</v>
      </c>
      <c r="BC418" s="51" t="e">
        <f t="shared" ca="1" si="101"/>
        <v>#NAME?</v>
      </c>
      <c r="BD418" s="54" t="e">
        <f t="shared" ca="1" si="102"/>
        <v>#NAME?</v>
      </c>
      <c r="BE418" s="48" t="e">
        <f t="shared" ca="1" si="103"/>
        <v>#NAME?</v>
      </c>
      <c r="BF418" s="50" t="e">
        <f t="shared" ca="1" si="104"/>
        <v>#NAME?</v>
      </c>
      <c r="BG418" s="56" t="e">
        <f t="shared" ca="1" si="105"/>
        <v>#NAME?</v>
      </c>
      <c r="BH418" s="103"/>
      <c r="BI418" s="103"/>
      <c r="BJ418" s="103"/>
      <c r="BK418" s="103"/>
      <c r="BL418" s="103"/>
      <c r="BM418" s="103"/>
      <c r="BN418" s="24"/>
      <c r="BO418" s="24"/>
    </row>
    <row r="419" spans="1:67" ht="15.5">
      <c r="A419" s="25" t="str">
        <f t="shared" si="86"/>
        <v/>
      </c>
      <c r="B419" s="89"/>
      <c r="C419" s="25"/>
      <c r="D419" s="90"/>
      <c r="E419" s="90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36"/>
      <c r="S419" s="91"/>
      <c r="T419" s="36"/>
      <c r="U419" s="82"/>
      <c r="V419" s="25"/>
      <c r="W419" s="36"/>
      <c r="X419" s="109"/>
      <c r="Y419" s="109"/>
      <c r="Z419" s="36"/>
      <c r="AA419" s="38"/>
      <c r="AB419" s="35"/>
      <c r="AC419" s="25"/>
      <c r="AD419" s="25"/>
      <c r="AE419" s="44"/>
      <c r="AF419" s="94"/>
      <c r="AG419" s="25"/>
      <c r="AH419" s="25"/>
      <c r="AI419" s="25"/>
      <c r="AJ419" s="45" t="str">
        <f t="array" ref="AJ419">IFERROR(INDEX('[1]Master Price'!$E:$E,MATCH(D419,'[1]Master Price'!$B:$B,0)),"0")</f>
        <v>0</v>
      </c>
      <c r="AK419" s="45">
        <f t="shared" si="87"/>
        <v>0</v>
      </c>
      <c r="AL419" s="46" t="str">
        <f t="shared" si="82"/>
        <v>0-day</v>
      </c>
      <c r="AM419" s="46" t="str">
        <f t="shared" si="88"/>
        <v>0-day</v>
      </c>
      <c r="AN419" s="46" t="str">
        <f t="shared" si="84"/>
        <v>0-day</v>
      </c>
      <c r="AO419" s="46" t="str">
        <f t="shared" si="85"/>
        <v>0-day</v>
      </c>
      <c r="AP419" s="46" t="str">
        <f t="shared" si="89"/>
        <v>0-day</v>
      </c>
      <c r="AQ419" s="46" t="str">
        <f t="shared" si="90"/>
        <v>0-day</v>
      </c>
      <c r="AR419" s="103"/>
      <c r="AS419" s="47" t="str">
        <f t="shared" si="91"/>
        <v/>
      </c>
      <c r="AT419" s="35">
        <f t="shared" si="92"/>
        <v>0</v>
      </c>
      <c r="AU419" s="48" t="e">
        <f t="shared" ca="1" si="93"/>
        <v>#NAME?</v>
      </c>
      <c r="AV419" s="48" t="e">
        <f t="shared" ca="1" si="94"/>
        <v>#NAME?</v>
      </c>
      <c r="AW419" s="49" t="e">
        <f t="shared" ca="1" si="95"/>
        <v>#NAME?</v>
      </c>
      <c r="AX419" s="48" t="e">
        <f t="shared" ca="1" si="96"/>
        <v>#NAME?</v>
      </c>
      <c r="AY419" s="49" t="str">
        <f t="shared" si="97"/>
        <v/>
      </c>
      <c r="AZ419" s="50" t="e">
        <f t="shared" ca="1" si="98"/>
        <v>#NAME?</v>
      </c>
      <c r="BA419" s="51" t="e">
        <f t="shared" ca="1" si="99"/>
        <v>#NAME?</v>
      </c>
      <c r="BB419" s="52" t="e">
        <f t="shared" ca="1" si="100"/>
        <v>#NAME?</v>
      </c>
      <c r="BC419" s="51" t="e">
        <f t="shared" ca="1" si="101"/>
        <v>#NAME?</v>
      </c>
      <c r="BD419" s="54" t="e">
        <f t="shared" ca="1" si="102"/>
        <v>#NAME?</v>
      </c>
      <c r="BE419" s="48" t="e">
        <f t="shared" ca="1" si="103"/>
        <v>#NAME?</v>
      </c>
      <c r="BF419" s="50" t="e">
        <f t="shared" ca="1" si="104"/>
        <v>#NAME?</v>
      </c>
      <c r="BG419" s="56" t="e">
        <f t="shared" ca="1" si="105"/>
        <v>#NAME?</v>
      </c>
      <c r="BH419" s="103"/>
      <c r="BI419" s="103"/>
      <c r="BJ419" s="103"/>
      <c r="BK419" s="103"/>
      <c r="BL419" s="103"/>
      <c r="BM419" s="103"/>
      <c r="BN419" s="24"/>
      <c r="BO419" s="24"/>
    </row>
    <row r="420" spans="1:67" ht="15.5">
      <c r="A420" s="25" t="str">
        <f t="shared" si="86"/>
        <v/>
      </c>
      <c r="B420" s="89"/>
      <c r="C420" s="25"/>
      <c r="D420" s="90"/>
      <c r="E420" s="90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36"/>
      <c r="S420" s="91"/>
      <c r="T420" s="36"/>
      <c r="U420" s="82"/>
      <c r="V420" s="25"/>
      <c r="W420" s="36"/>
      <c r="X420" s="109"/>
      <c r="Y420" s="109"/>
      <c r="Z420" s="36"/>
      <c r="AA420" s="38"/>
      <c r="AB420" s="35"/>
      <c r="AC420" s="25"/>
      <c r="AD420" s="25"/>
      <c r="AE420" s="44"/>
      <c r="AF420" s="94"/>
      <c r="AG420" s="25"/>
      <c r="AH420" s="25"/>
      <c r="AI420" s="25"/>
      <c r="AJ420" s="45" t="str">
        <f t="array" ref="AJ420">IFERROR(INDEX('[1]Master Price'!$E:$E,MATCH(D420,'[1]Master Price'!$B:$B,0)),"0")</f>
        <v>0</v>
      </c>
      <c r="AK420" s="45">
        <f t="shared" si="87"/>
        <v>0</v>
      </c>
      <c r="AL420" s="46" t="str">
        <f t="shared" si="82"/>
        <v>0-day</v>
      </c>
      <c r="AM420" s="46" t="str">
        <f t="shared" si="88"/>
        <v>0-day</v>
      </c>
      <c r="AN420" s="46" t="str">
        <f t="shared" si="84"/>
        <v>0-day</v>
      </c>
      <c r="AO420" s="46" t="str">
        <f t="shared" si="85"/>
        <v>0-day</v>
      </c>
      <c r="AP420" s="46" t="str">
        <f t="shared" si="89"/>
        <v>0-day</v>
      </c>
      <c r="AQ420" s="46" t="str">
        <f t="shared" si="90"/>
        <v>0-day</v>
      </c>
      <c r="AR420" s="103"/>
      <c r="AS420" s="47" t="str">
        <f t="shared" si="91"/>
        <v/>
      </c>
      <c r="AT420" s="35">
        <f t="shared" si="92"/>
        <v>0</v>
      </c>
      <c r="AU420" s="48" t="e">
        <f t="shared" ca="1" si="93"/>
        <v>#NAME?</v>
      </c>
      <c r="AV420" s="48" t="e">
        <f t="shared" ca="1" si="94"/>
        <v>#NAME?</v>
      </c>
      <c r="AW420" s="49" t="e">
        <f t="shared" ca="1" si="95"/>
        <v>#NAME?</v>
      </c>
      <c r="AX420" s="48" t="e">
        <f t="shared" ca="1" si="96"/>
        <v>#NAME?</v>
      </c>
      <c r="AY420" s="49" t="str">
        <f t="shared" si="97"/>
        <v/>
      </c>
      <c r="AZ420" s="50" t="e">
        <f t="shared" ca="1" si="98"/>
        <v>#NAME?</v>
      </c>
      <c r="BA420" s="51" t="e">
        <f t="shared" ca="1" si="99"/>
        <v>#NAME?</v>
      </c>
      <c r="BB420" s="52" t="e">
        <f t="shared" ca="1" si="100"/>
        <v>#NAME?</v>
      </c>
      <c r="BC420" s="51" t="e">
        <f t="shared" ca="1" si="101"/>
        <v>#NAME?</v>
      </c>
      <c r="BD420" s="54" t="e">
        <f t="shared" ca="1" si="102"/>
        <v>#NAME?</v>
      </c>
      <c r="BE420" s="48" t="e">
        <f t="shared" ca="1" si="103"/>
        <v>#NAME?</v>
      </c>
      <c r="BF420" s="50" t="e">
        <f t="shared" ca="1" si="104"/>
        <v>#NAME?</v>
      </c>
      <c r="BG420" s="56" t="e">
        <f t="shared" ca="1" si="105"/>
        <v>#NAME?</v>
      </c>
      <c r="BH420" s="103"/>
      <c r="BI420" s="103"/>
      <c r="BJ420" s="103"/>
      <c r="BK420" s="103"/>
      <c r="BL420" s="103"/>
      <c r="BM420" s="103"/>
      <c r="BN420" s="24"/>
      <c r="BO420" s="24"/>
    </row>
    <row r="421" spans="1:67" ht="15.5">
      <c r="A421" s="25" t="str">
        <f t="shared" si="86"/>
        <v/>
      </c>
      <c r="B421" s="89"/>
      <c r="C421" s="25"/>
      <c r="D421" s="90"/>
      <c r="E421" s="90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36"/>
      <c r="S421" s="91"/>
      <c r="T421" s="36"/>
      <c r="U421" s="82"/>
      <c r="V421" s="25"/>
      <c r="W421" s="36"/>
      <c r="X421" s="109"/>
      <c r="Y421" s="109"/>
      <c r="Z421" s="36"/>
      <c r="AA421" s="38"/>
      <c r="AB421" s="35"/>
      <c r="AC421" s="25"/>
      <c r="AD421" s="25"/>
      <c r="AE421" s="44"/>
      <c r="AF421" s="94"/>
      <c r="AG421" s="25"/>
      <c r="AH421" s="25"/>
      <c r="AI421" s="25"/>
      <c r="AJ421" s="45" t="str">
        <f t="array" ref="AJ421">IFERROR(INDEX('[1]Master Price'!$E:$E,MATCH(D421,'[1]Master Price'!$B:$B,0)),"0")</f>
        <v>0</v>
      </c>
      <c r="AK421" s="45">
        <f t="shared" si="87"/>
        <v>0</v>
      </c>
      <c r="AL421" s="46" t="str">
        <f t="shared" si="82"/>
        <v>0-day</v>
      </c>
      <c r="AM421" s="46" t="str">
        <f t="shared" si="88"/>
        <v>0-day</v>
      </c>
      <c r="AN421" s="46" t="str">
        <f t="shared" si="84"/>
        <v>0-day</v>
      </c>
      <c r="AO421" s="46" t="str">
        <f t="shared" si="85"/>
        <v>0-day</v>
      </c>
      <c r="AP421" s="46" t="str">
        <f t="shared" si="89"/>
        <v>0-day</v>
      </c>
      <c r="AQ421" s="46" t="str">
        <f t="shared" si="90"/>
        <v>0-day</v>
      </c>
      <c r="AR421" s="103"/>
      <c r="AS421" s="47" t="str">
        <f t="shared" si="91"/>
        <v/>
      </c>
      <c r="AT421" s="35">
        <f t="shared" si="92"/>
        <v>0</v>
      </c>
      <c r="AU421" s="48" t="e">
        <f t="shared" ca="1" si="93"/>
        <v>#NAME?</v>
      </c>
      <c r="AV421" s="48" t="e">
        <f t="shared" ca="1" si="94"/>
        <v>#NAME?</v>
      </c>
      <c r="AW421" s="49" t="e">
        <f t="shared" ca="1" si="95"/>
        <v>#NAME?</v>
      </c>
      <c r="AX421" s="48" t="e">
        <f t="shared" ca="1" si="96"/>
        <v>#NAME?</v>
      </c>
      <c r="AY421" s="49" t="str">
        <f t="shared" si="97"/>
        <v/>
      </c>
      <c r="AZ421" s="50" t="e">
        <f t="shared" ca="1" si="98"/>
        <v>#NAME?</v>
      </c>
      <c r="BA421" s="51" t="e">
        <f t="shared" ca="1" si="99"/>
        <v>#NAME?</v>
      </c>
      <c r="BB421" s="52" t="e">
        <f t="shared" ca="1" si="100"/>
        <v>#NAME?</v>
      </c>
      <c r="BC421" s="51" t="e">
        <f t="shared" ca="1" si="101"/>
        <v>#NAME?</v>
      </c>
      <c r="BD421" s="54" t="e">
        <f t="shared" ca="1" si="102"/>
        <v>#NAME?</v>
      </c>
      <c r="BE421" s="48" t="e">
        <f t="shared" ca="1" si="103"/>
        <v>#NAME?</v>
      </c>
      <c r="BF421" s="50" t="e">
        <f t="shared" ca="1" si="104"/>
        <v>#NAME?</v>
      </c>
      <c r="BG421" s="56" t="e">
        <f t="shared" ca="1" si="105"/>
        <v>#NAME?</v>
      </c>
      <c r="BH421" s="103"/>
      <c r="BI421" s="103"/>
      <c r="BJ421" s="103"/>
      <c r="BK421" s="103"/>
      <c r="BL421" s="103"/>
      <c r="BM421" s="103"/>
      <c r="BN421" s="24"/>
      <c r="BO421" s="24"/>
    </row>
    <row r="422" spans="1:67" ht="15.5">
      <c r="A422" s="25" t="str">
        <f t="shared" si="86"/>
        <v/>
      </c>
      <c r="B422" s="89"/>
      <c r="C422" s="25"/>
      <c r="D422" s="90"/>
      <c r="E422" s="90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36"/>
      <c r="S422" s="91"/>
      <c r="T422" s="36"/>
      <c r="U422" s="82"/>
      <c r="V422" s="25"/>
      <c r="W422" s="36"/>
      <c r="X422" s="109"/>
      <c r="Y422" s="109"/>
      <c r="Z422" s="36"/>
      <c r="AA422" s="38"/>
      <c r="AB422" s="35"/>
      <c r="AC422" s="25"/>
      <c r="AD422" s="25"/>
      <c r="AE422" s="44"/>
      <c r="AF422" s="94"/>
      <c r="AG422" s="25"/>
      <c r="AH422" s="25"/>
      <c r="AI422" s="25"/>
      <c r="AJ422" s="45" t="str">
        <f t="array" ref="AJ422">IFERROR(INDEX('[1]Master Price'!$E:$E,MATCH(D422,'[1]Master Price'!$B:$B,0)),"0")</f>
        <v>0</v>
      </c>
      <c r="AK422" s="45">
        <f t="shared" si="87"/>
        <v>0</v>
      </c>
      <c r="AL422" s="46" t="str">
        <f t="shared" si="82"/>
        <v>0-day</v>
      </c>
      <c r="AM422" s="46" t="str">
        <f t="shared" si="88"/>
        <v>0-day</v>
      </c>
      <c r="AN422" s="46" t="str">
        <f t="shared" si="84"/>
        <v>0-day</v>
      </c>
      <c r="AO422" s="46" t="str">
        <f t="shared" si="85"/>
        <v>0-day</v>
      </c>
      <c r="AP422" s="46" t="str">
        <f t="shared" si="89"/>
        <v>0-day</v>
      </c>
      <c r="AQ422" s="46" t="str">
        <f t="shared" si="90"/>
        <v>0-day</v>
      </c>
      <c r="AR422" s="103"/>
      <c r="AS422" s="47" t="str">
        <f t="shared" si="91"/>
        <v/>
      </c>
      <c r="AT422" s="35">
        <f t="shared" si="92"/>
        <v>0</v>
      </c>
      <c r="AU422" s="48" t="e">
        <f t="shared" ca="1" si="93"/>
        <v>#NAME?</v>
      </c>
      <c r="AV422" s="48" t="e">
        <f t="shared" ca="1" si="94"/>
        <v>#NAME?</v>
      </c>
      <c r="AW422" s="49" t="e">
        <f t="shared" ca="1" si="95"/>
        <v>#NAME?</v>
      </c>
      <c r="AX422" s="48" t="e">
        <f t="shared" ca="1" si="96"/>
        <v>#NAME?</v>
      </c>
      <c r="AY422" s="49" t="str">
        <f t="shared" si="97"/>
        <v/>
      </c>
      <c r="AZ422" s="50" t="e">
        <f t="shared" ca="1" si="98"/>
        <v>#NAME?</v>
      </c>
      <c r="BA422" s="51" t="e">
        <f t="shared" ca="1" si="99"/>
        <v>#NAME?</v>
      </c>
      <c r="BB422" s="52" t="e">
        <f t="shared" ca="1" si="100"/>
        <v>#NAME?</v>
      </c>
      <c r="BC422" s="51" t="e">
        <f t="shared" ca="1" si="101"/>
        <v>#NAME?</v>
      </c>
      <c r="BD422" s="54" t="e">
        <f t="shared" ca="1" si="102"/>
        <v>#NAME?</v>
      </c>
      <c r="BE422" s="48" t="e">
        <f t="shared" ca="1" si="103"/>
        <v>#NAME?</v>
      </c>
      <c r="BF422" s="50" t="e">
        <f t="shared" ca="1" si="104"/>
        <v>#NAME?</v>
      </c>
      <c r="BG422" s="56" t="e">
        <f t="shared" ca="1" si="105"/>
        <v>#NAME?</v>
      </c>
      <c r="BH422" s="103"/>
      <c r="BI422" s="103"/>
      <c r="BJ422" s="103"/>
      <c r="BK422" s="103"/>
      <c r="BL422" s="103"/>
      <c r="BM422" s="103"/>
      <c r="BN422" s="24"/>
      <c r="BO422" s="24"/>
    </row>
    <row r="423" spans="1:67" ht="15.5">
      <c r="A423" s="25" t="str">
        <f t="shared" si="86"/>
        <v/>
      </c>
      <c r="B423" s="89"/>
      <c r="C423" s="25"/>
      <c r="D423" s="90"/>
      <c r="E423" s="90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36"/>
      <c r="S423" s="91"/>
      <c r="T423" s="36"/>
      <c r="U423" s="82"/>
      <c r="V423" s="25"/>
      <c r="W423" s="36"/>
      <c r="X423" s="109"/>
      <c r="Y423" s="109"/>
      <c r="Z423" s="36"/>
      <c r="AA423" s="38"/>
      <c r="AB423" s="35"/>
      <c r="AC423" s="25"/>
      <c r="AD423" s="25"/>
      <c r="AE423" s="44"/>
      <c r="AF423" s="94"/>
      <c r="AG423" s="25"/>
      <c r="AH423" s="25"/>
      <c r="AI423" s="25"/>
      <c r="AJ423" s="45" t="str">
        <f t="array" ref="AJ423">IFERROR(INDEX('[1]Master Price'!$E:$E,MATCH(D423,'[1]Master Price'!$B:$B,0)),"0")</f>
        <v>0</v>
      </c>
      <c r="AK423" s="45">
        <f t="shared" si="87"/>
        <v>0</v>
      </c>
      <c r="AL423" s="46" t="str">
        <f t="shared" si="82"/>
        <v>0-day</v>
      </c>
      <c r="AM423" s="46" t="str">
        <f t="shared" si="88"/>
        <v>0-day</v>
      </c>
      <c r="AN423" s="46" t="str">
        <f t="shared" si="84"/>
        <v>0-day</v>
      </c>
      <c r="AO423" s="46" t="str">
        <f t="shared" si="85"/>
        <v>0-day</v>
      </c>
      <c r="AP423" s="46" t="str">
        <f t="shared" si="89"/>
        <v>0-day</v>
      </c>
      <c r="AQ423" s="46" t="str">
        <f t="shared" si="90"/>
        <v>0-day</v>
      </c>
      <c r="AR423" s="103"/>
      <c r="AS423" s="47" t="str">
        <f t="shared" si="91"/>
        <v/>
      </c>
      <c r="AT423" s="35">
        <f t="shared" si="92"/>
        <v>0</v>
      </c>
      <c r="AU423" s="48" t="e">
        <f t="shared" ca="1" si="93"/>
        <v>#NAME?</v>
      </c>
      <c r="AV423" s="48" t="e">
        <f t="shared" ca="1" si="94"/>
        <v>#NAME?</v>
      </c>
      <c r="AW423" s="49" t="e">
        <f t="shared" ca="1" si="95"/>
        <v>#NAME?</v>
      </c>
      <c r="AX423" s="48" t="e">
        <f t="shared" ca="1" si="96"/>
        <v>#NAME?</v>
      </c>
      <c r="AY423" s="49" t="str">
        <f t="shared" si="97"/>
        <v/>
      </c>
      <c r="AZ423" s="50" t="e">
        <f t="shared" ca="1" si="98"/>
        <v>#NAME?</v>
      </c>
      <c r="BA423" s="51" t="e">
        <f t="shared" ca="1" si="99"/>
        <v>#NAME?</v>
      </c>
      <c r="BB423" s="52" t="e">
        <f t="shared" ca="1" si="100"/>
        <v>#NAME?</v>
      </c>
      <c r="BC423" s="51" t="e">
        <f t="shared" ca="1" si="101"/>
        <v>#NAME?</v>
      </c>
      <c r="BD423" s="54" t="e">
        <f t="shared" ca="1" si="102"/>
        <v>#NAME?</v>
      </c>
      <c r="BE423" s="48" t="e">
        <f t="shared" ca="1" si="103"/>
        <v>#NAME?</v>
      </c>
      <c r="BF423" s="50" t="e">
        <f t="shared" ca="1" si="104"/>
        <v>#NAME?</v>
      </c>
      <c r="BG423" s="56" t="e">
        <f t="shared" ca="1" si="105"/>
        <v>#NAME?</v>
      </c>
      <c r="BH423" s="103"/>
      <c r="BI423" s="103"/>
      <c r="BJ423" s="103"/>
      <c r="BK423" s="103"/>
      <c r="BL423" s="103"/>
      <c r="BM423" s="103"/>
      <c r="BN423" s="24"/>
      <c r="BO423" s="24"/>
    </row>
    <row r="424" spans="1:67" ht="15.5">
      <c r="A424" s="25" t="str">
        <f t="shared" si="86"/>
        <v/>
      </c>
      <c r="B424" s="89"/>
      <c r="C424" s="25"/>
      <c r="D424" s="90"/>
      <c r="E424" s="90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36"/>
      <c r="S424" s="91"/>
      <c r="T424" s="36"/>
      <c r="U424" s="82"/>
      <c r="V424" s="25"/>
      <c r="W424" s="36"/>
      <c r="X424" s="109"/>
      <c r="Y424" s="109"/>
      <c r="Z424" s="36"/>
      <c r="AA424" s="38"/>
      <c r="AB424" s="35"/>
      <c r="AC424" s="25"/>
      <c r="AD424" s="25"/>
      <c r="AE424" s="44"/>
      <c r="AF424" s="94"/>
      <c r="AG424" s="25"/>
      <c r="AH424" s="25"/>
      <c r="AI424" s="25"/>
      <c r="AJ424" s="45" t="str">
        <f t="array" ref="AJ424">IFERROR(INDEX('[1]Master Price'!$E:$E,MATCH(D424,'[1]Master Price'!$B:$B,0)),"0")</f>
        <v>0</v>
      </c>
      <c r="AK424" s="45">
        <f t="shared" si="87"/>
        <v>0</v>
      </c>
      <c r="AL424" s="46" t="str">
        <f t="shared" si="82"/>
        <v>0-day</v>
      </c>
      <c r="AM424" s="46" t="str">
        <f t="shared" si="88"/>
        <v>0-day</v>
      </c>
      <c r="AN424" s="46" t="str">
        <f t="shared" si="84"/>
        <v>0-day</v>
      </c>
      <c r="AO424" s="46" t="str">
        <f t="shared" si="85"/>
        <v>0-day</v>
      </c>
      <c r="AP424" s="46" t="str">
        <f t="shared" si="89"/>
        <v>0-day</v>
      </c>
      <c r="AQ424" s="46" t="str">
        <f t="shared" si="90"/>
        <v>0-day</v>
      </c>
      <c r="AR424" s="103"/>
      <c r="AS424" s="47" t="str">
        <f t="shared" si="91"/>
        <v/>
      </c>
      <c r="AT424" s="35">
        <f t="shared" si="92"/>
        <v>0</v>
      </c>
      <c r="AU424" s="48" t="e">
        <f t="shared" ca="1" si="93"/>
        <v>#NAME?</v>
      </c>
      <c r="AV424" s="48" t="e">
        <f t="shared" ca="1" si="94"/>
        <v>#NAME?</v>
      </c>
      <c r="AW424" s="49" t="e">
        <f t="shared" ca="1" si="95"/>
        <v>#NAME?</v>
      </c>
      <c r="AX424" s="48" t="e">
        <f t="shared" ca="1" si="96"/>
        <v>#NAME?</v>
      </c>
      <c r="AY424" s="49" t="str">
        <f t="shared" si="97"/>
        <v/>
      </c>
      <c r="AZ424" s="50" t="e">
        <f t="shared" ca="1" si="98"/>
        <v>#NAME?</v>
      </c>
      <c r="BA424" s="51" t="e">
        <f t="shared" ca="1" si="99"/>
        <v>#NAME?</v>
      </c>
      <c r="BB424" s="52" t="e">
        <f t="shared" ca="1" si="100"/>
        <v>#NAME?</v>
      </c>
      <c r="BC424" s="51" t="e">
        <f t="shared" ca="1" si="101"/>
        <v>#NAME?</v>
      </c>
      <c r="BD424" s="54" t="e">
        <f t="shared" ca="1" si="102"/>
        <v>#NAME?</v>
      </c>
      <c r="BE424" s="48" t="e">
        <f t="shared" ca="1" si="103"/>
        <v>#NAME?</v>
      </c>
      <c r="BF424" s="50" t="e">
        <f t="shared" ca="1" si="104"/>
        <v>#NAME?</v>
      </c>
      <c r="BG424" s="56" t="e">
        <f t="shared" ca="1" si="105"/>
        <v>#NAME?</v>
      </c>
      <c r="BH424" s="103"/>
      <c r="BI424" s="103"/>
      <c r="BJ424" s="103"/>
      <c r="BK424" s="103"/>
      <c r="BL424" s="103"/>
      <c r="BM424" s="103"/>
      <c r="BN424" s="24"/>
      <c r="BO424" s="24"/>
    </row>
    <row r="425" spans="1:67" ht="15.5">
      <c r="A425" s="25" t="str">
        <f t="shared" si="86"/>
        <v/>
      </c>
      <c r="B425" s="89"/>
      <c r="C425" s="25"/>
      <c r="D425" s="90"/>
      <c r="E425" s="90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36"/>
      <c r="S425" s="91"/>
      <c r="T425" s="36"/>
      <c r="U425" s="82"/>
      <c r="V425" s="25"/>
      <c r="W425" s="107"/>
      <c r="X425" s="109"/>
      <c r="Y425" s="109"/>
      <c r="Z425" s="36"/>
      <c r="AA425" s="38"/>
      <c r="AB425" s="35"/>
      <c r="AC425" s="25"/>
      <c r="AD425" s="25"/>
      <c r="AE425" s="44"/>
      <c r="AF425" s="94"/>
      <c r="AG425" s="25"/>
      <c r="AH425" s="25"/>
      <c r="AI425" s="25"/>
      <c r="AJ425" s="45" t="str">
        <f t="array" ref="AJ425">IFERROR(INDEX('[1]Master Price'!$E:$E,MATCH(D425,'[1]Master Price'!$B:$B,0)),"0")</f>
        <v>0</v>
      </c>
      <c r="AK425" s="45">
        <f t="shared" si="87"/>
        <v>0</v>
      </c>
      <c r="AL425" s="46" t="str">
        <f t="shared" si="82"/>
        <v>0-day</v>
      </c>
      <c r="AM425" s="46" t="str">
        <f t="shared" si="88"/>
        <v>0-day</v>
      </c>
      <c r="AN425" s="46" t="str">
        <f t="shared" si="84"/>
        <v>0-day</v>
      </c>
      <c r="AO425" s="46" t="str">
        <f t="shared" si="85"/>
        <v>0-day</v>
      </c>
      <c r="AP425" s="46" t="str">
        <f t="shared" si="89"/>
        <v>0-day</v>
      </c>
      <c r="AQ425" s="46" t="str">
        <f t="shared" si="90"/>
        <v>0-day</v>
      </c>
      <c r="AR425" s="103"/>
      <c r="AS425" s="47" t="str">
        <f t="shared" si="91"/>
        <v/>
      </c>
      <c r="AT425" s="35">
        <f t="shared" si="92"/>
        <v>0</v>
      </c>
      <c r="AU425" s="48" t="e">
        <f t="shared" ca="1" si="93"/>
        <v>#NAME?</v>
      </c>
      <c r="AV425" s="48" t="e">
        <f t="shared" ca="1" si="94"/>
        <v>#NAME?</v>
      </c>
      <c r="AW425" s="49" t="e">
        <f t="shared" ca="1" si="95"/>
        <v>#NAME?</v>
      </c>
      <c r="AX425" s="48" t="e">
        <f t="shared" ca="1" si="96"/>
        <v>#NAME?</v>
      </c>
      <c r="AY425" s="49" t="str">
        <f t="shared" si="97"/>
        <v/>
      </c>
      <c r="AZ425" s="50" t="e">
        <f t="shared" ca="1" si="98"/>
        <v>#NAME?</v>
      </c>
      <c r="BA425" s="51" t="e">
        <f t="shared" ca="1" si="99"/>
        <v>#NAME?</v>
      </c>
      <c r="BB425" s="52" t="e">
        <f t="shared" ca="1" si="100"/>
        <v>#NAME?</v>
      </c>
      <c r="BC425" s="51" t="e">
        <f t="shared" ca="1" si="101"/>
        <v>#NAME?</v>
      </c>
      <c r="BD425" s="54" t="e">
        <f t="shared" ca="1" si="102"/>
        <v>#NAME?</v>
      </c>
      <c r="BE425" s="48" t="e">
        <f t="shared" ca="1" si="103"/>
        <v>#NAME?</v>
      </c>
      <c r="BF425" s="50" t="e">
        <f t="shared" ca="1" si="104"/>
        <v>#NAME?</v>
      </c>
      <c r="BG425" s="56" t="e">
        <f t="shared" ca="1" si="105"/>
        <v>#NAME?</v>
      </c>
      <c r="BH425" s="103"/>
      <c r="BI425" s="103"/>
      <c r="BJ425" s="103"/>
      <c r="BK425" s="103"/>
      <c r="BL425" s="103"/>
      <c r="BM425" s="103"/>
      <c r="BN425" s="24"/>
      <c r="BO425" s="24"/>
    </row>
    <row r="426" spans="1:67" ht="15.5">
      <c r="A426" s="25" t="str">
        <f t="shared" si="86"/>
        <v/>
      </c>
      <c r="B426" s="89"/>
      <c r="C426" s="25"/>
      <c r="D426" s="90"/>
      <c r="E426" s="90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36"/>
      <c r="S426" s="91"/>
      <c r="T426" s="36"/>
      <c r="U426" s="82"/>
      <c r="V426" s="25"/>
      <c r="W426" s="107"/>
      <c r="X426" s="109"/>
      <c r="Y426" s="109"/>
      <c r="Z426" s="36"/>
      <c r="AA426" s="38"/>
      <c r="AB426" s="35"/>
      <c r="AC426" s="25"/>
      <c r="AD426" s="25"/>
      <c r="AE426" s="44"/>
      <c r="AF426" s="94"/>
      <c r="AG426" s="25"/>
      <c r="AH426" s="25"/>
      <c r="AI426" s="25"/>
      <c r="AJ426" s="45" t="str">
        <f t="array" ref="AJ426">IFERROR(INDEX('[1]Master Price'!$E:$E,MATCH(D426,'[1]Master Price'!$B:$B,0)),"0")</f>
        <v>0</v>
      </c>
      <c r="AK426" s="45">
        <f t="shared" si="87"/>
        <v>0</v>
      </c>
      <c r="AL426" s="46" t="str">
        <f t="shared" si="82"/>
        <v>0-day</v>
      </c>
      <c r="AM426" s="46" t="str">
        <f t="shared" si="88"/>
        <v>0-day</v>
      </c>
      <c r="AN426" s="46" t="str">
        <f t="shared" si="84"/>
        <v>0-day</v>
      </c>
      <c r="AO426" s="46" t="str">
        <f t="shared" si="85"/>
        <v>0-day</v>
      </c>
      <c r="AP426" s="46" t="str">
        <f t="shared" si="89"/>
        <v>0-day</v>
      </c>
      <c r="AQ426" s="46" t="str">
        <f t="shared" si="90"/>
        <v>0-day</v>
      </c>
      <c r="AR426" s="103"/>
      <c r="AS426" s="47" t="str">
        <f t="shared" si="91"/>
        <v/>
      </c>
      <c r="AT426" s="35">
        <f t="shared" si="92"/>
        <v>0</v>
      </c>
      <c r="AU426" s="48" t="e">
        <f t="shared" ca="1" si="93"/>
        <v>#NAME?</v>
      </c>
      <c r="AV426" s="48" t="e">
        <f t="shared" ca="1" si="94"/>
        <v>#NAME?</v>
      </c>
      <c r="AW426" s="49" t="e">
        <f t="shared" ca="1" si="95"/>
        <v>#NAME?</v>
      </c>
      <c r="AX426" s="48" t="e">
        <f t="shared" ca="1" si="96"/>
        <v>#NAME?</v>
      </c>
      <c r="AY426" s="49" t="str">
        <f t="shared" si="97"/>
        <v/>
      </c>
      <c r="AZ426" s="50" t="e">
        <f t="shared" ca="1" si="98"/>
        <v>#NAME?</v>
      </c>
      <c r="BA426" s="51" t="e">
        <f t="shared" ca="1" si="99"/>
        <v>#NAME?</v>
      </c>
      <c r="BB426" s="52" t="e">
        <f t="shared" ca="1" si="100"/>
        <v>#NAME?</v>
      </c>
      <c r="BC426" s="51" t="e">
        <f t="shared" ca="1" si="101"/>
        <v>#NAME?</v>
      </c>
      <c r="BD426" s="54" t="e">
        <f t="shared" ca="1" si="102"/>
        <v>#NAME?</v>
      </c>
      <c r="BE426" s="48" t="e">
        <f t="shared" ca="1" si="103"/>
        <v>#NAME?</v>
      </c>
      <c r="BF426" s="50" t="e">
        <f t="shared" ca="1" si="104"/>
        <v>#NAME?</v>
      </c>
      <c r="BG426" s="56" t="e">
        <f t="shared" ca="1" si="105"/>
        <v>#NAME?</v>
      </c>
      <c r="BH426" s="103"/>
      <c r="BI426" s="103"/>
      <c r="BJ426" s="103"/>
      <c r="BK426" s="103"/>
      <c r="BL426" s="103"/>
      <c r="BM426" s="103"/>
      <c r="BN426" s="24"/>
      <c r="BO426" s="24"/>
    </row>
    <row r="427" spans="1:67" ht="15.5">
      <c r="A427" s="25" t="str">
        <f t="shared" si="86"/>
        <v/>
      </c>
      <c r="B427" s="89"/>
      <c r="C427" s="25"/>
      <c r="D427" s="90"/>
      <c r="E427" s="90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36"/>
      <c r="S427" s="91"/>
      <c r="T427" s="36"/>
      <c r="U427" s="82"/>
      <c r="V427" s="25"/>
      <c r="W427" s="107"/>
      <c r="X427" s="109"/>
      <c r="Y427" s="109"/>
      <c r="Z427" s="36"/>
      <c r="AA427" s="38"/>
      <c r="AB427" s="35"/>
      <c r="AC427" s="25"/>
      <c r="AD427" s="25"/>
      <c r="AE427" s="44"/>
      <c r="AF427" s="94"/>
      <c r="AG427" s="25"/>
      <c r="AH427" s="25"/>
      <c r="AI427" s="25"/>
      <c r="AJ427" s="45" t="str">
        <f t="array" ref="AJ427">IFERROR(INDEX('[1]Master Price'!$E:$E,MATCH(D427,'[1]Master Price'!$B:$B,0)),"0")</f>
        <v>0</v>
      </c>
      <c r="AK427" s="45">
        <f t="shared" si="87"/>
        <v>0</v>
      </c>
      <c r="AL427" s="46" t="str">
        <f t="shared" si="82"/>
        <v>0-day</v>
      </c>
      <c r="AM427" s="46" t="str">
        <f t="shared" si="88"/>
        <v>0-day</v>
      </c>
      <c r="AN427" s="46" t="str">
        <f t="shared" si="84"/>
        <v>0-day</v>
      </c>
      <c r="AO427" s="46" t="str">
        <f t="shared" si="85"/>
        <v>0-day</v>
      </c>
      <c r="AP427" s="46" t="str">
        <f t="shared" si="89"/>
        <v>0-day</v>
      </c>
      <c r="AQ427" s="46" t="str">
        <f t="shared" si="90"/>
        <v>0-day</v>
      </c>
      <c r="AR427" s="103"/>
      <c r="AS427" s="47" t="str">
        <f t="shared" si="91"/>
        <v/>
      </c>
      <c r="AT427" s="35">
        <f t="shared" si="92"/>
        <v>0</v>
      </c>
      <c r="AU427" s="48" t="e">
        <f t="shared" ca="1" si="93"/>
        <v>#NAME?</v>
      </c>
      <c r="AV427" s="48" t="e">
        <f t="shared" ca="1" si="94"/>
        <v>#NAME?</v>
      </c>
      <c r="AW427" s="49" t="e">
        <f t="shared" ca="1" si="95"/>
        <v>#NAME?</v>
      </c>
      <c r="AX427" s="48" t="e">
        <f t="shared" ca="1" si="96"/>
        <v>#NAME?</v>
      </c>
      <c r="AY427" s="49" t="str">
        <f t="shared" si="97"/>
        <v/>
      </c>
      <c r="AZ427" s="50" t="e">
        <f t="shared" ca="1" si="98"/>
        <v>#NAME?</v>
      </c>
      <c r="BA427" s="51" t="e">
        <f t="shared" ca="1" si="99"/>
        <v>#NAME?</v>
      </c>
      <c r="BB427" s="52" t="e">
        <f t="shared" ca="1" si="100"/>
        <v>#NAME?</v>
      </c>
      <c r="BC427" s="51" t="e">
        <f t="shared" ca="1" si="101"/>
        <v>#NAME?</v>
      </c>
      <c r="BD427" s="54" t="e">
        <f t="shared" ca="1" si="102"/>
        <v>#NAME?</v>
      </c>
      <c r="BE427" s="48" t="e">
        <f t="shared" ca="1" si="103"/>
        <v>#NAME?</v>
      </c>
      <c r="BF427" s="50" t="e">
        <f t="shared" ca="1" si="104"/>
        <v>#NAME?</v>
      </c>
      <c r="BG427" s="56" t="e">
        <f t="shared" ca="1" si="105"/>
        <v>#NAME?</v>
      </c>
      <c r="BH427" s="103"/>
      <c r="BI427" s="103"/>
      <c r="BJ427" s="103"/>
      <c r="BK427" s="103"/>
      <c r="BL427" s="103"/>
      <c r="BM427" s="103"/>
      <c r="BN427" s="24"/>
      <c r="BO427" s="24"/>
    </row>
    <row r="428" spans="1:67" ht="15.5">
      <c r="A428" s="25" t="str">
        <f t="shared" si="86"/>
        <v/>
      </c>
      <c r="B428" s="89"/>
      <c r="C428" s="25"/>
      <c r="D428" s="90"/>
      <c r="E428" s="90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36"/>
      <c r="S428" s="91"/>
      <c r="T428" s="36"/>
      <c r="U428" s="82"/>
      <c r="V428" s="25"/>
      <c r="W428" s="107"/>
      <c r="X428" s="109"/>
      <c r="Y428" s="109"/>
      <c r="Z428" s="36"/>
      <c r="AA428" s="38"/>
      <c r="AB428" s="35"/>
      <c r="AC428" s="25"/>
      <c r="AD428" s="25"/>
      <c r="AE428" s="44"/>
      <c r="AF428" s="94"/>
      <c r="AG428" s="25"/>
      <c r="AH428" s="25"/>
      <c r="AI428" s="25"/>
      <c r="AJ428" s="45" t="str">
        <f t="array" ref="AJ428">IFERROR(INDEX('[1]Master Price'!$E:$E,MATCH(D428,'[1]Master Price'!$B:$B,0)),"0")</f>
        <v>0</v>
      </c>
      <c r="AK428" s="45">
        <f t="shared" si="87"/>
        <v>0</v>
      </c>
      <c r="AL428" s="46" t="str">
        <f t="shared" si="82"/>
        <v>0-day</v>
      </c>
      <c r="AM428" s="46" t="str">
        <f t="shared" si="88"/>
        <v>0-day</v>
      </c>
      <c r="AN428" s="46" t="str">
        <f t="shared" si="84"/>
        <v>0-day</v>
      </c>
      <c r="AO428" s="46" t="str">
        <f t="shared" si="85"/>
        <v>0-day</v>
      </c>
      <c r="AP428" s="46" t="str">
        <f t="shared" si="89"/>
        <v>0-day</v>
      </c>
      <c r="AQ428" s="46" t="str">
        <f t="shared" si="90"/>
        <v>0-day</v>
      </c>
      <c r="AR428" s="103"/>
      <c r="AS428" s="47" t="str">
        <f t="shared" si="91"/>
        <v/>
      </c>
      <c r="AT428" s="35">
        <f t="shared" si="92"/>
        <v>0</v>
      </c>
      <c r="AU428" s="48" t="e">
        <f t="shared" ca="1" si="93"/>
        <v>#NAME?</v>
      </c>
      <c r="AV428" s="48" t="e">
        <f t="shared" ca="1" si="94"/>
        <v>#NAME?</v>
      </c>
      <c r="AW428" s="49" t="e">
        <f t="shared" ca="1" si="95"/>
        <v>#NAME?</v>
      </c>
      <c r="AX428" s="48" t="e">
        <f t="shared" ca="1" si="96"/>
        <v>#NAME?</v>
      </c>
      <c r="AY428" s="49" t="str">
        <f t="shared" si="97"/>
        <v/>
      </c>
      <c r="AZ428" s="50" t="e">
        <f t="shared" ca="1" si="98"/>
        <v>#NAME?</v>
      </c>
      <c r="BA428" s="51" t="e">
        <f t="shared" ca="1" si="99"/>
        <v>#NAME?</v>
      </c>
      <c r="BB428" s="52" t="e">
        <f t="shared" ca="1" si="100"/>
        <v>#NAME?</v>
      </c>
      <c r="BC428" s="51" t="e">
        <f t="shared" ca="1" si="101"/>
        <v>#NAME?</v>
      </c>
      <c r="BD428" s="54" t="e">
        <f t="shared" ca="1" si="102"/>
        <v>#NAME?</v>
      </c>
      <c r="BE428" s="48" t="e">
        <f t="shared" ca="1" si="103"/>
        <v>#NAME?</v>
      </c>
      <c r="BF428" s="50" t="e">
        <f t="shared" ca="1" si="104"/>
        <v>#NAME?</v>
      </c>
      <c r="BG428" s="56" t="e">
        <f t="shared" ca="1" si="105"/>
        <v>#NAME?</v>
      </c>
      <c r="BH428" s="103"/>
      <c r="BI428" s="103"/>
      <c r="BJ428" s="103"/>
      <c r="BK428" s="103"/>
      <c r="BL428" s="103"/>
      <c r="BM428" s="103"/>
      <c r="BN428" s="24"/>
      <c r="BO428" s="24"/>
    </row>
    <row r="429" spans="1:67" ht="15.5">
      <c r="A429" s="25" t="str">
        <f t="shared" si="86"/>
        <v/>
      </c>
      <c r="B429" s="89"/>
      <c r="C429" s="25"/>
      <c r="D429" s="90"/>
      <c r="E429" s="90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36"/>
      <c r="S429" s="91"/>
      <c r="T429" s="36"/>
      <c r="U429" s="82"/>
      <c r="V429" s="25"/>
      <c r="W429" s="107"/>
      <c r="X429" s="109"/>
      <c r="Y429" s="109"/>
      <c r="Z429" s="36"/>
      <c r="AA429" s="38"/>
      <c r="AB429" s="35"/>
      <c r="AC429" s="25"/>
      <c r="AD429" s="25"/>
      <c r="AE429" s="44"/>
      <c r="AF429" s="25"/>
      <c r="AG429" s="25"/>
      <c r="AH429" s="25"/>
      <c r="AI429" s="25"/>
      <c r="AJ429" s="45" t="str">
        <f t="array" ref="AJ429">IFERROR(INDEX('[1]Master Price'!$E:$E,MATCH(D429,'[1]Master Price'!$B:$B,0)),"0")</f>
        <v>0</v>
      </c>
      <c r="AK429" s="45">
        <f t="shared" si="87"/>
        <v>0</v>
      </c>
      <c r="AL429" s="46" t="str">
        <f t="shared" si="82"/>
        <v>0-day</v>
      </c>
      <c r="AM429" s="46" t="str">
        <f t="shared" si="88"/>
        <v>0-day</v>
      </c>
      <c r="AN429" s="46" t="str">
        <f t="shared" si="84"/>
        <v>0-day</v>
      </c>
      <c r="AO429" s="46" t="str">
        <f t="shared" si="85"/>
        <v>0-day</v>
      </c>
      <c r="AP429" s="46" t="str">
        <f t="shared" si="89"/>
        <v>0-day</v>
      </c>
      <c r="AQ429" s="46" t="str">
        <f t="shared" si="90"/>
        <v>0-day</v>
      </c>
      <c r="AR429" s="103"/>
      <c r="AS429" s="47" t="str">
        <f t="shared" si="91"/>
        <v/>
      </c>
      <c r="AT429" s="35">
        <f t="shared" si="92"/>
        <v>0</v>
      </c>
      <c r="AU429" s="48" t="e">
        <f t="shared" ca="1" si="93"/>
        <v>#NAME?</v>
      </c>
      <c r="AV429" s="48" t="e">
        <f t="shared" ca="1" si="94"/>
        <v>#NAME?</v>
      </c>
      <c r="AW429" s="49" t="e">
        <f t="shared" ca="1" si="95"/>
        <v>#NAME?</v>
      </c>
      <c r="AX429" s="48" t="e">
        <f t="shared" ca="1" si="96"/>
        <v>#NAME?</v>
      </c>
      <c r="AY429" s="49" t="str">
        <f t="shared" si="97"/>
        <v/>
      </c>
      <c r="AZ429" s="50" t="e">
        <f t="shared" ca="1" si="98"/>
        <v>#NAME?</v>
      </c>
      <c r="BA429" s="51" t="e">
        <f t="shared" ca="1" si="99"/>
        <v>#NAME?</v>
      </c>
      <c r="BB429" s="52" t="e">
        <f t="shared" ca="1" si="100"/>
        <v>#NAME?</v>
      </c>
      <c r="BC429" s="51" t="e">
        <f t="shared" ca="1" si="101"/>
        <v>#NAME?</v>
      </c>
      <c r="BD429" s="54" t="e">
        <f t="shared" ca="1" si="102"/>
        <v>#NAME?</v>
      </c>
      <c r="BE429" s="48" t="e">
        <f t="shared" ca="1" si="103"/>
        <v>#NAME?</v>
      </c>
      <c r="BF429" s="50" t="e">
        <f t="shared" ca="1" si="104"/>
        <v>#NAME?</v>
      </c>
      <c r="BG429" s="56" t="e">
        <f t="shared" ca="1" si="105"/>
        <v>#NAME?</v>
      </c>
      <c r="BH429" s="103"/>
      <c r="BI429" s="103"/>
      <c r="BJ429" s="103"/>
      <c r="BK429" s="103"/>
      <c r="BL429" s="103"/>
      <c r="BM429" s="103"/>
      <c r="BN429" s="24"/>
      <c r="BO429" s="24"/>
    </row>
    <row r="430" spans="1:67" ht="15.5">
      <c r="A430" s="25" t="str">
        <f t="shared" si="86"/>
        <v/>
      </c>
      <c r="B430" s="89"/>
      <c r="C430" s="25"/>
      <c r="D430" s="90"/>
      <c r="E430" s="90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36"/>
      <c r="S430" s="91"/>
      <c r="T430" s="36"/>
      <c r="U430" s="82"/>
      <c r="V430" s="25"/>
      <c r="W430" s="107"/>
      <c r="X430" s="109"/>
      <c r="Y430" s="109"/>
      <c r="Z430" s="36"/>
      <c r="AA430" s="38"/>
      <c r="AB430" s="35"/>
      <c r="AC430" s="25"/>
      <c r="AD430" s="25"/>
      <c r="AE430" s="44"/>
      <c r="AF430" s="25"/>
      <c r="AG430" s="25"/>
      <c r="AH430" s="25"/>
      <c r="AI430" s="25"/>
      <c r="AJ430" s="45" t="str">
        <f t="array" ref="AJ430">IFERROR(INDEX('[1]Master Price'!$E:$E,MATCH(D430,'[1]Master Price'!$B:$B,0)),"0")</f>
        <v>0</v>
      </c>
      <c r="AK430" s="45">
        <f t="shared" si="87"/>
        <v>0</v>
      </c>
      <c r="AL430" s="46" t="str">
        <f t="shared" si="82"/>
        <v>0-day</v>
      </c>
      <c r="AM430" s="46" t="str">
        <f t="shared" si="88"/>
        <v>0-day</v>
      </c>
      <c r="AN430" s="46" t="str">
        <f t="shared" si="84"/>
        <v>0-day</v>
      </c>
      <c r="AO430" s="46" t="str">
        <f t="shared" si="85"/>
        <v>0-day</v>
      </c>
      <c r="AP430" s="46" t="str">
        <f t="shared" si="89"/>
        <v>0-day</v>
      </c>
      <c r="AQ430" s="46" t="str">
        <f t="shared" si="90"/>
        <v>0-day</v>
      </c>
      <c r="AR430" s="103"/>
      <c r="AS430" s="47" t="str">
        <f t="shared" si="91"/>
        <v/>
      </c>
      <c r="AT430" s="35">
        <f t="shared" si="92"/>
        <v>0</v>
      </c>
      <c r="AU430" s="48" t="e">
        <f t="shared" ca="1" si="93"/>
        <v>#NAME?</v>
      </c>
      <c r="AV430" s="48" t="e">
        <f t="shared" ca="1" si="94"/>
        <v>#NAME?</v>
      </c>
      <c r="AW430" s="49" t="e">
        <f t="shared" ca="1" si="95"/>
        <v>#NAME?</v>
      </c>
      <c r="AX430" s="48" t="e">
        <f t="shared" ca="1" si="96"/>
        <v>#NAME?</v>
      </c>
      <c r="AY430" s="49" t="str">
        <f t="shared" si="97"/>
        <v/>
      </c>
      <c r="AZ430" s="50" t="e">
        <f t="shared" ca="1" si="98"/>
        <v>#NAME?</v>
      </c>
      <c r="BA430" s="51" t="e">
        <f t="shared" ca="1" si="99"/>
        <v>#NAME?</v>
      </c>
      <c r="BB430" s="52" t="e">
        <f t="shared" ca="1" si="100"/>
        <v>#NAME?</v>
      </c>
      <c r="BC430" s="51" t="e">
        <f t="shared" ca="1" si="101"/>
        <v>#NAME?</v>
      </c>
      <c r="BD430" s="54" t="e">
        <f t="shared" ca="1" si="102"/>
        <v>#NAME?</v>
      </c>
      <c r="BE430" s="48" t="e">
        <f t="shared" ca="1" si="103"/>
        <v>#NAME?</v>
      </c>
      <c r="BF430" s="50" t="e">
        <f t="shared" ca="1" si="104"/>
        <v>#NAME?</v>
      </c>
      <c r="BG430" s="56" t="e">
        <f t="shared" ca="1" si="105"/>
        <v>#NAME?</v>
      </c>
      <c r="BH430" s="103"/>
      <c r="BI430" s="103"/>
      <c r="BJ430" s="103"/>
      <c r="BK430" s="103"/>
      <c r="BL430" s="103"/>
      <c r="BM430" s="103"/>
      <c r="BN430" s="24"/>
      <c r="BO430" s="24"/>
    </row>
    <row r="431" spans="1:67" ht="15.5">
      <c r="A431" s="25" t="str">
        <f t="shared" si="86"/>
        <v/>
      </c>
      <c r="B431" s="89"/>
      <c r="C431" s="25"/>
      <c r="D431" s="90"/>
      <c r="E431" s="90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36"/>
      <c r="S431" s="91"/>
      <c r="T431" s="36"/>
      <c r="U431" s="82"/>
      <c r="V431" s="25"/>
      <c r="W431" s="107"/>
      <c r="X431" s="109"/>
      <c r="Y431" s="109"/>
      <c r="Z431" s="36"/>
      <c r="AA431" s="38"/>
      <c r="AB431" s="35"/>
      <c r="AC431" s="25"/>
      <c r="AD431" s="25"/>
      <c r="AE431" s="25"/>
      <c r="AF431" s="25"/>
      <c r="AG431" s="25"/>
      <c r="AH431" s="25"/>
      <c r="AI431" s="25"/>
      <c r="AJ431" s="45" t="str">
        <f t="array" ref="AJ431">IFERROR(INDEX('[1]Master Price'!$E:$E,MATCH(D431,'[1]Master Price'!$B:$B,0)),"0")</f>
        <v>0</v>
      </c>
      <c r="AK431" s="45">
        <f t="shared" si="87"/>
        <v>0</v>
      </c>
      <c r="AL431" s="46" t="str">
        <f t="shared" si="82"/>
        <v>0-day</v>
      </c>
      <c r="AM431" s="46" t="str">
        <f t="shared" si="88"/>
        <v>0-day</v>
      </c>
      <c r="AN431" s="46" t="str">
        <f t="shared" si="84"/>
        <v>0-day</v>
      </c>
      <c r="AO431" s="46" t="str">
        <f t="shared" si="85"/>
        <v>0-day</v>
      </c>
      <c r="AP431" s="46" t="str">
        <f t="shared" si="89"/>
        <v>0-day</v>
      </c>
      <c r="AQ431" s="46" t="str">
        <f t="shared" si="90"/>
        <v>0-day</v>
      </c>
      <c r="AR431" s="103"/>
      <c r="AS431" s="47" t="str">
        <f t="shared" si="91"/>
        <v/>
      </c>
      <c r="AT431" s="35">
        <f t="shared" si="92"/>
        <v>0</v>
      </c>
      <c r="AU431" s="48" t="e">
        <f t="shared" ca="1" si="93"/>
        <v>#NAME?</v>
      </c>
      <c r="AV431" s="48" t="e">
        <f t="shared" ca="1" si="94"/>
        <v>#NAME?</v>
      </c>
      <c r="AW431" s="49" t="e">
        <f t="shared" ca="1" si="95"/>
        <v>#NAME?</v>
      </c>
      <c r="AX431" s="48" t="e">
        <f t="shared" ca="1" si="96"/>
        <v>#NAME?</v>
      </c>
      <c r="AY431" s="49" t="str">
        <f t="shared" si="97"/>
        <v/>
      </c>
      <c r="AZ431" s="50" t="e">
        <f t="shared" ca="1" si="98"/>
        <v>#NAME?</v>
      </c>
      <c r="BA431" s="51" t="e">
        <f t="shared" ca="1" si="99"/>
        <v>#NAME?</v>
      </c>
      <c r="BB431" s="52" t="e">
        <f t="shared" ca="1" si="100"/>
        <v>#NAME?</v>
      </c>
      <c r="BC431" s="51" t="e">
        <f t="shared" ca="1" si="101"/>
        <v>#NAME?</v>
      </c>
      <c r="BD431" s="54" t="e">
        <f t="shared" ca="1" si="102"/>
        <v>#NAME?</v>
      </c>
      <c r="BE431" s="48" t="e">
        <f t="shared" ca="1" si="103"/>
        <v>#NAME?</v>
      </c>
      <c r="BF431" s="50" t="e">
        <f t="shared" ca="1" si="104"/>
        <v>#NAME?</v>
      </c>
      <c r="BG431" s="56" t="e">
        <f t="shared" ca="1" si="105"/>
        <v>#NAME?</v>
      </c>
      <c r="BH431" s="103"/>
      <c r="BI431" s="103"/>
      <c r="BJ431" s="103"/>
      <c r="BK431" s="103"/>
      <c r="BL431" s="103"/>
      <c r="BM431" s="103"/>
      <c r="BN431" s="24"/>
      <c r="BO431" s="24"/>
    </row>
    <row r="432" spans="1:67" ht="15.5">
      <c r="A432" s="25" t="str">
        <f t="shared" si="86"/>
        <v/>
      </c>
      <c r="B432" s="89"/>
      <c r="C432" s="25"/>
      <c r="D432" s="90"/>
      <c r="E432" s="90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36"/>
      <c r="S432" s="91"/>
      <c r="T432" s="36"/>
      <c r="U432" s="25"/>
      <c r="V432" s="25"/>
      <c r="W432" s="107"/>
      <c r="X432" s="109"/>
      <c r="Y432" s="109"/>
      <c r="Z432" s="36"/>
      <c r="AA432" s="38"/>
      <c r="AB432" s="35"/>
      <c r="AC432" s="25"/>
      <c r="AD432" s="25"/>
      <c r="AE432" s="25"/>
      <c r="AF432" s="25"/>
      <c r="AG432" s="25"/>
      <c r="AH432" s="25"/>
      <c r="AI432" s="25"/>
      <c r="AJ432" s="45" t="str">
        <f t="array" ref="AJ432">IFERROR(INDEX('[1]Master Price'!$E:$E,MATCH(D432,'[1]Master Price'!$B:$B,0)),"0")</f>
        <v>0</v>
      </c>
      <c r="AK432" s="45">
        <f t="shared" si="87"/>
        <v>0</v>
      </c>
      <c r="AL432" s="46" t="str">
        <f t="shared" si="82"/>
        <v>0-day</v>
      </c>
      <c r="AM432" s="46" t="str">
        <f t="shared" si="88"/>
        <v>0-day</v>
      </c>
      <c r="AN432" s="46" t="str">
        <f t="shared" si="84"/>
        <v>0-day</v>
      </c>
      <c r="AO432" s="46" t="str">
        <f t="shared" si="85"/>
        <v>0-day</v>
      </c>
      <c r="AP432" s="46" t="str">
        <f t="shared" si="89"/>
        <v>0-day</v>
      </c>
      <c r="AQ432" s="46" t="str">
        <f t="shared" si="90"/>
        <v>0-day</v>
      </c>
      <c r="AR432" s="103"/>
      <c r="AS432" s="47" t="str">
        <f t="shared" si="91"/>
        <v/>
      </c>
      <c r="AT432" s="35">
        <f t="shared" si="92"/>
        <v>0</v>
      </c>
      <c r="AU432" s="48" t="e">
        <f t="shared" ca="1" si="93"/>
        <v>#NAME?</v>
      </c>
      <c r="AV432" s="48" t="e">
        <f t="shared" ca="1" si="94"/>
        <v>#NAME?</v>
      </c>
      <c r="AW432" s="49" t="e">
        <f t="shared" ca="1" si="95"/>
        <v>#NAME?</v>
      </c>
      <c r="AX432" s="48" t="e">
        <f t="shared" ca="1" si="96"/>
        <v>#NAME?</v>
      </c>
      <c r="AY432" s="49" t="str">
        <f t="shared" si="97"/>
        <v/>
      </c>
      <c r="AZ432" s="50" t="e">
        <f t="shared" ca="1" si="98"/>
        <v>#NAME?</v>
      </c>
      <c r="BA432" s="51" t="e">
        <f t="shared" ca="1" si="99"/>
        <v>#NAME?</v>
      </c>
      <c r="BB432" s="52" t="e">
        <f t="shared" ca="1" si="100"/>
        <v>#NAME?</v>
      </c>
      <c r="BC432" s="51" t="e">
        <f t="shared" ca="1" si="101"/>
        <v>#NAME?</v>
      </c>
      <c r="BD432" s="54" t="e">
        <f t="shared" ca="1" si="102"/>
        <v>#NAME?</v>
      </c>
      <c r="BE432" s="48" t="e">
        <f t="shared" ca="1" si="103"/>
        <v>#NAME?</v>
      </c>
      <c r="BF432" s="50" t="e">
        <f t="shared" ca="1" si="104"/>
        <v>#NAME?</v>
      </c>
      <c r="BG432" s="56" t="e">
        <f t="shared" ca="1" si="105"/>
        <v>#NAME?</v>
      </c>
      <c r="BH432" s="103"/>
      <c r="BI432" s="103"/>
      <c r="BJ432" s="103"/>
      <c r="BK432" s="103"/>
      <c r="BL432" s="103"/>
      <c r="BM432" s="103"/>
      <c r="BN432" s="24"/>
      <c r="BO432" s="24"/>
    </row>
    <row r="433" spans="1:67" ht="15.5">
      <c r="A433" s="25" t="str">
        <f t="shared" si="86"/>
        <v/>
      </c>
      <c r="B433" s="89"/>
      <c r="C433" s="25"/>
      <c r="D433" s="90"/>
      <c r="E433" s="90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36"/>
      <c r="S433" s="91"/>
      <c r="T433" s="36"/>
      <c r="U433" s="82"/>
      <c r="V433" s="25"/>
      <c r="W433" s="107"/>
      <c r="X433" s="109"/>
      <c r="Y433" s="109"/>
      <c r="Z433" s="36"/>
      <c r="AA433" s="38"/>
      <c r="AB433" s="35"/>
      <c r="AC433" s="25"/>
      <c r="AD433" s="25"/>
      <c r="AE433" s="25"/>
      <c r="AF433" s="25"/>
      <c r="AG433" s="25"/>
      <c r="AH433" s="25"/>
      <c r="AI433" s="25"/>
      <c r="AJ433" s="45" t="str">
        <f t="array" ref="AJ433">IFERROR(INDEX('[1]Master Price'!$E:$E,MATCH(D433,'[1]Master Price'!$B:$B,0)),"0")</f>
        <v>0</v>
      </c>
      <c r="AK433" s="45">
        <f t="shared" si="87"/>
        <v>0</v>
      </c>
      <c r="AL433" s="46" t="str">
        <f t="shared" si="82"/>
        <v>0-day</v>
      </c>
      <c r="AM433" s="46" t="str">
        <f t="shared" si="88"/>
        <v>0-day</v>
      </c>
      <c r="AN433" s="46" t="str">
        <f t="shared" si="84"/>
        <v>0-day</v>
      </c>
      <c r="AO433" s="46" t="str">
        <f t="shared" si="85"/>
        <v>0-day</v>
      </c>
      <c r="AP433" s="46" t="str">
        <f t="shared" si="89"/>
        <v>0-day</v>
      </c>
      <c r="AQ433" s="46" t="str">
        <f t="shared" si="90"/>
        <v>0-day</v>
      </c>
      <c r="AR433" s="103"/>
      <c r="AS433" s="47" t="str">
        <f t="shared" si="91"/>
        <v/>
      </c>
      <c r="AT433" s="35">
        <f t="shared" si="92"/>
        <v>0</v>
      </c>
      <c r="AU433" s="48" t="e">
        <f t="shared" ca="1" si="93"/>
        <v>#NAME?</v>
      </c>
      <c r="AV433" s="48" t="e">
        <f t="shared" ca="1" si="94"/>
        <v>#NAME?</v>
      </c>
      <c r="AW433" s="49" t="e">
        <f t="shared" ca="1" si="95"/>
        <v>#NAME?</v>
      </c>
      <c r="AX433" s="48" t="e">
        <f t="shared" ca="1" si="96"/>
        <v>#NAME?</v>
      </c>
      <c r="AY433" s="49" t="str">
        <f t="shared" si="97"/>
        <v/>
      </c>
      <c r="AZ433" s="50" t="e">
        <f t="shared" ca="1" si="98"/>
        <v>#NAME?</v>
      </c>
      <c r="BA433" s="51" t="e">
        <f t="shared" ca="1" si="99"/>
        <v>#NAME?</v>
      </c>
      <c r="BB433" s="52" t="e">
        <f t="shared" ca="1" si="100"/>
        <v>#NAME?</v>
      </c>
      <c r="BC433" s="51" t="e">
        <f t="shared" ca="1" si="101"/>
        <v>#NAME?</v>
      </c>
      <c r="BD433" s="54" t="e">
        <f t="shared" ca="1" si="102"/>
        <v>#NAME?</v>
      </c>
      <c r="BE433" s="48" t="e">
        <f t="shared" ca="1" si="103"/>
        <v>#NAME?</v>
      </c>
      <c r="BF433" s="50" t="e">
        <f t="shared" ca="1" si="104"/>
        <v>#NAME?</v>
      </c>
      <c r="BG433" s="56" t="e">
        <f t="shared" ca="1" si="105"/>
        <v>#NAME?</v>
      </c>
      <c r="BH433" s="103"/>
      <c r="BI433" s="103"/>
      <c r="BJ433" s="103"/>
      <c r="BK433" s="103"/>
      <c r="BL433" s="103"/>
      <c r="BM433" s="103"/>
      <c r="BN433" s="24"/>
      <c r="BO433" s="24"/>
    </row>
    <row r="434" spans="1:67" ht="15.5">
      <c r="A434" s="25" t="str">
        <f t="shared" si="86"/>
        <v/>
      </c>
      <c r="B434" s="89"/>
      <c r="C434" s="25"/>
      <c r="D434" s="90"/>
      <c r="E434" s="90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36"/>
      <c r="S434" s="91"/>
      <c r="T434" s="36"/>
      <c r="U434" s="82"/>
      <c r="V434" s="25"/>
      <c r="W434" s="107"/>
      <c r="X434" s="109"/>
      <c r="Y434" s="109"/>
      <c r="Z434" s="36"/>
      <c r="AA434" s="38"/>
      <c r="AB434" s="35"/>
      <c r="AC434" s="25"/>
      <c r="AD434" s="25"/>
      <c r="AE434" s="25"/>
      <c r="AF434" s="25"/>
      <c r="AG434" s="25"/>
      <c r="AH434" s="25"/>
      <c r="AI434" s="25"/>
      <c r="AJ434" s="45" t="str">
        <f t="array" ref="AJ434">IFERROR(INDEX('[1]Master Price'!$E:$E,MATCH(D434,'[1]Master Price'!$B:$B,0)),"0")</f>
        <v>0</v>
      </c>
      <c r="AK434" s="45">
        <f t="shared" si="87"/>
        <v>0</v>
      </c>
      <c r="AL434" s="46" t="str">
        <f t="shared" si="82"/>
        <v>0-day</v>
      </c>
      <c r="AM434" s="46" t="str">
        <f t="shared" si="88"/>
        <v>0-day</v>
      </c>
      <c r="AN434" s="46" t="str">
        <f t="shared" si="84"/>
        <v>0-day</v>
      </c>
      <c r="AO434" s="46" t="str">
        <f t="shared" si="85"/>
        <v>0-day</v>
      </c>
      <c r="AP434" s="46" t="str">
        <f t="shared" si="89"/>
        <v>0-day</v>
      </c>
      <c r="AQ434" s="46" t="str">
        <f t="shared" si="90"/>
        <v>0-day</v>
      </c>
      <c r="AR434" s="103"/>
      <c r="AS434" s="47" t="str">
        <f t="shared" si="91"/>
        <v/>
      </c>
      <c r="AT434" s="35">
        <f t="shared" si="92"/>
        <v>0</v>
      </c>
      <c r="AU434" s="48" t="e">
        <f t="shared" ca="1" si="93"/>
        <v>#NAME?</v>
      </c>
      <c r="AV434" s="48" t="e">
        <f t="shared" ca="1" si="94"/>
        <v>#NAME?</v>
      </c>
      <c r="AW434" s="49" t="e">
        <f t="shared" ca="1" si="95"/>
        <v>#NAME?</v>
      </c>
      <c r="AX434" s="48" t="e">
        <f t="shared" ca="1" si="96"/>
        <v>#NAME?</v>
      </c>
      <c r="AY434" s="49" t="str">
        <f t="shared" si="97"/>
        <v/>
      </c>
      <c r="AZ434" s="50" t="e">
        <f t="shared" ca="1" si="98"/>
        <v>#NAME?</v>
      </c>
      <c r="BA434" s="51" t="e">
        <f t="shared" ca="1" si="99"/>
        <v>#NAME?</v>
      </c>
      <c r="BB434" s="52" t="e">
        <f t="shared" ca="1" si="100"/>
        <v>#NAME?</v>
      </c>
      <c r="BC434" s="51" t="e">
        <f t="shared" ca="1" si="101"/>
        <v>#NAME?</v>
      </c>
      <c r="BD434" s="54" t="e">
        <f t="shared" ca="1" si="102"/>
        <v>#NAME?</v>
      </c>
      <c r="BE434" s="48" t="e">
        <f t="shared" ca="1" si="103"/>
        <v>#NAME?</v>
      </c>
      <c r="BF434" s="50" t="e">
        <f t="shared" ca="1" si="104"/>
        <v>#NAME?</v>
      </c>
      <c r="BG434" s="56" t="e">
        <f t="shared" ca="1" si="105"/>
        <v>#NAME?</v>
      </c>
      <c r="BH434" s="103"/>
      <c r="BI434" s="103"/>
      <c r="BJ434" s="103"/>
      <c r="BK434" s="103"/>
      <c r="BL434" s="103"/>
      <c r="BM434" s="103"/>
      <c r="BN434" s="24"/>
      <c r="BO434" s="24"/>
    </row>
    <row r="435" spans="1:67" ht="15.5">
      <c r="A435" s="25" t="str">
        <f t="shared" si="86"/>
        <v/>
      </c>
      <c r="B435" s="89"/>
      <c r="C435" s="25"/>
      <c r="D435" s="90"/>
      <c r="E435" s="90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36"/>
      <c r="S435" s="91"/>
      <c r="T435" s="36"/>
      <c r="U435" s="82"/>
      <c r="V435" s="25"/>
      <c r="W435" s="107"/>
      <c r="X435" s="109"/>
      <c r="Y435" s="109"/>
      <c r="Z435" s="36"/>
      <c r="AA435" s="38"/>
      <c r="AB435" s="35"/>
      <c r="AC435" s="25"/>
      <c r="AD435" s="25"/>
      <c r="AE435" s="25"/>
      <c r="AF435" s="25"/>
      <c r="AG435" s="25"/>
      <c r="AH435" s="25"/>
      <c r="AI435" s="25"/>
      <c r="AJ435" s="45" t="str">
        <f t="array" ref="AJ435">IFERROR(INDEX('[1]Master Price'!$E:$E,MATCH(D435,'[1]Master Price'!$B:$B,0)),"0")</f>
        <v>0</v>
      </c>
      <c r="AK435" s="45">
        <f t="shared" si="87"/>
        <v>0</v>
      </c>
      <c r="AL435" s="46" t="str">
        <f t="shared" si="82"/>
        <v>0-day</v>
      </c>
      <c r="AM435" s="46" t="str">
        <f t="shared" si="88"/>
        <v>0-day</v>
      </c>
      <c r="AN435" s="46" t="str">
        <f t="shared" si="84"/>
        <v>0-day</v>
      </c>
      <c r="AO435" s="46" t="str">
        <f t="shared" si="85"/>
        <v>0-day</v>
      </c>
      <c r="AP435" s="46" t="str">
        <f t="shared" si="89"/>
        <v>0-day</v>
      </c>
      <c r="AQ435" s="46" t="str">
        <f t="shared" si="90"/>
        <v>0-day</v>
      </c>
      <c r="AR435" s="103"/>
      <c r="AS435" s="47" t="str">
        <f t="shared" si="91"/>
        <v/>
      </c>
      <c r="AT435" s="35">
        <f t="shared" si="92"/>
        <v>0</v>
      </c>
      <c r="AU435" s="48" t="e">
        <f t="shared" ca="1" si="93"/>
        <v>#NAME?</v>
      </c>
      <c r="AV435" s="48" t="e">
        <f t="shared" ca="1" si="94"/>
        <v>#NAME?</v>
      </c>
      <c r="AW435" s="49" t="e">
        <f t="shared" ca="1" si="95"/>
        <v>#NAME?</v>
      </c>
      <c r="AX435" s="48" t="e">
        <f t="shared" ca="1" si="96"/>
        <v>#NAME?</v>
      </c>
      <c r="AY435" s="49" t="str">
        <f t="shared" si="97"/>
        <v/>
      </c>
      <c r="AZ435" s="50" t="e">
        <f t="shared" ca="1" si="98"/>
        <v>#NAME?</v>
      </c>
      <c r="BA435" s="51" t="e">
        <f t="shared" ca="1" si="99"/>
        <v>#NAME?</v>
      </c>
      <c r="BB435" s="52" t="e">
        <f t="shared" ca="1" si="100"/>
        <v>#NAME?</v>
      </c>
      <c r="BC435" s="51" t="e">
        <f t="shared" ca="1" si="101"/>
        <v>#NAME?</v>
      </c>
      <c r="BD435" s="54" t="e">
        <f t="shared" ca="1" si="102"/>
        <v>#NAME?</v>
      </c>
      <c r="BE435" s="48" t="e">
        <f t="shared" ca="1" si="103"/>
        <v>#NAME?</v>
      </c>
      <c r="BF435" s="50" t="e">
        <f t="shared" ca="1" si="104"/>
        <v>#NAME?</v>
      </c>
      <c r="BG435" s="56" t="e">
        <f t="shared" ca="1" si="105"/>
        <v>#NAME?</v>
      </c>
      <c r="BH435" s="103"/>
      <c r="BI435" s="103"/>
      <c r="BJ435" s="103"/>
      <c r="BK435" s="103"/>
      <c r="BL435" s="103"/>
      <c r="BM435" s="103"/>
      <c r="BN435" s="24"/>
      <c r="BO435" s="24"/>
    </row>
    <row r="436" spans="1:67" ht="15.5">
      <c r="A436" s="25" t="str">
        <f t="shared" si="86"/>
        <v/>
      </c>
      <c r="B436" s="89"/>
      <c r="C436" s="25"/>
      <c r="D436" s="90"/>
      <c r="E436" s="90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36"/>
      <c r="S436" s="91"/>
      <c r="T436" s="36"/>
      <c r="U436" s="82"/>
      <c r="V436" s="25"/>
      <c r="W436" s="107"/>
      <c r="X436" s="109"/>
      <c r="Y436" s="109"/>
      <c r="Z436" s="36"/>
      <c r="AA436" s="38"/>
      <c r="AB436" s="35"/>
      <c r="AC436" s="25"/>
      <c r="AD436" s="25"/>
      <c r="AE436" s="25"/>
      <c r="AF436" s="25"/>
      <c r="AG436" s="25"/>
      <c r="AH436" s="25"/>
      <c r="AI436" s="25"/>
      <c r="AJ436" s="45" t="str">
        <f t="array" ref="AJ436">IFERROR(INDEX('[1]Master Price'!$E:$E,MATCH(D436,'[1]Master Price'!$B:$B,0)),"0")</f>
        <v>0</v>
      </c>
      <c r="AK436" s="45">
        <f t="shared" si="87"/>
        <v>0</v>
      </c>
      <c r="AL436" s="46" t="str">
        <f t="shared" si="82"/>
        <v>0-day</v>
      </c>
      <c r="AM436" s="46" t="str">
        <f t="shared" si="88"/>
        <v>0-day</v>
      </c>
      <c r="AN436" s="46" t="str">
        <f t="shared" si="84"/>
        <v>0-day</v>
      </c>
      <c r="AO436" s="46" t="str">
        <f t="shared" si="85"/>
        <v>0-day</v>
      </c>
      <c r="AP436" s="46" t="str">
        <f t="shared" si="89"/>
        <v>0-day</v>
      </c>
      <c r="AQ436" s="46" t="str">
        <f t="shared" si="90"/>
        <v>0-day</v>
      </c>
      <c r="AR436" s="103"/>
      <c r="AS436" s="47" t="str">
        <f t="shared" si="91"/>
        <v/>
      </c>
      <c r="AT436" s="35">
        <f t="shared" si="92"/>
        <v>0</v>
      </c>
      <c r="AU436" s="48" t="e">
        <f t="shared" ca="1" si="93"/>
        <v>#NAME?</v>
      </c>
      <c r="AV436" s="48" t="e">
        <f t="shared" ca="1" si="94"/>
        <v>#NAME?</v>
      </c>
      <c r="AW436" s="49" t="e">
        <f t="shared" ca="1" si="95"/>
        <v>#NAME?</v>
      </c>
      <c r="AX436" s="48" t="e">
        <f t="shared" ca="1" si="96"/>
        <v>#NAME?</v>
      </c>
      <c r="AY436" s="49" t="str">
        <f t="shared" si="97"/>
        <v/>
      </c>
      <c r="AZ436" s="50" t="e">
        <f t="shared" ca="1" si="98"/>
        <v>#NAME?</v>
      </c>
      <c r="BA436" s="51" t="e">
        <f t="shared" ca="1" si="99"/>
        <v>#NAME?</v>
      </c>
      <c r="BB436" s="52" t="e">
        <f t="shared" ca="1" si="100"/>
        <v>#NAME?</v>
      </c>
      <c r="BC436" s="51" t="e">
        <f t="shared" ca="1" si="101"/>
        <v>#NAME?</v>
      </c>
      <c r="BD436" s="54" t="e">
        <f t="shared" ca="1" si="102"/>
        <v>#NAME?</v>
      </c>
      <c r="BE436" s="48" t="e">
        <f t="shared" ca="1" si="103"/>
        <v>#NAME?</v>
      </c>
      <c r="BF436" s="50" t="e">
        <f t="shared" ca="1" si="104"/>
        <v>#NAME?</v>
      </c>
      <c r="BG436" s="56" t="e">
        <f t="shared" ca="1" si="105"/>
        <v>#NAME?</v>
      </c>
      <c r="BH436" s="103"/>
      <c r="BI436" s="103"/>
      <c r="BJ436" s="103"/>
      <c r="BK436" s="103"/>
      <c r="BL436" s="103"/>
      <c r="BM436" s="103"/>
      <c r="BN436" s="24"/>
      <c r="BO436" s="24"/>
    </row>
    <row r="437" spans="1:67" ht="15.5">
      <c r="A437" s="25" t="str">
        <f t="shared" si="86"/>
        <v/>
      </c>
      <c r="B437" s="89"/>
      <c r="C437" s="25"/>
      <c r="D437" s="90"/>
      <c r="E437" s="90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36"/>
      <c r="S437" s="91"/>
      <c r="T437" s="36"/>
      <c r="U437" s="82"/>
      <c r="V437" s="25"/>
      <c r="W437" s="107"/>
      <c r="X437" s="109"/>
      <c r="Y437" s="109"/>
      <c r="Z437" s="36"/>
      <c r="AA437" s="38"/>
      <c r="AB437" s="35"/>
      <c r="AC437" s="25"/>
      <c r="AD437" s="25"/>
      <c r="AE437" s="25"/>
      <c r="AF437" s="25"/>
      <c r="AG437" s="25"/>
      <c r="AH437" s="25"/>
      <c r="AI437" s="25"/>
      <c r="AJ437" s="45" t="str">
        <f t="array" ref="AJ437">IFERROR(INDEX('[1]Master Price'!$E:$E,MATCH(D437,'[1]Master Price'!$B:$B,0)),"0")</f>
        <v>0</v>
      </c>
      <c r="AK437" s="45">
        <f t="shared" si="87"/>
        <v>0</v>
      </c>
      <c r="AL437" s="46" t="str">
        <f t="shared" si="82"/>
        <v>0-day</v>
      </c>
      <c r="AM437" s="46" t="str">
        <f t="shared" si="88"/>
        <v>0-day</v>
      </c>
      <c r="AN437" s="46" t="str">
        <f t="shared" si="84"/>
        <v>0-day</v>
      </c>
      <c r="AO437" s="46" t="str">
        <f t="shared" si="85"/>
        <v>0-day</v>
      </c>
      <c r="AP437" s="46" t="str">
        <f t="shared" si="89"/>
        <v>0-day</v>
      </c>
      <c r="AQ437" s="46" t="str">
        <f t="shared" si="90"/>
        <v>0-day</v>
      </c>
      <c r="AR437" s="103"/>
      <c r="AS437" s="47" t="str">
        <f t="shared" si="91"/>
        <v/>
      </c>
      <c r="AT437" s="35">
        <f t="shared" si="92"/>
        <v>0</v>
      </c>
      <c r="AU437" s="48" t="e">
        <f t="shared" ca="1" si="93"/>
        <v>#NAME?</v>
      </c>
      <c r="AV437" s="48" t="e">
        <f t="shared" ca="1" si="94"/>
        <v>#NAME?</v>
      </c>
      <c r="AW437" s="49" t="e">
        <f t="shared" ca="1" si="95"/>
        <v>#NAME?</v>
      </c>
      <c r="AX437" s="48" t="e">
        <f t="shared" ca="1" si="96"/>
        <v>#NAME?</v>
      </c>
      <c r="AY437" s="49" t="str">
        <f t="shared" si="97"/>
        <v/>
      </c>
      <c r="AZ437" s="50" t="e">
        <f t="shared" ca="1" si="98"/>
        <v>#NAME?</v>
      </c>
      <c r="BA437" s="51" t="e">
        <f t="shared" ca="1" si="99"/>
        <v>#NAME?</v>
      </c>
      <c r="BB437" s="52" t="e">
        <f t="shared" ca="1" si="100"/>
        <v>#NAME?</v>
      </c>
      <c r="BC437" s="51" t="e">
        <f t="shared" ca="1" si="101"/>
        <v>#NAME?</v>
      </c>
      <c r="BD437" s="54" t="e">
        <f t="shared" ca="1" si="102"/>
        <v>#NAME?</v>
      </c>
      <c r="BE437" s="48" t="e">
        <f t="shared" ca="1" si="103"/>
        <v>#NAME?</v>
      </c>
      <c r="BF437" s="50" t="e">
        <f t="shared" ca="1" si="104"/>
        <v>#NAME?</v>
      </c>
      <c r="BG437" s="56" t="e">
        <f t="shared" ca="1" si="105"/>
        <v>#NAME?</v>
      </c>
      <c r="BH437" s="103"/>
      <c r="BI437" s="103"/>
      <c r="BJ437" s="103"/>
      <c r="BK437" s="103"/>
      <c r="BL437" s="103"/>
      <c r="BM437" s="103"/>
      <c r="BN437" s="24"/>
      <c r="BO437" s="24"/>
    </row>
    <row r="438" spans="1:67" ht="15.5">
      <c r="A438" s="25" t="str">
        <f t="shared" si="86"/>
        <v/>
      </c>
      <c r="B438" s="89"/>
      <c r="C438" s="25"/>
      <c r="D438" s="90"/>
      <c r="E438" s="90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36"/>
      <c r="S438" s="91"/>
      <c r="T438" s="36"/>
      <c r="U438" s="82"/>
      <c r="V438" s="25"/>
      <c r="W438" s="107"/>
      <c r="X438" s="109"/>
      <c r="Y438" s="109"/>
      <c r="Z438" s="36"/>
      <c r="AA438" s="38"/>
      <c r="AB438" s="35"/>
      <c r="AC438" s="25"/>
      <c r="AD438" s="25"/>
      <c r="AE438" s="44"/>
      <c r="AF438" s="94"/>
      <c r="AG438" s="25"/>
      <c r="AH438" s="25"/>
      <c r="AI438" s="25"/>
      <c r="AJ438" s="45" t="str">
        <f t="array" ref="AJ438">IFERROR(INDEX('[1]Master Price'!$E:$E,MATCH(D438,'[1]Master Price'!$B:$B,0)),"0")</f>
        <v>0</v>
      </c>
      <c r="AK438" s="45">
        <f t="shared" si="87"/>
        <v>0</v>
      </c>
      <c r="AL438" s="46" t="str">
        <f t="shared" si="82"/>
        <v>0-day</v>
      </c>
      <c r="AM438" s="46" t="str">
        <f t="shared" si="88"/>
        <v>0-day</v>
      </c>
      <c r="AN438" s="46" t="str">
        <f t="shared" si="84"/>
        <v>0-day</v>
      </c>
      <c r="AO438" s="46" t="str">
        <f t="shared" si="85"/>
        <v>0-day</v>
      </c>
      <c r="AP438" s="46" t="str">
        <f t="shared" si="89"/>
        <v>0-day</v>
      </c>
      <c r="AQ438" s="46" t="str">
        <f t="shared" si="90"/>
        <v>0-day</v>
      </c>
      <c r="AR438" s="103"/>
      <c r="AS438" s="47" t="str">
        <f t="shared" si="91"/>
        <v/>
      </c>
      <c r="AT438" s="35">
        <f t="shared" si="92"/>
        <v>0</v>
      </c>
      <c r="AU438" s="48" t="e">
        <f t="shared" ca="1" si="93"/>
        <v>#NAME?</v>
      </c>
      <c r="AV438" s="48" t="e">
        <f t="shared" ca="1" si="94"/>
        <v>#NAME?</v>
      </c>
      <c r="AW438" s="49" t="e">
        <f t="shared" ca="1" si="95"/>
        <v>#NAME?</v>
      </c>
      <c r="AX438" s="48" t="e">
        <f t="shared" ca="1" si="96"/>
        <v>#NAME?</v>
      </c>
      <c r="AY438" s="49" t="str">
        <f t="shared" si="97"/>
        <v/>
      </c>
      <c r="AZ438" s="50" t="e">
        <f t="shared" ca="1" si="98"/>
        <v>#NAME?</v>
      </c>
      <c r="BA438" s="51" t="e">
        <f t="shared" ca="1" si="99"/>
        <v>#NAME?</v>
      </c>
      <c r="BB438" s="52" t="e">
        <f t="shared" ca="1" si="100"/>
        <v>#NAME?</v>
      </c>
      <c r="BC438" s="51" t="e">
        <f t="shared" ca="1" si="101"/>
        <v>#NAME?</v>
      </c>
      <c r="BD438" s="54" t="e">
        <f t="shared" ca="1" si="102"/>
        <v>#NAME?</v>
      </c>
      <c r="BE438" s="48" t="e">
        <f t="shared" ca="1" si="103"/>
        <v>#NAME?</v>
      </c>
      <c r="BF438" s="50" t="e">
        <f t="shared" ca="1" si="104"/>
        <v>#NAME?</v>
      </c>
      <c r="BG438" s="56" t="e">
        <f t="shared" ca="1" si="105"/>
        <v>#NAME?</v>
      </c>
      <c r="BH438" s="103"/>
      <c r="BI438" s="103"/>
      <c r="BJ438" s="103"/>
      <c r="BK438" s="103"/>
      <c r="BL438" s="103"/>
      <c r="BM438" s="103"/>
      <c r="BN438" s="24"/>
      <c r="BO438" s="24"/>
    </row>
    <row r="439" spans="1:67" ht="15.5">
      <c r="A439" s="25" t="str">
        <f t="shared" si="86"/>
        <v/>
      </c>
      <c r="B439" s="89"/>
      <c r="C439" s="25"/>
      <c r="D439" s="90"/>
      <c r="E439" s="90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36"/>
      <c r="S439" s="91"/>
      <c r="T439" s="36"/>
      <c r="U439" s="82"/>
      <c r="V439" s="25"/>
      <c r="W439" s="107"/>
      <c r="X439" s="109"/>
      <c r="Y439" s="109"/>
      <c r="Z439" s="36"/>
      <c r="AA439" s="38"/>
      <c r="AB439" s="35"/>
      <c r="AC439" s="25"/>
      <c r="AD439" s="25"/>
      <c r="AE439" s="44"/>
      <c r="AF439" s="94"/>
      <c r="AG439" s="25"/>
      <c r="AH439" s="25"/>
      <c r="AI439" s="25"/>
      <c r="AJ439" s="45" t="str">
        <f t="array" ref="AJ439">IFERROR(INDEX('[1]Master Price'!$E:$E,MATCH(D439,'[1]Master Price'!$B:$B,0)),"0")</f>
        <v>0</v>
      </c>
      <c r="AK439" s="45">
        <f t="shared" si="87"/>
        <v>0</v>
      </c>
      <c r="AL439" s="46" t="str">
        <f t="shared" si="82"/>
        <v>0-day</v>
      </c>
      <c r="AM439" s="46" t="str">
        <f t="shared" si="88"/>
        <v>0-day</v>
      </c>
      <c r="AN439" s="46" t="str">
        <f t="shared" si="84"/>
        <v>0-day</v>
      </c>
      <c r="AO439" s="46" t="str">
        <f t="shared" si="85"/>
        <v>0-day</v>
      </c>
      <c r="AP439" s="46" t="str">
        <f t="shared" si="89"/>
        <v>0-day</v>
      </c>
      <c r="AQ439" s="46" t="str">
        <f t="shared" si="90"/>
        <v>0-day</v>
      </c>
      <c r="AR439" s="103"/>
      <c r="AS439" s="47" t="str">
        <f t="shared" si="91"/>
        <v/>
      </c>
      <c r="AT439" s="35">
        <f t="shared" si="92"/>
        <v>0</v>
      </c>
      <c r="AU439" s="48" t="e">
        <f t="shared" ca="1" si="93"/>
        <v>#NAME?</v>
      </c>
      <c r="AV439" s="48" t="e">
        <f t="shared" ca="1" si="94"/>
        <v>#NAME?</v>
      </c>
      <c r="AW439" s="49" t="e">
        <f t="shared" ca="1" si="95"/>
        <v>#NAME?</v>
      </c>
      <c r="AX439" s="48" t="e">
        <f t="shared" ca="1" si="96"/>
        <v>#NAME?</v>
      </c>
      <c r="AY439" s="49" t="str">
        <f t="shared" si="97"/>
        <v/>
      </c>
      <c r="AZ439" s="50" t="e">
        <f t="shared" ca="1" si="98"/>
        <v>#NAME?</v>
      </c>
      <c r="BA439" s="51" t="e">
        <f t="shared" ca="1" si="99"/>
        <v>#NAME?</v>
      </c>
      <c r="BB439" s="52" t="e">
        <f t="shared" ca="1" si="100"/>
        <v>#NAME?</v>
      </c>
      <c r="BC439" s="51" t="e">
        <f t="shared" ca="1" si="101"/>
        <v>#NAME?</v>
      </c>
      <c r="BD439" s="54" t="e">
        <f t="shared" ca="1" si="102"/>
        <v>#NAME?</v>
      </c>
      <c r="BE439" s="48" t="e">
        <f t="shared" ca="1" si="103"/>
        <v>#NAME?</v>
      </c>
      <c r="BF439" s="50" t="e">
        <f t="shared" ca="1" si="104"/>
        <v>#NAME?</v>
      </c>
      <c r="BG439" s="56" t="e">
        <f t="shared" ca="1" si="105"/>
        <v>#NAME?</v>
      </c>
      <c r="BH439" s="103"/>
      <c r="BI439" s="103"/>
      <c r="BJ439" s="103"/>
      <c r="BK439" s="103"/>
      <c r="BL439" s="103"/>
      <c r="BM439" s="103"/>
      <c r="BN439" s="24"/>
      <c r="BO439" s="24"/>
    </row>
    <row r="440" spans="1:67" ht="15.5">
      <c r="A440" s="25" t="str">
        <f t="shared" si="86"/>
        <v/>
      </c>
      <c r="B440" s="89"/>
      <c r="C440" s="25"/>
      <c r="D440" s="90"/>
      <c r="E440" s="90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36"/>
      <c r="S440" s="91"/>
      <c r="T440" s="36"/>
      <c r="U440" s="82"/>
      <c r="V440" s="25"/>
      <c r="W440" s="107"/>
      <c r="X440" s="109"/>
      <c r="Y440" s="109"/>
      <c r="Z440" s="36"/>
      <c r="AA440" s="38"/>
      <c r="AB440" s="35"/>
      <c r="AC440" s="25"/>
      <c r="AD440" s="25"/>
      <c r="AE440" s="44"/>
      <c r="AF440" s="94"/>
      <c r="AG440" s="25"/>
      <c r="AH440" s="25"/>
      <c r="AI440" s="25"/>
      <c r="AJ440" s="45" t="str">
        <f t="array" ref="AJ440">IFERROR(INDEX('[1]Master Price'!$E:$E,MATCH(D440,'[1]Master Price'!$B:$B,0)),"0")</f>
        <v>0</v>
      </c>
      <c r="AK440" s="45">
        <f t="shared" si="87"/>
        <v>0</v>
      </c>
      <c r="AL440" s="46" t="str">
        <f t="shared" si="82"/>
        <v>0-day</v>
      </c>
      <c r="AM440" s="46" t="str">
        <f t="shared" si="88"/>
        <v>0-day</v>
      </c>
      <c r="AN440" s="46" t="str">
        <f t="shared" si="84"/>
        <v>0-day</v>
      </c>
      <c r="AO440" s="46" t="str">
        <f t="shared" si="85"/>
        <v>0-day</v>
      </c>
      <c r="AP440" s="46" t="str">
        <f t="shared" si="89"/>
        <v>0-day</v>
      </c>
      <c r="AQ440" s="46" t="str">
        <f t="shared" si="90"/>
        <v>0-day</v>
      </c>
      <c r="AR440" s="103"/>
      <c r="AS440" s="47" t="str">
        <f t="shared" si="91"/>
        <v/>
      </c>
      <c r="AT440" s="35">
        <f t="shared" si="92"/>
        <v>0</v>
      </c>
      <c r="AU440" s="48" t="e">
        <f t="shared" ca="1" si="93"/>
        <v>#NAME?</v>
      </c>
      <c r="AV440" s="48" t="e">
        <f t="shared" ca="1" si="94"/>
        <v>#NAME?</v>
      </c>
      <c r="AW440" s="49" t="e">
        <f t="shared" ca="1" si="95"/>
        <v>#NAME?</v>
      </c>
      <c r="AX440" s="48" t="e">
        <f t="shared" ca="1" si="96"/>
        <v>#NAME?</v>
      </c>
      <c r="AY440" s="49" t="str">
        <f t="shared" si="97"/>
        <v/>
      </c>
      <c r="AZ440" s="50" t="e">
        <f t="shared" ca="1" si="98"/>
        <v>#NAME?</v>
      </c>
      <c r="BA440" s="51" t="e">
        <f t="shared" ca="1" si="99"/>
        <v>#NAME?</v>
      </c>
      <c r="BB440" s="52" t="e">
        <f t="shared" ca="1" si="100"/>
        <v>#NAME?</v>
      </c>
      <c r="BC440" s="51" t="e">
        <f t="shared" ca="1" si="101"/>
        <v>#NAME?</v>
      </c>
      <c r="BD440" s="54" t="e">
        <f t="shared" ca="1" si="102"/>
        <v>#NAME?</v>
      </c>
      <c r="BE440" s="48" t="e">
        <f t="shared" ca="1" si="103"/>
        <v>#NAME?</v>
      </c>
      <c r="BF440" s="50" t="e">
        <f t="shared" ca="1" si="104"/>
        <v>#NAME?</v>
      </c>
      <c r="BG440" s="56" t="e">
        <f t="shared" ca="1" si="105"/>
        <v>#NAME?</v>
      </c>
      <c r="BH440" s="103"/>
      <c r="BI440" s="103"/>
      <c r="BJ440" s="103"/>
      <c r="BK440" s="103"/>
      <c r="BL440" s="103"/>
      <c r="BM440" s="103"/>
      <c r="BN440" s="24"/>
      <c r="BO440" s="24"/>
    </row>
    <row r="441" spans="1:67" ht="15.5">
      <c r="A441" s="25" t="str">
        <f t="shared" si="86"/>
        <v/>
      </c>
      <c r="B441" s="89"/>
      <c r="C441" s="25"/>
      <c r="D441" s="90"/>
      <c r="E441" s="90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36"/>
      <c r="S441" s="91"/>
      <c r="T441" s="36"/>
      <c r="U441" s="82"/>
      <c r="V441" s="25"/>
      <c r="W441" s="107"/>
      <c r="X441" s="109"/>
      <c r="Y441" s="109"/>
      <c r="Z441" s="36"/>
      <c r="AA441" s="38"/>
      <c r="AB441" s="35"/>
      <c r="AC441" s="25"/>
      <c r="AD441" s="25"/>
      <c r="AE441" s="44"/>
      <c r="AF441" s="94"/>
      <c r="AG441" s="25"/>
      <c r="AH441" s="25"/>
      <c r="AI441" s="25"/>
      <c r="AJ441" s="45" t="str">
        <f t="array" ref="AJ441">IFERROR(INDEX('[1]Master Price'!$E:$E,MATCH(D441,'[1]Master Price'!$B:$B,0)),"0")</f>
        <v>0</v>
      </c>
      <c r="AK441" s="45">
        <f t="shared" si="87"/>
        <v>0</v>
      </c>
      <c r="AL441" s="46" t="str">
        <f t="shared" si="82"/>
        <v>0-day</v>
      </c>
      <c r="AM441" s="46" t="str">
        <f t="shared" si="88"/>
        <v>0-day</v>
      </c>
      <c r="AN441" s="46" t="str">
        <f t="shared" si="84"/>
        <v>0-day</v>
      </c>
      <c r="AO441" s="46" t="str">
        <f t="shared" si="85"/>
        <v>0-day</v>
      </c>
      <c r="AP441" s="46" t="str">
        <f t="shared" si="89"/>
        <v>0-day</v>
      </c>
      <c r="AQ441" s="46" t="str">
        <f t="shared" si="90"/>
        <v>0-day</v>
      </c>
      <c r="AR441" s="103"/>
      <c r="AS441" s="47" t="str">
        <f t="shared" si="91"/>
        <v/>
      </c>
      <c r="AT441" s="35">
        <f t="shared" si="92"/>
        <v>0</v>
      </c>
      <c r="AU441" s="48" t="e">
        <f t="shared" ca="1" si="93"/>
        <v>#NAME?</v>
      </c>
      <c r="AV441" s="48" t="e">
        <f t="shared" ca="1" si="94"/>
        <v>#NAME?</v>
      </c>
      <c r="AW441" s="49" t="e">
        <f t="shared" ca="1" si="95"/>
        <v>#NAME?</v>
      </c>
      <c r="AX441" s="48" t="e">
        <f t="shared" ca="1" si="96"/>
        <v>#NAME?</v>
      </c>
      <c r="AY441" s="49" t="str">
        <f t="shared" si="97"/>
        <v/>
      </c>
      <c r="AZ441" s="50" t="e">
        <f t="shared" ca="1" si="98"/>
        <v>#NAME?</v>
      </c>
      <c r="BA441" s="51" t="e">
        <f t="shared" ca="1" si="99"/>
        <v>#NAME?</v>
      </c>
      <c r="BB441" s="52" t="e">
        <f t="shared" ca="1" si="100"/>
        <v>#NAME?</v>
      </c>
      <c r="BC441" s="51" t="e">
        <f t="shared" ca="1" si="101"/>
        <v>#NAME?</v>
      </c>
      <c r="BD441" s="54" t="e">
        <f t="shared" ca="1" si="102"/>
        <v>#NAME?</v>
      </c>
      <c r="BE441" s="48" t="e">
        <f t="shared" ca="1" si="103"/>
        <v>#NAME?</v>
      </c>
      <c r="BF441" s="50" t="e">
        <f t="shared" ca="1" si="104"/>
        <v>#NAME?</v>
      </c>
      <c r="BG441" s="56" t="e">
        <f t="shared" ca="1" si="105"/>
        <v>#NAME?</v>
      </c>
      <c r="BH441" s="103"/>
      <c r="BI441" s="103"/>
      <c r="BJ441" s="103"/>
      <c r="BK441" s="103"/>
      <c r="BL441" s="103"/>
      <c r="BM441" s="103"/>
      <c r="BN441" s="24"/>
      <c r="BO441" s="24"/>
    </row>
    <row r="442" spans="1:67" ht="15.5">
      <c r="A442" s="25" t="str">
        <f t="shared" si="86"/>
        <v/>
      </c>
      <c r="B442" s="89"/>
      <c r="C442" s="25"/>
      <c r="D442" s="90"/>
      <c r="E442" s="90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36"/>
      <c r="S442" s="91"/>
      <c r="T442" s="36"/>
      <c r="U442" s="82"/>
      <c r="V442" s="25"/>
      <c r="W442" s="107"/>
      <c r="X442" s="109"/>
      <c r="Y442" s="109"/>
      <c r="Z442" s="36"/>
      <c r="AA442" s="38"/>
      <c r="AB442" s="35"/>
      <c r="AC442" s="25"/>
      <c r="AD442" s="25"/>
      <c r="AE442" s="44"/>
      <c r="AF442" s="94"/>
      <c r="AG442" s="25"/>
      <c r="AH442" s="25"/>
      <c r="AI442" s="25"/>
      <c r="AJ442" s="45" t="str">
        <f t="array" ref="AJ442">IFERROR(INDEX('[1]Master Price'!$E:$E,MATCH(D442,'[1]Master Price'!$B:$B,0)),"0")</f>
        <v>0</v>
      </c>
      <c r="AK442" s="45">
        <f t="shared" si="87"/>
        <v>0</v>
      </c>
      <c r="AL442" s="46" t="str">
        <f t="shared" si="82"/>
        <v>0-day</v>
      </c>
      <c r="AM442" s="46" t="str">
        <f t="shared" si="88"/>
        <v>0-day</v>
      </c>
      <c r="AN442" s="46" t="str">
        <f t="shared" si="84"/>
        <v>0-day</v>
      </c>
      <c r="AO442" s="46" t="str">
        <f t="shared" si="85"/>
        <v>0-day</v>
      </c>
      <c r="AP442" s="46" t="str">
        <f t="shared" si="89"/>
        <v>0-day</v>
      </c>
      <c r="AQ442" s="46" t="str">
        <f t="shared" si="90"/>
        <v>0-day</v>
      </c>
      <c r="AR442" s="103"/>
      <c r="AS442" s="47" t="str">
        <f t="shared" si="91"/>
        <v/>
      </c>
      <c r="AT442" s="35">
        <f t="shared" si="92"/>
        <v>0</v>
      </c>
      <c r="AU442" s="48" t="e">
        <f t="shared" ca="1" si="93"/>
        <v>#NAME?</v>
      </c>
      <c r="AV442" s="48" t="e">
        <f t="shared" ca="1" si="94"/>
        <v>#NAME?</v>
      </c>
      <c r="AW442" s="49" t="e">
        <f t="shared" ca="1" si="95"/>
        <v>#NAME?</v>
      </c>
      <c r="AX442" s="48" t="e">
        <f t="shared" ca="1" si="96"/>
        <v>#NAME?</v>
      </c>
      <c r="AY442" s="49" t="str">
        <f t="shared" si="97"/>
        <v/>
      </c>
      <c r="AZ442" s="50" t="e">
        <f t="shared" ca="1" si="98"/>
        <v>#NAME?</v>
      </c>
      <c r="BA442" s="51" t="e">
        <f t="shared" ca="1" si="99"/>
        <v>#NAME?</v>
      </c>
      <c r="BB442" s="52" t="e">
        <f t="shared" ca="1" si="100"/>
        <v>#NAME?</v>
      </c>
      <c r="BC442" s="51" t="e">
        <f t="shared" ca="1" si="101"/>
        <v>#NAME?</v>
      </c>
      <c r="BD442" s="54" t="e">
        <f t="shared" ca="1" si="102"/>
        <v>#NAME?</v>
      </c>
      <c r="BE442" s="48" t="e">
        <f t="shared" ca="1" si="103"/>
        <v>#NAME?</v>
      </c>
      <c r="BF442" s="50" t="e">
        <f t="shared" ca="1" si="104"/>
        <v>#NAME?</v>
      </c>
      <c r="BG442" s="56" t="e">
        <f t="shared" ca="1" si="105"/>
        <v>#NAME?</v>
      </c>
      <c r="BH442" s="103"/>
      <c r="BI442" s="103"/>
      <c r="BJ442" s="103"/>
      <c r="BK442" s="103"/>
      <c r="BL442" s="103"/>
      <c r="BM442" s="103"/>
      <c r="BN442" s="24"/>
      <c r="BO442" s="24"/>
    </row>
    <row r="443" spans="1:67" ht="15.5">
      <c r="A443" s="25" t="str">
        <f t="shared" si="86"/>
        <v/>
      </c>
      <c r="B443" s="89"/>
      <c r="C443" s="25"/>
      <c r="D443" s="90"/>
      <c r="E443" s="90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36"/>
      <c r="S443" s="91"/>
      <c r="T443" s="36"/>
      <c r="U443" s="82"/>
      <c r="V443" s="25"/>
      <c r="W443" s="107"/>
      <c r="X443" s="109"/>
      <c r="Y443" s="109"/>
      <c r="Z443" s="36"/>
      <c r="AA443" s="38"/>
      <c r="AB443" s="35"/>
      <c r="AC443" s="25"/>
      <c r="AD443" s="25"/>
      <c r="AE443" s="44"/>
      <c r="AF443" s="94"/>
      <c r="AG443" s="25"/>
      <c r="AH443" s="25"/>
      <c r="AI443" s="25"/>
      <c r="AJ443" s="45" t="str">
        <f t="array" ref="AJ443">IFERROR(INDEX('[1]Master Price'!$E:$E,MATCH(D443,'[1]Master Price'!$B:$B,0)),"0")</f>
        <v>0</v>
      </c>
      <c r="AK443" s="45">
        <f t="shared" si="87"/>
        <v>0</v>
      </c>
      <c r="AL443" s="46" t="str">
        <f t="shared" si="82"/>
        <v>0-day</v>
      </c>
      <c r="AM443" s="46" t="str">
        <f t="shared" si="88"/>
        <v>0-day</v>
      </c>
      <c r="AN443" s="46" t="str">
        <f t="shared" si="84"/>
        <v>0-day</v>
      </c>
      <c r="AO443" s="46" t="str">
        <f t="shared" si="85"/>
        <v>0-day</v>
      </c>
      <c r="AP443" s="46" t="str">
        <f t="shared" si="89"/>
        <v>0-day</v>
      </c>
      <c r="AQ443" s="46" t="str">
        <f t="shared" si="90"/>
        <v>0-day</v>
      </c>
      <c r="AR443" s="103"/>
      <c r="AS443" s="47" t="str">
        <f t="shared" si="91"/>
        <v/>
      </c>
      <c r="AT443" s="35">
        <f t="shared" si="92"/>
        <v>0</v>
      </c>
      <c r="AU443" s="48" t="e">
        <f t="shared" ca="1" si="93"/>
        <v>#NAME?</v>
      </c>
      <c r="AV443" s="48" t="e">
        <f t="shared" ca="1" si="94"/>
        <v>#NAME?</v>
      </c>
      <c r="AW443" s="49" t="e">
        <f t="shared" ca="1" si="95"/>
        <v>#NAME?</v>
      </c>
      <c r="AX443" s="48" t="e">
        <f t="shared" ca="1" si="96"/>
        <v>#NAME?</v>
      </c>
      <c r="AY443" s="49" t="str">
        <f t="shared" si="97"/>
        <v/>
      </c>
      <c r="AZ443" s="50" t="e">
        <f t="shared" ca="1" si="98"/>
        <v>#NAME?</v>
      </c>
      <c r="BA443" s="51" t="e">
        <f t="shared" ca="1" si="99"/>
        <v>#NAME?</v>
      </c>
      <c r="BB443" s="52" t="e">
        <f t="shared" ca="1" si="100"/>
        <v>#NAME?</v>
      </c>
      <c r="BC443" s="51" t="e">
        <f t="shared" ca="1" si="101"/>
        <v>#NAME?</v>
      </c>
      <c r="BD443" s="54" t="e">
        <f t="shared" ca="1" si="102"/>
        <v>#NAME?</v>
      </c>
      <c r="BE443" s="48" t="e">
        <f t="shared" ca="1" si="103"/>
        <v>#NAME?</v>
      </c>
      <c r="BF443" s="50" t="e">
        <f t="shared" ca="1" si="104"/>
        <v>#NAME?</v>
      </c>
      <c r="BG443" s="56" t="e">
        <f t="shared" ca="1" si="105"/>
        <v>#NAME?</v>
      </c>
      <c r="BH443" s="103"/>
      <c r="BI443" s="103"/>
      <c r="BJ443" s="103"/>
      <c r="BK443" s="103"/>
      <c r="BL443" s="103"/>
      <c r="BM443" s="103"/>
      <c r="BN443" s="24"/>
      <c r="BO443" s="24"/>
    </row>
    <row r="444" spans="1:67" ht="15.5">
      <c r="A444" s="25" t="str">
        <f t="shared" si="86"/>
        <v/>
      </c>
      <c r="B444" s="89"/>
      <c r="C444" s="25"/>
      <c r="D444" s="90"/>
      <c r="E444" s="90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36"/>
      <c r="S444" s="91"/>
      <c r="T444" s="36"/>
      <c r="U444" s="82"/>
      <c r="V444" s="25"/>
      <c r="W444" s="107"/>
      <c r="X444" s="109"/>
      <c r="Y444" s="109"/>
      <c r="Z444" s="36"/>
      <c r="AA444" s="38"/>
      <c r="AB444" s="35"/>
      <c r="AC444" s="25"/>
      <c r="AD444" s="25"/>
      <c r="AE444" s="44"/>
      <c r="AF444" s="94"/>
      <c r="AG444" s="25"/>
      <c r="AH444" s="25"/>
      <c r="AI444" s="25"/>
      <c r="AJ444" s="45" t="str">
        <f t="array" ref="AJ444">IFERROR(INDEX('[1]Master Price'!$E:$E,MATCH(D444,'[1]Master Price'!$B:$B,0)),"0")</f>
        <v>0</v>
      </c>
      <c r="AK444" s="45">
        <f t="shared" si="87"/>
        <v>0</v>
      </c>
      <c r="AL444" s="46" t="str">
        <f t="shared" si="82"/>
        <v>0-day</v>
      </c>
      <c r="AM444" s="46" t="str">
        <f t="shared" si="88"/>
        <v>0-day</v>
      </c>
      <c r="AN444" s="46" t="str">
        <f t="shared" si="84"/>
        <v>0-day</v>
      </c>
      <c r="AO444" s="46" t="str">
        <f t="shared" si="85"/>
        <v>0-day</v>
      </c>
      <c r="AP444" s="46" t="str">
        <f t="shared" si="89"/>
        <v>0-day</v>
      </c>
      <c r="AQ444" s="46" t="str">
        <f t="shared" si="90"/>
        <v>0-day</v>
      </c>
      <c r="AR444" s="103"/>
      <c r="AS444" s="47" t="str">
        <f t="shared" si="91"/>
        <v/>
      </c>
      <c r="AT444" s="35">
        <f t="shared" si="92"/>
        <v>0</v>
      </c>
      <c r="AU444" s="48" t="e">
        <f t="shared" ca="1" si="93"/>
        <v>#NAME?</v>
      </c>
      <c r="AV444" s="48" t="e">
        <f t="shared" ca="1" si="94"/>
        <v>#NAME?</v>
      </c>
      <c r="AW444" s="49" t="e">
        <f t="shared" ca="1" si="95"/>
        <v>#NAME?</v>
      </c>
      <c r="AX444" s="48" t="e">
        <f t="shared" ca="1" si="96"/>
        <v>#NAME?</v>
      </c>
      <c r="AY444" s="49" t="str">
        <f t="shared" si="97"/>
        <v/>
      </c>
      <c r="AZ444" s="50" t="e">
        <f t="shared" ca="1" si="98"/>
        <v>#NAME?</v>
      </c>
      <c r="BA444" s="51" t="e">
        <f t="shared" ca="1" si="99"/>
        <v>#NAME?</v>
      </c>
      <c r="BB444" s="52" t="e">
        <f t="shared" ca="1" si="100"/>
        <v>#NAME?</v>
      </c>
      <c r="BC444" s="51" t="e">
        <f t="shared" ca="1" si="101"/>
        <v>#NAME?</v>
      </c>
      <c r="BD444" s="54" t="e">
        <f t="shared" ca="1" si="102"/>
        <v>#NAME?</v>
      </c>
      <c r="BE444" s="48" t="e">
        <f t="shared" ca="1" si="103"/>
        <v>#NAME?</v>
      </c>
      <c r="BF444" s="50" t="e">
        <f t="shared" ca="1" si="104"/>
        <v>#NAME?</v>
      </c>
      <c r="BG444" s="56" t="e">
        <f t="shared" ca="1" si="105"/>
        <v>#NAME?</v>
      </c>
      <c r="BH444" s="103"/>
      <c r="BI444" s="103"/>
      <c r="BJ444" s="103"/>
      <c r="BK444" s="103"/>
      <c r="BL444" s="103"/>
      <c r="BM444" s="103"/>
      <c r="BN444" s="24"/>
      <c r="BO444" s="24"/>
    </row>
    <row r="445" spans="1:67" ht="15.5">
      <c r="A445" s="25" t="str">
        <f t="shared" si="86"/>
        <v/>
      </c>
      <c r="B445" s="89"/>
      <c r="C445" s="25"/>
      <c r="D445" s="90"/>
      <c r="E445" s="90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36"/>
      <c r="S445" s="91"/>
      <c r="T445" s="36"/>
      <c r="U445" s="82"/>
      <c r="V445" s="25"/>
      <c r="W445" s="107"/>
      <c r="X445" s="109"/>
      <c r="Y445" s="109"/>
      <c r="Z445" s="36"/>
      <c r="AA445" s="38"/>
      <c r="AB445" s="35"/>
      <c r="AC445" s="25"/>
      <c r="AD445" s="25"/>
      <c r="AE445" s="44"/>
      <c r="AF445" s="94"/>
      <c r="AG445" s="25"/>
      <c r="AH445" s="25"/>
      <c r="AI445" s="25"/>
      <c r="AJ445" s="45" t="str">
        <f t="array" ref="AJ445">IFERROR(INDEX('[1]Master Price'!$E:$E,MATCH(D445,'[1]Master Price'!$B:$B,0)),"0")</f>
        <v>0</v>
      </c>
      <c r="AK445" s="45">
        <f t="shared" si="87"/>
        <v>0</v>
      </c>
      <c r="AL445" s="46" t="str">
        <f t="shared" si="82"/>
        <v>0-day</v>
      </c>
      <c r="AM445" s="46" t="str">
        <f t="shared" si="88"/>
        <v>0-day</v>
      </c>
      <c r="AN445" s="46" t="str">
        <f t="shared" si="84"/>
        <v>0-day</v>
      </c>
      <c r="AO445" s="46" t="str">
        <f t="shared" si="85"/>
        <v>0-day</v>
      </c>
      <c r="AP445" s="46" t="str">
        <f t="shared" si="89"/>
        <v>0-day</v>
      </c>
      <c r="AQ445" s="46" t="str">
        <f t="shared" si="90"/>
        <v>0-day</v>
      </c>
      <c r="AR445" s="103"/>
      <c r="AS445" s="47" t="str">
        <f t="shared" si="91"/>
        <v/>
      </c>
      <c r="AT445" s="35">
        <f t="shared" si="92"/>
        <v>0</v>
      </c>
      <c r="AU445" s="48" t="e">
        <f t="shared" ca="1" si="93"/>
        <v>#NAME?</v>
      </c>
      <c r="AV445" s="48" t="e">
        <f t="shared" ca="1" si="94"/>
        <v>#NAME?</v>
      </c>
      <c r="AW445" s="49" t="e">
        <f t="shared" ca="1" si="95"/>
        <v>#NAME?</v>
      </c>
      <c r="AX445" s="48" t="e">
        <f t="shared" ca="1" si="96"/>
        <v>#NAME?</v>
      </c>
      <c r="AY445" s="49" t="str">
        <f t="shared" si="97"/>
        <v/>
      </c>
      <c r="AZ445" s="50" t="e">
        <f t="shared" ca="1" si="98"/>
        <v>#NAME?</v>
      </c>
      <c r="BA445" s="51" t="e">
        <f t="shared" ca="1" si="99"/>
        <v>#NAME?</v>
      </c>
      <c r="BB445" s="52" t="e">
        <f t="shared" ca="1" si="100"/>
        <v>#NAME?</v>
      </c>
      <c r="BC445" s="51" t="e">
        <f t="shared" ca="1" si="101"/>
        <v>#NAME?</v>
      </c>
      <c r="BD445" s="54" t="e">
        <f t="shared" ca="1" si="102"/>
        <v>#NAME?</v>
      </c>
      <c r="BE445" s="48" t="e">
        <f t="shared" ca="1" si="103"/>
        <v>#NAME?</v>
      </c>
      <c r="BF445" s="50" t="e">
        <f t="shared" ca="1" si="104"/>
        <v>#NAME?</v>
      </c>
      <c r="BG445" s="56" t="e">
        <f t="shared" ca="1" si="105"/>
        <v>#NAME?</v>
      </c>
      <c r="BH445" s="103"/>
      <c r="BI445" s="103"/>
      <c r="BJ445" s="103"/>
      <c r="BK445" s="103"/>
      <c r="BL445" s="103"/>
      <c r="BM445" s="103"/>
      <c r="BN445" s="24"/>
      <c r="BO445" s="24"/>
    </row>
    <row r="446" spans="1:67" ht="15.5">
      <c r="A446" s="25" t="str">
        <f t="shared" si="86"/>
        <v/>
      </c>
      <c r="B446" s="89"/>
      <c r="C446" s="25"/>
      <c r="D446" s="90"/>
      <c r="E446" s="90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36"/>
      <c r="S446" s="91"/>
      <c r="T446" s="36"/>
      <c r="U446" s="82"/>
      <c r="V446" s="25"/>
      <c r="W446" s="107"/>
      <c r="X446" s="109"/>
      <c r="Y446" s="109"/>
      <c r="Z446" s="36"/>
      <c r="AA446" s="38"/>
      <c r="AB446" s="35"/>
      <c r="AC446" s="25"/>
      <c r="AD446" s="25"/>
      <c r="AE446" s="44"/>
      <c r="AF446" s="94"/>
      <c r="AG446" s="25"/>
      <c r="AH446" s="25"/>
      <c r="AI446" s="25"/>
      <c r="AJ446" s="45" t="str">
        <f t="array" ref="AJ446">IFERROR(INDEX('[1]Master Price'!$E:$E,MATCH(D446,'[1]Master Price'!$B:$B,0)),"0")</f>
        <v>0</v>
      </c>
      <c r="AK446" s="45">
        <f t="shared" si="87"/>
        <v>0</v>
      </c>
      <c r="AL446" s="46" t="str">
        <f t="shared" si="82"/>
        <v>0-day</v>
      </c>
      <c r="AM446" s="46" t="str">
        <f t="shared" si="88"/>
        <v>0-day</v>
      </c>
      <c r="AN446" s="46" t="str">
        <f t="shared" si="84"/>
        <v>0-day</v>
      </c>
      <c r="AO446" s="46" t="str">
        <f t="shared" si="85"/>
        <v>0-day</v>
      </c>
      <c r="AP446" s="46" t="str">
        <f t="shared" si="89"/>
        <v>0-day</v>
      </c>
      <c r="AQ446" s="46" t="str">
        <f t="shared" si="90"/>
        <v>0-day</v>
      </c>
      <c r="AR446" s="103"/>
      <c r="AS446" s="47" t="str">
        <f t="shared" si="91"/>
        <v/>
      </c>
      <c r="AT446" s="35">
        <f t="shared" si="92"/>
        <v>0</v>
      </c>
      <c r="AU446" s="48" t="e">
        <f t="shared" ca="1" si="93"/>
        <v>#NAME?</v>
      </c>
      <c r="AV446" s="48" t="e">
        <f t="shared" ca="1" si="94"/>
        <v>#NAME?</v>
      </c>
      <c r="AW446" s="49" t="e">
        <f t="shared" ca="1" si="95"/>
        <v>#NAME?</v>
      </c>
      <c r="AX446" s="48" t="e">
        <f t="shared" ca="1" si="96"/>
        <v>#NAME?</v>
      </c>
      <c r="AY446" s="49" t="str">
        <f t="shared" si="97"/>
        <v/>
      </c>
      <c r="AZ446" s="50" t="e">
        <f t="shared" ca="1" si="98"/>
        <v>#NAME?</v>
      </c>
      <c r="BA446" s="51" t="e">
        <f t="shared" ca="1" si="99"/>
        <v>#NAME?</v>
      </c>
      <c r="BB446" s="52" t="e">
        <f t="shared" ca="1" si="100"/>
        <v>#NAME?</v>
      </c>
      <c r="BC446" s="51" t="e">
        <f t="shared" ca="1" si="101"/>
        <v>#NAME?</v>
      </c>
      <c r="BD446" s="54" t="e">
        <f t="shared" ca="1" si="102"/>
        <v>#NAME?</v>
      </c>
      <c r="BE446" s="48" t="e">
        <f t="shared" ca="1" si="103"/>
        <v>#NAME?</v>
      </c>
      <c r="BF446" s="50" t="e">
        <f t="shared" ca="1" si="104"/>
        <v>#NAME?</v>
      </c>
      <c r="BG446" s="56" t="e">
        <f t="shared" ca="1" si="105"/>
        <v>#NAME?</v>
      </c>
      <c r="BH446" s="103"/>
      <c r="BI446" s="103"/>
      <c r="BJ446" s="103"/>
      <c r="BK446" s="103"/>
      <c r="BL446" s="103"/>
      <c r="BM446" s="103"/>
      <c r="BN446" s="24"/>
      <c r="BO446" s="24"/>
    </row>
    <row r="447" spans="1:67" ht="15.5">
      <c r="A447" s="25" t="str">
        <f t="shared" si="86"/>
        <v/>
      </c>
      <c r="B447" s="89"/>
      <c r="C447" s="25"/>
      <c r="D447" s="90"/>
      <c r="E447" s="90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36"/>
      <c r="S447" s="91"/>
      <c r="T447" s="36"/>
      <c r="U447" s="82"/>
      <c r="V447" s="25"/>
      <c r="W447" s="107"/>
      <c r="X447" s="109"/>
      <c r="Y447" s="109"/>
      <c r="Z447" s="36"/>
      <c r="AA447" s="38"/>
      <c r="AB447" s="35"/>
      <c r="AC447" s="25"/>
      <c r="AD447" s="25"/>
      <c r="AE447" s="44"/>
      <c r="AF447" s="94"/>
      <c r="AG447" s="25"/>
      <c r="AH447" s="25"/>
      <c r="AI447" s="25"/>
      <c r="AJ447" s="45" t="str">
        <f t="array" ref="AJ447">IFERROR(INDEX('[1]Master Price'!$E:$E,MATCH(D447,'[1]Master Price'!$B:$B,0)),"0")</f>
        <v>0</v>
      </c>
      <c r="AK447" s="45">
        <f t="shared" si="87"/>
        <v>0</v>
      </c>
      <c r="AL447" s="46" t="str">
        <f t="shared" si="82"/>
        <v>0-day</v>
      </c>
      <c r="AM447" s="46" t="str">
        <f t="shared" si="88"/>
        <v>0-day</v>
      </c>
      <c r="AN447" s="46" t="str">
        <f t="shared" si="84"/>
        <v>0-day</v>
      </c>
      <c r="AO447" s="46" t="str">
        <f t="shared" si="85"/>
        <v>0-day</v>
      </c>
      <c r="AP447" s="46" t="str">
        <f t="shared" si="89"/>
        <v>0-day</v>
      </c>
      <c r="AQ447" s="46" t="str">
        <f t="shared" si="90"/>
        <v>0-day</v>
      </c>
      <c r="AR447" s="103"/>
      <c r="AS447" s="47" t="str">
        <f t="shared" si="91"/>
        <v/>
      </c>
      <c r="AT447" s="35">
        <f t="shared" si="92"/>
        <v>0</v>
      </c>
      <c r="AU447" s="48" t="e">
        <f t="shared" ca="1" si="93"/>
        <v>#NAME?</v>
      </c>
      <c r="AV447" s="48" t="e">
        <f t="shared" ca="1" si="94"/>
        <v>#NAME?</v>
      </c>
      <c r="AW447" s="49" t="e">
        <f t="shared" ca="1" si="95"/>
        <v>#NAME?</v>
      </c>
      <c r="AX447" s="48" t="e">
        <f t="shared" ca="1" si="96"/>
        <v>#NAME?</v>
      </c>
      <c r="AY447" s="49" t="str">
        <f t="shared" si="97"/>
        <v/>
      </c>
      <c r="AZ447" s="50" t="e">
        <f t="shared" ca="1" si="98"/>
        <v>#NAME?</v>
      </c>
      <c r="BA447" s="51" t="e">
        <f t="shared" ca="1" si="99"/>
        <v>#NAME?</v>
      </c>
      <c r="BB447" s="52" t="e">
        <f t="shared" ca="1" si="100"/>
        <v>#NAME?</v>
      </c>
      <c r="BC447" s="51" t="e">
        <f t="shared" ca="1" si="101"/>
        <v>#NAME?</v>
      </c>
      <c r="BD447" s="54" t="e">
        <f t="shared" ca="1" si="102"/>
        <v>#NAME?</v>
      </c>
      <c r="BE447" s="48" t="e">
        <f t="shared" ca="1" si="103"/>
        <v>#NAME?</v>
      </c>
      <c r="BF447" s="50" t="e">
        <f t="shared" ca="1" si="104"/>
        <v>#NAME?</v>
      </c>
      <c r="BG447" s="56" t="e">
        <f t="shared" ca="1" si="105"/>
        <v>#NAME?</v>
      </c>
      <c r="BH447" s="103"/>
      <c r="BI447" s="103"/>
      <c r="BJ447" s="103"/>
      <c r="BK447" s="103"/>
      <c r="BL447" s="103"/>
      <c r="BM447" s="103"/>
      <c r="BN447" s="24"/>
      <c r="BO447" s="24"/>
    </row>
    <row r="448" spans="1:67" ht="15.5">
      <c r="A448" s="25" t="str">
        <f t="shared" si="86"/>
        <v/>
      </c>
      <c r="B448" s="89"/>
      <c r="C448" s="25"/>
      <c r="D448" s="90"/>
      <c r="E448" s="90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36"/>
      <c r="S448" s="91"/>
      <c r="T448" s="36"/>
      <c r="U448" s="82"/>
      <c r="V448" s="25"/>
      <c r="W448" s="107"/>
      <c r="X448" s="109"/>
      <c r="Y448" s="109"/>
      <c r="Z448" s="36"/>
      <c r="AA448" s="38"/>
      <c r="AB448" s="35"/>
      <c r="AC448" s="25"/>
      <c r="AD448" s="25"/>
      <c r="AE448" s="44"/>
      <c r="AF448" s="94"/>
      <c r="AG448" s="25"/>
      <c r="AH448" s="25"/>
      <c r="AI448" s="25"/>
      <c r="AJ448" s="45" t="str">
        <f t="array" ref="AJ448">IFERROR(INDEX('[1]Master Price'!$E:$E,MATCH(D448,'[1]Master Price'!$B:$B,0)),"0")</f>
        <v>0</v>
      </c>
      <c r="AK448" s="45">
        <f t="shared" si="87"/>
        <v>0</v>
      </c>
      <c r="AL448" s="46" t="str">
        <f t="shared" si="82"/>
        <v>0-day</v>
      </c>
      <c r="AM448" s="46" t="str">
        <f t="shared" si="88"/>
        <v>0-day</v>
      </c>
      <c r="AN448" s="46" t="str">
        <f t="shared" si="84"/>
        <v>0-day</v>
      </c>
      <c r="AO448" s="46" t="str">
        <f t="shared" si="85"/>
        <v>0-day</v>
      </c>
      <c r="AP448" s="46" t="str">
        <f t="shared" si="89"/>
        <v>0-day</v>
      </c>
      <c r="AQ448" s="46" t="str">
        <f t="shared" si="90"/>
        <v>0-day</v>
      </c>
      <c r="AR448" s="103"/>
      <c r="AS448" s="47" t="str">
        <f t="shared" si="91"/>
        <v/>
      </c>
      <c r="AT448" s="35">
        <f t="shared" si="92"/>
        <v>0</v>
      </c>
      <c r="AU448" s="48" t="e">
        <f t="shared" ca="1" si="93"/>
        <v>#NAME?</v>
      </c>
      <c r="AV448" s="48" t="e">
        <f t="shared" ca="1" si="94"/>
        <v>#NAME?</v>
      </c>
      <c r="AW448" s="49" t="e">
        <f t="shared" ca="1" si="95"/>
        <v>#NAME?</v>
      </c>
      <c r="AX448" s="48" t="e">
        <f t="shared" ca="1" si="96"/>
        <v>#NAME?</v>
      </c>
      <c r="AY448" s="49" t="str">
        <f t="shared" si="97"/>
        <v/>
      </c>
      <c r="AZ448" s="50" t="e">
        <f t="shared" ca="1" si="98"/>
        <v>#NAME?</v>
      </c>
      <c r="BA448" s="51" t="e">
        <f t="shared" ca="1" si="99"/>
        <v>#NAME?</v>
      </c>
      <c r="BB448" s="52" t="e">
        <f t="shared" ca="1" si="100"/>
        <v>#NAME?</v>
      </c>
      <c r="BC448" s="51" t="e">
        <f t="shared" ca="1" si="101"/>
        <v>#NAME?</v>
      </c>
      <c r="BD448" s="54" t="e">
        <f t="shared" ca="1" si="102"/>
        <v>#NAME?</v>
      </c>
      <c r="BE448" s="48" t="e">
        <f t="shared" ca="1" si="103"/>
        <v>#NAME?</v>
      </c>
      <c r="BF448" s="50" t="e">
        <f t="shared" ca="1" si="104"/>
        <v>#NAME?</v>
      </c>
      <c r="BG448" s="56" t="e">
        <f t="shared" ca="1" si="105"/>
        <v>#NAME?</v>
      </c>
      <c r="BH448" s="103"/>
      <c r="BI448" s="103"/>
      <c r="BJ448" s="103"/>
      <c r="BK448" s="103"/>
      <c r="BL448" s="103"/>
      <c r="BM448" s="103"/>
      <c r="BN448" s="24"/>
      <c r="BO448" s="24"/>
    </row>
    <row r="449" spans="1:67" ht="15.5">
      <c r="A449" s="25" t="str">
        <f t="shared" si="86"/>
        <v/>
      </c>
      <c r="B449" s="89"/>
      <c r="C449" s="25"/>
      <c r="D449" s="90"/>
      <c r="E449" s="90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36"/>
      <c r="S449" s="91"/>
      <c r="T449" s="36"/>
      <c r="U449" s="82"/>
      <c r="V449" s="25"/>
      <c r="W449" s="107"/>
      <c r="X449" s="109"/>
      <c r="Y449" s="109"/>
      <c r="Z449" s="36"/>
      <c r="AA449" s="38"/>
      <c r="AB449" s="35"/>
      <c r="AC449" s="25"/>
      <c r="AD449" s="25"/>
      <c r="AE449" s="44"/>
      <c r="AF449" s="94"/>
      <c r="AG449" s="25"/>
      <c r="AH449" s="25"/>
      <c r="AI449" s="25"/>
      <c r="AJ449" s="45" t="str">
        <f t="array" ref="AJ449">IFERROR(INDEX('[1]Master Price'!$E:$E,MATCH(D449,'[1]Master Price'!$B:$B,0)),"0")</f>
        <v>0</v>
      </c>
      <c r="AK449" s="45">
        <f t="shared" si="87"/>
        <v>0</v>
      </c>
      <c r="AL449" s="46" t="str">
        <f t="shared" si="82"/>
        <v>0-day</v>
      </c>
      <c r="AM449" s="46" t="str">
        <f t="shared" si="88"/>
        <v>0-day</v>
      </c>
      <c r="AN449" s="46" t="str">
        <f t="shared" si="84"/>
        <v>0-day</v>
      </c>
      <c r="AO449" s="46" t="str">
        <f t="shared" si="85"/>
        <v>0-day</v>
      </c>
      <c r="AP449" s="46" t="str">
        <f t="shared" si="89"/>
        <v>0-day</v>
      </c>
      <c r="AQ449" s="46" t="str">
        <f t="shared" si="90"/>
        <v>0-day</v>
      </c>
      <c r="AR449" s="103"/>
      <c r="AS449" s="47" t="str">
        <f t="shared" si="91"/>
        <v/>
      </c>
      <c r="AT449" s="35">
        <f t="shared" si="92"/>
        <v>0</v>
      </c>
      <c r="AU449" s="48" t="e">
        <f t="shared" ca="1" si="93"/>
        <v>#NAME?</v>
      </c>
      <c r="AV449" s="48" t="e">
        <f t="shared" ca="1" si="94"/>
        <v>#NAME?</v>
      </c>
      <c r="AW449" s="49" t="e">
        <f t="shared" ca="1" si="95"/>
        <v>#NAME?</v>
      </c>
      <c r="AX449" s="48" t="e">
        <f t="shared" ca="1" si="96"/>
        <v>#NAME?</v>
      </c>
      <c r="AY449" s="49" t="str">
        <f t="shared" si="97"/>
        <v/>
      </c>
      <c r="AZ449" s="50" t="e">
        <f t="shared" ca="1" si="98"/>
        <v>#NAME?</v>
      </c>
      <c r="BA449" s="51" t="e">
        <f t="shared" ca="1" si="99"/>
        <v>#NAME?</v>
      </c>
      <c r="BB449" s="52" t="e">
        <f t="shared" ca="1" si="100"/>
        <v>#NAME?</v>
      </c>
      <c r="BC449" s="51" t="e">
        <f t="shared" ca="1" si="101"/>
        <v>#NAME?</v>
      </c>
      <c r="BD449" s="54" t="e">
        <f t="shared" ca="1" si="102"/>
        <v>#NAME?</v>
      </c>
      <c r="BE449" s="48" t="e">
        <f t="shared" ca="1" si="103"/>
        <v>#NAME?</v>
      </c>
      <c r="BF449" s="50" t="e">
        <f t="shared" ca="1" si="104"/>
        <v>#NAME?</v>
      </c>
      <c r="BG449" s="56" t="e">
        <f t="shared" ca="1" si="105"/>
        <v>#NAME?</v>
      </c>
      <c r="BH449" s="103"/>
      <c r="BI449" s="103"/>
      <c r="BJ449" s="103"/>
      <c r="BK449" s="103"/>
      <c r="BL449" s="103"/>
      <c r="BM449" s="103"/>
      <c r="BN449" s="24"/>
      <c r="BO449" s="24"/>
    </row>
    <row r="450" spans="1:67" ht="15.5">
      <c r="A450" s="25" t="str">
        <f t="shared" si="86"/>
        <v/>
      </c>
      <c r="B450" s="89"/>
      <c r="C450" s="25"/>
      <c r="D450" s="90"/>
      <c r="E450" s="90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36"/>
      <c r="S450" s="91"/>
      <c r="T450" s="36"/>
      <c r="U450" s="82"/>
      <c r="V450" s="25"/>
      <c r="W450" s="107"/>
      <c r="X450" s="109"/>
      <c r="Y450" s="109"/>
      <c r="Z450" s="36"/>
      <c r="AA450" s="38"/>
      <c r="AB450" s="35"/>
      <c r="AC450" s="25"/>
      <c r="AD450" s="25"/>
      <c r="AE450" s="44"/>
      <c r="AF450" s="94"/>
      <c r="AG450" s="25"/>
      <c r="AH450" s="25"/>
      <c r="AI450" s="25"/>
      <c r="AJ450" s="45" t="str">
        <f t="array" ref="AJ450">IFERROR(INDEX('[1]Master Price'!$E:$E,MATCH(D450,'[1]Master Price'!$B:$B,0)),"0")</f>
        <v>0</v>
      </c>
      <c r="AK450" s="45">
        <f t="shared" si="87"/>
        <v>0</v>
      </c>
      <c r="AL450" s="46" t="str">
        <f t="shared" si="82"/>
        <v>0-day</v>
      </c>
      <c r="AM450" s="46" t="str">
        <f t="shared" si="88"/>
        <v>0-day</v>
      </c>
      <c r="AN450" s="46" t="str">
        <f t="shared" si="84"/>
        <v>0-day</v>
      </c>
      <c r="AO450" s="46" t="str">
        <f t="shared" si="85"/>
        <v>0-day</v>
      </c>
      <c r="AP450" s="46" t="str">
        <f t="shared" si="89"/>
        <v>0-day</v>
      </c>
      <c r="AQ450" s="46" t="str">
        <f t="shared" si="90"/>
        <v>0-day</v>
      </c>
      <c r="AR450" s="103"/>
      <c r="AS450" s="47" t="str">
        <f t="shared" si="91"/>
        <v/>
      </c>
      <c r="AT450" s="35">
        <f t="shared" si="92"/>
        <v>0</v>
      </c>
      <c r="AU450" s="48" t="e">
        <f t="shared" ca="1" si="93"/>
        <v>#NAME?</v>
      </c>
      <c r="AV450" s="48" t="e">
        <f t="shared" ca="1" si="94"/>
        <v>#NAME?</v>
      </c>
      <c r="AW450" s="49" t="e">
        <f t="shared" ca="1" si="95"/>
        <v>#NAME?</v>
      </c>
      <c r="AX450" s="48" t="e">
        <f t="shared" ca="1" si="96"/>
        <v>#NAME?</v>
      </c>
      <c r="AY450" s="49" t="str">
        <f t="shared" si="97"/>
        <v/>
      </c>
      <c r="AZ450" s="50" t="e">
        <f t="shared" ca="1" si="98"/>
        <v>#NAME?</v>
      </c>
      <c r="BA450" s="51" t="e">
        <f t="shared" ca="1" si="99"/>
        <v>#NAME?</v>
      </c>
      <c r="BB450" s="52" t="e">
        <f t="shared" ca="1" si="100"/>
        <v>#NAME?</v>
      </c>
      <c r="BC450" s="51" t="e">
        <f t="shared" ca="1" si="101"/>
        <v>#NAME?</v>
      </c>
      <c r="BD450" s="54" t="e">
        <f t="shared" ca="1" si="102"/>
        <v>#NAME?</v>
      </c>
      <c r="BE450" s="48" t="e">
        <f t="shared" ca="1" si="103"/>
        <v>#NAME?</v>
      </c>
      <c r="BF450" s="50" t="e">
        <f t="shared" ca="1" si="104"/>
        <v>#NAME?</v>
      </c>
      <c r="BG450" s="56" t="e">
        <f t="shared" ca="1" si="105"/>
        <v>#NAME?</v>
      </c>
      <c r="BH450" s="103"/>
      <c r="BI450" s="103"/>
      <c r="BJ450" s="103"/>
      <c r="BK450" s="103"/>
      <c r="BL450" s="103"/>
      <c r="BM450" s="103"/>
      <c r="BN450" s="24"/>
      <c r="BO450" s="24"/>
    </row>
    <row r="451" spans="1:67" ht="15.5">
      <c r="A451" s="25" t="str">
        <f t="shared" si="86"/>
        <v/>
      </c>
      <c r="B451" s="89"/>
      <c r="C451" s="25"/>
      <c r="D451" s="90"/>
      <c r="E451" s="90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36"/>
      <c r="S451" s="91"/>
      <c r="T451" s="36"/>
      <c r="U451" s="82"/>
      <c r="V451" s="25"/>
      <c r="W451" s="107"/>
      <c r="X451" s="109"/>
      <c r="Y451" s="109"/>
      <c r="Z451" s="36"/>
      <c r="AA451" s="38"/>
      <c r="AB451" s="35"/>
      <c r="AC451" s="25"/>
      <c r="AD451" s="25"/>
      <c r="AE451" s="44"/>
      <c r="AF451" s="94"/>
      <c r="AG451" s="25"/>
      <c r="AH451" s="25"/>
      <c r="AI451" s="25"/>
      <c r="AJ451" s="45" t="str">
        <f t="array" ref="AJ451">IFERROR(INDEX('[1]Master Price'!$E:$E,MATCH(D451,'[1]Master Price'!$B:$B,0)),"0")</f>
        <v>0</v>
      </c>
      <c r="AK451" s="45">
        <f t="shared" si="87"/>
        <v>0</v>
      </c>
      <c r="AL451" s="46" t="str">
        <f t="shared" si="82"/>
        <v>0-day</v>
      </c>
      <c r="AM451" s="46" t="str">
        <f t="shared" si="88"/>
        <v>0-day</v>
      </c>
      <c r="AN451" s="46" t="str">
        <f t="shared" si="84"/>
        <v>0-day</v>
      </c>
      <c r="AO451" s="46" t="str">
        <f t="shared" si="85"/>
        <v>0-day</v>
      </c>
      <c r="AP451" s="46" t="str">
        <f t="shared" si="89"/>
        <v>0-day</v>
      </c>
      <c r="AQ451" s="46" t="str">
        <f t="shared" si="90"/>
        <v>0-day</v>
      </c>
      <c r="AR451" s="103"/>
      <c r="AS451" s="47" t="str">
        <f t="shared" si="91"/>
        <v/>
      </c>
      <c r="AT451" s="35">
        <f t="shared" si="92"/>
        <v>0</v>
      </c>
      <c r="AU451" s="48" t="e">
        <f t="shared" ca="1" si="93"/>
        <v>#NAME?</v>
      </c>
      <c r="AV451" s="48" t="e">
        <f t="shared" ca="1" si="94"/>
        <v>#NAME?</v>
      </c>
      <c r="AW451" s="49" t="e">
        <f t="shared" ca="1" si="95"/>
        <v>#NAME?</v>
      </c>
      <c r="AX451" s="48" t="e">
        <f t="shared" ca="1" si="96"/>
        <v>#NAME?</v>
      </c>
      <c r="AY451" s="49" t="str">
        <f t="shared" si="97"/>
        <v/>
      </c>
      <c r="AZ451" s="50" t="e">
        <f t="shared" ca="1" si="98"/>
        <v>#NAME?</v>
      </c>
      <c r="BA451" s="51" t="e">
        <f t="shared" ca="1" si="99"/>
        <v>#NAME?</v>
      </c>
      <c r="BB451" s="52" t="e">
        <f t="shared" ca="1" si="100"/>
        <v>#NAME?</v>
      </c>
      <c r="BC451" s="51" t="e">
        <f t="shared" ca="1" si="101"/>
        <v>#NAME?</v>
      </c>
      <c r="BD451" s="54" t="e">
        <f t="shared" ca="1" si="102"/>
        <v>#NAME?</v>
      </c>
      <c r="BE451" s="48" t="e">
        <f t="shared" ca="1" si="103"/>
        <v>#NAME?</v>
      </c>
      <c r="BF451" s="50" t="e">
        <f t="shared" ca="1" si="104"/>
        <v>#NAME?</v>
      </c>
      <c r="BG451" s="56" t="e">
        <f t="shared" ca="1" si="105"/>
        <v>#NAME?</v>
      </c>
      <c r="BH451" s="103"/>
      <c r="BI451" s="103"/>
      <c r="BJ451" s="103"/>
      <c r="BK451" s="103"/>
      <c r="BL451" s="103"/>
      <c r="BM451" s="103"/>
      <c r="BN451" s="24"/>
      <c r="BO451" s="24"/>
    </row>
    <row r="452" spans="1:67" ht="15.5">
      <c r="A452" s="25" t="str">
        <f t="shared" si="86"/>
        <v/>
      </c>
      <c r="B452" s="89"/>
      <c r="C452" s="25"/>
      <c r="D452" s="90"/>
      <c r="E452" s="90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36"/>
      <c r="S452" s="91"/>
      <c r="T452" s="36"/>
      <c r="U452" s="82"/>
      <c r="V452" s="25"/>
      <c r="W452" s="107"/>
      <c r="X452" s="109"/>
      <c r="Y452" s="109"/>
      <c r="Z452" s="36"/>
      <c r="AA452" s="38"/>
      <c r="AB452" s="35"/>
      <c r="AC452" s="25"/>
      <c r="AD452" s="25"/>
      <c r="AE452" s="44"/>
      <c r="AF452" s="94"/>
      <c r="AG452" s="25"/>
      <c r="AH452" s="25"/>
      <c r="AI452" s="25"/>
      <c r="AJ452" s="45" t="str">
        <f t="array" ref="AJ452">IFERROR(INDEX('[1]Master Price'!$E:$E,MATCH(D452,'[1]Master Price'!$B:$B,0)),"0")</f>
        <v>0</v>
      </c>
      <c r="AK452" s="45">
        <f t="shared" si="87"/>
        <v>0</v>
      </c>
      <c r="AL452" s="46" t="str">
        <f t="shared" si="82"/>
        <v>0-day</v>
      </c>
      <c r="AM452" s="46" t="str">
        <f t="shared" si="88"/>
        <v>0-day</v>
      </c>
      <c r="AN452" s="46" t="str">
        <f t="shared" si="84"/>
        <v>0-day</v>
      </c>
      <c r="AO452" s="46" t="str">
        <f t="shared" si="85"/>
        <v>0-day</v>
      </c>
      <c r="AP452" s="46" t="str">
        <f t="shared" si="89"/>
        <v>0-day</v>
      </c>
      <c r="AQ452" s="46" t="str">
        <f t="shared" si="90"/>
        <v>0-day</v>
      </c>
      <c r="AR452" s="103"/>
      <c r="AS452" s="47" t="str">
        <f t="shared" si="91"/>
        <v/>
      </c>
      <c r="AT452" s="35">
        <f t="shared" si="92"/>
        <v>0</v>
      </c>
      <c r="AU452" s="48" t="e">
        <f t="shared" ca="1" si="93"/>
        <v>#NAME?</v>
      </c>
      <c r="AV452" s="48" t="e">
        <f t="shared" ca="1" si="94"/>
        <v>#NAME?</v>
      </c>
      <c r="AW452" s="49" t="e">
        <f t="shared" ca="1" si="95"/>
        <v>#NAME?</v>
      </c>
      <c r="AX452" s="48" t="e">
        <f t="shared" ca="1" si="96"/>
        <v>#NAME?</v>
      </c>
      <c r="AY452" s="49" t="str">
        <f t="shared" si="97"/>
        <v/>
      </c>
      <c r="AZ452" s="50" t="e">
        <f t="shared" ca="1" si="98"/>
        <v>#NAME?</v>
      </c>
      <c r="BA452" s="51" t="e">
        <f t="shared" ca="1" si="99"/>
        <v>#NAME?</v>
      </c>
      <c r="BB452" s="52" t="e">
        <f t="shared" ca="1" si="100"/>
        <v>#NAME?</v>
      </c>
      <c r="BC452" s="51" t="e">
        <f t="shared" ca="1" si="101"/>
        <v>#NAME?</v>
      </c>
      <c r="BD452" s="54" t="e">
        <f t="shared" ca="1" si="102"/>
        <v>#NAME?</v>
      </c>
      <c r="BE452" s="48" t="e">
        <f t="shared" ca="1" si="103"/>
        <v>#NAME?</v>
      </c>
      <c r="BF452" s="50" t="e">
        <f t="shared" ca="1" si="104"/>
        <v>#NAME?</v>
      </c>
      <c r="BG452" s="56" t="e">
        <f t="shared" ca="1" si="105"/>
        <v>#NAME?</v>
      </c>
      <c r="BH452" s="103"/>
      <c r="BI452" s="103"/>
      <c r="BJ452" s="103"/>
      <c r="BK452" s="103"/>
      <c r="BL452" s="103"/>
      <c r="BM452" s="103"/>
      <c r="BN452" s="24"/>
      <c r="BO452" s="24"/>
    </row>
    <row r="453" spans="1:67" ht="15.5">
      <c r="A453" s="25" t="str">
        <f t="shared" si="86"/>
        <v/>
      </c>
      <c r="B453" s="89"/>
      <c r="C453" s="25"/>
      <c r="D453" s="90"/>
      <c r="E453" s="90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36"/>
      <c r="S453" s="91"/>
      <c r="T453" s="36"/>
      <c r="U453" s="82"/>
      <c r="V453" s="25"/>
      <c r="W453" s="107"/>
      <c r="X453" s="109"/>
      <c r="Y453" s="109"/>
      <c r="Z453" s="36"/>
      <c r="AA453" s="38"/>
      <c r="AB453" s="35"/>
      <c r="AC453" s="25"/>
      <c r="AD453" s="25"/>
      <c r="AE453" s="44"/>
      <c r="AF453" s="94"/>
      <c r="AG453" s="25"/>
      <c r="AH453" s="25"/>
      <c r="AI453" s="25"/>
      <c r="AJ453" s="45" t="str">
        <f t="array" ref="AJ453">IFERROR(INDEX('[1]Master Price'!$E:$E,MATCH(D453,'[1]Master Price'!$B:$B,0)),"0")</f>
        <v>0</v>
      </c>
      <c r="AK453" s="45">
        <f t="shared" si="87"/>
        <v>0</v>
      </c>
      <c r="AL453" s="46" t="str">
        <f t="shared" si="82"/>
        <v>0-day</v>
      </c>
      <c r="AM453" s="46" t="str">
        <f t="shared" si="88"/>
        <v>0-day</v>
      </c>
      <c r="AN453" s="46" t="str">
        <f t="shared" si="84"/>
        <v>0-day</v>
      </c>
      <c r="AO453" s="46" t="str">
        <f t="shared" si="85"/>
        <v>0-day</v>
      </c>
      <c r="AP453" s="46" t="str">
        <f t="shared" si="89"/>
        <v>0-day</v>
      </c>
      <c r="AQ453" s="46" t="str">
        <f t="shared" si="90"/>
        <v>0-day</v>
      </c>
      <c r="AR453" s="103"/>
      <c r="AS453" s="47" t="str">
        <f t="shared" si="91"/>
        <v/>
      </c>
      <c r="AT453" s="35">
        <f t="shared" si="92"/>
        <v>0</v>
      </c>
      <c r="AU453" s="48" t="e">
        <f t="shared" ca="1" si="93"/>
        <v>#NAME?</v>
      </c>
      <c r="AV453" s="48" t="e">
        <f t="shared" ca="1" si="94"/>
        <v>#NAME?</v>
      </c>
      <c r="AW453" s="49" t="e">
        <f t="shared" ca="1" si="95"/>
        <v>#NAME?</v>
      </c>
      <c r="AX453" s="48" t="e">
        <f t="shared" ca="1" si="96"/>
        <v>#NAME?</v>
      </c>
      <c r="AY453" s="49" t="str">
        <f t="shared" si="97"/>
        <v/>
      </c>
      <c r="AZ453" s="50" t="e">
        <f t="shared" ca="1" si="98"/>
        <v>#NAME?</v>
      </c>
      <c r="BA453" s="51" t="e">
        <f t="shared" ca="1" si="99"/>
        <v>#NAME?</v>
      </c>
      <c r="BB453" s="52" t="e">
        <f t="shared" ca="1" si="100"/>
        <v>#NAME?</v>
      </c>
      <c r="BC453" s="51" t="e">
        <f t="shared" ca="1" si="101"/>
        <v>#NAME?</v>
      </c>
      <c r="BD453" s="54" t="e">
        <f t="shared" ca="1" si="102"/>
        <v>#NAME?</v>
      </c>
      <c r="BE453" s="48" t="e">
        <f t="shared" ca="1" si="103"/>
        <v>#NAME?</v>
      </c>
      <c r="BF453" s="50" t="e">
        <f t="shared" ca="1" si="104"/>
        <v>#NAME?</v>
      </c>
      <c r="BG453" s="56" t="e">
        <f t="shared" ca="1" si="105"/>
        <v>#NAME?</v>
      </c>
      <c r="BH453" s="103"/>
      <c r="BI453" s="103"/>
      <c r="BJ453" s="103"/>
      <c r="BK453" s="103"/>
      <c r="BL453" s="103"/>
      <c r="BM453" s="103"/>
      <c r="BN453" s="24"/>
      <c r="BO453" s="24"/>
    </row>
    <row r="454" spans="1:67" ht="15.5">
      <c r="A454" s="25" t="str">
        <f t="shared" si="86"/>
        <v/>
      </c>
      <c r="B454" s="89"/>
      <c r="C454" s="25"/>
      <c r="D454" s="90"/>
      <c r="E454" s="90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36"/>
      <c r="S454" s="91"/>
      <c r="T454" s="36"/>
      <c r="U454" s="82"/>
      <c r="V454" s="25"/>
      <c r="W454" s="107"/>
      <c r="X454" s="109"/>
      <c r="Y454" s="109"/>
      <c r="Z454" s="36"/>
      <c r="AA454" s="38"/>
      <c r="AB454" s="35"/>
      <c r="AC454" s="25"/>
      <c r="AD454" s="25"/>
      <c r="AE454" s="44"/>
      <c r="AF454" s="94"/>
      <c r="AG454" s="25"/>
      <c r="AH454" s="25"/>
      <c r="AI454" s="25"/>
      <c r="AJ454" s="45" t="str">
        <f t="array" ref="AJ454">IFERROR(INDEX('[1]Master Price'!$E:$E,MATCH(D454,'[1]Master Price'!$B:$B,0)),"0")</f>
        <v>0</v>
      </c>
      <c r="AK454" s="45">
        <f t="shared" si="87"/>
        <v>0</v>
      </c>
      <c r="AL454" s="46" t="str">
        <f t="shared" si="82"/>
        <v>0-day</v>
      </c>
      <c r="AM454" s="46" t="str">
        <f t="shared" si="88"/>
        <v>0-day</v>
      </c>
      <c r="AN454" s="46" t="str">
        <f t="shared" si="84"/>
        <v>0-day</v>
      </c>
      <c r="AO454" s="46" t="str">
        <f t="shared" si="85"/>
        <v>0-day</v>
      </c>
      <c r="AP454" s="46" t="str">
        <f t="shared" si="89"/>
        <v>0-day</v>
      </c>
      <c r="AQ454" s="46" t="str">
        <f t="shared" si="90"/>
        <v>0-day</v>
      </c>
      <c r="AR454" s="103"/>
      <c r="AS454" s="47" t="str">
        <f t="shared" si="91"/>
        <v/>
      </c>
      <c r="AT454" s="35">
        <f t="shared" si="92"/>
        <v>0</v>
      </c>
      <c r="AU454" s="48" t="e">
        <f t="shared" ca="1" si="93"/>
        <v>#NAME?</v>
      </c>
      <c r="AV454" s="48" t="e">
        <f t="shared" ca="1" si="94"/>
        <v>#NAME?</v>
      </c>
      <c r="AW454" s="49" t="e">
        <f t="shared" ca="1" si="95"/>
        <v>#NAME?</v>
      </c>
      <c r="AX454" s="48" t="e">
        <f t="shared" ca="1" si="96"/>
        <v>#NAME?</v>
      </c>
      <c r="AY454" s="49" t="str">
        <f t="shared" si="97"/>
        <v/>
      </c>
      <c r="AZ454" s="50" t="e">
        <f t="shared" ca="1" si="98"/>
        <v>#NAME?</v>
      </c>
      <c r="BA454" s="51" t="e">
        <f t="shared" ca="1" si="99"/>
        <v>#NAME?</v>
      </c>
      <c r="BB454" s="52" t="e">
        <f t="shared" ca="1" si="100"/>
        <v>#NAME?</v>
      </c>
      <c r="BC454" s="51" t="e">
        <f t="shared" ca="1" si="101"/>
        <v>#NAME?</v>
      </c>
      <c r="BD454" s="54" t="e">
        <f t="shared" ca="1" si="102"/>
        <v>#NAME?</v>
      </c>
      <c r="BE454" s="48" t="e">
        <f t="shared" ca="1" si="103"/>
        <v>#NAME?</v>
      </c>
      <c r="BF454" s="50" t="e">
        <f t="shared" ca="1" si="104"/>
        <v>#NAME?</v>
      </c>
      <c r="BG454" s="56" t="e">
        <f t="shared" ca="1" si="105"/>
        <v>#NAME?</v>
      </c>
      <c r="BH454" s="103"/>
      <c r="BI454" s="103"/>
      <c r="BJ454" s="103"/>
      <c r="BK454" s="103"/>
      <c r="BL454" s="103"/>
      <c r="BM454" s="103"/>
      <c r="BN454" s="24"/>
      <c r="BO454" s="24"/>
    </row>
    <row r="455" spans="1:67" ht="15.5">
      <c r="A455" s="25" t="str">
        <f t="shared" si="86"/>
        <v/>
      </c>
      <c r="B455" s="89"/>
      <c r="C455" s="25"/>
      <c r="D455" s="90"/>
      <c r="E455" s="90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36"/>
      <c r="S455" s="91"/>
      <c r="T455" s="36"/>
      <c r="U455" s="82"/>
      <c r="V455" s="25"/>
      <c r="W455" s="107"/>
      <c r="X455" s="109"/>
      <c r="Y455" s="109"/>
      <c r="Z455" s="36"/>
      <c r="AA455" s="38"/>
      <c r="AB455" s="35"/>
      <c r="AC455" s="25"/>
      <c r="AD455" s="25"/>
      <c r="AE455" s="44"/>
      <c r="AF455" s="94"/>
      <c r="AG455" s="25"/>
      <c r="AH455" s="25"/>
      <c r="AI455" s="25"/>
      <c r="AJ455" s="45" t="str">
        <f t="array" ref="AJ455">IFERROR(INDEX('[1]Master Price'!$E:$E,MATCH(D455,'[1]Master Price'!$B:$B,0)),"0")</f>
        <v>0</v>
      </c>
      <c r="AK455" s="45">
        <f t="shared" si="87"/>
        <v>0</v>
      </c>
      <c r="AL455" s="46" t="str">
        <f t="shared" si="82"/>
        <v>0-day</v>
      </c>
      <c r="AM455" s="46" t="str">
        <f t="shared" si="88"/>
        <v>0-day</v>
      </c>
      <c r="AN455" s="46" t="str">
        <f t="shared" si="84"/>
        <v>0-day</v>
      </c>
      <c r="AO455" s="46" t="str">
        <f t="shared" si="85"/>
        <v>0-day</v>
      </c>
      <c r="AP455" s="46" t="str">
        <f t="shared" si="89"/>
        <v>0-day</v>
      </c>
      <c r="AQ455" s="46" t="str">
        <f t="shared" si="90"/>
        <v>0-day</v>
      </c>
      <c r="AR455" s="103"/>
      <c r="AS455" s="47" t="str">
        <f t="shared" si="91"/>
        <v/>
      </c>
      <c r="AT455" s="35">
        <f t="shared" si="92"/>
        <v>0</v>
      </c>
      <c r="AU455" s="48" t="e">
        <f t="shared" ca="1" si="93"/>
        <v>#NAME?</v>
      </c>
      <c r="AV455" s="48" t="e">
        <f t="shared" ca="1" si="94"/>
        <v>#NAME?</v>
      </c>
      <c r="AW455" s="49" t="e">
        <f t="shared" ca="1" si="95"/>
        <v>#NAME?</v>
      </c>
      <c r="AX455" s="48" t="e">
        <f t="shared" ca="1" si="96"/>
        <v>#NAME?</v>
      </c>
      <c r="AY455" s="49" t="str">
        <f t="shared" si="97"/>
        <v/>
      </c>
      <c r="AZ455" s="50" t="e">
        <f t="shared" ca="1" si="98"/>
        <v>#NAME?</v>
      </c>
      <c r="BA455" s="51" t="e">
        <f t="shared" ca="1" si="99"/>
        <v>#NAME?</v>
      </c>
      <c r="BB455" s="52" t="e">
        <f t="shared" ca="1" si="100"/>
        <v>#NAME?</v>
      </c>
      <c r="BC455" s="51" t="e">
        <f t="shared" ca="1" si="101"/>
        <v>#NAME?</v>
      </c>
      <c r="BD455" s="54" t="e">
        <f t="shared" ca="1" si="102"/>
        <v>#NAME?</v>
      </c>
      <c r="BE455" s="48" t="e">
        <f t="shared" ca="1" si="103"/>
        <v>#NAME?</v>
      </c>
      <c r="BF455" s="50" t="e">
        <f t="shared" ca="1" si="104"/>
        <v>#NAME?</v>
      </c>
      <c r="BG455" s="56" t="e">
        <f t="shared" ca="1" si="105"/>
        <v>#NAME?</v>
      </c>
      <c r="BH455" s="103"/>
      <c r="BI455" s="103"/>
      <c r="BJ455" s="103"/>
      <c r="BK455" s="103"/>
      <c r="BL455" s="103"/>
      <c r="BM455" s="103"/>
      <c r="BN455" s="24"/>
      <c r="BO455" s="24"/>
    </row>
    <row r="456" spans="1:67" ht="15.5">
      <c r="A456" s="25" t="str">
        <f t="shared" si="86"/>
        <v/>
      </c>
      <c r="B456" s="89"/>
      <c r="C456" s="25"/>
      <c r="D456" s="90"/>
      <c r="E456" s="90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36"/>
      <c r="S456" s="91"/>
      <c r="T456" s="36"/>
      <c r="U456" s="82"/>
      <c r="V456" s="25"/>
      <c r="W456" s="107"/>
      <c r="X456" s="109"/>
      <c r="Y456" s="109"/>
      <c r="Z456" s="36"/>
      <c r="AA456" s="38"/>
      <c r="AB456" s="35"/>
      <c r="AC456" s="25"/>
      <c r="AD456" s="25"/>
      <c r="AE456" s="44"/>
      <c r="AF456" s="94"/>
      <c r="AG456" s="25"/>
      <c r="AH456" s="25"/>
      <c r="AI456" s="25"/>
      <c r="AJ456" s="45" t="str">
        <f t="array" ref="AJ456">IFERROR(INDEX('[1]Master Price'!$E:$E,MATCH(D456,'[1]Master Price'!$B:$B,0)),"0")</f>
        <v>0</v>
      </c>
      <c r="AK456" s="45">
        <f t="shared" si="87"/>
        <v>0</v>
      </c>
      <c r="AL456" s="46" t="str">
        <f t="shared" si="82"/>
        <v>0-day</v>
      </c>
      <c r="AM456" s="46" t="str">
        <f t="shared" si="88"/>
        <v>0-day</v>
      </c>
      <c r="AN456" s="46" t="str">
        <f t="shared" si="84"/>
        <v>0-day</v>
      </c>
      <c r="AO456" s="46" t="str">
        <f t="shared" si="85"/>
        <v>0-day</v>
      </c>
      <c r="AP456" s="46" t="str">
        <f t="shared" si="89"/>
        <v>0-day</v>
      </c>
      <c r="AQ456" s="46" t="str">
        <f t="shared" si="90"/>
        <v>0-day</v>
      </c>
      <c r="AR456" s="103"/>
      <c r="AS456" s="47" t="str">
        <f t="shared" si="91"/>
        <v/>
      </c>
      <c r="AT456" s="35">
        <f t="shared" si="92"/>
        <v>0</v>
      </c>
      <c r="AU456" s="48" t="e">
        <f t="shared" ca="1" si="93"/>
        <v>#NAME?</v>
      </c>
      <c r="AV456" s="48" t="e">
        <f t="shared" ca="1" si="94"/>
        <v>#NAME?</v>
      </c>
      <c r="AW456" s="49" t="e">
        <f t="shared" ca="1" si="95"/>
        <v>#NAME?</v>
      </c>
      <c r="AX456" s="48" t="e">
        <f t="shared" ca="1" si="96"/>
        <v>#NAME?</v>
      </c>
      <c r="AY456" s="49" t="str">
        <f t="shared" si="97"/>
        <v/>
      </c>
      <c r="AZ456" s="50" t="e">
        <f t="shared" ca="1" si="98"/>
        <v>#NAME?</v>
      </c>
      <c r="BA456" s="51" t="e">
        <f t="shared" ca="1" si="99"/>
        <v>#NAME?</v>
      </c>
      <c r="BB456" s="52" t="e">
        <f t="shared" ca="1" si="100"/>
        <v>#NAME?</v>
      </c>
      <c r="BC456" s="51" t="e">
        <f t="shared" ca="1" si="101"/>
        <v>#NAME?</v>
      </c>
      <c r="BD456" s="54" t="e">
        <f t="shared" ca="1" si="102"/>
        <v>#NAME?</v>
      </c>
      <c r="BE456" s="48" t="e">
        <f t="shared" ca="1" si="103"/>
        <v>#NAME?</v>
      </c>
      <c r="BF456" s="50" t="e">
        <f t="shared" ca="1" si="104"/>
        <v>#NAME?</v>
      </c>
      <c r="BG456" s="56" t="e">
        <f t="shared" ca="1" si="105"/>
        <v>#NAME?</v>
      </c>
      <c r="BH456" s="103"/>
      <c r="BI456" s="103"/>
      <c r="BJ456" s="103"/>
      <c r="BK456" s="103"/>
      <c r="BL456" s="103"/>
      <c r="BM456" s="103"/>
      <c r="BN456" s="24"/>
      <c r="BO456" s="24"/>
    </row>
    <row r="457" spans="1:67" ht="15.5">
      <c r="A457" s="25" t="str">
        <f t="shared" si="86"/>
        <v/>
      </c>
      <c r="B457" s="89"/>
      <c r="C457" s="25"/>
      <c r="D457" s="90"/>
      <c r="E457" s="90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36"/>
      <c r="S457" s="91"/>
      <c r="T457" s="36"/>
      <c r="U457" s="82"/>
      <c r="V457" s="25"/>
      <c r="W457" s="107"/>
      <c r="X457" s="109"/>
      <c r="Y457" s="109"/>
      <c r="Z457" s="36"/>
      <c r="AA457" s="38"/>
      <c r="AB457" s="35"/>
      <c r="AC457" s="25"/>
      <c r="AD457" s="25"/>
      <c r="AE457" s="44"/>
      <c r="AF457" s="94"/>
      <c r="AG457" s="25"/>
      <c r="AH457" s="25"/>
      <c r="AI457" s="25"/>
      <c r="AJ457" s="45" t="str">
        <f t="array" ref="AJ457">IFERROR(INDEX('[1]Master Price'!$E:$E,MATCH(D457,'[1]Master Price'!$B:$B,0)),"0")</f>
        <v>0</v>
      </c>
      <c r="AK457" s="45">
        <f t="shared" si="87"/>
        <v>0</v>
      </c>
      <c r="AL457" s="46" t="str">
        <f t="shared" si="82"/>
        <v>0-day</v>
      </c>
      <c r="AM457" s="46" t="str">
        <f t="shared" si="88"/>
        <v>0-day</v>
      </c>
      <c r="AN457" s="46" t="str">
        <f t="shared" si="84"/>
        <v>0-day</v>
      </c>
      <c r="AO457" s="46" t="str">
        <f t="shared" si="85"/>
        <v>0-day</v>
      </c>
      <c r="AP457" s="46" t="str">
        <f t="shared" si="89"/>
        <v>0-day</v>
      </c>
      <c r="AQ457" s="46" t="str">
        <f t="shared" si="90"/>
        <v>0-day</v>
      </c>
      <c r="AR457" s="103"/>
      <c r="AS457" s="47" t="str">
        <f t="shared" si="91"/>
        <v/>
      </c>
      <c r="AT457" s="35">
        <f t="shared" si="92"/>
        <v>0</v>
      </c>
      <c r="AU457" s="48" t="e">
        <f t="shared" ca="1" si="93"/>
        <v>#NAME?</v>
      </c>
      <c r="AV457" s="48" t="e">
        <f t="shared" ca="1" si="94"/>
        <v>#NAME?</v>
      </c>
      <c r="AW457" s="49" t="e">
        <f t="shared" ca="1" si="95"/>
        <v>#NAME?</v>
      </c>
      <c r="AX457" s="48" t="e">
        <f t="shared" ca="1" si="96"/>
        <v>#NAME?</v>
      </c>
      <c r="AY457" s="49" t="str">
        <f t="shared" si="97"/>
        <v/>
      </c>
      <c r="AZ457" s="50" t="e">
        <f t="shared" ca="1" si="98"/>
        <v>#NAME?</v>
      </c>
      <c r="BA457" s="51" t="e">
        <f t="shared" ca="1" si="99"/>
        <v>#NAME?</v>
      </c>
      <c r="BB457" s="52" t="e">
        <f t="shared" ca="1" si="100"/>
        <v>#NAME?</v>
      </c>
      <c r="BC457" s="51" t="e">
        <f t="shared" ca="1" si="101"/>
        <v>#NAME?</v>
      </c>
      <c r="BD457" s="54" t="e">
        <f t="shared" ca="1" si="102"/>
        <v>#NAME?</v>
      </c>
      <c r="BE457" s="48" t="e">
        <f t="shared" ca="1" si="103"/>
        <v>#NAME?</v>
      </c>
      <c r="BF457" s="50" t="e">
        <f t="shared" ca="1" si="104"/>
        <v>#NAME?</v>
      </c>
      <c r="BG457" s="56" t="e">
        <f t="shared" ca="1" si="105"/>
        <v>#NAME?</v>
      </c>
      <c r="BH457" s="103"/>
      <c r="BI457" s="103"/>
      <c r="BJ457" s="103"/>
      <c r="BK457" s="103"/>
      <c r="BL457" s="103"/>
      <c r="BM457" s="103"/>
      <c r="BN457" s="24"/>
      <c r="BO457" s="24"/>
    </row>
    <row r="458" spans="1:67" ht="15.5">
      <c r="A458" s="25" t="str">
        <f t="shared" si="86"/>
        <v/>
      </c>
      <c r="B458" s="89"/>
      <c r="C458" s="25"/>
      <c r="D458" s="90"/>
      <c r="E458" s="90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36"/>
      <c r="S458" s="91"/>
      <c r="T458" s="36"/>
      <c r="U458" s="82"/>
      <c r="V458" s="25"/>
      <c r="W458" s="107"/>
      <c r="X458" s="109"/>
      <c r="Y458" s="109"/>
      <c r="Z458" s="36"/>
      <c r="AA458" s="38"/>
      <c r="AB458" s="35"/>
      <c r="AC458" s="25"/>
      <c r="AD458" s="25"/>
      <c r="AE458" s="44"/>
      <c r="AF458" s="94"/>
      <c r="AG458" s="25"/>
      <c r="AH458" s="25"/>
      <c r="AI458" s="25"/>
      <c r="AJ458" s="45" t="str">
        <f t="array" ref="AJ458">IFERROR(INDEX('[1]Master Price'!$E:$E,MATCH(D458,'[1]Master Price'!$B:$B,0)),"0")</f>
        <v>0</v>
      </c>
      <c r="AK458" s="45">
        <f t="shared" si="87"/>
        <v>0</v>
      </c>
      <c r="AL458" s="46" t="str">
        <f t="shared" si="82"/>
        <v>0-day</v>
      </c>
      <c r="AM458" s="46" t="str">
        <f t="shared" si="88"/>
        <v>0-day</v>
      </c>
      <c r="AN458" s="46" t="str">
        <f t="shared" si="84"/>
        <v>0-day</v>
      </c>
      <c r="AO458" s="46" t="str">
        <f t="shared" si="85"/>
        <v>0-day</v>
      </c>
      <c r="AP458" s="46" t="str">
        <f t="shared" si="89"/>
        <v>0-day</v>
      </c>
      <c r="AQ458" s="46" t="str">
        <f t="shared" si="90"/>
        <v>0-day</v>
      </c>
      <c r="AR458" s="103"/>
      <c r="AS458" s="47" t="str">
        <f t="shared" si="91"/>
        <v/>
      </c>
      <c r="AT458" s="35">
        <f t="shared" si="92"/>
        <v>0</v>
      </c>
      <c r="AU458" s="48" t="e">
        <f t="shared" ca="1" si="93"/>
        <v>#NAME?</v>
      </c>
      <c r="AV458" s="48" t="e">
        <f t="shared" ca="1" si="94"/>
        <v>#NAME?</v>
      </c>
      <c r="AW458" s="49" t="e">
        <f t="shared" ca="1" si="95"/>
        <v>#NAME?</v>
      </c>
      <c r="AX458" s="48" t="e">
        <f t="shared" ca="1" si="96"/>
        <v>#NAME?</v>
      </c>
      <c r="AY458" s="49" t="str">
        <f t="shared" si="97"/>
        <v/>
      </c>
      <c r="AZ458" s="50" t="e">
        <f t="shared" ca="1" si="98"/>
        <v>#NAME?</v>
      </c>
      <c r="BA458" s="51" t="e">
        <f t="shared" ca="1" si="99"/>
        <v>#NAME?</v>
      </c>
      <c r="BB458" s="52" t="e">
        <f t="shared" ca="1" si="100"/>
        <v>#NAME?</v>
      </c>
      <c r="BC458" s="51" t="e">
        <f t="shared" ca="1" si="101"/>
        <v>#NAME?</v>
      </c>
      <c r="BD458" s="54" t="e">
        <f t="shared" ca="1" si="102"/>
        <v>#NAME?</v>
      </c>
      <c r="BE458" s="48" t="e">
        <f t="shared" ca="1" si="103"/>
        <v>#NAME?</v>
      </c>
      <c r="BF458" s="50" t="e">
        <f t="shared" ca="1" si="104"/>
        <v>#NAME?</v>
      </c>
      <c r="BG458" s="56" t="e">
        <f t="shared" ca="1" si="105"/>
        <v>#NAME?</v>
      </c>
      <c r="BH458" s="103"/>
      <c r="BI458" s="103"/>
      <c r="BJ458" s="103"/>
      <c r="BK458" s="103"/>
      <c r="BL458" s="103"/>
      <c r="BM458" s="103"/>
      <c r="BN458" s="24"/>
      <c r="BO458" s="24"/>
    </row>
    <row r="459" spans="1:67" ht="15.5">
      <c r="A459" s="25" t="str">
        <f t="shared" si="86"/>
        <v/>
      </c>
      <c r="B459" s="89"/>
      <c r="C459" s="25"/>
      <c r="D459" s="90"/>
      <c r="E459" s="90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36"/>
      <c r="S459" s="91"/>
      <c r="T459" s="36"/>
      <c r="U459" s="82"/>
      <c r="V459" s="25"/>
      <c r="W459" s="107"/>
      <c r="X459" s="109"/>
      <c r="Y459" s="109"/>
      <c r="Z459" s="36"/>
      <c r="AA459" s="38"/>
      <c r="AB459" s="35"/>
      <c r="AC459" s="25"/>
      <c r="AD459" s="25"/>
      <c r="AE459" s="44"/>
      <c r="AF459" s="94"/>
      <c r="AG459" s="25"/>
      <c r="AH459" s="25"/>
      <c r="AI459" s="25"/>
      <c r="AJ459" s="45" t="str">
        <f t="array" ref="AJ459">IFERROR(INDEX('[1]Master Price'!$E:$E,MATCH(D459,'[1]Master Price'!$B:$B,0)),"0")</f>
        <v>0</v>
      </c>
      <c r="AK459" s="45">
        <f t="shared" si="87"/>
        <v>0</v>
      </c>
      <c r="AL459" s="46" t="str">
        <f t="shared" si="82"/>
        <v>0-day</v>
      </c>
      <c r="AM459" s="46" t="str">
        <f t="shared" si="88"/>
        <v>0-day</v>
      </c>
      <c r="AN459" s="46" t="str">
        <f t="shared" si="84"/>
        <v>0-day</v>
      </c>
      <c r="AO459" s="46" t="str">
        <f t="shared" si="85"/>
        <v>0-day</v>
      </c>
      <c r="AP459" s="46" t="str">
        <f t="shared" si="89"/>
        <v>0-day</v>
      </c>
      <c r="AQ459" s="46" t="str">
        <f t="shared" si="90"/>
        <v>0-day</v>
      </c>
      <c r="AR459" s="103"/>
      <c r="AS459" s="47" t="str">
        <f t="shared" si="91"/>
        <v/>
      </c>
      <c r="AT459" s="35">
        <f t="shared" si="92"/>
        <v>0</v>
      </c>
      <c r="AU459" s="48" t="e">
        <f t="shared" ca="1" si="93"/>
        <v>#NAME?</v>
      </c>
      <c r="AV459" s="48" t="e">
        <f t="shared" ca="1" si="94"/>
        <v>#NAME?</v>
      </c>
      <c r="AW459" s="49" t="e">
        <f t="shared" ca="1" si="95"/>
        <v>#NAME?</v>
      </c>
      <c r="AX459" s="48" t="e">
        <f t="shared" ca="1" si="96"/>
        <v>#NAME?</v>
      </c>
      <c r="AY459" s="49" t="str">
        <f t="shared" si="97"/>
        <v/>
      </c>
      <c r="AZ459" s="50" t="e">
        <f t="shared" ca="1" si="98"/>
        <v>#NAME?</v>
      </c>
      <c r="BA459" s="51" t="e">
        <f t="shared" ca="1" si="99"/>
        <v>#NAME?</v>
      </c>
      <c r="BB459" s="52" t="e">
        <f t="shared" ca="1" si="100"/>
        <v>#NAME?</v>
      </c>
      <c r="BC459" s="51" t="e">
        <f t="shared" ca="1" si="101"/>
        <v>#NAME?</v>
      </c>
      <c r="BD459" s="54" t="e">
        <f t="shared" ca="1" si="102"/>
        <v>#NAME?</v>
      </c>
      <c r="BE459" s="48" t="e">
        <f t="shared" ca="1" si="103"/>
        <v>#NAME?</v>
      </c>
      <c r="BF459" s="50" t="e">
        <f t="shared" ca="1" si="104"/>
        <v>#NAME?</v>
      </c>
      <c r="BG459" s="56" t="e">
        <f t="shared" ca="1" si="105"/>
        <v>#NAME?</v>
      </c>
      <c r="BH459" s="103"/>
      <c r="BI459" s="103"/>
      <c r="BJ459" s="103"/>
      <c r="BK459" s="103"/>
      <c r="BL459" s="103"/>
      <c r="BM459" s="103"/>
      <c r="BN459" s="24"/>
      <c r="BO459" s="24"/>
    </row>
    <row r="460" spans="1:67" ht="15.5">
      <c r="A460" s="25" t="str">
        <f t="shared" si="86"/>
        <v/>
      </c>
      <c r="B460" s="89"/>
      <c r="C460" s="25"/>
      <c r="D460" s="90"/>
      <c r="E460" s="90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36"/>
      <c r="S460" s="91"/>
      <c r="T460" s="36"/>
      <c r="U460" s="82"/>
      <c r="V460" s="25"/>
      <c r="W460" s="107"/>
      <c r="X460" s="109"/>
      <c r="Y460" s="109"/>
      <c r="Z460" s="36"/>
      <c r="AA460" s="38"/>
      <c r="AB460" s="35"/>
      <c r="AC460" s="25"/>
      <c r="AD460" s="25"/>
      <c r="AE460" s="44"/>
      <c r="AF460" s="94"/>
      <c r="AG460" s="25"/>
      <c r="AH460" s="25"/>
      <c r="AI460" s="25"/>
      <c r="AJ460" s="45" t="str">
        <f t="array" ref="AJ460">IFERROR(INDEX('[1]Master Price'!$E:$E,MATCH(D460,'[1]Master Price'!$B:$B,0)),"0")</f>
        <v>0</v>
      </c>
      <c r="AK460" s="45">
        <f t="shared" si="87"/>
        <v>0</v>
      </c>
      <c r="AL460" s="46" t="str">
        <f t="shared" si="82"/>
        <v>0-day</v>
      </c>
      <c r="AM460" s="46" t="str">
        <f t="shared" si="88"/>
        <v>0-day</v>
      </c>
      <c r="AN460" s="46" t="str">
        <f t="shared" si="84"/>
        <v>0-day</v>
      </c>
      <c r="AO460" s="46" t="str">
        <f t="shared" si="85"/>
        <v>0-day</v>
      </c>
      <c r="AP460" s="46" t="str">
        <f t="shared" si="89"/>
        <v>0-day</v>
      </c>
      <c r="AQ460" s="46" t="str">
        <f t="shared" si="90"/>
        <v>0-day</v>
      </c>
      <c r="AR460" s="103"/>
      <c r="AS460" s="47" t="str">
        <f t="shared" si="91"/>
        <v/>
      </c>
      <c r="AT460" s="35">
        <f t="shared" si="92"/>
        <v>0</v>
      </c>
      <c r="AU460" s="48" t="e">
        <f t="shared" ca="1" si="93"/>
        <v>#NAME?</v>
      </c>
      <c r="AV460" s="48" t="e">
        <f t="shared" ca="1" si="94"/>
        <v>#NAME?</v>
      </c>
      <c r="AW460" s="49" t="e">
        <f t="shared" ca="1" si="95"/>
        <v>#NAME?</v>
      </c>
      <c r="AX460" s="48" t="e">
        <f t="shared" ca="1" si="96"/>
        <v>#NAME?</v>
      </c>
      <c r="AY460" s="49" t="str">
        <f t="shared" si="97"/>
        <v/>
      </c>
      <c r="AZ460" s="50" t="e">
        <f t="shared" ca="1" si="98"/>
        <v>#NAME?</v>
      </c>
      <c r="BA460" s="51" t="e">
        <f t="shared" ca="1" si="99"/>
        <v>#NAME?</v>
      </c>
      <c r="BB460" s="52" t="e">
        <f t="shared" ca="1" si="100"/>
        <v>#NAME?</v>
      </c>
      <c r="BC460" s="51" t="e">
        <f t="shared" ca="1" si="101"/>
        <v>#NAME?</v>
      </c>
      <c r="BD460" s="54" t="e">
        <f t="shared" ca="1" si="102"/>
        <v>#NAME?</v>
      </c>
      <c r="BE460" s="48" t="e">
        <f t="shared" ca="1" si="103"/>
        <v>#NAME?</v>
      </c>
      <c r="BF460" s="50" t="e">
        <f t="shared" ca="1" si="104"/>
        <v>#NAME?</v>
      </c>
      <c r="BG460" s="56" t="e">
        <f t="shared" ca="1" si="105"/>
        <v>#NAME?</v>
      </c>
      <c r="BH460" s="103"/>
      <c r="BI460" s="103"/>
      <c r="BJ460" s="103"/>
      <c r="BK460" s="103"/>
      <c r="BL460" s="103"/>
      <c r="BM460" s="103"/>
      <c r="BN460" s="24"/>
      <c r="BO460" s="24"/>
    </row>
    <row r="461" spans="1:67" ht="15.5">
      <c r="A461" s="25" t="str">
        <f t="shared" si="86"/>
        <v/>
      </c>
      <c r="B461" s="89"/>
      <c r="C461" s="25"/>
      <c r="D461" s="90"/>
      <c r="E461" s="90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36"/>
      <c r="S461" s="91"/>
      <c r="T461" s="36"/>
      <c r="U461" s="82"/>
      <c r="V461" s="25"/>
      <c r="W461" s="107"/>
      <c r="X461" s="109"/>
      <c r="Y461" s="109"/>
      <c r="Z461" s="36"/>
      <c r="AA461" s="38"/>
      <c r="AB461" s="35"/>
      <c r="AC461" s="25"/>
      <c r="AD461" s="25"/>
      <c r="AE461" s="44"/>
      <c r="AF461" s="94"/>
      <c r="AG461" s="25"/>
      <c r="AH461" s="25"/>
      <c r="AI461" s="25"/>
      <c r="AJ461" s="45" t="str">
        <f t="array" ref="AJ461">IFERROR(INDEX('[1]Master Price'!$E:$E,MATCH(D461,'[1]Master Price'!$B:$B,0)),"0")</f>
        <v>0</v>
      </c>
      <c r="AK461" s="45">
        <f t="shared" si="87"/>
        <v>0</v>
      </c>
      <c r="AL461" s="46" t="str">
        <f t="shared" si="82"/>
        <v>0-day</v>
      </c>
      <c r="AM461" s="46" t="str">
        <f t="shared" si="88"/>
        <v>0-day</v>
      </c>
      <c r="AN461" s="46" t="str">
        <f t="shared" si="84"/>
        <v>0-day</v>
      </c>
      <c r="AO461" s="46" t="str">
        <f t="shared" si="85"/>
        <v>0-day</v>
      </c>
      <c r="AP461" s="46" t="str">
        <f t="shared" si="89"/>
        <v>0-day</v>
      </c>
      <c r="AQ461" s="46" t="str">
        <f t="shared" si="90"/>
        <v>0-day</v>
      </c>
      <c r="AR461" s="103"/>
      <c r="AS461" s="47" t="str">
        <f t="shared" si="91"/>
        <v/>
      </c>
      <c r="AT461" s="35">
        <f t="shared" si="92"/>
        <v>0</v>
      </c>
      <c r="AU461" s="48" t="e">
        <f t="shared" ca="1" si="93"/>
        <v>#NAME?</v>
      </c>
      <c r="AV461" s="48" t="e">
        <f t="shared" ca="1" si="94"/>
        <v>#NAME?</v>
      </c>
      <c r="AW461" s="49" t="e">
        <f t="shared" ca="1" si="95"/>
        <v>#NAME?</v>
      </c>
      <c r="AX461" s="48" t="e">
        <f t="shared" ca="1" si="96"/>
        <v>#NAME?</v>
      </c>
      <c r="AY461" s="49" t="str">
        <f t="shared" si="97"/>
        <v/>
      </c>
      <c r="AZ461" s="50" t="e">
        <f t="shared" ca="1" si="98"/>
        <v>#NAME?</v>
      </c>
      <c r="BA461" s="51" t="e">
        <f t="shared" ca="1" si="99"/>
        <v>#NAME?</v>
      </c>
      <c r="BB461" s="52" t="e">
        <f t="shared" ca="1" si="100"/>
        <v>#NAME?</v>
      </c>
      <c r="BC461" s="51" t="e">
        <f t="shared" ca="1" si="101"/>
        <v>#NAME?</v>
      </c>
      <c r="BD461" s="54" t="e">
        <f t="shared" ca="1" si="102"/>
        <v>#NAME?</v>
      </c>
      <c r="BE461" s="48" t="e">
        <f t="shared" ca="1" si="103"/>
        <v>#NAME?</v>
      </c>
      <c r="BF461" s="50" t="e">
        <f t="shared" ca="1" si="104"/>
        <v>#NAME?</v>
      </c>
      <c r="BG461" s="56" t="e">
        <f t="shared" ca="1" si="105"/>
        <v>#NAME?</v>
      </c>
      <c r="BH461" s="103"/>
      <c r="BI461" s="103"/>
      <c r="BJ461" s="103"/>
      <c r="BK461" s="103"/>
      <c r="BL461" s="103"/>
      <c r="BM461" s="103"/>
      <c r="BN461" s="24"/>
      <c r="BO461" s="24"/>
    </row>
    <row r="462" spans="1:67" ht="15.5">
      <c r="A462" s="25" t="str">
        <f t="shared" si="86"/>
        <v/>
      </c>
      <c r="B462" s="89"/>
      <c r="C462" s="25"/>
      <c r="D462" s="90"/>
      <c r="E462" s="90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36"/>
      <c r="S462" s="91"/>
      <c r="T462" s="36"/>
      <c r="U462" s="82"/>
      <c r="V462" s="25"/>
      <c r="W462" s="107"/>
      <c r="X462" s="109"/>
      <c r="Y462" s="109"/>
      <c r="Z462" s="36"/>
      <c r="AA462" s="38"/>
      <c r="AB462" s="35"/>
      <c r="AC462" s="25"/>
      <c r="AD462" s="25"/>
      <c r="AE462" s="44"/>
      <c r="AF462" s="94"/>
      <c r="AG462" s="25"/>
      <c r="AH462" s="25"/>
      <c r="AI462" s="25"/>
      <c r="AJ462" s="45" t="str">
        <f t="array" ref="AJ462">IFERROR(INDEX('[1]Master Price'!$E:$E,MATCH(D462,'[1]Master Price'!$B:$B,0)),"0")</f>
        <v>0</v>
      </c>
      <c r="AK462" s="45">
        <f t="shared" si="87"/>
        <v>0</v>
      </c>
      <c r="AL462" s="46" t="str">
        <f t="shared" si="82"/>
        <v>0-day</v>
      </c>
      <c r="AM462" s="46" t="str">
        <f t="shared" si="88"/>
        <v>0-day</v>
      </c>
      <c r="AN462" s="46" t="str">
        <f t="shared" si="84"/>
        <v>0-day</v>
      </c>
      <c r="AO462" s="46" t="str">
        <f t="shared" si="85"/>
        <v>0-day</v>
      </c>
      <c r="AP462" s="46" t="str">
        <f t="shared" si="89"/>
        <v>0-day</v>
      </c>
      <c r="AQ462" s="46" t="str">
        <f t="shared" si="90"/>
        <v>0-day</v>
      </c>
      <c r="AR462" s="103"/>
      <c r="AS462" s="47" t="str">
        <f t="shared" si="91"/>
        <v/>
      </c>
      <c r="AT462" s="35">
        <f t="shared" si="92"/>
        <v>0</v>
      </c>
      <c r="AU462" s="48" t="e">
        <f t="shared" ca="1" si="93"/>
        <v>#NAME?</v>
      </c>
      <c r="AV462" s="48" t="e">
        <f t="shared" ca="1" si="94"/>
        <v>#NAME?</v>
      </c>
      <c r="AW462" s="49" t="e">
        <f t="shared" ca="1" si="95"/>
        <v>#NAME?</v>
      </c>
      <c r="AX462" s="48" t="e">
        <f t="shared" ca="1" si="96"/>
        <v>#NAME?</v>
      </c>
      <c r="AY462" s="49" t="str">
        <f t="shared" si="97"/>
        <v/>
      </c>
      <c r="AZ462" s="50" t="e">
        <f t="shared" ca="1" si="98"/>
        <v>#NAME?</v>
      </c>
      <c r="BA462" s="51" t="e">
        <f t="shared" ca="1" si="99"/>
        <v>#NAME?</v>
      </c>
      <c r="BB462" s="52" t="e">
        <f t="shared" ca="1" si="100"/>
        <v>#NAME?</v>
      </c>
      <c r="BC462" s="51" t="e">
        <f t="shared" ca="1" si="101"/>
        <v>#NAME?</v>
      </c>
      <c r="BD462" s="54" t="e">
        <f t="shared" ca="1" si="102"/>
        <v>#NAME?</v>
      </c>
      <c r="BE462" s="48" t="e">
        <f t="shared" ca="1" si="103"/>
        <v>#NAME?</v>
      </c>
      <c r="BF462" s="50" t="e">
        <f t="shared" ca="1" si="104"/>
        <v>#NAME?</v>
      </c>
      <c r="BG462" s="56" t="e">
        <f t="shared" ca="1" si="105"/>
        <v>#NAME?</v>
      </c>
      <c r="BH462" s="103"/>
      <c r="BI462" s="103"/>
      <c r="BJ462" s="103"/>
      <c r="BK462" s="103"/>
      <c r="BL462" s="103"/>
      <c r="BM462" s="103"/>
      <c r="BN462" s="24"/>
      <c r="BO462" s="24"/>
    </row>
    <row r="463" spans="1:67" ht="15.5">
      <c r="A463" s="25" t="str">
        <f t="shared" si="86"/>
        <v/>
      </c>
      <c r="B463" s="89"/>
      <c r="C463" s="25"/>
      <c r="D463" s="90"/>
      <c r="E463" s="90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36"/>
      <c r="S463" s="91"/>
      <c r="T463" s="36"/>
      <c r="U463" s="82"/>
      <c r="V463" s="25"/>
      <c r="W463" s="107"/>
      <c r="X463" s="109"/>
      <c r="Y463" s="109"/>
      <c r="Z463" s="36"/>
      <c r="AA463" s="38"/>
      <c r="AB463" s="35"/>
      <c r="AC463" s="25"/>
      <c r="AD463" s="25"/>
      <c r="AE463" s="44"/>
      <c r="AF463" s="94"/>
      <c r="AG463" s="25"/>
      <c r="AH463" s="25"/>
      <c r="AI463" s="25"/>
      <c r="AJ463" s="45" t="str">
        <f t="array" ref="AJ463">IFERROR(INDEX('[1]Master Price'!$E:$E,MATCH(D463,'[1]Master Price'!$B:$B,0)),"0")</f>
        <v>0</v>
      </c>
      <c r="AK463" s="45">
        <f t="shared" si="87"/>
        <v>0</v>
      </c>
      <c r="AL463" s="46" t="str">
        <f t="shared" si="82"/>
        <v>0-day</v>
      </c>
      <c r="AM463" s="46" t="str">
        <f t="shared" si="88"/>
        <v>0-day</v>
      </c>
      <c r="AN463" s="46" t="str">
        <f t="shared" si="84"/>
        <v>0-day</v>
      </c>
      <c r="AO463" s="46" t="str">
        <f t="shared" si="85"/>
        <v>0-day</v>
      </c>
      <c r="AP463" s="46" t="str">
        <f t="shared" si="89"/>
        <v>0-day</v>
      </c>
      <c r="AQ463" s="46" t="str">
        <f t="shared" si="90"/>
        <v>0-day</v>
      </c>
      <c r="AR463" s="103"/>
      <c r="AS463" s="47" t="str">
        <f t="shared" si="91"/>
        <v/>
      </c>
      <c r="AT463" s="35">
        <f t="shared" si="92"/>
        <v>0</v>
      </c>
      <c r="AU463" s="48" t="e">
        <f t="shared" ca="1" si="93"/>
        <v>#NAME?</v>
      </c>
      <c r="AV463" s="48" t="e">
        <f t="shared" ca="1" si="94"/>
        <v>#NAME?</v>
      </c>
      <c r="AW463" s="49" t="e">
        <f t="shared" ca="1" si="95"/>
        <v>#NAME?</v>
      </c>
      <c r="AX463" s="48" t="e">
        <f t="shared" ca="1" si="96"/>
        <v>#NAME?</v>
      </c>
      <c r="AY463" s="49" t="str">
        <f t="shared" si="97"/>
        <v/>
      </c>
      <c r="AZ463" s="50" t="e">
        <f t="shared" ca="1" si="98"/>
        <v>#NAME?</v>
      </c>
      <c r="BA463" s="51" t="e">
        <f t="shared" ca="1" si="99"/>
        <v>#NAME?</v>
      </c>
      <c r="BB463" s="52" t="e">
        <f t="shared" ca="1" si="100"/>
        <v>#NAME?</v>
      </c>
      <c r="BC463" s="51" t="e">
        <f t="shared" ca="1" si="101"/>
        <v>#NAME?</v>
      </c>
      <c r="BD463" s="54" t="e">
        <f t="shared" ca="1" si="102"/>
        <v>#NAME?</v>
      </c>
      <c r="BE463" s="48" t="e">
        <f t="shared" ca="1" si="103"/>
        <v>#NAME?</v>
      </c>
      <c r="BF463" s="50" t="e">
        <f t="shared" ca="1" si="104"/>
        <v>#NAME?</v>
      </c>
      <c r="BG463" s="56" t="e">
        <f t="shared" ca="1" si="105"/>
        <v>#NAME?</v>
      </c>
      <c r="BH463" s="103"/>
      <c r="BI463" s="103"/>
      <c r="BJ463" s="103"/>
      <c r="BK463" s="103"/>
      <c r="BL463" s="103"/>
      <c r="BM463" s="103"/>
      <c r="BN463" s="24"/>
      <c r="BO463" s="24"/>
    </row>
    <row r="464" spans="1:67" ht="15.5">
      <c r="A464" s="25" t="str">
        <f t="shared" si="86"/>
        <v/>
      </c>
      <c r="B464" s="89"/>
      <c r="C464" s="25"/>
      <c r="D464" s="90"/>
      <c r="E464" s="90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36"/>
      <c r="S464" s="91"/>
      <c r="T464" s="36"/>
      <c r="U464" s="82"/>
      <c r="V464" s="25"/>
      <c r="W464" s="107"/>
      <c r="X464" s="109"/>
      <c r="Y464" s="109"/>
      <c r="Z464" s="36"/>
      <c r="AA464" s="38"/>
      <c r="AB464" s="35"/>
      <c r="AC464" s="25"/>
      <c r="AD464" s="25"/>
      <c r="AE464" s="44"/>
      <c r="AF464" s="94"/>
      <c r="AG464" s="25"/>
      <c r="AH464" s="25"/>
      <c r="AI464" s="25"/>
      <c r="AJ464" s="45" t="str">
        <f t="array" ref="AJ464">IFERROR(INDEX('[1]Master Price'!$E:$E,MATCH(D464,'[1]Master Price'!$B:$B,0)),"0")</f>
        <v>0</v>
      </c>
      <c r="AK464" s="45">
        <f t="shared" si="87"/>
        <v>0</v>
      </c>
      <c r="AL464" s="46" t="str">
        <f t="shared" si="82"/>
        <v>0-day</v>
      </c>
      <c r="AM464" s="46" t="str">
        <f t="shared" si="88"/>
        <v>0-day</v>
      </c>
      <c r="AN464" s="46" t="str">
        <f t="shared" si="84"/>
        <v>0-day</v>
      </c>
      <c r="AO464" s="46" t="str">
        <f t="shared" si="85"/>
        <v>0-day</v>
      </c>
      <c r="AP464" s="46" t="str">
        <f t="shared" si="89"/>
        <v>0-day</v>
      </c>
      <c r="AQ464" s="46" t="str">
        <f t="shared" si="90"/>
        <v>0-day</v>
      </c>
      <c r="AR464" s="103"/>
      <c r="AS464" s="47" t="str">
        <f t="shared" si="91"/>
        <v/>
      </c>
      <c r="AT464" s="35">
        <f t="shared" si="92"/>
        <v>0</v>
      </c>
      <c r="AU464" s="48" t="e">
        <f t="shared" ca="1" si="93"/>
        <v>#NAME?</v>
      </c>
      <c r="AV464" s="48" t="e">
        <f t="shared" ca="1" si="94"/>
        <v>#NAME?</v>
      </c>
      <c r="AW464" s="49" t="e">
        <f t="shared" ca="1" si="95"/>
        <v>#NAME?</v>
      </c>
      <c r="AX464" s="48" t="e">
        <f t="shared" ca="1" si="96"/>
        <v>#NAME?</v>
      </c>
      <c r="AY464" s="49" t="str">
        <f t="shared" si="97"/>
        <v/>
      </c>
      <c r="AZ464" s="50" t="e">
        <f t="shared" ca="1" si="98"/>
        <v>#NAME?</v>
      </c>
      <c r="BA464" s="51" t="e">
        <f t="shared" ca="1" si="99"/>
        <v>#NAME?</v>
      </c>
      <c r="BB464" s="52" t="e">
        <f t="shared" ca="1" si="100"/>
        <v>#NAME?</v>
      </c>
      <c r="BC464" s="51" t="e">
        <f t="shared" ca="1" si="101"/>
        <v>#NAME?</v>
      </c>
      <c r="BD464" s="54" t="e">
        <f t="shared" ca="1" si="102"/>
        <v>#NAME?</v>
      </c>
      <c r="BE464" s="48" t="e">
        <f t="shared" ca="1" si="103"/>
        <v>#NAME?</v>
      </c>
      <c r="BF464" s="50" t="e">
        <f t="shared" ca="1" si="104"/>
        <v>#NAME?</v>
      </c>
      <c r="BG464" s="56" t="e">
        <f t="shared" ca="1" si="105"/>
        <v>#NAME?</v>
      </c>
      <c r="BH464" s="103"/>
      <c r="BI464" s="103"/>
      <c r="BJ464" s="103"/>
      <c r="BK464" s="103"/>
      <c r="BL464" s="103"/>
      <c r="BM464" s="103"/>
      <c r="BN464" s="24"/>
      <c r="BO464" s="24"/>
    </row>
    <row r="465" spans="1:67" ht="15.5">
      <c r="A465" s="25" t="str">
        <f t="shared" si="86"/>
        <v/>
      </c>
      <c r="B465" s="89"/>
      <c r="C465" s="25"/>
      <c r="D465" s="90"/>
      <c r="E465" s="90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36"/>
      <c r="S465" s="91"/>
      <c r="T465" s="36"/>
      <c r="U465" s="82"/>
      <c r="V465" s="25"/>
      <c r="W465" s="107"/>
      <c r="X465" s="109"/>
      <c r="Y465" s="109"/>
      <c r="Z465" s="36"/>
      <c r="AA465" s="38"/>
      <c r="AB465" s="35"/>
      <c r="AC465" s="25"/>
      <c r="AD465" s="25"/>
      <c r="AE465" s="44"/>
      <c r="AF465" s="94"/>
      <c r="AG465" s="25"/>
      <c r="AH465" s="25"/>
      <c r="AI465" s="25"/>
      <c r="AJ465" s="45" t="str">
        <f t="array" ref="AJ465">IFERROR(INDEX('[1]Master Price'!$E:$E,MATCH(D465,'[1]Master Price'!$B:$B,0)),"0")</f>
        <v>0</v>
      </c>
      <c r="AK465" s="45">
        <f t="shared" si="87"/>
        <v>0</v>
      </c>
      <c r="AL465" s="46" t="str">
        <f t="shared" si="82"/>
        <v>0-day</v>
      </c>
      <c r="AM465" s="46" t="str">
        <f t="shared" si="88"/>
        <v>0-day</v>
      </c>
      <c r="AN465" s="46" t="str">
        <f t="shared" si="84"/>
        <v>0-day</v>
      </c>
      <c r="AO465" s="46" t="str">
        <f t="shared" si="85"/>
        <v>0-day</v>
      </c>
      <c r="AP465" s="46" t="str">
        <f t="shared" si="89"/>
        <v>0-day</v>
      </c>
      <c r="AQ465" s="46" t="str">
        <f t="shared" si="90"/>
        <v>0-day</v>
      </c>
      <c r="AR465" s="103"/>
      <c r="AS465" s="47" t="str">
        <f t="shared" si="91"/>
        <v/>
      </c>
      <c r="AT465" s="35">
        <f t="shared" si="92"/>
        <v>0</v>
      </c>
      <c r="AU465" s="48" t="e">
        <f t="shared" ca="1" si="93"/>
        <v>#NAME?</v>
      </c>
      <c r="AV465" s="48" t="e">
        <f t="shared" ca="1" si="94"/>
        <v>#NAME?</v>
      </c>
      <c r="AW465" s="49" t="e">
        <f t="shared" ca="1" si="95"/>
        <v>#NAME?</v>
      </c>
      <c r="AX465" s="48" t="e">
        <f t="shared" ca="1" si="96"/>
        <v>#NAME?</v>
      </c>
      <c r="AY465" s="49" t="str">
        <f t="shared" si="97"/>
        <v/>
      </c>
      <c r="AZ465" s="50" t="e">
        <f t="shared" ca="1" si="98"/>
        <v>#NAME?</v>
      </c>
      <c r="BA465" s="51" t="e">
        <f t="shared" ca="1" si="99"/>
        <v>#NAME?</v>
      </c>
      <c r="BB465" s="52" t="e">
        <f t="shared" ca="1" si="100"/>
        <v>#NAME?</v>
      </c>
      <c r="BC465" s="51" t="e">
        <f t="shared" ca="1" si="101"/>
        <v>#NAME?</v>
      </c>
      <c r="BD465" s="54" t="e">
        <f t="shared" ca="1" si="102"/>
        <v>#NAME?</v>
      </c>
      <c r="BE465" s="48" t="e">
        <f t="shared" ca="1" si="103"/>
        <v>#NAME?</v>
      </c>
      <c r="BF465" s="50" t="e">
        <f t="shared" ca="1" si="104"/>
        <v>#NAME?</v>
      </c>
      <c r="BG465" s="56" t="e">
        <f t="shared" ca="1" si="105"/>
        <v>#NAME?</v>
      </c>
      <c r="BH465" s="103"/>
      <c r="BI465" s="103"/>
      <c r="BJ465" s="103"/>
      <c r="BK465" s="103"/>
      <c r="BL465" s="103"/>
      <c r="BM465" s="103"/>
      <c r="BN465" s="24"/>
      <c r="BO465" s="24"/>
    </row>
    <row r="466" spans="1:67" ht="15.5">
      <c r="A466" s="25" t="str">
        <f t="shared" si="86"/>
        <v/>
      </c>
      <c r="B466" s="89"/>
      <c r="C466" s="25"/>
      <c r="D466" s="90"/>
      <c r="E466" s="90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36"/>
      <c r="S466" s="91"/>
      <c r="T466" s="36"/>
      <c r="U466" s="82"/>
      <c r="V466" s="25"/>
      <c r="W466" s="107"/>
      <c r="X466" s="109"/>
      <c r="Y466" s="109"/>
      <c r="Z466" s="36"/>
      <c r="AA466" s="38"/>
      <c r="AB466" s="35"/>
      <c r="AC466" s="25"/>
      <c r="AD466" s="25"/>
      <c r="AE466" s="44"/>
      <c r="AF466" s="94"/>
      <c r="AG466" s="25"/>
      <c r="AH466" s="25"/>
      <c r="AI466" s="25"/>
      <c r="AJ466" s="45" t="str">
        <f t="array" ref="AJ466">IFERROR(INDEX('[1]Master Price'!$E:$E,MATCH(D466,'[1]Master Price'!$B:$B,0)),"0")</f>
        <v>0</v>
      </c>
      <c r="AK466" s="45">
        <f t="shared" si="87"/>
        <v>0</v>
      </c>
      <c r="AL466" s="46" t="str">
        <f t="shared" si="82"/>
        <v>0-day</v>
      </c>
      <c r="AM466" s="46" t="str">
        <f t="shared" si="88"/>
        <v>0-day</v>
      </c>
      <c r="AN466" s="46" t="str">
        <f t="shared" si="84"/>
        <v>0-day</v>
      </c>
      <c r="AO466" s="46" t="str">
        <f t="shared" si="85"/>
        <v>0-day</v>
      </c>
      <c r="AP466" s="46" t="str">
        <f t="shared" si="89"/>
        <v>0-day</v>
      </c>
      <c r="AQ466" s="46" t="str">
        <f t="shared" si="90"/>
        <v>0-day</v>
      </c>
      <c r="AR466" s="103"/>
      <c r="AS466" s="47" t="str">
        <f t="shared" si="91"/>
        <v/>
      </c>
      <c r="AT466" s="35">
        <f t="shared" si="92"/>
        <v>0</v>
      </c>
      <c r="AU466" s="48" t="e">
        <f t="shared" ca="1" si="93"/>
        <v>#NAME?</v>
      </c>
      <c r="AV466" s="48" t="e">
        <f t="shared" ca="1" si="94"/>
        <v>#NAME?</v>
      </c>
      <c r="AW466" s="49" t="e">
        <f t="shared" ca="1" si="95"/>
        <v>#NAME?</v>
      </c>
      <c r="AX466" s="48" t="e">
        <f t="shared" ca="1" si="96"/>
        <v>#NAME?</v>
      </c>
      <c r="AY466" s="49" t="str">
        <f t="shared" si="97"/>
        <v/>
      </c>
      <c r="AZ466" s="50" t="e">
        <f t="shared" ca="1" si="98"/>
        <v>#NAME?</v>
      </c>
      <c r="BA466" s="51" t="e">
        <f t="shared" ca="1" si="99"/>
        <v>#NAME?</v>
      </c>
      <c r="BB466" s="52" t="e">
        <f t="shared" ca="1" si="100"/>
        <v>#NAME?</v>
      </c>
      <c r="BC466" s="51" t="e">
        <f t="shared" ca="1" si="101"/>
        <v>#NAME?</v>
      </c>
      <c r="BD466" s="54" t="e">
        <f t="shared" ca="1" si="102"/>
        <v>#NAME?</v>
      </c>
      <c r="BE466" s="48" t="e">
        <f t="shared" ca="1" si="103"/>
        <v>#NAME?</v>
      </c>
      <c r="BF466" s="50" t="e">
        <f t="shared" ca="1" si="104"/>
        <v>#NAME?</v>
      </c>
      <c r="BG466" s="56" t="e">
        <f t="shared" ca="1" si="105"/>
        <v>#NAME?</v>
      </c>
      <c r="BH466" s="103"/>
      <c r="BI466" s="103"/>
      <c r="BJ466" s="103"/>
      <c r="BK466" s="103"/>
      <c r="BL466" s="103"/>
      <c r="BM466" s="103"/>
      <c r="BN466" s="24"/>
      <c r="BO466" s="24"/>
    </row>
    <row r="467" spans="1:67" ht="15.5">
      <c r="A467" s="25" t="str">
        <f t="shared" si="86"/>
        <v/>
      </c>
      <c r="B467" s="89"/>
      <c r="C467" s="25"/>
      <c r="D467" s="90"/>
      <c r="E467" s="90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36"/>
      <c r="S467" s="91"/>
      <c r="T467" s="36"/>
      <c r="U467" s="82"/>
      <c r="V467" s="25"/>
      <c r="W467" s="107"/>
      <c r="X467" s="109"/>
      <c r="Y467" s="109"/>
      <c r="Z467" s="36"/>
      <c r="AA467" s="38"/>
      <c r="AB467" s="35"/>
      <c r="AC467" s="25"/>
      <c r="AD467" s="25"/>
      <c r="AE467" s="44"/>
      <c r="AF467" s="94"/>
      <c r="AG467" s="25"/>
      <c r="AH467" s="25"/>
      <c r="AI467" s="25"/>
      <c r="AJ467" s="45" t="str">
        <f t="array" ref="AJ467">IFERROR(INDEX('[1]Master Price'!$E:$E,MATCH(D467,'[1]Master Price'!$B:$B,0)),"0")</f>
        <v>0</v>
      </c>
      <c r="AK467" s="45">
        <f t="shared" si="87"/>
        <v>0</v>
      </c>
      <c r="AL467" s="46" t="str">
        <f t="shared" si="82"/>
        <v>0-day</v>
      </c>
      <c r="AM467" s="46" t="str">
        <f t="shared" si="88"/>
        <v>0-day</v>
      </c>
      <c r="AN467" s="46" t="str">
        <f t="shared" si="84"/>
        <v>0-day</v>
      </c>
      <c r="AO467" s="46" t="str">
        <f t="shared" si="85"/>
        <v>0-day</v>
      </c>
      <c r="AP467" s="46" t="str">
        <f t="shared" si="89"/>
        <v>0-day</v>
      </c>
      <c r="AQ467" s="46" t="str">
        <f t="shared" si="90"/>
        <v>0-day</v>
      </c>
      <c r="AR467" s="103"/>
      <c r="AS467" s="47" t="str">
        <f t="shared" si="91"/>
        <v/>
      </c>
      <c r="AT467" s="35">
        <f t="shared" si="92"/>
        <v>0</v>
      </c>
      <c r="AU467" s="48" t="e">
        <f t="shared" ca="1" si="93"/>
        <v>#NAME?</v>
      </c>
      <c r="AV467" s="48" t="e">
        <f t="shared" ca="1" si="94"/>
        <v>#NAME?</v>
      </c>
      <c r="AW467" s="49" t="e">
        <f t="shared" ca="1" si="95"/>
        <v>#NAME?</v>
      </c>
      <c r="AX467" s="48" t="e">
        <f t="shared" ca="1" si="96"/>
        <v>#NAME?</v>
      </c>
      <c r="AY467" s="49" t="str">
        <f t="shared" si="97"/>
        <v/>
      </c>
      <c r="AZ467" s="50" t="e">
        <f t="shared" ca="1" si="98"/>
        <v>#NAME?</v>
      </c>
      <c r="BA467" s="51" t="e">
        <f t="shared" ca="1" si="99"/>
        <v>#NAME?</v>
      </c>
      <c r="BB467" s="52" t="e">
        <f t="shared" ca="1" si="100"/>
        <v>#NAME?</v>
      </c>
      <c r="BC467" s="51" t="e">
        <f t="shared" ca="1" si="101"/>
        <v>#NAME?</v>
      </c>
      <c r="BD467" s="54" t="e">
        <f t="shared" ca="1" si="102"/>
        <v>#NAME?</v>
      </c>
      <c r="BE467" s="48" t="e">
        <f t="shared" ca="1" si="103"/>
        <v>#NAME?</v>
      </c>
      <c r="BF467" s="50" t="e">
        <f t="shared" ca="1" si="104"/>
        <v>#NAME?</v>
      </c>
      <c r="BG467" s="56" t="e">
        <f t="shared" ca="1" si="105"/>
        <v>#NAME?</v>
      </c>
      <c r="BH467" s="103"/>
      <c r="BI467" s="103"/>
      <c r="BJ467" s="103"/>
      <c r="BK467" s="103"/>
      <c r="BL467" s="103"/>
      <c r="BM467" s="103"/>
      <c r="BN467" s="24"/>
      <c r="BO467" s="24"/>
    </row>
    <row r="468" spans="1:67" ht="15.5">
      <c r="A468" s="25" t="str">
        <f t="shared" si="86"/>
        <v/>
      </c>
      <c r="B468" s="89"/>
      <c r="C468" s="25"/>
      <c r="D468" s="90"/>
      <c r="E468" s="90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36"/>
      <c r="S468" s="91"/>
      <c r="T468" s="36"/>
      <c r="U468" s="82"/>
      <c r="V468" s="25"/>
      <c r="W468" s="107"/>
      <c r="X468" s="109"/>
      <c r="Y468" s="109"/>
      <c r="Z468" s="36"/>
      <c r="AA468" s="38"/>
      <c r="AB468" s="35"/>
      <c r="AC468" s="25"/>
      <c r="AD468" s="25"/>
      <c r="AE468" s="44"/>
      <c r="AF468" s="94"/>
      <c r="AG468" s="25"/>
      <c r="AH468" s="25"/>
      <c r="AI468" s="25"/>
      <c r="AJ468" s="45" t="str">
        <f t="array" ref="AJ468">IFERROR(INDEX('[1]Master Price'!$E:$E,MATCH(D468,'[1]Master Price'!$B:$B,0)),"0")</f>
        <v>0</v>
      </c>
      <c r="AK468" s="45">
        <f t="shared" si="87"/>
        <v>0</v>
      </c>
      <c r="AL468" s="46" t="str">
        <f t="shared" si="82"/>
        <v>0-day</v>
      </c>
      <c r="AM468" s="46" t="str">
        <f t="shared" si="88"/>
        <v>0-day</v>
      </c>
      <c r="AN468" s="46" t="str">
        <f t="shared" si="84"/>
        <v>0-day</v>
      </c>
      <c r="AO468" s="46" t="str">
        <f t="shared" si="85"/>
        <v>0-day</v>
      </c>
      <c r="AP468" s="46" t="str">
        <f t="shared" si="89"/>
        <v>0-day</v>
      </c>
      <c r="AQ468" s="46" t="str">
        <f t="shared" si="90"/>
        <v>0-day</v>
      </c>
      <c r="AR468" s="103"/>
      <c r="AS468" s="47" t="str">
        <f t="shared" si="91"/>
        <v/>
      </c>
      <c r="AT468" s="35">
        <f t="shared" si="92"/>
        <v>0</v>
      </c>
      <c r="AU468" s="48" t="e">
        <f t="shared" ca="1" si="93"/>
        <v>#NAME?</v>
      </c>
      <c r="AV468" s="48" t="e">
        <f t="shared" ca="1" si="94"/>
        <v>#NAME?</v>
      </c>
      <c r="AW468" s="49" t="e">
        <f t="shared" ca="1" si="95"/>
        <v>#NAME?</v>
      </c>
      <c r="AX468" s="48" t="e">
        <f t="shared" ca="1" si="96"/>
        <v>#NAME?</v>
      </c>
      <c r="AY468" s="49" t="str">
        <f t="shared" si="97"/>
        <v/>
      </c>
      <c r="AZ468" s="50" t="e">
        <f t="shared" ca="1" si="98"/>
        <v>#NAME?</v>
      </c>
      <c r="BA468" s="51" t="e">
        <f t="shared" ca="1" si="99"/>
        <v>#NAME?</v>
      </c>
      <c r="BB468" s="52" t="e">
        <f t="shared" ca="1" si="100"/>
        <v>#NAME?</v>
      </c>
      <c r="BC468" s="51" t="e">
        <f t="shared" ca="1" si="101"/>
        <v>#NAME?</v>
      </c>
      <c r="BD468" s="54" t="e">
        <f t="shared" ca="1" si="102"/>
        <v>#NAME?</v>
      </c>
      <c r="BE468" s="48" t="e">
        <f t="shared" ca="1" si="103"/>
        <v>#NAME?</v>
      </c>
      <c r="BF468" s="50" t="e">
        <f t="shared" ca="1" si="104"/>
        <v>#NAME?</v>
      </c>
      <c r="BG468" s="56" t="e">
        <f t="shared" ca="1" si="105"/>
        <v>#NAME?</v>
      </c>
      <c r="BH468" s="103"/>
      <c r="BI468" s="103"/>
      <c r="BJ468" s="103"/>
      <c r="BK468" s="103"/>
      <c r="BL468" s="103"/>
      <c r="BM468" s="103"/>
      <c r="BN468" s="24"/>
      <c r="BO468" s="24"/>
    </row>
    <row r="469" spans="1:67" ht="15.5">
      <c r="A469" s="25" t="str">
        <f t="shared" si="86"/>
        <v/>
      </c>
      <c r="B469" s="89"/>
      <c r="C469" s="25"/>
      <c r="D469" s="90"/>
      <c r="E469" s="90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36"/>
      <c r="S469" s="91"/>
      <c r="T469" s="36"/>
      <c r="U469" s="82"/>
      <c r="V469" s="25"/>
      <c r="W469" s="107"/>
      <c r="X469" s="109"/>
      <c r="Y469" s="109"/>
      <c r="Z469" s="36"/>
      <c r="AA469" s="38"/>
      <c r="AB469" s="35"/>
      <c r="AC469" s="25"/>
      <c r="AD469" s="25"/>
      <c r="AE469" s="44"/>
      <c r="AF469" s="94"/>
      <c r="AG469" s="25"/>
      <c r="AH469" s="25"/>
      <c r="AI469" s="25"/>
      <c r="AJ469" s="45" t="str">
        <f t="array" ref="AJ469">IFERROR(INDEX('[1]Master Price'!$E:$E,MATCH(D469,'[1]Master Price'!$B:$B,0)),"0")</f>
        <v>0</v>
      </c>
      <c r="AK469" s="45">
        <f t="shared" si="87"/>
        <v>0</v>
      </c>
      <c r="AL469" s="46" t="str">
        <f t="shared" si="82"/>
        <v>0-day</v>
      </c>
      <c r="AM469" s="46" t="str">
        <f t="shared" si="88"/>
        <v>0-day</v>
      </c>
      <c r="AN469" s="46" t="str">
        <f t="shared" si="84"/>
        <v>0-day</v>
      </c>
      <c r="AO469" s="46" t="str">
        <f t="shared" si="85"/>
        <v>0-day</v>
      </c>
      <c r="AP469" s="46" t="str">
        <f t="shared" si="89"/>
        <v>0-day</v>
      </c>
      <c r="AQ469" s="46" t="str">
        <f t="shared" si="90"/>
        <v>0-day</v>
      </c>
      <c r="AR469" s="103"/>
      <c r="AS469" s="47" t="str">
        <f t="shared" si="91"/>
        <v/>
      </c>
      <c r="AT469" s="35">
        <f t="shared" si="92"/>
        <v>0</v>
      </c>
      <c r="AU469" s="48" t="e">
        <f t="shared" ca="1" si="93"/>
        <v>#NAME?</v>
      </c>
      <c r="AV469" s="48" t="e">
        <f t="shared" ca="1" si="94"/>
        <v>#NAME?</v>
      </c>
      <c r="AW469" s="49" t="e">
        <f t="shared" ca="1" si="95"/>
        <v>#NAME?</v>
      </c>
      <c r="AX469" s="48" t="e">
        <f t="shared" ca="1" si="96"/>
        <v>#NAME?</v>
      </c>
      <c r="AY469" s="49" t="str">
        <f t="shared" si="97"/>
        <v/>
      </c>
      <c r="AZ469" s="50" t="e">
        <f t="shared" ca="1" si="98"/>
        <v>#NAME?</v>
      </c>
      <c r="BA469" s="51" t="e">
        <f t="shared" ca="1" si="99"/>
        <v>#NAME?</v>
      </c>
      <c r="BB469" s="52" t="e">
        <f t="shared" ca="1" si="100"/>
        <v>#NAME?</v>
      </c>
      <c r="BC469" s="51" t="e">
        <f t="shared" ca="1" si="101"/>
        <v>#NAME?</v>
      </c>
      <c r="BD469" s="54" t="e">
        <f t="shared" ca="1" si="102"/>
        <v>#NAME?</v>
      </c>
      <c r="BE469" s="48" t="e">
        <f t="shared" ca="1" si="103"/>
        <v>#NAME?</v>
      </c>
      <c r="BF469" s="50" t="e">
        <f t="shared" ca="1" si="104"/>
        <v>#NAME?</v>
      </c>
      <c r="BG469" s="56" t="e">
        <f t="shared" ca="1" si="105"/>
        <v>#NAME?</v>
      </c>
      <c r="BH469" s="103"/>
      <c r="BI469" s="103"/>
      <c r="BJ469" s="103"/>
      <c r="BK469" s="103"/>
      <c r="BL469" s="103"/>
      <c r="BM469" s="103"/>
      <c r="BN469" s="24"/>
      <c r="BO469" s="24"/>
    </row>
    <row r="470" spans="1:67" ht="15.5">
      <c r="A470" s="25" t="str">
        <f t="shared" si="86"/>
        <v/>
      </c>
      <c r="B470" s="89"/>
      <c r="C470" s="25"/>
      <c r="D470" s="90"/>
      <c r="E470" s="90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36"/>
      <c r="S470" s="91"/>
      <c r="T470" s="36"/>
      <c r="U470" s="82"/>
      <c r="V470" s="25"/>
      <c r="W470" s="107"/>
      <c r="X470" s="109"/>
      <c r="Y470" s="109"/>
      <c r="Z470" s="36"/>
      <c r="AA470" s="38"/>
      <c r="AB470" s="35"/>
      <c r="AC470" s="25"/>
      <c r="AD470" s="25"/>
      <c r="AE470" s="44"/>
      <c r="AF470" s="112"/>
      <c r="AG470" s="25"/>
      <c r="AH470" s="25"/>
      <c r="AI470" s="25"/>
      <c r="AJ470" s="45" t="str">
        <f t="array" ref="AJ470">IFERROR(INDEX('[1]Master Price'!$E:$E,MATCH(D470,'[1]Master Price'!$B:$B,0)),"0")</f>
        <v>0</v>
      </c>
      <c r="AK470" s="45">
        <f t="shared" si="87"/>
        <v>0</v>
      </c>
      <c r="AL470" s="46" t="str">
        <f t="shared" si="82"/>
        <v>0-day</v>
      </c>
      <c r="AM470" s="46" t="str">
        <f t="shared" si="88"/>
        <v>0-day</v>
      </c>
      <c r="AN470" s="46" t="str">
        <f t="shared" si="84"/>
        <v>0-day</v>
      </c>
      <c r="AO470" s="46" t="str">
        <f t="shared" si="85"/>
        <v>0-day</v>
      </c>
      <c r="AP470" s="46" t="str">
        <f t="shared" si="89"/>
        <v>0-day</v>
      </c>
      <c r="AQ470" s="46" t="str">
        <f t="shared" si="90"/>
        <v>0-day</v>
      </c>
      <c r="AR470" s="103"/>
      <c r="AS470" s="47" t="str">
        <f t="shared" si="91"/>
        <v/>
      </c>
      <c r="AT470" s="35">
        <f t="shared" si="92"/>
        <v>0</v>
      </c>
      <c r="AU470" s="48" t="e">
        <f t="shared" ca="1" si="93"/>
        <v>#NAME?</v>
      </c>
      <c r="AV470" s="48" t="e">
        <f t="shared" ca="1" si="94"/>
        <v>#NAME?</v>
      </c>
      <c r="AW470" s="49" t="e">
        <f t="shared" ca="1" si="95"/>
        <v>#NAME?</v>
      </c>
      <c r="AX470" s="48" t="e">
        <f t="shared" ca="1" si="96"/>
        <v>#NAME?</v>
      </c>
      <c r="AY470" s="49" t="str">
        <f t="shared" si="97"/>
        <v/>
      </c>
      <c r="AZ470" s="50" t="e">
        <f t="shared" ca="1" si="98"/>
        <v>#NAME?</v>
      </c>
      <c r="BA470" s="51" t="e">
        <f t="shared" ca="1" si="99"/>
        <v>#NAME?</v>
      </c>
      <c r="BB470" s="52" t="e">
        <f t="shared" ca="1" si="100"/>
        <v>#NAME?</v>
      </c>
      <c r="BC470" s="51" t="e">
        <f t="shared" ca="1" si="101"/>
        <v>#NAME?</v>
      </c>
      <c r="BD470" s="54" t="e">
        <f t="shared" ca="1" si="102"/>
        <v>#NAME?</v>
      </c>
      <c r="BE470" s="48" t="e">
        <f t="shared" ca="1" si="103"/>
        <v>#NAME?</v>
      </c>
      <c r="BF470" s="50" t="e">
        <f t="shared" ca="1" si="104"/>
        <v>#NAME?</v>
      </c>
      <c r="BG470" s="56" t="e">
        <f t="shared" ca="1" si="105"/>
        <v>#NAME?</v>
      </c>
      <c r="BH470" s="103"/>
      <c r="BI470" s="103"/>
      <c r="BJ470" s="103"/>
      <c r="BK470" s="103"/>
      <c r="BL470" s="103"/>
      <c r="BM470" s="103"/>
      <c r="BN470" s="24"/>
      <c r="BO470" s="24"/>
    </row>
    <row r="471" spans="1:67" ht="15.5">
      <c r="A471" s="25" t="str">
        <f t="shared" si="86"/>
        <v/>
      </c>
      <c r="B471" s="89"/>
      <c r="C471" s="25"/>
      <c r="D471" s="90"/>
      <c r="E471" s="90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36"/>
      <c r="S471" s="91"/>
      <c r="T471" s="36"/>
      <c r="U471" s="82"/>
      <c r="V471" s="25"/>
      <c r="W471" s="107"/>
      <c r="X471" s="109"/>
      <c r="Y471" s="109"/>
      <c r="Z471" s="36"/>
      <c r="AA471" s="38"/>
      <c r="AB471" s="35"/>
      <c r="AC471" s="25"/>
      <c r="AD471" s="25"/>
      <c r="AE471" s="44"/>
      <c r="AF471" s="112"/>
      <c r="AG471" s="25"/>
      <c r="AH471" s="25"/>
      <c r="AI471" s="25"/>
      <c r="AJ471" s="45" t="str">
        <f t="array" ref="AJ471">IFERROR(INDEX('[1]Master Price'!$E:$E,MATCH(D471,'[1]Master Price'!$B:$B,0)),"0")</f>
        <v>0</v>
      </c>
      <c r="AK471" s="45">
        <f t="shared" si="87"/>
        <v>0</v>
      </c>
      <c r="AL471" s="46" t="str">
        <f t="shared" si="82"/>
        <v>0-day</v>
      </c>
      <c r="AM471" s="46" t="str">
        <f t="shared" si="88"/>
        <v>0-day</v>
      </c>
      <c r="AN471" s="46" t="str">
        <f t="shared" si="84"/>
        <v>0-day</v>
      </c>
      <c r="AO471" s="46" t="str">
        <f t="shared" si="85"/>
        <v>0-day</v>
      </c>
      <c r="AP471" s="46" t="str">
        <f t="shared" si="89"/>
        <v>0-day</v>
      </c>
      <c r="AQ471" s="46" t="str">
        <f t="shared" si="90"/>
        <v>0-day</v>
      </c>
      <c r="AR471" s="103"/>
      <c r="AS471" s="47" t="str">
        <f t="shared" si="91"/>
        <v/>
      </c>
      <c r="AT471" s="35">
        <f t="shared" si="92"/>
        <v>0</v>
      </c>
      <c r="AU471" s="48" t="e">
        <f t="shared" ca="1" si="93"/>
        <v>#NAME?</v>
      </c>
      <c r="AV471" s="48" t="e">
        <f t="shared" ca="1" si="94"/>
        <v>#NAME?</v>
      </c>
      <c r="AW471" s="49" t="e">
        <f t="shared" ca="1" si="95"/>
        <v>#NAME?</v>
      </c>
      <c r="AX471" s="48" t="e">
        <f t="shared" ca="1" si="96"/>
        <v>#NAME?</v>
      </c>
      <c r="AY471" s="49" t="str">
        <f t="shared" si="97"/>
        <v/>
      </c>
      <c r="AZ471" s="50" t="e">
        <f t="shared" ca="1" si="98"/>
        <v>#NAME?</v>
      </c>
      <c r="BA471" s="51" t="e">
        <f t="shared" ca="1" si="99"/>
        <v>#NAME?</v>
      </c>
      <c r="BB471" s="52" t="e">
        <f t="shared" ca="1" si="100"/>
        <v>#NAME?</v>
      </c>
      <c r="BC471" s="51" t="e">
        <f t="shared" ca="1" si="101"/>
        <v>#NAME?</v>
      </c>
      <c r="BD471" s="54" t="e">
        <f t="shared" ca="1" si="102"/>
        <v>#NAME?</v>
      </c>
      <c r="BE471" s="48" t="e">
        <f t="shared" ca="1" si="103"/>
        <v>#NAME?</v>
      </c>
      <c r="BF471" s="50" t="e">
        <f t="shared" ca="1" si="104"/>
        <v>#NAME?</v>
      </c>
      <c r="BG471" s="56" t="e">
        <f t="shared" ca="1" si="105"/>
        <v>#NAME?</v>
      </c>
      <c r="BH471" s="103"/>
      <c r="BI471" s="103"/>
      <c r="BJ471" s="103"/>
      <c r="BK471" s="103"/>
      <c r="BL471" s="103"/>
      <c r="BM471" s="103"/>
      <c r="BN471" s="24"/>
      <c r="BO471" s="24"/>
    </row>
    <row r="472" spans="1:67" ht="15.5">
      <c r="A472" s="25" t="str">
        <f t="shared" si="86"/>
        <v/>
      </c>
      <c r="B472" s="89"/>
      <c r="C472" s="25"/>
      <c r="D472" s="90"/>
      <c r="E472" s="90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36"/>
      <c r="S472" s="91"/>
      <c r="T472" s="36"/>
      <c r="U472" s="82"/>
      <c r="V472" s="25"/>
      <c r="W472" s="107"/>
      <c r="X472" s="109"/>
      <c r="Y472" s="109"/>
      <c r="Z472" s="36"/>
      <c r="AA472" s="38"/>
      <c r="AB472" s="35"/>
      <c r="AC472" s="25"/>
      <c r="AD472" s="25"/>
      <c r="AE472" s="44"/>
      <c r="AF472" s="112"/>
      <c r="AG472" s="25"/>
      <c r="AH472" s="25"/>
      <c r="AI472" s="25"/>
      <c r="AJ472" s="45" t="str">
        <f t="array" ref="AJ472">IFERROR(INDEX('[1]Master Price'!$E:$E,MATCH(D472,'[1]Master Price'!$B:$B,0)),"0")</f>
        <v>0</v>
      </c>
      <c r="AK472" s="45">
        <f t="shared" si="87"/>
        <v>0</v>
      </c>
      <c r="AL472" s="46" t="str">
        <f t="shared" si="82"/>
        <v>0-day</v>
      </c>
      <c r="AM472" s="46" t="str">
        <f t="shared" si="88"/>
        <v>0-day</v>
      </c>
      <c r="AN472" s="46" t="str">
        <f t="shared" si="84"/>
        <v>0-day</v>
      </c>
      <c r="AO472" s="46" t="str">
        <f t="shared" si="85"/>
        <v>0-day</v>
      </c>
      <c r="AP472" s="46" t="str">
        <f t="shared" si="89"/>
        <v>0-day</v>
      </c>
      <c r="AQ472" s="46" t="str">
        <f t="shared" si="90"/>
        <v>0-day</v>
      </c>
      <c r="AR472" s="103"/>
      <c r="AS472" s="47" t="str">
        <f t="shared" si="91"/>
        <v/>
      </c>
      <c r="AT472" s="35">
        <f t="shared" si="92"/>
        <v>0</v>
      </c>
      <c r="AU472" s="48" t="e">
        <f t="shared" ca="1" si="93"/>
        <v>#NAME?</v>
      </c>
      <c r="AV472" s="48" t="e">
        <f t="shared" ca="1" si="94"/>
        <v>#NAME?</v>
      </c>
      <c r="AW472" s="49" t="e">
        <f t="shared" ca="1" si="95"/>
        <v>#NAME?</v>
      </c>
      <c r="AX472" s="48" t="e">
        <f t="shared" ca="1" si="96"/>
        <v>#NAME?</v>
      </c>
      <c r="AY472" s="49" t="str">
        <f t="shared" si="97"/>
        <v/>
      </c>
      <c r="AZ472" s="50" t="e">
        <f t="shared" ca="1" si="98"/>
        <v>#NAME?</v>
      </c>
      <c r="BA472" s="51" t="e">
        <f t="shared" ca="1" si="99"/>
        <v>#NAME?</v>
      </c>
      <c r="BB472" s="52" t="e">
        <f t="shared" ca="1" si="100"/>
        <v>#NAME?</v>
      </c>
      <c r="BC472" s="51" t="e">
        <f t="shared" ca="1" si="101"/>
        <v>#NAME?</v>
      </c>
      <c r="BD472" s="54" t="e">
        <f t="shared" ca="1" si="102"/>
        <v>#NAME?</v>
      </c>
      <c r="BE472" s="48" t="e">
        <f t="shared" ca="1" si="103"/>
        <v>#NAME?</v>
      </c>
      <c r="BF472" s="50" t="e">
        <f t="shared" ca="1" si="104"/>
        <v>#NAME?</v>
      </c>
      <c r="BG472" s="56" t="e">
        <f t="shared" ca="1" si="105"/>
        <v>#NAME?</v>
      </c>
      <c r="BH472" s="103"/>
      <c r="BI472" s="103"/>
      <c r="BJ472" s="103"/>
      <c r="BK472" s="103"/>
      <c r="BL472" s="103"/>
      <c r="BM472" s="103"/>
      <c r="BN472" s="24"/>
      <c r="BO472" s="24"/>
    </row>
    <row r="473" spans="1:67" ht="15.5">
      <c r="A473" s="25" t="str">
        <f t="shared" si="86"/>
        <v/>
      </c>
      <c r="B473" s="89"/>
      <c r="C473" s="25"/>
      <c r="D473" s="90"/>
      <c r="E473" s="90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36"/>
      <c r="S473" s="91"/>
      <c r="T473" s="36"/>
      <c r="U473" s="82"/>
      <c r="V473" s="25"/>
      <c r="W473" s="107"/>
      <c r="X473" s="109"/>
      <c r="Y473" s="109"/>
      <c r="Z473" s="36"/>
      <c r="AA473" s="38"/>
      <c r="AB473" s="35"/>
      <c r="AC473" s="25"/>
      <c r="AD473" s="25"/>
      <c r="AE473" s="44"/>
      <c r="AF473" s="112"/>
      <c r="AG473" s="25"/>
      <c r="AH473" s="25"/>
      <c r="AI473" s="25"/>
      <c r="AJ473" s="45" t="str">
        <f t="array" ref="AJ473">IFERROR(INDEX('[1]Master Price'!$E:$E,MATCH(D473,'[1]Master Price'!$B:$B,0)),"0")</f>
        <v>0</v>
      </c>
      <c r="AK473" s="45">
        <f t="shared" si="87"/>
        <v>0</v>
      </c>
      <c r="AL473" s="46" t="str">
        <f t="shared" si="82"/>
        <v>0-day</v>
      </c>
      <c r="AM473" s="46" t="str">
        <f t="shared" si="88"/>
        <v>0-day</v>
      </c>
      <c r="AN473" s="46" t="str">
        <f t="shared" si="84"/>
        <v>0-day</v>
      </c>
      <c r="AO473" s="46" t="str">
        <f t="shared" si="85"/>
        <v>0-day</v>
      </c>
      <c r="AP473" s="46" t="str">
        <f t="shared" si="89"/>
        <v>0-day</v>
      </c>
      <c r="AQ473" s="46" t="str">
        <f t="shared" si="90"/>
        <v>0-day</v>
      </c>
      <c r="AR473" s="103"/>
      <c r="AS473" s="47" t="str">
        <f t="shared" si="91"/>
        <v/>
      </c>
      <c r="AT473" s="35">
        <f t="shared" si="92"/>
        <v>0</v>
      </c>
      <c r="AU473" s="48" t="e">
        <f t="shared" ca="1" si="93"/>
        <v>#NAME?</v>
      </c>
      <c r="AV473" s="48" t="e">
        <f t="shared" ca="1" si="94"/>
        <v>#NAME?</v>
      </c>
      <c r="AW473" s="49" t="e">
        <f t="shared" ca="1" si="95"/>
        <v>#NAME?</v>
      </c>
      <c r="AX473" s="48" t="e">
        <f t="shared" ca="1" si="96"/>
        <v>#NAME?</v>
      </c>
      <c r="AY473" s="49" t="str">
        <f t="shared" si="97"/>
        <v/>
      </c>
      <c r="AZ473" s="50" t="e">
        <f t="shared" ca="1" si="98"/>
        <v>#NAME?</v>
      </c>
      <c r="BA473" s="51" t="e">
        <f t="shared" ca="1" si="99"/>
        <v>#NAME?</v>
      </c>
      <c r="BB473" s="52" t="e">
        <f t="shared" ca="1" si="100"/>
        <v>#NAME?</v>
      </c>
      <c r="BC473" s="51" t="e">
        <f t="shared" ca="1" si="101"/>
        <v>#NAME?</v>
      </c>
      <c r="BD473" s="54" t="e">
        <f t="shared" ca="1" si="102"/>
        <v>#NAME?</v>
      </c>
      <c r="BE473" s="48" t="e">
        <f t="shared" ca="1" si="103"/>
        <v>#NAME?</v>
      </c>
      <c r="BF473" s="50" t="e">
        <f t="shared" ca="1" si="104"/>
        <v>#NAME?</v>
      </c>
      <c r="BG473" s="56" t="e">
        <f t="shared" ca="1" si="105"/>
        <v>#NAME?</v>
      </c>
      <c r="BH473" s="103"/>
      <c r="BI473" s="103"/>
      <c r="BJ473" s="103"/>
      <c r="BK473" s="103"/>
      <c r="BL473" s="103"/>
      <c r="BM473" s="103"/>
      <c r="BN473" s="24"/>
      <c r="BO473" s="24"/>
    </row>
    <row r="474" spans="1:67" ht="15.5">
      <c r="A474" s="25" t="str">
        <f t="shared" si="86"/>
        <v/>
      </c>
      <c r="B474" s="89"/>
      <c r="C474" s="25"/>
      <c r="D474" s="90"/>
      <c r="E474" s="90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36"/>
      <c r="S474" s="91"/>
      <c r="T474" s="36"/>
      <c r="U474" s="82"/>
      <c r="V474" s="25"/>
      <c r="W474" s="107"/>
      <c r="X474" s="109"/>
      <c r="Y474" s="109"/>
      <c r="Z474" s="36"/>
      <c r="AA474" s="38"/>
      <c r="AB474" s="35"/>
      <c r="AC474" s="25"/>
      <c r="AD474" s="25"/>
      <c r="AE474" s="44"/>
      <c r="AF474" s="112"/>
      <c r="AG474" s="25"/>
      <c r="AH474" s="25"/>
      <c r="AI474" s="25"/>
      <c r="AJ474" s="45" t="str">
        <f t="array" ref="AJ474">IFERROR(INDEX('[1]Master Price'!$E:$E,MATCH(D474,'[1]Master Price'!$B:$B,0)),"0")</f>
        <v>0</v>
      </c>
      <c r="AK474" s="45">
        <f t="shared" si="87"/>
        <v>0</v>
      </c>
      <c r="AL474" s="46" t="str">
        <f t="shared" si="82"/>
        <v>0-day</v>
      </c>
      <c r="AM474" s="46" t="str">
        <f t="shared" si="88"/>
        <v>0-day</v>
      </c>
      <c r="AN474" s="46" t="str">
        <f t="shared" si="84"/>
        <v>0-day</v>
      </c>
      <c r="AO474" s="46" t="str">
        <f t="shared" si="85"/>
        <v>0-day</v>
      </c>
      <c r="AP474" s="46" t="str">
        <f t="shared" si="89"/>
        <v>0-day</v>
      </c>
      <c r="AQ474" s="46" t="str">
        <f t="shared" si="90"/>
        <v>0-day</v>
      </c>
      <c r="AR474" s="103"/>
      <c r="AS474" s="47" t="str">
        <f t="shared" si="91"/>
        <v/>
      </c>
      <c r="AT474" s="35">
        <f t="shared" si="92"/>
        <v>0</v>
      </c>
      <c r="AU474" s="48" t="e">
        <f t="shared" ca="1" si="93"/>
        <v>#NAME?</v>
      </c>
      <c r="AV474" s="48" t="e">
        <f t="shared" ca="1" si="94"/>
        <v>#NAME?</v>
      </c>
      <c r="AW474" s="49" t="e">
        <f t="shared" ca="1" si="95"/>
        <v>#NAME?</v>
      </c>
      <c r="AX474" s="48" t="e">
        <f t="shared" ca="1" si="96"/>
        <v>#NAME?</v>
      </c>
      <c r="AY474" s="49" t="str">
        <f t="shared" si="97"/>
        <v/>
      </c>
      <c r="AZ474" s="50" t="e">
        <f t="shared" ca="1" si="98"/>
        <v>#NAME?</v>
      </c>
      <c r="BA474" s="51" t="e">
        <f t="shared" ca="1" si="99"/>
        <v>#NAME?</v>
      </c>
      <c r="BB474" s="52" t="e">
        <f t="shared" ca="1" si="100"/>
        <v>#NAME?</v>
      </c>
      <c r="BC474" s="51" t="e">
        <f t="shared" ca="1" si="101"/>
        <v>#NAME?</v>
      </c>
      <c r="BD474" s="54" t="e">
        <f t="shared" ca="1" si="102"/>
        <v>#NAME?</v>
      </c>
      <c r="BE474" s="48" t="e">
        <f t="shared" ca="1" si="103"/>
        <v>#NAME?</v>
      </c>
      <c r="BF474" s="50" t="e">
        <f t="shared" ca="1" si="104"/>
        <v>#NAME?</v>
      </c>
      <c r="BG474" s="56" t="e">
        <f t="shared" ca="1" si="105"/>
        <v>#NAME?</v>
      </c>
      <c r="BH474" s="103"/>
      <c r="BI474" s="103"/>
      <c r="BJ474" s="103"/>
      <c r="BK474" s="103"/>
      <c r="BL474" s="103"/>
      <c r="BM474" s="103"/>
      <c r="BN474" s="24"/>
      <c r="BO474" s="24"/>
    </row>
    <row r="475" spans="1:67" ht="15.5">
      <c r="A475" s="25" t="str">
        <f t="shared" si="86"/>
        <v/>
      </c>
      <c r="B475" s="89"/>
      <c r="C475" s="25"/>
      <c r="D475" s="90"/>
      <c r="E475" s="90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36"/>
      <c r="S475" s="91"/>
      <c r="T475" s="36"/>
      <c r="U475" s="82"/>
      <c r="V475" s="25"/>
      <c r="W475" s="107"/>
      <c r="X475" s="109"/>
      <c r="Y475" s="109"/>
      <c r="Z475" s="36"/>
      <c r="AA475" s="38"/>
      <c r="AB475" s="35"/>
      <c r="AC475" s="25"/>
      <c r="AD475" s="25"/>
      <c r="AE475" s="44"/>
      <c r="AF475" s="112"/>
      <c r="AG475" s="25"/>
      <c r="AH475" s="25"/>
      <c r="AI475" s="25"/>
      <c r="AJ475" s="45" t="str">
        <f t="array" ref="AJ475">IFERROR(INDEX('[1]Master Price'!$E:$E,MATCH(D475,'[1]Master Price'!$B:$B,0)),"0")</f>
        <v>0</v>
      </c>
      <c r="AK475" s="45">
        <f t="shared" si="87"/>
        <v>0</v>
      </c>
      <c r="AL475" s="46" t="str">
        <f t="shared" si="82"/>
        <v>0-day</v>
      </c>
      <c r="AM475" s="46" t="str">
        <f t="shared" si="88"/>
        <v>0-day</v>
      </c>
      <c r="AN475" s="46" t="str">
        <f t="shared" si="84"/>
        <v>0-day</v>
      </c>
      <c r="AO475" s="46" t="str">
        <f t="shared" si="85"/>
        <v>0-day</v>
      </c>
      <c r="AP475" s="46" t="str">
        <f t="shared" si="89"/>
        <v>0-day</v>
      </c>
      <c r="AQ475" s="46" t="str">
        <f t="shared" si="90"/>
        <v>0-day</v>
      </c>
      <c r="AR475" s="103"/>
      <c r="AS475" s="47" t="str">
        <f t="shared" si="91"/>
        <v/>
      </c>
      <c r="AT475" s="35">
        <f t="shared" si="92"/>
        <v>0</v>
      </c>
      <c r="AU475" s="48" t="e">
        <f t="shared" ca="1" si="93"/>
        <v>#NAME?</v>
      </c>
      <c r="AV475" s="48" t="e">
        <f t="shared" ca="1" si="94"/>
        <v>#NAME?</v>
      </c>
      <c r="AW475" s="49" t="e">
        <f t="shared" ca="1" si="95"/>
        <v>#NAME?</v>
      </c>
      <c r="AX475" s="48" t="e">
        <f t="shared" ca="1" si="96"/>
        <v>#NAME?</v>
      </c>
      <c r="AY475" s="49" t="str">
        <f t="shared" si="97"/>
        <v/>
      </c>
      <c r="AZ475" s="50" t="e">
        <f t="shared" ca="1" si="98"/>
        <v>#NAME?</v>
      </c>
      <c r="BA475" s="51" t="e">
        <f t="shared" ca="1" si="99"/>
        <v>#NAME?</v>
      </c>
      <c r="BB475" s="52" t="e">
        <f t="shared" ca="1" si="100"/>
        <v>#NAME?</v>
      </c>
      <c r="BC475" s="51" t="e">
        <f t="shared" ca="1" si="101"/>
        <v>#NAME?</v>
      </c>
      <c r="BD475" s="54" t="e">
        <f t="shared" ca="1" si="102"/>
        <v>#NAME?</v>
      </c>
      <c r="BE475" s="48" t="e">
        <f t="shared" ca="1" si="103"/>
        <v>#NAME?</v>
      </c>
      <c r="BF475" s="50" t="e">
        <f t="shared" ca="1" si="104"/>
        <v>#NAME?</v>
      </c>
      <c r="BG475" s="56" t="e">
        <f t="shared" ca="1" si="105"/>
        <v>#NAME?</v>
      </c>
      <c r="BH475" s="103"/>
      <c r="BI475" s="103"/>
      <c r="BJ475" s="103"/>
      <c r="BK475" s="103"/>
      <c r="BL475" s="103"/>
      <c r="BM475" s="103"/>
      <c r="BN475" s="24"/>
      <c r="BO475" s="24"/>
    </row>
    <row r="476" spans="1:67" ht="15.5">
      <c r="A476" s="25" t="str">
        <f t="shared" si="86"/>
        <v/>
      </c>
      <c r="B476" s="89"/>
      <c r="C476" s="25"/>
      <c r="D476" s="90"/>
      <c r="E476" s="90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36"/>
      <c r="S476" s="91"/>
      <c r="T476" s="36"/>
      <c r="U476" s="82"/>
      <c r="V476" s="25"/>
      <c r="W476" s="107"/>
      <c r="X476" s="109"/>
      <c r="Y476" s="109"/>
      <c r="Z476" s="36"/>
      <c r="AA476" s="38"/>
      <c r="AB476" s="35"/>
      <c r="AC476" s="25"/>
      <c r="AD476" s="25"/>
      <c r="AE476" s="44"/>
      <c r="AF476" s="112"/>
      <c r="AG476" s="25"/>
      <c r="AH476" s="25"/>
      <c r="AI476" s="25"/>
      <c r="AJ476" s="45" t="str">
        <f t="array" ref="AJ476">IFERROR(INDEX('[1]Master Price'!$E:$E,MATCH(D476,'[1]Master Price'!$B:$B,0)),"0")</f>
        <v>0</v>
      </c>
      <c r="AK476" s="45">
        <f t="shared" si="87"/>
        <v>0</v>
      </c>
      <c r="AL476" s="46" t="str">
        <f t="shared" si="82"/>
        <v>0-day</v>
      </c>
      <c r="AM476" s="46" t="str">
        <f t="shared" si="88"/>
        <v>0-day</v>
      </c>
      <c r="AN476" s="46" t="str">
        <f t="shared" si="84"/>
        <v>0-day</v>
      </c>
      <c r="AO476" s="46" t="str">
        <f t="shared" si="85"/>
        <v>0-day</v>
      </c>
      <c r="AP476" s="46" t="str">
        <f t="shared" si="89"/>
        <v>0-day</v>
      </c>
      <c r="AQ476" s="46" t="str">
        <f t="shared" si="90"/>
        <v>0-day</v>
      </c>
      <c r="AR476" s="103"/>
      <c r="AS476" s="47" t="str">
        <f t="shared" si="91"/>
        <v/>
      </c>
      <c r="AT476" s="35">
        <f t="shared" si="92"/>
        <v>0</v>
      </c>
      <c r="AU476" s="48" t="e">
        <f t="shared" ca="1" si="93"/>
        <v>#NAME?</v>
      </c>
      <c r="AV476" s="48" t="e">
        <f t="shared" ca="1" si="94"/>
        <v>#NAME?</v>
      </c>
      <c r="AW476" s="49" t="e">
        <f t="shared" ca="1" si="95"/>
        <v>#NAME?</v>
      </c>
      <c r="AX476" s="48" t="e">
        <f t="shared" ca="1" si="96"/>
        <v>#NAME?</v>
      </c>
      <c r="AY476" s="49" t="str">
        <f t="shared" si="97"/>
        <v/>
      </c>
      <c r="AZ476" s="50" t="e">
        <f t="shared" ca="1" si="98"/>
        <v>#NAME?</v>
      </c>
      <c r="BA476" s="51" t="e">
        <f t="shared" ca="1" si="99"/>
        <v>#NAME?</v>
      </c>
      <c r="BB476" s="52" t="e">
        <f t="shared" ca="1" si="100"/>
        <v>#NAME?</v>
      </c>
      <c r="BC476" s="51" t="e">
        <f t="shared" ca="1" si="101"/>
        <v>#NAME?</v>
      </c>
      <c r="BD476" s="54" t="e">
        <f t="shared" ca="1" si="102"/>
        <v>#NAME?</v>
      </c>
      <c r="BE476" s="48" t="e">
        <f t="shared" ca="1" si="103"/>
        <v>#NAME?</v>
      </c>
      <c r="BF476" s="50" t="e">
        <f t="shared" ca="1" si="104"/>
        <v>#NAME?</v>
      </c>
      <c r="BG476" s="56" t="e">
        <f t="shared" ca="1" si="105"/>
        <v>#NAME?</v>
      </c>
      <c r="BH476" s="103"/>
      <c r="BI476" s="103"/>
      <c r="BJ476" s="103"/>
      <c r="BK476" s="103"/>
      <c r="BL476" s="103"/>
      <c r="BM476" s="103"/>
      <c r="BN476" s="24"/>
      <c r="BO476" s="24"/>
    </row>
    <row r="477" spans="1:67" ht="15.5">
      <c r="A477" s="25" t="str">
        <f t="shared" si="86"/>
        <v/>
      </c>
      <c r="B477" s="89"/>
      <c r="C477" s="25"/>
      <c r="D477" s="90"/>
      <c r="E477" s="90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36"/>
      <c r="S477" s="91"/>
      <c r="T477" s="36"/>
      <c r="U477" s="82"/>
      <c r="V477" s="25"/>
      <c r="W477" s="107"/>
      <c r="X477" s="109"/>
      <c r="Y477" s="109"/>
      <c r="Z477" s="36"/>
      <c r="AA477" s="38"/>
      <c r="AB477" s="35"/>
      <c r="AC477" s="25"/>
      <c r="AD477" s="25"/>
      <c r="AE477" s="44"/>
      <c r="AF477" s="112"/>
      <c r="AG477" s="25"/>
      <c r="AH477" s="25"/>
      <c r="AI477" s="25"/>
      <c r="AJ477" s="45" t="str">
        <f t="array" ref="AJ477">IFERROR(INDEX('[1]Master Price'!$E:$E,MATCH(D477,'[1]Master Price'!$B:$B,0)),"0")</f>
        <v>0</v>
      </c>
      <c r="AK477" s="45">
        <f t="shared" si="87"/>
        <v>0</v>
      </c>
      <c r="AL477" s="46" t="str">
        <f t="shared" si="82"/>
        <v>0-day</v>
      </c>
      <c r="AM477" s="46" t="str">
        <f t="shared" si="88"/>
        <v>0-day</v>
      </c>
      <c r="AN477" s="46" t="str">
        <f t="shared" si="84"/>
        <v>0-day</v>
      </c>
      <c r="AO477" s="46" t="str">
        <f t="shared" si="85"/>
        <v>0-day</v>
      </c>
      <c r="AP477" s="46" t="str">
        <f t="shared" si="89"/>
        <v>0-day</v>
      </c>
      <c r="AQ477" s="46" t="str">
        <f t="shared" si="90"/>
        <v>0-day</v>
      </c>
      <c r="AR477" s="103"/>
      <c r="AS477" s="47" t="str">
        <f t="shared" si="91"/>
        <v/>
      </c>
      <c r="AT477" s="35">
        <f t="shared" si="92"/>
        <v>0</v>
      </c>
      <c r="AU477" s="48" t="e">
        <f t="shared" ca="1" si="93"/>
        <v>#NAME?</v>
      </c>
      <c r="AV477" s="48" t="e">
        <f t="shared" ca="1" si="94"/>
        <v>#NAME?</v>
      </c>
      <c r="AW477" s="49" t="e">
        <f t="shared" ca="1" si="95"/>
        <v>#NAME?</v>
      </c>
      <c r="AX477" s="48" t="e">
        <f t="shared" ca="1" si="96"/>
        <v>#NAME?</v>
      </c>
      <c r="AY477" s="49" t="str">
        <f t="shared" si="97"/>
        <v/>
      </c>
      <c r="AZ477" s="50" t="e">
        <f t="shared" ca="1" si="98"/>
        <v>#NAME?</v>
      </c>
      <c r="BA477" s="51" t="e">
        <f t="shared" ca="1" si="99"/>
        <v>#NAME?</v>
      </c>
      <c r="BB477" s="52" t="e">
        <f t="shared" ca="1" si="100"/>
        <v>#NAME?</v>
      </c>
      <c r="BC477" s="51" t="e">
        <f t="shared" ca="1" si="101"/>
        <v>#NAME?</v>
      </c>
      <c r="BD477" s="54" t="e">
        <f t="shared" ca="1" si="102"/>
        <v>#NAME?</v>
      </c>
      <c r="BE477" s="48" t="e">
        <f t="shared" ca="1" si="103"/>
        <v>#NAME?</v>
      </c>
      <c r="BF477" s="50" t="e">
        <f t="shared" ca="1" si="104"/>
        <v>#NAME?</v>
      </c>
      <c r="BG477" s="56" t="e">
        <f t="shared" ca="1" si="105"/>
        <v>#NAME?</v>
      </c>
      <c r="BH477" s="103"/>
      <c r="BI477" s="103"/>
      <c r="BJ477" s="103"/>
      <c r="BK477" s="103"/>
      <c r="BL477" s="103"/>
      <c r="BM477" s="103"/>
      <c r="BN477" s="24"/>
      <c r="BO477" s="24"/>
    </row>
    <row r="478" spans="1:67" ht="15.5">
      <c r="A478" s="25" t="str">
        <f t="shared" si="86"/>
        <v/>
      </c>
      <c r="B478" s="89"/>
      <c r="C478" s="25"/>
      <c r="D478" s="90"/>
      <c r="E478" s="90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36"/>
      <c r="S478" s="91"/>
      <c r="T478" s="36"/>
      <c r="U478" s="82"/>
      <c r="V478" s="25"/>
      <c r="W478" s="107"/>
      <c r="X478" s="109"/>
      <c r="Y478" s="109"/>
      <c r="Z478" s="36"/>
      <c r="AA478" s="38"/>
      <c r="AB478" s="35"/>
      <c r="AC478" s="25"/>
      <c r="AD478" s="25"/>
      <c r="AE478" s="44"/>
      <c r="AF478" s="112"/>
      <c r="AG478" s="25"/>
      <c r="AH478" s="25"/>
      <c r="AI478" s="25"/>
      <c r="AJ478" s="45" t="str">
        <f t="array" ref="AJ478">IFERROR(INDEX('[1]Master Price'!$E:$E,MATCH(D478,'[1]Master Price'!$B:$B,0)),"0")</f>
        <v>0</v>
      </c>
      <c r="AK478" s="45">
        <f t="shared" si="87"/>
        <v>0</v>
      </c>
      <c r="AL478" s="46" t="str">
        <f t="shared" si="82"/>
        <v>0-day</v>
      </c>
      <c r="AM478" s="46" t="str">
        <f t="shared" si="88"/>
        <v>0-day</v>
      </c>
      <c r="AN478" s="46" t="str">
        <f t="shared" si="84"/>
        <v>0-day</v>
      </c>
      <c r="AO478" s="46" t="str">
        <f t="shared" si="85"/>
        <v>0-day</v>
      </c>
      <c r="AP478" s="46" t="str">
        <f t="shared" si="89"/>
        <v>0-day</v>
      </c>
      <c r="AQ478" s="46" t="str">
        <f t="shared" si="90"/>
        <v>0-day</v>
      </c>
      <c r="AR478" s="103"/>
      <c r="AS478" s="47" t="str">
        <f t="shared" si="91"/>
        <v/>
      </c>
      <c r="AT478" s="35">
        <f t="shared" si="92"/>
        <v>0</v>
      </c>
      <c r="AU478" s="48" t="e">
        <f t="shared" ca="1" si="93"/>
        <v>#NAME?</v>
      </c>
      <c r="AV478" s="48" t="e">
        <f t="shared" ca="1" si="94"/>
        <v>#NAME?</v>
      </c>
      <c r="AW478" s="49" t="e">
        <f t="shared" ca="1" si="95"/>
        <v>#NAME?</v>
      </c>
      <c r="AX478" s="48" t="e">
        <f t="shared" ca="1" si="96"/>
        <v>#NAME?</v>
      </c>
      <c r="AY478" s="49" t="str">
        <f t="shared" si="97"/>
        <v/>
      </c>
      <c r="AZ478" s="50" t="e">
        <f t="shared" ca="1" si="98"/>
        <v>#NAME?</v>
      </c>
      <c r="BA478" s="51" t="e">
        <f t="shared" ca="1" si="99"/>
        <v>#NAME?</v>
      </c>
      <c r="BB478" s="52" t="e">
        <f t="shared" ca="1" si="100"/>
        <v>#NAME?</v>
      </c>
      <c r="BC478" s="51" t="e">
        <f t="shared" ca="1" si="101"/>
        <v>#NAME?</v>
      </c>
      <c r="BD478" s="54" t="e">
        <f t="shared" ca="1" si="102"/>
        <v>#NAME?</v>
      </c>
      <c r="BE478" s="48" t="e">
        <f t="shared" ca="1" si="103"/>
        <v>#NAME?</v>
      </c>
      <c r="BF478" s="50" t="e">
        <f t="shared" ca="1" si="104"/>
        <v>#NAME?</v>
      </c>
      <c r="BG478" s="56" t="e">
        <f t="shared" ca="1" si="105"/>
        <v>#NAME?</v>
      </c>
      <c r="BH478" s="103"/>
      <c r="BI478" s="103"/>
      <c r="BJ478" s="103"/>
      <c r="BK478" s="103"/>
      <c r="BL478" s="103"/>
      <c r="BM478" s="103"/>
      <c r="BN478" s="24"/>
      <c r="BO478" s="24"/>
    </row>
    <row r="479" spans="1:67" ht="15.5">
      <c r="A479" s="25" t="str">
        <f t="shared" si="86"/>
        <v/>
      </c>
      <c r="B479" s="89"/>
      <c r="C479" s="25"/>
      <c r="D479" s="90"/>
      <c r="E479" s="90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36"/>
      <c r="S479" s="91"/>
      <c r="T479" s="36"/>
      <c r="U479" s="82"/>
      <c r="V479" s="25"/>
      <c r="W479" s="107"/>
      <c r="X479" s="109"/>
      <c r="Y479" s="109"/>
      <c r="Z479" s="36"/>
      <c r="AA479" s="38"/>
      <c r="AB479" s="35"/>
      <c r="AC479" s="25"/>
      <c r="AD479" s="25"/>
      <c r="AE479" s="44"/>
      <c r="AF479" s="112"/>
      <c r="AG479" s="25"/>
      <c r="AH479" s="25"/>
      <c r="AI479" s="25"/>
      <c r="AJ479" s="45" t="str">
        <f t="array" ref="AJ479">IFERROR(INDEX('[1]Master Price'!$E:$E,MATCH(D479,'[1]Master Price'!$B:$B,0)),"0")</f>
        <v>0</v>
      </c>
      <c r="AK479" s="45">
        <f t="shared" si="87"/>
        <v>0</v>
      </c>
      <c r="AL479" s="46" t="str">
        <f t="shared" si="82"/>
        <v>0-day</v>
      </c>
      <c r="AM479" s="46" t="str">
        <f t="shared" si="88"/>
        <v>0-day</v>
      </c>
      <c r="AN479" s="46" t="str">
        <f t="shared" si="84"/>
        <v>0-day</v>
      </c>
      <c r="AO479" s="46" t="str">
        <f t="shared" si="85"/>
        <v>0-day</v>
      </c>
      <c r="AP479" s="46" t="str">
        <f t="shared" si="89"/>
        <v>0-day</v>
      </c>
      <c r="AQ479" s="46" t="str">
        <f t="shared" si="90"/>
        <v>0-day</v>
      </c>
      <c r="AR479" s="103"/>
      <c r="AS479" s="47" t="str">
        <f t="shared" si="91"/>
        <v/>
      </c>
      <c r="AT479" s="35">
        <f t="shared" si="92"/>
        <v>0</v>
      </c>
      <c r="AU479" s="48" t="e">
        <f t="shared" ca="1" si="93"/>
        <v>#NAME?</v>
      </c>
      <c r="AV479" s="48" t="e">
        <f t="shared" ca="1" si="94"/>
        <v>#NAME?</v>
      </c>
      <c r="AW479" s="49" t="e">
        <f t="shared" ca="1" si="95"/>
        <v>#NAME?</v>
      </c>
      <c r="AX479" s="48" t="e">
        <f t="shared" ca="1" si="96"/>
        <v>#NAME?</v>
      </c>
      <c r="AY479" s="49" t="str">
        <f t="shared" si="97"/>
        <v/>
      </c>
      <c r="AZ479" s="50" t="e">
        <f t="shared" ca="1" si="98"/>
        <v>#NAME?</v>
      </c>
      <c r="BA479" s="51" t="e">
        <f t="shared" ca="1" si="99"/>
        <v>#NAME?</v>
      </c>
      <c r="BB479" s="52" t="e">
        <f t="shared" ca="1" si="100"/>
        <v>#NAME?</v>
      </c>
      <c r="BC479" s="51" t="e">
        <f t="shared" ca="1" si="101"/>
        <v>#NAME?</v>
      </c>
      <c r="BD479" s="54" t="e">
        <f t="shared" ca="1" si="102"/>
        <v>#NAME?</v>
      </c>
      <c r="BE479" s="48" t="e">
        <f t="shared" ca="1" si="103"/>
        <v>#NAME?</v>
      </c>
      <c r="BF479" s="50" t="e">
        <f t="shared" ca="1" si="104"/>
        <v>#NAME?</v>
      </c>
      <c r="BG479" s="56" t="e">
        <f t="shared" ca="1" si="105"/>
        <v>#NAME?</v>
      </c>
      <c r="BH479" s="103"/>
      <c r="BI479" s="103"/>
      <c r="BJ479" s="103"/>
      <c r="BK479" s="103"/>
      <c r="BL479" s="103"/>
      <c r="BM479" s="103"/>
      <c r="BN479" s="24"/>
      <c r="BO479" s="24"/>
    </row>
    <row r="480" spans="1:67" ht="15.5">
      <c r="A480" s="25" t="str">
        <f t="shared" si="86"/>
        <v/>
      </c>
      <c r="B480" s="89"/>
      <c r="C480" s="25"/>
      <c r="D480" s="90"/>
      <c r="E480" s="90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36"/>
      <c r="S480" s="91"/>
      <c r="T480" s="36"/>
      <c r="U480" s="82"/>
      <c r="V480" s="25"/>
      <c r="W480" s="107"/>
      <c r="X480" s="109"/>
      <c r="Y480" s="109"/>
      <c r="Z480" s="36"/>
      <c r="AA480" s="38"/>
      <c r="AB480" s="35"/>
      <c r="AC480" s="25"/>
      <c r="AD480" s="25"/>
      <c r="AE480" s="44"/>
      <c r="AF480" s="112"/>
      <c r="AG480" s="25"/>
      <c r="AH480" s="25"/>
      <c r="AI480" s="25"/>
      <c r="AJ480" s="45" t="str">
        <f t="array" ref="AJ480">IFERROR(INDEX('[1]Master Price'!$E:$E,MATCH(D480,'[1]Master Price'!$B:$B,0)),"0")</f>
        <v>0</v>
      </c>
      <c r="AK480" s="45">
        <f t="shared" si="87"/>
        <v>0</v>
      </c>
      <c r="AL480" s="46" t="str">
        <f t="shared" si="82"/>
        <v>0-day</v>
      </c>
      <c r="AM480" s="46" t="str">
        <f t="shared" si="88"/>
        <v>0-day</v>
      </c>
      <c r="AN480" s="46" t="str">
        <f t="shared" si="84"/>
        <v>0-day</v>
      </c>
      <c r="AO480" s="46" t="str">
        <f t="shared" si="85"/>
        <v>0-day</v>
      </c>
      <c r="AP480" s="46" t="str">
        <f t="shared" si="89"/>
        <v>0-day</v>
      </c>
      <c r="AQ480" s="46" t="str">
        <f t="shared" si="90"/>
        <v>0-day</v>
      </c>
      <c r="AR480" s="103"/>
      <c r="AS480" s="47" t="str">
        <f t="shared" si="91"/>
        <v/>
      </c>
      <c r="AT480" s="35">
        <f t="shared" si="92"/>
        <v>0</v>
      </c>
      <c r="AU480" s="48" t="e">
        <f t="shared" ca="1" si="93"/>
        <v>#NAME?</v>
      </c>
      <c r="AV480" s="48" t="e">
        <f t="shared" ca="1" si="94"/>
        <v>#NAME?</v>
      </c>
      <c r="AW480" s="49" t="e">
        <f t="shared" ca="1" si="95"/>
        <v>#NAME?</v>
      </c>
      <c r="AX480" s="48" t="e">
        <f t="shared" ca="1" si="96"/>
        <v>#NAME?</v>
      </c>
      <c r="AY480" s="49" t="str">
        <f t="shared" si="97"/>
        <v/>
      </c>
      <c r="AZ480" s="50" t="e">
        <f t="shared" ca="1" si="98"/>
        <v>#NAME?</v>
      </c>
      <c r="BA480" s="51" t="e">
        <f t="shared" ca="1" si="99"/>
        <v>#NAME?</v>
      </c>
      <c r="BB480" s="52" t="e">
        <f t="shared" ca="1" si="100"/>
        <v>#NAME?</v>
      </c>
      <c r="BC480" s="51" t="e">
        <f t="shared" ca="1" si="101"/>
        <v>#NAME?</v>
      </c>
      <c r="BD480" s="54" t="e">
        <f t="shared" ca="1" si="102"/>
        <v>#NAME?</v>
      </c>
      <c r="BE480" s="48" t="e">
        <f t="shared" ca="1" si="103"/>
        <v>#NAME?</v>
      </c>
      <c r="BF480" s="50" t="e">
        <f t="shared" ca="1" si="104"/>
        <v>#NAME?</v>
      </c>
      <c r="BG480" s="56" t="e">
        <f t="shared" ca="1" si="105"/>
        <v>#NAME?</v>
      </c>
      <c r="BH480" s="103"/>
      <c r="BI480" s="103"/>
      <c r="BJ480" s="103"/>
      <c r="BK480" s="103"/>
      <c r="BL480" s="103"/>
      <c r="BM480" s="103"/>
      <c r="BN480" s="24"/>
      <c r="BO480" s="24"/>
    </row>
    <row r="481" spans="1:67" ht="15.5">
      <c r="A481" s="25" t="str">
        <f t="shared" si="86"/>
        <v/>
      </c>
      <c r="B481" s="89"/>
      <c r="C481" s="25"/>
      <c r="D481" s="90"/>
      <c r="E481" s="90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36"/>
      <c r="S481" s="91"/>
      <c r="T481" s="36"/>
      <c r="U481" s="82"/>
      <c r="V481" s="25"/>
      <c r="W481" s="107"/>
      <c r="X481" s="109"/>
      <c r="Y481" s="109"/>
      <c r="Z481" s="36"/>
      <c r="AA481" s="38"/>
      <c r="AB481" s="35"/>
      <c r="AC481" s="25"/>
      <c r="AD481" s="25"/>
      <c r="AE481" s="44"/>
      <c r="AF481" s="112"/>
      <c r="AG481" s="25"/>
      <c r="AH481" s="25"/>
      <c r="AI481" s="25"/>
      <c r="AJ481" s="45" t="str">
        <f t="array" ref="AJ481">IFERROR(INDEX('[1]Master Price'!$E:$E,MATCH(D481,'[1]Master Price'!$B:$B,0)),"0")</f>
        <v>0</v>
      </c>
      <c r="AK481" s="45">
        <f t="shared" si="87"/>
        <v>0</v>
      </c>
      <c r="AL481" s="46" t="str">
        <f t="shared" si="82"/>
        <v>0-day</v>
      </c>
      <c r="AM481" s="46" t="str">
        <f t="shared" si="88"/>
        <v>0-day</v>
      </c>
      <c r="AN481" s="46" t="str">
        <f t="shared" si="84"/>
        <v>0-day</v>
      </c>
      <c r="AO481" s="46" t="str">
        <f t="shared" si="85"/>
        <v>0-day</v>
      </c>
      <c r="AP481" s="46" t="str">
        <f t="shared" si="89"/>
        <v>0-day</v>
      </c>
      <c r="AQ481" s="46" t="str">
        <f t="shared" si="90"/>
        <v>0-day</v>
      </c>
      <c r="AR481" s="103"/>
      <c r="AS481" s="47" t="str">
        <f t="shared" si="91"/>
        <v/>
      </c>
      <c r="AT481" s="35">
        <f t="shared" si="92"/>
        <v>0</v>
      </c>
      <c r="AU481" s="48" t="e">
        <f t="shared" ca="1" si="93"/>
        <v>#NAME?</v>
      </c>
      <c r="AV481" s="48" t="e">
        <f t="shared" ca="1" si="94"/>
        <v>#NAME?</v>
      </c>
      <c r="AW481" s="49" t="e">
        <f t="shared" ca="1" si="95"/>
        <v>#NAME?</v>
      </c>
      <c r="AX481" s="48" t="e">
        <f t="shared" ca="1" si="96"/>
        <v>#NAME?</v>
      </c>
      <c r="AY481" s="49" t="str">
        <f t="shared" si="97"/>
        <v/>
      </c>
      <c r="AZ481" s="50" t="e">
        <f t="shared" ca="1" si="98"/>
        <v>#NAME?</v>
      </c>
      <c r="BA481" s="51" t="e">
        <f t="shared" ca="1" si="99"/>
        <v>#NAME?</v>
      </c>
      <c r="BB481" s="52" t="e">
        <f t="shared" ca="1" si="100"/>
        <v>#NAME?</v>
      </c>
      <c r="BC481" s="51" t="e">
        <f t="shared" ca="1" si="101"/>
        <v>#NAME?</v>
      </c>
      <c r="BD481" s="54" t="e">
        <f t="shared" ca="1" si="102"/>
        <v>#NAME?</v>
      </c>
      <c r="BE481" s="48" t="e">
        <f t="shared" ca="1" si="103"/>
        <v>#NAME?</v>
      </c>
      <c r="BF481" s="50" t="e">
        <f t="shared" ca="1" si="104"/>
        <v>#NAME?</v>
      </c>
      <c r="BG481" s="56" t="e">
        <f t="shared" ca="1" si="105"/>
        <v>#NAME?</v>
      </c>
      <c r="BH481" s="103"/>
      <c r="BI481" s="103"/>
      <c r="BJ481" s="103"/>
      <c r="BK481" s="103"/>
      <c r="BL481" s="103"/>
      <c r="BM481" s="103"/>
      <c r="BN481" s="24"/>
      <c r="BO481" s="24"/>
    </row>
    <row r="482" spans="1:67" ht="15.5">
      <c r="A482" s="25" t="str">
        <f t="shared" si="86"/>
        <v/>
      </c>
      <c r="B482" s="89"/>
      <c r="C482" s="25"/>
      <c r="D482" s="90"/>
      <c r="E482" s="90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36"/>
      <c r="S482" s="91"/>
      <c r="T482" s="36"/>
      <c r="U482" s="82"/>
      <c r="V482" s="25"/>
      <c r="W482" s="107"/>
      <c r="X482" s="109"/>
      <c r="Y482" s="109"/>
      <c r="Z482" s="36"/>
      <c r="AA482" s="38"/>
      <c r="AB482" s="35"/>
      <c r="AC482" s="25"/>
      <c r="AD482" s="25"/>
      <c r="AE482" s="44"/>
      <c r="AF482" s="112"/>
      <c r="AG482" s="25"/>
      <c r="AH482" s="25"/>
      <c r="AI482" s="25"/>
      <c r="AJ482" s="45" t="str">
        <f t="array" ref="AJ482">IFERROR(INDEX('[1]Master Price'!$E:$E,MATCH(D482,'[1]Master Price'!$B:$B,0)),"0")</f>
        <v>0</v>
      </c>
      <c r="AK482" s="45">
        <f t="shared" si="87"/>
        <v>0</v>
      </c>
      <c r="AL482" s="46" t="str">
        <f t="shared" si="82"/>
        <v>0-day</v>
      </c>
      <c r="AM482" s="46" t="str">
        <f t="shared" si="88"/>
        <v>0-day</v>
      </c>
      <c r="AN482" s="46" t="str">
        <f t="shared" si="84"/>
        <v>0-day</v>
      </c>
      <c r="AO482" s="46" t="str">
        <f t="shared" si="85"/>
        <v>0-day</v>
      </c>
      <c r="AP482" s="46" t="str">
        <f t="shared" si="89"/>
        <v>0-day</v>
      </c>
      <c r="AQ482" s="46" t="str">
        <f t="shared" si="90"/>
        <v>0-day</v>
      </c>
      <c r="AR482" s="103"/>
      <c r="AS482" s="47" t="str">
        <f t="shared" si="91"/>
        <v/>
      </c>
      <c r="AT482" s="35">
        <f t="shared" si="92"/>
        <v>0</v>
      </c>
      <c r="AU482" s="48" t="e">
        <f t="shared" ca="1" si="93"/>
        <v>#NAME?</v>
      </c>
      <c r="AV482" s="48" t="e">
        <f t="shared" ca="1" si="94"/>
        <v>#NAME?</v>
      </c>
      <c r="AW482" s="49" t="e">
        <f t="shared" ca="1" si="95"/>
        <v>#NAME?</v>
      </c>
      <c r="AX482" s="48" t="e">
        <f t="shared" ca="1" si="96"/>
        <v>#NAME?</v>
      </c>
      <c r="AY482" s="49" t="str">
        <f t="shared" si="97"/>
        <v/>
      </c>
      <c r="AZ482" s="50" t="e">
        <f t="shared" ca="1" si="98"/>
        <v>#NAME?</v>
      </c>
      <c r="BA482" s="51" t="e">
        <f t="shared" ca="1" si="99"/>
        <v>#NAME?</v>
      </c>
      <c r="BB482" s="52" t="e">
        <f t="shared" ca="1" si="100"/>
        <v>#NAME?</v>
      </c>
      <c r="BC482" s="51" t="e">
        <f t="shared" ca="1" si="101"/>
        <v>#NAME?</v>
      </c>
      <c r="BD482" s="54" t="e">
        <f t="shared" ca="1" si="102"/>
        <v>#NAME?</v>
      </c>
      <c r="BE482" s="48" t="e">
        <f t="shared" ca="1" si="103"/>
        <v>#NAME?</v>
      </c>
      <c r="BF482" s="50" t="e">
        <f t="shared" ca="1" si="104"/>
        <v>#NAME?</v>
      </c>
      <c r="BG482" s="56" t="e">
        <f t="shared" ca="1" si="105"/>
        <v>#NAME?</v>
      </c>
      <c r="BH482" s="103"/>
      <c r="BI482" s="103"/>
      <c r="BJ482" s="103"/>
      <c r="BK482" s="103"/>
      <c r="BL482" s="103"/>
      <c r="BM482" s="103"/>
      <c r="BN482" s="24"/>
      <c r="BO482" s="24"/>
    </row>
    <row r="483" spans="1:67" ht="15.5">
      <c r="A483" s="25" t="str">
        <f t="shared" si="86"/>
        <v/>
      </c>
      <c r="B483" s="89"/>
      <c r="C483" s="25"/>
      <c r="D483" s="90"/>
      <c r="E483" s="90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36"/>
      <c r="S483" s="91"/>
      <c r="T483" s="36"/>
      <c r="U483" s="82"/>
      <c r="V483" s="25"/>
      <c r="W483" s="107"/>
      <c r="X483" s="109"/>
      <c r="Y483" s="109"/>
      <c r="Z483" s="36"/>
      <c r="AA483" s="38"/>
      <c r="AB483" s="35"/>
      <c r="AC483" s="25"/>
      <c r="AD483" s="25"/>
      <c r="AE483" s="44"/>
      <c r="AF483" s="94"/>
      <c r="AG483" s="25"/>
      <c r="AH483" s="25"/>
      <c r="AI483" s="25"/>
      <c r="AJ483" s="45" t="str">
        <f t="array" ref="AJ483">IFERROR(INDEX('[1]Master Price'!$E:$E,MATCH(D483,'[1]Master Price'!$B:$B,0)),"0")</f>
        <v>0</v>
      </c>
      <c r="AK483" s="45">
        <f t="shared" si="87"/>
        <v>0</v>
      </c>
      <c r="AL483" s="46" t="str">
        <f t="shared" si="82"/>
        <v>0-day</v>
      </c>
      <c r="AM483" s="46" t="str">
        <f t="shared" si="88"/>
        <v>0-day</v>
      </c>
      <c r="AN483" s="46" t="str">
        <f t="shared" si="84"/>
        <v>0-day</v>
      </c>
      <c r="AO483" s="46" t="str">
        <f t="shared" si="85"/>
        <v>0-day</v>
      </c>
      <c r="AP483" s="46" t="str">
        <f t="shared" si="89"/>
        <v>0-day</v>
      </c>
      <c r="AQ483" s="46" t="str">
        <f t="shared" si="90"/>
        <v>0-day</v>
      </c>
      <c r="AR483" s="103"/>
      <c r="AS483" s="47" t="str">
        <f t="shared" si="91"/>
        <v/>
      </c>
      <c r="AT483" s="35">
        <f t="shared" si="92"/>
        <v>0</v>
      </c>
      <c r="AU483" s="48" t="e">
        <f t="shared" ca="1" si="93"/>
        <v>#NAME?</v>
      </c>
      <c r="AV483" s="48" t="e">
        <f t="shared" ca="1" si="94"/>
        <v>#NAME?</v>
      </c>
      <c r="AW483" s="49" t="e">
        <f t="shared" ca="1" si="95"/>
        <v>#NAME?</v>
      </c>
      <c r="AX483" s="48" t="e">
        <f t="shared" ca="1" si="96"/>
        <v>#NAME?</v>
      </c>
      <c r="AY483" s="49" t="str">
        <f t="shared" si="97"/>
        <v/>
      </c>
      <c r="AZ483" s="50" t="e">
        <f t="shared" ca="1" si="98"/>
        <v>#NAME?</v>
      </c>
      <c r="BA483" s="51" t="e">
        <f t="shared" ca="1" si="99"/>
        <v>#NAME?</v>
      </c>
      <c r="BB483" s="52" t="e">
        <f t="shared" ca="1" si="100"/>
        <v>#NAME?</v>
      </c>
      <c r="BC483" s="51" t="e">
        <f t="shared" ca="1" si="101"/>
        <v>#NAME?</v>
      </c>
      <c r="BD483" s="54" t="e">
        <f t="shared" ca="1" si="102"/>
        <v>#NAME?</v>
      </c>
      <c r="BE483" s="48" t="e">
        <f t="shared" ca="1" si="103"/>
        <v>#NAME?</v>
      </c>
      <c r="BF483" s="50" t="e">
        <f t="shared" ca="1" si="104"/>
        <v>#NAME?</v>
      </c>
      <c r="BG483" s="56" t="e">
        <f t="shared" ca="1" si="105"/>
        <v>#NAME?</v>
      </c>
      <c r="BH483" s="103"/>
      <c r="BI483" s="103"/>
      <c r="BJ483" s="103"/>
      <c r="BK483" s="103"/>
      <c r="BL483" s="103"/>
      <c r="BM483" s="103"/>
      <c r="BN483" s="24"/>
      <c r="BO483" s="24"/>
    </row>
    <row r="484" spans="1:67" ht="15.5">
      <c r="A484" s="25" t="str">
        <f t="shared" si="86"/>
        <v/>
      </c>
      <c r="B484" s="89"/>
      <c r="C484" s="25"/>
      <c r="D484" s="90"/>
      <c r="E484" s="90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36"/>
      <c r="S484" s="91"/>
      <c r="T484" s="36"/>
      <c r="U484" s="82"/>
      <c r="V484" s="25"/>
      <c r="W484" s="107"/>
      <c r="X484" s="109"/>
      <c r="Y484" s="109"/>
      <c r="Z484" s="36"/>
      <c r="AA484" s="38"/>
      <c r="AB484" s="35"/>
      <c r="AC484" s="25"/>
      <c r="AD484" s="25"/>
      <c r="AE484" s="44"/>
      <c r="AF484" s="94"/>
      <c r="AG484" s="25"/>
      <c r="AH484" s="25"/>
      <c r="AI484" s="25"/>
      <c r="AJ484" s="45" t="str">
        <f t="array" ref="AJ484">IFERROR(INDEX('[1]Master Price'!$E:$E,MATCH(D484,'[1]Master Price'!$B:$B,0)),"0")</f>
        <v>0</v>
      </c>
      <c r="AK484" s="45">
        <f t="shared" si="87"/>
        <v>0</v>
      </c>
      <c r="AL484" s="46" t="str">
        <f t="shared" si="82"/>
        <v>0-day</v>
      </c>
      <c r="AM484" s="46" t="str">
        <f t="shared" si="88"/>
        <v>0-day</v>
      </c>
      <c r="AN484" s="46" t="str">
        <f t="shared" si="84"/>
        <v>0-day</v>
      </c>
      <c r="AO484" s="46" t="str">
        <f t="shared" si="85"/>
        <v>0-day</v>
      </c>
      <c r="AP484" s="46" t="str">
        <f t="shared" si="89"/>
        <v>0-day</v>
      </c>
      <c r="AQ484" s="46" t="str">
        <f t="shared" si="90"/>
        <v>0-day</v>
      </c>
      <c r="AR484" s="103"/>
      <c r="AS484" s="47" t="str">
        <f t="shared" si="91"/>
        <v/>
      </c>
      <c r="AT484" s="35">
        <f t="shared" si="92"/>
        <v>0</v>
      </c>
      <c r="AU484" s="48" t="e">
        <f t="shared" ca="1" si="93"/>
        <v>#NAME?</v>
      </c>
      <c r="AV484" s="48" t="e">
        <f t="shared" ca="1" si="94"/>
        <v>#NAME?</v>
      </c>
      <c r="AW484" s="49" t="e">
        <f t="shared" ca="1" si="95"/>
        <v>#NAME?</v>
      </c>
      <c r="AX484" s="48" t="e">
        <f t="shared" ca="1" si="96"/>
        <v>#NAME?</v>
      </c>
      <c r="AY484" s="49" t="str">
        <f t="shared" si="97"/>
        <v/>
      </c>
      <c r="AZ484" s="50" t="e">
        <f t="shared" ca="1" si="98"/>
        <v>#NAME?</v>
      </c>
      <c r="BA484" s="51" t="e">
        <f t="shared" ca="1" si="99"/>
        <v>#NAME?</v>
      </c>
      <c r="BB484" s="52" t="e">
        <f t="shared" ca="1" si="100"/>
        <v>#NAME?</v>
      </c>
      <c r="BC484" s="51" t="e">
        <f t="shared" ca="1" si="101"/>
        <v>#NAME?</v>
      </c>
      <c r="BD484" s="54" t="e">
        <f t="shared" ca="1" si="102"/>
        <v>#NAME?</v>
      </c>
      <c r="BE484" s="48" t="e">
        <f t="shared" ca="1" si="103"/>
        <v>#NAME?</v>
      </c>
      <c r="BF484" s="50" t="e">
        <f t="shared" ca="1" si="104"/>
        <v>#NAME?</v>
      </c>
      <c r="BG484" s="56" t="e">
        <f t="shared" ca="1" si="105"/>
        <v>#NAME?</v>
      </c>
      <c r="BH484" s="103"/>
      <c r="BI484" s="103"/>
      <c r="BJ484" s="103"/>
      <c r="BK484" s="103"/>
      <c r="BL484" s="103"/>
      <c r="BM484" s="103"/>
      <c r="BN484" s="24"/>
      <c r="BO484" s="24"/>
    </row>
    <row r="485" spans="1:67" ht="15.5">
      <c r="A485" s="25" t="str">
        <f t="shared" si="86"/>
        <v/>
      </c>
      <c r="B485" s="89"/>
      <c r="C485" s="25"/>
      <c r="D485" s="90"/>
      <c r="E485" s="90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36"/>
      <c r="S485" s="91"/>
      <c r="T485" s="36"/>
      <c r="U485" s="82"/>
      <c r="V485" s="25"/>
      <c r="W485" s="107"/>
      <c r="X485" s="109"/>
      <c r="Y485" s="109"/>
      <c r="Z485" s="36"/>
      <c r="AA485" s="38"/>
      <c r="AB485" s="35"/>
      <c r="AC485" s="25"/>
      <c r="AD485" s="25"/>
      <c r="AE485" s="44"/>
      <c r="AF485" s="94"/>
      <c r="AG485" s="25"/>
      <c r="AH485" s="25"/>
      <c r="AI485" s="25"/>
      <c r="AJ485" s="45" t="str">
        <f t="array" ref="AJ485">IFERROR(INDEX('[1]Master Price'!$E:$E,MATCH(D485,'[1]Master Price'!$B:$B,0)),"0")</f>
        <v>0</v>
      </c>
      <c r="AK485" s="45">
        <f t="shared" si="87"/>
        <v>0</v>
      </c>
      <c r="AL485" s="46" t="str">
        <f t="shared" si="82"/>
        <v>0-day</v>
      </c>
      <c r="AM485" s="46" t="str">
        <f t="shared" si="88"/>
        <v>0-day</v>
      </c>
      <c r="AN485" s="46" t="str">
        <f t="shared" si="84"/>
        <v>0-day</v>
      </c>
      <c r="AO485" s="46" t="str">
        <f t="shared" si="85"/>
        <v>0-day</v>
      </c>
      <c r="AP485" s="46" t="str">
        <f t="shared" si="89"/>
        <v>0-day</v>
      </c>
      <c r="AQ485" s="46" t="str">
        <f t="shared" si="90"/>
        <v>0-day</v>
      </c>
      <c r="AR485" s="103"/>
      <c r="AS485" s="47" t="str">
        <f t="shared" si="91"/>
        <v/>
      </c>
      <c r="AT485" s="35">
        <f t="shared" si="92"/>
        <v>0</v>
      </c>
      <c r="AU485" s="48" t="e">
        <f t="shared" ca="1" si="93"/>
        <v>#NAME?</v>
      </c>
      <c r="AV485" s="48" t="e">
        <f t="shared" ca="1" si="94"/>
        <v>#NAME?</v>
      </c>
      <c r="AW485" s="49" t="e">
        <f t="shared" ca="1" si="95"/>
        <v>#NAME?</v>
      </c>
      <c r="AX485" s="48" t="e">
        <f t="shared" ca="1" si="96"/>
        <v>#NAME?</v>
      </c>
      <c r="AY485" s="49" t="str">
        <f t="shared" si="97"/>
        <v/>
      </c>
      <c r="AZ485" s="50" t="e">
        <f t="shared" ca="1" si="98"/>
        <v>#NAME?</v>
      </c>
      <c r="BA485" s="51" t="e">
        <f t="shared" ca="1" si="99"/>
        <v>#NAME?</v>
      </c>
      <c r="BB485" s="52" t="e">
        <f t="shared" ca="1" si="100"/>
        <v>#NAME?</v>
      </c>
      <c r="BC485" s="51" t="e">
        <f t="shared" ca="1" si="101"/>
        <v>#NAME?</v>
      </c>
      <c r="BD485" s="54" t="e">
        <f t="shared" ca="1" si="102"/>
        <v>#NAME?</v>
      </c>
      <c r="BE485" s="48" t="e">
        <f t="shared" ca="1" si="103"/>
        <v>#NAME?</v>
      </c>
      <c r="BF485" s="50" t="e">
        <f t="shared" ca="1" si="104"/>
        <v>#NAME?</v>
      </c>
      <c r="BG485" s="56" t="e">
        <f t="shared" ca="1" si="105"/>
        <v>#NAME?</v>
      </c>
      <c r="BH485" s="103"/>
      <c r="BI485" s="103"/>
      <c r="BJ485" s="103"/>
      <c r="BK485" s="103"/>
      <c r="BL485" s="103"/>
      <c r="BM485" s="103"/>
      <c r="BN485" s="24"/>
      <c r="BO485" s="24"/>
    </row>
    <row r="486" spans="1:67" ht="15.5">
      <c r="A486" s="25" t="str">
        <f t="shared" si="86"/>
        <v/>
      </c>
      <c r="B486" s="89"/>
      <c r="C486" s="25"/>
      <c r="D486" s="90"/>
      <c r="E486" s="90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36"/>
      <c r="S486" s="91"/>
      <c r="T486" s="36"/>
      <c r="U486" s="82"/>
      <c r="V486" s="25"/>
      <c r="W486" s="107"/>
      <c r="X486" s="109"/>
      <c r="Y486" s="109"/>
      <c r="Z486" s="36"/>
      <c r="AA486" s="38"/>
      <c r="AB486" s="35"/>
      <c r="AC486" s="25"/>
      <c r="AD486" s="25"/>
      <c r="AE486" s="44"/>
      <c r="AF486" s="94"/>
      <c r="AG486" s="25"/>
      <c r="AH486" s="25"/>
      <c r="AI486" s="25"/>
      <c r="AJ486" s="45" t="str">
        <f t="array" ref="AJ486">IFERROR(INDEX('[1]Master Price'!$E:$E,MATCH(D486,'[1]Master Price'!$B:$B,0)),"0")</f>
        <v>0</v>
      </c>
      <c r="AK486" s="45">
        <f t="shared" si="87"/>
        <v>0</v>
      </c>
      <c r="AL486" s="46" t="str">
        <f t="shared" si="82"/>
        <v>0-day</v>
      </c>
      <c r="AM486" s="46" t="str">
        <f t="shared" si="88"/>
        <v>0-day</v>
      </c>
      <c r="AN486" s="46" t="str">
        <f t="shared" si="84"/>
        <v>0-day</v>
      </c>
      <c r="AO486" s="46" t="str">
        <f t="shared" si="85"/>
        <v>0-day</v>
      </c>
      <c r="AP486" s="46" t="str">
        <f t="shared" si="89"/>
        <v>0-day</v>
      </c>
      <c r="AQ486" s="46" t="str">
        <f t="shared" si="90"/>
        <v>0-day</v>
      </c>
      <c r="AR486" s="103"/>
      <c r="AS486" s="47" t="str">
        <f t="shared" si="91"/>
        <v/>
      </c>
      <c r="AT486" s="35">
        <f t="shared" si="92"/>
        <v>0</v>
      </c>
      <c r="AU486" s="48" t="e">
        <f t="shared" ca="1" si="93"/>
        <v>#NAME?</v>
      </c>
      <c r="AV486" s="48" t="e">
        <f t="shared" ca="1" si="94"/>
        <v>#NAME?</v>
      </c>
      <c r="AW486" s="49" t="e">
        <f t="shared" ca="1" si="95"/>
        <v>#NAME?</v>
      </c>
      <c r="AX486" s="48" t="e">
        <f t="shared" ca="1" si="96"/>
        <v>#NAME?</v>
      </c>
      <c r="AY486" s="49" t="str">
        <f t="shared" si="97"/>
        <v/>
      </c>
      <c r="AZ486" s="50" t="e">
        <f t="shared" ca="1" si="98"/>
        <v>#NAME?</v>
      </c>
      <c r="BA486" s="51" t="e">
        <f t="shared" ca="1" si="99"/>
        <v>#NAME?</v>
      </c>
      <c r="BB486" s="52" t="e">
        <f t="shared" ca="1" si="100"/>
        <v>#NAME?</v>
      </c>
      <c r="BC486" s="51" t="e">
        <f t="shared" ca="1" si="101"/>
        <v>#NAME?</v>
      </c>
      <c r="BD486" s="54" t="e">
        <f t="shared" ca="1" si="102"/>
        <v>#NAME?</v>
      </c>
      <c r="BE486" s="48" t="e">
        <f t="shared" ca="1" si="103"/>
        <v>#NAME?</v>
      </c>
      <c r="BF486" s="50" t="e">
        <f t="shared" ca="1" si="104"/>
        <v>#NAME?</v>
      </c>
      <c r="BG486" s="56" t="e">
        <f t="shared" ca="1" si="105"/>
        <v>#NAME?</v>
      </c>
      <c r="BH486" s="103"/>
      <c r="BI486" s="103"/>
      <c r="BJ486" s="103"/>
      <c r="BK486" s="103"/>
      <c r="BL486" s="103"/>
      <c r="BM486" s="103"/>
      <c r="BN486" s="24"/>
      <c r="BO486" s="24"/>
    </row>
    <row r="487" spans="1:67" ht="15.5">
      <c r="A487" s="25" t="str">
        <f t="shared" si="86"/>
        <v/>
      </c>
      <c r="B487" s="89"/>
      <c r="C487" s="25"/>
      <c r="D487" s="90"/>
      <c r="E487" s="90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36"/>
      <c r="S487" s="91"/>
      <c r="T487" s="36"/>
      <c r="U487" s="82"/>
      <c r="V487" s="25"/>
      <c r="W487" s="107"/>
      <c r="X487" s="109"/>
      <c r="Y487" s="109"/>
      <c r="Z487" s="36"/>
      <c r="AA487" s="38"/>
      <c r="AB487" s="35"/>
      <c r="AC487" s="25"/>
      <c r="AD487" s="25"/>
      <c r="AE487" s="44"/>
      <c r="AF487" s="94"/>
      <c r="AG487" s="25"/>
      <c r="AH487" s="25"/>
      <c r="AI487" s="25"/>
      <c r="AJ487" s="45" t="str">
        <f t="array" ref="AJ487">IFERROR(INDEX('[1]Master Price'!$E:$E,MATCH(D487,'[1]Master Price'!$B:$B,0)),"0")</f>
        <v>0</v>
      </c>
      <c r="AK487" s="45">
        <f t="shared" si="87"/>
        <v>0</v>
      </c>
      <c r="AL487" s="46" t="str">
        <f t="shared" si="82"/>
        <v>0-day</v>
      </c>
      <c r="AM487" s="46" t="str">
        <f t="shared" si="88"/>
        <v>0-day</v>
      </c>
      <c r="AN487" s="46" t="str">
        <f t="shared" si="84"/>
        <v>0-day</v>
      </c>
      <c r="AO487" s="46" t="str">
        <f t="shared" si="85"/>
        <v>0-day</v>
      </c>
      <c r="AP487" s="46" t="str">
        <f t="shared" si="89"/>
        <v>0-day</v>
      </c>
      <c r="AQ487" s="46" t="str">
        <f t="shared" si="90"/>
        <v>0-day</v>
      </c>
      <c r="AR487" s="103"/>
      <c r="AS487" s="47" t="str">
        <f t="shared" si="91"/>
        <v/>
      </c>
      <c r="AT487" s="35">
        <f t="shared" si="92"/>
        <v>0</v>
      </c>
      <c r="AU487" s="48" t="e">
        <f t="shared" ca="1" si="93"/>
        <v>#NAME?</v>
      </c>
      <c r="AV487" s="48" t="e">
        <f t="shared" ca="1" si="94"/>
        <v>#NAME?</v>
      </c>
      <c r="AW487" s="49" t="e">
        <f t="shared" ca="1" si="95"/>
        <v>#NAME?</v>
      </c>
      <c r="AX487" s="48" t="e">
        <f t="shared" ca="1" si="96"/>
        <v>#NAME?</v>
      </c>
      <c r="AY487" s="49" t="str">
        <f t="shared" si="97"/>
        <v/>
      </c>
      <c r="AZ487" s="50" t="e">
        <f t="shared" ca="1" si="98"/>
        <v>#NAME?</v>
      </c>
      <c r="BA487" s="51" t="e">
        <f t="shared" ca="1" si="99"/>
        <v>#NAME?</v>
      </c>
      <c r="BB487" s="52" t="e">
        <f t="shared" ca="1" si="100"/>
        <v>#NAME?</v>
      </c>
      <c r="BC487" s="51" t="e">
        <f t="shared" ca="1" si="101"/>
        <v>#NAME?</v>
      </c>
      <c r="BD487" s="54" t="e">
        <f t="shared" ca="1" si="102"/>
        <v>#NAME?</v>
      </c>
      <c r="BE487" s="48" t="e">
        <f t="shared" ca="1" si="103"/>
        <v>#NAME?</v>
      </c>
      <c r="BF487" s="50" t="e">
        <f t="shared" ca="1" si="104"/>
        <v>#NAME?</v>
      </c>
      <c r="BG487" s="56" t="e">
        <f t="shared" ca="1" si="105"/>
        <v>#NAME?</v>
      </c>
      <c r="BH487" s="103"/>
      <c r="BI487" s="103"/>
      <c r="BJ487" s="103"/>
      <c r="BK487" s="103"/>
      <c r="BL487" s="103"/>
      <c r="BM487" s="103"/>
      <c r="BN487" s="24"/>
      <c r="BO487" s="24"/>
    </row>
    <row r="488" spans="1:67" ht="15.5">
      <c r="A488" s="25" t="str">
        <f t="shared" si="86"/>
        <v/>
      </c>
      <c r="B488" s="89"/>
      <c r="C488" s="25"/>
      <c r="D488" s="90"/>
      <c r="E488" s="90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36"/>
      <c r="S488" s="91"/>
      <c r="T488" s="36"/>
      <c r="U488" s="82"/>
      <c r="V488" s="25"/>
      <c r="W488" s="107"/>
      <c r="X488" s="109"/>
      <c r="Y488" s="109"/>
      <c r="Z488" s="36"/>
      <c r="AA488" s="38"/>
      <c r="AB488" s="35"/>
      <c r="AC488" s="25"/>
      <c r="AD488" s="25"/>
      <c r="AE488" s="44"/>
      <c r="AF488" s="94"/>
      <c r="AG488" s="25"/>
      <c r="AH488" s="25"/>
      <c r="AI488" s="25"/>
      <c r="AJ488" s="45" t="str">
        <f t="array" ref="AJ488">IFERROR(INDEX('[1]Master Price'!$E:$E,MATCH(D488,'[1]Master Price'!$B:$B,0)),"0")</f>
        <v>0</v>
      </c>
      <c r="AK488" s="45">
        <f t="shared" si="87"/>
        <v>0</v>
      </c>
      <c r="AL488" s="46" t="str">
        <f t="shared" si="82"/>
        <v>0-day</v>
      </c>
      <c r="AM488" s="46" t="str">
        <f t="shared" si="88"/>
        <v>0-day</v>
      </c>
      <c r="AN488" s="46" t="str">
        <f t="shared" si="84"/>
        <v>0-day</v>
      </c>
      <c r="AO488" s="46" t="str">
        <f t="shared" si="85"/>
        <v>0-day</v>
      </c>
      <c r="AP488" s="46" t="str">
        <f t="shared" si="89"/>
        <v>0-day</v>
      </c>
      <c r="AQ488" s="46" t="str">
        <f t="shared" si="90"/>
        <v>0-day</v>
      </c>
      <c r="AR488" s="103"/>
      <c r="AS488" s="47" t="str">
        <f t="shared" si="91"/>
        <v/>
      </c>
      <c r="AT488" s="35">
        <f t="shared" si="92"/>
        <v>0</v>
      </c>
      <c r="AU488" s="48" t="e">
        <f t="shared" ca="1" si="93"/>
        <v>#NAME?</v>
      </c>
      <c r="AV488" s="48" t="e">
        <f t="shared" ca="1" si="94"/>
        <v>#NAME?</v>
      </c>
      <c r="AW488" s="49" t="e">
        <f t="shared" ca="1" si="95"/>
        <v>#NAME?</v>
      </c>
      <c r="AX488" s="48" t="e">
        <f t="shared" ca="1" si="96"/>
        <v>#NAME?</v>
      </c>
      <c r="AY488" s="49" t="str">
        <f t="shared" si="97"/>
        <v/>
      </c>
      <c r="AZ488" s="50" t="e">
        <f t="shared" ca="1" si="98"/>
        <v>#NAME?</v>
      </c>
      <c r="BA488" s="51" t="e">
        <f t="shared" ca="1" si="99"/>
        <v>#NAME?</v>
      </c>
      <c r="BB488" s="52" t="e">
        <f t="shared" ca="1" si="100"/>
        <v>#NAME?</v>
      </c>
      <c r="BC488" s="51" t="e">
        <f t="shared" ca="1" si="101"/>
        <v>#NAME?</v>
      </c>
      <c r="BD488" s="54" t="e">
        <f t="shared" ca="1" si="102"/>
        <v>#NAME?</v>
      </c>
      <c r="BE488" s="48" t="e">
        <f t="shared" ca="1" si="103"/>
        <v>#NAME?</v>
      </c>
      <c r="BF488" s="50" t="e">
        <f t="shared" ca="1" si="104"/>
        <v>#NAME?</v>
      </c>
      <c r="BG488" s="56" t="e">
        <f t="shared" ca="1" si="105"/>
        <v>#NAME?</v>
      </c>
      <c r="BH488" s="103"/>
      <c r="BI488" s="103"/>
      <c r="BJ488" s="103"/>
      <c r="BK488" s="103"/>
      <c r="BL488" s="103"/>
      <c r="BM488" s="103"/>
      <c r="BN488" s="24"/>
      <c r="BO488" s="24"/>
    </row>
    <row r="489" spans="1:67" ht="15.5">
      <c r="A489" s="25" t="str">
        <f t="shared" si="86"/>
        <v/>
      </c>
      <c r="B489" s="89"/>
      <c r="C489" s="25"/>
      <c r="D489" s="90"/>
      <c r="E489" s="90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36"/>
      <c r="S489" s="91"/>
      <c r="T489" s="36"/>
      <c r="U489" s="82"/>
      <c r="V489" s="25"/>
      <c r="W489" s="107"/>
      <c r="X489" s="109"/>
      <c r="Y489" s="109"/>
      <c r="Z489" s="36"/>
      <c r="AA489" s="38"/>
      <c r="AB489" s="35"/>
      <c r="AC489" s="25"/>
      <c r="AD489" s="25"/>
      <c r="AE489" s="44"/>
      <c r="AF489" s="94"/>
      <c r="AG489" s="25"/>
      <c r="AH489" s="25"/>
      <c r="AI489" s="25"/>
      <c r="AJ489" s="45" t="str">
        <f t="array" ref="AJ489">IFERROR(INDEX('[1]Master Price'!$E:$E,MATCH(D489,'[1]Master Price'!$B:$B,0)),"0")</f>
        <v>0</v>
      </c>
      <c r="AK489" s="45">
        <f t="shared" si="87"/>
        <v>0</v>
      </c>
      <c r="AL489" s="46" t="str">
        <f t="shared" si="82"/>
        <v>0-day</v>
      </c>
      <c r="AM489" s="46" t="str">
        <f t="shared" si="88"/>
        <v>0-day</v>
      </c>
      <c r="AN489" s="46" t="str">
        <f t="shared" si="84"/>
        <v>0-day</v>
      </c>
      <c r="AO489" s="46" t="str">
        <f t="shared" si="85"/>
        <v>0-day</v>
      </c>
      <c r="AP489" s="46" t="str">
        <f t="shared" si="89"/>
        <v>0-day</v>
      </c>
      <c r="AQ489" s="46" t="str">
        <f t="shared" si="90"/>
        <v>0-day</v>
      </c>
      <c r="AR489" s="103"/>
      <c r="AS489" s="47" t="str">
        <f t="shared" si="91"/>
        <v/>
      </c>
      <c r="AT489" s="35">
        <f t="shared" si="92"/>
        <v>0</v>
      </c>
      <c r="AU489" s="48" t="e">
        <f t="shared" ca="1" si="93"/>
        <v>#NAME?</v>
      </c>
      <c r="AV489" s="48" t="e">
        <f t="shared" ca="1" si="94"/>
        <v>#NAME?</v>
      </c>
      <c r="AW489" s="49" t="e">
        <f t="shared" ca="1" si="95"/>
        <v>#NAME?</v>
      </c>
      <c r="AX489" s="48" t="e">
        <f t="shared" ca="1" si="96"/>
        <v>#NAME?</v>
      </c>
      <c r="AY489" s="49" t="str">
        <f t="shared" si="97"/>
        <v/>
      </c>
      <c r="AZ489" s="50" t="e">
        <f t="shared" ca="1" si="98"/>
        <v>#NAME?</v>
      </c>
      <c r="BA489" s="51" t="e">
        <f t="shared" ca="1" si="99"/>
        <v>#NAME?</v>
      </c>
      <c r="BB489" s="52" t="e">
        <f t="shared" ca="1" si="100"/>
        <v>#NAME?</v>
      </c>
      <c r="BC489" s="51" t="e">
        <f t="shared" ca="1" si="101"/>
        <v>#NAME?</v>
      </c>
      <c r="BD489" s="54" t="e">
        <f t="shared" ca="1" si="102"/>
        <v>#NAME?</v>
      </c>
      <c r="BE489" s="48" t="e">
        <f t="shared" ca="1" si="103"/>
        <v>#NAME?</v>
      </c>
      <c r="BF489" s="50" t="e">
        <f t="shared" ca="1" si="104"/>
        <v>#NAME?</v>
      </c>
      <c r="BG489" s="56" t="e">
        <f t="shared" ca="1" si="105"/>
        <v>#NAME?</v>
      </c>
      <c r="BH489" s="103"/>
      <c r="BI489" s="103"/>
      <c r="BJ489" s="103"/>
      <c r="BK489" s="103"/>
      <c r="BL489" s="103"/>
      <c r="BM489" s="103"/>
      <c r="BN489" s="24"/>
      <c r="BO489" s="24"/>
    </row>
    <row r="490" spans="1:67" ht="15.5">
      <c r="A490" s="25" t="str">
        <f t="shared" si="86"/>
        <v/>
      </c>
      <c r="B490" s="89"/>
      <c r="C490" s="25"/>
      <c r="D490" s="90"/>
      <c r="E490" s="90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36"/>
      <c r="S490" s="91"/>
      <c r="T490" s="36"/>
      <c r="U490" s="82"/>
      <c r="V490" s="25"/>
      <c r="W490" s="107"/>
      <c r="X490" s="109"/>
      <c r="Y490" s="109"/>
      <c r="Z490" s="36"/>
      <c r="AA490" s="38"/>
      <c r="AB490" s="35"/>
      <c r="AC490" s="25"/>
      <c r="AD490" s="25"/>
      <c r="AE490" s="44"/>
      <c r="AF490" s="94"/>
      <c r="AG490" s="25"/>
      <c r="AH490" s="25"/>
      <c r="AI490" s="25"/>
      <c r="AJ490" s="45" t="str">
        <f t="array" ref="AJ490">IFERROR(INDEX('[1]Master Price'!$E:$E,MATCH(D490,'[1]Master Price'!$B:$B,0)),"0")</f>
        <v>0</v>
      </c>
      <c r="AK490" s="45">
        <f t="shared" si="87"/>
        <v>0</v>
      </c>
      <c r="AL490" s="46" t="str">
        <f t="shared" si="82"/>
        <v>0-day</v>
      </c>
      <c r="AM490" s="46" t="str">
        <f t="shared" si="88"/>
        <v>0-day</v>
      </c>
      <c r="AN490" s="46" t="str">
        <f t="shared" si="84"/>
        <v>0-day</v>
      </c>
      <c r="AO490" s="46" t="str">
        <f t="shared" si="85"/>
        <v>0-day</v>
      </c>
      <c r="AP490" s="46" t="str">
        <f t="shared" si="89"/>
        <v>0-day</v>
      </c>
      <c r="AQ490" s="46" t="str">
        <f t="shared" si="90"/>
        <v>0-day</v>
      </c>
      <c r="AR490" s="103"/>
      <c r="AS490" s="47" t="str">
        <f t="shared" si="91"/>
        <v/>
      </c>
      <c r="AT490" s="35">
        <f t="shared" si="92"/>
        <v>0</v>
      </c>
      <c r="AU490" s="48" t="e">
        <f t="shared" ca="1" si="93"/>
        <v>#NAME?</v>
      </c>
      <c r="AV490" s="48" t="e">
        <f t="shared" ca="1" si="94"/>
        <v>#NAME?</v>
      </c>
      <c r="AW490" s="49" t="e">
        <f t="shared" ca="1" si="95"/>
        <v>#NAME?</v>
      </c>
      <c r="AX490" s="48" t="e">
        <f t="shared" ca="1" si="96"/>
        <v>#NAME?</v>
      </c>
      <c r="AY490" s="49" t="str">
        <f t="shared" si="97"/>
        <v/>
      </c>
      <c r="AZ490" s="50" t="e">
        <f t="shared" ca="1" si="98"/>
        <v>#NAME?</v>
      </c>
      <c r="BA490" s="51" t="e">
        <f t="shared" ca="1" si="99"/>
        <v>#NAME?</v>
      </c>
      <c r="BB490" s="52" t="e">
        <f t="shared" ca="1" si="100"/>
        <v>#NAME?</v>
      </c>
      <c r="BC490" s="51" t="e">
        <f t="shared" ca="1" si="101"/>
        <v>#NAME?</v>
      </c>
      <c r="BD490" s="54" t="e">
        <f t="shared" ca="1" si="102"/>
        <v>#NAME?</v>
      </c>
      <c r="BE490" s="48" t="e">
        <f t="shared" ca="1" si="103"/>
        <v>#NAME?</v>
      </c>
      <c r="BF490" s="50" t="e">
        <f t="shared" ca="1" si="104"/>
        <v>#NAME?</v>
      </c>
      <c r="BG490" s="56" t="e">
        <f t="shared" ca="1" si="105"/>
        <v>#NAME?</v>
      </c>
      <c r="BH490" s="103"/>
      <c r="BI490" s="103"/>
      <c r="BJ490" s="103"/>
      <c r="BK490" s="103"/>
      <c r="BL490" s="103"/>
      <c r="BM490" s="103"/>
      <c r="BN490" s="24"/>
      <c r="BO490" s="24"/>
    </row>
    <row r="491" spans="1:67" ht="15.5">
      <c r="A491" s="25" t="str">
        <f t="shared" si="86"/>
        <v/>
      </c>
      <c r="B491" s="89"/>
      <c r="C491" s="25"/>
      <c r="D491" s="90"/>
      <c r="E491" s="90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36"/>
      <c r="S491" s="91"/>
      <c r="T491" s="36"/>
      <c r="U491" s="82"/>
      <c r="V491" s="25"/>
      <c r="W491" s="107"/>
      <c r="X491" s="109"/>
      <c r="Y491" s="109"/>
      <c r="Z491" s="36"/>
      <c r="AA491" s="38"/>
      <c r="AB491" s="35"/>
      <c r="AC491" s="25"/>
      <c r="AD491" s="25"/>
      <c r="AE491" s="44"/>
      <c r="AF491" s="94"/>
      <c r="AG491" s="25"/>
      <c r="AH491" s="25"/>
      <c r="AI491" s="25"/>
      <c r="AJ491" s="45" t="str">
        <f t="array" ref="AJ491">IFERROR(INDEX('[1]Master Price'!$E:$E,MATCH(D491,'[1]Master Price'!$B:$B,0)),"0")</f>
        <v>0</v>
      </c>
      <c r="AK491" s="45">
        <f t="shared" si="87"/>
        <v>0</v>
      </c>
      <c r="AL491" s="46" t="str">
        <f t="shared" si="82"/>
        <v>0-day</v>
      </c>
      <c r="AM491" s="46" t="str">
        <f t="shared" si="88"/>
        <v>0-day</v>
      </c>
      <c r="AN491" s="46" t="str">
        <f t="shared" si="84"/>
        <v>0-day</v>
      </c>
      <c r="AO491" s="46" t="str">
        <f t="shared" si="85"/>
        <v>0-day</v>
      </c>
      <c r="AP491" s="46" t="str">
        <f t="shared" si="89"/>
        <v>0-day</v>
      </c>
      <c r="AQ491" s="46" t="str">
        <f t="shared" si="90"/>
        <v>0-day</v>
      </c>
      <c r="AR491" s="103"/>
      <c r="AS491" s="47" t="str">
        <f t="shared" si="91"/>
        <v/>
      </c>
      <c r="AT491" s="35">
        <f t="shared" si="92"/>
        <v>0</v>
      </c>
      <c r="AU491" s="48" t="e">
        <f t="shared" ca="1" si="93"/>
        <v>#NAME?</v>
      </c>
      <c r="AV491" s="48" t="e">
        <f t="shared" ca="1" si="94"/>
        <v>#NAME?</v>
      </c>
      <c r="AW491" s="49" t="e">
        <f t="shared" ca="1" si="95"/>
        <v>#NAME?</v>
      </c>
      <c r="AX491" s="48" t="e">
        <f t="shared" ca="1" si="96"/>
        <v>#NAME?</v>
      </c>
      <c r="AY491" s="49" t="str">
        <f t="shared" si="97"/>
        <v/>
      </c>
      <c r="AZ491" s="50" t="e">
        <f t="shared" ca="1" si="98"/>
        <v>#NAME?</v>
      </c>
      <c r="BA491" s="51" t="e">
        <f t="shared" ca="1" si="99"/>
        <v>#NAME?</v>
      </c>
      <c r="BB491" s="52" t="e">
        <f t="shared" ca="1" si="100"/>
        <v>#NAME?</v>
      </c>
      <c r="BC491" s="51" t="e">
        <f t="shared" ca="1" si="101"/>
        <v>#NAME?</v>
      </c>
      <c r="BD491" s="54" t="e">
        <f t="shared" ca="1" si="102"/>
        <v>#NAME?</v>
      </c>
      <c r="BE491" s="48" t="e">
        <f t="shared" ca="1" si="103"/>
        <v>#NAME?</v>
      </c>
      <c r="BF491" s="50" t="e">
        <f t="shared" ca="1" si="104"/>
        <v>#NAME?</v>
      </c>
      <c r="BG491" s="56" t="e">
        <f t="shared" ca="1" si="105"/>
        <v>#NAME?</v>
      </c>
      <c r="BH491" s="103"/>
      <c r="BI491" s="103"/>
      <c r="BJ491" s="103"/>
      <c r="BK491" s="103"/>
      <c r="BL491" s="103"/>
      <c r="BM491" s="103"/>
      <c r="BN491" s="24"/>
      <c r="BO491" s="24"/>
    </row>
    <row r="492" spans="1:67" ht="15.5">
      <c r="A492" s="25" t="str">
        <f t="shared" si="86"/>
        <v/>
      </c>
      <c r="B492" s="89"/>
      <c r="C492" s="25"/>
      <c r="D492" s="90"/>
      <c r="E492" s="90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36"/>
      <c r="S492" s="91"/>
      <c r="T492" s="36"/>
      <c r="U492" s="82"/>
      <c r="V492" s="25"/>
      <c r="W492" s="107"/>
      <c r="X492" s="109"/>
      <c r="Y492" s="109"/>
      <c r="Z492" s="36"/>
      <c r="AA492" s="38"/>
      <c r="AB492" s="35"/>
      <c r="AC492" s="25"/>
      <c r="AD492" s="25"/>
      <c r="AE492" s="44"/>
      <c r="AF492" s="94"/>
      <c r="AG492" s="25"/>
      <c r="AH492" s="25"/>
      <c r="AI492" s="25"/>
      <c r="AJ492" s="45" t="str">
        <f t="array" ref="AJ492">IFERROR(INDEX('[1]Master Price'!$E:$E,MATCH(D492,'[1]Master Price'!$B:$B,0)),"0")</f>
        <v>0</v>
      </c>
      <c r="AK492" s="45">
        <f t="shared" si="87"/>
        <v>0</v>
      </c>
      <c r="AL492" s="46" t="str">
        <f t="shared" si="82"/>
        <v>0-day</v>
      </c>
      <c r="AM492" s="46" t="str">
        <f t="shared" si="88"/>
        <v>0-day</v>
      </c>
      <c r="AN492" s="46" t="str">
        <f t="shared" si="84"/>
        <v>0-day</v>
      </c>
      <c r="AO492" s="46" t="str">
        <f t="shared" si="85"/>
        <v>0-day</v>
      </c>
      <c r="AP492" s="46" t="str">
        <f t="shared" si="89"/>
        <v>0-day</v>
      </c>
      <c r="AQ492" s="46" t="str">
        <f t="shared" si="90"/>
        <v>0-day</v>
      </c>
      <c r="AR492" s="103"/>
      <c r="AS492" s="47" t="str">
        <f t="shared" si="91"/>
        <v/>
      </c>
      <c r="AT492" s="35">
        <f t="shared" si="92"/>
        <v>0</v>
      </c>
      <c r="AU492" s="48" t="e">
        <f t="shared" ca="1" si="93"/>
        <v>#NAME?</v>
      </c>
      <c r="AV492" s="48" t="e">
        <f t="shared" ca="1" si="94"/>
        <v>#NAME?</v>
      </c>
      <c r="AW492" s="49" t="e">
        <f t="shared" ca="1" si="95"/>
        <v>#NAME?</v>
      </c>
      <c r="AX492" s="48" t="e">
        <f t="shared" ca="1" si="96"/>
        <v>#NAME?</v>
      </c>
      <c r="AY492" s="49" t="str">
        <f t="shared" si="97"/>
        <v/>
      </c>
      <c r="AZ492" s="50" t="e">
        <f t="shared" ca="1" si="98"/>
        <v>#NAME?</v>
      </c>
      <c r="BA492" s="51" t="e">
        <f t="shared" ca="1" si="99"/>
        <v>#NAME?</v>
      </c>
      <c r="BB492" s="52" t="e">
        <f t="shared" ca="1" si="100"/>
        <v>#NAME?</v>
      </c>
      <c r="BC492" s="51" t="e">
        <f t="shared" ca="1" si="101"/>
        <v>#NAME?</v>
      </c>
      <c r="BD492" s="54" t="e">
        <f t="shared" ca="1" si="102"/>
        <v>#NAME?</v>
      </c>
      <c r="BE492" s="48" t="e">
        <f t="shared" ca="1" si="103"/>
        <v>#NAME?</v>
      </c>
      <c r="BF492" s="50" t="e">
        <f t="shared" ca="1" si="104"/>
        <v>#NAME?</v>
      </c>
      <c r="BG492" s="56" t="e">
        <f t="shared" ca="1" si="105"/>
        <v>#NAME?</v>
      </c>
      <c r="BH492" s="103"/>
      <c r="BI492" s="103"/>
      <c r="BJ492" s="103"/>
      <c r="BK492" s="103"/>
      <c r="BL492" s="103"/>
      <c r="BM492" s="103"/>
      <c r="BN492" s="24"/>
      <c r="BO492" s="24"/>
    </row>
    <row r="493" spans="1:67" ht="15.5">
      <c r="A493" s="25" t="str">
        <f t="shared" si="86"/>
        <v/>
      </c>
      <c r="B493" s="89"/>
      <c r="C493" s="25"/>
      <c r="D493" s="90"/>
      <c r="E493" s="90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36"/>
      <c r="S493" s="91"/>
      <c r="T493" s="36"/>
      <c r="U493" s="82"/>
      <c r="V493" s="25"/>
      <c r="W493" s="107"/>
      <c r="X493" s="109"/>
      <c r="Y493" s="109"/>
      <c r="Z493" s="36"/>
      <c r="AA493" s="38"/>
      <c r="AB493" s="35"/>
      <c r="AC493" s="25"/>
      <c r="AD493" s="25"/>
      <c r="AE493" s="44"/>
      <c r="AF493" s="94"/>
      <c r="AG493" s="25"/>
      <c r="AH493" s="25"/>
      <c r="AI493" s="25"/>
      <c r="AJ493" s="45" t="str">
        <f t="array" ref="AJ493">IFERROR(INDEX('[1]Master Price'!$E:$E,MATCH(D493,'[1]Master Price'!$B:$B,0)),"0")</f>
        <v>0</v>
      </c>
      <c r="AK493" s="45">
        <f t="shared" si="87"/>
        <v>0</v>
      </c>
      <c r="AL493" s="46" t="str">
        <f t="shared" si="82"/>
        <v>0-day</v>
      </c>
      <c r="AM493" s="46" t="str">
        <f t="shared" si="88"/>
        <v>0-day</v>
      </c>
      <c r="AN493" s="46" t="str">
        <f t="shared" si="84"/>
        <v>0-day</v>
      </c>
      <c r="AO493" s="46" t="str">
        <f t="shared" si="85"/>
        <v>0-day</v>
      </c>
      <c r="AP493" s="46" t="str">
        <f t="shared" si="89"/>
        <v>0-day</v>
      </c>
      <c r="AQ493" s="46" t="str">
        <f t="shared" si="90"/>
        <v>0-day</v>
      </c>
      <c r="AR493" s="103"/>
      <c r="AS493" s="47" t="str">
        <f t="shared" si="91"/>
        <v/>
      </c>
      <c r="AT493" s="35">
        <f t="shared" si="92"/>
        <v>0</v>
      </c>
      <c r="AU493" s="48" t="e">
        <f t="shared" ca="1" si="93"/>
        <v>#NAME?</v>
      </c>
      <c r="AV493" s="48" t="e">
        <f t="shared" ca="1" si="94"/>
        <v>#NAME?</v>
      </c>
      <c r="AW493" s="49" t="e">
        <f t="shared" ca="1" si="95"/>
        <v>#NAME?</v>
      </c>
      <c r="AX493" s="48" t="e">
        <f t="shared" ca="1" si="96"/>
        <v>#NAME?</v>
      </c>
      <c r="AY493" s="49" t="str">
        <f t="shared" si="97"/>
        <v/>
      </c>
      <c r="AZ493" s="50" t="e">
        <f t="shared" ca="1" si="98"/>
        <v>#NAME?</v>
      </c>
      <c r="BA493" s="51" t="e">
        <f t="shared" ca="1" si="99"/>
        <v>#NAME?</v>
      </c>
      <c r="BB493" s="52" t="e">
        <f t="shared" ca="1" si="100"/>
        <v>#NAME?</v>
      </c>
      <c r="BC493" s="51" t="e">
        <f t="shared" ca="1" si="101"/>
        <v>#NAME?</v>
      </c>
      <c r="BD493" s="54" t="e">
        <f t="shared" ca="1" si="102"/>
        <v>#NAME?</v>
      </c>
      <c r="BE493" s="48" t="e">
        <f t="shared" ca="1" si="103"/>
        <v>#NAME?</v>
      </c>
      <c r="BF493" s="50" t="e">
        <f t="shared" ca="1" si="104"/>
        <v>#NAME?</v>
      </c>
      <c r="BG493" s="56" t="e">
        <f t="shared" ca="1" si="105"/>
        <v>#NAME?</v>
      </c>
      <c r="BH493" s="103"/>
      <c r="BI493" s="103"/>
      <c r="BJ493" s="103"/>
      <c r="BK493" s="103"/>
      <c r="BL493" s="103"/>
      <c r="BM493" s="103"/>
      <c r="BN493" s="24"/>
      <c r="BO493" s="24"/>
    </row>
    <row r="494" spans="1:67" ht="15.5">
      <c r="A494" s="25" t="str">
        <f t="shared" si="86"/>
        <v/>
      </c>
      <c r="B494" s="89"/>
      <c r="C494" s="25"/>
      <c r="D494" s="90"/>
      <c r="E494" s="90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36"/>
      <c r="S494" s="91"/>
      <c r="T494" s="36"/>
      <c r="U494" s="82"/>
      <c r="V494" s="25"/>
      <c r="W494" s="107"/>
      <c r="X494" s="109"/>
      <c r="Y494" s="109"/>
      <c r="Z494" s="36"/>
      <c r="AA494" s="38"/>
      <c r="AB494" s="35"/>
      <c r="AC494" s="25"/>
      <c r="AD494" s="25"/>
      <c r="AE494" s="44"/>
      <c r="AF494" s="94"/>
      <c r="AG494" s="25"/>
      <c r="AH494" s="25"/>
      <c r="AI494" s="25"/>
      <c r="AJ494" s="45" t="str">
        <f t="array" ref="AJ494">IFERROR(INDEX('[1]Master Price'!$E:$E,MATCH(D494,'[1]Master Price'!$B:$B,0)),"0")</f>
        <v>0</v>
      </c>
      <c r="AK494" s="45">
        <f t="shared" si="87"/>
        <v>0</v>
      </c>
      <c r="AL494" s="46" t="str">
        <f t="shared" si="82"/>
        <v>0-day</v>
      </c>
      <c r="AM494" s="46" t="str">
        <f t="shared" si="88"/>
        <v>0-day</v>
      </c>
      <c r="AN494" s="46" t="str">
        <f t="shared" si="84"/>
        <v>0-day</v>
      </c>
      <c r="AO494" s="46" t="str">
        <f t="shared" si="85"/>
        <v>0-day</v>
      </c>
      <c r="AP494" s="46" t="str">
        <f t="shared" si="89"/>
        <v>0-day</v>
      </c>
      <c r="AQ494" s="46" t="str">
        <f t="shared" si="90"/>
        <v>0-day</v>
      </c>
      <c r="AR494" s="103"/>
      <c r="AS494" s="47" t="str">
        <f t="shared" si="91"/>
        <v/>
      </c>
      <c r="AT494" s="35">
        <f t="shared" si="92"/>
        <v>0</v>
      </c>
      <c r="AU494" s="48" t="e">
        <f t="shared" ca="1" si="93"/>
        <v>#NAME?</v>
      </c>
      <c r="AV494" s="48" t="e">
        <f t="shared" ca="1" si="94"/>
        <v>#NAME?</v>
      </c>
      <c r="AW494" s="49" t="e">
        <f t="shared" ca="1" si="95"/>
        <v>#NAME?</v>
      </c>
      <c r="AX494" s="48" t="e">
        <f t="shared" ca="1" si="96"/>
        <v>#NAME?</v>
      </c>
      <c r="AY494" s="49" t="str">
        <f t="shared" si="97"/>
        <v/>
      </c>
      <c r="AZ494" s="50" t="e">
        <f t="shared" ca="1" si="98"/>
        <v>#NAME?</v>
      </c>
      <c r="BA494" s="51" t="e">
        <f t="shared" ca="1" si="99"/>
        <v>#NAME?</v>
      </c>
      <c r="BB494" s="52" t="e">
        <f t="shared" ca="1" si="100"/>
        <v>#NAME?</v>
      </c>
      <c r="BC494" s="51" t="e">
        <f t="shared" ca="1" si="101"/>
        <v>#NAME?</v>
      </c>
      <c r="BD494" s="54" t="e">
        <f t="shared" ca="1" si="102"/>
        <v>#NAME?</v>
      </c>
      <c r="BE494" s="48" t="e">
        <f t="shared" ca="1" si="103"/>
        <v>#NAME?</v>
      </c>
      <c r="BF494" s="50" t="e">
        <f t="shared" ca="1" si="104"/>
        <v>#NAME?</v>
      </c>
      <c r="BG494" s="56" t="e">
        <f t="shared" ca="1" si="105"/>
        <v>#NAME?</v>
      </c>
      <c r="BH494" s="103"/>
      <c r="BI494" s="103"/>
      <c r="BJ494" s="103"/>
      <c r="BK494" s="103"/>
      <c r="BL494" s="103"/>
      <c r="BM494" s="103"/>
      <c r="BN494" s="24"/>
      <c r="BO494" s="24"/>
    </row>
    <row r="495" spans="1:67" ht="15.5">
      <c r="A495" s="25" t="str">
        <f t="shared" si="86"/>
        <v/>
      </c>
      <c r="B495" s="89"/>
      <c r="C495" s="25"/>
      <c r="D495" s="90"/>
      <c r="E495" s="90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36"/>
      <c r="S495" s="91"/>
      <c r="T495" s="36"/>
      <c r="U495" s="82"/>
      <c r="V495" s="25"/>
      <c r="W495" s="107"/>
      <c r="X495" s="109"/>
      <c r="Y495" s="109"/>
      <c r="Z495" s="36"/>
      <c r="AA495" s="38"/>
      <c r="AB495" s="35"/>
      <c r="AC495" s="25"/>
      <c r="AD495" s="25"/>
      <c r="AE495" s="44"/>
      <c r="AF495" s="94"/>
      <c r="AG495" s="25"/>
      <c r="AH495" s="25"/>
      <c r="AI495" s="25"/>
      <c r="AJ495" s="45" t="str">
        <f t="array" ref="AJ495">IFERROR(INDEX('[1]Master Price'!$E:$E,MATCH(D495,'[1]Master Price'!$B:$B,0)),"0")</f>
        <v>0</v>
      </c>
      <c r="AK495" s="45">
        <f t="shared" si="87"/>
        <v>0</v>
      </c>
      <c r="AL495" s="46" t="str">
        <f t="shared" si="82"/>
        <v>0-day</v>
      </c>
      <c r="AM495" s="46" t="str">
        <f t="shared" si="88"/>
        <v>0-day</v>
      </c>
      <c r="AN495" s="46" t="str">
        <f t="shared" si="84"/>
        <v>0-day</v>
      </c>
      <c r="AO495" s="46" t="str">
        <f t="shared" si="85"/>
        <v>0-day</v>
      </c>
      <c r="AP495" s="46" t="str">
        <f t="shared" si="89"/>
        <v>0-day</v>
      </c>
      <c r="AQ495" s="46" t="str">
        <f t="shared" si="90"/>
        <v>0-day</v>
      </c>
      <c r="AR495" s="103"/>
      <c r="AS495" s="47" t="str">
        <f t="shared" si="91"/>
        <v/>
      </c>
      <c r="AT495" s="35">
        <f t="shared" si="92"/>
        <v>0</v>
      </c>
      <c r="AU495" s="48" t="e">
        <f t="shared" ca="1" si="93"/>
        <v>#NAME?</v>
      </c>
      <c r="AV495" s="48" t="e">
        <f t="shared" ca="1" si="94"/>
        <v>#NAME?</v>
      </c>
      <c r="AW495" s="49" t="e">
        <f t="shared" ca="1" si="95"/>
        <v>#NAME?</v>
      </c>
      <c r="AX495" s="48" t="e">
        <f t="shared" ca="1" si="96"/>
        <v>#NAME?</v>
      </c>
      <c r="AY495" s="49" t="str">
        <f t="shared" si="97"/>
        <v/>
      </c>
      <c r="AZ495" s="50" t="e">
        <f t="shared" ca="1" si="98"/>
        <v>#NAME?</v>
      </c>
      <c r="BA495" s="51" t="e">
        <f t="shared" ca="1" si="99"/>
        <v>#NAME?</v>
      </c>
      <c r="BB495" s="52" t="e">
        <f t="shared" ca="1" si="100"/>
        <v>#NAME?</v>
      </c>
      <c r="BC495" s="51" t="e">
        <f t="shared" ca="1" si="101"/>
        <v>#NAME?</v>
      </c>
      <c r="BD495" s="54" t="e">
        <f t="shared" ca="1" si="102"/>
        <v>#NAME?</v>
      </c>
      <c r="BE495" s="48" t="e">
        <f t="shared" ca="1" si="103"/>
        <v>#NAME?</v>
      </c>
      <c r="BF495" s="50" t="e">
        <f t="shared" ca="1" si="104"/>
        <v>#NAME?</v>
      </c>
      <c r="BG495" s="56" t="e">
        <f t="shared" ca="1" si="105"/>
        <v>#NAME?</v>
      </c>
      <c r="BH495" s="103"/>
      <c r="BI495" s="103"/>
      <c r="BJ495" s="103"/>
      <c r="BK495" s="103"/>
      <c r="BL495" s="103"/>
      <c r="BM495" s="103"/>
      <c r="BN495" s="24"/>
      <c r="BO495" s="24"/>
    </row>
    <row r="496" spans="1:67" ht="15.5">
      <c r="A496" s="25" t="str">
        <f t="shared" si="86"/>
        <v/>
      </c>
      <c r="B496" s="89"/>
      <c r="C496" s="25"/>
      <c r="D496" s="90"/>
      <c r="E496" s="90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36"/>
      <c r="S496" s="91"/>
      <c r="T496" s="36"/>
      <c r="U496" s="82"/>
      <c r="V496" s="25"/>
      <c r="W496" s="107"/>
      <c r="X496" s="109"/>
      <c r="Y496" s="109"/>
      <c r="Z496" s="36"/>
      <c r="AA496" s="38"/>
      <c r="AB496" s="35"/>
      <c r="AC496" s="25"/>
      <c r="AD496" s="25"/>
      <c r="AE496" s="44"/>
      <c r="AF496" s="94"/>
      <c r="AG496" s="25"/>
      <c r="AH496" s="25"/>
      <c r="AI496" s="25"/>
      <c r="AJ496" s="45" t="str">
        <f t="array" ref="AJ496">IFERROR(INDEX('[1]Master Price'!$E:$E,MATCH(D496,'[1]Master Price'!$B:$B,0)),"0")</f>
        <v>0</v>
      </c>
      <c r="AK496" s="45">
        <f t="shared" si="87"/>
        <v>0</v>
      </c>
      <c r="AL496" s="46" t="str">
        <f t="shared" si="82"/>
        <v>0-day</v>
      </c>
      <c r="AM496" s="46" t="str">
        <f t="shared" si="88"/>
        <v>0-day</v>
      </c>
      <c r="AN496" s="46" t="str">
        <f t="shared" si="84"/>
        <v>0-day</v>
      </c>
      <c r="AO496" s="46" t="str">
        <f t="shared" si="85"/>
        <v>0-day</v>
      </c>
      <c r="AP496" s="46" t="str">
        <f t="shared" si="89"/>
        <v>0-day</v>
      </c>
      <c r="AQ496" s="46" t="str">
        <f t="shared" si="90"/>
        <v>0-day</v>
      </c>
      <c r="AR496" s="103"/>
      <c r="AS496" s="47" t="str">
        <f t="shared" si="91"/>
        <v/>
      </c>
      <c r="AT496" s="35">
        <f t="shared" si="92"/>
        <v>0</v>
      </c>
      <c r="AU496" s="48" t="e">
        <f t="shared" ca="1" si="93"/>
        <v>#NAME?</v>
      </c>
      <c r="AV496" s="48" t="e">
        <f t="shared" ca="1" si="94"/>
        <v>#NAME?</v>
      </c>
      <c r="AW496" s="49" t="e">
        <f t="shared" ca="1" si="95"/>
        <v>#NAME?</v>
      </c>
      <c r="AX496" s="48" t="e">
        <f t="shared" ca="1" si="96"/>
        <v>#NAME?</v>
      </c>
      <c r="AY496" s="49" t="str">
        <f t="shared" si="97"/>
        <v/>
      </c>
      <c r="AZ496" s="50" t="e">
        <f t="shared" ca="1" si="98"/>
        <v>#NAME?</v>
      </c>
      <c r="BA496" s="51" t="e">
        <f t="shared" ca="1" si="99"/>
        <v>#NAME?</v>
      </c>
      <c r="BB496" s="52" t="e">
        <f t="shared" ca="1" si="100"/>
        <v>#NAME?</v>
      </c>
      <c r="BC496" s="51" t="e">
        <f t="shared" ca="1" si="101"/>
        <v>#NAME?</v>
      </c>
      <c r="BD496" s="54" t="e">
        <f t="shared" ca="1" si="102"/>
        <v>#NAME?</v>
      </c>
      <c r="BE496" s="48" t="e">
        <f t="shared" ca="1" si="103"/>
        <v>#NAME?</v>
      </c>
      <c r="BF496" s="50" t="e">
        <f t="shared" ca="1" si="104"/>
        <v>#NAME?</v>
      </c>
      <c r="BG496" s="56" t="e">
        <f t="shared" ca="1" si="105"/>
        <v>#NAME?</v>
      </c>
      <c r="BH496" s="103"/>
      <c r="BI496" s="103"/>
      <c r="BJ496" s="103"/>
      <c r="BK496" s="103"/>
      <c r="BL496" s="103"/>
      <c r="BM496" s="103"/>
      <c r="BN496" s="24"/>
      <c r="BO496" s="24"/>
    </row>
    <row r="497" spans="1:67" ht="15.5">
      <c r="A497" s="25" t="str">
        <f t="shared" si="86"/>
        <v/>
      </c>
      <c r="B497" s="89"/>
      <c r="C497" s="25"/>
      <c r="D497" s="90"/>
      <c r="E497" s="90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36"/>
      <c r="S497" s="91"/>
      <c r="T497" s="36"/>
      <c r="U497" s="82"/>
      <c r="V497" s="25"/>
      <c r="W497" s="107"/>
      <c r="X497" s="109"/>
      <c r="Y497" s="109"/>
      <c r="Z497" s="36"/>
      <c r="AA497" s="38"/>
      <c r="AB497" s="35"/>
      <c r="AC497" s="25"/>
      <c r="AD497" s="25"/>
      <c r="AE497" s="44"/>
      <c r="AF497" s="94"/>
      <c r="AG497" s="25"/>
      <c r="AH497" s="25"/>
      <c r="AI497" s="25"/>
      <c r="AJ497" s="45" t="str">
        <f t="array" ref="AJ497">IFERROR(INDEX('[1]Master Price'!$E:$E,MATCH(D497,'[1]Master Price'!$B:$B,0)),"0")</f>
        <v>0</v>
      </c>
      <c r="AK497" s="45">
        <f t="shared" si="87"/>
        <v>0</v>
      </c>
      <c r="AL497" s="46" t="str">
        <f t="shared" si="82"/>
        <v>0-day</v>
      </c>
      <c r="AM497" s="46" t="str">
        <f t="shared" si="88"/>
        <v>0-day</v>
      </c>
      <c r="AN497" s="46" t="str">
        <f t="shared" si="84"/>
        <v>0-day</v>
      </c>
      <c r="AO497" s="46" t="str">
        <f t="shared" si="85"/>
        <v>0-day</v>
      </c>
      <c r="AP497" s="46" t="str">
        <f t="shared" si="89"/>
        <v>0-day</v>
      </c>
      <c r="AQ497" s="46" t="str">
        <f t="shared" si="90"/>
        <v>0-day</v>
      </c>
      <c r="AR497" s="103"/>
      <c r="AS497" s="47" t="str">
        <f t="shared" si="91"/>
        <v/>
      </c>
      <c r="AT497" s="35">
        <f t="shared" si="92"/>
        <v>0</v>
      </c>
      <c r="AU497" s="48" t="e">
        <f t="shared" ca="1" si="93"/>
        <v>#NAME?</v>
      </c>
      <c r="AV497" s="48" t="e">
        <f t="shared" ca="1" si="94"/>
        <v>#NAME?</v>
      </c>
      <c r="AW497" s="49" t="e">
        <f t="shared" ca="1" si="95"/>
        <v>#NAME?</v>
      </c>
      <c r="AX497" s="48" t="e">
        <f t="shared" ca="1" si="96"/>
        <v>#NAME?</v>
      </c>
      <c r="AY497" s="49" t="str">
        <f t="shared" si="97"/>
        <v/>
      </c>
      <c r="AZ497" s="50" t="e">
        <f t="shared" ca="1" si="98"/>
        <v>#NAME?</v>
      </c>
      <c r="BA497" s="51" t="e">
        <f t="shared" ca="1" si="99"/>
        <v>#NAME?</v>
      </c>
      <c r="BB497" s="52" t="e">
        <f t="shared" ca="1" si="100"/>
        <v>#NAME?</v>
      </c>
      <c r="BC497" s="51" t="e">
        <f t="shared" ca="1" si="101"/>
        <v>#NAME?</v>
      </c>
      <c r="BD497" s="54" t="e">
        <f t="shared" ca="1" si="102"/>
        <v>#NAME?</v>
      </c>
      <c r="BE497" s="48" t="e">
        <f t="shared" ca="1" si="103"/>
        <v>#NAME?</v>
      </c>
      <c r="BF497" s="50" t="e">
        <f t="shared" ca="1" si="104"/>
        <v>#NAME?</v>
      </c>
      <c r="BG497" s="56" t="e">
        <f t="shared" ca="1" si="105"/>
        <v>#NAME?</v>
      </c>
      <c r="BH497" s="103"/>
      <c r="BI497" s="103"/>
      <c r="BJ497" s="103"/>
      <c r="BK497" s="103"/>
      <c r="BL497" s="103"/>
      <c r="BM497" s="103"/>
      <c r="BN497" s="24"/>
      <c r="BO497" s="24"/>
    </row>
    <row r="498" spans="1:67" ht="15.5">
      <c r="A498" s="25" t="str">
        <f t="shared" si="86"/>
        <v/>
      </c>
      <c r="B498" s="89"/>
      <c r="C498" s="25"/>
      <c r="D498" s="90"/>
      <c r="E498" s="90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36"/>
      <c r="S498" s="91"/>
      <c r="T498" s="36"/>
      <c r="U498" s="82"/>
      <c r="V498" s="25"/>
      <c r="W498" s="107"/>
      <c r="X498" s="109"/>
      <c r="Y498" s="109"/>
      <c r="Z498" s="36"/>
      <c r="AA498" s="38"/>
      <c r="AB498" s="35"/>
      <c r="AC498" s="25"/>
      <c r="AD498" s="25"/>
      <c r="AE498" s="25"/>
      <c r="AF498" s="25"/>
      <c r="AG498" s="25"/>
      <c r="AH498" s="25"/>
      <c r="AI498" s="25"/>
      <c r="AJ498" s="45" t="str">
        <f t="array" ref="AJ498">IFERROR(INDEX('[1]Master Price'!$E:$E,MATCH(D498,'[1]Master Price'!$B:$B,0)),"0")</f>
        <v>0</v>
      </c>
      <c r="AK498" s="45">
        <f t="shared" si="87"/>
        <v>0</v>
      </c>
      <c r="AL498" s="46" t="str">
        <f t="shared" ref="AL498:AL519" si="106">IFERROR(DATEDIF(B498,T498,"d"),"0")&amp;"-day"</f>
        <v>0-day</v>
      </c>
      <c r="AM498" s="46" t="str">
        <f t="shared" si="88"/>
        <v>0-day</v>
      </c>
      <c r="AN498" s="46" t="str">
        <f t="shared" si="84"/>
        <v>0-day</v>
      </c>
      <c r="AO498" s="46" t="str">
        <f t="shared" si="85"/>
        <v>0-day</v>
      </c>
      <c r="AP498" s="46" t="str">
        <f t="shared" si="89"/>
        <v>0-day</v>
      </c>
      <c r="AQ498" s="46" t="str">
        <f t="shared" si="90"/>
        <v>0-day</v>
      </c>
      <c r="AR498" s="103"/>
      <c r="AS498" s="47" t="str">
        <f t="shared" si="91"/>
        <v/>
      </c>
      <c r="AT498" s="35">
        <f t="shared" si="92"/>
        <v>0</v>
      </c>
      <c r="AU498" s="48" t="e">
        <f t="shared" ca="1" si="93"/>
        <v>#NAME?</v>
      </c>
      <c r="AV498" s="48" t="e">
        <f t="shared" ca="1" si="94"/>
        <v>#NAME?</v>
      </c>
      <c r="AW498" s="49" t="e">
        <f t="shared" ca="1" si="95"/>
        <v>#NAME?</v>
      </c>
      <c r="AX498" s="48" t="e">
        <f t="shared" ca="1" si="96"/>
        <v>#NAME?</v>
      </c>
      <c r="AY498" s="49" t="str">
        <f t="shared" si="97"/>
        <v/>
      </c>
      <c r="AZ498" s="50" t="e">
        <f t="shared" ca="1" si="98"/>
        <v>#NAME?</v>
      </c>
      <c r="BA498" s="51" t="e">
        <f t="shared" ca="1" si="99"/>
        <v>#NAME?</v>
      </c>
      <c r="BB498" s="52" t="e">
        <f t="shared" ca="1" si="100"/>
        <v>#NAME?</v>
      </c>
      <c r="BC498" s="51" t="e">
        <f t="shared" ca="1" si="101"/>
        <v>#NAME?</v>
      </c>
      <c r="BD498" s="54" t="e">
        <f t="shared" ca="1" si="102"/>
        <v>#NAME?</v>
      </c>
      <c r="BE498" s="48" t="e">
        <f t="shared" ca="1" si="103"/>
        <v>#NAME?</v>
      </c>
      <c r="BF498" s="50" t="e">
        <f t="shared" ca="1" si="104"/>
        <v>#NAME?</v>
      </c>
      <c r="BG498" s="56" t="e">
        <f t="shared" ca="1" si="105"/>
        <v>#NAME?</v>
      </c>
      <c r="BH498" s="103"/>
      <c r="BI498" s="103"/>
      <c r="BJ498" s="103"/>
      <c r="BK498" s="103"/>
      <c r="BL498" s="103"/>
      <c r="BM498" s="103"/>
      <c r="BN498" s="24"/>
      <c r="BO498" s="24"/>
    </row>
    <row r="499" spans="1:67" ht="15.5">
      <c r="A499" s="25" t="str">
        <f t="shared" si="86"/>
        <v/>
      </c>
      <c r="B499" s="89"/>
      <c r="C499" s="25"/>
      <c r="D499" s="90"/>
      <c r="E499" s="90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36"/>
      <c r="S499" s="91"/>
      <c r="T499" s="36"/>
      <c r="U499" s="82"/>
      <c r="V499" s="25"/>
      <c r="W499" s="107"/>
      <c r="X499" s="109"/>
      <c r="Y499" s="109"/>
      <c r="Z499" s="36"/>
      <c r="AA499" s="38"/>
      <c r="AB499" s="35"/>
      <c r="AC499" s="25"/>
      <c r="AD499" s="25"/>
      <c r="AE499" s="25"/>
      <c r="AF499" s="25"/>
      <c r="AG499" s="25"/>
      <c r="AH499" s="25"/>
      <c r="AI499" s="25"/>
      <c r="AJ499" s="45" t="str">
        <f t="array" ref="AJ499">IFERROR(INDEX('[1]Master Price'!$E:$E,MATCH(D499,'[1]Master Price'!$B:$B,0)),"0")</f>
        <v>0</v>
      </c>
      <c r="AK499" s="45">
        <f t="shared" si="87"/>
        <v>0</v>
      </c>
      <c r="AL499" s="46" t="str">
        <f t="shared" si="106"/>
        <v>0-day</v>
      </c>
      <c r="AM499" s="46" t="str">
        <f t="shared" si="88"/>
        <v>0-day</v>
      </c>
      <c r="AN499" s="46" t="str">
        <f t="shared" si="84"/>
        <v>0-day</v>
      </c>
      <c r="AO499" s="46" t="str">
        <f t="shared" si="85"/>
        <v>0-day</v>
      </c>
      <c r="AP499" s="46" t="str">
        <f t="shared" si="89"/>
        <v>0-day</v>
      </c>
      <c r="AQ499" s="46" t="str">
        <f t="shared" si="90"/>
        <v>0-day</v>
      </c>
      <c r="AR499" s="103"/>
      <c r="AS499" s="47" t="str">
        <f t="shared" si="91"/>
        <v/>
      </c>
      <c r="AT499" s="35">
        <f t="shared" si="92"/>
        <v>0</v>
      </c>
      <c r="AU499" s="48" t="e">
        <f t="shared" ca="1" si="93"/>
        <v>#NAME?</v>
      </c>
      <c r="AV499" s="48" t="e">
        <f t="shared" ca="1" si="94"/>
        <v>#NAME?</v>
      </c>
      <c r="AW499" s="49" t="e">
        <f t="shared" ca="1" si="95"/>
        <v>#NAME?</v>
      </c>
      <c r="AX499" s="48" t="e">
        <f t="shared" ca="1" si="96"/>
        <v>#NAME?</v>
      </c>
      <c r="AY499" s="49" t="str">
        <f t="shared" si="97"/>
        <v/>
      </c>
      <c r="AZ499" s="50" t="e">
        <f t="shared" ca="1" si="98"/>
        <v>#NAME?</v>
      </c>
      <c r="BA499" s="51" t="e">
        <f t="shared" ca="1" si="99"/>
        <v>#NAME?</v>
      </c>
      <c r="BB499" s="52" t="e">
        <f t="shared" ca="1" si="100"/>
        <v>#NAME?</v>
      </c>
      <c r="BC499" s="51" t="e">
        <f t="shared" ca="1" si="101"/>
        <v>#NAME?</v>
      </c>
      <c r="BD499" s="54" t="e">
        <f t="shared" ca="1" si="102"/>
        <v>#NAME?</v>
      </c>
      <c r="BE499" s="48" t="e">
        <f t="shared" ca="1" si="103"/>
        <v>#NAME?</v>
      </c>
      <c r="BF499" s="50" t="e">
        <f t="shared" ca="1" si="104"/>
        <v>#NAME?</v>
      </c>
      <c r="BG499" s="56" t="e">
        <f t="shared" ca="1" si="105"/>
        <v>#NAME?</v>
      </c>
      <c r="BH499" s="103"/>
      <c r="BI499" s="103"/>
      <c r="BJ499" s="103"/>
      <c r="BK499" s="103"/>
      <c r="BL499" s="103"/>
      <c r="BM499" s="103"/>
      <c r="BN499" s="24"/>
      <c r="BO499" s="24"/>
    </row>
    <row r="500" spans="1:67" ht="15.5">
      <c r="A500" s="25" t="str">
        <f t="shared" si="86"/>
        <v/>
      </c>
      <c r="B500" s="89"/>
      <c r="C500" s="25"/>
      <c r="D500" s="90"/>
      <c r="E500" s="90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36"/>
      <c r="S500" s="91"/>
      <c r="T500" s="36"/>
      <c r="U500" s="82"/>
      <c r="V500" s="25"/>
      <c r="W500" s="107"/>
      <c r="X500" s="109"/>
      <c r="Y500" s="109"/>
      <c r="Z500" s="36"/>
      <c r="AA500" s="38"/>
      <c r="AB500" s="35"/>
      <c r="AC500" s="25"/>
      <c r="AD500" s="25"/>
      <c r="AE500" s="25"/>
      <c r="AF500" s="25"/>
      <c r="AG500" s="25"/>
      <c r="AH500" s="25"/>
      <c r="AI500" s="25"/>
      <c r="AJ500" s="45" t="str">
        <f t="array" ref="AJ500">IFERROR(INDEX('[1]Master Price'!$E:$E,MATCH(D500,'[1]Master Price'!$B:$B,0)),"0")</f>
        <v>0</v>
      </c>
      <c r="AK500" s="45">
        <f t="shared" si="87"/>
        <v>0</v>
      </c>
      <c r="AL500" s="46" t="str">
        <f t="shared" si="106"/>
        <v>0-day</v>
      </c>
      <c r="AM500" s="46" t="str">
        <f t="shared" si="88"/>
        <v>0-day</v>
      </c>
      <c r="AN500" s="46" t="str">
        <f t="shared" si="84"/>
        <v>0-day</v>
      </c>
      <c r="AO500" s="46" t="str">
        <f t="shared" si="85"/>
        <v>0-day</v>
      </c>
      <c r="AP500" s="46" t="str">
        <f t="shared" si="89"/>
        <v>0-day</v>
      </c>
      <c r="AQ500" s="46" t="str">
        <f t="shared" si="90"/>
        <v>0-day</v>
      </c>
      <c r="AR500" s="103"/>
      <c r="AS500" s="47" t="str">
        <f t="shared" si="91"/>
        <v/>
      </c>
      <c r="AT500" s="35">
        <f t="shared" si="92"/>
        <v>0</v>
      </c>
      <c r="AU500" s="48" t="e">
        <f t="shared" ca="1" si="93"/>
        <v>#NAME?</v>
      </c>
      <c r="AV500" s="48" t="e">
        <f t="shared" ca="1" si="94"/>
        <v>#NAME?</v>
      </c>
      <c r="AW500" s="49" t="e">
        <f t="shared" ca="1" si="95"/>
        <v>#NAME?</v>
      </c>
      <c r="AX500" s="48" t="e">
        <f t="shared" ca="1" si="96"/>
        <v>#NAME?</v>
      </c>
      <c r="AY500" s="49" t="str">
        <f t="shared" si="97"/>
        <v/>
      </c>
      <c r="AZ500" s="50" t="e">
        <f t="shared" ca="1" si="98"/>
        <v>#NAME?</v>
      </c>
      <c r="BA500" s="51" t="e">
        <f t="shared" ca="1" si="99"/>
        <v>#NAME?</v>
      </c>
      <c r="BB500" s="52" t="e">
        <f t="shared" ca="1" si="100"/>
        <v>#NAME?</v>
      </c>
      <c r="BC500" s="51" t="e">
        <f t="shared" ca="1" si="101"/>
        <v>#NAME?</v>
      </c>
      <c r="BD500" s="54" t="e">
        <f t="shared" ca="1" si="102"/>
        <v>#NAME?</v>
      </c>
      <c r="BE500" s="48" t="e">
        <f t="shared" ca="1" si="103"/>
        <v>#NAME?</v>
      </c>
      <c r="BF500" s="50" t="e">
        <f t="shared" ca="1" si="104"/>
        <v>#NAME?</v>
      </c>
      <c r="BG500" s="56" t="e">
        <f t="shared" ca="1" si="105"/>
        <v>#NAME?</v>
      </c>
      <c r="BH500" s="103"/>
      <c r="BI500" s="103"/>
      <c r="BJ500" s="103"/>
      <c r="BK500" s="103"/>
      <c r="BL500" s="103"/>
      <c r="BM500" s="103"/>
      <c r="BN500" s="24"/>
      <c r="BO500" s="24"/>
    </row>
    <row r="501" spans="1:67" ht="15.5">
      <c r="A501" s="25" t="str">
        <f t="shared" si="86"/>
        <v/>
      </c>
      <c r="B501" s="89"/>
      <c r="C501" s="25"/>
      <c r="D501" s="90"/>
      <c r="E501" s="90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36"/>
      <c r="S501" s="91"/>
      <c r="T501" s="36"/>
      <c r="U501" s="82"/>
      <c r="V501" s="25"/>
      <c r="W501" s="107"/>
      <c r="X501" s="109"/>
      <c r="Y501" s="109"/>
      <c r="Z501" s="36"/>
      <c r="AA501" s="38"/>
      <c r="AB501" s="35"/>
      <c r="AC501" s="25"/>
      <c r="AD501" s="25"/>
      <c r="AE501" s="25"/>
      <c r="AF501" s="25"/>
      <c r="AG501" s="25"/>
      <c r="AH501" s="25"/>
      <c r="AI501" s="25"/>
      <c r="AJ501" s="45" t="str">
        <f t="array" ref="AJ501">IFERROR(INDEX('[1]Master Price'!$E:$E,MATCH(D501,'[1]Master Price'!$B:$B,0)),"0")</f>
        <v>0</v>
      </c>
      <c r="AK501" s="45">
        <f t="shared" si="87"/>
        <v>0</v>
      </c>
      <c r="AL501" s="46" t="str">
        <f t="shared" si="106"/>
        <v>0-day</v>
      </c>
      <c r="AM501" s="46" t="str">
        <f t="shared" si="88"/>
        <v>0-day</v>
      </c>
      <c r="AN501" s="46" t="str">
        <f t="shared" si="84"/>
        <v>0-day</v>
      </c>
      <c r="AO501" s="46" t="str">
        <f t="shared" si="85"/>
        <v>0-day</v>
      </c>
      <c r="AP501" s="46" t="str">
        <f t="shared" si="89"/>
        <v>0-day</v>
      </c>
      <c r="AQ501" s="46" t="str">
        <f t="shared" si="90"/>
        <v>0-day</v>
      </c>
      <c r="AR501" s="103"/>
      <c r="AS501" s="47" t="str">
        <f t="shared" si="91"/>
        <v/>
      </c>
      <c r="AT501" s="35">
        <f t="shared" si="92"/>
        <v>0</v>
      </c>
      <c r="AU501" s="48" t="e">
        <f t="shared" ca="1" si="93"/>
        <v>#NAME?</v>
      </c>
      <c r="AV501" s="48" t="e">
        <f t="shared" ca="1" si="94"/>
        <v>#NAME?</v>
      </c>
      <c r="AW501" s="49" t="e">
        <f t="shared" ca="1" si="95"/>
        <v>#NAME?</v>
      </c>
      <c r="AX501" s="48" t="e">
        <f t="shared" ca="1" si="96"/>
        <v>#NAME?</v>
      </c>
      <c r="AY501" s="49" t="str">
        <f t="shared" si="97"/>
        <v/>
      </c>
      <c r="AZ501" s="50" t="e">
        <f t="shared" ca="1" si="98"/>
        <v>#NAME?</v>
      </c>
      <c r="BA501" s="51" t="e">
        <f t="shared" ca="1" si="99"/>
        <v>#NAME?</v>
      </c>
      <c r="BB501" s="52" t="e">
        <f t="shared" ca="1" si="100"/>
        <v>#NAME?</v>
      </c>
      <c r="BC501" s="51" t="e">
        <f t="shared" ca="1" si="101"/>
        <v>#NAME?</v>
      </c>
      <c r="BD501" s="54" t="e">
        <f t="shared" ca="1" si="102"/>
        <v>#NAME?</v>
      </c>
      <c r="BE501" s="48" t="e">
        <f t="shared" ca="1" si="103"/>
        <v>#NAME?</v>
      </c>
      <c r="BF501" s="50" t="e">
        <f t="shared" ca="1" si="104"/>
        <v>#NAME?</v>
      </c>
      <c r="BG501" s="56" t="e">
        <f t="shared" ca="1" si="105"/>
        <v>#NAME?</v>
      </c>
      <c r="BH501" s="103"/>
      <c r="BI501" s="103"/>
      <c r="BJ501" s="103"/>
      <c r="BK501" s="103"/>
      <c r="BL501" s="103"/>
      <c r="BM501" s="103"/>
      <c r="BN501" s="24"/>
      <c r="BO501" s="24"/>
    </row>
    <row r="502" spans="1:67" ht="15.5">
      <c r="A502" s="25" t="str">
        <f t="shared" si="86"/>
        <v/>
      </c>
      <c r="B502" s="89"/>
      <c r="C502" s="25"/>
      <c r="D502" s="90"/>
      <c r="E502" s="90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36"/>
      <c r="S502" s="91"/>
      <c r="T502" s="36"/>
      <c r="U502" s="82"/>
      <c r="V502" s="25"/>
      <c r="W502" s="107"/>
      <c r="X502" s="109"/>
      <c r="Y502" s="109"/>
      <c r="Z502" s="36"/>
      <c r="AA502" s="38"/>
      <c r="AB502" s="35"/>
      <c r="AC502" s="25"/>
      <c r="AD502" s="25"/>
      <c r="AE502" s="44"/>
      <c r="AF502" s="112"/>
      <c r="AG502" s="25"/>
      <c r="AH502" s="25"/>
      <c r="AI502" s="25"/>
      <c r="AJ502" s="45" t="str">
        <f t="array" ref="AJ502">IFERROR(INDEX('[1]Master Price'!$E:$E,MATCH(D502,'[1]Master Price'!$B:$B,0)),"0")</f>
        <v>0</v>
      </c>
      <c r="AK502" s="45">
        <f t="shared" si="87"/>
        <v>0</v>
      </c>
      <c r="AL502" s="46" t="str">
        <f t="shared" si="106"/>
        <v>0-day</v>
      </c>
      <c r="AM502" s="46" t="str">
        <f t="shared" si="88"/>
        <v>0-day</v>
      </c>
      <c r="AN502" s="46" t="str">
        <f t="shared" si="84"/>
        <v>0-day</v>
      </c>
      <c r="AO502" s="46" t="str">
        <f t="shared" si="85"/>
        <v>0-day</v>
      </c>
      <c r="AP502" s="46" t="str">
        <f t="shared" si="89"/>
        <v>0-day</v>
      </c>
      <c r="AQ502" s="46" t="str">
        <f t="shared" si="90"/>
        <v>0-day</v>
      </c>
      <c r="AR502" s="103"/>
      <c r="AS502" s="47" t="str">
        <f t="shared" si="91"/>
        <v/>
      </c>
      <c r="AT502" s="35">
        <f t="shared" si="92"/>
        <v>0</v>
      </c>
      <c r="AU502" s="48" t="e">
        <f t="shared" ca="1" si="93"/>
        <v>#NAME?</v>
      </c>
      <c r="AV502" s="48" t="e">
        <f t="shared" ca="1" si="94"/>
        <v>#NAME?</v>
      </c>
      <c r="AW502" s="49" t="e">
        <f t="shared" ca="1" si="95"/>
        <v>#NAME?</v>
      </c>
      <c r="AX502" s="48" t="e">
        <f t="shared" ca="1" si="96"/>
        <v>#NAME?</v>
      </c>
      <c r="AY502" s="49" t="str">
        <f t="shared" si="97"/>
        <v/>
      </c>
      <c r="AZ502" s="50" t="e">
        <f t="shared" ca="1" si="98"/>
        <v>#NAME?</v>
      </c>
      <c r="BA502" s="51" t="e">
        <f t="shared" ca="1" si="99"/>
        <v>#NAME?</v>
      </c>
      <c r="BB502" s="52" t="e">
        <f t="shared" ca="1" si="100"/>
        <v>#NAME?</v>
      </c>
      <c r="BC502" s="51" t="e">
        <f t="shared" ca="1" si="101"/>
        <v>#NAME?</v>
      </c>
      <c r="BD502" s="54" t="e">
        <f t="shared" ca="1" si="102"/>
        <v>#NAME?</v>
      </c>
      <c r="BE502" s="48" t="e">
        <f t="shared" ca="1" si="103"/>
        <v>#NAME?</v>
      </c>
      <c r="BF502" s="50" t="e">
        <f t="shared" ca="1" si="104"/>
        <v>#NAME?</v>
      </c>
      <c r="BG502" s="56" t="e">
        <f t="shared" ca="1" si="105"/>
        <v>#NAME?</v>
      </c>
      <c r="BH502" s="103"/>
      <c r="BI502" s="103"/>
      <c r="BJ502" s="103"/>
      <c r="BK502" s="103"/>
      <c r="BL502" s="103"/>
      <c r="BM502" s="103"/>
      <c r="BN502" s="24"/>
      <c r="BO502" s="24"/>
    </row>
    <row r="503" spans="1:67" ht="15.5">
      <c r="A503" s="25" t="str">
        <f t="shared" si="86"/>
        <v/>
      </c>
      <c r="B503" s="89"/>
      <c r="C503" s="25"/>
      <c r="D503" s="90"/>
      <c r="E503" s="90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36"/>
      <c r="S503" s="91"/>
      <c r="T503" s="36"/>
      <c r="U503" s="82"/>
      <c r="V503" s="25"/>
      <c r="W503" s="107"/>
      <c r="X503" s="109"/>
      <c r="Y503" s="109"/>
      <c r="Z503" s="36"/>
      <c r="AA503" s="38"/>
      <c r="AB503" s="35"/>
      <c r="AC503" s="25"/>
      <c r="AD503" s="25"/>
      <c r="AE503" s="44"/>
      <c r="AF503" s="112"/>
      <c r="AG503" s="25"/>
      <c r="AH503" s="25"/>
      <c r="AI503" s="25"/>
      <c r="AJ503" s="45" t="str">
        <f t="array" ref="AJ503">IFERROR(INDEX('[1]Master Price'!$E:$E,MATCH(D503,'[1]Master Price'!$B:$B,0)),"0")</f>
        <v>0</v>
      </c>
      <c r="AK503" s="45">
        <f t="shared" si="87"/>
        <v>0</v>
      </c>
      <c r="AL503" s="46" t="str">
        <f t="shared" si="106"/>
        <v>0-day</v>
      </c>
      <c r="AM503" s="46" t="str">
        <f t="shared" si="88"/>
        <v>0-day</v>
      </c>
      <c r="AN503" s="46" t="str">
        <f t="shared" si="84"/>
        <v>0-day</v>
      </c>
      <c r="AO503" s="46" t="str">
        <f t="shared" si="85"/>
        <v>0-day</v>
      </c>
      <c r="AP503" s="46" t="str">
        <f t="shared" si="89"/>
        <v>0-day</v>
      </c>
      <c r="AQ503" s="46" t="str">
        <f t="shared" si="90"/>
        <v>0-day</v>
      </c>
      <c r="AR503" s="103"/>
      <c r="AS503" s="47" t="str">
        <f t="shared" si="91"/>
        <v/>
      </c>
      <c r="AT503" s="35">
        <f t="shared" si="92"/>
        <v>0</v>
      </c>
      <c r="AU503" s="48" t="e">
        <f t="shared" ca="1" si="93"/>
        <v>#NAME?</v>
      </c>
      <c r="AV503" s="48" t="e">
        <f t="shared" ca="1" si="94"/>
        <v>#NAME?</v>
      </c>
      <c r="AW503" s="49" t="e">
        <f t="shared" ca="1" si="95"/>
        <v>#NAME?</v>
      </c>
      <c r="AX503" s="48" t="e">
        <f t="shared" ca="1" si="96"/>
        <v>#NAME?</v>
      </c>
      <c r="AY503" s="49" t="str">
        <f t="shared" si="97"/>
        <v/>
      </c>
      <c r="AZ503" s="50" t="e">
        <f t="shared" ca="1" si="98"/>
        <v>#NAME?</v>
      </c>
      <c r="BA503" s="51" t="e">
        <f t="shared" ca="1" si="99"/>
        <v>#NAME?</v>
      </c>
      <c r="BB503" s="52" t="e">
        <f t="shared" ca="1" si="100"/>
        <v>#NAME?</v>
      </c>
      <c r="BC503" s="51" t="e">
        <f t="shared" ca="1" si="101"/>
        <v>#NAME?</v>
      </c>
      <c r="BD503" s="54" t="e">
        <f t="shared" ca="1" si="102"/>
        <v>#NAME?</v>
      </c>
      <c r="BE503" s="48" t="e">
        <f t="shared" ca="1" si="103"/>
        <v>#NAME?</v>
      </c>
      <c r="BF503" s="50" t="e">
        <f t="shared" ca="1" si="104"/>
        <v>#NAME?</v>
      </c>
      <c r="BG503" s="56" t="e">
        <f t="shared" ca="1" si="105"/>
        <v>#NAME?</v>
      </c>
      <c r="BH503" s="103"/>
      <c r="BI503" s="103"/>
      <c r="BJ503" s="103"/>
      <c r="BK503" s="103"/>
      <c r="BL503" s="103"/>
      <c r="BM503" s="103"/>
      <c r="BN503" s="24"/>
      <c r="BO503" s="24"/>
    </row>
    <row r="504" spans="1:67" ht="15.5">
      <c r="A504" s="25" t="str">
        <f t="shared" si="86"/>
        <v/>
      </c>
      <c r="B504" s="89"/>
      <c r="C504" s="25"/>
      <c r="D504" s="90"/>
      <c r="E504" s="90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36"/>
      <c r="S504" s="91"/>
      <c r="T504" s="36"/>
      <c r="U504" s="82"/>
      <c r="V504" s="25"/>
      <c r="W504" s="107"/>
      <c r="X504" s="109"/>
      <c r="Y504" s="109"/>
      <c r="Z504" s="36"/>
      <c r="AA504" s="38"/>
      <c r="AB504" s="35"/>
      <c r="AC504" s="25"/>
      <c r="AD504" s="25"/>
      <c r="AE504" s="44"/>
      <c r="AF504" s="112"/>
      <c r="AG504" s="25"/>
      <c r="AH504" s="25"/>
      <c r="AI504" s="25"/>
      <c r="AJ504" s="45" t="str">
        <f t="array" ref="AJ504">IFERROR(INDEX('[1]Master Price'!$E:$E,MATCH(D504,'[1]Master Price'!$B:$B,0)),"0")</f>
        <v>0</v>
      </c>
      <c r="AK504" s="45">
        <f t="shared" si="87"/>
        <v>0</v>
      </c>
      <c r="AL504" s="46" t="str">
        <f t="shared" si="106"/>
        <v>0-day</v>
      </c>
      <c r="AM504" s="46" t="str">
        <f t="shared" si="88"/>
        <v>0-day</v>
      </c>
      <c r="AN504" s="46" t="str">
        <f t="shared" si="84"/>
        <v>0-day</v>
      </c>
      <c r="AO504" s="46" t="str">
        <f t="shared" si="85"/>
        <v>0-day</v>
      </c>
      <c r="AP504" s="46" t="str">
        <f t="shared" si="89"/>
        <v>0-day</v>
      </c>
      <c r="AQ504" s="46" t="str">
        <f t="shared" si="90"/>
        <v>0-day</v>
      </c>
      <c r="AR504" s="103"/>
      <c r="AS504" s="47" t="str">
        <f t="shared" si="91"/>
        <v/>
      </c>
      <c r="AT504" s="35">
        <f t="shared" si="92"/>
        <v>0</v>
      </c>
      <c r="AU504" s="48" t="e">
        <f t="shared" ca="1" si="93"/>
        <v>#NAME?</v>
      </c>
      <c r="AV504" s="48" t="e">
        <f t="shared" ca="1" si="94"/>
        <v>#NAME?</v>
      </c>
      <c r="AW504" s="49" t="e">
        <f t="shared" ca="1" si="95"/>
        <v>#NAME?</v>
      </c>
      <c r="AX504" s="48" t="e">
        <f t="shared" ca="1" si="96"/>
        <v>#NAME?</v>
      </c>
      <c r="AY504" s="49" t="str">
        <f t="shared" si="97"/>
        <v/>
      </c>
      <c r="AZ504" s="50" t="e">
        <f t="shared" ca="1" si="98"/>
        <v>#NAME?</v>
      </c>
      <c r="BA504" s="51" t="e">
        <f t="shared" ca="1" si="99"/>
        <v>#NAME?</v>
      </c>
      <c r="BB504" s="52" t="e">
        <f t="shared" ca="1" si="100"/>
        <v>#NAME?</v>
      </c>
      <c r="BC504" s="51" t="e">
        <f t="shared" ca="1" si="101"/>
        <v>#NAME?</v>
      </c>
      <c r="BD504" s="54" t="e">
        <f t="shared" ca="1" si="102"/>
        <v>#NAME?</v>
      </c>
      <c r="BE504" s="48" t="e">
        <f t="shared" ca="1" si="103"/>
        <v>#NAME?</v>
      </c>
      <c r="BF504" s="50" t="e">
        <f t="shared" ca="1" si="104"/>
        <v>#NAME?</v>
      </c>
      <c r="BG504" s="56" t="e">
        <f t="shared" ca="1" si="105"/>
        <v>#NAME?</v>
      </c>
      <c r="BH504" s="103"/>
      <c r="BI504" s="103"/>
      <c r="BJ504" s="103"/>
      <c r="BK504" s="103"/>
      <c r="BL504" s="103"/>
      <c r="BM504" s="103"/>
      <c r="BN504" s="24"/>
      <c r="BO504" s="24"/>
    </row>
    <row r="505" spans="1:67" ht="15.5">
      <c r="A505" s="25" t="str">
        <f t="shared" si="86"/>
        <v/>
      </c>
      <c r="B505" s="89"/>
      <c r="C505" s="25"/>
      <c r="D505" s="90"/>
      <c r="E505" s="90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36"/>
      <c r="S505" s="91"/>
      <c r="T505" s="36"/>
      <c r="U505" s="82"/>
      <c r="V505" s="25"/>
      <c r="W505" s="107"/>
      <c r="X505" s="109"/>
      <c r="Y505" s="109"/>
      <c r="Z505" s="36"/>
      <c r="AA505" s="38"/>
      <c r="AB505" s="35"/>
      <c r="AC505" s="25"/>
      <c r="AD505" s="25"/>
      <c r="AE505" s="44"/>
      <c r="AF505" s="112"/>
      <c r="AG505" s="25"/>
      <c r="AH505" s="25"/>
      <c r="AI505" s="25"/>
      <c r="AJ505" s="45" t="str">
        <f t="array" ref="AJ505">IFERROR(INDEX('[1]Master Price'!$E:$E,MATCH(D505,'[1]Master Price'!$B:$B,0)),"0")</f>
        <v>0</v>
      </c>
      <c r="AK505" s="45">
        <f t="shared" si="87"/>
        <v>0</v>
      </c>
      <c r="AL505" s="46" t="str">
        <f t="shared" si="106"/>
        <v>0-day</v>
      </c>
      <c r="AM505" s="46" t="str">
        <f t="shared" si="88"/>
        <v>0-day</v>
      </c>
      <c r="AN505" s="46" t="str">
        <f t="shared" si="84"/>
        <v>0-day</v>
      </c>
      <c r="AO505" s="46" t="str">
        <f t="shared" si="85"/>
        <v>0-day</v>
      </c>
      <c r="AP505" s="46" t="str">
        <f t="shared" si="89"/>
        <v>0-day</v>
      </c>
      <c r="AQ505" s="46" t="str">
        <f t="shared" si="90"/>
        <v>0-day</v>
      </c>
      <c r="AR505" s="103"/>
      <c r="AS505" s="47" t="str">
        <f t="shared" si="91"/>
        <v/>
      </c>
      <c r="AT505" s="35">
        <f t="shared" si="92"/>
        <v>0</v>
      </c>
      <c r="AU505" s="48" t="e">
        <f t="shared" ca="1" si="93"/>
        <v>#NAME?</v>
      </c>
      <c r="AV505" s="48" t="e">
        <f t="shared" ca="1" si="94"/>
        <v>#NAME?</v>
      </c>
      <c r="AW505" s="49" t="e">
        <f t="shared" ca="1" si="95"/>
        <v>#NAME?</v>
      </c>
      <c r="AX505" s="48" t="e">
        <f t="shared" ca="1" si="96"/>
        <v>#NAME?</v>
      </c>
      <c r="AY505" s="49" t="str">
        <f t="shared" si="97"/>
        <v/>
      </c>
      <c r="AZ505" s="50" t="e">
        <f t="shared" ca="1" si="98"/>
        <v>#NAME?</v>
      </c>
      <c r="BA505" s="51" t="e">
        <f t="shared" ca="1" si="99"/>
        <v>#NAME?</v>
      </c>
      <c r="BB505" s="52" t="e">
        <f t="shared" ca="1" si="100"/>
        <v>#NAME?</v>
      </c>
      <c r="BC505" s="51" t="e">
        <f t="shared" ca="1" si="101"/>
        <v>#NAME?</v>
      </c>
      <c r="BD505" s="54" t="e">
        <f t="shared" ca="1" si="102"/>
        <v>#NAME?</v>
      </c>
      <c r="BE505" s="48" t="e">
        <f t="shared" ca="1" si="103"/>
        <v>#NAME?</v>
      </c>
      <c r="BF505" s="50" t="e">
        <f t="shared" ca="1" si="104"/>
        <v>#NAME?</v>
      </c>
      <c r="BG505" s="56" t="e">
        <f t="shared" ca="1" si="105"/>
        <v>#NAME?</v>
      </c>
      <c r="BH505" s="103"/>
      <c r="BI505" s="103"/>
      <c r="BJ505" s="103"/>
      <c r="BK505" s="103"/>
      <c r="BL505" s="103"/>
      <c r="BM505" s="103"/>
      <c r="BN505" s="24"/>
      <c r="BO505" s="24"/>
    </row>
    <row r="506" spans="1:67" ht="15.5">
      <c r="A506" s="25" t="str">
        <f t="shared" si="86"/>
        <v/>
      </c>
      <c r="B506" s="89"/>
      <c r="C506" s="25"/>
      <c r="D506" s="90"/>
      <c r="E506" s="90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36"/>
      <c r="S506" s="91"/>
      <c r="T506" s="36"/>
      <c r="U506" s="82"/>
      <c r="V506" s="25"/>
      <c r="W506" s="107"/>
      <c r="X506" s="109"/>
      <c r="Y506" s="109"/>
      <c r="Z506" s="36"/>
      <c r="AA506" s="38"/>
      <c r="AB506" s="35"/>
      <c r="AC506" s="25"/>
      <c r="AD506" s="25"/>
      <c r="AE506" s="44"/>
      <c r="AF506" s="112"/>
      <c r="AG506" s="25"/>
      <c r="AH506" s="25"/>
      <c r="AI506" s="25"/>
      <c r="AJ506" s="45" t="str">
        <f t="array" ref="AJ506">IFERROR(INDEX('[1]Master Price'!$E:$E,MATCH(D506,'[1]Master Price'!$B:$B,0)),"0")</f>
        <v>0</v>
      </c>
      <c r="AK506" s="45">
        <f t="shared" si="87"/>
        <v>0</v>
      </c>
      <c r="AL506" s="46" t="str">
        <f t="shared" si="106"/>
        <v>0-day</v>
      </c>
      <c r="AM506" s="46" t="str">
        <f t="shared" si="88"/>
        <v>0-day</v>
      </c>
      <c r="AN506" s="46" t="str">
        <f t="shared" si="84"/>
        <v>0-day</v>
      </c>
      <c r="AO506" s="46" t="str">
        <f t="shared" si="85"/>
        <v>0-day</v>
      </c>
      <c r="AP506" s="46" t="str">
        <f t="shared" si="89"/>
        <v>0-day</v>
      </c>
      <c r="AQ506" s="46" t="str">
        <f t="shared" si="90"/>
        <v>0-day</v>
      </c>
      <c r="AR506" s="103"/>
      <c r="AS506" s="47" t="str">
        <f t="shared" si="91"/>
        <v/>
      </c>
      <c r="AT506" s="35">
        <f t="shared" si="92"/>
        <v>0</v>
      </c>
      <c r="AU506" s="48" t="e">
        <f t="shared" ca="1" si="93"/>
        <v>#NAME?</v>
      </c>
      <c r="AV506" s="48" t="e">
        <f t="shared" ca="1" si="94"/>
        <v>#NAME?</v>
      </c>
      <c r="AW506" s="49" t="e">
        <f t="shared" ca="1" si="95"/>
        <v>#NAME?</v>
      </c>
      <c r="AX506" s="48" t="e">
        <f t="shared" ca="1" si="96"/>
        <v>#NAME?</v>
      </c>
      <c r="AY506" s="49" t="str">
        <f t="shared" si="97"/>
        <v/>
      </c>
      <c r="AZ506" s="50" t="e">
        <f t="shared" ca="1" si="98"/>
        <v>#NAME?</v>
      </c>
      <c r="BA506" s="51" t="e">
        <f t="shared" ca="1" si="99"/>
        <v>#NAME?</v>
      </c>
      <c r="BB506" s="52" t="e">
        <f t="shared" ca="1" si="100"/>
        <v>#NAME?</v>
      </c>
      <c r="BC506" s="51" t="e">
        <f t="shared" ca="1" si="101"/>
        <v>#NAME?</v>
      </c>
      <c r="BD506" s="54" t="e">
        <f t="shared" ca="1" si="102"/>
        <v>#NAME?</v>
      </c>
      <c r="BE506" s="48" t="e">
        <f t="shared" ca="1" si="103"/>
        <v>#NAME?</v>
      </c>
      <c r="BF506" s="50" t="e">
        <f t="shared" ca="1" si="104"/>
        <v>#NAME?</v>
      </c>
      <c r="BG506" s="56" t="e">
        <f t="shared" ca="1" si="105"/>
        <v>#NAME?</v>
      </c>
      <c r="BH506" s="103"/>
      <c r="BI506" s="103"/>
      <c r="BJ506" s="103"/>
      <c r="BK506" s="103"/>
      <c r="BL506" s="103"/>
      <c r="BM506" s="103"/>
      <c r="BN506" s="24"/>
      <c r="BO506" s="24"/>
    </row>
    <row r="507" spans="1:67" ht="15.5">
      <c r="A507" s="25" t="str">
        <f t="shared" si="86"/>
        <v/>
      </c>
      <c r="B507" s="89"/>
      <c r="C507" s="25"/>
      <c r="D507" s="90"/>
      <c r="E507" s="90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36"/>
      <c r="S507" s="91"/>
      <c r="T507" s="36"/>
      <c r="U507" s="82"/>
      <c r="V507" s="25"/>
      <c r="W507" s="107"/>
      <c r="X507" s="109"/>
      <c r="Y507" s="109"/>
      <c r="Z507" s="36"/>
      <c r="AA507" s="38"/>
      <c r="AB507" s="35"/>
      <c r="AC507" s="25"/>
      <c r="AD507" s="25"/>
      <c r="AE507" s="44"/>
      <c r="AF507" s="112"/>
      <c r="AG507" s="25"/>
      <c r="AH507" s="25"/>
      <c r="AI507" s="25"/>
      <c r="AJ507" s="45" t="str">
        <f t="array" ref="AJ507">IFERROR(INDEX('[1]Master Price'!$E:$E,MATCH(D507,'[1]Master Price'!$B:$B,0)),"0")</f>
        <v>0</v>
      </c>
      <c r="AK507" s="45">
        <f t="shared" si="87"/>
        <v>0</v>
      </c>
      <c r="AL507" s="46" t="str">
        <f t="shared" si="106"/>
        <v>0-day</v>
      </c>
      <c r="AM507" s="46" t="str">
        <f t="shared" si="88"/>
        <v>0-day</v>
      </c>
      <c r="AN507" s="46" t="str">
        <f t="shared" si="84"/>
        <v>0-day</v>
      </c>
      <c r="AO507" s="46" t="str">
        <f t="shared" si="85"/>
        <v>0-day</v>
      </c>
      <c r="AP507" s="46" t="str">
        <f t="shared" si="89"/>
        <v>0-day</v>
      </c>
      <c r="AQ507" s="46" t="str">
        <f t="shared" si="90"/>
        <v>0-day</v>
      </c>
      <c r="AR507" s="103"/>
      <c r="AS507" s="47" t="str">
        <f t="shared" si="91"/>
        <v/>
      </c>
      <c r="AT507" s="35">
        <f t="shared" si="92"/>
        <v>0</v>
      </c>
      <c r="AU507" s="48" t="e">
        <f t="shared" ca="1" si="93"/>
        <v>#NAME?</v>
      </c>
      <c r="AV507" s="48" t="e">
        <f t="shared" ca="1" si="94"/>
        <v>#NAME?</v>
      </c>
      <c r="AW507" s="49" t="e">
        <f t="shared" ca="1" si="95"/>
        <v>#NAME?</v>
      </c>
      <c r="AX507" s="48" t="e">
        <f t="shared" ca="1" si="96"/>
        <v>#NAME?</v>
      </c>
      <c r="AY507" s="49" t="str">
        <f t="shared" si="97"/>
        <v/>
      </c>
      <c r="AZ507" s="50" t="e">
        <f t="shared" ca="1" si="98"/>
        <v>#NAME?</v>
      </c>
      <c r="BA507" s="51" t="e">
        <f t="shared" ca="1" si="99"/>
        <v>#NAME?</v>
      </c>
      <c r="BB507" s="52" t="e">
        <f t="shared" ca="1" si="100"/>
        <v>#NAME?</v>
      </c>
      <c r="BC507" s="51" t="e">
        <f t="shared" ca="1" si="101"/>
        <v>#NAME?</v>
      </c>
      <c r="BD507" s="54" t="e">
        <f t="shared" ca="1" si="102"/>
        <v>#NAME?</v>
      </c>
      <c r="BE507" s="48" t="e">
        <f t="shared" ca="1" si="103"/>
        <v>#NAME?</v>
      </c>
      <c r="BF507" s="50" t="e">
        <f t="shared" ca="1" si="104"/>
        <v>#NAME?</v>
      </c>
      <c r="BG507" s="56" t="e">
        <f t="shared" ca="1" si="105"/>
        <v>#NAME?</v>
      </c>
      <c r="BH507" s="103"/>
      <c r="BI507" s="103"/>
      <c r="BJ507" s="103"/>
      <c r="BK507" s="103"/>
      <c r="BL507" s="103"/>
      <c r="BM507" s="103"/>
      <c r="BN507" s="24"/>
      <c r="BO507" s="24"/>
    </row>
    <row r="508" spans="1:67" ht="15.5">
      <c r="A508" s="25" t="str">
        <f t="shared" si="86"/>
        <v/>
      </c>
      <c r="B508" s="89"/>
      <c r="C508" s="25"/>
      <c r="D508" s="90"/>
      <c r="E508" s="90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36"/>
      <c r="S508" s="91"/>
      <c r="T508" s="36"/>
      <c r="U508" s="82"/>
      <c r="V508" s="25"/>
      <c r="W508" s="107"/>
      <c r="X508" s="109"/>
      <c r="Y508" s="109"/>
      <c r="Z508" s="36"/>
      <c r="AA508" s="38"/>
      <c r="AB508" s="35"/>
      <c r="AC508" s="25"/>
      <c r="AD508" s="25"/>
      <c r="AE508" s="25"/>
      <c r="AF508" s="25"/>
      <c r="AG508" s="25"/>
      <c r="AH508" s="25"/>
      <c r="AI508" s="25"/>
      <c r="AJ508" s="45" t="str">
        <f t="array" ref="AJ508">IFERROR(INDEX('[1]Master Price'!$E:$E,MATCH(D508,'[1]Master Price'!$B:$B,0)),"0")</f>
        <v>0</v>
      </c>
      <c r="AK508" s="45">
        <f t="shared" si="87"/>
        <v>0</v>
      </c>
      <c r="AL508" s="46" t="str">
        <f t="shared" si="106"/>
        <v>0-day</v>
      </c>
      <c r="AM508" s="46" t="str">
        <f t="shared" si="88"/>
        <v>0-day</v>
      </c>
      <c r="AN508" s="46" t="str">
        <f t="shared" si="84"/>
        <v>0-day</v>
      </c>
      <c r="AO508" s="46" t="str">
        <f t="shared" si="85"/>
        <v>0-day</v>
      </c>
      <c r="AP508" s="46" t="str">
        <f t="shared" si="89"/>
        <v>0-day</v>
      </c>
      <c r="AQ508" s="46" t="str">
        <f t="shared" si="90"/>
        <v>0-day</v>
      </c>
      <c r="AR508" s="103"/>
      <c r="AS508" s="47" t="str">
        <f t="shared" si="91"/>
        <v/>
      </c>
      <c r="AT508" s="35">
        <f t="shared" si="92"/>
        <v>0</v>
      </c>
      <c r="AU508" s="48" t="e">
        <f t="shared" ca="1" si="93"/>
        <v>#NAME?</v>
      </c>
      <c r="AV508" s="48" t="e">
        <f t="shared" ca="1" si="94"/>
        <v>#NAME?</v>
      </c>
      <c r="AW508" s="49" t="e">
        <f t="shared" ca="1" si="95"/>
        <v>#NAME?</v>
      </c>
      <c r="AX508" s="48" t="e">
        <f t="shared" ca="1" si="96"/>
        <v>#NAME?</v>
      </c>
      <c r="AY508" s="49" t="str">
        <f t="shared" si="97"/>
        <v/>
      </c>
      <c r="AZ508" s="50" t="e">
        <f t="shared" ca="1" si="98"/>
        <v>#NAME?</v>
      </c>
      <c r="BA508" s="51" t="e">
        <f t="shared" ca="1" si="99"/>
        <v>#NAME?</v>
      </c>
      <c r="BB508" s="52" t="e">
        <f t="shared" ca="1" si="100"/>
        <v>#NAME?</v>
      </c>
      <c r="BC508" s="51" t="e">
        <f t="shared" ca="1" si="101"/>
        <v>#NAME?</v>
      </c>
      <c r="BD508" s="54" t="e">
        <f t="shared" ca="1" si="102"/>
        <v>#NAME?</v>
      </c>
      <c r="BE508" s="48" t="e">
        <f t="shared" ca="1" si="103"/>
        <v>#NAME?</v>
      </c>
      <c r="BF508" s="50" t="e">
        <f t="shared" ca="1" si="104"/>
        <v>#NAME?</v>
      </c>
      <c r="BG508" s="56" t="e">
        <f t="shared" ca="1" si="105"/>
        <v>#NAME?</v>
      </c>
      <c r="BH508" s="103"/>
      <c r="BI508" s="103"/>
      <c r="BJ508" s="103"/>
      <c r="BK508" s="103"/>
      <c r="BL508" s="103"/>
      <c r="BM508" s="103"/>
      <c r="BN508" s="24"/>
      <c r="BO508" s="24"/>
    </row>
    <row r="509" spans="1:67" ht="15.5">
      <c r="A509" s="25" t="str">
        <f t="shared" si="86"/>
        <v/>
      </c>
      <c r="B509" s="89"/>
      <c r="C509" s="25"/>
      <c r="D509" s="90"/>
      <c r="E509" s="90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36"/>
      <c r="S509" s="91"/>
      <c r="T509" s="36"/>
      <c r="U509" s="82"/>
      <c r="V509" s="25"/>
      <c r="W509" s="107"/>
      <c r="X509" s="109"/>
      <c r="Y509" s="109"/>
      <c r="Z509" s="36"/>
      <c r="AA509" s="38"/>
      <c r="AB509" s="35"/>
      <c r="AC509" s="25"/>
      <c r="AD509" s="25"/>
      <c r="AE509" s="25"/>
      <c r="AF509" s="25"/>
      <c r="AG509" s="25"/>
      <c r="AH509" s="25"/>
      <c r="AI509" s="25"/>
      <c r="AJ509" s="45" t="str">
        <f t="array" ref="AJ509">IFERROR(INDEX('[1]Master Price'!$E:$E,MATCH(D509,'[1]Master Price'!$B:$B,0)),"0")</f>
        <v>0</v>
      </c>
      <c r="AK509" s="45">
        <f t="shared" si="87"/>
        <v>0</v>
      </c>
      <c r="AL509" s="46" t="str">
        <f t="shared" si="106"/>
        <v>0-day</v>
      </c>
      <c r="AM509" s="46" t="str">
        <f t="shared" si="88"/>
        <v>0-day</v>
      </c>
      <c r="AN509" s="46" t="str">
        <f t="shared" si="84"/>
        <v>0-day</v>
      </c>
      <c r="AO509" s="46" t="str">
        <f t="shared" si="85"/>
        <v>0-day</v>
      </c>
      <c r="AP509" s="46" t="str">
        <f t="shared" si="89"/>
        <v>0-day</v>
      </c>
      <c r="AQ509" s="46" t="str">
        <f t="shared" si="90"/>
        <v>0-day</v>
      </c>
      <c r="AR509" s="103"/>
      <c r="AS509" s="47" t="str">
        <f t="shared" si="91"/>
        <v/>
      </c>
      <c r="AT509" s="35">
        <f t="shared" si="92"/>
        <v>0</v>
      </c>
      <c r="AU509" s="48" t="e">
        <f t="shared" ca="1" si="93"/>
        <v>#NAME?</v>
      </c>
      <c r="AV509" s="48" t="e">
        <f t="shared" ca="1" si="94"/>
        <v>#NAME?</v>
      </c>
      <c r="AW509" s="49" t="e">
        <f t="shared" ca="1" si="95"/>
        <v>#NAME?</v>
      </c>
      <c r="AX509" s="48" t="e">
        <f t="shared" ca="1" si="96"/>
        <v>#NAME?</v>
      </c>
      <c r="AY509" s="49" t="str">
        <f t="shared" si="97"/>
        <v/>
      </c>
      <c r="AZ509" s="50" t="e">
        <f t="shared" ca="1" si="98"/>
        <v>#NAME?</v>
      </c>
      <c r="BA509" s="51" t="e">
        <f t="shared" ca="1" si="99"/>
        <v>#NAME?</v>
      </c>
      <c r="BB509" s="52" t="e">
        <f t="shared" ca="1" si="100"/>
        <v>#NAME?</v>
      </c>
      <c r="BC509" s="51" t="e">
        <f t="shared" ca="1" si="101"/>
        <v>#NAME?</v>
      </c>
      <c r="BD509" s="54" t="e">
        <f t="shared" ca="1" si="102"/>
        <v>#NAME?</v>
      </c>
      <c r="BE509" s="48" t="e">
        <f t="shared" ca="1" si="103"/>
        <v>#NAME?</v>
      </c>
      <c r="BF509" s="50" t="e">
        <f t="shared" ca="1" si="104"/>
        <v>#NAME?</v>
      </c>
      <c r="BG509" s="56" t="e">
        <f t="shared" ca="1" si="105"/>
        <v>#NAME?</v>
      </c>
      <c r="BH509" s="103"/>
      <c r="BI509" s="103"/>
      <c r="BJ509" s="103"/>
      <c r="BK509" s="103"/>
      <c r="BL509" s="103"/>
      <c r="BM509" s="103"/>
      <c r="BN509" s="24"/>
      <c r="BO509" s="24"/>
    </row>
    <row r="510" spans="1:67" ht="15.5">
      <c r="A510" s="25" t="str">
        <f t="shared" si="86"/>
        <v/>
      </c>
      <c r="B510" s="89"/>
      <c r="C510" s="25"/>
      <c r="D510" s="90"/>
      <c r="E510" s="90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36"/>
      <c r="S510" s="91"/>
      <c r="T510" s="36"/>
      <c r="U510" s="82"/>
      <c r="V510" s="25"/>
      <c r="W510" s="36"/>
      <c r="X510" s="109"/>
      <c r="Y510" s="109"/>
      <c r="Z510" s="36"/>
      <c r="AA510" s="38"/>
      <c r="AB510" s="35"/>
      <c r="AC510" s="25"/>
      <c r="AD510" s="25"/>
      <c r="AE510" s="25"/>
      <c r="AF510" s="25"/>
      <c r="AG510" s="25"/>
      <c r="AH510" s="25"/>
      <c r="AI510" s="25"/>
      <c r="AJ510" s="45" t="str">
        <f t="array" ref="AJ510">IFERROR(INDEX('[1]Master Price'!$E:$E,MATCH(D510,'[1]Master Price'!$B:$B,0)),"0")</f>
        <v>0</v>
      </c>
      <c r="AK510" s="45">
        <f t="shared" si="87"/>
        <v>0</v>
      </c>
      <c r="AL510" s="46" t="str">
        <f t="shared" si="106"/>
        <v>0-day</v>
      </c>
      <c r="AM510" s="46" t="str">
        <f t="shared" si="88"/>
        <v>0-day</v>
      </c>
      <c r="AN510" s="46" t="str">
        <f t="shared" si="84"/>
        <v>0-day</v>
      </c>
      <c r="AO510" s="46" t="str">
        <f t="shared" si="85"/>
        <v>0-day</v>
      </c>
      <c r="AP510" s="46" t="str">
        <f t="shared" si="89"/>
        <v>0-day</v>
      </c>
      <c r="AQ510" s="46" t="str">
        <f t="shared" si="90"/>
        <v>0-day</v>
      </c>
      <c r="AR510" s="103"/>
      <c r="AS510" s="47" t="str">
        <f t="shared" si="91"/>
        <v/>
      </c>
      <c r="AT510" s="35">
        <f t="shared" si="92"/>
        <v>0</v>
      </c>
      <c r="AU510" s="48" t="e">
        <f t="shared" ca="1" si="93"/>
        <v>#NAME?</v>
      </c>
      <c r="AV510" s="48" t="e">
        <f t="shared" ca="1" si="94"/>
        <v>#NAME?</v>
      </c>
      <c r="AW510" s="49" t="e">
        <f t="shared" ca="1" si="95"/>
        <v>#NAME?</v>
      </c>
      <c r="AX510" s="48" t="e">
        <f t="shared" ca="1" si="96"/>
        <v>#NAME?</v>
      </c>
      <c r="AY510" s="49" t="str">
        <f t="shared" si="97"/>
        <v/>
      </c>
      <c r="AZ510" s="50" t="e">
        <f t="shared" ca="1" si="98"/>
        <v>#NAME?</v>
      </c>
      <c r="BA510" s="51" t="e">
        <f t="shared" ca="1" si="99"/>
        <v>#NAME?</v>
      </c>
      <c r="BB510" s="52" t="e">
        <f t="shared" ca="1" si="100"/>
        <v>#NAME?</v>
      </c>
      <c r="BC510" s="51" t="e">
        <f t="shared" ca="1" si="101"/>
        <v>#NAME?</v>
      </c>
      <c r="BD510" s="54" t="e">
        <f t="shared" ca="1" si="102"/>
        <v>#NAME?</v>
      </c>
      <c r="BE510" s="48" t="e">
        <f t="shared" ca="1" si="103"/>
        <v>#NAME?</v>
      </c>
      <c r="BF510" s="50" t="e">
        <f t="shared" ca="1" si="104"/>
        <v>#NAME?</v>
      </c>
      <c r="BG510" s="56" t="e">
        <f t="shared" ca="1" si="105"/>
        <v>#NAME?</v>
      </c>
      <c r="BH510" s="103"/>
      <c r="BI510" s="103"/>
      <c r="BJ510" s="103"/>
      <c r="BK510" s="103"/>
      <c r="BL510" s="103"/>
      <c r="BM510" s="103"/>
      <c r="BN510" s="24"/>
      <c r="BO510" s="24"/>
    </row>
    <row r="511" spans="1:67" ht="15.5">
      <c r="A511" s="25" t="str">
        <f t="shared" si="86"/>
        <v/>
      </c>
      <c r="B511" s="89"/>
      <c r="C511" s="25"/>
      <c r="D511" s="90"/>
      <c r="E511" s="90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36"/>
      <c r="S511" s="91"/>
      <c r="T511" s="36"/>
      <c r="U511" s="82"/>
      <c r="V511" s="25"/>
      <c r="W511" s="107"/>
      <c r="X511" s="109"/>
      <c r="Y511" s="109"/>
      <c r="Z511" s="36"/>
      <c r="AA511" s="38"/>
      <c r="AB511" s="35"/>
      <c r="AC511" s="25"/>
      <c r="AD511" s="25"/>
      <c r="AE511" s="44"/>
      <c r="AF511" s="112"/>
      <c r="AG511" s="25"/>
      <c r="AH511" s="25"/>
      <c r="AI511" s="25"/>
      <c r="AJ511" s="45" t="str">
        <f t="array" ref="AJ511">IFERROR(INDEX('[1]Master Price'!$E:$E,MATCH(D511,'[1]Master Price'!$B:$B,0)),"0")</f>
        <v>0</v>
      </c>
      <c r="AK511" s="45">
        <f t="shared" si="87"/>
        <v>0</v>
      </c>
      <c r="AL511" s="46" t="str">
        <f t="shared" si="106"/>
        <v>0-day</v>
      </c>
      <c r="AM511" s="46" t="str">
        <f t="shared" si="88"/>
        <v>0-day</v>
      </c>
      <c r="AN511" s="46" t="str">
        <f t="shared" si="84"/>
        <v>0-day</v>
      </c>
      <c r="AO511" s="46" t="str">
        <f t="shared" si="85"/>
        <v>0-day</v>
      </c>
      <c r="AP511" s="46" t="str">
        <f t="shared" si="89"/>
        <v>0-day</v>
      </c>
      <c r="AQ511" s="46" t="str">
        <f t="shared" si="90"/>
        <v>0-day</v>
      </c>
      <c r="AR511" s="103"/>
      <c r="AS511" s="47" t="str">
        <f t="shared" si="91"/>
        <v/>
      </c>
      <c r="AT511" s="35">
        <f t="shared" si="92"/>
        <v>0</v>
      </c>
      <c r="AU511" s="48" t="e">
        <f t="shared" ca="1" si="93"/>
        <v>#NAME?</v>
      </c>
      <c r="AV511" s="48" t="e">
        <f t="shared" ca="1" si="94"/>
        <v>#NAME?</v>
      </c>
      <c r="AW511" s="49" t="e">
        <f t="shared" ca="1" si="95"/>
        <v>#NAME?</v>
      </c>
      <c r="AX511" s="48" t="e">
        <f t="shared" ca="1" si="96"/>
        <v>#NAME?</v>
      </c>
      <c r="AY511" s="49" t="str">
        <f t="shared" si="97"/>
        <v/>
      </c>
      <c r="AZ511" s="50" t="e">
        <f t="shared" ca="1" si="98"/>
        <v>#NAME?</v>
      </c>
      <c r="BA511" s="51" t="e">
        <f t="shared" ca="1" si="99"/>
        <v>#NAME?</v>
      </c>
      <c r="BB511" s="52" t="e">
        <f t="shared" ca="1" si="100"/>
        <v>#NAME?</v>
      </c>
      <c r="BC511" s="51" t="e">
        <f t="shared" ca="1" si="101"/>
        <v>#NAME?</v>
      </c>
      <c r="BD511" s="54" t="e">
        <f t="shared" ca="1" si="102"/>
        <v>#NAME?</v>
      </c>
      <c r="BE511" s="48" t="e">
        <f t="shared" ca="1" si="103"/>
        <v>#NAME?</v>
      </c>
      <c r="BF511" s="50" t="e">
        <f t="shared" ca="1" si="104"/>
        <v>#NAME?</v>
      </c>
      <c r="BG511" s="56" t="e">
        <f t="shared" ca="1" si="105"/>
        <v>#NAME?</v>
      </c>
      <c r="BH511" s="103"/>
      <c r="BI511" s="103"/>
      <c r="BJ511" s="103"/>
      <c r="BK511" s="103"/>
      <c r="BL511" s="103"/>
      <c r="BM511" s="103"/>
      <c r="BN511" s="24"/>
      <c r="BO511" s="24"/>
    </row>
    <row r="512" spans="1:67" ht="15.5">
      <c r="A512" s="25" t="str">
        <f t="shared" si="86"/>
        <v/>
      </c>
      <c r="B512" s="89"/>
      <c r="C512" s="25"/>
      <c r="D512" s="90"/>
      <c r="E512" s="90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36"/>
      <c r="S512" s="91"/>
      <c r="T512" s="36"/>
      <c r="U512" s="82"/>
      <c r="V512" s="25"/>
      <c r="W512" s="107"/>
      <c r="X512" s="109"/>
      <c r="Y512" s="109"/>
      <c r="Z512" s="36"/>
      <c r="AA512" s="38"/>
      <c r="AB512" s="35"/>
      <c r="AC512" s="25"/>
      <c r="AD512" s="25"/>
      <c r="AE512" s="44"/>
      <c r="AF512" s="112"/>
      <c r="AG512" s="25"/>
      <c r="AH512" s="25"/>
      <c r="AI512" s="25"/>
      <c r="AJ512" s="45" t="str">
        <f t="array" ref="AJ512">IFERROR(INDEX('[1]Master Price'!$E:$E,MATCH(D512,'[1]Master Price'!$B:$B,0)),"0")</f>
        <v>0</v>
      </c>
      <c r="AK512" s="45">
        <f t="shared" si="87"/>
        <v>0</v>
      </c>
      <c r="AL512" s="46" t="str">
        <f t="shared" si="106"/>
        <v>0-day</v>
      </c>
      <c r="AM512" s="46" t="str">
        <f t="shared" si="88"/>
        <v>0-day</v>
      </c>
      <c r="AN512" s="46" t="str">
        <f t="shared" si="84"/>
        <v>0-day</v>
      </c>
      <c r="AO512" s="46" t="str">
        <f t="shared" si="85"/>
        <v>0-day</v>
      </c>
      <c r="AP512" s="46" t="str">
        <f t="shared" si="89"/>
        <v>0-day</v>
      </c>
      <c r="AQ512" s="46" t="str">
        <f t="shared" si="90"/>
        <v>0-day</v>
      </c>
      <c r="AR512" s="103"/>
      <c r="AS512" s="47" t="str">
        <f t="shared" si="91"/>
        <v/>
      </c>
      <c r="AT512" s="35">
        <f t="shared" si="92"/>
        <v>0</v>
      </c>
      <c r="AU512" s="48" t="e">
        <f t="shared" ca="1" si="93"/>
        <v>#NAME?</v>
      </c>
      <c r="AV512" s="48" t="e">
        <f t="shared" ca="1" si="94"/>
        <v>#NAME?</v>
      </c>
      <c r="AW512" s="49" t="e">
        <f t="shared" ca="1" si="95"/>
        <v>#NAME?</v>
      </c>
      <c r="AX512" s="48" t="e">
        <f t="shared" ca="1" si="96"/>
        <v>#NAME?</v>
      </c>
      <c r="AY512" s="49" t="str">
        <f t="shared" si="97"/>
        <v/>
      </c>
      <c r="AZ512" s="50" t="e">
        <f t="shared" ca="1" si="98"/>
        <v>#NAME?</v>
      </c>
      <c r="BA512" s="51" t="e">
        <f t="shared" ca="1" si="99"/>
        <v>#NAME?</v>
      </c>
      <c r="BB512" s="52" t="e">
        <f t="shared" ca="1" si="100"/>
        <v>#NAME?</v>
      </c>
      <c r="BC512" s="51" t="e">
        <f t="shared" ca="1" si="101"/>
        <v>#NAME?</v>
      </c>
      <c r="BD512" s="54" t="e">
        <f t="shared" ca="1" si="102"/>
        <v>#NAME?</v>
      </c>
      <c r="BE512" s="48" t="e">
        <f t="shared" ca="1" si="103"/>
        <v>#NAME?</v>
      </c>
      <c r="BF512" s="50" t="e">
        <f t="shared" ca="1" si="104"/>
        <v>#NAME?</v>
      </c>
      <c r="BG512" s="56" t="e">
        <f t="shared" ca="1" si="105"/>
        <v>#NAME?</v>
      </c>
      <c r="BH512" s="103"/>
      <c r="BI512" s="103"/>
      <c r="BJ512" s="103"/>
      <c r="BK512" s="103"/>
      <c r="BL512" s="103"/>
      <c r="BM512" s="103"/>
      <c r="BN512" s="24"/>
      <c r="BO512" s="24"/>
    </row>
    <row r="513" spans="1:67" ht="15.5">
      <c r="A513" s="25" t="str">
        <f t="shared" si="86"/>
        <v/>
      </c>
      <c r="B513" s="89"/>
      <c r="C513" s="25"/>
      <c r="D513" s="90"/>
      <c r="E513" s="90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36"/>
      <c r="S513" s="91"/>
      <c r="T513" s="36"/>
      <c r="U513" s="82"/>
      <c r="V513" s="25"/>
      <c r="W513" s="107"/>
      <c r="X513" s="109"/>
      <c r="Y513" s="109"/>
      <c r="Z513" s="36"/>
      <c r="AA513" s="38"/>
      <c r="AB513" s="35"/>
      <c r="AC513" s="25"/>
      <c r="AD513" s="25"/>
      <c r="AE513" s="25"/>
      <c r="AF513" s="25"/>
      <c r="AG513" s="25"/>
      <c r="AH513" s="25"/>
      <c r="AI513" s="25"/>
      <c r="AJ513" s="45" t="str">
        <f t="array" ref="AJ513">IFERROR(INDEX('[1]Master Price'!$E:$E,MATCH(D513,'[1]Master Price'!$B:$B,0)),"0")</f>
        <v>0</v>
      </c>
      <c r="AK513" s="45">
        <f t="shared" si="87"/>
        <v>0</v>
      </c>
      <c r="AL513" s="46" t="str">
        <f t="shared" si="106"/>
        <v>0-day</v>
      </c>
      <c r="AM513" s="46" t="str">
        <f t="shared" si="88"/>
        <v>0-day</v>
      </c>
      <c r="AN513" s="46" t="str">
        <f t="shared" si="84"/>
        <v>0-day</v>
      </c>
      <c r="AO513" s="46" t="str">
        <f t="shared" si="85"/>
        <v>0-day</v>
      </c>
      <c r="AP513" s="46" t="str">
        <f t="shared" si="89"/>
        <v>0-day</v>
      </c>
      <c r="AQ513" s="46" t="str">
        <f t="shared" si="90"/>
        <v>0-day</v>
      </c>
      <c r="AR513" s="103"/>
      <c r="AS513" s="47" t="str">
        <f t="shared" si="91"/>
        <v/>
      </c>
      <c r="AT513" s="35">
        <f t="shared" si="92"/>
        <v>0</v>
      </c>
      <c r="AU513" s="48" t="e">
        <f t="shared" ca="1" si="93"/>
        <v>#NAME?</v>
      </c>
      <c r="AV513" s="48" t="e">
        <f t="shared" ca="1" si="94"/>
        <v>#NAME?</v>
      </c>
      <c r="AW513" s="49" t="e">
        <f t="shared" ca="1" si="95"/>
        <v>#NAME?</v>
      </c>
      <c r="AX513" s="48" t="e">
        <f t="shared" ca="1" si="96"/>
        <v>#NAME?</v>
      </c>
      <c r="AY513" s="49" t="str">
        <f t="shared" si="97"/>
        <v/>
      </c>
      <c r="AZ513" s="50" t="e">
        <f t="shared" ca="1" si="98"/>
        <v>#NAME?</v>
      </c>
      <c r="BA513" s="51" t="e">
        <f t="shared" ca="1" si="99"/>
        <v>#NAME?</v>
      </c>
      <c r="BB513" s="52" t="e">
        <f t="shared" ca="1" si="100"/>
        <v>#NAME?</v>
      </c>
      <c r="BC513" s="51" t="e">
        <f t="shared" ca="1" si="101"/>
        <v>#NAME?</v>
      </c>
      <c r="BD513" s="54" t="e">
        <f t="shared" ca="1" si="102"/>
        <v>#NAME?</v>
      </c>
      <c r="BE513" s="48" t="e">
        <f t="shared" ca="1" si="103"/>
        <v>#NAME?</v>
      </c>
      <c r="BF513" s="50" t="e">
        <f t="shared" ca="1" si="104"/>
        <v>#NAME?</v>
      </c>
      <c r="BG513" s="56" t="e">
        <f t="shared" ca="1" si="105"/>
        <v>#NAME?</v>
      </c>
      <c r="BH513" s="103"/>
      <c r="BI513" s="103"/>
      <c r="BJ513" s="103"/>
      <c r="BK513" s="103"/>
      <c r="BL513" s="103"/>
      <c r="BM513" s="103"/>
      <c r="BN513" s="24"/>
      <c r="BO513" s="24"/>
    </row>
    <row r="514" spans="1:67" ht="15.5">
      <c r="A514" s="25" t="str">
        <f t="shared" si="86"/>
        <v/>
      </c>
      <c r="B514" s="89"/>
      <c r="C514" s="25"/>
      <c r="D514" s="90"/>
      <c r="E514" s="90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36"/>
      <c r="S514" s="91"/>
      <c r="T514" s="36"/>
      <c r="U514" s="82"/>
      <c r="V514" s="25"/>
      <c r="W514" s="107"/>
      <c r="X514" s="109"/>
      <c r="Y514" s="109"/>
      <c r="Z514" s="36"/>
      <c r="AA514" s="38"/>
      <c r="AB514" s="35"/>
      <c r="AC514" s="25"/>
      <c r="AD514" s="25"/>
      <c r="AE514" s="25"/>
      <c r="AF514" s="25"/>
      <c r="AG514" s="25"/>
      <c r="AH514" s="25"/>
      <c r="AI514" s="25"/>
      <c r="AJ514" s="45" t="str">
        <f t="array" ref="AJ514">IFERROR(INDEX('[1]Master Price'!$E:$E,MATCH(D514,'[1]Master Price'!$B:$B,0)),"0")</f>
        <v>0</v>
      </c>
      <c r="AK514" s="45">
        <f t="shared" si="87"/>
        <v>0</v>
      </c>
      <c r="AL514" s="46" t="str">
        <f t="shared" si="106"/>
        <v>0-day</v>
      </c>
      <c r="AM514" s="46" t="str">
        <f t="shared" si="88"/>
        <v>0-day</v>
      </c>
      <c r="AN514" s="46" t="str">
        <f t="shared" si="84"/>
        <v>0-day</v>
      </c>
      <c r="AO514" s="46" t="str">
        <f t="shared" si="85"/>
        <v>0-day</v>
      </c>
      <c r="AP514" s="46" t="str">
        <f t="shared" si="89"/>
        <v>0-day</v>
      </c>
      <c r="AQ514" s="46" t="str">
        <f t="shared" si="90"/>
        <v>0-day</v>
      </c>
      <c r="AR514" s="103"/>
      <c r="AS514" s="47" t="str">
        <f t="shared" si="91"/>
        <v/>
      </c>
      <c r="AT514" s="35">
        <f t="shared" si="92"/>
        <v>0</v>
      </c>
      <c r="AU514" s="48" t="e">
        <f t="shared" ca="1" si="93"/>
        <v>#NAME?</v>
      </c>
      <c r="AV514" s="48" t="e">
        <f t="shared" ca="1" si="94"/>
        <v>#NAME?</v>
      </c>
      <c r="AW514" s="49" t="e">
        <f t="shared" ca="1" si="95"/>
        <v>#NAME?</v>
      </c>
      <c r="AX514" s="48" t="e">
        <f t="shared" ca="1" si="96"/>
        <v>#NAME?</v>
      </c>
      <c r="AY514" s="49" t="str">
        <f t="shared" si="97"/>
        <v/>
      </c>
      <c r="AZ514" s="50" t="e">
        <f t="shared" ca="1" si="98"/>
        <v>#NAME?</v>
      </c>
      <c r="BA514" s="51" t="e">
        <f t="shared" ca="1" si="99"/>
        <v>#NAME?</v>
      </c>
      <c r="BB514" s="52" t="e">
        <f t="shared" ca="1" si="100"/>
        <v>#NAME?</v>
      </c>
      <c r="BC514" s="51" t="e">
        <f t="shared" ca="1" si="101"/>
        <v>#NAME?</v>
      </c>
      <c r="BD514" s="54" t="e">
        <f t="shared" ca="1" si="102"/>
        <v>#NAME?</v>
      </c>
      <c r="BE514" s="48" t="e">
        <f t="shared" ca="1" si="103"/>
        <v>#NAME?</v>
      </c>
      <c r="BF514" s="50" t="e">
        <f t="shared" ca="1" si="104"/>
        <v>#NAME?</v>
      </c>
      <c r="BG514" s="56" t="e">
        <f t="shared" ca="1" si="105"/>
        <v>#NAME?</v>
      </c>
      <c r="BH514" s="103"/>
      <c r="BI514" s="103"/>
      <c r="BJ514" s="103"/>
      <c r="BK514" s="103"/>
      <c r="BL514" s="103"/>
      <c r="BM514" s="103"/>
      <c r="BN514" s="24"/>
      <c r="BO514" s="24"/>
    </row>
    <row r="515" spans="1:67" ht="15.5">
      <c r="A515" s="25" t="str">
        <f t="shared" si="86"/>
        <v/>
      </c>
      <c r="B515" s="89"/>
      <c r="C515" s="25"/>
      <c r="D515" s="90"/>
      <c r="E515" s="90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36"/>
      <c r="S515" s="91"/>
      <c r="T515" s="36"/>
      <c r="U515" s="82"/>
      <c r="V515" s="25"/>
      <c r="W515" s="107"/>
      <c r="X515" s="109"/>
      <c r="Y515" s="109"/>
      <c r="Z515" s="36"/>
      <c r="AA515" s="38"/>
      <c r="AB515" s="35"/>
      <c r="AC515" s="25"/>
      <c r="AD515" s="25"/>
      <c r="AE515" s="25"/>
      <c r="AF515" s="25"/>
      <c r="AG515" s="25"/>
      <c r="AH515" s="25"/>
      <c r="AI515" s="25"/>
      <c r="AJ515" s="45" t="str">
        <f t="array" ref="AJ515">IFERROR(INDEX('[1]Master Price'!$E:$E,MATCH(D515,'[1]Master Price'!$B:$B,0)),"0")</f>
        <v>0</v>
      </c>
      <c r="AK515" s="45">
        <f t="shared" si="87"/>
        <v>0</v>
      </c>
      <c r="AL515" s="46" t="str">
        <f t="shared" si="106"/>
        <v>0-day</v>
      </c>
      <c r="AM515" s="46" t="str">
        <f t="shared" si="88"/>
        <v>0-day</v>
      </c>
      <c r="AN515" s="46" t="str">
        <f t="shared" si="84"/>
        <v>0-day</v>
      </c>
      <c r="AO515" s="46" t="str">
        <f t="shared" si="85"/>
        <v>0-day</v>
      </c>
      <c r="AP515" s="46" t="str">
        <f t="shared" si="89"/>
        <v>0-day</v>
      </c>
      <c r="AQ515" s="46" t="str">
        <f t="shared" si="90"/>
        <v>0-day</v>
      </c>
      <c r="AR515" s="103"/>
      <c r="AS515" s="47" t="str">
        <f t="shared" si="91"/>
        <v/>
      </c>
      <c r="AT515" s="35">
        <f t="shared" si="92"/>
        <v>0</v>
      </c>
      <c r="AU515" s="48" t="e">
        <f t="shared" ca="1" si="93"/>
        <v>#NAME?</v>
      </c>
      <c r="AV515" s="48" t="e">
        <f t="shared" ca="1" si="94"/>
        <v>#NAME?</v>
      </c>
      <c r="AW515" s="49" t="e">
        <f t="shared" ca="1" si="95"/>
        <v>#NAME?</v>
      </c>
      <c r="AX515" s="48" t="e">
        <f t="shared" ca="1" si="96"/>
        <v>#NAME?</v>
      </c>
      <c r="AY515" s="49" t="str">
        <f t="shared" si="97"/>
        <v/>
      </c>
      <c r="AZ515" s="50" t="e">
        <f t="shared" ca="1" si="98"/>
        <v>#NAME?</v>
      </c>
      <c r="BA515" s="51" t="e">
        <f t="shared" ca="1" si="99"/>
        <v>#NAME?</v>
      </c>
      <c r="BB515" s="52" t="e">
        <f t="shared" ca="1" si="100"/>
        <v>#NAME?</v>
      </c>
      <c r="BC515" s="51" t="e">
        <f t="shared" ca="1" si="101"/>
        <v>#NAME?</v>
      </c>
      <c r="BD515" s="54" t="e">
        <f t="shared" ca="1" si="102"/>
        <v>#NAME?</v>
      </c>
      <c r="BE515" s="48" t="e">
        <f t="shared" ca="1" si="103"/>
        <v>#NAME?</v>
      </c>
      <c r="BF515" s="50" t="e">
        <f t="shared" ca="1" si="104"/>
        <v>#NAME?</v>
      </c>
      <c r="BG515" s="56" t="e">
        <f t="shared" ca="1" si="105"/>
        <v>#NAME?</v>
      </c>
      <c r="BH515" s="103"/>
      <c r="BI515" s="103"/>
      <c r="BJ515" s="103"/>
      <c r="BK515" s="103"/>
      <c r="BL515" s="103"/>
      <c r="BM515" s="103"/>
      <c r="BN515" s="24"/>
      <c r="BO515" s="24"/>
    </row>
    <row r="516" spans="1:67" ht="15.5">
      <c r="A516" s="25" t="str">
        <f t="shared" si="86"/>
        <v/>
      </c>
      <c r="B516" s="89"/>
      <c r="C516" s="25"/>
      <c r="D516" s="90"/>
      <c r="E516" s="90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36"/>
      <c r="S516" s="91"/>
      <c r="T516" s="36"/>
      <c r="U516" s="82"/>
      <c r="V516" s="25"/>
      <c r="W516" s="107"/>
      <c r="X516" s="109"/>
      <c r="Y516" s="109"/>
      <c r="Z516" s="36"/>
      <c r="AA516" s="38"/>
      <c r="AB516" s="35"/>
      <c r="AC516" s="25"/>
      <c r="AD516" s="25"/>
      <c r="AE516" s="25"/>
      <c r="AF516" s="25"/>
      <c r="AG516" s="25"/>
      <c r="AH516" s="25"/>
      <c r="AI516" s="25"/>
      <c r="AJ516" s="45" t="str">
        <f t="array" ref="AJ516">IFERROR(INDEX('[1]Master Price'!$E:$E,MATCH(D516,'[1]Master Price'!$B:$B,0)),"0")</f>
        <v>0</v>
      </c>
      <c r="AK516" s="45">
        <f t="shared" si="87"/>
        <v>0</v>
      </c>
      <c r="AL516" s="46" t="str">
        <f t="shared" si="106"/>
        <v>0-day</v>
      </c>
      <c r="AM516" s="46" t="str">
        <f t="shared" si="88"/>
        <v>0-day</v>
      </c>
      <c r="AN516" s="46" t="str">
        <f t="shared" si="84"/>
        <v>0-day</v>
      </c>
      <c r="AO516" s="46" t="str">
        <f t="shared" si="85"/>
        <v>0-day</v>
      </c>
      <c r="AP516" s="46" t="str">
        <f t="shared" si="89"/>
        <v>0-day</v>
      </c>
      <c r="AQ516" s="46" t="str">
        <f t="shared" si="90"/>
        <v>0-day</v>
      </c>
      <c r="AR516" s="103"/>
      <c r="AS516" s="47" t="str">
        <f t="shared" si="91"/>
        <v/>
      </c>
      <c r="AT516" s="35">
        <f t="shared" si="92"/>
        <v>0</v>
      </c>
      <c r="AU516" s="48" t="e">
        <f t="shared" ca="1" si="93"/>
        <v>#NAME?</v>
      </c>
      <c r="AV516" s="48" t="e">
        <f t="shared" ca="1" si="94"/>
        <v>#NAME?</v>
      </c>
      <c r="AW516" s="49" t="e">
        <f t="shared" ca="1" si="95"/>
        <v>#NAME?</v>
      </c>
      <c r="AX516" s="48" t="e">
        <f t="shared" ca="1" si="96"/>
        <v>#NAME?</v>
      </c>
      <c r="AY516" s="49" t="str">
        <f t="shared" si="97"/>
        <v/>
      </c>
      <c r="AZ516" s="50" t="e">
        <f t="shared" ca="1" si="98"/>
        <v>#NAME?</v>
      </c>
      <c r="BA516" s="51" t="e">
        <f t="shared" ca="1" si="99"/>
        <v>#NAME?</v>
      </c>
      <c r="BB516" s="52" t="e">
        <f t="shared" ca="1" si="100"/>
        <v>#NAME?</v>
      </c>
      <c r="BC516" s="51" t="e">
        <f t="shared" ca="1" si="101"/>
        <v>#NAME?</v>
      </c>
      <c r="BD516" s="54" t="e">
        <f t="shared" ca="1" si="102"/>
        <v>#NAME?</v>
      </c>
      <c r="BE516" s="48" t="e">
        <f t="shared" ca="1" si="103"/>
        <v>#NAME?</v>
      </c>
      <c r="BF516" s="50" t="e">
        <f t="shared" ca="1" si="104"/>
        <v>#NAME?</v>
      </c>
      <c r="BG516" s="56" t="e">
        <f t="shared" ca="1" si="105"/>
        <v>#NAME?</v>
      </c>
      <c r="BH516" s="103"/>
      <c r="BI516" s="103"/>
      <c r="BJ516" s="103"/>
      <c r="BK516" s="103"/>
      <c r="BL516" s="103"/>
      <c r="BM516" s="103"/>
      <c r="BN516" s="24"/>
      <c r="BO516" s="24"/>
    </row>
    <row r="517" spans="1:67" ht="15.5">
      <c r="A517" s="25" t="str">
        <f t="shared" si="86"/>
        <v/>
      </c>
      <c r="B517" s="89"/>
      <c r="C517" s="25"/>
      <c r="D517" s="90"/>
      <c r="E517" s="90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36"/>
      <c r="S517" s="91"/>
      <c r="T517" s="36"/>
      <c r="U517" s="82"/>
      <c r="V517" s="25"/>
      <c r="W517" s="107"/>
      <c r="X517" s="109"/>
      <c r="Y517" s="109"/>
      <c r="Z517" s="36"/>
      <c r="AA517" s="38"/>
      <c r="AB517" s="35"/>
      <c r="AC517" s="25"/>
      <c r="AD517" s="25"/>
      <c r="AE517" s="25"/>
      <c r="AF517" s="25"/>
      <c r="AG517" s="25"/>
      <c r="AH517" s="25"/>
      <c r="AI517" s="25"/>
      <c r="AJ517" s="45" t="str">
        <f t="array" ref="AJ517">IFERROR(INDEX('[1]Master Price'!$E:$E,MATCH(D517,'[1]Master Price'!$B:$B,0)),"0")</f>
        <v>0</v>
      </c>
      <c r="AK517" s="45">
        <f t="shared" si="87"/>
        <v>0</v>
      </c>
      <c r="AL517" s="46" t="str">
        <f t="shared" si="106"/>
        <v>0-day</v>
      </c>
      <c r="AM517" s="46" t="str">
        <f t="shared" si="88"/>
        <v>0-day</v>
      </c>
      <c r="AN517" s="46" t="str">
        <f t="shared" si="84"/>
        <v>0-day</v>
      </c>
      <c r="AO517" s="46" t="str">
        <f t="shared" si="85"/>
        <v>0-day</v>
      </c>
      <c r="AP517" s="46" t="str">
        <f t="shared" si="89"/>
        <v>0-day</v>
      </c>
      <c r="AQ517" s="46" t="str">
        <f t="shared" si="90"/>
        <v>0-day</v>
      </c>
      <c r="AR517" s="103"/>
      <c r="AS517" s="47" t="str">
        <f t="shared" si="91"/>
        <v/>
      </c>
      <c r="AT517" s="35">
        <f t="shared" si="92"/>
        <v>0</v>
      </c>
      <c r="AU517" s="48" t="e">
        <f t="shared" ca="1" si="93"/>
        <v>#NAME?</v>
      </c>
      <c r="AV517" s="48" t="e">
        <f t="shared" ca="1" si="94"/>
        <v>#NAME?</v>
      </c>
      <c r="AW517" s="49" t="e">
        <f t="shared" ca="1" si="95"/>
        <v>#NAME?</v>
      </c>
      <c r="AX517" s="48" t="e">
        <f t="shared" ca="1" si="96"/>
        <v>#NAME?</v>
      </c>
      <c r="AY517" s="49" t="str">
        <f t="shared" si="97"/>
        <v/>
      </c>
      <c r="AZ517" s="50" t="e">
        <f t="shared" ca="1" si="98"/>
        <v>#NAME?</v>
      </c>
      <c r="BA517" s="51" t="e">
        <f t="shared" ca="1" si="99"/>
        <v>#NAME?</v>
      </c>
      <c r="BB517" s="52" t="e">
        <f t="shared" ca="1" si="100"/>
        <v>#NAME?</v>
      </c>
      <c r="BC517" s="51" t="e">
        <f t="shared" ca="1" si="101"/>
        <v>#NAME?</v>
      </c>
      <c r="BD517" s="54" t="e">
        <f t="shared" ca="1" si="102"/>
        <v>#NAME?</v>
      </c>
      <c r="BE517" s="48" t="e">
        <f t="shared" ca="1" si="103"/>
        <v>#NAME?</v>
      </c>
      <c r="BF517" s="50" t="e">
        <f t="shared" ca="1" si="104"/>
        <v>#NAME?</v>
      </c>
      <c r="BG517" s="56" t="e">
        <f t="shared" ca="1" si="105"/>
        <v>#NAME?</v>
      </c>
      <c r="BH517" s="103"/>
      <c r="BI517" s="103"/>
      <c r="BJ517" s="103"/>
      <c r="BK517" s="103"/>
      <c r="BL517" s="103"/>
      <c r="BM517" s="103"/>
      <c r="BN517" s="24"/>
      <c r="BO517" s="24"/>
    </row>
    <row r="518" spans="1:67" ht="15.5">
      <c r="A518" s="25" t="str">
        <f t="shared" si="86"/>
        <v/>
      </c>
      <c r="B518" s="89"/>
      <c r="C518" s="25"/>
      <c r="D518" s="90"/>
      <c r="E518" s="90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36"/>
      <c r="S518" s="91"/>
      <c r="T518" s="36"/>
      <c r="U518" s="82"/>
      <c r="V518" s="25"/>
      <c r="W518" s="107"/>
      <c r="X518" s="109"/>
      <c r="Y518" s="109"/>
      <c r="Z518" s="36"/>
      <c r="AA518" s="38"/>
      <c r="AB518" s="35"/>
      <c r="AC518" s="25"/>
      <c r="AD518" s="25"/>
      <c r="AE518" s="25"/>
      <c r="AF518" s="25"/>
      <c r="AG518" s="25"/>
      <c r="AH518" s="25"/>
      <c r="AI518" s="25"/>
      <c r="AJ518" s="45" t="str">
        <f t="array" ref="AJ518">IFERROR(INDEX('[1]Master Price'!$E:$E,MATCH(D518,'[1]Master Price'!$B:$B,0)),"0")</f>
        <v>0</v>
      </c>
      <c r="AK518" s="45">
        <f t="shared" si="87"/>
        <v>0</v>
      </c>
      <c r="AL518" s="46" t="str">
        <f t="shared" si="106"/>
        <v>0-day</v>
      </c>
      <c r="AM518" s="46" t="str">
        <f t="shared" si="88"/>
        <v>0-day</v>
      </c>
      <c r="AN518" s="46" t="str">
        <f t="shared" si="84"/>
        <v>0-day</v>
      </c>
      <c r="AO518" s="46" t="str">
        <f t="shared" si="85"/>
        <v>0-day</v>
      </c>
      <c r="AP518" s="46" t="str">
        <f t="shared" si="89"/>
        <v>0-day</v>
      </c>
      <c r="AQ518" s="46" t="str">
        <f t="shared" si="90"/>
        <v>0-day</v>
      </c>
      <c r="AR518" s="103"/>
      <c r="AS518" s="47" t="str">
        <f t="shared" si="91"/>
        <v/>
      </c>
      <c r="AT518" s="35">
        <f t="shared" si="92"/>
        <v>0</v>
      </c>
      <c r="AU518" s="48" t="e">
        <f t="shared" ca="1" si="93"/>
        <v>#NAME?</v>
      </c>
      <c r="AV518" s="48" t="e">
        <f t="shared" ca="1" si="94"/>
        <v>#NAME?</v>
      </c>
      <c r="AW518" s="49" t="e">
        <f t="shared" ca="1" si="95"/>
        <v>#NAME?</v>
      </c>
      <c r="AX518" s="48" t="e">
        <f t="shared" ca="1" si="96"/>
        <v>#NAME?</v>
      </c>
      <c r="AY518" s="49" t="str">
        <f t="shared" si="97"/>
        <v/>
      </c>
      <c r="AZ518" s="50" t="e">
        <f t="shared" ca="1" si="98"/>
        <v>#NAME?</v>
      </c>
      <c r="BA518" s="51" t="e">
        <f t="shared" ca="1" si="99"/>
        <v>#NAME?</v>
      </c>
      <c r="BB518" s="52" t="e">
        <f t="shared" ca="1" si="100"/>
        <v>#NAME?</v>
      </c>
      <c r="BC518" s="51" t="e">
        <f t="shared" ca="1" si="101"/>
        <v>#NAME?</v>
      </c>
      <c r="BD518" s="54" t="e">
        <f t="shared" ca="1" si="102"/>
        <v>#NAME?</v>
      </c>
      <c r="BE518" s="48" t="e">
        <f t="shared" ca="1" si="103"/>
        <v>#NAME?</v>
      </c>
      <c r="BF518" s="50" t="e">
        <f t="shared" ca="1" si="104"/>
        <v>#NAME?</v>
      </c>
      <c r="BG518" s="56" t="e">
        <f t="shared" ca="1" si="105"/>
        <v>#NAME?</v>
      </c>
      <c r="BH518" s="103"/>
      <c r="BI518" s="103"/>
      <c r="BJ518" s="103"/>
      <c r="BK518" s="103"/>
      <c r="BL518" s="103"/>
      <c r="BM518" s="103"/>
      <c r="BN518" s="24"/>
      <c r="BO518" s="24"/>
    </row>
    <row r="519" spans="1:67" ht="15.5">
      <c r="A519" s="25" t="str">
        <f t="shared" si="86"/>
        <v/>
      </c>
      <c r="B519" s="89"/>
      <c r="C519" s="25"/>
      <c r="D519" s="90"/>
      <c r="E519" s="90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36"/>
      <c r="S519" s="91"/>
      <c r="T519" s="36"/>
      <c r="U519" s="82"/>
      <c r="V519" s="25"/>
      <c r="W519" s="107"/>
      <c r="X519" s="109"/>
      <c r="Y519" s="109"/>
      <c r="Z519" s="36"/>
      <c r="AA519" s="38"/>
      <c r="AB519" s="35"/>
      <c r="AC519" s="25"/>
      <c r="AD519" s="25"/>
      <c r="AE519" s="25"/>
      <c r="AF519" s="25"/>
      <c r="AG519" s="25"/>
      <c r="AH519" s="25"/>
      <c r="AI519" s="25"/>
      <c r="AJ519" s="45" t="str">
        <f t="array" ref="AJ519">IFERROR(INDEX('[1]Master Price'!$E:$E,MATCH(D519,'[1]Master Price'!$B:$B,0)),"0")</f>
        <v>0</v>
      </c>
      <c r="AK519" s="45">
        <f t="shared" si="87"/>
        <v>0</v>
      </c>
      <c r="AL519" s="46" t="str">
        <f t="shared" si="106"/>
        <v>0-day</v>
      </c>
      <c r="AM519" s="46" t="str">
        <f t="shared" si="88"/>
        <v>0-day</v>
      </c>
      <c r="AN519" s="46" t="str">
        <f t="shared" si="84"/>
        <v>0-day</v>
      </c>
      <c r="AO519" s="46" t="str">
        <f t="shared" si="85"/>
        <v>0-day</v>
      </c>
      <c r="AP519" s="46" t="str">
        <f t="shared" si="89"/>
        <v>0-day</v>
      </c>
      <c r="AQ519" s="46" t="str">
        <f t="shared" si="90"/>
        <v>0-day</v>
      </c>
      <c r="AR519" s="103"/>
      <c r="AS519" s="47" t="str">
        <f t="shared" si="91"/>
        <v/>
      </c>
      <c r="AT519" s="35">
        <f t="shared" si="92"/>
        <v>0</v>
      </c>
      <c r="AU519" s="48" t="e">
        <f t="shared" ca="1" si="93"/>
        <v>#NAME?</v>
      </c>
      <c r="AV519" s="48" t="e">
        <f t="shared" ca="1" si="94"/>
        <v>#NAME?</v>
      </c>
      <c r="AW519" s="49" t="e">
        <f t="shared" ca="1" si="95"/>
        <v>#NAME?</v>
      </c>
      <c r="AX519" s="48" t="e">
        <f t="shared" ca="1" si="96"/>
        <v>#NAME?</v>
      </c>
      <c r="AY519" s="49" t="str">
        <f t="shared" si="97"/>
        <v/>
      </c>
      <c r="AZ519" s="50" t="e">
        <f t="shared" ca="1" si="98"/>
        <v>#NAME?</v>
      </c>
      <c r="BA519" s="51" t="e">
        <f t="shared" ca="1" si="99"/>
        <v>#NAME?</v>
      </c>
      <c r="BB519" s="52" t="e">
        <f t="shared" ca="1" si="100"/>
        <v>#NAME?</v>
      </c>
      <c r="BC519" s="51" t="e">
        <f t="shared" ca="1" si="101"/>
        <v>#NAME?</v>
      </c>
      <c r="BD519" s="54" t="e">
        <f t="shared" ca="1" si="102"/>
        <v>#NAME?</v>
      </c>
      <c r="BE519" s="48" t="e">
        <f t="shared" ca="1" si="103"/>
        <v>#NAME?</v>
      </c>
      <c r="BF519" s="50" t="e">
        <f t="shared" ca="1" si="104"/>
        <v>#NAME?</v>
      </c>
      <c r="BG519" s="56" t="e">
        <f t="shared" ca="1" si="105"/>
        <v>#NAME?</v>
      </c>
      <c r="BH519" s="103"/>
      <c r="BI519" s="103"/>
      <c r="BJ519" s="103"/>
      <c r="BK519" s="103"/>
      <c r="BL519" s="103"/>
      <c r="BM519" s="103"/>
      <c r="BN519" s="24"/>
      <c r="BO519" s="24"/>
    </row>
  </sheetData>
  <mergeCells count="8">
    <mergeCell ref="AL1:AQ1"/>
    <mergeCell ref="AT1:BF1"/>
    <mergeCell ref="BI1:BM1"/>
    <mergeCell ref="A1:C1"/>
    <mergeCell ref="D1:T1"/>
    <mergeCell ref="V1:Y1"/>
    <mergeCell ref="Z1:AC1"/>
    <mergeCell ref="AD1:AI1"/>
  </mergeCells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  <outlinePr summaryBelow="0" summaryRight="0"/>
  </sheetPr>
  <dimension ref="A1:BO531"/>
  <sheetViews>
    <sheetView showGridLines="0" workbookViewId="0">
      <pane xSplit="3" ySplit="2" topLeftCell="AL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3984375" defaultRowHeight="15" customHeight="1"/>
  <cols>
    <col min="1" max="1" width="3.69921875" customWidth="1"/>
    <col min="2" max="2" width="16.8984375" customWidth="1"/>
    <col min="3" max="3" width="23.59765625" customWidth="1"/>
    <col min="4" max="4" width="15.09765625" customWidth="1"/>
    <col min="5" max="5" width="40" customWidth="1"/>
    <col min="6" max="6" width="6" customWidth="1"/>
    <col min="7" max="7" width="6.69921875" customWidth="1"/>
    <col min="8" max="9" width="11.59765625" customWidth="1"/>
    <col min="10" max="10" width="17.59765625" customWidth="1"/>
    <col min="11" max="11" width="15.09765625" customWidth="1"/>
    <col min="12" max="12" width="6.8984375" customWidth="1"/>
    <col min="13" max="13" width="10.69921875" customWidth="1"/>
    <col min="14" max="14" width="31.3984375" customWidth="1"/>
    <col min="15" max="15" width="10.59765625" customWidth="1"/>
    <col min="16" max="16" width="9.296875" customWidth="1"/>
    <col min="17" max="17" width="9.8984375" customWidth="1"/>
    <col min="18" max="18" width="15.69921875" customWidth="1"/>
    <col min="19" max="19" width="17.8984375" customWidth="1"/>
    <col min="20" max="20" width="11.09765625" customWidth="1"/>
    <col min="21" max="21" width="21.3984375" customWidth="1"/>
    <col min="22" max="22" width="20.296875" customWidth="1"/>
    <col min="23" max="23" width="7.69921875" customWidth="1"/>
    <col min="24" max="25" width="12.296875" customWidth="1"/>
    <col min="26" max="26" width="6.69921875" customWidth="1"/>
    <col min="27" max="27" width="12.296875" customWidth="1"/>
    <col min="28" max="29" width="15.59765625" customWidth="1"/>
    <col min="30" max="30" width="11.296875" customWidth="1"/>
    <col min="31" max="31" width="16.69921875" customWidth="1"/>
    <col min="32" max="32" width="15.296875" customWidth="1"/>
    <col min="33" max="35" width="16.59765625" customWidth="1"/>
    <col min="36" max="36" width="11.69921875" customWidth="1"/>
    <col min="37" max="37" width="12.3984375" customWidth="1"/>
    <col min="38" max="38" width="15.59765625" customWidth="1"/>
    <col min="39" max="40" width="14.296875" customWidth="1"/>
    <col min="41" max="41" width="13.8984375" customWidth="1"/>
    <col min="42" max="42" width="14.8984375" customWidth="1"/>
    <col min="43" max="43" width="11.296875" customWidth="1"/>
    <col min="44" max="44" width="12.59765625" customWidth="1"/>
    <col min="45" max="45" width="4.296875" customWidth="1"/>
    <col min="46" max="46" width="23.296875" customWidth="1"/>
    <col min="47" max="47" width="13.59765625" customWidth="1"/>
    <col min="48" max="48" width="21.3984375" customWidth="1"/>
    <col min="49" max="50" width="12.8984375" customWidth="1"/>
    <col min="51" max="51" width="15.8984375" customWidth="1"/>
    <col min="52" max="52" width="12.09765625" customWidth="1"/>
    <col min="53" max="56" width="12.296875" customWidth="1"/>
    <col min="57" max="57" width="16.296875" customWidth="1"/>
    <col min="58" max="58" width="10.296875" customWidth="1"/>
    <col min="59" max="59" width="17.8984375" customWidth="1"/>
    <col min="60" max="60" width="9.8984375" customWidth="1"/>
    <col min="61" max="61" width="3.69921875" customWidth="1"/>
    <col min="62" max="62" width="16.69921875" customWidth="1"/>
    <col min="63" max="63" width="11.09765625" customWidth="1"/>
    <col min="64" max="64" width="10.3984375" customWidth="1"/>
    <col min="65" max="65" width="14.296875" customWidth="1"/>
    <col min="66" max="67" width="12.59765625" customWidth="1"/>
  </cols>
  <sheetData>
    <row r="1" spans="1:67" ht="15" customHeight="1">
      <c r="A1" s="159" t="s">
        <v>0</v>
      </c>
      <c r="B1" s="156"/>
      <c r="C1" s="156"/>
      <c r="D1" s="159" t="s">
        <v>0</v>
      </c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"/>
      <c r="V1" s="160" t="s">
        <v>1</v>
      </c>
      <c r="W1" s="156"/>
      <c r="X1" s="156"/>
      <c r="Y1" s="156"/>
      <c r="Z1" s="161" t="s">
        <v>2</v>
      </c>
      <c r="AA1" s="156"/>
      <c r="AB1" s="156"/>
      <c r="AC1" s="156"/>
      <c r="AD1" s="162" t="s">
        <v>3</v>
      </c>
      <c r="AE1" s="156"/>
      <c r="AF1" s="156"/>
      <c r="AG1" s="156"/>
      <c r="AH1" s="156"/>
      <c r="AI1" s="156"/>
      <c r="AJ1" s="2"/>
      <c r="AK1" s="3"/>
      <c r="AL1" s="155" t="s">
        <v>4</v>
      </c>
      <c r="AM1" s="156"/>
      <c r="AN1" s="156"/>
      <c r="AO1" s="156"/>
      <c r="AP1" s="156"/>
      <c r="AQ1" s="156"/>
      <c r="AR1" s="4"/>
      <c r="AS1" s="5"/>
      <c r="AT1" s="157" t="s">
        <v>5</v>
      </c>
      <c r="AU1" s="156"/>
      <c r="AV1" s="156"/>
      <c r="AW1" s="156"/>
      <c r="AX1" s="156"/>
      <c r="AY1" s="156"/>
      <c r="AZ1" s="156"/>
      <c r="BA1" s="156"/>
      <c r="BB1" s="156"/>
      <c r="BC1" s="156"/>
      <c r="BD1" s="156"/>
      <c r="BE1" s="156"/>
      <c r="BF1" s="156"/>
      <c r="BG1" s="6"/>
      <c r="BH1" s="7"/>
      <c r="BI1" s="158" t="s">
        <v>6</v>
      </c>
      <c r="BJ1" s="156"/>
      <c r="BK1" s="156"/>
      <c r="BL1" s="156"/>
      <c r="BM1" s="156"/>
      <c r="BN1" s="8"/>
      <c r="BO1" s="9"/>
    </row>
    <row r="2" spans="1:67" ht="15" customHeight="1">
      <c r="A2" s="10" t="s">
        <v>7</v>
      </c>
      <c r="B2" s="11" t="s">
        <v>8</v>
      </c>
      <c r="C2" s="10" t="s">
        <v>9</v>
      </c>
      <c r="D2" s="10" t="s">
        <v>10</v>
      </c>
      <c r="E2" s="10" t="s">
        <v>11</v>
      </c>
      <c r="F2" s="10" t="s">
        <v>12</v>
      </c>
      <c r="G2" s="10" t="s">
        <v>13</v>
      </c>
      <c r="H2" s="10" t="s">
        <v>14</v>
      </c>
      <c r="I2" s="10" t="s">
        <v>15</v>
      </c>
      <c r="J2" s="10" t="s">
        <v>16</v>
      </c>
      <c r="K2" s="10" t="s">
        <v>17</v>
      </c>
      <c r="L2" s="10" t="s">
        <v>18</v>
      </c>
      <c r="M2" s="10" t="s">
        <v>19</v>
      </c>
      <c r="N2" s="10" t="s">
        <v>20</v>
      </c>
      <c r="O2" s="10" t="s">
        <v>21</v>
      </c>
      <c r="P2" s="10" t="s">
        <v>22</v>
      </c>
      <c r="Q2" s="10" t="s">
        <v>23</v>
      </c>
      <c r="R2" s="10" t="s">
        <v>24</v>
      </c>
      <c r="S2" s="10" t="s">
        <v>25</v>
      </c>
      <c r="T2" s="10" t="s">
        <v>26</v>
      </c>
      <c r="U2" s="10" t="s">
        <v>27</v>
      </c>
      <c r="V2" s="12" t="s">
        <v>28</v>
      </c>
      <c r="W2" s="10" t="s">
        <v>29</v>
      </c>
      <c r="X2" s="10" t="s">
        <v>25</v>
      </c>
      <c r="Y2" s="10" t="s">
        <v>30</v>
      </c>
      <c r="Z2" s="10" t="s">
        <v>31</v>
      </c>
      <c r="AA2" s="10" t="s">
        <v>25</v>
      </c>
      <c r="AB2" s="10" t="s">
        <v>32</v>
      </c>
      <c r="AC2" s="10" t="s">
        <v>33</v>
      </c>
      <c r="AD2" s="10" t="s">
        <v>34</v>
      </c>
      <c r="AE2" s="10" t="s">
        <v>35</v>
      </c>
      <c r="AF2" s="10" t="s">
        <v>36</v>
      </c>
      <c r="AG2" s="13" t="s">
        <v>37</v>
      </c>
      <c r="AH2" s="13" t="s">
        <v>38</v>
      </c>
      <c r="AI2" s="10" t="s">
        <v>39</v>
      </c>
      <c r="AJ2" s="14" t="s">
        <v>40</v>
      </c>
      <c r="AK2" s="14" t="s">
        <v>41</v>
      </c>
      <c r="AL2" s="15" t="s">
        <v>42</v>
      </c>
      <c r="AM2" s="16" t="s">
        <v>43</v>
      </c>
      <c r="AN2" s="15" t="s">
        <v>44</v>
      </c>
      <c r="AO2" s="15" t="s">
        <v>45</v>
      </c>
      <c r="AP2" s="15" t="s">
        <v>46</v>
      </c>
      <c r="AQ2" s="15" t="s">
        <v>47</v>
      </c>
      <c r="AR2" s="17"/>
      <c r="AS2" s="18" t="s">
        <v>7</v>
      </c>
      <c r="AT2" s="19" t="s">
        <v>9</v>
      </c>
      <c r="AU2" s="19" t="s">
        <v>48</v>
      </c>
      <c r="AV2" s="20" t="s">
        <v>27</v>
      </c>
      <c r="AW2" s="19" t="s">
        <v>31</v>
      </c>
      <c r="AX2" s="19" t="s">
        <v>49</v>
      </c>
      <c r="AY2" s="21" t="s">
        <v>24</v>
      </c>
      <c r="AZ2" s="21" t="s">
        <v>28</v>
      </c>
      <c r="BA2" s="21" t="s">
        <v>50</v>
      </c>
      <c r="BB2" s="21" t="s">
        <v>51</v>
      </c>
      <c r="BC2" s="21" t="str">
        <f t="array" ref="BC2">INDEX($AD:$AD,MATCH(AT2,$C:$C,FALSE))</f>
        <v>NO INVOICE</v>
      </c>
      <c r="BD2" s="21" t="s">
        <v>52</v>
      </c>
      <c r="BE2" s="20" t="s">
        <v>37</v>
      </c>
      <c r="BF2" s="21" t="s">
        <v>14</v>
      </c>
      <c r="BG2" s="21" t="s">
        <v>39</v>
      </c>
      <c r="BH2" s="22"/>
      <c r="BI2" s="23" t="s">
        <v>7</v>
      </c>
      <c r="BJ2" s="23" t="s">
        <v>53</v>
      </c>
      <c r="BK2" s="23" t="s">
        <v>54</v>
      </c>
      <c r="BL2" s="23" t="s">
        <v>55</v>
      </c>
      <c r="BM2" s="23" t="s">
        <v>47</v>
      </c>
      <c r="BN2" s="24"/>
      <c r="BO2" s="24"/>
    </row>
    <row r="3" spans="1:67" ht="15.5">
      <c r="A3" s="114"/>
      <c r="B3" s="115">
        <v>46235</v>
      </c>
      <c r="C3" s="116" t="s">
        <v>1210</v>
      </c>
      <c r="D3" s="117" t="s">
        <v>383</v>
      </c>
      <c r="E3" s="117" t="s">
        <v>1082</v>
      </c>
      <c r="F3" s="118">
        <v>1</v>
      </c>
      <c r="G3" s="118" t="s">
        <v>1211</v>
      </c>
      <c r="H3" s="118" t="s">
        <v>54</v>
      </c>
      <c r="I3" s="118" t="s">
        <v>1212</v>
      </c>
      <c r="J3" s="118"/>
      <c r="K3" s="118"/>
      <c r="L3" s="118">
        <v>12613</v>
      </c>
      <c r="M3" s="114"/>
      <c r="N3" s="118" t="s">
        <v>1213</v>
      </c>
      <c r="O3" s="118"/>
      <c r="P3" s="118"/>
      <c r="Q3" s="118"/>
      <c r="R3" s="116">
        <v>200001129267</v>
      </c>
      <c r="S3" s="119"/>
      <c r="T3" s="120"/>
      <c r="U3" s="119"/>
      <c r="V3" s="31"/>
      <c r="W3" s="33"/>
      <c r="X3" s="34"/>
      <c r="Y3" s="34"/>
      <c r="Z3" s="36"/>
      <c r="AA3" s="34"/>
      <c r="AB3" s="34"/>
      <c r="AC3" s="31"/>
      <c r="AD3" s="121"/>
      <c r="AE3" s="122"/>
      <c r="AF3" s="41"/>
      <c r="AG3" s="25"/>
      <c r="AH3" s="25"/>
      <c r="AI3" s="25"/>
      <c r="AJ3" s="45"/>
      <c r="AK3" s="45"/>
      <c r="AL3" s="46"/>
      <c r="AM3" s="46"/>
      <c r="AN3" s="46"/>
      <c r="AO3" s="46"/>
      <c r="AP3" s="46"/>
      <c r="AQ3" s="46"/>
      <c r="AR3" s="17"/>
      <c r="AS3" s="47"/>
      <c r="AT3" s="27"/>
      <c r="AU3" s="48"/>
      <c r="AV3" s="48"/>
      <c r="AW3" s="49"/>
      <c r="AX3" s="48"/>
      <c r="AY3" s="49"/>
      <c r="AZ3" s="50"/>
      <c r="BA3" s="51"/>
      <c r="BB3" s="52"/>
      <c r="BC3" s="51"/>
      <c r="BD3" s="54"/>
      <c r="BE3" s="48"/>
      <c r="BF3" s="50"/>
      <c r="BG3" s="56"/>
      <c r="BH3" s="22"/>
      <c r="BI3" s="57"/>
      <c r="BJ3" s="57"/>
      <c r="BK3" s="59"/>
      <c r="BL3" s="59"/>
      <c r="BM3" s="59"/>
      <c r="BN3" s="24"/>
      <c r="BO3" s="24"/>
    </row>
    <row r="4" spans="1:67" ht="15.5">
      <c r="A4" s="114"/>
      <c r="B4" s="115">
        <v>46235</v>
      </c>
      <c r="C4" s="116" t="s">
        <v>1210</v>
      </c>
      <c r="D4" s="117" t="s">
        <v>165</v>
      </c>
      <c r="E4" s="117" t="s">
        <v>1216</v>
      </c>
      <c r="F4" s="118">
        <v>1</v>
      </c>
      <c r="G4" s="118" t="s">
        <v>1211</v>
      </c>
      <c r="H4" s="118" t="s">
        <v>54</v>
      </c>
      <c r="I4" s="118" t="s">
        <v>1212</v>
      </c>
      <c r="J4" s="118"/>
      <c r="K4" s="118"/>
      <c r="L4" s="118">
        <v>12613</v>
      </c>
      <c r="M4" s="114"/>
      <c r="N4" s="118" t="s">
        <v>1213</v>
      </c>
      <c r="O4" s="118"/>
      <c r="P4" s="118"/>
      <c r="Q4" s="118"/>
      <c r="R4" s="116">
        <v>200001129267</v>
      </c>
      <c r="S4" s="119"/>
      <c r="T4" s="120"/>
      <c r="U4" s="119"/>
      <c r="V4" s="31"/>
      <c r="W4" s="33"/>
      <c r="X4" s="34"/>
      <c r="Y4" s="34"/>
      <c r="Z4" s="36"/>
      <c r="AA4" s="34"/>
      <c r="AB4" s="34"/>
      <c r="AC4" s="31"/>
      <c r="AD4" s="121"/>
      <c r="AE4" s="122"/>
      <c r="AF4" s="41"/>
      <c r="AG4" s="25"/>
      <c r="AH4" s="25"/>
      <c r="AI4" s="25"/>
      <c r="AJ4" s="45"/>
      <c r="AK4" s="45"/>
      <c r="AL4" s="46"/>
      <c r="AM4" s="46"/>
      <c r="AN4" s="46"/>
      <c r="AO4" s="46"/>
      <c r="AP4" s="46"/>
      <c r="AQ4" s="46"/>
      <c r="AR4" s="17"/>
      <c r="AS4" s="47"/>
      <c r="AT4" s="27"/>
      <c r="AU4" s="48"/>
      <c r="AV4" s="48"/>
      <c r="AW4" s="49"/>
      <c r="AX4" s="48"/>
      <c r="AY4" s="49"/>
      <c r="AZ4" s="50"/>
      <c r="BA4" s="51"/>
      <c r="BB4" s="52"/>
      <c r="BC4" s="51"/>
      <c r="BD4" s="54"/>
      <c r="BE4" s="48"/>
      <c r="BF4" s="50"/>
      <c r="BG4" s="56"/>
      <c r="BH4" s="22"/>
      <c r="BI4" s="57"/>
      <c r="BJ4" s="57"/>
      <c r="BK4" s="59"/>
      <c r="BL4" s="59"/>
      <c r="BM4" s="59"/>
      <c r="BN4" s="24"/>
      <c r="BO4" s="24"/>
    </row>
    <row r="5" spans="1:67" ht="15.5">
      <c r="A5" s="114"/>
      <c r="B5" s="115">
        <v>46235</v>
      </c>
      <c r="C5" s="116" t="s">
        <v>1210</v>
      </c>
      <c r="D5" s="117" t="s">
        <v>65</v>
      </c>
      <c r="E5" s="117" t="s">
        <v>59</v>
      </c>
      <c r="F5" s="118">
        <v>2</v>
      </c>
      <c r="G5" s="118" t="s">
        <v>1211</v>
      </c>
      <c r="H5" s="118" t="s">
        <v>54</v>
      </c>
      <c r="I5" s="118" t="s">
        <v>1212</v>
      </c>
      <c r="J5" s="118"/>
      <c r="K5" s="118"/>
      <c r="L5" s="118">
        <v>12613</v>
      </c>
      <c r="M5" s="114"/>
      <c r="N5" s="118" t="s">
        <v>1213</v>
      </c>
      <c r="O5" s="118"/>
      <c r="P5" s="118"/>
      <c r="Q5" s="118"/>
      <c r="R5" s="116">
        <v>200001129267</v>
      </c>
      <c r="S5" s="119"/>
      <c r="T5" s="120"/>
      <c r="U5" s="119"/>
      <c r="V5" s="31"/>
      <c r="W5" s="33"/>
      <c r="X5" s="34"/>
      <c r="Y5" s="34"/>
      <c r="Z5" s="36"/>
      <c r="AA5" s="34"/>
      <c r="AB5" s="34"/>
      <c r="AC5" s="31"/>
      <c r="AD5" s="121"/>
      <c r="AE5" s="122"/>
      <c r="AF5" s="41"/>
      <c r="AG5" s="25"/>
      <c r="AH5" s="25"/>
      <c r="AI5" s="25"/>
      <c r="AJ5" s="45"/>
      <c r="AK5" s="45"/>
      <c r="AL5" s="46"/>
      <c r="AM5" s="46"/>
      <c r="AN5" s="46"/>
      <c r="AO5" s="46"/>
      <c r="AP5" s="46"/>
      <c r="AQ5" s="46"/>
      <c r="AR5" s="17"/>
      <c r="AS5" s="47"/>
      <c r="AT5" s="27"/>
      <c r="AU5" s="48"/>
      <c r="AV5" s="48"/>
      <c r="AW5" s="49"/>
      <c r="AX5" s="48"/>
      <c r="AY5" s="49"/>
      <c r="AZ5" s="50"/>
      <c r="BA5" s="51"/>
      <c r="BB5" s="52"/>
      <c r="BC5" s="51"/>
      <c r="BD5" s="54"/>
      <c r="BE5" s="48"/>
      <c r="BF5" s="50"/>
      <c r="BG5" s="56"/>
      <c r="BH5" s="22"/>
      <c r="BI5" s="57"/>
      <c r="BJ5" s="57"/>
      <c r="BK5" s="59"/>
      <c r="BL5" s="59"/>
      <c r="BM5" s="59"/>
      <c r="BN5" s="24"/>
      <c r="BO5" s="24"/>
    </row>
    <row r="6" spans="1:67" ht="15.5">
      <c r="A6" s="25">
        <f t="shared" ref="A6:A20" si="0">IF(C6=0,"",ROW()-ROW($A$2))</f>
        <v>4</v>
      </c>
      <c r="B6" s="53">
        <v>46235</v>
      </c>
      <c r="C6" s="26" t="s">
        <v>1221</v>
      </c>
      <c r="D6" s="27" t="s">
        <v>1166</v>
      </c>
      <c r="E6" s="29" t="s">
        <v>1167</v>
      </c>
      <c r="F6" s="31">
        <v>1</v>
      </c>
      <c r="G6" s="31" t="s">
        <v>63</v>
      </c>
      <c r="H6" s="31" t="str">
        <f t="shared" ref="H6:H20" si="1">IF(C6=0,"",IF(T6="Done WO","DONE","WAITING"))</f>
        <v>DONE</v>
      </c>
      <c r="I6" s="31" t="s">
        <v>121</v>
      </c>
      <c r="J6" s="32" t="s">
        <v>122</v>
      </c>
      <c r="K6" s="32" t="s">
        <v>70</v>
      </c>
      <c r="L6" s="31">
        <v>16290</v>
      </c>
      <c r="M6" s="35"/>
      <c r="N6" s="31" t="s">
        <v>1222</v>
      </c>
      <c r="O6" s="31" t="s">
        <v>79</v>
      </c>
      <c r="P6" s="31" t="s">
        <v>97</v>
      </c>
      <c r="Q6" s="31" t="s">
        <v>711</v>
      </c>
      <c r="R6" s="26">
        <v>200001114411</v>
      </c>
      <c r="S6" s="30">
        <v>46235</v>
      </c>
      <c r="T6" s="26" t="s">
        <v>77</v>
      </c>
      <c r="U6" s="30">
        <v>46242</v>
      </c>
      <c r="V6" s="31">
        <v>4000706321</v>
      </c>
      <c r="W6" s="33">
        <v>51340</v>
      </c>
      <c r="X6" s="34">
        <v>46290</v>
      </c>
      <c r="Y6" s="34"/>
      <c r="Z6" s="36">
        <v>55548</v>
      </c>
      <c r="AA6" s="34">
        <v>46294</v>
      </c>
      <c r="AB6" s="34"/>
      <c r="AC6" s="31"/>
      <c r="AD6" s="121" t="s">
        <v>1223</v>
      </c>
      <c r="AE6" s="122">
        <v>46295</v>
      </c>
      <c r="AF6" s="41"/>
      <c r="AG6" s="25"/>
      <c r="AH6" s="25"/>
      <c r="AI6" s="25"/>
      <c r="AJ6" s="45" t="str">
        <f t="array" ref="AJ6">IFERROR(INDEX('[1]Master Price'!$E:$E,MATCH(D6,'[1]Master Price'!$B:$B,0)),"0")</f>
        <v>0</v>
      </c>
      <c r="AK6" s="45">
        <f t="shared" ref="AK6:AK20" si="2">AJ6*F6</f>
        <v>0</v>
      </c>
      <c r="AL6" s="46" t="str">
        <f t="shared" ref="AL6:AL20" si="3">IFERROR(DATEDIF(S6,T6,"d"),"0")&amp;"-day"</f>
        <v>0-day</v>
      </c>
      <c r="AM6" s="46" t="str">
        <f t="shared" ref="AM6:AM20" si="4">IFERROR(DATEDIF(S6,U6,"d"),"0")&amp;"-day"</f>
        <v>7-day</v>
      </c>
      <c r="AN6" s="46" t="str">
        <f t="shared" ref="AN6:AN20" si="5">IFERROR(DATEDIF(S6,X6,"d"),"0")&amp;"-day"</f>
        <v>55-day</v>
      </c>
      <c r="AO6" s="46" t="str">
        <f t="shared" ref="AO6:AO20" si="6">IFERROR(DATEDIF(X6,AA6,"d"),"0")&amp;"-day"</f>
        <v>4-day</v>
      </c>
      <c r="AP6" s="46" t="str">
        <f t="shared" ref="AP6:AP20" si="7">IFERROR(DATEDIF(AA6,AE6,"d"),"0")&amp;"-day"</f>
        <v>1-day</v>
      </c>
      <c r="AQ6" s="46" t="str">
        <f t="shared" ref="AQ6:AQ20" si="8">SUM(AL6:AP6)&amp;"-day"</f>
        <v>0-day</v>
      </c>
      <c r="AR6" s="17"/>
      <c r="AS6" s="47" t="str">
        <f t="shared" ref="AS6:AS20" si="9">IF(AT6=0,"",ROW()-ROW($AS$2))</f>
        <v/>
      </c>
      <c r="AT6" s="27"/>
      <c r="AU6" s="48" t="e">
        <f t="shared" ref="AU6:AU20" ca="1" si="10">_xludf.ifna(INDEX($B:$B,MATCH(AT6,$C:$C,FALSE)),"")</f>
        <v>#NAME?</v>
      </c>
      <c r="AV6" s="48" t="e">
        <f t="shared" ref="AV6:AV20" ca="1" si="11">_xludf.ifna(INDEX($U:$U,MATCH(AT6,$C:$C,FALSE)),"")</f>
        <v>#NAME?</v>
      </c>
      <c r="AW6" s="49" t="e">
        <f t="shared" ref="AW6:AW20" ca="1" si="12">_xludf.ifna(INDEX($Z:$Z,MATCH(AT6,$C:$C,FALSE)),"")</f>
        <v>#NAME?</v>
      </c>
      <c r="AX6" s="48" t="e">
        <f t="shared" ref="AX6:AX20" ca="1" si="13">_xludf.ifna(INDEX($AA:$AA,MATCH(AT6,$C:$C,FALSE)),"")</f>
        <v>#NAME?</v>
      </c>
      <c r="AY6" s="49" t="str">
        <f t="shared" ref="AY6:AY20" si="14">IFERROR(INDEX($R:$R,MATCH(AT6,$C:$C,FALSE)),"")</f>
        <v/>
      </c>
      <c r="AZ6" s="50" t="e">
        <f t="shared" ref="AZ6:AZ20" ca="1" si="15">_xludf.ifna(INDEX($V:$V,MATCH(AT6,$C:$C,FALSE)),"")</f>
        <v>#NAME?</v>
      </c>
      <c r="BA6" s="51" t="e">
        <f t="shared" ref="BA6:BA20" ca="1" si="16">_xludf.ifna(INDEX($W:$W,MATCH(AT6,$C:$C,FALSE)),"")</f>
        <v>#NAME?</v>
      </c>
      <c r="BB6" s="52" t="e">
        <f t="shared" ref="BB6:BB20" ca="1" si="17">_xludf.ifna(INDEX($X:$X,MATCH(AT6,$C:$C,FALSE)),"")</f>
        <v>#NAME?</v>
      </c>
      <c r="BC6" s="51" t="e">
        <f t="shared" ref="BC6:BC20" ca="1" si="18">_xludf.ifna(INDEX($AD:$AD,MATCH(AT6,$C:$C,FALSE)),"")</f>
        <v>#NAME?</v>
      </c>
      <c r="BD6" s="54" t="e">
        <f t="shared" ref="BD6:BD20" ca="1" si="19">_xludf.ifna(INDEX($AE:$AE,MATCH(AT6,$C:$C,FALSE)),"")</f>
        <v>#NAME?</v>
      </c>
      <c r="BE6" s="48" t="e">
        <f t="shared" ref="BE6:BE20" ca="1" si="20">_xludf.ifna(INDEX($AF:$AF,MATCH(AT6,$C:$C,FALSE)),"")</f>
        <v>#NAME?</v>
      </c>
      <c r="BF6" s="50" t="e">
        <f t="shared" ref="BF6:BF20" ca="1" si="21">_xludf.ifna(INDEX($T:$T,MATCH(AT6,$C:$C,FALSE),""),"")</f>
        <v>#NAME?</v>
      </c>
      <c r="BG6" s="56" t="e">
        <f t="shared" ref="BG6:BG20" ca="1" si="22">_xludf.ifna(INDEX($AI:$AI,MATCH(AT6,$C:$C,FALSE)),"")</f>
        <v>#NAME?</v>
      </c>
      <c r="BH6" s="22"/>
      <c r="BI6" s="57">
        <v>1</v>
      </c>
      <c r="BJ6" s="57" t="s">
        <v>98</v>
      </c>
      <c r="BK6" s="59">
        <f ca="1">IFERROR(__xludf.DUMMYFUNCTION("COUNTUNIQUEIFS(C6:C531,H6:H531,$BK$2)"),50)</f>
        <v>50</v>
      </c>
      <c r="BL6" s="59">
        <f ca="1">IFERROR(__xludf.DUMMYFUNCTION("COUNTUNIQUEIFS(C6:C531,H6:H531,$BL$2)"),0)</f>
        <v>0</v>
      </c>
      <c r="BM6" s="59">
        <f ca="1">BK6+BL6</f>
        <v>50</v>
      </c>
      <c r="BN6" s="24"/>
      <c r="BO6" s="24"/>
    </row>
    <row r="7" spans="1:67" ht="15.5">
      <c r="A7" s="25">
        <f t="shared" si="0"/>
        <v>5</v>
      </c>
      <c r="B7" s="62">
        <v>46235</v>
      </c>
      <c r="C7" s="26" t="s">
        <v>1221</v>
      </c>
      <c r="D7" s="27" t="s">
        <v>1241</v>
      </c>
      <c r="E7" s="29" t="s">
        <v>1242</v>
      </c>
      <c r="F7" s="31">
        <v>1</v>
      </c>
      <c r="G7" s="31" t="s">
        <v>63</v>
      </c>
      <c r="H7" s="31" t="str">
        <f t="shared" si="1"/>
        <v>DONE</v>
      </c>
      <c r="I7" s="31" t="s">
        <v>121</v>
      </c>
      <c r="J7" s="32" t="s">
        <v>122</v>
      </c>
      <c r="K7" s="32" t="s">
        <v>70</v>
      </c>
      <c r="L7" s="31">
        <v>16290</v>
      </c>
      <c r="M7" s="35"/>
      <c r="N7" s="31" t="s">
        <v>1222</v>
      </c>
      <c r="O7" s="31" t="s">
        <v>79</v>
      </c>
      <c r="P7" s="31" t="s">
        <v>97</v>
      </c>
      <c r="Q7" s="31" t="s">
        <v>711</v>
      </c>
      <c r="R7" s="26">
        <v>200001114411</v>
      </c>
      <c r="S7" s="30">
        <v>46235</v>
      </c>
      <c r="T7" s="26" t="s">
        <v>77</v>
      </c>
      <c r="U7" s="30">
        <v>46242</v>
      </c>
      <c r="V7" s="31">
        <v>4000706321</v>
      </c>
      <c r="W7" s="33">
        <v>51340</v>
      </c>
      <c r="X7" s="34">
        <v>46290</v>
      </c>
      <c r="Y7" s="34"/>
      <c r="Z7" s="36">
        <v>55548</v>
      </c>
      <c r="AA7" s="34">
        <v>46294</v>
      </c>
      <c r="AB7" s="34"/>
      <c r="AC7" s="35"/>
      <c r="AD7" s="121" t="s">
        <v>1223</v>
      </c>
      <c r="AE7" s="123">
        <v>46295</v>
      </c>
      <c r="AF7" s="41"/>
      <c r="AG7" s="25"/>
      <c r="AH7" s="25"/>
      <c r="AI7" s="25"/>
      <c r="AJ7" s="45" t="str">
        <f t="array" ref="AJ7">IFERROR(INDEX('[1]Master Price'!$E:$E,MATCH(D7,'[1]Master Price'!$B:$B,0)),"0")</f>
        <v>0</v>
      </c>
      <c r="AK7" s="45">
        <f t="shared" si="2"/>
        <v>0</v>
      </c>
      <c r="AL7" s="46" t="str">
        <f t="shared" si="3"/>
        <v>0-day</v>
      </c>
      <c r="AM7" s="46" t="str">
        <f t="shared" si="4"/>
        <v>7-day</v>
      </c>
      <c r="AN7" s="46" t="str">
        <f t="shared" si="5"/>
        <v>55-day</v>
      </c>
      <c r="AO7" s="46" t="str">
        <f t="shared" si="6"/>
        <v>4-day</v>
      </c>
      <c r="AP7" s="46" t="str">
        <f t="shared" si="7"/>
        <v>1-day</v>
      </c>
      <c r="AQ7" s="46" t="str">
        <f t="shared" si="8"/>
        <v>0-day</v>
      </c>
      <c r="AR7" s="17"/>
      <c r="AS7" s="47" t="str">
        <f t="shared" si="9"/>
        <v/>
      </c>
      <c r="AT7" s="27"/>
      <c r="AU7" s="48" t="e">
        <f t="shared" ca="1" si="10"/>
        <v>#NAME?</v>
      </c>
      <c r="AV7" s="48" t="e">
        <f t="shared" ca="1" si="11"/>
        <v>#NAME?</v>
      </c>
      <c r="AW7" s="49" t="e">
        <f t="shared" ca="1" si="12"/>
        <v>#NAME?</v>
      </c>
      <c r="AX7" s="48" t="e">
        <f t="shared" ca="1" si="13"/>
        <v>#NAME?</v>
      </c>
      <c r="AY7" s="49" t="str">
        <f t="shared" si="14"/>
        <v/>
      </c>
      <c r="AZ7" s="50" t="e">
        <f t="shared" ca="1" si="15"/>
        <v>#NAME?</v>
      </c>
      <c r="BA7" s="51" t="e">
        <f t="shared" ca="1" si="16"/>
        <v>#NAME?</v>
      </c>
      <c r="BB7" s="52" t="e">
        <f t="shared" ca="1" si="17"/>
        <v>#NAME?</v>
      </c>
      <c r="BC7" s="51" t="e">
        <f t="shared" ca="1" si="18"/>
        <v>#NAME?</v>
      </c>
      <c r="BD7" s="54" t="e">
        <f t="shared" ca="1" si="19"/>
        <v>#NAME?</v>
      </c>
      <c r="BE7" s="48" t="e">
        <f t="shared" ca="1" si="20"/>
        <v>#NAME?</v>
      </c>
      <c r="BF7" s="50" t="e">
        <f t="shared" ca="1" si="21"/>
        <v>#NAME?</v>
      </c>
      <c r="BG7" s="56" t="e">
        <f t="shared" ca="1" si="22"/>
        <v>#NAME?</v>
      </c>
      <c r="BH7" s="22"/>
      <c r="BI7" s="57">
        <v>3</v>
      </c>
      <c r="BJ7" s="57" t="s">
        <v>118</v>
      </c>
      <c r="BK7" s="59">
        <f ca="1">IFERROR(__xludf.DUMMYFUNCTION("COUNTUNIQUEIFS(C6:C531,AB6:AB531,$BK$2)"),0)</f>
        <v>0</v>
      </c>
      <c r="BL7" s="59">
        <f ca="1">IFERROR(__xludf.DUMMYFUNCTION("COUNTUNIQUEIFS(C6:C531,AB6:AB531,$BL$2)"),0)</f>
        <v>0</v>
      </c>
      <c r="BM7" s="59">
        <f t="shared" ref="BM7:BM9" ca="1" si="23">SUM(BK7:BL7)</f>
        <v>0</v>
      </c>
      <c r="BN7" s="24"/>
      <c r="BO7" s="24"/>
    </row>
    <row r="8" spans="1:67" ht="15.5">
      <c r="A8" s="25">
        <f t="shared" si="0"/>
        <v>6</v>
      </c>
      <c r="B8" s="62">
        <v>46235</v>
      </c>
      <c r="C8" s="26" t="s">
        <v>1221</v>
      </c>
      <c r="D8" s="27" t="s">
        <v>906</v>
      </c>
      <c r="E8" s="29" t="s">
        <v>907</v>
      </c>
      <c r="F8" s="31">
        <v>1</v>
      </c>
      <c r="G8" s="31" t="s">
        <v>63</v>
      </c>
      <c r="H8" s="31" t="str">
        <f t="shared" si="1"/>
        <v>DONE</v>
      </c>
      <c r="I8" s="31" t="s">
        <v>121</v>
      </c>
      <c r="J8" s="32" t="s">
        <v>122</v>
      </c>
      <c r="K8" s="32" t="s">
        <v>70</v>
      </c>
      <c r="L8" s="31">
        <v>16290</v>
      </c>
      <c r="M8" s="35"/>
      <c r="N8" s="31" t="s">
        <v>1222</v>
      </c>
      <c r="O8" s="31" t="s">
        <v>79</v>
      </c>
      <c r="P8" s="31" t="s">
        <v>97</v>
      </c>
      <c r="Q8" s="31" t="s">
        <v>711</v>
      </c>
      <c r="R8" s="26">
        <v>200001114411</v>
      </c>
      <c r="S8" s="30">
        <v>46235</v>
      </c>
      <c r="T8" s="26" t="s">
        <v>77</v>
      </c>
      <c r="U8" s="30">
        <v>46242</v>
      </c>
      <c r="V8" s="31">
        <v>4000706321</v>
      </c>
      <c r="W8" s="33">
        <v>51340</v>
      </c>
      <c r="X8" s="34">
        <v>46290</v>
      </c>
      <c r="Y8" s="34"/>
      <c r="Z8" s="36">
        <v>55548</v>
      </c>
      <c r="AA8" s="34">
        <v>46294</v>
      </c>
      <c r="AB8" s="34"/>
      <c r="AC8" s="35"/>
      <c r="AD8" s="121" t="s">
        <v>1223</v>
      </c>
      <c r="AE8" s="123">
        <v>46295</v>
      </c>
      <c r="AF8" s="41"/>
      <c r="AG8" s="25"/>
      <c r="AH8" s="25"/>
      <c r="AI8" s="25"/>
      <c r="AJ8" s="45" t="str">
        <f t="array" ref="AJ8">IFERROR(INDEX('[1]Master Price'!$E:$E,MATCH(D8,'[1]Master Price'!$B:$B,0)),"0")</f>
        <v>0</v>
      </c>
      <c r="AK8" s="45">
        <f t="shared" si="2"/>
        <v>0</v>
      </c>
      <c r="AL8" s="46" t="str">
        <f t="shared" si="3"/>
        <v>0-day</v>
      </c>
      <c r="AM8" s="46" t="str">
        <f t="shared" si="4"/>
        <v>7-day</v>
      </c>
      <c r="AN8" s="46" t="str">
        <f t="shared" si="5"/>
        <v>55-day</v>
      </c>
      <c r="AO8" s="46" t="str">
        <f t="shared" si="6"/>
        <v>4-day</v>
      </c>
      <c r="AP8" s="46" t="str">
        <f t="shared" si="7"/>
        <v>1-day</v>
      </c>
      <c r="AQ8" s="46" t="str">
        <f t="shared" si="8"/>
        <v>0-day</v>
      </c>
      <c r="AR8" s="17"/>
      <c r="AS8" s="47" t="str">
        <f t="shared" si="9"/>
        <v/>
      </c>
      <c r="AT8" s="27"/>
      <c r="AU8" s="48" t="e">
        <f t="shared" ca="1" si="10"/>
        <v>#NAME?</v>
      </c>
      <c r="AV8" s="48" t="e">
        <f t="shared" ca="1" si="11"/>
        <v>#NAME?</v>
      </c>
      <c r="AW8" s="49" t="e">
        <f t="shared" ca="1" si="12"/>
        <v>#NAME?</v>
      </c>
      <c r="AX8" s="48" t="e">
        <f t="shared" ca="1" si="13"/>
        <v>#NAME?</v>
      </c>
      <c r="AY8" s="49" t="str">
        <f t="shared" si="14"/>
        <v/>
      </c>
      <c r="AZ8" s="50" t="e">
        <f t="shared" ca="1" si="15"/>
        <v>#NAME?</v>
      </c>
      <c r="BA8" s="51" t="e">
        <f t="shared" ca="1" si="16"/>
        <v>#NAME?</v>
      </c>
      <c r="BB8" s="52" t="e">
        <f t="shared" ca="1" si="17"/>
        <v>#NAME?</v>
      </c>
      <c r="BC8" s="51" t="e">
        <f t="shared" ca="1" si="18"/>
        <v>#NAME?</v>
      </c>
      <c r="BD8" s="54" t="e">
        <f t="shared" ca="1" si="19"/>
        <v>#NAME?</v>
      </c>
      <c r="BE8" s="48" t="e">
        <f t="shared" ca="1" si="20"/>
        <v>#NAME?</v>
      </c>
      <c r="BF8" s="50" t="e">
        <f t="shared" ca="1" si="21"/>
        <v>#NAME?</v>
      </c>
      <c r="BG8" s="56" t="e">
        <f t="shared" ca="1" si="22"/>
        <v>#NAME?</v>
      </c>
      <c r="BH8" s="22"/>
      <c r="BI8" s="57">
        <v>4</v>
      </c>
      <c r="BJ8" s="57" t="s">
        <v>131</v>
      </c>
      <c r="BK8" s="59">
        <f ca="1">IFERROR(__xludf.DUMMYFUNCTION("COUNTUNIQUEIFS(C6:C531,Y6:Y531,$BK$2)"),0)</f>
        <v>0</v>
      </c>
      <c r="BL8" s="59">
        <f ca="1">IFERROR(__xludf.DUMMYFUNCTION("COUNTUNIQUEIFS(C6:C531,Y6:Y531,$BL$2)"),0)</f>
        <v>0</v>
      </c>
      <c r="BM8" s="59">
        <f t="shared" ca="1" si="23"/>
        <v>0</v>
      </c>
      <c r="BN8" s="24"/>
      <c r="BO8" s="24"/>
    </row>
    <row r="9" spans="1:67" ht="15.5">
      <c r="A9" s="25">
        <f t="shared" si="0"/>
        <v>7</v>
      </c>
      <c r="B9" s="62">
        <v>46235</v>
      </c>
      <c r="C9" s="26" t="s">
        <v>1221</v>
      </c>
      <c r="D9" s="27" t="s">
        <v>341</v>
      </c>
      <c r="E9" s="29" t="s">
        <v>342</v>
      </c>
      <c r="F9" s="31">
        <v>4</v>
      </c>
      <c r="G9" s="31" t="s">
        <v>63</v>
      </c>
      <c r="H9" s="31" t="str">
        <f t="shared" si="1"/>
        <v>DONE</v>
      </c>
      <c r="I9" s="31" t="s">
        <v>121</v>
      </c>
      <c r="J9" s="32" t="s">
        <v>122</v>
      </c>
      <c r="K9" s="32" t="s">
        <v>70</v>
      </c>
      <c r="L9" s="31">
        <v>16290</v>
      </c>
      <c r="M9" s="35"/>
      <c r="N9" s="31" t="s">
        <v>1222</v>
      </c>
      <c r="O9" s="31" t="s">
        <v>79</v>
      </c>
      <c r="P9" s="31" t="s">
        <v>97</v>
      </c>
      <c r="Q9" s="31" t="s">
        <v>711</v>
      </c>
      <c r="R9" s="26">
        <v>200001114411</v>
      </c>
      <c r="S9" s="30">
        <v>46235</v>
      </c>
      <c r="T9" s="26" t="s">
        <v>77</v>
      </c>
      <c r="U9" s="30">
        <v>46242</v>
      </c>
      <c r="V9" s="31">
        <v>4000706321</v>
      </c>
      <c r="W9" s="33">
        <v>51340</v>
      </c>
      <c r="X9" s="34">
        <v>46290</v>
      </c>
      <c r="Y9" s="34"/>
      <c r="Z9" s="36">
        <v>55548</v>
      </c>
      <c r="AA9" s="34">
        <v>46294</v>
      </c>
      <c r="AB9" s="34"/>
      <c r="AC9" s="35"/>
      <c r="AD9" s="121" t="s">
        <v>1223</v>
      </c>
      <c r="AE9" s="123">
        <v>46295</v>
      </c>
      <c r="AF9" s="41"/>
      <c r="AG9" s="25"/>
      <c r="AH9" s="25"/>
      <c r="AI9" s="25"/>
      <c r="AJ9" s="45" t="str">
        <f t="array" ref="AJ9">IFERROR(INDEX('[1]Master Price'!$E:$E,MATCH(D9,'[1]Master Price'!$B:$B,0)),"0")</f>
        <v>0</v>
      </c>
      <c r="AK9" s="45">
        <f t="shared" si="2"/>
        <v>0</v>
      </c>
      <c r="AL9" s="46" t="str">
        <f t="shared" si="3"/>
        <v>0-day</v>
      </c>
      <c r="AM9" s="46" t="str">
        <f t="shared" si="4"/>
        <v>7-day</v>
      </c>
      <c r="AN9" s="46" t="str">
        <f t="shared" si="5"/>
        <v>55-day</v>
      </c>
      <c r="AO9" s="46" t="str">
        <f t="shared" si="6"/>
        <v>4-day</v>
      </c>
      <c r="AP9" s="46" t="str">
        <f t="shared" si="7"/>
        <v>1-day</v>
      </c>
      <c r="AQ9" s="46" t="str">
        <f t="shared" si="8"/>
        <v>0-day</v>
      </c>
      <c r="AR9" s="17"/>
      <c r="AS9" s="47" t="str">
        <f t="shared" si="9"/>
        <v/>
      </c>
      <c r="AT9" s="27"/>
      <c r="AU9" s="48" t="e">
        <f t="shared" ca="1" si="10"/>
        <v>#NAME?</v>
      </c>
      <c r="AV9" s="48" t="e">
        <f t="shared" ca="1" si="11"/>
        <v>#NAME?</v>
      </c>
      <c r="AW9" s="49" t="e">
        <f t="shared" ca="1" si="12"/>
        <v>#NAME?</v>
      </c>
      <c r="AX9" s="48" t="e">
        <f t="shared" ca="1" si="13"/>
        <v>#NAME?</v>
      </c>
      <c r="AY9" s="49" t="str">
        <f t="shared" si="14"/>
        <v/>
      </c>
      <c r="AZ9" s="50" t="e">
        <f t="shared" ca="1" si="15"/>
        <v>#NAME?</v>
      </c>
      <c r="BA9" s="51" t="e">
        <f t="shared" ca="1" si="16"/>
        <v>#NAME?</v>
      </c>
      <c r="BB9" s="52" t="e">
        <f t="shared" ca="1" si="17"/>
        <v>#NAME?</v>
      </c>
      <c r="BC9" s="51" t="e">
        <f t="shared" ca="1" si="18"/>
        <v>#NAME?</v>
      </c>
      <c r="BD9" s="54" t="e">
        <f t="shared" ca="1" si="19"/>
        <v>#NAME?</v>
      </c>
      <c r="BE9" s="48" t="e">
        <f t="shared" ca="1" si="20"/>
        <v>#NAME?</v>
      </c>
      <c r="BF9" s="50" t="e">
        <f t="shared" ca="1" si="21"/>
        <v>#NAME?</v>
      </c>
      <c r="BG9" s="56" t="e">
        <f t="shared" ca="1" si="22"/>
        <v>#NAME?</v>
      </c>
      <c r="BH9" s="22"/>
      <c r="BI9" s="57">
        <v>5</v>
      </c>
      <c r="BJ9" s="57" t="s">
        <v>142</v>
      </c>
      <c r="BK9" s="59">
        <f ca="1">IFERROR(__xludf.DUMMYFUNCTION("COUNTUNIQUEIFS(C6:C531,AF6:AF531,$BK$2)"),0)</f>
        <v>0</v>
      </c>
      <c r="BL9" s="59">
        <f ca="1">IFERROR(__xludf.DUMMYFUNCTION("COUNTUNIQUEIFS(C6:C531,AF6:AF531,$BL$2)"),0)</f>
        <v>0</v>
      </c>
      <c r="BM9" s="59">
        <f t="shared" ca="1" si="23"/>
        <v>0</v>
      </c>
      <c r="BN9" s="24"/>
      <c r="BO9" s="24"/>
    </row>
    <row r="10" spans="1:67" ht="15.5">
      <c r="A10" s="25">
        <f t="shared" si="0"/>
        <v>8</v>
      </c>
      <c r="B10" s="62">
        <v>46235</v>
      </c>
      <c r="C10" s="26" t="s">
        <v>1221</v>
      </c>
      <c r="D10" s="27" t="s">
        <v>247</v>
      </c>
      <c r="E10" s="29" t="s">
        <v>248</v>
      </c>
      <c r="F10" s="31">
        <v>4</v>
      </c>
      <c r="G10" s="31" t="s">
        <v>63</v>
      </c>
      <c r="H10" s="31" t="str">
        <f t="shared" si="1"/>
        <v>DONE</v>
      </c>
      <c r="I10" s="31" t="s">
        <v>121</v>
      </c>
      <c r="J10" s="32" t="s">
        <v>122</v>
      </c>
      <c r="K10" s="32" t="s">
        <v>70</v>
      </c>
      <c r="L10" s="31">
        <v>16290</v>
      </c>
      <c r="M10" s="35"/>
      <c r="N10" s="31" t="s">
        <v>1222</v>
      </c>
      <c r="O10" s="31" t="s">
        <v>79</v>
      </c>
      <c r="P10" s="31" t="s">
        <v>97</v>
      </c>
      <c r="Q10" s="31" t="s">
        <v>711</v>
      </c>
      <c r="R10" s="26">
        <v>200001114411</v>
      </c>
      <c r="S10" s="30">
        <v>46235</v>
      </c>
      <c r="T10" s="26" t="s">
        <v>77</v>
      </c>
      <c r="U10" s="30">
        <v>46242</v>
      </c>
      <c r="V10" s="31">
        <v>4000706321</v>
      </c>
      <c r="W10" s="33">
        <v>51340</v>
      </c>
      <c r="X10" s="34">
        <v>46290</v>
      </c>
      <c r="Y10" s="34"/>
      <c r="Z10" s="36">
        <v>55548</v>
      </c>
      <c r="AA10" s="34">
        <v>46294</v>
      </c>
      <c r="AB10" s="34"/>
      <c r="AC10" s="35"/>
      <c r="AD10" s="121" t="s">
        <v>1223</v>
      </c>
      <c r="AE10" s="123">
        <v>46295</v>
      </c>
      <c r="AF10" s="41"/>
      <c r="AG10" s="25"/>
      <c r="AH10" s="25"/>
      <c r="AI10" s="25"/>
      <c r="AJ10" s="45" t="str">
        <f t="array" ref="AJ10">IFERROR(INDEX('[1]Master Price'!$E:$E,MATCH(D10,'[1]Master Price'!$B:$B,0)),"0")</f>
        <v>0</v>
      </c>
      <c r="AK10" s="45">
        <f t="shared" si="2"/>
        <v>0</v>
      </c>
      <c r="AL10" s="46" t="str">
        <f t="shared" si="3"/>
        <v>0-day</v>
      </c>
      <c r="AM10" s="46" t="str">
        <f t="shared" si="4"/>
        <v>7-day</v>
      </c>
      <c r="AN10" s="46" t="str">
        <f t="shared" si="5"/>
        <v>55-day</v>
      </c>
      <c r="AO10" s="46" t="str">
        <f t="shared" si="6"/>
        <v>4-day</v>
      </c>
      <c r="AP10" s="46" t="str">
        <f t="shared" si="7"/>
        <v>1-day</v>
      </c>
      <c r="AQ10" s="46" t="str">
        <f t="shared" si="8"/>
        <v>0-day</v>
      </c>
      <c r="AR10" s="17"/>
      <c r="AS10" s="47" t="str">
        <f t="shared" si="9"/>
        <v/>
      </c>
      <c r="AT10" s="27"/>
      <c r="AU10" s="48" t="e">
        <f t="shared" ca="1" si="10"/>
        <v>#NAME?</v>
      </c>
      <c r="AV10" s="48" t="e">
        <f t="shared" ca="1" si="11"/>
        <v>#NAME?</v>
      </c>
      <c r="AW10" s="49" t="e">
        <f t="shared" ca="1" si="12"/>
        <v>#NAME?</v>
      </c>
      <c r="AX10" s="48" t="e">
        <f t="shared" ca="1" si="13"/>
        <v>#NAME?</v>
      </c>
      <c r="AY10" s="49" t="str">
        <f t="shared" si="14"/>
        <v/>
      </c>
      <c r="AZ10" s="50" t="e">
        <f t="shared" ca="1" si="15"/>
        <v>#NAME?</v>
      </c>
      <c r="BA10" s="51" t="e">
        <f t="shared" ca="1" si="16"/>
        <v>#NAME?</v>
      </c>
      <c r="BB10" s="52" t="e">
        <f t="shared" ca="1" si="17"/>
        <v>#NAME?</v>
      </c>
      <c r="BC10" s="51" t="e">
        <f t="shared" ca="1" si="18"/>
        <v>#NAME?</v>
      </c>
      <c r="BD10" s="54" t="e">
        <f t="shared" ca="1" si="19"/>
        <v>#NAME?</v>
      </c>
      <c r="BE10" s="48" t="e">
        <f t="shared" ca="1" si="20"/>
        <v>#NAME?</v>
      </c>
      <c r="BF10" s="50" t="e">
        <f t="shared" ca="1" si="21"/>
        <v>#NAME?</v>
      </c>
      <c r="BG10" s="56" t="e">
        <f t="shared" ca="1" si="22"/>
        <v>#NAME?</v>
      </c>
      <c r="BH10" s="22"/>
      <c r="BI10" s="22"/>
      <c r="BJ10" s="22"/>
      <c r="BK10" s="22"/>
      <c r="BL10" s="22"/>
      <c r="BM10" s="22"/>
      <c r="BN10" s="24"/>
      <c r="BO10" s="24"/>
    </row>
    <row r="11" spans="1:67" ht="15.5">
      <c r="A11" s="25">
        <f t="shared" si="0"/>
        <v>9</v>
      </c>
      <c r="B11" s="62">
        <v>46235</v>
      </c>
      <c r="C11" s="26" t="s">
        <v>1221</v>
      </c>
      <c r="D11" s="27" t="s">
        <v>265</v>
      </c>
      <c r="E11" s="29" t="s">
        <v>266</v>
      </c>
      <c r="F11" s="31">
        <v>2</v>
      </c>
      <c r="G11" s="31" t="s">
        <v>63</v>
      </c>
      <c r="H11" s="31" t="str">
        <f t="shared" si="1"/>
        <v>DONE</v>
      </c>
      <c r="I11" s="31" t="s">
        <v>121</v>
      </c>
      <c r="J11" s="32" t="s">
        <v>122</v>
      </c>
      <c r="K11" s="32" t="s">
        <v>70</v>
      </c>
      <c r="L11" s="31">
        <v>16290</v>
      </c>
      <c r="M11" s="35"/>
      <c r="N11" s="31" t="s">
        <v>1222</v>
      </c>
      <c r="O11" s="31" t="s">
        <v>79</v>
      </c>
      <c r="P11" s="31" t="s">
        <v>97</v>
      </c>
      <c r="Q11" s="31" t="s">
        <v>711</v>
      </c>
      <c r="R11" s="26">
        <v>200001114411</v>
      </c>
      <c r="S11" s="30">
        <v>46235</v>
      </c>
      <c r="T11" s="26" t="s">
        <v>77</v>
      </c>
      <c r="U11" s="30">
        <v>46242</v>
      </c>
      <c r="V11" s="31">
        <v>4000706321</v>
      </c>
      <c r="W11" s="33">
        <v>51340</v>
      </c>
      <c r="X11" s="34">
        <v>46290</v>
      </c>
      <c r="Y11" s="34"/>
      <c r="Z11" s="36">
        <v>55548</v>
      </c>
      <c r="AA11" s="34">
        <v>46294</v>
      </c>
      <c r="AB11" s="34"/>
      <c r="AC11" s="35"/>
      <c r="AD11" s="121" t="s">
        <v>1223</v>
      </c>
      <c r="AE11" s="123">
        <v>46295</v>
      </c>
      <c r="AF11" s="41"/>
      <c r="AG11" s="25"/>
      <c r="AH11" s="25"/>
      <c r="AI11" s="25"/>
      <c r="AJ11" s="45" t="str">
        <f t="array" ref="AJ11">IFERROR(INDEX('[1]Master Price'!$E:$E,MATCH(D11,'[1]Master Price'!$B:$B,0)),"0")</f>
        <v>0</v>
      </c>
      <c r="AK11" s="45">
        <f t="shared" si="2"/>
        <v>0</v>
      </c>
      <c r="AL11" s="46" t="str">
        <f t="shared" si="3"/>
        <v>0-day</v>
      </c>
      <c r="AM11" s="46" t="str">
        <f t="shared" si="4"/>
        <v>7-day</v>
      </c>
      <c r="AN11" s="46" t="str">
        <f t="shared" si="5"/>
        <v>55-day</v>
      </c>
      <c r="AO11" s="46" t="str">
        <f t="shared" si="6"/>
        <v>4-day</v>
      </c>
      <c r="AP11" s="46" t="str">
        <f t="shared" si="7"/>
        <v>1-day</v>
      </c>
      <c r="AQ11" s="46" t="str">
        <f t="shared" si="8"/>
        <v>0-day</v>
      </c>
      <c r="AR11" s="17"/>
      <c r="AS11" s="47" t="str">
        <f t="shared" si="9"/>
        <v/>
      </c>
      <c r="AT11" s="27"/>
      <c r="AU11" s="48" t="e">
        <f t="shared" ca="1" si="10"/>
        <v>#NAME?</v>
      </c>
      <c r="AV11" s="48" t="e">
        <f t="shared" ca="1" si="11"/>
        <v>#NAME?</v>
      </c>
      <c r="AW11" s="49" t="e">
        <f t="shared" ca="1" si="12"/>
        <v>#NAME?</v>
      </c>
      <c r="AX11" s="48" t="e">
        <f t="shared" ca="1" si="13"/>
        <v>#NAME?</v>
      </c>
      <c r="AY11" s="49" t="str">
        <f t="shared" si="14"/>
        <v/>
      </c>
      <c r="AZ11" s="50" t="e">
        <f t="shared" ca="1" si="15"/>
        <v>#NAME?</v>
      </c>
      <c r="BA11" s="51" t="e">
        <f t="shared" ca="1" si="16"/>
        <v>#NAME?</v>
      </c>
      <c r="BB11" s="52" t="e">
        <f t="shared" ca="1" si="17"/>
        <v>#NAME?</v>
      </c>
      <c r="BC11" s="51" t="e">
        <f t="shared" ca="1" si="18"/>
        <v>#NAME?</v>
      </c>
      <c r="BD11" s="54" t="e">
        <f t="shared" ca="1" si="19"/>
        <v>#NAME?</v>
      </c>
      <c r="BE11" s="48" t="e">
        <f t="shared" ca="1" si="20"/>
        <v>#NAME?</v>
      </c>
      <c r="BF11" s="50" t="e">
        <f t="shared" ca="1" si="21"/>
        <v>#NAME?</v>
      </c>
      <c r="BG11" s="56" t="e">
        <f t="shared" ca="1" si="22"/>
        <v>#NAME?</v>
      </c>
      <c r="BH11" s="22"/>
      <c r="BI11" s="22"/>
      <c r="BJ11" s="22"/>
      <c r="BK11" s="22"/>
      <c r="BL11" s="22"/>
      <c r="BM11" s="22"/>
      <c r="BN11" s="24"/>
      <c r="BO11" s="24"/>
    </row>
    <row r="12" spans="1:67" ht="15.5">
      <c r="A12" s="25">
        <f t="shared" si="0"/>
        <v>10</v>
      </c>
      <c r="B12" s="62">
        <v>46235</v>
      </c>
      <c r="C12" s="26" t="s">
        <v>1221</v>
      </c>
      <c r="D12" s="27" t="s">
        <v>233</v>
      </c>
      <c r="E12" s="29" t="s">
        <v>234</v>
      </c>
      <c r="F12" s="31">
        <v>1</v>
      </c>
      <c r="G12" s="31" t="s">
        <v>63</v>
      </c>
      <c r="H12" s="31" t="str">
        <f t="shared" si="1"/>
        <v>DONE</v>
      </c>
      <c r="I12" s="31" t="s">
        <v>121</v>
      </c>
      <c r="J12" s="32" t="s">
        <v>122</v>
      </c>
      <c r="K12" s="32" t="s">
        <v>70</v>
      </c>
      <c r="L12" s="31">
        <v>16290</v>
      </c>
      <c r="M12" s="35"/>
      <c r="N12" s="31" t="s">
        <v>1222</v>
      </c>
      <c r="O12" s="31" t="s">
        <v>79</v>
      </c>
      <c r="P12" s="31" t="s">
        <v>97</v>
      </c>
      <c r="Q12" s="31" t="s">
        <v>711</v>
      </c>
      <c r="R12" s="26">
        <v>200001114411</v>
      </c>
      <c r="S12" s="30">
        <v>46235</v>
      </c>
      <c r="T12" s="26" t="s">
        <v>77</v>
      </c>
      <c r="U12" s="30">
        <v>46242</v>
      </c>
      <c r="V12" s="31">
        <v>4000706321</v>
      </c>
      <c r="W12" s="33">
        <v>51340</v>
      </c>
      <c r="X12" s="34">
        <v>46290</v>
      </c>
      <c r="Y12" s="34"/>
      <c r="Z12" s="36">
        <v>55548</v>
      </c>
      <c r="AA12" s="34">
        <v>46294</v>
      </c>
      <c r="AB12" s="34"/>
      <c r="AC12" s="35"/>
      <c r="AD12" s="121" t="s">
        <v>1223</v>
      </c>
      <c r="AE12" s="123">
        <v>46295</v>
      </c>
      <c r="AF12" s="41"/>
      <c r="AG12" s="25"/>
      <c r="AH12" s="25"/>
      <c r="AI12" s="25"/>
      <c r="AJ12" s="45" t="str">
        <f t="array" ref="AJ12">IFERROR(INDEX('[1]Master Price'!$E:$E,MATCH(D12,'[1]Master Price'!$B:$B,0)),"0")</f>
        <v>0</v>
      </c>
      <c r="AK12" s="45">
        <f t="shared" si="2"/>
        <v>0</v>
      </c>
      <c r="AL12" s="46" t="str">
        <f t="shared" si="3"/>
        <v>0-day</v>
      </c>
      <c r="AM12" s="46" t="str">
        <f t="shared" si="4"/>
        <v>7-day</v>
      </c>
      <c r="AN12" s="46" t="str">
        <f t="shared" si="5"/>
        <v>55-day</v>
      </c>
      <c r="AO12" s="46" t="str">
        <f t="shared" si="6"/>
        <v>4-day</v>
      </c>
      <c r="AP12" s="46" t="str">
        <f t="shared" si="7"/>
        <v>1-day</v>
      </c>
      <c r="AQ12" s="46" t="str">
        <f t="shared" si="8"/>
        <v>0-day</v>
      </c>
      <c r="AR12" s="17"/>
      <c r="AS12" s="47" t="str">
        <f t="shared" si="9"/>
        <v/>
      </c>
      <c r="AT12" s="27"/>
      <c r="AU12" s="48" t="e">
        <f t="shared" ca="1" si="10"/>
        <v>#NAME?</v>
      </c>
      <c r="AV12" s="48" t="e">
        <f t="shared" ca="1" si="11"/>
        <v>#NAME?</v>
      </c>
      <c r="AW12" s="49" t="e">
        <f t="shared" ca="1" si="12"/>
        <v>#NAME?</v>
      </c>
      <c r="AX12" s="48" t="e">
        <f t="shared" ca="1" si="13"/>
        <v>#NAME?</v>
      </c>
      <c r="AY12" s="49" t="str">
        <f t="shared" si="14"/>
        <v/>
      </c>
      <c r="AZ12" s="50" t="e">
        <f t="shared" ca="1" si="15"/>
        <v>#NAME?</v>
      </c>
      <c r="BA12" s="51" t="e">
        <f t="shared" ca="1" si="16"/>
        <v>#NAME?</v>
      </c>
      <c r="BB12" s="52" t="e">
        <f t="shared" ca="1" si="17"/>
        <v>#NAME?</v>
      </c>
      <c r="BC12" s="51" t="e">
        <f t="shared" ca="1" si="18"/>
        <v>#NAME?</v>
      </c>
      <c r="BD12" s="54" t="e">
        <f t="shared" ca="1" si="19"/>
        <v>#NAME?</v>
      </c>
      <c r="BE12" s="48" t="e">
        <f t="shared" ca="1" si="20"/>
        <v>#NAME?</v>
      </c>
      <c r="BF12" s="50" t="e">
        <f t="shared" ca="1" si="21"/>
        <v>#NAME?</v>
      </c>
      <c r="BG12" s="56" t="e">
        <f t="shared" ca="1" si="22"/>
        <v>#NAME?</v>
      </c>
      <c r="BH12" s="22"/>
      <c r="BI12" s="22"/>
      <c r="BJ12" s="22"/>
      <c r="BK12" s="22"/>
      <c r="BL12" s="22"/>
      <c r="BM12" s="22"/>
      <c r="BN12" s="24"/>
      <c r="BO12" s="24"/>
    </row>
    <row r="13" spans="1:67" ht="15.5">
      <c r="A13" s="25">
        <f t="shared" si="0"/>
        <v>11</v>
      </c>
      <c r="B13" s="62">
        <v>46235</v>
      </c>
      <c r="C13" s="26" t="s">
        <v>1221</v>
      </c>
      <c r="D13" s="27" t="s">
        <v>574</v>
      </c>
      <c r="E13" s="29" t="s">
        <v>575</v>
      </c>
      <c r="F13" s="31">
        <v>1</v>
      </c>
      <c r="G13" s="31" t="s">
        <v>63</v>
      </c>
      <c r="H13" s="31" t="str">
        <f t="shared" si="1"/>
        <v>DONE</v>
      </c>
      <c r="I13" s="31" t="s">
        <v>121</v>
      </c>
      <c r="J13" s="32" t="s">
        <v>122</v>
      </c>
      <c r="K13" s="32" t="s">
        <v>70</v>
      </c>
      <c r="L13" s="31">
        <v>16290</v>
      </c>
      <c r="M13" s="35"/>
      <c r="N13" s="31" t="s">
        <v>1222</v>
      </c>
      <c r="O13" s="31" t="s">
        <v>79</v>
      </c>
      <c r="P13" s="31" t="s">
        <v>97</v>
      </c>
      <c r="Q13" s="31" t="s">
        <v>711</v>
      </c>
      <c r="R13" s="26">
        <v>200001114411</v>
      </c>
      <c r="S13" s="30">
        <v>46235</v>
      </c>
      <c r="T13" s="26" t="s">
        <v>77</v>
      </c>
      <c r="U13" s="30">
        <v>46242</v>
      </c>
      <c r="V13" s="31">
        <v>4000706321</v>
      </c>
      <c r="W13" s="33">
        <v>51340</v>
      </c>
      <c r="X13" s="34">
        <v>46290</v>
      </c>
      <c r="Y13" s="34"/>
      <c r="Z13" s="36">
        <v>55548</v>
      </c>
      <c r="AA13" s="34">
        <v>46294</v>
      </c>
      <c r="AB13" s="34"/>
      <c r="AC13" s="31"/>
      <c r="AD13" s="121" t="s">
        <v>1223</v>
      </c>
      <c r="AE13" s="123">
        <v>46295</v>
      </c>
      <c r="AF13" s="41"/>
      <c r="AG13" s="25"/>
      <c r="AH13" s="25"/>
      <c r="AI13" s="25"/>
      <c r="AJ13" s="45" t="str">
        <f t="array" ref="AJ13">IFERROR(INDEX('[1]Master Price'!$E:$E,MATCH(D13,'[1]Master Price'!$B:$B,0)),"0")</f>
        <v>0</v>
      </c>
      <c r="AK13" s="45">
        <f t="shared" si="2"/>
        <v>0</v>
      </c>
      <c r="AL13" s="46" t="str">
        <f t="shared" si="3"/>
        <v>0-day</v>
      </c>
      <c r="AM13" s="46" t="str">
        <f t="shared" si="4"/>
        <v>7-day</v>
      </c>
      <c r="AN13" s="46" t="str">
        <f t="shared" si="5"/>
        <v>55-day</v>
      </c>
      <c r="AO13" s="46" t="str">
        <f t="shared" si="6"/>
        <v>4-day</v>
      </c>
      <c r="AP13" s="46" t="str">
        <f t="shared" si="7"/>
        <v>1-day</v>
      </c>
      <c r="AQ13" s="46" t="str">
        <f t="shared" si="8"/>
        <v>0-day</v>
      </c>
      <c r="AR13" s="17"/>
      <c r="AS13" s="47" t="str">
        <f t="shared" si="9"/>
        <v/>
      </c>
      <c r="AT13" s="27"/>
      <c r="AU13" s="48" t="e">
        <f t="shared" ca="1" si="10"/>
        <v>#NAME?</v>
      </c>
      <c r="AV13" s="48" t="e">
        <f t="shared" ca="1" si="11"/>
        <v>#NAME?</v>
      </c>
      <c r="AW13" s="49" t="e">
        <f t="shared" ca="1" si="12"/>
        <v>#NAME?</v>
      </c>
      <c r="AX13" s="48" t="e">
        <f t="shared" ca="1" si="13"/>
        <v>#NAME?</v>
      </c>
      <c r="AY13" s="49" t="str">
        <f t="shared" si="14"/>
        <v/>
      </c>
      <c r="AZ13" s="50" t="e">
        <f t="shared" ca="1" si="15"/>
        <v>#NAME?</v>
      </c>
      <c r="BA13" s="51" t="e">
        <f t="shared" ca="1" si="16"/>
        <v>#NAME?</v>
      </c>
      <c r="BB13" s="52" t="e">
        <f t="shared" ca="1" si="17"/>
        <v>#NAME?</v>
      </c>
      <c r="BC13" s="51" t="e">
        <f t="shared" ca="1" si="18"/>
        <v>#NAME?</v>
      </c>
      <c r="BD13" s="54" t="e">
        <f t="shared" ca="1" si="19"/>
        <v>#NAME?</v>
      </c>
      <c r="BE13" s="48" t="e">
        <f t="shared" ca="1" si="20"/>
        <v>#NAME?</v>
      </c>
      <c r="BF13" s="50" t="e">
        <f t="shared" ca="1" si="21"/>
        <v>#NAME?</v>
      </c>
      <c r="BG13" s="56" t="e">
        <f t="shared" ca="1" si="22"/>
        <v>#NAME?</v>
      </c>
      <c r="BH13" s="22"/>
      <c r="BI13" s="22"/>
      <c r="BJ13" s="22"/>
      <c r="BK13" s="22"/>
      <c r="BL13" s="22"/>
      <c r="BM13" s="22"/>
      <c r="BN13" s="24"/>
      <c r="BO13" s="24"/>
    </row>
    <row r="14" spans="1:67" ht="15.5">
      <c r="A14" s="25">
        <f t="shared" si="0"/>
        <v>12</v>
      </c>
      <c r="B14" s="62">
        <v>46235</v>
      </c>
      <c r="C14" s="26" t="s">
        <v>1221</v>
      </c>
      <c r="D14" s="27" t="s">
        <v>165</v>
      </c>
      <c r="E14" s="29" t="s">
        <v>166</v>
      </c>
      <c r="F14" s="31">
        <v>1</v>
      </c>
      <c r="G14" s="31" t="s">
        <v>63</v>
      </c>
      <c r="H14" s="31" t="str">
        <f t="shared" si="1"/>
        <v>DONE</v>
      </c>
      <c r="I14" s="31" t="s">
        <v>121</v>
      </c>
      <c r="J14" s="32" t="s">
        <v>122</v>
      </c>
      <c r="K14" s="32" t="s">
        <v>70</v>
      </c>
      <c r="L14" s="31">
        <v>16290</v>
      </c>
      <c r="M14" s="31"/>
      <c r="N14" s="31" t="s">
        <v>1222</v>
      </c>
      <c r="O14" s="31" t="s">
        <v>79</v>
      </c>
      <c r="P14" s="31" t="s">
        <v>97</v>
      </c>
      <c r="Q14" s="31" t="s">
        <v>711</v>
      </c>
      <c r="R14" s="26">
        <v>200001114411</v>
      </c>
      <c r="S14" s="30">
        <v>46235</v>
      </c>
      <c r="T14" s="26" t="s">
        <v>77</v>
      </c>
      <c r="U14" s="30">
        <v>46242</v>
      </c>
      <c r="V14" s="31">
        <v>4000706321</v>
      </c>
      <c r="W14" s="33">
        <v>51340</v>
      </c>
      <c r="X14" s="34">
        <v>46290</v>
      </c>
      <c r="Y14" s="34"/>
      <c r="Z14" s="36">
        <v>55548</v>
      </c>
      <c r="AA14" s="34">
        <v>46294</v>
      </c>
      <c r="AB14" s="34"/>
      <c r="AC14" s="35"/>
      <c r="AD14" s="121" t="s">
        <v>1223</v>
      </c>
      <c r="AE14" s="123">
        <v>46295</v>
      </c>
      <c r="AF14" s="41"/>
      <c r="AG14" s="25"/>
      <c r="AH14" s="25"/>
      <c r="AI14" s="25"/>
      <c r="AJ14" s="45" t="str">
        <f t="array" ref="AJ14">IFERROR(INDEX('[1]Master Price'!$E:$E,MATCH(D14,'[1]Master Price'!$B:$B,0)),"0")</f>
        <v>0</v>
      </c>
      <c r="AK14" s="45">
        <f t="shared" si="2"/>
        <v>0</v>
      </c>
      <c r="AL14" s="46" t="str">
        <f t="shared" si="3"/>
        <v>0-day</v>
      </c>
      <c r="AM14" s="46" t="str">
        <f t="shared" si="4"/>
        <v>7-day</v>
      </c>
      <c r="AN14" s="46" t="str">
        <f t="shared" si="5"/>
        <v>55-day</v>
      </c>
      <c r="AO14" s="46" t="str">
        <f t="shared" si="6"/>
        <v>4-day</v>
      </c>
      <c r="AP14" s="46" t="str">
        <f t="shared" si="7"/>
        <v>1-day</v>
      </c>
      <c r="AQ14" s="46" t="str">
        <f t="shared" si="8"/>
        <v>0-day</v>
      </c>
      <c r="AR14" s="17"/>
      <c r="AS14" s="47" t="str">
        <f t="shared" si="9"/>
        <v/>
      </c>
      <c r="AT14" s="27"/>
      <c r="AU14" s="48" t="e">
        <f t="shared" ca="1" si="10"/>
        <v>#NAME?</v>
      </c>
      <c r="AV14" s="48" t="e">
        <f t="shared" ca="1" si="11"/>
        <v>#NAME?</v>
      </c>
      <c r="AW14" s="49" t="e">
        <f t="shared" ca="1" si="12"/>
        <v>#NAME?</v>
      </c>
      <c r="AX14" s="48" t="e">
        <f t="shared" ca="1" si="13"/>
        <v>#NAME?</v>
      </c>
      <c r="AY14" s="49" t="str">
        <f t="shared" si="14"/>
        <v/>
      </c>
      <c r="AZ14" s="50" t="e">
        <f t="shared" ca="1" si="15"/>
        <v>#NAME?</v>
      </c>
      <c r="BA14" s="51" t="e">
        <f t="shared" ca="1" si="16"/>
        <v>#NAME?</v>
      </c>
      <c r="BB14" s="52" t="e">
        <f t="shared" ca="1" si="17"/>
        <v>#NAME?</v>
      </c>
      <c r="BC14" s="51" t="e">
        <f t="shared" ca="1" si="18"/>
        <v>#NAME?</v>
      </c>
      <c r="BD14" s="54" t="e">
        <f t="shared" ca="1" si="19"/>
        <v>#NAME?</v>
      </c>
      <c r="BE14" s="48" t="e">
        <f t="shared" ca="1" si="20"/>
        <v>#NAME?</v>
      </c>
      <c r="BF14" s="50" t="e">
        <f t="shared" ca="1" si="21"/>
        <v>#NAME?</v>
      </c>
      <c r="BG14" s="56" t="e">
        <f t="shared" ca="1" si="22"/>
        <v>#NAME?</v>
      </c>
      <c r="BH14" s="22"/>
      <c r="BI14" s="22"/>
      <c r="BJ14" s="22"/>
      <c r="BK14" s="22"/>
      <c r="BL14" s="22"/>
      <c r="BM14" s="22"/>
      <c r="BN14" s="24"/>
      <c r="BO14" s="24"/>
    </row>
    <row r="15" spans="1:67" ht="15.5">
      <c r="A15" s="25">
        <f t="shared" si="0"/>
        <v>13</v>
      </c>
      <c r="B15" s="62">
        <v>46235</v>
      </c>
      <c r="C15" s="26" t="s">
        <v>1276</v>
      </c>
      <c r="D15" s="27" t="s">
        <v>213</v>
      </c>
      <c r="E15" s="29" t="s">
        <v>214</v>
      </c>
      <c r="F15" s="31">
        <v>1</v>
      </c>
      <c r="G15" s="31" t="s">
        <v>63</v>
      </c>
      <c r="H15" s="31" t="str">
        <f t="shared" si="1"/>
        <v>DONE</v>
      </c>
      <c r="I15" s="31" t="s">
        <v>279</v>
      </c>
      <c r="J15" s="32" t="s">
        <v>115</v>
      </c>
      <c r="K15" s="32" t="s">
        <v>94</v>
      </c>
      <c r="L15" s="31">
        <v>8192</v>
      </c>
      <c r="M15" s="31" t="s">
        <v>172</v>
      </c>
      <c r="N15" s="31"/>
      <c r="O15" s="31" t="s">
        <v>79</v>
      </c>
      <c r="P15" s="31" t="s">
        <v>97</v>
      </c>
      <c r="Q15" s="31" t="s">
        <v>492</v>
      </c>
      <c r="R15" s="26">
        <v>200001117727</v>
      </c>
      <c r="S15" s="30">
        <v>46236</v>
      </c>
      <c r="T15" s="26" t="s">
        <v>77</v>
      </c>
      <c r="U15" s="30">
        <v>46242</v>
      </c>
      <c r="V15" s="31">
        <v>4000706324</v>
      </c>
      <c r="W15" s="58">
        <v>51341</v>
      </c>
      <c r="X15" s="34">
        <v>46290</v>
      </c>
      <c r="Y15" s="34"/>
      <c r="Z15" s="36">
        <v>55561</v>
      </c>
      <c r="AA15" s="34">
        <v>46294</v>
      </c>
      <c r="AB15" s="34"/>
      <c r="AC15" s="35"/>
      <c r="AD15" s="121" t="s">
        <v>1278</v>
      </c>
      <c r="AE15" s="123">
        <v>46295</v>
      </c>
      <c r="AF15" s="41"/>
      <c r="AG15" s="25"/>
      <c r="AH15" s="25"/>
      <c r="AI15" s="25"/>
      <c r="AJ15" s="45" t="str">
        <f t="array" ref="AJ15">IFERROR(INDEX('[1]Master Price'!$E:$E,MATCH(D15,'[1]Master Price'!$B:$B,0)),"0")</f>
        <v>0</v>
      </c>
      <c r="AK15" s="45">
        <f t="shared" si="2"/>
        <v>0</v>
      </c>
      <c r="AL15" s="46" t="str">
        <f t="shared" si="3"/>
        <v>0-day</v>
      </c>
      <c r="AM15" s="46" t="str">
        <f t="shared" si="4"/>
        <v>6-day</v>
      </c>
      <c r="AN15" s="46" t="str">
        <f t="shared" si="5"/>
        <v>54-day</v>
      </c>
      <c r="AO15" s="46" t="str">
        <f t="shared" si="6"/>
        <v>4-day</v>
      </c>
      <c r="AP15" s="46" t="str">
        <f t="shared" si="7"/>
        <v>1-day</v>
      </c>
      <c r="AQ15" s="46" t="str">
        <f t="shared" si="8"/>
        <v>0-day</v>
      </c>
      <c r="AR15" s="17"/>
      <c r="AS15" s="47" t="str">
        <f t="shared" si="9"/>
        <v/>
      </c>
      <c r="AT15" s="27"/>
      <c r="AU15" s="48" t="e">
        <f t="shared" ca="1" si="10"/>
        <v>#NAME?</v>
      </c>
      <c r="AV15" s="48" t="e">
        <f t="shared" ca="1" si="11"/>
        <v>#NAME?</v>
      </c>
      <c r="AW15" s="49" t="e">
        <f t="shared" ca="1" si="12"/>
        <v>#NAME?</v>
      </c>
      <c r="AX15" s="48" t="e">
        <f t="shared" ca="1" si="13"/>
        <v>#NAME?</v>
      </c>
      <c r="AY15" s="49" t="str">
        <f t="shared" si="14"/>
        <v/>
      </c>
      <c r="AZ15" s="50" t="e">
        <f t="shared" ca="1" si="15"/>
        <v>#NAME?</v>
      </c>
      <c r="BA15" s="51" t="e">
        <f t="shared" ca="1" si="16"/>
        <v>#NAME?</v>
      </c>
      <c r="BB15" s="52" t="e">
        <f t="shared" ca="1" si="17"/>
        <v>#NAME?</v>
      </c>
      <c r="BC15" s="51" t="e">
        <f t="shared" ca="1" si="18"/>
        <v>#NAME?</v>
      </c>
      <c r="BD15" s="54" t="e">
        <f t="shared" ca="1" si="19"/>
        <v>#NAME?</v>
      </c>
      <c r="BE15" s="48" t="e">
        <f t="shared" ca="1" si="20"/>
        <v>#NAME?</v>
      </c>
      <c r="BF15" s="50" t="e">
        <f t="shared" ca="1" si="21"/>
        <v>#NAME?</v>
      </c>
      <c r="BG15" s="56" t="e">
        <f t="shared" ca="1" si="22"/>
        <v>#NAME?</v>
      </c>
      <c r="BH15" s="22"/>
      <c r="BI15" s="22"/>
      <c r="BJ15" s="22"/>
      <c r="BK15" s="22"/>
      <c r="BL15" s="22"/>
      <c r="BM15" s="22"/>
      <c r="BN15" s="24"/>
      <c r="BO15" s="24"/>
    </row>
    <row r="16" spans="1:67" ht="15.5">
      <c r="A16" s="25">
        <f t="shared" si="0"/>
        <v>14</v>
      </c>
      <c r="B16" s="62">
        <v>46235</v>
      </c>
      <c r="C16" s="26" t="s">
        <v>1276</v>
      </c>
      <c r="D16" s="27" t="s">
        <v>154</v>
      </c>
      <c r="E16" s="29" t="s">
        <v>155</v>
      </c>
      <c r="F16" s="31">
        <v>1</v>
      </c>
      <c r="G16" s="31" t="s">
        <v>63</v>
      </c>
      <c r="H16" s="31" t="str">
        <f t="shared" si="1"/>
        <v>DONE</v>
      </c>
      <c r="I16" s="31" t="s">
        <v>279</v>
      </c>
      <c r="J16" s="32" t="s">
        <v>115</v>
      </c>
      <c r="K16" s="32" t="s">
        <v>94</v>
      </c>
      <c r="L16" s="31">
        <v>8192</v>
      </c>
      <c r="M16" s="31" t="s">
        <v>172</v>
      </c>
      <c r="N16" s="31"/>
      <c r="O16" s="31" t="s">
        <v>79</v>
      </c>
      <c r="P16" s="31" t="s">
        <v>97</v>
      </c>
      <c r="Q16" s="31" t="s">
        <v>492</v>
      </c>
      <c r="R16" s="26">
        <v>200001117727</v>
      </c>
      <c r="S16" s="30">
        <v>46236</v>
      </c>
      <c r="T16" s="26" t="s">
        <v>77</v>
      </c>
      <c r="U16" s="30">
        <v>46242</v>
      </c>
      <c r="V16" s="31">
        <v>4000706324</v>
      </c>
      <c r="W16" s="58">
        <v>51341</v>
      </c>
      <c r="X16" s="34">
        <v>46290</v>
      </c>
      <c r="Y16" s="34"/>
      <c r="Z16" s="36">
        <v>55561</v>
      </c>
      <c r="AA16" s="34">
        <v>46294</v>
      </c>
      <c r="AB16" s="34"/>
      <c r="AC16" s="35"/>
      <c r="AD16" s="121" t="s">
        <v>1278</v>
      </c>
      <c r="AE16" s="123">
        <v>46295</v>
      </c>
      <c r="AF16" s="41"/>
      <c r="AG16" s="25"/>
      <c r="AH16" s="25"/>
      <c r="AI16" s="25"/>
      <c r="AJ16" s="45" t="str">
        <f t="array" ref="AJ16">IFERROR(INDEX('[1]Master Price'!$E:$E,MATCH(D16,'[1]Master Price'!$B:$B,0)),"0")</f>
        <v>0</v>
      </c>
      <c r="AK16" s="45">
        <f t="shared" si="2"/>
        <v>0</v>
      </c>
      <c r="AL16" s="46" t="str">
        <f t="shared" si="3"/>
        <v>0-day</v>
      </c>
      <c r="AM16" s="46" t="str">
        <f t="shared" si="4"/>
        <v>6-day</v>
      </c>
      <c r="AN16" s="46" t="str">
        <f t="shared" si="5"/>
        <v>54-day</v>
      </c>
      <c r="AO16" s="46" t="str">
        <f t="shared" si="6"/>
        <v>4-day</v>
      </c>
      <c r="AP16" s="46" t="str">
        <f t="shared" si="7"/>
        <v>1-day</v>
      </c>
      <c r="AQ16" s="46" t="str">
        <f t="shared" si="8"/>
        <v>0-day</v>
      </c>
      <c r="AR16" s="17"/>
      <c r="AS16" s="47" t="str">
        <f t="shared" si="9"/>
        <v/>
      </c>
      <c r="AT16" s="27"/>
      <c r="AU16" s="48" t="e">
        <f t="shared" ca="1" si="10"/>
        <v>#NAME?</v>
      </c>
      <c r="AV16" s="48" t="e">
        <f t="shared" ca="1" si="11"/>
        <v>#NAME?</v>
      </c>
      <c r="AW16" s="49" t="e">
        <f t="shared" ca="1" si="12"/>
        <v>#NAME?</v>
      </c>
      <c r="AX16" s="48" t="e">
        <f t="shared" ca="1" si="13"/>
        <v>#NAME?</v>
      </c>
      <c r="AY16" s="49" t="str">
        <f t="shared" si="14"/>
        <v/>
      </c>
      <c r="AZ16" s="50" t="e">
        <f t="shared" ca="1" si="15"/>
        <v>#NAME?</v>
      </c>
      <c r="BA16" s="51" t="e">
        <f t="shared" ca="1" si="16"/>
        <v>#NAME?</v>
      </c>
      <c r="BB16" s="52" t="e">
        <f t="shared" ca="1" si="17"/>
        <v>#NAME?</v>
      </c>
      <c r="BC16" s="51" t="e">
        <f t="shared" ca="1" si="18"/>
        <v>#NAME?</v>
      </c>
      <c r="BD16" s="54" t="e">
        <f t="shared" ca="1" si="19"/>
        <v>#NAME?</v>
      </c>
      <c r="BE16" s="48" t="e">
        <f t="shared" ca="1" si="20"/>
        <v>#NAME?</v>
      </c>
      <c r="BF16" s="50" t="e">
        <f t="shared" ca="1" si="21"/>
        <v>#NAME?</v>
      </c>
      <c r="BG16" s="56" t="e">
        <f t="shared" ca="1" si="22"/>
        <v>#NAME?</v>
      </c>
      <c r="BH16" s="22"/>
      <c r="BI16" s="22"/>
      <c r="BJ16" s="22"/>
      <c r="BK16" s="22"/>
      <c r="BL16" s="22"/>
      <c r="BM16" s="22"/>
      <c r="BN16" s="24"/>
      <c r="BO16" s="24"/>
    </row>
    <row r="17" spans="1:67" ht="15.5">
      <c r="A17" s="25">
        <f t="shared" si="0"/>
        <v>15</v>
      </c>
      <c r="B17" s="62">
        <v>46235</v>
      </c>
      <c r="C17" s="26" t="s">
        <v>1284</v>
      </c>
      <c r="D17" s="27" t="s">
        <v>265</v>
      </c>
      <c r="E17" s="29" t="s">
        <v>266</v>
      </c>
      <c r="F17" s="31">
        <v>3</v>
      </c>
      <c r="G17" s="31" t="s">
        <v>63</v>
      </c>
      <c r="H17" s="31" t="str">
        <f t="shared" si="1"/>
        <v>DONE</v>
      </c>
      <c r="I17" s="31" t="s">
        <v>1007</v>
      </c>
      <c r="J17" s="31" t="s">
        <v>1008</v>
      </c>
      <c r="K17" s="31" t="s">
        <v>1138</v>
      </c>
      <c r="L17" s="31">
        <v>10582</v>
      </c>
      <c r="M17" s="31"/>
      <c r="N17" s="31" t="s">
        <v>609</v>
      </c>
      <c r="O17" s="31" t="s">
        <v>369</v>
      </c>
      <c r="P17" s="31" t="s">
        <v>97</v>
      </c>
      <c r="Q17" s="31" t="s">
        <v>492</v>
      </c>
      <c r="R17" s="26">
        <v>200001117735</v>
      </c>
      <c r="S17" s="30">
        <v>46236</v>
      </c>
      <c r="T17" s="26" t="s">
        <v>77</v>
      </c>
      <c r="U17" s="30">
        <v>46242</v>
      </c>
      <c r="V17" s="31">
        <v>4000706325</v>
      </c>
      <c r="W17" s="58">
        <v>51345</v>
      </c>
      <c r="X17" s="34">
        <v>46290</v>
      </c>
      <c r="Y17" s="34"/>
      <c r="Z17" s="36">
        <v>55560</v>
      </c>
      <c r="AA17" s="34">
        <v>46294</v>
      </c>
      <c r="AB17" s="34"/>
      <c r="AC17" s="35"/>
      <c r="AD17" s="121" t="s">
        <v>1286</v>
      </c>
      <c r="AE17" s="123">
        <v>46295</v>
      </c>
      <c r="AF17" s="41"/>
      <c r="AG17" s="25"/>
      <c r="AH17" s="25"/>
      <c r="AI17" s="25"/>
      <c r="AJ17" s="45" t="str">
        <f t="array" ref="AJ17">IFERROR(INDEX('[1]Master Price'!$E:$E,MATCH(D17,'[1]Master Price'!$B:$B,0)),"0")</f>
        <v>0</v>
      </c>
      <c r="AK17" s="45">
        <f t="shared" si="2"/>
        <v>0</v>
      </c>
      <c r="AL17" s="46" t="str">
        <f t="shared" si="3"/>
        <v>0-day</v>
      </c>
      <c r="AM17" s="46" t="str">
        <f t="shared" si="4"/>
        <v>6-day</v>
      </c>
      <c r="AN17" s="46" t="str">
        <f t="shared" si="5"/>
        <v>54-day</v>
      </c>
      <c r="AO17" s="46" t="str">
        <f t="shared" si="6"/>
        <v>4-day</v>
      </c>
      <c r="AP17" s="46" t="str">
        <f t="shared" si="7"/>
        <v>1-day</v>
      </c>
      <c r="AQ17" s="46" t="str">
        <f t="shared" si="8"/>
        <v>0-day</v>
      </c>
      <c r="AR17" s="17"/>
      <c r="AS17" s="47" t="str">
        <f t="shared" si="9"/>
        <v/>
      </c>
      <c r="AT17" s="27"/>
      <c r="AU17" s="48" t="e">
        <f t="shared" ca="1" si="10"/>
        <v>#NAME?</v>
      </c>
      <c r="AV17" s="48" t="e">
        <f t="shared" ca="1" si="11"/>
        <v>#NAME?</v>
      </c>
      <c r="AW17" s="49" t="e">
        <f t="shared" ca="1" si="12"/>
        <v>#NAME?</v>
      </c>
      <c r="AX17" s="48" t="e">
        <f t="shared" ca="1" si="13"/>
        <v>#NAME?</v>
      </c>
      <c r="AY17" s="49" t="str">
        <f t="shared" si="14"/>
        <v/>
      </c>
      <c r="AZ17" s="50" t="e">
        <f t="shared" ca="1" si="15"/>
        <v>#NAME?</v>
      </c>
      <c r="BA17" s="51" t="e">
        <f t="shared" ca="1" si="16"/>
        <v>#NAME?</v>
      </c>
      <c r="BB17" s="52" t="e">
        <f t="shared" ca="1" si="17"/>
        <v>#NAME?</v>
      </c>
      <c r="BC17" s="51" t="e">
        <f t="shared" ca="1" si="18"/>
        <v>#NAME?</v>
      </c>
      <c r="BD17" s="54" t="e">
        <f t="shared" ca="1" si="19"/>
        <v>#NAME?</v>
      </c>
      <c r="BE17" s="48" t="e">
        <f t="shared" ca="1" si="20"/>
        <v>#NAME?</v>
      </c>
      <c r="BF17" s="50" t="e">
        <f t="shared" ca="1" si="21"/>
        <v>#NAME?</v>
      </c>
      <c r="BG17" s="56" t="e">
        <f t="shared" ca="1" si="22"/>
        <v>#NAME?</v>
      </c>
      <c r="BH17" s="22"/>
      <c r="BI17" s="22"/>
      <c r="BJ17" s="22"/>
      <c r="BK17" s="22"/>
      <c r="BL17" s="22"/>
      <c r="BM17" s="22"/>
      <c r="BN17" s="24"/>
      <c r="BO17" s="24"/>
    </row>
    <row r="18" spans="1:67" ht="15.5">
      <c r="A18" s="25">
        <f t="shared" si="0"/>
        <v>16</v>
      </c>
      <c r="B18" s="62">
        <v>46235</v>
      </c>
      <c r="C18" s="26" t="s">
        <v>1284</v>
      </c>
      <c r="D18" s="27" t="s">
        <v>1289</v>
      </c>
      <c r="E18" s="29" t="s">
        <v>1290</v>
      </c>
      <c r="F18" s="31">
        <v>1</v>
      </c>
      <c r="G18" s="31" t="s">
        <v>63</v>
      </c>
      <c r="H18" s="31" t="str">
        <f t="shared" si="1"/>
        <v>DONE</v>
      </c>
      <c r="I18" s="31" t="s">
        <v>1007</v>
      </c>
      <c r="J18" s="31" t="s">
        <v>1008</v>
      </c>
      <c r="K18" s="31" t="s">
        <v>1138</v>
      </c>
      <c r="L18" s="31">
        <v>10582</v>
      </c>
      <c r="M18" s="31"/>
      <c r="N18" s="31" t="s">
        <v>609</v>
      </c>
      <c r="O18" s="31" t="s">
        <v>369</v>
      </c>
      <c r="P18" s="31" t="s">
        <v>97</v>
      </c>
      <c r="Q18" s="31" t="s">
        <v>492</v>
      </c>
      <c r="R18" s="26">
        <v>200001117735</v>
      </c>
      <c r="S18" s="30">
        <v>46236</v>
      </c>
      <c r="T18" s="26" t="s">
        <v>77</v>
      </c>
      <c r="U18" s="30">
        <v>46242</v>
      </c>
      <c r="V18" s="31">
        <v>4000706325</v>
      </c>
      <c r="W18" s="58">
        <v>51345</v>
      </c>
      <c r="X18" s="34">
        <v>46290</v>
      </c>
      <c r="Y18" s="34"/>
      <c r="Z18" s="36">
        <v>55560</v>
      </c>
      <c r="AA18" s="34">
        <v>46294</v>
      </c>
      <c r="AB18" s="34"/>
      <c r="AC18" s="31"/>
      <c r="AD18" s="121" t="s">
        <v>1286</v>
      </c>
      <c r="AE18" s="123">
        <v>46295</v>
      </c>
      <c r="AF18" s="41"/>
      <c r="AG18" s="25"/>
      <c r="AH18" s="25"/>
      <c r="AI18" s="25"/>
      <c r="AJ18" s="45" t="str">
        <f t="array" ref="AJ18">IFERROR(INDEX('[1]Master Price'!$E:$E,MATCH(D18,'[1]Master Price'!$B:$B,0)),"0")</f>
        <v>0</v>
      </c>
      <c r="AK18" s="45">
        <f t="shared" si="2"/>
        <v>0</v>
      </c>
      <c r="AL18" s="46" t="str">
        <f t="shared" si="3"/>
        <v>0-day</v>
      </c>
      <c r="AM18" s="46" t="str">
        <f t="shared" si="4"/>
        <v>6-day</v>
      </c>
      <c r="AN18" s="46" t="str">
        <f t="shared" si="5"/>
        <v>54-day</v>
      </c>
      <c r="AO18" s="46" t="str">
        <f t="shared" si="6"/>
        <v>4-day</v>
      </c>
      <c r="AP18" s="46" t="str">
        <f t="shared" si="7"/>
        <v>1-day</v>
      </c>
      <c r="AQ18" s="46" t="str">
        <f t="shared" si="8"/>
        <v>0-day</v>
      </c>
      <c r="AR18" s="17"/>
      <c r="AS18" s="47" t="str">
        <f t="shared" si="9"/>
        <v/>
      </c>
      <c r="AT18" s="27"/>
      <c r="AU18" s="48" t="e">
        <f t="shared" ca="1" si="10"/>
        <v>#NAME?</v>
      </c>
      <c r="AV18" s="48" t="e">
        <f t="shared" ca="1" si="11"/>
        <v>#NAME?</v>
      </c>
      <c r="AW18" s="49" t="e">
        <f t="shared" ca="1" si="12"/>
        <v>#NAME?</v>
      </c>
      <c r="AX18" s="48" t="e">
        <f t="shared" ca="1" si="13"/>
        <v>#NAME?</v>
      </c>
      <c r="AY18" s="49" t="str">
        <f t="shared" si="14"/>
        <v/>
      </c>
      <c r="AZ18" s="50" t="e">
        <f t="shared" ca="1" si="15"/>
        <v>#NAME?</v>
      </c>
      <c r="BA18" s="51" t="e">
        <f t="shared" ca="1" si="16"/>
        <v>#NAME?</v>
      </c>
      <c r="BB18" s="52" t="e">
        <f t="shared" ca="1" si="17"/>
        <v>#NAME?</v>
      </c>
      <c r="BC18" s="51" t="e">
        <f t="shared" ca="1" si="18"/>
        <v>#NAME?</v>
      </c>
      <c r="BD18" s="54" t="e">
        <f t="shared" ca="1" si="19"/>
        <v>#NAME?</v>
      </c>
      <c r="BE18" s="48" t="e">
        <f t="shared" ca="1" si="20"/>
        <v>#NAME?</v>
      </c>
      <c r="BF18" s="50" t="e">
        <f t="shared" ca="1" si="21"/>
        <v>#NAME?</v>
      </c>
      <c r="BG18" s="56" t="e">
        <f t="shared" ca="1" si="22"/>
        <v>#NAME?</v>
      </c>
      <c r="BH18" s="22"/>
      <c r="BI18" s="22"/>
      <c r="BJ18" s="22"/>
      <c r="BK18" s="22"/>
      <c r="BL18" s="22"/>
      <c r="BM18" s="22"/>
      <c r="BN18" s="24"/>
      <c r="BO18" s="24"/>
    </row>
    <row r="19" spans="1:67" ht="15.5">
      <c r="A19" s="25">
        <f t="shared" si="0"/>
        <v>17</v>
      </c>
      <c r="B19" s="62">
        <v>46235</v>
      </c>
      <c r="C19" s="26" t="s">
        <v>1284</v>
      </c>
      <c r="D19" s="27" t="s">
        <v>247</v>
      </c>
      <c r="E19" s="29" t="s">
        <v>248</v>
      </c>
      <c r="F19" s="31">
        <v>1</v>
      </c>
      <c r="G19" s="31" t="s">
        <v>182</v>
      </c>
      <c r="H19" s="31" t="str">
        <f t="shared" si="1"/>
        <v>DONE</v>
      </c>
      <c r="I19" s="31" t="s">
        <v>1007</v>
      </c>
      <c r="J19" s="31" t="s">
        <v>1008</v>
      </c>
      <c r="K19" s="31" t="s">
        <v>1138</v>
      </c>
      <c r="L19" s="31">
        <v>10582</v>
      </c>
      <c r="M19" s="31"/>
      <c r="N19" s="31" t="s">
        <v>609</v>
      </c>
      <c r="O19" s="31" t="s">
        <v>369</v>
      </c>
      <c r="P19" s="31" t="s">
        <v>97</v>
      </c>
      <c r="Q19" s="31" t="s">
        <v>492</v>
      </c>
      <c r="R19" s="26">
        <v>200001117735</v>
      </c>
      <c r="S19" s="30">
        <v>46236</v>
      </c>
      <c r="T19" s="26" t="s">
        <v>77</v>
      </c>
      <c r="U19" s="30">
        <v>46242</v>
      </c>
      <c r="V19" s="31">
        <v>4000706325</v>
      </c>
      <c r="W19" s="58">
        <v>51345</v>
      </c>
      <c r="X19" s="34">
        <v>46290</v>
      </c>
      <c r="Y19" s="34"/>
      <c r="Z19" s="36">
        <v>55560</v>
      </c>
      <c r="AA19" s="34">
        <v>46294</v>
      </c>
      <c r="AB19" s="34"/>
      <c r="AC19" s="31"/>
      <c r="AD19" s="121" t="s">
        <v>1286</v>
      </c>
      <c r="AE19" s="123">
        <v>46295</v>
      </c>
      <c r="AF19" s="41"/>
      <c r="AG19" s="25"/>
      <c r="AH19" s="25"/>
      <c r="AI19" s="25"/>
      <c r="AJ19" s="45" t="str">
        <f t="array" ref="AJ19">IFERROR(INDEX('[1]Master Price'!$E:$E,MATCH(D19,'[1]Master Price'!$B:$B,0)),"0")</f>
        <v>0</v>
      </c>
      <c r="AK19" s="45">
        <f t="shared" si="2"/>
        <v>0</v>
      </c>
      <c r="AL19" s="46" t="str">
        <f t="shared" si="3"/>
        <v>0-day</v>
      </c>
      <c r="AM19" s="46" t="str">
        <f t="shared" si="4"/>
        <v>6-day</v>
      </c>
      <c r="AN19" s="46" t="str">
        <f t="shared" si="5"/>
        <v>54-day</v>
      </c>
      <c r="AO19" s="46" t="str">
        <f t="shared" si="6"/>
        <v>4-day</v>
      </c>
      <c r="AP19" s="46" t="str">
        <f t="shared" si="7"/>
        <v>1-day</v>
      </c>
      <c r="AQ19" s="46" t="str">
        <f t="shared" si="8"/>
        <v>0-day</v>
      </c>
      <c r="AR19" s="17"/>
      <c r="AS19" s="47" t="str">
        <f t="shared" si="9"/>
        <v/>
      </c>
      <c r="AT19" s="27"/>
      <c r="AU19" s="48" t="e">
        <f t="shared" ca="1" si="10"/>
        <v>#NAME?</v>
      </c>
      <c r="AV19" s="48" t="e">
        <f t="shared" ca="1" si="11"/>
        <v>#NAME?</v>
      </c>
      <c r="AW19" s="49" t="e">
        <f t="shared" ca="1" si="12"/>
        <v>#NAME?</v>
      </c>
      <c r="AX19" s="48" t="e">
        <f t="shared" ca="1" si="13"/>
        <v>#NAME?</v>
      </c>
      <c r="AY19" s="49" t="str">
        <f t="shared" si="14"/>
        <v/>
      </c>
      <c r="AZ19" s="50" t="e">
        <f t="shared" ca="1" si="15"/>
        <v>#NAME?</v>
      </c>
      <c r="BA19" s="51" t="e">
        <f t="shared" ca="1" si="16"/>
        <v>#NAME?</v>
      </c>
      <c r="BB19" s="52" t="e">
        <f t="shared" ca="1" si="17"/>
        <v>#NAME?</v>
      </c>
      <c r="BC19" s="51" t="e">
        <f t="shared" ca="1" si="18"/>
        <v>#NAME?</v>
      </c>
      <c r="BD19" s="54" t="e">
        <f t="shared" ca="1" si="19"/>
        <v>#NAME?</v>
      </c>
      <c r="BE19" s="48" t="e">
        <f t="shared" ca="1" si="20"/>
        <v>#NAME?</v>
      </c>
      <c r="BF19" s="50" t="e">
        <f t="shared" ca="1" si="21"/>
        <v>#NAME?</v>
      </c>
      <c r="BG19" s="56" t="e">
        <f t="shared" ca="1" si="22"/>
        <v>#NAME?</v>
      </c>
      <c r="BH19" s="22"/>
      <c r="BI19" s="22"/>
      <c r="BJ19" s="22"/>
      <c r="BK19" s="22"/>
      <c r="BL19" s="22"/>
      <c r="BM19" s="22"/>
      <c r="BN19" s="24"/>
      <c r="BO19" s="24"/>
    </row>
    <row r="20" spans="1:67" ht="15.5">
      <c r="A20" s="25">
        <f t="shared" si="0"/>
        <v>18</v>
      </c>
      <c r="B20" s="62">
        <v>46235</v>
      </c>
      <c r="C20" s="26" t="s">
        <v>1284</v>
      </c>
      <c r="D20" s="27" t="s">
        <v>453</v>
      </c>
      <c r="E20" s="29" t="s">
        <v>454</v>
      </c>
      <c r="F20" s="31">
        <v>1</v>
      </c>
      <c r="G20" s="31" t="s">
        <v>63</v>
      </c>
      <c r="H20" s="31" t="str">
        <f t="shared" si="1"/>
        <v>DONE</v>
      </c>
      <c r="I20" s="31" t="s">
        <v>1007</v>
      </c>
      <c r="J20" s="31" t="s">
        <v>1008</v>
      </c>
      <c r="K20" s="31" t="s">
        <v>1138</v>
      </c>
      <c r="L20" s="31">
        <v>10582</v>
      </c>
      <c r="M20" s="31"/>
      <c r="N20" s="31" t="s">
        <v>609</v>
      </c>
      <c r="O20" s="31" t="s">
        <v>369</v>
      </c>
      <c r="P20" s="31" t="s">
        <v>97</v>
      </c>
      <c r="Q20" s="31" t="s">
        <v>492</v>
      </c>
      <c r="R20" s="26">
        <v>200001117735</v>
      </c>
      <c r="S20" s="30">
        <v>46236</v>
      </c>
      <c r="T20" s="26" t="s">
        <v>77</v>
      </c>
      <c r="U20" s="30">
        <v>46242</v>
      </c>
      <c r="V20" s="31">
        <v>4000706325</v>
      </c>
      <c r="W20" s="58">
        <v>51345</v>
      </c>
      <c r="X20" s="34">
        <v>46290</v>
      </c>
      <c r="Y20" s="34"/>
      <c r="Z20" s="36">
        <v>55560</v>
      </c>
      <c r="AA20" s="34">
        <v>46294</v>
      </c>
      <c r="AB20" s="34"/>
      <c r="AC20" s="35"/>
      <c r="AD20" s="121" t="s">
        <v>1286</v>
      </c>
      <c r="AE20" s="123">
        <v>46295</v>
      </c>
      <c r="AF20" s="41"/>
      <c r="AG20" s="25"/>
      <c r="AH20" s="25"/>
      <c r="AI20" s="25"/>
      <c r="AJ20" s="45" t="str">
        <f t="array" ref="AJ20">IFERROR(INDEX('[1]Master Price'!$E:$E,MATCH(D20,'[1]Master Price'!$B:$B,0)),"0")</f>
        <v>0</v>
      </c>
      <c r="AK20" s="45">
        <f t="shared" si="2"/>
        <v>0</v>
      </c>
      <c r="AL20" s="46" t="str">
        <f t="shared" si="3"/>
        <v>0-day</v>
      </c>
      <c r="AM20" s="46" t="str">
        <f t="shared" si="4"/>
        <v>6-day</v>
      </c>
      <c r="AN20" s="46" t="str">
        <f t="shared" si="5"/>
        <v>54-day</v>
      </c>
      <c r="AO20" s="46" t="str">
        <f t="shared" si="6"/>
        <v>4-day</v>
      </c>
      <c r="AP20" s="46" t="str">
        <f t="shared" si="7"/>
        <v>1-day</v>
      </c>
      <c r="AQ20" s="46" t="str">
        <f t="shared" si="8"/>
        <v>0-day</v>
      </c>
      <c r="AR20" s="17"/>
      <c r="AS20" s="47" t="str">
        <f t="shared" si="9"/>
        <v/>
      </c>
      <c r="AT20" s="27"/>
      <c r="AU20" s="48" t="e">
        <f t="shared" ca="1" si="10"/>
        <v>#NAME?</v>
      </c>
      <c r="AV20" s="48" t="e">
        <f t="shared" ca="1" si="11"/>
        <v>#NAME?</v>
      </c>
      <c r="AW20" s="49" t="e">
        <f t="shared" ca="1" si="12"/>
        <v>#NAME?</v>
      </c>
      <c r="AX20" s="48" t="e">
        <f t="shared" ca="1" si="13"/>
        <v>#NAME?</v>
      </c>
      <c r="AY20" s="49" t="str">
        <f t="shared" si="14"/>
        <v/>
      </c>
      <c r="AZ20" s="50" t="e">
        <f t="shared" ca="1" si="15"/>
        <v>#NAME?</v>
      </c>
      <c r="BA20" s="51" t="e">
        <f t="shared" ca="1" si="16"/>
        <v>#NAME?</v>
      </c>
      <c r="BB20" s="52" t="e">
        <f t="shared" ca="1" si="17"/>
        <v>#NAME?</v>
      </c>
      <c r="BC20" s="51" t="e">
        <f t="shared" ca="1" si="18"/>
        <v>#NAME?</v>
      </c>
      <c r="BD20" s="54" t="e">
        <f t="shared" ca="1" si="19"/>
        <v>#NAME?</v>
      </c>
      <c r="BE20" s="48" t="e">
        <f t="shared" ca="1" si="20"/>
        <v>#NAME?</v>
      </c>
      <c r="BF20" s="50" t="e">
        <f t="shared" ca="1" si="21"/>
        <v>#NAME?</v>
      </c>
      <c r="BG20" s="56" t="e">
        <f t="shared" ca="1" si="22"/>
        <v>#NAME?</v>
      </c>
      <c r="BH20" s="22"/>
      <c r="BI20" s="22"/>
      <c r="BJ20" s="22"/>
      <c r="BK20" s="22"/>
      <c r="BL20" s="22"/>
      <c r="BM20" s="22"/>
      <c r="BN20" s="24"/>
      <c r="BO20" s="24"/>
    </row>
    <row r="21" spans="1:67" ht="15.5">
      <c r="A21" s="114"/>
      <c r="B21" s="115">
        <v>46236</v>
      </c>
      <c r="C21" s="116" t="s">
        <v>1308</v>
      </c>
      <c r="D21" s="117" t="s">
        <v>238</v>
      </c>
      <c r="E21" s="117" t="s">
        <v>1309</v>
      </c>
      <c r="F21" s="118">
        <v>1</v>
      </c>
      <c r="G21" s="118" t="s">
        <v>63</v>
      </c>
      <c r="H21" s="118" t="s">
        <v>54</v>
      </c>
      <c r="I21" s="118" t="s">
        <v>1310</v>
      </c>
      <c r="J21" s="118"/>
      <c r="K21" s="118"/>
      <c r="L21" s="118">
        <v>13583</v>
      </c>
      <c r="M21" s="118"/>
      <c r="N21" s="118" t="s">
        <v>1213</v>
      </c>
      <c r="O21" s="118"/>
      <c r="P21" s="118"/>
      <c r="Q21" s="118"/>
      <c r="R21" s="116">
        <v>200001129268</v>
      </c>
      <c r="S21" s="124"/>
      <c r="T21" s="120"/>
      <c r="U21" s="124"/>
      <c r="V21" s="31"/>
      <c r="W21" s="58"/>
      <c r="X21" s="34"/>
      <c r="Y21" s="34"/>
      <c r="Z21" s="36"/>
      <c r="AA21" s="34"/>
      <c r="AB21" s="34"/>
      <c r="AC21" s="35"/>
      <c r="AD21" s="121"/>
      <c r="AE21" s="123"/>
      <c r="AF21" s="41"/>
      <c r="AG21" s="25"/>
      <c r="AH21" s="25"/>
      <c r="AI21" s="25"/>
      <c r="AJ21" s="45"/>
      <c r="AK21" s="45"/>
      <c r="AL21" s="46"/>
      <c r="AM21" s="46"/>
      <c r="AN21" s="46"/>
      <c r="AO21" s="46"/>
      <c r="AP21" s="46"/>
      <c r="AQ21" s="46"/>
      <c r="AR21" s="17"/>
      <c r="AS21" s="47"/>
      <c r="AT21" s="27"/>
      <c r="AU21" s="48"/>
      <c r="AV21" s="48"/>
      <c r="AW21" s="49"/>
      <c r="AX21" s="48"/>
      <c r="AY21" s="49"/>
      <c r="AZ21" s="50"/>
      <c r="BA21" s="51"/>
      <c r="BB21" s="52"/>
      <c r="BC21" s="51"/>
      <c r="BD21" s="54"/>
      <c r="BE21" s="48"/>
      <c r="BF21" s="50"/>
      <c r="BG21" s="56"/>
      <c r="BH21" s="22"/>
      <c r="BI21" s="22"/>
      <c r="BJ21" s="22"/>
      <c r="BK21" s="22"/>
      <c r="BL21" s="22"/>
      <c r="BM21" s="22"/>
      <c r="BN21" s="24"/>
      <c r="BO21" s="24"/>
    </row>
    <row r="22" spans="1:67" ht="15.5">
      <c r="A22" s="114"/>
      <c r="B22" s="115">
        <v>46236</v>
      </c>
      <c r="C22" s="116" t="s">
        <v>1308</v>
      </c>
      <c r="D22" s="117" t="s">
        <v>119</v>
      </c>
      <c r="E22" s="117" t="s">
        <v>120</v>
      </c>
      <c r="F22" s="118">
        <v>1</v>
      </c>
      <c r="G22" s="118" t="s">
        <v>63</v>
      </c>
      <c r="H22" s="118" t="s">
        <v>54</v>
      </c>
      <c r="I22" s="118" t="s">
        <v>1310</v>
      </c>
      <c r="J22" s="118"/>
      <c r="K22" s="118"/>
      <c r="L22" s="118">
        <v>13583</v>
      </c>
      <c r="M22" s="118"/>
      <c r="N22" s="118" t="s">
        <v>1213</v>
      </c>
      <c r="O22" s="118"/>
      <c r="P22" s="118"/>
      <c r="Q22" s="118"/>
      <c r="R22" s="116">
        <v>200001129268</v>
      </c>
      <c r="S22" s="124"/>
      <c r="T22" s="120"/>
      <c r="U22" s="124"/>
      <c r="V22" s="31"/>
      <c r="W22" s="58"/>
      <c r="X22" s="34"/>
      <c r="Y22" s="34"/>
      <c r="Z22" s="36"/>
      <c r="AA22" s="34"/>
      <c r="AB22" s="34"/>
      <c r="AC22" s="35"/>
      <c r="AD22" s="121"/>
      <c r="AE22" s="123"/>
      <c r="AF22" s="41"/>
      <c r="AG22" s="25"/>
      <c r="AH22" s="25"/>
      <c r="AI22" s="25"/>
      <c r="AJ22" s="45"/>
      <c r="AK22" s="45"/>
      <c r="AL22" s="46"/>
      <c r="AM22" s="46"/>
      <c r="AN22" s="46"/>
      <c r="AO22" s="46"/>
      <c r="AP22" s="46"/>
      <c r="AQ22" s="46"/>
      <c r="AR22" s="17"/>
      <c r="AS22" s="47"/>
      <c r="AT22" s="27"/>
      <c r="AU22" s="48"/>
      <c r="AV22" s="48"/>
      <c r="AW22" s="49"/>
      <c r="AX22" s="48"/>
      <c r="AY22" s="49"/>
      <c r="AZ22" s="50"/>
      <c r="BA22" s="51"/>
      <c r="BB22" s="52"/>
      <c r="BC22" s="51"/>
      <c r="BD22" s="54"/>
      <c r="BE22" s="48"/>
      <c r="BF22" s="50"/>
      <c r="BG22" s="56"/>
      <c r="BH22" s="22"/>
      <c r="BI22" s="22"/>
      <c r="BJ22" s="22"/>
      <c r="BK22" s="22"/>
      <c r="BL22" s="22"/>
      <c r="BM22" s="22"/>
      <c r="BN22" s="24"/>
      <c r="BO22" s="24"/>
    </row>
    <row r="23" spans="1:67" ht="15.5">
      <c r="A23" s="25">
        <f t="shared" ref="A23:A26" si="24">IF(C23=0,"",ROW()-ROW($A$2))</f>
        <v>21</v>
      </c>
      <c r="B23" s="62">
        <v>46236</v>
      </c>
      <c r="C23" s="26" t="s">
        <v>1311</v>
      </c>
      <c r="D23" s="27" t="s">
        <v>772</v>
      </c>
      <c r="E23" s="29" t="s">
        <v>773</v>
      </c>
      <c r="F23" s="31">
        <v>1</v>
      </c>
      <c r="G23" s="31" t="s">
        <v>63</v>
      </c>
      <c r="H23" s="31" t="str">
        <f t="shared" ref="H23:H26" si="25">IF(C23=0,"",IF(T23="Done WO","DONE","WAITING"))</f>
        <v>DONE</v>
      </c>
      <c r="I23" s="31" t="s">
        <v>143</v>
      </c>
      <c r="J23" s="32" t="s">
        <v>144</v>
      </c>
      <c r="K23" s="32" t="s">
        <v>70</v>
      </c>
      <c r="L23" s="31" t="s">
        <v>1312</v>
      </c>
      <c r="M23" s="31"/>
      <c r="N23" s="31" t="s">
        <v>609</v>
      </c>
      <c r="O23" s="31" t="s">
        <v>189</v>
      </c>
      <c r="P23" s="31" t="s">
        <v>97</v>
      </c>
      <c r="Q23" s="31" t="s">
        <v>711</v>
      </c>
      <c r="R23" s="26">
        <v>200001114852</v>
      </c>
      <c r="S23" s="30">
        <v>46237</v>
      </c>
      <c r="T23" s="26" t="s">
        <v>77</v>
      </c>
      <c r="U23" s="30">
        <v>46242</v>
      </c>
      <c r="V23" s="31">
        <v>4000706322</v>
      </c>
      <c r="W23" s="58">
        <v>49356</v>
      </c>
      <c r="X23" s="34">
        <v>46246</v>
      </c>
      <c r="Y23" s="34"/>
      <c r="Z23" s="36">
        <v>53507</v>
      </c>
      <c r="AA23" s="34">
        <v>46246</v>
      </c>
      <c r="AB23" s="34"/>
      <c r="AC23" s="35"/>
      <c r="AD23" s="121" t="s">
        <v>1313</v>
      </c>
      <c r="AE23" s="123">
        <v>46246</v>
      </c>
      <c r="AF23" s="41"/>
      <c r="AG23" s="25"/>
      <c r="AH23" s="25"/>
      <c r="AI23" s="25"/>
      <c r="AJ23" s="45" t="str">
        <f t="array" ref="AJ23">IFERROR(INDEX('[1]Master Price'!$E:$E,MATCH(D23,'[1]Master Price'!$B:$B,0)),"0")</f>
        <v>0</v>
      </c>
      <c r="AK23" s="45">
        <f t="shared" ref="AK23:AK26" si="26">AJ23*F23</f>
        <v>0</v>
      </c>
      <c r="AL23" s="46" t="str">
        <f t="shared" ref="AL23:AL26" si="27">IFERROR(DATEDIF(S23,T23,"d"),"0")&amp;"-day"</f>
        <v>0-day</v>
      </c>
      <c r="AM23" s="46" t="str">
        <f t="shared" ref="AM23:AM26" si="28">IFERROR(DATEDIF(S23,U23,"d"),"0")&amp;"-day"</f>
        <v>5-day</v>
      </c>
      <c r="AN23" s="46" t="str">
        <f t="shared" ref="AN23:AN26" si="29">IFERROR(DATEDIF(S23,X23,"d"),"0")&amp;"-day"</f>
        <v>9-day</v>
      </c>
      <c r="AO23" s="46" t="str">
        <f t="shared" ref="AO23:AO26" si="30">IFERROR(DATEDIF(X23,AA23,"d"),"0")&amp;"-day"</f>
        <v>0-day</v>
      </c>
      <c r="AP23" s="46" t="str">
        <f t="shared" ref="AP23:AP26" si="31">IFERROR(DATEDIF(AA23,AE23,"d"),"0")&amp;"-day"</f>
        <v>0-day</v>
      </c>
      <c r="AQ23" s="46" t="str">
        <f t="shared" ref="AQ23:AQ26" si="32">SUM(AL23:AP23)&amp;"-day"</f>
        <v>0-day</v>
      </c>
      <c r="AR23" s="17"/>
      <c r="AS23" s="47" t="str">
        <f t="shared" ref="AS23:AS26" si="33">IF(AT23=0,"",ROW()-ROW($AS$2))</f>
        <v/>
      </c>
      <c r="AT23" s="27"/>
      <c r="AU23" s="48" t="e">
        <f t="shared" ref="AU23:AU26" ca="1" si="34">_xludf.ifna(INDEX($B:$B,MATCH(AT23,$C:$C,FALSE)),"")</f>
        <v>#NAME?</v>
      </c>
      <c r="AV23" s="48" t="e">
        <f t="shared" ref="AV23:AV26" ca="1" si="35">_xludf.ifna(INDEX($U:$U,MATCH(AT23,$C:$C,FALSE)),"")</f>
        <v>#NAME?</v>
      </c>
      <c r="AW23" s="49" t="e">
        <f t="shared" ref="AW23:AW26" ca="1" si="36">_xludf.ifna(INDEX($Z:$Z,MATCH(AT23,$C:$C,FALSE)),"")</f>
        <v>#NAME?</v>
      </c>
      <c r="AX23" s="48" t="e">
        <f t="shared" ref="AX23:AX26" ca="1" si="37">_xludf.ifna(INDEX($AA:$AA,MATCH(AT23,$C:$C,FALSE)),"")</f>
        <v>#NAME?</v>
      </c>
      <c r="AY23" s="49" t="str">
        <f t="shared" ref="AY23:AY26" si="38">IFERROR(INDEX($R:$R,MATCH(AT23,$C:$C,FALSE)),"")</f>
        <v/>
      </c>
      <c r="AZ23" s="50" t="e">
        <f t="shared" ref="AZ23:AZ26" ca="1" si="39">_xludf.ifna(INDEX($V:$V,MATCH(AT23,$C:$C,FALSE)),"")</f>
        <v>#NAME?</v>
      </c>
      <c r="BA23" s="51" t="e">
        <f t="shared" ref="BA23:BA26" ca="1" si="40">_xludf.ifna(INDEX($W:$W,MATCH(AT23,$C:$C,FALSE)),"")</f>
        <v>#NAME?</v>
      </c>
      <c r="BB23" s="52" t="e">
        <f t="shared" ref="BB23:BB26" ca="1" si="41">_xludf.ifna(INDEX($X:$X,MATCH(AT23,$C:$C,FALSE)),"")</f>
        <v>#NAME?</v>
      </c>
      <c r="BC23" s="51" t="e">
        <f t="shared" ref="BC23:BC26" ca="1" si="42">_xludf.ifna(INDEX($AD:$AD,MATCH(AT23,$C:$C,FALSE)),"")</f>
        <v>#NAME?</v>
      </c>
      <c r="BD23" s="54" t="e">
        <f t="shared" ref="BD23:BD26" ca="1" si="43">_xludf.ifna(INDEX($AE:$AE,MATCH(AT23,$C:$C,FALSE)),"")</f>
        <v>#NAME?</v>
      </c>
      <c r="BE23" s="48" t="e">
        <f t="shared" ref="BE23:BE26" ca="1" si="44">_xludf.ifna(INDEX($AF:$AF,MATCH(AT23,$C:$C,FALSE)),"")</f>
        <v>#NAME?</v>
      </c>
      <c r="BF23" s="50" t="e">
        <f t="shared" ref="BF23:BF26" ca="1" si="45">_xludf.ifna(INDEX($T:$T,MATCH(AT23,$C:$C,FALSE),""),"")</f>
        <v>#NAME?</v>
      </c>
      <c r="BG23" s="56" t="e">
        <f t="shared" ref="BG23:BG26" ca="1" si="46">_xludf.ifna(INDEX($AI:$AI,MATCH(AT23,$C:$C,FALSE)),"")</f>
        <v>#NAME?</v>
      </c>
      <c r="BH23" s="22"/>
      <c r="BI23" s="22"/>
      <c r="BJ23" s="22"/>
      <c r="BK23" s="22"/>
      <c r="BL23" s="22"/>
      <c r="BM23" s="22"/>
      <c r="BN23" s="24"/>
      <c r="BO23" s="24"/>
    </row>
    <row r="24" spans="1:67" ht="15.5">
      <c r="A24" s="25">
        <f t="shared" si="24"/>
        <v>22</v>
      </c>
      <c r="B24" s="62">
        <v>46236</v>
      </c>
      <c r="C24" s="26" t="s">
        <v>1311</v>
      </c>
      <c r="D24" s="27" t="s">
        <v>112</v>
      </c>
      <c r="E24" s="29" t="s">
        <v>113</v>
      </c>
      <c r="F24" s="31">
        <v>1</v>
      </c>
      <c r="G24" s="31" t="s">
        <v>63</v>
      </c>
      <c r="H24" s="31" t="str">
        <f t="shared" si="25"/>
        <v>DONE</v>
      </c>
      <c r="I24" s="31" t="s">
        <v>143</v>
      </c>
      <c r="J24" s="32" t="s">
        <v>144</v>
      </c>
      <c r="K24" s="32" t="s">
        <v>70</v>
      </c>
      <c r="L24" s="31" t="s">
        <v>1312</v>
      </c>
      <c r="M24" s="31"/>
      <c r="N24" s="31" t="s">
        <v>609</v>
      </c>
      <c r="O24" s="31" t="s">
        <v>189</v>
      </c>
      <c r="P24" s="31" t="s">
        <v>97</v>
      </c>
      <c r="Q24" s="31" t="s">
        <v>711</v>
      </c>
      <c r="R24" s="26">
        <v>200001114852</v>
      </c>
      <c r="S24" s="30">
        <v>46237</v>
      </c>
      <c r="T24" s="26" t="s">
        <v>77</v>
      </c>
      <c r="U24" s="30">
        <v>46242</v>
      </c>
      <c r="V24" s="31">
        <v>4000706322</v>
      </c>
      <c r="W24" s="58">
        <v>49356</v>
      </c>
      <c r="X24" s="34">
        <v>46246</v>
      </c>
      <c r="Y24" s="34"/>
      <c r="Z24" s="36">
        <v>53507</v>
      </c>
      <c r="AA24" s="34">
        <v>46246</v>
      </c>
      <c r="AB24" s="34"/>
      <c r="AC24" s="31"/>
      <c r="AD24" s="121" t="s">
        <v>1313</v>
      </c>
      <c r="AE24" s="123">
        <v>46246</v>
      </c>
      <c r="AF24" s="41"/>
      <c r="AG24" s="25"/>
      <c r="AH24" s="25"/>
      <c r="AI24" s="25"/>
      <c r="AJ24" s="45" t="str">
        <f t="array" ref="AJ24">IFERROR(INDEX('[1]Master Price'!$E:$E,MATCH(D24,'[1]Master Price'!$B:$B,0)),"0")</f>
        <v>0</v>
      </c>
      <c r="AK24" s="45">
        <f t="shared" si="26"/>
        <v>0</v>
      </c>
      <c r="AL24" s="46" t="str">
        <f t="shared" si="27"/>
        <v>0-day</v>
      </c>
      <c r="AM24" s="46" t="str">
        <f t="shared" si="28"/>
        <v>5-day</v>
      </c>
      <c r="AN24" s="46" t="str">
        <f t="shared" si="29"/>
        <v>9-day</v>
      </c>
      <c r="AO24" s="46" t="str">
        <f t="shared" si="30"/>
        <v>0-day</v>
      </c>
      <c r="AP24" s="46" t="str">
        <f t="shared" si="31"/>
        <v>0-day</v>
      </c>
      <c r="AQ24" s="46" t="str">
        <f t="shared" si="32"/>
        <v>0-day</v>
      </c>
      <c r="AR24" s="17"/>
      <c r="AS24" s="47" t="str">
        <f t="shared" si="33"/>
        <v/>
      </c>
      <c r="AT24" s="27"/>
      <c r="AU24" s="48" t="e">
        <f t="shared" ca="1" si="34"/>
        <v>#NAME?</v>
      </c>
      <c r="AV24" s="48" t="e">
        <f t="shared" ca="1" si="35"/>
        <v>#NAME?</v>
      </c>
      <c r="AW24" s="49" t="e">
        <f t="shared" ca="1" si="36"/>
        <v>#NAME?</v>
      </c>
      <c r="AX24" s="48" t="e">
        <f t="shared" ca="1" si="37"/>
        <v>#NAME?</v>
      </c>
      <c r="AY24" s="49" t="str">
        <f t="shared" si="38"/>
        <v/>
      </c>
      <c r="AZ24" s="50" t="e">
        <f t="shared" ca="1" si="39"/>
        <v>#NAME?</v>
      </c>
      <c r="BA24" s="51" t="e">
        <f t="shared" ca="1" si="40"/>
        <v>#NAME?</v>
      </c>
      <c r="BB24" s="52" t="e">
        <f t="shared" ca="1" si="41"/>
        <v>#NAME?</v>
      </c>
      <c r="BC24" s="51" t="e">
        <f t="shared" ca="1" si="42"/>
        <v>#NAME?</v>
      </c>
      <c r="BD24" s="54" t="e">
        <f t="shared" ca="1" si="43"/>
        <v>#NAME?</v>
      </c>
      <c r="BE24" s="48" t="e">
        <f t="shared" ca="1" si="44"/>
        <v>#NAME?</v>
      </c>
      <c r="BF24" s="50" t="e">
        <f t="shared" ca="1" si="45"/>
        <v>#NAME?</v>
      </c>
      <c r="BG24" s="56" t="e">
        <f t="shared" ca="1" si="46"/>
        <v>#NAME?</v>
      </c>
      <c r="BH24" s="22"/>
      <c r="BI24" s="22"/>
      <c r="BJ24" s="22"/>
      <c r="BK24" s="22"/>
      <c r="BL24" s="22"/>
      <c r="BM24" s="22"/>
      <c r="BN24" s="24"/>
      <c r="BO24" s="24"/>
    </row>
    <row r="25" spans="1:67" ht="15.5">
      <c r="A25" s="25">
        <f t="shared" si="24"/>
        <v>23</v>
      </c>
      <c r="B25" s="62">
        <v>46236</v>
      </c>
      <c r="C25" s="26" t="s">
        <v>1311</v>
      </c>
      <c r="D25" s="27" t="s">
        <v>165</v>
      </c>
      <c r="E25" s="29" t="s">
        <v>166</v>
      </c>
      <c r="F25" s="31">
        <v>1</v>
      </c>
      <c r="G25" s="31" t="s">
        <v>63</v>
      </c>
      <c r="H25" s="31" t="str">
        <f t="shared" si="25"/>
        <v>DONE</v>
      </c>
      <c r="I25" s="31" t="s">
        <v>143</v>
      </c>
      <c r="J25" s="32" t="s">
        <v>144</v>
      </c>
      <c r="K25" s="32" t="s">
        <v>70</v>
      </c>
      <c r="L25" s="31" t="s">
        <v>1312</v>
      </c>
      <c r="M25" s="31"/>
      <c r="N25" s="31" t="s">
        <v>609</v>
      </c>
      <c r="O25" s="31" t="s">
        <v>189</v>
      </c>
      <c r="P25" s="31" t="s">
        <v>97</v>
      </c>
      <c r="Q25" s="31" t="s">
        <v>711</v>
      </c>
      <c r="R25" s="26">
        <v>200001114852</v>
      </c>
      <c r="S25" s="30">
        <v>46237</v>
      </c>
      <c r="T25" s="26" t="s">
        <v>77</v>
      </c>
      <c r="U25" s="30">
        <v>46242</v>
      </c>
      <c r="V25" s="31">
        <v>4000706322</v>
      </c>
      <c r="W25" s="58">
        <v>49356</v>
      </c>
      <c r="X25" s="34">
        <v>46246</v>
      </c>
      <c r="Y25" s="34"/>
      <c r="Z25" s="36">
        <v>53507</v>
      </c>
      <c r="AA25" s="34">
        <v>46246</v>
      </c>
      <c r="AB25" s="35"/>
      <c r="AC25" s="35"/>
      <c r="AD25" s="121" t="s">
        <v>1313</v>
      </c>
      <c r="AE25" s="123">
        <v>46246</v>
      </c>
      <c r="AF25" s="94"/>
      <c r="AG25" s="25"/>
      <c r="AH25" s="25"/>
      <c r="AI25" s="25"/>
      <c r="AJ25" s="45" t="str">
        <f t="array" ref="AJ25">IFERROR(INDEX('[1]Master Price'!$E:$E,MATCH(D25,'[1]Master Price'!$B:$B,0)),"0")</f>
        <v>0</v>
      </c>
      <c r="AK25" s="45">
        <f t="shared" si="26"/>
        <v>0</v>
      </c>
      <c r="AL25" s="46" t="str">
        <f t="shared" si="27"/>
        <v>0-day</v>
      </c>
      <c r="AM25" s="46" t="str">
        <f t="shared" si="28"/>
        <v>5-day</v>
      </c>
      <c r="AN25" s="46" t="str">
        <f t="shared" si="29"/>
        <v>9-day</v>
      </c>
      <c r="AO25" s="46" t="str">
        <f t="shared" si="30"/>
        <v>0-day</v>
      </c>
      <c r="AP25" s="46" t="str">
        <f t="shared" si="31"/>
        <v>0-day</v>
      </c>
      <c r="AQ25" s="46" t="str">
        <f t="shared" si="32"/>
        <v>0-day</v>
      </c>
      <c r="AR25" s="17"/>
      <c r="AS25" s="47" t="str">
        <f t="shared" si="33"/>
        <v/>
      </c>
      <c r="AT25" s="35"/>
      <c r="AU25" s="48" t="e">
        <f t="shared" ca="1" si="34"/>
        <v>#NAME?</v>
      </c>
      <c r="AV25" s="48" t="e">
        <f t="shared" ca="1" si="35"/>
        <v>#NAME?</v>
      </c>
      <c r="AW25" s="49" t="e">
        <f t="shared" ca="1" si="36"/>
        <v>#NAME?</v>
      </c>
      <c r="AX25" s="48" t="e">
        <f t="shared" ca="1" si="37"/>
        <v>#NAME?</v>
      </c>
      <c r="AY25" s="49" t="str">
        <f t="shared" si="38"/>
        <v/>
      </c>
      <c r="AZ25" s="50" t="e">
        <f t="shared" ca="1" si="39"/>
        <v>#NAME?</v>
      </c>
      <c r="BA25" s="51" t="e">
        <f t="shared" ca="1" si="40"/>
        <v>#NAME?</v>
      </c>
      <c r="BB25" s="52" t="e">
        <f t="shared" ca="1" si="41"/>
        <v>#NAME?</v>
      </c>
      <c r="BC25" s="51" t="e">
        <f t="shared" ca="1" si="42"/>
        <v>#NAME?</v>
      </c>
      <c r="BD25" s="54" t="e">
        <f t="shared" ca="1" si="43"/>
        <v>#NAME?</v>
      </c>
      <c r="BE25" s="48" t="e">
        <f t="shared" ca="1" si="44"/>
        <v>#NAME?</v>
      </c>
      <c r="BF25" s="50" t="e">
        <f t="shared" ca="1" si="45"/>
        <v>#NAME?</v>
      </c>
      <c r="BG25" s="56" t="e">
        <f t="shared" ca="1" si="46"/>
        <v>#NAME?</v>
      </c>
      <c r="BH25" s="22"/>
      <c r="BI25" s="22"/>
      <c r="BJ25" s="22"/>
      <c r="BK25" s="22"/>
      <c r="BL25" s="22"/>
      <c r="BM25" s="22"/>
      <c r="BN25" s="24"/>
      <c r="BO25" s="24"/>
    </row>
    <row r="26" spans="1:67" ht="15.5">
      <c r="A26" s="25">
        <f t="shared" si="24"/>
        <v>24</v>
      </c>
      <c r="B26" s="62">
        <v>46236</v>
      </c>
      <c r="C26" s="26" t="s">
        <v>1311</v>
      </c>
      <c r="D26" s="27" t="s">
        <v>119</v>
      </c>
      <c r="E26" s="29" t="s">
        <v>120</v>
      </c>
      <c r="F26" s="31">
        <v>1</v>
      </c>
      <c r="G26" s="31" t="s">
        <v>63</v>
      </c>
      <c r="H26" s="31" t="str">
        <f t="shared" si="25"/>
        <v>DONE</v>
      </c>
      <c r="I26" s="31" t="s">
        <v>143</v>
      </c>
      <c r="J26" s="32" t="s">
        <v>144</v>
      </c>
      <c r="K26" s="32" t="s">
        <v>70</v>
      </c>
      <c r="L26" s="31" t="s">
        <v>1312</v>
      </c>
      <c r="M26" s="31"/>
      <c r="N26" s="31" t="s">
        <v>609</v>
      </c>
      <c r="O26" s="31" t="s">
        <v>189</v>
      </c>
      <c r="P26" s="31" t="s">
        <v>97</v>
      </c>
      <c r="Q26" s="31" t="s">
        <v>711</v>
      </c>
      <c r="R26" s="26">
        <v>200001114852</v>
      </c>
      <c r="S26" s="30">
        <v>46237</v>
      </c>
      <c r="T26" s="26" t="s">
        <v>77</v>
      </c>
      <c r="U26" s="30">
        <v>46242</v>
      </c>
      <c r="V26" s="31">
        <v>4000706322</v>
      </c>
      <c r="W26" s="58">
        <v>49356</v>
      </c>
      <c r="X26" s="34">
        <v>46246</v>
      </c>
      <c r="Y26" s="34"/>
      <c r="Z26" s="36">
        <v>53507</v>
      </c>
      <c r="AA26" s="34">
        <v>46246</v>
      </c>
      <c r="AB26" s="35"/>
      <c r="AC26" s="35"/>
      <c r="AD26" s="121" t="s">
        <v>1313</v>
      </c>
      <c r="AE26" s="123">
        <v>46246</v>
      </c>
      <c r="AF26" s="94"/>
      <c r="AG26" s="25"/>
      <c r="AH26" s="25"/>
      <c r="AI26" s="25"/>
      <c r="AJ26" s="45" t="str">
        <f t="array" ref="AJ26">IFERROR(INDEX('[1]Master Price'!$E:$E,MATCH(D26,'[1]Master Price'!$B:$B,0)),"0")</f>
        <v>0</v>
      </c>
      <c r="AK26" s="45">
        <f t="shared" si="26"/>
        <v>0</v>
      </c>
      <c r="AL26" s="46" t="str">
        <f t="shared" si="27"/>
        <v>0-day</v>
      </c>
      <c r="AM26" s="46" t="str">
        <f t="shared" si="28"/>
        <v>5-day</v>
      </c>
      <c r="AN26" s="46" t="str">
        <f t="shared" si="29"/>
        <v>9-day</v>
      </c>
      <c r="AO26" s="46" t="str">
        <f t="shared" si="30"/>
        <v>0-day</v>
      </c>
      <c r="AP26" s="46" t="str">
        <f t="shared" si="31"/>
        <v>0-day</v>
      </c>
      <c r="AQ26" s="46" t="str">
        <f t="shared" si="32"/>
        <v>0-day</v>
      </c>
      <c r="AR26" s="17"/>
      <c r="AS26" s="47" t="str">
        <f t="shared" si="33"/>
        <v/>
      </c>
      <c r="AT26" s="35"/>
      <c r="AU26" s="48" t="e">
        <f t="shared" ca="1" si="34"/>
        <v>#NAME?</v>
      </c>
      <c r="AV26" s="48" t="e">
        <f t="shared" ca="1" si="35"/>
        <v>#NAME?</v>
      </c>
      <c r="AW26" s="49" t="e">
        <f t="shared" ca="1" si="36"/>
        <v>#NAME?</v>
      </c>
      <c r="AX26" s="48" t="e">
        <f t="shared" ca="1" si="37"/>
        <v>#NAME?</v>
      </c>
      <c r="AY26" s="49" t="str">
        <f t="shared" si="38"/>
        <v/>
      </c>
      <c r="AZ26" s="50" t="e">
        <f t="shared" ca="1" si="39"/>
        <v>#NAME?</v>
      </c>
      <c r="BA26" s="51" t="e">
        <f t="shared" ca="1" si="40"/>
        <v>#NAME?</v>
      </c>
      <c r="BB26" s="52" t="e">
        <f t="shared" ca="1" si="41"/>
        <v>#NAME?</v>
      </c>
      <c r="BC26" s="51" t="e">
        <f t="shared" ca="1" si="42"/>
        <v>#NAME?</v>
      </c>
      <c r="BD26" s="54" t="e">
        <f t="shared" ca="1" si="43"/>
        <v>#NAME?</v>
      </c>
      <c r="BE26" s="48" t="e">
        <f t="shared" ca="1" si="44"/>
        <v>#NAME?</v>
      </c>
      <c r="BF26" s="50" t="e">
        <f t="shared" ca="1" si="45"/>
        <v>#NAME?</v>
      </c>
      <c r="BG26" s="56" t="e">
        <f t="shared" ca="1" si="46"/>
        <v>#NAME?</v>
      </c>
      <c r="BH26" s="22"/>
      <c r="BI26" s="22"/>
      <c r="BJ26" s="22"/>
      <c r="BK26" s="22"/>
      <c r="BL26" s="22"/>
      <c r="BM26" s="22"/>
      <c r="BN26" s="24"/>
      <c r="BO26" s="24"/>
    </row>
    <row r="27" spans="1:67" ht="15.5">
      <c r="A27" s="114"/>
      <c r="B27" s="115">
        <v>46237</v>
      </c>
      <c r="C27" s="116" t="s">
        <v>1331</v>
      </c>
      <c r="D27" s="117" t="s">
        <v>154</v>
      </c>
      <c r="E27" s="117" t="s">
        <v>1332</v>
      </c>
      <c r="F27" s="118">
        <v>1</v>
      </c>
      <c r="G27" s="118" t="s">
        <v>63</v>
      </c>
      <c r="H27" s="118" t="s">
        <v>54</v>
      </c>
      <c r="I27" s="118" t="s">
        <v>1334</v>
      </c>
      <c r="J27" s="118"/>
      <c r="K27" s="118"/>
      <c r="L27" s="118">
        <v>10218</v>
      </c>
      <c r="M27" s="118"/>
      <c r="N27" s="118" t="s">
        <v>1336</v>
      </c>
      <c r="O27" s="118"/>
      <c r="P27" s="118"/>
      <c r="Q27" s="118"/>
      <c r="R27" s="116">
        <v>200001129274</v>
      </c>
      <c r="S27" s="124"/>
      <c r="T27" s="120"/>
      <c r="U27" s="124"/>
      <c r="V27" s="35"/>
      <c r="W27" s="58"/>
      <c r="X27" s="34"/>
      <c r="Y27" s="34"/>
      <c r="Z27" s="36"/>
      <c r="AA27" s="34"/>
      <c r="AB27" s="35"/>
      <c r="AC27" s="35"/>
      <c r="AD27" s="121"/>
      <c r="AE27" s="123"/>
      <c r="AF27" s="94"/>
      <c r="AG27" s="25"/>
      <c r="AH27" s="25"/>
      <c r="AI27" s="25"/>
      <c r="AJ27" s="45"/>
      <c r="AK27" s="45"/>
      <c r="AL27" s="46"/>
      <c r="AM27" s="46"/>
      <c r="AN27" s="46"/>
      <c r="AO27" s="46"/>
      <c r="AP27" s="46"/>
      <c r="AQ27" s="46"/>
      <c r="AR27" s="17"/>
      <c r="AS27" s="47"/>
      <c r="AT27" s="35"/>
      <c r="AU27" s="48"/>
      <c r="AV27" s="48"/>
      <c r="AW27" s="49"/>
      <c r="AX27" s="48"/>
      <c r="AY27" s="49"/>
      <c r="AZ27" s="50"/>
      <c r="BA27" s="51"/>
      <c r="BB27" s="52"/>
      <c r="BC27" s="51"/>
      <c r="BD27" s="54"/>
      <c r="BE27" s="48"/>
      <c r="BF27" s="50"/>
      <c r="BG27" s="56"/>
      <c r="BH27" s="22"/>
      <c r="BI27" s="22"/>
      <c r="BJ27" s="22"/>
      <c r="BK27" s="22"/>
      <c r="BL27" s="22"/>
      <c r="BM27" s="22"/>
      <c r="BN27" s="24"/>
      <c r="BO27" s="24"/>
    </row>
    <row r="28" spans="1:67" ht="15.5">
      <c r="A28" s="114"/>
      <c r="B28" s="115">
        <v>46237</v>
      </c>
      <c r="C28" s="116" t="s">
        <v>1331</v>
      </c>
      <c r="D28" s="117" t="s">
        <v>883</v>
      </c>
      <c r="E28" s="117" t="s">
        <v>884</v>
      </c>
      <c r="F28" s="118">
        <v>10</v>
      </c>
      <c r="G28" s="118" t="s">
        <v>63</v>
      </c>
      <c r="H28" s="118" t="s">
        <v>54</v>
      </c>
      <c r="I28" s="118" t="s">
        <v>1334</v>
      </c>
      <c r="J28" s="118"/>
      <c r="K28" s="118"/>
      <c r="L28" s="118">
        <v>10218</v>
      </c>
      <c r="M28" s="118"/>
      <c r="N28" s="118" t="s">
        <v>1336</v>
      </c>
      <c r="O28" s="118"/>
      <c r="P28" s="118"/>
      <c r="Q28" s="118"/>
      <c r="R28" s="116">
        <v>200001129274</v>
      </c>
      <c r="S28" s="124"/>
      <c r="T28" s="120"/>
      <c r="U28" s="124"/>
      <c r="V28" s="35"/>
      <c r="W28" s="58"/>
      <c r="X28" s="34"/>
      <c r="Y28" s="34"/>
      <c r="Z28" s="36"/>
      <c r="AA28" s="34"/>
      <c r="AB28" s="35"/>
      <c r="AC28" s="35"/>
      <c r="AD28" s="121"/>
      <c r="AE28" s="123"/>
      <c r="AF28" s="94"/>
      <c r="AG28" s="25"/>
      <c r="AH28" s="25"/>
      <c r="AI28" s="25"/>
      <c r="AJ28" s="45"/>
      <c r="AK28" s="45"/>
      <c r="AL28" s="46"/>
      <c r="AM28" s="46"/>
      <c r="AN28" s="46"/>
      <c r="AO28" s="46"/>
      <c r="AP28" s="46"/>
      <c r="AQ28" s="46"/>
      <c r="AR28" s="17"/>
      <c r="AS28" s="47"/>
      <c r="AT28" s="35"/>
      <c r="AU28" s="48"/>
      <c r="AV28" s="48"/>
      <c r="AW28" s="49"/>
      <c r="AX28" s="48"/>
      <c r="AY28" s="49"/>
      <c r="AZ28" s="50"/>
      <c r="BA28" s="51"/>
      <c r="BB28" s="52"/>
      <c r="BC28" s="51"/>
      <c r="BD28" s="54"/>
      <c r="BE28" s="48"/>
      <c r="BF28" s="50"/>
      <c r="BG28" s="56"/>
      <c r="BH28" s="22"/>
      <c r="BI28" s="22"/>
      <c r="BJ28" s="22"/>
      <c r="BK28" s="22"/>
      <c r="BL28" s="22"/>
      <c r="BM28" s="22"/>
      <c r="BN28" s="24"/>
      <c r="BO28" s="24"/>
    </row>
    <row r="29" spans="1:67" ht="15.5">
      <c r="A29" s="25">
        <f t="shared" ref="A29:A47" si="47">IF(C29=0,"",ROW()-ROW($A$2))</f>
        <v>27</v>
      </c>
      <c r="B29" s="62">
        <v>46237</v>
      </c>
      <c r="C29" s="26" t="s">
        <v>1339</v>
      </c>
      <c r="D29" s="27" t="s">
        <v>119</v>
      </c>
      <c r="E29" s="29" t="s">
        <v>120</v>
      </c>
      <c r="F29" s="31">
        <v>2</v>
      </c>
      <c r="G29" s="31" t="s">
        <v>63</v>
      </c>
      <c r="H29" s="31" t="str">
        <f t="shared" ref="H29:H47" si="48">IF(C29=0,"",IF(T29="Done WO","DONE","WAITING"))</f>
        <v>DONE</v>
      </c>
      <c r="I29" s="31" t="s">
        <v>1343</v>
      </c>
      <c r="J29" s="31" t="s">
        <v>144</v>
      </c>
      <c r="K29" s="31" t="s">
        <v>70</v>
      </c>
      <c r="L29" s="31"/>
      <c r="M29" s="31"/>
      <c r="N29" s="31"/>
      <c r="O29" s="31" t="s">
        <v>189</v>
      </c>
      <c r="P29" s="31" t="s">
        <v>97</v>
      </c>
      <c r="Q29" s="31" t="s">
        <v>711</v>
      </c>
      <c r="R29" s="26">
        <v>200001114855</v>
      </c>
      <c r="S29" s="30">
        <v>46237</v>
      </c>
      <c r="T29" s="26" t="s">
        <v>77</v>
      </c>
      <c r="U29" s="30">
        <v>46242</v>
      </c>
      <c r="V29" s="35">
        <v>4000706323</v>
      </c>
      <c r="W29" s="58">
        <v>49357</v>
      </c>
      <c r="X29" s="34">
        <v>46246</v>
      </c>
      <c r="Y29" s="34"/>
      <c r="Z29" s="36">
        <v>53508</v>
      </c>
      <c r="AA29" s="34">
        <v>46246</v>
      </c>
      <c r="AB29" s="35"/>
      <c r="AC29" s="35"/>
      <c r="AD29" s="121" t="s">
        <v>1344</v>
      </c>
      <c r="AE29" s="123">
        <v>46246</v>
      </c>
      <c r="AF29" s="94"/>
      <c r="AG29" s="25"/>
      <c r="AH29" s="25"/>
      <c r="AI29" s="25"/>
      <c r="AJ29" s="45" t="str">
        <f t="array" ref="AJ29">IFERROR(INDEX('[1]Master Price'!$E:$E,MATCH(D29,'[1]Master Price'!$B:$B,0)),"0")</f>
        <v>0</v>
      </c>
      <c r="AK29" s="45">
        <f t="shared" ref="AK29:AK47" si="49">AJ29*F29</f>
        <v>0</v>
      </c>
      <c r="AL29" s="46" t="str">
        <f t="shared" ref="AL29:AL47" si="50">IFERROR(DATEDIF(S29,T29,"d"),"0")&amp;"-day"</f>
        <v>0-day</v>
      </c>
      <c r="AM29" s="46" t="str">
        <f t="shared" ref="AM29:AM47" si="51">IFERROR(DATEDIF(S29,U29,"d"),"0")&amp;"-day"</f>
        <v>5-day</v>
      </c>
      <c r="AN29" s="46" t="str">
        <f t="shared" ref="AN29:AN47" si="52">IFERROR(DATEDIF(S29,X29,"d"),"0")&amp;"-day"</f>
        <v>9-day</v>
      </c>
      <c r="AO29" s="46" t="str">
        <f t="shared" ref="AO29:AO47" si="53">IFERROR(DATEDIF(X29,AA29,"d"),"0")&amp;"-day"</f>
        <v>0-day</v>
      </c>
      <c r="AP29" s="46" t="str">
        <f t="shared" ref="AP29:AP47" si="54">IFERROR(DATEDIF(AA29,AE29,"d"),"0")&amp;"-day"</f>
        <v>0-day</v>
      </c>
      <c r="AQ29" s="46" t="str">
        <f t="shared" ref="AQ29:AQ47" si="55">SUM(AL29:AP29)&amp;"-day"</f>
        <v>0-day</v>
      </c>
      <c r="AR29" s="17"/>
      <c r="AS29" s="47" t="str">
        <f t="shared" ref="AS29:AS47" si="56">IF(AT29=0,"",ROW()-ROW($AS$2))</f>
        <v/>
      </c>
      <c r="AT29" s="35"/>
      <c r="AU29" s="48" t="e">
        <f t="shared" ref="AU29:AU47" ca="1" si="57">_xludf.ifna(INDEX($B:$B,MATCH(AT29,$C:$C,FALSE)),"")</f>
        <v>#NAME?</v>
      </c>
      <c r="AV29" s="48" t="e">
        <f t="shared" ref="AV29:AV47" ca="1" si="58">_xludf.ifna(INDEX($U:$U,MATCH(AT29,$C:$C,FALSE)),"")</f>
        <v>#NAME?</v>
      </c>
      <c r="AW29" s="49" t="e">
        <f t="shared" ref="AW29:AW47" ca="1" si="59">_xludf.ifna(INDEX($Z:$Z,MATCH(AT29,$C:$C,FALSE)),"")</f>
        <v>#NAME?</v>
      </c>
      <c r="AX29" s="48" t="e">
        <f t="shared" ref="AX29:AX47" ca="1" si="60">_xludf.ifna(INDEX($AA:$AA,MATCH(AT29,$C:$C,FALSE)),"")</f>
        <v>#NAME?</v>
      </c>
      <c r="AY29" s="49" t="str">
        <f t="shared" ref="AY29:AY47" si="61">IFERROR(INDEX($R:$R,MATCH(AT29,$C:$C,FALSE)),"")</f>
        <v/>
      </c>
      <c r="AZ29" s="50" t="e">
        <f t="shared" ref="AZ29:AZ47" ca="1" si="62">_xludf.ifna(INDEX($V:$V,MATCH(AT29,$C:$C,FALSE)),"")</f>
        <v>#NAME?</v>
      </c>
      <c r="BA29" s="51" t="e">
        <f t="shared" ref="BA29:BA47" ca="1" si="63">_xludf.ifna(INDEX($W:$W,MATCH(AT29,$C:$C,FALSE)),"")</f>
        <v>#NAME?</v>
      </c>
      <c r="BB29" s="52" t="e">
        <f t="shared" ref="BB29:BB47" ca="1" si="64">_xludf.ifna(INDEX($X:$X,MATCH(AT29,$C:$C,FALSE)),"")</f>
        <v>#NAME?</v>
      </c>
      <c r="BC29" s="51" t="e">
        <f t="shared" ref="BC29:BC47" ca="1" si="65">_xludf.ifna(INDEX($AD:$AD,MATCH(AT29,$C:$C,FALSE)),"")</f>
        <v>#NAME?</v>
      </c>
      <c r="BD29" s="54" t="e">
        <f t="shared" ref="BD29:BD47" ca="1" si="66">_xludf.ifna(INDEX($AE:$AE,MATCH(AT29,$C:$C,FALSE)),"")</f>
        <v>#NAME?</v>
      </c>
      <c r="BE29" s="48" t="e">
        <f t="shared" ref="BE29:BE47" ca="1" si="67">_xludf.ifna(INDEX($AF:$AF,MATCH(AT29,$C:$C,FALSE)),"")</f>
        <v>#NAME?</v>
      </c>
      <c r="BF29" s="50" t="e">
        <f t="shared" ref="BF29:BF47" ca="1" si="68">_xludf.ifna(INDEX($T:$T,MATCH(AT29,$C:$C,FALSE),""),"")</f>
        <v>#NAME?</v>
      </c>
      <c r="BG29" s="56" t="e">
        <f t="shared" ref="BG29:BG47" ca="1" si="69">_xludf.ifna(INDEX($AI:$AI,MATCH(AT29,$C:$C,FALSE)),"")</f>
        <v>#NAME?</v>
      </c>
      <c r="BH29" s="22"/>
      <c r="BI29" s="22"/>
      <c r="BJ29" s="22"/>
      <c r="BK29" s="22"/>
      <c r="BL29" s="22"/>
      <c r="BM29" s="22"/>
      <c r="BN29" s="24"/>
      <c r="BO29" s="24"/>
    </row>
    <row r="30" spans="1:67" ht="15.5">
      <c r="A30" s="25">
        <f t="shared" si="47"/>
        <v>28</v>
      </c>
      <c r="B30" s="62">
        <v>46237</v>
      </c>
      <c r="C30" s="26" t="s">
        <v>1356</v>
      </c>
      <c r="D30" s="27" t="s">
        <v>372</v>
      </c>
      <c r="E30" s="29" t="s">
        <v>373</v>
      </c>
      <c r="F30" s="31">
        <v>3</v>
      </c>
      <c r="G30" s="31" t="s">
        <v>63</v>
      </c>
      <c r="H30" s="31" t="str">
        <f t="shared" si="48"/>
        <v>DONE</v>
      </c>
      <c r="I30" s="31" t="s">
        <v>660</v>
      </c>
      <c r="J30" s="32" t="s">
        <v>115</v>
      </c>
      <c r="K30" s="32" t="s">
        <v>94</v>
      </c>
      <c r="L30" s="31"/>
      <c r="M30" s="31"/>
      <c r="N30" s="31"/>
      <c r="O30" s="31" t="s">
        <v>79</v>
      </c>
      <c r="P30" s="31" t="s">
        <v>97</v>
      </c>
      <c r="Q30" s="31" t="s">
        <v>492</v>
      </c>
      <c r="R30" s="26">
        <v>200001117738</v>
      </c>
      <c r="S30" s="30">
        <v>46237</v>
      </c>
      <c r="T30" s="26" t="s">
        <v>77</v>
      </c>
      <c r="U30" s="30">
        <v>46242</v>
      </c>
      <c r="V30" s="35">
        <v>4000706326</v>
      </c>
      <c r="W30" s="58">
        <v>51346</v>
      </c>
      <c r="X30" s="34">
        <v>46290</v>
      </c>
      <c r="Y30" s="34"/>
      <c r="Z30" s="36">
        <v>55558</v>
      </c>
      <c r="AA30" s="34">
        <v>46294</v>
      </c>
      <c r="AB30" s="35"/>
      <c r="AC30" s="35"/>
      <c r="AD30" s="121" t="s">
        <v>1357</v>
      </c>
      <c r="AE30" s="122">
        <v>46295</v>
      </c>
      <c r="AF30" s="94"/>
      <c r="AG30" s="25"/>
      <c r="AH30" s="25"/>
      <c r="AI30" s="25"/>
      <c r="AJ30" s="45" t="str">
        <f t="array" ref="AJ30">IFERROR(INDEX('[1]Master Price'!$E:$E,MATCH(D30,'[1]Master Price'!$B:$B,0)),"0")</f>
        <v>0</v>
      </c>
      <c r="AK30" s="45">
        <f t="shared" si="49"/>
        <v>0</v>
      </c>
      <c r="AL30" s="46" t="str">
        <f t="shared" si="50"/>
        <v>0-day</v>
      </c>
      <c r="AM30" s="46" t="str">
        <f t="shared" si="51"/>
        <v>5-day</v>
      </c>
      <c r="AN30" s="46" t="str">
        <f t="shared" si="52"/>
        <v>53-day</v>
      </c>
      <c r="AO30" s="46" t="str">
        <f t="shared" si="53"/>
        <v>4-day</v>
      </c>
      <c r="AP30" s="46" t="str">
        <f t="shared" si="54"/>
        <v>1-day</v>
      </c>
      <c r="AQ30" s="46" t="str">
        <f t="shared" si="55"/>
        <v>0-day</v>
      </c>
      <c r="AR30" s="17"/>
      <c r="AS30" s="47" t="str">
        <f t="shared" si="56"/>
        <v/>
      </c>
      <c r="AT30" s="35"/>
      <c r="AU30" s="48" t="e">
        <f t="shared" ca="1" si="57"/>
        <v>#NAME?</v>
      </c>
      <c r="AV30" s="48" t="e">
        <f t="shared" ca="1" si="58"/>
        <v>#NAME?</v>
      </c>
      <c r="AW30" s="49" t="e">
        <f t="shared" ca="1" si="59"/>
        <v>#NAME?</v>
      </c>
      <c r="AX30" s="48" t="e">
        <f t="shared" ca="1" si="60"/>
        <v>#NAME?</v>
      </c>
      <c r="AY30" s="49" t="str">
        <f t="shared" si="61"/>
        <v/>
      </c>
      <c r="AZ30" s="50" t="e">
        <f t="shared" ca="1" si="62"/>
        <v>#NAME?</v>
      </c>
      <c r="BA30" s="51" t="e">
        <f t="shared" ca="1" si="63"/>
        <v>#NAME?</v>
      </c>
      <c r="BB30" s="52" t="e">
        <f t="shared" ca="1" si="64"/>
        <v>#NAME?</v>
      </c>
      <c r="BC30" s="51" t="e">
        <f t="shared" ca="1" si="65"/>
        <v>#NAME?</v>
      </c>
      <c r="BD30" s="54" t="e">
        <f t="shared" ca="1" si="66"/>
        <v>#NAME?</v>
      </c>
      <c r="BE30" s="48" t="e">
        <f t="shared" ca="1" si="67"/>
        <v>#NAME?</v>
      </c>
      <c r="BF30" s="50" t="e">
        <f t="shared" ca="1" si="68"/>
        <v>#NAME?</v>
      </c>
      <c r="BG30" s="56" t="e">
        <f t="shared" ca="1" si="69"/>
        <v>#NAME?</v>
      </c>
      <c r="BH30" s="22"/>
      <c r="BI30" s="22"/>
      <c r="BJ30" s="22"/>
      <c r="BK30" s="22"/>
      <c r="BL30" s="22"/>
      <c r="BM30" s="22"/>
      <c r="BN30" s="24"/>
      <c r="BO30" s="24"/>
    </row>
    <row r="31" spans="1:67" ht="15.5">
      <c r="A31" s="25">
        <f t="shared" si="47"/>
        <v>29</v>
      </c>
      <c r="B31" s="53">
        <v>46237</v>
      </c>
      <c r="C31" s="26" t="s">
        <v>1356</v>
      </c>
      <c r="D31" s="27" t="s">
        <v>1287</v>
      </c>
      <c r="E31" s="29" t="s">
        <v>1288</v>
      </c>
      <c r="F31" s="31">
        <v>3</v>
      </c>
      <c r="G31" s="31" t="s">
        <v>63</v>
      </c>
      <c r="H31" s="31" t="str">
        <f t="shared" si="48"/>
        <v>DONE</v>
      </c>
      <c r="I31" s="31" t="s">
        <v>660</v>
      </c>
      <c r="J31" s="32" t="s">
        <v>115</v>
      </c>
      <c r="K31" s="32" t="s">
        <v>94</v>
      </c>
      <c r="L31" s="31"/>
      <c r="M31" s="31"/>
      <c r="N31" s="31"/>
      <c r="O31" s="31" t="s">
        <v>79</v>
      </c>
      <c r="P31" s="31" t="s">
        <v>97</v>
      </c>
      <c r="Q31" s="31" t="s">
        <v>492</v>
      </c>
      <c r="R31" s="26">
        <v>200001117738</v>
      </c>
      <c r="S31" s="30">
        <v>46237</v>
      </c>
      <c r="T31" s="26" t="s">
        <v>77</v>
      </c>
      <c r="U31" s="30">
        <v>46242</v>
      </c>
      <c r="V31" s="35">
        <v>4000706326</v>
      </c>
      <c r="W31" s="58">
        <v>51346</v>
      </c>
      <c r="X31" s="34">
        <v>46290</v>
      </c>
      <c r="Y31" s="34"/>
      <c r="Z31" s="36">
        <v>55558</v>
      </c>
      <c r="AA31" s="34">
        <v>46294</v>
      </c>
      <c r="AB31" s="35"/>
      <c r="AC31" s="35"/>
      <c r="AD31" s="121" t="s">
        <v>1357</v>
      </c>
      <c r="AE31" s="122">
        <v>46295</v>
      </c>
      <c r="AF31" s="94"/>
      <c r="AG31" s="25"/>
      <c r="AH31" s="25"/>
      <c r="AI31" s="25"/>
      <c r="AJ31" s="45" t="str">
        <f t="array" ref="AJ31">IFERROR(INDEX('[1]Master Price'!$E:$E,MATCH(D31,'[1]Master Price'!$B:$B,0)),"0")</f>
        <v>0</v>
      </c>
      <c r="AK31" s="45">
        <f t="shared" si="49"/>
        <v>0</v>
      </c>
      <c r="AL31" s="46" t="str">
        <f t="shared" si="50"/>
        <v>0-day</v>
      </c>
      <c r="AM31" s="46" t="str">
        <f t="shared" si="51"/>
        <v>5-day</v>
      </c>
      <c r="AN31" s="46" t="str">
        <f t="shared" si="52"/>
        <v>53-day</v>
      </c>
      <c r="AO31" s="46" t="str">
        <f t="shared" si="53"/>
        <v>4-day</v>
      </c>
      <c r="AP31" s="46" t="str">
        <f t="shared" si="54"/>
        <v>1-day</v>
      </c>
      <c r="AQ31" s="46" t="str">
        <f t="shared" si="55"/>
        <v>0-day</v>
      </c>
      <c r="AR31" s="17"/>
      <c r="AS31" s="47" t="str">
        <f t="shared" si="56"/>
        <v/>
      </c>
      <c r="AT31" s="35"/>
      <c r="AU31" s="48" t="e">
        <f t="shared" ca="1" si="57"/>
        <v>#NAME?</v>
      </c>
      <c r="AV31" s="48" t="e">
        <f t="shared" ca="1" si="58"/>
        <v>#NAME?</v>
      </c>
      <c r="AW31" s="49" t="e">
        <f t="shared" ca="1" si="59"/>
        <v>#NAME?</v>
      </c>
      <c r="AX31" s="48" t="e">
        <f t="shared" ca="1" si="60"/>
        <v>#NAME?</v>
      </c>
      <c r="AY31" s="49" t="str">
        <f t="shared" si="61"/>
        <v/>
      </c>
      <c r="AZ31" s="50" t="e">
        <f t="shared" ca="1" si="62"/>
        <v>#NAME?</v>
      </c>
      <c r="BA31" s="51" t="e">
        <f t="shared" ca="1" si="63"/>
        <v>#NAME?</v>
      </c>
      <c r="BB31" s="52" t="e">
        <f t="shared" ca="1" si="64"/>
        <v>#NAME?</v>
      </c>
      <c r="BC31" s="51" t="e">
        <f t="shared" ca="1" si="65"/>
        <v>#NAME?</v>
      </c>
      <c r="BD31" s="54" t="e">
        <f t="shared" ca="1" si="66"/>
        <v>#NAME?</v>
      </c>
      <c r="BE31" s="48" t="e">
        <f t="shared" ca="1" si="67"/>
        <v>#NAME?</v>
      </c>
      <c r="BF31" s="50" t="e">
        <f t="shared" ca="1" si="68"/>
        <v>#NAME?</v>
      </c>
      <c r="BG31" s="56" t="e">
        <f t="shared" ca="1" si="69"/>
        <v>#NAME?</v>
      </c>
      <c r="BH31" s="22"/>
      <c r="BI31" s="22"/>
      <c r="BJ31" s="22"/>
      <c r="BK31" s="22"/>
      <c r="BL31" s="22"/>
      <c r="BM31" s="22"/>
      <c r="BN31" s="24"/>
      <c r="BO31" s="24"/>
    </row>
    <row r="32" spans="1:67" ht="15.5">
      <c r="A32" s="25">
        <f t="shared" si="47"/>
        <v>30</v>
      </c>
      <c r="B32" s="62">
        <v>46237</v>
      </c>
      <c r="C32" s="26" t="s">
        <v>1362</v>
      </c>
      <c r="D32" s="27" t="s">
        <v>467</v>
      </c>
      <c r="E32" s="29" t="s">
        <v>468</v>
      </c>
      <c r="F32" s="31">
        <v>1</v>
      </c>
      <c r="G32" s="31" t="s">
        <v>63</v>
      </c>
      <c r="H32" s="31" t="str">
        <f t="shared" si="48"/>
        <v>DONE</v>
      </c>
      <c r="I32" s="31" t="s">
        <v>455</v>
      </c>
      <c r="J32" s="31" t="s">
        <v>965</v>
      </c>
      <c r="K32" s="31" t="s">
        <v>70</v>
      </c>
      <c r="L32" s="31">
        <v>14245</v>
      </c>
      <c r="M32" s="31" t="s">
        <v>588</v>
      </c>
      <c r="N32" s="31"/>
      <c r="O32" s="31" t="s">
        <v>189</v>
      </c>
      <c r="P32" s="31" t="s">
        <v>97</v>
      </c>
      <c r="Q32" s="31" t="s">
        <v>711</v>
      </c>
      <c r="R32" s="26">
        <v>200001117743</v>
      </c>
      <c r="S32" s="30">
        <v>46238</v>
      </c>
      <c r="T32" s="26" t="s">
        <v>77</v>
      </c>
      <c r="U32" s="30">
        <v>46242</v>
      </c>
      <c r="V32" s="35">
        <v>4000706327</v>
      </c>
      <c r="W32" s="58">
        <v>51348</v>
      </c>
      <c r="X32" s="34">
        <v>46290</v>
      </c>
      <c r="Y32" s="34"/>
      <c r="Z32" s="36">
        <v>55555</v>
      </c>
      <c r="AA32" s="34">
        <v>46294</v>
      </c>
      <c r="AB32" s="35"/>
      <c r="AC32" s="35"/>
      <c r="AD32" s="121" t="s">
        <v>1366</v>
      </c>
      <c r="AE32" s="122">
        <v>46295</v>
      </c>
      <c r="AF32" s="94"/>
      <c r="AG32" s="25"/>
      <c r="AH32" s="25"/>
      <c r="AI32" s="25"/>
      <c r="AJ32" s="45" t="str">
        <f t="array" ref="AJ32">IFERROR(INDEX('[1]Master Price'!$E:$E,MATCH(D32,'[1]Master Price'!$B:$B,0)),"0")</f>
        <v>0</v>
      </c>
      <c r="AK32" s="45">
        <f t="shared" si="49"/>
        <v>0</v>
      </c>
      <c r="AL32" s="46" t="str">
        <f t="shared" si="50"/>
        <v>0-day</v>
      </c>
      <c r="AM32" s="46" t="str">
        <f t="shared" si="51"/>
        <v>4-day</v>
      </c>
      <c r="AN32" s="46" t="str">
        <f t="shared" si="52"/>
        <v>52-day</v>
      </c>
      <c r="AO32" s="46" t="str">
        <f t="shared" si="53"/>
        <v>4-day</v>
      </c>
      <c r="AP32" s="46" t="str">
        <f t="shared" si="54"/>
        <v>1-day</v>
      </c>
      <c r="AQ32" s="46" t="str">
        <f t="shared" si="55"/>
        <v>0-day</v>
      </c>
      <c r="AR32" s="17"/>
      <c r="AS32" s="47" t="str">
        <f t="shared" si="56"/>
        <v/>
      </c>
      <c r="AT32" s="35"/>
      <c r="AU32" s="48" t="e">
        <f t="shared" ca="1" si="57"/>
        <v>#NAME?</v>
      </c>
      <c r="AV32" s="48" t="e">
        <f t="shared" ca="1" si="58"/>
        <v>#NAME?</v>
      </c>
      <c r="AW32" s="49" t="e">
        <f t="shared" ca="1" si="59"/>
        <v>#NAME?</v>
      </c>
      <c r="AX32" s="48" t="e">
        <f t="shared" ca="1" si="60"/>
        <v>#NAME?</v>
      </c>
      <c r="AY32" s="49" t="str">
        <f t="shared" si="61"/>
        <v/>
      </c>
      <c r="AZ32" s="50" t="e">
        <f t="shared" ca="1" si="62"/>
        <v>#NAME?</v>
      </c>
      <c r="BA32" s="51" t="e">
        <f t="shared" ca="1" si="63"/>
        <v>#NAME?</v>
      </c>
      <c r="BB32" s="52" t="e">
        <f t="shared" ca="1" si="64"/>
        <v>#NAME?</v>
      </c>
      <c r="BC32" s="51" t="e">
        <f t="shared" ca="1" si="65"/>
        <v>#NAME?</v>
      </c>
      <c r="BD32" s="54" t="e">
        <f t="shared" ca="1" si="66"/>
        <v>#NAME?</v>
      </c>
      <c r="BE32" s="48" t="e">
        <f t="shared" ca="1" si="67"/>
        <v>#NAME?</v>
      </c>
      <c r="BF32" s="50" t="e">
        <f t="shared" ca="1" si="68"/>
        <v>#NAME?</v>
      </c>
      <c r="BG32" s="56" t="e">
        <f t="shared" ca="1" si="69"/>
        <v>#NAME?</v>
      </c>
      <c r="BH32" s="22"/>
      <c r="BI32" s="22"/>
      <c r="BJ32" s="22"/>
      <c r="BK32" s="22"/>
      <c r="BL32" s="22"/>
      <c r="BM32" s="22"/>
      <c r="BN32" s="24"/>
      <c r="BO32" s="24"/>
    </row>
    <row r="33" spans="1:67" ht="15.5">
      <c r="A33" s="25">
        <f t="shared" si="47"/>
        <v>31</v>
      </c>
      <c r="B33" s="62">
        <v>46237</v>
      </c>
      <c r="C33" s="26" t="s">
        <v>1362</v>
      </c>
      <c r="D33" s="27" t="s">
        <v>243</v>
      </c>
      <c r="E33" s="29" t="s">
        <v>244</v>
      </c>
      <c r="F33" s="31">
        <v>3</v>
      </c>
      <c r="G33" s="31" t="s">
        <v>63</v>
      </c>
      <c r="H33" s="31" t="str">
        <f t="shared" si="48"/>
        <v>DONE</v>
      </c>
      <c r="I33" s="31" t="s">
        <v>455</v>
      </c>
      <c r="J33" s="31" t="s">
        <v>965</v>
      </c>
      <c r="K33" s="31" t="s">
        <v>70</v>
      </c>
      <c r="L33" s="31">
        <v>14245</v>
      </c>
      <c r="M33" s="31" t="s">
        <v>588</v>
      </c>
      <c r="N33" s="31"/>
      <c r="O33" s="31" t="s">
        <v>189</v>
      </c>
      <c r="P33" s="31" t="s">
        <v>97</v>
      </c>
      <c r="Q33" s="31" t="s">
        <v>711</v>
      </c>
      <c r="R33" s="26">
        <v>200001117743</v>
      </c>
      <c r="S33" s="30">
        <v>46238</v>
      </c>
      <c r="T33" s="26" t="s">
        <v>77</v>
      </c>
      <c r="U33" s="30">
        <v>46242</v>
      </c>
      <c r="V33" s="35">
        <v>4000706327</v>
      </c>
      <c r="W33" s="58">
        <v>51348</v>
      </c>
      <c r="X33" s="34">
        <v>46290</v>
      </c>
      <c r="Y33" s="34"/>
      <c r="Z33" s="36">
        <v>55555</v>
      </c>
      <c r="AA33" s="34">
        <v>46294</v>
      </c>
      <c r="AB33" s="35"/>
      <c r="AC33" s="35"/>
      <c r="AD33" s="121" t="s">
        <v>1366</v>
      </c>
      <c r="AE33" s="122">
        <v>46295</v>
      </c>
      <c r="AF33" s="94"/>
      <c r="AG33" s="25"/>
      <c r="AH33" s="25"/>
      <c r="AI33" s="25"/>
      <c r="AJ33" s="45" t="str">
        <f t="array" ref="AJ33">IFERROR(INDEX('[1]Master Price'!$E:$E,MATCH(D33,'[1]Master Price'!$B:$B,0)),"0")</f>
        <v>0</v>
      </c>
      <c r="AK33" s="45">
        <f t="shared" si="49"/>
        <v>0</v>
      </c>
      <c r="AL33" s="46" t="str">
        <f t="shared" si="50"/>
        <v>0-day</v>
      </c>
      <c r="AM33" s="46" t="str">
        <f t="shared" si="51"/>
        <v>4-day</v>
      </c>
      <c r="AN33" s="46" t="str">
        <f t="shared" si="52"/>
        <v>52-day</v>
      </c>
      <c r="AO33" s="46" t="str">
        <f t="shared" si="53"/>
        <v>4-day</v>
      </c>
      <c r="AP33" s="46" t="str">
        <f t="shared" si="54"/>
        <v>1-day</v>
      </c>
      <c r="AQ33" s="46" t="str">
        <f t="shared" si="55"/>
        <v>0-day</v>
      </c>
      <c r="AR33" s="17"/>
      <c r="AS33" s="47" t="str">
        <f t="shared" si="56"/>
        <v/>
      </c>
      <c r="AT33" s="35"/>
      <c r="AU33" s="48" t="e">
        <f t="shared" ca="1" si="57"/>
        <v>#NAME?</v>
      </c>
      <c r="AV33" s="48" t="e">
        <f t="shared" ca="1" si="58"/>
        <v>#NAME?</v>
      </c>
      <c r="AW33" s="49" t="e">
        <f t="shared" ca="1" si="59"/>
        <v>#NAME?</v>
      </c>
      <c r="AX33" s="48" t="e">
        <f t="shared" ca="1" si="60"/>
        <v>#NAME?</v>
      </c>
      <c r="AY33" s="49" t="str">
        <f t="shared" si="61"/>
        <v/>
      </c>
      <c r="AZ33" s="50" t="e">
        <f t="shared" ca="1" si="62"/>
        <v>#NAME?</v>
      </c>
      <c r="BA33" s="51" t="e">
        <f t="shared" ca="1" si="63"/>
        <v>#NAME?</v>
      </c>
      <c r="BB33" s="52" t="e">
        <f t="shared" ca="1" si="64"/>
        <v>#NAME?</v>
      </c>
      <c r="BC33" s="51" t="e">
        <f t="shared" ca="1" si="65"/>
        <v>#NAME?</v>
      </c>
      <c r="BD33" s="54" t="e">
        <f t="shared" ca="1" si="66"/>
        <v>#NAME?</v>
      </c>
      <c r="BE33" s="48" t="e">
        <f t="shared" ca="1" si="67"/>
        <v>#NAME?</v>
      </c>
      <c r="BF33" s="50" t="e">
        <f t="shared" ca="1" si="68"/>
        <v>#NAME?</v>
      </c>
      <c r="BG33" s="56" t="e">
        <f t="shared" ca="1" si="69"/>
        <v>#NAME?</v>
      </c>
      <c r="BH33" s="22"/>
      <c r="BI33" s="22"/>
      <c r="BJ33" s="22"/>
      <c r="BK33" s="22"/>
      <c r="BL33" s="22"/>
      <c r="BM33" s="22"/>
      <c r="BN33" s="24"/>
      <c r="BO33" s="24"/>
    </row>
    <row r="34" spans="1:67" ht="15.5">
      <c r="A34" s="25">
        <f t="shared" si="47"/>
        <v>32</v>
      </c>
      <c r="B34" s="62">
        <v>46237</v>
      </c>
      <c r="C34" s="26" t="s">
        <v>1362</v>
      </c>
      <c r="D34" s="27" t="s">
        <v>889</v>
      </c>
      <c r="E34" s="29" t="s">
        <v>890</v>
      </c>
      <c r="F34" s="31">
        <v>2</v>
      </c>
      <c r="G34" s="31" t="s">
        <v>63</v>
      </c>
      <c r="H34" s="31" t="str">
        <f t="shared" si="48"/>
        <v>DONE</v>
      </c>
      <c r="I34" s="31" t="s">
        <v>455</v>
      </c>
      <c r="J34" s="31" t="s">
        <v>965</v>
      </c>
      <c r="K34" s="31" t="s">
        <v>70</v>
      </c>
      <c r="L34" s="31">
        <v>14245</v>
      </c>
      <c r="M34" s="31" t="s">
        <v>588</v>
      </c>
      <c r="N34" s="31"/>
      <c r="O34" s="31" t="s">
        <v>189</v>
      </c>
      <c r="P34" s="31" t="s">
        <v>97</v>
      </c>
      <c r="Q34" s="31" t="s">
        <v>711</v>
      </c>
      <c r="R34" s="26">
        <v>200001117743</v>
      </c>
      <c r="S34" s="30">
        <v>46238</v>
      </c>
      <c r="T34" s="26" t="s">
        <v>77</v>
      </c>
      <c r="U34" s="30">
        <v>46242</v>
      </c>
      <c r="V34" s="35">
        <v>4000706327</v>
      </c>
      <c r="W34" s="58">
        <v>51348</v>
      </c>
      <c r="X34" s="34">
        <v>46290</v>
      </c>
      <c r="Y34" s="34"/>
      <c r="Z34" s="36">
        <v>55555</v>
      </c>
      <c r="AA34" s="34">
        <v>46294</v>
      </c>
      <c r="AB34" s="35"/>
      <c r="AC34" s="35"/>
      <c r="AD34" s="121" t="s">
        <v>1366</v>
      </c>
      <c r="AE34" s="122">
        <v>46295</v>
      </c>
      <c r="AF34" s="94"/>
      <c r="AG34" s="25"/>
      <c r="AH34" s="25"/>
      <c r="AI34" s="25"/>
      <c r="AJ34" s="45" t="str">
        <f t="array" ref="AJ34">IFERROR(INDEX('[1]Master Price'!$E:$E,MATCH(D34,'[1]Master Price'!$B:$B,0)),"0")</f>
        <v>0</v>
      </c>
      <c r="AK34" s="45">
        <f t="shared" si="49"/>
        <v>0</v>
      </c>
      <c r="AL34" s="46" t="str">
        <f t="shared" si="50"/>
        <v>0-day</v>
      </c>
      <c r="AM34" s="46" t="str">
        <f t="shared" si="51"/>
        <v>4-day</v>
      </c>
      <c r="AN34" s="46" t="str">
        <f t="shared" si="52"/>
        <v>52-day</v>
      </c>
      <c r="AO34" s="46" t="str">
        <f t="shared" si="53"/>
        <v>4-day</v>
      </c>
      <c r="AP34" s="46" t="str">
        <f t="shared" si="54"/>
        <v>1-day</v>
      </c>
      <c r="AQ34" s="46" t="str">
        <f t="shared" si="55"/>
        <v>0-day</v>
      </c>
      <c r="AR34" s="17"/>
      <c r="AS34" s="47" t="str">
        <f t="shared" si="56"/>
        <v/>
      </c>
      <c r="AT34" s="35"/>
      <c r="AU34" s="48" t="e">
        <f t="shared" ca="1" si="57"/>
        <v>#NAME?</v>
      </c>
      <c r="AV34" s="48" t="e">
        <f t="shared" ca="1" si="58"/>
        <v>#NAME?</v>
      </c>
      <c r="AW34" s="49" t="e">
        <f t="shared" ca="1" si="59"/>
        <v>#NAME?</v>
      </c>
      <c r="AX34" s="48" t="e">
        <f t="shared" ca="1" si="60"/>
        <v>#NAME?</v>
      </c>
      <c r="AY34" s="49" t="str">
        <f t="shared" si="61"/>
        <v/>
      </c>
      <c r="AZ34" s="50" t="e">
        <f t="shared" ca="1" si="62"/>
        <v>#NAME?</v>
      </c>
      <c r="BA34" s="51" t="e">
        <f t="shared" ca="1" si="63"/>
        <v>#NAME?</v>
      </c>
      <c r="BB34" s="52" t="e">
        <f t="shared" ca="1" si="64"/>
        <v>#NAME?</v>
      </c>
      <c r="BC34" s="51" t="e">
        <f t="shared" ca="1" si="65"/>
        <v>#NAME?</v>
      </c>
      <c r="BD34" s="54" t="e">
        <f t="shared" ca="1" si="66"/>
        <v>#NAME?</v>
      </c>
      <c r="BE34" s="48" t="e">
        <f t="shared" ca="1" si="67"/>
        <v>#NAME?</v>
      </c>
      <c r="BF34" s="50" t="e">
        <f t="shared" ca="1" si="68"/>
        <v>#NAME?</v>
      </c>
      <c r="BG34" s="56" t="e">
        <f t="shared" ca="1" si="69"/>
        <v>#NAME?</v>
      </c>
      <c r="BH34" s="22"/>
      <c r="BI34" s="22"/>
      <c r="BJ34" s="22"/>
      <c r="BK34" s="22"/>
      <c r="BL34" s="22"/>
      <c r="BM34" s="22"/>
      <c r="BN34" s="24"/>
      <c r="BO34" s="24"/>
    </row>
    <row r="35" spans="1:67" ht="15.5">
      <c r="A35" s="25">
        <f t="shared" si="47"/>
        <v>33</v>
      </c>
      <c r="B35" s="62">
        <v>46237</v>
      </c>
      <c r="C35" s="26" t="s">
        <v>1362</v>
      </c>
      <c r="D35" s="27" t="s">
        <v>871</v>
      </c>
      <c r="E35" s="29" t="s">
        <v>872</v>
      </c>
      <c r="F35" s="31">
        <v>2</v>
      </c>
      <c r="G35" s="31" t="s">
        <v>63</v>
      </c>
      <c r="H35" s="31" t="str">
        <f t="shared" si="48"/>
        <v>DONE</v>
      </c>
      <c r="I35" s="31" t="s">
        <v>455</v>
      </c>
      <c r="J35" s="31" t="s">
        <v>965</v>
      </c>
      <c r="K35" s="31" t="s">
        <v>70</v>
      </c>
      <c r="L35" s="31">
        <v>14245</v>
      </c>
      <c r="M35" s="31" t="s">
        <v>588</v>
      </c>
      <c r="N35" s="31"/>
      <c r="O35" s="31" t="s">
        <v>189</v>
      </c>
      <c r="P35" s="31" t="s">
        <v>97</v>
      </c>
      <c r="Q35" s="31" t="s">
        <v>711</v>
      </c>
      <c r="R35" s="26">
        <v>200001117743</v>
      </c>
      <c r="S35" s="30">
        <v>46238</v>
      </c>
      <c r="T35" s="26" t="s">
        <v>77</v>
      </c>
      <c r="U35" s="30">
        <v>46242</v>
      </c>
      <c r="V35" s="35">
        <v>4000706327</v>
      </c>
      <c r="W35" s="58">
        <v>51348</v>
      </c>
      <c r="X35" s="34">
        <v>46290</v>
      </c>
      <c r="Y35" s="34"/>
      <c r="Z35" s="36">
        <v>55555</v>
      </c>
      <c r="AA35" s="34">
        <v>46294</v>
      </c>
      <c r="AB35" s="35"/>
      <c r="AC35" s="35"/>
      <c r="AD35" s="121" t="s">
        <v>1366</v>
      </c>
      <c r="AE35" s="122">
        <v>46295</v>
      </c>
      <c r="AF35" s="94"/>
      <c r="AG35" s="25"/>
      <c r="AH35" s="25"/>
      <c r="AI35" s="25"/>
      <c r="AJ35" s="45" t="str">
        <f t="array" ref="AJ35">IFERROR(INDEX('[1]Master Price'!$E:$E,MATCH(D35,'[1]Master Price'!$B:$B,0)),"0")</f>
        <v>0</v>
      </c>
      <c r="AK35" s="45">
        <f t="shared" si="49"/>
        <v>0</v>
      </c>
      <c r="AL35" s="46" t="str">
        <f t="shared" si="50"/>
        <v>0-day</v>
      </c>
      <c r="AM35" s="46" t="str">
        <f t="shared" si="51"/>
        <v>4-day</v>
      </c>
      <c r="AN35" s="46" t="str">
        <f t="shared" si="52"/>
        <v>52-day</v>
      </c>
      <c r="AO35" s="46" t="str">
        <f t="shared" si="53"/>
        <v>4-day</v>
      </c>
      <c r="AP35" s="46" t="str">
        <f t="shared" si="54"/>
        <v>1-day</v>
      </c>
      <c r="AQ35" s="46" t="str">
        <f t="shared" si="55"/>
        <v>0-day</v>
      </c>
      <c r="AR35" s="17"/>
      <c r="AS35" s="47" t="str">
        <f t="shared" si="56"/>
        <v/>
      </c>
      <c r="AT35" s="35"/>
      <c r="AU35" s="48" t="e">
        <f t="shared" ca="1" si="57"/>
        <v>#NAME?</v>
      </c>
      <c r="AV35" s="48" t="e">
        <f t="shared" ca="1" si="58"/>
        <v>#NAME?</v>
      </c>
      <c r="AW35" s="49" t="e">
        <f t="shared" ca="1" si="59"/>
        <v>#NAME?</v>
      </c>
      <c r="AX35" s="48" t="e">
        <f t="shared" ca="1" si="60"/>
        <v>#NAME?</v>
      </c>
      <c r="AY35" s="49" t="str">
        <f t="shared" si="61"/>
        <v/>
      </c>
      <c r="AZ35" s="50" t="e">
        <f t="shared" ca="1" si="62"/>
        <v>#NAME?</v>
      </c>
      <c r="BA35" s="51" t="e">
        <f t="shared" ca="1" si="63"/>
        <v>#NAME?</v>
      </c>
      <c r="BB35" s="52" t="e">
        <f t="shared" ca="1" si="64"/>
        <v>#NAME?</v>
      </c>
      <c r="BC35" s="51" t="e">
        <f t="shared" ca="1" si="65"/>
        <v>#NAME?</v>
      </c>
      <c r="BD35" s="54" t="e">
        <f t="shared" ca="1" si="66"/>
        <v>#NAME?</v>
      </c>
      <c r="BE35" s="48" t="e">
        <f t="shared" ca="1" si="67"/>
        <v>#NAME?</v>
      </c>
      <c r="BF35" s="50" t="e">
        <f t="shared" ca="1" si="68"/>
        <v>#NAME?</v>
      </c>
      <c r="BG35" s="56" t="e">
        <f t="shared" ca="1" si="69"/>
        <v>#NAME?</v>
      </c>
      <c r="BH35" s="22"/>
      <c r="BI35" s="22"/>
      <c r="BJ35" s="22"/>
      <c r="BK35" s="22"/>
      <c r="BL35" s="22"/>
      <c r="BM35" s="22"/>
      <c r="BN35" s="24"/>
      <c r="BO35" s="24"/>
    </row>
    <row r="36" spans="1:67" ht="15.5">
      <c r="A36" s="25">
        <f t="shared" si="47"/>
        <v>34</v>
      </c>
      <c r="B36" s="62">
        <v>46237</v>
      </c>
      <c r="C36" s="26" t="s">
        <v>1382</v>
      </c>
      <c r="D36" s="27" t="s">
        <v>238</v>
      </c>
      <c r="E36" s="29" t="s">
        <v>239</v>
      </c>
      <c r="F36" s="31">
        <v>1</v>
      </c>
      <c r="G36" s="31" t="s">
        <v>63</v>
      </c>
      <c r="H36" s="31" t="str">
        <f t="shared" si="48"/>
        <v>DONE</v>
      </c>
      <c r="I36" s="31" t="s">
        <v>1383</v>
      </c>
      <c r="J36" s="31" t="s">
        <v>398</v>
      </c>
      <c r="K36" s="31" t="s">
        <v>1138</v>
      </c>
      <c r="L36" s="31">
        <v>10590</v>
      </c>
      <c r="M36" s="31"/>
      <c r="N36" s="31" t="s">
        <v>609</v>
      </c>
      <c r="O36" s="31" t="s">
        <v>369</v>
      </c>
      <c r="P36" s="31" t="s">
        <v>97</v>
      </c>
      <c r="Q36" s="31" t="s">
        <v>492</v>
      </c>
      <c r="R36" s="26">
        <v>200001117747</v>
      </c>
      <c r="S36" s="30">
        <v>46238</v>
      </c>
      <c r="T36" s="26" t="s">
        <v>77</v>
      </c>
      <c r="U36" s="30">
        <v>46242</v>
      </c>
      <c r="V36" s="35">
        <v>4000706332</v>
      </c>
      <c r="W36" s="58">
        <v>51349</v>
      </c>
      <c r="X36" s="34">
        <v>46290</v>
      </c>
      <c r="Y36" s="34"/>
      <c r="Z36" s="36">
        <v>55554</v>
      </c>
      <c r="AA36" s="34">
        <v>46294</v>
      </c>
      <c r="AB36" s="35"/>
      <c r="AC36" s="35"/>
      <c r="AD36" s="121" t="s">
        <v>1384</v>
      </c>
      <c r="AE36" s="123">
        <v>46295</v>
      </c>
      <c r="AF36" s="94"/>
      <c r="AG36" s="25"/>
      <c r="AH36" s="25"/>
      <c r="AI36" s="25"/>
      <c r="AJ36" s="45" t="str">
        <f t="array" ref="AJ36">IFERROR(INDEX('[1]Master Price'!$E:$E,MATCH(D36,'[1]Master Price'!$B:$B,0)),"0")</f>
        <v>0</v>
      </c>
      <c r="AK36" s="45">
        <f t="shared" si="49"/>
        <v>0</v>
      </c>
      <c r="AL36" s="46" t="str">
        <f t="shared" si="50"/>
        <v>0-day</v>
      </c>
      <c r="AM36" s="46" t="str">
        <f t="shared" si="51"/>
        <v>4-day</v>
      </c>
      <c r="AN36" s="46" t="str">
        <f t="shared" si="52"/>
        <v>52-day</v>
      </c>
      <c r="AO36" s="46" t="str">
        <f t="shared" si="53"/>
        <v>4-day</v>
      </c>
      <c r="AP36" s="46" t="str">
        <f t="shared" si="54"/>
        <v>1-day</v>
      </c>
      <c r="AQ36" s="46" t="str">
        <f t="shared" si="55"/>
        <v>0-day</v>
      </c>
      <c r="AR36" s="17"/>
      <c r="AS36" s="47" t="str">
        <f t="shared" si="56"/>
        <v/>
      </c>
      <c r="AT36" s="35"/>
      <c r="AU36" s="48" t="e">
        <f t="shared" ca="1" si="57"/>
        <v>#NAME?</v>
      </c>
      <c r="AV36" s="48" t="e">
        <f t="shared" ca="1" si="58"/>
        <v>#NAME?</v>
      </c>
      <c r="AW36" s="49" t="e">
        <f t="shared" ca="1" si="59"/>
        <v>#NAME?</v>
      </c>
      <c r="AX36" s="48" t="e">
        <f t="shared" ca="1" si="60"/>
        <v>#NAME?</v>
      </c>
      <c r="AY36" s="49" t="str">
        <f t="shared" si="61"/>
        <v/>
      </c>
      <c r="AZ36" s="50" t="e">
        <f t="shared" ca="1" si="62"/>
        <v>#NAME?</v>
      </c>
      <c r="BA36" s="51" t="e">
        <f t="shared" ca="1" si="63"/>
        <v>#NAME?</v>
      </c>
      <c r="BB36" s="52" t="e">
        <f t="shared" ca="1" si="64"/>
        <v>#NAME?</v>
      </c>
      <c r="BC36" s="51" t="e">
        <f t="shared" ca="1" si="65"/>
        <v>#NAME?</v>
      </c>
      <c r="BD36" s="54" t="e">
        <f t="shared" ca="1" si="66"/>
        <v>#NAME?</v>
      </c>
      <c r="BE36" s="48" t="e">
        <f t="shared" ca="1" si="67"/>
        <v>#NAME?</v>
      </c>
      <c r="BF36" s="50" t="e">
        <f t="shared" ca="1" si="68"/>
        <v>#NAME?</v>
      </c>
      <c r="BG36" s="56" t="e">
        <f t="shared" ca="1" si="69"/>
        <v>#NAME?</v>
      </c>
      <c r="BH36" s="22"/>
      <c r="BI36" s="22"/>
      <c r="BJ36" s="22"/>
      <c r="BK36" s="22"/>
      <c r="BL36" s="22"/>
      <c r="BM36" s="22"/>
      <c r="BN36" s="24"/>
      <c r="BO36" s="24"/>
    </row>
    <row r="37" spans="1:67" ht="15.5">
      <c r="A37" s="25">
        <f t="shared" si="47"/>
        <v>35</v>
      </c>
      <c r="B37" s="71">
        <v>46235</v>
      </c>
      <c r="C37" s="61" t="s">
        <v>1387</v>
      </c>
      <c r="D37" s="27" t="s">
        <v>383</v>
      </c>
      <c r="E37" s="29" t="s">
        <v>384</v>
      </c>
      <c r="F37" s="31">
        <v>1</v>
      </c>
      <c r="G37" s="31" t="s">
        <v>63</v>
      </c>
      <c r="H37" s="31" t="str">
        <f t="shared" si="48"/>
        <v>DONE</v>
      </c>
      <c r="I37" s="31" t="s">
        <v>1388</v>
      </c>
      <c r="J37" s="31" t="s">
        <v>680</v>
      </c>
      <c r="K37" s="31" t="s">
        <v>1138</v>
      </c>
      <c r="L37" s="31">
        <v>12619</v>
      </c>
      <c r="M37" s="31"/>
      <c r="N37" s="31" t="s">
        <v>609</v>
      </c>
      <c r="O37" s="31" t="s">
        <v>72</v>
      </c>
      <c r="P37" s="31" t="s">
        <v>97</v>
      </c>
      <c r="Q37" s="31" t="s">
        <v>287</v>
      </c>
      <c r="R37" s="25">
        <v>20001129267</v>
      </c>
      <c r="S37" s="30">
        <v>46238</v>
      </c>
      <c r="T37" s="26" t="s">
        <v>77</v>
      </c>
      <c r="U37" s="30"/>
      <c r="V37" s="35">
        <v>4000716294</v>
      </c>
      <c r="W37" s="58">
        <v>51049</v>
      </c>
      <c r="X37" s="34">
        <v>46283</v>
      </c>
      <c r="Y37" s="34"/>
      <c r="Z37" s="36">
        <v>55214</v>
      </c>
      <c r="AA37" s="34">
        <v>46287</v>
      </c>
      <c r="AB37" s="35"/>
      <c r="AC37" s="35"/>
      <c r="AD37" s="121" t="s">
        <v>1389</v>
      </c>
      <c r="AE37" s="123">
        <v>46288</v>
      </c>
      <c r="AF37" s="94"/>
      <c r="AG37" s="25"/>
      <c r="AH37" s="25"/>
      <c r="AI37" s="25"/>
      <c r="AJ37" s="45" t="str">
        <f t="array" ref="AJ37">IFERROR(INDEX('[1]Master Price'!$E:$E,MATCH(D37,'[1]Master Price'!$B:$B,0)),"0")</f>
        <v>0</v>
      </c>
      <c r="AK37" s="45">
        <f t="shared" si="49"/>
        <v>0</v>
      </c>
      <c r="AL37" s="46" t="str">
        <f t="shared" si="50"/>
        <v>0-day</v>
      </c>
      <c r="AM37" s="46" t="str">
        <f t="shared" si="51"/>
        <v>0-day</v>
      </c>
      <c r="AN37" s="46" t="str">
        <f t="shared" si="52"/>
        <v>45-day</v>
      </c>
      <c r="AO37" s="46" t="str">
        <f t="shared" si="53"/>
        <v>4-day</v>
      </c>
      <c r="AP37" s="46" t="str">
        <f t="shared" si="54"/>
        <v>1-day</v>
      </c>
      <c r="AQ37" s="46" t="str">
        <f t="shared" si="55"/>
        <v>0-day</v>
      </c>
      <c r="AR37" s="17"/>
      <c r="AS37" s="47" t="str">
        <f t="shared" si="56"/>
        <v/>
      </c>
      <c r="AT37" s="35"/>
      <c r="AU37" s="48" t="e">
        <f t="shared" ca="1" si="57"/>
        <v>#NAME?</v>
      </c>
      <c r="AV37" s="48" t="e">
        <f t="shared" ca="1" si="58"/>
        <v>#NAME?</v>
      </c>
      <c r="AW37" s="49" t="e">
        <f t="shared" ca="1" si="59"/>
        <v>#NAME?</v>
      </c>
      <c r="AX37" s="48" t="e">
        <f t="shared" ca="1" si="60"/>
        <v>#NAME?</v>
      </c>
      <c r="AY37" s="49" t="str">
        <f t="shared" si="61"/>
        <v/>
      </c>
      <c r="AZ37" s="50" t="e">
        <f t="shared" ca="1" si="62"/>
        <v>#NAME?</v>
      </c>
      <c r="BA37" s="51" t="e">
        <f t="shared" ca="1" si="63"/>
        <v>#NAME?</v>
      </c>
      <c r="BB37" s="52" t="e">
        <f t="shared" ca="1" si="64"/>
        <v>#NAME?</v>
      </c>
      <c r="BC37" s="51" t="e">
        <f t="shared" ca="1" si="65"/>
        <v>#NAME?</v>
      </c>
      <c r="BD37" s="54" t="e">
        <f t="shared" ca="1" si="66"/>
        <v>#NAME?</v>
      </c>
      <c r="BE37" s="48" t="e">
        <f t="shared" ca="1" si="67"/>
        <v>#NAME?</v>
      </c>
      <c r="BF37" s="50" t="e">
        <f t="shared" ca="1" si="68"/>
        <v>#NAME?</v>
      </c>
      <c r="BG37" s="56" t="e">
        <f t="shared" ca="1" si="69"/>
        <v>#NAME?</v>
      </c>
      <c r="BH37" s="22"/>
      <c r="BI37" s="22"/>
      <c r="BJ37" s="22"/>
      <c r="BK37" s="22"/>
      <c r="BL37" s="22"/>
      <c r="BM37" s="22"/>
      <c r="BN37" s="24"/>
      <c r="BO37" s="24"/>
    </row>
    <row r="38" spans="1:67" ht="15.5">
      <c r="A38" s="25">
        <f t="shared" si="47"/>
        <v>36</v>
      </c>
      <c r="B38" s="71">
        <v>46235</v>
      </c>
      <c r="C38" s="61" t="s">
        <v>1387</v>
      </c>
      <c r="D38" s="27" t="s">
        <v>165</v>
      </c>
      <c r="E38" s="29" t="s">
        <v>166</v>
      </c>
      <c r="F38" s="31">
        <v>1</v>
      </c>
      <c r="G38" s="31" t="s">
        <v>63</v>
      </c>
      <c r="H38" s="31" t="str">
        <f t="shared" si="48"/>
        <v>DONE</v>
      </c>
      <c r="I38" s="31" t="s">
        <v>1388</v>
      </c>
      <c r="J38" s="31" t="s">
        <v>680</v>
      </c>
      <c r="K38" s="31" t="s">
        <v>1138</v>
      </c>
      <c r="L38" s="31">
        <v>12619</v>
      </c>
      <c r="M38" s="31"/>
      <c r="N38" s="31" t="s">
        <v>609</v>
      </c>
      <c r="O38" s="31" t="s">
        <v>72</v>
      </c>
      <c r="P38" s="31" t="s">
        <v>97</v>
      </c>
      <c r="Q38" s="31" t="s">
        <v>287</v>
      </c>
      <c r="R38" s="25">
        <v>20001129267</v>
      </c>
      <c r="S38" s="30">
        <v>46238</v>
      </c>
      <c r="T38" s="26" t="s">
        <v>77</v>
      </c>
      <c r="U38" s="30"/>
      <c r="V38" s="35">
        <v>4000716294</v>
      </c>
      <c r="W38" s="58">
        <v>51049</v>
      </c>
      <c r="X38" s="34">
        <v>46283</v>
      </c>
      <c r="Y38" s="34"/>
      <c r="Z38" s="36">
        <v>55214</v>
      </c>
      <c r="AA38" s="34">
        <v>46287</v>
      </c>
      <c r="AB38" s="35"/>
      <c r="AC38" s="35"/>
      <c r="AD38" s="121" t="s">
        <v>1389</v>
      </c>
      <c r="AE38" s="123">
        <v>46288</v>
      </c>
      <c r="AF38" s="94"/>
      <c r="AG38" s="25"/>
      <c r="AH38" s="25"/>
      <c r="AI38" s="25"/>
      <c r="AJ38" s="45" t="str">
        <f t="array" ref="AJ38">IFERROR(INDEX('[1]Master Price'!$E:$E,MATCH(D38,'[1]Master Price'!$B:$B,0)),"0")</f>
        <v>0</v>
      </c>
      <c r="AK38" s="45">
        <f t="shared" si="49"/>
        <v>0</v>
      </c>
      <c r="AL38" s="46" t="str">
        <f t="shared" si="50"/>
        <v>0-day</v>
      </c>
      <c r="AM38" s="46" t="str">
        <f t="shared" si="51"/>
        <v>0-day</v>
      </c>
      <c r="AN38" s="46" t="str">
        <f t="shared" si="52"/>
        <v>45-day</v>
      </c>
      <c r="AO38" s="46" t="str">
        <f t="shared" si="53"/>
        <v>4-day</v>
      </c>
      <c r="AP38" s="46" t="str">
        <f t="shared" si="54"/>
        <v>1-day</v>
      </c>
      <c r="AQ38" s="46" t="str">
        <f t="shared" si="55"/>
        <v>0-day</v>
      </c>
      <c r="AR38" s="17"/>
      <c r="AS38" s="47" t="str">
        <f t="shared" si="56"/>
        <v/>
      </c>
      <c r="AT38" s="35"/>
      <c r="AU38" s="48" t="e">
        <f t="shared" ca="1" si="57"/>
        <v>#NAME?</v>
      </c>
      <c r="AV38" s="48" t="e">
        <f t="shared" ca="1" si="58"/>
        <v>#NAME?</v>
      </c>
      <c r="AW38" s="49" t="e">
        <f t="shared" ca="1" si="59"/>
        <v>#NAME?</v>
      </c>
      <c r="AX38" s="48" t="e">
        <f t="shared" ca="1" si="60"/>
        <v>#NAME?</v>
      </c>
      <c r="AY38" s="49" t="str">
        <f t="shared" si="61"/>
        <v/>
      </c>
      <c r="AZ38" s="50" t="e">
        <f t="shared" ca="1" si="62"/>
        <v>#NAME?</v>
      </c>
      <c r="BA38" s="51" t="e">
        <f t="shared" ca="1" si="63"/>
        <v>#NAME?</v>
      </c>
      <c r="BB38" s="52" t="e">
        <f t="shared" ca="1" si="64"/>
        <v>#NAME?</v>
      </c>
      <c r="BC38" s="51" t="e">
        <f t="shared" ca="1" si="65"/>
        <v>#NAME?</v>
      </c>
      <c r="BD38" s="54" t="e">
        <f t="shared" ca="1" si="66"/>
        <v>#NAME?</v>
      </c>
      <c r="BE38" s="48" t="e">
        <f t="shared" ca="1" si="67"/>
        <v>#NAME?</v>
      </c>
      <c r="BF38" s="50" t="e">
        <f t="shared" ca="1" si="68"/>
        <v>#NAME?</v>
      </c>
      <c r="BG38" s="56" t="e">
        <f t="shared" ca="1" si="69"/>
        <v>#NAME?</v>
      </c>
      <c r="BH38" s="22"/>
      <c r="BI38" s="22"/>
      <c r="BJ38" s="22"/>
      <c r="BK38" s="22"/>
      <c r="BL38" s="22"/>
      <c r="BM38" s="22"/>
      <c r="BN38" s="24"/>
      <c r="BO38" s="24"/>
    </row>
    <row r="39" spans="1:67" ht="15.5">
      <c r="A39" s="25">
        <f t="shared" si="47"/>
        <v>37</v>
      </c>
      <c r="B39" s="71">
        <v>46235</v>
      </c>
      <c r="C39" s="61" t="s">
        <v>1387</v>
      </c>
      <c r="D39" s="27" t="s">
        <v>65</v>
      </c>
      <c r="E39" s="29" t="s">
        <v>66</v>
      </c>
      <c r="F39" s="31">
        <v>2</v>
      </c>
      <c r="G39" s="31" t="s">
        <v>63</v>
      </c>
      <c r="H39" s="31" t="str">
        <f t="shared" si="48"/>
        <v>DONE</v>
      </c>
      <c r="I39" s="31" t="s">
        <v>1388</v>
      </c>
      <c r="J39" s="31" t="s">
        <v>680</v>
      </c>
      <c r="K39" s="31" t="s">
        <v>1138</v>
      </c>
      <c r="L39" s="31">
        <v>12619</v>
      </c>
      <c r="M39" s="31"/>
      <c r="N39" s="31" t="s">
        <v>609</v>
      </c>
      <c r="O39" s="31" t="s">
        <v>72</v>
      </c>
      <c r="P39" s="31" t="s">
        <v>97</v>
      </c>
      <c r="Q39" s="31" t="s">
        <v>287</v>
      </c>
      <c r="R39" s="25">
        <v>20001129267</v>
      </c>
      <c r="S39" s="30">
        <v>46238</v>
      </c>
      <c r="T39" s="26" t="s">
        <v>77</v>
      </c>
      <c r="U39" s="30"/>
      <c r="V39" s="35">
        <v>4000716294</v>
      </c>
      <c r="W39" s="58">
        <v>51049</v>
      </c>
      <c r="X39" s="34">
        <v>46283</v>
      </c>
      <c r="Y39" s="34"/>
      <c r="Z39" s="36">
        <v>55214</v>
      </c>
      <c r="AA39" s="34">
        <v>46287</v>
      </c>
      <c r="AB39" s="35"/>
      <c r="AC39" s="35"/>
      <c r="AD39" s="121" t="s">
        <v>1389</v>
      </c>
      <c r="AE39" s="123">
        <v>46288</v>
      </c>
      <c r="AF39" s="94"/>
      <c r="AG39" s="25"/>
      <c r="AH39" s="25"/>
      <c r="AI39" s="25"/>
      <c r="AJ39" s="45" t="str">
        <f t="array" ref="AJ39">IFERROR(INDEX('[1]Master Price'!$E:$E,MATCH(D39,'[1]Master Price'!$B:$B,0)),"0")</f>
        <v>0</v>
      </c>
      <c r="AK39" s="45">
        <f t="shared" si="49"/>
        <v>0</v>
      </c>
      <c r="AL39" s="46" t="str">
        <f t="shared" si="50"/>
        <v>0-day</v>
      </c>
      <c r="AM39" s="46" t="str">
        <f t="shared" si="51"/>
        <v>0-day</v>
      </c>
      <c r="AN39" s="46" t="str">
        <f t="shared" si="52"/>
        <v>45-day</v>
      </c>
      <c r="AO39" s="46" t="str">
        <f t="shared" si="53"/>
        <v>4-day</v>
      </c>
      <c r="AP39" s="46" t="str">
        <f t="shared" si="54"/>
        <v>1-day</v>
      </c>
      <c r="AQ39" s="46" t="str">
        <f t="shared" si="55"/>
        <v>0-day</v>
      </c>
      <c r="AR39" s="17"/>
      <c r="AS39" s="47" t="str">
        <f t="shared" si="56"/>
        <v/>
      </c>
      <c r="AT39" s="35"/>
      <c r="AU39" s="48" t="e">
        <f t="shared" ca="1" si="57"/>
        <v>#NAME?</v>
      </c>
      <c r="AV39" s="48" t="e">
        <f t="shared" ca="1" si="58"/>
        <v>#NAME?</v>
      </c>
      <c r="AW39" s="49" t="e">
        <f t="shared" ca="1" si="59"/>
        <v>#NAME?</v>
      </c>
      <c r="AX39" s="48" t="e">
        <f t="shared" ca="1" si="60"/>
        <v>#NAME?</v>
      </c>
      <c r="AY39" s="49" t="str">
        <f t="shared" si="61"/>
        <v/>
      </c>
      <c r="AZ39" s="50" t="e">
        <f t="shared" ca="1" si="62"/>
        <v>#NAME?</v>
      </c>
      <c r="BA39" s="51" t="e">
        <f t="shared" ca="1" si="63"/>
        <v>#NAME?</v>
      </c>
      <c r="BB39" s="52" t="e">
        <f t="shared" ca="1" si="64"/>
        <v>#NAME?</v>
      </c>
      <c r="BC39" s="51" t="e">
        <f t="shared" ca="1" si="65"/>
        <v>#NAME?</v>
      </c>
      <c r="BD39" s="54" t="e">
        <f t="shared" ca="1" si="66"/>
        <v>#NAME?</v>
      </c>
      <c r="BE39" s="48" t="e">
        <f t="shared" ca="1" si="67"/>
        <v>#NAME?</v>
      </c>
      <c r="BF39" s="50" t="e">
        <f t="shared" ca="1" si="68"/>
        <v>#NAME?</v>
      </c>
      <c r="BG39" s="56" t="e">
        <f t="shared" ca="1" si="69"/>
        <v>#NAME?</v>
      </c>
      <c r="BH39" s="22"/>
      <c r="BI39" s="22"/>
      <c r="BJ39" s="22"/>
      <c r="BK39" s="22"/>
      <c r="BL39" s="22"/>
      <c r="BM39" s="22"/>
      <c r="BN39" s="24"/>
      <c r="BO39" s="24"/>
    </row>
    <row r="40" spans="1:67" ht="15.5">
      <c r="A40" s="25">
        <f t="shared" si="47"/>
        <v>38</v>
      </c>
      <c r="B40" s="71">
        <v>46236</v>
      </c>
      <c r="C40" s="61" t="s">
        <v>1393</v>
      </c>
      <c r="D40" s="27" t="s">
        <v>238</v>
      </c>
      <c r="E40" s="29" t="s">
        <v>239</v>
      </c>
      <c r="F40" s="31">
        <v>1</v>
      </c>
      <c r="G40" s="31" t="s">
        <v>63</v>
      </c>
      <c r="H40" s="31" t="str">
        <f t="shared" si="48"/>
        <v>DONE</v>
      </c>
      <c r="I40" s="31" t="s">
        <v>679</v>
      </c>
      <c r="J40" s="31" t="s">
        <v>680</v>
      </c>
      <c r="K40" s="31" t="s">
        <v>1138</v>
      </c>
      <c r="L40" s="31">
        <v>13583</v>
      </c>
      <c r="M40" s="31"/>
      <c r="N40" s="31" t="s">
        <v>609</v>
      </c>
      <c r="O40" s="31" t="s">
        <v>72</v>
      </c>
      <c r="P40" s="31" t="s">
        <v>97</v>
      </c>
      <c r="Q40" s="31" t="s">
        <v>287</v>
      </c>
      <c r="R40" s="25">
        <v>20001129268</v>
      </c>
      <c r="S40" s="30">
        <v>46238</v>
      </c>
      <c r="T40" s="26" t="s">
        <v>77</v>
      </c>
      <c r="U40" s="72"/>
      <c r="V40" s="35">
        <v>4000716295</v>
      </c>
      <c r="W40" s="58">
        <v>51050</v>
      </c>
      <c r="X40" s="34">
        <v>46283</v>
      </c>
      <c r="Y40" s="34"/>
      <c r="Z40" s="36">
        <v>55218</v>
      </c>
      <c r="AA40" s="34">
        <v>46287</v>
      </c>
      <c r="AB40" s="35"/>
      <c r="AC40" s="35"/>
      <c r="AD40" s="121" t="s">
        <v>1395</v>
      </c>
      <c r="AE40" s="123">
        <v>46288</v>
      </c>
      <c r="AF40" s="94"/>
      <c r="AG40" s="25"/>
      <c r="AH40" s="25"/>
      <c r="AI40" s="25"/>
      <c r="AJ40" s="45" t="str">
        <f t="array" ref="AJ40">IFERROR(INDEX('[1]Master Price'!$E:$E,MATCH(D40,'[1]Master Price'!$B:$B,0)),"0")</f>
        <v>0</v>
      </c>
      <c r="AK40" s="45">
        <f t="shared" si="49"/>
        <v>0</v>
      </c>
      <c r="AL40" s="46" t="str">
        <f t="shared" si="50"/>
        <v>0-day</v>
      </c>
      <c r="AM40" s="46" t="str">
        <f t="shared" si="51"/>
        <v>0-day</v>
      </c>
      <c r="AN40" s="46" t="str">
        <f t="shared" si="52"/>
        <v>45-day</v>
      </c>
      <c r="AO40" s="46" t="str">
        <f t="shared" si="53"/>
        <v>4-day</v>
      </c>
      <c r="AP40" s="46" t="str">
        <f t="shared" si="54"/>
        <v>1-day</v>
      </c>
      <c r="AQ40" s="46" t="str">
        <f t="shared" si="55"/>
        <v>0-day</v>
      </c>
      <c r="AR40" s="17"/>
      <c r="AS40" s="47" t="str">
        <f t="shared" si="56"/>
        <v/>
      </c>
      <c r="AT40" s="35"/>
      <c r="AU40" s="48" t="e">
        <f t="shared" ca="1" si="57"/>
        <v>#NAME?</v>
      </c>
      <c r="AV40" s="48" t="e">
        <f t="shared" ca="1" si="58"/>
        <v>#NAME?</v>
      </c>
      <c r="AW40" s="49" t="e">
        <f t="shared" ca="1" si="59"/>
        <v>#NAME?</v>
      </c>
      <c r="AX40" s="48" t="e">
        <f t="shared" ca="1" si="60"/>
        <v>#NAME?</v>
      </c>
      <c r="AY40" s="49" t="str">
        <f t="shared" si="61"/>
        <v/>
      </c>
      <c r="AZ40" s="50" t="e">
        <f t="shared" ca="1" si="62"/>
        <v>#NAME?</v>
      </c>
      <c r="BA40" s="51" t="e">
        <f t="shared" ca="1" si="63"/>
        <v>#NAME?</v>
      </c>
      <c r="BB40" s="52" t="e">
        <f t="shared" ca="1" si="64"/>
        <v>#NAME?</v>
      </c>
      <c r="BC40" s="51" t="e">
        <f t="shared" ca="1" si="65"/>
        <v>#NAME?</v>
      </c>
      <c r="BD40" s="54" t="e">
        <f t="shared" ca="1" si="66"/>
        <v>#NAME?</v>
      </c>
      <c r="BE40" s="48" t="e">
        <f t="shared" ca="1" si="67"/>
        <v>#NAME?</v>
      </c>
      <c r="BF40" s="50" t="e">
        <f t="shared" ca="1" si="68"/>
        <v>#NAME?</v>
      </c>
      <c r="BG40" s="56" t="e">
        <f t="shared" ca="1" si="69"/>
        <v>#NAME?</v>
      </c>
      <c r="BH40" s="22"/>
      <c r="BI40" s="22"/>
      <c r="BJ40" s="22"/>
      <c r="BK40" s="22"/>
      <c r="BL40" s="22"/>
      <c r="BM40" s="22"/>
      <c r="BN40" s="24"/>
      <c r="BO40" s="24"/>
    </row>
    <row r="41" spans="1:67" ht="15.5">
      <c r="A41" s="25">
        <f t="shared" si="47"/>
        <v>39</v>
      </c>
      <c r="B41" s="71">
        <v>46236</v>
      </c>
      <c r="C41" s="61" t="s">
        <v>1393</v>
      </c>
      <c r="D41" s="27" t="s">
        <v>119</v>
      </c>
      <c r="E41" s="29" t="s">
        <v>120</v>
      </c>
      <c r="F41" s="31">
        <v>1</v>
      </c>
      <c r="G41" s="31" t="s">
        <v>63</v>
      </c>
      <c r="H41" s="31" t="str">
        <f t="shared" si="48"/>
        <v>DONE</v>
      </c>
      <c r="I41" s="31" t="s">
        <v>679</v>
      </c>
      <c r="J41" s="31" t="s">
        <v>680</v>
      </c>
      <c r="K41" s="31" t="s">
        <v>1138</v>
      </c>
      <c r="L41" s="31">
        <v>13583</v>
      </c>
      <c r="M41" s="31"/>
      <c r="N41" s="31" t="s">
        <v>609</v>
      </c>
      <c r="O41" s="31" t="s">
        <v>72</v>
      </c>
      <c r="P41" s="31" t="s">
        <v>97</v>
      </c>
      <c r="Q41" s="31" t="s">
        <v>287</v>
      </c>
      <c r="R41" s="25">
        <v>20001129268</v>
      </c>
      <c r="S41" s="30">
        <v>46238</v>
      </c>
      <c r="T41" s="26" t="s">
        <v>77</v>
      </c>
      <c r="U41" s="82"/>
      <c r="V41" s="35">
        <v>4000716295</v>
      </c>
      <c r="W41" s="58">
        <v>51050</v>
      </c>
      <c r="X41" s="34">
        <v>46283</v>
      </c>
      <c r="Y41" s="34"/>
      <c r="Z41" s="36">
        <v>55218</v>
      </c>
      <c r="AA41" s="34">
        <v>46287</v>
      </c>
      <c r="AB41" s="35"/>
      <c r="AC41" s="35"/>
      <c r="AD41" s="121" t="s">
        <v>1395</v>
      </c>
      <c r="AE41" s="123">
        <v>46288</v>
      </c>
      <c r="AF41" s="94"/>
      <c r="AG41" s="25"/>
      <c r="AH41" s="25"/>
      <c r="AI41" s="25"/>
      <c r="AJ41" s="45" t="str">
        <f t="array" ref="AJ41">IFERROR(INDEX('[1]Master Price'!$E:$E,MATCH(D41,'[1]Master Price'!$B:$B,0)),"0")</f>
        <v>0</v>
      </c>
      <c r="AK41" s="45">
        <f t="shared" si="49"/>
        <v>0</v>
      </c>
      <c r="AL41" s="46" t="str">
        <f t="shared" si="50"/>
        <v>0-day</v>
      </c>
      <c r="AM41" s="46" t="str">
        <f t="shared" si="51"/>
        <v>0-day</v>
      </c>
      <c r="AN41" s="46" t="str">
        <f t="shared" si="52"/>
        <v>45-day</v>
      </c>
      <c r="AO41" s="46" t="str">
        <f t="shared" si="53"/>
        <v>4-day</v>
      </c>
      <c r="AP41" s="46" t="str">
        <f t="shared" si="54"/>
        <v>1-day</v>
      </c>
      <c r="AQ41" s="46" t="str">
        <f t="shared" si="55"/>
        <v>0-day</v>
      </c>
      <c r="AR41" s="17"/>
      <c r="AS41" s="47">
        <f t="shared" si="56"/>
        <v>39</v>
      </c>
      <c r="AT41" s="35" t="str">
        <f t="shared" ref="AT41:AT47" si="70">C41</f>
        <v>GMIAMI/2026/08/102(MARUWAI)</v>
      </c>
      <c r="AU41" s="48" t="e">
        <f t="shared" ca="1" si="57"/>
        <v>#NAME?</v>
      </c>
      <c r="AV41" s="48" t="e">
        <f t="shared" ca="1" si="58"/>
        <v>#NAME?</v>
      </c>
      <c r="AW41" s="49" t="e">
        <f t="shared" ca="1" si="59"/>
        <v>#NAME?</v>
      </c>
      <c r="AX41" s="48" t="e">
        <f t="shared" ca="1" si="60"/>
        <v>#NAME?</v>
      </c>
      <c r="AY41" s="49">
        <f t="shared" si="61"/>
        <v>20001129268</v>
      </c>
      <c r="AZ41" s="50" t="e">
        <f t="shared" ca="1" si="62"/>
        <v>#NAME?</v>
      </c>
      <c r="BA41" s="51" t="e">
        <f t="shared" ca="1" si="63"/>
        <v>#NAME?</v>
      </c>
      <c r="BB41" s="52" t="e">
        <f t="shared" ca="1" si="64"/>
        <v>#NAME?</v>
      </c>
      <c r="BC41" s="51" t="e">
        <f t="shared" ca="1" si="65"/>
        <v>#NAME?</v>
      </c>
      <c r="BD41" s="54" t="e">
        <f t="shared" ca="1" si="66"/>
        <v>#NAME?</v>
      </c>
      <c r="BE41" s="48" t="e">
        <f t="shared" ca="1" si="67"/>
        <v>#NAME?</v>
      </c>
      <c r="BF41" s="50" t="e">
        <f t="shared" ca="1" si="68"/>
        <v>#NAME?</v>
      </c>
      <c r="BG41" s="56" t="e">
        <f t="shared" ca="1" si="69"/>
        <v>#NAME?</v>
      </c>
      <c r="BH41" s="22"/>
      <c r="BI41" s="22"/>
      <c r="BJ41" s="22"/>
      <c r="BK41" s="22"/>
      <c r="BL41" s="22"/>
      <c r="BM41" s="22"/>
      <c r="BN41" s="24"/>
      <c r="BO41" s="24"/>
    </row>
    <row r="42" spans="1:67" ht="15.5">
      <c r="A42" s="25">
        <f t="shared" si="47"/>
        <v>40</v>
      </c>
      <c r="B42" s="71">
        <v>46237</v>
      </c>
      <c r="C42" s="61" t="s">
        <v>1396</v>
      </c>
      <c r="D42" s="27" t="s">
        <v>154</v>
      </c>
      <c r="E42" s="29" t="s">
        <v>155</v>
      </c>
      <c r="F42" s="31">
        <v>1</v>
      </c>
      <c r="G42" s="31" t="s">
        <v>63</v>
      </c>
      <c r="H42" s="31" t="str">
        <f t="shared" si="48"/>
        <v>DONE</v>
      </c>
      <c r="I42" s="31" t="s">
        <v>580</v>
      </c>
      <c r="J42" s="32" t="s">
        <v>115</v>
      </c>
      <c r="K42" s="32" t="s">
        <v>94</v>
      </c>
      <c r="L42" s="31">
        <v>10218</v>
      </c>
      <c r="M42" s="31"/>
      <c r="N42" s="31" t="s">
        <v>609</v>
      </c>
      <c r="O42" s="31" t="s">
        <v>72</v>
      </c>
      <c r="P42" s="31" t="s">
        <v>97</v>
      </c>
      <c r="Q42" s="31" t="s">
        <v>287</v>
      </c>
      <c r="R42" s="25">
        <v>20001129274</v>
      </c>
      <c r="S42" s="30">
        <v>46238</v>
      </c>
      <c r="T42" s="26" t="s">
        <v>77</v>
      </c>
      <c r="U42" s="82"/>
      <c r="V42" s="35">
        <v>4000716881</v>
      </c>
      <c r="W42" s="58">
        <v>51217</v>
      </c>
      <c r="X42" s="34">
        <v>46287</v>
      </c>
      <c r="Y42" s="34"/>
      <c r="Z42" s="36">
        <v>55226</v>
      </c>
      <c r="AA42" s="34">
        <v>46287</v>
      </c>
      <c r="AB42" s="35"/>
      <c r="AC42" s="35"/>
      <c r="AD42" s="121" t="s">
        <v>1397</v>
      </c>
      <c r="AE42" s="123">
        <v>46288</v>
      </c>
      <c r="AF42" s="94"/>
      <c r="AG42" s="25"/>
      <c r="AH42" s="25"/>
      <c r="AI42" s="25"/>
      <c r="AJ42" s="45" t="str">
        <f t="array" ref="AJ42">IFERROR(INDEX('[1]Master Price'!$E:$E,MATCH(D42,'[1]Master Price'!$B:$B,0)),"0")</f>
        <v>0</v>
      </c>
      <c r="AK42" s="45">
        <f t="shared" si="49"/>
        <v>0</v>
      </c>
      <c r="AL42" s="46" t="str">
        <f t="shared" si="50"/>
        <v>0-day</v>
      </c>
      <c r="AM42" s="46" t="str">
        <f t="shared" si="51"/>
        <v>0-day</v>
      </c>
      <c r="AN42" s="46" t="str">
        <f t="shared" si="52"/>
        <v>49-day</v>
      </c>
      <c r="AO42" s="46" t="str">
        <f t="shared" si="53"/>
        <v>0-day</v>
      </c>
      <c r="AP42" s="46" t="str">
        <f t="shared" si="54"/>
        <v>1-day</v>
      </c>
      <c r="AQ42" s="46" t="str">
        <f t="shared" si="55"/>
        <v>0-day</v>
      </c>
      <c r="AR42" s="17"/>
      <c r="AS42" s="47">
        <f t="shared" si="56"/>
        <v>40</v>
      </c>
      <c r="AT42" s="35" t="str">
        <f t="shared" si="70"/>
        <v>GMIAMI/2026/08/103(MARUWAI)</v>
      </c>
      <c r="AU42" s="48" t="e">
        <f t="shared" ca="1" si="57"/>
        <v>#NAME?</v>
      </c>
      <c r="AV42" s="48" t="e">
        <f t="shared" ca="1" si="58"/>
        <v>#NAME?</v>
      </c>
      <c r="AW42" s="49" t="e">
        <f t="shared" ca="1" si="59"/>
        <v>#NAME?</v>
      </c>
      <c r="AX42" s="48" t="e">
        <f t="shared" ca="1" si="60"/>
        <v>#NAME?</v>
      </c>
      <c r="AY42" s="49">
        <f t="shared" si="61"/>
        <v>20001129274</v>
      </c>
      <c r="AZ42" s="50" t="e">
        <f t="shared" ca="1" si="62"/>
        <v>#NAME?</v>
      </c>
      <c r="BA42" s="51" t="e">
        <f t="shared" ca="1" si="63"/>
        <v>#NAME?</v>
      </c>
      <c r="BB42" s="52" t="e">
        <f t="shared" ca="1" si="64"/>
        <v>#NAME?</v>
      </c>
      <c r="BC42" s="51" t="e">
        <f t="shared" ca="1" si="65"/>
        <v>#NAME?</v>
      </c>
      <c r="BD42" s="54" t="e">
        <f t="shared" ca="1" si="66"/>
        <v>#NAME?</v>
      </c>
      <c r="BE42" s="48" t="e">
        <f t="shared" ca="1" si="67"/>
        <v>#NAME?</v>
      </c>
      <c r="BF42" s="50" t="e">
        <f t="shared" ca="1" si="68"/>
        <v>#NAME?</v>
      </c>
      <c r="BG42" s="56" t="e">
        <f t="shared" ca="1" si="69"/>
        <v>#NAME?</v>
      </c>
      <c r="BH42" s="22"/>
      <c r="BI42" s="22"/>
      <c r="BJ42" s="22"/>
      <c r="BK42" s="22"/>
      <c r="BL42" s="22"/>
      <c r="BM42" s="22"/>
      <c r="BN42" s="24"/>
      <c r="BO42" s="24"/>
    </row>
    <row r="43" spans="1:67" ht="15.5">
      <c r="A43" s="25">
        <f t="shared" si="47"/>
        <v>41</v>
      </c>
      <c r="B43" s="71">
        <v>46237</v>
      </c>
      <c r="C43" s="61" t="s">
        <v>1396</v>
      </c>
      <c r="D43" s="27" t="s">
        <v>883</v>
      </c>
      <c r="E43" s="29" t="s">
        <v>884</v>
      </c>
      <c r="F43" s="31">
        <v>10</v>
      </c>
      <c r="G43" s="31" t="s">
        <v>63</v>
      </c>
      <c r="H43" s="31" t="str">
        <f t="shared" si="48"/>
        <v>DONE</v>
      </c>
      <c r="I43" s="31" t="s">
        <v>580</v>
      </c>
      <c r="J43" s="32" t="s">
        <v>115</v>
      </c>
      <c r="K43" s="32" t="s">
        <v>94</v>
      </c>
      <c r="L43" s="31">
        <v>10218</v>
      </c>
      <c r="M43" s="31"/>
      <c r="N43" s="31" t="s">
        <v>609</v>
      </c>
      <c r="O43" s="31" t="s">
        <v>72</v>
      </c>
      <c r="P43" s="31" t="s">
        <v>97</v>
      </c>
      <c r="Q43" s="31" t="s">
        <v>287</v>
      </c>
      <c r="R43" s="25">
        <v>20001129274</v>
      </c>
      <c r="S43" s="30">
        <v>46238</v>
      </c>
      <c r="T43" s="26" t="s">
        <v>77</v>
      </c>
      <c r="U43" s="82"/>
      <c r="V43" s="35">
        <v>4000716881</v>
      </c>
      <c r="W43" s="58">
        <v>51217</v>
      </c>
      <c r="X43" s="34">
        <v>46287</v>
      </c>
      <c r="Y43" s="34"/>
      <c r="Z43" s="36">
        <v>55226</v>
      </c>
      <c r="AA43" s="34">
        <v>46287</v>
      </c>
      <c r="AB43" s="35"/>
      <c r="AC43" s="25"/>
      <c r="AD43" s="121" t="s">
        <v>1397</v>
      </c>
      <c r="AE43" s="123">
        <v>46288</v>
      </c>
      <c r="AF43" s="94"/>
      <c r="AG43" s="25"/>
      <c r="AH43" s="25"/>
      <c r="AI43" s="25"/>
      <c r="AJ43" s="45" t="str">
        <f t="array" ref="AJ43">IFERROR(INDEX('[1]Master Price'!$E:$E,MATCH(D43,'[1]Master Price'!$B:$B,0)),"0")</f>
        <v>0</v>
      </c>
      <c r="AK43" s="45">
        <f t="shared" si="49"/>
        <v>0</v>
      </c>
      <c r="AL43" s="46" t="str">
        <f t="shared" si="50"/>
        <v>0-day</v>
      </c>
      <c r="AM43" s="46" t="str">
        <f t="shared" si="51"/>
        <v>0-day</v>
      </c>
      <c r="AN43" s="46" t="str">
        <f t="shared" si="52"/>
        <v>49-day</v>
      </c>
      <c r="AO43" s="46" t="str">
        <f t="shared" si="53"/>
        <v>0-day</v>
      </c>
      <c r="AP43" s="46" t="str">
        <f t="shared" si="54"/>
        <v>1-day</v>
      </c>
      <c r="AQ43" s="46" t="str">
        <f t="shared" si="55"/>
        <v>0-day</v>
      </c>
      <c r="AR43" s="17"/>
      <c r="AS43" s="47">
        <f t="shared" si="56"/>
        <v>41</v>
      </c>
      <c r="AT43" s="35" t="str">
        <f t="shared" si="70"/>
        <v>GMIAMI/2026/08/103(MARUWAI)</v>
      </c>
      <c r="AU43" s="48" t="e">
        <f t="shared" ca="1" si="57"/>
        <v>#NAME?</v>
      </c>
      <c r="AV43" s="48" t="e">
        <f t="shared" ca="1" si="58"/>
        <v>#NAME?</v>
      </c>
      <c r="AW43" s="49" t="e">
        <f t="shared" ca="1" si="59"/>
        <v>#NAME?</v>
      </c>
      <c r="AX43" s="48" t="e">
        <f t="shared" ca="1" si="60"/>
        <v>#NAME?</v>
      </c>
      <c r="AY43" s="49">
        <f t="shared" si="61"/>
        <v>20001129274</v>
      </c>
      <c r="AZ43" s="50" t="e">
        <f t="shared" ca="1" si="62"/>
        <v>#NAME?</v>
      </c>
      <c r="BA43" s="51" t="e">
        <f t="shared" ca="1" si="63"/>
        <v>#NAME?</v>
      </c>
      <c r="BB43" s="52" t="e">
        <f t="shared" ca="1" si="64"/>
        <v>#NAME?</v>
      </c>
      <c r="BC43" s="51" t="e">
        <f t="shared" ca="1" si="65"/>
        <v>#NAME?</v>
      </c>
      <c r="BD43" s="54" t="e">
        <f t="shared" ca="1" si="66"/>
        <v>#NAME?</v>
      </c>
      <c r="BE43" s="48" t="e">
        <f t="shared" ca="1" si="67"/>
        <v>#NAME?</v>
      </c>
      <c r="BF43" s="50" t="e">
        <f t="shared" ca="1" si="68"/>
        <v>#NAME?</v>
      </c>
      <c r="BG43" s="56" t="e">
        <f t="shared" ca="1" si="69"/>
        <v>#NAME?</v>
      </c>
      <c r="BH43" s="22"/>
      <c r="BI43" s="22"/>
      <c r="BJ43" s="22"/>
      <c r="BK43" s="22"/>
      <c r="BL43" s="22"/>
      <c r="BM43" s="22"/>
      <c r="BN43" s="24"/>
      <c r="BO43" s="24"/>
    </row>
    <row r="44" spans="1:67" ht="15.5">
      <c r="A44" s="25">
        <f t="shared" si="47"/>
        <v>42</v>
      </c>
      <c r="B44" s="71">
        <v>46238</v>
      </c>
      <c r="C44" s="61" t="s">
        <v>1400</v>
      </c>
      <c r="D44" s="27" t="s">
        <v>344</v>
      </c>
      <c r="E44" s="29" t="s">
        <v>346</v>
      </c>
      <c r="F44" s="31">
        <v>1</v>
      </c>
      <c r="G44" s="31" t="s">
        <v>63</v>
      </c>
      <c r="H44" s="31" t="str">
        <f t="shared" si="48"/>
        <v>DONE</v>
      </c>
      <c r="I44" s="31" t="s">
        <v>1401</v>
      </c>
      <c r="J44" s="31" t="s">
        <v>1163</v>
      </c>
      <c r="K44" s="31" t="s">
        <v>1138</v>
      </c>
      <c r="L44" s="31">
        <v>9976</v>
      </c>
      <c r="M44" s="31" t="s">
        <v>71</v>
      </c>
      <c r="O44" s="31" t="s">
        <v>72</v>
      </c>
      <c r="P44" s="31" t="s">
        <v>97</v>
      </c>
      <c r="Q44" s="31" t="s">
        <v>287</v>
      </c>
      <c r="R44" s="25">
        <v>20001129826</v>
      </c>
      <c r="S44" s="30">
        <v>46240</v>
      </c>
      <c r="T44" s="26" t="s">
        <v>77</v>
      </c>
      <c r="U44" s="82"/>
      <c r="V44" s="25">
        <v>4000716296</v>
      </c>
      <c r="W44" s="58">
        <v>51051</v>
      </c>
      <c r="X44" s="34">
        <v>46283</v>
      </c>
      <c r="Y44" s="34"/>
      <c r="Z44" s="36">
        <v>55216</v>
      </c>
      <c r="AA44" s="34">
        <v>46287</v>
      </c>
      <c r="AB44" s="35"/>
      <c r="AC44" s="25"/>
      <c r="AD44" s="121" t="s">
        <v>1403</v>
      </c>
      <c r="AE44" s="123">
        <v>46288</v>
      </c>
      <c r="AF44" s="94"/>
      <c r="AG44" s="25"/>
      <c r="AH44" s="25"/>
      <c r="AI44" s="25"/>
      <c r="AJ44" s="45" t="str">
        <f t="array" ref="AJ44">IFERROR(INDEX('[1]Master Price'!$E:$E,MATCH(D44,'[1]Master Price'!$B:$B,0)),"0")</f>
        <v>0</v>
      </c>
      <c r="AK44" s="45">
        <f t="shared" si="49"/>
        <v>0</v>
      </c>
      <c r="AL44" s="46" t="str">
        <f t="shared" si="50"/>
        <v>0-day</v>
      </c>
      <c r="AM44" s="46" t="str">
        <f t="shared" si="51"/>
        <v>0-day</v>
      </c>
      <c r="AN44" s="46" t="str">
        <f t="shared" si="52"/>
        <v>43-day</v>
      </c>
      <c r="AO44" s="46" t="str">
        <f t="shared" si="53"/>
        <v>4-day</v>
      </c>
      <c r="AP44" s="46" t="str">
        <f t="shared" si="54"/>
        <v>1-day</v>
      </c>
      <c r="AQ44" s="46" t="str">
        <f t="shared" si="55"/>
        <v>0-day</v>
      </c>
      <c r="AR44" s="17"/>
      <c r="AS44" s="47">
        <f t="shared" si="56"/>
        <v>42</v>
      </c>
      <c r="AT44" s="35" t="str">
        <f t="shared" si="70"/>
        <v>GMIAMI/2026/08/104(MARUWAI)</v>
      </c>
      <c r="AU44" s="48" t="e">
        <f t="shared" ca="1" si="57"/>
        <v>#NAME?</v>
      </c>
      <c r="AV44" s="48" t="e">
        <f t="shared" ca="1" si="58"/>
        <v>#NAME?</v>
      </c>
      <c r="AW44" s="49" t="e">
        <f t="shared" ca="1" si="59"/>
        <v>#NAME?</v>
      </c>
      <c r="AX44" s="48" t="e">
        <f t="shared" ca="1" si="60"/>
        <v>#NAME?</v>
      </c>
      <c r="AY44" s="49">
        <f t="shared" si="61"/>
        <v>20001129826</v>
      </c>
      <c r="AZ44" s="50" t="e">
        <f t="shared" ca="1" si="62"/>
        <v>#NAME?</v>
      </c>
      <c r="BA44" s="51" t="e">
        <f t="shared" ca="1" si="63"/>
        <v>#NAME?</v>
      </c>
      <c r="BB44" s="52" t="e">
        <f t="shared" ca="1" si="64"/>
        <v>#NAME?</v>
      </c>
      <c r="BC44" s="51" t="e">
        <f t="shared" ca="1" si="65"/>
        <v>#NAME?</v>
      </c>
      <c r="BD44" s="54" t="e">
        <f t="shared" ca="1" si="66"/>
        <v>#NAME?</v>
      </c>
      <c r="BE44" s="48" t="e">
        <f t="shared" ca="1" si="67"/>
        <v>#NAME?</v>
      </c>
      <c r="BF44" s="50" t="e">
        <f t="shared" ca="1" si="68"/>
        <v>#NAME?</v>
      </c>
      <c r="BG44" s="56" t="e">
        <f t="shared" ca="1" si="69"/>
        <v>#NAME?</v>
      </c>
      <c r="BH44" s="22"/>
      <c r="BI44" s="22"/>
      <c r="BJ44" s="22"/>
      <c r="BK44" s="22"/>
      <c r="BL44" s="22"/>
      <c r="BM44" s="22"/>
      <c r="BN44" s="24"/>
      <c r="BO44" s="24"/>
    </row>
    <row r="45" spans="1:67" ht="15.5">
      <c r="A45" s="25">
        <f t="shared" si="47"/>
        <v>43</v>
      </c>
      <c r="B45" s="71">
        <v>46238</v>
      </c>
      <c r="C45" s="61" t="s">
        <v>1405</v>
      </c>
      <c r="D45" s="27" t="s">
        <v>65</v>
      </c>
      <c r="E45" s="29" t="s">
        <v>66</v>
      </c>
      <c r="F45" s="31">
        <v>2</v>
      </c>
      <c r="G45" s="31" t="s">
        <v>63</v>
      </c>
      <c r="H45" s="31" t="str">
        <f t="shared" si="48"/>
        <v>DONE</v>
      </c>
      <c r="I45" s="31" t="s">
        <v>665</v>
      </c>
      <c r="J45" s="31" t="s">
        <v>680</v>
      </c>
      <c r="K45" s="31" t="s">
        <v>1138</v>
      </c>
      <c r="L45" s="31">
        <v>10050</v>
      </c>
      <c r="M45" s="31"/>
      <c r="N45" s="31" t="s">
        <v>609</v>
      </c>
      <c r="O45" s="31" t="s">
        <v>72</v>
      </c>
      <c r="P45" s="31" t="s">
        <v>97</v>
      </c>
      <c r="Q45" s="31" t="s">
        <v>287</v>
      </c>
      <c r="R45" s="25">
        <v>20001128329</v>
      </c>
      <c r="S45" s="30">
        <v>46240</v>
      </c>
      <c r="T45" s="26" t="s">
        <v>77</v>
      </c>
      <c r="U45" s="82"/>
      <c r="V45" s="25">
        <v>4000716293</v>
      </c>
      <c r="W45" s="58">
        <v>51048</v>
      </c>
      <c r="X45" s="34">
        <v>46283</v>
      </c>
      <c r="Y45" s="34"/>
      <c r="Z45" s="36">
        <v>55223</v>
      </c>
      <c r="AA45" s="34">
        <v>46287</v>
      </c>
      <c r="AB45" s="35"/>
      <c r="AC45" s="25"/>
      <c r="AD45" s="121" t="s">
        <v>1406</v>
      </c>
      <c r="AE45" s="123">
        <v>46288</v>
      </c>
      <c r="AF45" s="94"/>
      <c r="AG45" s="25"/>
      <c r="AH45" s="25"/>
      <c r="AI45" s="25"/>
      <c r="AJ45" s="45" t="str">
        <f t="array" ref="AJ45">IFERROR(INDEX('[1]Master Price'!$E:$E,MATCH(D45,'[1]Master Price'!$B:$B,0)),"0")</f>
        <v>0</v>
      </c>
      <c r="AK45" s="45">
        <f t="shared" si="49"/>
        <v>0</v>
      </c>
      <c r="AL45" s="46" t="str">
        <f t="shared" si="50"/>
        <v>0-day</v>
      </c>
      <c r="AM45" s="46" t="str">
        <f t="shared" si="51"/>
        <v>0-day</v>
      </c>
      <c r="AN45" s="46" t="str">
        <f t="shared" si="52"/>
        <v>43-day</v>
      </c>
      <c r="AO45" s="46" t="str">
        <f t="shared" si="53"/>
        <v>4-day</v>
      </c>
      <c r="AP45" s="46" t="str">
        <f t="shared" si="54"/>
        <v>1-day</v>
      </c>
      <c r="AQ45" s="46" t="str">
        <f t="shared" si="55"/>
        <v>0-day</v>
      </c>
      <c r="AR45" s="17"/>
      <c r="AS45" s="47">
        <f t="shared" si="56"/>
        <v>43</v>
      </c>
      <c r="AT45" s="35" t="str">
        <f t="shared" si="70"/>
        <v>GMIAMI/2026/08/105(MARUWAI)</v>
      </c>
      <c r="AU45" s="48" t="e">
        <f t="shared" ca="1" si="57"/>
        <v>#NAME?</v>
      </c>
      <c r="AV45" s="48" t="e">
        <f t="shared" ca="1" si="58"/>
        <v>#NAME?</v>
      </c>
      <c r="AW45" s="49" t="e">
        <f t="shared" ca="1" si="59"/>
        <v>#NAME?</v>
      </c>
      <c r="AX45" s="48" t="e">
        <f t="shared" ca="1" si="60"/>
        <v>#NAME?</v>
      </c>
      <c r="AY45" s="49">
        <f t="shared" si="61"/>
        <v>20001128329</v>
      </c>
      <c r="AZ45" s="50" t="e">
        <f t="shared" ca="1" si="62"/>
        <v>#NAME?</v>
      </c>
      <c r="BA45" s="51" t="e">
        <f t="shared" ca="1" si="63"/>
        <v>#NAME?</v>
      </c>
      <c r="BB45" s="52" t="e">
        <f t="shared" ca="1" si="64"/>
        <v>#NAME?</v>
      </c>
      <c r="BC45" s="51" t="e">
        <f t="shared" ca="1" si="65"/>
        <v>#NAME?</v>
      </c>
      <c r="BD45" s="54" t="e">
        <f t="shared" ca="1" si="66"/>
        <v>#NAME?</v>
      </c>
      <c r="BE45" s="48" t="e">
        <f t="shared" ca="1" si="67"/>
        <v>#NAME?</v>
      </c>
      <c r="BF45" s="50" t="e">
        <f t="shared" ca="1" si="68"/>
        <v>#NAME?</v>
      </c>
      <c r="BG45" s="56" t="e">
        <f t="shared" ca="1" si="69"/>
        <v>#NAME?</v>
      </c>
      <c r="BH45" s="22"/>
      <c r="BI45" s="22"/>
      <c r="BJ45" s="22"/>
      <c r="BK45" s="22"/>
      <c r="BL45" s="22"/>
      <c r="BM45" s="22"/>
      <c r="BN45" s="24"/>
      <c r="BO45" s="24"/>
    </row>
    <row r="46" spans="1:67" ht="15.5">
      <c r="A46" s="25">
        <f t="shared" si="47"/>
        <v>44</v>
      </c>
      <c r="B46" s="71">
        <v>46238</v>
      </c>
      <c r="C46" s="61" t="s">
        <v>1405</v>
      </c>
      <c r="D46" s="27" t="s">
        <v>238</v>
      </c>
      <c r="E46" s="29" t="s">
        <v>239</v>
      </c>
      <c r="F46" s="31">
        <v>1</v>
      </c>
      <c r="G46" s="31" t="s">
        <v>63</v>
      </c>
      <c r="H46" s="31" t="str">
        <f t="shared" si="48"/>
        <v>DONE</v>
      </c>
      <c r="I46" s="31" t="s">
        <v>665</v>
      </c>
      <c r="J46" s="31" t="s">
        <v>680</v>
      </c>
      <c r="K46" s="31" t="s">
        <v>1138</v>
      </c>
      <c r="L46" s="31">
        <v>10050</v>
      </c>
      <c r="M46" s="31"/>
      <c r="N46" s="31" t="s">
        <v>609</v>
      </c>
      <c r="O46" s="31" t="s">
        <v>72</v>
      </c>
      <c r="P46" s="31" t="s">
        <v>97</v>
      </c>
      <c r="Q46" s="31" t="s">
        <v>287</v>
      </c>
      <c r="R46" s="25">
        <v>20001128329</v>
      </c>
      <c r="S46" s="30">
        <v>46240</v>
      </c>
      <c r="T46" s="26" t="s">
        <v>77</v>
      </c>
      <c r="U46" s="82"/>
      <c r="V46" s="25">
        <v>4000716293</v>
      </c>
      <c r="W46" s="58">
        <v>51048</v>
      </c>
      <c r="X46" s="34">
        <v>46283</v>
      </c>
      <c r="Y46" s="34"/>
      <c r="Z46" s="36">
        <v>55223</v>
      </c>
      <c r="AA46" s="34">
        <v>46287</v>
      </c>
      <c r="AB46" s="35"/>
      <c r="AC46" s="25"/>
      <c r="AD46" s="121" t="s">
        <v>1406</v>
      </c>
      <c r="AE46" s="123">
        <v>46288</v>
      </c>
      <c r="AF46" s="94"/>
      <c r="AG46" s="25"/>
      <c r="AH46" s="25"/>
      <c r="AI46" s="25"/>
      <c r="AJ46" s="45" t="str">
        <f t="array" ref="AJ46">IFERROR(INDEX('[1]Master Price'!$E:$E,MATCH(D46,'[1]Master Price'!$B:$B,0)),"0")</f>
        <v>0</v>
      </c>
      <c r="AK46" s="45">
        <f t="shared" si="49"/>
        <v>0</v>
      </c>
      <c r="AL46" s="46" t="str">
        <f t="shared" si="50"/>
        <v>0-day</v>
      </c>
      <c r="AM46" s="46" t="str">
        <f t="shared" si="51"/>
        <v>0-day</v>
      </c>
      <c r="AN46" s="46" t="str">
        <f t="shared" si="52"/>
        <v>43-day</v>
      </c>
      <c r="AO46" s="46" t="str">
        <f t="shared" si="53"/>
        <v>4-day</v>
      </c>
      <c r="AP46" s="46" t="str">
        <f t="shared" si="54"/>
        <v>1-day</v>
      </c>
      <c r="AQ46" s="46" t="str">
        <f t="shared" si="55"/>
        <v>0-day</v>
      </c>
      <c r="AR46" s="17"/>
      <c r="AS46" s="47">
        <f t="shared" si="56"/>
        <v>44</v>
      </c>
      <c r="AT46" s="35" t="str">
        <f t="shared" si="70"/>
        <v>GMIAMI/2026/08/105(MARUWAI)</v>
      </c>
      <c r="AU46" s="48" t="e">
        <f t="shared" ca="1" si="57"/>
        <v>#NAME?</v>
      </c>
      <c r="AV46" s="48" t="e">
        <f t="shared" ca="1" si="58"/>
        <v>#NAME?</v>
      </c>
      <c r="AW46" s="49" t="e">
        <f t="shared" ca="1" si="59"/>
        <v>#NAME?</v>
      </c>
      <c r="AX46" s="48" t="e">
        <f t="shared" ca="1" si="60"/>
        <v>#NAME?</v>
      </c>
      <c r="AY46" s="49">
        <f t="shared" si="61"/>
        <v>20001128329</v>
      </c>
      <c r="AZ46" s="50" t="e">
        <f t="shared" ca="1" si="62"/>
        <v>#NAME?</v>
      </c>
      <c r="BA46" s="51" t="e">
        <f t="shared" ca="1" si="63"/>
        <v>#NAME?</v>
      </c>
      <c r="BB46" s="52" t="e">
        <f t="shared" ca="1" si="64"/>
        <v>#NAME?</v>
      </c>
      <c r="BC46" s="51" t="e">
        <f t="shared" ca="1" si="65"/>
        <v>#NAME?</v>
      </c>
      <c r="BD46" s="54" t="e">
        <f t="shared" ca="1" si="66"/>
        <v>#NAME?</v>
      </c>
      <c r="BE46" s="48" t="e">
        <f t="shared" ca="1" si="67"/>
        <v>#NAME?</v>
      </c>
      <c r="BF46" s="50" t="e">
        <f t="shared" ca="1" si="68"/>
        <v>#NAME?</v>
      </c>
      <c r="BG46" s="56" t="e">
        <f t="shared" ca="1" si="69"/>
        <v>#NAME?</v>
      </c>
      <c r="BH46" s="22"/>
      <c r="BI46" s="22"/>
      <c r="BJ46" s="22"/>
      <c r="BK46" s="22"/>
      <c r="BL46" s="22"/>
      <c r="BM46" s="22"/>
      <c r="BN46" s="24"/>
      <c r="BO46" s="24"/>
    </row>
    <row r="47" spans="1:67" ht="15.5">
      <c r="A47" s="25">
        <f t="shared" si="47"/>
        <v>45</v>
      </c>
      <c r="B47" s="71">
        <v>46238</v>
      </c>
      <c r="C47" s="61" t="s">
        <v>1405</v>
      </c>
      <c r="D47" s="27" t="s">
        <v>211</v>
      </c>
      <c r="E47" s="29" t="s">
        <v>212</v>
      </c>
      <c r="F47" s="31">
        <v>1</v>
      </c>
      <c r="G47" s="31" t="s">
        <v>63</v>
      </c>
      <c r="H47" s="31" t="str">
        <f t="shared" si="48"/>
        <v>DONE</v>
      </c>
      <c r="I47" s="31" t="s">
        <v>665</v>
      </c>
      <c r="J47" s="31" t="s">
        <v>680</v>
      </c>
      <c r="K47" s="31" t="s">
        <v>1138</v>
      </c>
      <c r="L47" s="31">
        <v>10050</v>
      </c>
      <c r="M47" s="31"/>
      <c r="N47" s="31" t="s">
        <v>609</v>
      </c>
      <c r="O47" s="31" t="s">
        <v>72</v>
      </c>
      <c r="P47" s="31" t="s">
        <v>97</v>
      </c>
      <c r="Q47" s="31" t="s">
        <v>287</v>
      </c>
      <c r="R47" s="25">
        <v>20001128329</v>
      </c>
      <c r="S47" s="30">
        <v>46240</v>
      </c>
      <c r="T47" s="26" t="s">
        <v>77</v>
      </c>
      <c r="U47" s="82"/>
      <c r="V47" s="25">
        <v>4000716293</v>
      </c>
      <c r="W47" s="58">
        <v>51048</v>
      </c>
      <c r="X47" s="34">
        <v>46283</v>
      </c>
      <c r="Y47" s="34"/>
      <c r="Z47" s="36">
        <v>55223</v>
      </c>
      <c r="AA47" s="34">
        <v>46287</v>
      </c>
      <c r="AB47" s="35"/>
      <c r="AC47" s="25"/>
      <c r="AD47" s="121" t="s">
        <v>1406</v>
      </c>
      <c r="AE47" s="123">
        <v>46288</v>
      </c>
      <c r="AF47" s="94"/>
      <c r="AG47" s="25"/>
      <c r="AH47" s="25"/>
      <c r="AI47" s="25"/>
      <c r="AJ47" s="45" t="str">
        <f t="array" ref="AJ47">IFERROR(INDEX('[1]Master Price'!$E:$E,MATCH(D47,'[1]Master Price'!$B:$B,0)),"0")</f>
        <v>0</v>
      </c>
      <c r="AK47" s="45">
        <f t="shared" si="49"/>
        <v>0</v>
      </c>
      <c r="AL47" s="46" t="str">
        <f t="shared" si="50"/>
        <v>0-day</v>
      </c>
      <c r="AM47" s="46" t="str">
        <f t="shared" si="51"/>
        <v>0-day</v>
      </c>
      <c r="AN47" s="46" t="str">
        <f t="shared" si="52"/>
        <v>43-day</v>
      </c>
      <c r="AO47" s="46" t="str">
        <f t="shared" si="53"/>
        <v>4-day</v>
      </c>
      <c r="AP47" s="46" t="str">
        <f t="shared" si="54"/>
        <v>1-day</v>
      </c>
      <c r="AQ47" s="46" t="str">
        <f t="shared" si="55"/>
        <v>0-day</v>
      </c>
      <c r="AR47" s="17"/>
      <c r="AS47" s="47">
        <f t="shared" si="56"/>
        <v>45</v>
      </c>
      <c r="AT47" s="35" t="str">
        <f t="shared" si="70"/>
        <v>GMIAMI/2026/08/105(MARUWAI)</v>
      </c>
      <c r="AU47" s="48" t="e">
        <f t="shared" ca="1" si="57"/>
        <v>#NAME?</v>
      </c>
      <c r="AV47" s="48" t="e">
        <f t="shared" ca="1" si="58"/>
        <v>#NAME?</v>
      </c>
      <c r="AW47" s="49" t="e">
        <f t="shared" ca="1" si="59"/>
        <v>#NAME?</v>
      </c>
      <c r="AX47" s="48" t="e">
        <f t="shared" ca="1" si="60"/>
        <v>#NAME?</v>
      </c>
      <c r="AY47" s="49">
        <f t="shared" si="61"/>
        <v>20001128329</v>
      </c>
      <c r="AZ47" s="50" t="e">
        <f t="shared" ca="1" si="62"/>
        <v>#NAME?</v>
      </c>
      <c r="BA47" s="51" t="e">
        <f t="shared" ca="1" si="63"/>
        <v>#NAME?</v>
      </c>
      <c r="BB47" s="52" t="e">
        <f t="shared" ca="1" si="64"/>
        <v>#NAME?</v>
      </c>
      <c r="BC47" s="51" t="e">
        <f t="shared" ca="1" si="65"/>
        <v>#NAME?</v>
      </c>
      <c r="BD47" s="54" t="e">
        <f t="shared" ca="1" si="66"/>
        <v>#NAME?</v>
      </c>
      <c r="BE47" s="48" t="e">
        <f t="shared" ca="1" si="67"/>
        <v>#NAME?</v>
      </c>
      <c r="BF47" s="50" t="e">
        <f t="shared" ca="1" si="68"/>
        <v>#NAME?</v>
      </c>
      <c r="BG47" s="56" t="e">
        <f t="shared" ca="1" si="69"/>
        <v>#NAME?</v>
      </c>
      <c r="BH47" s="22"/>
      <c r="BI47" s="22"/>
      <c r="BJ47" s="22"/>
      <c r="BK47" s="22"/>
      <c r="BL47" s="22"/>
      <c r="BM47" s="22"/>
      <c r="BN47" s="24"/>
      <c r="BO47" s="24"/>
    </row>
    <row r="48" spans="1:67" ht="15.5">
      <c r="A48" s="114"/>
      <c r="B48" s="126">
        <v>46238</v>
      </c>
      <c r="C48" s="116" t="s">
        <v>1416</v>
      </c>
      <c r="D48" s="117" t="s">
        <v>344</v>
      </c>
      <c r="E48" s="117" t="s">
        <v>1417</v>
      </c>
      <c r="F48" s="118">
        <v>1</v>
      </c>
      <c r="G48" s="118" t="s">
        <v>63</v>
      </c>
      <c r="H48" s="118" t="s">
        <v>54</v>
      </c>
      <c r="I48" s="127" t="s">
        <v>1418</v>
      </c>
      <c r="J48" s="118"/>
      <c r="K48" s="118"/>
      <c r="L48" s="118">
        <v>976</v>
      </c>
      <c r="M48" s="118"/>
      <c r="N48" s="127" t="s">
        <v>1419</v>
      </c>
      <c r="O48" s="118"/>
      <c r="P48" s="118"/>
      <c r="Q48" s="118"/>
      <c r="R48" s="116">
        <v>200001129826</v>
      </c>
      <c r="S48" s="124"/>
      <c r="T48" s="120"/>
      <c r="U48" s="119"/>
      <c r="V48" s="25">
        <v>4000716296</v>
      </c>
      <c r="W48" s="58"/>
      <c r="X48" s="34"/>
      <c r="Y48" s="34"/>
      <c r="Z48" s="36"/>
      <c r="AA48" s="34"/>
      <c r="AB48" s="35"/>
      <c r="AC48" s="25"/>
      <c r="AD48" s="121" t="s">
        <v>1403</v>
      </c>
      <c r="AE48" s="123">
        <v>46288</v>
      </c>
      <c r="AF48" s="94"/>
      <c r="AG48" s="25"/>
      <c r="AH48" s="25"/>
      <c r="AI48" s="25"/>
      <c r="AJ48" s="45"/>
      <c r="AK48" s="45"/>
      <c r="AL48" s="46"/>
      <c r="AM48" s="46"/>
      <c r="AN48" s="46"/>
      <c r="AO48" s="46"/>
      <c r="AP48" s="46"/>
      <c r="AQ48" s="46"/>
      <c r="AR48" s="17"/>
      <c r="AS48" s="47"/>
      <c r="AT48" s="35"/>
      <c r="AU48" s="48"/>
      <c r="AV48" s="48"/>
      <c r="AW48" s="49"/>
      <c r="AX48" s="48"/>
      <c r="AY48" s="49"/>
      <c r="AZ48" s="50"/>
      <c r="BA48" s="51"/>
      <c r="BB48" s="52"/>
      <c r="BC48" s="51"/>
      <c r="BD48" s="54"/>
      <c r="BE48" s="48"/>
      <c r="BF48" s="50"/>
      <c r="BG48" s="56"/>
      <c r="BH48" s="22"/>
      <c r="BI48" s="22"/>
      <c r="BJ48" s="22"/>
      <c r="BK48" s="22"/>
      <c r="BL48" s="22"/>
      <c r="BM48" s="22"/>
      <c r="BN48" s="24"/>
      <c r="BO48" s="24"/>
    </row>
    <row r="49" spans="1:67" ht="15.5">
      <c r="A49" s="114"/>
      <c r="B49" s="126">
        <v>46238</v>
      </c>
      <c r="C49" s="116" t="s">
        <v>1420</v>
      </c>
      <c r="D49" s="117" t="s">
        <v>65</v>
      </c>
      <c r="E49" s="117" t="s">
        <v>59</v>
      </c>
      <c r="F49" s="118">
        <v>2</v>
      </c>
      <c r="G49" s="118" t="s">
        <v>63</v>
      </c>
      <c r="H49" s="118" t="s">
        <v>54</v>
      </c>
      <c r="I49" s="118" t="s">
        <v>1421</v>
      </c>
      <c r="J49" s="118"/>
      <c r="K49" s="118"/>
      <c r="L49" s="118">
        <v>10050</v>
      </c>
      <c r="M49" s="118"/>
      <c r="N49" s="118" t="s">
        <v>1213</v>
      </c>
      <c r="O49" s="118"/>
      <c r="P49" s="118"/>
      <c r="Q49" s="118"/>
      <c r="R49" s="116">
        <v>200001128329</v>
      </c>
      <c r="S49" s="124"/>
      <c r="T49" s="120"/>
      <c r="U49" s="119"/>
      <c r="V49" s="25"/>
      <c r="W49" s="58"/>
      <c r="X49" s="34"/>
      <c r="Y49" s="34"/>
      <c r="Z49" s="36"/>
      <c r="AA49" s="34"/>
      <c r="AB49" s="35"/>
      <c r="AC49" s="25"/>
      <c r="AD49" s="121"/>
      <c r="AE49" s="123"/>
      <c r="AF49" s="94"/>
      <c r="AG49" s="25"/>
      <c r="AH49" s="25"/>
      <c r="AI49" s="25"/>
      <c r="AJ49" s="45"/>
      <c r="AK49" s="45"/>
      <c r="AL49" s="46"/>
      <c r="AM49" s="46"/>
      <c r="AN49" s="46"/>
      <c r="AO49" s="46"/>
      <c r="AP49" s="46"/>
      <c r="AQ49" s="46"/>
      <c r="AR49" s="17"/>
      <c r="AS49" s="47"/>
      <c r="AT49" s="35"/>
      <c r="AU49" s="48"/>
      <c r="AV49" s="48"/>
      <c r="AW49" s="49"/>
      <c r="AX49" s="48"/>
      <c r="AY49" s="49"/>
      <c r="AZ49" s="50"/>
      <c r="BA49" s="51"/>
      <c r="BB49" s="52"/>
      <c r="BC49" s="51"/>
      <c r="BD49" s="54"/>
      <c r="BE49" s="48"/>
      <c r="BF49" s="50"/>
      <c r="BG49" s="56"/>
      <c r="BH49" s="22"/>
      <c r="BI49" s="22"/>
      <c r="BJ49" s="22"/>
      <c r="BK49" s="22"/>
      <c r="BL49" s="22"/>
      <c r="BM49" s="22"/>
      <c r="BN49" s="24"/>
      <c r="BO49" s="24"/>
    </row>
    <row r="50" spans="1:67" ht="15.5">
      <c r="A50" s="114"/>
      <c r="B50" s="126">
        <v>46238</v>
      </c>
      <c r="C50" s="116" t="s">
        <v>1420</v>
      </c>
      <c r="D50" s="117" t="s">
        <v>238</v>
      </c>
      <c r="E50" s="117" t="s">
        <v>1309</v>
      </c>
      <c r="F50" s="118">
        <v>1</v>
      </c>
      <c r="G50" s="118" t="s">
        <v>63</v>
      </c>
      <c r="H50" s="118" t="s">
        <v>54</v>
      </c>
      <c r="I50" s="118" t="s">
        <v>1421</v>
      </c>
      <c r="J50" s="118"/>
      <c r="K50" s="118"/>
      <c r="L50" s="118">
        <v>10050</v>
      </c>
      <c r="M50" s="118"/>
      <c r="N50" s="118" t="s">
        <v>1213</v>
      </c>
      <c r="O50" s="118"/>
      <c r="P50" s="118"/>
      <c r="Q50" s="118"/>
      <c r="R50" s="116">
        <v>200001128329</v>
      </c>
      <c r="S50" s="124"/>
      <c r="T50" s="120"/>
      <c r="U50" s="119"/>
      <c r="V50" s="25"/>
      <c r="W50" s="58"/>
      <c r="X50" s="34"/>
      <c r="Y50" s="34"/>
      <c r="Z50" s="36"/>
      <c r="AA50" s="34"/>
      <c r="AB50" s="35"/>
      <c r="AC50" s="25"/>
      <c r="AD50" s="121"/>
      <c r="AE50" s="123"/>
      <c r="AF50" s="94"/>
      <c r="AG50" s="25"/>
      <c r="AH50" s="25"/>
      <c r="AI50" s="25"/>
      <c r="AJ50" s="45"/>
      <c r="AK50" s="45"/>
      <c r="AL50" s="46"/>
      <c r="AM50" s="46"/>
      <c r="AN50" s="46"/>
      <c r="AO50" s="46"/>
      <c r="AP50" s="46"/>
      <c r="AQ50" s="46"/>
      <c r="AR50" s="17"/>
      <c r="AS50" s="47"/>
      <c r="AT50" s="35"/>
      <c r="AU50" s="48"/>
      <c r="AV50" s="48"/>
      <c r="AW50" s="49"/>
      <c r="AX50" s="48"/>
      <c r="AY50" s="49"/>
      <c r="AZ50" s="50"/>
      <c r="BA50" s="51"/>
      <c r="BB50" s="52"/>
      <c r="BC50" s="51"/>
      <c r="BD50" s="54"/>
      <c r="BE50" s="48"/>
      <c r="BF50" s="50"/>
      <c r="BG50" s="56"/>
      <c r="BH50" s="22"/>
      <c r="BI50" s="22"/>
      <c r="BJ50" s="22"/>
      <c r="BK50" s="22"/>
      <c r="BL50" s="22"/>
      <c r="BM50" s="22"/>
      <c r="BN50" s="24"/>
      <c r="BO50" s="24"/>
    </row>
    <row r="51" spans="1:67" ht="15.5">
      <c r="A51" s="114"/>
      <c r="B51" s="126">
        <v>46238</v>
      </c>
      <c r="C51" s="116" t="s">
        <v>1420</v>
      </c>
      <c r="D51" s="117" t="s">
        <v>211</v>
      </c>
      <c r="E51" s="117" t="s">
        <v>1424</v>
      </c>
      <c r="F51" s="118">
        <v>1</v>
      </c>
      <c r="G51" s="118" t="s">
        <v>63</v>
      </c>
      <c r="H51" s="118" t="s">
        <v>54</v>
      </c>
      <c r="I51" s="118" t="s">
        <v>1421</v>
      </c>
      <c r="J51" s="118"/>
      <c r="K51" s="118"/>
      <c r="L51" s="118">
        <v>10050</v>
      </c>
      <c r="M51" s="118"/>
      <c r="N51" s="118" t="s">
        <v>1213</v>
      </c>
      <c r="O51" s="118"/>
      <c r="P51" s="118"/>
      <c r="Q51" s="118"/>
      <c r="R51" s="116">
        <v>200001128329</v>
      </c>
      <c r="S51" s="124"/>
      <c r="T51" s="120"/>
      <c r="U51" s="119"/>
      <c r="V51" s="25"/>
      <c r="W51" s="58"/>
      <c r="X51" s="34"/>
      <c r="Y51" s="34"/>
      <c r="Z51" s="36"/>
      <c r="AA51" s="34"/>
      <c r="AB51" s="35"/>
      <c r="AC51" s="25"/>
      <c r="AD51" s="121"/>
      <c r="AE51" s="123"/>
      <c r="AF51" s="94"/>
      <c r="AG51" s="25"/>
      <c r="AH51" s="25"/>
      <c r="AI51" s="25"/>
      <c r="AJ51" s="45"/>
      <c r="AK51" s="45"/>
      <c r="AL51" s="46"/>
      <c r="AM51" s="46"/>
      <c r="AN51" s="46"/>
      <c r="AO51" s="46"/>
      <c r="AP51" s="46"/>
      <c r="AQ51" s="46"/>
      <c r="AR51" s="17"/>
      <c r="AS51" s="47"/>
      <c r="AT51" s="35"/>
      <c r="AU51" s="48"/>
      <c r="AV51" s="48"/>
      <c r="AW51" s="49"/>
      <c r="AX51" s="48"/>
      <c r="AY51" s="49"/>
      <c r="AZ51" s="50"/>
      <c r="BA51" s="51"/>
      <c r="BB51" s="52"/>
      <c r="BC51" s="51"/>
      <c r="BD51" s="54"/>
      <c r="BE51" s="48"/>
      <c r="BF51" s="50"/>
      <c r="BG51" s="56"/>
      <c r="BH51" s="22"/>
      <c r="BI51" s="22"/>
      <c r="BJ51" s="22"/>
      <c r="BK51" s="22"/>
      <c r="BL51" s="22"/>
      <c r="BM51" s="22"/>
      <c r="BN51" s="24"/>
      <c r="BO51" s="24"/>
    </row>
    <row r="52" spans="1:67" ht="15.5">
      <c r="A52" s="25">
        <f t="shared" ref="A52:A87" si="71">IF(C52=0,"",ROW()-ROW($A$2))</f>
        <v>50</v>
      </c>
      <c r="B52" s="62">
        <v>46239</v>
      </c>
      <c r="C52" s="26" t="s">
        <v>1425</v>
      </c>
      <c r="D52" s="27" t="s">
        <v>151</v>
      </c>
      <c r="E52" s="29" t="s">
        <v>152</v>
      </c>
      <c r="F52" s="31">
        <v>2</v>
      </c>
      <c r="G52" s="31" t="s">
        <v>63</v>
      </c>
      <c r="H52" s="31" t="str">
        <f t="shared" ref="H52:H87" si="72">IF(C52=0,"",IF(T52="Done WO","DONE","WAITING"))</f>
        <v>DONE</v>
      </c>
      <c r="I52" s="31" t="s">
        <v>787</v>
      </c>
      <c r="J52" s="32" t="s">
        <v>788</v>
      </c>
      <c r="K52" s="32" t="s">
        <v>789</v>
      </c>
      <c r="L52" s="31"/>
      <c r="M52" s="31"/>
      <c r="N52" s="31"/>
      <c r="O52" s="31" t="s">
        <v>96</v>
      </c>
      <c r="P52" s="31" t="s">
        <v>97</v>
      </c>
      <c r="Q52" s="31" t="s">
        <v>492</v>
      </c>
      <c r="R52" s="26">
        <v>200001117776</v>
      </c>
      <c r="S52" s="30">
        <v>46240</v>
      </c>
      <c r="T52" s="26" t="s">
        <v>77</v>
      </c>
      <c r="U52" s="30">
        <v>46242</v>
      </c>
      <c r="V52" s="25">
        <v>4000706337</v>
      </c>
      <c r="W52" s="58">
        <v>49361</v>
      </c>
      <c r="X52" s="34">
        <v>46246</v>
      </c>
      <c r="Y52" s="34"/>
      <c r="Z52" s="36">
        <v>53524</v>
      </c>
      <c r="AA52" s="34">
        <v>46247</v>
      </c>
      <c r="AB52" s="35"/>
      <c r="AC52" s="25"/>
      <c r="AD52" s="121" t="s">
        <v>1431</v>
      </c>
      <c r="AE52" s="123">
        <v>46247</v>
      </c>
      <c r="AF52" s="94"/>
      <c r="AG52" s="25"/>
      <c r="AH52" s="25"/>
      <c r="AI52" s="25"/>
      <c r="AJ52" s="45" t="str">
        <f t="array" ref="AJ52">IFERROR(INDEX('[1]Master Price'!$E:$E,MATCH(D52,'[1]Master Price'!$B:$B,0)),"0")</f>
        <v>0</v>
      </c>
      <c r="AK52" s="45">
        <f t="shared" ref="AK52:AK87" si="73">AJ52*F52</f>
        <v>0</v>
      </c>
      <c r="AL52" s="46" t="str">
        <f t="shared" ref="AL52:AL87" si="74">IFERROR(DATEDIF(S52,T52,"d"),"0")&amp;"-day"</f>
        <v>0-day</v>
      </c>
      <c r="AM52" s="46" t="str">
        <f t="shared" ref="AM52:AM87" si="75">IFERROR(DATEDIF(S52,U52,"d"),"0")&amp;"-day"</f>
        <v>2-day</v>
      </c>
      <c r="AN52" s="46" t="str">
        <f t="shared" ref="AN52:AN87" si="76">IFERROR(DATEDIF(S52,X52,"d"),"0")&amp;"-day"</f>
        <v>6-day</v>
      </c>
      <c r="AO52" s="46" t="str">
        <f t="shared" ref="AO52:AO87" si="77">IFERROR(DATEDIF(X52,AA52,"d"),"0")&amp;"-day"</f>
        <v>1-day</v>
      </c>
      <c r="AP52" s="46" t="str">
        <f t="shared" ref="AP52:AP87" si="78">IFERROR(DATEDIF(AA52,AE52,"d"),"0")&amp;"-day"</f>
        <v>0-day</v>
      </c>
      <c r="AQ52" s="46" t="str">
        <f t="shared" ref="AQ52:AQ87" si="79">SUM(AL52:AP52)&amp;"-day"</f>
        <v>0-day</v>
      </c>
      <c r="AR52" s="17"/>
      <c r="AS52" s="47">
        <f t="shared" ref="AS52:AS87" si="80">IF(AT52=0,"",ROW()-ROW($AS$2))</f>
        <v>50</v>
      </c>
      <c r="AT52" s="35" t="str">
        <f t="shared" ref="AT52:AT87" si="81">C52</f>
        <v>GMIAMI/2026/08/1126</v>
      </c>
      <c r="AU52" s="48" t="e">
        <f t="shared" ref="AU52:AU87" ca="1" si="82">_xludf.ifna(INDEX($B:$B,MATCH(AT52,$C:$C,FALSE)),"")</f>
        <v>#NAME?</v>
      </c>
      <c r="AV52" s="48" t="e">
        <f t="shared" ref="AV52:AV87" ca="1" si="83">_xludf.ifna(INDEX($U:$U,MATCH(AT52,$C:$C,FALSE)),"")</f>
        <v>#NAME?</v>
      </c>
      <c r="AW52" s="49" t="e">
        <f t="shared" ref="AW52:AW87" ca="1" si="84">_xludf.ifna(INDEX($Z:$Z,MATCH(AT52,$C:$C,FALSE)),"")</f>
        <v>#NAME?</v>
      </c>
      <c r="AX52" s="48" t="e">
        <f t="shared" ref="AX52:AX87" ca="1" si="85">_xludf.ifna(INDEX($AA:$AA,MATCH(AT52,$C:$C,FALSE)),"")</f>
        <v>#NAME?</v>
      </c>
      <c r="AY52" s="49">
        <f t="shared" ref="AY52:AY87" si="86">IFERROR(INDEX($R:$R,MATCH(AT52,$C:$C,FALSE)),"")</f>
        <v>200001117776</v>
      </c>
      <c r="AZ52" s="50" t="e">
        <f t="shared" ref="AZ52:AZ87" ca="1" si="87">_xludf.ifna(INDEX($V:$V,MATCH(AT52,$C:$C,FALSE)),"")</f>
        <v>#NAME?</v>
      </c>
      <c r="BA52" s="51" t="e">
        <f t="shared" ref="BA52:BA87" ca="1" si="88">_xludf.ifna(INDEX($W:$W,MATCH(AT52,$C:$C,FALSE)),"")</f>
        <v>#NAME?</v>
      </c>
      <c r="BB52" s="52" t="e">
        <f t="shared" ref="BB52:BB87" ca="1" si="89">_xludf.ifna(INDEX($X:$X,MATCH(AT52,$C:$C,FALSE)),"")</f>
        <v>#NAME?</v>
      </c>
      <c r="BC52" s="51" t="e">
        <f t="shared" ref="BC52:BC87" ca="1" si="90">_xludf.ifna(INDEX($AD:$AD,MATCH(AT52,$C:$C,FALSE)),"")</f>
        <v>#NAME?</v>
      </c>
      <c r="BD52" s="54" t="e">
        <f t="shared" ref="BD52:BD87" ca="1" si="91">_xludf.ifna(INDEX($AE:$AE,MATCH(AT52,$C:$C,FALSE)),"")</f>
        <v>#NAME?</v>
      </c>
      <c r="BE52" s="48" t="e">
        <f t="shared" ref="BE52:BE87" ca="1" si="92">_xludf.ifna(INDEX($AF:$AF,MATCH(AT52,$C:$C,FALSE)),"")</f>
        <v>#NAME?</v>
      </c>
      <c r="BF52" s="50" t="e">
        <f t="shared" ref="BF52:BF87" ca="1" si="93">_xludf.ifna(INDEX($T:$T,MATCH(AT52,$C:$C,FALSE),""),"")</f>
        <v>#NAME?</v>
      </c>
      <c r="BG52" s="56" t="e">
        <f t="shared" ref="BG52:BG87" ca="1" si="94">_xludf.ifna(INDEX($AI:$AI,MATCH(AT52,$C:$C,FALSE)),"")</f>
        <v>#NAME?</v>
      </c>
      <c r="BH52" s="22"/>
      <c r="BI52" s="22"/>
      <c r="BJ52" s="22"/>
      <c r="BK52" s="22"/>
      <c r="BL52" s="22"/>
      <c r="BM52" s="22"/>
      <c r="BN52" s="24"/>
      <c r="BO52" s="24"/>
    </row>
    <row r="53" spans="1:67" ht="15.5">
      <c r="A53" s="25">
        <f t="shared" si="71"/>
        <v>51</v>
      </c>
      <c r="B53" s="62">
        <v>46239</v>
      </c>
      <c r="C53" s="26" t="s">
        <v>1425</v>
      </c>
      <c r="D53" s="27" t="s">
        <v>785</v>
      </c>
      <c r="E53" s="29" t="s">
        <v>786</v>
      </c>
      <c r="F53" s="31">
        <v>3</v>
      </c>
      <c r="G53" s="31" t="s">
        <v>63</v>
      </c>
      <c r="H53" s="31" t="str">
        <f t="shared" si="72"/>
        <v>DONE</v>
      </c>
      <c r="I53" s="31" t="s">
        <v>787</v>
      </c>
      <c r="J53" s="32" t="s">
        <v>788</v>
      </c>
      <c r="K53" s="32" t="s">
        <v>789</v>
      </c>
      <c r="L53" s="31"/>
      <c r="M53" s="31"/>
      <c r="N53" s="31"/>
      <c r="O53" s="31" t="s">
        <v>96</v>
      </c>
      <c r="P53" s="31" t="s">
        <v>97</v>
      </c>
      <c r="Q53" s="31" t="s">
        <v>492</v>
      </c>
      <c r="R53" s="26">
        <v>200001117776</v>
      </c>
      <c r="S53" s="30">
        <v>46240</v>
      </c>
      <c r="T53" s="26" t="s">
        <v>77</v>
      </c>
      <c r="U53" s="30">
        <v>46242</v>
      </c>
      <c r="V53" s="25">
        <v>4000706337</v>
      </c>
      <c r="W53" s="58">
        <v>49361</v>
      </c>
      <c r="X53" s="34">
        <v>46246</v>
      </c>
      <c r="Y53" s="34"/>
      <c r="Z53" s="36">
        <v>53524</v>
      </c>
      <c r="AA53" s="34">
        <v>46247</v>
      </c>
      <c r="AB53" s="35"/>
      <c r="AC53" s="25"/>
      <c r="AD53" s="121" t="s">
        <v>1431</v>
      </c>
      <c r="AE53" s="123">
        <v>46247</v>
      </c>
      <c r="AF53" s="94"/>
      <c r="AG53" s="25"/>
      <c r="AH53" s="25"/>
      <c r="AI53" s="25"/>
      <c r="AJ53" s="45" t="str">
        <f t="array" ref="AJ53">IFERROR(INDEX('[1]Master Price'!$E:$E,MATCH(D53,'[1]Master Price'!$B:$B,0)),"0")</f>
        <v>0</v>
      </c>
      <c r="AK53" s="45">
        <f t="shared" si="73"/>
        <v>0</v>
      </c>
      <c r="AL53" s="46" t="str">
        <f t="shared" si="74"/>
        <v>0-day</v>
      </c>
      <c r="AM53" s="46" t="str">
        <f t="shared" si="75"/>
        <v>2-day</v>
      </c>
      <c r="AN53" s="46" t="str">
        <f t="shared" si="76"/>
        <v>6-day</v>
      </c>
      <c r="AO53" s="46" t="str">
        <f t="shared" si="77"/>
        <v>1-day</v>
      </c>
      <c r="AP53" s="46" t="str">
        <f t="shared" si="78"/>
        <v>0-day</v>
      </c>
      <c r="AQ53" s="46" t="str">
        <f t="shared" si="79"/>
        <v>0-day</v>
      </c>
      <c r="AR53" s="17"/>
      <c r="AS53" s="47">
        <f t="shared" si="80"/>
        <v>51</v>
      </c>
      <c r="AT53" s="35" t="str">
        <f t="shared" si="81"/>
        <v>GMIAMI/2026/08/1126</v>
      </c>
      <c r="AU53" s="48" t="e">
        <f t="shared" ca="1" si="82"/>
        <v>#NAME?</v>
      </c>
      <c r="AV53" s="48" t="e">
        <f t="shared" ca="1" si="83"/>
        <v>#NAME?</v>
      </c>
      <c r="AW53" s="49" t="e">
        <f t="shared" ca="1" si="84"/>
        <v>#NAME?</v>
      </c>
      <c r="AX53" s="48" t="e">
        <f t="shared" ca="1" si="85"/>
        <v>#NAME?</v>
      </c>
      <c r="AY53" s="49">
        <f t="shared" si="86"/>
        <v>200001117776</v>
      </c>
      <c r="AZ53" s="50" t="e">
        <f t="shared" ca="1" si="87"/>
        <v>#NAME?</v>
      </c>
      <c r="BA53" s="51" t="e">
        <f t="shared" ca="1" si="88"/>
        <v>#NAME?</v>
      </c>
      <c r="BB53" s="52" t="e">
        <f t="shared" ca="1" si="89"/>
        <v>#NAME?</v>
      </c>
      <c r="BC53" s="51" t="e">
        <f t="shared" ca="1" si="90"/>
        <v>#NAME?</v>
      </c>
      <c r="BD53" s="54" t="e">
        <f t="shared" ca="1" si="91"/>
        <v>#NAME?</v>
      </c>
      <c r="BE53" s="48" t="e">
        <f t="shared" ca="1" si="92"/>
        <v>#NAME?</v>
      </c>
      <c r="BF53" s="50" t="e">
        <f t="shared" ca="1" si="93"/>
        <v>#NAME?</v>
      </c>
      <c r="BG53" s="56" t="e">
        <f t="shared" ca="1" si="94"/>
        <v>#NAME?</v>
      </c>
      <c r="BH53" s="22"/>
      <c r="BI53" s="22"/>
      <c r="BJ53" s="22"/>
      <c r="BK53" s="22"/>
      <c r="BL53" s="22"/>
      <c r="BM53" s="22"/>
      <c r="BN53" s="24"/>
      <c r="BO53" s="24"/>
    </row>
    <row r="54" spans="1:67" ht="15.5">
      <c r="A54" s="25">
        <f t="shared" si="71"/>
        <v>52</v>
      </c>
      <c r="B54" s="62">
        <v>46239</v>
      </c>
      <c r="C54" s="26" t="s">
        <v>1441</v>
      </c>
      <c r="D54" s="27" t="s">
        <v>119</v>
      </c>
      <c r="E54" s="29" t="s">
        <v>120</v>
      </c>
      <c r="F54" s="31">
        <v>1</v>
      </c>
      <c r="G54" s="31" t="s">
        <v>63</v>
      </c>
      <c r="H54" s="31" t="str">
        <f t="shared" si="72"/>
        <v>DONE</v>
      </c>
      <c r="I54" s="31" t="s">
        <v>1333</v>
      </c>
      <c r="J54" s="32" t="s">
        <v>1097</v>
      </c>
      <c r="K54" s="32" t="s">
        <v>1335</v>
      </c>
      <c r="L54" s="31"/>
      <c r="M54" s="31"/>
      <c r="N54" s="31"/>
      <c r="O54" s="31" t="s">
        <v>79</v>
      </c>
      <c r="P54" s="31" t="s">
        <v>97</v>
      </c>
      <c r="Q54" s="31" t="s">
        <v>492</v>
      </c>
      <c r="R54" s="26">
        <v>200001117750</v>
      </c>
      <c r="S54" s="30">
        <v>46240</v>
      </c>
      <c r="T54" s="26" t="s">
        <v>77</v>
      </c>
      <c r="U54" s="30">
        <v>46242</v>
      </c>
      <c r="V54" s="25">
        <v>4000706335</v>
      </c>
      <c r="W54" s="58">
        <v>49360</v>
      </c>
      <c r="X54" s="34">
        <v>46246</v>
      </c>
      <c r="Y54" s="34"/>
      <c r="Z54" s="36">
        <v>53523</v>
      </c>
      <c r="AA54" s="34">
        <v>46247</v>
      </c>
      <c r="AB54" s="35"/>
      <c r="AC54" s="25"/>
      <c r="AD54" s="121" t="s">
        <v>1442</v>
      </c>
      <c r="AE54" s="123">
        <v>46247</v>
      </c>
      <c r="AF54" s="94"/>
      <c r="AG54" s="25"/>
      <c r="AH54" s="25"/>
      <c r="AI54" s="25"/>
      <c r="AJ54" s="45" t="str">
        <f t="array" ref="AJ54">IFERROR(INDEX('[1]Master Price'!$E:$E,MATCH(D54,'[1]Master Price'!$B:$B,0)),"0")</f>
        <v>0</v>
      </c>
      <c r="AK54" s="45">
        <f t="shared" si="73"/>
        <v>0</v>
      </c>
      <c r="AL54" s="46" t="str">
        <f t="shared" si="74"/>
        <v>0-day</v>
      </c>
      <c r="AM54" s="46" t="str">
        <f t="shared" si="75"/>
        <v>2-day</v>
      </c>
      <c r="AN54" s="46" t="str">
        <f t="shared" si="76"/>
        <v>6-day</v>
      </c>
      <c r="AO54" s="46" t="str">
        <f t="shared" si="77"/>
        <v>1-day</v>
      </c>
      <c r="AP54" s="46" t="str">
        <f t="shared" si="78"/>
        <v>0-day</v>
      </c>
      <c r="AQ54" s="46" t="str">
        <f t="shared" si="79"/>
        <v>0-day</v>
      </c>
      <c r="AR54" s="17"/>
      <c r="AS54" s="47">
        <f t="shared" si="80"/>
        <v>52</v>
      </c>
      <c r="AT54" s="35" t="str">
        <f t="shared" si="81"/>
        <v>GMIAMI/2026/08/1127</v>
      </c>
      <c r="AU54" s="48" t="e">
        <f t="shared" ca="1" si="82"/>
        <v>#NAME?</v>
      </c>
      <c r="AV54" s="48" t="e">
        <f t="shared" ca="1" si="83"/>
        <v>#NAME?</v>
      </c>
      <c r="AW54" s="49" t="e">
        <f t="shared" ca="1" si="84"/>
        <v>#NAME?</v>
      </c>
      <c r="AX54" s="48" t="e">
        <f t="shared" ca="1" si="85"/>
        <v>#NAME?</v>
      </c>
      <c r="AY54" s="49">
        <f t="shared" si="86"/>
        <v>200001117750</v>
      </c>
      <c r="AZ54" s="50" t="e">
        <f t="shared" ca="1" si="87"/>
        <v>#NAME?</v>
      </c>
      <c r="BA54" s="51" t="e">
        <f t="shared" ca="1" si="88"/>
        <v>#NAME?</v>
      </c>
      <c r="BB54" s="52" t="e">
        <f t="shared" ca="1" si="89"/>
        <v>#NAME?</v>
      </c>
      <c r="BC54" s="51" t="e">
        <f t="shared" ca="1" si="90"/>
        <v>#NAME?</v>
      </c>
      <c r="BD54" s="54" t="e">
        <f t="shared" ca="1" si="91"/>
        <v>#NAME?</v>
      </c>
      <c r="BE54" s="48" t="e">
        <f t="shared" ca="1" si="92"/>
        <v>#NAME?</v>
      </c>
      <c r="BF54" s="50" t="e">
        <f t="shared" ca="1" si="93"/>
        <v>#NAME?</v>
      </c>
      <c r="BG54" s="56" t="e">
        <f t="shared" ca="1" si="94"/>
        <v>#NAME?</v>
      </c>
      <c r="BH54" s="22"/>
      <c r="BI54" s="22"/>
      <c r="BJ54" s="22"/>
      <c r="BK54" s="22"/>
      <c r="BL54" s="22"/>
      <c r="BM54" s="22"/>
      <c r="BN54" s="24"/>
      <c r="BO54" s="24"/>
    </row>
    <row r="55" spans="1:67" ht="15.5">
      <c r="A55" s="25">
        <f t="shared" si="71"/>
        <v>53</v>
      </c>
      <c r="B55" s="62">
        <v>46239</v>
      </c>
      <c r="C55" s="26" t="s">
        <v>1446</v>
      </c>
      <c r="D55" s="27" t="s">
        <v>162</v>
      </c>
      <c r="E55" s="29" t="s">
        <v>163</v>
      </c>
      <c r="F55" s="31">
        <v>4</v>
      </c>
      <c r="G55" s="31" t="s">
        <v>63</v>
      </c>
      <c r="H55" s="31" t="str">
        <f t="shared" si="72"/>
        <v>DONE</v>
      </c>
      <c r="I55" s="31" t="s">
        <v>1144</v>
      </c>
      <c r="J55" s="31" t="s">
        <v>1163</v>
      </c>
      <c r="K55" s="31" t="s">
        <v>1138</v>
      </c>
      <c r="L55" s="31"/>
      <c r="M55" s="31"/>
      <c r="N55" s="31"/>
      <c r="O55" s="31" t="s">
        <v>79</v>
      </c>
      <c r="P55" s="31" t="s">
        <v>97</v>
      </c>
      <c r="Q55" s="31" t="s">
        <v>492</v>
      </c>
      <c r="R55" s="26">
        <v>200001117756</v>
      </c>
      <c r="S55" s="30">
        <v>46240</v>
      </c>
      <c r="T55" s="26" t="s">
        <v>77</v>
      </c>
      <c r="U55" s="30">
        <v>46242</v>
      </c>
      <c r="V55" s="128">
        <v>4000706340</v>
      </c>
      <c r="W55" s="58">
        <v>49364</v>
      </c>
      <c r="X55" s="34">
        <v>46246</v>
      </c>
      <c r="Y55" s="34"/>
      <c r="Z55" s="36">
        <v>53527</v>
      </c>
      <c r="AA55" s="34">
        <v>46247</v>
      </c>
      <c r="AB55" s="35"/>
      <c r="AC55" s="25"/>
      <c r="AD55" s="121" t="s">
        <v>1447</v>
      </c>
      <c r="AE55" s="123">
        <v>46247</v>
      </c>
      <c r="AF55" s="94"/>
      <c r="AG55" s="25"/>
      <c r="AH55" s="25"/>
      <c r="AI55" s="25"/>
      <c r="AJ55" s="45" t="str">
        <f t="array" ref="AJ55">IFERROR(INDEX('[1]Master Price'!$E:$E,MATCH(D55,'[1]Master Price'!$B:$B,0)),"0")</f>
        <v>0</v>
      </c>
      <c r="AK55" s="45">
        <f t="shared" si="73"/>
        <v>0</v>
      </c>
      <c r="AL55" s="46" t="str">
        <f t="shared" si="74"/>
        <v>0-day</v>
      </c>
      <c r="AM55" s="46" t="str">
        <f t="shared" si="75"/>
        <v>2-day</v>
      </c>
      <c r="AN55" s="46" t="str">
        <f t="shared" si="76"/>
        <v>6-day</v>
      </c>
      <c r="AO55" s="46" t="str">
        <f t="shared" si="77"/>
        <v>1-day</v>
      </c>
      <c r="AP55" s="46" t="str">
        <f t="shared" si="78"/>
        <v>0-day</v>
      </c>
      <c r="AQ55" s="46" t="str">
        <f t="shared" si="79"/>
        <v>0-day</v>
      </c>
      <c r="AR55" s="17"/>
      <c r="AS55" s="47">
        <f t="shared" si="80"/>
        <v>53</v>
      </c>
      <c r="AT55" s="35" t="str">
        <f t="shared" si="81"/>
        <v>GMIAMI/2026/08/1128</v>
      </c>
      <c r="AU55" s="48" t="e">
        <f t="shared" ca="1" si="82"/>
        <v>#NAME?</v>
      </c>
      <c r="AV55" s="48" t="e">
        <f t="shared" ca="1" si="83"/>
        <v>#NAME?</v>
      </c>
      <c r="AW55" s="49" t="e">
        <f t="shared" ca="1" si="84"/>
        <v>#NAME?</v>
      </c>
      <c r="AX55" s="48" t="e">
        <f t="shared" ca="1" si="85"/>
        <v>#NAME?</v>
      </c>
      <c r="AY55" s="49">
        <f t="shared" si="86"/>
        <v>200001117756</v>
      </c>
      <c r="AZ55" s="50" t="e">
        <f t="shared" ca="1" si="87"/>
        <v>#NAME?</v>
      </c>
      <c r="BA55" s="51" t="e">
        <f t="shared" ca="1" si="88"/>
        <v>#NAME?</v>
      </c>
      <c r="BB55" s="52" t="e">
        <f t="shared" ca="1" si="89"/>
        <v>#NAME?</v>
      </c>
      <c r="BC55" s="51" t="e">
        <f t="shared" ca="1" si="90"/>
        <v>#NAME?</v>
      </c>
      <c r="BD55" s="54" t="e">
        <f t="shared" ca="1" si="91"/>
        <v>#NAME?</v>
      </c>
      <c r="BE55" s="48" t="e">
        <f t="shared" ca="1" si="92"/>
        <v>#NAME?</v>
      </c>
      <c r="BF55" s="50" t="e">
        <f t="shared" ca="1" si="93"/>
        <v>#NAME?</v>
      </c>
      <c r="BG55" s="56" t="e">
        <f t="shared" ca="1" si="94"/>
        <v>#NAME?</v>
      </c>
      <c r="BH55" s="22"/>
      <c r="BI55" s="22"/>
      <c r="BJ55" s="22"/>
      <c r="BK55" s="22"/>
      <c r="BL55" s="22"/>
      <c r="BM55" s="22"/>
      <c r="BN55" s="24"/>
      <c r="BO55" s="24"/>
    </row>
    <row r="56" spans="1:67" ht="15.5">
      <c r="A56" s="25">
        <f t="shared" si="71"/>
        <v>54</v>
      </c>
      <c r="B56" s="62">
        <v>46239</v>
      </c>
      <c r="C56" s="26" t="s">
        <v>1446</v>
      </c>
      <c r="D56" s="27" t="s">
        <v>180</v>
      </c>
      <c r="E56" s="29" t="s">
        <v>181</v>
      </c>
      <c r="F56" s="31">
        <v>6</v>
      </c>
      <c r="G56" s="31" t="s">
        <v>182</v>
      </c>
      <c r="H56" s="31" t="str">
        <f t="shared" si="72"/>
        <v>DONE</v>
      </c>
      <c r="I56" s="31" t="s">
        <v>1144</v>
      </c>
      <c r="J56" s="31" t="s">
        <v>1163</v>
      </c>
      <c r="K56" s="31" t="s">
        <v>1138</v>
      </c>
      <c r="L56" s="31"/>
      <c r="M56" s="31"/>
      <c r="N56" s="31"/>
      <c r="O56" s="31" t="s">
        <v>79</v>
      </c>
      <c r="P56" s="31" t="s">
        <v>97</v>
      </c>
      <c r="Q56" s="31" t="s">
        <v>492</v>
      </c>
      <c r="R56" s="26">
        <v>200001117756</v>
      </c>
      <c r="S56" s="30">
        <v>46240</v>
      </c>
      <c r="T56" s="26" t="s">
        <v>77</v>
      </c>
      <c r="U56" s="30">
        <v>46242</v>
      </c>
      <c r="V56" s="128">
        <v>4000706340</v>
      </c>
      <c r="W56" s="58">
        <v>49364</v>
      </c>
      <c r="X56" s="34">
        <v>46246</v>
      </c>
      <c r="Y56" s="34"/>
      <c r="Z56" s="36">
        <v>53527</v>
      </c>
      <c r="AA56" s="34">
        <v>46247</v>
      </c>
      <c r="AB56" s="35"/>
      <c r="AC56" s="25"/>
      <c r="AD56" s="121" t="s">
        <v>1447</v>
      </c>
      <c r="AE56" s="123">
        <v>46247</v>
      </c>
      <c r="AF56" s="94"/>
      <c r="AG56" s="25"/>
      <c r="AH56" s="25"/>
      <c r="AI56" s="25"/>
      <c r="AJ56" s="45" t="str">
        <f t="array" ref="AJ56">IFERROR(INDEX('[1]Master Price'!$E:$E,MATCH(D56,'[1]Master Price'!$B:$B,0)),"0")</f>
        <v>0</v>
      </c>
      <c r="AK56" s="45">
        <f t="shared" si="73"/>
        <v>0</v>
      </c>
      <c r="AL56" s="46" t="str">
        <f t="shared" si="74"/>
        <v>0-day</v>
      </c>
      <c r="AM56" s="46" t="str">
        <f t="shared" si="75"/>
        <v>2-day</v>
      </c>
      <c r="AN56" s="46" t="str">
        <f t="shared" si="76"/>
        <v>6-day</v>
      </c>
      <c r="AO56" s="46" t="str">
        <f t="shared" si="77"/>
        <v>1-day</v>
      </c>
      <c r="AP56" s="46" t="str">
        <f t="shared" si="78"/>
        <v>0-day</v>
      </c>
      <c r="AQ56" s="46" t="str">
        <f t="shared" si="79"/>
        <v>0-day</v>
      </c>
      <c r="AR56" s="17"/>
      <c r="AS56" s="47">
        <f t="shared" si="80"/>
        <v>54</v>
      </c>
      <c r="AT56" s="35" t="str">
        <f t="shared" si="81"/>
        <v>GMIAMI/2026/08/1128</v>
      </c>
      <c r="AU56" s="48" t="e">
        <f t="shared" ca="1" si="82"/>
        <v>#NAME?</v>
      </c>
      <c r="AV56" s="48" t="e">
        <f t="shared" ca="1" si="83"/>
        <v>#NAME?</v>
      </c>
      <c r="AW56" s="49" t="e">
        <f t="shared" ca="1" si="84"/>
        <v>#NAME?</v>
      </c>
      <c r="AX56" s="48" t="e">
        <f t="shared" ca="1" si="85"/>
        <v>#NAME?</v>
      </c>
      <c r="AY56" s="49">
        <f t="shared" si="86"/>
        <v>200001117756</v>
      </c>
      <c r="AZ56" s="50" t="e">
        <f t="shared" ca="1" si="87"/>
        <v>#NAME?</v>
      </c>
      <c r="BA56" s="51" t="e">
        <f t="shared" ca="1" si="88"/>
        <v>#NAME?</v>
      </c>
      <c r="BB56" s="52" t="e">
        <f t="shared" ca="1" si="89"/>
        <v>#NAME?</v>
      </c>
      <c r="BC56" s="51" t="e">
        <f t="shared" ca="1" si="90"/>
        <v>#NAME?</v>
      </c>
      <c r="BD56" s="54" t="e">
        <f t="shared" ca="1" si="91"/>
        <v>#NAME?</v>
      </c>
      <c r="BE56" s="48" t="e">
        <f t="shared" ca="1" si="92"/>
        <v>#NAME?</v>
      </c>
      <c r="BF56" s="50" t="e">
        <f t="shared" ca="1" si="93"/>
        <v>#NAME?</v>
      </c>
      <c r="BG56" s="56" t="e">
        <f t="shared" ca="1" si="94"/>
        <v>#NAME?</v>
      </c>
      <c r="BH56" s="22"/>
      <c r="BI56" s="22"/>
      <c r="BJ56" s="22"/>
      <c r="BK56" s="22"/>
      <c r="BL56" s="22"/>
      <c r="BM56" s="22"/>
      <c r="BN56" s="24"/>
      <c r="BO56" s="24"/>
    </row>
    <row r="57" spans="1:67" ht="15.5">
      <c r="A57" s="25">
        <f t="shared" si="71"/>
        <v>55</v>
      </c>
      <c r="B57" s="62">
        <v>46239</v>
      </c>
      <c r="C57" s="26" t="s">
        <v>1446</v>
      </c>
      <c r="D57" s="27" t="s">
        <v>481</v>
      </c>
      <c r="E57" s="29" t="s">
        <v>482</v>
      </c>
      <c r="F57" s="31">
        <v>4</v>
      </c>
      <c r="G57" s="31" t="s">
        <v>63</v>
      </c>
      <c r="H57" s="31" t="str">
        <f t="shared" si="72"/>
        <v>DONE</v>
      </c>
      <c r="I57" s="31" t="s">
        <v>1144</v>
      </c>
      <c r="J57" s="31" t="s">
        <v>1163</v>
      </c>
      <c r="K57" s="31" t="s">
        <v>1138</v>
      </c>
      <c r="L57" s="31"/>
      <c r="M57" s="31"/>
      <c r="N57" s="31"/>
      <c r="O57" s="31" t="s">
        <v>79</v>
      </c>
      <c r="P57" s="31" t="s">
        <v>97</v>
      </c>
      <c r="Q57" s="31" t="s">
        <v>492</v>
      </c>
      <c r="R57" s="26">
        <v>200001117756</v>
      </c>
      <c r="S57" s="30">
        <v>46240</v>
      </c>
      <c r="T57" s="26" t="s">
        <v>77</v>
      </c>
      <c r="U57" s="30">
        <v>46242</v>
      </c>
      <c r="V57" s="128">
        <v>4000706340</v>
      </c>
      <c r="W57" s="58">
        <v>49364</v>
      </c>
      <c r="X57" s="34">
        <v>46246</v>
      </c>
      <c r="Y57" s="34"/>
      <c r="Z57" s="36">
        <v>53527</v>
      </c>
      <c r="AA57" s="34">
        <v>46247</v>
      </c>
      <c r="AB57" s="35"/>
      <c r="AC57" s="25"/>
      <c r="AD57" s="121" t="s">
        <v>1447</v>
      </c>
      <c r="AE57" s="123">
        <v>46247</v>
      </c>
      <c r="AF57" s="94"/>
      <c r="AG57" s="25"/>
      <c r="AH57" s="25"/>
      <c r="AI57" s="25"/>
      <c r="AJ57" s="45" t="str">
        <f t="array" ref="AJ57">IFERROR(INDEX('[1]Master Price'!$E:$E,MATCH(D57,'[1]Master Price'!$B:$B,0)),"0")</f>
        <v>0</v>
      </c>
      <c r="AK57" s="45">
        <f t="shared" si="73"/>
        <v>0</v>
      </c>
      <c r="AL57" s="46" t="str">
        <f t="shared" si="74"/>
        <v>0-day</v>
      </c>
      <c r="AM57" s="46" t="str">
        <f t="shared" si="75"/>
        <v>2-day</v>
      </c>
      <c r="AN57" s="46" t="str">
        <f t="shared" si="76"/>
        <v>6-day</v>
      </c>
      <c r="AO57" s="46" t="str">
        <f t="shared" si="77"/>
        <v>1-day</v>
      </c>
      <c r="AP57" s="46" t="str">
        <f t="shared" si="78"/>
        <v>0-day</v>
      </c>
      <c r="AQ57" s="46" t="str">
        <f t="shared" si="79"/>
        <v>0-day</v>
      </c>
      <c r="AR57" s="17"/>
      <c r="AS57" s="47">
        <f t="shared" si="80"/>
        <v>55</v>
      </c>
      <c r="AT57" s="35" t="str">
        <f t="shared" si="81"/>
        <v>GMIAMI/2026/08/1128</v>
      </c>
      <c r="AU57" s="48" t="e">
        <f t="shared" ca="1" si="82"/>
        <v>#NAME?</v>
      </c>
      <c r="AV57" s="48" t="e">
        <f t="shared" ca="1" si="83"/>
        <v>#NAME?</v>
      </c>
      <c r="AW57" s="49" t="e">
        <f t="shared" ca="1" si="84"/>
        <v>#NAME?</v>
      </c>
      <c r="AX57" s="48" t="e">
        <f t="shared" ca="1" si="85"/>
        <v>#NAME?</v>
      </c>
      <c r="AY57" s="49">
        <f t="shared" si="86"/>
        <v>200001117756</v>
      </c>
      <c r="AZ57" s="50" t="e">
        <f t="shared" ca="1" si="87"/>
        <v>#NAME?</v>
      </c>
      <c r="BA57" s="51" t="e">
        <f t="shared" ca="1" si="88"/>
        <v>#NAME?</v>
      </c>
      <c r="BB57" s="52" t="e">
        <f t="shared" ca="1" si="89"/>
        <v>#NAME?</v>
      </c>
      <c r="BC57" s="51" t="e">
        <f t="shared" ca="1" si="90"/>
        <v>#NAME?</v>
      </c>
      <c r="BD57" s="54" t="e">
        <f t="shared" ca="1" si="91"/>
        <v>#NAME?</v>
      </c>
      <c r="BE57" s="48" t="e">
        <f t="shared" ca="1" si="92"/>
        <v>#NAME?</v>
      </c>
      <c r="BF57" s="50" t="e">
        <f t="shared" ca="1" si="93"/>
        <v>#NAME?</v>
      </c>
      <c r="BG57" s="56" t="e">
        <f t="shared" ca="1" si="94"/>
        <v>#NAME?</v>
      </c>
      <c r="BH57" s="22"/>
      <c r="BI57" s="22"/>
      <c r="BJ57" s="22"/>
      <c r="BK57" s="22"/>
      <c r="BL57" s="22"/>
      <c r="BM57" s="22"/>
      <c r="BN57" s="24"/>
      <c r="BO57" s="24"/>
    </row>
    <row r="58" spans="1:67" ht="15.5">
      <c r="A58" s="25">
        <f t="shared" si="71"/>
        <v>56</v>
      </c>
      <c r="B58" s="62">
        <v>46239</v>
      </c>
      <c r="C58" s="26" t="s">
        <v>1450</v>
      </c>
      <c r="D58" s="27" t="s">
        <v>65</v>
      </c>
      <c r="E58" s="29" t="s">
        <v>66</v>
      </c>
      <c r="F58" s="31">
        <v>3</v>
      </c>
      <c r="G58" s="31" t="s">
        <v>63</v>
      </c>
      <c r="H58" s="31" t="str">
        <f t="shared" si="72"/>
        <v>DONE</v>
      </c>
      <c r="I58" s="31" t="s">
        <v>1451</v>
      </c>
      <c r="J58" s="32" t="s">
        <v>437</v>
      </c>
      <c r="K58" s="32" t="s">
        <v>70</v>
      </c>
      <c r="L58" s="31">
        <v>15015</v>
      </c>
      <c r="M58" s="31" t="s">
        <v>989</v>
      </c>
      <c r="O58" s="31" t="s">
        <v>189</v>
      </c>
      <c r="P58" s="31" t="s">
        <v>97</v>
      </c>
      <c r="Q58" s="31" t="s">
        <v>711</v>
      </c>
      <c r="R58" s="26">
        <v>200001117779</v>
      </c>
      <c r="S58" s="30">
        <v>46240</v>
      </c>
      <c r="T58" s="26" t="s">
        <v>77</v>
      </c>
      <c r="U58" s="30">
        <v>46242</v>
      </c>
      <c r="V58" s="25">
        <v>4000706339</v>
      </c>
      <c r="W58" s="58">
        <v>49363</v>
      </c>
      <c r="X58" s="34">
        <v>46246</v>
      </c>
      <c r="Y58" s="34"/>
      <c r="Z58" s="58">
        <v>53526</v>
      </c>
      <c r="AA58" s="34">
        <v>46247</v>
      </c>
      <c r="AB58" s="35"/>
      <c r="AC58" s="25"/>
      <c r="AD58" s="121" t="s">
        <v>1452</v>
      </c>
      <c r="AE58" s="123">
        <v>46247</v>
      </c>
      <c r="AF58" s="94"/>
      <c r="AG58" s="25"/>
      <c r="AH58" s="25"/>
      <c r="AI58" s="25"/>
      <c r="AJ58" s="45" t="str">
        <f t="array" ref="AJ58">IFERROR(INDEX('[1]Master Price'!$E:$E,MATCH(D58,'[1]Master Price'!$B:$B,0)),"0")</f>
        <v>0</v>
      </c>
      <c r="AK58" s="45">
        <f t="shared" si="73"/>
        <v>0</v>
      </c>
      <c r="AL58" s="46" t="str">
        <f t="shared" si="74"/>
        <v>0-day</v>
      </c>
      <c r="AM58" s="46" t="str">
        <f t="shared" si="75"/>
        <v>2-day</v>
      </c>
      <c r="AN58" s="46" t="str">
        <f t="shared" si="76"/>
        <v>6-day</v>
      </c>
      <c r="AO58" s="46" t="str">
        <f t="shared" si="77"/>
        <v>1-day</v>
      </c>
      <c r="AP58" s="46" t="str">
        <f t="shared" si="78"/>
        <v>0-day</v>
      </c>
      <c r="AQ58" s="46" t="str">
        <f t="shared" si="79"/>
        <v>0-day</v>
      </c>
      <c r="AR58" s="17"/>
      <c r="AS58" s="47">
        <f t="shared" si="80"/>
        <v>56</v>
      </c>
      <c r="AT58" s="35" t="str">
        <f t="shared" si="81"/>
        <v>GMIAMI/2026/08/1129</v>
      </c>
      <c r="AU58" s="48" t="e">
        <f t="shared" ca="1" si="82"/>
        <v>#NAME?</v>
      </c>
      <c r="AV58" s="48" t="e">
        <f t="shared" ca="1" si="83"/>
        <v>#NAME?</v>
      </c>
      <c r="AW58" s="49" t="e">
        <f t="shared" ca="1" si="84"/>
        <v>#NAME?</v>
      </c>
      <c r="AX58" s="48" t="e">
        <f t="shared" ca="1" si="85"/>
        <v>#NAME?</v>
      </c>
      <c r="AY58" s="49">
        <f t="shared" si="86"/>
        <v>200001117779</v>
      </c>
      <c r="AZ58" s="50" t="e">
        <f t="shared" ca="1" si="87"/>
        <v>#NAME?</v>
      </c>
      <c r="BA58" s="51" t="e">
        <f t="shared" ca="1" si="88"/>
        <v>#NAME?</v>
      </c>
      <c r="BB58" s="52" t="e">
        <f t="shared" ca="1" si="89"/>
        <v>#NAME?</v>
      </c>
      <c r="BC58" s="51" t="e">
        <f t="shared" ca="1" si="90"/>
        <v>#NAME?</v>
      </c>
      <c r="BD58" s="54" t="e">
        <f t="shared" ca="1" si="91"/>
        <v>#NAME?</v>
      </c>
      <c r="BE58" s="48" t="e">
        <f t="shared" ca="1" si="92"/>
        <v>#NAME?</v>
      </c>
      <c r="BF58" s="50" t="e">
        <f t="shared" ca="1" si="93"/>
        <v>#NAME?</v>
      </c>
      <c r="BG58" s="56" t="e">
        <f t="shared" ca="1" si="94"/>
        <v>#NAME?</v>
      </c>
      <c r="BH58" s="22"/>
      <c r="BI58" s="22"/>
      <c r="BJ58" s="22"/>
      <c r="BK58" s="22"/>
      <c r="BL58" s="22"/>
      <c r="BM58" s="22"/>
      <c r="BN58" s="24"/>
      <c r="BO58" s="24"/>
    </row>
    <row r="59" spans="1:67" ht="15.5">
      <c r="A59" s="25">
        <f t="shared" si="71"/>
        <v>57</v>
      </c>
      <c r="B59" s="62">
        <v>46240</v>
      </c>
      <c r="C59" s="26" t="s">
        <v>1456</v>
      </c>
      <c r="D59" s="27" t="s">
        <v>132</v>
      </c>
      <c r="E59" s="29" t="s">
        <v>133</v>
      </c>
      <c r="F59" s="31">
        <v>5</v>
      </c>
      <c r="G59" s="31" t="s">
        <v>63</v>
      </c>
      <c r="H59" s="31" t="str">
        <f t="shared" si="72"/>
        <v>DONE</v>
      </c>
      <c r="I59" s="31" t="s">
        <v>143</v>
      </c>
      <c r="J59" s="32" t="s">
        <v>144</v>
      </c>
      <c r="K59" s="32" t="s">
        <v>70</v>
      </c>
      <c r="L59" s="31"/>
      <c r="M59" s="31"/>
      <c r="N59" s="31"/>
      <c r="O59" s="31" t="s">
        <v>189</v>
      </c>
      <c r="P59" s="31" t="s">
        <v>97</v>
      </c>
      <c r="Q59" s="31" t="s">
        <v>711</v>
      </c>
      <c r="R59" s="26">
        <v>200001117778</v>
      </c>
      <c r="S59" s="30">
        <v>46240</v>
      </c>
      <c r="T59" s="26" t="s">
        <v>77</v>
      </c>
      <c r="U59" s="30">
        <v>46242</v>
      </c>
      <c r="V59" s="25">
        <v>4000706338</v>
      </c>
      <c r="W59" s="58">
        <v>49362</v>
      </c>
      <c r="X59" s="34">
        <v>46246</v>
      </c>
      <c r="Y59" s="34"/>
      <c r="Z59" s="58">
        <v>53525</v>
      </c>
      <c r="AA59" s="34">
        <v>46247</v>
      </c>
      <c r="AB59" s="35"/>
      <c r="AC59" s="25"/>
      <c r="AD59" s="121" t="s">
        <v>1459</v>
      </c>
      <c r="AE59" s="123">
        <v>46247</v>
      </c>
      <c r="AF59" s="94"/>
      <c r="AG59" s="25"/>
      <c r="AH59" s="25"/>
      <c r="AI59" s="25"/>
      <c r="AJ59" s="45" t="str">
        <f t="array" ref="AJ59">IFERROR(INDEX('[1]Master Price'!$E:$E,MATCH(D59,'[1]Master Price'!$B:$B,0)),"0")</f>
        <v>0</v>
      </c>
      <c r="AK59" s="45">
        <f t="shared" si="73"/>
        <v>0</v>
      </c>
      <c r="AL59" s="46" t="str">
        <f t="shared" si="74"/>
        <v>0-day</v>
      </c>
      <c r="AM59" s="46" t="str">
        <f t="shared" si="75"/>
        <v>2-day</v>
      </c>
      <c r="AN59" s="46" t="str">
        <f t="shared" si="76"/>
        <v>6-day</v>
      </c>
      <c r="AO59" s="46" t="str">
        <f t="shared" si="77"/>
        <v>1-day</v>
      </c>
      <c r="AP59" s="46" t="str">
        <f t="shared" si="78"/>
        <v>0-day</v>
      </c>
      <c r="AQ59" s="46" t="str">
        <f t="shared" si="79"/>
        <v>0-day</v>
      </c>
      <c r="AR59" s="17"/>
      <c r="AS59" s="47">
        <f t="shared" si="80"/>
        <v>57</v>
      </c>
      <c r="AT59" s="35" t="str">
        <f t="shared" si="81"/>
        <v>GMIAMI/2026/08/1130</v>
      </c>
      <c r="AU59" s="48" t="e">
        <f t="shared" ca="1" si="82"/>
        <v>#NAME?</v>
      </c>
      <c r="AV59" s="48" t="e">
        <f t="shared" ca="1" si="83"/>
        <v>#NAME?</v>
      </c>
      <c r="AW59" s="49" t="e">
        <f t="shared" ca="1" si="84"/>
        <v>#NAME?</v>
      </c>
      <c r="AX59" s="48" t="e">
        <f t="shared" ca="1" si="85"/>
        <v>#NAME?</v>
      </c>
      <c r="AY59" s="49">
        <f t="shared" si="86"/>
        <v>200001117778</v>
      </c>
      <c r="AZ59" s="50" t="e">
        <f t="shared" ca="1" si="87"/>
        <v>#NAME?</v>
      </c>
      <c r="BA59" s="51" t="e">
        <f t="shared" ca="1" si="88"/>
        <v>#NAME?</v>
      </c>
      <c r="BB59" s="52" t="e">
        <f t="shared" ca="1" si="89"/>
        <v>#NAME?</v>
      </c>
      <c r="BC59" s="51" t="e">
        <f t="shared" ca="1" si="90"/>
        <v>#NAME?</v>
      </c>
      <c r="BD59" s="54" t="e">
        <f t="shared" ca="1" si="91"/>
        <v>#NAME?</v>
      </c>
      <c r="BE59" s="48" t="e">
        <f t="shared" ca="1" si="92"/>
        <v>#NAME?</v>
      </c>
      <c r="BF59" s="50" t="e">
        <f t="shared" ca="1" si="93"/>
        <v>#NAME?</v>
      </c>
      <c r="BG59" s="56" t="e">
        <f t="shared" ca="1" si="94"/>
        <v>#NAME?</v>
      </c>
      <c r="BH59" s="22"/>
      <c r="BI59" s="22"/>
      <c r="BJ59" s="22"/>
      <c r="BK59" s="22"/>
      <c r="BL59" s="22"/>
      <c r="BM59" s="22"/>
      <c r="BN59" s="24"/>
      <c r="BO59" s="24"/>
    </row>
    <row r="60" spans="1:67" ht="15.5">
      <c r="A60" s="25">
        <f t="shared" si="71"/>
        <v>58</v>
      </c>
      <c r="B60" s="62">
        <v>46241</v>
      </c>
      <c r="C60" s="26" t="s">
        <v>1461</v>
      </c>
      <c r="D60" s="27" t="s">
        <v>238</v>
      </c>
      <c r="E60" s="29" t="s">
        <v>239</v>
      </c>
      <c r="F60" s="31">
        <v>1</v>
      </c>
      <c r="G60" s="31" t="s">
        <v>63</v>
      </c>
      <c r="H60" s="31" t="str">
        <f t="shared" si="72"/>
        <v>DONE</v>
      </c>
      <c r="I60" s="31" t="s">
        <v>510</v>
      </c>
      <c r="J60" s="32" t="s">
        <v>173</v>
      </c>
      <c r="K60" s="32" t="s">
        <v>94</v>
      </c>
      <c r="L60" s="31">
        <v>13180</v>
      </c>
      <c r="M60" s="31"/>
      <c r="N60" s="31" t="s">
        <v>609</v>
      </c>
      <c r="O60" s="31" t="s">
        <v>79</v>
      </c>
      <c r="P60" s="31" t="s">
        <v>97</v>
      </c>
      <c r="Q60" s="31" t="s">
        <v>492</v>
      </c>
      <c r="R60" s="26">
        <v>200001118772</v>
      </c>
      <c r="S60" s="30">
        <v>46242</v>
      </c>
      <c r="T60" s="26" t="s">
        <v>77</v>
      </c>
      <c r="U60" s="30">
        <v>46247</v>
      </c>
      <c r="V60" s="25">
        <v>4000707826</v>
      </c>
      <c r="W60" s="58">
        <v>51356</v>
      </c>
      <c r="X60" s="34">
        <v>46290</v>
      </c>
      <c r="Y60" s="34"/>
      <c r="Z60" s="36">
        <v>55559</v>
      </c>
      <c r="AA60" s="34">
        <v>46294</v>
      </c>
      <c r="AB60" s="35"/>
      <c r="AC60" s="25"/>
      <c r="AD60" s="121" t="s">
        <v>1463</v>
      </c>
      <c r="AE60" s="123">
        <v>46295</v>
      </c>
      <c r="AF60" s="94"/>
      <c r="AG60" s="25"/>
      <c r="AH60" s="25"/>
      <c r="AI60" s="25"/>
      <c r="AJ60" s="45" t="str">
        <f t="array" ref="AJ60">IFERROR(INDEX('[1]Master Price'!$E:$E,MATCH(D60,'[1]Master Price'!$B:$B,0)),"0")</f>
        <v>0</v>
      </c>
      <c r="AK60" s="45">
        <f t="shared" si="73"/>
        <v>0</v>
      </c>
      <c r="AL60" s="46" t="str">
        <f t="shared" si="74"/>
        <v>0-day</v>
      </c>
      <c r="AM60" s="46" t="str">
        <f t="shared" si="75"/>
        <v>5-day</v>
      </c>
      <c r="AN60" s="46" t="str">
        <f t="shared" si="76"/>
        <v>48-day</v>
      </c>
      <c r="AO60" s="46" t="str">
        <f t="shared" si="77"/>
        <v>4-day</v>
      </c>
      <c r="AP60" s="46" t="str">
        <f t="shared" si="78"/>
        <v>1-day</v>
      </c>
      <c r="AQ60" s="46" t="str">
        <f t="shared" si="79"/>
        <v>0-day</v>
      </c>
      <c r="AR60" s="17"/>
      <c r="AS60" s="47">
        <f t="shared" si="80"/>
        <v>58</v>
      </c>
      <c r="AT60" s="35" t="str">
        <f t="shared" si="81"/>
        <v>GMIAMI/2026/08/1131</v>
      </c>
      <c r="AU60" s="48" t="e">
        <f t="shared" ca="1" si="82"/>
        <v>#NAME?</v>
      </c>
      <c r="AV60" s="48" t="e">
        <f t="shared" ca="1" si="83"/>
        <v>#NAME?</v>
      </c>
      <c r="AW60" s="49" t="e">
        <f t="shared" ca="1" si="84"/>
        <v>#NAME?</v>
      </c>
      <c r="AX60" s="48" t="e">
        <f t="shared" ca="1" si="85"/>
        <v>#NAME?</v>
      </c>
      <c r="AY60" s="49">
        <f t="shared" si="86"/>
        <v>200001118772</v>
      </c>
      <c r="AZ60" s="50" t="e">
        <f t="shared" ca="1" si="87"/>
        <v>#NAME?</v>
      </c>
      <c r="BA60" s="51" t="e">
        <f t="shared" ca="1" si="88"/>
        <v>#NAME?</v>
      </c>
      <c r="BB60" s="52" t="e">
        <f t="shared" ca="1" si="89"/>
        <v>#NAME?</v>
      </c>
      <c r="BC60" s="51" t="e">
        <f t="shared" ca="1" si="90"/>
        <v>#NAME?</v>
      </c>
      <c r="BD60" s="54" t="e">
        <f t="shared" ca="1" si="91"/>
        <v>#NAME?</v>
      </c>
      <c r="BE60" s="48" t="e">
        <f t="shared" ca="1" si="92"/>
        <v>#NAME?</v>
      </c>
      <c r="BF60" s="50" t="e">
        <f t="shared" ca="1" si="93"/>
        <v>#NAME?</v>
      </c>
      <c r="BG60" s="56" t="e">
        <f t="shared" ca="1" si="94"/>
        <v>#NAME?</v>
      </c>
      <c r="BH60" s="22"/>
      <c r="BI60" s="22"/>
      <c r="BJ60" s="22"/>
      <c r="BK60" s="22"/>
      <c r="BL60" s="22"/>
      <c r="BM60" s="22"/>
      <c r="BN60" s="24"/>
      <c r="BO60" s="24"/>
    </row>
    <row r="61" spans="1:67" ht="15.5">
      <c r="A61" s="25">
        <f t="shared" si="71"/>
        <v>59</v>
      </c>
      <c r="B61" s="62">
        <v>46241</v>
      </c>
      <c r="C61" s="26" t="s">
        <v>1461</v>
      </c>
      <c r="D61" s="27" t="s">
        <v>392</v>
      </c>
      <c r="E61" s="29" t="s">
        <v>393</v>
      </c>
      <c r="F61" s="31">
        <v>1</v>
      </c>
      <c r="G61" s="31" t="s">
        <v>63</v>
      </c>
      <c r="H61" s="31" t="str">
        <f t="shared" si="72"/>
        <v>DONE</v>
      </c>
      <c r="I61" s="31" t="s">
        <v>510</v>
      </c>
      <c r="J61" s="32" t="s">
        <v>173</v>
      </c>
      <c r="K61" s="32" t="s">
        <v>94</v>
      </c>
      <c r="L61" s="31">
        <v>13180</v>
      </c>
      <c r="M61" s="31"/>
      <c r="N61" s="31" t="s">
        <v>609</v>
      </c>
      <c r="O61" s="31" t="s">
        <v>79</v>
      </c>
      <c r="P61" s="31" t="s">
        <v>97</v>
      </c>
      <c r="Q61" s="31" t="s">
        <v>492</v>
      </c>
      <c r="R61" s="26">
        <v>200001118772</v>
      </c>
      <c r="S61" s="30">
        <v>46242</v>
      </c>
      <c r="T61" s="26" t="s">
        <v>77</v>
      </c>
      <c r="U61" s="30">
        <v>46247</v>
      </c>
      <c r="V61" s="25">
        <v>4000707826</v>
      </c>
      <c r="W61" s="58">
        <v>51356</v>
      </c>
      <c r="X61" s="34">
        <v>46290</v>
      </c>
      <c r="Y61" s="34"/>
      <c r="Z61" s="36">
        <v>55559</v>
      </c>
      <c r="AA61" s="34">
        <v>46294</v>
      </c>
      <c r="AB61" s="35"/>
      <c r="AC61" s="25"/>
      <c r="AD61" s="121" t="s">
        <v>1463</v>
      </c>
      <c r="AE61" s="123">
        <v>46295</v>
      </c>
      <c r="AF61" s="94"/>
      <c r="AG61" s="25"/>
      <c r="AH61" s="25"/>
      <c r="AI61" s="25"/>
      <c r="AJ61" s="45" t="str">
        <f t="array" ref="AJ61">IFERROR(INDEX('[1]Master Price'!$E:$E,MATCH(D61,'[1]Master Price'!$B:$B,0)),"0")</f>
        <v>0</v>
      </c>
      <c r="AK61" s="45">
        <f t="shared" si="73"/>
        <v>0</v>
      </c>
      <c r="AL61" s="46" t="str">
        <f t="shared" si="74"/>
        <v>0-day</v>
      </c>
      <c r="AM61" s="46" t="str">
        <f t="shared" si="75"/>
        <v>5-day</v>
      </c>
      <c r="AN61" s="46" t="str">
        <f t="shared" si="76"/>
        <v>48-day</v>
      </c>
      <c r="AO61" s="46" t="str">
        <f t="shared" si="77"/>
        <v>4-day</v>
      </c>
      <c r="AP61" s="46" t="str">
        <f t="shared" si="78"/>
        <v>1-day</v>
      </c>
      <c r="AQ61" s="46" t="str">
        <f t="shared" si="79"/>
        <v>0-day</v>
      </c>
      <c r="AR61" s="17"/>
      <c r="AS61" s="47">
        <f t="shared" si="80"/>
        <v>59</v>
      </c>
      <c r="AT61" s="35" t="str">
        <f t="shared" si="81"/>
        <v>GMIAMI/2026/08/1131</v>
      </c>
      <c r="AU61" s="48" t="e">
        <f t="shared" ca="1" si="82"/>
        <v>#NAME?</v>
      </c>
      <c r="AV61" s="48" t="e">
        <f t="shared" ca="1" si="83"/>
        <v>#NAME?</v>
      </c>
      <c r="AW61" s="49" t="e">
        <f t="shared" ca="1" si="84"/>
        <v>#NAME?</v>
      </c>
      <c r="AX61" s="48" t="e">
        <f t="shared" ca="1" si="85"/>
        <v>#NAME?</v>
      </c>
      <c r="AY61" s="49">
        <f t="shared" si="86"/>
        <v>200001118772</v>
      </c>
      <c r="AZ61" s="50" t="e">
        <f t="shared" ca="1" si="87"/>
        <v>#NAME?</v>
      </c>
      <c r="BA61" s="51" t="e">
        <f t="shared" ca="1" si="88"/>
        <v>#NAME?</v>
      </c>
      <c r="BB61" s="52" t="e">
        <f t="shared" ca="1" si="89"/>
        <v>#NAME?</v>
      </c>
      <c r="BC61" s="51" t="e">
        <f t="shared" ca="1" si="90"/>
        <v>#NAME?</v>
      </c>
      <c r="BD61" s="54" t="e">
        <f t="shared" ca="1" si="91"/>
        <v>#NAME?</v>
      </c>
      <c r="BE61" s="48" t="e">
        <f t="shared" ca="1" si="92"/>
        <v>#NAME?</v>
      </c>
      <c r="BF61" s="50" t="e">
        <f t="shared" ca="1" si="93"/>
        <v>#NAME?</v>
      </c>
      <c r="BG61" s="56" t="e">
        <f t="shared" ca="1" si="94"/>
        <v>#NAME?</v>
      </c>
      <c r="BH61" s="22"/>
      <c r="BI61" s="22"/>
      <c r="BJ61" s="22"/>
      <c r="BK61" s="22"/>
      <c r="BL61" s="22"/>
      <c r="BM61" s="22"/>
      <c r="BN61" s="24"/>
      <c r="BO61" s="24"/>
    </row>
    <row r="62" spans="1:67" ht="15.5">
      <c r="A62" s="25">
        <f t="shared" si="71"/>
        <v>60</v>
      </c>
      <c r="B62" s="62">
        <v>46241</v>
      </c>
      <c r="C62" s="26" t="s">
        <v>1461</v>
      </c>
      <c r="D62" s="27" t="s">
        <v>165</v>
      </c>
      <c r="E62" s="29" t="s">
        <v>166</v>
      </c>
      <c r="F62" s="31">
        <v>1</v>
      </c>
      <c r="G62" s="31" t="s">
        <v>63</v>
      </c>
      <c r="H62" s="31" t="str">
        <f t="shared" si="72"/>
        <v>DONE</v>
      </c>
      <c r="I62" s="31" t="s">
        <v>510</v>
      </c>
      <c r="J62" s="32" t="s">
        <v>173</v>
      </c>
      <c r="K62" s="32" t="s">
        <v>94</v>
      </c>
      <c r="L62" s="31">
        <v>13180</v>
      </c>
      <c r="M62" s="31"/>
      <c r="N62" s="31" t="s">
        <v>609</v>
      </c>
      <c r="O62" s="31" t="s">
        <v>79</v>
      </c>
      <c r="P62" s="31" t="s">
        <v>97</v>
      </c>
      <c r="Q62" s="31" t="s">
        <v>492</v>
      </c>
      <c r="R62" s="26">
        <v>200001118772</v>
      </c>
      <c r="S62" s="30">
        <v>46242</v>
      </c>
      <c r="T62" s="26" t="s">
        <v>77</v>
      </c>
      <c r="U62" s="30">
        <v>46247</v>
      </c>
      <c r="V62" s="25">
        <v>4000707826</v>
      </c>
      <c r="W62" s="58">
        <v>51356</v>
      </c>
      <c r="X62" s="34">
        <v>46290</v>
      </c>
      <c r="Y62" s="34"/>
      <c r="Z62" s="36">
        <v>55559</v>
      </c>
      <c r="AA62" s="34">
        <v>46294</v>
      </c>
      <c r="AB62" s="35"/>
      <c r="AC62" s="25"/>
      <c r="AD62" s="121" t="s">
        <v>1463</v>
      </c>
      <c r="AE62" s="123">
        <v>46295</v>
      </c>
      <c r="AF62" s="94"/>
      <c r="AG62" s="25"/>
      <c r="AH62" s="25"/>
      <c r="AI62" s="25"/>
      <c r="AJ62" s="45" t="str">
        <f t="array" ref="AJ62">IFERROR(INDEX('[1]Master Price'!$E:$E,MATCH(D62,'[1]Master Price'!$B:$B,0)),"0")</f>
        <v>0</v>
      </c>
      <c r="AK62" s="45">
        <f t="shared" si="73"/>
        <v>0</v>
      </c>
      <c r="AL62" s="46" t="str">
        <f t="shared" si="74"/>
        <v>0-day</v>
      </c>
      <c r="AM62" s="46" t="str">
        <f t="shared" si="75"/>
        <v>5-day</v>
      </c>
      <c r="AN62" s="46" t="str">
        <f t="shared" si="76"/>
        <v>48-day</v>
      </c>
      <c r="AO62" s="46" t="str">
        <f t="shared" si="77"/>
        <v>4-day</v>
      </c>
      <c r="AP62" s="46" t="str">
        <f t="shared" si="78"/>
        <v>1-day</v>
      </c>
      <c r="AQ62" s="46" t="str">
        <f t="shared" si="79"/>
        <v>0-day</v>
      </c>
      <c r="AR62" s="17"/>
      <c r="AS62" s="47">
        <f t="shared" si="80"/>
        <v>60</v>
      </c>
      <c r="AT62" s="35" t="str">
        <f t="shared" si="81"/>
        <v>GMIAMI/2026/08/1131</v>
      </c>
      <c r="AU62" s="48" t="e">
        <f t="shared" ca="1" si="82"/>
        <v>#NAME?</v>
      </c>
      <c r="AV62" s="48" t="e">
        <f t="shared" ca="1" si="83"/>
        <v>#NAME?</v>
      </c>
      <c r="AW62" s="49" t="e">
        <f t="shared" ca="1" si="84"/>
        <v>#NAME?</v>
      </c>
      <c r="AX62" s="48" t="e">
        <f t="shared" ca="1" si="85"/>
        <v>#NAME?</v>
      </c>
      <c r="AY62" s="49">
        <f t="shared" si="86"/>
        <v>200001118772</v>
      </c>
      <c r="AZ62" s="50" t="e">
        <f t="shared" ca="1" si="87"/>
        <v>#NAME?</v>
      </c>
      <c r="BA62" s="51" t="e">
        <f t="shared" ca="1" si="88"/>
        <v>#NAME?</v>
      </c>
      <c r="BB62" s="52" t="e">
        <f t="shared" ca="1" si="89"/>
        <v>#NAME?</v>
      </c>
      <c r="BC62" s="51" t="e">
        <f t="shared" ca="1" si="90"/>
        <v>#NAME?</v>
      </c>
      <c r="BD62" s="54" t="e">
        <f t="shared" ca="1" si="91"/>
        <v>#NAME?</v>
      </c>
      <c r="BE62" s="48" t="e">
        <f t="shared" ca="1" si="92"/>
        <v>#NAME?</v>
      </c>
      <c r="BF62" s="50" t="e">
        <f t="shared" ca="1" si="93"/>
        <v>#NAME?</v>
      </c>
      <c r="BG62" s="56" t="e">
        <f t="shared" ca="1" si="94"/>
        <v>#NAME?</v>
      </c>
      <c r="BH62" s="22"/>
      <c r="BI62" s="22"/>
      <c r="BJ62" s="22"/>
      <c r="BK62" s="22"/>
      <c r="BL62" s="22"/>
      <c r="BM62" s="22"/>
      <c r="BN62" s="24"/>
      <c r="BO62" s="24"/>
    </row>
    <row r="63" spans="1:67" ht="15.5">
      <c r="A63" s="25">
        <f t="shared" si="71"/>
        <v>61</v>
      </c>
      <c r="B63" s="62">
        <v>46241</v>
      </c>
      <c r="C63" s="26" t="s">
        <v>1469</v>
      </c>
      <c r="D63" s="27" t="s">
        <v>689</v>
      </c>
      <c r="E63" s="29" t="s">
        <v>690</v>
      </c>
      <c r="F63" s="31">
        <v>10</v>
      </c>
      <c r="G63" s="31" t="s">
        <v>63</v>
      </c>
      <c r="H63" s="31" t="str">
        <f t="shared" si="72"/>
        <v>DONE</v>
      </c>
      <c r="I63" s="31" t="s">
        <v>532</v>
      </c>
      <c r="J63" s="32" t="s">
        <v>437</v>
      </c>
      <c r="K63" s="32" t="s">
        <v>70</v>
      </c>
      <c r="L63" s="31"/>
      <c r="M63" s="31"/>
      <c r="N63" s="31"/>
      <c r="O63" s="31" t="s">
        <v>189</v>
      </c>
      <c r="P63" s="31" t="s">
        <v>97</v>
      </c>
      <c r="Q63" s="31" t="s">
        <v>1132</v>
      </c>
      <c r="R63" s="26">
        <v>200001118783</v>
      </c>
      <c r="S63" s="30">
        <v>46242</v>
      </c>
      <c r="T63" s="26" t="s">
        <v>77</v>
      </c>
      <c r="U63" s="30">
        <v>46247</v>
      </c>
      <c r="V63" s="25">
        <v>4000707827</v>
      </c>
      <c r="W63" s="58">
        <v>51357</v>
      </c>
      <c r="X63" s="34">
        <v>46290</v>
      </c>
      <c r="Y63" s="34"/>
      <c r="Z63" s="36">
        <v>55544</v>
      </c>
      <c r="AA63" s="34">
        <v>46294</v>
      </c>
      <c r="AB63" s="35"/>
      <c r="AC63" s="25"/>
      <c r="AD63" s="121" t="s">
        <v>1470</v>
      </c>
      <c r="AE63" s="123">
        <v>46295</v>
      </c>
      <c r="AF63" s="94"/>
      <c r="AG63" s="25"/>
      <c r="AH63" s="25"/>
      <c r="AI63" s="25"/>
      <c r="AJ63" s="45" t="str">
        <f t="array" ref="AJ63">IFERROR(INDEX('[1]Master Price'!$E:$E,MATCH(D63,'[1]Master Price'!$B:$B,0)),"0")</f>
        <v>0</v>
      </c>
      <c r="AK63" s="45">
        <f t="shared" si="73"/>
        <v>0</v>
      </c>
      <c r="AL63" s="46" t="str">
        <f t="shared" si="74"/>
        <v>0-day</v>
      </c>
      <c r="AM63" s="46" t="str">
        <f t="shared" si="75"/>
        <v>5-day</v>
      </c>
      <c r="AN63" s="46" t="str">
        <f t="shared" si="76"/>
        <v>48-day</v>
      </c>
      <c r="AO63" s="46" t="str">
        <f t="shared" si="77"/>
        <v>4-day</v>
      </c>
      <c r="AP63" s="46" t="str">
        <f t="shared" si="78"/>
        <v>1-day</v>
      </c>
      <c r="AQ63" s="46" t="str">
        <f t="shared" si="79"/>
        <v>0-day</v>
      </c>
      <c r="AR63" s="17"/>
      <c r="AS63" s="47">
        <f t="shared" si="80"/>
        <v>61</v>
      </c>
      <c r="AT63" s="35" t="str">
        <f t="shared" si="81"/>
        <v>GMIAMI/2026/08/1132</v>
      </c>
      <c r="AU63" s="48" t="e">
        <f t="shared" ca="1" si="82"/>
        <v>#NAME?</v>
      </c>
      <c r="AV63" s="48" t="e">
        <f t="shared" ca="1" si="83"/>
        <v>#NAME?</v>
      </c>
      <c r="AW63" s="49" t="e">
        <f t="shared" ca="1" si="84"/>
        <v>#NAME?</v>
      </c>
      <c r="AX63" s="48" t="e">
        <f t="shared" ca="1" si="85"/>
        <v>#NAME?</v>
      </c>
      <c r="AY63" s="49">
        <f t="shared" si="86"/>
        <v>200001118783</v>
      </c>
      <c r="AZ63" s="50" t="e">
        <f t="shared" ca="1" si="87"/>
        <v>#NAME?</v>
      </c>
      <c r="BA63" s="51" t="e">
        <f t="shared" ca="1" si="88"/>
        <v>#NAME?</v>
      </c>
      <c r="BB63" s="52" t="e">
        <f t="shared" ca="1" si="89"/>
        <v>#NAME?</v>
      </c>
      <c r="BC63" s="51" t="e">
        <f t="shared" ca="1" si="90"/>
        <v>#NAME?</v>
      </c>
      <c r="BD63" s="54" t="e">
        <f t="shared" ca="1" si="91"/>
        <v>#NAME?</v>
      </c>
      <c r="BE63" s="48" t="e">
        <f t="shared" ca="1" si="92"/>
        <v>#NAME?</v>
      </c>
      <c r="BF63" s="50" t="e">
        <f t="shared" ca="1" si="93"/>
        <v>#NAME?</v>
      </c>
      <c r="BG63" s="56" t="e">
        <f t="shared" ca="1" si="94"/>
        <v>#NAME?</v>
      </c>
      <c r="BH63" s="22"/>
      <c r="BI63" s="22"/>
      <c r="BJ63" s="22"/>
      <c r="BK63" s="22"/>
      <c r="BL63" s="22"/>
      <c r="BM63" s="22"/>
      <c r="BN63" s="24"/>
      <c r="BO63" s="24"/>
    </row>
    <row r="64" spans="1:67" ht="15.5">
      <c r="A64" s="25">
        <f t="shared" si="71"/>
        <v>62</v>
      </c>
      <c r="B64" s="62">
        <v>46241</v>
      </c>
      <c r="C64" s="26" t="s">
        <v>1469</v>
      </c>
      <c r="D64" s="27" t="s">
        <v>119</v>
      </c>
      <c r="E64" s="29" t="s">
        <v>120</v>
      </c>
      <c r="F64" s="31">
        <v>1</v>
      </c>
      <c r="G64" s="31" t="s">
        <v>63</v>
      </c>
      <c r="H64" s="31" t="str">
        <f t="shared" si="72"/>
        <v>DONE</v>
      </c>
      <c r="I64" s="31" t="s">
        <v>532</v>
      </c>
      <c r="J64" s="32" t="s">
        <v>437</v>
      </c>
      <c r="K64" s="32" t="s">
        <v>70</v>
      </c>
      <c r="L64" s="31"/>
      <c r="M64" s="25"/>
      <c r="N64" s="31"/>
      <c r="O64" s="31" t="s">
        <v>189</v>
      </c>
      <c r="P64" s="31" t="s">
        <v>97</v>
      </c>
      <c r="Q64" s="31" t="s">
        <v>1132</v>
      </c>
      <c r="R64" s="26">
        <v>200001118783</v>
      </c>
      <c r="S64" s="30">
        <v>46242</v>
      </c>
      <c r="T64" s="26" t="s">
        <v>77</v>
      </c>
      <c r="U64" s="30">
        <v>46247</v>
      </c>
      <c r="V64" s="25">
        <v>4000707827</v>
      </c>
      <c r="W64" s="58">
        <v>51357</v>
      </c>
      <c r="X64" s="34">
        <v>46290</v>
      </c>
      <c r="Y64" s="34"/>
      <c r="Z64" s="36">
        <v>55544</v>
      </c>
      <c r="AA64" s="34">
        <v>46294</v>
      </c>
      <c r="AB64" s="35"/>
      <c r="AC64" s="25"/>
      <c r="AD64" s="121" t="s">
        <v>1470</v>
      </c>
      <c r="AE64" s="123">
        <v>46295</v>
      </c>
      <c r="AF64" s="94"/>
      <c r="AG64" s="25"/>
      <c r="AH64" s="25"/>
      <c r="AI64" s="25"/>
      <c r="AJ64" s="45" t="str">
        <f t="array" ref="AJ64">IFERROR(INDEX('[1]Master Price'!$E:$E,MATCH(D64,'[1]Master Price'!$B:$B,0)),"0")</f>
        <v>0</v>
      </c>
      <c r="AK64" s="45">
        <f t="shared" si="73"/>
        <v>0</v>
      </c>
      <c r="AL64" s="46" t="str">
        <f t="shared" si="74"/>
        <v>0-day</v>
      </c>
      <c r="AM64" s="46" t="str">
        <f t="shared" si="75"/>
        <v>5-day</v>
      </c>
      <c r="AN64" s="46" t="str">
        <f t="shared" si="76"/>
        <v>48-day</v>
      </c>
      <c r="AO64" s="46" t="str">
        <f t="shared" si="77"/>
        <v>4-day</v>
      </c>
      <c r="AP64" s="46" t="str">
        <f t="shared" si="78"/>
        <v>1-day</v>
      </c>
      <c r="AQ64" s="46" t="str">
        <f t="shared" si="79"/>
        <v>0-day</v>
      </c>
      <c r="AR64" s="17"/>
      <c r="AS64" s="47">
        <f t="shared" si="80"/>
        <v>62</v>
      </c>
      <c r="AT64" s="35" t="str">
        <f t="shared" si="81"/>
        <v>GMIAMI/2026/08/1132</v>
      </c>
      <c r="AU64" s="48" t="e">
        <f t="shared" ca="1" si="82"/>
        <v>#NAME?</v>
      </c>
      <c r="AV64" s="48" t="e">
        <f t="shared" ca="1" si="83"/>
        <v>#NAME?</v>
      </c>
      <c r="AW64" s="49" t="e">
        <f t="shared" ca="1" si="84"/>
        <v>#NAME?</v>
      </c>
      <c r="AX64" s="48" t="e">
        <f t="shared" ca="1" si="85"/>
        <v>#NAME?</v>
      </c>
      <c r="AY64" s="49">
        <f t="shared" si="86"/>
        <v>200001118783</v>
      </c>
      <c r="AZ64" s="50" t="e">
        <f t="shared" ca="1" si="87"/>
        <v>#NAME?</v>
      </c>
      <c r="BA64" s="51" t="e">
        <f t="shared" ca="1" si="88"/>
        <v>#NAME?</v>
      </c>
      <c r="BB64" s="52" t="e">
        <f t="shared" ca="1" si="89"/>
        <v>#NAME?</v>
      </c>
      <c r="BC64" s="51" t="e">
        <f t="shared" ca="1" si="90"/>
        <v>#NAME?</v>
      </c>
      <c r="BD64" s="54" t="e">
        <f t="shared" ca="1" si="91"/>
        <v>#NAME?</v>
      </c>
      <c r="BE64" s="48" t="e">
        <f t="shared" ca="1" si="92"/>
        <v>#NAME?</v>
      </c>
      <c r="BF64" s="50" t="e">
        <f t="shared" ca="1" si="93"/>
        <v>#NAME?</v>
      </c>
      <c r="BG64" s="56" t="e">
        <f t="shared" ca="1" si="94"/>
        <v>#NAME?</v>
      </c>
      <c r="BH64" s="22"/>
      <c r="BI64" s="22"/>
      <c r="BJ64" s="22"/>
      <c r="BK64" s="22"/>
      <c r="BL64" s="22"/>
      <c r="BM64" s="22"/>
      <c r="BN64" s="24"/>
      <c r="BO64" s="24"/>
    </row>
    <row r="65" spans="1:67" ht="15.5">
      <c r="A65" s="25">
        <f t="shared" si="71"/>
        <v>63</v>
      </c>
      <c r="B65" s="62">
        <v>46241</v>
      </c>
      <c r="C65" s="26" t="s">
        <v>1471</v>
      </c>
      <c r="D65" s="27" t="s">
        <v>1472</v>
      </c>
      <c r="E65" s="29" t="s">
        <v>1473</v>
      </c>
      <c r="F65" s="31">
        <v>1</v>
      </c>
      <c r="G65" s="31" t="s">
        <v>63</v>
      </c>
      <c r="H65" s="31" t="str">
        <f t="shared" si="72"/>
        <v>DONE</v>
      </c>
      <c r="I65" s="31" t="s">
        <v>121</v>
      </c>
      <c r="J65" s="32" t="s">
        <v>122</v>
      </c>
      <c r="K65" s="32" t="s">
        <v>70</v>
      </c>
      <c r="L65" s="31">
        <v>16299</v>
      </c>
      <c r="M65" s="25"/>
      <c r="N65" s="31"/>
      <c r="O65" s="31" t="s">
        <v>79</v>
      </c>
      <c r="P65" s="31" t="s">
        <v>97</v>
      </c>
      <c r="Q65" s="31" t="s">
        <v>1132</v>
      </c>
      <c r="R65" s="26">
        <v>200001121961</v>
      </c>
      <c r="S65" s="30">
        <v>46244</v>
      </c>
      <c r="T65" s="26" t="s">
        <v>77</v>
      </c>
      <c r="U65" s="30">
        <v>46247</v>
      </c>
      <c r="V65" s="25">
        <v>4000707825</v>
      </c>
      <c r="W65" s="58">
        <v>51355</v>
      </c>
      <c r="X65" s="34">
        <v>46290</v>
      </c>
      <c r="Y65" s="34"/>
      <c r="Z65" s="36">
        <v>55557</v>
      </c>
      <c r="AA65" s="34">
        <v>46294</v>
      </c>
      <c r="AB65" s="35"/>
      <c r="AC65" s="25"/>
      <c r="AD65" s="121" t="s">
        <v>1476</v>
      </c>
      <c r="AE65" s="123">
        <v>46295</v>
      </c>
      <c r="AF65" s="94"/>
      <c r="AG65" s="25"/>
      <c r="AH65" s="25"/>
      <c r="AI65" s="25"/>
      <c r="AJ65" s="45" t="str">
        <f t="array" ref="AJ65">IFERROR(INDEX('[1]Master Price'!$E:$E,MATCH(D65,'[1]Master Price'!$B:$B,0)),"0")</f>
        <v>0</v>
      </c>
      <c r="AK65" s="45">
        <f t="shared" si="73"/>
        <v>0</v>
      </c>
      <c r="AL65" s="46" t="str">
        <f t="shared" si="74"/>
        <v>0-day</v>
      </c>
      <c r="AM65" s="46" t="str">
        <f t="shared" si="75"/>
        <v>3-day</v>
      </c>
      <c r="AN65" s="46" t="str">
        <f t="shared" si="76"/>
        <v>46-day</v>
      </c>
      <c r="AO65" s="46" t="str">
        <f t="shared" si="77"/>
        <v>4-day</v>
      </c>
      <c r="AP65" s="46" t="str">
        <f t="shared" si="78"/>
        <v>1-day</v>
      </c>
      <c r="AQ65" s="46" t="str">
        <f t="shared" si="79"/>
        <v>0-day</v>
      </c>
      <c r="AR65" s="17"/>
      <c r="AS65" s="47">
        <f t="shared" si="80"/>
        <v>63</v>
      </c>
      <c r="AT65" s="35" t="str">
        <f t="shared" si="81"/>
        <v>GMIAMI/2026/08/1133</v>
      </c>
      <c r="AU65" s="48" t="e">
        <f t="shared" ca="1" si="82"/>
        <v>#NAME?</v>
      </c>
      <c r="AV65" s="48" t="e">
        <f t="shared" ca="1" si="83"/>
        <v>#NAME?</v>
      </c>
      <c r="AW65" s="49" t="e">
        <f t="shared" ca="1" si="84"/>
        <v>#NAME?</v>
      </c>
      <c r="AX65" s="48" t="e">
        <f t="shared" ca="1" si="85"/>
        <v>#NAME?</v>
      </c>
      <c r="AY65" s="49">
        <f t="shared" si="86"/>
        <v>200001121961</v>
      </c>
      <c r="AZ65" s="50" t="e">
        <f t="shared" ca="1" si="87"/>
        <v>#NAME?</v>
      </c>
      <c r="BA65" s="51" t="e">
        <f t="shared" ca="1" si="88"/>
        <v>#NAME?</v>
      </c>
      <c r="BB65" s="52" t="e">
        <f t="shared" ca="1" si="89"/>
        <v>#NAME?</v>
      </c>
      <c r="BC65" s="51" t="e">
        <f t="shared" ca="1" si="90"/>
        <v>#NAME?</v>
      </c>
      <c r="BD65" s="54" t="e">
        <f t="shared" ca="1" si="91"/>
        <v>#NAME?</v>
      </c>
      <c r="BE65" s="48" t="e">
        <f t="shared" ca="1" si="92"/>
        <v>#NAME?</v>
      </c>
      <c r="BF65" s="50" t="e">
        <f t="shared" ca="1" si="93"/>
        <v>#NAME?</v>
      </c>
      <c r="BG65" s="56" t="e">
        <f t="shared" ca="1" si="94"/>
        <v>#NAME?</v>
      </c>
      <c r="BH65" s="22"/>
      <c r="BI65" s="22"/>
      <c r="BJ65" s="22"/>
      <c r="BK65" s="22"/>
      <c r="BL65" s="22"/>
      <c r="BM65" s="22"/>
      <c r="BN65" s="24"/>
      <c r="BO65" s="24"/>
    </row>
    <row r="66" spans="1:67" ht="15.5">
      <c r="A66" s="25">
        <f t="shared" si="71"/>
        <v>64</v>
      </c>
      <c r="B66" s="62">
        <v>46242</v>
      </c>
      <c r="C66" s="26" t="s">
        <v>1478</v>
      </c>
      <c r="D66" s="27" t="s">
        <v>934</v>
      </c>
      <c r="E66" s="29" t="s">
        <v>935</v>
      </c>
      <c r="F66" s="31">
        <v>12</v>
      </c>
      <c r="G66" s="31" t="s">
        <v>63</v>
      </c>
      <c r="H66" s="31" t="str">
        <f t="shared" si="72"/>
        <v>DONE</v>
      </c>
      <c r="I66" s="31" t="s">
        <v>156</v>
      </c>
      <c r="J66" s="32" t="s">
        <v>157</v>
      </c>
      <c r="K66" s="32" t="s">
        <v>94</v>
      </c>
      <c r="L66" s="31"/>
      <c r="M66" s="25"/>
      <c r="N66" s="31"/>
      <c r="O66" s="31" t="s">
        <v>96</v>
      </c>
      <c r="P66" s="31" t="s">
        <v>97</v>
      </c>
      <c r="Q66" s="31" t="s">
        <v>492</v>
      </c>
      <c r="R66" s="26">
        <v>200001118786</v>
      </c>
      <c r="S66" s="30">
        <v>46244</v>
      </c>
      <c r="T66" s="26" t="s">
        <v>77</v>
      </c>
      <c r="U66" s="30">
        <v>46247</v>
      </c>
      <c r="V66" s="25">
        <v>4000707824</v>
      </c>
      <c r="W66" s="58">
        <v>51354</v>
      </c>
      <c r="X66" s="34">
        <v>46290</v>
      </c>
      <c r="Y66" s="34"/>
      <c r="Z66" s="36">
        <v>55553</v>
      </c>
      <c r="AA66" s="34">
        <v>46294</v>
      </c>
      <c r="AB66" s="35"/>
      <c r="AC66" s="25"/>
      <c r="AD66" s="121" t="s">
        <v>1479</v>
      </c>
      <c r="AE66" s="123">
        <v>46295</v>
      </c>
      <c r="AF66" s="94"/>
      <c r="AG66" s="25"/>
      <c r="AH66" s="25"/>
      <c r="AI66" s="25"/>
      <c r="AJ66" s="45" t="str">
        <f t="array" ref="AJ66">IFERROR(INDEX('[1]Master Price'!$E:$E,MATCH(D66,'[1]Master Price'!$B:$B,0)),"0")</f>
        <v>0</v>
      </c>
      <c r="AK66" s="45">
        <f t="shared" si="73"/>
        <v>0</v>
      </c>
      <c r="AL66" s="46" t="str">
        <f t="shared" si="74"/>
        <v>0-day</v>
      </c>
      <c r="AM66" s="46" t="str">
        <f t="shared" si="75"/>
        <v>3-day</v>
      </c>
      <c r="AN66" s="46" t="str">
        <f t="shared" si="76"/>
        <v>46-day</v>
      </c>
      <c r="AO66" s="46" t="str">
        <f t="shared" si="77"/>
        <v>4-day</v>
      </c>
      <c r="AP66" s="46" t="str">
        <f t="shared" si="78"/>
        <v>1-day</v>
      </c>
      <c r="AQ66" s="46" t="str">
        <f t="shared" si="79"/>
        <v>0-day</v>
      </c>
      <c r="AR66" s="17"/>
      <c r="AS66" s="47">
        <f t="shared" si="80"/>
        <v>64</v>
      </c>
      <c r="AT66" s="35" t="str">
        <f t="shared" si="81"/>
        <v>GMIAMI/2026/08/1134</v>
      </c>
      <c r="AU66" s="48" t="e">
        <f t="shared" ca="1" si="82"/>
        <v>#NAME?</v>
      </c>
      <c r="AV66" s="48" t="e">
        <f t="shared" ca="1" si="83"/>
        <v>#NAME?</v>
      </c>
      <c r="AW66" s="49" t="e">
        <f t="shared" ca="1" si="84"/>
        <v>#NAME?</v>
      </c>
      <c r="AX66" s="48" t="e">
        <f t="shared" ca="1" si="85"/>
        <v>#NAME?</v>
      </c>
      <c r="AY66" s="49">
        <f t="shared" si="86"/>
        <v>200001118786</v>
      </c>
      <c r="AZ66" s="50" t="e">
        <f t="shared" ca="1" si="87"/>
        <v>#NAME?</v>
      </c>
      <c r="BA66" s="51" t="e">
        <f t="shared" ca="1" si="88"/>
        <v>#NAME?</v>
      </c>
      <c r="BB66" s="52" t="e">
        <f t="shared" ca="1" si="89"/>
        <v>#NAME?</v>
      </c>
      <c r="BC66" s="51" t="e">
        <f t="shared" ca="1" si="90"/>
        <v>#NAME?</v>
      </c>
      <c r="BD66" s="54" t="e">
        <f t="shared" ca="1" si="91"/>
        <v>#NAME?</v>
      </c>
      <c r="BE66" s="48" t="e">
        <f t="shared" ca="1" si="92"/>
        <v>#NAME?</v>
      </c>
      <c r="BF66" s="50" t="e">
        <f t="shared" ca="1" si="93"/>
        <v>#NAME?</v>
      </c>
      <c r="BG66" s="56" t="e">
        <f t="shared" ca="1" si="94"/>
        <v>#NAME?</v>
      </c>
      <c r="BH66" s="22"/>
      <c r="BI66" s="22"/>
      <c r="BJ66" s="22"/>
      <c r="BK66" s="22"/>
      <c r="BL66" s="22"/>
      <c r="BM66" s="22"/>
      <c r="BN66" s="24"/>
      <c r="BO66" s="24"/>
    </row>
    <row r="67" spans="1:67" ht="15.5">
      <c r="A67" s="25">
        <f t="shared" si="71"/>
        <v>65</v>
      </c>
      <c r="B67" s="62">
        <v>46242</v>
      </c>
      <c r="C67" s="26" t="s">
        <v>1484</v>
      </c>
      <c r="D67" s="27" t="s">
        <v>252</v>
      </c>
      <c r="E67" s="29" t="s">
        <v>253</v>
      </c>
      <c r="F67" s="31">
        <v>1</v>
      </c>
      <c r="G67" s="31" t="s">
        <v>63</v>
      </c>
      <c r="H67" s="31" t="str">
        <f t="shared" si="72"/>
        <v>DONE</v>
      </c>
      <c r="I67" s="31" t="s">
        <v>491</v>
      </c>
      <c r="J67" s="32" t="s">
        <v>115</v>
      </c>
      <c r="K67" s="32" t="s">
        <v>94</v>
      </c>
      <c r="L67" s="31">
        <v>8696</v>
      </c>
      <c r="M67" s="25"/>
      <c r="N67" s="31" t="s">
        <v>609</v>
      </c>
      <c r="O67" s="31" t="s">
        <v>369</v>
      </c>
      <c r="P67" s="31" t="s">
        <v>97</v>
      </c>
      <c r="Q67" s="31" t="s">
        <v>492</v>
      </c>
      <c r="R67" s="26">
        <v>200001121962</v>
      </c>
      <c r="S67" s="30">
        <v>46244</v>
      </c>
      <c r="T67" s="26" t="s">
        <v>77</v>
      </c>
      <c r="U67" s="30">
        <v>46247</v>
      </c>
      <c r="V67" s="25">
        <v>4000707823</v>
      </c>
      <c r="W67" s="58">
        <v>51529</v>
      </c>
      <c r="X67" s="34">
        <v>46294</v>
      </c>
      <c r="Y67" s="34"/>
      <c r="Z67" s="36">
        <v>55646</v>
      </c>
      <c r="AA67" s="34">
        <v>46295</v>
      </c>
      <c r="AB67" s="35"/>
      <c r="AC67" s="25"/>
      <c r="AD67" s="121" t="s">
        <v>1487</v>
      </c>
      <c r="AE67" s="123">
        <v>46295</v>
      </c>
      <c r="AF67" s="94"/>
      <c r="AG67" s="25"/>
      <c r="AH67" s="25"/>
      <c r="AI67" s="25"/>
      <c r="AJ67" s="45" t="str">
        <f t="array" ref="AJ67">IFERROR(INDEX('[1]Master Price'!$E:$E,MATCH(D67,'[1]Master Price'!$B:$B,0)),"0")</f>
        <v>0</v>
      </c>
      <c r="AK67" s="45">
        <f t="shared" si="73"/>
        <v>0</v>
      </c>
      <c r="AL67" s="46" t="str">
        <f t="shared" si="74"/>
        <v>0-day</v>
      </c>
      <c r="AM67" s="46" t="str">
        <f t="shared" si="75"/>
        <v>3-day</v>
      </c>
      <c r="AN67" s="46" t="str">
        <f t="shared" si="76"/>
        <v>50-day</v>
      </c>
      <c r="AO67" s="46" t="str">
        <f t="shared" si="77"/>
        <v>1-day</v>
      </c>
      <c r="AP67" s="46" t="str">
        <f t="shared" si="78"/>
        <v>0-day</v>
      </c>
      <c r="AQ67" s="46" t="str">
        <f t="shared" si="79"/>
        <v>0-day</v>
      </c>
      <c r="AR67" s="17"/>
      <c r="AS67" s="47">
        <f t="shared" si="80"/>
        <v>65</v>
      </c>
      <c r="AT67" s="35" t="str">
        <f t="shared" si="81"/>
        <v>GMIAMI/2026/08/1135</v>
      </c>
      <c r="AU67" s="48" t="e">
        <f t="shared" ca="1" si="82"/>
        <v>#NAME?</v>
      </c>
      <c r="AV67" s="48" t="e">
        <f t="shared" ca="1" si="83"/>
        <v>#NAME?</v>
      </c>
      <c r="AW67" s="49" t="e">
        <f t="shared" ca="1" si="84"/>
        <v>#NAME?</v>
      </c>
      <c r="AX67" s="48" t="e">
        <f t="shared" ca="1" si="85"/>
        <v>#NAME?</v>
      </c>
      <c r="AY67" s="49">
        <f t="shared" si="86"/>
        <v>200001121962</v>
      </c>
      <c r="AZ67" s="50" t="e">
        <f t="shared" ca="1" si="87"/>
        <v>#NAME?</v>
      </c>
      <c r="BA67" s="51" t="e">
        <f t="shared" ca="1" si="88"/>
        <v>#NAME?</v>
      </c>
      <c r="BB67" s="52" t="e">
        <f t="shared" ca="1" si="89"/>
        <v>#NAME?</v>
      </c>
      <c r="BC67" s="51" t="e">
        <f t="shared" ca="1" si="90"/>
        <v>#NAME?</v>
      </c>
      <c r="BD67" s="54" t="e">
        <f t="shared" ca="1" si="91"/>
        <v>#NAME?</v>
      </c>
      <c r="BE67" s="48" t="e">
        <f t="shared" ca="1" si="92"/>
        <v>#NAME?</v>
      </c>
      <c r="BF67" s="50" t="e">
        <f t="shared" ca="1" si="93"/>
        <v>#NAME?</v>
      </c>
      <c r="BG67" s="56" t="e">
        <f t="shared" ca="1" si="94"/>
        <v>#NAME?</v>
      </c>
      <c r="BH67" s="22"/>
      <c r="BI67" s="22"/>
      <c r="BJ67" s="22"/>
      <c r="BK67" s="22"/>
      <c r="BL67" s="22"/>
      <c r="BM67" s="22"/>
      <c r="BN67" s="24"/>
      <c r="BO67" s="24"/>
    </row>
    <row r="68" spans="1:67" ht="15.5">
      <c r="A68" s="25">
        <f t="shared" si="71"/>
        <v>66</v>
      </c>
      <c r="B68" s="62">
        <v>46242</v>
      </c>
      <c r="C68" s="26" t="s">
        <v>1484</v>
      </c>
      <c r="D68" s="27" t="s">
        <v>154</v>
      </c>
      <c r="E68" s="29" t="s">
        <v>284</v>
      </c>
      <c r="F68" s="31">
        <v>1</v>
      </c>
      <c r="G68" s="31" t="s">
        <v>63</v>
      </c>
      <c r="H68" s="31" t="str">
        <f t="shared" si="72"/>
        <v>DONE</v>
      </c>
      <c r="I68" s="31" t="s">
        <v>491</v>
      </c>
      <c r="J68" s="32" t="s">
        <v>115</v>
      </c>
      <c r="K68" s="32" t="s">
        <v>94</v>
      </c>
      <c r="L68" s="31">
        <v>8696</v>
      </c>
      <c r="M68" s="31"/>
      <c r="N68" s="31" t="s">
        <v>609</v>
      </c>
      <c r="O68" s="31" t="s">
        <v>369</v>
      </c>
      <c r="P68" s="31" t="s">
        <v>97</v>
      </c>
      <c r="Q68" s="31" t="s">
        <v>492</v>
      </c>
      <c r="R68" s="26">
        <v>200001121962</v>
      </c>
      <c r="S68" s="30">
        <v>46244</v>
      </c>
      <c r="T68" s="26" t="s">
        <v>77</v>
      </c>
      <c r="U68" s="30">
        <v>46247</v>
      </c>
      <c r="V68" s="25">
        <v>4000707823</v>
      </c>
      <c r="W68" s="58">
        <v>51529</v>
      </c>
      <c r="X68" s="34">
        <v>46294</v>
      </c>
      <c r="Y68" s="34"/>
      <c r="Z68" s="36">
        <v>55646</v>
      </c>
      <c r="AA68" s="34">
        <v>46295</v>
      </c>
      <c r="AB68" s="35"/>
      <c r="AC68" s="25"/>
      <c r="AD68" s="121" t="s">
        <v>1487</v>
      </c>
      <c r="AE68" s="123">
        <v>46295</v>
      </c>
      <c r="AF68" s="44"/>
      <c r="AG68" s="25"/>
      <c r="AH68" s="25"/>
      <c r="AI68" s="25"/>
      <c r="AJ68" s="45" t="str">
        <f t="array" ref="AJ68">IFERROR(INDEX('[1]Master Price'!$E:$E,MATCH(D68,'[1]Master Price'!$B:$B,0)),"0")</f>
        <v>0</v>
      </c>
      <c r="AK68" s="45">
        <f t="shared" si="73"/>
        <v>0</v>
      </c>
      <c r="AL68" s="46" t="str">
        <f t="shared" si="74"/>
        <v>0-day</v>
      </c>
      <c r="AM68" s="46" t="str">
        <f t="shared" si="75"/>
        <v>3-day</v>
      </c>
      <c r="AN68" s="46" t="str">
        <f t="shared" si="76"/>
        <v>50-day</v>
      </c>
      <c r="AO68" s="46" t="str">
        <f t="shared" si="77"/>
        <v>1-day</v>
      </c>
      <c r="AP68" s="46" t="str">
        <f t="shared" si="78"/>
        <v>0-day</v>
      </c>
      <c r="AQ68" s="46" t="str">
        <f t="shared" si="79"/>
        <v>0-day</v>
      </c>
      <c r="AR68" s="17"/>
      <c r="AS68" s="47">
        <f t="shared" si="80"/>
        <v>66</v>
      </c>
      <c r="AT68" s="35" t="str">
        <f t="shared" si="81"/>
        <v>GMIAMI/2026/08/1135</v>
      </c>
      <c r="AU68" s="48" t="e">
        <f t="shared" ca="1" si="82"/>
        <v>#NAME?</v>
      </c>
      <c r="AV68" s="48" t="e">
        <f t="shared" ca="1" si="83"/>
        <v>#NAME?</v>
      </c>
      <c r="AW68" s="49" t="e">
        <f t="shared" ca="1" si="84"/>
        <v>#NAME?</v>
      </c>
      <c r="AX68" s="48" t="e">
        <f t="shared" ca="1" si="85"/>
        <v>#NAME?</v>
      </c>
      <c r="AY68" s="49">
        <f t="shared" si="86"/>
        <v>200001121962</v>
      </c>
      <c r="AZ68" s="50" t="e">
        <f t="shared" ca="1" si="87"/>
        <v>#NAME?</v>
      </c>
      <c r="BA68" s="51" t="e">
        <f t="shared" ca="1" si="88"/>
        <v>#NAME?</v>
      </c>
      <c r="BB68" s="52" t="e">
        <f t="shared" ca="1" si="89"/>
        <v>#NAME?</v>
      </c>
      <c r="BC68" s="51" t="e">
        <f t="shared" ca="1" si="90"/>
        <v>#NAME?</v>
      </c>
      <c r="BD68" s="54" t="e">
        <f t="shared" ca="1" si="91"/>
        <v>#NAME?</v>
      </c>
      <c r="BE68" s="48" t="e">
        <f t="shared" ca="1" si="92"/>
        <v>#NAME?</v>
      </c>
      <c r="BF68" s="50" t="e">
        <f t="shared" ca="1" si="93"/>
        <v>#NAME?</v>
      </c>
      <c r="BG68" s="56" t="e">
        <f t="shared" ca="1" si="94"/>
        <v>#NAME?</v>
      </c>
      <c r="BH68" s="22"/>
      <c r="BI68" s="22"/>
      <c r="BJ68" s="22"/>
      <c r="BK68" s="22"/>
      <c r="BL68" s="22"/>
      <c r="BM68" s="22"/>
      <c r="BN68" s="24"/>
      <c r="BO68" s="24"/>
    </row>
    <row r="69" spans="1:67" ht="15.5">
      <c r="A69" s="25">
        <f t="shared" si="71"/>
        <v>67</v>
      </c>
      <c r="B69" s="62">
        <v>46242</v>
      </c>
      <c r="C69" s="26" t="s">
        <v>1484</v>
      </c>
      <c r="D69" s="27" t="s">
        <v>165</v>
      </c>
      <c r="E69" s="29" t="s">
        <v>166</v>
      </c>
      <c r="F69" s="31">
        <v>1</v>
      </c>
      <c r="G69" s="31" t="s">
        <v>63</v>
      </c>
      <c r="H69" s="31" t="str">
        <f t="shared" si="72"/>
        <v>DONE</v>
      </c>
      <c r="I69" s="31" t="s">
        <v>491</v>
      </c>
      <c r="J69" s="32" t="s">
        <v>115</v>
      </c>
      <c r="K69" s="32" t="s">
        <v>94</v>
      </c>
      <c r="L69" s="31">
        <v>8696</v>
      </c>
      <c r="M69" s="31"/>
      <c r="N69" s="31" t="s">
        <v>609</v>
      </c>
      <c r="O69" s="31" t="s">
        <v>369</v>
      </c>
      <c r="P69" s="31" t="s">
        <v>97</v>
      </c>
      <c r="Q69" s="31" t="s">
        <v>492</v>
      </c>
      <c r="R69" s="26">
        <v>200001121962</v>
      </c>
      <c r="S69" s="30">
        <v>46244</v>
      </c>
      <c r="T69" s="26" t="s">
        <v>77</v>
      </c>
      <c r="U69" s="30">
        <v>46247</v>
      </c>
      <c r="V69" s="25">
        <v>4000707823</v>
      </c>
      <c r="W69" s="58">
        <v>51529</v>
      </c>
      <c r="X69" s="34">
        <v>46294</v>
      </c>
      <c r="Y69" s="34"/>
      <c r="Z69" s="36">
        <v>55646</v>
      </c>
      <c r="AA69" s="34">
        <v>46295</v>
      </c>
      <c r="AB69" s="35"/>
      <c r="AC69" s="25"/>
      <c r="AD69" s="121" t="s">
        <v>1487</v>
      </c>
      <c r="AE69" s="123">
        <v>46295</v>
      </c>
      <c r="AF69" s="94"/>
      <c r="AG69" s="25"/>
      <c r="AH69" s="25"/>
      <c r="AI69" s="25"/>
      <c r="AJ69" s="45" t="str">
        <f t="array" ref="AJ69">IFERROR(INDEX('[1]Master Price'!$E:$E,MATCH(D69,'[1]Master Price'!$B:$B,0)),"0")</f>
        <v>0</v>
      </c>
      <c r="AK69" s="45">
        <f t="shared" si="73"/>
        <v>0</v>
      </c>
      <c r="AL69" s="46" t="str">
        <f t="shared" si="74"/>
        <v>0-day</v>
      </c>
      <c r="AM69" s="46" t="str">
        <f t="shared" si="75"/>
        <v>3-day</v>
      </c>
      <c r="AN69" s="46" t="str">
        <f t="shared" si="76"/>
        <v>50-day</v>
      </c>
      <c r="AO69" s="46" t="str">
        <f t="shared" si="77"/>
        <v>1-day</v>
      </c>
      <c r="AP69" s="46" t="str">
        <f t="shared" si="78"/>
        <v>0-day</v>
      </c>
      <c r="AQ69" s="46" t="str">
        <f t="shared" si="79"/>
        <v>0-day</v>
      </c>
      <c r="AR69" s="17"/>
      <c r="AS69" s="47">
        <f t="shared" si="80"/>
        <v>67</v>
      </c>
      <c r="AT69" s="35" t="str">
        <f t="shared" si="81"/>
        <v>GMIAMI/2026/08/1135</v>
      </c>
      <c r="AU69" s="48" t="e">
        <f t="shared" ca="1" si="82"/>
        <v>#NAME?</v>
      </c>
      <c r="AV69" s="48" t="e">
        <f t="shared" ca="1" si="83"/>
        <v>#NAME?</v>
      </c>
      <c r="AW69" s="49" t="e">
        <f t="shared" ca="1" si="84"/>
        <v>#NAME?</v>
      </c>
      <c r="AX69" s="48" t="e">
        <f t="shared" ca="1" si="85"/>
        <v>#NAME?</v>
      </c>
      <c r="AY69" s="49">
        <f t="shared" si="86"/>
        <v>200001121962</v>
      </c>
      <c r="AZ69" s="50" t="e">
        <f t="shared" ca="1" si="87"/>
        <v>#NAME?</v>
      </c>
      <c r="BA69" s="51" t="e">
        <f t="shared" ca="1" si="88"/>
        <v>#NAME?</v>
      </c>
      <c r="BB69" s="52" t="e">
        <f t="shared" ca="1" si="89"/>
        <v>#NAME?</v>
      </c>
      <c r="BC69" s="51" t="e">
        <f t="shared" ca="1" si="90"/>
        <v>#NAME?</v>
      </c>
      <c r="BD69" s="54" t="e">
        <f t="shared" ca="1" si="91"/>
        <v>#NAME?</v>
      </c>
      <c r="BE69" s="48" t="e">
        <f t="shared" ca="1" si="92"/>
        <v>#NAME?</v>
      </c>
      <c r="BF69" s="50" t="e">
        <f t="shared" ca="1" si="93"/>
        <v>#NAME?</v>
      </c>
      <c r="BG69" s="56" t="e">
        <f t="shared" ca="1" si="94"/>
        <v>#NAME?</v>
      </c>
      <c r="BH69" s="22"/>
      <c r="BI69" s="22"/>
      <c r="BJ69" s="22"/>
      <c r="BK69" s="22"/>
      <c r="BL69" s="22"/>
      <c r="BM69" s="22"/>
      <c r="BN69" s="24"/>
      <c r="BO69" s="24"/>
    </row>
    <row r="70" spans="1:67" ht="15.5">
      <c r="A70" s="25">
        <f t="shared" si="71"/>
        <v>68</v>
      </c>
      <c r="B70" s="62">
        <v>46242</v>
      </c>
      <c r="C70" s="26" t="s">
        <v>1484</v>
      </c>
      <c r="D70" s="27" t="s">
        <v>276</v>
      </c>
      <c r="E70" s="29" t="s">
        <v>278</v>
      </c>
      <c r="F70" s="37">
        <v>1</v>
      </c>
      <c r="G70" s="31" t="s">
        <v>63</v>
      </c>
      <c r="H70" s="31" t="str">
        <f t="shared" si="72"/>
        <v>DONE</v>
      </c>
      <c r="I70" s="31" t="s">
        <v>491</v>
      </c>
      <c r="J70" s="32" t="s">
        <v>115</v>
      </c>
      <c r="K70" s="32" t="s">
        <v>94</v>
      </c>
      <c r="L70" s="31">
        <v>8696</v>
      </c>
      <c r="M70" s="25"/>
      <c r="N70" s="31" t="s">
        <v>609</v>
      </c>
      <c r="O70" s="31" t="s">
        <v>369</v>
      </c>
      <c r="P70" s="31" t="s">
        <v>97</v>
      </c>
      <c r="Q70" s="31" t="s">
        <v>492</v>
      </c>
      <c r="R70" s="26">
        <v>200001121962</v>
      </c>
      <c r="S70" s="30">
        <v>46244</v>
      </c>
      <c r="T70" s="26" t="s">
        <v>77</v>
      </c>
      <c r="U70" s="30">
        <v>46247</v>
      </c>
      <c r="V70" s="25">
        <v>4000707823</v>
      </c>
      <c r="W70" s="58">
        <v>51529</v>
      </c>
      <c r="X70" s="34">
        <v>46294</v>
      </c>
      <c r="Y70" s="34"/>
      <c r="Z70" s="36">
        <v>55646</v>
      </c>
      <c r="AA70" s="34">
        <v>46295</v>
      </c>
      <c r="AB70" s="35"/>
      <c r="AC70" s="25"/>
      <c r="AD70" s="121" t="s">
        <v>1487</v>
      </c>
      <c r="AE70" s="123">
        <v>46295</v>
      </c>
      <c r="AF70" s="94"/>
      <c r="AG70" s="25"/>
      <c r="AH70" s="25"/>
      <c r="AI70" s="25"/>
      <c r="AJ70" s="45" t="str">
        <f t="array" ref="AJ70">IFERROR(INDEX('[1]Master Price'!$E:$E,MATCH(D70,'[1]Master Price'!$B:$B,0)),"0")</f>
        <v>0</v>
      </c>
      <c r="AK70" s="45">
        <f t="shared" si="73"/>
        <v>0</v>
      </c>
      <c r="AL70" s="46" t="str">
        <f t="shared" si="74"/>
        <v>0-day</v>
      </c>
      <c r="AM70" s="46" t="str">
        <f t="shared" si="75"/>
        <v>3-day</v>
      </c>
      <c r="AN70" s="46" t="str">
        <f t="shared" si="76"/>
        <v>50-day</v>
      </c>
      <c r="AO70" s="46" t="str">
        <f t="shared" si="77"/>
        <v>1-day</v>
      </c>
      <c r="AP70" s="46" t="str">
        <f t="shared" si="78"/>
        <v>0-day</v>
      </c>
      <c r="AQ70" s="46" t="str">
        <f t="shared" si="79"/>
        <v>0-day</v>
      </c>
      <c r="AR70" s="17"/>
      <c r="AS70" s="47">
        <f t="shared" si="80"/>
        <v>68</v>
      </c>
      <c r="AT70" s="35" t="str">
        <f t="shared" si="81"/>
        <v>GMIAMI/2026/08/1135</v>
      </c>
      <c r="AU70" s="48" t="e">
        <f t="shared" ca="1" si="82"/>
        <v>#NAME?</v>
      </c>
      <c r="AV70" s="48" t="e">
        <f t="shared" ca="1" si="83"/>
        <v>#NAME?</v>
      </c>
      <c r="AW70" s="49" t="e">
        <f t="shared" ca="1" si="84"/>
        <v>#NAME?</v>
      </c>
      <c r="AX70" s="48" t="e">
        <f t="shared" ca="1" si="85"/>
        <v>#NAME?</v>
      </c>
      <c r="AY70" s="49">
        <f t="shared" si="86"/>
        <v>200001121962</v>
      </c>
      <c r="AZ70" s="50" t="e">
        <f t="shared" ca="1" si="87"/>
        <v>#NAME?</v>
      </c>
      <c r="BA70" s="51" t="e">
        <f t="shared" ca="1" si="88"/>
        <v>#NAME?</v>
      </c>
      <c r="BB70" s="52" t="e">
        <f t="shared" ca="1" si="89"/>
        <v>#NAME?</v>
      </c>
      <c r="BC70" s="51" t="e">
        <f t="shared" ca="1" si="90"/>
        <v>#NAME?</v>
      </c>
      <c r="BD70" s="54" t="e">
        <f t="shared" ca="1" si="91"/>
        <v>#NAME?</v>
      </c>
      <c r="BE70" s="48" t="e">
        <f t="shared" ca="1" si="92"/>
        <v>#NAME?</v>
      </c>
      <c r="BF70" s="50" t="e">
        <f t="shared" ca="1" si="93"/>
        <v>#NAME?</v>
      </c>
      <c r="BG70" s="56" t="e">
        <f t="shared" ca="1" si="94"/>
        <v>#NAME?</v>
      </c>
      <c r="BH70" s="22"/>
      <c r="BI70" s="22"/>
      <c r="BJ70" s="22"/>
      <c r="BK70" s="22"/>
      <c r="BL70" s="22"/>
      <c r="BM70" s="22"/>
      <c r="BN70" s="24"/>
      <c r="BO70" s="24"/>
    </row>
    <row r="71" spans="1:67" ht="15.5">
      <c r="A71" s="25">
        <f t="shared" si="71"/>
        <v>69</v>
      </c>
      <c r="B71" s="62">
        <v>46242</v>
      </c>
      <c r="C71" s="26" t="s">
        <v>1498</v>
      </c>
      <c r="D71" s="27" t="s">
        <v>310</v>
      </c>
      <c r="E71" s="29" t="s">
        <v>311</v>
      </c>
      <c r="F71" s="31">
        <v>4</v>
      </c>
      <c r="G71" s="31" t="s">
        <v>63</v>
      </c>
      <c r="H71" s="31" t="str">
        <f t="shared" si="72"/>
        <v>DONE</v>
      </c>
      <c r="I71" s="31"/>
      <c r="J71" s="32"/>
      <c r="K71" s="32"/>
      <c r="L71" s="31"/>
      <c r="M71" s="25"/>
      <c r="N71" s="31" t="s">
        <v>353</v>
      </c>
      <c r="O71" s="31"/>
      <c r="P71" s="31" t="s">
        <v>97</v>
      </c>
      <c r="Q71" s="31" t="s">
        <v>356</v>
      </c>
      <c r="R71" s="26">
        <v>260000038021</v>
      </c>
      <c r="S71" s="30">
        <v>46244</v>
      </c>
      <c r="T71" s="26" t="s">
        <v>77</v>
      </c>
      <c r="U71" s="30">
        <v>46247</v>
      </c>
      <c r="V71" s="25">
        <v>4000707822</v>
      </c>
      <c r="W71" s="58">
        <v>51353</v>
      </c>
      <c r="X71" s="34">
        <v>46290</v>
      </c>
      <c r="Y71" s="34"/>
      <c r="Z71" s="36">
        <v>55552</v>
      </c>
      <c r="AA71" s="34">
        <v>46294</v>
      </c>
      <c r="AB71" s="35"/>
      <c r="AC71" s="25"/>
      <c r="AD71" s="121" t="s">
        <v>1500</v>
      </c>
      <c r="AE71" s="123">
        <v>46295</v>
      </c>
      <c r="AF71" s="94"/>
      <c r="AG71" s="25"/>
      <c r="AH71" s="25"/>
      <c r="AI71" s="25"/>
      <c r="AJ71" s="45" t="str">
        <f t="array" ref="AJ71">IFERROR(INDEX('[1]Master Price'!$E:$E,MATCH(D71,'[1]Master Price'!$B:$B,0)),"0")</f>
        <v>0</v>
      </c>
      <c r="AK71" s="45">
        <f t="shared" si="73"/>
        <v>0</v>
      </c>
      <c r="AL71" s="46" t="str">
        <f t="shared" si="74"/>
        <v>0-day</v>
      </c>
      <c r="AM71" s="46" t="str">
        <f t="shared" si="75"/>
        <v>3-day</v>
      </c>
      <c r="AN71" s="46" t="str">
        <f t="shared" si="76"/>
        <v>46-day</v>
      </c>
      <c r="AO71" s="46" t="str">
        <f t="shared" si="77"/>
        <v>4-day</v>
      </c>
      <c r="AP71" s="46" t="str">
        <f t="shared" si="78"/>
        <v>1-day</v>
      </c>
      <c r="AQ71" s="46" t="str">
        <f t="shared" si="79"/>
        <v>0-day</v>
      </c>
      <c r="AR71" s="17"/>
      <c r="AS71" s="47">
        <f t="shared" si="80"/>
        <v>69</v>
      </c>
      <c r="AT71" s="35" t="str">
        <f t="shared" si="81"/>
        <v>GMIAMI/2026/08/1136</v>
      </c>
      <c r="AU71" s="48" t="e">
        <f t="shared" ca="1" si="82"/>
        <v>#NAME?</v>
      </c>
      <c r="AV71" s="48" t="e">
        <f t="shared" ca="1" si="83"/>
        <v>#NAME?</v>
      </c>
      <c r="AW71" s="49" t="e">
        <f t="shared" ca="1" si="84"/>
        <v>#NAME?</v>
      </c>
      <c r="AX71" s="48" t="e">
        <f t="shared" ca="1" si="85"/>
        <v>#NAME?</v>
      </c>
      <c r="AY71" s="49">
        <f t="shared" si="86"/>
        <v>260000038021</v>
      </c>
      <c r="AZ71" s="50" t="e">
        <f t="shared" ca="1" si="87"/>
        <v>#NAME?</v>
      </c>
      <c r="BA71" s="51" t="e">
        <f t="shared" ca="1" si="88"/>
        <v>#NAME?</v>
      </c>
      <c r="BB71" s="52" t="e">
        <f t="shared" ca="1" si="89"/>
        <v>#NAME?</v>
      </c>
      <c r="BC71" s="51" t="e">
        <f t="shared" ca="1" si="90"/>
        <v>#NAME?</v>
      </c>
      <c r="BD71" s="54" t="e">
        <f t="shared" ca="1" si="91"/>
        <v>#NAME?</v>
      </c>
      <c r="BE71" s="48" t="e">
        <f t="shared" ca="1" si="92"/>
        <v>#NAME?</v>
      </c>
      <c r="BF71" s="50" t="e">
        <f t="shared" ca="1" si="93"/>
        <v>#NAME?</v>
      </c>
      <c r="BG71" s="56" t="e">
        <f t="shared" ca="1" si="94"/>
        <v>#NAME?</v>
      </c>
      <c r="BH71" s="22"/>
      <c r="BI71" s="22"/>
      <c r="BJ71" s="22"/>
      <c r="BK71" s="22"/>
      <c r="BL71" s="22"/>
      <c r="BM71" s="22"/>
      <c r="BN71" s="24"/>
      <c r="BO71" s="24"/>
    </row>
    <row r="72" spans="1:67" ht="15.5">
      <c r="A72" s="25">
        <f t="shared" si="71"/>
        <v>70</v>
      </c>
      <c r="B72" s="62">
        <v>46243</v>
      </c>
      <c r="C72" s="26" t="s">
        <v>1506</v>
      </c>
      <c r="D72" s="27" t="s">
        <v>1507</v>
      </c>
      <c r="E72" s="29" t="s">
        <v>1508</v>
      </c>
      <c r="F72" s="31">
        <v>8</v>
      </c>
      <c r="G72" s="31" t="s">
        <v>63</v>
      </c>
      <c r="H72" s="31" t="str">
        <f t="shared" si="72"/>
        <v>DONE</v>
      </c>
      <c r="I72" s="31" t="s">
        <v>1509</v>
      </c>
      <c r="J72" s="31" t="s">
        <v>788</v>
      </c>
      <c r="K72" s="31" t="s">
        <v>789</v>
      </c>
      <c r="L72" s="31"/>
      <c r="M72" s="25"/>
      <c r="N72" s="31"/>
      <c r="O72" s="31" t="s">
        <v>96</v>
      </c>
      <c r="P72" s="31" t="s">
        <v>97</v>
      </c>
      <c r="Q72" s="31" t="s">
        <v>492</v>
      </c>
      <c r="R72" s="26">
        <v>200001121966</v>
      </c>
      <c r="S72" s="30">
        <v>46244</v>
      </c>
      <c r="T72" s="26" t="s">
        <v>77</v>
      </c>
      <c r="U72" s="30">
        <v>46247</v>
      </c>
      <c r="V72" s="25">
        <v>4000707821</v>
      </c>
      <c r="W72" s="58">
        <v>51352</v>
      </c>
      <c r="X72" s="34">
        <v>46290</v>
      </c>
      <c r="Y72" s="34"/>
      <c r="Z72" s="36">
        <v>55549</v>
      </c>
      <c r="AA72" s="34">
        <v>46294</v>
      </c>
      <c r="AB72" s="35"/>
      <c r="AC72" s="25"/>
      <c r="AD72" s="121" t="s">
        <v>1510</v>
      </c>
      <c r="AE72" s="123">
        <v>46295</v>
      </c>
      <c r="AF72" s="94"/>
      <c r="AG72" s="25"/>
      <c r="AH72" s="25"/>
      <c r="AI72" s="25"/>
      <c r="AJ72" s="45" t="str">
        <f t="array" ref="AJ72">IFERROR(INDEX('[1]Master Price'!$E:$E,MATCH(D72,'[1]Master Price'!$B:$B,0)),"0")</f>
        <v>0</v>
      </c>
      <c r="AK72" s="45">
        <f t="shared" si="73"/>
        <v>0</v>
      </c>
      <c r="AL72" s="46" t="str">
        <f t="shared" si="74"/>
        <v>0-day</v>
      </c>
      <c r="AM72" s="46" t="str">
        <f t="shared" si="75"/>
        <v>3-day</v>
      </c>
      <c r="AN72" s="46" t="str">
        <f t="shared" si="76"/>
        <v>46-day</v>
      </c>
      <c r="AO72" s="46" t="str">
        <f t="shared" si="77"/>
        <v>4-day</v>
      </c>
      <c r="AP72" s="46" t="str">
        <f t="shared" si="78"/>
        <v>1-day</v>
      </c>
      <c r="AQ72" s="46" t="str">
        <f t="shared" si="79"/>
        <v>0-day</v>
      </c>
      <c r="AR72" s="17"/>
      <c r="AS72" s="47">
        <f t="shared" si="80"/>
        <v>70</v>
      </c>
      <c r="AT72" s="35" t="str">
        <f t="shared" si="81"/>
        <v>GMIAMI/2026/08/1137</v>
      </c>
      <c r="AU72" s="48" t="e">
        <f t="shared" ca="1" si="82"/>
        <v>#NAME?</v>
      </c>
      <c r="AV72" s="48" t="e">
        <f t="shared" ca="1" si="83"/>
        <v>#NAME?</v>
      </c>
      <c r="AW72" s="49" t="e">
        <f t="shared" ca="1" si="84"/>
        <v>#NAME?</v>
      </c>
      <c r="AX72" s="48" t="e">
        <f t="shared" ca="1" si="85"/>
        <v>#NAME?</v>
      </c>
      <c r="AY72" s="49">
        <f t="shared" si="86"/>
        <v>200001121966</v>
      </c>
      <c r="AZ72" s="50" t="e">
        <f t="shared" ca="1" si="87"/>
        <v>#NAME?</v>
      </c>
      <c r="BA72" s="51" t="e">
        <f t="shared" ca="1" si="88"/>
        <v>#NAME?</v>
      </c>
      <c r="BB72" s="52" t="e">
        <f t="shared" ca="1" si="89"/>
        <v>#NAME?</v>
      </c>
      <c r="BC72" s="51" t="e">
        <f t="shared" ca="1" si="90"/>
        <v>#NAME?</v>
      </c>
      <c r="BD72" s="54" t="e">
        <f t="shared" ca="1" si="91"/>
        <v>#NAME?</v>
      </c>
      <c r="BE72" s="48" t="e">
        <f t="shared" ca="1" si="92"/>
        <v>#NAME?</v>
      </c>
      <c r="BF72" s="50" t="e">
        <f t="shared" ca="1" si="93"/>
        <v>#NAME?</v>
      </c>
      <c r="BG72" s="56" t="e">
        <f t="shared" ca="1" si="94"/>
        <v>#NAME?</v>
      </c>
      <c r="BH72" s="22"/>
      <c r="BI72" s="22"/>
      <c r="BJ72" s="22"/>
      <c r="BK72" s="22"/>
      <c r="BL72" s="22"/>
      <c r="BM72" s="22"/>
      <c r="BN72" s="24"/>
      <c r="BO72" s="24"/>
    </row>
    <row r="73" spans="1:67" ht="15.5">
      <c r="A73" s="25">
        <f t="shared" si="71"/>
        <v>71</v>
      </c>
      <c r="B73" s="62">
        <v>46243</v>
      </c>
      <c r="C73" s="26" t="s">
        <v>1506</v>
      </c>
      <c r="D73" s="27" t="s">
        <v>243</v>
      </c>
      <c r="E73" s="29" t="s">
        <v>244</v>
      </c>
      <c r="F73" s="31">
        <v>15</v>
      </c>
      <c r="G73" s="31" t="s">
        <v>63</v>
      </c>
      <c r="H73" s="31" t="str">
        <f t="shared" si="72"/>
        <v>DONE</v>
      </c>
      <c r="I73" s="31" t="s">
        <v>1509</v>
      </c>
      <c r="J73" s="31" t="s">
        <v>788</v>
      </c>
      <c r="K73" s="31" t="s">
        <v>789</v>
      </c>
      <c r="L73" s="31"/>
      <c r="M73" s="25"/>
      <c r="N73" s="31"/>
      <c r="O73" s="31" t="s">
        <v>96</v>
      </c>
      <c r="P73" s="31" t="s">
        <v>97</v>
      </c>
      <c r="Q73" s="31" t="s">
        <v>492</v>
      </c>
      <c r="R73" s="26">
        <v>200001121966</v>
      </c>
      <c r="S73" s="30">
        <v>46244</v>
      </c>
      <c r="T73" s="26" t="s">
        <v>77</v>
      </c>
      <c r="U73" s="30">
        <v>46247</v>
      </c>
      <c r="V73" s="25">
        <v>4000707821</v>
      </c>
      <c r="W73" s="58">
        <v>51352</v>
      </c>
      <c r="X73" s="34">
        <v>46290</v>
      </c>
      <c r="Y73" s="34"/>
      <c r="Z73" s="36">
        <v>55549</v>
      </c>
      <c r="AA73" s="34">
        <v>46294</v>
      </c>
      <c r="AB73" s="35"/>
      <c r="AC73" s="25"/>
      <c r="AD73" s="121" t="s">
        <v>1510</v>
      </c>
      <c r="AE73" s="123">
        <v>46295</v>
      </c>
      <c r="AF73" s="44"/>
      <c r="AG73" s="25"/>
      <c r="AH73" s="25"/>
      <c r="AI73" s="25"/>
      <c r="AJ73" s="45" t="str">
        <f t="array" ref="AJ73">IFERROR(INDEX('[1]Master Price'!$E:$E,MATCH(D73,'[1]Master Price'!$B:$B,0)),"0")</f>
        <v>0</v>
      </c>
      <c r="AK73" s="45">
        <f t="shared" si="73"/>
        <v>0</v>
      </c>
      <c r="AL73" s="46" t="str">
        <f t="shared" si="74"/>
        <v>0-day</v>
      </c>
      <c r="AM73" s="46" t="str">
        <f t="shared" si="75"/>
        <v>3-day</v>
      </c>
      <c r="AN73" s="46" t="str">
        <f t="shared" si="76"/>
        <v>46-day</v>
      </c>
      <c r="AO73" s="46" t="str">
        <f t="shared" si="77"/>
        <v>4-day</v>
      </c>
      <c r="AP73" s="46" t="str">
        <f t="shared" si="78"/>
        <v>1-day</v>
      </c>
      <c r="AQ73" s="46" t="str">
        <f t="shared" si="79"/>
        <v>0-day</v>
      </c>
      <c r="AR73" s="17"/>
      <c r="AS73" s="47">
        <f t="shared" si="80"/>
        <v>71</v>
      </c>
      <c r="AT73" s="35" t="str">
        <f t="shared" si="81"/>
        <v>GMIAMI/2026/08/1137</v>
      </c>
      <c r="AU73" s="48" t="e">
        <f t="shared" ca="1" si="82"/>
        <v>#NAME?</v>
      </c>
      <c r="AV73" s="48" t="e">
        <f t="shared" ca="1" si="83"/>
        <v>#NAME?</v>
      </c>
      <c r="AW73" s="49" t="e">
        <f t="shared" ca="1" si="84"/>
        <v>#NAME?</v>
      </c>
      <c r="AX73" s="48" t="e">
        <f t="shared" ca="1" si="85"/>
        <v>#NAME?</v>
      </c>
      <c r="AY73" s="49">
        <f t="shared" si="86"/>
        <v>200001121966</v>
      </c>
      <c r="AZ73" s="50" t="e">
        <f t="shared" ca="1" si="87"/>
        <v>#NAME?</v>
      </c>
      <c r="BA73" s="51" t="e">
        <f t="shared" ca="1" si="88"/>
        <v>#NAME?</v>
      </c>
      <c r="BB73" s="52" t="e">
        <f t="shared" ca="1" si="89"/>
        <v>#NAME?</v>
      </c>
      <c r="BC73" s="51" t="e">
        <f t="shared" ca="1" si="90"/>
        <v>#NAME?</v>
      </c>
      <c r="BD73" s="54" t="e">
        <f t="shared" ca="1" si="91"/>
        <v>#NAME?</v>
      </c>
      <c r="BE73" s="48" t="e">
        <f t="shared" ca="1" si="92"/>
        <v>#NAME?</v>
      </c>
      <c r="BF73" s="50" t="e">
        <f t="shared" ca="1" si="93"/>
        <v>#NAME?</v>
      </c>
      <c r="BG73" s="56" t="e">
        <f t="shared" ca="1" si="94"/>
        <v>#NAME?</v>
      </c>
      <c r="BH73" s="22"/>
      <c r="BI73" s="22"/>
      <c r="BJ73" s="22"/>
      <c r="BK73" s="22"/>
      <c r="BL73" s="22"/>
      <c r="BM73" s="22"/>
      <c r="BN73" s="24"/>
      <c r="BO73" s="24"/>
    </row>
    <row r="74" spans="1:67" ht="15.5">
      <c r="A74" s="25">
        <f t="shared" si="71"/>
        <v>72</v>
      </c>
      <c r="B74" s="62">
        <v>46243</v>
      </c>
      <c r="C74" s="26" t="s">
        <v>1517</v>
      </c>
      <c r="D74" s="27" t="s">
        <v>165</v>
      </c>
      <c r="E74" s="29" t="s">
        <v>166</v>
      </c>
      <c r="F74" s="31">
        <v>1</v>
      </c>
      <c r="G74" s="31" t="s">
        <v>63</v>
      </c>
      <c r="H74" s="31" t="str">
        <f t="shared" si="72"/>
        <v>DONE</v>
      </c>
      <c r="I74" s="31" t="s">
        <v>321</v>
      </c>
      <c r="J74" s="32" t="s">
        <v>965</v>
      </c>
      <c r="K74" s="32" t="s">
        <v>70</v>
      </c>
      <c r="L74" s="31">
        <v>12060</v>
      </c>
      <c r="M74" s="31" t="s">
        <v>172</v>
      </c>
      <c r="N74" s="75"/>
      <c r="O74" s="31" t="s">
        <v>189</v>
      </c>
      <c r="P74" s="31" t="s">
        <v>97</v>
      </c>
      <c r="Q74" s="31" t="s">
        <v>711</v>
      </c>
      <c r="R74" s="26">
        <v>200001121969</v>
      </c>
      <c r="S74" s="30">
        <v>46244</v>
      </c>
      <c r="T74" s="26" t="s">
        <v>77</v>
      </c>
      <c r="U74" s="30">
        <v>46247</v>
      </c>
      <c r="V74" s="25">
        <v>4000707820</v>
      </c>
      <c r="W74" s="58">
        <v>51351</v>
      </c>
      <c r="X74" s="34">
        <v>46290</v>
      </c>
      <c r="Y74" s="34"/>
      <c r="Z74" s="36">
        <v>55550</v>
      </c>
      <c r="AA74" s="34">
        <v>46294</v>
      </c>
      <c r="AB74" s="35"/>
      <c r="AC74" s="25"/>
      <c r="AD74" s="121" t="s">
        <v>1522</v>
      </c>
      <c r="AE74" s="123">
        <v>46295</v>
      </c>
      <c r="AF74" s="44"/>
      <c r="AG74" s="25"/>
      <c r="AH74" s="25"/>
      <c r="AI74" s="25"/>
      <c r="AJ74" s="45" t="str">
        <f t="array" ref="AJ74">IFERROR(INDEX('[1]Master Price'!$E:$E,MATCH(D74,'[1]Master Price'!$B:$B,0)),"0")</f>
        <v>0</v>
      </c>
      <c r="AK74" s="45">
        <f t="shared" si="73"/>
        <v>0</v>
      </c>
      <c r="AL74" s="46" t="str">
        <f t="shared" si="74"/>
        <v>0-day</v>
      </c>
      <c r="AM74" s="46" t="str">
        <f t="shared" si="75"/>
        <v>3-day</v>
      </c>
      <c r="AN74" s="46" t="str">
        <f t="shared" si="76"/>
        <v>46-day</v>
      </c>
      <c r="AO74" s="46" t="str">
        <f t="shared" si="77"/>
        <v>4-day</v>
      </c>
      <c r="AP74" s="46" t="str">
        <f t="shared" si="78"/>
        <v>1-day</v>
      </c>
      <c r="AQ74" s="46" t="str">
        <f t="shared" si="79"/>
        <v>0-day</v>
      </c>
      <c r="AR74" s="17"/>
      <c r="AS74" s="47">
        <f t="shared" si="80"/>
        <v>72</v>
      </c>
      <c r="AT74" s="35" t="str">
        <f t="shared" si="81"/>
        <v>GMIAMI/2026/08/1138</v>
      </c>
      <c r="AU74" s="48" t="e">
        <f t="shared" ca="1" si="82"/>
        <v>#NAME?</v>
      </c>
      <c r="AV74" s="48" t="e">
        <f t="shared" ca="1" si="83"/>
        <v>#NAME?</v>
      </c>
      <c r="AW74" s="49" t="e">
        <f t="shared" ca="1" si="84"/>
        <v>#NAME?</v>
      </c>
      <c r="AX74" s="48" t="e">
        <f t="shared" ca="1" si="85"/>
        <v>#NAME?</v>
      </c>
      <c r="AY74" s="49">
        <f t="shared" si="86"/>
        <v>200001121969</v>
      </c>
      <c r="AZ74" s="50" t="e">
        <f t="shared" ca="1" si="87"/>
        <v>#NAME?</v>
      </c>
      <c r="BA74" s="51" t="e">
        <f t="shared" ca="1" si="88"/>
        <v>#NAME?</v>
      </c>
      <c r="BB74" s="52" t="e">
        <f t="shared" ca="1" si="89"/>
        <v>#NAME?</v>
      </c>
      <c r="BC74" s="51" t="e">
        <f t="shared" ca="1" si="90"/>
        <v>#NAME?</v>
      </c>
      <c r="BD74" s="54" t="e">
        <f t="shared" ca="1" si="91"/>
        <v>#NAME?</v>
      </c>
      <c r="BE74" s="48" t="e">
        <f t="shared" ca="1" si="92"/>
        <v>#NAME?</v>
      </c>
      <c r="BF74" s="50" t="e">
        <f t="shared" ca="1" si="93"/>
        <v>#NAME?</v>
      </c>
      <c r="BG74" s="56" t="e">
        <f t="shared" ca="1" si="94"/>
        <v>#NAME?</v>
      </c>
      <c r="BH74" s="22"/>
      <c r="BI74" s="22"/>
      <c r="BJ74" s="22"/>
      <c r="BK74" s="22"/>
      <c r="BL74" s="22"/>
      <c r="BM74" s="22"/>
      <c r="BN74" s="24"/>
      <c r="BO74" s="24"/>
    </row>
    <row r="75" spans="1:67" ht="15.5">
      <c r="A75" s="25">
        <f t="shared" si="71"/>
        <v>73</v>
      </c>
      <c r="B75" s="62">
        <v>46243</v>
      </c>
      <c r="C75" s="26" t="s">
        <v>1517</v>
      </c>
      <c r="D75" s="27" t="s">
        <v>58</v>
      </c>
      <c r="E75" s="29" t="s">
        <v>59</v>
      </c>
      <c r="F75" s="31">
        <v>1</v>
      </c>
      <c r="G75" s="31" t="s">
        <v>63</v>
      </c>
      <c r="H75" s="31" t="str">
        <f t="shared" si="72"/>
        <v>DONE</v>
      </c>
      <c r="I75" s="31" t="s">
        <v>321</v>
      </c>
      <c r="J75" s="32" t="s">
        <v>965</v>
      </c>
      <c r="K75" s="32" t="s">
        <v>70</v>
      </c>
      <c r="L75" s="31">
        <v>12060</v>
      </c>
      <c r="M75" s="31" t="s">
        <v>172</v>
      </c>
      <c r="N75" s="75"/>
      <c r="O75" s="31" t="s">
        <v>189</v>
      </c>
      <c r="P75" s="31" t="s">
        <v>97</v>
      </c>
      <c r="Q75" s="31" t="s">
        <v>711</v>
      </c>
      <c r="R75" s="26">
        <v>200001121969</v>
      </c>
      <c r="S75" s="30">
        <v>46244</v>
      </c>
      <c r="T75" s="26" t="s">
        <v>77</v>
      </c>
      <c r="U75" s="30">
        <v>46247</v>
      </c>
      <c r="V75" s="25">
        <v>4000707820</v>
      </c>
      <c r="W75" s="58">
        <v>51351</v>
      </c>
      <c r="X75" s="34">
        <v>46290</v>
      </c>
      <c r="Y75" s="34"/>
      <c r="Z75" s="36">
        <v>55550</v>
      </c>
      <c r="AA75" s="34">
        <v>46294</v>
      </c>
      <c r="AB75" s="35"/>
      <c r="AC75" s="25"/>
      <c r="AD75" s="121" t="s">
        <v>1522</v>
      </c>
      <c r="AE75" s="123">
        <v>46295</v>
      </c>
      <c r="AF75" s="44"/>
      <c r="AG75" s="25"/>
      <c r="AH75" s="25"/>
      <c r="AI75" s="25"/>
      <c r="AJ75" s="45" t="str">
        <f t="array" ref="AJ75">IFERROR(INDEX('[1]Master Price'!$E:$E,MATCH(D75,'[1]Master Price'!$B:$B,0)),"0")</f>
        <v>0</v>
      </c>
      <c r="AK75" s="45">
        <f t="shared" si="73"/>
        <v>0</v>
      </c>
      <c r="AL75" s="46" t="str">
        <f t="shared" si="74"/>
        <v>0-day</v>
      </c>
      <c r="AM75" s="46" t="str">
        <f t="shared" si="75"/>
        <v>3-day</v>
      </c>
      <c r="AN75" s="46" t="str">
        <f t="shared" si="76"/>
        <v>46-day</v>
      </c>
      <c r="AO75" s="46" t="str">
        <f t="shared" si="77"/>
        <v>4-day</v>
      </c>
      <c r="AP75" s="46" t="str">
        <f t="shared" si="78"/>
        <v>1-day</v>
      </c>
      <c r="AQ75" s="46" t="str">
        <f t="shared" si="79"/>
        <v>0-day</v>
      </c>
      <c r="AR75" s="17"/>
      <c r="AS75" s="47">
        <f t="shared" si="80"/>
        <v>73</v>
      </c>
      <c r="AT75" s="35" t="str">
        <f t="shared" si="81"/>
        <v>GMIAMI/2026/08/1138</v>
      </c>
      <c r="AU75" s="48" t="e">
        <f t="shared" ca="1" si="82"/>
        <v>#NAME?</v>
      </c>
      <c r="AV75" s="48" t="e">
        <f t="shared" ca="1" si="83"/>
        <v>#NAME?</v>
      </c>
      <c r="AW75" s="49" t="e">
        <f t="shared" ca="1" si="84"/>
        <v>#NAME?</v>
      </c>
      <c r="AX75" s="48" t="e">
        <f t="shared" ca="1" si="85"/>
        <v>#NAME?</v>
      </c>
      <c r="AY75" s="49">
        <f t="shared" si="86"/>
        <v>200001121969</v>
      </c>
      <c r="AZ75" s="50" t="e">
        <f t="shared" ca="1" si="87"/>
        <v>#NAME?</v>
      </c>
      <c r="BA75" s="51" t="e">
        <f t="shared" ca="1" si="88"/>
        <v>#NAME?</v>
      </c>
      <c r="BB75" s="52" t="e">
        <f t="shared" ca="1" si="89"/>
        <v>#NAME?</v>
      </c>
      <c r="BC75" s="51" t="e">
        <f t="shared" ca="1" si="90"/>
        <v>#NAME?</v>
      </c>
      <c r="BD75" s="54" t="e">
        <f t="shared" ca="1" si="91"/>
        <v>#NAME?</v>
      </c>
      <c r="BE75" s="48" t="e">
        <f t="shared" ca="1" si="92"/>
        <v>#NAME?</v>
      </c>
      <c r="BF75" s="50" t="e">
        <f t="shared" ca="1" si="93"/>
        <v>#NAME?</v>
      </c>
      <c r="BG75" s="56" t="e">
        <f t="shared" ca="1" si="94"/>
        <v>#NAME?</v>
      </c>
      <c r="BH75" s="22"/>
      <c r="BI75" s="22"/>
      <c r="BJ75" s="22"/>
      <c r="BK75" s="22"/>
      <c r="BL75" s="22"/>
      <c r="BM75" s="22"/>
      <c r="BN75" s="24"/>
      <c r="BO75" s="24"/>
    </row>
    <row r="76" spans="1:67" ht="15.5">
      <c r="A76" s="25">
        <f t="shared" si="71"/>
        <v>74</v>
      </c>
      <c r="B76" s="62">
        <v>46243</v>
      </c>
      <c r="C76" s="26" t="s">
        <v>1517</v>
      </c>
      <c r="D76" s="27" t="s">
        <v>550</v>
      </c>
      <c r="E76" s="29" t="s">
        <v>551</v>
      </c>
      <c r="F76" s="31">
        <v>1</v>
      </c>
      <c r="G76" s="31" t="s">
        <v>63</v>
      </c>
      <c r="H76" s="31" t="str">
        <f t="shared" si="72"/>
        <v>DONE</v>
      </c>
      <c r="I76" s="31" t="s">
        <v>321</v>
      </c>
      <c r="J76" s="32" t="s">
        <v>965</v>
      </c>
      <c r="K76" s="32" t="s">
        <v>70</v>
      </c>
      <c r="L76" s="31">
        <v>12060</v>
      </c>
      <c r="M76" s="31" t="s">
        <v>172</v>
      </c>
      <c r="N76" s="75"/>
      <c r="O76" s="31" t="s">
        <v>189</v>
      </c>
      <c r="P76" s="31" t="s">
        <v>97</v>
      </c>
      <c r="Q76" s="31" t="s">
        <v>711</v>
      </c>
      <c r="R76" s="26">
        <v>200001121969</v>
      </c>
      <c r="S76" s="30">
        <v>46244</v>
      </c>
      <c r="T76" s="26" t="s">
        <v>77</v>
      </c>
      <c r="U76" s="30">
        <v>46247</v>
      </c>
      <c r="V76" s="25">
        <v>4000707820</v>
      </c>
      <c r="W76" s="58">
        <v>51351</v>
      </c>
      <c r="X76" s="34">
        <v>46290</v>
      </c>
      <c r="Y76" s="34"/>
      <c r="Z76" s="36">
        <v>55550</v>
      </c>
      <c r="AA76" s="34">
        <v>46294</v>
      </c>
      <c r="AB76" s="35"/>
      <c r="AC76" s="25"/>
      <c r="AD76" s="121" t="s">
        <v>1522</v>
      </c>
      <c r="AE76" s="123">
        <v>46295</v>
      </c>
      <c r="AF76" s="44"/>
      <c r="AG76" s="25"/>
      <c r="AH76" s="25"/>
      <c r="AI76" s="25"/>
      <c r="AJ76" s="45" t="str">
        <f t="array" ref="AJ76">IFERROR(INDEX('[1]Master Price'!$E:$E,MATCH(D76,'[1]Master Price'!$B:$B,0)),"0")</f>
        <v>0</v>
      </c>
      <c r="AK76" s="45">
        <f t="shared" si="73"/>
        <v>0</v>
      </c>
      <c r="AL76" s="46" t="str">
        <f t="shared" si="74"/>
        <v>0-day</v>
      </c>
      <c r="AM76" s="46" t="str">
        <f t="shared" si="75"/>
        <v>3-day</v>
      </c>
      <c r="AN76" s="46" t="str">
        <f t="shared" si="76"/>
        <v>46-day</v>
      </c>
      <c r="AO76" s="46" t="str">
        <f t="shared" si="77"/>
        <v>4-day</v>
      </c>
      <c r="AP76" s="46" t="str">
        <f t="shared" si="78"/>
        <v>1-day</v>
      </c>
      <c r="AQ76" s="46" t="str">
        <f t="shared" si="79"/>
        <v>0-day</v>
      </c>
      <c r="AR76" s="17"/>
      <c r="AS76" s="47">
        <f t="shared" si="80"/>
        <v>74</v>
      </c>
      <c r="AT76" s="35" t="str">
        <f t="shared" si="81"/>
        <v>GMIAMI/2026/08/1138</v>
      </c>
      <c r="AU76" s="48" t="e">
        <f t="shared" ca="1" si="82"/>
        <v>#NAME?</v>
      </c>
      <c r="AV76" s="48" t="e">
        <f t="shared" ca="1" si="83"/>
        <v>#NAME?</v>
      </c>
      <c r="AW76" s="49" t="e">
        <f t="shared" ca="1" si="84"/>
        <v>#NAME?</v>
      </c>
      <c r="AX76" s="48" t="e">
        <f t="shared" ca="1" si="85"/>
        <v>#NAME?</v>
      </c>
      <c r="AY76" s="49">
        <f t="shared" si="86"/>
        <v>200001121969</v>
      </c>
      <c r="AZ76" s="50" t="e">
        <f t="shared" ca="1" si="87"/>
        <v>#NAME?</v>
      </c>
      <c r="BA76" s="51" t="e">
        <f t="shared" ca="1" si="88"/>
        <v>#NAME?</v>
      </c>
      <c r="BB76" s="52" t="e">
        <f t="shared" ca="1" si="89"/>
        <v>#NAME?</v>
      </c>
      <c r="BC76" s="51" t="e">
        <f t="shared" ca="1" si="90"/>
        <v>#NAME?</v>
      </c>
      <c r="BD76" s="54" t="e">
        <f t="shared" ca="1" si="91"/>
        <v>#NAME?</v>
      </c>
      <c r="BE76" s="48" t="e">
        <f t="shared" ca="1" si="92"/>
        <v>#NAME?</v>
      </c>
      <c r="BF76" s="50" t="e">
        <f t="shared" ca="1" si="93"/>
        <v>#NAME?</v>
      </c>
      <c r="BG76" s="56" t="e">
        <f t="shared" ca="1" si="94"/>
        <v>#NAME?</v>
      </c>
      <c r="BH76" s="22"/>
      <c r="BI76" s="22"/>
      <c r="BJ76" s="22"/>
      <c r="BK76" s="22"/>
      <c r="BL76" s="22"/>
      <c r="BM76" s="22"/>
      <c r="BN76" s="24"/>
      <c r="BO76" s="24"/>
    </row>
    <row r="77" spans="1:67" ht="15.5">
      <c r="A77" s="25">
        <f t="shared" si="71"/>
        <v>75</v>
      </c>
      <c r="B77" s="62">
        <v>46243</v>
      </c>
      <c r="C77" s="26" t="s">
        <v>1517</v>
      </c>
      <c r="D77" s="27" t="s">
        <v>689</v>
      </c>
      <c r="E77" s="29" t="s">
        <v>690</v>
      </c>
      <c r="F77" s="31">
        <v>10</v>
      </c>
      <c r="G77" s="31" t="s">
        <v>63</v>
      </c>
      <c r="H77" s="31" t="str">
        <f t="shared" si="72"/>
        <v>DONE</v>
      </c>
      <c r="I77" s="31" t="s">
        <v>321</v>
      </c>
      <c r="J77" s="32" t="s">
        <v>965</v>
      </c>
      <c r="K77" s="32" t="s">
        <v>70</v>
      </c>
      <c r="L77" s="31">
        <v>12060</v>
      </c>
      <c r="M77" s="31" t="s">
        <v>172</v>
      </c>
      <c r="N77" s="75"/>
      <c r="O77" s="31" t="s">
        <v>189</v>
      </c>
      <c r="P77" s="31" t="s">
        <v>97</v>
      </c>
      <c r="Q77" s="31" t="s">
        <v>711</v>
      </c>
      <c r="R77" s="26">
        <v>200001121969</v>
      </c>
      <c r="S77" s="30">
        <v>46244</v>
      </c>
      <c r="T77" s="26" t="s">
        <v>77</v>
      </c>
      <c r="U77" s="30">
        <v>46247</v>
      </c>
      <c r="V77" s="25">
        <v>4000707820</v>
      </c>
      <c r="W77" s="58">
        <v>51351</v>
      </c>
      <c r="X77" s="34">
        <v>46290</v>
      </c>
      <c r="Y77" s="34"/>
      <c r="Z77" s="36">
        <v>55550</v>
      </c>
      <c r="AA77" s="34">
        <v>46294</v>
      </c>
      <c r="AB77" s="35"/>
      <c r="AC77" s="25"/>
      <c r="AD77" s="121" t="s">
        <v>1522</v>
      </c>
      <c r="AE77" s="123">
        <v>46295</v>
      </c>
      <c r="AF77" s="44"/>
      <c r="AG77" s="25"/>
      <c r="AH77" s="25"/>
      <c r="AI77" s="25"/>
      <c r="AJ77" s="45" t="str">
        <f t="array" ref="AJ77">IFERROR(INDEX('[1]Master Price'!$E:$E,MATCH(D77,'[1]Master Price'!$B:$B,0)),"0")</f>
        <v>0</v>
      </c>
      <c r="AK77" s="45">
        <f t="shared" si="73"/>
        <v>0</v>
      </c>
      <c r="AL77" s="46" t="str">
        <f t="shared" si="74"/>
        <v>0-day</v>
      </c>
      <c r="AM77" s="46" t="str">
        <f t="shared" si="75"/>
        <v>3-day</v>
      </c>
      <c r="AN77" s="46" t="str">
        <f t="shared" si="76"/>
        <v>46-day</v>
      </c>
      <c r="AO77" s="46" t="str">
        <f t="shared" si="77"/>
        <v>4-day</v>
      </c>
      <c r="AP77" s="46" t="str">
        <f t="shared" si="78"/>
        <v>1-day</v>
      </c>
      <c r="AQ77" s="46" t="str">
        <f t="shared" si="79"/>
        <v>0-day</v>
      </c>
      <c r="AR77" s="17"/>
      <c r="AS77" s="47">
        <f t="shared" si="80"/>
        <v>75</v>
      </c>
      <c r="AT77" s="35" t="str">
        <f t="shared" si="81"/>
        <v>GMIAMI/2026/08/1138</v>
      </c>
      <c r="AU77" s="48" t="e">
        <f t="shared" ca="1" si="82"/>
        <v>#NAME?</v>
      </c>
      <c r="AV77" s="48" t="e">
        <f t="shared" ca="1" si="83"/>
        <v>#NAME?</v>
      </c>
      <c r="AW77" s="49" t="e">
        <f t="shared" ca="1" si="84"/>
        <v>#NAME?</v>
      </c>
      <c r="AX77" s="48" t="e">
        <f t="shared" ca="1" si="85"/>
        <v>#NAME?</v>
      </c>
      <c r="AY77" s="49">
        <f t="shared" si="86"/>
        <v>200001121969</v>
      </c>
      <c r="AZ77" s="50" t="e">
        <f t="shared" ca="1" si="87"/>
        <v>#NAME?</v>
      </c>
      <c r="BA77" s="51" t="e">
        <f t="shared" ca="1" si="88"/>
        <v>#NAME?</v>
      </c>
      <c r="BB77" s="52" t="e">
        <f t="shared" ca="1" si="89"/>
        <v>#NAME?</v>
      </c>
      <c r="BC77" s="51" t="e">
        <f t="shared" ca="1" si="90"/>
        <v>#NAME?</v>
      </c>
      <c r="BD77" s="54" t="e">
        <f t="shared" ca="1" si="91"/>
        <v>#NAME?</v>
      </c>
      <c r="BE77" s="48" t="e">
        <f t="shared" ca="1" si="92"/>
        <v>#NAME?</v>
      </c>
      <c r="BF77" s="50" t="e">
        <f t="shared" ca="1" si="93"/>
        <v>#NAME?</v>
      </c>
      <c r="BG77" s="56" t="e">
        <f t="shared" ca="1" si="94"/>
        <v>#NAME?</v>
      </c>
      <c r="BH77" s="22"/>
      <c r="BI77" s="22"/>
      <c r="BJ77" s="22"/>
      <c r="BK77" s="22"/>
      <c r="BL77" s="22"/>
      <c r="BM77" s="22"/>
      <c r="BN77" s="24"/>
      <c r="BO77" s="24"/>
    </row>
    <row r="78" spans="1:67" ht="15.5">
      <c r="A78" s="25">
        <f t="shared" si="71"/>
        <v>76</v>
      </c>
      <c r="B78" s="62">
        <v>46243</v>
      </c>
      <c r="C78" s="26" t="s">
        <v>1528</v>
      </c>
      <c r="D78" s="27" t="s">
        <v>165</v>
      </c>
      <c r="E78" s="29" t="s">
        <v>166</v>
      </c>
      <c r="F78" s="31">
        <v>1</v>
      </c>
      <c r="G78" s="31" t="s">
        <v>63</v>
      </c>
      <c r="H78" s="31" t="str">
        <f t="shared" si="72"/>
        <v>DONE</v>
      </c>
      <c r="I78" s="31" t="s">
        <v>1076</v>
      </c>
      <c r="J78" s="31" t="s">
        <v>1163</v>
      </c>
      <c r="K78" s="31" t="s">
        <v>1138</v>
      </c>
      <c r="L78" s="31">
        <v>10370</v>
      </c>
      <c r="M78" s="31" t="s">
        <v>447</v>
      </c>
      <c r="N78" s="75"/>
      <c r="O78" s="31" t="s">
        <v>79</v>
      </c>
      <c r="P78" s="31" t="s">
        <v>97</v>
      </c>
      <c r="Q78" s="31" t="s">
        <v>492</v>
      </c>
      <c r="R78" s="26">
        <v>200001121971</v>
      </c>
      <c r="S78" s="30">
        <v>46244</v>
      </c>
      <c r="T78" s="26" t="s">
        <v>77</v>
      </c>
      <c r="U78" s="30">
        <v>46247</v>
      </c>
      <c r="V78" s="25">
        <v>4000707819</v>
      </c>
      <c r="W78" s="58">
        <v>51350</v>
      </c>
      <c r="X78" s="34">
        <v>46290</v>
      </c>
      <c r="Y78" s="34"/>
      <c r="Z78" s="36">
        <v>55551</v>
      </c>
      <c r="AA78" s="34">
        <v>46294</v>
      </c>
      <c r="AB78" s="35"/>
      <c r="AC78" s="25"/>
      <c r="AD78" s="121" t="s">
        <v>1531</v>
      </c>
      <c r="AE78" s="123">
        <v>46295</v>
      </c>
      <c r="AF78" s="44"/>
      <c r="AG78" s="25"/>
      <c r="AH78" s="25"/>
      <c r="AI78" s="25"/>
      <c r="AJ78" s="45" t="str">
        <f t="array" ref="AJ78">IFERROR(INDEX('[1]Master Price'!$E:$E,MATCH(D78,'[1]Master Price'!$B:$B,0)),"0")</f>
        <v>0</v>
      </c>
      <c r="AK78" s="45">
        <f t="shared" si="73"/>
        <v>0</v>
      </c>
      <c r="AL78" s="46" t="str">
        <f t="shared" si="74"/>
        <v>0-day</v>
      </c>
      <c r="AM78" s="46" t="str">
        <f t="shared" si="75"/>
        <v>3-day</v>
      </c>
      <c r="AN78" s="46" t="str">
        <f t="shared" si="76"/>
        <v>46-day</v>
      </c>
      <c r="AO78" s="46" t="str">
        <f t="shared" si="77"/>
        <v>4-day</v>
      </c>
      <c r="AP78" s="46" t="str">
        <f t="shared" si="78"/>
        <v>1-day</v>
      </c>
      <c r="AQ78" s="46" t="str">
        <f t="shared" si="79"/>
        <v>0-day</v>
      </c>
      <c r="AR78" s="17"/>
      <c r="AS78" s="47">
        <f t="shared" si="80"/>
        <v>76</v>
      </c>
      <c r="AT78" s="35" t="str">
        <f t="shared" si="81"/>
        <v>GMIAMI/2026/08/1139</v>
      </c>
      <c r="AU78" s="48" t="e">
        <f t="shared" ca="1" si="82"/>
        <v>#NAME?</v>
      </c>
      <c r="AV78" s="48" t="e">
        <f t="shared" ca="1" si="83"/>
        <v>#NAME?</v>
      </c>
      <c r="AW78" s="49" t="e">
        <f t="shared" ca="1" si="84"/>
        <v>#NAME?</v>
      </c>
      <c r="AX78" s="48" t="e">
        <f t="shared" ca="1" si="85"/>
        <v>#NAME?</v>
      </c>
      <c r="AY78" s="49">
        <f t="shared" si="86"/>
        <v>200001121971</v>
      </c>
      <c r="AZ78" s="50" t="e">
        <f t="shared" ca="1" si="87"/>
        <v>#NAME?</v>
      </c>
      <c r="BA78" s="51" t="e">
        <f t="shared" ca="1" si="88"/>
        <v>#NAME?</v>
      </c>
      <c r="BB78" s="52" t="e">
        <f t="shared" ca="1" si="89"/>
        <v>#NAME?</v>
      </c>
      <c r="BC78" s="51" t="e">
        <f t="shared" ca="1" si="90"/>
        <v>#NAME?</v>
      </c>
      <c r="BD78" s="54" t="e">
        <f t="shared" ca="1" si="91"/>
        <v>#NAME?</v>
      </c>
      <c r="BE78" s="48" t="e">
        <f t="shared" ca="1" si="92"/>
        <v>#NAME?</v>
      </c>
      <c r="BF78" s="50" t="e">
        <f t="shared" ca="1" si="93"/>
        <v>#NAME?</v>
      </c>
      <c r="BG78" s="56" t="e">
        <f t="shared" ca="1" si="94"/>
        <v>#NAME?</v>
      </c>
      <c r="BH78" s="22"/>
      <c r="BI78" s="22"/>
      <c r="BJ78" s="22"/>
      <c r="BK78" s="22"/>
      <c r="BL78" s="22"/>
      <c r="BM78" s="22"/>
      <c r="BN78" s="24"/>
      <c r="BO78" s="24"/>
    </row>
    <row r="79" spans="1:67" ht="15.5">
      <c r="A79" s="25">
        <f t="shared" si="71"/>
        <v>77</v>
      </c>
      <c r="B79" s="62">
        <v>46244</v>
      </c>
      <c r="C79" s="26" t="s">
        <v>1533</v>
      </c>
      <c r="D79" s="27" t="s">
        <v>65</v>
      </c>
      <c r="E79" s="29" t="s">
        <v>66</v>
      </c>
      <c r="F79" s="31">
        <v>2</v>
      </c>
      <c r="G79" s="31" t="s">
        <v>63</v>
      </c>
      <c r="H79" s="31" t="str">
        <f t="shared" si="72"/>
        <v>DONE</v>
      </c>
      <c r="I79" s="31" t="s">
        <v>1342</v>
      </c>
      <c r="J79" s="31" t="s">
        <v>398</v>
      </c>
      <c r="K79" s="31" t="s">
        <v>1138</v>
      </c>
      <c r="L79" s="31">
        <v>10864</v>
      </c>
      <c r="M79" s="31" t="s">
        <v>447</v>
      </c>
      <c r="N79" s="75"/>
      <c r="O79" s="31" t="s">
        <v>369</v>
      </c>
      <c r="P79" s="31" t="s">
        <v>97</v>
      </c>
      <c r="Q79" s="31" t="s">
        <v>492</v>
      </c>
      <c r="R79" s="25">
        <v>20001126500</v>
      </c>
      <c r="S79" s="30">
        <v>46244</v>
      </c>
      <c r="T79" s="26" t="s">
        <v>77</v>
      </c>
      <c r="U79" s="82"/>
      <c r="V79" s="25">
        <v>4000712249</v>
      </c>
      <c r="W79" s="58">
        <v>51358</v>
      </c>
      <c r="X79" s="34">
        <v>46290</v>
      </c>
      <c r="Y79" s="34"/>
      <c r="Z79" s="36">
        <v>55541</v>
      </c>
      <c r="AA79" s="34">
        <v>46294</v>
      </c>
      <c r="AB79" s="35"/>
      <c r="AC79" s="25"/>
      <c r="AD79" s="121" t="s">
        <v>1534</v>
      </c>
      <c r="AE79" s="123">
        <v>46295</v>
      </c>
      <c r="AF79" s="44"/>
      <c r="AG79" s="25"/>
      <c r="AH79" s="25"/>
      <c r="AI79" s="25"/>
      <c r="AJ79" s="45" t="str">
        <f t="array" ref="AJ79">IFERROR(INDEX('[1]Master Price'!$E:$E,MATCH(D79,'[1]Master Price'!$B:$B,0)),"0")</f>
        <v>0</v>
      </c>
      <c r="AK79" s="45">
        <f t="shared" si="73"/>
        <v>0</v>
      </c>
      <c r="AL79" s="46" t="str">
        <f t="shared" si="74"/>
        <v>0-day</v>
      </c>
      <c r="AM79" s="46" t="str">
        <f t="shared" si="75"/>
        <v>0-day</v>
      </c>
      <c r="AN79" s="46" t="str">
        <f t="shared" si="76"/>
        <v>46-day</v>
      </c>
      <c r="AO79" s="46" t="str">
        <f t="shared" si="77"/>
        <v>4-day</v>
      </c>
      <c r="AP79" s="46" t="str">
        <f t="shared" si="78"/>
        <v>1-day</v>
      </c>
      <c r="AQ79" s="46" t="str">
        <f t="shared" si="79"/>
        <v>0-day</v>
      </c>
      <c r="AR79" s="17"/>
      <c r="AS79" s="47">
        <f t="shared" si="80"/>
        <v>77</v>
      </c>
      <c r="AT79" s="35" t="str">
        <f t="shared" si="81"/>
        <v>GMIAMI/2026/08/1140</v>
      </c>
      <c r="AU79" s="48" t="e">
        <f t="shared" ca="1" si="82"/>
        <v>#NAME?</v>
      </c>
      <c r="AV79" s="48" t="e">
        <f t="shared" ca="1" si="83"/>
        <v>#NAME?</v>
      </c>
      <c r="AW79" s="49" t="e">
        <f t="shared" ca="1" si="84"/>
        <v>#NAME?</v>
      </c>
      <c r="AX79" s="48" t="e">
        <f t="shared" ca="1" si="85"/>
        <v>#NAME?</v>
      </c>
      <c r="AY79" s="49">
        <f t="shared" si="86"/>
        <v>20001126500</v>
      </c>
      <c r="AZ79" s="50" t="e">
        <f t="shared" ca="1" si="87"/>
        <v>#NAME?</v>
      </c>
      <c r="BA79" s="51" t="e">
        <f t="shared" ca="1" si="88"/>
        <v>#NAME?</v>
      </c>
      <c r="BB79" s="52" t="e">
        <f t="shared" ca="1" si="89"/>
        <v>#NAME?</v>
      </c>
      <c r="BC79" s="51" t="e">
        <f t="shared" ca="1" si="90"/>
        <v>#NAME?</v>
      </c>
      <c r="BD79" s="54" t="e">
        <f t="shared" ca="1" si="91"/>
        <v>#NAME?</v>
      </c>
      <c r="BE79" s="48" t="e">
        <f t="shared" ca="1" si="92"/>
        <v>#NAME?</v>
      </c>
      <c r="BF79" s="50" t="e">
        <f t="shared" ca="1" si="93"/>
        <v>#NAME?</v>
      </c>
      <c r="BG79" s="56" t="e">
        <f t="shared" ca="1" si="94"/>
        <v>#NAME?</v>
      </c>
      <c r="BH79" s="22"/>
      <c r="BI79" s="22"/>
      <c r="BJ79" s="22"/>
      <c r="BK79" s="22"/>
      <c r="BL79" s="22"/>
      <c r="BM79" s="22"/>
      <c r="BN79" s="24"/>
      <c r="BO79" s="24"/>
    </row>
    <row r="80" spans="1:67" ht="15.5">
      <c r="A80" s="25">
        <f t="shared" si="71"/>
        <v>78</v>
      </c>
      <c r="B80" s="62">
        <v>46244</v>
      </c>
      <c r="C80" s="26" t="s">
        <v>1533</v>
      </c>
      <c r="D80" s="27" t="s">
        <v>238</v>
      </c>
      <c r="E80" s="29" t="s">
        <v>239</v>
      </c>
      <c r="F80" s="31">
        <v>1</v>
      </c>
      <c r="G80" s="31" t="s">
        <v>63</v>
      </c>
      <c r="H80" s="31" t="str">
        <f t="shared" si="72"/>
        <v>DONE</v>
      </c>
      <c r="I80" s="31" t="s">
        <v>1342</v>
      </c>
      <c r="J80" s="31" t="s">
        <v>398</v>
      </c>
      <c r="K80" s="31" t="s">
        <v>1138</v>
      </c>
      <c r="L80" s="31">
        <v>10864</v>
      </c>
      <c r="M80" s="31" t="s">
        <v>447</v>
      </c>
      <c r="N80" s="75"/>
      <c r="O80" s="31" t="s">
        <v>369</v>
      </c>
      <c r="P80" s="31" t="s">
        <v>97</v>
      </c>
      <c r="Q80" s="31" t="s">
        <v>492</v>
      </c>
      <c r="R80" s="25">
        <v>20001126500</v>
      </c>
      <c r="S80" s="30">
        <v>46244</v>
      </c>
      <c r="T80" s="26" t="s">
        <v>77</v>
      </c>
      <c r="U80" s="82"/>
      <c r="V80" s="25">
        <v>4000712249</v>
      </c>
      <c r="W80" s="58">
        <v>51358</v>
      </c>
      <c r="X80" s="34">
        <v>46290</v>
      </c>
      <c r="Y80" s="34"/>
      <c r="Z80" s="36">
        <v>55541</v>
      </c>
      <c r="AA80" s="34">
        <v>46294</v>
      </c>
      <c r="AB80" s="35"/>
      <c r="AC80" s="25"/>
      <c r="AD80" s="121" t="s">
        <v>1534</v>
      </c>
      <c r="AE80" s="123">
        <v>46295</v>
      </c>
      <c r="AF80" s="44"/>
      <c r="AG80" s="25"/>
      <c r="AH80" s="25"/>
      <c r="AI80" s="25"/>
      <c r="AJ80" s="45" t="str">
        <f t="array" ref="AJ80">IFERROR(INDEX('[1]Master Price'!$E:$E,MATCH(D80,'[1]Master Price'!$B:$B,0)),"0")</f>
        <v>0</v>
      </c>
      <c r="AK80" s="45">
        <f t="shared" si="73"/>
        <v>0</v>
      </c>
      <c r="AL80" s="46" t="str">
        <f t="shared" si="74"/>
        <v>0-day</v>
      </c>
      <c r="AM80" s="46" t="str">
        <f t="shared" si="75"/>
        <v>0-day</v>
      </c>
      <c r="AN80" s="46" t="str">
        <f t="shared" si="76"/>
        <v>46-day</v>
      </c>
      <c r="AO80" s="46" t="str">
        <f t="shared" si="77"/>
        <v>4-day</v>
      </c>
      <c r="AP80" s="46" t="str">
        <f t="shared" si="78"/>
        <v>1-day</v>
      </c>
      <c r="AQ80" s="46" t="str">
        <f t="shared" si="79"/>
        <v>0-day</v>
      </c>
      <c r="AR80" s="17"/>
      <c r="AS80" s="47">
        <f t="shared" si="80"/>
        <v>78</v>
      </c>
      <c r="AT80" s="35" t="str">
        <f t="shared" si="81"/>
        <v>GMIAMI/2026/08/1140</v>
      </c>
      <c r="AU80" s="48" t="e">
        <f t="shared" ca="1" si="82"/>
        <v>#NAME?</v>
      </c>
      <c r="AV80" s="48" t="e">
        <f t="shared" ca="1" si="83"/>
        <v>#NAME?</v>
      </c>
      <c r="AW80" s="49" t="e">
        <f t="shared" ca="1" si="84"/>
        <v>#NAME?</v>
      </c>
      <c r="AX80" s="48" t="e">
        <f t="shared" ca="1" si="85"/>
        <v>#NAME?</v>
      </c>
      <c r="AY80" s="49">
        <f t="shared" si="86"/>
        <v>20001126500</v>
      </c>
      <c r="AZ80" s="50" t="e">
        <f t="shared" ca="1" si="87"/>
        <v>#NAME?</v>
      </c>
      <c r="BA80" s="51" t="e">
        <f t="shared" ca="1" si="88"/>
        <v>#NAME?</v>
      </c>
      <c r="BB80" s="52" t="e">
        <f t="shared" ca="1" si="89"/>
        <v>#NAME?</v>
      </c>
      <c r="BC80" s="51" t="e">
        <f t="shared" ca="1" si="90"/>
        <v>#NAME?</v>
      </c>
      <c r="BD80" s="54" t="e">
        <f t="shared" ca="1" si="91"/>
        <v>#NAME?</v>
      </c>
      <c r="BE80" s="48" t="e">
        <f t="shared" ca="1" si="92"/>
        <v>#NAME?</v>
      </c>
      <c r="BF80" s="50" t="e">
        <f t="shared" ca="1" si="93"/>
        <v>#NAME?</v>
      </c>
      <c r="BG80" s="56" t="e">
        <f t="shared" ca="1" si="94"/>
        <v>#NAME?</v>
      </c>
      <c r="BH80" s="22"/>
      <c r="BI80" s="22"/>
      <c r="BJ80" s="22"/>
      <c r="BK80" s="22"/>
      <c r="BL80" s="22"/>
      <c r="BM80" s="22"/>
      <c r="BN80" s="24"/>
      <c r="BO80" s="24"/>
    </row>
    <row r="81" spans="1:67" ht="15.5">
      <c r="A81" s="25">
        <f t="shared" si="71"/>
        <v>79</v>
      </c>
      <c r="B81" s="62">
        <v>46244</v>
      </c>
      <c r="C81" s="26" t="s">
        <v>1533</v>
      </c>
      <c r="D81" s="27" t="s">
        <v>716</v>
      </c>
      <c r="E81" s="29" t="s">
        <v>717</v>
      </c>
      <c r="F81" s="31">
        <v>1</v>
      </c>
      <c r="G81" s="31" t="s">
        <v>63</v>
      </c>
      <c r="H81" s="31" t="str">
        <f t="shared" si="72"/>
        <v>DONE</v>
      </c>
      <c r="I81" s="31" t="s">
        <v>1342</v>
      </c>
      <c r="J81" s="31" t="s">
        <v>398</v>
      </c>
      <c r="K81" s="31" t="s">
        <v>1138</v>
      </c>
      <c r="L81" s="31">
        <v>10864</v>
      </c>
      <c r="M81" s="31" t="s">
        <v>447</v>
      </c>
      <c r="N81" s="75"/>
      <c r="O81" s="31" t="s">
        <v>369</v>
      </c>
      <c r="P81" s="31" t="s">
        <v>97</v>
      </c>
      <c r="Q81" s="31" t="s">
        <v>492</v>
      </c>
      <c r="R81" s="25">
        <v>20001126500</v>
      </c>
      <c r="S81" s="30">
        <v>46244</v>
      </c>
      <c r="T81" s="26" t="s">
        <v>77</v>
      </c>
      <c r="U81" s="82"/>
      <c r="V81" s="25">
        <v>4000712249</v>
      </c>
      <c r="W81" s="58">
        <v>51358</v>
      </c>
      <c r="X81" s="34">
        <v>46290</v>
      </c>
      <c r="Y81" s="34"/>
      <c r="Z81" s="36">
        <v>55541</v>
      </c>
      <c r="AA81" s="34">
        <v>46294</v>
      </c>
      <c r="AB81" s="35"/>
      <c r="AC81" s="25"/>
      <c r="AD81" s="121" t="s">
        <v>1534</v>
      </c>
      <c r="AE81" s="123">
        <v>46295</v>
      </c>
      <c r="AF81" s="44"/>
      <c r="AG81" s="25"/>
      <c r="AH81" s="25"/>
      <c r="AI81" s="25"/>
      <c r="AJ81" s="45" t="str">
        <f t="array" ref="AJ81">IFERROR(INDEX('[1]Master Price'!$E:$E,MATCH(D81,'[1]Master Price'!$B:$B,0)),"0")</f>
        <v>0</v>
      </c>
      <c r="AK81" s="45">
        <f t="shared" si="73"/>
        <v>0</v>
      </c>
      <c r="AL81" s="46" t="str">
        <f t="shared" si="74"/>
        <v>0-day</v>
      </c>
      <c r="AM81" s="46" t="str">
        <f t="shared" si="75"/>
        <v>0-day</v>
      </c>
      <c r="AN81" s="46" t="str">
        <f t="shared" si="76"/>
        <v>46-day</v>
      </c>
      <c r="AO81" s="46" t="str">
        <f t="shared" si="77"/>
        <v>4-day</v>
      </c>
      <c r="AP81" s="46" t="str">
        <f t="shared" si="78"/>
        <v>1-day</v>
      </c>
      <c r="AQ81" s="46" t="str">
        <f t="shared" si="79"/>
        <v>0-day</v>
      </c>
      <c r="AR81" s="17"/>
      <c r="AS81" s="47">
        <f t="shared" si="80"/>
        <v>79</v>
      </c>
      <c r="AT81" s="35" t="str">
        <f t="shared" si="81"/>
        <v>GMIAMI/2026/08/1140</v>
      </c>
      <c r="AU81" s="48" t="e">
        <f t="shared" ca="1" si="82"/>
        <v>#NAME?</v>
      </c>
      <c r="AV81" s="48" t="e">
        <f t="shared" ca="1" si="83"/>
        <v>#NAME?</v>
      </c>
      <c r="AW81" s="49" t="e">
        <f t="shared" ca="1" si="84"/>
        <v>#NAME?</v>
      </c>
      <c r="AX81" s="48" t="e">
        <f t="shared" ca="1" si="85"/>
        <v>#NAME?</v>
      </c>
      <c r="AY81" s="49">
        <f t="shared" si="86"/>
        <v>20001126500</v>
      </c>
      <c r="AZ81" s="50" t="e">
        <f t="shared" ca="1" si="87"/>
        <v>#NAME?</v>
      </c>
      <c r="BA81" s="51" t="e">
        <f t="shared" ca="1" si="88"/>
        <v>#NAME?</v>
      </c>
      <c r="BB81" s="52" t="e">
        <f t="shared" ca="1" si="89"/>
        <v>#NAME?</v>
      </c>
      <c r="BC81" s="51" t="e">
        <f t="shared" ca="1" si="90"/>
        <v>#NAME?</v>
      </c>
      <c r="BD81" s="54" t="e">
        <f t="shared" ca="1" si="91"/>
        <v>#NAME?</v>
      </c>
      <c r="BE81" s="48" t="e">
        <f t="shared" ca="1" si="92"/>
        <v>#NAME?</v>
      </c>
      <c r="BF81" s="50" t="e">
        <f t="shared" ca="1" si="93"/>
        <v>#NAME?</v>
      </c>
      <c r="BG81" s="56" t="e">
        <f t="shared" ca="1" si="94"/>
        <v>#NAME?</v>
      </c>
      <c r="BH81" s="22"/>
      <c r="BI81" s="22"/>
      <c r="BJ81" s="22"/>
      <c r="BK81" s="22"/>
      <c r="BL81" s="22"/>
      <c r="BM81" s="22"/>
      <c r="BN81" s="24"/>
      <c r="BO81" s="24"/>
    </row>
    <row r="82" spans="1:67" ht="15.5">
      <c r="A82" s="25">
        <f t="shared" si="71"/>
        <v>80</v>
      </c>
      <c r="B82" s="62">
        <v>46244</v>
      </c>
      <c r="C82" s="26" t="s">
        <v>1533</v>
      </c>
      <c r="D82" s="27" t="s">
        <v>481</v>
      </c>
      <c r="E82" s="29" t="s">
        <v>482</v>
      </c>
      <c r="F82" s="31">
        <v>2</v>
      </c>
      <c r="G82" s="31" t="s">
        <v>63</v>
      </c>
      <c r="H82" s="31" t="str">
        <f t="shared" si="72"/>
        <v>DONE</v>
      </c>
      <c r="I82" s="31" t="s">
        <v>1342</v>
      </c>
      <c r="J82" s="31" t="s">
        <v>398</v>
      </c>
      <c r="K82" s="31" t="s">
        <v>1138</v>
      </c>
      <c r="L82" s="31">
        <v>10864</v>
      </c>
      <c r="M82" s="31" t="s">
        <v>447</v>
      </c>
      <c r="N82" s="75"/>
      <c r="O82" s="31" t="s">
        <v>369</v>
      </c>
      <c r="P82" s="31" t="s">
        <v>97</v>
      </c>
      <c r="Q82" s="31" t="s">
        <v>492</v>
      </c>
      <c r="R82" s="25">
        <v>20001126500</v>
      </c>
      <c r="S82" s="30">
        <v>46244</v>
      </c>
      <c r="T82" s="26" t="s">
        <v>77</v>
      </c>
      <c r="U82" s="82"/>
      <c r="V82" s="25">
        <v>4000712249</v>
      </c>
      <c r="W82" s="58">
        <v>51358</v>
      </c>
      <c r="X82" s="34">
        <v>46290</v>
      </c>
      <c r="Y82" s="34"/>
      <c r="Z82" s="36">
        <v>55541</v>
      </c>
      <c r="AA82" s="34">
        <v>46294</v>
      </c>
      <c r="AB82" s="35"/>
      <c r="AC82" s="25"/>
      <c r="AD82" s="121" t="s">
        <v>1534</v>
      </c>
      <c r="AE82" s="123">
        <v>46295</v>
      </c>
      <c r="AF82" s="44"/>
      <c r="AG82" s="25"/>
      <c r="AH82" s="25"/>
      <c r="AI82" s="25"/>
      <c r="AJ82" s="45" t="str">
        <f t="array" ref="AJ82">IFERROR(INDEX('[1]Master Price'!$E:$E,MATCH(D82,'[1]Master Price'!$B:$B,0)),"0")</f>
        <v>0</v>
      </c>
      <c r="AK82" s="45">
        <f t="shared" si="73"/>
        <v>0</v>
      </c>
      <c r="AL82" s="46" t="str">
        <f t="shared" si="74"/>
        <v>0-day</v>
      </c>
      <c r="AM82" s="46" t="str">
        <f t="shared" si="75"/>
        <v>0-day</v>
      </c>
      <c r="AN82" s="46" t="str">
        <f t="shared" si="76"/>
        <v>46-day</v>
      </c>
      <c r="AO82" s="46" t="str">
        <f t="shared" si="77"/>
        <v>4-day</v>
      </c>
      <c r="AP82" s="46" t="str">
        <f t="shared" si="78"/>
        <v>1-day</v>
      </c>
      <c r="AQ82" s="46" t="str">
        <f t="shared" si="79"/>
        <v>0-day</v>
      </c>
      <c r="AR82" s="17"/>
      <c r="AS82" s="47">
        <f t="shared" si="80"/>
        <v>80</v>
      </c>
      <c r="AT82" s="35" t="str">
        <f t="shared" si="81"/>
        <v>GMIAMI/2026/08/1140</v>
      </c>
      <c r="AU82" s="48" t="e">
        <f t="shared" ca="1" si="82"/>
        <v>#NAME?</v>
      </c>
      <c r="AV82" s="48" t="e">
        <f t="shared" ca="1" si="83"/>
        <v>#NAME?</v>
      </c>
      <c r="AW82" s="49" t="e">
        <f t="shared" ca="1" si="84"/>
        <v>#NAME?</v>
      </c>
      <c r="AX82" s="48" t="e">
        <f t="shared" ca="1" si="85"/>
        <v>#NAME?</v>
      </c>
      <c r="AY82" s="49">
        <f t="shared" si="86"/>
        <v>20001126500</v>
      </c>
      <c r="AZ82" s="50" t="e">
        <f t="shared" ca="1" si="87"/>
        <v>#NAME?</v>
      </c>
      <c r="BA82" s="51" t="e">
        <f t="shared" ca="1" si="88"/>
        <v>#NAME?</v>
      </c>
      <c r="BB82" s="52" t="e">
        <f t="shared" ca="1" si="89"/>
        <v>#NAME?</v>
      </c>
      <c r="BC82" s="51" t="e">
        <f t="shared" ca="1" si="90"/>
        <v>#NAME?</v>
      </c>
      <c r="BD82" s="54" t="e">
        <f t="shared" ca="1" si="91"/>
        <v>#NAME?</v>
      </c>
      <c r="BE82" s="48" t="e">
        <f t="shared" ca="1" si="92"/>
        <v>#NAME?</v>
      </c>
      <c r="BF82" s="50" t="e">
        <f t="shared" ca="1" si="93"/>
        <v>#NAME?</v>
      </c>
      <c r="BG82" s="56" t="e">
        <f t="shared" ca="1" si="94"/>
        <v>#NAME?</v>
      </c>
      <c r="BH82" s="22"/>
      <c r="BI82" s="22"/>
      <c r="BJ82" s="22"/>
      <c r="BK82" s="22"/>
      <c r="BL82" s="22"/>
      <c r="BM82" s="22"/>
      <c r="BN82" s="24"/>
      <c r="BO82" s="24"/>
    </row>
    <row r="83" spans="1:67" ht="15.5">
      <c r="A83" s="25">
        <f t="shared" si="71"/>
        <v>81</v>
      </c>
      <c r="B83" s="62">
        <v>46244</v>
      </c>
      <c r="C83" s="26" t="s">
        <v>1542</v>
      </c>
      <c r="D83" s="27" t="s">
        <v>344</v>
      </c>
      <c r="E83" s="29" t="s">
        <v>346</v>
      </c>
      <c r="F83" s="31">
        <v>1</v>
      </c>
      <c r="G83" s="31" t="s">
        <v>63</v>
      </c>
      <c r="H83" s="31" t="str">
        <f t="shared" si="72"/>
        <v>DONE</v>
      </c>
      <c r="I83" s="31" t="s">
        <v>1530</v>
      </c>
      <c r="J83" s="32" t="s">
        <v>115</v>
      </c>
      <c r="K83" s="32" t="s">
        <v>94</v>
      </c>
      <c r="L83" s="31">
        <v>9485</v>
      </c>
      <c r="M83" s="25"/>
      <c r="N83" s="31"/>
      <c r="O83" s="31" t="s">
        <v>369</v>
      </c>
      <c r="P83" s="31" t="s">
        <v>97</v>
      </c>
      <c r="Q83" s="31" t="s">
        <v>492</v>
      </c>
      <c r="R83" s="25">
        <v>20001126506</v>
      </c>
      <c r="S83" s="30">
        <v>46244</v>
      </c>
      <c r="T83" s="26" t="s">
        <v>77</v>
      </c>
      <c r="U83" s="82"/>
      <c r="V83" s="25">
        <v>4000712252</v>
      </c>
      <c r="W83" s="58">
        <v>51359</v>
      </c>
      <c r="X83" s="34">
        <v>46290</v>
      </c>
      <c r="Y83" s="34"/>
      <c r="Z83" s="36">
        <v>55538</v>
      </c>
      <c r="AA83" s="34">
        <v>46294</v>
      </c>
      <c r="AB83" s="35"/>
      <c r="AC83" s="25"/>
      <c r="AD83" s="121" t="s">
        <v>1543</v>
      </c>
      <c r="AE83" s="123">
        <v>46295</v>
      </c>
      <c r="AF83" s="44"/>
      <c r="AG83" s="25"/>
      <c r="AH83" s="25"/>
      <c r="AI83" s="25"/>
      <c r="AJ83" s="45" t="str">
        <f t="array" ref="AJ83">IFERROR(INDEX('[1]Master Price'!$E:$E,MATCH(D83,'[1]Master Price'!$B:$B,0)),"0")</f>
        <v>0</v>
      </c>
      <c r="AK83" s="45">
        <f t="shared" si="73"/>
        <v>0</v>
      </c>
      <c r="AL83" s="46" t="str">
        <f t="shared" si="74"/>
        <v>0-day</v>
      </c>
      <c r="AM83" s="46" t="str">
        <f t="shared" si="75"/>
        <v>0-day</v>
      </c>
      <c r="AN83" s="46" t="str">
        <f t="shared" si="76"/>
        <v>46-day</v>
      </c>
      <c r="AO83" s="46" t="str">
        <f t="shared" si="77"/>
        <v>4-day</v>
      </c>
      <c r="AP83" s="46" t="str">
        <f t="shared" si="78"/>
        <v>1-day</v>
      </c>
      <c r="AQ83" s="46" t="str">
        <f t="shared" si="79"/>
        <v>0-day</v>
      </c>
      <c r="AR83" s="17"/>
      <c r="AS83" s="47">
        <f t="shared" si="80"/>
        <v>81</v>
      </c>
      <c r="AT83" s="35" t="str">
        <f t="shared" si="81"/>
        <v>GMIAMI/2026/08/1141</v>
      </c>
      <c r="AU83" s="48" t="e">
        <f t="shared" ca="1" si="82"/>
        <v>#NAME?</v>
      </c>
      <c r="AV83" s="48" t="e">
        <f t="shared" ca="1" si="83"/>
        <v>#NAME?</v>
      </c>
      <c r="AW83" s="49" t="e">
        <f t="shared" ca="1" si="84"/>
        <v>#NAME?</v>
      </c>
      <c r="AX83" s="48" t="e">
        <f t="shared" ca="1" si="85"/>
        <v>#NAME?</v>
      </c>
      <c r="AY83" s="49">
        <f t="shared" si="86"/>
        <v>20001126506</v>
      </c>
      <c r="AZ83" s="50" t="e">
        <f t="shared" ca="1" si="87"/>
        <v>#NAME?</v>
      </c>
      <c r="BA83" s="51" t="e">
        <f t="shared" ca="1" si="88"/>
        <v>#NAME?</v>
      </c>
      <c r="BB83" s="52" t="e">
        <f t="shared" ca="1" si="89"/>
        <v>#NAME?</v>
      </c>
      <c r="BC83" s="51" t="e">
        <f t="shared" ca="1" si="90"/>
        <v>#NAME?</v>
      </c>
      <c r="BD83" s="54" t="e">
        <f t="shared" ca="1" si="91"/>
        <v>#NAME?</v>
      </c>
      <c r="BE83" s="48" t="e">
        <f t="shared" ca="1" si="92"/>
        <v>#NAME?</v>
      </c>
      <c r="BF83" s="50" t="e">
        <f t="shared" ca="1" si="93"/>
        <v>#NAME?</v>
      </c>
      <c r="BG83" s="56" t="e">
        <f t="shared" ca="1" si="94"/>
        <v>#NAME?</v>
      </c>
      <c r="BH83" s="22"/>
      <c r="BI83" s="22"/>
      <c r="BJ83" s="22"/>
      <c r="BK83" s="22"/>
      <c r="BL83" s="22"/>
      <c r="BM83" s="22"/>
      <c r="BN83" s="24"/>
      <c r="BO83" s="24"/>
    </row>
    <row r="84" spans="1:67" ht="15.5">
      <c r="A84" s="25">
        <f t="shared" si="71"/>
        <v>82</v>
      </c>
      <c r="B84" s="62">
        <v>46244</v>
      </c>
      <c r="C84" s="26" t="s">
        <v>1542</v>
      </c>
      <c r="D84" s="27" t="s">
        <v>1546</v>
      </c>
      <c r="E84" s="29" t="s">
        <v>1547</v>
      </c>
      <c r="F84" s="31">
        <v>1</v>
      </c>
      <c r="G84" s="31" t="s">
        <v>63</v>
      </c>
      <c r="H84" s="31" t="str">
        <f t="shared" si="72"/>
        <v>DONE</v>
      </c>
      <c r="I84" s="31" t="s">
        <v>1530</v>
      </c>
      <c r="J84" s="32" t="s">
        <v>115</v>
      </c>
      <c r="K84" s="32" t="s">
        <v>94</v>
      </c>
      <c r="L84" s="31">
        <v>9485</v>
      </c>
      <c r="M84" s="25"/>
      <c r="N84" s="31"/>
      <c r="O84" s="31" t="s">
        <v>369</v>
      </c>
      <c r="P84" s="31" t="s">
        <v>97</v>
      </c>
      <c r="Q84" s="31" t="s">
        <v>492</v>
      </c>
      <c r="R84" s="25">
        <v>20001126506</v>
      </c>
      <c r="S84" s="30">
        <v>46244</v>
      </c>
      <c r="T84" s="26" t="s">
        <v>77</v>
      </c>
      <c r="U84" s="82"/>
      <c r="V84" s="25">
        <v>4000712252</v>
      </c>
      <c r="W84" s="58">
        <v>51359</v>
      </c>
      <c r="X84" s="34">
        <v>46290</v>
      </c>
      <c r="Y84" s="34"/>
      <c r="Z84" s="36">
        <v>55538</v>
      </c>
      <c r="AA84" s="34">
        <v>46294</v>
      </c>
      <c r="AB84" s="35"/>
      <c r="AC84" s="25"/>
      <c r="AD84" s="121" t="s">
        <v>1543</v>
      </c>
      <c r="AE84" s="123">
        <v>46295</v>
      </c>
      <c r="AF84" s="44"/>
      <c r="AG84" s="25"/>
      <c r="AH84" s="25"/>
      <c r="AI84" s="25"/>
      <c r="AJ84" s="45" t="str">
        <f t="array" ref="AJ84">IFERROR(INDEX('[1]Master Price'!$E:$E,MATCH(D84,'[1]Master Price'!$B:$B,0)),"0")</f>
        <v>0</v>
      </c>
      <c r="AK84" s="45">
        <f t="shared" si="73"/>
        <v>0</v>
      </c>
      <c r="AL84" s="46" t="str">
        <f t="shared" si="74"/>
        <v>0-day</v>
      </c>
      <c r="AM84" s="46" t="str">
        <f t="shared" si="75"/>
        <v>0-day</v>
      </c>
      <c r="AN84" s="46" t="str">
        <f t="shared" si="76"/>
        <v>46-day</v>
      </c>
      <c r="AO84" s="46" t="str">
        <f t="shared" si="77"/>
        <v>4-day</v>
      </c>
      <c r="AP84" s="46" t="str">
        <f t="shared" si="78"/>
        <v>1-day</v>
      </c>
      <c r="AQ84" s="46" t="str">
        <f t="shared" si="79"/>
        <v>0-day</v>
      </c>
      <c r="AR84" s="17"/>
      <c r="AS84" s="47">
        <f t="shared" si="80"/>
        <v>82</v>
      </c>
      <c r="AT84" s="35" t="str">
        <f t="shared" si="81"/>
        <v>GMIAMI/2026/08/1141</v>
      </c>
      <c r="AU84" s="48" t="e">
        <f t="shared" ca="1" si="82"/>
        <v>#NAME?</v>
      </c>
      <c r="AV84" s="48" t="e">
        <f t="shared" ca="1" si="83"/>
        <v>#NAME?</v>
      </c>
      <c r="AW84" s="49" t="e">
        <f t="shared" ca="1" si="84"/>
        <v>#NAME?</v>
      </c>
      <c r="AX84" s="48" t="e">
        <f t="shared" ca="1" si="85"/>
        <v>#NAME?</v>
      </c>
      <c r="AY84" s="49">
        <f t="shared" si="86"/>
        <v>20001126506</v>
      </c>
      <c r="AZ84" s="50" t="e">
        <f t="shared" ca="1" si="87"/>
        <v>#NAME?</v>
      </c>
      <c r="BA84" s="51" t="e">
        <f t="shared" ca="1" si="88"/>
        <v>#NAME?</v>
      </c>
      <c r="BB84" s="52" t="e">
        <f t="shared" ca="1" si="89"/>
        <v>#NAME?</v>
      </c>
      <c r="BC84" s="51" t="e">
        <f t="shared" ca="1" si="90"/>
        <v>#NAME?</v>
      </c>
      <c r="BD84" s="54" t="e">
        <f t="shared" ca="1" si="91"/>
        <v>#NAME?</v>
      </c>
      <c r="BE84" s="48" t="e">
        <f t="shared" ca="1" si="92"/>
        <v>#NAME?</v>
      </c>
      <c r="BF84" s="50" t="e">
        <f t="shared" ca="1" si="93"/>
        <v>#NAME?</v>
      </c>
      <c r="BG84" s="56" t="e">
        <f t="shared" ca="1" si="94"/>
        <v>#NAME?</v>
      </c>
      <c r="BH84" s="22"/>
      <c r="BI84" s="22"/>
      <c r="BJ84" s="22"/>
      <c r="BK84" s="22"/>
      <c r="BL84" s="22"/>
      <c r="BM84" s="22"/>
      <c r="BN84" s="24"/>
      <c r="BO84" s="24"/>
    </row>
    <row r="85" spans="1:67" ht="15.5">
      <c r="A85" s="25">
        <f t="shared" si="71"/>
        <v>83</v>
      </c>
      <c r="B85" s="62">
        <v>46244</v>
      </c>
      <c r="C85" s="26" t="s">
        <v>1550</v>
      </c>
      <c r="D85" s="27" t="s">
        <v>65</v>
      </c>
      <c r="E85" s="29" t="s">
        <v>66</v>
      </c>
      <c r="F85" s="31">
        <v>2</v>
      </c>
      <c r="G85" s="31" t="s">
        <v>63</v>
      </c>
      <c r="H85" s="31" t="str">
        <f t="shared" si="72"/>
        <v>DONE</v>
      </c>
      <c r="I85" s="31" t="s">
        <v>429</v>
      </c>
      <c r="J85" s="32" t="s">
        <v>430</v>
      </c>
      <c r="K85" s="32" t="s">
        <v>94</v>
      </c>
      <c r="L85" s="31">
        <v>12842</v>
      </c>
      <c r="M85" s="25"/>
      <c r="N85" s="31" t="s">
        <v>447</v>
      </c>
      <c r="O85" s="31" t="s">
        <v>79</v>
      </c>
      <c r="P85" s="31" t="s">
        <v>97</v>
      </c>
      <c r="Q85" s="31" t="s">
        <v>492</v>
      </c>
      <c r="R85" s="25">
        <v>20001126509</v>
      </c>
      <c r="S85" s="30">
        <v>46247</v>
      </c>
      <c r="T85" s="26" t="s">
        <v>77</v>
      </c>
      <c r="U85" s="82"/>
      <c r="V85" s="25">
        <v>4000712253</v>
      </c>
      <c r="W85" s="58">
        <v>51361</v>
      </c>
      <c r="X85" s="34">
        <v>46290</v>
      </c>
      <c r="Y85" s="34"/>
      <c r="Z85" s="36">
        <v>55537</v>
      </c>
      <c r="AA85" s="34">
        <v>46294</v>
      </c>
      <c r="AB85" s="35"/>
      <c r="AC85" s="25"/>
      <c r="AD85" s="121" t="s">
        <v>1554</v>
      </c>
      <c r="AE85" s="123">
        <v>46295</v>
      </c>
      <c r="AF85" s="44"/>
      <c r="AG85" s="25"/>
      <c r="AH85" s="25"/>
      <c r="AI85" s="25"/>
      <c r="AJ85" s="45" t="str">
        <f t="array" ref="AJ85">IFERROR(INDEX('[1]Master Price'!$E:$E,MATCH(D85,'[1]Master Price'!$B:$B,0)),"0")</f>
        <v>0</v>
      </c>
      <c r="AK85" s="45">
        <f t="shared" si="73"/>
        <v>0</v>
      </c>
      <c r="AL85" s="46" t="str">
        <f t="shared" si="74"/>
        <v>0-day</v>
      </c>
      <c r="AM85" s="46" t="str">
        <f t="shared" si="75"/>
        <v>0-day</v>
      </c>
      <c r="AN85" s="46" t="str">
        <f t="shared" si="76"/>
        <v>43-day</v>
      </c>
      <c r="AO85" s="46" t="str">
        <f t="shared" si="77"/>
        <v>4-day</v>
      </c>
      <c r="AP85" s="46" t="str">
        <f t="shared" si="78"/>
        <v>1-day</v>
      </c>
      <c r="AQ85" s="46" t="str">
        <f t="shared" si="79"/>
        <v>0-day</v>
      </c>
      <c r="AR85" s="17"/>
      <c r="AS85" s="47">
        <f t="shared" si="80"/>
        <v>83</v>
      </c>
      <c r="AT85" s="35" t="str">
        <f t="shared" si="81"/>
        <v>GMIAMI/2026/08/1142</v>
      </c>
      <c r="AU85" s="48" t="e">
        <f t="shared" ca="1" si="82"/>
        <v>#NAME?</v>
      </c>
      <c r="AV85" s="48" t="e">
        <f t="shared" ca="1" si="83"/>
        <v>#NAME?</v>
      </c>
      <c r="AW85" s="49" t="e">
        <f t="shared" ca="1" si="84"/>
        <v>#NAME?</v>
      </c>
      <c r="AX85" s="48" t="e">
        <f t="shared" ca="1" si="85"/>
        <v>#NAME?</v>
      </c>
      <c r="AY85" s="49">
        <f t="shared" si="86"/>
        <v>20001126509</v>
      </c>
      <c r="AZ85" s="50" t="e">
        <f t="shared" ca="1" si="87"/>
        <v>#NAME?</v>
      </c>
      <c r="BA85" s="51" t="e">
        <f t="shared" ca="1" si="88"/>
        <v>#NAME?</v>
      </c>
      <c r="BB85" s="52" t="e">
        <f t="shared" ca="1" si="89"/>
        <v>#NAME?</v>
      </c>
      <c r="BC85" s="51" t="e">
        <f t="shared" ca="1" si="90"/>
        <v>#NAME?</v>
      </c>
      <c r="BD85" s="54" t="e">
        <f t="shared" ca="1" si="91"/>
        <v>#NAME?</v>
      </c>
      <c r="BE85" s="48" t="e">
        <f t="shared" ca="1" si="92"/>
        <v>#NAME?</v>
      </c>
      <c r="BF85" s="50" t="e">
        <f t="shared" ca="1" si="93"/>
        <v>#NAME?</v>
      </c>
      <c r="BG85" s="56" t="e">
        <f t="shared" ca="1" si="94"/>
        <v>#NAME?</v>
      </c>
      <c r="BH85" s="22"/>
      <c r="BI85" s="22"/>
      <c r="BJ85" s="22"/>
      <c r="BK85" s="22"/>
      <c r="BL85" s="22"/>
      <c r="BM85" s="22"/>
      <c r="BN85" s="24"/>
      <c r="BO85" s="24"/>
    </row>
    <row r="86" spans="1:67" ht="15.5">
      <c r="A86" s="25">
        <f t="shared" si="71"/>
        <v>84</v>
      </c>
      <c r="B86" s="62">
        <v>46244</v>
      </c>
      <c r="C86" s="26" t="s">
        <v>1550</v>
      </c>
      <c r="D86" s="27" t="s">
        <v>238</v>
      </c>
      <c r="E86" s="29" t="s">
        <v>239</v>
      </c>
      <c r="F86" s="31">
        <v>1</v>
      </c>
      <c r="G86" s="31" t="s">
        <v>63</v>
      </c>
      <c r="H86" s="31" t="str">
        <f t="shared" si="72"/>
        <v>DONE</v>
      </c>
      <c r="I86" s="31" t="s">
        <v>429</v>
      </c>
      <c r="J86" s="32" t="s">
        <v>430</v>
      </c>
      <c r="K86" s="32" t="s">
        <v>94</v>
      </c>
      <c r="L86" s="31">
        <v>12842</v>
      </c>
      <c r="M86" s="25"/>
      <c r="N86" s="31" t="s">
        <v>447</v>
      </c>
      <c r="O86" s="31" t="s">
        <v>79</v>
      </c>
      <c r="P86" s="31" t="s">
        <v>97</v>
      </c>
      <c r="Q86" s="31" t="s">
        <v>492</v>
      </c>
      <c r="R86" s="25">
        <v>20001126509</v>
      </c>
      <c r="S86" s="30">
        <v>46247</v>
      </c>
      <c r="T86" s="26" t="s">
        <v>77</v>
      </c>
      <c r="U86" s="82"/>
      <c r="V86" s="25">
        <v>4000712253</v>
      </c>
      <c r="W86" s="58">
        <v>51361</v>
      </c>
      <c r="X86" s="34">
        <v>46290</v>
      </c>
      <c r="Y86" s="34"/>
      <c r="Z86" s="36">
        <v>55537</v>
      </c>
      <c r="AA86" s="34">
        <v>46294</v>
      </c>
      <c r="AB86" s="35"/>
      <c r="AC86" s="25"/>
      <c r="AD86" s="121" t="s">
        <v>1554</v>
      </c>
      <c r="AE86" s="123">
        <v>46295</v>
      </c>
      <c r="AF86" s="44"/>
      <c r="AG86" s="25"/>
      <c r="AH86" s="25"/>
      <c r="AI86" s="25"/>
      <c r="AJ86" s="45" t="str">
        <f t="array" ref="AJ86">IFERROR(INDEX('[1]Master Price'!$E:$E,MATCH(D86,'[1]Master Price'!$B:$B,0)),"0")</f>
        <v>0</v>
      </c>
      <c r="AK86" s="45">
        <f t="shared" si="73"/>
        <v>0</v>
      </c>
      <c r="AL86" s="46" t="str">
        <f t="shared" si="74"/>
        <v>0-day</v>
      </c>
      <c r="AM86" s="46" t="str">
        <f t="shared" si="75"/>
        <v>0-day</v>
      </c>
      <c r="AN86" s="46" t="str">
        <f t="shared" si="76"/>
        <v>43-day</v>
      </c>
      <c r="AO86" s="46" t="str">
        <f t="shared" si="77"/>
        <v>4-day</v>
      </c>
      <c r="AP86" s="46" t="str">
        <f t="shared" si="78"/>
        <v>1-day</v>
      </c>
      <c r="AQ86" s="46" t="str">
        <f t="shared" si="79"/>
        <v>0-day</v>
      </c>
      <c r="AR86" s="17"/>
      <c r="AS86" s="47">
        <f t="shared" si="80"/>
        <v>84</v>
      </c>
      <c r="AT86" s="35" t="str">
        <f t="shared" si="81"/>
        <v>GMIAMI/2026/08/1142</v>
      </c>
      <c r="AU86" s="48" t="e">
        <f t="shared" ca="1" si="82"/>
        <v>#NAME?</v>
      </c>
      <c r="AV86" s="48" t="e">
        <f t="shared" ca="1" si="83"/>
        <v>#NAME?</v>
      </c>
      <c r="AW86" s="49" t="e">
        <f t="shared" ca="1" si="84"/>
        <v>#NAME?</v>
      </c>
      <c r="AX86" s="48" t="e">
        <f t="shared" ca="1" si="85"/>
        <v>#NAME?</v>
      </c>
      <c r="AY86" s="49">
        <f t="shared" si="86"/>
        <v>20001126509</v>
      </c>
      <c r="AZ86" s="50" t="e">
        <f t="shared" ca="1" si="87"/>
        <v>#NAME?</v>
      </c>
      <c r="BA86" s="51" t="e">
        <f t="shared" ca="1" si="88"/>
        <v>#NAME?</v>
      </c>
      <c r="BB86" s="52" t="e">
        <f t="shared" ca="1" si="89"/>
        <v>#NAME?</v>
      </c>
      <c r="BC86" s="51" t="e">
        <f t="shared" ca="1" si="90"/>
        <v>#NAME?</v>
      </c>
      <c r="BD86" s="54" t="e">
        <f t="shared" ca="1" si="91"/>
        <v>#NAME?</v>
      </c>
      <c r="BE86" s="48" t="e">
        <f t="shared" ca="1" si="92"/>
        <v>#NAME?</v>
      </c>
      <c r="BF86" s="50" t="e">
        <f t="shared" ca="1" si="93"/>
        <v>#NAME?</v>
      </c>
      <c r="BG86" s="56" t="e">
        <f t="shared" ca="1" si="94"/>
        <v>#NAME?</v>
      </c>
      <c r="BH86" s="22"/>
      <c r="BI86" s="22"/>
      <c r="BJ86" s="22"/>
      <c r="BK86" s="22"/>
      <c r="BL86" s="22"/>
      <c r="BM86" s="22"/>
      <c r="BN86" s="24"/>
      <c r="BO86" s="24"/>
    </row>
    <row r="87" spans="1:67" ht="15.5">
      <c r="A87" s="25">
        <f t="shared" si="71"/>
        <v>85</v>
      </c>
      <c r="B87" s="62">
        <v>46244</v>
      </c>
      <c r="C87" s="26" t="s">
        <v>1550</v>
      </c>
      <c r="D87" s="27" t="s">
        <v>165</v>
      </c>
      <c r="E87" s="29" t="s">
        <v>166</v>
      </c>
      <c r="F87" s="31">
        <v>1</v>
      </c>
      <c r="G87" s="31" t="s">
        <v>63</v>
      </c>
      <c r="H87" s="31" t="str">
        <f t="shared" si="72"/>
        <v>DONE</v>
      </c>
      <c r="I87" s="31" t="s">
        <v>429</v>
      </c>
      <c r="J87" s="32" t="s">
        <v>430</v>
      </c>
      <c r="K87" s="32" t="s">
        <v>94</v>
      </c>
      <c r="L87" s="31">
        <v>12842</v>
      </c>
      <c r="M87" s="25"/>
      <c r="N87" s="31" t="s">
        <v>447</v>
      </c>
      <c r="O87" s="31" t="s">
        <v>79</v>
      </c>
      <c r="P87" s="31" t="s">
        <v>97</v>
      </c>
      <c r="Q87" s="31" t="s">
        <v>492</v>
      </c>
      <c r="R87" s="25">
        <v>20001126509</v>
      </c>
      <c r="S87" s="30">
        <v>46247</v>
      </c>
      <c r="T87" s="26" t="s">
        <v>77</v>
      </c>
      <c r="U87" s="82"/>
      <c r="V87" s="25">
        <v>4000712253</v>
      </c>
      <c r="W87" s="58">
        <v>51361</v>
      </c>
      <c r="X87" s="34">
        <v>46290</v>
      </c>
      <c r="Y87" s="34"/>
      <c r="Z87" s="36">
        <v>55537</v>
      </c>
      <c r="AA87" s="34">
        <v>46294</v>
      </c>
      <c r="AB87" s="35"/>
      <c r="AC87" s="25"/>
      <c r="AD87" s="121" t="s">
        <v>1554</v>
      </c>
      <c r="AE87" s="123">
        <v>46295</v>
      </c>
      <c r="AF87" s="44"/>
      <c r="AG87" s="25"/>
      <c r="AH87" s="25"/>
      <c r="AI87" s="25"/>
      <c r="AJ87" s="45" t="str">
        <f t="array" ref="AJ87">IFERROR(INDEX('[1]Master Price'!$E:$E,MATCH(D87,'[1]Master Price'!$B:$B,0)),"0")</f>
        <v>0</v>
      </c>
      <c r="AK87" s="45">
        <f t="shared" si="73"/>
        <v>0</v>
      </c>
      <c r="AL87" s="46" t="str">
        <f t="shared" si="74"/>
        <v>0-day</v>
      </c>
      <c r="AM87" s="46" t="str">
        <f t="shared" si="75"/>
        <v>0-day</v>
      </c>
      <c r="AN87" s="46" t="str">
        <f t="shared" si="76"/>
        <v>43-day</v>
      </c>
      <c r="AO87" s="46" t="str">
        <f t="shared" si="77"/>
        <v>4-day</v>
      </c>
      <c r="AP87" s="46" t="str">
        <f t="shared" si="78"/>
        <v>1-day</v>
      </c>
      <c r="AQ87" s="46" t="str">
        <f t="shared" si="79"/>
        <v>0-day</v>
      </c>
      <c r="AR87" s="17"/>
      <c r="AS87" s="47">
        <f t="shared" si="80"/>
        <v>85</v>
      </c>
      <c r="AT87" s="35" t="str">
        <f t="shared" si="81"/>
        <v>GMIAMI/2026/08/1142</v>
      </c>
      <c r="AU87" s="48" t="e">
        <f t="shared" ca="1" si="82"/>
        <v>#NAME?</v>
      </c>
      <c r="AV87" s="48" t="e">
        <f t="shared" ca="1" si="83"/>
        <v>#NAME?</v>
      </c>
      <c r="AW87" s="49" t="e">
        <f t="shared" ca="1" si="84"/>
        <v>#NAME?</v>
      </c>
      <c r="AX87" s="48" t="e">
        <f t="shared" ca="1" si="85"/>
        <v>#NAME?</v>
      </c>
      <c r="AY87" s="49">
        <f t="shared" si="86"/>
        <v>20001126509</v>
      </c>
      <c r="AZ87" s="50" t="e">
        <f t="shared" ca="1" si="87"/>
        <v>#NAME?</v>
      </c>
      <c r="BA87" s="51" t="e">
        <f t="shared" ca="1" si="88"/>
        <v>#NAME?</v>
      </c>
      <c r="BB87" s="52" t="e">
        <f t="shared" ca="1" si="89"/>
        <v>#NAME?</v>
      </c>
      <c r="BC87" s="51" t="e">
        <f t="shared" ca="1" si="90"/>
        <v>#NAME?</v>
      </c>
      <c r="BD87" s="54" t="e">
        <f t="shared" ca="1" si="91"/>
        <v>#NAME?</v>
      </c>
      <c r="BE87" s="48" t="e">
        <f t="shared" ca="1" si="92"/>
        <v>#NAME?</v>
      </c>
      <c r="BF87" s="50" t="e">
        <f t="shared" ca="1" si="93"/>
        <v>#NAME?</v>
      </c>
      <c r="BG87" s="56" t="e">
        <f t="shared" ca="1" si="94"/>
        <v>#NAME?</v>
      </c>
      <c r="BH87" s="22"/>
      <c r="BI87" s="22"/>
      <c r="BJ87" s="22"/>
      <c r="BK87" s="22"/>
      <c r="BL87" s="22"/>
      <c r="BM87" s="22"/>
      <c r="BN87" s="24"/>
      <c r="BO87" s="24"/>
    </row>
    <row r="88" spans="1:67" ht="15.5">
      <c r="A88" s="114"/>
      <c r="B88" s="115">
        <v>46244</v>
      </c>
      <c r="C88" s="116" t="s">
        <v>1563</v>
      </c>
      <c r="D88" s="117" t="s">
        <v>1564</v>
      </c>
      <c r="E88" s="117" t="s">
        <v>1417</v>
      </c>
      <c r="F88" s="118">
        <v>1</v>
      </c>
      <c r="G88" s="118" t="s">
        <v>63</v>
      </c>
      <c r="H88" s="118" t="s">
        <v>54</v>
      </c>
      <c r="I88" s="118" t="s">
        <v>1565</v>
      </c>
      <c r="J88" s="118"/>
      <c r="K88" s="118"/>
      <c r="L88" s="118">
        <v>9485</v>
      </c>
      <c r="M88" s="114"/>
      <c r="N88" s="118" t="s">
        <v>1566</v>
      </c>
      <c r="O88" s="118"/>
      <c r="P88" s="118"/>
      <c r="Q88" s="118"/>
      <c r="R88" s="116">
        <v>200001126506</v>
      </c>
      <c r="S88" s="124"/>
      <c r="T88" s="120"/>
      <c r="U88" s="129"/>
      <c r="V88" s="25"/>
      <c r="W88" s="58"/>
      <c r="X88" s="34"/>
      <c r="Y88" s="34"/>
      <c r="Z88" s="36"/>
      <c r="AA88" s="34"/>
      <c r="AB88" s="35"/>
      <c r="AC88" s="25"/>
      <c r="AD88" s="121"/>
      <c r="AE88" s="123"/>
      <c r="AF88" s="44"/>
      <c r="AG88" s="25"/>
      <c r="AH88" s="25"/>
      <c r="AI88" s="25"/>
      <c r="AJ88" s="45"/>
      <c r="AK88" s="45"/>
      <c r="AL88" s="46"/>
      <c r="AM88" s="46"/>
      <c r="AN88" s="46"/>
      <c r="AO88" s="46"/>
      <c r="AP88" s="46"/>
      <c r="AQ88" s="46"/>
      <c r="AR88" s="17"/>
      <c r="AS88" s="47"/>
      <c r="AT88" s="35"/>
      <c r="AU88" s="48"/>
      <c r="AV88" s="48"/>
      <c r="AW88" s="49"/>
      <c r="AX88" s="48"/>
      <c r="AY88" s="49"/>
      <c r="AZ88" s="50"/>
      <c r="BA88" s="51"/>
      <c r="BB88" s="52"/>
      <c r="BC88" s="51"/>
      <c r="BD88" s="54"/>
      <c r="BE88" s="48"/>
      <c r="BF88" s="50"/>
      <c r="BG88" s="56"/>
      <c r="BH88" s="22"/>
      <c r="BI88" s="22"/>
      <c r="BJ88" s="22"/>
      <c r="BK88" s="22"/>
      <c r="BL88" s="22"/>
      <c r="BM88" s="22"/>
      <c r="BN88" s="24"/>
      <c r="BO88" s="24"/>
    </row>
    <row r="89" spans="1:67" ht="15.5">
      <c r="A89" s="114"/>
      <c r="B89" s="115">
        <v>46244</v>
      </c>
      <c r="C89" s="116" t="s">
        <v>1563</v>
      </c>
      <c r="D89" s="117" t="s">
        <v>165</v>
      </c>
      <c r="E89" s="117" t="s">
        <v>1216</v>
      </c>
      <c r="F89" s="118">
        <v>1</v>
      </c>
      <c r="G89" s="118" t="s">
        <v>63</v>
      </c>
      <c r="H89" s="118" t="s">
        <v>54</v>
      </c>
      <c r="I89" s="118" t="s">
        <v>1565</v>
      </c>
      <c r="J89" s="118"/>
      <c r="K89" s="118"/>
      <c r="L89" s="118">
        <v>9485</v>
      </c>
      <c r="M89" s="114"/>
      <c r="N89" s="118" t="s">
        <v>1566</v>
      </c>
      <c r="O89" s="118"/>
      <c r="P89" s="118"/>
      <c r="Q89" s="118"/>
      <c r="R89" s="116">
        <v>200001126506</v>
      </c>
      <c r="S89" s="124"/>
      <c r="T89" s="120"/>
      <c r="U89" s="129"/>
      <c r="V89" s="25"/>
      <c r="W89" s="58"/>
      <c r="X89" s="34"/>
      <c r="Y89" s="34"/>
      <c r="Z89" s="36"/>
      <c r="AA89" s="34"/>
      <c r="AB89" s="35"/>
      <c r="AC89" s="25"/>
      <c r="AD89" s="121"/>
      <c r="AE89" s="123"/>
      <c r="AF89" s="44"/>
      <c r="AG89" s="25"/>
      <c r="AH89" s="25"/>
      <c r="AI89" s="25"/>
      <c r="AJ89" s="45"/>
      <c r="AK89" s="45"/>
      <c r="AL89" s="46"/>
      <c r="AM89" s="46"/>
      <c r="AN89" s="46"/>
      <c r="AO89" s="46"/>
      <c r="AP89" s="46"/>
      <c r="AQ89" s="46"/>
      <c r="AR89" s="17"/>
      <c r="AS89" s="47"/>
      <c r="AT89" s="35"/>
      <c r="AU89" s="48"/>
      <c r="AV89" s="48"/>
      <c r="AW89" s="49"/>
      <c r="AX89" s="48"/>
      <c r="AY89" s="49"/>
      <c r="AZ89" s="50"/>
      <c r="BA89" s="51"/>
      <c r="BB89" s="52"/>
      <c r="BC89" s="51"/>
      <c r="BD89" s="54"/>
      <c r="BE89" s="48"/>
      <c r="BF89" s="50"/>
      <c r="BG89" s="56"/>
      <c r="BH89" s="22"/>
      <c r="BI89" s="22"/>
      <c r="BJ89" s="22"/>
      <c r="BK89" s="22"/>
      <c r="BL89" s="22"/>
      <c r="BM89" s="22"/>
      <c r="BN89" s="24"/>
      <c r="BO89" s="24"/>
    </row>
    <row r="90" spans="1:67" ht="15.5">
      <c r="A90" s="114"/>
      <c r="B90" s="126">
        <v>46246</v>
      </c>
      <c r="C90" s="116" t="s">
        <v>1567</v>
      </c>
      <c r="D90" s="117" t="s">
        <v>1568</v>
      </c>
      <c r="E90" s="117" t="s">
        <v>1569</v>
      </c>
      <c r="F90" s="118">
        <v>1</v>
      </c>
      <c r="G90" s="118" t="s">
        <v>63</v>
      </c>
      <c r="H90" s="118" t="s">
        <v>54</v>
      </c>
      <c r="I90" s="118" t="s">
        <v>1570</v>
      </c>
      <c r="J90" s="118"/>
      <c r="K90" s="118"/>
      <c r="L90" s="118">
        <v>11338</v>
      </c>
      <c r="M90" s="114"/>
      <c r="N90" s="118" t="s">
        <v>1213</v>
      </c>
      <c r="O90" s="118"/>
      <c r="P90" s="118"/>
      <c r="Q90" s="118"/>
      <c r="R90" s="116">
        <v>200001128304</v>
      </c>
      <c r="S90" s="124"/>
      <c r="T90" s="120"/>
      <c r="U90" s="129"/>
      <c r="V90" s="25"/>
      <c r="W90" s="58"/>
      <c r="X90" s="34"/>
      <c r="Y90" s="34"/>
      <c r="Z90" s="36"/>
      <c r="AA90" s="34"/>
      <c r="AB90" s="35"/>
      <c r="AC90" s="25"/>
      <c r="AD90" s="121"/>
      <c r="AE90" s="123"/>
      <c r="AF90" s="44"/>
      <c r="AG90" s="25"/>
      <c r="AH90" s="25"/>
      <c r="AI90" s="25"/>
      <c r="AJ90" s="45"/>
      <c r="AK90" s="45"/>
      <c r="AL90" s="46"/>
      <c r="AM90" s="46"/>
      <c r="AN90" s="46"/>
      <c r="AO90" s="46"/>
      <c r="AP90" s="46"/>
      <c r="AQ90" s="46"/>
      <c r="AR90" s="17"/>
      <c r="AS90" s="47"/>
      <c r="AT90" s="35"/>
      <c r="AU90" s="48"/>
      <c r="AV90" s="48"/>
      <c r="AW90" s="49"/>
      <c r="AX90" s="48"/>
      <c r="AY90" s="49"/>
      <c r="AZ90" s="50"/>
      <c r="BA90" s="51"/>
      <c r="BB90" s="52"/>
      <c r="BC90" s="51"/>
      <c r="BD90" s="54"/>
      <c r="BE90" s="48"/>
      <c r="BF90" s="50"/>
      <c r="BG90" s="56"/>
      <c r="BH90" s="22"/>
      <c r="BI90" s="22"/>
      <c r="BJ90" s="22"/>
      <c r="BK90" s="22"/>
      <c r="BL90" s="22"/>
      <c r="BM90" s="22"/>
      <c r="BN90" s="24"/>
      <c r="BO90" s="24"/>
    </row>
    <row r="91" spans="1:67" ht="15.5">
      <c r="A91" s="114"/>
      <c r="B91" s="126">
        <v>46246</v>
      </c>
      <c r="C91" s="116" t="s">
        <v>1567</v>
      </c>
      <c r="D91" s="117" t="s">
        <v>165</v>
      </c>
      <c r="E91" s="117" t="s">
        <v>1216</v>
      </c>
      <c r="F91" s="118">
        <v>1</v>
      </c>
      <c r="G91" s="118" t="s">
        <v>63</v>
      </c>
      <c r="H91" s="118" t="s">
        <v>54</v>
      </c>
      <c r="I91" s="118" t="s">
        <v>1570</v>
      </c>
      <c r="J91" s="118"/>
      <c r="K91" s="118"/>
      <c r="L91" s="118">
        <v>11338</v>
      </c>
      <c r="M91" s="114"/>
      <c r="N91" s="118" t="s">
        <v>1213</v>
      </c>
      <c r="O91" s="118"/>
      <c r="P91" s="118"/>
      <c r="Q91" s="118"/>
      <c r="R91" s="116">
        <v>200001128304</v>
      </c>
      <c r="S91" s="124"/>
      <c r="T91" s="120"/>
      <c r="U91" s="129"/>
      <c r="V91" s="25"/>
      <c r="W91" s="58"/>
      <c r="X91" s="34"/>
      <c r="Y91" s="34"/>
      <c r="Z91" s="36"/>
      <c r="AA91" s="34"/>
      <c r="AB91" s="35"/>
      <c r="AC91" s="25"/>
      <c r="AD91" s="121"/>
      <c r="AE91" s="123"/>
      <c r="AF91" s="44"/>
      <c r="AG91" s="25"/>
      <c r="AH91" s="25"/>
      <c r="AI91" s="25"/>
      <c r="AJ91" s="45"/>
      <c r="AK91" s="45"/>
      <c r="AL91" s="46"/>
      <c r="AM91" s="46"/>
      <c r="AN91" s="46"/>
      <c r="AO91" s="46"/>
      <c r="AP91" s="46"/>
      <c r="AQ91" s="46"/>
      <c r="AR91" s="17"/>
      <c r="AS91" s="47"/>
      <c r="AT91" s="35"/>
      <c r="AU91" s="48"/>
      <c r="AV91" s="48"/>
      <c r="AW91" s="49"/>
      <c r="AX91" s="48"/>
      <c r="AY91" s="49"/>
      <c r="AZ91" s="50"/>
      <c r="BA91" s="51"/>
      <c r="BB91" s="52"/>
      <c r="BC91" s="51"/>
      <c r="BD91" s="54"/>
      <c r="BE91" s="48"/>
      <c r="BF91" s="50"/>
      <c r="BG91" s="56"/>
      <c r="BH91" s="22"/>
      <c r="BI91" s="22"/>
      <c r="BJ91" s="22"/>
      <c r="BK91" s="22"/>
      <c r="BL91" s="22"/>
      <c r="BM91" s="22"/>
      <c r="BN91" s="24"/>
      <c r="BO91" s="24"/>
    </row>
    <row r="92" spans="1:67" ht="15.5">
      <c r="A92" s="25">
        <f t="shared" ref="A92:A102" si="95">IF(C92=0,"",ROW()-ROW($A$2))</f>
        <v>90</v>
      </c>
      <c r="B92" s="62">
        <v>46246</v>
      </c>
      <c r="C92" s="26" t="s">
        <v>1571</v>
      </c>
      <c r="D92" s="27" t="s">
        <v>344</v>
      </c>
      <c r="E92" s="29" t="s">
        <v>346</v>
      </c>
      <c r="F92" s="31">
        <v>1</v>
      </c>
      <c r="G92" s="31" t="s">
        <v>63</v>
      </c>
      <c r="H92" s="31" t="str">
        <f t="shared" ref="H92:H102" si="96">IF(C92=0,"",IF(T92="Done WO","DONE","WAITING"))</f>
        <v>DONE</v>
      </c>
      <c r="I92" s="31" t="s">
        <v>68</v>
      </c>
      <c r="J92" s="32" t="s">
        <v>975</v>
      </c>
      <c r="K92" s="32" t="s">
        <v>76</v>
      </c>
      <c r="L92" s="31">
        <v>10525</v>
      </c>
      <c r="M92" s="25"/>
      <c r="N92" s="31" t="s">
        <v>609</v>
      </c>
      <c r="O92" s="31" t="s">
        <v>79</v>
      </c>
      <c r="P92" s="31" t="s">
        <v>97</v>
      </c>
      <c r="Q92" s="31" t="s">
        <v>492</v>
      </c>
      <c r="R92" s="25">
        <v>20001126510</v>
      </c>
      <c r="S92" s="30">
        <v>46247</v>
      </c>
      <c r="T92" s="26" t="s">
        <v>77</v>
      </c>
      <c r="U92" s="82"/>
      <c r="V92" s="25">
        <v>4000712258</v>
      </c>
      <c r="W92" s="58"/>
      <c r="X92" s="34">
        <v>46290</v>
      </c>
      <c r="Y92" s="34"/>
      <c r="Z92" s="36">
        <v>55525</v>
      </c>
      <c r="AA92" s="34">
        <v>46294</v>
      </c>
      <c r="AB92" s="35"/>
      <c r="AC92" s="25"/>
      <c r="AD92" s="121" t="s">
        <v>1572</v>
      </c>
      <c r="AE92" s="123">
        <v>46294</v>
      </c>
      <c r="AF92" s="44"/>
      <c r="AG92" s="25"/>
      <c r="AH92" s="25"/>
      <c r="AI92" s="25"/>
      <c r="AJ92" s="45" t="str">
        <f t="array" ref="AJ92">IFERROR(INDEX('[1]Master Price'!$E:$E,MATCH(D92,'[1]Master Price'!$B:$B,0)),"0")</f>
        <v>0</v>
      </c>
      <c r="AK92" s="45">
        <f t="shared" ref="AK92:AK102" si="97">AJ92*F92</f>
        <v>0</v>
      </c>
      <c r="AL92" s="46" t="str">
        <f t="shared" ref="AL92:AL102" si="98">IFERROR(DATEDIF(S92,T92,"d"),"0")&amp;"-day"</f>
        <v>0-day</v>
      </c>
      <c r="AM92" s="46" t="str">
        <f t="shared" ref="AM92:AM102" si="99">IFERROR(DATEDIF(S92,U92,"d"),"0")&amp;"-day"</f>
        <v>0-day</v>
      </c>
      <c r="AN92" s="46" t="str">
        <f t="shared" ref="AN92:AN102" si="100">IFERROR(DATEDIF(S92,X92,"d"),"0")&amp;"-day"</f>
        <v>43-day</v>
      </c>
      <c r="AO92" s="46" t="str">
        <f t="shared" ref="AO92:AO102" si="101">IFERROR(DATEDIF(X92,AA92,"d"),"0")&amp;"-day"</f>
        <v>4-day</v>
      </c>
      <c r="AP92" s="46" t="str">
        <f t="shared" ref="AP92:AP102" si="102">IFERROR(DATEDIF(AA92,AE92,"d"),"0")&amp;"-day"</f>
        <v>0-day</v>
      </c>
      <c r="AQ92" s="46" t="str">
        <f t="shared" ref="AQ92:AQ102" si="103">SUM(AL92:AP92)&amp;"-day"</f>
        <v>0-day</v>
      </c>
      <c r="AR92" s="17"/>
      <c r="AS92" s="47">
        <f t="shared" ref="AS92:AS102" si="104">IF(AT92=0,"",ROW()-ROW($AS$2))</f>
        <v>90</v>
      </c>
      <c r="AT92" s="35" t="str">
        <f t="shared" ref="AT92:AT102" si="105">C92</f>
        <v>GMIAMI/2026/08/1143</v>
      </c>
      <c r="AU92" s="48" t="e">
        <f t="shared" ref="AU92:AU102" ca="1" si="106">_xludf.ifna(INDEX($B:$B,MATCH(AT92,$C:$C,FALSE)),"")</f>
        <v>#NAME?</v>
      </c>
      <c r="AV92" s="48" t="e">
        <f t="shared" ref="AV92:AV102" ca="1" si="107">_xludf.ifna(INDEX($U:$U,MATCH(AT92,$C:$C,FALSE)),"")</f>
        <v>#NAME?</v>
      </c>
      <c r="AW92" s="49" t="e">
        <f t="shared" ref="AW92:AW102" ca="1" si="108">_xludf.ifna(INDEX($Z:$Z,MATCH(AT92,$C:$C,FALSE)),"")</f>
        <v>#NAME?</v>
      </c>
      <c r="AX92" s="48" t="e">
        <f t="shared" ref="AX92:AX102" ca="1" si="109">_xludf.ifna(INDEX($AA:$AA,MATCH(AT92,$C:$C,FALSE)),"")</f>
        <v>#NAME?</v>
      </c>
      <c r="AY92" s="49">
        <f t="shared" ref="AY92:AY102" si="110">IFERROR(INDEX($R:$R,MATCH(AT92,$C:$C,FALSE)),"")</f>
        <v>20001126510</v>
      </c>
      <c r="AZ92" s="50" t="e">
        <f t="shared" ref="AZ92:AZ102" ca="1" si="111">_xludf.ifna(INDEX($V:$V,MATCH(AT92,$C:$C,FALSE)),"")</f>
        <v>#NAME?</v>
      </c>
      <c r="BA92" s="51" t="e">
        <f t="shared" ref="BA92:BA102" ca="1" si="112">_xludf.ifna(INDEX($W:$W,MATCH(AT92,$C:$C,FALSE)),"")</f>
        <v>#NAME?</v>
      </c>
      <c r="BB92" s="52" t="e">
        <f t="shared" ref="BB92:BB102" ca="1" si="113">_xludf.ifna(INDEX($X:$X,MATCH(AT92,$C:$C,FALSE)),"")</f>
        <v>#NAME?</v>
      </c>
      <c r="BC92" s="51" t="e">
        <f t="shared" ref="BC92:BC102" ca="1" si="114">_xludf.ifna(INDEX($AD:$AD,MATCH(AT92,$C:$C,FALSE)),"")</f>
        <v>#NAME?</v>
      </c>
      <c r="BD92" s="54" t="e">
        <f t="shared" ref="BD92:BD102" ca="1" si="115">_xludf.ifna(INDEX($AE:$AE,MATCH(AT92,$C:$C,FALSE)),"")</f>
        <v>#NAME?</v>
      </c>
      <c r="BE92" s="48" t="e">
        <f t="shared" ref="BE92:BE102" ca="1" si="116">_xludf.ifna(INDEX($AF:$AF,MATCH(AT92,$C:$C,FALSE)),"")</f>
        <v>#NAME?</v>
      </c>
      <c r="BF92" s="50" t="e">
        <f t="shared" ref="BF92:BF102" ca="1" si="117">_xludf.ifna(INDEX($T:$T,MATCH(AT92,$C:$C,FALSE),""),"")</f>
        <v>#NAME?</v>
      </c>
      <c r="BG92" s="56" t="e">
        <f t="shared" ref="BG92:BG102" ca="1" si="118">_xludf.ifna(INDEX($AI:$AI,MATCH(AT92,$C:$C,FALSE)),"")</f>
        <v>#NAME?</v>
      </c>
      <c r="BH92" s="22"/>
      <c r="BI92" s="22"/>
      <c r="BJ92" s="22"/>
      <c r="BK92" s="22"/>
      <c r="BL92" s="22"/>
      <c r="BM92" s="22"/>
      <c r="BN92" s="24"/>
      <c r="BO92" s="24"/>
    </row>
    <row r="93" spans="1:67" ht="15.5">
      <c r="A93" s="25">
        <f t="shared" si="95"/>
        <v>91</v>
      </c>
      <c r="B93" s="62">
        <v>46246</v>
      </c>
      <c r="C93" s="26" t="s">
        <v>1571</v>
      </c>
      <c r="D93" s="27" t="s">
        <v>1546</v>
      </c>
      <c r="E93" s="29" t="s">
        <v>1547</v>
      </c>
      <c r="F93" s="31">
        <v>1</v>
      </c>
      <c r="G93" s="31" t="s">
        <v>63</v>
      </c>
      <c r="H93" s="31" t="str">
        <f t="shared" si="96"/>
        <v>DONE</v>
      </c>
      <c r="I93" s="31" t="s">
        <v>68</v>
      </c>
      <c r="J93" s="32" t="s">
        <v>975</v>
      </c>
      <c r="K93" s="32" t="s">
        <v>76</v>
      </c>
      <c r="L93" s="31">
        <v>10525</v>
      </c>
      <c r="M93" s="32"/>
      <c r="N93" s="31" t="s">
        <v>609</v>
      </c>
      <c r="O93" s="31" t="s">
        <v>79</v>
      </c>
      <c r="P93" s="31" t="s">
        <v>97</v>
      </c>
      <c r="Q93" s="31" t="s">
        <v>492</v>
      </c>
      <c r="R93" s="25">
        <v>20001126510</v>
      </c>
      <c r="S93" s="30">
        <v>46247</v>
      </c>
      <c r="T93" s="26" t="s">
        <v>77</v>
      </c>
      <c r="U93" s="82"/>
      <c r="V93" s="25">
        <v>4000712258</v>
      </c>
      <c r="W93" s="58"/>
      <c r="X93" s="34">
        <v>46290</v>
      </c>
      <c r="Y93" s="34"/>
      <c r="Z93" s="25">
        <v>55525</v>
      </c>
      <c r="AA93" s="34">
        <v>46294</v>
      </c>
      <c r="AB93" s="35"/>
      <c r="AC93" s="25"/>
      <c r="AD93" s="121" t="s">
        <v>1572</v>
      </c>
      <c r="AE93" s="123">
        <v>46294</v>
      </c>
      <c r="AF93" s="44"/>
      <c r="AG93" s="25"/>
      <c r="AH93" s="25"/>
      <c r="AI93" s="25"/>
      <c r="AJ93" s="45" t="str">
        <f t="array" ref="AJ93">IFERROR(INDEX('[1]Master Price'!$E:$E,MATCH(D93,'[1]Master Price'!$B:$B,0)),"0")</f>
        <v>0</v>
      </c>
      <c r="AK93" s="45">
        <f t="shared" si="97"/>
        <v>0</v>
      </c>
      <c r="AL93" s="46" t="str">
        <f t="shared" si="98"/>
        <v>0-day</v>
      </c>
      <c r="AM93" s="46" t="str">
        <f t="shared" si="99"/>
        <v>0-day</v>
      </c>
      <c r="AN93" s="46" t="str">
        <f t="shared" si="100"/>
        <v>43-day</v>
      </c>
      <c r="AO93" s="46" t="str">
        <f t="shared" si="101"/>
        <v>4-day</v>
      </c>
      <c r="AP93" s="46" t="str">
        <f t="shared" si="102"/>
        <v>0-day</v>
      </c>
      <c r="AQ93" s="46" t="str">
        <f t="shared" si="103"/>
        <v>0-day</v>
      </c>
      <c r="AR93" s="17"/>
      <c r="AS93" s="47">
        <f t="shared" si="104"/>
        <v>91</v>
      </c>
      <c r="AT93" s="35" t="str">
        <f t="shared" si="105"/>
        <v>GMIAMI/2026/08/1143</v>
      </c>
      <c r="AU93" s="48" t="e">
        <f t="shared" ca="1" si="106"/>
        <v>#NAME?</v>
      </c>
      <c r="AV93" s="48" t="e">
        <f t="shared" ca="1" si="107"/>
        <v>#NAME?</v>
      </c>
      <c r="AW93" s="49" t="e">
        <f t="shared" ca="1" si="108"/>
        <v>#NAME?</v>
      </c>
      <c r="AX93" s="48" t="e">
        <f t="shared" ca="1" si="109"/>
        <v>#NAME?</v>
      </c>
      <c r="AY93" s="49">
        <f t="shared" si="110"/>
        <v>20001126510</v>
      </c>
      <c r="AZ93" s="50" t="e">
        <f t="shared" ca="1" si="111"/>
        <v>#NAME?</v>
      </c>
      <c r="BA93" s="51" t="e">
        <f t="shared" ca="1" si="112"/>
        <v>#NAME?</v>
      </c>
      <c r="BB93" s="52" t="e">
        <f t="shared" ca="1" si="113"/>
        <v>#NAME?</v>
      </c>
      <c r="BC93" s="51" t="e">
        <f t="shared" ca="1" si="114"/>
        <v>#NAME?</v>
      </c>
      <c r="BD93" s="54" t="e">
        <f t="shared" ca="1" si="115"/>
        <v>#NAME?</v>
      </c>
      <c r="BE93" s="48" t="e">
        <f t="shared" ca="1" si="116"/>
        <v>#NAME?</v>
      </c>
      <c r="BF93" s="50" t="e">
        <f t="shared" ca="1" si="117"/>
        <v>#NAME?</v>
      </c>
      <c r="BG93" s="56" t="e">
        <f t="shared" ca="1" si="118"/>
        <v>#NAME?</v>
      </c>
      <c r="BH93" s="22"/>
      <c r="BI93" s="22"/>
      <c r="BJ93" s="22"/>
      <c r="BK93" s="22"/>
      <c r="BL93" s="22"/>
      <c r="BM93" s="22"/>
      <c r="BN93" s="24"/>
      <c r="BO93" s="24"/>
    </row>
    <row r="94" spans="1:67" ht="15.5">
      <c r="A94" s="25">
        <f t="shared" si="95"/>
        <v>92</v>
      </c>
      <c r="B94" s="62">
        <v>46246</v>
      </c>
      <c r="C94" s="26" t="s">
        <v>1574</v>
      </c>
      <c r="D94" s="27" t="s">
        <v>238</v>
      </c>
      <c r="E94" s="29" t="s">
        <v>239</v>
      </c>
      <c r="F94" s="31">
        <v>1</v>
      </c>
      <c r="G94" s="31" t="s">
        <v>63</v>
      </c>
      <c r="H94" s="31" t="str">
        <f t="shared" si="96"/>
        <v>DONE</v>
      </c>
      <c r="I94" s="31" t="s">
        <v>502</v>
      </c>
      <c r="J94" s="32" t="s">
        <v>173</v>
      </c>
      <c r="K94" s="32" t="s">
        <v>94</v>
      </c>
      <c r="L94" s="31">
        <v>11879</v>
      </c>
      <c r="M94" s="31"/>
      <c r="N94" s="31" t="s">
        <v>1305</v>
      </c>
      <c r="O94" s="31" t="s">
        <v>79</v>
      </c>
      <c r="P94" s="31" t="s">
        <v>97</v>
      </c>
      <c r="Q94" s="31" t="s">
        <v>492</v>
      </c>
      <c r="R94" s="25">
        <v>20001126610</v>
      </c>
      <c r="S94" s="30">
        <v>46247</v>
      </c>
      <c r="T94" s="26" t="s">
        <v>77</v>
      </c>
      <c r="U94" s="82"/>
      <c r="V94" s="25">
        <v>4000712847</v>
      </c>
      <c r="W94" s="58"/>
      <c r="X94" s="34">
        <v>46290</v>
      </c>
      <c r="Y94" s="34"/>
      <c r="Z94" s="36">
        <v>55524</v>
      </c>
      <c r="AA94" s="34">
        <v>46294</v>
      </c>
      <c r="AB94" s="35"/>
      <c r="AC94" s="25"/>
      <c r="AD94" s="121" t="s">
        <v>1575</v>
      </c>
      <c r="AE94" s="123">
        <v>46294</v>
      </c>
      <c r="AF94" s="94"/>
      <c r="AG94" s="25"/>
      <c r="AH94" s="25"/>
      <c r="AI94" s="25"/>
      <c r="AJ94" s="45" t="str">
        <f t="array" ref="AJ94">IFERROR(INDEX('[1]Master Price'!$E:$E,MATCH(D94,'[1]Master Price'!$B:$B,0)),"0")</f>
        <v>0</v>
      </c>
      <c r="AK94" s="45">
        <f t="shared" si="97"/>
        <v>0</v>
      </c>
      <c r="AL94" s="46" t="str">
        <f t="shared" si="98"/>
        <v>0-day</v>
      </c>
      <c r="AM94" s="46" t="str">
        <f t="shared" si="99"/>
        <v>0-day</v>
      </c>
      <c r="AN94" s="46" t="str">
        <f t="shared" si="100"/>
        <v>43-day</v>
      </c>
      <c r="AO94" s="46" t="str">
        <f t="shared" si="101"/>
        <v>4-day</v>
      </c>
      <c r="AP94" s="46" t="str">
        <f t="shared" si="102"/>
        <v>0-day</v>
      </c>
      <c r="AQ94" s="46" t="str">
        <f t="shared" si="103"/>
        <v>0-day</v>
      </c>
      <c r="AR94" s="17"/>
      <c r="AS94" s="47">
        <f t="shared" si="104"/>
        <v>92</v>
      </c>
      <c r="AT94" s="35" t="str">
        <f t="shared" si="105"/>
        <v>GMIAMI/2026/08/1144</v>
      </c>
      <c r="AU94" s="48" t="e">
        <f t="shared" ca="1" si="106"/>
        <v>#NAME?</v>
      </c>
      <c r="AV94" s="48" t="e">
        <f t="shared" ca="1" si="107"/>
        <v>#NAME?</v>
      </c>
      <c r="AW94" s="49" t="e">
        <f t="shared" ca="1" si="108"/>
        <v>#NAME?</v>
      </c>
      <c r="AX94" s="48" t="e">
        <f t="shared" ca="1" si="109"/>
        <v>#NAME?</v>
      </c>
      <c r="AY94" s="49">
        <f t="shared" si="110"/>
        <v>20001126610</v>
      </c>
      <c r="AZ94" s="50" t="e">
        <f t="shared" ca="1" si="111"/>
        <v>#NAME?</v>
      </c>
      <c r="BA94" s="51" t="e">
        <f t="shared" ca="1" si="112"/>
        <v>#NAME?</v>
      </c>
      <c r="BB94" s="52" t="e">
        <f t="shared" ca="1" si="113"/>
        <v>#NAME?</v>
      </c>
      <c r="BC94" s="51" t="e">
        <f t="shared" ca="1" si="114"/>
        <v>#NAME?</v>
      </c>
      <c r="BD94" s="54" t="e">
        <f t="shared" ca="1" si="115"/>
        <v>#NAME?</v>
      </c>
      <c r="BE94" s="48" t="e">
        <f t="shared" ca="1" si="116"/>
        <v>#NAME?</v>
      </c>
      <c r="BF94" s="50" t="e">
        <f t="shared" ca="1" si="117"/>
        <v>#NAME?</v>
      </c>
      <c r="BG94" s="56" t="e">
        <f t="shared" ca="1" si="118"/>
        <v>#NAME?</v>
      </c>
      <c r="BH94" s="22"/>
      <c r="BI94" s="22"/>
      <c r="BJ94" s="22"/>
      <c r="BK94" s="22"/>
      <c r="BL94" s="22"/>
      <c r="BM94" s="22"/>
      <c r="BN94" s="24"/>
      <c r="BO94" s="24"/>
    </row>
    <row r="95" spans="1:67" ht="15.5">
      <c r="A95" s="25">
        <f t="shared" si="95"/>
        <v>93</v>
      </c>
      <c r="B95" s="62">
        <v>46246</v>
      </c>
      <c r="C95" s="26" t="s">
        <v>1574</v>
      </c>
      <c r="D95" s="27" t="s">
        <v>165</v>
      </c>
      <c r="E95" s="29" t="s">
        <v>166</v>
      </c>
      <c r="F95" s="31">
        <v>1</v>
      </c>
      <c r="G95" s="31" t="s">
        <v>63</v>
      </c>
      <c r="H95" s="31" t="str">
        <f t="shared" si="96"/>
        <v>DONE</v>
      </c>
      <c r="I95" s="31" t="s">
        <v>502</v>
      </c>
      <c r="J95" s="32" t="s">
        <v>173</v>
      </c>
      <c r="K95" s="32" t="s">
        <v>94</v>
      </c>
      <c r="L95" s="31">
        <v>11879</v>
      </c>
      <c r="M95" s="31"/>
      <c r="N95" s="31" t="s">
        <v>1305</v>
      </c>
      <c r="O95" s="31" t="s">
        <v>79</v>
      </c>
      <c r="P95" s="31" t="s">
        <v>97</v>
      </c>
      <c r="Q95" s="31" t="s">
        <v>492</v>
      </c>
      <c r="R95" s="25">
        <v>20001126610</v>
      </c>
      <c r="S95" s="30">
        <v>46247</v>
      </c>
      <c r="T95" s="26" t="s">
        <v>77</v>
      </c>
      <c r="U95" s="82"/>
      <c r="V95" s="25">
        <v>4000712847</v>
      </c>
      <c r="W95" s="58"/>
      <c r="X95" s="34">
        <v>46290</v>
      </c>
      <c r="Y95" s="34"/>
      <c r="Z95" s="36">
        <v>55524</v>
      </c>
      <c r="AA95" s="34">
        <v>46294</v>
      </c>
      <c r="AB95" s="35"/>
      <c r="AC95" s="25"/>
      <c r="AD95" s="121" t="s">
        <v>1575</v>
      </c>
      <c r="AE95" s="123">
        <v>46294</v>
      </c>
      <c r="AF95" s="94"/>
      <c r="AG95" s="25"/>
      <c r="AH95" s="25"/>
      <c r="AI95" s="25"/>
      <c r="AJ95" s="45" t="str">
        <f t="array" ref="AJ95">IFERROR(INDEX('[1]Master Price'!$E:$E,MATCH(D95,'[1]Master Price'!$B:$B,0)),"0")</f>
        <v>0</v>
      </c>
      <c r="AK95" s="45">
        <f t="shared" si="97"/>
        <v>0</v>
      </c>
      <c r="AL95" s="46" t="str">
        <f t="shared" si="98"/>
        <v>0-day</v>
      </c>
      <c r="AM95" s="46" t="str">
        <f t="shared" si="99"/>
        <v>0-day</v>
      </c>
      <c r="AN95" s="46" t="str">
        <f t="shared" si="100"/>
        <v>43-day</v>
      </c>
      <c r="AO95" s="46" t="str">
        <f t="shared" si="101"/>
        <v>4-day</v>
      </c>
      <c r="AP95" s="46" t="str">
        <f t="shared" si="102"/>
        <v>0-day</v>
      </c>
      <c r="AQ95" s="46" t="str">
        <f t="shared" si="103"/>
        <v>0-day</v>
      </c>
      <c r="AR95" s="17"/>
      <c r="AS95" s="47">
        <f t="shared" si="104"/>
        <v>93</v>
      </c>
      <c r="AT95" s="35" t="str">
        <f t="shared" si="105"/>
        <v>GMIAMI/2026/08/1144</v>
      </c>
      <c r="AU95" s="48" t="e">
        <f t="shared" ca="1" si="106"/>
        <v>#NAME?</v>
      </c>
      <c r="AV95" s="48" t="e">
        <f t="shared" ca="1" si="107"/>
        <v>#NAME?</v>
      </c>
      <c r="AW95" s="49" t="e">
        <f t="shared" ca="1" si="108"/>
        <v>#NAME?</v>
      </c>
      <c r="AX95" s="48" t="e">
        <f t="shared" ca="1" si="109"/>
        <v>#NAME?</v>
      </c>
      <c r="AY95" s="49">
        <f t="shared" si="110"/>
        <v>20001126610</v>
      </c>
      <c r="AZ95" s="50" t="e">
        <f t="shared" ca="1" si="111"/>
        <v>#NAME?</v>
      </c>
      <c r="BA95" s="51" t="e">
        <f t="shared" ca="1" si="112"/>
        <v>#NAME?</v>
      </c>
      <c r="BB95" s="52" t="e">
        <f t="shared" ca="1" si="113"/>
        <v>#NAME?</v>
      </c>
      <c r="BC95" s="51" t="e">
        <f t="shared" ca="1" si="114"/>
        <v>#NAME?</v>
      </c>
      <c r="BD95" s="54" t="e">
        <f t="shared" ca="1" si="115"/>
        <v>#NAME?</v>
      </c>
      <c r="BE95" s="48" t="e">
        <f t="shared" ca="1" si="116"/>
        <v>#NAME?</v>
      </c>
      <c r="BF95" s="50" t="e">
        <f t="shared" ca="1" si="117"/>
        <v>#NAME?</v>
      </c>
      <c r="BG95" s="56" t="e">
        <f t="shared" ca="1" si="118"/>
        <v>#NAME?</v>
      </c>
      <c r="BH95" s="22"/>
      <c r="BI95" s="22"/>
      <c r="BJ95" s="22"/>
      <c r="BK95" s="22"/>
      <c r="BL95" s="22"/>
      <c r="BM95" s="22"/>
      <c r="BN95" s="24"/>
      <c r="BO95" s="24"/>
    </row>
    <row r="96" spans="1:67" ht="15.5">
      <c r="A96" s="25">
        <f t="shared" si="95"/>
        <v>94</v>
      </c>
      <c r="B96" s="62">
        <v>46246</v>
      </c>
      <c r="C96" s="26" t="s">
        <v>1574</v>
      </c>
      <c r="D96" s="27" t="s">
        <v>392</v>
      </c>
      <c r="E96" s="29" t="s">
        <v>393</v>
      </c>
      <c r="F96" s="31">
        <v>1</v>
      </c>
      <c r="G96" s="31" t="s">
        <v>63</v>
      </c>
      <c r="H96" s="31" t="str">
        <f t="shared" si="96"/>
        <v>DONE</v>
      </c>
      <c r="I96" s="31" t="s">
        <v>502</v>
      </c>
      <c r="J96" s="32" t="s">
        <v>173</v>
      </c>
      <c r="K96" s="32" t="s">
        <v>94</v>
      </c>
      <c r="L96" s="31">
        <v>11879</v>
      </c>
      <c r="M96" s="25"/>
      <c r="N96" s="31" t="s">
        <v>1305</v>
      </c>
      <c r="O96" s="31" t="s">
        <v>79</v>
      </c>
      <c r="P96" s="31" t="s">
        <v>97</v>
      </c>
      <c r="Q96" s="31" t="s">
        <v>492</v>
      </c>
      <c r="R96" s="25">
        <v>20001126610</v>
      </c>
      <c r="S96" s="30">
        <v>46247</v>
      </c>
      <c r="T96" s="26" t="s">
        <v>77</v>
      </c>
      <c r="U96" s="82"/>
      <c r="V96" s="25">
        <v>4000712847</v>
      </c>
      <c r="W96" s="58"/>
      <c r="X96" s="34">
        <v>46290</v>
      </c>
      <c r="Y96" s="34"/>
      <c r="Z96" s="36">
        <v>55524</v>
      </c>
      <c r="AA96" s="34">
        <v>46294</v>
      </c>
      <c r="AB96" s="35"/>
      <c r="AC96" s="25"/>
      <c r="AD96" s="121" t="s">
        <v>1575</v>
      </c>
      <c r="AE96" s="123">
        <v>46294</v>
      </c>
      <c r="AF96" s="44"/>
      <c r="AG96" s="25"/>
      <c r="AH96" s="25"/>
      <c r="AI96" s="25"/>
      <c r="AJ96" s="45" t="str">
        <f t="array" ref="AJ96">IFERROR(INDEX('[1]Master Price'!$E:$E,MATCH(D96,'[1]Master Price'!$B:$B,0)),"0")</f>
        <v>0</v>
      </c>
      <c r="AK96" s="45">
        <f t="shared" si="97"/>
        <v>0</v>
      </c>
      <c r="AL96" s="46" t="str">
        <f t="shared" si="98"/>
        <v>0-day</v>
      </c>
      <c r="AM96" s="46" t="str">
        <f t="shared" si="99"/>
        <v>0-day</v>
      </c>
      <c r="AN96" s="46" t="str">
        <f t="shared" si="100"/>
        <v>43-day</v>
      </c>
      <c r="AO96" s="46" t="str">
        <f t="shared" si="101"/>
        <v>4-day</v>
      </c>
      <c r="AP96" s="46" t="str">
        <f t="shared" si="102"/>
        <v>0-day</v>
      </c>
      <c r="AQ96" s="46" t="str">
        <f t="shared" si="103"/>
        <v>0-day</v>
      </c>
      <c r="AR96" s="17"/>
      <c r="AS96" s="47">
        <f t="shared" si="104"/>
        <v>94</v>
      </c>
      <c r="AT96" s="35" t="str">
        <f t="shared" si="105"/>
        <v>GMIAMI/2026/08/1144</v>
      </c>
      <c r="AU96" s="48" t="e">
        <f t="shared" ca="1" si="106"/>
        <v>#NAME?</v>
      </c>
      <c r="AV96" s="48" t="e">
        <f t="shared" ca="1" si="107"/>
        <v>#NAME?</v>
      </c>
      <c r="AW96" s="49" t="e">
        <f t="shared" ca="1" si="108"/>
        <v>#NAME?</v>
      </c>
      <c r="AX96" s="48" t="e">
        <f t="shared" ca="1" si="109"/>
        <v>#NAME?</v>
      </c>
      <c r="AY96" s="49">
        <f t="shared" si="110"/>
        <v>20001126610</v>
      </c>
      <c r="AZ96" s="50" t="e">
        <f t="shared" ca="1" si="111"/>
        <v>#NAME?</v>
      </c>
      <c r="BA96" s="51" t="e">
        <f t="shared" ca="1" si="112"/>
        <v>#NAME?</v>
      </c>
      <c r="BB96" s="52" t="e">
        <f t="shared" ca="1" si="113"/>
        <v>#NAME?</v>
      </c>
      <c r="BC96" s="51" t="e">
        <f t="shared" ca="1" si="114"/>
        <v>#NAME?</v>
      </c>
      <c r="BD96" s="54" t="e">
        <f t="shared" ca="1" si="115"/>
        <v>#NAME?</v>
      </c>
      <c r="BE96" s="48" t="e">
        <f t="shared" ca="1" si="116"/>
        <v>#NAME?</v>
      </c>
      <c r="BF96" s="50" t="e">
        <f t="shared" ca="1" si="117"/>
        <v>#NAME?</v>
      </c>
      <c r="BG96" s="56" t="e">
        <f t="shared" ca="1" si="118"/>
        <v>#NAME?</v>
      </c>
      <c r="BH96" s="22"/>
      <c r="BI96" s="22"/>
      <c r="BJ96" s="22"/>
      <c r="BK96" s="22"/>
      <c r="BL96" s="22"/>
      <c r="BM96" s="22"/>
      <c r="BN96" s="24"/>
      <c r="BO96" s="24"/>
    </row>
    <row r="97" spans="1:67" ht="15.5">
      <c r="A97" s="25">
        <f t="shared" si="95"/>
        <v>95</v>
      </c>
      <c r="B97" s="62">
        <v>46246</v>
      </c>
      <c r="C97" s="26" t="s">
        <v>1574</v>
      </c>
      <c r="D97" s="27" t="s">
        <v>759</v>
      </c>
      <c r="E97" s="29" t="s">
        <v>760</v>
      </c>
      <c r="F97" s="31">
        <v>2</v>
      </c>
      <c r="G97" s="31" t="s">
        <v>63</v>
      </c>
      <c r="H97" s="31" t="str">
        <f t="shared" si="96"/>
        <v>DONE</v>
      </c>
      <c r="I97" s="31" t="s">
        <v>502</v>
      </c>
      <c r="J97" s="32" t="s">
        <v>173</v>
      </c>
      <c r="K97" s="32" t="s">
        <v>94</v>
      </c>
      <c r="L97" s="31">
        <v>11879</v>
      </c>
      <c r="M97" s="25"/>
      <c r="N97" s="31" t="s">
        <v>1305</v>
      </c>
      <c r="O97" s="31" t="s">
        <v>79</v>
      </c>
      <c r="P97" s="31" t="s">
        <v>97</v>
      </c>
      <c r="Q97" s="31" t="s">
        <v>492</v>
      </c>
      <c r="R97" s="25">
        <v>20001126610</v>
      </c>
      <c r="S97" s="30">
        <v>46247</v>
      </c>
      <c r="T97" s="26" t="s">
        <v>77</v>
      </c>
      <c r="U97" s="82"/>
      <c r="V97" s="25">
        <v>4000712847</v>
      </c>
      <c r="W97" s="58"/>
      <c r="X97" s="34">
        <v>46290</v>
      </c>
      <c r="Y97" s="34"/>
      <c r="Z97" s="36">
        <v>55524</v>
      </c>
      <c r="AA97" s="34">
        <v>46294</v>
      </c>
      <c r="AB97" s="35"/>
      <c r="AC97" s="25"/>
      <c r="AD97" s="121" t="s">
        <v>1575</v>
      </c>
      <c r="AE97" s="123">
        <v>46294</v>
      </c>
      <c r="AF97" s="44"/>
      <c r="AG97" s="25"/>
      <c r="AH97" s="25"/>
      <c r="AI97" s="25"/>
      <c r="AJ97" s="45" t="str">
        <f t="array" ref="AJ97">IFERROR(INDEX('[1]Master Price'!$E:$E,MATCH(D97,'[1]Master Price'!$B:$B,0)),"0")</f>
        <v>0</v>
      </c>
      <c r="AK97" s="45">
        <f t="shared" si="97"/>
        <v>0</v>
      </c>
      <c r="AL97" s="46" t="str">
        <f t="shared" si="98"/>
        <v>0-day</v>
      </c>
      <c r="AM97" s="46" t="str">
        <f t="shared" si="99"/>
        <v>0-day</v>
      </c>
      <c r="AN97" s="46" t="str">
        <f t="shared" si="100"/>
        <v>43-day</v>
      </c>
      <c r="AO97" s="46" t="str">
        <f t="shared" si="101"/>
        <v>4-day</v>
      </c>
      <c r="AP97" s="46" t="str">
        <f t="shared" si="102"/>
        <v>0-day</v>
      </c>
      <c r="AQ97" s="46" t="str">
        <f t="shared" si="103"/>
        <v>0-day</v>
      </c>
      <c r="AR97" s="17"/>
      <c r="AS97" s="47">
        <f t="shared" si="104"/>
        <v>95</v>
      </c>
      <c r="AT97" s="35" t="str">
        <f t="shared" si="105"/>
        <v>GMIAMI/2026/08/1144</v>
      </c>
      <c r="AU97" s="48" t="e">
        <f t="shared" ca="1" si="106"/>
        <v>#NAME?</v>
      </c>
      <c r="AV97" s="48" t="e">
        <f t="shared" ca="1" si="107"/>
        <v>#NAME?</v>
      </c>
      <c r="AW97" s="49" t="e">
        <f t="shared" ca="1" si="108"/>
        <v>#NAME?</v>
      </c>
      <c r="AX97" s="48" t="e">
        <f t="shared" ca="1" si="109"/>
        <v>#NAME?</v>
      </c>
      <c r="AY97" s="49">
        <f t="shared" si="110"/>
        <v>20001126610</v>
      </c>
      <c r="AZ97" s="50" t="e">
        <f t="shared" ca="1" si="111"/>
        <v>#NAME?</v>
      </c>
      <c r="BA97" s="51" t="e">
        <f t="shared" ca="1" si="112"/>
        <v>#NAME?</v>
      </c>
      <c r="BB97" s="52" t="e">
        <f t="shared" ca="1" si="113"/>
        <v>#NAME?</v>
      </c>
      <c r="BC97" s="51" t="e">
        <f t="shared" ca="1" si="114"/>
        <v>#NAME?</v>
      </c>
      <c r="BD97" s="54" t="e">
        <f t="shared" ca="1" si="115"/>
        <v>#NAME?</v>
      </c>
      <c r="BE97" s="48" t="e">
        <f t="shared" ca="1" si="116"/>
        <v>#NAME?</v>
      </c>
      <c r="BF97" s="50" t="e">
        <f t="shared" ca="1" si="117"/>
        <v>#NAME?</v>
      </c>
      <c r="BG97" s="56" t="e">
        <f t="shared" ca="1" si="118"/>
        <v>#NAME?</v>
      </c>
      <c r="BH97" s="22"/>
      <c r="BI97" s="22"/>
      <c r="BJ97" s="22"/>
      <c r="BK97" s="22"/>
      <c r="BL97" s="22"/>
      <c r="BM97" s="22"/>
      <c r="BN97" s="24"/>
      <c r="BO97" s="24"/>
    </row>
    <row r="98" spans="1:67" ht="15.5">
      <c r="A98" s="25">
        <f t="shared" si="95"/>
        <v>96</v>
      </c>
      <c r="B98" s="62">
        <v>46246</v>
      </c>
      <c r="C98" s="26" t="s">
        <v>1574</v>
      </c>
      <c r="D98" s="27" t="s">
        <v>247</v>
      </c>
      <c r="E98" s="29" t="s">
        <v>248</v>
      </c>
      <c r="F98" s="31">
        <v>1</v>
      </c>
      <c r="G98" s="31" t="s">
        <v>182</v>
      </c>
      <c r="H98" s="31" t="str">
        <f t="shared" si="96"/>
        <v>DONE</v>
      </c>
      <c r="I98" s="31" t="s">
        <v>502</v>
      </c>
      <c r="J98" s="32" t="s">
        <v>173</v>
      </c>
      <c r="K98" s="32" t="s">
        <v>94</v>
      </c>
      <c r="L98" s="31">
        <v>11879</v>
      </c>
      <c r="M98" s="25"/>
      <c r="N98" s="31" t="s">
        <v>1305</v>
      </c>
      <c r="O98" s="31" t="s">
        <v>79</v>
      </c>
      <c r="P98" s="31" t="s">
        <v>97</v>
      </c>
      <c r="Q98" s="31" t="s">
        <v>492</v>
      </c>
      <c r="R98" s="25">
        <v>20001126610</v>
      </c>
      <c r="S98" s="30">
        <v>46247</v>
      </c>
      <c r="T98" s="26" t="s">
        <v>77</v>
      </c>
      <c r="U98" s="82"/>
      <c r="V98" s="25">
        <v>4000712847</v>
      </c>
      <c r="W98" s="58"/>
      <c r="X98" s="34">
        <v>46290</v>
      </c>
      <c r="Y98" s="34"/>
      <c r="Z98" s="36">
        <v>55524</v>
      </c>
      <c r="AA98" s="34">
        <v>46294</v>
      </c>
      <c r="AB98" s="35"/>
      <c r="AC98" s="25"/>
      <c r="AD98" s="121" t="s">
        <v>1575</v>
      </c>
      <c r="AE98" s="123">
        <v>46294</v>
      </c>
      <c r="AF98" s="44"/>
      <c r="AG98" s="25"/>
      <c r="AH98" s="25"/>
      <c r="AI98" s="25"/>
      <c r="AJ98" s="45" t="str">
        <f t="array" ref="AJ98">IFERROR(INDEX('[1]Master Price'!$E:$E,MATCH(D98,'[1]Master Price'!$B:$B,0)),"0")</f>
        <v>0</v>
      </c>
      <c r="AK98" s="45">
        <f t="shared" si="97"/>
        <v>0</v>
      </c>
      <c r="AL98" s="46" t="str">
        <f t="shared" si="98"/>
        <v>0-day</v>
      </c>
      <c r="AM98" s="46" t="str">
        <f t="shared" si="99"/>
        <v>0-day</v>
      </c>
      <c r="AN98" s="46" t="str">
        <f t="shared" si="100"/>
        <v>43-day</v>
      </c>
      <c r="AO98" s="46" t="str">
        <f t="shared" si="101"/>
        <v>4-day</v>
      </c>
      <c r="AP98" s="46" t="str">
        <f t="shared" si="102"/>
        <v>0-day</v>
      </c>
      <c r="AQ98" s="46" t="str">
        <f t="shared" si="103"/>
        <v>0-day</v>
      </c>
      <c r="AR98" s="17"/>
      <c r="AS98" s="47">
        <f t="shared" si="104"/>
        <v>96</v>
      </c>
      <c r="AT98" s="35" t="str">
        <f t="shared" si="105"/>
        <v>GMIAMI/2026/08/1144</v>
      </c>
      <c r="AU98" s="48" t="e">
        <f t="shared" ca="1" si="106"/>
        <v>#NAME?</v>
      </c>
      <c r="AV98" s="48" t="e">
        <f t="shared" ca="1" si="107"/>
        <v>#NAME?</v>
      </c>
      <c r="AW98" s="49" t="e">
        <f t="shared" ca="1" si="108"/>
        <v>#NAME?</v>
      </c>
      <c r="AX98" s="48" t="e">
        <f t="shared" ca="1" si="109"/>
        <v>#NAME?</v>
      </c>
      <c r="AY98" s="49">
        <f t="shared" si="110"/>
        <v>20001126610</v>
      </c>
      <c r="AZ98" s="50" t="e">
        <f t="shared" ca="1" si="111"/>
        <v>#NAME?</v>
      </c>
      <c r="BA98" s="51" t="e">
        <f t="shared" ca="1" si="112"/>
        <v>#NAME?</v>
      </c>
      <c r="BB98" s="52" t="e">
        <f t="shared" ca="1" si="113"/>
        <v>#NAME?</v>
      </c>
      <c r="BC98" s="51" t="e">
        <f t="shared" ca="1" si="114"/>
        <v>#NAME?</v>
      </c>
      <c r="BD98" s="54" t="e">
        <f t="shared" ca="1" si="115"/>
        <v>#NAME?</v>
      </c>
      <c r="BE98" s="48" t="e">
        <f t="shared" ca="1" si="116"/>
        <v>#NAME?</v>
      </c>
      <c r="BF98" s="50" t="e">
        <f t="shared" ca="1" si="117"/>
        <v>#NAME?</v>
      </c>
      <c r="BG98" s="56" t="e">
        <f t="shared" ca="1" si="118"/>
        <v>#NAME?</v>
      </c>
      <c r="BH98" s="22"/>
      <c r="BI98" s="22"/>
      <c r="BJ98" s="22"/>
      <c r="BK98" s="22"/>
      <c r="BL98" s="22"/>
      <c r="BM98" s="22"/>
      <c r="BN98" s="24"/>
      <c r="BO98" s="24"/>
    </row>
    <row r="99" spans="1:67" ht="15.5">
      <c r="A99" s="25">
        <f t="shared" si="95"/>
        <v>97</v>
      </c>
      <c r="B99" s="62">
        <v>46246</v>
      </c>
      <c r="C99" s="26" t="s">
        <v>1574</v>
      </c>
      <c r="D99" s="27" t="s">
        <v>1580</v>
      </c>
      <c r="E99" s="29" t="s">
        <v>1582</v>
      </c>
      <c r="F99" s="31">
        <v>1</v>
      </c>
      <c r="G99" s="31" t="s">
        <v>63</v>
      </c>
      <c r="H99" s="31" t="str">
        <f t="shared" si="96"/>
        <v>DONE</v>
      </c>
      <c r="I99" s="31" t="s">
        <v>502</v>
      </c>
      <c r="J99" s="32" t="s">
        <v>173</v>
      </c>
      <c r="K99" s="32" t="s">
        <v>94</v>
      </c>
      <c r="L99" s="31">
        <v>11879</v>
      </c>
      <c r="M99" s="25"/>
      <c r="N99" s="31" t="s">
        <v>1305</v>
      </c>
      <c r="O99" s="31" t="s">
        <v>79</v>
      </c>
      <c r="P99" s="31" t="s">
        <v>97</v>
      </c>
      <c r="Q99" s="31" t="s">
        <v>492</v>
      </c>
      <c r="R99" s="25">
        <v>20001126610</v>
      </c>
      <c r="S99" s="30">
        <v>46247</v>
      </c>
      <c r="T99" s="26" t="s">
        <v>77</v>
      </c>
      <c r="U99" s="82"/>
      <c r="V99" s="25">
        <v>4000712847</v>
      </c>
      <c r="W99" s="58"/>
      <c r="X99" s="34">
        <v>46290</v>
      </c>
      <c r="Y99" s="34"/>
      <c r="Z99" s="36">
        <v>55524</v>
      </c>
      <c r="AA99" s="34">
        <v>46294</v>
      </c>
      <c r="AB99" s="35"/>
      <c r="AC99" s="25"/>
      <c r="AD99" s="121" t="s">
        <v>1575</v>
      </c>
      <c r="AE99" s="123">
        <v>46294</v>
      </c>
      <c r="AF99" s="94"/>
      <c r="AG99" s="25"/>
      <c r="AH99" s="25"/>
      <c r="AI99" s="25"/>
      <c r="AJ99" s="45" t="str">
        <f t="array" ref="AJ99">IFERROR(INDEX('[1]Master Price'!$E:$E,MATCH(D99,'[1]Master Price'!$B:$B,0)),"0")</f>
        <v>0</v>
      </c>
      <c r="AK99" s="45">
        <f t="shared" si="97"/>
        <v>0</v>
      </c>
      <c r="AL99" s="46" t="str">
        <f t="shared" si="98"/>
        <v>0-day</v>
      </c>
      <c r="AM99" s="46" t="str">
        <f t="shared" si="99"/>
        <v>0-day</v>
      </c>
      <c r="AN99" s="46" t="str">
        <f t="shared" si="100"/>
        <v>43-day</v>
      </c>
      <c r="AO99" s="46" t="str">
        <f t="shared" si="101"/>
        <v>4-day</v>
      </c>
      <c r="AP99" s="46" t="str">
        <f t="shared" si="102"/>
        <v>0-day</v>
      </c>
      <c r="AQ99" s="46" t="str">
        <f t="shared" si="103"/>
        <v>0-day</v>
      </c>
      <c r="AR99" s="17"/>
      <c r="AS99" s="47">
        <f t="shared" si="104"/>
        <v>97</v>
      </c>
      <c r="AT99" s="35" t="str">
        <f t="shared" si="105"/>
        <v>GMIAMI/2026/08/1144</v>
      </c>
      <c r="AU99" s="48" t="e">
        <f t="shared" ca="1" si="106"/>
        <v>#NAME?</v>
      </c>
      <c r="AV99" s="48" t="e">
        <f t="shared" ca="1" si="107"/>
        <v>#NAME?</v>
      </c>
      <c r="AW99" s="49" t="e">
        <f t="shared" ca="1" si="108"/>
        <v>#NAME?</v>
      </c>
      <c r="AX99" s="48" t="e">
        <f t="shared" ca="1" si="109"/>
        <v>#NAME?</v>
      </c>
      <c r="AY99" s="49">
        <f t="shared" si="110"/>
        <v>20001126610</v>
      </c>
      <c r="AZ99" s="50" t="e">
        <f t="shared" ca="1" si="111"/>
        <v>#NAME?</v>
      </c>
      <c r="BA99" s="51" t="e">
        <f t="shared" ca="1" si="112"/>
        <v>#NAME?</v>
      </c>
      <c r="BB99" s="52" t="e">
        <f t="shared" ca="1" si="113"/>
        <v>#NAME?</v>
      </c>
      <c r="BC99" s="51" t="e">
        <f t="shared" ca="1" si="114"/>
        <v>#NAME?</v>
      </c>
      <c r="BD99" s="54" t="e">
        <f t="shared" ca="1" si="115"/>
        <v>#NAME?</v>
      </c>
      <c r="BE99" s="48" t="e">
        <f t="shared" ca="1" si="116"/>
        <v>#NAME?</v>
      </c>
      <c r="BF99" s="50" t="e">
        <f t="shared" ca="1" si="117"/>
        <v>#NAME?</v>
      </c>
      <c r="BG99" s="56" t="e">
        <f t="shared" ca="1" si="118"/>
        <v>#NAME?</v>
      </c>
      <c r="BH99" s="22"/>
      <c r="BI99" s="22"/>
      <c r="BJ99" s="22"/>
      <c r="BK99" s="22"/>
      <c r="BL99" s="22"/>
      <c r="BM99" s="22"/>
      <c r="BN99" s="24"/>
      <c r="BO99" s="24"/>
    </row>
    <row r="100" spans="1:67" ht="15.5">
      <c r="A100" s="25">
        <f t="shared" si="95"/>
        <v>98</v>
      </c>
      <c r="B100" s="62">
        <v>46246</v>
      </c>
      <c r="C100" s="26" t="s">
        <v>1574</v>
      </c>
      <c r="D100" s="27" t="s">
        <v>1105</v>
      </c>
      <c r="E100" s="29" t="s">
        <v>1106</v>
      </c>
      <c r="F100" s="31">
        <v>2</v>
      </c>
      <c r="G100" s="31" t="s">
        <v>63</v>
      </c>
      <c r="H100" s="31" t="str">
        <f t="shared" si="96"/>
        <v>DONE</v>
      </c>
      <c r="I100" s="31" t="s">
        <v>502</v>
      </c>
      <c r="J100" s="32" t="s">
        <v>173</v>
      </c>
      <c r="K100" s="32" t="s">
        <v>94</v>
      </c>
      <c r="L100" s="31">
        <v>11879</v>
      </c>
      <c r="M100" s="25"/>
      <c r="N100" s="31" t="s">
        <v>1305</v>
      </c>
      <c r="O100" s="31" t="s">
        <v>79</v>
      </c>
      <c r="P100" s="31" t="s">
        <v>97</v>
      </c>
      <c r="Q100" s="31" t="s">
        <v>492</v>
      </c>
      <c r="R100" s="25">
        <v>20001126610</v>
      </c>
      <c r="S100" s="30">
        <v>46247</v>
      </c>
      <c r="T100" s="26" t="s">
        <v>77</v>
      </c>
      <c r="U100" s="82"/>
      <c r="V100" s="25">
        <v>4000712847</v>
      </c>
      <c r="W100" s="58"/>
      <c r="X100" s="34">
        <v>46290</v>
      </c>
      <c r="Y100" s="34"/>
      <c r="Z100" s="36">
        <v>55524</v>
      </c>
      <c r="AA100" s="34">
        <v>46294</v>
      </c>
      <c r="AB100" s="35"/>
      <c r="AC100" s="25"/>
      <c r="AD100" s="121" t="s">
        <v>1575</v>
      </c>
      <c r="AE100" s="123">
        <v>46294</v>
      </c>
      <c r="AF100" s="94"/>
      <c r="AG100" s="25"/>
      <c r="AH100" s="25"/>
      <c r="AI100" s="25"/>
      <c r="AJ100" s="45" t="str">
        <f t="array" ref="AJ100">IFERROR(INDEX('[1]Master Price'!$E:$E,MATCH(D100,'[1]Master Price'!$B:$B,0)),"0")</f>
        <v>0</v>
      </c>
      <c r="AK100" s="45">
        <f t="shared" si="97"/>
        <v>0</v>
      </c>
      <c r="AL100" s="46" t="str">
        <f t="shared" si="98"/>
        <v>0-day</v>
      </c>
      <c r="AM100" s="46" t="str">
        <f t="shared" si="99"/>
        <v>0-day</v>
      </c>
      <c r="AN100" s="46" t="str">
        <f t="shared" si="100"/>
        <v>43-day</v>
      </c>
      <c r="AO100" s="46" t="str">
        <f t="shared" si="101"/>
        <v>4-day</v>
      </c>
      <c r="AP100" s="46" t="str">
        <f t="shared" si="102"/>
        <v>0-day</v>
      </c>
      <c r="AQ100" s="46" t="str">
        <f t="shared" si="103"/>
        <v>0-day</v>
      </c>
      <c r="AR100" s="17"/>
      <c r="AS100" s="47">
        <f t="shared" si="104"/>
        <v>98</v>
      </c>
      <c r="AT100" s="35" t="str">
        <f t="shared" si="105"/>
        <v>GMIAMI/2026/08/1144</v>
      </c>
      <c r="AU100" s="48" t="e">
        <f t="shared" ca="1" si="106"/>
        <v>#NAME?</v>
      </c>
      <c r="AV100" s="48" t="e">
        <f t="shared" ca="1" si="107"/>
        <v>#NAME?</v>
      </c>
      <c r="AW100" s="49" t="e">
        <f t="shared" ca="1" si="108"/>
        <v>#NAME?</v>
      </c>
      <c r="AX100" s="48" t="e">
        <f t="shared" ca="1" si="109"/>
        <v>#NAME?</v>
      </c>
      <c r="AY100" s="49">
        <f t="shared" si="110"/>
        <v>20001126610</v>
      </c>
      <c r="AZ100" s="50" t="e">
        <f t="shared" ca="1" si="111"/>
        <v>#NAME?</v>
      </c>
      <c r="BA100" s="51" t="e">
        <f t="shared" ca="1" si="112"/>
        <v>#NAME?</v>
      </c>
      <c r="BB100" s="52" t="e">
        <f t="shared" ca="1" si="113"/>
        <v>#NAME?</v>
      </c>
      <c r="BC100" s="51" t="e">
        <f t="shared" ca="1" si="114"/>
        <v>#NAME?</v>
      </c>
      <c r="BD100" s="54" t="e">
        <f t="shared" ca="1" si="115"/>
        <v>#NAME?</v>
      </c>
      <c r="BE100" s="48" t="e">
        <f t="shared" ca="1" si="116"/>
        <v>#NAME?</v>
      </c>
      <c r="BF100" s="50" t="e">
        <f t="shared" ca="1" si="117"/>
        <v>#NAME?</v>
      </c>
      <c r="BG100" s="56" t="e">
        <f t="shared" ca="1" si="118"/>
        <v>#NAME?</v>
      </c>
      <c r="BH100" s="22"/>
      <c r="BI100" s="22"/>
      <c r="BJ100" s="22"/>
      <c r="BK100" s="22"/>
      <c r="BL100" s="22"/>
      <c r="BM100" s="22"/>
      <c r="BN100" s="24"/>
      <c r="BO100" s="24"/>
    </row>
    <row r="101" spans="1:67" ht="15.5">
      <c r="A101" s="25">
        <f t="shared" si="95"/>
        <v>99</v>
      </c>
      <c r="B101" s="62">
        <v>46246</v>
      </c>
      <c r="C101" s="26" t="s">
        <v>1574</v>
      </c>
      <c r="D101" s="27" t="s">
        <v>265</v>
      </c>
      <c r="E101" s="29" t="s">
        <v>266</v>
      </c>
      <c r="F101" s="31">
        <v>1</v>
      </c>
      <c r="G101" s="31" t="s">
        <v>63</v>
      </c>
      <c r="H101" s="31" t="str">
        <f t="shared" si="96"/>
        <v>DONE</v>
      </c>
      <c r="I101" s="31" t="s">
        <v>502</v>
      </c>
      <c r="J101" s="32" t="s">
        <v>173</v>
      </c>
      <c r="K101" s="32" t="s">
        <v>94</v>
      </c>
      <c r="L101" s="31">
        <v>11879</v>
      </c>
      <c r="M101" s="25"/>
      <c r="N101" s="31" t="s">
        <v>1305</v>
      </c>
      <c r="O101" s="31" t="s">
        <v>79</v>
      </c>
      <c r="P101" s="31" t="s">
        <v>97</v>
      </c>
      <c r="Q101" s="31" t="s">
        <v>492</v>
      </c>
      <c r="R101" s="25">
        <v>20001126610</v>
      </c>
      <c r="S101" s="30">
        <v>46247</v>
      </c>
      <c r="T101" s="26" t="s">
        <v>77</v>
      </c>
      <c r="U101" s="82"/>
      <c r="V101" s="25">
        <v>4000712847</v>
      </c>
      <c r="W101" s="58"/>
      <c r="X101" s="34">
        <v>46290</v>
      </c>
      <c r="Y101" s="34"/>
      <c r="Z101" s="36">
        <v>55524</v>
      </c>
      <c r="AA101" s="34">
        <v>46294</v>
      </c>
      <c r="AB101" s="35"/>
      <c r="AC101" s="25"/>
      <c r="AD101" s="121" t="s">
        <v>1575</v>
      </c>
      <c r="AE101" s="123">
        <v>46294</v>
      </c>
      <c r="AF101" s="94"/>
      <c r="AG101" s="25"/>
      <c r="AH101" s="25"/>
      <c r="AI101" s="25"/>
      <c r="AJ101" s="45" t="str">
        <f t="array" ref="AJ101">IFERROR(INDEX('[1]Master Price'!$E:$E,MATCH(D101,'[1]Master Price'!$B:$B,0)),"0")</f>
        <v>0</v>
      </c>
      <c r="AK101" s="45">
        <f t="shared" si="97"/>
        <v>0</v>
      </c>
      <c r="AL101" s="46" t="str">
        <f t="shared" si="98"/>
        <v>0-day</v>
      </c>
      <c r="AM101" s="46" t="str">
        <f t="shared" si="99"/>
        <v>0-day</v>
      </c>
      <c r="AN101" s="46" t="str">
        <f t="shared" si="100"/>
        <v>43-day</v>
      </c>
      <c r="AO101" s="46" t="str">
        <f t="shared" si="101"/>
        <v>4-day</v>
      </c>
      <c r="AP101" s="46" t="str">
        <f t="shared" si="102"/>
        <v>0-day</v>
      </c>
      <c r="AQ101" s="46" t="str">
        <f t="shared" si="103"/>
        <v>0-day</v>
      </c>
      <c r="AR101" s="17"/>
      <c r="AS101" s="47">
        <f t="shared" si="104"/>
        <v>99</v>
      </c>
      <c r="AT101" s="35" t="str">
        <f t="shared" si="105"/>
        <v>GMIAMI/2026/08/1144</v>
      </c>
      <c r="AU101" s="48" t="e">
        <f t="shared" ca="1" si="106"/>
        <v>#NAME?</v>
      </c>
      <c r="AV101" s="48" t="e">
        <f t="shared" ca="1" si="107"/>
        <v>#NAME?</v>
      </c>
      <c r="AW101" s="49" t="e">
        <f t="shared" ca="1" si="108"/>
        <v>#NAME?</v>
      </c>
      <c r="AX101" s="48" t="e">
        <f t="shared" ca="1" si="109"/>
        <v>#NAME?</v>
      </c>
      <c r="AY101" s="49">
        <f t="shared" si="110"/>
        <v>20001126610</v>
      </c>
      <c r="AZ101" s="50" t="e">
        <f t="shared" ca="1" si="111"/>
        <v>#NAME?</v>
      </c>
      <c r="BA101" s="51" t="e">
        <f t="shared" ca="1" si="112"/>
        <v>#NAME?</v>
      </c>
      <c r="BB101" s="52" t="e">
        <f t="shared" ca="1" si="113"/>
        <v>#NAME?</v>
      </c>
      <c r="BC101" s="51" t="e">
        <f t="shared" ca="1" si="114"/>
        <v>#NAME?</v>
      </c>
      <c r="BD101" s="54" t="e">
        <f t="shared" ca="1" si="115"/>
        <v>#NAME?</v>
      </c>
      <c r="BE101" s="48" t="e">
        <f t="shared" ca="1" si="116"/>
        <v>#NAME?</v>
      </c>
      <c r="BF101" s="50" t="e">
        <f t="shared" ca="1" si="117"/>
        <v>#NAME?</v>
      </c>
      <c r="BG101" s="56" t="e">
        <f t="shared" ca="1" si="118"/>
        <v>#NAME?</v>
      </c>
      <c r="BH101" s="22"/>
      <c r="BI101" s="22"/>
      <c r="BJ101" s="22"/>
      <c r="BK101" s="22"/>
      <c r="BL101" s="22"/>
      <c r="BM101" s="22"/>
      <c r="BN101" s="24"/>
      <c r="BO101" s="24"/>
    </row>
    <row r="102" spans="1:67" ht="15.5">
      <c r="A102" s="25">
        <f t="shared" si="95"/>
        <v>100</v>
      </c>
      <c r="B102" s="62">
        <v>46247</v>
      </c>
      <c r="C102" s="26" t="s">
        <v>1585</v>
      </c>
      <c r="D102" s="27" t="s">
        <v>165</v>
      </c>
      <c r="E102" s="29" t="s">
        <v>166</v>
      </c>
      <c r="F102" s="31">
        <v>1</v>
      </c>
      <c r="G102" s="31" t="s">
        <v>63</v>
      </c>
      <c r="H102" s="31" t="str">
        <f t="shared" si="96"/>
        <v>DONE</v>
      </c>
      <c r="I102" s="31" t="s">
        <v>1439</v>
      </c>
      <c r="J102" s="31" t="s">
        <v>1163</v>
      </c>
      <c r="K102" s="31" t="s">
        <v>1138</v>
      </c>
      <c r="L102" s="31">
        <v>10491</v>
      </c>
      <c r="M102" s="25"/>
      <c r="N102" s="31" t="s">
        <v>1586</v>
      </c>
      <c r="O102" s="31" t="s">
        <v>79</v>
      </c>
      <c r="P102" s="31" t="s">
        <v>97</v>
      </c>
      <c r="Q102" s="31" t="s">
        <v>492</v>
      </c>
      <c r="R102" s="25">
        <v>20001125756</v>
      </c>
      <c r="S102" s="88">
        <v>46247</v>
      </c>
      <c r="T102" s="26" t="s">
        <v>77</v>
      </c>
      <c r="U102" s="82"/>
      <c r="V102" s="25">
        <v>4000712256</v>
      </c>
      <c r="W102" s="58"/>
      <c r="X102" s="34">
        <v>46290</v>
      </c>
      <c r="Y102" s="34"/>
      <c r="Z102" s="36">
        <v>55527</v>
      </c>
      <c r="AA102" s="34">
        <v>46294</v>
      </c>
      <c r="AB102" s="35"/>
      <c r="AC102" s="25"/>
      <c r="AD102" s="121" t="s">
        <v>1587</v>
      </c>
      <c r="AE102" s="123">
        <v>46294</v>
      </c>
      <c r="AF102" s="94"/>
      <c r="AG102" s="25"/>
      <c r="AH102" s="25"/>
      <c r="AI102" s="25"/>
      <c r="AJ102" s="45" t="str">
        <f t="array" ref="AJ102">IFERROR(INDEX('[1]Master Price'!$E:$E,MATCH(D102,'[1]Master Price'!$B:$B,0)),"0")</f>
        <v>0</v>
      </c>
      <c r="AK102" s="45">
        <f t="shared" si="97"/>
        <v>0</v>
      </c>
      <c r="AL102" s="46" t="str">
        <f t="shared" si="98"/>
        <v>0-day</v>
      </c>
      <c r="AM102" s="46" t="str">
        <f t="shared" si="99"/>
        <v>0-day</v>
      </c>
      <c r="AN102" s="46" t="str">
        <f t="shared" si="100"/>
        <v>43-day</v>
      </c>
      <c r="AO102" s="46" t="str">
        <f t="shared" si="101"/>
        <v>4-day</v>
      </c>
      <c r="AP102" s="46" t="str">
        <f t="shared" si="102"/>
        <v>0-day</v>
      </c>
      <c r="AQ102" s="46" t="str">
        <f t="shared" si="103"/>
        <v>0-day</v>
      </c>
      <c r="AR102" s="17"/>
      <c r="AS102" s="47">
        <f t="shared" si="104"/>
        <v>100</v>
      </c>
      <c r="AT102" s="35" t="str">
        <f t="shared" si="105"/>
        <v>GMIAMI/2026/08/1145</v>
      </c>
      <c r="AU102" s="48" t="e">
        <f t="shared" ca="1" si="106"/>
        <v>#NAME?</v>
      </c>
      <c r="AV102" s="48" t="e">
        <f t="shared" ca="1" si="107"/>
        <v>#NAME?</v>
      </c>
      <c r="AW102" s="49" t="e">
        <f t="shared" ca="1" si="108"/>
        <v>#NAME?</v>
      </c>
      <c r="AX102" s="48" t="e">
        <f t="shared" ca="1" si="109"/>
        <v>#NAME?</v>
      </c>
      <c r="AY102" s="49">
        <f t="shared" si="110"/>
        <v>20001125756</v>
      </c>
      <c r="AZ102" s="50" t="e">
        <f t="shared" ca="1" si="111"/>
        <v>#NAME?</v>
      </c>
      <c r="BA102" s="51" t="e">
        <f t="shared" ca="1" si="112"/>
        <v>#NAME?</v>
      </c>
      <c r="BB102" s="52" t="e">
        <f t="shared" ca="1" si="113"/>
        <v>#NAME?</v>
      </c>
      <c r="BC102" s="51" t="e">
        <f t="shared" ca="1" si="114"/>
        <v>#NAME?</v>
      </c>
      <c r="BD102" s="54" t="e">
        <f t="shared" ca="1" si="115"/>
        <v>#NAME?</v>
      </c>
      <c r="BE102" s="48" t="e">
        <f t="shared" ca="1" si="116"/>
        <v>#NAME?</v>
      </c>
      <c r="BF102" s="50" t="e">
        <f t="shared" ca="1" si="117"/>
        <v>#NAME?</v>
      </c>
      <c r="BG102" s="56" t="e">
        <f t="shared" ca="1" si="118"/>
        <v>#NAME?</v>
      </c>
      <c r="BH102" s="22"/>
      <c r="BI102" s="22"/>
      <c r="BJ102" s="22"/>
      <c r="BK102" s="22"/>
      <c r="BL102" s="22"/>
      <c r="BM102" s="22"/>
      <c r="BN102" s="24"/>
      <c r="BO102" s="24"/>
    </row>
    <row r="103" spans="1:67" ht="15.5">
      <c r="A103" s="25"/>
      <c r="B103" s="126">
        <v>46248</v>
      </c>
      <c r="C103" s="116" t="s">
        <v>1591</v>
      </c>
      <c r="D103" s="117" t="s">
        <v>344</v>
      </c>
      <c r="E103" s="117" t="s">
        <v>1417</v>
      </c>
      <c r="F103" s="118">
        <v>1</v>
      </c>
      <c r="G103" s="118" t="s">
        <v>63</v>
      </c>
      <c r="H103" s="118"/>
      <c r="I103" s="118" t="s">
        <v>1592</v>
      </c>
      <c r="J103" s="118"/>
      <c r="K103" s="118"/>
      <c r="L103" s="118">
        <v>11402</v>
      </c>
      <c r="M103" s="114"/>
      <c r="N103" s="118" t="s">
        <v>1593</v>
      </c>
      <c r="O103" s="118"/>
      <c r="P103" s="118"/>
      <c r="Q103" s="118"/>
      <c r="R103" s="116">
        <v>200001128297</v>
      </c>
      <c r="S103" s="132"/>
      <c r="T103" s="120"/>
      <c r="U103" s="129"/>
      <c r="V103" s="25"/>
      <c r="W103" s="58"/>
      <c r="X103" s="34"/>
      <c r="Y103" s="34"/>
      <c r="Z103" s="36"/>
      <c r="AA103" s="84"/>
      <c r="AB103" s="35"/>
      <c r="AC103" s="25"/>
      <c r="AD103" s="121"/>
      <c r="AE103" s="123"/>
      <c r="AF103" s="94"/>
      <c r="AG103" s="25"/>
      <c r="AH103" s="25"/>
      <c r="AI103" s="25"/>
      <c r="AJ103" s="45"/>
      <c r="AK103" s="45"/>
      <c r="AL103" s="46"/>
      <c r="AM103" s="46"/>
      <c r="AN103" s="46"/>
      <c r="AO103" s="46"/>
      <c r="AP103" s="46"/>
      <c r="AQ103" s="46"/>
      <c r="AR103" s="17"/>
      <c r="AS103" s="47"/>
      <c r="AT103" s="35"/>
      <c r="AU103" s="48"/>
      <c r="AV103" s="48"/>
      <c r="AW103" s="49"/>
      <c r="AX103" s="48"/>
      <c r="AY103" s="49"/>
      <c r="AZ103" s="50"/>
      <c r="BA103" s="51"/>
      <c r="BB103" s="52"/>
      <c r="BC103" s="51"/>
      <c r="BD103" s="54"/>
      <c r="BE103" s="48"/>
      <c r="BF103" s="50"/>
      <c r="BG103" s="56"/>
      <c r="BH103" s="22"/>
      <c r="BI103" s="22"/>
      <c r="BJ103" s="22"/>
      <c r="BK103" s="22"/>
      <c r="BL103" s="22"/>
      <c r="BM103" s="22"/>
      <c r="BN103" s="24"/>
      <c r="BO103" s="24"/>
    </row>
    <row r="104" spans="1:67" ht="15.5">
      <c r="A104" s="114"/>
      <c r="B104" s="126">
        <v>46250</v>
      </c>
      <c r="C104" s="116" t="s">
        <v>1594</v>
      </c>
      <c r="D104" s="117" t="s">
        <v>365</v>
      </c>
      <c r="E104" s="117" t="s">
        <v>1082</v>
      </c>
      <c r="F104" s="118">
        <v>1</v>
      </c>
      <c r="G104" s="118" t="s">
        <v>63</v>
      </c>
      <c r="H104" s="118"/>
      <c r="I104" s="118" t="s">
        <v>1595</v>
      </c>
      <c r="J104" s="118"/>
      <c r="K104" s="118"/>
      <c r="L104" s="118">
        <v>11058</v>
      </c>
      <c r="M104" s="118"/>
      <c r="N104" s="114" t="s">
        <v>1596</v>
      </c>
      <c r="O104" s="118"/>
      <c r="P104" s="118"/>
      <c r="Q104" s="118"/>
      <c r="R104" s="116">
        <v>200001128290</v>
      </c>
      <c r="S104" s="133"/>
      <c r="T104" s="120"/>
      <c r="U104" s="129"/>
      <c r="V104" s="25"/>
      <c r="W104" s="58"/>
      <c r="X104" s="34"/>
      <c r="Y104" s="34"/>
      <c r="Z104" s="36"/>
      <c r="AA104" s="84"/>
      <c r="AB104" s="35"/>
      <c r="AC104" s="25"/>
      <c r="AD104" s="121"/>
      <c r="AE104" s="123"/>
      <c r="AF104" s="94"/>
      <c r="AG104" s="25"/>
      <c r="AH104" s="25"/>
      <c r="AI104" s="25"/>
      <c r="AJ104" s="45"/>
      <c r="AK104" s="45"/>
      <c r="AL104" s="46"/>
      <c r="AM104" s="46"/>
      <c r="AN104" s="46"/>
      <c r="AO104" s="46"/>
      <c r="AP104" s="46"/>
      <c r="AQ104" s="46"/>
      <c r="AR104" s="17"/>
      <c r="AS104" s="47"/>
      <c r="AT104" s="35"/>
      <c r="AU104" s="48"/>
      <c r="AV104" s="48"/>
      <c r="AW104" s="49"/>
      <c r="AX104" s="48"/>
      <c r="AY104" s="49"/>
      <c r="AZ104" s="50"/>
      <c r="BA104" s="51"/>
      <c r="BB104" s="52"/>
      <c r="BC104" s="51"/>
      <c r="BD104" s="54"/>
      <c r="BE104" s="48"/>
      <c r="BF104" s="50"/>
      <c r="BG104" s="56"/>
      <c r="BH104" s="22"/>
      <c r="BI104" s="22"/>
      <c r="BJ104" s="22"/>
      <c r="BK104" s="22"/>
      <c r="BL104" s="22"/>
      <c r="BM104" s="22"/>
      <c r="BN104" s="24"/>
      <c r="BO104" s="24"/>
    </row>
    <row r="105" spans="1:67" ht="15.5">
      <c r="A105" s="25">
        <f t="shared" ref="A105:A144" si="119">IF(C105=0,"",ROW()-ROW($A$2))</f>
        <v>103</v>
      </c>
      <c r="B105" s="134">
        <v>46255</v>
      </c>
      <c r="C105" s="37" t="s">
        <v>1597</v>
      </c>
      <c r="D105" s="135" t="s">
        <v>165</v>
      </c>
      <c r="E105" s="135" t="s">
        <v>1216</v>
      </c>
      <c r="F105" s="37">
        <v>1</v>
      </c>
      <c r="G105" s="31" t="s">
        <v>63</v>
      </c>
      <c r="H105" s="31" t="str">
        <f t="shared" ref="H105:H144" si="120">IF(C105=0,"",IF(T105="Done WO","DONE","WAITING"))</f>
        <v>DONE</v>
      </c>
      <c r="I105" s="37" t="s">
        <v>1565</v>
      </c>
      <c r="J105" s="31"/>
      <c r="K105" s="31"/>
      <c r="L105" s="37">
        <v>9543</v>
      </c>
      <c r="M105" s="31"/>
      <c r="N105" s="25"/>
      <c r="O105" s="37" t="s">
        <v>79</v>
      </c>
      <c r="P105" s="37" t="s">
        <v>1598</v>
      </c>
      <c r="Q105" s="31" t="s">
        <v>1200</v>
      </c>
      <c r="R105" s="31">
        <v>20001135921</v>
      </c>
      <c r="S105" s="136">
        <v>46280</v>
      </c>
      <c r="T105" s="26" t="s">
        <v>77</v>
      </c>
      <c r="U105" s="82"/>
      <c r="V105" s="25">
        <v>4000717257</v>
      </c>
      <c r="W105" s="58"/>
      <c r="X105" s="34">
        <v>46290</v>
      </c>
      <c r="Y105" s="34"/>
      <c r="Z105" s="36">
        <v>55515</v>
      </c>
      <c r="AA105" s="34">
        <v>46294</v>
      </c>
      <c r="AB105" s="35"/>
      <c r="AC105" s="25"/>
      <c r="AD105" s="121" t="s">
        <v>1599</v>
      </c>
      <c r="AE105" s="123">
        <v>46294</v>
      </c>
      <c r="AF105" s="94"/>
      <c r="AG105" s="25"/>
      <c r="AH105" s="25"/>
      <c r="AI105" s="25"/>
      <c r="AJ105" s="45" t="str">
        <f t="array" ref="AJ105">IFERROR(INDEX('[1]Master Price'!$E:$E,MATCH(D105,'[1]Master Price'!$B:$B,0)),"0")</f>
        <v>0</v>
      </c>
      <c r="AK105" s="45">
        <f t="shared" ref="AK105:AK359" si="121">AJ105*F105</f>
        <v>0</v>
      </c>
      <c r="AL105" s="46" t="str">
        <f t="shared" ref="AL105:AL107" si="122">IFERROR(DATEDIF(S105,T105,"d"),"0")&amp;"-day"</f>
        <v>0-day</v>
      </c>
      <c r="AM105" s="46" t="str">
        <f t="shared" ref="AM105:AM359" si="123">IFERROR(DATEDIF(S105,U105,"d"),"0")&amp;"-day"</f>
        <v>0-day</v>
      </c>
      <c r="AN105" s="46" t="str">
        <f t="shared" ref="AN105:AN107" si="124">IFERROR(DATEDIF(S105,X105,"d"),"0")&amp;"-day"</f>
        <v>10-day</v>
      </c>
      <c r="AO105" s="46" t="str">
        <f t="shared" ref="AO105:AO142" si="125">IFERROR(DATEDIF(X105,AA105,"d"),"0")&amp;"-day"</f>
        <v>4-day</v>
      </c>
      <c r="AP105" s="46" t="str">
        <f t="shared" ref="AP105:AP142" si="126">IFERROR(DATEDIF(AA105,AE105,"d"),"0")&amp;"-day"</f>
        <v>0-day</v>
      </c>
      <c r="AQ105" s="46" t="str">
        <f t="shared" ref="AQ105:AQ359" si="127">SUM(AL105:AP105)&amp;"-day"</f>
        <v>0-day</v>
      </c>
      <c r="AR105" s="17"/>
      <c r="AS105" s="47">
        <f t="shared" ref="AS105:AS359" si="128">IF(AT105=0,"",ROW()-ROW($AS$2))</f>
        <v>103</v>
      </c>
      <c r="AT105" s="35" t="str">
        <f t="shared" ref="AT105:AT359" si="129">C105</f>
        <v>GMIAMI/2026/08/1155</v>
      </c>
      <c r="AU105" s="48" t="e">
        <f t="shared" ref="AU105:AU359" ca="1" si="130">_xludf.ifna(INDEX($B:$B,MATCH(AT105,$C:$C,FALSE)),"")</f>
        <v>#NAME?</v>
      </c>
      <c r="AV105" s="48" t="e">
        <f t="shared" ref="AV105:AV359" ca="1" si="131">_xludf.ifna(INDEX($U:$U,MATCH(AT105,$C:$C,FALSE)),"")</f>
        <v>#NAME?</v>
      </c>
      <c r="AW105" s="49" t="e">
        <f t="shared" ref="AW105:AW359" ca="1" si="132">_xludf.ifna(INDEX($Z:$Z,MATCH(AT105,$C:$C,FALSE)),"")</f>
        <v>#NAME?</v>
      </c>
      <c r="AX105" s="48" t="e">
        <f t="shared" ref="AX105:AX359" ca="1" si="133">_xludf.ifna(INDEX($AA:$AA,MATCH(AT105,$C:$C,FALSE)),"")</f>
        <v>#NAME?</v>
      </c>
      <c r="AY105" s="49">
        <f t="shared" ref="AY105:AY359" si="134">IFERROR(INDEX($R:$R,MATCH(AT105,$C:$C,FALSE)),"")</f>
        <v>20001135921</v>
      </c>
      <c r="AZ105" s="50" t="e">
        <f t="shared" ref="AZ105:AZ359" ca="1" si="135">_xludf.ifna(INDEX($V:$V,MATCH(AT105,$C:$C,FALSE)),"")</f>
        <v>#NAME?</v>
      </c>
      <c r="BA105" s="51" t="e">
        <f t="shared" ref="BA105:BA359" ca="1" si="136">_xludf.ifna(INDEX($W:$W,MATCH(AT105,$C:$C,FALSE)),"")</f>
        <v>#NAME?</v>
      </c>
      <c r="BB105" s="52" t="e">
        <f t="shared" ref="BB105:BB359" ca="1" si="137">_xludf.ifna(INDEX($X:$X,MATCH(AT105,$C:$C,FALSE)),"")</f>
        <v>#NAME?</v>
      </c>
      <c r="BC105" s="51" t="e">
        <f t="shared" ref="BC105:BC359" ca="1" si="138">_xludf.ifna(INDEX($AD:$AD,MATCH(AT105,$C:$C,FALSE)),"")</f>
        <v>#NAME?</v>
      </c>
      <c r="BD105" s="54" t="e">
        <f t="shared" ref="BD105:BD359" ca="1" si="139">_xludf.ifna(INDEX($AE:$AE,MATCH(AT105,$C:$C,FALSE)),"")</f>
        <v>#NAME?</v>
      </c>
      <c r="BE105" s="48" t="e">
        <f t="shared" ref="BE105:BE359" ca="1" si="140">_xludf.ifna(INDEX($AF:$AF,MATCH(AT105,$C:$C,FALSE)),"")</f>
        <v>#NAME?</v>
      </c>
      <c r="BF105" s="50" t="e">
        <f t="shared" ref="BF105:BF359" ca="1" si="141">_xludf.ifna(INDEX($T:$T,MATCH(AT105,$C:$C,FALSE),""),"")</f>
        <v>#NAME?</v>
      </c>
      <c r="BG105" s="56" t="e">
        <f t="shared" ref="BG105:BG359" ca="1" si="142">_xludf.ifna(INDEX($AI:$AI,MATCH(AT105,$C:$C,FALSE)),"")</f>
        <v>#NAME?</v>
      </c>
      <c r="BH105" s="22"/>
      <c r="BI105" s="22"/>
      <c r="BJ105" s="22"/>
      <c r="BK105" s="22"/>
      <c r="BL105" s="22"/>
      <c r="BM105" s="22"/>
      <c r="BN105" s="24"/>
      <c r="BO105" s="24"/>
    </row>
    <row r="106" spans="1:67" ht="15.5">
      <c r="A106" s="25">
        <f t="shared" si="119"/>
        <v>104</v>
      </c>
      <c r="B106" s="137">
        <v>46255</v>
      </c>
      <c r="C106" s="37" t="s">
        <v>1597</v>
      </c>
      <c r="D106" s="138" t="s">
        <v>102</v>
      </c>
      <c r="E106" s="138" t="s">
        <v>1602</v>
      </c>
      <c r="F106" s="139">
        <v>1</v>
      </c>
      <c r="G106" s="31" t="s">
        <v>63</v>
      </c>
      <c r="H106" s="31" t="str">
        <f t="shared" si="120"/>
        <v>DONE</v>
      </c>
      <c r="I106" s="139" t="s">
        <v>1565</v>
      </c>
      <c r="J106" s="31"/>
      <c r="K106" s="31"/>
      <c r="L106" s="139">
        <v>9543</v>
      </c>
      <c r="M106" s="31"/>
      <c r="N106" s="25"/>
      <c r="O106" s="139" t="s">
        <v>79</v>
      </c>
      <c r="P106" s="139" t="s">
        <v>1598</v>
      </c>
      <c r="Q106" s="31" t="s">
        <v>1200</v>
      </c>
      <c r="R106" s="31">
        <v>20001135921</v>
      </c>
      <c r="S106" s="136">
        <v>46280</v>
      </c>
      <c r="T106" s="26" t="s">
        <v>77</v>
      </c>
      <c r="U106" s="82"/>
      <c r="V106" s="25">
        <v>4000717257</v>
      </c>
      <c r="W106" s="58"/>
      <c r="X106" s="34">
        <v>46290</v>
      </c>
      <c r="Y106" s="34"/>
      <c r="Z106" s="36">
        <v>55515</v>
      </c>
      <c r="AA106" s="34">
        <v>46294</v>
      </c>
      <c r="AB106" s="35"/>
      <c r="AC106" s="25"/>
      <c r="AD106" s="121" t="s">
        <v>1599</v>
      </c>
      <c r="AE106" s="123">
        <v>46294</v>
      </c>
      <c r="AF106" s="94"/>
      <c r="AG106" s="25"/>
      <c r="AH106" s="25"/>
      <c r="AI106" s="25"/>
      <c r="AJ106" s="45" t="str">
        <f t="array" ref="AJ106">IFERROR(INDEX('[1]Master Price'!$E:$E,MATCH(D106,'[1]Master Price'!$B:$B,0)),"0")</f>
        <v>0</v>
      </c>
      <c r="AK106" s="45">
        <f t="shared" si="121"/>
        <v>0</v>
      </c>
      <c r="AL106" s="46" t="str">
        <f t="shared" si="122"/>
        <v>0-day</v>
      </c>
      <c r="AM106" s="46" t="str">
        <f t="shared" si="123"/>
        <v>0-day</v>
      </c>
      <c r="AN106" s="46" t="str">
        <f t="shared" si="124"/>
        <v>10-day</v>
      </c>
      <c r="AO106" s="46" t="str">
        <f t="shared" si="125"/>
        <v>4-day</v>
      </c>
      <c r="AP106" s="46" t="str">
        <f t="shared" si="126"/>
        <v>0-day</v>
      </c>
      <c r="AQ106" s="46" t="str">
        <f t="shared" si="127"/>
        <v>0-day</v>
      </c>
      <c r="AR106" s="17"/>
      <c r="AS106" s="47">
        <f t="shared" si="128"/>
        <v>104</v>
      </c>
      <c r="AT106" s="35" t="str">
        <f t="shared" si="129"/>
        <v>GMIAMI/2026/08/1155</v>
      </c>
      <c r="AU106" s="48" t="e">
        <f t="shared" ca="1" si="130"/>
        <v>#NAME?</v>
      </c>
      <c r="AV106" s="48" t="e">
        <f t="shared" ca="1" si="131"/>
        <v>#NAME?</v>
      </c>
      <c r="AW106" s="49" t="e">
        <f t="shared" ca="1" si="132"/>
        <v>#NAME?</v>
      </c>
      <c r="AX106" s="48" t="e">
        <f t="shared" ca="1" si="133"/>
        <v>#NAME?</v>
      </c>
      <c r="AY106" s="49">
        <f t="shared" si="134"/>
        <v>20001135921</v>
      </c>
      <c r="AZ106" s="50" t="e">
        <f t="shared" ca="1" si="135"/>
        <v>#NAME?</v>
      </c>
      <c r="BA106" s="51" t="e">
        <f t="shared" ca="1" si="136"/>
        <v>#NAME?</v>
      </c>
      <c r="BB106" s="52" t="e">
        <f t="shared" ca="1" si="137"/>
        <v>#NAME?</v>
      </c>
      <c r="BC106" s="51" t="e">
        <f t="shared" ca="1" si="138"/>
        <v>#NAME?</v>
      </c>
      <c r="BD106" s="54" t="e">
        <f t="shared" ca="1" si="139"/>
        <v>#NAME?</v>
      </c>
      <c r="BE106" s="48" t="e">
        <f t="shared" ca="1" si="140"/>
        <v>#NAME?</v>
      </c>
      <c r="BF106" s="50" t="e">
        <f t="shared" ca="1" si="141"/>
        <v>#NAME?</v>
      </c>
      <c r="BG106" s="56" t="e">
        <f t="shared" ca="1" si="142"/>
        <v>#NAME?</v>
      </c>
      <c r="BH106" s="22"/>
      <c r="BI106" s="22"/>
      <c r="BJ106" s="22"/>
      <c r="BK106" s="22"/>
      <c r="BL106" s="22"/>
      <c r="BM106" s="22"/>
      <c r="BN106" s="24"/>
      <c r="BO106" s="24"/>
    </row>
    <row r="107" spans="1:67" ht="15.5">
      <c r="A107" s="25">
        <f t="shared" si="119"/>
        <v>105</v>
      </c>
      <c r="B107" s="134">
        <v>46255</v>
      </c>
      <c r="C107" s="37" t="s">
        <v>1597</v>
      </c>
      <c r="D107" s="135" t="s">
        <v>124</v>
      </c>
      <c r="E107" s="135" t="s">
        <v>1605</v>
      </c>
      <c r="F107" s="37">
        <v>1</v>
      </c>
      <c r="G107" s="31" t="s">
        <v>63</v>
      </c>
      <c r="H107" s="31" t="str">
        <f t="shared" si="120"/>
        <v>DONE</v>
      </c>
      <c r="I107" s="37" t="s">
        <v>1565</v>
      </c>
      <c r="J107" s="32"/>
      <c r="K107" s="32"/>
      <c r="L107" s="37">
        <v>9543</v>
      </c>
      <c r="M107" s="25"/>
      <c r="N107" s="31"/>
      <c r="O107" s="37" t="s">
        <v>79</v>
      </c>
      <c r="P107" s="37" t="s">
        <v>1598</v>
      </c>
      <c r="Q107" s="31" t="s">
        <v>1200</v>
      </c>
      <c r="R107" s="31">
        <v>20001135921</v>
      </c>
      <c r="S107" s="136">
        <v>46280</v>
      </c>
      <c r="T107" s="26" t="s">
        <v>77</v>
      </c>
      <c r="U107" s="82"/>
      <c r="V107" s="25">
        <v>4000717257</v>
      </c>
      <c r="W107" s="58"/>
      <c r="X107" s="34">
        <v>46290</v>
      </c>
      <c r="Y107" s="34"/>
      <c r="Z107" s="36">
        <v>55515</v>
      </c>
      <c r="AA107" s="34">
        <v>46294</v>
      </c>
      <c r="AB107" s="35"/>
      <c r="AC107" s="25"/>
      <c r="AD107" s="121" t="s">
        <v>1599</v>
      </c>
      <c r="AE107" s="123">
        <v>46294</v>
      </c>
      <c r="AF107" s="94"/>
      <c r="AG107" s="25"/>
      <c r="AH107" s="25"/>
      <c r="AI107" s="25"/>
      <c r="AJ107" s="45" t="str">
        <f t="array" ref="AJ107">IFERROR(INDEX('[1]Master Price'!$E:$E,MATCH(D107,'[1]Master Price'!$B:$B,0)),"0")</f>
        <v>0</v>
      </c>
      <c r="AK107" s="45">
        <f t="shared" si="121"/>
        <v>0</v>
      </c>
      <c r="AL107" s="46" t="str">
        <f t="shared" si="122"/>
        <v>0-day</v>
      </c>
      <c r="AM107" s="46" t="str">
        <f t="shared" si="123"/>
        <v>0-day</v>
      </c>
      <c r="AN107" s="46" t="str">
        <f t="shared" si="124"/>
        <v>10-day</v>
      </c>
      <c r="AO107" s="46" t="str">
        <f t="shared" si="125"/>
        <v>4-day</v>
      </c>
      <c r="AP107" s="46" t="str">
        <f t="shared" si="126"/>
        <v>0-day</v>
      </c>
      <c r="AQ107" s="46" t="str">
        <f t="shared" si="127"/>
        <v>0-day</v>
      </c>
      <c r="AR107" s="17"/>
      <c r="AS107" s="47">
        <f t="shared" si="128"/>
        <v>105</v>
      </c>
      <c r="AT107" s="35" t="str">
        <f t="shared" si="129"/>
        <v>GMIAMI/2026/08/1155</v>
      </c>
      <c r="AU107" s="48" t="e">
        <f t="shared" ca="1" si="130"/>
        <v>#NAME?</v>
      </c>
      <c r="AV107" s="48" t="e">
        <f t="shared" ca="1" si="131"/>
        <v>#NAME?</v>
      </c>
      <c r="AW107" s="49" t="e">
        <f t="shared" ca="1" si="132"/>
        <v>#NAME?</v>
      </c>
      <c r="AX107" s="48" t="e">
        <f t="shared" ca="1" si="133"/>
        <v>#NAME?</v>
      </c>
      <c r="AY107" s="49">
        <f t="shared" si="134"/>
        <v>20001135921</v>
      </c>
      <c r="AZ107" s="50" t="e">
        <f t="shared" ca="1" si="135"/>
        <v>#NAME?</v>
      </c>
      <c r="BA107" s="51" t="e">
        <f t="shared" ca="1" si="136"/>
        <v>#NAME?</v>
      </c>
      <c r="BB107" s="52" t="e">
        <f t="shared" ca="1" si="137"/>
        <v>#NAME?</v>
      </c>
      <c r="BC107" s="51" t="e">
        <f t="shared" ca="1" si="138"/>
        <v>#NAME?</v>
      </c>
      <c r="BD107" s="54" t="e">
        <f t="shared" ca="1" si="139"/>
        <v>#NAME?</v>
      </c>
      <c r="BE107" s="48" t="e">
        <f t="shared" ca="1" si="140"/>
        <v>#NAME?</v>
      </c>
      <c r="BF107" s="50" t="e">
        <f t="shared" ca="1" si="141"/>
        <v>#NAME?</v>
      </c>
      <c r="BG107" s="56" t="e">
        <f t="shared" ca="1" si="142"/>
        <v>#NAME?</v>
      </c>
      <c r="BH107" s="22"/>
      <c r="BI107" s="22"/>
      <c r="BJ107" s="22"/>
      <c r="BK107" s="22"/>
      <c r="BL107" s="22"/>
      <c r="BM107" s="22"/>
      <c r="BN107" s="24"/>
      <c r="BO107" s="24"/>
    </row>
    <row r="108" spans="1:67" ht="15.5">
      <c r="A108" s="25">
        <f t="shared" si="119"/>
        <v>106</v>
      </c>
      <c r="B108" s="137">
        <v>46255</v>
      </c>
      <c r="C108" s="37" t="s">
        <v>1597</v>
      </c>
      <c r="D108" s="138" t="s">
        <v>140</v>
      </c>
      <c r="E108" s="138" t="s">
        <v>1608</v>
      </c>
      <c r="F108" s="139">
        <v>1</v>
      </c>
      <c r="G108" s="31" t="s">
        <v>63</v>
      </c>
      <c r="H108" s="31" t="str">
        <f t="shared" si="120"/>
        <v>DONE</v>
      </c>
      <c r="I108" s="139" t="s">
        <v>1565</v>
      </c>
      <c r="J108" s="32"/>
      <c r="K108" s="32"/>
      <c r="L108" s="139">
        <v>9543</v>
      </c>
      <c r="M108" s="25"/>
      <c r="N108" s="31"/>
      <c r="O108" s="139" t="s">
        <v>79</v>
      </c>
      <c r="P108" s="139" t="s">
        <v>1598</v>
      </c>
      <c r="Q108" s="31" t="s">
        <v>1200</v>
      </c>
      <c r="R108" s="31">
        <v>20001135921</v>
      </c>
      <c r="S108" s="136">
        <v>46280</v>
      </c>
      <c r="T108" s="26" t="s">
        <v>77</v>
      </c>
      <c r="U108" s="82"/>
      <c r="V108" s="25">
        <v>4000717257</v>
      </c>
      <c r="W108" s="58"/>
      <c r="X108" s="34">
        <v>46290</v>
      </c>
      <c r="Y108" s="34"/>
      <c r="Z108" s="36">
        <v>55515</v>
      </c>
      <c r="AA108" s="34">
        <v>46294</v>
      </c>
      <c r="AB108" s="35"/>
      <c r="AC108" s="25"/>
      <c r="AD108" s="121" t="s">
        <v>1599</v>
      </c>
      <c r="AE108" s="123">
        <v>46294</v>
      </c>
      <c r="AF108" s="94"/>
      <c r="AG108" s="25"/>
      <c r="AH108" s="25"/>
      <c r="AI108" s="25"/>
      <c r="AJ108" s="45" t="str">
        <f t="array" ref="AJ108">IFERROR(INDEX('[1]Master Price'!$E:$E,MATCH(D108,'[1]Master Price'!$B:$B,0)),"0")</f>
        <v>0</v>
      </c>
      <c r="AK108" s="45">
        <f t="shared" si="121"/>
        <v>0</v>
      </c>
      <c r="AL108" s="46" t="str">
        <f t="shared" ref="AL108:AL224" si="143">IFERROR(DATEDIF(B108,T108,"d"),"0")&amp;"-day"</f>
        <v>0-day</v>
      </c>
      <c r="AM108" s="46" t="str">
        <f t="shared" si="123"/>
        <v>0-day</v>
      </c>
      <c r="AN108" s="46" t="str">
        <f t="shared" ref="AN108:AN142" si="144">IFERROR(DATEDIF(T108,X108,"d"),"0")&amp;"-day"</f>
        <v>0-day</v>
      </c>
      <c r="AO108" s="46" t="str">
        <f t="shared" si="125"/>
        <v>4-day</v>
      </c>
      <c r="AP108" s="46" t="str">
        <f t="shared" si="126"/>
        <v>0-day</v>
      </c>
      <c r="AQ108" s="46" t="str">
        <f t="shared" si="127"/>
        <v>0-day</v>
      </c>
      <c r="AR108" s="17"/>
      <c r="AS108" s="47">
        <f t="shared" si="128"/>
        <v>106</v>
      </c>
      <c r="AT108" s="35" t="str">
        <f t="shared" si="129"/>
        <v>GMIAMI/2026/08/1155</v>
      </c>
      <c r="AU108" s="48" t="e">
        <f t="shared" ca="1" si="130"/>
        <v>#NAME?</v>
      </c>
      <c r="AV108" s="48" t="e">
        <f t="shared" ca="1" si="131"/>
        <v>#NAME?</v>
      </c>
      <c r="AW108" s="49" t="e">
        <f t="shared" ca="1" si="132"/>
        <v>#NAME?</v>
      </c>
      <c r="AX108" s="48" t="e">
        <f t="shared" ca="1" si="133"/>
        <v>#NAME?</v>
      </c>
      <c r="AY108" s="49">
        <f t="shared" si="134"/>
        <v>20001135921</v>
      </c>
      <c r="AZ108" s="50" t="e">
        <f t="shared" ca="1" si="135"/>
        <v>#NAME?</v>
      </c>
      <c r="BA108" s="51" t="e">
        <f t="shared" ca="1" si="136"/>
        <v>#NAME?</v>
      </c>
      <c r="BB108" s="52" t="e">
        <f t="shared" ca="1" si="137"/>
        <v>#NAME?</v>
      </c>
      <c r="BC108" s="51" t="e">
        <f t="shared" ca="1" si="138"/>
        <v>#NAME?</v>
      </c>
      <c r="BD108" s="54" t="e">
        <f t="shared" ca="1" si="139"/>
        <v>#NAME?</v>
      </c>
      <c r="BE108" s="48" t="e">
        <f t="shared" ca="1" si="140"/>
        <v>#NAME?</v>
      </c>
      <c r="BF108" s="50" t="e">
        <f t="shared" ca="1" si="141"/>
        <v>#NAME?</v>
      </c>
      <c r="BG108" s="56" t="e">
        <f t="shared" ca="1" si="142"/>
        <v>#NAME?</v>
      </c>
      <c r="BH108" s="22"/>
      <c r="BI108" s="22"/>
      <c r="BJ108" s="22"/>
      <c r="BK108" s="22"/>
      <c r="BL108" s="22"/>
      <c r="BM108" s="22"/>
      <c r="BN108" s="24"/>
      <c r="BO108" s="24"/>
    </row>
    <row r="109" spans="1:67" ht="15.5">
      <c r="A109" s="25">
        <f t="shared" si="119"/>
        <v>107</v>
      </c>
      <c r="B109" s="134">
        <v>46255</v>
      </c>
      <c r="C109" s="37" t="s">
        <v>1597</v>
      </c>
      <c r="D109" s="135" t="s">
        <v>162</v>
      </c>
      <c r="E109" s="135" t="s">
        <v>1611</v>
      </c>
      <c r="F109" s="37">
        <v>5</v>
      </c>
      <c r="G109" s="31" t="s">
        <v>63</v>
      </c>
      <c r="H109" s="31" t="str">
        <f t="shared" si="120"/>
        <v>DONE</v>
      </c>
      <c r="I109" s="37" t="s">
        <v>1565</v>
      </c>
      <c r="J109" s="32"/>
      <c r="K109" s="32"/>
      <c r="L109" s="37">
        <v>9543</v>
      </c>
      <c r="M109" s="31"/>
      <c r="N109" s="25"/>
      <c r="O109" s="37" t="s">
        <v>79</v>
      </c>
      <c r="P109" s="37" t="s">
        <v>1598</v>
      </c>
      <c r="Q109" s="31" t="s">
        <v>1200</v>
      </c>
      <c r="R109" s="31">
        <v>20001135921</v>
      </c>
      <c r="S109" s="136">
        <v>46280</v>
      </c>
      <c r="T109" s="26" t="s">
        <v>77</v>
      </c>
      <c r="U109" s="82"/>
      <c r="V109" s="25">
        <v>4000717257</v>
      </c>
      <c r="W109" s="58"/>
      <c r="X109" s="34">
        <v>46290</v>
      </c>
      <c r="Y109" s="34"/>
      <c r="Z109" s="36">
        <v>55515</v>
      </c>
      <c r="AA109" s="34">
        <v>46294</v>
      </c>
      <c r="AB109" s="35"/>
      <c r="AC109" s="25"/>
      <c r="AD109" s="121" t="s">
        <v>1599</v>
      </c>
      <c r="AE109" s="123">
        <v>46294</v>
      </c>
      <c r="AF109" s="94"/>
      <c r="AG109" s="25"/>
      <c r="AH109" s="25"/>
      <c r="AI109" s="25"/>
      <c r="AJ109" s="45" t="str">
        <f t="array" ref="AJ109">IFERROR(INDEX('[1]Master Price'!$E:$E,MATCH(D109,'[1]Master Price'!$B:$B,0)),"0")</f>
        <v>0</v>
      </c>
      <c r="AK109" s="45">
        <f t="shared" si="121"/>
        <v>0</v>
      </c>
      <c r="AL109" s="46" t="str">
        <f t="shared" si="143"/>
        <v>0-day</v>
      </c>
      <c r="AM109" s="46" t="str">
        <f t="shared" si="123"/>
        <v>0-day</v>
      </c>
      <c r="AN109" s="46" t="str">
        <f t="shared" si="144"/>
        <v>0-day</v>
      </c>
      <c r="AO109" s="46" t="str">
        <f t="shared" si="125"/>
        <v>4-day</v>
      </c>
      <c r="AP109" s="46" t="str">
        <f t="shared" si="126"/>
        <v>0-day</v>
      </c>
      <c r="AQ109" s="46" t="str">
        <f t="shared" si="127"/>
        <v>0-day</v>
      </c>
      <c r="AR109" s="17"/>
      <c r="AS109" s="47">
        <f t="shared" si="128"/>
        <v>107</v>
      </c>
      <c r="AT109" s="35" t="str">
        <f t="shared" si="129"/>
        <v>GMIAMI/2026/08/1155</v>
      </c>
      <c r="AU109" s="48" t="e">
        <f t="shared" ca="1" si="130"/>
        <v>#NAME?</v>
      </c>
      <c r="AV109" s="48" t="e">
        <f t="shared" ca="1" si="131"/>
        <v>#NAME?</v>
      </c>
      <c r="AW109" s="49" t="e">
        <f t="shared" ca="1" si="132"/>
        <v>#NAME?</v>
      </c>
      <c r="AX109" s="48" t="e">
        <f t="shared" ca="1" si="133"/>
        <v>#NAME?</v>
      </c>
      <c r="AY109" s="49">
        <f t="shared" si="134"/>
        <v>20001135921</v>
      </c>
      <c r="AZ109" s="50" t="e">
        <f t="shared" ca="1" si="135"/>
        <v>#NAME?</v>
      </c>
      <c r="BA109" s="51" t="e">
        <f t="shared" ca="1" si="136"/>
        <v>#NAME?</v>
      </c>
      <c r="BB109" s="52" t="e">
        <f t="shared" ca="1" si="137"/>
        <v>#NAME?</v>
      </c>
      <c r="BC109" s="51" t="e">
        <f t="shared" ca="1" si="138"/>
        <v>#NAME?</v>
      </c>
      <c r="BD109" s="54" t="e">
        <f t="shared" ca="1" si="139"/>
        <v>#NAME?</v>
      </c>
      <c r="BE109" s="48" t="e">
        <f t="shared" ca="1" si="140"/>
        <v>#NAME?</v>
      </c>
      <c r="BF109" s="50" t="e">
        <f t="shared" ca="1" si="141"/>
        <v>#NAME?</v>
      </c>
      <c r="BG109" s="56" t="e">
        <f t="shared" ca="1" si="142"/>
        <v>#NAME?</v>
      </c>
      <c r="BH109" s="22"/>
      <c r="BI109" s="22"/>
      <c r="BJ109" s="22"/>
      <c r="BK109" s="22"/>
      <c r="BL109" s="22"/>
      <c r="BM109" s="22"/>
      <c r="BN109" s="24"/>
      <c r="BO109" s="24"/>
    </row>
    <row r="110" spans="1:67" ht="15.5">
      <c r="A110" s="25">
        <f t="shared" si="119"/>
        <v>108</v>
      </c>
      <c r="B110" s="137">
        <v>46255</v>
      </c>
      <c r="C110" s="37" t="s">
        <v>1597</v>
      </c>
      <c r="D110" s="138" t="s">
        <v>1370</v>
      </c>
      <c r="E110" s="138" t="s">
        <v>1612</v>
      </c>
      <c r="F110" s="139">
        <v>5</v>
      </c>
      <c r="G110" s="31" t="s">
        <v>63</v>
      </c>
      <c r="H110" s="31" t="str">
        <f t="shared" si="120"/>
        <v>DONE</v>
      </c>
      <c r="I110" s="139" t="s">
        <v>1565</v>
      </c>
      <c r="J110" s="32"/>
      <c r="K110" s="32"/>
      <c r="L110" s="139">
        <v>9543</v>
      </c>
      <c r="M110" s="31"/>
      <c r="N110" s="25"/>
      <c r="O110" s="139" t="s">
        <v>79</v>
      </c>
      <c r="P110" s="139" t="s">
        <v>1598</v>
      </c>
      <c r="Q110" s="31" t="s">
        <v>1200</v>
      </c>
      <c r="R110" s="31">
        <v>20001135921</v>
      </c>
      <c r="S110" s="136">
        <v>46280</v>
      </c>
      <c r="T110" s="26" t="s">
        <v>77</v>
      </c>
      <c r="U110" s="82"/>
      <c r="V110" s="25">
        <v>4000717257</v>
      </c>
      <c r="W110" s="58"/>
      <c r="X110" s="34">
        <v>46290</v>
      </c>
      <c r="Y110" s="34"/>
      <c r="Z110" s="36">
        <v>55515</v>
      </c>
      <c r="AA110" s="34">
        <v>46294</v>
      </c>
      <c r="AB110" s="35"/>
      <c r="AC110" s="25"/>
      <c r="AD110" s="121" t="s">
        <v>1599</v>
      </c>
      <c r="AE110" s="123">
        <v>46294</v>
      </c>
      <c r="AF110" s="94"/>
      <c r="AG110" s="25"/>
      <c r="AH110" s="25"/>
      <c r="AI110" s="25"/>
      <c r="AJ110" s="45" t="str">
        <f t="array" ref="AJ110">IFERROR(INDEX('[1]Master Price'!$E:$E,MATCH(D110,'[1]Master Price'!$B:$B,0)),"0")</f>
        <v>0</v>
      </c>
      <c r="AK110" s="45">
        <f t="shared" si="121"/>
        <v>0</v>
      </c>
      <c r="AL110" s="46" t="str">
        <f t="shared" si="143"/>
        <v>0-day</v>
      </c>
      <c r="AM110" s="46" t="str">
        <f t="shared" si="123"/>
        <v>0-day</v>
      </c>
      <c r="AN110" s="46" t="str">
        <f t="shared" si="144"/>
        <v>0-day</v>
      </c>
      <c r="AO110" s="46" t="str">
        <f t="shared" si="125"/>
        <v>4-day</v>
      </c>
      <c r="AP110" s="46" t="str">
        <f t="shared" si="126"/>
        <v>0-day</v>
      </c>
      <c r="AQ110" s="46" t="str">
        <f t="shared" si="127"/>
        <v>0-day</v>
      </c>
      <c r="AR110" s="17"/>
      <c r="AS110" s="47">
        <f t="shared" si="128"/>
        <v>108</v>
      </c>
      <c r="AT110" s="35" t="str">
        <f t="shared" si="129"/>
        <v>GMIAMI/2026/08/1155</v>
      </c>
      <c r="AU110" s="48" t="e">
        <f t="shared" ca="1" si="130"/>
        <v>#NAME?</v>
      </c>
      <c r="AV110" s="48" t="e">
        <f t="shared" ca="1" si="131"/>
        <v>#NAME?</v>
      </c>
      <c r="AW110" s="49" t="e">
        <f t="shared" ca="1" si="132"/>
        <v>#NAME?</v>
      </c>
      <c r="AX110" s="48" t="e">
        <f t="shared" ca="1" si="133"/>
        <v>#NAME?</v>
      </c>
      <c r="AY110" s="49">
        <f t="shared" si="134"/>
        <v>20001135921</v>
      </c>
      <c r="AZ110" s="50" t="e">
        <f t="shared" ca="1" si="135"/>
        <v>#NAME?</v>
      </c>
      <c r="BA110" s="51" t="e">
        <f t="shared" ca="1" si="136"/>
        <v>#NAME?</v>
      </c>
      <c r="BB110" s="52" t="e">
        <f t="shared" ca="1" si="137"/>
        <v>#NAME?</v>
      </c>
      <c r="BC110" s="51" t="e">
        <f t="shared" ca="1" si="138"/>
        <v>#NAME?</v>
      </c>
      <c r="BD110" s="54" t="e">
        <f t="shared" ca="1" si="139"/>
        <v>#NAME?</v>
      </c>
      <c r="BE110" s="48" t="e">
        <f t="shared" ca="1" si="140"/>
        <v>#NAME?</v>
      </c>
      <c r="BF110" s="50" t="e">
        <f t="shared" ca="1" si="141"/>
        <v>#NAME?</v>
      </c>
      <c r="BG110" s="56" t="e">
        <f t="shared" ca="1" si="142"/>
        <v>#NAME?</v>
      </c>
      <c r="BH110" s="22"/>
      <c r="BI110" s="22"/>
      <c r="BJ110" s="22"/>
      <c r="BK110" s="22"/>
      <c r="BL110" s="22"/>
      <c r="BM110" s="22"/>
      <c r="BN110" s="24"/>
      <c r="BO110" s="24"/>
    </row>
    <row r="111" spans="1:67" ht="15.5">
      <c r="A111" s="25">
        <f t="shared" si="119"/>
        <v>109</v>
      </c>
      <c r="B111" s="134">
        <v>46255</v>
      </c>
      <c r="C111" s="37" t="s">
        <v>1597</v>
      </c>
      <c r="D111" s="135" t="s">
        <v>1615</v>
      </c>
      <c r="E111" s="135" t="s">
        <v>1616</v>
      </c>
      <c r="F111" s="37">
        <v>1</v>
      </c>
      <c r="G111" s="31" t="s">
        <v>63</v>
      </c>
      <c r="H111" s="31" t="str">
        <f t="shared" si="120"/>
        <v>DONE</v>
      </c>
      <c r="I111" s="37" t="s">
        <v>1565</v>
      </c>
      <c r="J111" s="32"/>
      <c r="K111" s="32"/>
      <c r="L111" s="37">
        <v>9543</v>
      </c>
      <c r="M111" s="31"/>
      <c r="N111" s="25"/>
      <c r="O111" s="37" t="s">
        <v>79</v>
      </c>
      <c r="P111" s="37" t="s">
        <v>1598</v>
      </c>
      <c r="Q111" s="31" t="s">
        <v>1200</v>
      </c>
      <c r="R111" s="31">
        <v>20001135921</v>
      </c>
      <c r="S111" s="136">
        <v>46280</v>
      </c>
      <c r="T111" s="26" t="s">
        <v>77</v>
      </c>
      <c r="U111" s="82"/>
      <c r="V111" s="25">
        <v>4000717257</v>
      </c>
      <c r="W111" s="58"/>
      <c r="X111" s="34">
        <v>46290</v>
      </c>
      <c r="Y111" s="34"/>
      <c r="Z111" s="36">
        <v>55515</v>
      </c>
      <c r="AA111" s="34">
        <v>46294</v>
      </c>
      <c r="AB111" s="35"/>
      <c r="AC111" s="25"/>
      <c r="AD111" s="121" t="s">
        <v>1599</v>
      </c>
      <c r="AE111" s="123">
        <v>46294</v>
      </c>
      <c r="AF111" s="94"/>
      <c r="AG111" s="25"/>
      <c r="AH111" s="25"/>
      <c r="AI111" s="25"/>
      <c r="AJ111" s="45" t="str">
        <f t="array" ref="AJ111">IFERROR(INDEX('[1]Master Price'!$E:$E,MATCH(D111,'[1]Master Price'!$B:$B,0)),"0")</f>
        <v>0</v>
      </c>
      <c r="AK111" s="45">
        <f t="shared" si="121"/>
        <v>0</v>
      </c>
      <c r="AL111" s="46" t="str">
        <f t="shared" si="143"/>
        <v>0-day</v>
      </c>
      <c r="AM111" s="46" t="str">
        <f t="shared" si="123"/>
        <v>0-day</v>
      </c>
      <c r="AN111" s="46" t="str">
        <f t="shared" si="144"/>
        <v>0-day</v>
      </c>
      <c r="AO111" s="46" t="str">
        <f t="shared" si="125"/>
        <v>4-day</v>
      </c>
      <c r="AP111" s="46" t="str">
        <f t="shared" si="126"/>
        <v>0-day</v>
      </c>
      <c r="AQ111" s="46" t="str">
        <f t="shared" si="127"/>
        <v>0-day</v>
      </c>
      <c r="AR111" s="17"/>
      <c r="AS111" s="47">
        <f t="shared" si="128"/>
        <v>109</v>
      </c>
      <c r="AT111" s="35" t="str">
        <f t="shared" si="129"/>
        <v>GMIAMI/2026/08/1155</v>
      </c>
      <c r="AU111" s="48" t="e">
        <f t="shared" ca="1" si="130"/>
        <v>#NAME?</v>
      </c>
      <c r="AV111" s="48" t="e">
        <f t="shared" ca="1" si="131"/>
        <v>#NAME?</v>
      </c>
      <c r="AW111" s="49" t="e">
        <f t="shared" ca="1" si="132"/>
        <v>#NAME?</v>
      </c>
      <c r="AX111" s="48" t="e">
        <f t="shared" ca="1" si="133"/>
        <v>#NAME?</v>
      </c>
      <c r="AY111" s="49">
        <f t="shared" si="134"/>
        <v>20001135921</v>
      </c>
      <c r="AZ111" s="50" t="e">
        <f t="shared" ca="1" si="135"/>
        <v>#NAME?</v>
      </c>
      <c r="BA111" s="51" t="e">
        <f t="shared" ca="1" si="136"/>
        <v>#NAME?</v>
      </c>
      <c r="BB111" s="52" t="e">
        <f t="shared" ca="1" si="137"/>
        <v>#NAME?</v>
      </c>
      <c r="BC111" s="51" t="e">
        <f t="shared" ca="1" si="138"/>
        <v>#NAME?</v>
      </c>
      <c r="BD111" s="54" t="e">
        <f t="shared" ca="1" si="139"/>
        <v>#NAME?</v>
      </c>
      <c r="BE111" s="48" t="e">
        <f t="shared" ca="1" si="140"/>
        <v>#NAME?</v>
      </c>
      <c r="BF111" s="50" t="e">
        <f t="shared" ca="1" si="141"/>
        <v>#NAME?</v>
      </c>
      <c r="BG111" s="56" t="e">
        <f t="shared" ca="1" si="142"/>
        <v>#NAME?</v>
      </c>
      <c r="BH111" s="22"/>
      <c r="BI111" s="22"/>
      <c r="BJ111" s="22"/>
      <c r="BK111" s="22"/>
      <c r="BL111" s="22"/>
      <c r="BM111" s="22"/>
      <c r="BN111" s="24"/>
      <c r="BO111" s="24"/>
    </row>
    <row r="112" spans="1:67" ht="15.5">
      <c r="A112" s="25">
        <f t="shared" si="119"/>
        <v>110</v>
      </c>
      <c r="B112" s="137">
        <v>46256</v>
      </c>
      <c r="C112" s="139" t="s">
        <v>1621</v>
      </c>
      <c r="D112" s="138" t="s">
        <v>1622</v>
      </c>
      <c r="E112" s="138" t="s">
        <v>1623</v>
      </c>
      <c r="F112" s="139">
        <v>1</v>
      </c>
      <c r="G112" s="31" t="s">
        <v>63</v>
      </c>
      <c r="H112" s="31" t="str">
        <f t="shared" si="120"/>
        <v>DONE</v>
      </c>
      <c r="I112" s="139" t="s">
        <v>439</v>
      </c>
      <c r="J112" s="32"/>
      <c r="K112" s="32"/>
      <c r="L112" s="139">
        <v>13977</v>
      </c>
      <c r="M112" s="31"/>
      <c r="N112" s="25"/>
      <c r="O112" s="139" t="s">
        <v>189</v>
      </c>
      <c r="P112" s="139"/>
      <c r="Q112" s="139" t="s">
        <v>1624</v>
      </c>
      <c r="R112" s="31">
        <v>20001135952</v>
      </c>
      <c r="S112" s="136">
        <v>46280</v>
      </c>
      <c r="T112" s="26" t="s">
        <v>77</v>
      </c>
      <c r="U112" s="82"/>
      <c r="V112" s="25">
        <v>4000717258</v>
      </c>
      <c r="W112" s="58">
        <v>51530</v>
      </c>
      <c r="X112" s="34">
        <v>46294</v>
      </c>
      <c r="Y112" s="34"/>
      <c r="Z112" s="36">
        <v>55645</v>
      </c>
      <c r="AA112" s="34">
        <v>46295</v>
      </c>
      <c r="AB112" s="35"/>
      <c r="AC112" s="25"/>
      <c r="AD112" s="121" t="s">
        <v>1625</v>
      </c>
      <c r="AE112" s="123">
        <v>46295</v>
      </c>
      <c r="AF112" s="94"/>
      <c r="AG112" s="25"/>
      <c r="AH112" s="25"/>
      <c r="AI112" s="25"/>
      <c r="AJ112" s="45" t="str">
        <f t="array" ref="AJ112">IFERROR(INDEX('[1]Master Price'!$E:$E,MATCH(D112,'[1]Master Price'!$B:$B,0)),"0")</f>
        <v>0</v>
      </c>
      <c r="AK112" s="45">
        <f t="shared" si="121"/>
        <v>0</v>
      </c>
      <c r="AL112" s="46" t="str">
        <f t="shared" si="143"/>
        <v>0-day</v>
      </c>
      <c r="AM112" s="46" t="str">
        <f t="shared" si="123"/>
        <v>0-day</v>
      </c>
      <c r="AN112" s="46" t="str">
        <f t="shared" si="144"/>
        <v>0-day</v>
      </c>
      <c r="AO112" s="46" t="str">
        <f t="shared" si="125"/>
        <v>1-day</v>
      </c>
      <c r="AP112" s="46" t="str">
        <f t="shared" si="126"/>
        <v>0-day</v>
      </c>
      <c r="AQ112" s="46" t="str">
        <f t="shared" si="127"/>
        <v>0-day</v>
      </c>
      <c r="AR112" s="17"/>
      <c r="AS112" s="47">
        <f t="shared" si="128"/>
        <v>110</v>
      </c>
      <c r="AT112" s="35" t="str">
        <f t="shared" si="129"/>
        <v>GMIAMI/2026/08/1156</v>
      </c>
      <c r="AU112" s="48" t="e">
        <f t="shared" ca="1" si="130"/>
        <v>#NAME?</v>
      </c>
      <c r="AV112" s="48" t="e">
        <f t="shared" ca="1" si="131"/>
        <v>#NAME?</v>
      </c>
      <c r="AW112" s="49" t="e">
        <f t="shared" ca="1" si="132"/>
        <v>#NAME?</v>
      </c>
      <c r="AX112" s="48" t="e">
        <f t="shared" ca="1" si="133"/>
        <v>#NAME?</v>
      </c>
      <c r="AY112" s="49">
        <f t="shared" si="134"/>
        <v>20001135952</v>
      </c>
      <c r="AZ112" s="50" t="e">
        <f t="shared" ca="1" si="135"/>
        <v>#NAME?</v>
      </c>
      <c r="BA112" s="51" t="e">
        <f t="shared" ca="1" si="136"/>
        <v>#NAME?</v>
      </c>
      <c r="BB112" s="52" t="e">
        <f t="shared" ca="1" si="137"/>
        <v>#NAME?</v>
      </c>
      <c r="BC112" s="51" t="e">
        <f t="shared" ca="1" si="138"/>
        <v>#NAME?</v>
      </c>
      <c r="BD112" s="54" t="e">
        <f t="shared" ca="1" si="139"/>
        <v>#NAME?</v>
      </c>
      <c r="BE112" s="48" t="e">
        <f t="shared" ca="1" si="140"/>
        <v>#NAME?</v>
      </c>
      <c r="BF112" s="50" t="e">
        <f t="shared" ca="1" si="141"/>
        <v>#NAME?</v>
      </c>
      <c r="BG112" s="56" t="e">
        <f t="shared" ca="1" si="142"/>
        <v>#NAME?</v>
      </c>
      <c r="BH112" s="22"/>
      <c r="BI112" s="22"/>
      <c r="BJ112" s="22"/>
      <c r="BK112" s="22"/>
      <c r="BL112" s="22"/>
      <c r="BM112" s="22"/>
      <c r="BN112" s="24"/>
      <c r="BO112" s="24"/>
    </row>
    <row r="113" spans="1:67" ht="15.5">
      <c r="A113" s="25">
        <f t="shared" si="119"/>
        <v>111</v>
      </c>
      <c r="B113" s="134">
        <v>46256</v>
      </c>
      <c r="C113" s="139" t="s">
        <v>1621</v>
      </c>
      <c r="D113" s="135" t="s">
        <v>1626</v>
      </c>
      <c r="E113" s="135" t="s">
        <v>1627</v>
      </c>
      <c r="F113" s="37">
        <v>1</v>
      </c>
      <c r="G113" s="31" t="s">
        <v>63</v>
      </c>
      <c r="H113" s="31" t="str">
        <f t="shared" si="120"/>
        <v>DONE</v>
      </c>
      <c r="I113" s="37" t="s">
        <v>439</v>
      </c>
      <c r="J113" s="32"/>
      <c r="K113" s="32"/>
      <c r="L113" s="37">
        <v>13977</v>
      </c>
      <c r="M113" s="31"/>
      <c r="N113" s="25"/>
      <c r="O113" s="37" t="s">
        <v>189</v>
      </c>
      <c r="P113" s="139"/>
      <c r="Q113" s="139" t="s">
        <v>1624</v>
      </c>
      <c r="R113" s="31">
        <v>20001135952</v>
      </c>
      <c r="S113" s="136">
        <v>46280</v>
      </c>
      <c r="T113" s="26" t="s">
        <v>77</v>
      </c>
      <c r="U113" s="82"/>
      <c r="V113" s="25">
        <v>4000717258</v>
      </c>
      <c r="W113" s="58">
        <v>51530</v>
      </c>
      <c r="X113" s="34">
        <v>46294</v>
      </c>
      <c r="Y113" s="34"/>
      <c r="Z113" s="36">
        <v>55645</v>
      </c>
      <c r="AA113" s="34">
        <v>46295</v>
      </c>
      <c r="AB113" s="35"/>
      <c r="AC113" s="25"/>
      <c r="AD113" s="121" t="s">
        <v>1625</v>
      </c>
      <c r="AE113" s="123">
        <v>46295</v>
      </c>
      <c r="AF113" s="94"/>
      <c r="AG113" s="25"/>
      <c r="AH113" s="25"/>
      <c r="AI113" s="25"/>
      <c r="AJ113" s="45" t="str">
        <f t="array" ref="AJ113">IFERROR(INDEX('[1]Master Price'!$E:$E,MATCH(D113,'[1]Master Price'!$B:$B,0)),"0")</f>
        <v>0</v>
      </c>
      <c r="AK113" s="45">
        <f t="shared" si="121"/>
        <v>0</v>
      </c>
      <c r="AL113" s="46" t="str">
        <f t="shared" si="143"/>
        <v>0-day</v>
      </c>
      <c r="AM113" s="46" t="str">
        <f t="shared" si="123"/>
        <v>0-day</v>
      </c>
      <c r="AN113" s="46" t="str">
        <f t="shared" si="144"/>
        <v>0-day</v>
      </c>
      <c r="AO113" s="46" t="str">
        <f t="shared" si="125"/>
        <v>1-day</v>
      </c>
      <c r="AP113" s="46" t="str">
        <f t="shared" si="126"/>
        <v>0-day</v>
      </c>
      <c r="AQ113" s="46" t="str">
        <f t="shared" si="127"/>
        <v>0-day</v>
      </c>
      <c r="AR113" s="17"/>
      <c r="AS113" s="47">
        <f t="shared" si="128"/>
        <v>111</v>
      </c>
      <c r="AT113" s="35" t="str">
        <f t="shared" si="129"/>
        <v>GMIAMI/2026/08/1156</v>
      </c>
      <c r="AU113" s="48" t="e">
        <f t="shared" ca="1" si="130"/>
        <v>#NAME?</v>
      </c>
      <c r="AV113" s="48" t="e">
        <f t="shared" ca="1" si="131"/>
        <v>#NAME?</v>
      </c>
      <c r="AW113" s="49" t="e">
        <f t="shared" ca="1" si="132"/>
        <v>#NAME?</v>
      </c>
      <c r="AX113" s="48" t="e">
        <f t="shared" ca="1" si="133"/>
        <v>#NAME?</v>
      </c>
      <c r="AY113" s="49">
        <f t="shared" si="134"/>
        <v>20001135952</v>
      </c>
      <c r="AZ113" s="50" t="e">
        <f t="shared" ca="1" si="135"/>
        <v>#NAME?</v>
      </c>
      <c r="BA113" s="51" t="e">
        <f t="shared" ca="1" si="136"/>
        <v>#NAME?</v>
      </c>
      <c r="BB113" s="52" t="e">
        <f t="shared" ca="1" si="137"/>
        <v>#NAME?</v>
      </c>
      <c r="BC113" s="51" t="e">
        <f t="shared" ca="1" si="138"/>
        <v>#NAME?</v>
      </c>
      <c r="BD113" s="54" t="e">
        <f t="shared" ca="1" si="139"/>
        <v>#NAME?</v>
      </c>
      <c r="BE113" s="48" t="e">
        <f t="shared" ca="1" si="140"/>
        <v>#NAME?</v>
      </c>
      <c r="BF113" s="50" t="e">
        <f t="shared" ca="1" si="141"/>
        <v>#NAME?</v>
      </c>
      <c r="BG113" s="56" t="e">
        <f t="shared" ca="1" si="142"/>
        <v>#NAME?</v>
      </c>
      <c r="BH113" s="22"/>
      <c r="BI113" s="22"/>
      <c r="BJ113" s="22"/>
      <c r="BK113" s="22"/>
      <c r="BL113" s="22"/>
      <c r="BM113" s="22"/>
      <c r="BN113" s="24"/>
      <c r="BO113" s="24"/>
    </row>
    <row r="114" spans="1:67" ht="15.5">
      <c r="A114" s="25">
        <f t="shared" si="119"/>
        <v>112</v>
      </c>
      <c r="B114" s="137">
        <v>46256</v>
      </c>
      <c r="C114" s="139" t="s">
        <v>1621</v>
      </c>
      <c r="D114" s="138" t="s">
        <v>392</v>
      </c>
      <c r="E114" s="138" t="s">
        <v>1628</v>
      </c>
      <c r="F114" s="139">
        <v>1</v>
      </c>
      <c r="G114" s="31" t="s">
        <v>63</v>
      </c>
      <c r="H114" s="31" t="str">
        <f t="shared" si="120"/>
        <v>DONE</v>
      </c>
      <c r="I114" s="139" t="s">
        <v>439</v>
      </c>
      <c r="J114" s="31"/>
      <c r="K114" s="31"/>
      <c r="L114" s="139">
        <v>13977</v>
      </c>
      <c r="M114" s="31"/>
      <c r="N114" s="31"/>
      <c r="O114" s="139" t="s">
        <v>189</v>
      </c>
      <c r="P114" s="139"/>
      <c r="Q114" s="139" t="s">
        <v>1624</v>
      </c>
      <c r="R114" s="31">
        <v>20001135952</v>
      </c>
      <c r="S114" s="136">
        <v>46280</v>
      </c>
      <c r="T114" s="26" t="s">
        <v>77</v>
      </c>
      <c r="U114" s="82"/>
      <c r="V114" s="25">
        <v>4000717258</v>
      </c>
      <c r="W114" s="58">
        <v>51530</v>
      </c>
      <c r="X114" s="34">
        <v>46294</v>
      </c>
      <c r="Y114" s="34"/>
      <c r="Z114" s="36">
        <v>55645</v>
      </c>
      <c r="AA114" s="34">
        <v>46295</v>
      </c>
      <c r="AB114" s="35"/>
      <c r="AC114" s="25"/>
      <c r="AD114" s="121" t="s">
        <v>1625</v>
      </c>
      <c r="AE114" s="123">
        <v>46295</v>
      </c>
      <c r="AF114" s="44"/>
      <c r="AG114" s="25"/>
      <c r="AH114" s="25"/>
      <c r="AI114" s="25"/>
      <c r="AJ114" s="45" t="str">
        <f t="array" ref="AJ114">IFERROR(INDEX('[1]Master Price'!$E:$E,MATCH(D114,'[1]Master Price'!$B:$B,0)),"0")</f>
        <v>0</v>
      </c>
      <c r="AK114" s="45">
        <f t="shared" si="121"/>
        <v>0</v>
      </c>
      <c r="AL114" s="46" t="str">
        <f t="shared" si="143"/>
        <v>0-day</v>
      </c>
      <c r="AM114" s="46" t="str">
        <f t="shared" si="123"/>
        <v>0-day</v>
      </c>
      <c r="AN114" s="46" t="str">
        <f t="shared" si="144"/>
        <v>0-day</v>
      </c>
      <c r="AO114" s="46" t="str">
        <f t="shared" si="125"/>
        <v>1-day</v>
      </c>
      <c r="AP114" s="46" t="str">
        <f t="shared" si="126"/>
        <v>0-day</v>
      </c>
      <c r="AQ114" s="46" t="str">
        <f t="shared" si="127"/>
        <v>0-day</v>
      </c>
      <c r="AR114" s="17"/>
      <c r="AS114" s="47">
        <f t="shared" si="128"/>
        <v>112</v>
      </c>
      <c r="AT114" s="35" t="str">
        <f t="shared" si="129"/>
        <v>GMIAMI/2026/08/1156</v>
      </c>
      <c r="AU114" s="48" t="e">
        <f t="shared" ca="1" si="130"/>
        <v>#NAME?</v>
      </c>
      <c r="AV114" s="48" t="e">
        <f t="shared" ca="1" si="131"/>
        <v>#NAME?</v>
      </c>
      <c r="AW114" s="49" t="e">
        <f t="shared" ca="1" si="132"/>
        <v>#NAME?</v>
      </c>
      <c r="AX114" s="48" t="e">
        <f t="shared" ca="1" si="133"/>
        <v>#NAME?</v>
      </c>
      <c r="AY114" s="49">
        <f t="shared" si="134"/>
        <v>20001135952</v>
      </c>
      <c r="AZ114" s="50" t="e">
        <f t="shared" ca="1" si="135"/>
        <v>#NAME?</v>
      </c>
      <c r="BA114" s="51" t="e">
        <f t="shared" ca="1" si="136"/>
        <v>#NAME?</v>
      </c>
      <c r="BB114" s="52" t="e">
        <f t="shared" ca="1" si="137"/>
        <v>#NAME?</v>
      </c>
      <c r="BC114" s="51" t="e">
        <f t="shared" ca="1" si="138"/>
        <v>#NAME?</v>
      </c>
      <c r="BD114" s="54" t="e">
        <f t="shared" ca="1" si="139"/>
        <v>#NAME?</v>
      </c>
      <c r="BE114" s="48" t="e">
        <f t="shared" ca="1" si="140"/>
        <v>#NAME?</v>
      </c>
      <c r="BF114" s="50" t="e">
        <f t="shared" ca="1" si="141"/>
        <v>#NAME?</v>
      </c>
      <c r="BG114" s="56" t="e">
        <f t="shared" ca="1" si="142"/>
        <v>#NAME?</v>
      </c>
      <c r="BH114" s="22"/>
      <c r="BI114" s="22"/>
      <c r="BJ114" s="22"/>
      <c r="BK114" s="22"/>
      <c r="BL114" s="22"/>
      <c r="BM114" s="22"/>
      <c r="BN114" s="24"/>
      <c r="BO114" s="24"/>
    </row>
    <row r="115" spans="1:67" ht="15.5">
      <c r="A115" s="25">
        <f t="shared" si="119"/>
        <v>113</v>
      </c>
      <c r="B115" s="134">
        <v>46256</v>
      </c>
      <c r="C115" s="139" t="s">
        <v>1621</v>
      </c>
      <c r="D115" s="135" t="s">
        <v>58</v>
      </c>
      <c r="E115" s="135" t="s">
        <v>1629</v>
      </c>
      <c r="F115" s="37">
        <v>1</v>
      </c>
      <c r="G115" s="31" t="s">
        <v>63</v>
      </c>
      <c r="H115" s="31" t="str">
        <f t="shared" si="120"/>
        <v>DONE</v>
      </c>
      <c r="I115" s="37" t="s">
        <v>439</v>
      </c>
      <c r="J115" s="31"/>
      <c r="K115" s="31"/>
      <c r="L115" s="37">
        <v>13977</v>
      </c>
      <c r="M115" s="31"/>
      <c r="N115" s="31"/>
      <c r="O115" s="37" t="s">
        <v>189</v>
      </c>
      <c r="P115" s="139"/>
      <c r="Q115" s="139" t="s">
        <v>1624</v>
      </c>
      <c r="R115" s="31">
        <v>20001135952</v>
      </c>
      <c r="S115" s="136">
        <v>46280</v>
      </c>
      <c r="T115" s="26" t="s">
        <v>77</v>
      </c>
      <c r="U115" s="82"/>
      <c r="V115" s="25">
        <v>4000717258</v>
      </c>
      <c r="W115" s="58">
        <v>51530</v>
      </c>
      <c r="X115" s="34">
        <v>46294</v>
      </c>
      <c r="Y115" s="34"/>
      <c r="Z115" s="36">
        <v>55645</v>
      </c>
      <c r="AA115" s="34">
        <v>46295</v>
      </c>
      <c r="AB115" s="35"/>
      <c r="AC115" s="25"/>
      <c r="AD115" s="121" t="s">
        <v>1625</v>
      </c>
      <c r="AE115" s="123">
        <v>46295</v>
      </c>
      <c r="AF115" s="44"/>
      <c r="AG115" s="25"/>
      <c r="AH115" s="25"/>
      <c r="AI115" s="25"/>
      <c r="AJ115" s="45" t="str">
        <f t="array" ref="AJ115">IFERROR(INDEX('[1]Master Price'!$E:$E,MATCH(D115,'[1]Master Price'!$B:$B,0)),"0")</f>
        <v>0</v>
      </c>
      <c r="AK115" s="45">
        <f t="shared" si="121"/>
        <v>0</v>
      </c>
      <c r="AL115" s="46" t="str">
        <f t="shared" si="143"/>
        <v>0-day</v>
      </c>
      <c r="AM115" s="46" t="str">
        <f t="shared" si="123"/>
        <v>0-day</v>
      </c>
      <c r="AN115" s="46" t="str">
        <f t="shared" si="144"/>
        <v>0-day</v>
      </c>
      <c r="AO115" s="46" t="str">
        <f t="shared" si="125"/>
        <v>1-day</v>
      </c>
      <c r="AP115" s="46" t="str">
        <f t="shared" si="126"/>
        <v>0-day</v>
      </c>
      <c r="AQ115" s="46" t="str">
        <f t="shared" si="127"/>
        <v>0-day</v>
      </c>
      <c r="AR115" s="17"/>
      <c r="AS115" s="47">
        <f t="shared" si="128"/>
        <v>113</v>
      </c>
      <c r="AT115" s="35" t="str">
        <f t="shared" si="129"/>
        <v>GMIAMI/2026/08/1156</v>
      </c>
      <c r="AU115" s="48" t="e">
        <f t="shared" ca="1" si="130"/>
        <v>#NAME?</v>
      </c>
      <c r="AV115" s="48" t="e">
        <f t="shared" ca="1" si="131"/>
        <v>#NAME?</v>
      </c>
      <c r="AW115" s="49" t="e">
        <f t="shared" ca="1" si="132"/>
        <v>#NAME?</v>
      </c>
      <c r="AX115" s="48" t="e">
        <f t="shared" ca="1" si="133"/>
        <v>#NAME?</v>
      </c>
      <c r="AY115" s="49">
        <f t="shared" si="134"/>
        <v>20001135952</v>
      </c>
      <c r="AZ115" s="50" t="e">
        <f t="shared" ca="1" si="135"/>
        <v>#NAME?</v>
      </c>
      <c r="BA115" s="51" t="e">
        <f t="shared" ca="1" si="136"/>
        <v>#NAME?</v>
      </c>
      <c r="BB115" s="52" t="e">
        <f t="shared" ca="1" si="137"/>
        <v>#NAME?</v>
      </c>
      <c r="BC115" s="51" t="e">
        <f t="shared" ca="1" si="138"/>
        <v>#NAME?</v>
      </c>
      <c r="BD115" s="54" t="e">
        <f t="shared" ca="1" si="139"/>
        <v>#NAME?</v>
      </c>
      <c r="BE115" s="48" t="e">
        <f t="shared" ca="1" si="140"/>
        <v>#NAME?</v>
      </c>
      <c r="BF115" s="50" t="e">
        <f t="shared" ca="1" si="141"/>
        <v>#NAME?</v>
      </c>
      <c r="BG115" s="56" t="e">
        <f t="shared" ca="1" si="142"/>
        <v>#NAME?</v>
      </c>
      <c r="BH115" s="22"/>
      <c r="BI115" s="22"/>
      <c r="BJ115" s="22"/>
      <c r="BK115" s="22"/>
      <c r="BL115" s="22"/>
      <c r="BM115" s="22"/>
      <c r="BN115" s="24"/>
      <c r="BO115" s="24"/>
    </row>
    <row r="116" spans="1:67" ht="15.5">
      <c r="A116" s="25">
        <f t="shared" si="119"/>
        <v>114</v>
      </c>
      <c r="B116" s="137">
        <v>46256</v>
      </c>
      <c r="C116" s="139" t="s">
        <v>1621</v>
      </c>
      <c r="D116" s="138" t="s">
        <v>165</v>
      </c>
      <c r="E116" s="138" t="s">
        <v>1216</v>
      </c>
      <c r="F116" s="139">
        <v>1</v>
      </c>
      <c r="G116" s="31" t="s">
        <v>63</v>
      </c>
      <c r="H116" s="31" t="str">
        <f t="shared" si="120"/>
        <v>DONE</v>
      </c>
      <c r="I116" s="139" t="s">
        <v>439</v>
      </c>
      <c r="J116" s="31"/>
      <c r="K116" s="31"/>
      <c r="L116" s="139">
        <v>13977</v>
      </c>
      <c r="M116" s="31"/>
      <c r="N116" s="31"/>
      <c r="O116" s="139" t="s">
        <v>189</v>
      </c>
      <c r="P116" s="139"/>
      <c r="Q116" s="139" t="s">
        <v>1624</v>
      </c>
      <c r="R116" s="31">
        <v>20001135952</v>
      </c>
      <c r="S116" s="136">
        <v>46280</v>
      </c>
      <c r="T116" s="26" t="s">
        <v>77</v>
      </c>
      <c r="U116" s="82"/>
      <c r="V116" s="25">
        <v>4000717258</v>
      </c>
      <c r="W116" s="58">
        <v>51530</v>
      </c>
      <c r="X116" s="34">
        <v>46294</v>
      </c>
      <c r="Y116" s="34"/>
      <c r="Z116" s="36">
        <v>55645</v>
      </c>
      <c r="AA116" s="34">
        <v>46295</v>
      </c>
      <c r="AB116" s="35"/>
      <c r="AC116" s="25"/>
      <c r="AD116" s="121" t="s">
        <v>1625</v>
      </c>
      <c r="AE116" s="123">
        <v>46295</v>
      </c>
      <c r="AF116" s="44"/>
      <c r="AG116" s="25"/>
      <c r="AH116" s="25"/>
      <c r="AI116" s="25"/>
      <c r="AJ116" s="45" t="str">
        <f t="array" ref="AJ116">IFERROR(INDEX('[1]Master Price'!$E:$E,MATCH(D116,'[1]Master Price'!$B:$B,0)),"0")</f>
        <v>0</v>
      </c>
      <c r="AK116" s="45">
        <f t="shared" si="121"/>
        <v>0</v>
      </c>
      <c r="AL116" s="46" t="str">
        <f t="shared" si="143"/>
        <v>0-day</v>
      </c>
      <c r="AM116" s="46" t="str">
        <f t="shared" si="123"/>
        <v>0-day</v>
      </c>
      <c r="AN116" s="46" t="str">
        <f t="shared" si="144"/>
        <v>0-day</v>
      </c>
      <c r="AO116" s="46" t="str">
        <f t="shared" si="125"/>
        <v>1-day</v>
      </c>
      <c r="AP116" s="46" t="str">
        <f t="shared" si="126"/>
        <v>0-day</v>
      </c>
      <c r="AQ116" s="46" t="str">
        <f t="shared" si="127"/>
        <v>0-day</v>
      </c>
      <c r="AR116" s="17"/>
      <c r="AS116" s="47">
        <f t="shared" si="128"/>
        <v>114</v>
      </c>
      <c r="AT116" s="35" t="str">
        <f t="shared" si="129"/>
        <v>GMIAMI/2026/08/1156</v>
      </c>
      <c r="AU116" s="48" t="e">
        <f t="shared" ca="1" si="130"/>
        <v>#NAME?</v>
      </c>
      <c r="AV116" s="48" t="e">
        <f t="shared" ca="1" si="131"/>
        <v>#NAME?</v>
      </c>
      <c r="AW116" s="49" t="e">
        <f t="shared" ca="1" si="132"/>
        <v>#NAME?</v>
      </c>
      <c r="AX116" s="48" t="e">
        <f t="shared" ca="1" si="133"/>
        <v>#NAME?</v>
      </c>
      <c r="AY116" s="49">
        <f t="shared" si="134"/>
        <v>20001135952</v>
      </c>
      <c r="AZ116" s="50" t="e">
        <f t="shared" ca="1" si="135"/>
        <v>#NAME?</v>
      </c>
      <c r="BA116" s="51" t="e">
        <f t="shared" ca="1" si="136"/>
        <v>#NAME?</v>
      </c>
      <c r="BB116" s="52" t="e">
        <f t="shared" ca="1" si="137"/>
        <v>#NAME?</v>
      </c>
      <c r="BC116" s="51" t="e">
        <f t="shared" ca="1" si="138"/>
        <v>#NAME?</v>
      </c>
      <c r="BD116" s="54" t="e">
        <f t="shared" ca="1" si="139"/>
        <v>#NAME?</v>
      </c>
      <c r="BE116" s="48" t="e">
        <f t="shared" ca="1" si="140"/>
        <v>#NAME?</v>
      </c>
      <c r="BF116" s="50" t="e">
        <f t="shared" ca="1" si="141"/>
        <v>#NAME?</v>
      </c>
      <c r="BG116" s="56" t="e">
        <f t="shared" ca="1" si="142"/>
        <v>#NAME?</v>
      </c>
      <c r="BH116" s="22"/>
      <c r="BI116" s="22"/>
      <c r="BJ116" s="22"/>
      <c r="BK116" s="22"/>
      <c r="BL116" s="22"/>
      <c r="BM116" s="22"/>
      <c r="BN116" s="24"/>
      <c r="BO116" s="24"/>
    </row>
    <row r="117" spans="1:67" ht="15.5">
      <c r="A117" s="25">
        <f t="shared" si="119"/>
        <v>115</v>
      </c>
      <c r="B117" s="134">
        <v>46256</v>
      </c>
      <c r="C117" s="139" t="s">
        <v>1621</v>
      </c>
      <c r="D117" s="135" t="s">
        <v>99</v>
      </c>
      <c r="E117" s="135" t="s">
        <v>1630</v>
      </c>
      <c r="F117" s="37">
        <v>1</v>
      </c>
      <c r="G117" s="31" t="s">
        <v>63</v>
      </c>
      <c r="H117" s="31" t="str">
        <f t="shared" si="120"/>
        <v>DONE</v>
      </c>
      <c r="I117" s="37" t="s">
        <v>439</v>
      </c>
      <c r="J117" s="32"/>
      <c r="K117" s="32"/>
      <c r="L117" s="37">
        <v>13977</v>
      </c>
      <c r="M117" s="31"/>
      <c r="N117" s="25"/>
      <c r="O117" s="37" t="s">
        <v>189</v>
      </c>
      <c r="P117" s="139"/>
      <c r="Q117" s="139" t="s">
        <v>1624</v>
      </c>
      <c r="R117" s="31">
        <v>20001135952</v>
      </c>
      <c r="S117" s="136">
        <v>46280</v>
      </c>
      <c r="T117" s="26" t="s">
        <v>77</v>
      </c>
      <c r="U117" s="82"/>
      <c r="V117" s="25">
        <v>4000717258</v>
      </c>
      <c r="W117" s="58">
        <v>51530</v>
      </c>
      <c r="X117" s="34">
        <v>46294</v>
      </c>
      <c r="Y117" s="34"/>
      <c r="Z117" s="36">
        <v>55645</v>
      </c>
      <c r="AA117" s="34">
        <v>46295</v>
      </c>
      <c r="AB117" s="35"/>
      <c r="AC117" s="25"/>
      <c r="AD117" s="121" t="s">
        <v>1625</v>
      </c>
      <c r="AE117" s="123">
        <v>46295</v>
      </c>
      <c r="AF117" s="44"/>
      <c r="AG117" s="25"/>
      <c r="AH117" s="25"/>
      <c r="AI117" s="25"/>
      <c r="AJ117" s="45" t="str">
        <f t="array" ref="AJ117">IFERROR(INDEX('[1]Master Price'!$E:$E,MATCH(D117,'[1]Master Price'!$B:$B,0)),"0")</f>
        <v>0</v>
      </c>
      <c r="AK117" s="45">
        <f t="shared" si="121"/>
        <v>0</v>
      </c>
      <c r="AL117" s="46" t="str">
        <f t="shared" si="143"/>
        <v>0-day</v>
      </c>
      <c r="AM117" s="46" t="str">
        <f t="shared" si="123"/>
        <v>0-day</v>
      </c>
      <c r="AN117" s="46" t="str">
        <f t="shared" si="144"/>
        <v>0-day</v>
      </c>
      <c r="AO117" s="46" t="str">
        <f t="shared" si="125"/>
        <v>1-day</v>
      </c>
      <c r="AP117" s="46" t="str">
        <f t="shared" si="126"/>
        <v>0-day</v>
      </c>
      <c r="AQ117" s="46" t="str">
        <f t="shared" si="127"/>
        <v>0-day</v>
      </c>
      <c r="AR117" s="17"/>
      <c r="AS117" s="47">
        <f t="shared" si="128"/>
        <v>115</v>
      </c>
      <c r="AT117" s="35" t="str">
        <f t="shared" si="129"/>
        <v>GMIAMI/2026/08/1156</v>
      </c>
      <c r="AU117" s="48" t="e">
        <f t="shared" ca="1" si="130"/>
        <v>#NAME?</v>
      </c>
      <c r="AV117" s="48" t="e">
        <f t="shared" ca="1" si="131"/>
        <v>#NAME?</v>
      </c>
      <c r="AW117" s="49" t="e">
        <f t="shared" ca="1" si="132"/>
        <v>#NAME?</v>
      </c>
      <c r="AX117" s="48" t="e">
        <f t="shared" ca="1" si="133"/>
        <v>#NAME?</v>
      </c>
      <c r="AY117" s="49">
        <f t="shared" si="134"/>
        <v>20001135952</v>
      </c>
      <c r="AZ117" s="50" t="e">
        <f t="shared" ca="1" si="135"/>
        <v>#NAME?</v>
      </c>
      <c r="BA117" s="51" t="e">
        <f t="shared" ca="1" si="136"/>
        <v>#NAME?</v>
      </c>
      <c r="BB117" s="52" t="e">
        <f t="shared" ca="1" si="137"/>
        <v>#NAME?</v>
      </c>
      <c r="BC117" s="51" t="e">
        <f t="shared" ca="1" si="138"/>
        <v>#NAME?</v>
      </c>
      <c r="BD117" s="54" t="e">
        <f t="shared" ca="1" si="139"/>
        <v>#NAME?</v>
      </c>
      <c r="BE117" s="48" t="e">
        <f t="shared" ca="1" si="140"/>
        <v>#NAME?</v>
      </c>
      <c r="BF117" s="50" t="e">
        <f t="shared" ca="1" si="141"/>
        <v>#NAME?</v>
      </c>
      <c r="BG117" s="56" t="e">
        <f t="shared" ca="1" si="142"/>
        <v>#NAME?</v>
      </c>
      <c r="BH117" s="22"/>
      <c r="BI117" s="22"/>
      <c r="BJ117" s="22"/>
      <c r="BK117" s="22"/>
      <c r="BL117" s="22"/>
      <c r="BM117" s="22"/>
      <c r="BN117" s="24"/>
      <c r="BO117" s="24"/>
    </row>
    <row r="118" spans="1:67" ht="15.5">
      <c r="A118" s="25">
        <f t="shared" si="119"/>
        <v>116</v>
      </c>
      <c r="B118" s="137">
        <v>46258</v>
      </c>
      <c r="C118" s="140" t="s">
        <v>1631</v>
      </c>
      <c r="D118" s="138" t="s">
        <v>124</v>
      </c>
      <c r="E118" s="138" t="s">
        <v>1632</v>
      </c>
      <c r="F118" s="139">
        <v>1</v>
      </c>
      <c r="G118" s="139" t="s">
        <v>63</v>
      </c>
      <c r="H118" s="31" t="str">
        <f t="shared" si="120"/>
        <v>DONE</v>
      </c>
      <c r="I118" s="139" t="s">
        <v>1633</v>
      </c>
      <c r="J118" s="32"/>
      <c r="K118" s="32"/>
      <c r="L118" s="139" t="s">
        <v>1634</v>
      </c>
      <c r="M118" s="31"/>
      <c r="N118" s="25"/>
      <c r="O118" s="31"/>
      <c r="P118" s="139" t="s">
        <v>1634</v>
      </c>
      <c r="Q118" s="25" t="s">
        <v>1200</v>
      </c>
      <c r="R118" s="31">
        <v>20001135756</v>
      </c>
      <c r="S118" s="136">
        <v>46280</v>
      </c>
      <c r="T118" s="26" t="s">
        <v>77</v>
      </c>
      <c r="U118" s="82"/>
      <c r="V118" s="25">
        <v>4000717259</v>
      </c>
      <c r="W118" s="58"/>
      <c r="X118" s="34">
        <v>46290</v>
      </c>
      <c r="Y118" s="34"/>
      <c r="Z118" s="36">
        <v>55535</v>
      </c>
      <c r="AA118" s="34">
        <v>46294</v>
      </c>
      <c r="AB118" s="35"/>
      <c r="AC118" s="25"/>
      <c r="AD118" s="121" t="s">
        <v>1635</v>
      </c>
      <c r="AE118" s="123">
        <v>46294</v>
      </c>
      <c r="AF118" s="44"/>
      <c r="AG118" s="25"/>
      <c r="AH118" s="25"/>
      <c r="AI118" s="25"/>
      <c r="AJ118" s="45" t="str">
        <f t="array" ref="AJ118">IFERROR(INDEX('[1]Master Price'!$E:$E,MATCH(D118,'[1]Master Price'!$B:$B,0)),"0")</f>
        <v>0</v>
      </c>
      <c r="AK118" s="45">
        <f t="shared" si="121"/>
        <v>0</v>
      </c>
      <c r="AL118" s="46" t="str">
        <f t="shared" si="143"/>
        <v>0-day</v>
      </c>
      <c r="AM118" s="46" t="str">
        <f t="shared" si="123"/>
        <v>0-day</v>
      </c>
      <c r="AN118" s="46" t="str">
        <f t="shared" si="144"/>
        <v>0-day</v>
      </c>
      <c r="AO118" s="46" t="str">
        <f t="shared" si="125"/>
        <v>4-day</v>
      </c>
      <c r="AP118" s="46" t="str">
        <f t="shared" si="126"/>
        <v>0-day</v>
      </c>
      <c r="AQ118" s="46" t="str">
        <f t="shared" si="127"/>
        <v>0-day</v>
      </c>
      <c r="AR118" s="17"/>
      <c r="AS118" s="47">
        <f t="shared" si="128"/>
        <v>116</v>
      </c>
      <c r="AT118" s="35" t="str">
        <f t="shared" si="129"/>
        <v>GMIAMI/2026/08/1157</v>
      </c>
      <c r="AU118" s="48" t="e">
        <f t="shared" ca="1" si="130"/>
        <v>#NAME?</v>
      </c>
      <c r="AV118" s="48" t="e">
        <f t="shared" ca="1" si="131"/>
        <v>#NAME?</v>
      </c>
      <c r="AW118" s="49" t="e">
        <f t="shared" ca="1" si="132"/>
        <v>#NAME?</v>
      </c>
      <c r="AX118" s="48" t="e">
        <f t="shared" ca="1" si="133"/>
        <v>#NAME?</v>
      </c>
      <c r="AY118" s="49">
        <f t="shared" si="134"/>
        <v>20001135756</v>
      </c>
      <c r="AZ118" s="50" t="e">
        <f t="shared" ca="1" si="135"/>
        <v>#NAME?</v>
      </c>
      <c r="BA118" s="51" t="e">
        <f t="shared" ca="1" si="136"/>
        <v>#NAME?</v>
      </c>
      <c r="BB118" s="52" t="e">
        <f t="shared" ca="1" si="137"/>
        <v>#NAME?</v>
      </c>
      <c r="BC118" s="51" t="e">
        <f t="shared" ca="1" si="138"/>
        <v>#NAME?</v>
      </c>
      <c r="BD118" s="54" t="e">
        <f t="shared" ca="1" si="139"/>
        <v>#NAME?</v>
      </c>
      <c r="BE118" s="48" t="e">
        <f t="shared" ca="1" si="140"/>
        <v>#NAME?</v>
      </c>
      <c r="BF118" s="50" t="e">
        <f t="shared" ca="1" si="141"/>
        <v>#NAME?</v>
      </c>
      <c r="BG118" s="56" t="e">
        <f t="shared" ca="1" si="142"/>
        <v>#NAME?</v>
      </c>
      <c r="BH118" s="22"/>
      <c r="BI118" s="22"/>
      <c r="BJ118" s="22"/>
      <c r="BK118" s="22"/>
      <c r="BL118" s="22"/>
      <c r="BM118" s="22"/>
      <c r="BN118" s="24"/>
      <c r="BO118" s="24"/>
    </row>
    <row r="119" spans="1:67" ht="15.5">
      <c r="A119" s="25">
        <f t="shared" si="119"/>
        <v>117</v>
      </c>
      <c r="B119" s="134">
        <v>46258</v>
      </c>
      <c r="C119" s="140" t="s">
        <v>1631</v>
      </c>
      <c r="D119" s="135" t="s">
        <v>102</v>
      </c>
      <c r="E119" s="135" t="s">
        <v>1602</v>
      </c>
      <c r="F119" s="37">
        <v>1</v>
      </c>
      <c r="G119" s="37" t="s">
        <v>63</v>
      </c>
      <c r="H119" s="31" t="str">
        <f t="shared" si="120"/>
        <v>DONE</v>
      </c>
      <c r="I119" s="37" t="s">
        <v>1633</v>
      </c>
      <c r="J119" s="32"/>
      <c r="K119" s="32"/>
      <c r="L119" s="37" t="s">
        <v>1634</v>
      </c>
      <c r="M119" s="31"/>
      <c r="N119" s="25"/>
      <c r="O119" s="31"/>
      <c r="P119" s="37" t="s">
        <v>1634</v>
      </c>
      <c r="Q119" s="25" t="s">
        <v>1200</v>
      </c>
      <c r="R119" s="31">
        <v>20001135756</v>
      </c>
      <c r="S119" s="136">
        <v>46280</v>
      </c>
      <c r="T119" s="26" t="s">
        <v>77</v>
      </c>
      <c r="U119" s="82"/>
      <c r="V119" s="25">
        <v>4000717259</v>
      </c>
      <c r="W119" s="58"/>
      <c r="X119" s="34">
        <v>46290</v>
      </c>
      <c r="Y119" s="34"/>
      <c r="Z119" s="36">
        <v>55535</v>
      </c>
      <c r="AA119" s="141">
        <v>46294</v>
      </c>
      <c r="AB119" s="35"/>
      <c r="AC119" s="25"/>
      <c r="AD119" s="121" t="s">
        <v>1635</v>
      </c>
      <c r="AE119" s="123">
        <v>46294</v>
      </c>
      <c r="AF119" s="44"/>
      <c r="AG119" s="25"/>
      <c r="AH119" s="25"/>
      <c r="AI119" s="25"/>
      <c r="AJ119" s="45" t="str">
        <f t="array" ref="AJ119">IFERROR(INDEX('[1]Master Price'!$E:$E,MATCH(D119,'[1]Master Price'!$B:$B,0)),"0")</f>
        <v>0</v>
      </c>
      <c r="AK119" s="45">
        <f t="shared" si="121"/>
        <v>0</v>
      </c>
      <c r="AL119" s="46" t="str">
        <f t="shared" si="143"/>
        <v>0-day</v>
      </c>
      <c r="AM119" s="46" t="str">
        <f t="shared" si="123"/>
        <v>0-day</v>
      </c>
      <c r="AN119" s="46" t="str">
        <f t="shared" si="144"/>
        <v>0-day</v>
      </c>
      <c r="AO119" s="46" t="str">
        <f t="shared" si="125"/>
        <v>4-day</v>
      </c>
      <c r="AP119" s="46" t="str">
        <f t="shared" si="126"/>
        <v>0-day</v>
      </c>
      <c r="AQ119" s="46" t="str">
        <f t="shared" si="127"/>
        <v>0-day</v>
      </c>
      <c r="AR119" s="17"/>
      <c r="AS119" s="47">
        <f t="shared" si="128"/>
        <v>117</v>
      </c>
      <c r="AT119" s="35" t="str">
        <f t="shared" si="129"/>
        <v>GMIAMI/2026/08/1157</v>
      </c>
      <c r="AU119" s="48" t="e">
        <f t="shared" ca="1" si="130"/>
        <v>#NAME?</v>
      </c>
      <c r="AV119" s="48" t="e">
        <f t="shared" ca="1" si="131"/>
        <v>#NAME?</v>
      </c>
      <c r="AW119" s="49" t="e">
        <f t="shared" ca="1" si="132"/>
        <v>#NAME?</v>
      </c>
      <c r="AX119" s="48" t="e">
        <f t="shared" ca="1" si="133"/>
        <v>#NAME?</v>
      </c>
      <c r="AY119" s="49">
        <f t="shared" si="134"/>
        <v>20001135756</v>
      </c>
      <c r="AZ119" s="50" t="e">
        <f t="shared" ca="1" si="135"/>
        <v>#NAME?</v>
      </c>
      <c r="BA119" s="51" t="e">
        <f t="shared" ca="1" si="136"/>
        <v>#NAME?</v>
      </c>
      <c r="BB119" s="52" t="e">
        <f t="shared" ca="1" si="137"/>
        <v>#NAME?</v>
      </c>
      <c r="BC119" s="51" t="e">
        <f t="shared" ca="1" si="138"/>
        <v>#NAME?</v>
      </c>
      <c r="BD119" s="54" t="e">
        <f t="shared" ca="1" si="139"/>
        <v>#NAME?</v>
      </c>
      <c r="BE119" s="48" t="e">
        <f t="shared" ca="1" si="140"/>
        <v>#NAME?</v>
      </c>
      <c r="BF119" s="50" t="e">
        <f t="shared" ca="1" si="141"/>
        <v>#NAME?</v>
      </c>
      <c r="BG119" s="56" t="e">
        <f t="shared" ca="1" si="142"/>
        <v>#NAME?</v>
      </c>
      <c r="BH119" s="22"/>
      <c r="BI119" s="22"/>
      <c r="BJ119" s="22"/>
      <c r="BK119" s="22"/>
      <c r="BL119" s="22"/>
      <c r="BM119" s="22"/>
      <c r="BN119" s="24"/>
      <c r="BO119" s="24"/>
    </row>
    <row r="120" spans="1:67" ht="15.5">
      <c r="A120" s="25">
        <f t="shared" si="119"/>
        <v>118</v>
      </c>
      <c r="B120" s="137">
        <v>46258</v>
      </c>
      <c r="C120" s="140" t="s">
        <v>1631</v>
      </c>
      <c r="D120" s="138" t="s">
        <v>140</v>
      </c>
      <c r="E120" s="138" t="s">
        <v>1636</v>
      </c>
      <c r="F120" s="139">
        <v>1</v>
      </c>
      <c r="G120" s="139" t="s">
        <v>63</v>
      </c>
      <c r="H120" s="31" t="str">
        <f t="shared" si="120"/>
        <v>DONE</v>
      </c>
      <c r="I120" s="139" t="s">
        <v>1633</v>
      </c>
      <c r="J120" s="31"/>
      <c r="K120" s="31"/>
      <c r="L120" s="139" t="s">
        <v>1634</v>
      </c>
      <c r="M120" s="31"/>
      <c r="N120" s="31"/>
      <c r="O120" s="31"/>
      <c r="P120" s="139" t="s">
        <v>1634</v>
      </c>
      <c r="Q120" s="25" t="s">
        <v>1200</v>
      </c>
      <c r="R120" s="31">
        <v>20001135756</v>
      </c>
      <c r="S120" s="136">
        <v>46280</v>
      </c>
      <c r="T120" s="26" t="s">
        <v>77</v>
      </c>
      <c r="U120" s="82"/>
      <c r="V120" s="25">
        <v>4000717259</v>
      </c>
      <c r="W120" s="58"/>
      <c r="X120" s="34">
        <v>46290</v>
      </c>
      <c r="Y120" s="34"/>
      <c r="Z120" s="36">
        <v>55535</v>
      </c>
      <c r="AA120" s="141">
        <v>46294</v>
      </c>
      <c r="AB120" s="35"/>
      <c r="AC120" s="25"/>
      <c r="AD120" s="121" t="s">
        <v>1635</v>
      </c>
      <c r="AE120" s="123">
        <v>46294</v>
      </c>
      <c r="AF120" s="44"/>
      <c r="AG120" s="25"/>
      <c r="AH120" s="25"/>
      <c r="AI120" s="25"/>
      <c r="AJ120" s="45" t="str">
        <f t="array" ref="AJ120">IFERROR(INDEX('[1]Master Price'!$E:$E,MATCH(D120,'[1]Master Price'!$B:$B,0)),"0")</f>
        <v>0</v>
      </c>
      <c r="AK120" s="45">
        <f t="shared" si="121"/>
        <v>0</v>
      </c>
      <c r="AL120" s="46" t="str">
        <f t="shared" si="143"/>
        <v>0-day</v>
      </c>
      <c r="AM120" s="46" t="str">
        <f t="shared" si="123"/>
        <v>0-day</v>
      </c>
      <c r="AN120" s="46" t="str">
        <f t="shared" si="144"/>
        <v>0-day</v>
      </c>
      <c r="AO120" s="46" t="str">
        <f t="shared" si="125"/>
        <v>4-day</v>
      </c>
      <c r="AP120" s="46" t="str">
        <f t="shared" si="126"/>
        <v>0-day</v>
      </c>
      <c r="AQ120" s="46" t="str">
        <f t="shared" si="127"/>
        <v>0-day</v>
      </c>
      <c r="AR120" s="17"/>
      <c r="AS120" s="47">
        <f t="shared" si="128"/>
        <v>118</v>
      </c>
      <c r="AT120" s="35" t="str">
        <f t="shared" si="129"/>
        <v>GMIAMI/2026/08/1157</v>
      </c>
      <c r="AU120" s="48" t="e">
        <f t="shared" ca="1" si="130"/>
        <v>#NAME?</v>
      </c>
      <c r="AV120" s="48" t="e">
        <f t="shared" ca="1" si="131"/>
        <v>#NAME?</v>
      </c>
      <c r="AW120" s="49" t="e">
        <f t="shared" ca="1" si="132"/>
        <v>#NAME?</v>
      </c>
      <c r="AX120" s="48" t="e">
        <f t="shared" ca="1" si="133"/>
        <v>#NAME?</v>
      </c>
      <c r="AY120" s="49">
        <f t="shared" si="134"/>
        <v>20001135756</v>
      </c>
      <c r="AZ120" s="50" t="e">
        <f t="shared" ca="1" si="135"/>
        <v>#NAME?</v>
      </c>
      <c r="BA120" s="51" t="e">
        <f t="shared" ca="1" si="136"/>
        <v>#NAME?</v>
      </c>
      <c r="BB120" s="52" t="e">
        <f t="shared" ca="1" si="137"/>
        <v>#NAME?</v>
      </c>
      <c r="BC120" s="51" t="e">
        <f t="shared" ca="1" si="138"/>
        <v>#NAME?</v>
      </c>
      <c r="BD120" s="54" t="e">
        <f t="shared" ca="1" si="139"/>
        <v>#NAME?</v>
      </c>
      <c r="BE120" s="48" t="e">
        <f t="shared" ca="1" si="140"/>
        <v>#NAME?</v>
      </c>
      <c r="BF120" s="50" t="e">
        <f t="shared" ca="1" si="141"/>
        <v>#NAME?</v>
      </c>
      <c r="BG120" s="56" t="e">
        <f t="shared" ca="1" si="142"/>
        <v>#NAME?</v>
      </c>
      <c r="BH120" s="22"/>
      <c r="BI120" s="22"/>
      <c r="BJ120" s="22"/>
      <c r="BK120" s="22"/>
      <c r="BL120" s="22"/>
      <c r="BM120" s="22"/>
      <c r="BN120" s="24"/>
      <c r="BO120" s="24"/>
    </row>
    <row r="121" spans="1:67" ht="15.5">
      <c r="A121" s="25">
        <f t="shared" si="119"/>
        <v>119</v>
      </c>
      <c r="B121" s="134">
        <v>46258</v>
      </c>
      <c r="C121" s="140" t="s">
        <v>1637</v>
      </c>
      <c r="D121" s="135" t="s">
        <v>124</v>
      </c>
      <c r="E121" s="135" t="s">
        <v>1638</v>
      </c>
      <c r="F121" s="37">
        <v>1</v>
      </c>
      <c r="G121" s="37" t="s">
        <v>63</v>
      </c>
      <c r="H121" s="31" t="str">
        <f t="shared" si="120"/>
        <v>DONE</v>
      </c>
      <c r="I121" s="37" t="s">
        <v>1639</v>
      </c>
      <c r="J121" s="31"/>
      <c r="K121" s="31"/>
      <c r="L121" s="37" t="s">
        <v>1634</v>
      </c>
      <c r="M121" s="25"/>
      <c r="N121" s="31"/>
      <c r="O121" s="31"/>
      <c r="P121" s="37" t="s">
        <v>1634</v>
      </c>
      <c r="Q121" s="25" t="s">
        <v>1200</v>
      </c>
      <c r="R121" s="31">
        <v>20001135754</v>
      </c>
      <c r="S121" s="136">
        <v>46280</v>
      </c>
      <c r="T121" s="26" t="s">
        <v>77</v>
      </c>
      <c r="U121" s="82"/>
      <c r="V121" s="25">
        <v>4000717260</v>
      </c>
      <c r="W121" s="58"/>
      <c r="X121" s="34">
        <v>46290</v>
      </c>
      <c r="Y121" s="34"/>
      <c r="Z121" s="36">
        <v>55540</v>
      </c>
      <c r="AA121" s="34">
        <v>46294</v>
      </c>
      <c r="AB121" s="35"/>
      <c r="AC121" s="25"/>
      <c r="AD121" s="121" t="s">
        <v>1640</v>
      </c>
      <c r="AE121" s="123">
        <v>46295</v>
      </c>
      <c r="AF121" s="44"/>
      <c r="AG121" s="25"/>
      <c r="AH121" s="25"/>
      <c r="AI121" s="25"/>
      <c r="AJ121" s="45" t="str">
        <f t="array" ref="AJ121">IFERROR(INDEX('[1]Master Price'!$E:$E,MATCH(D121,'[1]Master Price'!$B:$B,0)),"0")</f>
        <v>0</v>
      </c>
      <c r="AK121" s="45">
        <f t="shared" si="121"/>
        <v>0</v>
      </c>
      <c r="AL121" s="46" t="str">
        <f t="shared" si="143"/>
        <v>0-day</v>
      </c>
      <c r="AM121" s="46" t="str">
        <f t="shared" si="123"/>
        <v>0-day</v>
      </c>
      <c r="AN121" s="46" t="str">
        <f t="shared" si="144"/>
        <v>0-day</v>
      </c>
      <c r="AO121" s="46" t="str">
        <f t="shared" si="125"/>
        <v>4-day</v>
      </c>
      <c r="AP121" s="46" t="str">
        <f t="shared" si="126"/>
        <v>1-day</v>
      </c>
      <c r="AQ121" s="46" t="str">
        <f t="shared" si="127"/>
        <v>0-day</v>
      </c>
      <c r="AR121" s="17"/>
      <c r="AS121" s="47">
        <f t="shared" si="128"/>
        <v>119</v>
      </c>
      <c r="AT121" s="35" t="str">
        <f t="shared" si="129"/>
        <v>GMIAMI/2026/08/1158</v>
      </c>
      <c r="AU121" s="48" t="e">
        <f t="shared" ca="1" si="130"/>
        <v>#NAME?</v>
      </c>
      <c r="AV121" s="48" t="e">
        <f t="shared" ca="1" si="131"/>
        <v>#NAME?</v>
      </c>
      <c r="AW121" s="49" t="e">
        <f t="shared" ca="1" si="132"/>
        <v>#NAME?</v>
      </c>
      <c r="AX121" s="48" t="e">
        <f t="shared" ca="1" si="133"/>
        <v>#NAME?</v>
      </c>
      <c r="AY121" s="49">
        <f t="shared" si="134"/>
        <v>20001135754</v>
      </c>
      <c r="AZ121" s="50" t="e">
        <f t="shared" ca="1" si="135"/>
        <v>#NAME?</v>
      </c>
      <c r="BA121" s="51" t="e">
        <f t="shared" ca="1" si="136"/>
        <v>#NAME?</v>
      </c>
      <c r="BB121" s="52" t="e">
        <f t="shared" ca="1" si="137"/>
        <v>#NAME?</v>
      </c>
      <c r="BC121" s="51" t="e">
        <f t="shared" ca="1" si="138"/>
        <v>#NAME?</v>
      </c>
      <c r="BD121" s="54" t="e">
        <f t="shared" ca="1" si="139"/>
        <v>#NAME?</v>
      </c>
      <c r="BE121" s="48" t="e">
        <f t="shared" ca="1" si="140"/>
        <v>#NAME?</v>
      </c>
      <c r="BF121" s="50" t="e">
        <f t="shared" ca="1" si="141"/>
        <v>#NAME?</v>
      </c>
      <c r="BG121" s="56" t="e">
        <f t="shared" ca="1" si="142"/>
        <v>#NAME?</v>
      </c>
      <c r="BH121" s="22"/>
      <c r="BI121" s="22"/>
      <c r="BJ121" s="22"/>
      <c r="BK121" s="22"/>
      <c r="BL121" s="22"/>
      <c r="BM121" s="22"/>
      <c r="BN121" s="24"/>
      <c r="BO121" s="24"/>
    </row>
    <row r="122" spans="1:67" ht="15.5">
      <c r="A122" s="25">
        <f t="shared" si="119"/>
        <v>120</v>
      </c>
      <c r="B122" s="137">
        <v>46258</v>
      </c>
      <c r="C122" s="140" t="s">
        <v>1637</v>
      </c>
      <c r="D122" s="138" t="s">
        <v>102</v>
      </c>
      <c r="E122" s="138" t="s">
        <v>1602</v>
      </c>
      <c r="F122" s="139">
        <v>1</v>
      </c>
      <c r="G122" s="139" t="s">
        <v>63</v>
      </c>
      <c r="H122" s="31" t="str">
        <f t="shared" si="120"/>
        <v>DONE</v>
      </c>
      <c r="I122" s="139" t="s">
        <v>1639</v>
      </c>
      <c r="J122" s="31"/>
      <c r="K122" s="31"/>
      <c r="L122" s="139" t="s">
        <v>1634</v>
      </c>
      <c r="M122" s="25"/>
      <c r="N122" s="31"/>
      <c r="O122" s="31"/>
      <c r="P122" s="139" t="s">
        <v>1634</v>
      </c>
      <c r="Q122" s="25" t="s">
        <v>1200</v>
      </c>
      <c r="R122" s="31">
        <v>20001135754</v>
      </c>
      <c r="S122" s="136">
        <v>46280</v>
      </c>
      <c r="T122" s="26" t="s">
        <v>77</v>
      </c>
      <c r="U122" s="82"/>
      <c r="V122" s="25">
        <v>4000717260</v>
      </c>
      <c r="W122" s="58"/>
      <c r="X122" s="34">
        <v>46290</v>
      </c>
      <c r="Y122" s="34"/>
      <c r="Z122" s="36">
        <v>55540</v>
      </c>
      <c r="AA122" s="141">
        <v>46294</v>
      </c>
      <c r="AB122" s="35"/>
      <c r="AC122" s="25"/>
      <c r="AD122" s="121" t="s">
        <v>1640</v>
      </c>
      <c r="AE122" s="123">
        <v>46295</v>
      </c>
      <c r="AF122" s="44"/>
      <c r="AG122" s="25"/>
      <c r="AH122" s="25"/>
      <c r="AI122" s="25"/>
      <c r="AJ122" s="45" t="str">
        <f t="array" ref="AJ122">IFERROR(INDEX('[1]Master Price'!$E:$E,MATCH(D122,'[1]Master Price'!$B:$B,0)),"0")</f>
        <v>0</v>
      </c>
      <c r="AK122" s="45">
        <f t="shared" si="121"/>
        <v>0</v>
      </c>
      <c r="AL122" s="46" t="str">
        <f t="shared" si="143"/>
        <v>0-day</v>
      </c>
      <c r="AM122" s="46" t="str">
        <f t="shared" si="123"/>
        <v>0-day</v>
      </c>
      <c r="AN122" s="46" t="str">
        <f t="shared" si="144"/>
        <v>0-day</v>
      </c>
      <c r="AO122" s="46" t="str">
        <f t="shared" si="125"/>
        <v>4-day</v>
      </c>
      <c r="AP122" s="46" t="str">
        <f t="shared" si="126"/>
        <v>1-day</v>
      </c>
      <c r="AQ122" s="46" t="str">
        <f t="shared" si="127"/>
        <v>0-day</v>
      </c>
      <c r="AR122" s="17"/>
      <c r="AS122" s="47">
        <f t="shared" si="128"/>
        <v>120</v>
      </c>
      <c r="AT122" s="35" t="str">
        <f t="shared" si="129"/>
        <v>GMIAMI/2026/08/1158</v>
      </c>
      <c r="AU122" s="48" t="e">
        <f t="shared" ca="1" si="130"/>
        <v>#NAME?</v>
      </c>
      <c r="AV122" s="48" t="e">
        <f t="shared" ca="1" si="131"/>
        <v>#NAME?</v>
      </c>
      <c r="AW122" s="49" t="e">
        <f t="shared" ca="1" si="132"/>
        <v>#NAME?</v>
      </c>
      <c r="AX122" s="48" t="e">
        <f t="shared" ca="1" si="133"/>
        <v>#NAME?</v>
      </c>
      <c r="AY122" s="49">
        <f t="shared" si="134"/>
        <v>20001135754</v>
      </c>
      <c r="AZ122" s="50" t="e">
        <f t="shared" ca="1" si="135"/>
        <v>#NAME?</v>
      </c>
      <c r="BA122" s="51" t="e">
        <f t="shared" ca="1" si="136"/>
        <v>#NAME?</v>
      </c>
      <c r="BB122" s="52" t="e">
        <f t="shared" ca="1" si="137"/>
        <v>#NAME?</v>
      </c>
      <c r="BC122" s="51" t="e">
        <f t="shared" ca="1" si="138"/>
        <v>#NAME?</v>
      </c>
      <c r="BD122" s="54" t="e">
        <f t="shared" ca="1" si="139"/>
        <v>#NAME?</v>
      </c>
      <c r="BE122" s="48" t="e">
        <f t="shared" ca="1" si="140"/>
        <v>#NAME?</v>
      </c>
      <c r="BF122" s="50" t="e">
        <f t="shared" ca="1" si="141"/>
        <v>#NAME?</v>
      </c>
      <c r="BG122" s="56" t="e">
        <f t="shared" ca="1" si="142"/>
        <v>#NAME?</v>
      </c>
      <c r="BH122" s="22"/>
      <c r="BI122" s="22"/>
      <c r="BJ122" s="22"/>
      <c r="BK122" s="22"/>
      <c r="BL122" s="22"/>
      <c r="BM122" s="22"/>
      <c r="BN122" s="24"/>
      <c r="BO122" s="24"/>
    </row>
    <row r="123" spans="1:67" ht="15.5">
      <c r="A123" s="25">
        <f t="shared" si="119"/>
        <v>121</v>
      </c>
      <c r="B123" s="134">
        <v>46258</v>
      </c>
      <c r="C123" s="140" t="s">
        <v>1637</v>
      </c>
      <c r="D123" s="135" t="s">
        <v>140</v>
      </c>
      <c r="E123" s="135" t="s">
        <v>1636</v>
      </c>
      <c r="F123" s="37">
        <v>1</v>
      </c>
      <c r="G123" s="37" t="s">
        <v>63</v>
      </c>
      <c r="H123" s="31" t="str">
        <f t="shared" si="120"/>
        <v>DONE</v>
      </c>
      <c r="I123" s="37" t="s">
        <v>1639</v>
      </c>
      <c r="J123" s="31"/>
      <c r="K123" s="31"/>
      <c r="L123" s="37" t="s">
        <v>1634</v>
      </c>
      <c r="M123" s="25"/>
      <c r="N123" s="31"/>
      <c r="O123" s="31"/>
      <c r="P123" s="37" t="s">
        <v>1634</v>
      </c>
      <c r="Q123" s="25" t="s">
        <v>1200</v>
      </c>
      <c r="R123" s="31">
        <v>20001135754</v>
      </c>
      <c r="S123" s="136">
        <v>46280</v>
      </c>
      <c r="T123" s="26" t="s">
        <v>77</v>
      </c>
      <c r="U123" s="82"/>
      <c r="V123" s="25">
        <v>4000717260</v>
      </c>
      <c r="W123" s="58"/>
      <c r="X123" s="34">
        <v>46290</v>
      </c>
      <c r="Y123" s="34"/>
      <c r="Z123" s="36">
        <v>55540</v>
      </c>
      <c r="AA123" s="141">
        <v>46294</v>
      </c>
      <c r="AB123" s="35"/>
      <c r="AC123" s="25"/>
      <c r="AD123" s="121" t="s">
        <v>1640</v>
      </c>
      <c r="AE123" s="123">
        <v>46295</v>
      </c>
      <c r="AF123" s="44"/>
      <c r="AG123" s="25"/>
      <c r="AH123" s="25"/>
      <c r="AI123" s="25"/>
      <c r="AJ123" s="45" t="str">
        <f t="array" ref="AJ123">IFERROR(INDEX('[1]Master Price'!$E:$E,MATCH(D123,'[1]Master Price'!$B:$B,0)),"0")</f>
        <v>0</v>
      </c>
      <c r="AK123" s="45">
        <f t="shared" si="121"/>
        <v>0</v>
      </c>
      <c r="AL123" s="46" t="str">
        <f t="shared" si="143"/>
        <v>0-day</v>
      </c>
      <c r="AM123" s="46" t="str">
        <f t="shared" si="123"/>
        <v>0-day</v>
      </c>
      <c r="AN123" s="46" t="str">
        <f t="shared" si="144"/>
        <v>0-day</v>
      </c>
      <c r="AO123" s="46" t="str">
        <f t="shared" si="125"/>
        <v>4-day</v>
      </c>
      <c r="AP123" s="46" t="str">
        <f t="shared" si="126"/>
        <v>1-day</v>
      </c>
      <c r="AQ123" s="46" t="str">
        <f t="shared" si="127"/>
        <v>0-day</v>
      </c>
      <c r="AR123" s="17"/>
      <c r="AS123" s="47">
        <f t="shared" si="128"/>
        <v>121</v>
      </c>
      <c r="AT123" s="35" t="str">
        <f t="shared" si="129"/>
        <v>GMIAMI/2026/08/1158</v>
      </c>
      <c r="AU123" s="48" t="e">
        <f t="shared" ca="1" si="130"/>
        <v>#NAME?</v>
      </c>
      <c r="AV123" s="48" t="e">
        <f t="shared" ca="1" si="131"/>
        <v>#NAME?</v>
      </c>
      <c r="AW123" s="49" t="e">
        <f t="shared" ca="1" si="132"/>
        <v>#NAME?</v>
      </c>
      <c r="AX123" s="48" t="e">
        <f t="shared" ca="1" si="133"/>
        <v>#NAME?</v>
      </c>
      <c r="AY123" s="49">
        <f t="shared" si="134"/>
        <v>20001135754</v>
      </c>
      <c r="AZ123" s="50" t="e">
        <f t="shared" ca="1" si="135"/>
        <v>#NAME?</v>
      </c>
      <c r="BA123" s="51" t="e">
        <f t="shared" ca="1" si="136"/>
        <v>#NAME?</v>
      </c>
      <c r="BB123" s="52" t="e">
        <f t="shared" ca="1" si="137"/>
        <v>#NAME?</v>
      </c>
      <c r="BC123" s="51" t="e">
        <f t="shared" ca="1" si="138"/>
        <v>#NAME?</v>
      </c>
      <c r="BD123" s="54" t="e">
        <f t="shared" ca="1" si="139"/>
        <v>#NAME?</v>
      </c>
      <c r="BE123" s="48" t="e">
        <f t="shared" ca="1" si="140"/>
        <v>#NAME?</v>
      </c>
      <c r="BF123" s="50" t="e">
        <f t="shared" ca="1" si="141"/>
        <v>#NAME?</v>
      </c>
      <c r="BG123" s="56" t="e">
        <f t="shared" ca="1" si="142"/>
        <v>#NAME?</v>
      </c>
      <c r="BH123" s="22"/>
      <c r="BI123" s="22"/>
      <c r="BJ123" s="22"/>
      <c r="BK123" s="22"/>
      <c r="BL123" s="22"/>
      <c r="BM123" s="22"/>
      <c r="BN123" s="24"/>
      <c r="BO123" s="24"/>
    </row>
    <row r="124" spans="1:67" ht="15.5">
      <c r="A124" s="25">
        <f t="shared" si="119"/>
        <v>122</v>
      </c>
      <c r="B124" s="137">
        <v>46258</v>
      </c>
      <c r="C124" s="140" t="s">
        <v>1645</v>
      </c>
      <c r="D124" s="138" t="s">
        <v>124</v>
      </c>
      <c r="E124" s="138" t="s">
        <v>1632</v>
      </c>
      <c r="F124" s="139">
        <v>1</v>
      </c>
      <c r="G124" s="139" t="s">
        <v>63</v>
      </c>
      <c r="H124" s="31" t="str">
        <f t="shared" si="120"/>
        <v>DONE</v>
      </c>
      <c r="I124" s="139" t="s">
        <v>1646</v>
      </c>
      <c r="J124" s="25"/>
      <c r="K124" s="25"/>
      <c r="L124" s="139" t="s">
        <v>1634</v>
      </c>
      <c r="M124" s="25"/>
      <c r="N124" s="25"/>
      <c r="O124" s="25"/>
      <c r="P124" s="139" t="s">
        <v>1634</v>
      </c>
      <c r="Q124" s="25" t="s">
        <v>1200</v>
      </c>
      <c r="R124" s="36">
        <v>20001135752</v>
      </c>
      <c r="S124" s="136">
        <v>46280</v>
      </c>
      <c r="T124" s="26" t="s">
        <v>77</v>
      </c>
      <c r="U124" s="82"/>
      <c r="V124" s="25">
        <v>4000717262</v>
      </c>
      <c r="W124" s="58"/>
      <c r="X124" s="34">
        <v>46290</v>
      </c>
      <c r="Y124" s="34"/>
      <c r="Z124" s="36">
        <v>55532</v>
      </c>
      <c r="AA124" s="34">
        <v>46294</v>
      </c>
      <c r="AB124" s="35"/>
      <c r="AC124" s="25"/>
      <c r="AD124" s="121" t="s">
        <v>1647</v>
      </c>
      <c r="AE124" s="123">
        <v>46294</v>
      </c>
      <c r="AF124" s="44"/>
      <c r="AG124" s="25"/>
      <c r="AH124" s="25"/>
      <c r="AI124" s="25"/>
      <c r="AJ124" s="45" t="str">
        <f t="array" ref="AJ124">IFERROR(INDEX('[1]Master Price'!$E:$E,MATCH(D124,'[1]Master Price'!$B:$B,0)),"0")</f>
        <v>0</v>
      </c>
      <c r="AK124" s="45">
        <f t="shared" si="121"/>
        <v>0</v>
      </c>
      <c r="AL124" s="46" t="str">
        <f t="shared" si="143"/>
        <v>0-day</v>
      </c>
      <c r="AM124" s="46" t="str">
        <f t="shared" si="123"/>
        <v>0-day</v>
      </c>
      <c r="AN124" s="46" t="str">
        <f t="shared" si="144"/>
        <v>0-day</v>
      </c>
      <c r="AO124" s="46" t="str">
        <f t="shared" si="125"/>
        <v>4-day</v>
      </c>
      <c r="AP124" s="46" t="str">
        <f t="shared" si="126"/>
        <v>0-day</v>
      </c>
      <c r="AQ124" s="46" t="str">
        <f t="shared" si="127"/>
        <v>0-day</v>
      </c>
      <c r="AR124" s="17"/>
      <c r="AS124" s="47">
        <f t="shared" si="128"/>
        <v>122</v>
      </c>
      <c r="AT124" s="35" t="str">
        <f t="shared" si="129"/>
        <v>GMIAMI/2026/08/1159</v>
      </c>
      <c r="AU124" s="48" t="e">
        <f t="shared" ca="1" si="130"/>
        <v>#NAME?</v>
      </c>
      <c r="AV124" s="48" t="e">
        <f t="shared" ca="1" si="131"/>
        <v>#NAME?</v>
      </c>
      <c r="AW124" s="49" t="e">
        <f t="shared" ca="1" si="132"/>
        <v>#NAME?</v>
      </c>
      <c r="AX124" s="48" t="e">
        <f t="shared" ca="1" si="133"/>
        <v>#NAME?</v>
      </c>
      <c r="AY124" s="49">
        <f t="shared" si="134"/>
        <v>20001135752</v>
      </c>
      <c r="AZ124" s="50" t="e">
        <f t="shared" ca="1" si="135"/>
        <v>#NAME?</v>
      </c>
      <c r="BA124" s="51" t="e">
        <f t="shared" ca="1" si="136"/>
        <v>#NAME?</v>
      </c>
      <c r="BB124" s="52" t="e">
        <f t="shared" ca="1" si="137"/>
        <v>#NAME?</v>
      </c>
      <c r="BC124" s="51" t="e">
        <f t="shared" ca="1" si="138"/>
        <v>#NAME?</v>
      </c>
      <c r="BD124" s="54" t="e">
        <f t="shared" ca="1" si="139"/>
        <v>#NAME?</v>
      </c>
      <c r="BE124" s="48" t="e">
        <f t="shared" ca="1" si="140"/>
        <v>#NAME?</v>
      </c>
      <c r="BF124" s="50" t="e">
        <f t="shared" ca="1" si="141"/>
        <v>#NAME?</v>
      </c>
      <c r="BG124" s="56" t="e">
        <f t="shared" ca="1" si="142"/>
        <v>#NAME?</v>
      </c>
      <c r="BH124" s="22"/>
      <c r="BI124" s="22"/>
      <c r="BJ124" s="22"/>
      <c r="BK124" s="22"/>
      <c r="BL124" s="22"/>
      <c r="BM124" s="22"/>
      <c r="BN124" s="24"/>
      <c r="BO124" s="24"/>
    </row>
    <row r="125" spans="1:67" ht="15.5">
      <c r="A125" s="25">
        <f t="shared" si="119"/>
        <v>123</v>
      </c>
      <c r="B125" s="134">
        <v>46258</v>
      </c>
      <c r="C125" s="140" t="s">
        <v>1645</v>
      </c>
      <c r="D125" s="135" t="s">
        <v>102</v>
      </c>
      <c r="E125" s="135" t="s">
        <v>1602</v>
      </c>
      <c r="F125" s="37">
        <v>1</v>
      </c>
      <c r="G125" s="37" t="s">
        <v>63</v>
      </c>
      <c r="H125" s="31" t="str">
        <f t="shared" si="120"/>
        <v>DONE</v>
      </c>
      <c r="I125" s="37" t="s">
        <v>1646</v>
      </c>
      <c r="J125" s="25"/>
      <c r="K125" s="25"/>
      <c r="L125" s="37" t="s">
        <v>1634</v>
      </c>
      <c r="M125" s="25"/>
      <c r="N125" s="25"/>
      <c r="O125" s="25"/>
      <c r="P125" s="37" t="s">
        <v>1634</v>
      </c>
      <c r="Q125" s="25" t="s">
        <v>1200</v>
      </c>
      <c r="R125" s="36">
        <v>20001135752</v>
      </c>
      <c r="S125" s="136">
        <v>46280</v>
      </c>
      <c r="T125" s="26" t="s">
        <v>77</v>
      </c>
      <c r="U125" s="82"/>
      <c r="V125" s="25">
        <v>4000717262</v>
      </c>
      <c r="W125" s="58"/>
      <c r="X125" s="34">
        <v>46290</v>
      </c>
      <c r="Y125" s="34"/>
      <c r="Z125" s="36">
        <v>55532</v>
      </c>
      <c r="AA125" s="141">
        <v>46294</v>
      </c>
      <c r="AB125" s="35"/>
      <c r="AC125" s="25"/>
      <c r="AD125" s="121" t="s">
        <v>1647</v>
      </c>
      <c r="AE125" s="123">
        <v>46294</v>
      </c>
      <c r="AF125" s="44"/>
      <c r="AG125" s="25"/>
      <c r="AH125" s="25"/>
      <c r="AI125" s="25"/>
      <c r="AJ125" s="45" t="str">
        <f t="array" ref="AJ125">IFERROR(INDEX('[1]Master Price'!$E:$E,MATCH(D125,'[1]Master Price'!$B:$B,0)),"0")</f>
        <v>0</v>
      </c>
      <c r="AK125" s="45">
        <f t="shared" si="121"/>
        <v>0</v>
      </c>
      <c r="AL125" s="46" t="str">
        <f t="shared" si="143"/>
        <v>0-day</v>
      </c>
      <c r="AM125" s="46" t="str">
        <f t="shared" si="123"/>
        <v>0-day</v>
      </c>
      <c r="AN125" s="46" t="str">
        <f t="shared" si="144"/>
        <v>0-day</v>
      </c>
      <c r="AO125" s="46" t="str">
        <f t="shared" si="125"/>
        <v>4-day</v>
      </c>
      <c r="AP125" s="46" t="str">
        <f t="shared" si="126"/>
        <v>0-day</v>
      </c>
      <c r="AQ125" s="46" t="str">
        <f t="shared" si="127"/>
        <v>0-day</v>
      </c>
      <c r="AR125" s="17"/>
      <c r="AS125" s="47">
        <f t="shared" si="128"/>
        <v>123</v>
      </c>
      <c r="AT125" s="35" t="str">
        <f t="shared" si="129"/>
        <v>GMIAMI/2026/08/1159</v>
      </c>
      <c r="AU125" s="48" t="e">
        <f t="shared" ca="1" si="130"/>
        <v>#NAME?</v>
      </c>
      <c r="AV125" s="48" t="e">
        <f t="shared" ca="1" si="131"/>
        <v>#NAME?</v>
      </c>
      <c r="AW125" s="49" t="e">
        <f t="shared" ca="1" si="132"/>
        <v>#NAME?</v>
      </c>
      <c r="AX125" s="48" t="e">
        <f t="shared" ca="1" si="133"/>
        <v>#NAME?</v>
      </c>
      <c r="AY125" s="49">
        <f t="shared" si="134"/>
        <v>20001135752</v>
      </c>
      <c r="AZ125" s="50" t="e">
        <f t="shared" ca="1" si="135"/>
        <v>#NAME?</v>
      </c>
      <c r="BA125" s="51" t="e">
        <f t="shared" ca="1" si="136"/>
        <v>#NAME?</v>
      </c>
      <c r="BB125" s="52" t="e">
        <f t="shared" ca="1" si="137"/>
        <v>#NAME?</v>
      </c>
      <c r="BC125" s="51" t="e">
        <f t="shared" ca="1" si="138"/>
        <v>#NAME?</v>
      </c>
      <c r="BD125" s="54" t="e">
        <f t="shared" ca="1" si="139"/>
        <v>#NAME?</v>
      </c>
      <c r="BE125" s="48" t="e">
        <f t="shared" ca="1" si="140"/>
        <v>#NAME?</v>
      </c>
      <c r="BF125" s="50" t="e">
        <f t="shared" ca="1" si="141"/>
        <v>#NAME?</v>
      </c>
      <c r="BG125" s="56" t="e">
        <f t="shared" ca="1" si="142"/>
        <v>#NAME?</v>
      </c>
      <c r="BH125" s="22"/>
      <c r="BI125" s="22"/>
      <c r="BJ125" s="22"/>
      <c r="BK125" s="22"/>
      <c r="BL125" s="22"/>
      <c r="BM125" s="22"/>
      <c r="BN125" s="24"/>
      <c r="BO125" s="24"/>
    </row>
    <row r="126" spans="1:67" ht="15.5">
      <c r="A126" s="25">
        <f t="shared" si="119"/>
        <v>124</v>
      </c>
      <c r="B126" s="137">
        <v>46258</v>
      </c>
      <c r="C126" s="140" t="s">
        <v>1645</v>
      </c>
      <c r="D126" s="138" t="s">
        <v>140</v>
      </c>
      <c r="E126" s="138" t="s">
        <v>1636</v>
      </c>
      <c r="F126" s="139">
        <v>1</v>
      </c>
      <c r="G126" s="139" t="s">
        <v>63</v>
      </c>
      <c r="H126" s="31" t="str">
        <f t="shared" si="120"/>
        <v>DONE</v>
      </c>
      <c r="I126" s="139" t="s">
        <v>1646</v>
      </c>
      <c r="J126" s="25"/>
      <c r="K126" s="25"/>
      <c r="L126" s="139" t="s">
        <v>1634</v>
      </c>
      <c r="M126" s="25"/>
      <c r="N126" s="25"/>
      <c r="O126" s="25"/>
      <c r="P126" s="139" t="s">
        <v>1634</v>
      </c>
      <c r="Q126" s="25" t="s">
        <v>1200</v>
      </c>
      <c r="R126" s="36">
        <v>20001135752</v>
      </c>
      <c r="S126" s="136">
        <v>46280</v>
      </c>
      <c r="T126" s="26" t="s">
        <v>77</v>
      </c>
      <c r="U126" s="82"/>
      <c r="V126" s="25">
        <v>4000717262</v>
      </c>
      <c r="W126" s="58"/>
      <c r="X126" s="34">
        <v>46290</v>
      </c>
      <c r="Y126" s="34"/>
      <c r="Z126" s="36">
        <v>55532</v>
      </c>
      <c r="AA126" s="141">
        <v>46294</v>
      </c>
      <c r="AB126" s="35"/>
      <c r="AC126" s="25"/>
      <c r="AD126" s="121" t="s">
        <v>1647</v>
      </c>
      <c r="AE126" s="123">
        <v>46294</v>
      </c>
      <c r="AF126" s="94"/>
      <c r="AG126" s="25"/>
      <c r="AH126" s="25"/>
      <c r="AI126" s="25"/>
      <c r="AJ126" s="45" t="str">
        <f t="array" ref="AJ126">IFERROR(INDEX('[1]Master Price'!$E:$E,MATCH(D126,'[1]Master Price'!$B:$B,0)),"0")</f>
        <v>0</v>
      </c>
      <c r="AK126" s="45">
        <f t="shared" si="121"/>
        <v>0</v>
      </c>
      <c r="AL126" s="46" t="str">
        <f t="shared" si="143"/>
        <v>0-day</v>
      </c>
      <c r="AM126" s="46" t="str">
        <f t="shared" si="123"/>
        <v>0-day</v>
      </c>
      <c r="AN126" s="46" t="str">
        <f t="shared" si="144"/>
        <v>0-day</v>
      </c>
      <c r="AO126" s="46" t="str">
        <f t="shared" si="125"/>
        <v>4-day</v>
      </c>
      <c r="AP126" s="46" t="str">
        <f t="shared" si="126"/>
        <v>0-day</v>
      </c>
      <c r="AQ126" s="46" t="str">
        <f t="shared" si="127"/>
        <v>0-day</v>
      </c>
      <c r="AR126" s="17"/>
      <c r="AS126" s="47">
        <f t="shared" si="128"/>
        <v>124</v>
      </c>
      <c r="AT126" s="35" t="str">
        <f t="shared" si="129"/>
        <v>GMIAMI/2026/08/1159</v>
      </c>
      <c r="AU126" s="48" t="e">
        <f t="shared" ca="1" si="130"/>
        <v>#NAME?</v>
      </c>
      <c r="AV126" s="48" t="e">
        <f t="shared" ca="1" si="131"/>
        <v>#NAME?</v>
      </c>
      <c r="AW126" s="49" t="e">
        <f t="shared" ca="1" si="132"/>
        <v>#NAME?</v>
      </c>
      <c r="AX126" s="48" t="e">
        <f t="shared" ca="1" si="133"/>
        <v>#NAME?</v>
      </c>
      <c r="AY126" s="49">
        <f t="shared" si="134"/>
        <v>20001135752</v>
      </c>
      <c r="AZ126" s="50" t="e">
        <f t="shared" ca="1" si="135"/>
        <v>#NAME?</v>
      </c>
      <c r="BA126" s="51" t="e">
        <f t="shared" ca="1" si="136"/>
        <v>#NAME?</v>
      </c>
      <c r="BB126" s="52" t="e">
        <f t="shared" ca="1" si="137"/>
        <v>#NAME?</v>
      </c>
      <c r="BC126" s="51" t="e">
        <f t="shared" ca="1" si="138"/>
        <v>#NAME?</v>
      </c>
      <c r="BD126" s="54" t="e">
        <f t="shared" ca="1" si="139"/>
        <v>#NAME?</v>
      </c>
      <c r="BE126" s="48" t="e">
        <f t="shared" ca="1" si="140"/>
        <v>#NAME?</v>
      </c>
      <c r="BF126" s="50" t="e">
        <f t="shared" ca="1" si="141"/>
        <v>#NAME?</v>
      </c>
      <c r="BG126" s="56" t="e">
        <f t="shared" ca="1" si="142"/>
        <v>#NAME?</v>
      </c>
      <c r="BH126" s="22"/>
      <c r="BI126" s="22"/>
      <c r="BJ126" s="22"/>
      <c r="BK126" s="22"/>
      <c r="BL126" s="22"/>
      <c r="BM126" s="22"/>
      <c r="BN126" s="24"/>
      <c r="BO126" s="24"/>
    </row>
    <row r="127" spans="1:67" ht="15.5">
      <c r="A127" s="25">
        <f t="shared" si="119"/>
        <v>125</v>
      </c>
      <c r="B127" s="134">
        <v>46258</v>
      </c>
      <c r="C127" s="140" t="s">
        <v>1654</v>
      </c>
      <c r="D127" s="135" t="s">
        <v>1241</v>
      </c>
      <c r="E127" s="135" t="s">
        <v>1655</v>
      </c>
      <c r="F127" s="37">
        <v>4</v>
      </c>
      <c r="G127" s="37" t="s">
        <v>63</v>
      </c>
      <c r="H127" s="31" t="str">
        <f t="shared" si="120"/>
        <v>DONE</v>
      </c>
      <c r="I127" s="37" t="s">
        <v>1656</v>
      </c>
      <c r="J127" s="25"/>
      <c r="K127" s="25"/>
      <c r="L127" s="37">
        <v>11269</v>
      </c>
      <c r="M127" s="25"/>
      <c r="N127" s="25"/>
      <c r="O127" s="25"/>
      <c r="P127" s="37" t="s">
        <v>1598</v>
      </c>
      <c r="Q127" s="25" t="s">
        <v>1200</v>
      </c>
      <c r="R127" s="36">
        <v>20001135750</v>
      </c>
      <c r="S127" s="136">
        <v>46280</v>
      </c>
      <c r="T127" s="26" t="s">
        <v>77</v>
      </c>
      <c r="U127" s="82"/>
      <c r="V127" s="25">
        <v>4000717270</v>
      </c>
      <c r="W127" s="58"/>
      <c r="X127" s="34">
        <v>46290</v>
      </c>
      <c r="Y127" s="34"/>
      <c r="Z127" s="36"/>
      <c r="AA127" s="141">
        <v>46294</v>
      </c>
      <c r="AB127" s="35"/>
      <c r="AC127" s="25"/>
      <c r="AD127" s="121" t="s">
        <v>1657</v>
      </c>
      <c r="AE127" s="123">
        <v>46295</v>
      </c>
      <c r="AF127" s="94"/>
      <c r="AG127" s="25"/>
      <c r="AH127" s="25"/>
      <c r="AI127" s="25"/>
      <c r="AJ127" s="45" t="str">
        <f t="array" ref="AJ127">IFERROR(INDEX('[1]Master Price'!$E:$E,MATCH(D127,'[1]Master Price'!$B:$B,0)),"0")</f>
        <v>0</v>
      </c>
      <c r="AK127" s="45">
        <f t="shared" si="121"/>
        <v>0</v>
      </c>
      <c r="AL127" s="46" t="str">
        <f t="shared" si="143"/>
        <v>0-day</v>
      </c>
      <c r="AM127" s="46" t="str">
        <f t="shared" si="123"/>
        <v>0-day</v>
      </c>
      <c r="AN127" s="46" t="str">
        <f t="shared" si="144"/>
        <v>0-day</v>
      </c>
      <c r="AO127" s="46" t="str">
        <f t="shared" si="125"/>
        <v>4-day</v>
      </c>
      <c r="AP127" s="46" t="str">
        <f t="shared" si="126"/>
        <v>1-day</v>
      </c>
      <c r="AQ127" s="46" t="str">
        <f t="shared" si="127"/>
        <v>0-day</v>
      </c>
      <c r="AR127" s="17"/>
      <c r="AS127" s="47">
        <f t="shared" si="128"/>
        <v>125</v>
      </c>
      <c r="AT127" s="35" t="str">
        <f t="shared" si="129"/>
        <v>GMIAMI/2026/08/1160</v>
      </c>
      <c r="AU127" s="48" t="e">
        <f t="shared" ca="1" si="130"/>
        <v>#NAME?</v>
      </c>
      <c r="AV127" s="48" t="e">
        <f t="shared" ca="1" si="131"/>
        <v>#NAME?</v>
      </c>
      <c r="AW127" s="49" t="e">
        <f t="shared" ca="1" si="132"/>
        <v>#NAME?</v>
      </c>
      <c r="AX127" s="48" t="e">
        <f t="shared" ca="1" si="133"/>
        <v>#NAME?</v>
      </c>
      <c r="AY127" s="49">
        <f t="shared" si="134"/>
        <v>20001135750</v>
      </c>
      <c r="AZ127" s="50" t="e">
        <f t="shared" ca="1" si="135"/>
        <v>#NAME?</v>
      </c>
      <c r="BA127" s="51" t="e">
        <f t="shared" ca="1" si="136"/>
        <v>#NAME?</v>
      </c>
      <c r="BB127" s="52" t="e">
        <f t="shared" ca="1" si="137"/>
        <v>#NAME?</v>
      </c>
      <c r="BC127" s="51" t="e">
        <f t="shared" ca="1" si="138"/>
        <v>#NAME?</v>
      </c>
      <c r="BD127" s="54" t="e">
        <f t="shared" ca="1" si="139"/>
        <v>#NAME?</v>
      </c>
      <c r="BE127" s="48" t="e">
        <f t="shared" ca="1" si="140"/>
        <v>#NAME?</v>
      </c>
      <c r="BF127" s="50" t="e">
        <f t="shared" ca="1" si="141"/>
        <v>#NAME?</v>
      </c>
      <c r="BG127" s="56" t="e">
        <f t="shared" ca="1" si="142"/>
        <v>#NAME?</v>
      </c>
      <c r="BH127" s="22"/>
      <c r="BI127" s="22"/>
      <c r="BJ127" s="22"/>
      <c r="BK127" s="22"/>
      <c r="BL127" s="22"/>
      <c r="BM127" s="22"/>
      <c r="BN127" s="24"/>
      <c r="BO127" s="24"/>
    </row>
    <row r="128" spans="1:67" ht="15.5">
      <c r="A128" s="25">
        <f t="shared" si="119"/>
        <v>126</v>
      </c>
      <c r="B128" s="137">
        <v>46258</v>
      </c>
      <c r="C128" s="140" t="s">
        <v>1654</v>
      </c>
      <c r="D128" s="138" t="s">
        <v>1568</v>
      </c>
      <c r="E128" s="138" t="s">
        <v>1569</v>
      </c>
      <c r="F128" s="139">
        <v>2</v>
      </c>
      <c r="G128" s="139" t="s">
        <v>63</v>
      </c>
      <c r="H128" s="31" t="str">
        <f t="shared" si="120"/>
        <v>DONE</v>
      </c>
      <c r="I128" s="139" t="s">
        <v>1656</v>
      </c>
      <c r="J128" s="25"/>
      <c r="K128" s="25"/>
      <c r="L128" s="139">
        <v>11269</v>
      </c>
      <c r="M128" s="25"/>
      <c r="N128" s="25"/>
      <c r="O128" s="25"/>
      <c r="P128" s="139" t="s">
        <v>1598</v>
      </c>
      <c r="Q128" s="25" t="s">
        <v>1200</v>
      </c>
      <c r="R128" s="36">
        <v>20001135750</v>
      </c>
      <c r="S128" s="136">
        <v>46280</v>
      </c>
      <c r="T128" s="26" t="s">
        <v>77</v>
      </c>
      <c r="U128" s="82"/>
      <c r="V128" s="25">
        <v>4000717270</v>
      </c>
      <c r="W128" s="58"/>
      <c r="X128" s="34">
        <v>46290</v>
      </c>
      <c r="Y128" s="34"/>
      <c r="Z128" s="36"/>
      <c r="AA128" s="34">
        <v>46294</v>
      </c>
      <c r="AB128" s="35"/>
      <c r="AC128" s="25"/>
      <c r="AD128" s="121" t="s">
        <v>1657</v>
      </c>
      <c r="AE128" s="123">
        <v>46295</v>
      </c>
      <c r="AF128" s="94"/>
      <c r="AG128" s="25"/>
      <c r="AH128" s="25"/>
      <c r="AI128" s="25"/>
      <c r="AJ128" s="45" t="str">
        <f t="array" ref="AJ128">IFERROR(INDEX('[1]Master Price'!$E:$E,MATCH(D128,'[1]Master Price'!$B:$B,0)),"0")</f>
        <v>0</v>
      </c>
      <c r="AK128" s="45">
        <f t="shared" si="121"/>
        <v>0</v>
      </c>
      <c r="AL128" s="46" t="str">
        <f t="shared" si="143"/>
        <v>0-day</v>
      </c>
      <c r="AM128" s="46" t="str">
        <f t="shared" si="123"/>
        <v>0-day</v>
      </c>
      <c r="AN128" s="46" t="str">
        <f t="shared" si="144"/>
        <v>0-day</v>
      </c>
      <c r="AO128" s="46" t="str">
        <f t="shared" si="125"/>
        <v>4-day</v>
      </c>
      <c r="AP128" s="46" t="str">
        <f t="shared" si="126"/>
        <v>1-day</v>
      </c>
      <c r="AQ128" s="46" t="str">
        <f t="shared" si="127"/>
        <v>0-day</v>
      </c>
      <c r="AR128" s="17"/>
      <c r="AS128" s="47">
        <f t="shared" si="128"/>
        <v>126</v>
      </c>
      <c r="AT128" s="35" t="str">
        <f t="shared" si="129"/>
        <v>GMIAMI/2026/08/1160</v>
      </c>
      <c r="AU128" s="48" t="e">
        <f t="shared" ca="1" si="130"/>
        <v>#NAME?</v>
      </c>
      <c r="AV128" s="48" t="e">
        <f t="shared" ca="1" si="131"/>
        <v>#NAME?</v>
      </c>
      <c r="AW128" s="49" t="e">
        <f t="shared" ca="1" si="132"/>
        <v>#NAME?</v>
      </c>
      <c r="AX128" s="48" t="e">
        <f t="shared" ca="1" si="133"/>
        <v>#NAME?</v>
      </c>
      <c r="AY128" s="49">
        <f t="shared" si="134"/>
        <v>20001135750</v>
      </c>
      <c r="AZ128" s="50" t="e">
        <f t="shared" ca="1" si="135"/>
        <v>#NAME?</v>
      </c>
      <c r="BA128" s="51" t="e">
        <f t="shared" ca="1" si="136"/>
        <v>#NAME?</v>
      </c>
      <c r="BB128" s="52" t="e">
        <f t="shared" ca="1" si="137"/>
        <v>#NAME?</v>
      </c>
      <c r="BC128" s="51" t="e">
        <f t="shared" ca="1" si="138"/>
        <v>#NAME?</v>
      </c>
      <c r="BD128" s="54" t="e">
        <f t="shared" ca="1" si="139"/>
        <v>#NAME?</v>
      </c>
      <c r="BE128" s="48" t="e">
        <f t="shared" ca="1" si="140"/>
        <v>#NAME?</v>
      </c>
      <c r="BF128" s="50" t="e">
        <f t="shared" ca="1" si="141"/>
        <v>#NAME?</v>
      </c>
      <c r="BG128" s="56" t="e">
        <f t="shared" ca="1" si="142"/>
        <v>#NAME?</v>
      </c>
      <c r="BH128" s="22"/>
      <c r="BI128" s="22"/>
      <c r="BJ128" s="22"/>
      <c r="BK128" s="22"/>
      <c r="BL128" s="22"/>
      <c r="BM128" s="22"/>
      <c r="BN128" s="24"/>
      <c r="BO128" s="24"/>
    </row>
    <row r="129" spans="1:67" ht="15.5">
      <c r="A129" s="25">
        <f t="shared" si="119"/>
        <v>127</v>
      </c>
      <c r="B129" s="134">
        <v>46258</v>
      </c>
      <c r="C129" s="140" t="s">
        <v>1654</v>
      </c>
      <c r="D129" s="135" t="s">
        <v>265</v>
      </c>
      <c r="E129" s="135" t="s">
        <v>1662</v>
      </c>
      <c r="F129" s="37">
        <v>4</v>
      </c>
      <c r="G129" s="37" t="s">
        <v>63</v>
      </c>
      <c r="H129" s="31" t="str">
        <f t="shared" si="120"/>
        <v>DONE</v>
      </c>
      <c r="I129" s="37" t="s">
        <v>1656</v>
      </c>
      <c r="J129" s="25"/>
      <c r="K129" s="25"/>
      <c r="L129" s="37">
        <v>11269</v>
      </c>
      <c r="M129" s="25"/>
      <c r="N129" s="25"/>
      <c r="O129" s="25"/>
      <c r="P129" s="37" t="s">
        <v>1598</v>
      </c>
      <c r="Q129" s="25" t="s">
        <v>1200</v>
      </c>
      <c r="R129" s="36">
        <v>20001135750</v>
      </c>
      <c r="S129" s="136">
        <v>46280</v>
      </c>
      <c r="T129" s="26" t="s">
        <v>77</v>
      </c>
      <c r="U129" s="82"/>
      <c r="V129" s="25">
        <v>4000717270</v>
      </c>
      <c r="W129" s="58"/>
      <c r="X129" s="34">
        <v>46290</v>
      </c>
      <c r="Y129" s="34"/>
      <c r="Z129" s="36"/>
      <c r="AA129" s="141">
        <v>46294</v>
      </c>
      <c r="AB129" s="35"/>
      <c r="AC129" s="25"/>
      <c r="AD129" s="121" t="s">
        <v>1657</v>
      </c>
      <c r="AE129" s="123">
        <v>46295</v>
      </c>
      <c r="AF129" s="94"/>
      <c r="AG129" s="25"/>
      <c r="AH129" s="25"/>
      <c r="AI129" s="25"/>
      <c r="AJ129" s="45" t="str">
        <f t="array" ref="AJ129">IFERROR(INDEX('[1]Master Price'!$E:$E,MATCH(D129,'[1]Master Price'!$B:$B,0)),"0")</f>
        <v>0</v>
      </c>
      <c r="AK129" s="45">
        <f t="shared" si="121"/>
        <v>0</v>
      </c>
      <c r="AL129" s="46" t="str">
        <f t="shared" si="143"/>
        <v>0-day</v>
      </c>
      <c r="AM129" s="46" t="str">
        <f t="shared" si="123"/>
        <v>0-day</v>
      </c>
      <c r="AN129" s="46" t="str">
        <f t="shared" si="144"/>
        <v>0-day</v>
      </c>
      <c r="AO129" s="46" t="str">
        <f t="shared" si="125"/>
        <v>4-day</v>
      </c>
      <c r="AP129" s="46" t="str">
        <f t="shared" si="126"/>
        <v>1-day</v>
      </c>
      <c r="AQ129" s="46" t="str">
        <f t="shared" si="127"/>
        <v>0-day</v>
      </c>
      <c r="AR129" s="17"/>
      <c r="AS129" s="47">
        <f t="shared" si="128"/>
        <v>127</v>
      </c>
      <c r="AT129" s="35" t="str">
        <f t="shared" si="129"/>
        <v>GMIAMI/2026/08/1160</v>
      </c>
      <c r="AU129" s="48" t="e">
        <f t="shared" ca="1" si="130"/>
        <v>#NAME?</v>
      </c>
      <c r="AV129" s="48" t="e">
        <f t="shared" ca="1" si="131"/>
        <v>#NAME?</v>
      </c>
      <c r="AW129" s="49" t="e">
        <f t="shared" ca="1" si="132"/>
        <v>#NAME?</v>
      </c>
      <c r="AX129" s="48" t="e">
        <f t="shared" ca="1" si="133"/>
        <v>#NAME?</v>
      </c>
      <c r="AY129" s="49">
        <f t="shared" si="134"/>
        <v>20001135750</v>
      </c>
      <c r="AZ129" s="50" t="e">
        <f t="shared" ca="1" si="135"/>
        <v>#NAME?</v>
      </c>
      <c r="BA129" s="51" t="e">
        <f t="shared" ca="1" si="136"/>
        <v>#NAME?</v>
      </c>
      <c r="BB129" s="52" t="e">
        <f t="shared" ca="1" si="137"/>
        <v>#NAME?</v>
      </c>
      <c r="BC129" s="51" t="e">
        <f t="shared" ca="1" si="138"/>
        <v>#NAME?</v>
      </c>
      <c r="BD129" s="54" t="e">
        <f t="shared" ca="1" si="139"/>
        <v>#NAME?</v>
      </c>
      <c r="BE129" s="48" t="e">
        <f t="shared" ca="1" si="140"/>
        <v>#NAME?</v>
      </c>
      <c r="BF129" s="50" t="e">
        <f t="shared" ca="1" si="141"/>
        <v>#NAME?</v>
      </c>
      <c r="BG129" s="56" t="e">
        <f t="shared" ca="1" si="142"/>
        <v>#NAME?</v>
      </c>
      <c r="BH129" s="22"/>
      <c r="BI129" s="22"/>
      <c r="BJ129" s="22"/>
      <c r="BK129" s="22"/>
      <c r="BL129" s="22"/>
      <c r="BM129" s="22"/>
      <c r="BN129" s="24"/>
      <c r="BO129" s="24"/>
    </row>
    <row r="130" spans="1:67" ht="15.5">
      <c r="A130" s="25">
        <f t="shared" si="119"/>
        <v>128</v>
      </c>
      <c r="B130" s="137">
        <v>46258</v>
      </c>
      <c r="C130" s="140" t="s">
        <v>1654</v>
      </c>
      <c r="D130" s="138" t="s">
        <v>165</v>
      </c>
      <c r="E130" s="138" t="s">
        <v>1216</v>
      </c>
      <c r="F130" s="139">
        <v>1</v>
      </c>
      <c r="G130" s="139" t="s">
        <v>63</v>
      </c>
      <c r="H130" s="31" t="str">
        <f t="shared" si="120"/>
        <v>DONE</v>
      </c>
      <c r="I130" s="139" t="s">
        <v>1656</v>
      </c>
      <c r="J130" s="25"/>
      <c r="K130" s="25"/>
      <c r="L130" s="139">
        <v>11269</v>
      </c>
      <c r="M130" s="25"/>
      <c r="N130" s="25"/>
      <c r="O130" s="25"/>
      <c r="P130" s="139" t="s">
        <v>1598</v>
      </c>
      <c r="Q130" s="25" t="s">
        <v>1200</v>
      </c>
      <c r="R130" s="36">
        <v>20001135750</v>
      </c>
      <c r="S130" s="136">
        <v>46280</v>
      </c>
      <c r="T130" s="26" t="s">
        <v>77</v>
      </c>
      <c r="U130" s="82"/>
      <c r="V130" s="25">
        <v>4000717270</v>
      </c>
      <c r="W130" s="58"/>
      <c r="X130" s="34">
        <v>46290</v>
      </c>
      <c r="Y130" s="34"/>
      <c r="Z130" s="36"/>
      <c r="AA130" s="141">
        <v>46294</v>
      </c>
      <c r="AB130" s="35"/>
      <c r="AC130" s="25"/>
      <c r="AD130" s="121" t="s">
        <v>1657</v>
      </c>
      <c r="AE130" s="123">
        <v>46295</v>
      </c>
      <c r="AF130" s="44"/>
      <c r="AG130" s="25"/>
      <c r="AH130" s="25"/>
      <c r="AI130" s="25"/>
      <c r="AJ130" s="45" t="str">
        <f t="array" ref="AJ130">IFERROR(INDEX('[1]Master Price'!$E:$E,MATCH(D130,'[1]Master Price'!$B:$B,0)),"0")</f>
        <v>0</v>
      </c>
      <c r="AK130" s="45">
        <f t="shared" si="121"/>
        <v>0</v>
      </c>
      <c r="AL130" s="46" t="str">
        <f t="shared" si="143"/>
        <v>0-day</v>
      </c>
      <c r="AM130" s="46" t="str">
        <f t="shared" si="123"/>
        <v>0-day</v>
      </c>
      <c r="AN130" s="46" t="str">
        <f t="shared" si="144"/>
        <v>0-day</v>
      </c>
      <c r="AO130" s="46" t="str">
        <f t="shared" si="125"/>
        <v>4-day</v>
      </c>
      <c r="AP130" s="46" t="str">
        <f t="shared" si="126"/>
        <v>1-day</v>
      </c>
      <c r="AQ130" s="46" t="str">
        <f t="shared" si="127"/>
        <v>0-day</v>
      </c>
      <c r="AR130" s="17"/>
      <c r="AS130" s="47">
        <f t="shared" si="128"/>
        <v>128</v>
      </c>
      <c r="AT130" s="35" t="str">
        <f t="shared" si="129"/>
        <v>GMIAMI/2026/08/1160</v>
      </c>
      <c r="AU130" s="48" t="e">
        <f t="shared" ca="1" si="130"/>
        <v>#NAME?</v>
      </c>
      <c r="AV130" s="48" t="e">
        <f t="shared" ca="1" si="131"/>
        <v>#NAME?</v>
      </c>
      <c r="AW130" s="49" t="e">
        <f t="shared" ca="1" si="132"/>
        <v>#NAME?</v>
      </c>
      <c r="AX130" s="48" t="e">
        <f t="shared" ca="1" si="133"/>
        <v>#NAME?</v>
      </c>
      <c r="AY130" s="49">
        <f t="shared" si="134"/>
        <v>20001135750</v>
      </c>
      <c r="AZ130" s="50" t="e">
        <f t="shared" ca="1" si="135"/>
        <v>#NAME?</v>
      </c>
      <c r="BA130" s="51" t="e">
        <f t="shared" ca="1" si="136"/>
        <v>#NAME?</v>
      </c>
      <c r="BB130" s="52" t="e">
        <f t="shared" ca="1" si="137"/>
        <v>#NAME?</v>
      </c>
      <c r="BC130" s="51" t="e">
        <f t="shared" ca="1" si="138"/>
        <v>#NAME?</v>
      </c>
      <c r="BD130" s="54" t="e">
        <f t="shared" ca="1" si="139"/>
        <v>#NAME?</v>
      </c>
      <c r="BE130" s="48" t="e">
        <f t="shared" ca="1" si="140"/>
        <v>#NAME?</v>
      </c>
      <c r="BF130" s="50" t="e">
        <f t="shared" ca="1" si="141"/>
        <v>#NAME?</v>
      </c>
      <c r="BG130" s="56" t="e">
        <f t="shared" ca="1" si="142"/>
        <v>#NAME?</v>
      </c>
      <c r="BH130" s="22"/>
      <c r="BI130" s="22"/>
      <c r="BJ130" s="22"/>
      <c r="BK130" s="22"/>
      <c r="BL130" s="22"/>
      <c r="BM130" s="22"/>
      <c r="BN130" s="24"/>
      <c r="BO130" s="24"/>
    </row>
    <row r="131" spans="1:67" ht="15.5">
      <c r="A131" s="25">
        <f t="shared" si="119"/>
        <v>129</v>
      </c>
      <c r="B131" s="134">
        <v>46259</v>
      </c>
      <c r="C131" s="37" t="s">
        <v>1663</v>
      </c>
      <c r="D131" s="135" t="s">
        <v>259</v>
      </c>
      <c r="E131" s="135" t="s">
        <v>1664</v>
      </c>
      <c r="F131" s="25">
        <v>1</v>
      </c>
      <c r="G131" s="139" t="s">
        <v>63</v>
      </c>
      <c r="H131" s="31" t="str">
        <f t="shared" si="120"/>
        <v>DONE</v>
      </c>
      <c r="I131" s="37" t="s">
        <v>143</v>
      </c>
      <c r="J131" s="25"/>
      <c r="K131" s="25"/>
      <c r="L131" s="25" t="s">
        <v>1634</v>
      </c>
      <c r="M131" s="25"/>
      <c r="N131" s="25"/>
      <c r="O131" s="25"/>
      <c r="P131" s="37" t="s">
        <v>1665</v>
      </c>
      <c r="Q131" s="25" t="s">
        <v>763</v>
      </c>
      <c r="R131" s="36">
        <v>20001135757</v>
      </c>
      <c r="S131" s="136">
        <v>46280</v>
      </c>
      <c r="T131" s="26" t="s">
        <v>77</v>
      </c>
      <c r="U131" s="82"/>
      <c r="V131" s="25">
        <v>4000717271</v>
      </c>
      <c r="W131" s="58"/>
      <c r="X131" s="34">
        <v>46290</v>
      </c>
      <c r="Y131" s="34"/>
      <c r="Z131" s="36">
        <v>55514</v>
      </c>
      <c r="AA131" s="34">
        <v>46294</v>
      </c>
      <c r="AB131" s="35"/>
      <c r="AC131" s="25"/>
      <c r="AD131" s="121" t="s">
        <v>1666</v>
      </c>
      <c r="AE131" s="123">
        <v>46294</v>
      </c>
      <c r="AF131" s="44"/>
      <c r="AG131" s="25"/>
      <c r="AH131" s="25"/>
      <c r="AI131" s="25"/>
      <c r="AJ131" s="45" t="str">
        <f t="array" ref="AJ131">IFERROR(INDEX('[1]Master Price'!$E:$E,MATCH(D131,'[1]Master Price'!$B:$B,0)),"0")</f>
        <v>0</v>
      </c>
      <c r="AK131" s="45">
        <f t="shared" si="121"/>
        <v>0</v>
      </c>
      <c r="AL131" s="46" t="str">
        <f t="shared" si="143"/>
        <v>0-day</v>
      </c>
      <c r="AM131" s="46" t="str">
        <f t="shared" si="123"/>
        <v>0-day</v>
      </c>
      <c r="AN131" s="46" t="str">
        <f t="shared" si="144"/>
        <v>0-day</v>
      </c>
      <c r="AO131" s="46" t="str">
        <f t="shared" si="125"/>
        <v>4-day</v>
      </c>
      <c r="AP131" s="46" t="str">
        <f t="shared" si="126"/>
        <v>0-day</v>
      </c>
      <c r="AQ131" s="46" t="str">
        <f t="shared" si="127"/>
        <v>0-day</v>
      </c>
      <c r="AR131" s="17"/>
      <c r="AS131" s="47">
        <f t="shared" si="128"/>
        <v>129</v>
      </c>
      <c r="AT131" s="35" t="str">
        <f t="shared" si="129"/>
        <v>GMIAMI/2026/08/1161</v>
      </c>
      <c r="AU131" s="48" t="e">
        <f t="shared" ca="1" si="130"/>
        <v>#NAME?</v>
      </c>
      <c r="AV131" s="48" t="e">
        <f t="shared" ca="1" si="131"/>
        <v>#NAME?</v>
      </c>
      <c r="AW131" s="49" t="e">
        <f t="shared" ca="1" si="132"/>
        <v>#NAME?</v>
      </c>
      <c r="AX131" s="48" t="e">
        <f t="shared" ca="1" si="133"/>
        <v>#NAME?</v>
      </c>
      <c r="AY131" s="49">
        <f t="shared" si="134"/>
        <v>20001135757</v>
      </c>
      <c r="AZ131" s="50" t="e">
        <f t="shared" ca="1" si="135"/>
        <v>#NAME?</v>
      </c>
      <c r="BA131" s="51" t="e">
        <f t="shared" ca="1" si="136"/>
        <v>#NAME?</v>
      </c>
      <c r="BB131" s="52" t="e">
        <f t="shared" ca="1" si="137"/>
        <v>#NAME?</v>
      </c>
      <c r="BC131" s="51" t="e">
        <f t="shared" ca="1" si="138"/>
        <v>#NAME?</v>
      </c>
      <c r="BD131" s="54" t="e">
        <f t="shared" ca="1" si="139"/>
        <v>#NAME?</v>
      </c>
      <c r="BE131" s="48" t="e">
        <f t="shared" ca="1" si="140"/>
        <v>#NAME?</v>
      </c>
      <c r="BF131" s="50" t="e">
        <f t="shared" ca="1" si="141"/>
        <v>#NAME?</v>
      </c>
      <c r="BG131" s="56" t="e">
        <f t="shared" ca="1" si="142"/>
        <v>#NAME?</v>
      </c>
      <c r="BH131" s="22"/>
      <c r="BI131" s="22"/>
      <c r="BJ131" s="22"/>
      <c r="BK131" s="22"/>
      <c r="BL131" s="22"/>
      <c r="BM131" s="22"/>
      <c r="BN131" s="24"/>
      <c r="BO131" s="24"/>
    </row>
    <row r="132" spans="1:67" ht="15.5">
      <c r="A132" s="25">
        <f t="shared" si="119"/>
        <v>130</v>
      </c>
      <c r="B132" s="137">
        <v>46261</v>
      </c>
      <c r="C132" s="139" t="s">
        <v>1669</v>
      </c>
      <c r="D132" s="138" t="s">
        <v>119</v>
      </c>
      <c r="E132" s="138" t="s">
        <v>120</v>
      </c>
      <c r="F132" s="25">
        <v>2</v>
      </c>
      <c r="G132" s="139" t="s">
        <v>63</v>
      </c>
      <c r="H132" s="31" t="str">
        <f t="shared" si="120"/>
        <v>DONE</v>
      </c>
      <c r="I132" s="139" t="s">
        <v>143</v>
      </c>
      <c r="J132" s="25"/>
      <c r="K132" s="25"/>
      <c r="L132" s="25" t="s">
        <v>1634</v>
      </c>
      <c r="M132" s="25"/>
      <c r="N132" s="25"/>
      <c r="O132" s="25"/>
      <c r="P132" s="139" t="s">
        <v>1670</v>
      </c>
      <c r="Q132" s="25" t="s">
        <v>763</v>
      </c>
      <c r="R132" s="36">
        <v>20001135759</v>
      </c>
      <c r="S132" s="91"/>
      <c r="T132" s="26" t="s">
        <v>77</v>
      </c>
      <c r="U132" s="82"/>
      <c r="V132" s="25">
        <v>4000717277</v>
      </c>
      <c r="W132" s="58"/>
      <c r="X132" s="34">
        <v>46290</v>
      </c>
      <c r="Y132" s="34"/>
      <c r="Z132" s="36">
        <v>55513</v>
      </c>
      <c r="AA132" s="34">
        <v>46294</v>
      </c>
      <c r="AB132" s="35"/>
      <c r="AC132" s="25"/>
      <c r="AD132" s="121" t="s">
        <v>1671</v>
      </c>
      <c r="AE132" s="123">
        <v>46294</v>
      </c>
      <c r="AF132" s="44"/>
      <c r="AG132" s="25"/>
      <c r="AH132" s="25"/>
      <c r="AI132" s="25"/>
      <c r="AJ132" s="45" t="str">
        <f t="array" ref="AJ132">IFERROR(INDEX('[1]Master Price'!$E:$E,MATCH(D132,'[1]Master Price'!$B:$B,0)),"0")</f>
        <v>0</v>
      </c>
      <c r="AK132" s="45">
        <f t="shared" si="121"/>
        <v>0</v>
      </c>
      <c r="AL132" s="46" t="str">
        <f t="shared" si="143"/>
        <v>0-day</v>
      </c>
      <c r="AM132" s="46" t="str">
        <f t="shared" si="123"/>
        <v>0-day</v>
      </c>
      <c r="AN132" s="46" t="str">
        <f t="shared" si="144"/>
        <v>0-day</v>
      </c>
      <c r="AO132" s="46" t="str">
        <f t="shared" si="125"/>
        <v>4-day</v>
      </c>
      <c r="AP132" s="46" t="str">
        <f t="shared" si="126"/>
        <v>0-day</v>
      </c>
      <c r="AQ132" s="46" t="str">
        <f t="shared" si="127"/>
        <v>0-day</v>
      </c>
      <c r="AR132" s="17"/>
      <c r="AS132" s="47">
        <f t="shared" si="128"/>
        <v>130</v>
      </c>
      <c r="AT132" s="35" t="str">
        <f t="shared" si="129"/>
        <v>GMIAMI/2026/08/1162</v>
      </c>
      <c r="AU132" s="48" t="e">
        <f t="shared" ca="1" si="130"/>
        <v>#NAME?</v>
      </c>
      <c r="AV132" s="48" t="e">
        <f t="shared" ca="1" si="131"/>
        <v>#NAME?</v>
      </c>
      <c r="AW132" s="49" t="e">
        <f t="shared" ca="1" si="132"/>
        <v>#NAME?</v>
      </c>
      <c r="AX132" s="48" t="e">
        <f t="shared" ca="1" si="133"/>
        <v>#NAME?</v>
      </c>
      <c r="AY132" s="49">
        <f t="shared" si="134"/>
        <v>20001135759</v>
      </c>
      <c r="AZ132" s="50" t="e">
        <f t="shared" ca="1" si="135"/>
        <v>#NAME?</v>
      </c>
      <c r="BA132" s="51" t="e">
        <f t="shared" ca="1" si="136"/>
        <v>#NAME?</v>
      </c>
      <c r="BB132" s="52" t="e">
        <f t="shared" ca="1" si="137"/>
        <v>#NAME?</v>
      </c>
      <c r="BC132" s="51" t="e">
        <f t="shared" ca="1" si="138"/>
        <v>#NAME?</v>
      </c>
      <c r="BD132" s="54" t="e">
        <f t="shared" ca="1" si="139"/>
        <v>#NAME?</v>
      </c>
      <c r="BE132" s="48" t="e">
        <f t="shared" ca="1" si="140"/>
        <v>#NAME?</v>
      </c>
      <c r="BF132" s="50" t="e">
        <f t="shared" ca="1" si="141"/>
        <v>#NAME?</v>
      </c>
      <c r="BG132" s="56" t="e">
        <f t="shared" ca="1" si="142"/>
        <v>#NAME?</v>
      </c>
      <c r="BH132" s="22"/>
      <c r="BI132" s="22"/>
      <c r="BJ132" s="22"/>
      <c r="BK132" s="22"/>
      <c r="BL132" s="22"/>
      <c r="BM132" s="22"/>
      <c r="BN132" s="24"/>
      <c r="BO132" s="24"/>
    </row>
    <row r="133" spans="1:67" ht="15.5">
      <c r="A133" s="25">
        <f t="shared" si="119"/>
        <v>131</v>
      </c>
      <c r="B133" s="134">
        <v>46262</v>
      </c>
      <c r="C133" s="37" t="s">
        <v>1672</v>
      </c>
      <c r="D133" s="135" t="s">
        <v>902</v>
      </c>
      <c r="E133" s="135" t="s">
        <v>903</v>
      </c>
      <c r="F133" s="25">
        <v>1</v>
      </c>
      <c r="G133" s="139" t="s">
        <v>63</v>
      </c>
      <c r="H133" s="31" t="str">
        <f t="shared" si="120"/>
        <v>DONE</v>
      </c>
      <c r="I133" s="37" t="s">
        <v>1673</v>
      </c>
      <c r="J133" s="25"/>
      <c r="K133" s="25"/>
      <c r="L133" s="25" t="s">
        <v>1634</v>
      </c>
      <c r="M133" s="25"/>
      <c r="N133" s="25"/>
      <c r="O133" s="25"/>
      <c r="P133" s="37" t="s">
        <v>1598</v>
      </c>
      <c r="Q133" s="25" t="s">
        <v>1200</v>
      </c>
      <c r="R133" s="36">
        <v>20001135751</v>
      </c>
      <c r="S133" s="91"/>
      <c r="T133" s="26" t="s">
        <v>77</v>
      </c>
      <c r="U133" s="82"/>
      <c r="V133" s="25">
        <v>4000717291</v>
      </c>
      <c r="W133" s="58">
        <v>51578</v>
      </c>
      <c r="X133" s="34">
        <v>46295</v>
      </c>
      <c r="Y133" s="34"/>
      <c r="Z133" s="36">
        <v>55644</v>
      </c>
      <c r="AA133" s="34">
        <v>46295</v>
      </c>
      <c r="AB133" s="35"/>
      <c r="AC133" s="25"/>
      <c r="AD133" s="121" t="s">
        <v>1676</v>
      </c>
      <c r="AE133" s="123">
        <v>46295</v>
      </c>
      <c r="AF133" s="44"/>
      <c r="AG133" s="25"/>
      <c r="AH133" s="25"/>
      <c r="AI133" s="25"/>
      <c r="AJ133" s="45" t="str">
        <f t="array" ref="AJ133">IFERROR(INDEX('[1]Master Price'!$E:$E,MATCH(D133,'[1]Master Price'!$B:$B,0)),"0")</f>
        <v>0</v>
      </c>
      <c r="AK133" s="45">
        <f t="shared" si="121"/>
        <v>0</v>
      </c>
      <c r="AL133" s="46" t="str">
        <f t="shared" si="143"/>
        <v>0-day</v>
      </c>
      <c r="AM133" s="46" t="str">
        <f t="shared" si="123"/>
        <v>0-day</v>
      </c>
      <c r="AN133" s="46" t="str">
        <f t="shared" si="144"/>
        <v>0-day</v>
      </c>
      <c r="AO133" s="46" t="str">
        <f t="shared" si="125"/>
        <v>0-day</v>
      </c>
      <c r="AP133" s="46" t="str">
        <f t="shared" si="126"/>
        <v>0-day</v>
      </c>
      <c r="AQ133" s="46" t="str">
        <f t="shared" si="127"/>
        <v>0-day</v>
      </c>
      <c r="AR133" s="17"/>
      <c r="AS133" s="47">
        <f t="shared" si="128"/>
        <v>131</v>
      </c>
      <c r="AT133" s="35" t="str">
        <f t="shared" si="129"/>
        <v>GMIAMI/2026/08/1163</v>
      </c>
      <c r="AU133" s="48" t="e">
        <f t="shared" ca="1" si="130"/>
        <v>#NAME?</v>
      </c>
      <c r="AV133" s="48" t="e">
        <f t="shared" ca="1" si="131"/>
        <v>#NAME?</v>
      </c>
      <c r="AW133" s="49" t="e">
        <f t="shared" ca="1" si="132"/>
        <v>#NAME?</v>
      </c>
      <c r="AX133" s="48" t="e">
        <f t="shared" ca="1" si="133"/>
        <v>#NAME?</v>
      </c>
      <c r="AY133" s="49">
        <f t="shared" si="134"/>
        <v>20001135751</v>
      </c>
      <c r="AZ133" s="50" t="e">
        <f t="shared" ca="1" si="135"/>
        <v>#NAME?</v>
      </c>
      <c r="BA133" s="51" t="e">
        <f t="shared" ca="1" si="136"/>
        <v>#NAME?</v>
      </c>
      <c r="BB133" s="52" t="e">
        <f t="shared" ca="1" si="137"/>
        <v>#NAME?</v>
      </c>
      <c r="BC133" s="51" t="e">
        <f t="shared" ca="1" si="138"/>
        <v>#NAME?</v>
      </c>
      <c r="BD133" s="54" t="e">
        <f t="shared" ca="1" si="139"/>
        <v>#NAME?</v>
      </c>
      <c r="BE133" s="48" t="e">
        <f t="shared" ca="1" si="140"/>
        <v>#NAME?</v>
      </c>
      <c r="BF133" s="50" t="e">
        <f t="shared" ca="1" si="141"/>
        <v>#NAME?</v>
      </c>
      <c r="BG133" s="56" t="e">
        <f t="shared" ca="1" si="142"/>
        <v>#NAME?</v>
      </c>
      <c r="BH133" s="22"/>
      <c r="BI133" s="22"/>
      <c r="BJ133" s="22"/>
      <c r="BK133" s="22"/>
      <c r="BL133" s="22"/>
      <c r="BM133" s="22"/>
      <c r="BN133" s="24"/>
      <c r="BO133" s="24"/>
    </row>
    <row r="134" spans="1:67" ht="15.5">
      <c r="A134" s="25">
        <f t="shared" si="119"/>
        <v>132</v>
      </c>
      <c r="B134" s="134">
        <v>46262</v>
      </c>
      <c r="C134" s="37" t="s">
        <v>1672</v>
      </c>
      <c r="D134" s="138" t="s">
        <v>1677</v>
      </c>
      <c r="E134" s="138" t="s">
        <v>1678</v>
      </c>
      <c r="F134" s="25">
        <v>2</v>
      </c>
      <c r="G134" s="139" t="s">
        <v>63</v>
      </c>
      <c r="H134" s="31" t="str">
        <f t="shared" si="120"/>
        <v>DONE</v>
      </c>
      <c r="I134" s="37" t="s">
        <v>1673</v>
      </c>
      <c r="J134" s="25"/>
      <c r="K134" s="25"/>
      <c r="L134" s="25"/>
      <c r="M134" s="25"/>
      <c r="N134" s="25"/>
      <c r="O134" s="25"/>
      <c r="P134" s="37" t="s">
        <v>1598</v>
      </c>
      <c r="Q134" s="25" t="s">
        <v>1200</v>
      </c>
      <c r="R134" s="36">
        <v>20001135751</v>
      </c>
      <c r="S134" s="91"/>
      <c r="T134" s="26" t="s">
        <v>77</v>
      </c>
      <c r="U134" s="82"/>
      <c r="V134" s="25">
        <v>4000717291</v>
      </c>
      <c r="W134" s="58">
        <v>51578</v>
      </c>
      <c r="X134" s="34">
        <v>46295</v>
      </c>
      <c r="Y134" s="34"/>
      <c r="Z134" s="36">
        <v>55644</v>
      </c>
      <c r="AA134" s="34">
        <v>46295</v>
      </c>
      <c r="AB134" s="35"/>
      <c r="AC134" s="25"/>
      <c r="AD134" s="121" t="s">
        <v>1676</v>
      </c>
      <c r="AE134" s="123">
        <v>46295</v>
      </c>
      <c r="AF134" s="44"/>
      <c r="AG134" s="25"/>
      <c r="AH134" s="25"/>
      <c r="AI134" s="25"/>
      <c r="AJ134" s="45" t="str">
        <f t="array" ref="AJ134">IFERROR(INDEX('[1]Master Price'!$E:$E,MATCH(D134,'[1]Master Price'!$B:$B,0)),"0")</f>
        <v>0</v>
      </c>
      <c r="AK134" s="45">
        <f t="shared" si="121"/>
        <v>0</v>
      </c>
      <c r="AL134" s="46" t="str">
        <f t="shared" si="143"/>
        <v>0-day</v>
      </c>
      <c r="AM134" s="46" t="str">
        <f t="shared" si="123"/>
        <v>0-day</v>
      </c>
      <c r="AN134" s="46" t="str">
        <f t="shared" si="144"/>
        <v>0-day</v>
      </c>
      <c r="AO134" s="46" t="str">
        <f t="shared" si="125"/>
        <v>0-day</v>
      </c>
      <c r="AP134" s="46" t="str">
        <f t="shared" si="126"/>
        <v>0-day</v>
      </c>
      <c r="AQ134" s="46" t="str">
        <f t="shared" si="127"/>
        <v>0-day</v>
      </c>
      <c r="AR134" s="17"/>
      <c r="AS134" s="47">
        <f t="shared" si="128"/>
        <v>132</v>
      </c>
      <c r="AT134" s="35" t="str">
        <f t="shared" si="129"/>
        <v>GMIAMI/2026/08/1163</v>
      </c>
      <c r="AU134" s="48" t="e">
        <f t="shared" ca="1" si="130"/>
        <v>#NAME?</v>
      </c>
      <c r="AV134" s="48" t="e">
        <f t="shared" ca="1" si="131"/>
        <v>#NAME?</v>
      </c>
      <c r="AW134" s="49" t="e">
        <f t="shared" ca="1" si="132"/>
        <v>#NAME?</v>
      </c>
      <c r="AX134" s="48" t="e">
        <f t="shared" ca="1" si="133"/>
        <v>#NAME?</v>
      </c>
      <c r="AY134" s="49">
        <f t="shared" si="134"/>
        <v>20001135751</v>
      </c>
      <c r="AZ134" s="50" t="e">
        <f t="shared" ca="1" si="135"/>
        <v>#NAME?</v>
      </c>
      <c r="BA134" s="51" t="e">
        <f t="shared" ca="1" si="136"/>
        <v>#NAME?</v>
      </c>
      <c r="BB134" s="52" t="e">
        <f t="shared" ca="1" si="137"/>
        <v>#NAME?</v>
      </c>
      <c r="BC134" s="51" t="e">
        <f t="shared" ca="1" si="138"/>
        <v>#NAME?</v>
      </c>
      <c r="BD134" s="54" t="e">
        <f t="shared" ca="1" si="139"/>
        <v>#NAME?</v>
      </c>
      <c r="BE134" s="48" t="e">
        <f t="shared" ca="1" si="140"/>
        <v>#NAME?</v>
      </c>
      <c r="BF134" s="50" t="e">
        <f t="shared" ca="1" si="141"/>
        <v>#NAME?</v>
      </c>
      <c r="BG134" s="56" t="e">
        <f t="shared" ca="1" si="142"/>
        <v>#NAME?</v>
      </c>
      <c r="BH134" s="22"/>
      <c r="BI134" s="22"/>
      <c r="BJ134" s="22"/>
      <c r="BK134" s="22"/>
      <c r="BL134" s="22"/>
      <c r="BM134" s="22"/>
      <c r="BN134" s="24"/>
      <c r="BO134" s="24"/>
    </row>
    <row r="135" spans="1:67" ht="15.5">
      <c r="A135" s="25">
        <f t="shared" si="119"/>
        <v>133</v>
      </c>
      <c r="B135" s="134">
        <v>46265</v>
      </c>
      <c r="C135" s="37" t="s">
        <v>1679</v>
      </c>
      <c r="D135" s="135" t="s">
        <v>333</v>
      </c>
      <c r="E135" s="135" t="s">
        <v>1082</v>
      </c>
      <c r="F135" s="37">
        <v>1</v>
      </c>
      <c r="G135" s="139" t="s">
        <v>63</v>
      </c>
      <c r="H135" s="31" t="str">
        <f t="shared" si="120"/>
        <v>DONE</v>
      </c>
      <c r="I135" s="37" t="s">
        <v>1680</v>
      </c>
      <c r="J135" s="25"/>
      <c r="K135" s="25"/>
      <c r="L135" s="37">
        <v>13763</v>
      </c>
      <c r="M135" s="25"/>
      <c r="N135" s="25"/>
      <c r="O135" s="25"/>
      <c r="P135" s="37" t="s">
        <v>1665</v>
      </c>
      <c r="Q135" s="25" t="s">
        <v>763</v>
      </c>
      <c r="R135" s="26">
        <v>20001135758</v>
      </c>
      <c r="S135" s="91"/>
      <c r="T135" s="26" t="s">
        <v>77</v>
      </c>
      <c r="U135" s="82"/>
      <c r="V135" s="25">
        <v>4000717292</v>
      </c>
      <c r="W135" s="58"/>
      <c r="X135" s="34">
        <v>46290</v>
      </c>
      <c r="Y135" s="34"/>
      <c r="Z135" s="36"/>
      <c r="AA135" s="84"/>
      <c r="AB135" s="35"/>
      <c r="AC135" s="25"/>
      <c r="AD135" s="121" t="s">
        <v>1681</v>
      </c>
      <c r="AE135" s="123">
        <v>46294</v>
      </c>
      <c r="AF135" s="44"/>
      <c r="AG135" s="25"/>
      <c r="AH135" s="25"/>
      <c r="AI135" s="25"/>
      <c r="AJ135" s="45" t="str">
        <f t="array" ref="AJ135">IFERROR(INDEX('[1]Master Price'!$E:$E,MATCH(D135,'[1]Master Price'!$B:$B,0)),"0")</f>
        <v>0</v>
      </c>
      <c r="AK135" s="45">
        <f t="shared" si="121"/>
        <v>0</v>
      </c>
      <c r="AL135" s="46" t="str">
        <f t="shared" si="143"/>
        <v>0-day</v>
      </c>
      <c r="AM135" s="46" t="str">
        <f t="shared" si="123"/>
        <v>0-day</v>
      </c>
      <c r="AN135" s="46" t="str">
        <f t="shared" si="144"/>
        <v>0-day</v>
      </c>
      <c r="AO135" s="46" t="str">
        <f t="shared" si="125"/>
        <v>0-day</v>
      </c>
      <c r="AP135" s="46" t="str">
        <f t="shared" si="126"/>
        <v>46294-day</v>
      </c>
      <c r="AQ135" s="46" t="str">
        <f t="shared" si="127"/>
        <v>0-day</v>
      </c>
      <c r="AR135" s="17"/>
      <c r="AS135" s="47">
        <f t="shared" si="128"/>
        <v>133</v>
      </c>
      <c r="AT135" s="35" t="str">
        <f t="shared" si="129"/>
        <v>GMIAMI/2026/08/1164</v>
      </c>
      <c r="AU135" s="48" t="e">
        <f t="shared" ca="1" si="130"/>
        <v>#NAME?</v>
      </c>
      <c r="AV135" s="48" t="e">
        <f t="shared" ca="1" si="131"/>
        <v>#NAME?</v>
      </c>
      <c r="AW135" s="49" t="e">
        <f t="shared" ca="1" si="132"/>
        <v>#NAME?</v>
      </c>
      <c r="AX135" s="48" t="e">
        <f t="shared" ca="1" si="133"/>
        <v>#NAME?</v>
      </c>
      <c r="AY135" s="49">
        <f t="shared" si="134"/>
        <v>20001135758</v>
      </c>
      <c r="AZ135" s="50" t="e">
        <f t="shared" ca="1" si="135"/>
        <v>#NAME?</v>
      </c>
      <c r="BA135" s="51" t="e">
        <f t="shared" ca="1" si="136"/>
        <v>#NAME?</v>
      </c>
      <c r="BB135" s="52" t="e">
        <f t="shared" ca="1" si="137"/>
        <v>#NAME?</v>
      </c>
      <c r="BC135" s="51" t="e">
        <f t="shared" ca="1" si="138"/>
        <v>#NAME?</v>
      </c>
      <c r="BD135" s="54" t="e">
        <f t="shared" ca="1" si="139"/>
        <v>#NAME?</v>
      </c>
      <c r="BE135" s="48" t="e">
        <f t="shared" ca="1" si="140"/>
        <v>#NAME?</v>
      </c>
      <c r="BF135" s="50" t="e">
        <f t="shared" ca="1" si="141"/>
        <v>#NAME?</v>
      </c>
      <c r="BG135" s="56" t="e">
        <f t="shared" ca="1" si="142"/>
        <v>#NAME?</v>
      </c>
      <c r="BH135" s="22"/>
      <c r="BI135" s="22"/>
      <c r="BJ135" s="22"/>
      <c r="BK135" s="22"/>
      <c r="BL135" s="22"/>
      <c r="BM135" s="22"/>
      <c r="BN135" s="24"/>
      <c r="BO135" s="24"/>
    </row>
    <row r="136" spans="1:67" ht="15.5">
      <c r="A136" s="25">
        <f t="shared" si="119"/>
        <v>134</v>
      </c>
      <c r="B136" s="137">
        <v>46265</v>
      </c>
      <c r="C136" s="37" t="s">
        <v>1679</v>
      </c>
      <c r="D136" s="138" t="s">
        <v>354</v>
      </c>
      <c r="E136" s="138" t="s">
        <v>1682</v>
      </c>
      <c r="F136" s="139">
        <v>1</v>
      </c>
      <c r="G136" s="139" t="s">
        <v>63</v>
      </c>
      <c r="H136" s="31" t="str">
        <f t="shared" si="120"/>
        <v>DONE</v>
      </c>
      <c r="I136" s="139" t="s">
        <v>1680</v>
      </c>
      <c r="J136" s="25"/>
      <c r="K136" s="25"/>
      <c r="L136" s="139">
        <v>13763</v>
      </c>
      <c r="M136" s="25"/>
      <c r="N136" s="25"/>
      <c r="O136" s="25"/>
      <c r="P136" s="139" t="s">
        <v>1665</v>
      </c>
      <c r="Q136" s="25" t="s">
        <v>763</v>
      </c>
      <c r="R136" s="26">
        <v>20001135758</v>
      </c>
      <c r="S136" s="91"/>
      <c r="T136" s="26" t="s">
        <v>77</v>
      </c>
      <c r="U136" s="82"/>
      <c r="V136" s="25">
        <v>4000717292</v>
      </c>
      <c r="W136" s="58"/>
      <c r="X136" s="34">
        <v>46290</v>
      </c>
      <c r="Y136" s="34"/>
      <c r="Z136" s="36"/>
      <c r="AA136" s="84"/>
      <c r="AB136" s="35"/>
      <c r="AC136" s="25"/>
      <c r="AD136" s="121" t="s">
        <v>1681</v>
      </c>
      <c r="AE136" s="123">
        <v>46294</v>
      </c>
      <c r="AF136" s="44"/>
      <c r="AG136" s="25"/>
      <c r="AH136" s="25"/>
      <c r="AI136" s="25"/>
      <c r="AJ136" s="45" t="str">
        <f t="array" ref="AJ136">IFERROR(INDEX('[1]Master Price'!$E:$E,MATCH(D136,'[1]Master Price'!$B:$B,0)),"0")</f>
        <v>0</v>
      </c>
      <c r="AK136" s="45">
        <f t="shared" si="121"/>
        <v>0</v>
      </c>
      <c r="AL136" s="46" t="str">
        <f t="shared" si="143"/>
        <v>0-day</v>
      </c>
      <c r="AM136" s="46" t="str">
        <f t="shared" si="123"/>
        <v>0-day</v>
      </c>
      <c r="AN136" s="46" t="str">
        <f t="shared" si="144"/>
        <v>0-day</v>
      </c>
      <c r="AO136" s="46" t="str">
        <f t="shared" si="125"/>
        <v>0-day</v>
      </c>
      <c r="AP136" s="46" t="str">
        <f t="shared" si="126"/>
        <v>46294-day</v>
      </c>
      <c r="AQ136" s="46" t="str">
        <f t="shared" si="127"/>
        <v>0-day</v>
      </c>
      <c r="AR136" s="17"/>
      <c r="AS136" s="47">
        <f t="shared" si="128"/>
        <v>134</v>
      </c>
      <c r="AT136" s="35" t="str">
        <f t="shared" si="129"/>
        <v>GMIAMI/2026/08/1164</v>
      </c>
      <c r="AU136" s="48" t="e">
        <f t="shared" ca="1" si="130"/>
        <v>#NAME?</v>
      </c>
      <c r="AV136" s="48" t="e">
        <f t="shared" ca="1" si="131"/>
        <v>#NAME?</v>
      </c>
      <c r="AW136" s="49" t="e">
        <f t="shared" ca="1" si="132"/>
        <v>#NAME?</v>
      </c>
      <c r="AX136" s="48" t="e">
        <f t="shared" ca="1" si="133"/>
        <v>#NAME?</v>
      </c>
      <c r="AY136" s="49">
        <f t="shared" si="134"/>
        <v>20001135758</v>
      </c>
      <c r="AZ136" s="50" t="e">
        <f t="shared" ca="1" si="135"/>
        <v>#NAME?</v>
      </c>
      <c r="BA136" s="51" t="e">
        <f t="shared" ca="1" si="136"/>
        <v>#NAME?</v>
      </c>
      <c r="BB136" s="52" t="e">
        <f t="shared" ca="1" si="137"/>
        <v>#NAME?</v>
      </c>
      <c r="BC136" s="51" t="e">
        <f t="shared" ca="1" si="138"/>
        <v>#NAME?</v>
      </c>
      <c r="BD136" s="54" t="e">
        <f t="shared" ca="1" si="139"/>
        <v>#NAME?</v>
      </c>
      <c r="BE136" s="48" t="e">
        <f t="shared" ca="1" si="140"/>
        <v>#NAME?</v>
      </c>
      <c r="BF136" s="50" t="e">
        <f t="shared" ca="1" si="141"/>
        <v>#NAME?</v>
      </c>
      <c r="BG136" s="56" t="e">
        <f t="shared" ca="1" si="142"/>
        <v>#NAME?</v>
      </c>
      <c r="BH136" s="22"/>
      <c r="BI136" s="22"/>
      <c r="BJ136" s="22"/>
      <c r="BK136" s="22"/>
      <c r="BL136" s="22"/>
      <c r="BM136" s="22"/>
      <c r="BN136" s="24"/>
      <c r="BO136" s="24"/>
    </row>
    <row r="137" spans="1:67" ht="15.5">
      <c r="A137" s="25">
        <f t="shared" si="119"/>
        <v>135</v>
      </c>
      <c r="B137" s="134">
        <v>46265</v>
      </c>
      <c r="C137" s="37" t="s">
        <v>1679</v>
      </c>
      <c r="D137" s="135" t="s">
        <v>252</v>
      </c>
      <c r="E137" s="135" t="s">
        <v>253</v>
      </c>
      <c r="F137" s="37">
        <v>1</v>
      </c>
      <c r="G137" s="139" t="s">
        <v>63</v>
      </c>
      <c r="H137" s="31" t="str">
        <f t="shared" si="120"/>
        <v>DONE</v>
      </c>
      <c r="I137" s="37" t="s">
        <v>1680</v>
      </c>
      <c r="J137" s="25"/>
      <c r="K137" s="25"/>
      <c r="L137" s="37">
        <v>13763</v>
      </c>
      <c r="M137" s="25"/>
      <c r="N137" s="25"/>
      <c r="O137" s="25"/>
      <c r="P137" s="37" t="s">
        <v>1665</v>
      </c>
      <c r="Q137" s="25" t="s">
        <v>763</v>
      </c>
      <c r="R137" s="26">
        <v>20001135758</v>
      </c>
      <c r="S137" s="91"/>
      <c r="T137" s="26" t="s">
        <v>77</v>
      </c>
      <c r="U137" s="82"/>
      <c r="V137" s="25">
        <v>4000717292</v>
      </c>
      <c r="W137" s="58"/>
      <c r="X137" s="34">
        <v>46290</v>
      </c>
      <c r="Y137" s="34"/>
      <c r="Z137" s="36"/>
      <c r="AA137" s="84"/>
      <c r="AB137" s="35"/>
      <c r="AC137" s="25"/>
      <c r="AD137" s="121" t="s">
        <v>1681</v>
      </c>
      <c r="AE137" s="123">
        <v>46294</v>
      </c>
      <c r="AF137" s="94"/>
      <c r="AG137" s="25"/>
      <c r="AH137" s="25"/>
      <c r="AI137" s="25"/>
      <c r="AJ137" s="45" t="str">
        <f t="array" ref="AJ137">IFERROR(INDEX('[1]Master Price'!$E:$E,MATCH(D137,'[1]Master Price'!$B:$B,0)),"0")</f>
        <v>0</v>
      </c>
      <c r="AK137" s="45">
        <f t="shared" si="121"/>
        <v>0</v>
      </c>
      <c r="AL137" s="46" t="str">
        <f t="shared" si="143"/>
        <v>0-day</v>
      </c>
      <c r="AM137" s="46" t="str">
        <f t="shared" si="123"/>
        <v>0-day</v>
      </c>
      <c r="AN137" s="46" t="str">
        <f t="shared" si="144"/>
        <v>0-day</v>
      </c>
      <c r="AO137" s="46" t="str">
        <f t="shared" si="125"/>
        <v>0-day</v>
      </c>
      <c r="AP137" s="46" t="str">
        <f t="shared" si="126"/>
        <v>46294-day</v>
      </c>
      <c r="AQ137" s="46" t="str">
        <f t="shared" si="127"/>
        <v>0-day</v>
      </c>
      <c r="AR137" s="17"/>
      <c r="AS137" s="47">
        <f t="shared" si="128"/>
        <v>135</v>
      </c>
      <c r="AT137" s="35" t="str">
        <f t="shared" si="129"/>
        <v>GMIAMI/2026/08/1164</v>
      </c>
      <c r="AU137" s="48" t="e">
        <f t="shared" ca="1" si="130"/>
        <v>#NAME?</v>
      </c>
      <c r="AV137" s="48" t="e">
        <f t="shared" ca="1" si="131"/>
        <v>#NAME?</v>
      </c>
      <c r="AW137" s="49" t="e">
        <f t="shared" ca="1" si="132"/>
        <v>#NAME?</v>
      </c>
      <c r="AX137" s="48" t="e">
        <f t="shared" ca="1" si="133"/>
        <v>#NAME?</v>
      </c>
      <c r="AY137" s="49">
        <f t="shared" si="134"/>
        <v>20001135758</v>
      </c>
      <c r="AZ137" s="50" t="e">
        <f t="shared" ca="1" si="135"/>
        <v>#NAME?</v>
      </c>
      <c r="BA137" s="51" t="e">
        <f t="shared" ca="1" si="136"/>
        <v>#NAME?</v>
      </c>
      <c r="BB137" s="52" t="e">
        <f t="shared" ca="1" si="137"/>
        <v>#NAME?</v>
      </c>
      <c r="BC137" s="51" t="e">
        <f t="shared" ca="1" si="138"/>
        <v>#NAME?</v>
      </c>
      <c r="BD137" s="54" t="e">
        <f t="shared" ca="1" si="139"/>
        <v>#NAME?</v>
      </c>
      <c r="BE137" s="48" t="e">
        <f t="shared" ca="1" si="140"/>
        <v>#NAME?</v>
      </c>
      <c r="BF137" s="50" t="e">
        <f t="shared" ca="1" si="141"/>
        <v>#NAME?</v>
      </c>
      <c r="BG137" s="56" t="e">
        <f t="shared" ca="1" si="142"/>
        <v>#NAME?</v>
      </c>
      <c r="BH137" s="22"/>
      <c r="BI137" s="22"/>
      <c r="BJ137" s="22"/>
      <c r="BK137" s="22"/>
      <c r="BL137" s="22"/>
      <c r="BM137" s="22"/>
      <c r="BN137" s="24"/>
      <c r="BO137" s="24"/>
    </row>
    <row r="138" spans="1:67" ht="15.5">
      <c r="A138" s="25">
        <f t="shared" si="119"/>
        <v>136</v>
      </c>
      <c r="B138" s="137">
        <v>46265</v>
      </c>
      <c r="C138" s="37" t="s">
        <v>1679</v>
      </c>
      <c r="D138" s="138" t="s">
        <v>165</v>
      </c>
      <c r="E138" s="138" t="s">
        <v>1216</v>
      </c>
      <c r="F138" s="139">
        <v>1</v>
      </c>
      <c r="G138" s="139" t="s">
        <v>63</v>
      </c>
      <c r="H138" s="31" t="str">
        <f t="shared" si="120"/>
        <v>DONE</v>
      </c>
      <c r="I138" s="139" t="s">
        <v>1680</v>
      </c>
      <c r="J138" s="25"/>
      <c r="K138" s="25"/>
      <c r="L138" s="139">
        <v>13763</v>
      </c>
      <c r="M138" s="25"/>
      <c r="N138" s="25"/>
      <c r="O138" s="25"/>
      <c r="P138" s="139" t="s">
        <v>1665</v>
      </c>
      <c r="Q138" s="25" t="s">
        <v>763</v>
      </c>
      <c r="R138" s="26">
        <v>20001135758</v>
      </c>
      <c r="S138" s="91"/>
      <c r="T138" s="26" t="s">
        <v>77</v>
      </c>
      <c r="U138" s="82"/>
      <c r="V138" s="25">
        <v>4000717292</v>
      </c>
      <c r="W138" s="58"/>
      <c r="X138" s="34">
        <v>46290</v>
      </c>
      <c r="Y138" s="34"/>
      <c r="Z138" s="36"/>
      <c r="AA138" s="84"/>
      <c r="AB138" s="35"/>
      <c r="AC138" s="25"/>
      <c r="AD138" s="121" t="s">
        <v>1681</v>
      </c>
      <c r="AE138" s="123">
        <v>46294</v>
      </c>
      <c r="AF138" s="94"/>
      <c r="AG138" s="25"/>
      <c r="AH138" s="25"/>
      <c r="AI138" s="25"/>
      <c r="AJ138" s="45" t="str">
        <f t="array" ref="AJ138">IFERROR(INDEX('[1]Master Price'!$E:$E,MATCH(D138,'[1]Master Price'!$B:$B,0)),"0")</f>
        <v>0</v>
      </c>
      <c r="AK138" s="45">
        <f t="shared" si="121"/>
        <v>0</v>
      </c>
      <c r="AL138" s="46" t="str">
        <f t="shared" si="143"/>
        <v>0-day</v>
      </c>
      <c r="AM138" s="46" t="str">
        <f t="shared" si="123"/>
        <v>0-day</v>
      </c>
      <c r="AN138" s="46" t="str">
        <f t="shared" si="144"/>
        <v>0-day</v>
      </c>
      <c r="AO138" s="46" t="str">
        <f t="shared" si="125"/>
        <v>0-day</v>
      </c>
      <c r="AP138" s="46" t="str">
        <f t="shared" si="126"/>
        <v>46294-day</v>
      </c>
      <c r="AQ138" s="46" t="str">
        <f t="shared" si="127"/>
        <v>0-day</v>
      </c>
      <c r="AR138" s="17"/>
      <c r="AS138" s="47">
        <f t="shared" si="128"/>
        <v>136</v>
      </c>
      <c r="AT138" s="35" t="str">
        <f t="shared" si="129"/>
        <v>GMIAMI/2026/08/1164</v>
      </c>
      <c r="AU138" s="48" t="e">
        <f t="shared" ca="1" si="130"/>
        <v>#NAME?</v>
      </c>
      <c r="AV138" s="48" t="e">
        <f t="shared" ca="1" si="131"/>
        <v>#NAME?</v>
      </c>
      <c r="AW138" s="49" t="e">
        <f t="shared" ca="1" si="132"/>
        <v>#NAME?</v>
      </c>
      <c r="AX138" s="48" t="e">
        <f t="shared" ca="1" si="133"/>
        <v>#NAME?</v>
      </c>
      <c r="AY138" s="49">
        <f t="shared" si="134"/>
        <v>20001135758</v>
      </c>
      <c r="AZ138" s="50" t="e">
        <f t="shared" ca="1" si="135"/>
        <v>#NAME?</v>
      </c>
      <c r="BA138" s="51" t="e">
        <f t="shared" ca="1" si="136"/>
        <v>#NAME?</v>
      </c>
      <c r="BB138" s="52" t="e">
        <f t="shared" ca="1" si="137"/>
        <v>#NAME?</v>
      </c>
      <c r="BC138" s="51" t="e">
        <f t="shared" ca="1" si="138"/>
        <v>#NAME?</v>
      </c>
      <c r="BD138" s="54" t="e">
        <f t="shared" ca="1" si="139"/>
        <v>#NAME?</v>
      </c>
      <c r="BE138" s="48" t="e">
        <f t="shared" ca="1" si="140"/>
        <v>#NAME?</v>
      </c>
      <c r="BF138" s="50" t="e">
        <f t="shared" ca="1" si="141"/>
        <v>#NAME?</v>
      </c>
      <c r="BG138" s="56" t="e">
        <f t="shared" ca="1" si="142"/>
        <v>#NAME?</v>
      </c>
      <c r="BH138" s="22"/>
      <c r="BI138" s="22"/>
      <c r="BJ138" s="22"/>
      <c r="BK138" s="22"/>
      <c r="BL138" s="22"/>
      <c r="BM138" s="22"/>
      <c r="BN138" s="24"/>
      <c r="BO138" s="24"/>
    </row>
    <row r="139" spans="1:67" ht="15.5">
      <c r="A139" s="25">
        <f t="shared" si="119"/>
        <v>137</v>
      </c>
      <c r="B139" s="134">
        <v>46265</v>
      </c>
      <c r="C139" s="37" t="s">
        <v>1679</v>
      </c>
      <c r="D139" s="135" t="s">
        <v>464</v>
      </c>
      <c r="E139" s="135" t="s">
        <v>1687</v>
      </c>
      <c r="F139" s="37">
        <v>1</v>
      </c>
      <c r="G139" s="139" t="s">
        <v>63</v>
      </c>
      <c r="H139" s="31" t="str">
        <f t="shared" si="120"/>
        <v>DONE</v>
      </c>
      <c r="I139" s="37" t="s">
        <v>1680</v>
      </c>
      <c r="J139" s="25"/>
      <c r="K139" s="25"/>
      <c r="L139" s="37">
        <v>13763</v>
      </c>
      <c r="M139" s="25"/>
      <c r="N139" s="25"/>
      <c r="O139" s="25"/>
      <c r="P139" s="37" t="s">
        <v>1665</v>
      </c>
      <c r="Q139" s="25" t="s">
        <v>763</v>
      </c>
      <c r="R139" s="26">
        <v>20001135758</v>
      </c>
      <c r="S139" s="91"/>
      <c r="T139" s="26" t="s">
        <v>77</v>
      </c>
      <c r="U139" s="82"/>
      <c r="V139" s="25">
        <v>4000717292</v>
      </c>
      <c r="W139" s="58"/>
      <c r="X139" s="34">
        <v>46290</v>
      </c>
      <c r="Y139" s="34"/>
      <c r="Z139" s="36"/>
      <c r="AA139" s="84"/>
      <c r="AB139" s="35"/>
      <c r="AC139" s="25"/>
      <c r="AD139" s="121" t="s">
        <v>1681</v>
      </c>
      <c r="AE139" s="123">
        <v>46294</v>
      </c>
      <c r="AF139" s="94"/>
      <c r="AG139" s="25"/>
      <c r="AH139" s="25"/>
      <c r="AI139" s="25"/>
      <c r="AJ139" s="45" t="str">
        <f t="array" ref="AJ139">IFERROR(INDEX('[1]Master Price'!$E:$E,MATCH(D139,'[1]Master Price'!$B:$B,0)),"0")</f>
        <v>0</v>
      </c>
      <c r="AK139" s="45">
        <f t="shared" si="121"/>
        <v>0</v>
      </c>
      <c r="AL139" s="46" t="str">
        <f t="shared" si="143"/>
        <v>0-day</v>
      </c>
      <c r="AM139" s="46" t="str">
        <f t="shared" si="123"/>
        <v>0-day</v>
      </c>
      <c r="AN139" s="46" t="str">
        <f t="shared" si="144"/>
        <v>0-day</v>
      </c>
      <c r="AO139" s="46" t="str">
        <f t="shared" si="125"/>
        <v>0-day</v>
      </c>
      <c r="AP139" s="46" t="str">
        <f t="shared" si="126"/>
        <v>46294-day</v>
      </c>
      <c r="AQ139" s="46" t="str">
        <f t="shared" si="127"/>
        <v>0-day</v>
      </c>
      <c r="AR139" s="17"/>
      <c r="AS139" s="47">
        <f t="shared" si="128"/>
        <v>137</v>
      </c>
      <c r="AT139" s="35" t="str">
        <f t="shared" si="129"/>
        <v>GMIAMI/2026/08/1164</v>
      </c>
      <c r="AU139" s="48" t="e">
        <f t="shared" ca="1" si="130"/>
        <v>#NAME?</v>
      </c>
      <c r="AV139" s="48" t="e">
        <f t="shared" ca="1" si="131"/>
        <v>#NAME?</v>
      </c>
      <c r="AW139" s="49" t="e">
        <f t="shared" ca="1" si="132"/>
        <v>#NAME?</v>
      </c>
      <c r="AX139" s="48" t="e">
        <f t="shared" ca="1" si="133"/>
        <v>#NAME?</v>
      </c>
      <c r="AY139" s="49">
        <f t="shared" si="134"/>
        <v>20001135758</v>
      </c>
      <c r="AZ139" s="50" t="e">
        <f t="shared" ca="1" si="135"/>
        <v>#NAME?</v>
      </c>
      <c r="BA139" s="51" t="e">
        <f t="shared" ca="1" si="136"/>
        <v>#NAME?</v>
      </c>
      <c r="BB139" s="52" t="e">
        <f t="shared" ca="1" si="137"/>
        <v>#NAME?</v>
      </c>
      <c r="BC139" s="51" t="e">
        <f t="shared" ca="1" si="138"/>
        <v>#NAME?</v>
      </c>
      <c r="BD139" s="54" t="e">
        <f t="shared" ca="1" si="139"/>
        <v>#NAME?</v>
      </c>
      <c r="BE139" s="48" t="e">
        <f t="shared" ca="1" si="140"/>
        <v>#NAME?</v>
      </c>
      <c r="BF139" s="50" t="e">
        <f t="shared" ca="1" si="141"/>
        <v>#NAME?</v>
      </c>
      <c r="BG139" s="56" t="e">
        <f t="shared" ca="1" si="142"/>
        <v>#NAME?</v>
      </c>
      <c r="BH139" s="22"/>
      <c r="BI139" s="22"/>
      <c r="BJ139" s="22"/>
      <c r="BK139" s="22"/>
      <c r="BL139" s="22"/>
      <c r="BM139" s="22"/>
      <c r="BN139" s="24"/>
      <c r="BO139" s="24"/>
    </row>
    <row r="140" spans="1:67" ht="15.5">
      <c r="A140" s="25">
        <f t="shared" si="119"/>
        <v>138</v>
      </c>
      <c r="B140" s="137">
        <v>46265</v>
      </c>
      <c r="C140" s="37" t="s">
        <v>1679</v>
      </c>
      <c r="D140" s="138" t="s">
        <v>196</v>
      </c>
      <c r="E140" s="138" t="s">
        <v>1690</v>
      </c>
      <c r="F140" s="139">
        <v>1</v>
      </c>
      <c r="G140" s="139" t="s">
        <v>63</v>
      </c>
      <c r="H140" s="31" t="str">
        <f t="shared" si="120"/>
        <v>DONE</v>
      </c>
      <c r="I140" s="139" t="s">
        <v>1680</v>
      </c>
      <c r="J140" s="25"/>
      <c r="K140" s="25"/>
      <c r="L140" s="139">
        <v>13763</v>
      </c>
      <c r="M140" s="25"/>
      <c r="N140" s="25"/>
      <c r="O140" s="25"/>
      <c r="P140" s="139" t="s">
        <v>1665</v>
      </c>
      <c r="Q140" s="25" t="s">
        <v>763</v>
      </c>
      <c r="R140" s="26">
        <v>20001135758</v>
      </c>
      <c r="S140" s="91"/>
      <c r="T140" s="26" t="s">
        <v>77</v>
      </c>
      <c r="U140" s="82"/>
      <c r="V140" s="25">
        <v>4000717292</v>
      </c>
      <c r="W140" s="58"/>
      <c r="X140" s="34">
        <v>46290</v>
      </c>
      <c r="Y140" s="34"/>
      <c r="Z140" s="36"/>
      <c r="AA140" s="84"/>
      <c r="AB140" s="35"/>
      <c r="AC140" s="25"/>
      <c r="AD140" s="121" t="s">
        <v>1681</v>
      </c>
      <c r="AE140" s="123">
        <v>46294</v>
      </c>
      <c r="AF140" s="94"/>
      <c r="AG140" s="25"/>
      <c r="AH140" s="25"/>
      <c r="AI140" s="25"/>
      <c r="AJ140" s="45" t="str">
        <f t="array" ref="AJ140">IFERROR(INDEX('[1]Master Price'!$E:$E,MATCH(D140,'[1]Master Price'!$B:$B,0)),"0")</f>
        <v>0</v>
      </c>
      <c r="AK140" s="45">
        <f t="shared" si="121"/>
        <v>0</v>
      </c>
      <c r="AL140" s="46" t="str">
        <f t="shared" si="143"/>
        <v>0-day</v>
      </c>
      <c r="AM140" s="46" t="str">
        <f t="shared" si="123"/>
        <v>0-day</v>
      </c>
      <c r="AN140" s="46" t="str">
        <f t="shared" si="144"/>
        <v>0-day</v>
      </c>
      <c r="AO140" s="46" t="str">
        <f t="shared" si="125"/>
        <v>0-day</v>
      </c>
      <c r="AP140" s="46" t="str">
        <f t="shared" si="126"/>
        <v>46294-day</v>
      </c>
      <c r="AQ140" s="46" t="str">
        <f t="shared" si="127"/>
        <v>0-day</v>
      </c>
      <c r="AR140" s="17"/>
      <c r="AS140" s="47">
        <f t="shared" si="128"/>
        <v>138</v>
      </c>
      <c r="AT140" s="35" t="str">
        <f t="shared" si="129"/>
        <v>GMIAMI/2026/08/1164</v>
      </c>
      <c r="AU140" s="48" t="e">
        <f t="shared" ca="1" si="130"/>
        <v>#NAME?</v>
      </c>
      <c r="AV140" s="48" t="e">
        <f t="shared" ca="1" si="131"/>
        <v>#NAME?</v>
      </c>
      <c r="AW140" s="49" t="e">
        <f t="shared" ca="1" si="132"/>
        <v>#NAME?</v>
      </c>
      <c r="AX140" s="48" t="e">
        <f t="shared" ca="1" si="133"/>
        <v>#NAME?</v>
      </c>
      <c r="AY140" s="49">
        <f t="shared" si="134"/>
        <v>20001135758</v>
      </c>
      <c r="AZ140" s="50" t="e">
        <f t="shared" ca="1" si="135"/>
        <v>#NAME?</v>
      </c>
      <c r="BA140" s="51" t="e">
        <f t="shared" ca="1" si="136"/>
        <v>#NAME?</v>
      </c>
      <c r="BB140" s="52" t="e">
        <f t="shared" ca="1" si="137"/>
        <v>#NAME?</v>
      </c>
      <c r="BC140" s="51" t="e">
        <f t="shared" ca="1" si="138"/>
        <v>#NAME?</v>
      </c>
      <c r="BD140" s="54" t="e">
        <f t="shared" ca="1" si="139"/>
        <v>#NAME?</v>
      </c>
      <c r="BE140" s="48" t="e">
        <f t="shared" ca="1" si="140"/>
        <v>#NAME?</v>
      </c>
      <c r="BF140" s="50" t="e">
        <f t="shared" ca="1" si="141"/>
        <v>#NAME?</v>
      </c>
      <c r="BG140" s="56" t="e">
        <f t="shared" ca="1" si="142"/>
        <v>#NAME?</v>
      </c>
      <c r="BH140" s="22"/>
      <c r="BI140" s="22"/>
      <c r="BJ140" s="22"/>
      <c r="BK140" s="22"/>
      <c r="BL140" s="22"/>
      <c r="BM140" s="22"/>
      <c r="BN140" s="24"/>
      <c r="BO140" s="24"/>
    </row>
    <row r="141" spans="1:67" ht="15.5">
      <c r="A141" s="25">
        <f t="shared" si="119"/>
        <v>139</v>
      </c>
      <c r="B141" s="134">
        <v>46265</v>
      </c>
      <c r="C141" s="37" t="s">
        <v>1679</v>
      </c>
      <c r="D141" s="135" t="s">
        <v>132</v>
      </c>
      <c r="E141" s="135" t="s">
        <v>1691</v>
      </c>
      <c r="F141" s="37">
        <v>1</v>
      </c>
      <c r="G141" s="139" t="s">
        <v>63</v>
      </c>
      <c r="H141" s="31" t="str">
        <f t="shared" si="120"/>
        <v>DONE</v>
      </c>
      <c r="I141" s="37" t="s">
        <v>1680</v>
      </c>
      <c r="J141" s="25"/>
      <c r="K141" s="25"/>
      <c r="L141" s="37">
        <v>13763</v>
      </c>
      <c r="M141" s="25"/>
      <c r="N141" s="25"/>
      <c r="O141" s="25"/>
      <c r="P141" s="37" t="s">
        <v>1665</v>
      </c>
      <c r="Q141" s="25" t="s">
        <v>763</v>
      </c>
      <c r="R141" s="26">
        <v>20001135758</v>
      </c>
      <c r="S141" s="91"/>
      <c r="T141" s="26" t="s">
        <v>77</v>
      </c>
      <c r="U141" s="82"/>
      <c r="V141" s="25">
        <v>4000717292</v>
      </c>
      <c r="W141" s="58"/>
      <c r="X141" s="34">
        <v>46290</v>
      </c>
      <c r="Y141" s="34"/>
      <c r="Z141" s="36"/>
      <c r="AA141" s="84"/>
      <c r="AB141" s="35"/>
      <c r="AC141" s="25"/>
      <c r="AD141" s="121" t="s">
        <v>1681</v>
      </c>
      <c r="AE141" s="123">
        <v>46294</v>
      </c>
      <c r="AF141" s="94"/>
      <c r="AG141" s="25"/>
      <c r="AH141" s="25"/>
      <c r="AI141" s="25"/>
      <c r="AJ141" s="45" t="str">
        <f t="array" ref="AJ141">IFERROR(INDEX('[1]Master Price'!$E:$E,MATCH(D141,'[1]Master Price'!$B:$B,0)),"0")</f>
        <v>0</v>
      </c>
      <c r="AK141" s="45">
        <f t="shared" si="121"/>
        <v>0</v>
      </c>
      <c r="AL141" s="46" t="str">
        <f t="shared" si="143"/>
        <v>0-day</v>
      </c>
      <c r="AM141" s="46" t="str">
        <f t="shared" si="123"/>
        <v>0-day</v>
      </c>
      <c r="AN141" s="46" t="str">
        <f t="shared" si="144"/>
        <v>0-day</v>
      </c>
      <c r="AO141" s="46" t="str">
        <f t="shared" si="125"/>
        <v>0-day</v>
      </c>
      <c r="AP141" s="46" t="str">
        <f t="shared" si="126"/>
        <v>46294-day</v>
      </c>
      <c r="AQ141" s="46" t="str">
        <f t="shared" si="127"/>
        <v>0-day</v>
      </c>
      <c r="AR141" s="17"/>
      <c r="AS141" s="47">
        <f t="shared" si="128"/>
        <v>139</v>
      </c>
      <c r="AT141" s="35" t="str">
        <f t="shared" si="129"/>
        <v>GMIAMI/2026/08/1164</v>
      </c>
      <c r="AU141" s="48" t="e">
        <f t="shared" ca="1" si="130"/>
        <v>#NAME?</v>
      </c>
      <c r="AV141" s="48" t="e">
        <f t="shared" ca="1" si="131"/>
        <v>#NAME?</v>
      </c>
      <c r="AW141" s="49" t="e">
        <f t="shared" ca="1" si="132"/>
        <v>#NAME?</v>
      </c>
      <c r="AX141" s="48" t="e">
        <f t="shared" ca="1" si="133"/>
        <v>#NAME?</v>
      </c>
      <c r="AY141" s="49">
        <f t="shared" si="134"/>
        <v>20001135758</v>
      </c>
      <c r="AZ141" s="50" t="e">
        <f t="shared" ca="1" si="135"/>
        <v>#NAME?</v>
      </c>
      <c r="BA141" s="51" t="e">
        <f t="shared" ca="1" si="136"/>
        <v>#NAME?</v>
      </c>
      <c r="BB141" s="52" t="e">
        <f t="shared" ca="1" si="137"/>
        <v>#NAME?</v>
      </c>
      <c r="BC141" s="51" t="e">
        <f t="shared" ca="1" si="138"/>
        <v>#NAME?</v>
      </c>
      <c r="BD141" s="54" t="e">
        <f t="shared" ca="1" si="139"/>
        <v>#NAME?</v>
      </c>
      <c r="BE141" s="48" t="e">
        <f t="shared" ca="1" si="140"/>
        <v>#NAME?</v>
      </c>
      <c r="BF141" s="50" t="e">
        <f t="shared" ca="1" si="141"/>
        <v>#NAME?</v>
      </c>
      <c r="BG141" s="56" t="e">
        <f t="shared" ca="1" si="142"/>
        <v>#NAME?</v>
      </c>
      <c r="BH141" s="22"/>
      <c r="BI141" s="22"/>
      <c r="BJ141" s="22"/>
      <c r="BK141" s="22"/>
      <c r="BL141" s="22"/>
      <c r="BM141" s="22"/>
      <c r="BN141" s="24"/>
      <c r="BO141" s="24"/>
    </row>
    <row r="142" spans="1:67" ht="15.5">
      <c r="A142" s="25">
        <f t="shared" si="119"/>
        <v>140</v>
      </c>
      <c r="B142" s="137">
        <v>46265</v>
      </c>
      <c r="C142" s="37" t="s">
        <v>1679</v>
      </c>
      <c r="D142" s="138" t="s">
        <v>1692</v>
      </c>
      <c r="E142" s="138" t="s">
        <v>1693</v>
      </c>
      <c r="F142" s="139">
        <v>6</v>
      </c>
      <c r="G142" s="139" t="s">
        <v>63</v>
      </c>
      <c r="H142" s="31" t="str">
        <f t="shared" si="120"/>
        <v>DONE</v>
      </c>
      <c r="I142" s="139" t="s">
        <v>1680</v>
      </c>
      <c r="J142" s="25"/>
      <c r="K142" s="25"/>
      <c r="L142" s="139">
        <v>13763</v>
      </c>
      <c r="M142" s="25"/>
      <c r="N142" s="25"/>
      <c r="O142" s="25"/>
      <c r="P142" s="139" t="s">
        <v>1665</v>
      </c>
      <c r="Q142" s="25" t="s">
        <v>763</v>
      </c>
      <c r="R142" s="26">
        <v>20001135758</v>
      </c>
      <c r="S142" s="91"/>
      <c r="T142" s="26" t="s">
        <v>77</v>
      </c>
      <c r="U142" s="82"/>
      <c r="V142" s="25">
        <v>4000717292</v>
      </c>
      <c r="W142" s="58"/>
      <c r="X142" s="34">
        <v>46290</v>
      </c>
      <c r="Y142" s="34"/>
      <c r="Z142" s="36"/>
      <c r="AA142" s="34"/>
      <c r="AB142" s="35"/>
      <c r="AC142" s="25"/>
      <c r="AD142" s="121" t="s">
        <v>1681</v>
      </c>
      <c r="AE142" s="123">
        <v>46294</v>
      </c>
      <c r="AF142" s="94"/>
      <c r="AG142" s="25"/>
      <c r="AH142" s="25"/>
      <c r="AI142" s="25"/>
      <c r="AJ142" s="45" t="str">
        <f t="array" ref="AJ142">IFERROR(INDEX('[1]Master Price'!$E:$E,MATCH(D142,'[1]Master Price'!$B:$B,0)),"0")</f>
        <v>0</v>
      </c>
      <c r="AK142" s="45">
        <f t="shared" si="121"/>
        <v>0</v>
      </c>
      <c r="AL142" s="46" t="str">
        <f t="shared" si="143"/>
        <v>0-day</v>
      </c>
      <c r="AM142" s="46" t="str">
        <f t="shared" si="123"/>
        <v>0-day</v>
      </c>
      <c r="AN142" s="46" t="str">
        <f t="shared" si="144"/>
        <v>0-day</v>
      </c>
      <c r="AO142" s="46" t="str">
        <f t="shared" si="125"/>
        <v>0-day</v>
      </c>
      <c r="AP142" s="46" t="str">
        <f t="shared" si="126"/>
        <v>46294-day</v>
      </c>
      <c r="AQ142" s="46" t="str">
        <f t="shared" si="127"/>
        <v>0-day</v>
      </c>
      <c r="AR142" s="17"/>
      <c r="AS142" s="47">
        <f t="shared" si="128"/>
        <v>140</v>
      </c>
      <c r="AT142" s="35" t="str">
        <f t="shared" si="129"/>
        <v>GMIAMI/2026/08/1164</v>
      </c>
      <c r="AU142" s="48" t="e">
        <f t="shared" ca="1" si="130"/>
        <v>#NAME?</v>
      </c>
      <c r="AV142" s="48" t="e">
        <f t="shared" ca="1" si="131"/>
        <v>#NAME?</v>
      </c>
      <c r="AW142" s="49" t="e">
        <f t="shared" ca="1" si="132"/>
        <v>#NAME?</v>
      </c>
      <c r="AX142" s="48" t="e">
        <f t="shared" ca="1" si="133"/>
        <v>#NAME?</v>
      </c>
      <c r="AY142" s="49">
        <f t="shared" si="134"/>
        <v>20001135758</v>
      </c>
      <c r="AZ142" s="50" t="e">
        <f t="shared" ca="1" si="135"/>
        <v>#NAME?</v>
      </c>
      <c r="BA142" s="51" t="e">
        <f t="shared" ca="1" si="136"/>
        <v>#NAME?</v>
      </c>
      <c r="BB142" s="52" t="e">
        <f t="shared" ca="1" si="137"/>
        <v>#NAME?</v>
      </c>
      <c r="BC142" s="51" t="e">
        <f t="shared" ca="1" si="138"/>
        <v>#NAME?</v>
      </c>
      <c r="BD142" s="54" t="e">
        <f t="shared" ca="1" si="139"/>
        <v>#NAME?</v>
      </c>
      <c r="BE142" s="48" t="e">
        <f t="shared" ca="1" si="140"/>
        <v>#NAME?</v>
      </c>
      <c r="BF142" s="50" t="e">
        <f t="shared" ca="1" si="141"/>
        <v>#NAME?</v>
      </c>
      <c r="BG142" s="56" t="e">
        <f t="shared" ca="1" si="142"/>
        <v>#NAME?</v>
      </c>
      <c r="BH142" s="22"/>
      <c r="BI142" s="22"/>
      <c r="BJ142" s="22"/>
      <c r="BK142" s="22"/>
      <c r="BL142" s="22"/>
      <c r="BM142" s="22"/>
      <c r="BN142" s="24"/>
      <c r="BO142" s="24"/>
    </row>
    <row r="143" spans="1:67" ht="15.5">
      <c r="A143" s="25">
        <f t="shared" si="119"/>
        <v>141</v>
      </c>
      <c r="B143" s="143">
        <v>46246</v>
      </c>
      <c r="C143" s="144" t="s">
        <v>1696</v>
      </c>
      <c r="D143" s="90" t="s">
        <v>1568</v>
      </c>
      <c r="E143" s="90" t="s">
        <v>1569</v>
      </c>
      <c r="F143" s="37">
        <v>1</v>
      </c>
      <c r="G143" s="139" t="s">
        <v>63</v>
      </c>
      <c r="H143" s="31" t="str">
        <f t="shared" si="120"/>
        <v>DONE</v>
      </c>
      <c r="I143" s="25" t="s">
        <v>1697</v>
      </c>
      <c r="J143" s="25"/>
      <c r="K143" s="25" t="s">
        <v>76</v>
      </c>
      <c r="L143" s="25">
        <v>11338</v>
      </c>
      <c r="M143" s="25"/>
      <c r="N143" s="25" t="s">
        <v>609</v>
      </c>
      <c r="O143" s="25" t="s">
        <v>79</v>
      </c>
      <c r="P143" s="37" t="s">
        <v>1698</v>
      </c>
      <c r="Q143" s="25" t="s">
        <v>1699</v>
      </c>
      <c r="R143" s="36">
        <v>200001128304</v>
      </c>
      <c r="S143" s="91"/>
      <c r="T143" s="26" t="s">
        <v>77</v>
      </c>
      <c r="U143" s="82"/>
      <c r="V143" s="25">
        <v>4000716880</v>
      </c>
      <c r="W143" s="58">
        <v>51215</v>
      </c>
      <c r="X143" s="34">
        <v>46287</v>
      </c>
      <c r="Y143" s="34"/>
      <c r="Z143" s="36">
        <v>55227</v>
      </c>
      <c r="AA143" s="34">
        <v>46287</v>
      </c>
      <c r="AB143" s="35"/>
      <c r="AC143" s="25"/>
      <c r="AD143" s="121" t="s">
        <v>1700</v>
      </c>
      <c r="AE143" s="123">
        <v>46288</v>
      </c>
      <c r="AF143" s="94"/>
      <c r="AG143" s="25"/>
      <c r="AH143" s="25"/>
      <c r="AI143" s="25"/>
      <c r="AJ143" s="45" t="str">
        <f t="array" ref="AJ143">IFERROR(INDEX('[1]Master Price'!$E:$E,MATCH(D143,'[1]Master Price'!$B:$B,0)),"0")</f>
        <v>0</v>
      </c>
      <c r="AK143" s="45">
        <f t="shared" si="121"/>
        <v>0</v>
      </c>
      <c r="AL143" s="46" t="str">
        <f t="shared" si="143"/>
        <v>0-day</v>
      </c>
      <c r="AM143" s="46" t="str">
        <f t="shared" si="123"/>
        <v>0-day</v>
      </c>
      <c r="AN143" s="46" t="str">
        <f t="shared" ref="AN143:AN144" si="145">IFERROR(DATEDIF(T143,#REF!,"d"),"0")&amp;"-day"</f>
        <v>0-day</v>
      </c>
      <c r="AO143" s="46" t="str">
        <f t="shared" ref="AO143:AO144" si="146">IFERROR(DATEDIF(#REF!,#REF!,"d"),"0")&amp;"-day"</f>
        <v>0-day</v>
      </c>
      <c r="AP143" s="46" t="str">
        <f t="shared" ref="AP143:AP144" si="147">IFERROR(DATEDIF(#REF!,AE143,"d"),"0")&amp;"-day"</f>
        <v>0-day</v>
      </c>
      <c r="AQ143" s="46" t="str">
        <f t="shared" si="127"/>
        <v>0-day</v>
      </c>
      <c r="AR143" s="17"/>
      <c r="AS143" s="47">
        <f t="shared" si="128"/>
        <v>141</v>
      </c>
      <c r="AT143" s="35" t="str">
        <f t="shared" si="129"/>
        <v>GMIAMI/2026/08/106(MARUWAI)</v>
      </c>
      <c r="AU143" s="48" t="e">
        <f t="shared" ca="1" si="130"/>
        <v>#NAME?</v>
      </c>
      <c r="AV143" s="48" t="e">
        <f t="shared" ca="1" si="131"/>
        <v>#NAME?</v>
      </c>
      <c r="AW143" s="49" t="e">
        <f t="shared" ca="1" si="132"/>
        <v>#NAME?</v>
      </c>
      <c r="AX143" s="48" t="e">
        <f t="shared" ca="1" si="133"/>
        <v>#NAME?</v>
      </c>
      <c r="AY143" s="49">
        <f t="shared" si="134"/>
        <v>200001128304</v>
      </c>
      <c r="AZ143" s="50" t="e">
        <f t="shared" ca="1" si="135"/>
        <v>#NAME?</v>
      </c>
      <c r="BA143" s="51" t="e">
        <f t="shared" ca="1" si="136"/>
        <v>#NAME?</v>
      </c>
      <c r="BB143" s="52" t="e">
        <f t="shared" ca="1" si="137"/>
        <v>#NAME?</v>
      </c>
      <c r="BC143" s="51" t="e">
        <f t="shared" ca="1" si="138"/>
        <v>#NAME?</v>
      </c>
      <c r="BD143" s="54" t="e">
        <f t="shared" ca="1" si="139"/>
        <v>#NAME?</v>
      </c>
      <c r="BE143" s="48" t="e">
        <f t="shared" ca="1" si="140"/>
        <v>#NAME?</v>
      </c>
      <c r="BF143" s="50" t="e">
        <f t="shared" ca="1" si="141"/>
        <v>#NAME?</v>
      </c>
      <c r="BG143" s="56" t="e">
        <f t="shared" ca="1" si="142"/>
        <v>#NAME?</v>
      </c>
      <c r="BH143" s="22"/>
      <c r="BI143" s="22"/>
      <c r="BJ143" s="22"/>
      <c r="BK143" s="22"/>
      <c r="BL143" s="22"/>
      <c r="BM143" s="22"/>
      <c r="BN143" s="24"/>
      <c r="BO143" s="24"/>
    </row>
    <row r="144" spans="1:67" ht="15.5">
      <c r="A144" s="25">
        <f t="shared" si="119"/>
        <v>142</v>
      </c>
      <c r="B144" s="143">
        <v>46246</v>
      </c>
      <c r="C144" s="144" t="s">
        <v>1696</v>
      </c>
      <c r="D144" s="90" t="s">
        <v>165</v>
      </c>
      <c r="E144" s="90" t="s">
        <v>1216</v>
      </c>
      <c r="F144" s="139">
        <v>1</v>
      </c>
      <c r="G144" s="139" t="s">
        <v>63</v>
      </c>
      <c r="H144" s="31" t="str">
        <f t="shared" si="120"/>
        <v>DONE</v>
      </c>
      <c r="I144" s="25" t="s">
        <v>1697</v>
      </c>
      <c r="J144" s="25"/>
      <c r="K144" s="25" t="s">
        <v>76</v>
      </c>
      <c r="L144" s="25">
        <v>11338</v>
      </c>
      <c r="M144" s="25"/>
      <c r="N144" s="25" t="s">
        <v>609</v>
      </c>
      <c r="O144" s="25" t="s">
        <v>79</v>
      </c>
      <c r="P144" s="139" t="s">
        <v>1698</v>
      </c>
      <c r="Q144" s="25" t="s">
        <v>1699</v>
      </c>
      <c r="R144" s="36">
        <v>200001128304</v>
      </c>
      <c r="S144" s="91"/>
      <c r="T144" s="26" t="s">
        <v>77</v>
      </c>
      <c r="U144" s="82"/>
      <c r="V144" s="25">
        <v>4000716880</v>
      </c>
      <c r="W144" s="58">
        <v>51215</v>
      </c>
      <c r="X144" s="34">
        <v>46287</v>
      </c>
      <c r="Y144" s="34"/>
      <c r="Z144" s="36">
        <v>55227</v>
      </c>
      <c r="AA144" s="34">
        <v>46287</v>
      </c>
      <c r="AB144" s="35"/>
      <c r="AC144" s="25"/>
      <c r="AD144" s="121" t="s">
        <v>1700</v>
      </c>
      <c r="AE144" s="123">
        <v>46288</v>
      </c>
      <c r="AF144" s="94"/>
      <c r="AG144" s="25"/>
      <c r="AH144" s="25"/>
      <c r="AI144" s="25"/>
      <c r="AJ144" s="45" t="str">
        <f t="array" ref="AJ144">IFERROR(INDEX('[1]Master Price'!$E:$E,MATCH(D144,'[1]Master Price'!$B:$B,0)),"0")</f>
        <v>0</v>
      </c>
      <c r="AK144" s="45">
        <f t="shared" si="121"/>
        <v>0</v>
      </c>
      <c r="AL144" s="46" t="str">
        <f t="shared" si="143"/>
        <v>0-day</v>
      </c>
      <c r="AM144" s="46" t="str">
        <f t="shared" si="123"/>
        <v>0-day</v>
      </c>
      <c r="AN144" s="46" t="str">
        <f t="shared" si="145"/>
        <v>0-day</v>
      </c>
      <c r="AO144" s="46" t="str">
        <f t="shared" si="146"/>
        <v>0-day</v>
      </c>
      <c r="AP144" s="46" t="str">
        <f t="shared" si="147"/>
        <v>0-day</v>
      </c>
      <c r="AQ144" s="46" t="str">
        <f t="shared" si="127"/>
        <v>0-day</v>
      </c>
      <c r="AR144" s="17"/>
      <c r="AS144" s="47">
        <f t="shared" si="128"/>
        <v>142</v>
      </c>
      <c r="AT144" s="35" t="str">
        <f t="shared" si="129"/>
        <v>GMIAMI/2026/08/106(MARUWAI)</v>
      </c>
      <c r="AU144" s="48" t="e">
        <f t="shared" ca="1" si="130"/>
        <v>#NAME?</v>
      </c>
      <c r="AV144" s="48" t="e">
        <f t="shared" ca="1" si="131"/>
        <v>#NAME?</v>
      </c>
      <c r="AW144" s="49" t="e">
        <f t="shared" ca="1" si="132"/>
        <v>#NAME?</v>
      </c>
      <c r="AX144" s="48" t="e">
        <f t="shared" ca="1" si="133"/>
        <v>#NAME?</v>
      </c>
      <c r="AY144" s="49">
        <f t="shared" si="134"/>
        <v>200001128304</v>
      </c>
      <c r="AZ144" s="50" t="e">
        <f t="shared" ca="1" si="135"/>
        <v>#NAME?</v>
      </c>
      <c r="BA144" s="51" t="e">
        <f t="shared" ca="1" si="136"/>
        <v>#NAME?</v>
      </c>
      <c r="BB144" s="52" t="e">
        <f t="shared" ca="1" si="137"/>
        <v>#NAME?</v>
      </c>
      <c r="BC144" s="51" t="e">
        <f t="shared" ca="1" si="138"/>
        <v>#NAME?</v>
      </c>
      <c r="BD144" s="54" t="e">
        <f t="shared" ca="1" si="139"/>
        <v>#NAME?</v>
      </c>
      <c r="BE144" s="48" t="e">
        <f t="shared" ca="1" si="140"/>
        <v>#NAME?</v>
      </c>
      <c r="BF144" s="50" t="e">
        <f t="shared" ca="1" si="141"/>
        <v>#NAME?</v>
      </c>
      <c r="BG144" s="56" t="e">
        <f t="shared" ca="1" si="142"/>
        <v>#NAME?</v>
      </c>
      <c r="BH144" s="22"/>
      <c r="BI144" s="22"/>
      <c r="BJ144" s="22"/>
      <c r="BK144" s="22"/>
      <c r="BL144" s="22"/>
      <c r="BM144" s="22"/>
      <c r="BN144" s="24"/>
      <c r="BO144" s="24"/>
    </row>
    <row r="145" spans="1:67" ht="15.5">
      <c r="A145" s="25">
        <v>126</v>
      </c>
      <c r="B145" s="143">
        <v>46248</v>
      </c>
      <c r="C145" s="144" t="s">
        <v>1704</v>
      </c>
      <c r="D145" s="90" t="s">
        <v>344</v>
      </c>
      <c r="E145" s="90" t="s">
        <v>346</v>
      </c>
      <c r="F145" s="25">
        <v>1</v>
      </c>
      <c r="G145" s="139" t="s">
        <v>63</v>
      </c>
      <c r="H145" s="25"/>
      <c r="I145" s="25" t="s">
        <v>1556</v>
      </c>
      <c r="J145" s="25" t="s">
        <v>1163</v>
      </c>
      <c r="K145" s="25" t="s">
        <v>1138</v>
      </c>
      <c r="L145" s="25">
        <v>11502</v>
      </c>
      <c r="M145" s="25" t="s">
        <v>503</v>
      </c>
      <c r="N145" s="25" t="s">
        <v>503</v>
      </c>
      <c r="O145" s="25" t="s">
        <v>79</v>
      </c>
      <c r="P145" s="25" t="s">
        <v>1698</v>
      </c>
      <c r="Q145" s="25" t="s">
        <v>1699</v>
      </c>
      <c r="R145" s="36">
        <v>200001128297</v>
      </c>
      <c r="S145" s="91"/>
      <c r="T145" s="26" t="s">
        <v>77</v>
      </c>
      <c r="U145" s="82"/>
      <c r="V145" s="25">
        <v>4000716246</v>
      </c>
      <c r="W145" s="58">
        <v>51211</v>
      </c>
      <c r="X145" s="34">
        <v>46287</v>
      </c>
      <c r="Y145" s="34"/>
      <c r="Z145" s="36">
        <v>55229</v>
      </c>
      <c r="AA145" s="34">
        <v>46287</v>
      </c>
      <c r="AB145" s="35"/>
      <c r="AC145" s="25"/>
      <c r="AD145" s="121" t="s">
        <v>1705</v>
      </c>
      <c r="AE145" s="123">
        <v>46288</v>
      </c>
      <c r="AF145" s="94"/>
      <c r="AG145" s="25"/>
      <c r="AH145" s="25"/>
      <c r="AI145" s="25"/>
      <c r="AJ145" s="45" t="str">
        <f t="array" ref="AJ145">IFERROR(INDEX('[1]Master Price'!$E:$E,MATCH(D145,'[1]Master Price'!$B:$B,0)),"0")</f>
        <v>0</v>
      </c>
      <c r="AK145" s="45">
        <f t="shared" si="121"/>
        <v>0</v>
      </c>
      <c r="AL145" s="46" t="str">
        <f t="shared" si="143"/>
        <v>0-day</v>
      </c>
      <c r="AM145" s="46" t="str">
        <f t="shared" si="123"/>
        <v>0-day</v>
      </c>
      <c r="AN145" s="46" t="str">
        <f t="shared" ref="AN145:AN148" si="148">IFERROR(DATEDIF(T145,X143,"d"),"0")&amp;"-day"</f>
        <v>0-day</v>
      </c>
      <c r="AO145" s="46" t="str">
        <f t="shared" ref="AO145:AO148" si="149">IFERROR(DATEDIF(X143,AA143,"d"),"0")&amp;"-day"</f>
        <v>0-day</v>
      </c>
      <c r="AP145" s="46" t="str">
        <f t="shared" ref="AP145:AP148" si="150">IFERROR(DATEDIF(AA143,AE145,"d"),"0")&amp;"-day"</f>
        <v>1-day</v>
      </c>
      <c r="AQ145" s="46" t="str">
        <f t="shared" si="127"/>
        <v>0-day</v>
      </c>
      <c r="AR145" s="17"/>
      <c r="AS145" s="47">
        <f t="shared" si="128"/>
        <v>143</v>
      </c>
      <c r="AT145" s="35" t="str">
        <f t="shared" si="129"/>
        <v>GMIAMI/2026/08/107(MARUWAI)</v>
      </c>
      <c r="AU145" s="48" t="e">
        <f t="shared" ca="1" si="130"/>
        <v>#NAME?</v>
      </c>
      <c r="AV145" s="48" t="e">
        <f t="shared" ca="1" si="131"/>
        <v>#NAME?</v>
      </c>
      <c r="AW145" s="49" t="e">
        <f t="shared" ca="1" si="132"/>
        <v>#NAME?</v>
      </c>
      <c r="AX145" s="48" t="e">
        <f t="shared" ca="1" si="133"/>
        <v>#NAME?</v>
      </c>
      <c r="AY145" s="49">
        <f t="shared" si="134"/>
        <v>200001128297</v>
      </c>
      <c r="AZ145" s="50" t="e">
        <f t="shared" ca="1" si="135"/>
        <v>#NAME?</v>
      </c>
      <c r="BA145" s="51" t="e">
        <f t="shared" ca="1" si="136"/>
        <v>#NAME?</v>
      </c>
      <c r="BB145" s="52" t="e">
        <f t="shared" ca="1" si="137"/>
        <v>#NAME?</v>
      </c>
      <c r="BC145" s="51" t="e">
        <f t="shared" ca="1" si="138"/>
        <v>#NAME?</v>
      </c>
      <c r="BD145" s="54" t="e">
        <f t="shared" ca="1" si="139"/>
        <v>#NAME?</v>
      </c>
      <c r="BE145" s="48" t="e">
        <f t="shared" ca="1" si="140"/>
        <v>#NAME?</v>
      </c>
      <c r="BF145" s="50" t="e">
        <f t="shared" ca="1" si="141"/>
        <v>#NAME?</v>
      </c>
      <c r="BG145" s="56" t="e">
        <f t="shared" ca="1" si="142"/>
        <v>#NAME?</v>
      </c>
      <c r="BH145" s="22"/>
      <c r="BI145" s="22"/>
      <c r="BJ145" s="22"/>
      <c r="BK145" s="22"/>
      <c r="BL145" s="22"/>
      <c r="BM145" s="22"/>
      <c r="BN145" s="24"/>
      <c r="BO145" s="24"/>
    </row>
    <row r="146" spans="1:67" ht="15.5">
      <c r="A146" s="25">
        <f t="shared" ref="A146:A400" si="151">IF(C146=0,"",ROW()-ROW($A$2))</f>
        <v>144</v>
      </c>
      <c r="B146" s="143">
        <v>46250</v>
      </c>
      <c r="C146" s="144" t="s">
        <v>1708</v>
      </c>
      <c r="D146" s="90" t="s">
        <v>365</v>
      </c>
      <c r="E146" s="90" t="s">
        <v>1709</v>
      </c>
      <c r="F146" s="25">
        <v>1</v>
      </c>
      <c r="G146" s="139" t="s">
        <v>63</v>
      </c>
      <c r="H146" s="25"/>
      <c r="I146" s="25" t="s">
        <v>459</v>
      </c>
      <c r="J146" s="25" t="s">
        <v>1710</v>
      </c>
      <c r="K146" s="25" t="s">
        <v>1138</v>
      </c>
      <c r="L146" s="25">
        <v>11058</v>
      </c>
      <c r="M146" s="25"/>
      <c r="N146" s="25" t="s">
        <v>609</v>
      </c>
      <c r="O146" s="25" t="s">
        <v>79</v>
      </c>
      <c r="P146" s="25" t="s">
        <v>1711</v>
      </c>
      <c r="Q146" s="25" t="s">
        <v>1699</v>
      </c>
      <c r="R146" s="36">
        <v>200001128290</v>
      </c>
      <c r="S146" s="91"/>
      <c r="T146" s="26" t="s">
        <v>77</v>
      </c>
      <c r="U146" s="82"/>
      <c r="V146" s="25">
        <v>4000716254</v>
      </c>
      <c r="W146" s="58">
        <v>51213</v>
      </c>
      <c r="X146" s="34">
        <v>46287</v>
      </c>
      <c r="Y146" s="34"/>
      <c r="Z146" s="58">
        <v>55231</v>
      </c>
      <c r="AA146" s="34">
        <v>46287</v>
      </c>
      <c r="AB146" s="35"/>
      <c r="AC146" s="25"/>
      <c r="AD146" s="121" t="s">
        <v>1712</v>
      </c>
      <c r="AE146" s="123">
        <v>46288</v>
      </c>
      <c r="AF146" s="94"/>
      <c r="AG146" s="25"/>
      <c r="AH146" s="25"/>
      <c r="AI146" s="25"/>
      <c r="AJ146" s="45" t="str">
        <f t="array" ref="AJ146">IFERROR(INDEX('[1]Master Price'!$E:$E,MATCH(D146,'[1]Master Price'!$B:$B,0)),"0")</f>
        <v>0</v>
      </c>
      <c r="AK146" s="45">
        <f t="shared" si="121"/>
        <v>0</v>
      </c>
      <c r="AL146" s="46" t="str">
        <f t="shared" si="143"/>
        <v>0-day</v>
      </c>
      <c r="AM146" s="46" t="str">
        <f t="shared" si="123"/>
        <v>0-day</v>
      </c>
      <c r="AN146" s="46" t="str">
        <f t="shared" si="148"/>
        <v>0-day</v>
      </c>
      <c r="AO146" s="46" t="str">
        <f t="shared" si="149"/>
        <v>0-day</v>
      </c>
      <c r="AP146" s="46" t="str">
        <f t="shared" si="150"/>
        <v>1-day</v>
      </c>
      <c r="AQ146" s="46" t="str">
        <f t="shared" si="127"/>
        <v>0-day</v>
      </c>
      <c r="AR146" s="17"/>
      <c r="AS146" s="47">
        <f t="shared" si="128"/>
        <v>144</v>
      </c>
      <c r="AT146" s="35" t="str">
        <f t="shared" si="129"/>
        <v>GMIAMI/2026/08/108(MARUWAI)</v>
      </c>
      <c r="AU146" s="48" t="e">
        <f t="shared" ca="1" si="130"/>
        <v>#NAME?</v>
      </c>
      <c r="AV146" s="48" t="e">
        <f t="shared" ca="1" si="131"/>
        <v>#NAME?</v>
      </c>
      <c r="AW146" s="49" t="e">
        <f t="shared" ca="1" si="132"/>
        <v>#NAME?</v>
      </c>
      <c r="AX146" s="48" t="e">
        <f t="shared" ca="1" si="133"/>
        <v>#NAME?</v>
      </c>
      <c r="AY146" s="49">
        <f t="shared" si="134"/>
        <v>200001128290</v>
      </c>
      <c r="AZ146" s="50" t="e">
        <f t="shared" ca="1" si="135"/>
        <v>#NAME?</v>
      </c>
      <c r="BA146" s="51" t="e">
        <f t="shared" ca="1" si="136"/>
        <v>#NAME?</v>
      </c>
      <c r="BB146" s="52" t="e">
        <f t="shared" ca="1" si="137"/>
        <v>#NAME?</v>
      </c>
      <c r="BC146" s="51" t="e">
        <f t="shared" ca="1" si="138"/>
        <v>#NAME?</v>
      </c>
      <c r="BD146" s="54" t="e">
        <f t="shared" ca="1" si="139"/>
        <v>#NAME?</v>
      </c>
      <c r="BE146" s="48" t="e">
        <f t="shared" ca="1" si="140"/>
        <v>#NAME?</v>
      </c>
      <c r="BF146" s="50" t="e">
        <f t="shared" ca="1" si="141"/>
        <v>#NAME?</v>
      </c>
      <c r="BG146" s="56" t="e">
        <f t="shared" ca="1" si="142"/>
        <v>#NAME?</v>
      </c>
      <c r="BH146" s="22"/>
      <c r="BI146" s="22"/>
      <c r="BJ146" s="22"/>
      <c r="BK146" s="22"/>
      <c r="BL146" s="22"/>
      <c r="BM146" s="22"/>
      <c r="BN146" s="24"/>
      <c r="BO146" s="24"/>
    </row>
    <row r="147" spans="1:67" ht="15.5">
      <c r="A147" s="25">
        <f t="shared" si="151"/>
        <v>145</v>
      </c>
      <c r="B147" s="145">
        <v>46247</v>
      </c>
      <c r="C147" s="146" t="s">
        <v>1713</v>
      </c>
      <c r="D147" s="90" t="s">
        <v>58</v>
      </c>
      <c r="E147" s="90" t="s">
        <v>59</v>
      </c>
      <c r="F147" s="25">
        <v>1</v>
      </c>
      <c r="G147" s="139" t="s">
        <v>63</v>
      </c>
      <c r="H147" s="25"/>
      <c r="I147" s="25" t="s">
        <v>1714</v>
      </c>
      <c r="J147" s="25" t="s">
        <v>1715</v>
      </c>
      <c r="K147" s="25" t="s">
        <v>70</v>
      </c>
      <c r="L147" s="25">
        <v>2032</v>
      </c>
      <c r="M147" s="25" t="s">
        <v>71</v>
      </c>
      <c r="N147" s="25"/>
      <c r="O147" s="25" t="s">
        <v>189</v>
      </c>
      <c r="P147" s="25" t="s">
        <v>1716</v>
      </c>
      <c r="Q147" s="25"/>
      <c r="R147" s="36">
        <v>20001130097</v>
      </c>
      <c r="S147" s="91"/>
      <c r="T147" s="26" t="s">
        <v>77</v>
      </c>
      <c r="U147" s="82"/>
      <c r="V147" s="147">
        <v>4000715195</v>
      </c>
      <c r="W147" s="75"/>
      <c r="X147" s="34">
        <v>46290</v>
      </c>
      <c r="Y147" s="75"/>
      <c r="Z147" s="75">
        <v>55523</v>
      </c>
      <c r="AA147" s="34">
        <v>46294</v>
      </c>
      <c r="AB147" s="35"/>
      <c r="AC147" s="25"/>
      <c r="AD147" s="121" t="s">
        <v>1717</v>
      </c>
      <c r="AE147" s="123">
        <v>46294</v>
      </c>
      <c r="AF147" s="94"/>
      <c r="AG147" s="25"/>
      <c r="AH147" s="25"/>
      <c r="AI147" s="25"/>
      <c r="AJ147" s="45" t="str">
        <f t="array" ref="AJ147">IFERROR(INDEX('[1]Master Price'!$E:$E,MATCH(D147,'[1]Master Price'!$B:$B,0)),"0")</f>
        <v>0</v>
      </c>
      <c r="AK147" s="45">
        <f t="shared" si="121"/>
        <v>0</v>
      </c>
      <c r="AL147" s="46" t="str">
        <f t="shared" si="143"/>
        <v>0-day</v>
      </c>
      <c r="AM147" s="46" t="str">
        <f t="shared" si="123"/>
        <v>0-day</v>
      </c>
      <c r="AN147" s="46" t="str">
        <f t="shared" si="148"/>
        <v>0-day</v>
      </c>
      <c r="AO147" s="46" t="str">
        <f t="shared" si="149"/>
        <v>0-day</v>
      </c>
      <c r="AP147" s="46" t="str">
        <f t="shared" si="150"/>
        <v>7-day</v>
      </c>
      <c r="AQ147" s="46" t="str">
        <f t="shared" si="127"/>
        <v>0-day</v>
      </c>
      <c r="AR147" s="17"/>
      <c r="AS147" s="47">
        <f t="shared" si="128"/>
        <v>145</v>
      </c>
      <c r="AT147" s="35" t="str">
        <f t="shared" si="129"/>
        <v>GMIAMI/2026/08/1146</v>
      </c>
      <c r="AU147" s="48" t="e">
        <f t="shared" ca="1" si="130"/>
        <v>#NAME?</v>
      </c>
      <c r="AV147" s="48" t="e">
        <f t="shared" ca="1" si="131"/>
        <v>#NAME?</v>
      </c>
      <c r="AW147" s="49" t="e">
        <f t="shared" ca="1" si="132"/>
        <v>#NAME?</v>
      </c>
      <c r="AX147" s="48" t="e">
        <f t="shared" ca="1" si="133"/>
        <v>#NAME?</v>
      </c>
      <c r="AY147" s="49">
        <f t="shared" si="134"/>
        <v>20001130097</v>
      </c>
      <c r="AZ147" s="50" t="e">
        <f t="shared" ca="1" si="135"/>
        <v>#NAME?</v>
      </c>
      <c r="BA147" s="51" t="e">
        <f t="shared" ca="1" si="136"/>
        <v>#NAME?</v>
      </c>
      <c r="BB147" s="52" t="e">
        <f t="shared" ca="1" si="137"/>
        <v>#NAME?</v>
      </c>
      <c r="BC147" s="51" t="e">
        <f t="shared" ca="1" si="138"/>
        <v>#NAME?</v>
      </c>
      <c r="BD147" s="54" t="e">
        <f t="shared" ca="1" si="139"/>
        <v>#NAME?</v>
      </c>
      <c r="BE147" s="48" t="e">
        <f t="shared" ca="1" si="140"/>
        <v>#NAME?</v>
      </c>
      <c r="BF147" s="50" t="e">
        <f t="shared" ca="1" si="141"/>
        <v>#NAME?</v>
      </c>
      <c r="BG147" s="56" t="e">
        <f t="shared" ca="1" si="142"/>
        <v>#NAME?</v>
      </c>
      <c r="BH147" s="22"/>
      <c r="BI147" s="22"/>
      <c r="BJ147" s="22"/>
      <c r="BK147" s="22"/>
      <c r="BL147" s="22"/>
      <c r="BM147" s="22"/>
      <c r="BN147" s="24"/>
      <c r="BO147" s="24"/>
    </row>
    <row r="148" spans="1:67" ht="15.5">
      <c r="A148" s="25">
        <f t="shared" si="151"/>
        <v>146</v>
      </c>
      <c r="B148" s="145">
        <v>46247</v>
      </c>
      <c r="C148" s="146" t="s">
        <v>1713</v>
      </c>
      <c r="D148" s="90" t="s">
        <v>536</v>
      </c>
      <c r="E148" s="90" t="s">
        <v>1719</v>
      </c>
      <c r="F148" s="25">
        <v>1</v>
      </c>
      <c r="G148" s="139" t="s">
        <v>63</v>
      </c>
      <c r="H148" s="25"/>
      <c r="I148" s="25" t="s">
        <v>1714</v>
      </c>
      <c r="J148" s="25" t="s">
        <v>1715</v>
      </c>
      <c r="K148" s="25" t="s">
        <v>70</v>
      </c>
      <c r="L148" s="25">
        <v>2032</v>
      </c>
      <c r="M148" s="25" t="s">
        <v>71</v>
      </c>
      <c r="N148" s="25"/>
      <c r="O148" s="25" t="s">
        <v>189</v>
      </c>
      <c r="P148" s="25" t="s">
        <v>1716</v>
      </c>
      <c r="Q148" s="25"/>
      <c r="R148" s="36">
        <v>20001130097</v>
      </c>
      <c r="S148" s="91"/>
      <c r="T148" s="26" t="s">
        <v>77</v>
      </c>
      <c r="U148" s="82"/>
      <c r="V148" s="147">
        <v>4000715195</v>
      </c>
      <c r="W148" s="75"/>
      <c r="X148" s="34">
        <v>46290</v>
      </c>
      <c r="Y148" s="75"/>
      <c r="Z148" s="75">
        <v>55523</v>
      </c>
      <c r="AA148" s="34">
        <v>46294</v>
      </c>
      <c r="AB148" s="35"/>
      <c r="AC148" s="25"/>
      <c r="AD148" s="121" t="s">
        <v>1717</v>
      </c>
      <c r="AE148" s="123">
        <v>46294</v>
      </c>
      <c r="AF148" s="94"/>
      <c r="AG148" s="25"/>
      <c r="AH148" s="25"/>
      <c r="AI148" s="25"/>
      <c r="AJ148" s="45" t="str">
        <f t="array" ref="AJ148">IFERROR(INDEX('[1]Master Price'!$E:$E,MATCH(D148,'[1]Master Price'!$B:$B,0)),"0")</f>
        <v>0</v>
      </c>
      <c r="AK148" s="45">
        <f t="shared" si="121"/>
        <v>0</v>
      </c>
      <c r="AL148" s="46" t="str">
        <f t="shared" si="143"/>
        <v>0-day</v>
      </c>
      <c r="AM148" s="46" t="str">
        <f t="shared" si="123"/>
        <v>0-day</v>
      </c>
      <c r="AN148" s="46" t="str">
        <f t="shared" si="148"/>
        <v>0-day</v>
      </c>
      <c r="AO148" s="46" t="str">
        <f t="shared" si="149"/>
        <v>0-day</v>
      </c>
      <c r="AP148" s="46" t="str">
        <f t="shared" si="150"/>
        <v>7-day</v>
      </c>
      <c r="AQ148" s="46" t="str">
        <f t="shared" si="127"/>
        <v>0-day</v>
      </c>
      <c r="AR148" s="17"/>
      <c r="AS148" s="47">
        <f t="shared" si="128"/>
        <v>146</v>
      </c>
      <c r="AT148" s="35" t="str">
        <f t="shared" si="129"/>
        <v>GMIAMI/2026/08/1146</v>
      </c>
      <c r="AU148" s="48" t="e">
        <f t="shared" ca="1" si="130"/>
        <v>#NAME?</v>
      </c>
      <c r="AV148" s="48" t="e">
        <f t="shared" ca="1" si="131"/>
        <v>#NAME?</v>
      </c>
      <c r="AW148" s="49" t="e">
        <f t="shared" ca="1" si="132"/>
        <v>#NAME?</v>
      </c>
      <c r="AX148" s="48" t="e">
        <f t="shared" ca="1" si="133"/>
        <v>#NAME?</v>
      </c>
      <c r="AY148" s="49">
        <f t="shared" si="134"/>
        <v>20001130097</v>
      </c>
      <c r="AZ148" s="50" t="e">
        <f t="shared" ca="1" si="135"/>
        <v>#NAME?</v>
      </c>
      <c r="BA148" s="51" t="e">
        <f t="shared" ca="1" si="136"/>
        <v>#NAME?</v>
      </c>
      <c r="BB148" s="52" t="e">
        <f t="shared" ca="1" si="137"/>
        <v>#NAME?</v>
      </c>
      <c r="BC148" s="51" t="e">
        <f t="shared" ca="1" si="138"/>
        <v>#NAME?</v>
      </c>
      <c r="BD148" s="54" t="e">
        <f t="shared" ca="1" si="139"/>
        <v>#NAME?</v>
      </c>
      <c r="BE148" s="48" t="e">
        <f t="shared" ca="1" si="140"/>
        <v>#NAME?</v>
      </c>
      <c r="BF148" s="50" t="e">
        <f t="shared" ca="1" si="141"/>
        <v>#NAME?</v>
      </c>
      <c r="BG148" s="56" t="e">
        <f t="shared" ca="1" si="142"/>
        <v>#NAME?</v>
      </c>
      <c r="BH148" s="22"/>
      <c r="BI148" s="22"/>
      <c r="BJ148" s="22"/>
      <c r="BK148" s="22"/>
      <c r="BL148" s="22"/>
      <c r="BM148" s="22"/>
      <c r="BN148" s="24"/>
      <c r="BO148" s="24"/>
    </row>
    <row r="149" spans="1:67" ht="15.5">
      <c r="A149" s="25">
        <f t="shared" si="151"/>
        <v>147</v>
      </c>
      <c r="B149" s="145">
        <v>46247</v>
      </c>
      <c r="C149" s="146" t="s">
        <v>1713</v>
      </c>
      <c r="D149" s="90" t="s">
        <v>165</v>
      </c>
      <c r="E149" s="90" t="s">
        <v>1216</v>
      </c>
      <c r="F149" s="25">
        <v>1</v>
      </c>
      <c r="G149" s="139" t="s">
        <v>63</v>
      </c>
      <c r="H149" s="25"/>
      <c r="I149" s="25" t="s">
        <v>1714</v>
      </c>
      <c r="J149" s="25" t="s">
        <v>1715</v>
      </c>
      <c r="K149" s="25" t="s">
        <v>70</v>
      </c>
      <c r="L149" s="25">
        <v>2032</v>
      </c>
      <c r="M149" s="25" t="s">
        <v>71</v>
      </c>
      <c r="N149" s="25"/>
      <c r="O149" s="25" t="s">
        <v>189</v>
      </c>
      <c r="P149" s="25" t="s">
        <v>1716</v>
      </c>
      <c r="Q149" s="25"/>
      <c r="R149" s="36">
        <v>20001130097</v>
      </c>
      <c r="S149" s="91"/>
      <c r="T149" s="26" t="s">
        <v>77</v>
      </c>
      <c r="U149" s="82"/>
      <c r="V149" s="25">
        <v>4000715195</v>
      </c>
      <c r="W149" s="58"/>
      <c r="X149" s="34">
        <v>46290</v>
      </c>
      <c r="Y149" s="34"/>
      <c r="Z149" s="36">
        <v>55523</v>
      </c>
      <c r="AA149" s="34">
        <v>46294</v>
      </c>
      <c r="AB149" s="35"/>
      <c r="AC149" s="25"/>
      <c r="AD149" s="121" t="s">
        <v>1717</v>
      </c>
      <c r="AE149" s="123">
        <v>46294</v>
      </c>
      <c r="AF149" s="94"/>
      <c r="AG149" s="25"/>
      <c r="AH149" s="25"/>
      <c r="AI149" s="25"/>
      <c r="AJ149" s="45" t="str">
        <f t="array" ref="AJ149">IFERROR(INDEX('[1]Master Price'!$E:$E,MATCH(D149,'[1]Master Price'!$B:$B,0)),"0")</f>
        <v>0</v>
      </c>
      <c r="AK149" s="45">
        <f t="shared" si="121"/>
        <v>0</v>
      </c>
      <c r="AL149" s="46" t="str">
        <f t="shared" si="143"/>
        <v>0-day</v>
      </c>
      <c r="AM149" s="46" t="str">
        <f t="shared" si="123"/>
        <v>0-day</v>
      </c>
      <c r="AN149" s="46" t="str">
        <f t="shared" ref="AN149:AN224" si="152">IFERROR(DATEDIF(T149,X149,"d"),"0")&amp;"-day"</f>
        <v>0-day</v>
      </c>
      <c r="AO149" s="46" t="str">
        <f t="shared" ref="AO149:AO314" si="153">IFERROR(DATEDIF(X149,AA149,"d"),"0")&amp;"-day"</f>
        <v>4-day</v>
      </c>
      <c r="AP149" s="46" t="str">
        <f t="shared" ref="AP149:AP403" si="154">IFERROR(DATEDIF(AA149,AE149,"d"),"0")&amp;"-day"</f>
        <v>0-day</v>
      </c>
      <c r="AQ149" s="46" t="str">
        <f t="shared" si="127"/>
        <v>0-day</v>
      </c>
      <c r="AR149" s="17"/>
      <c r="AS149" s="47">
        <f t="shared" si="128"/>
        <v>147</v>
      </c>
      <c r="AT149" s="35" t="str">
        <f t="shared" si="129"/>
        <v>GMIAMI/2026/08/1146</v>
      </c>
      <c r="AU149" s="48" t="e">
        <f t="shared" ca="1" si="130"/>
        <v>#NAME?</v>
      </c>
      <c r="AV149" s="48" t="e">
        <f t="shared" ca="1" si="131"/>
        <v>#NAME?</v>
      </c>
      <c r="AW149" s="49" t="e">
        <f t="shared" ca="1" si="132"/>
        <v>#NAME?</v>
      </c>
      <c r="AX149" s="48" t="e">
        <f t="shared" ca="1" si="133"/>
        <v>#NAME?</v>
      </c>
      <c r="AY149" s="49">
        <f t="shared" si="134"/>
        <v>20001130097</v>
      </c>
      <c r="AZ149" s="50" t="e">
        <f t="shared" ca="1" si="135"/>
        <v>#NAME?</v>
      </c>
      <c r="BA149" s="51" t="e">
        <f t="shared" ca="1" si="136"/>
        <v>#NAME?</v>
      </c>
      <c r="BB149" s="52" t="e">
        <f t="shared" ca="1" si="137"/>
        <v>#NAME?</v>
      </c>
      <c r="BC149" s="51" t="e">
        <f t="shared" ca="1" si="138"/>
        <v>#NAME?</v>
      </c>
      <c r="BD149" s="54" t="e">
        <f t="shared" ca="1" si="139"/>
        <v>#NAME?</v>
      </c>
      <c r="BE149" s="48" t="e">
        <f t="shared" ca="1" si="140"/>
        <v>#NAME?</v>
      </c>
      <c r="BF149" s="50" t="e">
        <f t="shared" ca="1" si="141"/>
        <v>#NAME?</v>
      </c>
      <c r="BG149" s="56" t="e">
        <f t="shared" ca="1" si="142"/>
        <v>#NAME?</v>
      </c>
      <c r="BH149" s="22"/>
      <c r="BI149" s="22"/>
      <c r="BJ149" s="22"/>
      <c r="BK149" s="22"/>
      <c r="BL149" s="22"/>
      <c r="BM149" s="22"/>
      <c r="BN149" s="24"/>
      <c r="BO149" s="24"/>
    </row>
    <row r="150" spans="1:67" ht="15.5">
      <c r="A150" s="25">
        <f t="shared" si="151"/>
        <v>148</v>
      </c>
      <c r="B150" s="89">
        <v>46247</v>
      </c>
      <c r="C150" s="25" t="s">
        <v>1721</v>
      </c>
      <c r="D150" s="90" t="s">
        <v>276</v>
      </c>
      <c r="E150" s="90" t="s">
        <v>1722</v>
      </c>
      <c r="F150" s="25">
        <v>1</v>
      </c>
      <c r="G150" s="139" t="s">
        <v>63</v>
      </c>
      <c r="H150" s="25"/>
      <c r="I150" s="25" t="s">
        <v>791</v>
      </c>
      <c r="J150" s="25" t="s">
        <v>1163</v>
      </c>
      <c r="K150" s="25" t="s">
        <v>1138</v>
      </c>
      <c r="L150" s="25">
        <v>6894</v>
      </c>
      <c r="M150" s="25"/>
      <c r="N150" s="25" t="s">
        <v>1586</v>
      </c>
      <c r="O150" s="25" t="s">
        <v>96</v>
      </c>
      <c r="P150" s="25" t="s">
        <v>1665</v>
      </c>
      <c r="Q150" s="25"/>
      <c r="R150" s="36">
        <v>20001130107</v>
      </c>
      <c r="S150" s="91"/>
      <c r="T150" s="26" t="s">
        <v>77</v>
      </c>
      <c r="U150" s="82"/>
      <c r="V150" s="25">
        <v>4000715197</v>
      </c>
      <c r="W150" s="58">
        <v>51617</v>
      </c>
      <c r="X150" s="34">
        <v>46295</v>
      </c>
      <c r="Y150" s="34"/>
      <c r="Z150" s="36">
        <v>55838</v>
      </c>
      <c r="AA150" s="34">
        <v>46295</v>
      </c>
      <c r="AB150" s="35"/>
      <c r="AC150" s="25"/>
      <c r="AD150" s="121" t="s">
        <v>1723</v>
      </c>
      <c r="AE150" s="123">
        <v>46295</v>
      </c>
      <c r="AF150" s="94"/>
      <c r="AG150" s="25"/>
      <c r="AH150" s="25"/>
      <c r="AI150" s="25"/>
      <c r="AJ150" s="45" t="str">
        <f t="array" ref="AJ150">IFERROR(INDEX('[1]Master Price'!$E:$E,MATCH(D150,'[1]Master Price'!$B:$B,0)),"0")</f>
        <v>0</v>
      </c>
      <c r="AK150" s="45">
        <f t="shared" si="121"/>
        <v>0</v>
      </c>
      <c r="AL150" s="46" t="str">
        <f t="shared" si="143"/>
        <v>0-day</v>
      </c>
      <c r="AM150" s="46" t="str">
        <f t="shared" si="123"/>
        <v>0-day</v>
      </c>
      <c r="AN150" s="46" t="str">
        <f t="shared" si="152"/>
        <v>0-day</v>
      </c>
      <c r="AO150" s="46" t="str">
        <f t="shared" si="153"/>
        <v>0-day</v>
      </c>
      <c r="AP150" s="46" t="str">
        <f t="shared" si="154"/>
        <v>0-day</v>
      </c>
      <c r="AQ150" s="46" t="str">
        <f t="shared" si="127"/>
        <v>0-day</v>
      </c>
      <c r="AR150" s="17"/>
      <c r="AS150" s="47">
        <f t="shared" si="128"/>
        <v>148</v>
      </c>
      <c r="AT150" s="35" t="str">
        <f t="shared" si="129"/>
        <v>GMIAMI/2026/08/1147</v>
      </c>
      <c r="AU150" s="48" t="e">
        <f t="shared" ca="1" si="130"/>
        <v>#NAME?</v>
      </c>
      <c r="AV150" s="48" t="e">
        <f t="shared" ca="1" si="131"/>
        <v>#NAME?</v>
      </c>
      <c r="AW150" s="49" t="e">
        <f t="shared" ca="1" si="132"/>
        <v>#NAME?</v>
      </c>
      <c r="AX150" s="48" t="e">
        <f t="shared" ca="1" si="133"/>
        <v>#NAME?</v>
      </c>
      <c r="AY150" s="49">
        <f t="shared" si="134"/>
        <v>20001130107</v>
      </c>
      <c r="AZ150" s="50" t="e">
        <f t="shared" ca="1" si="135"/>
        <v>#NAME?</v>
      </c>
      <c r="BA150" s="51" t="e">
        <f t="shared" ca="1" si="136"/>
        <v>#NAME?</v>
      </c>
      <c r="BB150" s="52" t="e">
        <f t="shared" ca="1" si="137"/>
        <v>#NAME?</v>
      </c>
      <c r="BC150" s="51" t="e">
        <f t="shared" ca="1" si="138"/>
        <v>#NAME?</v>
      </c>
      <c r="BD150" s="54" t="e">
        <f t="shared" ca="1" si="139"/>
        <v>#NAME?</v>
      </c>
      <c r="BE150" s="48" t="e">
        <f t="shared" ca="1" si="140"/>
        <v>#NAME?</v>
      </c>
      <c r="BF150" s="50" t="e">
        <f t="shared" ca="1" si="141"/>
        <v>#NAME?</v>
      </c>
      <c r="BG150" s="56" t="e">
        <f t="shared" ca="1" si="142"/>
        <v>#NAME?</v>
      </c>
      <c r="BH150" s="22"/>
      <c r="BI150" s="22"/>
      <c r="BJ150" s="22"/>
      <c r="BK150" s="22"/>
      <c r="BL150" s="22"/>
      <c r="BM150" s="22"/>
      <c r="BN150" s="24"/>
      <c r="BO150" s="24"/>
    </row>
    <row r="151" spans="1:67" ht="15.5">
      <c r="A151" s="25">
        <f t="shared" si="151"/>
        <v>149</v>
      </c>
      <c r="B151" s="89">
        <v>46247</v>
      </c>
      <c r="C151" s="25" t="s">
        <v>1721</v>
      </c>
      <c r="D151" s="90" t="s">
        <v>213</v>
      </c>
      <c r="E151" s="90" t="s">
        <v>59</v>
      </c>
      <c r="F151" s="25">
        <v>1</v>
      </c>
      <c r="G151" s="139" t="s">
        <v>63</v>
      </c>
      <c r="H151" s="25"/>
      <c r="I151" s="25" t="s">
        <v>791</v>
      </c>
      <c r="J151" s="25" t="s">
        <v>1163</v>
      </c>
      <c r="K151" s="25" t="s">
        <v>1138</v>
      </c>
      <c r="L151" s="25">
        <v>6894</v>
      </c>
      <c r="M151" s="25"/>
      <c r="N151" s="25" t="s">
        <v>1586</v>
      </c>
      <c r="O151" s="25" t="s">
        <v>96</v>
      </c>
      <c r="P151" s="25" t="s">
        <v>1665</v>
      </c>
      <c r="Q151" s="25"/>
      <c r="R151" s="36">
        <v>20001130107</v>
      </c>
      <c r="S151" s="91"/>
      <c r="T151" s="26" t="s">
        <v>77</v>
      </c>
      <c r="U151" s="82"/>
      <c r="V151" s="25">
        <v>4000715197</v>
      </c>
      <c r="W151" s="58">
        <v>51617</v>
      </c>
      <c r="X151" s="34">
        <v>46295</v>
      </c>
      <c r="Y151" s="34"/>
      <c r="Z151" s="36">
        <v>55838</v>
      </c>
      <c r="AA151" s="34">
        <v>46295</v>
      </c>
      <c r="AB151" s="35"/>
      <c r="AC151" s="25"/>
      <c r="AD151" s="121" t="s">
        <v>1723</v>
      </c>
      <c r="AE151" s="123">
        <v>46295</v>
      </c>
      <c r="AF151" s="94"/>
      <c r="AG151" s="25"/>
      <c r="AH151" s="25"/>
      <c r="AI151" s="25"/>
      <c r="AJ151" s="45" t="str">
        <f t="array" ref="AJ151">IFERROR(INDEX('[1]Master Price'!$E:$E,MATCH(D151,'[1]Master Price'!$B:$B,0)),"0")</f>
        <v>0</v>
      </c>
      <c r="AK151" s="45">
        <f t="shared" si="121"/>
        <v>0</v>
      </c>
      <c r="AL151" s="46" t="str">
        <f t="shared" si="143"/>
        <v>0-day</v>
      </c>
      <c r="AM151" s="46" t="str">
        <f t="shared" si="123"/>
        <v>0-day</v>
      </c>
      <c r="AN151" s="46" t="str">
        <f t="shared" si="152"/>
        <v>0-day</v>
      </c>
      <c r="AO151" s="46" t="str">
        <f t="shared" si="153"/>
        <v>0-day</v>
      </c>
      <c r="AP151" s="46" t="str">
        <f t="shared" si="154"/>
        <v>0-day</v>
      </c>
      <c r="AQ151" s="46" t="str">
        <f t="shared" si="127"/>
        <v>0-day</v>
      </c>
      <c r="AR151" s="17"/>
      <c r="AS151" s="47">
        <f t="shared" si="128"/>
        <v>149</v>
      </c>
      <c r="AT151" s="35" t="str">
        <f t="shared" si="129"/>
        <v>GMIAMI/2026/08/1147</v>
      </c>
      <c r="AU151" s="48" t="e">
        <f t="shared" ca="1" si="130"/>
        <v>#NAME?</v>
      </c>
      <c r="AV151" s="48" t="e">
        <f t="shared" ca="1" si="131"/>
        <v>#NAME?</v>
      </c>
      <c r="AW151" s="49" t="e">
        <f t="shared" ca="1" si="132"/>
        <v>#NAME?</v>
      </c>
      <c r="AX151" s="48" t="e">
        <f t="shared" ca="1" si="133"/>
        <v>#NAME?</v>
      </c>
      <c r="AY151" s="49">
        <f t="shared" si="134"/>
        <v>20001130107</v>
      </c>
      <c r="AZ151" s="50" t="e">
        <f t="shared" ca="1" si="135"/>
        <v>#NAME?</v>
      </c>
      <c r="BA151" s="51" t="e">
        <f t="shared" ca="1" si="136"/>
        <v>#NAME?</v>
      </c>
      <c r="BB151" s="52" t="e">
        <f t="shared" ca="1" si="137"/>
        <v>#NAME?</v>
      </c>
      <c r="BC151" s="51" t="e">
        <f t="shared" ca="1" si="138"/>
        <v>#NAME?</v>
      </c>
      <c r="BD151" s="54" t="e">
        <f t="shared" ca="1" si="139"/>
        <v>#NAME?</v>
      </c>
      <c r="BE151" s="48" t="e">
        <f t="shared" ca="1" si="140"/>
        <v>#NAME?</v>
      </c>
      <c r="BF151" s="50" t="e">
        <f t="shared" ca="1" si="141"/>
        <v>#NAME?</v>
      </c>
      <c r="BG151" s="56" t="e">
        <f t="shared" ca="1" si="142"/>
        <v>#NAME?</v>
      </c>
      <c r="BH151" s="22"/>
      <c r="BI151" s="22"/>
      <c r="BJ151" s="22"/>
      <c r="BK151" s="22"/>
      <c r="BL151" s="22"/>
      <c r="BM151" s="22"/>
      <c r="BN151" s="24"/>
      <c r="BO151" s="24"/>
    </row>
    <row r="152" spans="1:67" ht="15.5">
      <c r="A152" s="25">
        <f t="shared" si="151"/>
        <v>150</v>
      </c>
      <c r="B152" s="89">
        <v>46247</v>
      </c>
      <c r="C152" s="25" t="s">
        <v>1721</v>
      </c>
      <c r="D152" s="90" t="s">
        <v>344</v>
      </c>
      <c r="E152" s="90" t="s">
        <v>1724</v>
      </c>
      <c r="F152" s="25">
        <v>1</v>
      </c>
      <c r="G152" s="139" t="s">
        <v>63</v>
      </c>
      <c r="H152" s="25"/>
      <c r="I152" s="25" t="s">
        <v>791</v>
      </c>
      <c r="J152" s="25" t="s">
        <v>1163</v>
      </c>
      <c r="K152" s="25" t="s">
        <v>1138</v>
      </c>
      <c r="L152" s="25">
        <v>6894</v>
      </c>
      <c r="M152" s="25"/>
      <c r="N152" s="25" t="s">
        <v>1586</v>
      </c>
      <c r="O152" s="25" t="s">
        <v>96</v>
      </c>
      <c r="P152" s="25" t="s">
        <v>1665</v>
      </c>
      <c r="Q152" s="25"/>
      <c r="R152" s="36">
        <v>20001130107</v>
      </c>
      <c r="S152" s="91"/>
      <c r="T152" s="26" t="s">
        <v>77</v>
      </c>
      <c r="U152" s="82"/>
      <c r="V152" s="25">
        <v>4000715197</v>
      </c>
      <c r="W152" s="58">
        <v>51617</v>
      </c>
      <c r="X152" s="34">
        <v>46295</v>
      </c>
      <c r="Y152" s="34"/>
      <c r="Z152" s="36">
        <v>55838</v>
      </c>
      <c r="AA152" s="34">
        <v>46295</v>
      </c>
      <c r="AB152" s="35"/>
      <c r="AC152" s="25"/>
      <c r="AD152" s="121" t="s">
        <v>1723</v>
      </c>
      <c r="AE152" s="123">
        <v>46295</v>
      </c>
      <c r="AF152" s="94"/>
      <c r="AG152" s="25"/>
      <c r="AH152" s="25"/>
      <c r="AI152" s="25"/>
      <c r="AJ152" s="45" t="str">
        <f t="array" ref="AJ152">IFERROR(INDEX('[1]Master Price'!$E:$E,MATCH(D152,'[1]Master Price'!$B:$B,0)),"0")</f>
        <v>0</v>
      </c>
      <c r="AK152" s="45">
        <f t="shared" si="121"/>
        <v>0</v>
      </c>
      <c r="AL152" s="46" t="str">
        <f t="shared" si="143"/>
        <v>0-day</v>
      </c>
      <c r="AM152" s="46" t="str">
        <f t="shared" si="123"/>
        <v>0-day</v>
      </c>
      <c r="AN152" s="46" t="str">
        <f t="shared" si="152"/>
        <v>0-day</v>
      </c>
      <c r="AO152" s="46" t="str">
        <f t="shared" si="153"/>
        <v>0-day</v>
      </c>
      <c r="AP152" s="46" t="str">
        <f t="shared" si="154"/>
        <v>0-day</v>
      </c>
      <c r="AQ152" s="46" t="str">
        <f t="shared" si="127"/>
        <v>0-day</v>
      </c>
      <c r="AR152" s="17"/>
      <c r="AS152" s="47">
        <f t="shared" si="128"/>
        <v>150</v>
      </c>
      <c r="AT152" s="35" t="str">
        <f t="shared" si="129"/>
        <v>GMIAMI/2026/08/1147</v>
      </c>
      <c r="AU152" s="48" t="e">
        <f t="shared" ca="1" si="130"/>
        <v>#NAME?</v>
      </c>
      <c r="AV152" s="48" t="e">
        <f t="shared" ca="1" si="131"/>
        <v>#NAME?</v>
      </c>
      <c r="AW152" s="49" t="e">
        <f t="shared" ca="1" si="132"/>
        <v>#NAME?</v>
      </c>
      <c r="AX152" s="48" t="e">
        <f t="shared" ca="1" si="133"/>
        <v>#NAME?</v>
      </c>
      <c r="AY152" s="49">
        <f t="shared" si="134"/>
        <v>20001130107</v>
      </c>
      <c r="AZ152" s="50" t="e">
        <f t="shared" ca="1" si="135"/>
        <v>#NAME?</v>
      </c>
      <c r="BA152" s="51" t="e">
        <f t="shared" ca="1" si="136"/>
        <v>#NAME?</v>
      </c>
      <c r="BB152" s="52" t="e">
        <f t="shared" ca="1" si="137"/>
        <v>#NAME?</v>
      </c>
      <c r="BC152" s="51" t="e">
        <f t="shared" ca="1" si="138"/>
        <v>#NAME?</v>
      </c>
      <c r="BD152" s="54" t="e">
        <f t="shared" ca="1" si="139"/>
        <v>#NAME?</v>
      </c>
      <c r="BE152" s="48" t="e">
        <f t="shared" ca="1" si="140"/>
        <v>#NAME?</v>
      </c>
      <c r="BF152" s="50" t="e">
        <f t="shared" ca="1" si="141"/>
        <v>#NAME?</v>
      </c>
      <c r="BG152" s="56" t="e">
        <f t="shared" ca="1" si="142"/>
        <v>#NAME?</v>
      </c>
      <c r="BH152" s="22"/>
      <c r="BI152" s="22"/>
      <c r="BJ152" s="22"/>
      <c r="BK152" s="22"/>
      <c r="BL152" s="22"/>
      <c r="BM152" s="22"/>
      <c r="BN152" s="24"/>
      <c r="BO152" s="24"/>
    </row>
    <row r="153" spans="1:67" ht="15.5">
      <c r="A153" s="25">
        <f t="shared" si="151"/>
        <v>151</v>
      </c>
      <c r="B153" s="89">
        <v>46247</v>
      </c>
      <c r="C153" s="25" t="s">
        <v>1721</v>
      </c>
      <c r="D153" s="90" t="s">
        <v>394</v>
      </c>
      <c r="E153" s="90" t="s">
        <v>1725</v>
      </c>
      <c r="F153" s="25">
        <v>2</v>
      </c>
      <c r="G153" s="25" t="s">
        <v>182</v>
      </c>
      <c r="H153" s="25"/>
      <c r="I153" s="25" t="s">
        <v>791</v>
      </c>
      <c r="J153" s="25" t="s">
        <v>1163</v>
      </c>
      <c r="K153" s="25" t="s">
        <v>1138</v>
      </c>
      <c r="L153" s="25">
        <v>6894</v>
      </c>
      <c r="M153" s="25"/>
      <c r="N153" s="25" t="s">
        <v>1586</v>
      </c>
      <c r="O153" s="25" t="s">
        <v>96</v>
      </c>
      <c r="P153" s="25" t="s">
        <v>1665</v>
      </c>
      <c r="Q153" s="25"/>
      <c r="R153" s="36">
        <v>20001130107</v>
      </c>
      <c r="S153" s="91"/>
      <c r="T153" s="26" t="s">
        <v>77</v>
      </c>
      <c r="U153" s="82"/>
      <c r="V153" s="25">
        <v>4000715197</v>
      </c>
      <c r="W153" s="58">
        <v>51617</v>
      </c>
      <c r="X153" s="34">
        <v>46295</v>
      </c>
      <c r="Y153" s="34"/>
      <c r="Z153" s="36">
        <v>55838</v>
      </c>
      <c r="AA153" s="34">
        <v>46295</v>
      </c>
      <c r="AB153" s="35"/>
      <c r="AC153" s="25"/>
      <c r="AD153" s="121" t="s">
        <v>1723</v>
      </c>
      <c r="AE153" s="123">
        <v>46295</v>
      </c>
      <c r="AF153" s="94"/>
      <c r="AG153" s="25"/>
      <c r="AH153" s="25"/>
      <c r="AI153" s="25"/>
      <c r="AJ153" s="45" t="str">
        <f t="array" ref="AJ153">IFERROR(INDEX('[1]Master Price'!$E:$E,MATCH(D153,'[1]Master Price'!$B:$B,0)),"0")</f>
        <v>0</v>
      </c>
      <c r="AK153" s="45">
        <f t="shared" si="121"/>
        <v>0</v>
      </c>
      <c r="AL153" s="46" t="str">
        <f t="shared" si="143"/>
        <v>0-day</v>
      </c>
      <c r="AM153" s="46" t="str">
        <f t="shared" si="123"/>
        <v>0-day</v>
      </c>
      <c r="AN153" s="46" t="str">
        <f t="shared" si="152"/>
        <v>0-day</v>
      </c>
      <c r="AO153" s="46" t="str">
        <f t="shared" si="153"/>
        <v>0-day</v>
      </c>
      <c r="AP153" s="46" t="str">
        <f t="shared" si="154"/>
        <v>0-day</v>
      </c>
      <c r="AQ153" s="46" t="str">
        <f t="shared" si="127"/>
        <v>0-day</v>
      </c>
      <c r="AR153" s="17"/>
      <c r="AS153" s="47">
        <f t="shared" si="128"/>
        <v>151</v>
      </c>
      <c r="AT153" s="35" t="str">
        <f t="shared" si="129"/>
        <v>GMIAMI/2026/08/1147</v>
      </c>
      <c r="AU153" s="48" t="e">
        <f t="shared" ca="1" si="130"/>
        <v>#NAME?</v>
      </c>
      <c r="AV153" s="48" t="e">
        <f t="shared" ca="1" si="131"/>
        <v>#NAME?</v>
      </c>
      <c r="AW153" s="49" t="e">
        <f t="shared" ca="1" si="132"/>
        <v>#NAME?</v>
      </c>
      <c r="AX153" s="48" t="e">
        <f t="shared" ca="1" si="133"/>
        <v>#NAME?</v>
      </c>
      <c r="AY153" s="49">
        <f t="shared" si="134"/>
        <v>20001130107</v>
      </c>
      <c r="AZ153" s="50" t="e">
        <f t="shared" ca="1" si="135"/>
        <v>#NAME?</v>
      </c>
      <c r="BA153" s="51" t="e">
        <f t="shared" ca="1" si="136"/>
        <v>#NAME?</v>
      </c>
      <c r="BB153" s="52" t="e">
        <f t="shared" ca="1" si="137"/>
        <v>#NAME?</v>
      </c>
      <c r="BC153" s="51" t="e">
        <f t="shared" ca="1" si="138"/>
        <v>#NAME?</v>
      </c>
      <c r="BD153" s="54" t="e">
        <f t="shared" ca="1" si="139"/>
        <v>#NAME?</v>
      </c>
      <c r="BE153" s="48" t="e">
        <f t="shared" ca="1" si="140"/>
        <v>#NAME?</v>
      </c>
      <c r="BF153" s="50" t="e">
        <f t="shared" ca="1" si="141"/>
        <v>#NAME?</v>
      </c>
      <c r="BG153" s="56" t="e">
        <f t="shared" ca="1" si="142"/>
        <v>#NAME?</v>
      </c>
      <c r="BH153" s="22"/>
      <c r="BI153" s="22"/>
      <c r="BJ153" s="22"/>
      <c r="BK153" s="22"/>
      <c r="BL153" s="22"/>
      <c r="BM153" s="22"/>
      <c r="BN153" s="24"/>
      <c r="BO153" s="24"/>
    </row>
    <row r="154" spans="1:67" ht="15.5">
      <c r="A154" s="25">
        <f t="shared" si="151"/>
        <v>152</v>
      </c>
      <c r="B154" s="89">
        <v>46247</v>
      </c>
      <c r="C154" s="25" t="s">
        <v>1721</v>
      </c>
      <c r="D154" s="90" t="s">
        <v>247</v>
      </c>
      <c r="E154" s="90" t="s">
        <v>1726</v>
      </c>
      <c r="F154" s="25">
        <v>1</v>
      </c>
      <c r="G154" s="25" t="s">
        <v>182</v>
      </c>
      <c r="H154" s="25"/>
      <c r="I154" s="25" t="s">
        <v>791</v>
      </c>
      <c r="J154" s="25" t="s">
        <v>1163</v>
      </c>
      <c r="K154" s="25" t="s">
        <v>1138</v>
      </c>
      <c r="L154" s="25">
        <v>6894</v>
      </c>
      <c r="M154" s="25"/>
      <c r="N154" s="25" t="s">
        <v>1586</v>
      </c>
      <c r="O154" s="25" t="s">
        <v>96</v>
      </c>
      <c r="P154" s="25" t="s">
        <v>1665</v>
      </c>
      <c r="Q154" s="25"/>
      <c r="R154" s="36">
        <v>20001130107</v>
      </c>
      <c r="S154" s="91"/>
      <c r="T154" s="26" t="s">
        <v>77</v>
      </c>
      <c r="U154" s="82"/>
      <c r="V154" s="25">
        <v>4000715197</v>
      </c>
      <c r="W154" s="58">
        <v>51617</v>
      </c>
      <c r="X154" s="34">
        <v>46295</v>
      </c>
      <c r="Y154" s="34"/>
      <c r="Z154" s="36">
        <v>55838</v>
      </c>
      <c r="AA154" s="34">
        <v>46295</v>
      </c>
      <c r="AB154" s="35"/>
      <c r="AC154" s="25"/>
      <c r="AD154" s="121" t="s">
        <v>1723</v>
      </c>
      <c r="AE154" s="123">
        <v>46295</v>
      </c>
      <c r="AF154" s="94"/>
      <c r="AG154" s="25"/>
      <c r="AH154" s="25"/>
      <c r="AI154" s="25"/>
      <c r="AJ154" s="45" t="str">
        <f t="array" ref="AJ154">IFERROR(INDEX('[1]Master Price'!$E:$E,MATCH(D154,'[1]Master Price'!$B:$B,0)),"0")</f>
        <v>0</v>
      </c>
      <c r="AK154" s="45">
        <f t="shared" si="121"/>
        <v>0</v>
      </c>
      <c r="AL154" s="46" t="str">
        <f t="shared" si="143"/>
        <v>0-day</v>
      </c>
      <c r="AM154" s="46" t="str">
        <f t="shared" si="123"/>
        <v>0-day</v>
      </c>
      <c r="AN154" s="46" t="str">
        <f t="shared" si="152"/>
        <v>0-day</v>
      </c>
      <c r="AO154" s="46" t="str">
        <f t="shared" si="153"/>
        <v>0-day</v>
      </c>
      <c r="AP154" s="46" t="str">
        <f t="shared" si="154"/>
        <v>0-day</v>
      </c>
      <c r="AQ154" s="46" t="str">
        <f t="shared" si="127"/>
        <v>0-day</v>
      </c>
      <c r="AR154" s="17"/>
      <c r="AS154" s="47">
        <f t="shared" si="128"/>
        <v>152</v>
      </c>
      <c r="AT154" s="35" t="str">
        <f t="shared" si="129"/>
        <v>GMIAMI/2026/08/1147</v>
      </c>
      <c r="AU154" s="48" t="e">
        <f t="shared" ca="1" si="130"/>
        <v>#NAME?</v>
      </c>
      <c r="AV154" s="48" t="e">
        <f t="shared" ca="1" si="131"/>
        <v>#NAME?</v>
      </c>
      <c r="AW154" s="49" t="e">
        <f t="shared" ca="1" si="132"/>
        <v>#NAME?</v>
      </c>
      <c r="AX154" s="48" t="e">
        <f t="shared" ca="1" si="133"/>
        <v>#NAME?</v>
      </c>
      <c r="AY154" s="49">
        <f t="shared" si="134"/>
        <v>20001130107</v>
      </c>
      <c r="AZ154" s="50" t="e">
        <f t="shared" ca="1" si="135"/>
        <v>#NAME?</v>
      </c>
      <c r="BA154" s="51" t="e">
        <f t="shared" ca="1" si="136"/>
        <v>#NAME?</v>
      </c>
      <c r="BB154" s="52" t="e">
        <f t="shared" ca="1" si="137"/>
        <v>#NAME?</v>
      </c>
      <c r="BC154" s="51" t="e">
        <f t="shared" ca="1" si="138"/>
        <v>#NAME?</v>
      </c>
      <c r="BD154" s="54" t="e">
        <f t="shared" ca="1" si="139"/>
        <v>#NAME?</v>
      </c>
      <c r="BE154" s="48" t="e">
        <f t="shared" ca="1" si="140"/>
        <v>#NAME?</v>
      </c>
      <c r="BF154" s="50" t="e">
        <f t="shared" ca="1" si="141"/>
        <v>#NAME?</v>
      </c>
      <c r="BG154" s="56" t="e">
        <f t="shared" ca="1" si="142"/>
        <v>#NAME?</v>
      </c>
      <c r="BH154" s="22"/>
      <c r="BI154" s="22"/>
      <c r="BJ154" s="22"/>
      <c r="BK154" s="22"/>
      <c r="BL154" s="22"/>
      <c r="BM154" s="22"/>
      <c r="BN154" s="24"/>
      <c r="BO154" s="24"/>
    </row>
    <row r="155" spans="1:67" ht="15.5">
      <c r="A155" s="25">
        <f t="shared" si="151"/>
        <v>153</v>
      </c>
      <c r="B155" s="89">
        <v>46247</v>
      </c>
      <c r="C155" s="25" t="s">
        <v>1721</v>
      </c>
      <c r="D155" s="90" t="s">
        <v>265</v>
      </c>
      <c r="E155" s="90" t="s">
        <v>1727</v>
      </c>
      <c r="F155" s="25">
        <v>4</v>
      </c>
      <c r="G155" s="25" t="s">
        <v>63</v>
      </c>
      <c r="H155" s="25"/>
      <c r="I155" s="25" t="s">
        <v>791</v>
      </c>
      <c r="J155" s="25" t="s">
        <v>1163</v>
      </c>
      <c r="K155" s="25" t="s">
        <v>1138</v>
      </c>
      <c r="L155" s="25">
        <v>6894</v>
      </c>
      <c r="M155" s="25"/>
      <c r="N155" s="25" t="s">
        <v>1586</v>
      </c>
      <c r="O155" s="25" t="s">
        <v>96</v>
      </c>
      <c r="P155" s="25" t="s">
        <v>1665</v>
      </c>
      <c r="Q155" s="25"/>
      <c r="R155" s="36">
        <v>20001130107</v>
      </c>
      <c r="S155" s="91"/>
      <c r="T155" s="26" t="s">
        <v>77</v>
      </c>
      <c r="U155" s="82"/>
      <c r="V155" s="25">
        <v>4000715197</v>
      </c>
      <c r="W155" s="58">
        <v>51617</v>
      </c>
      <c r="X155" s="34">
        <v>46295</v>
      </c>
      <c r="Y155" s="34"/>
      <c r="Z155" s="36">
        <v>55838</v>
      </c>
      <c r="AA155" s="34">
        <v>46295</v>
      </c>
      <c r="AB155" s="35"/>
      <c r="AC155" s="25"/>
      <c r="AD155" s="121" t="s">
        <v>1723</v>
      </c>
      <c r="AE155" s="123">
        <v>46295</v>
      </c>
      <c r="AF155" s="94"/>
      <c r="AG155" s="25"/>
      <c r="AH155" s="25"/>
      <c r="AI155" s="25"/>
      <c r="AJ155" s="45" t="str">
        <f t="array" ref="AJ155">IFERROR(INDEX('[1]Master Price'!$E:$E,MATCH(D155,'[1]Master Price'!$B:$B,0)),"0")</f>
        <v>0</v>
      </c>
      <c r="AK155" s="45">
        <f t="shared" si="121"/>
        <v>0</v>
      </c>
      <c r="AL155" s="46" t="str">
        <f t="shared" si="143"/>
        <v>0-day</v>
      </c>
      <c r="AM155" s="46" t="str">
        <f t="shared" si="123"/>
        <v>0-day</v>
      </c>
      <c r="AN155" s="46" t="str">
        <f t="shared" si="152"/>
        <v>0-day</v>
      </c>
      <c r="AO155" s="46" t="str">
        <f t="shared" si="153"/>
        <v>0-day</v>
      </c>
      <c r="AP155" s="46" t="str">
        <f t="shared" si="154"/>
        <v>0-day</v>
      </c>
      <c r="AQ155" s="46" t="str">
        <f t="shared" si="127"/>
        <v>0-day</v>
      </c>
      <c r="AR155" s="17"/>
      <c r="AS155" s="47">
        <f t="shared" si="128"/>
        <v>153</v>
      </c>
      <c r="AT155" s="35" t="str">
        <f t="shared" si="129"/>
        <v>GMIAMI/2026/08/1147</v>
      </c>
      <c r="AU155" s="48" t="e">
        <f t="shared" ca="1" si="130"/>
        <v>#NAME?</v>
      </c>
      <c r="AV155" s="48" t="e">
        <f t="shared" ca="1" si="131"/>
        <v>#NAME?</v>
      </c>
      <c r="AW155" s="49" t="e">
        <f t="shared" ca="1" si="132"/>
        <v>#NAME?</v>
      </c>
      <c r="AX155" s="48" t="e">
        <f t="shared" ca="1" si="133"/>
        <v>#NAME?</v>
      </c>
      <c r="AY155" s="49">
        <f t="shared" si="134"/>
        <v>20001130107</v>
      </c>
      <c r="AZ155" s="50" t="e">
        <f t="shared" ca="1" si="135"/>
        <v>#NAME?</v>
      </c>
      <c r="BA155" s="51" t="e">
        <f t="shared" ca="1" si="136"/>
        <v>#NAME?</v>
      </c>
      <c r="BB155" s="52" t="e">
        <f t="shared" ca="1" si="137"/>
        <v>#NAME?</v>
      </c>
      <c r="BC155" s="51" t="e">
        <f t="shared" ca="1" si="138"/>
        <v>#NAME?</v>
      </c>
      <c r="BD155" s="54" t="e">
        <f t="shared" ca="1" si="139"/>
        <v>#NAME?</v>
      </c>
      <c r="BE155" s="48" t="e">
        <f t="shared" ca="1" si="140"/>
        <v>#NAME?</v>
      </c>
      <c r="BF155" s="50" t="e">
        <f t="shared" ca="1" si="141"/>
        <v>#NAME?</v>
      </c>
      <c r="BG155" s="56" t="e">
        <f t="shared" ca="1" si="142"/>
        <v>#NAME?</v>
      </c>
      <c r="BH155" s="22"/>
      <c r="BI155" s="22"/>
      <c r="BJ155" s="22"/>
      <c r="BK155" s="22"/>
      <c r="BL155" s="22"/>
      <c r="BM155" s="22"/>
      <c r="BN155" s="24"/>
      <c r="BO155" s="24"/>
    </row>
    <row r="156" spans="1:67" ht="15.5">
      <c r="A156" s="25">
        <f t="shared" si="151"/>
        <v>154</v>
      </c>
      <c r="B156" s="89">
        <v>46247</v>
      </c>
      <c r="C156" s="25" t="s">
        <v>1721</v>
      </c>
      <c r="D156" s="90" t="s">
        <v>250</v>
      </c>
      <c r="E156" s="90" t="s">
        <v>1728</v>
      </c>
      <c r="F156" s="25">
        <v>2</v>
      </c>
      <c r="G156" s="25" t="s">
        <v>63</v>
      </c>
      <c r="H156" s="25"/>
      <c r="I156" s="25" t="s">
        <v>791</v>
      </c>
      <c r="J156" s="25" t="s">
        <v>1163</v>
      </c>
      <c r="K156" s="25" t="s">
        <v>1138</v>
      </c>
      <c r="L156" s="25">
        <v>6894</v>
      </c>
      <c r="M156" s="25"/>
      <c r="N156" s="25" t="s">
        <v>1586</v>
      </c>
      <c r="O156" s="25" t="s">
        <v>96</v>
      </c>
      <c r="P156" s="25" t="s">
        <v>1665</v>
      </c>
      <c r="Q156" s="25"/>
      <c r="R156" s="36">
        <v>20001130107</v>
      </c>
      <c r="S156" s="91"/>
      <c r="T156" s="26" t="s">
        <v>77</v>
      </c>
      <c r="U156" s="82"/>
      <c r="V156" s="25">
        <v>4000715197</v>
      </c>
      <c r="W156" s="58">
        <v>51617</v>
      </c>
      <c r="X156" s="34">
        <v>46295</v>
      </c>
      <c r="Y156" s="34"/>
      <c r="Z156" s="36">
        <v>55838</v>
      </c>
      <c r="AA156" s="34">
        <v>46295</v>
      </c>
      <c r="AB156" s="35"/>
      <c r="AC156" s="25"/>
      <c r="AD156" s="121" t="s">
        <v>1723</v>
      </c>
      <c r="AE156" s="123">
        <v>46295</v>
      </c>
      <c r="AF156" s="94"/>
      <c r="AG156" s="25"/>
      <c r="AH156" s="25"/>
      <c r="AI156" s="25"/>
      <c r="AJ156" s="45" t="str">
        <f t="array" ref="AJ156">IFERROR(INDEX('[1]Master Price'!$E:$E,MATCH(D156,'[1]Master Price'!$B:$B,0)),"0")</f>
        <v>0</v>
      </c>
      <c r="AK156" s="45">
        <f t="shared" si="121"/>
        <v>0</v>
      </c>
      <c r="AL156" s="46" t="str">
        <f t="shared" si="143"/>
        <v>0-day</v>
      </c>
      <c r="AM156" s="46" t="str">
        <f t="shared" si="123"/>
        <v>0-day</v>
      </c>
      <c r="AN156" s="46" t="str">
        <f t="shared" si="152"/>
        <v>0-day</v>
      </c>
      <c r="AO156" s="46" t="str">
        <f t="shared" si="153"/>
        <v>0-day</v>
      </c>
      <c r="AP156" s="46" t="str">
        <f t="shared" si="154"/>
        <v>0-day</v>
      </c>
      <c r="AQ156" s="46" t="str">
        <f t="shared" si="127"/>
        <v>0-day</v>
      </c>
      <c r="AR156" s="17"/>
      <c r="AS156" s="47">
        <f t="shared" si="128"/>
        <v>154</v>
      </c>
      <c r="AT156" s="35" t="str">
        <f t="shared" si="129"/>
        <v>GMIAMI/2026/08/1147</v>
      </c>
      <c r="AU156" s="48" t="e">
        <f t="shared" ca="1" si="130"/>
        <v>#NAME?</v>
      </c>
      <c r="AV156" s="48" t="e">
        <f t="shared" ca="1" si="131"/>
        <v>#NAME?</v>
      </c>
      <c r="AW156" s="49" t="e">
        <f t="shared" ca="1" si="132"/>
        <v>#NAME?</v>
      </c>
      <c r="AX156" s="48" t="e">
        <f t="shared" ca="1" si="133"/>
        <v>#NAME?</v>
      </c>
      <c r="AY156" s="49">
        <f t="shared" si="134"/>
        <v>20001130107</v>
      </c>
      <c r="AZ156" s="50" t="e">
        <f t="shared" ca="1" si="135"/>
        <v>#NAME?</v>
      </c>
      <c r="BA156" s="51" t="e">
        <f t="shared" ca="1" si="136"/>
        <v>#NAME?</v>
      </c>
      <c r="BB156" s="52" t="e">
        <f t="shared" ca="1" si="137"/>
        <v>#NAME?</v>
      </c>
      <c r="BC156" s="51" t="e">
        <f t="shared" ca="1" si="138"/>
        <v>#NAME?</v>
      </c>
      <c r="BD156" s="54" t="e">
        <f t="shared" ca="1" si="139"/>
        <v>#NAME?</v>
      </c>
      <c r="BE156" s="48" t="e">
        <f t="shared" ca="1" si="140"/>
        <v>#NAME?</v>
      </c>
      <c r="BF156" s="50" t="e">
        <f t="shared" ca="1" si="141"/>
        <v>#NAME?</v>
      </c>
      <c r="BG156" s="56" t="e">
        <f t="shared" ca="1" si="142"/>
        <v>#NAME?</v>
      </c>
      <c r="BH156" s="22"/>
      <c r="BI156" s="22"/>
      <c r="BJ156" s="22"/>
      <c r="BK156" s="22"/>
      <c r="BL156" s="22"/>
      <c r="BM156" s="22"/>
      <c r="BN156" s="24"/>
      <c r="BO156" s="24"/>
    </row>
    <row r="157" spans="1:67" ht="15.5">
      <c r="A157" s="25">
        <f t="shared" si="151"/>
        <v>155</v>
      </c>
      <c r="B157" s="89">
        <v>46247</v>
      </c>
      <c r="C157" s="25" t="s">
        <v>1721</v>
      </c>
      <c r="D157" s="90" t="s">
        <v>224</v>
      </c>
      <c r="E157" s="90" t="s">
        <v>1729</v>
      </c>
      <c r="F157" s="25">
        <v>1</v>
      </c>
      <c r="G157" s="25" t="s">
        <v>63</v>
      </c>
      <c r="H157" s="25"/>
      <c r="I157" s="25" t="s">
        <v>791</v>
      </c>
      <c r="J157" s="25" t="s">
        <v>1163</v>
      </c>
      <c r="K157" s="25" t="s">
        <v>1138</v>
      </c>
      <c r="L157" s="25">
        <v>6894</v>
      </c>
      <c r="M157" s="25"/>
      <c r="N157" s="25" t="s">
        <v>1586</v>
      </c>
      <c r="O157" s="25" t="s">
        <v>96</v>
      </c>
      <c r="P157" s="25" t="s">
        <v>1665</v>
      </c>
      <c r="Q157" s="25"/>
      <c r="R157" s="36">
        <v>20001130107</v>
      </c>
      <c r="S157" s="91"/>
      <c r="T157" s="26" t="s">
        <v>77</v>
      </c>
      <c r="U157" s="82"/>
      <c r="V157" s="25">
        <v>4000715197</v>
      </c>
      <c r="W157" s="58">
        <v>51617</v>
      </c>
      <c r="X157" s="34">
        <v>46295</v>
      </c>
      <c r="Y157" s="34"/>
      <c r="Z157" s="36">
        <v>55838</v>
      </c>
      <c r="AA157" s="34">
        <v>46295</v>
      </c>
      <c r="AB157" s="35"/>
      <c r="AC157" s="25"/>
      <c r="AD157" s="121" t="s">
        <v>1723</v>
      </c>
      <c r="AE157" s="123">
        <v>46295</v>
      </c>
      <c r="AF157" s="94"/>
      <c r="AG157" s="25"/>
      <c r="AH157" s="25"/>
      <c r="AI157" s="25"/>
      <c r="AJ157" s="45" t="str">
        <f t="array" ref="AJ157">IFERROR(INDEX('[1]Master Price'!$E:$E,MATCH(D157,'[1]Master Price'!$B:$B,0)),"0")</f>
        <v>0</v>
      </c>
      <c r="AK157" s="45">
        <f t="shared" si="121"/>
        <v>0</v>
      </c>
      <c r="AL157" s="46" t="str">
        <f t="shared" si="143"/>
        <v>0-day</v>
      </c>
      <c r="AM157" s="46" t="str">
        <f t="shared" si="123"/>
        <v>0-day</v>
      </c>
      <c r="AN157" s="46" t="str">
        <f t="shared" si="152"/>
        <v>0-day</v>
      </c>
      <c r="AO157" s="46" t="str">
        <f t="shared" si="153"/>
        <v>0-day</v>
      </c>
      <c r="AP157" s="46" t="str">
        <f t="shared" si="154"/>
        <v>0-day</v>
      </c>
      <c r="AQ157" s="46" t="str">
        <f t="shared" si="127"/>
        <v>0-day</v>
      </c>
      <c r="AR157" s="17"/>
      <c r="AS157" s="47">
        <f t="shared" si="128"/>
        <v>155</v>
      </c>
      <c r="AT157" s="35" t="str">
        <f t="shared" si="129"/>
        <v>GMIAMI/2026/08/1147</v>
      </c>
      <c r="AU157" s="48" t="e">
        <f t="shared" ca="1" si="130"/>
        <v>#NAME?</v>
      </c>
      <c r="AV157" s="48" t="e">
        <f t="shared" ca="1" si="131"/>
        <v>#NAME?</v>
      </c>
      <c r="AW157" s="49" t="e">
        <f t="shared" ca="1" si="132"/>
        <v>#NAME?</v>
      </c>
      <c r="AX157" s="48" t="e">
        <f t="shared" ca="1" si="133"/>
        <v>#NAME?</v>
      </c>
      <c r="AY157" s="49">
        <f t="shared" si="134"/>
        <v>20001130107</v>
      </c>
      <c r="AZ157" s="50" t="e">
        <f t="shared" ca="1" si="135"/>
        <v>#NAME?</v>
      </c>
      <c r="BA157" s="51" t="e">
        <f t="shared" ca="1" si="136"/>
        <v>#NAME?</v>
      </c>
      <c r="BB157" s="52" t="e">
        <f t="shared" ca="1" si="137"/>
        <v>#NAME?</v>
      </c>
      <c r="BC157" s="51" t="e">
        <f t="shared" ca="1" si="138"/>
        <v>#NAME?</v>
      </c>
      <c r="BD157" s="54" t="e">
        <f t="shared" ca="1" si="139"/>
        <v>#NAME?</v>
      </c>
      <c r="BE157" s="48" t="e">
        <f t="shared" ca="1" si="140"/>
        <v>#NAME?</v>
      </c>
      <c r="BF157" s="50" t="e">
        <f t="shared" ca="1" si="141"/>
        <v>#NAME?</v>
      </c>
      <c r="BG157" s="56" t="e">
        <f t="shared" ca="1" si="142"/>
        <v>#NAME?</v>
      </c>
      <c r="BH157" s="22"/>
      <c r="BI157" s="22"/>
      <c r="BJ157" s="22"/>
      <c r="BK157" s="22"/>
      <c r="BL157" s="22"/>
      <c r="BM157" s="22"/>
      <c r="BN157" s="24"/>
      <c r="BO157" s="24"/>
    </row>
    <row r="158" spans="1:67" ht="15.5">
      <c r="A158" s="25">
        <f t="shared" si="151"/>
        <v>156</v>
      </c>
      <c r="B158" s="89">
        <v>46247</v>
      </c>
      <c r="C158" s="25" t="s">
        <v>1721</v>
      </c>
      <c r="D158" s="90" t="s">
        <v>906</v>
      </c>
      <c r="E158" s="90" t="s">
        <v>1730</v>
      </c>
      <c r="F158" s="25">
        <v>2</v>
      </c>
      <c r="G158" s="25" t="s">
        <v>63</v>
      </c>
      <c r="H158" s="25"/>
      <c r="I158" s="25" t="s">
        <v>791</v>
      </c>
      <c r="J158" s="25" t="s">
        <v>1163</v>
      </c>
      <c r="K158" s="25" t="s">
        <v>1138</v>
      </c>
      <c r="L158" s="25">
        <v>6894</v>
      </c>
      <c r="M158" s="25"/>
      <c r="N158" s="25" t="s">
        <v>1586</v>
      </c>
      <c r="O158" s="25" t="s">
        <v>96</v>
      </c>
      <c r="P158" s="25" t="s">
        <v>1665</v>
      </c>
      <c r="Q158" s="25"/>
      <c r="R158" s="36">
        <v>20001130107</v>
      </c>
      <c r="S158" s="91"/>
      <c r="T158" s="26" t="s">
        <v>77</v>
      </c>
      <c r="U158" s="82"/>
      <c r="V158" s="25">
        <v>4000715197</v>
      </c>
      <c r="W158" s="58">
        <v>51617</v>
      </c>
      <c r="X158" s="34">
        <v>46295</v>
      </c>
      <c r="Y158" s="34"/>
      <c r="Z158" s="36">
        <v>55838</v>
      </c>
      <c r="AA158" s="34">
        <v>46295</v>
      </c>
      <c r="AB158" s="35"/>
      <c r="AC158" s="25"/>
      <c r="AD158" s="121" t="s">
        <v>1723</v>
      </c>
      <c r="AE158" s="123">
        <v>46295</v>
      </c>
      <c r="AF158" s="94"/>
      <c r="AG158" s="25"/>
      <c r="AH158" s="25"/>
      <c r="AI158" s="25"/>
      <c r="AJ158" s="45" t="str">
        <f t="array" ref="AJ158">IFERROR(INDEX('[1]Master Price'!$E:$E,MATCH(D158,'[1]Master Price'!$B:$B,0)),"0")</f>
        <v>0</v>
      </c>
      <c r="AK158" s="45">
        <f t="shared" si="121"/>
        <v>0</v>
      </c>
      <c r="AL158" s="46" t="str">
        <f t="shared" si="143"/>
        <v>0-day</v>
      </c>
      <c r="AM158" s="46" t="str">
        <f t="shared" si="123"/>
        <v>0-day</v>
      </c>
      <c r="AN158" s="46" t="str">
        <f t="shared" si="152"/>
        <v>0-day</v>
      </c>
      <c r="AO158" s="46" t="str">
        <f t="shared" si="153"/>
        <v>0-day</v>
      </c>
      <c r="AP158" s="46" t="str">
        <f t="shared" si="154"/>
        <v>0-day</v>
      </c>
      <c r="AQ158" s="46" t="str">
        <f t="shared" si="127"/>
        <v>0-day</v>
      </c>
      <c r="AR158" s="17"/>
      <c r="AS158" s="47">
        <f t="shared" si="128"/>
        <v>156</v>
      </c>
      <c r="AT158" s="35" t="str">
        <f t="shared" si="129"/>
        <v>GMIAMI/2026/08/1147</v>
      </c>
      <c r="AU158" s="48" t="e">
        <f t="shared" ca="1" si="130"/>
        <v>#NAME?</v>
      </c>
      <c r="AV158" s="48" t="e">
        <f t="shared" ca="1" si="131"/>
        <v>#NAME?</v>
      </c>
      <c r="AW158" s="49" t="e">
        <f t="shared" ca="1" si="132"/>
        <v>#NAME?</v>
      </c>
      <c r="AX158" s="48" t="e">
        <f t="shared" ca="1" si="133"/>
        <v>#NAME?</v>
      </c>
      <c r="AY158" s="49">
        <f t="shared" si="134"/>
        <v>20001130107</v>
      </c>
      <c r="AZ158" s="50" t="e">
        <f t="shared" ca="1" si="135"/>
        <v>#NAME?</v>
      </c>
      <c r="BA158" s="51" t="e">
        <f t="shared" ca="1" si="136"/>
        <v>#NAME?</v>
      </c>
      <c r="BB158" s="52" t="e">
        <f t="shared" ca="1" si="137"/>
        <v>#NAME?</v>
      </c>
      <c r="BC158" s="51" t="e">
        <f t="shared" ca="1" si="138"/>
        <v>#NAME?</v>
      </c>
      <c r="BD158" s="54" t="e">
        <f t="shared" ca="1" si="139"/>
        <v>#NAME?</v>
      </c>
      <c r="BE158" s="48" t="e">
        <f t="shared" ca="1" si="140"/>
        <v>#NAME?</v>
      </c>
      <c r="BF158" s="50" t="e">
        <f t="shared" ca="1" si="141"/>
        <v>#NAME?</v>
      </c>
      <c r="BG158" s="56" t="e">
        <f t="shared" ca="1" si="142"/>
        <v>#NAME?</v>
      </c>
      <c r="BH158" s="22"/>
      <c r="BI158" s="22"/>
      <c r="BJ158" s="22"/>
      <c r="BK158" s="22"/>
      <c r="BL158" s="22"/>
      <c r="BM158" s="22"/>
      <c r="BN158" s="24"/>
      <c r="BO158" s="24"/>
    </row>
    <row r="159" spans="1:67" ht="15.5">
      <c r="A159" s="25">
        <f t="shared" si="151"/>
        <v>157</v>
      </c>
      <c r="B159" s="89">
        <v>46247</v>
      </c>
      <c r="C159" s="25" t="s">
        <v>1721</v>
      </c>
      <c r="D159" s="90" t="s">
        <v>1683</v>
      </c>
      <c r="E159" s="90" t="s">
        <v>1731</v>
      </c>
      <c r="F159" s="25">
        <v>2</v>
      </c>
      <c r="G159" s="25" t="s">
        <v>63</v>
      </c>
      <c r="H159" s="25"/>
      <c r="I159" s="25" t="s">
        <v>791</v>
      </c>
      <c r="J159" s="25" t="s">
        <v>1163</v>
      </c>
      <c r="K159" s="25" t="s">
        <v>1138</v>
      </c>
      <c r="L159" s="25">
        <v>6894</v>
      </c>
      <c r="M159" s="25"/>
      <c r="N159" s="25" t="s">
        <v>1586</v>
      </c>
      <c r="O159" s="25" t="s">
        <v>96</v>
      </c>
      <c r="P159" s="25" t="s">
        <v>1665</v>
      </c>
      <c r="Q159" s="25"/>
      <c r="R159" s="36">
        <v>20001130105</v>
      </c>
      <c r="S159" s="91"/>
      <c r="T159" s="26" t="s">
        <v>77</v>
      </c>
      <c r="U159" s="82"/>
      <c r="V159" s="25">
        <v>4000715197</v>
      </c>
      <c r="W159" s="58">
        <v>51617</v>
      </c>
      <c r="X159" s="34">
        <v>46295</v>
      </c>
      <c r="Y159" s="34"/>
      <c r="Z159" s="36">
        <v>55838</v>
      </c>
      <c r="AA159" s="34">
        <v>46295</v>
      </c>
      <c r="AB159" s="35"/>
      <c r="AC159" s="25"/>
      <c r="AD159" s="121" t="s">
        <v>1723</v>
      </c>
      <c r="AE159" s="123">
        <v>46295</v>
      </c>
      <c r="AF159" s="94"/>
      <c r="AG159" s="25"/>
      <c r="AH159" s="25"/>
      <c r="AI159" s="25"/>
      <c r="AJ159" s="45" t="str">
        <f t="array" ref="AJ159">IFERROR(INDEX('[1]Master Price'!$E:$E,MATCH(D159,'[1]Master Price'!$B:$B,0)),"0")</f>
        <v>0</v>
      </c>
      <c r="AK159" s="45">
        <f t="shared" si="121"/>
        <v>0</v>
      </c>
      <c r="AL159" s="46" t="str">
        <f t="shared" si="143"/>
        <v>0-day</v>
      </c>
      <c r="AM159" s="46" t="str">
        <f t="shared" si="123"/>
        <v>0-day</v>
      </c>
      <c r="AN159" s="46" t="str">
        <f t="shared" si="152"/>
        <v>0-day</v>
      </c>
      <c r="AO159" s="46" t="str">
        <f t="shared" si="153"/>
        <v>0-day</v>
      </c>
      <c r="AP159" s="46" t="str">
        <f t="shared" si="154"/>
        <v>0-day</v>
      </c>
      <c r="AQ159" s="46" t="str">
        <f t="shared" si="127"/>
        <v>0-day</v>
      </c>
      <c r="AR159" s="17"/>
      <c r="AS159" s="47">
        <f t="shared" si="128"/>
        <v>157</v>
      </c>
      <c r="AT159" s="35" t="str">
        <f t="shared" si="129"/>
        <v>GMIAMI/2026/08/1147</v>
      </c>
      <c r="AU159" s="48" t="e">
        <f t="shared" ca="1" si="130"/>
        <v>#NAME?</v>
      </c>
      <c r="AV159" s="48" t="e">
        <f t="shared" ca="1" si="131"/>
        <v>#NAME?</v>
      </c>
      <c r="AW159" s="49" t="e">
        <f t="shared" ca="1" si="132"/>
        <v>#NAME?</v>
      </c>
      <c r="AX159" s="48" t="e">
        <f t="shared" ca="1" si="133"/>
        <v>#NAME?</v>
      </c>
      <c r="AY159" s="49">
        <f t="shared" si="134"/>
        <v>20001130107</v>
      </c>
      <c r="AZ159" s="50" t="e">
        <f t="shared" ca="1" si="135"/>
        <v>#NAME?</v>
      </c>
      <c r="BA159" s="51" t="e">
        <f t="shared" ca="1" si="136"/>
        <v>#NAME?</v>
      </c>
      <c r="BB159" s="52" t="e">
        <f t="shared" ca="1" si="137"/>
        <v>#NAME?</v>
      </c>
      <c r="BC159" s="51" t="e">
        <f t="shared" ca="1" si="138"/>
        <v>#NAME?</v>
      </c>
      <c r="BD159" s="54" t="e">
        <f t="shared" ca="1" si="139"/>
        <v>#NAME?</v>
      </c>
      <c r="BE159" s="48" t="e">
        <f t="shared" ca="1" si="140"/>
        <v>#NAME?</v>
      </c>
      <c r="BF159" s="50" t="e">
        <f t="shared" ca="1" si="141"/>
        <v>#NAME?</v>
      </c>
      <c r="BG159" s="56" t="e">
        <f t="shared" ca="1" si="142"/>
        <v>#NAME?</v>
      </c>
      <c r="BH159" s="22"/>
      <c r="BI159" s="22"/>
      <c r="BJ159" s="22"/>
      <c r="BK159" s="22"/>
      <c r="BL159" s="22"/>
      <c r="BM159" s="22"/>
      <c r="BN159" s="24"/>
      <c r="BO159" s="24"/>
    </row>
    <row r="160" spans="1:67" ht="15.5">
      <c r="A160" s="25">
        <f t="shared" si="151"/>
        <v>158</v>
      </c>
      <c r="B160" s="89">
        <v>46247</v>
      </c>
      <c r="C160" s="25" t="s">
        <v>1721</v>
      </c>
      <c r="D160" s="90" t="s">
        <v>1732</v>
      </c>
      <c r="E160" s="90" t="s">
        <v>1733</v>
      </c>
      <c r="F160" s="25">
        <v>2</v>
      </c>
      <c r="G160" s="25" t="s">
        <v>63</v>
      </c>
      <c r="H160" s="25"/>
      <c r="I160" s="25" t="s">
        <v>791</v>
      </c>
      <c r="J160" s="25" t="s">
        <v>1163</v>
      </c>
      <c r="K160" s="25" t="s">
        <v>1138</v>
      </c>
      <c r="L160" s="25">
        <v>6894</v>
      </c>
      <c r="M160" s="25"/>
      <c r="N160" s="25" t="s">
        <v>1586</v>
      </c>
      <c r="O160" s="25" t="s">
        <v>96</v>
      </c>
      <c r="P160" s="25" t="s">
        <v>1665</v>
      </c>
      <c r="Q160" s="25"/>
      <c r="R160" s="36">
        <v>20001130105</v>
      </c>
      <c r="S160" s="91"/>
      <c r="T160" s="26" t="s">
        <v>77</v>
      </c>
      <c r="U160" s="82"/>
      <c r="V160" s="25">
        <v>4000715197</v>
      </c>
      <c r="W160" s="58">
        <v>51617</v>
      </c>
      <c r="X160" s="34">
        <v>46295</v>
      </c>
      <c r="Y160" s="34"/>
      <c r="Z160" s="36">
        <v>55838</v>
      </c>
      <c r="AA160" s="34">
        <v>46295</v>
      </c>
      <c r="AB160" s="35"/>
      <c r="AC160" s="25"/>
      <c r="AD160" s="121" t="s">
        <v>1723</v>
      </c>
      <c r="AE160" s="123">
        <v>46295</v>
      </c>
      <c r="AF160" s="94"/>
      <c r="AG160" s="25"/>
      <c r="AH160" s="25"/>
      <c r="AI160" s="25"/>
      <c r="AJ160" s="45" t="str">
        <f t="array" ref="AJ160">IFERROR(INDEX('[1]Master Price'!$E:$E,MATCH(D160,'[1]Master Price'!$B:$B,0)),"0")</f>
        <v>0</v>
      </c>
      <c r="AK160" s="45">
        <f t="shared" si="121"/>
        <v>0</v>
      </c>
      <c r="AL160" s="46" t="str">
        <f t="shared" si="143"/>
        <v>0-day</v>
      </c>
      <c r="AM160" s="46" t="str">
        <f t="shared" si="123"/>
        <v>0-day</v>
      </c>
      <c r="AN160" s="46" t="str">
        <f t="shared" si="152"/>
        <v>0-day</v>
      </c>
      <c r="AO160" s="46" t="str">
        <f t="shared" si="153"/>
        <v>0-day</v>
      </c>
      <c r="AP160" s="46" t="str">
        <f t="shared" si="154"/>
        <v>0-day</v>
      </c>
      <c r="AQ160" s="46" t="str">
        <f t="shared" si="127"/>
        <v>0-day</v>
      </c>
      <c r="AR160" s="17"/>
      <c r="AS160" s="47">
        <f t="shared" si="128"/>
        <v>158</v>
      </c>
      <c r="AT160" s="35" t="str">
        <f t="shared" si="129"/>
        <v>GMIAMI/2026/08/1147</v>
      </c>
      <c r="AU160" s="48" t="e">
        <f t="shared" ca="1" si="130"/>
        <v>#NAME?</v>
      </c>
      <c r="AV160" s="48" t="e">
        <f t="shared" ca="1" si="131"/>
        <v>#NAME?</v>
      </c>
      <c r="AW160" s="49" t="e">
        <f t="shared" ca="1" si="132"/>
        <v>#NAME?</v>
      </c>
      <c r="AX160" s="48" t="e">
        <f t="shared" ca="1" si="133"/>
        <v>#NAME?</v>
      </c>
      <c r="AY160" s="49">
        <f t="shared" si="134"/>
        <v>20001130107</v>
      </c>
      <c r="AZ160" s="50" t="e">
        <f t="shared" ca="1" si="135"/>
        <v>#NAME?</v>
      </c>
      <c r="BA160" s="51" t="e">
        <f t="shared" ca="1" si="136"/>
        <v>#NAME?</v>
      </c>
      <c r="BB160" s="52" t="e">
        <f t="shared" ca="1" si="137"/>
        <v>#NAME?</v>
      </c>
      <c r="BC160" s="51" t="e">
        <f t="shared" ca="1" si="138"/>
        <v>#NAME?</v>
      </c>
      <c r="BD160" s="54" t="e">
        <f t="shared" ca="1" si="139"/>
        <v>#NAME?</v>
      </c>
      <c r="BE160" s="48" t="e">
        <f t="shared" ca="1" si="140"/>
        <v>#NAME?</v>
      </c>
      <c r="BF160" s="50" t="e">
        <f t="shared" ca="1" si="141"/>
        <v>#NAME?</v>
      </c>
      <c r="BG160" s="56" t="e">
        <f t="shared" ca="1" si="142"/>
        <v>#NAME?</v>
      </c>
      <c r="BH160" s="22"/>
      <c r="BI160" s="22"/>
      <c r="BJ160" s="22"/>
      <c r="BK160" s="22"/>
      <c r="BL160" s="22"/>
      <c r="BM160" s="22"/>
      <c r="BN160" s="24"/>
      <c r="BO160" s="24"/>
    </row>
    <row r="161" spans="1:67" ht="15.5">
      <c r="A161" s="25">
        <f t="shared" si="151"/>
        <v>159</v>
      </c>
      <c r="B161" s="89">
        <v>46247</v>
      </c>
      <c r="C161" s="25" t="s">
        <v>1721</v>
      </c>
      <c r="D161" s="90" t="s">
        <v>1568</v>
      </c>
      <c r="E161" s="90" t="s">
        <v>1569</v>
      </c>
      <c r="F161" s="25">
        <v>1</v>
      </c>
      <c r="G161" s="25" t="s">
        <v>63</v>
      </c>
      <c r="H161" s="25"/>
      <c r="I161" s="25" t="s">
        <v>791</v>
      </c>
      <c r="J161" s="25" t="s">
        <v>1163</v>
      </c>
      <c r="K161" s="25" t="s">
        <v>1138</v>
      </c>
      <c r="L161" s="25">
        <v>6894</v>
      </c>
      <c r="M161" s="25"/>
      <c r="N161" s="25" t="s">
        <v>1586</v>
      </c>
      <c r="O161" s="25" t="s">
        <v>96</v>
      </c>
      <c r="P161" s="25" t="s">
        <v>1665</v>
      </c>
      <c r="Q161" s="25"/>
      <c r="R161" s="36">
        <v>20001130105</v>
      </c>
      <c r="S161" s="91"/>
      <c r="T161" s="26" t="s">
        <v>77</v>
      </c>
      <c r="U161" s="82"/>
      <c r="V161" s="25">
        <v>4000715197</v>
      </c>
      <c r="W161" s="58">
        <v>51617</v>
      </c>
      <c r="X161" s="34">
        <v>46295</v>
      </c>
      <c r="Y161" s="34"/>
      <c r="Z161" s="36">
        <v>55838</v>
      </c>
      <c r="AA161" s="34">
        <v>46295</v>
      </c>
      <c r="AB161" s="35"/>
      <c r="AC161" s="25"/>
      <c r="AD161" s="121" t="s">
        <v>1723</v>
      </c>
      <c r="AE161" s="123">
        <v>46295</v>
      </c>
      <c r="AF161" s="94"/>
      <c r="AG161" s="25"/>
      <c r="AH161" s="25"/>
      <c r="AI161" s="25"/>
      <c r="AJ161" s="45" t="str">
        <f t="array" ref="AJ161">IFERROR(INDEX('[1]Master Price'!$E:$E,MATCH(D161,'[1]Master Price'!$B:$B,0)),"0")</f>
        <v>0</v>
      </c>
      <c r="AK161" s="45">
        <f t="shared" si="121"/>
        <v>0</v>
      </c>
      <c r="AL161" s="46" t="str">
        <f t="shared" si="143"/>
        <v>0-day</v>
      </c>
      <c r="AM161" s="46" t="str">
        <f t="shared" si="123"/>
        <v>0-day</v>
      </c>
      <c r="AN161" s="46" t="str">
        <f t="shared" si="152"/>
        <v>0-day</v>
      </c>
      <c r="AO161" s="46" t="str">
        <f t="shared" si="153"/>
        <v>0-day</v>
      </c>
      <c r="AP161" s="46" t="str">
        <f t="shared" si="154"/>
        <v>0-day</v>
      </c>
      <c r="AQ161" s="46" t="str">
        <f t="shared" si="127"/>
        <v>0-day</v>
      </c>
      <c r="AR161" s="17"/>
      <c r="AS161" s="47">
        <f t="shared" si="128"/>
        <v>159</v>
      </c>
      <c r="AT161" s="35" t="str">
        <f t="shared" si="129"/>
        <v>GMIAMI/2026/08/1147</v>
      </c>
      <c r="AU161" s="48" t="e">
        <f t="shared" ca="1" si="130"/>
        <v>#NAME?</v>
      </c>
      <c r="AV161" s="48" t="e">
        <f t="shared" ca="1" si="131"/>
        <v>#NAME?</v>
      </c>
      <c r="AW161" s="49" t="e">
        <f t="shared" ca="1" si="132"/>
        <v>#NAME?</v>
      </c>
      <c r="AX161" s="48" t="e">
        <f t="shared" ca="1" si="133"/>
        <v>#NAME?</v>
      </c>
      <c r="AY161" s="49">
        <f t="shared" si="134"/>
        <v>20001130107</v>
      </c>
      <c r="AZ161" s="50" t="e">
        <f t="shared" ca="1" si="135"/>
        <v>#NAME?</v>
      </c>
      <c r="BA161" s="51" t="e">
        <f t="shared" ca="1" si="136"/>
        <v>#NAME?</v>
      </c>
      <c r="BB161" s="52" t="e">
        <f t="shared" ca="1" si="137"/>
        <v>#NAME?</v>
      </c>
      <c r="BC161" s="51" t="e">
        <f t="shared" ca="1" si="138"/>
        <v>#NAME?</v>
      </c>
      <c r="BD161" s="54" t="e">
        <f t="shared" ca="1" si="139"/>
        <v>#NAME?</v>
      </c>
      <c r="BE161" s="48" t="e">
        <f t="shared" ca="1" si="140"/>
        <v>#NAME?</v>
      </c>
      <c r="BF161" s="50" t="e">
        <f t="shared" ca="1" si="141"/>
        <v>#NAME?</v>
      </c>
      <c r="BG161" s="56" t="e">
        <f t="shared" ca="1" si="142"/>
        <v>#NAME?</v>
      </c>
      <c r="BH161" s="22"/>
      <c r="BI161" s="22"/>
      <c r="BJ161" s="22"/>
      <c r="BK161" s="22"/>
      <c r="BL161" s="22"/>
      <c r="BM161" s="22"/>
      <c r="BN161" s="24"/>
      <c r="BO161" s="24"/>
    </row>
    <row r="162" spans="1:67" ht="15.5">
      <c r="A162" s="25">
        <f t="shared" si="151"/>
        <v>160</v>
      </c>
      <c r="B162" s="89">
        <v>46249</v>
      </c>
      <c r="C162" s="25" t="s">
        <v>1734</v>
      </c>
      <c r="D162" s="90" t="s">
        <v>167</v>
      </c>
      <c r="E162" s="90" t="s">
        <v>1735</v>
      </c>
      <c r="F162" s="25">
        <v>1</v>
      </c>
      <c r="G162" s="25" t="s">
        <v>63</v>
      </c>
      <c r="H162" s="25"/>
      <c r="I162" s="25" t="s">
        <v>593</v>
      </c>
      <c r="J162" s="25" t="s">
        <v>1163</v>
      </c>
      <c r="K162" s="25" t="s">
        <v>1138</v>
      </c>
      <c r="L162" s="25">
        <v>6317</v>
      </c>
      <c r="M162" s="25"/>
      <c r="N162" s="25" t="s">
        <v>1586</v>
      </c>
      <c r="O162" s="25" t="s">
        <v>96</v>
      </c>
      <c r="P162" s="25" t="s">
        <v>1598</v>
      </c>
      <c r="Q162" s="25"/>
      <c r="R162" s="36">
        <v>20001130099</v>
      </c>
      <c r="S162" s="91"/>
      <c r="T162" s="26" t="s">
        <v>77</v>
      </c>
      <c r="U162" s="82"/>
      <c r="V162" s="25">
        <v>4000715215</v>
      </c>
      <c r="W162" s="58"/>
      <c r="X162" s="34">
        <v>46290</v>
      </c>
      <c r="Y162" s="34"/>
      <c r="Z162" s="36">
        <v>55521</v>
      </c>
      <c r="AA162" s="34">
        <v>46294</v>
      </c>
      <c r="AB162" s="35"/>
      <c r="AC162" s="25"/>
      <c r="AD162" s="121" t="s">
        <v>1736</v>
      </c>
      <c r="AE162" s="123">
        <v>46294</v>
      </c>
      <c r="AF162" s="94"/>
      <c r="AG162" s="25"/>
      <c r="AH162" s="25"/>
      <c r="AI162" s="25"/>
      <c r="AJ162" s="45" t="str">
        <f t="array" ref="AJ162">IFERROR(INDEX('[1]Master Price'!$E:$E,MATCH(D162,'[1]Master Price'!$B:$B,0)),"0")</f>
        <v>0</v>
      </c>
      <c r="AK162" s="45">
        <f t="shared" si="121"/>
        <v>0</v>
      </c>
      <c r="AL162" s="46" t="str">
        <f t="shared" si="143"/>
        <v>0-day</v>
      </c>
      <c r="AM162" s="46" t="str">
        <f t="shared" si="123"/>
        <v>0-day</v>
      </c>
      <c r="AN162" s="46" t="str">
        <f t="shared" si="152"/>
        <v>0-day</v>
      </c>
      <c r="AO162" s="46" t="str">
        <f t="shared" si="153"/>
        <v>4-day</v>
      </c>
      <c r="AP162" s="46" t="str">
        <f t="shared" si="154"/>
        <v>0-day</v>
      </c>
      <c r="AQ162" s="46" t="str">
        <f t="shared" si="127"/>
        <v>0-day</v>
      </c>
      <c r="AR162" s="17"/>
      <c r="AS162" s="47">
        <f t="shared" si="128"/>
        <v>160</v>
      </c>
      <c r="AT162" s="35" t="str">
        <f t="shared" si="129"/>
        <v>GMIAMI/2026/08/1148</v>
      </c>
      <c r="AU162" s="48" t="e">
        <f t="shared" ca="1" si="130"/>
        <v>#NAME?</v>
      </c>
      <c r="AV162" s="48" t="e">
        <f t="shared" ca="1" si="131"/>
        <v>#NAME?</v>
      </c>
      <c r="AW162" s="49" t="e">
        <f t="shared" ca="1" si="132"/>
        <v>#NAME?</v>
      </c>
      <c r="AX162" s="48" t="e">
        <f t="shared" ca="1" si="133"/>
        <v>#NAME?</v>
      </c>
      <c r="AY162" s="49">
        <f t="shared" si="134"/>
        <v>20001130099</v>
      </c>
      <c r="AZ162" s="50" t="e">
        <f t="shared" ca="1" si="135"/>
        <v>#NAME?</v>
      </c>
      <c r="BA162" s="51" t="e">
        <f t="shared" ca="1" si="136"/>
        <v>#NAME?</v>
      </c>
      <c r="BB162" s="52" t="e">
        <f t="shared" ca="1" si="137"/>
        <v>#NAME?</v>
      </c>
      <c r="BC162" s="51" t="e">
        <f t="shared" ca="1" si="138"/>
        <v>#NAME?</v>
      </c>
      <c r="BD162" s="54" t="e">
        <f t="shared" ca="1" si="139"/>
        <v>#NAME?</v>
      </c>
      <c r="BE162" s="48" t="e">
        <f t="shared" ca="1" si="140"/>
        <v>#NAME?</v>
      </c>
      <c r="BF162" s="50" t="e">
        <f t="shared" ca="1" si="141"/>
        <v>#NAME?</v>
      </c>
      <c r="BG162" s="56" t="e">
        <f t="shared" ca="1" si="142"/>
        <v>#NAME?</v>
      </c>
      <c r="BH162" s="22"/>
      <c r="BI162" s="22"/>
      <c r="BJ162" s="22"/>
      <c r="BK162" s="22"/>
      <c r="BL162" s="22"/>
      <c r="BM162" s="22"/>
      <c r="BN162" s="24"/>
      <c r="BO162" s="24"/>
    </row>
    <row r="163" spans="1:67" ht="15.5">
      <c r="A163" s="25">
        <f t="shared" si="151"/>
        <v>161</v>
      </c>
      <c r="B163" s="89">
        <v>46250</v>
      </c>
      <c r="C163" s="25" t="s">
        <v>1737</v>
      </c>
      <c r="D163" s="90" t="s">
        <v>259</v>
      </c>
      <c r="E163" s="90" t="s">
        <v>1738</v>
      </c>
      <c r="F163" s="25">
        <v>2</v>
      </c>
      <c r="G163" s="25" t="s">
        <v>63</v>
      </c>
      <c r="H163" s="25"/>
      <c r="I163" s="25" t="s">
        <v>312</v>
      </c>
      <c r="J163" s="25" t="s">
        <v>313</v>
      </c>
      <c r="K163" s="25" t="s">
        <v>314</v>
      </c>
      <c r="L163" s="25"/>
      <c r="M163" s="25"/>
      <c r="N163" s="25"/>
      <c r="O163" s="25" t="s">
        <v>96</v>
      </c>
      <c r="P163" s="25"/>
      <c r="Q163" s="25"/>
      <c r="R163" s="36">
        <v>20001130101</v>
      </c>
      <c r="S163" s="91"/>
      <c r="T163" s="26" t="s">
        <v>77</v>
      </c>
      <c r="U163" s="82"/>
      <c r="V163" s="25">
        <v>4000715216</v>
      </c>
      <c r="W163" s="58"/>
      <c r="X163" s="34">
        <v>46290</v>
      </c>
      <c r="Y163" s="34"/>
      <c r="Z163" s="36">
        <v>55536</v>
      </c>
      <c r="AA163" s="34">
        <v>46294</v>
      </c>
      <c r="AB163" s="35"/>
      <c r="AC163" s="25"/>
      <c r="AD163" s="121" t="s">
        <v>1739</v>
      </c>
      <c r="AE163" s="123">
        <v>46294</v>
      </c>
      <c r="AF163" s="94"/>
      <c r="AG163" s="25"/>
      <c r="AH163" s="25"/>
      <c r="AI163" s="25"/>
      <c r="AJ163" s="45" t="str">
        <f t="array" ref="AJ163">IFERROR(INDEX('[1]Master Price'!$E:$E,MATCH(D163,'[1]Master Price'!$B:$B,0)),"0")</f>
        <v>0</v>
      </c>
      <c r="AK163" s="45">
        <f t="shared" si="121"/>
        <v>0</v>
      </c>
      <c r="AL163" s="46" t="str">
        <f t="shared" si="143"/>
        <v>0-day</v>
      </c>
      <c r="AM163" s="46" t="str">
        <f t="shared" si="123"/>
        <v>0-day</v>
      </c>
      <c r="AN163" s="46" t="str">
        <f t="shared" si="152"/>
        <v>0-day</v>
      </c>
      <c r="AO163" s="46" t="str">
        <f t="shared" si="153"/>
        <v>4-day</v>
      </c>
      <c r="AP163" s="46" t="str">
        <f t="shared" si="154"/>
        <v>0-day</v>
      </c>
      <c r="AQ163" s="46" t="str">
        <f t="shared" si="127"/>
        <v>0-day</v>
      </c>
      <c r="AR163" s="17"/>
      <c r="AS163" s="47">
        <f t="shared" si="128"/>
        <v>161</v>
      </c>
      <c r="AT163" s="35" t="str">
        <f t="shared" si="129"/>
        <v>GMIAMI/2026/08/1149</v>
      </c>
      <c r="AU163" s="48" t="e">
        <f t="shared" ca="1" si="130"/>
        <v>#NAME?</v>
      </c>
      <c r="AV163" s="48" t="e">
        <f t="shared" ca="1" si="131"/>
        <v>#NAME?</v>
      </c>
      <c r="AW163" s="49" t="e">
        <f t="shared" ca="1" si="132"/>
        <v>#NAME?</v>
      </c>
      <c r="AX163" s="48" t="e">
        <f t="shared" ca="1" si="133"/>
        <v>#NAME?</v>
      </c>
      <c r="AY163" s="49">
        <f t="shared" si="134"/>
        <v>20001130101</v>
      </c>
      <c r="AZ163" s="50" t="e">
        <f t="shared" ca="1" si="135"/>
        <v>#NAME?</v>
      </c>
      <c r="BA163" s="51" t="e">
        <f t="shared" ca="1" si="136"/>
        <v>#NAME?</v>
      </c>
      <c r="BB163" s="52" t="e">
        <f t="shared" ca="1" si="137"/>
        <v>#NAME?</v>
      </c>
      <c r="BC163" s="51" t="e">
        <f t="shared" ca="1" si="138"/>
        <v>#NAME?</v>
      </c>
      <c r="BD163" s="54" t="e">
        <f t="shared" ca="1" si="139"/>
        <v>#NAME?</v>
      </c>
      <c r="BE163" s="48" t="e">
        <f t="shared" ca="1" si="140"/>
        <v>#NAME?</v>
      </c>
      <c r="BF163" s="50" t="e">
        <f t="shared" ca="1" si="141"/>
        <v>#NAME?</v>
      </c>
      <c r="BG163" s="56" t="e">
        <f t="shared" ca="1" si="142"/>
        <v>#NAME?</v>
      </c>
      <c r="BH163" s="22"/>
      <c r="BI163" s="22"/>
      <c r="BJ163" s="22"/>
      <c r="BK163" s="22"/>
      <c r="BL163" s="22"/>
      <c r="BM163" s="22"/>
      <c r="BN163" s="24"/>
      <c r="BO163" s="24"/>
    </row>
    <row r="164" spans="1:67" ht="15.5">
      <c r="A164" s="25">
        <f t="shared" si="151"/>
        <v>162</v>
      </c>
      <c r="B164" s="89">
        <v>46250</v>
      </c>
      <c r="C164" s="25" t="s">
        <v>1740</v>
      </c>
      <c r="D164" s="90" t="s">
        <v>58</v>
      </c>
      <c r="E164" s="90" t="s">
        <v>59</v>
      </c>
      <c r="F164" s="25">
        <v>1</v>
      </c>
      <c r="G164" s="25" t="s">
        <v>63</v>
      </c>
      <c r="H164" s="25"/>
      <c r="I164" s="25" t="s">
        <v>1022</v>
      </c>
      <c r="J164" s="25" t="s">
        <v>1741</v>
      </c>
      <c r="K164" s="25" t="s">
        <v>70</v>
      </c>
      <c r="L164" s="25">
        <v>13273</v>
      </c>
      <c r="M164" s="25" t="s">
        <v>671</v>
      </c>
      <c r="N164" s="25" t="s">
        <v>1742</v>
      </c>
      <c r="O164" s="25" t="s">
        <v>189</v>
      </c>
      <c r="P164" s="25" t="s">
        <v>1716</v>
      </c>
      <c r="Q164" s="25"/>
      <c r="R164" s="36">
        <v>20001130094</v>
      </c>
      <c r="S164" s="91"/>
      <c r="T164" s="26" t="s">
        <v>77</v>
      </c>
      <c r="U164" s="82"/>
      <c r="V164" s="25">
        <v>4000715218</v>
      </c>
      <c r="W164" s="58"/>
      <c r="X164" s="34">
        <v>46290</v>
      </c>
      <c r="Y164" s="34"/>
      <c r="Z164" s="36">
        <v>55520</v>
      </c>
      <c r="AA164" s="34">
        <v>46294</v>
      </c>
      <c r="AB164" s="35"/>
      <c r="AC164" s="25"/>
      <c r="AD164" s="121" t="s">
        <v>1743</v>
      </c>
      <c r="AE164" s="123">
        <v>46294</v>
      </c>
      <c r="AF164" s="94"/>
      <c r="AG164" s="25"/>
      <c r="AH164" s="25"/>
      <c r="AI164" s="25"/>
      <c r="AJ164" s="45" t="str">
        <f t="array" ref="AJ164">IFERROR(INDEX('[1]Master Price'!$E:$E,MATCH(D164,'[1]Master Price'!$B:$B,0)),"0")</f>
        <v>0</v>
      </c>
      <c r="AK164" s="45">
        <f t="shared" si="121"/>
        <v>0</v>
      </c>
      <c r="AL164" s="46" t="str">
        <f t="shared" si="143"/>
        <v>0-day</v>
      </c>
      <c r="AM164" s="46" t="str">
        <f t="shared" si="123"/>
        <v>0-day</v>
      </c>
      <c r="AN164" s="46" t="str">
        <f t="shared" si="152"/>
        <v>0-day</v>
      </c>
      <c r="AO164" s="46" t="str">
        <f t="shared" si="153"/>
        <v>4-day</v>
      </c>
      <c r="AP164" s="46" t="str">
        <f t="shared" si="154"/>
        <v>0-day</v>
      </c>
      <c r="AQ164" s="46" t="str">
        <f t="shared" si="127"/>
        <v>0-day</v>
      </c>
      <c r="AR164" s="17"/>
      <c r="AS164" s="47">
        <f t="shared" si="128"/>
        <v>162</v>
      </c>
      <c r="AT164" s="35" t="str">
        <f t="shared" si="129"/>
        <v>GMIAMI/2026/08/1150</v>
      </c>
      <c r="AU164" s="48" t="e">
        <f t="shared" ca="1" si="130"/>
        <v>#NAME?</v>
      </c>
      <c r="AV164" s="48" t="e">
        <f t="shared" ca="1" si="131"/>
        <v>#NAME?</v>
      </c>
      <c r="AW164" s="49" t="e">
        <f t="shared" ca="1" si="132"/>
        <v>#NAME?</v>
      </c>
      <c r="AX164" s="48" t="e">
        <f t="shared" ca="1" si="133"/>
        <v>#NAME?</v>
      </c>
      <c r="AY164" s="49">
        <f t="shared" si="134"/>
        <v>20001130094</v>
      </c>
      <c r="AZ164" s="50" t="e">
        <f t="shared" ca="1" si="135"/>
        <v>#NAME?</v>
      </c>
      <c r="BA164" s="51" t="e">
        <f t="shared" ca="1" si="136"/>
        <v>#NAME?</v>
      </c>
      <c r="BB164" s="52" t="e">
        <f t="shared" ca="1" si="137"/>
        <v>#NAME?</v>
      </c>
      <c r="BC164" s="51" t="e">
        <f t="shared" ca="1" si="138"/>
        <v>#NAME?</v>
      </c>
      <c r="BD164" s="54" t="e">
        <f t="shared" ca="1" si="139"/>
        <v>#NAME?</v>
      </c>
      <c r="BE164" s="48" t="e">
        <f t="shared" ca="1" si="140"/>
        <v>#NAME?</v>
      </c>
      <c r="BF164" s="50" t="e">
        <f t="shared" ca="1" si="141"/>
        <v>#NAME?</v>
      </c>
      <c r="BG164" s="56" t="e">
        <f t="shared" ca="1" si="142"/>
        <v>#NAME?</v>
      </c>
      <c r="BH164" s="22"/>
      <c r="BI164" s="22"/>
      <c r="BJ164" s="22"/>
      <c r="BK164" s="22"/>
      <c r="BL164" s="22"/>
      <c r="BM164" s="22"/>
      <c r="BN164" s="24"/>
      <c r="BO164" s="24"/>
    </row>
    <row r="165" spans="1:67" ht="15.5">
      <c r="A165" s="25">
        <f t="shared" si="151"/>
        <v>163</v>
      </c>
      <c r="B165" s="89">
        <v>46250</v>
      </c>
      <c r="C165" s="25" t="s">
        <v>1740</v>
      </c>
      <c r="D165" s="90" t="s">
        <v>536</v>
      </c>
      <c r="E165" s="90" t="s">
        <v>329</v>
      </c>
      <c r="F165" s="25">
        <v>1</v>
      </c>
      <c r="G165" s="25" t="s">
        <v>63</v>
      </c>
      <c r="H165" s="25"/>
      <c r="I165" s="25" t="s">
        <v>1022</v>
      </c>
      <c r="J165" s="25" t="s">
        <v>1741</v>
      </c>
      <c r="K165" s="25" t="s">
        <v>70</v>
      </c>
      <c r="L165" s="25">
        <v>13273</v>
      </c>
      <c r="M165" s="25" t="s">
        <v>671</v>
      </c>
      <c r="N165" s="25" t="s">
        <v>1744</v>
      </c>
      <c r="O165" s="25" t="s">
        <v>189</v>
      </c>
      <c r="P165" s="25" t="s">
        <v>1716</v>
      </c>
      <c r="Q165" s="25"/>
      <c r="R165" s="36">
        <v>20001130094</v>
      </c>
      <c r="S165" s="91"/>
      <c r="T165" s="26" t="s">
        <v>77</v>
      </c>
      <c r="U165" s="82"/>
      <c r="V165" s="25">
        <v>4000715218</v>
      </c>
      <c r="W165" s="58"/>
      <c r="X165" s="34">
        <v>46290</v>
      </c>
      <c r="Y165" s="34"/>
      <c r="Z165" s="36">
        <v>55520</v>
      </c>
      <c r="AA165" s="34">
        <v>46294</v>
      </c>
      <c r="AB165" s="35"/>
      <c r="AC165" s="25"/>
      <c r="AD165" s="121" t="s">
        <v>1743</v>
      </c>
      <c r="AE165" s="123">
        <v>46294</v>
      </c>
      <c r="AF165" s="94"/>
      <c r="AG165" s="25"/>
      <c r="AH165" s="25"/>
      <c r="AI165" s="25"/>
      <c r="AJ165" s="45" t="str">
        <f t="array" ref="AJ165">IFERROR(INDEX('[1]Master Price'!$E:$E,MATCH(D165,'[1]Master Price'!$B:$B,0)),"0")</f>
        <v>0</v>
      </c>
      <c r="AK165" s="45">
        <f t="shared" si="121"/>
        <v>0</v>
      </c>
      <c r="AL165" s="46" t="str">
        <f t="shared" si="143"/>
        <v>0-day</v>
      </c>
      <c r="AM165" s="46" t="str">
        <f t="shared" si="123"/>
        <v>0-day</v>
      </c>
      <c r="AN165" s="46" t="str">
        <f t="shared" si="152"/>
        <v>0-day</v>
      </c>
      <c r="AO165" s="46" t="str">
        <f t="shared" si="153"/>
        <v>4-day</v>
      </c>
      <c r="AP165" s="46" t="str">
        <f t="shared" si="154"/>
        <v>0-day</v>
      </c>
      <c r="AQ165" s="46" t="str">
        <f t="shared" si="127"/>
        <v>0-day</v>
      </c>
      <c r="AR165" s="17"/>
      <c r="AS165" s="47">
        <f t="shared" si="128"/>
        <v>163</v>
      </c>
      <c r="AT165" s="35" t="str">
        <f t="shared" si="129"/>
        <v>GMIAMI/2026/08/1150</v>
      </c>
      <c r="AU165" s="48" t="e">
        <f t="shared" ca="1" si="130"/>
        <v>#NAME?</v>
      </c>
      <c r="AV165" s="48" t="e">
        <f t="shared" ca="1" si="131"/>
        <v>#NAME?</v>
      </c>
      <c r="AW165" s="49" t="e">
        <f t="shared" ca="1" si="132"/>
        <v>#NAME?</v>
      </c>
      <c r="AX165" s="48" t="e">
        <f t="shared" ca="1" si="133"/>
        <v>#NAME?</v>
      </c>
      <c r="AY165" s="49">
        <f t="shared" si="134"/>
        <v>20001130094</v>
      </c>
      <c r="AZ165" s="50" t="e">
        <f t="shared" ca="1" si="135"/>
        <v>#NAME?</v>
      </c>
      <c r="BA165" s="51" t="e">
        <f t="shared" ca="1" si="136"/>
        <v>#NAME?</v>
      </c>
      <c r="BB165" s="52" t="e">
        <f t="shared" ca="1" si="137"/>
        <v>#NAME?</v>
      </c>
      <c r="BC165" s="51" t="e">
        <f t="shared" ca="1" si="138"/>
        <v>#NAME?</v>
      </c>
      <c r="BD165" s="54" t="e">
        <f t="shared" ca="1" si="139"/>
        <v>#NAME?</v>
      </c>
      <c r="BE165" s="48" t="e">
        <f t="shared" ca="1" si="140"/>
        <v>#NAME?</v>
      </c>
      <c r="BF165" s="50" t="e">
        <f t="shared" ca="1" si="141"/>
        <v>#NAME?</v>
      </c>
      <c r="BG165" s="56" t="e">
        <f t="shared" ca="1" si="142"/>
        <v>#NAME?</v>
      </c>
      <c r="BH165" s="22"/>
      <c r="BI165" s="22"/>
      <c r="BJ165" s="22"/>
      <c r="BK165" s="22"/>
      <c r="BL165" s="22"/>
      <c r="BM165" s="22"/>
      <c r="BN165" s="24"/>
      <c r="BO165" s="24"/>
    </row>
    <row r="166" spans="1:67" ht="15.5">
      <c r="A166" s="25">
        <f t="shared" si="151"/>
        <v>164</v>
      </c>
      <c r="B166" s="89">
        <v>46250</v>
      </c>
      <c r="C166" s="25" t="s">
        <v>1745</v>
      </c>
      <c r="D166" s="90" t="s">
        <v>167</v>
      </c>
      <c r="E166" s="90" t="s">
        <v>1735</v>
      </c>
      <c r="F166" s="25">
        <v>1</v>
      </c>
      <c r="G166" s="25" t="s">
        <v>63</v>
      </c>
      <c r="H166" s="25"/>
      <c r="I166" s="25" t="s">
        <v>502</v>
      </c>
      <c r="J166" s="25" t="s">
        <v>1746</v>
      </c>
      <c r="K166" s="25" t="s">
        <v>1138</v>
      </c>
      <c r="L166" s="25">
        <v>12889</v>
      </c>
      <c r="M166" s="25"/>
      <c r="N166" s="25" t="s">
        <v>1586</v>
      </c>
      <c r="O166" s="25" t="s">
        <v>79</v>
      </c>
      <c r="P166" s="25" t="s">
        <v>1665</v>
      </c>
      <c r="Q166" s="25"/>
      <c r="R166" s="36">
        <v>20001130037</v>
      </c>
      <c r="S166" s="91"/>
      <c r="T166" s="26" t="s">
        <v>77</v>
      </c>
      <c r="U166" s="82"/>
      <c r="V166" s="25">
        <v>4000715220</v>
      </c>
      <c r="W166" s="58"/>
      <c r="X166" s="34">
        <v>46290</v>
      </c>
      <c r="Y166" s="34"/>
      <c r="Z166" s="36">
        <v>55519</v>
      </c>
      <c r="AA166" s="34">
        <v>46294</v>
      </c>
      <c r="AB166" s="35"/>
      <c r="AC166" s="25"/>
      <c r="AD166" s="121" t="s">
        <v>1747</v>
      </c>
      <c r="AE166" s="123">
        <v>46294</v>
      </c>
      <c r="AF166" s="94"/>
      <c r="AG166" s="25"/>
      <c r="AH166" s="25"/>
      <c r="AI166" s="25"/>
      <c r="AJ166" s="45" t="str">
        <f t="array" ref="AJ166">IFERROR(INDEX('[1]Master Price'!$E:$E,MATCH(D166,'[1]Master Price'!$B:$B,0)),"0")</f>
        <v>0</v>
      </c>
      <c r="AK166" s="45">
        <f t="shared" si="121"/>
        <v>0</v>
      </c>
      <c r="AL166" s="46" t="str">
        <f t="shared" si="143"/>
        <v>0-day</v>
      </c>
      <c r="AM166" s="46" t="str">
        <f t="shared" si="123"/>
        <v>0-day</v>
      </c>
      <c r="AN166" s="46" t="str">
        <f t="shared" si="152"/>
        <v>0-day</v>
      </c>
      <c r="AO166" s="46" t="str">
        <f t="shared" si="153"/>
        <v>4-day</v>
      </c>
      <c r="AP166" s="46" t="str">
        <f t="shared" si="154"/>
        <v>0-day</v>
      </c>
      <c r="AQ166" s="46" t="str">
        <f t="shared" si="127"/>
        <v>0-day</v>
      </c>
      <c r="AR166" s="17"/>
      <c r="AS166" s="47">
        <f t="shared" si="128"/>
        <v>164</v>
      </c>
      <c r="AT166" s="35" t="str">
        <f t="shared" si="129"/>
        <v>GMIAMI/2026/08/1151</v>
      </c>
      <c r="AU166" s="48" t="e">
        <f t="shared" ca="1" si="130"/>
        <v>#NAME?</v>
      </c>
      <c r="AV166" s="48" t="e">
        <f t="shared" ca="1" si="131"/>
        <v>#NAME?</v>
      </c>
      <c r="AW166" s="49" t="e">
        <f t="shared" ca="1" si="132"/>
        <v>#NAME?</v>
      </c>
      <c r="AX166" s="48" t="e">
        <f t="shared" ca="1" si="133"/>
        <v>#NAME?</v>
      </c>
      <c r="AY166" s="49">
        <f t="shared" si="134"/>
        <v>20001130037</v>
      </c>
      <c r="AZ166" s="50" t="e">
        <f t="shared" ca="1" si="135"/>
        <v>#NAME?</v>
      </c>
      <c r="BA166" s="51" t="e">
        <f t="shared" ca="1" si="136"/>
        <v>#NAME?</v>
      </c>
      <c r="BB166" s="52" t="e">
        <f t="shared" ca="1" si="137"/>
        <v>#NAME?</v>
      </c>
      <c r="BC166" s="51" t="e">
        <f t="shared" ca="1" si="138"/>
        <v>#NAME?</v>
      </c>
      <c r="BD166" s="54" t="e">
        <f t="shared" ca="1" si="139"/>
        <v>#NAME?</v>
      </c>
      <c r="BE166" s="48" t="e">
        <f t="shared" ca="1" si="140"/>
        <v>#NAME?</v>
      </c>
      <c r="BF166" s="50" t="e">
        <f t="shared" ca="1" si="141"/>
        <v>#NAME?</v>
      </c>
      <c r="BG166" s="56" t="e">
        <f t="shared" ca="1" si="142"/>
        <v>#NAME?</v>
      </c>
      <c r="BH166" s="22"/>
      <c r="BI166" s="22"/>
      <c r="BJ166" s="22"/>
      <c r="BK166" s="22"/>
      <c r="BL166" s="22"/>
      <c r="BM166" s="22"/>
      <c r="BN166" s="24"/>
      <c r="BO166" s="24"/>
    </row>
    <row r="167" spans="1:67" ht="15.5">
      <c r="A167" s="25">
        <f t="shared" si="151"/>
        <v>165</v>
      </c>
      <c r="B167" s="89">
        <v>46250</v>
      </c>
      <c r="C167" s="25" t="s">
        <v>1748</v>
      </c>
      <c r="D167" s="90" t="s">
        <v>1749</v>
      </c>
      <c r="E167" s="90" t="s">
        <v>1750</v>
      </c>
      <c r="F167" s="25">
        <v>20</v>
      </c>
      <c r="G167" s="25" t="s">
        <v>63</v>
      </c>
      <c r="H167" s="25"/>
      <c r="I167" s="25" t="s">
        <v>312</v>
      </c>
      <c r="J167" s="25" t="s">
        <v>313</v>
      </c>
      <c r="K167" s="25" t="s">
        <v>314</v>
      </c>
      <c r="L167" s="25"/>
      <c r="M167" s="25"/>
      <c r="N167" s="25"/>
      <c r="O167" s="25" t="s">
        <v>96</v>
      </c>
      <c r="P167" s="25"/>
      <c r="Q167" s="25"/>
      <c r="R167" s="36">
        <v>20001130048</v>
      </c>
      <c r="S167" s="91"/>
      <c r="T167" s="26" t="s">
        <v>77</v>
      </c>
      <c r="U167" s="82"/>
      <c r="V167" s="25">
        <v>4000715222</v>
      </c>
      <c r="W167" s="58"/>
      <c r="X167" s="34">
        <v>46290</v>
      </c>
      <c r="Y167" s="34"/>
      <c r="Z167" s="36">
        <v>55518</v>
      </c>
      <c r="AA167" s="34">
        <v>46294</v>
      </c>
      <c r="AB167" s="35"/>
      <c r="AC167" s="25"/>
      <c r="AD167" s="121" t="s">
        <v>1751</v>
      </c>
      <c r="AE167" s="123">
        <v>46294</v>
      </c>
      <c r="AF167" s="94"/>
      <c r="AG167" s="25"/>
      <c r="AH167" s="25"/>
      <c r="AI167" s="25"/>
      <c r="AJ167" s="45" t="str">
        <f t="array" ref="AJ167">IFERROR(INDEX('[1]Master Price'!$E:$E,MATCH(D167,'[1]Master Price'!$B:$B,0)),"0")</f>
        <v>0</v>
      </c>
      <c r="AK167" s="45">
        <f t="shared" si="121"/>
        <v>0</v>
      </c>
      <c r="AL167" s="46" t="str">
        <f t="shared" si="143"/>
        <v>0-day</v>
      </c>
      <c r="AM167" s="46" t="str">
        <f t="shared" si="123"/>
        <v>0-day</v>
      </c>
      <c r="AN167" s="46" t="str">
        <f t="shared" si="152"/>
        <v>0-day</v>
      </c>
      <c r="AO167" s="46" t="str">
        <f t="shared" si="153"/>
        <v>4-day</v>
      </c>
      <c r="AP167" s="46" t="str">
        <f t="shared" si="154"/>
        <v>0-day</v>
      </c>
      <c r="AQ167" s="46" t="str">
        <f t="shared" si="127"/>
        <v>0-day</v>
      </c>
      <c r="AR167" s="17"/>
      <c r="AS167" s="47">
        <f t="shared" si="128"/>
        <v>165</v>
      </c>
      <c r="AT167" s="35" t="str">
        <f t="shared" si="129"/>
        <v>GMIAMI/2026/08/1152</v>
      </c>
      <c r="AU167" s="48" t="e">
        <f t="shared" ca="1" si="130"/>
        <v>#NAME?</v>
      </c>
      <c r="AV167" s="48" t="e">
        <f t="shared" ca="1" si="131"/>
        <v>#NAME?</v>
      </c>
      <c r="AW167" s="49" t="e">
        <f t="shared" ca="1" si="132"/>
        <v>#NAME?</v>
      </c>
      <c r="AX167" s="48" t="e">
        <f t="shared" ca="1" si="133"/>
        <v>#NAME?</v>
      </c>
      <c r="AY167" s="49">
        <f t="shared" si="134"/>
        <v>20001130048</v>
      </c>
      <c r="AZ167" s="50" t="e">
        <f t="shared" ca="1" si="135"/>
        <v>#NAME?</v>
      </c>
      <c r="BA167" s="51" t="e">
        <f t="shared" ca="1" si="136"/>
        <v>#NAME?</v>
      </c>
      <c r="BB167" s="52" t="e">
        <f t="shared" ca="1" si="137"/>
        <v>#NAME?</v>
      </c>
      <c r="BC167" s="51" t="e">
        <f t="shared" ca="1" si="138"/>
        <v>#NAME?</v>
      </c>
      <c r="BD167" s="54" t="e">
        <f t="shared" ca="1" si="139"/>
        <v>#NAME?</v>
      </c>
      <c r="BE167" s="48" t="e">
        <f t="shared" ca="1" si="140"/>
        <v>#NAME?</v>
      </c>
      <c r="BF167" s="50" t="e">
        <f t="shared" ca="1" si="141"/>
        <v>#NAME?</v>
      </c>
      <c r="BG167" s="56" t="e">
        <f t="shared" ca="1" si="142"/>
        <v>#NAME?</v>
      </c>
      <c r="BH167" s="22"/>
      <c r="BI167" s="22"/>
      <c r="BJ167" s="22"/>
      <c r="BK167" s="22"/>
      <c r="BL167" s="22"/>
      <c r="BM167" s="22"/>
      <c r="BN167" s="24"/>
      <c r="BO167" s="24"/>
    </row>
    <row r="168" spans="1:67" ht="15.5">
      <c r="A168" s="25">
        <f t="shared" si="151"/>
        <v>166</v>
      </c>
      <c r="B168" s="98">
        <v>46252</v>
      </c>
      <c r="C168" s="25" t="s">
        <v>1752</v>
      </c>
      <c r="D168" s="90" t="s">
        <v>365</v>
      </c>
      <c r="E168" s="90" t="s">
        <v>1709</v>
      </c>
      <c r="F168" s="25">
        <v>1</v>
      </c>
      <c r="G168" s="25" t="s">
        <v>63</v>
      </c>
      <c r="H168" s="25"/>
      <c r="I168" s="25" t="s">
        <v>1342</v>
      </c>
      <c r="J168" s="25" t="s">
        <v>1746</v>
      </c>
      <c r="K168" s="25" t="s">
        <v>1138</v>
      </c>
      <c r="L168" s="25">
        <v>10928</v>
      </c>
      <c r="M168" s="25"/>
      <c r="N168" s="25" t="s">
        <v>1586</v>
      </c>
      <c r="O168" s="25" t="s">
        <v>1299</v>
      </c>
      <c r="P168" s="25" t="s">
        <v>1665</v>
      </c>
      <c r="Q168" s="25"/>
      <c r="R168" s="36">
        <v>20001130039</v>
      </c>
      <c r="S168" s="91"/>
      <c r="T168" s="26" t="s">
        <v>77</v>
      </c>
      <c r="U168" s="82"/>
      <c r="V168" s="25">
        <v>4000715224</v>
      </c>
      <c r="W168" s="58"/>
      <c r="X168" s="34">
        <v>46290</v>
      </c>
      <c r="Y168" s="34"/>
      <c r="Z168" s="36">
        <v>55517</v>
      </c>
      <c r="AA168" s="34">
        <v>46294</v>
      </c>
      <c r="AB168" s="35"/>
      <c r="AC168" s="25"/>
      <c r="AD168" s="121" t="s">
        <v>1753</v>
      </c>
      <c r="AE168" s="123">
        <v>46294</v>
      </c>
      <c r="AF168" s="94"/>
      <c r="AG168" s="25"/>
      <c r="AH168" s="25"/>
      <c r="AI168" s="25"/>
      <c r="AJ168" s="45" t="str">
        <f t="array" ref="AJ168">IFERROR(INDEX('[1]Master Price'!$E:$E,MATCH(D168,'[1]Master Price'!$B:$B,0)),"0")</f>
        <v>0</v>
      </c>
      <c r="AK168" s="45">
        <f t="shared" si="121"/>
        <v>0</v>
      </c>
      <c r="AL168" s="46" t="str">
        <f t="shared" si="143"/>
        <v>0-day</v>
      </c>
      <c r="AM168" s="46" t="str">
        <f t="shared" si="123"/>
        <v>0-day</v>
      </c>
      <c r="AN168" s="46" t="str">
        <f t="shared" si="152"/>
        <v>0-day</v>
      </c>
      <c r="AO168" s="46" t="str">
        <f t="shared" si="153"/>
        <v>4-day</v>
      </c>
      <c r="AP168" s="46" t="str">
        <f t="shared" si="154"/>
        <v>0-day</v>
      </c>
      <c r="AQ168" s="46" t="str">
        <f t="shared" si="127"/>
        <v>0-day</v>
      </c>
      <c r="AR168" s="17"/>
      <c r="AS168" s="47">
        <f t="shared" si="128"/>
        <v>166</v>
      </c>
      <c r="AT168" s="35" t="str">
        <f t="shared" si="129"/>
        <v>GMIAMI/2026/08/1153</v>
      </c>
      <c r="AU168" s="48" t="e">
        <f t="shared" ca="1" si="130"/>
        <v>#NAME?</v>
      </c>
      <c r="AV168" s="48" t="e">
        <f t="shared" ca="1" si="131"/>
        <v>#NAME?</v>
      </c>
      <c r="AW168" s="49" t="e">
        <f t="shared" ca="1" si="132"/>
        <v>#NAME?</v>
      </c>
      <c r="AX168" s="48" t="e">
        <f t="shared" ca="1" si="133"/>
        <v>#NAME?</v>
      </c>
      <c r="AY168" s="49">
        <f t="shared" si="134"/>
        <v>20001130039</v>
      </c>
      <c r="AZ168" s="50" t="e">
        <f t="shared" ca="1" si="135"/>
        <v>#NAME?</v>
      </c>
      <c r="BA168" s="51" t="e">
        <f t="shared" ca="1" si="136"/>
        <v>#NAME?</v>
      </c>
      <c r="BB168" s="52" t="e">
        <f t="shared" ca="1" si="137"/>
        <v>#NAME?</v>
      </c>
      <c r="BC168" s="51" t="e">
        <f t="shared" ca="1" si="138"/>
        <v>#NAME?</v>
      </c>
      <c r="BD168" s="54" t="e">
        <f t="shared" ca="1" si="139"/>
        <v>#NAME?</v>
      </c>
      <c r="BE168" s="48" t="e">
        <f t="shared" ca="1" si="140"/>
        <v>#NAME?</v>
      </c>
      <c r="BF168" s="50" t="e">
        <f t="shared" ca="1" si="141"/>
        <v>#NAME?</v>
      </c>
      <c r="BG168" s="56" t="e">
        <f t="shared" ca="1" si="142"/>
        <v>#NAME?</v>
      </c>
      <c r="BH168" s="22"/>
      <c r="BI168" s="22"/>
      <c r="BJ168" s="22"/>
      <c r="BK168" s="22"/>
      <c r="BL168" s="22"/>
      <c r="BM168" s="22"/>
      <c r="BN168" s="24"/>
      <c r="BO168" s="24"/>
    </row>
    <row r="169" spans="1:67" ht="15.5">
      <c r="A169" s="25">
        <f t="shared" si="151"/>
        <v>167</v>
      </c>
      <c r="B169" s="98">
        <v>46252</v>
      </c>
      <c r="C169" s="25" t="s">
        <v>1752</v>
      </c>
      <c r="D169" s="90" t="s">
        <v>1573</v>
      </c>
      <c r="E169" s="90" t="s">
        <v>1216</v>
      </c>
      <c r="F169" s="25">
        <v>1</v>
      </c>
      <c r="G169" s="25" t="s">
        <v>63</v>
      </c>
      <c r="H169" s="25"/>
      <c r="I169" s="25" t="s">
        <v>1342</v>
      </c>
      <c r="J169" s="25" t="s">
        <v>1754</v>
      </c>
      <c r="K169" s="25" t="s">
        <v>1138</v>
      </c>
      <c r="L169" s="25">
        <v>10928</v>
      </c>
      <c r="M169" s="25"/>
      <c r="N169" s="25" t="s">
        <v>1586</v>
      </c>
      <c r="O169" s="25" t="s">
        <v>369</v>
      </c>
      <c r="P169" s="25" t="s">
        <v>1665</v>
      </c>
      <c r="Q169" s="25"/>
      <c r="R169" s="36">
        <v>20001130039</v>
      </c>
      <c r="S169" s="91"/>
      <c r="T169" s="26" t="s">
        <v>77</v>
      </c>
      <c r="U169" s="82"/>
      <c r="V169" s="25">
        <v>4000715224</v>
      </c>
      <c r="W169" s="58"/>
      <c r="X169" s="34">
        <v>46290</v>
      </c>
      <c r="Y169" s="34"/>
      <c r="Z169" s="36">
        <v>55517</v>
      </c>
      <c r="AA169" s="34">
        <v>46294</v>
      </c>
      <c r="AB169" s="35"/>
      <c r="AC169" s="25"/>
      <c r="AD169" s="121" t="s">
        <v>1753</v>
      </c>
      <c r="AE169" s="123">
        <v>46294</v>
      </c>
      <c r="AF169" s="94"/>
      <c r="AG169" s="25"/>
      <c r="AH169" s="25"/>
      <c r="AI169" s="25"/>
      <c r="AJ169" s="45" t="str">
        <f t="array" ref="AJ169">IFERROR(INDEX('[1]Master Price'!$E:$E,MATCH(D169,'[1]Master Price'!$B:$B,0)),"0")</f>
        <v>0</v>
      </c>
      <c r="AK169" s="45">
        <f t="shared" si="121"/>
        <v>0</v>
      </c>
      <c r="AL169" s="46" t="str">
        <f t="shared" si="143"/>
        <v>0-day</v>
      </c>
      <c r="AM169" s="46" t="str">
        <f t="shared" si="123"/>
        <v>0-day</v>
      </c>
      <c r="AN169" s="46" t="str">
        <f t="shared" si="152"/>
        <v>0-day</v>
      </c>
      <c r="AO169" s="46" t="str">
        <f t="shared" si="153"/>
        <v>4-day</v>
      </c>
      <c r="AP169" s="46" t="str">
        <f t="shared" si="154"/>
        <v>0-day</v>
      </c>
      <c r="AQ169" s="46" t="str">
        <f t="shared" si="127"/>
        <v>0-day</v>
      </c>
      <c r="AR169" s="17"/>
      <c r="AS169" s="47">
        <f t="shared" si="128"/>
        <v>167</v>
      </c>
      <c r="AT169" s="35" t="str">
        <f t="shared" si="129"/>
        <v>GMIAMI/2026/08/1153</v>
      </c>
      <c r="AU169" s="48" t="e">
        <f t="shared" ca="1" si="130"/>
        <v>#NAME?</v>
      </c>
      <c r="AV169" s="48" t="e">
        <f t="shared" ca="1" si="131"/>
        <v>#NAME?</v>
      </c>
      <c r="AW169" s="49" t="e">
        <f t="shared" ca="1" si="132"/>
        <v>#NAME?</v>
      </c>
      <c r="AX169" s="48" t="e">
        <f t="shared" ca="1" si="133"/>
        <v>#NAME?</v>
      </c>
      <c r="AY169" s="49">
        <f t="shared" si="134"/>
        <v>20001130039</v>
      </c>
      <c r="AZ169" s="50" t="e">
        <f t="shared" ca="1" si="135"/>
        <v>#NAME?</v>
      </c>
      <c r="BA169" s="51" t="e">
        <f t="shared" ca="1" si="136"/>
        <v>#NAME?</v>
      </c>
      <c r="BB169" s="52" t="e">
        <f t="shared" ca="1" si="137"/>
        <v>#NAME?</v>
      </c>
      <c r="BC169" s="51" t="e">
        <f t="shared" ca="1" si="138"/>
        <v>#NAME?</v>
      </c>
      <c r="BD169" s="54" t="e">
        <f t="shared" ca="1" si="139"/>
        <v>#NAME?</v>
      </c>
      <c r="BE169" s="48" t="e">
        <f t="shared" ca="1" si="140"/>
        <v>#NAME?</v>
      </c>
      <c r="BF169" s="50" t="e">
        <f t="shared" ca="1" si="141"/>
        <v>#NAME?</v>
      </c>
      <c r="BG169" s="56" t="e">
        <f t="shared" ca="1" si="142"/>
        <v>#NAME?</v>
      </c>
      <c r="BH169" s="22"/>
      <c r="BI169" s="22"/>
      <c r="BJ169" s="22"/>
      <c r="BK169" s="22"/>
      <c r="BL169" s="22"/>
      <c r="BM169" s="22"/>
      <c r="BN169" s="24"/>
      <c r="BO169" s="24"/>
    </row>
    <row r="170" spans="1:67" ht="15.5">
      <c r="A170" s="25">
        <f t="shared" si="151"/>
        <v>168</v>
      </c>
      <c r="B170" s="98">
        <v>46253</v>
      </c>
      <c r="C170" s="25" t="s">
        <v>1755</v>
      </c>
      <c r="D170" s="90" t="s">
        <v>536</v>
      </c>
      <c r="E170" s="90" t="s">
        <v>329</v>
      </c>
      <c r="F170" s="25">
        <v>1</v>
      </c>
      <c r="G170" s="25" t="s">
        <v>63</v>
      </c>
      <c r="H170" s="25"/>
      <c r="I170" s="25" t="s">
        <v>446</v>
      </c>
      <c r="J170" s="25" t="s">
        <v>1163</v>
      </c>
      <c r="K170" s="25" t="s">
        <v>1138</v>
      </c>
      <c r="L170" s="25">
        <v>11105</v>
      </c>
      <c r="M170" s="25"/>
      <c r="N170" s="25" t="s">
        <v>1586</v>
      </c>
      <c r="O170" s="25" t="s">
        <v>96</v>
      </c>
      <c r="P170" s="25" t="s">
        <v>1598</v>
      </c>
      <c r="Q170" s="25"/>
      <c r="R170" s="36">
        <v>20001130041</v>
      </c>
      <c r="S170" s="91"/>
      <c r="T170" s="26" t="s">
        <v>77</v>
      </c>
      <c r="U170" s="82"/>
      <c r="V170" s="25">
        <v>4000715225</v>
      </c>
      <c r="W170" s="58"/>
      <c r="X170" s="34">
        <v>46290</v>
      </c>
      <c r="Y170" s="34"/>
      <c r="Z170" s="36">
        <v>55516</v>
      </c>
      <c r="AA170" s="34">
        <v>46294</v>
      </c>
      <c r="AB170" s="35"/>
      <c r="AC170" s="25"/>
      <c r="AD170" s="121" t="s">
        <v>1756</v>
      </c>
      <c r="AE170" s="123">
        <v>46294</v>
      </c>
      <c r="AF170" s="94"/>
      <c r="AG170" s="25"/>
      <c r="AH170" s="25"/>
      <c r="AI170" s="25"/>
      <c r="AJ170" s="45" t="str">
        <f t="array" ref="AJ170">IFERROR(INDEX('[1]Master Price'!$E:$E,MATCH(D170,'[1]Master Price'!$B:$B,0)),"0")</f>
        <v>0</v>
      </c>
      <c r="AK170" s="45">
        <f t="shared" si="121"/>
        <v>0</v>
      </c>
      <c r="AL170" s="46" t="str">
        <f t="shared" si="143"/>
        <v>0-day</v>
      </c>
      <c r="AM170" s="46" t="str">
        <f t="shared" si="123"/>
        <v>0-day</v>
      </c>
      <c r="AN170" s="46" t="str">
        <f t="shared" si="152"/>
        <v>0-day</v>
      </c>
      <c r="AO170" s="46" t="str">
        <f t="shared" si="153"/>
        <v>4-day</v>
      </c>
      <c r="AP170" s="46" t="str">
        <f t="shared" si="154"/>
        <v>0-day</v>
      </c>
      <c r="AQ170" s="46" t="str">
        <f t="shared" si="127"/>
        <v>0-day</v>
      </c>
      <c r="AR170" s="17"/>
      <c r="AS170" s="47">
        <f t="shared" si="128"/>
        <v>168</v>
      </c>
      <c r="AT170" s="35" t="str">
        <f t="shared" si="129"/>
        <v>GMIAMI/2026/08/1154</v>
      </c>
      <c r="AU170" s="48" t="e">
        <f t="shared" ca="1" si="130"/>
        <v>#NAME?</v>
      </c>
      <c r="AV170" s="48" t="e">
        <f t="shared" ca="1" si="131"/>
        <v>#NAME?</v>
      </c>
      <c r="AW170" s="49" t="e">
        <f t="shared" ca="1" si="132"/>
        <v>#NAME?</v>
      </c>
      <c r="AX170" s="48" t="e">
        <f t="shared" ca="1" si="133"/>
        <v>#NAME?</v>
      </c>
      <c r="AY170" s="49">
        <f t="shared" si="134"/>
        <v>20001130041</v>
      </c>
      <c r="AZ170" s="50" t="e">
        <f t="shared" ca="1" si="135"/>
        <v>#NAME?</v>
      </c>
      <c r="BA170" s="51" t="e">
        <f t="shared" ca="1" si="136"/>
        <v>#NAME?</v>
      </c>
      <c r="BB170" s="52" t="e">
        <f t="shared" ca="1" si="137"/>
        <v>#NAME?</v>
      </c>
      <c r="BC170" s="51" t="e">
        <f t="shared" ca="1" si="138"/>
        <v>#NAME?</v>
      </c>
      <c r="BD170" s="54" t="e">
        <f t="shared" ca="1" si="139"/>
        <v>#NAME?</v>
      </c>
      <c r="BE170" s="48" t="e">
        <f t="shared" ca="1" si="140"/>
        <v>#NAME?</v>
      </c>
      <c r="BF170" s="50" t="e">
        <f t="shared" ca="1" si="141"/>
        <v>#NAME?</v>
      </c>
      <c r="BG170" s="56" t="e">
        <f t="shared" ca="1" si="142"/>
        <v>#NAME?</v>
      </c>
      <c r="BH170" s="22"/>
      <c r="BI170" s="22"/>
      <c r="BJ170" s="22"/>
      <c r="BK170" s="22"/>
      <c r="BL170" s="22"/>
      <c r="BM170" s="22"/>
      <c r="BN170" s="24"/>
      <c r="BO170" s="24"/>
    </row>
    <row r="171" spans="1:67" ht="15.5">
      <c r="A171" s="25">
        <f t="shared" si="151"/>
        <v>169</v>
      </c>
      <c r="B171" s="98">
        <v>46253</v>
      </c>
      <c r="C171" s="25" t="s">
        <v>1755</v>
      </c>
      <c r="D171" s="90" t="s">
        <v>392</v>
      </c>
      <c r="E171" s="90" t="s">
        <v>393</v>
      </c>
      <c r="F171" s="25">
        <v>1</v>
      </c>
      <c r="G171" s="25" t="s">
        <v>63</v>
      </c>
      <c r="H171" s="25"/>
      <c r="I171" s="25" t="s">
        <v>446</v>
      </c>
      <c r="J171" s="25" t="s">
        <v>1163</v>
      </c>
      <c r="K171" s="25" t="s">
        <v>1138</v>
      </c>
      <c r="L171" s="25">
        <v>11105</v>
      </c>
      <c r="M171" s="25"/>
      <c r="N171" s="25" t="s">
        <v>1586</v>
      </c>
      <c r="O171" s="25" t="s">
        <v>96</v>
      </c>
      <c r="P171" s="25" t="s">
        <v>1598</v>
      </c>
      <c r="Q171" s="25"/>
      <c r="R171" s="36">
        <v>20001130041</v>
      </c>
      <c r="S171" s="91"/>
      <c r="T171" s="26" t="s">
        <v>77</v>
      </c>
      <c r="U171" s="82"/>
      <c r="V171" s="25">
        <v>4000715225</v>
      </c>
      <c r="W171" s="58"/>
      <c r="X171" s="34">
        <v>46290</v>
      </c>
      <c r="Y171" s="34"/>
      <c r="Z171" s="36">
        <v>55516</v>
      </c>
      <c r="AA171" s="34">
        <v>46294</v>
      </c>
      <c r="AB171" s="35"/>
      <c r="AC171" s="25"/>
      <c r="AD171" s="121" t="s">
        <v>1756</v>
      </c>
      <c r="AE171" s="123">
        <v>46294</v>
      </c>
      <c r="AF171" s="99"/>
      <c r="AG171" s="25"/>
      <c r="AH171" s="25"/>
      <c r="AI171" s="25"/>
      <c r="AJ171" s="45" t="str">
        <f t="array" ref="AJ171">IFERROR(INDEX('[1]Master Price'!$E:$E,MATCH(D171,'[1]Master Price'!$B:$B,0)),"0")</f>
        <v>0</v>
      </c>
      <c r="AK171" s="45">
        <f t="shared" si="121"/>
        <v>0</v>
      </c>
      <c r="AL171" s="46" t="str">
        <f t="shared" si="143"/>
        <v>0-day</v>
      </c>
      <c r="AM171" s="46" t="str">
        <f t="shared" si="123"/>
        <v>0-day</v>
      </c>
      <c r="AN171" s="46" t="str">
        <f t="shared" si="152"/>
        <v>0-day</v>
      </c>
      <c r="AO171" s="46" t="str">
        <f t="shared" si="153"/>
        <v>4-day</v>
      </c>
      <c r="AP171" s="46" t="str">
        <f t="shared" si="154"/>
        <v>0-day</v>
      </c>
      <c r="AQ171" s="46" t="str">
        <f t="shared" si="127"/>
        <v>0-day</v>
      </c>
      <c r="AR171" s="17"/>
      <c r="AS171" s="47">
        <f t="shared" si="128"/>
        <v>169</v>
      </c>
      <c r="AT171" s="35" t="str">
        <f t="shared" si="129"/>
        <v>GMIAMI/2026/08/1154</v>
      </c>
      <c r="AU171" s="48" t="e">
        <f t="shared" ca="1" si="130"/>
        <v>#NAME?</v>
      </c>
      <c r="AV171" s="48" t="e">
        <f t="shared" ca="1" si="131"/>
        <v>#NAME?</v>
      </c>
      <c r="AW171" s="49" t="e">
        <f t="shared" ca="1" si="132"/>
        <v>#NAME?</v>
      </c>
      <c r="AX171" s="48" t="e">
        <f t="shared" ca="1" si="133"/>
        <v>#NAME?</v>
      </c>
      <c r="AY171" s="49">
        <f t="shared" si="134"/>
        <v>20001130041</v>
      </c>
      <c r="AZ171" s="50" t="e">
        <f t="shared" ca="1" si="135"/>
        <v>#NAME?</v>
      </c>
      <c r="BA171" s="51" t="e">
        <f t="shared" ca="1" si="136"/>
        <v>#NAME?</v>
      </c>
      <c r="BB171" s="52" t="e">
        <f t="shared" ca="1" si="137"/>
        <v>#NAME?</v>
      </c>
      <c r="BC171" s="51" t="e">
        <f t="shared" ca="1" si="138"/>
        <v>#NAME?</v>
      </c>
      <c r="BD171" s="54" t="e">
        <f t="shared" ca="1" si="139"/>
        <v>#NAME?</v>
      </c>
      <c r="BE171" s="48" t="e">
        <f t="shared" ca="1" si="140"/>
        <v>#NAME?</v>
      </c>
      <c r="BF171" s="50" t="e">
        <f t="shared" ca="1" si="141"/>
        <v>#NAME?</v>
      </c>
      <c r="BG171" s="56" t="e">
        <f t="shared" ca="1" si="142"/>
        <v>#NAME?</v>
      </c>
      <c r="BH171" s="22"/>
      <c r="BI171" s="22"/>
      <c r="BJ171" s="22"/>
      <c r="BK171" s="22"/>
      <c r="BL171" s="22"/>
      <c r="BM171" s="22"/>
      <c r="BN171" s="24"/>
      <c r="BO171" s="24"/>
    </row>
    <row r="172" spans="1:67" ht="15.5">
      <c r="A172" s="25" t="str">
        <f t="shared" si="151"/>
        <v/>
      </c>
      <c r="B172" s="98"/>
      <c r="C172" s="25"/>
      <c r="D172" s="90"/>
      <c r="E172" s="90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36"/>
      <c r="S172" s="91"/>
      <c r="T172" s="36"/>
      <c r="U172" s="82"/>
      <c r="V172" s="25"/>
      <c r="W172" s="58"/>
      <c r="X172" s="34"/>
      <c r="Y172" s="34"/>
      <c r="Z172" s="36"/>
      <c r="AA172" s="84"/>
      <c r="AB172" s="35"/>
      <c r="AC172" s="25"/>
      <c r="AD172" s="25"/>
      <c r="AE172" s="44"/>
      <c r="AF172" s="99"/>
      <c r="AG172" s="25"/>
      <c r="AH172" s="25"/>
      <c r="AI172" s="25"/>
      <c r="AJ172" s="45" t="str">
        <f t="array" ref="AJ172">IFERROR(INDEX('[1]Master Price'!$E:$E,MATCH(D172,'[1]Master Price'!$B:$B,0)),"0")</f>
        <v>0</v>
      </c>
      <c r="AK172" s="45">
        <f t="shared" si="121"/>
        <v>0</v>
      </c>
      <c r="AL172" s="46" t="str">
        <f t="shared" si="143"/>
        <v>0-day</v>
      </c>
      <c r="AM172" s="46" t="str">
        <f t="shared" si="123"/>
        <v>0-day</v>
      </c>
      <c r="AN172" s="46" t="str">
        <f t="shared" si="152"/>
        <v>0-day</v>
      </c>
      <c r="AO172" s="46" t="str">
        <f t="shared" si="153"/>
        <v>0-day</v>
      </c>
      <c r="AP172" s="46" t="str">
        <f t="shared" si="154"/>
        <v>0-day</v>
      </c>
      <c r="AQ172" s="46" t="str">
        <f t="shared" si="127"/>
        <v>0-day</v>
      </c>
      <c r="AR172" s="17"/>
      <c r="AS172" s="47" t="str">
        <f t="shared" si="128"/>
        <v/>
      </c>
      <c r="AT172" s="35">
        <f t="shared" si="129"/>
        <v>0</v>
      </c>
      <c r="AU172" s="48" t="e">
        <f t="shared" ca="1" si="130"/>
        <v>#NAME?</v>
      </c>
      <c r="AV172" s="48" t="e">
        <f t="shared" ca="1" si="131"/>
        <v>#NAME?</v>
      </c>
      <c r="AW172" s="49" t="e">
        <f t="shared" ca="1" si="132"/>
        <v>#NAME?</v>
      </c>
      <c r="AX172" s="48" t="e">
        <f t="shared" ca="1" si="133"/>
        <v>#NAME?</v>
      </c>
      <c r="AY172" s="49" t="str">
        <f t="shared" si="134"/>
        <v/>
      </c>
      <c r="AZ172" s="50" t="e">
        <f t="shared" ca="1" si="135"/>
        <v>#NAME?</v>
      </c>
      <c r="BA172" s="51" t="e">
        <f t="shared" ca="1" si="136"/>
        <v>#NAME?</v>
      </c>
      <c r="BB172" s="52" t="e">
        <f t="shared" ca="1" si="137"/>
        <v>#NAME?</v>
      </c>
      <c r="BC172" s="51" t="e">
        <f t="shared" ca="1" si="138"/>
        <v>#NAME?</v>
      </c>
      <c r="BD172" s="54" t="e">
        <f t="shared" ca="1" si="139"/>
        <v>#NAME?</v>
      </c>
      <c r="BE172" s="48" t="e">
        <f t="shared" ca="1" si="140"/>
        <v>#NAME?</v>
      </c>
      <c r="BF172" s="50" t="e">
        <f t="shared" ca="1" si="141"/>
        <v>#NAME?</v>
      </c>
      <c r="BG172" s="56" t="e">
        <f t="shared" ca="1" si="142"/>
        <v>#NAME?</v>
      </c>
      <c r="BH172" s="22"/>
      <c r="BI172" s="22"/>
      <c r="BJ172" s="22"/>
      <c r="BK172" s="22"/>
      <c r="BL172" s="22"/>
      <c r="BM172" s="22"/>
      <c r="BN172" s="24"/>
      <c r="BO172" s="24"/>
    </row>
    <row r="173" spans="1:67" ht="15.5">
      <c r="A173" s="25" t="str">
        <f t="shared" si="151"/>
        <v/>
      </c>
      <c r="B173" s="98"/>
      <c r="C173" s="25"/>
      <c r="D173" s="90"/>
      <c r="E173" s="90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36"/>
      <c r="S173" s="91"/>
      <c r="T173" s="36"/>
      <c r="U173" s="82"/>
      <c r="V173" s="25"/>
      <c r="W173" s="58"/>
      <c r="X173" s="34"/>
      <c r="Y173" s="34"/>
      <c r="Z173" s="36"/>
      <c r="AA173" s="84"/>
      <c r="AB173" s="35"/>
      <c r="AC173" s="25"/>
      <c r="AD173" s="25"/>
      <c r="AE173" s="44"/>
      <c r="AF173" s="99"/>
      <c r="AG173" s="25"/>
      <c r="AH173" s="25"/>
      <c r="AI173" s="25"/>
      <c r="AJ173" s="45" t="str">
        <f t="array" ref="AJ173">IFERROR(INDEX('[1]Master Price'!$E:$E,MATCH(D173,'[1]Master Price'!$B:$B,0)),"0")</f>
        <v>0</v>
      </c>
      <c r="AK173" s="45">
        <f t="shared" si="121"/>
        <v>0</v>
      </c>
      <c r="AL173" s="46" t="str">
        <f t="shared" si="143"/>
        <v>0-day</v>
      </c>
      <c r="AM173" s="46" t="str">
        <f t="shared" si="123"/>
        <v>0-day</v>
      </c>
      <c r="AN173" s="46" t="str">
        <f t="shared" si="152"/>
        <v>0-day</v>
      </c>
      <c r="AO173" s="46" t="str">
        <f t="shared" si="153"/>
        <v>0-day</v>
      </c>
      <c r="AP173" s="46" t="str">
        <f t="shared" si="154"/>
        <v>0-day</v>
      </c>
      <c r="AQ173" s="46" t="str">
        <f t="shared" si="127"/>
        <v>0-day</v>
      </c>
      <c r="AR173" s="17"/>
      <c r="AS173" s="47" t="str">
        <f t="shared" si="128"/>
        <v/>
      </c>
      <c r="AT173" s="35">
        <f t="shared" si="129"/>
        <v>0</v>
      </c>
      <c r="AU173" s="48" t="e">
        <f t="shared" ca="1" si="130"/>
        <v>#NAME?</v>
      </c>
      <c r="AV173" s="48" t="e">
        <f t="shared" ca="1" si="131"/>
        <v>#NAME?</v>
      </c>
      <c r="AW173" s="49" t="e">
        <f t="shared" ca="1" si="132"/>
        <v>#NAME?</v>
      </c>
      <c r="AX173" s="48" t="e">
        <f t="shared" ca="1" si="133"/>
        <v>#NAME?</v>
      </c>
      <c r="AY173" s="49" t="str">
        <f t="shared" si="134"/>
        <v/>
      </c>
      <c r="AZ173" s="50" t="e">
        <f t="shared" ca="1" si="135"/>
        <v>#NAME?</v>
      </c>
      <c r="BA173" s="51" t="e">
        <f t="shared" ca="1" si="136"/>
        <v>#NAME?</v>
      </c>
      <c r="BB173" s="52" t="e">
        <f t="shared" ca="1" si="137"/>
        <v>#NAME?</v>
      </c>
      <c r="BC173" s="51" t="e">
        <f t="shared" ca="1" si="138"/>
        <v>#NAME?</v>
      </c>
      <c r="BD173" s="54" t="e">
        <f t="shared" ca="1" si="139"/>
        <v>#NAME?</v>
      </c>
      <c r="BE173" s="48" t="e">
        <f t="shared" ca="1" si="140"/>
        <v>#NAME?</v>
      </c>
      <c r="BF173" s="50" t="e">
        <f t="shared" ca="1" si="141"/>
        <v>#NAME?</v>
      </c>
      <c r="BG173" s="56" t="e">
        <f t="shared" ca="1" si="142"/>
        <v>#NAME?</v>
      </c>
      <c r="BH173" s="22"/>
      <c r="BI173" s="22"/>
      <c r="BJ173" s="22"/>
      <c r="BK173" s="22"/>
      <c r="BL173" s="22"/>
      <c r="BM173" s="22"/>
      <c r="BN173" s="24"/>
      <c r="BO173" s="24"/>
    </row>
    <row r="174" spans="1:67" ht="15.5">
      <c r="A174" s="25" t="str">
        <f t="shared" si="151"/>
        <v/>
      </c>
      <c r="B174" s="98"/>
      <c r="C174" s="25"/>
      <c r="D174" s="90"/>
      <c r="E174" s="90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36"/>
      <c r="S174" s="91"/>
      <c r="T174" s="36"/>
      <c r="U174" s="82"/>
      <c r="V174" s="25"/>
      <c r="W174" s="58"/>
      <c r="X174" s="34"/>
      <c r="Y174" s="34"/>
      <c r="Z174" s="36"/>
      <c r="AA174" s="84"/>
      <c r="AB174" s="35"/>
      <c r="AC174" s="25"/>
      <c r="AD174" s="25"/>
      <c r="AE174" s="44"/>
      <c r="AF174" s="99"/>
      <c r="AG174" s="25"/>
      <c r="AH174" s="25"/>
      <c r="AI174" s="25"/>
      <c r="AJ174" s="45" t="str">
        <f t="array" ref="AJ174">IFERROR(INDEX('[1]Master Price'!$E:$E,MATCH(D174,'[1]Master Price'!$B:$B,0)),"0")</f>
        <v>0</v>
      </c>
      <c r="AK174" s="45">
        <f t="shared" si="121"/>
        <v>0</v>
      </c>
      <c r="AL174" s="46" t="str">
        <f t="shared" si="143"/>
        <v>0-day</v>
      </c>
      <c r="AM174" s="46" t="str">
        <f t="shared" si="123"/>
        <v>0-day</v>
      </c>
      <c r="AN174" s="46" t="str">
        <f t="shared" si="152"/>
        <v>0-day</v>
      </c>
      <c r="AO174" s="46" t="str">
        <f t="shared" si="153"/>
        <v>0-day</v>
      </c>
      <c r="AP174" s="46" t="str">
        <f t="shared" si="154"/>
        <v>0-day</v>
      </c>
      <c r="AQ174" s="46" t="str">
        <f t="shared" si="127"/>
        <v>0-day</v>
      </c>
      <c r="AR174" s="17"/>
      <c r="AS174" s="47" t="str">
        <f t="shared" si="128"/>
        <v/>
      </c>
      <c r="AT174" s="35">
        <f t="shared" si="129"/>
        <v>0</v>
      </c>
      <c r="AU174" s="48" t="e">
        <f t="shared" ca="1" si="130"/>
        <v>#NAME?</v>
      </c>
      <c r="AV174" s="48" t="e">
        <f t="shared" ca="1" si="131"/>
        <v>#NAME?</v>
      </c>
      <c r="AW174" s="49" t="e">
        <f t="shared" ca="1" si="132"/>
        <v>#NAME?</v>
      </c>
      <c r="AX174" s="48" t="e">
        <f t="shared" ca="1" si="133"/>
        <v>#NAME?</v>
      </c>
      <c r="AY174" s="49" t="str">
        <f t="shared" si="134"/>
        <v/>
      </c>
      <c r="AZ174" s="50" t="e">
        <f t="shared" ca="1" si="135"/>
        <v>#NAME?</v>
      </c>
      <c r="BA174" s="51" t="e">
        <f t="shared" ca="1" si="136"/>
        <v>#NAME?</v>
      </c>
      <c r="BB174" s="52" t="e">
        <f t="shared" ca="1" si="137"/>
        <v>#NAME?</v>
      </c>
      <c r="BC174" s="51" t="e">
        <f t="shared" ca="1" si="138"/>
        <v>#NAME?</v>
      </c>
      <c r="BD174" s="54" t="e">
        <f t="shared" ca="1" si="139"/>
        <v>#NAME?</v>
      </c>
      <c r="BE174" s="48" t="e">
        <f t="shared" ca="1" si="140"/>
        <v>#NAME?</v>
      </c>
      <c r="BF174" s="50" t="e">
        <f t="shared" ca="1" si="141"/>
        <v>#NAME?</v>
      </c>
      <c r="BG174" s="56" t="e">
        <f t="shared" ca="1" si="142"/>
        <v>#NAME?</v>
      </c>
      <c r="BH174" s="22"/>
      <c r="BI174" s="22"/>
      <c r="BJ174" s="22"/>
      <c r="BK174" s="22"/>
      <c r="BL174" s="22"/>
      <c r="BM174" s="22"/>
      <c r="BN174" s="24"/>
      <c r="BO174" s="24"/>
    </row>
    <row r="175" spans="1:67" ht="15.5">
      <c r="A175" s="25" t="str">
        <f t="shared" si="151"/>
        <v/>
      </c>
      <c r="B175" s="98"/>
      <c r="C175" s="25"/>
      <c r="D175" s="90"/>
      <c r="E175" s="90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36"/>
      <c r="S175" s="91"/>
      <c r="T175" s="36"/>
      <c r="U175" s="82"/>
      <c r="V175" s="25"/>
      <c r="W175" s="58"/>
      <c r="X175" s="34"/>
      <c r="Y175" s="34"/>
      <c r="Z175" s="36"/>
      <c r="AA175" s="84"/>
      <c r="AB175" s="35"/>
      <c r="AC175" s="25"/>
      <c r="AD175" s="25"/>
      <c r="AE175" s="44"/>
      <c r="AF175" s="94"/>
      <c r="AG175" s="25"/>
      <c r="AH175" s="25"/>
      <c r="AI175" s="25"/>
      <c r="AJ175" s="45" t="str">
        <f t="array" ref="AJ175">IFERROR(INDEX('[1]Master Price'!$E:$E,MATCH(D175,'[1]Master Price'!$B:$B,0)),"0")</f>
        <v>0</v>
      </c>
      <c r="AK175" s="45">
        <f t="shared" si="121"/>
        <v>0</v>
      </c>
      <c r="AL175" s="46" t="str">
        <f t="shared" si="143"/>
        <v>0-day</v>
      </c>
      <c r="AM175" s="46" t="str">
        <f t="shared" si="123"/>
        <v>0-day</v>
      </c>
      <c r="AN175" s="46" t="str">
        <f t="shared" si="152"/>
        <v>0-day</v>
      </c>
      <c r="AO175" s="46" t="str">
        <f t="shared" si="153"/>
        <v>0-day</v>
      </c>
      <c r="AP175" s="46" t="str">
        <f t="shared" si="154"/>
        <v>0-day</v>
      </c>
      <c r="AQ175" s="46" t="str">
        <f t="shared" si="127"/>
        <v>0-day</v>
      </c>
      <c r="AR175" s="17"/>
      <c r="AS175" s="47" t="str">
        <f t="shared" si="128"/>
        <v/>
      </c>
      <c r="AT175" s="35">
        <f t="shared" si="129"/>
        <v>0</v>
      </c>
      <c r="AU175" s="48" t="e">
        <f t="shared" ca="1" si="130"/>
        <v>#NAME?</v>
      </c>
      <c r="AV175" s="48" t="e">
        <f t="shared" ca="1" si="131"/>
        <v>#NAME?</v>
      </c>
      <c r="AW175" s="49" t="e">
        <f t="shared" ca="1" si="132"/>
        <v>#NAME?</v>
      </c>
      <c r="AX175" s="48" t="e">
        <f t="shared" ca="1" si="133"/>
        <v>#NAME?</v>
      </c>
      <c r="AY175" s="49" t="str">
        <f t="shared" si="134"/>
        <v/>
      </c>
      <c r="AZ175" s="50" t="e">
        <f t="shared" ca="1" si="135"/>
        <v>#NAME?</v>
      </c>
      <c r="BA175" s="51" t="e">
        <f t="shared" ca="1" si="136"/>
        <v>#NAME?</v>
      </c>
      <c r="BB175" s="52" t="e">
        <f t="shared" ca="1" si="137"/>
        <v>#NAME?</v>
      </c>
      <c r="BC175" s="51" t="e">
        <f t="shared" ca="1" si="138"/>
        <v>#NAME?</v>
      </c>
      <c r="BD175" s="54" t="e">
        <f t="shared" ca="1" si="139"/>
        <v>#NAME?</v>
      </c>
      <c r="BE175" s="48" t="e">
        <f t="shared" ca="1" si="140"/>
        <v>#NAME?</v>
      </c>
      <c r="BF175" s="50" t="e">
        <f t="shared" ca="1" si="141"/>
        <v>#NAME?</v>
      </c>
      <c r="BG175" s="56" t="e">
        <f t="shared" ca="1" si="142"/>
        <v>#NAME?</v>
      </c>
      <c r="BH175" s="22"/>
      <c r="BI175" s="22"/>
      <c r="BJ175" s="22"/>
      <c r="BK175" s="22"/>
      <c r="BL175" s="22"/>
      <c r="BM175" s="22"/>
      <c r="BN175" s="24"/>
      <c r="BO175" s="24"/>
    </row>
    <row r="176" spans="1:67" ht="15.5">
      <c r="A176" s="25" t="str">
        <f t="shared" si="151"/>
        <v/>
      </c>
      <c r="B176" s="98"/>
      <c r="C176" s="25"/>
      <c r="D176" s="90"/>
      <c r="E176" s="90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36"/>
      <c r="S176" s="91"/>
      <c r="T176" s="36"/>
      <c r="U176" s="82"/>
      <c r="V176" s="25"/>
      <c r="W176" s="58"/>
      <c r="X176" s="34"/>
      <c r="Y176" s="34"/>
      <c r="Z176" s="36"/>
      <c r="AA176" s="84"/>
      <c r="AB176" s="35"/>
      <c r="AC176" s="25"/>
      <c r="AD176" s="25"/>
      <c r="AE176" s="44"/>
      <c r="AF176" s="94"/>
      <c r="AG176" s="25"/>
      <c r="AH176" s="25"/>
      <c r="AI176" s="25"/>
      <c r="AJ176" s="45" t="str">
        <f t="array" ref="AJ176">IFERROR(INDEX('[1]Master Price'!$E:$E,MATCH(D176,'[1]Master Price'!$B:$B,0)),"0")</f>
        <v>0</v>
      </c>
      <c r="AK176" s="45">
        <f t="shared" si="121"/>
        <v>0</v>
      </c>
      <c r="AL176" s="46" t="str">
        <f t="shared" si="143"/>
        <v>0-day</v>
      </c>
      <c r="AM176" s="46" t="str">
        <f t="shared" si="123"/>
        <v>0-day</v>
      </c>
      <c r="AN176" s="46" t="str">
        <f t="shared" si="152"/>
        <v>0-day</v>
      </c>
      <c r="AO176" s="46" t="str">
        <f t="shared" si="153"/>
        <v>0-day</v>
      </c>
      <c r="AP176" s="46" t="str">
        <f t="shared" si="154"/>
        <v>0-day</v>
      </c>
      <c r="AQ176" s="46" t="str">
        <f t="shared" si="127"/>
        <v>0-day</v>
      </c>
      <c r="AR176" s="17"/>
      <c r="AS176" s="47" t="str">
        <f t="shared" si="128"/>
        <v/>
      </c>
      <c r="AT176" s="35">
        <f t="shared" si="129"/>
        <v>0</v>
      </c>
      <c r="AU176" s="48" t="e">
        <f t="shared" ca="1" si="130"/>
        <v>#NAME?</v>
      </c>
      <c r="AV176" s="48" t="e">
        <f t="shared" ca="1" si="131"/>
        <v>#NAME?</v>
      </c>
      <c r="AW176" s="49" t="e">
        <f t="shared" ca="1" si="132"/>
        <v>#NAME?</v>
      </c>
      <c r="AX176" s="48" t="e">
        <f t="shared" ca="1" si="133"/>
        <v>#NAME?</v>
      </c>
      <c r="AY176" s="49" t="str">
        <f t="shared" si="134"/>
        <v/>
      </c>
      <c r="AZ176" s="50" t="e">
        <f t="shared" ca="1" si="135"/>
        <v>#NAME?</v>
      </c>
      <c r="BA176" s="51" t="e">
        <f t="shared" ca="1" si="136"/>
        <v>#NAME?</v>
      </c>
      <c r="BB176" s="52" t="e">
        <f t="shared" ca="1" si="137"/>
        <v>#NAME?</v>
      </c>
      <c r="BC176" s="51" t="e">
        <f t="shared" ca="1" si="138"/>
        <v>#NAME?</v>
      </c>
      <c r="BD176" s="54" t="e">
        <f t="shared" ca="1" si="139"/>
        <v>#NAME?</v>
      </c>
      <c r="BE176" s="48" t="e">
        <f t="shared" ca="1" si="140"/>
        <v>#NAME?</v>
      </c>
      <c r="BF176" s="50" t="e">
        <f t="shared" ca="1" si="141"/>
        <v>#NAME?</v>
      </c>
      <c r="BG176" s="56" t="e">
        <f t="shared" ca="1" si="142"/>
        <v>#NAME?</v>
      </c>
      <c r="BH176" s="22"/>
      <c r="BI176" s="22"/>
      <c r="BJ176" s="22"/>
      <c r="BK176" s="22"/>
      <c r="BL176" s="22"/>
      <c r="BM176" s="22"/>
      <c r="BN176" s="24"/>
      <c r="BO176" s="24"/>
    </row>
    <row r="177" spans="1:67" ht="15.5">
      <c r="A177" s="25" t="str">
        <f t="shared" si="151"/>
        <v/>
      </c>
      <c r="B177" s="98"/>
      <c r="C177" s="25"/>
      <c r="D177" s="90"/>
      <c r="E177" s="90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36"/>
      <c r="S177" s="91"/>
      <c r="T177" s="36"/>
      <c r="U177" s="82"/>
      <c r="V177" s="25"/>
      <c r="W177" s="58"/>
      <c r="X177" s="34"/>
      <c r="Y177" s="34"/>
      <c r="Z177" s="36"/>
      <c r="AA177" s="84"/>
      <c r="AB177" s="35"/>
      <c r="AC177" s="25"/>
      <c r="AD177" s="25"/>
      <c r="AE177" s="44"/>
      <c r="AF177" s="94"/>
      <c r="AG177" s="25"/>
      <c r="AH177" s="25"/>
      <c r="AI177" s="25"/>
      <c r="AJ177" s="45" t="str">
        <f t="array" ref="AJ177">IFERROR(INDEX('[1]Master Price'!$E:$E,MATCH(D177,'[1]Master Price'!$B:$B,0)),"0")</f>
        <v>0</v>
      </c>
      <c r="AK177" s="45">
        <f t="shared" si="121"/>
        <v>0</v>
      </c>
      <c r="AL177" s="46" t="str">
        <f t="shared" si="143"/>
        <v>0-day</v>
      </c>
      <c r="AM177" s="46" t="str">
        <f t="shared" si="123"/>
        <v>0-day</v>
      </c>
      <c r="AN177" s="46" t="str">
        <f t="shared" si="152"/>
        <v>0-day</v>
      </c>
      <c r="AO177" s="46" t="str">
        <f t="shared" si="153"/>
        <v>0-day</v>
      </c>
      <c r="AP177" s="46" t="str">
        <f t="shared" si="154"/>
        <v>0-day</v>
      </c>
      <c r="AQ177" s="46" t="str">
        <f t="shared" si="127"/>
        <v>0-day</v>
      </c>
      <c r="AR177" s="17"/>
      <c r="AS177" s="47" t="str">
        <f t="shared" si="128"/>
        <v/>
      </c>
      <c r="AT177" s="35">
        <f t="shared" si="129"/>
        <v>0</v>
      </c>
      <c r="AU177" s="48" t="e">
        <f t="shared" ca="1" si="130"/>
        <v>#NAME?</v>
      </c>
      <c r="AV177" s="48" t="e">
        <f t="shared" ca="1" si="131"/>
        <v>#NAME?</v>
      </c>
      <c r="AW177" s="49" t="e">
        <f t="shared" ca="1" si="132"/>
        <v>#NAME?</v>
      </c>
      <c r="AX177" s="48" t="e">
        <f t="shared" ca="1" si="133"/>
        <v>#NAME?</v>
      </c>
      <c r="AY177" s="49" t="str">
        <f t="shared" si="134"/>
        <v/>
      </c>
      <c r="AZ177" s="50" t="e">
        <f t="shared" ca="1" si="135"/>
        <v>#NAME?</v>
      </c>
      <c r="BA177" s="51" t="e">
        <f t="shared" ca="1" si="136"/>
        <v>#NAME?</v>
      </c>
      <c r="BB177" s="52" t="e">
        <f t="shared" ca="1" si="137"/>
        <v>#NAME?</v>
      </c>
      <c r="BC177" s="51" t="e">
        <f t="shared" ca="1" si="138"/>
        <v>#NAME?</v>
      </c>
      <c r="BD177" s="54" t="e">
        <f t="shared" ca="1" si="139"/>
        <v>#NAME?</v>
      </c>
      <c r="BE177" s="48" t="e">
        <f t="shared" ca="1" si="140"/>
        <v>#NAME?</v>
      </c>
      <c r="BF177" s="50" t="e">
        <f t="shared" ca="1" si="141"/>
        <v>#NAME?</v>
      </c>
      <c r="BG177" s="56" t="e">
        <f t="shared" ca="1" si="142"/>
        <v>#NAME?</v>
      </c>
      <c r="BH177" s="22"/>
      <c r="BI177" s="22"/>
      <c r="BJ177" s="22"/>
      <c r="BK177" s="22"/>
      <c r="BL177" s="22"/>
      <c r="BM177" s="22"/>
      <c r="BN177" s="24"/>
      <c r="BO177" s="24"/>
    </row>
    <row r="178" spans="1:67" ht="15.5">
      <c r="A178" s="25" t="str">
        <f t="shared" si="151"/>
        <v/>
      </c>
      <c r="B178" s="98"/>
      <c r="C178" s="25"/>
      <c r="D178" s="90"/>
      <c r="E178" s="90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36"/>
      <c r="S178" s="91"/>
      <c r="T178" s="36"/>
      <c r="U178" s="82"/>
      <c r="V178" s="25"/>
      <c r="W178" s="58"/>
      <c r="X178" s="34"/>
      <c r="Y178" s="34"/>
      <c r="Z178" s="36"/>
      <c r="AA178" s="84"/>
      <c r="AB178" s="35"/>
      <c r="AC178" s="25"/>
      <c r="AD178" s="25"/>
      <c r="AE178" s="44"/>
      <c r="AF178" s="94"/>
      <c r="AG178" s="25"/>
      <c r="AH178" s="25"/>
      <c r="AI178" s="25"/>
      <c r="AJ178" s="45" t="str">
        <f t="array" ref="AJ178">IFERROR(INDEX('[1]Master Price'!$E:$E,MATCH(D178,'[1]Master Price'!$B:$B,0)),"0")</f>
        <v>0</v>
      </c>
      <c r="AK178" s="45">
        <f t="shared" si="121"/>
        <v>0</v>
      </c>
      <c r="AL178" s="46" t="str">
        <f t="shared" si="143"/>
        <v>0-day</v>
      </c>
      <c r="AM178" s="46" t="str">
        <f t="shared" si="123"/>
        <v>0-day</v>
      </c>
      <c r="AN178" s="46" t="str">
        <f t="shared" si="152"/>
        <v>0-day</v>
      </c>
      <c r="AO178" s="46" t="str">
        <f t="shared" si="153"/>
        <v>0-day</v>
      </c>
      <c r="AP178" s="46" t="str">
        <f t="shared" si="154"/>
        <v>0-day</v>
      </c>
      <c r="AQ178" s="46" t="str">
        <f t="shared" si="127"/>
        <v>0-day</v>
      </c>
      <c r="AR178" s="17"/>
      <c r="AS178" s="47" t="str">
        <f t="shared" si="128"/>
        <v/>
      </c>
      <c r="AT178" s="35">
        <f t="shared" si="129"/>
        <v>0</v>
      </c>
      <c r="AU178" s="48" t="e">
        <f t="shared" ca="1" si="130"/>
        <v>#NAME?</v>
      </c>
      <c r="AV178" s="48" t="e">
        <f t="shared" ca="1" si="131"/>
        <v>#NAME?</v>
      </c>
      <c r="AW178" s="49" t="e">
        <f t="shared" ca="1" si="132"/>
        <v>#NAME?</v>
      </c>
      <c r="AX178" s="48" t="e">
        <f t="shared" ca="1" si="133"/>
        <v>#NAME?</v>
      </c>
      <c r="AY178" s="49" t="str">
        <f t="shared" si="134"/>
        <v/>
      </c>
      <c r="AZ178" s="50" t="e">
        <f t="shared" ca="1" si="135"/>
        <v>#NAME?</v>
      </c>
      <c r="BA178" s="51" t="e">
        <f t="shared" ca="1" si="136"/>
        <v>#NAME?</v>
      </c>
      <c r="BB178" s="52" t="e">
        <f t="shared" ca="1" si="137"/>
        <v>#NAME?</v>
      </c>
      <c r="BC178" s="51" t="e">
        <f t="shared" ca="1" si="138"/>
        <v>#NAME?</v>
      </c>
      <c r="BD178" s="54" t="e">
        <f t="shared" ca="1" si="139"/>
        <v>#NAME?</v>
      </c>
      <c r="BE178" s="48" t="e">
        <f t="shared" ca="1" si="140"/>
        <v>#NAME?</v>
      </c>
      <c r="BF178" s="50" t="e">
        <f t="shared" ca="1" si="141"/>
        <v>#NAME?</v>
      </c>
      <c r="BG178" s="56" t="e">
        <f t="shared" ca="1" si="142"/>
        <v>#NAME?</v>
      </c>
      <c r="BH178" s="22"/>
      <c r="BI178" s="22"/>
      <c r="BJ178" s="22"/>
      <c r="BK178" s="22"/>
      <c r="BL178" s="22"/>
      <c r="BM178" s="22"/>
      <c r="BN178" s="24"/>
      <c r="BO178" s="24"/>
    </row>
    <row r="179" spans="1:67" ht="15.5">
      <c r="A179" s="25" t="str">
        <f t="shared" si="151"/>
        <v/>
      </c>
      <c r="B179" s="98"/>
      <c r="C179" s="25"/>
      <c r="D179" s="90"/>
      <c r="E179" s="90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36"/>
      <c r="S179" s="91"/>
      <c r="T179" s="36"/>
      <c r="U179" s="82"/>
      <c r="V179" s="25"/>
      <c r="W179" s="58"/>
      <c r="X179" s="34"/>
      <c r="Y179" s="34"/>
      <c r="Z179" s="36"/>
      <c r="AA179" s="84"/>
      <c r="AB179" s="35"/>
      <c r="AC179" s="25"/>
      <c r="AD179" s="25"/>
      <c r="AE179" s="44"/>
      <c r="AF179" s="94"/>
      <c r="AG179" s="25"/>
      <c r="AH179" s="25"/>
      <c r="AI179" s="25"/>
      <c r="AJ179" s="45" t="str">
        <f t="array" ref="AJ179">IFERROR(INDEX('[1]Master Price'!$E:$E,MATCH(D179,'[1]Master Price'!$B:$B,0)),"0")</f>
        <v>0</v>
      </c>
      <c r="AK179" s="45">
        <f t="shared" si="121"/>
        <v>0</v>
      </c>
      <c r="AL179" s="46" t="str">
        <f t="shared" si="143"/>
        <v>0-day</v>
      </c>
      <c r="AM179" s="46" t="str">
        <f t="shared" si="123"/>
        <v>0-day</v>
      </c>
      <c r="AN179" s="46" t="str">
        <f t="shared" si="152"/>
        <v>0-day</v>
      </c>
      <c r="AO179" s="46" t="str">
        <f t="shared" si="153"/>
        <v>0-day</v>
      </c>
      <c r="AP179" s="46" t="str">
        <f t="shared" si="154"/>
        <v>0-day</v>
      </c>
      <c r="AQ179" s="46" t="str">
        <f t="shared" si="127"/>
        <v>0-day</v>
      </c>
      <c r="AR179" s="17"/>
      <c r="AS179" s="47" t="str">
        <f t="shared" si="128"/>
        <v/>
      </c>
      <c r="AT179" s="35">
        <f t="shared" si="129"/>
        <v>0</v>
      </c>
      <c r="AU179" s="48" t="e">
        <f t="shared" ca="1" si="130"/>
        <v>#NAME?</v>
      </c>
      <c r="AV179" s="48" t="e">
        <f t="shared" ca="1" si="131"/>
        <v>#NAME?</v>
      </c>
      <c r="AW179" s="49" t="e">
        <f t="shared" ca="1" si="132"/>
        <v>#NAME?</v>
      </c>
      <c r="AX179" s="48" t="e">
        <f t="shared" ca="1" si="133"/>
        <v>#NAME?</v>
      </c>
      <c r="AY179" s="49" t="str">
        <f t="shared" si="134"/>
        <v/>
      </c>
      <c r="AZ179" s="50" t="e">
        <f t="shared" ca="1" si="135"/>
        <v>#NAME?</v>
      </c>
      <c r="BA179" s="51" t="e">
        <f t="shared" ca="1" si="136"/>
        <v>#NAME?</v>
      </c>
      <c r="BB179" s="52" t="e">
        <f t="shared" ca="1" si="137"/>
        <v>#NAME?</v>
      </c>
      <c r="BC179" s="51" t="e">
        <f t="shared" ca="1" si="138"/>
        <v>#NAME?</v>
      </c>
      <c r="BD179" s="54" t="e">
        <f t="shared" ca="1" si="139"/>
        <v>#NAME?</v>
      </c>
      <c r="BE179" s="48" t="e">
        <f t="shared" ca="1" si="140"/>
        <v>#NAME?</v>
      </c>
      <c r="BF179" s="50" t="e">
        <f t="shared" ca="1" si="141"/>
        <v>#NAME?</v>
      </c>
      <c r="BG179" s="56" t="e">
        <f t="shared" ca="1" si="142"/>
        <v>#NAME?</v>
      </c>
      <c r="BH179" s="22"/>
      <c r="BI179" s="22"/>
      <c r="BJ179" s="22"/>
      <c r="BK179" s="22"/>
      <c r="BL179" s="22"/>
      <c r="BM179" s="22"/>
      <c r="BN179" s="24"/>
      <c r="BO179" s="24"/>
    </row>
    <row r="180" spans="1:67" ht="15.5">
      <c r="A180" s="25" t="str">
        <f t="shared" si="151"/>
        <v/>
      </c>
      <c r="B180" s="98"/>
      <c r="C180" s="25"/>
      <c r="D180" s="90"/>
      <c r="E180" s="90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36"/>
      <c r="S180" s="91"/>
      <c r="T180" s="36"/>
      <c r="U180" s="82"/>
      <c r="V180" s="25"/>
      <c r="W180" s="58"/>
      <c r="X180" s="34"/>
      <c r="Y180" s="34"/>
      <c r="Z180" s="36"/>
      <c r="AA180" s="84"/>
      <c r="AB180" s="35"/>
      <c r="AC180" s="25"/>
      <c r="AD180" s="25"/>
      <c r="AE180" s="44"/>
      <c r="AF180" s="94"/>
      <c r="AG180" s="25"/>
      <c r="AH180" s="25"/>
      <c r="AI180" s="25"/>
      <c r="AJ180" s="45" t="str">
        <f t="array" ref="AJ180">IFERROR(INDEX('[1]Master Price'!$E:$E,MATCH(D180,'[1]Master Price'!$B:$B,0)),"0")</f>
        <v>0</v>
      </c>
      <c r="AK180" s="45">
        <f t="shared" si="121"/>
        <v>0</v>
      </c>
      <c r="AL180" s="46" t="str">
        <f t="shared" si="143"/>
        <v>0-day</v>
      </c>
      <c r="AM180" s="46" t="str">
        <f t="shared" si="123"/>
        <v>0-day</v>
      </c>
      <c r="AN180" s="46" t="str">
        <f t="shared" si="152"/>
        <v>0-day</v>
      </c>
      <c r="AO180" s="46" t="str">
        <f t="shared" si="153"/>
        <v>0-day</v>
      </c>
      <c r="AP180" s="46" t="str">
        <f t="shared" si="154"/>
        <v>0-day</v>
      </c>
      <c r="AQ180" s="46" t="str">
        <f t="shared" si="127"/>
        <v>0-day</v>
      </c>
      <c r="AR180" s="17"/>
      <c r="AS180" s="47" t="str">
        <f t="shared" si="128"/>
        <v/>
      </c>
      <c r="AT180" s="35">
        <f t="shared" si="129"/>
        <v>0</v>
      </c>
      <c r="AU180" s="48" t="e">
        <f t="shared" ca="1" si="130"/>
        <v>#NAME?</v>
      </c>
      <c r="AV180" s="48" t="e">
        <f t="shared" ca="1" si="131"/>
        <v>#NAME?</v>
      </c>
      <c r="AW180" s="49" t="e">
        <f t="shared" ca="1" si="132"/>
        <v>#NAME?</v>
      </c>
      <c r="AX180" s="48" t="e">
        <f t="shared" ca="1" si="133"/>
        <v>#NAME?</v>
      </c>
      <c r="AY180" s="49" t="str">
        <f t="shared" si="134"/>
        <v/>
      </c>
      <c r="AZ180" s="50" t="e">
        <f t="shared" ca="1" si="135"/>
        <v>#NAME?</v>
      </c>
      <c r="BA180" s="51" t="e">
        <f t="shared" ca="1" si="136"/>
        <v>#NAME?</v>
      </c>
      <c r="BB180" s="52" t="e">
        <f t="shared" ca="1" si="137"/>
        <v>#NAME?</v>
      </c>
      <c r="BC180" s="51" t="e">
        <f t="shared" ca="1" si="138"/>
        <v>#NAME?</v>
      </c>
      <c r="BD180" s="54" t="e">
        <f t="shared" ca="1" si="139"/>
        <v>#NAME?</v>
      </c>
      <c r="BE180" s="48" t="e">
        <f t="shared" ca="1" si="140"/>
        <v>#NAME?</v>
      </c>
      <c r="BF180" s="50" t="e">
        <f t="shared" ca="1" si="141"/>
        <v>#NAME?</v>
      </c>
      <c r="BG180" s="56" t="e">
        <f t="shared" ca="1" si="142"/>
        <v>#NAME?</v>
      </c>
      <c r="BH180" s="22"/>
      <c r="BI180" s="22"/>
      <c r="BJ180" s="22"/>
      <c r="BK180" s="22"/>
      <c r="BL180" s="22"/>
      <c r="BM180" s="22"/>
      <c r="BN180" s="24"/>
      <c r="BO180" s="24"/>
    </row>
    <row r="181" spans="1:67" ht="15.5">
      <c r="A181" s="25" t="str">
        <f t="shared" si="151"/>
        <v/>
      </c>
      <c r="B181" s="98"/>
      <c r="C181" s="25"/>
      <c r="D181" s="90"/>
      <c r="E181" s="90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36"/>
      <c r="S181" s="91"/>
      <c r="T181" s="36"/>
      <c r="U181" s="82"/>
      <c r="V181" s="25"/>
      <c r="W181" s="58"/>
      <c r="X181" s="34"/>
      <c r="Y181" s="34"/>
      <c r="Z181" s="36"/>
      <c r="AA181" s="84"/>
      <c r="AB181" s="35"/>
      <c r="AC181" s="25"/>
      <c r="AD181" s="25"/>
      <c r="AE181" s="44"/>
      <c r="AF181" s="94"/>
      <c r="AG181" s="25"/>
      <c r="AH181" s="25"/>
      <c r="AI181" s="25"/>
      <c r="AJ181" s="45" t="str">
        <f t="array" ref="AJ181">IFERROR(INDEX('[1]Master Price'!$E:$E,MATCH(D181,'[1]Master Price'!$B:$B,0)),"0")</f>
        <v>0</v>
      </c>
      <c r="AK181" s="45">
        <f t="shared" si="121"/>
        <v>0</v>
      </c>
      <c r="AL181" s="46" t="str">
        <f t="shared" si="143"/>
        <v>0-day</v>
      </c>
      <c r="AM181" s="46" t="str">
        <f t="shared" si="123"/>
        <v>0-day</v>
      </c>
      <c r="AN181" s="46" t="str">
        <f t="shared" si="152"/>
        <v>0-day</v>
      </c>
      <c r="AO181" s="46" t="str">
        <f t="shared" si="153"/>
        <v>0-day</v>
      </c>
      <c r="AP181" s="46" t="str">
        <f t="shared" si="154"/>
        <v>0-day</v>
      </c>
      <c r="AQ181" s="46" t="str">
        <f t="shared" si="127"/>
        <v>0-day</v>
      </c>
      <c r="AR181" s="17"/>
      <c r="AS181" s="47" t="str">
        <f t="shared" si="128"/>
        <v/>
      </c>
      <c r="AT181" s="35">
        <f t="shared" si="129"/>
        <v>0</v>
      </c>
      <c r="AU181" s="48" t="e">
        <f t="shared" ca="1" si="130"/>
        <v>#NAME?</v>
      </c>
      <c r="AV181" s="48" t="e">
        <f t="shared" ca="1" si="131"/>
        <v>#NAME?</v>
      </c>
      <c r="AW181" s="49" t="e">
        <f t="shared" ca="1" si="132"/>
        <v>#NAME?</v>
      </c>
      <c r="AX181" s="48" t="e">
        <f t="shared" ca="1" si="133"/>
        <v>#NAME?</v>
      </c>
      <c r="AY181" s="49" t="str">
        <f t="shared" si="134"/>
        <v/>
      </c>
      <c r="AZ181" s="50" t="e">
        <f t="shared" ca="1" si="135"/>
        <v>#NAME?</v>
      </c>
      <c r="BA181" s="51" t="e">
        <f t="shared" ca="1" si="136"/>
        <v>#NAME?</v>
      </c>
      <c r="BB181" s="52" t="e">
        <f t="shared" ca="1" si="137"/>
        <v>#NAME?</v>
      </c>
      <c r="BC181" s="51" t="e">
        <f t="shared" ca="1" si="138"/>
        <v>#NAME?</v>
      </c>
      <c r="BD181" s="54" t="e">
        <f t="shared" ca="1" si="139"/>
        <v>#NAME?</v>
      </c>
      <c r="BE181" s="48" t="e">
        <f t="shared" ca="1" si="140"/>
        <v>#NAME?</v>
      </c>
      <c r="BF181" s="50" t="e">
        <f t="shared" ca="1" si="141"/>
        <v>#NAME?</v>
      </c>
      <c r="BG181" s="56" t="e">
        <f t="shared" ca="1" si="142"/>
        <v>#NAME?</v>
      </c>
      <c r="BH181" s="22"/>
      <c r="BI181" s="22"/>
      <c r="BJ181" s="22"/>
      <c r="BK181" s="22"/>
      <c r="BL181" s="22"/>
      <c r="BM181" s="22"/>
      <c r="BN181" s="24"/>
      <c r="BO181" s="24"/>
    </row>
    <row r="182" spans="1:67" ht="15.5">
      <c r="A182" s="25" t="str">
        <f t="shared" si="151"/>
        <v/>
      </c>
      <c r="B182" s="98"/>
      <c r="C182" s="25"/>
      <c r="D182" s="90"/>
      <c r="E182" s="90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36"/>
      <c r="S182" s="91"/>
      <c r="T182" s="36"/>
      <c r="U182" s="82"/>
      <c r="V182" s="25"/>
      <c r="W182" s="58"/>
      <c r="X182" s="34"/>
      <c r="Y182" s="34"/>
      <c r="Z182" s="36"/>
      <c r="AA182" s="84"/>
      <c r="AB182" s="35"/>
      <c r="AC182" s="25"/>
      <c r="AD182" s="25"/>
      <c r="AE182" s="44"/>
      <c r="AF182" s="94"/>
      <c r="AG182" s="25"/>
      <c r="AH182" s="25"/>
      <c r="AI182" s="25"/>
      <c r="AJ182" s="45" t="str">
        <f t="array" ref="AJ182">IFERROR(INDEX('[1]Master Price'!$E:$E,MATCH(D182,'[1]Master Price'!$B:$B,0)),"0")</f>
        <v>0</v>
      </c>
      <c r="AK182" s="45">
        <f t="shared" si="121"/>
        <v>0</v>
      </c>
      <c r="AL182" s="46" t="str">
        <f t="shared" si="143"/>
        <v>0-day</v>
      </c>
      <c r="AM182" s="46" t="str">
        <f t="shared" si="123"/>
        <v>0-day</v>
      </c>
      <c r="AN182" s="46" t="str">
        <f t="shared" si="152"/>
        <v>0-day</v>
      </c>
      <c r="AO182" s="46" t="str">
        <f t="shared" si="153"/>
        <v>0-day</v>
      </c>
      <c r="AP182" s="46" t="str">
        <f t="shared" si="154"/>
        <v>0-day</v>
      </c>
      <c r="AQ182" s="46" t="str">
        <f t="shared" si="127"/>
        <v>0-day</v>
      </c>
      <c r="AR182" s="17"/>
      <c r="AS182" s="47" t="str">
        <f t="shared" si="128"/>
        <v/>
      </c>
      <c r="AT182" s="35">
        <f t="shared" si="129"/>
        <v>0</v>
      </c>
      <c r="AU182" s="48" t="e">
        <f t="shared" ca="1" si="130"/>
        <v>#NAME?</v>
      </c>
      <c r="AV182" s="48" t="e">
        <f t="shared" ca="1" si="131"/>
        <v>#NAME?</v>
      </c>
      <c r="AW182" s="49" t="e">
        <f t="shared" ca="1" si="132"/>
        <v>#NAME?</v>
      </c>
      <c r="AX182" s="48" t="e">
        <f t="shared" ca="1" si="133"/>
        <v>#NAME?</v>
      </c>
      <c r="AY182" s="49" t="str">
        <f t="shared" si="134"/>
        <v/>
      </c>
      <c r="AZ182" s="50" t="e">
        <f t="shared" ca="1" si="135"/>
        <v>#NAME?</v>
      </c>
      <c r="BA182" s="51" t="e">
        <f t="shared" ca="1" si="136"/>
        <v>#NAME?</v>
      </c>
      <c r="BB182" s="52" t="e">
        <f t="shared" ca="1" si="137"/>
        <v>#NAME?</v>
      </c>
      <c r="BC182" s="51" t="e">
        <f t="shared" ca="1" si="138"/>
        <v>#NAME?</v>
      </c>
      <c r="BD182" s="54" t="e">
        <f t="shared" ca="1" si="139"/>
        <v>#NAME?</v>
      </c>
      <c r="BE182" s="48" t="e">
        <f t="shared" ca="1" si="140"/>
        <v>#NAME?</v>
      </c>
      <c r="BF182" s="50" t="e">
        <f t="shared" ca="1" si="141"/>
        <v>#NAME?</v>
      </c>
      <c r="BG182" s="56" t="e">
        <f t="shared" ca="1" si="142"/>
        <v>#NAME?</v>
      </c>
      <c r="BH182" s="22"/>
      <c r="BI182" s="22"/>
      <c r="BJ182" s="22"/>
      <c r="BK182" s="22"/>
      <c r="BL182" s="22"/>
      <c r="BM182" s="22"/>
      <c r="BN182" s="24"/>
      <c r="BO182" s="24"/>
    </row>
    <row r="183" spans="1:67" ht="15.5">
      <c r="A183" s="25" t="str">
        <f t="shared" si="151"/>
        <v/>
      </c>
      <c r="B183" s="98"/>
      <c r="C183" s="25"/>
      <c r="D183" s="90"/>
      <c r="E183" s="90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36"/>
      <c r="S183" s="91"/>
      <c r="T183" s="36"/>
      <c r="U183" s="82"/>
      <c r="V183" s="25"/>
      <c r="W183" s="58"/>
      <c r="X183" s="34"/>
      <c r="Y183" s="34"/>
      <c r="Z183" s="36"/>
      <c r="AA183" s="84"/>
      <c r="AB183" s="35"/>
      <c r="AC183" s="25"/>
      <c r="AD183" s="25"/>
      <c r="AE183" s="44"/>
      <c r="AF183" s="94"/>
      <c r="AG183" s="25"/>
      <c r="AH183" s="25"/>
      <c r="AI183" s="25"/>
      <c r="AJ183" s="45" t="str">
        <f t="array" ref="AJ183">IFERROR(INDEX('[1]Master Price'!$E:$E,MATCH(D183,'[1]Master Price'!$B:$B,0)),"0")</f>
        <v>0</v>
      </c>
      <c r="AK183" s="45">
        <f t="shared" si="121"/>
        <v>0</v>
      </c>
      <c r="AL183" s="46" t="str">
        <f t="shared" si="143"/>
        <v>0-day</v>
      </c>
      <c r="AM183" s="46" t="str">
        <f t="shared" si="123"/>
        <v>0-day</v>
      </c>
      <c r="AN183" s="46" t="str">
        <f t="shared" si="152"/>
        <v>0-day</v>
      </c>
      <c r="AO183" s="46" t="str">
        <f t="shared" si="153"/>
        <v>0-day</v>
      </c>
      <c r="AP183" s="46" t="str">
        <f t="shared" si="154"/>
        <v>0-day</v>
      </c>
      <c r="AQ183" s="46" t="str">
        <f t="shared" si="127"/>
        <v>0-day</v>
      </c>
      <c r="AR183" s="17"/>
      <c r="AS183" s="47" t="str">
        <f t="shared" si="128"/>
        <v/>
      </c>
      <c r="AT183" s="35">
        <f t="shared" si="129"/>
        <v>0</v>
      </c>
      <c r="AU183" s="48" t="e">
        <f t="shared" ca="1" si="130"/>
        <v>#NAME?</v>
      </c>
      <c r="AV183" s="48" t="e">
        <f t="shared" ca="1" si="131"/>
        <v>#NAME?</v>
      </c>
      <c r="AW183" s="49" t="e">
        <f t="shared" ca="1" si="132"/>
        <v>#NAME?</v>
      </c>
      <c r="AX183" s="48" t="e">
        <f t="shared" ca="1" si="133"/>
        <v>#NAME?</v>
      </c>
      <c r="AY183" s="49" t="str">
        <f t="shared" si="134"/>
        <v/>
      </c>
      <c r="AZ183" s="50" t="e">
        <f t="shared" ca="1" si="135"/>
        <v>#NAME?</v>
      </c>
      <c r="BA183" s="51" t="e">
        <f t="shared" ca="1" si="136"/>
        <v>#NAME?</v>
      </c>
      <c r="BB183" s="52" t="e">
        <f t="shared" ca="1" si="137"/>
        <v>#NAME?</v>
      </c>
      <c r="BC183" s="51" t="e">
        <f t="shared" ca="1" si="138"/>
        <v>#NAME?</v>
      </c>
      <c r="BD183" s="54" t="e">
        <f t="shared" ca="1" si="139"/>
        <v>#NAME?</v>
      </c>
      <c r="BE183" s="48" t="e">
        <f t="shared" ca="1" si="140"/>
        <v>#NAME?</v>
      </c>
      <c r="BF183" s="50" t="e">
        <f t="shared" ca="1" si="141"/>
        <v>#NAME?</v>
      </c>
      <c r="BG183" s="56" t="e">
        <f t="shared" ca="1" si="142"/>
        <v>#NAME?</v>
      </c>
      <c r="BH183" s="22"/>
      <c r="BI183" s="22"/>
      <c r="BJ183" s="22"/>
      <c r="BK183" s="22"/>
      <c r="BL183" s="22"/>
      <c r="BM183" s="22"/>
      <c r="BN183" s="24"/>
      <c r="BO183" s="24"/>
    </row>
    <row r="184" spans="1:67" ht="15.5">
      <c r="A184" s="25" t="str">
        <f t="shared" si="151"/>
        <v/>
      </c>
      <c r="B184" s="98"/>
      <c r="C184" s="25"/>
      <c r="D184" s="90"/>
      <c r="E184" s="90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36"/>
      <c r="S184" s="91"/>
      <c r="T184" s="36"/>
      <c r="U184" s="82"/>
      <c r="V184" s="25"/>
      <c r="W184" s="58"/>
      <c r="X184" s="34"/>
      <c r="Y184" s="34"/>
      <c r="Z184" s="36"/>
      <c r="AA184" s="84"/>
      <c r="AB184" s="35"/>
      <c r="AC184" s="25"/>
      <c r="AD184" s="25"/>
      <c r="AE184" s="44"/>
      <c r="AF184" s="94"/>
      <c r="AG184" s="25"/>
      <c r="AH184" s="25"/>
      <c r="AI184" s="25"/>
      <c r="AJ184" s="45" t="str">
        <f t="array" ref="AJ184">IFERROR(INDEX('[1]Master Price'!$E:$E,MATCH(D184,'[1]Master Price'!$B:$B,0)),"0")</f>
        <v>0</v>
      </c>
      <c r="AK184" s="45">
        <f t="shared" si="121"/>
        <v>0</v>
      </c>
      <c r="AL184" s="46" t="str">
        <f t="shared" si="143"/>
        <v>0-day</v>
      </c>
      <c r="AM184" s="46" t="str">
        <f t="shared" si="123"/>
        <v>0-day</v>
      </c>
      <c r="AN184" s="46" t="str">
        <f t="shared" si="152"/>
        <v>0-day</v>
      </c>
      <c r="AO184" s="46" t="str">
        <f t="shared" si="153"/>
        <v>0-day</v>
      </c>
      <c r="AP184" s="46" t="str">
        <f t="shared" si="154"/>
        <v>0-day</v>
      </c>
      <c r="AQ184" s="46" t="str">
        <f t="shared" si="127"/>
        <v>0-day</v>
      </c>
      <c r="AR184" s="17"/>
      <c r="AS184" s="47" t="str">
        <f t="shared" si="128"/>
        <v/>
      </c>
      <c r="AT184" s="35">
        <f t="shared" si="129"/>
        <v>0</v>
      </c>
      <c r="AU184" s="48" t="e">
        <f t="shared" ca="1" si="130"/>
        <v>#NAME?</v>
      </c>
      <c r="AV184" s="48" t="e">
        <f t="shared" ca="1" si="131"/>
        <v>#NAME?</v>
      </c>
      <c r="AW184" s="49" t="e">
        <f t="shared" ca="1" si="132"/>
        <v>#NAME?</v>
      </c>
      <c r="AX184" s="48" t="e">
        <f t="shared" ca="1" si="133"/>
        <v>#NAME?</v>
      </c>
      <c r="AY184" s="49" t="str">
        <f t="shared" si="134"/>
        <v/>
      </c>
      <c r="AZ184" s="50" t="e">
        <f t="shared" ca="1" si="135"/>
        <v>#NAME?</v>
      </c>
      <c r="BA184" s="51" t="e">
        <f t="shared" ca="1" si="136"/>
        <v>#NAME?</v>
      </c>
      <c r="BB184" s="52" t="e">
        <f t="shared" ca="1" si="137"/>
        <v>#NAME?</v>
      </c>
      <c r="BC184" s="51" t="e">
        <f t="shared" ca="1" si="138"/>
        <v>#NAME?</v>
      </c>
      <c r="BD184" s="54" t="e">
        <f t="shared" ca="1" si="139"/>
        <v>#NAME?</v>
      </c>
      <c r="BE184" s="48" t="e">
        <f t="shared" ca="1" si="140"/>
        <v>#NAME?</v>
      </c>
      <c r="BF184" s="50" t="e">
        <f t="shared" ca="1" si="141"/>
        <v>#NAME?</v>
      </c>
      <c r="BG184" s="56" t="e">
        <f t="shared" ca="1" si="142"/>
        <v>#NAME?</v>
      </c>
      <c r="BH184" s="22"/>
      <c r="BI184" s="22"/>
      <c r="BJ184" s="22"/>
      <c r="BK184" s="22"/>
      <c r="BL184" s="22"/>
      <c r="BM184" s="22"/>
      <c r="BN184" s="24"/>
      <c r="BO184" s="24"/>
    </row>
    <row r="185" spans="1:67" ht="15.5">
      <c r="A185" s="25" t="str">
        <f t="shared" si="151"/>
        <v/>
      </c>
      <c r="B185" s="98"/>
      <c r="C185" s="25"/>
      <c r="D185" s="90"/>
      <c r="E185" s="90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36"/>
      <c r="S185" s="91"/>
      <c r="T185" s="36"/>
      <c r="U185" s="82"/>
      <c r="V185" s="25"/>
      <c r="W185" s="58"/>
      <c r="X185" s="34"/>
      <c r="Y185" s="34"/>
      <c r="Z185" s="36"/>
      <c r="AA185" s="84"/>
      <c r="AB185" s="35"/>
      <c r="AC185" s="25"/>
      <c r="AD185" s="25"/>
      <c r="AE185" s="44"/>
      <c r="AF185" s="94"/>
      <c r="AG185" s="25"/>
      <c r="AH185" s="25"/>
      <c r="AI185" s="25"/>
      <c r="AJ185" s="45" t="str">
        <f t="array" ref="AJ185">IFERROR(INDEX('[1]Master Price'!$E:$E,MATCH(D185,'[1]Master Price'!$B:$B,0)),"0")</f>
        <v>0</v>
      </c>
      <c r="AK185" s="45">
        <f t="shared" si="121"/>
        <v>0</v>
      </c>
      <c r="AL185" s="46" t="str">
        <f t="shared" si="143"/>
        <v>0-day</v>
      </c>
      <c r="AM185" s="46" t="str">
        <f t="shared" si="123"/>
        <v>0-day</v>
      </c>
      <c r="AN185" s="46" t="str">
        <f t="shared" si="152"/>
        <v>0-day</v>
      </c>
      <c r="AO185" s="46" t="str">
        <f t="shared" si="153"/>
        <v>0-day</v>
      </c>
      <c r="AP185" s="46" t="str">
        <f t="shared" si="154"/>
        <v>0-day</v>
      </c>
      <c r="AQ185" s="46" t="str">
        <f t="shared" si="127"/>
        <v>0-day</v>
      </c>
      <c r="AR185" s="17"/>
      <c r="AS185" s="47" t="str">
        <f t="shared" si="128"/>
        <v/>
      </c>
      <c r="AT185" s="35">
        <f t="shared" si="129"/>
        <v>0</v>
      </c>
      <c r="AU185" s="48" t="e">
        <f t="shared" ca="1" si="130"/>
        <v>#NAME?</v>
      </c>
      <c r="AV185" s="48" t="e">
        <f t="shared" ca="1" si="131"/>
        <v>#NAME?</v>
      </c>
      <c r="AW185" s="49" t="e">
        <f t="shared" ca="1" si="132"/>
        <v>#NAME?</v>
      </c>
      <c r="AX185" s="48" t="e">
        <f t="shared" ca="1" si="133"/>
        <v>#NAME?</v>
      </c>
      <c r="AY185" s="49" t="str">
        <f t="shared" si="134"/>
        <v/>
      </c>
      <c r="AZ185" s="50" t="e">
        <f t="shared" ca="1" si="135"/>
        <v>#NAME?</v>
      </c>
      <c r="BA185" s="51" t="e">
        <f t="shared" ca="1" si="136"/>
        <v>#NAME?</v>
      </c>
      <c r="BB185" s="52" t="e">
        <f t="shared" ca="1" si="137"/>
        <v>#NAME?</v>
      </c>
      <c r="BC185" s="51" t="e">
        <f t="shared" ca="1" si="138"/>
        <v>#NAME?</v>
      </c>
      <c r="BD185" s="54" t="e">
        <f t="shared" ca="1" si="139"/>
        <v>#NAME?</v>
      </c>
      <c r="BE185" s="48" t="e">
        <f t="shared" ca="1" si="140"/>
        <v>#NAME?</v>
      </c>
      <c r="BF185" s="50" t="e">
        <f t="shared" ca="1" si="141"/>
        <v>#NAME?</v>
      </c>
      <c r="BG185" s="56" t="e">
        <f t="shared" ca="1" si="142"/>
        <v>#NAME?</v>
      </c>
      <c r="BH185" s="22"/>
      <c r="BI185" s="22"/>
      <c r="BJ185" s="22"/>
      <c r="BK185" s="22"/>
      <c r="BL185" s="22"/>
      <c r="BM185" s="22"/>
      <c r="BN185" s="24"/>
      <c r="BO185" s="24"/>
    </row>
    <row r="186" spans="1:67" ht="15.5">
      <c r="A186" s="25" t="str">
        <f t="shared" si="151"/>
        <v/>
      </c>
      <c r="B186" s="98"/>
      <c r="C186" s="25"/>
      <c r="D186" s="90"/>
      <c r="E186" s="90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36"/>
      <c r="S186" s="91"/>
      <c r="T186" s="36"/>
      <c r="U186" s="82"/>
      <c r="V186" s="25"/>
      <c r="W186" s="58"/>
      <c r="X186" s="34"/>
      <c r="Y186" s="34"/>
      <c r="Z186" s="36"/>
      <c r="AA186" s="84"/>
      <c r="AB186" s="35"/>
      <c r="AC186" s="25"/>
      <c r="AD186" s="25"/>
      <c r="AE186" s="44"/>
      <c r="AF186" s="94"/>
      <c r="AG186" s="25"/>
      <c r="AH186" s="25"/>
      <c r="AI186" s="25"/>
      <c r="AJ186" s="45" t="str">
        <f t="array" ref="AJ186">IFERROR(INDEX('[1]Master Price'!$E:$E,MATCH(D186,'[1]Master Price'!$B:$B,0)),"0")</f>
        <v>0</v>
      </c>
      <c r="AK186" s="45">
        <f t="shared" si="121"/>
        <v>0</v>
      </c>
      <c r="AL186" s="46" t="str">
        <f t="shared" si="143"/>
        <v>0-day</v>
      </c>
      <c r="AM186" s="46" t="str">
        <f t="shared" si="123"/>
        <v>0-day</v>
      </c>
      <c r="AN186" s="46" t="str">
        <f t="shared" si="152"/>
        <v>0-day</v>
      </c>
      <c r="AO186" s="46" t="str">
        <f t="shared" si="153"/>
        <v>0-day</v>
      </c>
      <c r="AP186" s="46" t="str">
        <f t="shared" si="154"/>
        <v>0-day</v>
      </c>
      <c r="AQ186" s="46" t="str">
        <f t="shared" si="127"/>
        <v>0-day</v>
      </c>
      <c r="AR186" s="17"/>
      <c r="AS186" s="47" t="str">
        <f t="shared" si="128"/>
        <v/>
      </c>
      <c r="AT186" s="35">
        <f t="shared" si="129"/>
        <v>0</v>
      </c>
      <c r="AU186" s="48" t="e">
        <f t="shared" ca="1" si="130"/>
        <v>#NAME?</v>
      </c>
      <c r="AV186" s="48" t="e">
        <f t="shared" ca="1" si="131"/>
        <v>#NAME?</v>
      </c>
      <c r="AW186" s="49" t="e">
        <f t="shared" ca="1" si="132"/>
        <v>#NAME?</v>
      </c>
      <c r="AX186" s="48" t="e">
        <f t="shared" ca="1" si="133"/>
        <v>#NAME?</v>
      </c>
      <c r="AY186" s="49" t="str">
        <f t="shared" si="134"/>
        <v/>
      </c>
      <c r="AZ186" s="50" t="e">
        <f t="shared" ca="1" si="135"/>
        <v>#NAME?</v>
      </c>
      <c r="BA186" s="51" t="e">
        <f t="shared" ca="1" si="136"/>
        <v>#NAME?</v>
      </c>
      <c r="BB186" s="52" t="e">
        <f t="shared" ca="1" si="137"/>
        <v>#NAME?</v>
      </c>
      <c r="BC186" s="51" t="e">
        <f t="shared" ca="1" si="138"/>
        <v>#NAME?</v>
      </c>
      <c r="BD186" s="54" t="e">
        <f t="shared" ca="1" si="139"/>
        <v>#NAME?</v>
      </c>
      <c r="BE186" s="48" t="e">
        <f t="shared" ca="1" si="140"/>
        <v>#NAME?</v>
      </c>
      <c r="BF186" s="50" t="e">
        <f t="shared" ca="1" si="141"/>
        <v>#NAME?</v>
      </c>
      <c r="BG186" s="56" t="e">
        <f t="shared" ca="1" si="142"/>
        <v>#NAME?</v>
      </c>
      <c r="BH186" s="22"/>
      <c r="BI186" s="22"/>
      <c r="BJ186" s="22"/>
      <c r="BK186" s="22"/>
      <c r="BL186" s="22"/>
      <c r="BM186" s="22"/>
      <c r="BN186" s="24"/>
      <c r="BO186" s="24"/>
    </row>
    <row r="187" spans="1:67" ht="15.5">
      <c r="A187" s="25" t="str">
        <f t="shared" si="151"/>
        <v/>
      </c>
      <c r="B187" s="89"/>
      <c r="C187" s="25"/>
      <c r="D187" s="90"/>
      <c r="E187" s="90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36"/>
      <c r="S187" s="91"/>
      <c r="T187" s="36"/>
      <c r="U187" s="82"/>
      <c r="V187" s="25"/>
      <c r="W187" s="58"/>
      <c r="X187" s="34"/>
      <c r="Y187" s="34"/>
      <c r="Z187" s="36"/>
      <c r="AA187" s="84"/>
      <c r="AB187" s="35"/>
      <c r="AC187" s="25"/>
      <c r="AD187" s="25"/>
      <c r="AE187" s="44"/>
      <c r="AF187" s="94"/>
      <c r="AG187" s="25"/>
      <c r="AH187" s="25"/>
      <c r="AI187" s="25"/>
      <c r="AJ187" s="45" t="str">
        <f t="array" ref="AJ187">IFERROR(INDEX('[1]Master Price'!$E:$E,MATCH(D187,'[1]Master Price'!$B:$B,0)),"0")</f>
        <v>0</v>
      </c>
      <c r="AK187" s="45">
        <f t="shared" si="121"/>
        <v>0</v>
      </c>
      <c r="AL187" s="46" t="str">
        <f t="shared" si="143"/>
        <v>0-day</v>
      </c>
      <c r="AM187" s="46" t="str">
        <f t="shared" si="123"/>
        <v>0-day</v>
      </c>
      <c r="AN187" s="46" t="str">
        <f t="shared" si="152"/>
        <v>0-day</v>
      </c>
      <c r="AO187" s="46" t="str">
        <f t="shared" si="153"/>
        <v>0-day</v>
      </c>
      <c r="AP187" s="46" t="str">
        <f t="shared" si="154"/>
        <v>0-day</v>
      </c>
      <c r="AQ187" s="46" t="str">
        <f t="shared" si="127"/>
        <v>0-day</v>
      </c>
      <c r="AR187" s="17"/>
      <c r="AS187" s="47" t="str">
        <f t="shared" si="128"/>
        <v/>
      </c>
      <c r="AT187" s="35">
        <f t="shared" si="129"/>
        <v>0</v>
      </c>
      <c r="AU187" s="48" t="e">
        <f t="shared" ca="1" si="130"/>
        <v>#NAME?</v>
      </c>
      <c r="AV187" s="48" t="e">
        <f t="shared" ca="1" si="131"/>
        <v>#NAME?</v>
      </c>
      <c r="AW187" s="49" t="e">
        <f t="shared" ca="1" si="132"/>
        <v>#NAME?</v>
      </c>
      <c r="AX187" s="48" t="e">
        <f t="shared" ca="1" si="133"/>
        <v>#NAME?</v>
      </c>
      <c r="AY187" s="49" t="str">
        <f t="shared" si="134"/>
        <v/>
      </c>
      <c r="AZ187" s="50" t="e">
        <f t="shared" ca="1" si="135"/>
        <v>#NAME?</v>
      </c>
      <c r="BA187" s="51" t="e">
        <f t="shared" ca="1" si="136"/>
        <v>#NAME?</v>
      </c>
      <c r="BB187" s="52" t="e">
        <f t="shared" ca="1" si="137"/>
        <v>#NAME?</v>
      </c>
      <c r="BC187" s="51" t="e">
        <f t="shared" ca="1" si="138"/>
        <v>#NAME?</v>
      </c>
      <c r="BD187" s="54" t="e">
        <f t="shared" ca="1" si="139"/>
        <v>#NAME?</v>
      </c>
      <c r="BE187" s="48" t="e">
        <f t="shared" ca="1" si="140"/>
        <v>#NAME?</v>
      </c>
      <c r="BF187" s="50" t="e">
        <f t="shared" ca="1" si="141"/>
        <v>#NAME?</v>
      </c>
      <c r="BG187" s="56" t="e">
        <f t="shared" ca="1" si="142"/>
        <v>#NAME?</v>
      </c>
      <c r="BH187" s="22"/>
      <c r="BI187" s="22"/>
      <c r="BJ187" s="22"/>
      <c r="BK187" s="22"/>
      <c r="BL187" s="22"/>
      <c r="BM187" s="22"/>
      <c r="BN187" s="24"/>
      <c r="BO187" s="24"/>
    </row>
    <row r="188" spans="1:67" ht="15.5">
      <c r="A188" s="25" t="str">
        <f t="shared" si="151"/>
        <v/>
      </c>
      <c r="B188" s="89"/>
      <c r="C188" s="25"/>
      <c r="D188" s="90"/>
      <c r="E188" s="90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36"/>
      <c r="S188" s="91"/>
      <c r="T188" s="36"/>
      <c r="U188" s="82"/>
      <c r="V188" s="25"/>
      <c r="W188" s="58"/>
      <c r="X188" s="34"/>
      <c r="Y188" s="34"/>
      <c r="Z188" s="36"/>
      <c r="AA188" s="84"/>
      <c r="AB188" s="35"/>
      <c r="AC188" s="25"/>
      <c r="AD188" s="25"/>
      <c r="AE188" s="44"/>
      <c r="AF188" s="94"/>
      <c r="AG188" s="25"/>
      <c r="AH188" s="25"/>
      <c r="AI188" s="25"/>
      <c r="AJ188" s="45" t="str">
        <f t="array" ref="AJ188">IFERROR(INDEX('[1]Master Price'!$E:$E,MATCH(D188,'[1]Master Price'!$B:$B,0)),"0")</f>
        <v>0</v>
      </c>
      <c r="AK188" s="45">
        <f t="shared" si="121"/>
        <v>0</v>
      </c>
      <c r="AL188" s="46" t="str">
        <f t="shared" si="143"/>
        <v>0-day</v>
      </c>
      <c r="AM188" s="46" t="str">
        <f t="shared" si="123"/>
        <v>0-day</v>
      </c>
      <c r="AN188" s="46" t="str">
        <f t="shared" si="152"/>
        <v>0-day</v>
      </c>
      <c r="AO188" s="46" t="str">
        <f t="shared" si="153"/>
        <v>0-day</v>
      </c>
      <c r="AP188" s="46" t="str">
        <f t="shared" si="154"/>
        <v>0-day</v>
      </c>
      <c r="AQ188" s="46" t="str">
        <f t="shared" si="127"/>
        <v>0-day</v>
      </c>
      <c r="AR188" s="17"/>
      <c r="AS188" s="47" t="str">
        <f t="shared" si="128"/>
        <v/>
      </c>
      <c r="AT188" s="35">
        <f t="shared" si="129"/>
        <v>0</v>
      </c>
      <c r="AU188" s="48" t="e">
        <f t="shared" ca="1" si="130"/>
        <v>#NAME?</v>
      </c>
      <c r="AV188" s="48" t="e">
        <f t="shared" ca="1" si="131"/>
        <v>#NAME?</v>
      </c>
      <c r="AW188" s="49" t="e">
        <f t="shared" ca="1" si="132"/>
        <v>#NAME?</v>
      </c>
      <c r="AX188" s="48" t="e">
        <f t="shared" ca="1" si="133"/>
        <v>#NAME?</v>
      </c>
      <c r="AY188" s="49" t="str">
        <f t="shared" si="134"/>
        <v/>
      </c>
      <c r="AZ188" s="50" t="e">
        <f t="shared" ca="1" si="135"/>
        <v>#NAME?</v>
      </c>
      <c r="BA188" s="51" t="e">
        <f t="shared" ca="1" si="136"/>
        <v>#NAME?</v>
      </c>
      <c r="BB188" s="52" t="e">
        <f t="shared" ca="1" si="137"/>
        <v>#NAME?</v>
      </c>
      <c r="BC188" s="51" t="e">
        <f t="shared" ca="1" si="138"/>
        <v>#NAME?</v>
      </c>
      <c r="BD188" s="54" t="e">
        <f t="shared" ca="1" si="139"/>
        <v>#NAME?</v>
      </c>
      <c r="BE188" s="48" t="e">
        <f t="shared" ca="1" si="140"/>
        <v>#NAME?</v>
      </c>
      <c r="BF188" s="50" t="e">
        <f t="shared" ca="1" si="141"/>
        <v>#NAME?</v>
      </c>
      <c r="BG188" s="56" t="e">
        <f t="shared" ca="1" si="142"/>
        <v>#NAME?</v>
      </c>
      <c r="BH188" s="22"/>
      <c r="BI188" s="22"/>
      <c r="BJ188" s="22"/>
      <c r="BK188" s="22"/>
      <c r="BL188" s="22"/>
      <c r="BM188" s="22"/>
      <c r="BN188" s="24"/>
      <c r="BO188" s="24"/>
    </row>
    <row r="189" spans="1:67" ht="15.5">
      <c r="A189" s="25" t="str">
        <f t="shared" si="151"/>
        <v/>
      </c>
      <c r="B189" s="89"/>
      <c r="C189" s="25"/>
      <c r="D189" s="90"/>
      <c r="E189" s="90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36"/>
      <c r="S189" s="91"/>
      <c r="T189" s="36"/>
      <c r="U189" s="82"/>
      <c r="V189" s="25"/>
      <c r="W189" s="58"/>
      <c r="X189" s="34"/>
      <c r="Y189" s="34"/>
      <c r="Z189" s="36"/>
      <c r="AA189" s="84"/>
      <c r="AB189" s="35"/>
      <c r="AC189" s="25"/>
      <c r="AD189" s="25"/>
      <c r="AE189" s="44"/>
      <c r="AF189" s="94"/>
      <c r="AG189" s="25"/>
      <c r="AH189" s="25"/>
      <c r="AI189" s="25"/>
      <c r="AJ189" s="45" t="str">
        <f t="array" ref="AJ189">IFERROR(INDEX('[1]Master Price'!$E:$E,MATCH(D189,'[1]Master Price'!$B:$B,0)),"0")</f>
        <v>0</v>
      </c>
      <c r="AK189" s="45">
        <f t="shared" si="121"/>
        <v>0</v>
      </c>
      <c r="AL189" s="46" t="str">
        <f t="shared" si="143"/>
        <v>0-day</v>
      </c>
      <c r="AM189" s="46" t="str">
        <f t="shared" si="123"/>
        <v>0-day</v>
      </c>
      <c r="AN189" s="46" t="str">
        <f t="shared" si="152"/>
        <v>0-day</v>
      </c>
      <c r="AO189" s="46" t="str">
        <f t="shared" si="153"/>
        <v>0-day</v>
      </c>
      <c r="AP189" s="46" t="str">
        <f t="shared" si="154"/>
        <v>0-day</v>
      </c>
      <c r="AQ189" s="46" t="str">
        <f t="shared" si="127"/>
        <v>0-day</v>
      </c>
      <c r="AR189" s="17"/>
      <c r="AS189" s="47" t="str">
        <f t="shared" si="128"/>
        <v/>
      </c>
      <c r="AT189" s="35">
        <f t="shared" si="129"/>
        <v>0</v>
      </c>
      <c r="AU189" s="48" t="e">
        <f t="shared" ca="1" si="130"/>
        <v>#NAME?</v>
      </c>
      <c r="AV189" s="48" t="e">
        <f t="shared" ca="1" si="131"/>
        <v>#NAME?</v>
      </c>
      <c r="AW189" s="49" t="e">
        <f t="shared" ca="1" si="132"/>
        <v>#NAME?</v>
      </c>
      <c r="AX189" s="48" t="e">
        <f t="shared" ca="1" si="133"/>
        <v>#NAME?</v>
      </c>
      <c r="AY189" s="49" t="str">
        <f t="shared" si="134"/>
        <v/>
      </c>
      <c r="AZ189" s="50" t="e">
        <f t="shared" ca="1" si="135"/>
        <v>#NAME?</v>
      </c>
      <c r="BA189" s="51" t="e">
        <f t="shared" ca="1" si="136"/>
        <v>#NAME?</v>
      </c>
      <c r="BB189" s="52" t="e">
        <f t="shared" ca="1" si="137"/>
        <v>#NAME?</v>
      </c>
      <c r="BC189" s="51" t="e">
        <f t="shared" ca="1" si="138"/>
        <v>#NAME?</v>
      </c>
      <c r="BD189" s="54" t="e">
        <f t="shared" ca="1" si="139"/>
        <v>#NAME?</v>
      </c>
      <c r="BE189" s="48" t="e">
        <f t="shared" ca="1" si="140"/>
        <v>#NAME?</v>
      </c>
      <c r="BF189" s="50" t="e">
        <f t="shared" ca="1" si="141"/>
        <v>#NAME?</v>
      </c>
      <c r="BG189" s="56" t="e">
        <f t="shared" ca="1" si="142"/>
        <v>#NAME?</v>
      </c>
      <c r="BH189" s="22"/>
      <c r="BI189" s="22"/>
      <c r="BJ189" s="22"/>
      <c r="BK189" s="22"/>
      <c r="BL189" s="22"/>
      <c r="BM189" s="22"/>
      <c r="BN189" s="24"/>
      <c r="BO189" s="24"/>
    </row>
    <row r="190" spans="1:67" ht="15.5">
      <c r="A190" s="25" t="str">
        <f t="shared" si="151"/>
        <v/>
      </c>
      <c r="B190" s="89"/>
      <c r="C190" s="25"/>
      <c r="D190" s="90"/>
      <c r="E190" s="90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36"/>
      <c r="S190" s="91"/>
      <c r="T190" s="36"/>
      <c r="U190" s="82"/>
      <c r="V190" s="25"/>
      <c r="W190" s="58"/>
      <c r="X190" s="34"/>
      <c r="Y190" s="34"/>
      <c r="Z190" s="36"/>
      <c r="AA190" s="84"/>
      <c r="AB190" s="35"/>
      <c r="AC190" s="25"/>
      <c r="AD190" s="25"/>
      <c r="AE190" s="44"/>
      <c r="AF190" s="94"/>
      <c r="AG190" s="25"/>
      <c r="AH190" s="25"/>
      <c r="AI190" s="25"/>
      <c r="AJ190" s="45" t="str">
        <f t="array" ref="AJ190">IFERROR(INDEX('[1]Master Price'!$E:$E,MATCH(D190,'[1]Master Price'!$B:$B,0)),"0")</f>
        <v>0</v>
      </c>
      <c r="AK190" s="45">
        <f t="shared" si="121"/>
        <v>0</v>
      </c>
      <c r="AL190" s="46" t="str">
        <f t="shared" si="143"/>
        <v>0-day</v>
      </c>
      <c r="AM190" s="46" t="str">
        <f t="shared" si="123"/>
        <v>0-day</v>
      </c>
      <c r="AN190" s="46" t="str">
        <f t="shared" si="152"/>
        <v>0-day</v>
      </c>
      <c r="AO190" s="46" t="str">
        <f t="shared" si="153"/>
        <v>0-day</v>
      </c>
      <c r="AP190" s="46" t="str">
        <f t="shared" si="154"/>
        <v>0-day</v>
      </c>
      <c r="AQ190" s="46" t="str">
        <f t="shared" si="127"/>
        <v>0-day</v>
      </c>
      <c r="AR190" s="17"/>
      <c r="AS190" s="47" t="str">
        <f t="shared" si="128"/>
        <v/>
      </c>
      <c r="AT190" s="35">
        <f t="shared" si="129"/>
        <v>0</v>
      </c>
      <c r="AU190" s="48" t="e">
        <f t="shared" ca="1" si="130"/>
        <v>#NAME?</v>
      </c>
      <c r="AV190" s="48" t="e">
        <f t="shared" ca="1" si="131"/>
        <v>#NAME?</v>
      </c>
      <c r="AW190" s="49" t="e">
        <f t="shared" ca="1" si="132"/>
        <v>#NAME?</v>
      </c>
      <c r="AX190" s="48" t="e">
        <f t="shared" ca="1" si="133"/>
        <v>#NAME?</v>
      </c>
      <c r="AY190" s="49" t="str">
        <f t="shared" si="134"/>
        <v/>
      </c>
      <c r="AZ190" s="50" t="e">
        <f t="shared" ca="1" si="135"/>
        <v>#NAME?</v>
      </c>
      <c r="BA190" s="51" t="e">
        <f t="shared" ca="1" si="136"/>
        <v>#NAME?</v>
      </c>
      <c r="BB190" s="52" t="e">
        <f t="shared" ca="1" si="137"/>
        <v>#NAME?</v>
      </c>
      <c r="BC190" s="51" t="e">
        <f t="shared" ca="1" si="138"/>
        <v>#NAME?</v>
      </c>
      <c r="BD190" s="54" t="e">
        <f t="shared" ca="1" si="139"/>
        <v>#NAME?</v>
      </c>
      <c r="BE190" s="48" t="e">
        <f t="shared" ca="1" si="140"/>
        <v>#NAME?</v>
      </c>
      <c r="BF190" s="50" t="e">
        <f t="shared" ca="1" si="141"/>
        <v>#NAME?</v>
      </c>
      <c r="BG190" s="56" t="e">
        <f t="shared" ca="1" si="142"/>
        <v>#NAME?</v>
      </c>
      <c r="BH190" s="22"/>
      <c r="BI190" s="22"/>
      <c r="BJ190" s="22"/>
      <c r="BK190" s="22"/>
      <c r="BL190" s="22"/>
      <c r="BM190" s="22"/>
      <c r="BN190" s="24"/>
      <c r="BO190" s="24"/>
    </row>
    <row r="191" spans="1:67" ht="15.5">
      <c r="A191" s="25" t="str">
        <f t="shared" si="151"/>
        <v/>
      </c>
      <c r="B191" s="89"/>
      <c r="C191" s="25"/>
      <c r="D191" s="90"/>
      <c r="E191" s="90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36"/>
      <c r="S191" s="91"/>
      <c r="T191" s="36"/>
      <c r="U191" s="82"/>
      <c r="V191" s="25"/>
      <c r="W191" s="58"/>
      <c r="X191" s="34"/>
      <c r="Y191" s="34"/>
      <c r="Z191" s="36"/>
      <c r="AA191" s="84"/>
      <c r="AB191" s="35"/>
      <c r="AC191" s="25"/>
      <c r="AD191" s="25"/>
      <c r="AE191" s="44"/>
      <c r="AF191" s="94"/>
      <c r="AG191" s="25"/>
      <c r="AH191" s="25"/>
      <c r="AI191" s="25"/>
      <c r="AJ191" s="45" t="str">
        <f t="array" ref="AJ191">IFERROR(INDEX('[1]Master Price'!$E:$E,MATCH(D191,'[1]Master Price'!$B:$B,0)),"0")</f>
        <v>0</v>
      </c>
      <c r="AK191" s="45">
        <f t="shared" si="121"/>
        <v>0</v>
      </c>
      <c r="AL191" s="46" t="str">
        <f t="shared" si="143"/>
        <v>0-day</v>
      </c>
      <c r="AM191" s="46" t="str">
        <f t="shared" si="123"/>
        <v>0-day</v>
      </c>
      <c r="AN191" s="46" t="str">
        <f t="shared" si="152"/>
        <v>0-day</v>
      </c>
      <c r="AO191" s="46" t="str">
        <f t="shared" si="153"/>
        <v>0-day</v>
      </c>
      <c r="AP191" s="46" t="str">
        <f t="shared" si="154"/>
        <v>0-day</v>
      </c>
      <c r="AQ191" s="46" t="str">
        <f t="shared" si="127"/>
        <v>0-day</v>
      </c>
      <c r="AR191" s="17"/>
      <c r="AS191" s="47" t="str">
        <f t="shared" si="128"/>
        <v/>
      </c>
      <c r="AT191" s="35">
        <f t="shared" si="129"/>
        <v>0</v>
      </c>
      <c r="AU191" s="48" t="e">
        <f t="shared" ca="1" si="130"/>
        <v>#NAME?</v>
      </c>
      <c r="AV191" s="48" t="e">
        <f t="shared" ca="1" si="131"/>
        <v>#NAME?</v>
      </c>
      <c r="AW191" s="49" t="e">
        <f t="shared" ca="1" si="132"/>
        <v>#NAME?</v>
      </c>
      <c r="AX191" s="48" t="e">
        <f t="shared" ca="1" si="133"/>
        <v>#NAME?</v>
      </c>
      <c r="AY191" s="49" t="str">
        <f t="shared" si="134"/>
        <v/>
      </c>
      <c r="AZ191" s="50" t="e">
        <f t="shared" ca="1" si="135"/>
        <v>#NAME?</v>
      </c>
      <c r="BA191" s="51" t="e">
        <f t="shared" ca="1" si="136"/>
        <v>#NAME?</v>
      </c>
      <c r="BB191" s="52" t="e">
        <f t="shared" ca="1" si="137"/>
        <v>#NAME?</v>
      </c>
      <c r="BC191" s="51" t="e">
        <f t="shared" ca="1" si="138"/>
        <v>#NAME?</v>
      </c>
      <c r="BD191" s="54" t="e">
        <f t="shared" ca="1" si="139"/>
        <v>#NAME?</v>
      </c>
      <c r="BE191" s="48" t="e">
        <f t="shared" ca="1" si="140"/>
        <v>#NAME?</v>
      </c>
      <c r="BF191" s="50" t="e">
        <f t="shared" ca="1" si="141"/>
        <v>#NAME?</v>
      </c>
      <c r="BG191" s="56" t="e">
        <f t="shared" ca="1" si="142"/>
        <v>#NAME?</v>
      </c>
      <c r="BH191" s="22"/>
      <c r="BI191" s="22"/>
      <c r="BJ191" s="22"/>
      <c r="BK191" s="22"/>
      <c r="BL191" s="22"/>
      <c r="BM191" s="22"/>
      <c r="BN191" s="24"/>
      <c r="BO191" s="24"/>
    </row>
    <row r="192" spans="1:67" ht="15.5">
      <c r="A192" s="25" t="str">
        <f t="shared" si="151"/>
        <v/>
      </c>
      <c r="B192" s="89"/>
      <c r="C192" s="25"/>
      <c r="D192" s="90"/>
      <c r="E192" s="90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36"/>
      <c r="S192" s="91"/>
      <c r="T192" s="36"/>
      <c r="U192" s="82"/>
      <c r="V192" s="25"/>
      <c r="W192" s="58"/>
      <c r="X192" s="34"/>
      <c r="Y192" s="34"/>
      <c r="Z192" s="36"/>
      <c r="AA192" s="84"/>
      <c r="AB192" s="35"/>
      <c r="AC192" s="25"/>
      <c r="AD192" s="25"/>
      <c r="AE192" s="44"/>
      <c r="AF192" s="94"/>
      <c r="AG192" s="25"/>
      <c r="AH192" s="25"/>
      <c r="AI192" s="25"/>
      <c r="AJ192" s="45" t="str">
        <f t="array" ref="AJ192">IFERROR(INDEX('[1]Master Price'!$E:$E,MATCH(D192,'[1]Master Price'!$B:$B,0)),"0")</f>
        <v>0</v>
      </c>
      <c r="AK192" s="45">
        <f t="shared" si="121"/>
        <v>0</v>
      </c>
      <c r="AL192" s="46" t="str">
        <f t="shared" si="143"/>
        <v>0-day</v>
      </c>
      <c r="AM192" s="46" t="str">
        <f t="shared" si="123"/>
        <v>0-day</v>
      </c>
      <c r="AN192" s="46" t="str">
        <f t="shared" si="152"/>
        <v>0-day</v>
      </c>
      <c r="AO192" s="46" t="str">
        <f t="shared" si="153"/>
        <v>0-day</v>
      </c>
      <c r="AP192" s="46" t="str">
        <f t="shared" si="154"/>
        <v>0-day</v>
      </c>
      <c r="AQ192" s="46" t="str">
        <f t="shared" si="127"/>
        <v>0-day</v>
      </c>
      <c r="AR192" s="17"/>
      <c r="AS192" s="47" t="str">
        <f t="shared" si="128"/>
        <v/>
      </c>
      <c r="AT192" s="35">
        <f t="shared" si="129"/>
        <v>0</v>
      </c>
      <c r="AU192" s="48" t="e">
        <f t="shared" ca="1" si="130"/>
        <v>#NAME?</v>
      </c>
      <c r="AV192" s="48" t="e">
        <f t="shared" ca="1" si="131"/>
        <v>#NAME?</v>
      </c>
      <c r="AW192" s="49" t="e">
        <f t="shared" ca="1" si="132"/>
        <v>#NAME?</v>
      </c>
      <c r="AX192" s="48" t="e">
        <f t="shared" ca="1" si="133"/>
        <v>#NAME?</v>
      </c>
      <c r="AY192" s="49" t="str">
        <f t="shared" si="134"/>
        <v/>
      </c>
      <c r="AZ192" s="50" t="e">
        <f t="shared" ca="1" si="135"/>
        <v>#NAME?</v>
      </c>
      <c r="BA192" s="51" t="e">
        <f t="shared" ca="1" si="136"/>
        <v>#NAME?</v>
      </c>
      <c r="BB192" s="52" t="e">
        <f t="shared" ca="1" si="137"/>
        <v>#NAME?</v>
      </c>
      <c r="BC192" s="51" t="e">
        <f t="shared" ca="1" si="138"/>
        <v>#NAME?</v>
      </c>
      <c r="BD192" s="54" t="e">
        <f t="shared" ca="1" si="139"/>
        <v>#NAME?</v>
      </c>
      <c r="BE192" s="48" t="e">
        <f t="shared" ca="1" si="140"/>
        <v>#NAME?</v>
      </c>
      <c r="BF192" s="50" t="e">
        <f t="shared" ca="1" si="141"/>
        <v>#NAME?</v>
      </c>
      <c r="BG192" s="56" t="e">
        <f t="shared" ca="1" si="142"/>
        <v>#NAME?</v>
      </c>
      <c r="BH192" s="22"/>
      <c r="BI192" s="22"/>
      <c r="BJ192" s="22"/>
      <c r="BK192" s="22"/>
      <c r="BL192" s="22"/>
      <c r="BM192" s="22"/>
      <c r="BN192" s="24"/>
      <c r="BO192" s="24"/>
    </row>
    <row r="193" spans="1:67" ht="15.5">
      <c r="A193" s="25" t="str">
        <f t="shared" si="151"/>
        <v/>
      </c>
      <c r="B193" s="89"/>
      <c r="C193" s="25"/>
      <c r="D193" s="90"/>
      <c r="E193" s="90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36"/>
      <c r="S193" s="91"/>
      <c r="T193" s="36"/>
      <c r="U193" s="82"/>
      <c r="V193" s="25"/>
      <c r="W193" s="58"/>
      <c r="X193" s="34"/>
      <c r="Y193" s="34"/>
      <c r="Z193" s="36"/>
      <c r="AA193" s="84"/>
      <c r="AB193" s="35"/>
      <c r="AC193" s="25"/>
      <c r="AD193" s="25"/>
      <c r="AE193" s="44"/>
      <c r="AF193" s="94"/>
      <c r="AG193" s="25"/>
      <c r="AH193" s="25"/>
      <c r="AI193" s="25"/>
      <c r="AJ193" s="45" t="str">
        <f t="array" ref="AJ193">IFERROR(INDEX('[1]Master Price'!$E:$E,MATCH(D193,'[1]Master Price'!$B:$B,0)),"0")</f>
        <v>0</v>
      </c>
      <c r="AK193" s="45">
        <f t="shared" si="121"/>
        <v>0</v>
      </c>
      <c r="AL193" s="46" t="str">
        <f t="shared" si="143"/>
        <v>0-day</v>
      </c>
      <c r="AM193" s="46" t="str">
        <f t="shared" si="123"/>
        <v>0-day</v>
      </c>
      <c r="AN193" s="46" t="str">
        <f t="shared" si="152"/>
        <v>0-day</v>
      </c>
      <c r="AO193" s="46" t="str">
        <f t="shared" si="153"/>
        <v>0-day</v>
      </c>
      <c r="AP193" s="46" t="str">
        <f t="shared" si="154"/>
        <v>0-day</v>
      </c>
      <c r="AQ193" s="46" t="str">
        <f t="shared" si="127"/>
        <v>0-day</v>
      </c>
      <c r="AR193" s="17"/>
      <c r="AS193" s="47" t="str">
        <f t="shared" si="128"/>
        <v/>
      </c>
      <c r="AT193" s="35">
        <f t="shared" si="129"/>
        <v>0</v>
      </c>
      <c r="AU193" s="48" t="e">
        <f t="shared" ca="1" si="130"/>
        <v>#NAME?</v>
      </c>
      <c r="AV193" s="48" t="e">
        <f t="shared" ca="1" si="131"/>
        <v>#NAME?</v>
      </c>
      <c r="AW193" s="49" t="e">
        <f t="shared" ca="1" si="132"/>
        <v>#NAME?</v>
      </c>
      <c r="AX193" s="48" t="e">
        <f t="shared" ca="1" si="133"/>
        <v>#NAME?</v>
      </c>
      <c r="AY193" s="49" t="str">
        <f t="shared" si="134"/>
        <v/>
      </c>
      <c r="AZ193" s="50" t="e">
        <f t="shared" ca="1" si="135"/>
        <v>#NAME?</v>
      </c>
      <c r="BA193" s="51" t="e">
        <f t="shared" ca="1" si="136"/>
        <v>#NAME?</v>
      </c>
      <c r="BB193" s="52" t="e">
        <f t="shared" ca="1" si="137"/>
        <v>#NAME?</v>
      </c>
      <c r="BC193" s="51" t="e">
        <f t="shared" ca="1" si="138"/>
        <v>#NAME?</v>
      </c>
      <c r="BD193" s="54" t="e">
        <f t="shared" ca="1" si="139"/>
        <v>#NAME?</v>
      </c>
      <c r="BE193" s="48" t="e">
        <f t="shared" ca="1" si="140"/>
        <v>#NAME?</v>
      </c>
      <c r="BF193" s="50" t="e">
        <f t="shared" ca="1" si="141"/>
        <v>#NAME?</v>
      </c>
      <c r="BG193" s="56" t="e">
        <f t="shared" ca="1" si="142"/>
        <v>#NAME?</v>
      </c>
      <c r="BH193" s="22"/>
      <c r="BI193" s="22"/>
      <c r="BJ193" s="22"/>
      <c r="BK193" s="22"/>
      <c r="BL193" s="22"/>
      <c r="BM193" s="22"/>
      <c r="BN193" s="24"/>
      <c r="BO193" s="24"/>
    </row>
    <row r="194" spans="1:67" ht="15.5">
      <c r="A194" s="25" t="str">
        <f t="shared" si="151"/>
        <v/>
      </c>
      <c r="B194" s="89"/>
      <c r="C194" s="25"/>
      <c r="D194" s="90"/>
      <c r="E194" s="90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36"/>
      <c r="S194" s="91"/>
      <c r="T194" s="36"/>
      <c r="U194" s="82"/>
      <c r="V194" s="25"/>
      <c r="W194" s="58"/>
      <c r="X194" s="34"/>
      <c r="Y194" s="34"/>
      <c r="Z194" s="36"/>
      <c r="AA194" s="84"/>
      <c r="AB194" s="35"/>
      <c r="AC194" s="25"/>
      <c r="AD194" s="25"/>
      <c r="AE194" s="44"/>
      <c r="AF194" s="94"/>
      <c r="AG194" s="25"/>
      <c r="AH194" s="25"/>
      <c r="AI194" s="25"/>
      <c r="AJ194" s="45" t="str">
        <f t="array" ref="AJ194">IFERROR(INDEX('[1]Master Price'!$E:$E,MATCH(D194,'[1]Master Price'!$B:$B,0)),"0")</f>
        <v>0</v>
      </c>
      <c r="AK194" s="45">
        <f t="shared" si="121"/>
        <v>0</v>
      </c>
      <c r="AL194" s="46" t="str">
        <f t="shared" si="143"/>
        <v>0-day</v>
      </c>
      <c r="AM194" s="46" t="str">
        <f t="shared" si="123"/>
        <v>0-day</v>
      </c>
      <c r="AN194" s="46" t="str">
        <f t="shared" si="152"/>
        <v>0-day</v>
      </c>
      <c r="AO194" s="46" t="str">
        <f t="shared" si="153"/>
        <v>0-day</v>
      </c>
      <c r="AP194" s="46" t="str">
        <f t="shared" si="154"/>
        <v>0-day</v>
      </c>
      <c r="AQ194" s="46" t="str">
        <f t="shared" si="127"/>
        <v>0-day</v>
      </c>
      <c r="AR194" s="17"/>
      <c r="AS194" s="47" t="str">
        <f t="shared" si="128"/>
        <v/>
      </c>
      <c r="AT194" s="35">
        <f t="shared" si="129"/>
        <v>0</v>
      </c>
      <c r="AU194" s="48" t="e">
        <f t="shared" ca="1" si="130"/>
        <v>#NAME?</v>
      </c>
      <c r="AV194" s="48" t="e">
        <f t="shared" ca="1" si="131"/>
        <v>#NAME?</v>
      </c>
      <c r="AW194" s="49" t="e">
        <f t="shared" ca="1" si="132"/>
        <v>#NAME?</v>
      </c>
      <c r="AX194" s="48" t="e">
        <f t="shared" ca="1" si="133"/>
        <v>#NAME?</v>
      </c>
      <c r="AY194" s="49" t="str">
        <f t="shared" si="134"/>
        <v/>
      </c>
      <c r="AZ194" s="50" t="e">
        <f t="shared" ca="1" si="135"/>
        <v>#NAME?</v>
      </c>
      <c r="BA194" s="51" t="e">
        <f t="shared" ca="1" si="136"/>
        <v>#NAME?</v>
      </c>
      <c r="BB194" s="52" t="e">
        <f t="shared" ca="1" si="137"/>
        <v>#NAME?</v>
      </c>
      <c r="BC194" s="51" t="e">
        <f t="shared" ca="1" si="138"/>
        <v>#NAME?</v>
      </c>
      <c r="BD194" s="54" t="e">
        <f t="shared" ca="1" si="139"/>
        <v>#NAME?</v>
      </c>
      <c r="BE194" s="48" t="e">
        <f t="shared" ca="1" si="140"/>
        <v>#NAME?</v>
      </c>
      <c r="BF194" s="50" t="e">
        <f t="shared" ca="1" si="141"/>
        <v>#NAME?</v>
      </c>
      <c r="BG194" s="56" t="e">
        <f t="shared" ca="1" si="142"/>
        <v>#NAME?</v>
      </c>
      <c r="BH194" s="22"/>
      <c r="BI194" s="22"/>
      <c r="BJ194" s="22"/>
      <c r="BK194" s="22"/>
      <c r="BL194" s="22"/>
      <c r="BM194" s="22"/>
      <c r="BN194" s="24"/>
      <c r="BO194" s="24"/>
    </row>
    <row r="195" spans="1:67" ht="15.5">
      <c r="A195" s="25" t="str">
        <f t="shared" si="151"/>
        <v/>
      </c>
      <c r="B195" s="89"/>
      <c r="C195" s="25"/>
      <c r="D195" s="90"/>
      <c r="E195" s="90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36"/>
      <c r="S195" s="91"/>
      <c r="T195" s="36"/>
      <c r="U195" s="82"/>
      <c r="V195" s="25"/>
      <c r="W195" s="58"/>
      <c r="X195" s="34"/>
      <c r="Y195" s="34"/>
      <c r="Z195" s="36"/>
      <c r="AA195" s="84"/>
      <c r="AB195" s="35"/>
      <c r="AC195" s="25"/>
      <c r="AD195" s="25"/>
      <c r="AE195" s="44"/>
      <c r="AF195" s="94"/>
      <c r="AG195" s="25"/>
      <c r="AH195" s="25"/>
      <c r="AI195" s="25"/>
      <c r="AJ195" s="45" t="str">
        <f t="array" ref="AJ195">IFERROR(INDEX('[1]Master Price'!$E:$E,MATCH(D195,'[1]Master Price'!$B:$B,0)),"0")</f>
        <v>0</v>
      </c>
      <c r="AK195" s="45">
        <f t="shared" si="121"/>
        <v>0</v>
      </c>
      <c r="AL195" s="46" t="str">
        <f t="shared" si="143"/>
        <v>0-day</v>
      </c>
      <c r="AM195" s="46" t="str">
        <f t="shared" si="123"/>
        <v>0-day</v>
      </c>
      <c r="AN195" s="46" t="str">
        <f t="shared" si="152"/>
        <v>0-day</v>
      </c>
      <c r="AO195" s="46" t="str">
        <f t="shared" si="153"/>
        <v>0-day</v>
      </c>
      <c r="AP195" s="46" t="str">
        <f t="shared" si="154"/>
        <v>0-day</v>
      </c>
      <c r="AQ195" s="46" t="str">
        <f t="shared" si="127"/>
        <v>0-day</v>
      </c>
      <c r="AR195" s="17"/>
      <c r="AS195" s="47" t="str">
        <f t="shared" si="128"/>
        <v/>
      </c>
      <c r="AT195" s="35">
        <f t="shared" si="129"/>
        <v>0</v>
      </c>
      <c r="AU195" s="48" t="e">
        <f t="shared" ca="1" si="130"/>
        <v>#NAME?</v>
      </c>
      <c r="AV195" s="48" t="e">
        <f t="shared" ca="1" si="131"/>
        <v>#NAME?</v>
      </c>
      <c r="AW195" s="49" t="e">
        <f t="shared" ca="1" si="132"/>
        <v>#NAME?</v>
      </c>
      <c r="AX195" s="48" t="e">
        <f t="shared" ca="1" si="133"/>
        <v>#NAME?</v>
      </c>
      <c r="AY195" s="49" t="str">
        <f t="shared" si="134"/>
        <v/>
      </c>
      <c r="AZ195" s="50" t="e">
        <f t="shared" ca="1" si="135"/>
        <v>#NAME?</v>
      </c>
      <c r="BA195" s="51" t="e">
        <f t="shared" ca="1" si="136"/>
        <v>#NAME?</v>
      </c>
      <c r="BB195" s="52" t="e">
        <f t="shared" ca="1" si="137"/>
        <v>#NAME?</v>
      </c>
      <c r="BC195" s="51" t="e">
        <f t="shared" ca="1" si="138"/>
        <v>#NAME?</v>
      </c>
      <c r="BD195" s="54" t="e">
        <f t="shared" ca="1" si="139"/>
        <v>#NAME?</v>
      </c>
      <c r="BE195" s="48" t="e">
        <f t="shared" ca="1" si="140"/>
        <v>#NAME?</v>
      </c>
      <c r="BF195" s="50" t="e">
        <f t="shared" ca="1" si="141"/>
        <v>#NAME?</v>
      </c>
      <c r="BG195" s="56" t="e">
        <f t="shared" ca="1" si="142"/>
        <v>#NAME?</v>
      </c>
      <c r="BH195" s="22"/>
      <c r="BI195" s="22"/>
      <c r="BJ195" s="22"/>
      <c r="BK195" s="22"/>
      <c r="BL195" s="22"/>
      <c r="BM195" s="22"/>
      <c r="BN195" s="24"/>
      <c r="BO195" s="24"/>
    </row>
    <row r="196" spans="1:67" ht="15.5">
      <c r="A196" s="25" t="str">
        <f t="shared" si="151"/>
        <v/>
      </c>
      <c r="B196" s="89"/>
      <c r="C196" s="25"/>
      <c r="D196" s="90"/>
      <c r="E196" s="90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36"/>
      <c r="S196" s="91"/>
      <c r="T196" s="36"/>
      <c r="U196" s="82"/>
      <c r="V196" s="25"/>
      <c r="W196" s="58"/>
      <c r="X196" s="34"/>
      <c r="Y196" s="34"/>
      <c r="Z196" s="36"/>
      <c r="AA196" s="84"/>
      <c r="AB196" s="35"/>
      <c r="AC196" s="25"/>
      <c r="AD196" s="25"/>
      <c r="AE196" s="44"/>
      <c r="AF196" s="94"/>
      <c r="AG196" s="25"/>
      <c r="AH196" s="25"/>
      <c r="AI196" s="25"/>
      <c r="AJ196" s="45" t="str">
        <f t="array" ref="AJ196">IFERROR(INDEX('[1]Master Price'!$E:$E,MATCH(D196,'[1]Master Price'!$B:$B,0)),"0")</f>
        <v>0</v>
      </c>
      <c r="AK196" s="45">
        <f t="shared" si="121"/>
        <v>0</v>
      </c>
      <c r="AL196" s="46" t="str">
        <f t="shared" si="143"/>
        <v>0-day</v>
      </c>
      <c r="AM196" s="46" t="str">
        <f t="shared" si="123"/>
        <v>0-day</v>
      </c>
      <c r="AN196" s="46" t="str">
        <f t="shared" si="152"/>
        <v>0-day</v>
      </c>
      <c r="AO196" s="46" t="str">
        <f t="shared" si="153"/>
        <v>0-day</v>
      </c>
      <c r="AP196" s="46" t="str">
        <f t="shared" si="154"/>
        <v>0-day</v>
      </c>
      <c r="AQ196" s="46" t="str">
        <f t="shared" si="127"/>
        <v>0-day</v>
      </c>
      <c r="AR196" s="17"/>
      <c r="AS196" s="47" t="str">
        <f t="shared" si="128"/>
        <v/>
      </c>
      <c r="AT196" s="35">
        <f t="shared" si="129"/>
        <v>0</v>
      </c>
      <c r="AU196" s="48" t="e">
        <f t="shared" ca="1" si="130"/>
        <v>#NAME?</v>
      </c>
      <c r="AV196" s="48" t="e">
        <f t="shared" ca="1" si="131"/>
        <v>#NAME?</v>
      </c>
      <c r="AW196" s="49" t="e">
        <f t="shared" ca="1" si="132"/>
        <v>#NAME?</v>
      </c>
      <c r="AX196" s="48" t="e">
        <f t="shared" ca="1" si="133"/>
        <v>#NAME?</v>
      </c>
      <c r="AY196" s="49" t="str">
        <f t="shared" si="134"/>
        <v/>
      </c>
      <c r="AZ196" s="50" t="e">
        <f t="shared" ca="1" si="135"/>
        <v>#NAME?</v>
      </c>
      <c r="BA196" s="51" t="e">
        <f t="shared" ca="1" si="136"/>
        <v>#NAME?</v>
      </c>
      <c r="BB196" s="52" t="e">
        <f t="shared" ca="1" si="137"/>
        <v>#NAME?</v>
      </c>
      <c r="BC196" s="51" t="e">
        <f t="shared" ca="1" si="138"/>
        <v>#NAME?</v>
      </c>
      <c r="BD196" s="54" t="e">
        <f t="shared" ca="1" si="139"/>
        <v>#NAME?</v>
      </c>
      <c r="BE196" s="48" t="e">
        <f t="shared" ca="1" si="140"/>
        <v>#NAME?</v>
      </c>
      <c r="BF196" s="50" t="e">
        <f t="shared" ca="1" si="141"/>
        <v>#NAME?</v>
      </c>
      <c r="BG196" s="56" t="e">
        <f t="shared" ca="1" si="142"/>
        <v>#NAME?</v>
      </c>
      <c r="BH196" s="22"/>
      <c r="BI196" s="22"/>
      <c r="BJ196" s="22"/>
      <c r="BK196" s="22"/>
      <c r="BL196" s="22"/>
      <c r="BM196" s="22"/>
      <c r="BN196" s="24"/>
      <c r="BO196" s="24"/>
    </row>
    <row r="197" spans="1:67" ht="15.5">
      <c r="A197" s="25" t="str">
        <f t="shared" si="151"/>
        <v/>
      </c>
      <c r="B197" s="89"/>
      <c r="C197" s="25"/>
      <c r="D197" s="90"/>
      <c r="E197" s="90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36"/>
      <c r="S197" s="91"/>
      <c r="T197" s="36"/>
      <c r="U197" s="82"/>
      <c r="V197" s="25"/>
      <c r="W197" s="58"/>
      <c r="X197" s="34"/>
      <c r="Y197" s="34"/>
      <c r="Z197" s="36"/>
      <c r="AA197" s="84"/>
      <c r="AB197" s="35"/>
      <c r="AC197" s="25"/>
      <c r="AD197" s="25"/>
      <c r="AE197" s="44"/>
      <c r="AF197" s="94"/>
      <c r="AG197" s="25"/>
      <c r="AH197" s="25"/>
      <c r="AI197" s="25"/>
      <c r="AJ197" s="45" t="str">
        <f t="array" ref="AJ197">IFERROR(INDEX('[1]Master Price'!$E:$E,MATCH(D197,'[1]Master Price'!$B:$B,0)),"0")</f>
        <v>0</v>
      </c>
      <c r="AK197" s="45">
        <f t="shared" si="121"/>
        <v>0</v>
      </c>
      <c r="AL197" s="46" t="str">
        <f t="shared" si="143"/>
        <v>0-day</v>
      </c>
      <c r="AM197" s="46" t="str">
        <f t="shared" si="123"/>
        <v>0-day</v>
      </c>
      <c r="AN197" s="46" t="str">
        <f t="shared" si="152"/>
        <v>0-day</v>
      </c>
      <c r="AO197" s="46" t="str">
        <f t="shared" si="153"/>
        <v>0-day</v>
      </c>
      <c r="AP197" s="46" t="str">
        <f t="shared" si="154"/>
        <v>0-day</v>
      </c>
      <c r="AQ197" s="46" t="str">
        <f t="shared" si="127"/>
        <v>0-day</v>
      </c>
      <c r="AR197" s="17"/>
      <c r="AS197" s="47" t="str">
        <f t="shared" si="128"/>
        <v/>
      </c>
      <c r="AT197" s="35">
        <f t="shared" si="129"/>
        <v>0</v>
      </c>
      <c r="AU197" s="48" t="e">
        <f t="shared" ca="1" si="130"/>
        <v>#NAME?</v>
      </c>
      <c r="AV197" s="48" t="e">
        <f t="shared" ca="1" si="131"/>
        <v>#NAME?</v>
      </c>
      <c r="AW197" s="49" t="e">
        <f t="shared" ca="1" si="132"/>
        <v>#NAME?</v>
      </c>
      <c r="AX197" s="48" t="e">
        <f t="shared" ca="1" si="133"/>
        <v>#NAME?</v>
      </c>
      <c r="AY197" s="49" t="str">
        <f t="shared" si="134"/>
        <v/>
      </c>
      <c r="AZ197" s="50" t="e">
        <f t="shared" ca="1" si="135"/>
        <v>#NAME?</v>
      </c>
      <c r="BA197" s="51" t="e">
        <f t="shared" ca="1" si="136"/>
        <v>#NAME?</v>
      </c>
      <c r="BB197" s="52" t="e">
        <f t="shared" ca="1" si="137"/>
        <v>#NAME?</v>
      </c>
      <c r="BC197" s="51" t="e">
        <f t="shared" ca="1" si="138"/>
        <v>#NAME?</v>
      </c>
      <c r="BD197" s="54" t="e">
        <f t="shared" ca="1" si="139"/>
        <v>#NAME?</v>
      </c>
      <c r="BE197" s="48" t="e">
        <f t="shared" ca="1" si="140"/>
        <v>#NAME?</v>
      </c>
      <c r="BF197" s="50" t="e">
        <f t="shared" ca="1" si="141"/>
        <v>#NAME?</v>
      </c>
      <c r="BG197" s="56" t="e">
        <f t="shared" ca="1" si="142"/>
        <v>#NAME?</v>
      </c>
      <c r="BH197" s="22"/>
      <c r="BI197" s="22"/>
      <c r="BJ197" s="22"/>
      <c r="BK197" s="22"/>
      <c r="BL197" s="22"/>
      <c r="BM197" s="22"/>
      <c r="BN197" s="24"/>
      <c r="BO197" s="24"/>
    </row>
    <row r="198" spans="1:67" ht="15.5">
      <c r="A198" s="25" t="str">
        <f t="shared" si="151"/>
        <v/>
      </c>
      <c r="B198" s="89"/>
      <c r="C198" s="25"/>
      <c r="D198" s="90"/>
      <c r="E198" s="90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36"/>
      <c r="S198" s="91"/>
      <c r="T198" s="36"/>
      <c r="U198" s="82"/>
      <c r="V198" s="25"/>
      <c r="W198" s="58"/>
      <c r="X198" s="34"/>
      <c r="Y198" s="34"/>
      <c r="Z198" s="36"/>
      <c r="AA198" s="84"/>
      <c r="AB198" s="35"/>
      <c r="AC198" s="25"/>
      <c r="AD198" s="25"/>
      <c r="AE198" s="44"/>
      <c r="AF198" s="94"/>
      <c r="AG198" s="25"/>
      <c r="AH198" s="25"/>
      <c r="AI198" s="25"/>
      <c r="AJ198" s="45" t="str">
        <f t="array" ref="AJ198">IFERROR(INDEX('[1]Master Price'!$E:$E,MATCH(D198,'[1]Master Price'!$B:$B,0)),"0")</f>
        <v>0</v>
      </c>
      <c r="AK198" s="45">
        <f t="shared" si="121"/>
        <v>0</v>
      </c>
      <c r="AL198" s="46" t="str">
        <f t="shared" si="143"/>
        <v>0-day</v>
      </c>
      <c r="AM198" s="46" t="str">
        <f t="shared" si="123"/>
        <v>0-day</v>
      </c>
      <c r="AN198" s="46" t="str">
        <f t="shared" si="152"/>
        <v>0-day</v>
      </c>
      <c r="AO198" s="46" t="str">
        <f t="shared" si="153"/>
        <v>0-day</v>
      </c>
      <c r="AP198" s="46" t="str">
        <f t="shared" si="154"/>
        <v>0-day</v>
      </c>
      <c r="AQ198" s="46" t="str">
        <f t="shared" si="127"/>
        <v>0-day</v>
      </c>
      <c r="AR198" s="17"/>
      <c r="AS198" s="47" t="str">
        <f t="shared" si="128"/>
        <v/>
      </c>
      <c r="AT198" s="35">
        <f t="shared" si="129"/>
        <v>0</v>
      </c>
      <c r="AU198" s="48" t="e">
        <f t="shared" ca="1" si="130"/>
        <v>#NAME?</v>
      </c>
      <c r="AV198" s="48" t="e">
        <f t="shared" ca="1" si="131"/>
        <v>#NAME?</v>
      </c>
      <c r="AW198" s="49" t="e">
        <f t="shared" ca="1" si="132"/>
        <v>#NAME?</v>
      </c>
      <c r="AX198" s="48" t="e">
        <f t="shared" ca="1" si="133"/>
        <v>#NAME?</v>
      </c>
      <c r="AY198" s="49" t="str">
        <f t="shared" si="134"/>
        <v/>
      </c>
      <c r="AZ198" s="50" t="e">
        <f t="shared" ca="1" si="135"/>
        <v>#NAME?</v>
      </c>
      <c r="BA198" s="51" t="e">
        <f t="shared" ca="1" si="136"/>
        <v>#NAME?</v>
      </c>
      <c r="BB198" s="52" t="e">
        <f t="shared" ca="1" si="137"/>
        <v>#NAME?</v>
      </c>
      <c r="BC198" s="51" t="e">
        <f t="shared" ca="1" si="138"/>
        <v>#NAME?</v>
      </c>
      <c r="BD198" s="54" t="e">
        <f t="shared" ca="1" si="139"/>
        <v>#NAME?</v>
      </c>
      <c r="BE198" s="48" t="e">
        <f t="shared" ca="1" si="140"/>
        <v>#NAME?</v>
      </c>
      <c r="BF198" s="50" t="e">
        <f t="shared" ca="1" si="141"/>
        <v>#NAME?</v>
      </c>
      <c r="BG198" s="56" t="e">
        <f t="shared" ca="1" si="142"/>
        <v>#NAME?</v>
      </c>
      <c r="BH198" s="22"/>
      <c r="BI198" s="22"/>
      <c r="BJ198" s="22"/>
      <c r="BK198" s="22"/>
      <c r="BL198" s="22"/>
      <c r="BM198" s="22"/>
      <c r="BN198" s="24"/>
      <c r="BO198" s="24"/>
    </row>
    <row r="199" spans="1:67" ht="15.5">
      <c r="A199" s="25" t="str">
        <f t="shared" si="151"/>
        <v/>
      </c>
      <c r="B199" s="89"/>
      <c r="C199" s="25"/>
      <c r="D199" s="90"/>
      <c r="E199" s="90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36"/>
      <c r="S199" s="91"/>
      <c r="T199" s="36"/>
      <c r="U199" s="82"/>
      <c r="V199" s="25"/>
      <c r="W199" s="58"/>
      <c r="X199" s="34"/>
      <c r="Y199" s="34"/>
      <c r="Z199" s="36"/>
      <c r="AA199" s="84"/>
      <c r="AB199" s="35"/>
      <c r="AC199" s="25"/>
      <c r="AD199" s="25"/>
      <c r="AE199" s="44"/>
      <c r="AF199" s="94"/>
      <c r="AG199" s="25"/>
      <c r="AH199" s="25"/>
      <c r="AI199" s="25"/>
      <c r="AJ199" s="45" t="str">
        <f t="array" ref="AJ199">IFERROR(INDEX('[1]Master Price'!$E:$E,MATCH(D199,'[1]Master Price'!$B:$B,0)),"0")</f>
        <v>0</v>
      </c>
      <c r="AK199" s="45">
        <f t="shared" si="121"/>
        <v>0</v>
      </c>
      <c r="AL199" s="46" t="str">
        <f t="shared" si="143"/>
        <v>0-day</v>
      </c>
      <c r="AM199" s="46" t="str">
        <f t="shared" si="123"/>
        <v>0-day</v>
      </c>
      <c r="AN199" s="46" t="str">
        <f t="shared" si="152"/>
        <v>0-day</v>
      </c>
      <c r="AO199" s="46" t="str">
        <f t="shared" si="153"/>
        <v>0-day</v>
      </c>
      <c r="AP199" s="46" t="str">
        <f t="shared" si="154"/>
        <v>0-day</v>
      </c>
      <c r="AQ199" s="46" t="str">
        <f t="shared" si="127"/>
        <v>0-day</v>
      </c>
      <c r="AR199" s="17"/>
      <c r="AS199" s="47" t="str">
        <f t="shared" si="128"/>
        <v/>
      </c>
      <c r="AT199" s="35">
        <f t="shared" si="129"/>
        <v>0</v>
      </c>
      <c r="AU199" s="48" t="e">
        <f t="shared" ca="1" si="130"/>
        <v>#NAME?</v>
      </c>
      <c r="AV199" s="48" t="e">
        <f t="shared" ca="1" si="131"/>
        <v>#NAME?</v>
      </c>
      <c r="AW199" s="49" t="e">
        <f t="shared" ca="1" si="132"/>
        <v>#NAME?</v>
      </c>
      <c r="AX199" s="48" t="e">
        <f t="shared" ca="1" si="133"/>
        <v>#NAME?</v>
      </c>
      <c r="AY199" s="49" t="str">
        <f t="shared" si="134"/>
        <v/>
      </c>
      <c r="AZ199" s="50" t="e">
        <f t="shared" ca="1" si="135"/>
        <v>#NAME?</v>
      </c>
      <c r="BA199" s="51" t="e">
        <f t="shared" ca="1" si="136"/>
        <v>#NAME?</v>
      </c>
      <c r="BB199" s="52" t="e">
        <f t="shared" ca="1" si="137"/>
        <v>#NAME?</v>
      </c>
      <c r="BC199" s="51" t="e">
        <f t="shared" ca="1" si="138"/>
        <v>#NAME?</v>
      </c>
      <c r="BD199" s="54" t="e">
        <f t="shared" ca="1" si="139"/>
        <v>#NAME?</v>
      </c>
      <c r="BE199" s="48" t="e">
        <f t="shared" ca="1" si="140"/>
        <v>#NAME?</v>
      </c>
      <c r="BF199" s="50" t="e">
        <f t="shared" ca="1" si="141"/>
        <v>#NAME?</v>
      </c>
      <c r="BG199" s="56" t="e">
        <f t="shared" ca="1" si="142"/>
        <v>#NAME?</v>
      </c>
      <c r="BH199" s="22"/>
      <c r="BI199" s="22"/>
      <c r="BJ199" s="22"/>
      <c r="BK199" s="22"/>
      <c r="BL199" s="22"/>
      <c r="BM199" s="22"/>
      <c r="BN199" s="24"/>
      <c r="BO199" s="24"/>
    </row>
    <row r="200" spans="1:67" ht="15.5">
      <c r="A200" s="25" t="str">
        <f t="shared" si="151"/>
        <v/>
      </c>
      <c r="B200" s="89"/>
      <c r="C200" s="25"/>
      <c r="D200" s="90"/>
      <c r="E200" s="90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36"/>
      <c r="S200" s="91"/>
      <c r="T200" s="36"/>
      <c r="U200" s="82"/>
      <c r="V200" s="25"/>
      <c r="W200" s="58"/>
      <c r="X200" s="34"/>
      <c r="Y200" s="34"/>
      <c r="Z200" s="36"/>
      <c r="AA200" s="84"/>
      <c r="AB200" s="35"/>
      <c r="AC200" s="25"/>
      <c r="AD200" s="25"/>
      <c r="AE200" s="44"/>
      <c r="AF200" s="94"/>
      <c r="AG200" s="25"/>
      <c r="AH200" s="25"/>
      <c r="AI200" s="25"/>
      <c r="AJ200" s="45" t="str">
        <f t="array" ref="AJ200">IFERROR(INDEX('[1]Master Price'!$E:$E,MATCH(D200,'[1]Master Price'!$B:$B,0)),"0")</f>
        <v>0</v>
      </c>
      <c r="AK200" s="45">
        <f t="shared" si="121"/>
        <v>0</v>
      </c>
      <c r="AL200" s="46" t="str">
        <f t="shared" si="143"/>
        <v>0-day</v>
      </c>
      <c r="AM200" s="46" t="str">
        <f t="shared" si="123"/>
        <v>0-day</v>
      </c>
      <c r="AN200" s="46" t="str">
        <f t="shared" si="152"/>
        <v>0-day</v>
      </c>
      <c r="AO200" s="46" t="str">
        <f t="shared" si="153"/>
        <v>0-day</v>
      </c>
      <c r="AP200" s="46" t="str">
        <f t="shared" si="154"/>
        <v>0-day</v>
      </c>
      <c r="AQ200" s="46" t="str">
        <f t="shared" si="127"/>
        <v>0-day</v>
      </c>
      <c r="AR200" s="17"/>
      <c r="AS200" s="47" t="str">
        <f t="shared" si="128"/>
        <v/>
      </c>
      <c r="AT200" s="35">
        <f t="shared" si="129"/>
        <v>0</v>
      </c>
      <c r="AU200" s="48" t="e">
        <f t="shared" ca="1" si="130"/>
        <v>#NAME?</v>
      </c>
      <c r="AV200" s="48" t="e">
        <f t="shared" ca="1" si="131"/>
        <v>#NAME?</v>
      </c>
      <c r="AW200" s="49" t="e">
        <f t="shared" ca="1" si="132"/>
        <v>#NAME?</v>
      </c>
      <c r="AX200" s="48" t="e">
        <f t="shared" ca="1" si="133"/>
        <v>#NAME?</v>
      </c>
      <c r="AY200" s="49" t="str">
        <f t="shared" si="134"/>
        <v/>
      </c>
      <c r="AZ200" s="50" t="e">
        <f t="shared" ca="1" si="135"/>
        <v>#NAME?</v>
      </c>
      <c r="BA200" s="51" t="e">
        <f t="shared" ca="1" si="136"/>
        <v>#NAME?</v>
      </c>
      <c r="BB200" s="52" t="e">
        <f t="shared" ca="1" si="137"/>
        <v>#NAME?</v>
      </c>
      <c r="BC200" s="51" t="e">
        <f t="shared" ca="1" si="138"/>
        <v>#NAME?</v>
      </c>
      <c r="BD200" s="54" t="e">
        <f t="shared" ca="1" si="139"/>
        <v>#NAME?</v>
      </c>
      <c r="BE200" s="48" t="e">
        <f t="shared" ca="1" si="140"/>
        <v>#NAME?</v>
      </c>
      <c r="BF200" s="50" t="e">
        <f t="shared" ca="1" si="141"/>
        <v>#NAME?</v>
      </c>
      <c r="BG200" s="56" t="e">
        <f t="shared" ca="1" si="142"/>
        <v>#NAME?</v>
      </c>
      <c r="BH200" s="22"/>
      <c r="BI200" s="22"/>
      <c r="BJ200" s="22"/>
      <c r="BK200" s="22"/>
      <c r="BL200" s="22"/>
      <c r="BM200" s="22"/>
      <c r="BN200" s="24"/>
      <c r="BO200" s="24"/>
    </row>
    <row r="201" spans="1:67" ht="15.5">
      <c r="A201" s="25" t="str">
        <f t="shared" si="151"/>
        <v/>
      </c>
      <c r="B201" s="89"/>
      <c r="C201" s="25"/>
      <c r="D201" s="90"/>
      <c r="E201" s="90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36"/>
      <c r="S201" s="91"/>
      <c r="T201" s="36"/>
      <c r="U201" s="82"/>
      <c r="V201" s="25"/>
      <c r="W201" s="58"/>
      <c r="X201" s="34"/>
      <c r="Y201" s="34"/>
      <c r="Z201" s="36"/>
      <c r="AA201" s="84"/>
      <c r="AB201" s="35"/>
      <c r="AC201" s="25"/>
      <c r="AD201" s="25"/>
      <c r="AE201" s="44"/>
      <c r="AF201" s="94"/>
      <c r="AG201" s="25"/>
      <c r="AH201" s="25"/>
      <c r="AI201" s="25"/>
      <c r="AJ201" s="45" t="str">
        <f t="array" ref="AJ201">IFERROR(INDEX('[1]Master Price'!$E:$E,MATCH(D201,'[1]Master Price'!$B:$B,0)),"0")</f>
        <v>0</v>
      </c>
      <c r="AK201" s="45">
        <f t="shared" si="121"/>
        <v>0</v>
      </c>
      <c r="AL201" s="46" t="str">
        <f t="shared" si="143"/>
        <v>0-day</v>
      </c>
      <c r="AM201" s="46" t="str">
        <f t="shared" si="123"/>
        <v>0-day</v>
      </c>
      <c r="AN201" s="46" t="str">
        <f t="shared" si="152"/>
        <v>0-day</v>
      </c>
      <c r="AO201" s="46" t="str">
        <f t="shared" si="153"/>
        <v>0-day</v>
      </c>
      <c r="AP201" s="46" t="str">
        <f t="shared" si="154"/>
        <v>0-day</v>
      </c>
      <c r="AQ201" s="46" t="str">
        <f t="shared" si="127"/>
        <v>0-day</v>
      </c>
      <c r="AR201" s="17"/>
      <c r="AS201" s="47" t="str">
        <f t="shared" si="128"/>
        <v/>
      </c>
      <c r="AT201" s="35">
        <f t="shared" si="129"/>
        <v>0</v>
      </c>
      <c r="AU201" s="48" t="e">
        <f t="shared" ca="1" si="130"/>
        <v>#NAME?</v>
      </c>
      <c r="AV201" s="48" t="e">
        <f t="shared" ca="1" si="131"/>
        <v>#NAME?</v>
      </c>
      <c r="AW201" s="49" t="e">
        <f t="shared" ca="1" si="132"/>
        <v>#NAME?</v>
      </c>
      <c r="AX201" s="48" t="e">
        <f t="shared" ca="1" si="133"/>
        <v>#NAME?</v>
      </c>
      <c r="AY201" s="49" t="str">
        <f t="shared" si="134"/>
        <v/>
      </c>
      <c r="AZ201" s="50" t="e">
        <f t="shared" ca="1" si="135"/>
        <v>#NAME?</v>
      </c>
      <c r="BA201" s="51" t="e">
        <f t="shared" ca="1" si="136"/>
        <v>#NAME?</v>
      </c>
      <c r="BB201" s="52" t="e">
        <f t="shared" ca="1" si="137"/>
        <v>#NAME?</v>
      </c>
      <c r="BC201" s="51" t="e">
        <f t="shared" ca="1" si="138"/>
        <v>#NAME?</v>
      </c>
      <c r="BD201" s="54" t="e">
        <f t="shared" ca="1" si="139"/>
        <v>#NAME?</v>
      </c>
      <c r="BE201" s="48" t="e">
        <f t="shared" ca="1" si="140"/>
        <v>#NAME?</v>
      </c>
      <c r="BF201" s="50" t="e">
        <f t="shared" ca="1" si="141"/>
        <v>#NAME?</v>
      </c>
      <c r="BG201" s="56" t="e">
        <f t="shared" ca="1" si="142"/>
        <v>#NAME?</v>
      </c>
      <c r="BH201" s="22"/>
      <c r="BI201" s="22"/>
      <c r="BJ201" s="22"/>
      <c r="BK201" s="22"/>
      <c r="BL201" s="22"/>
      <c r="BM201" s="22"/>
      <c r="BN201" s="24"/>
      <c r="BO201" s="24"/>
    </row>
    <row r="202" spans="1:67" ht="15.5">
      <c r="A202" s="25" t="str">
        <f t="shared" si="151"/>
        <v/>
      </c>
      <c r="B202" s="89"/>
      <c r="C202" s="25"/>
      <c r="D202" s="90"/>
      <c r="E202" s="90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36"/>
      <c r="S202" s="91"/>
      <c r="T202" s="36"/>
      <c r="U202" s="82"/>
      <c r="V202" s="25"/>
      <c r="W202" s="58"/>
      <c r="X202" s="34"/>
      <c r="Y202" s="34"/>
      <c r="Z202" s="36"/>
      <c r="AA202" s="84"/>
      <c r="AB202" s="35"/>
      <c r="AC202" s="25"/>
      <c r="AD202" s="25"/>
      <c r="AE202" s="44"/>
      <c r="AF202" s="94"/>
      <c r="AG202" s="25"/>
      <c r="AH202" s="25"/>
      <c r="AI202" s="25"/>
      <c r="AJ202" s="45" t="str">
        <f t="array" ref="AJ202">IFERROR(INDEX('[1]Master Price'!$E:$E,MATCH(D202,'[1]Master Price'!$B:$B,0)),"0")</f>
        <v>0</v>
      </c>
      <c r="AK202" s="45">
        <f t="shared" si="121"/>
        <v>0</v>
      </c>
      <c r="AL202" s="46" t="str">
        <f t="shared" si="143"/>
        <v>0-day</v>
      </c>
      <c r="AM202" s="46" t="str">
        <f t="shared" si="123"/>
        <v>0-day</v>
      </c>
      <c r="AN202" s="46" t="str">
        <f t="shared" si="152"/>
        <v>0-day</v>
      </c>
      <c r="AO202" s="46" t="str">
        <f t="shared" si="153"/>
        <v>0-day</v>
      </c>
      <c r="AP202" s="46" t="str">
        <f t="shared" si="154"/>
        <v>0-day</v>
      </c>
      <c r="AQ202" s="46" t="str">
        <f t="shared" si="127"/>
        <v>0-day</v>
      </c>
      <c r="AR202" s="17"/>
      <c r="AS202" s="47" t="str">
        <f t="shared" si="128"/>
        <v/>
      </c>
      <c r="AT202" s="35">
        <f t="shared" si="129"/>
        <v>0</v>
      </c>
      <c r="AU202" s="48" t="e">
        <f t="shared" ca="1" si="130"/>
        <v>#NAME?</v>
      </c>
      <c r="AV202" s="48" t="e">
        <f t="shared" ca="1" si="131"/>
        <v>#NAME?</v>
      </c>
      <c r="AW202" s="49" t="e">
        <f t="shared" ca="1" si="132"/>
        <v>#NAME?</v>
      </c>
      <c r="AX202" s="48" t="e">
        <f t="shared" ca="1" si="133"/>
        <v>#NAME?</v>
      </c>
      <c r="AY202" s="49" t="str">
        <f t="shared" si="134"/>
        <v/>
      </c>
      <c r="AZ202" s="50" t="e">
        <f t="shared" ca="1" si="135"/>
        <v>#NAME?</v>
      </c>
      <c r="BA202" s="51" t="e">
        <f t="shared" ca="1" si="136"/>
        <v>#NAME?</v>
      </c>
      <c r="BB202" s="52" t="e">
        <f t="shared" ca="1" si="137"/>
        <v>#NAME?</v>
      </c>
      <c r="BC202" s="51" t="e">
        <f t="shared" ca="1" si="138"/>
        <v>#NAME?</v>
      </c>
      <c r="BD202" s="54" t="e">
        <f t="shared" ca="1" si="139"/>
        <v>#NAME?</v>
      </c>
      <c r="BE202" s="48" t="e">
        <f t="shared" ca="1" si="140"/>
        <v>#NAME?</v>
      </c>
      <c r="BF202" s="50" t="e">
        <f t="shared" ca="1" si="141"/>
        <v>#NAME?</v>
      </c>
      <c r="BG202" s="56" t="e">
        <f t="shared" ca="1" si="142"/>
        <v>#NAME?</v>
      </c>
      <c r="BH202" s="22"/>
      <c r="BI202" s="22"/>
      <c r="BJ202" s="22"/>
      <c r="BK202" s="22"/>
      <c r="BL202" s="22"/>
      <c r="BM202" s="22"/>
      <c r="BN202" s="24"/>
      <c r="BO202" s="24"/>
    </row>
    <row r="203" spans="1:67" ht="15.5">
      <c r="A203" s="25" t="str">
        <f t="shared" si="151"/>
        <v/>
      </c>
      <c r="B203" s="89"/>
      <c r="C203" s="25"/>
      <c r="D203" s="90"/>
      <c r="E203" s="90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36"/>
      <c r="S203" s="91"/>
      <c r="T203" s="36"/>
      <c r="U203" s="82"/>
      <c r="V203" s="25"/>
      <c r="W203" s="58"/>
      <c r="X203" s="34"/>
      <c r="Y203" s="34"/>
      <c r="Z203" s="36"/>
      <c r="AA203" s="84"/>
      <c r="AB203" s="35"/>
      <c r="AC203" s="25"/>
      <c r="AD203" s="25"/>
      <c r="AE203" s="44"/>
      <c r="AF203" s="94"/>
      <c r="AG203" s="25"/>
      <c r="AH203" s="25"/>
      <c r="AI203" s="25"/>
      <c r="AJ203" s="45" t="str">
        <f t="array" ref="AJ203">IFERROR(INDEX('[1]Master Price'!$E:$E,MATCH(D203,'[1]Master Price'!$B:$B,0)),"0")</f>
        <v>0</v>
      </c>
      <c r="AK203" s="45">
        <f t="shared" si="121"/>
        <v>0</v>
      </c>
      <c r="AL203" s="46" t="str">
        <f t="shared" si="143"/>
        <v>0-day</v>
      </c>
      <c r="AM203" s="46" t="str">
        <f t="shared" si="123"/>
        <v>0-day</v>
      </c>
      <c r="AN203" s="46" t="str">
        <f t="shared" si="152"/>
        <v>0-day</v>
      </c>
      <c r="AO203" s="46" t="str">
        <f t="shared" si="153"/>
        <v>0-day</v>
      </c>
      <c r="AP203" s="46" t="str">
        <f t="shared" si="154"/>
        <v>0-day</v>
      </c>
      <c r="AQ203" s="46" t="str">
        <f t="shared" si="127"/>
        <v>0-day</v>
      </c>
      <c r="AR203" s="17"/>
      <c r="AS203" s="47" t="str">
        <f t="shared" si="128"/>
        <v/>
      </c>
      <c r="AT203" s="35">
        <f t="shared" si="129"/>
        <v>0</v>
      </c>
      <c r="AU203" s="48" t="e">
        <f t="shared" ca="1" si="130"/>
        <v>#NAME?</v>
      </c>
      <c r="AV203" s="48" t="e">
        <f t="shared" ca="1" si="131"/>
        <v>#NAME?</v>
      </c>
      <c r="AW203" s="49" t="e">
        <f t="shared" ca="1" si="132"/>
        <v>#NAME?</v>
      </c>
      <c r="AX203" s="48" t="e">
        <f t="shared" ca="1" si="133"/>
        <v>#NAME?</v>
      </c>
      <c r="AY203" s="49" t="str">
        <f t="shared" si="134"/>
        <v/>
      </c>
      <c r="AZ203" s="50" t="e">
        <f t="shared" ca="1" si="135"/>
        <v>#NAME?</v>
      </c>
      <c r="BA203" s="51" t="e">
        <f t="shared" ca="1" si="136"/>
        <v>#NAME?</v>
      </c>
      <c r="BB203" s="52" t="e">
        <f t="shared" ca="1" si="137"/>
        <v>#NAME?</v>
      </c>
      <c r="BC203" s="51" t="e">
        <f t="shared" ca="1" si="138"/>
        <v>#NAME?</v>
      </c>
      <c r="BD203" s="54" t="e">
        <f t="shared" ca="1" si="139"/>
        <v>#NAME?</v>
      </c>
      <c r="BE203" s="48" t="e">
        <f t="shared" ca="1" si="140"/>
        <v>#NAME?</v>
      </c>
      <c r="BF203" s="50" t="e">
        <f t="shared" ca="1" si="141"/>
        <v>#NAME?</v>
      </c>
      <c r="BG203" s="56" t="e">
        <f t="shared" ca="1" si="142"/>
        <v>#NAME?</v>
      </c>
      <c r="BH203" s="22"/>
      <c r="BI203" s="22"/>
      <c r="BJ203" s="22"/>
      <c r="BK203" s="22"/>
      <c r="BL203" s="22"/>
      <c r="BM203" s="22"/>
      <c r="BN203" s="24"/>
      <c r="BO203" s="24"/>
    </row>
    <row r="204" spans="1:67" ht="15.5">
      <c r="A204" s="25" t="str">
        <f t="shared" si="151"/>
        <v/>
      </c>
      <c r="B204" s="89"/>
      <c r="C204" s="25"/>
      <c r="D204" s="90"/>
      <c r="E204" s="90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36"/>
      <c r="S204" s="91"/>
      <c r="T204" s="36"/>
      <c r="U204" s="82"/>
      <c r="V204" s="25"/>
      <c r="W204" s="58"/>
      <c r="X204" s="34"/>
      <c r="Y204" s="34"/>
      <c r="Z204" s="36"/>
      <c r="AA204" s="84"/>
      <c r="AB204" s="35"/>
      <c r="AC204" s="25"/>
      <c r="AD204" s="25"/>
      <c r="AE204" s="44"/>
      <c r="AF204" s="94"/>
      <c r="AG204" s="25"/>
      <c r="AH204" s="25"/>
      <c r="AI204" s="25"/>
      <c r="AJ204" s="45" t="str">
        <f t="array" ref="AJ204">IFERROR(INDEX('[1]Master Price'!$E:$E,MATCH(D204,'[1]Master Price'!$B:$B,0)),"0")</f>
        <v>0</v>
      </c>
      <c r="AK204" s="45">
        <f t="shared" si="121"/>
        <v>0</v>
      </c>
      <c r="AL204" s="46" t="str">
        <f t="shared" si="143"/>
        <v>0-day</v>
      </c>
      <c r="AM204" s="46" t="str">
        <f t="shared" si="123"/>
        <v>0-day</v>
      </c>
      <c r="AN204" s="46" t="str">
        <f t="shared" si="152"/>
        <v>0-day</v>
      </c>
      <c r="AO204" s="46" t="str">
        <f t="shared" si="153"/>
        <v>0-day</v>
      </c>
      <c r="AP204" s="46" t="str">
        <f t="shared" si="154"/>
        <v>0-day</v>
      </c>
      <c r="AQ204" s="46" t="str">
        <f t="shared" si="127"/>
        <v>0-day</v>
      </c>
      <c r="AR204" s="17"/>
      <c r="AS204" s="47" t="str">
        <f t="shared" si="128"/>
        <v/>
      </c>
      <c r="AT204" s="35">
        <f t="shared" si="129"/>
        <v>0</v>
      </c>
      <c r="AU204" s="48" t="e">
        <f t="shared" ca="1" si="130"/>
        <v>#NAME?</v>
      </c>
      <c r="AV204" s="48" t="e">
        <f t="shared" ca="1" si="131"/>
        <v>#NAME?</v>
      </c>
      <c r="AW204" s="49" t="e">
        <f t="shared" ca="1" si="132"/>
        <v>#NAME?</v>
      </c>
      <c r="AX204" s="48" t="e">
        <f t="shared" ca="1" si="133"/>
        <v>#NAME?</v>
      </c>
      <c r="AY204" s="49" t="str">
        <f t="shared" si="134"/>
        <v/>
      </c>
      <c r="AZ204" s="50" t="e">
        <f t="shared" ca="1" si="135"/>
        <v>#NAME?</v>
      </c>
      <c r="BA204" s="51" t="e">
        <f t="shared" ca="1" si="136"/>
        <v>#NAME?</v>
      </c>
      <c r="BB204" s="52" t="e">
        <f t="shared" ca="1" si="137"/>
        <v>#NAME?</v>
      </c>
      <c r="BC204" s="51" t="e">
        <f t="shared" ca="1" si="138"/>
        <v>#NAME?</v>
      </c>
      <c r="BD204" s="54" t="e">
        <f t="shared" ca="1" si="139"/>
        <v>#NAME?</v>
      </c>
      <c r="BE204" s="48" t="e">
        <f t="shared" ca="1" si="140"/>
        <v>#NAME?</v>
      </c>
      <c r="BF204" s="50" t="e">
        <f t="shared" ca="1" si="141"/>
        <v>#NAME?</v>
      </c>
      <c r="BG204" s="56" t="e">
        <f t="shared" ca="1" si="142"/>
        <v>#NAME?</v>
      </c>
      <c r="BH204" s="22"/>
      <c r="BI204" s="22"/>
      <c r="BJ204" s="22"/>
      <c r="BK204" s="22"/>
      <c r="BL204" s="22"/>
      <c r="BM204" s="22"/>
      <c r="BN204" s="24"/>
      <c r="BO204" s="24"/>
    </row>
    <row r="205" spans="1:67" ht="15.5">
      <c r="A205" s="25" t="str">
        <f t="shared" si="151"/>
        <v/>
      </c>
      <c r="B205" s="89"/>
      <c r="C205" s="25"/>
      <c r="D205" s="90"/>
      <c r="E205" s="90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36"/>
      <c r="S205" s="91"/>
      <c r="T205" s="36"/>
      <c r="U205" s="82"/>
      <c r="V205" s="25"/>
      <c r="W205" s="58"/>
      <c r="X205" s="34"/>
      <c r="Y205" s="34"/>
      <c r="Z205" s="36"/>
      <c r="AA205" s="84"/>
      <c r="AB205" s="35"/>
      <c r="AC205" s="25"/>
      <c r="AD205" s="25"/>
      <c r="AE205" s="44"/>
      <c r="AF205" s="94"/>
      <c r="AG205" s="25"/>
      <c r="AH205" s="25"/>
      <c r="AI205" s="25"/>
      <c r="AJ205" s="45" t="str">
        <f t="array" ref="AJ205">IFERROR(INDEX('[1]Master Price'!$E:$E,MATCH(D205,'[1]Master Price'!$B:$B,0)),"0")</f>
        <v>0</v>
      </c>
      <c r="AK205" s="45">
        <f t="shared" si="121"/>
        <v>0</v>
      </c>
      <c r="AL205" s="46" t="str">
        <f t="shared" si="143"/>
        <v>0-day</v>
      </c>
      <c r="AM205" s="46" t="str">
        <f t="shared" si="123"/>
        <v>0-day</v>
      </c>
      <c r="AN205" s="46" t="str">
        <f t="shared" si="152"/>
        <v>0-day</v>
      </c>
      <c r="AO205" s="46" t="str">
        <f t="shared" si="153"/>
        <v>0-day</v>
      </c>
      <c r="AP205" s="46" t="str">
        <f t="shared" si="154"/>
        <v>0-day</v>
      </c>
      <c r="AQ205" s="46" t="str">
        <f t="shared" si="127"/>
        <v>0-day</v>
      </c>
      <c r="AR205" s="17"/>
      <c r="AS205" s="47" t="str">
        <f t="shared" si="128"/>
        <v/>
      </c>
      <c r="AT205" s="35">
        <f t="shared" si="129"/>
        <v>0</v>
      </c>
      <c r="AU205" s="48" t="e">
        <f t="shared" ca="1" si="130"/>
        <v>#NAME?</v>
      </c>
      <c r="AV205" s="48" t="e">
        <f t="shared" ca="1" si="131"/>
        <v>#NAME?</v>
      </c>
      <c r="AW205" s="49" t="e">
        <f t="shared" ca="1" si="132"/>
        <v>#NAME?</v>
      </c>
      <c r="AX205" s="48" t="e">
        <f t="shared" ca="1" si="133"/>
        <v>#NAME?</v>
      </c>
      <c r="AY205" s="49" t="str">
        <f t="shared" si="134"/>
        <v/>
      </c>
      <c r="AZ205" s="50" t="e">
        <f t="shared" ca="1" si="135"/>
        <v>#NAME?</v>
      </c>
      <c r="BA205" s="51" t="e">
        <f t="shared" ca="1" si="136"/>
        <v>#NAME?</v>
      </c>
      <c r="BB205" s="52" t="e">
        <f t="shared" ca="1" si="137"/>
        <v>#NAME?</v>
      </c>
      <c r="BC205" s="51" t="e">
        <f t="shared" ca="1" si="138"/>
        <v>#NAME?</v>
      </c>
      <c r="BD205" s="54" t="e">
        <f t="shared" ca="1" si="139"/>
        <v>#NAME?</v>
      </c>
      <c r="BE205" s="48" t="e">
        <f t="shared" ca="1" si="140"/>
        <v>#NAME?</v>
      </c>
      <c r="BF205" s="50" t="e">
        <f t="shared" ca="1" si="141"/>
        <v>#NAME?</v>
      </c>
      <c r="BG205" s="56" t="e">
        <f t="shared" ca="1" si="142"/>
        <v>#NAME?</v>
      </c>
      <c r="BH205" s="22"/>
      <c r="BI205" s="22"/>
      <c r="BJ205" s="22"/>
      <c r="BK205" s="22"/>
      <c r="BL205" s="22"/>
      <c r="BM205" s="22"/>
      <c r="BN205" s="24"/>
      <c r="BO205" s="24"/>
    </row>
    <row r="206" spans="1:67" ht="15.5">
      <c r="A206" s="25" t="str">
        <f t="shared" si="151"/>
        <v/>
      </c>
      <c r="B206" s="89"/>
      <c r="C206" s="25"/>
      <c r="D206" s="90"/>
      <c r="E206" s="90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36"/>
      <c r="S206" s="91"/>
      <c r="T206" s="36"/>
      <c r="U206" s="82"/>
      <c r="V206" s="25"/>
      <c r="W206" s="58"/>
      <c r="X206" s="34"/>
      <c r="Y206" s="34"/>
      <c r="Z206" s="36"/>
      <c r="AA206" s="84"/>
      <c r="AB206" s="35"/>
      <c r="AC206" s="25"/>
      <c r="AD206" s="25"/>
      <c r="AE206" s="44"/>
      <c r="AF206" s="94"/>
      <c r="AG206" s="25"/>
      <c r="AH206" s="25"/>
      <c r="AI206" s="25"/>
      <c r="AJ206" s="45" t="str">
        <f t="array" ref="AJ206">IFERROR(INDEX('[1]Master Price'!$E:$E,MATCH(D206,'[1]Master Price'!$B:$B,0)),"0")</f>
        <v>0</v>
      </c>
      <c r="AK206" s="45">
        <f t="shared" si="121"/>
        <v>0</v>
      </c>
      <c r="AL206" s="46" t="str">
        <f t="shared" si="143"/>
        <v>0-day</v>
      </c>
      <c r="AM206" s="46" t="str">
        <f t="shared" si="123"/>
        <v>0-day</v>
      </c>
      <c r="AN206" s="46" t="str">
        <f t="shared" si="152"/>
        <v>0-day</v>
      </c>
      <c r="AO206" s="46" t="str">
        <f t="shared" si="153"/>
        <v>0-day</v>
      </c>
      <c r="AP206" s="46" t="str">
        <f t="shared" si="154"/>
        <v>0-day</v>
      </c>
      <c r="AQ206" s="46" t="str">
        <f t="shared" si="127"/>
        <v>0-day</v>
      </c>
      <c r="AR206" s="17"/>
      <c r="AS206" s="47" t="str">
        <f t="shared" si="128"/>
        <v/>
      </c>
      <c r="AT206" s="35">
        <f t="shared" si="129"/>
        <v>0</v>
      </c>
      <c r="AU206" s="48" t="e">
        <f t="shared" ca="1" si="130"/>
        <v>#NAME?</v>
      </c>
      <c r="AV206" s="48" t="e">
        <f t="shared" ca="1" si="131"/>
        <v>#NAME?</v>
      </c>
      <c r="AW206" s="49" t="e">
        <f t="shared" ca="1" si="132"/>
        <v>#NAME?</v>
      </c>
      <c r="AX206" s="48" t="e">
        <f t="shared" ca="1" si="133"/>
        <v>#NAME?</v>
      </c>
      <c r="AY206" s="49" t="str">
        <f t="shared" si="134"/>
        <v/>
      </c>
      <c r="AZ206" s="50" t="e">
        <f t="shared" ca="1" si="135"/>
        <v>#NAME?</v>
      </c>
      <c r="BA206" s="51" t="e">
        <f t="shared" ca="1" si="136"/>
        <v>#NAME?</v>
      </c>
      <c r="BB206" s="52" t="e">
        <f t="shared" ca="1" si="137"/>
        <v>#NAME?</v>
      </c>
      <c r="BC206" s="51" t="e">
        <f t="shared" ca="1" si="138"/>
        <v>#NAME?</v>
      </c>
      <c r="BD206" s="54" t="e">
        <f t="shared" ca="1" si="139"/>
        <v>#NAME?</v>
      </c>
      <c r="BE206" s="48" t="e">
        <f t="shared" ca="1" si="140"/>
        <v>#NAME?</v>
      </c>
      <c r="BF206" s="50" t="e">
        <f t="shared" ca="1" si="141"/>
        <v>#NAME?</v>
      </c>
      <c r="BG206" s="56" t="e">
        <f t="shared" ca="1" si="142"/>
        <v>#NAME?</v>
      </c>
      <c r="BH206" s="22"/>
      <c r="BI206" s="22"/>
      <c r="BJ206" s="22"/>
      <c r="BK206" s="22"/>
      <c r="BL206" s="22"/>
      <c r="BM206" s="22"/>
      <c r="BN206" s="24"/>
      <c r="BO206" s="24"/>
    </row>
    <row r="207" spans="1:67" ht="15.5">
      <c r="A207" s="25" t="str">
        <f t="shared" si="151"/>
        <v/>
      </c>
      <c r="B207" s="89"/>
      <c r="C207" s="25"/>
      <c r="D207" s="90"/>
      <c r="E207" s="90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36"/>
      <c r="S207" s="91"/>
      <c r="T207" s="36"/>
      <c r="U207" s="82"/>
      <c r="V207" s="25"/>
      <c r="W207" s="58"/>
      <c r="X207" s="34"/>
      <c r="Y207" s="34"/>
      <c r="Z207" s="36"/>
      <c r="AA207" s="84"/>
      <c r="AB207" s="35"/>
      <c r="AC207" s="25"/>
      <c r="AD207" s="25"/>
      <c r="AE207" s="44"/>
      <c r="AF207" s="94"/>
      <c r="AG207" s="25"/>
      <c r="AH207" s="25"/>
      <c r="AI207" s="25"/>
      <c r="AJ207" s="45" t="str">
        <f t="array" ref="AJ207">IFERROR(INDEX('[1]Master Price'!$E:$E,MATCH(D207,'[1]Master Price'!$B:$B,0)),"0")</f>
        <v>0</v>
      </c>
      <c r="AK207" s="45">
        <f t="shared" si="121"/>
        <v>0</v>
      </c>
      <c r="AL207" s="46" t="str">
        <f t="shared" si="143"/>
        <v>0-day</v>
      </c>
      <c r="AM207" s="46" t="str">
        <f t="shared" si="123"/>
        <v>0-day</v>
      </c>
      <c r="AN207" s="46" t="str">
        <f t="shared" si="152"/>
        <v>0-day</v>
      </c>
      <c r="AO207" s="46" t="str">
        <f t="shared" si="153"/>
        <v>0-day</v>
      </c>
      <c r="AP207" s="46" t="str">
        <f t="shared" si="154"/>
        <v>0-day</v>
      </c>
      <c r="AQ207" s="46" t="str">
        <f t="shared" si="127"/>
        <v>0-day</v>
      </c>
      <c r="AR207" s="17"/>
      <c r="AS207" s="47" t="str">
        <f t="shared" si="128"/>
        <v/>
      </c>
      <c r="AT207" s="35">
        <f t="shared" si="129"/>
        <v>0</v>
      </c>
      <c r="AU207" s="48" t="e">
        <f t="shared" ca="1" si="130"/>
        <v>#NAME?</v>
      </c>
      <c r="AV207" s="48" t="e">
        <f t="shared" ca="1" si="131"/>
        <v>#NAME?</v>
      </c>
      <c r="AW207" s="49" t="e">
        <f t="shared" ca="1" si="132"/>
        <v>#NAME?</v>
      </c>
      <c r="AX207" s="48" t="e">
        <f t="shared" ca="1" si="133"/>
        <v>#NAME?</v>
      </c>
      <c r="AY207" s="49" t="str">
        <f t="shared" si="134"/>
        <v/>
      </c>
      <c r="AZ207" s="50" t="e">
        <f t="shared" ca="1" si="135"/>
        <v>#NAME?</v>
      </c>
      <c r="BA207" s="51" t="e">
        <f t="shared" ca="1" si="136"/>
        <v>#NAME?</v>
      </c>
      <c r="BB207" s="52" t="e">
        <f t="shared" ca="1" si="137"/>
        <v>#NAME?</v>
      </c>
      <c r="BC207" s="51" t="e">
        <f t="shared" ca="1" si="138"/>
        <v>#NAME?</v>
      </c>
      <c r="BD207" s="54" t="e">
        <f t="shared" ca="1" si="139"/>
        <v>#NAME?</v>
      </c>
      <c r="BE207" s="48" t="e">
        <f t="shared" ca="1" si="140"/>
        <v>#NAME?</v>
      </c>
      <c r="BF207" s="50" t="e">
        <f t="shared" ca="1" si="141"/>
        <v>#NAME?</v>
      </c>
      <c r="BG207" s="56" t="e">
        <f t="shared" ca="1" si="142"/>
        <v>#NAME?</v>
      </c>
      <c r="BH207" s="22"/>
      <c r="BI207" s="22"/>
      <c r="BJ207" s="22"/>
      <c r="BK207" s="22"/>
      <c r="BL207" s="22"/>
      <c r="BM207" s="22"/>
      <c r="BN207" s="24"/>
      <c r="BO207" s="24"/>
    </row>
    <row r="208" spans="1:67" ht="15.5">
      <c r="A208" s="25" t="str">
        <f t="shared" si="151"/>
        <v/>
      </c>
      <c r="B208" s="89"/>
      <c r="C208" s="25"/>
      <c r="D208" s="90"/>
      <c r="E208" s="90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36"/>
      <c r="S208" s="91"/>
      <c r="T208" s="36"/>
      <c r="U208" s="82"/>
      <c r="V208" s="25"/>
      <c r="W208" s="58"/>
      <c r="X208" s="34"/>
      <c r="Y208" s="34"/>
      <c r="Z208" s="36"/>
      <c r="AA208" s="84"/>
      <c r="AB208" s="35"/>
      <c r="AC208" s="25"/>
      <c r="AD208" s="25"/>
      <c r="AE208" s="44"/>
      <c r="AF208" s="94"/>
      <c r="AG208" s="25"/>
      <c r="AH208" s="25"/>
      <c r="AI208" s="25"/>
      <c r="AJ208" s="45" t="str">
        <f t="array" ref="AJ208">IFERROR(INDEX('[1]Master Price'!$E:$E,MATCH(D208,'[1]Master Price'!$B:$B,0)),"0")</f>
        <v>0</v>
      </c>
      <c r="AK208" s="45">
        <f t="shared" si="121"/>
        <v>0</v>
      </c>
      <c r="AL208" s="46" t="str">
        <f t="shared" si="143"/>
        <v>0-day</v>
      </c>
      <c r="AM208" s="46" t="str">
        <f t="shared" si="123"/>
        <v>0-day</v>
      </c>
      <c r="AN208" s="46" t="str">
        <f t="shared" si="152"/>
        <v>0-day</v>
      </c>
      <c r="AO208" s="46" t="str">
        <f t="shared" si="153"/>
        <v>0-day</v>
      </c>
      <c r="AP208" s="46" t="str">
        <f t="shared" si="154"/>
        <v>0-day</v>
      </c>
      <c r="AQ208" s="46" t="str">
        <f t="shared" si="127"/>
        <v>0-day</v>
      </c>
      <c r="AR208" s="17"/>
      <c r="AS208" s="47" t="str">
        <f t="shared" si="128"/>
        <v/>
      </c>
      <c r="AT208" s="35">
        <f t="shared" si="129"/>
        <v>0</v>
      </c>
      <c r="AU208" s="48" t="e">
        <f t="shared" ca="1" si="130"/>
        <v>#NAME?</v>
      </c>
      <c r="AV208" s="48" t="e">
        <f t="shared" ca="1" si="131"/>
        <v>#NAME?</v>
      </c>
      <c r="AW208" s="49" t="e">
        <f t="shared" ca="1" si="132"/>
        <v>#NAME?</v>
      </c>
      <c r="AX208" s="48" t="e">
        <f t="shared" ca="1" si="133"/>
        <v>#NAME?</v>
      </c>
      <c r="AY208" s="49" t="str">
        <f t="shared" si="134"/>
        <v/>
      </c>
      <c r="AZ208" s="50" t="e">
        <f t="shared" ca="1" si="135"/>
        <v>#NAME?</v>
      </c>
      <c r="BA208" s="51" t="e">
        <f t="shared" ca="1" si="136"/>
        <v>#NAME?</v>
      </c>
      <c r="BB208" s="52" t="e">
        <f t="shared" ca="1" si="137"/>
        <v>#NAME?</v>
      </c>
      <c r="BC208" s="51" t="e">
        <f t="shared" ca="1" si="138"/>
        <v>#NAME?</v>
      </c>
      <c r="BD208" s="54" t="e">
        <f t="shared" ca="1" si="139"/>
        <v>#NAME?</v>
      </c>
      <c r="BE208" s="48" t="e">
        <f t="shared" ca="1" si="140"/>
        <v>#NAME?</v>
      </c>
      <c r="BF208" s="50" t="e">
        <f t="shared" ca="1" si="141"/>
        <v>#NAME?</v>
      </c>
      <c r="BG208" s="56" t="e">
        <f t="shared" ca="1" si="142"/>
        <v>#NAME?</v>
      </c>
      <c r="BH208" s="22"/>
      <c r="BI208" s="22"/>
      <c r="BJ208" s="22"/>
      <c r="BK208" s="22"/>
      <c r="BL208" s="22"/>
      <c r="BM208" s="22"/>
      <c r="BN208" s="24"/>
      <c r="BO208" s="24"/>
    </row>
    <row r="209" spans="1:67" ht="15.5">
      <c r="A209" s="25" t="str">
        <f t="shared" si="151"/>
        <v/>
      </c>
      <c r="B209" s="89"/>
      <c r="C209" s="25"/>
      <c r="D209" s="90"/>
      <c r="E209" s="90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36"/>
      <c r="S209" s="91"/>
      <c r="T209" s="36"/>
      <c r="U209" s="82"/>
      <c r="V209" s="25"/>
      <c r="W209" s="58"/>
      <c r="X209" s="34"/>
      <c r="Y209" s="34"/>
      <c r="Z209" s="36"/>
      <c r="AA209" s="84"/>
      <c r="AB209" s="35"/>
      <c r="AC209" s="25"/>
      <c r="AD209" s="25"/>
      <c r="AE209" s="44"/>
      <c r="AF209" s="94"/>
      <c r="AG209" s="25"/>
      <c r="AH209" s="25"/>
      <c r="AI209" s="25"/>
      <c r="AJ209" s="45" t="str">
        <f t="array" ref="AJ209">IFERROR(INDEX('[1]Master Price'!$E:$E,MATCH(D209,'[1]Master Price'!$B:$B,0)),"0")</f>
        <v>0</v>
      </c>
      <c r="AK209" s="45">
        <f t="shared" si="121"/>
        <v>0</v>
      </c>
      <c r="AL209" s="46" t="str">
        <f t="shared" si="143"/>
        <v>0-day</v>
      </c>
      <c r="AM209" s="46" t="str">
        <f t="shared" si="123"/>
        <v>0-day</v>
      </c>
      <c r="AN209" s="46" t="str">
        <f t="shared" si="152"/>
        <v>0-day</v>
      </c>
      <c r="AO209" s="46" t="str">
        <f t="shared" si="153"/>
        <v>0-day</v>
      </c>
      <c r="AP209" s="46" t="str">
        <f t="shared" si="154"/>
        <v>0-day</v>
      </c>
      <c r="AQ209" s="46" t="str">
        <f t="shared" si="127"/>
        <v>0-day</v>
      </c>
      <c r="AR209" s="17"/>
      <c r="AS209" s="47" t="str">
        <f t="shared" si="128"/>
        <v/>
      </c>
      <c r="AT209" s="35">
        <f t="shared" si="129"/>
        <v>0</v>
      </c>
      <c r="AU209" s="48" t="e">
        <f t="shared" ca="1" si="130"/>
        <v>#NAME?</v>
      </c>
      <c r="AV209" s="48" t="e">
        <f t="shared" ca="1" si="131"/>
        <v>#NAME?</v>
      </c>
      <c r="AW209" s="49" t="e">
        <f t="shared" ca="1" si="132"/>
        <v>#NAME?</v>
      </c>
      <c r="AX209" s="48" t="e">
        <f t="shared" ca="1" si="133"/>
        <v>#NAME?</v>
      </c>
      <c r="AY209" s="49" t="str">
        <f t="shared" si="134"/>
        <v/>
      </c>
      <c r="AZ209" s="50" t="e">
        <f t="shared" ca="1" si="135"/>
        <v>#NAME?</v>
      </c>
      <c r="BA209" s="51" t="e">
        <f t="shared" ca="1" si="136"/>
        <v>#NAME?</v>
      </c>
      <c r="BB209" s="52" t="e">
        <f t="shared" ca="1" si="137"/>
        <v>#NAME?</v>
      </c>
      <c r="BC209" s="51" t="e">
        <f t="shared" ca="1" si="138"/>
        <v>#NAME?</v>
      </c>
      <c r="BD209" s="54" t="e">
        <f t="shared" ca="1" si="139"/>
        <v>#NAME?</v>
      </c>
      <c r="BE209" s="48" t="e">
        <f t="shared" ca="1" si="140"/>
        <v>#NAME?</v>
      </c>
      <c r="BF209" s="50" t="e">
        <f t="shared" ca="1" si="141"/>
        <v>#NAME?</v>
      </c>
      <c r="BG209" s="56" t="e">
        <f t="shared" ca="1" si="142"/>
        <v>#NAME?</v>
      </c>
      <c r="BH209" s="22"/>
      <c r="BI209" s="22"/>
      <c r="BJ209" s="22"/>
      <c r="BK209" s="22"/>
      <c r="BL209" s="22"/>
      <c r="BM209" s="22"/>
      <c r="BN209" s="24"/>
      <c r="BO209" s="24"/>
    </row>
    <row r="210" spans="1:67" ht="15.5">
      <c r="A210" s="25" t="str">
        <f t="shared" si="151"/>
        <v/>
      </c>
      <c r="B210" s="89"/>
      <c r="C210" s="25"/>
      <c r="D210" s="90"/>
      <c r="E210" s="90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36"/>
      <c r="S210" s="91"/>
      <c r="T210" s="36"/>
      <c r="U210" s="82"/>
      <c r="V210" s="25"/>
      <c r="W210" s="58"/>
      <c r="X210" s="34"/>
      <c r="Y210" s="34"/>
      <c r="Z210" s="36"/>
      <c r="AA210" s="84"/>
      <c r="AB210" s="35"/>
      <c r="AC210" s="25"/>
      <c r="AD210" s="25"/>
      <c r="AE210" s="44"/>
      <c r="AF210" s="94"/>
      <c r="AG210" s="25"/>
      <c r="AH210" s="25"/>
      <c r="AI210" s="25"/>
      <c r="AJ210" s="45" t="str">
        <f t="array" ref="AJ210">IFERROR(INDEX('[1]Master Price'!$E:$E,MATCH(D210,'[1]Master Price'!$B:$B,0)),"0")</f>
        <v>0</v>
      </c>
      <c r="AK210" s="45">
        <f t="shared" si="121"/>
        <v>0</v>
      </c>
      <c r="AL210" s="46" t="str">
        <f t="shared" si="143"/>
        <v>0-day</v>
      </c>
      <c r="AM210" s="46" t="str">
        <f t="shared" si="123"/>
        <v>0-day</v>
      </c>
      <c r="AN210" s="46" t="str">
        <f t="shared" si="152"/>
        <v>0-day</v>
      </c>
      <c r="AO210" s="46" t="str">
        <f t="shared" si="153"/>
        <v>0-day</v>
      </c>
      <c r="AP210" s="46" t="str">
        <f t="shared" si="154"/>
        <v>0-day</v>
      </c>
      <c r="AQ210" s="46" t="str">
        <f t="shared" si="127"/>
        <v>0-day</v>
      </c>
      <c r="AR210" s="17"/>
      <c r="AS210" s="47" t="str">
        <f t="shared" si="128"/>
        <v/>
      </c>
      <c r="AT210" s="35">
        <f t="shared" si="129"/>
        <v>0</v>
      </c>
      <c r="AU210" s="48" t="e">
        <f t="shared" ca="1" si="130"/>
        <v>#NAME?</v>
      </c>
      <c r="AV210" s="48" t="e">
        <f t="shared" ca="1" si="131"/>
        <v>#NAME?</v>
      </c>
      <c r="AW210" s="49" t="e">
        <f t="shared" ca="1" si="132"/>
        <v>#NAME?</v>
      </c>
      <c r="AX210" s="48" t="e">
        <f t="shared" ca="1" si="133"/>
        <v>#NAME?</v>
      </c>
      <c r="AY210" s="49" t="str">
        <f t="shared" si="134"/>
        <v/>
      </c>
      <c r="AZ210" s="50" t="e">
        <f t="shared" ca="1" si="135"/>
        <v>#NAME?</v>
      </c>
      <c r="BA210" s="51" t="e">
        <f t="shared" ca="1" si="136"/>
        <v>#NAME?</v>
      </c>
      <c r="BB210" s="52" t="e">
        <f t="shared" ca="1" si="137"/>
        <v>#NAME?</v>
      </c>
      <c r="BC210" s="51" t="e">
        <f t="shared" ca="1" si="138"/>
        <v>#NAME?</v>
      </c>
      <c r="BD210" s="54" t="e">
        <f t="shared" ca="1" si="139"/>
        <v>#NAME?</v>
      </c>
      <c r="BE210" s="48" t="e">
        <f t="shared" ca="1" si="140"/>
        <v>#NAME?</v>
      </c>
      <c r="BF210" s="50" t="e">
        <f t="shared" ca="1" si="141"/>
        <v>#NAME?</v>
      </c>
      <c r="BG210" s="56" t="e">
        <f t="shared" ca="1" si="142"/>
        <v>#NAME?</v>
      </c>
      <c r="BH210" s="22"/>
      <c r="BI210" s="22"/>
      <c r="BJ210" s="22"/>
      <c r="BK210" s="22"/>
      <c r="BL210" s="22"/>
      <c r="BM210" s="22"/>
      <c r="BN210" s="24"/>
      <c r="BO210" s="24"/>
    </row>
    <row r="211" spans="1:67" ht="15.5">
      <c r="A211" s="25" t="str">
        <f t="shared" si="151"/>
        <v/>
      </c>
      <c r="B211" s="89"/>
      <c r="C211" s="25"/>
      <c r="D211" s="90"/>
      <c r="E211" s="90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36"/>
      <c r="S211" s="91"/>
      <c r="T211" s="36"/>
      <c r="U211" s="82"/>
      <c r="V211" s="25"/>
      <c r="W211" s="58"/>
      <c r="X211" s="34"/>
      <c r="Y211" s="34"/>
      <c r="Z211" s="36"/>
      <c r="AA211" s="84"/>
      <c r="AB211" s="35"/>
      <c r="AC211" s="25"/>
      <c r="AD211" s="25"/>
      <c r="AE211" s="44"/>
      <c r="AF211" s="94"/>
      <c r="AG211" s="25"/>
      <c r="AH211" s="25"/>
      <c r="AI211" s="25"/>
      <c r="AJ211" s="45" t="str">
        <f t="array" ref="AJ211">IFERROR(INDEX('[1]Master Price'!$E:$E,MATCH(D211,'[1]Master Price'!$B:$B,0)),"0")</f>
        <v>0</v>
      </c>
      <c r="AK211" s="45">
        <f t="shared" si="121"/>
        <v>0</v>
      </c>
      <c r="AL211" s="46" t="str">
        <f t="shared" si="143"/>
        <v>0-day</v>
      </c>
      <c r="AM211" s="46" t="str">
        <f t="shared" si="123"/>
        <v>0-day</v>
      </c>
      <c r="AN211" s="46" t="str">
        <f t="shared" si="152"/>
        <v>0-day</v>
      </c>
      <c r="AO211" s="46" t="str">
        <f t="shared" si="153"/>
        <v>0-day</v>
      </c>
      <c r="AP211" s="46" t="str">
        <f t="shared" si="154"/>
        <v>0-day</v>
      </c>
      <c r="AQ211" s="46" t="str">
        <f t="shared" si="127"/>
        <v>0-day</v>
      </c>
      <c r="AR211" s="17"/>
      <c r="AS211" s="47" t="str">
        <f t="shared" si="128"/>
        <v/>
      </c>
      <c r="AT211" s="35">
        <f t="shared" si="129"/>
        <v>0</v>
      </c>
      <c r="AU211" s="48" t="e">
        <f t="shared" ca="1" si="130"/>
        <v>#NAME?</v>
      </c>
      <c r="AV211" s="48" t="e">
        <f t="shared" ca="1" si="131"/>
        <v>#NAME?</v>
      </c>
      <c r="AW211" s="49" t="e">
        <f t="shared" ca="1" si="132"/>
        <v>#NAME?</v>
      </c>
      <c r="AX211" s="48" t="e">
        <f t="shared" ca="1" si="133"/>
        <v>#NAME?</v>
      </c>
      <c r="AY211" s="49" t="str">
        <f t="shared" si="134"/>
        <v/>
      </c>
      <c r="AZ211" s="50" t="e">
        <f t="shared" ca="1" si="135"/>
        <v>#NAME?</v>
      </c>
      <c r="BA211" s="51" t="e">
        <f t="shared" ca="1" si="136"/>
        <v>#NAME?</v>
      </c>
      <c r="BB211" s="52" t="e">
        <f t="shared" ca="1" si="137"/>
        <v>#NAME?</v>
      </c>
      <c r="BC211" s="51" t="e">
        <f t="shared" ca="1" si="138"/>
        <v>#NAME?</v>
      </c>
      <c r="BD211" s="54" t="e">
        <f t="shared" ca="1" si="139"/>
        <v>#NAME?</v>
      </c>
      <c r="BE211" s="48" t="e">
        <f t="shared" ca="1" si="140"/>
        <v>#NAME?</v>
      </c>
      <c r="BF211" s="50" t="e">
        <f t="shared" ca="1" si="141"/>
        <v>#NAME?</v>
      </c>
      <c r="BG211" s="56" t="e">
        <f t="shared" ca="1" si="142"/>
        <v>#NAME?</v>
      </c>
      <c r="BH211" s="22"/>
      <c r="BI211" s="22"/>
      <c r="BJ211" s="22"/>
      <c r="BK211" s="22"/>
      <c r="BL211" s="22"/>
      <c r="BM211" s="22"/>
      <c r="BN211" s="24"/>
      <c r="BO211" s="24"/>
    </row>
    <row r="212" spans="1:67" ht="15.5">
      <c r="A212" s="25" t="str">
        <f t="shared" si="151"/>
        <v/>
      </c>
      <c r="B212" s="89"/>
      <c r="C212" s="25"/>
      <c r="D212" s="90"/>
      <c r="E212" s="90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36"/>
      <c r="S212" s="91"/>
      <c r="T212" s="36"/>
      <c r="U212" s="82"/>
      <c r="V212" s="25"/>
      <c r="W212" s="58"/>
      <c r="X212" s="34"/>
      <c r="Y212" s="34"/>
      <c r="Z212" s="36"/>
      <c r="AA212" s="84"/>
      <c r="AB212" s="35"/>
      <c r="AC212" s="25"/>
      <c r="AD212" s="25"/>
      <c r="AE212" s="44"/>
      <c r="AF212" s="94"/>
      <c r="AG212" s="25"/>
      <c r="AH212" s="25"/>
      <c r="AI212" s="25"/>
      <c r="AJ212" s="45" t="str">
        <f t="array" ref="AJ212">IFERROR(INDEX('[1]Master Price'!$E:$E,MATCH(D212,'[1]Master Price'!$B:$B,0)),"0")</f>
        <v>0</v>
      </c>
      <c r="AK212" s="45">
        <f t="shared" si="121"/>
        <v>0</v>
      </c>
      <c r="AL212" s="46" t="str">
        <f t="shared" si="143"/>
        <v>0-day</v>
      </c>
      <c r="AM212" s="46" t="str">
        <f t="shared" si="123"/>
        <v>0-day</v>
      </c>
      <c r="AN212" s="46" t="str">
        <f t="shared" si="152"/>
        <v>0-day</v>
      </c>
      <c r="AO212" s="46" t="str">
        <f t="shared" si="153"/>
        <v>0-day</v>
      </c>
      <c r="AP212" s="46" t="str">
        <f t="shared" si="154"/>
        <v>0-day</v>
      </c>
      <c r="AQ212" s="46" t="str">
        <f t="shared" si="127"/>
        <v>0-day</v>
      </c>
      <c r="AR212" s="17"/>
      <c r="AS212" s="47" t="str">
        <f t="shared" si="128"/>
        <v/>
      </c>
      <c r="AT212" s="35">
        <f t="shared" si="129"/>
        <v>0</v>
      </c>
      <c r="AU212" s="48" t="e">
        <f t="shared" ca="1" si="130"/>
        <v>#NAME?</v>
      </c>
      <c r="AV212" s="48" t="e">
        <f t="shared" ca="1" si="131"/>
        <v>#NAME?</v>
      </c>
      <c r="AW212" s="49" t="e">
        <f t="shared" ca="1" si="132"/>
        <v>#NAME?</v>
      </c>
      <c r="AX212" s="48" t="e">
        <f t="shared" ca="1" si="133"/>
        <v>#NAME?</v>
      </c>
      <c r="AY212" s="49" t="str">
        <f t="shared" si="134"/>
        <v/>
      </c>
      <c r="AZ212" s="50" t="e">
        <f t="shared" ca="1" si="135"/>
        <v>#NAME?</v>
      </c>
      <c r="BA212" s="51" t="e">
        <f t="shared" ca="1" si="136"/>
        <v>#NAME?</v>
      </c>
      <c r="BB212" s="52" t="e">
        <f t="shared" ca="1" si="137"/>
        <v>#NAME?</v>
      </c>
      <c r="BC212" s="51" t="e">
        <f t="shared" ca="1" si="138"/>
        <v>#NAME?</v>
      </c>
      <c r="BD212" s="54" t="e">
        <f t="shared" ca="1" si="139"/>
        <v>#NAME?</v>
      </c>
      <c r="BE212" s="48" t="e">
        <f t="shared" ca="1" si="140"/>
        <v>#NAME?</v>
      </c>
      <c r="BF212" s="50" t="e">
        <f t="shared" ca="1" si="141"/>
        <v>#NAME?</v>
      </c>
      <c r="BG212" s="56" t="e">
        <f t="shared" ca="1" si="142"/>
        <v>#NAME?</v>
      </c>
      <c r="BH212" s="22"/>
      <c r="BI212" s="22"/>
      <c r="BJ212" s="22"/>
      <c r="BK212" s="22"/>
      <c r="BL212" s="22"/>
      <c r="BM212" s="22"/>
      <c r="BN212" s="24"/>
      <c r="BO212" s="24"/>
    </row>
    <row r="213" spans="1:67" ht="15.5">
      <c r="A213" s="25" t="str">
        <f t="shared" si="151"/>
        <v/>
      </c>
      <c r="B213" s="89"/>
      <c r="C213" s="25"/>
      <c r="D213" s="90"/>
      <c r="E213" s="90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36"/>
      <c r="S213" s="91"/>
      <c r="T213" s="36"/>
      <c r="U213" s="82"/>
      <c r="V213" s="25"/>
      <c r="W213" s="58"/>
      <c r="X213" s="34"/>
      <c r="Y213" s="34"/>
      <c r="Z213" s="36"/>
      <c r="AA213" s="84"/>
      <c r="AB213" s="35"/>
      <c r="AC213" s="25"/>
      <c r="AD213" s="25"/>
      <c r="AE213" s="44"/>
      <c r="AF213" s="94"/>
      <c r="AG213" s="25"/>
      <c r="AH213" s="25"/>
      <c r="AI213" s="25"/>
      <c r="AJ213" s="45" t="str">
        <f t="array" ref="AJ213">IFERROR(INDEX('[1]Master Price'!$E:$E,MATCH(D213,'[1]Master Price'!$B:$B,0)),"0")</f>
        <v>0</v>
      </c>
      <c r="AK213" s="45">
        <f t="shared" si="121"/>
        <v>0</v>
      </c>
      <c r="AL213" s="46" t="str">
        <f t="shared" si="143"/>
        <v>0-day</v>
      </c>
      <c r="AM213" s="46" t="str">
        <f t="shared" si="123"/>
        <v>0-day</v>
      </c>
      <c r="AN213" s="46" t="str">
        <f t="shared" si="152"/>
        <v>0-day</v>
      </c>
      <c r="AO213" s="46" t="str">
        <f t="shared" si="153"/>
        <v>0-day</v>
      </c>
      <c r="AP213" s="46" t="str">
        <f t="shared" si="154"/>
        <v>0-day</v>
      </c>
      <c r="AQ213" s="46" t="str">
        <f t="shared" si="127"/>
        <v>0-day</v>
      </c>
      <c r="AR213" s="17"/>
      <c r="AS213" s="47" t="str">
        <f t="shared" si="128"/>
        <v/>
      </c>
      <c r="AT213" s="35">
        <f t="shared" si="129"/>
        <v>0</v>
      </c>
      <c r="AU213" s="48" t="e">
        <f t="shared" ca="1" si="130"/>
        <v>#NAME?</v>
      </c>
      <c r="AV213" s="48" t="e">
        <f t="shared" ca="1" si="131"/>
        <v>#NAME?</v>
      </c>
      <c r="AW213" s="49" t="e">
        <f t="shared" ca="1" si="132"/>
        <v>#NAME?</v>
      </c>
      <c r="AX213" s="48" t="e">
        <f t="shared" ca="1" si="133"/>
        <v>#NAME?</v>
      </c>
      <c r="AY213" s="49" t="str">
        <f t="shared" si="134"/>
        <v/>
      </c>
      <c r="AZ213" s="50" t="e">
        <f t="shared" ca="1" si="135"/>
        <v>#NAME?</v>
      </c>
      <c r="BA213" s="51" t="e">
        <f t="shared" ca="1" si="136"/>
        <v>#NAME?</v>
      </c>
      <c r="BB213" s="52" t="e">
        <f t="shared" ca="1" si="137"/>
        <v>#NAME?</v>
      </c>
      <c r="BC213" s="51" t="e">
        <f t="shared" ca="1" si="138"/>
        <v>#NAME?</v>
      </c>
      <c r="BD213" s="54" t="e">
        <f t="shared" ca="1" si="139"/>
        <v>#NAME?</v>
      </c>
      <c r="BE213" s="48" t="e">
        <f t="shared" ca="1" si="140"/>
        <v>#NAME?</v>
      </c>
      <c r="BF213" s="50" t="e">
        <f t="shared" ca="1" si="141"/>
        <v>#NAME?</v>
      </c>
      <c r="BG213" s="56" t="e">
        <f t="shared" ca="1" si="142"/>
        <v>#NAME?</v>
      </c>
      <c r="BH213" s="22"/>
      <c r="BI213" s="22"/>
      <c r="BJ213" s="22"/>
      <c r="BK213" s="22"/>
      <c r="BL213" s="22"/>
      <c r="BM213" s="22"/>
      <c r="BN213" s="24"/>
      <c r="BO213" s="24"/>
    </row>
    <row r="214" spans="1:67" ht="15.5">
      <c r="A214" s="25" t="str">
        <f t="shared" si="151"/>
        <v/>
      </c>
      <c r="B214" s="89"/>
      <c r="C214" s="25"/>
      <c r="D214" s="90"/>
      <c r="E214" s="90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36"/>
      <c r="S214" s="91"/>
      <c r="T214" s="36"/>
      <c r="U214" s="82"/>
      <c r="V214" s="25"/>
      <c r="W214" s="58"/>
      <c r="X214" s="34"/>
      <c r="Y214" s="34"/>
      <c r="Z214" s="36"/>
      <c r="AA214" s="84"/>
      <c r="AB214" s="35"/>
      <c r="AC214" s="25"/>
      <c r="AD214" s="25"/>
      <c r="AE214" s="44"/>
      <c r="AF214" s="94"/>
      <c r="AG214" s="25"/>
      <c r="AH214" s="25"/>
      <c r="AI214" s="25"/>
      <c r="AJ214" s="45" t="str">
        <f t="array" ref="AJ214">IFERROR(INDEX('[1]Master Price'!$E:$E,MATCH(D214,'[1]Master Price'!$B:$B,0)),"0")</f>
        <v>0</v>
      </c>
      <c r="AK214" s="45">
        <f t="shared" si="121"/>
        <v>0</v>
      </c>
      <c r="AL214" s="46" t="str">
        <f t="shared" si="143"/>
        <v>0-day</v>
      </c>
      <c r="AM214" s="46" t="str">
        <f t="shared" si="123"/>
        <v>0-day</v>
      </c>
      <c r="AN214" s="46" t="str">
        <f t="shared" si="152"/>
        <v>0-day</v>
      </c>
      <c r="AO214" s="46" t="str">
        <f t="shared" si="153"/>
        <v>0-day</v>
      </c>
      <c r="AP214" s="46" t="str">
        <f t="shared" si="154"/>
        <v>0-day</v>
      </c>
      <c r="AQ214" s="46" t="str">
        <f t="shared" si="127"/>
        <v>0-day</v>
      </c>
      <c r="AR214" s="17"/>
      <c r="AS214" s="47" t="str">
        <f t="shared" si="128"/>
        <v/>
      </c>
      <c r="AT214" s="35">
        <f t="shared" si="129"/>
        <v>0</v>
      </c>
      <c r="AU214" s="48" t="e">
        <f t="shared" ca="1" si="130"/>
        <v>#NAME?</v>
      </c>
      <c r="AV214" s="48" t="e">
        <f t="shared" ca="1" si="131"/>
        <v>#NAME?</v>
      </c>
      <c r="AW214" s="49" t="e">
        <f t="shared" ca="1" si="132"/>
        <v>#NAME?</v>
      </c>
      <c r="AX214" s="48" t="e">
        <f t="shared" ca="1" si="133"/>
        <v>#NAME?</v>
      </c>
      <c r="AY214" s="49" t="str">
        <f t="shared" si="134"/>
        <v/>
      </c>
      <c r="AZ214" s="50" t="e">
        <f t="shared" ca="1" si="135"/>
        <v>#NAME?</v>
      </c>
      <c r="BA214" s="51" t="e">
        <f t="shared" ca="1" si="136"/>
        <v>#NAME?</v>
      </c>
      <c r="BB214" s="52" t="e">
        <f t="shared" ca="1" si="137"/>
        <v>#NAME?</v>
      </c>
      <c r="BC214" s="51" t="e">
        <f t="shared" ca="1" si="138"/>
        <v>#NAME?</v>
      </c>
      <c r="BD214" s="54" t="e">
        <f t="shared" ca="1" si="139"/>
        <v>#NAME?</v>
      </c>
      <c r="BE214" s="48" t="e">
        <f t="shared" ca="1" si="140"/>
        <v>#NAME?</v>
      </c>
      <c r="BF214" s="50" t="e">
        <f t="shared" ca="1" si="141"/>
        <v>#NAME?</v>
      </c>
      <c r="BG214" s="56" t="e">
        <f t="shared" ca="1" si="142"/>
        <v>#NAME?</v>
      </c>
      <c r="BH214" s="22"/>
      <c r="BI214" s="22"/>
      <c r="BJ214" s="22"/>
      <c r="BK214" s="22"/>
      <c r="BL214" s="22"/>
      <c r="BM214" s="22"/>
      <c r="BN214" s="24"/>
      <c r="BO214" s="24"/>
    </row>
    <row r="215" spans="1:67" ht="15.5">
      <c r="A215" s="25" t="str">
        <f t="shared" si="151"/>
        <v/>
      </c>
      <c r="B215" s="89"/>
      <c r="C215" s="25"/>
      <c r="D215" s="90"/>
      <c r="E215" s="90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36"/>
      <c r="S215" s="91"/>
      <c r="T215" s="36"/>
      <c r="U215" s="82"/>
      <c r="V215" s="25"/>
      <c r="W215" s="58"/>
      <c r="X215" s="34"/>
      <c r="Y215" s="34"/>
      <c r="Z215" s="36"/>
      <c r="AA215" s="84"/>
      <c r="AB215" s="35"/>
      <c r="AC215" s="25"/>
      <c r="AD215" s="25"/>
      <c r="AE215" s="44"/>
      <c r="AF215" s="94"/>
      <c r="AG215" s="25"/>
      <c r="AH215" s="25"/>
      <c r="AI215" s="25"/>
      <c r="AJ215" s="45" t="str">
        <f t="array" ref="AJ215">IFERROR(INDEX('[1]Master Price'!$E:$E,MATCH(D215,'[1]Master Price'!$B:$B,0)),"0")</f>
        <v>0</v>
      </c>
      <c r="AK215" s="45">
        <f t="shared" si="121"/>
        <v>0</v>
      </c>
      <c r="AL215" s="46" t="str">
        <f t="shared" si="143"/>
        <v>0-day</v>
      </c>
      <c r="AM215" s="46" t="str">
        <f t="shared" si="123"/>
        <v>0-day</v>
      </c>
      <c r="AN215" s="46" t="str">
        <f t="shared" si="152"/>
        <v>0-day</v>
      </c>
      <c r="AO215" s="46" t="str">
        <f t="shared" si="153"/>
        <v>0-day</v>
      </c>
      <c r="AP215" s="46" t="str">
        <f t="shared" si="154"/>
        <v>0-day</v>
      </c>
      <c r="AQ215" s="46" t="str">
        <f t="shared" si="127"/>
        <v>0-day</v>
      </c>
      <c r="AR215" s="17"/>
      <c r="AS215" s="47" t="str">
        <f t="shared" si="128"/>
        <v/>
      </c>
      <c r="AT215" s="35">
        <f t="shared" si="129"/>
        <v>0</v>
      </c>
      <c r="AU215" s="48" t="e">
        <f t="shared" ca="1" si="130"/>
        <v>#NAME?</v>
      </c>
      <c r="AV215" s="48" t="e">
        <f t="shared" ca="1" si="131"/>
        <v>#NAME?</v>
      </c>
      <c r="AW215" s="49" t="e">
        <f t="shared" ca="1" si="132"/>
        <v>#NAME?</v>
      </c>
      <c r="AX215" s="48" t="e">
        <f t="shared" ca="1" si="133"/>
        <v>#NAME?</v>
      </c>
      <c r="AY215" s="49" t="str">
        <f t="shared" si="134"/>
        <v/>
      </c>
      <c r="AZ215" s="50" t="e">
        <f t="shared" ca="1" si="135"/>
        <v>#NAME?</v>
      </c>
      <c r="BA215" s="51" t="e">
        <f t="shared" ca="1" si="136"/>
        <v>#NAME?</v>
      </c>
      <c r="BB215" s="52" t="e">
        <f t="shared" ca="1" si="137"/>
        <v>#NAME?</v>
      </c>
      <c r="BC215" s="51" t="e">
        <f t="shared" ca="1" si="138"/>
        <v>#NAME?</v>
      </c>
      <c r="BD215" s="54" t="e">
        <f t="shared" ca="1" si="139"/>
        <v>#NAME?</v>
      </c>
      <c r="BE215" s="48" t="e">
        <f t="shared" ca="1" si="140"/>
        <v>#NAME?</v>
      </c>
      <c r="BF215" s="50" t="e">
        <f t="shared" ca="1" si="141"/>
        <v>#NAME?</v>
      </c>
      <c r="BG215" s="56" t="e">
        <f t="shared" ca="1" si="142"/>
        <v>#NAME?</v>
      </c>
      <c r="BH215" s="22"/>
      <c r="BI215" s="22"/>
      <c r="BJ215" s="22"/>
      <c r="BK215" s="22"/>
      <c r="BL215" s="22"/>
      <c r="BM215" s="22"/>
      <c r="BN215" s="24"/>
      <c r="BO215" s="24"/>
    </row>
    <row r="216" spans="1:67" ht="15.5">
      <c r="A216" s="25" t="str">
        <f t="shared" si="151"/>
        <v/>
      </c>
      <c r="B216" s="89"/>
      <c r="C216" s="25"/>
      <c r="D216" s="90"/>
      <c r="E216" s="90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36"/>
      <c r="S216" s="91"/>
      <c r="T216" s="36"/>
      <c r="U216" s="82"/>
      <c r="V216" s="25"/>
      <c r="W216" s="58"/>
      <c r="X216" s="34"/>
      <c r="Y216" s="34"/>
      <c r="Z216" s="36"/>
      <c r="AA216" s="84"/>
      <c r="AB216" s="35"/>
      <c r="AC216" s="25"/>
      <c r="AD216" s="25"/>
      <c r="AE216" s="44"/>
      <c r="AF216" s="94"/>
      <c r="AG216" s="25"/>
      <c r="AH216" s="25"/>
      <c r="AI216" s="25"/>
      <c r="AJ216" s="45" t="str">
        <f t="array" ref="AJ216">IFERROR(INDEX('[1]Master Price'!$E:$E,MATCH(D216,'[1]Master Price'!$B:$B,0)),"0")</f>
        <v>0</v>
      </c>
      <c r="AK216" s="45">
        <f t="shared" si="121"/>
        <v>0</v>
      </c>
      <c r="AL216" s="46" t="str">
        <f t="shared" si="143"/>
        <v>0-day</v>
      </c>
      <c r="AM216" s="46" t="str">
        <f t="shared" si="123"/>
        <v>0-day</v>
      </c>
      <c r="AN216" s="46" t="str">
        <f t="shared" si="152"/>
        <v>0-day</v>
      </c>
      <c r="AO216" s="46" t="str">
        <f t="shared" si="153"/>
        <v>0-day</v>
      </c>
      <c r="AP216" s="46" t="str">
        <f t="shared" si="154"/>
        <v>0-day</v>
      </c>
      <c r="AQ216" s="46" t="str">
        <f t="shared" si="127"/>
        <v>0-day</v>
      </c>
      <c r="AR216" s="17"/>
      <c r="AS216" s="47" t="str">
        <f t="shared" si="128"/>
        <v/>
      </c>
      <c r="AT216" s="35">
        <f t="shared" si="129"/>
        <v>0</v>
      </c>
      <c r="AU216" s="48" t="e">
        <f t="shared" ca="1" si="130"/>
        <v>#NAME?</v>
      </c>
      <c r="AV216" s="48" t="e">
        <f t="shared" ca="1" si="131"/>
        <v>#NAME?</v>
      </c>
      <c r="AW216" s="49" t="e">
        <f t="shared" ca="1" si="132"/>
        <v>#NAME?</v>
      </c>
      <c r="AX216" s="48" t="e">
        <f t="shared" ca="1" si="133"/>
        <v>#NAME?</v>
      </c>
      <c r="AY216" s="49" t="str">
        <f t="shared" si="134"/>
        <v/>
      </c>
      <c r="AZ216" s="50" t="e">
        <f t="shared" ca="1" si="135"/>
        <v>#NAME?</v>
      </c>
      <c r="BA216" s="51" t="e">
        <f t="shared" ca="1" si="136"/>
        <v>#NAME?</v>
      </c>
      <c r="BB216" s="52" t="e">
        <f t="shared" ca="1" si="137"/>
        <v>#NAME?</v>
      </c>
      <c r="BC216" s="51" t="e">
        <f t="shared" ca="1" si="138"/>
        <v>#NAME?</v>
      </c>
      <c r="BD216" s="54" t="e">
        <f t="shared" ca="1" si="139"/>
        <v>#NAME?</v>
      </c>
      <c r="BE216" s="48" t="e">
        <f t="shared" ca="1" si="140"/>
        <v>#NAME?</v>
      </c>
      <c r="BF216" s="50" t="e">
        <f t="shared" ca="1" si="141"/>
        <v>#NAME?</v>
      </c>
      <c r="BG216" s="56" t="e">
        <f t="shared" ca="1" si="142"/>
        <v>#NAME?</v>
      </c>
      <c r="BH216" s="22"/>
      <c r="BI216" s="22"/>
      <c r="BJ216" s="22"/>
      <c r="BK216" s="22"/>
      <c r="BL216" s="22"/>
      <c r="BM216" s="22"/>
      <c r="BN216" s="24"/>
      <c r="BO216" s="24"/>
    </row>
    <row r="217" spans="1:67" ht="15.5">
      <c r="A217" s="25" t="str">
        <f t="shared" si="151"/>
        <v/>
      </c>
      <c r="B217" s="89"/>
      <c r="C217" s="25"/>
      <c r="D217" s="90"/>
      <c r="E217" s="90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36"/>
      <c r="S217" s="91"/>
      <c r="T217" s="36"/>
      <c r="U217" s="82"/>
      <c r="V217" s="25"/>
      <c r="W217" s="58"/>
      <c r="X217" s="34"/>
      <c r="Y217" s="34"/>
      <c r="Z217" s="36"/>
      <c r="AA217" s="84"/>
      <c r="AB217" s="35"/>
      <c r="AC217" s="25"/>
      <c r="AD217" s="25"/>
      <c r="AE217" s="44"/>
      <c r="AF217" s="94"/>
      <c r="AG217" s="25"/>
      <c r="AH217" s="25"/>
      <c r="AI217" s="25"/>
      <c r="AJ217" s="45" t="str">
        <f t="array" ref="AJ217">IFERROR(INDEX('[1]Master Price'!$E:$E,MATCH(D217,'[1]Master Price'!$B:$B,0)),"0")</f>
        <v>0</v>
      </c>
      <c r="AK217" s="45">
        <f t="shared" si="121"/>
        <v>0</v>
      </c>
      <c r="AL217" s="46" t="str">
        <f t="shared" si="143"/>
        <v>0-day</v>
      </c>
      <c r="AM217" s="46" t="str">
        <f t="shared" si="123"/>
        <v>0-day</v>
      </c>
      <c r="AN217" s="46" t="str">
        <f t="shared" si="152"/>
        <v>0-day</v>
      </c>
      <c r="AO217" s="46" t="str">
        <f t="shared" si="153"/>
        <v>0-day</v>
      </c>
      <c r="AP217" s="46" t="str">
        <f t="shared" si="154"/>
        <v>0-day</v>
      </c>
      <c r="AQ217" s="46" t="str">
        <f t="shared" si="127"/>
        <v>0-day</v>
      </c>
      <c r="AR217" s="17"/>
      <c r="AS217" s="47" t="str">
        <f t="shared" si="128"/>
        <v/>
      </c>
      <c r="AT217" s="35">
        <f t="shared" si="129"/>
        <v>0</v>
      </c>
      <c r="AU217" s="48" t="e">
        <f t="shared" ca="1" si="130"/>
        <v>#NAME?</v>
      </c>
      <c r="AV217" s="48" t="e">
        <f t="shared" ca="1" si="131"/>
        <v>#NAME?</v>
      </c>
      <c r="AW217" s="49" t="e">
        <f t="shared" ca="1" si="132"/>
        <v>#NAME?</v>
      </c>
      <c r="AX217" s="48" t="e">
        <f t="shared" ca="1" si="133"/>
        <v>#NAME?</v>
      </c>
      <c r="AY217" s="49" t="str">
        <f t="shared" si="134"/>
        <v/>
      </c>
      <c r="AZ217" s="50" t="e">
        <f t="shared" ca="1" si="135"/>
        <v>#NAME?</v>
      </c>
      <c r="BA217" s="51" t="e">
        <f t="shared" ca="1" si="136"/>
        <v>#NAME?</v>
      </c>
      <c r="BB217" s="52" t="e">
        <f t="shared" ca="1" si="137"/>
        <v>#NAME?</v>
      </c>
      <c r="BC217" s="51" t="e">
        <f t="shared" ca="1" si="138"/>
        <v>#NAME?</v>
      </c>
      <c r="BD217" s="54" t="e">
        <f t="shared" ca="1" si="139"/>
        <v>#NAME?</v>
      </c>
      <c r="BE217" s="48" t="e">
        <f t="shared" ca="1" si="140"/>
        <v>#NAME?</v>
      </c>
      <c r="BF217" s="50" t="e">
        <f t="shared" ca="1" si="141"/>
        <v>#NAME?</v>
      </c>
      <c r="BG217" s="56" t="e">
        <f t="shared" ca="1" si="142"/>
        <v>#NAME?</v>
      </c>
      <c r="BH217" s="22"/>
      <c r="BI217" s="22"/>
      <c r="BJ217" s="22"/>
      <c r="BK217" s="22"/>
      <c r="BL217" s="22"/>
      <c r="BM217" s="22"/>
      <c r="BN217" s="24"/>
      <c r="BO217" s="24"/>
    </row>
    <row r="218" spans="1:67" ht="15.5">
      <c r="A218" s="25" t="str">
        <f t="shared" si="151"/>
        <v/>
      </c>
      <c r="B218" s="89"/>
      <c r="C218" s="25"/>
      <c r="D218" s="90"/>
      <c r="E218" s="90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36"/>
      <c r="S218" s="91"/>
      <c r="T218" s="36"/>
      <c r="U218" s="82"/>
      <c r="V218" s="25"/>
      <c r="W218" s="58"/>
      <c r="X218" s="34"/>
      <c r="Y218" s="34"/>
      <c r="Z218" s="36"/>
      <c r="AA218" s="84"/>
      <c r="AB218" s="35"/>
      <c r="AC218" s="25"/>
      <c r="AD218" s="25"/>
      <c r="AE218" s="44"/>
      <c r="AF218" s="94"/>
      <c r="AG218" s="25"/>
      <c r="AH218" s="25"/>
      <c r="AI218" s="25"/>
      <c r="AJ218" s="45" t="str">
        <f t="array" ref="AJ218">IFERROR(INDEX('[1]Master Price'!$E:$E,MATCH(D218,'[1]Master Price'!$B:$B,0)),"0")</f>
        <v>0</v>
      </c>
      <c r="AK218" s="45">
        <f t="shared" si="121"/>
        <v>0</v>
      </c>
      <c r="AL218" s="46" t="str">
        <f t="shared" si="143"/>
        <v>0-day</v>
      </c>
      <c r="AM218" s="46" t="str">
        <f t="shared" si="123"/>
        <v>0-day</v>
      </c>
      <c r="AN218" s="46" t="str">
        <f t="shared" si="152"/>
        <v>0-day</v>
      </c>
      <c r="AO218" s="46" t="str">
        <f t="shared" si="153"/>
        <v>0-day</v>
      </c>
      <c r="AP218" s="46" t="str">
        <f t="shared" si="154"/>
        <v>0-day</v>
      </c>
      <c r="AQ218" s="46" t="str">
        <f t="shared" si="127"/>
        <v>0-day</v>
      </c>
      <c r="AR218" s="17"/>
      <c r="AS218" s="47" t="str">
        <f t="shared" si="128"/>
        <v/>
      </c>
      <c r="AT218" s="35">
        <f t="shared" si="129"/>
        <v>0</v>
      </c>
      <c r="AU218" s="48" t="e">
        <f t="shared" ca="1" si="130"/>
        <v>#NAME?</v>
      </c>
      <c r="AV218" s="48" t="e">
        <f t="shared" ca="1" si="131"/>
        <v>#NAME?</v>
      </c>
      <c r="AW218" s="49" t="e">
        <f t="shared" ca="1" si="132"/>
        <v>#NAME?</v>
      </c>
      <c r="AX218" s="48" t="e">
        <f t="shared" ca="1" si="133"/>
        <v>#NAME?</v>
      </c>
      <c r="AY218" s="49" t="str">
        <f t="shared" si="134"/>
        <v/>
      </c>
      <c r="AZ218" s="50" t="e">
        <f t="shared" ca="1" si="135"/>
        <v>#NAME?</v>
      </c>
      <c r="BA218" s="51" t="e">
        <f t="shared" ca="1" si="136"/>
        <v>#NAME?</v>
      </c>
      <c r="BB218" s="52" t="e">
        <f t="shared" ca="1" si="137"/>
        <v>#NAME?</v>
      </c>
      <c r="BC218" s="51" t="e">
        <f t="shared" ca="1" si="138"/>
        <v>#NAME?</v>
      </c>
      <c r="BD218" s="54" t="e">
        <f t="shared" ca="1" si="139"/>
        <v>#NAME?</v>
      </c>
      <c r="BE218" s="48" t="e">
        <f t="shared" ca="1" si="140"/>
        <v>#NAME?</v>
      </c>
      <c r="BF218" s="50" t="e">
        <f t="shared" ca="1" si="141"/>
        <v>#NAME?</v>
      </c>
      <c r="BG218" s="56" t="e">
        <f t="shared" ca="1" si="142"/>
        <v>#NAME?</v>
      </c>
      <c r="BH218" s="22"/>
      <c r="BI218" s="22"/>
      <c r="BJ218" s="22"/>
      <c r="BK218" s="22"/>
      <c r="BL218" s="22"/>
      <c r="BM218" s="22"/>
      <c r="BN218" s="24"/>
      <c r="BO218" s="24"/>
    </row>
    <row r="219" spans="1:67" ht="15.5">
      <c r="A219" s="25" t="str">
        <f t="shared" si="151"/>
        <v/>
      </c>
      <c r="B219" s="89"/>
      <c r="C219" s="25"/>
      <c r="D219" s="90"/>
      <c r="E219" s="90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36"/>
      <c r="S219" s="91"/>
      <c r="T219" s="36"/>
      <c r="U219" s="82"/>
      <c r="V219" s="36"/>
      <c r="W219" s="58"/>
      <c r="X219" s="34"/>
      <c r="Y219" s="34"/>
      <c r="Z219" s="36"/>
      <c r="AA219" s="84"/>
      <c r="AB219" s="35"/>
      <c r="AC219" s="25"/>
      <c r="AD219" s="25"/>
      <c r="AE219" s="44"/>
      <c r="AF219" s="94"/>
      <c r="AG219" s="25"/>
      <c r="AH219" s="25"/>
      <c r="AI219" s="25"/>
      <c r="AJ219" s="45" t="str">
        <f t="array" ref="AJ219">IFERROR(INDEX('[1]Master Price'!$E:$E,MATCH(D219,'[1]Master Price'!$B:$B,0)),"0")</f>
        <v>0</v>
      </c>
      <c r="AK219" s="45">
        <f t="shared" si="121"/>
        <v>0</v>
      </c>
      <c r="AL219" s="46" t="str">
        <f t="shared" si="143"/>
        <v>0-day</v>
      </c>
      <c r="AM219" s="46" t="str">
        <f t="shared" si="123"/>
        <v>0-day</v>
      </c>
      <c r="AN219" s="46" t="str">
        <f t="shared" si="152"/>
        <v>0-day</v>
      </c>
      <c r="AO219" s="46" t="str">
        <f t="shared" si="153"/>
        <v>0-day</v>
      </c>
      <c r="AP219" s="46" t="str">
        <f t="shared" si="154"/>
        <v>0-day</v>
      </c>
      <c r="AQ219" s="46" t="str">
        <f t="shared" si="127"/>
        <v>0-day</v>
      </c>
      <c r="AR219" s="17"/>
      <c r="AS219" s="47" t="str">
        <f t="shared" si="128"/>
        <v/>
      </c>
      <c r="AT219" s="35">
        <f t="shared" si="129"/>
        <v>0</v>
      </c>
      <c r="AU219" s="48" t="e">
        <f t="shared" ca="1" si="130"/>
        <v>#NAME?</v>
      </c>
      <c r="AV219" s="48" t="e">
        <f t="shared" ca="1" si="131"/>
        <v>#NAME?</v>
      </c>
      <c r="AW219" s="49" t="e">
        <f t="shared" ca="1" si="132"/>
        <v>#NAME?</v>
      </c>
      <c r="AX219" s="48" t="e">
        <f t="shared" ca="1" si="133"/>
        <v>#NAME?</v>
      </c>
      <c r="AY219" s="49" t="str">
        <f t="shared" si="134"/>
        <v/>
      </c>
      <c r="AZ219" s="50" t="e">
        <f t="shared" ca="1" si="135"/>
        <v>#NAME?</v>
      </c>
      <c r="BA219" s="51" t="e">
        <f t="shared" ca="1" si="136"/>
        <v>#NAME?</v>
      </c>
      <c r="BB219" s="52" t="e">
        <f t="shared" ca="1" si="137"/>
        <v>#NAME?</v>
      </c>
      <c r="BC219" s="51" t="e">
        <f t="shared" ca="1" si="138"/>
        <v>#NAME?</v>
      </c>
      <c r="BD219" s="54" t="e">
        <f t="shared" ca="1" si="139"/>
        <v>#NAME?</v>
      </c>
      <c r="BE219" s="48" t="e">
        <f t="shared" ca="1" si="140"/>
        <v>#NAME?</v>
      </c>
      <c r="BF219" s="50" t="e">
        <f t="shared" ca="1" si="141"/>
        <v>#NAME?</v>
      </c>
      <c r="BG219" s="56" t="e">
        <f t="shared" ca="1" si="142"/>
        <v>#NAME?</v>
      </c>
      <c r="BH219" s="22"/>
      <c r="BI219" s="22"/>
      <c r="BJ219" s="22"/>
      <c r="BK219" s="22"/>
      <c r="BL219" s="22"/>
      <c r="BM219" s="22"/>
      <c r="BN219" s="24"/>
      <c r="BO219" s="24"/>
    </row>
    <row r="220" spans="1:67" ht="15.5">
      <c r="A220" s="25" t="str">
        <f t="shared" si="151"/>
        <v/>
      </c>
      <c r="B220" s="89"/>
      <c r="C220" s="25"/>
      <c r="D220" s="90"/>
      <c r="E220" s="90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36"/>
      <c r="S220" s="91"/>
      <c r="T220" s="36"/>
      <c r="U220" s="82"/>
      <c r="V220" s="36"/>
      <c r="W220" s="58"/>
      <c r="X220" s="34"/>
      <c r="Y220" s="34"/>
      <c r="Z220" s="36"/>
      <c r="AA220" s="84"/>
      <c r="AB220" s="35"/>
      <c r="AC220" s="25"/>
      <c r="AD220" s="25"/>
      <c r="AE220" s="44"/>
      <c r="AF220" s="94"/>
      <c r="AG220" s="25"/>
      <c r="AH220" s="25"/>
      <c r="AI220" s="25"/>
      <c r="AJ220" s="45" t="str">
        <f t="array" ref="AJ220">IFERROR(INDEX('[1]Master Price'!$E:$E,MATCH(D220,'[1]Master Price'!$B:$B,0)),"0")</f>
        <v>0</v>
      </c>
      <c r="AK220" s="45">
        <f t="shared" si="121"/>
        <v>0</v>
      </c>
      <c r="AL220" s="46" t="str">
        <f t="shared" si="143"/>
        <v>0-day</v>
      </c>
      <c r="AM220" s="46" t="str">
        <f t="shared" si="123"/>
        <v>0-day</v>
      </c>
      <c r="AN220" s="46" t="str">
        <f t="shared" si="152"/>
        <v>0-day</v>
      </c>
      <c r="AO220" s="46" t="str">
        <f t="shared" si="153"/>
        <v>0-day</v>
      </c>
      <c r="AP220" s="46" t="str">
        <f t="shared" si="154"/>
        <v>0-day</v>
      </c>
      <c r="AQ220" s="46" t="str">
        <f t="shared" si="127"/>
        <v>0-day</v>
      </c>
      <c r="AR220" s="17"/>
      <c r="AS220" s="47" t="str">
        <f t="shared" si="128"/>
        <v/>
      </c>
      <c r="AT220" s="35">
        <f t="shared" si="129"/>
        <v>0</v>
      </c>
      <c r="AU220" s="48" t="e">
        <f t="shared" ca="1" si="130"/>
        <v>#NAME?</v>
      </c>
      <c r="AV220" s="48" t="e">
        <f t="shared" ca="1" si="131"/>
        <v>#NAME?</v>
      </c>
      <c r="AW220" s="49" t="e">
        <f t="shared" ca="1" si="132"/>
        <v>#NAME?</v>
      </c>
      <c r="AX220" s="48" t="e">
        <f t="shared" ca="1" si="133"/>
        <v>#NAME?</v>
      </c>
      <c r="AY220" s="49" t="str">
        <f t="shared" si="134"/>
        <v/>
      </c>
      <c r="AZ220" s="50" t="e">
        <f t="shared" ca="1" si="135"/>
        <v>#NAME?</v>
      </c>
      <c r="BA220" s="51" t="e">
        <f t="shared" ca="1" si="136"/>
        <v>#NAME?</v>
      </c>
      <c r="BB220" s="52" t="e">
        <f t="shared" ca="1" si="137"/>
        <v>#NAME?</v>
      </c>
      <c r="BC220" s="51" t="e">
        <f t="shared" ca="1" si="138"/>
        <v>#NAME?</v>
      </c>
      <c r="BD220" s="54" t="e">
        <f t="shared" ca="1" si="139"/>
        <v>#NAME?</v>
      </c>
      <c r="BE220" s="48" t="e">
        <f t="shared" ca="1" si="140"/>
        <v>#NAME?</v>
      </c>
      <c r="BF220" s="50" t="e">
        <f t="shared" ca="1" si="141"/>
        <v>#NAME?</v>
      </c>
      <c r="BG220" s="56" t="e">
        <f t="shared" ca="1" si="142"/>
        <v>#NAME?</v>
      </c>
      <c r="BH220" s="22"/>
      <c r="BI220" s="22"/>
      <c r="BJ220" s="22"/>
      <c r="BK220" s="22"/>
      <c r="BL220" s="22"/>
      <c r="BM220" s="22"/>
      <c r="BN220" s="24"/>
      <c r="BO220" s="24"/>
    </row>
    <row r="221" spans="1:67" ht="15.5">
      <c r="A221" s="25" t="str">
        <f t="shared" si="151"/>
        <v/>
      </c>
      <c r="B221" s="89"/>
      <c r="C221" s="25"/>
      <c r="D221" s="90"/>
      <c r="E221" s="90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36"/>
      <c r="S221" s="91"/>
      <c r="T221" s="36"/>
      <c r="U221" s="82"/>
      <c r="V221" s="36"/>
      <c r="W221" s="58"/>
      <c r="X221" s="34"/>
      <c r="Y221" s="34"/>
      <c r="Z221" s="36"/>
      <c r="AA221" s="84"/>
      <c r="AB221" s="35"/>
      <c r="AC221" s="25"/>
      <c r="AD221" s="25"/>
      <c r="AE221" s="44"/>
      <c r="AF221" s="94"/>
      <c r="AG221" s="25"/>
      <c r="AH221" s="25"/>
      <c r="AI221" s="25"/>
      <c r="AJ221" s="45" t="str">
        <f t="array" ref="AJ221">IFERROR(INDEX('[1]Master Price'!$E:$E,MATCH(D221,'[1]Master Price'!$B:$B,0)),"0")</f>
        <v>0</v>
      </c>
      <c r="AK221" s="45">
        <f t="shared" si="121"/>
        <v>0</v>
      </c>
      <c r="AL221" s="46" t="str">
        <f t="shared" si="143"/>
        <v>0-day</v>
      </c>
      <c r="AM221" s="46" t="str">
        <f t="shared" si="123"/>
        <v>0-day</v>
      </c>
      <c r="AN221" s="46" t="str">
        <f t="shared" si="152"/>
        <v>0-day</v>
      </c>
      <c r="AO221" s="46" t="str">
        <f t="shared" si="153"/>
        <v>0-day</v>
      </c>
      <c r="AP221" s="46" t="str">
        <f t="shared" si="154"/>
        <v>0-day</v>
      </c>
      <c r="AQ221" s="46" t="str">
        <f t="shared" si="127"/>
        <v>0-day</v>
      </c>
      <c r="AR221" s="17"/>
      <c r="AS221" s="47" t="str">
        <f t="shared" si="128"/>
        <v/>
      </c>
      <c r="AT221" s="35">
        <f t="shared" si="129"/>
        <v>0</v>
      </c>
      <c r="AU221" s="48" t="e">
        <f t="shared" ca="1" si="130"/>
        <v>#NAME?</v>
      </c>
      <c r="AV221" s="48" t="e">
        <f t="shared" ca="1" si="131"/>
        <v>#NAME?</v>
      </c>
      <c r="AW221" s="49" t="e">
        <f t="shared" ca="1" si="132"/>
        <v>#NAME?</v>
      </c>
      <c r="AX221" s="48" t="e">
        <f t="shared" ca="1" si="133"/>
        <v>#NAME?</v>
      </c>
      <c r="AY221" s="49" t="str">
        <f t="shared" si="134"/>
        <v/>
      </c>
      <c r="AZ221" s="50" t="e">
        <f t="shared" ca="1" si="135"/>
        <v>#NAME?</v>
      </c>
      <c r="BA221" s="51" t="e">
        <f t="shared" ca="1" si="136"/>
        <v>#NAME?</v>
      </c>
      <c r="BB221" s="52" t="e">
        <f t="shared" ca="1" si="137"/>
        <v>#NAME?</v>
      </c>
      <c r="BC221" s="51" t="e">
        <f t="shared" ca="1" si="138"/>
        <v>#NAME?</v>
      </c>
      <c r="BD221" s="54" t="e">
        <f t="shared" ca="1" si="139"/>
        <v>#NAME?</v>
      </c>
      <c r="BE221" s="48" t="e">
        <f t="shared" ca="1" si="140"/>
        <v>#NAME?</v>
      </c>
      <c r="BF221" s="50" t="e">
        <f t="shared" ca="1" si="141"/>
        <v>#NAME?</v>
      </c>
      <c r="BG221" s="56" t="e">
        <f t="shared" ca="1" si="142"/>
        <v>#NAME?</v>
      </c>
      <c r="BH221" s="22"/>
      <c r="BI221" s="22"/>
      <c r="BJ221" s="22"/>
      <c r="BK221" s="22"/>
      <c r="BL221" s="22"/>
      <c r="BM221" s="22"/>
      <c r="BN221" s="24"/>
      <c r="BO221" s="24"/>
    </row>
    <row r="222" spans="1:67" ht="15.5">
      <c r="A222" s="25" t="str">
        <f t="shared" si="151"/>
        <v/>
      </c>
      <c r="B222" s="89"/>
      <c r="C222" s="25"/>
      <c r="D222" s="90"/>
      <c r="E222" s="90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36"/>
      <c r="S222" s="91"/>
      <c r="T222" s="36"/>
      <c r="U222" s="82"/>
      <c r="V222" s="36"/>
      <c r="W222" s="58"/>
      <c r="X222" s="34"/>
      <c r="Y222" s="34"/>
      <c r="Z222" s="36"/>
      <c r="AA222" s="84"/>
      <c r="AB222" s="35"/>
      <c r="AC222" s="25"/>
      <c r="AD222" s="25"/>
      <c r="AE222" s="44"/>
      <c r="AF222" s="94"/>
      <c r="AG222" s="25"/>
      <c r="AH222" s="25"/>
      <c r="AI222" s="25"/>
      <c r="AJ222" s="45" t="str">
        <f t="array" ref="AJ222">IFERROR(INDEX('[1]Master Price'!$E:$E,MATCH(D222,'[1]Master Price'!$B:$B,0)),"0")</f>
        <v>0</v>
      </c>
      <c r="AK222" s="45">
        <f t="shared" si="121"/>
        <v>0</v>
      </c>
      <c r="AL222" s="46" t="str">
        <f t="shared" si="143"/>
        <v>0-day</v>
      </c>
      <c r="AM222" s="46" t="str">
        <f t="shared" si="123"/>
        <v>0-day</v>
      </c>
      <c r="AN222" s="46" t="str">
        <f t="shared" si="152"/>
        <v>0-day</v>
      </c>
      <c r="AO222" s="46" t="str">
        <f t="shared" si="153"/>
        <v>0-day</v>
      </c>
      <c r="AP222" s="46" t="str">
        <f t="shared" si="154"/>
        <v>0-day</v>
      </c>
      <c r="AQ222" s="46" t="str">
        <f t="shared" si="127"/>
        <v>0-day</v>
      </c>
      <c r="AR222" s="17"/>
      <c r="AS222" s="47" t="str">
        <f t="shared" si="128"/>
        <v/>
      </c>
      <c r="AT222" s="35">
        <f t="shared" si="129"/>
        <v>0</v>
      </c>
      <c r="AU222" s="48" t="e">
        <f t="shared" ca="1" si="130"/>
        <v>#NAME?</v>
      </c>
      <c r="AV222" s="48" t="e">
        <f t="shared" ca="1" si="131"/>
        <v>#NAME?</v>
      </c>
      <c r="AW222" s="49" t="e">
        <f t="shared" ca="1" si="132"/>
        <v>#NAME?</v>
      </c>
      <c r="AX222" s="48" t="e">
        <f t="shared" ca="1" si="133"/>
        <v>#NAME?</v>
      </c>
      <c r="AY222" s="49" t="str">
        <f t="shared" si="134"/>
        <v/>
      </c>
      <c r="AZ222" s="50" t="e">
        <f t="shared" ca="1" si="135"/>
        <v>#NAME?</v>
      </c>
      <c r="BA222" s="51" t="e">
        <f t="shared" ca="1" si="136"/>
        <v>#NAME?</v>
      </c>
      <c r="BB222" s="52" t="e">
        <f t="shared" ca="1" si="137"/>
        <v>#NAME?</v>
      </c>
      <c r="BC222" s="51" t="e">
        <f t="shared" ca="1" si="138"/>
        <v>#NAME?</v>
      </c>
      <c r="BD222" s="54" t="e">
        <f t="shared" ca="1" si="139"/>
        <v>#NAME?</v>
      </c>
      <c r="BE222" s="48" t="e">
        <f t="shared" ca="1" si="140"/>
        <v>#NAME?</v>
      </c>
      <c r="BF222" s="50" t="e">
        <f t="shared" ca="1" si="141"/>
        <v>#NAME?</v>
      </c>
      <c r="BG222" s="56" t="e">
        <f t="shared" ca="1" si="142"/>
        <v>#NAME?</v>
      </c>
      <c r="BH222" s="22"/>
      <c r="BI222" s="22"/>
      <c r="BJ222" s="22"/>
      <c r="BK222" s="22"/>
      <c r="BL222" s="22"/>
      <c r="BM222" s="22"/>
      <c r="BN222" s="24"/>
      <c r="BO222" s="24"/>
    </row>
    <row r="223" spans="1:67" ht="15.5">
      <c r="A223" s="25" t="str">
        <f t="shared" si="151"/>
        <v/>
      </c>
      <c r="B223" s="89"/>
      <c r="C223" s="25"/>
      <c r="D223" s="90"/>
      <c r="E223" s="90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36"/>
      <c r="S223" s="91"/>
      <c r="T223" s="36"/>
      <c r="U223" s="82"/>
      <c r="V223" s="36"/>
      <c r="W223" s="58"/>
      <c r="X223" s="34"/>
      <c r="Y223" s="34"/>
      <c r="Z223" s="36"/>
      <c r="AA223" s="84"/>
      <c r="AB223" s="35"/>
      <c r="AC223" s="25"/>
      <c r="AD223" s="25"/>
      <c r="AE223" s="44"/>
      <c r="AF223" s="94"/>
      <c r="AG223" s="25"/>
      <c r="AH223" s="25"/>
      <c r="AI223" s="25"/>
      <c r="AJ223" s="45" t="str">
        <f t="array" ref="AJ223">IFERROR(INDEX('[1]Master Price'!$E:$E,MATCH(D223,'[1]Master Price'!$B:$B,0)),"0")</f>
        <v>0</v>
      </c>
      <c r="AK223" s="45">
        <f t="shared" si="121"/>
        <v>0</v>
      </c>
      <c r="AL223" s="46" t="str">
        <f t="shared" si="143"/>
        <v>0-day</v>
      </c>
      <c r="AM223" s="46" t="str">
        <f t="shared" si="123"/>
        <v>0-day</v>
      </c>
      <c r="AN223" s="46" t="str">
        <f t="shared" si="152"/>
        <v>0-day</v>
      </c>
      <c r="AO223" s="46" t="str">
        <f t="shared" si="153"/>
        <v>0-day</v>
      </c>
      <c r="AP223" s="46" t="str">
        <f t="shared" si="154"/>
        <v>0-day</v>
      </c>
      <c r="AQ223" s="46" t="str">
        <f t="shared" si="127"/>
        <v>0-day</v>
      </c>
      <c r="AR223" s="17"/>
      <c r="AS223" s="47" t="str">
        <f t="shared" si="128"/>
        <v/>
      </c>
      <c r="AT223" s="35">
        <f t="shared" si="129"/>
        <v>0</v>
      </c>
      <c r="AU223" s="48" t="e">
        <f t="shared" ca="1" si="130"/>
        <v>#NAME?</v>
      </c>
      <c r="AV223" s="48" t="e">
        <f t="shared" ca="1" si="131"/>
        <v>#NAME?</v>
      </c>
      <c r="AW223" s="49" t="e">
        <f t="shared" ca="1" si="132"/>
        <v>#NAME?</v>
      </c>
      <c r="AX223" s="48" t="e">
        <f t="shared" ca="1" si="133"/>
        <v>#NAME?</v>
      </c>
      <c r="AY223" s="49" t="str">
        <f t="shared" si="134"/>
        <v/>
      </c>
      <c r="AZ223" s="50" t="e">
        <f t="shared" ca="1" si="135"/>
        <v>#NAME?</v>
      </c>
      <c r="BA223" s="51" t="e">
        <f t="shared" ca="1" si="136"/>
        <v>#NAME?</v>
      </c>
      <c r="BB223" s="52" t="e">
        <f t="shared" ca="1" si="137"/>
        <v>#NAME?</v>
      </c>
      <c r="BC223" s="51" t="e">
        <f t="shared" ca="1" si="138"/>
        <v>#NAME?</v>
      </c>
      <c r="BD223" s="54" t="e">
        <f t="shared" ca="1" si="139"/>
        <v>#NAME?</v>
      </c>
      <c r="BE223" s="48" t="e">
        <f t="shared" ca="1" si="140"/>
        <v>#NAME?</v>
      </c>
      <c r="BF223" s="50" t="e">
        <f t="shared" ca="1" si="141"/>
        <v>#NAME?</v>
      </c>
      <c r="BG223" s="56" t="e">
        <f t="shared" ca="1" si="142"/>
        <v>#NAME?</v>
      </c>
      <c r="BH223" s="22"/>
      <c r="BI223" s="22"/>
      <c r="BJ223" s="22"/>
      <c r="BK223" s="22"/>
      <c r="BL223" s="22"/>
      <c r="BM223" s="22"/>
      <c r="BN223" s="24"/>
      <c r="BO223" s="24"/>
    </row>
    <row r="224" spans="1:67" ht="15.5">
      <c r="A224" s="25" t="str">
        <f t="shared" si="151"/>
        <v/>
      </c>
      <c r="B224" s="89"/>
      <c r="C224" s="25"/>
      <c r="D224" s="90"/>
      <c r="E224" s="90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36"/>
      <c r="S224" s="91"/>
      <c r="T224" s="36"/>
      <c r="U224" s="82"/>
      <c r="V224" s="25"/>
      <c r="W224" s="58"/>
      <c r="X224" s="34"/>
      <c r="Y224" s="34"/>
      <c r="Z224" s="36"/>
      <c r="AA224" s="84"/>
      <c r="AB224" s="35"/>
      <c r="AC224" s="25"/>
      <c r="AD224" s="25"/>
      <c r="AE224" s="44"/>
      <c r="AF224" s="94"/>
      <c r="AG224" s="25"/>
      <c r="AH224" s="25"/>
      <c r="AI224" s="25"/>
      <c r="AJ224" s="45" t="str">
        <f t="array" ref="AJ224">IFERROR(INDEX('[1]Master Price'!$E:$E,MATCH(D224,'[1]Master Price'!$B:$B,0)),"0")</f>
        <v>0</v>
      </c>
      <c r="AK224" s="45">
        <f t="shared" si="121"/>
        <v>0</v>
      </c>
      <c r="AL224" s="46" t="str">
        <f t="shared" si="143"/>
        <v>0-day</v>
      </c>
      <c r="AM224" s="46" t="str">
        <f t="shared" si="123"/>
        <v>0-day</v>
      </c>
      <c r="AN224" s="46" t="str">
        <f t="shared" si="152"/>
        <v>0-day</v>
      </c>
      <c r="AO224" s="46" t="str">
        <f t="shared" si="153"/>
        <v>0-day</v>
      </c>
      <c r="AP224" s="46" t="str">
        <f t="shared" si="154"/>
        <v>0-day</v>
      </c>
      <c r="AQ224" s="46" t="str">
        <f t="shared" si="127"/>
        <v>0-day</v>
      </c>
      <c r="AR224" s="17"/>
      <c r="AS224" s="47" t="str">
        <f t="shared" si="128"/>
        <v/>
      </c>
      <c r="AT224" s="35">
        <f t="shared" si="129"/>
        <v>0</v>
      </c>
      <c r="AU224" s="48" t="e">
        <f t="shared" ca="1" si="130"/>
        <v>#NAME?</v>
      </c>
      <c r="AV224" s="48" t="e">
        <f t="shared" ca="1" si="131"/>
        <v>#NAME?</v>
      </c>
      <c r="AW224" s="49" t="e">
        <f t="shared" ca="1" si="132"/>
        <v>#NAME?</v>
      </c>
      <c r="AX224" s="48" t="e">
        <f t="shared" ca="1" si="133"/>
        <v>#NAME?</v>
      </c>
      <c r="AY224" s="49" t="str">
        <f t="shared" si="134"/>
        <v/>
      </c>
      <c r="AZ224" s="50" t="e">
        <f t="shared" ca="1" si="135"/>
        <v>#NAME?</v>
      </c>
      <c r="BA224" s="51" t="e">
        <f t="shared" ca="1" si="136"/>
        <v>#NAME?</v>
      </c>
      <c r="BB224" s="52" t="e">
        <f t="shared" ca="1" si="137"/>
        <v>#NAME?</v>
      </c>
      <c r="BC224" s="51" t="e">
        <f t="shared" ca="1" si="138"/>
        <v>#NAME?</v>
      </c>
      <c r="BD224" s="54" t="e">
        <f t="shared" ca="1" si="139"/>
        <v>#NAME?</v>
      </c>
      <c r="BE224" s="48" t="e">
        <f t="shared" ca="1" si="140"/>
        <v>#NAME?</v>
      </c>
      <c r="BF224" s="50" t="e">
        <f t="shared" ca="1" si="141"/>
        <v>#NAME?</v>
      </c>
      <c r="BG224" s="56" t="e">
        <f t="shared" ca="1" si="142"/>
        <v>#NAME?</v>
      </c>
      <c r="BH224" s="22"/>
      <c r="BI224" s="22"/>
      <c r="BJ224" s="22"/>
      <c r="BK224" s="22"/>
      <c r="BL224" s="22"/>
      <c r="BM224" s="22"/>
      <c r="BN224" s="24"/>
      <c r="BO224" s="24"/>
    </row>
    <row r="225" spans="1:67" ht="15.5">
      <c r="A225" s="25" t="str">
        <f t="shared" si="151"/>
        <v/>
      </c>
      <c r="B225" s="89"/>
      <c r="C225" s="25"/>
      <c r="D225" s="90"/>
      <c r="E225" s="90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36"/>
      <c r="S225" s="91"/>
      <c r="T225" s="36"/>
      <c r="U225" s="82"/>
      <c r="V225" s="25"/>
      <c r="W225" s="58"/>
      <c r="X225" s="34"/>
      <c r="Y225" s="34"/>
      <c r="Z225" s="36"/>
      <c r="AA225" s="84"/>
      <c r="AB225" s="35"/>
      <c r="AC225" s="25"/>
      <c r="AD225" s="25"/>
      <c r="AE225" s="44"/>
      <c r="AF225" s="94"/>
      <c r="AG225" s="25"/>
      <c r="AH225" s="25"/>
      <c r="AI225" s="25"/>
      <c r="AJ225" s="45" t="str">
        <f t="array" ref="AJ225">IFERROR(INDEX('[1]Master Price'!$E:$E,MATCH(D225,'[1]Master Price'!$B:$B,0)),"0")</f>
        <v>0</v>
      </c>
      <c r="AK225" s="45">
        <f t="shared" si="121"/>
        <v>0</v>
      </c>
      <c r="AL225" s="46" t="str">
        <f t="shared" ref="AL225:AL235" si="155">IFERROR(DATEDIF(B225,T226,"d"),"0")&amp;"-day"</f>
        <v>0-day</v>
      </c>
      <c r="AM225" s="46" t="str">
        <f t="shared" si="123"/>
        <v>0-day</v>
      </c>
      <c r="AN225" s="46" t="str">
        <f t="shared" ref="AN225:AN235" si="156">IFERROR(DATEDIF(T226,X225,"d"),"0")&amp;"-day"</f>
        <v>0-day</v>
      </c>
      <c r="AO225" s="46" t="str">
        <f t="shared" si="153"/>
        <v>0-day</v>
      </c>
      <c r="AP225" s="46" t="str">
        <f t="shared" si="154"/>
        <v>0-day</v>
      </c>
      <c r="AQ225" s="46" t="str">
        <f t="shared" si="127"/>
        <v>0-day</v>
      </c>
      <c r="AR225" s="17"/>
      <c r="AS225" s="47" t="str">
        <f t="shared" si="128"/>
        <v/>
      </c>
      <c r="AT225" s="35">
        <f t="shared" si="129"/>
        <v>0</v>
      </c>
      <c r="AU225" s="48" t="e">
        <f t="shared" ca="1" si="130"/>
        <v>#NAME?</v>
      </c>
      <c r="AV225" s="48" t="e">
        <f t="shared" ca="1" si="131"/>
        <v>#NAME?</v>
      </c>
      <c r="AW225" s="49" t="e">
        <f t="shared" ca="1" si="132"/>
        <v>#NAME?</v>
      </c>
      <c r="AX225" s="48" t="e">
        <f t="shared" ca="1" si="133"/>
        <v>#NAME?</v>
      </c>
      <c r="AY225" s="49" t="str">
        <f t="shared" si="134"/>
        <v/>
      </c>
      <c r="AZ225" s="50" t="e">
        <f t="shared" ca="1" si="135"/>
        <v>#NAME?</v>
      </c>
      <c r="BA225" s="51" t="e">
        <f t="shared" ca="1" si="136"/>
        <v>#NAME?</v>
      </c>
      <c r="BB225" s="52" t="e">
        <f t="shared" ca="1" si="137"/>
        <v>#NAME?</v>
      </c>
      <c r="BC225" s="51" t="e">
        <f t="shared" ca="1" si="138"/>
        <v>#NAME?</v>
      </c>
      <c r="BD225" s="54" t="e">
        <f t="shared" ca="1" si="139"/>
        <v>#NAME?</v>
      </c>
      <c r="BE225" s="48" t="e">
        <f t="shared" ca="1" si="140"/>
        <v>#NAME?</v>
      </c>
      <c r="BF225" s="50" t="e">
        <f t="shared" ca="1" si="141"/>
        <v>#NAME?</v>
      </c>
      <c r="BG225" s="56" t="e">
        <f t="shared" ca="1" si="142"/>
        <v>#NAME?</v>
      </c>
      <c r="BH225" s="22"/>
      <c r="BI225" s="22"/>
      <c r="BJ225" s="22"/>
      <c r="BK225" s="22"/>
      <c r="BL225" s="22"/>
      <c r="BM225" s="22"/>
      <c r="BN225" s="24"/>
      <c r="BO225" s="24"/>
    </row>
    <row r="226" spans="1:67" ht="15.5">
      <c r="A226" s="25" t="str">
        <f t="shared" si="151"/>
        <v/>
      </c>
      <c r="B226" s="89"/>
      <c r="C226" s="25"/>
      <c r="D226" s="90"/>
      <c r="E226" s="90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36"/>
      <c r="S226" s="91"/>
      <c r="T226" s="36"/>
      <c r="U226" s="82"/>
      <c r="V226" s="25"/>
      <c r="W226" s="58"/>
      <c r="X226" s="34"/>
      <c r="Y226" s="34"/>
      <c r="Z226" s="36"/>
      <c r="AA226" s="84"/>
      <c r="AB226" s="35"/>
      <c r="AC226" s="25"/>
      <c r="AD226" s="25"/>
      <c r="AE226" s="44"/>
      <c r="AF226" s="94"/>
      <c r="AG226" s="25"/>
      <c r="AH226" s="25"/>
      <c r="AI226" s="25"/>
      <c r="AJ226" s="45" t="str">
        <f t="array" ref="AJ226">IFERROR(INDEX('[1]Master Price'!$E:$E,MATCH(D226,'[1]Master Price'!$B:$B,0)),"0")</f>
        <v>0</v>
      </c>
      <c r="AK226" s="45">
        <f t="shared" si="121"/>
        <v>0</v>
      </c>
      <c r="AL226" s="46" t="str">
        <f t="shared" si="155"/>
        <v>0-day</v>
      </c>
      <c r="AM226" s="46" t="str">
        <f t="shared" si="123"/>
        <v>0-day</v>
      </c>
      <c r="AN226" s="46" t="str">
        <f t="shared" si="156"/>
        <v>0-day</v>
      </c>
      <c r="AO226" s="46" t="str">
        <f t="shared" si="153"/>
        <v>0-day</v>
      </c>
      <c r="AP226" s="46" t="str">
        <f t="shared" si="154"/>
        <v>0-day</v>
      </c>
      <c r="AQ226" s="46" t="str">
        <f t="shared" si="127"/>
        <v>0-day</v>
      </c>
      <c r="AR226" s="17"/>
      <c r="AS226" s="47" t="str">
        <f t="shared" si="128"/>
        <v/>
      </c>
      <c r="AT226" s="35">
        <f t="shared" si="129"/>
        <v>0</v>
      </c>
      <c r="AU226" s="48" t="e">
        <f t="shared" ca="1" si="130"/>
        <v>#NAME?</v>
      </c>
      <c r="AV226" s="48" t="e">
        <f t="shared" ca="1" si="131"/>
        <v>#NAME?</v>
      </c>
      <c r="AW226" s="49" t="e">
        <f t="shared" ca="1" si="132"/>
        <v>#NAME?</v>
      </c>
      <c r="AX226" s="48" t="e">
        <f t="shared" ca="1" si="133"/>
        <v>#NAME?</v>
      </c>
      <c r="AY226" s="49" t="str">
        <f t="shared" si="134"/>
        <v/>
      </c>
      <c r="AZ226" s="50" t="e">
        <f t="shared" ca="1" si="135"/>
        <v>#NAME?</v>
      </c>
      <c r="BA226" s="51" t="e">
        <f t="shared" ca="1" si="136"/>
        <v>#NAME?</v>
      </c>
      <c r="BB226" s="52" t="e">
        <f t="shared" ca="1" si="137"/>
        <v>#NAME?</v>
      </c>
      <c r="BC226" s="51" t="e">
        <f t="shared" ca="1" si="138"/>
        <v>#NAME?</v>
      </c>
      <c r="BD226" s="54" t="e">
        <f t="shared" ca="1" si="139"/>
        <v>#NAME?</v>
      </c>
      <c r="BE226" s="48" t="e">
        <f t="shared" ca="1" si="140"/>
        <v>#NAME?</v>
      </c>
      <c r="BF226" s="50" t="e">
        <f t="shared" ca="1" si="141"/>
        <v>#NAME?</v>
      </c>
      <c r="BG226" s="56" t="e">
        <f t="shared" ca="1" si="142"/>
        <v>#NAME?</v>
      </c>
      <c r="BH226" s="22"/>
      <c r="BI226" s="22"/>
      <c r="BJ226" s="22"/>
      <c r="BK226" s="22"/>
      <c r="BL226" s="22"/>
      <c r="BM226" s="22"/>
      <c r="BN226" s="24"/>
      <c r="BO226" s="24"/>
    </row>
    <row r="227" spans="1:67" ht="15.5">
      <c r="A227" s="25" t="str">
        <f t="shared" si="151"/>
        <v/>
      </c>
      <c r="B227" s="89"/>
      <c r="C227" s="25"/>
      <c r="D227" s="90"/>
      <c r="E227" s="90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36"/>
      <c r="S227" s="91"/>
      <c r="T227" s="36"/>
      <c r="U227" s="82"/>
      <c r="V227" s="25"/>
      <c r="W227" s="58"/>
      <c r="X227" s="34"/>
      <c r="Y227" s="34"/>
      <c r="Z227" s="36"/>
      <c r="AA227" s="84"/>
      <c r="AB227" s="35"/>
      <c r="AC227" s="25"/>
      <c r="AD227" s="25"/>
      <c r="AE227" s="44"/>
      <c r="AF227" s="94"/>
      <c r="AG227" s="25"/>
      <c r="AH227" s="25"/>
      <c r="AI227" s="25"/>
      <c r="AJ227" s="45" t="str">
        <f t="array" ref="AJ227">IFERROR(INDEX('[1]Master Price'!$E:$E,MATCH(D227,'[1]Master Price'!$B:$B,0)),"0")</f>
        <v>0</v>
      </c>
      <c r="AK227" s="45">
        <f t="shared" si="121"/>
        <v>0</v>
      </c>
      <c r="AL227" s="46" t="str">
        <f t="shared" si="155"/>
        <v>0-day</v>
      </c>
      <c r="AM227" s="46" t="str">
        <f t="shared" si="123"/>
        <v>0-day</v>
      </c>
      <c r="AN227" s="46" t="str">
        <f t="shared" si="156"/>
        <v>0-day</v>
      </c>
      <c r="AO227" s="46" t="str">
        <f t="shared" si="153"/>
        <v>0-day</v>
      </c>
      <c r="AP227" s="46" t="str">
        <f t="shared" si="154"/>
        <v>0-day</v>
      </c>
      <c r="AQ227" s="46" t="str">
        <f t="shared" si="127"/>
        <v>0-day</v>
      </c>
      <c r="AR227" s="17"/>
      <c r="AS227" s="47" t="str">
        <f t="shared" si="128"/>
        <v/>
      </c>
      <c r="AT227" s="35">
        <f t="shared" si="129"/>
        <v>0</v>
      </c>
      <c r="AU227" s="48" t="e">
        <f t="shared" ca="1" si="130"/>
        <v>#NAME?</v>
      </c>
      <c r="AV227" s="48" t="e">
        <f t="shared" ca="1" si="131"/>
        <v>#NAME?</v>
      </c>
      <c r="AW227" s="49" t="e">
        <f t="shared" ca="1" si="132"/>
        <v>#NAME?</v>
      </c>
      <c r="AX227" s="48" t="e">
        <f t="shared" ca="1" si="133"/>
        <v>#NAME?</v>
      </c>
      <c r="AY227" s="49" t="str">
        <f t="shared" si="134"/>
        <v/>
      </c>
      <c r="AZ227" s="50" t="e">
        <f t="shared" ca="1" si="135"/>
        <v>#NAME?</v>
      </c>
      <c r="BA227" s="51" t="e">
        <f t="shared" ca="1" si="136"/>
        <v>#NAME?</v>
      </c>
      <c r="BB227" s="52" t="e">
        <f t="shared" ca="1" si="137"/>
        <v>#NAME?</v>
      </c>
      <c r="BC227" s="51" t="e">
        <f t="shared" ca="1" si="138"/>
        <v>#NAME?</v>
      </c>
      <c r="BD227" s="54" t="e">
        <f t="shared" ca="1" si="139"/>
        <v>#NAME?</v>
      </c>
      <c r="BE227" s="48" t="e">
        <f t="shared" ca="1" si="140"/>
        <v>#NAME?</v>
      </c>
      <c r="BF227" s="50" t="e">
        <f t="shared" ca="1" si="141"/>
        <v>#NAME?</v>
      </c>
      <c r="BG227" s="56" t="e">
        <f t="shared" ca="1" si="142"/>
        <v>#NAME?</v>
      </c>
      <c r="BH227" s="22"/>
      <c r="BI227" s="22"/>
      <c r="BJ227" s="22"/>
      <c r="BK227" s="22"/>
      <c r="BL227" s="22"/>
      <c r="BM227" s="22"/>
      <c r="BN227" s="24"/>
      <c r="BO227" s="24"/>
    </row>
    <row r="228" spans="1:67" ht="15.5">
      <c r="A228" s="25" t="str">
        <f t="shared" si="151"/>
        <v/>
      </c>
      <c r="B228" s="89"/>
      <c r="C228" s="25"/>
      <c r="D228" s="90"/>
      <c r="E228" s="90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36"/>
      <c r="S228" s="91"/>
      <c r="T228" s="36"/>
      <c r="U228" s="82"/>
      <c r="V228" s="25"/>
      <c r="W228" s="58"/>
      <c r="X228" s="34"/>
      <c r="Y228" s="34"/>
      <c r="Z228" s="36"/>
      <c r="AA228" s="84"/>
      <c r="AB228" s="35"/>
      <c r="AC228" s="25"/>
      <c r="AD228" s="25"/>
      <c r="AE228" s="44"/>
      <c r="AF228" s="94"/>
      <c r="AG228" s="25"/>
      <c r="AH228" s="25"/>
      <c r="AI228" s="25"/>
      <c r="AJ228" s="45" t="str">
        <f t="array" ref="AJ228">IFERROR(INDEX('[1]Master Price'!$E:$E,MATCH(D228,'[1]Master Price'!$B:$B,0)),"0")</f>
        <v>0</v>
      </c>
      <c r="AK228" s="45">
        <f t="shared" si="121"/>
        <v>0</v>
      </c>
      <c r="AL228" s="46" t="str">
        <f t="shared" si="155"/>
        <v>0-day</v>
      </c>
      <c r="AM228" s="46" t="str">
        <f t="shared" si="123"/>
        <v>0-day</v>
      </c>
      <c r="AN228" s="46" t="str">
        <f t="shared" si="156"/>
        <v>0-day</v>
      </c>
      <c r="AO228" s="46" t="str">
        <f t="shared" si="153"/>
        <v>0-day</v>
      </c>
      <c r="AP228" s="46" t="str">
        <f t="shared" si="154"/>
        <v>0-day</v>
      </c>
      <c r="AQ228" s="46" t="str">
        <f t="shared" si="127"/>
        <v>0-day</v>
      </c>
      <c r="AR228" s="17"/>
      <c r="AS228" s="47" t="str">
        <f t="shared" si="128"/>
        <v/>
      </c>
      <c r="AT228" s="35">
        <f t="shared" si="129"/>
        <v>0</v>
      </c>
      <c r="AU228" s="48" t="e">
        <f t="shared" ca="1" si="130"/>
        <v>#NAME?</v>
      </c>
      <c r="AV228" s="48" t="e">
        <f t="shared" ca="1" si="131"/>
        <v>#NAME?</v>
      </c>
      <c r="AW228" s="49" t="e">
        <f t="shared" ca="1" si="132"/>
        <v>#NAME?</v>
      </c>
      <c r="AX228" s="48" t="e">
        <f t="shared" ca="1" si="133"/>
        <v>#NAME?</v>
      </c>
      <c r="AY228" s="49" t="str">
        <f t="shared" si="134"/>
        <v/>
      </c>
      <c r="AZ228" s="50" t="e">
        <f t="shared" ca="1" si="135"/>
        <v>#NAME?</v>
      </c>
      <c r="BA228" s="51" t="e">
        <f t="shared" ca="1" si="136"/>
        <v>#NAME?</v>
      </c>
      <c r="BB228" s="52" t="e">
        <f t="shared" ca="1" si="137"/>
        <v>#NAME?</v>
      </c>
      <c r="BC228" s="51" t="e">
        <f t="shared" ca="1" si="138"/>
        <v>#NAME?</v>
      </c>
      <c r="BD228" s="54" t="e">
        <f t="shared" ca="1" si="139"/>
        <v>#NAME?</v>
      </c>
      <c r="BE228" s="48" t="e">
        <f t="shared" ca="1" si="140"/>
        <v>#NAME?</v>
      </c>
      <c r="BF228" s="50" t="e">
        <f t="shared" ca="1" si="141"/>
        <v>#NAME?</v>
      </c>
      <c r="BG228" s="56" t="e">
        <f t="shared" ca="1" si="142"/>
        <v>#NAME?</v>
      </c>
      <c r="BH228" s="22"/>
      <c r="BI228" s="22"/>
      <c r="BJ228" s="22"/>
      <c r="BK228" s="22"/>
      <c r="BL228" s="22"/>
      <c r="BM228" s="22"/>
      <c r="BN228" s="24"/>
      <c r="BO228" s="24"/>
    </row>
    <row r="229" spans="1:67" ht="15.5">
      <c r="A229" s="25" t="str">
        <f t="shared" si="151"/>
        <v/>
      </c>
      <c r="B229" s="89"/>
      <c r="C229" s="25"/>
      <c r="D229" s="90"/>
      <c r="E229" s="90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36"/>
      <c r="S229" s="91"/>
      <c r="T229" s="36"/>
      <c r="U229" s="82"/>
      <c r="V229" s="25"/>
      <c r="W229" s="58"/>
      <c r="X229" s="34"/>
      <c r="Y229" s="34"/>
      <c r="Z229" s="36"/>
      <c r="AA229" s="84"/>
      <c r="AB229" s="35"/>
      <c r="AC229" s="25"/>
      <c r="AD229" s="25"/>
      <c r="AE229" s="44"/>
      <c r="AF229" s="94"/>
      <c r="AG229" s="25"/>
      <c r="AH229" s="25"/>
      <c r="AI229" s="25"/>
      <c r="AJ229" s="45" t="str">
        <f t="array" ref="AJ229">IFERROR(INDEX('[1]Master Price'!$E:$E,MATCH(D229,'[1]Master Price'!$B:$B,0)),"0")</f>
        <v>0</v>
      </c>
      <c r="AK229" s="45">
        <f t="shared" si="121"/>
        <v>0</v>
      </c>
      <c r="AL229" s="46" t="str">
        <f t="shared" si="155"/>
        <v>0-day</v>
      </c>
      <c r="AM229" s="46" t="str">
        <f t="shared" si="123"/>
        <v>0-day</v>
      </c>
      <c r="AN229" s="46" t="str">
        <f t="shared" si="156"/>
        <v>0-day</v>
      </c>
      <c r="AO229" s="46" t="str">
        <f t="shared" si="153"/>
        <v>0-day</v>
      </c>
      <c r="AP229" s="46" t="str">
        <f t="shared" si="154"/>
        <v>0-day</v>
      </c>
      <c r="AQ229" s="46" t="str">
        <f t="shared" si="127"/>
        <v>0-day</v>
      </c>
      <c r="AR229" s="17"/>
      <c r="AS229" s="47" t="str">
        <f t="shared" si="128"/>
        <v/>
      </c>
      <c r="AT229" s="35">
        <f t="shared" si="129"/>
        <v>0</v>
      </c>
      <c r="AU229" s="48" t="e">
        <f t="shared" ca="1" si="130"/>
        <v>#NAME?</v>
      </c>
      <c r="AV229" s="48" t="e">
        <f t="shared" ca="1" si="131"/>
        <v>#NAME?</v>
      </c>
      <c r="AW229" s="49" t="e">
        <f t="shared" ca="1" si="132"/>
        <v>#NAME?</v>
      </c>
      <c r="AX229" s="48" t="e">
        <f t="shared" ca="1" si="133"/>
        <v>#NAME?</v>
      </c>
      <c r="AY229" s="49" t="str">
        <f t="shared" si="134"/>
        <v/>
      </c>
      <c r="AZ229" s="50" t="e">
        <f t="shared" ca="1" si="135"/>
        <v>#NAME?</v>
      </c>
      <c r="BA229" s="51" t="e">
        <f t="shared" ca="1" si="136"/>
        <v>#NAME?</v>
      </c>
      <c r="BB229" s="52" t="e">
        <f t="shared" ca="1" si="137"/>
        <v>#NAME?</v>
      </c>
      <c r="BC229" s="51" t="e">
        <f t="shared" ca="1" si="138"/>
        <v>#NAME?</v>
      </c>
      <c r="BD229" s="54" t="e">
        <f t="shared" ca="1" si="139"/>
        <v>#NAME?</v>
      </c>
      <c r="BE229" s="48" t="e">
        <f t="shared" ca="1" si="140"/>
        <v>#NAME?</v>
      </c>
      <c r="BF229" s="50" t="e">
        <f t="shared" ca="1" si="141"/>
        <v>#NAME?</v>
      </c>
      <c r="BG229" s="56" t="e">
        <f t="shared" ca="1" si="142"/>
        <v>#NAME?</v>
      </c>
      <c r="BH229" s="22"/>
      <c r="BI229" s="22"/>
      <c r="BJ229" s="22"/>
      <c r="BK229" s="22"/>
      <c r="BL229" s="22"/>
      <c r="BM229" s="22"/>
      <c r="BN229" s="24"/>
      <c r="BO229" s="24"/>
    </row>
    <row r="230" spans="1:67" ht="15.5">
      <c r="A230" s="25" t="str">
        <f t="shared" si="151"/>
        <v/>
      </c>
      <c r="B230" s="89"/>
      <c r="C230" s="25"/>
      <c r="D230" s="90"/>
      <c r="E230" s="90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36"/>
      <c r="S230" s="91"/>
      <c r="T230" s="36"/>
      <c r="U230" s="82"/>
      <c r="V230" s="25"/>
      <c r="W230" s="58"/>
      <c r="X230" s="34"/>
      <c r="Y230" s="34"/>
      <c r="Z230" s="36"/>
      <c r="AA230" s="84"/>
      <c r="AB230" s="35"/>
      <c r="AC230" s="25"/>
      <c r="AD230" s="25"/>
      <c r="AE230" s="44"/>
      <c r="AF230" s="94"/>
      <c r="AG230" s="25"/>
      <c r="AH230" s="25"/>
      <c r="AI230" s="25"/>
      <c r="AJ230" s="45" t="str">
        <f t="array" ref="AJ230">IFERROR(INDEX('[1]Master Price'!$E:$E,MATCH(D230,'[1]Master Price'!$B:$B,0)),"0")</f>
        <v>0</v>
      </c>
      <c r="AK230" s="45">
        <f t="shared" si="121"/>
        <v>0</v>
      </c>
      <c r="AL230" s="46" t="str">
        <f t="shared" si="155"/>
        <v>0-day</v>
      </c>
      <c r="AM230" s="46" t="str">
        <f t="shared" si="123"/>
        <v>0-day</v>
      </c>
      <c r="AN230" s="46" t="str">
        <f t="shared" si="156"/>
        <v>0-day</v>
      </c>
      <c r="AO230" s="46" t="str">
        <f t="shared" si="153"/>
        <v>0-day</v>
      </c>
      <c r="AP230" s="46" t="str">
        <f t="shared" si="154"/>
        <v>0-day</v>
      </c>
      <c r="AQ230" s="46" t="str">
        <f t="shared" si="127"/>
        <v>0-day</v>
      </c>
      <c r="AR230" s="17"/>
      <c r="AS230" s="47" t="str">
        <f t="shared" si="128"/>
        <v/>
      </c>
      <c r="AT230" s="35">
        <f t="shared" si="129"/>
        <v>0</v>
      </c>
      <c r="AU230" s="48" t="e">
        <f t="shared" ca="1" si="130"/>
        <v>#NAME?</v>
      </c>
      <c r="AV230" s="48" t="e">
        <f t="shared" ca="1" si="131"/>
        <v>#NAME?</v>
      </c>
      <c r="AW230" s="49" t="e">
        <f t="shared" ca="1" si="132"/>
        <v>#NAME?</v>
      </c>
      <c r="AX230" s="48" t="e">
        <f t="shared" ca="1" si="133"/>
        <v>#NAME?</v>
      </c>
      <c r="AY230" s="49" t="str">
        <f t="shared" si="134"/>
        <v/>
      </c>
      <c r="AZ230" s="50" t="e">
        <f t="shared" ca="1" si="135"/>
        <v>#NAME?</v>
      </c>
      <c r="BA230" s="51" t="e">
        <f t="shared" ca="1" si="136"/>
        <v>#NAME?</v>
      </c>
      <c r="BB230" s="52" t="e">
        <f t="shared" ca="1" si="137"/>
        <v>#NAME?</v>
      </c>
      <c r="BC230" s="51" t="e">
        <f t="shared" ca="1" si="138"/>
        <v>#NAME?</v>
      </c>
      <c r="BD230" s="54" t="e">
        <f t="shared" ca="1" si="139"/>
        <v>#NAME?</v>
      </c>
      <c r="BE230" s="48" t="e">
        <f t="shared" ca="1" si="140"/>
        <v>#NAME?</v>
      </c>
      <c r="BF230" s="50" t="e">
        <f t="shared" ca="1" si="141"/>
        <v>#NAME?</v>
      </c>
      <c r="BG230" s="56" t="e">
        <f t="shared" ca="1" si="142"/>
        <v>#NAME?</v>
      </c>
      <c r="BH230" s="22"/>
      <c r="BI230" s="22"/>
      <c r="BJ230" s="22"/>
      <c r="BK230" s="22"/>
      <c r="BL230" s="22"/>
      <c r="BM230" s="22"/>
      <c r="BN230" s="24"/>
      <c r="BO230" s="24"/>
    </row>
    <row r="231" spans="1:67" ht="15.5">
      <c r="A231" s="25" t="str">
        <f t="shared" si="151"/>
        <v/>
      </c>
      <c r="B231" s="89"/>
      <c r="C231" s="25"/>
      <c r="D231" s="90"/>
      <c r="E231" s="90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36"/>
      <c r="S231" s="91"/>
      <c r="T231" s="36"/>
      <c r="U231" s="82"/>
      <c r="V231" s="25"/>
      <c r="W231" s="58"/>
      <c r="X231" s="34"/>
      <c r="Y231" s="34"/>
      <c r="Z231" s="36"/>
      <c r="AA231" s="84"/>
      <c r="AB231" s="35"/>
      <c r="AC231" s="25"/>
      <c r="AD231" s="25"/>
      <c r="AE231" s="44"/>
      <c r="AF231" s="94"/>
      <c r="AG231" s="25"/>
      <c r="AH231" s="25"/>
      <c r="AI231" s="25"/>
      <c r="AJ231" s="45" t="str">
        <f t="array" ref="AJ231">IFERROR(INDEX('[1]Master Price'!$E:$E,MATCH(D231,'[1]Master Price'!$B:$B,0)),"0")</f>
        <v>0</v>
      </c>
      <c r="AK231" s="45">
        <f t="shared" si="121"/>
        <v>0</v>
      </c>
      <c r="AL231" s="46" t="str">
        <f t="shared" si="155"/>
        <v>0-day</v>
      </c>
      <c r="AM231" s="46" t="str">
        <f t="shared" si="123"/>
        <v>0-day</v>
      </c>
      <c r="AN231" s="46" t="str">
        <f t="shared" si="156"/>
        <v>0-day</v>
      </c>
      <c r="AO231" s="46" t="str">
        <f t="shared" si="153"/>
        <v>0-day</v>
      </c>
      <c r="AP231" s="46" t="str">
        <f t="shared" si="154"/>
        <v>0-day</v>
      </c>
      <c r="AQ231" s="46" t="str">
        <f t="shared" si="127"/>
        <v>0-day</v>
      </c>
      <c r="AR231" s="103"/>
      <c r="AS231" s="47" t="str">
        <f t="shared" si="128"/>
        <v/>
      </c>
      <c r="AT231" s="35">
        <f t="shared" si="129"/>
        <v>0</v>
      </c>
      <c r="AU231" s="48" t="e">
        <f t="shared" ca="1" si="130"/>
        <v>#NAME?</v>
      </c>
      <c r="AV231" s="48" t="e">
        <f t="shared" ca="1" si="131"/>
        <v>#NAME?</v>
      </c>
      <c r="AW231" s="49" t="e">
        <f t="shared" ca="1" si="132"/>
        <v>#NAME?</v>
      </c>
      <c r="AX231" s="48" t="e">
        <f t="shared" ca="1" si="133"/>
        <v>#NAME?</v>
      </c>
      <c r="AY231" s="49" t="str">
        <f t="shared" si="134"/>
        <v/>
      </c>
      <c r="AZ231" s="50" t="e">
        <f t="shared" ca="1" si="135"/>
        <v>#NAME?</v>
      </c>
      <c r="BA231" s="51" t="e">
        <f t="shared" ca="1" si="136"/>
        <v>#NAME?</v>
      </c>
      <c r="BB231" s="52" t="e">
        <f t="shared" ca="1" si="137"/>
        <v>#NAME?</v>
      </c>
      <c r="BC231" s="51" t="e">
        <f t="shared" ca="1" si="138"/>
        <v>#NAME?</v>
      </c>
      <c r="BD231" s="54" t="e">
        <f t="shared" ca="1" si="139"/>
        <v>#NAME?</v>
      </c>
      <c r="BE231" s="48" t="e">
        <f t="shared" ca="1" si="140"/>
        <v>#NAME?</v>
      </c>
      <c r="BF231" s="50" t="e">
        <f t="shared" ca="1" si="141"/>
        <v>#NAME?</v>
      </c>
      <c r="BG231" s="56" t="e">
        <f t="shared" ca="1" si="142"/>
        <v>#NAME?</v>
      </c>
      <c r="BH231" s="103"/>
      <c r="BI231" s="103"/>
      <c r="BJ231" s="103"/>
      <c r="BK231" s="103"/>
      <c r="BL231" s="103"/>
      <c r="BM231" s="103"/>
      <c r="BN231" s="24"/>
      <c r="BO231" s="24"/>
    </row>
    <row r="232" spans="1:67" ht="15.5">
      <c r="A232" s="25" t="str">
        <f t="shared" si="151"/>
        <v/>
      </c>
      <c r="B232" s="89"/>
      <c r="C232" s="25"/>
      <c r="D232" s="90"/>
      <c r="E232" s="90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36"/>
      <c r="S232" s="91"/>
      <c r="T232" s="36"/>
      <c r="U232" s="82"/>
      <c r="V232" s="25"/>
      <c r="W232" s="58"/>
      <c r="X232" s="34"/>
      <c r="Y232" s="34"/>
      <c r="Z232" s="36"/>
      <c r="AA232" s="84"/>
      <c r="AB232" s="35"/>
      <c r="AC232" s="25"/>
      <c r="AD232" s="25"/>
      <c r="AE232" s="44"/>
      <c r="AF232" s="94"/>
      <c r="AG232" s="25"/>
      <c r="AH232" s="25"/>
      <c r="AI232" s="25"/>
      <c r="AJ232" s="45" t="str">
        <f t="array" ref="AJ232">IFERROR(INDEX('[1]Master Price'!$E:$E,MATCH(D232,'[1]Master Price'!$B:$B,0)),"0")</f>
        <v>0</v>
      </c>
      <c r="AK232" s="45">
        <f t="shared" si="121"/>
        <v>0</v>
      </c>
      <c r="AL232" s="46" t="str">
        <f t="shared" si="155"/>
        <v>0-day</v>
      </c>
      <c r="AM232" s="46" t="str">
        <f t="shared" si="123"/>
        <v>0-day</v>
      </c>
      <c r="AN232" s="46" t="str">
        <f t="shared" si="156"/>
        <v>0-day</v>
      </c>
      <c r="AO232" s="46" t="str">
        <f t="shared" si="153"/>
        <v>0-day</v>
      </c>
      <c r="AP232" s="46" t="str">
        <f t="shared" si="154"/>
        <v>0-day</v>
      </c>
      <c r="AQ232" s="46" t="str">
        <f t="shared" si="127"/>
        <v>0-day</v>
      </c>
      <c r="AR232" s="103"/>
      <c r="AS232" s="47" t="str">
        <f t="shared" si="128"/>
        <v/>
      </c>
      <c r="AT232" s="35">
        <f t="shared" si="129"/>
        <v>0</v>
      </c>
      <c r="AU232" s="48" t="e">
        <f t="shared" ca="1" si="130"/>
        <v>#NAME?</v>
      </c>
      <c r="AV232" s="48" t="e">
        <f t="shared" ca="1" si="131"/>
        <v>#NAME?</v>
      </c>
      <c r="AW232" s="49" t="e">
        <f t="shared" ca="1" si="132"/>
        <v>#NAME?</v>
      </c>
      <c r="AX232" s="48" t="e">
        <f t="shared" ca="1" si="133"/>
        <v>#NAME?</v>
      </c>
      <c r="AY232" s="49" t="str">
        <f t="shared" si="134"/>
        <v/>
      </c>
      <c r="AZ232" s="50" t="e">
        <f t="shared" ca="1" si="135"/>
        <v>#NAME?</v>
      </c>
      <c r="BA232" s="51" t="e">
        <f t="shared" ca="1" si="136"/>
        <v>#NAME?</v>
      </c>
      <c r="BB232" s="52" t="e">
        <f t="shared" ca="1" si="137"/>
        <v>#NAME?</v>
      </c>
      <c r="BC232" s="51" t="e">
        <f t="shared" ca="1" si="138"/>
        <v>#NAME?</v>
      </c>
      <c r="BD232" s="54" t="e">
        <f t="shared" ca="1" si="139"/>
        <v>#NAME?</v>
      </c>
      <c r="BE232" s="48" t="e">
        <f t="shared" ca="1" si="140"/>
        <v>#NAME?</v>
      </c>
      <c r="BF232" s="50" t="e">
        <f t="shared" ca="1" si="141"/>
        <v>#NAME?</v>
      </c>
      <c r="BG232" s="56" t="e">
        <f t="shared" ca="1" si="142"/>
        <v>#NAME?</v>
      </c>
      <c r="BH232" s="103"/>
      <c r="BI232" s="103"/>
      <c r="BJ232" s="103"/>
      <c r="BK232" s="103"/>
      <c r="BL232" s="103"/>
      <c r="BM232" s="103"/>
      <c r="BN232" s="24"/>
      <c r="BO232" s="24"/>
    </row>
    <row r="233" spans="1:67" ht="15.5">
      <c r="A233" s="25" t="str">
        <f t="shared" si="151"/>
        <v/>
      </c>
      <c r="B233" s="89"/>
      <c r="C233" s="25"/>
      <c r="D233" s="90"/>
      <c r="E233" s="90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36"/>
      <c r="S233" s="91"/>
      <c r="T233" s="36"/>
      <c r="U233" s="82"/>
      <c r="V233" s="36"/>
      <c r="W233" s="58"/>
      <c r="X233" s="34"/>
      <c r="Y233" s="34"/>
      <c r="Z233" s="36"/>
      <c r="AA233" s="84"/>
      <c r="AB233" s="35"/>
      <c r="AC233" s="25"/>
      <c r="AD233" s="25"/>
      <c r="AE233" s="44"/>
      <c r="AF233" s="94"/>
      <c r="AG233" s="25"/>
      <c r="AH233" s="25"/>
      <c r="AI233" s="25"/>
      <c r="AJ233" s="45" t="str">
        <f t="array" ref="AJ233">IFERROR(INDEX('[1]Master Price'!$E:$E,MATCH(D233,'[1]Master Price'!$B:$B,0)),"0")</f>
        <v>0</v>
      </c>
      <c r="AK233" s="45">
        <f t="shared" si="121"/>
        <v>0</v>
      </c>
      <c r="AL233" s="46" t="str">
        <f t="shared" si="155"/>
        <v>0-day</v>
      </c>
      <c r="AM233" s="46" t="str">
        <f t="shared" si="123"/>
        <v>0-day</v>
      </c>
      <c r="AN233" s="46" t="str">
        <f t="shared" si="156"/>
        <v>0-day</v>
      </c>
      <c r="AO233" s="46" t="str">
        <f t="shared" si="153"/>
        <v>0-day</v>
      </c>
      <c r="AP233" s="46" t="str">
        <f t="shared" si="154"/>
        <v>0-day</v>
      </c>
      <c r="AQ233" s="46" t="str">
        <f t="shared" si="127"/>
        <v>0-day</v>
      </c>
      <c r="AR233" s="103"/>
      <c r="AS233" s="47" t="str">
        <f t="shared" si="128"/>
        <v/>
      </c>
      <c r="AT233" s="35">
        <f t="shared" si="129"/>
        <v>0</v>
      </c>
      <c r="AU233" s="48" t="e">
        <f t="shared" ca="1" si="130"/>
        <v>#NAME?</v>
      </c>
      <c r="AV233" s="48" t="e">
        <f t="shared" ca="1" si="131"/>
        <v>#NAME?</v>
      </c>
      <c r="AW233" s="49" t="e">
        <f t="shared" ca="1" si="132"/>
        <v>#NAME?</v>
      </c>
      <c r="AX233" s="48" t="e">
        <f t="shared" ca="1" si="133"/>
        <v>#NAME?</v>
      </c>
      <c r="AY233" s="49" t="str">
        <f t="shared" si="134"/>
        <v/>
      </c>
      <c r="AZ233" s="50" t="e">
        <f t="shared" ca="1" si="135"/>
        <v>#NAME?</v>
      </c>
      <c r="BA233" s="51" t="e">
        <f t="shared" ca="1" si="136"/>
        <v>#NAME?</v>
      </c>
      <c r="BB233" s="52" t="e">
        <f t="shared" ca="1" si="137"/>
        <v>#NAME?</v>
      </c>
      <c r="BC233" s="51" t="e">
        <f t="shared" ca="1" si="138"/>
        <v>#NAME?</v>
      </c>
      <c r="BD233" s="54" t="e">
        <f t="shared" ca="1" si="139"/>
        <v>#NAME?</v>
      </c>
      <c r="BE233" s="48" t="e">
        <f t="shared" ca="1" si="140"/>
        <v>#NAME?</v>
      </c>
      <c r="BF233" s="50" t="e">
        <f t="shared" ca="1" si="141"/>
        <v>#NAME?</v>
      </c>
      <c r="BG233" s="56" t="e">
        <f t="shared" ca="1" si="142"/>
        <v>#NAME?</v>
      </c>
      <c r="BH233" s="103"/>
      <c r="BI233" s="103"/>
      <c r="BJ233" s="103"/>
      <c r="BK233" s="103"/>
      <c r="BL233" s="103"/>
      <c r="BM233" s="103"/>
      <c r="BN233" s="24"/>
      <c r="BO233" s="24"/>
    </row>
    <row r="234" spans="1:67" ht="15.5">
      <c r="A234" s="25" t="str">
        <f t="shared" si="151"/>
        <v/>
      </c>
      <c r="B234" s="89"/>
      <c r="C234" s="25"/>
      <c r="D234" s="90"/>
      <c r="E234" s="90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36"/>
      <c r="S234" s="91"/>
      <c r="T234" s="36"/>
      <c r="U234" s="82"/>
      <c r="V234" s="36"/>
      <c r="W234" s="58"/>
      <c r="X234" s="34"/>
      <c r="Y234" s="34"/>
      <c r="Z234" s="36"/>
      <c r="AA234" s="84"/>
      <c r="AB234" s="35"/>
      <c r="AC234" s="25"/>
      <c r="AD234" s="25"/>
      <c r="AE234" s="44"/>
      <c r="AF234" s="94"/>
      <c r="AG234" s="25"/>
      <c r="AH234" s="25"/>
      <c r="AI234" s="25"/>
      <c r="AJ234" s="45" t="str">
        <f t="array" ref="AJ234">IFERROR(INDEX('[1]Master Price'!$E:$E,MATCH(D234,'[1]Master Price'!$B:$B,0)),"0")</f>
        <v>0</v>
      </c>
      <c r="AK234" s="45">
        <f t="shared" si="121"/>
        <v>0</v>
      </c>
      <c r="AL234" s="46" t="str">
        <f t="shared" si="155"/>
        <v>0-day</v>
      </c>
      <c r="AM234" s="46" t="str">
        <f t="shared" si="123"/>
        <v>0-day</v>
      </c>
      <c r="AN234" s="46" t="str">
        <f t="shared" si="156"/>
        <v>0-day</v>
      </c>
      <c r="AO234" s="46" t="str">
        <f t="shared" si="153"/>
        <v>0-day</v>
      </c>
      <c r="AP234" s="46" t="str">
        <f t="shared" si="154"/>
        <v>0-day</v>
      </c>
      <c r="AQ234" s="46" t="str">
        <f t="shared" si="127"/>
        <v>0-day</v>
      </c>
      <c r="AR234" s="103"/>
      <c r="AS234" s="47" t="str">
        <f t="shared" si="128"/>
        <v/>
      </c>
      <c r="AT234" s="35">
        <f t="shared" si="129"/>
        <v>0</v>
      </c>
      <c r="AU234" s="48" t="e">
        <f t="shared" ca="1" si="130"/>
        <v>#NAME?</v>
      </c>
      <c r="AV234" s="48" t="e">
        <f t="shared" ca="1" si="131"/>
        <v>#NAME?</v>
      </c>
      <c r="AW234" s="49" t="e">
        <f t="shared" ca="1" si="132"/>
        <v>#NAME?</v>
      </c>
      <c r="AX234" s="48" t="e">
        <f t="shared" ca="1" si="133"/>
        <v>#NAME?</v>
      </c>
      <c r="AY234" s="49" t="str">
        <f t="shared" si="134"/>
        <v/>
      </c>
      <c r="AZ234" s="50" t="e">
        <f t="shared" ca="1" si="135"/>
        <v>#NAME?</v>
      </c>
      <c r="BA234" s="51" t="e">
        <f t="shared" ca="1" si="136"/>
        <v>#NAME?</v>
      </c>
      <c r="BB234" s="52" t="e">
        <f t="shared" ca="1" si="137"/>
        <v>#NAME?</v>
      </c>
      <c r="BC234" s="51" t="e">
        <f t="shared" ca="1" si="138"/>
        <v>#NAME?</v>
      </c>
      <c r="BD234" s="54" t="e">
        <f t="shared" ca="1" si="139"/>
        <v>#NAME?</v>
      </c>
      <c r="BE234" s="48" t="e">
        <f t="shared" ca="1" si="140"/>
        <v>#NAME?</v>
      </c>
      <c r="BF234" s="50" t="e">
        <f t="shared" ca="1" si="141"/>
        <v>#NAME?</v>
      </c>
      <c r="BG234" s="56" t="e">
        <f t="shared" ca="1" si="142"/>
        <v>#NAME?</v>
      </c>
      <c r="BH234" s="103"/>
      <c r="BI234" s="103"/>
      <c r="BJ234" s="103"/>
      <c r="BK234" s="103"/>
      <c r="BL234" s="103"/>
      <c r="BM234" s="103"/>
      <c r="BN234" s="24"/>
      <c r="BO234" s="24"/>
    </row>
    <row r="235" spans="1:67" ht="15.5">
      <c r="A235" s="25" t="str">
        <f t="shared" si="151"/>
        <v/>
      </c>
      <c r="B235" s="89"/>
      <c r="C235" s="25"/>
      <c r="D235" s="90"/>
      <c r="E235" s="90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36"/>
      <c r="S235" s="91"/>
      <c r="T235" s="36"/>
      <c r="U235" s="82"/>
      <c r="V235" s="36"/>
      <c r="W235" s="58"/>
      <c r="X235" s="34"/>
      <c r="Y235" s="34"/>
      <c r="Z235" s="36"/>
      <c r="AA235" s="84"/>
      <c r="AB235" s="35"/>
      <c r="AC235" s="25"/>
      <c r="AD235" s="25"/>
      <c r="AE235" s="44"/>
      <c r="AF235" s="94"/>
      <c r="AG235" s="25"/>
      <c r="AH235" s="25"/>
      <c r="AI235" s="25"/>
      <c r="AJ235" s="45" t="str">
        <f t="array" ref="AJ235">IFERROR(INDEX('[1]Master Price'!$E:$E,MATCH(D235,'[1]Master Price'!$B:$B,0)),"0")</f>
        <v>0</v>
      </c>
      <c r="AK235" s="45">
        <f t="shared" si="121"/>
        <v>0</v>
      </c>
      <c r="AL235" s="46" t="str">
        <f t="shared" si="155"/>
        <v>0-day</v>
      </c>
      <c r="AM235" s="46" t="str">
        <f t="shared" si="123"/>
        <v>0-day</v>
      </c>
      <c r="AN235" s="46" t="str">
        <f t="shared" si="156"/>
        <v>0-day</v>
      </c>
      <c r="AO235" s="46" t="str">
        <f t="shared" si="153"/>
        <v>0-day</v>
      </c>
      <c r="AP235" s="46" t="str">
        <f t="shared" si="154"/>
        <v>0-day</v>
      </c>
      <c r="AQ235" s="46" t="str">
        <f t="shared" si="127"/>
        <v>0-day</v>
      </c>
      <c r="AR235" s="103"/>
      <c r="AS235" s="47" t="str">
        <f t="shared" si="128"/>
        <v/>
      </c>
      <c r="AT235" s="35">
        <f t="shared" si="129"/>
        <v>0</v>
      </c>
      <c r="AU235" s="48" t="e">
        <f t="shared" ca="1" si="130"/>
        <v>#NAME?</v>
      </c>
      <c r="AV235" s="48" t="e">
        <f t="shared" ca="1" si="131"/>
        <v>#NAME?</v>
      </c>
      <c r="AW235" s="49" t="e">
        <f t="shared" ca="1" si="132"/>
        <v>#NAME?</v>
      </c>
      <c r="AX235" s="48" t="e">
        <f t="shared" ca="1" si="133"/>
        <v>#NAME?</v>
      </c>
      <c r="AY235" s="49" t="str">
        <f t="shared" si="134"/>
        <v/>
      </c>
      <c r="AZ235" s="50" t="e">
        <f t="shared" ca="1" si="135"/>
        <v>#NAME?</v>
      </c>
      <c r="BA235" s="51" t="e">
        <f t="shared" ca="1" si="136"/>
        <v>#NAME?</v>
      </c>
      <c r="BB235" s="52" t="e">
        <f t="shared" ca="1" si="137"/>
        <v>#NAME?</v>
      </c>
      <c r="BC235" s="51" t="e">
        <f t="shared" ca="1" si="138"/>
        <v>#NAME?</v>
      </c>
      <c r="BD235" s="54" t="e">
        <f t="shared" ca="1" si="139"/>
        <v>#NAME?</v>
      </c>
      <c r="BE235" s="48" t="e">
        <f t="shared" ca="1" si="140"/>
        <v>#NAME?</v>
      </c>
      <c r="BF235" s="50" t="e">
        <f t="shared" ca="1" si="141"/>
        <v>#NAME?</v>
      </c>
      <c r="BG235" s="56" t="e">
        <f t="shared" ca="1" si="142"/>
        <v>#NAME?</v>
      </c>
      <c r="BH235" s="103"/>
      <c r="BI235" s="103"/>
      <c r="BJ235" s="103"/>
      <c r="BK235" s="103"/>
      <c r="BL235" s="103"/>
      <c r="BM235" s="103"/>
      <c r="BN235" s="24"/>
      <c r="BO235" s="24"/>
    </row>
    <row r="236" spans="1:67" ht="15.5">
      <c r="A236" s="25" t="str">
        <f t="shared" si="151"/>
        <v/>
      </c>
      <c r="B236" s="89"/>
      <c r="C236" s="25"/>
      <c r="D236" s="90"/>
      <c r="E236" s="90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36"/>
      <c r="S236" s="91"/>
      <c r="T236" s="36"/>
      <c r="U236" s="82"/>
      <c r="V236" s="36"/>
      <c r="W236" s="58"/>
      <c r="X236" s="34"/>
      <c r="Y236" s="34"/>
      <c r="Z236" s="36"/>
      <c r="AA236" s="84"/>
      <c r="AB236" s="35"/>
      <c r="AC236" s="25"/>
      <c r="AD236" s="25"/>
      <c r="AE236" s="44"/>
      <c r="AF236" s="94"/>
      <c r="AG236" s="25"/>
      <c r="AH236" s="25"/>
      <c r="AI236" s="25"/>
      <c r="AJ236" s="45" t="str">
        <f t="array" ref="AJ236">IFERROR(INDEX('[1]Master Price'!$E:$E,MATCH(D236,'[1]Master Price'!$B:$B,0)),"0")</f>
        <v>0</v>
      </c>
      <c r="AK236" s="45">
        <f t="shared" si="121"/>
        <v>0</v>
      </c>
      <c r="AL236" s="46" t="str">
        <f>IFERROR(DATEDIF(B236,#REF!,"d"),"0")&amp;"-day"</f>
        <v>0-day</v>
      </c>
      <c r="AM236" s="46" t="str">
        <f t="shared" si="123"/>
        <v>0-day</v>
      </c>
      <c r="AN236" s="46" t="str">
        <f>IFERROR(DATEDIF(#REF!,X236,"d"),"0")&amp;"-day"</f>
        <v>0-day</v>
      </c>
      <c r="AO236" s="46" t="str">
        <f t="shared" si="153"/>
        <v>0-day</v>
      </c>
      <c r="AP236" s="46" t="str">
        <f t="shared" si="154"/>
        <v>0-day</v>
      </c>
      <c r="AQ236" s="46" t="str">
        <f t="shared" si="127"/>
        <v>0-day</v>
      </c>
      <c r="AR236" s="103"/>
      <c r="AS236" s="47" t="str">
        <f t="shared" si="128"/>
        <v/>
      </c>
      <c r="AT236" s="35">
        <f t="shared" si="129"/>
        <v>0</v>
      </c>
      <c r="AU236" s="48" t="e">
        <f t="shared" ca="1" si="130"/>
        <v>#NAME?</v>
      </c>
      <c r="AV236" s="48" t="e">
        <f t="shared" ca="1" si="131"/>
        <v>#NAME?</v>
      </c>
      <c r="AW236" s="49" t="e">
        <f t="shared" ca="1" si="132"/>
        <v>#NAME?</v>
      </c>
      <c r="AX236" s="48" t="e">
        <f t="shared" ca="1" si="133"/>
        <v>#NAME?</v>
      </c>
      <c r="AY236" s="49" t="str">
        <f t="shared" si="134"/>
        <v/>
      </c>
      <c r="AZ236" s="50" t="e">
        <f t="shared" ca="1" si="135"/>
        <v>#NAME?</v>
      </c>
      <c r="BA236" s="51" t="e">
        <f t="shared" ca="1" si="136"/>
        <v>#NAME?</v>
      </c>
      <c r="BB236" s="52" t="e">
        <f t="shared" ca="1" si="137"/>
        <v>#NAME?</v>
      </c>
      <c r="BC236" s="51" t="e">
        <f t="shared" ca="1" si="138"/>
        <v>#NAME?</v>
      </c>
      <c r="BD236" s="54" t="e">
        <f t="shared" ca="1" si="139"/>
        <v>#NAME?</v>
      </c>
      <c r="BE236" s="48" t="e">
        <f t="shared" ca="1" si="140"/>
        <v>#NAME?</v>
      </c>
      <c r="BF236" s="50" t="e">
        <f t="shared" ca="1" si="141"/>
        <v>#NAME?</v>
      </c>
      <c r="BG236" s="56" t="e">
        <f t="shared" ca="1" si="142"/>
        <v>#NAME?</v>
      </c>
      <c r="BH236" s="103"/>
      <c r="BI236" s="103"/>
      <c r="BJ236" s="103"/>
      <c r="BK236" s="103"/>
      <c r="BL236" s="103"/>
      <c r="BM236" s="103"/>
      <c r="BN236" s="24"/>
      <c r="BO236" s="24"/>
    </row>
    <row r="237" spans="1:67" ht="15.5">
      <c r="A237" s="25" t="str">
        <f t="shared" si="151"/>
        <v/>
      </c>
      <c r="B237" s="89"/>
      <c r="C237" s="25"/>
      <c r="D237" s="90"/>
      <c r="E237" s="90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36"/>
      <c r="S237" s="91"/>
      <c r="T237" s="36"/>
      <c r="U237" s="82"/>
      <c r="V237" s="36"/>
      <c r="W237" s="58"/>
      <c r="X237" s="34"/>
      <c r="Y237" s="34"/>
      <c r="Z237" s="36"/>
      <c r="AA237" s="84"/>
      <c r="AB237" s="35"/>
      <c r="AC237" s="25"/>
      <c r="AD237" s="25"/>
      <c r="AE237" s="44"/>
      <c r="AF237" s="94"/>
      <c r="AG237" s="25"/>
      <c r="AH237" s="25"/>
      <c r="AI237" s="25"/>
      <c r="AJ237" s="45" t="str">
        <f t="array" ref="AJ237">IFERROR(INDEX('[1]Master Price'!$E:$E,MATCH(D237,'[1]Master Price'!$B:$B,0)),"0")</f>
        <v>0</v>
      </c>
      <c r="AK237" s="45">
        <f t="shared" si="121"/>
        <v>0</v>
      </c>
      <c r="AL237" s="46" t="str">
        <f t="shared" ref="AL237:AL253" si="157">IFERROR(DATEDIF(B237,T238,"d"),"0")&amp;"-day"</f>
        <v>0-day</v>
      </c>
      <c r="AM237" s="46" t="str">
        <f t="shared" si="123"/>
        <v>0-day</v>
      </c>
      <c r="AN237" s="46" t="str">
        <f t="shared" ref="AN237:AN253" si="158">IFERROR(DATEDIF(T238,X237,"d"),"0")&amp;"-day"</f>
        <v>0-day</v>
      </c>
      <c r="AO237" s="46" t="str">
        <f t="shared" si="153"/>
        <v>0-day</v>
      </c>
      <c r="AP237" s="46" t="str">
        <f t="shared" si="154"/>
        <v>0-day</v>
      </c>
      <c r="AQ237" s="46" t="str">
        <f t="shared" si="127"/>
        <v>0-day</v>
      </c>
      <c r="AR237" s="103"/>
      <c r="AS237" s="47" t="str">
        <f t="shared" si="128"/>
        <v/>
      </c>
      <c r="AT237" s="35">
        <f t="shared" si="129"/>
        <v>0</v>
      </c>
      <c r="AU237" s="48" t="e">
        <f t="shared" ca="1" si="130"/>
        <v>#NAME?</v>
      </c>
      <c r="AV237" s="48" t="e">
        <f t="shared" ca="1" si="131"/>
        <v>#NAME?</v>
      </c>
      <c r="AW237" s="49" t="e">
        <f t="shared" ca="1" si="132"/>
        <v>#NAME?</v>
      </c>
      <c r="AX237" s="48" t="e">
        <f t="shared" ca="1" si="133"/>
        <v>#NAME?</v>
      </c>
      <c r="AY237" s="49" t="str">
        <f t="shared" si="134"/>
        <v/>
      </c>
      <c r="AZ237" s="50" t="e">
        <f t="shared" ca="1" si="135"/>
        <v>#NAME?</v>
      </c>
      <c r="BA237" s="51" t="e">
        <f t="shared" ca="1" si="136"/>
        <v>#NAME?</v>
      </c>
      <c r="BB237" s="52" t="e">
        <f t="shared" ca="1" si="137"/>
        <v>#NAME?</v>
      </c>
      <c r="BC237" s="51" t="e">
        <f t="shared" ca="1" si="138"/>
        <v>#NAME?</v>
      </c>
      <c r="BD237" s="54" t="e">
        <f t="shared" ca="1" si="139"/>
        <v>#NAME?</v>
      </c>
      <c r="BE237" s="48" t="e">
        <f t="shared" ca="1" si="140"/>
        <v>#NAME?</v>
      </c>
      <c r="BF237" s="50" t="e">
        <f t="shared" ca="1" si="141"/>
        <v>#NAME?</v>
      </c>
      <c r="BG237" s="56" t="e">
        <f t="shared" ca="1" si="142"/>
        <v>#NAME?</v>
      </c>
      <c r="BH237" s="103"/>
      <c r="BI237" s="103"/>
      <c r="BJ237" s="103"/>
      <c r="BK237" s="103"/>
      <c r="BL237" s="103"/>
      <c r="BM237" s="103"/>
      <c r="BN237" s="24"/>
      <c r="BO237" s="24"/>
    </row>
    <row r="238" spans="1:67" ht="15.5">
      <c r="A238" s="25" t="str">
        <f t="shared" si="151"/>
        <v/>
      </c>
      <c r="B238" s="89"/>
      <c r="C238" s="25"/>
      <c r="D238" s="90"/>
      <c r="E238" s="90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36"/>
      <c r="S238" s="91"/>
      <c r="T238" s="36"/>
      <c r="U238" s="82"/>
      <c r="V238" s="25"/>
      <c r="W238" s="58"/>
      <c r="X238" s="34"/>
      <c r="Y238" s="34"/>
      <c r="Z238" s="36"/>
      <c r="AA238" s="84"/>
      <c r="AB238" s="35"/>
      <c r="AC238" s="25"/>
      <c r="AD238" s="25"/>
      <c r="AE238" s="44"/>
      <c r="AF238" s="94"/>
      <c r="AG238" s="25"/>
      <c r="AH238" s="25"/>
      <c r="AI238" s="25"/>
      <c r="AJ238" s="45" t="str">
        <f t="array" ref="AJ238">IFERROR(INDEX('[1]Master Price'!$E:$E,MATCH(D238,'[1]Master Price'!$B:$B,0)),"0")</f>
        <v>0</v>
      </c>
      <c r="AK238" s="45">
        <f t="shared" si="121"/>
        <v>0</v>
      </c>
      <c r="AL238" s="46" t="str">
        <f t="shared" si="157"/>
        <v>0-day</v>
      </c>
      <c r="AM238" s="46" t="str">
        <f t="shared" si="123"/>
        <v>0-day</v>
      </c>
      <c r="AN238" s="46" t="str">
        <f t="shared" si="158"/>
        <v>0-day</v>
      </c>
      <c r="AO238" s="46" t="str">
        <f t="shared" si="153"/>
        <v>0-day</v>
      </c>
      <c r="AP238" s="46" t="str">
        <f t="shared" si="154"/>
        <v>0-day</v>
      </c>
      <c r="AQ238" s="46" t="str">
        <f t="shared" si="127"/>
        <v>0-day</v>
      </c>
      <c r="AR238" s="103"/>
      <c r="AS238" s="47" t="str">
        <f t="shared" si="128"/>
        <v/>
      </c>
      <c r="AT238" s="35">
        <f t="shared" si="129"/>
        <v>0</v>
      </c>
      <c r="AU238" s="48" t="e">
        <f t="shared" ca="1" si="130"/>
        <v>#NAME?</v>
      </c>
      <c r="AV238" s="48" t="e">
        <f t="shared" ca="1" si="131"/>
        <v>#NAME?</v>
      </c>
      <c r="AW238" s="49" t="e">
        <f t="shared" ca="1" si="132"/>
        <v>#NAME?</v>
      </c>
      <c r="AX238" s="48" t="e">
        <f t="shared" ca="1" si="133"/>
        <v>#NAME?</v>
      </c>
      <c r="AY238" s="49" t="str">
        <f t="shared" si="134"/>
        <v/>
      </c>
      <c r="AZ238" s="50" t="e">
        <f t="shared" ca="1" si="135"/>
        <v>#NAME?</v>
      </c>
      <c r="BA238" s="51" t="e">
        <f t="shared" ca="1" si="136"/>
        <v>#NAME?</v>
      </c>
      <c r="BB238" s="52" t="e">
        <f t="shared" ca="1" si="137"/>
        <v>#NAME?</v>
      </c>
      <c r="BC238" s="51" t="e">
        <f t="shared" ca="1" si="138"/>
        <v>#NAME?</v>
      </c>
      <c r="BD238" s="54" t="e">
        <f t="shared" ca="1" si="139"/>
        <v>#NAME?</v>
      </c>
      <c r="BE238" s="48" t="e">
        <f t="shared" ca="1" si="140"/>
        <v>#NAME?</v>
      </c>
      <c r="BF238" s="50" t="e">
        <f t="shared" ca="1" si="141"/>
        <v>#NAME?</v>
      </c>
      <c r="BG238" s="56" t="e">
        <f t="shared" ca="1" si="142"/>
        <v>#NAME?</v>
      </c>
      <c r="BH238" s="103"/>
      <c r="BI238" s="103"/>
      <c r="BJ238" s="103"/>
      <c r="BK238" s="103"/>
      <c r="BL238" s="103"/>
      <c r="BM238" s="103"/>
      <c r="BN238" s="24"/>
      <c r="BO238" s="24"/>
    </row>
    <row r="239" spans="1:67" ht="15.5">
      <c r="A239" s="25" t="str">
        <f t="shared" si="151"/>
        <v/>
      </c>
      <c r="B239" s="89"/>
      <c r="C239" s="25"/>
      <c r="D239" s="90"/>
      <c r="E239" s="90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36"/>
      <c r="S239" s="91"/>
      <c r="T239" s="36"/>
      <c r="U239" s="82"/>
      <c r="V239" s="25"/>
      <c r="W239" s="58"/>
      <c r="X239" s="34"/>
      <c r="Y239" s="34"/>
      <c r="Z239" s="36"/>
      <c r="AA239" s="84"/>
      <c r="AB239" s="35"/>
      <c r="AC239" s="25"/>
      <c r="AD239" s="25"/>
      <c r="AE239" s="44"/>
      <c r="AF239" s="94"/>
      <c r="AG239" s="25"/>
      <c r="AH239" s="25"/>
      <c r="AI239" s="25"/>
      <c r="AJ239" s="45" t="str">
        <f t="array" ref="AJ239">IFERROR(INDEX('[1]Master Price'!$E:$E,MATCH(D239,'[1]Master Price'!$B:$B,0)),"0")</f>
        <v>0</v>
      </c>
      <c r="AK239" s="45">
        <f t="shared" si="121"/>
        <v>0</v>
      </c>
      <c r="AL239" s="46" t="str">
        <f t="shared" si="157"/>
        <v>0-day</v>
      </c>
      <c r="AM239" s="46" t="str">
        <f t="shared" si="123"/>
        <v>0-day</v>
      </c>
      <c r="AN239" s="46" t="str">
        <f t="shared" si="158"/>
        <v>0-day</v>
      </c>
      <c r="AO239" s="46" t="str">
        <f t="shared" si="153"/>
        <v>0-day</v>
      </c>
      <c r="AP239" s="46" t="str">
        <f t="shared" si="154"/>
        <v>0-day</v>
      </c>
      <c r="AQ239" s="46" t="str">
        <f t="shared" si="127"/>
        <v>0-day</v>
      </c>
      <c r="AR239" s="103"/>
      <c r="AS239" s="47" t="str">
        <f t="shared" si="128"/>
        <v/>
      </c>
      <c r="AT239" s="35">
        <f t="shared" si="129"/>
        <v>0</v>
      </c>
      <c r="AU239" s="48" t="e">
        <f t="shared" ca="1" si="130"/>
        <v>#NAME?</v>
      </c>
      <c r="AV239" s="48" t="e">
        <f t="shared" ca="1" si="131"/>
        <v>#NAME?</v>
      </c>
      <c r="AW239" s="49" t="e">
        <f t="shared" ca="1" si="132"/>
        <v>#NAME?</v>
      </c>
      <c r="AX239" s="48" t="e">
        <f t="shared" ca="1" si="133"/>
        <v>#NAME?</v>
      </c>
      <c r="AY239" s="49" t="str">
        <f t="shared" si="134"/>
        <v/>
      </c>
      <c r="AZ239" s="50" t="e">
        <f t="shared" ca="1" si="135"/>
        <v>#NAME?</v>
      </c>
      <c r="BA239" s="51" t="e">
        <f t="shared" ca="1" si="136"/>
        <v>#NAME?</v>
      </c>
      <c r="BB239" s="52" t="e">
        <f t="shared" ca="1" si="137"/>
        <v>#NAME?</v>
      </c>
      <c r="BC239" s="51" t="e">
        <f t="shared" ca="1" si="138"/>
        <v>#NAME?</v>
      </c>
      <c r="BD239" s="54" t="e">
        <f t="shared" ca="1" si="139"/>
        <v>#NAME?</v>
      </c>
      <c r="BE239" s="48" t="e">
        <f t="shared" ca="1" si="140"/>
        <v>#NAME?</v>
      </c>
      <c r="BF239" s="50" t="e">
        <f t="shared" ca="1" si="141"/>
        <v>#NAME?</v>
      </c>
      <c r="BG239" s="56" t="e">
        <f t="shared" ca="1" si="142"/>
        <v>#NAME?</v>
      </c>
      <c r="BH239" s="103"/>
      <c r="BI239" s="103"/>
      <c r="BJ239" s="103"/>
      <c r="BK239" s="103"/>
      <c r="BL239" s="103"/>
      <c r="BM239" s="103"/>
      <c r="BN239" s="24"/>
      <c r="BO239" s="24"/>
    </row>
    <row r="240" spans="1:67" ht="15.5">
      <c r="A240" s="25" t="str">
        <f t="shared" si="151"/>
        <v/>
      </c>
      <c r="B240" s="89"/>
      <c r="C240" s="25"/>
      <c r="D240" s="90"/>
      <c r="E240" s="90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36"/>
      <c r="S240" s="91"/>
      <c r="T240" s="36"/>
      <c r="U240" s="82"/>
      <c r="V240" s="25"/>
      <c r="W240" s="58"/>
      <c r="X240" s="34"/>
      <c r="Y240" s="34"/>
      <c r="Z240" s="36"/>
      <c r="AA240" s="84"/>
      <c r="AB240" s="35"/>
      <c r="AC240" s="25"/>
      <c r="AD240" s="25"/>
      <c r="AE240" s="44"/>
      <c r="AF240" s="94"/>
      <c r="AG240" s="25"/>
      <c r="AH240" s="25"/>
      <c r="AI240" s="25"/>
      <c r="AJ240" s="45" t="str">
        <f t="array" ref="AJ240">IFERROR(INDEX('[1]Master Price'!$E:$E,MATCH(D240,'[1]Master Price'!$B:$B,0)),"0")</f>
        <v>0</v>
      </c>
      <c r="AK240" s="45">
        <f t="shared" si="121"/>
        <v>0</v>
      </c>
      <c r="AL240" s="46" t="str">
        <f t="shared" si="157"/>
        <v>0-day</v>
      </c>
      <c r="AM240" s="46" t="str">
        <f t="shared" si="123"/>
        <v>0-day</v>
      </c>
      <c r="AN240" s="46" t="str">
        <f t="shared" si="158"/>
        <v>0-day</v>
      </c>
      <c r="AO240" s="46" t="str">
        <f t="shared" si="153"/>
        <v>0-day</v>
      </c>
      <c r="AP240" s="46" t="str">
        <f t="shared" si="154"/>
        <v>0-day</v>
      </c>
      <c r="AQ240" s="46" t="str">
        <f t="shared" si="127"/>
        <v>0-day</v>
      </c>
      <c r="AR240" s="103"/>
      <c r="AS240" s="47" t="str">
        <f t="shared" si="128"/>
        <v/>
      </c>
      <c r="AT240" s="35">
        <f t="shared" si="129"/>
        <v>0</v>
      </c>
      <c r="AU240" s="48" t="e">
        <f t="shared" ca="1" si="130"/>
        <v>#NAME?</v>
      </c>
      <c r="AV240" s="48" t="e">
        <f t="shared" ca="1" si="131"/>
        <v>#NAME?</v>
      </c>
      <c r="AW240" s="49" t="e">
        <f t="shared" ca="1" si="132"/>
        <v>#NAME?</v>
      </c>
      <c r="AX240" s="48" t="e">
        <f t="shared" ca="1" si="133"/>
        <v>#NAME?</v>
      </c>
      <c r="AY240" s="49" t="str">
        <f t="shared" si="134"/>
        <v/>
      </c>
      <c r="AZ240" s="50" t="e">
        <f t="shared" ca="1" si="135"/>
        <v>#NAME?</v>
      </c>
      <c r="BA240" s="51" t="e">
        <f t="shared" ca="1" si="136"/>
        <v>#NAME?</v>
      </c>
      <c r="BB240" s="52" t="e">
        <f t="shared" ca="1" si="137"/>
        <v>#NAME?</v>
      </c>
      <c r="BC240" s="51" t="e">
        <f t="shared" ca="1" si="138"/>
        <v>#NAME?</v>
      </c>
      <c r="BD240" s="54" t="e">
        <f t="shared" ca="1" si="139"/>
        <v>#NAME?</v>
      </c>
      <c r="BE240" s="48" t="e">
        <f t="shared" ca="1" si="140"/>
        <v>#NAME?</v>
      </c>
      <c r="BF240" s="50" t="e">
        <f t="shared" ca="1" si="141"/>
        <v>#NAME?</v>
      </c>
      <c r="BG240" s="56" t="e">
        <f t="shared" ca="1" si="142"/>
        <v>#NAME?</v>
      </c>
      <c r="BH240" s="103"/>
      <c r="BI240" s="103"/>
      <c r="BJ240" s="103"/>
      <c r="BK240" s="103"/>
      <c r="BL240" s="103"/>
      <c r="BM240" s="103"/>
      <c r="BN240" s="24"/>
      <c r="BO240" s="24"/>
    </row>
    <row r="241" spans="1:67" ht="15.5">
      <c r="A241" s="25" t="str">
        <f t="shared" si="151"/>
        <v/>
      </c>
      <c r="B241" s="89"/>
      <c r="C241" s="25"/>
      <c r="D241" s="90"/>
      <c r="E241" s="90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36"/>
      <c r="S241" s="91"/>
      <c r="T241" s="36"/>
      <c r="U241" s="82"/>
      <c r="V241" s="25"/>
      <c r="W241" s="58"/>
      <c r="X241" s="34"/>
      <c r="Y241" s="34"/>
      <c r="Z241" s="36"/>
      <c r="AA241" s="84"/>
      <c r="AB241" s="35"/>
      <c r="AC241" s="25"/>
      <c r="AD241" s="25"/>
      <c r="AE241" s="44"/>
      <c r="AF241" s="94"/>
      <c r="AG241" s="25"/>
      <c r="AH241" s="25"/>
      <c r="AI241" s="25"/>
      <c r="AJ241" s="45" t="str">
        <f t="array" ref="AJ241">IFERROR(INDEX('[1]Master Price'!$E:$E,MATCH(D241,'[1]Master Price'!$B:$B,0)),"0")</f>
        <v>0</v>
      </c>
      <c r="AK241" s="45">
        <f t="shared" si="121"/>
        <v>0</v>
      </c>
      <c r="AL241" s="46" t="str">
        <f t="shared" si="157"/>
        <v>0-day</v>
      </c>
      <c r="AM241" s="46" t="str">
        <f t="shared" si="123"/>
        <v>0-day</v>
      </c>
      <c r="AN241" s="46" t="str">
        <f t="shared" si="158"/>
        <v>0-day</v>
      </c>
      <c r="AO241" s="46" t="str">
        <f t="shared" si="153"/>
        <v>0-day</v>
      </c>
      <c r="AP241" s="46" t="str">
        <f t="shared" si="154"/>
        <v>0-day</v>
      </c>
      <c r="AQ241" s="46" t="str">
        <f t="shared" si="127"/>
        <v>0-day</v>
      </c>
      <c r="AR241" s="103"/>
      <c r="AS241" s="47" t="str">
        <f t="shared" si="128"/>
        <v/>
      </c>
      <c r="AT241" s="35">
        <f t="shared" si="129"/>
        <v>0</v>
      </c>
      <c r="AU241" s="48" t="e">
        <f t="shared" ca="1" si="130"/>
        <v>#NAME?</v>
      </c>
      <c r="AV241" s="48" t="e">
        <f t="shared" ca="1" si="131"/>
        <v>#NAME?</v>
      </c>
      <c r="AW241" s="49" t="e">
        <f t="shared" ca="1" si="132"/>
        <v>#NAME?</v>
      </c>
      <c r="AX241" s="48" t="e">
        <f t="shared" ca="1" si="133"/>
        <v>#NAME?</v>
      </c>
      <c r="AY241" s="49" t="str">
        <f t="shared" si="134"/>
        <v/>
      </c>
      <c r="AZ241" s="50" t="e">
        <f t="shared" ca="1" si="135"/>
        <v>#NAME?</v>
      </c>
      <c r="BA241" s="51" t="e">
        <f t="shared" ca="1" si="136"/>
        <v>#NAME?</v>
      </c>
      <c r="BB241" s="52" t="e">
        <f t="shared" ca="1" si="137"/>
        <v>#NAME?</v>
      </c>
      <c r="BC241" s="51" t="e">
        <f t="shared" ca="1" si="138"/>
        <v>#NAME?</v>
      </c>
      <c r="BD241" s="54" t="e">
        <f t="shared" ca="1" si="139"/>
        <v>#NAME?</v>
      </c>
      <c r="BE241" s="48" t="e">
        <f t="shared" ca="1" si="140"/>
        <v>#NAME?</v>
      </c>
      <c r="BF241" s="50" t="e">
        <f t="shared" ca="1" si="141"/>
        <v>#NAME?</v>
      </c>
      <c r="BG241" s="56" t="e">
        <f t="shared" ca="1" si="142"/>
        <v>#NAME?</v>
      </c>
      <c r="BH241" s="103"/>
      <c r="BI241" s="103"/>
      <c r="BJ241" s="103"/>
      <c r="BK241" s="103"/>
      <c r="BL241" s="103"/>
      <c r="BM241" s="103"/>
      <c r="BN241" s="24"/>
      <c r="BO241" s="24"/>
    </row>
    <row r="242" spans="1:67" ht="15.5">
      <c r="A242" s="25" t="str">
        <f t="shared" si="151"/>
        <v/>
      </c>
      <c r="B242" s="89"/>
      <c r="C242" s="25"/>
      <c r="D242" s="90"/>
      <c r="E242" s="90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36"/>
      <c r="S242" s="91"/>
      <c r="T242" s="36"/>
      <c r="U242" s="82"/>
      <c r="V242" s="25"/>
      <c r="W242" s="58"/>
      <c r="X242" s="34"/>
      <c r="Y242" s="34"/>
      <c r="Z242" s="36"/>
      <c r="AA242" s="84"/>
      <c r="AB242" s="35"/>
      <c r="AC242" s="25"/>
      <c r="AD242" s="25"/>
      <c r="AE242" s="44"/>
      <c r="AF242" s="94"/>
      <c r="AG242" s="25"/>
      <c r="AH242" s="25"/>
      <c r="AI242" s="25"/>
      <c r="AJ242" s="45" t="str">
        <f t="array" ref="AJ242">IFERROR(INDEX('[1]Master Price'!$E:$E,MATCH(D242,'[1]Master Price'!$B:$B,0)),"0")</f>
        <v>0</v>
      </c>
      <c r="AK242" s="45">
        <f t="shared" si="121"/>
        <v>0</v>
      </c>
      <c r="AL242" s="46" t="str">
        <f t="shared" si="157"/>
        <v>0-day</v>
      </c>
      <c r="AM242" s="46" t="str">
        <f t="shared" si="123"/>
        <v>0-day</v>
      </c>
      <c r="AN242" s="46" t="str">
        <f t="shared" si="158"/>
        <v>0-day</v>
      </c>
      <c r="AO242" s="46" t="str">
        <f t="shared" si="153"/>
        <v>0-day</v>
      </c>
      <c r="AP242" s="46" t="str">
        <f t="shared" si="154"/>
        <v>0-day</v>
      </c>
      <c r="AQ242" s="46" t="str">
        <f t="shared" si="127"/>
        <v>0-day</v>
      </c>
      <c r="AR242" s="103"/>
      <c r="AS242" s="47" t="str">
        <f t="shared" si="128"/>
        <v/>
      </c>
      <c r="AT242" s="35">
        <f t="shared" si="129"/>
        <v>0</v>
      </c>
      <c r="AU242" s="48" t="e">
        <f t="shared" ca="1" si="130"/>
        <v>#NAME?</v>
      </c>
      <c r="AV242" s="48" t="e">
        <f t="shared" ca="1" si="131"/>
        <v>#NAME?</v>
      </c>
      <c r="AW242" s="49" t="e">
        <f t="shared" ca="1" si="132"/>
        <v>#NAME?</v>
      </c>
      <c r="AX242" s="48" t="e">
        <f t="shared" ca="1" si="133"/>
        <v>#NAME?</v>
      </c>
      <c r="AY242" s="49" t="str">
        <f t="shared" si="134"/>
        <v/>
      </c>
      <c r="AZ242" s="50" t="e">
        <f t="shared" ca="1" si="135"/>
        <v>#NAME?</v>
      </c>
      <c r="BA242" s="51" t="e">
        <f t="shared" ca="1" si="136"/>
        <v>#NAME?</v>
      </c>
      <c r="BB242" s="52" t="e">
        <f t="shared" ca="1" si="137"/>
        <v>#NAME?</v>
      </c>
      <c r="BC242" s="51" t="e">
        <f t="shared" ca="1" si="138"/>
        <v>#NAME?</v>
      </c>
      <c r="BD242" s="54" t="e">
        <f t="shared" ca="1" si="139"/>
        <v>#NAME?</v>
      </c>
      <c r="BE242" s="48" t="e">
        <f t="shared" ca="1" si="140"/>
        <v>#NAME?</v>
      </c>
      <c r="BF242" s="50" t="e">
        <f t="shared" ca="1" si="141"/>
        <v>#NAME?</v>
      </c>
      <c r="BG242" s="56" t="e">
        <f t="shared" ca="1" si="142"/>
        <v>#NAME?</v>
      </c>
      <c r="BH242" s="103"/>
      <c r="BI242" s="103"/>
      <c r="BJ242" s="103"/>
      <c r="BK242" s="103"/>
      <c r="BL242" s="103"/>
      <c r="BM242" s="103"/>
      <c r="BN242" s="24"/>
      <c r="BO242" s="24"/>
    </row>
    <row r="243" spans="1:67" ht="15.5">
      <c r="A243" s="25" t="str">
        <f t="shared" si="151"/>
        <v/>
      </c>
      <c r="B243" s="89"/>
      <c r="C243" s="25"/>
      <c r="D243" s="90"/>
      <c r="E243" s="90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36"/>
      <c r="S243" s="91"/>
      <c r="T243" s="36"/>
      <c r="U243" s="82"/>
      <c r="V243" s="25"/>
      <c r="W243" s="58"/>
      <c r="X243" s="34"/>
      <c r="Y243" s="34"/>
      <c r="Z243" s="36"/>
      <c r="AA243" s="84"/>
      <c r="AB243" s="35"/>
      <c r="AC243" s="25"/>
      <c r="AD243" s="25"/>
      <c r="AE243" s="44"/>
      <c r="AF243" s="94"/>
      <c r="AG243" s="25"/>
      <c r="AH243" s="25"/>
      <c r="AI243" s="25"/>
      <c r="AJ243" s="45" t="str">
        <f t="array" ref="AJ243">IFERROR(INDEX('[1]Master Price'!$E:$E,MATCH(D243,'[1]Master Price'!$B:$B,0)),"0")</f>
        <v>0</v>
      </c>
      <c r="AK243" s="45">
        <f t="shared" si="121"/>
        <v>0</v>
      </c>
      <c r="AL243" s="46" t="str">
        <f t="shared" si="157"/>
        <v>0-day</v>
      </c>
      <c r="AM243" s="46" t="str">
        <f t="shared" si="123"/>
        <v>0-day</v>
      </c>
      <c r="AN243" s="46" t="str">
        <f t="shared" si="158"/>
        <v>0-day</v>
      </c>
      <c r="AO243" s="46" t="str">
        <f t="shared" si="153"/>
        <v>0-day</v>
      </c>
      <c r="AP243" s="46" t="str">
        <f t="shared" si="154"/>
        <v>0-day</v>
      </c>
      <c r="AQ243" s="46" t="str">
        <f t="shared" si="127"/>
        <v>0-day</v>
      </c>
      <c r="AR243" s="103"/>
      <c r="AS243" s="47" t="str">
        <f t="shared" si="128"/>
        <v/>
      </c>
      <c r="AT243" s="35">
        <f t="shared" si="129"/>
        <v>0</v>
      </c>
      <c r="AU243" s="48" t="e">
        <f t="shared" ca="1" si="130"/>
        <v>#NAME?</v>
      </c>
      <c r="AV243" s="48" t="e">
        <f t="shared" ca="1" si="131"/>
        <v>#NAME?</v>
      </c>
      <c r="AW243" s="49" t="e">
        <f t="shared" ca="1" si="132"/>
        <v>#NAME?</v>
      </c>
      <c r="AX243" s="48" t="e">
        <f t="shared" ca="1" si="133"/>
        <v>#NAME?</v>
      </c>
      <c r="AY243" s="49" t="str">
        <f t="shared" si="134"/>
        <v/>
      </c>
      <c r="AZ243" s="50" t="e">
        <f t="shared" ca="1" si="135"/>
        <v>#NAME?</v>
      </c>
      <c r="BA243" s="51" t="e">
        <f t="shared" ca="1" si="136"/>
        <v>#NAME?</v>
      </c>
      <c r="BB243" s="52" t="e">
        <f t="shared" ca="1" si="137"/>
        <v>#NAME?</v>
      </c>
      <c r="BC243" s="51" t="e">
        <f t="shared" ca="1" si="138"/>
        <v>#NAME?</v>
      </c>
      <c r="BD243" s="54" t="e">
        <f t="shared" ca="1" si="139"/>
        <v>#NAME?</v>
      </c>
      <c r="BE243" s="48" t="e">
        <f t="shared" ca="1" si="140"/>
        <v>#NAME?</v>
      </c>
      <c r="BF243" s="50" t="e">
        <f t="shared" ca="1" si="141"/>
        <v>#NAME?</v>
      </c>
      <c r="BG243" s="56" t="e">
        <f t="shared" ca="1" si="142"/>
        <v>#NAME?</v>
      </c>
      <c r="BH243" s="103"/>
      <c r="BI243" s="103"/>
      <c r="BJ243" s="103"/>
      <c r="BK243" s="103"/>
      <c r="BL243" s="103"/>
      <c r="BM243" s="103"/>
      <c r="BN243" s="24"/>
      <c r="BO243" s="24"/>
    </row>
    <row r="244" spans="1:67" ht="15.5">
      <c r="A244" s="25" t="str">
        <f t="shared" si="151"/>
        <v/>
      </c>
      <c r="B244" s="89"/>
      <c r="C244" s="25"/>
      <c r="D244" s="90"/>
      <c r="E244" s="90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36"/>
      <c r="S244" s="91"/>
      <c r="T244" s="36"/>
      <c r="U244" s="82"/>
      <c r="V244" s="25"/>
      <c r="W244" s="58"/>
      <c r="X244" s="34"/>
      <c r="Y244" s="34"/>
      <c r="Z244" s="36"/>
      <c r="AA244" s="84"/>
      <c r="AB244" s="35"/>
      <c r="AC244" s="25"/>
      <c r="AD244" s="25"/>
      <c r="AE244" s="44"/>
      <c r="AF244" s="94"/>
      <c r="AG244" s="25"/>
      <c r="AH244" s="25"/>
      <c r="AI244" s="25"/>
      <c r="AJ244" s="45" t="str">
        <f t="array" ref="AJ244">IFERROR(INDEX('[1]Master Price'!$E:$E,MATCH(D244,'[1]Master Price'!$B:$B,0)),"0")</f>
        <v>0</v>
      </c>
      <c r="AK244" s="45">
        <f t="shared" si="121"/>
        <v>0</v>
      </c>
      <c r="AL244" s="46" t="str">
        <f t="shared" si="157"/>
        <v>0-day</v>
      </c>
      <c r="AM244" s="46" t="str">
        <f t="shared" si="123"/>
        <v>0-day</v>
      </c>
      <c r="AN244" s="46" t="str">
        <f t="shared" si="158"/>
        <v>0-day</v>
      </c>
      <c r="AO244" s="46" t="str">
        <f t="shared" si="153"/>
        <v>0-day</v>
      </c>
      <c r="AP244" s="46" t="str">
        <f t="shared" si="154"/>
        <v>0-day</v>
      </c>
      <c r="AQ244" s="46" t="str">
        <f t="shared" si="127"/>
        <v>0-day</v>
      </c>
      <c r="AR244" s="103"/>
      <c r="AS244" s="47" t="str">
        <f t="shared" si="128"/>
        <v/>
      </c>
      <c r="AT244" s="35">
        <f t="shared" si="129"/>
        <v>0</v>
      </c>
      <c r="AU244" s="48" t="e">
        <f t="shared" ca="1" si="130"/>
        <v>#NAME?</v>
      </c>
      <c r="AV244" s="48" t="e">
        <f t="shared" ca="1" si="131"/>
        <v>#NAME?</v>
      </c>
      <c r="AW244" s="49" t="e">
        <f t="shared" ca="1" si="132"/>
        <v>#NAME?</v>
      </c>
      <c r="AX244" s="48" t="e">
        <f t="shared" ca="1" si="133"/>
        <v>#NAME?</v>
      </c>
      <c r="AY244" s="49" t="str">
        <f t="shared" si="134"/>
        <v/>
      </c>
      <c r="AZ244" s="50" t="e">
        <f t="shared" ca="1" si="135"/>
        <v>#NAME?</v>
      </c>
      <c r="BA244" s="51" t="e">
        <f t="shared" ca="1" si="136"/>
        <v>#NAME?</v>
      </c>
      <c r="BB244" s="52" t="e">
        <f t="shared" ca="1" si="137"/>
        <v>#NAME?</v>
      </c>
      <c r="BC244" s="51" t="e">
        <f t="shared" ca="1" si="138"/>
        <v>#NAME?</v>
      </c>
      <c r="BD244" s="54" t="e">
        <f t="shared" ca="1" si="139"/>
        <v>#NAME?</v>
      </c>
      <c r="BE244" s="48" t="e">
        <f t="shared" ca="1" si="140"/>
        <v>#NAME?</v>
      </c>
      <c r="BF244" s="50" t="e">
        <f t="shared" ca="1" si="141"/>
        <v>#NAME?</v>
      </c>
      <c r="BG244" s="56" t="e">
        <f t="shared" ca="1" si="142"/>
        <v>#NAME?</v>
      </c>
      <c r="BH244" s="103"/>
      <c r="BI244" s="103"/>
      <c r="BJ244" s="103"/>
      <c r="BK244" s="103"/>
      <c r="BL244" s="103"/>
      <c r="BM244" s="103"/>
      <c r="BN244" s="24"/>
      <c r="BO244" s="24"/>
    </row>
    <row r="245" spans="1:67" ht="15.5">
      <c r="A245" s="25" t="str">
        <f t="shared" si="151"/>
        <v/>
      </c>
      <c r="B245" s="89"/>
      <c r="C245" s="25"/>
      <c r="D245" s="90"/>
      <c r="E245" s="90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36"/>
      <c r="S245" s="91"/>
      <c r="T245" s="36"/>
      <c r="U245" s="82"/>
      <c r="V245" s="25"/>
      <c r="W245" s="58"/>
      <c r="X245" s="34"/>
      <c r="Y245" s="34"/>
      <c r="Z245" s="36"/>
      <c r="AA245" s="84"/>
      <c r="AB245" s="35"/>
      <c r="AC245" s="25"/>
      <c r="AD245" s="25"/>
      <c r="AE245" s="44"/>
      <c r="AF245" s="94"/>
      <c r="AG245" s="25"/>
      <c r="AH245" s="25"/>
      <c r="AI245" s="25"/>
      <c r="AJ245" s="45" t="str">
        <f t="array" ref="AJ245">IFERROR(INDEX('[1]Master Price'!$E:$E,MATCH(D245,'[1]Master Price'!$B:$B,0)),"0")</f>
        <v>0</v>
      </c>
      <c r="AK245" s="45">
        <f t="shared" si="121"/>
        <v>0</v>
      </c>
      <c r="AL245" s="46" t="str">
        <f t="shared" si="157"/>
        <v>0-day</v>
      </c>
      <c r="AM245" s="46" t="str">
        <f t="shared" si="123"/>
        <v>0-day</v>
      </c>
      <c r="AN245" s="46" t="str">
        <f t="shared" si="158"/>
        <v>0-day</v>
      </c>
      <c r="AO245" s="46" t="str">
        <f t="shared" si="153"/>
        <v>0-day</v>
      </c>
      <c r="AP245" s="46" t="str">
        <f t="shared" si="154"/>
        <v>0-day</v>
      </c>
      <c r="AQ245" s="46" t="str">
        <f t="shared" si="127"/>
        <v>0-day</v>
      </c>
      <c r="AR245" s="103"/>
      <c r="AS245" s="47" t="str">
        <f t="shared" si="128"/>
        <v/>
      </c>
      <c r="AT245" s="35">
        <f t="shared" si="129"/>
        <v>0</v>
      </c>
      <c r="AU245" s="48" t="e">
        <f t="shared" ca="1" si="130"/>
        <v>#NAME?</v>
      </c>
      <c r="AV245" s="48" t="e">
        <f t="shared" ca="1" si="131"/>
        <v>#NAME?</v>
      </c>
      <c r="AW245" s="49" t="e">
        <f t="shared" ca="1" si="132"/>
        <v>#NAME?</v>
      </c>
      <c r="AX245" s="48" t="e">
        <f t="shared" ca="1" si="133"/>
        <v>#NAME?</v>
      </c>
      <c r="AY245" s="49" t="str">
        <f t="shared" si="134"/>
        <v/>
      </c>
      <c r="AZ245" s="50" t="e">
        <f t="shared" ca="1" si="135"/>
        <v>#NAME?</v>
      </c>
      <c r="BA245" s="51" t="e">
        <f t="shared" ca="1" si="136"/>
        <v>#NAME?</v>
      </c>
      <c r="BB245" s="52" t="e">
        <f t="shared" ca="1" si="137"/>
        <v>#NAME?</v>
      </c>
      <c r="BC245" s="51" t="e">
        <f t="shared" ca="1" si="138"/>
        <v>#NAME?</v>
      </c>
      <c r="BD245" s="54" t="e">
        <f t="shared" ca="1" si="139"/>
        <v>#NAME?</v>
      </c>
      <c r="BE245" s="48" t="e">
        <f t="shared" ca="1" si="140"/>
        <v>#NAME?</v>
      </c>
      <c r="BF245" s="50" t="e">
        <f t="shared" ca="1" si="141"/>
        <v>#NAME?</v>
      </c>
      <c r="BG245" s="56" t="e">
        <f t="shared" ca="1" si="142"/>
        <v>#NAME?</v>
      </c>
      <c r="BH245" s="103"/>
      <c r="BI245" s="103"/>
      <c r="BJ245" s="103"/>
      <c r="BK245" s="103"/>
      <c r="BL245" s="103"/>
      <c r="BM245" s="103"/>
      <c r="BN245" s="24"/>
      <c r="BO245" s="24"/>
    </row>
    <row r="246" spans="1:67" ht="15.5">
      <c r="A246" s="25" t="str">
        <f t="shared" si="151"/>
        <v/>
      </c>
      <c r="B246" s="89"/>
      <c r="C246" s="25"/>
      <c r="D246" s="90"/>
      <c r="E246" s="90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36"/>
      <c r="S246" s="91"/>
      <c r="T246" s="36"/>
      <c r="U246" s="82"/>
      <c r="V246" s="25"/>
      <c r="W246" s="58"/>
      <c r="X246" s="34"/>
      <c r="Y246" s="34"/>
      <c r="Z246" s="36"/>
      <c r="AA246" s="84"/>
      <c r="AB246" s="35"/>
      <c r="AC246" s="25"/>
      <c r="AD246" s="25"/>
      <c r="AE246" s="44"/>
      <c r="AF246" s="94"/>
      <c r="AG246" s="25"/>
      <c r="AH246" s="25"/>
      <c r="AI246" s="25"/>
      <c r="AJ246" s="45" t="str">
        <f t="array" ref="AJ246">IFERROR(INDEX('[1]Master Price'!$E:$E,MATCH(D246,'[1]Master Price'!$B:$B,0)),"0")</f>
        <v>0</v>
      </c>
      <c r="AK246" s="45">
        <f t="shared" si="121"/>
        <v>0</v>
      </c>
      <c r="AL246" s="46" t="str">
        <f t="shared" si="157"/>
        <v>0-day</v>
      </c>
      <c r="AM246" s="46" t="str">
        <f t="shared" si="123"/>
        <v>0-day</v>
      </c>
      <c r="AN246" s="46" t="str">
        <f t="shared" si="158"/>
        <v>0-day</v>
      </c>
      <c r="AO246" s="46" t="str">
        <f t="shared" si="153"/>
        <v>0-day</v>
      </c>
      <c r="AP246" s="46" t="str">
        <f t="shared" si="154"/>
        <v>0-day</v>
      </c>
      <c r="AQ246" s="46" t="str">
        <f t="shared" si="127"/>
        <v>0-day</v>
      </c>
      <c r="AR246" s="103"/>
      <c r="AS246" s="47" t="str">
        <f t="shared" si="128"/>
        <v/>
      </c>
      <c r="AT246" s="35">
        <f t="shared" si="129"/>
        <v>0</v>
      </c>
      <c r="AU246" s="48" t="e">
        <f t="shared" ca="1" si="130"/>
        <v>#NAME?</v>
      </c>
      <c r="AV246" s="48" t="e">
        <f t="shared" ca="1" si="131"/>
        <v>#NAME?</v>
      </c>
      <c r="AW246" s="49" t="e">
        <f t="shared" ca="1" si="132"/>
        <v>#NAME?</v>
      </c>
      <c r="AX246" s="48" t="e">
        <f t="shared" ca="1" si="133"/>
        <v>#NAME?</v>
      </c>
      <c r="AY246" s="49" t="str">
        <f t="shared" si="134"/>
        <v/>
      </c>
      <c r="AZ246" s="50" t="e">
        <f t="shared" ca="1" si="135"/>
        <v>#NAME?</v>
      </c>
      <c r="BA246" s="51" t="e">
        <f t="shared" ca="1" si="136"/>
        <v>#NAME?</v>
      </c>
      <c r="BB246" s="52" t="e">
        <f t="shared" ca="1" si="137"/>
        <v>#NAME?</v>
      </c>
      <c r="BC246" s="51" t="e">
        <f t="shared" ca="1" si="138"/>
        <v>#NAME?</v>
      </c>
      <c r="BD246" s="54" t="e">
        <f t="shared" ca="1" si="139"/>
        <v>#NAME?</v>
      </c>
      <c r="BE246" s="48" t="e">
        <f t="shared" ca="1" si="140"/>
        <v>#NAME?</v>
      </c>
      <c r="BF246" s="50" t="e">
        <f t="shared" ca="1" si="141"/>
        <v>#NAME?</v>
      </c>
      <c r="BG246" s="56" t="e">
        <f t="shared" ca="1" si="142"/>
        <v>#NAME?</v>
      </c>
      <c r="BH246" s="103"/>
      <c r="BI246" s="103"/>
      <c r="BJ246" s="103"/>
      <c r="BK246" s="103"/>
      <c r="BL246" s="103"/>
      <c r="BM246" s="103"/>
      <c r="BN246" s="24"/>
      <c r="BO246" s="24"/>
    </row>
    <row r="247" spans="1:67" ht="15.5">
      <c r="A247" s="25" t="str">
        <f t="shared" si="151"/>
        <v/>
      </c>
      <c r="B247" s="89"/>
      <c r="C247" s="25"/>
      <c r="D247" s="90"/>
      <c r="E247" s="90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36"/>
      <c r="S247" s="91"/>
      <c r="T247" s="36"/>
      <c r="U247" s="82"/>
      <c r="V247" s="25"/>
      <c r="W247" s="58"/>
      <c r="X247" s="34"/>
      <c r="Y247" s="34"/>
      <c r="Z247" s="36"/>
      <c r="AA247" s="84"/>
      <c r="AB247" s="35"/>
      <c r="AC247" s="25"/>
      <c r="AD247" s="25"/>
      <c r="AE247" s="44"/>
      <c r="AF247" s="94"/>
      <c r="AG247" s="25"/>
      <c r="AH247" s="25"/>
      <c r="AI247" s="25"/>
      <c r="AJ247" s="45" t="str">
        <f t="array" ref="AJ247">IFERROR(INDEX('[1]Master Price'!$E:$E,MATCH(D247,'[1]Master Price'!$B:$B,0)),"0")</f>
        <v>0</v>
      </c>
      <c r="AK247" s="45">
        <f t="shared" si="121"/>
        <v>0</v>
      </c>
      <c r="AL247" s="46" t="str">
        <f t="shared" si="157"/>
        <v>0-day</v>
      </c>
      <c r="AM247" s="46" t="str">
        <f t="shared" si="123"/>
        <v>0-day</v>
      </c>
      <c r="AN247" s="46" t="str">
        <f t="shared" si="158"/>
        <v>0-day</v>
      </c>
      <c r="AO247" s="46" t="str">
        <f t="shared" si="153"/>
        <v>0-day</v>
      </c>
      <c r="AP247" s="46" t="str">
        <f t="shared" si="154"/>
        <v>0-day</v>
      </c>
      <c r="AQ247" s="46" t="str">
        <f t="shared" si="127"/>
        <v>0-day</v>
      </c>
      <c r="AR247" s="103"/>
      <c r="AS247" s="47" t="str">
        <f t="shared" si="128"/>
        <v/>
      </c>
      <c r="AT247" s="35">
        <f t="shared" si="129"/>
        <v>0</v>
      </c>
      <c r="AU247" s="48" t="e">
        <f t="shared" ca="1" si="130"/>
        <v>#NAME?</v>
      </c>
      <c r="AV247" s="48" t="e">
        <f t="shared" ca="1" si="131"/>
        <v>#NAME?</v>
      </c>
      <c r="AW247" s="49" t="e">
        <f t="shared" ca="1" si="132"/>
        <v>#NAME?</v>
      </c>
      <c r="AX247" s="48" t="e">
        <f t="shared" ca="1" si="133"/>
        <v>#NAME?</v>
      </c>
      <c r="AY247" s="49" t="str">
        <f t="shared" si="134"/>
        <v/>
      </c>
      <c r="AZ247" s="50" t="e">
        <f t="shared" ca="1" si="135"/>
        <v>#NAME?</v>
      </c>
      <c r="BA247" s="51" t="e">
        <f t="shared" ca="1" si="136"/>
        <v>#NAME?</v>
      </c>
      <c r="BB247" s="52" t="e">
        <f t="shared" ca="1" si="137"/>
        <v>#NAME?</v>
      </c>
      <c r="BC247" s="51" t="e">
        <f t="shared" ca="1" si="138"/>
        <v>#NAME?</v>
      </c>
      <c r="BD247" s="54" t="e">
        <f t="shared" ca="1" si="139"/>
        <v>#NAME?</v>
      </c>
      <c r="BE247" s="48" t="e">
        <f t="shared" ca="1" si="140"/>
        <v>#NAME?</v>
      </c>
      <c r="BF247" s="50" t="e">
        <f t="shared" ca="1" si="141"/>
        <v>#NAME?</v>
      </c>
      <c r="BG247" s="56" t="e">
        <f t="shared" ca="1" si="142"/>
        <v>#NAME?</v>
      </c>
      <c r="BH247" s="103"/>
      <c r="BI247" s="103"/>
      <c r="BJ247" s="103"/>
      <c r="BK247" s="103"/>
      <c r="BL247" s="103"/>
      <c r="BM247" s="103"/>
      <c r="BN247" s="24"/>
      <c r="BO247" s="24"/>
    </row>
    <row r="248" spans="1:67" ht="15.5">
      <c r="A248" s="25" t="str">
        <f t="shared" si="151"/>
        <v/>
      </c>
      <c r="B248" s="89"/>
      <c r="C248" s="25"/>
      <c r="D248" s="90"/>
      <c r="E248" s="90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36"/>
      <c r="S248" s="91"/>
      <c r="T248" s="36"/>
      <c r="U248" s="82"/>
      <c r="V248" s="25"/>
      <c r="W248" s="58"/>
      <c r="X248" s="34"/>
      <c r="Y248" s="34"/>
      <c r="Z248" s="36"/>
      <c r="AA248" s="84"/>
      <c r="AB248" s="35"/>
      <c r="AC248" s="25"/>
      <c r="AD248" s="25"/>
      <c r="AE248" s="44"/>
      <c r="AF248" s="94"/>
      <c r="AG248" s="25"/>
      <c r="AH248" s="25"/>
      <c r="AI248" s="25"/>
      <c r="AJ248" s="45" t="str">
        <f t="array" ref="AJ248">IFERROR(INDEX('[1]Master Price'!$E:$E,MATCH(D248,'[1]Master Price'!$B:$B,0)),"0")</f>
        <v>0</v>
      </c>
      <c r="AK248" s="45">
        <f t="shared" si="121"/>
        <v>0</v>
      </c>
      <c r="AL248" s="46" t="str">
        <f t="shared" si="157"/>
        <v>0-day</v>
      </c>
      <c r="AM248" s="46" t="str">
        <f t="shared" si="123"/>
        <v>0-day</v>
      </c>
      <c r="AN248" s="46" t="str">
        <f t="shared" si="158"/>
        <v>0-day</v>
      </c>
      <c r="AO248" s="46" t="str">
        <f t="shared" si="153"/>
        <v>0-day</v>
      </c>
      <c r="AP248" s="46" t="str">
        <f t="shared" si="154"/>
        <v>0-day</v>
      </c>
      <c r="AQ248" s="46" t="str">
        <f t="shared" si="127"/>
        <v>0-day</v>
      </c>
      <c r="AR248" s="103"/>
      <c r="AS248" s="47" t="str">
        <f t="shared" si="128"/>
        <v/>
      </c>
      <c r="AT248" s="35">
        <f t="shared" si="129"/>
        <v>0</v>
      </c>
      <c r="AU248" s="48" t="e">
        <f t="shared" ca="1" si="130"/>
        <v>#NAME?</v>
      </c>
      <c r="AV248" s="48" t="e">
        <f t="shared" ca="1" si="131"/>
        <v>#NAME?</v>
      </c>
      <c r="AW248" s="49" t="e">
        <f t="shared" ca="1" si="132"/>
        <v>#NAME?</v>
      </c>
      <c r="AX248" s="48" t="e">
        <f t="shared" ca="1" si="133"/>
        <v>#NAME?</v>
      </c>
      <c r="AY248" s="49" t="str">
        <f t="shared" si="134"/>
        <v/>
      </c>
      <c r="AZ248" s="50" t="e">
        <f t="shared" ca="1" si="135"/>
        <v>#NAME?</v>
      </c>
      <c r="BA248" s="51" t="e">
        <f t="shared" ca="1" si="136"/>
        <v>#NAME?</v>
      </c>
      <c r="BB248" s="52" t="e">
        <f t="shared" ca="1" si="137"/>
        <v>#NAME?</v>
      </c>
      <c r="BC248" s="51" t="e">
        <f t="shared" ca="1" si="138"/>
        <v>#NAME?</v>
      </c>
      <c r="BD248" s="54" t="e">
        <f t="shared" ca="1" si="139"/>
        <v>#NAME?</v>
      </c>
      <c r="BE248" s="48" t="e">
        <f t="shared" ca="1" si="140"/>
        <v>#NAME?</v>
      </c>
      <c r="BF248" s="50" t="e">
        <f t="shared" ca="1" si="141"/>
        <v>#NAME?</v>
      </c>
      <c r="BG248" s="56" t="e">
        <f t="shared" ca="1" si="142"/>
        <v>#NAME?</v>
      </c>
      <c r="BH248" s="103"/>
      <c r="BI248" s="103"/>
      <c r="BJ248" s="103"/>
      <c r="BK248" s="103"/>
      <c r="BL248" s="103"/>
      <c r="BM248" s="103"/>
      <c r="BN248" s="24"/>
      <c r="BO248" s="24"/>
    </row>
    <row r="249" spans="1:67" ht="15.5">
      <c r="A249" s="25" t="str">
        <f t="shared" si="151"/>
        <v/>
      </c>
      <c r="B249" s="89"/>
      <c r="C249" s="25"/>
      <c r="D249" s="90"/>
      <c r="E249" s="90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36"/>
      <c r="S249" s="91"/>
      <c r="T249" s="36"/>
      <c r="U249" s="82"/>
      <c r="V249" s="25"/>
      <c r="W249" s="58"/>
      <c r="X249" s="34"/>
      <c r="Y249" s="34"/>
      <c r="Z249" s="36"/>
      <c r="AA249" s="84"/>
      <c r="AB249" s="35"/>
      <c r="AC249" s="25"/>
      <c r="AD249" s="25"/>
      <c r="AE249" s="44"/>
      <c r="AF249" s="94"/>
      <c r="AG249" s="25"/>
      <c r="AH249" s="25"/>
      <c r="AI249" s="25"/>
      <c r="AJ249" s="45" t="str">
        <f t="array" ref="AJ249">IFERROR(INDEX('[1]Master Price'!$E:$E,MATCH(D249,'[1]Master Price'!$B:$B,0)),"0")</f>
        <v>0</v>
      </c>
      <c r="AK249" s="45">
        <f t="shared" si="121"/>
        <v>0</v>
      </c>
      <c r="AL249" s="46" t="str">
        <f t="shared" si="157"/>
        <v>0-day</v>
      </c>
      <c r="AM249" s="46" t="str">
        <f t="shared" si="123"/>
        <v>0-day</v>
      </c>
      <c r="AN249" s="46" t="str">
        <f t="shared" si="158"/>
        <v>0-day</v>
      </c>
      <c r="AO249" s="46" t="str">
        <f t="shared" si="153"/>
        <v>0-day</v>
      </c>
      <c r="AP249" s="46" t="str">
        <f t="shared" si="154"/>
        <v>0-day</v>
      </c>
      <c r="AQ249" s="46" t="str">
        <f t="shared" si="127"/>
        <v>0-day</v>
      </c>
      <c r="AR249" s="103"/>
      <c r="AS249" s="47" t="str">
        <f t="shared" si="128"/>
        <v/>
      </c>
      <c r="AT249" s="35">
        <f t="shared" si="129"/>
        <v>0</v>
      </c>
      <c r="AU249" s="48" t="e">
        <f t="shared" ca="1" si="130"/>
        <v>#NAME?</v>
      </c>
      <c r="AV249" s="48" t="e">
        <f t="shared" ca="1" si="131"/>
        <v>#NAME?</v>
      </c>
      <c r="AW249" s="49" t="e">
        <f t="shared" ca="1" si="132"/>
        <v>#NAME?</v>
      </c>
      <c r="AX249" s="48" t="e">
        <f t="shared" ca="1" si="133"/>
        <v>#NAME?</v>
      </c>
      <c r="AY249" s="49" t="str">
        <f t="shared" si="134"/>
        <v/>
      </c>
      <c r="AZ249" s="50" t="e">
        <f t="shared" ca="1" si="135"/>
        <v>#NAME?</v>
      </c>
      <c r="BA249" s="51" t="e">
        <f t="shared" ca="1" si="136"/>
        <v>#NAME?</v>
      </c>
      <c r="BB249" s="52" t="e">
        <f t="shared" ca="1" si="137"/>
        <v>#NAME?</v>
      </c>
      <c r="BC249" s="51" t="e">
        <f t="shared" ca="1" si="138"/>
        <v>#NAME?</v>
      </c>
      <c r="BD249" s="54" t="e">
        <f t="shared" ca="1" si="139"/>
        <v>#NAME?</v>
      </c>
      <c r="BE249" s="48" t="e">
        <f t="shared" ca="1" si="140"/>
        <v>#NAME?</v>
      </c>
      <c r="BF249" s="50" t="e">
        <f t="shared" ca="1" si="141"/>
        <v>#NAME?</v>
      </c>
      <c r="BG249" s="56" t="e">
        <f t="shared" ca="1" si="142"/>
        <v>#NAME?</v>
      </c>
      <c r="BH249" s="103"/>
      <c r="BI249" s="103"/>
      <c r="BJ249" s="103"/>
      <c r="BK249" s="103"/>
      <c r="BL249" s="103"/>
      <c r="BM249" s="103"/>
      <c r="BN249" s="24"/>
      <c r="BO249" s="24"/>
    </row>
    <row r="250" spans="1:67" ht="15.5">
      <c r="A250" s="25" t="str">
        <f t="shared" si="151"/>
        <v/>
      </c>
      <c r="B250" s="89"/>
      <c r="C250" s="25"/>
      <c r="D250" s="90"/>
      <c r="E250" s="90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36"/>
      <c r="S250" s="91"/>
      <c r="T250" s="36"/>
      <c r="U250" s="82"/>
      <c r="V250" s="25"/>
      <c r="W250" s="58"/>
      <c r="X250" s="34"/>
      <c r="Y250" s="34"/>
      <c r="Z250" s="36"/>
      <c r="AA250" s="84"/>
      <c r="AB250" s="35"/>
      <c r="AC250" s="25"/>
      <c r="AD250" s="25"/>
      <c r="AE250" s="44"/>
      <c r="AF250" s="94"/>
      <c r="AG250" s="25"/>
      <c r="AH250" s="25"/>
      <c r="AI250" s="25"/>
      <c r="AJ250" s="45" t="str">
        <f t="array" ref="AJ250">IFERROR(INDEX('[1]Master Price'!$E:$E,MATCH(D250,'[1]Master Price'!$B:$B,0)),"0")</f>
        <v>0</v>
      </c>
      <c r="AK250" s="45">
        <f t="shared" si="121"/>
        <v>0</v>
      </c>
      <c r="AL250" s="46" t="str">
        <f t="shared" si="157"/>
        <v>0-day</v>
      </c>
      <c r="AM250" s="46" t="str">
        <f t="shared" si="123"/>
        <v>0-day</v>
      </c>
      <c r="AN250" s="46" t="str">
        <f t="shared" si="158"/>
        <v>0-day</v>
      </c>
      <c r="AO250" s="46" t="str">
        <f t="shared" si="153"/>
        <v>0-day</v>
      </c>
      <c r="AP250" s="46" t="str">
        <f t="shared" si="154"/>
        <v>0-day</v>
      </c>
      <c r="AQ250" s="46" t="str">
        <f t="shared" si="127"/>
        <v>0-day</v>
      </c>
      <c r="AR250" s="103"/>
      <c r="AS250" s="47" t="str">
        <f t="shared" si="128"/>
        <v/>
      </c>
      <c r="AT250" s="35">
        <f t="shared" si="129"/>
        <v>0</v>
      </c>
      <c r="AU250" s="48" t="e">
        <f t="shared" ca="1" si="130"/>
        <v>#NAME?</v>
      </c>
      <c r="AV250" s="48" t="e">
        <f t="shared" ca="1" si="131"/>
        <v>#NAME?</v>
      </c>
      <c r="AW250" s="49" t="e">
        <f t="shared" ca="1" si="132"/>
        <v>#NAME?</v>
      </c>
      <c r="AX250" s="48" t="e">
        <f t="shared" ca="1" si="133"/>
        <v>#NAME?</v>
      </c>
      <c r="AY250" s="49" t="str">
        <f t="shared" si="134"/>
        <v/>
      </c>
      <c r="AZ250" s="50" t="e">
        <f t="shared" ca="1" si="135"/>
        <v>#NAME?</v>
      </c>
      <c r="BA250" s="51" t="e">
        <f t="shared" ca="1" si="136"/>
        <v>#NAME?</v>
      </c>
      <c r="BB250" s="52" t="e">
        <f t="shared" ca="1" si="137"/>
        <v>#NAME?</v>
      </c>
      <c r="BC250" s="51" t="e">
        <f t="shared" ca="1" si="138"/>
        <v>#NAME?</v>
      </c>
      <c r="BD250" s="54" t="e">
        <f t="shared" ca="1" si="139"/>
        <v>#NAME?</v>
      </c>
      <c r="BE250" s="48" t="e">
        <f t="shared" ca="1" si="140"/>
        <v>#NAME?</v>
      </c>
      <c r="BF250" s="50" t="e">
        <f t="shared" ca="1" si="141"/>
        <v>#NAME?</v>
      </c>
      <c r="BG250" s="56" t="e">
        <f t="shared" ca="1" si="142"/>
        <v>#NAME?</v>
      </c>
      <c r="BH250" s="103"/>
      <c r="BI250" s="103"/>
      <c r="BJ250" s="103"/>
      <c r="BK250" s="103"/>
      <c r="BL250" s="103"/>
      <c r="BM250" s="103"/>
      <c r="BN250" s="24"/>
      <c r="BO250" s="24"/>
    </row>
    <row r="251" spans="1:67" ht="15.5">
      <c r="A251" s="25" t="str">
        <f t="shared" si="151"/>
        <v/>
      </c>
      <c r="B251" s="89"/>
      <c r="C251" s="25"/>
      <c r="D251" s="90"/>
      <c r="E251" s="90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36"/>
      <c r="S251" s="91"/>
      <c r="T251" s="36"/>
      <c r="U251" s="82"/>
      <c r="V251" s="25"/>
      <c r="W251" s="58"/>
      <c r="X251" s="34"/>
      <c r="Y251" s="34"/>
      <c r="Z251" s="36"/>
      <c r="AA251" s="84"/>
      <c r="AB251" s="35"/>
      <c r="AC251" s="25"/>
      <c r="AD251" s="25"/>
      <c r="AE251" s="44"/>
      <c r="AF251" s="94"/>
      <c r="AG251" s="25"/>
      <c r="AH251" s="25"/>
      <c r="AI251" s="25"/>
      <c r="AJ251" s="45" t="str">
        <f t="array" ref="AJ251">IFERROR(INDEX('[1]Master Price'!$E:$E,MATCH(D251,'[1]Master Price'!$B:$B,0)),"0")</f>
        <v>0</v>
      </c>
      <c r="AK251" s="45">
        <f t="shared" si="121"/>
        <v>0</v>
      </c>
      <c r="AL251" s="46" t="str">
        <f t="shared" si="157"/>
        <v>0-day</v>
      </c>
      <c r="AM251" s="46" t="str">
        <f t="shared" si="123"/>
        <v>0-day</v>
      </c>
      <c r="AN251" s="46" t="str">
        <f t="shared" si="158"/>
        <v>0-day</v>
      </c>
      <c r="AO251" s="46" t="str">
        <f t="shared" si="153"/>
        <v>0-day</v>
      </c>
      <c r="AP251" s="46" t="str">
        <f t="shared" si="154"/>
        <v>0-day</v>
      </c>
      <c r="AQ251" s="46" t="str">
        <f t="shared" si="127"/>
        <v>0-day</v>
      </c>
      <c r="AR251" s="103"/>
      <c r="AS251" s="47" t="str">
        <f t="shared" si="128"/>
        <v/>
      </c>
      <c r="AT251" s="35">
        <f t="shared" si="129"/>
        <v>0</v>
      </c>
      <c r="AU251" s="48" t="e">
        <f t="shared" ca="1" si="130"/>
        <v>#NAME?</v>
      </c>
      <c r="AV251" s="48" t="e">
        <f t="shared" ca="1" si="131"/>
        <v>#NAME?</v>
      </c>
      <c r="AW251" s="49" t="e">
        <f t="shared" ca="1" si="132"/>
        <v>#NAME?</v>
      </c>
      <c r="AX251" s="48" t="e">
        <f t="shared" ca="1" si="133"/>
        <v>#NAME?</v>
      </c>
      <c r="AY251" s="49" t="str">
        <f t="shared" si="134"/>
        <v/>
      </c>
      <c r="AZ251" s="50" t="e">
        <f t="shared" ca="1" si="135"/>
        <v>#NAME?</v>
      </c>
      <c r="BA251" s="51" t="e">
        <f t="shared" ca="1" si="136"/>
        <v>#NAME?</v>
      </c>
      <c r="BB251" s="52" t="e">
        <f t="shared" ca="1" si="137"/>
        <v>#NAME?</v>
      </c>
      <c r="BC251" s="51" t="e">
        <f t="shared" ca="1" si="138"/>
        <v>#NAME?</v>
      </c>
      <c r="BD251" s="54" t="e">
        <f t="shared" ca="1" si="139"/>
        <v>#NAME?</v>
      </c>
      <c r="BE251" s="48" t="e">
        <f t="shared" ca="1" si="140"/>
        <v>#NAME?</v>
      </c>
      <c r="BF251" s="50" t="e">
        <f t="shared" ca="1" si="141"/>
        <v>#NAME?</v>
      </c>
      <c r="BG251" s="56" t="e">
        <f t="shared" ca="1" si="142"/>
        <v>#NAME?</v>
      </c>
      <c r="BH251" s="103"/>
      <c r="BI251" s="103"/>
      <c r="BJ251" s="103"/>
      <c r="BK251" s="103"/>
      <c r="BL251" s="103"/>
      <c r="BM251" s="103"/>
      <c r="BN251" s="24"/>
      <c r="BO251" s="24"/>
    </row>
    <row r="252" spans="1:67" ht="15.5">
      <c r="A252" s="25" t="str">
        <f t="shared" si="151"/>
        <v/>
      </c>
      <c r="B252" s="89"/>
      <c r="C252" s="25"/>
      <c r="D252" s="90"/>
      <c r="E252" s="90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36"/>
      <c r="S252" s="91"/>
      <c r="T252" s="36"/>
      <c r="U252" s="82"/>
      <c r="V252" s="25"/>
      <c r="W252" s="58"/>
      <c r="X252" s="34"/>
      <c r="Y252" s="34"/>
      <c r="Z252" s="36"/>
      <c r="AA252" s="84"/>
      <c r="AB252" s="35"/>
      <c r="AC252" s="25"/>
      <c r="AD252" s="25"/>
      <c r="AE252" s="44"/>
      <c r="AF252" s="94"/>
      <c r="AG252" s="25"/>
      <c r="AH252" s="25"/>
      <c r="AI252" s="25"/>
      <c r="AJ252" s="45" t="str">
        <f t="array" ref="AJ252">IFERROR(INDEX('[1]Master Price'!$E:$E,MATCH(D252,'[1]Master Price'!$B:$B,0)),"0")</f>
        <v>0</v>
      </c>
      <c r="AK252" s="45">
        <f t="shared" si="121"/>
        <v>0</v>
      </c>
      <c r="AL252" s="46" t="str">
        <f t="shared" si="157"/>
        <v>0-day</v>
      </c>
      <c r="AM252" s="46" t="str">
        <f t="shared" si="123"/>
        <v>0-day</v>
      </c>
      <c r="AN252" s="46" t="str">
        <f t="shared" si="158"/>
        <v>0-day</v>
      </c>
      <c r="AO252" s="46" t="str">
        <f t="shared" si="153"/>
        <v>0-day</v>
      </c>
      <c r="AP252" s="46" t="str">
        <f t="shared" si="154"/>
        <v>0-day</v>
      </c>
      <c r="AQ252" s="46" t="str">
        <f t="shared" si="127"/>
        <v>0-day</v>
      </c>
      <c r="AR252" s="103"/>
      <c r="AS252" s="47" t="str">
        <f t="shared" si="128"/>
        <v/>
      </c>
      <c r="AT252" s="35">
        <f t="shared" si="129"/>
        <v>0</v>
      </c>
      <c r="AU252" s="48" t="e">
        <f t="shared" ca="1" si="130"/>
        <v>#NAME?</v>
      </c>
      <c r="AV252" s="48" t="e">
        <f t="shared" ca="1" si="131"/>
        <v>#NAME?</v>
      </c>
      <c r="AW252" s="49" t="e">
        <f t="shared" ca="1" si="132"/>
        <v>#NAME?</v>
      </c>
      <c r="AX252" s="48" t="e">
        <f t="shared" ca="1" si="133"/>
        <v>#NAME?</v>
      </c>
      <c r="AY252" s="49" t="str">
        <f t="shared" si="134"/>
        <v/>
      </c>
      <c r="AZ252" s="50" t="e">
        <f t="shared" ca="1" si="135"/>
        <v>#NAME?</v>
      </c>
      <c r="BA252" s="51" t="e">
        <f t="shared" ca="1" si="136"/>
        <v>#NAME?</v>
      </c>
      <c r="BB252" s="52" t="e">
        <f t="shared" ca="1" si="137"/>
        <v>#NAME?</v>
      </c>
      <c r="BC252" s="51" t="e">
        <f t="shared" ca="1" si="138"/>
        <v>#NAME?</v>
      </c>
      <c r="BD252" s="54" t="e">
        <f t="shared" ca="1" si="139"/>
        <v>#NAME?</v>
      </c>
      <c r="BE252" s="48" t="e">
        <f t="shared" ca="1" si="140"/>
        <v>#NAME?</v>
      </c>
      <c r="BF252" s="50" t="e">
        <f t="shared" ca="1" si="141"/>
        <v>#NAME?</v>
      </c>
      <c r="BG252" s="56" t="e">
        <f t="shared" ca="1" si="142"/>
        <v>#NAME?</v>
      </c>
      <c r="BH252" s="103"/>
      <c r="BI252" s="103"/>
      <c r="BJ252" s="103"/>
      <c r="BK252" s="103"/>
      <c r="BL252" s="103"/>
      <c r="BM252" s="103"/>
      <c r="BN252" s="24"/>
      <c r="BO252" s="24"/>
    </row>
    <row r="253" spans="1:67" ht="15.5">
      <c r="A253" s="25" t="str">
        <f t="shared" si="151"/>
        <v/>
      </c>
      <c r="B253" s="89"/>
      <c r="C253" s="25"/>
      <c r="D253" s="90"/>
      <c r="E253" s="90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36"/>
      <c r="S253" s="91"/>
      <c r="T253" s="36"/>
      <c r="U253" s="82"/>
      <c r="V253" s="25"/>
      <c r="W253" s="58"/>
      <c r="X253" s="34"/>
      <c r="Y253" s="34"/>
      <c r="Z253" s="36"/>
      <c r="AA253" s="84"/>
      <c r="AB253" s="35"/>
      <c r="AC253" s="25"/>
      <c r="AD253" s="25"/>
      <c r="AE253" s="44"/>
      <c r="AF253" s="94"/>
      <c r="AG253" s="25"/>
      <c r="AH253" s="25"/>
      <c r="AI253" s="25"/>
      <c r="AJ253" s="45" t="str">
        <f t="array" ref="AJ253">IFERROR(INDEX('[1]Master Price'!$E:$E,MATCH(D253,'[1]Master Price'!$B:$B,0)),"0")</f>
        <v>0</v>
      </c>
      <c r="AK253" s="45">
        <f t="shared" si="121"/>
        <v>0</v>
      </c>
      <c r="AL253" s="46" t="str">
        <f t="shared" si="157"/>
        <v>0-day</v>
      </c>
      <c r="AM253" s="46" t="str">
        <f t="shared" si="123"/>
        <v>0-day</v>
      </c>
      <c r="AN253" s="46" t="str">
        <f t="shared" si="158"/>
        <v>0-day</v>
      </c>
      <c r="AO253" s="46" t="str">
        <f t="shared" si="153"/>
        <v>0-day</v>
      </c>
      <c r="AP253" s="46" t="str">
        <f t="shared" si="154"/>
        <v>0-day</v>
      </c>
      <c r="AQ253" s="46" t="str">
        <f t="shared" si="127"/>
        <v>0-day</v>
      </c>
      <c r="AR253" s="103"/>
      <c r="AS253" s="47" t="str">
        <f t="shared" si="128"/>
        <v/>
      </c>
      <c r="AT253" s="35">
        <f t="shared" si="129"/>
        <v>0</v>
      </c>
      <c r="AU253" s="48" t="e">
        <f t="shared" ca="1" si="130"/>
        <v>#NAME?</v>
      </c>
      <c r="AV253" s="48" t="e">
        <f t="shared" ca="1" si="131"/>
        <v>#NAME?</v>
      </c>
      <c r="AW253" s="49" t="e">
        <f t="shared" ca="1" si="132"/>
        <v>#NAME?</v>
      </c>
      <c r="AX253" s="48" t="e">
        <f t="shared" ca="1" si="133"/>
        <v>#NAME?</v>
      </c>
      <c r="AY253" s="49" t="str">
        <f t="shared" si="134"/>
        <v/>
      </c>
      <c r="AZ253" s="50" t="e">
        <f t="shared" ca="1" si="135"/>
        <v>#NAME?</v>
      </c>
      <c r="BA253" s="51" t="e">
        <f t="shared" ca="1" si="136"/>
        <v>#NAME?</v>
      </c>
      <c r="BB253" s="52" t="e">
        <f t="shared" ca="1" si="137"/>
        <v>#NAME?</v>
      </c>
      <c r="BC253" s="51" t="e">
        <f t="shared" ca="1" si="138"/>
        <v>#NAME?</v>
      </c>
      <c r="BD253" s="54" t="e">
        <f t="shared" ca="1" si="139"/>
        <v>#NAME?</v>
      </c>
      <c r="BE253" s="48" t="e">
        <f t="shared" ca="1" si="140"/>
        <v>#NAME?</v>
      </c>
      <c r="BF253" s="50" t="e">
        <f t="shared" ca="1" si="141"/>
        <v>#NAME?</v>
      </c>
      <c r="BG253" s="56" t="e">
        <f t="shared" ca="1" si="142"/>
        <v>#NAME?</v>
      </c>
      <c r="BH253" s="103"/>
      <c r="BI253" s="103"/>
      <c r="BJ253" s="103"/>
      <c r="BK253" s="103"/>
      <c r="BL253" s="103"/>
      <c r="BM253" s="103"/>
      <c r="BN253" s="24"/>
      <c r="BO253" s="24"/>
    </row>
    <row r="254" spans="1:67" ht="15.5">
      <c r="A254" s="25" t="str">
        <f t="shared" si="151"/>
        <v/>
      </c>
      <c r="B254" s="89"/>
      <c r="C254" s="25"/>
      <c r="D254" s="90"/>
      <c r="E254" s="90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36"/>
      <c r="S254" s="91"/>
      <c r="T254" s="36"/>
      <c r="U254" s="82"/>
      <c r="V254" s="25"/>
      <c r="W254" s="58"/>
      <c r="X254" s="34"/>
      <c r="Y254" s="34"/>
      <c r="Z254" s="36"/>
      <c r="AA254" s="84"/>
      <c r="AB254" s="35"/>
      <c r="AC254" s="25"/>
      <c r="AD254" s="25"/>
      <c r="AE254" s="44"/>
      <c r="AF254" s="94"/>
      <c r="AG254" s="25"/>
      <c r="AH254" s="25"/>
      <c r="AI254" s="25"/>
      <c r="AJ254" s="45" t="str">
        <f t="array" ref="AJ254">IFERROR(INDEX('[1]Master Price'!$E:$E,MATCH(D254,'[1]Master Price'!$B:$B,0)),"0")</f>
        <v>0</v>
      </c>
      <c r="AK254" s="45">
        <f t="shared" si="121"/>
        <v>0</v>
      </c>
      <c r="AL254" s="46" t="str">
        <f>IFERROR(DATEDIF(B254,#REF!,"d"),"0")&amp;"-day"</f>
        <v>0-day</v>
      </c>
      <c r="AM254" s="46" t="str">
        <f t="shared" si="123"/>
        <v>0-day</v>
      </c>
      <c r="AN254" s="46" t="str">
        <f>IFERROR(DATEDIF(#REF!,X254,"d"),"0")&amp;"-day"</f>
        <v>0-day</v>
      </c>
      <c r="AO254" s="46" t="str">
        <f t="shared" si="153"/>
        <v>0-day</v>
      </c>
      <c r="AP254" s="46" t="str">
        <f t="shared" si="154"/>
        <v>0-day</v>
      </c>
      <c r="AQ254" s="46" t="str">
        <f t="shared" si="127"/>
        <v>0-day</v>
      </c>
      <c r="AR254" s="103"/>
      <c r="AS254" s="47" t="str">
        <f t="shared" si="128"/>
        <v/>
      </c>
      <c r="AT254" s="35">
        <f t="shared" si="129"/>
        <v>0</v>
      </c>
      <c r="AU254" s="48" t="e">
        <f t="shared" ca="1" si="130"/>
        <v>#NAME?</v>
      </c>
      <c r="AV254" s="48" t="e">
        <f t="shared" ca="1" si="131"/>
        <v>#NAME?</v>
      </c>
      <c r="AW254" s="49" t="e">
        <f t="shared" ca="1" si="132"/>
        <v>#NAME?</v>
      </c>
      <c r="AX254" s="48" t="e">
        <f t="shared" ca="1" si="133"/>
        <v>#NAME?</v>
      </c>
      <c r="AY254" s="49" t="str">
        <f t="shared" si="134"/>
        <v/>
      </c>
      <c r="AZ254" s="50" t="e">
        <f t="shared" ca="1" si="135"/>
        <v>#NAME?</v>
      </c>
      <c r="BA254" s="51" t="e">
        <f t="shared" ca="1" si="136"/>
        <v>#NAME?</v>
      </c>
      <c r="BB254" s="52" t="e">
        <f t="shared" ca="1" si="137"/>
        <v>#NAME?</v>
      </c>
      <c r="BC254" s="51" t="e">
        <f t="shared" ca="1" si="138"/>
        <v>#NAME?</v>
      </c>
      <c r="BD254" s="54" t="e">
        <f t="shared" ca="1" si="139"/>
        <v>#NAME?</v>
      </c>
      <c r="BE254" s="48" t="e">
        <f t="shared" ca="1" si="140"/>
        <v>#NAME?</v>
      </c>
      <c r="BF254" s="50" t="e">
        <f t="shared" ca="1" si="141"/>
        <v>#NAME?</v>
      </c>
      <c r="BG254" s="56" t="e">
        <f t="shared" ca="1" si="142"/>
        <v>#NAME?</v>
      </c>
      <c r="BH254" s="103"/>
      <c r="BI254" s="103"/>
      <c r="BJ254" s="103"/>
      <c r="BK254" s="103"/>
      <c r="BL254" s="103"/>
      <c r="BM254" s="103"/>
      <c r="BN254" s="24"/>
      <c r="BO254" s="24"/>
    </row>
    <row r="255" spans="1:67" ht="15.5">
      <c r="A255" s="25" t="str">
        <f t="shared" si="151"/>
        <v/>
      </c>
      <c r="B255" s="89"/>
      <c r="C255" s="25"/>
      <c r="D255" s="90"/>
      <c r="E255" s="90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36"/>
      <c r="S255" s="91"/>
      <c r="T255" s="36"/>
      <c r="U255" s="82"/>
      <c r="V255" s="25"/>
      <c r="W255" s="58"/>
      <c r="X255" s="34"/>
      <c r="Y255" s="34"/>
      <c r="Z255" s="36"/>
      <c r="AA255" s="84"/>
      <c r="AB255" s="35"/>
      <c r="AC255" s="25"/>
      <c r="AD255" s="25"/>
      <c r="AE255" s="44"/>
      <c r="AF255" s="94"/>
      <c r="AG255" s="25"/>
      <c r="AH255" s="25"/>
      <c r="AI255" s="25"/>
      <c r="AJ255" s="45" t="str">
        <f t="array" ref="AJ255">IFERROR(INDEX('[1]Master Price'!$E:$E,MATCH(D255,'[1]Master Price'!$B:$B,0)),"0")</f>
        <v>0</v>
      </c>
      <c r="AK255" s="45">
        <f t="shared" si="121"/>
        <v>0</v>
      </c>
      <c r="AL255" s="46" t="str">
        <f t="shared" ref="AL255:AL509" si="159">IFERROR(DATEDIF(B255,T255,"d"),"0")&amp;"-day"</f>
        <v>0-day</v>
      </c>
      <c r="AM255" s="46" t="str">
        <f t="shared" si="123"/>
        <v>0-day</v>
      </c>
      <c r="AN255" s="46" t="str">
        <f t="shared" ref="AN255:AN314" si="160">IFERROR(DATEDIF(T255,X255,"d"),"0")&amp;"-day"</f>
        <v>0-day</v>
      </c>
      <c r="AO255" s="46" t="str">
        <f t="shared" si="153"/>
        <v>0-day</v>
      </c>
      <c r="AP255" s="46" t="str">
        <f t="shared" si="154"/>
        <v>0-day</v>
      </c>
      <c r="AQ255" s="46" t="str">
        <f t="shared" si="127"/>
        <v>0-day</v>
      </c>
      <c r="AR255" s="103"/>
      <c r="AS255" s="47" t="str">
        <f t="shared" si="128"/>
        <v/>
      </c>
      <c r="AT255" s="35">
        <f t="shared" si="129"/>
        <v>0</v>
      </c>
      <c r="AU255" s="48" t="e">
        <f t="shared" ca="1" si="130"/>
        <v>#NAME?</v>
      </c>
      <c r="AV255" s="48" t="e">
        <f t="shared" ca="1" si="131"/>
        <v>#NAME?</v>
      </c>
      <c r="AW255" s="49" t="e">
        <f t="shared" ca="1" si="132"/>
        <v>#NAME?</v>
      </c>
      <c r="AX255" s="48" t="e">
        <f t="shared" ca="1" si="133"/>
        <v>#NAME?</v>
      </c>
      <c r="AY255" s="49" t="str">
        <f t="shared" si="134"/>
        <v/>
      </c>
      <c r="AZ255" s="50" t="e">
        <f t="shared" ca="1" si="135"/>
        <v>#NAME?</v>
      </c>
      <c r="BA255" s="51" t="e">
        <f t="shared" ca="1" si="136"/>
        <v>#NAME?</v>
      </c>
      <c r="BB255" s="52" t="e">
        <f t="shared" ca="1" si="137"/>
        <v>#NAME?</v>
      </c>
      <c r="BC255" s="51" t="e">
        <f t="shared" ca="1" si="138"/>
        <v>#NAME?</v>
      </c>
      <c r="BD255" s="54" t="e">
        <f t="shared" ca="1" si="139"/>
        <v>#NAME?</v>
      </c>
      <c r="BE255" s="48" t="e">
        <f t="shared" ca="1" si="140"/>
        <v>#NAME?</v>
      </c>
      <c r="BF255" s="50" t="e">
        <f t="shared" ca="1" si="141"/>
        <v>#NAME?</v>
      </c>
      <c r="BG255" s="56" t="e">
        <f t="shared" ca="1" si="142"/>
        <v>#NAME?</v>
      </c>
      <c r="BH255" s="103"/>
      <c r="BI255" s="103"/>
      <c r="BJ255" s="103"/>
      <c r="BK255" s="103"/>
      <c r="BL255" s="103"/>
      <c r="BM255" s="103"/>
      <c r="BN255" s="24"/>
      <c r="BO255" s="24"/>
    </row>
    <row r="256" spans="1:67" ht="15.5">
      <c r="A256" s="25" t="str">
        <f t="shared" si="151"/>
        <v/>
      </c>
      <c r="B256" s="89"/>
      <c r="C256" s="25"/>
      <c r="D256" s="90"/>
      <c r="E256" s="90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36"/>
      <c r="S256" s="91"/>
      <c r="T256" s="36"/>
      <c r="U256" s="82"/>
      <c r="V256" s="25"/>
      <c r="W256" s="58"/>
      <c r="X256" s="34"/>
      <c r="Y256" s="34"/>
      <c r="Z256" s="36"/>
      <c r="AA256" s="84"/>
      <c r="AB256" s="35"/>
      <c r="AC256" s="25"/>
      <c r="AD256" s="25"/>
      <c r="AE256" s="44"/>
      <c r="AF256" s="94"/>
      <c r="AG256" s="25"/>
      <c r="AH256" s="25"/>
      <c r="AI256" s="25"/>
      <c r="AJ256" s="45" t="str">
        <f t="array" ref="AJ256">IFERROR(INDEX('[1]Master Price'!$E:$E,MATCH(D256,'[1]Master Price'!$B:$B,0)),"0")</f>
        <v>0</v>
      </c>
      <c r="AK256" s="45">
        <f t="shared" si="121"/>
        <v>0</v>
      </c>
      <c r="AL256" s="46" t="str">
        <f t="shared" si="159"/>
        <v>0-day</v>
      </c>
      <c r="AM256" s="46" t="str">
        <f t="shared" si="123"/>
        <v>0-day</v>
      </c>
      <c r="AN256" s="46" t="str">
        <f t="shared" si="160"/>
        <v>0-day</v>
      </c>
      <c r="AO256" s="46" t="str">
        <f t="shared" si="153"/>
        <v>0-day</v>
      </c>
      <c r="AP256" s="46" t="str">
        <f t="shared" si="154"/>
        <v>0-day</v>
      </c>
      <c r="AQ256" s="46" t="str">
        <f t="shared" si="127"/>
        <v>0-day</v>
      </c>
      <c r="AR256" s="103"/>
      <c r="AS256" s="47" t="str">
        <f t="shared" si="128"/>
        <v/>
      </c>
      <c r="AT256" s="35">
        <f t="shared" si="129"/>
        <v>0</v>
      </c>
      <c r="AU256" s="48" t="e">
        <f t="shared" ca="1" si="130"/>
        <v>#NAME?</v>
      </c>
      <c r="AV256" s="48" t="e">
        <f t="shared" ca="1" si="131"/>
        <v>#NAME?</v>
      </c>
      <c r="AW256" s="49" t="e">
        <f t="shared" ca="1" si="132"/>
        <v>#NAME?</v>
      </c>
      <c r="AX256" s="48" t="e">
        <f t="shared" ca="1" si="133"/>
        <v>#NAME?</v>
      </c>
      <c r="AY256" s="49" t="str">
        <f t="shared" si="134"/>
        <v/>
      </c>
      <c r="AZ256" s="50" t="e">
        <f t="shared" ca="1" si="135"/>
        <v>#NAME?</v>
      </c>
      <c r="BA256" s="51" t="e">
        <f t="shared" ca="1" si="136"/>
        <v>#NAME?</v>
      </c>
      <c r="BB256" s="52" t="e">
        <f t="shared" ca="1" si="137"/>
        <v>#NAME?</v>
      </c>
      <c r="BC256" s="51" t="e">
        <f t="shared" ca="1" si="138"/>
        <v>#NAME?</v>
      </c>
      <c r="BD256" s="54" t="e">
        <f t="shared" ca="1" si="139"/>
        <v>#NAME?</v>
      </c>
      <c r="BE256" s="48" t="e">
        <f t="shared" ca="1" si="140"/>
        <v>#NAME?</v>
      </c>
      <c r="BF256" s="50" t="e">
        <f t="shared" ca="1" si="141"/>
        <v>#NAME?</v>
      </c>
      <c r="BG256" s="56" t="e">
        <f t="shared" ca="1" si="142"/>
        <v>#NAME?</v>
      </c>
      <c r="BH256" s="103"/>
      <c r="BI256" s="103"/>
      <c r="BJ256" s="103"/>
      <c r="BK256" s="103"/>
      <c r="BL256" s="103"/>
      <c r="BM256" s="103"/>
      <c r="BN256" s="24"/>
      <c r="BO256" s="24"/>
    </row>
    <row r="257" spans="1:67" ht="15.5">
      <c r="A257" s="25" t="str">
        <f t="shared" si="151"/>
        <v/>
      </c>
      <c r="B257" s="89"/>
      <c r="C257" s="25"/>
      <c r="D257" s="90"/>
      <c r="E257" s="90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36"/>
      <c r="S257" s="91"/>
      <c r="T257" s="36"/>
      <c r="U257" s="82"/>
      <c r="V257" s="25"/>
      <c r="W257" s="58"/>
      <c r="X257" s="34"/>
      <c r="Y257" s="34"/>
      <c r="Z257" s="36"/>
      <c r="AA257" s="84"/>
      <c r="AB257" s="35"/>
      <c r="AC257" s="25"/>
      <c r="AD257" s="25"/>
      <c r="AE257" s="44"/>
      <c r="AF257" s="94"/>
      <c r="AG257" s="25"/>
      <c r="AH257" s="25"/>
      <c r="AI257" s="25"/>
      <c r="AJ257" s="45" t="str">
        <f t="array" ref="AJ257">IFERROR(INDEX('[1]Master Price'!$E:$E,MATCH(D257,'[1]Master Price'!$B:$B,0)),"0")</f>
        <v>0</v>
      </c>
      <c r="AK257" s="45">
        <f t="shared" si="121"/>
        <v>0</v>
      </c>
      <c r="AL257" s="46" t="str">
        <f t="shared" si="159"/>
        <v>0-day</v>
      </c>
      <c r="AM257" s="46" t="str">
        <f t="shared" si="123"/>
        <v>0-day</v>
      </c>
      <c r="AN257" s="46" t="str">
        <f t="shared" si="160"/>
        <v>0-day</v>
      </c>
      <c r="AO257" s="46" t="str">
        <f t="shared" si="153"/>
        <v>0-day</v>
      </c>
      <c r="AP257" s="46" t="str">
        <f t="shared" si="154"/>
        <v>0-day</v>
      </c>
      <c r="AQ257" s="46" t="str">
        <f t="shared" si="127"/>
        <v>0-day</v>
      </c>
      <c r="AR257" s="103"/>
      <c r="AS257" s="47" t="str">
        <f t="shared" si="128"/>
        <v/>
      </c>
      <c r="AT257" s="35">
        <f t="shared" si="129"/>
        <v>0</v>
      </c>
      <c r="AU257" s="48" t="e">
        <f t="shared" ca="1" si="130"/>
        <v>#NAME?</v>
      </c>
      <c r="AV257" s="48" t="e">
        <f t="shared" ca="1" si="131"/>
        <v>#NAME?</v>
      </c>
      <c r="AW257" s="49" t="e">
        <f t="shared" ca="1" si="132"/>
        <v>#NAME?</v>
      </c>
      <c r="AX257" s="48" t="e">
        <f t="shared" ca="1" si="133"/>
        <v>#NAME?</v>
      </c>
      <c r="AY257" s="49" t="str">
        <f t="shared" si="134"/>
        <v/>
      </c>
      <c r="AZ257" s="50" t="e">
        <f t="shared" ca="1" si="135"/>
        <v>#NAME?</v>
      </c>
      <c r="BA257" s="51" t="e">
        <f t="shared" ca="1" si="136"/>
        <v>#NAME?</v>
      </c>
      <c r="BB257" s="52" t="e">
        <f t="shared" ca="1" si="137"/>
        <v>#NAME?</v>
      </c>
      <c r="BC257" s="51" t="e">
        <f t="shared" ca="1" si="138"/>
        <v>#NAME?</v>
      </c>
      <c r="BD257" s="54" t="e">
        <f t="shared" ca="1" si="139"/>
        <v>#NAME?</v>
      </c>
      <c r="BE257" s="48" t="e">
        <f t="shared" ca="1" si="140"/>
        <v>#NAME?</v>
      </c>
      <c r="BF257" s="50" t="e">
        <f t="shared" ca="1" si="141"/>
        <v>#NAME?</v>
      </c>
      <c r="BG257" s="56" t="e">
        <f t="shared" ca="1" si="142"/>
        <v>#NAME?</v>
      </c>
      <c r="BH257" s="103"/>
      <c r="BI257" s="103"/>
      <c r="BJ257" s="103"/>
      <c r="BK257" s="103"/>
      <c r="BL257" s="103"/>
      <c r="BM257" s="103"/>
      <c r="BN257" s="24"/>
      <c r="BO257" s="24"/>
    </row>
    <row r="258" spans="1:67" ht="15.5">
      <c r="A258" s="25" t="str">
        <f t="shared" si="151"/>
        <v/>
      </c>
      <c r="B258" s="89"/>
      <c r="C258" s="25"/>
      <c r="D258" s="90"/>
      <c r="E258" s="90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36"/>
      <c r="S258" s="91"/>
      <c r="T258" s="36"/>
      <c r="U258" s="82"/>
      <c r="V258" s="25"/>
      <c r="W258" s="58"/>
      <c r="X258" s="34"/>
      <c r="Y258" s="34"/>
      <c r="Z258" s="36"/>
      <c r="AA258" s="84"/>
      <c r="AB258" s="35"/>
      <c r="AC258" s="25"/>
      <c r="AD258" s="25"/>
      <c r="AE258" s="44"/>
      <c r="AF258" s="94"/>
      <c r="AG258" s="25"/>
      <c r="AH258" s="25"/>
      <c r="AI258" s="25"/>
      <c r="AJ258" s="45" t="str">
        <f t="array" ref="AJ258">IFERROR(INDEX('[1]Master Price'!$E:$E,MATCH(D258,'[1]Master Price'!$B:$B,0)),"0")</f>
        <v>0</v>
      </c>
      <c r="AK258" s="45">
        <f t="shared" si="121"/>
        <v>0</v>
      </c>
      <c r="AL258" s="46" t="str">
        <f t="shared" si="159"/>
        <v>0-day</v>
      </c>
      <c r="AM258" s="46" t="str">
        <f t="shared" si="123"/>
        <v>0-day</v>
      </c>
      <c r="AN258" s="46" t="str">
        <f t="shared" si="160"/>
        <v>0-day</v>
      </c>
      <c r="AO258" s="46" t="str">
        <f t="shared" si="153"/>
        <v>0-day</v>
      </c>
      <c r="AP258" s="46" t="str">
        <f t="shared" si="154"/>
        <v>0-day</v>
      </c>
      <c r="AQ258" s="46" t="str">
        <f t="shared" si="127"/>
        <v>0-day</v>
      </c>
      <c r="AR258" s="103"/>
      <c r="AS258" s="47" t="str">
        <f t="shared" si="128"/>
        <v/>
      </c>
      <c r="AT258" s="35">
        <f t="shared" si="129"/>
        <v>0</v>
      </c>
      <c r="AU258" s="48" t="e">
        <f t="shared" ca="1" si="130"/>
        <v>#NAME?</v>
      </c>
      <c r="AV258" s="48" t="e">
        <f t="shared" ca="1" si="131"/>
        <v>#NAME?</v>
      </c>
      <c r="AW258" s="49" t="e">
        <f t="shared" ca="1" si="132"/>
        <v>#NAME?</v>
      </c>
      <c r="AX258" s="48" t="e">
        <f t="shared" ca="1" si="133"/>
        <v>#NAME?</v>
      </c>
      <c r="AY258" s="49" t="str">
        <f t="shared" si="134"/>
        <v/>
      </c>
      <c r="AZ258" s="50" t="e">
        <f t="shared" ca="1" si="135"/>
        <v>#NAME?</v>
      </c>
      <c r="BA258" s="51" t="e">
        <f t="shared" ca="1" si="136"/>
        <v>#NAME?</v>
      </c>
      <c r="BB258" s="52" t="e">
        <f t="shared" ca="1" si="137"/>
        <v>#NAME?</v>
      </c>
      <c r="BC258" s="51" t="e">
        <f t="shared" ca="1" si="138"/>
        <v>#NAME?</v>
      </c>
      <c r="BD258" s="54" t="e">
        <f t="shared" ca="1" si="139"/>
        <v>#NAME?</v>
      </c>
      <c r="BE258" s="48" t="e">
        <f t="shared" ca="1" si="140"/>
        <v>#NAME?</v>
      </c>
      <c r="BF258" s="50" t="e">
        <f t="shared" ca="1" si="141"/>
        <v>#NAME?</v>
      </c>
      <c r="BG258" s="56" t="e">
        <f t="shared" ca="1" si="142"/>
        <v>#NAME?</v>
      </c>
      <c r="BH258" s="103"/>
      <c r="BI258" s="103"/>
      <c r="BJ258" s="103"/>
      <c r="BK258" s="103"/>
      <c r="BL258" s="103"/>
      <c r="BM258" s="103"/>
      <c r="BN258" s="24"/>
      <c r="BO258" s="24"/>
    </row>
    <row r="259" spans="1:67" ht="15.5">
      <c r="A259" s="25" t="str">
        <f t="shared" si="151"/>
        <v/>
      </c>
      <c r="B259" s="89"/>
      <c r="C259" s="25"/>
      <c r="D259" s="90"/>
      <c r="E259" s="90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36"/>
      <c r="S259" s="91"/>
      <c r="T259" s="36"/>
      <c r="U259" s="82"/>
      <c r="V259" s="25"/>
      <c r="W259" s="58"/>
      <c r="X259" s="34"/>
      <c r="Y259" s="34"/>
      <c r="Z259" s="36"/>
      <c r="AA259" s="84"/>
      <c r="AB259" s="35"/>
      <c r="AC259" s="25"/>
      <c r="AD259" s="25"/>
      <c r="AE259" s="44"/>
      <c r="AF259" s="94"/>
      <c r="AG259" s="25"/>
      <c r="AH259" s="25"/>
      <c r="AI259" s="25"/>
      <c r="AJ259" s="45" t="str">
        <f t="array" ref="AJ259">IFERROR(INDEX('[1]Master Price'!$E:$E,MATCH(D259,'[1]Master Price'!$B:$B,0)),"0")</f>
        <v>0</v>
      </c>
      <c r="AK259" s="45">
        <f t="shared" si="121"/>
        <v>0</v>
      </c>
      <c r="AL259" s="46" t="str">
        <f t="shared" si="159"/>
        <v>0-day</v>
      </c>
      <c r="AM259" s="46" t="str">
        <f t="shared" si="123"/>
        <v>0-day</v>
      </c>
      <c r="AN259" s="46" t="str">
        <f t="shared" si="160"/>
        <v>0-day</v>
      </c>
      <c r="AO259" s="46" t="str">
        <f t="shared" si="153"/>
        <v>0-day</v>
      </c>
      <c r="AP259" s="46" t="str">
        <f t="shared" si="154"/>
        <v>0-day</v>
      </c>
      <c r="AQ259" s="46" t="str">
        <f t="shared" si="127"/>
        <v>0-day</v>
      </c>
      <c r="AR259" s="103"/>
      <c r="AS259" s="47" t="str">
        <f t="shared" si="128"/>
        <v/>
      </c>
      <c r="AT259" s="35">
        <f t="shared" si="129"/>
        <v>0</v>
      </c>
      <c r="AU259" s="48" t="e">
        <f t="shared" ca="1" si="130"/>
        <v>#NAME?</v>
      </c>
      <c r="AV259" s="48" t="e">
        <f t="shared" ca="1" si="131"/>
        <v>#NAME?</v>
      </c>
      <c r="AW259" s="49" t="e">
        <f t="shared" ca="1" si="132"/>
        <v>#NAME?</v>
      </c>
      <c r="AX259" s="48" t="e">
        <f t="shared" ca="1" si="133"/>
        <v>#NAME?</v>
      </c>
      <c r="AY259" s="49" t="str">
        <f t="shared" si="134"/>
        <v/>
      </c>
      <c r="AZ259" s="50" t="e">
        <f t="shared" ca="1" si="135"/>
        <v>#NAME?</v>
      </c>
      <c r="BA259" s="51" t="e">
        <f t="shared" ca="1" si="136"/>
        <v>#NAME?</v>
      </c>
      <c r="BB259" s="52" t="e">
        <f t="shared" ca="1" si="137"/>
        <v>#NAME?</v>
      </c>
      <c r="BC259" s="51" t="e">
        <f t="shared" ca="1" si="138"/>
        <v>#NAME?</v>
      </c>
      <c r="BD259" s="54" t="e">
        <f t="shared" ca="1" si="139"/>
        <v>#NAME?</v>
      </c>
      <c r="BE259" s="48" t="e">
        <f t="shared" ca="1" si="140"/>
        <v>#NAME?</v>
      </c>
      <c r="BF259" s="50" t="e">
        <f t="shared" ca="1" si="141"/>
        <v>#NAME?</v>
      </c>
      <c r="BG259" s="56" t="e">
        <f t="shared" ca="1" si="142"/>
        <v>#NAME?</v>
      </c>
      <c r="BH259" s="103"/>
      <c r="BI259" s="103"/>
      <c r="BJ259" s="103"/>
      <c r="BK259" s="103"/>
      <c r="BL259" s="103"/>
      <c r="BM259" s="103"/>
      <c r="BN259" s="24"/>
      <c r="BO259" s="24"/>
    </row>
    <row r="260" spans="1:67" ht="15.5">
      <c r="A260" s="25" t="str">
        <f t="shared" si="151"/>
        <v/>
      </c>
      <c r="B260" s="89"/>
      <c r="C260" s="25"/>
      <c r="D260" s="90"/>
      <c r="E260" s="90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36"/>
      <c r="S260" s="91"/>
      <c r="T260" s="36"/>
      <c r="U260" s="82"/>
      <c r="V260" s="25"/>
      <c r="W260" s="58"/>
      <c r="X260" s="34"/>
      <c r="Y260" s="34"/>
      <c r="Z260" s="36"/>
      <c r="AA260" s="84"/>
      <c r="AB260" s="35"/>
      <c r="AC260" s="25"/>
      <c r="AD260" s="25"/>
      <c r="AE260" s="44"/>
      <c r="AF260" s="94"/>
      <c r="AG260" s="25"/>
      <c r="AH260" s="25"/>
      <c r="AI260" s="25"/>
      <c r="AJ260" s="45" t="str">
        <f t="array" ref="AJ260">IFERROR(INDEX('[1]Master Price'!$E:$E,MATCH(D260,'[1]Master Price'!$B:$B,0)),"0")</f>
        <v>0</v>
      </c>
      <c r="AK260" s="45">
        <f t="shared" si="121"/>
        <v>0</v>
      </c>
      <c r="AL260" s="46" t="str">
        <f t="shared" si="159"/>
        <v>0-day</v>
      </c>
      <c r="AM260" s="46" t="str">
        <f t="shared" si="123"/>
        <v>0-day</v>
      </c>
      <c r="AN260" s="46" t="str">
        <f t="shared" si="160"/>
        <v>0-day</v>
      </c>
      <c r="AO260" s="46" t="str">
        <f t="shared" si="153"/>
        <v>0-day</v>
      </c>
      <c r="AP260" s="46" t="str">
        <f t="shared" si="154"/>
        <v>0-day</v>
      </c>
      <c r="AQ260" s="46" t="str">
        <f t="shared" si="127"/>
        <v>0-day</v>
      </c>
      <c r="AR260" s="103"/>
      <c r="AS260" s="47" t="str">
        <f t="shared" si="128"/>
        <v/>
      </c>
      <c r="AT260" s="35">
        <f t="shared" si="129"/>
        <v>0</v>
      </c>
      <c r="AU260" s="48" t="e">
        <f t="shared" ca="1" si="130"/>
        <v>#NAME?</v>
      </c>
      <c r="AV260" s="48" t="e">
        <f t="shared" ca="1" si="131"/>
        <v>#NAME?</v>
      </c>
      <c r="AW260" s="49" t="e">
        <f t="shared" ca="1" si="132"/>
        <v>#NAME?</v>
      </c>
      <c r="AX260" s="48" t="e">
        <f t="shared" ca="1" si="133"/>
        <v>#NAME?</v>
      </c>
      <c r="AY260" s="49" t="str">
        <f t="shared" si="134"/>
        <v/>
      </c>
      <c r="AZ260" s="50" t="e">
        <f t="shared" ca="1" si="135"/>
        <v>#NAME?</v>
      </c>
      <c r="BA260" s="51" t="e">
        <f t="shared" ca="1" si="136"/>
        <v>#NAME?</v>
      </c>
      <c r="BB260" s="52" t="e">
        <f t="shared" ca="1" si="137"/>
        <v>#NAME?</v>
      </c>
      <c r="BC260" s="51" t="e">
        <f t="shared" ca="1" si="138"/>
        <v>#NAME?</v>
      </c>
      <c r="BD260" s="54" t="e">
        <f t="shared" ca="1" si="139"/>
        <v>#NAME?</v>
      </c>
      <c r="BE260" s="48" t="e">
        <f t="shared" ca="1" si="140"/>
        <v>#NAME?</v>
      </c>
      <c r="BF260" s="50" t="e">
        <f t="shared" ca="1" si="141"/>
        <v>#NAME?</v>
      </c>
      <c r="BG260" s="56" t="e">
        <f t="shared" ca="1" si="142"/>
        <v>#NAME?</v>
      </c>
      <c r="BH260" s="103"/>
      <c r="BI260" s="103"/>
      <c r="BJ260" s="103"/>
      <c r="BK260" s="103"/>
      <c r="BL260" s="103"/>
      <c r="BM260" s="103"/>
      <c r="BN260" s="24"/>
      <c r="BO260" s="24"/>
    </row>
    <row r="261" spans="1:67" ht="15.5">
      <c r="A261" s="25" t="str">
        <f t="shared" si="151"/>
        <v/>
      </c>
      <c r="B261" s="89"/>
      <c r="C261" s="25"/>
      <c r="D261" s="90"/>
      <c r="E261" s="90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36"/>
      <c r="S261" s="91"/>
      <c r="T261" s="36"/>
      <c r="U261" s="82"/>
      <c r="V261" s="25"/>
      <c r="W261" s="58"/>
      <c r="X261" s="34"/>
      <c r="Y261" s="34"/>
      <c r="Z261" s="36"/>
      <c r="AA261" s="84"/>
      <c r="AB261" s="35"/>
      <c r="AC261" s="25"/>
      <c r="AD261" s="25"/>
      <c r="AE261" s="44"/>
      <c r="AF261" s="94"/>
      <c r="AG261" s="25"/>
      <c r="AH261" s="25"/>
      <c r="AI261" s="25"/>
      <c r="AJ261" s="45" t="str">
        <f t="array" ref="AJ261">IFERROR(INDEX('[1]Master Price'!$E:$E,MATCH(D261,'[1]Master Price'!$B:$B,0)),"0")</f>
        <v>0</v>
      </c>
      <c r="AK261" s="45">
        <f t="shared" si="121"/>
        <v>0</v>
      </c>
      <c r="AL261" s="46" t="str">
        <f t="shared" si="159"/>
        <v>0-day</v>
      </c>
      <c r="AM261" s="46" t="str">
        <f t="shared" si="123"/>
        <v>0-day</v>
      </c>
      <c r="AN261" s="46" t="str">
        <f t="shared" si="160"/>
        <v>0-day</v>
      </c>
      <c r="AO261" s="46" t="str">
        <f t="shared" si="153"/>
        <v>0-day</v>
      </c>
      <c r="AP261" s="46" t="str">
        <f t="shared" si="154"/>
        <v>0-day</v>
      </c>
      <c r="AQ261" s="46" t="str">
        <f t="shared" si="127"/>
        <v>0-day</v>
      </c>
      <c r="AR261" s="103"/>
      <c r="AS261" s="47" t="str">
        <f t="shared" si="128"/>
        <v/>
      </c>
      <c r="AT261" s="35">
        <f t="shared" si="129"/>
        <v>0</v>
      </c>
      <c r="AU261" s="48" t="e">
        <f t="shared" ca="1" si="130"/>
        <v>#NAME?</v>
      </c>
      <c r="AV261" s="48" t="e">
        <f t="shared" ca="1" si="131"/>
        <v>#NAME?</v>
      </c>
      <c r="AW261" s="49" t="e">
        <f t="shared" ca="1" si="132"/>
        <v>#NAME?</v>
      </c>
      <c r="AX261" s="48" t="e">
        <f t="shared" ca="1" si="133"/>
        <v>#NAME?</v>
      </c>
      <c r="AY261" s="49" t="str">
        <f t="shared" si="134"/>
        <v/>
      </c>
      <c r="AZ261" s="50" t="e">
        <f t="shared" ca="1" si="135"/>
        <v>#NAME?</v>
      </c>
      <c r="BA261" s="51" t="e">
        <f t="shared" ca="1" si="136"/>
        <v>#NAME?</v>
      </c>
      <c r="BB261" s="52" t="e">
        <f t="shared" ca="1" si="137"/>
        <v>#NAME?</v>
      </c>
      <c r="BC261" s="51" t="e">
        <f t="shared" ca="1" si="138"/>
        <v>#NAME?</v>
      </c>
      <c r="BD261" s="54" t="e">
        <f t="shared" ca="1" si="139"/>
        <v>#NAME?</v>
      </c>
      <c r="BE261" s="48" t="e">
        <f t="shared" ca="1" si="140"/>
        <v>#NAME?</v>
      </c>
      <c r="BF261" s="50" t="e">
        <f t="shared" ca="1" si="141"/>
        <v>#NAME?</v>
      </c>
      <c r="BG261" s="56" t="e">
        <f t="shared" ca="1" si="142"/>
        <v>#NAME?</v>
      </c>
      <c r="BH261" s="103"/>
      <c r="BI261" s="103"/>
      <c r="BJ261" s="103"/>
      <c r="BK261" s="103"/>
      <c r="BL261" s="103"/>
      <c r="BM261" s="103"/>
      <c r="BN261" s="24"/>
      <c r="BO261" s="24"/>
    </row>
    <row r="262" spans="1:67" ht="15.5">
      <c r="A262" s="25" t="str">
        <f t="shared" si="151"/>
        <v/>
      </c>
      <c r="B262" s="89"/>
      <c r="C262" s="25"/>
      <c r="D262" s="90"/>
      <c r="E262" s="90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36"/>
      <c r="S262" s="91"/>
      <c r="T262" s="36"/>
      <c r="U262" s="82"/>
      <c r="V262" s="25"/>
      <c r="W262" s="58"/>
      <c r="X262" s="34"/>
      <c r="Y262" s="34"/>
      <c r="Z262" s="36"/>
      <c r="AA262" s="84"/>
      <c r="AB262" s="35"/>
      <c r="AC262" s="25"/>
      <c r="AD262" s="25"/>
      <c r="AE262" s="44"/>
      <c r="AF262" s="94"/>
      <c r="AG262" s="25"/>
      <c r="AH262" s="25"/>
      <c r="AI262" s="25"/>
      <c r="AJ262" s="45" t="str">
        <f t="array" ref="AJ262">IFERROR(INDEX('[1]Master Price'!$E:$E,MATCH(D262,'[1]Master Price'!$B:$B,0)),"0")</f>
        <v>0</v>
      </c>
      <c r="AK262" s="45">
        <f t="shared" si="121"/>
        <v>0</v>
      </c>
      <c r="AL262" s="46" t="str">
        <f t="shared" si="159"/>
        <v>0-day</v>
      </c>
      <c r="AM262" s="46" t="str">
        <f t="shared" si="123"/>
        <v>0-day</v>
      </c>
      <c r="AN262" s="46" t="str">
        <f t="shared" si="160"/>
        <v>0-day</v>
      </c>
      <c r="AO262" s="46" t="str">
        <f t="shared" si="153"/>
        <v>0-day</v>
      </c>
      <c r="AP262" s="46" t="str">
        <f t="shared" si="154"/>
        <v>0-day</v>
      </c>
      <c r="AQ262" s="46" t="str">
        <f t="shared" si="127"/>
        <v>0-day</v>
      </c>
      <c r="AR262" s="103"/>
      <c r="AS262" s="47" t="str">
        <f t="shared" si="128"/>
        <v/>
      </c>
      <c r="AT262" s="35">
        <f t="shared" si="129"/>
        <v>0</v>
      </c>
      <c r="AU262" s="48" t="e">
        <f t="shared" ca="1" si="130"/>
        <v>#NAME?</v>
      </c>
      <c r="AV262" s="48" t="e">
        <f t="shared" ca="1" si="131"/>
        <v>#NAME?</v>
      </c>
      <c r="AW262" s="49" t="e">
        <f t="shared" ca="1" si="132"/>
        <v>#NAME?</v>
      </c>
      <c r="AX262" s="48" t="e">
        <f t="shared" ca="1" si="133"/>
        <v>#NAME?</v>
      </c>
      <c r="AY262" s="49" t="str">
        <f t="shared" si="134"/>
        <v/>
      </c>
      <c r="AZ262" s="50" t="e">
        <f t="shared" ca="1" si="135"/>
        <v>#NAME?</v>
      </c>
      <c r="BA262" s="51" t="e">
        <f t="shared" ca="1" si="136"/>
        <v>#NAME?</v>
      </c>
      <c r="BB262" s="52" t="e">
        <f t="shared" ca="1" si="137"/>
        <v>#NAME?</v>
      </c>
      <c r="BC262" s="51" t="e">
        <f t="shared" ca="1" si="138"/>
        <v>#NAME?</v>
      </c>
      <c r="BD262" s="54" t="e">
        <f t="shared" ca="1" si="139"/>
        <v>#NAME?</v>
      </c>
      <c r="BE262" s="48" t="e">
        <f t="shared" ca="1" si="140"/>
        <v>#NAME?</v>
      </c>
      <c r="BF262" s="50" t="e">
        <f t="shared" ca="1" si="141"/>
        <v>#NAME?</v>
      </c>
      <c r="BG262" s="56" t="e">
        <f t="shared" ca="1" si="142"/>
        <v>#NAME?</v>
      </c>
      <c r="BH262" s="103"/>
      <c r="BI262" s="103"/>
      <c r="BJ262" s="103"/>
      <c r="BK262" s="103"/>
      <c r="BL262" s="103"/>
      <c r="BM262" s="103"/>
      <c r="BN262" s="24"/>
      <c r="BO262" s="24"/>
    </row>
    <row r="263" spans="1:67" ht="15.5">
      <c r="A263" s="25" t="str">
        <f t="shared" si="151"/>
        <v/>
      </c>
      <c r="B263" s="89"/>
      <c r="C263" s="25"/>
      <c r="D263" s="90"/>
      <c r="E263" s="90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36"/>
      <c r="S263" s="91"/>
      <c r="T263" s="36"/>
      <c r="U263" s="82"/>
      <c r="V263" s="25"/>
      <c r="W263" s="58"/>
      <c r="X263" s="34"/>
      <c r="Y263" s="34"/>
      <c r="Z263" s="36"/>
      <c r="AA263" s="84"/>
      <c r="AB263" s="35"/>
      <c r="AC263" s="25"/>
      <c r="AD263" s="25"/>
      <c r="AE263" s="44"/>
      <c r="AF263" s="94"/>
      <c r="AG263" s="25"/>
      <c r="AH263" s="25"/>
      <c r="AI263" s="25"/>
      <c r="AJ263" s="45" t="str">
        <f t="array" ref="AJ263">IFERROR(INDEX('[1]Master Price'!$E:$E,MATCH(D263,'[1]Master Price'!$B:$B,0)),"0")</f>
        <v>0</v>
      </c>
      <c r="AK263" s="45">
        <f t="shared" si="121"/>
        <v>0</v>
      </c>
      <c r="AL263" s="46" t="str">
        <f t="shared" si="159"/>
        <v>0-day</v>
      </c>
      <c r="AM263" s="46" t="str">
        <f t="shared" si="123"/>
        <v>0-day</v>
      </c>
      <c r="AN263" s="46" t="str">
        <f t="shared" si="160"/>
        <v>0-day</v>
      </c>
      <c r="AO263" s="46" t="str">
        <f t="shared" si="153"/>
        <v>0-day</v>
      </c>
      <c r="AP263" s="46" t="str">
        <f t="shared" si="154"/>
        <v>0-day</v>
      </c>
      <c r="AQ263" s="46" t="str">
        <f t="shared" si="127"/>
        <v>0-day</v>
      </c>
      <c r="AR263" s="103"/>
      <c r="AS263" s="47" t="str">
        <f t="shared" si="128"/>
        <v/>
      </c>
      <c r="AT263" s="35">
        <f t="shared" si="129"/>
        <v>0</v>
      </c>
      <c r="AU263" s="48" t="e">
        <f t="shared" ca="1" si="130"/>
        <v>#NAME?</v>
      </c>
      <c r="AV263" s="48" t="e">
        <f t="shared" ca="1" si="131"/>
        <v>#NAME?</v>
      </c>
      <c r="AW263" s="49" t="e">
        <f t="shared" ca="1" si="132"/>
        <v>#NAME?</v>
      </c>
      <c r="AX263" s="48" t="e">
        <f t="shared" ca="1" si="133"/>
        <v>#NAME?</v>
      </c>
      <c r="AY263" s="49" t="str">
        <f t="shared" si="134"/>
        <v/>
      </c>
      <c r="AZ263" s="50" t="e">
        <f t="shared" ca="1" si="135"/>
        <v>#NAME?</v>
      </c>
      <c r="BA263" s="51" t="e">
        <f t="shared" ca="1" si="136"/>
        <v>#NAME?</v>
      </c>
      <c r="BB263" s="52" t="e">
        <f t="shared" ca="1" si="137"/>
        <v>#NAME?</v>
      </c>
      <c r="BC263" s="51" t="e">
        <f t="shared" ca="1" si="138"/>
        <v>#NAME?</v>
      </c>
      <c r="BD263" s="54" t="e">
        <f t="shared" ca="1" si="139"/>
        <v>#NAME?</v>
      </c>
      <c r="BE263" s="48" t="e">
        <f t="shared" ca="1" si="140"/>
        <v>#NAME?</v>
      </c>
      <c r="BF263" s="50" t="e">
        <f t="shared" ca="1" si="141"/>
        <v>#NAME?</v>
      </c>
      <c r="BG263" s="56" t="e">
        <f t="shared" ca="1" si="142"/>
        <v>#NAME?</v>
      </c>
      <c r="BH263" s="103"/>
      <c r="BI263" s="103"/>
      <c r="BJ263" s="103"/>
      <c r="BK263" s="103"/>
      <c r="BL263" s="103"/>
      <c r="BM263" s="103"/>
      <c r="BN263" s="24"/>
      <c r="BO263" s="24"/>
    </row>
    <row r="264" spans="1:67" ht="15.5">
      <c r="A264" s="25" t="str">
        <f t="shared" si="151"/>
        <v/>
      </c>
      <c r="B264" s="89"/>
      <c r="C264" s="25"/>
      <c r="D264" s="90"/>
      <c r="E264" s="90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36"/>
      <c r="S264" s="91"/>
      <c r="T264" s="36"/>
      <c r="U264" s="82"/>
      <c r="V264" s="25"/>
      <c r="W264" s="58"/>
      <c r="X264" s="34"/>
      <c r="Y264" s="34"/>
      <c r="Z264" s="36"/>
      <c r="AA264" s="84"/>
      <c r="AB264" s="35"/>
      <c r="AC264" s="25"/>
      <c r="AD264" s="25"/>
      <c r="AE264" s="44"/>
      <c r="AF264" s="94"/>
      <c r="AG264" s="25"/>
      <c r="AH264" s="25"/>
      <c r="AI264" s="25"/>
      <c r="AJ264" s="45" t="str">
        <f t="array" ref="AJ264">IFERROR(INDEX('[1]Master Price'!$E:$E,MATCH(D264,'[1]Master Price'!$B:$B,0)),"0")</f>
        <v>0</v>
      </c>
      <c r="AK264" s="45">
        <f t="shared" si="121"/>
        <v>0</v>
      </c>
      <c r="AL264" s="46" t="str">
        <f t="shared" si="159"/>
        <v>0-day</v>
      </c>
      <c r="AM264" s="46" t="str">
        <f t="shared" si="123"/>
        <v>0-day</v>
      </c>
      <c r="AN264" s="46" t="str">
        <f t="shared" si="160"/>
        <v>0-day</v>
      </c>
      <c r="AO264" s="46" t="str">
        <f t="shared" si="153"/>
        <v>0-day</v>
      </c>
      <c r="AP264" s="46" t="str">
        <f t="shared" si="154"/>
        <v>0-day</v>
      </c>
      <c r="AQ264" s="46" t="str">
        <f t="shared" si="127"/>
        <v>0-day</v>
      </c>
      <c r="AR264" s="103"/>
      <c r="AS264" s="47" t="str">
        <f t="shared" si="128"/>
        <v/>
      </c>
      <c r="AT264" s="35">
        <f t="shared" si="129"/>
        <v>0</v>
      </c>
      <c r="AU264" s="48" t="e">
        <f t="shared" ca="1" si="130"/>
        <v>#NAME?</v>
      </c>
      <c r="AV264" s="48" t="e">
        <f t="shared" ca="1" si="131"/>
        <v>#NAME?</v>
      </c>
      <c r="AW264" s="49" t="e">
        <f t="shared" ca="1" si="132"/>
        <v>#NAME?</v>
      </c>
      <c r="AX264" s="48" t="e">
        <f t="shared" ca="1" si="133"/>
        <v>#NAME?</v>
      </c>
      <c r="AY264" s="49" t="str">
        <f t="shared" si="134"/>
        <v/>
      </c>
      <c r="AZ264" s="50" t="e">
        <f t="shared" ca="1" si="135"/>
        <v>#NAME?</v>
      </c>
      <c r="BA264" s="51" t="e">
        <f t="shared" ca="1" si="136"/>
        <v>#NAME?</v>
      </c>
      <c r="BB264" s="52" t="e">
        <f t="shared" ca="1" si="137"/>
        <v>#NAME?</v>
      </c>
      <c r="BC264" s="51" t="e">
        <f t="shared" ca="1" si="138"/>
        <v>#NAME?</v>
      </c>
      <c r="BD264" s="54" t="e">
        <f t="shared" ca="1" si="139"/>
        <v>#NAME?</v>
      </c>
      <c r="BE264" s="48" t="e">
        <f t="shared" ca="1" si="140"/>
        <v>#NAME?</v>
      </c>
      <c r="BF264" s="50" t="e">
        <f t="shared" ca="1" si="141"/>
        <v>#NAME?</v>
      </c>
      <c r="BG264" s="56" t="e">
        <f t="shared" ca="1" si="142"/>
        <v>#NAME?</v>
      </c>
      <c r="BH264" s="103"/>
      <c r="BI264" s="103"/>
      <c r="BJ264" s="103"/>
      <c r="BK264" s="103"/>
      <c r="BL264" s="103"/>
      <c r="BM264" s="103"/>
      <c r="BN264" s="24"/>
      <c r="BO264" s="24"/>
    </row>
    <row r="265" spans="1:67" ht="15.5">
      <c r="A265" s="25" t="str">
        <f t="shared" si="151"/>
        <v/>
      </c>
      <c r="B265" s="89"/>
      <c r="C265" s="25"/>
      <c r="D265" s="90"/>
      <c r="E265" s="90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36"/>
      <c r="S265" s="91"/>
      <c r="T265" s="36"/>
      <c r="U265" s="82"/>
      <c r="V265" s="25"/>
      <c r="W265" s="58"/>
      <c r="X265" s="34"/>
      <c r="Y265" s="34"/>
      <c r="Z265" s="36"/>
      <c r="AA265" s="84"/>
      <c r="AB265" s="35"/>
      <c r="AC265" s="25"/>
      <c r="AD265" s="25"/>
      <c r="AE265" s="44"/>
      <c r="AF265" s="94"/>
      <c r="AG265" s="25"/>
      <c r="AH265" s="25"/>
      <c r="AI265" s="25"/>
      <c r="AJ265" s="45" t="str">
        <f t="array" ref="AJ265">IFERROR(INDEX('[1]Master Price'!$E:$E,MATCH(D265,'[1]Master Price'!$B:$B,0)),"0")</f>
        <v>0</v>
      </c>
      <c r="AK265" s="45">
        <f t="shared" si="121"/>
        <v>0</v>
      </c>
      <c r="AL265" s="46" t="str">
        <f t="shared" si="159"/>
        <v>0-day</v>
      </c>
      <c r="AM265" s="46" t="str">
        <f t="shared" si="123"/>
        <v>0-day</v>
      </c>
      <c r="AN265" s="46" t="str">
        <f t="shared" si="160"/>
        <v>0-day</v>
      </c>
      <c r="AO265" s="46" t="str">
        <f t="shared" si="153"/>
        <v>0-day</v>
      </c>
      <c r="AP265" s="46" t="str">
        <f t="shared" si="154"/>
        <v>0-day</v>
      </c>
      <c r="AQ265" s="46" t="str">
        <f t="shared" si="127"/>
        <v>0-day</v>
      </c>
      <c r="AR265" s="103"/>
      <c r="AS265" s="47" t="str">
        <f t="shared" si="128"/>
        <v/>
      </c>
      <c r="AT265" s="35">
        <f t="shared" si="129"/>
        <v>0</v>
      </c>
      <c r="AU265" s="48" t="e">
        <f t="shared" ca="1" si="130"/>
        <v>#NAME?</v>
      </c>
      <c r="AV265" s="48" t="e">
        <f t="shared" ca="1" si="131"/>
        <v>#NAME?</v>
      </c>
      <c r="AW265" s="49" t="e">
        <f t="shared" ca="1" si="132"/>
        <v>#NAME?</v>
      </c>
      <c r="AX265" s="48" t="e">
        <f t="shared" ca="1" si="133"/>
        <v>#NAME?</v>
      </c>
      <c r="AY265" s="49" t="str">
        <f t="shared" si="134"/>
        <v/>
      </c>
      <c r="AZ265" s="50" t="e">
        <f t="shared" ca="1" si="135"/>
        <v>#NAME?</v>
      </c>
      <c r="BA265" s="51" t="e">
        <f t="shared" ca="1" si="136"/>
        <v>#NAME?</v>
      </c>
      <c r="BB265" s="52" t="e">
        <f t="shared" ca="1" si="137"/>
        <v>#NAME?</v>
      </c>
      <c r="BC265" s="51" t="e">
        <f t="shared" ca="1" si="138"/>
        <v>#NAME?</v>
      </c>
      <c r="BD265" s="54" t="e">
        <f t="shared" ca="1" si="139"/>
        <v>#NAME?</v>
      </c>
      <c r="BE265" s="48" t="e">
        <f t="shared" ca="1" si="140"/>
        <v>#NAME?</v>
      </c>
      <c r="BF265" s="50" t="e">
        <f t="shared" ca="1" si="141"/>
        <v>#NAME?</v>
      </c>
      <c r="BG265" s="56" t="e">
        <f t="shared" ca="1" si="142"/>
        <v>#NAME?</v>
      </c>
      <c r="BH265" s="103"/>
      <c r="BI265" s="103"/>
      <c r="BJ265" s="103"/>
      <c r="BK265" s="103"/>
      <c r="BL265" s="103"/>
      <c r="BM265" s="103"/>
      <c r="BN265" s="24"/>
      <c r="BO265" s="24"/>
    </row>
    <row r="266" spans="1:67" ht="15.5">
      <c r="A266" s="25" t="str">
        <f t="shared" si="151"/>
        <v/>
      </c>
      <c r="B266" s="89"/>
      <c r="C266" s="25"/>
      <c r="D266" s="90"/>
      <c r="E266" s="90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36"/>
      <c r="S266" s="91"/>
      <c r="T266" s="36"/>
      <c r="U266" s="82"/>
      <c r="V266" s="25"/>
      <c r="W266" s="58"/>
      <c r="X266" s="34"/>
      <c r="Y266" s="34"/>
      <c r="Z266" s="36"/>
      <c r="AA266" s="84"/>
      <c r="AB266" s="35"/>
      <c r="AC266" s="25"/>
      <c r="AD266" s="25"/>
      <c r="AE266" s="44"/>
      <c r="AF266" s="94"/>
      <c r="AG266" s="25"/>
      <c r="AH266" s="25"/>
      <c r="AI266" s="25"/>
      <c r="AJ266" s="45" t="str">
        <f t="array" ref="AJ266">IFERROR(INDEX('[1]Master Price'!$E:$E,MATCH(D266,'[1]Master Price'!$B:$B,0)),"0")</f>
        <v>0</v>
      </c>
      <c r="AK266" s="45">
        <f t="shared" si="121"/>
        <v>0</v>
      </c>
      <c r="AL266" s="46" t="str">
        <f t="shared" si="159"/>
        <v>0-day</v>
      </c>
      <c r="AM266" s="46" t="str">
        <f t="shared" si="123"/>
        <v>0-day</v>
      </c>
      <c r="AN266" s="46" t="str">
        <f t="shared" si="160"/>
        <v>0-day</v>
      </c>
      <c r="AO266" s="46" t="str">
        <f t="shared" si="153"/>
        <v>0-day</v>
      </c>
      <c r="AP266" s="46" t="str">
        <f t="shared" si="154"/>
        <v>0-day</v>
      </c>
      <c r="AQ266" s="46" t="str">
        <f t="shared" si="127"/>
        <v>0-day</v>
      </c>
      <c r="AR266" s="103"/>
      <c r="AS266" s="47" t="str">
        <f t="shared" si="128"/>
        <v/>
      </c>
      <c r="AT266" s="35">
        <f t="shared" si="129"/>
        <v>0</v>
      </c>
      <c r="AU266" s="48" t="e">
        <f t="shared" ca="1" si="130"/>
        <v>#NAME?</v>
      </c>
      <c r="AV266" s="48" t="e">
        <f t="shared" ca="1" si="131"/>
        <v>#NAME?</v>
      </c>
      <c r="AW266" s="49" t="e">
        <f t="shared" ca="1" si="132"/>
        <v>#NAME?</v>
      </c>
      <c r="AX266" s="48" t="e">
        <f t="shared" ca="1" si="133"/>
        <v>#NAME?</v>
      </c>
      <c r="AY266" s="49" t="str">
        <f t="shared" si="134"/>
        <v/>
      </c>
      <c r="AZ266" s="50" t="e">
        <f t="shared" ca="1" si="135"/>
        <v>#NAME?</v>
      </c>
      <c r="BA266" s="51" t="e">
        <f t="shared" ca="1" si="136"/>
        <v>#NAME?</v>
      </c>
      <c r="BB266" s="52" t="e">
        <f t="shared" ca="1" si="137"/>
        <v>#NAME?</v>
      </c>
      <c r="BC266" s="51" t="e">
        <f t="shared" ca="1" si="138"/>
        <v>#NAME?</v>
      </c>
      <c r="BD266" s="54" t="e">
        <f t="shared" ca="1" si="139"/>
        <v>#NAME?</v>
      </c>
      <c r="BE266" s="48" t="e">
        <f t="shared" ca="1" si="140"/>
        <v>#NAME?</v>
      </c>
      <c r="BF266" s="50" t="e">
        <f t="shared" ca="1" si="141"/>
        <v>#NAME?</v>
      </c>
      <c r="BG266" s="56" t="e">
        <f t="shared" ca="1" si="142"/>
        <v>#NAME?</v>
      </c>
      <c r="BH266" s="103"/>
      <c r="BI266" s="103"/>
      <c r="BJ266" s="103"/>
      <c r="BK266" s="103"/>
      <c r="BL266" s="103"/>
      <c r="BM266" s="103"/>
      <c r="BN266" s="24"/>
      <c r="BO266" s="24"/>
    </row>
    <row r="267" spans="1:67" ht="15.5">
      <c r="A267" s="25" t="str">
        <f t="shared" si="151"/>
        <v/>
      </c>
      <c r="B267" s="89"/>
      <c r="C267" s="25"/>
      <c r="D267" s="90"/>
      <c r="E267" s="90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36"/>
      <c r="S267" s="91"/>
      <c r="T267" s="36"/>
      <c r="U267" s="82"/>
      <c r="V267" s="25"/>
      <c r="W267" s="58"/>
      <c r="X267" s="34"/>
      <c r="Y267" s="34"/>
      <c r="Z267" s="36"/>
      <c r="AA267" s="84"/>
      <c r="AB267" s="35"/>
      <c r="AC267" s="25"/>
      <c r="AD267" s="25"/>
      <c r="AE267" s="44"/>
      <c r="AF267" s="94"/>
      <c r="AG267" s="25"/>
      <c r="AH267" s="25"/>
      <c r="AI267" s="25"/>
      <c r="AJ267" s="45" t="str">
        <f t="array" ref="AJ267">IFERROR(INDEX('[1]Master Price'!$E:$E,MATCH(D267,'[1]Master Price'!$B:$B,0)),"0")</f>
        <v>0</v>
      </c>
      <c r="AK267" s="45">
        <f t="shared" si="121"/>
        <v>0</v>
      </c>
      <c r="AL267" s="46" t="str">
        <f t="shared" si="159"/>
        <v>0-day</v>
      </c>
      <c r="AM267" s="46" t="str">
        <f t="shared" si="123"/>
        <v>0-day</v>
      </c>
      <c r="AN267" s="46" t="str">
        <f t="shared" si="160"/>
        <v>0-day</v>
      </c>
      <c r="AO267" s="46" t="str">
        <f t="shared" si="153"/>
        <v>0-day</v>
      </c>
      <c r="AP267" s="46" t="str">
        <f t="shared" si="154"/>
        <v>0-day</v>
      </c>
      <c r="AQ267" s="46" t="str">
        <f t="shared" si="127"/>
        <v>0-day</v>
      </c>
      <c r="AR267" s="103"/>
      <c r="AS267" s="47" t="str">
        <f t="shared" si="128"/>
        <v/>
      </c>
      <c r="AT267" s="35">
        <f t="shared" si="129"/>
        <v>0</v>
      </c>
      <c r="AU267" s="48" t="e">
        <f t="shared" ca="1" si="130"/>
        <v>#NAME?</v>
      </c>
      <c r="AV267" s="48" t="e">
        <f t="shared" ca="1" si="131"/>
        <v>#NAME?</v>
      </c>
      <c r="AW267" s="49" t="e">
        <f t="shared" ca="1" si="132"/>
        <v>#NAME?</v>
      </c>
      <c r="AX267" s="48" t="e">
        <f t="shared" ca="1" si="133"/>
        <v>#NAME?</v>
      </c>
      <c r="AY267" s="49" t="str">
        <f t="shared" si="134"/>
        <v/>
      </c>
      <c r="AZ267" s="50" t="e">
        <f t="shared" ca="1" si="135"/>
        <v>#NAME?</v>
      </c>
      <c r="BA267" s="51" t="e">
        <f t="shared" ca="1" si="136"/>
        <v>#NAME?</v>
      </c>
      <c r="BB267" s="52" t="e">
        <f t="shared" ca="1" si="137"/>
        <v>#NAME?</v>
      </c>
      <c r="BC267" s="51" t="e">
        <f t="shared" ca="1" si="138"/>
        <v>#NAME?</v>
      </c>
      <c r="BD267" s="54" t="e">
        <f t="shared" ca="1" si="139"/>
        <v>#NAME?</v>
      </c>
      <c r="BE267" s="48" t="e">
        <f t="shared" ca="1" si="140"/>
        <v>#NAME?</v>
      </c>
      <c r="BF267" s="50" t="e">
        <f t="shared" ca="1" si="141"/>
        <v>#NAME?</v>
      </c>
      <c r="BG267" s="56" t="e">
        <f t="shared" ca="1" si="142"/>
        <v>#NAME?</v>
      </c>
      <c r="BH267" s="103"/>
      <c r="BI267" s="103"/>
      <c r="BJ267" s="103"/>
      <c r="BK267" s="103"/>
      <c r="BL267" s="103"/>
      <c r="BM267" s="103"/>
      <c r="BN267" s="24"/>
      <c r="BO267" s="24"/>
    </row>
    <row r="268" spans="1:67" ht="15.5">
      <c r="A268" s="25" t="str">
        <f t="shared" si="151"/>
        <v/>
      </c>
      <c r="B268" s="89"/>
      <c r="C268" s="25"/>
      <c r="D268" s="90"/>
      <c r="E268" s="90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36"/>
      <c r="S268" s="91"/>
      <c r="T268" s="36"/>
      <c r="U268" s="82"/>
      <c r="V268" s="25"/>
      <c r="W268" s="58"/>
      <c r="X268" s="34"/>
      <c r="Y268" s="34"/>
      <c r="Z268" s="36"/>
      <c r="AA268" s="84"/>
      <c r="AB268" s="35"/>
      <c r="AC268" s="25"/>
      <c r="AD268" s="25"/>
      <c r="AE268" s="44"/>
      <c r="AF268" s="94"/>
      <c r="AG268" s="25"/>
      <c r="AH268" s="25"/>
      <c r="AI268" s="25"/>
      <c r="AJ268" s="45" t="str">
        <f t="array" ref="AJ268">IFERROR(INDEX('[1]Master Price'!$E:$E,MATCH(D268,'[1]Master Price'!$B:$B,0)),"0")</f>
        <v>0</v>
      </c>
      <c r="AK268" s="45">
        <f t="shared" si="121"/>
        <v>0</v>
      </c>
      <c r="AL268" s="46" t="str">
        <f t="shared" si="159"/>
        <v>0-day</v>
      </c>
      <c r="AM268" s="46" t="str">
        <f t="shared" si="123"/>
        <v>0-day</v>
      </c>
      <c r="AN268" s="46" t="str">
        <f t="shared" si="160"/>
        <v>0-day</v>
      </c>
      <c r="AO268" s="46" t="str">
        <f t="shared" si="153"/>
        <v>0-day</v>
      </c>
      <c r="AP268" s="46" t="str">
        <f t="shared" si="154"/>
        <v>0-day</v>
      </c>
      <c r="AQ268" s="46" t="str">
        <f t="shared" si="127"/>
        <v>0-day</v>
      </c>
      <c r="AR268" s="103"/>
      <c r="AS268" s="47" t="str">
        <f t="shared" si="128"/>
        <v/>
      </c>
      <c r="AT268" s="35">
        <f t="shared" si="129"/>
        <v>0</v>
      </c>
      <c r="AU268" s="48" t="e">
        <f t="shared" ca="1" si="130"/>
        <v>#NAME?</v>
      </c>
      <c r="AV268" s="48" t="e">
        <f t="shared" ca="1" si="131"/>
        <v>#NAME?</v>
      </c>
      <c r="AW268" s="49" t="e">
        <f t="shared" ca="1" si="132"/>
        <v>#NAME?</v>
      </c>
      <c r="AX268" s="48" t="e">
        <f t="shared" ca="1" si="133"/>
        <v>#NAME?</v>
      </c>
      <c r="AY268" s="49" t="str">
        <f t="shared" si="134"/>
        <v/>
      </c>
      <c r="AZ268" s="50" t="e">
        <f t="shared" ca="1" si="135"/>
        <v>#NAME?</v>
      </c>
      <c r="BA268" s="51" t="e">
        <f t="shared" ca="1" si="136"/>
        <v>#NAME?</v>
      </c>
      <c r="BB268" s="52" t="e">
        <f t="shared" ca="1" si="137"/>
        <v>#NAME?</v>
      </c>
      <c r="BC268" s="51" t="e">
        <f t="shared" ca="1" si="138"/>
        <v>#NAME?</v>
      </c>
      <c r="BD268" s="54" t="e">
        <f t="shared" ca="1" si="139"/>
        <v>#NAME?</v>
      </c>
      <c r="BE268" s="48" t="e">
        <f t="shared" ca="1" si="140"/>
        <v>#NAME?</v>
      </c>
      <c r="BF268" s="50" t="e">
        <f t="shared" ca="1" si="141"/>
        <v>#NAME?</v>
      </c>
      <c r="BG268" s="56" t="e">
        <f t="shared" ca="1" si="142"/>
        <v>#NAME?</v>
      </c>
      <c r="BH268" s="103"/>
      <c r="BI268" s="103"/>
      <c r="BJ268" s="103"/>
      <c r="BK268" s="103"/>
      <c r="BL268" s="103"/>
      <c r="BM268" s="103"/>
      <c r="BN268" s="24"/>
      <c r="BO268" s="24"/>
    </row>
    <row r="269" spans="1:67" ht="15.5">
      <c r="A269" s="25" t="str">
        <f t="shared" si="151"/>
        <v/>
      </c>
      <c r="B269" s="89"/>
      <c r="C269" s="25"/>
      <c r="D269" s="90"/>
      <c r="E269" s="90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36"/>
      <c r="S269" s="91"/>
      <c r="T269" s="36"/>
      <c r="U269" s="82"/>
      <c r="V269" s="25"/>
      <c r="W269" s="58"/>
      <c r="X269" s="34"/>
      <c r="Y269" s="34"/>
      <c r="Z269" s="36"/>
      <c r="AA269" s="84"/>
      <c r="AB269" s="35"/>
      <c r="AC269" s="25"/>
      <c r="AD269" s="25"/>
      <c r="AE269" s="44"/>
      <c r="AF269" s="94"/>
      <c r="AG269" s="25"/>
      <c r="AH269" s="25"/>
      <c r="AI269" s="25"/>
      <c r="AJ269" s="45" t="str">
        <f t="array" ref="AJ269">IFERROR(INDEX('[1]Master Price'!$E:$E,MATCH(D269,'[1]Master Price'!$B:$B,0)),"0")</f>
        <v>0</v>
      </c>
      <c r="AK269" s="45">
        <f t="shared" si="121"/>
        <v>0</v>
      </c>
      <c r="AL269" s="46" t="str">
        <f t="shared" si="159"/>
        <v>0-day</v>
      </c>
      <c r="AM269" s="46" t="str">
        <f t="shared" si="123"/>
        <v>0-day</v>
      </c>
      <c r="AN269" s="46" t="str">
        <f t="shared" si="160"/>
        <v>0-day</v>
      </c>
      <c r="AO269" s="46" t="str">
        <f t="shared" si="153"/>
        <v>0-day</v>
      </c>
      <c r="AP269" s="46" t="str">
        <f t="shared" si="154"/>
        <v>0-day</v>
      </c>
      <c r="AQ269" s="46" t="str">
        <f t="shared" si="127"/>
        <v>0-day</v>
      </c>
      <c r="AR269" s="103"/>
      <c r="AS269" s="47" t="str">
        <f t="shared" si="128"/>
        <v/>
      </c>
      <c r="AT269" s="35">
        <f t="shared" si="129"/>
        <v>0</v>
      </c>
      <c r="AU269" s="48" t="e">
        <f t="shared" ca="1" si="130"/>
        <v>#NAME?</v>
      </c>
      <c r="AV269" s="48" t="e">
        <f t="shared" ca="1" si="131"/>
        <v>#NAME?</v>
      </c>
      <c r="AW269" s="49" t="e">
        <f t="shared" ca="1" si="132"/>
        <v>#NAME?</v>
      </c>
      <c r="AX269" s="48" t="e">
        <f t="shared" ca="1" si="133"/>
        <v>#NAME?</v>
      </c>
      <c r="AY269" s="49" t="str">
        <f t="shared" si="134"/>
        <v/>
      </c>
      <c r="AZ269" s="50" t="e">
        <f t="shared" ca="1" si="135"/>
        <v>#NAME?</v>
      </c>
      <c r="BA269" s="51" t="e">
        <f t="shared" ca="1" si="136"/>
        <v>#NAME?</v>
      </c>
      <c r="BB269" s="52" t="e">
        <f t="shared" ca="1" si="137"/>
        <v>#NAME?</v>
      </c>
      <c r="BC269" s="51" t="e">
        <f t="shared" ca="1" si="138"/>
        <v>#NAME?</v>
      </c>
      <c r="BD269" s="54" t="e">
        <f t="shared" ca="1" si="139"/>
        <v>#NAME?</v>
      </c>
      <c r="BE269" s="48" t="e">
        <f t="shared" ca="1" si="140"/>
        <v>#NAME?</v>
      </c>
      <c r="BF269" s="50" t="e">
        <f t="shared" ca="1" si="141"/>
        <v>#NAME?</v>
      </c>
      <c r="BG269" s="56" t="e">
        <f t="shared" ca="1" si="142"/>
        <v>#NAME?</v>
      </c>
      <c r="BH269" s="103"/>
      <c r="BI269" s="103"/>
      <c r="BJ269" s="103"/>
      <c r="BK269" s="103"/>
      <c r="BL269" s="103"/>
      <c r="BM269" s="103"/>
      <c r="BN269" s="24"/>
      <c r="BO269" s="24"/>
    </row>
    <row r="270" spans="1:67" ht="15.5">
      <c r="A270" s="25" t="str">
        <f t="shared" si="151"/>
        <v/>
      </c>
      <c r="B270" s="89"/>
      <c r="C270" s="25"/>
      <c r="D270" s="90"/>
      <c r="E270" s="90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36"/>
      <c r="S270" s="91"/>
      <c r="T270" s="36"/>
      <c r="U270" s="82"/>
      <c r="V270" s="25"/>
      <c r="W270" s="58"/>
      <c r="X270" s="34"/>
      <c r="Y270" s="34"/>
      <c r="Z270" s="36"/>
      <c r="AA270" s="84"/>
      <c r="AB270" s="35"/>
      <c r="AC270" s="25"/>
      <c r="AD270" s="25"/>
      <c r="AE270" s="44"/>
      <c r="AF270" s="94"/>
      <c r="AG270" s="25"/>
      <c r="AH270" s="25"/>
      <c r="AI270" s="25"/>
      <c r="AJ270" s="45" t="str">
        <f t="array" ref="AJ270">IFERROR(INDEX('[1]Master Price'!$E:$E,MATCH(D270,'[1]Master Price'!$B:$B,0)),"0")</f>
        <v>0</v>
      </c>
      <c r="AK270" s="45">
        <f t="shared" si="121"/>
        <v>0</v>
      </c>
      <c r="AL270" s="46" t="str">
        <f t="shared" si="159"/>
        <v>0-day</v>
      </c>
      <c r="AM270" s="46" t="str">
        <f t="shared" si="123"/>
        <v>0-day</v>
      </c>
      <c r="AN270" s="46" t="str">
        <f t="shared" si="160"/>
        <v>0-day</v>
      </c>
      <c r="AO270" s="46" t="str">
        <f t="shared" si="153"/>
        <v>0-day</v>
      </c>
      <c r="AP270" s="46" t="str">
        <f t="shared" si="154"/>
        <v>0-day</v>
      </c>
      <c r="AQ270" s="46" t="str">
        <f t="shared" si="127"/>
        <v>0-day</v>
      </c>
      <c r="AR270" s="103"/>
      <c r="AS270" s="47" t="str">
        <f t="shared" si="128"/>
        <v/>
      </c>
      <c r="AT270" s="35">
        <f t="shared" si="129"/>
        <v>0</v>
      </c>
      <c r="AU270" s="48" t="e">
        <f t="shared" ca="1" si="130"/>
        <v>#NAME?</v>
      </c>
      <c r="AV270" s="48" t="e">
        <f t="shared" ca="1" si="131"/>
        <v>#NAME?</v>
      </c>
      <c r="AW270" s="49" t="e">
        <f t="shared" ca="1" si="132"/>
        <v>#NAME?</v>
      </c>
      <c r="AX270" s="48" t="e">
        <f t="shared" ca="1" si="133"/>
        <v>#NAME?</v>
      </c>
      <c r="AY270" s="49" t="str">
        <f t="shared" si="134"/>
        <v/>
      </c>
      <c r="AZ270" s="50" t="e">
        <f t="shared" ca="1" si="135"/>
        <v>#NAME?</v>
      </c>
      <c r="BA270" s="51" t="e">
        <f t="shared" ca="1" si="136"/>
        <v>#NAME?</v>
      </c>
      <c r="BB270" s="52" t="e">
        <f t="shared" ca="1" si="137"/>
        <v>#NAME?</v>
      </c>
      <c r="BC270" s="51" t="e">
        <f t="shared" ca="1" si="138"/>
        <v>#NAME?</v>
      </c>
      <c r="BD270" s="54" t="e">
        <f t="shared" ca="1" si="139"/>
        <v>#NAME?</v>
      </c>
      <c r="BE270" s="48" t="e">
        <f t="shared" ca="1" si="140"/>
        <v>#NAME?</v>
      </c>
      <c r="BF270" s="50" t="e">
        <f t="shared" ca="1" si="141"/>
        <v>#NAME?</v>
      </c>
      <c r="BG270" s="56" t="e">
        <f t="shared" ca="1" si="142"/>
        <v>#NAME?</v>
      </c>
      <c r="BH270" s="103"/>
      <c r="BI270" s="103"/>
      <c r="BJ270" s="103"/>
      <c r="BK270" s="103"/>
      <c r="BL270" s="103"/>
      <c r="BM270" s="103"/>
      <c r="BN270" s="24"/>
      <c r="BO270" s="24"/>
    </row>
    <row r="271" spans="1:67" ht="15.5">
      <c r="A271" s="25" t="str">
        <f t="shared" si="151"/>
        <v/>
      </c>
      <c r="B271" s="89"/>
      <c r="C271" s="25"/>
      <c r="D271" s="90"/>
      <c r="E271" s="90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36"/>
      <c r="S271" s="91"/>
      <c r="T271" s="36"/>
      <c r="U271" s="82"/>
      <c r="V271" s="25"/>
      <c r="W271" s="58"/>
      <c r="X271" s="34"/>
      <c r="Y271" s="34"/>
      <c r="Z271" s="36"/>
      <c r="AA271" s="84"/>
      <c r="AB271" s="35"/>
      <c r="AC271" s="25"/>
      <c r="AD271" s="25"/>
      <c r="AE271" s="44"/>
      <c r="AF271" s="94"/>
      <c r="AG271" s="25"/>
      <c r="AH271" s="25"/>
      <c r="AI271" s="25"/>
      <c r="AJ271" s="45" t="str">
        <f t="array" ref="AJ271">IFERROR(INDEX('[1]Master Price'!$E:$E,MATCH(D271,'[1]Master Price'!$B:$B,0)),"0")</f>
        <v>0</v>
      </c>
      <c r="AK271" s="45">
        <f t="shared" si="121"/>
        <v>0</v>
      </c>
      <c r="AL271" s="46" t="str">
        <f t="shared" si="159"/>
        <v>0-day</v>
      </c>
      <c r="AM271" s="46" t="str">
        <f t="shared" si="123"/>
        <v>0-day</v>
      </c>
      <c r="AN271" s="46" t="str">
        <f t="shared" si="160"/>
        <v>0-day</v>
      </c>
      <c r="AO271" s="46" t="str">
        <f t="shared" si="153"/>
        <v>0-day</v>
      </c>
      <c r="AP271" s="46" t="str">
        <f t="shared" si="154"/>
        <v>0-day</v>
      </c>
      <c r="AQ271" s="46" t="str">
        <f t="shared" si="127"/>
        <v>0-day</v>
      </c>
      <c r="AR271" s="103"/>
      <c r="AS271" s="47" t="str">
        <f t="shared" si="128"/>
        <v/>
      </c>
      <c r="AT271" s="35">
        <f t="shared" si="129"/>
        <v>0</v>
      </c>
      <c r="AU271" s="48" t="e">
        <f t="shared" ca="1" si="130"/>
        <v>#NAME?</v>
      </c>
      <c r="AV271" s="48" t="e">
        <f t="shared" ca="1" si="131"/>
        <v>#NAME?</v>
      </c>
      <c r="AW271" s="49" t="e">
        <f t="shared" ca="1" si="132"/>
        <v>#NAME?</v>
      </c>
      <c r="AX271" s="48" t="e">
        <f t="shared" ca="1" si="133"/>
        <v>#NAME?</v>
      </c>
      <c r="AY271" s="49" t="str">
        <f t="shared" si="134"/>
        <v/>
      </c>
      <c r="AZ271" s="50" t="e">
        <f t="shared" ca="1" si="135"/>
        <v>#NAME?</v>
      </c>
      <c r="BA271" s="51" t="e">
        <f t="shared" ca="1" si="136"/>
        <v>#NAME?</v>
      </c>
      <c r="BB271" s="52" t="e">
        <f t="shared" ca="1" si="137"/>
        <v>#NAME?</v>
      </c>
      <c r="BC271" s="51" t="e">
        <f t="shared" ca="1" si="138"/>
        <v>#NAME?</v>
      </c>
      <c r="BD271" s="54" t="e">
        <f t="shared" ca="1" si="139"/>
        <v>#NAME?</v>
      </c>
      <c r="BE271" s="48" t="e">
        <f t="shared" ca="1" si="140"/>
        <v>#NAME?</v>
      </c>
      <c r="BF271" s="50" t="e">
        <f t="shared" ca="1" si="141"/>
        <v>#NAME?</v>
      </c>
      <c r="BG271" s="56" t="e">
        <f t="shared" ca="1" si="142"/>
        <v>#NAME?</v>
      </c>
      <c r="BH271" s="103"/>
      <c r="BI271" s="103"/>
      <c r="BJ271" s="103"/>
      <c r="BK271" s="103"/>
      <c r="BL271" s="103"/>
      <c r="BM271" s="103"/>
      <c r="BN271" s="24"/>
      <c r="BO271" s="24"/>
    </row>
    <row r="272" spans="1:67" ht="15.5">
      <c r="A272" s="25" t="str">
        <f t="shared" si="151"/>
        <v/>
      </c>
      <c r="B272" s="89"/>
      <c r="C272" s="25"/>
      <c r="D272" s="90"/>
      <c r="E272" s="90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36"/>
      <c r="S272" s="91"/>
      <c r="T272" s="36"/>
      <c r="U272" s="82"/>
      <c r="V272" s="25"/>
      <c r="W272" s="58"/>
      <c r="X272" s="34"/>
      <c r="Y272" s="34"/>
      <c r="Z272" s="36"/>
      <c r="AA272" s="84"/>
      <c r="AB272" s="35"/>
      <c r="AC272" s="25"/>
      <c r="AD272" s="25"/>
      <c r="AE272" s="44"/>
      <c r="AF272" s="94"/>
      <c r="AG272" s="25"/>
      <c r="AH272" s="25"/>
      <c r="AI272" s="25"/>
      <c r="AJ272" s="45" t="str">
        <f t="array" ref="AJ272">IFERROR(INDEX('[1]Master Price'!$E:$E,MATCH(D272,'[1]Master Price'!$B:$B,0)),"0")</f>
        <v>0</v>
      </c>
      <c r="AK272" s="45">
        <f t="shared" si="121"/>
        <v>0</v>
      </c>
      <c r="AL272" s="46" t="str">
        <f t="shared" si="159"/>
        <v>0-day</v>
      </c>
      <c r="AM272" s="46" t="str">
        <f t="shared" si="123"/>
        <v>0-day</v>
      </c>
      <c r="AN272" s="46" t="str">
        <f t="shared" si="160"/>
        <v>0-day</v>
      </c>
      <c r="AO272" s="46" t="str">
        <f t="shared" si="153"/>
        <v>0-day</v>
      </c>
      <c r="AP272" s="46" t="str">
        <f t="shared" si="154"/>
        <v>0-day</v>
      </c>
      <c r="AQ272" s="46" t="str">
        <f t="shared" si="127"/>
        <v>0-day</v>
      </c>
      <c r="AR272" s="103"/>
      <c r="AS272" s="47" t="str">
        <f t="shared" si="128"/>
        <v/>
      </c>
      <c r="AT272" s="35">
        <f t="shared" si="129"/>
        <v>0</v>
      </c>
      <c r="AU272" s="48" t="e">
        <f t="shared" ca="1" si="130"/>
        <v>#NAME?</v>
      </c>
      <c r="AV272" s="48" t="e">
        <f t="shared" ca="1" si="131"/>
        <v>#NAME?</v>
      </c>
      <c r="AW272" s="49" t="e">
        <f t="shared" ca="1" si="132"/>
        <v>#NAME?</v>
      </c>
      <c r="AX272" s="48" t="e">
        <f t="shared" ca="1" si="133"/>
        <v>#NAME?</v>
      </c>
      <c r="AY272" s="49" t="str">
        <f t="shared" si="134"/>
        <v/>
      </c>
      <c r="AZ272" s="50" t="e">
        <f t="shared" ca="1" si="135"/>
        <v>#NAME?</v>
      </c>
      <c r="BA272" s="51" t="e">
        <f t="shared" ca="1" si="136"/>
        <v>#NAME?</v>
      </c>
      <c r="BB272" s="52" t="e">
        <f t="shared" ca="1" si="137"/>
        <v>#NAME?</v>
      </c>
      <c r="BC272" s="51" t="e">
        <f t="shared" ca="1" si="138"/>
        <v>#NAME?</v>
      </c>
      <c r="BD272" s="54" t="e">
        <f t="shared" ca="1" si="139"/>
        <v>#NAME?</v>
      </c>
      <c r="BE272" s="48" t="e">
        <f t="shared" ca="1" si="140"/>
        <v>#NAME?</v>
      </c>
      <c r="BF272" s="50" t="e">
        <f t="shared" ca="1" si="141"/>
        <v>#NAME?</v>
      </c>
      <c r="BG272" s="56" t="e">
        <f t="shared" ca="1" si="142"/>
        <v>#NAME?</v>
      </c>
      <c r="BH272" s="103"/>
      <c r="BI272" s="103"/>
      <c r="BJ272" s="103"/>
      <c r="BK272" s="103"/>
      <c r="BL272" s="103"/>
      <c r="BM272" s="103"/>
      <c r="BN272" s="24"/>
      <c r="BO272" s="24"/>
    </row>
    <row r="273" spans="1:67" ht="15.5">
      <c r="A273" s="25" t="str">
        <f t="shared" si="151"/>
        <v/>
      </c>
      <c r="B273" s="89"/>
      <c r="C273" s="25"/>
      <c r="D273" s="90"/>
      <c r="E273" s="90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36"/>
      <c r="S273" s="91"/>
      <c r="T273" s="36"/>
      <c r="U273" s="82"/>
      <c r="V273" s="25"/>
      <c r="W273" s="58"/>
      <c r="X273" s="34"/>
      <c r="Y273" s="34"/>
      <c r="Z273" s="36"/>
      <c r="AA273" s="84"/>
      <c r="AB273" s="35"/>
      <c r="AC273" s="25"/>
      <c r="AD273" s="25"/>
      <c r="AE273" s="44"/>
      <c r="AF273" s="94"/>
      <c r="AG273" s="25"/>
      <c r="AH273" s="25"/>
      <c r="AI273" s="25"/>
      <c r="AJ273" s="45" t="str">
        <f t="array" ref="AJ273">IFERROR(INDEX('[1]Master Price'!$E:$E,MATCH(D273,'[1]Master Price'!$B:$B,0)),"0")</f>
        <v>0</v>
      </c>
      <c r="AK273" s="45">
        <f t="shared" si="121"/>
        <v>0</v>
      </c>
      <c r="AL273" s="46" t="str">
        <f t="shared" si="159"/>
        <v>0-day</v>
      </c>
      <c r="AM273" s="46" t="str">
        <f t="shared" si="123"/>
        <v>0-day</v>
      </c>
      <c r="AN273" s="46" t="str">
        <f t="shared" si="160"/>
        <v>0-day</v>
      </c>
      <c r="AO273" s="46" t="str">
        <f t="shared" si="153"/>
        <v>0-day</v>
      </c>
      <c r="AP273" s="46" t="str">
        <f t="shared" si="154"/>
        <v>0-day</v>
      </c>
      <c r="AQ273" s="46" t="str">
        <f t="shared" si="127"/>
        <v>0-day</v>
      </c>
      <c r="AR273" s="103"/>
      <c r="AS273" s="47" t="str">
        <f t="shared" si="128"/>
        <v/>
      </c>
      <c r="AT273" s="35">
        <f t="shared" si="129"/>
        <v>0</v>
      </c>
      <c r="AU273" s="48" t="e">
        <f t="shared" ca="1" si="130"/>
        <v>#NAME?</v>
      </c>
      <c r="AV273" s="48" t="e">
        <f t="shared" ca="1" si="131"/>
        <v>#NAME?</v>
      </c>
      <c r="AW273" s="49" t="e">
        <f t="shared" ca="1" si="132"/>
        <v>#NAME?</v>
      </c>
      <c r="AX273" s="48" t="e">
        <f t="shared" ca="1" si="133"/>
        <v>#NAME?</v>
      </c>
      <c r="AY273" s="49" t="str">
        <f t="shared" si="134"/>
        <v/>
      </c>
      <c r="AZ273" s="50" t="e">
        <f t="shared" ca="1" si="135"/>
        <v>#NAME?</v>
      </c>
      <c r="BA273" s="51" t="e">
        <f t="shared" ca="1" si="136"/>
        <v>#NAME?</v>
      </c>
      <c r="BB273" s="52" t="e">
        <f t="shared" ca="1" si="137"/>
        <v>#NAME?</v>
      </c>
      <c r="BC273" s="51" t="e">
        <f t="shared" ca="1" si="138"/>
        <v>#NAME?</v>
      </c>
      <c r="BD273" s="54" t="e">
        <f t="shared" ca="1" si="139"/>
        <v>#NAME?</v>
      </c>
      <c r="BE273" s="48" t="e">
        <f t="shared" ca="1" si="140"/>
        <v>#NAME?</v>
      </c>
      <c r="BF273" s="50" t="e">
        <f t="shared" ca="1" si="141"/>
        <v>#NAME?</v>
      </c>
      <c r="BG273" s="56" t="e">
        <f t="shared" ca="1" si="142"/>
        <v>#NAME?</v>
      </c>
      <c r="BH273" s="103"/>
      <c r="BI273" s="103"/>
      <c r="BJ273" s="103"/>
      <c r="BK273" s="103"/>
      <c r="BL273" s="103"/>
      <c r="BM273" s="103"/>
      <c r="BN273" s="24"/>
      <c r="BO273" s="24"/>
    </row>
    <row r="274" spans="1:67" ht="15.5">
      <c r="A274" s="25" t="str">
        <f t="shared" si="151"/>
        <v/>
      </c>
      <c r="B274" s="89"/>
      <c r="C274" s="25"/>
      <c r="D274" s="90"/>
      <c r="E274" s="90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36"/>
      <c r="S274" s="91"/>
      <c r="T274" s="36"/>
      <c r="U274" s="82"/>
      <c r="V274" s="25"/>
      <c r="W274" s="58"/>
      <c r="X274" s="34"/>
      <c r="Y274" s="34"/>
      <c r="Z274" s="36"/>
      <c r="AA274" s="84"/>
      <c r="AB274" s="35"/>
      <c r="AC274" s="25"/>
      <c r="AD274" s="25"/>
      <c r="AE274" s="44"/>
      <c r="AF274" s="94"/>
      <c r="AG274" s="25"/>
      <c r="AH274" s="25"/>
      <c r="AI274" s="25"/>
      <c r="AJ274" s="45" t="str">
        <f t="array" ref="AJ274">IFERROR(INDEX('[1]Master Price'!$E:$E,MATCH(D274,'[1]Master Price'!$B:$B,0)),"0")</f>
        <v>0</v>
      </c>
      <c r="AK274" s="45">
        <f t="shared" si="121"/>
        <v>0</v>
      </c>
      <c r="AL274" s="46" t="str">
        <f t="shared" si="159"/>
        <v>0-day</v>
      </c>
      <c r="AM274" s="46" t="str">
        <f t="shared" si="123"/>
        <v>0-day</v>
      </c>
      <c r="AN274" s="46" t="str">
        <f t="shared" si="160"/>
        <v>0-day</v>
      </c>
      <c r="AO274" s="46" t="str">
        <f t="shared" si="153"/>
        <v>0-day</v>
      </c>
      <c r="AP274" s="46" t="str">
        <f t="shared" si="154"/>
        <v>0-day</v>
      </c>
      <c r="AQ274" s="46" t="str">
        <f t="shared" si="127"/>
        <v>0-day</v>
      </c>
      <c r="AR274" s="103"/>
      <c r="AS274" s="47" t="str">
        <f t="shared" si="128"/>
        <v/>
      </c>
      <c r="AT274" s="35">
        <f t="shared" si="129"/>
        <v>0</v>
      </c>
      <c r="AU274" s="48" t="e">
        <f t="shared" ca="1" si="130"/>
        <v>#NAME?</v>
      </c>
      <c r="AV274" s="48" t="e">
        <f t="shared" ca="1" si="131"/>
        <v>#NAME?</v>
      </c>
      <c r="AW274" s="49" t="e">
        <f t="shared" ca="1" si="132"/>
        <v>#NAME?</v>
      </c>
      <c r="AX274" s="48" t="e">
        <f t="shared" ca="1" si="133"/>
        <v>#NAME?</v>
      </c>
      <c r="AY274" s="49" t="str">
        <f t="shared" si="134"/>
        <v/>
      </c>
      <c r="AZ274" s="50" t="e">
        <f t="shared" ca="1" si="135"/>
        <v>#NAME?</v>
      </c>
      <c r="BA274" s="51" t="e">
        <f t="shared" ca="1" si="136"/>
        <v>#NAME?</v>
      </c>
      <c r="BB274" s="52" t="e">
        <f t="shared" ca="1" si="137"/>
        <v>#NAME?</v>
      </c>
      <c r="BC274" s="51" t="e">
        <f t="shared" ca="1" si="138"/>
        <v>#NAME?</v>
      </c>
      <c r="BD274" s="54" t="e">
        <f t="shared" ca="1" si="139"/>
        <v>#NAME?</v>
      </c>
      <c r="BE274" s="48" t="e">
        <f t="shared" ca="1" si="140"/>
        <v>#NAME?</v>
      </c>
      <c r="BF274" s="50" t="e">
        <f t="shared" ca="1" si="141"/>
        <v>#NAME?</v>
      </c>
      <c r="BG274" s="56" t="e">
        <f t="shared" ca="1" si="142"/>
        <v>#NAME?</v>
      </c>
      <c r="BH274" s="103"/>
      <c r="BI274" s="103"/>
      <c r="BJ274" s="103"/>
      <c r="BK274" s="103"/>
      <c r="BL274" s="103"/>
      <c r="BM274" s="103"/>
      <c r="BN274" s="24"/>
      <c r="BO274" s="24"/>
    </row>
    <row r="275" spans="1:67" ht="15.5">
      <c r="A275" s="25" t="str">
        <f t="shared" si="151"/>
        <v/>
      </c>
      <c r="B275" s="89"/>
      <c r="C275" s="25"/>
      <c r="D275" s="90"/>
      <c r="E275" s="90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36"/>
      <c r="S275" s="91"/>
      <c r="T275" s="36"/>
      <c r="U275" s="82"/>
      <c r="V275" s="25"/>
      <c r="W275" s="58"/>
      <c r="X275" s="34"/>
      <c r="Y275" s="34"/>
      <c r="Z275" s="36"/>
      <c r="AA275" s="84"/>
      <c r="AB275" s="35"/>
      <c r="AC275" s="25"/>
      <c r="AD275" s="25"/>
      <c r="AE275" s="44"/>
      <c r="AF275" s="94"/>
      <c r="AG275" s="25"/>
      <c r="AH275" s="25"/>
      <c r="AI275" s="25"/>
      <c r="AJ275" s="45" t="str">
        <f t="array" ref="AJ275">IFERROR(INDEX('[1]Master Price'!$E:$E,MATCH(D275,'[1]Master Price'!$B:$B,0)),"0")</f>
        <v>0</v>
      </c>
      <c r="AK275" s="45">
        <f t="shared" si="121"/>
        <v>0</v>
      </c>
      <c r="AL275" s="46" t="str">
        <f t="shared" si="159"/>
        <v>0-day</v>
      </c>
      <c r="AM275" s="46" t="str">
        <f t="shared" si="123"/>
        <v>0-day</v>
      </c>
      <c r="AN275" s="46" t="str">
        <f t="shared" si="160"/>
        <v>0-day</v>
      </c>
      <c r="AO275" s="46" t="str">
        <f t="shared" si="153"/>
        <v>0-day</v>
      </c>
      <c r="AP275" s="46" t="str">
        <f t="shared" si="154"/>
        <v>0-day</v>
      </c>
      <c r="AQ275" s="46" t="str">
        <f t="shared" si="127"/>
        <v>0-day</v>
      </c>
      <c r="AR275" s="103"/>
      <c r="AS275" s="47" t="str">
        <f t="shared" si="128"/>
        <v/>
      </c>
      <c r="AT275" s="35">
        <f t="shared" si="129"/>
        <v>0</v>
      </c>
      <c r="AU275" s="48" t="e">
        <f t="shared" ca="1" si="130"/>
        <v>#NAME?</v>
      </c>
      <c r="AV275" s="48" t="e">
        <f t="shared" ca="1" si="131"/>
        <v>#NAME?</v>
      </c>
      <c r="AW275" s="49" t="e">
        <f t="shared" ca="1" si="132"/>
        <v>#NAME?</v>
      </c>
      <c r="AX275" s="48" t="e">
        <f t="shared" ca="1" si="133"/>
        <v>#NAME?</v>
      </c>
      <c r="AY275" s="49" t="str">
        <f t="shared" si="134"/>
        <v/>
      </c>
      <c r="AZ275" s="50" t="e">
        <f t="shared" ca="1" si="135"/>
        <v>#NAME?</v>
      </c>
      <c r="BA275" s="51" t="e">
        <f t="shared" ca="1" si="136"/>
        <v>#NAME?</v>
      </c>
      <c r="BB275" s="52" t="e">
        <f t="shared" ca="1" si="137"/>
        <v>#NAME?</v>
      </c>
      <c r="BC275" s="51" t="e">
        <f t="shared" ca="1" si="138"/>
        <v>#NAME?</v>
      </c>
      <c r="BD275" s="54" t="e">
        <f t="shared" ca="1" si="139"/>
        <v>#NAME?</v>
      </c>
      <c r="BE275" s="48" t="e">
        <f t="shared" ca="1" si="140"/>
        <v>#NAME?</v>
      </c>
      <c r="BF275" s="50" t="e">
        <f t="shared" ca="1" si="141"/>
        <v>#NAME?</v>
      </c>
      <c r="BG275" s="56" t="e">
        <f t="shared" ca="1" si="142"/>
        <v>#NAME?</v>
      </c>
      <c r="BH275" s="103"/>
      <c r="BI275" s="103"/>
      <c r="BJ275" s="103"/>
      <c r="BK275" s="103"/>
      <c r="BL275" s="103"/>
      <c r="BM275" s="103"/>
      <c r="BN275" s="24"/>
      <c r="BO275" s="24"/>
    </row>
    <row r="276" spans="1:67" ht="15.5">
      <c r="A276" s="25" t="str">
        <f t="shared" si="151"/>
        <v/>
      </c>
      <c r="B276" s="89"/>
      <c r="C276" s="25"/>
      <c r="D276" s="90"/>
      <c r="E276" s="90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36"/>
      <c r="S276" s="91"/>
      <c r="T276" s="36"/>
      <c r="U276" s="82"/>
      <c r="V276" s="25"/>
      <c r="W276" s="58"/>
      <c r="X276" s="34"/>
      <c r="Y276" s="34"/>
      <c r="Z276" s="36"/>
      <c r="AA276" s="84"/>
      <c r="AB276" s="35"/>
      <c r="AC276" s="25"/>
      <c r="AD276" s="25"/>
      <c r="AE276" s="44"/>
      <c r="AF276" s="94"/>
      <c r="AG276" s="25"/>
      <c r="AH276" s="25"/>
      <c r="AI276" s="25"/>
      <c r="AJ276" s="45" t="str">
        <f t="array" ref="AJ276">IFERROR(INDEX('[1]Master Price'!$E:$E,MATCH(D276,'[1]Master Price'!$B:$B,0)),"0")</f>
        <v>0</v>
      </c>
      <c r="AK276" s="45">
        <f t="shared" si="121"/>
        <v>0</v>
      </c>
      <c r="AL276" s="46" t="str">
        <f t="shared" si="159"/>
        <v>0-day</v>
      </c>
      <c r="AM276" s="46" t="str">
        <f t="shared" si="123"/>
        <v>0-day</v>
      </c>
      <c r="AN276" s="46" t="str">
        <f t="shared" si="160"/>
        <v>0-day</v>
      </c>
      <c r="AO276" s="46" t="str">
        <f t="shared" si="153"/>
        <v>0-day</v>
      </c>
      <c r="AP276" s="46" t="str">
        <f t="shared" si="154"/>
        <v>0-day</v>
      </c>
      <c r="AQ276" s="46" t="str">
        <f t="shared" si="127"/>
        <v>0-day</v>
      </c>
      <c r="AR276" s="103"/>
      <c r="AS276" s="47" t="str">
        <f t="shared" si="128"/>
        <v/>
      </c>
      <c r="AT276" s="35">
        <f t="shared" si="129"/>
        <v>0</v>
      </c>
      <c r="AU276" s="48" t="e">
        <f t="shared" ca="1" si="130"/>
        <v>#NAME?</v>
      </c>
      <c r="AV276" s="48" t="e">
        <f t="shared" ca="1" si="131"/>
        <v>#NAME?</v>
      </c>
      <c r="AW276" s="49" t="e">
        <f t="shared" ca="1" si="132"/>
        <v>#NAME?</v>
      </c>
      <c r="AX276" s="48" t="e">
        <f t="shared" ca="1" si="133"/>
        <v>#NAME?</v>
      </c>
      <c r="AY276" s="49" t="str">
        <f t="shared" si="134"/>
        <v/>
      </c>
      <c r="AZ276" s="50" t="e">
        <f t="shared" ca="1" si="135"/>
        <v>#NAME?</v>
      </c>
      <c r="BA276" s="51" t="e">
        <f t="shared" ca="1" si="136"/>
        <v>#NAME?</v>
      </c>
      <c r="BB276" s="52" t="e">
        <f t="shared" ca="1" si="137"/>
        <v>#NAME?</v>
      </c>
      <c r="BC276" s="51" t="e">
        <f t="shared" ca="1" si="138"/>
        <v>#NAME?</v>
      </c>
      <c r="BD276" s="54" t="e">
        <f t="shared" ca="1" si="139"/>
        <v>#NAME?</v>
      </c>
      <c r="BE276" s="48" t="e">
        <f t="shared" ca="1" si="140"/>
        <v>#NAME?</v>
      </c>
      <c r="BF276" s="50" t="e">
        <f t="shared" ca="1" si="141"/>
        <v>#NAME?</v>
      </c>
      <c r="BG276" s="56" t="e">
        <f t="shared" ca="1" si="142"/>
        <v>#NAME?</v>
      </c>
      <c r="BH276" s="103"/>
      <c r="BI276" s="103"/>
      <c r="BJ276" s="103"/>
      <c r="BK276" s="103"/>
      <c r="BL276" s="103"/>
      <c r="BM276" s="103"/>
      <c r="BN276" s="24"/>
      <c r="BO276" s="24"/>
    </row>
    <row r="277" spans="1:67" ht="15.5">
      <c r="A277" s="25" t="str">
        <f t="shared" si="151"/>
        <v/>
      </c>
      <c r="B277" s="89"/>
      <c r="C277" s="25"/>
      <c r="D277" s="90"/>
      <c r="E277" s="90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36"/>
      <c r="S277" s="91"/>
      <c r="T277" s="36"/>
      <c r="U277" s="82"/>
      <c r="V277" s="25"/>
      <c r="W277" s="58"/>
      <c r="X277" s="34"/>
      <c r="Y277" s="34"/>
      <c r="Z277" s="36"/>
      <c r="AA277" s="84"/>
      <c r="AB277" s="35"/>
      <c r="AC277" s="25"/>
      <c r="AD277" s="25"/>
      <c r="AE277" s="44"/>
      <c r="AF277" s="94"/>
      <c r="AG277" s="25"/>
      <c r="AH277" s="25"/>
      <c r="AI277" s="25"/>
      <c r="AJ277" s="45" t="str">
        <f t="array" ref="AJ277">IFERROR(INDEX('[1]Master Price'!$E:$E,MATCH(D277,'[1]Master Price'!$B:$B,0)),"0")</f>
        <v>0</v>
      </c>
      <c r="AK277" s="45">
        <f t="shared" si="121"/>
        <v>0</v>
      </c>
      <c r="AL277" s="46" t="str">
        <f t="shared" si="159"/>
        <v>0-day</v>
      </c>
      <c r="AM277" s="46" t="str">
        <f t="shared" si="123"/>
        <v>0-day</v>
      </c>
      <c r="AN277" s="46" t="str">
        <f t="shared" si="160"/>
        <v>0-day</v>
      </c>
      <c r="AO277" s="46" t="str">
        <f t="shared" si="153"/>
        <v>0-day</v>
      </c>
      <c r="AP277" s="46" t="str">
        <f t="shared" si="154"/>
        <v>0-day</v>
      </c>
      <c r="AQ277" s="46" t="str">
        <f t="shared" si="127"/>
        <v>0-day</v>
      </c>
      <c r="AR277" s="103"/>
      <c r="AS277" s="47" t="str">
        <f t="shared" si="128"/>
        <v/>
      </c>
      <c r="AT277" s="35">
        <f t="shared" si="129"/>
        <v>0</v>
      </c>
      <c r="AU277" s="48" t="e">
        <f t="shared" ca="1" si="130"/>
        <v>#NAME?</v>
      </c>
      <c r="AV277" s="48" t="e">
        <f t="shared" ca="1" si="131"/>
        <v>#NAME?</v>
      </c>
      <c r="AW277" s="49" t="e">
        <f t="shared" ca="1" si="132"/>
        <v>#NAME?</v>
      </c>
      <c r="AX277" s="48" t="e">
        <f t="shared" ca="1" si="133"/>
        <v>#NAME?</v>
      </c>
      <c r="AY277" s="49" t="str">
        <f t="shared" si="134"/>
        <v/>
      </c>
      <c r="AZ277" s="50" t="e">
        <f t="shared" ca="1" si="135"/>
        <v>#NAME?</v>
      </c>
      <c r="BA277" s="51" t="e">
        <f t="shared" ca="1" si="136"/>
        <v>#NAME?</v>
      </c>
      <c r="BB277" s="52" t="e">
        <f t="shared" ca="1" si="137"/>
        <v>#NAME?</v>
      </c>
      <c r="BC277" s="51" t="e">
        <f t="shared" ca="1" si="138"/>
        <v>#NAME?</v>
      </c>
      <c r="BD277" s="54" t="e">
        <f t="shared" ca="1" si="139"/>
        <v>#NAME?</v>
      </c>
      <c r="BE277" s="48" t="e">
        <f t="shared" ca="1" si="140"/>
        <v>#NAME?</v>
      </c>
      <c r="BF277" s="50" t="e">
        <f t="shared" ca="1" si="141"/>
        <v>#NAME?</v>
      </c>
      <c r="BG277" s="56" t="e">
        <f t="shared" ca="1" si="142"/>
        <v>#NAME?</v>
      </c>
      <c r="BH277" s="103"/>
      <c r="BI277" s="103"/>
      <c r="BJ277" s="103"/>
      <c r="BK277" s="103"/>
      <c r="BL277" s="103"/>
      <c r="BM277" s="103"/>
      <c r="BN277" s="24"/>
      <c r="BO277" s="24"/>
    </row>
    <row r="278" spans="1:67" ht="15.5">
      <c r="A278" s="25" t="str">
        <f t="shared" si="151"/>
        <v/>
      </c>
      <c r="B278" s="89"/>
      <c r="C278" s="25"/>
      <c r="D278" s="90"/>
      <c r="E278" s="90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36"/>
      <c r="S278" s="91"/>
      <c r="T278" s="36"/>
      <c r="U278" s="82"/>
      <c r="V278" s="25"/>
      <c r="W278" s="58"/>
      <c r="X278" s="34"/>
      <c r="Y278" s="34"/>
      <c r="Z278" s="36"/>
      <c r="AA278" s="84"/>
      <c r="AB278" s="35"/>
      <c r="AC278" s="25"/>
      <c r="AD278" s="25"/>
      <c r="AE278" s="44"/>
      <c r="AF278" s="94"/>
      <c r="AG278" s="25"/>
      <c r="AH278" s="25"/>
      <c r="AI278" s="25"/>
      <c r="AJ278" s="45" t="str">
        <f t="array" ref="AJ278">IFERROR(INDEX('[1]Master Price'!$E:$E,MATCH(D278,'[1]Master Price'!$B:$B,0)),"0")</f>
        <v>0</v>
      </c>
      <c r="AK278" s="45">
        <f t="shared" si="121"/>
        <v>0</v>
      </c>
      <c r="AL278" s="46" t="str">
        <f t="shared" si="159"/>
        <v>0-day</v>
      </c>
      <c r="AM278" s="46" t="str">
        <f t="shared" si="123"/>
        <v>0-day</v>
      </c>
      <c r="AN278" s="46" t="str">
        <f t="shared" si="160"/>
        <v>0-day</v>
      </c>
      <c r="AO278" s="46" t="str">
        <f t="shared" si="153"/>
        <v>0-day</v>
      </c>
      <c r="AP278" s="46" t="str">
        <f t="shared" si="154"/>
        <v>0-day</v>
      </c>
      <c r="AQ278" s="46" t="str">
        <f t="shared" si="127"/>
        <v>0-day</v>
      </c>
      <c r="AR278" s="103"/>
      <c r="AS278" s="47" t="str">
        <f t="shared" si="128"/>
        <v/>
      </c>
      <c r="AT278" s="35">
        <f t="shared" si="129"/>
        <v>0</v>
      </c>
      <c r="AU278" s="48" t="e">
        <f t="shared" ca="1" si="130"/>
        <v>#NAME?</v>
      </c>
      <c r="AV278" s="48" t="e">
        <f t="shared" ca="1" si="131"/>
        <v>#NAME?</v>
      </c>
      <c r="AW278" s="49" t="e">
        <f t="shared" ca="1" si="132"/>
        <v>#NAME?</v>
      </c>
      <c r="AX278" s="48" t="e">
        <f t="shared" ca="1" si="133"/>
        <v>#NAME?</v>
      </c>
      <c r="AY278" s="49" t="str">
        <f t="shared" si="134"/>
        <v/>
      </c>
      <c r="AZ278" s="50" t="e">
        <f t="shared" ca="1" si="135"/>
        <v>#NAME?</v>
      </c>
      <c r="BA278" s="51" t="e">
        <f t="shared" ca="1" si="136"/>
        <v>#NAME?</v>
      </c>
      <c r="BB278" s="52" t="e">
        <f t="shared" ca="1" si="137"/>
        <v>#NAME?</v>
      </c>
      <c r="BC278" s="51" t="e">
        <f t="shared" ca="1" si="138"/>
        <v>#NAME?</v>
      </c>
      <c r="BD278" s="54" t="e">
        <f t="shared" ca="1" si="139"/>
        <v>#NAME?</v>
      </c>
      <c r="BE278" s="48" t="e">
        <f t="shared" ca="1" si="140"/>
        <v>#NAME?</v>
      </c>
      <c r="BF278" s="50" t="e">
        <f t="shared" ca="1" si="141"/>
        <v>#NAME?</v>
      </c>
      <c r="BG278" s="56" t="e">
        <f t="shared" ca="1" si="142"/>
        <v>#NAME?</v>
      </c>
      <c r="BH278" s="103"/>
      <c r="BI278" s="103"/>
      <c r="BJ278" s="103"/>
      <c r="BK278" s="103"/>
      <c r="BL278" s="103"/>
      <c r="BM278" s="103"/>
      <c r="BN278" s="24"/>
      <c r="BO278" s="24"/>
    </row>
    <row r="279" spans="1:67" ht="15.5">
      <c r="A279" s="25" t="str">
        <f t="shared" si="151"/>
        <v/>
      </c>
      <c r="B279" s="89"/>
      <c r="C279" s="25"/>
      <c r="D279" s="90"/>
      <c r="E279" s="90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36"/>
      <c r="S279" s="91"/>
      <c r="T279" s="36"/>
      <c r="U279" s="82"/>
      <c r="V279" s="25"/>
      <c r="W279" s="58"/>
      <c r="X279" s="34"/>
      <c r="Y279" s="34"/>
      <c r="Z279" s="36"/>
      <c r="AA279" s="84"/>
      <c r="AB279" s="35"/>
      <c r="AC279" s="25"/>
      <c r="AD279" s="25"/>
      <c r="AE279" s="44"/>
      <c r="AF279" s="94"/>
      <c r="AG279" s="25"/>
      <c r="AH279" s="25"/>
      <c r="AI279" s="25"/>
      <c r="AJ279" s="45" t="str">
        <f t="array" ref="AJ279">IFERROR(INDEX('[1]Master Price'!$E:$E,MATCH(D279,'[1]Master Price'!$B:$B,0)),"0")</f>
        <v>0</v>
      </c>
      <c r="AK279" s="45">
        <f t="shared" si="121"/>
        <v>0</v>
      </c>
      <c r="AL279" s="46" t="str">
        <f t="shared" si="159"/>
        <v>0-day</v>
      </c>
      <c r="AM279" s="46" t="str">
        <f t="shared" si="123"/>
        <v>0-day</v>
      </c>
      <c r="AN279" s="46" t="str">
        <f t="shared" si="160"/>
        <v>0-day</v>
      </c>
      <c r="AO279" s="46" t="str">
        <f t="shared" si="153"/>
        <v>0-day</v>
      </c>
      <c r="AP279" s="46" t="str">
        <f t="shared" si="154"/>
        <v>0-day</v>
      </c>
      <c r="AQ279" s="46" t="str">
        <f t="shared" si="127"/>
        <v>0-day</v>
      </c>
      <c r="AR279" s="103"/>
      <c r="AS279" s="47" t="str">
        <f t="shared" si="128"/>
        <v/>
      </c>
      <c r="AT279" s="35">
        <f t="shared" si="129"/>
        <v>0</v>
      </c>
      <c r="AU279" s="48" t="e">
        <f t="shared" ca="1" si="130"/>
        <v>#NAME?</v>
      </c>
      <c r="AV279" s="48" t="e">
        <f t="shared" ca="1" si="131"/>
        <v>#NAME?</v>
      </c>
      <c r="AW279" s="49" t="e">
        <f t="shared" ca="1" si="132"/>
        <v>#NAME?</v>
      </c>
      <c r="AX279" s="48" t="e">
        <f t="shared" ca="1" si="133"/>
        <v>#NAME?</v>
      </c>
      <c r="AY279" s="49" t="str">
        <f t="shared" si="134"/>
        <v/>
      </c>
      <c r="AZ279" s="50" t="e">
        <f t="shared" ca="1" si="135"/>
        <v>#NAME?</v>
      </c>
      <c r="BA279" s="51" t="e">
        <f t="shared" ca="1" si="136"/>
        <v>#NAME?</v>
      </c>
      <c r="BB279" s="52" t="e">
        <f t="shared" ca="1" si="137"/>
        <v>#NAME?</v>
      </c>
      <c r="BC279" s="51" t="e">
        <f t="shared" ca="1" si="138"/>
        <v>#NAME?</v>
      </c>
      <c r="BD279" s="54" t="e">
        <f t="shared" ca="1" si="139"/>
        <v>#NAME?</v>
      </c>
      <c r="BE279" s="48" t="e">
        <f t="shared" ca="1" si="140"/>
        <v>#NAME?</v>
      </c>
      <c r="BF279" s="50" t="e">
        <f t="shared" ca="1" si="141"/>
        <v>#NAME?</v>
      </c>
      <c r="BG279" s="56" t="e">
        <f t="shared" ca="1" si="142"/>
        <v>#NAME?</v>
      </c>
      <c r="BH279" s="103"/>
      <c r="BI279" s="103"/>
      <c r="BJ279" s="103"/>
      <c r="BK279" s="103"/>
      <c r="BL279" s="103"/>
      <c r="BM279" s="103"/>
      <c r="BN279" s="24"/>
      <c r="BO279" s="24"/>
    </row>
    <row r="280" spans="1:67" ht="15.5">
      <c r="A280" s="25" t="str">
        <f t="shared" si="151"/>
        <v/>
      </c>
      <c r="B280" s="89"/>
      <c r="C280" s="25"/>
      <c r="D280" s="90"/>
      <c r="E280" s="90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36"/>
      <c r="S280" s="91"/>
      <c r="T280" s="36"/>
      <c r="U280" s="82"/>
      <c r="V280" s="25"/>
      <c r="W280" s="58"/>
      <c r="X280" s="34"/>
      <c r="Y280" s="34"/>
      <c r="Z280" s="36"/>
      <c r="AA280" s="84"/>
      <c r="AB280" s="35"/>
      <c r="AC280" s="25"/>
      <c r="AD280" s="25"/>
      <c r="AE280" s="44"/>
      <c r="AF280" s="94"/>
      <c r="AG280" s="25"/>
      <c r="AH280" s="25"/>
      <c r="AI280" s="25"/>
      <c r="AJ280" s="45" t="str">
        <f t="array" ref="AJ280">IFERROR(INDEX('[1]Master Price'!$E:$E,MATCH(D280,'[1]Master Price'!$B:$B,0)),"0")</f>
        <v>0</v>
      </c>
      <c r="AK280" s="45">
        <f t="shared" si="121"/>
        <v>0</v>
      </c>
      <c r="AL280" s="46" t="str">
        <f t="shared" si="159"/>
        <v>0-day</v>
      </c>
      <c r="AM280" s="46" t="str">
        <f t="shared" si="123"/>
        <v>0-day</v>
      </c>
      <c r="AN280" s="46" t="str">
        <f t="shared" si="160"/>
        <v>0-day</v>
      </c>
      <c r="AO280" s="46" t="str">
        <f t="shared" si="153"/>
        <v>0-day</v>
      </c>
      <c r="AP280" s="46" t="str">
        <f t="shared" si="154"/>
        <v>0-day</v>
      </c>
      <c r="AQ280" s="46" t="str">
        <f t="shared" si="127"/>
        <v>0-day</v>
      </c>
      <c r="AR280" s="103"/>
      <c r="AS280" s="47" t="str">
        <f t="shared" si="128"/>
        <v/>
      </c>
      <c r="AT280" s="35">
        <f t="shared" si="129"/>
        <v>0</v>
      </c>
      <c r="AU280" s="48" t="e">
        <f t="shared" ca="1" si="130"/>
        <v>#NAME?</v>
      </c>
      <c r="AV280" s="48" t="e">
        <f t="shared" ca="1" si="131"/>
        <v>#NAME?</v>
      </c>
      <c r="AW280" s="49" t="e">
        <f t="shared" ca="1" si="132"/>
        <v>#NAME?</v>
      </c>
      <c r="AX280" s="48" t="e">
        <f t="shared" ca="1" si="133"/>
        <v>#NAME?</v>
      </c>
      <c r="AY280" s="49" t="str">
        <f t="shared" si="134"/>
        <v/>
      </c>
      <c r="AZ280" s="50" t="e">
        <f t="shared" ca="1" si="135"/>
        <v>#NAME?</v>
      </c>
      <c r="BA280" s="51" t="e">
        <f t="shared" ca="1" si="136"/>
        <v>#NAME?</v>
      </c>
      <c r="BB280" s="52" t="e">
        <f t="shared" ca="1" si="137"/>
        <v>#NAME?</v>
      </c>
      <c r="BC280" s="51" t="e">
        <f t="shared" ca="1" si="138"/>
        <v>#NAME?</v>
      </c>
      <c r="BD280" s="54" t="e">
        <f t="shared" ca="1" si="139"/>
        <v>#NAME?</v>
      </c>
      <c r="BE280" s="48" t="e">
        <f t="shared" ca="1" si="140"/>
        <v>#NAME?</v>
      </c>
      <c r="BF280" s="50" t="e">
        <f t="shared" ca="1" si="141"/>
        <v>#NAME?</v>
      </c>
      <c r="BG280" s="56" t="e">
        <f t="shared" ca="1" si="142"/>
        <v>#NAME?</v>
      </c>
      <c r="BH280" s="103"/>
      <c r="BI280" s="103"/>
      <c r="BJ280" s="103"/>
      <c r="BK280" s="103"/>
      <c r="BL280" s="103"/>
      <c r="BM280" s="103"/>
      <c r="BN280" s="24"/>
      <c r="BO280" s="24"/>
    </row>
    <row r="281" spans="1:67" ht="15.5">
      <c r="A281" s="25" t="str">
        <f t="shared" si="151"/>
        <v/>
      </c>
      <c r="B281" s="89"/>
      <c r="C281" s="25"/>
      <c r="D281" s="90"/>
      <c r="E281" s="90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36"/>
      <c r="S281" s="91"/>
      <c r="T281" s="36"/>
      <c r="U281" s="82"/>
      <c r="V281" s="25"/>
      <c r="W281" s="58"/>
      <c r="X281" s="34"/>
      <c r="Y281" s="34"/>
      <c r="Z281" s="36"/>
      <c r="AA281" s="84"/>
      <c r="AB281" s="35"/>
      <c r="AC281" s="25"/>
      <c r="AD281" s="25"/>
      <c r="AE281" s="44"/>
      <c r="AF281" s="94"/>
      <c r="AG281" s="25"/>
      <c r="AH281" s="25"/>
      <c r="AI281" s="25"/>
      <c r="AJ281" s="45" t="str">
        <f t="array" ref="AJ281">IFERROR(INDEX('[1]Master Price'!$E:$E,MATCH(D281,'[1]Master Price'!$B:$B,0)),"0")</f>
        <v>0</v>
      </c>
      <c r="AK281" s="45">
        <f t="shared" si="121"/>
        <v>0</v>
      </c>
      <c r="AL281" s="46" t="str">
        <f t="shared" si="159"/>
        <v>0-day</v>
      </c>
      <c r="AM281" s="46" t="str">
        <f t="shared" si="123"/>
        <v>0-day</v>
      </c>
      <c r="AN281" s="46" t="str">
        <f t="shared" si="160"/>
        <v>0-day</v>
      </c>
      <c r="AO281" s="46" t="str">
        <f t="shared" si="153"/>
        <v>0-day</v>
      </c>
      <c r="AP281" s="46" t="str">
        <f t="shared" si="154"/>
        <v>0-day</v>
      </c>
      <c r="AQ281" s="46" t="str">
        <f t="shared" si="127"/>
        <v>0-day</v>
      </c>
      <c r="AR281" s="103"/>
      <c r="AS281" s="47" t="str">
        <f t="shared" si="128"/>
        <v/>
      </c>
      <c r="AT281" s="35">
        <f t="shared" si="129"/>
        <v>0</v>
      </c>
      <c r="AU281" s="48" t="e">
        <f t="shared" ca="1" si="130"/>
        <v>#NAME?</v>
      </c>
      <c r="AV281" s="48" t="e">
        <f t="shared" ca="1" si="131"/>
        <v>#NAME?</v>
      </c>
      <c r="AW281" s="49" t="e">
        <f t="shared" ca="1" si="132"/>
        <v>#NAME?</v>
      </c>
      <c r="AX281" s="48" t="e">
        <f t="shared" ca="1" si="133"/>
        <v>#NAME?</v>
      </c>
      <c r="AY281" s="49" t="str">
        <f t="shared" si="134"/>
        <v/>
      </c>
      <c r="AZ281" s="50" t="e">
        <f t="shared" ca="1" si="135"/>
        <v>#NAME?</v>
      </c>
      <c r="BA281" s="51" t="e">
        <f t="shared" ca="1" si="136"/>
        <v>#NAME?</v>
      </c>
      <c r="BB281" s="52" t="e">
        <f t="shared" ca="1" si="137"/>
        <v>#NAME?</v>
      </c>
      <c r="BC281" s="51" t="e">
        <f t="shared" ca="1" si="138"/>
        <v>#NAME?</v>
      </c>
      <c r="BD281" s="54" t="e">
        <f t="shared" ca="1" si="139"/>
        <v>#NAME?</v>
      </c>
      <c r="BE281" s="48" t="e">
        <f t="shared" ca="1" si="140"/>
        <v>#NAME?</v>
      </c>
      <c r="BF281" s="50" t="e">
        <f t="shared" ca="1" si="141"/>
        <v>#NAME?</v>
      </c>
      <c r="BG281" s="56" t="e">
        <f t="shared" ca="1" si="142"/>
        <v>#NAME?</v>
      </c>
      <c r="BH281" s="103"/>
      <c r="BI281" s="103"/>
      <c r="BJ281" s="103"/>
      <c r="BK281" s="103"/>
      <c r="BL281" s="103"/>
      <c r="BM281" s="103"/>
      <c r="BN281" s="24"/>
      <c r="BO281" s="24"/>
    </row>
    <row r="282" spans="1:67" ht="15.5">
      <c r="A282" s="25" t="str">
        <f t="shared" si="151"/>
        <v/>
      </c>
      <c r="B282" s="98"/>
      <c r="C282" s="25"/>
      <c r="D282" s="90"/>
      <c r="E282" s="90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36"/>
      <c r="S282" s="91"/>
      <c r="T282" s="36"/>
      <c r="U282" s="82"/>
      <c r="V282" s="25"/>
      <c r="W282" s="58"/>
      <c r="X282" s="34"/>
      <c r="Y282" s="34"/>
      <c r="Z282" s="36"/>
      <c r="AA282" s="84"/>
      <c r="AB282" s="35"/>
      <c r="AC282" s="25"/>
      <c r="AD282" s="25"/>
      <c r="AE282" s="44"/>
      <c r="AF282" s="94"/>
      <c r="AG282" s="25"/>
      <c r="AH282" s="25"/>
      <c r="AI282" s="25"/>
      <c r="AJ282" s="45" t="str">
        <f t="array" ref="AJ282">IFERROR(INDEX('[1]Master Price'!$E:$E,MATCH(D282,'[1]Master Price'!$B:$B,0)),"0")</f>
        <v>0</v>
      </c>
      <c r="AK282" s="45">
        <f t="shared" si="121"/>
        <v>0</v>
      </c>
      <c r="AL282" s="46" t="str">
        <f t="shared" si="159"/>
        <v>0-day</v>
      </c>
      <c r="AM282" s="46" t="str">
        <f t="shared" si="123"/>
        <v>0-day</v>
      </c>
      <c r="AN282" s="46" t="str">
        <f t="shared" si="160"/>
        <v>0-day</v>
      </c>
      <c r="AO282" s="46" t="str">
        <f t="shared" si="153"/>
        <v>0-day</v>
      </c>
      <c r="AP282" s="46" t="str">
        <f t="shared" si="154"/>
        <v>0-day</v>
      </c>
      <c r="AQ282" s="46" t="str">
        <f t="shared" si="127"/>
        <v>0-day</v>
      </c>
      <c r="AR282" s="103"/>
      <c r="AS282" s="47" t="str">
        <f t="shared" si="128"/>
        <v/>
      </c>
      <c r="AT282" s="35">
        <f t="shared" si="129"/>
        <v>0</v>
      </c>
      <c r="AU282" s="48" t="e">
        <f t="shared" ca="1" si="130"/>
        <v>#NAME?</v>
      </c>
      <c r="AV282" s="48" t="e">
        <f t="shared" ca="1" si="131"/>
        <v>#NAME?</v>
      </c>
      <c r="AW282" s="49" t="e">
        <f t="shared" ca="1" si="132"/>
        <v>#NAME?</v>
      </c>
      <c r="AX282" s="48" t="e">
        <f t="shared" ca="1" si="133"/>
        <v>#NAME?</v>
      </c>
      <c r="AY282" s="49" t="str">
        <f t="shared" si="134"/>
        <v/>
      </c>
      <c r="AZ282" s="50" t="e">
        <f t="shared" ca="1" si="135"/>
        <v>#NAME?</v>
      </c>
      <c r="BA282" s="51" t="e">
        <f t="shared" ca="1" si="136"/>
        <v>#NAME?</v>
      </c>
      <c r="BB282" s="52" t="e">
        <f t="shared" ca="1" si="137"/>
        <v>#NAME?</v>
      </c>
      <c r="BC282" s="51" t="e">
        <f t="shared" ca="1" si="138"/>
        <v>#NAME?</v>
      </c>
      <c r="BD282" s="54" t="e">
        <f t="shared" ca="1" si="139"/>
        <v>#NAME?</v>
      </c>
      <c r="BE282" s="48" t="e">
        <f t="shared" ca="1" si="140"/>
        <v>#NAME?</v>
      </c>
      <c r="BF282" s="50" t="e">
        <f t="shared" ca="1" si="141"/>
        <v>#NAME?</v>
      </c>
      <c r="BG282" s="56" t="e">
        <f t="shared" ca="1" si="142"/>
        <v>#NAME?</v>
      </c>
      <c r="BH282" s="103"/>
      <c r="BI282" s="103"/>
      <c r="BJ282" s="103"/>
      <c r="BK282" s="103"/>
      <c r="BL282" s="103"/>
      <c r="BM282" s="103"/>
      <c r="BN282" s="24"/>
      <c r="BO282" s="24"/>
    </row>
    <row r="283" spans="1:67" ht="15.5">
      <c r="A283" s="25" t="str">
        <f t="shared" si="151"/>
        <v/>
      </c>
      <c r="B283" s="98"/>
      <c r="C283" s="25"/>
      <c r="D283" s="90"/>
      <c r="E283" s="90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36"/>
      <c r="S283" s="91"/>
      <c r="T283" s="36"/>
      <c r="U283" s="82"/>
      <c r="V283" s="25"/>
      <c r="W283" s="58"/>
      <c r="X283" s="34"/>
      <c r="Y283" s="34"/>
      <c r="Z283" s="36"/>
      <c r="AA283" s="84"/>
      <c r="AB283" s="35"/>
      <c r="AC283" s="25"/>
      <c r="AD283" s="25"/>
      <c r="AE283" s="44"/>
      <c r="AF283" s="94"/>
      <c r="AG283" s="25"/>
      <c r="AH283" s="25"/>
      <c r="AI283" s="25"/>
      <c r="AJ283" s="45" t="str">
        <f t="array" ref="AJ283">IFERROR(INDEX('[1]Master Price'!$E:$E,MATCH(D283,'[1]Master Price'!$B:$B,0)),"0")</f>
        <v>0</v>
      </c>
      <c r="AK283" s="45">
        <f t="shared" si="121"/>
        <v>0</v>
      </c>
      <c r="AL283" s="46" t="str">
        <f t="shared" si="159"/>
        <v>0-day</v>
      </c>
      <c r="AM283" s="46" t="str">
        <f t="shared" si="123"/>
        <v>0-day</v>
      </c>
      <c r="AN283" s="46" t="str">
        <f t="shared" si="160"/>
        <v>0-day</v>
      </c>
      <c r="AO283" s="46" t="str">
        <f t="shared" si="153"/>
        <v>0-day</v>
      </c>
      <c r="AP283" s="46" t="str">
        <f t="shared" si="154"/>
        <v>0-day</v>
      </c>
      <c r="AQ283" s="46" t="str">
        <f t="shared" si="127"/>
        <v>0-day</v>
      </c>
      <c r="AR283" s="103"/>
      <c r="AS283" s="47" t="str">
        <f t="shared" si="128"/>
        <v/>
      </c>
      <c r="AT283" s="35">
        <f t="shared" si="129"/>
        <v>0</v>
      </c>
      <c r="AU283" s="48" t="e">
        <f t="shared" ca="1" si="130"/>
        <v>#NAME?</v>
      </c>
      <c r="AV283" s="48" t="e">
        <f t="shared" ca="1" si="131"/>
        <v>#NAME?</v>
      </c>
      <c r="AW283" s="49" t="e">
        <f t="shared" ca="1" si="132"/>
        <v>#NAME?</v>
      </c>
      <c r="AX283" s="48" t="e">
        <f t="shared" ca="1" si="133"/>
        <v>#NAME?</v>
      </c>
      <c r="AY283" s="49" t="str">
        <f t="shared" si="134"/>
        <v/>
      </c>
      <c r="AZ283" s="50" t="e">
        <f t="shared" ca="1" si="135"/>
        <v>#NAME?</v>
      </c>
      <c r="BA283" s="51" t="e">
        <f t="shared" ca="1" si="136"/>
        <v>#NAME?</v>
      </c>
      <c r="BB283" s="52" t="e">
        <f t="shared" ca="1" si="137"/>
        <v>#NAME?</v>
      </c>
      <c r="BC283" s="51" t="e">
        <f t="shared" ca="1" si="138"/>
        <v>#NAME?</v>
      </c>
      <c r="BD283" s="54" t="e">
        <f t="shared" ca="1" si="139"/>
        <v>#NAME?</v>
      </c>
      <c r="BE283" s="48" t="e">
        <f t="shared" ca="1" si="140"/>
        <v>#NAME?</v>
      </c>
      <c r="BF283" s="50" t="e">
        <f t="shared" ca="1" si="141"/>
        <v>#NAME?</v>
      </c>
      <c r="BG283" s="56" t="e">
        <f t="shared" ca="1" si="142"/>
        <v>#NAME?</v>
      </c>
      <c r="BH283" s="103"/>
      <c r="BI283" s="103"/>
      <c r="BJ283" s="103"/>
      <c r="BK283" s="103"/>
      <c r="BL283" s="103"/>
      <c r="BM283" s="103"/>
      <c r="BN283" s="24"/>
      <c r="BO283" s="24"/>
    </row>
    <row r="284" spans="1:67" ht="15.5">
      <c r="A284" s="25" t="str">
        <f t="shared" si="151"/>
        <v/>
      </c>
      <c r="B284" s="98"/>
      <c r="C284" s="25"/>
      <c r="D284" s="90"/>
      <c r="E284" s="90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36"/>
      <c r="S284" s="91"/>
      <c r="T284" s="36"/>
      <c r="U284" s="82"/>
      <c r="V284" s="25"/>
      <c r="W284" s="58"/>
      <c r="X284" s="34"/>
      <c r="Y284" s="34"/>
      <c r="Z284" s="36"/>
      <c r="AA284" s="84"/>
      <c r="AB284" s="35"/>
      <c r="AC284" s="25"/>
      <c r="AD284" s="25"/>
      <c r="AE284" s="44"/>
      <c r="AF284" s="94"/>
      <c r="AG284" s="25"/>
      <c r="AH284" s="25"/>
      <c r="AI284" s="25"/>
      <c r="AJ284" s="45" t="str">
        <f t="array" ref="AJ284">IFERROR(INDEX('[1]Master Price'!$E:$E,MATCH(D284,'[1]Master Price'!$B:$B,0)),"0")</f>
        <v>0</v>
      </c>
      <c r="AK284" s="45">
        <f t="shared" si="121"/>
        <v>0</v>
      </c>
      <c r="AL284" s="46" t="str">
        <f t="shared" si="159"/>
        <v>0-day</v>
      </c>
      <c r="AM284" s="46" t="str">
        <f t="shared" si="123"/>
        <v>0-day</v>
      </c>
      <c r="AN284" s="46" t="str">
        <f t="shared" si="160"/>
        <v>0-day</v>
      </c>
      <c r="AO284" s="46" t="str">
        <f t="shared" si="153"/>
        <v>0-day</v>
      </c>
      <c r="AP284" s="46" t="str">
        <f t="shared" si="154"/>
        <v>0-day</v>
      </c>
      <c r="AQ284" s="46" t="str">
        <f t="shared" si="127"/>
        <v>0-day</v>
      </c>
      <c r="AR284" s="103"/>
      <c r="AS284" s="47" t="str">
        <f t="shared" si="128"/>
        <v/>
      </c>
      <c r="AT284" s="35">
        <f t="shared" si="129"/>
        <v>0</v>
      </c>
      <c r="AU284" s="48" t="e">
        <f t="shared" ca="1" si="130"/>
        <v>#NAME?</v>
      </c>
      <c r="AV284" s="48" t="e">
        <f t="shared" ca="1" si="131"/>
        <v>#NAME?</v>
      </c>
      <c r="AW284" s="49" t="e">
        <f t="shared" ca="1" si="132"/>
        <v>#NAME?</v>
      </c>
      <c r="AX284" s="48" t="e">
        <f t="shared" ca="1" si="133"/>
        <v>#NAME?</v>
      </c>
      <c r="AY284" s="49" t="str">
        <f t="shared" si="134"/>
        <v/>
      </c>
      <c r="AZ284" s="50" t="e">
        <f t="shared" ca="1" si="135"/>
        <v>#NAME?</v>
      </c>
      <c r="BA284" s="51" t="e">
        <f t="shared" ca="1" si="136"/>
        <v>#NAME?</v>
      </c>
      <c r="BB284" s="52" t="e">
        <f t="shared" ca="1" si="137"/>
        <v>#NAME?</v>
      </c>
      <c r="BC284" s="51" t="e">
        <f t="shared" ca="1" si="138"/>
        <v>#NAME?</v>
      </c>
      <c r="BD284" s="54" t="e">
        <f t="shared" ca="1" si="139"/>
        <v>#NAME?</v>
      </c>
      <c r="BE284" s="48" t="e">
        <f t="shared" ca="1" si="140"/>
        <v>#NAME?</v>
      </c>
      <c r="BF284" s="50" t="e">
        <f t="shared" ca="1" si="141"/>
        <v>#NAME?</v>
      </c>
      <c r="BG284" s="56" t="e">
        <f t="shared" ca="1" si="142"/>
        <v>#NAME?</v>
      </c>
      <c r="BH284" s="103"/>
      <c r="BI284" s="103"/>
      <c r="BJ284" s="103"/>
      <c r="BK284" s="103"/>
      <c r="BL284" s="103"/>
      <c r="BM284" s="103"/>
      <c r="BN284" s="24"/>
      <c r="BO284" s="24"/>
    </row>
    <row r="285" spans="1:67" ht="15.5">
      <c r="A285" s="25" t="str">
        <f t="shared" si="151"/>
        <v/>
      </c>
      <c r="B285" s="98"/>
      <c r="C285" s="25"/>
      <c r="D285" s="90"/>
      <c r="E285" s="90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36"/>
      <c r="S285" s="91"/>
      <c r="T285" s="36"/>
      <c r="U285" s="82"/>
      <c r="V285" s="25"/>
      <c r="W285" s="58"/>
      <c r="X285" s="34"/>
      <c r="Y285" s="34"/>
      <c r="Z285" s="36"/>
      <c r="AA285" s="84"/>
      <c r="AB285" s="35"/>
      <c r="AC285" s="25"/>
      <c r="AD285" s="25"/>
      <c r="AE285" s="44"/>
      <c r="AF285" s="94"/>
      <c r="AG285" s="25"/>
      <c r="AH285" s="25"/>
      <c r="AI285" s="25"/>
      <c r="AJ285" s="45" t="str">
        <f t="array" ref="AJ285">IFERROR(INDEX('[1]Master Price'!$E:$E,MATCH(D285,'[1]Master Price'!$B:$B,0)),"0")</f>
        <v>0</v>
      </c>
      <c r="AK285" s="45">
        <f t="shared" si="121"/>
        <v>0</v>
      </c>
      <c r="AL285" s="46" t="str">
        <f t="shared" si="159"/>
        <v>0-day</v>
      </c>
      <c r="AM285" s="46" t="str">
        <f t="shared" si="123"/>
        <v>0-day</v>
      </c>
      <c r="AN285" s="46" t="str">
        <f t="shared" si="160"/>
        <v>0-day</v>
      </c>
      <c r="AO285" s="46" t="str">
        <f t="shared" si="153"/>
        <v>0-day</v>
      </c>
      <c r="AP285" s="46" t="str">
        <f t="shared" si="154"/>
        <v>0-day</v>
      </c>
      <c r="AQ285" s="46" t="str">
        <f t="shared" si="127"/>
        <v>0-day</v>
      </c>
      <c r="AR285" s="103"/>
      <c r="AS285" s="47" t="str">
        <f t="shared" si="128"/>
        <v/>
      </c>
      <c r="AT285" s="35">
        <f t="shared" si="129"/>
        <v>0</v>
      </c>
      <c r="AU285" s="48" t="e">
        <f t="shared" ca="1" si="130"/>
        <v>#NAME?</v>
      </c>
      <c r="AV285" s="48" t="e">
        <f t="shared" ca="1" si="131"/>
        <v>#NAME?</v>
      </c>
      <c r="AW285" s="49" t="e">
        <f t="shared" ca="1" si="132"/>
        <v>#NAME?</v>
      </c>
      <c r="AX285" s="48" t="e">
        <f t="shared" ca="1" si="133"/>
        <v>#NAME?</v>
      </c>
      <c r="AY285" s="49" t="str">
        <f t="shared" si="134"/>
        <v/>
      </c>
      <c r="AZ285" s="50" t="e">
        <f t="shared" ca="1" si="135"/>
        <v>#NAME?</v>
      </c>
      <c r="BA285" s="51" t="e">
        <f t="shared" ca="1" si="136"/>
        <v>#NAME?</v>
      </c>
      <c r="BB285" s="52" t="e">
        <f t="shared" ca="1" si="137"/>
        <v>#NAME?</v>
      </c>
      <c r="BC285" s="51" t="e">
        <f t="shared" ca="1" si="138"/>
        <v>#NAME?</v>
      </c>
      <c r="BD285" s="54" t="e">
        <f t="shared" ca="1" si="139"/>
        <v>#NAME?</v>
      </c>
      <c r="BE285" s="48" t="e">
        <f t="shared" ca="1" si="140"/>
        <v>#NAME?</v>
      </c>
      <c r="BF285" s="50" t="e">
        <f t="shared" ca="1" si="141"/>
        <v>#NAME?</v>
      </c>
      <c r="BG285" s="56" t="e">
        <f t="shared" ca="1" si="142"/>
        <v>#NAME?</v>
      </c>
      <c r="BH285" s="103"/>
      <c r="BI285" s="103"/>
      <c r="BJ285" s="103"/>
      <c r="BK285" s="103"/>
      <c r="BL285" s="103"/>
      <c r="BM285" s="103"/>
      <c r="BN285" s="24"/>
      <c r="BO285" s="24"/>
    </row>
    <row r="286" spans="1:67" ht="15.5">
      <c r="A286" s="25" t="str">
        <f t="shared" si="151"/>
        <v/>
      </c>
      <c r="B286" s="98"/>
      <c r="C286" s="25"/>
      <c r="D286" s="90"/>
      <c r="E286" s="90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36"/>
      <c r="S286" s="91"/>
      <c r="T286" s="36"/>
      <c r="U286" s="82"/>
      <c r="V286" s="25"/>
      <c r="W286" s="58"/>
      <c r="X286" s="34"/>
      <c r="Y286" s="34"/>
      <c r="Z286" s="36"/>
      <c r="AA286" s="84"/>
      <c r="AB286" s="35"/>
      <c r="AC286" s="25"/>
      <c r="AD286" s="25"/>
      <c r="AE286" s="44"/>
      <c r="AF286" s="94"/>
      <c r="AG286" s="25"/>
      <c r="AH286" s="25"/>
      <c r="AI286" s="25"/>
      <c r="AJ286" s="45" t="str">
        <f t="array" ref="AJ286">IFERROR(INDEX('[1]Master Price'!$E:$E,MATCH(D286,'[1]Master Price'!$B:$B,0)),"0")</f>
        <v>0</v>
      </c>
      <c r="AK286" s="45">
        <f t="shared" si="121"/>
        <v>0</v>
      </c>
      <c r="AL286" s="46" t="str">
        <f t="shared" si="159"/>
        <v>0-day</v>
      </c>
      <c r="AM286" s="46" t="str">
        <f t="shared" si="123"/>
        <v>0-day</v>
      </c>
      <c r="AN286" s="46" t="str">
        <f t="shared" si="160"/>
        <v>0-day</v>
      </c>
      <c r="AO286" s="46" t="str">
        <f t="shared" si="153"/>
        <v>0-day</v>
      </c>
      <c r="AP286" s="46" t="str">
        <f t="shared" si="154"/>
        <v>0-day</v>
      </c>
      <c r="AQ286" s="46" t="str">
        <f t="shared" si="127"/>
        <v>0-day</v>
      </c>
      <c r="AR286" s="103"/>
      <c r="AS286" s="47" t="str">
        <f t="shared" si="128"/>
        <v/>
      </c>
      <c r="AT286" s="35">
        <f t="shared" si="129"/>
        <v>0</v>
      </c>
      <c r="AU286" s="48" t="e">
        <f t="shared" ca="1" si="130"/>
        <v>#NAME?</v>
      </c>
      <c r="AV286" s="48" t="e">
        <f t="shared" ca="1" si="131"/>
        <v>#NAME?</v>
      </c>
      <c r="AW286" s="49" t="e">
        <f t="shared" ca="1" si="132"/>
        <v>#NAME?</v>
      </c>
      <c r="AX286" s="48" t="e">
        <f t="shared" ca="1" si="133"/>
        <v>#NAME?</v>
      </c>
      <c r="AY286" s="49" t="str">
        <f t="shared" si="134"/>
        <v/>
      </c>
      <c r="AZ286" s="50" t="e">
        <f t="shared" ca="1" si="135"/>
        <v>#NAME?</v>
      </c>
      <c r="BA286" s="51" t="e">
        <f t="shared" ca="1" si="136"/>
        <v>#NAME?</v>
      </c>
      <c r="BB286" s="52" t="e">
        <f t="shared" ca="1" si="137"/>
        <v>#NAME?</v>
      </c>
      <c r="BC286" s="51" t="e">
        <f t="shared" ca="1" si="138"/>
        <v>#NAME?</v>
      </c>
      <c r="BD286" s="54" t="e">
        <f t="shared" ca="1" si="139"/>
        <v>#NAME?</v>
      </c>
      <c r="BE286" s="48" t="e">
        <f t="shared" ca="1" si="140"/>
        <v>#NAME?</v>
      </c>
      <c r="BF286" s="50" t="e">
        <f t="shared" ca="1" si="141"/>
        <v>#NAME?</v>
      </c>
      <c r="BG286" s="56" t="e">
        <f t="shared" ca="1" si="142"/>
        <v>#NAME?</v>
      </c>
      <c r="BH286" s="103"/>
      <c r="BI286" s="103"/>
      <c r="BJ286" s="103"/>
      <c r="BK286" s="103"/>
      <c r="BL286" s="103"/>
      <c r="BM286" s="103"/>
      <c r="BN286" s="24"/>
      <c r="BO286" s="24"/>
    </row>
    <row r="287" spans="1:67" ht="15.5">
      <c r="A287" s="25" t="str">
        <f t="shared" si="151"/>
        <v/>
      </c>
      <c r="B287" s="98"/>
      <c r="C287" s="25"/>
      <c r="D287" s="90"/>
      <c r="E287" s="90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36"/>
      <c r="S287" s="91"/>
      <c r="T287" s="36"/>
      <c r="U287" s="82"/>
      <c r="V287" s="25"/>
      <c r="W287" s="58"/>
      <c r="X287" s="34"/>
      <c r="Y287" s="34"/>
      <c r="Z287" s="36"/>
      <c r="AA287" s="84"/>
      <c r="AB287" s="35"/>
      <c r="AC287" s="25"/>
      <c r="AD287" s="25"/>
      <c r="AE287" s="44"/>
      <c r="AF287" s="94"/>
      <c r="AG287" s="25"/>
      <c r="AH287" s="25"/>
      <c r="AI287" s="25"/>
      <c r="AJ287" s="45" t="str">
        <f t="array" ref="AJ287">IFERROR(INDEX('[1]Master Price'!$E:$E,MATCH(D287,'[1]Master Price'!$B:$B,0)),"0")</f>
        <v>0</v>
      </c>
      <c r="AK287" s="45">
        <f t="shared" si="121"/>
        <v>0</v>
      </c>
      <c r="AL287" s="46" t="str">
        <f t="shared" si="159"/>
        <v>0-day</v>
      </c>
      <c r="AM287" s="46" t="str">
        <f t="shared" si="123"/>
        <v>0-day</v>
      </c>
      <c r="AN287" s="46" t="str">
        <f t="shared" si="160"/>
        <v>0-day</v>
      </c>
      <c r="AO287" s="46" t="str">
        <f t="shared" si="153"/>
        <v>0-day</v>
      </c>
      <c r="AP287" s="46" t="str">
        <f t="shared" si="154"/>
        <v>0-day</v>
      </c>
      <c r="AQ287" s="46" t="str">
        <f t="shared" si="127"/>
        <v>0-day</v>
      </c>
      <c r="AR287" s="103"/>
      <c r="AS287" s="47" t="str">
        <f t="shared" si="128"/>
        <v/>
      </c>
      <c r="AT287" s="35">
        <f t="shared" si="129"/>
        <v>0</v>
      </c>
      <c r="AU287" s="48" t="e">
        <f t="shared" ca="1" si="130"/>
        <v>#NAME?</v>
      </c>
      <c r="AV287" s="48" t="e">
        <f t="shared" ca="1" si="131"/>
        <v>#NAME?</v>
      </c>
      <c r="AW287" s="49" t="e">
        <f t="shared" ca="1" si="132"/>
        <v>#NAME?</v>
      </c>
      <c r="AX287" s="48" t="e">
        <f t="shared" ca="1" si="133"/>
        <v>#NAME?</v>
      </c>
      <c r="AY287" s="49" t="str">
        <f t="shared" si="134"/>
        <v/>
      </c>
      <c r="AZ287" s="50" t="e">
        <f t="shared" ca="1" si="135"/>
        <v>#NAME?</v>
      </c>
      <c r="BA287" s="51" t="e">
        <f t="shared" ca="1" si="136"/>
        <v>#NAME?</v>
      </c>
      <c r="BB287" s="52" t="e">
        <f t="shared" ca="1" si="137"/>
        <v>#NAME?</v>
      </c>
      <c r="BC287" s="51" t="e">
        <f t="shared" ca="1" si="138"/>
        <v>#NAME?</v>
      </c>
      <c r="BD287" s="54" t="e">
        <f t="shared" ca="1" si="139"/>
        <v>#NAME?</v>
      </c>
      <c r="BE287" s="48" t="e">
        <f t="shared" ca="1" si="140"/>
        <v>#NAME?</v>
      </c>
      <c r="BF287" s="50" t="e">
        <f t="shared" ca="1" si="141"/>
        <v>#NAME?</v>
      </c>
      <c r="BG287" s="56" t="e">
        <f t="shared" ca="1" si="142"/>
        <v>#NAME?</v>
      </c>
      <c r="BH287" s="103"/>
      <c r="BI287" s="103"/>
      <c r="BJ287" s="103"/>
      <c r="BK287" s="103"/>
      <c r="BL287" s="103"/>
      <c r="BM287" s="103"/>
      <c r="BN287" s="24"/>
      <c r="BO287" s="24"/>
    </row>
    <row r="288" spans="1:67" ht="15.5">
      <c r="A288" s="25" t="str">
        <f t="shared" si="151"/>
        <v/>
      </c>
      <c r="B288" s="98"/>
      <c r="C288" s="25"/>
      <c r="D288" s="90"/>
      <c r="E288" s="90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36"/>
      <c r="S288" s="91"/>
      <c r="T288" s="36"/>
      <c r="U288" s="82"/>
      <c r="V288" s="25"/>
      <c r="W288" s="58"/>
      <c r="X288" s="34"/>
      <c r="Y288" s="34"/>
      <c r="Z288" s="36"/>
      <c r="AA288" s="84"/>
      <c r="AB288" s="35"/>
      <c r="AC288" s="25"/>
      <c r="AD288" s="25"/>
      <c r="AE288" s="44"/>
      <c r="AF288" s="94"/>
      <c r="AG288" s="25"/>
      <c r="AH288" s="25"/>
      <c r="AI288" s="25"/>
      <c r="AJ288" s="45" t="str">
        <f t="array" ref="AJ288">IFERROR(INDEX('[1]Master Price'!$E:$E,MATCH(D288,'[1]Master Price'!$B:$B,0)),"0")</f>
        <v>0</v>
      </c>
      <c r="AK288" s="45">
        <f t="shared" si="121"/>
        <v>0</v>
      </c>
      <c r="AL288" s="46" t="str">
        <f t="shared" si="159"/>
        <v>0-day</v>
      </c>
      <c r="AM288" s="46" t="str">
        <f t="shared" si="123"/>
        <v>0-day</v>
      </c>
      <c r="AN288" s="46" t="str">
        <f t="shared" si="160"/>
        <v>0-day</v>
      </c>
      <c r="AO288" s="46" t="str">
        <f t="shared" si="153"/>
        <v>0-day</v>
      </c>
      <c r="AP288" s="46" t="str">
        <f t="shared" si="154"/>
        <v>0-day</v>
      </c>
      <c r="AQ288" s="46" t="str">
        <f t="shared" si="127"/>
        <v>0-day</v>
      </c>
      <c r="AR288" s="103"/>
      <c r="AS288" s="47" t="str">
        <f t="shared" si="128"/>
        <v/>
      </c>
      <c r="AT288" s="35">
        <f t="shared" si="129"/>
        <v>0</v>
      </c>
      <c r="AU288" s="48" t="e">
        <f t="shared" ca="1" si="130"/>
        <v>#NAME?</v>
      </c>
      <c r="AV288" s="48" t="e">
        <f t="shared" ca="1" si="131"/>
        <v>#NAME?</v>
      </c>
      <c r="AW288" s="49" t="e">
        <f t="shared" ca="1" si="132"/>
        <v>#NAME?</v>
      </c>
      <c r="AX288" s="48" t="e">
        <f t="shared" ca="1" si="133"/>
        <v>#NAME?</v>
      </c>
      <c r="AY288" s="49" t="str">
        <f t="shared" si="134"/>
        <v/>
      </c>
      <c r="AZ288" s="50" t="e">
        <f t="shared" ca="1" si="135"/>
        <v>#NAME?</v>
      </c>
      <c r="BA288" s="51" t="e">
        <f t="shared" ca="1" si="136"/>
        <v>#NAME?</v>
      </c>
      <c r="BB288" s="52" t="e">
        <f t="shared" ca="1" si="137"/>
        <v>#NAME?</v>
      </c>
      <c r="BC288" s="51" t="e">
        <f t="shared" ca="1" si="138"/>
        <v>#NAME?</v>
      </c>
      <c r="BD288" s="54" t="e">
        <f t="shared" ca="1" si="139"/>
        <v>#NAME?</v>
      </c>
      <c r="BE288" s="48" t="e">
        <f t="shared" ca="1" si="140"/>
        <v>#NAME?</v>
      </c>
      <c r="BF288" s="50" t="e">
        <f t="shared" ca="1" si="141"/>
        <v>#NAME?</v>
      </c>
      <c r="BG288" s="56" t="e">
        <f t="shared" ca="1" si="142"/>
        <v>#NAME?</v>
      </c>
      <c r="BH288" s="103"/>
      <c r="BI288" s="103"/>
      <c r="BJ288" s="103"/>
      <c r="BK288" s="103"/>
      <c r="BL288" s="103"/>
      <c r="BM288" s="103"/>
      <c r="BN288" s="24"/>
      <c r="BO288" s="24"/>
    </row>
    <row r="289" spans="1:67" ht="15.5">
      <c r="A289" s="25" t="str">
        <f t="shared" si="151"/>
        <v/>
      </c>
      <c r="B289" s="98"/>
      <c r="C289" s="25"/>
      <c r="D289" s="90"/>
      <c r="E289" s="90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36"/>
      <c r="S289" s="91"/>
      <c r="T289" s="36"/>
      <c r="U289" s="82"/>
      <c r="V289" s="25"/>
      <c r="W289" s="58"/>
      <c r="X289" s="34"/>
      <c r="Y289" s="34"/>
      <c r="Z289" s="36"/>
      <c r="AA289" s="84"/>
      <c r="AB289" s="35"/>
      <c r="AC289" s="25"/>
      <c r="AD289" s="25"/>
      <c r="AE289" s="44"/>
      <c r="AF289" s="94"/>
      <c r="AG289" s="25"/>
      <c r="AH289" s="25"/>
      <c r="AI289" s="25"/>
      <c r="AJ289" s="45" t="str">
        <f t="array" ref="AJ289">IFERROR(INDEX('[1]Master Price'!$E:$E,MATCH(D289,'[1]Master Price'!$B:$B,0)),"0")</f>
        <v>0</v>
      </c>
      <c r="AK289" s="45">
        <f t="shared" si="121"/>
        <v>0</v>
      </c>
      <c r="AL289" s="46" t="str">
        <f t="shared" si="159"/>
        <v>0-day</v>
      </c>
      <c r="AM289" s="46" t="str">
        <f t="shared" si="123"/>
        <v>0-day</v>
      </c>
      <c r="AN289" s="46" t="str">
        <f t="shared" si="160"/>
        <v>0-day</v>
      </c>
      <c r="AO289" s="46" t="str">
        <f t="shared" si="153"/>
        <v>0-day</v>
      </c>
      <c r="AP289" s="46" t="str">
        <f t="shared" si="154"/>
        <v>0-day</v>
      </c>
      <c r="AQ289" s="46" t="str">
        <f t="shared" si="127"/>
        <v>0-day</v>
      </c>
      <c r="AR289" s="103"/>
      <c r="AS289" s="47" t="str">
        <f t="shared" si="128"/>
        <v/>
      </c>
      <c r="AT289" s="35">
        <f t="shared" si="129"/>
        <v>0</v>
      </c>
      <c r="AU289" s="48" t="e">
        <f t="shared" ca="1" si="130"/>
        <v>#NAME?</v>
      </c>
      <c r="AV289" s="48" t="e">
        <f t="shared" ca="1" si="131"/>
        <v>#NAME?</v>
      </c>
      <c r="AW289" s="49" t="e">
        <f t="shared" ca="1" si="132"/>
        <v>#NAME?</v>
      </c>
      <c r="AX289" s="48" t="e">
        <f t="shared" ca="1" si="133"/>
        <v>#NAME?</v>
      </c>
      <c r="AY289" s="49" t="str">
        <f t="shared" si="134"/>
        <v/>
      </c>
      <c r="AZ289" s="50" t="e">
        <f t="shared" ca="1" si="135"/>
        <v>#NAME?</v>
      </c>
      <c r="BA289" s="51" t="e">
        <f t="shared" ca="1" si="136"/>
        <v>#NAME?</v>
      </c>
      <c r="BB289" s="52" t="e">
        <f t="shared" ca="1" si="137"/>
        <v>#NAME?</v>
      </c>
      <c r="BC289" s="51" t="e">
        <f t="shared" ca="1" si="138"/>
        <v>#NAME?</v>
      </c>
      <c r="BD289" s="54" t="e">
        <f t="shared" ca="1" si="139"/>
        <v>#NAME?</v>
      </c>
      <c r="BE289" s="48" t="e">
        <f t="shared" ca="1" si="140"/>
        <v>#NAME?</v>
      </c>
      <c r="BF289" s="50" t="e">
        <f t="shared" ca="1" si="141"/>
        <v>#NAME?</v>
      </c>
      <c r="BG289" s="56" t="e">
        <f t="shared" ca="1" si="142"/>
        <v>#NAME?</v>
      </c>
      <c r="BH289" s="103"/>
      <c r="BI289" s="103"/>
      <c r="BJ289" s="103"/>
      <c r="BK289" s="103"/>
      <c r="BL289" s="103"/>
      <c r="BM289" s="103"/>
      <c r="BN289" s="24"/>
      <c r="BO289" s="24"/>
    </row>
    <row r="290" spans="1:67" ht="15.5">
      <c r="A290" s="25" t="str">
        <f t="shared" si="151"/>
        <v/>
      </c>
      <c r="B290" s="98"/>
      <c r="C290" s="25"/>
      <c r="D290" s="90"/>
      <c r="E290" s="90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36"/>
      <c r="S290" s="91"/>
      <c r="T290" s="36"/>
      <c r="U290" s="82"/>
      <c r="V290" s="25"/>
      <c r="W290" s="58"/>
      <c r="X290" s="34"/>
      <c r="Y290" s="34"/>
      <c r="Z290" s="36"/>
      <c r="AA290" s="84"/>
      <c r="AB290" s="35"/>
      <c r="AC290" s="25"/>
      <c r="AD290" s="25"/>
      <c r="AE290" s="44"/>
      <c r="AF290" s="99"/>
      <c r="AG290" s="25"/>
      <c r="AH290" s="25"/>
      <c r="AI290" s="25"/>
      <c r="AJ290" s="45" t="str">
        <f t="array" ref="AJ290">IFERROR(INDEX('[1]Master Price'!$E:$E,MATCH(D290,'[1]Master Price'!$B:$B,0)),"0")</f>
        <v>0</v>
      </c>
      <c r="AK290" s="45">
        <f t="shared" si="121"/>
        <v>0</v>
      </c>
      <c r="AL290" s="46" t="str">
        <f t="shared" si="159"/>
        <v>0-day</v>
      </c>
      <c r="AM290" s="46" t="str">
        <f t="shared" si="123"/>
        <v>0-day</v>
      </c>
      <c r="AN290" s="46" t="str">
        <f t="shared" si="160"/>
        <v>0-day</v>
      </c>
      <c r="AO290" s="46" t="str">
        <f t="shared" si="153"/>
        <v>0-day</v>
      </c>
      <c r="AP290" s="46" t="str">
        <f t="shared" si="154"/>
        <v>0-day</v>
      </c>
      <c r="AQ290" s="46" t="str">
        <f t="shared" si="127"/>
        <v>0-day</v>
      </c>
      <c r="AR290" s="103"/>
      <c r="AS290" s="47" t="str">
        <f t="shared" si="128"/>
        <v/>
      </c>
      <c r="AT290" s="35">
        <f t="shared" si="129"/>
        <v>0</v>
      </c>
      <c r="AU290" s="48" t="e">
        <f t="shared" ca="1" si="130"/>
        <v>#NAME?</v>
      </c>
      <c r="AV290" s="48" t="e">
        <f t="shared" ca="1" si="131"/>
        <v>#NAME?</v>
      </c>
      <c r="AW290" s="49" t="e">
        <f t="shared" ca="1" si="132"/>
        <v>#NAME?</v>
      </c>
      <c r="AX290" s="48" t="e">
        <f t="shared" ca="1" si="133"/>
        <v>#NAME?</v>
      </c>
      <c r="AY290" s="49" t="str">
        <f t="shared" si="134"/>
        <v/>
      </c>
      <c r="AZ290" s="50" t="e">
        <f t="shared" ca="1" si="135"/>
        <v>#NAME?</v>
      </c>
      <c r="BA290" s="51" t="e">
        <f t="shared" ca="1" si="136"/>
        <v>#NAME?</v>
      </c>
      <c r="BB290" s="52" t="e">
        <f t="shared" ca="1" si="137"/>
        <v>#NAME?</v>
      </c>
      <c r="BC290" s="51" t="e">
        <f t="shared" ca="1" si="138"/>
        <v>#NAME?</v>
      </c>
      <c r="BD290" s="54" t="e">
        <f t="shared" ca="1" si="139"/>
        <v>#NAME?</v>
      </c>
      <c r="BE290" s="48" t="e">
        <f t="shared" ca="1" si="140"/>
        <v>#NAME?</v>
      </c>
      <c r="BF290" s="50" t="e">
        <f t="shared" ca="1" si="141"/>
        <v>#NAME?</v>
      </c>
      <c r="BG290" s="56" t="e">
        <f t="shared" ca="1" si="142"/>
        <v>#NAME?</v>
      </c>
      <c r="BH290" s="103"/>
      <c r="BI290" s="103"/>
      <c r="BJ290" s="103"/>
      <c r="BK290" s="103"/>
      <c r="BL290" s="103"/>
      <c r="BM290" s="103"/>
      <c r="BN290" s="24"/>
      <c r="BO290" s="24"/>
    </row>
    <row r="291" spans="1:67" ht="15.5">
      <c r="A291" s="25" t="str">
        <f t="shared" si="151"/>
        <v/>
      </c>
      <c r="B291" s="98"/>
      <c r="C291" s="25"/>
      <c r="D291" s="90"/>
      <c r="E291" s="90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36"/>
      <c r="S291" s="91"/>
      <c r="T291" s="36"/>
      <c r="U291" s="82"/>
      <c r="V291" s="25"/>
      <c r="W291" s="58"/>
      <c r="X291" s="34"/>
      <c r="Y291" s="34"/>
      <c r="Z291" s="36"/>
      <c r="AA291" s="84"/>
      <c r="AB291" s="35"/>
      <c r="AC291" s="25"/>
      <c r="AD291" s="25"/>
      <c r="AE291" s="44"/>
      <c r="AF291" s="94"/>
      <c r="AG291" s="25"/>
      <c r="AH291" s="25"/>
      <c r="AI291" s="25"/>
      <c r="AJ291" s="45" t="str">
        <f t="array" ref="AJ291">IFERROR(INDEX('[1]Master Price'!$E:$E,MATCH(D291,'[1]Master Price'!$B:$B,0)),"0")</f>
        <v>0</v>
      </c>
      <c r="AK291" s="45">
        <f t="shared" si="121"/>
        <v>0</v>
      </c>
      <c r="AL291" s="46" t="str">
        <f t="shared" si="159"/>
        <v>0-day</v>
      </c>
      <c r="AM291" s="46" t="str">
        <f t="shared" si="123"/>
        <v>0-day</v>
      </c>
      <c r="AN291" s="46" t="str">
        <f t="shared" si="160"/>
        <v>0-day</v>
      </c>
      <c r="AO291" s="46" t="str">
        <f t="shared" si="153"/>
        <v>0-day</v>
      </c>
      <c r="AP291" s="46" t="str">
        <f t="shared" si="154"/>
        <v>0-day</v>
      </c>
      <c r="AQ291" s="46" t="str">
        <f t="shared" si="127"/>
        <v>0-day</v>
      </c>
      <c r="AR291" s="103"/>
      <c r="AS291" s="47" t="str">
        <f t="shared" si="128"/>
        <v/>
      </c>
      <c r="AT291" s="35">
        <f t="shared" si="129"/>
        <v>0</v>
      </c>
      <c r="AU291" s="48" t="e">
        <f t="shared" ca="1" si="130"/>
        <v>#NAME?</v>
      </c>
      <c r="AV291" s="48" t="e">
        <f t="shared" ca="1" si="131"/>
        <v>#NAME?</v>
      </c>
      <c r="AW291" s="49" t="e">
        <f t="shared" ca="1" si="132"/>
        <v>#NAME?</v>
      </c>
      <c r="AX291" s="48" t="e">
        <f t="shared" ca="1" si="133"/>
        <v>#NAME?</v>
      </c>
      <c r="AY291" s="49" t="str">
        <f t="shared" si="134"/>
        <v/>
      </c>
      <c r="AZ291" s="50" t="e">
        <f t="shared" ca="1" si="135"/>
        <v>#NAME?</v>
      </c>
      <c r="BA291" s="51" t="e">
        <f t="shared" ca="1" si="136"/>
        <v>#NAME?</v>
      </c>
      <c r="BB291" s="52" t="e">
        <f t="shared" ca="1" si="137"/>
        <v>#NAME?</v>
      </c>
      <c r="BC291" s="51" t="e">
        <f t="shared" ca="1" si="138"/>
        <v>#NAME?</v>
      </c>
      <c r="BD291" s="54" t="e">
        <f t="shared" ca="1" si="139"/>
        <v>#NAME?</v>
      </c>
      <c r="BE291" s="48" t="e">
        <f t="shared" ca="1" si="140"/>
        <v>#NAME?</v>
      </c>
      <c r="BF291" s="50" t="e">
        <f t="shared" ca="1" si="141"/>
        <v>#NAME?</v>
      </c>
      <c r="BG291" s="56" t="e">
        <f t="shared" ca="1" si="142"/>
        <v>#NAME?</v>
      </c>
      <c r="BH291" s="103"/>
      <c r="BI291" s="103"/>
      <c r="BJ291" s="103"/>
      <c r="BK291" s="103"/>
      <c r="BL291" s="103"/>
      <c r="BM291" s="103"/>
      <c r="BN291" s="24"/>
      <c r="BO291" s="24"/>
    </row>
    <row r="292" spans="1:67" ht="15.5">
      <c r="A292" s="25" t="str">
        <f t="shared" si="151"/>
        <v/>
      </c>
      <c r="B292" s="98"/>
      <c r="C292" s="25"/>
      <c r="D292" s="90"/>
      <c r="E292" s="90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36"/>
      <c r="S292" s="91"/>
      <c r="T292" s="36"/>
      <c r="U292" s="82"/>
      <c r="V292" s="25"/>
      <c r="W292" s="58"/>
      <c r="X292" s="34"/>
      <c r="Y292" s="34"/>
      <c r="Z292" s="36"/>
      <c r="AA292" s="84"/>
      <c r="AB292" s="35"/>
      <c r="AC292" s="25"/>
      <c r="AD292" s="25"/>
      <c r="AE292" s="44"/>
      <c r="AF292" s="94"/>
      <c r="AG292" s="25"/>
      <c r="AH292" s="25"/>
      <c r="AI292" s="25"/>
      <c r="AJ292" s="45" t="str">
        <f t="array" ref="AJ292">IFERROR(INDEX('[1]Master Price'!$E:$E,MATCH(D292,'[1]Master Price'!$B:$B,0)),"0")</f>
        <v>0</v>
      </c>
      <c r="AK292" s="45">
        <f t="shared" si="121"/>
        <v>0</v>
      </c>
      <c r="AL292" s="46" t="str">
        <f t="shared" si="159"/>
        <v>0-day</v>
      </c>
      <c r="AM292" s="46" t="str">
        <f t="shared" si="123"/>
        <v>0-day</v>
      </c>
      <c r="AN292" s="46" t="str">
        <f t="shared" si="160"/>
        <v>0-day</v>
      </c>
      <c r="AO292" s="46" t="str">
        <f t="shared" si="153"/>
        <v>0-day</v>
      </c>
      <c r="AP292" s="46" t="str">
        <f t="shared" si="154"/>
        <v>0-day</v>
      </c>
      <c r="AQ292" s="46" t="str">
        <f t="shared" si="127"/>
        <v>0-day</v>
      </c>
      <c r="AR292" s="103"/>
      <c r="AS292" s="47" t="str">
        <f t="shared" si="128"/>
        <v/>
      </c>
      <c r="AT292" s="35">
        <f t="shared" si="129"/>
        <v>0</v>
      </c>
      <c r="AU292" s="48" t="e">
        <f t="shared" ca="1" si="130"/>
        <v>#NAME?</v>
      </c>
      <c r="AV292" s="48" t="e">
        <f t="shared" ca="1" si="131"/>
        <v>#NAME?</v>
      </c>
      <c r="AW292" s="49" t="e">
        <f t="shared" ca="1" si="132"/>
        <v>#NAME?</v>
      </c>
      <c r="AX292" s="48" t="e">
        <f t="shared" ca="1" si="133"/>
        <v>#NAME?</v>
      </c>
      <c r="AY292" s="49" t="str">
        <f t="shared" si="134"/>
        <v/>
      </c>
      <c r="AZ292" s="50" t="e">
        <f t="shared" ca="1" si="135"/>
        <v>#NAME?</v>
      </c>
      <c r="BA292" s="51" t="e">
        <f t="shared" ca="1" si="136"/>
        <v>#NAME?</v>
      </c>
      <c r="BB292" s="52" t="e">
        <f t="shared" ca="1" si="137"/>
        <v>#NAME?</v>
      </c>
      <c r="BC292" s="51" t="e">
        <f t="shared" ca="1" si="138"/>
        <v>#NAME?</v>
      </c>
      <c r="BD292" s="54" t="e">
        <f t="shared" ca="1" si="139"/>
        <v>#NAME?</v>
      </c>
      <c r="BE292" s="48" t="e">
        <f t="shared" ca="1" si="140"/>
        <v>#NAME?</v>
      </c>
      <c r="BF292" s="50" t="e">
        <f t="shared" ca="1" si="141"/>
        <v>#NAME?</v>
      </c>
      <c r="BG292" s="56" t="e">
        <f t="shared" ca="1" si="142"/>
        <v>#NAME?</v>
      </c>
      <c r="BH292" s="103"/>
      <c r="BI292" s="103"/>
      <c r="BJ292" s="103"/>
      <c r="BK292" s="103"/>
      <c r="BL292" s="103"/>
      <c r="BM292" s="103"/>
      <c r="BN292" s="24"/>
      <c r="BO292" s="24"/>
    </row>
    <row r="293" spans="1:67" ht="15.5">
      <c r="A293" s="25" t="str">
        <f t="shared" si="151"/>
        <v/>
      </c>
      <c r="B293" s="98"/>
      <c r="C293" s="25"/>
      <c r="D293" s="90"/>
      <c r="E293" s="90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36"/>
      <c r="S293" s="91"/>
      <c r="T293" s="36"/>
      <c r="U293" s="82"/>
      <c r="V293" s="25"/>
      <c r="W293" s="58"/>
      <c r="X293" s="34"/>
      <c r="Y293" s="34"/>
      <c r="Z293" s="36"/>
      <c r="AA293" s="104"/>
      <c r="AB293" s="35"/>
      <c r="AC293" s="25"/>
      <c r="AD293" s="25"/>
      <c r="AE293" s="44"/>
      <c r="AF293" s="94"/>
      <c r="AG293" s="25"/>
      <c r="AH293" s="25"/>
      <c r="AI293" s="25"/>
      <c r="AJ293" s="45" t="str">
        <f t="array" ref="AJ293">IFERROR(INDEX('[1]Master Price'!$E:$E,MATCH(D293,'[1]Master Price'!$B:$B,0)),"0")</f>
        <v>0</v>
      </c>
      <c r="AK293" s="45">
        <f t="shared" si="121"/>
        <v>0</v>
      </c>
      <c r="AL293" s="46" t="str">
        <f t="shared" si="159"/>
        <v>0-day</v>
      </c>
      <c r="AM293" s="46" t="str">
        <f t="shared" si="123"/>
        <v>0-day</v>
      </c>
      <c r="AN293" s="46" t="str">
        <f t="shared" si="160"/>
        <v>0-day</v>
      </c>
      <c r="AO293" s="46" t="str">
        <f t="shared" si="153"/>
        <v>0-day</v>
      </c>
      <c r="AP293" s="46" t="str">
        <f t="shared" si="154"/>
        <v>0-day</v>
      </c>
      <c r="AQ293" s="46" t="str">
        <f t="shared" si="127"/>
        <v>0-day</v>
      </c>
      <c r="AR293" s="103"/>
      <c r="AS293" s="47" t="str">
        <f t="shared" si="128"/>
        <v/>
      </c>
      <c r="AT293" s="35">
        <f t="shared" si="129"/>
        <v>0</v>
      </c>
      <c r="AU293" s="48" t="e">
        <f t="shared" ca="1" si="130"/>
        <v>#NAME?</v>
      </c>
      <c r="AV293" s="48" t="e">
        <f t="shared" ca="1" si="131"/>
        <v>#NAME?</v>
      </c>
      <c r="AW293" s="49" t="e">
        <f t="shared" ca="1" si="132"/>
        <v>#NAME?</v>
      </c>
      <c r="AX293" s="48" t="e">
        <f t="shared" ca="1" si="133"/>
        <v>#NAME?</v>
      </c>
      <c r="AY293" s="49" t="str">
        <f t="shared" si="134"/>
        <v/>
      </c>
      <c r="AZ293" s="50" t="e">
        <f t="shared" ca="1" si="135"/>
        <v>#NAME?</v>
      </c>
      <c r="BA293" s="51" t="e">
        <f t="shared" ca="1" si="136"/>
        <v>#NAME?</v>
      </c>
      <c r="BB293" s="52" t="e">
        <f t="shared" ca="1" si="137"/>
        <v>#NAME?</v>
      </c>
      <c r="BC293" s="51" t="e">
        <f t="shared" ca="1" si="138"/>
        <v>#NAME?</v>
      </c>
      <c r="BD293" s="54" t="e">
        <f t="shared" ca="1" si="139"/>
        <v>#NAME?</v>
      </c>
      <c r="BE293" s="48" t="e">
        <f t="shared" ca="1" si="140"/>
        <v>#NAME?</v>
      </c>
      <c r="BF293" s="50" t="e">
        <f t="shared" ca="1" si="141"/>
        <v>#NAME?</v>
      </c>
      <c r="BG293" s="56" t="e">
        <f t="shared" ca="1" si="142"/>
        <v>#NAME?</v>
      </c>
      <c r="BH293" s="103"/>
      <c r="BI293" s="103"/>
      <c r="BJ293" s="103"/>
      <c r="BK293" s="103"/>
      <c r="BL293" s="103"/>
      <c r="BM293" s="103"/>
      <c r="BN293" s="24"/>
      <c r="BO293" s="24"/>
    </row>
    <row r="294" spans="1:67" ht="15.5">
      <c r="A294" s="25" t="str">
        <f t="shared" si="151"/>
        <v/>
      </c>
      <c r="B294" s="98"/>
      <c r="C294" s="25"/>
      <c r="D294" s="90"/>
      <c r="E294" s="90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36"/>
      <c r="S294" s="91"/>
      <c r="T294" s="36"/>
      <c r="U294" s="82"/>
      <c r="V294" s="25"/>
      <c r="W294" s="58"/>
      <c r="X294" s="34"/>
      <c r="Y294" s="34"/>
      <c r="Z294" s="36"/>
      <c r="AA294" s="104"/>
      <c r="AB294" s="35"/>
      <c r="AC294" s="25"/>
      <c r="AD294" s="25"/>
      <c r="AE294" s="44"/>
      <c r="AF294" s="99"/>
      <c r="AG294" s="25"/>
      <c r="AH294" s="25"/>
      <c r="AI294" s="25"/>
      <c r="AJ294" s="45" t="str">
        <f t="array" ref="AJ294">IFERROR(INDEX('[1]Master Price'!$E:$E,MATCH(D294,'[1]Master Price'!$B:$B,0)),"0")</f>
        <v>0</v>
      </c>
      <c r="AK294" s="45">
        <f t="shared" si="121"/>
        <v>0</v>
      </c>
      <c r="AL294" s="46" t="str">
        <f t="shared" si="159"/>
        <v>0-day</v>
      </c>
      <c r="AM294" s="46" t="str">
        <f t="shared" si="123"/>
        <v>0-day</v>
      </c>
      <c r="AN294" s="46" t="str">
        <f t="shared" si="160"/>
        <v>0-day</v>
      </c>
      <c r="AO294" s="46" t="str">
        <f t="shared" si="153"/>
        <v>0-day</v>
      </c>
      <c r="AP294" s="46" t="str">
        <f t="shared" si="154"/>
        <v>0-day</v>
      </c>
      <c r="AQ294" s="46" t="str">
        <f t="shared" si="127"/>
        <v>0-day</v>
      </c>
      <c r="AR294" s="103"/>
      <c r="AS294" s="47" t="str">
        <f t="shared" si="128"/>
        <v/>
      </c>
      <c r="AT294" s="35">
        <f t="shared" si="129"/>
        <v>0</v>
      </c>
      <c r="AU294" s="48" t="e">
        <f t="shared" ca="1" si="130"/>
        <v>#NAME?</v>
      </c>
      <c r="AV294" s="48" t="e">
        <f t="shared" ca="1" si="131"/>
        <v>#NAME?</v>
      </c>
      <c r="AW294" s="49" t="e">
        <f t="shared" ca="1" si="132"/>
        <v>#NAME?</v>
      </c>
      <c r="AX294" s="48" t="e">
        <f t="shared" ca="1" si="133"/>
        <v>#NAME?</v>
      </c>
      <c r="AY294" s="49" t="str">
        <f t="shared" si="134"/>
        <v/>
      </c>
      <c r="AZ294" s="50" t="e">
        <f t="shared" ca="1" si="135"/>
        <v>#NAME?</v>
      </c>
      <c r="BA294" s="51" t="e">
        <f t="shared" ca="1" si="136"/>
        <v>#NAME?</v>
      </c>
      <c r="BB294" s="52" t="e">
        <f t="shared" ca="1" si="137"/>
        <v>#NAME?</v>
      </c>
      <c r="BC294" s="51" t="e">
        <f t="shared" ca="1" si="138"/>
        <v>#NAME?</v>
      </c>
      <c r="BD294" s="54" t="e">
        <f t="shared" ca="1" si="139"/>
        <v>#NAME?</v>
      </c>
      <c r="BE294" s="48" t="e">
        <f t="shared" ca="1" si="140"/>
        <v>#NAME?</v>
      </c>
      <c r="BF294" s="50" t="e">
        <f t="shared" ca="1" si="141"/>
        <v>#NAME?</v>
      </c>
      <c r="BG294" s="56" t="e">
        <f t="shared" ca="1" si="142"/>
        <v>#NAME?</v>
      </c>
      <c r="BH294" s="103"/>
      <c r="BI294" s="103"/>
      <c r="BJ294" s="103"/>
      <c r="BK294" s="103"/>
      <c r="BL294" s="103"/>
      <c r="BM294" s="103"/>
      <c r="BN294" s="24"/>
      <c r="BO294" s="24"/>
    </row>
    <row r="295" spans="1:67" ht="15.5">
      <c r="A295" s="25" t="str">
        <f t="shared" si="151"/>
        <v/>
      </c>
      <c r="B295" s="98"/>
      <c r="C295" s="25"/>
      <c r="D295" s="90"/>
      <c r="E295" s="90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36"/>
      <c r="S295" s="91"/>
      <c r="T295" s="36"/>
      <c r="U295" s="82"/>
      <c r="V295" s="25"/>
      <c r="W295" s="58"/>
      <c r="X295" s="34"/>
      <c r="Y295" s="34"/>
      <c r="Z295" s="36"/>
      <c r="AA295" s="104"/>
      <c r="AB295" s="35"/>
      <c r="AC295" s="25"/>
      <c r="AD295" s="25"/>
      <c r="AE295" s="44"/>
      <c r="AF295" s="99"/>
      <c r="AG295" s="25"/>
      <c r="AH295" s="25"/>
      <c r="AI295" s="25"/>
      <c r="AJ295" s="45" t="str">
        <f t="array" ref="AJ295">IFERROR(INDEX('[1]Master Price'!$E:$E,MATCH(D295,'[1]Master Price'!$B:$B,0)),"0")</f>
        <v>0</v>
      </c>
      <c r="AK295" s="45">
        <f t="shared" si="121"/>
        <v>0</v>
      </c>
      <c r="AL295" s="46" t="str">
        <f t="shared" si="159"/>
        <v>0-day</v>
      </c>
      <c r="AM295" s="46" t="str">
        <f t="shared" si="123"/>
        <v>0-day</v>
      </c>
      <c r="AN295" s="46" t="str">
        <f t="shared" si="160"/>
        <v>0-day</v>
      </c>
      <c r="AO295" s="46" t="str">
        <f t="shared" si="153"/>
        <v>0-day</v>
      </c>
      <c r="AP295" s="46" t="str">
        <f t="shared" si="154"/>
        <v>0-day</v>
      </c>
      <c r="AQ295" s="46" t="str">
        <f t="shared" si="127"/>
        <v>0-day</v>
      </c>
      <c r="AR295" s="103"/>
      <c r="AS295" s="47" t="str">
        <f t="shared" si="128"/>
        <v/>
      </c>
      <c r="AT295" s="35">
        <f t="shared" si="129"/>
        <v>0</v>
      </c>
      <c r="AU295" s="48" t="e">
        <f t="shared" ca="1" si="130"/>
        <v>#NAME?</v>
      </c>
      <c r="AV295" s="48" t="e">
        <f t="shared" ca="1" si="131"/>
        <v>#NAME?</v>
      </c>
      <c r="AW295" s="49" t="e">
        <f t="shared" ca="1" si="132"/>
        <v>#NAME?</v>
      </c>
      <c r="AX295" s="48" t="e">
        <f t="shared" ca="1" si="133"/>
        <v>#NAME?</v>
      </c>
      <c r="AY295" s="49" t="str">
        <f t="shared" si="134"/>
        <v/>
      </c>
      <c r="AZ295" s="50" t="e">
        <f t="shared" ca="1" si="135"/>
        <v>#NAME?</v>
      </c>
      <c r="BA295" s="51" t="e">
        <f t="shared" ca="1" si="136"/>
        <v>#NAME?</v>
      </c>
      <c r="BB295" s="52" t="e">
        <f t="shared" ca="1" si="137"/>
        <v>#NAME?</v>
      </c>
      <c r="BC295" s="51" t="e">
        <f t="shared" ca="1" si="138"/>
        <v>#NAME?</v>
      </c>
      <c r="BD295" s="54" t="e">
        <f t="shared" ca="1" si="139"/>
        <v>#NAME?</v>
      </c>
      <c r="BE295" s="48" t="e">
        <f t="shared" ca="1" si="140"/>
        <v>#NAME?</v>
      </c>
      <c r="BF295" s="50" t="e">
        <f t="shared" ca="1" si="141"/>
        <v>#NAME?</v>
      </c>
      <c r="BG295" s="56" t="e">
        <f t="shared" ca="1" si="142"/>
        <v>#NAME?</v>
      </c>
      <c r="BH295" s="103"/>
      <c r="BI295" s="103"/>
      <c r="BJ295" s="103"/>
      <c r="BK295" s="103"/>
      <c r="BL295" s="103"/>
      <c r="BM295" s="103"/>
      <c r="BN295" s="24"/>
      <c r="BO295" s="24"/>
    </row>
    <row r="296" spans="1:67" ht="15.5">
      <c r="A296" s="25" t="str">
        <f t="shared" si="151"/>
        <v/>
      </c>
      <c r="B296" s="98"/>
      <c r="C296" s="25"/>
      <c r="D296" s="90"/>
      <c r="E296" s="90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36"/>
      <c r="S296" s="91"/>
      <c r="T296" s="36"/>
      <c r="U296" s="82"/>
      <c r="V296" s="25"/>
      <c r="W296" s="58"/>
      <c r="X296" s="34"/>
      <c r="Y296" s="34"/>
      <c r="Z296" s="36"/>
      <c r="AA296" s="104"/>
      <c r="AB296" s="35"/>
      <c r="AC296" s="25"/>
      <c r="AD296" s="25"/>
      <c r="AE296" s="44"/>
      <c r="AF296" s="99"/>
      <c r="AG296" s="25"/>
      <c r="AH296" s="25"/>
      <c r="AI296" s="25"/>
      <c r="AJ296" s="45" t="str">
        <f t="array" ref="AJ296">IFERROR(INDEX('[1]Master Price'!$E:$E,MATCH(D296,'[1]Master Price'!$B:$B,0)),"0")</f>
        <v>0</v>
      </c>
      <c r="AK296" s="45">
        <f t="shared" si="121"/>
        <v>0</v>
      </c>
      <c r="AL296" s="46" t="str">
        <f t="shared" si="159"/>
        <v>0-day</v>
      </c>
      <c r="AM296" s="46" t="str">
        <f t="shared" si="123"/>
        <v>0-day</v>
      </c>
      <c r="AN296" s="46" t="str">
        <f t="shared" si="160"/>
        <v>0-day</v>
      </c>
      <c r="AO296" s="46" t="str">
        <f t="shared" si="153"/>
        <v>0-day</v>
      </c>
      <c r="AP296" s="46" t="str">
        <f t="shared" si="154"/>
        <v>0-day</v>
      </c>
      <c r="AQ296" s="46" t="str">
        <f t="shared" si="127"/>
        <v>0-day</v>
      </c>
      <c r="AR296" s="103"/>
      <c r="AS296" s="47" t="str">
        <f t="shared" si="128"/>
        <v/>
      </c>
      <c r="AT296" s="35">
        <f t="shared" si="129"/>
        <v>0</v>
      </c>
      <c r="AU296" s="48" t="e">
        <f t="shared" ca="1" si="130"/>
        <v>#NAME?</v>
      </c>
      <c r="AV296" s="48" t="e">
        <f t="shared" ca="1" si="131"/>
        <v>#NAME?</v>
      </c>
      <c r="AW296" s="49" t="e">
        <f t="shared" ca="1" si="132"/>
        <v>#NAME?</v>
      </c>
      <c r="AX296" s="48" t="e">
        <f t="shared" ca="1" si="133"/>
        <v>#NAME?</v>
      </c>
      <c r="AY296" s="49" t="str">
        <f t="shared" si="134"/>
        <v/>
      </c>
      <c r="AZ296" s="50" t="e">
        <f t="shared" ca="1" si="135"/>
        <v>#NAME?</v>
      </c>
      <c r="BA296" s="51" t="e">
        <f t="shared" ca="1" si="136"/>
        <v>#NAME?</v>
      </c>
      <c r="BB296" s="52" t="e">
        <f t="shared" ca="1" si="137"/>
        <v>#NAME?</v>
      </c>
      <c r="BC296" s="51" t="e">
        <f t="shared" ca="1" si="138"/>
        <v>#NAME?</v>
      </c>
      <c r="BD296" s="54" t="e">
        <f t="shared" ca="1" si="139"/>
        <v>#NAME?</v>
      </c>
      <c r="BE296" s="48" t="e">
        <f t="shared" ca="1" si="140"/>
        <v>#NAME?</v>
      </c>
      <c r="BF296" s="50" t="e">
        <f t="shared" ca="1" si="141"/>
        <v>#NAME?</v>
      </c>
      <c r="BG296" s="56" t="e">
        <f t="shared" ca="1" si="142"/>
        <v>#NAME?</v>
      </c>
      <c r="BH296" s="103"/>
      <c r="BI296" s="103"/>
      <c r="BJ296" s="103"/>
      <c r="BK296" s="103"/>
      <c r="BL296" s="103"/>
      <c r="BM296" s="103"/>
      <c r="BN296" s="24"/>
      <c r="BO296" s="24"/>
    </row>
    <row r="297" spans="1:67" ht="15.5">
      <c r="A297" s="25" t="str">
        <f t="shared" si="151"/>
        <v/>
      </c>
      <c r="B297" s="98"/>
      <c r="C297" s="25"/>
      <c r="D297" s="90"/>
      <c r="E297" s="90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36"/>
      <c r="S297" s="91"/>
      <c r="T297" s="36"/>
      <c r="U297" s="82"/>
      <c r="V297" s="25"/>
      <c r="W297" s="58"/>
      <c r="X297" s="34"/>
      <c r="Y297" s="34"/>
      <c r="Z297" s="36"/>
      <c r="AA297" s="104"/>
      <c r="AB297" s="35"/>
      <c r="AC297" s="25"/>
      <c r="AD297" s="25"/>
      <c r="AE297" s="44"/>
      <c r="AF297" s="94"/>
      <c r="AG297" s="25"/>
      <c r="AH297" s="25"/>
      <c r="AI297" s="25"/>
      <c r="AJ297" s="45" t="str">
        <f t="array" ref="AJ297">IFERROR(INDEX('[1]Master Price'!$E:$E,MATCH(D297,'[1]Master Price'!$B:$B,0)),"0")</f>
        <v>0</v>
      </c>
      <c r="AK297" s="45">
        <f t="shared" si="121"/>
        <v>0</v>
      </c>
      <c r="AL297" s="46" t="str">
        <f t="shared" si="159"/>
        <v>0-day</v>
      </c>
      <c r="AM297" s="46" t="str">
        <f t="shared" si="123"/>
        <v>0-day</v>
      </c>
      <c r="AN297" s="46" t="str">
        <f t="shared" si="160"/>
        <v>0-day</v>
      </c>
      <c r="AO297" s="46" t="str">
        <f t="shared" si="153"/>
        <v>0-day</v>
      </c>
      <c r="AP297" s="46" t="str">
        <f t="shared" si="154"/>
        <v>0-day</v>
      </c>
      <c r="AQ297" s="46" t="str">
        <f t="shared" si="127"/>
        <v>0-day</v>
      </c>
      <c r="AR297" s="103"/>
      <c r="AS297" s="47" t="str">
        <f t="shared" si="128"/>
        <v/>
      </c>
      <c r="AT297" s="35">
        <f t="shared" si="129"/>
        <v>0</v>
      </c>
      <c r="AU297" s="48" t="e">
        <f t="shared" ca="1" si="130"/>
        <v>#NAME?</v>
      </c>
      <c r="AV297" s="48" t="e">
        <f t="shared" ca="1" si="131"/>
        <v>#NAME?</v>
      </c>
      <c r="AW297" s="49" t="e">
        <f t="shared" ca="1" si="132"/>
        <v>#NAME?</v>
      </c>
      <c r="AX297" s="48" t="e">
        <f t="shared" ca="1" si="133"/>
        <v>#NAME?</v>
      </c>
      <c r="AY297" s="49" t="str">
        <f t="shared" si="134"/>
        <v/>
      </c>
      <c r="AZ297" s="50" t="e">
        <f t="shared" ca="1" si="135"/>
        <v>#NAME?</v>
      </c>
      <c r="BA297" s="51" t="e">
        <f t="shared" ca="1" si="136"/>
        <v>#NAME?</v>
      </c>
      <c r="BB297" s="52" t="e">
        <f t="shared" ca="1" si="137"/>
        <v>#NAME?</v>
      </c>
      <c r="BC297" s="51" t="e">
        <f t="shared" ca="1" si="138"/>
        <v>#NAME?</v>
      </c>
      <c r="BD297" s="54" t="e">
        <f t="shared" ca="1" si="139"/>
        <v>#NAME?</v>
      </c>
      <c r="BE297" s="48" t="e">
        <f t="shared" ca="1" si="140"/>
        <v>#NAME?</v>
      </c>
      <c r="BF297" s="50" t="e">
        <f t="shared" ca="1" si="141"/>
        <v>#NAME?</v>
      </c>
      <c r="BG297" s="56" t="e">
        <f t="shared" ca="1" si="142"/>
        <v>#NAME?</v>
      </c>
      <c r="BH297" s="103"/>
      <c r="BI297" s="103"/>
      <c r="BJ297" s="103"/>
      <c r="BK297" s="103"/>
      <c r="BL297" s="103"/>
      <c r="BM297" s="103"/>
      <c r="BN297" s="24"/>
      <c r="BO297" s="24"/>
    </row>
    <row r="298" spans="1:67" ht="15.5">
      <c r="A298" s="25" t="str">
        <f t="shared" si="151"/>
        <v/>
      </c>
      <c r="B298" s="98"/>
      <c r="C298" s="25"/>
      <c r="D298" s="90"/>
      <c r="E298" s="90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36"/>
      <c r="S298" s="91"/>
      <c r="T298" s="36"/>
      <c r="U298" s="82"/>
      <c r="V298" s="25"/>
      <c r="W298" s="58"/>
      <c r="X298" s="34"/>
      <c r="Y298" s="34"/>
      <c r="Z298" s="36"/>
      <c r="AA298" s="104"/>
      <c r="AB298" s="35"/>
      <c r="AC298" s="25"/>
      <c r="AD298" s="25"/>
      <c r="AE298" s="44"/>
      <c r="AF298" s="94"/>
      <c r="AG298" s="25"/>
      <c r="AH298" s="25"/>
      <c r="AI298" s="25"/>
      <c r="AJ298" s="45" t="str">
        <f t="array" ref="AJ298">IFERROR(INDEX('[1]Master Price'!$E:$E,MATCH(D298,'[1]Master Price'!$B:$B,0)),"0")</f>
        <v>0</v>
      </c>
      <c r="AK298" s="45">
        <f t="shared" si="121"/>
        <v>0</v>
      </c>
      <c r="AL298" s="46" t="str">
        <f t="shared" si="159"/>
        <v>0-day</v>
      </c>
      <c r="AM298" s="46" t="str">
        <f t="shared" si="123"/>
        <v>0-day</v>
      </c>
      <c r="AN298" s="46" t="str">
        <f t="shared" si="160"/>
        <v>0-day</v>
      </c>
      <c r="AO298" s="46" t="str">
        <f t="shared" si="153"/>
        <v>0-day</v>
      </c>
      <c r="AP298" s="46" t="str">
        <f t="shared" si="154"/>
        <v>0-day</v>
      </c>
      <c r="AQ298" s="46" t="str">
        <f t="shared" si="127"/>
        <v>0-day</v>
      </c>
      <c r="AR298" s="103"/>
      <c r="AS298" s="47" t="str">
        <f t="shared" si="128"/>
        <v/>
      </c>
      <c r="AT298" s="35">
        <f t="shared" si="129"/>
        <v>0</v>
      </c>
      <c r="AU298" s="48" t="e">
        <f t="shared" ca="1" si="130"/>
        <v>#NAME?</v>
      </c>
      <c r="AV298" s="48" t="e">
        <f t="shared" ca="1" si="131"/>
        <v>#NAME?</v>
      </c>
      <c r="AW298" s="49" t="e">
        <f t="shared" ca="1" si="132"/>
        <v>#NAME?</v>
      </c>
      <c r="AX298" s="48" t="e">
        <f t="shared" ca="1" si="133"/>
        <v>#NAME?</v>
      </c>
      <c r="AY298" s="49" t="str">
        <f t="shared" si="134"/>
        <v/>
      </c>
      <c r="AZ298" s="50" t="e">
        <f t="shared" ca="1" si="135"/>
        <v>#NAME?</v>
      </c>
      <c r="BA298" s="51" t="e">
        <f t="shared" ca="1" si="136"/>
        <v>#NAME?</v>
      </c>
      <c r="BB298" s="52" t="e">
        <f t="shared" ca="1" si="137"/>
        <v>#NAME?</v>
      </c>
      <c r="BC298" s="51" t="e">
        <f t="shared" ca="1" si="138"/>
        <v>#NAME?</v>
      </c>
      <c r="BD298" s="54" t="e">
        <f t="shared" ca="1" si="139"/>
        <v>#NAME?</v>
      </c>
      <c r="BE298" s="48" t="e">
        <f t="shared" ca="1" si="140"/>
        <v>#NAME?</v>
      </c>
      <c r="BF298" s="50" t="e">
        <f t="shared" ca="1" si="141"/>
        <v>#NAME?</v>
      </c>
      <c r="BG298" s="56" t="e">
        <f t="shared" ca="1" si="142"/>
        <v>#NAME?</v>
      </c>
      <c r="BH298" s="103"/>
      <c r="BI298" s="103"/>
      <c r="BJ298" s="103"/>
      <c r="BK298" s="103"/>
      <c r="BL298" s="103"/>
      <c r="BM298" s="103"/>
      <c r="BN298" s="24"/>
      <c r="BO298" s="24"/>
    </row>
    <row r="299" spans="1:67" ht="15.5">
      <c r="A299" s="25" t="str">
        <f t="shared" si="151"/>
        <v/>
      </c>
      <c r="B299" s="98"/>
      <c r="C299" s="25"/>
      <c r="D299" s="90"/>
      <c r="E299" s="90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36"/>
      <c r="S299" s="91"/>
      <c r="T299" s="36"/>
      <c r="U299" s="82"/>
      <c r="V299" s="25"/>
      <c r="W299" s="58"/>
      <c r="X299" s="34"/>
      <c r="Y299" s="34"/>
      <c r="Z299" s="36"/>
      <c r="AA299" s="104"/>
      <c r="AB299" s="35"/>
      <c r="AC299" s="25"/>
      <c r="AD299" s="25"/>
      <c r="AE299" s="44"/>
      <c r="AF299" s="94"/>
      <c r="AG299" s="25"/>
      <c r="AH299" s="25"/>
      <c r="AI299" s="25"/>
      <c r="AJ299" s="45" t="str">
        <f t="array" ref="AJ299">IFERROR(INDEX('[1]Master Price'!$E:$E,MATCH(D299,'[1]Master Price'!$B:$B,0)),"0")</f>
        <v>0</v>
      </c>
      <c r="AK299" s="45">
        <f t="shared" si="121"/>
        <v>0</v>
      </c>
      <c r="AL299" s="46" t="str">
        <f t="shared" si="159"/>
        <v>0-day</v>
      </c>
      <c r="AM299" s="46" t="str">
        <f t="shared" si="123"/>
        <v>0-day</v>
      </c>
      <c r="AN299" s="46" t="str">
        <f t="shared" si="160"/>
        <v>0-day</v>
      </c>
      <c r="AO299" s="46" t="str">
        <f t="shared" si="153"/>
        <v>0-day</v>
      </c>
      <c r="AP299" s="46" t="str">
        <f t="shared" si="154"/>
        <v>0-day</v>
      </c>
      <c r="AQ299" s="46" t="str">
        <f t="shared" si="127"/>
        <v>0-day</v>
      </c>
      <c r="AR299" s="103"/>
      <c r="AS299" s="47" t="str">
        <f t="shared" si="128"/>
        <v/>
      </c>
      <c r="AT299" s="35">
        <f t="shared" si="129"/>
        <v>0</v>
      </c>
      <c r="AU299" s="48" t="e">
        <f t="shared" ca="1" si="130"/>
        <v>#NAME?</v>
      </c>
      <c r="AV299" s="48" t="e">
        <f t="shared" ca="1" si="131"/>
        <v>#NAME?</v>
      </c>
      <c r="AW299" s="49" t="e">
        <f t="shared" ca="1" si="132"/>
        <v>#NAME?</v>
      </c>
      <c r="AX299" s="48" t="e">
        <f t="shared" ca="1" si="133"/>
        <v>#NAME?</v>
      </c>
      <c r="AY299" s="49" t="str">
        <f t="shared" si="134"/>
        <v/>
      </c>
      <c r="AZ299" s="50" t="e">
        <f t="shared" ca="1" si="135"/>
        <v>#NAME?</v>
      </c>
      <c r="BA299" s="51" t="e">
        <f t="shared" ca="1" si="136"/>
        <v>#NAME?</v>
      </c>
      <c r="BB299" s="52" t="e">
        <f t="shared" ca="1" si="137"/>
        <v>#NAME?</v>
      </c>
      <c r="BC299" s="51" t="e">
        <f t="shared" ca="1" si="138"/>
        <v>#NAME?</v>
      </c>
      <c r="BD299" s="54" t="e">
        <f t="shared" ca="1" si="139"/>
        <v>#NAME?</v>
      </c>
      <c r="BE299" s="48" t="e">
        <f t="shared" ca="1" si="140"/>
        <v>#NAME?</v>
      </c>
      <c r="BF299" s="50" t="e">
        <f t="shared" ca="1" si="141"/>
        <v>#NAME?</v>
      </c>
      <c r="BG299" s="56" t="e">
        <f t="shared" ca="1" si="142"/>
        <v>#NAME?</v>
      </c>
      <c r="BH299" s="103"/>
      <c r="BI299" s="103"/>
      <c r="BJ299" s="103"/>
      <c r="BK299" s="103"/>
      <c r="BL299" s="103"/>
      <c r="BM299" s="103"/>
      <c r="BN299" s="24"/>
      <c r="BO299" s="24"/>
    </row>
    <row r="300" spans="1:67" ht="15.5">
      <c r="A300" s="25" t="str">
        <f t="shared" si="151"/>
        <v/>
      </c>
      <c r="B300" s="89"/>
      <c r="C300" s="25"/>
      <c r="D300" s="90"/>
      <c r="E300" s="90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36"/>
      <c r="S300" s="91"/>
      <c r="T300" s="36"/>
      <c r="U300" s="82"/>
      <c r="V300" s="25"/>
      <c r="W300" s="58"/>
      <c r="X300" s="34"/>
      <c r="Y300" s="34"/>
      <c r="Z300" s="36"/>
      <c r="AA300" s="104"/>
      <c r="AB300" s="35"/>
      <c r="AC300" s="25"/>
      <c r="AD300" s="25"/>
      <c r="AE300" s="44"/>
      <c r="AF300" s="94"/>
      <c r="AG300" s="25"/>
      <c r="AH300" s="25"/>
      <c r="AI300" s="25"/>
      <c r="AJ300" s="45" t="str">
        <f t="array" ref="AJ300">IFERROR(INDEX('[1]Master Price'!$E:$E,MATCH(D300,'[1]Master Price'!$B:$B,0)),"0")</f>
        <v>0</v>
      </c>
      <c r="AK300" s="45">
        <f t="shared" si="121"/>
        <v>0</v>
      </c>
      <c r="AL300" s="46" t="str">
        <f t="shared" si="159"/>
        <v>0-day</v>
      </c>
      <c r="AM300" s="46" t="str">
        <f t="shared" si="123"/>
        <v>0-day</v>
      </c>
      <c r="AN300" s="46" t="str">
        <f t="shared" si="160"/>
        <v>0-day</v>
      </c>
      <c r="AO300" s="46" t="str">
        <f t="shared" si="153"/>
        <v>0-day</v>
      </c>
      <c r="AP300" s="46" t="str">
        <f t="shared" si="154"/>
        <v>0-day</v>
      </c>
      <c r="AQ300" s="46" t="str">
        <f t="shared" si="127"/>
        <v>0-day</v>
      </c>
      <c r="AR300" s="103"/>
      <c r="AS300" s="47" t="str">
        <f t="shared" si="128"/>
        <v/>
      </c>
      <c r="AT300" s="35">
        <f t="shared" si="129"/>
        <v>0</v>
      </c>
      <c r="AU300" s="48" t="e">
        <f t="shared" ca="1" si="130"/>
        <v>#NAME?</v>
      </c>
      <c r="AV300" s="48" t="e">
        <f t="shared" ca="1" si="131"/>
        <v>#NAME?</v>
      </c>
      <c r="AW300" s="49" t="e">
        <f t="shared" ca="1" si="132"/>
        <v>#NAME?</v>
      </c>
      <c r="AX300" s="48" t="e">
        <f t="shared" ca="1" si="133"/>
        <v>#NAME?</v>
      </c>
      <c r="AY300" s="49" t="str">
        <f t="shared" si="134"/>
        <v/>
      </c>
      <c r="AZ300" s="50" t="e">
        <f t="shared" ca="1" si="135"/>
        <v>#NAME?</v>
      </c>
      <c r="BA300" s="51" t="e">
        <f t="shared" ca="1" si="136"/>
        <v>#NAME?</v>
      </c>
      <c r="BB300" s="52" t="e">
        <f t="shared" ca="1" si="137"/>
        <v>#NAME?</v>
      </c>
      <c r="BC300" s="51" t="e">
        <f t="shared" ca="1" si="138"/>
        <v>#NAME?</v>
      </c>
      <c r="BD300" s="54" t="e">
        <f t="shared" ca="1" si="139"/>
        <v>#NAME?</v>
      </c>
      <c r="BE300" s="48" t="e">
        <f t="shared" ca="1" si="140"/>
        <v>#NAME?</v>
      </c>
      <c r="BF300" s="50" t="e">
        <f t="shared" ca="1" si="141"/>
        <v>#NAME?</v>
      </c>
      <c r="BG300" s="56" t="e">
        <f t="shared" ca="1" si="142"/>
        <v>#NAME?</v>
      </c>
      <c r="BH300" s="103"/>
      <c r="BI300" s="103"/>
      <c r="BJ300" s="103"/>
      <c r="BK300" s="103"/>
      <c r="BL300" s="103"/>
      <c r="BM300" s="103"/>
      <c r="BN300" s="24"/>
      <c r="BO300" s="24"/>
    </row>
    <row r="301" spans="1:67" ht="15.5">
      <c r="A301" s="25" t="str">
        <f t="shared" si="151"/>
        <v/>
      </c>
      <c r="B301" s="89"/>
      <c r="C301" s="25"/>
      <c r="D301" s="90"/>
      <c r="E301" s="90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36"/>
      <c r="S301" s="91"/>
      <c r="T301" s="36"/>
      <c r="U301" s="82"/>
      <c r="V301" s="25"/>
      <c r="W301" s="58"/>
      <c r="X301" s="34"/>
      <c r="Y301" s="34"/>
      <c r="Z301" s="36"/>
      <c r="AA301" s="104"/>
      <c r="AB301" s="35"/>
      <c r="AC301" s="25"/>
      <c r="AD301" s="25"/>
      <c r="AE301" s="44"/>
      <c r="AF301" s="94"/>
      <c r="AG301" s="25"/>
      <c r="AH301" s="25"/>
      <c r="AI301" s="25"/>
      <c r="AJ301" s="45" t="str">
        <f t="array" ref="AJ301">IFERROR(INDEX('[1]Master Price'!$E:$E,MATCH(D301,'[1]Master Price'!$B:$B,0)),"0")</f>
        <v>0</v>
      </c>
      <c r="AK301" s="45">
        <f t="shared" si="121"/>
        <v>0</v>
      </c>
      <c r="AL301" s="46" t="str">
        <f t="shared" si="159"/>
        <v>0-day</v>
      </c>
      <c r="AM301" s="46" t="str">
        <f t="shared" si="123"/>
        <v>0-day</v>
      </c>
      <c r="AN301" s="46" t="str">
        <f t="shared" si="160"/>
        <v>0-day</v>
      </c>
      <c r="AO301" s="46" t="str">
        <f t="shared" si="153"/>
        <v>0-day</v>
      </c>
      <c r="AP301" s="46" t="str">
        <f t="shared" si="154"/>
        <v>0-day</v>
      </c>
      <c r="AQ301" s="46" t="str">
        <f t="shared" si="127"/>
        <v>0-day</v>
      </c>
      <c r="AR301" s="103"/>
      <c r="AS301" s="47" t="str">
        <f t="shared" si="128"/>
        <v/>
      </c>
      <c r="AT301" s="35">
        <f t="shared" si="129"/>
        <v>0</v>
      </c>
      <c r="AU301" s="48" t="e">
        <f t="shared" ca="1" si="130"/>
        <v>#NAME?</v>
      </c>
      <c r="AV301" s="48" t="e">
        <f t="shared" ca="1" si="131"/>
        <v>#NAME?</v>
      </c>
      <c r="AW301" s="49" t="e">
        <f t="shared" ca="1" si="132"/>
        <v>#NAME?</v>
      </c>
      <c r="AX301" s="48" t="e">
        <f t="shared" ca="1" si="133"/>
        <v>#NAME?</v>
      </c>
      <c r="AY301" s="49" t="str">
        <f t="shared" si="134"/>
        <v/>
      </c>
      <c r="AZ301" s="50" t="e">
        <f t="shared" ca="1" si="135"/>
        <v>#NAME?</v>
      </c>
      <c r="BA301" s="51" t="e">
        <f t="shared" ca="1" si="136"/>
        <v>#NAME?</v>
      </c>
      <c r="BB301" s="52" t="e">
        <f t="shared" ca="1" si="137"/>
        <v>#NAME?</v>
      </c>
      <c r="BC301" s="51" t="e">
        <f t="shared" ca="1" si="138"/>
        <v>#NAME?</v>
      </c>
      <c r="BD301" s="54" t="e">
        <f t="shared" ca="1" si="139"/>
        <v>#NAME?</v>
      </c>
      <c r="BE301" s="48" t="e">
        <f t="shared" ca="1" si="140"/>
        <v>#NAME?</v>
      </c>
      <c r="BF301" s="50" t="e">
        <f t="shared" ca="1" si="141"/>
        <v>#NAME?</v>
      </c>
      <c r="BG301" s="56" t="e">
        <f t="shared" ca="1" si="142"/>
        <v>#NAME?</v>
      </c>
      <c r="BH301" s="103"/>
      <c r="BI301" s="103"/>
      <c r="BJ301" s="103"/>
      <c r="BK301" s="103"/>
      <c r="BL301" s="103"/>
      <c r="BM301" s="103"/>
      <c r="BN301" s="24"/>
      <c r="BO301" s="24"/>
    </row>
    <row r="302" spans="1:67" ht="15.5">
      <c r="A302" s="25" t="str">
        <f t="shared" si="151"/>
        <v/>
      </c>
      <c r="B302" s="89"/>
      <c r="C302" s="25"/>
      <c r="D302" s="90"/>
      <c r="E302" s="90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36"/>
      <c r="S302" s="91"/>
      <c r="T302" s="36"/>
      <c r="U302" s="82"/>
      <c r="V302" s="25"/>
      <c r="W302" s="58"/>
      <c r="X302" s="34"/>
      <c r="Y302" s="34"/>
      <c r="Z302" s="36"/>
      <c r="AA302" s="104"/>
      <c r="AB302" s="35"/>
      <c r="AC302" s="25"/>
      <c r="AD302" s="25"/>
      <c r="AE302" s="44"/>
      <c r="AF302" s="94"/>
      <c r="AG302" s="25"/>
      <c r="AH302" s="25"/>
      <c r="AI302" s="25"/>
      <c r="AJ302" s="45" t="str">
        <f t="array" ref="AJ302">IFERROR(INDEX('[1]Master Price'!$E:$E,MATCH(D302,'[1]Master Price'!$B:$B,0)),"0")</f>
        <v>0</v>
      </c>
      <c r="AK302" s="45">
        <f t="shared" si="121"/>
        <v>0</v>
      </c>
      <c r="AL302" s="46" t="str">
        <f t="shared" si="159"/>
        <v>0-day</v>
      </c>
      <c r="AM302" s="46" t="str">
        <f t="shared" si="123"/>
        <v>0-day</v>
      </c>
      <c r="AN302" s="46" t="str">
        <f t="shared" si="160"/>
        <v>0-day</v>
      </c>
      <c r="AO302" s="46" t="str">
        <f t="shared" si="153"/>
        <v>0-day</v>
      </c>
      <c r="AP302" s="46" t="str">
        <f t="shared" si="154"/>
        <v>0-day</v>
      </c>
      <c r="AQ302" s="46" t="str">
        <f t="shared" si="127"/>
        <v>0-day</v>
      </c>
      <c r="AR302" s="103"/>
      <c r="AS302" s="47" t="str">
        <f t="shared" si="128"/>
        <v/>
      </c>
      <c r="AT302" s="35">
        <f t="shared" si="129"/>
        <v>0</v>
      </c>
      <c r="AU302" s="48" t="e">
        <f t="shared" ca="1" si="130"/>
        <v>#NAME?</v>
      </c>
      <c r="AV302" s="48" t="e">
        <f t="shared" ca="1" si="131"/>
        <v>#NAME?</v>
      </c>
      <c r="AW302" s="49" t="e">
        <f t="shared" ca="1" si="132"/>
        <v>#NAME?</v>
      </c>
      <c r="AX302" s="48" t="e">
        <f t="shared" ca="1" si="133"/>
        <v>#NAME?</v>
      </c>
      <c r="AY302" s="49" t="str">
        <f t="shared" si="134"/>
        <v/>
      </c>
      <c r="AZ302" s="50" t="e">
        <f t="shared" ca="1" si="135"/>
        <v>#NAME?</v>
      </c>
      <c r="BA302" s="51" t="e">
        <f t="shared" ca="1" si="136"/>
        <v>#NAME?</v>
      </c>
      <c r="BB302" s="52" t="e">
        <f t="shared" ca="1" si="137"/>
        <v>#NAME?</v>
      </c>
      <c r="BC302" s="51" t="e">
        <f t="shared" ca="1" si="138"/>
        <v>#NAME?</v>
      </c>
      <c r="BD302" s="54" t="e">
        <f t="shared" ca="1" si="139"/>
        <v>#NAME?</v>
      </c>
      <c r="BE302" s="48" t="e">
        <f t="shared" ca="1" si="140"/>
        <v>#NAME?</v>
      </c>
      <c r="BF302" s="50" t="e">
        <f t="shared" ca="1" si="141"/>
        <v>#NAME?</v>
      </c>
      <c r="BG302" s="56" t="e">
        <f t="shared" ca="1" si="142"/>
        <v>#NAME?</v>
      </c>
      <c r="BH302" s="103"/>
      <c r="BI302" s="103"/>
      <c r="BJ302" s="103"/>
      <c r="BK302" s="103"/>
      <c r="BL302" s="103"/>
      <c r="BM302" s="103"/>
      <c r="BN302" s="24"/>
      <c r="BO302" s="24"/>
    </row>
    <row r="303" spans="1:67" ht="15.5">
      <c r="A303" s="25" t="str">
        <f t="shared" si="151"/>
        <v/>
      </c>
      <c r="B303" s="89"/>
      <c r="C303" s="25"/>
      <c r="D303" s="90"/>
      <c r="E303" s="90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36"/>
      <c r="S303" s="91"/>
      <c r="T303" s="36"/>
      <c r="U303" s="82"/>
      <c r="V303" s="25"/>
      <c r="W303" s="58"/>
      <c r="X303" s="34"/>
      <c r="Y303" s="34"/>
      <c r="Z303" s="36"/>
      <c r="AA303" s="104"/>
      <c r="AB303" s="35"/>
      <c r="AC303" s="25"/>
      <c r="AD303" s="25"/>
      <c r="AE303" s="44"/>
      <c r="AF303" s="94"/>
      <c r="AG303" s="25"/>
      <c r="AH303" s="25"/>
      <c r="AI303" s="25"/>
      <c r="AJ303" s="45" t="str">
        <f t="array" ref="AJ303">IFERROR(INDEX('[1]Master Price'!$E:$E,MATCH(D303,'[1]Master Price'!$B:$B,0)),"0")</f>
        <v>0</v>
      </c>
      <c r="AK303" s="45">
        <f t="shared" si="121"/>
        <v>0</v>
      </c>
      <c r="AL303" s="46" t="str">
        <f t="shared" si="159"/>
        <v>0-day</v>
      </c>
      <c r="AM303" s="46" t="str">
        <f t="shared" si="123"/>
        <v>0-day</v>
      </c>
      <c r="AN303" s="46" t="str">
        <f t="shared" si="160"/>
        <v>0-day</v>
      </c>
      <c r="AO303" s="46" t="str">
        <f t="shared" si="153"/>
        <v>0-day</v>
      </c>
      <c r="AP303" s="46" t="str">
        <f t="shared" si="154"/>
        <v>0-day</v>
      </c>
      <c r="AQ303" s="46" t="str">
        <f t="shared" si="127"/>
        <v>0-day</v>
      </c>
      <c r="AR303" s="103"/>
      <c r="AS303" s="47" t="str">
        <f t="shared" si="128"/>
        <v/>
      </c>
      <c r="AT303" s="35">
        <f t="shared" si="129"/>
        <v>0</v>
      </c>
      <c r="AU303" s="48" t="e">
        <f t="shared" ca="1" si="130"/>
        <v>#NAME?</v>
      </c>
      <c r="AV303" s="48" t="e">
        <f t="shared" ca="1" si="131"/>
        <v>#NAME?</v>
      </c>
      <c r="AW303" s="49" t="e">
        <f t="shared" ca="1" si="132"/>
        <v>#NAME?</v>
      </c>
      <c r="AX303" s="48" t="e">
        <f t="shared" ca="1" si="133"/>
        <v>#NAME?</v>
      </c>
      <c r="AY303" s="49" t="str">
        <f t="shared" si="134"/>
        <v/>
      </c>
      <c r="AZ303" s="50" t="e">
        <f t="shared" ca="1" si="135"/>
        <v>#NAME?</v>
      </c>
      <c r="BA303" s="51" t="e">
        <f t="shared" ca="1" si="136"/>
        <v>#NAME?</v>
      </c>
      <c r="BB303" s="52" t="e">
        <f t="shared" ca="1" si="137"/>
        <v>#NAME?</v>
      </c>
      <c r="BC303" s="51" t="e">
        <f t="shared" ca="1" si="138"/>
        <v>#NAME?</v>
      </c>
      <c r="BD303" s="54" t="e">
        <f t="shared" ca="1" si="139"/>
        <v>#NAME?</v>
      </c>
      <c r="BE303" s="48" t="e">
        <f t="shared" ca="1" si="140"/>
        <v>#NAME?</v>
      </c>
      <c r="BF303" s="50" t="e">
        <f t="shared" ca="1" si="141"/>
        <v>#NAME?</v>
      </c>
      <c r="BG303" s="56" t="e">
        <f t="shared" ca="1" si="142"/>
        <v>#NAME?</v>
      </c>
      <c r="BH303" s="103"/>
      <c r="BI303" s="103"/>
      <c r="BJ303" s="103"/>
      <c r="BK303" s="103"/>
      <c r="BL303" s="103"/>
      <c r="BM303" s="103"/>
      <c r="BN303" s="24"/>
      <c r="BO303" s="24"/>
    </row>
    <row r="304" spans="1:67" ht="15.5">
      <c r="A304" s="25" t="str">
        <f t="shared" si="151"/>
        <v/>
      </c>
      <c r="B304" s="89"/>
      <c r="C304" s="25"/>
      <c r="D304" s="90"/>
      <c r="E304" s="90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36"/>
      <c r="S304" s="91"/>
      <c r="T304" s="36"/>
      <c r="U304" s="82"/>
      <c r="V304" s="25"/>
      <c r="W304" s="58"/>
      <c r="X304" s="34"/>
      <c r="Y304" s="34"/>
      <c r="Z304" s="36"/>
      <c r="AA304" s="104"/>
      <c r="AB304" s="35"/>
      <c r="AC304" s="25"/>
      <c r="AD304" s="25"/>
      <c r="AE304" s="44"/>
      <c r="AF304" s="94"/>
      <c r="AG304" s="25"/>
      <c r="AH304" s="25"/>
      <c r="AI304" s="25"/>
      <c r="AJ304" s="45" t="str">
        <f t="array" ref="AJ304">IFERROR(INDEX('[1]Master Price'!$E:$E,MATCH(D304,'[1]Master Price'!$B:$B,0)),"0")</f>
        <v>0</v>
      </c>
      <c r="AK304" s="45">
        <f t="shared" si="121"/>
        <v>0</v>
      </c>
      <c r="AL304" s="46" t="str">
        <f t="shared" si="159"/>
        <v>0-day</v>
      </c>
      <c r="AM304" s="46" t="str">
        <f t="shared" si="123"/>
        <v>0-day</v>
      </c>
      <c r="AN304" s="46" t="str">
        <f t="shared" si="160"/>
        <v>0-day</v>
      </c>
      <c r="AO304" s="46" t="str">
        <f t="shared" si="153"/>
        <v>0-day</v>
      </c>
      <c r="AP304" s="46" t="str">
        <f t="shared" si="154"/>
        <v>0-day</v>
      </c>
      <c r="AQ304" s="46" t="str">
        <f t="shared" si="127"/>
        <v>0-day</v>
      </c>
      <c r="AR304" s="103"/>
      <c r="AS304" s="47" t="str">
        <f t="shared" si="128"/>
        <v/>
      </c>
      <c r="AT304" s="35">
        <f t="shared" si="129"/>
        <v>0</v>
      </c>
      <c r="AU304" s="48" t="e">
        <f t="shared" ca="1" si="130"/>
        <v>#NAME?</v>
      </c>
      <c r="AV304" s="48" t="e">
        <f t="shared" ca="1" si="131"/>
        <v>#NAME?</v>
      </c>
      <c r="AW304" s="49" t="e">
        <f t="shared" ca="1" si="132"/>
        <v>#NAME?</v>
      </c>
      <c r="AX304" s="48" t="e">
        <f t="shared" ca="1" si="133"/>
        <v>#NAME?</v>
      </c>
      <c r="AY304" s="49" t="str">
        <f t="shared" si="134"/>
        <v/>
      </c>
      <c r="AZ304" s="50" t="e">
        <f t="shared" ca="1" si="135"/>
        <v>#NAME?</v>
      </c>
      <c r="BA304" s="51" t="e">
        <f t="shared" ca="1" si="136"/>
        <v>#NAME?</v>
      </c>
      <c r="BB304" s="52" t="e">
        <f t="shared" ca="1" si="137"/>
        <v>#NAME?</v>
      </c>
      <c r="BC304" s="51" t="e">
        <f t="shared" ca="1" si="138"/>
        <v>#NAME?</v>
      </c>
      <c r="BD304" s="54" t="e">
        <f t="shared" ca="1" si="139"/>
        <v>#NAME?</v>
      </c>
      <c r="BE304" s="48" t="e">
        <f t="shared" ca="1" si="140"/>
        <v>#NAME?</v>
      </c>
      <c r="BF304" s="50" t="e">
        <f t="shared" ca="1" si="141"/>
        <v>#NAME?</v>
      </c>
      <c r="BG304" s="56" t="e">
        <f t="shared" ca="1" si="142"/>
        <v>#NAME?</v>
      </c>
      <c r="BH304" s="103"/>
      <c r="BI304" s="103"/>
      <c r="BJ304" s="103"/>
      <c r="BK304" s="103"/>
      <c r="BL304" s="103"/>
      <c r="BM304" s="103"/>
      <c r="BN304" s="24"/>
      <c r="BO304" s="24"/>
    </row>
    <row r="305" spans="1:67" ht="15.5">
      <c r="A305" s="25" t="str">
        <f t="shared" si="151"/>
        <v/>
      </c>
      <c r="B305" s="89"/>
      <c r="C305" s="25"/>
      <c r="D305" s="90"/>
      <c r="E305" s="90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36"/>
      <c r="S305" s="91"/>
      <c r="T305" s="36"/>
      <c r="U305" s="82"/>
      <c r="V305" s="25"/>
      <c r="W305" s="58"/>
      <c r="X305" s="34"/>
      <c r="Y305" s="34"/>
      <c r="Z305" s="36"/>
      <c r="AA305" s="104"/>
      <c r="AB305" s="35"/>
      <c r="AC305" s="25"/>
      <c r="AD305" s="25"/>
      <c r="AE305" s="44"/>
      <c r="AF305" s="94"/>
      <c r="AG305" s="25"/>
      <c r="AH305" s="25"/>
      <c r="AI305" s="25"/>
      <c r="AJ305" s="45" t="str">
        <f t="array" ref="AJ305">IFERROR(INDEX('[1]Master Price'!$E:$E,MATCH(D305,'[1]Master Price'!$B:$B,0)),"0")</f>
        <v>0</v>
      </c>
      <c r="AK305" s="45">
        <f t="shared" si="121"/>
        <v>0</v>
      </c>
      <c r="AL305" s="46" t="str">
        <f t="shared" si="159"/>
        <v>0-day</v>
      </c>
      <c r="AM305" s="46" t="str">
        <f t="shared" si="123"/>
        <v>0-day</v>
      </c>
      <c r="AN305" s="46" t="str">
        <f t="shared" si="160"/>
        <v>0-day</v>
      </c>
      <c r="AO305" s="46" t="str">
        <f t="shared" si="153"/>
        <v>0-day</v>
      </c>
      <c r="AP305" s="46" t="str">
        <f t="shared" si="154"/>
        <v>0-day</v>
      </c>
      <c r="AQ305" s="46" t="str">
        <f t="shared" si="127"/>
        <v>0-day</v>
      </c>
      <c r="AR305" s="103"/>
      <c r="AS305" s="47" t="str">
        <f t="shared" si="128"/>
        <v/>
      </c>
      <c r="AT305" s="35">
        <f t="shared" si="129"/>
        <v>0</v>
      </c>
      <c r="AU305" s="48" t="e">
        <f t="shared" ca="1" si="130"/>
        <v>#NAME?</v>
      </c>
      <c r="AV305" s="48" t="e">
        <f t="shared" ca="1" si="131"/>
        <v>#NAME?</v>
      </c>
      <c r="AW305" s="49" t="e">
        <f t="shared" ca="1" si="132"/>
        <v>#NAME?</v>
      </c>
      <c r="AX305" s="48" t="e">
        <f t="shared" ca="1" si="133"/>
        <v>#NAME?</v>
      </c>
      <c r="AY305" s="49" t="str">
        <f t="shared" si="134"/>
        <v/>
      </c>
      <c r="AZ305" s="50" t="e">
        <f t="shared" ca="1" si="135"/>
        <v>#NAME?</v>
      </c>
      <c r="BA305" s="51" t="e">
        <f t="shared" ca="1" si="136"/>
        <v>#NAME?</v>
      </c>
      <c r="BB305" s="52" t="e">
        <f t="shared" ca="1" si="137"/>
        <v>#NAME?</v>
      </c>
      <c r="BC305" s="51" t="e">
        <f t="shared" ca="1" si="138"/>
        <v>#NAME?</v>
      </c>
      <c r="BD305" s="54" t="e">
        <f t="shared" ca="1" si="139"/>
        <v>#NAME?</v>
      </c>
      <c r="BE305" s="48" t="e">
        <f t="shared" ca="1" si="140"/>
        <v>#NAME?</v>
      </c>
      <c r="BF305" s="50" t="e">
        <f t="shared" ca="1" si="141"/>
        <v>#NAME?</v>
      </c>
      <c r="BG305" s="56" t="e">
        <f t="shared" ca="1" si="142"/>
        <v>#NAME?</v>
      </c>
      <c r="BH305" s="103"/>
      <c r="BI305" s="103"/>
      <c r="BJ305" s="103"/>
      <c r="BK305" s="103"/>
      <c r="BL305" s="103"/>
      <c r="BM305" s="103"/>
      <c r="BN305" s="24"/>
      <c r="BO305" s="24"/>
    </row>
    <row r="306" spans="1:67" ht="15.5">
      <c r="A306" s="25" t="str">
        <f t="shared" si="151"/>
        <v/>
      </c>
      <c r="B306" s="89"/>
      <c r="C306" s="25"/>
      <c r="D306" s="90"/>
      <c r="E306" s="90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36"/>
      <c r="S306" s="91"/>
      <c r="T306" s="36"/>
      <c r="U306" s="82"/>
      <c r="V306" s="25"/>
      <c r="W306" s="58"/>
      <c r="X306" s="34"/>
      <c r="Y306" s="34"/>
      <c r="Z306" s="36"/>
      <c r="AA306" s="104"/>
      <c r="AB306" s="35"/>
      <c r="AC306" s="25"/>
      <c r="AD306" s="25"/>
      <c r="AE306" s="44"/>
      <c r="AF306" s="94"/>
      <c r="AG306" s="25"/>
      <c r="AH306" s="25"/>
      <c r="AI306" s="25"/>
      <c r="AJ306" s="45" t="str">
        <f t="array" ref="AJ306">IFERROR(INDEX('[1]Master Price'!$E:$E,MATCH(D306,'[1]Master Price'!$B:$B,0)),"0")</f>
        <v>0</v>
      </c>
      <c r="AK306" s="45">
        <f t="shared" si="121"/>
        <v>0</v>
      </c>
      <c r="AL306" s="46" t="str">
        <f t="shared" si="159"/>
        <v>0-day</v>
      </c>
      <c r="AM306" s="46" t="str">
        <f t="shared" si="123"/>
        <v>0-day</v>
      </c>
      <c r="AN306" s="46" t="str">
        <f t="shared" si="160"/>
        <v>0-day</v>
      </c>
      <c r="AO306" s="46" t="str">
        <f t="shared" si="153"/>
        <v>0-day</v>
      </c>
      <c r="AP306" s="46" t="str">
        <f t="shared" si="154"/>
        <v>0-day</v>
      </c>
      <c r="AQ306" s="46" t="str">
        <f t="shared" si="127"/>
        <v>0-day</v>
      </c>
      <c r="AR306" s="103"/>
      <c r="AS306" s="47" t="str">
        <f t="shared" si="128"/>
        <v/>
      </c>
      <c r="AT306" s="35">
        <f t="shared" si="129"/>
        <v>0</v>
      </c>
      <c r="AU306" s="48" t="e">
        <f t="shared" ca="1" si="130"/>
        <v>#NAME?</v>
      </c>
      <c r="AV306" s="48" t="e">
        <f t="shared" ca="1" si="131"/>
        <v>#NAME?</v>
      </c>
      <c r="AW306" s="49" t="e">
        <f t="shared" ca="1" si="132"/>
        <v>#NAME?</v>
      </c>
      <c r="AX306" s="48" t="e">
        <f t="shared" ca="1" si="133"/>
        <v>#NAME?</v>
      </c>
      <c r="AY306" s="49" t="str">
        <f t="shared" si="134"/>
        <v/>
      </c>
      <c r="AZ306" s="50" t="e">
        <f t="shared" ca="1" si="135"/>
        <v>#NAME?</v>
      </c>
      <c r="BA306" s="51" t="e">
        <f t="shared" ca="1" si="136"/>
        <v>#NAME?</v>
      </c>
      <c r="BB306" s="52" t="e">
        <f t="shared" ca="1" si="137"/>
        <v>#NAME?</v>
      </c>
      <c r="BC306" s="51" t="e">
        <f t="shared" ca="1" si="138"/>
        <v>#NAME?</v>
      </c>
      <c r="BD306" s="54" t="e">
        <f t="shared" ca="1" si="139"/>
        <v>#NAME?</v>
      </c>
      <c r="BE306" s="48" t="e">
        <f t="shared" ca="1" si="140"/>
        <v>#NAME?</v>
      </c>
      <c r="BF306" s="50" t="e">
        <f t="shared" ca="1" si="141"/>
        <v>#NAME?</v>
      </c>
      <c r="BG306" s="56" t="e">
        <f t="shared" ca="1" si="142"/>
        <v>#NAME?</v>
      </c>
      <c r="BH306" s="103"/>
      <c r="BI306" s="103"/>
      <c r="BJ306" s="103"/>
      <c r="BK306" s="103"/>
      <c r="BL306" s="103"/>
      <c r="BM306" s="103"/>
      <c r="BN306" s="24"/>
      <c r="BO306" s="24"/>
    </row>
    <row r="307" spans="1:67" ht="15.5">
      <c r="A307" s="25" t="str">
        <f t="shared" si="151"/>
        <v/>
      </c>
      <c r="B307" s="89"/>
      <c r="C307" s="25"/>
      <c r="D307" s="90"/>
      <c r="E307" s="90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36"/>
      <c r="S307" s="91"/>
      <c r="T307" s="36"/>
      <c r="U307" s="82"/>
      <c r="V307" s="25"/>
      <c r="W307" s="58"/>
      <c r="X307" s="34"/>
      <c r="Y307" s="34"/>
      <c r="Z307" s="36"/>
      <c r="AA307" s="104"/>
      <c r="AB307" s="35"/>
      <c r="AC307" s="25"/>
      <c r="AD307" s="25"/>
      <c r="AE307" s="44"/>
      <c r="AF307" s="94"/>
      <c r="AG307" s="25"/>
      <c r="AH307" s="25"/>
      <c r="AI307" s="25"/>
      <c r="AJ307" s="45" t="str">
        <f t="array" ref="AJ307">IFERROR(INDEX('[1]Master Price'!$E:$E,MATCH(D307,'[1]Master Price'!$B:$B,0)),"0")</f>
        <v>0</v>
      </c>
      <c r="AK307" s="45">
        <f t="shared" si="121"/>
        <v>0</v>
      </c>
      <c r="AL307" s="46" t="str">
        <f t="shared" si="159"/>
        <v>0-day</v>
      </c>
      <c r="AM307" s="46" t="str">
        <f t="shared" si="123"/>
        <v>0-day</v>
      </c>
      <c r="AN307" s="46" t="str">
        <f t="shared" si="160"/>
        <v>0-day</v>
      </c>
      <c r="AO307" s="46" t="str">
        <f t="shared" si="153"/>
        <v>0-day</v>
      </c>
      <c r="AP307" s="46" t="str">
        <f t="shared" si="154"/>
        <v>0-day</v>
      </c>
      <c r="AQ307" s="46" t="str">
        <f t="shared" si="127"/>
        <v>0-day</v>
      </c>
      <c r="AR307" s="103"/>
      <c r="AS307" s="47" t="str">
        <f t="shared" si="128"/>
        <v/>
      </c>
      <c r="AT307" s="35">
        <f t="shared" si="129"/>
        <v>0</v>
      </c>
      <c r="AU307" s="48" t="e">
        <f t="shared" ca="1" si="130"/>
        <v>#NAME?</v>
      </c>
      <c r="AV307" s="48" t="e">
        <f t="shared" ca="1" si="131"/>
        <v>#NAME?</v>
      </c>
      <c r="AW307" s="49" t="e">
        <f t="shared" ca="1" si="132"/>
        <v>#NAME?</v>
      </c>
      <c r="AX307" s="48" t="e">
        <f t="shared" ca="1" si="133"/>
        <v>#NAME?</v>
      </c>
      <c r="AY307" s="49" t="str">
        <f t="shared" si="134"/>
        <v/>
      </c>
      <c r="AZ307" s="50" t="e">
        <f t="shared" ca="1" si="135"/>
        <v>#NAME?</v>
      </c>
      <c r="BA307" s="51" t="e">
        <f t="shared" ca="1" si="136"/>
        <v>#NAME?</v>
      </c>
      <c r="BB307" s="52" t="e">
        <f t="shared" ca="1" si="137"/>
        <v>#NAME?</v>
      </c>
      <c r="BC307" s="51" t="e">
        <f t="shared" ca="1" si="138"/>
        <v>#NAME?</v>
      </c>
      <c r="BD307" s="54" t="e">
        <f t="shared" ca="1" si="139"/>
        <v>#NAME?</v>
      </c>
      <c r="BE307" s="48" t="e">
        <f t="shared" ca="1" si="140"/>
        <v>#NAME?</v>
      </c>
      <c r="BF307" s="50" t="e">
        <f t="shared" ca="1" si="141"/>
        <v>#NAME?</v>
      </c>
      <c r="BG307" s="56" t="e">
        <f t="shared" ca="1" si="142"/>
        <v>#NAME?</v>
      </c>
      <c r="BH307" s="103"/>
      <c r="BI307" s="103"/>
      <c r="BJ307" s="103"/>
      <c r="BK307" s="103"/>
      <c r="BL307" s="103"/>
      <c r="BM307" s="103"/>
      <c r="BN307" s="24"/>
      <c r="BO307" s="24"/>
    </row>
    <row r="308" spans="1:67" ht="15.5">
      <c r="A308" s="25" t="str">
        <f t="shared" si="151"/>
        <v/>
      </c>
      <c r="B308" s="89"/>
      <c r="C308" s="25"/>
      <c r="D308" s="90"/>
      <c r="E308" s="90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36"/>
      <c r="S308" s="91"/>
      <c r="T308" s="36"/>
      <c r="U308" s="82"/>
      <c r="V308" s="25"/>
      <c r="W308" s="58"/>
      <c r="X308" s="34"/>
      <c r="Y308" s="34"/>
      <c r="Z308" s="36"/>
      <c r="AA308" s="104"/>
      <c r="AB308" s="35"/>
      <c r="AC308" s="25"/>
      <c r="AD308" s="25"/>
      <c r="AE308" s="44"/>
      <c r="AF308" s="94"/>
      <c r="AG308" s="25"/>
      <c r="AH308" s="25"/>
      <c r="AI308" s="25"/>
      <c r="AJ308" s="45" t="str">
        <f t="array" ref="AJ308">IFERROR(INDEX('[1]Master Price'!$E:$E,MATCH(D308,'[1]Master Price'!$B:$B,0)),"0")</f>
        <v>0</v>
      </c>
      <c r="AK308" s="45">
        <f t="shared" si="121"/>
        <v>0</v>
      </c>
      <c r="AL308" s="46" t="str">
        <f t="shared" si="159"/>
        <v>0-day</v>
      </c>
      <c r="AM308" s="46" t="str">
        <f t="shared" si="123"/>
        <v>0-day</v>
      </c>
      <c r="AN308" s="46" t="str">
        <f t="shared" si="160"/>
        <v>0-day</v>
      </c>
      <c r="AO308" s="46" t="str">
        <f t="shared" si="153"/>
        <v>0-day</v>
      </c>
      <c r="AP308" s="46" t="str">
        <f t="shared" si="154"/>
        <v>0-day</v>
      </c>
      <c r="AQ308" s="46" t="str">
        <f t="shared" si="127"/>
        <v>0-day</v>
      </c>
      <c r="AR308" s="103"/>
      <c r="AS308" s="47" t="str">
        <f t="shared" si="128"/>
        <v/>
      </c>
      <c r="AT308" s="35">
        <f t="shared" si="129"/>
        <v>0</v>
      </c>
      <c r="AU308" s="48" t="e">
        <f t="shared" ca="1" si="130"/>
        <v>#NAME?</v>
      </c>
      <c r="AV308" s="48" t="e">
        <f t="shared" ca="1" si="131"/>
        <v>#NAME?</v>
      </c>
      <c r="AW308" s="49" t="e">
        <f t="shared" ca="1" si="132"/>
        <v>#NAME?</v>
      </c>
      <c r="AX308" s="48" t="e">
        <f t="shared" ca="1" si="133"/>
        <v>#NAME?</v>
      </c>
      <c r="AY308" s="49" t="str">
        <f t="shared" si="134"/>
        <v/>
      </c>
      <c r="AZ308" s="50" t="e">
        <f t="shared" ca="1" si="135"/>
        <v>#NAME?</v>
      </c>
      <c r="BA308" s="51" t="e">
        <f t="shared" ca="1" si="136"/>
        <v>#NAME?</v>
      </c>
      <c r="BB308" s="52" t="e">
        <f t="shared" ca="1" si="137"/>
        <v>#NAME?</v>
      </c>
      <c r="BC308" s="51" t="e">
        <f t="shared" ca="1" si="138"/>
        <v>#NAME?</v>
      </c>
      <c r="BD308" s="54" t="e">
        <f t="shared" ca="1" si="139"/>
        <v>#NAME?</v>
      </c>
      <c r="BE308" s="48" t="e">
        <f t="shared" ca="1" si="140"/>
        <v>#NAME?</v>
      </c>
      <c r="BF308" s="50" t="e">
        <f t="shared" ca="1" si="141"/>
        <v>#NAME?</v>
      </c>
      <c r="BG308" s="56" t="e">
        <f t="shared" ca="1" si="142"/>
        <v>#NAME?</v>
      </c>
      <c r="BH308" s="103"/>
      <c r="BI308" s="103"/>
      <c r="BJ308" s="103"/>
      <c r="BK308" s="103"/>
      <c r="BL308" s="103"/>
      <c r="BM308" s="103"/>
      <c r="BN308" s="24"/>
      <c r="BO308" s="24"/>
    </row>
    <row r="309" spans="1:67" ht="15.5">
      <c r="A309" s="25" t="str">
        <f t="shared" si="151"/>
        <v/>
      </c>
      <c r="B309" s="89"/>
      <c r="C309" s="25"/>
      <c r="D309" s="90"/>
      <c r="E309" s="90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36"/>
      <c r="S309" s="91"/>
      <c r="T309" s="36"/>
      <c r="U309" s="82"/>
      <c r="V309" s="25"/>
      <c r="W309" s="58"/>
      <c r="X309" s="34"/>
      <c r="Y309" s="34"/>
      <c r="Z309" s="36"/>
      <c r="AA309" s="104"/>
      <c r="AB309" s="35"/>
      <c r="AC309" s="25"/>
      <c r="AD309" s="25"/>
      <c r="AE309" s="44"/>
      <c r="AF309" s="94"/>
      <c r="AG309" s="25"/>
      <c r="AH309" s="25"/>
      <c r="AI309" s="25"/>
      <c r="AJ309" s="45" t="str">
        <f t="array" ref="AJ309">IFERROR(INDEX('[1]Master Price'!$E:$E,MATCH(D309,'[1]Master Price'!$B:$B,0)),"0")</f>
        <v>0</v>
      </c>
      <c r="AK309" s="45">
        <f t="shared" si="121"/>
        <v>0</v>
      </c>
      <c r="AL309" s="46" t="str">
        <f t="shared" si="159"/>
        <v>0-day</v>
      </c>
      <c r="AM309" s="46" t="str">
        <f t="shared" si="123"/>
        <v>0-day</v>
      </c>
      <c r="AN309" s="46" t="str">
        <f t="shared" si="160"/>
        <v>0-day</v>
      </c>
      <c r="AO309" s="46" t="str">
        <f t="shared" si="153"/>
        <v>0-day</v>
      </c>
      <c r="AP309" s="46" t="str">
        <f t="shared" si="154"/>
        <v>0-day</v>
      </c>
      <c r="AQ309" s="46" t="str">
        <f t="shared" si="127"/>
        <v>0-day</v>
      </c>
      <c r="AR309" s="103"/>
      <c r="AS309" s="47" t="str">
        <f t="shared" si="128"/>
        <v/>
      </c>
      <c r="AT309" s="35">
        <f t="shared" si="129"/>
        <v>0</v>
      </c>
      <c r="AU309" s="48" t="e">
        <f t="shared" ca="1" si="130"/>
        <v>#NAME?</v>
      </c>
      <c r="AV309" s="48" t="e">
        <f t="shared" ca="1" si="131"/>
        <v>#NAME?</v>
      </c>
      <c r="AW309" s="49" t="e">
        <f t="shared" ca="1" si="132"/>
        <v>#NAME?</v>
      </c>
      <c r="AX309" s="48" t="e">
        <f t="shared" ca="1" si="133"/>
        <v>#NAME?</v>
      </c>
      <c r="AY309" s="49" t="str">
        <f t="shared" si="134"/>
        <v/>
      </c>
      <c r="AZ309" s="50" t="e">
        <f t="shared" ca="1" si="135"/>
        <v>#NAME?</v>
      </c>
      <c r="BA309" s="51" t="e">
        <f t="shared" ca="1" si="136"/>
        <v>#NAME?</v>
      </c>
      <c r="BB309" s="52" t="e">
        <f t="shared" ca="1" si="137"/>
        <v>#NAME?</v>
      </c>
      <c r="BC309" s="51" t="e">
        <f t="shared" ca="1" si="138"/>
        <v>#NAME?</v>
      </c>
      <c r="BD309" s="54" t="e">
        <f t="shared" ca="1" si="139"/>
        <v>#NAME?</v>
      </c>
      <c r="BE309" s="48" t="e">
        <f t="shared" ca="1" si="140"/>
        <v>#NAME?</v>
      </c>
      <c r="BF309" s="50" t="e">
        <f t="shared" ca="1" si="141"/>
        <v>#NAME?</v>
      </c>
      <c r="BG309" s="56" t="e">
        <f t="shared" ca="1" si="142"/>
        <v>#NAME?</v>
      </c>
      <c r="BH309" s="103"/>
      <c r="BI309" s="103"/>
      <c r="BJ309" s="103"/>
      <c r="BK309" s="103"/>
      <c r="BL309" s="103"/>
      <c r="BM309" s="103"/>
      <c r="BN309" s="24"/>
      <c r="BO309" s="24"/>
    </row>
    <row r="310" spans="1:67" ht="15.5">
      <c r="A310" s="25" t="str">
        <f t="shared" si="151"/>
        <v/>
      </c>
      <c r="B310" s="89"/>
      <c r="C310" s="25"/>
      <c r="D310" s="90"/>
      <c r="E310" s="90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36"/>
      <c r="S310" s="91"/>
      <c r="T310" s="36"/>
      <c r="U310" s="82"/>
      <c r="V310" s="25"/>
      <c r="W310" s="58"/>
      <c r="X310" s="34"/>
      <c r="Y310" s="34"/>
      <c r="Z310" s="36"/>
      <c r="AA310" s="104"/>
      <c r="AB310" s="35"/>
      <c r="AC310" s="25"/>
      <c r="AD310" s="25"/>
      <c r="AE310" s="44"/>
      <c r="AF310" s="94"/>
      <c r="AG310" s="25"/>
      <c r="AH310" s="25"/>
      <c r="AI310" s="25"/>
      <c r="AJ310" s="45" t="str">
        <f t="array" ref="AJ310">IFERROR(INDEX('[1]Master Price'!$E:$E,MATCH(D310,'[1]Master Price'!$B:$B,0)),"0")</f>
        <v>0</v>
      </c>
      <c r="AK310" s="45">
        <f t="shared" si="121"/>
        <v>0</v>
      </c>
      <c r="AL310" s="46" t="str">
        <f t="shared" si="159"/>
        <v>0-day</v>
      </c>
      <c r="AM310" s="46" t="str">
        <f t="shared" si="123"/>
        <v>0-day</v>
      </c>
      <c r="AN310" s="46" t="str">
        <f t="shared" si="160"/>
        <v>0-day</v>
      </c>
      <c r="AO310" s="46" t="str">
        <f t="shared" si="153"/>
        <v>0-day</v>
      </c>
      <c r="AP310" s="46" t="str">
        <f t="shared" si="154"/>
        <v>0-day</v>
      </c>
      <c r="AQ310" s="46" t="str">
        <f t="shared" si="127"/>
        <v>0-day</v>
      </c>
      <c r="AR310" s="103"/>
      <c r="AS310" s="47" t="str">
        <f t="shared" si="128"/>
        <v/>
      </c>
      <c r="AT310" s="35">
        <f t="shared" si="129"/>
        <v>0</v>
      </c>
      <c r="AU310" s="48" t="e">
        <f t="shared" ca="1" si="130"/>
        <v>#NAME?</v>
      </c>
      <c r="AV310" s="48" t="e">
        <f t="shared" ca="1" si="131"/>
        <v>#NAME?</v>
      </c>
      <c r="AW310" s="49" t="e">
        <f t="shared" ca="1" si="132"/>
        <v>#NAME?</v>
      </c>
      <c r="AX310" s="48" t="e">
        <f t="shared" ca="1" si="133"/>
        <v>#NAME?</v>
      </c>
      <c r="AY310" s="49" t="str">
        <f t="shared" si="134"/>
        <v/>
      </c>
      <c r="AZ310" s="50" t="e">
        <f t="shared" ca="1" si="135"/>
        <v>#NAME?</v>
      </c>
      <c r="BA310" s="51" t="e">
        <f t="shared" ca="1" si="136"/>
        <v>#NAME?</v>
      </c>
      <c r="BB310" s="52" t="e">
        <f t="shared" ca="1" si="137"/>
        <v>#NAME?</v>
      </c>
      <c r="BC310" s="51" t="e">
        <f t="shared" ca="1" si="138"/>
        <v>#NAME?</v>
      </c>
      <c r="BD310" s="54" t="e">
        <f t="shared" ca="1" si="139"/>
        <v>#NAME?</v>
      </c>
      <c r="BE310" s="48" t="e">
        <f t="shared" ca="1" si="140"/>
        <v>#NAME?</v>
      </c>
      <c r="BF310" s="50" t="e">
        <f t="shared" ca="1" si="141"/>
        <v>#NAME?</v>
      </c>
      <c r="BG310" s="56" t="e">
        <f t="shared" ca="1" si="142"/>
        <v>#NAME?</v>
      </c>
      <c r="BH310" s="103"/>
      <c r="BI310" s="103"/>
      <c r="BJ310" s="103"/>
      <c r="BK310" s="103"/>
      <c r="BL310" s="103"/>
      <c r="BM310" s="103"/>
      <c r="BN310" s="24"/>
      <c r="BO310" s="24"/>
    </row>
    <row r="311" spans="1:67" ht="15.5">
      <c r="A311" s="25" t="str">
        <f t="shared" si="151"/>
        <v/>
      </c>
      <c r="B311" s="89"/>
      <c r="C311" s="25"/>
      <c r="D311" s="90"/>
      <c r="E311" s="90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36"/>
      <c r="S311" s="91"/>
      <c r="T311" s="36"/>
      <c r="U311" s="82"/>
      <c r="V311" s="25"/>
      <c r="W311" s="58"/>
      <c r="X311" s="34"/>
      <c r="Y311" s="34"/>
      <c r="Z311" s="36"/>
      <c r="AA311" s="104"/>
      <c r="AB311" s="35"/>
      <c r="AC311" s="25"/>
      <c r="AD311" s="25"/>
      <c r="AE311" s="44"/>
      <c r="AF311" s="94"/>
      <c r="AG311" s="25"/>
      <c r="AH311" s="25"/>
      <c r="AI311" s="25"/>
      <c r="AJ311" s="45" t="str">
        <f t="array" ref="AJ311">IFERROR(INDEX('[1]Master Price'!$E:$E,MATCH(D311,'[1]Master Price'!$B:$B,0)),"0")</f>
        <v>0</v>
      </c>
      <c r="AK311" s="45">
        <f t="shared" si="121"/>
        <v>0</v>
      </c>
      <c r="AL311" s="46" t="str">
        <f t="shared" si="159"/>
        <v>0-day</v>
      </c>
      <c r="AM311" s="46" t="str">
        <f t="shared" si="123"/>
        <v>0-day</v>
      </c>
      <c r="AN311" s="46" t="str">
        <f t="shared" si="160"/>
        <v>0-day</v>
      </c>
      <c r="AO311" s="46" t="str">
        <f t="shared" si="153"/>
        <v>0-day</v>
      </c>
      <c r="AP311" s="46" t="str">
        <f t="shared" si="154"/>
        <v>0-day</v>
      </c>
      <c r="AQ311" s="46" t="str">
        <f t="shared" si="127"/>
        <v>0-day</v>
      </c>
      <c r="AR311" s="103"/>
      <c r="AS311" s="47" t="str">
        <f t="shared" si="128"/>
        <v/>
      </c>
      <c r="AT311" s="35">
        <f t="shared" si="129"/>
        <v>0</v>
      </c>
      <c r="AU311" s="48" t="e">
        <f t="shared" ca="1" si="130"/>
        <v>#NAME?</v>
      </c>
      <c r="AV311" s="48" t="e">
        <f t="shared" ca="1" si="131"/>
        <v>#NAME?</v>
      </c>
      <c r="AW311" s="49" t="e">
        <f t="shared" ca="1" si="132"/>
        <v>#NAME?</v>
      </c>
      <c r="AX311" s="48" t="e">
        <f t="shared" ca="1" si="133"/>
        <v>#NAME?</v>
      </c>
      <c r="AY311" s="49" t="str">
        <f t="shared" si="134"/>
        <v/>
      </c>
      <c r="AZ311" s="50" t="e">
        <f t="shared" ca="1" si="135"/>
        <v>#NAME?</v>
      </c>
      <c r="BA311" s="51" t="e">
        <f t="shared" ca="1" si="136"/>
        <v>#NAME?</v>
      </c>
      <c r="BB311" s="52" t="e">
        <f t="shared" ca="1" si="137"/>
        <v>#NAME?</v>
      </c>
      <c r="BC311" s="51" t="e">
        <f t="shared" ca="1" si="138"/>
        <v>#NAME?</v>
      </c>
      <c r="BD311" s="54" t="e">
        <f t="shared" ca="1" si="139"/>
        <v>#NAME?</v>
      </c>
      <c r="BE311" s="48" t="e">
        <f t="shared" ca="1" si="140"/>
        <v>#NAME?</v>
      </c>
      <c r="BF311" s="50" t="e">
        <f t="shared" ca="1" si="141"/>
        <v>#NAME?</v>
      </c>
      <c r="BG311" s="56" t="e">
        <f t="shared" ca="1" si="142"/>
        <v>#NAME?</v>
      </c>
      <c r="BH311" s="103"/>
      <c r="BI311" s="103"/>
      <c r="BJ311" s="103"/>
      <c r="BK311" s="103"/>
      <c r="BL311" s="103"/>
      <c r="BM311" s="103"/>
      <c r="BN311" s="24"/>
      <c r="BO311" s="24"/>
    </row>
    <row r="312" spans="1:67" ht="15.5">
      <c r="A312" s="25" t="str">
        <f t="shared" si="151"/>
        <v/>
      </c>
      <c r="B312" s="89"/>
      <c r="C312" s="25"/>
      <c r="D312" s="90"/>
      <c r="E312" s="90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36"/>
      <c r="S312" s="91"/>
      <c r="T312" s="36"/>
      <c r="U312" s="82"/>
      <c r="V312" s="25"/>
      <c r="W312" s="58"/>
      <c r="X312" s="34"/>
      <c r="Y312" s="34"/>
      <c r="Z312" s="36"/>
      <c r="AA312" s="104"/>
      <c r="AB312" s="35"/>
      <c r="AC312" s="25"/>
      <c r="AD312" s="25"/>
      <c r="AE312" s="44"/>
      <c r="AF312" s="94"/>
      <c r="AG312" s="25"/>
      <c r="AH312" s="25"/>
      <c r="AI312" s="25"/>
      <c r="AJ312" s="45" t="str">
        <f t="array" ref="AJ312">IFERROR(INDEX('[1]Master Price'!$E:$E,MATCH(D312,'[1]Master Price'!$B:$B,0)),"0")</f>
        <v>0</v>
      </c>
      <c r="AK312" s="45">
        <f t="shared" si="121"/>
        <v>0</v>
      </c>
      <c r="AL312" s="46" t="str">
        <f t="shared" si="159"/>
        <v>0-day</v>
      </c>
      <c r="AM312" s="46" t="str">
        <f t="shared" si="123"/>
        <v>0-day</v>
      </c>
      <c r="AN312" s="46" t="str">
        <f t="shared" si="160"/>
        <v>0-day</v>
      </c>
      <c r="AO312" s="46" t="str">
        <f t="shared" si="153"/>
        <v>0-day</v>
      </c>
      <c r="AP312" s="46" t="str">
        <f t="shared" si="154"/>
        <v>0-day</v>
      </c>
      <c r="AQ312" s="46" t="str">
        <f t="shared" si="127"/>
        <v>0-day</v>
      </c>
      <c r="AR312" s="103"/>
      <c r="AS312" s="47" t="str">
        <f t="shared" si="128"/>
        <v/>
      </c>
      <c r="AT312" s="35">
        <f t="shared" si="129"/>
        <v>0</v>
      </c>
      <c r="AU312" s="48" t="e">
        <f t="shared" ca="1" si="130"/>
        <v>#NAME?</v>
      </c>
      <c r="AV312" s="48" t="e">
        <f t="shared" ca="1" si="131"/>
        <v>#NAME?</v>
      </c>
      <c r="AW312" s="49" t="e">
        <f t="shared" ca="1" si="132"/>
        <v>#NAME?</v>
      </c>
      <c r="AX312" s="48" t="e">
        <f t="shared" ca="1" si="133"/>
        <v>#NAME?</v>
      </c>
      <c r="AY312" s="49" t="str">
        <f t="shared" si="134"/>
        <v/>
      </c>
      <c r="AZ312" s="50" t="e">
        <f t="shared" ca="1" si="135"/>
        <v>#NAME?</v>
      </c>
      <c r="BA312" s="51" t="e">
        <f t="shared" ca="1" si="136"/>
        <v>#NAME?</v>
      </c>
      <c r="BB312" s="52" t="e">
        <f t="shared" ca="1" si="137"/>
        <v>#NAME?</v>
      </c>
      <c r="BC312" s="51" t="e">
        <f t="shared" ca="1" si="138"/>
        <v>#NAME?</v>
      </c>
      <c r="BD312" s="54" t="e">
        <f t="shared" ca="1" si="139"/>
        <v>#NAME?</v>
      </c>
      <c r="BE312" s="48" t="e">
        <f t="shared" ca="1" si="140"/>
        <v>#NAME?</v>
      </c>
      <c r="BF312" s="50" t="e">
        <f t="shared" ca="1" si="141"/>
        <v>#NAME?</v>
      </c>
      <c r="BG312" s="56" t="e">
        <f t="shared" ca="1" si="142"/>
        <v>#NAME?</v>
      </c>
      <c r="BH312" s="103"/>
      <c r="BI312" s="103"/>
      <c r="BJ312" s="103"/>
      <c r="BK312" s="103"/>
      <c r="BL312" s="103"/>
      <c r="BM312" s="103"/>
      <c r="BN312" s="24"/>
      <c r="BO312" s="24"/>
    </row>
    <row r="313" spans="1:67" ht="15.5">
      <c r="A313" s="25" t="str">
        <f t="shared" si="151"/>
        <v/>
      </c>
      <c r="B313" s="89"/>
      <c r="C313" s="25"/>
      <c r="D313" s="90"/>
      <c r="E313" s="90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36"/>
      <c r="S313" s="91"/>
      <c r="T313" s="36"/>
      <c r="U313" s="82"/>
      <c r="V313" s="25"/>
      <c r="W313" s="58"/>
      <c r="X313" s="34"/>
      <c r="Y313" s="34"/>
      <c r="Z313" s="36"/>
      <c r="AA313" s="104"/>
      <c r="AB313" s="35"/>
      <c r="AC313" s="25"/>
      <c r="AD313" s="25"/>
      <c r="AE313" s="44"/>
      <c r="AF313" s="94"/>
      <c r="AG313" s="25"/>
      <c r="AH313" s="25"/>
      <c r="AI313" s="25"/>
      <c r="AJ313" s="45" t="str">
        <f t="array" ref="AJ313">IFERROR(INDEX('[1]Master Price'!$E:$E,MATCH(D313,'[1]Master Price'!$B:$B,0)),"0")</f>
        <v>0</v>
      </c>
      <c r="AK313" s="45">
        <f t="shared" si="121"/>
        <v>0</v>
      </c>
      <c r="AL313" s="46" t="str">
        <f t="shared" si="159"/>
        <v>0-day</v>
      </c>
      <c r="AM313" s="46" t="str">
        <f t="shared" si="123"/>
        <v>0-day</v>
      </c>
      <c r="AN313" s="46" t="str">
        <f t="shared" si="160"/>
        <v>0-day</v>
      </c>
      <c r="AO313" s="46" t="str">
        <f t="shared" si="153"/>
        <v>0-day</v>
      </c>
      <c r="AP313" s="46" t="str">
        <f t="shared" si="154"/>
        <v>0-day</v>
      </c>
      <c r="AQ313" s="46" t="str">
        <f t="shared" si="127"/>
        <v>0-day</v>
      </c>
      <c r="AR313" s="103"/>
      <c r="AS313" s="47" t="str">
        <f t="shared" si="128"/>
        <v/>
      </c>
      <c r="AT313" s="35">
        <f t="shared" si="129"/>
        <v>0</v>
      </c>
      <c r="AU313" s="48" t="e">
        <f t="shared" ca="1" si="130"/>
        <v>#NAME?</v>
      </c>
      <c r="AV313" s="48" t="e">
        <f t="shared" ca="1" si="131"/>
        <v>#NAME?</v>
      </c>
      <c r="AW313" s="49" t="e">
        <f t="shared" ca="1" si="132"/>
        <v>#NAME?</v>
      </c>
      <c r="AX313" s="48" t="e">
        <f t="shared" ca="1" si="133"/>
        <v>#NAME?</v>
      </c>
      <c r="AY313" s="49" t="str">
        <f t="shared" si="134"/>
        <v/>
      </c>
      <c r="AZ313" s="50" t="e">
        <f t="shared" ca="1" si="135"/>
        <v>#NAME?</v>
      </c>
      <c r="BA313" s="51" t="e">
        <f t="shared" ca="1" si="136"/>
        <v>#NAME?</v>
      </c>
      <c r="BB313" s="52" t="e">
        <f t="shared" ca="1" si="137"/>
        <v>#NAME?</v>
      </c>
      <c r="BC313" s="51" t="e">
        <f t="shared" ca="1" si="138"/>
        <v>#NAME?</v>
      </c>
      <c r="BD313" s="54" t="e">
        <f t="shared" ca="1" si="139"/>
        <v>#NAME?</v>
      </c>
      <c r="BE313" s="48" t="e">
        <f t="shared" ca="1" si="140"/>
        <v>#NAME?</v>
      </c>
      <c r="BF313" s="50" t="e">
        <f t="shared" ca="1" si="141"/>
        <v>#NAME?</v>
      </c>
      <c r="BG313" s="56" t="e">
        <f t="shared" ca="1" si="142"/>
        <v>#NAME?</v>
      </c>
      <c r="BH313" s="103"/>
      <c r="BI313" s="103"/>
      <c r="BJ313" s="103"/>
      <c r="BK313" s="103"/>
      <c r="BL313" s="103"/>
      <c r="BM313" s="103"/>
      <c r="BN313" s="24"/>
      <c r="BO313" s="24"/>
    </row>
    <row r="314" spans="1:67" ht="15.5">
      <c r="A314" s="25" t="str">
        <f t="shared" si="151"/>
        <v/>
      </c>
      <c r="B314" s="89"/>
      <c r="C314" s="25"/>
      <c r="D314" s="90"/>
      <c r="E314" s="90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36"/>
      <c r="S314" s="91"/>
      <c r="T314" s="36"/>
      <c r="U314" s="82"/>
      <c r="V314" s="25"/>
      <c r="W314" s="58"/>
      <c r="X314" s="34"/>
      <c r="Y314" s="34"/>
      <c r="Z314" s="36"/>
      <c r="AA314" s="104"/>
      <c r="AB314" s="35"/>
      <c r="AC314" s="25"/>
      <c r="AD314" s="25"/>
      <c r="AE314" s="44"/>
      <c r="AF314" s="94"/>
      <c r="AG314" s="25"/>
      <c r="AH314" s="25"/>
      <c r="AI314" s="25"/>
      <c r="AJ314" s="45" t="str">
        <f t="array" ref="AJ314">IFERROR(INDEX('[1]Master Price'!$E:$E,MATCH(D314,'[1]Master Price'!$B:$B,0)),"0")</f>
        <v>0</v>
      </c>
      <c r="AK314" s="45">
        <f t="shared" si="121"/>
        <v>0</v>
      </c>
      <c r="AL314" s="46" t="str">
        <f t="shared" si="159"/>
        <v>0-day</v>
      </c>
      <c r="AM314" s="46" t="str">
        <f t="shared" si="123"/>
        <v>0-day</v>
      </c>
      <c r="AN314" s="46" t="str">
        <f t="shared" si="160"/>
        <v>0-day</v>
      </c>
      <c r="AO314" s="46" t="str">
        <f t="shared" si="153"/>
        <v>0-day</v>
      </c>
      <c r="AP314" s="46" t="str">
        <f t="shared" si="154"/>
        <v>0-day</v>
      </c>
      <c r="AQ314" s="46" t="str">
        <f t="shared" si="127"/>
        <v>0-day</v>
      </c>
      <c r="AR314" s="103"/>
      <c r="AS314" s="47" t="str">
        <f t="shared" si="128"/>
        <v/>
      </c>
      <c r="AT314" s="35">
        <f t="shared" si="129"/>
        <v>0</v>
      </c>
      <c r="AU314" s="48" t="e">
        <f t="shared" ca="1" si="130"/>
        <v>#NAME?</v>
      </c>
      <c r="AV314" s="48" t="e">
        <f t="shared" ca="1" si="131"/>
        <v>#NAME?</v>
      </c>
      <c r="AW314" s="49" t="e">
        <f t="shared" ca="1" si="132"/>
        <v>#NAME?</v>
      </c>
      <c r="AX314" s="48" t="e">
        <f t="shared" ca="1" si="133"/>
        <v>#NAME?</v>
      </c>
      <c r="AY314" s="49" t="str">
        <f t="shared" si="134"/>
        <v/>
      </c>
      <c r="AZ314" s="50" t="e">
        <f t="shared" ca="1" si="135"/>
        <v>#NAME?</v>
      </c>
      <c r="BA314" s="51" t="e">
        <f t="shared" ca="1" si="136"/>
        <v>#NAME?</v>
      </c>
      <c r="BB314" s="52" t="e">
        <f t="shared" ca="1" si="137"/>
        <v>#NAME?</v>
      </c>
      <c r="BC314" s="51" t="e">
        <f t="shared" ca="1" si="138"/>
        <v>#NAME?</v>
      </c>
      <c r="BD314" s="54" t="e">
        <f t="shared" ca="1" si="139"/>
        <v>#NAME?</v>
      </c>
      <c r="BE314" s="48" t="e">
        <f t="shared" ca="1" si="140"/>
        <v>#NAME?</v>
      </c>
      <c r="BF314" s="50" t="e">
        <f t="shared" ca="1" si="141"/>
        <v>#NAME?</v>
      </c>
      <c r="BG314" s="56" t="e">
        <f t="shared" ca="1" si="142"/>
        <v>#NAME?</v>
      </c>
      <c r="BH314" s="103"/>
      <c r="BI314" s="103"/>
      <c r="BJ314" s="103"/>
      <c r="BK314" s="103"/>
      <c r="BL314" s="103"/>
      <c r="BM314" s="103"/>
      <c r="BN314" s="24"/>
      <c r="BO314" s="24"/>
    </row>
    <row r="315" spans="1:67" ht="15.5">
      <c r="A315" s="25" t="str">
        <f t="shared" si="151"/>
        <v/>
      </c>
      <c r="B315" s="89"/>
      <c r="C315" s="25"/>
      <c r="D315" s="90"/>
      <c r="E315" s="90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36"/>
      <c r="S315" s="91"/>
      <c r="T315" s="36"/>
      <c r="U315" s="82"/>
      <c r="V315" s="25"/>
      <c r="W315" s="58"/>
      <c r="X315" s="34"/>
      <c r="Y315" s="34"/>
      <c r="Z315" s="36"/>
      <c r="AA315" s="104"/>
      <c r="AB315" s="35"/>
      <c r="AC315" s="25"/>
      <c r="AD315" s="25"/>
      <c r="AE315" s="44"/>
      <c r="AF315" s="94"/>
      <c r="AG315" s="25"/>
      <c r="AH315" s="25"/>
      <c r="AI315" s="25"/>
      <c r="AJ315" s="45" t="str">
        <f t="array" ref="AJ315">IFERROR(INDEX('[1]Master Price'!$E:$E,MATCH(D315,'[1]Master Price'!$B:$B,0)),"0")</f>
        <v>0</v>
      </c>
      <c r="AK315" s="45">
        <f t="shared" si="121"/>
        <v>0</v>
      </c>
      <c r="AL315" s="46" t="str">
        <f t="shared" si="159"/>
        <v>0-day</v>
      </c>
      <c r="AM315" s="46" t="str">
        <f t="shared" si="123"/>
        <v>0-day</v>
      </c>
      <c r="AN315" s="46" t="str">
        <f>IFERROR(DATEDIF(T315,X316,"d"),"0")&amp;"-day"</f>
        <v>0-day</v>
      </c>
      <c r="AO315" s="46" t="str">
        <f>IFERROR(DATEDIF(X316,AA315,"d"),"0")&amp;"-day"</f>
        <v>0-day</v>
      </c>
      <c r="AP315" s="46" t="str">
        <f t="shared" si="154"/>
        <v>0-day</v>
      </c>
      <c r="AQ315" s="46" t="str">
        <f t="shared" si="127"/>
        <v>0-day</v>
      </c>
      <c r="AR315" s="103"/>
      <c r="AS315" s="47" t="str">
        <f t="shared" si="128"/>
        <v/>
      </c>
      <c r="AT315" s="35">
        <f t="shared" si="129"/>
        <v>0</v>
      </c>
      <c r="AU315" s="48" t="e">
        <f t="shared" ca="1" si="130"/>
        <v>#NAME?</v>
      </c>
      <c r="AV315" s="48" t="e">
        <f t="shared" ca="1" si="131"/>
        <v>#NAME?</v>
      </c>
      <c r="AW315" s="49" t="e">
        <f t="shared" ca="1" si="132"/>
        <v>#NAME?</v>
      </c>
      <c r="AX315" s="48" t="e">
        <f t="shared" ca="1" si="133"/>
        <v>#NAME?</v>
      </c>
      <c r="AY315" s="49" t="str">
        <f t="shared" si="134"/>
        <v/>
      </c>
      <c r="AZ315" s="50" t="e">
        <f t="shared" ca="1" si="135"/>
        <v>#NAME?</v>
      </c>
      <c r="BA315" s="51" t="e">
        <f t="shared" ca="1" si="136"/>
        <v>#NAME?</v>
      </c>
      <c r="BB315" s="52" t="e">
        <f t="shared" ca="1" si="137"/>
        <v>#NAME?</v>
      </c>
      <c r="BC315" s="51" t="e">
        <f t="shared" ca="1" si="138"/>
        <v>#NAME?</v>
      </c>
      <c r="BD315" s="54" t="e">
        <f t="shared" ca="1" si="139"/>
        <v>#NAME?</v>
      </c>
      <c r="BE315" s="48" t="e">
        <f t="shared" ca="1" si="140"/>
        <v>#NAME?</v>
      </c>
      <c r="BF315" s="50" t="e">
        <f t="shared" ca="1" si="141"/>
        <v>#NAME?</v>
      </c>
      <c r="BG315" s="56" t="e">
        <f t="shared" ca="1" si="142"/>
        <v>#NAME?</v>
      </c>
      <c r="BH315" s="103"/>
      <c r="BI315" s="103"/>
      <c r="BJ315" s="103"/>
      <c r="BK315" s="103"/>
      <c r="BL315" s="103"/>
      <c r="BM315" s="103"/>
      <c r="BN315" s="24"/>
      <c r="BO315" s="24"/>
    </row>
    <row r="316" spans="1:67" ht="15.5">
      <c r="A316" s="25" t="str">
        <f t="shared" si="151"/>
        <v/>
      </c>
      <c r="B316" s="89"/>
      <c r="C316" s="25"/>
      <c r="D316" s="90"/>
      <c r="E316" s="90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36"/>
      <c r="S316" s="91"/>
      <c r="T316" s="36"/>
      <c r="U316" s="82"/>
      <c r="V316" s="25"/>
      <c r="W316" s="58"/>
      <c r="X316" s="34"/>
      <c r="Y316" s="34"/>
      <c r="Z316" s="36"/>
      <c r="AA316" s="104"/>
      <c r="AB316" s="35"/>
      <c r="AC316" s="25"/>
      <c r="AD316" s="25"/>
      <c r="AE316" s="44"/>
      <c r="AF316" s="94"/>
      <c r="AG316" s="25"/>
      <c r="AH316" s="25"/>
      <c r="AI316" s="25"/>
      <c r="AJ316" s="45" t="str">
        <f t="array" ref="AJ316">IFERROR(INDEX('[1]Master Price'!$E:$E,MATCH(D316,'[1]Master Price'!$B:$B,0)),"0")</f>
        <v>0</v>
      </c>
      <c r="AK316" s="45">
        <f t="shared" si="121"/>
        <v>0</v>
      </c>
      <c r="AL316" s="46" t="str">
        <f t="shared" si="159"/>
        <v>0-day</v>
      </c>
      <c r="AM316" s="46" t="str">
        <f t="shared" si="123"/>
        <v>0-day</v>
      </c>
      <c r="AN316" s="46" t="str">
        <f>IFERROR(DATEDIF(T316,#REF!,"d"),"0")&amp;"-day"</f>
        <v>0-day</v>
      </c>
      <c r="AO316" s="46" t="str">
        <f>IFERROR(DATEDIF(#REF!,AA316,"d"),"0")&amp;"-day"</f>
        <v>0-day</v>
      </c>
      <c r="AP316" s="46" t="str">
        <f t="shared" si="154"/>
        <v>0-day</v>
      </c>
      <c r="AQ316" s="46" t="str">
        <f t="shared" si="127"/>
        <v>0-day</v>
      </c>
      <c r="AR316" s="103"/>
      <c r="AS316" s="47" t="str">
        <f t="shared" si="128"/>
        <v/>
      </c>
      <c r="AT316" s="35">
        <f t="shared" si="129"/>
        <v>0</v>
      </c>
      <c r="AU316" s="48" t="e">
        <f t="shared" ca="1" si="130"/>
        <v>#NAME?</v>
      </c>
      <c r="AV316" s="48" t="e">
        <f t="shared" ca="1" si="131"/>
        <v>#NAME?</v>
      </c>
      <c r="AW316" s="49" t="e">
        <f t="shared" ca="1" si="132"/>
        <v>#NAME?</v>
      </c>
      <c r="AX316" s="48" t="e">
        <f t="shared" ca="1" si="133"/>
        <v>#NAME?</v>
      </c>
      <c r="AY316" s="49" t="str">
        <f t="shared" si="134"/>
        <v/>
      </c>
      <c r="AZ316" s="50" t="e">
        <f t="shared" ca="1" si="135"/>
        <v>#NAME?</v>
      </c>
      <c r="BA316" s="51" t="e">
        <f t="shared" ca="1" si="136"/>
        <v>#NAME?</v>
      </c>
      <c r="BB316" s="52" t="e">
        <f t="shared" ca="1" si="137"/>
        <v>#NAME?</v>
      </c>
      <c r="BC316" s="51" t="e">
        <f t="shared" ca="1" si="138"/>
        <v>#NAME?</v>
      </c>
      <c r="BD316" s="54" t="e">
        <f t="shared" ca="1" si="139"/>
        <v>#NAME?</v>
      </c>
      <c r="BE316" s="48" t="e">
        <f t="shared" ca="1" si="140"/>
        <v>#NAME?</v>
      </c>
      <c r="BF316" s="50" t="e">
        <f t="shared" ca="1" si="141"/>
        <v>#NAME?</v>
      </c>
      <c r="BG316" s="56" t="e">
        <f t="shared" ca="1" si="142"/>
        <v>#NAME?</v>
      </c>
      <c r="BH316" s="103"/>
      <c r="BI316" s="103"/>
      <c r="BJ316" s="103"/>
      <c r="BK316" s="103"/>
      <c r="BL316" s="103"/>
      <c r="BM316" s="103"/>
      <c r="BN316" s="24"/>
      <c r="BO316" s="24"/>
    </row>
    <row r="317" spans="1:67" ht="15.5">
      <c r="A317" s="25" t="str">
        <f t="shared" si="151"/>
        <v/>
      </c>
      <c r="B317" s="89"/>
      <c r="C317" s="25"/>
      <c r="D317" s="90"/>
      <c r="E317" s="90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36"/>
      <c r="S317" s="91"/>
      <c r="T317" s="36"/>
      <c r="U317" s="82"/>
      <c r="V317" s="25"/>
      <c r="W317" s="58"/>
      <c r="X317" s="34"/>
      <c r="Y317" s="34"/>
      <c r="Z317" s="36"/>
      <c r="AA317" s="104"/>
      <c r="AB317" s="35"/>
      <c r="AC317" s="25"/>
      <c r="AD317" s="25"/>
      <c r="AE317" s="44"/>
      <c r="AF317" s="94"/>
      <c r="AG317" s="25"/>
      <c r="AH317" s="25"/>
      <c r="AI317" s="25"/>
      <c r="AJ317" s="45" t="str">
        <f t="array" ref="AJ317">IFERROR(INDEX('[1]Master Price'!$E:$E,MATCH(D317,'[1]Master Price'!$B:$B,0)),"0")</f>
        <v>0</v>
      </c>
      <c r="AK317" s="45">
        <f t="shared" si="121"/>
        <v>0</v>
      </c>
      <c r="AL317" s="46" t="str">
        <f t="shared" si="159"/>
        <v>0-day</v>
      </c>
      <c r="AM317" s="46" t="str">
        <f t="shared" si="123"/>
        <v>0-day</v>
      </c>
      <c r="AN317" s="46" t="str">
        <f t="shared" ref="AN317:AN531" si="161">IFERROR(DATEDIF(T317,X317,"d"),"0")&amp;"-day"</f>
        <v>0-day</v>
      </c>
      <c r="AO317" s="46" t="str">
        <f t="shared" ref="AO317:AO531" si="162">IFERROR(DATEDIF(X317,AA317,"d"),"0")&amp;"-day"</f>
        <v>0-day</v>
      </c>
      <c r="AP317" s="46" t="str">
        <f t="shared" si="154"/>
        <v>0-day</v>
      </c>
      <c r="AQ317" s="46" t="str">
        <f t="shared" si="127"/>
        <v>0-day</v>
      </c>
      <c r="AR317" s="103"/>
      <c r="AS317" s="47" t="str">
        <f t="shared" si="128"/>
        <v/>
      </c>
      <c r="AT317" s="35">
        <f t="shared" si="129"/>
        <v>0</v>
      </c>
      <c r="AU317" s="48" t="e">
        <f t="shared" ca="1" si="130"/>
        <v>#NAME?</v>
      </c>
      <c r="AV317" s="48" t="e">
        <f t="shared" ca="1" si="131"/>
        <v>#NAME?</v>
      </c>
      <c r="AW317" s="49" t="e">
        <f t="shared" ca="1" si="132"/>
        <v>#NAME?</v>
      </c>
      <c r="AX317" s="48" t="e">
        <f t="shared" ca="1" si="133"/>
        <v>#NAME?</v>
      </c>
      <c r="AY317" s="49" t="str">
        <f t="shared" si="134"/>
        <v/>
      </c>
      <c r="AZ317" s="50" t="e">
        <f t="shared" ca="1" si="135"/>
        <v>#NAME?</v>
      </c>
      <c r="BA317" s="51" t="e">
        <f t="shared" ca="1" si="136"/>
        <v>#NAME?</v>
      </c>
      <c r="BB317" s="52" t="e">
        <f t="shared" ca="1" si="137"/>
        <v>#NAME?</v>
      </c>
      <c r="BC317" s="51" t="e">
        <f t="shared" ca="1" si="138"/>
        <v>#NAME?</v>
      </c>
      <c r="BD317" s="54" t="e">
        <f t="shared" ca="1" si="139"/>
        <v>#NAME?</v>
      </c>
      <c r="BE317" s="48" t="e">
        <f t="shared" ca="1" si="140"/>
        <v>#NAME?</v>
      </c>
      <c r="BF317" s="50" t="e">
        <f t="shared" ca="1" si="141"/>
        <v>#NAME?</v>
      </c>
      <c r="BG317" s="56" t="e">
        <f t="shared" ca="1" si="142"/>
        <v>#NAME?</v>
      </c>
      <c r="BH317" s="103"/>
      <c r="BI317" s="103"/>
      <c r="BJ317" s="103"/>
      <c r="BK317" s="103"/>
      <c r="BL317" s="103"/>
      <c r="BM317" s="103"/>
      <c r="BN317" s="24"/>
      <c r="BO317" s="24"/>
    </row>
    <row r="318" spans="1:67" ht="15.5">
      <c r="A318" s="25" t="str">
        <f t="shared" si="151"/>
        <v/>
      </c>
      <c r="B318" s="89"/>
      <c r="C318" s="25"/>
      <c r="D318" s="90"/>
      <c r="E318" s="90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36"/>
      <c r="S318" s="91"/>
      <c r="T318" s="36"/>
      <c r="U318" s="82"/>
      <c r="V318" s="25"/>
      <c r="W318" s="58"/>
      <c r="X318" s="34"/>
      <c r="Y318" s="34"/>
      <c r="Z318" s="36"/>
      <c r="AA318" s="104"/>
      <c r="AB318" s="35"/>
      <c r="AC318" s="25"/>
      <c r="AD318" s="25"/>
      <c r="AE318" s="44"/>
      <c r="AF318" s="94"/>
      <c r="AG318" s="25"/>
      <c r="AH318" s="25"/>
      <c r="AI318" s="25"/>
      <c r="AJ318" s="45" t="str">
        <f t="array" ref="AJ318">IFERROR(INDEX('[1]Master Price'!$E:$E,MATCH(D318,'[1]Master Price'!$B:$B,0)),"0")</f>
        <v>0</v>
      </c>
      <c r="AK318" s="45">
        <f t="shared" si="121"/>
        <v>0</v>
      </c>
      <c r="AL318" s="46" t="str">
        <f t="shared" si="159"/>
        <v>0-day</v>
      </c>
      <c r="AM318" s="46" t="str">
        <f t="shared" si="123"/>
        <v>0-day</v>
      </c>
      <c r="AN318" s="46" t="str">
        <f t="shared" si="161"/>
        <v>0-day</v>
      </c>
      <c r="AO318" s="46" t="str">
        <f t="shared" si="162"/>
        <v>0-day</v>
      </c>
      <c r="AP318" s="46" t="str">
        <f t="shared" si="154"/>
        <v>0-day</v>
      </c>
      <c r="AQ318" s="46" t="str">
        <f t="shared" si="127"/>
        <v>0-day</v>
      </c>
      <c r="AR318" s="103"/>
      <c r="AS318" s="47" t="str">
        <f t="shared" si="128"/>
        <v/>
      </c>
      <c r="AT318" s="35">
        <f t="shared" si="129"/>
        <v>0</v>
      </c>
      <c r="AU318" s="48" t="e">
        <f t="shared" ca="1" si="130"/>
        <v>#NAME?</v>
      </c>
      <c r="AV318" s="48" t="e">
        <f t="shared" ca="1" si="131"/>
        <v>#NAME?</v>
      </c>
      <c r="AW318" s="49" t="e">
        <f t="shared" ca="1" si="132"/>
        <v>#NAME?</v>
      </c>
      <c r="AX318" s="48" t="e">
        <f t="shared" ca="1" si="133"/>
        <v>#NAME?</v>
      </c>
      <c r="AY318" s="49" t="str">
        <f t="shared" si="134"/>
        <v/>
      </c>
      <c r="AZ318" s="50" t="e">
        <f t="shared" ca="1" si="135"/>
        <v>#NAME?</v>
      </c>
      <c r="BA318" s="51" t="e">
        <f t="shared" ca="1" si="136"/>
        <v>#NAME?</v>
      </c>
      <c r="BB318" s="52" t="e">
        <f t="shared" ca="1" si="137"/>
        <v>#NAME?</v>
      </c>
      <c r="BC318" s="51" t="e">
        <f t="shared" ca="1" si="138"/>
        <v>#NAME?</v>
      </c>
      <c r="BD318" s="54" t="e">
        <f t="shared" ca="1" si="139"/>
        <v>#NAME?</v>
      </c>
      <c r="BE318" s="48" t="e">
        <f t="shared" ca="1" si="140"/>
        <v>#NAME?</v>
      </c>
      <c r="BF318" s="50" t="e">
        <f t="shared" ca="1" si="141"/>
        <v>#NAME?</v>
      </c>
      <c r="BG318" s="56" t="e">
        <f t="shared" ca="1" si="142"/>
        <v>#NAME?</v>
      </c>
      <c r="BH318" s="103"/>
      <c r="BI318" s="103"/>
      <c r="BJ318" s="103"/>
      <c r="BK318" s="103"/>
      <c r="BL318" s="103"/>
      <c r="BM318" s="103"/>
      <c r="BN318" s="24"/>
      <c r="BO318" s="24"/>
    </row>
    <row r="319" spans="1:67" ht="15.5">
      <c r="A319" s="25" t="str">
        <f t="shared" si="151"/>
        <v/>
      </c>
      <c r="B319" s="89"/>
      <c r="C319" s="25"/>
      <c r="D319" s="90"/>
      <c r="E319" s="90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36"/>
      <c r="S319" s="91"/>
      <c r="T319" s="36"/>
      <c r="U319" s="82"/>
      <c r="V319" s="25"/>
      <c r="W319" s="58"/>
      <c r="X319" s="34"/>
      <c r="Y319" s="34"/>
      <c r="Z319" s="36"/>
      <c r="AA319" s="104"/>
      <c r="AB319" s="35"/>
      <c r="AC319" s="25"/>
      <c r="AD319" s="25"/>
      <c r="AE319" s="44"/>
      <c r="AF319" s="94"/>
      <c r="AG319" s="25"/>
      <c r="AH319" s="25"/>
      <c r="AI319" s="25"/>
      <c r="AJ319" s="45" t="str">
        <f t="array" ref="AJ319">IFERROR(INDEX('[1]Master Price'!$E:$E,MATCH(D319,'[1]Master Price'!$B:$B,0)),"0")</f>
        <v>0</v>
      </c>
      <c r="AK319" s="45">
        <f t="shared" si="121"/>
        <v>0</v>
      </c>
      <c r="AL319" s="46" t="str">
        <f t="shared" si="159"/>
        <v>0-day</v>
      </c>
      <c r="AM319" s="46" t="str">
        <f t="shared" si="123"/>
        <v>0-day</v>
      </c>
      <c r="AN319" s="46" t="str">
        <f t="shared" si="161"/>
        <v>0-day</v>
      </c>
      <c r="AO319" s="46" t="str">
        <f t="shared" si="162"/>
        <v>0-day</v>
      </c>
      <c r="AP319" s="46" t="str">
        <f t="shared" si="154"/>
        <v>0-day</v>
      </c>
      <c r="AQ319" s="46" t="str">
        <f t="shared" si="127"/>
        <v>0-day</v>
      </c>
      <c r="AR319" s="103"/>
      <c r="AS319" s="47" t="str">
        <f t="shared" si="128"/>
        <v/>
      </c>
      <c r="AT319" s="35">
        <f t="shared" si="129"/>
        <v>0</v>
      </c>
      <c r="AU319" s="48" t="e">
        <f t="shared" ca="1" si="130"/>
        <v>#NAME?</v>
      </c>
      <c r="AV319" s="48" t="e">
        <f t="shared" ca="1" si="131"/>
        <v>#NAME?</v>
      </c>
      <c r="AW319" s="49" t="e">
        <f t="shared" ca="1" si="132"/>
        <v>#NAME?</v>
      </c>
      <c r="AX319" s="48" t="e">
        <f t="shared" ca="1" si="133"/>
        <v>#NAME?</v>
      </c>
      <c r="AY319" s="49" t="str">
        <f t="shared" si="134"/>
        <v/>
      </c>
      <c r="AZ319" s="50" t="e">
        <f t="shared" ca="1" si="135"/>
        <v>#NAME?</v>
      </c>
      <c r="BA319" s="51" t="e">
        <f t="shared" ca="1" si="136"/>
        <v>#NAME?</v>
      </c>
      <c r="BB319" s="52" t="e">
        <f t="shared" ca="1" si="137"/>
        <v>#NAME?</v>
      </c>
      <c r="BC319" s="51" t="e">
        <f t="shared" ca="1" si="138"/>
        <v>#NAME?</v>
      </c>
      <c r="BD319" s="54" t="e">
        <f t="shared" ca="1" si="139"/>
        <v>#NAME?</v>
      </c>
      <c r="BE319" s="48" t="e">
        <f t="shared" ca="1" si="140"/>
        <v>#NAME?</v>
      </c>
      <c r="BF319" s="50" t="e">
        <f t="shared" ca="1" si="141"/>
        <v>#NAME?</v>
      </c>
      <c r="BG319" s="56" t="e">
        <f t="shared" ca="1" si="142"/>
        <v>#NAME?</v>
      </c>
      <c r="BH319" s="103"/>
      <c r="BI319" s="103"/>
      <c r="BJ319" s="103"/>
      <c r="BK319" s="103"/>
      <c r="BL319" s="103"/>
      <c r="BM319" s="103"/>
      <c r="BN319" s="24"/>
      <c r="BO319" s="24"/>
    </row>
    <row r="320" spans="1:67" ht="15.5">
      <c r="A320" s="25" t="str">
        <f t="shared" si="151"/>
        <v/>
      </c>
      <c r="B320" s="89"/>
      <c r="C320" s="25"/>
      <c r="D320" s="90"/>
      <c r="E320" s="90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36"/>
      <c r="S320" s="91"/>
      <c r="T320" s="36"/>
      <c r="U320" s="82"/>
      <c r="V320" s="25"/>
      <c r="W320" s="58"/>
      <c r="X320" s="34"/>
      <c r="Y320" s="34"/>
      <c r="Z320" s="36"/>
      <c r="AA320" s="104"/>
      <c r="AB320" s="35"/>
      <c r="AC320" s="25"/>
      <c r="AD320" s="25"/>
      <c r="AE320" s="44"/>
      <c r="AF320" s="94"/>
      <c r="AG320" s="25"/>
      <c r="AH320" s="25"/>
      <c r="AI320" s="25"/>
      <c r="AJ320" s="45" t="str">
        <f t="array" ref="AJ320">IFERROR(INDEX('[1]Master Price'!$E:$E,MATCH(D320,'[1]Master Price'!$B:$B,0)),"0")</f>
        <v>0</v>
      </c>
      <c r="AK320" s="45">
        <f t="shared" si="121"/>
        <v>0</v>
      </c>
      <c r="AL320" s="46" t="str">
        <f t="shared" si="159"/>
        <v>0-day</v>
      </c>
      <c r="AM320" s="46" t="str">
        <f t="shared" si="123"/>
        <v>0-day</v>
      </c>
      <c r="AN320" s="46" t="str">
        <f t="shared" si="161"/>
        <v>0-day</v>
      </c>
      <c r="AO320" s="46" t="str">
        <f t="shared" si="162"/>
        <v>0-day</v>
      </c>
      <c r="AP320" s="46" t="str">
        <f t="shared" si="154"/>
        <v>0-day</v>
      </c>
      <c r="AQ320" s="46" t="str">
        <f t="shared" si="127"/>
        <v>0-day</v>
      </c>
      <c r="AR320" s="103"/>
      <c r="AS320" s="47" t="str">
        <f t="shared" si="128"/>
        <v/>
      </c>
      <c r="AT320" s="35">
        <f t="shared" si="129"/>
        <v>0</v>
      </c>
      <c r="AU320" s="48" t="e">
        <f t="shared" ca="1" si="130"/>
        <v>#NAME?</v>
      </c>
      <c r="AV320" s="48" t="e">
        <f t="shared" ca="1" si="131"/>
        <v>#NAME?</v>
      </c>
      <c r="AW320" s="49" t="e">
        <f t="shared" ca="1" si="132"/>
        <v>#NAME?</v>
      </c>
      <c r="AX320" s="48" t="e">
        <f t="shared" ca="1" si="133"/>
        <v>#NAME?</v>
      </c>
      <c r="AY320" s="49" t="str">
        <f t="shared" si="134"/>
        <v/>
      </c>
      <c r="AZ320" s="50" t="e">
        <f t="shared" ca="1" si="135"/>
        <v>#NAME?</v>
      </c>
      <c r="BA320" s="51" t="e">
        <f t="shared" ca="1" si="136"/>
        <v>#NAME?</v>
      </c>
      <c r="BB320" s="52" t="e">
        <f t="shared" ca="1" si="137"/>
        <v>#NAME?</v>
      </c>
      <c r="BC320" s="51" t="e">
        <f t="shared" ca="1" si="138"/>
        <v>#NAME?</v>
      </c>
      <c r="BD320" s="54" t="e">
        <f t="shared" ca="1" si="139"/>
        <v>#NAME?</v>
      </c>
      <c r="BE320" s="48" t="e">
        <f t="shared" ca="1" si="140"/>
        <v>#NAME?</v>
      </c>
      <c r="BF320" s="50" t="e">
        <f t="shared" ca="1" si="141"/>
        <v>#NAME?</v>
      </c>
      <c r="BG320" s="56" t="e">
        <f t="shared" ca="1" si="142"/>
        <v>#NAME?</v>
      </c>
      <c r="BH320" s="103"/>
      <c r="BI320" s="103"/>
      <c r="BJ320" s="103"/>
      <c r="BK320" s="103"/>
      <c r="BL320" s="103"/>
      <c r="BM320" s="103"/>
      <c r="BN320" s="24"/>
      <c r="BO320" s="24"/>
    </row>
    <row r="321" spans="1:67" ht="15.5">
      <c r="A321" s="25" t="str">
        <f t="shared" si="151"/>
        <v/>
      </c>
      <c r="B321" s="89"/>
      <c r="C321" s="25"/>
      <c r="D321" s="90"/>
      <c r="E321" s="90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36"/>
      <c r="S321" s="91"/>
      <c r="T321" s="36"/>
      <c r="U321" s="82"/>
      <c r="V321" s="25"/>
      <c r="W321" s="58"/>
      <c r="X321" s="34"/>
      <c r="Y321" s="34"/>
      <c r="Z321" s="36"/>
      <c r="AA321" s="104"/>
      <c r="AB321" s="35"/>
      <c r="AC321" s="25"/>
      <c r="AD321" s="25"/>
      <c r="AE321" s="44"/>
      <c r="AF321" s="94"/>
      <c r="AG321" s="25"/>
      <c r="AH321" s="25"/>
      <c r="AI321" s="25"/>
      <c r="AJ321" s="45" t="str">
        <f t="array" ref="AJ321">IFERROR(INDEX('[1]Master Price'!$E:$E,MATCH(D321,'[1]Master Price'!$B:$B,0)),"0")</f>
        <v>0</v>
      </c>
      <c r="AK321" s="45">
        <f t="shared" si="121"/>
        <v>0</v>
      </c>
      <c r="AL321" s="46" t="str">
        <f t="shared" si="159"/>
        <v>0-day</v>
      </c>
      <c r="AM321" s="46" t="str">
        <f t="shared" si="123"/>
        <v>0-day</v>
      </c>
      <c r="AN321" s="46" t="str">
        <f t="shared" si="161"/>
        <v>0-day</v>
      </c>
      <c r="AO321" s="46" t="str">
        <f t="shared" si="162"/>
        <v>0-day</v>
      </c>
      <c r="AP321" s="46" t="str">
        <f t="shared" si="154"/>
        <v>0-day</v>
      </c>
      <c r="AQ321" s="46" t="str">
        <f t="shared" si="127"/>
        <v>0-day</v>
      </c>
      <c r="AR321" s="103"/>
      <c r="AS321" s="47" t="str">
        <f t="shared" si="128"/>
        <v/>
      </c>
      <c r="AT321" s="35">
        <f t="shared" si="129"/>
        <v>0</v>
      </c>
      <c r="AU321" s="48" t="e">
        <f t="shared" ca="1" si="130"/>
        <v>#NAME?</v>
      </c>
      <c r="AV321" s="48" t="e">
        <f t="shared" ca="1" si="131"/>
        <v>#NAME?</v>
      </c>
      <c r="AW321" s="49" t="e">
        <f t="shared" ca="1" si="132"/>
        <v>#NAME?</v>
      </c>
      <c r="AX321" s="48" t="e">
        <f t="shared" ca="1" si="133"/>
        <v>#NAME?</v>
      </c>
      <c r="AY321" s="49" t="str">
        <f t="shared" si="134"/>
        <v/>
      </c>
      <c r="AZ321" s="50" t="e">
        <f t="shared" ca="1" si="135"/>
        <v>#NAME?</v>
      </c>
      <c r="BA321" s="51" t="e">
        <f t="shared" ca="1" si="136"/>
        <v>#NAME?</v>
      </c>
      <c r="BB321" s="52" t="e">
        <f t="shared" ca="1" si="137"/>
        <v>#NAME?</v>
      </c>
      <c r="BC321" s="51" t="e">
        <f t="shared" ca="1" si="138"/>
        <v>#NAME?</v>
      </c>
      <c r="BD321" s="54" t="e">
        <f t="shared" ca="1" si="139"/>
        <v>#NAME?</v>
      </c>
      <c r="BE321" s="48" t="e">
        <f t="shared" ca="1" si="140"/>
        <v>#NAME?</v>
      </c>
      <c r="BF321" s="50" t="e">
        <f t="shared" ca="1" si="141"/>
        <v>#NAME?</v>
      </c>
      <c r="BG321" s="56" t="e">
        <f t="shared" ca="1" si="142"/>
        <v>#NAME?</v>
      </c>
      <c r="BH321" s="103"/>
      <c r="BI321" s="103"/>
      <c r="BJ321" s="103"/>
      <c r="BK321" s="103"/>
      <c r="BL321" s="103"/>
      <c r="BM321" s="103"/>
      <c r="BN321" s="24"/>
      <c r="BO321" s="24"/>
    </row>
    <row r="322" spans="1:67" ht="15.5">
      <c r="A322" s="25" t="str">
        <f t="shared" si="151"/>
        <v/>
      </c>
      <c r="B322" s="89"/>
      <c r="C322" s="25"/>
      <c r="D322" s="90"/>
      <c r="E322" s="90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36"/>
      <c r="S322" s="91"/>
      <c r="T322" s="36"/>
      <c r="U322" s="82"/>
      <c r="V322" s="25"/>
      <c r="W322" s="58"/>
      <c r="X322" s="34"/>
      <c r="Y322" s="34"/>
      <c r="Z322" s="36"/>
      <c r="AA322" s="104"/>
      <c r="AB322" s="35"/>
      <c r="AC322" s="25"/>
      <c r="AD322" s="25"/>
      <c r="AE322" s="44"/>
      <c r="AF322" s="94"/>
      <c r="AG322" s="25"/>
      <c r="AH322" s="25"/>
      <c r="AI322" s="25"/>
      <c r="AJ322" s="45" t="str">
        <f t="array" ref="AJ322">IFERROR(INDEX('[1]Master Price'!$E:$E,MATCH(D322,'[1]Master Price'!$B:$B,0)),"0")</f>
        <v>0</v>
      </c>
      <c r="AK322" s="45">
        <f t="shared" si="121"/>
        <v>0</v>
      </c>
      <c r="AL322" s="46" t="str">
        <f t="shared" si="159"/>
        <v>0-day</v>
      </c>
      <c r="AM322" s="46" t="str">
        <f t="shared" si="123"/>
        <v>0-day</v>
      </c>
      <c r="AN322" s="46" t="str">
        <f t="shared" si="161"/>
        <v>0-day</v>
      </c>
      <c r="AO322" s="46" t="str">
        <f t="shared" si="162"/>
        <v>0-day</v>
      </c>
      <c r="AP322" s="46" t="str">
        <f t="shared" si="154"/>
        <v>0-day</v>
      </c>
      <c r="AQ322" s="46" t="str">
        <f t="shared" si="127"/>
        <v>0-day</v>
      </c>
      <c r="AR322" s="103"/>
      <c r="AS322" s="47" t="str">
        <f t="shared" si="128"/>
        <v/>
      </c>
      <c r="AT322" s="35">
        <f t="shared" si="129"/>
        <v>0</v>
      </c>
      <c r="AU322" s="48" t="e">
        <f t="shared" ca="1" si="130"/>
        <v>#NAME?</v>
      </c>
      <c r="AV322" s="48" t="e">
        <f t="shared" ca="1" si="131"/>
        <v>#NAME?</v>
      </c>
      <c r="AW322" s="49" t="e">
        <f t="shared" ca="1" si="132"/>
        <v>#NAME?</v>
      </c>
      <c r="AX322" s="48" t="e">
        <f t="shared" ca="1" si="133"/>
        <v>#NAME?</v>
      </c>
      <c r="AY322" s="49" t="str">
        <f t="shared" si="134"/>
        <v/>
      </c>
      <c r="AZ322" s="50" t="e">
        <f t="shared" ca="1" si="135"/>
        <v>#NAME?</v>
      </c>
      <c r="BA322" s="51" t="e">
        <f t="shared" ca="1" si="136"/>
        <v>#NAME?</v>
      </c>
      <c r="BB322" s="52" t="e">
        <f t="shared" ca="1" si="137"/>
        <v>#NAME?</v>
      </c>
      <c r="BC322" s="51" t="e">
        <f t="shared" ca="1" si="138"/>
        <v>#NAME?</v>
      </c>
      <c r="BD322" s="54" t="e">
        <f t="shared" ca="1" si="139"/>
        <v>#NAME?</v>
      </c>
      <c r="BE322" s="48" t="e">
        <f t="shared" ca="1" si="140"/>
        <v>#NAME?</v>
      </c>
      <c r="BF322" s="50" t="e">
        <f t="shared" ca="1" si="141"/>
        <v>#NAME?</v>
      </c>
      <c r="BG322" s="56" t="e">
        <f t="shared" ca="1" si="142"/>
        <v>#NAME?</v>
      </c>
      <c r="BH322" s="103"/>
      <c r="BI322" s="103"/>
      <c r="BJ322" s="103"/>
      <c r="BK322" s="103"/>
      <c r="BL322" s="103"/>
      <c r="BM322" s="103"/>
      <c r="BN322" s="24"/>
      <c r="BO322" s="24"/>
    </row>
    <row r="323" spans="1:67" ht="15.5">
      <c r="A323" s="25" t="str">
        <f t="shared" si="151"/>
        <v/>
      </c>
      <c r="B323" s="89"/>
      <c r="C323" s="25"/>
      <c r="D323" s="90"/>
      <c r="E323" s="90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36"/>
      <c r="S323" s="91"/>
      <c r="T323" s="36"/>
      <c r="U323" s="82"/>
      <c r="V323" s="25"/>
      <c r="W323" s="58"/>
      <c r="X323" s="34"/>
      <c r="Y323" s="34"/>
      <c r="Z323" s="36"/>
      <c r="AA323" s="104"/>
      <c r="AB323" s="35"/>
      <c r="AC323" s="25"/>
      <c r="AD323" s="25"/>
      <c r="AE323" s="44"/>
      <c r="AF323" s="94"/>
      <c r="AG323" s="25"/>
      <c r="AH323" s="25"/>
      <c r="AI323" s="25"/>
      <c r="AJ323" s="45" t="str">
        <f t="array" ref="AJ323">IFERROR(INDEX('[1]Master Price'!$E:$E,MATCH(D323,'[1]Master Price'!$B:$B,0)),"0")</f>
        <v>0</v>
      </c>
      <c r="AK323" s="45">
        <f t="shared" si="121"/>
        <v>0</v>
      </c>
      <c r="AL323" s="46" t="str">
        <f t="shared" si="159"/>
        <v>0-day</v>
      </c>
      <c r="AM323" s="46" t="str">
        <f t="shared" si="123"/>
        <v>0-day</v>
      </c>
      <c r="AN323" s="46" t="str">
        <f t="shared" si="161"/>
        <v>0-day</v>
      </c>
      <c r="AO323" s="46" t="str">
        <f t="shared" si="162"/>
        <v>0-day</v>
      </c>
      <c r="AP323" s="46" t="str">
        <f t="shared" si="154"/>
        <v>0-day</v>
      </c>
      <c r="AQ323" s="46" t="str">
        <f t="shared" si="127"/>
        <v>0-day</v>
      </c>
      <c r="AR323" s="103"/>
      <c r="AS323" s="47" t="str">
        <f t="shared" si="128"/>
        <v/>
      </c>
      <c r="AT323" s="35">
        <f t="shared" si="129"/>
        <v>0</v>
      </c>
      <c r="AU323" s="48" t="e">
        <f t="shared" ca="1" si="130"/>
        <v>#NAME?</v>
      </c>
      <c r="AV323" s="48" t="e">
        <f t="shared" ca="1" si="131"/>
        <v>#NAME?</v>
      </c>
      <c r="AW323" s="49" t="e">
        <f t="shared" ca="1" si="132"/>
        <v>#NAME?</v>
      </c>
      <c r="AX323" s="48" t="e">
        <f t="shared" ca="1" si="133"/>
        <v>#NAME?</v>
      </c>
      <c r="AY323" s="49" t="str">
        <f t="shared" si="134"/>
        <v/>
      </c>
      <c r="AZ323" s="50" t="e">
        <f t="shared" ca="1" si="135"/>
        <v>#NAME?</v>
      </c>
      <c r="BA323" s="51" t="e">
        <f t="shared" ca="1" si="136"/>
        <v>#NAME?</v>
      </c>
      <c r="BB323" s="52" t="e">
        <f t="shared" ca="1" si="137"/>
        <v>#NAME?</v>
      </c>
      <c r="BC323" s="51" t="e">
        <f t="shared" ca="1" si="138"/>
        <v>#NAME?</v>
      </c>
      <c r="BD323" s="54" t="e">
        <f t="shared" ca="1" si="139"/>
        <v>#NAME?</v>
      </c>
      <c r="BE323" s="48" t="e">
        <f t="shared" ca="1" si="140"/>
        <v>#NAME?</v>
      </c>
      <c r="BF323" s="50" t="e">
        <f t="shared" ca="1" si="141"/>
        <v>#NAME?</v>
      </c>
      <c r="BG323" s="56" t="e">
        <f t="shared" ca="1" si="142"/>
        <v>#NAME?</v>
      </c>
      <c r="BH323" s="103"/>
      <c r="BI323" s="103"/>
      <c r="BJ323" s="103"/>
      <c r="BK323" s="103"/>
      <c r="BL323" s="103"/>
      <c r="BM323" s="103"/>
      <c r="BN323" s="24"/>
      <c r="BO323" s="24"/>
    </row>
    <row r="324" spans="1:67" ht="15.5">
      <c r="A324" s="25" t="str">
        <f t="shared" si="151"/>
        <v/>
      </c>
      <c r="B324" s="89"/>
      <c r="C324" s="25"/>
      <c r="D324" s="90"/>
      <c r="E324" s="90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36"/>
      <c r="S324" s="91"/>
      <c r="T324" s="36"/>
      <c r="U324" s="82"/>
      <c r="V324" s="25"/>
      <c r="W324" s="58"/>
      <c r="X324" s="34"/>
      <c r="Y324" s="34"/>
      <c r="Z324" s="36"/>
      <c r="AA324" s="104"/>
      <c r="AB324" s="35"/>
      <c r="AC324" s="25"/>
      <c r="AD324" s="25"/>
      <c r="AE324" s="44"/>
      <c r="AF324" s="94"/>
      <c r="AG324" s="25"/>
      <c r="AH324" s="25"/>
      <c r="AI324" s="25"/>
      <c r="AJ324" s="45" t="str">
        <f t="array" ref="AJ324">IFERROR(INDEX('[1]Master Price'!$E:$E,MATCH(D324,'[1]Master Price'!$B:$B,0)),"0")</f>
        <v>0</v>
      </c>
      <c r="AK324" s="45">
        <f t="shared" si="121"/>
        <v>0</v>
      </c>
      <c r="AL324" s="46" t="str">
        <f t="shared" si="159"/>
        <v>0-day</v>
      </c>
      <c r="AM324" s="46" t="str">
        <f t="shared" si="123"/>
        <v>0-day</v>
      </c>
      <c r="AN324" s="46" t="str">
        <f t="shared" si="161"/>
        <v>0-day</v>
      </c>
      <c r="AO324" s="46" t="str">
        <f t="shared" si="162"/>
        <v>0-day</v>
      </c>
      <c r="AP324" s="46" t="str">
        <f t="shared" si="154"/>
        <v>0-day</v>
      </c>
      <c r="AQ324" s="46" t="str">
        <f t="shared" si="127"/>
        <v>0-day</v>
      </c>
      <c r="AR324" s="103"/>
      <c r="AS324" s="47" t="str">
        <f t="shared" si="128"/>
        <v/>
      </c>
      <c r="AT324" s="35">
        <f t="shared" si="129"/>
        <v>0</v>
      </c>
      <c r="AU324" s="48" t="e">
        <f t="shared" ca="1" si="130"/>
        <v>#NAME?</v>
      </c>
      <c r="AV324" s="48" t="e">
        <f t="shared" ca="1" si="131"/>
        <v>#NAME?</v>
      </c>
      <c r="AW324" s="49" t="e">
        <f t="shared" ca="1" si="132"/>
        <v>#NAME?</v>
      </c>
      <c r="AX324" s="48" t="e">
        <f t="shared" ca="1" si="133"/>
        <v>#NAME?</v>
      </c>
      <c r="AY324" s="49" t="str">
        <f t="shared" si="134"/>
        <v/>
      </c>
      <c r="AZ324" s="50" t="e">
        <f t="shared" ca="1" si="135"/>
        <v>#NAME?</v>
      </c>
      <c r="BA324" s="51" t="e">
        <f t="shared" ca="1" si="136"/>
        <v>#NAME?</v>
      </c>
      <c r="BB324" s="52" t="e">
        <f t="shared" ca="1" si="137"/>
        <v>#NAME?</v>
      </c>
      <c r="BC324" s="51" t="e">
        <f t="shared" ca="1" si="138"/>
        <v>#NAME?</v>
      </c>
      <c r="BD324" s="54" t="e">
        <f t="shared" ca="1" si="139"/>
        <v>#NAME?</v>
      </c>
      <c r="BE324" s="48" t="e">
        <f t="shared" ca="1" si="140"/>
        <v>#NAME?</v>
      </c>
      <c r="BF324" s="50" t="e">
        <f t="shared" ca="1" si="141"/>
        <v>#NAME?</v>
      </c>
      <c r="BG324" s="56" t="e">
        <f t="shared" ca="1" si="142"/>
        <v>#NAME?</v>
      </c>
      <c r="BH324" s="103"/>
      <c r="BI324" s="103"/>
      <c r="BJ324" s="103"/>
      <c r="BK324" s="103"/>
      <c r="BL324" s="103"/>
      <c r="BM324" s="103"/>
      <c r="BN324" s="24"/>
      <c r="BO324" s="24"/>
    </row>
    <row r="325" spans="1:67" ht="15.5">
      <c r="A325" s="25" t="str">
        <f t="shared" si="151"/>
        <v/>
      </c>
      <c r="B325" s="89"/>
      <c r="C325" s="25"/>
      <c r="D325" s="90"/>
      <c r="E325" s="90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36"/>
      <c r="S325" s="91"/>
      <c r="T325" s="36"/>
      <c r="U325" s="82"/>
      <c r="V325" s="25"/>
      <c r="W325" s="58"/>
      <c r="X325" s="34"/>
      <c r="Y325" s="34"/>
      <c r="Z325" s="36"/>
      <c r="AA325" s="104"/>
      <c r="AB325" s="35"/>
      <c r="AC325" s="25"/>
      <c r="AD325" s="25"/>
      <c r="AE325" s="44"/>
      <c r="AF325" s="94"/>
      <c r="AG325" s="25"/>
      <c r="AH325" s="25"/>
      <c r="AI325" s="25"/>
      <c r="AJ325" s="45" t="str">
        <f t="array" ref="AJ325">IFERROR(INDEX('[1]Master Price'!$E:$E,MATCH(D325,'[1]Master Price'!$B:$B,0)),"0")</f>
        <v>0</v>
      </c>
      <c r="AK325" s="45">
        <f t="shared" si="121"/>
        <v>0</v>
      </c>
      <c r="AL325" s="46" t="str">
        <f t="shared" si="159"/>
        <v>0-day</v>
      </c>
      <c r="AM325" s="46" t="str">
        <f t="shared" si="123"/>
        <v>0-day</v>
      </c>
      <c r="AN325" s="46" t="str">
        <f t="shared" si="161"/>
        <v>0-day</v>
      </c>
      <c r="AO325" s="46" t="str">
        <f t="shared" si="162"/>
        <v>0-day</v>
      </c>
      <c r="AP325" s="46" t="str">
        <f t="shared" si="154"/>
        <v>0-day</v>
      </c>
      <c r="AQ325" s="46" t="str">
        <f t="shared" si="127"/>
        <v>0-day</v>
      </c>
      <c r="AR325" s="103"/>
      <c r="AS325" s="47" t="str">
        <f t="shared" si="128"/>
        <v/>
      </c>
      <c r="AT325" s="35">
        <f t="shared" si="129"/>
        <v>0</v>
      </c>
      <c r="AU325" s="48" t="e">
        <f t="shared" ca="1" si="130"/>
        <v>#NAME?</v>
      </c>
      <c r="AV325" s="48" t="e">
        <f t="shared" ca="1" si="131"/>
        <v>#NAME?</v>
      </c>
      <c r="AW325" s="49" t="e">
        <f t="shared" ca="1" si="132"/>
        <v>#NAME?</v>
      </c>
      <c r="AX325" s="48" t="e">
        <f t="shared" ca="1" si="133"/>
        <v>#NAME?</v>
      </c>
      <c r="AY325" s="49" t="str">
        <f t="shared" si="134"/>
        <v/>
      </c>
      <c r="AZ325" s="50" t="e">
        <f t="shared" ca="1" si="135"/>
        <v>#NAME?</v>
      </c>
      <c r="BA325" s="51" t="e">
        <f t="shared" ca="1" si="136"/>
        <v>#NAME?</v>
      </c>
      <c r="BB325" s="52" t="e">
        <f t="shared" ca="1" si="137"/>
        <v>#NAME?</v>
      </c>
      <c r="BC325" s="51" t="e">
        <f t="shared" ca="1" si="138"/>
        <v>#NAME?</v>
      </c>
      <c r="BD325" s="54" t="e">
        <f t="shared" ca="1" si="139"/>
        <v>#NAME?</v>
      </c>
      <c r="BE325" s="48" t="e">
        <f t="shared" ca="1" si="140"/>
        <v>#NAME?</v>
      </c>
      <c r="BF325" s="50" t="e">
        <f t="shared" ca="1" si="141"/>
        <v>#NAME?</v>
      </c>
      <c r="BG325" s="56" t="e">
        <f t="shared" ca="1" si="142"/>
        <v>#NAME?</v>
      </c>
      <c r="BH325" s="103"/>
      <c r="BI325" s="103"/>
      <c r="BJ325" s="103"/>
      <c r="BK325" s="103"/>
      <c r="BL325" s="103"/>
      <c r="BM325" s="103"/>
      <c r="BN325" s="24"/>
      <c r="BO325" s="24"/>
    </row>
    <row r="326" spans="1:67" ht="15.5">
      <c r="A326" s="25" t="str">
        <f t="shared" si="151"/>
        <v/>
      </c>
      <c r="B326" s="89"/>
      <c r="C326" s="25"/>
      <c r="D326" s="90"/>
      <c r="E326" s="90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36"/>
      <c r="S326" s="91"/>
      <c r="T326" s="36"/>
      <c r="U326" s="82"/>
      <c r="V326" s="25"/>
      <c r="W326" s="58"/>
      <c r="X326" s="34"/>
      <c r="Y326" s="34"/>
      <c r="Z326" s="36"/>
      <c r="AA326" s="104"/>
      <c r="AB326" s="35"/>
      <c r="AC326" s="25"/>
      <c r="AD326" s="25"/>
      <c r="AE326" s="44"/>
      <c r="AF326" s="94"/>
      <c r="AG326" s="25"/>
      <c r="AH326" s="25"/>
      <c r="AI326" s="25"/>
      <c r="AJ326" s="45" t="str">
        <f t="array" ref="AJ326">IFERROR(INDEX('[1]Master Price'!$E:$E,MATCH(D326,'[1]Master Price'!$B:$B,0)),"0")</f>
        <v>0</v>
      </c>
      <c r="AK326" s="45">
        <f t="shared" si="121"/>
        <v>0</v>
      </c>
      <c r="AL326" s="46" t="str">
        <f t="shared" si="159"/>
        <v>0-day</v>
      </c>
      <c r="AM326" s="46" t="str">
        <f t="shared" si="123"/>
        <v>0-day</v>
      </c>
      <c r="AN326" s="46" t="str">
        <f t="shared" si="161"/>
        <v>0-day</v>
      </c>
      <c r="AO326" s="46" t="str">
        <f t="shared" si="162"/>
        <v>0-day</v>
      </c>
      <c r="AP326" s="46" t="str">
        <f t="shared" si="154"/>
        <v>0-day</v>
      </c>
      <c r="AQ326" s="46" t="str">
        <f t="shared" si="127"/>
        <v>0-day</v>
      </c>
      <c r="AR326" s="103"/>
      <c r="AS326" s="47" t="str">
        <f t="shared" si="128"/>
        <v/>
      </c>
      <c r="AT326" s="35">
        <f t="shared" si="129"/>
        <v>0</v>
      </c>
      <c r="AU326" s="48" t="e">
        <f t="shared" ca="1" si="130"/>
        <v>#NAME?</v>
      </c>
      <c r="AV326" s="48" t="e">
        <f t="shared" ca="1" si="131"/>
        <v>#NAME?</v>
      </c>
      <c r="AW326" s="49" t="e">
        <f t="shared" ca="1" si="132"/>
        <v>#NAME?</v>
      </c>
      <c r="AX326" s="48" t="e">
        <f t="shared" ca="1" si="133"/>
        <v>#NAME?</v>
      </c>
      <c r="AY326" s="49" t="str">
        <f t="shared" si="134"/>
        <v/>
      </c>
      <c r="AZ326" s="50" t="e">
        <f t="shared" ca="1" si="135"/>
        <v>#NAME?</v>
      </c>
      <c r="BA326" s="51" t="e">
        <f t="shared" ca="1" si="136"/>
        <v>#NAME?</v>
      </c>
      <c r="BB326" s="52" t="e">
        <f t="shared" ca="1" si="137"/>
        <v>#NAME?</v>
      </c>
      <c r="BC326" s="51" t="e">
        <f t="shared" ca="1" si="138"/>
        <v>#NAME?</v>
      </c>
      <c r="BD326" s="54" t="e">
        <f t="shared" ca="1" si="139"/>
        <v>#NAME?</v>
      </c>
      <c r="BE326" s="48" t="e">
        <f t="shared" ca="1" si="140"/>
        <v>#NAME?</v>
      </c>
      <c r="BF326" s="50" t="e">
        <f t="shared" ca="1" si="141"/>
        <v>#NAME?</v>
      </c>
      <c r="BG326" s="56" t="e">
        <f t="shared" ca="1" si="142"/>
        <v>#NAME?</v>
      </c>
      <c r="BH326" s="103"/>
      <c r="BI326" s="103"/>
      <c r="BJ326" s="103"/>
      <c r="BK326" s="103"/>
      <c r="BL326" s="103"/>
      <c r="BM326" s="103"/>
      <c r="BN326" s="24"/>
      <c r="BO326" s="24"/>
    </row>
    <row r="327" spans="1:67" ht="15.5">
      <c r="A327" s="25" t="str">
        <f t="shared" si="151"/>
        <v/>
      </c>
      <c r="B327" s="89"/>
      <c r="C327" s="25"/>
      <c r="D327" s="90"/>
      <c r="E327" s="90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36"/>
      <c r="S327" s="91"/>
      <c r="T327" s="36"/>
      <c r="U327" s="82"/>
      <c r="V327" s="25"/>
      <c r="W327" s="58"/>
      <c r="X327" s="34"/>
      <c r="Y327" s="34"/>
      <c r="Z327" s="36"/>
      <c r="AA327" s="104"/>
      <c r="AB327" s="35"/>
      <c r="AC327" s="25"/>
      <c r="AD327" s="25"/>
      <c r="AE327" s="44"/>
      <c r="AF327" s="94"/>
      <c r="AG327" s="25"/>
      <c r="AH327" s="25"/>
      <c r="AI327" s="25"/>
      <c r="AJ327" s="45" t="str">
        <f t="array" ref="AJ327">IFERROR(INDEX('[1]Master Price'!$E:$E,MATCH(D327,'[1]Master Price'!$B:$B,0)),"0")</f>
        <v>0</v>
      </c>
      <c r="AK327" s="45">
        <f t="shared" si="121"/>
        <v>0</v>
      </c>
      <c r="AL327" s="46" t="str">
        <f t="shared" si="159"/>
        <v>0-day</v>
      </c>
      <c r="AM327" s="46" t="str">
        <f t="shared" si="123"/>
        <v>0-day</v>
      </c>
      <c r="AN327" s="46" t="str">
        <f t="shared" si="161"/>
        <v>0-day</v>
      </c>
      <c r="AO327" s="46" t="str">
        <f t="shared" si="162"/>
        <v>0-day</v>
      </c>
      <c r="AP327" s="46" t="str">
        <f t="shared" si="154"/>
        <v>0-day</v>
      </c>
      <c r="AQ327" s="46" t="str">
        <f t="shared" si="127"/>
        <v>0-day</v>
      </c>
      <c r="AR327" s="103"/>
      <c r="AS327" s="47" t="str">
        <f t="shared" si="128"/>
        <v/>
      </c>
      <c r="AT327" s="35">
        <f t="shared" si="129"/>
        <v>0</v>
      </c>
      <c r="AU327" s="48" t="e">
        <f t="shared" ca="1" si="130"/>
        <v>#NAME?</v>
      </c>
      <c r="AV327" s="48" t="e">
        <f t="shared" ca="1" si="131"/>
        <v>#NAME?</v>
      </c>
      <c r="AW327" s="49" t="e">
        <f t="shared" ca="1" si="132"/>
        <v>#NAME?</v>
      </c>
      <c r="AX327" s="48" t="e">
        <f t="shared" ca="1" si="133"/>
        <v>#NAME?</v>
      </c>
      <c r="AY327" s="49" t="str">
        <f t="shared" si="134"/>
        <v/>
      </c>
      <c r="AZ327" s="50" t="e">
        <f t="shared" ca="1" si="135"/>
        <v>#NAME?</v>
      </c>
      <c r="BA327" s="51" t="e">
        <f t="shared" ca="1" si="136"/>
        <v>#NAME?</v>
      </c>
      <c r="BB327" s="52" t="e">
        <f t="shared" ca="1" si="137"/>
        <v>#NAME?</v>
      </c>
      <c r="BC327" s="51" t="e">
        <f t="shared" ca="1" si="138"/>
        <v>#NAME?</v>
      </c>
      <c r="BD327" s="54" t="e">
        <f t="shared" ca="1" si="139"/>
        <v>#NAME?</v>
      </c>
      <c r="BE327" s="48" t="e">
        <f t="shared" ca="1" si="140"/>
        <v>#NAME?</v>
      </c>
      <c r="BF327" s="50" t="e">
        <f t="shared" ca="1" si="141"/>
        <v>#NAME?</v>
      </c>
      <c r="BG327" s="56" t="e">
        <f t="shared" ca="1" si="142"/>
        <v>#NAME?</v>
      </c>
      <c r="BH327" s="103"/>
      <c r="BI327" s="103"/>
      <c r="BJ327" s="103"/>
      <c r="BK327" s="103"/>
      <c r="BL327" s="103"/>
      <c r="BM327" s="103"/>
      <c r="BN327" s="24"/>
      <c r="BO327" s="24"/>
    </row>
    <row r="328" spans="1:67" ht="15.5">
      <c r="A328" s="25" t="str">
        <f t="shared" si="151"/>
        <v/>
      </c>
      <c r="B328" s="89"/>
      <c r="C328" s="25"/>
      <c r="D328" s="90"/>
      <c r="E328" s="90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36"/>
      <c r="S328" s="91"/>
      <c r="T328" s="36"/>
      <c r="U328" s="82"/>
      <c r="V328" s="25"/>
      <c r="W328" s="58"/>
      <c r="X328" s="34"/>
      <c r="Y328" s="34"/>
      <c r="Z328" s="36"/>
      <c r="AA328" s="104"/>
      <c r="AB328" s="35"/>
      <c r="AC328" s="25"/>
      <c r="AD328" s="25"/>
      <c r="AE328" s="44"/>
      <c r="AF328" s="94"/>
      <c r="AG328" s="25"/>
      <c r="AH328" s="25"/>
      <c r="AI328" s="25"/>
      <c r="AJ328" s="45" t="str">
        <f t="array" ref="AJ328">IFERROR(INDEX('[1]Master Price'!$E:$E,MATCH(D328,'[1]Master Price'!$B:$B,0)),"0")</f>
        <v>0</v>
      </c>
      <c r="AK328" s="45">
        <f t="shared" si="121"/>
        <v>0</v>
      </c>
      <c r="AL328" s="46" t="str">
        <f t="shared" si="159"/>
        <v>0-day</v>
      </c>
      <c r="AM328" s="46" t="str">
        <f t="shared" si="123"/>
        <v>0-day</v>
      </c>
      <c r="AN328" s="46" t="str">
        <f t="shared" si="161"/>
        <v>0-day</v>
      </c>
      <c r="AO328" s="46" t="str">
        <f t="shared" si="162"/>
        <v>0-day</v>
      </c>
      <c r="AP328" s="46" t="str">
        <f t="shared" si="154"/>
        <v>0-day</v>
      </c>
      <c r="AQ328" s="46" t="str">
        <f t="shared" si="127"/>
        <v>0-day</v>
      </c>
      <c r="AR328" s="103"/>
      <c r="AS328" s="47" t="str">
        <f t="shared" si="128"/>
        <v/>
      </c>
      <c r="AT328" s="35">
        <f t="shared" si="129"/>
        <v>0</v>
      </c>
      <c r="AU328" s="48" t="e">
        <f t="shared" ca="1" si="130"/>
        <v>#NAME?</v>
      </c>
      <c r="AV328" s="48" t="e">
        <f t="shared" ca="1" si="131"/>
        <v>#NAME?</v>
      </c>
      <c r="AW328" s="49" t="e">
        <f t="shared" ca="1" si="132"/>
        <v>#NAME?</v>
      </c>
      <c r="AX328" s="48" t="e">
        <f t="shared" ca="1" si="133"/>
        <v>#NAME?</v>
      </c>
      <c r="AY328" s="49" t="str">
        <f t="shared" si="134"/>
        <v/>
      </c>
      <c r="AZ328" s="50" t="e">
        <f t="shared" ca="1" si="135"/>
        <v>#NAME?</v>
      </c>
      <c r="BA328" s="51" t="e">
        <f t="shared" ca="1" si="136"/>
        <v>#NAME?</v>
      </c>
      <c r="BB328" s="52" t="e">
        <f t="shared" ca="1" si="137"/>
        <v>#NAME?</v>
      </c>
      <c r="BC328" s="51" t="e">
        <f t="shared" ca="1" si="138"/>
        <v>#NAME?</v>
      </c>
      <c r="BD328" s="54" t="e">
        <f t="shared" ca="1" si="139"/>
        <v>#NAME?</v>
      </c>
      <c r="BE328" s="48" t="e">
        <f t="shared" ca="1" si="140"/>
        <v>#NAME?</v>
      </c>
      <c r="BF328" s="50" t="e">
        <f t="shared" ca="1" si="141"/>
        <v>#NAME?</v>
      </c>
      <c r="BG328" s="56" t="e">
        <f t="shared" ca="1" si="142"/>
        <v>#NAME?</v>
      </c>
      <c r="BH328" s="103"/>
      <c r="BI328" s="103"/>
      <c r="BJ328" s="103"/>
      <c r="BK328" s="103"/>
      <c r="BL328" s="103"/>
      <c r="BM328" s="103"/>
      <c r="BN328" s="24"/>
      <c r="BO328" s="24"/>
    </row>
    <row r="329" spans="1:67" ht="15.5">
      <c r="A329" s="25" t="str">
        <f t="shared" si="151"/>
        <v/>
      </c>
      <c r="B329" s="89"/>
      <c r="C329" s="25"/>
      <c r="D329" s="90"/>
      <c r="E329" s="90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36"/>
      <c r="S329" s="91"/>
      <c r="T329" s="36"/>
      <c r="U329" s="82"/>
      <c r="V329" s="25"/>
      <c r="W329" s="58"/>
      <c r="X329" s="34"/>
      <c r="Y329" s="34"/>
      <c r="Z329" s="36"/>
      <c r="AA329" s="104"/>
      <c r="AB329" s="35"/>
      <c r="AC329" s="25"/>
      <c r="AD329" s="25"/>
      <c r="AE329" s="44"/>
      <c r="AF329" s="94"/>
      <c r="AG329" s="25"/>
      <c r="AH329" s="25"/>
      <c r="AI329" s="25"/>
      <c r="AJ329" s="45" t="str">
        <f t="array" ref="AJ329">IFERROR(INDEX('[1]Master Price'!$E:$E,MATCH(D329,'[1]Master Price'!$B:$B,0)),"0")</f>
        <v>0</v>
      </c>
      <c r="AK329" s="45">
        <f t="shared" si="121"/>
        <v>0</v>
      </c>
      <c r="AL329" s="46" t="str">
        <f t="shared" si="159"/>
        <v>0-day</v>
      </c>
      <c r="AM329" s="46" t="str">
        <f t="shared" si="123"/>
        <v>0-day</v>
      </c>
      <c r="AN329" s="46" t="str">
        <f t="shared" si="161"/>
        <v>0-day</v>
      </c>
      <c r="AO329" s="46" t="str">
        <f t="shared" si="162"/>
        <v>0-day</v>
      </c>
      <c r="AP329" s="46" t="str">
        <f t="shared" si="154"/>
        <v>0-day</v>
      </c>
      <c r="AQ329" s="46" t="str">
        <f t="shared" si="127"/>
        <v>0-day</v>
      </c>
      <c r="AR329" s="103"/>
      <c r="AS329" s="47" t="str">
        <f t="shared" si="128"/>
        <v/>
      </c>
      <c r="AT329" s="35">
        <f t="shared" si="129"/>
        <v>0</v>
      </c>
      <c r="AU329" s="48" t="e">
        <f t="shared" ca="1" si="130"/>
        <v>#NAME?</v>
      </c>
      <c r="AV329" s="48" t="e">
        <f t="shared" ca="1" si="131"/>
        <v>#NAME?</v>
      </c>
      <c r="AW329" s="49" t="e">
        <f t="shared" ca="1" si="132"/>
        <v>#NAME?</v>
      </c>
      <c r="AX329" s="48" t="e">
        <f t="shared" ca="1" si="133"/>
        <v>#NAME?</v>
      </c>
      <c r="AY329" s="49" t="str">
        <f t="shared" si="134"/>
        <v/>
      </c>
      <c r="AZ329" s="50" t="e">
        <f t="shared" ca="1" si="135"/>
        <v>#NAME?</v>
      </c>
      <c r="BA329" s="51" t="e">
        <f t="shared" ca="1" si="136"/>
        <v>#NAME?</v>
      </c>
      <c r="BB329" s="52" t="e">
        <f t="shared" ca="1" si="137"/>
        <v>#NAME?</v>
      </c>
      <c r="BC329" s="51" t="e">
        <f t="shared" ca="1" si="138"/>
        <v>#NAME?</v>
      </c>
      <c r="BD329" s="54" t="e">
        <f t="shared" ca="1" si="139"/>
        <v>#NAME?</v>
      </c>
      <c r="BE329" s="48" t="e">
        <f t="shared" ca="1" si="140"/>
        <v>#NAME?</v>
      </c>
      <c r="BF329" s="50" t="e">
        <f t="shared" ca="1" si="141"/>
        <v>#NAME?</v>
      </c>
      <c r="BG329" s="56" t="e">
        <f t="shared" ca="1" si="142"/>
        <v>#NAME?</v>
      </c>
      <c r="BH329" s="103"/>
      <c r="BI329" s="103"/>
      <c r="BJ329" s="103"/>
      <c r="BK329" s="103"/>
      <c r="BL329" s="103"/>
      <c r="BM329" s="103"/>
      <c r="BN329" s="24"/>
      <c r="BO329" s="24"/>
    </row>
    <row r="330" spans="1:67" ht="15.5">
      <c r="A330" s="25" t="str">
        <f t="shared" si="151"/>
        <v/>
      </c>
      <c r="B330" s="89"/>
      <c r="C330" s="25"/>
      <c r="D330" s="90"/>
      <c r="E330" s="90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36"/>
      <c r="S330" s="91"/>
      <c r="T330" s="36"/>
      <c r="U330" s="82"/>
      <c r="V330" s="25"/>
      <c r="W330" s="58"/>
      <c r="X330" s="34"/>
      <c r="Y330" s="34"/>
      <c r="Z330" s="36"/>
      <c r="AA330" s="104"/>
      <c r="AB330" s="35"/>
      <c r="AC330" s="25"/>
      <c r="AD330" s="25"/>
      <c r="AE330" s="44"/>
      <c r="AF330" s="94"/>
      <c r="AG330" s="25"/>
      <c r="AH330" s="25"/>
      <c r="AI330" s="25"/>
      <c r="AJ330" s="45" t="str">
        <f t="array" ref="AJ330">IFERROR(INDEX('[1]Master Price'!$E:$E,MATCH(D330,'[1]Master Price'!$B:$B,0)),"0")</f>
        <v>0</v>
      </c>
      <c r="AK330" s="45">
        <f t="shared" si="121"/>
        <v>0</v>
      </c>
      <c r="AL330" s="46" t="str">
        <f t="shared" si="159"/>
        <v>0-day</v>
      </c>
      <c r="AM330" s="46" t="str">
        <f t="shared" si="123"/>
        <v>0-day</v>
      </c>
      <c r="AN330" s="46" t="str">
        <f t="shared" si="161"/>
        <v>0-day</v>
      </c>
      <c r="AO330" s="46" t="str">
        <f t="shared" si="162"/>
        <v>0-day</v>
      </c>
      <c r="AP330" s="46" t="str">
        <f t="shared" si="154"/>
        <v>0-day</v>
      </c>
      <c r="AQ330" s="46" t="str">
        <f t="shared" si="127"/>
        <v>0-day</v>
      </c>
      <c r="AR330" s="103"/>
      <c r="AS330" s="47" t="str">
        <f t="shared" si="128"/>
        <v/>
      </c>
      <c r="AT330" s="35">
        <f t="shared" si="129"/>
        <v>0</v>
      </c>
      <c r="AU330" s="48" t="e">
        <f t="shared" ca="1" si="130"/>
        <v>#NAME?</v>
      </c>
      <c r="AV330" s="48" t="e">
        <f t="shared" ca="1" si="131"/>
        <v>#NAME?</v>
      </c>
      <c r="AW330" s="49" t="e">
        <f t="shared" ca="1" si="132"/>
        <v>#NAME?</v>
      </c>
      <c r="AX330" s="48" t="e">
        <f t="shared" ca="1" si="133"/>
        <v>#NAME?</v>
      </c>
      <c r="AY330" s="49" t="str">
        <f t="shared" si="134"/>
        <v/>
      </c>
      <c r="AZ330" s="50" t="e">
        <f t="shared" ca="1" si="135"/>
        <v>#NAME?</v>
      </c>
      <c r="BA330" s="51" t="e">
        <f t="shared" ca="1" si="136"/>
        <v>#NAME?</v>
      </c>
      <c r="BB330" s="52" t="e">
        <f t="shared" ca="1" si="137"/>
        <v>#NAME?</v>
      </c>
      <c r="BC330" s="51" t="e">
        <f t="shared" ca="1" si="138"/>
        <v>#NAME?</v>
      </c>
      <c r="BD330" s="54" t="e">
        <f t="shared" ca="1" si="139"/>
        <v>#NAME?</v>
      </c>
      <c r="BE330" s="48" t="e">
        <f t="shared" ca="1" si="140"/>
        <v>#NAME?</v>
      </c>
      <c r="BF330" s="50" t="e">
        <f t="shared" ca="1" si="141"/>
        <v>#NAME?</v>
      </c>
      <c r="BG330" s="56" t="e">
        <f t="shared" ca="1" si="142"/>
        <v>#NAME?</v>
      </c>
      <c r="BH330" s="103"/>
      <c r="BI330" s="103"/>
      <c r="BJ330" s="103"/>
      <c r="BK330" s="103"/>
      <c r="BL330" s="103"/>
      <c r="BM330" s="103"/>
      <c r="BN330" s="24"/>
      <c r="BO330" s="24"/>
    </row>
    <row r="331" spans="1:67" ht="15.5">
      <c r="A331" s="25" t="str">
        <f t="shared" si="151"/>
        <v/>
      </c>
      <c r="B331" s="89"/>
      <c r="C331" s="25"/>
      <c r="D331" s="90"/>
      <c r="E331" s="90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36"/>
      <c r="S331" s="91"/>
      <c r="T331" s="36"/>
      <c r="U331" s="82"/>
      <c r="V331" s="25"/>
      <c r="W331" s="58"/>
      <c r="X331" s="34"/>
      <c r="Y331" s="34"/>
      <c r="Z331" s="36"/>
      <c r="AA331" s="104"/>
      <c r="AB331" s="35"/>
      <c r="AC331" s="25"/>
      <c r="AD331" s="25"/>
      <c r="AE331" s="44"/>
      <c r="AF331" s="94"/>
      <c r="AG331" s="25"/>
      <c r="AH331" s="25"/>
      <c r="AI331" s="25"/>
      <c r="AJ331" s="45" t="str">
        <f t="array" ref="AJ331">IFERROR(INDEX('[1]Master Price'!$E:$E,MATCH(D331,'[1]Master Price'!$B:$B,0)),"0")</f>
        <v>0</v>
      </c>
      <c r="AK331" s="45">
        <f t="shared" si="121"/>
        <v>0</v>
      </c>
      <c r="AL331" s="46" t="str">
        <f t="shared" si="159"/>
        <v>0-day</v>
      </c>
      <c r="AM331" s="46" t="str">
        <f t="shared" si="123"/>
        <v>0-day</v>
      </c>
      <c r="AN331" s="46" t="str">
        <f t="shared" si="161"/>
        <v>0-day</v>
      </c>
      <c r="AO331" s="46" t="str">
        <f t="shared" si="162"/>
        <v>0-day</v>
      </c>
      <c r="AP331" s="46" t="str">
        <f t="shared" si="154"/>
        <v>0-day</v>
      </c>
      <c r="AQ331" s="46" t="str">
        <f t="shared" si="127"/>
        <v>0-day</v>
      </c>
      <c r="AR331" s="103"/>
      <c r="AS331" s="47" t="str">
        <f t="shared" si="128"/>
        <v/>
      </c>
      <c r="AT331" s="35">
        <f t="shared" si="129"/>
        <v>0</v>
      </c>
      <c r="AU331" s="48" t="e">
        <f t="shared" ca="1" si="130"/>
        <v>#NAME?</v>
      </c>
      <c r="AV331" s="48" t="e">
        <f t="shared" ca="1" si="131"/>
        <v>#NAME?</v>
      </c>
      <c r="AW331" s="49" t="e">
        <f t="shared" ca="1" si="132"/>
        <v>#NAME?</v>
      </c>
      <c r="AX331" s="48" t="e">
        <f t="shared" ca="1" si="133"/>
        <v>#NAME?</v>
      </c>
      <c r="AY331" s="49" t="str">
        <f t="shared" si="134"/>
        <v/>
      </c>
      <c r="AZ331" s="50" t="e">
        <f t="shared" ca="1" si="135"/>
        <v>#NAME?</v>
      </c>
      <c r="BA331" s="51" t="e">
        <f t="shared" ca="1" si="136"/>
        <v>#NAME?</v>
      </c>
      <c r="BB331" s="52" t="e">
        <f t="shared" ca="1" si="137"/>
        <v>#NAME?</v>
      </c>
      <c r="BC331" s="51" t="e">
        <f t="shared" ca="1" si="138"/>
        <v>#NAME?</v>
      </c>
      <c r="BD331" s="54" t="e">
        <f t="shared" ca="1" si="139"/>
        <v>#NAME?</v>
      </c>
      <c r="BE331" s="48" t="e">
        <f t="shared" ca="1" si="140"/>
        <v>#NAME?</v>
      </c>
      <c r="BF331" s="50" t="e">
        <f t="shared" ca="1" si="141"/>
        <v>#NAME?</v>
      </c>
      <c r="BG331" s="56" t="e">
        <f t="shared" ca="1" si="142"/>
        <v>#NAME?</v>
      </c>
      <c r="BH331" s="103"/>
      <c r="BI331" s="103"/>
      <c r="BJ331" s="103"/>
      <c r="BK331" s="103"/>
      <c r="BL331" s="103"/>
      <c r="BM331" s="103"/>
      <c r="BN331" s="24"/>
      <c r="BO331" s="24"/>
    </row>
    <row r="332" spans="1:67" ht="15.5">
      <c r="A332" s="25" t="str">
        <f t="shared" si="151"/>
        <v/>
      </c>
      <c r="B332" s="89"/>
      <c r="C332" s="25"/>
      <c r="D332" s="90"/>
      <c r="E332" s="90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36"/>
      <c r="S332" s="91"/>
      <c r="T332" s="36"/>
      <c r="U332" s="82"/>
      <c r="V332" s="25"/>
      <c r="W332" s="58"/>
      <c r="X332" s="34"/>
      <c r="Y332" s="34"/>
      <c r="Z332" s="36"/>
      <c r="AA332" s="104"/>
      <c r="AB332" s="35"/>
      <c r="AC332" s="25"/>
      <c r="AD332" s="25"/>
      <c r="AE332" s="44"/>
      <c r="AF332" s="94"/>
      <c r="AG332" s="25"/>
      <c r="AH332" s="25"/>
      <c r="AI332" s="25"/>
      <c r="AJ332" s="45" t="str">
        <f t="array" ref="AJ332">IFERROR(INDEX('[1]Master Price'!$E:$E,MATCH(D332,'[1]Master Price'!$B:$B,0)),"0")</f>
        <v>0</v>
      </c>
      <c r="AK332" s="45">
        <f t="shared" si="121"/>
        <v>0</v>
      </c>
      <c r="AL332" s="46" t="str">
        <f t="shared" si="159"/>
        <v>0-day</v>
      </c>
      <c r="AM332" s="46" t="str">
        <f t="shared" si="123"/>
        <v>0-day</v>
      </c>
      <c r="AN332" s="46" t="str">
        <f t="shared" si="161"/>
        <v>0-day</v>
      </c>
      <c r="AO332" s="46" t="str">
        <f t="shared" si="162"/>
        <v>0-day</v>
      </c>
      <c r="AP332" s="46" t="str">
        <f t="shared" si="154"/>
        <v>0-day</v>
      </c>
      <c r="AQ332" s="46" t="str">
        <f t="shared" si="127"/>
        <v>0-day</v>
      </c>
      <c r="AR332" s="103"/>
      <c r="AS332" s="47" t="str">
        <f t="shared" si="128"/>
        <v/>
      </c>
      <c r="AT332" s="35">
        <f t="shared" si="129"/>
        <v>0</v>
      </c>
      <c r="AU332" s="48" t="e">
        <f t="shared" ca="1" si="130"/>
        <v>#NAME?</v>
      </c>
      <c r="AV332" s="48" t="e">
        <f t="shared" ca="1" si="131"/>
        <v>#NAME?</v>
      </c>
      <c r="AW332" s="49" t="e">
        <f t="shared" ca="1" si="132"/>
        <v>#NAME?</v>
      </c>
      <c r="AX332" s="48" t="e">
        <f t="shared" ca="1" si="133"/>
        <v>#NAME?</v>
      </c>
      <c r="AY332" s="49" t="str">
        <f t="shared" si="134"/>
        <v/>
      </c>
      <c r="AZ332" s="50" t="e">
        <f t="shared" ca="1" si="135"/>
        <v>#NAME?</v>
      </c>
      <c r="BA332" s="51" t="e">
        <f t="shared" ca="1" si="136"/>
        <v>#NAME?</v>
      </c>
      <c r="BB332" s="52" t="e">
        <f t="shared" ca="1" si="137"/>
        <v>#NAME?</v>
      </c>
      <c r="BC332" s="51" t="e">
        <f t="shared" ca="1" si="138"/>
        <v>#NAME?</v>
      </c>
      <c r="BD332" s="54" t="e">
        <f t="shared" ca="1" si="139"/>
        <v>#NAME?</v>
      </c>
      <c r="BE332" s="48" t="e">
        <f t="shared" ca="1" si="140"/>
        <v>#NAME?</v>
      </c>
      <c r="BF332" s="50" t="e">
        <f t="shared" ca="1" si="141"/>
        <v>#NAME?</v>
      </c>
      <c r="BG332" s="56" t="e">
        <f t="shared" ca="1" si="142"/>
        <v>#NAME?</v>
      </c>
      <c r="BH332" s="103"/>
      <c r="BI332" s="103"/>
      <c r="BJ332" s="103"/>
      <c r="BK332" s="103"/>
      <c r="BL332" s="103"/>
      <c r="BM332" s="103"/>
      <c r="BN332" s="24"/>
      <c r="BO332" s="24"/>
    </row>
    <row r="333" spans="1:67" ht="15.5">
      <c r="A333" s="25" t="str">
        <f t="shared" si="151"/>
        <v/>
      </c>
      <c r="B333" s="89"/>
      <c r="C333" s="25"/>
      <c r="D333" s="90"/>
      <c r="E333" s="90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36"/>
      <c r="S333" s="91"/>
      <c r="T333" s="36"/>
      <c r="U333" s="82"/>
      <c r="V333" s="25"/>
      <c r="W333" s="58"/>
      <c r="X333" s="34"/>
      <c r="Y333" s="34"/>
      <c r="Z333" s="36"/>
      <c r="AA333" s="104"/>
      <c r="AB333" s="35"/>
      <c r="AC333" s="25"/>
      <c r="AD333" s="25"/>
      <c r="AE333" s="44"/>
      <c r="AF333" s="94"/>
      <c r="AG333" s="25"/>
      <c r="AH333" s="25"/>
      <c r="AI333" s="25"/>
      <c r="AJ333" s="45" t="str">
        <f t="array" ref="AJ333">IFERROR(INDEX('[1]Master Price'!$E:$E,MATCH(D333,'[1]Master Price'!$B:$B,0)),"0")</f>
        <v>0</v>
      </c>
      <c r="AK333" s="45">
        <f t="shared" si="121"/>
        <v>0</v>
      </c>
      <c r="AL333" s="46" t="str">
        <f t="shared" si="159"/>
        <v>0-day</v>
      </c>
      <c r="AM333" s="46" t="str">
        <f t="shared" si="123"/>
        <v>0-day</v>
      </c>
      <c r="AN333" s="46" t="str">
        <f t="shared" si="161"/>
        <v>0-day</v>
      </c>
      <c r="AO333" s="46" t="str">
        <f t="shared" si="162"/>
        <v>0-day</v>
      </c>
      <c r="AP333" s="46" t="str">
        <f t="shared" si="154"/>
        <v>0-day</v>
      </c>
      <c r="AQ333" s="46" t="str">
        <f t="shared" si="127"/>
        <v>0-day</v>
      </c>
      <c r="AR333" s="103"/>
      <c r="AS333" s="47" t="str">
        <f t="shared" si="128"/>
        <v/>
      </c>
      <c r="AT333" s="35">
        <f t="shared" si="129"/>
        <v>0</v>
      </c>
      <c r="AU333" s="48" t="e">
        <f t="shared" ca="1" si="130"/>
        <v>#NAME?</v>
      </c>
      <c r="AV333" s="48" t="e">
        <f t="shared" ca="1" si="131"/>
        <v>#NAME?</v>
      </c>
      <c r="AW333" s="49" t="e">
        <f t="shared" ca="1" si="132"/>
        <v>#NAME?</v>
      </c>
      <c r="AX333" s="48" t="e">
        <f t="shared" ca="1" si="133"/>
        <v>#NAME?</v>
      </c>
      <c r="AY333" s="49" t="str">
        <f t="shared" si="134"/>
        <v/>
      </c>
      <c r="AZ333" s="50" t="e">
        <f t="shared" ca="1" si="135"/>
        <v>#NAME?</v>
      </c>
      <c r="BA333" s="51" t="e">
        <f t="shared" ca="1" si="136"/>
        <v>#NAME?</v>
      </c>
      <c r="BB333" s="52" t="e">
        <f t="shared" ca="1" si="137"/>
        <v>#NAME?</v>
      </c>
      <c r="BC333" s="51" t="e">
        <f t="shared" ca="1" si="138"/>
        <v>#NAME?</v>
      </c>
      <c r="BD333" s="54" t="e">
        <f t="shared" ca="1" si="139"/>
        <v>#NAME?</v>
      </c>
      <c r="BE333" s="48" t="e">
        <f t="shared" ca="1" si="140"/>
        <v>#NAME?</v>
      </c>
      <c r="BF333" s="50" t="e">
        <f t="shared" ca="1" si="141"/>
        <v>#NAME?</v>
      </c>
      <c r="BG333" s="56" t="e">
        <f t="shared" ca="1" si="142"/>
        <v>#NAME?</v>
      </c>
      <c r="BH333" s="103"/>
      <c r="BI333" s="103"/>
      <c r="BJ333" s="103"/>
      <c r="BK333" s="103"/>
      <c r="BL333" s="103"/>
      <c r="BM333" s="103"/>
      <c r="BN333" s="24"/>
      <c r="BO333" s="24"/>
    </row>
    <row r="334" spans="1:67" ht="15.5">
      <c r="A334" s="25" t="str">
        <f t="shared" si="151"/>
        <v/>
      </c>
      <c r="B334" s="89"/>
      <c r="C334" s="25"/>
      <c r="D334" s="90"/>
      <c r="E334" s="90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36"/>
      <c r="S334" s="91"/>
      <c r="T334" s="36"/>
      <c r="U334" s="82"/>
      <c r="V334" s="25"/>
      <c r="W334" s="58"/>
      <c r="X334" s="34"/>
      <c r="Y334" s="34"/>
      <c r="Z334" s="36"/>
      <c r="AA334" s="104"/>
      <c r="AB334" s="35"/>
      <c r="AC334" s="25"/>
      <c r="AD334" s="25"/>
      <c r="AE334" s="44"/>
      <c r="AF334" s="94"/>
      <c r="AG334" s="25"/>
      <c r="AH334" s="25"/>
      <c r="AI334" s="25"/>
      <c r="AJ334" s="45" t="str">
        <f t="array" ref="AJ334">IFERROR(INDEX('[1]Master Price'!$E:$E,MATCH(D334,'[1]Master Price'!$B:$B,0)),"0")</f>
        <v>0</v>
      </c>
      <c r="AK334" s="45">
        <f t="shared" si="121"/>
        <v>0</v>
      </c>
      <c r="AL334" s="46" t="str">
        <f t="shared" si="159"/>
        <v>0-day</v>
      </c>
      <c r="AM334" s="46" t="str">
        <f t="shared" si="123"/>
        <v>0-day</v>
      </c>
      <c r="AN334" s="46" t="str">
        <f t="shared" si="161"/>
        <v>0-day</v>
      </c>
      <c r="AO334" s="46" t="str">
        <f t="shared" si="162"/>
        <v>0-day</v>
      </c>
      <c r="AP334" s="46" t="str">
        <f t="shared" si="154"/>
        <v>0-day</v>
      </c>
      <c r="AQ334" s="46" t="str">
        <f t="shared" si="127"/>
        <v>0-day</v>
      </c>
      <c r="AR334" s="103"/>
      <c r="AS334" s="47" t="str">
        <f t="shared" si="128"/>
        <v/>
      </c>
      <c r="AT334" s="35">
        <f t="shared" si="129"/>
        <v>0</v>
      </c>
      <c r="AU334" s="48" t="e">
        <f t="shared" ca="1" si="130"/>
        <v>#NAME?</v>
      </c>
      <c r="AV334" s="48" t="e">
        <f t="shared" ca="1" si="131"/>
        <v>#NAME?</v>
      </c>
      <c r="AW334" s="49" t="e">
        <f t="shared" ca="1" si="132"/>
        <v>#NAME?</v>
      </c>
      <c r="AX334" s="48" t="e">
        <f t="shared" ca="1" si="133"/>
        <v>#NAME?</v>
      </c>
      <c r="AY334" s="49" t="str">
        <f t="shared" si="134"/>
        <v/>
      </c>
      <c r="AZ334" s="50" t="e">
        <f t="shared" ca="1" si="135"/>
        <v>#NAME?</v>
      </c>
      <c r="BA334" s="51" t="e">
        <f t="shared" ca="1" si="136"/>
        <v>#NAME?</v>
      </c>
      <c r="BB334" s="52" t="e">
        <f t="shared" ca="1" si="137"/>
        <v>#NAME?</v>
      </c>
      <c r="BC334" s="51" t="e">
        <f t="shared" ca="1" si="138"/>
        <v>#NAME?</v>
      </c>
      <c r="BD334" s="54" t="e">
        <f t="shared" ca="1" si="139"/>
        <v>#NAME?</v>
      </c>
      <c r="BE334" s="48" t="e">
        <f t="shared" ca="1" si="140"/>
        <v>#NAME?</v>
      </c>
      <c r="BF334" s="50" t="e">
        <f t="shared" ca="1" si="141"/>
        <v>#NAME?</v>
      </c>
      <c r="BG334" s="56" t="e">
        <f t="shared" ca="1" si="142"/>
        <v>#NAME?</v>
      </c>
      <c r="BH334" s="103"/>
      <c r="BI334" s="103"/>
      <c r="BJ334" s="103"/>
      <c r="BK334" s="103"/>
      <c r="BL334" s="103"/>
      <c r="BM334" s="103"/>
      <c r="BN334" s="24"/>
      <c r="BO334" s="24"/>
    </row>
    <row r="335" spans="1:67" ht="15.5">
      <c r="A335" s="25" t="str">
        <f t="shared" si="151"/>
        <v/>
      </c>
      <c r="B335" s="89"/>
      <c r="C335" s="25"/>
      <c r="D335" s="90"/>
      <c r="E335" s="90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36"/>
      <c r="S335" s="91"/>
      <c r="T335" s="36"/>
      <c r="U335" s="82"/>
      <c r="V335" s="25"/>
      <c r="W335" s="58"/>
      <c r="X335" s="34"/>
      <c r="Y335" s="34"/>
      <c r="Z335" s="36"/>
      <c r="AA335" s="104"/>
      <c r="AB335" s="35"/>
      <c r="AC335" s="25"/>
      <c r="AD335" s="25"/>
      <c r="AE335" s="44"/>
      <c r="AF335" s="94"/>
      <c r="AG335" s="25"/>
      <c r="AH335" s="25"/>
      <c r="AI335" s="25"/>
      <c r="AJ335" s="45" t="str">
        <f t="array" ref="AJ335">IFERROR(INDEX('[1]Master Price'!$E:$E,MATCH(D335,'[1]Master Price'!$B:$B,0)),"0")</f>
        <v>0</v>
      </c>
      <c r="AK335" s="45">
        <f t="shared" si="121"/>
        <v>0</v>
      </c>
      <c r="AL335" s="46" t="str">
        <f t="shared" si="159"/>
        <v>0-day</v>
      </c>
      <c r="AM335" s="46" t="str">
        <f t="shared" si="123"/>
        <v>0-day</v>
      </c>
      <c r="AN335" s="46" t="str">
        <f t="shared" si="161"/>
        <v>0-day</v>
      </c>
      <c r="AO335" s="46" t="str">
        <f t="shared" si="162"/>
        <v>0-day</v>
      </c>
      <c r="AP335" s="46" t="str">
        <f t="shared" si="154"/>
        <v>0-day</v>
      </c>
      <c r="AQ335" s="46" t="str">
        <f t="shared" si="127"/>
        <v>0-day</v>
      </c>
      <c r="AR335" s="103"/>
      <c r="AS335" s="47" t="str">
        <f t="shared" si="128"/>
        <v/>
      </c>
      <c r="AT335" s="35">
        <f t="shared" si="129"/>
        <v>0</v>
      </c>
      <c r="AU335" s="48" t="e">
        <f t="shared" ca="1" si="130"/>
        <v>#NAME?</v>
      </c>
      <c r="AV335" s="48" t="e">
        <f t="shared" ca="1" si="131"/>
        <v>#NAME?</v>
      </c>
      <c r="AW335" s="49" t="e">
        <f t="shared" ca="1" si="132"/>
        <v>#NAME?</v>
      </c>
      <c r="AX335" s="48" t="e">
        <f t="shared" ca="1" si="133"/>
        <v>#NAME?</v>
      </c>
      <c r="AY335" s="49" t="str">
        <f t="shared" si="134"/>
        <v/>
      </c>
      <c r="AZ335" s="50" t="e">
        <f t="shared" ca="1" si="135"/>
        <v>#NAME?</v>
      </c>
      <c r="BA335" s="51" t="e">
        <f t="shared" ca="1" si="136"/>
        <v>#NAME?</v>
      </c>
      <c r="BB335" s="52" t="e">
        <f t="shared" ca="1" si="137"/>
        <v>#NAME?</v>
      </c>
      <c r="BC335" s="51" t="e">
        <f t="shared" ca="1" si="138"/>
        <v>#NAME?</v>
      </c>
      <c r="BD335" s="54" t="e">
        <f t="shared" ca="1" si="139"/>
        <v>#NAME?</v>
      </c>
      <c r="BE335" s="48" t="e">
        <f t="shared" ca="1" si="140"/>
        <v>#NAME?</v>
      </c>
      <c r="BF335" s="50" t="e">
        <f t="shared" ca="1" si="141"/>
        <v>#NAME?</v>
      </c>
      <c r="BG335" s="56" t="e">
        <f t="shared" ca="1" si="142"/>
        <v>#NAME?</v>
      </c>
      <c r="BH335" s="103"/>
      <c r="BI335" s="103"/>
      <c r="BJ335" s="103"/>
      <c r="BK335" s="103"/>
      <c r="BL335" s="103"/>
      <c r="BM335" s="103"/>
      <c r="BN335" s="24"/>
      <c r="BO335" s="24"/>
    </row>
    <row r="336" spans="1:67" ht="15.5">
      <c r="A336" s="25" t="str">
        <f t="shared" si="151"/>
        <v/>
      </c>
      <c r="B336" s="89"/>
      <c r="C336" s="25"/>
      <c r="D336" s="90"/>
      <c r="E336" s="90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36"/>
      <c r="S336" s="91"/>
      <c r="T336" s="36"/>
      <c r="U336" s="82"/>
      <c r="V336" s="25"/>
      <c r="W336" s="58"/>
      <c r="X336" s="34"/>
      <c r="Y336" s="34"/>
      <c r="Z336" s="36"/>
      <c r="AA336" s="104"/>
      <c r="AB336" s="35"/>
      <c r="AC336" s="25"/>
      <c r="AD336" s="25"/>
      <c r="AE336" s="44"/>
      <c r="AF336" s="94"/>
      <c r="AG336" s="25"/>
      <c r="AH336" s="25"/>
      <c r="AI336" s="25"/>
      <c r="AJ336" s="45" t="str">
        <f t="array" ref="AJ336">IFERROR(INDEX('[1]Master Price'!$E:$E,MATCH(D336,'[1]Master Price'!$B:$B,0)),"0")</f>
        <v>0</v>
      </c>
      <c r="AK336" s="45">
        <f t="shared" si="121"/>
        <v>0</v>
      </c>
      <c r="AL336" s="46" t="str">
        <f t="shared" si="159"/>
        <v>0-day</v>
      </c>
      <c r="AM336" s="46" t="str">
        <f t="shared" si="123"/>
        <v>0-day</v>
      </c>
      <c r="AN336" s="46" t="str">
        <f t="shared" si="161"/>
        <v>0-day</v>
      </c>
      <c r="AO336" s="46" t="str">
        <f t="shared" si="162"/>
        <v>0-day</v>
      </c>
      <c r="AP336" s="46" t="str">
        <f t="shared" si="154"/>
        <v>0-day</v>
      </c>
      <c r="AQ336" s="46" t="str">
        <f t="shared" si="127"/>
        <v>0-day</v>
      </c>
      <c r="AR336" s="103"/>
      <c r="AS336" s="47" t="str">
        <f t="shared" si="128"/>
        <v/>
      </c>
      <c r="AT336" s="35">
        <f t="shared" si="129"/>
        <v>0</v>
      </c>
      <c r="AU336" s="48" t="e">
        <f t="shared" ca="1" si="130"/>
        <v>#NAME?</v>
      </c>
      <c r="AV336" s="48" t="e">
        <f t="shared" ca="1" si="131"/>
        <v>#NAME?</v>
      </c>
      <c r="AW336" s="49" t="e">
        <f t="shared" ca="1" si="132"/>
        <v>#NAME?</v>
      </c>
      <c r="AX336" s="48" t="e">
        <f t="shared" ca="1" si="133"/>
        <v>#NAME?</v>
      </c>
      <c r="AY336" s="49" t="str">
        <f t="shared" si="134"/>
        <v/>
      </c>
      <c r="AZ336" s="50" t="e">
        <f t="shared" ca="1" si="135"/>
        <v>#NAME?</v>
      </c>
      <c r="BA336" s="51" t="e">
        <f t="shared" ca="1" si="136"/>
        <v>#NAME?</v>
      </c>
      <c r="BB336" s="52" t="e">
        <f t="shared" ca="1" si="137"/>
        <v>#NAME?</v>
      </c>
      <c r="BC336" s="51" t="e">
        <f t="shared" ca="1" si="138"/>
        <v>#NAME?</v>
      </c>
      <c r="BD336" s="54" t="e">
        <f t="shared" ca="1" si="139"/>
        <v>#NAME?</v>
      </c>
      <c r="BE336" s="48" t="e">
        <f t="shared" ca="1" si="140"/>
        <v>#NAME?</v>
      </c>
      <c r="BF336" s="50" t="e">
        <f t="shared" ca="1" si="141"/>
        <v>#NAME?</v>
      </c>
      <c r="BG336" s="56" t="e">
        <f t="shared" ca="1" si="142"/>
        <v>#NAME?</v>
      </c>
      <c r="BH336" s="103"/>
      <c r="BI336" s="103"/>
      <c r="BJ336" s="103"/>
      <c r="BK336" s="103"/>
      <c r="BL336" s="103"/>
      <c r="BM336" s="103"/>
      <c r="BN336" s="24"/>
      <c r="BO336" s="24"/>
    </row>
    <row r="337" spans="1:67" ht="15.5">
      <c r="A337" s="25" t="str">
        <f t="shared" si="151"/>
        <v/>
      </c>
      <c r="B337" s="89"/>
      <c r="C337" s="25"/>
      <c r="D337" s="90"/>
      <c r="E337" s="90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36"/>
      <c r="S337" s="91"/>
      <c r="T337" s="36"/>
      <c r="U337" s="82"/>
      <c r="V337" s="25"/>
      <c r="W337" s="58"/>
      <c r="X337" s="34"/>
      <c r="Y337" s="34"/>
      <c r="Z337" s="36"/>
      <c r="AA337" s="104"/>
      <c r="AB337" s="35"/>
      <c r="AC337" s="25"/>
      <c r="AD337" s="25"/>
      <c r="AE337" s="44"/>
      <c r="AF337" s="94"/>
      <c r="AG337" s="25"/>
      <c r="AH337" s="25"/>
      <c r="AI337" s="25"/>
      <c r="AJ337" s="45" t="str">
        <f t="array" ref="AJ337">IFERROR(INDEX('[1]Master Price'!$E:$E,MATCH(D337,'[1]Master Price'!$B:$B,0)),"0")</f>
        <v>0</v>
      </c>
      <c r="AK337" s="45">
        <f t="shared" si="121"/>
        <v>0</v>
      </c>
      <c r="AL337" s="46" t="str">
        <f t="shared" si="159"/>
        <v>0-day</v>
      </c>
      <c r="AM337" s="46" t="str">
        <f t="shared" si="123"/>
        <v>0-day</v>
      </c>
      <c r="AN337" s="46" t="str">
        <f t="shared" si="161"/>
        <v>0-day</v>
      </c>
      <c r="AO337" s="46" t="str">
        <f t="shared" si="162"/>
        <v>0-day</v>
      </c>
      <c r="AP337" s="46" t="str">
        <f t="shared" si="154"/>
        <v>0-day</v>
      </c>
      <c r="AQ337" s="46" t="str">
        <f t="shared" si="127"/>
        <v>0-day</v>
      </c>
      <c r="AR337" s="103"/>
      <c r="AS337" s="47" t="str">
        <f t="shared" si="128"/>
        <v/>
      </c>
      <c r="AT337" s="35">
        <f t="shared" si="129"/>
        <v>0</v>
      </c>
      <c r="AU337" s="48" t="e">
        <f t="shared" ca="1" si="130"/>
        <v>#NAME?</v>
      </c>
      <c r="AV337" s="48" t="e">
        <f t="shared" ca="1" si="131"/>
        <v>#NAME?</v>
      </c>
      <c r="AW337" s="49" t="e">
        <f t="shared" ca="1" si="132"/>
        <v>#NAME?</v>
      </c>
      <c r="AX337" s="48" t="e">
        <f t="shared" ca="1" si="133"/>
        <v>#NAME?</v>
      </c>
      <c r="AY337" s="49" t="str">
        <f t="shared" si="134"/>
        <v/>
      </c>
      <c r="AZ337" s="50" t="e">
        <f t="shared" ca="1" si="135"/>
        <v>#NAME?</v>
      </c>
      <c r="BA337" s="51" t="e">
        <f t="shared" ca="1" si="136"/>
        <v>#NAME?</v>
      </c>
      <c r="BB337" s="52" t="e">
        <f t="shared" ca="1" si="137"/>
        <v>#NAME?</v>
      </c>
      <c r="BC337" s="51" t="e">
        <f t="shared" ca="1" si="138"/>
        <v>#NAME?</v>
      </c>
      <c r="BD337" s="54" t="e">
        <f t="shared" ca="1" si="139"/>
        <v>#NAME?</v>
      </c>
      <c r="BE337" s="48" t="e">
        <f t="shared" ca="1" si="140"/>
        <v>#NAME?</v>
      </c>
      <c r="BF337" s="50" t="e">
        <f t="shared" ca="1" si="141"/>
        <v>#NAME?</v>
      </c>
      <c r="BG337" s="56" t="e">
        <f t="shared" ca="1" si="142"/>
        <v>#NAME?</v>
      </c>
      <c r="BH337" s="103"/>
      <c r="BI337" s="103"/>
      <c r="BJ337" s="103"/>
      <c r="BK337" s="103"/>
      <c r="BL337" s="103"/>
      <c r="BM337" s="103"/>
      <c r="BN337" s="24"/>
      <c r="BO337" s="24"/>
    </row>
    <row r="338" spans="1:67" ht="15.5">
      <c r="A338" s="25" t="str">
        <f t="shared" si="151"/>
        <v/>
      </c>
      <c r="B338" s="89"/>
      <c r="C338" s="25"/>
      <c r="D338" s="90"/>
      <c r="E338" s="90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36"/>
      <c r="S338" s="91"/>
      <c r="T338" s="36"/>
      <c r="U338" s="82"/>
      <c r="V338" s="25"/>
      <c r="W338" s="58"/>
      <c r="X338" s="34"/>
      <c r="Y338" s="34"/>
      <c r="Z338" s="36"/>
      <c r="AA338" s="104"/>
      <c r="AB338" s="35"/>
      <c r="AC338" s="25"/>
      <c r="AD338" s="25"/>
      <c r="AE338" s="44"/>
      <c r="AF338" s="94"/>
      <c r="AG338" s="25"/>
      <c r="AH338" s="25"/>
      <c r="AI338" s="25"/>
      <c r="AJ338" s="45" t="str">
        <f t="array" ref="AJ338">IFERROR(INDEX('[1]Master Price'!$E:$E,MATCH(D338,'[1]Master Price'!$B:$B,0)),"0")</f>
        <v>0</v>
      </c>
      <c r="AK338" s="45">
        <f t="shared" si="121"/>
        <v>0</v>
      </c>
      <c r="AL338" s="46" t="str">
        <f t="shared" si="159"/>
        <v>0-day</v>
      </c>
      <c r="AM338" s="46" t="str">
        <f t="shared" si="123"/>
        <v>0-day</v>
      </c>
      <c r="AN338" s="46" t="str">
        <f t="shared" si="161"/>
        <v>0-day</v>
      </c>
      <c r="AO338" s="46" t="str">
        <f t="shared" si="162"/>
        <v>0-day</v>
      </c>
      <c r="AP338" s="46" t="str">
        <f t="shared" si="154"/>
        <v>0-day</v>
      </c>
      <c r="AQ338" s="46" t="str">
        <f t="shared" si="127"/>
        <v>0-day</v>
      </c>
      <c r="AR338" s="103"/>
      <c r="AS338" s="47" t="str">
        <f t="shared" si="128"/>
        <v/>
      </c>
      <c r="AT338" s="35">
        <f t="shared" si="129"/>
        <v>0</v>
      </c>
      <c r="AU338" s="48" t="e">
        <f t="shared" ca="1" si="130"/>
        <v>#NAME?</v>
      </c>
      <c r="AV338" s="48" t="e">
        <f t="shared" ca="1" si="131"/>
        <v>#NAME?</v>
      </c>
      <c r="AW338" s="49" t="e">
        <f t="shared" ca="1" si="132"/>
        <v>#NAME?</v>
      </c>
      <c r="AX338" s="48" t="e">
        <f t="shared" ca="1" si="133"/>
        <v>#NAME?</v>
      </c>
      <c r="AY338" s="49" t="str">
        <f t="shared" si="134"/>
        <v/>
      </c>
      <c r="AZ338" s="50" t="e">
        <f t="shared" ca="1" si="135"/>
        <v>#NAME?</v>
      </c>
      <c r="BA338" s="51" t="e">
        <f t="shared" ca="1" si="136"/>
        <v>#NAME?</v>
      </c>
      <c r="BB338" s="52" t="e">
        <f t="shared" ca="1" si="137"/>
        <v>#NAME?</v>
      </c>
      <c r="BC338" s="51" t="e">
        <f t="shared" ca="1" si="138"/>
        <v>#NAME?</v>
      </c>
      <c r="BD338" s="54" t="e">
        <f t="shared" ca="1" si="139"/>
        <v>#NAME?</v>
      </c>
      <c r="BE338" s="48" t="e">
        <f t="shared" ca="1" si="140"/>
        <v>#NAME?</v>
      </c>
      <c r="BF338" s="50" t="e">
        <f t="shared" ca="1" si="141"/>
        <v>#NAME?</v>
      </c>
      <c r="BG338" s="56" t="e">
        <f t="shared" ca="1" si="142"/>
        <v>#NAME?</v>
      </c>
      <c r="BH338" s="103"/>
      <c r="BI338" s="103"/>
      <c r="BJ338" s="103"/>
      <c r="BK338" s="103"/>
      <c r="BL338" s="103"/>
      <c r="BM338" s="103"/>
      <c r="BN338" s="24"/>
      <c r="BO338" s="24"/>
    </row>
    <row r="339" spans="1:67" ht="15.5">
      <c r="A339" s="25" t="str">
        <f t="shared" si="151"/>
        <v/>
      </c>
      <c r="B339" s="89"/>
      <c r="C339" s="25"/>
      <c r="D339" s="90"/>
      <c r="E339" s="90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36"/>
      <c r="S339" s="91"/>
      <c r="T339" s="36"/>
      <c r="U339" s="82"/>
      <c r="V339" s="25"/>
      <c r="W339" s="58"/>
      <c r="X339" s="34"/>
      <c r="Y339" s="34"/>
      <c r="Z339" s="36"/>
      <c r="AA339" s="104"/>
      <c r="AB339" s="35"/>
      <c r="AC339" s="25"/>
      <c r="AD339" s="25"/>
      <c r="AE339" s="44"/>
      <c r="AF339" s="94"/>
      <c r="AG339" s="25"/>
      <c r="AH339" s="25"/>
      <c r="AI339" s="25"/>
      <c r="AJ339" s="45" t="str">
        <f t="array" ref="AJ339">IFERROR(INDEX('[1]Master Price'!$E:$E,MATCH(D339,'[1]Master Price'!$B:$B,0)),"0")</f>
        <v>0</v>
      </c>
      <c r="AK339" s="45">
        <f t="shared" si="121"/>
        <v>0</v>
      </c>
      <c r="AL339" s="46" t="str">
        <f t="shared" si="159"/>
        <v>0-day</v>
      </c>
      <c r="AM339" s="46" t="str">
        <f t="shared" si="123"/>
        <v>0-day</v>
      </c>
      <c r="AN339" s="46" t="str">
        <f t="shared" si="161"/>
        <v>0-day</v>
      </c>
      <c r="AO339" s="46" t="str">
        <f t="shared" si="162"/>
        <v>0-day</v>
      </c>
      <c r="AP339" s="46" t="str">
        <f t="shared" si="154"/>
        <v>0-day</v>
      </c>
      <c r="AQ339" s="46" t="str">
        <f t="shared" si="127"/>
        <v>0-day</v>
      </c>
      <c r="AR339" s="103"/>
      <c r="AS339" s="47" t="str">
        <f t="shared" si="128"/>
        <v/>
      </c>
      <c r="AT339" s="35">
        <f t="shared" si="129"/>
        <v>0</v>
      </c>
      <c r="AU339" s="48" t="e">
        <f t="shared" ca="1" si="130"/>
        <v>#NAME?</v>
      </c>
      <c r="AV339" s="48" t="e">
        <f t="shared" ca="1" si="131"/>
        <v>#NAME?</v>
      </c>
      <c r="AW339" s="49" t="e">
        <f t="shared" ca="1" si="132"/>
        <v>#NAME?</v>
      </c>
      <c r="AX339" s="48" t="e">
        <f t="shared" ca="1" si="133"/>
        <v>#NAME?</v>
      </c>
      <c r="AY339" s="49" t="str">
        <f t="shared" si="134"/>
        <v/>
      </c>
      <c r="AZ339" s="50" t="e">
        <f t="shared" ca="1" si="135"/>
        <v>#NAME?</v>
      </c>
      <c r="BA339" s="51" t="e">
        <f t="shared" ca="1" si="136"/>
        <v>#NAME?</v>
      </c>
      <c r="BB339" s="52" t="e">
        <f t="shared" ca="1" si="137"/>
        <v>#NAME?</v>
      </c>
      <c r="BC339" s="51" t="e">
        <f t="shared" ca="1" si="138"/>
        <v>#NAME?</v>
      </c>
      <c r="BD339" s="54" t="e">
        <f t="shared" ca="1" si="139"/>
        <v>#NAME?</v>
      </c>
      <c r="BE339" s="48" t="e">
        <f t="shared" ca="1" si="140"/>
        <v>#NAME?</v>
      </c>
      <c r="BF339" s="50" t="e">
        <f t="shared" ca="1" si="141"/>
        <v>#NAME?</v>
      </c>
      <c r="BG339" s="56" t="e">
        <f t="shared" ca="1" si="142"/>
        <v>#NAME?</v>
      </c>
      <c r="BH339" s="103"/>
      <c r="BI339" s="103"/>
      <c r="BJ339" s="103"/>
      <c r="BK339" s="103"/>
      <c r="BL339" s="103"/>
      <c r="BM339" s="103"/>
      <c r="BN339" s="24"/>
      <c r="BO339" s="24"/>
    </row>
    <row r="340" spans="1:67" ht="15.5">
      <c r="A340" s="25" t="str">
        <f t="shared" si="151"/>
        <v/>
      </c>
      <c r="B340" s="89"/>
      <c r="C340" s="25"/>
      <c r="D340" s="90"/>
      <c r="E340" s="90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36"/>
      <c r="S340" s="91"/>
      <c r="T340" s="36"/>
      <c r="U340" s="82"/>
      <c r="V340" s="25"/>
      <c r="W340" s="58"/>
      <c r="X340" s="34"/>
      <c r="Y340" s="34"/>
      <c r="Z340" s="36"/>
      <c r="AA340" s="104"/>
      <c r="AB340" s="35"/>
      <c r="AC340" s="25"/>
      <c r="AD340" s="25"/>
      <c r="AE340" s="44"/>
      <c r="AF340" s="94"/>
      <c r="AG340" s="25"/>
      <c r="AH340" s="25"/>
      <c r="AI340" s="25"/>
      <c r="AJ340" s="45" t="str">
        <f t="array" ref="AJ340">IFERROR(INDEX('[1]Master Price'!$E:$E,MATCH(D340,'[1]Master Price'!$B:$B,0)),"0")</f>
        <v>0</v>
      </c>
      <c r="AK340" s="45">
        <f t="shared" si="121"/>
        <v>0</v>
      </c>
      <c r="AL340" s="46" t="str">
        <f t="shared" si="159"/>
        <v>0-day</v>
      </c>
      <c r="AM340" s="46" t="str">
        <f t="shared" si="123"/>
        <v>0-day</v>
      </c>
      <c r="AN340" s="46" t="str">
        <f t="shared" si="161"/>
        <v>0-day</v>
      </c>
      <c r="AO340" s="46" t="str">
        <f t="shared" si="162"/>
        <v>0-day</v>
      </c>
      <c r="AP340" s="46" t="str">
        <f t="shared" si="154"/>
        <v>0-day</v>
      </c>
      <c r="AQ340" s="46" t="str">
        <f t="shared" si="127"/>
        <v>0-day</v>
      </c>
      <c r="AR340" s="103"/>
      <c r="AS340" s="47" t="str">
        <f t="shared" si="128"/>
        <v/>
      </c>
      <c r="AT340" s="35">
        <f t="shared" si="129"/>
        <v>0</v>
      </c>
      <c r="AU340" s="48" t="e">
        <f t="shared" ca="1" si="130"/>
        <v>#NAME?</v>
      </c>
      <c r="AV340" s="48" t="e">
        <f t="shared" ca="1" si="131"/>
        <v>#NAME?</v>
      </c>
      <c r="AW340" s="49" t="e">
        <f t="shared" ca="1" si="132"/>
        <v>#NAME?</v>
      </c>
      <c r="AX340" s="48" t="e">
        <f t="shared" ca="1" si="133"/>
        <v>#NAME?</v>
      </c>
      <c r="AY340" s="49" t="str">
        <f t="shared" si="134"/>
        <v/>
      </c>
      <c r="AZ340" s="50" t="e">
        <f t="shared" ca="1" si="135"/>
        <v>#NAME?</v>
      </c>
      <c r="BA340" s="51" t="e">
        <f t="shared" ca="1" si="136"/>
        <v>#NAME?</v>
      </c>
      <c r="BB340" s="52" t="e">
        <f t="shared" ca="1" si="137"/>
        <v>#NAME?</v>
      </c>
      <c r="BC340" s="51" t="e">
        <f t="shared" ca="1" si="138"/>
        <v>#NAME?</v>
      </c>
      <c r="BD340" s="54" t="e">
        <f t="shared" ca="1" si="139"/>
        <v>#NAME?</v>
      </c>
      <c r="BE340" s="48" t="e">
        <f t="shared" ca="1" si="140"/>
        <v>#NAME?</v>
      </c>
      <c r="BF340" s="50" t="e">
        <f t="shared" ca="1" si="141"/>
        <v>#NAME?</v>
      </c>
      <c r="BG340" s="56" t="e">
        <f t="shared" ca="1" si="142"/>
        <v>#NAME?</v>
      </c>
      <c r="BH340" s="103"/>
      <c r="BI340" s="103"/>
      <c r="BJ340" s="103"/>
      <c r="BK340" s="103"/>
      <c r="BL340" s="103"/>
      <c r="BM340" s="103"/>
      <c r="BN340" s="24"/>
      <c r="BO340" s="24"/>
    </row>
    <row r="341" spans="1:67" ht="15.5">
      <c r="A341" s="25" t="str">
        <f t="shared" si="151"/>
        <v/>
      </c>
      <c r="B341" s="89"/>
      <c r="C341" s="25"/>
      <c r="D341" s="90"/>
      <c r="E341" s="90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36"/>
      <c r="S341" s="91"/>
      <c r="T341" s="36"/>
      <c r="U341" s="82"/>
      <c r="V341" s="25"/>
      <c r="W341" s="58"/>
      <c r="X341" s="34"/>
      <c r="Y341" s="34"/>
      <c r="Z341" s="36"/>
      <c r="AA341" s="104"/>
      <c r="AB341" s="35"/>
      <c r="AC341" s="25"/>
      <c r="AD341" s="25"/>
      <c r="AE341" s="44"/>
      <c r="AF341" s="94"/>
      <c r="AG341" s="25"/>
      <c r="AH341" s="25"/>
      <c r="AI341" s="25"/>
      <c r="AJ341" s="45" t="str">
        <f t="array" ref="AJ341">IFERROR(INDEX('[1]Master Price'!$E:$E,MATCH(D341,'[1]Master Price'!$B:$B,0)),"0")</f>
        <v>0</v>
      </c>
      <c r="AK341" s="45">
        <f t="shared" si="121"/>
        <v>0</v>
      </c>
      <c r="AL341" s="46" t="str">
        <f t="shared" si="159"/>
        <v>0-day</v>
      </c>
      <c r="AM341" s="46" t="str">
        <f t="shared" si="123"/>
        <v>0-day</v>
      </c>
      <c r="AN341" s="46" t="str">
        <f t="shared" si="161"/>
        <v>0-day</v>
      </c>
      <c r="AO341" s="46" t="str">
        <f t="shared" si="162"/>
        <v>0-day</v>
      </c>
      <c r="AP341" s="46" t="str">
        <f t="shared" si="154"/>
        <v>0-day</v>
      </c>
      <c r="AQ341" s="46" t="str">
        <f t="shared" si="127"/>
        <v>0-day</v>
      </c>
      <c r="AR341" s="103"/>
      <c r="AS341" s="47" t="str">
        <f t="shared" si="128"/>
        <v/>
      </c>
      <c r="AT341" s="35">
        <f t="shared" si="129"/>
        <v>0</v>
      </c>
      <c r="AU341" s="48" t="e">
        <f t="shared" ca="1" si="130"/>
        <v>#NAME?</v>
      </c>
      <c r="AV341" s="48" t="e">
        <f t="shared" ca="1" si="131"/>
        <v>#NAME?</v>
      </c>
      <c r="AW341" s="49" t="e">
        <f t="shared" ca="1" si="132"/>
        <v>#NAME?</v>
      </c>
      <c r="AX341" s="48" t="e">
        <f t="shared" ca="1" si="133"/>
        <v>#NAME?</v>
      </c>
      <c r="AY341" s="49" t="str">
        <f t="shared" si="134"/>
        <v/>
      </c>
      <c r="AZ341" s="50" t="e">
        <f t="shared" ca="1" si="135"/>
        <v>#NAME?</v>
      </c>
      <c r="BA341" s="51" t="e">
        <f t="shared" ca="1" si="136"/>
        <v>#NAME?</v>
      </c>
      <c r="BB341" s="52" t="e">
        <f t="shared" ca="1" si="137"/>
        <v>#NAME?</v>
      </c>
      <c r="BC341" s="51" t="e">
        <f t="shared" ca="1" si="138"/>
        <v>#NAME?</v>
      </c>
      <c r="BD341" s="54" t="e">
        <f t="shared" ca="1" si="139"/>
        <v>#NAME?</v>
      </c>
      <c r="BE341" s="48" t="e">
        <f t="shared" ca="1" si="140"/>
        <v>#NAME?</v>
      </c>
      <c r="BF341" s="50" t="e">
        <f t="shared" ca="1" si="141"/>
        <v>#NAME?</v>
      </c>
      <c r="BG341" s="56" t="e">
        <f t="shared" ca="1" si="142"/>
        <v>#NAME?</v>
      </c>
      <c r="BH341" s="103"/>
      <c r="BI341" s="103"/>
      <c r="BJ341" s="103"/>
      <c r="BK341" s="103"/>
      <c r="BL341" s="103"/>
      <c r="BM341" s="103"/>
      <c r="BN341" s="24"/>
      <c r="BO341" s="24"/>
    </row>
    <row r="342" spans="1:67" ht="15.5">
      <c r="A342" s="25" t="str">
        <f t="shared" si="151"/>
        <v/>
      </c>
      <c r="B342" s="89"/>
      <c r="C342" s="25"/>
      <c r="D342" s="90"/>
      <c r="E342" s="90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36"/>
      <c r="S342" s="91"/>
      <c r="T342" s="36"/>
      <c r="U342" s="82"/>
      <c r="V342" s="25"/>
      <c r="W342" s="58"/>
      <c r="X342" s="34"/>
      <c r="Y342" s="34"/>
      <c r="Z342" s="36"/>
      <c r="AA342" s="104"/>
      <c r="AB342" s="35"/>
      <c r="AC342" s="25"/>
      <c r="AD342" s="25"/>
      <c r="AE342" s="44"/>
      <c r="AF342" s="94"/>
      <c r="AG342" s="25"/>
      <c r="AH342" s="25"/>
      <c r="AI342" s="25"/>
      <c r="AJ342" s="45" t="str">
        <f t="array" ref="AJ342">IFERROR(INDEX('[1]Master Price'!$E:$E,MATCH(D342,'[1]Master Price'!$B:$B,0)),"0")</f>
        <v>0</v>
      </c>
      <c r="AK342" s="45">
        <f t="shared" si="121"/>
        <v>0</v>
      </c>
      <c r="AL342" s="46" t="str">
        <f t="shared" si="159"/>
        <v>0-day</v>
      </c>
      <c r="AM342" s="46" t="str">
        <f t="shared" si="123"/>
        <v>0-day</v>
      </c>
      <c r="AN342" s="46" t="str">
        <f t="shared" si="161"/>
        <v>0-day</v>
      </c>
      <c r="AO342" s="46" t="str">
        <f t="shared" si="162"/>
        <v>0-day</v>
      </c>
      <c r="AP342" s="46" t="str">
        <f t="shared" si="154"/>
        <v>0-day</v>
      </c>
      <c r="AQ342" s="46" t="str">
        <f t="shared" si="127"/>
        <v>0-day</v>
      </c>
      <c r="AR342" s="103"/>
      <c r="AS342" s="47" t="str">
        <f t="shared" si="128"/>
        <v/>
      </c>
      <c r="AT342" s="35">
        <f t="shared" si="129"/>
        <v>0</v>
      </c>
      <c r="AU342" s="48" t="e">
        <f t="shared" ca="1" si="130"/>
        <v>#NAME?</v>
      </c>
      <c r="AV342" s="48" t="e">
        <f t="shared" ca="1" si="131"/>
        <v>#NAME?</v>
      </c>
      <c r="AW342" s="49" t="e">
        <f t="shared" ca="1" si="132"/>
        <v>#NAME?</v>
      </c>
      <c r="AX342" s="48" t="e">
        <f t="shared" ca="1" si="133"/>
        <v>#NAME?</v>
      </c>
      <c r="AY342" s="49" t="str">
        <f t="shared" si="134"/>
        <v/>
      </c>
      <c r="AZ342" s="50" t="e">
        <f t="shared" ca="1" si="135"/>
        <v>#NAME?</v>
      </c>
      <c r="BA342" s="51" t="e">
        <f t="shared" ca="1" si="136"/>
        <v>#NAME?</v>
      </c>
      <c r="BB342" s="52" t="e">
        <f t="shared" ca="1" si="137"/>
        <v>#NAME?</v>
      </c>
      <c r="BC342" s="51" t="e">
        <f t="shared" ca="1" si="138"/>
        <v>#NAME?</v>
      </c>
      <c r="BD342" s="54" t="e">
        <f t="shared" ca="1" si="139"/>
        <v>#NAME?</v>
      </c>
      <c r="BE342" s="48" t="e">
        <f t="shared" ca="1" si="140"/>
        <v>#NAME?</v>
      </c>
      <c r="BF342" s="50" t="e">
        <f t="shared" ca="1" si="141"/>
        <v>#NAME?</v>
      </c>
      <c r="BG342" s="56" t="e">
        <f t="shared" ca="1" si="142"/>
        <v>#NAME?</v>
      </c>
      <c r="BH342" s="103"/>
      <c r="BI342" s="103"/>
      <c r="BJ342" s="103"/>
      <c r="BK342" s="103"/>
      <c r="BL342" s="103"/>
      <c r="BM342" s="103"/>
      <c r="BN342" s="24"/>
      <c r="BO342" s="24"/>
    </row>
    <row r="343" spans="1:67" ht="15.5">
      <c r="A343" s="25" t="str">
        <f t="shared" si="151"/>
        <v/>
      </c>
      <c r="B343" s="89"/>
      <c r="C343" s="25"/>
      <c r="D343" s="90"/>
      <c r="E343" s="90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36"/>
      <c r="S343" s="91"/>
      <c r="T343" s="36"/>
      <c r="U343" s="82"/>
      <c r="V343" s="25"/>
      <c r="W343" s="58"/>
      <c r="X343" s="34"/>
      <c r="Y343" s="34"/>
      <c r="Z343" s="36"/>
      <c r="AA343" s="104"/>
      <c r="AB343" s="35"/>
      <c r="AC343" s="25"/>
      <c r="AD343" s="25"/>
      <c r="AE343" s="44"/>
      <c r="AF343" s="94"/>
      <c r="AG343" s="25"/>
      <c r="AH343" s="25"/>
      <c r="AI343" s="25"/>
      <c r="AJ343" s="45" t="str">
        <f t="array" ref="AJ343">IFERROR(INDEX('[1]Master Price'!$E:$E,MATCH(D343,'[1]Master Price'!$B:$B,0)),"0")</f>
        <v>0</v>
      </c>
      <c r="AK343" s="45">
        <f t="shared" si="121"/>
        <v>0</v>
      </c>
      <c r="AL343" s="46" t="str">
        <f t="shared" si="159"/>
        <v>0-day</v>
      </c>
      <c r="AM343" s="46" t="str">
        <f t="shared" si="123"/>
        <v>0-day</v>
      </c>
      <c r="AN343" s="46" t="str">
        <f t="shared" si="161"/>
        <v>0-day</v>
      </c>
      <c r="AO343" s="46" t="str">
        <f t="shared" si="162"/>
        <v>0-day</v>
      </c>
      <c r="AP343" s="46" t="str">
        <f t="shared" si="154"/>
        <v>0-day</v>
      </c>
      <c r="AQ343" s="46" t="str">
        <f t="shared" si="127"/>
        <v>0-day</v>
      </c>
      <c r="AR343" s="103"/>
      <c r="AS343" s="47" t="str">
        <f t="shared" si="128"/>
        <v/>
      </c>
      <c r="AT343" s="35">
        <f t="shared" si="129"/>
        <v>0</v>
      </c>
      <c r="AU343" s="48" t="e">
        <f t="shared" ca="1" si="130"/>
        <v>#NAME?</v>
      </c>
      <c r="AV343" s="48" t="e">
        <f t="shared" ca="1" si="131"/>
        <v>#NAME?</v>
      </c>
      <c r="AW343" s="49" t="e">
        <f t="shared" ca="1" si="132"/>
        <v>#NAME?</v>
      </c>
      <c r="AX343" s="48" t="e">
        <f t="shared" ca="1" si="133"/>
        <v>#NAME?</v>
      </c>
      <c r="AY343" s="49" t="str">
        <f t="shared" si="134"/>
        <v/>
      </c>
      <c r="AZ343" s="50" t="e">
        <f t="shared" ca="1" si="135"/>
        <v>#NAME?</v>
      </c>
      <c r="BA343" s="51" t="e">
        <f t="shared" ca="1" si="136"/>
        <v>#NAME?</v>
      </c>
      <c r="BB343" s="52" t="e">
        <f t="shared" ca="1" si="137"/>
        <v>#NAME?</v>
      </c>
      <c r="BC343" s="51" t="e">
        <f t="shared" ca="1" si="138"/>
        <v>#NAME?</v>
      </c>
      <c r="BD343" s="54" t="e">
        <f t="shared" ca="1" si="139"/>
        <v>#NAME?</v>
      </c>
      <c r="BE343" s="48" t="e">
        <f t="shared" ca="1" si="140"/>
        <v>#NAME?</v>
      </c>
      <c r="BF343" s="50" t="e">
        <f t="shared" ca="1" si="141"/>
        <v>#NAME?</v>
      </c>
      <c r="BG343" s="56" t="e">
        <f t="shared" ca="1" si="142"/>
        <v>#NAME?</v>
      </c>
      <c r="BH343" s="103"/>
      <c r="BI343" s="103"/>
      <c r="BJ343" s="103"/>
      <c r="BK343" s="103"/>
      <c r="BL343" s="103"/>
      <c r="BM343" s="103"/>
      <c r="BN343" s="24"/>
      <c r="BO343" s="24"/>
    </row>
    <row r="344" spans="1:67" ht="15.5">
      <c r="A344" s="25" t="str">
        <f t="shared" si="151"/>
        <v/>
      </c>
      <c r="B344" s="89"/>
      <c r="C344" s="25"/>
      <c r="D344" s="90"/>
      <c r="E344" s="90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36"/>
      <c r="S344" s="91"/>
      <c r="T344" s="36"/>
      <c r="U344" s="82"/>
      <c r="V344" s="25"/>
      <c r="W344" s="58"/>
      <c r="X344" s="34"/>
      <c r="Y344" s="34"/>
      <c r="Z344" s="36"/>
      <c r="AA344" s="104"/>
      <c r="AB344" s="35"/>
      <c r="AC344" s="25"/>
      <c r="AD344" s="25"/>
      <c r="AE344" s="44"/>
      <c r="AF344" s="94"/>
      <c r="AG344" s="25"/>
      <c r="AH344" s="25"/>
      <c r="AI344" s="25"/>
      <c r="AJ344" s="45" t="str">
        <f t="array" ref="AJ344">IFERROR(INDEX('[1]Master Price'!$E:$E,MATCH(D344,'[1]Master Price'!$B:$B,0)),"0")</f>
        <v>0</v>
      </c>
      <c r="AK344" s="45">
        <f t="shared" si="121"/>
        <v>0</v>
      </c>
      <c r="AL344" s="46" t="str">
        <f t="shared" si="159"/>
        <v>0-day</v>
      </c>
      <c r="AM344" s="46" t="str">
        <f t="shared" si="123"/>
        <v>0-day</v>
      </c>
      <c r="AN344" s="46" t="str">
        <f t="shared" si="161"/>
        <v>0-day</v>
      </c>
      <c r="AO344" s="46" t="str">
        <f t="shared" si="162"/>
        <v>0-day</v>
      </c>
      <c r="AP344" s="46" t="str">
        <f t="shared" si="154"/>
        <v>0-day</v>
      </c>
      <c r="AQ344" s="46" t="str">
        <f t="shared" si="127"/>
        <v>0-day</v>
      </c>
      <c r="AR344" s="103"/>
      <c r="AS344" s="47" t="str">
        <f t="shared" si="128"/>
        <v/>
      </c>
      <c r="AT344" s="35">
        <f t="shared" si="129"/>
        <v>0</v>
      </c>
      <c r="AU344" s="48" t="e">
        <f t="shared" ca="1" si="130"/>
        <v>#NAME?</v>
      </c>
      <c r="AV344" s="48" t="e">
        <f t="shared" ca="1" si="131"/>
        <v>#NAME?</v>
      </c>
      <c r="AW344" s="49" t="e">
        <f t="shared" ca="1" si="132"/>
        <v>#NAME?</v>
      </c>
      <c r="AX344" s="48" t="e">
        <f t="shared" ca="1" si="133"/>
        <v>#NAME?</v>
      </c>
      <c r="AY344" s="49" t="str">
        <f t="shared" si="134"/>
        <v/>
      </c>
      <c r="AZ344" s="50" t="e">
        <f t="shared" ca="1" si="135"/>
        <v>#NAME?</v>
      </c>
      <c r="BA344" s="51" t="e">
        <f t="shared" ca="1" si="136"/>
        <v>#NAME?</v>
      </c>
      <c r="BB344" s="52" t="e">
        <f t="shared" ca="1" si="137"/>
        <v>#NAME?</v>
      </c>
      <c r="BC344" s="51" t="e">
        <f t="shared" ca="1" si="138"/>
        <v>#NAME?</v>
      </c>
      <c r="BD344" s="54" t="e">
        <f t="shared" ca="1" si="139"/>
        <v>#NAME?</v>
      </c>
      <c r="BE344" s="48" t="e">
        <f t="shared" ca="1" si="140"/>
        <v>#NAME?</v>
      </c>
      <c r="BF344" s="50" t="e">
        <f t="shared" ca="1" si="141"/>
        <v>#NAME?</v>
      </c>
      <c r="BG344" s="56" t="e">
        <f t="shared" ca="1" si="142"/>
        <v>#NAME?</v>
      </c>
      <c r="BH344" s="103"/>
      <c r="BI344" s="103"/>
      <c r="BJ344" s="103"/>
      <c r="BK344" s="103"/>
      <c r="BL344" s="103"/>
      <c r="BM344" s="103"/>
      <c r="BN344" s="24"/>
      <c r="BO344" s="24"/>
    </row>
    <row r="345" spans="1:67" ht="15.5">
      <c r="A345" s="25" t="str">
        <f t="shared" si="151"/>
        <v/>
      </c>
      <c r="B345" s="89"/>
      <c r="C345" s="25"/>
      <c r="D345" s="90"/>
      <c r="E345" s="90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36"/>
      <c r="S345" s="91"/>
      <c r="T345" s="36"/>
      <c r="U345" s="82"/>
      <c r="V345" s="25"/>
      <c r="W345" s="58"/>
      <c r="X345" s="34"/>
      <c r="Y345" s="34"/>
      <c r="Z345" s="36"/>
      <c r="AA345" s="104"/>
      <c r="AB345" s="35"/>
      <c r="AC345" s="25"/>
      <c r="AD345" s="25"/>
      <c r="AE345" s="44"/>
      <c r="AF345" s="94"/>
      <c r="AG345" s="25"/>
      <c r="AH345" s="25"/>
      <c r="AI345" s="25"/>
      <c r="AJ345" s="45" t="str">
        <f t="array" ref="AJ345">IFERROR(INDEX('[1]Master Price'!$E:$E,MATCH(D345,'[1]Master Price'!$B:$B,0)),"0")</f>
        <v>0</v>
      </c>
      <c r="AK345" s="45">
        <f t="shared" si="121"/>
        <v>0</v>
      </c>
      <c r="AL345" s="46" t="str">
        <f t="shared" si="159"/>
        <v>0-day</v>
      </c>
      <c r="AM345" s="46" t="str">
        <f t="shared" si="123"/>
        <v>0-day</v>
      </c>
      <c r="AN345" s="46" t="str">
        <f t="shared" si="161"/>
        <v>0-day</v>
      </c>
      <c r="AO345" s="46" t="str">
        <f t="shared" si="162"/>
        <v>0-day</v>
      </c>
      <c r="AP345" s="46" t="str">
        <f t="shared" si="154"/>
        <v>0-day</v>
      </c>
      <c r="AQ345" s="46" t="str">
        <f t="shared" si="127"/>
        <v>0-day</v>
      </c>
      <c r="AR345" s="103"/>
      <c r="AS345" s="47" t="str">
        <f t="shared" si="128"/>
        <v/>
      </c>
      <c r="AT345" s="35">
        <f t="shared" si="129"/>
        <v>0</v>
      </c>
      <c r="AU345" s="48" t="e">
        <f t="shared" ca="1" si="130"/>
        <v>#NAME?</v>
      </c>
      <c r="AV345" s="48" t="e">
        <f t="shared" ca="1" si="131"/>
        <v>#NAME?</v>
      </c>
      <c r="AW345" s="49" t="e">
        <f t="shared" ca="1" si="132"/>
        <v>#NAME?</v>
      </c>
      <c r="AX345" s="48" t="e">
        <f t="shared" ca="1" si="133"/>
        <v>#NAME?</v>
      </c>
      <c r="AY345" s="49" t="str">
        <f t="shared" si="134"/>
        <v/>
      </c>
      <c r="AZ345" s="50" t="e">
        <f t="shared" ca="1" si="135"/>
        <v>#NAME?</v>
      </c>
      <c r="BA345" s="51" t="e">
        <f t="shared" ca="1" si="136"/>
        <v>#NAME?</v>
      </c>
      <c r="BB345" s="52" t="e">
        <f t="shared" ca="1" si="137"/>
        <v>#NAME?</v>
      </c>
      <c r="BC345" s="51" t="e">
        <f t="shared" ca="1" si="138"/>
        <v>#NAME?</v>
      </c>
      <c r="BD345" s="54" t="e">
        <f t="shared" ca="1" si="139"/>
        <v>#NAME?</v>
      </c>
      <c r="BE345" s="48" t="e">
        <f t="shared" ca="1" si="140"/>
        <v>#NAME?</v>
      </c>
      <c r="BF345" s="50" t="e">
        <f t="shared" ca="1" si="141"/>
        <v>#NAME?</v>
      </c>
      <c r="BG345" s="56" t="e">
        <f t="shared" ca="1" si="142"/>
        <v>#NAME?</v>
      </c>
      <c r="BH345" s="103"/>
      <c r="BI345" s="103"/>
      <c r="BJ345" s="103"/>
      <c r="BK345" s="103"/>
      <c r="BL345" s="103"/>
      <c r="BM345" s="103"/>
      <c r="BN345" s="24"/>
      <c r="BO345" s="24"/>
    </row>
    <row r="346" spans="1:67" ht="15.5">
      <c r="A346" s="25" t="str">
        <f t="shared" si="151"/>
        <v/>
      </c>
      <c r="B346" s="89"/>
      <c r="C346" s="25"/>
      <c r="D346" s="90"/>
      <c r="E346" s="90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36"/>
      <c r="S346" s="91"/>
      <c r="T346" s="36"/>
      <c r="U346" s="82"/>
      <c r="V346" s="25"/>
      <c r="W346" s="58"/>
      <c r="X346" s="34"/>
      <c r="Y346" s="34"/>
      <c r="Z346" s="36"/>
      <c r="AA346" s="104"/>
      <c r="AB346" s="35"/>
      <c r="AC346" s="25"/>
      <c r="AD346" s="25"/>
      <c r="AE346" s="44"/>
      <c r="AF346" s="94"/>
      <c r="AG346" s="25"/>
      <c r="AH346" s="25"/>
      <c r="AI346" s="25"/>
      <c r="AJ346" s="45" t="str">
        <f t="array" ref="AJ346">IFERROR(INDEX('[1]Master Price'!$E:$E,MATCH(D346,'[1]Master Price'!$B:$B,0)),"0")</f>
        <v>0</v>
      </c>
      <c r="AK346" s="45">
        <f t="shared" si="121"/>
        <v>0</v>
      </c>
      <c r="AL346" s="46" t="str">
        <f t="shared" si="159"/>
        <v>0-day</v>
      </c>
      <c r="AM346" s="46" t="str">
        <f t="shared" si="123"/>
        <v>0-day</v>
      </c>
      <c r="AN346" s="46" t="str">
        <f t="shared" si="161"/>
        <v>0-day</v>
      </c>
      <c r="AO346" s="46" t="str">
        <f t="shared" si="162"/>
        <v>0-day</v>
      </c>
      <c r="AP346" s="46" t="str">
        <f t="shared" si="154"/>
        <v>0-day</v>
      </c>
      <c r="AQ346" s="46" t="str">
        <f t="shared" si="127"/>
        <v>0-day</v>
      </c>
      <c r="AR346" s="103"/>
      <c r="AS346" s="47" t="str">
        <f t="shared" si="128"/>
        <v/>
      </c>
      <c r="AT346" s="35">
        <f t="shared" si="129"/>
        <v>0</v>
      </c>
      <c r="AU346" s="48" t="e">
        <f t="shared" ca="1" si="130"/>
        <v>#NAME?</v>
      </c>
      <c r="AV346" s="48" t="e">
        <f t="shared" ca="1" si="131"/>
        <v>#NAME?</v>
      </c>
      <c r="AW346" s="49" t="e">
        <f t="shared" ca="1" si="132"/>
        <v>#NAME?</v>
      </c>
      <c r="AX346" s="48" t="e">
        <f t="shared" ca="1" si="133"/>
        <v>#NAME?</v>
      </c>
      <c r="AY346" s="49" t="str">
        <f t="shared" si="134"/>
        <v/>
      </c>
      <c r="AZ346" s="50" t="e">
        <f t="shared" ca="1" si="135"/>
        <v>#NAME?</v>
      </c>
      <c r="BA346" s="51" t="e">
        <f t="shared" ca="1" si="136"/>
        <v>#NAME?</v>
      </c>
      <c r="BB346" s="52" t="e">
        <f t="shared" ca="1" si="137"/>
        <v>#NAME?</v>
      </c>
      <c r="BC346" s="51" t="e">
        <f t="shared" ca="1" si="138"/>
        <v>#NAME?</v>
      </c>
      <c r="BD346" s="54" t="e">
        <f t="shared" ca="1" si="139"/>
        <v>#NAME?</v>
      </c>
      <c r="BE346" s="48" t="e">
        <f t="shared" ca="1" si="140"/>
        <v>#NAME?</v>
      </c>
      <c r="BF346" s="50" t="e">
        <f t="shared" ca="1" si="141"/>
        <v>#NAME?</v>
      </c>
      <c r="BG346" s="56" t="e">
        <f t="shared" ca="1" si="142"/>
        <v>#NAME?</v>
      </c>
      <c r="BH346" s="103"/>
      <c r="BI346" s="103"/>
      <c r="BJ346" s="103"/>
      <c r="BK346" s="103"/>
      <c r="BL346" s="103"/>
      <c r="BM346" s="103"/>
      <c r="BN346" s="24"/>
      <c r="BO346" s="24"/>
    </row>
    <row r="347" spans="1:67" ht="15.5">
      <c r="A347" s="25" t="str">
        <f t="shared" si="151"/>
        <v/>
      </c>
      <c r="B347" s="89"/>
      <c r="C347" s="25"/>
      <c r="D347" s="90"/>
      <c r="E347" s="90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36"/>
      <c r="S347" s="91"/>
      <c r="T347" s="36"/>
      <c r="U347" s="82"/>
      <c r="V347" s="25"/>
      <c r="W347" s="58"/>
      <c r="X347" s="34"/>
      <c r="Y347" s="34"/>
      <c r="Z347" s="36"/>
      <c r="AA347" s="104"/>
      <c r="AB347" s="35"/>
      <c r="AC347" s="25"/>
      <c r="AD347" s="25"/>
      <c r="AE347" s="44"/>
      <c r="AF347" s="94"/>
      <c r="AG347" s="25"/>
      <c r="AH347" s="25"/>
      <c r="AI347" s="25"/>
      <c r="AJ347" s="45" t="str">
        <f t="array" ref="AJ347">IFERROR(INDEX('[1]Master Price'!$E:$E,MATCH(D347,'[1]Master Price'!$B:$B,0)),"0")</f>
        <v>0</v>
      </c>
      <c r="AK347" s="45">
        <f t="shared" si="121"/>
        <v>0</v>
      </c>
      <c r="AL347" s="46" t="str">
        <f t="shared" si="159"/>
        <v>0-day</v>
      </c>
      <c r="AM347" s="46" t="str">
        <f t="shared" si="123"/>
        <v>0-day</v>
      </c>
      <c r="AN347" s="46" t="str">
        <f t="shared" si="161"/>
        <v>0-day</v>
      </c>
      <c r="AO347" s="46" t="str">
        <f t="shared" si="162"/>
        <v>0-day</v>
      </c>
      <c r="AP347" s="46" t="str">
        <f t="shared" si="154"/>
        <v>0-day</v>
      </c>
      <c r="AQ347" s="46" t="str">
        <f t="shared" si="127"/>
        <v>0-day</v>
      </c>
      <c r="AR347" s="103"/>
      <c r="AS347" s="47" t="str">
        <f t="shared" si="128"/>
        <v/>
      </c>
      <c r="AT347" s="35">
        <f t="shared" si="129"/>
        <v>0</v>
      </c>
      <c r="AU347" s="48" t="e">
        <f t="shared" ca="1" si="130"/>
        <v>#NAME?</v>
      </c>
      <c r="AV347" s="48" t="e">
        <f t="shared" ca="1" si="131"/>
        <v>#NAME?</v>
      </c>
      <c r="AW347" s="49" t="e">
        <f t="shared" ca="1" si="132"/>
        <v>#NAME?</v>
      </c>
      <c r="AX347" s="48" t="e">
        <f t="shared" ca="1" si="133"/>
        <v>#NAME?</v>
      </c>
      <c r="AY347" s="49" t="str">
        <f t="shared" si="134"/>
        <v/>
      </c>
      <c r="AZ347" s="50" t="e">
        <f t="shared" ca="1" si="135"/>
        <v>#NAME?</v>
      </c>
      <c r="BA347" s="51" t="e">
        <f t="shared" ca="1" si="136"/>
        <v>#NAME?</v>
      </c>
      <c r="BB347" s="52" t="e">
        <f t="shared" ca="1" si="137"/>
        <v>#NAME?</v>
      </c>
      <c r="BC347" s="51" t="e">
        <f t="shared" ca="1" si="138"/>
        <v>#NAME?</v>
      </c>
      <c r="BD347" s="54" t="e">
        <f t="shared" ca="1" si="139"/>
        <v>#NAME?</v>
      </c>
      <c r="BE347" s="48" t="e">
        <f t="shared" ca="1" si="140"/>
        <v>#NAME?</v>
      </c>
      <c r="BF347" s="50" t="e">
        <f t="shared" ca="1" si="141"/>
        <v>#NAME?</v>
      </c>
      <c r="BG347" s="56" t="e">
        <f t="shared" ca="1" si="142"/>
        <v>#NAME?</v>
      </c>
      <c r="BH347" s="103"/>
      <c r="BI347" s="103"/>
      <c r="BJ347" s="103"/>
      <c r="BK347" s="103"/>
      <c r="BL347" s="103"/>
      <c r="BM347" s="103"/>
      <c r="BN347" s="24"/>
      <c r="BO347" s="24"/>
    </row>
    <row r="348" spans="1:67" ht="15.5">
      <c r="A348" s="25" t="str">
        <f t="shared" si="151"/>
        <v/>
      </c>
      <c r="B348" s="89"/>
      <c r="C348" s="25"/>
      <c r="D348" s="90"/>
      <c r="E348" s="90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36"/>
      <c r="S348" s="91"/>
      <c r="T348" s="36"/>
      <c r="U348" s="82"/>
      <c r="V348" s="25"/>
      <c r="W348" s="58"/>
      <c r="X348" s="34"/>
      <c r="Y348" s="34"/>
      <c r="Z348" s="36"/>
      <c r="AA348" s="104"/>
      <c r="AB348" s="35"/>
      <c r="AC348" s="25"/>
      <c r="AD348" s="25"/>
      <c r="AE348" s="44"/>
      <c r="AF348" s="94"/>
      <c r="AG348" s="25"/>
      <c r="AH348" s="25"/>
      <c r="AI348" s="25"/>
      <c r="AJ348" s="45" t="str">
        <f t="array" ref="AJ348">IFERROR(INDEX('[1]Master Price'!$E:$E,MATCH(D348,'[1]Master Price'!$B:$B,0)),"0")</f>
        <v>0</v>
      </c>
      <c r="AK348" s="45">
        <f t="shared" si="121"/>
        <v>0</v>
      </c>
      <c r="AL348" s="46" t="str">
        <f t="shared" si="159"/>
        <v>0-day</v>
      </c>
      <c r="AM348" s="46" t="str">
        <f t="shared" si="123"/>
        <v>0-day</v>
      </c>
      <c r="AN348" s="46" t="str">
        <f t="shared" si="161"/>
        <v>0-day</v>
      </c>
      <c r="AO348" s="46" t="str">
        <f t="shared" si="162"/>
        <v>0-day</v>
      </c>
      <c r="AP348" s="46" t="str">
        <f t="shared" si="154"/>
        <v>0-day</v>
      </c>
      <c r="AQ348" s="46" t="str">
        <f t="shared" si="127"/>
        <v>0-day</v>
      </c>
      <c r="AR348" s="103"/>
      <c r="AS348" s="47" t="str">
        <f t="shared" si="128"/>
        <v/>
      </c>
      <c r="AT348" s="35">
        <f t="shared" si="129"/>
        <v>0</v>
      </c>
      <c r="AU348" s="48" t="e">
        <f t="shared" ca="1" si="130"/>
        <v>#NAME?</v>
      </c>
      <c r="AV348" s="48" t="e">
        <f t="shared" ca="1" si="131"/>
        <v>#NAME?</v>
      </c>
      <c r="AW348" s="49" t="e">
        <f t="shared" ca="1" si="132"/>
        <v>#NAME?</v>
      </c>
      <c r="AX348" s="48" t="e">
        <f t="shared" ca="1" si="133"/>
        <v>#NAME?</v>
      </c>
      <c r="AY348" s="49" t="str">
        <f t="shared" si="134"/>
        <v/>
      </c>
      <c r="AZ348" s="50" t="e">
        <f t="shared" ca="1" si="135"/>
        <v>#NAME?</v>
      </c>
      <c r="BA348" s="51" t="e">
        <f t="shared" ca="1" si="136"/>
        <v>#NAME?</v>
      </c>
      <c r="BB348" s="52" t="e">
        <f t="shared" ca="1" si="137"/>
        <v>#NAME?</v>
      </c>
      <c r="BC348" s="51" t="e">
        <f t="shared" ca="1" si="138"/>
        <v>#NAME?</v>
      </c>
      <c r="BD348" s="54" t="e">
        <f t="shared" ca="1" si="139"/>
        <v>#NAME?</v>
      </c>
      <c r="BE348" s="48" t="e">
        <f t="shared" ca="1" si="140"/>
        <v>#NAME?</v>
      </c>
      <c r="BF348" s="50" t="e">
        <f t="shared" ca="1" si="141"/>
        <v>#NAME?</v>
      </c>
      <c r="BG348" s="56" t="e">
        <f t="shared" ca="1" si="142"/>
        <v>#NAME?</v>
      </c>
      <c r="BH348" s="103"/>
      <c r="BI348" s="103"/>
      <c r="BJ348" s="103"/>
      <c r="BK348" s="103"/>
      <c r="BL348" s="103"/>
      <c r="BM348" s="103"/>
      <c r="BN348" s="24"/>
      <c r="BO348" s="24"/>
    </row>
    <row r="349" spans="1:67" ht="15.5">
      <c r="A349" s="25" t="str">
        <f t="shared" si="151"/>
        <v/>
      </c>
      <c r="B349" s="89"/>
      <c r="C349" s="25"/>
      <c r="D349" s="90"/>
      <c r="E349" s="90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36"/>
      <c r="S349" s="91"/>
      <c r="T349" s="36"/>
      <c r="U349" s="82"/>
      <c r="V349" s="25"/>
      <c r="W349" s="58"/>
      <c r="X349" s="34"/>
      <c r="Y349" s="34"/>
      <c r="Z349" s="36"/>
      <c r="AA349" s="104"/>
      <c r="AB349" s="35"/>
      <c r="AC349" s="25"/>
      <c r="AD349" s="25"/>
      <c r="AE349" s="44"/>
      <c r="AF349" s="94"/>
      <c r="AG349" s="25"/>
      <c r="AH349" s="25"/>
      <c r="AI349" s="25"/>
      <c r="AJ349" s="45" t="str">
        <f t="array" ref="AJ349">IFERROR(INDEX('[1]Master Price'!$E:$E,MATCH(D349,'[1]Master Price'!$B:$B,0)),"0")</f>
        <v>0</v>
      </c>
      <c r="AK349" s="45">
        <f t="shared" si="121"/>
        <v>0</v>
      </c>
      <c r="AL349" s="46" t="str">
        <f t="shared" si="159"/>
        <v>0-day</v>
      </c>
      <c r="AM349" s="46" t="str">
        <f t="shared" si="123"/>
        <v>0-day</v>
      </c>
      <c r="AN349" s="46" t="str">
        <f t="shared" si="161"/>
        <v>0-day</v>
      </c>
      <c r="AO349" s="46" t="str">
        <f t="shared" si="162"/>
        <v>0-day</v>
      </c>
      <c r="AP349" s="46" t="str">
        <f t="shared" si="154"/>
        <v>0-day</v>
      </c>
      <c r="AQ349" s="46" t="str">
        <f t="shared" si="127"/>
        <v>0-day</v>
      </c>
      <c r="AR349" s="103"/>
      <c r="AS349" s="47" t="str">
        <f t="shared" si="128"/>
        <v/>
      </c>
      <c r="AT349" s="35">
        <f t="shared" si="129"/>
        <v>0</v>
      </c>
      <c r="AU349" s="48" t="e">
        <f t="shared" ca="1" si="130"/>
        <v>#NAME?</v>
      </c>
      <c r="AV349" s="48" t="e">
        <f t="shared" ca="1" si="131"/>
        <v>#NAME?</v>
      </c>
      <c r="AW349" s="49" t="e">
        <f t="shared" ca="1" si="132"/>
        <v>#NAME?</v>
      </c>
      <c r="AX349" s="48" t="e">
        <f t="shared" ca="1" si="133"/>
        <v>#NAME?</v>
      </c>
      <c r="AY349" s="49" t="str">
        <f t="shared" si="134"/>
        <v/>
      </c>
      <c r="AZ349" s="50" t="e">
        <f t="shared" ca="1" si="135"/>
        <v>#NAME?</v>
      </c>
      <c r="BA349" s="51" t="e">
        <f t="shared" ca="1" si="136"/>
        <v>#NAME?</v>
      </c>
      <c r="BB349" s="52" t="e">
        <f t="shared" ca="1" si="137"/>
        <v>#NAME?</v>
      </c>
      <c r="BC349" s="51" t="e">
        <f t="shared" ca="1" si="138"/>
        <v>#NAME?</v>
      </c>
      <c r="BD349" s="54" t="e">
        <f t="shared" ca="1" si="139"/>
        <v>#NAME?</v>
      </c>
      <c r="BE349" s="48" t="e">
        <f t="shared" ca="1" si="140"/>
        <v>#NAME?</v>
      </c>
      <c r="BF349" s="50" t="e">
        <f t="shared" ca="1" si="141"/>
        <v>#NAME?</v>
      </c>
      <c r="BG349" s="56" t="e">
        <f t="shared" ca="1" si="142"/>
        <v>#NAME?</v>
      </c>
      <c r="BH349" s="103"/>
      <c r="BI349" s="103"/>
      <c r="BJ349" s="103"/>
      <c r="BK349" s="103"/>
      <c r="BL349" s="103"/>
      <c r="BM349" s="103"/>
      <c r="BN349" s="24"/>
      <c r="BO349" s="24"/>
    </row>
    <row r="350" spans="1:67" ht="15.5">
      <c r="A350" s="25" t="str">
        <f t="shared" si="151"/>
        <v/>
      </c>
      <c r="B350" s="89"/>
      <c r="C350" s="25"/>
      <c r="D350" s="90"/>
      <c r="E350" s="90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36"/>
      <c r="S350" s="91"/>
      <c r="T350" s="36"/>
      <c r="U350" s="82"/>
      <c r="V350" s="25"/>
      <c r="W350" s="58"/>
      <c r="X350" s="34"/>
      <c r="Y350" s="34"/>
      <c r="Z350" s="36"/>
      <c r="AA350" s="104"/>
      <c r="AB350" s="35"/>
      <c r="AC350" s="25"/>
      <c r="AD350" s="25"/>
      <c r="AE350" s="44"/>
      <c r="AF350" s="94"/>
      <c r="AG350" s="25"/>
      <c r="AH350" s="25"/>
      <c r="AI350" s="25"/>
      <c r="AJ350" s="45" t="str">
        <f t="array" ref="AJ350">IFERROR(INDEX('[1]Master Price'!$E:$E,MATCH(D350,'[1]Master Price'!$B:$B,0)),"0")</f>
        <v>0</v>
      </c>
      <c r="AK350" s="45">
        <f t="shared" si="121"/>
        <v>0</v>
      </c>
      <c r="AL350" s="46" t="str">
        <f t="shared" si="159"/>
        <v>0-day</v>
      </c>
      <c r="AM350" s="46" t="str">
        <f t="shared" si="123"/>
        <v>0-day</v>
      </c>
      <c r="AN350" s="46" t="str">
        <f t="shared" si="161"/>
        <v>0-day</v>
      </c>
      <c r="AO350" s="46" t="str">
        <f t="shared" si="162"/>
        <v>0-day</v>
      </c>
      <c r="AP350" s="46" t="str">
        <f t="shared" si="154"/>
        <v>0-day</v>
      </c>
      <c r="AQ350" s="46" t="str">
        <f t="shared" si="127"/>
        <v>0-day</v>
      </c>
      <c r="AR350" s="103"/>
      <c r="AS350" s="47" t="str">
        <f t="shared" si="128"/>
        <v/>
      </c>
      <c r="AT350" s="35">
        <f t="shared" si="129"/>
        <v>0</v>
      </c>
      <c r="AU350" s="48" t="e">
        <f t="shared" ca="1" si="130"/>
        <v>#NAME?</v>
      </c>
      <c r="AV350" s="48" t="e">
        <f t="shared" ca="1" si="131"/>
        <v>#NAME?</v>
      </c>
      <c r="AW350" s="49" t="e">
        <f t="shared" ca="1" si="132"/>
        <v>#NAME?</v>
      </c>
      <c r="AX350" s="48" t="e">
        <f t="shared" ca="1" si="133"/>
        <v>#NAME?</v>
      </c>
      <c r="AY350" s="49" t="str">
        <f t="shared" si="134"/>
        <v/>
      </c>
      <c r="AZ350" s="50" t="e">
        <f t="shared" ca="1" si="135"/>
        <v>#NAME?</v>
      </c>
      <c r="BA350" s="51" t="e">
        <f t="shared" ca="1" si="136"/>
        <v>#NAME?</v>
      </c>
      <c r="BB350" s="52" t="e">
        <f t="shared" ca="1" si="137"/>
        <v>#NAME?</v>
      </c>
      <c r="BC350" s="51" t="e">
        <f t="shared" ca="1" si="138"/>
        <v>#NAME?</v>
      </c>
      <c r="BD350" s="54" t="e">
        <f t="shared" ca="1" si="139"/>
        <v>#NAME?</v>
      </c>
      <c r="BE350" s="48" t="e">
        <f t="shared" ca="1" si="140"/>
        <v>#NAME?</v>
      </c>
      <c r="BF350" s="50" t="e">
        <f t="shared" ca="1" si="141"/>
        <v>#NAME?</v>
      </c>
      <c r="BG350" s="56" t="e">
        <f t="shared" ca="1" si="142"/>
        <v>#NAME?</v>
      </c>
      <c r="BH350" s="103"/>
      <c r="BI350" s="103"/>
      <c r="BJ350" s="103"/>
      <c r="BK350" s="103"/>
      <c r="BL350" s="103"/>
      <c r="BM350" s="103"/>
      <c r="BN350" s="24"/>
      <c r="BO350" s="24"/>
    </row>
    <row r="351" spans="1:67" ht="15.5">
      <c r="A351" s="25" t="str">
        <f t="shared" si="151"/>
        <v/>
      </c>
      <c r="B351" s="89"/>
      <c r="C351" s="25"/>
      <c r="D351" s="90"/>
      <c r="E351" s="90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36"/>
      <c r="S351" s="91"/>
      <c r="T351" s="36"/>
      <c r="U351" s="82"/>
      <c r="V351" s="25"/>
      <c r="W351" s="58"/>
      <c r="X351" s="34"/>
      <c r="Y351" s="34"/>
      <c r="Z351" s="36"/>
      <c r="AA351" s="104"/>
      <c r="AB351" s="35"/>
      <c r="AC351" s="25"/>
      <c r="AD351" s="25"/>
      <c r="AE351" s="44"/>
      <c r="AF351" s="94"/>
      <c r="AG351" s="25"/>
      <c r="AH351" s="25"/>
      <c r="AI351" s="25"/>
      <c r="AJ351" s="45" t="str">
        <f t="array" ref="AJ351">IFERROR(INDEX('[1]Master Price'!$E:$E,MATCH(D351,'[1]Master Price'!$B:$B,0)),"0")</f>
        <v>0</v>
      </c>
      <c r="AK351" s="45">
        <f t="shared" si="121"/>
        <v>0</v>
      </c>
      <c r="AL351" s="46" t="str">
        <f t="shared" si="159"/>
        <v>0-day</v>
      </c>
      <c r="AM351" s="46" t="str">
        <f t="shared" si="123"/>
        <v>0-day</v>
      </c>
      <c r="AN351" s="46" t="str">
        <f t="shared" si="161"/>
        <v>0-day</v>
      </c>
      <c r="AO351" s="46" t="str">
        <f t="shared" si="162"/>
        <v>0-day</v>
      </c>
      <c r="AP351" s="46" t="str">
        <f t="shared" si="154"/>
        <v>0-day</v>
      </c>
      <c r="AQ351" s="46" t="str">
        <f t="shared" si="127"/>
        <v>0-day</v>
      </c>
      <c r="AR351" s="103"/>
      <c r="AS351" s="47" t="str">
        <f t="shared" si="128"/>
        <v/>
      </c>
      <c r="AT351" s="35">
        <f t="shared" si="129"/>
        <v>0</v>
      </c>
      <c r="AU351" s="48" t="e">
        <f t="shared" ca="1" si="130"/>
        <v>#NAME?</v>
      </c>
      <c r="AV351" s="48" t="e">
        <f t="shared" ca="1" si="131"/>
        <v>#NAME?</v>
      </c>
      <c r="AW351" s="49" t="e">
        <f t="shared" ca="1" si="132"/>
        <v>#NAME?</v>
      </c>
      <c r="AX351" s="48" t="e">
        <f t="shared" ca="1" si="133"/>
        <v>#NAME?</v>
      </c>
      <c r="AY351" s="49" t="str">
        <f t="shared" si="134"/>
        <v/>
      </c>
      <c r="AZ351" s="50" t="e">
        <f t="shared" ca="1" si="135"/>
        <v>#NAME?</v>
      </c>
      <c r="BA351" s="51" t="e">
        <f t="shared" ca="1" si="136"/>
        <v>#NAME?</v>
      </c>
      <c r="BB351" s="52" t="e">
        <f t="shared" ca="1" si="137"/>
        <v>#NAME?</v>
      </c>
      <c r="BC351" s="51" t="e">
        <f t="shared" ca="1" si="138"/>
        <v>#NAME?</v>
      </c>
      <c r="BD351" s="54" t="e">
        <f t="shared" ca="1" si="139"/>
        <v>#NAME?</v>
      </c>
      <c r="BE351" s="48" t="e">
        <f t="shared" ca="1" si="140"/>
        <v>#NAME?</v>
      </c>
      <c r="BF351" s="50" t="e">
        <f t="shared" ca="1" si="141"/>
        <v>#NAME?</v>
      </c>
      <c r="BG351" s="56" t="e">
        <f t="shared" ca="1" si="142"/>
        <v>#NAME?</v>
      </c>
      <c r="BH351" s="103"/>
      <c r="BI351" s="103"/>
      <c r="BJ351" s="103"/>
      <c r="BK351" s="103"/>
      <c r="BL351" s="103"/>
      <c r="BM351" s="103"/>
      <c r="BN351" s="24"/>
      <c r="BO351" s="24"/>
    </row>
    <row r="352" spans="1:67" ht="15.5">
      <c r="A352" s="25" t="str">
        <f t="shared" si="151"/>
        <v/>
      </c>
      <c r="B352" s="89"/>
      <c r="C352" s="25"/>
      <c r="D352" s="90"/>
      <c r="E352" s="90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36"/>
      <c r="S352" s="91"/>
      <c r="T352" s="36"/>
      <c r="U352" s="82"/>
      <c r="V352" s="25"/>
      <c r="W352" s="58"/>
      <c r="X352" s="34"/>
      <c r="Y352" s="34"/>
      <c r="Z352" s="36"/>
      <c r="AA352" s="104"/>
      <c r="AB352" s="35"/>
      <c r="AC352" s="25"/>
      <c r="AD352" s="25"/>
      <c r="AE352" s="44"/>
      <c r="AF352" s="94"/>
      <c r="AG352" s="25"/>
      <c r="AH352" s="25"/>
      <c r="AI352" s="25"/>
      <c r="AJ352" s="45" t="str">
        <f t="array" ref="AJ352">IFERROR(INDEX('[1]Master Price'!$E:$E,MATCH(D352,'[1]Master Price'!$B:$B,0)),"0")</f>
        <v>0</v>
      </c>
      <c r="AK352" s="45">
        <f t="shared" si="121"/>
        <v>0</v>
      </c>
      <c r="AL352" s="46" t="str">
        <f t="shared" si="159"/>
        <v>0-day</v>
      </c>
      <c r="AM352" s="46" t="str">
        <f t="shared" si="123"/>
        <v>0-day</v>
      </c>
      <c r="AN352" s="46" t="str">
        <f t="shared" si="161"/>
        <v>0-day</v>
      </c>
      <c r="AO352" s="46" t="str">
        <f t="shared" si="162"/>
        <v>0-day</v>
      </c>
      <c r="AP352" s="46" t="str">
        <f t="shared" si="154"/>
        <v>0-day</v>
      </c>
      <c r="AQ352" s="46" t="str">
        <f t="shared" si="127"/>
        <v>0-day</v>
      </c>
      <c r="AR352" s="103"/>
      <c r="AS352" s="47" t="str">
        <f t="shared" si="128"/>
        <v/>
      </c>
      <c r="AT352" s="35">
        <f t="shared" si="129"/>
        <v>0</v>
      </c>
      <c r="AU352" s="48" t="e">
        <f t="shared" ca="1" si="130"/>
        <v>#NAME?</v>
      </c>
      <c r="AV352" s="48" t="e">
        <f t="shared" ca="1" si="131"/>
        <v>#NAME?</v>
      </c>
      <c r="AW352" s="49" t="e">
        <f t="shared" ca="1" si="132"/>
        <v>#NAME?</v>
      </c>
      <c r="AX352" s="48" t="e">
        <f t="shared" ca="1" si="133"/>
        <v>#NAME?</v>
      </c>
      <c r="AY352" s="49" t="str">
        <f t="shared" si="134"/>
        <v/>
      </c>
      <c r="AZ352" s="50" t="e">
        <f t="shared" ca="1" si="135"/>
        <v>#NAME?</v>
      </c>
      <c r="BA352" s="51" t="e">
        <f t="shared" ca="1" si="136"/>
        <v>#NAME?</v>
      </c>
      <c r="BB352" s="52" t="e">
        <f t="shared" ca="1" si="137"/>
        <v>#NAME?</v>
      </c>
      <c r="BC352" s="51" t="e">
        <f t="shared" ca="1" si="138"/>
        <v>#NAME?</v>
      </c>
      <c r="BD352" s="54" t="e">
        <f t="shared" ca="1" si="139"/>
        <v>#NAME?</v>
      </c>
      <c r="BE352" s="48" t="e">
        <f t="shared" ca="1" si="140"/>
        <v>#NAME?</v>
      </c>
      <c r="BF352" s="50" t="e">
        <f t="shared" ca="1" si="141"/>
        <v>#NAME?</v>
      </c>
      <c r="BG352" s="56" t="e">
        <f t="shared" ca="1" si="142"/>
        <v>#NAME?</v>
      </c>
      <c r="BH352" s="103"/>
      <c r="BI352" s="103"/>
      <c r="BJ352" s="103"/>
      <c r="BK352" s="103"/>
      <c r="BL352" s="103"/>
      <c r="BM352" s="103"/>
      <c r="BN352" s="24"/>
      <c r="BO352" s="24"/>
    </row>
    <row r="353" spans="1:67" ht="15.5">
      <c r="A353" s="25" t="str">
        <f t="shared" si="151"/>
        <v/>
      </c>
      <c r="B353" s="89"/>
      <c r="C353" s="25"/>
      <c r="D353" s="90"/>
      <c r="E353" s="90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36"/>
      <c r="S353" s="91"/>
      <c r="T353" s="36"/>
      <c r="U353" s="82"/>
      <c r="V353" s="25"/>
      <c r="W353" s="58"/>
      <c r="X353" s="34"/>
      <c r="Y353" s="34"/>
      <c r="Z353" s="36"/>
      <c r="AA353" s="104"/>
      <c r="AB353" s="35"/>
      <c r="AC353" s="25"/>
      <c r="AD353" s="25"/>
      <c r="AE353" s="44"/>
      <c r="AF353" s="94"/>
      <c r="AG353" s="25"/>
      <c r="AH353" s="25"/>
      <c r="AI353" s="25"/>
      <c r="AJ353" s="45" t="str">
        <f t="array" ref="AJ353">IFERROR(INDEX('[1]Master Price'!$E:$E,MATCH(D353,'[1]Master Price'!$B:$B,0)),"0")</f>
        <v>0</v>
      </c>
      <c r="AK353" s="45">
        <f t="shared" si="121"/>
        <v>0</v>
      </c>
      <c r="AL353" s="46" t="str">
        <f t="shared" si="159"/>
        <v>0-day</v>
      </c>
      <c r="AM353" s="46" t="str">
        <f t="shared" si="123"/>
        <v>0-day</v>
      </c>
      <c r="AN353" s="46" t="str">
        <f t="shared" si="161"/>
        <v>0-day</v>
      </c>
      <c r="AO353" s="46" t="str">
        <f t="shared" si="162"/>
        <v>0-day</v>
      </c>
      <c r="AP353" s="46" t="str">
        <f t="shared" si="154"/>
        <v>0-day</v>
      </c>
      <c r="AQ353" s="46" t="str">
        <f t="shared" si="127"/>
        <v>0-day</v>
      </c>
      <c r="AR353" s="103"/>
      <c r="AS353" s="47" t="str">
        <f t="shared" si="128"/>
        <v/>
      </c>
      <c r="AT353" s="35">
        <f t="shared" si="129"/>
        <v>0</v>
      </c>
      <c r="AU353" s="48" t="e">
        <f t="shared" ca="1" si="130"/>
        <v>#NAME?</v>
      </c>
      <c r="AV353" s="48" t="e">
        <f t="shared" ca="1" si="131"/>
        <v>#NAME?</v>
      </c>
      <c r="AW353" s="49" t="e">
        <f t="shared" ca="1" si="132"/>
        <v>#NAME?</v>
      </c>
      <c r="AX353" s="48" t="e">
        <f t="shared" ca="1" si="133"/>
        <v>#NAME?</v>
      </c>
      <c r="AY353" s="49" t="str">
        <f t="shared" si="134"/>
        <v/>
      </c>
      <c r="AZ353" s="50" t="e">
        <f t="shared" ca="1" si="135"/>
        <v>#NAME?</v>
      </c>
      <c r="BA353" s="51" t="e">
        <f t="shared" ca="1" si="136"/>
        <v>#NAME?</v>
      </c>
      <c r="BB353" s="52" t="e">
        <f t="shared" ca="1" si="137"/>
        <v>#NAME?</v>
      </c>
      <c r="BC353" s="51" t="e">
        <f t="shared" ca="1" si="138"/>
        <v>#NAME?</v>
      </c>
      <c r="BD353" s="54" t="e">
        <f t="shared" ca="1" si="139"/>
        <v>#NAME?</v>
      </c>
      <c r="BE353" s="48" t="e">
        <f t="shared" ca="1" si="140"/>
        <v>#NAME?</v>
      </c>
      <c r="BF353" s="50" t="e">
        <f t="shared" ca="1" si="141"/>
        <v>#NAME?</v>
      </c>
      <c r="BG353" s="56" t="e">
        <f t="shared" ca="1" si="142"/>
        <v>#NAME?</v>
      </c>
      <c r="BH353" s="103"/>
      <c r="BI353" s="103"/>
      <c r="BJ353" s="103"/>
      <c r="BK353" s="103"/>
      <c r="BL353" s="103"/>
      <c r="BM353" s="103"/>
      <c r="BN353" s="24"/>
      <c r="BO353" s="24"/>
    </row>
    <row r="354" spans="1:67" ht="15.5">
      <c r="A354" s="25" t="str">
        <f t="shared" si="151"/>
        <v/>
      </c>
      <c r="B354" s="89"/>
      <c r="C354" s="25"/>
      <c r="D354" s="90"/>
      <c r="E354" s="90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36"/>
      <c r="S354" s="91"/>
      <c r="T354" s="36"/>
      <c r="U354" s="82"/>
      <c r="V354" s="25"/>
      <c r="W354" s="58"/>
      <c r="X354" s="34"/>
      <c r="Y354" s="34"/>
      <c r="Z354" s="36"/>
      <c r="AA354" s="104"/>
      <c r="AB354" s="35"/>
      <c r="AC354" s="25"/>
      <c r="AD354" s="25"/>
      <c r="AE354" s="44"/>
      <c r="AF354" s="94"/>
      <c r="AG354" s="25"/>
      <c r="AH354" s="25"/>
      <c r="AI354" s="25"/>
      <c r="AJ354" s="45" t="str">
        <f t="array" ref="AJ354">IFERROR(INDEX('[1]Master Price'!$E:$E,MATCH(D354,'[1]Master Price'!$B:$B,0)),"0")</f>
        <v>0</v>
      </c>
      <c r="AK354" s="45">
        <f t="shared" si="121"/>
        <v>0</v>
      </c>
      <c r="AL354" s="46" t="str">
        <f t="shared" si="159"/>
        <v>0-day</v>
      </c>
      <c r="AM354" s="46" t="str">
        <f t="shared" si="123"/>
        <v>0-day</v>
      </c>
      <c r="AN354" s="46" t="str">
        <f t="shared" si="161"/>
        <v>0-day</v>
      </c>
      <c r="AO354" s="46" t="str">
        <f t="shared" si="162"/>
        <v>0-day</v>
      </c>
      <c r="AP354" s="46" t="str">
        <f t="shared" si="154"/>
        <v>0-day</v>
      </c>
      <c r="AQ354" s="46" t="str">
        <f t="shared" si="127"/>
        <v>0-day</v>
      </c>
      <c r="AR354" s="103"/>
      <c r="AS354" s="47" t="str">
        <f t="shared" si="128"/>
        <v/>
      </c>
      <c r="AT354" s="35">
        <f t="shared" si="129"/>
        <v>0</v>
      </c>
      <c r="AU354" s="48" t="e">
        <f t="shared" ca="1" si="130"/>
        <v>#NAME?</v>
      </c>
      <c r="AV354" s="48" t="e">
        <f t="shared" ca="1" si="131"/>
        <v>#NAME?</v>
      </c>
      <c r="AW354" s="49" t="e">
        <f t="shared" ca="1" si="132"/>
        <v>#NAME?</v>
      </c>
      <c r="AX354" s="48" t="e">
        <f t="shared" ca="1" si="133"/>
        <v>#NAME?</v>
      </c>
      <c r="AY354" s="49" t="str">
        <f t="shared" si="134"/>
        <v/>
      </c>
      <c r="AZ354" s="50" t="e">
        <f t="shared" ca="1" si="135"/>
        <v>#NAME?</v>
      </c>
      <c r="BA354" s="51" t="e">
        <f t="shared" ca="1" si="136"/>
        <v>#NAME?</v>
      </c>
      <c r="BB354" s="52" t="e">
        <f t="shared" ca="1" si="137"/>
        <v>#NAME?</v>
      </c>
      <c r="BC354" s="51" t="e">
        <f t="shared" ca="1" si="138"/>
        <v>#NAME?</v>
      </c>
      <c r="BD354" s="54" t="e">
        <f t="shared" ca="1" si="139"/>
        <v>#NAME?</v>
      </c>
      <c r="BE354" s="48" t="e">
        <f t="shared" ca="1" si="140"/>
        <v>#NAME?</v>
      </c>
      <c r="BF354" s="50" t="e">
        <f t="shared" ca="1" si="141"/>
        <v>#NAME?</v>
      </c>
      <c r="BG354" s="56" t="e">
        <f t="shared" ca="1" si="142"/>
        <v>#NAME?</v>
      </c>
      <c r="BH354" s="103"/>
      <c r="BI354" s="103"/>
      <c r="BJ354" s="103"/>
      <c r="BK354" s="103"/>
      <c r="BL354" s="103"/>
      <c r="BM354" s="103"/>
      <c r="BN354" s="24"/>
      <c r="BO354" s="24"/>
    </row>
    <row r="355" spans="1:67" ht="15.5">
      <c r="A355" s="25" t="str">
        <f t="shared" si="151"/>
        <v/>
      </c>
      <c r="B355" s="89"/>
      <c r="C355" s="25"/>
      <c r="D355" s="90"/>
      <c r="E355" s="90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36"/>
      <c r="S355" s="91"/>
      <c r="T355" s="36"/>
      <c r="U355" s="82"/>
      <c r="V355" s="25"/>
      <c r="W355" s="58"/>
      <c r="X355" s="34"/>
      <c r="Y355" s="34"/>
      <c r="Z355" s="36"/>
      <c r="AA355" s="104"/>
      <c r="AB355" s="35"/>
      <c r="AC355" s="25"/>
      <c r="AD355" s="25"/>
      <c r="AE355" s="44"/>
      <c r="AF355" s="94"/>
      <c r="AG355" s="25"/>
      <c r="AH355" s="25"/>
      <c r="AI355" s="25"/>
      <c r="AJ355" s="45" t="str">
        <f t="array" ref="AJ355">IFERROR(INDEX('[1]Master Price'!$E:$E,MATCH(D355,'[1]Master Price'!$B:$B,0)),"0")</f>
        <v>0</v>
      </c>
      <c r="AK355" s="45">
        <f t="shared" si="121"/>
        <v>0</v>
      </c>
      <c r="AL355" s="46" t="str">
        <f t="shared" si="159"/>
        <v>0-day</v>
      </c>
      <c r="AM355" s="46" t="str">
        <f t="shared" si="123"/>
        <v>0-day</v>
      </c>
      <c r="AN355" s="46" t="str">
        <f t="shared" si="161"/>
        <v>0-day</v>
      </c>
      <c r="AO355" s="46" t="str">
        <f t="shared" si="162"/>
        <v>0-day</v>
      </c>
      <c r="AP355" s="46" t="str">
        <f t="shared" si="154"/>
        <v>0-day</v>
      </c>
      <c r="AQ355" s="46" t="str">
        <f t="shared" si="127"/>
        <v>0-day</v>
      </c>
      <c r="AR355" s="103"/>
      <c r="AS355" s="47" t="str">
        <f t="shared" si="128"/>
        <v/>
      </c>
      <c r="AT355" s="35">
        <f t="shared" si="129"/>
        <v>0</v>
      </c>
      <c r="AU355" s="48" t="e">
        <f t="shared" ca="1" si="130"/>
        <v>#NAME?</v>
      </c>
      <c r="AV355" s="48" t="e">
        <f t="shared" ca="1" si="131"/>
        <v>#NAME?</v>
      </c>
      <c r="AW355" s="49" t="e">
        <f t="shared" ca="1" si="132"/>
        <v>#NAME?</v>
      </c>
      <c r="AX355" s="48" t="e">
        <f t="shared" ca="1" si="133"/>
        <v>#NAME?</v>
      </c>
      <c r="AY355" s="49" t="str">
        <f t="shared" si="134"/>
        <v/>
      </c>
      <c r="AZ355" s="50" t="e">
        <f t="shared" ca="1" si="135"/>
        <v>#NAME?</v>
      </c>
      <c r="BA355" s="51" t="e">
        <f t="shared" ca="1" si="136"/>
        <v>#NAME?</v>
      </c>
      <c r="BB355" s="52" t="e">
        <f t="shared" ca="1" si="137"/>
        <v>#NAME?</v>
      </c>
      <c r="BC355" s="51" t="e">
        <f t="shared" ca="1" si="138"/>
        <v>#NAME?</v>
      </c>
      <c r="BD355" s="54" t="e">
        <f t="shared" ca="1" si="139"/>
        <v>#NAME?</v>
      </c>
      <c r="BE355" s="48" t="e">
        <f t="shared" ca="1" si="140"/>
        <v>#NAME?</v>
      </c>
      <c r="BF355" s="50" t="e">
        <f t="shared" ca="1" si="141"/>
        <v>#NAME?</v>
      </c>
      <c r="BG355" s="56" t="e">
        <f t="shared" ca="1" si="142"/>
        <v>#NAME?</v>
      </c>
      <c r="BH355" s="103"/>
      <c r="BI355" s="103"/>
      <c r="BJ355" s="103"/>
      <c r="BK355" s="103"/>
      <c r="BL355" s="103"/>
      <c r="BM355" s="103"/>
      <c r="BN355" s="24"/>
      <c r="BO355" s="24"/>
    </row>
    <row r="356" spans="1:67" ht="15.5">
      <c r="A356" s="25" t="str">
        <f t="shared" si="151"/>
        <v/>
      </c>
      <c r="B356" s="89"/>
      <c r="C356" s="25"/>
      <c r="D356" s="90"/>
      <c r="E356" s="90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36"/>
      <c r="S356" s="91"/>
      <c r="T356" s="36"/>
      <c r="U356" s="82"/>
      <c r="V356" s="25"/>
      <c r="W356" s="58"/>
      <c r="X356" s="34"/>
      <c r="Y356" s="34"/>
      <c r="Z356" s="36"/>
      <c r="AA356" s="104"/>
      <c r="AB356" s="35"/>
      <c r="AC356" s="25"/>
      <c r="AD356" s="25"/>
      <c r="AE356" s="44"/>
      <c r="AF356" s="94"/>
      <c r="AG356" s="25"/>
      <c r="AH356" s="25"/>
      <c r="AI356" s="25"/>
      <c r="AJ356" s="45" t="str">
        <f t="array" ref="AJ356">IFERROR(INDEX('[1]Master Price'!$E:$E,MATCH(D356,'[1]Master Price'!$B:$B,0)),"0")</f>
        <v>0</v>
      </c>
      <c r="AK356" s="45">
        <f t="shared" si="121"/>
        <v>0</v>
      </c>
      <c r="AL356" s="46" t="str">
        <f t="shared" si="159"/>
        <v>0-day</v>
      </c>
      <c r="AM356" s="46" t="str">
        <f t="shared" si="123"/>
        <v>0-day</v>
      </c>
      <c r="AN356" s="46" t="str">
        <f t="shared" si="161"/>
        <v>0-day</v>
      </c>
      <c r="AO356" s="46" t="str">
        <f t="shared" si="162"/>
        <v>0-day</v>
      </c>
      <c r="AP356" s="46" t="str">
        <f t="shared" si="154"/>
        <v>0-day</v>
      </c>
      <c r="AQ356" s="46" t="str">
        <f t="shared" si="127"/>
        <v>0-day</v>
      </c>
      <c r="AR356" s="103"/>
      <c r="AS356" s="47" t="str">
        <f t="shared" si="128"/>
        <v/>
      </c>
      <c r="AT356" s="35">
        <f t="shared" si="129"/>
        <v>0</v>
      </c>
      <c r="AU356" s="48" t="e">
        <f t="shared" ca="1" si="130"/>
        <v>#NAME?</v>
      </c>
      <c r="AV356" s="48" t="e">
        <f t="shared" ca="1" si="131"/>
        <v>#NAME?</v>
      </c>
      <c r="AW356" s="49" t="e">
        <f t="shared" ca="1" si="132"/>
        <v>#NAME?</v>
      </c>
      <c r="AX356" s="48" t="e">
        <f t="shared" ca="1" si="133"/>
        <v>#NAME?</v>
      </c>
      <c r="AY356" s="49" t="str">
        <f t="shared" si="134"/>
        <v/>
      </c>
      <c r="AZ356" s="50" t="e">
        <f t="shared" ca="1" si="135"/>
        <v>#NAME?</v>
      </c>
      <c r="BA356" s="51" t="e">
        <f t="shared" ca="1" si="136"/>
        <v>#NAME?</v>
      </c>
      <c r="BB356" s="52" t="e">
        <f t="shared" ca="1" si="137"/>
        <v>#NAME?</v>
      </c>
      <c r="BC356" s="51" t="e">
        <f t="shared" ca="1" si="138"/>
        <v>#NAME?</v>
      </c>
      <c r="BD356" s="54" t="e">
        <f t="shared" ca="1" si="139"/>
        <v>#NAME?</v>
      </c>
      <c r="BE356" s="48" t="e">
        <f t="shared" ca="1" si="140"/>
        <v>#NAME?</v>
      </c>
      <c r="BF356" s="50" t="e">
        <f t="shared" ca="1" si="141"/>
        <v>#NAME?</v>
      </c>
      <c r="BG356" s="56" t="e">
        <f t="shared" ca="1" si="142"/>
        <v>#NAME?</v>
      </c>
      <c r="BH356" s="103"/>
      <c r="BI356" s="103"/>
      <c r="BJ356" s="103"/>
      <c r="BK356" s="103"/>
      <c r="BL356" s="103"/>
      <c r="BM356" s="103"/>
      <c r="BN356" s="24"/>
      <c r="BO356" s="24"/>
    </row>
    <row r="357" spans="1:67" ht="15.5">
      <c r="A357" s="25" t="str">
        <f t="shared" si="151"/>
        <v/>
      </c>
      <c r="B357" s="89"/>
      <c r="C357" s="25"/>
      <c r="D357" s="90"/>
      <c r="E357" s="90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36"/>
      <c r="S357" s="91"/>
      <c r="T357" s="36"/>
      <c r="U357" s="82"/>
      <c r="V357" s="25"/>
      <c r="W357" s="58"/>
      <c r="X357" s="34"/>
      <c r="Y357" s="34"/>
      <c r="Z357" s="36"/>
      <c r="AA357" s="104"/>
      <c r="AB357" s="35"/>
      <c r="AC357" s="25"/>
      <c r="AD357" s="25"/>
      <c r="AE357" s="44"/>
      <c r="AF357" s="94"/>
      <c r="AG357" s="25"/>
      <c r="AH357" s="25"/>
      <c r="AI357" s="25"/>
      <c r="AJ357" s="45" t="str">
        <f t="array" ref="AJ357">IFERROR(INDEX('[1]Master Price'!$E:$E,MATCH(D357,'[1]Master Price'!$B:$B,0)),"0")</f>
        <v>0</v>
      </c>
      <c r="AK357" s="45">
        <f t="shared" si="121"/>
        <v>0</v>
      </c>
      <c r="AL357" s="46" t="str">
        <f t="shared" si="159"/>
        <v>0-day</v>
      </c>
      <c r="AM357" s="46" t="str">
        <f t="shared" si="123"/>
        <v>0-day</v>
      </c>
      <c r="AN357" s="46" t="str">
        <f t="shared" si="161"/>
        <v>0-day</v>
      </c>
      <c r="AO357" s="46" t="str">
        <f t="shared" si="162"/>
        <v>0-day</v>
      </c>
      <c r="AP357" s="46" t="str">
        <f t="shared" si="154"/>
        <v>0-day</v>
      </c>
      <c r="AQ357" s="46" t="str">
        <f t="shared" si="127"/>
        <v>0-day</v>
      </c>
      <c r="AR357" s="103"/>
      <c r="AS357" s="47" t="str">
        <f t="shared" si="128"/>
        <v/>
      </c>
      <c r="AT357" s="35">
        <f t="shared" si="129"/>
        <v>0</v>
      </c>
      <c r="AU357" s="48" t="e">
        <f t="shared" ca="1" si="130"/>
        <v>#NAME?</v>
      </c>
      <c r="AV357" s="48" t="e">
        <f t="shared" ca="1" si="131"/>
        <v>#NAME?</v>
      </c>
      <c r="AW357" s="49" t="e">
        <f t="shared" ca="1" si="132"/>
        <v>#NAME?</v>
      </c>
      <c r="AX357" s="48" t="e">
        <f t="shared" ca="1" si="133"/>
        <v>#NAME?</v>
      </c>
      <c r="AY357" s="49" t="str">
        <f t="shared" si="134"/>
        <v/>
      </c>
      <c r="AZ357" s="50" t="e">
        <f t="shared" ca="1" si="135"/>
        <v>#NAME?</v>
      </c>
      <c r="BA357" s="51" t="e">
        <f t="shared" ca="1" si="136"/>
        <v>#NAME?</v>
      </c>
      <c r="BB357" s="52" t="e">
        <f t="shared" ca="1" si="137"/>
        <v>#NAME?</v>
      </c>
      <c r="BC357" s="51" t="e">
        <f t="shared" ca="1" si="138"/>
        <v>#NAME?</v>
      </c>
      <c r="BD357" s="54" t="e">
        <f t="shared" ca="1" si="139"/>
        <v>#NAME?</v>
      </c>
      <c r="BE357" s="48" t="e">
        <f t="shared" ca="1" si="140"/>
        <v>#NAME?</v>
      </c>
      <c r="BF357" s="50" t="e">
        <f t="shared" ca="1" si="141"/>
        <v>#NAME?</v>
      </c>
      <c r="BG357" s="56" t="e">
        <f t="shared" ca="1" si="142"/>
        <v>#NAME?</v>
      </c>
      <c r="BH357" s="103"/>
      <c r="BI357" s="103"/>
      <c r="BJ357" s="103"/>
      <c r="BK357" s="103"/>
      <c r="BL357" s="103"/>
      <c r="BM357" s="103"/>
      <c r="BN357" s="24"/>
      <c r="BO357" s="24"/>
    </row>
    <row r="358" spans="1:67" ht="15.5">
      <c r="A358" s="25" t="str">
        <f t="shared" si="151"/>
        <v/>
      </c>
      <c r="B358" s="89"/>
      <c r="C358" s="25"/>
      <c r="D358" s="90"/>
      <c r="E358" s="90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36"/>
      <c r="S358" s="91"/>
      <c r="T358" s="36"/>
      <c r="U358" s="82"/>
      <c r="V358" s="25"/>
      <c r="W358" s="58"/>
      <c r="X358" s="34"/>
      <c r="Y358" s="34"/>
      <c r="Z358" s="36"/>
      <c r="AA358" s="104"/>
      <c r="AB358" s="35"/>
      <c r="AC358" s="25"/>
      <c r="AD358" s="25"/>
      <c r="AE358" s="44"/>
      <c r="AF358" s="94"/>
      <c r="AG358" s="25"/>
      <c r="AH358" s="25"/>
      <c r="AI358" s="25"/>
      <c r="AJ358" s="45" t="str">
        <f t="array" ref="AJ358">IFERROR(INDEX('[1]Master Price'!$E:$E,MATCH(D358,'[1]Master Price'!$B:$B,0)),"0")</f>
        <v>0</v>
      </c>
      <c r="AK358" s="45">
        <f t="shared" si="121"/>
        <v>0</v>
      </c>
      <c r="AL358" s="46" t="str">
        <f t="shared" si="159"/>
        <v>0-day</v>
      </c>
      <c r="AM358" s="46" t="str">
        <f t="shared" si="123"/>
        <v>0-day</v>
      </c>
      <c r="AN358" s="46" t="str">
        <f t="shared" si="161"/>
        <v>0-day</v>
      </c>
      <c r="AO358" s="46" t="str">
        <f t="shared" si="162"/>
        <v>0-day</v>
      </c>
      <c r="AP358" s="46" t="str">
        <f t="shared" si="154"/>
        <v>0-day</v>
      </c>
      <c r="AQ358" s="46" t="str">
        <f t="shared" si="127"/>
        <v>0-day</v>
      </c>
      <c r="AR358" s="103"/>
      <c r="AS358" s="47" t="str">
        <f t="shared" si="128"/>
        <v/>
      </c>
      <c r="AT358" s="35">
        <f t="shared" si="129"/>
        <v>0</v>
      </c>
      <c r="AU358" s="48" t="e">
        <f t="shared" ca="1" si="130"/>
        <v>#NAME?</v>
      </c>
      <c r="AV358" s="48" t="e">
        <f t="shared" ca="1" si="131"/>
        <v>#NAME?</v>
      </c>
      <c r="AW358" s="49" t="e">
        <f t="shared" ca="1" si="132"/>
        <v>#NAME?</v>
      </c>
      <c r="AX358" s="48" t="e">
        <f t="shared" ca="1" si="133"/>
        <v>#NAME?</v>
      </c>
      <c r="AY358" s="49" t="str">
        <f t="shared" si="134"/>
        <v/>
      </c>
      <c r="AZ358" s="50" t="e">
        <f t="shared" ca="1" si="135"/>
        <v>#NAME?</v>
      </c>
      <c r="BA358" s="51" t="e">
        <f t="shared" ca="1" si="136"/>
        <v>#NAME?</v>
      </c>
      <c r="BB358" s="52" t="e">
        <f t="shared" ca="1" si="137"/>
        <v>#NAME?</v>
      </c>
      <c r="BC358" s="51" t="e">
        <f t="shared" ca="1" si="138"/>
        <v>#NAME?</v>
      </c>
      <c r="BD358" s="54" t="e">
        <f t="shared" ca="1" si="139"/>
        <v>#NAME?</v>
      </c>
      <c r="BE358" s="48" t="e">
        <f t="shared" ca="1" si="140"/>
        <v>#NAME?</v>
      </c>
      <c r="BF358" s="50" t="e">
        <f t="shared" ca="1" si="141"/>
        <v>#NAME?</v>
      </c>
      <c r="BG358" s="56" t="e">
        <f t="shared" ca="1" si="142"/>
        <v>#NAME?</v>
      </c>
      <c r="BH358" s="103"/>
      <c r="BI358" s="103"/>
      <c r="BJ358" s="103"/>
      <c r="BK358" s="103"/>
      <c r="BL358" s="103"/>
      <c r="BM358" s="103"/>
      <c r="BN358" s="24"/>
      <c r="BO358" s="24"/>
    </row>
    <row r="359" spans="1:67" ht="15.5">
      <c r="A359" s="25" t="str">
        <f t="shared" si="151"/>
        <v/>
      </c>
      <c r="B359" s="89"/>
      <c r="C359" s="25"/>
      <c r="D359" s="90"/>
      <c r="E359" s="90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36"/>
      <c r="S359" s="91"/>
      <c r="T359" s="36"/>
      <c r="U359" s="82"/>
      <c r="V359" s="25"/>
      <c r="W359" s="58"/>
      <c r="X359" s="34"/>
      <c r="Y359" s="34"/>
      <c r="Z359" s="36"/>
      <c r="AA359" s="104"/>
      <c r="AB359" s="35"/>
      <c r="AC359" s="25"/>
      <c r="AD359" s="25"/>
      <c r="AE359" s="44"/>
      <c r="AF359" s="94"/>
      <c r="AG359" s="25"/>
      <c r="AH359" s="25"/>
      <c r="AI359" s="25"/>
      <c r="AJ359" s="45" t="str">
        <f t="array" ref="AJ359">IFERROR(INDEX('[1]Master Price'!$E:$E,MATCH(D359,'[1]Master Price'!$B:$B,0)),"0")</f>
        <v>0</v>
      </c>
      <c r="AK359" s="45">
        <f t="shared" si="121"/>
        <v>0</v>
      </c>
      <c r="AL359" s="46" t="str">
        <f t="shared" si="159"/>
        <v>0-day</v>
      </c>
      <c r="AM359" s="46" t="str">
        <f t="shared" si="123"/>
        <v>0-day</v>
      </c>
      <c r="AN359" s="46" t="str">
        <f t="shared" si="161"/>
        <v>0-day</v>
      </c>
      <c r="AO359" s="46" t="str">
        <f t="shared" si="162"/>
        <v>0-day</v>
      </c>
      <c r="AP359" s="46" t="str">
        <f t="shared" si="154"/>
        <v>0-day</v>
      </c>
      <c r="AQ359" s="46" t="str">
        <f t="shared" si="127"/>
        <v>0-day</v>
      </c>
      <c r="AR359" s="103"/>
      <c r="AS359" s="47" t="str">
        <f t="shared" si="128"/>
        <v/>
      </c>
      <c r="AT359" s="35">
        <f t="shared" si="129"/>
        <v>0</v>
      </c>
      <c r="AU359" s="48" t="e">
        <f t="shared" ca="1" si="130"/>
        <v>#NAME?</v>
      </c>
      <c r="AV359" s="48" t="e">
        <f t="shared" ca="1" si="131"/>
        <v>#NAME?</v>
      </c>
      <c r="AW359" s="49" t="e">
        <f t="shared" ca="1" si="132"/>
        <v>#NAME?</v>
      </c>
      <c r="AX359" s="48" t="e">
        <f t="shared" ca="1" si="133"/>
        <v>#NAME?</v>
      </c>
      <c r="AY359" s="49" t="str">
        <f t="shared" si="134"/>
        <v/>
      </c>
      <c r="AZ359" s="50" t="e">
        <f t="shared" ca="1" si="135"/>
        <v>#NAME?</v>
      </c>
      <c r="BA359" s="51" t="e">
        <f t="shared" ca="1" si="136"/>
        <v>#NAME?</v>
      </c>
      <c r="BB359" s="52" t="e">
        <f t="shared" ca="1" si="137"/>
        <v>#NAME?</v>
      </c>
      <c r="BC359" s="51" t="e">
        <f t="shared" ca="1" si="138"/>
        <v>#NAME?</v>
      </c>
      <c r="BD359" s="54" t="e">
        <f t="shared" ca="1" si="139"/>
        <v>#NAME?</v>
      </c>
      <c r="BE359" s="48" t="e">
        <f t="shared" ca="1" si="140"/>
        <v>#NAME?</v>
      </c>
      <c r="BF359" s="50" t="e">
        <f t="shared" ca="1" si="141"/>
        <v>#NAME?</v>
      </c>
      <c r="BG359" s="56" t="e">
        <f t="shared" ca="1" si="142"/>
        <v>#NAME?</v>
      </c>
      <c r="BH359" s="103"/>
      <c r="BI359" s="103"/>
      <c r="BJ359" s="103"/>
      <c r="BK359" s="103"/>
      <c r="BL359" s="103"/>
      <c r="BM359" s="103"/>
      <c r="BN359" s="24"/>
      <c r="BO359" s="24"/>
    </row>
    <row r="360" spans="1:67" ht="15.5">
      <c r="A360" s="25" t="str">
        <f t="shared" si="151"/>
        <v/>
      </c>
      <c r="B360" s="89"/>
      <c r="C360" s="25"/>
      <c r="D360" s="90"/>
      <c r="E360" s="90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36"/>
      <c r="S360" s="91"/>
      <c r="T360" s="36"/>
      <c r="U360" s="82"/>
      <c r="V360" s="25"/>
      <c r="W360" s="58"/>
      <c r="X360" s="34"/>
      <c r="Y360" s="34"/>
      <c r="Z360" s="36"/>
      <c r="AA360" s="104"/>
      <c r="AB360" s="35"/>
      <c r="AC360" s="25"/>
      <c r="AD360" s="25"/>
      <c r="AE360" s="44"/>
      <c r="AF360" s="94"/>
      <c r="AG360" s="25"/>
      <c r="AH360" s="25"/>
      <c r="AI360" s="25"/>
      <c r="AJ360" s="45" t="str">
        <f t="array" ref="AJ360">IFERROR(INDEX('[1]Master Price'!$E:$E,MATCH(D360,'[1]Master Price'!$B:$B,0)),"0")</f>
        <v>0</v>
      </c>
      <c r="AK360" s="45">
        <f t="shared" ref="AK360:AK531" si="163">AJ360*F360</f>
        <v>0</v>
      </c>
      <c r="AL360" s="46" t="str">
        <f t="shared" si="159"/>
        <v>0-day</v>
      </c>
      <c r="AM360" s="46" t="str">
        <f t="shared" ref="AM360:AM531" si="164">IFERROR(DATEDIF(S360,U360,"d"),"0")&amp;"-day"</f>
        <v>0-day</v>
      </c>
      <c r="AN360" s="46" t="str">
        <f t="shared" si="161"/>
        <v>0-day</v>
      </c>
      <c r="AO360" s="46" t="str">
        <f t="shared" si="162"/>
        <v>0-day</v>
      </c>
      <c r="AP360" s="46" t="str">
        <f t="shared" si="154"/>
        <v>0-day</v>
      </c>
      <c r="AQ360" s="46" t="str">
        <f t="shared" ref="AQ360:AQ531" si="165">SUM(AL360:AP360)&amp;"-day"</f>
        <v>0-day</v>
      </c>
      <c r="AR360" s="103"/>
      <c r="AS360" s="47" t="str">
        <f t="shared" ref="AS360:AS531" si="166">IF(AT360=0,"",ROW()-ROW($AS$2))</f>
        <v/>
      </c>
      <c r="AT360" s="35">
        <f t="shared" ref="AT360:AT531" si="167">C360</f>
        <v>0</v>
      </c>
      <c r="AU360" s="48" t="e">
        <f t="shared" ref="AU360:AU531" ca="1" si="168">_xludf.ifna(INDEX($B:$B,MATCH(AT360,$C:$C,FALSE)),"")</f>
        <v>#NAME?</v>
      </c>
      <c r="AV360" s="48" t="e">
        <f t="shared" ref="AV360:AV531" ca="1" si="169">_xludf.ifna(INDEX($U:$U,MATCH(AT360,$C:$C,FALSE)),"")</f>
        <v>#NAME?</v>
      </c>
      <c r="AW360" s="49" t="e">
        <f t="shared" ref="AW360:AW531" ca="1" si="170">_xludf.ifna(INDEX($Z:$Z,MATCH(AT360,$C:$C,FALSE)),"")</f>
        <v>#NAME?</v>
      </c>
      <c r="AX360" s="48" t="e">
        <f t="shared" ref="AX360:AX531" ca="1" si="171">_xludf.ifna(INDEX($AA:$AA,MATCH(AT360,$C:$C,FALSE)),"")</f>
        <v>#NAME?</v>
      </c>
      <c r="AY360" s="49" t="str">
        <f t="shared" ref="AY360:AY531" si="172">IFERROR(INDEX($R:$R,MATCH(AT360,$C:$C,FALSE)),"")</f>
        <v/>
      </c>
      <c r="AZ360" s="50" t="e">
        <f t="shared" ref="AZ360:AZ531" ca="1" si="173">_xludf.ifna(INDEX($V:$V,MATCH(AT360,$C:$C,FALSE)),"")</f>
        <v>#NAME?</v>
      </c>
      <c r="BA360" s="51" t="e">
        <f t="shared" ref="BA360:BA531" ca="1" si="174">_xludf.ifna(INDEX($W:$W,MATCH(AT360,$C:$C,FALSE)),"")</f>
        <v>#NAME?</v>
      </c>
      <c r="BB360" s="52" t="e">
        <f t="shared" ref="BB360:BB531" ca="1" si="175">_xludf.ifna(INDEX($X:$X,MATCH(AT360,$C:$C,FALSE)),"")</f>
        <v>#NAME?</v>
      </c>
      <c r="BC360" s="51" t="e">
        <f t="shared" ref="BC360:BC531" ca="1" si="176">_xludf.ifna(INDEX($AD:$AD,MATCH(AT360,$C:$C,FALSE)),"")</f>
        <v>#NAME?</v>
      </c>
      <c r="BD360" s="54" t="e">
        <f t="shared" ref="BD360:BD531" ca="1" si="177">_xludf.ifna(INDEX($AE:$AE,MATCH(AT360,$C:$C,FALSE)),"")</f>
        <v>#NAME?</v>
      </c>
      <c r="BE360" s="48" t="e">
        <f t="shared" ref="BE360:BE531" ca="1" si="178">_xludf.ifna(INDEX($AF:$AF,MATCH(AT360,$C:$C,FALSE)),"")</f>
        <v>#NAME?</v>
      </c>
      <c r="BF360" s="50" t="e">
        <f t="shared" ref="BF360:BF531" ca="1" si="179">_xludf.ifna(INDEX($T:$T,MATCH(AT360,$C:$C,FALSE),""),"")</f>
        <v>#NAME?</v>
      </c>
      <c r="BG360" s="56" t="e">
        <f t="shared" ref="BG360:BG531" ca="1" si="180">_xludf.ifna(INDEX($AI:$AI,MATCH(AT360,$C:$C,FALSE)),"")</f>
        <v>#NAME?</v>
      </c>
      <c r="BH360" s="103"/>
      <c r="BI360" s="103"/>
      <c r="BJ360" s="103"/>
      <c r="BK360" s="103"/>
      <c r="BL360" s="103"/>
      <c r="BM360" s="103"/>
      <c r="BN360" s="24"/>
      <c r="BO360" s="24"/>
    </row>
    <row r="361" spans="1:67" ht="15.5">
      <c r="A361" s="25" t="str">
        <f t="shared" si="151"/>
        <v/>
      </c>
      <c r="B361" s="89"/>
      <c r="C361" s="25"/>
      <c r="D361" s="90"/>
      <c r="E361" s="90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36"/>
      <c r="S361" s="91"/>
      <c r="T361" s="36"/>
      <c r="U361" s="82"/>
      <c r="V361" s="25"/>
      <c r="W361" s="58"/>
      <c r="X361" s="34"/>
      <c r="Y361" s="34"/>
      <c r="Z361" s="36"/>
      <c r="AA361" s="104"/>
      <c r="AB361" s="35"/>
      <c r="AC361" s="25"/>
      <c r="AD361" s="25"/>
      <c r="AE361" s="44"/>
      <c r="AF361" s="94"/>
      <c r="AG361" s="25"/>
      <c r="AH361" s="25"/>
      <c r="AI361" s="25"/>
      <c r="AJ361" s="45" t="str">
        <f t="array" ref="AJ361">IFERROR(INDEX('[1]Master Price'!$E:$E,MATCH(D361,'[1]Master Price'!$B:$B,0)),"0")</f>
        <v>0</v>
      </c>
      <c r="AK361" s="45">
        <f t="shared" si="163"/>
        <v>0</v>
      </c>
      <c r="AL361" s="46" t="str">
        <f t="shared" si="159"/>
        <v>0-day</v>
      </c>
      <c r="AM361" s="46" t="str">
        <f t="shared" si="164"/>
        <v>0-day</v>
      </c>
      <c r="AN361" s="46" t="str">
        <f t="shared" si="161"/>
        <v>0-day</v>
      </c>
      <c r="AO361" s="46" t="str">
        <f t="shared" si="162"/>
        <v>0-day</v>
      </c>
      <c r="AP361" s="46" t="str">
        <f t="shared" si="154"/>
        <v>0-day</v>
      </c>
      <c r="AQ361" s="46" t="str">
        <f t="shared" si="165"/>
        <v>0-day</v>
      </c>
      <c r="AR361" s="103"/>
      <c r="AS361" s="47" t="str">
        <f t="shared" si="166"/>
        <v/>
      </c>
      <c r="AT361" s="35">
        <f t="shared" si="167"/>
        <v>0</v>
      </c>
      <c r="AU361" s="48" t="e">
        <f t="shared" ca="1" si="168"/>
        <v>#NAME?</v>
      </c>
      <c r="AV361" s="48" t="e">
        <f t="shared" ca="1" si="169"/>
        <v>#NAME?</v>
      </c>
      <c r="AW361" s="49" t="e">
        <f t="shared" ca="1" si="170"/>
        <v>#NAME?</v>
      </c>
      <c r="AX361" s="48" t="e">
        <f t="shared" ca="1" si="171"/>
        <v>#NAME?</v>
      </c>
      <c r="AY361" s="49" t="str">
        <f t="shared" si="172"/>
        <v/>
      </c>
      <c r="AZ361" s="50" t="e">
        <f t="shared" ca="1" si="173"/>
        <v>#NAME?</v>
      </c>
      <c r="BA361" s="51" t="e">
        <f t="shared" ca="1" si="174"/>
        <v>#NAME?</v>
      </c>
      <c r="BB361" s="52" t="e">
        <f t="shared" ca="1" si="175"/>
        <v>#NAME?</v>
      </c>
      <c r="BC361" s="51" t="e">
        <f t="shared" ca="1" si="176"/>
        <v>#NAME?</v>
      </c>
      <c r="BD361" s="54" t="e">
        <f t="shared" ca="1" si="177"/>
        <v>#NAME?</v>
      </c>
      <c r="BE361" s="48" t="e">
        <f t="shared" ca="1" si="178"/>
        <v>#NAME?</v>
      </c>
      <c r="BF361" s="50" t="e">
        <f t="shared" ca="1" si="179"/>
        <v>#NAME?</v>
      </c>
      <c r="BG361" s="56" t="e">
        <f t="shared" ca="1" si="180"/>
        <v>#NAME?</v>
      </c>
      <c r="BH361" s="103"/>
      <c r="BI361" s="103"/>
      <c r="BJ361" s="103"/>
      <c r="BK361" s="103"/>
      <c r="BL361" s="103"/>
      <c r="BM361" s="103"/>
      <c r="BN361" s="24"/>
      <c r="BO361" s="24"/>
    </row>
    <row r="362" spans="1:67" ht="15.5">
      <c r="A362" s="25" t="str">
        <f t="shared" si="151"/>
        <v/>
      </c>
      <c r="B362" s="98"/>
      <c r="C362" s="25"/>
      <c r="D362" s="90"/>
      <c r="E362" s="90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36"/>
      <c r="S362" s="91"/>
      <c r="T362" s="36"/>
      <c r="U362" s="82"/>
      <c r="V362" s="25"/>
      <c r="W362" s="58"/>
      <c r="X362" s="34"/>
      <c r="Y362" s="34"/>
      <c r="Z362" s="36"/>
      <c r="AA362" s="104"/>
      <c r="AB362" s="35"/>
      <c r="AC362" s="25"/>
      <c r="AD362" s="25"/>
      <c r="AE362" s="44"/>
      <c r="AF362" s="94"/>
      <c r="AG362" s="25"/>
      <c r="AH362" s="25"/>
      <c r="AI362" s="25"/>
      <c r="AJ362" s="45" t="str">
        <f t="array" ref="AJ362">IFERROR(INDEX('[1]Master Price'!$E:$E,MATCH(D362,'[1]Master Price'!$B:$B,0)),"0")</f>
        <v>0</v>
      </c>
      <c r="AK362" s="45">
        <f t="shared" si="163"/>
        <v>0</v>
      </c>
      <c r="AL362" s="46" t="str">
        <f t="shared" si="159"/>
        <v>0-day</v>
      </c>
      <c r="AM362" s="46" t="str">
        <f t="shared" si="164"/>
        <v>0-day</v>
      </c>
      <c r="AN362" s="46" t="str">
        <f t="shared" si="161"/>
        <v>0-day</v>
      </c>
      <c r="AO362" s="46" t="str">
        <f t="shared" si="162"/>
        <v>0-day</v>
      </c>
      <c r="AP362" s="46" t="str">
        <f t="shared" si="154"/>
        <v>0-day</v>
      </c>
      <c r="AQ362" s="46" t="str">
        <f t="shared" si="165"/>
        <v>0-day</v>
      </c>
      <c r="AR362" s="103"/>
      <c r="AS362" s="47" t="str">
        <f t="shared" si="166"/>
        <v/>
      </c>
      <c r="AT362" s="35">
        <f t="shared" si="167"/>
        <v>0</v>
      </c>
      <c r="AU362" s="48" t="e">
        <f t="shared" ca="1" si="168"/>
        <v>#NAME?</v>
      </c>
      <c r="AV362" s="48" t="e">
        <f t="shared" ca="1" si="169"/>
        <v>#NAME?</v>
      </c>
      <c r="AW362" s="49" t="e">
        <f t="shared" ca="1" si="170"/>
        <v>#NAME?</v>
      </c>
      <c r="AX362" s="48" t="e">
        <f t="shared" ca="1" si="171"/>
        <v>#NAME?</v>
      </c>
      <c r="AY362" s="49" t="str">
        <f t="shared" si="172"/>
        <v/>
      </c>
      <c r="AZ362" s="50" t="e">
        <f t="shared" ca="1" si="173"/>
        <v>#NAME?</v>
      </c>
      <c r="BA362" s="51" t="e">
        <f t="shared" ca="1" si="174"/>
        <v>#NAME?</v>
      </c>
      <c r="BB362" s="52" t="e">
        <f t="shared" ca="1" si="175"/>
        <v>#NAME?</v>
      </c>
      <c r="BC362" s="51" t="e">
        <f t="shared" ca="1" si="176"/>
        <v>#NAME?</v>
      </c>
      <c r="BD362" s="54" t="e">
        <f t="shared" ca="1" si="177"/>
        <v>#NAME?</v>
      </c>
      <c r="BE362" s="48" t="e">
        <f t="shared" ca="1" si="178"/>
        <v>#NAME?</v>
      </c>
      <c r="BF362" s="50" t="e">
        <f t="shared" ca="1" si="179"/>
        <v>#NAME?</v>
      </c>
      <c r="BG362" s="56" t="e">
        <f t="shared" ca="1" si="180"/>
        <v>#NAME?</v>
      </c>
      <c r="BH362" s="103"/>
      <c r="BI362" s="103"/>
      <c r="BJ362" s="103"/>
      <c r="BK362" s="103"/>
      <c r="BL362" s="103"/>
      <c r="BM362" s="103"/>
      <c r="BN362" s="24"/>
      <c r="BO362" s="24"/>
    </row>
    <row r="363" spans="1:67" ht="15.5">
      <c r="A363" s="25" t="str">
        <f t="shared" si="151"/>
        <v/>
      </c>
      <c r="B363" s="98"/>
      <c r="C363" s="25"/>
      <c r="D363" s="90"/>
      <c r="E363" s="90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36"/>
      <c r="S363" s="91"/>
      <c r="T363" s="36"/>
      <c r="U363" s="82"/>
      <c r="V363" s="25"/>
      <c r="W363" s="58"/>
      <c r="X363" s="34"/>
      <c r="Y363" s="34"/>
      <c r="Z363" s="36"/>
      <c r="AA363" s="104"/>
      <c r="AB363" s="35"/>
      <c r="AC363" s="25"/>
      <c r="AD363" s="25"/>
      <c r="AE363" s="44"/>
      <c r="AF363" s="94"/>
      <c r="AG363" s="25"/>
      <c r="AH363" s="25"/>
      <c r="AI363" s="25"/>
      <c r="AJ363" s="45" t="str">
        <f t="array" ref="AJ363">IFERROR(INDEX('[1]Master Price'!$E:$E,MATCH(D363,'[1]Master Price'!$B:$B,0)),"0")</f>
        <v>0</v>
      </c>
      <c r="AK363" s="45">
        <f t="shared" si="163"/>
        <v>0</v>
      </c>
      <c r="AL363" s="46" t="str">
        <f t="shared" si="159"/>
        <v>0-day</v>
      </c>
      <c r="AM363" s="46" t="str">
        <f t="shared" si="164"/>
        <v>0-day</v>
      </c>
      <c r="AN363" s="46" t="str">
        <f t="shared" si="161"/>
        <v>0-day</v>
      </c>
      <c r="AO363" s="46" t="str">
        <f t="shared" si="162"/>
        <v>0-day</v>
      </c>
      <c r="AP363" s="46" t="str">
        <f t="shared" si="154"/>
        <v>0-day</v>
      </c>
      <c r="AQ363" s="46" t="str">
        <f t="shared" si="165"/>
        <v>0-day</v>
      </c>
      <c r="AR363" s="103"/>
      <c r="AS363" s="47" t="str">
        <f t="shared" si="166"/>
        <v/>
      </c>
      <c r="AT363" s="35">
        <f t="shared" si="167"/>
        <v>0</v>
      </c>
      <c r="AU363" s="48" t="e">
        <f t="shared" ca="1" si="168"/>
        <v>#NAME?</v>
      </c>
      <c r="AV363" s="48" t="e">
        <f t="shared" ca="1" si="169"/>
        <v>#NAME?</v>
      </c>
      <c r="AW363" s="49" t="e">
        <f t="shared" ca="1" si="170"/>
        <v>#NAME?</v>
      </c>
      <c r="AX363" s="48" t="e">
        <f t="shared" ca="1" si="171"/>
        <v>#NAME?</v>
      </c>
      <c r="AY363" s="49" t="str">
        <f t="shared" si="172"/>
        <v/>
      </c>
      <c r="AZ363" s="50" t="e">
        <f t="shared" ca="1" si="173"/>
        <v>#NAME?</v>
      </c>
      <c r="BA363" s="51" t="e">
        <f t="shared" ca="1" si="174"/>
        <v>#NAME?</v>
      </c>
      <c r="BB363" s="52" t="e">
        <f t="shared" ca="1" si="175"/>
        <v>#NAME?</v>
      </c>
      <c r="BC363" s="51" t="e">
        <f t="shared" ca="1" si="176"/>
        <v>#NAME?</v>
      </c>
      <c r="BD363" s="54" t="e">
        <f t="shared" ca="1" si="177"/>
        <v>#NAME?</v>
      </c>
      <c r="BE363" s="48" t="e">
        <f t="shared" ca="1" si="178"/>
        <v>#NAME?</v>
      </c>
      <c r="BF363" s="50" t="e">
        <f t="shared" ca="1" si="179"/>
        <v>#NAME?</v>
      </c>
      <c r="BG363" s="56" t="e">
        <f t="shared" ca="1" si="180"/>
        <v>#NAME?</v>
      </c>
      <c r="BH363" s="103"/>
      <c r="BI363" s="103"/>
      <c r="BJ363" s="103"/>
      <c r="BK363" s="103"/>
      <c r="BL363" s="103"/>
      <c r="BM363" s="103"/>
      <c r="BN363" s="24"/>
      <c r="BO363" s="24"/>
    </row>
    <row r="364" spans="1:67" ht="15.5">
      <c r="A364" s="25" t="str">
        <f t="shared" si="151"/>
        <v/>
      </c>
      <c r="B364" s="98"/>
      <c r="C364" s="25"/>
      <c r="D364" s="90"/>
      <c r="E364" s="90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36"/>
      <c r="S364" s="91"/>
      <c r="T364" s="36"/>
      <c r="U364" s="82"/>
      <c r="V364" s="25"/>
      <c r="W364" s="58"/>
      <c r="X364" s="34"/>
      <c r="Y364" s="34"/>
      <c r="Z364" s="36"/>
      <c r="AA364" s="104"/>
      <c r="AB364" s="35"/>
      <c r="AC364" s="25"/>
      <c r="AD364" s="25"/>
      <c r="AE364" s="44"/>
      <c r="AF364" s="94"/>
      <c r="AG364" s="25"/>
      <c r="AH364" s="25"/>
      <c r="AI364" s="25"/>
      <c r="AJ364" s="45" t="str">
        <f t="array" ref="AJ364">IFERROR(INDEX('[1]Master Price'!$E:$E,MATCH(D364,'[1]Master Price'!$B:$B,0)),"0")</f>
        <v>0</v>
      </c>
      <c r="AK364" s="45">
        <f t="shared" si="163"/>
        <v>0</v>
      </c>
      <c r="AL364" s="46" t="str">
        <f t="shared" si="159"/>
        <v>0-day</v>
      </c>
      <c r="AM364" s="46" t="str">
        <f t="shared" si="164"/>
        <v>0-day</v>
      </c>
      <c r="AN364" s="46" t="str">
        <f t="shared" si="161"/>
        <v>0-day</v>
      </c>
      <c r="AO364" s="46" t="str">
        <f t="shared" si="162"/>
        <v>0-day</v>
      </c>
      <c r="AP364" s="46" t="str">
        <f t="shared" si="154"/>
        <v>0-day</v>
      </c>
      <c r="AQ364" s="46" t="str">
        <f t="shared" si="165"/>
        <v>0-day</v>
      </c>
      <c r="AR364" s="103"/>
      <c r="AS364" s="47" t="str">
        <f t="shared" si="166"/>
        <v/>
      </c>
      <c r="AT364" s="35">
        <f t="shared" si="167"/>
        <v>0</v>
      </c>
      <c r="AU364" s="48" t="e">
        <f t="shared" ca="1" si="168"/>
        <v>#NAME?</v>
      </c>
      <c r="AV364" s="48" t="e">
        <f t="shared" ca="1" si="169"/>
        <v>#NAME?</v>
      </c>
      <c r="AW364" s="49" t="e">
        <f t="shared" ca="1" si="170"/>
        <v>#NAME?</v>
      </c>
      <c r="AX364" s="48" t="e">
        <f t="shared" ca="1" si="171"/>
        <v>#NAME?</v>
      </c>
      <c r="AY364" s="49" t="str">
        <f t="shared" si="172"/>
        <v/>
      </c>
      <c r="AZ364" s="50" t="e">
        <f t="shared" ca="1" si="173"/>
        <v>#NAME?</v>
      </c>
      <c r="BA364" s="51" t="e">
        <f t="shared" ca="1" si="174"/>
        <v>#NAME?</v>
      </c>
      <c r="BB364" s="52" t="e">
        <f t="shared" ca="1" si="175"/>
        <v>#NAME?</v>
      </c>
      <c r="BC364" s="51" t="e">
        <f t="shared" ca="1" si="176"/>
        <v>#NAME?</v>
      </c>
      <c r="BD364" s="54" t="e">
        <f t="shared" ca="1" si="177"/>
        <v>#NAME?</v>
      </c>
      <c r="BE364" s="48" t="e">
        <f t="shared" ca="1" si="178"/>
        <v>#NAME?</v>
      </c>
      <c r="BF364" s="50" t="e">
        <f t="shared" ca="1" si="179"/>
        <v>#NAME?</v>
      </c>
      <c r="BG364" s="56" t="e">
        <f t="shared" ca="1" si="180"/>
        <v>#NAME?</v>
      </c>
      <c r="BH364" s="103"/>
      <c r="BI364" s="103"/>
      <c r="BJ364" s="103"/>
      <c r="BK364" s="103"/>
      <c r="BL364" s="103"/>
      <c r="BM364" s="103"/>
      <c r="BN364" s="24"/>
      <c r="BO364" s="24"/>
    </row>
    <row r="365" spans="1:67" ht="15.5">
      <c r="A365" s="25" t="str">
        <f t="shared" si="151"/>
        <v/>
      </c>
      <c r="B365" s="98"/>
      <c r="C365" s="25"/>
      <c r="D365" s="90"/>
      <c r="E365" s="90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36"/>
      <c r="S365" s="91"/>
      <c r="T365" s="36"/>
      <c r="U365" s="82"/>
      <c r="V365" s="25"/>
      <c r="W365" s="58"/>
      <c r="X365" s="34"/>
      <c r="Y365" s="34"/>
      <c r="Z365" s="36"/>
      <c r="AA365" s="104"/>
      <c r="AB365" s="35"/>
      <c r="AC365" s="25"/>
      <c r="AD365" s="25"/>
      <c r="AE365" s="44"/>
      <c r="AF365" s="94"/>
      <c r="AG365" s="25"/>
      <c r="AH365" s="25"/>
      <c r="AI365" s="25"/>
      <c r="AJ365" s="45" t="str">
        <f t="array" ref="AJ365">IFERROR(INDEX('[1]Master Price'!$E:$E,MATCH(D365,'[1]Master Price'!$B:$B,0)),"0")</f>
        <v>0</v>
      </c>
      <c r="AK365" s="45">
        <f t="shared" si="163"/>
        <v>0</v>
      </c>
      <c r="AL365" s="46" t="str">
        <f t="shared" si="159"/>
        <v>0-day</v>
      </c>
      <c r="AM365" s="46" t="str">
        <f t="shared" si="164"/>
        <v>0-day</v>
      </c>
      <c r="AN365" s="46" t="str">
        <f t="shared" si="161"/>
        <v>0-day</v>
      </c>
      <c r="AO365" s="46" t="str">
        <f t="shared" si="162"/>
        <v>0-day</v>
      </c>
      <c r="AP365" s="46" t="str">
        <f t="shared" si="154"/>
        <v>0-day</v>
      </c>
      <c r="AQ365" s="46" t="str">
        <f t="shared" si="165"/>
        <v>0-day</v>
      </c>
      <c r="AR365" s="103"/>
      <c r="AS365" s="47" t="str">
        <f t="shared" si="166"/>
        <v/>
      </c>
      <c r="AT365" s="35">
        <f t="shared" si="167"/>
        <v>0</v>
      </c>
      <c r="AU365" s="48" t="e">
        <f t="shared" ca="1" si="168"/>
        <v>#NAME?</v>
      </c>
      <c r="AV365" s="48" t="e">
        <f t="shared" ca="1" si="169"/>
        <v>#NAME?</v>
      </c>
      <c r="AW365" s="49" t="e">
        <f t="shared" ca="1" si="170"/>
        <v>#NAME?</v>
      </c>
      <c r="AX365" s="48" t="e">
        <f t="shared" ca="1" si="171"/>
        <v>#NAME?</v>
      </c>
      <c r="AY365" s="49" t="str">
        <f t="shared" si="172"/>
        <v/>
      </c>
      <c r="AZ365" s="50" t="e">
        <f t="shared" ca="1" si="173"/>
        <v>#NAME?</v>
      </c>
      <c r="BA365" s="51" t="e">
        <f t="shared" ca="1" si="174"/>
        <v>#NAME?</v>
      </c>
      <c r="BB365" s="52" t="e">
        <f t="shared" ca="1" si="175"/>
        <v>#NAME?</v>
      </c>
      <c r="BC365" s="51" t="e">
        <f t="shared" ca="1" si="176"/>
        <v>#NAME?</v>
      </c>
      <c r="BD365" s="54" t="e">
        <f t="shared" ca="1" si="177"/>
        <v>#NAME?</v>
      </c>
      <c r="BE365" s="48" t="e">
        <f t="shared" ca="1" si="178"/>
        <v>#NAME?</v>
      </c>
      <c r="BF365" s="50" t="e">
        <f t="shared" ca="1" si="179"/>
        <v>#NAME?</v>
      </c>
      <c r="BG365" s="56" t="e">
        <f t="shared" ca="1" si="180"/>
        <v>#NAME?</v>
      </c>
      <c r="BH365" s="103"/>
      <c r="BI365" s="103"/>
      <c r="BJ365" s="103"/>
      <c r="BK365" s="103"/>
      <c r="BL365" s="103"/>
      <c r="BM365" s="103"/>
      <c r="BN365" s="24"/>
      <c r="BO365" s="24"/>
    </row>
    <row r="366" spans="1:67" ht="15.5">
      <c r="A366" s="25" t="str">
        <f t="shared" si="151"/>
        <v/>
      </c>
      <c r="B366" s="98"/>
      <c r="C366" s="25"/>
      <c r="D366" s="90"/>
      <c r="E366" s="90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36"/>
      <c r="S366" s="91"/>
      <c r="T366" s="36"/>
      <c r="U366" s="82"/>
      <c r="V366" s="25"/>
      <c r="W366" s="58"/>
      <c r="X366" s="34"/>
      <c r="Y366" s="34"/>
      <c r="Z366" s="36"/>
      <c r="AA366" s="104"/>
      <c r="AB366" s="35"/>
      <c r="AC366" s="25"/>
      <c r="AD366" s="25"/>
      <c r="AE366" s="44"/>
      <c r="AF366" s="94"/>
      <c r="AG366" s="25"/>
      <c r="AH366" s="25"/>
      <c r="AI366" s="25"/>
      <c r="AJ366" s="45" t="str">
        <f t="array" ref="AJ366">IFERROR(INDEX('[1]Master Price'!$E:$E,MATCH(D366,'[1]Master Price'!$B:$B,0)),"0")</f>
        <v>0</v>
      </c>
      <c r="AK366" s="45">
        <f t="shared" si="163"/>
        <v>0</v>
      </c>
      <c r="AL366" s="46" t="str">
        <f t="shared" si="159"/>
        <v>0-day</v>
      </c>
      <c r="AM366" s="46" t="str">
        <f t="shared" si="164"/>
        <v>0-day</v>
      </c>
      <c r="AN366" s="46" t="str">
        <f t="shared" si="161"/>
        <v>0-day</v>
      </c>
      <c r="AO366" s="46" t="str">
        <f t="shared" si="162"/>
        <v>0-day</v>
      </c>
      <c r="AP366" s="46" t="str">
        <f t="shared" si="154"/>
        <v>0-day</v>
      </c>
      <c r="AQ366" s="46" t="str">
        <f t="shared" si="165"/>
        <v>0-day</v>
      </c>
      <c r="AR366" s="103"/>
      <c r="AS366" s="47" t="str">
        <f t="shared" si="166"/>
        <v/>
      </c>
      <c r="AT366" s="35">
        <f t="shared" si="167"/>
        <v>0</v>
      </c>
      <c r="AU366" s="48" t="e">
        <f t="shared" ca="1" si="168"/>
        <v>#NAME?</v>
      </c>
      <c r="AV366" s="48" t="e">
        <f t="shared" ca="1" si="169"/>
        <v>#NAME?</v>
      </c>
      <c r="AW366" s="49" t="e">
        <f t="shared" ca="1" si="170"/>
        <v>#NAME?</v>
      </c>
      <c r="AX366" s="48" t="e">
        <f t="shared" ca="1" si="171"/>
        <v>#NAME?</v>
      </c>
      <c r="AY366" s="49" t="str">
        <f t="shared" si="172"/>
        <v/>
      </c>
      <c r="AZ366" s="50" t="e">
        <f t="shared" ca="1" si="173"/>
        <v>#NAME?</v>
      </c>
      <c r="BA366" s="51" t="e">
        <f t="shared" ca="1" si="174"/>
        <v>#NAME?</v>
      </c>
      <c r="BB366" s="52" t="e">
        <f t="shared" ca="1" si="175"/>
        <v>#NAME?</v>
      </c>
      <c r="BC366" s="51" t="e">
        <f t="shared" ca="1" si="176"/>
        <v>#NAME?</v>
      </c>
      <c r="BD366" s="54" t="e">
        <f t="shared" ca="1" si="177"/>
        <v>#NAME?</v>
      </c>
      <c r="BE366" s="48" t="e">
        <f t="shared" ca="1" si="178"/>
        <v>#NAME?</v>
      </c>
      <c r="BF366" s="50" t="e">
        <f t="shared" ca="1" si="179"/>
        <v>#NAME?</v>
      </c>
      <c r="BG366" s="56" t="e">
        <f t="shared" ca="1" si="180"/>
        <v>#NAME?</v>
      </c>
      <c r="BH366" s="103"/>
      <c r="BI366" s="103"/>
      <c r="BJ366" s="103"/>
      <c r="BK366" s="103"/>
      <c r="BL366" s="103"/>
      <c r="BM366" s="103"/>
      <c r="BN366" s="24"/>
      <c r="BO366" s="24"/>
    </row>
    <row r="367" spans="1:67" ht="15.5">
      <c r="A367" s="25" t="str">
        <f t="shared" si="151"/>
        <v/>
      </c>
      <c r="B367" s="98"/>
      <c r="C367" s="25"/>
      <c r="D367" s="90"/>
      <c r="E367" s="90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36"/>
      <c r="S367" s="91"/>
      <c r="T367" s="36"/>
      <c r="U367" s="82"/>
      <c r="V367" s="25"/>
      <c r="W367" s="58"/>
      <c r="X367" s="34"/>
      <c r="Y367" s="34"/>
      <c r="Z367" s="36"/>
      <c r="AA367" s="104"/>
      <c r="AB367" s="35"/>
      <c r="AC367" s="25"/>
      <c r="AD367" s="25"/>
      <c r="AE367" s="44"/>
      <c r="AF367" s="94"/>
      <c r="AG367" s="25"/>
      <c r="AH367" s="25"/>
      <c r="AI367" s="25"/>
      <c r="AJ367" s="45" t="str">
        <f t="array" ref="AJ367">IFERROR(INDEX('[1]Master Price'!$E:$E,MATCH(D367,'[1]Master Price'!$B:$B,0)),"0")</f>
        <v>0</v>
      </c>
      <c r="AK367" s="45">
        <f t="shared" si="163"/>
        <v>0</v>
      </c>
      <c r="AL367" s="46" t="str">
        <f t="shared" si="159"/>
        <v>0-day</v>
      </c>
      <c r="AM367" s="46" t="str">
        <f t="shared" si="164"/>
        <v>0-day</v>
      </c>
      <c r="AN367" s="46" t="str">
        <f t="shared" si="161"/>
        <v>0-day</v>
      </c>
      <c r="AO367" s="46" t="str">
        <f t="shared" si="162"/>
        <v>0-day</v>
      </c>
      <c r="AP367" s="46" t="str">
        <f t="shared" si="154"/>
        <v>0-day</v>
      </c>
      <c r="AQ367" s="46" t="str">
        <f t="shared" si="165"/>
        <v>0-day</v>
      </c>
      <c r="AR367" s="103"/>
      <c r="AS367" s="47" t="str">
        <f t="shared" si="166"/>
        <v/>
      </c>
      <c r="AT367" s="35">
        <f t="shared" si="167"/>
        <v>0</v>
      </c>
      <c r="AU367" s="48" t="e">
        <f t="shared" ca="1" si="168"/>
        <v>#NAME?</v>
      </c>
      <c r="AV367" s="48" t="e">
        <f t="shared" ca="1" si="169"/>
        <v>#NAME?</v>
      </c>
      <c r="AW367" s="49" t="e">
        <f t="shared" ca="1" si="170"/>
        <v>#NAME?</v>
      </c>
      <c r="AX367" s="48" t="e">
        <f t="shared" ca="1" si="171"/>
        <v>#NAME?</v>
      </c>
      <c r="AY367" s="49" t="str">
        <f t="shared" si="172"/>
        <v/>
      </c>
      <c r="AZ367" s="50" t="e">
        <f t="shared" ca="1" si="173"/>
        <v>#NAME?</v>
      </c>
      <c r="BA367" s="51" t="e">
        <f t="shared" ca="1" si="174"/>
        <v>#NAME?</v>
      </c>
      <c r="BB367" s="52" t="e">
        <f t="shared" ca="1" si="175"/>
        <v>#NAME?</v>
      </c>
      <c r="BC367" s="51" t="e">
        <f t="shared" ca="1" si="176"/>
        <v>#NAME?</v>
      </c>
      <c r="BD367" s="54" t="e">
        <f t="shared" ca="1" si="177"/>
        <v>#NAME?</v>
      </c>
      <c r="BE367" s="48" t="e">
        <f t="shared" ca="1" si="178"/>
        <v>#NAME?</v>
      </c>
      <c r="BF367" s="50" t="e">
        <f t="shared" ca="1" si="179"/>
        <v>#NAME?</v>
      </c>
      <c r="BG367" s="56" t="e">
        <f t="shared" ca="1" si="180"/>
        <v>#NAME?</v>
      </c>
      <c r="BH367" s="103"/>
      <c r="BI367" s="103"/>
      <c r="BJ367" s="103"/>
      <c r="BK367" s="103"/>
      <c r="BL367" s="103"/>
      <c r="BM367" s="103"/>
      <c r="BN367" s="24"/>
      <c r="BO367" s="24"/>
    </row>
    <row r="368" spans="1:67" ht="15.5">
      <c r="A368" s="25" t="str">
        <f t="shared" si="151"/>
        <v/>
      </c>
      <c r="B368" s="98"/>
      <c r="C368" s="25"/>
      <c r="D368" s="90"/>
      <c r="E368" s="90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36"/>
      <c r="S368" s="91"/>
      <c r="T368" s="36"/>
      <c r="U368" s="82"/>
      <c r="V368" s="25"/>
      <c r="W368" s="58"/>
      <c r="X368" s="34"/>
      <c r="Y368" s="34"/>
      <c r="Z368" s="36"/>
      <c r="AA368" s="104"/>
      <c r="AB368" s="35"/>
      <c r="AC368" s="25"/>
      <c r="AD368" s="25"/>
      <c r="AE368" s="44"/>
      <c r="AF368" s="94"/>
      <c r="AG368" s="25"/>
      <c r="AH368" s="25"/>
      <c r="AI368" s="25"/>
      <c r="AJ368" s="45" t="str">
        <f t="array" ref="AJ368">IFERROR(INDEX('[1]Master Price'!$E:$E,MATCH(D368,'[1]Master Price'!$B:$B,0)),"0")</f>
        <v>0</v>
      </c>
      <c r="AK368" s="45">
        <f t="shared" si="163"/>
        <v>0</v>
      </c>
      <c r="AL368" s="46" t="str">
        <f t="shared" si="159"/>
        <v>0-day</v>
      </c>
      <c r="AM368" s="46" t="str">
        <f t="shared" si="164"/>
        <v>0-day</v>
      </c>
      <c r="AN368" s="46" t="str">
        <f t="shared" si="161"/>
        <v>0-day</v>
      </c>
      <c r="AO368" s="46" t="str">
        <f t="shared" si="162"/>
        <v>0-day</v>
      </c>
      <c r="AP368" s="46" t="str">
        <f t="shared" si="154"/>
        <v>0-day</v>
      </c>
      <c r="AQ368" s="46" t="str">
        <f t="shared" si="165"/>
        <v>0-day</v>
      </c>
      <c r="AR368" s="103"/>
      <c r="AS368" s="47" t="str">
        <f t="shared" si="166"/>
        <v/>
      </c>
      <c r="AT368" s="35">
        <f t="shared" si="167"/>
        <v>0</v>
      </c>
      <c r="AU368" s="48" t="e">
        <f t="shared" ca="1" si="168"/>
        <v>#NAME?</v>
      </c>
      <c r="AV368" s="48" t="e">
        <f t="shared" ca="1" si="169"/>
        <v>#NAME?</v>
      </c>
      <c r="AW368" s="49" t="e">
        <f t="shared" ca="1" si="170"/>
        <v>#NAME?</v>
      </c>
      <c r="AX368" s="48" t="e">
        <f t="shared" ca="1" si="171"/>
        <v>#NAME?</v>
      </c>
      <c r="AY368" s="49" t="str">
        <f t="shared" si="172"/>
        <v/>
      </c>
      <c r="AZ368" s="50" t="e">
        <f t="shared" ca="1" si="173"/>
        <v>#NAME?</v>
      </c>
      <c r="BA368" s="51" t="e">
        <f t="shared" ca="1" si="174"/>
        <v>#NAME?</v>
      </c>
      <c r="BB368" s="52" t="e">
        <f t="shared" ca="1" si="175"/>
        <v>#NAME?</v>
      </c>
      <c r="BC368" s="51" t="e">
        <f t="shared" ca="1" si="176"/>
        <v>#NAME?</v>
      </c>
      <c r="BD368" s="54" t="e">
        <f t="shared" ca="1" si="177"/>
        <v>#NAME?</v>
      </c>
      <c r="BE368" s="48" t="e">
        <f t="shared" ca="1" si="178"/>
        <v>#NAME?</v>
      </c>
      <c r="BF368" s="50" t="e">
        <f t="shared" ca="1" si="179"/>
        <v>#NAME?</v>
      </c>
      <c r="BG368" s="56" t="e">
        <f t="shared" ca="1" si="180"/>
        <v>#NAME?</v>
      </c>
      <c r="BH368" s="103"/>
      <c r="BI368" s="103"/>
      <c r="BJ368" s="103"/>
      <c r="BK368" s="103"/>
      <c r="BL368" s="103"/>
      <c r="BM368" s="103"/>
      <c r="BN368" s="24"/>
      <c r="BO368" s="24"/>
    </row>
    <row r="369" spans="1:67" ht="15.5">
      <c r="A369" s="25" t="str">
        <f t="shared" si="151"/>
        <v/>
      </c>
      <c r="B369" s="98"/>
      <c r="C369" s="25"/>
      <c r="D369" s="90"/>
      <c r="E369" s="90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36"/>
      <c r="S369" s="91"/>
      <c r="T369" s="36"/>
      <c r="U369" s="82"/>
      <c r="V369" s="25"/>
      <c r="W369" s="106"/>
      <c r="X369" s="34"/>
      <c r="Y369" s="34"/>
      <c r="Z369" s="36"/>
      <c r="AA369" s="38"/>
      <c r="AB369" s="35"/>
      <c r="AC369" s="25"/>
      <c r="AD369" s="25"/>
      <c r="AE369" s="44"/>
      <c r="AF369" s="94"/>
      <c r="AG369" s="25"/>
      <c r="AH369" s="25"/>
      <c r="AI369" s="25"/>
      <c r="AJ369" s="45" t="str">
        <f t="array" ref="AJ369">IFERROR(INDEX('[1]Master Price'!$E:$E,MATCH(D369,'[1]Master Price'!$B:$B,0)),"0")</f>
        <v>0</v>
      </c>
      <c r="AK369" s="45">
        <f t="shared" si="163"/>
        <v>0</v>
      </c>
      <c r="AL369" s="46" t="str">
        <f t="shared" si="159"/>
        <v>0-day</v>
      </c>
      <c r="AM369" s="46" t="str">
        <f t="shared" si="164"/>
        <v>0-day</v>
      </c>
      <c r="AN369" s="46" t="str">
        <f t="shared" si="161"/>
        <v>0-day</v>
      </c>
      <c r="AO369" s="46" t="str">
        <f t="shared" si="162"/>
        <v>0-day</v>
      </c>
      <c r="AP369" s="46" t="str">
        <f t="shared" si="154"/>
        <v>0-day</v>
      </c>
      <c r="AQ369" s="46" t="str">
        <f t="shared" si="165"/>
        <v>0-day</v>
      </c>
      <c r="AR369" s="103"/>
      <c r="AS369" s="47" t="str">
        <f t="shared" si="166"/>
        <v/>
      </c>
      <c r="AT369" s="35">
        <f t="shared" si="167"/>
        <v>0</v>
      </c>
      <c r="AU369" s="48" t="e">
        <f t="shared" ca="1" si="168"/>
        <v>#NAME?</v>
      </c>
      <c r="AV369" s="48" t="e">
        <f t="shared" ca="1" si="169"/>
        <v>#NAME?</v>
      </c>
      <c r="AW369" s="49" t="e">
        <f t="shared" ca="1" si="170"/>
        <v>#NAME?</v>
      </c>
      <c r="AX369" s="48" t="e">
        <f t="shared" ca="1" si="171"/>
        <v>#NAME?</v>
      </c>
      <c r="AY369" s="49" t="str">
        <f t="shared" si="172"/>
        <v/>
      </c>
      <c r="AZ369" s="50" t="e">
        <f t="shared" ca="1" si="173"/>
        <v>#NAME?</v>
      </c>
      <c r="BA369" s="51" t="e">
        <f t="shared" ca="1" si="174"/>
        <v>#NAME?</v>
      </c>
      <c r="BB369" s="52" t="e">
        <f t="shared" ca="1" si="175"/>
        <v>#NAME?</v>
      </c>
      <c r="BC369" s="51" t="e">
        <f t="shared" ca="1" si="176"/>
        <v>#NAME?</v>
      </c>
      <c r="BD369" s="54" t="e">
        <f t="shared" ca="1" si="177"/>
        <v>#NAME?</v>
      </c>
      <c r="BE369" s="48" t="e">
        <f t="shared" ca="1" si="178"/>
        <v>#NAME?</v>
      </c>
      <c r="BF369" s="50" t="e">
        <f t="shared" ca="1" si="179"/>
        <v>#NAME?</v>
      </c>
      <c r="BG369" s="56" t="e">
        <f t="shared" ca="1" si="180"/>
        <v>#NAME?</v>
      </c>
      <c r="BH369" s="103"/>
      <c r="BI369" s="103"/>
      <c r="BJ369" s="103"/>
      <c r="BK369" s="103"/>
      <c r="BL369" s="103"/>
      <c r="BM369" s="103"/>
      <c r="BN369" s="24"/>
      <c r="BO369" s="24"/>
    </row>
    <row r="370" spans="1:67" ht="15.5">
      <c r="A370" s="25" t="str">
        <f t="shared" si="151"/>
        <v/>
      </c>
      <c r="B370" s="98"/>
      <c r="C370" s="25"/>
      <c r="D370" s="90"/>
      <c r="E370" s="90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36"/>
      <c r="S370" s="91"/>
      <c r="T370" s="36"/>
      <c r="U370" s="82"/>
      <c r="V370" s="25"/>
      <c r="W370" s="106"/>
      <c r="X370" s="34"/>
      <c r="Y370" s="34"/>
      <c r="Z370" s="36"/>
      <c r="AA370" s="38"/>
      <c r="AB370" s="35"/>
      <c r="AC370" s="25"/>
      <c r="AD370" s="25"/>
      <c r="AE370" s="44"/>
      <c r="AF370" s="94"/>
      <c r="AG370" s="25"/>
      <c r="AH370" s="25"/>
      <c r="AI370" s="25"/>
      <c r="AJ370" s="45" t="str">
        <f t="array" ref="AJ370">IFERROR(INDEX('[1]Master Price'!$E:$E,MATCH(D370,'[1]Master Price'!$B:$B,0)),"0")</f>
        <v>0</v>
      </c>
      <c r="AK370" s="45">
        <f t="shared" si="163"/>
        <v>0</v>
      </c>
      <c r="AL370" s="46" t="str">
        <f t="shared" si="159"/>
        <v>0-day</v>
      </c>
      <c r="AM370" s="46" t="str">
        <f t="shared" si="164"/>
        <v>0-day</v>
      </c>
      <c r="AN370" s="46" t="str">
        <f t="shared" si="161"/>
        <v>0-day</v>
      </c>
      <c r="AO370" s="46" t="str">
        <f t="shared" si="162"/>
        <v>0-day</v>
      </c>
      <c r="AP370" s="46" t="str">
        <f t="shared" si="154"/>
        <v>0-day</v>
      </c>
      <c r="AQ370" s="46" t="str">
        <f t="shared" si="165"/>
        <v>0-day</v>
      </c>
      <c r="AR370" s="103"/>
      <c r="AS370" s="47" t="str">
        <f t="shared" si="166"/>
        <v/>
      </c>
      <c r="AT370" s="35">
        <f t="shared" si="167"/>
        <v>0</v>
      </c>
      <c r="AU370" s="48" t="e">
        <f t="shared" ca="1" si="168"/>
        <v>#NAME?</v>
      </c>
      <c r="AV370" s="48" t="e">
        <f t="shared" ca="1" si="169"/>
        <v>#NAME?</v>
      </c>
      <c r="AW370" s="49" t="e">
        <f t="shared" ca="1" si="170"/>
        <v>#NAME?</v>
      </c>
      <c r="AX370" s="48" t="e">
        <f t="shared" ca="1" si="171"/>
        <v>#NAME?</v>
      </c>
      <c r="AY370" s="49" t="str">
        <f t="shared" si="172"/>
        <v/>
      </c>
      <c r="AZ370" s="50" t="e">
        <f t="shared" ca="1" si="173"/>
        <v>#NAME?</v>
      </c>
      <c r="BA370" s="51" t="e">
        <f t="shared" ca="1" si="174"/>
        <v>#NAME?</v>
      </c>
      <c r="BB370" s="52" t="e">
        <f t="shared" ca="1" si="175"/>
        <v>#NAME?</v>
      </c>
      <c r="BC370" s="51" t="e">
        <f t="shared" ca="1" si="176"/>
        <v>#NAME?</v>
      </c>
      <c r="BD370" s="54" t="e">
        <f t="shared" ca="1" si="177"/>
        <v>#NAME?</v>
      </c>
      <c r="BE370" s="48" t="e">
        <f t="shared" ca="1" si="178"/>
        <v>#NAME?</v>
      </c>
      <c r="BF370" s="50" t="e">
        <f t="shared" ca="1" si="179"/>
        <v>#NAME?</v>
      </c>
      <c r="BG370" s="56" t="e">
        <f t="shared" ca="1" si="180"/>
        <v>#NAME?</v>
      </c>
      <c r="BH370" s="103"/>
      <c r="BI370" s="103"/>
      <c r="BJ370" s="103"/>
      <c r="BK370" s="103"/>
      <c r="BL370" s="103"/>
      <c r="BM370" s="103"/>
      <c r="BN370" s="24"/>
      <c r="BO370" s="24"/>
    </row>
    <row r="371" spans="1:67" ht="15.5">
      <c r="A371" s="25" t="str">
        <f t="shared" si="151"/>
        <v/>
      </c>
      <c r="B371" s="98"/>
      <c r="C371" s="25"/>
      <c r="D371" s="90"/>
      <c r="E371" s="90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36"/>
      <c r="S371" s="91"/>
      <c r="T371" s="36"/>
      <c r="U371" s="82"/>
      <c r="V371" s="25"/>
      <c r="W371" s="106"/>
      <c r="X371" s="34"/>
      <c r="Y371" s="34"/>
      <c r="Z371" s="36"/>
      <c r="AA371" s="38"/>
      <c r="AB371" s="35"/>
      <c r="AC371" s="25"/>
      <c r="AD371" s="25"/>
      <c r="AE371" s="44"/>
      <c r="AF371" s="94"/>
      <c r="AG371" s="25"/>
      <c r="AH371" s="25"/>
      <c r="AI371" s="25"/>
      <c r="AJ371" s="45" t="str">
        <f t="array" ref="AJ371">IFERROR(INDEX('[1]Master Price'!$E:$E,MATCH(D371,'[1]Master Price'!$B:$B,0)),"0")</f>
        <v>0</v>
      </c>
      <c r="AK371" s="45">
        <f t="shared" si="163"/>
        <v>0</v>
      </c>
      <c r="AL371" s="46" t="str">
        <f t="shared" si="159"/>
        <v>0-day</v>
      </c>
      <c r="AM371" s="46" t="str">
        <f t="shared" si="164"/>
        <v>0-day</v>
      </c>
      <c r="AN371" s="46" t="str">
        <f t="shared" si="161"/>
        <v>0-day</v>
      </c>
      <c r="AO371" s="46" t="str">
        <f t="shared" si="162"/>
        <v>0-day</v>
      </c>
      <c r="AP371" s="46" t="str">
        <f t="shared" si="154"/>
        <v>0-day</v>
      </c>
      <c r="AQ371" s="46" t="str">
        <f t="shared" si="165"/>
        <v>0-day</v>
      </c>
      <c r="AR371" s="103"/>
      <c r="AS371" s="47" t="str">
        <f t="shared" si="166"/>
        <v/>
      </c>
      <c r="AT371" s="35">
        <f t="shared" si="167"/>
        <v>0</v>
      </c>
      <c r="AU371" s="48" t="e">
        <f t="shared" ca="1" si="168"/>
        <v>#NAME?</v>
      </c>
      <c r="AV371" s="48" t="e">
        <f t="shared" ca="1" si="169"/>
        <v>#NAME?</v>
      </c>
      <c r="AW371" s="49" t="e">
        <f t="shared" ca="1" si="170"/>
        <v>#NAME?</v>
      </c>
      <c r="AX371" s="48" t="e">
        <f t="shared" ca="1" si="171"/>
        <v>#NAME?</v>
      </c>
      <c r="AY371" s="49" t="str">
        <f t="shared" si="172"/>
        <v/>
      </c>
      <c r="AZ371" s="50" t="e">
        <f t="shared" ca="1" si="173"/>
        <v>#NAME?</v>
      </c>
      <c r="BA371" s="51" t="e">
        <f t="shared" ca="1" si="174"/>
        <v>#NAME?</v>
      </c>
      <c r="BB371" s="52" t="e">
        <f t="shared" ca="1" si="175"/>
        <v>#NAME?</v>
      </c>
      <c r="BC371" s="51" t="e">
        <f t="shared" ca="1" si="176"/>
        <v>#NAME?</v>
      </c>
      <c r="BD371" s="54" t="e">
        <f t="shared" ca="1" si="177"/>
        <v>#NAME?</v>
      </c>
      <c r="BE371" s="48" t="e">
        <f t="shared" ca="1" si="178"/>
        <v>#NAME?</v>
      </c>
      <c r="BF371" s="50" t="e">
        <f t="shared" ca="1" si="179"/>
        <v>#NAME?</v>
      </c>
      <c r="BG371" s="56" t="e">
        <f t="shared" ca="1" si="180"/>
        <v>#NAME?</v>
      </c>
      <c r="BH371" s="103"/>
      <c r="BI371" s="103"/>
      <c r="BJ371" s="103"/>
      <c r="BK371" s="103"/>
      <c r="BL371" s="103"/>
      <c r="BM371" s="103"/>
      <c r="BN371" s="24"/>
      <c r="BO371" s="24"/>
    </row>
    <row r="372" spans="1:67" ht="15.5">
      <c r="A372" s="25" t="str">
        <f t="shared" si="151"/>
        <v/>
      </c>
      <c r="B372" s="98"/>
      <c r="C372" s="25"/>
      <c r="D372" s="90"/>
      <c r="E372" s="90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36"/>
      <c r="S372" s="91"/>
      <c r="T372" s="36"/>
      <c r="U372" s="82"/>
      <c r="V372" s="25"/>
      <c r="W372" s="106"/>
      <c r="X372" s="34"/>
      <c r="Y372" s="34"/>
      <c r="Z372" s="36"/>
      <c r="AA372" s="38"/>
      <c r="AB372" s="35"/>
      <c r="AC372" s="25"/>
      <c r="AD372" s="25"/>
      <c r="AE372" s="44"/>
      <c r="AF372" s="94"/>
      <c r="AG372" s="25"/>
      <c r="AH372" s="25"/>
      <c r="AI372" s="25"/>
      <c r="AJ372" s="45" t="str">
        <f t="array" ref="AJ372">IFERROR(INDEX('[1]Master Price'!$E:$E,MATCH(D372,'[1]Master Price'!$B:$B,0)),"0")</f>
        <v>0</v>
      </c>
      <c r="AK372" s="45">
        <f t="shared" si="163"/>
        <v>0</v>
      </c>
      <c r="AL372" s="46" t="str">
        <f t="shared" si="159"/>
        <v>0-day</v>
      </c>
      <c r="AM372" s="46" t="str">
        <f t="shared" si="164"/>
        <v>0-day</v>
      </c>
      <c r="AN372" s="46" t="str">
        <f t="shared" si="161"/>
        <v>0-day</v>
      </c>
      <c r="AO372" s="46" t="str">
        <f t="shared" si="162"/>
        <v>0-day</v>
      </c>
      <c r="AP372" s="46" t="str">
        <f t="shared" si="154"/>
        <v>0-day</v>
      </c>
      <c r="AQ372" s="46" t="str">
        <f t="shared" si="165"/>
        <v>0-day</v>
      </c>
      <c r="AR372" s="103"/>
      <c r="AS372" s="47" t="str">
        <f t="shared" si="166"/>
        <v/>
      </c>
      <c r="AT372" s="35">
        <f t="shared" si="167"/>
        <v>0</v>
      </c>
      <c r="AU372" s="48" t="e">
        <f t="shared" ca="1" si="168"/>
        <v>#NAME?</v>
      </c>
      <c r="AV372" s="48" t="e">
        <f t="shared" ca="1" si="169"/>
        <v>#NAME?</v>
      </c>
      <c r="AW372" s="49" t="e">
        <f t="shared" ca="1" si="170"/>
        <v>#NAME?</v>
      </c>
      <c r="AX372" s="48" t="e">
        <f t="shared" ca="1" si="171"/>
        <v>#NAME?</v>
      </c>
      <c r="AY372" s="49" t="str">
        <f t="shared" si="172"/>
        <v/>
      </c>
      <c r="AZ372" s="50" t="e">
        <f t="shared" ca="1" si="173"/>
        <v>#NAME?</v>
      </c>
      <c r="BA372" s="51" t="e">
        <f t="shared" ca="1" si="174"/>
        <v>#NAME?</v>
      </c>
      <c r="BB372" s="52" t="e">
        <f t="shared" ca="1" si="175"/>
        <v>#NAME?</v>
      </c>
      <c r="BC372" s="51" t="e">
        <f t="shared" ca="1" si="176"/>
        <v>#NAME?</v>
      </c>
      <c r="BD372" s="54" t="e">
        <f t="shared" ca="1" si="177"/>
        <v>#NAME?</v>
      </c>
      <c r="BE372" s="48" t="e">
        <f t="shared" ca="1" si="178"/>
        <v>#NAME?</v>
      </c>
      <c r="BF372" s="50" t="e">
        <f t="shared" ca="1" si="179"/>
        <v>#NAME?</v>
      </c>
      <c r="BG372" s="56" t="e">
        <f t="shared" ca="1" si="180"/>
        <v>#NAME?</v>
      </c>
      <c r="BH372" s="103"/>
      <c r="BI372" s="103"/>
      <c r="BJ372" s="103"/>
      <c r="BK372" s="103"/>
      <c r="BL372" s="103"/>
      <c r="BM372" s="103"/>
      <c r="BN372" s="24"/>
      <c r="BO372" s="24"/>
    </row>
    <row r="373" spans="1:67" ht="15.5">
      <c r="A373" s="25" t="str">
        <f t="shared" si="151"/>
        <v/>
      </c>
      <c r="B373" s="98"/>
      <c r="C373" s="25"/>
      <c r="D373" s="90"/>
      <c r="E373" s="90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36"/>
      <c r="S373" s="91"/>
      <c r="T373" s="36"/>
      <c r="U373" s="82"/>
      <c r="V373" s="25"/>
      <c r="W373" s="106"/>
      <c r="X373" s="34"/>
      <c r="Y373" s="34"/>
      <c r="Z373" s="36"/>
      <c r="AA373" s="38"/>
      <c r="AB373" s="35"/>
      <c r="AC373" s="25"/>
      <c r="AD373" s="25"/>
      <c r="AE373" s="44"/>
      <c r="AF373" s="94"/>
      <c r="AG373" s="25"/>
      <c r="AH373" s="25"/>
      <c r="AI373" s="25"/>
      <c r="AJ373" s="45" t="str">
        <f t="array" ref="AJ373">IFERROR(INDEX('[1]Master Price'!$E:$E,MATCH(D373,'[1]Master Price'!$B:$B,0)),"0")</f>
        <v>0</v>
      </c>
      <c r="AK373" s="45">
        <f t="shared" si="163"/>
        <v>0</v>
      </c>
      <c r="AL373" s="46" t="str">
        <f t="shared" si="159"/>
        <v>0-day</v>
      </c>
      <c r="AM373" s="46" t="str">
        <f t="shared" si="164"/>
        <v>0-day</v>
      </c>
      <c r="AN373" s="46" t="str">
        <f t="shared" si="161"/>
        <v>0-day</v>
      </c>
      <c r="AO373" s="46" t="str">
        <f t="shared" si="162"/>
        <v>0-day</v>
      </c>
      <c r="AP373" s="46" t="str">
        <f t="shared" si="154"/>
        <v>0-day</v>
      </c>
      <c r="AQ373" s="46" t="str">
        <f t="shared" si="165"/>
        <v>0-day</v>
      </c>
      <c r="AR373" s="103"/>
      <c r="AS373" s="47" t="str">
        <f t="shared" si="166"/>
        <v/>
      </c>
      <c r="AT373" s="35">
        <f t="shared" si="167"/>
        <v>0</v>
      </c>
      <c r="AU373" s="48" t="e">
        <f t="shared" ca="1" si="168"/>
        <v>#NAME?</v>
      </c>
      <c r="AV373" s="48" t="e">
        <f t="shared" ca="1" si="169"/>
        <v>#NAME?</v>
      </c>
      <c r="AW373" s="49" t="e">
        <f t="shared" ca="1" si="170"/>
        <v>#NAME?</v>
      </c>
      <c r="AX373" s="48" t="e">
        <f t="shared" ca="1" si="171"/>
        <v>#NAME?</v>
      </c>
      <c r="AY373" s="49" t="str">
        <f t="shared" si="172"/>
        <v/>
      </c>
      <c r="AZ373" s="50" t="e">
        <f t="shared" ca="1" si="173"/>
        <v>#NAME?</v>
      </c>
      <c r="BA373" s="51" t="e">
        <f t="shared" ca="1" si="174"/>
        <v>#NAME?</v>
      </c>
      <c r="BB373" s="52" t="e">
        <f t="shared" ca="1" si="175"/>
        <v>#NAME?</v>
      </c>
      <c r="BC373" s="51" t="e">
        <f t="shared" ca="1" si="176"/>
        <v>#NAME?</v>
      </c>
      <c r="BD373" s="54" t="e">
        <f t="shared" ca="1" si="177"/>
        <v>#NAME?</v>
      </c>
      <c r="BE373" s="48" t="e">
        <f t="shared" ca="1" si="178"/>
        <v>#NAME?</v>
      </c>
      <c r="BF373" s="50" t="e">
        <f t="shared" ca="1" si="179"/>
        <v>#NAME?</v>
      </c>
      <c r="BG373" s="56" t="e">
        <f t="shared" ca="1" si="180"/>
        <v>#NAME?</v>
      </c>
      <c r="BH373" s="103"/>
      <c r="BI373" s="103"/>
      <c r="BJ373" s="103"/>
      <c r="BK373" s="103"/>
      <c r="BL373" s="103"/>
      <c r="BM373" s="103"/>
      <c r="BN373" s="24"/>
      <c r="BO373" s="24"/>
    </row>
    <row r="374" spans="1:67" ht="15.5">
      <c r="A374" s="25" t="str">
        <f t="shared" si="151"/>
        <v/>
      </c>
      <c r="B374" s="98"/>
      <c r="C374" s="25"/>
      <c r="D374" s="90"/>
      <c r="E374" s="90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36"/>
      <c r="S374" s="91"/>
      <c r="T374" s="36"/>
      <c r="U374" s="82"/>
      <c r="V374" s="25"/>
      <c r="W374" s="107"/>
      <c r="X374" s="34"/>
      <c r="Y374" s="34"/>
      <c r="Z374" s="36"/>
      <c r="AA374" s="38"/>
      <c r="AB374" s="35"/>
      <c r="AC374" s="25"/>
      <c r="AD374" s="25"/>
      <c r="AE374" s="44"/>
      <c r="AF374" s="94"/>
      <c r="AG374" s="25"/>
      <c r="AH374" s="25"/>
      <c r="AI374" s="25"/>
      <c r="AJ374" s="45" t="str">
        <f t="array" ref="AJ374">IFERROR(INDEX('[1]Master Price'!$E:$E,MATCH(D374,'[1]Master Price'!$B:$B,0)),"0")</f>
        <v>0</v>
      </c>
      <c r="AK374" s="45">
        <f t="shared" si="163"/>
        <v>0</v>
      </c>
      <c r="AL374" s="46" t="str">
        <f t="shared" si="159"/>
        <v>0-day</v>
      </c>
      <c r="AM374" s="46" t="str">
        <f t="shared" si="164"/>
        <v>0-day</v>
      </c>
      <c r="AN374" s="46" t="str">
        <f t="shared" si="161"/>
        <v>0-day</v>
      </c>
      <c r="AO374" s="46" t="str">
        <f t="shared" si="162"/>
        <v>0-day</v>
      </c>
      <c r="AP374" s="46" t="str">
        <f t="shared" si="154"/>
        <v>0-day</v>
      </c>
      <c r="AQ374" s="46" t="str">
        <f t="shared" si="165"/>
        <v>0-day</v>
      </c>
      <c r="AR374" s="103"/>
      <c r="AS374" s="47" t="str">
        <f t="shared" si="166"/>
        <v/>
      </c>
      <c r="AT374" s="35">
        <f t="shared" si="167"/>
        <v>0</v>
      </c>
      <c r="AU374" s="48" t="e">
        <f t="shared" ca="1" si="168"/>
        <v>#NAME?</v>
      </c>
      <c r="AV374" s="48" t="e">
        <f t="shared" ca="1" si="169"/>
        <v>#NAME?</v>
      </c>
      <c r="AW374" s="49" t="e">
        <f t="shared" ca="1" si="170"/>
        <v>#NAME?</v>
      </c>
      <c r="AX374" s="48" t="e">
        <f t="shared" ca="1" si="171"/>
        <v>#NAME?</v>
      </c>
      <c r="AY374" s="49" t="str">
        <f t="shared" si="172"/>
        <v/>
      </c>
      <c r="AZ374" s="50" t="e">
        <f t="shared" ca="1" si="173"/>
        <v>#NAME?</v>
      </c>
      <c r="BA374" s="51" t="e">
        <f t="shared" ca="1" si="174"/>
        <v>#NAME?</v>
      </c>
      <c r="BB374" s="52" t="e">
        <f t="shared" ca="1" si="175"/>
        <v>#NAME?</v>
      </c>
      <c r="BC374" s="51" t="e">
        <f t="shared" ca="1" si="176"/>
        <v>#NAME?</v>
      </c>
      <c r="BD374" s="54" t="e">
        <f t="shared" ca="1" si="177"/>
        <v>#NAME?</v>
      </c>
      <c r="BE374" s="48" t="e">
        <f t="shared" ca="1" si="178"/>
        <v>#NAME?</v>
      </c>
      <c r="BF374" s="50" t="e">
        <f t="shared" ca="1" si="179"/>
        <v>#NAME?</v>
      </c>
      <c r="BG374" s="56" t="e">
        <f t="shared" ca="1" si="180"/>
        <v>#NAME?</v>
      </c>
      <c r="BH374" s="103"/>
      <c r="BI374" s="103"/>
      <c r="BJ374" s="103"/>
      <c r="BK374" s="103"/>
      <c r="BL374" s="103"/>
      <c r="BM374" s="103"/>
      <c r="BN374" s="24"/>
      <c r="BO374" s="24"/>
    </row>
    <row r="375" spans="1:67" ht="15.5">
      <c r="A375" s="25" t="str">
        <f t="shared" si="151"/>
        <v/>
      </c>
      <c r="B375" s="98"/>
      <c r="C375" s="25"/>
      <c r="D375" s="90"/>
      <c r="E375" s="90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36"/>
      <c r="S375" s="91"/>
      <c r="T375" s="36"/>
      <c r="U375" s="82"/>
      <c r="V375" s="25"/>
      <c r="W375" s="107"/>
      <c r="X375" s="34"/>
      <c r="Y375" s="34"/>
      <c r="Z375" s="36"/>
      <c r="AA375" s="38"/>
      <c r="AB375" s="35"/>
      <c r="AC375" s="25"/>
      <c r="AD375" s="25"/>
      <c r="AE375" s="44"/>
      <c r="AF375" s="94"/>
      <c r="AG375" s="25"/>
      <c r="AH375" s="25"/>
      <c r="AI375" s="25"/>
      <c r="AJ375" s="45" t="str">
        <f t="array" ref="AJ375">IFERROR(INDEX('[1]Master Price'!$E:$E,MATCH(D375,'[1]Master Price'!$B:$B,0)),"0")</f>
        <v>0</v>
      </c>
      <c r="AK375" s="45">
        <f t="shared" si="163"/>
        <v>0</v>
      </c>
      <c r="AL375" s="46" t="str">
        <f t="shared" si="159"/>
        <v>0-day</v>
      </c>
      <c r="AM375" s="46" t="str">
        <f t="shared" si="164"/>
        <v>0-day</v>
      </c>
      <c r="AN375" s="46" t="str">
        <f t="shared" si="161"/>
        <v>0-day</v>
      </c>
      <c r="AO375" s="46" t="str">
        <f t="shared" si="162"/>
        <v>0-day</v>
      </c>
      <c r="AP375" s="46" t="str">
        <f t="shared" si="154"/>
        <v>0-day</v>
      </c>
      <c r="AQ375" s="46" t="str">
        <f t="shared" si="165"/>
        <v>0-day</v>
      </c>
      <c r="AR375" s="103"/>
      <c r="AS375" s="47" t="str">
        <f t="shared" si="166"/>
        <v/>
      </c>
      <c r="AT375" s="35">
        <f t="shared" si="167"/>
        <v>0</v>
      </c>
      <c r="AU375" s="48" t="e">
        <f t="shared" ca="1" si="168"/>
        <v>#NAME?</v>
      </c>
      <c r="AV375" s="48" t="e">
        <f t="shared" ca="1" si="169"/>
        <v>#NAME?</v>
      </c>
      <c r="AW375" s="49" t="e">
        <f t="shared" ca="1" si="170"/>
        <v>#NAME?</v>
      </c>
      <c r="AX375" s="48" t="e">
        <f t="shared" ca="1" si="171"/>
        <v>#NAME?</v>
      </c>
      <c r="AY375" s="49" t="str">
        <f t="shared" si="172"/>
        <v/>
      </c>
      <c r="AZ375" s="50" t="e">
        <f t="shared" ca="1" si="173"/>
        <v>#NAME?</v>
      </c>
      <c r="BA375" s="51" t="e">
        <f t="shared" ca="1" si="174"/>
        <v>#NAME?</v>
      </c>
      <c r="BB375" s="52" t="e">
        <f t="shared" ca="1" si="175"/>
        <v>#NAME?</v>
      </c>
      <c r="BC375" s="51" t="e">
        <f t="shared" ca="1" si="176"/>
        <v>#NAME?</v>
      </c>
      <c r="BD375" s="54" t="e">
        <f t="shared" ca="1" si="177"/>
        <v>#NAME?</v>
      </c>
      <c r="BE375" s="48" t="e">
        <f t="shared" ca="1" si="178"/>
        <v>#NAME?</v>
      </c>
      <c r="BF375" s="50" t="e">
        <f t="shared" ca="1" si="179"/>
        <v>#NAME?</v>
      </c>
      <c r="BG375" s="56" t="e">
        <f t="shared" ca="1" si="180"/>
        <v>#NAME?</v>
      </c>
      <c r="BH375" s="103"/>
      <c r="BI375" s="103"/>
      <c r="BJ375" s="103"/>
      <c r="BK375" s="103"/>
      <c r="BL375" s="103"/>
      <c r="BM375" s="103"/>
      <c r="BN375" s="24"/>
      <c r="BO375" s="24"/>
    </row>
    <row r="376" spans="1:67" ht="15.5">
      <c r="A376" s="25" t="str">
        <f t="shared" si="151"/>
        <v/>
      </c>
      <c r="B376" s="98"/>
      <c r="C376" s="25"/>
      <c r="D376" s="90"/>
      <c r="E376" s="90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36"/>
      <c r="S376" s="91"/>
      <c r="T376" s="36"/>
      <c r="U376" s="82"/>
      <c r="V376" s="25"/>
      <c r="W376" s="107"/>
      <c r="X376" s="108"/>
      <c r="Y376" s="108"/>
      <c r="Z376" s="36"/>
      <c r="AA376" s="38"/>
      <c r="AB376" s="35"/>
      <c r="AC376" s="25"/>
      <c r="AD376" s="25"/>
      <c r="AE376" s="44"/>
      <c r="AF376" s="94"/>
      <c r="AG376" s="25"/>
      <c r="AH376" s="25"/>
      <c r="AI376" s="25"/>
      <c r="AJ376" s="45" t="str">
        <f t="array" ref="AJ376">IFERROR(INDEX('[1]Master Price'!$E:$E,MATCH(D376,'[1]Master Price'!$B:$B,0)),"0")</f>
        <v>0</v>
      </c>
      <c r="AK376" s="45">
        <f t="shared" si="163"/>
        <v>0</v>
      </c>
      <c r="AL376" s="46" t="str">
        <f t="shared" si="159"/>
        <v>0-day</v>
      </c>
      <c r="AM376" s="46" t="str">
        <f t="shared" si="164"/>
        <v>0-day</v>
      </c>
      <c r="AN376" s="46" t="str">
        <f t="shared" si="161"/>
        <v>0-day</v>
      </c>
      <c r="AO376" s="46" t="str">
        <f t="shared" si="162"/>
        <v>0-day</v>
      </c>
      <c r="AP376" s="46" t="str">
        <f t="shared" si="154"/>
        <v>0-day</v>
      </c>
      <c r="AQ376" s="46" t="str">
        <f t="shared" si="165"/>
        <v>0-day</v>
      </c>
      <c r="AR376" s="103"/>
      <c r="AS376" s="47" t="str">
        <f t="shared" si="166"/>
        <v/>
      </c>
      <c r="AT376" s="35">
        <f t="shared" si="167"/>
        <v>0</v>
      </c>
      <c r="AU376" s="48" t="e">
        <f t="shared" ca="1" si="168"/>
        <v>#NAME?</v>
      </c>
      <c r="AV376" s="48" t="e">
        <f t="shared" ca="1" si="169"/>
        <v>#NAME?</v>
      </c>
      <c r="AW376" s="49" t="e">
        <f t="shared" ca="1" si="170"/>
        <v>#NAME?</v>
      </c>
      <c r="AX376" s="48" t="e">
        <f t="shared" ca="1" si="171"/>
        <v>#NAME?</v>
      </c>
      <c r="AY376" s="49" t="str">
        <f t="shared" si="172"/>
        <v/>
      </c>
      <c r="AZ376" s="50" t="e">
        <f t="shared" ca="1" si="173"/>
        <v>#NAME?</v>
      </c>
      <c r="BA376" s="51" t="e">
        <f t="shared" ca="1" si="174"/>
        <v>#NAME?</v>
      </c>
      <c r="BB376" s="52" t="e">
        <f t="shared" ca="1" si="175"/>
        <v>#NAME?</v>
      </c>
      <c r="BC376" s="51" t="e">
        <f t="shared" ca="1" si="176"/>
        <v>#NAME?</v>
      </c>
      <c r="BD376" s="54" t="e">
        <f t="shared" ca="1" si="177"/>
        <v>#NAME?</v>
      </c>
      <c r="BE376" s="48" t="e">
        <f t="shared" ca="1" si="178"/>
        <v>#NAME?</v>
      </c>
      <c r="BF376" s="50" t="e">
        <f t="shared" ca="1" si="179"/>
        <v>#NAME?</v>
      </c>
      <c r="BG376" s="56" t="e">
        <f t="shared" ca="1" si="180"/>
        <v>#NAME?</v>
      </c>
      <c r="BH376" s="103"/>
      <c r="BI376" s="103"/>
      <c r="BJ376" s="103"/>
      <c r="BK376" s="103"/>
      <c r="BL376" s="103"/>
      <c r="BM376" s="103"/>
      <c r="BN376" s="24"/>
      <c r="BO376" s="24"/>
    </row>
    <row r="377" spans="1:67" ht="15.5">
      <c r="A377" s="25" t="str">
        <f t="shared" si="151"/>
        <v/>
      </c>
      <c r="B377" s="98"/>
      <c r="C377" s="25"/>
      <c r="D377" s="90"/>
      <c r="E377" s="90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36"/>
      <c r="S377" s="91"/>
      <c r="T377" s="36"/>
      <c r="U377" s="82"/>
      <c r="V377" s="25"/>
      <c r="W377" s="107"/>
      <c r="X377" s="108"/>
      <c r="Y377" s="108"/>
      <c r="Z377" s="36"/>
      <c r="AA377" s="38"/>
      <c r="AB377" s="35"/>
      <c r="AC377" s="25"/>
      <c r="AD377" s="25"/>
      <c r="AE377" s="44"/>
      <c r="AF377" s="94"/>
      <c r="AG377" s="25"/>
      <c r="AH377" s="25"/>
      <c r="AI377" s="25"/>
      <c r="AJ377" s="45" t="str">
        <f t="array" ref="AJ377">IFERROR(INDEX('[1]Master Price'!$E:$E,MATCH(D377,'[1]Master Price'!$B:$B,0)),"0")</f>
        <v>0</v>
      </c>
      <c r="AK377" s="45">
        <f t="shared" si="163"/>
        <v>0</v>
      </c>
      <c r="AL377" s="46" t="str">
        <f t="shared" si="159"/>
        <v>0-day</v>
      </c>
      <c r="AM377" s="46" t="str">
        <f t="shared" si="164"/>
        <v>0-day</v>
      </c>
      <c r="AN377" s="46" t="str">
        <f t="shared" si="161"/>
        <v>0-day</v>
      </c>
      <c r="AO377" s="46" t="str">
        <f t="shared" si="162"/>
        <v>0-day</v>
      </c>
      <c r="AP377" s="46" t="str">
        <f t="shared" si="154"/>
        <v>0-day</v>
      </c>
      <c r="AQ377" s="46" t="str">
        <f t="shared" si="165"/>
        <v>0-day</v>
      </c>
      <c r="AR377" s="103"/>
      <c r="AS377" s="47" t="str">
        <f t="shared" si="166"/>
        <v/>
      </c>
      <c r="AT377" s="35">
        <f t="shared" si="167"/>
        <v>0</v>
      </c>
      <c r="AU377" s="48" t="e">
        <f t="shared" ca="1" si="168"/>
        <v>#NAME?</v>
      </c>
      <c r="AV377" s="48" t="e">
        <f t="shared" ca="1" si="169"/>
        <v>#NAME?</v>
      </c>
      <c r="AW377" s="49" t="e">
        <f t="shared" ca="1" si="170"/>
        <v>#NAME?</v>
      </c>
      <c r="AX377" s="48" t="e">
        <f t="shared" ca="1" si="171"/>
        <v>#NAME?</v>
      </c>
      <c r="AY377" s="49" t="str">
        <f t="shared" si="172"/>
        <v/>
      </c>
      <c r="AZ377" s="50" t="e">
        <f t="shared" ca="1" si="173"/>
        <v>#NAME?</v>
      </c>
      <c r="BA377" s="51" t="e">
        <f t="shared" ca="1" si="174"/>
        <v>#NAME?</v>
      </c>
      <c r="BB377" s="52" t="e">
        <f t="shared" ca="1" si="175"/>
        <v>#NAME?</v>
      </c>
      <c r="BC377" s="51" t="e">
        <f t="shared" ca="1" si="176"/>
        <v>#NAME?</v>
      </c>
      <c r="BD377" s="54" t="e">
        <f t="shared" ca="1" si="177"/>
        <v>#NAME?</v>
      </c>
      <c r="BE377" s="48" t="e">
        <f t="shared" ca="1" si="178"/>
        <v>#NAME?</v>
      </c>
      <c r="BF377" s="50" t="e">
        <f t="shared" ca="1" si="179"/>
        <v>#NAME?</v>
      </c>
      <c r="BG377" s="56" t="e">
        <f t="shared" ca="1" si="180"/>
        <v>#NAME?</v>
      </c>
      <c r="BH377" s="103"/>
      <c r="BI377" s="103"/>
      <c r="BJ377" s="103"/>
      <c r="BK377" s="103"/>
      <c r="BL377" s="103"/>
      <c r="BM377" s="103"/>
      <c r="BN377" s="24"/>
      <c r="BO377" s="24"/>
    </row>
    <row r="378" spans="1:67" ht="15.5">
      <c r="A378" s="25" t="str">
        <f t="shared" si="151"/>
        <v/>
      </c>
      <c r="B378" s="98"/>
      <c r="C378" s="25"/>
      <c r="D378" s="90"/>
      <c r="E378" s="90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36"/>
      <c r="S378" s="91"/>
      <c r="T378" s="36"/>
      <c r="U378" s="82"/>
      <c r="V378" s="25"/>
      <c r="W378" s="107"/>
      <c r="X378" s="108"/>
      <c r="Y378" s="108"/>
      <c r="Z378" s="36"/>
      <c r="AA378" s="38"/>
      <c r="AB378" s="35"/>
      <c r="AC378" s="25"/>
      <c r="AD378" s="25"/>
      <c r="AE378" s="44"/>
      <c r="AF378" s="94"/>
      <c r="AG378" s="25"/>
      <c r="AH378" s="25"/>
      <c r="AI378" s="25"/>
      <c r="AJ378" s="45" t="str">
        <f t="array" ref="AJ378">IFERROR(INDEX('[1]Master Price'!$E:$E,MATCH(D378,'[1]Master Price'!$B:$B,0)),"0")</f>
        <v>0</v>
      </c>
      <c r="AK378" s="45">
        <f t="shared" si="163"/>
        <v>0</v>
      </c>
      <c r="AL378" s="46" t="str">
        <f t="shared" si="159"/>
        <v>0-day</v>
      </c>
      <c r="AM378" s="46" t="str">
        <f t="shared" si="164"/>
        <v>0-day</v>
      </c>
      <c r="AN378" s="46" t="str">
        <f t="shared" si="161"/>
        <v>0-day</v>
      </c>
      <c r="AO378" s="46" t="str">
        <f t="shared" si="162"/>
        <v>0-day</v>
      </c>
      <c r="AP378" s="46" t="str">
        <f t="shared" si="154"/>
        <v>0-day</v>
      </c>
      <c r="AQ378" s="46" t="str">
        <f t="shared" si="165"/>
        <v>0-day</v>
      </c>
      <c r="AR378" s="103"/>
      <c r="AS378" s="47" t="str">
        <f t="shared" si="166"/>
        <v/>
      </c>
      <c r="AT378" s="35">
        <f t="shared" si="167"/>
        <v>0</v>
      </c>
      <c r="AU378" s="48" t="e">
        <f t="shared" ca="1" si="168"/>
        <v>#NAME?</v>
      </c>
      <c r="AV378" s="48" t="e">
        <f t="shared" ca="1" si="169"/>
        <v>#NAME?</v>
      </c>
      <c r="AW378" s="49" t="e">
        <f t="shared" ca="1" si="170"/>
        <v>#NAME?</v>
      </c>
      <c r="AX378" s="48" t="e">
        <f t="shared" ca="1" si="171"/>
        <v>#NAME?</v>
      </c>
      <c r="AY378" s="49" t="str">
        <f t="shared" si="172"/>
        <v/>
      </c>
      <c r="AZ378" s="50" t="e">
        <f t="shared" ca="1" si="173"/>
        <v>#NAME?</v>
      </c>
      <c r="BA378" s="51" t="e">
        <f t="shared" ca="1" si="174"/>
        <v>#NAME?</v>
      </c>
      <c r="BB378" s="52" t="e">
        <f t="shared" ca="1" si="175"/>
        <v>#NAME?</v>
      </c>
      <c r="BC378" s="51" t="e">
        <f t="shared" ca="1" si="176"/>
        <v>#NAME?</v>
      </c>
      <c r="BD378" s="54" t="e">
        <f t="shared" ca="1" si="177"/>
        <v>#NAME?</v>
      </c>
      <c r="BE378" s="48" t="e">
        <f t="shared" ca="1" si="178"/>
        <v>#NAME?</v>
      </c>
      <c r="BF378" s="50" t="e">
        <f t="shared" ca="1" si="179"/>
        <v>#NAME?</v>
      </c>
      <c r="BG378" s="56" t="e">
        <f t="shared" ca="1" si="180"/>
        <v>#NAME?</v>
      </c>
      <c r="BH378" s="103"/>
      <c r="BI378" s="103"/>
      <c r="BJ378" s="103"/>
      <c r="BK378" s="103"/>
      <c r="BL378" s="103"/>
      <c r="BM378" s="103"/>
      <c r="BN378" s="24"/>
      <c r="BO378" s="24"/>
    </row>
    <row r="379" spans="1:67" ht="15.5">
      <c r="A379" s="25" t="str">
        <f t="shared" si="151"/>
        <v/>
      </c>
      <c r="B379" s="98"/>
      <c r="C379" s="25"/>
      <c r="D379" s="90"/>
      <c r="E379" s="90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36"/>
      <c r="S379" s="91"/>
      <c r="T379" s="36"/>
      <c r="U379" s="82"/>
      <c r="V379" s="25"/>
      <c r="W379" s="107"/>
      <c r="X379" s="108"/>
      <c r="Y379" s="108"/>
      <c r="Z379" s="36"/>
      <c r="AA379" s="38"/>
      <c r="AB379" s="35"/>
      <c r="AC379" s="25"/>
      <c r="AD379" s="25"/>
      <c r="AE379" s="44"/>
      <c r="AF379" s="94"/>
      <c r="AG379" s="25"/>
      <c r="AH379" s="25"/>
      <c r="AI379" s="25"/>
      <c r="AJ379" s="45" t="str">
        <f t="array" ref="AJ379">IFERROR(INDEX('[1]Master Price'!$E:$E,MATCH(D379,'[1]Master Price'!$B:$B,0)),"0")</f>
        <v>0</v>
      </c>
      <c r="AK379" s="45">
        <f t="shared" si="163"/>
        <v>0</v>
      </c>
      <c r="AL379" s="46" t="str">
        <f t="shared" si="159"/>
        <v>0-day</v>
      </c>
      <c r="AM379" s="46" t="str">
        <f t="shared" si="164"/>
        <v>0-day</v>
      </c>
      <c r="AN379" s="46" t="str">
        <f t="shared" si="161"/>
        <v>0-day</v>
      </c>
      <c r="AO379" s="46" t="str">
        <f t="shared" si="162"/>
        <v>0-day</v>
      </c>
      <c r="AP379" s="46" t="str">
        <f t="shared" si="154"/>
        <v>0-day</v>
      </c>
      <c r="AQ379" s="46" t="str">
        <f t="shared" si="165"/>
        <v>0-day</v>
      </c>
      <c r="AR379" s="103"/>
      <c r="AS379" s="47" t="str">
        <f t="shared" si="166"/>
        <v/>
      </c>
      <c r="AT379" s="35">
        <f t="shared" si="167"/>
        <v>0</v>
      </c>
      <c r="AU379" s="48" t="e">
        <f t="shared" ca="1" si="168"/>
        <v>#NAME?</v>
      </c>
      <c r="AV379" s="48" t="e">
        <f t="shared" ca="1" si="169"/>
        <v>#NAME?</v>
      </c>
      <c r="AW379" s="49" t="e">
        <f t="shared" ca="1" si="170"/>
        <v>#NAME?</v>
      </c>
      <c r="AX379" s="48" t="e">
        <f t="shared" ca="1" si="171"/>
        <v>#NAME?</v>
      </c>
      <c r="AY379" s="49" t="str">
        <f t="shared" si="172"/>
        <v/>
      </c>
      <c r="AZ379" s="50" t="e">
        <f t="shared" ca="1" si="173"/>
        <v>#NAME?</v>
      </c>
      <c r="BA379" s="51" t="e">
        <f t="shared" ca="1" si="174"/>
        <v>#NAME?</v>
      </c>
      <c r="BB379" s="52" t="e">
        <f t="shared" ca="1" si="175"/>
        <v>#NAME?</v>
      </c>
      <c r="BC379" s="51" t="e">
        <f t="shared" ca="1" si="176"/>
        <v>#NAME?</v>
      </c>
      <c r="BD379" s="54" t="e">
        <f t="shared" ca="1" si="177"/>
        <v>#NAME?</v>
      </c>
      <c r="BE379" s="48" t="e">
        <f t="shared" ca="1" si="178"/>
        <v>#NAME?</v>
      </c>
      <c r="BF379" s="50" t="e">
        <f t="shared" ca="1" si="179"/>
        <v>#NAME?</v>
      </c>
      <c r="BG379" s="56" t="e">
        <f t="shared" ca="1" si="180"/>
        <v>#NAME?</v>
      </c>
      <c r="BH379" s="103"/>
      <c r="BI379" s="103"/>
      <c r="BJ379" s="103"/>
      <c r="BK379" s="103"/>
      <c r="BL379" s="103"/>
      <c r="BM379" s="103"/>
      <c r="BN379" s="24"/>
      <c r="BO379" s="24"/>
    </row>
    <row r="380" spans="1:67" ht="15.5">
      <c r="A380" s="25" t="str">
        <f t="shared" si="151"/>
        <v/>
      </c>
      <c r="B380" s="98"/>
      <c r="C380" s="25"/>
      <c r="D380" s="90"/>
      <c r="E380" s="90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36"/>
      <c r="S380" s="91"/>
      <c r="T380" s="36"/>
      <c r="U380" s="82"/>
      <c r="V380" s="25"/>
      <c r="W380" s="107"/>
      <c r="X380" s="108"/>
      <c r="Y380" s="108"/>
      <c r="Z380" s="36"/>
      <c r="AA380" s="38"/>
      <c r="AB380" s="35"/>
      <c r="AC380" s="25"/>
      <c r="AD380" s="25"/>
      <c r="AE380" s="44"/>
      <c r="AF380" s="94"/>
      <c r="AG380" s="25"/>
      <c r="AH380" s="25"/>
      <c r="AI380" s="25"/>
      <c r="AJ380" s="45" t="str">
        <f t="array" ref="AJ380">IFERROR(INDEX('[1]Master Price'!$E:$E,MATCH(D380,'[1]Master Price'!$B:$B,0)),"0")</f>
        <v>0</v>
      </c>
      <c r="AK380" s="45">
        <f t="shared" si="163"/>
        <v>0</v>
      </c>
      <c r="AL380" s="46" t="str">
        <f t="shared" si="159"/>
        <v>0-day</v>
      </c>
      <c r="AM380" s="46" t="str">
        <f t="shared" si="164"/>
        <v>0-day</v>
      </c>
      <c r="AN380" s="46" t="str">
        <f t="shared" si="161"/>
        <v>0-day</v>
      </c>
      <c r="AO380" s="46" t="str">
        <f t="shared" si="162"/>
        <v>0-day</v>
      </c>
      <c r="AP380" s="46" t="str">
        <f t="shared" si="154"/>
        <v>0-day</v>
      </c>
      <c r="AQ380" s="46" t="str">
        <f t="shared" si="165"/>
        <v>0-day</v>
      </c>
      <c r="AR380" s="103"/>
      <c r="AS380" s="47" t="str">
        <f t="shared" si="166"/>
        <v/>
      </c>
      <c r="AT380" s="35">
        <f t="shared" si="167"/>
        <v>0</v>
      </c>
      <c r="AU380" s="48" t="e">
        <f t="shared" ca="1" si="168"/>
        <v>#NAME?</v>
      </c>
      <c r="AV380" s="48" t="e">
        <f t="shared" ca="1" si="169"/>
        <v>#NAME?</v>
      </c>
      <c r="AW380" s="49" t="e">
        <f t="shared" ca="1" si="170"/>
        <v>#NAME?</v>
      </c>
      <c r="AX380" s="48" t="e">
        <f t="shared" ca="1" si="171"/>
        <v>#NAME?</v>
      </c>
      <c r="AY380" s="49" t="str">
        <f t="shared" si="172"/>
        <v/>
      </c>
      <c r="AZ380" s="50" t="e">
        <f t="shared" ca="1" si="173"/>
        <v>#NAME?</v>
      </c>
      <c r="BA380" s="51" t="e">
        <f t="shared" ca="1" si="174"/>
        <v>#NAME?</v>
      </c>
      <c r="BB380" s="52" t="e">
        <f t="shared" ca="1" si="175"/>
        <v>#NAME?</v>
      </c>
      <c r="BC380" s="51" t="e">
        <f t="shared" ca="1" si="176"/>
        <v>#NAME?</v>
      </c>
      <c r="BD380" s="54" t="e">
        <f t="shared" ca="1" si="177"/>
        <v>#NAME?</v>
      </c>
      <c r="BE380" s="48" t="e">
        <f t="shared" ca="1" si="178"/>
        <v>#NAME?</v>
      </c>
      <c r="BF380" s="50" t="e">
        <f t="shared" ca="1" si="179"/>
        <v>#NAME?</v>
      </c>
      <c r="BG380" s="56" t="e">
        <f t="shared" ca="1" si="180"/>
        <v>#NAME?</v>
      </c>
      <c r="BH380" s="103"/>
      <c r="BI380" s="103"/>
      <c r="BJ380" s="103"/>
      <c r="BK380" s="103"/>
      <c r="BL380" s="103"/>
      <c r="BM380" s="103"/>
      <c r="BN380" s="24"/>
      <c r="BO380" s="24"/>
    </row>
    <row r="381" spans="1:67" ht="15.5">
      <c r="A381" s="25" t="str">
        <f t="shared" si="151"/>
        <v/>
      </c>
      <c r="B381" s="98"/>
      <c r="C381" s="25"/>
      <c r="D381" s="90"/>
      <c r="E381" s="90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36"/>
      <c r="S381" s="91"/>
      <c r="T381" s="36"/>
      <c r="U381" s="91"/>
      <c r="V381" s="36"/>
      <c r="W381" s="107"/>
      <c r="X381" s="34"/>
      <c r="Y381" s="34"/>
      <c r="Z381" s="36"/>
      <c r="AA381" s="38"/>
      <c r="AB381" s="35"/>
      <c r="AC381" s="25"/>
      <c r="AD381" s="25"/>
      <c r="AE381" s="44"/>
      <c r="AF381" s="99"/>
      <c r="AG381" s="25"/>
      <c r="AH381" s="25"/>
      <c r="AI381" s="25"/>
      <c r="AJ381" s="45" t="str">
        <f t="array" ref="AJ381">IFERROR(INDEX('[1]Master Price'!$E:$E,MATCH(D381,'[1]Master Price'!$B:$B,0)),"0")</f>
        <v>0</v>
      </c>
      <c r="AK381" s="45">
        <f t="shared" si="163"/>
        <v>0</v>
      </c>
      <c r="AL381" s="46" t="str">
        <f t="shared" si="159"/>
        <v>0-day</v>
      </c>
      <c r="AM381" s="46" t="str">
        <f t="shared" si="164"/>
        <v>0-day</v>
      </c>
      <c r="AN381" s="46" t="str">
        <f t="shared" si="161"/>
        <v>0-day</v>
      </c>
      <c r="AO381" s="46" t="str">
        <f t="shared" si="162"/>
        <v>0-day</v>
      </c>
      <c r="AP381" s="46" t="str">
        <f t="shared" si="154"/>
        <v>0-day</v>
      </c>
      <c r="AQ381" s="46" t="str">
        <f t="shared" si="165"/>
        <v>0-day</v>
      </c>
      <c r="AR381" s="103"/>
      <c r="AS381" s="47" t="str">
        <f t="shared" si="166"/>
        <v/>
      </c>
      <c r="AT381" s="35">
        <f t="shared" si="167"/>
        <v>0</v>
      </c>
      <c r="AU381" s="48" t="e">
        <f t="shared" ca="1" si="168"/>
        <v>#NAME?</v>
      </c>
      <c r="AV381" s="48" t="e">
        <f t="shared" ca="1" si="169"/>
        <v>#NAME?</v>
      </c>
      <c r="AW381" s="49" t="e">
        <f t="shared" ca="1" si="170"/>
        <v>#NAME?</v>
      </c>
      <c r="AX381" s="48" t="e">
        <f t="shared" ca="1" si="171"/>
        <v>#NAME?</v>
      </c>
      <c r="AY381" s="49" t="str">
        <f t="shared" si="172"/>
        <v/>
      </c>
      <c r="AZ381" s="50" t="e">
        <f t="shared" ca="1" si="173"/>
        <v>#NAME?</v>
      </c>
      <c r="BA381" s="51" t="e">
        <f t="shared" ca="1" si="174"/>
        <v>#NAME?</v>
      </c>
      <c r="BB381" s="52" t="e">
        <f t="shared" ca="1" si="175"/>
        <v>#NAME?</v>
      </c>
      <c r="BC381" s="51" t="e">
        <f t="shared" ca="1" si="176"/>
        <v>#NAME?</v>
      </c>
      <c r="BD381" s="54" t="e">
        <f t="shared" ca="1" si="177"/>
        <v>#NAME?</v>
      </c>
      <c r="BE381" s="48" t="e">
        <f t="shared" ca="1" si="178"/>
        <v>#NAME?</v>
      </c>
      <c r="BF381" s="50" t="e">
        <f t="shared" ca="1" si="179"/>
        <v>#NAME?</v>
      </c>
      <c r="BG381" s="56" t="e">
        <f t="shared" ca="1" si="180"/>
        <v>#NAME?</v>
      </c>
      <c r="BH381" s="103"/>
      <c r="BI381" s="103"/>
      <c r="BJ381" s="103"/>
      <c r="BK381" s="103"/>
      <c r="BL381" s="103"/>
      <c r="BM381" s="103"/>
      <c r="BN381" s="24"/>
      <c r="BO381" s="24"/>
    </row>
    <row r="382" spans="1:67" ht="15.5">
      <c r="A382" s="25" t="str">
        <f t="shared" si="151"/>
        <v/>
      </c>
      <c r="B382" s="98"/>
      <c r="C382" s="25"/>
      <c r="D382" s="90"/>
      <c r="E382" s="90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36"/>
      <c r="S382" s="91"/>
      <c r="T382" s="36"/>
      <c r="U382" s="91"/>
      <c r="V382" s="36"/>
      <c r="W382" s="107"/>
      <c r="X382" s="34"/>
      <c r="Y382" s="34"/>
      <c r="Z382" s="36"/>
      <c r="AA382" s="38"/>
      <c r="AB382" s="35"/>
      <c r="AC382" s="25"/>
      <c r="AD382" s="25"/>
      <c r="AE382" s="44"/>
      <c r="AF382" s="99"/>
      <c r="AG382" s="25"/>
      <c r="AH382" s="25"/>
      <c r="AI382" s="25"/>
      <c r="AJ382" s="45" t="str">
        <f t="array" ref="AJ382">IFERROR(INDEX('[1]Master Price'!$E:$E,MATCH(D382,'[1]Master Price'!$B:$B,0)),"0")</f>
        <v>0</v>
      </c>
      <c r="AK382" s="45">
        <f t="shared" si="163"/>
        <v>0</v>
      </c>
      <c r="AL382" s="46" t="str">
        <f t="shared" si="159"/>
        <v>0-day</v>
      </c>
      <c r="AM382" s="46" t="str">
        <f t="shared" si="164"/>
        <v>0-day</v>
      </c>
      <c r="AN382" s="46" t="str">
        <f t="shared" si="161"/>
        <v>0-day</v>
      </c>
      <c r="AO382" s="46" t="str">
        <f t="shared" si="162"/>
        <v>0-day</v>
      </c>
      <c r="AP382" s="46" t="str">
        <f t="shared" si="154"/>
        <v>0-day</v>
      </c>
      <c r="AQ382" s="46" t="str">
        <f t="shared" si="165"/>
        <v>0-day</v>
      </c>
      <c r="AR382" s="103"/>
      <c r="AS382" s="47" t="str">
        <f t="shared" si="166"/>
        <v/>
      </c>
      <c r="AT382" s="35">
        <f t="shared" si="167"/>
        <v>0</v>
      </c>
      <c r="AU382" s="48" t="e">
        <f t="shared" ca="1" si="168"/>
        <v>#NAME?</v>
      </c>
      <c r="AV382" s="48" t="e">
        <f t="shared" ca="1" si="169"/>
        <v>#NAME?</v>
      </c>
      <c r="AW382" s="49" t="e">
        <f t="shared" ca="1" si="170"/>
        <v>#NAME?</v>
      </c>
      <c r="AX382" s="48" t="e">
        <f t="shared" ca="1" si="171"/>
        <v>#NAME?</v>
      </c>
      <c r="AY382" s="49" t="str">
        <f t="shared" si="172"/>
        <v/>
      </c>
      <c r="AZ382" s="50" t="e">
        <f t="shared" ca="1" si="173"/>
        <v>#NAME?</v>
      </c>
      <c r="BA382" s="51" t="e">
        <f t="shared" ca="1" si="174"/>
        <v>#NAME?</v>
      </c>
      <c r="BB382" s="52" t="e">
        <f t="shared" ca="1" si="175"/>
        <v>#NAME?</v>
      </c>
      <c r="BC382" s="51" t="e">
        <f t="shared" ca="1" si="176"/>
        <v>#NAME?</v>
      </c>
      <c r="BD382" s="54" t="e">
        <f t="shared" ca="1" si="177"/>
        <v>#NAME?</v>
      </c>
      <c r="BE382" s="48" t="e">
        <f t="shared" ca="1" si="178"/>
        <v>#NAME?</v>
      </c>
      <c r="BF382" s="50" t="e">
        <f t="shared" ca="1" si="179"/>
        <v>#NAME?</v>
      </c>
      <c r="BG382" s="56" t="e">
        <f t="shared" ca="1" si="180"/>
        <v>#NAME?</v>
      </c>
      <c r="BH382" s="103"/>
      <c r="BI382" s="103"/>
      <c r="BJ382" s="103"/>
      <c r="BK382" s="103"/>
      <c r="BL382" s="103"/>
      <c r="BM382" s="103"/>
      <c r="BN382" s="24"/>
      <c r="BO382" s="24"/>
    </row>
    <row r="383" spans="1:67" ht="15.5">
      <c r="A383" s="25" t="str">
        <f t="shared" si="151"/>
        <v/>
      </c>
      <c r="B383" s="98"/>
      <c r="C383" s="25"/>
      <c r="D383" s="90"/>
      <c r="E383" s="90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36"/>
      <c r="S383" s="91"/>
      <c r="T383" s="36"/>
      <c r="U383" s="82"/>
      <c r="V383" s="36"/>
      <c r="W383" s="107"/>
      <c r="X383" s="34"/>
      <c r="Y383" s="34"/>
      <c r="Z383" s="36"/>
      <c r="AA383" s="38"/>
      <c r="AB383" s="35"/>
      <c r="AC383" s="25"/>
      <c r="AD383" s="25"/>
      <c r="AE383" s="44"/>
      <c r="AF383" s="99"/>
      <c r="AG383" s="25"/>
      <c r="AH383" s="25"/>
      <c r="AI383" s="25"/>
      <c r="AJ383" s="45" t="str">
        <f t="array" ref="AJ383">IFERROR(INDEX('[1]Master Price'!$E:$E,MATCH(D383,'[1]Master Price'!$B:$B,0)),"0")</f>
        <v>0</v>
      </c>
      <c r="AK383" s="45">
        <f t="shared" si="163"/>
        <v>0</v>
      </c>
      <c r="AL383" s="46" t="str">
        <f t="shared" si="159"/>
        <v>0-day</v>
      </c>
      <c r="AM383" s="46" t="str">
        <f t="shared" si="164"/>
        <v>0-day</v>
      </c>
      <c r="AN383" s="46" t="str">
        <f t="shared" si="161"/>
        <v>0-day</v>
      </c>
      <c r="AO383" s="46" t="str">
        <f t="shared" si="162"/>
        <v>0-day</v>
      </c>
      <c r="AP383" s="46" t="str">
        <f t="shared" si="154"/>
        <v>0-day</v>
      </c>
      <c r="AQ383" s="46" t="str">
        <f t="shared" si="165"/>
        <v>0-day</v>
      </c>
      <c r="AR383" s="103"/>
      <c r="AS383" s="47" t="str">
        <f t="shared" si="166"/>
        <v/>
      </c>
      <c r="AT383" s="35">
        <f t="shared" si="167"/>
        <v>0</v>
      </c>
      <c r="AU383" s="48" t="e">
        <f t="shared" ca="1" si="168"/>
        <v>#NAME?</v>
      </c>
      <c r="AV383" s="48" t="e">
        <f t="shared" ca="1" si="169"/>
        <v>#NAME?</v>
      </c>
      <c r="AW383" s="49" t="e">
        <f t="shared" ca="1" si="170"/>
        <v>#NAME?</v>
      </c>
      <c r="AX383" s="48" t="e">
        <f t="shared" ca="1" si="171"/>
        <v>#NAME?</v>
      </c>
      <c r="AY383" s="49" t="str">
        <f t="shared" si="172"/>
        <v/>
      </c>
      <c r="AZ383" s="50" t="e">
        <f t="shared" ca="1" si="173"/>
        <v>#NAME?</v>
      </c>
      <c r="BA383" s="51" t="e">
        <f t="shared" ca="1" si="174"/>
        <v>#NAME?</v>
      </c>
      <c r="BB383" s="52" t="e">
        <f t="shared" ca="1" si="175"/>
        <v>#NAME?</v>
      </c>
      <c r="BC383" s="51" t="e">
        <f t="shared" ca="1" si="176"/>
        <v>#NAME?</v>
      </c>
      <c r="BD383" s="54" t="e">
        <f t="shared" ca="1" si="177"/>
        <v>#NAME?</v>
      </c>
      <c r="BE383" s="48" t="e">
        <f t="shared" ca="1" si="178"/>
        <v>#NAME?</v>
      </c>
      <c r="BF383" s="50" t="e">
        <f t="shared" ca="1" si="179"/>
        <v>#NAME?</v>
      </c>
      <c r="BG383" s="56" t="e">
        <f t="shared" ca="1" si="180"/>
        <v>#NAME?</v>
      </c>
      <c r="BH383" s="103"/>
      <c r="BI383" s="103"/>
      <c r="BJ383" s="103"/>
      <c r="BK383" s="103"/>
      <c r="BL383" s="103"/>
      <c r="BM383" s="103"/>
      <c r="BN383" s="24"/>
      <c r="BO383" s="24"/>
    </row>
    <row r="384" spans="1:67" ht="15.5">
      <c r="A384" s="25" t="str">
        <f t="shared" si="151"/>
        <v/>
      </c>
      <c r="B384" s="89"/>
      <c r="C384" s="25"/>
      <c r="D384" s="90"/>
      <c r="E384" s="90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36"/>
      <c r="S384" s="91"/>
      <c r="T384" s="36"/>
      <c r="U384" s="82"/>
      <c r="V384" s="36"/>
      <c r="W384" s="107"/>
      <c r="X384" s="109"/>
      <c r="Y384" s="109"/>
      <c r="Z384" s="36"/>
      <c r="AA384" s="38"/>
      <c r="AB384" s="35"/>
      <c r="AC384" s="25"/>
      <c r="AD384" s="25"/>
      <c r="AE384" s="44"/>
      <c r="AF384" s="94"/>
      <c r="AG384" s="25"/>
      <c r="AH384" s="25"/>
      <c r="AI384" s="25"/>
      <c r="AJ384" s="45" t="str">
        <f t="array" ref="AJ384">IFERROR(INDEX('[1]Master Price'!$E:$E,MATCH(D384,'[1]Master Price'!$B:$B,0)),"0")</f>
        <v>0</v>
      </c>
      <c r="AK384" s="45">
        <f t="shared" si="163"/>
        <v>0</v>
      </c>
      <c r="AL384" s="46" t="str">
        <f t="shared" si="159"/>
        <v>0-day</v>
      </c>
      <c r="AM384" s="46" t="str">
        <f t="shared" si="164"/>
        <v>0-day</v>
      </c>
      <c r="AN384" s="46" t="str">
        <f t="shared" si="161"/>
        <v>0-day</v>
      </c>
      <c r="AO384" s="46" t="str">
        <f t="shared" si="162"/>
        <v>0-day</v>
      </c>
      <c r="AP384" s="46" t="str">
        <f t="shared" si="154"/>
        <v>0-day</v>
      </c>
      <c r="AQ384" s="46" t="str">
        <f t="shared" si="165"/>
        <v>0-day</v>
      </c>
      <c r="AR384" s="103"/>
      <c r="AS384" s="47" t="str">
        <f t="shared" si="166"/>
        <v/>
      </c>
      <c r="AT384" s="35">
        <f t="shared" si="167"/>
        <v>0</v>
      </c>
      <c r="AU384" s="48" t="e">
        <f t="shared" ca="1" si="168"/>
        <v>#NAME?</v>
      </c>
      <c r="AV384" s="48" t="e">
        <f t="shared" ca="1" si="169"/>
        <v>#NAME?</v>
      </c>
      <c r="AW384" s="49" t="e">
        <f t="shared" ca="1" si="170"/>
        <v>#NAME?</v>
      </c>
      <c r="AX384" s="48" t="e">
        <f t="shared" ca="1" si="171"/>
        <v>#NAME?</v>
      </c>
      <c r="AY384" s="49" t="str">
        <f t="shared" si="172"/>
        <v/>
      </c>
      <c r="AZ384" s="50" t="e">
        <f t="shared" ca="1" si="173"/>
        <v>#NAME?</v>
      </c>
      <c r="BA384" s="51" t="e">
        <f t="shared" ca="1" si="174"/>
        <v>#NAME?</v>
      </c>
      <c r="BB384" s="52" t="e">
        <f t="shared" ca="1" si="175"/>
        <v>#NAME?</v>
      </c>
      <c r="BC384" s="51" t="e">
        <f t="shared" ca="1" si="176"/>
        <v>#NAME?</v>
      </c>
      <c r="BD384" s="54" t="e">
        <f t="shared" ca="1" si="177"/>
        <v>#NAME?</v>
      </c>
      <c r="BE384" s="48" t="e">
        <f t="shared" ca="1" si="178"/>
        <v>#NAME?</v>
      </c>
      <c r="BF384" s="50" t="e">
        <f t="shared" ca="1" si="179"/>
        <v>#NAME?</v>
      </c>
      <c r="BG384" s="56" t="e">
        <f t="shared" ca="1" si="180"/>
        <v>#NAME?</v>
      </c>
      <c r="BH384" s="103"/>
      <c r="BI384" s="103"/>
      <c r="BJ384" s="103"/>
      <c r="BK384" s="103"/>
      <c r="BL384" s="103"/>
      <c r="BM384" s="103"/>
      <c r="BN384" s="24"/>
      <c r="BO384" s="24"/>
    </row>
    <row r="385" spans="1:67" ht="15.5">
      <c r="A385" s="25" t="str">
        <f t="shared" si="151"/>
        <v/>
      </c>
      <c r="B385" s="89"/>
      <c r="C385" s="25"/>
      <c r="D385" s="90"/>
      <c r="E385" s="90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36"/>
      <c r="S385" s="91"/>
      <c r="T385" s="36"/>
      <c r="U385" s="82"/>
      <c r="V385" s="36"/>
      <c r="W385" s="107"/>
      <c r="X385" s="109"/>
      <c r="Y385" s="109"/>
      <c r="Z385" s="36"/>
      <c r="AA385" s="38"/>
      <c r="AB385" s="35"/>
      <c r="AC385" s="25"/>
      <c r="AD385" s="25"/>
      <c r="AE385" s="44"/>
      <c r="AF385" s="94"/>
      <c r="AG385" s="25"/>
      <c r="AH385" s="25"/>
      <c r="AI385" s="25"/>
      <c r="AJ385" s="45" t="str">
        <f t="array" ref="AJ385">IFERROR(INDEX('[1]Master Price'!$E:$E,MATCH(D385,'[1]Master Price'!$B:$B,0)),"0")</f>
        <v>0</v>
      </c>
      <c r="AK385" s="45">
        <f t="shared" si="163"/>
        <v>0</v>
      </c>
      <c r="AL385" s="46" t="str">
        <f t="shared" si="159"/>
        <v>0-day</v>
      </c>
      <c r="AM385" s="46" t="str">
        <f t="shared" si="164"/>
        <v>0-day</v>
      </c>
      <c r="AN385" s="46" t="str">
        <f t="shared" si="161"/>
        <v>0-day</v>
      </c>
      <c r="AO385" s="46" t="str">
        <f t="shared" si="162"/>
        <v>0-day</v>
      </c>
      <c r="AP385" s="46" t="str">
        <f t="shared" si="154"/>
        <v>0-day</v>
      </c>
      <c r="AQ385" s="46" t="str">
        <f t="shared" si="165"/>
        <v>0-day</v>
      </c>
      <c r="AR385" s="103"/>
      <c r="AS385" s="47" t="str">
        <f t="shared" si="166"/>
        <v/>
      </c>
      <c r="AT385" s="35">
        <f t="shared" si="167"/>
        <v>0</v>
      </c>
      <c r="AU385" s="48" t="e">
        <f t="shared" ca="1" si="168"/>
        <v>#NAME?</v>
      </c>
      <c r="AV385" s="48" t="e">
        <f t="shared" ca="1" si="169"/>
        <v>#NAME?</v>
      </c>
      <c r="AW385" s="49" t="e">
        <f t="shared" ca="1" si="170"/>
        <v>#NAME?</v>
      </c>
      <c r="AX385" s="48" t="e">
        <f t="shared" ca="1" si="171"/>
        <v>#NAME?</v>
      </c>
      <c r="AY385" s="49" t="str">
        <f t="shared" si="172"/>
        <v/>
      </c>
      <c r="AZ385" s="50" t="e">
        <f t="shared" ca="1" si="173"/>
        <v>#NAME?</v>
      </c>
      <c r="BA385" s="51" t="e">
        <f t="shared" ca="1" si="174"/>
        <v>#NAME?</v>
      </c>
      <c r="BB385" s="52" t="e">
        <f t="shared" ca="1" si="175"/>
        <v>#NAME?</v>
      </c>
      <c r="BC385" s="51" t="e">
        <f t="shared" ca="1" si="176"/>
        <v>#NAME?</v>
      </c>
      <c r="BD385" s="54" t="e">
        <f t="shared" ca="1" si="177"/>
        <v>#NAME?</v>
      </c>
      <c r="BE385" s="48" t="e">
        <f t="shared" ca="1" si="178"/>
        <v>#NAME?</v>
      </c>
      <c r="BF385" s="50" t="e">
        <f t="shared" ca="1" si="179"/>
        <v>#NAME?</v>
      </c>
      <c r="BG385" s="56" t="e">
        <f t="shared" ca="1" si="180"/>
        <v>#NAME?</v>
      </c>
      <c r="BH385" s="103"/>
      <c r="BI385" s="103"/>
      <c r="BJ385" s="103"/>
      <c r="BK385" s="103"/>
      <c r="BL385" s="103"/>
      <c r="BM385" s="103"/>
      <c r="BN385" s="24"/>
      <c r="BO385" s="24"/>
    </row>
    <row r="386" spans="1:67" ht="15.5">
      <c r="A386" s="25" t="str">
        <f t="shared" si="151"/>
        <v/>
      </c>
      <c r="B386" s="89"/>
      <c r="C386" s="25"/>
      <c r="D386" s="90"/>
      <c r="E386" s="90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36"/>
      <c r="S386" s="91"/>
      <c r="T386" s="36"/>
      <c r="U386" s="82"/>
      <c r="V386" s="36"/>
      <c r="W386" s="107"/>
      <c r="X386" s="109"/>
      <c r="Y386" s="109"/>
      <c r="Z386" s="36"/>
      <c r="AA386" s="38"/>
      <c r="AB386" s="35"/>
      <c r="AC386" s="25"/>
      <c r="AD386" s="25"/>
      <c r="AE386" s="44"/>
      <c r="AF386" s="94"/>
      <c r="AG386" s="25"/>
      <c r="AH386" s="25"/>
      <c r="AI386" s="25"/>
      <c r="AJ386" s="45" t="str">
        <f t="array" ref="AJ386">IFERROR(INDEX('[1]Master Price'!$E:$E,MATCH(D386,'[1]Master Price'!$B:$B,0)),"0")</f>
        <v>0</v>
      </c>
      <c r="AK386" s="45">
        <f t="shared" si="163"/>
        <v>0</v>
      </c>
      <c r="AL386" s="46" t="str">
        <f t="shared" si="159"/>
        <v>0-day</v>
      </c>
      <c r="AM386" s="46" t="str">
        <f t="shared" si="164"/>
        <v>0-day</v>
      </c>
      <c r="AN386" s="46" t="str">
        <f t="shared" si="161"/>
        <v>0-day</v>
      </c>
      <c r="AO386" s="46" t="str">
        <f t="shared" si="162"/>
        <v>0-day</v>
      </c>
      <c r="AP386" s="46" t="str">
        <f t="shared" si="154"/>
        <v>0-day</v>
      </c>
      <c r="AQ386" s="46" t="str">
        <f t="shared" si="165"/>
        <v>0-day</v>
      </c>
      <c r="AR386" s="103"/>
      <c r="AS386" s="47" t="str">
        <f t="shared" si="166"/>
        <v/>
      </c>
      <c r="AT386" s="35">
        <f t="shared" si="167"/>
        <v>0</v>
      </c>
      <c r="AU386" s="48" t="e">
        <f t="shared" ca="1" si="168"/>
        <v>#NAME?</v>
      </c>
      <c r="AV386" s="48" t="e">
        <f t="shared" ca="1" si="169"/>
        <v>#NAME?</v>
      </c>
      <c r="AW386" s="49" t="e">
        <f t="shared" ca="1" si="170"/>
        <v>#NAME?</v>
      </c>
      <c r="AX386" s="48" t="e">
        <f t="shared" ca="1" si="171"/>
        <v>#NAME?</v>
      </c>
      <c r="AY386" s="49" t="str">
        <f t="shared" si="172"/>
        <v/>
      </c>
      <c r="AZ386" s="50" t="e">
        <f t="shared" ca="1" si="173"/>
        <v>#NAME?</v>
      </c>
      <c r="BA386" s="51" t="e">
        <f t="shared" ca="1" si="174"/>
        <v>#NAME?</v>
      </c>
      <c r="BB386" s="52" t="e">
        <f t="shared" ca="1" si="175"/>
        <v>#NAME?</v>
      </c>
      <c r="BC386" s="51" t="e">
        <f t="shared" ca="1" si="176"/>
        <v>#NAME?</v>
      </c>
      <c r="BD386" s="54" t="e">
        <f t="shared" ca="1" si="177"/>
        <v>#NAME?</v>
      </c>
      <c r="BE386" s="48" t="e">
        <f t="shared" ca="1" si="178"/>
        <v>#NAME?</v>
      </c>
      <c r="BF386" s="50" t="e">
        <f t="shared" ca="1" si="179"/>
        <v>#NAME?</v>
      </c>
      <c r="BG386" s="56" t="e">
        <f t="shared" ca="1" si="180"/>
        <v>#NAME?</v>
      </c>
      <c r="BH386" s="103"/>
      <c r="BI386" s="103"/>
      <c r="BJ386" s="103"/>
      <c r="BK386" s="103"/>
      <c r="BL386" s="103"/>
      <c r="BM386" s="103"/>
      <c r="BN386" s="24"/>
      <c r="BO386" s="24"/>
    </row>
    <row r="387" spans="1:67" ht="15.5">
      <c r="A387" s="25" t="str">
        <f t="shared" si="151"/>
        <v/>
      </c>
      <c r="B387" s="89"/>
      <c r="C387" s="25"/>
      <c r="D387" s="90"/>
      <c r="E387" s="90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36"/>
      <c r="S387" s="91"/>
      <c r="T387" s="36"/>
      <c r="U387" s="82"/>
      <c r="V387" s="25"/>
      <c r="W387" s="107"/>
      <c r="X387" s="109"/>
      <c r="Y387" s="109"/>
      <c r="Z387" s="36"/>
      <c r="AA387" s="38"/>
      <c r="AB387" s="35"/>
      <c r="AC387" s="25"/>
      <c r="AD387" s="25"/>
      <c r="AE387" s="44"/>
      <c r="AF387" s="94"/>
      <c r="AG387" s="25"/>
      <c r="AH387" s="25"/>
      <c r="AI387" s="25"/>
      <c r="AJ387" s="45" t="str">
        <f t="array" ref="AJ387">IFERROR(INDEX('[1]Master Price'!$E:$E,MATCH(D387,'[1]Master Price'!$B:$B,0)),"0")</f>
        <v>0</v>
      </c>
      <c r="AK387" s="45">
        <f t="shared" si="163"/>
        <v>0</v>
      </c>
      <c r="AL387" s="46" t="str">
        <f t="shared" si="159"/>
        <v>0-day</v>
      </c>
      <c r="AM387" s="46" t="str">
        <f t="shared" si="164"/>
        <v>0-day</v>
      </c>
      <c r="AN387" s="46" t="str">
        <f t="shared" si="161"/>
        <v>0-day</v>
      </c>
      <c r="AO387" s="46" t="str">
        <f t="shared" si="162"/>
        <v>0-day</v>
      </c>
      <c r="AP387" s="46" t="str">
        <f t="shared" si="154"/>
        <v>0-day</v>
      </c>
      <c r="AQ387" s="46" t="str">
        <f t="shared" si="165"/>
        <v>0-day</v>
      </c>
      <c r="AR387" s="103"/>
      <c r="AS387" s="47" t="str">
        <f t="shared" si="166"/>
        <v/>
      </c>
      <c r="AT387" s="35">
        <f t="shared" si="167"/>
        <v>0</v>
      </c>
      <c r="AU387" s="48" t="e">
        <f t="shared" ca="1" si="168"/>
        <v>#NAME?</v>
      </c>
      <c r="AV387" s="48" t="e">
        <f t="shared" ca="1" si="169"/>
        <v>#NAME?</v>
      </c>
      <c r="AW387" s="49" t="e">
        <f t="shared" ca="1" si="170"/>
        <v>#NAME?</v>
      </c>
      <c r="AX387" s="48" t="e">
        <f t="shared" ca="1" si="171"/>
        <v>#NAME?</v>
      </c>
      <c r="AY387" s="49" t="str">
        <f t="shared" si="172"/>
        <v/>
      </c>
      <c r="AZ387" s="50" t="e">
        <f t="shared" ca="1" si="173"/>
        <v>#NAME?</v>
      </c>
      <c r="BA387" s="51" t="e">
        <f t="shared" ca="1" si="174"/>
        <v>#NAME?</v>
      </c>
      <c r="BB387" s="52" t="e">
        <f t="shared" ca="1" si="175"/>
        <v>#NAME?</v>
      </c>
      <c r="BC387" s="51" t="e">
        <f t="shared" ca="1" si="176"/>
        <v>#NAME?</v>
      </c>
      <c r="BD387" s="54" t="e">
        <f t="shared" ca="1" si="177"/>
        <v>#NAME?</v>
      </c>
      <c r="BE387" s="48" t="e">
        <f t="shared" ca="1" si="178"/>
        <v>#NAME?</v>
      </c>
      <c r="BF387" s="50" t="e">
        <f t="shared" ca="1" si="179"/>
        <v>#NAME?</v>
      </c>
      <c r="BG387" s="56" t="e">
        <f t="shared" ca="1" si="180"/>
        <v>#NAME?</v>
      </c>
      <c r="BH387" s="103"/>
      <c r="BI387" s="103"/>
      <c r="BJ387" s="103"/>
      <c r="BK387" s="103"/>
      <c r="BL387" s="103"/>
      <c r="BM387" s="103"/>
      <c r="BN387" s="24"/>
      <c r="BO387" s="24"/>
    </row>
    <row r="388" spans="1:67" ht="15.5">
      <c r="A388" s="25" t="str">
        <f t="shared" si="151"/>
        <v/>
      </c>
      <c r="B388" s="89"/>
      <c r="C388" s="25"/>
      <c r="D388" s="90"/>
      <c r="E388" s="90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36"/>
      <c r="S388" s="91"/>
      <c r="T388" s="36"/>
      <c r="U388" s="82"/>
      <c r="V388" s="25"/>
      <c r="W388" s="107"/>
      <c r="X388" s="110"/>
      <c r="Y388" s="110"/>
      <c r="Z388" s="36"/>
      <c r="AA388" s="38"/>
      <c r="AB388" s="35"/>
      <c r="AC388" s="25"/>
      <c r="AD388" s="25"/>
      <c r="AE388" s="44"/>
      <c r="AF388" s="94"/>
      <c r="AG388" s="25"/>
      <c r="AH388" s="25"/>
      <c r="AI388" s="25"/>
      <c r="AJ388" s="45" t="str">
        <f t="array" ref="AJ388">IFERROR(INDEX('[1]Master Price'!$E:$E,MATCH(D388,'[1]Master Price'!$B:$B,0)),"0")</f>
        <v>0</v>
      </c>
      <c r="AK388" s="45">
        <f t="shared" si="163"/>
        <v>0</v>
      </c>
      <c r="AL388" s="46" t="str">
        <f t="shared" si="159"/>
        <v>0-day</v>
      </c>
      <c r="AM388" s="46" t="str">
        <f t="shared" si="164"/>
        <v>0-day</v>
      </c>
      <c r="AN388" s="46" t="str">
        <f t="shared" si="161"/>
        <v>0-day</v>
      </c>
      <c r="AO388" s="46" t="str">
        <f t="shared" si="162"/>
        <v>0-day</v>
      </c>
      <c r="AP388" s="46" t="str">
        <f t="shared" si="154"/>
        <v>0-day</v>
      </c>
      <c r="AQ388" s="46" t="str">
        <f t="shared" si="165"/>
        <v>0-day</v>
      </c>
      <c r="AR388" s="103"/>
      <c r="AS388" s="47" t="str">
        <f t="shared" si="166"/>
        <v/>
      </c>
      <c r="AT388" s="35">
        <f t="shared" si="167"/>
        <v>0</v>
      </c>
      <c r="AU388" s="48" t="e">
        <f t="shared" ca="1" si="168"/>
        <v>#NAME?</v>
      </c>
      <c r="AV388" s="48" t="e">
        <f t="shared" ca="1" si="169"/>
        <v>#NAME?</v>
      </c>
      <c r="AW388" s="49" t="e">
        <f t="shared" ca="1" si="170"/>
        <v>#NAME?</v>
      </c>
      <c r="AX388" s="48" t="e">
        <f t="shared" ca="1" si="171"/>
        <v>#NAME?</v>
      </c>
      <c r="AY388" s="49" t="str">
        <f t="shared" si="172"/>
        <v/>
      </c>
      <c r="AZ388" s="50" t="e">
        <f t="shared" ca="1" si="173"/>
        <v>#NAME?</v>
      </c>
      <c r="BA388" s="51" t="e">
        <f t="shared" ca="1" si="174"/>
        <v>#NAME?</v>
      </c>
      <c r="BB388" s="52" t="e">
        <f t="shared" ca="1" si="175"/>
        <v>#NAME?</v>
      </c>
      <c r="BC388" s="51" t="e">
        <f t="shared" ca="1" si="176"/>
        <v>#NAME?</v>
      </c>
      <c r="BD388" s="54" t="e">
        <f t="shared" ca="1" si="177"/>
        <v>#NAME?</v>
      </c>
      <c r="BE388" s="48" t="e">
        <f t="shared" ca="1" si="178"/>
        <v>#NAME?</v>
      </c>
      <c r="BF388" s="50" t="e">
        <f t="shared" ca="1" si="179"/>
        <v>#NAME?</v>
      </c>
      <c r="BG388" s="56" t="e">
        <f t="shared" ca="1" si="180"/>
        <v>#NAME?</v>
      </c>
      <c r="BH388" s="103"/>
      <c r="BI388" s="103"/>
      <c r="BJ388" s="103"/>
      <c r="BK388" s="103"/>
      <c r="BL388" s="103"/>
      <c r="BM388" s="103"/>
      <c r="BN388" s="24"/>
      <c r="BO388" s="24"/>
    </row>
    <row r="389" spans="1:67" ht="15.5">
      <c r="A389" s="25" t="str">
        <f t="shared" si="151"/>
        <v/>
      </c>
      <c r="B389" s="89"/>
      <c r="C389" s="25"/>
      <c r="D389" s="90"/>
      <c r="E389" s="90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36"/>
      <c r="S389" s="91"/>
      <c r="T389" s="36"/>
      <c r="U389" s="82"/>
      <c r="V389" s="25"/>
      <c r="W389" s="107"/>
      <c r="X389" s="110"/>
      <c r="Y389" s="110"/>
      <c r="Z389" s="36"/>
      <c r="AA389" s="38"/>
      <c r="AB389" s="35"/>
      <c r="AC389" s="25"/>
      <c r="AD389" s="25"/>
      <c r="AE389" s="44"/>
      <c r="AF389" s="99"/>
      <c r="AG389" s="25"/>
      <c r="AH389" s="25"/>
      <c r="AI389" s="25"/>
      <c r="AJ389" s="45" t="str">
        <f t="array" ref="AJ389">IFERROR(INDEX('[1]Master Price'!$E:$E,MATCH(D389,'[1]Master Price'!$B:$B,0)),"0")</f>
        <v>0</v>
      </c>
      <c r="AK389" s="45">
        <f t="shared" si="163"/>
        <v>0</v>
      </c>
      <c r="AL389" s="46" t="str">
        <f t="shared" si="159"/>
        <v>0-day</v>
      </c>
      <c r="AM389" s="46" t="str">
        <f t="shared" si="164"/>
        <v>0-day</v>
      </c>
      <c r="AN389" s="46" t="str">
        <f t="shared" si="161"/>
        <v>0-day</v>
      </c>
      <c r="AO389" s="46" t="str">
        <f t="shared" si="162"/>
        <v>0-day</v>
      </c>
      <c r="AP389" s="46" t="str">
        <f t="shared" si="154"/>
        <v>0-day</v>
      </c>
      <c r="AQ389" s="46" t="str">
        <f t="shared" si="165"/>
        <v>0-day</v>
      </c>
      <c r="AR389" s="103"/>
      <c r="AS389" s="47" t="str">
        <f t="shared" si="166"/>
        <v/>
      </c>
      <c r="AT389" s="35">
        <f t="shared" si="167"/>
        <v>0</v>
      </c>
      <c r="AU389" s="48" t="e">
        <f t="shared" ca="1" si="168"/>
        <v>#NAME?</v>
      </c>
      <c r="AV389" s="48" t="e">
        <f t="shared" ca="1" si="169"/>
        <v>#NAME?</v>
      </c>
      <c r="AW389" s="49" t="e">
        <f t="shared" ca="1" si="170"/>
        <v>#NAME?</v>
      </c>
      <c r="AX389" s="48" t="e">
        <f t="shared" ca="1" si="171"/>
        <v>#NAME?</v>
      </c>
      <c r="AY389" s="49" t="str">
        <f t="shared" si="172"/>
        <v/>
      </c>
      <c r="AZ389" s="50" t="e">
        <f t="shared" ca="1" si="173"/>
        <v>#NAME?</v>
      </c>
      <c r="BA389" s="51" t="e">
        <f t="shared" ca="1" si="174"/>
        <v>#NAME?</v>
      </c>
      <c r="BB389" s="52" t="e">
        <f t="shared" ca="1" si="175"/>
        <v>#NAME?</v>
      </c>
      <c r="BC389" s="51" t="e">
        <f t="shared" ca="1" si="176"/>
        <v>#NAME?</v>
      </c>
      <c r="BD389" s="54" t="e">
        <f t="shared" ca="1" si="177"/>
        <v>#NAME?</v>
      </c>
      <c r="BE389" s="48" t="e">
        <f t="shared" ca="1" si="178"/>
        <v>#NAME?</v>
      </c>
      <c r="BF389" s="50" t="e">
        <f t="shared" ca="1" si="179"/>
        <v>#NAME?</v>
      </c>
      <c r="BG389" s="56" t="e">
        <f t="shared" ca="1" si="180"/>
        <v>#NAME?</v>
      </c>
      <c r="BH389" s="103"/>
      <c r="BI389" s="103"/>
      <c r="BJ389" s="103"/>
      <c r="BK389" s="103"/>
      <c r="BL389" s="103"/>
      <c r="BM389" s="103"/>
      <c r="BN389" s="24"/>
      <c r="BO389" s="24"/>
    </row>
    <row r="390" spans="1:67" ht="15.5">
      <c r="A390" s="25" t="str">
        <f t="shared" si="151"/>
        <v/>
      </c>
      <c r="B390" s="89"/>
      <c r="C390" s="25"/>
      <c r="D390" s="90"/>
      <c r="E390" s="90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36"/>
      <c r="S390" s="91"/>
      <c r="T390" s="36"/>
      <c r="U390" s="82"/>
      <c r="V390" s="25"/>
      <c r="W390" s="107"/>
      <c r="X390" s="110"/>
      <c r="Y390" s="110"/>
      <c r="Z390" s="36"/>
      <c r="AA390" s="38"/>
      <c r="AB390" s="35"/>
      <c r="AC390" s="25"/>
      <c r="AD390" s="25"/>
      <c r="AE390" s="44"/>
      <c r="AF390" s="99"/>
      <c r="AG390" s="25"/>
      <c r="AH390" s="25"/>
      <c r="AI390" s="25"/>
      <c r="AJ390" s="45" t="str">
        <f t="array" ref="AJ390">IFERROR(INDEX('[1]Master Price'!$E:$E,MATCH(D390,'[1]Master Price'!$B:$B,0)),"0")</f>
        <v>0</v>
      </c>
      <c r="AK390" s="45">
        <f t="shared" si="163"/>
        <v>0</v>
      </c>
      <c r="AL390" s="46" t="str">
        <f t="shared" si="159"/>
        <v>0-day</v>
      </c>
      <c r="AM390" s="46" t="str">
        <f t="shared" si="164"/>
        <v>0-day</v>
      </c>
      <c r="AN390" s="46" t="str">
        <f t="shared" si="161"/>
        <v>0-day</v>
      </c>
      <c r="AO390" s="46" t="str">
        <f t="shared" si="162"/>
        <v>0-day</v>
      </c>
      <c r="AP390" s="46" t="str">
        <f t="shared" si="154"/>
        <v>0-day</v>
      </c>
      <c r="AQ390" s="46" t="str">
        <f t="shared" si="165"/>
        <v>0-day</v>
      </c>
      <c r="AR390" s="103"/>
      <c r="AS390" s="47" t="str">
        <f t="shared" si="166"/>
        <v/>
      </c>
      <c r="AT390" s="35">
        <f t="shared" si="167"/>
        <v>0</v>
      </c>
      <c r="AU390" s="48" t="e">
        <f t="shared" ca="1" si="168"/>
        <v>#NAME?</v>
      </c>
      <c r="AV390" s="48" t="e">
        <f t="shared" ca="1" si="169"/>
        <v>#NAME?</v>
      </c>
      <c r="AW390" s="49" t="e">
        <f t="shared" ca="1" si="170"/>
        <v>#NAME?</v>
      </c>
      <c r="AX390" s="48" t="e">
        <f t="shared" ca="1" si="171"/>
        <v>#NAME?</v>
      </c>
      <c r="AY390" s="49" t="str">
        <f t="shared" si="172"/>
        <v/>
      </c>
      <c r="AZ390" s="50" t="e">
        <f t="shared" ca="1" si="173"/>
        <v>#NAME?</v>
      </c>
      <c r="BA390" s="51" t="e">
        <f t="shared" ca="1" si="174"/>
        <v>#NAME?</v>
      </c>
      <c r="BB390" s="52" t="e">
        <f t="shared" ca="1" si="175"/>
        <v>#NAME?</v>
      </c>
      <c r="BC390" s="51" t="e">
        <f t="shared" ca="1" si="176"/>
        <v>#NAME?</v>
      </c>
      <c r="BD390" s="54" t="e">
        <f t="shared" ca="1" si="177"/>
        <v>#NAME?</v>
      </c>
      <c r="BE390" s="48" t="e">
        <f t="shared" ca="1" si="178"/>
        <v>#NAME?</v>
      </c>
      <c r="BF390" s="50" t="e">
        <f t="shared" ca="1" si="179"/>
        <v>#NAME?</v>
      </c>
      <c r="BG390" s="56" t="e">
        <f t="shared" ca="1" si="180"/>
        <v>#NAME?</v>
      </c>
      <c r="BH390" s="103"/>
      <c r="BI390" s="103"/>
      <c r="BJ390" s="103"/>
      <c r="BK390" s="103"/>
      <c r="BL390" s="103"/>
      <c r="BM390" s="103"/>
      <c r="BN390" s="24"/>
      <c r="BO390" s="24"/>
    </row>
    <row r="391" spans="1:67" ht="15.5">
      <c r="A391" s="25" t="str">
        <f t="shared" si="151"/>
        <v/>
      </c>
      <c r="B391" s="89"/>
      <c r="C391" s="25"/>
      <c r="D391" s="90"/>
      <c r="E391" s="90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36"/>
      <c r="S391" s="91"/>
      <c r="T391" s="36"/>
      <c r="U391" s="82"/>
      <c r="V391" s="25"/>
      <c r="W391" s="107"/>
      <c r="X391" s="110"/>
      <c r="Y391" s="110"/>
      <c r="Z391" s="36"/>
      <c r="AA391" s="38"/>
      <c r="AB391" s="35"/>
      <c r="AC391" s="25"/>
      <c r="AD391" s="25"/>
      <c r="AE391" s="44"/>
      <c r="AF391" s="99"/>
      <c r="AG391" s="25"/>
      <c r="AH391" s="25"/>
      <c r="AI391" s="25"/>
      <c r="AJ391" s="45" t="str">
        <f t="array" ref="AJ391">IFERROR(INDEX('[1]Master Price'!$E:$E,MATCH(D391,'[1]Master Price'!$B:$B,0)),"0")</f>
        <v>0</v>
      </c>
      <c r="AK391" s="45">
        <f t="shared" si="163"/>
        <v>0</v>
      </c>
      <c r="AL391" s="46" t="str">
        <f t="shared" si="159"/>
        <v>0-day</v>
      </c>
      <c r="AM391" s="46" t="str">
        <f t="shared" si="164"/>
        <v>0-day</v>
      </c>
      <c r="AN391" s="46" t="str">
        <f t="shared" si="161"/>
        <v>0-day</v>
      </c>
      <c r="AO391" s="46" t="str">
        <f t="shared" si="162"/>
        <v>0-day</v>
      </c>
      <c r="AP391" s="46" t="str">
        <f t="shared" si="154"/>
        <v>0-day</v>
      </c>
      <c r="AQ391" s="46" t="str">
        <f t="shared" si="165"/>
        <v>0-day</v>
      </c>
      <c r="AR391" s="103"/>
      <c r="AS391" s="47" t="str">
        <f t="shared" si="166"/>
        <v/>
      </c>
      <c r="AT391" s="35">
        <f t="shared" si="167"/>
        <v>0</v>
      </c>
      <c r="AU391" s="48" t="e">
        <f t="shared" ca="1" si="168"/>
        <v>#NAME?</v>
      </c>
      <c r="AV391" s="48" t="e">
        <f t="shared" ca="1" si="169"/>
        <v>#NAME?</v>
      </c>
      <c r="AW391" s="49" t="e">
        <f t="shared" ca="1" si="170"/>
        <v>#NAME?</v>
      </c>
      <c r="AX391" s="48" t="e">
        <f t="shared" ca="1" si="171"/>
        <v>#NAME?</v>
      </c>
      <c r="AY391" s="49" t="str">
        <f t="shared" si="172"/>
        <v/>
      </c>
      <c r="AZ391" s="50" t="e">
        <f t="shared" ca="1" si="173"/>
        <v>#NAME?</v>
      </c>
      <c r="BA391" s="51" t="e">
        <f t="shared" ca="1" si="174"/>
        <v>#NAME?</v>
      </c>
      <c r="BB391" s="52" t="e">
        <f t="shared" ca="1" si="175"/>
        <v>#NAME?</v>
      </c>
      <c r="BC391" s="51" t="e">
        <f t="shared" ca="1" si="176"/>
        <v>#NAME?</v>
      </c>
      <c r="BD391" s="54" t="e">
        <f t="shared" ca="1" si="177"/>
        <v>#NAME?</v>
      </c>
      <c r="BE391" s="48" t="e">
        <f t="shared" ca="1" si="178"/>
        <v>#NAME?</v>
      </c>
      <c r="BF391" s="50" t="e">
        <f t="shared" ca="1" si="179"/>
        <v>#NAME?</v>
      </c>
      <c r="BG391" s="56" t="e">
        <f t="shared" ca="1" si="180"/>
        <v>#NAME?</v>
      </c>
      <c r="BH391" s="103"/>
      <c r="BI391" s="103"/>
      <c r="BJ391" s="103"/>
      <c r="BK391" s="103"/>
      <c r="BL391" s="103"/>
      <c r="BM391" s="103"/>
      <c r="BN391" s="24"/>
      <c r="BO391" s="24"/>
    </row>
    <row r="392" spans="1:67" ht="15.5">
      <c r="A392" s="25" t="str">
        <f t="shared" si="151"/>
        <v/>
      </c>
      <c r="B392" s="89"/>
      <c r="C392" s="25"/>
      <c r="D392" s="90"/>
      <c r="E392" s="90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36"/>
      <c r="S392" s="91"/>
      <c r="T392" s="36"/>
      <c r="U392" s="82"/>
      <c r="V392" s="25"/>
      <c r="W392" s="107"/>
      <c r="X392" s="110"/>
      <c r="Y392" s="110"/>
      <c r="Z392" s="36"/>
      <c r="AA392" s="38"/>
      <c r="AB392" s="35"/>
      <c r="AC392" s="25"/>
      <c r="AD392" s="25"/>
      <c r="AE392" s="44"/>
      <c r="AF392" s="99"/>
      <c r="AG392" s="25"/>
      <c r="AH392" s="25"/>
      <c r="AI392" s="25"/>
      <c r="AJ392" s="45" t="str">
        <f t="array" ref="AJ392">IFERROR(INDEX('[1]Master Price'!$E:$E,MATCH(D392,'[1]Master Price'!$B:$B,0)),"0")</f>
        <v>0</v>
      </c>
      <c r="AK392" s="45">
        <f t="shared" si="163"/>
        <v>0</v>
      </c>
      <c r="AL392" s="46" t="str">
        <f t="shared" si="159"/>
        <v>0-day</v>
      </c>
      <c r="AM392" s="46" t="str">
        <f t="shared" si="164"/>
        <v>0-day</v>
      </c>
      <c r="AN392" s="46" t="str">
        <f t="shared" si="161"/>
        <v>0-day</v>
      </c>
      <c r="AO392" s="46" t="str">
        <f t="shared" si="162"/>
        <v>0-day</v>
      </c>
      <c r="AP392" s="46" t="str">
        <f t="shared" si="154"/>
        <v>0-day</v>
      </c>
      <c r="AQ392" s="46" t="str">
        <f t="shared" si="165"/>
        <v>0-day</v>
      </c>
      <c r="AR392" s="103"/>
      <c r="AS392" s="47" t="str">
        <f t="shared" si="166"/>
        <v/>
      </c>
      <c r="AT392" s="35">
        <f t="shared" si="167"/>
        <v>0</v>
      </c>
      <c r="AU392" s="48" t="e">
        <f t="shared" ca="1" si="168"/>
        <v>#NAME?</v>
      </c>
      <c r="AV392" s="48" t="e">
        <f t="shared" ca="1" si="169"/>
        <v>#NAME?</v>
      </c>
      <c r="AW392" s="49" t="e">
        <f t="shared" ca="1" si="170"/>
        <v>#NAME?</v>
      </c>
      <c r="AX392" s="48" t="e">
        <f t="shared" ca="1" si="171"/>
        <v>#NAME?</v>
      </c>
      <c r="AY392" s="49" t="str">
        <f t="shared" si="172"/>
        <v/>
      </c>
      <c r="AZ392" s="50" t="e">
        <f t="shared" ca="1" si="173"/>
        <v>#NAME?</v>
      </c>
      <c r="BA392" s="51" t="e">
        <f t="shared" ca="1" si="174"/>
        <v>#NAME?</v>
      </c>
      <c r="BB392" s="52" t="e">
        <f t="shared" ca="1" si="175"/>
        <v>#NAME?</v>
      </c>
      <c r="BC392" s="51" t="e">
        <f t="shared" ca="1" si="176"/>
        <v>#NAME?</v>
      </c>
      <c r="BD392" s="54" t="e">
        <f t="shared" ca="1" si="177"/>
        <v>#NAME?</v>
      </c>
      <c r="BE392" s="48" t="e">
        <f t="shared" ca="1" si="178"/>
        <v>#NAME?</v>
      </c>
      <c r="BF392" s="50" t="e">
        <f t="shared" ca="1" si="179"/>
        <v>#NAME?</v>
      </c>
      <c r="BG392" s="56" t="e">
        <f t="shared" ca="1" si="180"/>
        <v>#NAME?</v>
      </c>
      <c r="BH392" s="103"/>
      <c r="BI392" s="103"/>
      <c r="BJ392" s="103"/>
      <c r="BK392" s="103"/>
      <c r="BL392" s="103"/>
      <c r="BM392" s="103"/>
      <c r="BN392" s="24"/>
      <c r="BO392" s="24"/>
    </row>
    <row r="393" spans="1:67" ht="15.5">
      <c r="A393" s="25" t="str">
        <f t="shared" si="151"/>
        <v/>
      </c>
      <c r="B393" s="89"/>
      <c r="C393" s="25"/>
      <c r="D393" s="90"/>
      <c r="E393" s="90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36"/>
      <c r="S393" s="91"/>
      <c r="T393" s="36"/>
      <c r="U393" s="82"/>
      <c r="V393" s="25"/>
      <c r="W393" s="107"/>
      <c r="X393" s="110"/>
      <c r="Y393" s="110"/>
      <c r="Z393" s="36"/>
      <c r="AA393" s="38"/>
      <c r="AB393" s="35"/>
      <c r="AC393" s="25"/>
      <c r="AD393" s="25"/>
      <c r="AE393" s="44"/>
      <c r="AF393" s="99"/>
      <c r="AG393" s="25"/>
      <c r="AH393" s="25"/>
      <c r="AI393" s="25"/>
      <c r="AJ393" s="45" t="str">
        <f t="array" ref="AJ393">IFERROR(INDEX('[1]Master Price'!$E:$E,MATCH(D393,'[1]Master Price'!$B:$B,0)),"0")</f>
        <v>0</v>
      </c>
      <c r="AK393" s="45">
        <f t="shared" si="163"/>
        <v>0</v>
      </c>
      <c r="AL393" s="46" t="str">
        <f t="shared" si="159"/>
        <v>0-day</v>
      </c>
      <c r="AM393" s="46" t="str">
        <f t="shared" si="164"/>
        <v>0-day</v>
      </c>
      <c r="AN393" s="46" t="str">
        <f t="shared" si="161"/>
        <v>0-day</v>
      </c>
      <c r="AO393" s="46" t="str">
        <f t="shared" si="162"/>
        <v>0-day</v>
      </c>
      <c r="AP393" s="46" t="str">
        <f t="shared" si="154"/>
        <v>0-day</v>
      </c>
      <c r="AQ393" s="46" t="str">
        <f t="shared" si="165"/>
        <v>0-day</v>
      </c>
      <c r="AR393" s="103"/>
      <c r="AS393" s="47" t="str">
        <f t="shared" si="166"/>
        <v/>
      </c>
      <c r="AT393" s="35">
        <f t="shared" si="167"/>
        <v>0</v>
      </c>
      <c r="AU393" s="48" t="e">
        <f t="shared" ca="1" si="168"/>
        <v>#NAME?</v>
      </c>
      <c r="AV393" s="48" t="e">
        <f t="shared" ca="1" si="169"/>
        <v>#NAME?</v>
      </c>
      <c r="AW393" s="49" t="e">
        <f t="shared" ca="1" si="170"/>
        <v>#NAME?</v>
      </c>
      <c r="AX393" s="48" t="e">
        <f t="shared" ca="1" si="171"/>
        <v>#NAME?</v>
      </c>
      <c r="AY393" s="49" t="str">
        <f t="shared" si="172"/>
        <v/>
      </c>
      <c r="AZ393" s="50" t="e">
        <f t="shared" ca="1" si="173"/>
        <v>#NAME?</v>
      </c>
      <c r="BA393" s="51" t="e">
        <f t="shared" ca="1" si="174"/>
        <v>#NAME?</v>
      </c>
      <c r="BB393" s="52" t="e">
        <f t="shared" ca="1" si="175"/>
        <v>#NAME?</v>
      </c>
      <c r="BC393" s="51" t="e">
        <f t="shared" ca="1" si="176"/>
        <v>#NAME?</v>
      </c>
      <c r="BD393" s="54" t="e">
        <f t="shared" ca="1" si="177"/>
        <v>#NAME?</v>
      </c>
      <c r="BE393" s="48" t="e">
        <f t="shared" ca="1" si="178"/>
        <v>#NAME?</v>
      </c>
      <c r="BF393" s="50" t="e">
        <f t="shared" ca="1" si="179"/>
        <v>#NAME?</v>
      </c>
      <c r="BG393" s="56" t="e">
        <f t="shared" ca="1" si="180"/>
        <v>#NAME?</v>
      </c>
      <c r="BH393" s="103"/>
      <c r="BI393" s="103"/>
      <c r="BJ393" s="103"/>
      <c r="BK393" s="103"/>
      <c r="BL393" s="103"/>
      <c r="BM393" s="103"/>
      <c r="BN393" s="24"/>
      <c r="BO393" s="24"/>
    </row>
    <row r="394" spans="1:67" ht="15.5">
      <c r="A394" s="25" t="str">
        <f t="shared" si="151"/>
        <v/>
      </c>
      <c r="B394" s="89"/>
      <c r="C394" s="25"/>
      <c r="D394" s="90"/>
      <c r="E394" s="90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36"/>
      <c r="S394" s="91"/>
      <c r="T394" s="36"/>
      <c r="U394" s="82"/>
      <c r="V394" s="25"/>
      <c r="W394" s="107"/>
      <c r="X394" s="109"/>
      <c r="Y394" s="109"/>
      <c r="Z394" s="36"/>
      <c r="AA394" s="38"/>
      <c r="AB394" s="35"/>
      <c r="AC394" s="25"/>
      <c r="AD394" s="25"/>
      <c r="AE394" s="25"/>
      <c r="AF394" s="99"/>
      <c r="AG394" s="25"/>
      <c r="AH394" s="25"/>
      <c r="AI394" s="25"/>
      <c r="AJ394" s="45" t="str">
        <f t="array" ref="AJ394">IFERROR(INDEX('[1]Master Price'!$E:$E,MATCH(D394,'[1]Master Price'!$B:$B,0)),"0")</f>
        <v>0</v>
      </c>
      <c r="AK394" s="45">
        <f t="shared" si="163"/>
        <v>0</v>
      </c>
      <c r="AL394" s="46" t="str">
        <f t="shared" si="159"/>
        <v>0-day</v>
      </c>
      <c r="AM394" s="46" t="str">
        <f t="shared" si="164"/>
        <v>0-day</v>
      </c>
      <c r="AN394" s="46" t="str">
        <f t="shared" si="161"/>
        <v>0-day</v>
      </c>
      <c r="AO394" s="46" t="str">
        <f t="shared" si="162"/>
        <v>0-day</v>
      </c>
      <c r="AP394" s="46" t="str">
        <f t="shared" si="154"/>
        <v>0-day</v>
      </c>
      <c r="AQ394" s="46" t="str">
        <f t="shared" si="165"/>
        <v>0-day</v>
      </c>
      <c r="AR394" s="103"/>
      <c r="AS394" s="47" t="str">
        <f t="shared" si="166"/>
        <v/>
      </c>
      <c r="AT394" s="35">
        <f t="shared" si="167"/>
        <v>0</v>
      </c>
      <c r="AU394" s="48" t="e">
        <f t="shared" ca="1" si="168"/>
        <v>#NAME?</v>
      </c>
      <c r="AV394" s="48" t="e">
        <f t="shared" ca="1" si="169"/>
        <v>#NAME?</v>
      </c>
      <c r="AW394" s="49" t="e">
        <f t="shared" ca="1" si="170"/>
        <v>#NAME?</v>
      </c>
      <c r="AX394" s="48" t="e">
        <f t="shared" ca="1" si="171"/>
        <v>#NAME?</v>
      </c>
      <c r="AY394" s="49" t="str">
        <f t="shared" si="172"/>
        <v/>
      </c>
      <c r="AZ394" s="50" t="e">
        <f t="shared" ca="1" si="173"/>
        <v>#NAME?</v>
      </c>
      <c r="BA394" s="51" t="e">
        <f t="shared" ca="1" si="174"/>
        <v>#NAME?</v>
      </c>
      <c r="BB394" s="52" t="e">
        <f t="shared" ca="1" si="175"/>
        <v>#NAME?</v>
      </c>
      <c r="BC394" s="51" t="e">
        <f t="shared" ca="1" si="176"/>
        <v>#NAME?</v>
      </c>
      <c r="BD394" s="54" t="e">
        <f t="shared" ca="1" si="177"/>
        <v>#NAME?</v>
      </c>
      <c r="BE394" s="48" t="e">
        <f t="shared" ca="1" si="178"/>
        <v>#NAME?</v>
      </c>
      <c r="BF394" s="50" t="e">
        <f t="shared" ca="1" si="179"/>
        <v>#NAME?</v>
      </c>
      <c r="BG394" s="56" t="e">
        <f t="shared" ca="1" si="180"/>
        <v>#NAME?</v>
      </c>
      <c r="BH394" s="103"/>
      <c r="BI394" s="103"/>
      <c r="BJ394" s="103"/>
      <c r="BK394" s="103"/>
      <c r="BL394" s="103"/>
      <c r="BM394" s="103"/>
      <c r="BN394" s="24"/>
      <c r="BO394" s="24"/>
    </row>
    <row r="395" spans="1:67" ht="15.5">
      <c r="A395" s="25" t="str">
        <f t="shared" si="151"/>
        <v/>
      </c>
      <c r="B395" s="89"/>
      <c r="C395" s="25"/>
      <c r="D395" s="90"/>
      <c r="E395" s="90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36"/>
      <c r="S395" s="91"/>
      <c r="T395" s="36"/>
      <c r="U395" s="82"/>
      <c r="V395" s="25"/>
      <c r="W395" s="107"/>
      <c r="X395" s="109"/>
      <c r="Y395" s="109"/>
      <c r="Z395" s="36"/>
      <c r="AA395" s="38"/>
      <c r="AB395" s="35"/>
      <c r="AC395" s="25"/>
      <c r="AD395" s="25"/>
      <c r="AE395" s="25"/>
      <c r="AF395" s="99"/>
      <c r="AG395" s="25"/>
      <c r="AH395" s="25"/>
      <c r="AI395" s="25"/>
      <c r="AJ395" s="45" t="str">
        <f t="array" ref="AJ395">IFERROR(INDEX('[1]Master Price'!$E:$E,MATCH(D395,'[1]Master Price'!$B:$B,0)),"0")</f>
        <v>0</v>
      </c>
      <c r="AK395" s="45">
        <f t="shared" si="163"/>
        <v>0</v>
      </c>
      <c r="AL395" s="46" t="str">
        <f t="shared" si="159"/>
        <v>0-day</v>
      </c>
      <c r="AM395" s="46" t="str">
        <f t="shared" si="164"/>
        <v>0-day</v>
      </c>
      <c r="AN395" s="46" t="str">
        <f t="shared" si="161"/>
        <v>0-day</v>
      </c>
      <c r="AO395" s="46" t="str">
        <f t="shared" si="162"/>
        <v>0-day</v>
      </c>
      <c r="AP395" s="46" t="str">
        <f t="shared" si="154"/>
        <v>0-day</v>
      </c>
      <c r="AQ395" s="46" t="str">
        <f t="shared" si="165"/>
        <v>0-day</v>
      </c>
      <c r="AR395" s="103"/>
      <c r="AS395" s="47" t="str">
        <f t="shared" si="166"/>
        <v/>
      </c>
      <c r="AT395" s="35">
        <f t="shared" si="167"/>
        <v>0</v>
      </c>
      <c r="AU395" s="48" t="e">
        <f t="shared" ca="1" si="168"/>
        <v>#NAME?</v>
      </c>
      <c r="AV395" s="48" t="e">
        <f t="shared" ca="1" si="169"/>
        <v>#NAME?</v>
      </c>
      <c r="AW395" s="49" t="e">
        <f t="shared" ca="1" si="170"/>
        <v>#NAME?</v>
      </c>
      <c r="AX395" s="48" t="e">
        <f t="shared" ca="1" si="171"/>
        <v>#NAME?</v>
      </c>
      <c r="AY395" s="49" t="str">
        <f t="shared" si="172"/>
        <v/>
      </c>
      <c r="AZ395" s="50" t="e">
        <f t="shared" ca="1" si="173"/>
        <v>#NAME?</v>
      </c>
      <c r="BA395" s="51" t="e">
        <f t="shared" ca="1" si="174"/>
        <v>#NAME?</v>
      </c>
      <c r="BB395" s="52" t="e">
        <f t="shared" ca="1" si="175"/>
        <v>#NAME?</v>
      </c>
      <c r="BC395" s="51" t="e">
        <f t="shared" ca="1" si="176"/>
        <v>#NAME?</v>
      </c>
      <c r="BD395" s="54" t="e">
        <f t="shared" ca="1" si="177"/>
        <v>#NAME?</v>
      </c>
      <c r="BE395" s="48" t="e">
        <f t="shared" ca="1" si="178"/>
        <v>#NAME?</v>
      </c>
      <c r="BF395" s="50" t="e">
        <f t="shared" ca="1" si="179"/>
        <v>#NAME?</v>
      </c>
      <c r="BG395" s="56" t="e">
        <f t="shared" ca="1" si="180"/>
        <v>#NAME?</v>
      </c>
      <c r="BH395" s="103"/>
      <c r="BI395" s="103"/>
      <c r="BJ395" s="103"/>
      <c r="BK395" s="103"/>
      <c r="BL395" s="103"/>
      <c r="BM395" s="103"/>
      <c r="BN395" s="24"/>
      <c r="BO395" s="24"/>
    </row>
    <row r="396" spans="1:67" ht="15.5">
      <c r="A396" s="25" t="str">
        <f t="shared" si="151"/>
        <v/>
      </c>
      <c r="B396" s="89"/>
      <c r="C396" s="25"/>
      <c r="D396" s="90"/>
      <c r="E396" s="90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36"/>
      <c r="S396" s="91"/>
      <c r="T396" s="36"/>
      <c r="U396" s="82"/>
      <c r="V396" s="36"/>
      <c r="W396" s="107"/>
      <c r="X396" s="109"/>
      <c r="Y396" s="109"/>
      <c r="Z396" s="36"/>
      <c r="AA396" s="38"/>
      <c r="AB396" s="35"/>
      <c r="AC396" s="25"/>
      <c r="AD396" s="25"/>
      <c r="AE396" s="44"/>
      <c r="AF396" s="94"/>
      <c r="AG396" s="25"/>
      <c r="AH396" s="25"/>
      <c r="AI396" s="25"/>
      <c r="AJ396" s="45" t="str">
        <f t="array" ref="AJ396">IFERROR(INDEX('[1]Master Price'!$E:$E,MATCH(D396,'[1]Master Price'!$B:$B,0)),"0")</f>
        <v>0</v>
      </c>
      <c r="AK396" s="45">
        <f t="shared" si="163"/>
        <v>0</v>
      </c>
      <c r="AL396" s="46" t="str">
        <f t="shared" si="159"/>
        <v>0-day</v>
      </c>
      <c r="AM396" s="46" t="str">
        <f t="shared" si="164"/>
        <v>0-day</v>
      </c>
      <c r="AN396" s="46" t="str">
        <f t="shared" si="161"/>
        <v>0-day</v>
      </c>
      <c r="AO396" s="46" t="str">
        <f t="shared" si="162"/>
        <v>0-day</v>
      </c>
      <c r="AP396" s="46" t="str">
        <f t="shared" si="154"/>
        <v>0-day</v>
      </c>
      <c r="AQ396" s="46" t="str">
        <f t="shared" si="165"/>
        <v>0-day</v>
      </c>
      <c r="AR396" s="103"/>
      <c r="AS396" s="47" t="str">
        <f t="shared" si="166"/>
        <v/>
      </c>
      <c r="AT396" s="35">
        <f t="shared" si="167"/>
        <v>0</v>
      </c>
      <c r="AU396" s="48" t="e">
        <f t="shared" ca="1" si="168"/>
        <v>#NAME?</v>
      </c>
      <c r="AV396" s="48" t="e">
        <f t="shared" ca="1" si="169"/>
        <v>#NAME?</v>
      </c>
      <c r="AW396" s="49" t="e">
        <f t="shared" ca="1" si="170"/>
        <v>#NAME?</v>
      </c>
      <c r="AX396" s="48" t="e">
        <f t="shared" ca="1" si="171"/>
        <v>#NAME?</v>
      </c>
      <c r="AY396" s="49" t="str">
        <f t="shared" si="172"/>
        <v/>
      </c>
      <c r="AZ396" s="50" t="e">
        <f t="shared" ca="1" si="173"/>
        <v>#NAME?</v>
      </c>
      <c r="BA396" s="51" t="e">
        <f t="shared" ca="1" si="174"/>
        <v>#NAME?</v>
      </c>
      <c r="BB396" s="52" t="e">
        <f t="shared" ca="1" si="175"/>
        <v>#NAME?</v>
      </c>
      <c r="BC396" s="51" t="e">
        <f t="shared" ca="1" si="176"/>
        <v>#NAME?</v>
      </c>
      <c r="BD396" s="54" t="e">
        <f t="shared" ca="1" si="177"/>
        <v>#NAME?</v>
      </c>
      <c r="BE396" s="48" t="e">
        <f t="shared" ca="1" si="178"/>
        <v>#NAME?</v>
      </c>
      <c r="BF396" s="50" t="e">
        <f t="shared" ca="1" si="179"/>
        <v>#NAME?</v>
      </c>
      <c r="BG396" s="56" t="e">
        <f t="shared" ca="1" si="180"/>
        <v>#NAME?</v>
      </c>
      <c r="BH396" s="103"/>
      <c r="BI396" s="103"/>
      <c r="BJ396" s="103"/>
      <c r="BK396" s="103"/>
      <c r="BL396" s="103"/>
      <c r="BM396" s="103"/>
      <c r="BN396" s="24"/>
      <c r="BO396" s="24"/>
    </row>
    <row r="397" spans="1:67" ht="15.5">
      <c r="A397" s="25" t="str">
        <f t="shared" si="151"/>
        <v/>
      </c>
      <c r="B397" s="89"/>
      <c r="C397" s="25"/>
      <c r="D397" s="90"/>
      <c r="E397" s="90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36"/>
      <c r="S397" s="91"/>
      <c r="T397" s="36"/>
      <c r="U397" s="82"/>
      <c r="V397" s="36"/>
      <c r="W397" s="107"/>
      <c r="X397" s="109"/>
      <c r="Y397" s="109"/>
      <c r="Z397" s="36"/>
      <c r="AA397" s="38"/>
      <c r="AB397" s="35"/>
      <c r="AC397" s="25"/>
      <c r="AD397" s="25"/>
      <c r="AE397" s="44"/>
      <c r="AF397" s="94"/>
      <c r="AG397" s="25"/>
      <c r="AH397" s="25"/>
      <c r="AI397" s="25"/>
      <c r="AJ397" s="45" t="str">
        <f t="array" ref="AJ397">IFERROR(INDEX('[1]Master Price'!$E:$E,MATCH(D397,'[1]Master Price'!$B:$B,0)),"0")</f>
        <v>0</v>
      </c>
      <c r="AK397" s="45">
        <f t="shared" si="163"/>
        <v>0</v>
      </c>
      <c r="AL397" s="46" t="str">
        <f t="shared" si="159"/>
        <v>0-day</v>
      </c>
      <c r="AM397" s="46" t="str">
        <f t="shared" si="164"/>
        <v>0-day</v>
      </c>
      <c r="AN397" s="46" t="str">
        <f t="shared" si="161"/>
        <v>0-day</v>
      </c>
      <c r="AO397" s="46" t="str">
        <f t="shared" si="162"/>
        <v>0-day</v>
      </c>
      <c r="AP397" s="46" t="str">
        <f t="shared" si="154"/>
        <v>0-day</v>
      </c>
      <c r="AQ397" s="46" t="str">
        <f t="shared" si="165"/>
        <v>0-day</v>
      </c>
      <c r="AR397" s="103"/>
      <c r="AS397" s="47" t="str">
        <f t="shared" si="166"/>
        <v/>
      </c>
      <c r="AT397" s="35">
        <f t="shared" si="167"/>
        <v>0</v>
      </c>
      <c r="AU397" s="48" t="e">
        <f t="shared" ca="1" si="168"/>
        <v>#NAME?</v>
      </c>
      <c r="AV397" s="48" t="e">
        <f t="shared" ca="1" si="169"/>
        <v>#NAME?</v>
      </c>
      <c r="AW397" s="49" t="e">
        <f t="shared" ca="1" si="170"/>
        <v>#NAME?</v>
      </c>
      <c r="AX397" s="48" t="e">
        <f t="shared" ca="1" si="171"/>
        <v>#NAME?</v>
      </c>
      <c r="AY397" s="49" t="str">
        <f t="shared" si="172"/>
        <v/>
      </c>
      <c r="AZ397" s="50" t="e">
        <f t="shared" ca="1" si="173"/>
        <v>#NAME?</v>
      </c>
      <c r="BA397" s="51" t="e">
        <f t="shared" ca="1" si="174"/>
        <v>#NAME?</v>
      </c>
      <c r="BB397" s="52" t="e">
        <f t="shared" ca="1" si="175"/>
        <v>#NAME?</v>
      </c>
      <c r="BC397" s="51" t="e">
        <f t="shared" ca="1" si="176"/>
        <v>#NAME?</v>
      </c>
      <c r="BD397" s="54" t="e">
        <f t="shared" ca="1" si="177"/>
        <v>#NAME?</v>
      </c>
      <c r="BE397" s="48" t="e">
        <f t="shared" ca="1" si="178"/>
        <v>#NAME?</v>
      </c>
      <c r="BF397" s="50" t="e">
        <f t="shared" ca="1" si="179"/>
        <v>#NAME?</v>
      </c>
      <c r="BG397" s="56" t="e">
        <f t="shared" ca="1" si="180"/>
        <v>#NAME?</v>
      </c>
      <c r="BH397" s="103"/>
      <c r="BI397" s="103"/>
      <c r="BJ397" s="103"/>
      <c r="BK397" s="103"/>
      <c r="BL397" s="103"/>
      <c r="BM397" s="103"/>
      <c r="BN397" s="24"/>
      <c r="BO397" s="24"/>
    </row>
    <row r="398" spans="1:67" ht="15.5">
      <c r="A398" s="25" t="str">
        <f t="shared" si="151"/>
        <v/>
      </c>
      <c r="B398" s="89"/>
      <c r="C398" s="25"/>
      <c r="D398" s="90"/>
      <c r="E398" s="90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36"/>
      <c r="S398" s="91"/>
      <c r="T398" s="36"/>
      <c r="U398" s="82"/>
      <c r="V398" s="36"/>
      <c r="W398" s="107"/>
      <c r="X398" s="109"/>
      <c r="Y398" s="109"/>
      <c r="Z398" s="36"/>
      <c r="AA398" s="38"/>
      <c r="AB398" s="35"/>
      <c r="AC398" s="25"/>
      <c r="AD398" s="25"/>
      <c r="AE398" s="44"/>
      <c r="AF398" s="94"/>
      <c r="AG398" s="25"/>
      <c r="AH398" s="25"/>
      <c r="AI398" s="25"/>
      <c r="AJ398" s="45" t="str">
        <f t="array" ref="AJ398">IFERROR(INDEX('[1]Master Price'!$E:$E,MATCH(D398,'[1]Master Price'!$B:$B,0)),"0")</f>
        <v>0</v>
      </c>
      <c r="AK398" s="45">
        <f t="shared" si="163"/>
        <v>0</v>
      </c>
      <c r="AL398" s="46" t="str">
        <f t="shared" si="159"/>
        <v>0-day</v>
      </c>
      <c r="AM398" s="46" t="str">
        <f t="shared" si="164"/>
        <v>0-day</v>
      </c>
      <c r="AN398" s="46" t="str">
        <f t="shared" si="161"/>
        <v>0-day</v>
      </c>
      <c r="AO398" s="46" t="str">
        <f t="shared" si="162"/>
        <v>0-day</v>
      </c>
      <c r="AP398" s="46" t="str">
        <f t="shared" si="154"/>
        <v>0-day</v>
      </c>
      <c r="AQ398" s="46" t="str">
        <f t="shared" si="165"/>
        <v>0-day</v>
      </c>
      <c r="AR398" s="103"/>
      <c r="AS398" s="47" t="str">
        <f t="shared" si="166"/>
        <v/>
      </c>
      <c r="AT398" s="35">
        <f t="shared" si="167"/>
        <v>0</v>
      </c>
      <c r="AU398" s="48" t="e">
        <f t="shared" ca="1" si="168"/>
        <v>#NAME?</v>
      </c>
      <c r="AV398" s="48" t="e">
        <f t="shared" ca="1" si="169"/>
        <v>#NAME?</v>
      </c>
      <c r="AW398" s="49" t="e">
        <f t="shared" ca="1" si="170"/>
        <v>#NAME?</v>
      </c>
      <c r="AX398" s="48" t="e">
        <f t="shared" ca="1" si="171"/>
        <v>#NAME?</v>
      </c>
      <c r="AY398" s="49" t="str">
        <f t="shared" si="172"/>
        <v/>
      </c>
      <c r="AZ398" s="50" t="e">
        <f t="shared" ca="1" si="173"/>
        <v>#NAME?</v>
      </c>
      <c r="BA398" s="51" t="e">
        <f t="shared" ca="1" si="174"/>
        <v>#NAME?</v>
      </c>
      <c r="BB398" s="52" t="e">
        <f t="shared" ca="1" si="175"/>
        <v>#NAME?</v>
      </c>
      <c r="BC398" s="51" t="e">
        <f t="shared" ca="1" si="176"/>
        <v>#NAME?</v>
      </c>
      <c r="BD398" s="54" t="e">
        <f t="shared" ca="1" si="177"/>
        <v>#NAME?</v>
      </c>
      <c r="BE398" s="48" t="e">
        <f t="shared" ca="1" si="178"/>
        <v>#NAME?</v>
      </c>
      <c r="BF398" s="50" t="e">
        <f t="shared" ca="1" si="179"/>
        <v>#NAME?</v>
      </c>
      <c r="BG398" s="56" t="e">
        <f t="shared" ca="1" si="180"/>
        <v>#NAME?</v>
      </c>
      <c r="BH398" s="103"/>
      <c r="BI398" s="103"/>
      <c r="BJ398" s="103"/>
      <c r="BK398" s="103"/>
      <c r="BL398" s="103"/>
      <c r="BM398" s="103"/>
      <c r="BN398" s="24"/>
      <c r="BO398" s="24"/>
    </row>
    <row r="399" spans="1:67" ht="15.5">
      <c r="A399" s="25" t="str">
        <f t="shared" si="151"/>
        <v/>
      </c>
      <c r="B399" s="89"/>
      <c r="C399" s="25"/>
      <c r="D399" s="90"/>
      <c r="E399" s="90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36"/>
      <c r="S399" s="91"/>
      <c r="T399" s="36"/>
      <c r="U399" s="82"/>
      <c r="V399" s="36"/>
      <c r="W399" s="107"/>
      <c r="X399" s="109"/>
      <c r="Y399" s="109"/>
      <c r="Z399" s="36"/>
      <c r="AA399" s="38"/>
      <c r="AB399" s="35"/>
      <c r="AC399" s="25"/>
      <c r="AD399" s="25"/>
      <c r="AE399" s="44"/>
      <c r="AF399" s="94"/>
      <c r="AG399" s="25"/>
      <c r="AH399" s="25"/>
      <c r="AI399" s="25"/>
      <c r="AJ399" s="45" t="str">
        <f t="array" ref="AJ399">IFERROR(INDEX('[1]Master Price'!$E:$E,MATCH(D399,'[1]Master Price'!$B:$B,0)),"0")</f>
        <v>0</v>
      </c>
      <c r="AK399" s="45">
        <f t="shared" si="163"/>
        <v>0</v>
      </c>
      <c r="AL399" s="46" t="str">
        <f t="shared" si="159"/>
        <v>0-day</v>
      </c>
      <c r="AM399" s="46" t="str">
        <f t="shared" si="164"/>
        <v>0-day</v>
      </c>
      <c r="AN399" s="46" t="str">
        <f t="shared" si="161"/>
        <v>0-day</v>
      </c>
      <c r="AO399" s="46" t="str">
        <f t="shared" si="162"/>
        <v>0-day</v>
      </c>
      <c r="AP399" s="46" t="str">
        <f t="shared" si="154"/>
        <v>0-day</v>
      </c>
      <c r="AQ399" s="46" t="str">
        <f t="shared" si="165"/>
        <v>0-day</v>
      </c>
      <c r="AR399" s="103"/>
      <c r="AS399" s="47" t="str">
        <f t="shared" si="166"/>
        <v/>
      </c>
      <c r="AT399" s="35">
        <f t="shared" si="167"/>
        <v>0</v>
      </c>
      <c r="AU399" s="48" t="e">
        <f t="shared" ca="1" si="168"/>
        <v>#NAME?</v>
      </c>
      <c r="AV399" s="48" t="e">
        <f t="shared" ca="1" si="169"/>
        <v>#NAME?</v>
      </c>
      <c r="AW399" s="49" t="e">
        <f t="shared" ca="1" si="170"/>
        <v>#NAME?</v>
      </c>
      <c r="AX399" s="48" t="e">
        <f t="shared" ca="1" si="171"/>
        <v>#NAME?</v>
      </c>
      <c r="AY399" s="49" t="str">
        <f t="shared" si="172"/>
        <v/>
      </c>
      <c r="AZ399" s="50" t="e">
        <f t="shared" ca="1" si="173"/>
        <v>#NAME?</v>
      </c>
      <c r="BA399" s="51" t="e">
        <f t="shared" ca="1" si="174"/>
        <v>#NAME?</v>
      </c>
      <c r="BB399" s="52" t="e">
        <f t="shared" ca="1" si="175"/>
        <v>#NAME?</v>
      </c>
      <c r="BC399" s="51" t="e">
        <f t="shared" ca="1" si="176"/>
        <v>#NAME?</v>
      </c>
      <c r="BD399" s="54" t="e">
        <f t="shared" ca="1" si="177"/>
        <v>#NAME?</v>
      </c>
      <c r="BE399" s="48" t="e">
        <f t="shared" ca="1" si="178"/>
        <v>#NAME?</v>
      </c>
      <c r="BF399" s="50" t="e">
        <f t="shared" ca="1" si="179"/>
        <v>#NAME?</v>
      </c>
      <c r="BG399" s="56" t="e">
        <f t="shared" ca="1" si="180"/>
        <v>#NAME?</v>
      </c>
      <c r="BH399" s="103"/>
      <c r="BI399" s="103"/>
      <c r="BJ399" s="103"/>
      <c r="BK399" s="103"/>
      <c r="BL399" s="103"/>
      <c r="BM399" s="103"/>
      <c r="BN399" s="24"/>
      <c r="BO399" s="24"/>
    </row>
    <row r="400" spans="1:67" ht="15.5">
      <c r="A400" s="25" t="str">
        <f t="shared" si="151"/>
        <v/>
      </c>
      <c r="B400" s="89"/>
      <c r="C400" s="25"/>
      <c r="D400" s="90"/>
      <c r="E400" s="90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36"/>
      <c r="S400" s="91"/>
      <c r="T400" s="36"/>
      <c r="U400" s="82"/>
      <c r="V400" s="25"/>
      <c r="W400" s="107"/>
      <c r="X400" s="109"/>
      <c r="Y400" s="109"/>
      <c r="Z400" s="36"/>
      <c r="AA400" s="38"/>
      <c r="AB400" s="35"/>
      <c r="AC400" s="25"/>
      <c r="AD400" s="25"/>
      <c r="AE400" s="44"/>
      <c r="AF400" s="94"/>
      <c r="AG400" s="25"/>
      <c r="AH400" s="25"/>
      <c r="AI400" s="25"/>
      <c r="AJ400" s="45" t="str">
        <f t="array" ref="AJ400">IFERROR(INDEX('[1]Master Price'!$E:$E,MATCH(D400,'[1]Master Price'!$B:$B,0)),"0")</f>
        <v>0</v>
      </c>
      <c r="AK400" s="45">
        <f t="shared" si="163"/>
        <v>0</v>
      </c>
      <c r="AL400" s="46" t="str">
        <f t="shared" si="159"/>
        <v>0-day</v>
      </c>
      <c r="AM400" s="46" t="str">
        <f t="shared" si="164"/>
        <v>0-day</v>
      </c>
      <c r="AN400" s="46" t="str">
        <f t="shared" si="161"/>
        <v>0-day</v>
      </c>
      <c r="AO400" s="46" t="str">
        <f t="shared" si="162"/>
        <v>0-day</v>
      </c>
      <c r="AP400" s="46" t="str">
        <f t="shared" si="154"/>
        <v>0-day</v>
      </c>
      <c r="AQ400" s="46" t="str">
        <f t="shared" si="165"/>
        <v>0-day</v>
      </c>
      <c r="AR400" s="103"/>
      <c r="AS400" s="47" t="str">
        <f t="shared" si="166"/>
        <v/>
      </c>
      <c r="AT400" s="35">
        <f t="shared" si="167"/>
        <v>0</v>
      </c>
      <c r="AU400" s="48" t="e">
        <f t="shared" ca="1" si="168"/>
        <v>#NAME?</v>
      </c>
      <c r="AV400" s="48" t="e">
        <f t="shared" ca="1" si="169"/>
        <v>#NAME?</v>
      </c>
      <c r="AW400" s="49" t="e">
        <f t="shared" ca="1" si="170"/>
        <v>#NAME?</v>
      </c>
      <c r="AX400" s="48" t="e">
        <f t="shared" ca="1" si="171"/>
        <v>#NAME?</v>
      </c>
      <c r="AY400" s="49" t="str">
        <f t="shared" si="172"/>
        <v/>
      </c>
      <c r="AZ400" s="50" t="e">
        <f t="shared" ca="1" si="173"/>
        <v>#NAME?</v>
      </c>
      <c r="BA400" s="51" t="e">
        <f t="shared" ca="1" si="174"/>
        <v>#NAME?</v>
      </c>
      <c r="BB400" s="52" t="e">
        <f t="shared" ca="1" si="175"/>
        <v>#NAME?</v>
      </c>
      <c r="BC400" s="51" t="e">
        <f t="shared" ca="1" si="176"/>
        <v>#NAME?</v>
      </c>
      <c r="BD400" s="54" t="e">
        <f t="shared" ca="1" si="177"/>
        <v>#NAME?</v>
      </c>
      <c r="BE400" s="48" t="e">
        <f t="shared" ca="1" si="178"/>
        <v>#NAME?</v>
      </c>
      <c r="BF400" s="50" t="e">
        <f t="shared" ca="1" si="179"/>
        <v>#NAME?</v>
      </c>
      <c r="BG400" s="56" t="e">
        <f t="shared" ca="1" si="180"/>
        <v>#NAME?</v>
      </c>
      <c r="BH400" s="103"/>
      <c r="BI400" s="103"/>
      <c r="BJ400" s="103"/>
      <c r="BK400" s="103"/>
      <c r="BL400" s="103"/>
      <c r="BM400" s="103"/>
      <c r="BN400" s="24"/>
      <c r="BO400" s="24"/>
    </row>
    <row r="401" spans="1:67" ht="15.5">
      <c r="A401" s="25" t="str">
        <f t="shared" ref="A401:A531" si="181">IF(C401=0,"",ROW()-ROW($A$2))</f>
        <v/>
      </c>
      <c r="B401" s="89"/>
      <c r="C401" s="25"/>
      <c r="D401" s="90"/>
      <c r="E401" s="90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36"/>
      <c r="S401" s="91"/>
      <c r="T401" s="36"/>
      <c r="U401" s="82"/>
      <c r="V401" s="25"/>
      <c r="W401" s="107"/>
      <c r="X401" s="109"/>
      <c r="Y401" s="109"/>
      <c r="Z401" s="36"/>
      <c r="AA401" s="38"/>
      <c r="AB401" s="35"/>
      <c r="AC401" s="25"/>
      <c r="AD401" s="25"/>
      <c r="AE401" s="44"/>
      <c r="AF401" s="94"/>
      <c r="AG401" s="25"/>
      <c r="AH401" s="25"/>
      <c r="AI401" s="25"/>
      <c r="AJ401" s="45" t="str">
        <f t="array" ref="AJ401">IFERROR(INDEX('[1]Master Price'!$E:$E,MATCH(D401,'[1]Master Price'!$B:$B,0)),"0")</f>
        <v>0</v>
      </c>
      <c r="AK401" s="45">
        <f t="shared" si="163"/>
        <v>0</v>
      </c>
      <c r="AL401" s="46" t="str">
        <f t="shared" si="159"/>
        <v>0-day</v>
      </c>
      <c r="AM401" s="46" t="str">
        <f t="shared" si="164"/>
        <v>0-day</v>
      </c>
      <c r="AN401" s="46" t="str">
        <f t="shared" si="161"/>
        <v>0-day</v>
      </c>
      <c r="AO401" s="46" t="str">
        <f t="shared" si="162"/>
        <v>0-day</v>
      </c>
      <c r="AP401" s="46" t="str">
        <f t="shared" si="154"/>
        <v>0-day</v>
      </c>
      <c r="AQ401" s="46" t="str">
        <f t="shared" si="165"/>
        <v>0-day</v>
      </c>
      <c r="AR401" s="103"/>
      <c r="AS401" s="47" t="str">
        <f t="shared" si="166"/>
        <v/>
      </c>
      <c r="AT401" s="35">
        <f t="shared" si="167"/>
        <v>0</v>
      </c>
      <c r="AU401" s="48" t="e">
        <f t="shared" ca="1" si="168"/>
        <v>#NAME?</v>
      </c>
      <c r="AV401" s="48" t="e">
        <f t="shared" ca="1" si="169"/>
        <v>#NAME?</v>
      </c>
      <c r="AW401" s="49" t="e">
        <f t="shared" ca="1" si="170"/>
        <v>#NAME?</v>
      </c>
      <c r="AX401" s="48" t="e">
        <f t="shared" ca="1" si="171"/>
        <v>#NAME?</v>
      </c>
      <c r="AY401" s="49" t="str">
        <f t="shared" si="172"/>
        <v/>
      </c>
      <c r="AZ401" s="50" t="e">
        <f t="shared" ca="1" si="173"/>
        <v>#NAME?</v>
      </c>
      <c r="BA401" s="51" t="e">
        <f t="shared" ca="1" si="174"/>
        <v>#NAME?</v>
      </c>
      <c r="BB401" s="52" t="e">
        <f t="shared" ca="1" si="175"/>
        <v>#NAME?</v>
      </c>
      <c r="BC401" s="51" t="e">
        <f t="shared" ca="1" si="176"/>
        <v>#NAME?</v>
      </c>
      <c r="BD401" s="54" t="e">
        <f t="shared" ca="1" si="177"/>
        <v>#NAME?</v>
      </c>
      <c r="BE401" s="48" t="e">
        <f t="shared" ca="1" si="178"/>
        <v>#NAME?</v>
      </c>
      <c r="BF401" s="50" t="e">
        <f t="shared" ca="1" si="179"/>
        <v>#NAME?</v>
      </c>
      <c r="BG401" s="56" t="e">
        <f t="shared" ca="1" si="180"/>
        <v>#NAME?</v>
      </c>
      <c r="BH401" s="103"/>
      <c r="BI401" s="103"/>
      <c r="BJ401" s="103"/>
      <c r="BK401" s="103"/>
      <c r="BL401" s="103"/>
      <c r="BM401" s="103"/>
      <c r="BN401" s="24"/>
      <c r="BO401" s="24"/>
    </row>
    <row r="402" spans="1:67" ht="15.5">
      <c r="A402" s="25" t="str">
        <f t="shared" si="181"/>
        <v/>
      </c>
      <c r="B402" s="89"/>
      <c r="C402" s="25"/>
      <c r="D402" s="90"/>
      <c r="E402" s="90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36"/>
      <c r="S402" s="91"/>
      <c r="T402" s="36"/>
      <c r="U402" s="82"/>
      <c r="V402" s="25"/>
      <c r="W402" s="107"/>
      <c r="X402" s="109"/>
      <c r="Y402" s="109"/>
      <c r="Z402" s="36"/>
      <c r="AA402" s="38"/>
      <c r="AB402" s="35"/>
      <c r="AC402" s="25"/>
      <c r="AD402" s="25"/>
      <c r="AE402" s="44"/>
      <c r="AF402" s="94"/>
      <c r="AG402" s="25"/>
      <c r="AH402" s="25"/>
      <c r="AI402" s="25"/>
      <c r="AJ402" s="45" t="str">
        <f t="array" ref="AJ402">IFERROR(INDEX('[1]Master Price'!$E:$E,MATCH(D402,'[1]Master Price'!$B:$B,0)),"0")</f>
        <v>0</v>
      </c>
      <c r="AK402" s="45">
        <f t="shared" si="163"/>
        <v>0</v>
      </c>
      <c r="AL402" s="46" t="str">
        <f t="shared" si="159"/>
        <v>0-day</v>
      </c>
      <c r="AM402" s="46" t="str">
        <f t="shared" si="164"/>
        <v>0-day</v>
      </c>
      <c r="AN402" s="46" t="str">
        <f t="shared" si="161"/>
        <v>0-day</v>
      </c>
      <c r="AO402" s="46" t="str">
        <f t="shared" si="162"/>
        <v>0-day</v>
      </c>
      <c r="AP402" s="46" t="str">
        <f t="shared" si="154"/>
        <v>0-day</v>
      </c>
      <c r="AQ402" s="46" t="str">
        <f t="shared" si="165"/>
        <v>0-day</v>
      </c>
      <c r="AR402" s="103"/>
      <c r="AS402" s="47" t="str">
        <f t="shared" si="166"/>
        <v/>
      </c>
      <c r="AT402" s="35">
        <f t="shared" si="167"/>
        <v>0</v>
      </c>
      <c r="AU402" s="48" t="e">
        <f t="shared" ca="1" si="168"/>
        <v>#NAME?</v>
      </c>
      <c r="AV402" s="48" t="e">
        <f t="shared" ca="1" si="169"/>
        <v>#NAME?</v>
      </c>
      <c r="AW402" s="49" t="e">
        <f t="shared" ca="1" si="170"/>
        <v>#NAME?</v>
      </c>
      <c r="AX402" s="48" t="e">
        <f t="shared" ca="1" si="171"/>
        <v>#NAME?</v>
      </c>
      <c r="AY402" s="49" t="str">
        <f t="shared" si="172"/>
        <v/>
      </c>
      <c r="AZ402" s="50" t="e">
        <f t="shared" ca="1" si="173"/>
        <v>#NAME?</v>
      </c>
      <c r="BA402" s="51" t="e">
        <f t="shared" ca="1" si="174"/>
        <v>#NAME?</v>
      </c>
      <c r="BB402" s="52" t="e">
        <f t="shared" ca="1" si="175"/>
        <v>#NAME?</v>
      </c>
      <c r="BC402" s="51" t="e">
        <f t="shared" ca="1" si="176"/>
        <v>#NAME?</v>
      </c>
      <c r="BD402" s="54" t="e">
        <f t="shared" ca="1" si="177"/>
        <v>#NAME?</v>
      </c>
      <c r="BE402" s="48" t="e">
        <f t="shared" ca="1" si="178"/>
        <v>#NAME?</v>
      </c>
      <c r="BF402" s="50" t="e">
        <f t="shared" ca="1" si="179"/>
        <v>#NAME?</v>
      </c>
      <c r="BG402" s="56" t="e">
        <f t="shared" ca="1" si="180"/>
        <v>#NAME?</v>
      </c>
      <c r="BH402" s="103"/>
      <c r="BI402" s="103"/>
      <c r="BJ402" s="103"/>
      <c r="BK402" s="103"/>
      <c r="BL402" s="103"/>
      <c r="BM402" s="103"/>
      <c r="BN402" s="24"/>
      <c r="BO402" s="24"/>
    </row>
    <row r="403" spans="1:67" ht="15.5">
      <c r="A403" s="25" t="str">
        <f t="shared" si="181"/>
        <v/>
      </c>
      <c r="B403" s="89"/>
      <c r="C403" s="25"/>
      <c r="D403" s="90"/>
      <c r="E403" s="90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36"/>
      <c r="S403" s="91"/>
      <c r="T403" s="36"/>
      <c r="U403" s="82"/>
      <c r="V403" s="25"/>
      <c r="W403" s="107"/>
      <c r="X403" s="109"/>
      <c r="Y403" s="109"/>
      <c r="Z403" s="36"/>
      <c r="AA403" s="38"/>
      <c r="AB403" s="35"/>
      <c r="AC403" s="25"/>
      <c r="AD403" s="25"/>
      <c r="AE403" s="44"/>
      <c r="AF403" s="94"/>
      <c r="AG403" s="25"/>
      <c r="AH403" s="25"/>
      <c r="AI403" s="25"/>
      <c r="AJ403" s="45" t="str">
        <f t="array" ref="AJ403">IFERROR(INDEX('[1]Master Price'!$E:$E,MATCH(D403,'[1]Master Price'!$B:$B,0)),"0")</f>
        <v>0</v>
      </c>
      <c r="AK403" s="45">
        <f t="shared" si="163"/>
        <v>0</v>
      </c>
      <c r="AL403" s="46" t="str">
        <f t="shared" si="159"/>
        <v>0-day</v>
      </c>
      <c r="AM403" s="46" t="str">
        <f t="shared" si="164"/>
        <v>0-day</v>
      </c>
      <c r="AN403" s="46" t="str">
        <f t="shared" si="161"/>
        <v>0-day</v>
      </c>
      <c r="AO403" s="46" t="str">
        <f t="shared" si="162"/>
        <v>0-day</v>
      </c>
      <c r="AP403" s="46" t="str">
        <f t="shared" si="154"/>
        <v>0-day</v>
      </c>
      <c r="AQ403" s="46" t="str">
        <f t="shared" si="165"/>
        <v>0-day</v>
      </c>
      <c r="AR403" s="103"/>
      <c r="AS403" s="47" t="str">
        <f t="shared" si="166"/>
        <v/>
      </c>
      <c r="AT403" s="35">
        <f t="shared" si="167"/>
        <v>0</v>
      </c>
      <c r="AU403" s="48" t="e">
        <f t="shared" ca="1" si="168"/>
        <v>#NAME?</v>
      </c>
      <c r="AV403" s="48" t="e">
        <f t="shared" ca="1" si="169"/>
        <v>#NAME?</v>
      </c>
      <c r="AW403" s="49" t="e">
        <f t="shared" ca="1" si="170"/>
        <v>#NAME?</v>
      </c>
      <c r="AX403" s="48" t="e">
        <f t="shared" ca="1" si="171"/>
        <v>#NAME?</v>
      </c>
      <c r="AY403" s="49" t="str">
        <f t="shared" si="172"/>
        <v/>
      </c>
      <c r="AZ403" s="50" t="e">
        <f t="shared" ca="1" si="173"/>
        <v>#NAME?</v>
      </c>
      <c r="BA403" s="51" t="e">
        <f t="shared" ca="1" si="174"/>
        <v>#NAME?</v>
      </c>
      <c r="BB403" s="52" t="e">
        <f t="shared" ca="1" si="175"/>
        <v>#NAME?</v>
      </c>
      <c r="BC403" s="51" t="e">
        <f t="shared" ca="1" si="176"/>
        <v>#NAME?</v>
      </c>
      <c r="BD403" s="54" t="e">
        <f t="shared" ca="1" si="177"/>
        <v>#NAME?</v>
      </c>
      <c r="BE403" s="48" t="e">
        <f t="shared" ca="1" si="178"/>
        <v>#NAME?</v>
      </c>
      <c r="BF403" s="50" t="e">
        <f t="shared" ca="1" si="179"/>
        <v>#NAME?</v>
      </c>
      <c r="BG403" s="56" t="e">
        <f t="shared" ca="1" si="180"/>
        <v>#NAME?</v>
      </c>
      <c r="BH403" s="103"/>
      <c r="BI403" s="103"/>
      <c r="BJ403" s="103"/>
      <c r="BK403" s="103"/>
      <c r="BL403" s="103"/>
      <c r="BM403" s="103"/>
      <c r="BN403" s="24"/>
      <c r="BO403" s="24"/>
    </row>
    <row r="404" spans="1:67" ht="15.5">
      <c r="A404" s="25" t="str">
        <f t="shared" si="181"/>
        <v/>
      </c>
      <c r="B404" s="89"/>
      <c r="C404" s="25"/>
      <c r="D404" s="90"/>
      <c r="E404" s="90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36"/>
      <c r="S404" s="91"/>
      <c r="T404" s="36"/>
      <c r="U404" s="82"/>
      <c r="V404" s="25"/>
      <c r="W404" s="107"/>
      <c r="X404" s="109"/>
      <c r="Y404" s="109"/>
      <c r="Z404" s="36"/>
      <c r="AA404" s="38"/>
      <c r="AB404" s="35"/>
      <c r="AC404" s="25"/>
      <c r="AD404" s="25"/>
      <c r="AE404" s="44"/>
      <c r="AF404" s="94"/>
      <c r="AG404" s="25"/>
      <c r="AH404" s="25"/>
      <c r="AI404" s="25"/>
      <c r="AJ404" s="45" t="str">
        <f t="array" ref="AJ404">IFERROR(INDEX('[1]Master Price'!$E:$E,MATCH(D404,'[1]Master Price'!$B:$B,0)),"0")</f>
        <v>0</v>
      </c>
      <c r="AK404" s="45">
        <f t="shared" si="163"/>
        <v>0</v>
      </c>
      <c r="AL404" s="46" t="str">
        <f t="shared" si="159"/>
        <v>0-day</v>
      </c>
      <c r="AM404" s="46" t="str">
        <f t="shared" si="164"/>
        <v>0-day</v>
      </c>
      <c r="AN404" s="46" t="str">
        <f t="shared" si="161"/>
        <v>0-day</v>
      </c>
      <c r="AO404" s="46" t="str">
        <f t="shared" si="162"/>
        <v>0-day</v>
      </c>
      <c r="AP404" s="46" t="str">
        <f t="shared" ref="AP404:AP531" si="182">IFERROR(DATEDIF(AA404,AE404,"d"),"0")&amp;"-day"</f>
        <v>0-day</v>
      </c>
      <c r="AQ404" s="46" t="str">
        <f t="shared" si="165"/>
        <v>0-day</v>
      </c>
      <c r="AR404" s="103"/>
      <c r="AS404" s="47" t="str">
        <f t="shared" si="166"/>
        <v/>
      </c>
      <c r="AT404" s="35">
        <f t="shared" si="167"/>
        <v>0</v>
      </c>
      <c r="AU404" s="48" t="e">
        <f t="shared" ca="1" si="168"/>
        <v>#NAME?</v>
      </c>
      <c r="AV404" s="48" t="e">
        <f t="shared" ca="1" si="169"/>
        <v>#NAME?</v>
      </c>
      <c r="AW404" s="49" t="e">
        <f t="shared" ca="1" si="170"/>
        <v>#NAME?</v>
      </c>
      <c r="AX404" s="48" t="e">
        <f t="shared" ca="1" si="171"/>
        <v>#NAME?</v>
      </c>
      <c r="AY404" s="49" t="str">
        <f t="shared" si="172"/>
        <v/>
      </c>
      <c r="AZ404" s="50" t="e">
        <f t="shared" ca="1" si="173"/>
        <v>#NAME?</v>
      </c>
      <c r="BA404" s="51" t="e">
        <f t="shared" ca="1" si="174"/>
        <v>#NAME?</v>
      </c>
      <c r="BB404" s="52" t="e">
        <f t="shared" ca="1" si="175"/>
        <v>#NAME?</v>
      </c>
      <c r="BC404" s="51" t="e">
        <f t="shared" ca="1" si="176"/>
        <v>#NAME?</v>
      </c>
      <c r="BD404" s="54" t="e">
        <f t="shared" ca="1" si="177"/>
        <v>#NAME?</v>
      </c>
      <c r="BE404" s="48" t="e">
        <f t="shared" ca="1" si="178"/>
        <v>#NAME?</v>
      </c>
      <c r="BF404" s="50" t="e">
        <f t="shared" ca="1" si="179"/>
        <v>#NAME?</v>
      </c>
      <c r="BG404" s="56" t="e">
        <f t="shared" ca="1" si="180"/>
        <v>#NAME?</v>
      </c>
      <c r="BH404" s="103"/>
      <c r="BI404" s="103"/>
      <c r="BJ404" s="103"/>
      <c r="BK404" s="103"/>
      <c r="BL404" s="103"/>
      <c r="BM404" s="103"/>
      <c r="BN404" s="24"/>
      <c r="BO404" s="24"/>
    </row>
    <row r="405" spans="1:67" ht="15.5">
      <c r="A405" s="25" t="str">
        <f t="shared" si="181"/>
        <v/>
      </c>
      <c r="B405" s="89"/>
      <c r="C405" s="25"/>
      <c r="D405" s="90"/>
      <c r="E405" s="90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36"/>
      <c r="S405" s="91"/>
      <c r="T405" s="36"/>
      <c r="U405" s="82"/>
      <c r="V405" s="25"/>
      <c r="W405" s="107"/>
      <c r="X405" s="109"/>
      <c r="Y405" s="109"/>
      <c r="Z405" s="36"/>
      <c r="AA405" s="38"/>
      <c r="AB405" s="35"/>
      <c r="AC405" s="25"/>
      <c r="AD405" s="25"/>
      <c r="AE405" s="44"/>
      <c r="AF405" s="99"/>
      <c r="AG405" s="25"/>
      <c r="AH405" s="25"/>
      <c r="AI405" s="25"/>
      <c r="AJ405" s="45" t="str">
        <f t="array" ref="AJ405">IFERROR(INDEX('[1]Master Price'!$E:$E,MATCH(D405,'[1]Master Price'!$B:$B,0)),"0")</f>
        <v>0</v>
      </c>
      <c r="AK405" s="45">
        <f t="shared" si="163"/>
        <v>0</v>
      </c>
      <c r="AL405" s="46" t="str">
        <f t="shared" si="159"/>
        <v>0-day</v>
      </c>
      <c r="AM405" s="46" t="str">
        <f t="shared" si="164"/>
        <v>0-day</v>
      </c>
      <c r="AN405" s="46" t="str">
        <f t="shared" si="161"/>
        <v>0-day</v>
      </c>
      <c r="AO405" s="46" t="str">
        <f t="shared" si="162"/>
        <v>0-day</v>
      </c>
      <c r="AP405" s="46" t="str">
        <f t="shared" si="182"/>
        <v>0-day</v>
      </c>
      <c r="AQ405" s="46" t="str">
        <f t="shared" si="165"/>
        <v>0-day</v>
      </c>
      <c r="AR405" s="103"/>
      <c r="AS405" s="47" t="str">
        <f t="shared" si="166"/>
        <v/>
      </c>
      <c r="AT405" s="35">
        <f t="shared" si="167"/>
        <v>0</v>
      </c>
      <c r="AU405" s="48" t="e">
        <f t="shared" ca="1" si="168"/>
        <v>#NAME?</v>
      </c>
      <c r="AV405" s="48" t="e">
        <f t="shared" ca="1" si="169"/>
        <v>#NAME?</v>
      </c>
      <c r="AW405" s="49" t="e">
        <f t="shared" ca="1" si="170"/>
        <v>#NAME?</v>
      </c>
      <c r="AX405" s="48" t="e">
        <f t="shared" ca="1" si="171"/>
        <v>#NAME?</v>
      </c>
      <c r="AY405" s="49" t="str">
        <f t="shared" si="172"/>
        <v/>
      </c>
      <c r="AZ405" s="50" t="e">
        <f t="shared" ca="1" si="173"/>
        <v>#NAME?</v>
      </c>
      <c r="BA405" s="51" t="e">
        <f t="shared" ca="1" si="174"/>
        <v>#NAME?</v>
      </c>
      <c r="BB405" s="52" t="e">
        <f t="shared" ca="1" si="175"/>
        <v>#NAME?</v>
      </c>
      <c r="BC405" s="51" t="e">
        <f t="shared" ca="1" si="176"/>
        <v>#NAME?</v>
      </c>
      <c r="BD405" s="54" t="e">
        <f t="shared" ca="1" si="177"/>
        <v>#NAME?</v>
      </c>
      <c r="BE405" s="48" t="e">
        <f t="shared" ca="1" si="178"/>
        <v>#NAME?</v>
      </c>
      <c r="BF405" s="50" t="e">
        <f t="shared" ca="1" si="179"/>
        <v>#NAME?</v>
      </c>
      <c r="BG405" s="56" t="e">
        <f t="shared" ca="1" si="180"/>
        <v>#NAME?</v>
      </c>
      <c r="BH405" s="103"/>
      <c r="BI405" s="103"/>
      <c r="BJ405" s="103"/>
      <c r="BK405" s="103"/>
      <c r="BL405" s="103"/>
      <c r="BM405" s="103"/>
      <c r="BN405" s="24"/>
      <c r="BO405" s="24"/>
    </row>
    <row r="406" spans="1:67" ht="15.5">
      <c r="A406" s="25" t="str">
        <f t="shared" si="181"/>
        <v/>
      </c>
      <c r="B406" s="89"/>
      <c r="C406" s="25"/>
      <c r="D406" s="90"/>
      <c r="E406" s="90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36"/>
      <c r="S406" s="91"/>
      <c r="T406" s="36"/>
      <c r="U406" s="82"/>
      <c r="V406" s="25"/>
      <c r="W406" s="107"/>
      <c r="X406" s="109"/>
      <c r="Y406" s="109"/>
      <c r="Z406" s="36"/>
      <c r="AA406" s="38"/>
      <c r="AB406" s="35"/>
      <c r="AC406" s="25"/>
      <c r="AD406" s="25"/>
      <c r="AE406" s="25"/>
      <c r="AF406" s="99"/>
      <c r="AG406" s="25"/>
      <c r="AH406" s="25"/>
      <c r="AI406" s="25"/>
      <c r="AJ406" s="45" t="str">
        <f t="array" ref="AJ406">IFERROR(INDEX('[1]Master Price'!$E:$E,MATCH(D406,'[1]Master Price'!$B:$B,0)),"0")</f>
        <v>0</v>
      </c>
      <c r="AK406" s="45">
        <f t="shared" si="163"/>
        <v>0</v>
      </c>
      <c r="AL406" s="46" t="str">
        <f t="shared" si="159"/>
        <v>0-day</v>
      </c>
      <c r="AM406" s="46" t="str">
        <f t="shared" si="164"/>
        <v>0-day</v>
      </c>
      <c r="AN406" s="46" t="str">
        <f t="shared" si="161"/>
        <v>0-day</v>
      </c>
      <c r="AO406" s="46" t="str">
        <f t="shared" si="162"/>
        <v>0-day</v>
      </c>
      <c r="AP406" s="46" t="str">
        <f t="shared" si="182"/>
        <v>0-day</v>
      </c>
      <c r="AQ406" s="46" t="str">
        <f t="shared" si="165"/>
        <v>0-day</v>
      </c>
      <c r="AR406" s="103"/>
      <c r="AS406" s="47" t="str">
        <f t="shared" si="166"/>
        <v/>
      </c>
      <c r="AT406" s="35">
        <f t="shared" si="167"/>
        <v>0</v>
      </c>
      <c r="AU406" s="48" t="e">
        <f t="shared" ca="1" si="168"/>
        <v>#NAME?</v>
      </c>
      <c r="AV406" s="48" t="e">
        <f t="shared" ca="1" si="169"/>
        <v>#NAME?</v>
      </c>
      <c r="AW406" s="49" t="e">
        <f t="shared" ca="1" si="170"/>
        <v>#NAME?</v>
      </c>
      <c r="AX406" s="48" t="e">
        <f t="shared" ca="1" si="171"/>
        <v>#NAME?</v>
      </c>
      <c r="AY406" s="49" t="str">
        <f t="shared" si="172"/>
        <v/>
      </c>
      <c r="AZ406" s="50" t="e">
        <f t="shared" ca="1" si="173"/>
        <v>#NAME?</v>
      </c>
      <c r="BA406" s="51" t="e">
        <f t="shared" ca="1" si="174"/>
        <v>#NAME?</v>
      </c>
      <c r="BB406" s="52" t="e">
        <f t="shared" ca="1" si="175"/>
        <v>#NAME?</v>
      </c>
      <c r="BC406" s="51" t="e">
        <f t="shared" ca="1" si="176"/>
        <v>#NAME?</v>
      </c>
      <c r="BD406" s="54" t="e">
        <f t="shared" ca="1" si="177"/>
        <v>#NAME?</v>
      </c>
      <c r="BE406" s="48" t="e">
        <f t="shared" ca="1" si="178"/>
        <v>#NAME?</v>
      </c>
      <c r="BF406" s="50" t="e">
        <f t="shared" ca="1" si="179"/>
        <v>#NAME?</v>
      </c>
      <c r="BG406" s="56" t="e">
        <f t="shared" ca="1" si="180"/>
        <v>#NAME?</v>
      </c>
      <c r="BH406" s="103"/>
      <c r="BI406" s="103"/>
      <c r="BJ406" s="103"/>
      <c r="BK406" s="103"/>
      <c r="BL406" s="103"/>
      <c r="BM406" s="103"/>
      <c r="BN406" s="24"/>
      <c r="BO406" s="24"/>
    </row>
    <row r="407" spans="1:67" ht="15.5">
      <c r="A407" s="25" t="str">
        <f t="shared" si="181"/>
        <v/>
      </c>
      <c r="B407" s="89"/>
      <c r="C407" s="25"/>
      <c r="D407" s="90"/>
      <c r="E407" s="90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36"/>
      <c r="S407" s="91"/>
      <c r="T407" s="36"/>
      <c r="U407" s="82"/>
      <c r="V407" s="25"/>
      <c r="W407" s="107"/>
      <c r="X407" s="109"/>
      <c r="Y407" s="109"/>
      <c r="Z407" s="36"/>
      <c r="AA407" s="38"/>
      <c r="AB407" s="35"/>
      <c r="AC407" s="25"/>
      <c r="AD407" s="25"/>
      <c r="AE407" s="25"/>
      <c r="AF407" s="99"/>
      <c r="AG407" s="25"/>
      <c r="AH407" s="25"/>
      <c r="AI407" s="25"/>
      <c r="AJ407" s="45" t="str">
        <f t="array" ref="AJ407">IFERROR(INDEX('[1]Master Price'!$E:$E,MATCH(D407,'[1]Master Price'!$B:$B,0)),"0")</f>
        <v>0</v>
      </c>
      <c r="AK407" s="45">
        <f t="shared" si="163"/>
        <v>0</v>
      </c>
      <c r="AL407" s="46" t="str">
        <f t="shared" si="159"/>
        <v>0-day</v>
      </c>
      <c r="AM407" s="46" t="str">
        <f t="shared" si="164"/>
        <v>0-day</v>
      </c>
      <c r="AN407" s="46" t="str">
        <f t="shared" si="161"/>
        <v>0-day</v>
      </c>
      <c r="AO407" s="46" t="str">
        <f t="shared" si="162"/>
        <v>0-day</v>
      </c>
      <c r="AP407" s="46" t="str">
        <f t="shared" si="182"/>
        <v>0-day</v>
      </c>
      <c r="AQ407" s="46" t="str">
        <f t="shared" si="165"/>
        <v>0-day</v>
      </c>
      <c r="AR407" s="103"/>
      <c r="AS407" s="47" t="str">
        <f t="shared" si="166"/>
        <v/>
      </c>
      <c r="AT407" s="35">
        <f t="shared" si="167"/>
        <v>0</v>
      </c>
      <c r="AU407" s="48" t="e">
        <f t="shared" ca="1" si="168"/>
        <v>#NAME?</v>
      </c>
      <c r="AV407" s="48" t="e">
        <f t="shared" ca="1" si="169"/>
        <v>#NAME?</v>
      </c>
      <c r="AW407" s="49" t="e">
        <f t="shared" ca="1" si="170"/>
        <v>#NAME?</v>
      </c>
      <c r="AX407" s="48" t="e">
        <f t="shared" ca="1" si="171"/>
        <v>#NAME?</v>
      </c>
      <c r="AY407" s="49" t="str">
        <f t="shared" si="172"/>
        <v/>
      </c>
      <c r="AZ407" s="50" t="e">
        <f t="shared" ca="1" si="173"/>
        <v>#NAME?</v>
      </c>
      <c r="BA407" s="51" t="e">
        <f t="shared" ca="1" si="174"/>
        <v>#NAME?</v>
      </c>
      <c r="BB407" s="52" t="e">
        <f t="shared" ca="1" si="175"/>
        <v>#NAME?</v>
      </c>
      <c r="BC407" s="51" t="e">
        <f t="shared" ca="1" si="176"/>
        <v>#NAME?</v>
      </c>
      <c r="BD407" s="54" t="e">
        <f t="shared" ca="1" si="177"/>
        <v>#NAME?</v>
      </c>
      <c r="BE407" s="48" t="e">
        <f t="shared" ca="1" si="178"/>
        <v>#NAME?</v>
      </c>
      <c r="BF407" s="50" t="e">
        <f t="shared" ca="1" si="179"/>
        <v>#NAME?</v>
      </c>
      <c r="BG407" s="56" t="e">
        <f t="shared" ca="1" si="180"/>
        <v>#NAME?</v>
      </c>
      <c r="BH407" s="103"/>
      <c r="BI407" s="103"/>
      <c r="BJ407" s="103"/>
      <c r="BK407" s="103"/>
      <c r="BL407" s="103"/>
      <c r="BM407" s="103"/>
      <c r="BN407" s="24"/>
      <c r="BO407" s="24"/>
    </row>
    <row r="408" spans="1:67" ht="15.5">
      <c r="A408" s="25" t="str">
        <f t="shared" si="181"/>
        <v/>
      </c>
      <c r="B408" s="89"/>
      <c r="C408" s="25"/>
      <c r="D408" s="90"/>
      <c r="E408" s="90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36"/>
      <c r="S408" s="91"/>
      <c r="T408" s="36"/>
      <c r="U408" s="82"/>
      <c r="V408" s="25"/>
      <c r="W408" s="107"/>
      <c r="X408" s="109"/>
      <c r="Y408" s="109"/>
      <c r="Z408" s="36"/>
      <c r="AA408" s="38"/>
      <c r="AB408" s="35"/>
      <c r="AC408" s="25"/>
      <c r="AD408" s="25"/>
      <c r="AE408" s="25"/>
      <c r="AF408" s="99"/>
      <c r="AG408" s="25"/>
      <c r="AH408" s="25"/>
      <c r="AI408" s="25"/>
      <c r="AJ408" s="45" t="str">
        <f t="array" ref="AJ408">IFERROR(INDEX('[1]Master Price'!$E:$E,MATCH(D408,'[1]Master Price'!$B:$B,0)),"0")</f>
        <v>0</v>
      </c>
      <c r="AK408" s="45">
        <f t="shared" si="163"/>
        <v>0</v>
      </c>
      <c r="AL408" s="46" t="str">
        <f t="shared" si="159"/>
        <v>0-day</v>
      </c>
      <c r="AM408" s="46" t="str">
        <f t="shared" si="164"/>
        <v>0-day</v>
      </c>
      <c r="AN408" s="46" t="str">
        <f t="shared" si="161"/>
        <v>0-day</v>
      </c>
      <c r="AO408" s="46" t="str">
        <f t="shared" si="162"/>
        <v>0-day</v>
      </c>
      <c r="AP408" s="46" t="str">
        <f t="shared" si="182"/>
        <v>0-day</v>
      </c>
      <c r="AQ408" s="46" t="str">
        <f t="shared" si="165"/>
        <v>0-day</v>
      </c>
      <c r="AR408" s="103"/>
      <c r="AS408" s="47" t="str">
        <f t="shared" si="166"/>
        <v/>
      </c>
      <c r="AT408" s="35">
        <f t="shared" si="167"/>
        <v>0</v>
      </c>
      <c r="AU408" s="48" t="e">
        <f t="shared" ca="1" si="168"/>
        <v>#NAME?</v>
      </c>
      <c r="AV408" s="48" t="e">
        <f t="shared" ca="1" si="169"/>
        <v>#NAME?</v>
      </c>
      <c r="AW408" s="49" t="e">
        <f t="shared" ca="1" si="170"/>
        <v>#NAME?</v>
      </c>
      <c r="AX408" s="48" t="e">
        <f t="shared" ca="1" si="171"/>
        <v>#NAME?</v>
      </c>
      <c r="AY408" s="49" t="str">
        <f t="shared" si="172"/>
        <v/>
      </c>
      <c r="AZ408" s="50" t="e">
        <f t="shared" ca="1" si="173"/>
        <v>#NAME?</v>
      </c>
      <c r="BA408" s="51" t="e">
        <f t="shared" ca="1" si="174"/>
        <v>#NAME?</v>
      </c>
      <c r="BB408" s="52" t="e">
        <f t="shared" ca="1" si="175"/>
        <v>#NAME?</v>
      </c>
      <c r="BC408" s="51" t="e">
        <f t="shared" ca="1" si="176"/>
        <v>#NAME?</v>
      </c>
      <c r="BD408" s="54" t="e">
        <f t="shared" ca="1" si="177"/>
        <v>#NAME?</v>
      </c>
      <c r="BE408" s="48" t="e">
        <f t="shared" ca="1" si="178"/>
        <v>#NAME?</v>
      </c>
      <c r="BF408" s="50" t="e">
        <f t="shared" ca="1" si="179"/>
        <v>#NAME?</v>
      </c>
      <c r="BG408" s="56" t="e">
        <f t="shared" ca="1" si="180"/>
        <v>#NAME?</v>
      </c>
      <c r="BH408" s="103"/>
      <c r="BI408" s="103"/>
      <c r="BJ408" s="103"/>
      <c r="BK408" s="103"/>
      <c r="BL408" s="103"/>
      <c r="BM408" s="103"/>
      <c r="BN408" s="24"/>
      <c r="BO408" s="24"/>
    </row>
    <row r="409" spans="1:67" ht="15.5">
      <c r="A409" s="25" t="str">
        <f t="shared" si="181"/>
        <v/>
      </c>
      <c r="B409" s="89"/>
      <c r="C409" s="25"/>
      <c r="D409" s="90"/>
      <c r="E409" s="90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36"/>
      <c r="S409" s="91"/>
      <c r="T409" s="36"/>
      <c r="U409" s="82"/>
      <c r="V409" s="25"/>
      <c r="W409" s="107"/>
      <c r="X409" s="109"/>
      <c r="Y409" s="109"/>
      <c r="Z409" s="36"/>
      <c r="AA409" s="38"/>
      <c r="AB409" s="35"/>
      <c r="AC409" s="25"/>
      <c r="AD409" s="25"/>
      <c r="AE409" s="25"/>
      <c r="AF409" s="99"/>
      <c r="AG409" s="25"/>
      <c r="AH409" s="25"/>
      <c r="AI409" s="25"/>
      <c r="AJ409" s="45" t="str">
        <f t="array" ref="AJ409">IFERROR(INDEX('[1]Master Price'!$E:$E,MATCH(D409,'[1]Master Price'!$B:$B,0)),"0")</f>
        <v>0</v>
      </c>
      <c r="AK409" s="45">
        <f t="shared" si="163"/>
        <v>0</v>
      </c>
      <c r="AL409" s="46" t="str">
        <f t="shared" si="159"/>
        <v>0-day</v>
      </c>
      <c r="AM409" s="46" t="str">
        <f t="shared" si="164"/>
        <v>0-day</v>
      </c>
      <c r="AN409" s="46" t="str">
        <f t="shared" si="161"/>
        <v>0-day</v>
      </c>
      <c r="AO409" s="46" t="str">
        <f t="shared" si="162"/>
        <v>0-day</v>
      </c>
      <c r="AP409" s="46" t="str">
        <f t="shared" si="182"/>
        <v>0-day</v>
      </c>
      <c r="AQ409" s="46" t="str">
        <f t="shared" si="165"/>
        <v>0-day</v>
      </c>
      <c r="AR409" s="103"/>
      <c r="AS409" s="47" t="str">
        <f t="shared" si="166"/>
        <v/>
      </c>
      <c r="AT409" s="35">
        <f t="shared" si="167"/>
        <v>0</v>
      </c>
      <c r="AU409" s="48" t="e">
        <f t="shared" ca="1" si="168"/>
        <v>#NAME?</v>
      </c>
      <c r="AV409" s="48" t="e">
        <f t="shared" ca="1" si="169"/>
        <v>#NAME?</v>
      </c>
      <c r="AW409" s="49" t="e">
        <f t="shared" ca="1" si="170"/>
        <v>#NAME?</v>
      </c>
      <c r="AX409" s="48" t="e">
        <f t="shared" ca="1" si="171"/>
        <v>#NAME?</v>
      </c>
      <c r="AY409" s="49" t="str">
        <f t="shared" si="172"/>
        <v/>
      </c>
      <c r="AZ409" s="50" t="e">
        <f t="shared" ca="1" si="173"/>
        <v>#NAME?</v>
      </c>
      <c r="BA409" s="51" t="e">
        <f t="shared" ca="1" si="174"/>
        <v>#NAME?</v>
      </c>
      <c r="BB409" s="52" t="e">
        <f t="shared" ca="1" si="175"/>
        <v>#NAME?</v>
      </c>
      <c r="BC409" s="51" t="e">
        <f t="shared" ca="1" si="176"/>
        <v>#NAME?</v>
      </c>
      <c r="BD409" s="54" t="e">
        <f t="shared" ca="1" si="177"/>
        <v>#NAME?</v>
      </c>
      <c r="BE409" s="48" t="e">
        <f t="shared" ca="1" si="178"/>
        <v>#NAME?</v>
      </c>
      <c r="BF409" s="50" t="e">
        <f t="shared" ca="1" si="179"/>
        <v>#NAME?</v>
      </c>
      <c r="BG409" s="56" t="e">
        <f t="shared" ca="1" si="180"/>
        <v>#NAME?</v>
      </c>
      <c r="BH409" s="103"/>
      <c r="BI409" s="103"/>
      <c r="BJ409" s="103"/>
      <c r="BK409" s="103"/>
      <c r="BL409" s="103"/>
      <c r="BM409" s="103"/>
      <c r="BN409" s="24"/>
      <c r="BO409" s="24"/>
    </row>
    <row r="410" spans="1:67" ht="15.5">
      <c r="A410" s="25" t="str">
        <f t="shared" si="181"/>
        <v/>
      </c>
      <c r="B410" s="89"/>
      <c r="C410" s="25"/>
      <c r="D410" s="90"/>
      <c r="E410" s="90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36"/>
      <c r="S410" s="91"/>
      <c r="T410" s="36"/>
      <c r="U410" s="82"/>
      <c r="V410" s="25"/>
      <c r="W410" s="107"/>
      <c r="X410" s="109"/>
      <c r="Y410" s="109"/>
      <c r="Z410" s="36"/>
      <c r="AA410" s="111"/>
      <c r="AB410" s="35"/>
      <c r="AC410" s="25"/>
      <c r="AD410" s="25"/>
      <c r="AE410" s="44"/>
      <c r="AF410" s="99"/>
      <c r="AG410" s="25"/>
      <c r="AH410" s="25"/>
      <c r="AI410" s="25"/>
      <c r="AJ410" s="45" t="str">
        <f t="array" ref="AJ410">IFERROR(INDEX('[1]Master Price'!$E:$E,MATCH(D410,'[1]Master Price'!$B:$B,0)),"0")</f>
        <v>0</v>
      </c>
      <c r="AK410" s="45">
        <f t="shared" si="163"/>
        <v>0</v>
      </c>
      <c r="AL410" s="46" t="str">
        <f t="shared" si="159"/>
        <v>0-day</v>
      </c>
      <c r="AM410" s="46" t="str">
        <f t="shared" si="164"/>
        <v>0-day</v>
      </c>
      <c r="AN410" s="46" t="str">
        <f t="shared" si="161"/>
        <v>0-day</v>
      </c>
      <c r="AO410" s="46" t="str">
        <f t="shared" si="162"/>
        <v>0-day</v>
      </c>
      <c r="AP410" s="46" t="str">
        <f t="shared" si="182"/>
        <v>0-day</v>
      </c>
      <c r="AQ410" s="46" t="str">
        <f t="shared" si="165"/>
        <v>0-day</v>
      </c>
      <c r="AR410" s="103"/>
      <c r="AS410" s="47" t="str">
        <f t="shared" si="166"/>
        <v/>
      </c>
      <c r="AT410" s="35">
        <f t="shared" si="167"/>
        <v>0</v>
      </c>
      <c r="AU410" s="48" t="e">
        <f t="shared" ca="1" si="168"/>
        <v>#NAME?</v>
      </c>
      <c r="AV410" s="48" t="e">
        <f t="shared" ca="1" si="169"/>
        <v>#NAME?</v>
      </c>
      <c r="AW410" s="49" t="e">
        <f t="shared" ca="1" si="170"/>
        <v>#NAME?</v>
      </c>
      <c r="AX410" s="48" t="e">
        <f t="shared" ca="1" si="171"/>
        <v>#NAME?</v>
      </c>
      <c r="AY410" s="49" t="str">
        <f t="shared" si="172"/>
        <v/>
      </c>
      <c r="AZ410" s="50" t="e">
        <f t="shared" ca="1" si="173"/>
        <v>#NAME?</v>
      </c>
      <c r="BA410" s="51" t="e">
        <f t="shared" ca="1" si="174"/>
        <v>#NAME?</v>
      </c>
      <c r="BB410" s="52" t="e">
        <f t="shared" ca="1" si="175"/>
        <v>#NAME?</v>
      </c>
      <c r="BC410" s="51" t="e">
        <f t="shared" ca="1" si="176"/>
        <v>#NAME?</v>
      </c>
      <c r="BD410" s="54" t="e">
        <f t="shared" ca="1" si="177"/>
        <v>#NAME?</v>
      </c>
      <c r="BE410" s="48" t="e">
        <f t="shared" ca="1" si="178"/>
        <v>#NAME?</v>
      </c>
      <c r="BF410" s="50" t="e">
        <f t="shared" ca="1" si="179"/>
        <v>#NAME?</v>
      </c>
      <c r="BG410" s="56" t="e">
        <f t="shared" ca="1" si="180"/>
        <v>#NAME?</v>
      </c>
      <c r="BH410" s="103"/>
      <c r="BI410" s="103"/>
      <c r="BJ410" s="103"/>
      <c r="BK410" s="103"/>
      <c r="BL410" s="103"/>
      <c r="BM410" s="103"/>
      <c r="BN410" s="24"/>
      <c r="BO410" s="24"/>
    </row>
    <row r="411" spans="1:67" ht="15.5">
      <c r="A411" s="25" t="str">
        <f t="shared" si="181"/>
        <v/>
      </c>
      <c r="B411" s="89"/>
      <c r="C411" s="25"/>
      <c r="D411" s="90"/>
      <c r="E411" s="90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36"/>
      <c r="S411" s="91"/>
      <c r="T411" s="36"/>
      <c r="U411" s="82"/>
      <c r="V411" s="25"/>
      <c r="W411" s="107"/>
      <c r="X411" s="109"/>
      <c r="Y411" s="109"/>
      <c r="Z411" s="36"/>
      <c r="AA411" s="111"/>
      <c r="AB411" s="35"/>
      <c r="AC411" s="25"/>
      <c r="AD411" s="25"/>
      <c r="AE411" s="44"/>
      <c r="AF411" s="99"/>
      <c r="AG411" s="25"/>
      <c r="AH411" s="25"/>
      <c r="AI411" s="25"/>
      <c r="AJ411" s="45" t="str">
        <f t="array" ref="AJ411">IFERROR(INDEX('[1]Master Price'!$E:$E,MATCH(D411,'[1]Master Price'!$B:$B,0)),"0")</f>
        <v>0</v>
      </c>
      <c r="AK411" s="45">
        <f t="shared" si="163"/>
        <v>0</v>
      </c>
      <c r="AL411" s="46" t="str">
        <f t="shared" si="159"/>
        <v>0-day</v>
      </c>
      <c r="AM411" s="46" t="str">
        <f t="shared" si="164"/>
        <v>0-day</v>
      </c>
      <c r="AN411" s="46" t="str">
        <f t="shared" si="161"/>
        <v>0-day</v>
      </c>
      <c r="AO411" s="46" t="str">
        <f t="shared" si="162"/>
        <v>0-day</v>
      </c>
      <c r="AP411" s="46" t="str">
        <f t="shared" si="182"/>
        <v>0-day</v>
      </c>
      <c r="AQ411" s="46" t="str">
        <f t="shared" si="165"/>
        <v>0-day</v>
      </c>
      <c r="AR411" s="103"/>
      <c r="AS411" s="47" t="str">
        <f t="shared" si="166"/>
        <v/>
      </c>
      <c r="AT411" s="35">
        <f t="shared" si="167"/>
        <v>0</v>
      </c>
      <c r="AU411" s="48" t="e">
        <f t="shared" ca="1" si="168"/>
        <v>#NAME?</v>
      </c>
      <c r="AV411" s="48" t="e">
        <f t="shared" ca="1" si="169"/>
        <v>#NAME?</v>
      </c>
      <c r="AW411" s="49" t="e">
        <f t="shared" ca="1" si="170"/>
        <v>#NAME?</v>
      </c>
      <c r="AX411" s="48" t="e">
        <f t="shared" ca="1" si="171"/>
        <v>#NAME?</v>
      </c>
      <c r="AY411" s="49" t="str">
        <f t="shared" si="172"/>
        <v/>
      </c>
      <c r="AZ411" s="50" t="e">
        <f t="shared" ca="1" si="173"/>
        <v>#NAME?</v>
      </c>
      <c r="BA411" s="51" t="e">
        <f t="shared" ca="1" si="174"/>
        <v>#NAME?</v>
      </c>
      <c r="BB411" s="52" t="e">
        <f t="shared" ca="1" si="175"/>
        <v>#NAME?</v>
      </c>
      <c r="BC411" s="51" t="e">
        <f t="shared" ca="1" si="176"/>
        <v>#NAME?</v>
      </c>
      <c r="BD411" s="54" t="e">
        <f t="shared" ca="1" si="177"/>
        <v>#NAME?</v>
      </c>
      <c r="BE411" s="48" t="e">
        <f t="shared" ca="1" si="178"/>
        <v>#NAME?</v>
      </c>
      <c r="BF411" s="50" t="e">
        <f t="shared" ca="1" si="179"/>
        <v>#NAME?</v>
      </c>
      <c r="BG411" s="56" t="e">
        <f t="shared" ca="1" si="180"/>
        <v>#NAME?</v>
      </c>
      <c r="BH411" s="103"/>
      <c r="BI411" s="103"/>
      <c r="BJ411" s="103"/>
      <c r="BK411" s="103"/>
      <c r="BL411" s="103"/>
      <c r="BM411" s="103"/>
      <c r="BN411" s="24"/>
      <c r="BO411" s="24"/>
    </row>
    <row r="412" spans="1:67" ht="15.5">
      <c r="A412" s="25" t="str">
        <f t="shared" si="181"/>
        <v/>
      </c>
      <c r="B412" s="89"/>
      <c r="C412" s="25"/>
      <c r="D412" s="90"/>
      <c r="E412" s="90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36"/>
      <c r="S412" s="91"/>
      <c r="T412" s="36"/>
      <c r="U412" s="82"/>
      <c r="V412" s="25"/>
      <c r="W412" s="107"/>
      <c r="X412" s="109"/>
      <c r="Y412" s="109"/>
      <c r="Z412" s="36"/>
      <c r="AA412" s="111"/>
      <c r="AB412" s="35"/>
      <c r="AC412" s="25"/>
      <c r="AD412" s="25"/>
      <c r="AE412" s="44"/>
      <c r="AF412" s="99"/>
      <c r="AG412" s="25"/>
      <c r="AH412" s="25"/>
      <c r="AI412" s="25"/>
      <c r="AJ412" s="45" t="str">
        <f t="array" ref="AJ412">IFERROR(INDEX('[1]Master Price'!$E:$E,MATCH(D412,'[1]Master Price'!$B:$B,0)),"0")</f>
        <v>0</v>
      </c>
      <c r="AK412" s="45">
        <f t="shared" si="163"/>
        <v>0</v>
      </c>
      <c r="AL412" s="46" t="str">
        <f t="shared" si="159"/>
        <v>0-day</v>
      </c>
      <c r="AM412" s="46" t="str">
        <f t="shared" si="164"/>
        <v>0-day</v>
      </c>
      <c r="AN412" s="46" t="str">
        <f t="shared" si="161"/>
        <v>0-day</v>
      </c>
      <c r="AO412" s="46" t="str">
        <f t="shared" si="162"/>
        <v>0-day</v>
      </c>
      <c r="AP412" s="46" t="str">
        <f t="shared" si="182"/>
        <v>0-day</v>
      </c>
      <c r="AQ412" s="46" t="str">
        <f t="shared" si="165"/>
        <v>0-day</v>
      </c>
      <c r="AR412" s="103"/>
      <c r="AS412" s="47" t="str">
        <f t="shared" si="166"/>
        <v/>
      </c>
      <c r="AT412" s="35">
        <f t="shared" si="167"/>
        <v>0</v>
      </c>
      <c r="AU412" s="48" t="e">
        <f t="shared" ca="1" si="168"/>
        <v>#NAME?</v>
      </c>
      <c r="AV412" s="48" t="e">
        <f t="shared" ca="1" si="169"/>
        <v>#NAME?</v>
      </c>
      <c r="AW412" s="49" t="e">
        <f t="shared" ca="1" si="170"/>
        <v>#NAME?</v>
      </c>
      <c r="AX412" s="48" t="e">
        <f t="shared" ca="1" si="171"/>
        <v>#NAME?</v>
      </c>
      <c r="AY412" s="49" t="str">
        <f t="shared" si="172"/>
        <v/>
      </c>
      <c r="AZ412" s="50" t="e">
        <f t="shared" ca="1" si="173"/>
        <v>#NAME?</v>
      </c>
      <c r="BA412" s="51" t="e">
        <f t="shared" ca="1" si="174"/>
        <v>#NAME?</v>
      </c>
      <c r="BB412" s="52" t="e">
        <f t="shared" ca="1" si="175"/>
        <v>#NAME?</v>
      </c>
      <c r="BC412" s="51" t="e">
        <f t="shared" ca="1" si="176"/>
        <v>#NAME?</v>
      </c>
      <c r="BD412" s="54" t="e">
        <f t="shared" ca="1" si="177"/>
        <v>#NAME?</v>
      </c>
      <c r="BE412" s="48" t="e">
        <f t="shared" ca="1" si="178"/>
        <v>#NAME?</v>
      </c>
      <c r="BF412" s="50" t="e">
        <f t="shared" ca="1" si="179"/>
        <v>#NAME?</v>
      </c>
      <c r="BG412" s="56" t="e">
        <f t="shared" ca="1" si="180"/>
        <v>#NAME?</v>
      </c>
      <c r="BH412" s="103"/>
      <c r="BI412" s="103"/>
      <c r="BJ412" s="103"/>
      <c r="BK412" s="103"/>
      <c r="BL412" s="103"/>
      <c r="BM412" s="103"/>
      <c r="BN412" s="24"/>
      <c r="BO412" s="24"/>
    </row>
    <row r="413" spans="1:67" ht="15.5">
      <c r="A413" s="25" t="str">
        <f t="shared" si="181"/>
        <v/>
      </c>
      <c r="B413" s="89"/>
      <c r="C413" s="25"/>
      <c r="D413" s="90"/>
      <c r="E413" s="90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36"/>
      <c r="S413" s="91"/>
      <c r="T413" s="36"/>
      <c r="U413" s="82"/>
      <c r="V413" s="25"/>
      <c r="W413" s="107"/>
      <c r="X413" s="109"/>
      <c r="Y413" s="109"/>
      <c r="Z413" s="36"/>
      <c r="AA413" s="111"/>
      <c r="AB413" s="35"/>
      <c r="AC413" s="25"/>
      <c r="AD413" s="25"/>
      <c r="AE413" s="44"/>
      <c r="AF413" s="112"/>
      <c r="AG413" s="25"/>
      <c r="AH413" s="25"/>
      <c r="AI413" s="25"/>
      <c r="AJ413" s="45" t="str">
        <f t="array" ref="AJ413">IFERROR(INDEX('[1]Master Price'!$E:$E,MATCH(D413,'[1]Master Price'!$B:$B,0)),"0")</f>
        <v>0</v>
      </c>
      <c r="AK413" s="45">
        <f t="shared" si="163"/>
        <v>0</v>
      </c>
      <c r="AL413" s="46" t="str">
        <f t="shared" si="159"/>
        <v>0-day</v>
      </c>
      <c r="AM413" s="46" t="str">
        <f t="shared" si="164"/>
        <v>0-day</v>
      </c>
      <c r="AN413" s="46" t="str">
        <f t="shared" si="161"/>
        <v>0-day</v>
      </c>
      <c r="AO413" s="46" t="str">
        <f t="shared" si="162"/>
        <v>0-day</v>
      </c>
      <c r="AP413" s="46" t="str">
        <f t="shared" si="182"/>
        <v>0-day</v>
      </c>
      <c r="AQ413" s="46" t="str">
        <f t="shared" si="165"/>
        <v>0-day</v>
      </c>
      <c r="AR413" s="103"/>
      <c r="AS413" s="47" t="str">
        <f t="shared" si="166"/>
        <v/>
      </c>
      <c r="AT413" s="35">
        <f t="shared" si="167"/>
        <v>0</v>
      </c>
      <c r="AU413" s="48" t="e">
        <f t="shared" ca="1" si="168"/>
        <v>#NAME?</v>
      </c>
      <c r="AV413" s="48" t="e">
        <f t="shared" ca="1" si="169"/>
        <v>#NAME?</v>
      </c>
      <c r="AW413" s="49" t="e">
        <f t="shared" ca="1" si="170"/>
        <v>#NAME?</v>
      </c>
      <c r="AX413" s="48" t="e">
        <f t="shared" ca="1" si="171"/>
        <v>#NAME?</v>
      </c>
      <c r="AY413" s="49" t="str">
        <f t="shared" si="172"/>
        <v/>
      </c>
      <c r="AZ413" s="50" t="e">
        <f t="shared" ca="1" si="173"/>
        <v>#NAME?</v>
      </c>
      <c r="BA413" s="51" t="e">
        <f t="shared" ca="1" si="174"/>
        <v>#NAME?</v>
      </c>
      <c r="BB413" s="52" t="e">
        <f t="shared" ca="1" si="175"/>
        <v>#NAME?</v>
      </c>
      <c r="BC413" s="51" t="e">
        <f t="shared" ca="1" si="176"/>
        <v>#NAME?</v>
      </c>
      <c r="BD413" s="54" t="e">
        <f t="shared" ca="1" si="177"/>
        <v>#NAME?</v>
      </c>
      <c r="BE413" s="48" t="e">
        <f t="shared" ca="1" si="178"/>
        <v>#NAME?</v>
      </c>
      <c r="BF413" s="50" t="e">
        <f t="shared" ca="1" si="179"/>
        <v>#NAME?</v>
      </c>
      <c r="BG413" s="56" t="e">
        <f t="shared" ca="1" si="180"/>
        <v>#NAME?</v>
      </c>
      <c r="BH413" s="103"/>
      <c r="BI413" s="103"/>
      <c r="BJ413" s="103"/>
      <c r="BK413" s="103"/>
      <c r="BL413" s="103"/>
      <c r="BM413" s="103"/>
      <c r="BN413" s="24"/>
      <c r="BO413" s="24"/>
    </row>
    <row r="414" spans="1:67" ht="15.5">
      <c r="A414" s="25" t="str">
        <f t="shared" si="181"/>
        <v/>
      </c>
      <c r="B414" s="89"/>
      <c r="C414" s="25"/>
      <c r="D414" s="90"/>
      <c r="E414" s="90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36"/>
      <c r="S414" s="91"/>
      <c r="T414" s="36"/>
      <c r="U414" s="82"/>
      <c r="V414" s="25"/>
      <c r="W414" s="107"/>
      <c r="X414" s="109"/>
      <c r="Y414" s="109"/>
      <c r="Z414" s="36"/>
      <c r="AA414" s="111"/>
      <c r="AB414" s="35"/>
      <c r="AC414" s="25"/>
      <c r="AD414" s="25"/>
      <c r="AE414" s="44"/>
      <c r="AF414" s="112"/>
      <c r="AG414" s="25"/>
      <c r="AH414" s="25"/>
      <c r="AI414" s="25"/>
      <c r="AJ414" s="45" t="str">
        <f t="array" ref="AJ414">IFERROR(INDEX('[1]Master Price'!$E:$E,MATCH(D414,'[1]Master Price'!$B:$B,0)),"0")</f>
        <v>0</v>
      </c>
      <c r="AK414" s="45">
        <f t="shared" si="163"/>
        <v>0</v>
      </c>
      <c r="AL414" s="46" t="str">
        <f t="shared" si="159"/>
        <v>0-day</v>
      </c>
      <c r="AM414" s="46" t="str">
        <f t="shared" si="164"/>
        <v>0-day</v>
      </c>
      <c r="AN414" s="46" t="str">
        <f t="shared" si="161"/>
        <v>0-day</v>
      </c>
      <c r="AO414" s="46" t="str">
        <f t="shared" si="162"/>
        <v>0-day</v>
      </c>
      <c r="AP414" s="46" t="str">
        <f t="shared" si="182"/>
        <v>0-day</v>
      </c>
      <c r="AQ414" s="46" t="str">
        <f t="shared" si="165"/>
        <v>0-day</v>
      </c>
      <c r="AR414" s="103"/>
      <c r="AS414" s="47" t="str">
        <f t="shared" si="166"/>
        <v/>
      </c>
      <c r="AT414" s="35">
        <f t="shared" si="167"/>
        <v>0</v>
      </c>
      <c r="AU414" s="48" t="e">
        <f t="shared" ca="1" si="168"/>
        <v>#NAME?</v>
      </c>
      <c r="AV414" s="48" t="e">
        <f t="shared" ca="1" si="169"/>
        <v>#NAME?</v>
      </c>
      <c r="AW414" s="49" t="e">
        <f t="shared" ca="1" si="170"/>
        <v>#NAME?</v>
      </c>
      <c r="AX414" s="48" t="e">
        <f t="shared" ca="1" si="171"/>
        <v>#NAME?</v>
      </c>
      <c r="AY414" s="49" t="str">
        <f t="shared" si="172"/>
        <v/>
      </c>
      <c r="AZ414" s="50" t="e">
        <f t="shared" ca="1" si="173"/>
        <v>#NAME?</v>
      </c>
      <c r="BA414" s="51" t="e">
        <f t="shared" ca="1" si="174"/>
        <v>#NAME?</v>
      </c>
      <c r="BB414" s="52" t="e">
        <f t="shared" ca="1" si="175"/>
        <v>#NAME?</v>
      </c>
      <c r="BC414" s="51" t="e">
        <f t="shared" ca="1" si="176"/>
        <v>#NAME?</v>
      </c>
      <c r="BD414" s="54" t="e">
        <f t="shared" ca="1" si="177"/>
        <v>#NAME?</v>
      </c>
      <c r="BE414" s="48" t="e">
        <f t="shared" ca="1" si="178"/>
        <v>#NAME?</v>
      </c>
      <c r="BF414" s="50" t="e">
        <f t="shared" ca="1" si="179"/>
        <v>#NAME?</v>
      </c>
      <c r="BG414" s="56" t="e">
        <f t="shared" ca="1" si="180"/>
        <v>#NAME?</v>
      </c>
      <c r="BH414" s="103"/>
      <c r="BI414" s="103"/>
      <c r="BJ414" s="103"/>
      <c r="BK414" s="103"/>
      <c r="BL414" s="103"/>
      <c r="BM414" s="103"/>
      <c r="BN414" s="24"/>
      <c r="BO414" s="24"/>
    </row>
    <row r="415" spans="1:67" ht="15.5">
      <c r="A415" s="25" t="str">
        <f t="shared" si="181"/>
        <v/>
      </c>
      <c r="B415" s="89"/>
      <c r="C415" s="25"/>
      <c r="D415" s="90"/>
      <c r="E415" s="90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36"/>
      <c r="S415" s="91"/>
      <c r="T415" s="36"/>
      <c r="U415" s="82"/>
      <c r="V415" s="25"/>
      <c r="W415" s="107"/>
      <c r="X415" s="109"/>
      <c r="Y415" s="109"/>
      <c r="Z415" s="36"/>
      <c r="AA415" s="111"/>
      <c r="AB415" s="35"/>
      <c r="AC415" s="25"/>
      <c r="AD415" s="25"/>
      <c r="AE415" s="44"/>
      <c r="AF415" s="112"/>
      <c r="AG415" s="25"/>
      <c r="AH415" s="25"/>
      <c r="AI415" s="25"/>
      <c r="AJ415" s="45" t="str">
        <f t="array" ref="AJ415">IFERROR(INDEX('[1]Master Price'!$E:$E,MATCH(D415,'[1]Master Price'!$B:$B,0)),"0")</f>
        <v>0</v>
      </c>
      <c r="AK415" s="45">
        <f t="shared" si="163"/>
        <v>0</v>
      </c>
      <c r="AL415" s="46" t="str">
        <f t="shared" si="159"/>
        <v>0-day</v>
      </c>
      <c r="AM415" s="46" t="str">
        <f t="shared" si="164"/>
        <v>0-day</v>
      </c>
      <c r="AN415" s="46" t="str">
        <f t="shared" si="161"/>
        <v>0-day</v>
      </c>
      <c r="AO415" s="46" t="str">
        <f t="shared" si="162"/>
        <v>0-day</v>
      </c>
      <c r="AP415" s="46" t="str">
        <f t="shared" si="182"/>
        <v>0-day</v>
      </c>
      <c r="AQ415" s="46" t="str">
        <f t="shared" si="165"/>
        <v>0-day</v>
      </c>
      <c r="AR415" s="103"/>
      <c r="AS415" s="47" t="str">
        <f t="shared" si="166"/>
        <v/>
      </c>
      <c r="AT415" s="35">
        <f t="shared" si="167"/>
        <v>0</v>
      </c>
      <c r="AU415" s="48" t="e">
        <f t="shared" ca="1" si="168"/>
        <v>#NAME?</v>
      </c>
      <c r="AV415" s="48" t="e">
        <f t="shared" ca="1" si="169"/>
        <v>#NAME?</v>
      </c>
      <c r="AW415" s="49" t="e">
        <f t="shared" ca="1" si="170"/>
        <v>#NAME?</v>
      </c>
      <c r="AX415" s="48" t="e">
        <f t="shared" ca="1" si="171"/>
        <v>#NAME?</v>
      </c>
      <c r="AY415" s="49" t="str">
        <f t="shared" si="172"/>
        <v/>
      </c>
      <c r="AZ415" s="50" t="e">
        <f t="shared" ca="1" si="173"/>
        <v>#NAME?</v>
      </c>
      <c r="BA415" s="51" t="e">
        <f t="shared" ca="1" si="174"/>
        <v>#NAME?</v>
      </c>
      <c r="BB415" s="52" t="e">
        <f t="shared" ca="1" si="175"/>
        <v>#NAME?</v>
      </c>
      <c r="BC415" s="51" t="e">
        <f t="shared" ca="1" si="176"/>
        <v>#NAME?</v>
      </c>
      <c r="BD415" s="54" t="e">
        <f t="shared" ca="1" si="177"/>
        <v>#NAME?</v>
      </c>
      <c r="BE415" s="48" t="e">
        <f t="shared" ca="1" si="178"/>
        <v>#NAME?</v>
      </c>
      <c r="BF415" s="50" t="e">
        <f t="shared" ca="1" si="179"/>
        <v>#NAME?</v>
      </c>
      <c r="BG415" s="56" t="e">
        <f t="shared" ca="1" si="180"/>
        <v>#NAME?</v>
      </c>
      <c r="BH415" s="103"/>
      <c r="BI415" s="103"/>
      <c r="BJ415" s="103"/>
      <c r="BK415" s="103"/>
      <c r="BL415" s="103"/>
      <c r="BM415" s="103"/>
      <c r="BN415" s="24"/>
      <c r="BO415" s="24"/>
    </row>
    <row r="416" spans="1:67" ht="15.5">
      <c r="A416" s="25" t="str">
        <f t="shared" si="181"/>
        <v/>
      </c>
      <c r="B416" s="89"/>
      <c r="C416" s="25"/>
      <c r="D416" s="90"/>
      <c r="E416" s="90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36"/>
      <c r="S416" s="91"/>
      <c r="T416" s="36"/>
      <c r="U416" s="82"/>
      <c r="V416" s="25"/>
      <c r="W416" s="107"/>
      <c r="X416" s="109"/>
      <c r="Y416" s="109"/>
      <c r="Z416" s="36"/>
      <c r="AA416" s="111"/>
      <c r="AB416" s="35"/>
      <c r="AC416" s="25"/>
      <c r="AD416" s="25"/>
      <c r="AE416" s="44"/>
      <c r="AF416" s="112"/>
      <c r="AG416" s="25"/>
      <c r="AH416" s="25"/>
      <c r="AI416" s="25"/>
      <c r="AJ416" s="45" t="str">
        <f t="array" ref="AJ416">IFERROR(INDEX('[1]Master Price'!$E:$E,MATCH(D416,'[1]Master Price'!$B:$B,0)),"0")</f>
        <v>0</v>
      </c>
      <c r="AK416" s="45">
        <f t="shared" si="163"/>
        <v>0</v>
      </c>
      <c r="AL416" s="46" t="str">
        <f t="shared" si="159"/>
        <v>0-day</v>
      </c>
      <c r="AM416" s="46" t="str">
        <f t="shared" si="164"/>
        <v>0-day</v>
      </c>
      <c r="AN416" s="46" t="str">
        <f t="shared" si="161"/>
        <v>0-day</v>
      </c>
      <c r="AO416" s="46" t="str">
        <f t="shared" si="162"/>
        <v>0-day</v>
      </c>
      <c r="AP416" s="46" t="str">
        <f t="shared" si="182"/>
        <v>0-day</v>
      </c>
      <c r="AQ416" s="46" t="str">
        <f t="shared" si="165"/>
        <v>0-day</v>
      </c>
      <c r="AR416" s="103"/>
      <c r="AS416" s="47" t="str">
        <f t="shared" si="166"/>
        <v/>
      </c>
      <c r="AT416" s="35">
        <f t="shared" si="167"/>
        <v>0</v>
      </c>
      <c r="AU416" s="48" t="e">
        <f t="shared" ca="1" si="168"/>
        <v>#NAME?</v>
      </c>
      <c r="AV416" s="48" t="e">
        <f t="shared" ca="1" si="169"/>
        <v>#NAME?</v>
      </c>
      <c r="AW416" s="49" t="e">
        <f t="shared" ca="1" si="170"/>
        <v>#NAME?</v>
      </c>
      <c r="AX416" s="48" t="e">
        <f t="shared" ca="1" si="171"/>
        <v>#NAME?</v>
      </c>
      <c r="AY416" s="49" t="str">
        <f t="shared" si="172"/>
        <v/>
      </c>
      <c r="AZ416" s="50" t="e">
        <f t="shared" ca="1" si="173"/>
        <v>#NAME?</v>
      </c>
      <c r="BA416" s="51" t="e">
        <f t="shared" ca="1" si="174"/>
        <v>#NAME?</v>
      </c>
      <c r="BB416" s="52" t="e">
        <f t="shared" ca="1" si="175"/>
        <v>#NAME?</v>
      </c>
      <c r="BC416" s="51" t="e">
        <f t="shared" ca="1" si="176"/>
        <v>#NAME?</v>
      </c>
      <c r="BD416" s="54" t="e">
        <f t="shared" ca="1" si="177"/>
        <v>#NAME?</v>
      </c>
      <c r="BE416" s="48" t="e">
        <f t="shared" ca="1" si="178"/>
        <v>#NAME?</v>
      </c>
      <c r="BF416" s="50" t="e">
        <f t="shared" ca="1" si="179"/>
        <v>#NAME?</v>
      </c>
      <c r="BG416" s="56" t="e">
        <f t="shared" ca="1" si="180"/>
        <v>#NAME?</v>
      </c>
      <c r="BH416" s="103"/>
      <c r="BI416" s="103"/>
      <c r="BJ416" s="103"/>
      <c r="BK416" s="103"/>
      <c r="BL416" s="103"/>
      <c r="BM416" s="103"/>
      <c r="BN416" s="24"/>
      <c r="BO416" s="24"/>
    </row>
    <row r="417" spans="1:67" ht="15.5">
      <c r="A417" s="25" t="str">
        <f t="shared" si="181"/>
        <v/>
      </c>
      <c r="B417" s="89"/>
      <c r="C417" s="25"/>
      <c r="D417" s="90"/>
      <c r="E417" s="90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36"/>
      <c r="S417" s="91"/>
      <c r="T417" s="36"/>
      <c r="U417" s="82"/>
      <c r="V417" s="25"/>
      <c r="W417" s="107"/>
      <c r="X417" s="109"/>
      <c r="Y417" s="109"/>
      <c r="Z417" s="36"/>
      <c r="AA417" s="111"/>
      <c r="AB417" s="35"/>
      <c r="AC417" s="25"/>
      <c r="AD417" s="25"/>
      <c r="AE417" s="44"/>
      <c r="AF417" s="94"/>
      <c r="AG417" s="25"/>
      <c r="AH417" s="25"/>
      <c r="AI417" s="25"/>
      <c r="AJ417" s="45" t="str">
        <f t="array" ref="AJ417">IFERROR(INDEX('[1]Master Price'!$E:$E,MATCH(D417,'[1]Master Price'!$B:$B,0)),"0")</f>
        <v>0</v>
      </c>
      <c r="AK417" s="45">
        <f t="shared" si="163"/>
        <v>0</v>
      </c>
      <c r="AL417" s="46" t="str">
        <f t="shared" si="159"/>
        <v>0-day</v>
      </c>
      <c r="AM417" s="46" t="str">
        <f t="shared" si="164"/>
        <v>0-day</v>
      </c>
      <c r="AN417" s="46" t="str">
        <f t="shared" si="161"/>
        <v>0-day</v>
      </c>
      <c r="AO417" s="46" t="str">
        <f t="shared" si="162"/>
        <v>0-day</v>
      </c>
      <c r="AP417" s="46" t="str">
        <f t="shared" si="182"/>
        <v>0-day</v>
      </c>
      <c r="AQ417" s="46" t="str">
        <f t="shared" si="165"/>
        <v>0-day</v>
      </c>
      <c r="AR417" s="103"/>
      <c r="AS417" s="47" t="str">
        <f t="shared" si="166"/>
        <v/>
      </c>
      <c r="AT417" s="35">
        <f t="shared" si="167"/>
        <v>0</v>
      </c>
      <c r="AU417" s="48" t="e">
        <f t="shared" ca="1" si="168"/>
        <v>#NAME?</v>
      </c>
      <c r="AV417" s="48" t="e">
        <f t="shared" ca="1" si="169"/>
        <v>#NAME?</v>
      </c>
      <c r="AW417" s="49" t="e">
        <f t="shared" ca="1" si="170"/>
        <v>#NAME?</v>
      </c>
      <c r="AX417" s="48" t="e">
        <f t="shared" ca="1" si="171"/>
        <v>#NAME?</v>
      </c>
      <c r="AY417" s="49" t="str">
        <f t="shared" si="172"/>
        <v/>
      </c>
      <c r="AZ417" s="50" t="e">
        <f t="shared" ca="1" si="173"/>
        <v>#NAME?</v>
      </c>
      <c r="BA417" s="51" t="e">
        <f t="shared" ca="1" si="174"/>
        <v>#NAME?</v>
      </c>
      <c r="BB417" s="52" t="e">
        <f t="shared" ca="1" si="175"/>
        <v>#NAME?</v>
      </c>
      <c r="BC417" s="51" t="e">
        <f t="shared" ca="1" si="176"/>
        <v>#NAME?</v>
      </c>
      <c r="BD417" s="54" t="e">
        <f t="shared" ca="1" si="177"/>
        <v>#NAME?</v>
      </c>
      <c r="BE417" s="48" t="e">
        <f t="shared" ca="1" si="178"/>
        <v>#NAME?</v>
      </c>
      <c r="BF417" s="50" t="e">
        <f t="shared" ca="1" si="179"/>
        <v>#NAME?</v>
      </c>
      <c r="BG417" s="56" t="e">
        <f t="shared" ca="1" si="180"/>
        <v>#NAME?</v>
      </c>
      <c r="BH417" s="103"/>
      <c r="BI417" s="103"/>
      <c r="BJ417" s="103"/>
      <c r="BK417" s="103"/>
      <c r="BL417" s="103"/>
      <c r="BM417" s="103"/>
      <c r="BN417" s="24"/>
      <c r="BO417" s="24"/>
    </row>
    <row r="418" spans="1:67" ht="15.5">
      <c r="A418" s="25" t="str">
        <f t="shared" si="181"/>
        <v/>
      </c>
      <c r="B418" s="89"/>
      <c r="C418" s="25"/>
      <c r="D418" s="90"/>
      <c r="E418" s="90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36"/>
      <c r="S418" s="91"/>
      <c r="T418" s="36"/>
      <c r="U418" s="82"/>
      <c r="V418" s="25"/>
      <c r="W418" s="107"/>
      <c r="X418" s="109"/>
      <c r="Y418" s="109"/>
      <c r="Z418" s="36"/>
      <c r="AA418" s="111"/>
      <c r="AB418" s="35"/>
      <c r="AC418" s="25"/>
      <c r="AD418" s="25"/>
      <c r="AE418" s="44"/>
      <c r="AF418" s="94"/>
      <c r="AG418" s="25"/>
      <c r="AH418" s="25"/>
      <c r="AI418" s="25"/>
      <c r="AJ418" s="45" t="str">
        <f t="array" ref="AJ418">IFERROR(INDEX('[1]Master Price'!$E:$E,MATCH(D418,'[1]Master Price'!$B:$B,0)),"0")</f>
        <v>0</v>
      </c>
      <c r="AK418" s="45">
        <f t="shared" si="163"/>
        <v>0</v>
      </c>
      <c r="AL418" s="46" t="str">
        <f t="shared" si="159"/>
        <v>0-day</v>
      </c>
      <c r="AM418" s="46" t="str">
        <f t="shared" si="164"/>
        <v>0-day</v>
      </c>
      <c r="AN418" s="46" t="str">
        <f t="shared" si="161"/>
        <v>0-day</v>
      </c>
      <c r="AO418" s="46" t="str">
        <f t="shared" si="162"/>
        <v>0-day</v>
      </c>
      <c r="AP418" s="46" t="str">
        <f t="shared" si="182"/>
        <v>0-day</v>
      </c>
      <c r="AQ418" s="46" t="str">
        <f t="shared" si="165"/>
        <v>0-day</v>
      </c>
      <c r="AR418" s="103"/>
      <c r="AS418" s="47" t="str">
        <f t="shared" si="166"/>
        <v/>
      </c>
      <c r="AT418" s="35">
        <f t="shared" si="167"/>
        <v>0</v>
      </c>
      <c r="AU418" s="48" t="e">
        <f t="shared" ca="1" si="168"/>
        <v>#NAME?</v>
      </c>
      <c r="AV418" s="48" t="e">
        <f t="shared" ca="1" si="169"/>
        <v>#NAME?</v>
      </c>
      <c r="AW418" s="49" t="e">
        <f t="shared" ca="1" si="170"/>
        <v>#NAME?</v>
      </c>
      <c r="AX418" s="48" t="e">
        <f t="shared" ca="1" si="171"/>
        <v>#NAME?</v>
      </c>
      <c r="AY418" s="49" t="str">
        <f t="shared" si="172"/>
        <v/>
      </c>
      <c r="AZ418" s="50" t="e">
        <f t="shared" ca="1" si="173"/>
        <v>#NAME?</v>
      </c>
      <c r="BA418" s="51" t="e">
        <f t="shared" ca="1" si="174"/>
        <v>#NAME?</v>
      </c>
      <c r="BB418" s="52" t="e">
        <f t="shared" ca="1" si="175"/>
        <v>#NAME?</v>
      </c>
      <c r="BC418" s="51" t="e">
        <f t="shared" ca="1" si="176"/>
        <v>#NAME?</v>
      </c>
      <c r="BD418" s="54" t="e">
        <f t="shared" ca="1" si="177"/>
        <v>#NAME?</v>
      </c>
      <c r="BE418" s="48" t="e">
        <f t="shared" ca="1" si="178"/>
        <v>#NAME?</v>
      </c>
      <c r="BF418" s="50" t="e">
        <f t="shared" ca="1" si="179"/>
        <v>#NAME?</v>
      </c>
      <c r="BG418" s="56" t="e">
        <f t="shared" ca="1" si="180"/>
        <v>#NAME?</v>
      </c>
      <c r="BH418" s="103"/>
      <c r="BI418" s="103"/>
      <c r="BJ418" s="103"/>
      <c r="BK418" s="103"/>
      <c r="BL418" s="103"/>
      <c r="BM418" s="103"/>
      <c r="BN418" s="24"/>
      <c r="BO418" s="24"/>
    </row>
    <row r="419" spans="1:67" ht="15.5">
      <c r="A419" s="25" t="str">
        <f t="shared" si="181"/>
        <v/>
      </c>
      <c r="B419" s="89"/>
      <c r="C419" s="25"/>
      <c r="D419" s="90"/>
      <c r="E419" s="90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36"/>
      <c r="S419" s="91"/>
      <c r="T419" s="36"/>
      <c r="U419" s="82"/>
      <c r="V419" s="25"/>
      <c r="W419" s="107"/>
      <c r="X419" s="109"/>
      <c r="Y419" s="109"/>
      <c r="Z419" s="36"/>
      <c r="AA419" s="111"/>
      <c r="AB419" s="35"/>
      <c r="AC419" s="25"/>
      <c r="AD419" s="25"/>
      <c r="AE419" s="44"/>
      <c r="AF419" s="94"/>
      <c r="AG419" s="25"/>
      <c r="AH419" s="25"/>
      <c r="AI419" s="25"/>
      <c r="AJ419" s="45" t="str">
        <f t="array" ref="AJ419">IFERROR(INDEX('[1]Master Price'!$E:$E,MATCH(D419,'[1]Master Price'!$B:$B,0)),"0")</f>
        <v>0</v>
      </c>
      <c r="AK419" s="45">
        <f t="shared" si="163"/>
        <v>0</v>
      </c>
      <c r="AL419" s="46" t="str">
        <f t="shared" si="159"/>
        <v>0-day</v>
      </c>
      <c r="AM419" s="46" t="str">
        <f t="shared" si="164"/>
        <v>0-day</v>
      </c>
      <c r="AN419" s="46" t="str">
        <f t="shared" si="161"/>
        <v>0-day</v>
      </c>
      <c r="AO419" s="46" t="str">
        <f t="shared" si="162"/>
        <v>0-day</v>
      </c>
      <c r="AP419" s="46" t="str">
        <f t="shared" si="182"/>
        <v>0-day</v>
      </c>
      <c r="AQ419" s="46" t="str">
        <f t="shared" si="165"/>
        <v>0-day</v>
      </c>
      <c r="AR419" s="103"/>
      <c r="AS419" s="47" t="str">
        <f t="shared" si="166"/>
        <v/>
      </c>
      <c r="AT419" s="35">
        <f t="shared" si="167"/>
        <v>0</v>
      </c>
      <c r="AU419" s="48" t="e">
        <f t="shared" ca="1" si="168"/>
        <v>#NAME?</v>
      </c>
      <c r="AV419" s="48" t="e">
        <f t="shared" ca="1" si="169"/>
        <v>#NAME?</v>
      </c>
      <c r="AW419" s="49" t="e">
        <f t="shared" ca="1" si="170"/>
        <v>#NAME?</v>
      </c>
      <c r="AX419" s="48" t="e">
        <f t="shared" ca="1" si="171"/>
        <v>#NAME?</v>
      </c>
      <c r="AY419" s="49" t="str">
        <f t="shared" si="172"/>
        <v/>
      </c>
      <c r="AZ419" s="50" t="e">
        <f t="shared" ca="1" si="173"/>
        <v>#NAME?</v>
      </c>
      <c r="BA419" s="51" t="e">
        <f t="shared" ca="1" si="174"/>
        <v>#NAME?</v>
      </c>
      <c r="BB419" s="52" t="e">
        <f t="shared" ca="1" si="175"/>
        <v>#NAME?</v>
      </c>
      <c r="BC419" s="51" t="e">
        <f t="shared" ca="1" si="176"/>
        <v>#NAME?</v>
      </c>
      <c r="BD419" s="54" t="e">
        <f t="shared" ca="1" si="177"/>
        <v>#NAME?</v>
      </c>
      <c r="BE419" s="48" t="e">
        <f t="shared" ca="1" si="178"/>
        <v>#NAME?</v>
      </c>
      <c r="BF419" s="50" t="e">
        <f t="shared" ca="1" si="179"/>
        <v>#NAME?</v>
      </c>
      <c r="BG419" s="56" t="e">
        <f t="shared" ca="1" si="180"/>
        <v>#NAME?</v>
      </c>
      <c r="BH419" s="103"/>
      <c r="BI419" s="103"/>
      <c r="BJ419" s="103"/>
      <c r="BK419" s="103"/>
      <c r="BL419" s="103"/>
      <c r="BM419" s="103"/>
      <c r="BN419" s="24"/>
      <c r="BO419" s="24"/>
    </row>
    <row r="420" spans="1:67" ht="15.5">
      <c r="A420" s="25" t="str">
        <f t="shared" si="181"/>
        <v/>
      </c>
      <c r="B420" s="89"/>
      <c r="C420" s="25"/>
      <c r="D420" s="90"/>
      <c r="E420" s="90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36"/>
      <c r="S420" s="91"/>
      <c r="T420" s="36"/>
      <c r="U420" s="82"/>
      <c r="V420" s="25"/>
      <c r="W420" s="107"/>
      <c r="X420" s="109"/>
      <c r="Y420" s="109"/>
      <c r="Z420" s="36"/>
      <c r="AA420" s="111"/>
      <c r="AB420" s="35"/>
      <c r="AC420" s="25"/>
      <c r="AD420" s="25"/>
      <c r="AE420" s="44"/>
      <c r="AF420" s="94"/>
      <c r="AG420" s="25"/>
      <c r="AH420" s="25"/>
      <c r="AI420" s="25"/>
      <c r="AJ420" s="45" t="str">
        <f t="array" ref="AJ420">IFERROR(INDEX('[1]Master Price'!$E:$E,MATCH(D420,'[1]Master Price'!$B:$B,0)),"0")</f>
        <v>0</v>
      </c>
      <c r="AK420" s="45">
        <f t="shared" si="163"/>
        <v>0</v>
      </c>
      <c r="AL420" s="46" t="str">
        <f t="shared" si="159"/>
        <v>0-day</v>
      </c>
      <c r="AM420" s="46" t="str">
        <f t="shared" si="164"/>
        <v>0-day</v>
      </c>
      <c r="AN420" s="46" t="str">
        <f t="shared" si="161"/>
        <v>0-day</v>
      </c>
      <c r="AO420" s="46" t="str">
        <f t="shared" si="162"/>
        <v>0-day</v>
      </c>
      <c r="AP420" s="46" t="str">
        <f t="shared" si="182"/>
        <v>0-day</v>
      </c>
      <c r="AQ420" s="46" t="str">
        <f t="shared" si="165"/>
        <v>0-day</v>
      </c>
      <c r="AR420" s="103"/>
      <c r="AS420" s="47" t="str">
        <f t="shared" si="166"/>
        <v/>
      </c>
      <c r="AT420" s="35">
        <f t="shared" si="167"/>
        <v>0</v>
      </c>
      <c r="AU420" s="48" t="e">
        <f t="shared" ca="1" si="168"/>
        <v>#NAME?</v>
      </c>
      <c r="AV420" s="48" t="e">
        <f t="shared" ca="1" si="169"/>
        <v>#NAME?</v>
      </c>
      <c r="AW420" s="49" t="e">
        <f t="shared" ca="1" si="170"/>
        <v>#NAME?</v>
      </c>
      <c r="AX420" s="48" t="e">
        <f t="shared" ca="1" si="171"/>
        <v>#NAME?</v>
      </c>
      <c r="AY420" s="49" t="str">
        <f t="shared" si="172"/>
        <v/>
      </c>
      <c r="AZ420" s="50" t="e">
        <f t="shared" ca="1" si="173"/>
        <v>#NAME?</v>
      </c>
      <c r="BA420" s="51" t="e">
        <f t="shared" ca="1" si="174"/>
        <v>#NAME?</v>
      </c>
      <c r="BB420" s="52" t="e">
        <f t="shared" ca="1" si="175"/>
        <v>#NAME?</v>
      </c>
      <c r="BC420" s="51" t="e">
        <f t="shared" ca="1" si="176"/>
        <v>#NAME?</v>
      </c>
      <c r="BD420" s="54" t="e">
        <f t="shared" ca="1" si="177"/>
        <v>#NAME?</v>
      </c>
      <c r="BE420" s="48" t="e">
        <f t="shared" ca="1" si="178"/>
        <v>#NAME?</v>
      </c>
      <c r="BF420" s="50" t="e">
        <f t="shared" ca="1" si="179"/>
        <v>#NAME?</v>
      </c>
      <c r="BG420" s="56" t="e">
        <f t="shared" ca="1" si="180"/>
        <v>#NAME?</v>
      </c>
      <c r="BH420" s="103"/>
      <c r="BI420" s="103"/>
      <c r="BJ420" s="103"/>
      <c r="BK420" s="103"/>
      <c r="BL420" s="103"/>
      <c r="BM420" s="103"/>
      <c r="BN420" s="24"/>
      <c r="BO420" s="24"/>
    </row>
    <row r="421" spans="1:67" ht="15.5">
      <c r="A421" s="25" t="str">
        <f t="shared" si="181"/>
        <v/>
      </c>
      <c r="B421" s="89"/>
      <c r="C421" s="25"/>
      <c r="D421" s="90"/>
      <c r="E421" s="90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36"/>
      <c r="S421" s="91"/>
      <c r="T421" s="36"/>
      <c r="U421" s="82"/>
      <c r="V421" s="25"/>
      <c r="W421" s="107"/>
      <c r="X421" s="109"/>
      <c r="Y421" s="109"/>
      <c r="Z421" s="36"/>
      <c r="AA421" s="38"/>
      <c r="AB421" s="35"/>
      <c r="AC421" s="25"/>
      <c r="AD421" s="25"/>
      <c r="AE421" s="44"/>
      <c r="AF421" s="94"/>
      <c r="AG421" s="25"/>
      <c r="AH421" s="25"/>
      <c r="AI421" s="25"/>
      <c r="AJ421" s="45" t="str">
        <f t="array" ref="AJ421">IFERROR(INDEX('[1]Master Price'!$E:$E,MATCH(D421,'[1]Master Price'!$B:$B,0)),"0")</f>
        <v>0</v>
      </c>
      <c r="AK421" s="45">
        <f t="shared" si="163"/>
        <v>0</v>
      </c>
      <c r="AL421" s="46" t="str">
        <f t="shared" si="159"/>
        <v>0-day</v>
      </c>
      <c r="AM421" s="46" t="str">
        <f t="shared" si="164"/>
        <v>0-day</v>
      </c>
      <c r="AN421" s="46" t="str">
        <f t="shared" si="161"/>
        <v>0-day</v>
      </c>
      <c r="AO421" s="46" t="str">
        <f t="shared" si="162"/>
        <v>0-day</v>
      </c>
      <c r="AP421" s="46" t="str">
        <f t="shared" si="182"/>
        <v>0-day</v>
      </c>
      <c r="AQ421" s="46" t="str">
        <f t="shared" si="165"/>
        <v>0-day</v>
      </c>
      <c r="AR421" s="103"/>
      <c r="AS421" s="47" t="str">
        <f t="shared" si="166"/>
        <v/>
      </c>
      <c r="AT421" s="35">
        <f t="shared" si="167"/>
        <v>0</v>
      </c>
      <c r="AU421" s="48" t="e">
        <f t="shared" ca="1" si="168"/>
        <v>#NAME?</v>
      </c>
      <c r="AV421" s="48" t="e">
        <f t="shared" ca="1" si="169"/>
        <v>#NAME?</v>
      </c>
      <c r="AW421" s="49" t="e">
        <f t="shared" ca="1" si="170"/>
        <v>#NAME?</v>
      </c>
      <c r="AX421" s="48" t="e">
        <f t="shared" ca="1" si="171"/>
        <v>#NAME?</v>
      </c>
      <c r="AY421" s="49" t="str">
        <f t="shared" si="172"/>
        <v/>
      </c>
      <c r="AZ421" s="50" t="e">
        <f t="shared" ca="1" si="173"/>
        <v>#NAME?</v>
      </c>
      <c r="BA421" s="51" t="e">
        <f t="shared" ca="1" si="174"/>
        <v>#NAME?</v>
      </c>
      <c r="BB421" s="52" t="e">
        <f t="shared" ca="1" si="175"/>
        <v>#NAME?</v>
      </c>
      <c r="BC421" s="51" t="e">
        <f t="shared" ca="1" si="176"/>
        <v>#NAME?</v>
      </c>
      <c r="BD421" s="54" t="e">
        <f t="shared" ca="1" si="177"/>
        <v>#NAME?</v>
      </c>
      <c r="BE421" s="48" t="e">
        <f t="shared" ca="1" si="178"/>
        <v>#NAME?</v>
      </c>
      <c r="BF421" s="50" t="e">
        <f t="shared" ca="1" si="179"/>
        <v>#NAME?</v>
      </c>
      <c r="BG421" s="56" t="e">
        <f t="shared" ca="1" si="180"/>
        <v>#NAME?</v>
      </c>
      <c r="BH421" s="103"/>
      <c r="BI421" s="103"/>
      <c r="BJ421" s="103"/>
      <c r="BK421" s="103"/>
      <c r="BL421" s="103"/>
      <c r="BM421" s="103"/>
      <c r="BN421" s="24"/>
      <c r="BO421" s="24"/>
    </row>
    <row r="422" spans="1:67" ht="15.5">
      <c r="A422" s="25" t="str">
        <f t="shared" si="181"/>
        <v/>
      </c>
      <c r="B422" s="89"/>
      <c r="C422" s="25"/>
      <c r="D422" s="90"/>
      <c r="E422" s="90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36"/>
      <c r="S422" s="91"/>
      <c r="T422" s="36"/>
      <c r="U422" s="82"/>
      <c r="V422" s="25"/>
      <c r="W422" s="107"/>
      <c r="X422" s="109"/>
      <c r="Y422" s="109"/>
      <c r="Z422" s="36"/>
      <c r="AA422" s="38"/>
      <c r="AB422" s="35"/>
      <c r="AC422" s="25"/>
      <c r="AD422" s="25"/>
      <c r="AE422" s="44"/>
      <c r="AF422" s="94"/>
      <c r="AG422" s="25"/>
      <c r="AH422" s="25"/>
      <c r="AI422" s="25"/>
      <c r="AJ422" s="45" t="str">
        <f t="array" ref="AJ422">IFERROR(INDEX('[1]Master Price'!$E:$E,MATCH(D422,'[1]Master Price'!$B:$B,0)),"0")</f>
        <v>0</v>
      </c>
      <c r="AK422" s="45">
        <f t="shared" si="163"/>
        <v>0</v>
      </c>
      <c r="AL422" s="46" t="str">
        <f t="shared" si="159"/>
        <v>0-day</v>
      </c>
      <c r="AM422" s="46" t="str">
        <f t="shared" si="164"/>
        <v>0-day</v>
      </c>
      <c r="AN422" s="46" t="str">
        <f t="shared" si="161"/>
        <v>0-day</v>
      </c>
      <c r="AO422" s="46" t="str">
        <f t="shared" si="162"/>
        <v>0-day</v>
      </c>
      <c r="AP422" s="46" t="str">
        <f t="shared" si="182"/>
        <v>0-day</v>
      </c>
      <c r="AQ422" s="46" t="str">
        <f t="shared" si="165"/>
        <v>0-day</v>
      </c>
      <c r="AR422" s="103"/>
      <c r="AS422" s="47" t="str">
        <f t="shared" si="166"/>
        <v/>
      </c>
      <c r="AT422" s="35">
        <f t="shared" si="167"/>
        <v>0</v>
      </c>
      <c r="AU422" s="48" t="e">
        <f t="shared" ca="1" si="168"/>
        <v>#NAME?</v>
      </c>
      <c r="AV422" s="48" t="e">
        <f t="shared" ca="1" si="169"/>
        <v>#NAME?</v>
      </c>
      <c r="AW422" s="49" t="e">
        <f t="shared" ca="1" si="170"/>
        <v>#NAME?</v>
      </c>
      <c r="AX422" s="48" t="e">
        <f t="shared" ca="1" si="171"/>
        <v>#NAME?</v>
      </c>
      <c r="AY422" s="49" t="str">
        <f t="shared" si="172"/>
        <v/>
      </c>
      <c r="AZ422" s="50" t="e">
        <f t="shared" ca="1" si="173"/>
        <v>#NAME?</v>
      </c>
      <c r="BA422" s="51" t="e">
        <f t="shared" ca="1" si="174"/>
        <v>#NAME?</v>
      </c>
      <c r="BB422" s="52" t="e">
        <f t="shared" ca="1" si="175"/>
        <v>#NAME?</v>
      </c>
      <c r="BC422" s="51" t="e">
        <f t="shared" ca="1" si="176"/>
        <v>#NAME?</v>
      </c>
      <c r="BD422" s="54" t="e">
        <f t="shared" ca="1" si="177"/>
        <v>#NAME?</v>
      </c>
      <c r="BE422" s="48" t="e">
        <f t="shared" ca="1" si="178"/>
        <v>#NAME?</v>
      </c>
      <c r="BF422" s="50" t="e">
        <f t="shared" ca="1" si="179"/>
        <v>#NAME?</v>
      </c>
      <c r="BG422" s="56" t="e">
        <f t="shared" ca="1" si="180"/>
        <v>#NAME?</v>
      </c>
      <c r="BH422" s="103"/>
      <c r="BI422" s="103"/>
      <c r="BJ422" s="103"/>
      <c r="BK422" s="103"/>
      <c r="BL422" s="103"/>
      <c r="BM422" s="103"/>
      <c r="BN422" s="24"/>
      <c r="BO422" s="24"/>
    </row>
    <row r="423" spans="1:67" ht="15.5">
      <c r="A423" s="25" t="str">
        <f t="shared" si="181"/>
        <v/>
      </c>
      <c r="B423" s="89"/>
      <c r="C423" s="25"/>
      <c r="D423" s="90"/>
      <c r="E423" s="90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36"/>
      <c r="S423" s="91"/>
      <c r="T423" s="36"/>
      <c r="U423" s="82"/>
      <c r="V423" s="25"/>
      <c r="W423" s="107"/>
      <c r="X423" s="109"/>
      <c r="Y423" s="109"/>
      <c r="Z423" s="36"/>
      <c r="AA423" s="38"/>
      <c r="AB423" s="35"/>
      <c r="AC423" s="25"/>
      <c r="AD423" s="25"/>
      <c r="AE423" s="44"/>
      <c r="AF423" s="94"/>
      <c r="AG423" s="25"/>
      <c r="AH423" s="25"/>
      <c r="AI423" s="25"/>
      <c r="AJ423" s="45" t="str">
        <f t="array" ref="AJ423">IFERROR(INDEX('[1]Master Price'!$E:$E,MATCH(D423,'[1]Master Price'!$B:$B,0)),"0")</f>
        <v>0</v>
      </c>
      <c r="AK423" s="45">
        <f t="shared" si="163"/>
        <v>0</v>
      </c>
      <c r="AL423" s="46" t="str">
        <f t="shared" si="159"/>
        <v>0-day</v>
      </c>
      <c r="AM423" s="46" t="str">
        <f t="shared" si="164"/>
        <v>0-day</v>
      </c>
      <c r="AN423" s="46" t="str">
        <f t="shared" si="161"/>
        <v>0-day</v>
      </c>
      <c r="AO423" s="46" t="str">
        <f t="shared" si="162"/>
        <v>0-day</v>
      </c>
      <c r="AP423" s="46" t="str">
        <f t="shared" si="182"/>
        <v>0-day</v>
      </c>
      <c r="AQ423" s="46" t="str">
        <f t="shared" si="165"/>
        <v>0-day</v>
      </c>
      <c r="AR423" s="103"/>
      <c r="AS423" s="47" t="str">
        <f t="shared" si="166"/>
        <v/>
      </c>
      <c r="AT423" s="35">
        <f t="shared" si="167"/>
        <v>0</v>
      </c>
      <c r="AU423" s="48" t="e">
        <f t="shared" ca="1" si="168"/>
        <v>#NAME?</v>
      </c>
      <c r="AV423" s="48" t="e">
        <f t="shared" ca="1" si="169"/>
        <v>#NAME?</v>
      </c>
      <c r="AW423" s="49" t="e">
        <f t="shared" ca="1" si="170"/>
        <v>#NAME?</v>
      </c>
      <c r="AX423" s="48" t="e">
        <f t="shared" ca="1" si="171"/>
        <v>#NAME?</v>
      </c>
      <c r="AY423" s="49" t="str">
        <f t="shared" si="172"/>
        <v/>
      </c>
      <c r="AZ423" s="50" t="e">
        <f t="shared" ca="1" si="173"/>
        <v>#NAME?</v>
      </c>
      <c r="BA423" s="51" t="e">
        <f t="shared" ca="1" si="174"/>
        <v>#NAME?</v>
      </c>
      <c r="BB423" s="52" t="e">
        <f t="shared" ca="1" si="175"/>
        <v>#NAME?</v>
      </c>
      <c r="BC423" s="51" t="e">
        <f t="shared" ca="1" si="176"/>
        <v>#NAME?</v>
      </c>
      <c r="BD423" s="54" t="e">
        <f t="shared" ca="1" si="177"/>
        <v>#NAME?</v>
      </c>
      <c r="BE423" s="48" t="e">
        <f t="shared" ca="1" si="178"/>
        <v>#NAME?</v>
      </c>
      <c r="BF423" s="50" t="e">
        <f t="shared" ca="1" si="179"/>
        <v>#NAME?</v>
      </c>
      <c r="BG423" s="56" t="e">
        <f t="shared" ca="1" si="180"/>
        <v>#NAME?</v>
      </c>
      <c r="BH423" s="103"/>
      <c r="BI423" s="103"/>
      <c r="BJ423" s="103"/>
      <c r="BK423" s="103"/>
      <c r="BL423" s="103"/>
      <c r="BM423" s="103"/>
      <c r="BN423" s="24"/>
      <c r="BO423" s="24"/>
    </row>
    <row r="424" spans="1:67" ht="15.5">
      <c r="A424" s="25" t="str">
        <f t="shared" si="181"/>
        <v/>
      </c>
      <c r="B424" s="89"/>
      <c r="C424" s="25"/>
      <c r="D424" s="90"/>
      <c r="E424" s="90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36"/>
      <c r="S424" s="91"/>
      <c r="T424" s="36"/>
      <c r="U424" s="82"/>
      <c r="V424" s="25"/>
      <c r="W424" s="36"/>
      <c r="X424" s="109"/>
      <c r="Y424" s="109"/>
      <c r="Z424" s="36"/>
      <c r="AA424" s="38"/>
      <c r="AB424" s="35"/>
      <c r="AC424" s="25"/>
      <c r="AD424" s="25"/>
      <c r="AE424" s="44"/>
      <c r="AF424" s="94"/>
      <c r="AG424" s="25"/>
      <c r="AH424" s="25"/>
      <c r="AI424" s="25"/>
      <c r="AJ424" s="45" t="str">
        <f t="array" ref="AJ424">IFERROR(INDEX('[1]Master Price'!$E:$E,MATCH(D424,'[1]Master Price'!$B:$B,0)),"0")</f>
        <v>0</v>
      </c>
      <c r="AK424" s="45">
        <f t="shared" si="163"/>
        <v>0</v>
      </c>
      <c r="AL424" s="46" t="str">
        <f t="shared" si="159"/>
        <v>0-day</v>
      </c>
      <c r="AM424" s="46" t="str">
        <f t="shared" si="164"/>
        <v>0-day</v>
      </c>
      <c r="AN424" s="46" t="str">
        <f t="shared" si="161"/>
        <v>0-day</v>
      </c>
      <c r="AO424" s="46" t="str">
        <f t="shared" si="162"/>
        <v>0-day</v>
      </c>
      <c r="AP424" s="46" t="str">
        <f t="shared" si="182"/>
        <v>0-day</v>
      </c>
      <c r="AQ424" s="46" t="str">
        <f t="shared" si="165"/>
        <v>0-day</v>
      </c>
      <c r="AR424" s="103"/>
      <c r="AS424" s="47" t="str">
        <f t="shared" si="166"/>
        <v/>
      </c>
      <c r="AT424" s="35">
        <f t="shared" si="167"/>
        <v>0</v>
      </c>
      <c r="AU424" s="48" t="e">
        <f t="shared" ca="1" si="168"/>
        <v>#NAME?</v>
      </c>
      <c r="AV424" s="48" t="e">
        <f t="shared" ca="1" si="169"/>
        <v>#NAME?</v>
      </c>
      <c r="AW424" s="49" t="e">
        <f t="shared" ca="1" si="170"/>
        <v>#NAME?</v>
      </c>
      <c r="AX424" s="48" t="e">
        <f t="shared" ca="1" si="171"/>
        <v>#NAME?</v>
      </c>
      <c r="AY424" s="49" t="str">
        <f t="shared" si="172"/>
        <v/>
      </c>
      <c r="AZ424" s="50" t="e">
        <f t="shared" ca="1" si="173"/>
        <v>#NAME?</v>
      </c>
      <c r="BA424" s="51" t="e">
        <f t="shared" ca="1" si="174"/>
        <v>#NAME?</v>
      </c>
      <c r="BB424" s="52" t="e">
        <f t="shared" ca="1" si="175"/>
        <v>#NAME?</v>
      </c>
      <c r="BC424" s="51" t="e">
        <f t="shared" ca="1" si="176"/>
        <v>#NAME?</v>
      </c>
      <c r="BD424" s="54" t="e">
        <f t="shared" ca="1" si="177"/>
        <v>#NAME?</v>
      </c>
      <c r="BE424" s="48" t="e">
        <f t="shared" ca="1" si="178"/>
        <v>#NAME?</v>
      </c>
      <c r="BF424" s="50" t="e">
        <f t="shared" ca="1" si="179"/>
        <v>#NAME?</v>
      </c>
      <c r="BG424" s="56" t="e">
        <f t="shared" ca="1" si="180"/>
        <v>#NAME?</v>
      </c>
      <c r="BH424" s="103"/>
      <c r="BI424" s="103"/>
      <c r="BJ424" s="103"/>
      <c r="BK424" s="103"/>
      <c r="BL424" s="103"/>
      <c r="BM424" s="103"/>
      <c r="BN424" s="24"/>
      <c r="BO424" s="24"/>
    </row>
    <row r="425" spans="1:67" ht="15.5">
      <c r="A425" s="25" t="str">
        <f t="shared" si="181"/>
        <v/>
      </c>
      <c r="B425" s="89"/>
      <c r="C425" s="25"/>
      <c r="D425" s="90"/>
      <c r="E425" s="90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36"/>
      <c r="S425" s="91"/>
      <c r="T425" s="36"/>
      <c r="U425" s="82"/>
      <c r="V425" s="25"/>
      <c r="W425" s="36"/>
      <c r="X425" s="109"/>
      <c r="Y425" s="109"/>
      <c r="Z425" s="36"/>
      <c r="AA425" s="38"/>
      <c r="AB425" s="35"/>
      <c r="AC425" s="25"/>
      <c r="AD425" s="25"/>
      <c r="AE425" s="44"/>
      <c r="AF425" s="94"/>
      <c r="AG425" s="25"/>
      <c r="AH425" s="25"/>
      <c r="AI425" s="25"/>
      <c r="AJ425" s="45" t="str">
        <f t="array" ref="AJ425">IFERROR(INDEX('[1]Master Price'!$E:$E,MATCH(D425,'[1]Master Price'!$B:$B,0)),"0")</f>
        <v>0</v>
      </c>
      <c r="AK425" s="45">
        <f t="shared" si="163"/>
        <v>0</v>
      </c>
      <c r="AL425" s="46" t="str">
        <f t="shared" si="159"/>
        <v>0-day</v>
      </c>
      <c r="AM425" s="46" t="str">
        <f t="shared" si="164"/>
        <v>0-day</v>
      </c>
      <c r="AN425" s="46" t="str">
        <f t="shared" si="161"/>
        <v>0-day</v>
      </c>
      <c r="AO425" s="46" t="str">
        <f t="shared" si="162"/>
        <v>0-day</v>
      </c>
      <c r="AP425" s="46" t="str">
        <f t="shared" si="182"/>
        <v>0-day</v>
      </c>
      <c r="AQ425" s="46" t="str">
        <f t="shared" si="165"/>
        <v>0-day</v>
      </c>
      <c r="AR425" s="103"/>
      <c r="AS425" s="47" t="str">
        <f t="shared" si="166"/>
        <v/>
      </c>
      <c r="AT425" s="35">
        <f t="shared" si="167"/>
        <v>0</v>
      </c>
      <c r="AU425" s="48" t="e">
        <f t="shared" ca="1" si="168"/>
        <v>#NAME?</v>
      </c>
      <c r="AV425" s="48" t="e">
        <f t="shared" ca="1" si="169"/>
        <v>#NAME?</v>
      </c>
      <c r="AW425" s="49" t="e">
        <f t="shared" ca="1" si="170"/>
        <v>#NAME?</v>
      </c>
      <c r="AX425" s="48" t="e">
        <f t="shared" ca="1" si="171"/>
        <v>#NAME?</v>
      </c>
      <c r="AY425" s="49" t="str">
        <f t="shared" si="172"/>
        <v/>
      </c>
      <c r="AZ425" s="50" t="e">
        <f t="shared" ca="1" si="173"/>
        <v>#NAME?</v>
      </c>
      <c r="BA425" s="51" t="e">
        <f t="shared" ca="1" si="174"/>
        <v>#NAME?</v>
      </c>
      <c r="BB425" s="52" t="e">
        <f t="shared" ca="1" si="175"/>
        <v>#NAME?</v>
      </c>
      <c r="BC425" s="51" t="e">
        <f t="shared" ca="1" si="176"/>
        <v>#NAME?</v>
      </c>
      <c r="BD425" s="54" t="e">
        <f t="shared" ca="1" si="177"/>
        <v>#NAME?</v>
      </c>
      <c r="BE425" s="48" t="e">
        <f t="shared" ca="1" si="178"/>
        <v>#NAME?</v>
      </c>
      <c r="BF425" s="50" t="e">
        <f t="shared" ca="1" si="179"/>
        <v>#NAME?</v>
      </c>
      <c r="BG425" s="56" t="e">
        <f t="shared" ca="1" si="180"/>
        <v>#NAME?</v>
      </c>
      <c r="BH425" s="103"/>
      <c r="BI425" s="103"/>
      <c r="BJ425" s="103"/>
      <c r="BK425" s="103"/>
      <c r="BL425" s="103"/>
      <c r="BM425" s="103"/>
      <c r="BN425" s="24"/>
      <c r="BO425" s="24"/>
    </row>
    <row r="426" spans="1:67" ht="15.5">
      <c r="A426" s="25" t="str">
        <f t="shared" si="181"/>
        <v/>
      </c>
      <c r="B426" s="89"/>
      <c r="C426" s="25"/>
      <c r="D426" s="90"/>
      <c r="E426" s="90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36"/>
      <c r="S426" s="91"/>
      <c r="T426" s="36"/>
      <c r="U426" s="82"/>
      <c r="V426" s="25"/>
      <c r="W426" s="36"/>
      <c r="X426" s="109"/>
      <c r="Y426" s="109"/>
      <c r="Z426" s="36"/>
      <c r="AA426" s="38"/>
      <c r="AB426" s="35"/>
      <c r="AC426" s="25"/>
      <c r="AD426" s="25"/>
      <c r="AE426" s="44"/>
      <c r="AF426" s="94"/>
      <c r="AG426" s="25"/>
      <c r="AH426" s="25"/>
      <c r="AI426" s="25"/>
      <c r="AJ426" s="45" t="str">
        <f t="array" ref="AJ426">IFERROR(INDEX('[1]Master Price'!$E:$E,MATCH(D426,'[1]Master Price'!$B:$B,0)),"0")</f>
        <v>0</v>
      </c>
      <c r="AK426" s="45">
        <f t="shared" si="163"/>
        <v>0</v>
      </c>
      <c r="AL426" s="46" t="str">
        <f t="shared" si="159"/>
        <v>0-day</v>
      </c>
      <c r="AM426" s="46" t="str">
        <f t="shared" si="164"/>
        <v>0-day</v>
      </c>
      <c r="AN426" s="46" t="str">
        <f t="shared" si="161"/>
        <v>0-day</v>
      </c>
      <c r="AO426" s="46" t="str">
        <f t="shared" si="162"/>
        <v>0-day</v>
      </c>
      <c r="AP426" s="46" t="str">
        <f t="shared" si="182"/>
        <v>0-day</v>
      </c>
      <c r="AQ426" s="46" t="str">
        <f t="shared" si="165"/>
        <v>0-day</v>
      </c>
      <c r="AR426" s="103"/>
      <c r="AS426" s="47" t="str">
        <f t="shared" si="166"/>
        <v/>
      </c>
      <c r="AT426" s="35">
        <f t="shared" si="167"/>
        <v>0</v>
      </c>
      <c r="AU426" s="48" t="e">
        <f t="shared" ca="1" si="168"/>
        <v>#NAME?</v>
      </c>
      <c r="AV426" s="48" t="e">
        <f t="shared" ca="1" si="169"/>
        <v>#NAME?</v>
      </c>
      <c r="AW426" s="49" t="e">
        <f t="shared" ca="1" si="170"/>
        <v>#NAME?</v>
      </c>
      <c r="AX426" s="48" t="e">
        <f t="shared" ca="1" si="171"/>
        <v>#NAME?</v>
      </c>
      <c r="AY426" s="49" t="str">
        <f t="shared" si="172"/>
        <v/>
      </c>
      <c r="AZ426" s="50" t="e">
        <f t="shared" ca="1" si="173"/>
        <v>#NAME?</v>
      </c>
      <c r="BA426" s="51" t="e">
        <f t="shared" ca="1" si="174"/>
        <v>#NAME?</v>
      </c>
      <c r="BB426" s="52" t="e">
        <f t="shared" ca="1" si="175"/>
        <v>#NAME?</v>
      </c>
      <c r="BC426" s="51" t="e">
        <f t="shared" ca="1" si="176"/>
        <v>#NAME?</v>
      </c>
      <c r="BD426" s="54" t="e">
        <f t="shared" ca="1" si="177"/>
        <v>#NAME?</v>
      </c>
      <c r="BE426" s="48" t="e">
        <f t="shared" ca="1" si="178"/>
        <v>#NAME?</v>
      </c>
      <c r="BF426" s="50" t="e">
        <f t="shared" ca="1" si="179"/>
        <v>#NAME?</v>
      </c>
      <c r="BG426" s="56" t="e">
        <f t="shared" ca="1" si="180"/>
        <v>#NAME?</v>
      </c>
      <c r="BH426" s="103"/>
      <c r="BI426" s="103"/>
      <c r="BJ426" s="103"/>
      <c r="BK426" s="103"/>
      <c r="BL426" s="103"/>
      <c r="BM426" s="103"/>
      <c r="BN426" s="24"/>
      <c r="BO426" s="24"/>
    </row>
    <row r="427" spans="1:67" ht="15.5">
      <c r="A427" s="25" t="str">
        <f t="shared" si="181"/>
        <v/>
      </c>
      <c r="B427" s="89"/>
      <c r="C427" s="25"/>
      <c r="D427" s="90"/>
      <c r="E427" s="90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36"/>
      <c r="S427" s="91"/>
      <c r="T427" s="36"/>
      <c r="U427" s="82"/>
      <c r="V427" s="25"/>
      <c r="W427" s="36"/>
      <c r="X427" s="109"/>
      <c r="Y427" s="109"/>
      <c r="Z427" s="36"/>
      <c r="AA427" s="38"/>
      <c r="AB427" s="35"/>
      <c r="AC427" s="25"/>
      <c r="AD427" s="25"/>
      <c r="AE427" s="44"/>
      <c r="AF427" s="94"/>
      <c r="AG427" s="25"/>
      <c r="AH427" s="25"/>
      <c r="AI427" s="25"/>
      <c r="AJ427" s="45" t="str">
        <f t="array" ref="AJ427">IFERROR(INDEX('[1]Master Price'!$E:$E,MATCH(D427,'[1]Master Price'!$B:$B,0)),"0")</f>
        <v>0</v>
      </c>
      <c r="AK427" s="45">
        <f t="shared" si="163"/>
        <v>0</v>
      </c>
      <c r="AL427" s="46" t="str">
        <f t="shared" si="159"/>
        <v>0-day</v>
      </c>
      <c r="AM427" s="46" t="str">
        <f t="shared" si="164"/>
        <v>0-day</v>
      </c>
      <c r="AN427" s="46" t="str">
        <f t="shared" si="161"/>
        <v>0-day</v>
      </c>
      <c r="AO427" s="46" t="str">
        <f t="shared" si="162"/>
        <v>0-day</v>
      </c>
      <c r="AP427" s="46" t="str">
        <f t="shared" si="182"/>
        <v>0-day</v>
      </c>
      <c r="AQ427" s="46" t="str">
        <f t="shared" si="165"/>
        <v>0-day</v>
      </c>
      <c r="AR427" s="103"/>
      <c r="AS427" s="47" t="str">
        <f t="shared" si="166"/>
        <v/>
      </c>
      <c r="AT427" s="35">
        <f t="shared" si="167"/>
        <v>0</v>
      </c>
      <c r="AU427" s="48" t="e">
        <f t="shared" ca="1" si="168"/>
        <v>#NAME?</v>
      </c>
      <c r="AV427" s="48" t="e">
        <f t="shared" ca="1" si="169"/>
        <v>#NAME?</v>
      </c>
      <c r="AW427" s="49" t="e">
        <f t="shared" ca="1" si="170"/>
        <v>#NAME?</v>
      </c>
      <c r="AX427" s="48" t="e">
        <f t="shared" ca="1" si="171"/>
        <v>#NAME?</v>
      </c>
      <c r="AY427" s="49" t="str">
        <f t="shared" si="172"/>
        <v/>
      </c>
      <c r="AZ427" s="50" t="e">
        <f t="shared" ca="1" si="173"/>
        <v>#NAME?</v>
      </c>
      <c r="BA427" s="51" t="e">
        <f t="shared" ca="1" si="174"/>
        <v>#NAME?</v>
      </c>
      <c r="BB427" s="52" t="e">
        <f t="shared" ca="1" si="175"/>
        <v>#NAME?</v>
      </c>
      <c r="BC427" s="51" t="e">
        <f t="shared" ca="1" si="176"/>
        <v>#NAME?</v>
      </c>
      <c r="BD427" s="54" t="e">
        <f t="shared" ca="1" si="177"/>
        <v>#NAME?</v>
      </c>
      <c r="BE427" s="48" t="e">
        <f t="shared" ca="1" si="178"/>
        <v>#NAME?</v>
      </c>
      <c r="BF427" s="50" t="e">
        <f t="shared" ca="1" si="179"/>
        <v>#NAME?</v>
      </c>
      <c r="BG427" s="56" t="e">
        <f t="shared" ca="1" si="180"/>
        <v>#NAME?</v>
      </c>
      <c r="BH427" s="103"/>
      <c r="BI427" s="103"/>
      <c r="BJ427" s="103"/>
      <c r="BK427" s="103"/>
      <c r="BL427" s="103"/>
      <c r="BM427" s="103"/>
      <c r="BN427" s="24"/>
      <c r="BO427" s="24"/>
    </row>
    <row r="428" spans="1:67" ht="15.5">
      <c r="A428" s="25" t="str">
        <f t="shared" si="181"/>
        <v/>
      </c>
      <c r="B428" s="89"/>
      <c r="C428" s="25"/>
      <c r="D428" s="90"/>
      <c r="E428" s="90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36"/>
      <c r="S428" s="91"/>
      <c r="T428" s="36"/>
      <c r="U428" s="82"/>
      <c r="V428" s="25"/>
      <c r="W428" s="36"/>
      <c r="X428" s="109"/>
      <c r="Y428" s="109"/>
      <c r="Z428" s="36"/>
      <c r="AA428" s="38"/>
      <c r="AB428" s="35"/>
      <c r="AC428" s="25"/>
      <c r="AD428" s="25"/>
      <c r="AE428" s="44"/>
      <c r="AF428" s="94"/>
      <c r="AG428" s="25"/>
      <c r="AH428" s="25"/>
      <c r="AI428" s="25"/>
      <c r="AJ428" s="45" t="str">
        <f t="array" ref="AJ428">IFERROR(INDEX('[1]Master Price'!$E:$E,MATCH(D428,'[1]Master Price'!$B:$B,0)),"0")</f>
        <v>0</v>
      </c>
      <c r="AK428" s="45">
        <f t="shared" si="163"/>
        <v>0</v>
      </c>
      <c r="AL428" s="46" t="str">
        <f t="shared" si="159"/>
        <v>0-day</v>
      </c>
      <c r="AM428" s="46" t="str">
        <f t="shared" si="164"/>
        <v>0-day</v>
      </c>
      <c r="AN428" s="46" t="str">
        <f t="shared" si="161"/>
        <v>0-day</v>
      </c>
      <c r="AO428" s="46" t="str">
        <f t="shared" si="162"/>
        <v>0-day</v>
      </c>
      <c r="AP428" s="46" t="str">
        <f t="shared" si="182"/>
        <v>0-day</v>
      </c>
      <c r="AQ428" s="46" t="str">
        <f t="shared" si="165"/>
        <v>0-day</v>
      </c>
      <c r="AR428" s="103"/>
      <c r="AS428" s="47" t="str">
        <f t="shared" si="166"/>
        <v/>
      </c>
      <c r="AT428" s="35">
        <f t="shared" si="167"/>
        <v>0</v>
      </c>
      <c r="AU428" s="48" t="e">
        <f t="shared" ca="1" si="168"/>
        <v>#NAME?</v>
      </c>
      <c r="AV428" s="48" t="e">
        <f t="shared" ca="1" si="169"/>
        <v>#NAME?</v>
      </c>
      <c r="AW428" s="49" t="e">
        <f t="shared" ca="1" si="170"/>
        <v>#NAME?</v>
      </c>
      <c r="AX428" s="48" t="e">
        <f t="shared" ca="1" si="171"/>
        <v>#NAME?</v>
      </c>
      <c r="AY428" s="49" t="str">
        <f t="shared" si="172"/>
        <v/>
      </c>
      <c r="AZ428" s="50" t="e">
        <f t="shared" ca="1" si="173"/>
        <v>#NAME?</v>
      </c>
      <c r="BA428" s="51" t="e">
        <f t="shared" ca="1" si="174"/>
        <v>#NAME?</v>
      </c>
      <c r="BB428" s="52" t="e">
        <f t="shared" ca="1" si="175"/>
        <v>#NAME?</v>
      </c>
      <c r="BC428" s="51" t="e">
        <f t="shared" ca="1" si="176"/>
        <v>#NAME?</v>
      </c>
      <c r="BD428" s="54" t="e">
        <f t="shared" ca="1" si="177"/>
        <v>#NAME?</v>
      </c>
      <c r="BE428" s="48" t="e">
        <f t="shared" ca="1" si="178"/>
        <v>#NAME?</v>
      </c>
      <c r="BF428" s="50" t="e">
        <f t="shared" ca="1" si="179"/>
        <v>#NAME?</v>
      </c>
      <c r="BG428" s="56" t="e">
        <f t="shared" ca="1" si="180"/>
        <v>#NAME?</v>
      </c>
      <c r="BH428" s="103"/>
      <c r="BI428" s="103"/>
      <c r="BJ428" s="103"/>
      <c r="BK428" s="103"/>
      <c r="BL428" s="103"/>
      <c r="BM428" s="103"/>
      <c r="BN428" s="24"/>
      <c r="BO428" s="24"/>
    </row>
    <row r="429" spans="1:67" ht="15.5">
      <c r="A429" s="25" t="str">
        <f t="shared" si="181"/>
        <v/>
      </c>
      <c r="B429" s="89"/>
      <c r="C429" s="25"/>
      <c r="D429" s="90"/>
      <c r="E429" s="90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36"/>
      <c r="S429" s="91"/>
      <c r="T429" s="36"/>
      <c r="U429" s="82"/>
      <c r="V429" s="25"/>
      <c r="W429" s="36"/>
      <c r="X429" s="109"/>
      <c r="Y429" s="109"/>
      <c r="Z429" s="36"/>
      <c r="AA429" s="38"/>
      <c r="AB429" s="35"/>
      <c r="AC429" s="25"/>
      <c r="AD429" s="25"/>
      <c r="AE429" s="44"/>
      <c r="AF429" s="94"/>
      <c r="AG429" s="25"/>
      <c r="AH429" s="25"/>
      <c r="AI429" s="25"/>
      <c r="AJ429" s="45" t="str">
        <f t="array" ref="AJ429">IFERROR(INDEX('[1]Master Price'!$E:$E,MATCH(D429,'[1]Master Price'!$B:$B,0)),"0")</f>
        <v>0</v>
      </c>
      <c r="AK429" s="45">
        <f t="shared" si="163"/>
        <v>0</v>
      </c>
      <c r="AL429" s="46" t="str">
        <f t="shared" si="159"/>
        <v>0-day</v>
      </c>
      <c r="AM429" s="46" t="str">
        <f t="shared" si="164"/>
        <v>0-day</v>
      </c>
      <c r="AN429" s="46" t="str">
        <f t="shared" si="161"/>
        <v>0-day</v>
      </c>
      <c r="AO429" s="46" t="str">
        <f t="shared" si="162"/>
        <v>0-day</v>
      </c>
      <c r="AP429" s="46" t="str">
        <f t="shared" si="182"/>
        <v>0-day</v>
      </c>
      <c r="AQ429" s="46" t="str">
        <f t="shared" si="165"/>
        <v>0-day</v>
      </c>
      <c r="AR429" s="103"/>
      <c r="AS429" s="47" t="str">
        <f t="shared" si="166"/>
        <v/>
      </c>
      <c r="AT429" s="35">
        <f t="shared" si="167"/>
        <v>0</v>
      </c>
      <c r="AU429" s="48" t="e">
        <f t="shared" ca="1" si="168"/>
        <v>#NAME?</v>
      </c>
      <c r="AV429" s="48" t="e">
        <f t="shared" ca="1" si="169"/>
        <v>#NAME?</v>
      </c>
      <c r="AW429" s="49" t="e">
        <f t="shared" ca="1" si="170"/>
        <v>#NAME?</v>
      </c>
      <c r="AX429" s="48" t="e">
        <f t="shared" ca="1" si="171"/>
        <v>#NAME?</v>
      </c>
      <c r="AY429" s="49" t="str">
        <f t="shared" si="172"/>
        <v/>
      </c>
      <c r="AZ429" s="50" t="e">
        <f t="shared" ca="1" si="173"/>
        <v>#NAME?</v>
      </c>
      <c r="BA429" s="51" t="e">
        <f t="shared" ca="1" si="174"/>
        <v>#NAME?</v>
      </c>
      <c r="BB429" s="52" t="e">
        <f t="shared" ca="1" si="175"/>
        <v>#NAME?</v>
      </c>
      <c r="BC429" s="51" t="e">
        <f t="shared" ca="1" si="176"/>
        <v>#NAME?</v>
      </c>
      <c r="BD429" s="54" t="e">
        <f t="shared" ca="1" si="177"/>
        <v>#NAME?</v>
      </c>
      <c r="BE429" s="48" t="e">
        <f t="shared" ca="1" si="178"/>
        <v>#NAME?</v>
      </c>
      <c r="BF429" s="50" t="e">
        <f t="shared" ca="1" si="179"/>
        <v>#NAME?</v>
      </c>
      <c r="BG429" s="56" t="e">
        <f t="shared" ca="1" si="180"/>
        <v>#NAME?</v>
      </c>
      <c r="BH429" s="103"/>
      <c r="BI429" s="103"/>
      <c r="BJ429" s="103"/>
      <c r="BK429" s="103"/>
      <c r="BL429" s="103"/>
      <c r="BM429" s="103"/>
      <c r="BN429" s="24"/>
      <c r="BO429" s="24"/>
    </row>
    <row r="430" spans="1:67" ht="15.5">
      <c r="A430" s="25" t="str">
        <f t="shared" si="181"/>
        <v/>
      </c>
      <c r="B430" s="89"/>
      <c r="C430" s="25"/>
      <c r="D430" s="90"/>
      <c r="E430" s="90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36"/>
      <c r="S430" s="91"/>
      <c r="T430" s="36"/>
      <c r="U430" s="82"/>
      <c r="V430" s="25"/>
      <c r="W430" s="36"/>
      <c r="X430" s="109"/>
      <c r="Y430" s="109"/>
      <c r="Z430" s="36"/>
      <c r="AA430" s="38"/>
      <c r="AB430" s="35"/>
      <c r="AC430" s="25"/>
      <c r="AD430" s="25"/>
      <c r="AE430" s="44"/>
      <c r="AF430" s="94"/>
      <c r="AG430" s="25"/>
      <c r="AH430" s="25"/>
      <c r="AI430" s="25"/>
      <c r="AJ430" s="45" t="str">
        <f t="array" ref="AJ430">IFERROR(INDEX('[1]Master Price'!$E:$E,MATCH(D430,'[1]Master Price'!$B:$B,0)),"0")</f>
        <v>0</v>
      </c>
      <c r="AK430" s="45">
        <f t="shared" si="163"/>
        <v>0</v>
      </c>
      <c r="AL430" s="46" t="str">
        <f t="shared" si="159"/>
        <v>0-day</v>
      </c>
      <c r="AM430" s="46" t="str">
        <f t="shared" si="164"/>
        <v>0-day</v>
      </c>
      <c r="AN430" s="46" t="str">
        <f t="shared" si="161"/>
        <v>0-day</v>
      </c>
      <c r="AO430" s="46" t="str">
        <f t="shared" si="162"/>
        <v>0-day</v>
      </c>
      <c r="AP430" s="46" t="str">
        <f t="shared" si="182"/>
        <v>0-day</v>
      </c>
      <c r="AQ430" s="46" t="str">
        <f t="shared" si="165"/>
        <v>0-day</v>
      </c>
      <c r="AR430" s="103"/>
      <c r="AS430" s="47" t="str">
        <f t="shared" si="166"/>
        <v/>
      </c>
      <c r="AT430" s="35">
        <f t="shared" si="167"/>
        <v>0</v>
      </c>
      <c r="AU430" s="48" t="e">
        <f t="shared" ca="1" si="168"/>
        <v>#NAME?</v>
      </c>
      <c r="AV430" s="48" t="e">
        <f t="shared" ca="1" si="169"/>
        <v>#NAME?</v>
      </c>
      <c r="AW430" s="49" t="e">
        <f t="shared" ca="1" si="170"/>
        <v>#NAME?</v>
      </c>
      <c r="AX430" s="48" t="e">
        <f t="shared" ca="1" si="171"/>
        <v>#NAME?</v>
      </c>
      <c r="AY430" s="49" t="str">
        <f t="shared" si="172"/>
        <v/>
      </c>
      <c r="AZ430" s="50" t="e">
        <f t="shared" ca="1" si="173"/>
        <v>#NAME?</v>
      </c>
      <c r="BA430" s="51" t="e">
        <f t="shared" ca="1" si="174"/>
        <v>#NAME?</v>
      </c>
      <c r="BB430" s="52" t="e">
        <f t="shared" ca="1" si="175"/>
        <v>#NAME?</v>
      </c>
      <c r="BC430" s="51" t="e">
        <f t="shared" ca="1" si="176"/>
        <v>#NAME?</v>
      </c>
      <c r="BD430" s="54" t="e">
        <f t="shared" ca="1" si="177"/>
        <v>#NAME?</v>
      </c>
      <c r="BE430" s="48" t="e">
        <f t="shared" ca="1" si="178"/>
        <v>#NAME?</v>
      </c>
      <c r="BF430" s="50" t="e">
        <f t="shared" ca="1" si="179"/>
        <v>#NAME?</v>
      </c>
      <c r="BG430" s="56" t="e">
        <f t="shared" ca="1" si="180"/>
        <v>#NAME?</v>
      </c>
      <c r="BH430" s="103"/>
      <c r="BI430" s="103"/>
      <c r="BJ430" s="103"/>
      <c r="BK430" s="103"/>
      <c r="BL430" s="103"/>
      <c r="BM430" s="103"/>
      <c r="BN430" s="24"/>
      <c r="BO430" s="24"/>
    </row>
    <row r="431" spans="1:67" ht="15.5">
      <c r="A431" s="25" t="str">
        <f t="shared" si="181"/>
        <v/>
      </c>
      <c r="B431" s="89"/>
      <c r="C431" s="25"/>
      <c r="D431" s="90"/>
      <c r="E431" s="90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36"/>
      <c r="S431" s="91"/>
      <c r="T431" s="36"/>
      <c r="U431" s="82"/>
      <c r="V431" s="25"/>
      <c r="W431" s="36"/>
      <c r="X431" s="109"/>
      <c r="Y431" s="109"/>
      <c r="Z431" s="36"/>
      <c r="AA431" s="38"/>
      <c r="AB431" s="35"/>
      <c r="AC431" s="25"/>
      <c r="AD431" s="25"/>
      <c r="AE431" s="44"/>
      <c r="AF431" s="94"/>
      <c r="AG431" s="25"/>
      <c r="AH431" s="25"/>
      <c r="AI431" s="25"/>
      <c r="AJ431" s="45" t="str">
        <f t="array" ref="AJ431">IFERROR(INDEX('[1]Master Price'!$E:$E,MATCH(D431,'[1]Master Price'!$B:$B,0)),"0")</f>
        <v>0</v>
      </c>
      <c r="AK431" s="45">
        <f t="shared" si="163"/>
        <v>0</v>
      </c>
      <c r="AL431" s="46" t="str">
        <f t="shared" si="159"/>
        <v>0-day</v>
      </c>
      <c r="AM431" s="46" t="str">
        <f t="shared" si="164"/>
        <v>0-day</v>
      </c>
      <c r="AN431" s="46" t="str">
        <f t="shared" si="161"/>
        <v>0-day</v>
      </c>
      <c r="AO431" s="46" t="str">
        <f t="shared" si="162"/>
        <v>0-day</v>
      </c>
      <c r="AP431" s="46" t="str">
        <f t="shared" si="182"/>
        <v>0-day</v>
      </c>
      <c r="AQ431" s="46" t="str">
        <f t="shared" si="165"/>
        <v>0-day</v>
      </c>
      <c r="AR431" s="103"/>
      <c r="AS431" s="47" t="str">
        <f t="shared" si="166"/>
        <v/>
      </c>
      <c r="AT431" s="35">
        <f t="shared" si="167"/>
        <v>0</v>
      </c>
      <c r="AU431" s="48" t="e">
        <f t="shared" ca="1" si="168"/>
        <v>#NAME?</v>
      </c>
      <c r="AV431" s="48" t="e">
        <f t="shared" ca="1" si="169"/>
        <v>#NAME?</v>
      </c>
      <c r="AW431" s="49" t="e">
        <f t="shared" ca="1" si="170"/>
        <v>#NAME?</v>
      </c>
      <c r="AX431" s="48" t="e">
        <f t="shared" ca="1" si="171"/>
        <v>#NAME?</v>
      </c>
      <c r="AY431" s="49" t="str">
        <f t="shared" si="172"/>
        <v/>
      </c>
      <c r="AZ431" s="50" t="e">
        <f t="shared" ca="1" si="173"/>
        <v>#NAME?</v>
      </c>
      <c r="BA431" s="51" t="e">
        <f t="shared" ca="1" si="174"/>
        <v>#NAME?</v>
      </c>
      <c r="BB431" s="52" t="e">
        <f t="shared" ca="1" si="175"/>
        <v>#NAME?</v>
      </c>
      <c r="BC431" s="51" t="e">
        <f t="shared" ca="1" si="176"/>
        <v>#NAME?</v>
      </c>
      <c r="BD431" s="54" t="e">
        <f t="shared" ca="1" si="177"/>
        <v>#NAME?</v>
      </c>
      <c r="BE431" s="48" t="e">
        <f t="shared" ca="1" si="178"/>
        <v>#NAME?</v>
      </c>
      <c r="BF431" s="50" t="e">
        <f t="shared" ca="1" si="179"/>
        <v>#NAME?</v>
      </c>
      <c r="BG431" s="56" t="e">
        <f t="shared" ca="1" si="180"/>
        <v>#NAME?</v>
      </c>
      <c r="BH431" s="103"/>
      <c r="BI431" s="103"/>
      <c r="BJ431" s="103"/>
      <c r="BK431" s="103"/>
      <c r="BL431" s="103"/>
      <c r="BM431" s="103"/>
      <c r="BN431" s="24"/>
      <c r="BO431" s="24"/>
    </row>
    <row r="432" spans="1:67" ht="15.5">
      <c r="A432" s="25" t="str">
        <f t="shared" si="181"/>
        <v/>
      </c>
      <c r="B432" s="89"/>
      <c r="C432" s="25"/>
      <c r="D432" s="90"/>
      <c r="E432" s="90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36"/>
      <c r="S432" s="91"/>
      <c r="T432" s="36"/>
      <c r="U432" s="82"/>
      <c r="V432" s="25"/>
      <c r="W432" s="36"/>
      <c r="X432" s="109"/>
      <c r="Y432" s="109"/>
      <c r="Z432" s="36"/>
      <c r="AA432" s="38"/>
      <c r="AB432" s="35"/>
      <c r="AC432" s="25"/>
      <c r="AD432" s="25"/>
      <c r="AE432" s="44"/>
      <c r="AF432" s="94"/>
      <c r="AG432" s="25"/>
      <c r="AH432" s="25"/>
      <c r="AI432" s="25"/>
      <c r="AJ432" s="45" t="str">
        <f t="array" ref="AJ432">IFERROR(INDEX('[1]Master Price'!$E:$E,MATCH(D432,'[1]Master Price'!$B:$B,0)),"0")</f>
        <v>0</v>
      </c>
      <c r="AK432" s="45">
        <f t="shared" si="163"/>
        <v>0</v>
      </c>
      <c r="AL432" s="46" t="str">
        <f t="shared" si="159"/>
        <v>0-day</v>
      </c>
      <c r="AM432" s="46" t="str">
        <f t="shared" si="164"/>
        <v>0-day</v>
      </c>
      <c r="AN432" s="46" t="str">
        <f t="shared" si="161"/>
        <v>0-day</v>
      </c>
      <c r="AO432" s="46" t="str">
        <f t="shared" si="162"/>
        <v>0-day</v>
      </c>
      <c r="AP432" s="46" t="str">
        <f t="shared" si="182"/>
        <v>0-day</v>
      </c>
      <c r="AQ432" s="46" t="str">
        <f t="shared" si="165"/>
        <v>0-day</v>
      </c>
      <c r="AR432" s="103"/>
      <c r="AS432" s="47" t="str">
        <f t="shared" si="166"/>
        <v/>
      </c>
      <c r="AT432" s="35">
        <f t="shared" si="167"/>
        <v>0</v>
      </c>
      <c r="AU432" s="48" t="e">
        <f t="shared" ca="1" si="168"/>
        <v>#NAME?</v>
      </c>
      <c r="AV432" s="48" t="e">
        <f t="shared" ca="1" si="169"/>
        <v>#NAME?</v>
      </c>
      <c r="AW432" s="49" t="e">
        <f t="shared" ca="1" si="170"/>
        <v>#NAME?</v>
      </c>
      <c r="AX432" s="48" t="e">
        <f t="shared" ca="1" si="171"/>
        <v>#NAME?</v>
      </c>
      <c r="AY432" s="49" t="str">
        <f t="shared" si="172"/>
        <v/>
      </c>
      <c r="AZ432" s="50" t="e">
        <f t="shared" ca="1" si="173"/>
        <v>#NAME?</v>
      </c>
      <c r="BA432" s="51" t="e">
        <f t="shared" ca="1" si="174"/>
        <v>#NAME?</v>
      </c>
      <c r="BB432" s="52" t="e">
        <f t="shared" ca="1" si="175"/>
        <v>#NAME?</v>
      </c>
      <c r="BC432" s="51" t="e">
        <f t="shared" ca="1" si="176"/>
        <v>#NAME?</v>
      </c>
      <c r="BD432" s="54" t="e">
        <f t="shared" ca="1" si="177"/>
        <v>#NAME?</v>
      </c>
      <c r="BE432" s="48" t="e">
        <f t="shared" ca="1" si="178"/>
        <v>#NAME?</v>
      </c>
      <c r="BF432" s="50" t="e">
        <f t="shared" ca="1" si="179"/>
        <v>#NAME?</v>
      </c>
      <c r="BG432" s="56" t="e">
        <f t="shared" ca="1" si="180"/>
        <v>#NAME?</v>
      </c>
      <c r="BH432" s="103"/>
      <c r="BI432" s="103"/>
      <c r="BJ432" s="103"/>
      <c r="BK432" s="103"/>
      <c r="BL432" s="103"/>
      <c r="BM432" s="103"/>
      <c r="BN432" s="24"/>
      <c r="BO432" s="24"/>
    </row>
    <row r="433" spans="1:67" ht="15.5">
      <c r="A433" s="25" t="str">
        <f t="shared" si="181"/>
        <v/>
      </c>
      <c r="B433" s="89"/>
      <c r="C433" s="25"/>
      <c r="D433" s="90"/>
      <c r="E433" s="90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36"/>
      <c r="S433" s="91"/>
      <c r="T433" s="36"/>
      <c r="U433" s="82"/>
      <c r="V433" s="25"/>
      <c r="W433" s="36"/>
      <c r="X433" s="109"/>
      <c r="Y433" s="109"/>
      <c r="Z433" s="36"/>
      <c r="AA433" s="38"/>
      <c r="AB433" s="35"/>
      <c r="AC433" s="25"/>
      <c r="AD433" s="25"/>
      <c r="AE433" s="44"/>
      <c r="AF433" s="94"/>
      <c r="AG433" s="25"/>
      <c r="AH433" s="25"/>
      <c r="AI433" s="25"/>
      <c r="AJ433" s="45" t="str">
        <f t="array" ref="AJ433">IFERROR(INDEX('[1]Master Price'!$E:$E,MATCH(D433,'[1]Master Price'!$B:$B,0)),"0")</f>
        <v>0</v>
      </c>
      <c r="AK433" s="45">
        <f t="shared" si="163"/>
        <v>0</v>
      </c>
      <c r="AL433" s="46" t="str">
        <f t="shared" si="159"/>
        <v>0-day</v>
      </c>
      <c r="AM433" s="46" t="str">
        <f t="shared" si="164"/>
        <v>0-day</v>
      </c>
      <c r="AN433" s="46" t="str">
        <f t="shared" si="161"/>
        <v>0-day</v>
      </c>
      <c r="AO433" s="46" t="str">
        <f t="shared" si="162"/>
        <v>0-day</v>
      </c>
      <c r="AP433" s="46" t="str">
        <f t="shared" si="182"/>
        <v>0-day</v>
      </c>
      <c r="AQ433" s="46" t="str">
        <f t="shared" si="165"/>
        <v>0-day</v>
      </c>
      <c r="AR433" s="103"/>
      <c r="AS433" s="47" t="str">
        <f t="shared" si="166"/>
        <v/>
      </c>
      <c r="AT433" s="35">
        <f t="shared" si="167"/>
        <v>0</v>
      </c>
      <c r="AU433" s="48" t="e">
        <f t="shared" ca="1" si="168"/>
        <v>#NAME?</v>
      </c>
      <c r="AV433" s="48" t="e">
        <f t="shared" ca="1" si="169"/>
        <v>#NAME?</v>
      </c>
      <c r="AW433" s="49" t="e">
        <f t="shared" ca="1" si="170"/>
        <v>#NAME?</v>
      </c>
      <c r="AX433" s="48" t="e">
        <f t="shared" ca="1" si="171"/>
        <v>#NAME?</v>
      </c>
      <c r="AY433" s="49" t="str">
        <f t="shared" si="172"/>
        <v/>
      </c>
      <c r="AZ433" s="50" t="e">
        <f t="shared" ca="1" si="173"/>
        <v>#NAME?</v>
      </c>
      <c r="BA433" s="51" t="e">
        <f t="shared" ca="1" si="174"/>
        <v>#NAME?</v>
      </c>
      <c r="BB433" s="52" t="e">
        <f t="shared" ca="1" si="175"/>
        <v>#NAME?</v>
      </c>
      <c r="BC433" s="51" t="e">
        <f t="shared" ca="1" si="176"/>
        <v>#NAME?</v>
      </c>
      <c r="BD433" s="54" t="e">
        <f t="shared" ca="1" si="177"/>
        <v>#NAME?</v>
      </c>
      <c r="BE433" s="48" t="e">
        <f t="shared" ca="1" si="178"/>
        <v>#NAME?</v>
      </c>
      <c r="BF433" s="50" t="e">
        <f t="shared" ca="1" si="179"/>
        <v>#NAME?</v>
      </c>
      <c r="BG433" s="56" t="e">
        <f t="shared" ca="1" si="180"/>
        <v>#NAME?</v>
      </c>
      <c r="BH433" s="103"/>
      <c r="BI433" s="103"/>
      <c r="BJ433" s="103"/>
      <c r="BK433" s="103"/>
      <c r="BL433" s="103"/>
      <c r="BM433" s="103"/>
      <c r="BN433" s="24"/>
      <c r="BO433" s="24"/>
    </row>
    <row r="434" spans="1:67" ht="15.5">
      <c r="A434" s="25" t="str">
        <f t="shared" si="181"/>
        <v/>
      </c>
      <c r="B434" s="89"/>
      <c r="C434" s="25"/>
      <c r="D434" s="90"/>
      <c r="E434" s="90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36"/>
      <c r="S434" s="91"/>
      <c r="T434" s="36"/>
      <c r="U434" s="82"/>
      <c r="V434" s="25"/>
      <c r="W434" s="36"/>
      <c r="X434" s="109"/>
      <c r="Y434" s="109"/>
      <c r="Z434" s="36"/>
      <c r="AA434" s="38"/>
      <c r="AB434" s="35"/>
      <c r="AC434" s="25"/>
      <c r="AD434" s="25"/>
      <c r="AE434" s="44"/>
      <c r="AF434" s="94"/>
      <c r="AG434" s="25"/>
      <c r="AH434" s="25"/>
      <c r="AI434" s="25"/>
      <c r="AJ434" s="45" t="str">
        <f t="array" ref="AJ434">IFERROR(INDEX('[1]Master Price'!$E:$E,MATCH(D434,'[1]Master Price'!$B:$B,0)),"0")</f>
        <v>0</v>
      </c>
      <c r="AK434" s="45">
        <f t="shared" si="163"/>
        <v>0</v>
      </c>
      <c r="AL434" s="46" t="str">
        <f t="shared" si="159"/>
        <v>0-day</v>
      </c>
      <c r="AM434" s="46" t="str">
        <f t="shared" si="164"/>
        <v>0-day</v>
      </c>
      <c r="AN434" s="46" t="str">
        <f t="shared" si="161"/>
        <v>0-day</v>
      </c>
      <c r="AO434" s="46" t="str">
        <f t="shared" si="162"/>
        <v>0-day</v>
      </c>
      <c r="AP434" s="46" t="str">
        <f t="shared" si="182"/>
        <v>0-day</v>
      </c>
      <c r="AQ434" s="46" t="str">
        <f t="shared" si="165"/>
        <v>0-day</v>
      </c>
      <c r="AR434" s="103"/>
      <c r="AS434" s="47" t="str">
        <f t="shared" si="166"/>
        <v/>
      </c>
      <c r="AT434" s="35">
        <f t="shared" si="167"/>
        <v>0</v>
      </c>
      <c r="AU434" s="48" t="e">
        <f t="shared" ca="1" si="168"/>
        <v>#NAME?</v>
      </c>
      <c r="AV434" s="48" t="e">
        <f t="shared" ca="1" si="169"/>
        <v>#NAME?</v>
      </c>
      <c r="AW434" s="49" t="e">
        <f t="shared" ca="1" si="170"/>
        <v>#NAME?</v>
      </c>
      <c r="AX434" s="48" t="e">
        <f t="shared" ca="1" si="171"/>
        <v>#NAME?</v>
      </c>
      <c r="AY434" s="49" t="str">
        <f t="shared" si="172"/>
        <v/>
      </c>
      <c r="AZ434" s="50" t="e">
        <f t="shared" ca="1" si="173"/>
        <v>#NAME?</v>
      </c>
      <c r="BA434" s="51" t="e">
        <f t="shared" ca="1" si="174"/>
        <v>#NAME?</v>
      </c>
      <c r="BB434" s="52" t="e">
        <f t="shared" ca="1" si="175"/>
        <v>#NAME?</v>
      </c>
      <c r="BC434" s="51" t="e">
        <f t="shared" ca="1" si="176"/>
        <v>#NAME?</v>
      </c>
      <c r="BD434" s="54" t="e">
        <f t="shared" ca="1" si="177"/>
        <v>#NAME?</v>
      </c>
      <c r="BE434" s="48" t="e">
        <f t="shared" ca="1" si="178"/>
        <v>#NAME?</v>
      </c>
      <c r="BF434" s="50" t="e">
        <f t="shared" ca="1" si="179"/>
        <v>#NAME?</v>
      </c>
      <c r="BG434" s="56" t="e">
        <f t="shared" ca="1" si="180"/>
        <v>#NAME?</v>
      </c>
      <c r="BH434" s="103"/>
      <c r="BI434" s="103"/>
      <c r="BJ434" s="103"/>
      <c r="BK434" s="103"/>
      <c r="BL434" s="103"/>
      <c r="BM434" s="103"/>
      <c r="BN434" s="24"/>
      <c r="BO434" s="24"/>
    </row>
    <row r="435" spans="1:67" ht="15.5">
      <c r="A435" s="25" t="str">
        <f t="shared" si="181"/>
        <v/>
      </c>
      <c r="B435" s="89"/>
      <c r="C435" s="25"/>
      <c r="D435" s="90"/>
      <c r="E435" s="90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36"/>
      <c r="S435" s="91"/>
      <c r="T435" s="36"/>
      <c r="U435" s="82"/>
      <c r="V435" s="25"/>
      <c r="W435" s="36"/>
      <c r="X435" s="109"/>
      <c r="Y435" s="109"/>
      <c r="Z435" s="36"/>
      <c r="AA435" s="38"/>
      <c r="AB435" s="35"/>
      <c r="AC435" s="25"/>
      <c r="AD435" s="25"/>
      <c r="AE435" s="44"/>
      <c r="AF435" s="94"/>
      <c r="AG435" s="25"/>
      <c r="AH435" s="25"/>
      <c r="AI435" s="25"/>
      <c r="AJ435" s="45" t="str">
        <f t="array" ref="AJ435">IFERROR(INDEX('[1]Master Price'!$E:$E,MATCH(D435,'[1]Master Price'!$B:$B,0)),"0")</f>
        <v>0</v>
      </c>
      <c r="AK435" s="45">
        <f t="shared" si="163"/>
        <v>0</v>
      </c>
      <c r="AL435" s="46" t="str">
        <f t="shared" si="159"/>
        <v>0-day</v>
      </c>
      <c r="AM435" s="46" t="str">
        <f t="shared" si="164"/>
        <v>0-day</v>
      </c>
      <c r="AN435" s="46" t="str">
        <f t="shared" si="161"/>
        <v>0-day</v>
      </c>
      <c r="AO435" s="46" t="str">
        <f t="shared" si="162"/>
        <v>0-day</v>
      </c>
      <c r="AP435" s="46" t="str">
        <f t="shared" si="182"/>
        <v>0-day</v>
      </c>
      <c r="AQ435" s="46" t="str">
        <f t="shared" si="165"/>
        <v>0-day</v>
      </c>
      <c r="AR435" s="103"/>
      <c r="AS435" s="47" t="str">
        <f t="shared" si="166"/>
        <v/>
      </c>
      <c r="AT435" s="35">
        <f t="shared" si="167"/>
        <v>0</v>
      </c>
      <c r="AU435" s="48" t="e">
        <f t="shared" ca="1" si="168"/>
        <v>#NAME?</v>
      </c>
      <c r="AV435" s="48" t="e">
        <f t="shared" ca="1" si="169"/>
        <v>#NAME?</v>
      </c>
      <c r="AW435" s="49" t="e">
        <f t="shared" ca="1" si="170"/>
        <v>#NAME?</v>
      </c>
      <c r="AX435" s="48" t="e">
        <f t="shared" ca="1" si="171"/>
        <v>#NAME?</v>
      </c>
      <c r="AY435" s="49" t="str">
        <f t="shared" si="172"/>
        <v/>
      </c>
      <c r="AZ435" s="50" t="e">
        <f t="shared" ca="1" si="173"/>
        <v>#NAME?</v>
      </c>
      <c r="BA435" s="51" t="e">
        <f t="shared" ca="1" si="174"/>
        <v>#NAME?</v>
      </c>
      <c r="BB435" s="52" t="e">
        <f t="shared" ca="1" si="175"/>
        <v>#NAME?</v>
      </c>
      <c r="BC435" s="51" t="e">
        <f t="shared" ca="1" si="176"/>
        <v>#NAME?</v>
      </c>
      <c r="BD435" s="54" t="e">
        <f t="shared" ca="1" si="177"/>
        <v>#NAME?</v>
      </c>
      <c r="BE435" s="48" t="e">
        <f t="shared" ca="1" si="178"/>
        <v>#NAME?</v>
      </c>
      <c r="BF435" s="50" t="e">
        <f t="shared" ca="1" si="179"/>
        <v>#NAME?</v>
      </c>
      <c r="BG435" s="56" t="e">
        <f t="shared" ca="1" si="180"/>
        <v>#NAME?</v>
      </c>
      <c r="BH435" s="103"/>
      <c r="BI435" s="103"/>
      <c r="BJ435" s="103"/>
      <c r="BK435" s="103"/>
      <c r="BL435" s="103"/>
      <c r="BM435" s="103"/>
      <c r="BN435" s="24"/>
      <c r="BO435" s="24"/>
    </row>
    <row r="436" spans="1:67" ht="15.5">
      <c r="A436" s="25" t="str">
        <f t="shared" si="181"/>
        <v/>
      </c>
      <c r="B436" s="89"/>
      <c r="C436" s="25"/>
      <c r="D436" s="90"/>
      <c r="E436" s="90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36"/>
      <c r="S436" s="91"/>
      <c r="T436" s="36"/>
      <c r="U436" s="82"/>
      <c r="V436" s="25"/>
      <c r="W436" s="36"/>
      <c r="X436" s="109"/>
      <c r="Y436" s="109"/>
      <c r="Z436" s="36"/>
      <c r="AA436" s="38"/>
      <c r="AB436" s="35"/>
      <c r="AC436" s="25"/>
      <c r="AD436" s="25"/>
      <c r="AE436" s="44"/>
      <c r="AF436" s="94"/>
      <c r="AG436" s="25"/>
      <c r="AH436" s="25"/>
      <c r="AI436" s="25"/>
      <c r="AJ436" s="45" t="str">
        <f t="array" ref="AJ436">IFERROR(INDEX('[1]Master Price'!$E:$E,MATCH(D436,'[1]Master Price'!$B:$B,0)),"0")</f>
        <v>0</v>
      </c>
      <c r="AK436" s="45">
        <f t="shared" si="163"/>
        <v>0</v>
      </c>
      <c r="AL436" s="46" t="str">
        <f t="shared" si="159"/>
        <v>0-day</v>
      </c>
      <c r="AM436" s="46" t="str">
        <f t="shared" si="164"/>
        <v>0-day</v>
      </c>
      <c r="AN436" s="46" t="str">
        <f t="shared" si="161"/>
        <v>0-day</v>
      </c>
      <c r="AO436" s="46" t="str">
        <f t="shared" si="162"/>
        <v>0-day</v>
      </c>
      <c r="AP436" s="46" t="str">
        <f t="shared" si="182"/>
        <v>0-day</v>
      </c>
      <c r="AQ436" s="46" t="str">
        <f t="shared" si="165"/>
        <v>0-day</v>
      </c>
      <c r="AR436" s="103"/>
      <c r="AS436" s="47" t="str">
        <f t="shared" si="166"/>
        <v/>
      </c>
      <c r="AT436" s="35">
        <f t="shared" si="167"/>
        <v>0</v>
      </c>
      <c r="AU436" s="48" t="e">
        <f t="shared" ca="1" si="168"/>
        <v>#NAME?</v>
      </c>
      <c r="AV436" s="48" t="e">
        <f t="shared" ca="1" si="169"/>
        <v>#NAME?</v>
      </c>
      <c r="AW436" s="49" t="e">
        <f t="shared" ca="1" si="170"/>
        <v>#NAME?</v>
      </c>
      <c r="AX436" s="48" t="e">
        <f t="shared" ca="1" si="171"/>
        <v>#NAME?</v>
      </c>
      <c r="AY436" s="49" t="str">
        <f t="shared" si="172"/>
        <v/>
      </c>
      <c r="AZ436" s="50" t="e">
        <f t="shared" ca="1" si="173"/>
        <v>#NAME?</v>
      </c>
      <c r="BA436" s="51" t="e">
        <f t="shared" ca="1" si="174"/>
        <v>#NAME?</v>
      </c>
      <c r="BB436" s="52" t="e">
        <f t="shared" ca="1" si="175"/>
        <v>#NAME?</v>
      </c>
      <c r="BC436" s="51" t="e">
        <f t="shared" ca="1" si="176"/>
        <v>#NAME?</v>
      </c>
      <c r="BD436" s="54" t="e">
        <f t="shared" ca="1" si="177"/>
        <v>#NAME?</v>
      </c>
      <c r="BE436" s="48" t="e">
        <f t="shared" ca="1" si="178"/>
        <v>#NAME?</v>
      </c>
      <c r="BF436" s="50" t="e">
        <f t="shared" ca="1" si="179"/>
        <v>#NAME?</v>
      </c>
      <c r="BG436" s="56" t="e">
        <f t="shared" ca="1" si="180"/>
        <v>#NAME?</v>
      </c>
      <c r="BH436" s="103"/>
      <c r="BI436" s="103"/>
      <c r="BJ436" s="103"/>
      <c r="BK436" s="103"/>
      <c r="BL436" s="103"/>
      <c r="BM436" s="103"/>
      <c r="BN436" s="24"/>
      <c r="BO436" s="24"/>
    </row>
    <row r="437" spans="1:67" ht="15.5">
      <c r="A437" s="25" t="str">
        <f t="shared" si="181"/>
        <v/>
      </c>
      <c r="B437" s="89"/>
      <c r="C437" s="25"/>
      <c r="D437" s="90"/>
      <c r="E437" s="90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36"/>
      <c r="S437" s="91"/>
      <c r="T437" s="36"/>
      <c r="U437" s="82"/>
      <c r="V437" s="25"/>
      <c r="W437" s="107"/>
      <c r="X437" s="109"/>
      <c r="Y437" s="109"/>
      <c r="Z437" s="36"/>
      <c r="AA437" s="38"/>
      <c r="AB437" s="35"/>
      <c r="AC437" s="25"/>
      <c r="AD437" s="25"/>
      <c r="AE437" s="44"/>
      <c r="AF437" s="94"/>
      <c r="AG437" s="25"/>
      <c r="AH437" s="25"/>
      <c r="AI437" s="25"/>
      <c r="AJ437" s="45" t="str">
        <f t="array" ref="AJ437">IFERROR(INDEX('[1]Master Price'!$E:$E,MATCH(D437,'[1]Master Price'!$B:$B,0)),"0")</f>
        <v>0</v>
      </c>
      <c r="AK437" s="45">
        <f t="shared" si="163"/>
        <v>0</v>
      </c>
      <c r="AL437" s="46" t="str">
        <f t="shared" si="159"/>
        <v>0-day</v>
      </c>
      <c r="AM437" s="46" t="str">
        <f t="shared" si="164"/>
        <v>0-day</v>
      </c>
      <c r="AN437" s="46" t="str">
        <f t="shared" si="161"/>
        <v>0-day</v>
      </c>
      <c r="AO437" s="46" t="str">
        <f t="shared" si="162"/>
        <v>0-day</v>
      </c>
      <c r="AP437" s="46" t="str">
        <f t="shared" si="182"/>
        <v>0-day</v>
      </c>
      <c r="AQ437" s="46" t="str">
        <f t="shared" si="165"/>
        <v>0-day</v>
      </c>
      <c r="AR437" s="103"/>
      <c r="AS437" s="47" t="str">
        <f t="shared" si="166"/>
        <v/>
      </c>
      <c r="AT437" s="35">
        <f t="shared" si="167"/>
        <v>0</v>
      </c>
      <c r="AU437" s="48" t="e">
        <f t="shared" ca="1" si="168"/>
        <v>#NAME?</v>
      </c>
      <c r="AV437" s="48" t="e">
        <f t="shared" ca="1" si="169"/>
        <v>#NAME?</v>
      </c>
      <c r="AW437" s="49" t="e">
        <f t="shared" ca="1" si="170"/>
        <v>#NAME?</v>
      </c>
      <c r="AX437" s="48" t="e">
        <f t="shared" ca="1" si="171"/>
        <v>#NAME?</v>
      </c>
      <c r="AY437" s="49" t="str">
        <f t="shared" si="172"/>
        <v/>
      </c>
      <c r="AZ437" s="50" t="e">
        <f t="shared" ca="1" si="173"/>
        <v>#NAME?</v>
      </c>
      <c r="BA437" s="51" t="e">
        <f t="shared" ca="1" si="174"/>
        <v>#NAME?</v>
      </c>
      <c r="BB437" s="52" t="e">
        <f t="shared" ca="1" si="175"/>
        <v>#NAME?</v>
      </c>
      <c r="BC437" s="51" t="e">
        <f t="shared" ca="1" si="176"/>
        <v>#NAME?</v>
      </c>
      <c r="BD437" s="54" t="e">
        <f t="shared" ca="1" si="177"/>
        <v>#NAME?</v>
      </c>
      <c r="BE437" s="48" t="e">
        <f t="shared" ca="1" si="178"/>
        <v>#NAME?</v>
      </c>
      <c r="BF437" s="50" t="e">
        <f t="shared" ca="1" si="179"/>
        <v>#NAME?</v>
      </c>
      <c r="BG437" s="56" t="e">
        <f t="shared" ca="1" si="180"/>
        <v>#NAME?</v>
      </c>
      <c r="BH437" s="103"/>
      <c r="BI437" s="103"/>
      <c r="BJ437" s="103"/>
      <c r="BK437" s="103"/>
      <c r="BL437" s="103"/>
      <c r="BM437" s="103"/>
      <c r="BN437" s="24"/>
      <c r="BO437" s="24"/>
    </row>
    <row r="438" spans="1:67" ht="15.5">
      <c r="A438" s="25" t="str">
        <f t="shared" si="181"/>
        <v/>
      </c>
      <c r="B438" s="89"/>
      <c r="C438" s="25"/>
      <c r="D438" s="90"/>
      <c r="E438" s="90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36"/>
      <c r="S438" s="91"/>
      <c r="T438" s="36"/>
      <c r="U438" s="82"/>
      <c r="V438" s="25"/>
      <c r="W438" s="107"/>
      <c r="X438" s="109"/>
      <c r="Y438" s="109"/>
      <c r="Z438" s="36"/>
      <c r="AA438" s="38"/>
      <c r="AB438" s="35"/>
      <c r="AC438" s="25"/>
      <c r="AD438" s="25"/>
      <c r="AE438" s="44"/>
      <c r="AF438" s="94"/>
      <c r="AG438" s="25"/>
      <c r="AH438" s="25"/>
      <c r="AI438" s="25"/>
      <c r="AJ438" s="45" t="str">
        <f t="array" ref="AJ438">IFERROR(INDEX('[1]Master Price'!$E:$E,MATCH(D438,'[1]Master Price'!$B:$B,0)),"0")</f>
        <v>0</v>
      </c>
      <c r="AK438" s="45">
        <f t="shared" si="163"/>
        <v>0</v>
      </c>
      <c r="AL438" s="46" t="str">
        <f t="shared" si="159"/>
        <v>0-day</v>
      </c>
      <c r="AM438" s="46" t="str">
        <f t="shared" si="164"/>
        <v>0-day</v>
      </c>
      <c r="AN438" s="46" t="str">
        <f t="shared" si="161"/>
        <v>0-day</v>
      </c>
      <c r="AO438" s="46" t="str">
        <f t="shared" si="162"/>
        <v>0-day</v>
      </c>
      <c r="AP438" s="46" t="str">
        <f t="shared" si="182"/>
        <v>0-day</v>
      </c>
      <c r="AQ438" s="46" t="str">
        <f t="shared" si="165"/>
        <v>0-day</v>
      </c>
      <c r="AR438" s="103"/>
      <c r="AS438" s="47" t="str">
        <f t="shared" si="166"/>
        <v/>
      </c>
      <c r="AT438" s="35">
        <f t="shared" si="167"/>
        <v>0</v>
      </c>
      <c r="AU438" s="48" t="e">
        <f t="shared" ca="1" si="168"/>
        <v>#NAME?</v>
      </c>
      <c r="AV438" s="48" t="e">
        <f t="shared" ca="1" si="169"/>
        <v>#NAME?</v>
      </c>
      <c r="AW438" s="49" t="e">
        <f t="shared" ca="1" si="170"/>
        <v>#NAME?</v>
      </c>
      <c r="AX438" s="48" t="e">
        <f t="shared" ca="1" si="171"/>
        <v>#NAME?</v>
      </c>
      <c r="AY438" s="49" t="str">
        <f t="shared" si="172"/>
        <v/>
      </c>
      <c r="AZ438" s="50" t="e">
        <f t="shared" ca="1" si="173"/>
        <v>#NAME?</v>
      </c>
      <c r="BA438" s="51" t="e">
        <f t="shared" ca="1" si="174"/>
        <v>#NAME?</v>
      </c>
      <c r="BB438" s="52" t="e">
        <f t="shared" ca="1" si="175"/>
        <v>#NAME?</v>
      </c>
      <c r="BC438" s="51" t="e">
        <f t="shared" ca="1" si="176"/>
        <v>#NAME?</v>
      </c>
      <c r="BD438" s="54" t="e">
        <f t="shared" ca="1" si="177"/>
        <v>#NAME?</v>
      </c>
      <c r="BE438" s="48" t="e">
        <f t="shared" ca="1" si="178"/>
        <v>#NAME?</v>
      </c>
      <c r="BF438" s="50" t="e">
        <f t="shared" ca="1" si="179"/>
        <v>#NAME?</v>
      </c>
      <c r="BG438" s="56" t="e">
        <f t="shared" ca="1" si="180"/>
        <v>#NAME?</v>
      </c>
      <c r="BH438" s="103"/>
      <c r="BI438" s="103"/>
      <c r="BJ438" s="103"/>
      <c r="BK438" s="103"/>
      <c r="BL438" s="103"/>
      <c r="BM438" s="103"/>
      <c r="BN438" s="24"/>
      <c r="BO438" s="24"/>
    </row>
    <row r="439" spans="1:67" ht="15.5">
      <c r="A439" s="25" t="str">
        <f t="shared" si="181"/>
        <v/>
      </c>
      <c r="B439" s="89"/>
      <c r="C439" s="25"/>
      <c r="D439" s="90"/>
      <c r="E439" s="90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36"/>
      <c r="S439" s="91"/>
      <c r="T439" s="36"/>
      <c r="U439" s="82"/>
      <c r="V439" s="25"/>
      <c r="W439" s="107"/>
      <c r="X439" s="109"/>
      <c r="Y439" s="109"/>
      <c r="Z439" s="36"/>
      <c r="AA439" s="38"/>
      <c r="AB439" s="35"/>
      <c r="AC439" s="25"/>
      <c r="AD439" s="25"/>
      <c r="AE439" s="44"/>
      <c r="AF439" s="94"/>
      <c r="AG439" s="25"/>
      <c r="AH439" s="25"/>
      <c r="AI439" s="25"/>
      <c r="AJ439" s="45" t="str">
        <f t="array" ref="AJ439">IFERROR(INDEX('[1]Master Price'!$E:$E,MATCH(D439,'[1]Master Price'!$B:$B,0)),"0")</f>
        <v>0</v>
      </c>
      <c r="AK439" s="45">
        <f t="shared" si="163"/>
        <v>0</v>
      </c>
      <c r="AL439" s="46" t="str">
        <f t="shared" si="159"/>
        <v>0-day</v>
      </c>
      <c r="AM439" s="46" t="str">
        <f t="shared" si="164"/>
        <v>0-day</v>
      </c>
      <c r="AN439" s="46" t="str">
        <f t="shared" si="161"/>
        <v>0-day</v>
      </c>
      <c r="AO439" s="46" t="str">
        <f t="shared" si="162"/>
        <v>0-day</v>
      </c>
      <c r="AP439" s="46" t="str">
        <f t="shared" si="182"/>
        <v>0-day</v>
      </c>
      <c r="AQ439" s="46" t="str">
        <f t="shared" si="165"/>
        <v>0-day</v>
      </c>
      <c r="AR439" s="103"/>
      <c r="AS439" s="47" t="str">
        <f t="shared" si="166"/>
        <v/>
      </c>
      <c r="AT439" s="35">
        <f t="shared" si="167"/>
        <v>0</v>
      </c>
      <c r="AU439" s="48" t="e">
        <f t="shared" ca="1" si="168"/>
        <v>#NAME?</v>
      </c>
      <c r="AV439" s="48" t="e">
        <f t="shared" ca="1" si="169"/>
        <v>#NAME?</v>
      </c>
      <c r="AW439" s="49" t="e">
        <f t="shared" ca="1" si="170"/>
        <v>#NAME?</v>
      </c>
      <c r="AX439" s="48" t="e">
        <f t="shared" ca="1" si="171"/>
        <v>#NAME?</v>
      </c>
      <c r="AY439" s="49" t="str">
        <f t="shared" si="172"/>
        <v/>
      </c>
      <c r="AZ439" s="50" t="e">
        <f t="shared" ca="1" si="173"/>
        <v>#NAME?</v>
      </c>
      <c r="BA439" s="51" t="e">
        <f t="shared" ca="1" si="174"/>
        <v>#NAME?</v>
      </c>
      <c r="BB439" s="52" t="e">
        <f t="shared" ca="1" si="175"/>
        <v>#NAME?</v>
      </c>
      <c r="BC439" s="51" t="e">
        <f t="shared" ca="1" si="176"/>
        <v>#NAME?</v>
      </c>
      <c r="BD439" s="54" t="e">
        <f t="shared" ca="1" si="177"/>
        <v>#NAME?</v>
      </c>
      <c r="BE439" s="48" t="e">
        <f t="shared" ca="1" si="178"/>
        <v>#NAME?</v>
      </c>
      <c r="BF439" s="50" t="e">
        <f t="shared" ca="1" si="179"/>
        <v>#NAME?</v>
      </c>
      <c r="BG439" s="56" t="e">
        <f t="shared" ca="1" si="180"/>
        <v>#NAME?</v>
      </c>
      <c r="BH439" s="103"/>
      <c r="BI439" s="103"/>
      <c r="BJ439" s="103"/>
      <c r="BK439" s="103"/>
      <c r="BL439" s="103"/>
      <c r="BM439" s="103"/>
      <c r="BN439" s="24"/>
      <c r="BO439" s="24"/>
    </row>
    <row r="440" spans="1:67" ht="15.5">
      <c r="A440" s="25" t="str">
        <f t="shared" si="181"/>
        <v/>
      </c>
      <c r="B440" s="89"/>
      <c r="C440" s="25"/>
      <c r="D440" s="90"/>
      <c r="E440" s="90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36"/>
      <c r="S440" s="91"/>
      <c r="T440" s="36"/>
      <c r="U440" s="82"/>
      <c r="V440" s="25"/>
      <c r="W440" s="107"/>
      <c r="X440" s="109"/>
      <c r="Y440" s="109"/>
      <c r="Z440" s="36"/>
      <c r="AA440" s="38"/>
      <c r="AB440" s="35"/>
      <c r="AC440" s="25"/>
      <c r="AD440" s="25"/>
      <c r="AE440" s="44"/>
      <c r="AF440" s="94"/>
      <c r="AG440" s="25"/>
      <c r="AH440" s="25"/>
      <c r="AI440" s="25"/>
      <c r="AJ440" s="45" t="str">
        <f t="array" ref="AJ440">IFERROR(INDEX('[1]Master Price'!$E:$E,MATCH(D440,'[1]Master Price'!$B:$B,0)),"0")</f>
        <v>0</v>
      </c>
      <c r="AK440" s="45">
        <f t="shared" si="163"/>
        <v>0</v>
      </c>
      <c r="AL440" s="46" t="str">
        <f t="shared" si="159"/>
        <v>0-day</v>
      </c>
      <c r="AM440" s="46" t="str">
        <f t="shared" si="164"/>
        <v>0-day</v>
      </c>
      <c r="AN440" s="46" t="str">
        <f t="shared" si="161"/>
        <v>0-day</v>
      </c>
      <c r="AO440" s="46" t="str">
        <f t="shared" si="162"/>
        <v>0-day</v>
      </c>
      <c r="AP440" s="46" t="str">
        <f t="shared" si="182"/>
        <v>0-day</v>
      </c>
      <c r="AQ440" s="46" t="str">
        <f t="shared" si="165"/>
        <v>0-day</v>
      </c>
      <c r="AR440" s="103"/>
      <c r="AS440" s="47" t="str">
        <f t="shared" si="166"/>
        <v/>
      </c>
      <c r="AT440" s="35">
        <f t="shared" si="167"/>
        <v>0</v>
      </c>
      <c r="AU440" s="48" t="e">
        <f t="shared" ca="1" si="168"/>
        <v>#NAME?</v>
      </c>
      <c r="AV440" s="48" t="e">
        <f t="shared" ca="1" si="169"/>
        <v>#NAME?</v>
      </c>
      <c r="AW440" s="49" t="e">
        <f t="shared" ca="1" si="170"/>
        <v>#NAME?</v>
      </c>
      <c r="AX440" s="48" t="e">
        <f t="shared" ca="1" si="171"/>
        <v>#NAME?</v>
      </c>
      <c r="AY440" s="49" t="str">
        <f t="shared" si="172"/>
        <v/>
      </c>
      <c r="AZ440" s="50" t="e">
        <f t="shared" ca="1" si="173"/>
        <v>#NAME?</v>
      </c>
      <c r="BA440" s="51" t="e">
        <f t="shared" ca="1" si="174"/>
        <v>#NAME?</v>
      </c>
      <c r="BB440" s="52" t="e">
        <f t="shared" ca="1" si="175"/>
        <v>#NAME?</v>
      </c>
      <c r="BC440" s="51" t="e">
        <f t="shared" ca="1" si="176"/>
        <v>#NAME?</v>
      </c>
      <c r="BD440" s="54" t="e">
        <f t="shared" ca="1" si="177"/>
        <v>#NAME?</v>
      </c>
      <c r="BE440" s="48" t="e">
        <f t="shared" ca="1" si="178"/>
        <v>#NAME?</v>
      </c>
      <c r="BF440" s="50" t="e">
        <f t="shared" ca="1" si="179"/>
        <v>#NAME?</v>
      </c>
      <c r="BG440" s="56" t="e">
        <f t="shared" ca="1" si="180"/>
        <v>#NAME?</v>
      </c>
      <c r="BH440" s="103"/>
      <c r="BI440" s="103"/>
      <c r="BJ440" s="103"/>
      <c r="BK440" s="103"/>
      <c r="BL440" s="103"/>
      <c r="BM440" s="103"/>
      <c r="BN440" s="24"/>
      <c r="BO440" s="24"/>
    </row>
    <row r="441" spans="1:67" ht="15.5">
      <c r="A441" s="25" t="str">
        <f t="shared" si="181"/>
        <v/>
      </c>
      <c r="B441" s="89"/>
      <c r="C441" s="25"/>
      <c r="D441" s="90"/>
      <c r="E441" s="90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36"/>
      <c r="S441" s="91"/>
      <c r="T441" s="36"/>
      <c r="U441" s="82"/>
      <c r="V441" s="25"/>
      <c r="W441" s="107"/>
      <c r="X441" s="109"/>
      <c r="Y441" s="109"/>
      <c r="Z441" s="36"/>
      <c r="AA441" s="38"/>
      <c r="AB441" s="35"/>
      <c r="AC441" s="25"/>
      <c r="AD441" s="25"/>
      <c r="AE441" s="44"/>
      <c r="AF441" s="25"/>
      <c r="AG441" s="25"/>
      <c r="AH441" s="25"/>
      <c r="AI441" s="25"/>
      <c r="AJ441" s="45" t="str">
        <f t="array" ref="AJ441">IFERROR(INDEX('[1]Master Price'!$E:$E,MATCH(D441,'[1]Master Price'!$B:$B,0)),"0")</f>
        <v>0</v>
      </c>
      <c r="AK441" s="45">
        <f t="shared" si="163"/>
        <v>0</v>
      </c>
      <c r="AL441" s="46" t="str">
        <f t="shared" si="159"/>
        <v>0-day</v>
      </c>
      <c r="AM441" s="46" t="str">
        <f t="shared" si="164"/>
        <v>0-day</v>
      </c>
      <c r="AN441" s="46" t="str">
        <f t="shared" si="161"/>
        <v>0-day</v>
      </c>
      <c r="AO441" s="46" t="str">
        <f t="shared" si="162"/>
        <v>0-day</v>
      </c>
      <c r="AP441" s="46" t="str">
        <f t="shared" si="182"/>
        <v>0-day</v>
      </c>
      <c r="AQ441" s="46" t="str">
        <f t="shared" si="165"/>
        <v>0-day</v>
      </c>
      <c r="AR441" s="103"/>
      <c r="AS441" s="47" t="str">
        <f t="shared" si="166"/>
        <v/>
      </c>
      <c r="AT441" s="35">
        <f t="shared" si="167"/>
        <v>0</v>
      </c>
      <c r="AU441" s="48" t="e">
        <f t="shared" ca="1" si="168"/>
        <v>#NAME?</v>
      </c>
      <c r="AV441" s="48" t="e">
        <f t="shared" ca="1" si="169"/>
        <v>#NAME?</v>
      </c>
      <c r="AW441" s="49" t="e">
        <f t="shared" ca="1" si="170"/>
        <v>#NAME?</v>
      </c>
      <c r="AX441" s="48" t="e">
        <f t="shared" ca="1" si="171"/>
        <v>#NAME?</v>
      </c>
      <c r="AY441" s="49" t="str">
        <f t="shared" si="172"/>
        <v/>
      </c>
      <c r="AZ441" s="50" t="e">
        <f t="shared" ca="1" si="173"/>
        <v>#NAME?</v>
      </c>
      <c r="BA441" s="51" t="e">
        <f t="shared" ca="1" si="174"/>
        <v>#NAME?</v>
      </c>
      <c r="BB441" s="52" t="e">
        <f t="shared" ca="1" si="175"/>
        <v>#NAME?</v>
      </c>
      <c r="BC441" s="51" t="e">
        <f t="shared" ca="1" si="176"/>
        <v>#NAME?</v>
      </c>
      <c r="BD441" s="54" t="e">
        <f t="shared" ca="1" si="177"/>
        <v>#NAME?</v>
      </c>
      <c r="BE441" s="48" t="e">
        <f t="shared" ca="1" si="178"/>
        <v>#NAME?</v>
      </c>
      <c r="BF441" s="50" t="e">
        <f t="shared" ca="1" si="179"/>
        <v>#NAME?</v>
      </c>
      <c r="BG441" s="56" t="e">
        <f t="shared" ca="1" si="180"/>
        <v>#NAME?</v>
      </c>
      <c r="BH441" s="103"/>
      <c r="BI441" s="103"/>
      <c r="BJ441" s="103"/>
      <c r="BK441" s="103"/>
      <c r="BL441" s="103"/>
      <c r="BM441" s="103"/>
      <c r="BN441" s="24"/>
      <c r="BO441" s="24"/>
    </row>
    <row r="442" spans="1:67" ht="15.5">
      <c r="A442" s="25" t="str">
        <f t="shared" si="181"/>
        <v/>
      </c>
      <c r="B442" s="89"/>
      <c r="C442" s="25"/>
      <c r="D442" s="90"/>
      <c r="E442" s="90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36"/>
      <c r="S442" s="91"/>
      <c r="T442" s="36"/>
      <c r="U442" s="82"/>
      <c r="V442" s="25"/>
      <c r="W442" s="107"/>
      <c r="X442" s="109"/>
      <c r="Y442" s="109"/>
      <c r="Z442" s="36"/>
      <c r="AA442" s="38"/>
      <c r="AB442" s="35"/>
      <c r="AC442" s="25"/>
      <c r="AD442" s="25"/>
      <c r="AE442" s="44"/>
      <c r="AF442" s="25"/>
      <c r="AG442" s="25"/>
      <c r="AH442" s="25"/>
      <c r="AI442" s="25"/>
      <c r="AJ442" s="45" t="str">
        <f t="array" ref="AJ442">IFERROR(INDEX('[1]Master Price'!$E:$E,MATCH(D442,'[1]Master Price'!$B:$B,0)),"0")</f>
        <v>0</v>
      </c>
      <c r="AK442" s="45">
        <f t="shared" si="163"/>
        <v>0</v>
      </c>
      <c r="AL442" s="46" t="str">
        <f t="shared" si="159"/>
        <v>0-day</v>
      </c>
      <c r="AM442" s="46" t="str">
        <f t="shared" si="164"/>
        <v>0-day</v>
      </c>
      <c r="AN442" s="46" t="str">
        <f t="shared" si="161"/>
        <v>0-day</v>
      </c>
      <c r="AO442" s="46" t="str">
        <f t="shared" si="162"/>
        <v>0-day</v>
      </c>
      <c r="AP442" s="46" t="str">
        <f t="shared" si="182"/>
        <v>0-day</v>
      </c>
      <c r="AQ442" s="46" t="str">
        <f t="shared" si="165"/>
        <v>0-day</v>
      </c>
      <c r="AR442" s="103"/>
      <c r="AS442" s="47" t="str">
        <f t="shared" si="166"/>
        <v/>
      </c>
      <c r="AT442" s="35">
        <f t="shared" si="167"/>
        <v>0</v>
      </c>
      <c r="AU442" s="48" t="e">
        <f t="shared" ca="1" si="168"/>
        <v>#NAME?</v>
      </c>
      <c r="AV442" s="48" t="e">
        <f t="shared" ca="1" si="169"/>
        <v>#NAME?</v>
      </c>
      <c r="AW442" s="49" t="e">
        <f t="shared" ca="1" si="170"/>
        <v>#NAME?</v>
      </c>
      <c r="AX442" s="48" t="e">
        <f t="shared" ca="1" si="171"/>
        <v>#NAME?</v>
      </c>
      <c r="AY442" s="49" t="str">
        <f t="shared" si="172"/>
        <v/>
      </c>
      <c r="AZ442" s="50" t="e">
        <f t="shared" ca="1" si="173"/>
        <v>#NAME?</v>
      </c>
      <c r="BA442" s="51" t="e">
        <f t="shared" ca="1" si="174"/>
        <v>#NAME?</v>
      </c>
      <c r="BB442" s="52" t="e">
        <f t="shared" ca="1" si="175"/>
        <v>#NAME?</v>
      </c>
      <c r="BC442" s="51" t="e">
        <f t="shared" ca="1" si="176"/>
        <v>#NAME?</v>
      </c>
      <c r="BD442" s="54" t="e">
        <f t="shared" ca="1" si="177"/>
        <v>#NAME?</v>
      </c>
      <c r="BE442" s="48" t="e">
        <f t="shared" ca="1" si="178"/>
        <v>#NAME?</v>
      </c>
      <c r="BF442" s="50" t="e">
        <f t="shared" ca="1" si="179"/>
        <v>#NAME?</v>
      </c>
      <c r="BG442" s="56" t="e">
        <f t="shared" ca="1" si="180"/>
        <v>#NAME?</v>
      </c>
      <c r="BH442" s="103"/>
      <c r="BI442" s="103"/>
      <c r="BJ442" s="103"/>
      <c r="BK442" s="103"/>
      <c r="BL442" s="103"/>
      <c r="BM442" s="103"/>
      <c r="BN442" s="24"/>
      <c r="BO442" s="24"/>
    </row>
    <row r="443" spans="1:67" ht="15.5">
      <c r="A443" s="25" t="str">
        <f t="shared" si="181"/>
        <v/>
      </c>
      <c r="B443" s="89"/>
      <c r="C443" s="25"/>
      <c r="D443" s="90"/>
      <c r="E443" s="90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36"/>
      <c r="S443" s="91"/>
      <c r="T443" s="36"/>
      <c r="U443" s="82"/>
      <c r="V443" s="25"/>
      <c r="W443" s="107"/>
      <c r="X443" s="109"/>
      <c r="Y443" s="109"/>
      <c r="Z443" s="36"/>
      <c r="AA443" s="38"/>
      <c r="AB443" s="35"/>
      <c r="AC443" s="25"/>
      <c r="AD443" s="25"/>
      <c r="AE443" s="25"/>
      <c r="AF443" s="25"/>
      <c r="AG443" s="25"/>
      <c r="AH443" s="25"/>
      <c r="AI443" s="25"/>
      <c r="AJ443" s="45" t="str">
        <f t="array" ref="AJ443">IFERROR(INDEX('[1]Master Price'!$E:$E,MATCH(D443,'[1]Master Price'!$B:$B,0)),"0")</f>
        <v>0</v>
      </c>
      <c r="AK443" s="45">
        <f t="shared" si="163"/>
        <v>0</v>
      </c>
      <c r="AL443" s="46" t="str">
        <f t="shared" si="159"/>
        <v>0-day</v>
      </c>
      <c r="AM443" s="46" t="str">
        <f t="shared" si="164"/>
        <v>0-day</v>
      </c>
      <c r="AN443" s="46" t="str">
        <f t="shared" si="161"/>
        <v>0-day</v>
      </c>
      <c r="AO443" s="46" t="str">
        <f t="shared" si="162"/>
        <v>0-day</v>
      </c>
      <c r="AP443" s="46" t="str">
        <f t="shared" si="182"/>
        <v>0-day</v>
      </c>
      <c r="AQ443" s="46" t="str">
        <f t="shared" si="165"/>
        <v>0-day</v>
      </c>
      <c r="AR443" s="103"/>
      <c r="AS443" s="47" t="str">
        <f t="shared" si="166"/>
        <v/>
      </c>
      <c r="AT443" s="35">
        <f t="shared" si="167"/>
        <v>0</v>
      </c>
      <c r="AU443" s="48" t="e">
        <f t="shared" ca="1" si="168"/>
        <v>#NAME?</v>
      </c>
      <c r="AV443" s="48" t="e">
        <f t="shared" ca="1" si="169"/>
        <v>#NAME?</v>
      </c>
      <c r="AW443" s="49" t="e">
        <f t="shared" ca="1" si="170"/>
        <v>#NAME?</v>
      </c>
      <c r="AX443" s="48" t="e">
        <f t="shared" ca="1" si="171"/>
        <v>#NAME?</v>
      </c>
      <c r="AY443" s="49" t="str">
        <f t="shared" si="172"/>
        <v/>
      </c>
      <c r="AZ443" s="50" t="e">
        <f t="shared" ca="1" si="173"/>
        <v>#NAME?</v>
      </c>
      <c r="BA443" s="51" t="e">
        <f t="shared" ca="1" si="174"/>
        <v>#NAME?</v>
      </c>
      <c r="BB443" s="52" t="e">
        <f t="shared" ca="1" si="175"/>
        <v>#NAME?</v>
      </c>
      <c r="BC443" s="51" t="e">
        <f t="shared" ca="1" si="176"/>
        <v>#NAME?</v>
      </c>
      <c r="BD443" s="54" t="e">
        <f t="shared" ca="1" si="177"/>
        <v>#NAME?</v>
      </c>
      <c r="BE443" s="48" t="e">
        <f t="shared" ca="1" si="178"/>
        <v>#NAME?</v>
      </c>
      <c r="BF443" s="50" t="e">
        <f t="shared" ca="1" si="179"/>
        <v>#NAME?</v>
      </c>
      <c r="BG443" s="56" t="e">
        <f t="shared" ca="1" si="180"/>
        <v>#NAME?</v>
      </c>
      <c r="BH443" s="103"/>
      <c r="BI443" s="103"/>
      <c r="BJ443" s="103"/>
      <c r="BK443" s="103"/>
      <c r="BL443" s="103"/>
      <c r="BM443" s="103"/>
      <c r="BN443" s="24"/>
      <c r="BO443" s="24"/>
    </row>
    <row r="444" spans="1:67" ht="15.5">
      <c r="A444" s="25" t="str">
        <f t="shared" si="181"/>
        <v/>
      </c>
      <c r="B444" s="89"/>
      <c r="C444" s="25"/>
      <c r="D444" s="90"/>
      <c r="E444" s="90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36"/>
      <c r="S444" s="91"/>
      <c r="T444" s="36"/>
      <c r="U444" s="25"/>
      <c r="V444" s="25"/>
      <c r="W444" s="107"/>
      <c r="X444" s="109"/>
      <c r="Y444" s="109"/>
      <c r="Z444" s="36"/>
      <c r="AA444" s="38"/>
      <c r="AB444" s="35"/>
      <c r="AC444" s="25"/>
      <c r="AD444" s="25"/>
      <c r="AE444" s="25"/>
      <c r="AF444" s="25"/>
      <c r="AG444" s="25"/>
      <c r="AH444" s="25"/>
      <c r="AI444" s="25"/>
      <c r="AJ444" s="45" t="str">
        <f t="array" ref="AJ444">IFERROR(INDEX('[1]Master Price'!$E:$E,MATCH(D444,'[1]Master Price'!$B:$B,0)),"0")</f>
        <v>0</v>
      </c>
      <c r="AK444" s="45">
        <f t="shared" si="163"/>
        <v>0</v>
      </c>
      <c r="AL444" s="46" t="str">
        <f t="shared" si="159"/>
        <v>0-day</v>
      </c>
      <c r="AM444" s="46" t="str">
        <f t="shared" si="164"/>
        <v>0-day</v>
      </c>
      <c r="AN444" s="46" t="str">
        <f t="shared" si="161"/>
        <v>0-day</v>
      </c>
      <c r="AO444" s="46" t="str">
        <f t="shared" si="162"/>
        <v>0-day</v>
      </c>
      <c r="AP444" s="46" t="str">
        <f t="shared" si="182"/>
        <v>0-day</v>
      </c>
      <c r="AQ444" s="46" t="str">
        <f t="shared" si="165"/>
        <v>0-day</v>
      </c>
      <c r="AR444" s="103"/>
      <c r="AS444" s="47" t="str">
        <f t="shared" si="166"/>
        <v/>
      </c>
      <c r="AT444" s="35">
        <f t="shared" si="167"/>
        <v>0</v>
      </c>
      <c r="AU444" s="48" t="e">
        <f t="shared" ca="1" si="168"/>
        <v>#NAME?</v>
      </c>
      <c r="AV444" s="48" t="e">
        <f t="shared" ca="1" si="169"/>
        <v>#NAME?</v>
      </c>
      <c r="AW444" s="49" t="e">
        <f t="shared" ca="1" si="170"/>
        <v>#NAME?</v>
      </c>
      <c r="AX444" s="48" t="e">
        <f t="shared" ca="1" si="171"/>
        <v>#NAME?</v>
      </c>
      <c r="AY444" s="49" t="str">
        <f t="shared" si="172"/>
        <v/>
      </c>
      <c r="AZ444" s="50" t="e">
        <f t="shared" ca="1" si="173"/>
        <v>#NAME?</v>
      </c>
      <c r="BA444" s="51" t="e">
        <f t="shared" ca="1" si="174"/>
        <v>#NAME?</v>
      </c>
      <c r="BB444" s="52" t="e">
        <f t="shared" ca="1" si="175"/>
        <v>#NAME?</v>
      </c>
      <c r="BC444" s="51" t="e">
        <f t="shared" ca="1" si="176"/>
        <v>#NAME?</v>
      </c>
      <c r="BD444" s="54" t="e">
        <f t="shared" ca="1" si="177"/>
        <v>#NAME?</v>
      </c>
      <c r="BE444" s="48" t="e">
        <f t="shared" ca="1" si="178"/>
        <v>#NAME?</v>
      </c>
      <c r="BF444" s="50" t="e">
        <f t="shared" ca="1" si="179"/>
        <v>#NAME?</v>
      </c>
      <c r="BG444" s="56" t="e">
        <f t="shared" ca="1" si="180"/>
        <v>#NAME?</v>
      </c>
      <c r="BH444" s="103"/>
      <c r="BI444" s="103"/>
      <c r="BJ444" s="103"/>
      <c r="BK444" s="103"/>
      <c r="BL444" s="103"/>
      <c r="BM444" s="103"/>
      <c r="BN444" s="24"/>
      <c r="BO444" s="24"/>
    </row>
    <row r="445" spans="1:67" ht="15.5">
      <c r="A445" s="25" t="str">
        <f t="shared" si="181"/>
        <v/>
      </c>
      <c r="B445" s="89"/>
      <c r="C445" s="25"/>
      <c r="D445" s="90"/>
      <c r="E445" s="90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36"/>
      <c r="S445" s="91"/>
      <c r="T445" s="36"/>
      <c r="U445" s="82"/>
      <c r="V445" s="25"/>
      <c r="W445" s="107"/>
      <c r="X445" s="109"/>
      <c r="Y445" s="109"/>
      <c r="Z445" s="36"/>
      <c r="AA445" s="38"/>
      <c r="AB445" s="35"/>
      <c r="AC445" s="25"/>
      <c r="AD445" s="25"/>
      <c r="AE445" s="25"/>
      <c r="AF445" s="25"/>
      <c r="AG445" s="25"/>
      <c r="AH445" s="25"/>
      <c r="AI445" s="25"/>
      <c r="AJ445" s="45" t="str">
        <f t="array" ref="AJ445">IFERROR(INDEX('[1]Master Price'!$E:$E,MATCH(D445,'[1]Master Price'!$B:$B,0)),"0")</f>
        <v>0</v>
      </c>
      <c r="AK445" s="45">
        <f t="shared" si="163"/>
        <v>0</v>
      </c>
      <c r="AL445" s="46" t="str">
        <f t="shared" si="159"/>
        <v>0-day</v>
      </c>
      <c r="AM445" s="46" t="str">
        <f t="shared" si="164"/>
        <v>0-day</v>
      </c>
      <c r="AN445" s="46" t="str">
        <f t="shared" si="161"/>
        <v>0-day</v>
      </c>
      <c r="AO445" s="46" t="str">
        <f t="shared" si="162"/>
        <v>0-day</v>
      </c>
      <c r="AP445" s="46" t="str">
        <f t="shared" si="182"/>
        <v>0-day</v>
      </c>
      <c r="AQ445" s="46" t="str">
        <f t="shared" si="165"/>
        <v>0-day</v>
      </c>
      <c r="AR445" s="103"/>
      <c r="AS445" s="47" t="str">
        <f t="shared" si="166"/>
        <v/>
      </c>
      <c r="AT445" s="35">
        <f t="shared" si="167"/>
        <v>0</v>
      </c>
      <c r="AU445" s="48" t="e">
        <f t="shared" ca="1" si="168"/>
        <v>#NAME?</v>
      </c>
      <c r="AV445" s="48" t="e">
        <f t="shared" ca="1" si="169"/>
        <v>#NAME?</v>
      </c>
      <c r="AW445" s="49" t="e">
        <f t="shared" ca="1" si="170"/>
        <v>#NAME?</v>
      </c>
      <c r="AX445" s="48" t="e">
        <f t="shared" ca="1" si="171"/>
        <v>#NAME?</v>
      </c>
      <c r="AY445" s="49" t="str">
        <f t="shared" si="172"/>
        <v/>
      </c>
      <c r="AZ445" s="50" t="e">
        <f t="shared" ca="1" si="173"/>
        <v>#NAME?</v>
      </c>
      <c r="BA445" s="51" t="e">
        <f t="shared" ca="1" si="174"/>
        <v>#NAME?</v>
      </c>
      <c r="BB445" s="52" t="e">
        <f t="shared" ca="1" si="175"/>
        <v>#NAME?</v>
      </c>
      <c r="BC445" s="51" t="e">
        <f t="shared" ca="1" si="176"/>
        <v>#NAME?</v>
      </c>
      <c r="BD445" s="54" t="e">
        <f t="shared" ca="1" si="177"/>
        <v>#NAME?</v>
      </c>
      <c r="BE445" s="48" t="e">
        <f t="shared" ca="1" si="178"/>
        <v>#NAME?</v>
      </c>
      <c r="BF445" s="50" t="e">
        <f t="shared" ca="1" si="179"/>
        <v>#NAME?</v>
      </c>
      <c r="BG445" s="56" t="e">
        <f t="shared" ca="1" si="180"/>
        <v>#NAME?</v>
      </c>
      <c r="BH445" s="103"/>
      <c r="BI445" s="103"/>
      <c r="BJ445" s="103"/>
      <c r="BK445" s="103"/>
      <c r="BL445" s="103"/>
      <c r="BM445" s="103"/>
      <c r="BN445" s="24"/>
      <c r="BO445" s="24"/>
    </row>
    <row r="446" spans="1:67" ht="15.5">
      <c r="A446" s="25" t="str">
        <f t="shared" si="181"/>
        <v/>
      </c>
      <c r="B446" s="89"/>
      <c r="C446" s="25"/>
      <c r="D446" s="90"/>
      <c r="E446" s="90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36"/>
      <c r="S446" s="91"/>
      <c r="T446" s="36"/>
      <c r="U446" s="82"/>
      <c r="V446" s="25"/>
      <c r="W446" s="107"/>
      <c r="X446" s="109"/>
      <c r="Y446" s="109"/>
      <c r="Z446" s="36"/>
      <c r="AA446" s="38"/>
      <c r="AB446" s="35"/>
      <c r="AC446" s="25"/>
      <c r="AD446" s="25"/>
      <c r="AE446" s="25"/>
      <c r="AF446" s="25"/>
      <c r="AG446" s="25"/>
      <c r="AH446" s="25"/>
      <c r="AI446" s="25"/>
      <c r="AJ446" s="45" t="str">
        <f t="array" ref="AJ446">IFERROR(INDEX('[1]Master Price'!$E:$E,MATCH(D446,'[1]Master Price'!$B:$B,0)),"0")</f>
        <v>0</v>
      </c>
      <c r="AK446" s="45">
        <f t="shared" si="163"/>
        <v>0</v>
      </c>
      <c r="AL446" s="46" t="str">
        <f t="shared" si="159"/>
        <v>0-day</v>
      </c>
      <c r="AM446" s="46" t="str">
        <f t="shared" si="164"/>
        <v>0-day</v>
      </c>
      <c r="AN446" s="46" t="str">
        <f t="shared" si="161"/>
        <v>0-day</v>
      </c>
      <c r="AO446" s="46" t="str">
        <f t="shared" si="162"/>
        <v>0-day</v>
      </c>
      <c r="AP446" s="46" t="str">
        <f t="shared" si="182"/>
        <v>0-day</v>
      </c>
      <c r="AQ446" s="46" t="str">
        <f t="shared" si="165"/>
        <v>0-day</v>
      </c>
      <c r="AR446" s="103"/>
      <c r="AS446" s="47" t="str">
        <f t="shared" si="166"/>
        <v/>
      </c>
      <c r="AT446" s="35">
        <f t="shared" si="167"/>
        <v>0</v>
      </c>
      <c r="AU446" s="48" t="e">
        <f t="shared" ca="1" si="168"/>
        <v>#NAME?</v>
      </c>
      <c r="AV446" s="48" t="e">
        <f t="shared" ca="1" si="169"/>
        <v>#NAME?</v>
      </c>
      <c r="AW446" s="49" t="e">
        <f t="shared" ca="1" si="170"/>
        <v>#NAME?</v>
      </c>
      <c r="AX446" s="48" t="e">
        <f t="shared" ca="1" si="171"/>
        <v>#NAME?</v>
      </c>
      <c r="AY446" s="49" t="str">
        <f t="shared" si="172"/>
        <v/>
      </c>
      <c r="AZ446" s="50" t="e">
        <f t="shared" ca="1" si="173"/>
        <v>#NAME?</v>
      </c>
      <c r="BA446" s="51" t="e">
        <f t="shared" ca="1" si="174"/>
        <v>#NAME?</v>
      </c>
      <c r="BB446" s="52" t="e">
        <f t="shared" ca="1" si="175"/>
        <v>#NAME?</v>
      </c>
      <c r="BC446" s="51" t="e">
        <f t="shared" ca="1" si="176"/>
        <v>#NAME?</v>
      </c>
      <c r="BD446" s="54" t="e">
        <f t="shared" ca="1" si="177"/>
        <v>#NAME?</v>
      </c>
      <c r="BE446" s="48" t="e">
        <f t="shared" ca="1" si="178"/>
        <v>#NAME?</v>
      </c>
      <c r="BF446" s="50" t="e">
        <f t="shared" ca="1" si="179"/>
        <v>#NAME?</v>
      </c>
      <c r="BG446" s="56" t="e">
        <f t="shared" ca="1" si="180"/>
        <v>#NAME?</v>
      </c>
      <c r="BH446" s="103"/>
      <c r="BI446" s="103"/>
      <c r="BJ446" s="103"/>
      <c r="BK446" s="103"/>
      <c r="BL446" s="103"/>
      <c r="BM446" s="103"/>
      <c r="BN446" s="24"/>
      <c r="BO446" s="24"/>
    </row>
    <row r="447" spans="1:67" ht="15.5">
      <c r="A447" s="25" t="str">
        <f t="shared" si="181"/>
        <v/>
      </c>
      <c r="B447" s="89"/>
      <c r="C447" s="25"/>
      <c r="D447" s="90"/>
      <c r="E447" s="90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36"/>
      <c r="S447" s="91"/>
      <c r="T447" s="36"/>
      <c r="U447" s="82"/>
      <c r="V447" s="25"/>
      <c r="W447" s="107"/>
      <c r="X447" s="109"/>
      <c r="Y447" s="109"/>
      <c r="Z447" s="36"/>
      <c r="AA447" s="38"/>
      <c r="AB447" s="35"/>
      <c r="AC447" s="25"/>
      <c r="AD447" s="25"/>
      <c r="AE447" s="25"/>
      <c r="AF447" s="25"/>
      <c r="AG447" s="25"/>
      <c r="AH447" s="25"/>
      <c r="AI447" s="25"/>
      <c r="AJ447" s="45" t="str">
        <f t="array" ref="AJ447">IFERROR(INDEX('[1]Master Price'!$E:$E,MATCH(D447,'[1]Master Price'!$B:$B,0)),"0")</f>
        <v>0</v>
      </c>
      <c r="AK447" s="45">
        <f t="shared" si="163"/>
        <v>0</v>
      </c>
      <c r="AL447" s="46" t="str">
        <f t="shared" si="159"/>
        <v>0-day</v>
      </c>
      <c r="AM447" s="46" t="str">
        <f t="shared" si="164"/>
        <v>0-day</v>
      </c>
      <c r="AN447" s="46" t="str">
        <f t="shared" si="161"/>
        <v>0-day</v>
      </c>
      <c r="AO447" s="46" t="str">
        <f t="shared" si="162"/>
        <v>0-day</v>
      </c>
      <c r="AP447" s="46" t="str">
        <f t="shared" si="182"/>
        <v>0-day</v>
      </c>
      <c r="AQ447" s="46" t="str">
        <f t="shared" si="165"/>
        <v>0-day</v>
      </c>
      <c r="AR447" s="103"/>
      <c r="AS447" s="47" t="str">
        <f t="shared" si="166"/>
        <v/>
      </c>
      <c r="AT447" s="35">
        <f t="shared" si="167"/>
        <v>0</v>
      </c>
      <c r="AU447" s="48" t="e">
        <f t="shared" ca="1" si="168"/>
        <v>#NAME?</v>
      </c>
      <c r="AV447" s="48" t="e">
        <f t="shared" ca="1" si="169"/>
        <v>#NAME?</v>
      </c>
      <c r="AW447" s="49" t="e">
        <f t="shared" ca="1" si="170"/>
        <v>#NAME?</v>
      </c>
      <c r="AX447" s="48" t="e">
        <f t="shared" ca="1" si="171"/>
        <v>#NAME?</v>
      </c>
      <c r="AY447" s="49" t="str">
        <f t="shared" si="172"/>
        <v/>
      </c>
      <c r="AZ447" s="50" t="e">
        <f t="shared" ca="1" si="173"/>
        <v>#NAME?</v>
      </c>
      <c r="BA447" s="51" t="e">
        <f t="shared" ca="1" si="174"/>
        <v>#NAME?</v>
      </c>
      <c r="BB447" s="52" t="e">
        <f t="shared" ca="1" si="175"/>
        <v>#NAME?</v>
      </c>
      <c r="BC447" s="51" t="e">
        <f t="shared" ca="1" si="176"/>
        <v>#NAME?</v>
      </c>
      <c r="BD447" s="54" t="e">
        <f t="shared" ca="1" si="177"/>
        <v>#NAME?</v>
      </c>
      <c r="BE447" s="48" t="e">
        <f t="shared" ca="1" si="178"/>
        <v>#NAME?</v>
      </c>
      <c r="BF447" s="50" t="e">
        <f t="shared" ca="1" si="179"/>
        <v>#NAME?</v>
      </c>
      <c r="BG447" s="56" t="e">
        <f t="shared" ca="1" si="180"/>
        <v>#NAME?</v>
      </c>
      <c r="BH447" s="103"/>
      <c r="BI447" s="103"/>
      <c r="BJ447" s="103"/>
      <c r="BK447" s="103"/>
      <c r="BL447" s="103"/>
      <c r="BM447" s="103"/>
      <c r="BN447" s="24"/>
      <c r="BO447" s="24"/>
    </row>
    <row r="448" spans="1:67" ht="15.5">
      <c r="A448" s="25" t="str">
        <f t="shared" si="181"/>
        <v/>
      </c>
      <c r="B448" s="89"/>
      <c r="C448" s="25"/>
      <c r="D448" s="90"/>
      <c r="E448" s="90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36"/>
      <c r="S448" s="91"/>
      <c r="T448" s="36"/>
      <c r="U448" s="82"/>
      <c r="V448" s="25"/>
      <c r="W448" s="107"/>
      <c r="X448" s="109"/>
      <c r="Y448" s="109"/>
      <c r="Z448" s="36"/>
      <c r="AA448" s="38"/>
      <c r="AB448" s="35"/>
      <c r="AC448" s="25"/>
      <c r="AD448" s="25"/>
      <c r="AE448" s="25"/>
      <c r="AF448" s="25"/>
      <c r="AG448" s="25"/>
      <c r="AH448" s="25"/>
      <c r="AI448" s="25"/>
      <c r="AJ448" s="45" t="str">
        <f t="array" ref="AJ448">IFERROR(INDEX('[1]Master Price'!$E:$E,MATCH(D448,'[1]Master Price'!$B:$B,0)),"0")</f>
        <v>0</v>
      </c>
      <c r="AK448" s="45">
        <f t="shared" si="163"/>
        <v>0</v>
      </c>
      <c r="AL448" s="46" t="str">
        <f t="shared" si="159"/>
        <v>0-day</v>
      </c>
      <c r="AM448" s="46" t="str">
        <f t="shared" si="164"/>
        <v>0-day</v>
      </c>
      <c r="AN448" s="46" t="str">
        <f t="shared" si="161"/>
        <v>0-day</v>
      </c>
      <c r="AO448" s="46" t="str">
        <f t="shared" si="162"/>
        <v>0-day</v>
      </c>
      <c r="AP448" s="46" t="str">
        <f t="shared" si="182"/>
        <v>0-day</v>
      </c>
      <c r="AQ448" s="46" t="str">
        <f t="shared" si="165"/>
        <v>0-day</v>
      </c>
      <c r="AR448" s="103"/>
      <c r="AS448" s="47" t="str">
        <f t="shared" si="166"/>
        <v/>
      </c>
      <c r="AT448" s="35">
        <f t="shared" si="167"/>
        <v>0</v>
      </c>
      <c r="AU448" s="48" t="e">
        <f t="shared" ca="1" si="168"/>
        <v>#NAME?</v>
      </c>
      <c r="AV448" s="48" t="e">
        <f t="shared" ca="1" si="169"/>
        <v>#NAME?</v>
      </c>
      <c r="AW448" s="49" t="e">
        <f t="shared" ca="1" si="170"/>
        <v>#NAME?</v>
      </c>
      <c r="AX448" s="48" t="e">
        <f t="shared" ca="1" si="171"/>
        <v>#NAME?</v>
      </c>
      <c r="AY448" s="49" t="str">
        <f t="shared" si="172"/>
        <v/>
      </c>
      <c r="AZ448" s="50" t="e">
        <f t="shared" ca="1" si="173"/>
        <v>#NAME?</v>
      </c>
      <c r="BA448" s="51" t="e">
        <f t="shared" ca="1" si="174"/>
        <v>#NAME?</v>
      </c>
      <c r="BB448" s="52" t="e">
        <f t="shared" ca="1" si="175"/>
        <v>#NAME?</v>
      </c>
      <c r="BC448" s="51" t="e">
        <f t="shared" ca="1" si="176"/>
        <v>#NAME?</v>
      </c>
      <c r="BD448" s="54" t="e">
        <f t="shared" ca="1" si="177"/>
        <v>#NAME?</v>
      </c>
      <c r="BE448" s="48" t="e">
        <f t="shared" ca="1" si="178"/>
        <v>#NAME?</v>
      </c>
      <c r="BF448" s="50" t="e">
        <f t="shared" ca="1" si="179"/>
        <v>#NAME?</v>
      </c>
      <c r="BG448" s="56" t="e">
        <f t="shared" ca="1" si="180"/>
        <v>#NAME?</v>
      </c>
      <c r="BH448" s="103"/>
      <c r="BI448" s="103"/>
      <c r="BJ448" s="103"/>
      <c r="BK448" s="103"/>
      <c r="BL448" s="103"/>
      <c r="BM448" s="103"/>
      <c r="BN448" s="24"/>
      <c r="BO448" s="24"/>
    </row>
    <row r="449" spans="1:67" ht="15.5">
      <c r="A449" s="25" t="str">
        <f t="shared" si="181"/>
        <v/>
      </c>
      <c r="B449" s="89"/>
      <c r="C449" s="25"/>
      <c r="D449" s="90"/>
      <c r="E449" s="90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36"/>
      <c r="S449" s="91"/>
      <c r="T449" s="36"/>
      <c r="U449" s="82"/>
      <c r="V449" s="25"/>
      <c r="W449" s="107"/>
      <c r="X449" s="109"/>
      <c r="Y449" s="109"/>
      <c r="Z449" s="36"/>
      <c r="AA449" s="38"/>
      <c r="AB449" s="35"/>
      <c r="AC449" s="25"/>
      <c r="AD449" s="25"/>
      <c r="AE449" s="25"/>
      <c r="AF449" s="25"/>
      <c r="AG449" s="25"/>
      <c r="AH449" s="25"/>
      <c r="AI449" s="25"/>
      <c r="AJ449" s="45" t="str">
        <f t="array" ref="AJ449">IFERROR(INDEX('[1]Master Price'!$E:$E,MATCH(D449,'[1]Master Price'!$B:$B,0)),"0")</f>
        <v>0</v>
      </c>
      <c r="AK449" s="45">
        <f t="shared" si="163"/>
        <v>0</v>
      </c>
      <c r="AL449" s="46" t="str">
        <f t="shared" si="159"/>
        <v>0-day</v>
      </c>
      <c r="AM449" s="46" t="str">
        <f t="shared" si="164"/>
        <v>0-day</v>
      </c>
      <c r="AN449" s="46" t="str">
        <f t="shared" si="161"/>
        <v>0-day</v>
      </c>
      <c r="AO449" s="46" t="str">
        <f t="shared" si="162"/>
        <v>0-day</v>
      </c>
      <c r="AP449" s="46" t="str">
        <f t="shared" si="182"/>
        <v>0-day</v>
      </c>
      <c r="AQ449" s="46" t="str">
        <f t="shared" si="165"/>
        <v>0-day</v>
      </c>
      <c r="AR449" s="103"/>
      <c r="AS449" s="47" t="str">
        <f t="shared" si="166"/>
        <v/>
      </c>
      <c r="AT449" s="35">
        <f t="shared" si="167"/>
        <v>0</v>
      </c>
      <c r="AU449" s="48" t="e">
        <f t="shared" ca="1" si="168"/>
        <v>#NAME?</v>
      </c>
      <c r="AV449" s="48" t="e">
        <f t="shared" ca="1" si="169"/>
        <v>#NAME?</v>
      </c>
      <c r="AW449" s="49" t="e">
        <f t="shared" ca="1" si="170"/>
        <v>#NAME?</v>
      </c>
      <c r="AX449" s="48" t="e">
        <f t="shared" ca="1" si="171"/>
        <v>#NAME?</v>
      </c>
      <c r="AY449" s="49" t="str">
        <f t="shared" si="172"/>
        <v/>
      </c>
      <c r="AZ449" s="50" t="e">
        <f t="shared" ca="1" si="173"/>
        <v>#NAME?</v>
      </c>
      <c r="BA449" s="51" t="e">
        <f t="shared" ca="1" si="174"/>
        <v>#NAME?</v>
      </c>
      <c r="BB449" s="52" t="e">
        <f t="shared" ca="1" si="175"/>
        <v>#NAME?</v>
      </c>
      <c r="BC449" s="51" t="e">
        <f t="shared" ca="1" si="176"/>
        <v>#NAME?</v>
      </c>
      <c r="BD449" s="54" t="e">
        <f t="shared" ca="1" si="177"/>
        <v>#NAME?</v>
      </c>
      <c r="BE449" s="48" t="e">
        <f t="shared" ca="1" si="178"/>
        <v>#NAME?</v>
      </c>
      <c r="BF449" s="50" t="e">
        <f t="shared" ca="1" si="179"/>
        <v>#NAME?</v>
      </c>
      <c r="BG449" s="56" t="e">
        <f t="shared" ca="1" si="180"/>
        <v>#NAME?</v>
      </c>
      <c r="BH449" s="103"/>
      <c r="BI449" s="103"/>
      <c r="BJ449" s="103"/>
      <c r="BK449" s="103"/>
      <c r="BL449" s="103"/>
      <c r="BM449" s="103"/>
      <c r="BN449" s="24"/>
      <c r="BO449" s="24"/>
    </row>
    <row r="450" spans="1:67" ht="15.5">
      <c r="A450" s="25" t="str">
        <f t="shared" si="181"/>
        <v/>
      </c>
      <c r="B450" s="89"/>
      <c r="C450" s="25"/>
      <c r="D450" s="90"/>
      <c r="E450" s="90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36"/>
      <c r="S450" s="91"/>
      <c r="T450" s="36"/>
      <c r="U450" s="82"/>
      <c r="V450" s="25"/>
      <c r="W450" s="107"/>
      <c r="X450" s="109"/>
      <c r="Y450" s="109"/>
      <c r="Z450" s="36"/>
      <c r="AA450" s="38"/>
      <c r="AB450" s="35"/>
      <c r="AC450" s="25"/>
      <c r="AD450" s="25"/>
      <c r="AE450" s="44"/>
      <c r="AF450" s="94"/>
      <c r="AG450" s="25"/>
      <c r="AH450" s="25"/>
      <c r="AI450" s="25"/>
      <c r="AJ450" s="45" t="str">
        <f t="array" ref="AJ450">IFERROR(INDEX('[1]Master Price'!$E:$E,MATCH(D450,'[1]Master Price'!$B:$B,0)),"0")</f>
        <v>0</v>
      </c>
      <c r="AK450" s="45">
        <f t="shared" si="163"/>
        <v>0</v>
      </c>
      <c r="AL450" s="46" t="str">
        <f t="shared" si="159"/>
        <v>0-day</v>
      </c>
      <c r="AM450" s="46" t="str">
        <f t="shared" si="164"/>
        <v>0-day</v>
      </c>
      <c r="AN450" s="46" t="str">
        <f t="shared" si="161"/>
        <v>0-day</v>
      </c>
      <c r="AO450" s="46" t="str">
        <f t="shared" si="162"/>
        <v>0-day</v>
      </c>
      <c r="AP450" s="46" t="str">
        <f t="shared" si="182"/>
        <v>0-day</v>
      </c>
      <c r="AQ450" s="46" t="str">
        <f t="shared" si="165"/>
        <v>0-day</v>
      </c>
      <c r="AR450" s="103"/>
      <c r="AS450" s="47" t="str">
        <f t="shared" si="166"/>
        <v/>
      </c>
      <c r="AT450" s="35">
        <f t="shared" si="167"/>
        <v>0</v>
      </c>
      <c r="AU450" s="48" t="e">
        <f t="shared" ca="1" si="168"/>
        <v>#NAME?</v>
      </c>
      <c r="AV450" s="48" t="e">
        <f t="shared" ca="1" si="169"/>
        <v>#NAME?</v>
      </c>
      <c r="AW450" s="49" t="e">
        <f t="shared" ca="1" si="170"/>
        <v>#NAME?</v>
      </c>
      <c r="AX450" s="48" t="e">
        <f t="shared" ca="1" si="171"/>
        <v>#NAME?</v>
      </c>
      <c r="AY450" s="49" t="str">
        <f t="shared" si="172"/>
        <v/>
      </c>
      <c r="AZ450" s="50" t="e">
        <f t="shared" ca="1" si="173"/>
        <v>#NAME?</v>
      </c>
      <c r="BA450" s="51" t="e">
        <f t="shared" ca="1" si="174"/>
        <v>#NAME?</v>
      </c>
      <c r="BB450" s="52" t="e">
        <f t="shared" ca="1" si="175"/>
        <v>#NAME?</v>
      </c>
      <c r="BC450" s="51" t="e">
        <f t="shared" ca="1" si="176"/>
        <v>#NAME?</v>
      </c>
      <c r="BD450" s="54" t="e">
        <f t="shared" ca="1" si="177"/>
        <v>#NAME?</v>
      </c>
      <c r="BE450" s="48" t="e">
        <f t="shared" ca="1" si="178"/>
        <v>#NAME?</v>
      </c>
      <c r="BF450" s="50" t="e">
        <f t="shared" ca="1" si="179"/>
        <v>#NAME?</v>
      </c>
      <c r="BG450" s="56" t="e">
        <f t="shared" ca="1" si="180"/>
        <v>#NAME?</v>
      </c>
      <c r="BH450" s="103"/>
      <c r="BI450" s="103"/>
      <c r="BJ450" s="103"/>
      <c r="BK450" s="103"/>
      <c r="BL450" s="103"/>
      <c r="BM450" s="103"/>
      <c r="BN450" s="24"/>
      <c r="BO450" s="24"/>
    </row>
    <row r="451" spans="1:67" ht="15.5">
      <c r="A451" s="25" t="str">
        <f t="shared" si="181"/>
        <v/>
      </c>
      <c r="B451" s="89"/>
      <c r="C451" s="25"/>
      <c r="D451" s="90"/>
      <c r="E451" s="90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36"/>
      <c r="S451" s="91"/>
      <c r="T451" s="36"/>
      <c r="U451" s="82"/>
      <c r="V451" s="25"/>
      <c r="W451" s="107"/>
      <c r="X451" s="109"/>
      <c r="Y451" s="109"/>
      <c r="Z451" s="36"/>
      <c r="AA451" s="38"/>
      <c r="AB451" s="35"/>
      <c r="AC451" s="25"/>
      <c r="AD451" s="25"/>
      <c r="AE451" s="44"/>
      <c r="AF451" s="94"/>
      <c r="AG451" s="25"/>
      <c r="AH451" s="25"/>
      <c r="AI451" s="25"/>
      <c r="AJ451" s="45" t="str">
        <f t="array" ref="AJ451">IFERROR(INDEX('[1]Master Price'!$E:$E,MATCH(D451,'[1]Master Price'!$B:$B,0)),"0")</f>
        <v>0</v>
      </c>
      <c r="AK451" s="45">
        <f t="shared" si="163"/>
        <v>0</v>
      </c>
      <c r="AL451" s="46" t="str">
        <f t="shared" si="159"/>
        <v>0-day</v>
      </c>
      <c r="AM451" s="46" t="str">
        <f t="shared" si="164"/>
        <v>0-day</v>
      </c>
      <c r="AN451" s="46" t="str">
        <f t="shared" si="161"/>
        <v>0-day</v>
      </c>
      <c r="AO451" s="46" t="str">
        <f t="shared" si="162"/>
        <v>0-day</v>
      </c>
      <c r="AP451" s="46" t="str">
        <f t="shared" si="182"/>
        <v>0-day</v>
      </c>
      <c r="AQ451" s="46" t="str">
        <f t="shared" si="165"/>
        <v>0-day</v>
      </c>
      <c r="AR451" s="103"/>
      <c r="AS451" s="47" t="str">
        <f t="shared" si="166"/>
        <v/>
      </c>
      <c r="AT451" s="35">
        <f t="shared" si="167"/>
        <v>0</v>
      </c>
      <c r="AU451" s="48" t="e">
        <f t="shared" ca="1" si="168"/>
        <v>#NAME?</v>
      </c>
      <c r="AV451" s="48" t="e">
        <f t="shared" ca="1" si="169"/>
        <v>#NAME?</v>
      </c>
      <c r="AW451" s="49" t="e">
        <f t="shared" ca="1" si="170"/>
        <v>#NAME?</v>
      </c>
      <c r="AX451" s="48" t="e">
        <f t="shared" ca="1" si="171"/>
        <v>#NAME?</v>
      </c>
      <c r="AY451" s="49" t="str">
        <f t="shared" si="172"/>
        <v/>
      </c>
      <c r="AZ451" s="50" t="e">
        <f t="shared" ca="1" si="173"/>
        <v>#NAME?</v>
      </c>
      <c r="BA451" s="51" t="e">
        <f t="shared" ca="1" si="174"/>
        <v>#NAME?</v>
      </c>
      <c r="BB451" s="52" t="e">
        <f t="shared" ca="1" si="175"/>
        <v>#NAME?</v>
      </c>
      <c r="BC451" s="51" t="e">
        <f t="shared" ca="1" si="176"/>
        <v>#NAME?</v>
      </c>
      <c r="BD451" s="54" t="e">
        <f t="shared" ca="1" si="177"/>
        <v>#NAME?</v>
      </c>
      <c r="BE451" s="48" t="e">
        <f t="shared" ca="1" si="178"/>
        <v>#NAME?</v>
      </c>
      <c r="BF451" s="50" t="e">
        <f t="shared" ca="1" si="179"/>
        <v>#NAME?</v>
      </c>
      <c r="BG451" s="56" t="e">
        <f t="shared" ca="1" si="180"/>
        <v>#NAME?</v>
      </c>
      <c r="BH451" s="103"/>
      <c r="BI451" s="103"/>
      <c r="BJ451" s="103"/>
      <c r="BK451" s="103"/>
      <c r="BL451" s="103"/>
      <c r="BM451" s="103"/>
      <c r="BN451" s="24"/>
      <c r="BO451" s="24"/>
    </row>
    <row r="452" spans="1:67" ht="15.5">
      <c r="A452" s="25" t="str">
        <f t="shared" si="181"/>
        <v/>
      </c>
      <c r="B452" s="89"/>
      <c r="C452" s="25"/>
      <c r="D452" s="90"/>
      <c r="E452" s="90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36"/>
      <c r="S452" s="91"/>
      <c r="T452" s="36"/>
      <c r="U452" s="82"/>
      <c r="V452" s="25"/>
      <c r="W452" s="107"/>
      <c r="X452" s="109"/>
      <c r="Y452" s="109"/>
      <c r="Z452" s="36"/>
      <c r="AA452" s="38"/>
      <c r="AB452" s="35"/>
      <c r="AC452" s="25"/>
      <c r="AD452" s="25"/>
      <c r="AE452" s="44"/>
      <c r="AF452" s="94"/>
      <c r="AG452" s="25"/>
      <c r="AH452" s="25"/>
      <c r="AI452" s="25"/>
      <c r="AJ452" s="45" t="str">
        <f t="array" ref="AJ452">IFERROR(INDEX('[1]Master Price'!$E:$E,MATCH(D452,'[1]Master Price'!$B:$B,0)),"0")</f>
        <v>0</v>
      </c>
      <c r="AK452" s="45">
        <f t="shared" si="163"/>
        <v>0</v>
      </c>
      <c r="AL452" s="46" t="str">
        <f t="shared" si="159"/>
        <v>0-day</v>
      </c>
      <c r="AM452" s="46" t="str">
        <f t="shared" si="164"/>
        <v>0-day</v>
      </c>
      <c r="AN452" s="46" t="str">
        <f t="shared" si="161"/>
        <v>0-day</v>
      </c>
      <c r="AO452" s="46" t="str">
        <f t="shared" si="162"/>
        <v>0-day</v>
      </c>
      <c r="AP452" s="46" t="str">
        <f t="shared" si="182"/>
        <v>0-day</v>
      </c>
      <c r="AQ452" s="46" t="str">
        <f t="shared" si="165"/>
        <v>0-day</v>
      </c>
      <c r="AR452" s="103"/>
      <c r="AS452" s="47" t="str">
        <f t="shared" si="166"/>
        <v/>
      </c>
      <c r="AT452" s="35">
        <f t="shared" si="167"/>
        <v>0</v>
      </c>
      <c r="AU452" s="48" t="e">
        <f t="shared" ca="1" si="168"/>
        <v>#NAME?</v>
      </c>
      <c r="AV452" s="48" t="e">
        <f t="shared" ca="1" si="169"/>
        <v>#NAME?</v>
      </c>
      <c r="AW452" s="49" t="e">
        <f t="shared" ca="1" si="170"/>
        <v>#NAME?</v>
      </c>
      <c r="AX452" s="48" t="e">
        <f t="shared" ca="1" si="171"/>
        <v>#NAME?</v>
      </c>
      <c r="AY452" s="49" t="str">
        <f t="shared" si="172"/>
        <v/>
      </c>
      <c r="AZ452" s="50" t="e">
        <f t="shared" ca="1" si="173"/>
        <v>#NAME?</v>
      </c>
      <c r="BA452" s="51" t="e">
        <f t="shared" ca="1" si="174"/>
        <v>#NAME?</v>
      </c>
      <c r="BB452" s="52" t="e">
        <f t="shared" ca="1" si="175"/>
        <v>#NAME?</v>
      </c>
      <c r="BC452" s="51" t="e">
        <f t="shared" ca="1" si="176"/>
        <v>#NAME?</v>
      </c>
      <c r="BD452" s="54" t="e">
        <f t="shared" ca="1" si="177"/>
        <v>#NAME?</v>
      </c>
      <c r="BE452" s="48" t="e">
        <f t="shared" ca="1" si="178"/>
        <v>#NAME?</v>
      </c>
      <c r="BF452" s="50" t="e">
        <f t="shared" ca="1" si="179"/>
        <v>#NAME?</v>
      </c>
      <c r="BG452" s="56" t="e">
        <f t="shared" ca="1" si="180"/>
        <v>#NAME?</v>
      </c>
      <c r="BH452" s="103"/>
      <c r="BI452" s="103"/>
      <c r="BJ452" s="103"/>
      <c r="BK452" s="103"/>
      <c r="BL452" s="103"/>
      <c r="BM452" s="103"/>
      <c r="BN452" s="24"/>
      <c r="BO452" s="24"/>
    </row>
    <row r="453" spans="1:67" ht="15.5">
      <c r="A453" s="25" t="str">
        <f t="shared" si="181"/>
        <v/>
      </c>
      <c r="B453" s="89"/>
      <c r="C453" s="25"/>
      <c r="D453" s="90"/>
      <c r="E453" s="90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36"/>
      <c r="S453" s="91"/>
      <c r="T453" s="36"/>
      <c r="U453" s="82"/>
      <c r="V453" s="25"/>
      <c r="W453" s="107"/>
      <c r="X453" s="109"/>
      <c r="Y453" s="109"/>
      <c r="Z453" s="36"/>
      <c r="AA453" s="38"/>
      <c r="AB453" s="35"/>
      <c r="AC453" s="25"/>
      <c r="AD453" s="25"/>
      <c r="AE453" s="44"/>
      <c r="AF453" s="94"/>
      <c r="AG453" s="25"/>
      <c r="AH453" s="25"/>
      <c r="AI453" s="25"/>
      <c r="AJ453" s="45" t="str">
        <f t="array" ref="AJ453">IFERROR(INDEX('[1]Master Price'!$E:$E,MATCH(D453,'[1]Master Price'!$B:$B,0)),"0")</f>
        <v>0</v>
      </c>
      <c r="AK453" s="45">
        <f t="shared" si="163"/>
        <v>0</v>
      </c>
      <c r="AL453" s="46" t="str">
        <f t="shared" si="159"/>
        <v>0-day</v>
      </c>
      <c r="AM453" s="46" t="str">
        <f t="shared" si="164"/>
        <v>0-day</v>
      </c>
      <c r="AN453" s="46" t="str">
        <f t="shared" si="161"/>
        <v>0-day</v>
      </c>
      <c r="AO453" s="46" t="str">
        <f t="shared" si="162"/>
        <v>0-day</v>
      </c>
      <c r="AP453" s="46" t="str">
        <f t="shared" si="182"/>
        <v>0-day</v>
      </c>
      <c r="AQ453" s="46" t="str">
        <f t="shared" si="165"/>
        <v>0-day</v>
      </c>
      <c r="AR453" s="103"/>
      <c r="AS453" s="47" t="str">
        <f t="shared" si="166"/>
        <v/>
      </c>
      <c r="AT453" s="35">
        <f t="shared" si="167"/>
        <v>0</v>
      </c>
      <c r="AU453" s="48" t="e">
        <f t="shared" ca="1" si="168"/>
        <v>#NAME?</v>
      </c>
      <c r="AV453" s="48" t="e">
        <f t="shared" ca="1" si="169"/>
        <v>#NAME?</v>
      </c>
      <c r="AW453" s="49" t="e">
        <f t="shared" ca="1" si="170"/>
        <v>#NAME?</v>
      </c>
      <c r="AX453" s="48" t="e">
        <f t="shared" ca="1" si="171"/>
        <v>#NAME?</v>
      </c>
      <c r="AY453" s="49" t="str">
        <f t="shared" si="172"/>
        <v/>
      </c>
      <c r="AZ453" s="50" t="e">
        <f t="shared" ca="1" si="173"/>
        <v>#NAME?</v>
      </c>
      <c r="BA453" s="51" t="e">
        <f t="shared" ca="1" si="174"/>
        <v>#NAME?</v>
      </c>
      <c r="BB453" s="52" t="e">
        <f t="shared" ca="1" si="175"/>
        <v>#NAME?</v>
      </c>
      <c r="BC453" s="51" t="e">
        <f t="shared" ca="1" si="176"/>
        <v>#NAME?</v>
      </c>
      <c r="BD453" s="54" t="e">
        <f t="shared" ca="1" si="177"/>
        <v>#NAME?</v>
      </c>
      <c r="BE453" s="48" t="e">
        <f t="shared" ca="1" si="178"/>
        <v>#NAME?</v>
      </c>
      <c r="BF453" s="50" t="e">
        <f t="shared" ca="1" si="179"/>
        <v>#NAME?</v>
      </c>
      <c r="BG453" s="56" t="e">
        <f t="shared" ca="1" si="180"/>
        <v>#NAME?</v>
      </c>
      <c r="BH453" s="103"/>
      <c r="BI453" s="103"/>
      <c r="BJ453" s="103"/>
      <c r="BK453" s="103"/>
      <c r="BL453" s="103"/>
      <c r="BM453" s="103"/>
      <c r="BN453" s="24"/>
      <c r="BO453" s="24"/>
    </row>
    <row r="454" spans="1:67" ht="15.5">
      <c r="A454" s="25" t="str">
        <f t="shared" si="181"/>
        <v/>
      </c>
      <c r="B454" s="89"/>
      <c r="C454" s="25"/>
      <c r="D454" s="90"/>
      <c r="E454" s="90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36"/>
      <c r="S454" s="91"/>
      <c r="T454" s="36"/>
      <c r="U454" s="82"/>
      <c r="V454" s="25"/>
      <c r="W454" s="107"/>
      <c r="X454" s="109"/>
      <c r="Y454" s="109"/>
      <c r="Z454" s="36"/>
      <c r="AA454" s="38"/>
      <c r="AB454" s="35"/>
      <c r="AC454" s="25"/>
      <c r="AD454" s="25"/>
      <c r="AE454" s="44"/>
      <c r="AF454" s="94"/>
      <c r="AG454" s="25"/>
      <c r="AH454" s="25"/>
      <c r="AI454" s="25"/>
      <c r="AJ454" s="45" t="str">
        <f t="array" ref="AJ454">IFERROR(INDEX('[1]Master Price'!$E:$E,MATCH(D454,'[1]Master Price'!$B:$B,0)),"0")</f>
        <v>0</v>
      </c>
      <c r="AK454" s="45">
        <f t="shared" si="163"/>
        <v>0</v>
      </c>
      <c r="AL454" s="46" t="str">
        <f t="shared" si="159"/>
        <v>0-day</v>
      </c>
      <c r="AM454" s="46" t="str">
        <f t="shared" si="164"/>
        <v>0-day</v>
      </c>
      <c r="AN454" s="46" t="str">
        <f t="shared" si="161"/>
        <v>0-day</v>
      </c>
      <c r="AO454" s="46" t="str">
        <f t="shared" si="162"/>
        <v>0-day</v>
      </c>
      <c r="AP454" s="46" t="str">
        <f t="shared" si="182"/>
        <v>0-day</v>
      </c>
      <c r="AQ454" s="46" t="str">
        <f t="shared" si="165"/>
        <v>0-day</v>
      </c>
      <c r="AR454" s="103"/>
      <c r="AS454" s="47" t="str">
        <f t="shared" si="166"/>
        <v/>
      </c>
      <c r="AT454" s="35">
        <f t="shared" si="167"/>
        <v>0</v>
      </c>
      <c r="AU454" s="48" t="e">
        <f t="shared" ca="1" si="168"/>
        <v>#NAME?</v>
      </c>
      <c r="AV454" s="48" t="e">
        <f t="shared" ca="1" si="169"/>
        <v>#NAME?</v>
      </c>
      <c r="AW454" s="49" t="e">
        <f t="shared" ca="1" si="170"/>
        <v>#NAME?</v>
      </c>
      <c r="AX454" s="48" t="e">
        <f t="shared" ca="1" si="171"/>
        <v>#NAME?</v>
      </c>
      <c r="AY454" s="49" t="str">
        <f t="shared" si="172"/>
        <v/>
      </c>
      <c r="AZ454" s="50" t="e">
        <f t="shared" ca="1" si="173"/>
        <v>#NAME?</v>
      </c>
      <c r="BA454" s="51" t="e">
        <f t="shared" ca="1" si="174"/>
        <v>#NAME?</v>
      </c>
      <c r="BB454" s="52" t="e">
        <f t="shared" ca="1" si="175"/>
        <v>#NAME?</v>
      </c>
      <c r="BC454" s="51" t="e">
        <f t="shared" ca="1" si="176"/>
        <v>#NAME?</v>
      </c>
      <c r="BD454" s="54" t="e">
        <f t="shared" ca="1" si="177"/>
        <v>#NAME?</v>
      </c>
      <c r="BE454" s="48" t="e">
        <f t="shared" ca="1" si="178"/>
        <v>#NAME?</v>
      </c>
      <c r="BF454" s="50" t="e">
        <f t="shared" ca="1" si="179"/>
        <v>#NAME?</v>
      </c>
      <c r="BG454" s="56" t="e">
        <f t="shared" ca="1" si="180"/>
        <v>#NAME?</v>
      </c>
      <c r="BH454" s="103"/>
      <c r="BI454" s="103"/>
      <c r="BJ454" s="103"/>
      <c r="BK454" s="103"/>
      <c r="BL454" s="103"/>
      <c r="BM454" s="103"/>
      <c r="BN454" s="24"/>
      <c r="BO454" s="24"/>
    </row>
    <row r="455" spans="1:67" ht="15.5">
      <c r="A455" s="25" t="str">
        <f t="shared" si="181"/>
        <v/>
      </c>
      <c r="B455" s="89"/>
      <c r="C455" s="25"/>
      <c r="D455" s="90"/>
      <c r="E455" s="90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36"/>
      <c r="S455" s="91"/>
      <c r="T455" s="36"/>
      <c r="U455" s="82"/>
      <c r="V455" s="25"/>
      <c r="W455" s="107"/>
      <c r="X455" s="109"/>
      <c r="Y455" s="109"/>
      <c r="Z455" s="36"/>
      <c r="AA455" s="38"/>
      <c r="AB455" s="35"/>
      <c r="AC455" s="25"/>
      <c r="AD455" s="25"/>
      <c r="AE455" s="44"/>
      <c r="AF455" s="94"/>
      <c r="AG455" s="25"/>
      <c r="AH455" s="25"/>
      <c r="AI455" s="25"/>
      <c r="AJ455" s="45" t="str">
        <f t="array" ref="AJ455">IFERROR(INDEX('[1]Master Price'!$E:$E,MATCH(D455,'[1]Master Price'!$B:$B,0)),"0")</f>
        <v>0</v>
      </c>
      <c r="AK455" s="45">
        <f t="shared" si="163"/>
        <v>0</v>
      </c>
      <c r="AL455" s="46" t="str">
        <f t="shared" si="159"/>
        <v>0-day</v>
      </c>
      <c r="AM455" s="46" t="str">
        <f t="shared" si="164"/>
        <v>0-day</v>
      </c>
      <c r="AN455" s="46" t="str">
        <f t="shared" si="161"/>
        <v>0-day</v>
      </c>
      <c r="AO455" s="46" t="str">
        <f t="shared" si="162"/>
        <v>0-day</v>
      </c>
      <c r="AP455" s="46" t="str">
        <f t="shared" si="182"/>
        <v>0-day</v>
      </c>
      <c r="AQ455" s="46" t="str">
        <f t="shared" si="165"/>
        <v>0-day</v>
      </c>
      <c r="AR455" s="103"/>
      <c r="AS455" s="47" t="str">
        <f t="shared" si="166"/>
        <v/>
      </c>
      <c r="AT455" s="35">
        <f t="shared" si="167"/>
        <v>0</v>
      </c>
      <c r="AU455" s="48" t="e">
        <f t="shared" ca="1" si="168"/>
        <v>#NAME?</v>
      </c>
      <c r="AV455" s="48" t="e">
        <f t="shared" ca="1" si="169"/>
        <v>#NAME?</v>
      </c>
      <c r="AW455" s="49" t="e">
        <f t="shared" ca="1" si="170"/>
        <v>#NAME?</v>
      </c>
      <c r="AX455" s="48" t="e">
        <f t="shared" ca="1" si="171"/>
        <v>#NAME?</v>
      </c>
      <c r="AY455" s="49" t="str">
        <f t="shared" si="172"/>
        <v/>
      </c>
      <c r="AZ455" s="50" t="e">
        <f t="shared" ca="1" si="173"/>
        <v>#NAME?</v>
      </c>
      <c r="BA455" s="51" t="e">
        <f t="shared" ca="1" si="174"/>
        <v>#NAME?</v>
      </c>
      <c r="BB455" s="52" t="e">
        <f t="shared" ca="1" si="175"/>
        <v>#NAME?</v>
      </c>
      <c r="BC455" s="51" t="e">
        <f t="shared" ca="1" si="176"/>
        <v>#NAME?</v>
      </c>
      <c r="BD455" s="54" t="e">
        <f t="shared" ca="1" si="177"/>
        <v>#NAME?</v>
      </c>
      <c r="BE455" s="48" t="e">
        <f t="shared" ca="1" si="178"/>
        <v>#NAME?</v>
      </c>
      <c r="BF455" s="50" t="e">
        <f t="shared" ca="1" si="179"/>
        <v>#NAME?</v>
      </c>
      <c r="BG455" s="56" t="e">
        <f t="shared" ca="1" si="180"/>
        <v>#NAME?</v>
      </c>
      <c r="BH455" s="103"/>
      <c r="BI455" s="103"/>
      <c r="BJ455" s="103"/>
      <c r="BK455" s="103"/>
      <c r="BL455" s="103"/>
      <c r="BM455" s="103"/>
      <c r="BN455" s="24"/>
      <c r="BO455" s="24"/>
    </row>
    <row r="456" spans="1:67" ht="15.5">
      <c r="A456" s="25" t="str">
        <f t="shared" si="181"/>
        <v/>
      </c>
      <c r="B456" s="89"/>
      <c r="C456" s="25"/>
      <c r="D456" s="90"/>
      <c r="E456" s="90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36"/>
      <c r="S456" s="91"/>
      <c r="T456" s="36"/>
      <c r="U456" s="82"/>
      <c r="V456" s="25"/>
      <c r="W456" s="107"/>
      <c r="X456" s="109"/>
      <c r="Y456" s="109"/>
      <c r="Z456" s="36"/>
      <c r="AA456" s="38"/>
      <c r="AB456" s="35"/>
      <c r="AC456" s="25"/>
      <c r="AD456" s="25"/>
      <c r="AE456" s="44"/>
      <c r="AF456" s="94"/>
      <c r="AG456" s="25"/>
      <c r="AH456" s="25"/>
      <c r="AI456" s="25"/>
      <c r="AJ456" s="45" t="str">
        <f t="array" ref="AJ456">IFERROR(INDEX('[1]Master Price'!$E:$E,MATCH(D456,'[1]Master Price'!$B:$B,0)),"0")</f>
        <v>0</v>
      </c>
      <c r="AK456" s="45">
        <f t="shared" si="163"/>
        <v>0</v>
      </c>
      <c r="AL456" s="46" t="str">
        <f t="shared" si="159"/>
        <v>0-day</v>
      </c>
      <c r="AM456" s="46" t="str">
        <f t="shared" si="164"/>
        <v>0-day</v>
      </c>
      <c r="AN456" s="46" t="str">
        <f t="shared" si="161"/>
        <v>0-day</v>
      </c>
      <c r="AO456" s="46" t="str">
        <f t="shared" si="162"/>
        <v>0-day</v>
      </c>
      <c r="AP456" s="46" t="str">
        <f t="shared" si="182"/>
        <v>0-day</v>
      </c>
      <c r="AQ456" s="46" t="str">
        <f t="shared" si="165"/>
        <v>0-day</v>
      </c>
      <c r="AR456" s="103"/>
      <c r="AS456" s="47" t="str">
        <f t="shared" si="166"/>
        <v/>
      </c>
      <c r="AT456" s="35">
        <f t="shared" si="167"/>
        <v>0</v>
      </c>
      <c r="AU456" s="48" t="e">
        <f t="shared" ca="1" si="168"/>
        <v>#NAME?</v>
      </c>
      <c r="AV456" s="48" t="e">
        <f t="shared" ca="1" si="169"/>
        <v>#NAME?</v>
      </c>
      <c r="AW456" s="49" t="e">
        <f t="shared" ca="1" si="170"/>
        <v>#NAME?</v>
      </c>
      <c r="AX456" s="48" t="e">
        <f t="shared" ca="1" si="171"/>
        <v>#NAME?</v>
      </c>
      <c r="AY456" s="49" t="str">
        <f t="shared" si="172"/>
        <v/>
      </c>
      <c r="AZ456" s="50" t="e">
        <f t="shared" ca="1" si="173"/>
        <v>#NAME?</v>
      </c>
      <c r="BA456" s="51" t="e">
        <f t="shared" ca="1" si="174"/>
        <v>#NAME?</v>
      </c>
      <c r="BB456" s="52" t="e">
        <f t="shared" ca="1" si="175"/>
        <v>#NAME?</v>
      </c>
      <c r="BC456" s="51" t="e">
        <f t="shared" ca="1" si="176"/>
        <v>#NAME?</v>
      </c>
      <c r="BD456" s="54" t="e">
        <f t="shared" ca="1" si="177"/>
        <v>#NAME?</v>
      </c>
      <c r="BE456" s="48" t="e">
        <f t="shared" ca="1" si="178"/>
        <v>#NAME?</v>
      </c>
      <c r="BF456" s="50" t="e">
        <f t="shared" ca="1" si="179"/>
        <v>#NAME?</v>
      </c>
      <c r="BG456" s="56" t="e">
        <f t="shared" ca="1" si="180"/>
        <v>#NAME?</v>
      </c>
      <c r="BH456" s="103"/>
      <c r="BI456" s="103"/>
      <c r="BJ456" s="103"/>
      <c r="BK456" s="103"/>
      <c r="BL456" s="103"/>
      <c r="BM456" s="103"/>
      <c r="BN456" s="24"/>
      <c r="BO456" s="24"/>
    </row>
    <row r="457" spans="1:67" ht="15.5">
      <c r="A457" s="25" t="str">
        <f t="shared" si="181"/>
        <v/>
      </c>
      <c r="B457" s="89"/>
      <c r="C457" s="25"/>
      <c r="D457" s="90"/>
      <c r="E457" s="90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36"/>
      <c r="S457" s="91"/>
      <c r="T457" s="36"/>
      <c r="U457" s="82"/>
      <c r="V457" s="25"/>
      <c r="W457" s="107"/>
      <c r="X457" s="109"/>
      <c r="Y457" s="109"/>
      <c r="Z457" s="36"/>
      <c r="AA457" s="38"/>
      <c r="AB457" s="35"/>
      <c r="AC457" s="25"/>
      <c r="AD457" s="25"/>
      <c r="AE457" s="44"/>
      <c r="AF457" s="94"/>
      <c r="AG457" s="25"/>
      <c r="AH457" s="25"/>
      <c r="AI457" s="25"/>
      <c r="AJ457" s="45" t="str">
        <f t="array" ref="AJ457">IFERROR(INDEX('[1]Master Price'!$E:$E,MATCH(D457,'[1]Master Price'!$B:$B,0)),"0")</f>
        <v>0</v>
      </c>
      <c r="AK457" s="45">
        <f t="shared" si="163"/>
        <v>0</v>
      </c>
      <c r="AL457" s="46" t="str">
        <f t="shared" si="159"/>
        <v>0-day</v>
      </c>
      <c r="AM457" s="46" t="str">
        <f t="shared" si="164"/>
        <v>0-day</v>
      </c>
      <c r="AN457" s="46" t="str">
        <f t="shared" si="161"/>
        <v>0-day</v>
      </c>
      <c r="AO457" s="46" t="str">
        <f t="shared" si="162"/>
        <v>0-day</v>
      </c>
      <c r="AP457" s="46" t="str">
        <f t="shared" si="182"/>
        <v>0-day</v>
      </c>
      <c r="AQ457" s="46" t="str">
        <f t="shared" si="165"/>
        <v>0-day</v>
      </c>
      <c r="AR457" s="103"/>
      <c r="AS457" s="47" t="str">
        <f t="shared" si="166"/>
        <v/>
      </c>
      <c r="AT457" s="35">
        <f t="shared" si="167"/>
        <v>0</v>
      </c>
      <c r="AU457" s="48" t="e">
        <f t="shared" ca="1" si="168"/>
        <v>#NAME?</v>
      </c>
      <c r="AV457" s="48" t="e">
        <f t="shared" ca="1" si="169"/>
        <v>#NAME?</v>
      </c>
      <c r="AW457" s="49" t="e">
        <f t="shared" ca="1" si="170"/>
        <v>#NAME?</v>
      </c>
      <c r="AX457" s="48" t="e">
        <f t="shared" ca="1" si="171"/>
        <v>#NAME?</v>
      </c>
      <c r="AY457" s="49" t="str">
        <f t="shared" si="172"/>
        <v/>
      </c>
      <c r="AZ457" s="50" t="e">
        <f t="shared" ca="1" si="173"/>
        <v>#NAME?</v>
      </c>
      <c r="BA457" s="51" t="e">
        <f t="shared" ca="1" si="174"/>
        <v>#NAME?</v>
      </c>
      <c r="BB457" s="52" t="e">
        <f t="shared" ca="1" si="175"/>
        <v>#NAME?</v>
      </c>
      <c r="BC457" s="51" t="e">
        <f t="shared" ca="1" si="176"/>
        <v>#NAME?</v>
      </c>
      <c r="BD457" s="54" t="e">
        <f t="shared" ca="1" si="177"/>
        <v>#NAME?</v>
      </c>
      <c r="BE457" s="48" t="e">
        <f t="shared" ca="1" si="178"/>
        <v>#NAME?</v>
      </c>
      <c r="BF457" s="50" t="e">
        <f t="shared" ca="1" si="179"/>
        <v>#NAME?</v>
      </c>
      <c r="BG457" s="56" t="e">
        <f t="shared" ca="1" si="180"/>
        <v>#NAME?</v>
      </c>
      <c r="BH457" s="103"/>
      <c r="BI457" s="103"/>
      <c r="BJ457" s="103"/>
      <c r="BK457" s="103"/>
      <c r="BL457" s="103"/>
      <c r="BM457" s="103"/>
      <c r="BN457" s="24"/>
      <c r="BO457" s="24"/>
    </row>
    <row r="458" spans="1:67" ht="15.5">
      <c r="A458" s="25" t="str">
        <f t="shared" si="181"/>
        <v/>
      </c>
      <c r="B458" s="89"/>
      <c r="C458" s="25"/>
      <c r="D458" s="90"/>
      <c r="E458" s="90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36"/>
      <c r="S458" s="91"/>
      <c r="T458" s="36"/>
      <c r="U458" s="82"/>
      <c r="V458" s="25"/>
      <c r="W458" s="107"/>
      <c r="X458" s="109"/>
      <c r="Y458" s="109"/>
      <c r="Z458" s="36"/>
      <c r="AA458" s="38"/>
      <c r="AB458" s="35"/>
      <c r="AC458" s="25"/>
      <c r="AD458" s="25"/>
      <c r="AE458" s="44"/>
      <c r="AF458" s="94"/>
      <c r="AG458" s="25"/>
      <c r="AH458" s="25"/>
      <c r="AI458" s="25"/>
      <c r="AJ458" s="45" t="str">
        <f t="array" ref="AJ458">IFERROR(INDEX('[1]Master Price'!$E:$E,MATCH(D458,'[1]Master Price'!$B:$B,0)),"0")</f>
        <v>0</v>
      </c>
      <c r="AK458" s="45">
        <f t="shared" si="163"/>
        <v>0</v>
      </c>
      <c r="AL458" s="46" t="str">
        <f t="shared" si="159"/>
        <v>0-day</v>
      </c>
      <c r="AM458" s="46" t="str">
        <f t="shared" si="164"/>
        <v>0-day</v>
      </c>
      <c r="AN458" s="46" t="str">
        <f t="shared" si="161"/>
        <v>0-day</v>
      </c>
      <c r="AO458" s="46" t="str">
        <f t="shared" si="162"/>
        <v>0-day</v>
      </c>
      <c r="AP458" s="46" t="str">
        <f t="shared" si="182"/>
        <v>0-day</v>
      </c>
      <c r="AQ458" s="46" t="str">
        <f t="shared" si="165"/>
        <v>0-day</v>
      </c>
      <c r="AR458" s="103"/>
      <c r="AS458" s="47" t="str">
        <f t="shared" si="166"/>
        <v/>
      </c>
      <c r="AT458" s="35">
        <f t="shared" si="167"/>
        <v>0</v>
      </c>
      <c r="AU458" s="48" t="e">
        <f t="shared" ca="1" si="168"/>
        <v>#NAME?</v>
      </c>
      <c r="AV458" s="48" t="e">
        <f t="shared" ca="1" si="169"/>
        <v>#NAME?</v>
      </c>
      <c r="AW458" s="49" t="e">
        <f t="shared" ca="1" si="170"/>
        <v>#NAME?</v>
      </c>
      <c r="AX458" s="48" t="e">
        <f t="shared" ca="1" si="171"/>
        <v>#NAME?</v>
      </c>
      <c r="AY458" s="49" t="str">
        <f t="shared" si="172"/>
        <v/>
      </c>
      <c r="AZ458" s="50" t="e">
        <f t="shared" ca="1" si="173"/>
        <v>#NAME?</v>
      </c>
      <c r="BA458" s="51" t="e">
        <f t="shared" ca="1" si="174"/>
        <v>#NAME?</v>
      </c>
      <c r="BB458" s="52" t="e">
        <f t="shared" ca="1" si="175"/>
        <v>#NAME?</v>
      </c>
      <c r="BC458" s="51" t="e">
        <f t="shared" ca="1" si="176"/>
        <v>#NAME?</v>
      </c>
      <c r="BD458" s="54" t="e">
        <f t="shared" ca="1" si="177"/>
        <v>#NAME?</v>
      </c>
      <c r="BE458" s="48" t="e">
        <f t="shared" ca="1" si="178"/>
        <v>#NAME?</v>
      </c>
      <c r="BF458" s="50" t="e">
        <f t="shared" ca="1" si="179"/>
        <v>#NAME?</v>
      </c>
      <c r="BG458" s="56" t="e">
        <f t="shared" ca="1" si="180"/>
        <v>#NAME?</v>
      </c>
      <c r="BH458" s="103"/>
      <c r="BI458" s="103"/>
      <c r="BJ458" s="103"/>
      <c r="BK458" s="103"/>
      <c r="BL458" s="103"/>
      <c r="BM458" s="103"/>
      <c r="BN458" s="24"/>
      <c r="BO458" s="24"/>
    </row>
    <row r="459" spans="1:67" ht="15.5">
      <c r="A459" s="25" t="str">
        <f t="shared" si="181"/>
        <v/>
      </c>
      <c r="B459" s="89"/>
      <c r="C459" s="25"/>
      <c r="D459" s="90"/>
      <c r="E459" s="90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36"/>
      <c r="S459" s="91"/>
      <c r="T459" s="36"/>
      <c r="U459" s="82"/>
      <c r="V459" s="25"/>
      <c r="W459" s="107"/>
      <c r="X459" s="109"/>
      <c r="Y459" s="109"/>
      <c r="Z459" s="36"/>
      <c r="AA459" s="38"/>
      <c r="AB459" s="35"/>
      <c r="AC459" s="25"/>
      <c r="AD459" s="25"/>
      <c r="AE459" s="44"/>
      <c r="AF459" s="94"/>
      <c r="AG459" s="25"/>
      <c r="AH459" s="25"/>
      <c r="AI459" s="25"/>
      <c r="AJ459" s="45" t="str">
        <f t="array" ref="AJ459">IFERROR(INDEX('[1]Master Price'!$E:$E,MATCH(D459,'[1]Master Price'!$B:$B,0)),"0")</f>
        <v>0</v>
      </c>
      <c r="AK459" s="45">
        <f t="shared" si="163"/>
        <v>0</v>
      </c>
      <c r="AL459" s="46" t="str">
        <f t="shared" si="159"/>
        <v>0-day</v>
      </c>
      <c r="AM459" s="46" t="str">
        <f t="shared" si="164"/>
        <v>0-day</v>
      </c>
      <c r="AN459" s="46" t="str">
        <f t="shared" si="161"/>
        <v>0-day</v>
      </c>
      <c r="AO459" s="46" t="str">
        <f t="shared" si="162"/>
        <v>0-day</v>
      </c>
      <c r="AP459" s="46" t="str">
        <f t="shared" si="182"/>
        <v>0-day</v>
      </c>
      <c r="AQ459" s="46" t="str">
        <f t="shared" si="165"/>
        <v>0-day</v>
      </c>
      <c r="AR459" s="103"/>
      <c r="AS459" s="47" t="str">
        <f t="shared" si="166"/>
        <v/>
      </c>
      <c r="AT459" s="35">
        <f t="shared" si="167"/>
        <v>0</v>
      </c>
      <c r="AU459" s="48" t="e">
        <f t="shared" ca="1" si="168"/>
        <v>#NAME?</v>
      </c>
      <c r="AV459" s="48" t="e">
        <f t="shared" ca="1" si="169"/>
        <v>#NAME?</v>
      </c>
      <c r="AW459" s="49" t="e">
        <f t="shared" ca="1" si="170"/>
        <v>#NAME?</v>
      </c>
      <c r="AX459" s="48" t="e">
        <f t="shared" ca="1" si="171"/>
        <v>#NAME?</v>
      </c>
      <c r="AY459" s="49" t="str">
        <f t="shared" si="172"/>
        <v/>
      </c>
      <c r="AZ459" s="50" t="e">
        <f t="shared" ca="1" si="173"/>
        <v>#NAME?</v>
      </c>
      <c r="BA459" s="51" t="e">
        <f t="shared" ca="1" si="174"/>
        <v>#NAME?</v>
      </c>
      <c r="BB459" s="52" t="e">
        <f t="shared" ca="1" si="175"/>
        <v>#NAME?</v>
      </c>
      <c r="BC459" s="51" t="e">
        <f t="shared" ca="1" si="176"/>
        <v>#NAME?</v>
      </c>
      <c r="BD459" s="54" t="e">
        <f t="shared" ca="1" si="177"/>
        <v>#NAME?</v>
      </c>
      <c r="BE459" s="48" t="e">
        <f t="shared" ca="1" si="178"/>
        <v>#NAME?</v>
      </c>
      <c r="BF459" s="50" t="e">
        <f t="shared" ca="1" si="179"/>
        <v>#NAME?</v>
      </c>
      <c r="BG459" s="56" t="e">
        <f t="shared" ca="1" si="180"/>
        <v>#NAME?</v>
      </c>
      <c r="BH459" s="103"/>
      <c r="BI459" s="103"/>
      <c r="BJ459" s="103"/>
      <c r="BK459" s="103"/>
      <c r="BL459" s="103"/>
      <c r="BM459" s="103"/>
      <c r="BN459" s="24"/>
      <c r="BO459" s="24"/>
    </row>
    <row r="460" spans="1:67" ht="15.5">
      <c r="A460" s="25" t="str">
        <f t="shared" si="181"/>
        <v/>
      </c>
      <c r="B460" s="89"/>
      <c r="C460" s="25"/>
      <c r="D460" s="90"/>
      <c r="E460" s="90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36"/>
      <c r="S460" s="91"/>
      <c r="T460" s="36"/>
      <c r="U460" s="82"/>
      <c r="V460" s="25"/>
      <c r="W460" s="107"/>
      <c r="X460" s="109"/>
      <c r="Y460" s="109"/>
      <c r="Z460" s="36"/>
      <c r="AA460" s="38"/>
      <c r="AB460" s="35"/>
      <c r="AC460" s="25"/>
      <c r="AD460" s="25"/>
      <c r="AE460" s="44"/>
      <c r="AF460" s="94"/>
      <c r="AG460" s="25"/>
      <c r="AH460" s="25"/>
      <c r="AI460" s="25"/>
      <c r="AJ460" s="45" t="str">
        <f t="array" ref="AJ460">IFERROR(INDEX('[1]Master Price'!$E:$E,MATCH(D460,'[1]Master Price'!$B:$B,0)),"0")</f>
        <v>0</v>
      </c>
      <c r="AK460" s="45">
        <f t="shared" si="163"/>
        <v>0</v>
      </c>
      <c r="AL460" s="46" t="str">
        <f t="shared" si="159"/>
        <v>0-day</v>
      </c>
      <c r="AM460" s="46" t="str">
        <f t="shared" si="164"/>
        <v>0-day</v>
      </c>
      <c r="AN460" s="46" t="str">
        <f t="shared" si="161"/>
        <v>0-day</v>
      </c>
      <c r="AO460" s="46" t="str">
        <f t="shared" si="162"/>
        <v>0-day</v>
      </c>
      <c r="AP460" s="46" t="str">
        <f t="shared" si="182"/>
        <v>0-day</v>
      </c>
      <c r="AQ460" s="46" t="str">
        <f t="shared" si="165"/>
        <v>0-day</v>
      </c>
      <c r="AR460" s="103"/>
      <c r="AS460" s="47" t="str">
        <f t="shared" si="166"/>
        <v/>
      </c>
      <c r="AT460" s="35">
        <f t="shared" si="167"/>
        <v>0</v>
      </c>
      <c r="AU460" s="48" t="e">
        <f t="shared" ca="1" si="168"/>
        <v>#NAME?</v>
      </c>
      <c r="AV460" s="48" t="e">
        <f t="shared" ca="1" si="169"/>
        <v>#NAME?</v>
      </c>
      <c r="AW460" s="49" t="e">
        <f t="shared" ca="1" si="170"/>
        <v>#NAME?</v>
      </c>
      <c r="AX460" s="48" t="e">
        <f t="shared" ca="1" si="171"/>
        <v>#NAME?</v>
      </c>
      <c r="AY460" s="49" t="str">
        <f t="shared" si="172"/>
        <v/>
      </c>
      <c r="AZ460" s="50" t="e">
        <f t="shared" ca="1" si="173"/>
        <v>#NAME?</v>
      </c>
      <c r="BA460" s="51" t="e">
        <f t="shared" ca="1" si="174"/>
        <v>#NAME?</v>
      </c>
      <c r="BB460" s="52" t="e">
        <f t="shared" ca="1" si="175"/>
        <v>#NAME?</v>
      </c>
      <c r="BC460" s="51" t="e">
        <f t="shared" ca="1" si="176"/>
        <v>#NAME?</v>
      </c>
      <c r="BD460" s="54" t="e">
        <f t="shared" ca="1" si="177"/>
        <v>#NAME?</v>
      </c>
      <c r="BE460" s="48" t="e">
        <f t="shared" ca="1" si="178"/>
        <v>#NAME?</v>
      </c>
      <c r="BF460" s="50" t="e">
        <f t="shared" ca="1" si="179"/>
        <v>#NAME?</v>
      </c>
      <c r="BG460" s="56" t="e">
        <f t="shared" ca="1" si="180"/>
        <v>#NAME?</v>
      </c>
      <c r="BH460" s="103"/>
      <c r="BI460" s="103"/>
      <c r="BJ460" s="103"/>
      <c r="BK460" s="103"/>
      <c r="BL460" s="103"/>
      <c r="BM460" s="103"/>
      <c r="BN460" s="24"/>
      <c r="BO460" s="24"/>
    </row>
    <row r="461" spans="1:67" ht="15.5">
      <c r="A461" s="25" t="str">
        <f t="shared" si="181"/>
        <v/>
      </c>
      <c r="B461" s="89"/>
      <c r="C461" s="25"/>
      <c r="D461" s="90"/>
      <c r="E461" s="90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36"/>
      <c r="S461" s="91"/>
      <c r="T461" s="36"/>
      <c r="U461" s="82"/>
      <c r="V461" s="25"/>
      <c r="W461" s="107"/>
      <c r="X461" s="109"/>
      <c r="Y461" s="109"/>
      <c r="Z461" s="36"/>
      <c r="AA461" s="38"/>
      <c r="AB461" s="35"/>
      <c r="AC461" s="25"/>
      <c r="AD461" s="25"/>
      <c r="AE461" s="44"/>
      <c r="AF461" s="94"/>
      <c r="AG461" s="25"/>
      <c r="AH461" s="25"/>
      <c r="AI461" s="25"/>
      <c r="AJ461" s="45" t="str">
        <f t="array" ref="AJ461">IFERROR(INDEX('[1]Master Price'!$E:$E,MATCH(D461,'[1]Master Price'!$B:$B,0)),"0")</f>
        <v>0</v>
      </c>
      <c r="AK461" s="45">
        <f t="shared" si="163"/>
        <v>0</v>
      </c>
      <c r="AL461" s="46" t="str">
        <f t="shared" si="159"/>
        <v>0-day</v>
      </c>
      <c r="AM461" s="46" t="str">
        <f t="shared" si="164"/>
        <v>0-day</v>
      </c>
      <c r="AN461" s="46" t="str">
        <f t="shared" si="161"/>
        <v>0-day</v>
      </c>
      <c r="AO461" s="46" t="str">
        <f t="shared" si="162"/>
        <v>0-day</v>
      </c>
      <c r="AP461" s="46" t="str">
        <f t="shared" si="182"/>
        <v>0-day</v>
      </c>
      <c r="AQ461" s="46" t="str">
        <f t="shared" si="165"/>
        <v>0-day</v>
      </c>
      <c r="AR461" s="103"/>
      <c r="AS461" s="47" t="str">
        <f t="shared" si="166"/>
        <v/>
      </c>
      <c r="AT461" s="35">
        <f t="shared" si="167"/>
        <v>0</v>
      </c>
      <c r="AU461" s="48" t="e">
        <f t="shared" ca="1" si="168"/>
        <v>#NAME?</v>
      </c>
      <c r="AV461" s="48" t="e">
        <f t="shared" ca="1" si="169"/>
        <v>#NAME?</v>
      </c>
      <c r="AW461" s="49" t="e">
        <f t="shared" ca="1" si="170"/>
        <v>#NAME?</v>
      </c>
      <c r="AX461" s="48" t="e">
        <f t="shared" ca="1" si="171"/>
        <v>#NAME?</v>
      </c>
      <c r="AY461" s="49" t="str">
        <f t="shared" si="172"/>
        <v/>
      </c>
      <c r="AZ461" s="50" t="e">
        <f t="shared" ca="1" si="173"/>
        <v>#NAME?</v>
      </c>
      <c r="BA461" s="51" t="e">
        <f t="shared" ca="1" si="174"/>
        <v>#NAME?</v>
      </c>
      <c r="BB461" s="52" t="e">
        <f t="shared" ca="1" si="175"/>
        <v>#NAME?</v>
      </c>
      <c r="BC461" s="51" t="e">
        <f t="shared" ca="1" si="176"/>
        <v>#NAME?</v>
      </c>
      <c r="BD461" s="54" t="e">
        <f t="shared" ca="1" si="177"/>
        <v>#NAME?</v>
      </c>
      <c r="BE461" s="48" t="e">
        <f t="shared" ca="1" si="178"/>
        <v>#NAME?</v>
      </c>
      <c r="BF461" s="50" t="e">
        <f t="shared" ca="1" si="179"/>
        <v>#NAME?</v>
      </c>
      <c r="BG461" s="56" t="e">
        <f t="shared" ca="1" si="180"/>
        <v>#NAME?</v>
      </c>
      <c r="BH461" s="103"/>
      <c r="BI461" s="103"/>
      <c r="BJ461" s="103"/>
      <c r="BK461" s="103"/>
      <c r="BL461" s="103"/>
      <c r="BM461" s="103"/>
      <c r="BN461" s="24"/>
      <c r="BO461" s="24"/>
    </row>
    <row r="462" spans="1:67" ht="15.5">
      <c r="A462" s="25" t="str">
        <f t="shared" si="181"/>
        <v/>
      </c>
      <c r="B462" s="89"/>
      <c r="C462" s="25"/>
      <c r="D462" s="90"/>
      <c r="E462" s="90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36"/>
      <c r="S462" s="91"/>
      <c r="T462" s="36"/>
      <c r="U462" s="82"/>
      <c r="V462" s="25"/>
      <c r="W462" s="107"/>
      <c r="X462" s="109"/>
      <c r="Y462" s="109"/>
      <c r="Z462" s="36"/>
      <c r="AA462" s="38"/>
      <c r="AB462" s="35"/>
      <c r="AC462" s="25"/>
      <c r="AD462" s="25"/>
      <c r="AE462" s="44"/>
      <c r="AF462" s="94"/>
      <c r="AG462" s="25"/>
      <c r="AH462" s="25"/>
      <c r="AI462" s="25"/>
      <c r="AJ462" s="45" t="str">
        <f t="array" ref="AJ462">IFERROR(INDEX('[1]Master Price'!$E:$E,MATCH(D462,'[1]Master Price'!$B:$B,0)),"0")</f>
        <v>0</v>
      </c>
      <c r="AK462" s="45">
        <f t="shared" si="163"/>
        <v>0</v>
      </c>
      <c r="AL462" s="46" t="str">
        <f t="shared" si="159"/>
        <v>0-day</v>
      </c>
      <c r="AM462" s="46" t="str">
        <f t="shared" si="164"/>
        <v>0-day</v>
      </c>
      <c r="AN462" s="46" t="str">
        <f t="shared" si="161"/>
        <v>0-day</v>
      </c>
      <c r="AO462" s="46" t="str">
        <f t="shared" si="162"/>
        <v>0-day</v>
      </c>
      <c r="AP462" s="46" t="str">
        <f t="shared" si="182"/>
        <v>0-day</v>
      </c>
      <c r="AQ462" s="46" t="str">
        <f t="shared" si="165"/>
        <v>0-day</v>
      </c>
      <c r="AR462" s="103"/>
      <c r="AS462" s="47" t="str">
        <f t="shared" si="166"/>
        <v/>
      </c>
      <c r="AT462" s="35">
        <f t="shared" si="167"/>
        <v>0</v>
      </c>
      <c r="AU462" s="48" t="e">
        <f t="shared" ca="1" si="168"/>
        <v>#NAME?</v>
      </c>
      <c r="AV462" s="48" t="e">
        <f t="shared" ca="1" si="169"/>
        <v>#NAME?</v>
      </c>
      <c r="AW462" s="49" t="e">
        <f t="shared" ca="1" si="170"/>
        <v>#NAME?</v>
      </c>
      <c r="AX462" s="48" t="e">
        <f t="shared" ca="1" si="171"/>
        <v>#NAME?</v>
      </c>
      <c r="AY462" s="49" t="str">
        <f t="shared" si="172"/>
        <v/>
      </c>
      <c r="AZ462" s="50" t="e">
        <f t="shared" ca="1" si="173"/>
        <v>#NAME?</v>
      </c>
      <c r="BA462" s="51" t="e">
        <f t="shared" ca="1" si="174"/>
        <v>#NAME?</v>
      </c>
      <c r="BB462" s="52" t="e">
        <f t="shared" ca="1" si="175"/>
        <v>#NAME?</v>
      </c>
      <c r="BC462" s="51" t="e">
        <f t="shared" ca="1" si="176"/>
        <v>#NAME?</v>
      </c>
      <c r="BD462" s="54" t="e">
        <f t="shared" ca="1" si="177"/>
        <v>#NAME?</v>
      </c>
      <c r="BE462" s="48" t="e">
        <f t="shared" ca="1" si="178"/>
        <v>#NAME?</v>
      </c>
      <c r="BF462" s="50" t="e">
        <f t="shared" ca="1" si="179"/>
        <v>#NAME?</v>
      </c>
      <c r="BG462" s="56" t="e">
        <f t="shared" ca="1" si="180"/>
        <v>#NAME?</v>
      </c>
      <c r="BH462" s="103"/>
      <c r="BI462" s="103"/>
      <c r="BJ462" s="103"/>
      <c r="BK462" s="103"/>
      <c r="BL462" s="103"/>
      <c r="BM462" s="103"/>
      <c r="BN462" s="24"/>
      <c r="BO462" s="24"/>
    </row>
    <row r="463" spans="1:67" ht="15.5">
      <c r="A463" s="25" t="str">
        <f t="shared" si="181"/>
        <v/>
      </c>
      <c r="B463" s="89"/>
      <c r="C463" s="25"/>
      <c r="D463" s="90"/>
      <c r="E463" s="90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36"/>
      <c r="S463" s="91"/>
      <c r="T463" s="36"/>
      <c r="U463" s="82"/>
      <c r="V463" s="25"/>
      <c r="W463" s="107"/>
      <c r="X463" s="109"/>
      <c r="Y463" s="109"/>
      <c r="Z463" s="36"/>
      <c r="AA463" s="38"/>
      <c r="AB463" s="35"/>
      <c r="AC463" s="25"/>
      <c r="AD463" s="25"/>
      <c r="AE463" s="44"/>
      <c r="AF463" s="94"/>
      <c r="AG463" s="25"/>
      <c r="AH463" s="25"/>
      <c r="AI463" s="25"/>
      <c r="AJ463" s="45" t="str">
        <f t="array" ref="AJ463">IFERROR(INDEX('[1]Master Price'!$E:$E,MATCH(D463,'[1]Master Price'!$B:$B,0)),"0")</f>
        <v>0</v>
      </c>
      <c r="AK463" s="45">
        <f t="shared" si="163"/>
        <v>0</v>
      </c>
      <c r="AL463" s="46" t="str">
        <f t="shared" si="159"/>
        <v>0-day</v>
      </c>
      <c r="AM463" s="46" t="str">
        <f t="shared" si="164"/>
        <v>0-day</v>
      </c>
      <c r="AN463" s="46" t="str">
        <f t="shared" si="161"/>
        <v>0-day</v>
      </c>
      <c r="AO463" s="46" t="str">
        <f t="shared" si="162"/>
        <v>0-day</v>
      </c>
      <c r="AP463" s="46" t="str">
        <f t="shared" si="182"/>
        <v>0-day</v>
      </c>
      <c r="AQ463" s="46" t="str">
        <f t="shared" si="165"/>
        <v>0-day</v>
      </c>
      <c r="AR463" s="103"/>
      <c r="AS463" s="47" t="str">
        <f t="shared" si="166"/>
        <v/>
      </c>
      <c r="AT463" s="35">
        <f t="shared" si="167"/>
        <v>0</v>
      </c>
      <c r="AU463" s="48" t="e">
        <f t="shared" ca="1" si="168"/>
        <v>#NAME?</v>
      </c>
      <c r="AV463" s="48" t="e">
        <f t="shared" ca="1" si="169"/>
        <v>#NAME?</v>
      </c>
      <c r="AW463" s="49" t="e">
        <f t="shared" ca="1" si="170"/>
        <v>#NAME?</v>
      </c>
      <c r="AX463" s="48" t="e">
        <f t="shared" ca="1" si="171"/>
        <v>#NAME?</v>
      </c>
      <c r="AY463" s="49" t="str">
        <f t="shared" si="172"/>
        <v/>
      </c>
      <c r="AZ463" s="50" t="e">
        <f t="shared" ca="1" si="173"/>
        <v>#NAME?</v>
      </c>
      <c r="BA463" s="51" t="e">
        <f t="shared" ca="1" si="174"/>
        <v>#NAME?</v>
      </c>
      <c r="BB463" s="52" t="e">
        <f t="shared" ca="1" si="175"/>
        <v>#NAME?</v>
      </c>
      <c r="BC463" s="51" t="e">
        <f t="shared" ca="1" si="176"/>
        <v>#NAME?</v>
      </c>
      <c r="BD463" s="54" t="e">
        <f t="shared" ca="1" si="177"/>
        <v>#NAME?</v>
      </c>
      <c r="BE463" s="48" t="e">
        <f t="shared" ca="1" si="178"/>
        <v>#NAME?</v>
      </c>
      <c r="BF463" s="50" t="e">
        <f t="shared" ca="1" si="179"/>
        <v>#NAME?</v>
      </c>
      <c r="BG463" s="56" t="e">
        <f t="shared" ca="1" si="180"/>
        <v>#NAME?</v>
      </c>
      <c r="BH463" s="103"/>
      <c r="BI463" s="103"/>
      <c r="BJ463" s="103"/>
      <c r="BK463" s="103"/>
      <c r="BL463" s="103"/>
      <c r="BM463" s="103"/>
      <c r="BN463" s="24"/>
      <c r="BO463" s="24"/>
    </row>
    <row r="464" spans="1:67" ht="15.5">
      <c r="A464" s="25" t="str">
        <f t="shared" si="181"/>
        <v/>
      </c>
      <c r="B464" s="89"/>
      <c r="C464" s="25"/>
      <c r="D464" s="90"/>
      <c r="E464" s="90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36"/>
      <c r="S464" s="91"/>
      <c r="T464" s="36"/>
      <c r="U464" s="82"/>
      <c r="V464" s="25"/>
      <c r="W464" s="107"/>
      <c r="X464" s="109"/>
      <c r="Y464" s="109"/>
      <c r="Z464" s="36"/>
      <c r="AA464" s="38"/>
      <c r="AB464" s="35"/>
      <c r="AC464" s="25"/>
      <c r="AD464" s="25"/>
      <c r="AE464" s="44"/>
      <c r="AF464" s="94"/>
      <c r="AG464" s="25"/>
      <c r="AH464" s="25"/>
      <c r="AI464" s="25"/>
      <c r="AJ464" s="45" t="str">
        <f t="array" ref="AJ464">IFERROR(INDEX('[1]Master Price'!$E:$E,MATCH(D464,'[1]Master Price'!$B:$B,0)),"0")</f>
        <v>0</v>
      </c>
      <c r="AK464" s="45">
        <f t="shared" si="163"/>
        <v>0</v>
      </c>
      <c r="AL464" s="46" t="str">
        <f t="shared" si="159"/>
        <v>0-day</v>
      </c>
      <c r="AM464" s="46" t="str">
        <f t="shared" si="164"/>
        <v>0-day</v>
      </c>
      <c r="AN464" s="46" t="str">
        <f t="shared" si="161"/>
        <v>0-day</v>
      </c>
      <c r="AO464" s="46" t="str">
        <f t="shared" si="162"/>
        <v>0-day</v>
      </c>
      <c r="AP464" s="46" t="str">
        <f t="shared" si="182"/>
        <v>0-day</v>
      </c>
      <c r="AQ464" s="46" t="str">
        <f t="shared" si="165"/>
        <v>0-day</v>
      </c>
      <c r="AR464" s="103"/>
      <c r="AS464" s="47" t="str">
        <f t="shared" si="166"/>
        <v/>
      </c>
      <c r="AT464" s="35">
        <f t="shared" si="167"/>
        <v>0</v>
      </c>
      <c r="AU464" s="48" t="e">
        <f t="shared" ca="1" si="168"/>
        <v>#NAME?</v>
      </c>
      <c r="AV464" s="48" t="e">
        <f t="shared" ca="1" si="169"/>
        <v>#NAME?</v>
      </c>
      <c r="AW464" s="49" t="e">
        <f t="shared" ca="1" si="170"/>
        <v>#NAME?</v>
      </c>
      <c r="AX464" s="48" t="e">
        <f t="shared" ca="1" si="171"/>
        <v>#NAME?</v>
      </c>
      <c r="AY464" s="49" t="str">
        <f t="shared" si="172"/>
        <v/>
      </c>
      <c r="AZ464" s="50" t="e">
        <f t="shared" ca="1" si="173"/>
        <v>#NAME?</v>
      </c>
      <c r="BA464" s="51" t="e">
        <f t="shared" ca="1" si="174"/>
        <v>#NAME?</v>
      </c>
      <c r="BB464" s="52" t="e">
        <f t="shared" ca="1" si="175"/>
        <v>#NAME?</v>
      </c>
      <c r="BC464" s="51" t="e">
        <f t="shared" ca="1" si="176"/>
        <v>#NAME?</v>
      </c>
      <c r="BD464" s="54" t="e">
        <f t="shared" ca="1" si="177"/>
        <v>#NAME?</v>
      </c>
      <c r="BE464" s="48" t="e">
        <f t="shared" ca="1" si="178"/>
        <v>#NAME?</v>
      </c>
      <c r="BF464" s="50" t="e">
        <f t="shared" ca="1" si="179"/>
        <v>#NAME?</v>
      </c>
      <c r="BG464" s="56" t="e">
        <f t="shared" ca="1" si="180"/>
        <v>#NAME?</v>
      </c>
      <c r="BH464" s="103"/>
      <c r="BI464" s="103"/>
      <c r="BJ464" s="103"/>
      <c r="BK464" s="103"/>
      <c r="BL464" s="103"/>
      <c r="BM464" s="103"/>
      <c r="BN464" s="24"/>
      <c r="BO464" s="24"/>
    </row>
    <row r="465" spans="1:67" ht="15.5">
      <c r="A465" s="25" t="str">
        <f t="shared" si="181"/>
        <v/>
      </c>
      <c r="B465" s="89"/>
      <c r="C465" s="25"/>
      <c r="D465" s="90"/>
      <c r="E465" s="90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36"/>
      <c r="S465" s="91"/>
      <c r="T465" s="36"/>
      <c r="U465" s="82"/>
      <c r="V465" s="25"/>
      <c r="W465" s="107"/>
      <c r="X465" s="109"/>
      <c r="Y465" s="109"/>
      <c r="Z465" s="36"/>
      <c r="AA465" s="38"/>
      <c r="AB465" s="35"/>
      <c r="AC465" s="25"/>
      <c r="AD465" s="25"/>
      <c r="AE465" s="44"/>
      <c r="AF465" s="94"/>
      <c r="AG465" s="25"/>
      <c r="AH465" s="25"/>
      <c r="AI465" s="25"/>
      <c r="AJ465" s="45" t="str">
        <f t="array" ref="AJ465">IFERROR(INDEX('[1]Master Price'!$E:$E,MATCH(D465,'[1]Master Price'!$B:$B,0)),"0")</f>
        <v>0</v>
      </c>
      <c r="AK465" s="45">
        <f t="shared" si="163"/>
        <v>0</v>
      </c>
      <c r="AL465" s="46" t="str">
        <f t="shared" si="159"/>
        <v>0-day</v>
      </c>
      <c r="AM465" s="46" t="str">
        <f t="shared" si="164"/>
        <v>0-day</v>
      </c>
      <c r="AN465" s="46" t="str">
        <f t="shared" si="161"/>
        <v>0-day</v>
      </c>
      <c r="AO465" s="46" t="str">
        <f t="shared" si="162"/>
        <v>0-day</v>
      </c>
      <c r="AP465" s="46" t="str">
        <f t="shared" si="182"/>
        <v>0-day</v>
      </c>
      <c r="AQ465" s="46" t="str">
        <f t="shared" si="165"/>
        <v>0-day</v>
      </c>
      <c r="AR465" s="103"/>
      <c r="AS465" s="47" t="str">
        <f t="shared" si="166"/>
        <v/>
      </c>
      <c r="AT465" s="35">
        <f t="shared" si="167"/>
        <v>0</v>
      </c>
      <c r="AU465" s="48" t="e">
        <f t="shared" ca="1" si="168"/>
        <v>#NAME?</v>
      </c>
      <c r="AV465" s="48" t="e">
        <f t="shared" ca="1" si="169"/>
        <v>#NAME?</v>
      </c>
      <c r="AW465" s="49" t="e">
        <f t="shared" ca="1" si="170"/>
        <v>#NAME?</v>
      </c>
      <c r="AX465" s="48" t="e">
        <f t="shared" ca="1" si="171"/>
        <v>#NAME?</v>
      </c>
      <c r="AY465" s="49" t="str">
        <f t="shared" si="172"/>
        <v/>
      </c>
      <c r="AZ465" s="50" t="e">
        <f t="shared" ca="1" si="173"/>
        <v>#NAME?</v>
      </c>
      <c r="BA465" s="51" t="e">
        <f t="shared" ca="1" si="174"/>
        <v>#NAME?</v>
      </c>
      <c r="BB465" s="52" t="e">
        <f t="shared" ca="1" si="175"/>
        <v>#NAME?</v>
      </c>
      <c r="BC465" s="51" t="e">
        <f t="shared" ca="1" si="176"/>
        <v>#NAME?</v>
      </c>
      <c r="BD465" s="54" t="e">
        <f t="shared" ca="1" si="177"/>
        <v>#NAME?</v>
      </c>
      <c r="BE465" s="48" t="e">
        <f t="shared" ca="1" si="178"/>
        <v>#NAME?</v>
      </c>
      <c r="BF465" s="50" t="e">
        <f t="shared" ca="1" si="179"/>
        <v>#NAME?</v>
      </c>
      <c r="BG465" s="56" t="e">
        <f t="shared" ca="1" si="180"/>
        <v>#NAME?</v>
      </c>
      <c r="BH465" s="103"/>
      <c r="BI465" s="103"/>
      <c r="BJ465" s="103"/>
      <c r="BK465" s="103"/>
      <c r="BL465" s="103"/>
      <c r="BM465" s="103"/>
      <c r="BN465" s="24"/>
      <c r="BO465" s="24"/>
    </row>
    <row r="466" spans="1:67" ht="15.5">
      <c r="A466" s="25" t="str">
        <f t="shared" si="181"/>
        <v/>
      </c>
      <c r="B466" s="89"/>
      <c r="C466" s="25"/>
      <c r="D466" s="90"/>
      <c r="E466" s="90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36"/>
      <c r="S466" s="91"/>
      <c r="T466" s="36"/>
      <c r="U466" s="82"/>
      <c r="V466" s="25"/>
      <c r="W466" s="107"/>
      <c r="X466" s="109"/>
      <c r="Y466" s="109"/>
      <c r="Z466" s="36"/>
      <c r="AA466" s="38"/>
      <c r="AB466" s="35"/>
      <c r="AC466" s="25"/>
      <c r="AD466" s="25"/>
      <c r="AE466" s="44"/>
      <c r="AF466" s="94"/>
      <c r="AG466" s="25"/>
      <c r="AH466" s="25"/>
      <c r="AI466" s="25"/>
      <c r="AJ466" s="45" t="str">
        <f t="array" ref="AJ466">IFERROR(INDEX('[1]Master Price'!$E:$E,MATCH(D466,'[1]Master Price'!$B:$B,0)),"0")</f>
        <v>0</v>
      </c>
      <c r="AK466" s="45">
        <f t="shared" si="163"/>
        <v>0</v>
      </c>
      <c r="AL466" s="46" t="str">
        <f t="shared" si="159"/>
        <v>0-day</v>
      </c>
      <c r="AM466" s="46" t="str">
        <f t="shared" si="164"/>
        <v>0-day</v>
      </c>
      <c r="AN466" s="46" t="str">
        <f t="shared" si="161"/>
        <v>0-day</v>
      </c>
      <c r="AO466" s="46" t="str">
        <f t="shared" si="162"/>
        <v>0-day</v>
      </c>
      <c r="AP466" s="46" t="str">
        <f t="shared" si="182"/>
        <v>0-day</v>
      </c>
      <c r="AQ466" s="46" t="str">
        <f t="shared" si="165"/>
        <v>0-day</v>
      </c>
      <c r="AR466" s="103"/>
      <c r="AS466" s="47" t="str">
        <f t="shared" si="166"/>
        <v/>
      </c>
      <c r="AT466" s="35">
        <f t="shared" si="167"/>
        <v>0</v>
      </c>
      <c r="AU466" s="48" t="e">
        <f t="shared" ca="1" si="168"/>
        <v>#NAME?</v>
      </c>
      <c r="AV466" s="48" t="e">
        <f t="shared" ca="1" si="169"/>
        <v>#NAME?</v>
      </c>
      <c r="AW466" s="49" t="e">
        <f t="shared" ca="1" si="170"/>
        <v>#NAME?</v>
      </c>
      <c r="AX466" s="48" t="e">
        <f t="shared" ca="1" si="171"/>
        <v>#NAME?</v>
      </c>
      <c r="AY466" s="49" t="str">
        <f t="shared" si="172"/>
        <v/>
      </c>
      <c r="AZ466" s="50" t="e">
        <f t="shared" ca="1" si="173"/>
        <v>#NAME?</v>
      </c>
      <c r="BA466" s="51" t="e">
        <f t="shared" ca="1" si="174"/>
        <v>#NAME?</v>
      </c>
      <c r="BB466" s="52" t="e">
        <f t="shared" ca="1" si="175"/>
        <v>#NAME?</v>
      </c>
      <c r="BC466" s="51" t="e">
        <f t="shared" ca="1" si="176"/>
        <v>#NAME?</v>
      </c>
      <c r="BD466" s="54" t="e">
        <f t="shared" ca="1" si="177"/>
        <v>#NAME?</v>
      </c>
      <c r="BE466" s="48" t="e">
        <f t="shared" ca="1" si="178"/>
        <v>#NAME?</v>
      </c>
      <c r="BF466" s="50" t="e">
        <f t="shared" ca="1" si="179"/>
        <v>#NAME?</v>
      </c>
      <c r="BG466" s="56" t="e">
        <f t="shared" ca="1" si="180"/>
        <v>#NAME?</v>
      </c>
      <c r="BH466" s="103"/>
      <c r="BI466" s="103"/>
      <c r="BJ466" s="103"/>
      <c r="BK466" s="103"/>
      <c r="BL466" s="103"/>
      <c r="BM466" s="103"/>
      <c r="BN466" s="24"/>
      <c r="BO466" s="24"/>
    </row>
    <row r="467" spans="1:67" ht="15.5">
      <c r="A467" s="25" t="str">
        <f t="shared" si="181"/>
        <v/>
      </c>
      <c r="B467" s="89"/>
      <c r="C467" s="25"/>
      <c r="D467" s="90"/>
      <c r="E467" s="90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36"/>
      <c r="S467" s="91"/>
      <c r="T467" s="36"/>
      <c r="U467" s="82"/>
      <c r="V467" s="25"/>
      <c r="W467" s="107"/>
      <c r="X467" s="109"/>
      <c r="Y467" s="109"/>
      <c r="Z467" s="36"/>
      <c r="AA467" s="38"/>
      <c r="AB467" s="35"/>
      <c r="AC467" s="25"/>
      <c r="AD467" s="25"/>
      <c r="AE467" s="44"/>
      <c r="AF467" s="94"/>
      <c r="AG467" s="25"/>
      <c r="AH467" s="25"/>
      <c r="AI467" s="25"/>
      <c r="AJ467" s="45" t="str">
        <f t="array" ref="AJ467">IFERROR(INDEX('[1]Master Price'!$E:$E,MATCH(D467,'[1]Master Price'!$B:$B,0)),"0")</f>
        <v>0</v>
      </c>
      <c r="AK467" s="45">
        <f t="shared" si="163"/>
        <v>0</v>
      </c>
      <c r="AL467" s="46" t="str">
        <f t="shared" si="159"/>
        <v>0-day</v>
      </c>
      <c r="AM467" s="46" t="str">
        <f t="shared" si="164"/>
        <v>0-day</v>
      </c>
      <c r="AN467" s="46" t="str">
        <f t="shared" si="161"/>
        <v>0-day</v>
      </c>
      <c r="AO467" s="46" t="str">
        <f t="shared" si="162"/>
        <v>0-day</v>
      </c>
      <c r="AP467" s="46" t="str">
        <f t="shared" si="182"/>
        <v>0-day</v>
      </c>
      <c r="AQ467" s="46" t="str">
        <f t="shared" si="165"/>
        <v>0-day</v>
      </c>
      <c r="AR467" s="103"/>
      <c r="AS467" s="47" t="str">
        <f t="shared" si="166"/>
        <v/>
      </c>
      <c r="AT467" s="35">
        <f t="shared" si="167"/>
        <v>0</v>
      </c>
      <c r="AU467" s="48" t="e">
        <f t="shared" ca="1" si="168"/>
        <v>#NAME?</v>
      </c>
      <c r="AV467" s="48" t="e">
        <f t="shared" ca="1" si="169"/>
        <v>#NAME?</v>
      </c>
      <c r="AW467" s="49" t="e">
        <f t="shared" ca="1" si="170"/>
        <v>#NAME?</v>
      </c>
      <c r="AX467" s="48" t="e">
        <f t="shared" ca="1" si="171"/>
        <v>#NAME?</v>
      </c>
      <c r="AY467" s="49" t="str">
        <f t="shared" si="172"/>
        <v/>
      </c>
      <c r="AZ467" s="50" t="e">
        <f t="shared" ca="1" si="173"/>
        <v>#NAME?</v>
      </c>
      <c r="BA467" s="51" t="e">
        <f t="shared" ca="1" si="174"/>
        <v>#NAME?</v>
      </c>
      <c r="BB467" s="52" t="e">
        <f t="shared" ca="1" si="175"/>
        <v>#NAME?</v>
      </c>
      <c r="BC467" s="51" t="e">
        <f t="shared" ca="1" si="176"/>
        <v>#NAME?</v>
      </c>
      <c r="BD467" s="54" t="e">
        <f t="shared" ca="1" si="177"/>
        <v>#NAME?</v>
      </c>
      <c r="BE467" s="48" t="e">
        <f t="shared" ca="1" si="178"/>
        <v>#NAME?</v>
      </c>
      <c r="BF467" s="50" t="e">
        <f t="shared" ca="1" si="179"/>
        <v>#NAME?</v>
      </c>
      <c r="BG467" s="56" t="e">
        <f t="shared" ca="1" si="180"/>
        <v>#NAME?</v>
      </c>
      <c r="BH467" s="103"/>
      <c r="BI467" s="103"/>
      <c r="BJ467" s="103"/>
      <c r="BK467" s="103"/>
      <c r="BL467" s="103"/>
      <c r="BM467" s="103"/>
      <c r="BN467" s="24"/>
      <c r="BO467" s="24"/>
    </row>
    <row r="468" spans="1:67" ht="15.5">
      <c r="A468" s="25" t="str">
        <f t="shared" si="181"/>
        <v/>
      </c>
      <c r="B468" s="89"/>
      <c r="C468" s="25"/>
      <c r="D468" s="90"/>
      <c r="E468" s="90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36"/>
      <c r="S468" s="91"/>
      <c r="T468" s="36"/>
      <c r="U468" s="82"/>
      <c r="V468" s="25"/>
      <c r="W468" s="107"/>
      <c r="X468" s="109"/>
      <c r="Y468" s="109"/>
      <c r="Z468" s="36"/>
      <c r="AA468" s="38"/>
      <c r="AB468" s="35"/>
      <c r="AC468" s="25"/>
      <c r="AD468" s="25"/>
      <c r="AE468" s="44"/>
      <c r="AF468" s="94"/>
      <c r="AG468" s="25"/>
      <c r="AH468" s="25"/>
      <c r="AI468" s="25"/>
      <c r="AJ468" s="45" t="str">
        <f t="array" ref="AJ468">IFERROR(INDEX('[1]Master Price'!$E:$E,MATCH(D468,'[1]Master Price'!$B:$B,0)),"0")</f>
        <v>0</v>
      </c>
      <c r="AK468" s="45">
        <f t="shared" si="163"/>
        <v>0</v>
      </c>
      <c r="AL468" s="46" t="str">
        <f t="shared" si="159"/>
        <v>0-day</v>
      </c>
      <c r="AM468" s="46" t="str">
        <f t="shared" si="164"/>
        <v>0-day</v>
      </c>
      <c r="AN468" s="46" t="str">
        <f t="shared" si="161"/>
        <v>0-day</v>
      </c>
      <c r="AO468" s="46" t="str">
        <f t="shared" si="162"/>
        <v>0-day</v>
      </c>
      <c r="AP468" s="46" t="str">
        <f t="shared" si="182"/>
        <v>0-day</v>
      </c>
      <c r="AQ468" s="46" t="str">
        <f t="shared" si="165"/>
        <v>0-day</v>
      </c>
      <c r="AR468" s="103"/>
      <c r="AS468" s="47" t="str">
        <f t="shared" si="166"/>
        <v/>
      </c>
      <c r="AT468" s="35">
        <f t="shared" si="167"/>
        <v>0</v>
      </c>
      <c r="AU468" s="48" t="e">
        <f t="shared" ca="1" si="168"/>
        <v>#NAME?</v>
      </c>
      <c r="AV468" s="48" t="e">
        <f t="shared" ca="1" si="169"/>
        <v>#NAME?</v>
      </c>
      <c r="AW468" s="49" t="e">
        <f t="shared" ca="1" si="170"/>
        <v>#NAME?</v>
      </c>
      <c r="AX468" s="48" t="e">
        <f t="shared" ca="1" si="171"/>
        <v>#NAME?</v>
      </c>
      <c r="AY468" s="49" t="str">
        <f t="shared" si="172"/>
        <v/>
      </c>
      <c r="AZ468" s="50" t="e">
        <f t="shared" ca="1" si="173"/>
        <v>#NAME?</v>
      </c>
      <c r="BA468" s="51" t="e">
        <f t="shared" ca="1" si="174"/>
        <v>#NAME?</v>
      </c>
      <c r="BB468" s="52" t="e">
        <f t="shared" ca="1" si="175"/>
        <v>#NAME?</v>
      </c>
      <c r="BC468" s="51" t="e">
        <f t="shared" ca="1" si="176"/>
        <v>#NAME?</v>
      </c>
      <c r="BD468" s="54" t="e">
        <f t="shared" ca="1" si="177"/>
        <v>#NAME?</v>
      </c>
      <c r="BE468" s="48" t="e">
        <f t="shared" ca="1" si="178"/>
        <v>#NAME?</v>
      </c>
      <c r="BF468" s="50" t="e">
        <f t="shared" ca="1" si="179"/>
        <v>#NAME?</v>
      </c>
      <c r="BG468" s="56" t="e">
        <f t="shared" ca="1" si="180"/>
        <v>#NAME?</v>
      </c>
      <c r="BH468" s="103"/>
      <c r="BI468" s="103"/>
      <c r="BJ468" s="103"/>
      <c r="BK468" s="103"/>
      <c r="BL468" s="103"/>
      <c r="BM468" s="103"/>
      <c r="BN468" s="24"/>
      <c r="BO468" s="24"/>
    </row>
    <row r="469" spans="1:67" ht="15.5">
      <c r="A469" s="25" t="str">
        <f t="shared" si="181"/>
        <v/>
      </c>
      <c r="B469" s="89"/>
      <c r="C469" s="25"/>
      <c r="D469" s="90"/>
      <c r="E469" s="90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36"/>
      <c r="S469" s="91"/>
      <c r="T469" s="36"/>
      <c r="U469" s="82"/>
      <c r="V469" s="25"/>
      <c r="W469" s="107"/>
      <c r="X469" s="109"/>
      <c r="Y469" s="109"/>
      <c r="Z469" s="36"/>
      <c r="AA469" s="38"/>
      <c r="AB469" s="35"/>
      <c r="AC469" s="25"/>
      <c r="AD469" s="25"/>
      <c r="AE469" s="44"/>
      <c r="AF469" s="94"/>
      <c r="AG469" s="25"/>
      <c r="AH469" s="25"/>
      <c r="AI469" s="25"/>
      <c r="AJ469" s="45" t="str">
        <f t="array" ref="AJ469">IFERROR(INDEX('[1]Master Price'!$E:$E,MATCH(D469,'[1]Master Price'!$B:$B,0)),"0")</f>
        <v>0</v>
      </c>
      <c r="AK469" s="45">
        <f t="shared" si="163"/>
        <v>0</v>
      </c>
      <c r="AL469" s="46" t="str">
        <f t="shared" si="159"/>
        <v>0-day</v>
      </c>
      <c r="AM469" s="46" t="str">
        <f t="shared" si="164"/>
        <v>0-day</v>
      </c>
      <c r="AN469" s="46" t="str">
        <f t="shared" si="161"/>
        <v>0-day</v>
      </c>
      <c r="AO469" s="46" t="str">
        <f t="shared" si="162"/>
        <v>0-day</v>
      </c>
      <c r="AP469" s="46" t="str">
        <f t="shared" si="182"/>
        <v>0-day</v>
      </c>
      <c r="AQ469" s="46" t="str">
        <f t="shared" si="165"/>
        <v>0-day</v>
      </c>
      <c r="AR469" s="103"/>
      <c r="AS469" s="47" t="str">
        <f t="shared" si="166"/>
        <v/>
      </c>
      <c r="AT469" s="35">
        <f t="shared" si="167"/>
        <v>0</v>
      </c>
      <c r="AU469" s="48" t="e">
        <f t="shared" ca="1" si="168"/>
        <v>#NAME?</v>
      </c>
      <c r="AV469" s="48" t="e">
        <f t="shared" ca="1" si="169"/>
        <v>#NAME?</v>
      </c>
      <c r="AW469" s="49" t="e">
        <f t="shared" ca="1" si="170"/>
        <v>#NAME?</v>
      </c>
      <c r="AX469" s="48" t="e">
        <f t="shared" ca="1" si="171"/>
        <v>#NAME?</v>
      </c>
      <c r="AY469" s="49" t="str">
        <f t="shared" si="172"/>
        <v/>
      </c>
      <c r="AZ469" s="50" t="e">
        <f t="shared" ca="1" si="173"/>
        <v>#NAME?</v>
      </c>
      <c r="BA469" s="51" t="e">
        <f t="shared" ca="1" si="174"/>
        <v>#NAME?</v>
      </c>
      <c r="BB469" s="52" t="e">
        <f t="shared" ca="1" si="175"/>
        <v>#NAME?</v>
      </c>
      <c r="BC469" s="51" t="e">
        <f t="shared" ca="1" si="176"/>
        <v>#NAME?</v>
      </c>
      <c r="BD469" s="54" t="e">
        <f t="shared" ca="1" si="177"/>
        <v>#NAME?</v>
      </c>
      <c r="BE469" s="48" t="e">
        <f t="shared" ca="1" si="178"/>
        <v>#NAME?</v>
      </c>
      <c r="BF469" s="50" t="e">
        <f t="shared" ca="1" si="179"/>
        <v>#NAME?</v>
      </c>
      <c r="BG469" s="56" t="e">
        <f t="shared" ca="1" si="180"/>
        <v>#NAME?</v>
      </c>
      <c r="BH469" s="103"/>
      <c r="BI469" s="103"/>
      <c r="BJ469" s="103"/>
      <c r="BK469" s="103"/>
      <c r="BL469" s="103"/>
      <c r="BM469" s="103"/>
      <c r="BN469" s="24"/>
      <c r="BO469" s="24"/>
    </row>
    <row r="470" spans="1:67" ht="15.5">
      <c r="A470" s="25" t="str">
        <f t="shared" si="181"/>
        <v/>
      </c>
      <c r="B470" s="89"/>
      <c r="C470" s="25"/>
      <c r="D470" s="90"/>
      <c r="E470" s="90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36"/>
      <c r="S470" s="91"/>
      <c r="T470" s="36"/>
      <c r="U470" s="82"/>
      <c r="V470" s="25"/>
      <c r="W470" s="107"/>
      <c r="X470" s="109"/>
      <c r="Y470" s="109"/>
      <c r="Z470" s="36"/>
      <c r="AA470" s="38"/>
      <c r="AB470" s="35"/>
      <c r="AC470" s="25"/>
      <c r="AD470" s="25"/>
      <c r="AE470" s="44"/>
      <c r="AF470" s="94"/>
      <c r="AG470" s="25"/>
      <c r="AH470" s="25"/>
      <c r="AI470" s="25"/>
      <c r="AJ470" s="45" t="str">
        <f t="array" ref="AJ470">IFERROR(INDEX('[1]Master Price'!$E:$E,MATCH(D470,'[1]Master Price'!$B:$B,0)),"0")</f>
        <v>0</v>
      </c>
      <c r="AK470" s="45">
        <f t="shared" si="163"/>
        <v>0</v>
      </c>
      <c r="AL470" s="46" t="str">
        <f t="shared" si="159"/>
        <v>0-day</v>
      </c>
      <c r="AM470" s="46" t="str">
        <f t="shared" si="164"/>
        <v>0-day</v>
      </c>
      <c r="AN470" s="46" t="str">
        <f t="shared" si="161"/>
        <v>0-day</v>
      </c>
      <c r="AO470" s="46" t="str">
        <f t="shared" si="162"/>
        <v>0-day</v>
      </c>
      <c r="AP470" s="46" t="str">
        <f t="shared" si="182"/>
        <v>0-day</v>
      </c>
      <c r="AQ470" s="46" t="str">
        <f t="shared" si="165"/>
        <v>0-day</v>
      </c>
      <c r="AR470" s="103"/>
      <c r="AS470" s="47" t="str">
        <f t="shared" si="166"/>
        <v/>
      </c>
      <c r="AT470" s="35">
        <f t="shared" si="167"/>
        <v>0</v>
      </c>
      <c r="AU470" s="48" t="e">
        <f t="shared" ca="1" si="168"/>
        <v>#NAME?</v>
      </c>
      <c r="AV470" s="48" t="e">
        <f t="shared" ca="1" si="169"/>
        <v>#NAME?</v>
      </c>
      <c r="AW470" s="49" t="e">
        <f t="shared" ca="1" si="170"/>
        <v>#NAME?</v>
      </c>
      <c r="AX470" s="48" t="e">
        <f t="shared" ca="1" si="171"/>
        <v>#NAME?</v>
      </c>
      <c r="AY470" s="49" t="str">
        <f t="shared" si="172"/>
        <v/>
      </c>
      <c r="AZ470" s="50" t="e">
        <f t="shared" ca="1" si="173"/>
        <v>#NAME?</v>
      </c>
      <c r="BA470" s="51" t="e">
        <f t="shared" ca="1" si="174"/>
        <v>#NAME?</v>
      </c>
      <c r="BB470" s="52" t="e">
        <f t="shared" ca="1" si="175"/>
        <v>#NAME?</v>
      </c>
      <c r="BC470" s="51" t="e">
        <f t="shared" ca="1" si="176"/>
        <v>#NAME?</v>
      </c>
      <c r="BD470" s="54" t="e">
        <f t="shared" ca="1" si="177"/>
        <v>#NAME?</v>
      </c>
      <c r="BE470" s="48" t="e">
        <f t="shared" ca="1" si="178"/>
        <v>#NAME?</v>
      </c>
      <c r="BF470" s="50" t="e">
        <f t="shared" ca="1" si="179"/>
        <v>#NAME?</v>
      </c>
      <c r="BG470" s="56" t="e">
        <f t="shared" ca="1" si="180"/>
        <v>#NAME?</v>
      </c>
      <c r="BH470" s="103"/>
      <c r="BI470" s="103"/>
      <c r="BJ470" s="103"/>
      <c r="BK470" s="103"/>
      <c r="BL470" s="103"/>
      <c r="BM470" s="103"/>
      <c r="BN470" s="24"/>
      <c r="BO470" s="24"/>
    </row>
    <row r="471" spans="1:67" ht="15.5">
      <c r="A471" s="25" t="str">
        <f t="shared" si="181"/>
        <v/>
      </c>
      <c r="B471" s="89"/>
      <c r="C471" s="25"/>
      <c r="D471" s="90"/>
      <c r="E471" s="90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36"/>
      <c r="S471" s="91"/>
      <c r="T471" s="36"/>
      <c r="U471" s="82"/>
      <c r="V471" s="25"/>
      <c r="W471" s="107"/>
      <c r="X471" s="109"/>
      <c r="Y471" s="109"/>
      <c r="Z471" s="36"/>
      <c r="AA471" s="38"/>
      <c r="AB471" s="35"/>
      <c r="AC471" s="25"/>
      <c r="AD471" s="25"/>
      <c r="AE471" s="44"/>
      <c r="AF471" s="94"/>
      <c r="AG471" s="25"/>
      <c r="AH471" s="25"/>
      <c r="AI471" s="25"/>
      <c r="AJ471" s="45" t="str">
        <f t="array" ref="AJ471">IFERROR(INDEX('[1]Master Price'!$E:$E,MATCH(D471,'[1]Master Price'!$B:$B,0)),"0")</f>
        <v>0</v>
      </c>
      <c r="AK471" s="45">
        <f t="shared" si="163"/>
        <v>0</v>
      </c>
      <c r="AL471" s="46" t="str">
        <f t="shared" si="159"/>
        <v>0-day</v>
      </c>
      <c r="AM471" s="46" t="str">
        <f t="shared" si="164"/>
        <v>0-day</v>
      </c>
      <c r="AN471" s="46" t="str">
        <f t="shared" si="161"/>
        <v>0-day</v>
      </c>
      <c r="AO471" s="46" t="str">
        <f t="shared" si="162"/>
        <v>0-day</v>
      </c>
      <c r="AP471" s="46" t="str">
        <f t="shared" si="182"/>
        <v>0-day</v>
      </c>
      <c r="AQ471" s="46" t="str">
        <f t="shared" si="165"/>
        <v>0-day</v>
      </c>
      <c r="AR471" s="103"/>
      <c r="AS471" s="47" t="str">
        <f t="shared" si="166"/>
        <v/>
      </c>
      <c r="AT471" s="35">
        <f t="shared" si="167"/>
        <v>0</v>
      </c>
      <c r="AU471" s="48" t="e">
        <f t="shared" ca="1" si="168"/>
        <v>#NAME?</v>
      </c>
      <c r="AV471" s="48" t="e">
        <f t="shared" ca="1" si="169"/>
        <v>#NAME?</v>
      </c>
      <c r="AW471" s="49" t="e">
        <f t="shared" ca="1" si="170"/>
        <v>#NAME?</v>
      </c>
      <c r="AX471" s="48" t="e">
        <f t="shared" ca="1" si="171"/>
        <v>#NAME?</v>
      </c>
      <c r="AY471" s="49" t="str">
        <f t="shared" si="172"/>
        <v/>
      </c>
      <c r="AZ471" s="50" t="e">
        <f t="shared" ca="1" si="173"/>
        <v>#NAME?</v>
      </c>
      <c r="BA471" s="51" t="e">
        <f t="shared" ca="1" si="174"/>
        <v>#NAME?</v>
      </c>
      <c r="BB471" s="52" t="e">
        <f t="shared" ca="1" si="175"/>
        <v>#NAME?</v>
      </c>
      <c r="BC471" s="51" t="e">
        <f t="shared" ca="1" si="176"/>
        <v>#NAME?</v>
      </c>
      <c r="BD471" s="54" t="e">
        <f t="shared" ca="1" si="177"/>
        <v>#NAME?</v>
      </c>
      <c r="BE471" s="48" t="e">
        <f t="shared" ca="1" si="178"/>
        <v>#NAME?</v>
      </c>
      <c r="BF471" s="50" t="e">
        <f t="shared" ca="1" si="179"/>
        <v>#NAME?</v>
      </c>
      <c r="BG471" s="56" t="e">
        <f t="shared" ca="1" si="180"/>
        <v>#NAME?</v>
      </c>
      <c r="BH471" s="103"/>
      <c r="BI471" s="103"/>
      <c r="BJ471" s="103"/>
      <c r="BK471" s="103"/>
      <c r="BL471" s="103"/>
      <c r="BM471" s="103"/>
      <c r="BN471" s="24"/>
      <c r="BO471" s="24"/>
    </row>
    <row r="472" spans="1:67" ht="15.5">
      <c r="A472" s="25" t="str">
        <f t="shared" si="181"/>
        <v/>
      </c>
      <c r="B472" s="89"/>
      <c r="C472" s="25"/>
      <c r="D472" s="90"/>
      <c r="E472" s="90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36"/>
      <c r="S472" s="91"/>
      <c r="T472" s="36"/>
      <c r="U472" s="82"/>
      <c r="V472" s="25"/>
      <c r="W472" s="107"/>
      <c r="X472" s="109"/>
      <c r="Y472" s="109"/>
      <c r="Z472" s="36"/>
      <c r="AA472" s="38"/>
      <c r="AB472" s="35"/>
      <c r="AC472" s="25"/>
      <c r="AD472" s="25"/>
      <c r="AE472" s="44"/>
      <c r="AF472" s="94"/>
      <c r="AG472" s="25"/>
      <c r="AH472" s="25"/>
      <c r="AI472" s="25"/>
      <c r="AJ472" s="45" t="str">
        <f t="array" ref="AJ472">IFERROR(INDEX('[1]Master Price'!$E:$E,MATCH(D472,'[1]Master Price'!$B:$B,0)),"0")</f>
        <v>0</v>
      </c>
      <c r="AK472" s="45">
        <f t="shared" si="163"/>
        <v>0</v>
      </c>
      <c r="AL472" s="46" t="str">
        <f t="shared" si="159"/>
        <v>0-day</v>
      </c>
      <c r="AM472" s="46" t="str">
        <f t="shared" si="164"/>
        <v>0-day</v>
      </c>
      <c r="AN472" s="46" t="str">
        <f t="shared" si="161"/>
        <v>0-day</v>
      </c>
      <c r="AO472" s="46" t="str">
        <f t="shared" si="162"/>
        <v>0-day</v>
      </c>
      <c r="AP472" s="46" t="str">
        <f t="shared" si="182"/>
        <v>0-day</v>
      </c>
      <c r="AQ472" s="46" t="str">
        <f t="shared" si="165"/>
        <v>0-day</v>
      </c>
      <c r="AR472" s="103"/>
      <c r="AS472" s="47" t="str">
        <f t="shared" si="166"/>
        <v/>
      </c>
      <c r="AT472" s="35">
        <f t="shared" si="167"/>
        <v>0</v>
      </c>
      <c r="AU472" s="48" t="e">
        <f t="shared" ca="1" si="168"/>
        <v>#NAME?</v>
      </c>
      <c r="AV472" s="48" t="e">
        <f t="shared" ca="1" si="169"/>
        <v>#NAME?</v>
      </c>
      <c r="AW472" s="49" t="e">
        <f t="shared" ca="1" si="170"/>
        <v>#NAME?</v>
      </c>
      <c r="AX472" s="48" t="e">
        <f t="shared" ca="1" si="171"/>
        <v>#NAME?</v>
      </c>
      <c r="AY472" s="49" t="str">
        <f t="shared" si="172"/>
        <v/>
      </c>
      <c r="AZ472" s="50" t="e">
        <f t="shared" ca="1" si="173"/>
        <v>#NAME?</v>
      </c>
      <c r="BA472" s="51" t="e">
        <f t="shared" ca="1" si="174"/>
        <v>#NAME?</v>
      </c>
      <c r="BB472" s="52" t="e">
        <f t="shared" ca="1" si="175"/>
        <v>#NAME?</v>
      </c>
      <c r="BC472" s="51" t="e">
        <f t="shared" ca="1" si="176"/>
        <v>#NAME?</v>
      </c>
      <c r="BD472" s="54" t="e">
        <f t="shared" ca="1" si="177"/>
        <v>#NAME?</v>
      </c>
      <c r="BE472" s="48" t="e">
        <f t="shared" ca="1" si="178"/>
        <v>#NAME?</v>
      </c>
      <c r="BF472" s="50" t="e">
        <f t="shared" ca="1" si="179"/>
        <v>#NAME?</v>
      </c>
      <c r="BG472" s="56" t="e">
        <f t="shared" ca="1" si="180"/>
        <v>#NAME?</v>
      </c>
      <c r="BH472" s="103"/>
      <c r="BI472" s="103"/>
      <c r="BJ472" s="103"/>
      <c r="BK472" s="103"/>
      <c r="BL472" s="103"/>
      <c r="BM472" s="103"/>
      <c r="BN472" s="24"/>
      <c r="BO472" s="24"/>
    </row>
    <row r="473" spans="1:67" ht="15.5">
      <c r="A473" s="25" t="str">
        <f t="shared" si="181"/>
        <v/>
      </c>
      <c r="B473" s="89"/>
      <c r="C473" s="25"/>
      <c r="D473" s="90"/>
      <c r="E473" s="90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36"/>
      <c r="S473" s="91"/>
      <c r="T473" s="36"/>
      <c r="U473" s="82"/>
      <c r="V473" s="25"/>
      <c r="W473" s="107"/>
      <c r="X473" s="109"/>
      <c r="Y473" s="109"/>
      <c r="Z473" s="36"/>
      <c r="AA473" s="38"/>
      <c r="AB473" s="35"/>
      <c r="AC473" s="25"/>
      <c r="AD473" s="25"/>
      <c r="AE473" s="44"/>
      <c r="AF473" s="94"/>
      <c r="AG473" s="25"/>
      <c r="AH473" s="25"/>
      <c r="AI473" s="25"/>
      <c r="AJ473" s="45" t="str">
        <f t="array" ref="AJ473">IFERROR(INDEX('[1]Master Price'!$E:$E,MATCH(D473,'[1]Master Price'!$B:$B,0)),"0")</f>
        <v>0</v>
      </c>
      <c r="AK473" s="45">
        <f t="shared" si="163"/>
        <v>0</v>
      </c>
      <c r="AL473" s="46" t="str">
        <f t="shared" si="159"/>
        <v>0-day</v>
      </c>
      <c r="AM473" s="46" t="str">
        <f t="shared" si="164"/>
        <v>0-day</v>
      </c>
      <c r="AN473" s="46" t="str">
        <f t="shared" si="161"/>
        <v>0-day</v>
      </c>
      <c r="AO473" s="46" t="str">
        <f t="shared" si="162"/>
        <v>0-day</v>
      </c>
      <c r="AP473" s="46" t="str">
        <f t="shared" si="182"/>
        <v>0-day</v>
      </c>
      <c r="AQ473" s="46" t="str">
        <f t="shared" si="165"/>
        <v>0-day</v>
      </c>
      <c r="AR473" s="103"/>
      <c r="AS473" s="47" t="str">
        <f t="shared" si="166"/>
        <v/>
      </c>
      <c r="AT473" s="35">
        <f t="shared" si="167"/>
        <v>0</v>
      </c>
      <c r="AU473" s="48" t="e">
        <f t="shared" ca="1" si="168"/>
        <v>#NAME?</v>
      </c>
      <c r="AV473" s="48" t="e">
        <f t="shared" ca="1" si="169"/>
        <v>#NAME?</v>
      </c>
      <c r="AW473" s="49" t="e">
        <f t="shared" ca="1" si="170"/>
        <v>#NAME?</v>
      </c>
      <c r="AX473" s="48" t="e">
        <f t="shared" ca="1" si="171"/>
        <v>#NAME?</v>
      </c>
      <c r="AY473" s="49" t="str">
        <f t="shared" si="172"/>
        <v/>
      </c>
      <c r="AZ473" s="50" t="e">
        <f t="shared" ca="1" si="173"/>
        <v>#NAME?</v>
      </c>
      <c r="BA473" s="51" t="e">
        <f t="shared" ca="1" si="174"/>
        <v>#NAME?</v>
      </c>
      <c r="BB473" s="52" t="e">
        <f t="shared" ca="1" si="175"/>
        <v>#NAME?</v>
      </c>
      <c r="BC473" s="51" t="e">
        <f t="shared" ca="1" si="176"/>
        <v>#NAME?</v>
      </c>
      <c r="BD473" s="54" t="e">
        <f t="shared" ca="1" si="177"/>
        <v>#NAME?</v>
      </c>
      <c r="BE473" s="48" t="e">
        <f t="shared" ca="1" si="178"/>
        <v>#NAME?</v>
      </c>
      <c r="BF473" s="50" t="e">
        <f t="shared" ca="1" si="179"/>
        <v>#NAME?</v>
      </c>
      <c r="BG473" s="56" t="e">
        <f t="shared" ca="1" si="180"/>
        <v>#NAME?</v>
      </c>
      <c r="BH473" s="103"/>
      <c r="BI473" s="103"/>
      <c r="BJ473" s="103"/>
      <c r="BK473" s="103"/>
      <c r="BL473" s="103"/>
      <c r="BM473" s="103"/>
      <c r="BN473" s="24"/>
      <c r="BO473" s="24"/>
    </row>
    <row r="474" spans="1:67" ht="15.5">
      <c r="A474" s="25" t="str">
        <f t="shared" si="181"/>
        <v/>
      </c>
      <c r="B474" s="89"/>
      <c r="C474" s="25"/>
      <c r="D474" s="90"/>
      <c r="E474" s="90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36"/>
      <c r="S474" s="91"/>
      <c r="T474" s="36"/>
      <c r="U474" s="82"/>
      <c r="V474" s="25"/>
      <c r="W474" s="107"/>
      <c r="X474" s="109"/>
      <c r="Y474" s="109"/>
      <c r="Z474" s="36"/>
      <c r="AA474" s="38"/>
      <c r="AB474" s="35"/>
      <c r="AC474" s="25"/>
      <c r="AD474" s="25"/>
      <c r="AE474" s="44"/>
      <c r="AF474" s="94"/>
      <c r="AG474" s="25"/>
      <c r="AH474" s="25"/>
      <c r="AI474" s="25"/>
      <c r="AJ474" s="45" t="str">
        <f t="array" ref="AJ474">IFERROR(INDEX('[1]Master Price'!$E:$E,MATCH(D474,'[1]Master Price'!$B:$B,0)),"0")</f>
        <v>0</v>
      </c>
      <c r="AK474" s="45">
        <f t="shared" si="163"/>
        <v>0</v>
      </c>
      <c r="AL474" s="46" t="str">
        <f t="shared" si="159"/>
        <v>0-day</v>
      </c>
      <c r="AM474" s="46" t="str">
        <f t="shared" si="164"/>
        <v>0-day</v>
      </c>
      <c r="AN474" s="46" t="str">
        <f t="shared" si="161"/>
        <v>0-day</v>
      </c>
      <c r="AO474" s="46" t="str">
        <f t="shared" si="162"/>
        <v>0-day</v>
      </c>
      <c r="AP474" s="46" t="str">
        <f t="shared" si="182"/>
        <v>0-day</v>
      </c>
      <c r="AQ474" s="46" t="str">
        <f t="shared" si="165"/>
        <v>0-day</v>
      </c>
      <c r="AR474" s="103"/>
      <c r="AS474" s="47" t="str">
        <f t="shared" si="166"/>
        <v/>
      </c>
      <c r="AT474" s="35">
        <f t="shared" si="167"/>
        <v>0</v>
      </c>
      <c r="AU474" s="48" t="e">
        <f t="shared" ca="1" si="168"/>
        <v>#NAME?</v>
      </c>
      <c r="AV474" s="48" t="e">
        <f t="shared" ca="1" si="169"/>
        <v>#NAME?</v>
      </c>
      <c r="AW474" s="49" t="e">
        <f t="shared" ca="1" si="170"/>
        <v>#NAME?</v>
      </c>
      <c r="AX474" s="48" t="e">
        <f t="shared" ca="1" si="171"/>
        <v>#NAME?</v>
      </c>
      <c r="AY474" s="49" t="str">
        <f t="shared" si="172"/>
        <v/>
      </c>
      <c r="AZ474" s="50" t="e">
        <f t="shared" ca="1" si="173"/>
        <v>#NAME?</v>
      </c>
      <c r="BA474" s="51" t="e">
        <f t="shared" ca="1" si="174"/>
        <v>#NAME?</v>
      </c>
      <c r="BB474" s="52" t="e">
        <f t="shared" ca="1" si="175"/>
        <v>#NAME?</v>
      </c>
      <c r="BC474" s="51" t="e">
        <f t="shared" ca="1" si="176"/>
        <v>#NAME?</v>
      </c>
      <c r="BD474" s="54" t="e">
        <f t="shared" ca="1" si="177"/>
        <v>#NAME?</v>
      </c>
      <c r="BE474" s="48" t="e">
        <f t="shared" ca="1" si="178"/>
        <v>#NAME?</v>
      </c>
      <c r="BF474" s="50" t="e">
        <f t="shared" ca="1" si="179"/>
        <v>#NAME?</v>
      </c>
      <c r="BG474" s="56" t="e">
        <f t="shared" ca="1" si="180"/>
        <v>#NAME?</v>
      </c>
      <c r="BH474" s="103"/>
      <c r="BI474" s="103"/>
      <c r="BJ474" s="103"/>
      <c r="BK474" s="103"/>
      <c r="BL474" s="103"/>
      <c r="BM474" s="103"/>
      <c r="BN474" s="24"/>
      <c r="BO474" s="24"/>
    </row>
    <row r="475" spans="1:67" ht="15.5">
      <c r="A475" s="25" t="str">
        <f t="shared" si="181"/>
        <v/>
      </c>
      <c r="B475" s="89"/>
      <c r="C475" s="25"/>
      <c r="D475" s="90"/>
      <c r="E475" s="90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36"/>
      <c r="S475" s="91"/>
      <c r="T475" s="36"/>
      <c r="U475" s="82"/>
      <c r="V475" s="25"/>
      <c r="W475" s="107"/>
      <c r="X475" s="109"/>
      <c r="Y475" s="109"/>
      <c r="Z475" s="36"/>
      <c r="AA475" s="38"/>
      <c r="AB475" s="35"/>
      <c r="AC475" s="25"/>
      <c r="AD475" s="25"/>
      <c r="AE475" s="44"/>
      <c r="AF475" s="94"/>
      <c r="AG475" s="25"/>
      <c r="AH475" s="25"/>
      <c r="AI475" s="25"/>
      <c r="AJ475" s="45" t="str">
        <f t="array" ref="AJ475">IFERROR(INDEX('[1]Master Price'!$E:$E,MATCH(D475,'[1]Master Price'!$B:$B,0)),"0")</f>
        <v>0</v>
      </c>
      <c r="AK475" s="45">
        <f t="shared" si="163"/>
        <v>0</v>
      </c>
      <c r="AL475" s="46" t="str">
        <f t="shared" si="159"/>
        <v>0-day</v>
      </c>
      <c r="AM475" s="46" t="str">
        <f t="shared" si="164"/>
        <v>0-day</v>
      </c>
      <c r="AN475" s="46" t="str">
        <f t="shared" si="161"/>
        <v>0-day</v>
      </c>
      <c r="AO475" s="46" t="str">
        <f t="shared" si="162"/>
        <v>0-day</v>
      </c>
      <c r="AP475" s="46" t="str">
        <f t="shared" si="182"/>
        <v>0-day</v>
      </c>
      <c r="AQ475" s="46" t="str">
        <f t="shared" si="165"/>
        <v>0-day</v>
      </c>
      <c r="AR475" s="103"/>
      <c r="AS475" s="47" t="str">
        <f t="shared" si="166"/>
        <v/>
      </c>
      <c r="AT475" s="35">
        <f t="shared" si="167"/>
        <v>0</v>
      </c>
      <c r="AU475" s="48" t="e">
        <f t="shared" ca="1" si="168"/>
        <v>#NAME?</v>
      </c>
      <c r="AV475" s="48" t="e">
        <f t="shared" ca="1" si="169"/>
        <v>#NAME?</v>
      </c>
      <c r="AW475" s="49" t="e">
        <f t="shared" ca="1" si="170"/>
        <v>#NAME?</v>
      </c>
      <c r="AX475" s="48" t="e">
        <f t="shared" ca="1" si="171"/>
        <v>#NAME?</v>
      </c>
      <c r="AY475" s="49" t="str">
        <f t="shared" si="172"/>
        <v/>
      </c>
      <c r="AZ475" s="50" t="e">
        <f t="shared" ca="1" si="173"/>
        <v>#NAME?</v>
      </c>
      <c r="BA475" s="51" t="e">
        <f t="shared" ca="1" si="174"/>
        <v>#NAME?</v>
      </c>
      <c r="BB475" s="52" t="e">
        <f t="shared" ca="1" si="175"/>
        <v>#NAME?</v>
      </c>
      <c r="BC475" s="51" t="e">
        <f t="shared" ca="1" si="176"/>
        <v>#NAME?</v>
      </c>
      <c r="BD475" s="54" t="e">
        <f t="shared" ca="1" si="177"/>
        <v>#NAME?</v>
      </c>
      <c r="BE475" s="48" t="e">
        <f t="shared" ca="1" si="178"/>
        <v>#NAME?</v>
      </c>
      <c r="BF475" s="50" t="e">
        <f t="shared" ca="1" si="179"/>
        <v>#NAME?</v>
      </c>
      <c r="BG475" s="56" t="e">
        <f t="shared" ca="1" si="180"/>
        <v>#NAME?</v>
      </c>
      <c r="BH475" s="103"/>
      <c r="BI475" s="103"/>
      <c r="BJ475" s="103"/>
      <c r="BK475" s="103"/>
      <c r="BL475" s="103"/>
      <c r="BM475" s="103"/>
      <c r="BN475" s="24"/>
      <c r="BO475" s="24"/>
    </row>
    <row r="476" spans="1:67" ht="15.5">
      <c r="A476" s="25" t="str">
        <f t="shared" si="181"/>
        <v/>
      </c>
      <c r="B476" s="89"/>
      <c r="C476" s="25"/>
      <c r="D476" s="90"/>
      <c r="E476" s="90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36"/>
      <c r="S476" s="91"/>
      <c r="T476" s="36"/>
      <c r="U476" s="82"/>
      <c r="V476" s="25"/>
      <c r="W476" s="107"/>
      <c r="X476" s="109"/>
      <c r="Y476" s="109"/>
      <c r="Z476" s="36"/>
      <c r="AA476" s="38"/>
      <c r="AB476" s="35"/>
      <c r="AC476" s="25"/>
      <c r="AD476" s="25"/>
      <c r="AE476" s="44"/>
      <c r="AF476" s="94"/>
      <c r="AG476" s="25"/>
      <c r="AH476" s="25"/>
      <c r="AI476" s="25"/>
      <c r="AJ476" s="45" t="str">
        <f t="array" ref="AJ476">IFERROR(INDEX('[1]Master Price'!$E:$E,MATCH(D476,'[1]Master Price'!$B:$B,0)),"0")</f>
        <v>0</v>
      </c>
      <c r="AK476" s="45">
        <f t="shared" si="163"/>
        <v>0</v>
      </c>
      <c r="AL476" s="46" t="str">
        <f t="shared" si="159"/>
        <v>0-day</v>
      </c>
      <c r="AM476" s="46" t="str">
        <f t="shared" si="164"/>
        <v>0-day</v>
      </c>
      <c r="AN476" s="46" t="str">
        <f t="shared" si="161"/>
        <v>0-day</v>
      </c>
      <c r="AO476" s="46" t="str">
        <f t="shared" si="162"/>
        <v>0-day</v>
      </c>
      <c r="AP476" s="46" t="str">
        <f t="shared" si="182"/>
        <v>0-day</v>
      </c>
      <c r="AQ476" s="46" t="str">
        <f t="shared" si="165"/>
        <v>0-day</v>
      </c>
      <c r="AR476" s="103"/>
      <c r="AS476" s="47" t="str">
        <f t="shared" si="166"/>
        <v/>
      </c>
      <c r="AT476" s="35">
        <f t="shared" si="167"/>
        <v>0</v>
      </c>
      <c r="AU476" s="48" t="e">
        <f t="shared" ca="1" si="168"/>
        <v>#NAME?</v>
      </c>
      <c r="AV476" s="48" t="e">
        <f t="shared" ca="1" si="169"/>
        <v>#NAME?</v>
      </c>
      <c r="AW476" s="49" t="e">
        <f t="shared" ca="1" si="170"/>
        <v>#NAME?</v>
      </c>
      <c r="AX476" s="48" t="e">
        <f t="shared" ca="1" si="171"/>
        <v>#NAME?</v>
      </c>
      <c r="AY476" s="49" t="str">
        <f t="shared" si="172"/>
        <v/>
      </c>
      <c r="AZ476" s="50" t="e">
        <f t="shared" ca="1" si="173"/>
        <v>#NAME?</v>
      </c>
      <c r="BA476" s="51" t="e">
        <f t="shared" ca="1" si="174"/>
        <v>#NAME?</v>
      </c>
      <c r="BB476" s="52" t="e">
        <f t="shared" ca="1" si="175"/>
        <v>#NAME?</v>
      </c>
      <c r="BC476" s="51" t="e">
        <f t="shared" ca="1" si="176"/>
        <v>#NAME?</v>
      </c>
      <c r="BD476" s="54" t="e">
        <f t="shared" ca="1" si="177"/>
        <v>#NAME?</v>
      </c>
      <c r="BE476" s="48" t="e">
        <f t="shared" ca="1" si="178"/>
        <v>#NAME?</v>
      </c>
      <c r="BF476" s="50" t="e">
        <f t="shared" ca="1" si="179"/>
        <v>#NAME?</v>
      </c>
      <c r="BG476" s="56" t="e">
        <f t="shared" ca="1" si="180"/>
        <v>#NAME?</v>
      </c>
      <c r="BH476" s="103"/>
      <c r="BI476" s="103"/>
      <c r="BJ476" s="103"/>
      <c r="BK476" s="103"/>
      <c r="BL476" s="103"/>
      <c r="BM476" s="103"/>
      <c r="BN476" s="24"/>
      <c r="BO476" s="24"/>
    </row>
    <row r="477" spans="1:67" ht="15.5">
      <c r="A477" s="25" t="str">
        <f t="shared" si="181"/>
        <v/>
      </c>
      <c r="B477" s="89"/>
      <c r="C477" s="25"/>
      <c r="D477" s="90"/>
      <c r="E477" s="90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36"/>
      <c r="S477" s="91"/>
      <c r="T477" s="36"/>
      <c r="U477" s="82"/>
      <c r="V477" s="25"/>
      <c r="W477" s="107"/>
      <c r="X477" s="109"/>
      <c r="Y477" s="109"/>
      <c r="Z477" s="36"/>
      <c r="AA477" s="38"/>
      <c r="AB477" s="35"/>
      <c r="AC477" s="25"/>
      <c r="AD477" s="25"/>
      <c r="AE477" s="44"/>
      <c r="AF477" s="94"/>
      <c r="AG477" s="25"/>
      <c r="AH477" s="25"/>
      <c r="AI477" s="25"/>
      <c r="AJ477" s="45" t="str">
        <f t="array" ref="AJ477">IFERROR(INDEX('[1]Master Price'!$E:$E,MATCH(D477,'[1]Master Price'!$B:$B,0)),"0")</f>
        <v>0</v>
      </c>
      <c r="AK477" s="45">
        <f t="shared" si="163"/>
        <v>0</v>
      </c>
      <c r="AL477" s="46" t="str">
        <f t="shared" si="159"/>
        <v>0-day</v>
      </c>
      <c r="AM477" s="46" t="str">
        <f t="shared" si="164"/>
        <v>0-day</v>
      </c>
      <c r="AN477" s="46" t="str">
        <f t="shared" si="161"/>
        <v>0-day</v>
      </c>
      <c r="AO477" s="46" t="str">
        <f t="shared" si="162"/>
        <v>0-day</v>
      </c>
      <c r="AP477" s="46" t="str">
        <f t="shared" si="182"/>
        <v>0-day</v>
      </c>
      <c r="AQ477" s="46" t="str">
        <f t="shared" si="165"/>
        <v>0-day</v>
      </c>
      <c r="AR477" s="103"/>
      <c r="AS477" s="47" t="str">
        <f t="shared" si="166"/>
        <v/>
      </c>
      <c r="AT477" s="35">
        <f t="shared" si="167"/>
        <v>0</v>
      </c>
      <c r="AU477" s="48" t="e">
        <f t="shared" ca="1" si="168"/>
        <v>#NAME?</v>
      </c>
      <c r="AV477" s="48" t="e">
        <f t="shared" ca="1" si="169"/>
        <v>#NAME?</v>
      </c>
      <c r="AW477" s="49" t="e">
        <f t="shared" ca="1" si="170"/>
        <v>#NAME?</v>
      </c>
      <c r="AX477" s="48" t="e">
        <f t="shared" ca="1" si="171"/>
        <v>#NAME?</v>
      </c>
      <c r="AY477" s="49" t="str">
        <f t="shared" si="172"/>
        <v/>
      </c>
      <c r="AZ477" s="50" t="e">
        <f t="shared" ca="1" si="173"/>
        <v>#NAME?</v>
      </c>
      <c r="BA477" s="51" t="e">
        <f t="shared" ca="1" si="174"/>
        <v>#NAME?</v>
      </c>
      <c r="BB477" s="52" t="e">
        <f t="shared" ca="1" si="175"/>
        <v>#NAME?</v>
      </c>
      <c r="BC477" s="51" t="e">
        <f t="shared" ca="1" si="176"/>
        <v>#NAME?</v>
      </c>
      <c r="BD477" s="54" t="e">
        <f t="shared" ca="1" si="177"/>
        <v>#NAME?</v>
      </c>
      <c r="BE477" s="48" t="e">
        <f t="shared" ca="1" si="178"/>
        <v>#NAME?</v>
      </c>
      <c r="BF477" s="50" t="e">
        <f t="shared" ca="1" si="179"/>
        <v>#NAME?</v>
      </c>
      <c r="BG477" s="56" t="e">
        <f t="shared" ca="1" si="180"/>
        <v>#NAME?</v>
      </c>
      <c r="BH477" s="103"/>
      <c r="BI477" s="103"/>
      <c r="BJ477" s="103"/>
      <c r="BK477" s="103"/>
      <c r="BL477" s="103"/>
      <c r="BM477" s="103"/>
      <c r="BN477" s="24"/>
      <c r="BO477" s="24"/>
    </row>
    <row r="478" spans="1:67" ht="15.5">
      <c r="A478" s="25" t="str">
        <f t="shared" si="181"/>
        <v/>
      </c>
      <c r="B478" s="89"/>
      <c r="C478" s="25"/>
      <c r="D478" s="90"/>
      <c r="E478" s="90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36"/>
      <c r="S478" s="91"/>
      <c r="T478" s="36"/>
      <c r="U478" s="82"/>
      <c r="V478" s="25"/>
      <c r="W478" s="107"/>
      <c r="X478" s="109"/>
      <c r="Y478" s="109"/>
      <c r="Z478" s="36"/>
      <c r="AA478" s="38"/>
      <c r="AB478" s="35"/>
      <c r="AC478" s="25"/>
      <c r="AD478" s="25"/>
      <c r="AE478" s="44"/>
      <c r="AF478" s="94"/>
      <c r="AG478" s="25"/>
      <c r="AH478" s="25"/>
      <c r="AI478" s="25"/>
      <c r="AJ478" s="45" t="str">
        <f t="array" ref="AJ478">IFERROR(INDEX('[1]Master Price'!$E:$E,MATCH(D478,'[1]Master Price'!$B:$B,0)),"0")</f>
        <v>0</v>
      </c>
      <c r="AK478" s="45">
        <f t="shared" si="163"/>
        <v>0</v>
      </c>
      <c r="AL478" s="46" t="str">
        <f t="shared" si="159"/>
        <v>0-day</v>
      </c>
      <c r="AM478" s="46" t="str">
        <f t="shared" si="164"/>
        <v>0-day</v>
      </c>
      <c r="AN478" s="46" t="str">
        <f t="shared" si="161"/>
        <v>0-day</v>
      </c>
      <c r="AO478" s="46" t="str">
        <f t="shared" si="162"/>
        <v>0-day</v>
      </c>
      <c r="AP478" s="46" t="str">
        <f t="shared" si="182"/>
        <v>0-day</v>
      </c>
      <c r="AQ478" s="46" t="str">
        <f t="shared" si="165"/>
        <v>0-day</v>
      </c>
      <c r="AR478" s="103"/>
      <c r="AS478" s="47" t="str">
        <f t="shared" si="166"/>
        <v/>
      </c>
      <c r="AT478" s="35">
        <f t="shared" si="167"/>
        <v>0</v>
      </c>
      <c r="AU478" s="48" t="e">
        <f t="shared" ca="1" si="168"/>
        <v>#NAME?</v>
      </c>
      <c r="AV478" s="48" t="e">
        <f t="shared" ca="1" si="169"/>
        <v>#NAME?</v>
      </c>
      <c r="AW478" s="49" t="e">
        <f t="shared" ca="1" si="170"/>
        <v>#NAME?</v>
      </c>
      <c r="AX478" s="48" t="e">
        <f t="shared" ca="1" si="171"/>
        <v>#NAME?</v>
      </c>
      <c r="AY478" s="49" t="str">
        <f t="shared" si="172"/>
        <v/>
      </c>
      <c r="AZ478" s="50" t="e">
        <f t="shared" ca="1" si="173"/>
        <v>#NAME?</v>
      </c>
      <c r="BA478" s="51" t="e">
        <f t="shared" ca="1" si="174"/>
        <v>#NAME?</v>
      </c>
      <c r="BB478" s="52" t="e">
        <f t="shared" ca="1" si="175"/>
        <v>#NAME?</v>
      </c>
      <c r="BC478" s="51" t="e">
        <f t="shared" ca="1" si="176"/>
        <v>#NAME?</v>
      </c>
      <c r="BD478" s="54" t="e">
        <f t="shared" ca="1" si="177"/>
        <v>#NAME?</v>
      </c>
      <c r="BE478" s="48" t="e">
        <f t="shared" ca="1" si="178"/>
        <v>#NAME?</v>
      </c>
      <c r="BF478" s="50" t="e">
        <f t="shared" ca="1" si="179"/>
        <v>#NAME?</v>
      </c>
      <c r="BG478" s="56" t="e">
        <f t="shared" ca="1" si="180"/>
        <v>#NAME?</v>
      </c>
      <c r="BH478" s="103"/>
      <c r="BI478" s="103"/>
      <c r="BJ478" s="103"/>
      <c r="BK478" s="103"/>
      <c r="BL478" s="103"/>
      <c r="BM478" s="103"/>
      <c r="BN478" s="24"/>
      <c r="BO478" s="24"/>
    </row>
    <row r="479" spans="1:67" ht="15.5">
      <c r="A479" s="25" t="str">
        <f t="shared" si="181"/>
        <v/>
      </c>
      <c r="B479" s="89"/>
      <c r="C479" s="25"/>
      <c r="D479" s="90"/>
      <c r="E479" s="90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36"/>
      <c r="S479" s="91"/>
      <c r="T479" s="36"/>
      <c r="U479" s="82"/>
      <c r="V479" s="25"/>
      <c r="W479" s="107"/>
      <c r="X479" s="109"/>
      <c r="Y479" s="109"/>
      <c r="Z479" s="36"/>
      <c r="AA479" s="38"/>
      <c r="AB479" s="35"/>
      <c r="AC479" s="25"/>
      <c r="AD479" s="25"/>
      <c r="AE479" s="44"/>
      <c r="AF479" s="94"/>
      <c r="AG479" s="25"/>
      <c r="AH479" s="25"/>
      <c r="AI479" s="25"/>
      <c r="AJ479" s="45" t="str">
        <f t="array" ref="AJ479">IFERROR(INDEX('[1]Master Price'!$E:$E,MATCH(D479,'[1]Master Price'!$B:$B,0)),"0")</f>
        <v>0</v>
      </c>
      <c r="AK479" s="45">
        <f t="shared" si="163"/>
        <v>0</v>
      </c>
      <c r="AL479" s="46" t="str">
        <f t="shared" si="159"/>
        <v>0-day</v>
      </c>
      <c r="AM479" s="46" t="str">
        <f t="shared" si="164"/>
        <v>0-day</v>
      </c>
      <c r="AN479" s="46" t="str">
        <f t="shared" si="161"/>
        <v>0-day</v>
      </c>
      <c r="AO479" s="46" t="str">
        <f t="shared" si="162"/>
        <v>0-day</v>
      </c>
      <c r="AP479" s="46" t="str">
        <f t="shared" si="182"/>
        <v>0-day</v>
      </c>
      <c r="AQ479" s="46" t="str">
        <f t="shared" si="165"/>
        <v>0-day</v>
      </c>
      <c r="AR479" s="103"/>
      <c r="AS479" s="47" t="str">
        <f t="shared" si="166"/>
        <v/>
      </c>
      <c r="AT479" s="35">
        <f t="shared" si="167"/>
        <v>0</v>
      </c>
      <c r="AU479" s="48" t="e">
        <f t="shared" ca="1" si="168"/>
        <v>#NAME?</v>
      </c>
      <c r="AV479" s="48" t="e">
        <f t="shared" ca="1" si="169"/>
        <v>#NAME?</v>
      </c>
      <c r="AW479" s="49" t="e">
        <f t="shared" ca="1" si="170"/>
        <v>#NAME?</v>
      </c>
      <c r="AX479" s="48" t="e">
        <f t="shared" ca="1" si="171"/>
        <v>#NAME?</v>
      </c>
      <c r="AY479" s="49" t="str">
        <f t="shared" si="172"/>
        <v/>
      </c>
      <c r="AZ479" s="50" t="e">
        <f t="shared" ca="1" si="173"/>
        <v>#NAME?</v>
      </c>
      <c r="BA479" s="51" t="e">
        <f t="shared" ca="1" si="174"/>
        <v>#NAME?</v>
      </c>
      <c r="BB479" s="52" t="e">
        <f t="shared" ca="1" si="175"/>
        <v>#NAME?</v>
      </c>
      <c r="BC479" s="51" t="e">
        <f t="shared" ca="1" si="176"/>
        <v>#NAME?</v>
      </c>
      <c r="BD479" s="54" t="e">
        <f t="shared" ca="1" si="177"/>
        <v>#NAME?</v>
      </c>
      <c r="BE479" s="48" t="e">
        <f t="shared" ca="1" si="178"/>
        <v>#NAME?</v>
      </c>
      <c r="BF479" s="50" t="e">
        <f t="shared" ca="1" si="179"/>
        <v>#NAME?</v>
      </c>
      <c r="BG479" s="56" t="e">
        <f t="shared" ca="1" si="180"/>
        <v>#NAME?</v>
      </c>
      <c r="BH479" s="103"/>
      <c r="BI479" s="103"/>
      <c r="BJ479" s="103"/>
      <c r="BK479" s="103"/>
      <c r="BL479" s="103"/>
      <c r="BM479" s="103"/>
      <c r="BN479" s="24"/>
      <c r="BO479" s="24"/>
    </row>
    <row r="480" spans="1:67" ht="15.5">
      <c r="A480" s="25" t="str">
        <f t="shared" si="181"/>
        <v/>
      </c>
      <c r="B480" s="89"/>
      <c r="C480" s="25"/>
      <c r="D480" s="90"/>
      <c r="E480" s="90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36"/>
      <c r="S480" s="91"/>
      <c r="T480" s="36"/>
      <c r="U480" s="82"/>
      <c r="V480" s="25"/>
      <c r="W480" s="107"/>
      <c r="X480" s="109"/>
      <c r="Y480" s="109"/>
      <c r="Z480" s="36"/>
      <c r="AA480" s="38"/>
      <c r="AB480" s="35"/>
      <c r="AC480" s="25"/>
      <c r="AD480" s="25"/>
      <c r="AE480" s="44"/>
      <c r="AF480" s="94"/>
      <c r="AG480" s="25"/>
      <c r="AH480" s="25"/>
      <c r="AI480" s="25"/>
      <c r="AJ480" s="45" t="str">
        <f t="array" ref="AJ480">IFERROR(INDEX('[1]Master Price'!$E:$E,MATCH(D480,'[1]Master Price'!$B:$B,0)),"0")</f>
        <v>0</v>
      </c>
      <c r="AK480" s="45">
        <f t="shared" si="163"/>
        <v>0</v>
      </c>
      <c r="AL480" s="46" t="str">
        <f t="shared" si="159"/>
        <v>0-day</v>
      </c>
      <c r="AM480" s="46" t="str">
        <f t="shared" si="164"/>
        <v>0-day</v>
      </c>
      <c r="AN480" s="46" t="str">
        <f t="shared" si="161"/>
        <v>0-day</v>
      </c>
      <c r="AO480" s="46" t="str">
        <f t="shared" si="162"/>
        <v>0-day</v>
      </c>
      <c r="AP480" s="46" t="str">
        <f t="shared" si="182"/>
        <v>0-day</v>
      </c>
      <c r="AQ480" s="46" t="str">
        <f t="shared" si="165"/>
        <v>0-day</v>
      </c>
      <c r="AR480" s="103"/>
      <c r="AS480" s="47" t="str">
        <f t="shared" si="166"/>
        <v/>
      </c>
      <c r="AT480" s="35">
        <f t="shared" si="167"/>
        <v>0</v>
      </c>
      <c r="AU480" s="48" t="e">
        <f t="shared" ca="1" si="168"/>
        <v>#NAME?</v>
      </c>
      <c r="AV480" s="48" t="e">
        <f t="shared" ca="1" si="169"/>
        <v>#NAME?</v>
      </c>
      <c r="AW480" s="49" t="e">
        <f t="shared" ca="1" si="170"/>
        <v>#NAME?</v>
      </c>
      <c r="AX480" s="48" t="e">
        <f t="shared" ca="1" si="171"/>
        <v>#NAME?</v>
      </c>
      <c r="AY480" s="49" t="str">
        <f t="shared" si="172"/>
        <v/>
      </c>
      <c r="AZ480" s="50" t="e">
        <f t="shared" ca="1" si="173"/>
        <v>#NAME?</v>
      </c>
      <c r="BA480" s="51" t="e">
        <f t="shared" ca="1" si="174"/>
        <v>#NAME?</v>
      </c>
      <c r="BB480" s="52" t="e">
        <f t="shared" ca="1" si="175"/>
        <v>#NAME?</v>
      </c>
      <c r="BC480" s="51" t="e">
        <f t="shared" ca="1" si="176"/>
        <v>#NAME?</v>
      </c>
      <c r="BD480" s="54" t="e">
        <f t="shared" ca="1" si="177"/>
        <v>#NAME?</v>
      </c>
      <c r="BE480" s="48" t="e">
        <f t="shared" ca="1" si="178"/>
        <v>#NAME?</v>
      </c>
      <c r="BF480" s="50" t="e">
        <f t="shared" ca="1" si="179"/>
        <v>#NAME?</v>
      </c>
      <c r="BG480" s="56" t="e">
        <f t="shared" ca="1" si="180"/>
        <v>#NAME?</v>
      </c>
      <c r="BH480" s="103"/>
      <c r="BI480" s="103"/>
      <c r="BJ480" s="103"/>
      <c r="BK480" s="103"/>
      <c r="BL480" s="103"/>
      <c r="BM480" s="103"/>
      <c r="BN480" s="24"/>
      <c r="BO480" s="24"/>
    </row>
    <row r="481" spans="1:67" ht="15.5">
      <c r="A481" s="25" t="str">
        <f t="shared" si="181"/>
        <v/>
      </c>
      <c r="B481" s="89"/>
      <c r="C481" s="25"/>
      <c r="D481" s="90"/>
      <c r="E481" s="90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36"/>
      <c r="S481" s="91"/>
      <c r="T481" s="36"/>
      <c r="U481" s="82"/>
      <c r="V481" s="25"/>
      <c r="W481" s="107"/>
      <c r="X481" s="109"/>
      <c r="Y481" s="109"/>
      <c r="Z481" s="36"/>
      <c r="AA481" s="38"/>
      <c r="AB481" s="35"/>
      <c r="AC481" s="25"/>
      <c r="AD481" s="25"/>
      <c r="AE481" s="44"/>
      <c r="AF481" s="94"/>
      <c r="AG481" s="25"/>
      <c r="AH481" s="25"/>
      <c r="AI481" s="25"/>
      <c r="AJ481" s="45" t="str">
        <f t="array" ref="AJ481">IFERROR(INDEX('[1]Master Price'!$E:$E,MATCH(D481,'[1]Master Price'!$B:$B,0)),"0")</f>
        <v>0</v>
      </c>
      <c r="AK481" s="45">
        <f t="shared" si="163"/>
        <v>0</v>
      </c>
      <c r="AL481" s="46" t="str">
        <f t="shared" si="159"/>
        <v>0-day</v>
      </c>
      <c r="AM481" s="46" t="str">
        <f t="shared" si="164"/>
        <v>0-day</v>
      </c>
      <c r="AN481" s="46" t="str">
        <f t="shared" si="161"/>
        <v>0-day</v>
      </c>
      <c r="AO481" s="46" t="str">
        <f t="shared" si="162"/>
        <v>0-day</v>
      </c>
      <c r="AP481" s="46" t="str">
        <f t="shared" si="182"/>
        <v>0-day</v>
      </c>
      <c r="AQ481" s="46" t="str">
        <f t="shared" si="165"/>
        <v>0-day</v>
      </c>
      <c r="AR481" s="103"/>
      <c r="AS481" s="47" t="str">
        <f t="shared" si="166"/>
        <v/>
      </c>
      <c r="AT481" s="35">
        <f t="shared" si="167"/>
        <v>0</v>
      </c>
      <c r="AU481" s="48" t="e">
        <f t="shared" ca="1" si="168"/>
        <v>#NAME?</v>
      </c>
      <c r="AV481" s="48" t="e">
        <f t="shared" ca="1" si="169"/>
        <v>#NAME?</v>
      </c>
      <c r="AW481" s="49" t="e">
        <f t="shared" ca="1" si="170"/>
        <v>#NAME?</v>
      </c>
      <c r="AX481" s="48" t="e">
        <f t="shared" ca="1" si="171"/>
        <v>#NAME?</v>
      </c>
      <c r="AY481" s="49" t="str">
        <f t="shared" si="172"/>
        <v/>
      </c>
      <c r="AZ481" s="50" t="e">
        <f t="shared" ca="1" si="173"/>
        <v>#NAME?</v>
      </c>
      <c r="BA481" s="51" t="e">
        <f t="shared" ca="1" si="174"/>
        <v>#NAME?</v>
      </c>
      <c r="BB481" s="52" t="e">
        <f t="shared" ca="1" si="175"/>
        <v>#NAME?</v>
      </c>
      <c r="BC481" s="51" t="e">
        <f t="shared" ca="1" si="176"/>
        <v>#NAME?</v>
      </c>
      <c r="BD481" s="54" t="e">
        <f t="shared" ca="1" si="177"/>
        <v>#NAME?</v>
      </c>
      <c r="BE481" s="48" t="e">
        <f t="shared" ca="1" si="178"/>
        <v>#NAME?</v>
      </c>
      <c r="BF481" s="50" t="e">
        <f t="shared" ca="1" si="179"/>
        <v>#NAME?</v>
      </c>
      <c r="BG481" s="56" t="e">
        <f t="shared" ca="1" si="180"/>
        <v>#NAME?</v>
      </c>
      <c r="BH481" s="103"/>
      <c r="BI481" s="103"/>
      <c r="BJ481" s="103"/>
      <c r="BK481" s="103"/>
      <c r="BL481" s="103"/>
      <c r="BM481" s="103"/>
      <c r="BN481" s="24"/>
      <c r="BO481" s="24"/>
    </row>
    <row r="482" spans="1:67" ht="15.5">
      <c r="A482" s="25" t="str">
        <f t="shared" si="181"/>
        <v/>
      </c>
      <c r="B482" s="89"/>
      <c r="C482" s="25"/>
      <c r="D482" s="90"/>
      <c r="E482" s="90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36"/>
      <c r="S482" s="91"/>
      <c r="T482" s="36"/>
      <c r="U482" s="82"/>
      <c r="V482" s="25"/>
      <c r="W482" s="107"/>
      <c r="X482" s="109"/>
      <c r="Y482" s="109"/>
      <c r="Z482" s="36"/>
      <c r="AA482" s="38"/>
      <c r="AB482" s="35"/>
      <c r="AC482" s="25"/>
      <c r="AD482" s="25"/>
      <c r="AE482" s="44"/>
      <c r="AF482" s="112"/>
      <c r="AG482" s="25"/>
      <c r="AH482" s="25"/>
      <c r="AI482" s="25"/>
      <c r="AJ482" s="45" t="str">
        <f t="array" ref="AJ482">IFERROR(INDEX('[1]Master Price'!$E:$E,MATCH(D482,'[1]Master Price'!$B:$B,0)),"0")</f>
        <v>0</v>
      </c>
      <c r="AK482" s="45">
        <f t="shared" si="163"/>
        <v>0</v>
      </c>
      <c r="AL482" s="46" t="str">
        <f t="shared" si="159"/>
        <v>0-day</v>
      </c>
      <c r="AM482" s="46" t="str">
        <f t="shared" si="164"/>
        <v>0-day</v>
      </c>
      <c r="AN482" s="46" t="str">
        <f t="shared" si="161"/>
        <v>0-day</v>
      </c>
      <c r="AO482" s="46" t="str">
        <f t="shared" si="162"/>
        <v>0-day</v>
      </c>
      <c r="AP482" s="46" t="str">
        <f t="shared" si="182"/>
        <v>0-day</v>
      </c>
      <c r="AQ482" s="46" t="str">
        <f t="shared" si="165"/>
        <v>0-day</v>
      </c>
      <c r="AR482" s="103"/>
      <c r="AS482" s="47" t="str">
        <f t="shared" si="166"/>
        <v/>
      </c>
      <c r="AT482" s="35">
        <f t="shared" si="167"/>
        <v>0</v>
      </c>
      <c r="AU482" s="48" t="e">
        <f t="shared" ca="1" si="168"/>
        <v>#NAME?</v>
      </c>
      <c r="AV482" s="48" t="e">
        <f t="shared" ca="1" si="169"/>
        <v>#NAME?</v>
      </c>
      <c r="AW482" s="49" t="e">
        <f t="shared" ca="1" si="170"/>
        <v>#NAME?</v>
      </c>
      <c r="AX482" s="48" t="e">
        <f t="shared" ca="1" si="171"/>
        <v>#NAME?</v>
      </c>
      <c r="AY482" s="49" t="str">
        <f t="shared" si="172"/>
        <v/>
      </c>
      <c r="AZ482" s="50" t="e">
        <f t="shared" ca="1" si="173"/>
        <v>#NAME?</v>
      </c>
      <c r="BA482" s="51" t="e">
        <f t="shared" ca="1" si="174"/>
        <v>#NAME?</v>
      </c>
      <c r="BB482" s="52" t="e">
        <f t="shared" ca="1" si="175"/>
        <v>#NAME?</v>
      </c>
      <c r="BC482" s="51" t="e">
        <f t="shared" ca="1" si="176"/>
        <v>#NAME?</v>
      </c>
      <c r="BD482" s="54" t="e">
        <f t="shared" ca="1" si="177"/>
        <v>#NAME?</v>
      </c>
      <c r="BE482" s="48" t="e">
        <f t="shared" ca="1" si="178"/>
        <v>#NAME?</v>
      </c>
      <c r="BF482" s="50" t="e">
        <f t="shared" ca="1" si="179"/>
        <v>#NAME?</v>
      </c>
      <c r="BG482" s="56" t="e">
        <f t="shared" ca="1" si="180"/>
        <v>#NAME?</v>
      </c>
      <c r="BH482" s="103"/>
      <c r="BI482" s="103"/>
      <c r="BJ482" s="103"/>
      <c r="BK482" s="103"/>
      <c r="BL482" s="103"/>
      <c r="BM482" s="103"/>
      <c r="BN482" s="24"/>
      <c r="BO482" s="24"/>
    </row>
    <row r="483" spans="1:67" ht="15.5">
      <c r="A483" s="25" t="str">
        <f t="shared" si="181"/>
        <v/>
      </c>
      <c r="B483" s="89"/>
      <c r="C483" s="25"/>
      <c r="D483" s="90"/>
      <c r="E483" s="90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36"/>
      <c r="S483" s="91"/>
      <c r="T483" s="36"/>
      <c r="U483" s="82"/>
      <c r="V483" s="25"/>
      <c r="W483" s="107"/>
      <c r="X483" s="109"/>
      <c r="Y483" s="109"/>
      <c r="Z483" s="36"/>
      <c r="AA483" s="38"/>
      <c r="AB483" s="35"/>
      <c r="AC483" s="25"/>
      <c r="AD483" s="25"/>
      <c r="AE483" s="44"/>
      <c r="AF483" s="112"/>
      <c r="AG483" s="25"/>
      <c r="AH483" s="25"/>
      <c r="AI483" s="25"/>
      <c r="AJ483" s="45" t="str">
        <f t="array" ref="AJ483">IFERROR(INDEX('[1]Master Price'!$E:$E,MATCH(D483,'[1]Master Price'!$B:$B,0)),"0")</f>
        <v>0</v>
      </c>
      <c r="AK483" s="45">
        <f t="shared" si="163"/>
        <v>0</v>
      </c>
      <c r="AL483" s="46" t="str">
        <f t="shared" si="159"/>
        <v>0-day</v>
      </c>
      <c r="AM483" s="46" t="str">
        <f t="shared" si="164"/>
        <v>0-day</v>
      </c>
      <c r="AN483" s="46" t="str">
        <f t="shared" si="161"/>
        <v>0-day</v>
      </c>
      <c r="AO483" s="46" t="str">
        <f t="shared" si="162"/>
        <v>0-day</v>
      </c>
      <c r="AP483" s="46" t="str">
        <f t="shared" si="182"/>
        <v>0-day</v>
      </c>
      <c r="AQ483" s="46" t="str">
        <f t="shared" si="165"/>
        <v>0-day</v>
      </c>
      <c r="AR483" s="103"/>
      <c r="AS483" s="47" t="str">
        <f t="shared" si="166"/>
        <v/>
      </c>
      <c r="AT483" s="35">
        <f t="shared" si="167"/>
        <v>0</v>
      </c>
      <c r="AU483" s="48" t="e">
        <f t="shared" ca="1" si="168"/>
        <v>#NAME?</v>
      </c>
      <c r="AV483" s="48" t="e">
        <f t="shared" ca="1" si="169"/>
        <v>#NAME?</v>
      </c>
      <c r="AW483" s="49" t="e">
        <f t="shared" ca="1" si="170"/>
        <v>#NAME?</v>
      </c>
      <c r="AX483" s="48" t="e">
        <f t="shared" ca="1" si="171"/>
        <v>#NAME?</v>
      </c>
      <c r="AY483" s="49" t="str">
        <f t="shared" si="172"/>
        <v/>
      </c>
      <c r="AZ483" s="50" t="e">
        <f t="shared" ca="1" si="173"/>
        <v>#NAME?</v>
      </c>
      <c r="BA483" s="51" t="e">
        <f t="shared" ca="1" si="174"/>
        <v>#NAME?</v>
      </c>
      <c r="BB483" s="52" t="e">
        <f t="shared" ca="1" si="175"/>
        <v>#NAME?</v>
      </c>
      <c r="BC483" s="51" t="e">
        <f t="shared" ca="1" si="176"/>
        <v>#NAME?</v>
      </c>
      <c r="BD483" s="54" t="e">
        <f t="shared" ca="1" si="177"/>
        <v>#NAME?</v>
      </c>
      <c r="BE483" s="48" t="e">
        <f t="shared" ca="1" si="178"/>
        <v>#NAME?</v>
      </c>
      <c r="BF483" s="50" t="e">
        <f t="shared" ca="1" si="179"/>
        <v>#NAME?</v>
      </c>
      <c r="BG483" s="56" t="e">
        <f t="shared" ca="1" si="180"/>
        <v>#NAME?</v>
      </c>
      <c r="BH483" s="103"/>
      <c r="BI483" s="103"/>
      <c r="BJ483" s="103"/>
      <c r="BK483" s="103"/>
      <c r="BL483" s="103"/>
      <c r="BM483" s="103"/>
      <c r="BN483" s="24"/>
      <c r="BO483" s="24"/>
    </row>
    <row r="484" spans="1:67" ht="15.5">
      <c r="A484" s="25" t="str">
        <f t="shared" si="181"/>
        <v/>
      </c>
      <c r="B484" s="89"/>
      <c r="C484" s="25"/>
      <c r="D484" s="90"/>
      <c r="E484" s="90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36"/>
      <c r="S484" s="91"/>
      <c r="T484" s="36"/>
      <c r="U484" s="82"/>
      <c r="V484" s="25"/>
      <c r="W484" s="107"/>
      <c r="X484" s="109"/>
      <c r="Y484" s="109"/>
      <c r="Z484" s="36"/>
      <c r="AA484" s="38"/>
      <c r="AB484" s="35"/>
      <c r="AC484" s="25"/>
      <c r="AD484" s="25"/>
      <c r="AE484" s="44"/>
      <c r="AF484" s="112"/>
      <c r="AG484" s="25"/>
      <c r="AH484" s="25"/>
      <c r="AI484" s="25"/>
      <c r="AJ484" s="45" t="str">
        <f t="array" ref="AJ484">IFERROR(INDEX('[1]Master Price'!$E:$E,MATCH(D484,'[1]Master Price'!$B:$B,0)),"0")</f>
        <v>0</v>
      </c>
      <c r="AK484" s="45">
        <f t="shared" si="163"/>
        <v>0</v>
      </c>
      <c r="AL484" s="46" t="str">
        <f t="shared" si="159"/>
        <v>0-day</v>
      </c>
      <c r="AM484" s="46" t="str">
        <f t="shared" si="164"/>
        <v>0-day</v>
      </c>
      <c r="AN484" s="46" t="str">
        <f t="shared" si="161"/>
        <v>0-day</v>
      </c>
      <c r="AO484" s="46" t="str">
        <f t="shared" si="162"/>
        <v>0-day</v>
      </c>
      <c r="AP484" s="46" t="str">
        <f t="shared" si="182"/>
        <v>0-day</v>
      </c>
      <c r="AQ484" s="46" t="str">
        <f t="shared" si="165"/>
        <v>0-day</v>
      </c>
      <c r="AR484" s="103"/>
      <c r="AS484" s="47" t="str">
        <f t="shared" si="166"/>
        <v/>
      </c>
      <c r="AT484" s="35">
        <f t="shared" si="167"/>
        <v>0</v>
      </c>
      <c r="AU484" s="48" t="e">
        <f t="shared" ca="1" si="168"/>
        <v>#NAME?</v>
      </c>
      <c r="AV484" s="48" t="e">
        <f t="shared" ca="1" si="169"/>
        <v>#NAME?</v>
      </c>
      <c r="AW484" s="49" t="e">
        <f t="shared" ca="1" si="170"/>
        <v>#NAME?</v>
      </c>
      <c r="AX484" s="48" t="e">
        <f t="shared" ca="1" si="171"/>
        <v>#NAME?</v>
      </c>
      <c r="AY484" s="49" t="str">
        <f t="shared" si="172"/>
        <v/>
      </c>
      <c r="AZ484" s="50" t="e">
        <f t="shared" ca="1" si="173"/>
        <v>#NAME?</v>
      </c>
      <c r="BA484" s="51" t="e">
        <f t="shared" ca="1" si="174"/>
        <v>#NAME?</v>
      </c>
      <c r="BB484" s="52" t="e">
        <f t="shared" ca="1" si="175"/>
        <v>#NAME?</v>
      </c>
      <c r="BC484" s="51" t="e">
        <f t="shared" ca="1" si="176"/>
        <v>#NAME?</v>
      </c>
      <c r="BD484" s="54" t="e">
        <f t="shared" ca="1" si="177"/>
        <v>#NAME?</v>
      </c>
      <c r="BE484" s="48" t="e">
        <f t="shared" ca="1" si="178"/>
        <v>#NAME?</v>
      </c>
      <c r="BF484" s="50" t="e">
        <f t="shared" ca="1" si="179"/>
        <v>#NAME?</v>
      </c>
      <c r="BG484" s="56" t="e">
        <f t="shared" ca="1" si="180"/>
        <v>#NAME?</v>
      </c>
      <c r="BH484" s="103"/>
      <c r="BI484" s="103"/>
      <c r="BJ484" s="103"/>
      <c r="BK484" s="103"/>
      <c r="BL484" s="103"/>
      <c r="BM484" s="103"/>
      <c r="BN484" s="24"/>
      <c r="BO484" s="24"/>
    </row>
    <row r="485" spans="1:67" ht="15.5">
      <c r="A485" s="25" t="str">
        <f t="shared" si="181"/>
        <v/>
      </c>
      <c r="B485" s="89"/>
      <c r="C485" s="25"/>
      <c r="D485" s="90"/>
      <c r="E485" s="90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36"/>
      <c r="S485" s="91"/>
      <c r="T485" s="36"/>
      <c r="U485" s="82"/>
      <c r="V485" s="25"/>
      <c r="W485" s="107"/>
      <c r="X485" s="109"/>
      <c r="Y485" s="109"/>
      <c r="Z485" s="36"/>
      <c r="AA485" s="38"/>
      <c r="AB485" s="35"/>
      <c r="AC485" s="25"/>
      <c r="AD485" s="25"/>
      <c r="AE485" s="44"/>
      <c r="AF485" s="112"/>
      <c r="AG485" s="25"/>
      <c r="AH485" s="25"/>
      <c r="AI485" s="25"/>
      <c r="AJ485" s="45" t="str">
        <f t="array" ref="AJ485">IFERROR(INDEX('[1]Master Price'!$E:$E,MATCH(D485,'[1]Master Price'!$B:$B,0)),"0")</f>
        <v>0</v>
      </c>
      <c r="AK485" s="45">
        <f t="shared" si="163"/>
        <v>0</v>
      </c>
      <c r="AL485" s="46" t="str">
        <f t="shared" si="159"/>
        <v>0-day</v>
      </c>
      <c r="AM485" s="46" t="str">
        <f t="shared" si="164"/>
        <v>0-day</v>
      </c>
      <c r="AN485" s="46" t="str">
        <f t="shared" si="161"/>
        <v>0-day</v>
      </c>
      <c r="AO485" s="46" t="str">
        <f t="shared" si="162"/>
        <v>0-day</v>
      </c>
      <c r="AP485" s="46" t="str">
        <f t="shared" si="182"/>
        <v>0-day</v>
      </c>
      <c r="AQ485" s="46" t="str">
        <f t="shared" si="165"/>
        <v>0-day</v>
      </c>
      <c r="AR485" s="103"/>
      <c r="AS485" s="47" t="str">
        <f t="shared" si="166"/>
        <v/>
      </c>
      <c r="AT485" s="35">
        <f t="shared" si="167"/>
        <v>0</v>
      </c>
      <c r="AU485" s="48" t="e">
        <f t="shared" ca="1" si="168"/>
        <v>#NAME?</v>
      </c>
      <c r="AV485" s="48" t="e">
        <f t="shared" ca="1" si="169"/>
        <v>#NAME?</v>
      </c>
      <c r="AW485" s="49" t="e">
        <f t="shared" ca="1" si="170"/>
        <v>#NAME?</v>
      </c>
      <c r="AX485" s="48" t="e">
        <f t="shared" ca="1" si="171"/>
        <v>#NAME?</v>
      </c>
      <c r="AY485" s="49" t="str">
        <f t="shared" si="172"/>
        <v/>
      </c>
      <c r="AZ485" s="50" t="e">
        <f t="shared" ca="1" si="173"/>
        <v>#NAME?</v>
      </c>
      <c r="BA485" s="51" t="e">
        <f t="shared" ca="1" si="174"/>
        <v>#NAME?</v>
      </c>
      <c r="BB485" s="52" t="e">
        <f t="shared" ca="1" si="175"/>
        <v>#NAME?</v>
      </c>
      <c r="BC485" s="51" t="e">
        <f t="shared" ca="1" si="176"/>
        <v>#NAME?</v>
      </c>
      <c r="BD485" s="54" t="e">
        <f t="shared" ca="1" si="177"/>
        <v>#NAME?</v>
      </c>
      <c r="BE485" s="48" t="e">
        <f t="shared" ca="1" si="178"/>
        <v>#NAME?</v>
      </c>
      <c r="BF485" s="50" t="e">
        <f t="shared" ca="1" si="179"/>
        <v>#NAME?</v>
      </c>
      <c r="BG485" s="56" t="e">
        <f t="shared" ca="1" si="180"/>
        <v>#NAME?</v>
      </c>
      <c r="BH485" s="103"/>
      <c r="BI485" s="103"/>
      <c r="BJ485" s="103"/>
      <c r="BK485" s="103"/>
      <c r="BL485" s="103"/>
      <c r="BM485" s="103"/>
      <c r="BN485" s="24"/>
      <c r="BO485" s="24"/>
    </row>
    <row r="486" spans="1:67" ht="15.5">
      <c r="A486" s="25" t="str">
        <f t="shared" si="181"/>
        <v/>
      </c>
      <c r="B486" s="89"/>
      <c r="C486" s="25"/>
      <c r="D486" s="90"/>
      <c r="E486" s="90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36"/>
      <c r="S486" s="91"/>
      <c r="T486" s="36"/>
      <c r="U486" s="82"/>
      <c r="V486" s="25"/>
      <c r="W486" s="107"/>
      <c r="X486" s="109"/>
      <c r="Y486" s="109"/>
      <c r="Z486" s="36"/>
      <c r="AA486" s="38"/>
      <c r="AB486" s="35"/>
      <c r="AC486" s="25"/>
      <c r="AD486" s="25"/>
      <c r="AE486" s="44"/>
      <c r="AF486" s="112"/>
      <c r="AG486" s="25"/>
      <c r="AH486" s="25"/>
      <c r="AI486" s="25"/>
      <c r="AJ486" s="45" t="str">
        <f t="array" ref="AJ486">IFERROR(INDEX('[1]Master Price'!$E:$E,MATCH(D486,'[1]Master Price'!$B:$B,0)),"0")</f>
        <v>0</v>
      </c>
      <c r="AK486" s="45">
        <f t="shared" si="163"/>
        <v>0</v>
      </c>
      <c r="AL486" s="46" t="str">
        <f t="shared" si="159"/>
        <v>0-day</v>
      </c>
      <c r="AM486" s="46" t="str">
        <f t="shared" si="164"/>
        <v>0-day</v>
      </c>
      <c r="AN486" s="46" t="str">
        <f t="shared" si="161"/>
        <v>0-day</v>
      </c>
      <c r="AO486" s="46" t="str">
        <f t="shared" si="162"/>
        <v>0-day</v>
      </c>
      <c r="AP486" s="46" t="str">
        <f t="shared" si="182"/>
        <v>0-day</v>
      </c>
      <c r="AQ486" s="46" t="str">
        <f t="shared" si="165"/>
        <v>0-day</v>
      </c>
      <c r="AR486" s="103"/>
      <c r="AS486" s="47" t="str">
        <f t="shared" si="166"/>
        <v/>
      </c>
      <c r="AT486" s="35">
        <f t="shared" si="167"/>
        <v>0</v>
      </c>
      <c r="AU486" s="48" t="e">
        <f t="shared" ca="1" si="168"/>
        <v>#NAME?</v>
      </c>
      <c r="AV486" s="48" t="e">
        <f t="shared" ca="1" si="169"/>
        <v>#NAME?</v>
      </c>
      <c r="AW486" s="49" t="e">
        <f t="shared" ca="1" si="170"/>
        <v>#NAME?</v>
      </c>
      <c r="AX486" s="48" t="e">
        <f t="shared" ca="1" si="171"/>
        <v>#NAME?</v>
      </c>
      <c r="AY486" s="49" t="str">
        <f t="shared" si="172"/>
        <v/>
      </c>
      <c r="AZ486" s="50" t="e">
        <f t="shared" ca="1" si="173"/>
        <v>#NAME?</v>
      </c>
      <c r="BA486" s="51" t="e">
        <f t="shared" ca="1" si="174"/>
        <v>#NAME?</v>
      </c>
      <c r="BB486" s="52" t="e">
        <f t="shared" ca="1" si="175"/>
        <v>#NAME?</v>
      </c>
      <c r="BC486" s="51" t="e">
        <f t="shared" ca="1" si="176"/>
        <v>#NAME?</v>
      </c>
      <c r="BD486" s="54" t="e">
        <f t="shared" ca="1" si="177"/>
        <v>#NAME?</v>
      </c>
      <c r="BE486" s="48" t="e">
        <f t="shared" ca="1" si="178"/>
        <v>#NAME?</v>
      </c>
      <c r="BF486" s="50" t="e">
        <f t="shared" ca="1" si="179"/>
        <v>#NAME?</v>
      </c>
      <c r="BG486" s="56" t="e">
        <f t="shared" ca="1" si="180"/>
        <v>#NAME?</v>
      </c>
      <c r="BH486" s="103"/>
      <c r="BI486" s="103"/>
      <c r="BJ486" s="103"/>
      <c r="BK486" s="103"/>
      <c r="BL486" s="103"/>
      <c r="BM486" s="103"/>
      <c r="BN486" s="24"/>
      <c r="BO486" s="24"/>
    </row>
    <row r="487" spans="1:67" ht="15.5">
      <c r="A487" s="25" t="str">
        <f t="shared" si="181"/>
        <v/>
      </c>
      <c r="B487" s="89"/>
      <c r="C487" s="25"/>
      <c r="D487" s="90"/>
      <c r="E487" s="90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36"/>
      <c r="S487" s="91"/>
      <c r="T487" s="36"/>
      <c r="U487" s="82"/>
      <c r="V487" s="25"/>
      <c r="W487" s="107"/>
      <c r="X487" s="109"/>
      <c r="Y487" s="109"/>
      <c r="Z487" s="36"/>
      <c r="AA487" s="38"/>
      <c r="AB487" s="35"/>
      <c r="AC487" s="25"/>
      <c r="AD487" s="25"/>
      <c r="AE487" s="44"/>
      <c r="AF487" s="112"/>
      <c r="AG487" s="25"/>
      <c r="AH487" s="25"/>
      <c r="AI487" s="25"/>
      <c r="AJ487" s="45" t="str">
        <f t="array" ref="AJ487">IFERROR(INDEX('[1]Master Price'!$E:$E,MATCH(D487,'[1]Master Price'!$B:$B,0)),"0")</f>
        <v>0</v>
      </c>
      <c r="AK487" s="45">
        <f t="shared" si="163"/>
        <v>0</v>
      </c>
      <c r="AL487" s="46" t="str">
        <f t="shared" si="159"/>
        <v>0-day</v>
      </c>
      <c r="AM487" s="46" t="str">
        <f t="shared" si="164"/>
        <v>0-day</v>
      </c>
      <c r="AN487" s="46" t="str">
        <f t="shared" si="161"/>
        <v>0-day</v>
      </c>
      <c r="AO487" s="46" t="str">
        <f t="shared" si="162"/>
        <v>0-day</v>
      </c>
      <c r="AP487" s="46" t="str">
        <f t="shared" si="182"/>
        <v>0-day</v>
      </c>
      <c r="AQ487" s="46" t="str">
        <f t="shared" si="165"/>
        <v>0-day</v>
      </c>
      <c r="AR487" s="103"/>
      <c r="AS487" s="47" t="str">
        <f t="shared" si="166"/>
        <v/>
      </c>
      <c r="AT487" s="35">
        <f t="shared" si="167"/>
        <v>0</v>
      </c>
      <c r="AU487" s="48" t="e">
        <f t="shared" ca="1" si="168"/>
        <v>#NAME?</v>
      </c>
      <c r="AV487" s="48" t="e">
        <f t="shared" ca="1" si="169"/>
        <v>#NAME?</v>
      </c>
      <c r="AW487" s="49" t="e">
        <f t="shared" ca="1" si="170"/>
        <v>#NAME?</v>
      </c>
      <c r="AX487" s="48" t="e">
        <f t="shared" ca="1" si="171"/>
        <v>#NAME?</v>
      </c>
      <c r="AY487" s="49" t="str">
        <f t="shared" si="172"/>
        <v/>
      </c>
      <c r="AZ487" s="50" t="e">
        <f t="shared" ca="1" si="173"/>
        <v>#NAME?</v>
      </c>
      <c r="BA487" s="51" t="e">
        <f t="shared" ca="1" si="174"/>
        <v>#NAME?</v>
      </c>
      <c r="BB487" s="52" t="e">
        <f t="shared" ca="1" si="175"/>
        <v>#NAME?</v>
      </c>
      <c r="BC487" s="51" t="e">
        <f t="shared" ca="1" si="176"/>
        <v>#NAME?</v>
      </c>
      <c r="BD487" s="54" t="e">
        <f t="shared" ca="1" si="177"/>
        <v>#NAME?</v>
      </c>
      <c r="BE487" s="48" t="e">
        <f t="shared" ca="1" si="178"/>
        <v>#NAME?</v>
      </c>
      <c r="BF487" s="50" t="e">
        <f t="shared" ca="1" si="179"/>
        <v>#NAME?</v>
      </c>
      <c r="BG487" s="56" t="e">
        <f t="shared" ca="1" si="180"/>
        <v>#NAME?</v>
      </c>
      <c r="BH487" s="103"/>
      <c r="BI487" s="103"/>
      <c r="BJ487" s="103"/>
      <c r="BK487" s="103"/>
      <c r="BL487" s="103"/>
      <c r="BM487" s="103"/>
      <c r="BN487" s="24"/>
      <c r="BO487" s="24"/>
    </row>
    <row r="488" spans="1:67" ht="15.5">
      <c r="A488" s="25" t="str">
        <f t="shared" si="181"/>
        <v/>
      </c>
      <c r="B488" s="89"/>
      <c r="C488" s="25"/>
      <c r="D488" s="90"/>
      <c r="E488" s="90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36"/>
      <c r="S488" s="91"/>
      <c r="T488" s="36"/>
      <c r="U488" s="82"/>
      <c r="V488" s="25"/>
      <c r="W488" s="107"/>
      <c r="X488" s="109"/>
      <c r="Y488" s="109"/>
      <c r="Z488" s="36"/>
      <c r="AA488" s="38"/>
      <c r="AB488" s="35"/>
      <c r="AC488" s="25"/>
      <c r="AD488" s="25"/>
      <c r="AE488" s="44"/>
      <c r="AF488" s="112"/>
      <c r="AG488" s="25"/>
      <c r="AH488" s="25"/>
      <c r="AI488" s="25"/>
      <c r="AJ488" s="45" t="str">
        <f t="array" ref="AJ488">IFERROR(INDEX('[1]Master Price'!$E:$E,MATCH(D488,'[1]Master Price'!$B:$B,0)),"0")</f>
        <v>0</v>
      </c>
      <c r="AK488" s="45">
        <f t="shared" si="163"/>
        <v>0</v>
      </c>
      <c r="AL488" s="46" t="str">
        <f t="shared" si="159"/>
        <v>0-day</v>
      </c>
      <c r="AM488" s="46" t="str">
        <f t="shared" si="164"/>
        <v>0-day</v>
      </c>
      <c r="AN488" s="46" t="str">
        <f t="shared" si="161"/>
        <v>0-day</v>
      </c>
      <c r="AO488" s="46" t="str">
        <f t="shared" si="162"/>
        <v>0-day</v>
      </c>
      <c r="AP488" s="46" t="str">
        <f t="shared" si="182"/>
        <v>0-day</v>
      </c>
      <c r="AQ488" s="46" t="str">
        <f t="shared" si="165"/>
        <v>0-day</v>
      </c>
      <c r="AR488" s="103"/>
      <c r="AS488" s="47" t="str">
        <f t="shared" si="166"/>
        <v/>
      </c>
      <c r="AT488" s="35">
        <f t="shared" si="167"/>
        <v>0</v>
      </c>
      <c r="AU488" s="48" t="e">
        <f t="shared" ca="1" si="168"/>
        <v>#NAME?</v>
      </c>
      <c r="AV488" s="48" t="e">
        <f t="shared" ca="1" si="169"/>
        <v>#NAME?</v>
      </c>
      <c r="AW488" s="49" t="e">
        <f t="shared" ca="1" si="170"/>
        <v>#NAME?</v>
      </c>
      <c r="AX488" s="48" t="e">
        <f t="shared" ca="1" si="171"/>
        <v>#NAME?</v>
      </c>
      <c r="AY488" s="49" t="str">
        <f t="shared" si="172"/>
        <v/>
      </c>
      <c r="AZ488" s="50" t="e">
        <f t="shared" ca="1" si="173"/>
        <v>#NAME?</v>
      </c>
      <c r="BA488" s="51" t="e">
        <f t="shared" ca="1" si="174"/>
        <v>#NAME?</v>
      </c>
      <c r="BB488" s="52" t="e">
        <f t="shared" ca="1" si="175"/>
        <v>#NAME?</v>
      </c>
      <c r="BC488" s="51" t="e">
        <f t="shared" ca="1" si="176"/>
        <v>#NAME?</v>
      </c>
      <c r="BD488" s="54" t="e">
        <f t="shared" ca="1" si="177"/>
        <v>#NAME?</v>
      </c>
      <c r="BE488" s="48" t="e">
        <f t="shared" ca="1" si="178"/>
        <v>#NAME?</v>
      </c>
      <c r="BF488" s="50" t="e">
        <f t="shared" ca="1" si="179"/>
        <v>#NAME?</v>
      </c>
      <c r="BG488" s="56" t="e">
        <f t="shared" ca="1" si="180"/>
        <v>#NAME?</v>
      </c>
      <c r="BH488" s="103"/>
      <c r="BI488" s="103"/>
      <c r="BJ488" s="103"/>
      <c r="BK488" s="103"/>
      <c r="BL488" s="103"/>
      <c r="BM488" s="103"/>
      <c r="BN488" s="24"/>
      <c r="BO488" s="24"/>
    </row>
    <row r="489" spans="1:67" ht="15.5">
      <c r="A489" s="25" t="str">
        <f t="shared" si="181"/>
        <v/>
      </c>
      <c r="B489" s="89"/>
      <c r="C489" s="25"/>
      <c r="D489" s="90"/>
      <c r="E489" s="90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36"/>
      <c r="S489" s="91"/>
      <c r="T489" s="36"/>
      <c r="U489" s="82"/>
      <c r="V489" s="25"/>
      <c r="W489" s="107"/>
      <c r="X489" s="109"/>
      <c r="Y489" s="109"/>
      <c r="Z489" s="36"/>
      <c r="AA489" s="38"/>
      <c r="AB489" s="35"/>
      <c r="AC489" s="25"/>
      <c r="AD489" s="25"/>
      <c r="AE489" s="44"/>
      <c r="AF489" s="112"/>
      <c r="AG489" s="25"/>
      <c r="AH489" s="25"/>
      <c r="AI489" s="25"/>
      <c r="AJ489" s="45" t="str">
        <f t="array" ref="AJ489">IFERROR(INDEX('[1]Master Price'!$E:$E,MATCH(D489,'[1]Master Price'!$B:$B,0)),"0")</f>
        <v>0</v>
      </c>
      <c r="AK489" s="45">
        <f t="shared" si="163"/>
        <v>0</v>
      </c>
      <c r="AL489" s="46" t="str">
        <f t="shared" si="159"/>
        <v>0-day</v>
      </c>
      <c r="AM489" s="46" t="str">
        <f t="shared" si="164"/>
        <v>0-day</v>
      </c>
      <c r="AN489" s="46" t="str">
        <f t="shared" si="161"/>
        <v>0-day</v>
      </c>
      <c r="AO489" s="46" t="str">
        <f t="shared" si="162"/>
        <v>0-day</v>
      </c>
      <c r="AP489" s="46" t="str">
        <f t="shared" si="182"/>
        <v>0-day</v>
      </c>
      <c r="AQ489" s="46" t="str">
        <f t="shared" si="165"/>
        <v>0-day</v>
      </c>
      <c r="AR489" s="103"/>
      <c r="AS489" s="47" t="str">
        <f t="shared" si="166"/>
        <v/>
      </c>
      <c r="AT489" s="35">
        <f t="shared" si="167"/>
        <v>0</v>
      </c>
      <c r="AU489" s="48" t="e">
        <f t="shared" ca="1" si="168"/>
        <v>#NAME?</v>
      </c>
      <c r="AV489" s="48" t="e">
        <f t="shared" ca="1" si="169"/>
        <v>#NAME?</v>
      </c>
      <c r="AW489" s="49" t="e">
        <f t="shared" ca="1" si="170"/>
        <v>#NAME?</v>
      </c>
      <c r="AX489" s="48" t="e">
        <f t="shared" ca="1" si="171"/>
        <v>#NAME?</v>
      </c>
      <c r="AY489" s="49" t="str">
        <f t="shared" si="172"/>
        <v/>
      </c>
      <c r="AZ489" s="50" t="e">
        <f t="shared" ca="1" si="173"/>
        <v>#NAME?</v>
      </c>
      <c r="BA489" s="51" t="e">
        <f t="shared" ca="1" si="174"/>
        <v>#NAME?</v>
      </c>
      <c r="BB489" s="52" t="e">
        <f t="shared" ca="1" si="175"/>
        <v>#NAME?</v>
      </c>
      <c r="BC489" s="51" t="e">
        <f t="shared" ca="1" si="176"/>
        <v>#NAME?</v>
      </c>
      <c r="BD489" s="54" t="e">
        <f t="shared" ca="1" si="177"/>
        <v>#NAME?</v>
      </c>
      <c r="BE489" s="48" t="e">
        <f t="shared" ca="1" si="178"/>
        <v>#NAME?</v>
      </c>
      <c r="BF489" s="50" t="e">
        <f t="shared" ca="1" si="179"/>
        <v>#NAME?</v>
      </c>
      <c r="BG489" s="56" t="e">
        <f t="shared" ca="1" si="180"/>
        <v>#NAME?</v>
      </c>
      <c r="BH489" s="103"/>
      <c r="BI489" s="103"/>
      <c r="BJ489" s="103"/>
      <c r="BK489" s="103"/>
      <c r="BL489" s="103"/>
      <c r="BM489" s="103"/>
      <c r="BN489" s="24"/>
      <c r="BO489" s="24"/>
    </row>
    <row r="490" spans="1:67" ht="15.5">
      <c r="A490" s="25" t="str">
        <f t="shared" si="181"/>
        <v/>
      </c>
      <c r="B490" s="89"/>
      <c r="C490" s="25"/>
      <c r="D490" s="90"/>
      <c r="E490" s="90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36"/>
      <c r="S490" s="91"/>
      <c r="T490" s="36"/>
      <c r="U490" s="82"/>
      <c r="V490" s="25"/>
      <c r="W490" s="107"/>
      <c r="X490" s="109"/>
      <c r="Y490" s="109"/>
      <c r="Z490" s="36"/>
      <c r="AA490" s="38"/>
      <c r="AB490" s="35"/>
      <c r="AC490" s="25"/>
      <c r="AD490" s="25"/>
      <c r="AE490" s="44"/>
      <c r="AF490" s="112"/>
      <c r="AG490" s="25"/>
      <c r="AH490" s="25"/>
      <c r="AI490" s="25"/>
      <c r="AJ490" s="45" t="str">
        <f t="array" ref="AJ490">IFERROR(INDEX('[1]Master Price'!$E:$E,MATCH(D490,'[1]Master Price'!$B:$B,0)),"0")</f>
        <v>0</v>
      </c>
      <c r="AK490" s="45">
        <f t="shared" si="163"/>
        <v>0</v>
      </c>
      <c r="AL490" s="46" t="str">
        <f t="shared" si="159"/>
        <v>0-day</v>
      </c>
      <c r="AM490" s="46" t="str">
        <f t="shared" si="164"/>
        <v>0-day</v>
      </c>
      <c r="AN490" s="46" t="str">
        <f t="shared" si="161"/>
        <v>0-day</v>
      </c>
      <c r="AO490" s="46" t="str">
        <f t="shared" si="162"/>
        <v>0-day</v>
      </c>
      <c r="AP490" s="46" t="str">
        <f t="shared" si="182"/>
        <v>0-day</v>
      </c>
      <c r="AQ490" s="46" t="str">
        <f t="shared" si="165"/>
        <v>0-day</v>
      </c>
      <c r="AR490" s="103"/>
      <c r="AS490" s="47" t="str">
        <f t="shared" si="166"/>
        <v/>
      </c>
      <c r="AT490" s="35">
        <f t="shared" si="167"/>
        <v>0</v>
      </c>
      <c r="AU490" s="48" t="e">
        <f t="shared" ca="1" si="168"/>
        <v>#NAME?</v>
      </c>
      <c r="AV490" s="48" t="e">
        <f t="shared" ca="1" si="169"/>
        <v>#NAME?</v>
      </c>
      <c r="AW490" s="49" t="e">
        <f t="shared" ca="1" si="170"/>
        <v>#NAME?</v>
      </c>
      <c r="AX490" s="48" t="e">
        <f t="shared" ca="1" si="171"/>
        <v>#NAME?</v>
      </c>
      <c r="AY490" s="49" t="str">
        <f t="shared" si="172"/>
        <v/>
      </c>
      <c r="AZ490" s="50" t="e">
        <f t="shared" ca="1" si="173"/>
        <v>#NAME?</v>
      </c>
      <c r="BA490" s="51" t="e">
        <f t="shared" ca="1" si="174"/>
        <v>#NAME?</v>
      </c>
      <c r="BB490" s="52" t="e">
        <f t="shared" ca="1" si="175"/>
        <v>#NAME?</v>
      </c>
      <c r="BC490" s="51" t="e">
        <f t="shared" ca="1" si="176"/>
        <v>#NAME?</v>
      </c>
      <c r="BD490" s="54" t="e">
        <f t="shared" ca="1" si="177"/>
        <v>#NAME?</v>
      </c>
      <c r="BE490" s="48" t="e">
        <f t="shared" ca="1" si="178"/>
        <v>#NAME?</v>
      </c>
      <c r="BF490" s="50" t="e">
        <f t="shared" ca="1" si="179"/>
        <v>#NAME?</v>
      </c>
      <c r="BG490" s="56" t="e">
        <f t="shared" ca="1" si="180"/>
        <v>#NAME?</v>
      </c>
      <c r="BH490" s="103"/>
      <c r="BI490" s="103"/>
      <c r="BJ490" s="103"/>
      <c r="BK490" s="103"/>
      <c r="BL490" s="103"/>
      <c r="BM490" s="103"/>
      <c r="BN490" s="24"/>
      <c r="BO490" s="24"/>
    </row>
    <row r="491" spans="1:67" ht="15.5">
      <c r="A491" s="25" t="str">
        <f t="shared" si="181"/>
        <v/>
      </c>
      <c r="B491" s="89"/>
      <c r="C491" s="25"/>
      <c r="D491" s="90"/>
      <c r="E491" s="90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36"/>
      <c r="S491" s="91"/>
      <c r="T491" s="36"/>
      <c r="U491" s="82"/>
      <c r="V491" s="25"/>
      <c r="W491" s="107"/>
      <c r="X491" s="109"/>
      <c r="Y491" s="109"/>
      <c r="Z491" s="36"/>
      <c r="AA491" s="38"/>
      <c r="AB491" s="35"/>
      <c r="AC491" s="25"/>
      <c r="AD491" s="25"/>
      <c r="AE491" s="44"/>
      <c r="AF491" s="112"/>
      <c r="AG491" s="25"/>
      <c r="AH491" s="25"/>
      <c r="AI491" s="25"/>
      <c r="AJ491" s="45" t="str">
        <f t="array" ref="AJ491">IFERROR(INDEX('[1]Master Price'!$E:$E,MATCH(D491,'[1]Master Price'!$B:$B,0)),"0")</f>
        <v>0</v>
      </c>
      <c r="AK491" s="45">
        <f t="shared" si="163"/>
        <v>0</v>
      </c>
      <c r="AL491" s="46" t="str">
        <f t="shared" si="159"/>
        <v>0-day</v>
      </c>
      <c r="AM491" s="46" t="str">
        <f t="shared" si="164"/>
        <v>0-day</v>
      </c>
      <c r="AN491" s="46" t="str">
        <f t="shared" si="161"/>
        <v>0-day</v>
      </c>
      <c r="AO491" s="46" t="str">
        <f t="shared" si="162"/>
        <v>0-day</v>
      </c>
      <c r="AP491" s="46" t="str">
        <f t="shared" si="182"/>
        <v>0-day</v>
      </c>
      <c r="AQ491" s="46" t="str">
        <f t="shared" si="165"/>
        <v>0-day</v>
      </c>
      <c r="AR491" s="103"/>
      <c r="AS491" s="47" t="str">
        <f t="shared" si="166"/>
        <v/>
      </c>
      <c r="AT491" s="35">
        <f t="shared" si="167"/>
        <v>0</v>
      </c>
      <c r="AU491" s="48" t="e">
        <f t="shared" ca="1" si="168"/>
        <v>#NAME?</v>
      </c>
      <c r="AV491" s="48" t="e">
        <f t="shared" ca="1" si="169"/>
        <v>#NAME?</v>
      </c>
      <c r="AW491" s="49" t="e">
        <f t="shared" ca="1" si="170"/>
        <v>#NAME?</v>
      </c>
      <c r="AX491" s="48" t="e">
        <f t="shared" ca="1" si="171"/>
        <v>#NAME?</v>
      </c>
      <c r="AY491" s="49" t="str">
        <f t="shared" si="172"/>
        <v/>
      </c>
      <c r="AZ491" s="50" t="e">
        <f t="shared" ca="1" si="173"/>
        <v>#NAME?</v>
      </c>
      <c r="BA491" s="51" t="e">
        <f t="shared" ca="1" si="174"/>
        <v>#NAME?</v>
      </c>
      <c r="BB491" s="52" t="e">
        <f t="shared" ca="1" si="175"/>
        <v>#NAME?</v>
      </c>
      <c r="BC491" s="51" t="e">
        <f t="shared" ca="1" si="176"/>
        <v>#NAME?</v>
      </c>
      <c r="BD491" s="54" t="e">
        <f t="shared" ca="1" si="177"/>
        <v>#NAME?</v>
      </c>
      <c r="BE491" s="48" t="e">
        <f t="shared" ca="1" si="178"/>
        <v>#NAME?</v>
      </c>
      <c r="BF491" s="50" t="e">
        <f t="shared" ca="1" si="179"/>
        <v>#NAME?</v>
      </c>
      <c r="BG491" s="56" t="e">
        <f t="shared" ca="1" si="180"/>
        <v>#NAME?</v>
      </c>
      <c r="BH491" s="103"/>
      <c r="BI491" s="103"/>
      <c r="BJ491" s="103"/>
      <c r="BK491" s="103"/>
      <c r="BL491" s="103"/>
      <c r="BM491" s="103"/>
      <c r="BN491" s="24"/>
      <c r="BO491" s="24"/>
    </row>
    <row r="492" spans="1:67" ht="15.5">
      <c r="A492" s="25" t="str">
        <f t="shared" si="181"/>
        <v/>
      </c>
      <c r="B492" s="89"/>
      <c r="C492" s="25"/>
      <c r="D492" s="90"/>
      <c r="E492" s="90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36"/>
      <c r="S492" s="91"/>
      <c r="T492" s="36"/>
      <c r="U492" s="82"/>
      <c r="V492" s="25"/>
      <c r="W492" s="107"/>
      <c r="X492" s="109"/>
      <c r="Y492" s="109"/>
      <c r="Z492" s="36"/>
      <c r="AA492" s="38"/>
      <c r="AB492" s="35"/>
      <c r="AC492" s="25"/>
      <c r="AD492" s="25"/>
      <c r="AE492" s="44"/>
      <c r="AF492" s="112"/>
      <c r="AG492" s="25"/>
      <c r="AH492" s="25"/>
      <c r="AI492" s="25"/>
      <c r="AJ492" s="45" t="str">
        <f t="array" ref="AJ492">IFERROR(INDEX('[1]Master Price'!$E:$E,MATCH(D492,'[1]Master Price'!$B:$B,0)),"0")</f>
        <v>0</v>
      </c>
      <c r="AK492" s="45">
        <f t="shared" si="163"/>
        <v>0</v>
      </c>
      <c r="AL492" s="46" t="str">
        <f t="shared" si="159"/>
        <v>0-day</v>
      </c>
      <c r="AM492" s="46" t="str">
        <f t="shared" si="164"/>
        <v>0-day</v>
      </c>
      <c r="AN492" s="46" t="str">
        <f t="shared" si="161"/>
        <v>0-day</v>
      </c>
      <c r="AO492" s="46" t="str">
        <f t="shared" si="162"/>
        <v>0-day</v>
      </c>
      <c r="AP492" s="46" t="str">
        <f t="shared" si="182"/>
        <v>0-day</v>
      </c>
      <c r="AQ492" s="46" t="str">
        <f t="shared" si="165"/>
        <v>0-day</v>
      </c>
      <c r="AR492" s="103"/>
      <c r="AS492" s="47" t="str">
        <f t="shared" si="166"/>
        <v/>
      </c>
      <c r="AT492" s="35">
        <f t="shared" si="167"/>
        <v>0</v>
      </c>
      <c r="AU492" s="48" t="e">
        <f t="shared" ca="1" si="168"/>
        <v>#NAME?</v>
      </c>
      <c r="AV492" s="48" t="e">
        <f t="shared" ca="1" si="169"/>
        <v>#NAME?</v>
      </c>
      <c r="AW492" s="49" t="e">
        <f t="shared" ca="1" si="170"/>
        <v>#NAME?</v>
      </c>
      <c r="AX492" s="48" t="e">
        <f t="shared" ca="1" si="171"/>
        <v>#NAME?</v>
      </c>
      <c r="AY492" s="49" t="str">
        <f t="shared" si="172"/>
        <v/>
      </c>
      <c r="AZ492" s="50" t="e">
        <f t="shared" ca="1" si="173"/>
        <v>#NAME?</v>
      </c>
      <c r="BA492" s="51" t="e">
        <f t="shared" ca="1" si="174"/>
        <v>#NAME?</v>
      </c>
      <c r="BB492" s="52" t="e">
        <f t="shared" ca="1" si="175"/>
        <v>#NAME?</v>
      </c>
      <c r="BC492" s="51" t="e">
        <f t="shared" ca="1" si="176"/>
        <v>#NAME?</v>
      </c>
      <c r="BD492" s="54" t="e">
        <f t="shared" ca="1" si="177"/>
        <v>#NAME?</v>
      </c>
      <c r="BE492" s="48" t="e">
        <f t="shared" ca="1" si="178"/>
        <v>#NAME?</v>
      </c>
      <c r="BF492" s="50" t="e">
        <f t="shared" ca="1" si="179"/>
        <v>#NAME?</v>
      </c>
      <c r="BG492" s="56" t="e">
        <f t="shared" ca="1" si="180"/>
        <v>#NAME?</v>
      </c>
      <c r="BH492" s="103"/>
      <c r="BI492" s="103"/>
      <c r="BJ492" s="103"/>
      <c r="BK492" s="103"/>
      <c r="BL492" s="103"/>
      <c r="BM492" s="103"/>
      <c r="BN492" s="24"/>
      <c r="BO492" s="24"/>
    </row>
    <row r="493" spans="1:67" ht="15.5">
      <c r="A493" s="25" t="str">
        <f t="shared" si="181"/>
        <v/>
      </c>
      <c r="B493" s="89"/>
      <c r="C493" s="25"/>
      <c r="D493" s="90"/>
      <c r="E493" s="90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36"/>
      <c r="S493" s="91"/>
      <c r="T493" s="36"/>
      <c r="U493" s="82"/>
      <c r="V493" s="25"/>
      <c r="W493" s="107"/>
      <c r="X493" s="109"/>
      <c r="Y493" s="109"/>
      <c r="Z493" s="36"/>
      <c r="AA493" s="38"/>
      <c r="AB493" s="35"/>
      <c r="AC493" s="25"/>
      <c r="AD493" s="25"/>
      <c r="AE493" s="44"/>
      <c r="AF493" s="112"/>
      <c r="AG493" s="25"/>
      <c r="AH493" s="25"/>
      <c r="AI493" s="25"/>
      <c r="AJ493" s="45" t="str">
        <f t="array" ref="AJ493">IFERROR(INDEX('[1]Master Price'!$E:$E,MATCH(D493,'[1]Master Price'!$B:$B,0)),"0")</f>
        <v>0</v>
      </c>
      <c r="AK493" s="45">
        <f t="shared" si="163"/>
        <v>0</v>
      </c>
      <c r="AL493" s="46" t="str">
        <f t="shared" si="159"/>
        <v>0-day</v>
      </c>
      <c r="AM493" s="46" t="str">
        <f t="shared" si="164"/>
        <v>0-day</v>
      </c>
      <c r="AN493" s="46" t="str">
        <f t="shared" si="161"/>
        <v>0-day</v>
      </c>
      <c r="AO493" s="46" t="str">
        <f t="shared" si="162"/>
        <v>0-day</v>
      </c>
      <c r="AP493" s="46" t="str">
        <f t="shared" si="182"/>
        <v>0-day</v>
      </c>
      <c r="AQ493" s="46" t="str">
        <f t="shared" si="165"/>
        <v>0-day</v>
      </c>
      <c r="AR493" s="103"/>
      <c r="AS493" s="47" t="str">
        <f t="shared" si="166"/>
        <v/>
      </c>
      <c r="AT493" s="35">
        <f t="shared" si="167"/>
        <v>0</v>
      </c>
      <c r="AU493" s="48" t="e">
        <f t="shared" ca="1" si="168"/>
        <v>#NAME?</v>
      </c>
      <c r="AV493" s="48" t="e">
        <f t="shared" ca="1" si="169"/>
        <v>#NAME?</v>
      </c>
      <c r="AW493" s="49" t="e">
        <f t="shared" ca="1" si="170"/>
        <v>#NAME?</v>
      </c>
      <c r="AX493" s="48" t="e">
        <f t="shared" ca="1" si="171"/>
        <v>#NAME?</v>
      </c>
      <c r="AY493" s="49" t="str">
        <f t="shared" si="172"/>
        <v/>
      </c>
      <c r="AZ493" s="50" t="e">
        <f t="shared" ca="1" si="173"/>
        <v>#NAME?</v>
      </c>
      <c r="BA493" s="51" t="e">
        <f t="shared" ca="1" si="174"/>
        <v>#NAME?</v>
      </c>
      <c r="BB493" s="52" t="e">
        <f t="shared" ca="1" si="175"/>
        <v>#NAME?</v>
      </c>
      <c r="BC493" s="51" t="e">
        <f t="shared" ca="1" si="176"/>
        <v>#NAME?</v>
      </c>
      <c r="BD493" s="54" t="e">
        <f t="shared" ca="1" si="177"/>
        <v>#NAME?</v>
      </c>
      <c r="BE493" s="48" t="e">
        <f t="shared" ca="1" si="178"/>
        <v>#NAME?</v>
      </c>
      <c r="BF493" s="50" t="e">
        <f t="shared" ca="1" si="179"/>
        <v>#NAME?</v>
      </c>
      <c r="BG493" s="56" t="e">
        <f t="shared" ca="1" si="180"/>
        <v>#NAME?</v>
      </c>
      <c r="BH493" s="103"/>
      <c r="BI493" s="103"/>
      <c r="BJ493" s="103"/>
      <c r="BK493" s="103"/>
      <c r="BL493" s="103"/>
      <c r="BM493" s="103"/>
      <c r="BN493" s="24"/>
      <c r="BO493" s="24"/>
    </row>
    <row r="494" spans="1:67" ht="15.5">
      <c r="A494" s="25" t="str">
        <f t="shared" si="181"/>
        <v/>
      </c>
      <c r="B494" s="89"/>
      <c r="C494" s="25"/>
      <c r="D494" s="90"/>
      <c r="E494" s="90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36"/>
      <c r="S494" s="91"/>
      <c r="T494" s="36"/>
      <c r="U494" s="82"/>
      <c r="V494" s="25"/>
      <c r="W494" s="107"/>
      <c r="X494" s="109"/>
      <c r="Y494" s="109"/>
      <c r="Z494" s="36"/>
      <c r="AA494" s="38"/>
      <c r="AB494" s="35"/>
      <c r="AC494" s="25"/>
      <c r="AD494" s="25"/>
      <c r="AE494" s="44"/>
      <c r="AF494" s="112"/>
      <c r="AG494" s="25"/>
      <c r="AH494" s="25"/>
      <c r="AI494" s="25"/>
      <c r="AJ494" s="45" t="str">
        <f t="array" ref="AJ494">IFERROR(INDEX('[1]Master Price'!$E:$E,MATCH(D494,'[1]Master Price'!$B:$B,0)),"0")</f>
        <v>0</v>
      </c>
      <c r="AK494" s="45">
        <f t="shared" si="163"/>
        <v>0</v>
      </c>
      <c r="AL494" s="46" t="str">
        <f t="shared" si="159"/>
        <v>0-day</v>
      </c>
      <c r="AM494" s="46" t="str">
        <f t="shared" si="164"/>
        <v>0-day</v>
      </c>
      <c r="AN494" s="46" t="str">
        <f t="shared" si="161"/>
        <v>0-day</v>
      </c>
      <c r="AO494" s="46" t="str">
        <f t="shared" si="162"/>
        <v>0-day</v>
      </c>
      <c r="AP494" s="46" t="str">
        <f t="shared" si="182"/>
        <v>0-day</v>
      </c>
      <c r="AQ494" s="46" t="str">
        <f t="shared" si="165"/>
        <v>0-day</v>
      </c>
      <c r="AR494" s="103"/>
      <c r="AS494" s="47" t="str">
        <f t="shared" si="166"/>
        <v/>
      </c>
      <c r="AT494" s="35">
        <f t="shared" si="167"/>
        <v>0</v>
      </c>
      <c r="AU494" s="48" t="e">
        <f t="shared" ca="1" si="168"/>
        <v>#NAME?</v>
      </c>
      <c r="AV494" s="48" t="e">
        <f t="shared" ca="1" si="169"/>
        <v>#NAME?</v>
      </c>
      <c r="AW494" s="49" t="e">
        <f t="shared" ca="1" si="170"/>
        <v>#NAME?</v>
      </c>
      <c r="AX494" s="48" t="e">
        <f t="shared" ca="1" si="171"/>
        <v>#NAME?</v>
      </c>
      <c r="AY494" s="49" t="str">
        <f t="shared" si="172"/>
        <v/>
      </c>
      <c r="AZ494" s="50" t="e">
        <f t="shared" ca="1" si="173"/>
        <v>#NAME?</v>
      </c>
      <c r="BA494" s="51" t="e">
        <f t="shared" ca="1" si="174"/>
        <v>#NAME?</v>
      </c>
      <c r="BB494" s="52" t="e">
        <f t="shared" ca="1" si="175"/>
        <v>#NAME?</v>
      </c>
      <c r="BC494" s="51" t="e">
        <f t="shared" ca="1" si="176"/>
        <v>#NAME?</v>
      </c>
      <c r="BD494" s="54" t="e">
        <f t="shared" ca="1" si="177"/>
        <v>#NAME?</v>
      </c>
      <c r="BE494" s="48" t="e">
        <f t="shared" ca="1" si="178"/>
        <v>#NAME?</v>
      </c>
      <c r="BF494" s="50" t="e">
        <f t="shared" ca="1" si="179"/>
        <v>#NAME?</v>
      </c>
      <c r="BG494" s="56" t="e">
        <f t="shared" ca="1" si="180"/>
        <v>#NAME?</v>
      </c>
      <c r="BH494" s="103"/>
      <c r="BI494" s="103"/>
      <c r="BJ494" s="103"/>
      <c r="BK494" s="103"/>
      <c r="BL494" s="103"/>
      <c r="BM494" s="103"/>
      <c r="BN494" s="24"/>
      <c r="BO494" s="24"/>
    </row>
    <row r="495" spans="1:67" ht="15.5">
      <c r="A495" s="25" t="str">
        <f t="shared" si="181"/>
        <v/>
      </c>
      <c r="B495" s="89"/>
      <c r="C495" s="25"/>
      <c r="D495" s="90"/>
      <c r="E495" s="90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36"/>
      <c r="S495" s="91"/>
      <c r="T495" s="36"/>
      <c r="U495" s="82"/>
      <c r="V495" s="25"/>
      <c r="W495" s="107"/>
      <c r="X495" s="109"/>
      <c r="Y495" s="109"/>
      <c r="Z495" s="36"/>
      <c r="AA495" s="38"/>
      <c r="AB495" s="35"/>
      <c r="AC495" s="25"/>
      <c r="AD495" s="25"/>
      <c r="AE495" s="44"/>
      <c r="AF495" s="94"/>
      <c r="AG495" s="25"/>
      <c r="AH495" s="25"/>
      <c r="AI495" s="25"/>
      <c r="AJ495" s="45" t="str">
        <f t="array" ref="AJ495">IFERROR(INDEX('[1]Master Price'!$E:$E,MATCH(D495,'[1]Master Price'!$B:$B,0)),"0")</f>
        <v>0</v>
      </c>
      <c r="AK495" s="45">
        <f t="shared" si="163"/>
        <v>0</v>
      </c>
      <c r="AL495" s="46" t="str">
        <f t="shared" si="159"/>
        <v>0-day</v>
      </c>
      <c r="AM495" s="46" t="str">
        <f t="shared" si="164"/>
        <v>0-day</v>
      </c>
      <c r="AN495" s="46" t="str">
        <f t="shared" si="161"/>
        <v>0-day</v>
      </c>
      <c r="AO495" s="46" t="str">
        <f t="shared" si="162"/>
        <v>0-day</v>
      </c>
      <c r="AP495" s="46" t="str">
        <f t="shared" si="182"/>
        <v>0-day</v>
      </c>
      <c r="AQ495" s="46" t="str">
        <f t="shared" si="165"/>
        <v>0-day</v>
      </c>
      <c r="AR495" s="103"/>
      <c r="AS495" s="47" t="str">
        <f t="shared" si="166"/>
        <v/>
      </c>
      <c r="AT495" s="35">
        <f t="shared" si="167"/>
        <v>0</v>
      </c>
      <c r="AU495" s="48" t="e">
        <f t="shared" ca="1" si="168"/>
        <v>#NAME?</v>
      </c>
      <c r="AV495" s="48" t="e">
        <f t="shared" ca="1" si="169"/>
        <v>#NAME?</v>
      </c>
      <c r="AW495" s="49" t="e">
        <f t="shared" ca="1" si="170"/>
        <v>#NAME?</v>
      </c>
      <c r="AX495" s="48" t="e">
        <f t="shared" ca="1" si="171"/>
        <v>#NAME?</v>
      </c>
      <c r="AY495" s="49" t="str">
        <f t="shared" si="172"/>
        <v/>
      </c>
      <c r="AZ495" s="50" t="e">
        <f t="shared" ca="1" si="173"/>
        <v>#NAME?</v>
      </c>
      <c r="BA495" s="51" t="e">
        <f t="shared" ca="1" si="174"/>
        <v>#NAME?</v>
      </c>
      <c r="BB495" s="52" t="e">
        <f t="shared" ca="1" si="175"/>
        <v>#NAME?</v>
      </c>
      <c r="BC495" s="51" t="e">
        <f t="shared" ca="1" si="176"/>
        <v>#NAME?</v>
      </c>
      <c r="BD495" s="54" t="e">
        <f t="shared" ca="1" si="177"/>
        <v>#NAME?</v>
      </c>
      <c r="BE495" s="48" t="e">
        <f t="shared" ca="1" si="178"/>
        <v>#NAME?</v>
      </c>
      <c r="BF495" s="50" t="e">
        <f t="shared" ca="1" si="179"/>
        <v>#NAME?</v>
      </c>
      <c r="BG495" s="56" t="e">
        <f t="shared" ca="1" si="180"/>
        <v>#NAME?</v>
      </c>
      <c r="BH495" s="103"/>
      <c r="BI495" s="103"/>
      <c r="BJ495" s="103"/>
      <c r="BK495" s="103"/>
      <c r="BL495" s="103"/>
      <c r="BM495" s="103"/>
      <c r="BN495" s="24"/>
      <c r="BO495" s="24"/>
    </row>
    <row r="496" spans="1:67" ht="15.5">
      <c r="A496" s="25" t="str">
        <f t="shared" si="181"/>
        <v/>
      </c>
      <c r="B496" s="89"/>
      <c r="C496" s="25"/>
      <c r="D496" s="90"/>
      <c r="E496" s="90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36"/>
      <c r="S496" s="91"/>
      <c r="T496" s="36"/>
      <c r="U496" s="82"/>
      <c r="V496" s="25"/>
      <c r="W496" s="107"/>
      <c r="X496" s="109"/>
      <c r="Y496" s="109"/>
      <c r="Z496" s="36"/>
      <c r="AA496" s="38"/>
      <c r="AB496" s="35"/>
      <c r="AC496" s="25"/>
      <c r="AD496" s="25"/>
      <c r="AE496" s="44"/>
      <c r="AF496" s="94"/>
      <c r="AG496" s="25"/>
      <c r="AH496" s="25"/>
      <c r="AI496" s="25"/>
      <c r="AJ496" s="45" t="str">
        <f t="array" ref="AJ496">IFERROR(INDEX('[1]Master Price'!$E:$E,MATCH(D496,'[1]Master Price'!$B:$B,0)),"0")</f>
        <v>0</v>
      </c>
      <c r="AK496" s="45">
        <f t="shared" si="163"/>
        <v>0</v>
      </c>
      <c r="AL496" s="46" t="str">
        <f t="shared" si="159"/>
        <v>0-day</v>
      </c>
      <c r="AM496" s="46" t="str">
        <f t="shared" si="164"/>
        <v>0-day</v>
      </c>
      <c r="AN496" s="46" t="str">
        <f t="shared" si="161"/>
        <v>0-day</v>
      </c>
      <c r="AO496" s="46" t="str">
        <f t="shared" si="162"/>
        <v>0-day</v>
      </c>
      <c r="AP496" s="46" t="str">
        <f t="shared" si="182"/>
        <v>0-day</v>
      </c>
      <c r="AQ496" s="46" t="str">
        <f t="shared" si="165"/>
        <v>0-day</v>
      </c>
      <c r="AR496" s="103"/>
      <c r="AS496" s="47" t="str">
        <f t="shared" si="166"/>
        <v/>
      </c>
      <c r="AT496" s="35">
        <f t="shared" si="167"/>
        <v>0</v>
      </c>
      <c r="AU496" s="48" t="e">
        <f t="shared" ca="1" si="168"/>
        <v>#NAME?</v>
      </c>
      <c r="AV496" s="48" t="e">
        <f t="shared" ca="1" si="169"/>
        <v>#NAME?</v>
      </c>
      <c r="AW496" s="49" t="e">
        <f t="shared" ca="1" si="170"/>
        <v>#NAME?</v>
      </c>
      <c r="AX496" s="48" t="e">
        <f t="shared" ca="1" si="171"/>
        <v>#NAME?</v>
      </c>
      <c r="AY496" s="49" t="str">
        <f t="shared" si="172"/>
        <v/>
      </c>
      <c r="AZ496" s="50" t="e">
        <f t="shared" ca="1" si="173"/>
        <v>#NAME?</v>
      </c>
      <c r="BA496" s="51" t="e">
        <f t="shared" ca="1" si="174"/>
        <v>#NAME?</v>
      </c>
      <c r="BB496" s="52" t="e">
        <f t="shared" ca="1" si="175"/>
        <v>#NAME?</v>
      </c>
      <c r="BC496" s="51" t="e">
        <f t="shared" ca="1" si="176"/>
        <v>#NAME?</v>
      </c>
      <c r="BD496" s="54" t="e">
        <f t="shared" ca="1" si="177"/>
        <v>#NAME?</v>
      </c>
      <c r="BE496" s="48" t="e">
        <f t="shared" ca="1" si="178"/>
        <v>#NAME?</v>
      </c>
      <c r="BF496" s="50" t="e">
        <f t="shared" ca="1" si="179"/>
        <v>#NAME?</v>
      </c>
      <c r="BG496" s="56" t="e">
        <f t="shared" ca="1" si="180"/>
        <v>#NAME?</v>
      </c>
      <c r="BH496" s="103"/>
      <c r="BI496" s="103"/>
      <c r="BJ496" s="103"/>
      <c r="BK496" s="103"/>
      <c r="BL496" s="103"/>
      <c r="BM496" s="103"/>
      <c r="BN496" s="24"/>
      <c r="BO496" s="24"/>
    </row>
    <row r="497" spans="1:67" ht="15.5">
      <c r="A497" s="25" t="str">
        <f t="shared" si="181"/>
        <v/>
      </c>
      <c r="B497" s="89"/>
      <c r="C497" s="25"/>
      <c r="D497" s="90"/>
      <c r="E497" s="90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36"/>
      <c r="S497" s="91"/>
      <c r="T497" s="36"/>
      <c r="U497" s="82"/>
      <c r="V497" s="25"/>
      <c r="W497" s="107"/>
      <c r="X497" s="109"/>
      <c r="Y497" s="109"/>
      <c r="Z497" s="36"/>
      <c r="AA497" s="38"/>
      <c r="AB497" s="35"/>
      <c r="AC497" s="25"/>
      <c r="AD497" s="25"/>
      <c r="AE497" s="44"/>
      <c r="AF497" s="94"/>
      <c r="AG497" s="25"/>
      <c r="AH497" s="25"/>
      <c r="AI497" s="25"/>
      <c r="AJ497" s="45" t="str">
        <f t="array" ref="AJ497">IFERROR(INDEX('[1]Master Price'!$E:$E,MATCH(D497,'[1]Master Price'!$B:$B,0)),"0")</f>
        <v>0</v>
      </c>
      <c r="AK497" s="45">
        <f t="shared" si="163"/>
        <v>0</v>
      </c>
      <c r="AL497" s="46" t="str">
        <f t="shared" si="159"/>
        <v>0-day</v>
      </c>
      <c r="AM497" s="46" t="str">
        <f t="shared" si="164"/>
        <v>0-day</v>
      </c>
      <c r="AN497" s="46" t="str">
        <f t="shared" si="161"/>
        <v>0-day</v>
      </c>
      <c r="AO497" s="46" t="str">
        <f t="shared" si="162"/>
        <v>0-day</v>
      </c>
      <c r="AP497" s="46" t="str">
        <f t="shared" si="182"/>
        <v>0-day</v>
      </c>
      <c r="AQ497" s="46" t="str">
        <f t="shared" si="165"/>
        <v>0-day</v>
      </c>
      <c r="AR497" s="103"/>
      <c r="AS497" s="47" t="str">
        <f t="shared" si="166"/>
        <v/>
      </c>
      <c r="AT497" s="35">
        <f t="shared" si="167"/>
        <v>0</v>
      </c>
      <c r="AU497" s="48" t="e">
        <f t="shared" ca="1" si="168"/>
        <v>#NAME?</v>
      </c>
      <c r="AV497" s="48" t="e">
        <f t="shared" ca="1" si="169"/>
        <v>#NAME?</v>
      </c>
      <c r="AW497" s="49" t="e">
        <f t="shared" ca="1" si="170"/>
        <v>#NAME?</v>
      </c>
      <c r="AX497" s="48" t="e">
        <f t="shared" ca="1" si="171"/>
        <v>#NAME?</v>
      </c>
      <c r="AY497" s="49" t="str">
        <f t="shared" si="172"/>
        <v/>
      </c>
      <c r="AZ497" s="50" t="e">
        <f t="shared" ca="1" si="173"/>
        <v>#NAME?</v>
      </c>
      <c r="BA497" s="51" t="e">
        <f t="shared" ca="1" si="174"/>
        <v>#NAME?</v>
      </c>
      <c r="BB497" s="52" t="e">
        <f t="shared" ca="1" si="175"/>
        <v>#NAME?</v>
      </c>
      <c r="BC497" s="51" t="e">
        <f t="shared" ca="1" si="176"/>
        <v>#NAME?</v>
      </c>
      <c r="BD497" s="54" t="e">
        <f t="shared" ca="1" si="177"/>
        <v>#NAME?</v>
      </c>
      <c r="BE497" s="48" t="e">
        <f t="shared" ca="1" si="178"/>
        <v>#NAME?</v>
      </c>
      <c r="BF497" s="50" t="e">
        <f t="shared" ca="1" si="179"/>
        <v>#NAME?</v>
      </c>
      <c r="BG497" s="56" t="e">
        <f t="shared" ca="1" si="180"/>
        <v>#NAME?</v>
      </c>
      <c r="BH497" s="103"/>
      <c r="BI497" s="103"/>
      <c r="BJ497" s="103"/>
      <c r="BK497" s="103"/>
      <c r="BL497" s="103"/>
      <c r="BM497" s="103"/>
      <c r="BN497" s="24"/>
      <c r="BO497" s="24"/>
    </row>
    <row r="498" spans="1:67" ht="15.5">
      <c r="A498" s="25" t="str">
        <f t="shared" si="181"/>
        <v/>
      </c>
      <c r="B498" s="89"/>
      <c r="C498" s="25"/>
      <c r="D498" s="90"/>
      <c r="E498" s="90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36"/>
      <c r="S498" s="91"/>
      <c r="T498" s="36"/>
      <c r="U498" s="82"/>
      <c r="V498" s="25"/>
      <c r="W498" s="107"/>
      <c r="X498" s="109"/>
      <c r="Y498" s="109"/>
      <c r="Z498" s="36"/>
      <c r="AA498" s="38"/>
      <c r="AB498" s="35"/>
      <c r="AC498" s="25"/>
      <c r="AD498" s="25"/>
      <c r="AE498" s="44"/>
      <c r="AF498" s="94"/>
      <c r="AG498" s="25"/>
      <c r="AH498" s="25"/>
      <c r="AI498" s="25"/>
      <c r="AJ498" s="45" t="str">
        <f t="array" ref="AJ498">IFERROR(INDEX('[1]Master Price'!$E:$E,MATCH(D498,'[1]Master Price'!$B:$B,0)),"0")</f>
        <v>0</v>
      </c>
      <c r="AK498" s="45">
        <f t="shared" si="163"/>
        <v>0</v>
      </c>
      <c r="AL498" s="46" t="str">
        <f t="shared" si="159"/>
        <v>0-day</v>
      </c>
      <c r="AM498" s="46" t="str">
        <f t="shared" si="164"/>
        <v>0-day</v>
      </c>
      <c r="AN498" s="46" t="str">
        <f t="shared" si="161"/>
        <v>0-day</v>
      </c>
      <c r="AO498" s="46" t="str">
        <f t="shared" si="162"/>
        <v>0-day</v>
      </c>
      <c r="AP498" s="46" t="str">
        <f t="shared" si="182"/>
        <v>0-day</v>
      </c>
      <c r="AQ498" s="46" t="str">
        <f t="shared" si="165"/>
        <v>0-day</v>
      </c>
      <c r="AR498" s="103"/>
      <c r="AS498" s="47" t="str">
        <f t="shared" si="166"/>
        <v/>
      </c>
      <c r="AT498" s="35">
        <f t="shared" si="167"/>
        <v>0</v>
      </c>
      <c r="AU498" s="48" t="e">
        <f t="shared" ca="1" si="168"/>
        <v>#NAME?</v>
      </c>
      <c r="AV498" s="48" t="e">
        <f t="shared" ca="1" si="169"/>
        <v>#NAME?</v>
      </c>
      <c r="AW498" s="49" t="e">
        <f t="shared" ca="1" si="170"/>
        <v>#NAME?</v>
      </c>
      <c r="AX498" s="48" t="e">
        <f t="shared" ca="1" si="171"/>
        <v>#NAME?</v>
      </c>
      <c r="AY498" s="49" t="str">
        <f t="shared" si="172"/>
        <v/>
      </c>
      <c r="AZ498" s="50" t="e">
        <f t="shared" ca="1" si="173"/>
        <v>#NAME?</v>
      </c>
      <c r="BA498" s="51" t="e">
        <f t="shared" ca="1" si="174"/>
        <v>#NAME?</v>
      </c>
      <c r="BB498" s="52" t="e">
        <f t="shared" ca="1" si="175"/>
        <v>#NAME?</v>
      </c>
      <c r="BC498" s="51" t="e">
        <f t="shared" ca="1" si="176"/>
        <v>#NAME?</v>
      </c>
      <c r="BD498" s="54" t="e">
        <f t="shared" ca="1" si="177"/>
        <v>#NAME?</v>
      </c>
      <c r="BE498" s="48" t="e">
        <f t="shared" ca="1" si="178"/>
        <v>#NAME?</v>
      </c>
      <c r="BF498" s="50" t="e">
        <f t="shared" ca="1" si="179"/>
        <v>#NAME?</v>
      </c>
      <c r="BG498" s="56" t="e">
        <f t="shared" ca="1" si="180"/>
        <v>#NAME?</v>
      </c>
      <c r="BH498" s="103"/>
      <c r="BI498" s="103"/>
      <c r="BJ498" s="103"/>
      <c r="BK498" s="103"/>
      <c r="BL498" s="103"/>
      <c r="BM498" s="103"/>
      <c r="BN498" s="24"/>
      <c r="BO498" s="24"/>
    </row>
    <row r="499" spans="1:67" ht="15.5">
      <c r="A499" s="25" t="str">
        <f t="shared" si="181"/>
        <v/>
      </c>
      <c r="B499" s="89"/>
      <c r="C499" s="25"/>
      <c r="D499" s="90"/>
      <c r="E499" s="90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36"/>
      <c r="S499" s="91"/>
      <c r="T499" s="36"/>
      <c r="U499" s="82"/>
      <c r="V499" s="25"/>
      <c r="W499" s="107"/>
      <c r="X499" s="109"/>
      <c r="Y499" s="109"/>
      <c r="Z499" s="36"/>
      <c r="AA499" s="38"/>
      <c r="AB499" s="35"/>
      <c r="AC499" s="25"/>
      <c r="AD499" s="25"/>
      <c r="AE499" s="44"/>
      <c r="AF499" s="94"/>
      <c r="AG499" s="25"/>
      <c r="AH499" s="25"/>
      <c r="AI499" s="25"/>
      <c r="AJ499" s="45" t="str">
        <f t="array" ref="AJ499">IFERROR(INDEX('[1]Master Price'!$E:$E,MATCH(D499,'[1]Master Price'!$B:$B,0)),"0")</f>
        <v>0</v>
      </c>
      <c r="AK499" s="45">
        <f t="shared" si="163"/>
        <v>0</v>
      </c>
      <c r="AL499" s="46" t="str">
        <f t="shared" si="159"/>
        <v>0-day</v>
      </c>
      <c r="AM499" s="46" t="str">
        <f t="shared" si="164"/>
        <v>0-day</v>
      </c>
      <c r="AN499" s="46" t="str">
        <f t="shared" si="161"/>
        <v>0-day</v>
      </c>
      <c r="AO499" s="46" t="str">
        <f t="shared" si="162"/>
        <v>0-day</v>
      </c>
      <c r="AP499" s="46" t="str">
        <f t="shared" si="182"/>
        <v>0-day</v>
      </c>
      <c r="AQ499" s="46" t="str">
        <f t="shared" si="165"/>
        <v>0-day</v>
      </c>
      <c r="AR499" s="103"/>
      <c r="AS499" s="47" t="str">
        <f t="shared" si="166"/>
        <v/>
      </c>
      <c r="AT499" s="35">
        <f t="shared" si="167"/>
        <v>0</v>
      </c>
      <c r="AU499" s="48" t="e">
        <f t="shared" ca="1" si="168"/>
        <v>#NAME?</v>
      </c>
      <c r="AV499" s="48" t="e">
        <f t="shared" ca="1" si="169"/>
        <v>#NAME?</v>
      </c>
      <c r="AW499" s="49" t="e">
        <f t="shared" ca="1" si="170"/>
        <v>#NAME?</v>
      </c>
      <c r="AX499" s="48" t="e">
        <f t="shared" ca="1" si="171"/>
        <v>#NAME?</v>
      </c>
      <c r="AY499" s="49" t="str">
        <f t="shared" si="172"/>
        <v/>
      </c>
      <c r="AZ499" s="50" t="e">
        <f t="shared" ca="1" si="173"/>
        <v>#NAME?</v>
      </c>
      <c r="BA499" s="51" t="e">
        <f t="shared" ca="1" si="174"/>
        <v>#NAME?</v>
      </c>
      <c r="BB499" s="52" t="e">
        <f t="shared" ca="1" si="175"/>
        <v>#NAME?</v>
      </c>
      <c r="BC499" s="51" t="e">
        <f t="shared" ca="1" si="176"/>
        <v>#NAME?</v>
      </c>
      <c r="BD499" s="54" t="e">
        <f t="shared" ca="1" si="177"/>
        <v>#NAME?</v>
      </c>
      <c r="BE499" s="48" t="e">
        <f t="shared" ca="1" si="178"/>
        <v>#NAME?</v>
      </c>
      <c r="BF499" s="50" t="e">
        <f t="shared" ca="1" si="179"/>
        <v>#NAME?</v>
      </c>
      <c r="BG499" s="56" t="e">
        <f t="shared" ca="1" si="180"/>
        <v>#NAME?</v>
      </c>
      <c r="BH499" s="103"/>
      <c r="BI499" s="103"/>
      <c r="BJ499" s="103"/>
      <c r="BK499" s="103"/>
      <c r="BL499" s="103"/>
      <c r="BM499" s="103"/>
      <c r="BN499" s="24"/>
      <c r="BO499" s="24"/>
    </row>
    <row r="500" spans="1:67" ht="15.5">
      <c r="A500" s="25" t="str">
        <f t="shared" si="181"/>
        <v/>
      </c>
      <c r="B500" s="89"/>
      <c r="C500" s="25"/>
      <c r="D500" s="90"/>
      <c r="E500" s="90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36"/>
      <c r="S500" s="91"/>
      <c r="T500" s="36"/>
      <c r="U500" s="82"/>
      <c r="V500" s="25"/>
      <c r="W500" s="107"/>
      <c r="X500" s="109"/>
      <c r="Y500" s="109"/>
      <c r="Z500" s="36"/>
      <c r="AA500" s="38"/>
      <c r="AB500" s="35"/>
      <c r="AC500" s="25"/>
      <c r="AD500" s="25"/>
      <c r="AE500" s="44"/>
      <c r="AF500" s="94"/>
      <c r="AG500" s="25"/>
      <c r="AH500" s="25"/>
      <c r="AI500" s="25"/>
      <c r="AJ500" s="45" t="str">
        <f t="array" ref="AJ500">IFERROR(INDEX('[1]Master Price'!$E:$E,MATCH(D500,'[1]Master Price'!$B:$B,0)),"0")</f>
        <v>0</v>
      </c>
      <c r="AK500" s="45">
        <f t="shared" si="163"/>
        <v>0</v>
      </c>
      <c r="AL500" s="46" t="str">
        <f t="shared" si="159"/>
        <v>0-day</v>
      </c>
      <c r="AM500" s="46" t="str">
        <f t="shared" si="164"/>
        <v>0-day</v>
      </c>
      <c r="AN500" s="46" t="str">
        <f t="shared" si="161"/>
        <v>0-day</v>
      </c>
      <c r="AO500" s="46" t="str">
        <f t="shared" si="162"/>
        <v>0-day</v>
      </c>
      <c r="AP500" s="46" t="str">
        <f t="shared" si="182"/>
        <v>0-day</v>
      </c>
      <c r="AQ500" s="46" t="str">
        <f t="shared" si="165"/>
        <v>0-day</v>
      </c>
      <c r="AR500" s="103"/>
      <c r="AS500" s="47" t="str">
        <f t="shared" si="166"/>
        <v/>
      </c>
      <c r="AT500" s="35">
        <f t="shared" si="167"/>
        <v>0</v>
      </c>
      <c r="AU500" s="48" t="e">
        <f t="shared" ca="1" si="168"/>
        <v>#NAME?</v>
      </c>
      <c r="AV500" s="48" t="e">
        <f t="shared" ca="1" si="169"/>
        <v>#NAME?</v>
      </c>
      <c r="AW500" s="49" t="e">
        <f t="shared" ca="1" si="170"/>
        <v>#NAME?</v>
      </c>
      <c r="AX500" s="48" t="e">
        <f t="shared" ca="1" si="171"/>
        <v>#NAME?</v>
      </c>
      <c r="AY500" s="49" t="str">
        <f t="shared" si="172"/>
        <v/>
      </c>
      <c r="AZ500" s="50" t="e">
        <f t="shared" ca="1" si="173"/>
        <v>#NAME?</v>
      </c>
      <c r="BA500" s="51" t="e">
        <f t="shared" ca="1" si="174"/>
        <v>#NAME?</v>
      </c>
      <c r="BB500" s="52" t="e">
        <f t="shared" ca="1" si="175"/>
        <v>#NAME?</v>
      </c>
      <c r="BC500" s="51" t="e">
        <f t="shared" ca="1" si="176"/>
        <v>#NAME?</v>
      </c>
      <c r="BD500" s="54" t="e">
        <f t="shared" ca="1" si="177"/>
        <v>#NAME?</v>
      </c>
      <c r="BE500" s="48" t="e">
        <f t="shared" ca="1" si="178"/>
        <v>#NAME?</v>
      </c>
      <c r="BF500" s="50" t="e">
        <f t="shared" ca="1" si="179"/>
        <v>#NAME?</v>
      </c>
      <c r="BG500" s="56" t="e">
        <f t="shared" ca="1" si="180"/>
        <v>#NAME?</v>
      </c>
      <c r="BH500" s="103"/>
      <c r="BI500" s="103"/>
      <c r="BJ500" s="103"/>
      <c r="BK500" s="103"/>
      <c r="BL500" s="103"/>
      <c r="BM500" s="103"/>
      <c r="BN500" s="24"/>
      <c r="BO500" s="24"/>
    </row>
    <row r="501" spans="1:67" ht="15.5">
      <c r="A501" s="25" t="str">
        <f t="shared" si="181"/>
        <v/>
      </c>
      <c r="B501" s="89"/>
      <c r="C501" s="25"/>
      <c r="D501" s="90"/>
      <c r="E501" s="90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36"/>
      <c r="S501" s="91"/>
      <c r="T501" s="36"/>
      <c r="U501" s="82"/>
      <c r="V501" s="25"/>
      <c r="W501" s="107"/>
      <c r="X501" s="109"/>
      <c r="Y501" s="109"/>
      <c r="Z501" s="36"/>
      <c r="AA501" s="38"/>
      <c r="AB501" s="35"/>
      <c r="AC501" s="25"/>
      <c r="AD501" s="25"/>
      <c r="AE501" s="44"/>
      <c r="AF501" s="94"/>
      <c r="AG501" s="25"/>
      <c r="AH501" s="25"/>
      <c r="AI501" s="25"/>
      <c r="AJ501" s="45" t="str">
        <f t="array" ref="AJ501">IFERROR(INDEX('[1]Master Price'!$E:$E,MATCH(D501,'[1]Master Price'!$B:$B,0)),"0")</f>
        <v>0</v>
      </c>
      <c r="AK501" s="45">
        <f t="shared" si="163"/>
        <v>0</v>
      </c>
      <c r="AL501" s="46" t="str">
        <f t="shared" si="159"/>
        <v>0-day</v>
      </c>
      <c r="AM501" s="46" t="str">
        <f t="shared" si="164"/>
        <v>0-day</v>
      </c>
      <c r="AN501" s="46" t="str">
        <f t="shared" si="161"/>
        <v>0-day</v>
      </c>
      <c r="AO501" s="46" t="str">
        <f t="shared" si="162"/>
        <v>0-day</v>
      </c>
      <c r="AP501" s="46" t="str">
        <f t="shared" si="182"/>
        <v>0-day</v>
      </c>
      <c r="AQ501" s="46" t="str">
        <f t="shared" si="165"/>
        <v>0-day</v>
      </c>
      <c r="AR501" s="103"/>
      <c r="AS501" s="47" t="str">
        <f t="shared" si="166"/>
        <v/>
      </c>
      <c r="AT501" s="35">
        <f t="shared" si="167"/>
        <v>0</v>
      </c>
      <c r="AU501" s="48" t="e">
        <f t="shared" ca="1" si="168"/>
        <v>#NAME?</v>
      </c>
      <c r="AV501" s="48" t="e">
        <f t="shared" ca="1" si="169"/>
        <v>#NAME?</v>
      </c>
      <c r="AW501" s="49" t="e">
        <f t="shared" ca="1" si="170"/>
        <v>#NAME?</v>
      </c>
      <c r="AX501" s="48" t="e">
        <f t="shared" ca="1" si="171"/>
        <v>#NAME?</v>
      </c>
      <c r="AY501" s="49" t="str">
        <f t="shared" si="172"/>
        <v/>
      </c>
      <c r="AZ501" s="50" t="e">
        <f t="shared" ca="1" si="173"/>
        <v>#NAME?</v>
      </c>
      <c r="BA501" s="51" t="e">
        <f t="shared" ca="1" si="174"/>
        <v>#NAME?</v>
      </c>
      <c r="BB501" s="52" t="e">
        <f t="shared" ca="1" si="175"/>
        <v>#NAME?</v>
      </c>
      <c r="BC501" s="51" t="e">
        <f t="shared" ca="1" si="176"/>
        <v>#NAME?</v>
      </c>
      <c r="BD501" s="54" t="e">
        <f t="shared" ca="1" si="177"/>
        <v>#NAME?</v>
      </c>
      <c r="BE501" s="48" t="e">
        <f t="shared" ca="1" si="178"/>
        <v>#NAME?</v>
      </c>
      <c r="BF501" s="50" t="e">
        <f t="shared" ca="1" si="179"/>
        <v>#NAME?</v>
      </c>
      <c r="BG501" s="56" t="e">
        <f t="shared" ca="1" si="180"/>
        <v>#NAME?</v>
      </c>
      <c r="BH501" s="103"/>
      <c r="BI501" s="103"/>
      <c r="BJ501" s="103"/>
      <c r="BK501" s="103"/>
      <c r="BL501" s="103"/>
      <c r="BM501" s="103"/>
      <c r="BN501" s="24"/>
      <c r="BO501" s="24"/>
    </row>
    <row r="502" spans="1:67" ht="15.5">
      <c r="A502" s="25" t="str">
        <f t="shared" si="181"/>
        <v/>
      </c>
      <c r="B502" s="89"/>
      <c r="C502" s="25"/>
      <c r="D502" s="90"/>
      <c r="E502" s="90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36"/>
      <c r="S502" s="91"/>
      <c r="T502" s="36"/>
      <c r="U502" s="82"/>
      <c r="V502" s="25"/>
      <c r="W502" s="107"/>
      <c r="X502" s="109"/>
      <c r="Y502" s="109"/>
      <c r="Z502" s="36"/>
      <c r="AA502" s="38"/>
      <c r="AB502" s="35"/>
      <c r="AC502" s="25"/>
      <c r="AD502" s="25"/>
      <c r="AE502" s="44"/>
      <c r="AF502" s="94"/>
      <c r="AG502" s="25"/>
      <c r="AH502" s="25"/>
      <c r="AI502" s="25"/>
      <c r="AJ502" s="45" t="str">
        <f t="array" ref="AJ502">IFERROR(INDEX('[1]Master Price'!$E:$E,MATCH(D502,'[1]Master Price'!$B:$B,0)),"0")</f>
        <v>0</v>
      </c>
      <c r="AK502" s="45">
        <f t="shared" si="163"/>
        <v>0</v>
      </c>
      <c r="AL502" s="46" t="str">
        <f t="shared" si="159"/>
        <v>0-day</v>
      </c>
      <c r="AM502" s="46" t="str">
        <f t="shared" si="164"/>
        <v>0-day</v>
      </c>
      <c r="AN502" s="46" t="str">
        <f t="shared" si="161"/>
        <v>0-day</v>
      </c>
      <c r="AO502" s="46" t="str">
        <f t="shared" si="162"/>
        <v>0-day</v>
      </c>
      <c r="AP502" s="46" t="str">
        <f t="shared" si="182"/>
        <v>0-day</v>
      </c>
      <c r="AQ502" s="46" t="str">
        <f t="shared" si="165"/>
        <v>0-day</v>
      </c>
      <c r="AR502" s="103"/>
      <c r="AS502" s="47" t="str">
        <f t="shared" si="166"/>
        <v/>
      </c>
      <c r="AT502" s="35">
        <f t="shared" si="167"/>
        <v>0</v>
      </c>
      <c r="AU502" s="48" t="e">
        <f t="shared" ca="1" si="168"/>
        <v>#NAME?</v>
      </c>
      <c r="AV502" s="48" t="e">
        <f t="shared" ca="1" si="169"/>
        <v>#NAME?</v>
      </c>
      <c r="AW502" s="49" t="e">
        <f t="shared" ca="1" si="170"/>
        <v>#NAME?</v>
      </c>
      <c r="AX502" s="48" t="e">
        <f t="shared" ca="1" si="171"/>
        <v>#NAME?</v>
      </c>
      <c r="AY502" s="49" t="str">
        <f t="shared" si="172"/>
        <v/>
      </c>
      <c r="AZ502" s="50" t="e">
        <f t="shared" ca="1" si="173"/>
        <v>#NAME?</v>
      </c>
      <c r="BA502" s="51" t="e">
        <f t="shared" ca="1" si="174"/>
        <v>#NAME?</v>
      </c>
      <c r="BB502" s="52" t="e">
        <f t="shared" ca="1" si="175"/>
        <v>#NAME?</v>
      </c>
      <c r="BC502" s="51" t="e">
        <f t="shared" ca="1" si="176"/>
        <v>#NAME?</v>
      </c>
      <c r="BD502" s="54" t="e">
        <f t="shared" ca="1" si="177"/>
        <v>#NAME?</v>
      </c>
      <c r="BE502" s="48" t="e">
        <f t="shared" ca="1" si="178"/>
        <v>#NAME?</v>
      </c>
      <c r="BF502" s="50" t="e">
        <f t="shared" ca="1" si="179"/>
        <v>#NAME?</v>
      </c>
      <c r="BG502" s="56" t="e">
        <f t="shared" ca="1" si="180"/>
        <v>#NAME?</v>
      </c>
      <c r="BH502" s="103"/>
      <c r="BI502" s="103"/>
      <c r="BJ502" s="103"/>
      <c r="BK502" s="103"/>
      <c r="BL502" s="103"/>
      <c r="BM502" s="103"/>
      <c r="BN502" s="24"/>
      <c r="BO502" s="24"/>
    </row>
    <row r="503" spans="1:67" ht="15.5">
      <c r="A503" s="25" t="str">
        <f t="shared" si="181"/>
        <v/>
      </c>
      <c r="B503" s="89"/>
      <c r="C503" s="25"/>
      <c r="D503" s="90"/>
      <c r="E503" s="90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36"/>
      <c r="S503" s="91"/>
      <c r="T503" s="36"/>
      <c r="U503" s="82"/>
      <c r="V503" s="25"/>
      <c r="W503" s="107"/>
      <c r="X503" s="109"/>
      <c r="Y503" s="109"/>
      <c r="Z503" s="36"/>
      <c r="AA503" s="38"/>
      <c r="AB503" s="35"/>
      <c r="AC503" s="25"/>
      <c r="AD503" s="25"/>
      <c r="AE503" s="44"/>
      <c r="AF503" s="94"/>
      <c r="AG503" s="25"/>
      <c r="AH503" s="25"/>
      <c r="AI503" s="25"/>
      <c r="AJ503" s="45" t="str">
        <f t="array" ref="AJ503">IFERROR(INDEX('[1]Master Price'!$E:$E,MATCH(D503,'[1]Master Price'!$B:$B,0)),"0")</f>
        <v>0</v>
      </c>
      <c r="AK503" s="45">
        <f t="shared" si="163"/>
        <v>0</v>
      </c>
      <c r="AL503" s="46" t="str">
        <f t="shared" si="159"/>
        <v>0-day</v>
      </c>
      <c r="AM503" s="46" t="str">
        <f t="shared" si="164"/>
        <v>0-day</v>
      </c>
      <c r="AN503" s="46" t="str">
        <f t="shared" si="161"/>
        <v>0-day</v>
      </c>
      <c r="AO503" s="46" t="str">
        <f t="shared" si="162"/>
        <v>0-day</v>
      </c>
      <c r="AP503" s="46" t="str">
        <f t="shared" si="182"/>
        <v>0-day</v>
      </c>
      <c r="AQ503" s="46" t="str">
        <f t="shared" si="165"/>
        <v>0-day</v>
      </c>
      <c r="AR503" s="103"/>
      <c r="AS503" s="47" t="str">
        <f t="shared" si="166"/>
        <v/>
      </c>
      <c r="AT503" s="35">
        <f t="shared" si="167"/>
        <v>0</v>
      </c>
      <c r="AU503" s="48" t="e">
        <f t="shared" ca="1" si="168"/>
        <v>#NAME?</v>
      </c>
      <c r="AV503" s="48" t="e">
        <f t="shared" ca="1" si="169"/>
        <v>#NAME?</v>
      </c>
      <c r="AW503" s="49" t="e">
        <f t="shared" ca="1" si="170"/>
        <v>#NAME?</v>
      </c>
      <c r="AX503" s="48" t="e">
        <f t="shared" ca="1" si="171"/>
        <v>#NAME?</v>
      </c>
      <c r="AY503" s="49" t="str">
        <f t="shared" si="172"/>
        <v/>
      </c>
      <c r="AZ503" s="50" t="e">
        <f t="shared" ca="1" si="173"/>
        <v>#NAME?</v>
      </c>
      <c r="BA503" s="51" t="e">
        <f t="shared" ca="1" si="174"/>
        <v>#NAME?</v>
      </c>
      <c r="BB503" s="52" t="e">
        <f t="shared" ca="1" si="175"/>
        <v>#NAME?</v>
      </c>
      <c r="BC503" s="51" t="e">
        <f t="shared" ca="1" si="176"/>
        <v>#NAME?</v>
      </c>
      <c r="BD503" s="54" t="e">
        <f t="shared" ca="1" si="177"/>
        <v>#NAME?</v>
      </c>
      <c r="BE503" s="48" t="e">
        <f t="shared" ca="1" si="178"/>
        <v>#NAME?</v>
      </c>
      <c r="BF503" s="50" t="e">
        <f t="shared" ca="1" si="179"/>
        <v>#NAME?</v>
      </c>
      <c r="BG503" s="56" t="e">
        <f t="shared" ca="1" si="180"/>
        <v>#NAME?</v>
      </c>
      <c r="BH503" s="103"/>
      <c r="BI503" s="103"/>
      <c r="BJ503" s="103"/>
      <c r="BK503" s="103"/>
      <c r="BL503" s="103"/>
      <c r="BM503" s="103"/>
      <c r="BN503" s="24"/>
      <c r="BO503" s="24"/>
    </row>
    <row r="504" spans="1:67" ht="15.5">
      <c r="A504" s="25" t="str">
        <f t="shared" si="181"/>
        <v/>
      </c>
      <c r="B504" s="89"/>
      <c r="C504" s="25"/>
      <c r="D504" s="90"/>
      <c r="E504" s="90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36"/>
      <c r="S504" s="91"/>
      <c r="T504" s="36"/>
      <c r="U504" s="82"/>
      <c r="V504" s="25"/>
      <c r="W504" s="107"/>
      <c r="X504" s="109"/>
      <c r="Y504" s="109"/>
      <c r="Z504" s="36"/>
      <c r="AA504" s="38"/>
      <c r="AB504" s="35"/>
      <c r="AC504" s="25"/>
      <c r="AD504" s="25"/>
      <c r="AE504" s="44"/>
      <c r="AF504" s="94"/>
      <c r="AG504" s="25"/>
      <c r="AH504" s="25"/>
      <c r="AI504" s="25"/>
      <c r="AJ504" s="45" t="str">
        <f t="array" ref="AJ504">IFERROR(INDEX('[1]Master Price'!$E:$E,MATCH(D504,'[1]Master Price'!$B:$B,0)),"0")</f>
        <v>0</v>
      </c>
      <c r="AK504" s="45">
        <f t="shared" si="163"/>
        <v>0</v>
      </c>
      <c r="AL504" s="46" t="str">
        <f t="shared" si="159"/>
        <v>0-day</v>
      </c>
      <c r="AM504" s="46" t="str">
        <f t="shared" si="164"/>
        <v>0-day</v>
      </c>
      <c r="AN504" s="46" t="str">
        <f t="shared" si="161"/>
        <v>0-day</v>
      </c>
      <c r="AO504" s="46" t="str">
        <f t="shared" si="162"/>
        <v>0-day</v>
      </c>
      <c r="AP504" s="46" t="str">
        <f t="shared" si="182"/>
        <v>0-day</v>
      </c>
      <c r="AQ504" s="46" t="str">
        <f t="shared" si="165"/>
        <v>0-day</v>
      </c>
      <c r="AR504" s="103"/>
      <c r="AS504" s="47" t="str">
        <f t="shared" si="166"/>
        <v/>
      </c>
      <c r="AT504" s="35">
        <f t="shared" si="167"/>
        <v>0</v>
      </c>
      <c r="AU504" s="48" t="e">
        <f t="shared" ca="1" si="168"/>
        <v>#NAME?</v>
      </c>
      <c r="AV504" s="48" t="e">
        <f t="shared" ca="1" si="169"/>
        <v>#NAME?</v>
      </c>
      <c r="AW504" s="49" t="e">
        <f t="shared" ca="1" si="170"/>
        <v>#NAME?</v>
      </c>
      <c r="AX504" s="48" t="e">
        <f t="shared" ca="1" si="171"/>
        <v>#NAME?</v>
      </c>
      <c r="AY504" s="49" t="str">
        <f t="shared" si="172"/>
        <v/>
      </c>
      <c r="AZ504" s="50" t="e">
        <f t="shared" ca="1" si="173"/>
        <v>#NAME?</v>
      </c>
      <c r="BA504" s="51" t="e">
        <f t="shared" ca="1" si="174"/>
        <v>#NAME?</v>
      </c>
      <c r="BB504" s="52" t="e">
        <f t="shared" ca="1" si="175"/>
        <v>#NAME?</v>
      </c>
      <c r="BC504" s="51" t="e">
        <f t="shared" ca="1" si="176"/>
        <v>#NAME?</v>
      </c>
      <c r="BD504" s="54" t="e">
        <f t="shared" ca="1" si="177"/>
        <v>#NAME?</v>
      </c>
      <c r="BE504" s="48" t="e">
        <f t="shared" ca="1" si="178"/>
        <v>#NAME?</v>
      </c>
      <c r="BF504" s="50" t="e">
        <f t="shared" ca="1" si="179"/>
        <v>#NAME?</v>
      </c>
      <c r="BG504" s="56" t="e">
        <f t="shared" ca="1" si="180"/>
        <v>#NAME?</v>
      </c>
      <c r="BH504" s="103"/>
      <c r="BI504" s="103"/>
      <c r="BJ504" s="103"/>
      <c r="BK504" s="103"/>
      <c r="BL504" s="103"/>
      <c r="BM504" s="103"/>
      <c r="BN504" s="24"/>
      <c r="BO504" s="24"/>
    </row>
    <row r="505" spans="1:67" ht="15.5">
      <c r="A505" s="25" t="str">
        <f t="shared" si="181"/>
        <v/>
      </c>
      <c r="B505" s="89"/>
      <c r="C505" s="25"/>
      <c r="D505" s="90"/>
      <c r="E505" s="90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36"/>
      <c r="S505" s="91"/>
      <c r="T505" s="36"/>
      <c r="U505" s="82"/>
      <c r="V505" s="25"/>
      <c r="W505" s="107"/>
      <c r="X505" s="109"/>
      <c r="Y505" s="109"/>
      <c r="Z505" s="36"/>
      <c r="AA505" s="38"/>
      <c r="AB505" s="35"/>
      <c r="AC505" s="25"/>
      <c r="AD505" s="25"/>
      <c r="AE505" s="44"/>
      <c r="AF505" s="94"/>
      <c r="AG505" s="25"/>
      <c r="AH505" s="25"/>
      <c r="AI505" s="25"/>
      <c r="AJ505" s="45" t="str">
        <f t="array" ref="AJ505">IFERROR(INDEX('[1]Master Price'!$E:$E,MATCH(D505,'[1]Master Price'!$B:$B,0)),"0")</f>
        <v>0</v>
      </c>
      <c r="AK505" s="45">
        <f t="shared" si="163"/>
        <v>0</v>
      </c>
      <c r="AL505" s="46" t="str">
        <f t="shared" si="159"/>
        <v>0-day</v>
      </c>
      <c r="AM505" s="46" t="str">
        <f t="shared" si="164"/>
        <v>0-day</v>
      </c>
      <c r="AN505" s="46" t="str">
        <f t="shared" si="161"/>
        <v>0-day</v>
      </c>
      <c r="AO505" s="46" t="str">
        <f t="shared" si="162"/>
        <v>0-day</v>
      </c>
      <c r="AP505" s="46" t="str">
        <f t="shared" si="182"/>
        <v>0-day</v>
      </c>
      <c r="AQ505" s="46" t="str">
        <f t="shared" si="165"/>
        <v>0-day</v>
      </c>
      <c r="AR505" s="103"/>
      <c r="AS505" s="47" t="str">
        <f t="shared" si="166"/>
        <v/>
      </c>
      <c r="AT505" s="35">
        <f t="shared" si="167"/>
        <v>0</v>
      </c>
      <c r="AU505" s="48" t="e">
        <f t="shared" ca="1" si="168"/>
        <v>#NAME?</v>
      </c>
      <c r="AV505" s="48" t="e">
        <f t="shared" ca="1" si="169"/>
        <v>#NAME?</v>
      </c>
      <c r="AW505" s="49" t="e">
        <f t="shared" ca="1" si="170"/>
        <v>#NAME?</v>
      </c>
      <c r="AX505" s="48" t="e">
        <f t="shared" ca="1" si="171"/>
        <v>#NAME?</v>
      </c>
      <c r="AY505" s="49" t="str">
        <f t="shared" si="172"/>
        <v/>
      </c>
      <c r="AZ505" s="50" t="e">
        <f t="shared" ca="1" si="173"/>
        <v>#NAME?</v>
      </c>
      <c r="BA505" s="51" t="e">
        <f t="shared" ca="1" si="174"/>
        <v>#NAME?</v>
      </c>
      <c r="BB505" s="52" t="e">
        <f t="shared" ca="1" si="175"/>
        <v>#NAME?</v>
      </c>
      <c r="BC505" s="51" t="e">
        <f t="shared" ca="1" si="176"/>
        <v>#NAME?</v>
      </c>
      <c r="BD505" s="54" t="e">
        <f t="shared" ca="1" si="177"/>
        <v>#NAME?</v>
      </c>
      <c r="BE505" s="48" t="e">
        <f t="shared" ca="1" si="178"/>
        <v>#NAME?</v>
      </c>
      <c r="BF505" s="50" t="e">
        <f t="shared" ca="1" si="179"/>
        <v>#NAME?</v>
      </c>
      <c r="BG505" s="56" t="e">
        <f t="shared" ca="1" si="180"/>
        <v>#NAME?</v>
      </c>
      <c r="BH505" s="103"/>
      <c r="BI505" s="103"/>
      <c r="BJ505" s="103"/>
      <c r="BK505" s="103"/>
      <c r="BL505" s="103"/>
      <c r="BM505" s="103"/>
      <c r="BN505" s="24"/>
      <c r="BO505" s="24"/>
    </row>
    <row r="506" spans="1:67" ht="15.5">
      <c r="A506" s="25" t="str">
        <f t="shared" si="181"/>
        <v/>
      </c>
      <c r="B506" s="89"/>
      <c r="C506" s="25"/>
      <c r="D506" s="90"/>
      <c r="E506" s="90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36"/>
      <c r="S506" s="91"/>
      <c r="T506" s="36"/>
      <c r="U506" s="82"/>
      <c r="V506" s="25"/>
      <c r="W506" s="107"/>
      <c r="X506" s="109"/>
      <c r="Y506" s="109"/>
      <c r="Z506" s="36"/>
      <c r="AA506" s="38"/>
      <c r="AB506" s="35"/>
      <c r="AC506" s="25"/>
      <c r="AD506" s="25"/>
      <c r="AE506" s="44"/>
      <c r="AF506" s="94"/>
      <c r="AG506" s="25"/>
      <c r="AH506" s="25"/>
      <c r="AI506" s="25"/>
      <c r="AJ506" s="45" t="str">
        <f t="array" ref="AJ506">IFERROR(INDEX('[1]Master Price'!$E:$E,MATCH(D506,'[1]Master Price'!$B:$B,0)),"0")</f>
        <v>0</v>
      </c>
      <c r="AK506" s="45">
        <f t="shared" si="163"/>
        <v>0</v>
      </c>
      <c r="AL506" s="46" t="str">
        <f t="shared" si="159"/>
        <v>0-day</v>
      </c>
      <c r="AM506" s="46" t="str">
        <f t="shared" si="164"/>
        <v>0-day</v>
      </c>
      <c r="AN506" s="46" t="str">
        <f t="shared" si="161"/>
        <v>0-day</v>
      </c>
      <c r="AO506" s="46" t="str">
        <f t="shared" si="162"/>
        <v>0-day</v>
      </c>
      <c r="AP506" s="46" t="str">
        <f t="shared" si="182"/>
        <v>0-day</v>
      </c>
      <c r="AQ506" s="46" t="str">
        <f t="shared" si="165"/>
        <v>0-day</v>
      </c>
      <c r="AR506" s="103"/>
      <c r="AS506" s="47" t="str">
        <f t="shared" si="166"/>
        <v/>
      </c>
      <c r="AT506" s="35">
        <f t="shared" si="167"/>
        <v>0</v>
      </c>
      <c r="AU506" s="48" t="e">
        <f t="shared" ca="1" si="168"/>
        <v>#NAME?</v>
      </c>
      <c r="AV506" s="48" t="e">
        <f t="shared" ca="1" si="169"/>
        <v>#NAME?</v>
      </c>
      <c r="AW506" s="49" t="e">
        <f t="shared" ca="1" si="170"/>
        <v>#NAME?</v>
      </c>
      <c r="AX506" s="48" t="e">
        <f t="shared" ca="1" si="171"/>
        <v>#NAME?</v>
      </c>
      <c r="AY506" s="49" t="str">
        <f t="shared" si="172"/>
        <v/>
      </c>
      <c r="AZ506" s="50" t="e">
        <f t="shared" ca="1" si="173"/>
        <v>#NAME?</v>
      </c>
      <c r="BA506" s="51" t="e">
        <f t="shared" ca="1" si="174"/>
        <v>#NAME?</v>
      </c>
      <c r="BB506" s="52" t="e">
        <f t="shared" ca="1" si="175"/>
        <v>#NAME?</v>
      </c>
      <c r="BC506" s="51" t="e">
        <f t="shared" ca="1" si="176"/>
        <v>#NAME?</v>
      </c>
      <c r="BD506" s="54" t="e">
        <f t="shared" ca="1" si="177"/>
        <v>#NAME?</v>
      </c>
      <c r="BE506" s="48" t="e">
        <f t="shared" ca="1" si="178"/>
        <v>#NAME?</v>
      </c>
      <c r="BF506" s="50" t="e">
        <f t="shared" ca="1" si="179"/>
        <v>#NAME?</v>
      </c>
      <c r="BG506" s="56" t="e">
        <f t="shared" ca="1" si="180"/>
        <v>#NAME?</v>
      </c>
      <c r="BH506" s="103"/>
      <c r="BI506" s="103"/>
      <c r="BJ506" s="103"/>
      <c r="BK506" s="103"/>
      <c r="BL506" s="103"/>
      <c r="BM506" s="103"/>
      <c r="BN506" s="24"/>
      <c r="BO506" s="24"/>
    </row>
    <row r="507" spans="1:67" ht="15.5">
      <c r="A507" s="25" t="str">
        <f t="shared" si="181"/>
        <v/>
      </c>
      <c r="B507" s="89"/>
      <c r="C507" s="25"/>
      <c r="D507" s="90"/>
      <c r="E507" s="90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36"/>
      <c r="S507" s="91"/>
      <c r="T507" s="36"/>
      <c r="U507" s="82"/>
      <c r="V507" s="25"/>
      <c r="W507" s="107"/>
      <c r="X507" s="109"/>
      <c r="Y507" s="109"/>
      <c r="Z507" s="36"/>
      <c r="AA507" s="38"/>
      <c r="AB507" s="35"/>
      <c r="AC507" s="25"/>
      <c r="AD507" s="25"/>
      <c r="AE507" s="44"/>
      <c r="AF507" s="94"/>
      <c r="AG507" s="25"/>
      <c r="AH507" s="25"/>
      <c r="AI507" s="25"/>
      <c r="AJ507" s="45" t="str">
        <f t="array" ref="AJ507">IFERROR(INDEX('[1]Master Price'!$E:$E,MATCH(D507,'[1]Master Price'!$B:$B,0)),"0")</f>
        <v>0</v>
      </c>
      <c r="AK507" s="45">
        <f t="shared" si="163"/>
        <v>0</v>
      </c>
      <c r="AL507" s="46" t="str">
        <f t="shared" si="159"/>
        <v>0-day</v>
      </c>
      <c r="AM507" s="46" t="str">
        <f t="shared" si="164"/>
        <v>0-day</v>
      </c>
      <c r="AN507" s="46" t="str">
        <f t="shared" si="161"/>
        <v>0-day</v>
      </c>
      <c r="AO507" s="46" t="str">
        <f t="shared" si="162"/>
        <v>0-day</v>
      </c>
      <c r="AP507" s="46" t="str">
        <f t="shared" si="182"/>
        <v>0-day</v>
      </c>
      <c r="AQ507" s="46" t="str">
        <f t="shared" si="165"/>
        <v>0-day</v>
      </c>
      <c r="AR507" s="103"/>
      <c r="AS507" s="47" t="str">
        <f t="shared" si="166"/>
        <v/>
      </c>
      <c r="AT507" s="35">
        <f t="shared" si="167"/>
        <v>0</v>
      </c>
      <c r="AU507" s="48" t="e">
        <f t="shared" ca="1" si="168"/>
        <v>#NAME?</v>
      </c>
      <c r="AV507" s="48" t="e">
        <f t="shared" ca="1" si="169"/>
        <v>#NAME?</v>
      </c>
      <c r="AW507" s="49" t="e">
        <f t="shared" ca="1" si="170"/>
        <v>#NAME?</v>
      </c>
      <c r="AX507" s="48" t="e">
        <f t="shared" ca="1" si="171"/>
        <v>#NAME?</v>
      </c>
      <c r="AY507" s="49" t="str">
        <f t="shared" si="172"/>
        <v/>
      </c>
      <c r="AZ507" s="50" t="e">
        <f t="shared" ca="1" si="173"/>
        <v>#NAME?</v>
      </c>
      <c r="BA507" s="51" t="e">
        <f t="shared" ca="1" si="174"/>
        <v>#NAME?</v>
      </c>
      <c r="BB507" s="52" t="e">
        <f t="shared" ca="1" si="175"/>
        <v>#NAME?</v>
      </c>
      <c r="BC507" s="51" t="e">
        <f t="shared" ca="1" si="176"/>
        <v>#NAME?</v>
      </c>
      <c r="BD507" s="54" t="e">
        <f t="shared" ca="1" si="177"/>
        <v>#NAME?</v>
      </c>
      <c r="BE507" s="48" t="e">
        <f t="shared" ca="1" si="178"/>
        <v>#NAME?</v>
      </c>
      <c r="BF507" s="50" t="e">
        <f t="shared" ca="1" si="179"/>
        <v>#NAME?</v>
      </c>
      <c r="BG507" s="56" t="e">
        <f t="shared" ca="1" si="180"/>
        <v>#NAME?</v>
      </c>
      <c r="BH507" s="103"/>
      <c r="BI507" s="103"/>
      <c r="BJ507" s="103"/>
      <c r="BK507" s="103"/>
      <c r="BL507" s="103"/>
      <c r="BM507" s="103"/>
      <c r="BN507" s="24"/>
      <c r="BO507" s="24"/>
    </row>
    <row r="508" spans="1:67" ht="15.5">
      <c r="A508" s="25" t="str">
        <f t="shared" si="181"/>
        <v/>
      </c>
      <c r="B508" s="89"/>
      <c r="C508" s="25"/>
      <c r="D508" s="90"/>
      <c r="E508" s="90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36"/>
      <c r="S508" s="91"/>
      <c r="T508" s="36"/>
      <c r="U508" s="82"/>
      <c r="V508" s="25"/>
      <c r="W508" s="107"/>
      <c r="X508" s="109"/>
      <c r="Y508" s="109"/>
      <c r="Z508" s="36"/>
      <c r="AA508" s="38"/>
      <c r="AB508" s="35"/>
      <c r="AC508" s="25"/>
      <c r="AD508" s="25"/>
      <c r="AE508" s="44"/>
      <c r="AF508" s="94"/>
      <c r="AG508" s="25"/>
      <c r="AH508" s="25"/>
      <c r="AI508" s="25"/>
      <c r="AJ508" s="45" t="str">
        <f t="array" ref="AJ508">IFERROR(INDEX('[1]Master Price'!$E:$E,MATCH(D508,'[1]Master Price'!$B:$B,0)),"0")</f>
        <v>0</v>
      </c>
      <c r="AK508" s="45">
        <f t="shared" si="163"/>
        <v>0</v>
      </c>
      <c r="AL508" s="46" t="str">
        <f t="shared" si="159"/>
        <v>0-day</v>
      </c>
      <c r="AM508" s="46" t="str">
        <f t="shared" si="164"/>
        <v>0-day</v>
      </c>
      <c r="AN508" s="46" t="str">
        <f t="shared" si="161"/>
        <v>0-day</v>
      </c>
      <c r="AO508" s="46" t="str">
        <f t="shared" si="162"/>
        <v>0-day</v>
      </c>
      <c r="AP508" s="46" t="str">
        <f t="shared" si="182"/>
        <v>0-day</v>
      </c>
      <c r="AQ508" s="46" t="str">
        <f t="shared" si="165"/>
        <v>0-day</v>
      </c>
      <c r="AR508" s="103"/>
      <c r="AS508" s="47" t="str">
        <f t="shared" si="166"/>
        <v/>
      </c>
      <c r="AT508" s="35">
        <f t="shared" si="167"/>
        <v>0</v>
      </c>
      <c r="AU508" s="48" t="e">
        <f t="shared" ca="1" si="168"/>
        <v>#NAME?</v>
      </c>
      <c r="AV508" s="48" t="e">
        <f t="shared" ca="1" si="169"/>
        <v>#NAME?</v>
      </c>
      <c r="AW508" s="49" t="e">
        <f t="shared" ca="1" si="170"/>
        <v>#NAME?</v>
      </c>
      <c r="AX508" s="48" t="e">
        <f t="shared" ca="1" si="171"/>
        <v>#NAME?</v>
      </c>
      <c r="AY508" s="49" t="str">
        <f t="shared" si="172"/>
        <v/>
      </c>
      <c r="AZ508" s="50" t="e">
        <f t="shared" ca="1" si="173"/>
        <v>#NAME?</v>
      </c>
      <c r="BA508" s="51" t="e">
        <f t="shared" ca="1" si="174"/>
        <v>#NAME?</v>
      </c>
      <c r="BB508" s="52" t="e">
        <f t="shared" ca="1" si="175"/>
        <v>#NAME?</v>
      </c>
      <c r="BC508" s="51" t="e">
        <f t="shared" ca="1" si="176"/>
        <v>#NAME?</v>
      </c>
      <c r="BD508" s="54" t="e">
        <f t="shared" ca="1" si="177"/>
        <v>#NAME?</v>
      </c>
      <c r="BE508" s="48" t="e">
        <f t="shared" ca="1" si="178"/>
        <v>#NAME?</v>
      </c>
      <c r="BF508" s="50" t="e">
        <f t="shared" ca="1" si="179"/>
        <v>#NAME?</v>
      </c>
      <c r="BG508" s="56" t="e">
        <f t="shared" ca="1" si="180"/>
        <v>#NAME?</v>
      </c>
      <c r="BH508" s="103"/>
      <c r="BI508" s="103"/>
      <c r="BJ508" s="103"/>
      <c r="BK508" s="103"/>
      <c r="BL508" s="103"/>
      <c r="BM508" s="103"/>
      <c r="BN508" s="24"/>
      <c r="BO508" s="24"/>
    </row>
    <row r="509" spans="1:67" ht="15.5">
      <c r="A509" s="25" t="str">
        <f t="shared" si="181"/>
        <v/>
      </c>
      <c r="B509" s="89"/>
      <c r="C509" s="25"/>
      <c r="D509" s="90"/>
      <c r="E509" s="90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36"/>
      <c r="S509" s="91"/>
      <c r="T509" s="36"/>
      <c r="U509" s="82"/>
      <c r="V509" s="25"/>
      <c r="W509" s="107"/>
      <c r="X509" s="109"/>
      <c r="Y509" s="109"/>
      <c r="Z509" s="36"/>
      <c r="AA509" s="38"/>
      <c r="AB509" s="35"/>
      <c r="AC509" s="25"/>
      <c r="AD509" s="25"/>
      <c r="AE509" s="44"/>
      <c r="AF509" s="94"/>
      <c r="AG509" s="25"/>
      <c r="AH509" s="25"/>
      <c r="AI509" s="25"/>
      <c r="AJ509" s="45" t="str">
        <f t="array" ref="AJ509">IFERROR(INDEX('[1]Master Price'!$E:$E,MATCH(D509,'[1]Master Price'!$B:$B,0)),"0")</f>
        <v>0</v>
      </c>
      <c r="AK509" s="45">
        <f t="shared" si="163"/>
        <v>0</v>
      </c>
      <c r="AL509" s="46" t="str">
        <f t="shared" si="159"/>
        <v>0-day</v>
      </c>
      <c r="AM509" s="46" t="str">
        <f t="shared" si="164"/>
        <v>0-day</v>
      </c>
      <c r="AN509" s="46" t="str">
        <f t="shared" si="161"/>
        <v>0-day</v>
      </c>
      <c r="AO509" s="46" t="str">
        <f t="shared" si="162"/>
        <v>0-day</v>
      </c>
      <c r="AP509" s="46" t="str">
        <f t="shared" si="182"/>
        <v>0-day</v>
      </c>
      <c r="AQ509" s="46" t="str">
        <f t="shared" si="165"/>
        <v>0-day</v>
      </c>
      <c r="AR509" s="103"/>
      <c r="AS509" s="47" t="str">
        <f t="shared" si="166"/>
        <v/>
      </c>
      <c r="AT509" s="35">
        <f t="shared" si="167"/>
        <v>0</v>
      </c>
      <c r="AU509" s="48" t="e">
        <f t="shared" ca="1" si="168"/>
        <v>#NAME?</v>
      </c>
      <c r="AV509" s="48" t="e">
        <f t="shared" ca="1" si="169"/>
        <v>#NAME?</v>
      </c>
      <c r="AW509" s="49" t="e">
        <f t="shared" ca="1" si="170"/>
        <v>#NAME?</v>
      </c>
      <c r="AX509" s="48" t="e">
        <f t="shared" ca="1" si="171"/>
        <v>#NAME?</v>
      </c>
      <c r="AY509" s="49" t="str">
        <f t="shared" si="172"/>
        <v/>
      </c>
      <c r="AZ509" s="50" t="e">
        <f t="shared" ca="1" si="173"/>
        <v>#NAME?</v>
      </c>
      <c r="BA509" s="51" t="e">
        <f t="shared" ca="1" si="174"/>
        <v>#NAME?</v>
      </c>
      <c r="BB509" s="52" t="e">
        <f t="shared" ca="1" si="175"/>
        <v>#NAME?</v>
      </c>
      <c r="BC509" s="51" t="e">
        <f t="shared" ca="1" si="176"/>
        <v>#NAME?</v>
      </c>
      <c r="BD509" s="54" t="e">
        <f t="shared" ca="1" si="177"/>
        <v>#NAME?</v>
      </c>
      <c r="BE509" s="48" t="e">
        <f t="shared" ca="1" si="178"/>
        <v>#NAME?</v>
      </c>
      <c r="BF509" s="50" t="e">
        <f t="shared" ca="1" si="179"/>
        <v>#NAME?</v>
      </c>
      <c r="BG509" s="56" t="e">
        <f t="shared" ca="1" si="180"/>
        <v>#NAME?</v>
      </c>
      <c r="BH509" s="103"/>
      <c r="BI509" s="103"/>
      <c r="BJ509" s="103"/>
      <c r="BK509" s="103"/>
      <c r="BL509" s="103"/>
      <c r="BM509" s="103"/>
      <c r="BN509" s="24"/>
      <c r="BO509" s="24"/>
    </row>
    <row r="510" spans="1:67" ht="15.5">
      <c r="A510" s="25" t="str">
        <f t="shared" si="181"/>
        <v/>
      </c>
      <c r="B510" s="89"/>
      <c r="C510" s="25"/>
      <c r="D510" s="90"/>
      <c r="E510" s="90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36"/>
      <c r="S510" s="91"/>
      <c r="T510" s="36"/>
      <c r="U510" s="82"/>
      <c r="V510" s="25"/>
      <c r="W510" s="107"/>
      <c r="X510" s="109"/>
      <c r="Y510" s="109"/>
      <c r="Z510" s="36"/>
      <c r="AA510" s="38"/>
      <c r="AB510" s="35"/>
      <c r="AC510" s="25"/>
      <c r="AD510" s="25"/>
      <c r="AE510" s="25"/>
      <c r="AF510" s="25"/>
      <c r="AG510" s="25"/>
      <c r="AH510" s="25"/>
      <c r="AI510" s="25"/>
      <c r="AJ510" s="45" t="str">
        <f t="array" ref="AJ510">IFERROR(INDEX('[1]Master Price'!$E:$E,MATCH(D510,'[1]Master Price'!$B:$B,0)),"0")</f>
        <v>0</v>
      </c>
      <c r="AK510" s="45">
        <f t="shared" si="163"/>
        <v>0</v>
      </c>
      <c r="AL510" s="46" t="str">
        <f t="shared" ref="AL510:AL531" si="183">IFERROR(DATEDIF(B510,T510,"d"),"0")&amp;"-day"</f>
        <v>0-day</v>
      </c>
      <c r="AM510" s="46" t="str">
        <f t="shared" si="164"/>
        <v>0-day</v>
      </c>
      <c r="AN510" s="46" t="str">
        <f t="shared" si="161"/>
        <v>0-day</v>
      </c>
      <c r="AO510" s="46" t="str">
        <f t="shared" si="162"/>
        <v>0-day</v>
      </c>
      <c r="AP510" s="46" t="str">
        <f t="shared" si="182"/>
        <v>0-day</v>
      </c>
      <c r="AQ510" s="46" t="str">
        <f t="shared" si="165"/>
        <v>0-day</v>
      </c>
      <c r="AR510" s="103"/>
      <c r="AS510" s="47" t="str">
        <f t="shared" si="166"/>
        <v/>
      </c>
      <c r="AT510" s="35">
        <f t="shared" si="167"/>
        <v>0</v>
      </c>
      <c r="AU510" s="48" t="e">
        <f t="shared" ca="1" si="168"/>
        <v>#NAME?</v>
      </c>
      <c r="AV510" s="48" t="e">
        <f t="shared" ca="1" si="169"/>
        <v>#NAME?</v>
      </c>
      <c r="AW510" s="49" t="e">
        <f t="shared" ca="1" si="170"/>
        <v>#NAME?</v>
      </c>
      <c r="AX510" s="48" t="e">
        <f t="shared" ca="1" si="171"/>
        <v>#NAME?</v>
      </c>
      <c r="AY510" s="49" t="str">
        <f t="shared" si="172"/>
        <v/>
      </c>
      <c r="AZ510" s="50" t="e">
        <f t="shared" ca="1" si="173"/>
        <v>#NAME?</v>
      </c>
      <c r="BA510" s="51" t="e">
        <f t="shared" ca="1" si="174"/>
        <v>#NAME?</v>
      </c>
      <c r="BB510" s="52" t="e">
        <f t="shared" ca="1" si="175"/>
        <v>#NAME?</v>
      </c>
      <c r="BC510" s="51" t="e">
        <f t="shared" ca="1" si="176"/>
        <v>#NAME?</v>
      </c>
      <c r="BD510" s="54" t="e">
        <f t="shared" ca="1" si="177"/>
        <v>#NAME?</v>
      </c>
      <c r="BE510" s="48" t="e">
        <f t="shared" ca="1" si="178"/>
        <v>#NAME?</v>
      </c>
      <c r="BF510" s="50" t="e">
        <f t="shared" ca="1" si="179"/>
        <v>#NAME?</v>
      </c>
      <c r="BG510" s="56" t="e">
        <f t="shared" ca="1" si="180"/>
        <v>#NAME?</v>
      </c>
      <c r="BH510" s="103"/>
      <c r="BI510" s="103"/>
      <c r="BJ510" s="103"/>
      <c r="BK510" s="103"/>
      <c r="BL510" s="103"/>
      <c r="BM510" s="103"/>
      <c r="BN510" s="24"/>
      <c r="BO510" s="24"/>
    </row>
    <row r="511" spans="1:67" ht="15.5">
      <c r="A511" s="25" t="str">
        <f t="shared" si="181"/>
        <v/>
      </c>
      <c r="B511" s="89"/>
      <c r="C511" s="25"/>
      <c r="D511" s="90"/>
      <c r="E511" s="90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36"/>
      <c r="S511" s="91"/>
      <c r="T511" s="36"/>
      <c r="U511" s="82"/>
      <c r="V511" s="25"/>
      <c r="W511" s="107"/>
      <c r="X511" s="109"/>
      <c r="Y511" s="109"/>
      <c r="Z511" s="36"/>
      <c r="AA511" s="38"/>
      <c r="AB511" s="35"/>
      <c r="AC511" s="25"/>
      <c r="AD511" s="25"/>
      <c r="AE511" s="25"/>
      <c r="AF511" s="25"/>
      <c r="AG511" s="25"/>
      <c r="AH511" s="25"/>
      <c r="AI511" s="25"/>
      <c r="AJ511" s="45" t="str">
        <f t="array" ref="AJ511">IFERROR(INDEX('[1]Master Price'!$E:$E,MATCH(D511,'[1]Master Price'!$B:$B,0)),"0")</f>
        <v>0</v>
      </c>
      <c r="AK511" s="45">
        <f t="shared" si="163"/>
        <v>0</v>
      </c>
      <c r="AL511" s="46" t="str">
        <f t="shared" si="183"/>
        <v>0-day</v>
      </c>
      <c r="AM511" s="46" t="str">
        <f t="shared" si="164"/>
        <v>0-day</v>
      </c>
      <c r="AN511" s="46" t="str">
        <f t="shared" si="161"/>
        <v>0-day</v>
      </c>
      <c r="AO511" s="46" t="str">
        <f t="shared" si="162"/>
        <v>0-day</v>
      </c>
      <c r="AP511" s="46" t="str">
        <f t="shared" si="182"/>
        <v>0-day</v>
      </c>
      <c r="AQ511" s="46" t="str">
        <f t="shared" si="165"/>
        <v>0-day</v>
      </c>
      <c r="AR511" s="103"/>
      <c r="AS511" s="47" t="str">
        <f t="shared" si="166"/>
        <v/>
      </c>
      <c r="AT511" s="35">
        <f t="shared" si="167"/>
        <v>0</v>
      </c>
      <c r="AU511" s="48" t="e">
        <f t="shared" ca="1" si="168"/>
        <v>#NAME?</v>
      </c>
      <c r="AV511" s="48" t="e">
        <f t="shared" ca="1" si="169"/>
        <v>#NAME?</v>
      </c>
      <c r="AW511" s="49" t="e">
        <f t="shared" ca="1" si="170"/>
        <v>#NAME?</v>
      </c>
      <c r="AX511" s="48" t="e">
        <f t="shared" ca="1" si="171"/>
        <v>#NAME?</v>
      </c>
      <c r="AY511" s="49" t="str">
        <f t="shared" si="172"/>
        <v/>
      </c>
      <c r="AZ511" s="50" t="e">
        <f t="shared" ca="1" si="173"/>
        <v>#NAME?</v>
      </c>
      <c r="BA511" s="51" t="e">
        <f t="shared" ca="1" si="174"/>
        <v>#NAME?</v>
      </c>
      <c r="BB511" s="52" t="e">
        <f t="shared" ca="1" si="175"/>
        <v>#NAME?</v>
      </c>
      <c r="BC511" s="51" t="e">
        <f t="shared" ca="1" si="176"/>
        <v>#NAME?</v>
      </c>
      <c r="BD511" s="54" t="e">
        <f t="shared" ca="1" si="177"/>
        <v>#NAME?</v>
      </c>
      <c r="BE511" s="48" t="e">
        <f t="shared" ca="1" si="178"/>
        <v>#NAME?</v>
      </c>
      <c r="BF511" s="50" t="e">
        <f t="shared" ca="1" si="179"/>
        <v>#NAME?</v>
      </c>
      <c r="BG511" s="56" t="e">
        <f t="shared" ca="1" si="180"/>
        <v>#NAME?</v>
      </c>
      <c r="BH511" s="103"/>
      <c r="BI511" s="103"/>
      <c r="BJ511" s="103"/>
      <c r="BK511" s="103"/>
      <c r="BL511" s="103"/>
      <c r="BM511" s="103"/>
      <c r="BN511" s="24"/>
      <c r="BO511" s="24"/>
    </row>
    <row r="512" spans="1:67" ht="15.5">
      <c r="A512" s="25" t="str">
        <f t="shared" si="181"/>
        <v/>
      </c>
      <c r="B512" s="89"/>
      <c r="C512" s="25"/>
      <c r="D512" s="90"/>
      <c r="E512" s="90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36"/>
      <c r="S512" s="91"/>
      <c r="T512" s="36"/>
      <c r="U512" s="82"/>
      <c r="V512" s="25"/>
      <c r="W512" s="107"/>
      <c r="X512" s="109"/>
      <c r="Y512" s="109"/>
      <c r="Z512" s="36"/>
      <c r="AA512" s="38"/>
      <c r="AB512" s="35"/>
      <c r="AC512" s="25"/>
      <c r="AD512" s="25"/>
      <c r="AE512" s="25"/>
      <c r="AF512" s="25"/>
      <c r="AG512" s="25"/>
      <c r="AH512" s="25"/>
      <c r="AI512" s="25"/>
      <c r="AJ512" s="45" t="str">
        <f t="array" ref="AJ512">IFERROR(INDEX('[1]Master Price'!$E:$E,MATCH(D512,'[1]Master Price'!$B:$B,0)),"0")</f>
        <v>0</v>
      </c>
      <c r="AK512" s="45">
        <f t="shared" si="163"/>
        <v>0</v>
      </c>
      <c r="AL512" s="46" t="str">
        <f t="shared" si="183"/>
        <v>0-day</v>
      </c>
      <c r="AM512" s="46" t="str">
        <f t="shared" si="164"/>
        <v>0-day</v>
      </c>
      <c r="AN512" s="46" t="str">
        <f t="shared" si="161"/>
        <v>0-day</v>
      </c>
      <c r="AO512" s="46" t="str">
        <f t="shared" si="162"/>
        <v>0-day</v>
      </c>
      <c r="AP512" s="46" t="str">
        <f t="shared" si="182"/>
        <v>0-day</v>
      </c>
      <c r="AQ512" s="46" t="str">
        <f t="shared" si="165"/>
        <v>0-day</v>
      </c>
      <c r="AR512" s="103"/>
      <c r="AS512" s="47" t="str">
        <f t="shared" si="166"/>
        <v/>
      </c>
      <c r="AT512" s="35">
        <f t="shared" si="167"/>
        <v>0</v>
      </c>
      <c r="AU512" s="48" t="e">
        <f t="shared" ca="1" si="168"/>
        <v>#NAME?</v>
      </c>
      <c r="AV512" s="48" t="e">
        <f t="shared" ca="1" si="169"/>
        <v>#NAME?</v>
      </c>
      <c r="AW512" s="49" t="e">
        <f t="shared" ca="1" si="170"/>
        <v>#NAME?</v>
      </c>
      <c r="AX512" s="48" t="e">
        <f t="shared" ca="1" si="171"/>
        <v>#NAME?</v>
      </c>
      <c r="AY512" s="49" t="str">
        <f t="shared" si="172"/>
        <v/>
      </c>
      <c r="AZ512" s="50" t="e">
        <f t="shared" ca="1" si="173"/>
        <v>#NAME?</v>
      </c>
      <c r="BA512" s="51" t="e">
        <f t="shared" ca="1" si="174"/>
        <v>#NAME?</v>
      </c>
      <c r="BB512" s="52" t="e">
        <f t="shared" ca="1" si="175"/>
        <v>#NAME?</v>
      </c>
      <c r="BC512" s="51" t="e">
        <f t="shared" ca="1" si="176"/>
        <v>#NAME?</v>
      </c>
      <c r="BD512" s="54" t="e">
        <f t="shared" ca="1" si="177"/>
        <v>#NAME?</v>
      </c>
      <c r="BE512" s="48" t="e">
        <f t="shared" ca="1" si="178"/>
        <v>#NAME?</v>
      </c>
      <c r="BF512" s="50" t="e">
        <f t="shared" ca="1" si="179"/>
        <v>#NAME?</v>
      </c>
      <c r="BG512" s="56" t="e">
        <f t="shared" ca="1" si="180"/>
        <v>#NAME?</v>
      </c>
      <c r="BH512" s="103"/>
      <c r="BI512" s="103"/>
      <c r="BJ512" s="103"/>
      <c r="BK512" s="103"/>
      <c r="BL512" s="103"/>
      <c r="BM512" s="103"/>
      <c r="BN512" s="24"/>
      <c r="BO512" s="24"/>
    </row>
    <row r="513" spans="1:67" ht="15.5">
      <c r="A513" s="25" t="str">
        <f t="shared" si="181"/>
        <v/>
      </c>
      <c r="B513" s="89"/>
      <c r="C513" s="25"/>
      <c r="D513" s="90"/>
      <c r="E513" s="90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36"/>
      <c r="S513" s="91"/>
      <c r="T513" s="36"/>
      <c r="U513" s="82"/>
      <c r="V513" s="25"/>
      <c r="W513" s="107"/>
      <c r="X513" s="109"/>
      <c r="Y513" s="109"/>
      <c r="Z513" s="36"/>
      <c r="AA513" s="38"/>
      <c r="AB513" s="35"/>
      <c r="AC513" s="25"/>
      <c r="AD513" s="25"/>
      <c r="AE513" s="25"/>
      <c r="AF513" s="25"/>
      <c r="AG513" s="25"/>
      <c r="AH513" s="25"/>
      <c r="AI513" s="25"/>
      <c r="AJ513" s="45" t="str">
        <f t="array" ref="AJ513">IFERROR(INDEX('[1]Master Price'!$E:$E,MATCH(D513,'[1]Master Price'!$B:$B,0)),"0")</f>
        <v>0</v>
      </c>
      <c r="AK513" s="45">
        <f t="shared" si="163"/>
        <v>0</v>
      </c>
      <c r="AL513" s="46" t="str">
        <f t="shared" si="183"/>
        <v>0-day</v>
      </c>
      <c r="AM513" s="46" t="str">
        <f t="shared" si="164"/>
        <v>0-day</v>
      </c>
      <c r="AN513" s="46" t="str">
        <f t="shared" si="161"/>
        <v>0-day</v>
      </c>
      <c r="AO513" s="46" t="str">
        <f t="shared" si="162"/>
        <v>0-day</v>
      </c>
      <c r="AP513" s="46" t="str">
        <f t="shared" si="182"/>
        <v>0-day</v>
      </c>
      <c r="AQ513" s="46" t="str">
        <f t="shared" si="165"/>
        <v>0-day</v>
      </c>
      <c r="AR513" s="103"/>
      <c r="AS513" s="47" t="str">
        <f t="shared" si="166"/>
        <v/>
      </c>
      <c r="AT513" s="35">
        <f t="shared" si="167"/>
        <v>0</v>
      </c>
      <c r="AU513" s="48" t="e">
        <f t="shared" ca="1" si="168"/>
        <v>#NAME?</v>
      </c>
      <c r="AV513" s="48" t="e">
        <f t="shared" ca="1" si="169"/>
        <v>#NAME?</v>
      </c>
      <c r="AW513" s="49" t="e">
        <f t="shared" ca="1" si="170"/>
        <v>#NAME?</v>
      </c>
      <c r="AX513" s="48" t="e">
        <f t="shared" ca="1" si="171"/>
        <v>#NAME?</v>
      </c>
      <c r="AY513" s="49" t="str">
        <f t="shared" si="172"/>
        <v/>
      </c>
      <c r="AZ513" s="50" t="e">
        <f t="shared" ca="1" si="173"/>
        <v>#NAME?</v>
      </c>
      <c r="BA513" s="51" t="e">
        <f t="shared" ca="1" si="174"/>
        <v>#NAME?</v>
      </c>
      <c r="BB513" s="52" t="e">
        <f t="shared" ca="1" si="175"/>
        <v>#NAME?</v>
      </c>
      <c r="BC513" s="51" t="e">
        <f t="shared" ca="1" si="176"/>
        <v>#NAME?</v>
      </c>
      <c r="BD513" s="54" t="e">
        <f t="shared" ca="1" si="177"/>
        <v>#NAME?</v>
      </c>
      <c r="BE513" s="48" t="e">
        <f t="shared" ca="1" si="178"/>
        <v>#NAME?</v>
      </c>
      <c r="BF513" s="50" t="e">
        <f t="shared" ca="1" si="179"/>
        <v>#NAME?</v>
      </c>
      <c r="BG513" s="56" t="e">
        <f t="shared" ca="1" si="180"/>
        <v>#NAME?</v>
      </c>
      <c r="BH513" s="103"/>
      <c r="BI513" s="103"/>
      <c r="BJ513" s="103"/>
      <c r="BK513" s="103"/>
      <c r="BL513" s="103"/>
      <c r="BM513" s="103"/>
      <c r="BN513" s="24"/>
      <c r="BO513" s="24"/>
    </row>
    <row r="514" spans="1:67" ht="15.5">
      <c r="A514" s="25" t="str">
        <f t="shared" si="181"/>
        <v/>
      </c>
      <c r="B514" s="89"/>
      <c r="C514" s="25"/>
      <c r="D514" s="90"/>
      <c r="E514" s="90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36"/>
      <c r="S514" s="91"/>
      <c r="T514" s="36"/>
      <c r="U514" s="82"/>
      <c r="V514" s="25"/>
      <c r="W514" s="107"/>
      <c r="X514" s="109"/>
      <c r="Y514" s="109"/>
      <c r="Z514" s="36"/>
      <c r="AA514" s="38"/>
      <c r="AB514" s="35"/>
      <c r="AC514" s="25"/>
      <c r="AD514" s="25"/>
      <c r="AE514" s="44"/>
      <c r="AF514" s="112"/>
      <c r="AG514" s="25"/>
      <c r="AH514" s="25"/>
      <c r="AI514" s="25"/>
      <c r="AJ514" s="45" t="str">
        <f t="array" ref="AJ514">IFERROR(INDEX('[1]Master Price'!$E:$E,MATCH(D514,'[1]Master Price'!$B:$B,0)),"0")</f>
        <v>0</v>
      </c>
      <c r="AK514" s="45">
        <f t="shared" si="163"/>
        <v>0</v>
      </c>
      <c r="AL514" s="46" t="str">
        <f t="shared" si="183"/>
        <v>0-day</v>
      </c>
      <c r="AM514" s="46" t="str">
        <f t="shared" si="164"/>
        <v>0-day</v>
      </c>
      <c r="AN514" s="46" t="str">
        <f t="shared" si="161"/>
        <v>0-day</v>
      </c>
      <c r="AO514" s="46" t="str">
        <f t="shared" si="162"/>
        <v>0-day</v>
      </c>
      <c r="AP514" s="46" t="str">
        <f t="shared" si="182"/>
        <v>0-day</v>
      </c>
      <c r="AQ514" s="46" t="str">
        <f t="shared" si="165"/>
        <v>0-day</v>
      </c>
      <c r="AR514" s="103"/>
      <c r="AS514" s="47" t="str">
        <f t="shared" si="166"/>
        <v/>
      </c>
      <c r="AT514" s="35">
        <f t="shared" si="167"/>
        <v>0</v>
      </c>
      <c r="AU514" s="48" t="e">
        <f t="shared" ca="1" si="168"/>
        <v>#NAME?</v>
      </c>
      <c r="AV514" s="48" t="e">
        <f t="shared" ca="1" si="169"/>
        <v>#NAME?</v>
      </c>
      <c r="AW514" s="49" t="e">
        <f t="shared" ca="1" si="170"/>
        <v>#NAME?</v>
      </c>
      <c r="AX514" s="48" t="e">
        <f t="shared" ca="1" si="171"/>
        <v>#NAME?</v>
      </c>
      <c r="AY514" s="49" t="str">
        <f t="shared" si="172"/>
        <v/>
      </c>
      <c r="AZ514" s="50" t="e">
        <f t="shared" ca="1" si="173"/>
        <v>#NAME?</v>
      </c>
      <c r="BA514" s="51" t="e">
        <f t="shared" ca="1" si="174"/>
        <v>#NAME?</v>
      </c>
      <c r="BB514" s="52" t="e">
        <f t="shared" ca="1" si="175"/>
        <v>#NAME?</v>
      </c>
      <c r="BC514" s="51" t="e">
        <f t="shared" ca="1" si="176"/>
        <v>#NAME?</v>
      </c>
      <c r="BD514" s="54" t="e">
        <f t="shared" ca="1" si="177"/>
        <v>#NAME?</v>
      </c>
      <c r="BE514" s="48" t="e">
        <f t="shared" ca="1" si="178"/>
        <v>#NAME?</v>
      </c>
      <c r="BF514" s="50" t="e">
        <f t="shared" ca="1" si="179"/>
        <v>#NAME?</v>
      </c>
      <c r="BG514" s="56" t="e">
        <f t="shared" ca="1" si="180"/>
        <v>#NAME?</v>
      </c>
      <c r="BH514" s="103"/>
      <c r="BI514" s="103"/>
      <c r="BJ514" s="103"/>
      <c r="BK514" s="103"/>
      <c r="BL514" s="103"/>
      <c r="BM514" s="103"/>
      <c r="BN514" s="24"/>
      <c r="BO514" s="24"/>
    </row>
    <row r="515" spans="1:67" ht="15.5">
      <c r="A515" s="25" t="str">
        <f t="shared" si="181"/>
        <v/>
      </c>
      <c r="B515" s="89"/>
      <c r="C515" s="25"/>
      <c r="D515" s="90"/>
      <c r="E515" s="90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36"/>
      <c r="S515" s="91"/>
      <c r="T515" s="36"/>
      <c r="U515" s="82"/>
      <c r="V515" s="25"/>
      <c r="W515" s="107"/>
      <c r="X515" s="109"/>
      <c r="Y515" s="109"/>
      <c r="Z515" s="36"/>
      <c r="AA515" s="38"/>
      <c r="AB515" s="35"/>
      <c r="AC515" s="25"/>
      <c r="AD515" s="25"/>
      <c r="AE515" s="44"/>
      <c r="AF515" s="112"/>
      <c r="AG515" s="25"/>
      <c r="AH515" s="25"/>
      <c r="AI515" s="25"/>
      <c r="AJ515" s="45" t="str">
        <f t="array" ref="AJ515">IFERROR(INDEX('[1]Master Price'!$E:$E,MATCH(D515,'[1]Master Price'!$B:$B,0)),"0")</f>
        <v>0</v>
      </c>
      <c r="AK515" s="45">
        <f t="shared" si="163"/>
        <v>0</v>
      </c>
      <c r="AL515" s="46" t="str">
        <f t="shared" si="183"/>
        <v>0-day</v>
      </c>
      <c r="AM515" s="46" t="str">
        <f t="shared" si="164"/>
        <v>0-day</v>
      </c>
      <c r="AN515" s="46" t="str">
        <f t="shared" si="161"/>
        <v>0-day</v>
      </c>
      <c r="AO515" s="46" t="str">
        <f t="shared" si="162"/>
        <v>0-day</v>
      </c>
      <c r="AP515" s="46" t="str">
        <f t="shared" si="182"/>
        <v>0-day</v>
      </c>
      <c r="AQ515" s="46" t="str">
        <f t="shared" si="165"/>
        <v>0-day</v>
      </c>
      <c r="AR515" s="103"/>
      <c r="AS515" s="47" t="str">
        <f t="shared" si="166"/>
        <v/>
      </c>
      <c r="AT515" s="35">
        <f t="shared" si="167"/>
        <v>0</v>
      </c>
      <c r="AU515" s="48" t="e">
        <f t="shared" ca="1" si="168"/>
        <v>#NAME?</v>
      </c>
      <c r="AV515" s="48" t="e">
        <f t="shared" ca="1" si="169"/>
        <v>#NAME?</v>
      </c>
      <c r="AW515" s="49" t="e">
        <f t="shared" ca="1" si="170"/>
        <v>#NAME?</v>
      </c>
      <c r="AX515" s="48" t="e">
        <f t="shared" ca="1" si="171"/>
        <v>#NAME?</v>
      </c>
      <c r="AY515" s="49" t="str">
        <f t="shared" si="172"/>
        <v/>
      </c>
      <c r="AZ515" s="50" t="e">
        <f t="shared" ca="1" si="173"/>
        <v>#NAME?</v>
      </c>
      <c r="BA515" s="51" t="e">
        <f t="shared" ca="1" si="174"/>
        <v>#NAME?</v>
      </c>
      <c r="BB515" s="52" t="e">
        <f t="shared" ca="1" si="175"/>
        <v>#NAME?</v>
      </c>
      <c r="BC515" s="51" t="e">
        <f t="shared" ca="1" si="176"/>
        <v>#NAME?</v>
      </c>
      <c r="BD515" s="54" t="e">
        <f t="shared" ca="1" si="177"/>
        <v>#NAME?</v>
      </c>
      <c r="BE515" s="48" t="e">
        <f t="shared" ca="1" si="178"/>
        <v>#NAME?</v>
      </c>
      <c r="BF515" s="50" t="e">
        <f t="shared" ca="1" si="179"/>
        <v>#NAME?</v>
      </c>
      <c r="BG515" s="56" t="e">
        <f t="shared" ca="1" si="180"/>
        <v>#NAME?</v>
      </c>
      <c r="BH515" s="103"/>
      <c r="BI515" s="103"/>
      <c r="BJ515" s="103"/>
      <c r="BK515" s="103"/>
      <c r="BL515" s="103"/>
      <c r="BM515" s="103"/>
      <c r="BN515" s="24"/>
      <c r="BO515" s="24"/>
    </row>
    <row r="516" spans="1:67" ht="15.5">
      <c r="A516" s="25" t="str">
        <f t="shared" si="181"/>
        <v/>
      </c>
      <c r="B516" s="89"/>
      <c r="C516" s="25"/>
      <c r="D516" s="90"/>
      <c r="E516" s="90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36"/>
      <c r="S516" s="91"/>
      <c r="T516" s="36"/>
      <c r="U516" s="82"/>
      <c r="V516" s="25"/>
      <c r="W516" s="107"/>
      <c r="X516" s="109"/>
      <c r="Y516" s="109"/>
      <c r="Z516" s="36"/>
      <c r="AA516" s="38"/>
      <c r="AB516" s="35"/>
      <c r="AC516" s="25"/>
      <c r="AD516" s="25"/>
      <c r="AE516" s="44"/>
      <c r="AF516" s="112"/>
      <c r="AG516" s="25"/>
      <c r="AH516" s="25"/>
      <c r="AI516" s="25"/>
      <c r="AJ516" s="45" t="str">
        <f t="array" ref="AJ516">IFERROR(INDEX('[1]Master Price'!$E:$E,MATCH(D516,'[1]Master Price'!$B:$B,0)),"0")</f>
        <v>0</v>
      </c>
      <c r="AK516" s="45">
        <f t="shared" si="163"/>
        <v>0</v>
      </c>
      <c r="AL516" s="46" t="str">
        <f t="shared" si="183"/>
        <v>0-day</v>
      </c>
      <c r="AM516" s="46" t="str">
        <f t="shared" si="164"/>
        <v>0-day</v>
      </c>
      <c r="AN516" s="46" t="str">
        <f t="shared" si="161"/>
        <v>0-day</v>
      </c>
      <c r="AO516" s="46" t="str">
        <f t="shared" si="162"/>
        <v>0-day</v>
      </c>
      <c r="AP516" s="46" t="str">
        <f t="shared" si="182"/>
        <v>0-day</v>
      </c>
      <c r="AQ516" s="46" t="str">
        <f t="shared" si="165"/>
        <v>0-day</v>
      </c>
      <c r="AR516" s="103"/>
      <c r="AS516" s="47" t="str">
        <f t="shared" si="166"/>
        <v/>
      </c>
      <c r="AT516" s="35">
        <f t="shared" si="167"/>
        <v>0</v>
      </c>
      <c r="AU516" s="48" t="e">
        <f t="shared" ca="1" si="168"/>
        <v>#NAME?</v>
      </c>
      <c r="AV516" s="48" t="e">
        <f t="shared" ca="1" si="169"/>
        <v>#NAME?</v>
      </c>
      <c r="AW516" s="49" t="e">
        <f t="shared" ca="1" si="170"/>
        <v>#NAME?</v>
      </c>
      <c r="AX516" s="48" t="e">
        <f t="shared" ca="1" si="171"/>
        <v>#NAME?</v>
      </c>
      <c r="AY516" s="49" t="str">
        <f t="shared" si="172"/>
        <v/>
      </c>
      <c r="AZ516" s="50" t="e">
        <f t="shared" ca="1" si="173"/>
        <v>#NAME?</v>
      </c>
      <c r="BA516" s="51" t="e">
        <f t="shared" ca="1" si="174"/>
        <v>#NAME?</v>
      </c>
      <c r="BB516" s="52" t="e">
        <f t="shared" ca="1" si="175"/>
        <v>#NAME?</v>
      </c>
      <c r="BC516" s="51" t="e">
        <f t="shared" ca="1" si="176"/>
        <v>#NAME?</v>
      </c>
      <c r="BD516" s="54" t="e">
        <f t="shared" ca="1" si="177"/>
        <v>#NAME?</v>
      </c>
      <c r="BE516" s="48" t="e">
        <f t="shared" ca="1" si="178"/>
        <v>#NAME?</v>
      </c>
      <c r="BF516" s="50" t="e">
        <f t="shared" ca="1" si="179"/>
        <v>#NAME?</v>
      </c>
      <c r="BG516" s="56" t="e">
        <f t="shared" ca="1" si="180"/>
        <v>#NAME?</v>
      </c>
      <c r="BH516" s="103"/>
      <c r="BI516" s="103"/>
      <c r="BJ516" s="103"/>
      <c r="BK516" s="103"/>
      <c r="BL516" s="103"/>
      <c r="BM516" s="103"/>
      <c r="BN516" s="24"/>
      <c r="BO516" s="24"/>
    </row>
    <row r="517" spans="1:67" ht="15.5">
      <c r="A517" s="25" t="str">
        <f t="shared" si="181"/>
        <v/>
      </c>
      <c r="B517" s="89"/>
      <c r="C517" s="25"/>
      <c r="D517" s="90"/>
      <c r="E517" s="90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36"/>
      <c r="S517" s="91"/>
      <c r="T517" s="36"/>
      <c r="U517" s="82"/>
      <c r="V517" s="25"/>
      <c r="W517" s="107"/>
      <c r="X517" s="109"/>
      <c r="Y517" s="109"/>
      <c r="Z517" s="36"/>
      <c r="AA517" s="38"/>
      <c r="AB517" s="35"/>
      <c r="AC517" s="25"/>
      <c r="AD517" s="25"/>
      <c r="AE517" s="44"/>
      <c r="AF517" s="112"/>
      <c r="AG517" s="25"/>
      <c r="AH517" s="25"/>
      <c r="AI517" s="25"/>
      <c r="AJ517" s="45" t="str">
        <f t="array" ref="AJ517">IFERROR(INDEX('[1]Master Price'!$E:$E,MATCH(D517,'[1]Master Price'!$B:$B,0)),"0")</f>
        <v>0</v>
      </c>
      <c r="AK517" s="45">
        <f t="shared" si="163"/>
        <v>0</v>
      </c>
      <c r="AL517" s="46" t="str">
        <f t="shared" si="183"/>
        <v>0-day</v>
      </c>
      <c r="AM517" s="46" t="str">
        <f t="shared" si="164"/>
        <v>0-day</v>
      </c>
      <c r="AN517" s="46" t="str">
        <f t="shared" si="161"/>
        <v>0-day</v>
      </c>
      <c r="AO517" s="46" t="str">
        <f t="shared" si="162"/>
        <v>0-day</v>
      </c>
      <c r="AP517" s="46" t="str">
        <f t="shared" si="182"/>
        <v>0-day</v>
      </c>
      <c r="AQ517" s="46" t="str">
        <f t="shared" si="165"/>
        <v>0-day</v>
      </c>
      <c r="AR517" s="103"/>
      <c r="AS517" s="47" t="str">
        <f t="shared" si="166"/>
        <v/>
      </c>
      <c r="AT517" s="35">
        <f t="shared" si="167"/>
        <v>0</v>
      </c>
      <c r="AU517" s="48" t="e">
        <f t="shared" ca="1" si="168"/>
        <v>#NAME?</v>
      </c>
      <c r="AV517" s="48" t="e">
        <f t="shared" ca="1" si="169"/>
        <v>#NAME?</v>
      </c>
      <c r="AW517" s="49" t="e">
        <f t="shared" ca="1" si="170"/>
        <v>#NAME?</v>
      </c>
      <c r="AX517" s="48" t="e">
        <f t="shared" ca="1" si="171"/>
        <v>#NAME?</v>
      </c>
      <c r="AY517" s="49" t="str">
        <f t="shared" si="172"/>
        <v/>
      </c>
      <c r="AZ517" s="50" t="e">
        <f t="shared" ca="1" si="173"/>
        <v>#NAME?</v>
      </c>
      <c r="BA517" s="51" t="e">
        <f t="shared" ca="1" si="174"/>
        <v>#NAME?</v>
      </c>
      <c r="BB517" s="52" t="e">
        <f t="shared" ca="1" si="175"/>
        <v>#NAME?</v>
      </c>
      <c r="BC517" s="51" t="e">
        <f t="shared" ca="1" si="176"/>
        <v>#NAME?</v>
      </c>
      <c r="BD517" s="54" t="e">
        <f t="shared" ca="1" si="177"/>
        <v>#NAME?</v>
      </c>
      <c r="BE517" s="48" t="e">
        <f t="shared" ca="1" si="178"/>
        <v>#NAME?</v>
      </c>
      <c r="BF517" s="50" t="e">
        <f t="shared" ca="1" si="179"/>
        <v>#NAME?</v>
      </c>
      <c r="BG517" s="56" t="e">
        <f t="shared" ca="1" si="180"/>
        <v>#NAME?</v>
      </c>
      <c r="BH517" s="103"/>
      <c r="BI517" s="103"/>
      <c r="BJ517" s="103"/>
      <c r="BK517" s="103"/>
      <c r="BL517" s="103"/>
      <c r="BM517" s="103"/>
      <c r="BN517" s="24"/>
      <c r="BO517" s="24"/>
    </row>
    <row r="518" spans="1:67" ht="15.5">
      <c r="A518" s="25" t="str">
        <f t="shared" si="181"/>
        <v/>
      </c>
      <c r="B518" s="89"/>
      <c r="C518" s="25"/>
      <c r="D518" s="90"/>
      <c r="E518" s="90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36"/>
      <c r="S518" s="91"/>
      <c r="T518" s="36"/>
      <c r="U518" s="82"/>
      <c r="V518" s="25"/>
      <c r="W518" s="107"/>
      <c r="X518" s="109"/>
      <c r="Y518" s="109"/>
      <c r="Z518" s="36"/>
      <c r="AA518" s="38"/>
      <c r="AB518" s="35"/>
      <c r="AC518" s="25"/>
      <c r="AD518" s="25"/>
      <c r="AE518" s="44"/>
      <c r="AF518" s="112"/>
      <c r="AG518" s="25"/>
      <c r="AH518" s="25"/>
      <c r="AI518" s="25"/>
      <c r="AJ518" s="45" t="str">
        <f t="array" ref="AJ518">IFERROR(INDEX('[1]Master Price'!$E:$E,MATCH(D518,'[1]Master Price'!$B:$B,0)),"0")</f>
        <v>0</v>
      </c>
      <c r="AK518" s="45">
        <f t="shared" si="163"/>
        <v>0</v>
      </c>
      <c r="AL518" s="46" t="str">
        <f t="shared" si="183"/>
        <v>0-day</v>
      </c>
      <c r="AM518" s="46" t="str">
        <f t="shared" si="164"/>
        <v>0-day</v>
      </c>
      <c r="AN518" s="46" t="str">
        <f t="shared" si="161"/>
        <v>0-day</v>
      </c>
      <c r="AO518" s="46" t="str">
        <f t="shared" si="162"/>
        <v>0-day</v>
      </c>
      <c r="AP518" s="46" t="str">
        <f t="shared" si="182"/>
        <v>0-day</v>
      </c>
      <c r="AQ518" s="46" t="str">
        <f t="shared" si="165"/>
        <v>0-day</v>
      </c>
      <c r="AR518" s="103"/>
      <c r="AS518" s="47" t="str">
        <f t="shared" si="166"/>
        <v/>
      </c>
      <c r="AT518" s="35">
        <f t="shared" si="167"/>
        <v>0</v>
      </c>
      <c r="AU518" s="48" t="e">
        <f t="shared" ca="1" si="168"/>
        <v>#NAME?</v>
      </c>
      <c r="AV518" s="48" t="e">
        <f t="shared" ca="1" si="169"/>
        <v>#NAME?</v>
      </c>
      <c r="AW518" s="49" t="e">
        <f t="shared" ca="1" si="170"/>
        <v>#NAME?</v>
      </c>
      <c r="AX518" s="48" t="e">
        <f t="shared" ca="1" si="171"/>
        <v>#NAME?</v>
      </c>
      <c r="AY518" s="49" t="str">
        <f t="shared" si="172"/>
        <v/>
      </c>
      <c r="AZ518" s="50" t="e">
        <f t="shared" ca="1" si="173"/>
        <v>#NAME?</v>
      </c>
      <c r="BA518" s="51" t="e">
        <f t="shared" ca="1" si="174"/>
        <v>#NAME?</v>
      </c>
      <c r="BB518" s="52" t="e">
        <f t="shared" ca="1" si="175"/>
        <v>#NAME?</v>
      </c>
      <c r="BC518" s="51" t="e">
        <f t="shared" ca="1" si="176"/>
        <v>#NAME?</v>
      </c>
      <c r="BD518" s="54" t="e">
        <f t="shared" ca="1" si="177"/>
        <v>#NAME?</v>
      </c>
      <c r="BE518" s="48" t="e">
        <f t="shared" ca="1" si="178"/>
        <v>#NAME?</v>
      </c>
      <c r="BF518" s="50" t="e">
        <f t="shared" ca="1" si="179"/>
        <v>#NAME?</v>
      </c>
      <c r="BG518" s="56" t="e">
        <f t="shared" ca="1" si="180"/>
        <v>#NAME?</v>
      </c>
      <c r="BH518" s="103"/>
      <c r="BI518" s="103"/>
      <c r="BJ518" s="103"/>
      <c r="BK518" s="103"/>
      <c r="BL518" s="103"/>
      <c r="BM518" s="103"/>
      <c r="BN518" s="24"/>
      <c r="BO518" s="24"/>
    </row>
    <row r="519" spans="1:67" ht="15.5">
      <c r="A519" s="25" t="str">
        <f t="shared" si="181"/>
        <v/>
      </c>
      <c r="B519" s="89"/>
      <c r="C519" s="25"/>
      <c r="D519" s="90"/>
      <c r="E519" s="90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36"/>
      <c r="S519" s="91"/>
      <c r="T519" s="36"/>
      <c r="U519" s="82"/>
      <c r="V519" s="25"/>
      <c r="W519" s="107"/>
      <c r="X519" s="109"/>
      <c r="Y519" s="109"/>
      <c r="Z519" s="36"/>
      <c r="AA519" s="38"/>
      <c r="AB519" s="35"/>
      <c r="AC519" s="25"/>
      <c r="AD519" s="25"/>
      <c r="AE519" s="44"/>
      <c r="AF519" s="112"/>
      <c r="AG519" s="25"/>
      <c r="AH519" s="25"/>
      <c r="AI519" s="25"/>
      <c r="AJ519" s="45" t="str">
        <f t="array" ref="AJ519">IFERROR(INDEX('[1]Master Price'!$E:$E,MATCH(D519,'[1]Master Price'!$B:$B,0)),"0")</f>
        <v>0</v>
      </c>
      <c r="AK519" s="45">
        <f t="shared" si="163"/>
        <v>0</v>
      </c>
      <c r="AL519" s="46" t="str">
        <f t="shared" si="183"/>
        <v>0-day</v>
      </c>
      <c r="AM519" s="46" t="str">
        <f t="shared" si="164"/>
        <v>0-day</v>
      </c>
      <c r="AN519" s="46" t="str">
        <f t="shared" si="161"/>
        <v>0-day</v>
      </c>
      <c r="AO519" s="46" t="str">
        <f t="shared" si="162"/>
        <v>0-day</v>
      </c>
      <c r="AP519" s="46" t="str">
        <f t="shared" si="182"/>
        <v>0-day</v>
      </c>
      <c r="AQ519" s="46" t="str">
        <f t="shared" si="165"/>
        <v>0-day</v>
      </c>
      <c r="AR519" s="103"/>
      <c r="AS519" s="47" t="str">
        <f t="shared" si="166"/>
        <v/>
      </c>
      <c r="AT519" s="35">
        <f t="shared" si="167"/>
        <v>0</v>
      </c>
      <c r="AU519" s="48" t="e">
        <f t="shared" ca="1" si="168"/>
        <v>#NAME?</v>
      </c>
      <c r="AV519" s="48" t="e">
        <f t="shared" ca="1" si="169"/>
        <v>#NAME?</v>
      </c>
      <c r="AW519" s="49" t="e">
        <f t="shared" ca="1" si="170"/>
        <v>#NAME?</v>
      </c>
      <c r="AX519" s="48" t="e">
        <f t="shared" ca="1" si="171"/>
        <v>#NAME?</v>
      </c>
      <c r="AY519" s="49" t="str">
        <f t="shared" si="172"/>
        <v/>
      </c>
      <c r="AZ519" s="50" t="e">
        <f t="shared" ca="1" si="173"/>
        <v>#NAME?</v>
      </c>
      <c r="BA519" s="51" t="e">
        <f t="shared" ca="1" si="174"/>
        <v>#NAME?</v>
      </c>
      <c r="BB519" s="52" t="e">
        <f t="shared" ca="1" si="175"/>
        <v>#NAME?</v>
      </c>
      <c r="BC519" s="51" t="e">
        <f t="shared" ca="1" si="176"/>
        <v>#NAME?</v>
      </c>
      <c r="BD519" s="54" t="e">
        <f t="shared" ca="1" si="177"/>
        <v>#NAME?</v>
      </c>
      <c r="BE519" s="48" t="e">
        <f t="shared" ca="1" si="178"/>
        <v>#NAME?</v>
      </c>
      <c r="BF519" s="50" t="e">
        <f t="shared" ca="1" si="179"/>
        <v>#NAME?</v>
      </c>
      <c r="BG519" s="56" t="e">
        <f t="shared" ca="1" si="180"/>
        <v>#NAME?</v>
      </c>
      <c r="BH519" s="103"/>
      <c r="BI519" s="103"/>
      <c r="BJ519" s="103"/>
      <c r="BK519" s="103"/>
      <c r="BL519" s="103"/>
      <c r="BM519" s="103"/>
      <c r="BN519" s="24"/>
      <c r="BO519" s="24"/>
    </row>
    <row r="520" spans="1:67" ht="15.5">
      <c r="A520" s="25" t="str">
        <f t="shared" si="181"/>
        <v/>
      </c>
      <c r="B520" s="89"/>
      <c r="C520" s="25"/>
      <c r="D520" s="90"/>
      <c r="E520" s="90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36"/>
      <c r="S520" s="91"/>
      <c r="T520" s="36"/>
      <c r="U520" s="82"/>
      <c r="V520" s="25"/>
      <c r="W520" s="107"/>
      <c r="X520" s="109"/>
      <c r="Y520" s="109"/>
      <c r="Z520" s="36"/>
      <c r="AA520" s="38"/>
      <c r="AB520" s="35"/>
      <c r="AC520" s="25"/>
      <c r="AD520" s="25"/>
      <c r="AE520" s="25"/>
      <c r="AF520" s="25"/>
      <c r="AG520" s="25"/>
      <c r="AH520" s="25"/>
      <c r="AI520" s="25"/>
      <c r="AJ520" s="45" t="str">
        <f t="array" ref="AJ520">IFERROR(INDEX('[1]Master Price'!$E:$E,MATCH(D520,'[1]Master Price'!$B:$B,0)),"0")</f>
        <v>0</v>
      </c>
      <c r="AK520" s="45">
        <f t="shared" si="163"/>
        <v>0</v>
      </c>
      <c r="AL520" s="46" t="str">
        <f t="shared" si="183"/>
        <v>0-day</v>
      </c>
      <c r="AM520" s="46" t="str">
        <f t="shared" si="164"/>
        <v>0-day</v>
      </c>
      <c r="AN520" s="46" t="str">
        <f t="shared" si="161"/>
        <v>0-day</v>
      </c>
      <c r="AO520" s="46" t="str">
        <f t="shared" si="162"/>
        <v>0-day</v>
      </c>
      <c r="AP520" s="46" t="str">
        <f t="shared" si="182"/>
        <v>0-day</v>
      </c>
      <c r="AQ520" s="46" t="str">
        <f t="shared" si="165"/>
        <v>0-day</v>
      </c>
      <c r="AR520" s="103"/>
      <c r="AS520" s="47" t="str">
        <f t="shared" si="166"/>
        <v/>
      </c>
      <c r="AT520" s="35">
        <f t="shared" si="167"/>
        <v>0</v>
      </c>
      <c r="AU520" s="48" t="e">
        <f t="shared" ca="1" si="168"/>
        <v>#NAME?</v>
      </c>
      <c r="AV520" s="48" t="e">
        <f t="shared" ca="1" si="169"/>
        <v>#NAME?</v>
      </c>
      <c r="AW520" s="49" t="e">
        <f t="shared" ca="1" si="170"/>
        <v>#NAME?</v>
      </c>
      <c r="AX520" s="48" t="e">
        <f t="shared" ca="1" si="171"/>
        <v>#NAME?</v>
      </c>
      <c r="AY520" s="49" t="str">
        <f t="shared" si="172"/>
        <v/>
      </c>
      <c r="AZ520" s="50" t="e">
        <f t="shared" ca="1" si="173"/>
        <v>#NAME?</v>
      </c>
      <c r="BA520" s="51" t="e">
        <f t="shared" ca="1" si="174"/>
        <v>#NAME?</v>
      </c>
      <c r="BB520" s="52" t="e">
        <f t="shared" ca="1" si="175"/>
        <v>#NAME?</v>
      </c>
      <c r="BC520" s="51" t="e">
        <f t="shared" ca="1" si="176"/>
        <v>#NAME?</v>
      </c>
      <c r="BD520" s="54" t="e">
        <f t="shared" ca="1" si="177"/>
        <v>#NAME?</v>
      </c>
      <c r="BE520" s="48" t="e">
        <f t="shared" ca="1" si="178"/>
        <v>#NAME?</v>
      </c>
      <c r="BF520" s="50" t="e">
        <f t="shared" ca="1" si="179"/>
        <v>#NAME?</v>
      </c>
      <c r="BG520" s="56" t="e">
        <f t="shared" ca="1" si="180"/>
        <v>#NAME?</v>
      </c>
      <c r="BH520" s="103"/>
      <c r="BI520" s="103"/>
      <c r="BJ520" s="103"/>
      <c r="BK520" s="103"/>
      <c r="BL520" s="103"/>
      <c r="BM520" s="103"/>
      <c r="BN520" s="24"/>
      <c r="BO520" s="24"/>
    </row>
    <row r="521" spans="1:67" ht="15.5">
      <c r="A521" s="25" t="str">
        <f t="shared" si="181"/>
        <v/>
      </c>
      <c r="B521" s="89"/>
      <c r="C521" s="25"/>
      <c r="D521" s="90"/>
      <c r="E521" s="90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36"/>
      <c r="S521" s="91"/>
      <c r="T521" s="36"/>
      <c r="U521" s="82"/>
      <c r="V521" s="25"/>
      <c r="W521" s="107"/>
      <c r="X521" s="109"/>
      <c r="Y521" s="109"/>
      <c r="Z521" s="36"/>
      <c r="AA521" s="38"/>
      <c r="AB521" s="35"/>
      <c r="AC521" s="25"/>
      <c r="AD521" s="25"/>
      <c r="AE521" s="25"/>
      <c r="AF521" s="25"/>
      <c r="AG521" s="25"/>
      <c r="AH521" s="25"/>
      <c r="AI521" s="25"/>
      <c r="AJ521" s="45" t="str">
        <f t="array" ref="AJ521">IFERROR(INDEX('[1]Master Price'!$E:$E,MATCH(D521,'[1]Master Price'!$B:$B,0)),"0")</f>
        <v>0</v>
      </c>
      <c r="AK521" s="45">
        <f t="shared" si="163"/>
        <v>0</v>
      </c>
      <c r="AL521" s="46" t="str">
        <f t="shared" si="183"/>
        <v>0-day</v>
      </c>
      <c r="AM521" s="46" t="str">
        <f t="shared" si="164"/>
        <v>0-day</v>
      </c>
      <c r="AN521" s="46" t="str">
        <f t="shared" si="161"/>
        <v>0-day</v>
      </c>
      <c r="AO521" s="46" t="str">
        <f t="shared" si="162"/>
        <v>0-day</v>
      </c>
      <c r="AP521" s="46" t="str">
        <f t="shared" si="182"/>
        <v>0-day</v>
      </c>
      <c r="AQ521" s="46" t="str">
        <f t="shared" si="165"/>
        <v>0-day</v>
      </c>
      <c r="AR521" s="103"/>
      <c r="AS521" s="47" t="str">
        <f t="shared" si="166"/>
        <v/>
      </c>
      <c r="AT521" s="35">
        <f t="shared" si="167"/>
        <v>0</v>
      </c>
      <c r="AU521" s="48" t="e">
        <f t="shared" ca="1" si="168"/>
        <v>#NAME?</v>
      </c>
      <c r="AV521" s="48" t="e">
        <f t="shared" ca="1" si="169"/>
        <v>#NAME?</v>
      </c>
      <c r="AW521" s="49" t="e">
        <f t="shared" ca="1" si="170"/>
        <v>#NAME?</v>
      </c>
      <c r="AX521" s="48" t="e">
        <f t="shared" ca="1" si="171"/>
        <v>#NAME?</v>
      </c>
      <c r="AY521" s="49" t="str">
        <f t="shared" si="172"/>
        <v/>
      </c>
      <c r="AZ521" s="50" t="e">
        <f t="shared" ca="1" si="173"/>
        <v>#NAME?</v>
      </c>
      <c r="BA521" s="51" t="e">
        <f t="shared" ca="1" si="174"/>
        <v>#NAME?</v>
      </c>
      <c r="BB521" s="52" t="e">
        <f t="shared" ca="1" si="175"/>
        <v>#NAME?</v>
      </c>
      <c r="BC521" s="51" t="e">
        <f t="shared" ca="1" si="176"/>
        <v>#NAME?</v>
      </c>
      <c r="BD521" s="54" t="e">
        <f t="shared" ca="1" si="177"/>
        <v>#NAME?</v>
      </c>
      <c r="BE521" s="48" t="e">
        <f t="shared" ca="1" si="178"/>
        <v>#NAME?</v>
      </c>
      <c r="BF521" s="50" t="e">
        <f t="shared" ca="1" si="179"/>
        <v>#NAME?</v>
      </c>
      <c r="BG521" s="56" t="e">
        <f t="shared" ca="1" si="180"/>
        <v>#NAME?</v>
      </c>
      <c r="BH521" s="103"/>
      <c r="BI521" s="103"/>
      <c r="BJ521" s="103"/>
      <c r="BK521" s="103"/>
      <c r="BL521" s="103"/>
      <c r="BM521" s="103"/>
      <c r="BN521" s="24"/>
      <c r="BO521" s="24"/>
    </row>
    <row r="522" spans="1:67" ht="15.5">
      <c r="A522" s="25" t="str">
        <f t="shared" si="181"/>
        <v/>
      </c>
      <c r="B522" s="89"/>
      <c r="C522" s="25"/>
      <c r="D522" s="90"/>
      <c r="E522" s="90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36"/>
      <c r="S522" s="91"/>
      <c r="T522" s="36"/>
      <c r="U522" s="82"/>
      <c r="V522" s="25"/>
      <c r="W522" s="36"/>
      <c r="X522" s="109"/>
      <c r="Y522" s="109"/>
      <c r="Z522" s="36"/>
      <c r="AA522" s="38"/>
      <c r="AB522" s="35"/>
      <c r="AC522" s="25"/>
      <c r="AD522" s="25"/>
      <c r="AE522" s="25"/>
      <c r="AF522" s="25"/>
      <c r="AG522" s="25"/>
      <c r="AH522" s="25"/>
      <c r="AI522" s="25"/>
      <c r="AJ522" s="45" t="str">
        <f t="array" ref="AJ522">IFERROR(INDEX('[1]Master Price'!$E:$E,MATCH(D522,'[1]Master Price'!$B:$B,0)),"0")</f>
        <v>0</v>
      </c>
      <c r="AK522" s="45">
        <f t="shared" si="163"/>
        <v>0</v>
      </c>
      <c r="AL522" s="46" t="str">
        <f t="shared" si="183"/>
        <v>0-day</v>
      </c>
      <c r="AM522" s="46" t="str">
        <f t="shared" si="164"/>
        <v>0-day</v>
      </c>
      <c r="AN522" s="46" t="str">
        <f t="shared" si="161"/>
        <v>0-day</v>
      </c>
      <c r="AO522" s="46" t="str">
        <f t="shared" si="162"/>
        <v>0-day</v>
      </c>
      <c r="AP522" s="46" t="str">
        <f t="shared" si="182"/>
        <v>0-day</v>
      </c>
      <c r="AQ522" s="46" t="str">
        <f t="shared" si="165"/>
        <v>0-day</v>
      </c>
      <c r="AR522" s="103"/>
      <c r="AS522" s="47" t="str">
        <f t="shared" si="166"/>
        <v/>
      </c>
      <c r="AT522" s="35">
        <f t="shared" si="167"/>
        <v>0</v>
      </c>
      <c r="AU522" s="48" t="e">
        <f t="shared" ca="1" si="168"/>
        <v>#NAME?</v>
      </c>
      <c r="AV522" s="48" t="e">
        <f t="shared" ca="1" si="169"/>
        <v>#NAME?</v>
      </c>
      <c r="AW522" s="49" t="e">
        <f t="shared" ca="1" si="170"/>
        <v>#NAME?</v>
      </c>
      <c r="AX522" s="48" t="e">
        <f t="shared" ca="1" si="171"/>
        <v>#NAME?</v>
      </c>
      <c r="AY522" s="49" t="str">
        <f t="shared" si="172"/>
        <v/>
      </c>
      <c r="AZ522" s="50" t="e">
        <f t="shared" ca="1" si="173"/>
        <v>#NAME?</v>
      </c>
      <c r="BA522" s="51" t="e">
        <f t="shared" ca="1" si="174"/>
        <v>#NAME?</v>
      </c>
      <c r="BB522" s="52" t="e">
        <f t="shared" ca="1" si="175"/>
        <v>#NAME?</v>
      </c>
      <c r="BC522" s="51" t="e">
        <f t="shared" ca="1" si="176"/>
        <v>#NAME?</v>
      </c>
      <c r="BD522" s="54" t="e">
        <f t="shared" ca="1" si="177"/>
        <v>#NAME?</v>
      </c>
      <c r="BE522" s="48" t="e">
        <f t="shared" ca="1" si="178"/>
        <v>#NAME?</v>
      </c>
      <c r="BF522" s="50" t="e">
        <f t="shared" ca="1" si="179"/>
        <v>#NAME?</v>
      </c>
      <c r="BG522" s="56" t="e">
        <f t="shared" ca="1" si="180"/>
        <v>#NAME?</v>
      </c>
      <c r="BH522" s="103"/>
      <c r="BI522" s="103"/>
      <c r="BJ522" s="103"/>
      <c r="BK522" s="103"/>
      <c r="BL522" s="103"/>
      <c r="BM522" s="103"/>
      <c r="BN522" s="24"/>
      <c r="BO522" s="24"/>
    </row>
    <row r="523" spans="1:67" ht="15.5">
      <c r="A523" s="25" t="str">
        <f t="shared" si="181"/>
        <v/>
      </c>
      <c r="B523" s="89"/>
      <c r="C523" s="25"/>
      <c r="D523" s="90"/>
      <c r="E523" s="90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36"/>
      <c r="S523" s="91"/>
      <c r="T523" s="36"/>
      <c r="U523" s="82"/>
      <c r="V523" s="25"/>
      <c r="W523" s="107"/>
      <c r="X523" s="109"/>
      <c r="Y523" s="109"/>
      <c r="Z523" s="36"/>
      <c r="AA523" s="38"/>
      <c r="AB523" s="35"/>
      <c r="AC523" s="25"/>
      <c r="AD523" s="25"/>
      <c r="AE523" s="44"/>
      <c r="AF523" s="112"/>
      <c r="AG523" s="25"/>
      <c r="AH523" s="25"/>
      <c r="AI523" s="25"/>
      <c r="AJ523" s="45" t="str">
        <f t="array" ref="AJ523">IFERROR(INDEX('[1]Master Price'!$E:$E,MATCH(D523,'[1]Master Price'!$B:$B,0)),"0")</f>
        <v>0</v>
      </c>
      <c r="AK523" s="45">
        <f t="shared" si="163"/>
        <v>0</v>
      </c>
      <c r="AL523" s="46" t="str">
        <f t="shared" si="183"/>
        <v>0-day</v>
      </c>
      <c r="AM523" s="46" t="str">
        <f t="shared" si="164"/>
        <v>0-day</v>
      </c>
      <c r="AN523" s="46" t="str">
        <f t="shared" si="161"/>
        <v>0-day</v>
      </c>
      <c r="AO523" s="46" t="str">
        <f t="shared" si="162"/>
        <v>0-day</v>
      </c>
      <c r="AP523" s="46" t="str">
        <f t="shared" si="182"/>
        <v>0-day</v>
      </c>
      <c r="AQ523" s="46" t="str">
        <f t="shared" si="165"/>
        <v>0-day</v>
      </c>
      <c r="AR523" s="103"/>
      <c r="AS523" s="47" t="str">
        <f t="shared" si="166"/>
        <v/>
      </c>
      <c r="AT523" s="35">
        <f t="shared" si="167"/>
        <v>0</v>
      </c>
      <c r="AU523" s="48" t="e">
        <f t="shared" ca="1" si="168"/>
        <v>#NAME?</v>
      </c>
      <c r="AV523" s="48" t="e">
        <f t="shared" ca="1" si="169"/>
        <v>#NAME?</v>
      </c>
      <c r="AW523" s="49" t="e">
        <f t="shared" ca="1" si="170"/>
        <v>#NAME?</v>
      </c>
      <c r="AX523" s="48" t="e">
        <f t="shared" ca="1" si="171"/>
        <v>#NAME?</v>
      </c>
      <c r="AY523" s="49" t="str">
        <f t="shared" si="172"/>
        <v/>
      </c>
      <c r="AZ523" s="50" t="e">
        <f t="shared" ca="1" si="173"/>
        <v>#NAME?</v>
      </c>
      <c r="BA523" s="51" t="e">
        <f t="shared" ca="1" si="174"/>
        <v>#NAME?</v>
      </c>
      <c r="BB523" s="52" t="e">
        <f t="shared" ca="1" si="175"/>
        <v>#NAME?</v>
      </c>
      <c r="BC523" s="51" t="e">
        <f t="shared" ca="1" si="176"/>
        <v>#NAME?</v>
      </c>
      <c r="BD523" s="54" t="e">
        <f t="shared" ca="1" si="177"/>
        <v>#NAME?</v>
      </c>
      <c r="BE523" s="48" t="e">
        <f t="shared" ca="1" si="178"/>
        <v>#NAME?</v>
      </c>
      <c r="BF523" s="50" t="e">
        <f t="shared" ca="1" si="179"/>
        <v>#NAME?</v>
      </c>
      <c r="BG523" s="56" t="e">
        <f t="shared" ca="1" si="180"/>
        <v>#NAME?</v>
      </c>
      <c r="BH523" s="103"/>
      <c r="BI523" s="103"/>
      <c r="BJ523" s="103"/>
      <c r="BK523" s="103"/>
      <c r="BL523" s="103"/>
      <c r="BM523" s="103"/>
      <c r="BN523" s="24"/>
      <c r="BO523" s="24"/>
    </row>
    <row r="524" spans="1:67" ht="15.5">
      <c r="A524" s="25" t="str">
        <f t="shared" si="181"/>
        <v/>
      </c>
      <c r="B524" s="89"/>
      <c r="C524" s="25"/>
      <c r="D524" s="90"/>
      <c r="E524" s="90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36"/>
      <c r="S524" s="91"/>
      <c r="T524" s="36"/>
      <c r="U524" s="82"/>
      <c r="V524" s="25"/>
      <c r="W524" s="107"/>
      <c r="X524" s="109"/>
      <c r="Y524" s="109"/>
      <c r="Z524" s="36"/>
      <c r="AA524" s="38"/>
      <c r="AB524" s="35"/>
      <c r="AC524" s="25"/>
      <c r="AD524" s="25"/>
      <c r="AE524" s="44"/>
      <c r="AF524" s="112"/>
      <c r="AG524" s="25"/>
      <c r="AH524" s="25"/>
      <c r="AI524" s="25"/>
      <c r="AJ524" s="45" t="str">
        <f t="array" ref="AJ524">IFERROR(INDEX('[1]Master Price'!$E:$E,MATCH(D524,'[1]Master Price'!$B:$B,0)),"0")</f>
        <v>0</v>
      </c>
      <c r="AK524" s="45">
        <f t="shared" si="163"/>
        <v>0</v>
      </c>
      <c r="AL524" s="46" t="str">
        <f t="shared" si="183"/>
        <v>0-day</v>
      </c>
      <c r="AM524" s="46" t="str">
        <f t="shared" si="164"/>
        <v>0-day</v>
      </c>
      <c r="AN524" s="46" t="str">
        <f t="shared" si="161"/>
        <v>0-day</v>
      </c>
      <c r="AO524" s="46" t="str">
        <f t="shared" si="162"/>
        <v>0-day</v>
      </c>
      <c r="AP524" s="46" t="str">
        <f t="shared" si="182"/>
        <v>0-day</v>
      </c>
      <c r="AQ524" s="46" t="str">
        <f t="shared" si="165"/>
        <v>0-day</v>
      </c>
      <c r="AR524" s="103"/>
      <c r="AS524" s="47" t="str">
        <f t="shared" si="166"/>
        <v/>
      </c>
      <c r="AT524" s="35">
        <f t="shared" si="167"/>
        <v>0</v>
      </c>
      <c r="AU524" s="48" t="e">
        <f t="shared" ca="1" si="168"/>
        <v>#NAME?</v>
      </c>
      <c r="AV524" s="48" t="e">
        <f t="shared" ca="1" si="169"/>
        <v>#NAME?</v>
      </c>
      <c r="AW524" s="49" t="e">
        <f t="shared" ca="1" si="170"/>
        <v>#NAME?</v>
      </c>
      <c r="AX524" s="48" t="e">
        <f t="shared" ca="1" si="171"/>
        <v>#NAME?</v>
      </c>
      <c r="AY524" s="49" t="str">
        <f t="shared" si="172"/>
        <v/>
      </c>
      <c r="AZ524" s="50" t="e">
        <f t="shared" ca="1" si="173"/>
        <v>#NAME?</v>
      </c>
      <c r="BA524" s="51" t="e">
        <f t="shared" ca="1" si="174"/>
        <v>#NAME?</v>
      </c>
      <c r="BB524" s="52" t="e">
        <f t="shared" ca="1" si="175"/>
        <v>#NAME?</v>
      </c>
      <c r="BC524" s="51" t="e">
        <f t="shared" ca="1" si="176"/>
        <v>#NAME?</v>
      </c>
      <c r="BD524" s="54" t="e">
        <f t="shared" ca="1" si="177"/>
        <v>#NAME?</v>
      </c>
      <c r="BE524" s="48" t="e">
        <f t="shared" ca="1" si="178"/>
        <v>#NAME?</v>
      </c>
      <c r="BF524" s="50" t="e">
        <f t="shared" ca="1" si="179"/>
        <v>#NAME?</v>
      </c>
      <c r="BG524" s="56" t="e">
        <f t="shared" ca="1" si="180"/>
        <v>#NAME?</v>
      </c>
      <c r="BH524" s="103"/>
      <c r="BI524" s="103"/>
      <c r="BJ524" s="103"/>
      <c r="BK524" s="103"/>
      <c r="BL524" s="103"/>
      <c r="BM524" s="103"/>
      <c r="BN524" s="24"/>
      <c r="BO524" s="24"/>
    </row>
    <row r="525" spans="1:67" ht="15.5">
      <c r="A525" s="25" t="str">
        <f t="shared" si="181"/>
        <v/>
      </c>
      <c r="B525" s="89"/>
      <c r="C525" s="25"/>
      <c r="D525" s="90"/>
      <c r="E525" s="90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36"/>
      <c r="S525" s="91"/>
      <c r="T525" s="36"/>
      <c r="U525" s="82"/>
      <c r="V525" s="25"/>
      <c r="W525" s="107"/>
      <c r="X525" s="109"/>
      <c r="Y525" s="109"/>
      <c r="Z525" s="36"/>
      <c r="AA525" s="38"/>
      <c r="AB525" s="35"/>
      <c r="AC525" s="25"/>
      <c r="AD525" s="25"/>
      <c r="AE525" s="25"/>
      <c r="AF525" s="25"/>
      <c r="AG525" s="25"/>
      <c r="AH525" s="25"/>
      <c r="AI525" s="25"/>
      <c r="AJ525" s="45" t="str">
        <f t="array" ref="AJ525">IFERROR(INDEX('[1]Master Price'!$E:$E,MATCH(D525,'[1]Master Price'!$B:$B,0)),"0")</f>
        <v>0</v>
      </c>
      <c r="AK525" s="45">
        <f t="shared" si="163"/>
        <v>0</v>
      </c>
      <c r="AL525" s="46" t="str">
        <f t="shared" si="183"/>
        <v>0-day</v>
      </c>
      <c r="AM525" s="46" t="str">
        <f t="shared" si="164"/>
        <v>0-day</v>
      </c>
      <c r="AN525" s="46" t="str">
        <f t="shared" si="161"/>
        <v>0-day</v>
      </c>
      <c r="AO525" s="46" t="str">
        <f t="shared" si="162"/>
        <v>0-day</v>
      </c>
      <c r="AP525" s="46" t="str">
        <f t="shared" si="182"/>
        <v>0-day</v>
      </c>
      <c r="AQ525" s="46" t="str">
        <f t="shared" si="165"/>
        <v>0-day</v>
      </c>
      <c r="AR525" s="103"/>
      <c r="AS525" s="47" t="str">
        <f t="shared" si="166"/>
        <v/>
      </c>
      <c r="AT525" s="35">
        <f t="shared" si="167"/>
        <v>0</v>
      </c>
      <c r="AU525" s="48" t="e">
        <f t="shared" ca="1" si="168"/>
        <v>#NAME?</v>
      </c>
      <c r="AV525" s="48" t="e">
        <f t="shared" ca="1" si="169"/>
        <v>#NAME?</v>
      </c>
      <c r="AW525" s="49" t="e">
        <f t="shared" ca="1" si="170"/>
        <v>#NAME?</v>
      </c>
      <c r="AX525" s="48" t="e">
        <f t="shared" ca="1" si="171"/>
        <v>#NAME?</v>
      </c>
      <c r="AY525" s="49" t="str">
        <f t="shared" si="172"/>
        <v/>
      </c>
      <c r="AZ525" s="50" t="e">
        <f t="shared" ca="1" si="173"/>
        <v>#NAME?</v>
      </c>
      <c r="BA525" s="51" t="e">
        <f t="shared" ca="1" si="174"/>
        <v>#NAME?</v>
      </c>
      <c r="BB525" s="52" t="e">
        <f t="shared" ca="1" si="175"/>
        <v>#NAME?</v>
      </c>
      <c r="BC525" s="51" t="e">
        <f t="shared" ca="1" si="176"/>
        <v>#NAME?</v>
      </c>
      <c r="BD525" s="54" t="e">
        <f t="shared" ca="1" si="177"/>
        <v>#NAME?</v>
      </c>
      <c r="BE525" s="48" t="e">
        <f t="shared" ca="1" si="178"/>
        <v>#NAME?</v>
      </c>
      <c r="BF525" s="50" t="e">
        <f t="shared" ca="1" si="179"/>
        <v>#NAME?</v>
      </c>
      <c r="BG525" s="56" t="e">
        <f t="shared" ca="1" si="180"/>
        <v>#NAME?</v>
      </c>
      <c r="BH525" s="103"/>
      <c r="BI525" s="103"/>
      <c r="BJ525" s="103"/>
      <c r="BK525" s="103"/>
      <c r="BL525" s="103"/>
      <c r="BM525" s="103"/>
      <c r="BN525" s="24"/>
      <c r="BO525" s="24"/>
    </row>
    <row r="526" spans="1:67" ht="15.5">
      <c r="A526" s="25" t="str">
        <f t="shared" si="181"/>
        <v/>
      </c>
      <c r="B526" s="89"/>
      <c r="C526" s="25"/>
      <c r="D526" s="90"/>
      <c r="E526" s="90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36"/>
      <c r="S526" s="91"/>
      <c r="T526" s="36"/>
      <c r="U526" s="82"/>
      <c r="V526" s="25"/>
      <c r="W526" s="107"/>
      <c r="X526" s="109"/>
      <c r="Y526" s="109"/>
      <c r="Z526" s="36"/>
      <c r="AA526" s="38"/>
      <c r="AB526" s="35"/>
      <c r="AC526" s="25"/>
      <c r="AD526" s="25"/>
      <c r="AE526" s="25"/>
      <c r="AF526" s="25"/>
      <c r="AG526" s="25"/>
      <c r="AH526" s="25"/>
      <c r="AI526" s="25"/>
      <c r="AJ526" s="45" t="str">
        <f t="array" ref="AJ526">IFERROR(INDEX('[1]Master Price'!$E:$E,MATCH(D526,'[1]Master Price'!$B:$B,0)),"0")</f>
        <v>0</v>
      </c>
      <c r="AK526" s="45">
        <f t="shared" si="163"/>
        <v>0</v>
      </c>
      <c r="AL526" s="46" t="str">
        <f t="shared" si="183"/>
        <v>0-day</v>
      </c>
      <c r="AM526" s="46" t="str">
        <f t="shared" si="164"/>
        <v>0-day</v>
      </c>
      <c r="AN526" s="46" t="str">
        <f t="shared" si="161"/>
        <v>0-day</v>
      </c>
      <c r="AO526" s="46" t="str">
        <f t="shared" si="162"/>
        <v>0-day</v>
      </c>
      <c r="AP526" s="46" t="str">
        <f t="shared" si="182"/>
        <v>0-day</v>
      </c>
      <c r="AQ526" s="46" t="str">
        <f t="shared" si="165"/>
        <v>0-day</v>
      </c>
      <c r="AR526" s="103"/>
      <c r="AS526" s="47" t="str">
        <f t="shared" si="166"/>
        <v/>
      </c>
      <c r="AT526" s="35">
        <f t="shared" si="167"/>
        <v>0</v>
      </c>
      <c r="AU526" s="48" t="e">
        <f t="shared" ca="1" si="168"/>
        <v>#NAME?</v>
      </c>
      <c r="AV526" s="48" t="e">
        <f t="shared" ca="1" si="169"/>
        <v>#NAME?</v>
      </c>
      <c r="AW526" s="49" t="e">
        <f t="shared" ca="1" si="170"/>
        <v>#NAME?</v>
      </c>
      <c r="AX526" s="48" t="e">
        <f t="shared" ca="1" si="171"/>
        <v>#NAME?</v>
      </c>
      <c r="AY526" s="49" t="str">
        <f t="shared" si="172"/>
        <v/>
      </c>
      <c r="AZ526" s="50" t="e">
        <f t="shared" ca="1" si="173"/>
        <v>#NAME?</v>
      </c>
      <c r="BA526" s="51" t="e">
        <f t="shared" ca="1" si="174"/>
        <v>#NAME?</v>
      </c>
      <c r="BB526" s="52" t="e">
        <f t="shared" ca="1" si="175"/>
        <v>#NAME?</v>
      </c>
      <c r="BC526" s="51" t="e">
        <f t="shared" ca="1" si="176"/>
        <v>#NAME?</v>
      </c>
      <c r="BD526" s="54" t="e">
        <f t="shared" ca="1" si="177"/>
        <v>#NAME?</v>
      </c>
      <c r="BE526" s="48" t="e">
        <f t="shared" ca="1" si="178"/>
        <v>#NAME?</v>
      </c>
      <c r="BF526" s="50" t="e">
        <f t="shared" ca="1" si="179"/>
        <v>#NAME?</v>
      </c>
      <c r="BG526" s="56" t="e">
        <f t="shared" ca="1" si="180"/>
        <v>#NAME?</v>
      </c>
      <c r="BH526" s="103"/>
      <c r="BI526" s="103"/>
      <c r="BJ526" s="103"/>
      <c r="BK526" s="103"/>
      <c r="BL526" s="103"/>
      <c r="BM526" s="103"/>
      <c r="BN526" s="24"/>
      <c r="BO526" s="24"/>
    </row>
    <row r="527" spans="1:67" ht="15.5">
      <c r="A527" s="25" t="str">
        <f t="shared" si="181"/>
        <v/>
      </c>
      <c r="B527" s="89"/>
      <c r="C527" s="25"/>
      <c r="D527" s="90"/>
      <c r="E527" s="90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36"/>
      <c r="S527" s="91"/>
      <c r="T527" s="36"/>
      <c r="U527" s="82"/>
      <c r="V527" s="25"/>
      <c r="W527" s="107"/>
      <c r="X527" s="109"/>
      <c r="Y527" s="109"/>
      <c r="Z527" s="36"/>
      <c r="AA527" s="38"/>
      <c r="AB527" s="35"/>
      <c r="AC527" s="25"/>
      <c r="AD527" s="25"/>
      <c r="AE527" s="25"/>
      <c r="AF527" s="25"/>
      <c r="AG527" s="25"/>
      <c r="AH527" s="25"/>
      <c r="AI527" s="25"/>
      <c r="AJ527" s="45" t="str">
        <f t="array" ref="AJ527">IFERROR(INDEX('[1]Master Price'!$E:$E,MATCH(D527,'[1]Master Price'!$B:$B,0)),"0")</f>
        <v>0</v>
      </c>
      <c r="AK527" s="45">
        <f t="shared" si="163"/>
        <v>0</v>
      </c>
      <c r="AL527" s="46" t="str">
        <f t="shared" si="183"/>
        <v>0-day</v>
      </c>
      <c r="AM527" s="46" t="str">
        <f t="shared" si="164"/>
        <v>0-day</v>
      </c>
      <c r="AN527" s="46" t="str">
        <f t="shared" si="161"/>
        <v>0-day</v>
      </c>
      <c r="AO527" s="46" t="str">
        <f t="shared" si="162"/>
        <v>0-day</v>
      </c>
      <c r="AP527" s="46" t="str">
        <f t="shared" si="182"/>
        <v>0-day</v>
      </c>
      <c r="AQ527" s="46" t="str">
        <f t="shared" si="165"/>
        <v>0-day</v>
      </c>
      <c r="AR527" s="103"/>
      <c r="AS527" s="47" t="str">
        <f t="shared" si="166"/>
        <v/>
      </c>
      <c r="AT527" s="35">
        <f t="shared" si="167"/>
        <v>0</v>
      </c>
      <c r="AU527" s="48" t="e">
        <f t="shared" ca="1" si="168"/>
        <v>#NAME?</v>
      </c>
      <c r="AV527" s="48" t="e">
        <f t="shared" ca="1" si="169"/>
        <v>#NAME?</v>
      </c>
      <c r="AW527" s="49" t="e">
        <f t="shared" ca="1" si="170"/>
        <v>#NAME?</v>
      </c>
      <c r="AX527" s="48" t="e">
        <f t="shared" ca="1" si="171"/>
        <v>#NAME?</v>
      </c>
      <c r="AY527" s="49" t="str">
        <f t="shared" si="172"/>
        <v/>
      </c>
      <c r="AZ527" s="50" t="e">
        <f t="shared" ca="1" si="173"/>
        <v>#NAME?</v>
      </c>
      <c r="BA527" s="51" t="e">
        <f t="shared" ca="1" si="174"/>
        <v>#NAME?</v>
      </c>
      <c r="BB527" s="52" t="e">
        <f t="shared" ca="1" si="175"/>
        <v>#NAME?</v>
      </c>
      <c r="BC527" s="51" t="e">
        <f t="shared" ca="1" si="176"/>
        <v>#NAME?</v>
      </c>
      <c r="BD527" s="54" t="e">
        <f t="shared" ca="1" si="177"/>
        <v>#NAME?</v>
      </c>
      <c r="BE527" s="48" t="e">
        <f t="shared" ca="1" si="178"/>
        <v>#NAME?</v>
      </c>
      <c r="BF527" s="50" t="e">
        <f t="shared" ca="1" si="179"/>
        <v>#NAME?</v>
      </c>
      <c r="BG527" s="56" t="e">
        <f t="shared" ca="1" si="180"/>
        <v>#NAME?</v>
      </c>
      <c r="BH527" s="103"/>
      <c r="BI527" s="103"/>
      <c r="BJ527" s="103"/>
      <c r="BK527" s="103"/>
      <c r="BL527" s="103"/>
      <c r="BM527" s="103"/>
      <c r="BN527" s="24"/>
      <c r="BO527" s="24"/>
    </row>
    <row r="528" spans="1:67" ht="15.5">
      <c r="A528" s="25" t="str">
        <f t="shared" si="181"/>
        <v/>
      </c>
      <c r="B528" s="89"/>
      <c r="C528" s="25"/>
      <c r="D528" s="90"/>
      <c r="E528" s="90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36"/>
      <c r="S528" s="91"/>
      <c r="T528" s="36"/>
      <c r="U528" s="82"/>
      <c r="V528" s="25"/>
      <c r="W528" s="107"/>
      <c r="X528" s="109"/>
      <c r="Y528" s="109"/>
      <c r="Z528" s="36"/>
      <c r="AA528" s="38"/>
      <c r="AB528" s="35"/>
      <c r="AC528" s="25"/>
      <c r="AD528" s="25"/>
      <c r="AE528" s="25"/>
      <c r="AF528" s="25"/>
      <c r="AG528" s="25"/>
      <c r="AH528" s="25"/>
      <c r="AI528" s="25"/>
      <c r="AJ528" s="45" t="str">
        <f t="array" ref="AJ528">IFERROR(INDEX('[1]Master Price'!$E:$E,MATCH(D528,'[1]Master Price'!$B:$B,0)),"0")</f>
        <v>0</v>
      </c>
      <c r="AK528" s="45">
        <f t="shared" si="163"/>
        <v>0</v>
      </c>
      <c r="AL528" s="46" t="str">
        <f t="shared" si="183"/>
        <v>0-day</v>
      </c>
      <c r="AM528" s="46" t="str">
        <f t="shared" si="164"/>
        <v>0-day</v>
      </c>
      <c r="AN528" s="46" t="str">
        <f t="shared" si="161"/>
        <v>0-day</v>
      </c>
      <c r="AO528" s="46" t="str">
        <f t="shared" si="162"/>
        <v>0-day</v>
      </c>
      <c r="AP528" s="46" t="str">
        <f t="shared" si="182"/>
        <v>0-day</v>
      </c>
      <c r="AQ528" s="46" t="str">
        <f t="shared" si="165"/>
        <v>0-day</v>
      </c>
      <c r="AR528" s="103"/>
      <c r="AS528" s="47" t="str">
        <f t="shared" si="166"/>
        <v/>
      </c>
      <c r="AT528" s="35">
        <f t="shared" si="167"/>
        <v>0</v>
      </c>
      <c r="AU528" s="48" t="e">
        <f t="shared" ca="1" si="168"/>
        <v>#NAME?</v>
      </c>
      <c r="AV528" s="48" t="e">
        <f t="shared" ca="1" si="169"/>
        <v>#NAME?</v>
      </c>
      <c r="AW528" s="49" t="e">
        <f t="shared" ca="1" si="170"/>
        <v>#NAME?</v>
      </c>
      <c r="AX528" s="48" t="e">
        <f t="shared" ca="1" si="171"/>
        <v>#NAME?</v>
      </c>
      <c r="AY528" s="49" t="str">
        <f t="shared" si="172"/>
        <v/>
      </c>
      <c r="AZ528" s="50" t="e">
        <f t="shared" ca="1" si="173"/>
        <v>#NAME?</v>
      </c>
      <c r="BA528" s="51" t="e">
        <f t="shared" ca="1" si="174"/>
        <v>#NAME?</v>
      </c>
      <c r="BB528" s="52" t="e">
        <f t="shared" ca="1" si="175"/>
        <v>#NAME?</v>
      </c>
      <c r="BC528" s="51" t="e">
        <f t="shared" ca="1" si="176"/>
        <v>#NAME?</v>
      </c>
      <c r="BD528" s="54" t="e">
        <f t="shared" ca="1" si="177"/>
        <v>#NAME?</v>
      </c>
      <c r="BE528" s="48" t="e">
        <f t="shared" ca="1" si="178"/>
        <v>#NAME?</v>
      </c>
      <c r="BF528" s="50" t="e">
        <f t="shared" ca="1" si="179"/>
        <v>#NAME?</v>
      </c>
      <c r="BG528" s="56" t="e">
        <f t="shared" ca="1" si="180"/>
        <v>#NAME?</v>
      </c>
      <c r="BH528" s="103"/>
      <c r="BI528" s="103"/>
      <c r="BJ528" s="103"/>
      <c r="BK528" s="103"/>
      <c r="BL528" s="103"/>
      <c r="BM528" s="103"/>
      <c r="BN528" s="24"/>
      <c r="BO528" s="24"/>
    </row>
    <row r="529" spans="1:67" ht="15.5">
      <c r="A529" s="25" t="str">
        <f t="shared" si="181"/>
        <v/>
      </c>
      <c r="B529" s="89"/>
      <c r="C529" s="25"/>
      <c r="D529" s="90"/>
      <c r="E529" s="90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36"/>
      <c r="S529" s="91"/>
      <c r="T529" s="36"/>
      <c r="U529" s="82"/>
      <c r="V529" s="25"/>
      <c r="W529" s="107"/>
      <c r="X529" s="109"/>
      <c r="Y529" s="109"/>
      <c r="Z529" s="36"/>
      <c r="AA529" s="38"/>
      <c r="AB529" s="35"/>
      <c r="AC529" s="25"/>
      <c r="AD529" s="25"/>
      <c r="AE529" s="25"/>
      <c r="AF529" s="25"/>
      <c r="AG529" s="25"/>
      <c r="AH529" s="25"/>
      <c r="AI529" s="25"/>
      <c r="AJ529" s="45" t="str">
        <f t="array" ref="AJ529">IFERROR(INDEX('[1]Master Price'!$E:$E,MATCH(D529,'[1]Master Price'!$B:$B,0)),"0")</f>
        <v>0</v>
      </c>
      <c r="AK529" s="45">
        <f t="shared" si="163"/>
        <v>0</v>
      </c>
      <c r="AL529" s="46" t="str">
        <f t="shared" si="183"/>
        <v>0-day</v>
      </c>
      <c r="AM529" s="46" t="str">
        <f t="shared" si="164"/>
        <v>0-day</v>
      </c>
      <c r="AN529" s="46" t="str">
        <f t="shared" si="161"/>
        <v>0-day</v>
      </c>
      <c r="AO529" s="46" t="str">
        <f t="shared" si="162"/>
        <v>0-day</v>
      </c>
      <c r="AP529" s="46" t="str">
        <f t="shared" si="182"/>
        <v>0-day</v>
      </c>
      <c r="AQ529" s="46" t="str">
        <f t="shared" si="165"/>
        <v>0-day</v>
      </c>
      <c r="AR529" s="103"/>
      <c r="AS529" s="47" t="str">
        <f t="shared" si="166"/>
        <v/>
      </c>
      <c r="AT529" s="35">
        <f t="shared" si="167"/>
        <v>0</v>
      </c>
      <c r="AU529" s="48" t="e">
        <f t="shared" ca="1" si="168"/>
        <v>#NAME?</v>
      </c>
      <c r="AV529" s="48" t="e">
        <f t="shared" ca="1" si="169"/>
        <v>#NAME?</v>
      </c>
      <c r="AW529" s="49" t="e">
        <f t="shared" ca="1" si="170"/>
        <v>#NAME?</v>
      </c>
      <c r="AX529" s="48" t="e">
        <f t="shared" ca="1" si="171"/>
        <v>#NAME?</v>
      </c>
      <c r="AY529" s="49" t="str">
        <f t="shared" si="172"/>
        <v/>
      </c>
      <c r="AZ529" s="50" t="e">
        <f t="shared" ca="1" si="173"/>
        <v>#NAME?</v>
      </c>
      <c r="BA529" s="51" t="e">
        <f t="shared" ca="1" si="174"/>
        <v>#NAME?</v>
      </c>
      <c r="BB529" s="52" t="e">
        <f t="shared" ca="1" si="175"/>
        <v>#NAME?</v>
      </c>
      <c r="BC529" s="51" t="e">
        <f t="shared" ca="1" si="176"/>
        <v>#NAME?</v>
      </c>
      <c r="BD529" s="54" t="e">
        <f t="shared" ca="1" si="177"/>
        <v>#NAME?</v>
      </c>
      <c r="BE529" s="48" t="e">
        <f t="shared" ca="1" si="178"/>
        <v>#NAME?</v>
      </c>
      <c r="BF529" s="50" t="e">
        <f t="shared" ca="1" si="179"/>
        <v>#NAME?</v>
      </c>
      <c r="BG529" s="56" t="e">
        <f t="shared" ca="1" si="180"/>
        <v>#NAME?</v>
      </c>
      <c r="BH529" s="103"/>
      <c r="BI529" s="103"/>
      <c r="BJ529" s="103"/>
      <c r="BK529" s="103"/>
      <c r="BL529" s="103"/>
      <c r="BM529" s="103"/>
      <c r="BN529" s="24"/>
      <c r="BO529" s="24"/>
    </row>
    <row r="530" spans="1:67" ht="15.5">
      <c r="A530" s="25" t="str">
        <f t="shared" si="181"/>
        <v/>
      </c>
      <c r="B530" s="89"/>
      <c r="C530" s="25"/>
      <c r="D530" s="90"/>
      <c r="E530" s="90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36"/>
      <c r="S530" s="91"/>
      <c r="T530" s="36"/>
      <c r="U530" s="82"/>
      <c r="V530" s="25"/>
      <c r="W530" s="107"/>
      <c r="X530" s="109"/>
      <c r="Y530" s="109"/>
      <c r="Z530" s="36"/>
      <c r="AA530" s="38"/>
      <c r="AB530" s="35"/>
      <c r="AC530" s="25"/>
      <c r="AD530" s="25"/>
      <c r="AE530" s="25"/>
      <c r="AF530" s="25"/>
      <c r="AG530" s="25"/>
      <c r="AH530" s="25"/>
      <c r="AI530" s="25"/>
      <c r="AJ530" s="45" t="str">
        <f t="array" ref="AJ530">IFERROR(INDEX('[1]Master Price'!$E:$E,MATCH(D530,'[1]Master Price'!$B:$B,0)),"0")</f>
        <v>0</v>
      </c>
      <c r="AK530" s="45">
        <f t="shared" si="163"/>
        <v>0</v>
      </c>
      <c r="AL530" s="46" t="str">
        <f t="shared" si="183"/>
        <v>0-day</v>
      </c>
      <c r="AM530" s="46" t="str">
        <f t="shared" si="164"/>
        <v>0-day</v>
      </c>
      <c r="AN530" s="46" t="str">
        <f t="shared" si="161"/>
        <v>0-day</v>
      </c>
      <c r="AO530" s="46" t="str">
        <f t="shared" si="162"/>
        <v>0-day</v>
      </c>
      <c r="AP530" s="46" t="str">
        <f t="shared" si="182"/>
        <v>0-day</v>
      </c>
      <c r="AQ530" s="46" t="str">
        <f t="shared" si="165"/>
        <v>0-day</v>
      </c>
      <c r="AR530" s="103"/>
      <c r="AS530" s="47" t="str">
        <f t="shared" si="166"/>
        <v/>
      </c>
      <c r="AT530" s="35">
        <f t="shared" si="167"/>
        <v>0</v>
      </c>
      <c r="AU530" s="48" t="e">
        <f t="shared" ca="1" si="168"/>
        <v>#NAME?</v>
      </c>
      <c r="AV530" s="48" t="e">
        <f t="shared" ca="1" si="169"/>
        <v>#NAME?</v>
      </c>
      <c r="AW530" s="49" t="e">
        <f t="shared" ca="1" si="170"/>
        <v>#NAME?</v>
      </c>
      <c r="AX530" s="48" t="e">
        <f t="shared" ca="1" si="171"/>
        <v>#NAME?</v>
      </c>
      <c r="AY530" s="49" t="str">
        <f t="shared" si="172"/>
        <v/>
      </c>
      <c r="AZ530" s="50" t="e">
        <f t="shared" ca="1" si="173"/>
        <v>#NAME?</v>
      </c>
      <c r="BA530" s="51" t="e">
        <f t="shared" ca="1" si="174"/>
        <v>#NAME?</v>
      </c>
      <c r="BB530" s="52" t="e">
        <f t="shared" ca="1" si="175"/>
        <v>#NAME?</v>
      </c>
      <c r="BC530" s="51" t="e">
        <f t="shared" ca="1" si="176"/>
        <v>#NAME?</v>
      </c>
      <c r="BD530" s="54" t="e">
        <f t="shared" ca="1" si="177"/>
        <v>#NAME?</v>
      </c>
      <c r="BE530" s="48" t="e">
        <f t="shared" ca="1" si="178"/>
        <v>#NAME?</v>
      </c>
      <c r="BF530" s="50" t="e">
        <f t="shared" ca="1" si="179"/>
        <v>#NAME?</v>
      </c>
      <c r="BG530" s="56" t="e">
        <f t="shared" ca="1" si="180"/>
        <v>#NAME?</v>
      </c>
      <c r="BH530" s="103"/>
      <c r="BI530" s="103"/>
      <c r="BJ530" s="103"/>
      <c r="BK530" s="103"/>
      <c r="BL530" s="103"/>
      <c r="BM530" s="103"/>
      <c r="BN530" s="24"/>
      <c r="BO530" s="24"/>
    </row>
    <row r="531" spans="1:67" ht="15.5">
      <c r="A531" s="25" t="str">
        <f t="shared" si="181"/>
        <v/>
      </c>
      <c r="B531" s="89"/>
      <c r="C531" s="25"/>
      <c r="D531" s="90"/>
      <c r="E531" s="90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36"/>
      <c r="S531" s="91"/>
      <c r="T531" s="36"/>
      <c r="U531" s="82"/>
      <c r="V531" s="25"/>
      <c r="W531" s="107"/>
      <c r="X531" s="109"/>
      <c r="Y531" s="109"/>
      <c r="Z531" s="36"/>
      <c r="AA531" s="38"/>
      <c r="AB531" s="35"/>
      <c r="AC531" s="25"/>
      <c r="AD531" s="25"/>
      <c r="AE531" s="25"/>
      <c r="AF531" s="25"/>
      <c r="AG531" s="25"/>
      <c r="AH531" s="25"/>
      <c r="AI531" s="25"/>
      <c r="AJ531" s="45" t="str">
        <f t="array" ref="AJ531">IFERROR(INDEX('[1]Master Price'!$E:$E,MATCH(D531,'[1]Master Price'!$B:$B,0)),"0")</f>
        <v>0</v>
      </c>
      <c r="AK531" s="45">
        <f t="shared" si="163"/>
        <v>0</v>
      </c>
      <c r="AL531" s="46" t="str">
        <f t="shared" si="183"/>
        <v>0-day</v>
      </c>
      <c r="AM531" s="46" t="str">
        <f t="shared" si="164"/>
        <v>0-day</v>
      </c>
      <c r="AN531" s="46" t="str">
        <f t="shared" si="161"/>
        <v>0-day</v>
      </c>
      <c r="AO531" s="46" t="str">
        <f t="shared" si="162"/>
        <v>0-day</v>
      </c>
      <c r="AP531" s="46" t="str">
        <f t="shared" si="182"/>
        <v>0-day</v>
      </c>
      <c r="AQ531" s="46" t="str">
        <f t="shared" si="165"/>
        <v>0-day</v>
      </c>
      <c r="AR531" s="103"/>
      <c r="AS531" s="47" t="str">
        <f t="shared" si="166"/>
        <v/>
      </c>
      <c r="AT531" s="35">
        <f t="shared" si="167"/>
        <v>0</v>
      </c>
      <c r="AU531" s="48" t="e">
        <f t="shared" ca="1" si="168"/>
        <v>#NAME?</v>
      </c>
      <c r="AV531" s="48" t="e">
        <f t="shared" ca="1" si="169"/>
        <v>#NAME?</v>
      </c>
      <c r="AW531" s="49" t="e">
        <f t="shared" ca="1" si="170"/>
        <v>#NAME?</v>
      </c>
      <c r="AX531" s="48" t="e">
        <f t="shared" ca="1" si="171"/>
        <v>#NAME?</v>
      </c>
      <c r="AY531" s="49" t="str">
        <f t="shared" si="172"/>
        <v/>
      </c>
      <c r="AZ531" s="50" t="e">
        <f t="shared" ca="1" si="173"/>
        <v>#NAME?</v>
      </c>
      <c r="BA531" s="51" t="e">
        <f t="shared" ca="1" si="174"/>
        <v>#NAME?</v>
      </c>
      <c r="BB531" s="52" t="e">
        <f t="shared" ca="1" si="175"/>
        <v>#NAME?</v>
      </c>
      <c r="BC531" s="51" t="e">
        <f t="shared" ca="1" si="176"/>
        <v>#NAME?</v>
      </c>
      <c r="BD531" s="54" t="e">
        <f t="shared" ca="1" si="177"/>
        <v>#NAME?</v>
      </c>
      <c r="BE531" s="48" t="e">
        <f t="shared" ca="1" si="178"/>
        <v>#NAME?</v>
      </c>
      <c r="BF531" s="50" t="e">
        <f t="shared" ca="1" si="179"/>
        <v>#NAME?</v>
      </c>
      <c r="BG531" s="56" t="e">
        <f t="shared" ca="1" si="180"/>
        <v>#NAME?</v>
      </c>
      <c r="BH531" s="103"/>
      <c r="BI531" s="103"/>
      <c r="BJ531" s="103"/>
      <c r="BK531" s="103"/>
      <c r="BL531" s="103"/>
      <c r="BM531" s="103"/>
      <c r="BN531" s="24"/>
      <c r="BO531" s="24"/>
    </row>
  </sheetData>
  <mergeCells count="8">
    <mergeCell ref="AL1:AQ1"/>
    <mergeCell ref="AT1:BF1"/>
    <mergeCell ref="BI1:BM1"/>
    <mergeCell ref="A1:C1"/>
    <mergeCell ref="D1:T1"/>
    <mergeCell ref="V1:Y1"/>
    <mergeCell ref="Z1:AC1"/>
    <mergeCell ref="AD1:AI1"/>
  </mergeCells>
  <conditionalFormatting sqref="S104:S131">
    <cfRule type="notContainsBlanks" dxfId="2" priority="1">
      <formula>LEN(TRIM(S104))&gt;0</formula>
    </cfRule>
  </conditionalFormatting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  <outlinePr summaryBelow="0" summaryRight="0"/>
  </sheetPr>
  <dimension ref="A1:BO514"/>
  <sheetViews>
    <sheetView showGridLines="0" workbookViewId="0">
      <pane xSplit="3" ySplit="2" topLeftCell="AI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3984375" defaultRowHeight="15" customHeight="1"/>
  <cols>
    <col min="1" max="1" width="3.69921875" customWidth="1"/>
    <col min="2" max="2" width="16.8984375" customWidth="1"/>
    <col min="3" max="3" width="23.59765625" customWidth="1"/>
    <col min="4" max="4" width="15.09765625" customWidth="1"/>
    <col min="5" max="5" width="40" customWidth="1"/>
    <col min="6" max="6" width="6" customWidth="1"/>
    <col min="7" max="7" width="6.69921875" customWidth="1"/>
    <col min="8" max="9" width="11.59765625" customWidth="1"/>
    <col min="10" max="10" width="17.59765625" customWidth="1"/>
    <col min="11" max="11" width="15.09765625" customWidth="1"/>
    <col min="12" max="12" width="6.8984375" customWidth="1"/>
    <col min="13" max="13" width="10.69921875" customWidth="1"/>
    <col min="14" max="14" width="31.3984375" customWidth="1"/>
    <col min="15" max="15" width="10.59765625" customWidth="1"/>
    <col min="16" max="16" width="9.296875" customWidth="1"/>
    <col min="17" max="17" width="9.8984375" customWidth="1"/>
    <col min="18" max="18" width="15.69921875" customWidth="1"/>
    <col min="19" max="19" width="17.8984375" customWidth="1"/>
    <col min="20" max="20" width="11.09765625" customWidth="1"/>
    <col min="21" max="21" width="21.3984375" customWidth="1"/>
    <col min="22" max="22" width="20.296875" customWidth="1"/>
    <col min="23" max="23" width="7.69921875" customWidth="1"/>
    <col min="24" max="25" width="12.296875" customWidth="1"/>
    <col min="26" max="26" width="6.69921875" customWidth="1"/>
    <col min="27" max="27" width="12.296875" customWidth="1"/>
    <col min="28" max="29" width="15.59765625" customWidth="1"/>
    <col min="30" max="30" width="11.296875" customWidth="1"/>
    <col min="31" max="31" width="16.69921875" customWidth="1"/>
    <col min="32" max="32" width="15.296875" customWidth="1"/>
    <col min="33" max="35" width="16.59765625" customWidth="1"/>
    <col min="36" max="36" width="11.69921875" customWidth="1"/>
    <col min="37" max="37" width="12.3984375" customWidth="1"/>
    <col min="38" max="38" width="15.59765625" customWidth="1"/>
    <col min="39" max="40" width="14.296875" customWidth="1"/>
    <col min="41" max="41" width="13.8984375" customWidth="1"/>
    <col min="42" max="42" width="14.8984375" customWidth="1"/>
    <col min="43" max="43" width="11.296875" customWidth="1"/>
    <col min="44" max="44" width="12.59765625" customWidth="1"/>
    <col min="45" max="45" width="4.296875" customWidth="1"/>
    <col min="46" max="46" width="23.296875" customWidth="1"/>
    <col min="47" max="47" width="13.59765625" customWidth="1"/>
    <col min="48" max="48" width="21.3984375" customWidth="1"/>
    <col min="49" max="50" width="12.8984375" customWidth="1"/>
    <col min="51" max="51" width="15.8984375" customWidth="1"/>
    <col min="52" max="52" width="12.09765625" customWidth="1"/>
    <col min="53" max="56" width="12.296875" customWidth="1"/>
    <col min="57" max="57" width="16.296875" customWidth="1"/>
    <col min="58" max="58" width="10.296875" customWidth="1"/>
    <col min="59" max="59" width="17.8984375" customWidth="1"/>
    <col min="60" max="60" width="9.8984375" customWidth="1"/>
    <col min="61" max="61" width="3.69921875" customWidth="1"/>
    <col min="62" max="62" width="16.69921875" customWidth="1"/>
    <col min="63" max="63" width="11.09765625" customWidth="1"/>
    <col min="64" max="64" width="10.3984375" customWidth="1"/>
    <col min="65" max="65" width="14.296875" customWidth="1"/>
    <col min="66" max="67" width="12.59765625" customWidth="1"/>
  </cols>
  <sheetData>
    <row r="1" spans="1:67" ht="15" customHeight="1">
      <c r="A1" s="159" t="s">
        <v>0</v>
      </c>
      <c r="B1" s="156"/>
      <c r="C1" s="156"/>
      <c r="D1" s="159" t="s">
        <v>0</v>
      </c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"/>
      <c r="V1" s="160" t="s">
        <v>1</v>
      </c>
      <c r="W1" s="156"/>
      <c r="X1" s="156"/>
      <c r="Y1" s="156"/>
      <c r="Z1" s="161" t="s">
        <v>2</v>
      </c>
      <c r="AA1" s="156"/>
      <c r="AB1" s="156"/>
      <c r="AC1" s="156"/>
      <c r="AD1" s="162" t="s">
        <v>3</v>
      </c>
      <c r="AE1" s="156"/>
      <c r="AF1" s="156"/>
      <c r="AG1" s="156"/>
      <c r="AH1" s="156"/>
      <c r="AI1" s="156"/>
      <c r="AJ1" s="2"/>
      <c r="AK1" s="3"/>
      <c r="AL1" s="155" t="s">
        <v>4</v>
      </c>
      <c r="AM1" s="156"/>
      <c r="AN1" s="156"/>
      <c r="AO1" s="156"/>
      <c r="AP1" s="156"/>
      <c r="AQ1" s="156"/>
      <c r="AR1" s="4"/>
      <c r="AS1" s="5"/>
      <c r="AT1" s="157" t="s">
        <v>5</v>
      </c>
      <c r="AU1" s="156"/>
      <c r="AV1" s="156"/>
      <c r="AW1" s="156"/>
      <c r="AX1" s="156"/>
      <c r="AY1" s="156"/>
      <c r="AZ1" s="156"/>
      <c r="BA1" s="156"/>
      <c r="BB1" s="156"/>
      <c r="BC1" s="156"/>
      <c r="BD1" s="156"/>
      <c r="BE1" s="156"/>
      <c r="BF1" s="156"/>
      <c r="BG1" s="6"/>
      <c r="BH1" s="7"/>
      <c r="BI1" s="158" t="s">
        <v>6</v>
      </c>
      <c r="BJ1" s="156"/>
      <c r="BK1" s="156"/>
      <c r="BL1" s="156"/>
      <c r="BM1" s="156"/>
      <c r="BN1" s="8"/>
      <c r="BO1" s="9"/>
    </row>
    <row r="2" spans="1:67" ht="15" customHeight="1">
      <c r="A2" s="10" t="s">
        <v>7</v>
      </c>
      <c r="B2" s="11" t="s">
        <v>8</v>
      </c>
      <c r="C2" s="10" t="s">
        <v>9</v>
      </c>
      <c r="D2" s="10" t="s">
        <v>10</v>
      </c>
      <c r="E2" s="10" t="s">
        <v>11</v>
      </c>
      <c r="F2" s="10" t="s">
        <v>12</v>
      </c>
      <c r="G2" s="10" t="s">
        <v>13</v>
      </c>
      <c r="H2" s="10" t="s">
        <v>14</v>
      </c>
      <c r="I2" s="10" t="s">
        <v>15</v>
      </c>
      <c r="J2" s="10" t="s">
        <v>16</v>
      </c>
      <c r="K2" s="10" t="s">
        <v>17</v>
      </c>
      <c r="L2" s="10" t="s">
        <v>18</v>
      </c>
      <c r="M2" s="10" t="s">
        <v>19</v>
      </c>
      <c r="N2" s="10" t="s">
        <v>20</v>
      </c>
      <c r="O2" s="10" t="s">
        <v>21</v>
      </c>
      <c r="P2" s="10" t="s">
        <v>22</v>
      </c>
      <c r="Q2" s="10" t="s">
        <v>23</v>
      </c>
      <c r="R2" s="10" t="s">
        <v>24</v>
      </c>
      <c r="S2" s="10" t="s">
        <v>25</v>
      </c>
      <c r="T2" s="10" t="s">
        <v>26</v>
      </c>
      <c r="U2" s="10" t="s">
        <v>27</v>
      </c>
      <c r="V2" s="12" t="s">
        <v>28</v>
      </c>
      <c r="W2" s="10" t="s">
        <v>29</v>
      </c>
      <c r="X2" s="10" t="s">
        <v>25</v>
      </c>
      <c r="Y2" s="10" t="s">
        <v>30</v>
      </c>
      <c r="Z2" s="10" t="s">
        <v>31</v>
      </c>
      <c r="AA2" s="10" t="s">
        <v>25</v>
      </c>
      <c r="AB2" s="10" t="s">
        <v>32</v>
      </c>
      <c r="AC2" s="10" t="s">
        <v>33</v>
      </c>
      <c r="AD2" s="10" t="s">
        <v>34</v>
      </c>
      <c r="AE2" s="10" t="s">
        <v>35</v>
      </c>
      <c r="AF2" s="10" t="s">
        <v>36</v>
      </c>
      <c r="AG2" s="13" t="s">
        <v>37</v>
      </c>
      <c r="AH2" s="13" t="s">
        <v>38</v>
      </c>
      <c r="AI2" s="10" t="s">
        <v>39</v>
      </c>
      <c r="AJ2" s="14" t="s">
        <v>40</v>
      </c>
      <c r="AK2" s="14" t="s">
        <v>41</v>
      </c>
      <c r="AL2" s="15" t="s">
        <v>42</v>
      </c>
      <c r="AM2" s="16" t="s">
        <v>43</v>
      </c>
      <c r="AN2" s="15" t="s">
        <v>44</v>
      </c>
      <c r="AO2" s="15" t="s">
        <v>45</v>
      </c>
      <c r="AP2" s="15" t="s">
        <v>46</v>
      </c>
      <c r="AQ2" s="15" t="s">
        <v>47</v>
      </c>
      <c r="AR2" s="17"/>
      <c r="AS2" s="18" t="s">
        <v>7</v>
      </c>
      <c r="AT2" s="19" t="s">
        <v>9</v>
      </c>
      <c r="AU2" s="19" t="s">
        <v>48</v>
      </c>
      <c r="AV2" s="20" t="s">
        <v>27</v>
      </c>
      <c r="AW2" s="19" t="s">
        <v>31</v>
      </c>
      <c r="AX2" s="19" t="s">
        <v>49</v>
      </c>
      <c r="AY2" s="21" t="s">
        <v>24</v>
      </c>
      <c r="AZ2" s="21" t="s">
        <v>28</v>
      </c>
      <c r="BA2" s="21" t="s">
        <v>50</v>
      </c>
      <c r="BB2" s="21" t="s">
        <v>51</v>
      </c>
      <c r="BC2" s="21" t="str">
        <f t="array" ref="BC2">INDEX($AD:$AD,MATCH(AT2,$C:$C,FALSE))</f>
        <v>NO INVOICE</v>
      </c>
      <c r="BD2" s="21" t="s">
        <v>52</v>
      </c>
      <c r="BE2" s="20" t="s">
        <v>37</v>
      </c>
      <c r="BF2" s="21" t="s">
        <v>14</v>
      </c>
      <c r="BG2" s="21" t="s">
        <v>39</v>
      </c>
      <c r="BH2" s="22"/>
      <c r="BI2" s="23" t="s">
        <v>7</v>
      </c>
      <c r="BJ2" s="23" t="s">
        <v>53</v>
      </c>
      <c r="BK2" s="23" t="s">
        <v>54</v>
      </c>
      <c r="BL2" s="23" t="s">
        <v>55</v>
      </c>
      <c r="BM2" s="23" t="s">
        <v>47</v>
      </c>
      <c r="BN2" s="24"/>
      <c r="BO2" s="24"/>
    </row>
    <row r="3" spans="1:67" ht="15.5">
      <c r="A3" s="25">
        <v>1</v>
      </c>
      <c r="B3" s="53">
        <v>46266</v>
      </c>
      <c r="C3" s="26" t="s">
        <v>1757</v>
      </c>
      <c r="D3" s="27" t="s">
        <v>416</v>
      </c>
      <c r="E3" s="29" t="s">
        <v>1758</v>
      </c>
      <c r="F3" s="31">
        <v>1</v>
      </c>
      <c r="G3" s="31" t="s">
        <v>63</v>
      </c>
      <c r="H3" s="31"/>
      <c r="I3" s="31" t="s">
        <v>593</v>
      </c>
      <c r="J3" s="32" t="s">
        <v>1163</v>
      </c>
      <c r="K3" s="32" t="s">
        <v>1138</v>
      </c>
      <c r="L3" s="31">
        <v>8451</v>
      </c>
      <c r="M3" s="35"/>
      <c r="N3" s="31" t="s">
        <v>1586</v>
      </c>
      <c r="O3" s="31" t="s">
        <v>79</v>
      </c>
      <c r="P3" s="31" t="s">
        <v>1665</v>
      </c>
      <c r="Q3" s="31" t="s">
        <v>1200</v>
      </c>
      <c r="R3" s="26">
        <v>20001135918</v>
      </c>
      <c r="S3" s="30"/>
      <c r="T3" s="26" t="s">
        <v>77</v>
      </c>
      <c r="U3" s="30"/>
      <c r="V3" s="31">
        <v>4000717293</v>
      </c>
      <c r="W3" s="33">
        <v>51582</v>
      </c>
      <c r="X3" s="34">
        <v>46295</v>
      </c>
      <c r="Y3" s="34"/>
      <c r="Z3" s="36">
        <v>55643</v>
      </c>
      <c r="AA3" s="34">
        <v>46295</v>
      </c>
      <c r="AB3" s="34"/>
      <c r="AC3" s="31"/>
      <c r="AD3" s="149" t="s">
        <v>1759</v>
      </c>
      <c r="AE3" s="150">
        <v>46295</v>
      </c>
      <c r="AF3" s="41"/>
      <c r="AG3" s="25"/>
      <c r="AH3" s="25"/>
      <c r="AI3" s="25"/>
      <c r="AJ3" s="45" t="str">
        <f t="array" ref="AJ3">IFERROR(INDEX('[1]Master Price'!$E:$E,MATCH(D3,'[1]Master Price'!$B:$B,0)),"0")</f>
        <v>0</v>
      </c>
      <c r="AK3" s="45">
        <f t="shared" ref="AK3:AK257" si="0">AJ3*F3</f>
        <v>0</v>
      </c>
      <c r="AL3" s="46" t="str">
        <f t="shared" ref="AL3:AL90" si="1">IFERROR(DATEDIF(S3,T3,"d"),"0")&amp;"-day"</f>
        <v>0-day</v>
      </c>
      <c r="AM3" s="46" t="str">
        <f t="shared" ref="AM3:AM257" si="2">IFERROR(DATEDIF(S3,U3,"d"),"0")&amp;"-day"</f>
        <v>0-day</v>
      </c>
      <c r="AN3" s="46" t="str">
        <f t="shared" ref="AN3:AN90" si="3">IFERROR(DATEDIF(S3,X3,"d"),"0")&amp;"-day"</f>
        <v>46295-day</v>
      </c>
      <c r="AO3" s="46" t="str">
        <f t="shared" ref="AO3:AO257" si="4">IFERROR(DATEDIF(X3,AA3,"d"),"0")&amp;"-day"</f>
        <v>0-day</v>
      </c>
      <c r="AP3" s="46" t="str">
        <f t="shared" ref="AP3:AP257" si="5">IFERROR(DATEDIF(AA3,AE3,"d"),"0")&amp;"-day"</f>
        <v>0-day</v>
      </c>
      <c r="AQ3" s="46" t="str">
        <f t="shared" ref="AQ3:AQ257" si="6">SUM(AL3:AP3)&amp;"-day"</f>
        <v>0-day</v>
      </c>
      <c r="AR3" s="17"/>
      <c r="AS3" s="47" t="str">
        <f t="shared" ref="AS3:AS257" si="7">IF(AT3=0,"",ROW()-ROW($AS$2))</f>
        <v/>
      </c>
      <c r="AT3" s="27"/>
      <c r="AU3" s="48" t="e">
        <f t="shared" ref="AU3:AU257" ca="1" si="8">_xludf.ifna(INDEX($B:$B,MATCH(AT3,$C:$C,FALSE)),"")</f>
        <v>#NAME?</v>
      </c>
      <c r="AV3" s="48" t="e">
        <f t="shared" ref="AV3:AV257" ca="1" si="9">_xludf.ifna(INDEX($U:$U,MATCH(AT3,$C:$C,FALSE)),"")</f>
        <v>#NAME?</v>
      </c>
      <c r="AW3" s="49" t="e">
        <f t="shared" ref="AW3:AW257" ca="1" si="10">_xludf.ifna(INDEX($Z:$Z,MATCH(AT3,$C:$C,FALSE)),"")</f>
        <v>#NAME?</v>
      </c>
      <c r="AX3" s="48" t="e">
        <f t="shared" ref="AX3:AX257" ca="1" si="11">_xludf.ifna(INDEX($AA:$AA,MATCH(AT3,$C:$C,FALSE)),"")</f>
        <v>#NAME?</v>
      </c>
      <c r="AY3" s="49" t="str">
        <f t="shared" ref="AY3:AY257" si="12">IFERROR(INDEX($R:$R,MATCH(AT3,$C:$C,FALSE)),"")</f>
        <v/>
      </c>
      <c r="AZ3" s="50" t="e">
        <f t="shared" ref="AZ3:AZ257" ca="1" si="13">_xludf.ifna(INDEX($V:$V,MATCH(AT3,$C:$C,FALSE)),"")</f>
        <v>#NAME?</v>
      </c>
      <c r="BA3" s="51" t="e">
        <f t="shared" ref="BA3:BA257" ca="1" si="14">_xludf.ifna(INDEX($W:$W,MATCH(AT3,$C:$C,FALSE)),"")</f>
        <v>#NAME?</v>
      </c>
      <c r="BB3" s="52" t="e">
        <f t="shared" ref="BB3:BB257" ca="1" si="15">_xludf.ifna(INDEX($X:$X,MATCH(AT3,$C:$C,FALSE)),"")</f>
        <v>#NAME?</v>
      </c>
      <c r="BC3" s="51" t="e">
        <f t="shared" ref="BC3:BC257" ca="1" si="16">_xludf.ifna(INDEX($AD:$AD,MATCH(AT3,$C:$C,FALSE)),"")</f>
        <v>#NAME?</v>
      </c>
      <c r="BD3" s="54" t="e">
        <f t="shared" ref="BD3:BD257" ca="1" si="17">_xludf.ifna(INDEX($AE:$AE,MATCH(AT3,$C:$C,FALSE)),"")</f>
        <v>#NAME?</v>
      </c>
      <c r="BE3" s="48" t="e">
        <f t="shared" ref="BE3:BE257" ca="1" si="18">_xludf.ifna(INDEX($AF:$AF,MATCH(AT3,$C:$C,FALSE)),"")</f>
        <v>#NAME?</v>
      </c>
      <c r="BF3" s="50" t="e">
        <f t="shared" ref="BF3:BF257" ca="1" si="19">_xludf.ifna(INDEX($T:$T,MATCH(AT3,$C:$C,FALSE),""),"")</f>
        <v>#NAME?</v>
      </c>
      <c r="BG3" s="56" t="e">
        <f t="shared" ref="BG3:BG257" ca="1" si="20">_xludf.ifna(INDEX($AI:$AI,MATCH(AT3,$C:$C,FALSE)),"")</f>
        <v>#NAME?</v>
      </c>
      <c r="BH3" s="22"/>
      <c r="BI3" s="57">
        <v>1</v>
      </c>
      <c r="BJ3" s="57" t="s">
        <v>98</v>
      </c>
      <c r="BK3" s="59">
        <f ca="1">IFERROR(__xludf.DUMMYFUNCTION("COUNTUNIQUEIFS(C3:C514,H3:H514,$BK$2)"),0)</f>
        <v>0</v>
      </c>
      <c r="BL3" s="59">
        <f ca="1">IFERROR(__xludf.DUMMYFUNCTION("COUNTUNIQUEIFS(C3:C514,H3:H514,$BL$2)"),0)</f>
        <v>0</v>
      </c>
      <c r="BM3" s="59">
        <f ca="1">BK3+BL3</f>
        <v>0</v>
      </c>
      <c r="BN3" s="24"/>
      <c r="BO3" s="24"/>
    </row>
    <row r="4" spans="1:67" ht="15.5">
      <c r="A4" s="25">
        <f t="shared" ref="A4:A127" si="21">IF(C4=0,"",ROW()-ROW($A$2))</f>
        <v>2</v>
      </c>
      <c r="B4" s="53">
        <v>46266</v>
      </c>
      <c r="C4" s="26" t="s">
        <v>1757</v>
      </c>
      <c r="D4" s="27" t="s">
        <v>165</v>
      </c>
      <c r="E4" s="29" t="s">
        <v>1760</v>
      </c>
      <c r="F4" s="31">
        <v>1</v>
      </c>
      <c r="G4" s="31" t="s">
        <v>63</v>
      </c>
      <c r="H4" s="31"/>
      <c r="I4" s="31" t="s">
        <v>593</v>
      </c>
      <c r="J4" s="32" t="s">
        <v>1163</v>
      </c>
      <c r="K4" s="32" t="s">
        <v>1138</v>
      </c>
      <c r="L4" s="31">
        <v>8451</v>
      </c>
      <c r="M4" s="35"/>
      <c r="N4" s="31" t="s">
        <v>1586</v>
      </c>
      <c r="O4" s="31" t="s">
        <v>79</v>
      </c>
      <c r="P4" s="31" t="s">
        <v>1665</v>
      </c>
      <c r="Q4" s="31" t="s">
        <v>1200</v>
      </c>
      <c r="R4" s="26">
        <v>20001135918</v>
      </c>
      <c r="S4" s="30"/>
      <c r="T4" s="26" t="s">
        <v>77</v>
      </c>
      <c r="U4" s="30"/>
      <c r="V4" s="31">
        <v>4000717293</v>
      </c>
      <c r="W4" s="33">
        <v>51582</v>
      </c>
      <c r="X4" s="34">
        <v>46295</v>
      </c>
      <c r="Y4" s="34"/>
      <c r="Z4" s="36">
        <v>55643</v>
      </c>
      <c r="AA4" s="34">
        <v>46295</v>
      </c>
      <c r="AB4" s="34"/>
      <c r="AC4" s="35"/>
      <c r="AD4" s="149" t="s">
        <v>1759</v>
      </c>
      <c r="AE4" s="151">
        <v>46295</v>
      </c>
      <c r="AF4" s="41"/>
      <c r="AG4" s="25"/>
      <c r="AH4" s="25"/>
      <c r="AI4" s="25"/>
      <c r="AJ4" s="45" t="str">
        <f t="array" ref="AJ4">IFERROR(INDEX('[1]Master Price'!$E:$E,MATCH(D4,'[1]Master Price'!$B:$B,0)),"0")</f>
        <v>0</v>
      </c>
      <c r="AK4" s="45">
        <f t="shared" si="0"/>
        <v>0</v>
      </c>
      <c r="AL4" s="46" t="str">
        <f t="shared" si="1"/>
        <v>0-day</v>
      </c>
      <c r="AM4" s="46" t="str">
        <f t="shared" si="2"/>
        <v>0-day</v>
      </c>
      <c r="AN4" s="46" t="str">
        <f t="shared" si="3"/>
        <v>46295-day</v>
      </c>
      <c r="AO4" s="46" t="str">
        <f t="shared" si="4"/>
        <v>0-day</v>
      </c>
      <c r="AP4" s="46" t="str">
        <f t="shared" si="5"/>
        <v>0-day</v>
      </c>
      <c r="AQ4" s="46" t="str">
        <f t="shared" si="6"/>
        <v>0-day</v>
      </c>
      <c r="AR4" s="17"/>
      <c r="AS4" s="47" t="str">
        <f t="shared" si="7"/>
        <v/>
      </c>
      <c r="AT4" s="27"/>
      <c r="AU4" s="48" t="e">
        <f t="shared" ca="1" si="8"/>
        <v>#NAME?</v>
      </c>
      <c r="AV4" s="48" t="e">
        <f t="shared" ca="1" si="9"/>
        <v>#NAME?</v>
      </c>
      <c r="AW4" s="49" t="e">
        <f t="shared" ca="1" si="10"/>
        <v>#NAME?</v>
      </c>
      <c r="AX4" s="48" t="e">
        <f t="shared" ca="1" si="11"/>
        <v>#NAME?</v>
      </c>
      <c r="AY4" s="49" t="str">
        <f t="shared" si="12"/>
        <v/>
      </c>
      <c r="AZ4" s="50" t="e">
        <f t="shared" ca="1" si="13"/>
        <v>#NAME?</v>
      </c>
      <c r="BA4" s="51" t="e">
        <f t="shared" ca="1" si="14"/>
        <v>#NAME?</v>
      </c>
      <c r="BB4" s="52" t="e">
        <f t="shared" ca="1" si="15"/>
        <v>#NAME?</v>
      </c>
      <c r="BC4" s="51" t="e">
        <f t="shared" ca="1" si="16"/>
        <v>#NAME?</v>
      </c>
      <c r="BD4" s="54" t="e">
        <f t="shared" ca="1" si="17"/>
        <v>#NAME?</v>
      </c>
      <c r="BE4" s="48" t="e">
        <f t="shared" ca="1" si="18"/>
        <v>#NAME?</v>
      </c>
      <c r="BF4" s="50" t="e">
        <f t="shared" ca="1" si="19"/>
        <v>#NAME?</v>
      </c>
      <c r="BG4" s="56" t="e">
        <f t="shared" ca="1" si="20"/>
        <v>#NAME?</v>
      </c>
      <c r="BH4" s="22"/>
      <c r="BI4" s="57">
        <v>3</v>
      </c>
      <c r="BJ4" s="57" t="s">
        <v>118</v>
      </c>
      <c r="BK4" s="59">
        <f ca="1">IFERROR(__xludf.DUMMYFUNCTION("COUNTUNIQUEIFS(C3:C514,AB3:AB514,$BK$2)"),0)</f>
        <v>0</v>
      </c>
      <c r="BL4" s="59">
        <f ca="1">IFERROR(__xludf.DUMMYFUNCTION("COUNTUNIQUEIFS(C3:C514,AB3:AB514,$BL$2)"),0)</f>
        <v>0</v>
      </c>
      <c r="BM4" s="59">
        <f t="shared" ref="BM4:BM6" ca="1" si="22">SUM(BK4:BL4)</f>
        <v>0</v>
      </c>
      <c r="BN4" s="24"/>
      <c r="BO4" s="24"/>
    </row>
    <row r="5" spans="1:67" ht="15.5">
      <c r="A5" s="25">
        <f t="shared" si="21"/>
        <v>3</v>
      </c>
      <c r="B5" s="62">
        <v>46268</v>
      </c>
      <c r="C5" s="26" t="s">
        <v>1761</v>
      </c>
      <c r="D5" s="27" t="s">
        <v>392</v>
      </c>
      <c r="E5" s="29" t="s">
        <v>1762</v>
      </c>
      <c r="F5" s="31">
        <v>1</v>
      </c>
      <c r="G5" s="31" t="s">
        <v>63</v>
      </c>
      <c r="H5" s="31"/>
      <c r="I5" s="31" t="s">
        <v>532</v>
      </c>
      <c r="J5" s="32" t="s">
        <v>1763</v>
      </c>
      <c r="K5" s="32" t="s">
        <v>70</v>
      </c>
      <c r="L5" s="31">
        <v>16006</v>
      </c>
      <c r="M5" s="35"/>
      <c r="N5" s="31" t="s">
        <v>1305</v>
      </c>
      <c r="O5" s="31" t="s">
        <v>189</v>
      </c>
      <c r="P5" s="31" t="s">
        <v>1598</v>
      </c>
      <c r="Q5" s="31" t="s">
        <v>81</v>
      </c>
      <c r="R5" s="26">
        <v>20001147588</v>
      </c>
      <c r="S5" s="30"/>
      <c r="T5" s="26" t="s">
        <v>77</v>
      </c>
      <c r="U5" s="30"/>
      <c r="V5" s="31">
        <v>4000721838</v>
      </c>
      <c r="W5" s="33">
        <v>52014</v>
      </c>
      <c r="X5" s="34">
        <v>46304</v>
      </c>
      <c r="Y5" s="34"/>
      <c r="Z5" s="36">
        <v>56294</v>
      </c>
      <c r="AA5" s="34">
        <v>46311</v>
      </c>
      <c r="AB5" s="34"/>
      <c r="AC5" s="35"/>
      <c r="AD5" s="37"/>
      <c r="AE5" s="42"/>
      <c r="AF5" s="41"/>
      <c r="AG5" s="25"/>
      <c r="AH5" s="25"/>
      <c r="AI5" s="25"/>
      <c r="AJ5" s="45" t="str">
        <f t="array" ref="AJ5">IFERROR(INDEX('[1]Master Price'!$E:$E,MATCH(D5,'[1]Master Price'!$B:$B,0)),"0")</f>
        <v>0</v>
      </c>
      <c r="AK5" s="45">
        <f t="shared" si="0"/>
        <v>0</v>
      </c>
      <c r="AL5" s="46" t="str">
        <f t="shared" si="1"/>
        <v>0-day</v>
      </c>
      <c r="AM5" s="46" t="str">
        <f t="shared" si="2"/>
        <v>0-day</v>
      </c>
      <c r="AN5" s="46" t="str">
        <f t="shared" si="3"/>
        <v>46304-day</v>
      </c>
      <c r="AO5" s="46" t="str">
        <f t="shared" si="4"/>
        <v>7-day</v>
      </c>
      <c r="AP5" s="46" t="str">
        <f t="shared" si="5"/>
        <v>0-day</v>
      </c>
      <c r="AQ5" s="46" t="str">
        <f t="shared" si="6"/>
        <v>0-day</v>
      </c>
      <c r="AR5" s="17"/>
      <c r="AS5" s="47" t="str">
        <f t="shared" si="7"/>
        <v/>
      </c>
      <c r="AT5" s="27"/>
      <c r="AU5" s="48" t="e">
        <f t="shared" ca="1" si="8"/>
        <v>#NAME?</v>
      </c>
      <c r="AV5" s="48" t="e">
        <f t="shared" ca="1" si="9"/>
        <v>#NAME?</v>
      </c>
      <c r="AW5" s="49" t="e">
        <f t="shared" ca="1" si="10"/>
        <v>#NAME?</v>
      </c>
      <c r="AX5" s="48" t="e">
        <f t="shared" ca="1" si="11"/>
        <v>#NAME?</v>
      </c>
      <c r="AY5" s="49" t="str">
        <f t="shared" si="12"/>
        <v/>
      </c>
      <c r="AZ5" s="50" t="e">
        <f t="shared" ca="1" si="13"/>
        <v>#NAME?</v>
      </c>
      <c r="BA5" s="51" t="e">
        <f t="shared" ca="1" si="14"/>
        <v>#NAME?</v>
      </c>
      <c r="BB5" s="52" t="e">
        <f t="shared" ca="1" si="15"/>
        <v>#NAME?</v>
      </c>
      <c r="BC5" s="51" t="e">
        <f t="shared" ca="1" si="16"/>
        <v>#NAME?</v>
      </c>
      <c r="BD5" s="54" t="e">
        <f t="shared" ca="1" si="17"/>
        <v>#NAME?</v>
      </c>
      <c r="BE5" s="48" t="e">
        <f t="shared" ca="1" si="18"/>
        <v>#NAME?</v>
      </c>
      <c r="BF5" s="50" t="e">
        <f t="shared" ca="1" si="19"/>
        <v>#NAME?</v>
      </c>
      <c r="BG5" s="56" t="e">
        <f t="shared" ca="1" si="20"/>
        <v>#NAME?</v>
      </c>
      <c r="BH5" s="22"/>
      <c r="BI5" s="57">
        <v>4</v>
      </c>
      <c r="BJ5" s="57" t="s">
        <v>131</v>
      </c>
      <c r="BK5" s="59">
        <f ca="1">IFERROR(__xludf.DUMMYFUNCTION("COUNTUNIQUEIFS(C3:C514,Y3:Y514,$BK$2)"),0)</f>
        <v>0</v>
      </c>
      <c r="BL5" s="59">
        <f ca="1">IFERROR(__xludf.DUMMYFUNCTION("COUNTUNIQUEIFS(C3:C514,Y3:Y514,$BL$2)"),0)</f>
        <v>0</v>
      </c>
      <c r="BM5" s="59">
        <f t="shared" ca="1" si="22"/>
        <v>0</v>
      </c>
      <c r="BN5" s="24"/>
      <c r="BO5" s="24"/>
    </row>
    <row r="6" spans="1:67" ht="15.5">
      <c r="A6" s="25">
        <f t="shared" si="21"/>
        <v>4</v>
      </c>
      <c r="B6" s="62">
        <v>46268</v>
      </c>
      <c r="C6" s="26" t="s">
        <v>1761</v>
      </c>
      <c r="D6" s="27" t="s">
        <v>1764</v>
      </c>
      <c r="E6" s="29" t="s">
        <v>1765</v>
      </c>
      <c r="F6" s="31">
        <v>4</v>
      </c>
      <c r="G6" s="31" t="s">
        <v>63</v>
      </c>
      <c r="H6" s="31"/>
      <c r="I6" s="31" t="s">
        <v>532</v>
      </c>
      <c r="J6" s="32" t="s">
        <v>1763</v>
      </c>
      <c r="K6" s="32" t="s">
        <v>70</v>
      </c>
      <c r="L6" s="31">
        <v>16006</v>
      </c>
      <c r="M6" s="35"/>
      <c r="N6" s="31" t="s">
        <v>1305</v>
      </c>
      <c r="O6" s="31" t="s">
        <v>189</v>
      </c>
      <c r="P6" s="31" t="s">
        <v>1598</v>
      </c>
      <c r="Q6" s="31" t="s">
        <v>81</v>
      </c>
      <c r="R6" s="26">
        <v>20001147588</v>
      </c>
      <c r="S6" s="30"/>
      <c r="T6" s="26" t="s">
        <v>77</v>
      </c>
      <c r="U6" s="30"/>
      <c r="V6" s="31">
        <v>4000721838</v>
      </c>
      <c r="W6" s="33">
        <v>52014</v>
      </c>
      <c r="X6" s="34">
        <v>46304</v>
      </c>
      <c r="Y6" s="34"/>
      <c r="Z6" s="36">
        <v>56294</v>
      </c>
      <c r="AA6" s="34">
        <v>46311</v>
      </c>
      <c r="AB6" s="34"/>
      <c r="AC6" s="35"/>
      <c r="AD6" s="37"/>
      <c r="AE6" s="42"/>
      <c r="AF6" s="41"/>
      <c r="AG6" s="25"/>
      <c r="AH6" s="25"/>
      <c r="AI6" s="25"/>
      <c r="AJ6" s="45" t="str">
        <f t="array" ref="AJ6">IFERROR(INDEX('[1]Master Price'!$E:$E,MATCH(D6,'[1]Master Price'!$B:$B,0)),"0")</f>
        <v>0</v>
      </c>
      <c r="AK6" s="45">
        <f t="shared" si="0"/>
        <v>0</v>
      </c>
      <c r="AL6" s="46" t="str">
        <f t="shared" si="1"/>
        <v>0-day</v>
      </c>
      <c r="AM6" s="46" t="str">
        <f t="shared" si="2"/>
        <v>0-day</v>
      </c>
      <c r="AN6" s="46" t="str">
        <f t="shared" si="3"/>
        <v>46304-day</v>
      </c>
      <c r="AO6" s="46" t="str">
        <f t="shared" si="4"/>
        <v>7-day</v>
      </c>
      <c r="AP6" s="46" t="str">
        <f t="shared" si="5"/>
        <v>0-day</v>
      </c>
      <c r="AQ6" s="46" t="str">
        <f t="shared" si="6"/>
        <v>0-day</v>
      </c>
      <c r="AR6" s="17"/>
      <c r="AS6" s="47" t="str">
        <f t="shared" si="7"/>
        <v/>
      </c>
      <c r="AT6" s="27"/>
      <c r="AU6" s="48" t="e">
        <f t="shared" ca="1" si="8"/>
        <v>#NAME?</v>
      </c>
      <c r="AV6" s="48" t="e">
        <f t="shared" ca="1" si="9"/>
        <v>#NAME?</v>
      </c>
      <c r="AW6" s="49" t="e">
        <f t="shared" ca="1" si="10"/>
        <v>#NAME?</v>
      </c>
      <c r="AX6" s="48" t="e">
        <f t="shared" ca="1" si="11"/>
        <v>#NAME?</v>
      </c>
      <c r="AY6" s="49" t="str">
        <f t="shared" si="12"/>
        <v/>
      </c>
      <c r="AZ6" s="50" t="e">
        <f t="shared" ca="1" si="13"/>
        <v>#NAME?</v>
      </c>
      <c r="BA6" s="51" t="e">
        <f t="shared" ca="1" si="14"/>
        <v>#NAME?</v>
      </c>
      <c r="BB6" s="52" t="e">
        <f t="shared" ca="1" si="15"/>
        <v>#NAME?</v>
      </c>
      <c r="BC6" s="51" t="e">
        <f t="shared" ca="1" si="16"/>
        <v>#NAME?</v>
      </c>
      <c r="BD6" s="54" t="e">
        <f t="shared" ca="1" si="17"/>
        <v>#NAME?</v>
      </c>
      <c r="BE6" s="48" t="e">
        <f t="shared" ca="1" si="18"/>
        <v>#NAME?</v>
      </c>
      <c r="BF6" s="50" t="e">
        <f t="shared" ca="1" si="19"/>
        <v>#NAME?</v>
      </c>
      <c r="BG6" s="56" t="e">
        <f t="shared" ca="1" si="20"/>
        <v>#NAME?</v>
      </c>
      <c r="BH6" s="22"/>
      <c r="BI6" s="57">
        <v>5</v>
      </c>
      <c r="BJ6" s="57" t="s">
        <v>142</v>
      </c>
      <c r="BK6" s="59">
        <f ca="1">IFERROR(__xludf.DUMMYFUNCTION("COUNTUNIQUEIFS(C3:C514,AF3:AF514,$BK$2)"),0)</f>
        <v>0</v>
      </c>
      <c r="BL6" s="59">
        <f ca="1">IFERROR(__xludf.DUMMYFUNCTION("COUNTUNIQUEIFS(C3:C514,AF3:AF514,$BL$2)"),0)</f>
        <v>0</v>
      </c>
      <c r="BM6" s="59">
        <f t="shared" ca="1" si="22"/>
        <v>0</v>
      </c>
      <c r="BN6" s="24"/>
      <c r="BO6" s="24"/>
    </row>
    <row r="7" spans="1:67" ht="15.5">
      <c r="A7" s="25">
        <f t="shared" si="21"/>
        <v>5</v>
      </c>
      <c r="B7" s="62">
        <v>46270</v>
      </c>
      <c r="C7" s="26" t="s">
        <v>1766</v>
      </c>
      <c r="D7" s="27" t="s">
        <v>119</v>
      </c>
      <c r="E7" s="29" t="s">
        <v>1767</v>
      </c>
      <c r="F7" s="31">
        <v>1</v>
      </c>
      <c r="G7" s="31" t="s">
        <v>63</v>
      </c>
      <c r="H7" s="31"/>
      <c r="I7" s="31" t="s">
        <v>1429</v>
      </c>
      <c r="J7" s="32" t="s">
        <v>1768</v>
      </c>
      <c r="K7" s="32" t="s">
        <v>778</v>
      </c>
      <c r="L7" s="31">
        <v>4765</v>
      </c>
      <c r="M7" s="35"/>
      <c r="N7" s="31" t="s">
        <v>1305</v>
      </c>
      <c r="O7" s="31" t="s">
        <v>79</v>
      </c>
      <c r="P7" s="31" t="s">
        <v>1598</v>
      </c>
      <c r="Q7" s="31" t="s">
        <v>81</v>
      </c>
      <c r="R7" s="26">
        <v>20001147593</v>
      </c>
      <c r="S7" s="30"/>
      <c r="T7" s="26" t="s">
        <v>77</v>
      </c>
      <c r="U7" s="30"/>
      <c r="V7" s="31">
        <v>4000721840</v>
      </c>
      <c r="W7" s="33">
        <v>52013</v>
      </c>
      <c r="X7" s="34">
        <v>46304</v>
      </c>
      <c r="Y7" s="34"/>
      <c r="Z7" s="36">
        <v>56295</v>
      </c>
      <c r="AA7" s="34">
        <v>46311</v>
      </c>
      <c r="AB7" s="34"/>
      <c r="AC7" s="35"/>
      <c r="AD7" s="37"/>
      <c r="AE7" s="42"/>
      <c r="AF7" s="41"/>
      <c r="AG7" s="25"/>
      <c r="AH7" s="25"/>
      <c r="AI7" s="25"/>
      <c r="AJ7" s="45" t="str">
        <f t="array" ref="AJ7">IFERROR(INDEX('[1]Master Price'!$E:$E,MATCH(D7,'[1]Master Price'!$B:$B,0)),"0")</f>
        <v>0</v>
      </c>
      <c r="AK7" s="45">
        <f t="shared" si="0"/>
        <v>0</v>
      </c>
      <c r="AL7" s="46" t="str">
        <f t="shared" si="1"/>
        <v>0-day</v>
      </c>
      <c r="AM7" s="46" t="str">
        <f t="shared" si="2"/>
        <v>0-day</v>
      </c>
      <c r="AN7" s="46" t="str">
        <f t="shared" si="3"/>
        <v>46304-day</v>
      </c>
      <c r="AO7" s="46" t="str">
        <f t="shared" si="4"/>
        <v>7-day</v>
      </c>
      <c r="AP7" s="46" t="str">
        <f t="shared" si="5"/>
        <v>0-day</v>
      </c>
      <c r="AQ7" s="46" t="str">
        <f t="shared" si="6"/>
        <v>0-day</v>
      </c>
      <c r="AR7" s="17"/>
      <c r="AS7" s="47" t="str">
        <f t="shared" si="7"/>
        <v/>
      </c>
      <c r="AT7" s="27"/>
      <c r="AU7" s="48" t="e">
        <f t="shared" ca="1" si="8"/>
        <v>#NAME?</v>
      </c>
      <c r="AV7" s="48" t="e">
        <f t="shared" ca="1" si="9"/>
        <v>#NAME?</v>
      </c>
      <c r="AW7" s="49" t="e">
        <f t="shared" ca="1" si="10"/>
        <v>#NAME?</v>
      </c>
      <c r="AX7" s="48" t="e">
        <f t="shared" ca="1" si="11"/>
        <v>#NAME?</v>
      </c>
      <c r="AY7" s="49" t="str">
        <f t="shared" si="12"/>
        <v/>
      </c>
      <c r="AZ7" s="50" t="e">
        <f t="shared" ca="1" si="13"/>
        <v>#NAME?</v>
      </c>
      <c r="BA7" s="51" t="e">
        <f t="shared" ca="1" si="14"/>
        <v>#NAME?</v>
      </c>
      <c r="BB7" s="52" t="e">
        <f t="shared" ca="1" si="15"/>
        <v>#NAME?</v>
      </c>
      <c r="BC7" s="51" t="e">
        <f t="shared" ca="1" si="16"/>
        <v>#NAME?</v>
      </c>
      <c r="BD7" s="54" t="e">
        <f t="shared" ca="1" si="17"/>
        <v>#NAME?</v>
      </c>
      <c r="BE7" s="48" t="e">
        <f t="shared" ca="1" si="18"/>
        <v>#NAME?</v>
      </c>
      <c r="BF7" s="50" t="e">
        <f t="shared" ca="1" si="19"/>
        <v>#NAME?</v>
      </c>
      <c r="BG7" s="56" t="e">
        <f t="shared" ca="1" si="20"/>
        <v>#NAME?</v>
      </c>
      <c r="BH7" s="22"/>
      <c r="BI7" s="22"/>
      <c r="BJ7" s="22"/>
      <c r="BK7" s="22"/>
      <c r="BL7" s="22"/>
      <c r="BM7" s="22"/>
      <c r="BN7" s="24"/>
      <c r="BO7" s="24"/>
    </row>
    <row r="8" spans="1:67" ht="15.5">
      <c r="A8" s="25">
        <f t="shared" si="21"/>
        <v>6</v>
      </c>
      <c r="B8" s="62">
        <v>46277</v>
      </c>
      <c r="C8" s="26" t="s">
        <v>1769</v>
      </c>
      <c r="D8" s="27" t="s">
        <v>165</v>
      </c>
      <c r="E8" s="29" t="s">
        <v>1760</v>
      </c>
      <c r="F8" s="31">
        <v>1</v>
      </c>
      <c r="G8" s="31" t="s">
        <v>63</v>
      </c>
      <c r="H8" s="31"/>
      <c r="I8" s="31" t="s">
        <v>1770</v>
      </c>
      <c r="J8" s="32"/>
      <c r="K8" s="32" t="s">
        <v>76</v>
      </c>
      <c r="L8" s="31">
        <v>4091</v>
      </c>
      <c r="M8" s="35"/>
      <c r="N8" s="31" t="s">
        <v>904</v>
      </c>
      <c r="O8" s="31" t="s">
        <v>79</v>
      </c>
      <c r="P8" s="31" t="s">
        <v>1598</v>
      </c>
      <c r="Q8" s="31" t="s">
        <v>81</v>
      </c>
      <c r="R8" s="26">
        <v>20001147594</v>
      </c>
      <c r="S8" s="30"/>
      <c r="T8" s="26" t="s">
        <v>77</v>
      </c>
      <c r="U8" s="30"/>
      <c r="V8" s="31">
        <v>4000721841</v>
      </c>
      <c r="W8" s="33">
        <v>52012</v>
      </c>
      <c r="X8" s="34">
        <v>46304</v>
      </c>
      <c r="Y8" s="34"/>
      <c r="Z8" s="36">
        <v>56297</v>
      </c>
      <c r="AA8" s="34">
        <v>46311</v>
      </c>
      <c r="AB8" s="34"/>
      <c r="AC8" s="35"/>
      <c r="AD8" s="37"/>
      <c r="AE8" s="42"/>
      <c r="AF8" s="41"/>
      <c r="AG8" s="25"/>
      <c r="AH8" s="25"/>
      <c r="AI8" s="25"/>
      <c r="AJ8" s="45" t="str">
        <f t="array" ref="AJ8">IFERROR(INDEX('[1]Master Price'!$E:$E,MATCH(D8,'[1]Master Price'!$B:$B,0)),"0")</f>
        <v>0</v>
      </c>
      <c r="AK8" s="45">
        <f t="shared" si="0"/>
        <v>0</v>
      </c>
      <c r="AL8" s="46" t="str">
        <f t="shared" si="1"/>
        <v>0-day</v>
      </c>
      <c r="AM8" s="46" t="str">
        <f t="shared" si="2"/>
        <v>0-day</v>
      </c>
      <c r="AN8" s="46" t="str">
        <f t="shared" si="3"/>
        <v>46304-day</v>
      </c>
      <c r="AO8" s="46" t="str">
        <f t="shared" si="4"/>
        <v>7-day</v>
      </c>
      <c r="AP8" s="46" t="str">
        <f t="shared" si="5"/>
        <v>0-day</v>
      </c>
      <c r="AQ8" s="46" t="str">
        <f t="shared" si="6"/>
        <v>0-day</v>
      </c>
      <c r="AR8" s="17"/>
      <c r="AS8" s="47" t="str">
        <f t="shared" si="7"/>
        <v/>
      </c>
      <c r="AT8" s="27"/>
      <c r="AU8" s="48" t="e">
        <f t="shared" ca="1" si="8"/>
        <v>#NAME?</v>
      </c>
      <c r="AV8" s="48" t="e">
        <f t="shared" ca="1" si="9"/>
        <v>#NAME?</v>
      </c>
      <c r="AW8" s="49" t="e">
        <f t="shared" ca="1" si="10"/>
        <v>#NAME?</v>
      </c>
      <c r="AX8" s="48" t="e">
        <f t="shared" ca="1" si="11"/>
        <v>#NAME?</v>
      </c>
      <c r="AY8" s="49" t="str">
        <f t="shared" si="12"/>
        <v/>
      </c>
      <c r="AZ8" s="50" t="e">
        <f t="shared" ca="1" si="13"/>
        <v>#NAME?</v>
      </c>
      <c r="BA8" s="51" t="e">
        <f t="shared" ca="1" si="14"/>
        <v>#NAME?</v>
      </c>
      <c r="BB8" s="52" t="e">
        <f t="shared" ca="1" si="15"/>
        <v>#NAME?</v>
      </c>
      <c r="BC8" s="51" t="e">
        <f t="shared" ca="1" si="16"/>
        <v>#NAME?</v>
      </c>
      <c r="BD8" s="54" t="e">
        <f t="shared" ca="1" si="17"/>
        <v>#NAME?</v>
      </c>
      <c r="BE8" s="48" t="e">
        <f t="shared" ca="1" si="18"/>
        <v>#NAME?</v>
      </c>
      <c r="BF8" s="50" t="e">
        <f t="shared" ca="1" si="19"/>
        <v>#NAME?</v>
      </c>
      <c r="BG8" s="56" t="e">
        <f t="shared" ca="1" si="20"/>
        <v>#NAME?</v>
      </c>
      <c r="BH8" s="22"/>
      <c r="BI8" s="22"/>
      <c r="BJ8" s="22"/>
      <c r="BK8" s="22"/>
      <c r="BL8" s="22"/>
      <c r="BM8" s="22"/>
      <c r="BN8" s="24"/>
      <c r="BO8" s="24"/>
    </row>
    <row r="9" spans="1:67" ht="15.5">
      <c r="A9" s="25">
        <f t="shared" si="21"/>
        <v>7</v>
      </c>
      <c r="B9" s="62">
        <v>46277</v>
      </c>
      <c r="C9" s="26" t="s">
        <v>1769</v>
      </c>
      <c r="D9" s="27" t="s">
        <v>196</v>
      </c>
      <c r="E9" s="29" t="s">
        <v>1771</v>
      </c>
      <c r="F9" s="31">
        <v>1</v>
      </c>
      <c r="G9" s="31" t="s">
        <v>63</v>
      </c>
      <c r="H9" s="31"/>
      <c r="I9" s="31" t="s">
        <v>1770</v>
      </c>
      <c r="J9" s="32"/>
      <c r="K9" s="32" t="s">
        <v>76</v>
      </c>
      <c r="L9" s="31">
        <v>4091</v>
      </c>
      <c r="M9" s="35"/>
      <c r="N9" s="31" t="s">
        <v>904</v>
      </c>
      <c r="O9" s="31" t="s">
        <v>79</v>
      </c>
      <c r="P9" s="31" t="s">
        <v>1598</v>
      </c>
      <c r="Q9" s="31" t="s">
        <v>81</v>
      </c>
      <c r="R9" s="26">
        <v>20001147594</v>
      </c>
      <c r="S9" s="30"/>
      <c r="T9" s="26" t="s">
        <v>77</v>
      </c>
      <c r="U9" s="30"/>
      <c r="V9" s="31">
        <v>4000721841</v>
      </c>
      <c r="W9" s="33">
        <v>52012</v>
      </c>
      <c r="X9" s="34">
        <v>46304</v>
      </c>
      <c r="Y9" s="34"/>
      <c r="Z9" s="36">
        <v>56297</v>
      </c>
      <c r="AA9" s="34">
        <v>46311</v>
      </c>
      <c r="AB9" s="34"/>
      <c r="AC9" s="35"/>
      <c r="AD9" s="37"/>
      <c r="AE9" s="42"/>
      <c r="AF9" s="41"/>
      <c r="AG9" s="25"/>
      <c r="AH9" s="25"/>
      <c r="AI9" s="25"/>
      <c r="AJ9" s="45" t="str">
        <f t="array" ref="AJ9">IFERROR(INDEX('[1]Master Price'!$E:$E,MATCH(D9,'[1]Master Price'!$B:$B,0)),"0")</f>
        <v>0</v>
      </c>
      <c r="AK9" s="45">
        <f t="shared" si="0"/>
        <v>0</v>
      </c>
      <c r="AL9" s="46" t="str">
        <f t="shared" si="1"/>
        <v>0-day</v>
      </c>
      <c r="AM9" s="46" t="str">
        <f t="shared" si="2"/>
        <v>0-day</v>
      </c>
      <c r="AN9" s="46" t="str">
        <f t="shared" si="3"/>
        <v>46304-day</v>
      </c>
      <c r="AO9" s="46" t="str">
        <f t="shared" si="4"/>
        <v>7-day</v>
      </c>
      <c r="AP9" s="46" t="str">
        <f t="shared" si="5"/>
        <v>0-day</v>
      </c>
      <c r="AQ9" s="46" t="str">
        <f t="shared" si="6"/>
        <v>0-day</v>
      </c>
      <c r="AR9" s="17"/>
      <c r="AS9" s="47" t="str">
        <f t="shared" si="7"/>
        <v/>
      </c>
      <c r="AT9" s="27"/>
      <c r="AU9" s="48" t="e">
        <f t="shared" ca="1" si="8"/>
        <v>#NAME?</v>
      </c>
      <c r="AV9" s="48" t="e">
        <f t="shared" ca="1" si="9"/>
        <v>#NAME?</v>
      </c>
      <c r="AW9" s="49" t="e">
        <f t="shared" ca="1" si="10"/>
        <v>#NAME?</v>
      </c>
      <c r="AX9" s="48" t="e">
        <f t="shared" ca="1" si="11"/>
        <v>#NAME?</v>
      </c>
      <c r="AY9" s="49" t="str">
        <f t="shared" si="12"/>
        <v/>
      </c>
      <c r="AZ9" s="50" t="e">
        <f t="shared" ca="1" si="13"/>
        <v>#NAME?</v>
      </c>
      <c r="BA9" s="51" t="e">
        <f t="shared" ca="1" si="14"/>
        <v>#NAME?</v>
      </c>
      <c r="BB9" s="52" t="e">
        <f t="shared" ca="1" si="15"/>
        <v>#NAME?</v>
      </c>
      <c r="BC9" s="51" t="e">
        <f t="shared" ca="1" si="16"/>
        <v>#NAME?</v>
      </c>
      <c r="BD9" s="54" t="e">
        <f t="shared" ca="1" si="17"/>
        <v>#NAME?</v>
      </c>
      <c r="BE9" s="48" t="e">
        <f t="shared" ca="1" si="18"/>
        <v>#NAME?</v>
      </c>
      <c r="BF9" s="50" t="e">
        <f t="shared" ca="1" si="19"/>
        <v>#NAME?</v>
      </c>
      <c r="BG9" s="56" t="e">
        <f t="shared" ca="1" si="20"/>
        <v>#NAME?</v>
      </c>
      <c r="BH9" s="22"/>
      <c r="BI9" s="22"/>
      <c r="BJ9" s="22"/>
      <c r="BK9" s="22"/>
      <c r="BL9" s="22"/>
      <c r="BM9" s="22"/>
      <c r="BN9" s="24"/>
      <c r="BO9" s="24"/>
    </row>
    <row r="10" spans="1:67" ht="15.5">
      <c r="A10" s="25">
        <f t="shared" si="21"/>
        <v>8</v>
      </c>
      <c r="B10" s="62">
        <v>46278</v>
      </c>
      <c r="C10" s="26" t="s">
        <v>1772</v>
      </c>
      <c r="D10" s="27" t="s">
        <v>354</v>
      </c>
      <c r="E10" s="29" t="s">
        <v>1773</v>
      </c>
      <c r="F10" s="31">
        <v>1</v>
      </c>
      <c r="G10" s="31" t="s">
        <v>63</v>
      </c>
      <c r="H10" s="31"/>
      <c r="I10" s="31" t="s">
        <v>1774</v>
      </c>
      <c r="J10" s="32" t="s">
        <v>1715</v>
      </c>
      <c r="K10" s="32" t="s">
        <v>70</v>
      </c>
      <c r="L10" s="31">
        <v>2286</v>
      </c>
      <c r="M10" s="35"/>
      <c r="N10" s="31" t="s">
        <v>1586</v>
      </c>
      <c r="O10" s="31" t="s">
        <v>189</v>
      </c>
      <c r="P10" s="31" t="s">
        <v>1598</v>
      </c>
      <c r="Q10" s="31" t="s">
        <v>81</v>
      </c>
      <c r="R10" s="26">
        <v>20001147611</v>
      </c>
      <c r="S10" s="30"/>
      <c r="T10" s="26" t="s">
        <v>77</v>
      </c>
      <c r="U10" s="30"/>
      <c r="V10" s="31">
        <v>4000721842</v>
      </c>
      <c r="W10" s="33">
        <v>52011</v>
      </c>
      <c r="X10" s="34">
        <v>46304</v>
      </c>
      <c r="Y10" s="34"/>
      <c r="Z10" s="36">
        <v>56300</v>
      </c>
      <c r="AA10" s="34">
        <v>46311</v>
      </c>
      <c r="AB10" s="34"/>
      <c r="AC10" s="31"/>
      <c r="AD10" s="37"/>
      <c r="AE10" s="42"/>
      <c r="AF10" s="41"/>
      <c r="AG10" s="25"/>
      <c r="AH10" s="25"/>
      <c r="AI10" s="25"/>
      <c r="AJ10" s="45" t="str">
        <f t="array" ref="AJ10">IFERROR(INDEX('[1]Master Price'!$E:$E,MATCH(D10,'[1]Master Price'!$B:$B,0)),"0")</f>
        <v>0</v>
      </c>
      <c r="AK10" s="45">
        <f t="shared" si="0"/>
        <v>0</v>
      </c>
      <c r="AL10" s="46" t="str">
        <f t="shared" si="1"/>
        <v>0-day</v>
      </c>
      <c r="AM10" s="46" t="str">
        <f t="shared" si="2"/>
        <v>0-day</v>
      </c>
      <c r="AN10" s="46" t="str">
        <f t="shared" si="3"/>
        <v>46304-day</v>
      </c>
      <c r="AO10" s="46" t="str">
        <f t="shared" si="4"/>
        <v>7-day</v>
      </c>
      <c r="AP10" s="46" t="str">
        <f t="shared" si="5"/>
        <v>0-day</v>
      </c>
      <c r="AQ10" s="46" t="str">
        <f t="shared" si="6"/>
        <v>0-day</v>
      </c>
      <c r="AR10" s="17"/>
      <c r="AS10" s="47" t="str">
        <f t="shared" si="7"/>
        <v/>
      </c>
      <c r="AT10" s="27"/>
      <c r="AU10" s="48" t="e">
        <f t="shared" ca="1" si="8"/>
        <v>#NAME?</v>
      </c>
      <c r="AV10" s="48" t="e">
        <f t="shared" ca="1" si="9"/>
        <v>#NAME?</v>
      </c>
      <c r="AW10" s="49" t="e">
        <f t="shared" ca="1" si="10"/>
        <v>#NAME?</v>
      </c>
      <c r="AX10" s="48" t="e">
        <f t="shared" ca="1" si="11"/>
        <v>#NAME?</v>
      </c>
      <c r="AY10" s="49" t="str">
        <f t="shared" si="12"/>
        <v/>
      </c>
      <c r="AZ10" s="50" t="e">
        <f t="shared" ca="1" si="13"/>
        <v>#NAME?</v>
      </c>
      <c r="BA10" s="51" t="e">
        <f t="shared" ca="1" si="14"/>
        <v>#NAME?</v>
      </c>
      <c r="BB10" s="52" t="e">
        <f t="shared" ca="1" si="15"/>
        <v>#NAME?</v>
      </c>
      <c r="BC10" s="51" t="e">
        <f t="shared" ca="1" si="16"/>
        <v>#NAME?</v>
      </c>
      <c r="BD10" s="54" t="e">
        <f t="shared" ca="1" si="17"/>
        <v>#NAME?</v>
      </c>
      <c r="BE10" s="48" t="e">
        <f t="shared" ca="1" si="18"/>
        <v>#NAME?</v>
      </c>
      <c r="BF10" s="50" t="e">
        <f t="shared" ca="1" si="19"/>
        <v>#NAME?</v>
      </c>
      <c r="BG10" s="56" t="e">
        <f t="shared" ca="1" si="20"/>
        <v>#NAME?</v>
      </c>
      <c r="BH10" s="22"/>
      <c r="BI10" s="22"/>
      <c r="BJ10" s="22"/>
      <c r="BK10" s="22"/>
      <c r="BL10" s="22"/>
      <c r="BM10" s="22"/>
      <c r="BN10" s="24"/>
      <c r="BO10" s="24"/>
    </row>
    <row r="11" spans="1:67" ht="15.5">
      <c r="A11" s="25">
        <f t="shared" si="21"/>
        <v>9</v>
      </c>
      <c r="B11" s="62">
        <v>46278</v>
      </c>
      <c r="C11" s="26" t="s">
        <v>1772</v>
      </c>
      <c r="D11" s="27" t="s">
        <v>165</v>
      </c>
      <c r="E11" s="29" t="s">
        <v>1760</v>
      </c>
      <c r="F11" s="31">
        <v>1</v>
      </c>
      <c r="G11" s="31" t="s">
        <v>63</v>
      </c>
      <c r="H11" s="31"/>
      <c r="I11" s="31" t="s">
        <v>1774</v>
      </c>
      <c r="J11" s="32" t="s">
        <v>1715</v>
      </c>
      <c r="K11" s="32" t="s">
        <v>70</v>
      </c>
      <c r="L11" s="31">
        <v>2286</v>
      </c>
      <c r="M11" s="31"/>
      <c r="N11" s="31" t="s">
        <v>1586</v>
      </c>
      <c r="O11" s="31" t="s">
        <v>189</v>
      </c>
      <c r="P11" s="31" t="s">
        <v>1598</v>
      </c>
      <c r="Q11" s="31" t="s">
        <v>81</v>
      </c>
      <c r="R11" s="26">
        <v>20001147611</v>
      </c>
      <c r="S11" s="30"/>
      <c r="T11" s="26" t="s">
        <v>77</v>
      </c>
      <c r="U11" s="30"/>
      <c r="V11" s="31">
        <v>4000721842</v>
      </c>
      <c r="W11" s="58">
        <v>52011</v>
      </c>
      <c r="X11" s="34">
        <v>46304</v>
      </c>
      <c r="Y11" s="34"/>
      <c r="Z11" s="36">
        <v>56300</v>
      </c>
      <c r="AA11" s="34">
        <v>46311</v>
      </c>
      <c r="AB11" s="34"/>
      <c r="AC11" s="35"/>
      <c r="AD11" s="37"/>
      <c r="AE11" s="42"/>
      <c r="AF11" s="41"/>
      <c r="AG11" s="25"/>
      <c r="AH11" s="25"/>
      <c r="AI11" s="25"/>
      <c r="AJ11" s="45" t="str">
        <f t="array" ref="AJ11">IFERROR(INDEX('[1]Master Price'!$E:$E,MATCH(D11,'[1]Master Price'!$B:$B,0)),"0")</f>
        <v>0</v>
      </c>
      <c r="AK11" s="45">
        <f t="shared" si="0"/>
        <v>0</v>
      </c>
      <c r="AL11" s="46" t="str">
        <f t="shared" si="1"/>
        <v>0-day</v>
      </c>
      <c r="AM11" s="46" t="str">
        <f t="shared" si="2"/>
        <v>0-day</v>
      </c>
      <c r="AN11" s="46" t="str">
        <f t="shared" si="3"/>
        <v>46304-day</v>
      </c>
      <c r="AO11" s="46" t="str">
        <f t="shared" si="4"/>
        <v>7-day</v>
      </c>
      <c r="AP11" s="46" t="str">
        <f t="shared" si="5"/>
        <v>0-day</v>
      </c>
      <c r="AQ11" s="46" t="str">
        <f t="shared" si="6"/>
        <v>0-day</v>
      </c>
      <c r="AR11" s="17"/>
      <c r="AS11" s="47" t="str">
        <f t="shared" si="7"/>
        <v/>
      </c>
      <c r="AT11" s="27"/>
      <c r="AU11" s="48" t="e">
        <f t="shared" ca="1" si="8"/>
        <v>#NAME?</v>
      </c>
      <c r="AV11" s="48" t="e">
        <f t="shared" ca="1" si="9"/>
        <v>#NAME?</v>
      </c>
      <c r="AW11" s="49" t="e">
        <f t="shared" ca="1" si="10"/>
        <v>#NAME?</v>
      </c>
      <c r="AX11" s="48" t="e">
        <f t="shared" ca="1" si="11"/>
        <v>#NAME?</v>
      </c>
      <c r="AY11" s="49" t="str">
        <f t="shared" si="12"/>
        <v/>
      </c>
      <c r="AZ11" s="50" t="e">
        <f t="shared" ca="1" si="13"/>
        <v>#NAME?</v>
      </c>
      <c r="BA11" s="51" t="e">
        <f t="shared" ca="1" si="14"/>
        <v>#NAME?</v>
      </c>
      <c r="BB11" s="52" t="e">
        <f t="shared" ca="1" si="15"/>
        <v>#NAME?</v>
      </c>
      <c r="BC11" s="51" t="e">
        <f t="shared" ca="1" si="16"/>
        <v>#NAME?</v>
      </c>
      <c r="BD11" s="54" t="e">
        <f t="shared" ca="1" si="17"/>
        <v>#NAME?</v>
      </c>
      <c r="BE11" s="48" t="e">
        <f t="shared" ca="1" si="18"/>
        <v>#NAME?</v>
      </c>
      <c r="BF11" s="50" t="e">
        <f t="shared" ca="1" si="19"/>
        <v>#NAME?</v>
      </c>
      <c r="BG11" s="56" t="e">
        <f t="shared" ca="1" si="20"/>
        <v>#NAME?</v>
      </c>
      <c r="BH11" s="22"/>
      <c r="BI11" s="22"/>
      <c r="BJ11" s="22"/>
      <c r="BK11" s="22"/>
      <c r="BL11" s="22"/>
      <c r="BM11" s="22"/>
      <c r="BN11" s="24"/>
      <c r="BO11" s="24"/>
    </row>
    <row r="12" spans="1:67" ht="15.5">
      <c r="A12" s="25">
        <f t="shared" si="21"/>
        <v>10</v>
      </c>
      <c r="B12" s="62">
        <v>46278</v>
      </c>
      <c r="C12" s="26" t="s">
        <v>1772</v>
      </c>
      <c r="D12" s="27" t="s">
        <v>252</v>
      </c>
      <c r="E12" s="29" t="s">
        <v>1775</v>
      </c>
      <c r="F12" s="31">
        <v>1</v>
      </c>
      <c r="G12" s="31" t="s">
        <v>63</v>
      </c>
      <c r="H12" s="31"/>
      <c r="I12" s="31" t="s">
        <v>1774</v>
      </c>
      <c r="J12" s="32" t="s">
        <v>1715</v>
      </c>
      <c r="K12" s="32" t="s">
        <v>70</v>
      </c>
      <c r="L12" s="31">
        <v>2286</v>
      </c>
      <c r="M12" s="31"/>
      <c r="N12" s="31" t="s">
        <v>1586</v>
      </c>
      <c r="O12" s="31" t="s">
        <v>189</v>
      </c>
      <c r="P12" s="31" t="s">
        <v>1598</v>
      </c>
      <c r="Q12" s="31" t="s">
        <v>81</v>
      </c>
      <c r="R12" s="26">
        <v>20001147611</v>
      </c>
      <c r="S12" s="30"/>
      <c r="T12" s="26" t="s">
        <v>77</v>
      </c>
      <c r="U12" s="30"/>
      <c r="V12" s="31">
        <v>4000721842</v>
      </c>
      <c r="W12" s="58">
        <v>52011</v>
      </c>
      <c r="X12" s="34">
        <v>46304</v>
      </c>
      <c r="Y12" s="34"/>
      <c r="Z12" s="36">
        <v>56300</v>
      </c>
      <c r="AA12" s="34">
        <v>46311</v>
      </c>
      <c r="AB12" s="34"/>
      <c r="AC12" s="35"/>
      <c r="AD12" s="37"/>
      <c r="AE12" s="42"/>
      <c r="AF12" s="41"/>
      <c r="AG12" s="25"/>
      <c r="AH12" s="25"/>
      <c r="AI12" s="25"/>
      <c r="AJ12" s="45" t="str">
        <f t="array" ref="AJ12">IFERROR(INDEX('[1]Master Price'!$E:$E,MATCH(D12,'[1]Master Price'!$B:$B,0)),"0")</f>
        <v>0</v>
      </c>
      <c r="AK12" s="45">
        <f t="shared" si="0"/>
        <v>0</v>
      </c>
      <c r="AL12" s="46" t="str">
        <f t="shared" si="1"/>
        <v>0-day</v>
      </c>
      <c r="AM12" s="46" t="str">
        <f t="shared" si="2"/>
        <v>0-day</v>
      </c>
      <c r="AN12" s="46" t="str">
        <f t="shared" si="3"/>
        <v>46304-day</v>
      </c>
      <c r="AO12" s="46" t="str">
        <f t="shared" si="4"/>
        <v>7-day</v>
      </c>
      <c r="AP12" s="46" t="str">
        <f t="shared" si="5"/>
        <v>0-day</v>
      </c>
      <c r="AQ12" s="46" t="str">
        <f t="shared" si="6"/>
        <v>0-day</v>
      </c>
      <c r="AR12" s="17"/>
      <c r="AS12" s="47" t="str">
        <f t="shared" si="7"/>
        <v/>
      </c>
      <c r="AT12" s="27"/>
      <c r="AU12" s="48" t="e">
        <f t="shared" ca="1" si="8"/>
        <v>#NAME?</v>
      </c>
      <c r="AV12" s="48" t="e">
        <f t="shared" ca="1" si="9"/>
        <v>#NAME?</v>
      </c>
      <c r="AW12" s="49" t="e">
        <f t="shared" ca="1" si="10"/>
        <v>#NAME?</v>
      </c>
      <c r="AX12" s="48" t="e">
        <f t="shared" ca="1" si="11"/>
        <v>#NAME?</v>
      </c>
      <c r="AY12" s="49" t="str">
        <f t="shared" si="12"/>
        <v/>
      </c>
      <c r="AZ12" s="50" t="e">
        <f t="shared" ca="1" si="13"/>
        <v>#NAME?</v>
      </c>
      <c r="BA12" s="51" t="e">
        <f t="shared" ca="1" si="14"/>
        <v>#NAME?</v>
      </c>
      <c r="BB12" s="52" t="e">
        <f t="shared" ca="1" si="15"/>
        <v>#NAME?</v>
      </c>
      <c r="BC12" s="51" t="e">
        <f t="shared" ca="1" si="16"/>
        <v>#NAME?</v>
      </c>
      <c r="BD12" s="54" t="e">
        <f t="shared" ca="1" si="17"/>
        <v>#NAME?</v>
      </c>
      <c r="BE12" s="48" t="e">
        <f t="shared" ca="1" si="18"/>
        <v>#NAME?</v>
      </c>
      <c r="BF12" s="50" t="e">
        <f t="shared" ca="1" si="19"/>
        <v>#NAME?</v>
      </c>
      <c r="BG12" s="56" t="e">
        <f t="shared" ca="1" si="20"/>
        <v>#NAME?</v>
      </c>
      <c r="BH12" s="22"/>
      <c r="BI12" s="22"/>
      <c r="BJ12" s="22"/>
      <c r="BK12" s="22"/>
      <c r="BL12" s="22"/>
      <c r="BM12" s="22"/>
      <c r="BN12" s="24"/>
      <c r="BO12" s="24"/>
    </row>
    <row r="13" spans="1:67" ht="15.5">
      <c r="A13" s="25">
        <f t="shared" si="21"/>
        <v>11</v>
      </c>
      <c r="B13" s="62">
        <v>46280</v>
      </c>
      <c r="C13" s="26" t="s">
        <v>1776</v>
      </c>
      <c r="D13" s="27" t="s">
        <v>102</v>
      </c>
      <c r="E13" s="29" t="s">
        <v>1777</v>
      </c>
      <c r="F13" s="31">
        <v>1</v>
      </c>
      <c r="G13" s="31" t="s">
        <v>63</v>
      </c>
      <c r="H13" s="31"/>
      <c r="I13" s="31" t="s">
        <v>205</v>
      </c>
      <c r="J13" s="32" t="s">
        <v>1163</v>
      </c>
      <c r="K13" s="32" t="s">
        <v>1138</v>
      </c>
      <c r="L13" s="31">
        <v>10223</v>
      </c>
      <c r="M13" s="31"/>
      <c r="N13" s="31" t="s">
        <v>1778</v>
      </c>
      <c r="O13" s="31" t="s">
        <v>79</v>
      </c>
      <c r="P13" s="31" t="s">
        <v>1665</v>
      </c>
      <c r="Q13" s="31" t="s">
        <v>81</v>
      </c>
      <c r="R13" s="26">
        <v>20001147605</v>
      </c>
      <c r="S13" s="30"/>
      <c r="T13" s="26" t="s">
        <v>77</v>
      </c>
      <c r="U13" s="30"/>
      <c r="V13" s="31">
        <v>4000721843</v>
      </c>
      <c r="W13" s="58">
        <v>52019</v>
      </c>
      <c r="X13" s="34">
        <v>46304</v>
      </c>
      <c r="Y13" s="34"/>
      <c r="Z13" s="36"/>
      <c r="AA13" s="34"/>
      <c r="AB13" s="34"/>
      <c r="AC13" s="35"/>
      <c r="AD13" s="37"/>
      <c r="AE13" s="42"/>
      <c r="AF13" s="41"/>
      <c r="AG13" s="25"/>
      <c r="AH13" s="25"/>
      <c r="AI13" s="25"/>
      <c r="AJ13" s="45" t="str">
        <f t="array" ref="AJ13">IFERROR(INDEX('[1]Master Price'!$E:$E,MATCH(D13,'[1]Master Price'!$B:$B,0)),"0")</f>
        <v>0</v>
      </c>
      <c r="AK13" s="45">
        <f t="shared" si="0"/>
        <v>0</v>
      </c>
      <c r="AL13" s="46" t="str">
        <f t="shared" si="1"/>
        <v>0-day</v>
      </c>
      <c r="AM13" s="46" t="str">
        <f t="shared" si="2"/>
        <v>0-day</v>
      </c>
      <c r="AN13" s="46" t="str">
        <f t="shared" si="3"/>
        <v>46304-day</v>
      </c>
      <c r="AO13" s="46" t="str">
        <f t="shared" si="4"/>
        <v>0-day</v>
      </c>
      <c r="AP13" s="46" t="str">
        <f t="shared" si="5"/>
        <v>0-day</v>
      </c>
      <c r="AQ13" s="46" t="str">
        <f t="shared" si="6"/>
        <v>0-day</v>
      </c>
      <c r="AR13" s="17"/>
      <c r="AS13" s="47" t="str">
        <f t="shared" si="7"/>
        <v/>
      </c>
      <c r="AT13" s="27"/>
      <c r="AU13" s="48" t="e">
        <f t="shared" ca="1" si="8"/>
        <v>#NAME?</v>
      </c>
      <c r="AV13" s="48" t="e">
        <f t="shared" ca="1" si="9"/>
        <v>#NAME?</v>
      </c>
      <c r="AW13" s="49" t="e">
        <f t="shared" ca="1" si="10"/>
        <v>#NAME?</v>
      </c>
      <c r="AX13" s="48" t="e">
        <f t="shared" ca="1" si="11"/>
        <v>#NAME?</v>
      </c>
      <c r="AY13" s="49" t="str">
        <f t="shared" si="12"/>
        <v/>
      </c>
      <c r="AZ13" s="50" t="e">
        <f t="shared" ca="1" si="13"/>
        <v>#NAME?</v>
      </c>
      <c r="BA13" s="51" t="e">
        <f t="shared" ca="1" si="14"/>
        <v>#NAME?</v>
      </c>
      <c r="BB13" s="52" t="e">
        <f t="shared" ca="1" si="15"/>
        <v>#NAME?</v>
      </c>
      <c r="BC13" s="51" t="e">
        <f t="shared" ca="1" si="16"/>
        <v>#NAME?</v>
      </c>
      <c r="BD13" s="54" t="e">
        <f t="shared" ca="1" si="17"/>
        <v>#NAME?</v>
      </c>
      <c r="BE13" s="48" t="e">
        <f t="shared" ca="1" si="18"/>
        <v>#NAME?</v>
      </c>
      <c r="BF13" s="50" t="e">
        <f t="shared" ca="1" si="19"/>
        <v>#NAME?</v>
      </c>
      <c r="BG13" s="56" t="e">
        <f t="shared" ca="1" si="20"/>
        <v>#NAME?</v>
      </c>
      <c r="BH13" s="22"/>
      <c r="BI13" s="22"/>
      <c r="BJ13" s="22"/>
      <c r="BK13" s="22"/>
      <c r="BL13" s="22"/>
      <c r="BM13" s="22"/>
      <c r="BN13" s="24"/>
      <c r="BO13" s="24"/>
    </row>
    <row r="14" spans="1:67" ht="15.5">
      <c r="A14" s="25">
        <f t="shared" si="21"/>
        <v>12</v>
      </c>
      <c r="B14" s="62">
        <v>46280</v>
      </c>
      <c r="C14" s="26" t="s">
        <v>1776</v>
      </c>
      <c r="D14" s="27" t="s">
        <v>140</v>
      </c>
      <c r="E14" s="29" t="s">
        <v>1779</v>
      </c>
      <c r="F14" s="31">
        <v>1</v>
      </c>
      <c r="G14" s="31" t="s">
        <v>63</v>
      </c>
      <c r="H14" s="31"/>
      <c r="I14" s="31" t="s">
        <v>205</v>
      </c>
      <c r="J14" s="31" t="s">
        <v>1163</v>
      </c>
      <c r="K14" s="31" t="s">
        <v>1138</v>
      </c>
      <c r="L14" s="31">
        <v>10223</v>
      </c>
      <c r="M14" s="31"/>
      <c r="N14" s="31" t="s">
        <v>1778</v>
      </c>
      <c r="O14" s="31" t="s">
        <v>79</v>
      </c>
      <c r="P14" s="31" t="s">
        <v>1665</v>
      </c>
      <c r="Q14" s="31" t="s">
        <v>81</v>
      </c>
      <c r="R14" s="26">
        <v>20001147605</v>
      </c>
      <c r="S14" s="30"/>
      <c r="T14" s="26" t="s">
        <v>77</v>
      </c>
      <c r="U14" s="30"/>
      <c r="V14" s="31">
        <v>4000721843</v>
      </c>
      <c r="W14" s="58">
        <v>52019</v>
      </c>
      <c r="X14" s="34">
        <v>46304</v>
      </c>
      <c r="Y14" s="34"/>
      <c r="Z14" s="36"/>
      <c r="AA14" s="34"/>
      <c r="AB14" s="34"/>
      <c r="AC14" s="35"/>
      <c r="AD14" s="37"/>
      <c r="AE14" s="42"/>
      <c r="AF14" s="41"/>
      <c r="AG14" s="25"/>
      <c r="AH14" s="25"/>
      <c r="AI14" s="25"/>
      <c r="AJ14" s="45" t="str">
        <f t="array" ref="AJ14">IFERROR(INDEX('[1]Master Price'!$E:$E,MATCH(D14,'[1]Master Price'!$B:$B,0)),"0")</f>
        <v>0</v>
      </c>
      <c r="AK14" s="45">
        <f t="shared" si="0"/>
        <v>0</v>
      </c>
      <c r="AL14" s="46" t="str">
        <f t="shared" si="1"/>
        <v>0-day</v>
      </c>
      <c r="AM14" s="46" t="str">
        <f t="shared" si="2"/>
        <v>0-day</v>
      </c>
      <c r="AN14" s="46" t="str">
        <f t="shared" si="3"/>
        <v>46304-day</v>
      </c>
      <c r="AO14" s="46" t="str">
        <f t="shared" si="4"/>
        <v>0-day</v>
      </c>
      <c r="AP14" s="46" t="str">
        <f t="shared" si="5"/>
        <v>0-day</v>
      </c>
      <c r="AQ14" s="46" t="str">
        <f t="shared" si="6"/>
        <v>0-day</v>
      </c>
      <c r="AR14" s="17"/>
      <c r="AS14" s="47" t="str">
        <f t="shared" si="7"/>
        <v/>
      </c>
      <c r="AT14" s="27"/>
      <c r="AU14" s="48" t="e">
        <f t="shared" ca="1" si="8"/>
        <v>#NAME?</v>
      </c>
      <c r="AV14" s="48" t="e">
        <f t="shared" ca="1" si="9"/>
        <v>#NAME?</v>
      </c>
      <c r="AW14" s="49" t="e">
        <f t="shared" ca="1" si="10"/>
        <v>#NAME?</v>
      </c>
      <c r="AX14" s="48" t="e">
        <f t="shared" ca="1" si="11"/>
        <v>#NAME?</v>
      </c>
      <c r="AY14" s="49" t="str">
        <f t="shared" si="12"/>
        <v/>
      </c>
      <c r="AZ14" s="50" t="e">
        <f t="shared" ca="1" si="13"/>
        <v>#NAME?</v>
      </c>
      <c r="BA14" s="51" t="e">
        <f t="shared" ca="1" si="14"/>
        <v>#NAME?</v>
      </c>
      <c r="BB14" s="52" t="e">
        <f t="shared" ca="1" si="15"/>
        <v>#NAME?</v>
      </c>
      <c r="BC14" s="51" t="e">
        <f t="shared" ca="1" si="16"/>
        <v>#NAME?</v>
      </c>
      <c r="BD14" s="54" t="e">
        <f t="shared" ca="1" si="17"/>
        <v>#NAME?</v>
      </c>
      <c r="BE14" s="48" t="e">
        <f t="shared" ca="1" si="18"/>
        <v>#NAME?</v>
      </c>
      <c r="BF14" s="50" t="e">
        <f t="shared" ca="1" si="19"/>
        <v>#NAME?</v>
      </c>
      <c r="BG14" s="56" t="e">
        <f t="shared" ca="1" si="20"/>
        <v>#NAME?</v>
      </c>
      <c r="BH14" s="22"/>
      <c r="BI14" s="22"/>
      <c r="BJ14" s="22"/>
      <c r="BK14" s="22"/>
      <c r="BL14" s="22"/>
      <c r="BM14" s="22"/>
      <c r="BN14" s="24"/>
      <c r="BO14" s="24"/>
    </row>
    <row r="15" spans="1:67" ht="15.5">
      <c r="A15" s="25">
        <f t="shared" si="21"/>
        <v>13</v>
      </c>
      <c r="B15" s="62">
        <v>46281</v>
      </c>
      <c r="C15" s="26" t="s">
        <v>1780</v>
      </c>
      <c r="D15" s="27" t="s">
        <v>102</v>
      </c>
      <c r="E15" s="29" t="s">
        <v>1777</v>
      </c>
      <c r="F15" s="31">
        <v>1</v>
      </c>
      <c r="G15" s="31" t="s">
        <v>63</v>
      </c>
      <c r="H15" s="31"/>
      <c r="I15" s="31" t="s">
        <v>367</v>
      </c>
      <c r="J15" s="31" t="s">
        <v>1710</v>
      </c>
      <c r="K15" s="31" t="s">
        <v>1138</v>
      </c>
      <c r="L15" s="31">
        <v>11338</v>
      </c>
      <c r="M15" s="31"/>
      <c r="N15" s="31" t="s">
        <v>1778</v>
      </c>
      <c r="O15" s="31" t="s">
        <v>79</v>
      </c>
      <c r="P15" s="31" t="s">
        <v>1665</v>
      </c>
      <c r="Q15" s="31" t="s">
        <v>81</v>
      </c>
      <c r="R15" s="26">
        <v>20001147600</v>
      </c>
      <c r="S15" s="30"/>
      <c r="T15" s="26" t="s">
        <v>77</v>
      </c>
      <c r="U15" s="30"/>
      <c r="V15" s="31">
        <v>4000721844</v>
      </c>
      <c r="W15" s="58">
        <v>52018</v>
      </c>
      <c r="X15" s="34">
        <v>46304</v>
      </c>
      <c r="Y15" s="34"/>
      <c r="Z15" s="36">
        <v>56290</v>
      </c>
      <c r="AA15" s="34">
        <v>46311</v>
      </c>
      <c r="AB15" s="34"/>
      <c r="AC15" s="31"/>
      <c r="AD15" s="37"/>
      <c r="AE15" s="42"/>
      <c r="AF15" s="41"/>
      <c r="AG15" s="25"/>
      <c r="AH15" s="25"/>
      <c r="AI15" s="25"/>
      <c r="AJ15" s="45" t="str">
        <f t="array" ref="AJ15">IFERROR(INDEX('[1]Master Price'!$E:$E,MATCH(D15,'[1]Master Price'!$B:$B,0)),"0")</f>
        <v>0</v>
      </c>
      <c r="AK15" s="45">
        <f t="shared" si="0"/>
        <v>0</v>
      </c>
      <c r="AL15" s="46" t="str">
        <f t="shared" si="1"/>
        <v>0-day</v>
      </c>
      <c r="AM15" s="46" t="str">
        <f t="shared" si="2"/>
        <v>0-day</v>
      </c>
      <c r="AN15" s="46" t="str">
        <f t="shared" si="3"/>
        <v>46304-day</v>
      </c>
      <c r="AO15" s="46" t="str">
        <f t="shared" si="4"/>
        <v>7-day</v>
      </c>
      <c r="AP15" s="46" t="str">
        <f t="shared" si="5"/>
        <v>0-day</v>
      </c>
      <c r="AQ15" s="46" t="str">
        <f t="shared" si="6"/>
        <v>0-day</v>
      </c>
      <c r="AR15" s="17"/>
      <c r="AS15" s="47" t="str">
        <f t="shared" si="7"/>
        <v/>
      </c>
      <c r="AT15" s="27"/>
      <c r="AU15" s="48" t="e">
        <f t="shared" ca="1" si="8"/>
        <v>#NAME?</v>
      </c>
      <c r="AV15" s="48" t="e">
        <f t="shared" ca="1" si="9"/>
        <v>#NAME?</v>
      </c>
      <c r="AW15" s="49" t="e">
        <f t="shared" ca="1" si="10"/>
        <v>#NAME?</v>
      </c>
      <c r="AX15" s="48" t="e">
        <f t="shared" ca="1" si="11"/>
        <v>#NAME?</v>
      </c>
      <c r="AY15" s="49" t="str">
        <f t="shared" si="12"/>
        <v/>
      </c>
      <c r="AZ15" s="50" t="e">
        <f t="shared" ca="1" si="13"/>
        <v>#NAME?</v>
      </c>
      <c r="BA15" s="51" t="e">
        <f t="shared" ca="1" si="14"/>
        <v>#NAME?</v>
      </c>
      <c r="BB15" s="52" t="e">
        <f t="shared" ca="1" si="15"/>
        <v>#NAME?</v>
      </c>
      <c r="BC15" s="51" t="e">
        <f t="shared" ca="1" si="16"/>
        <v>#NAME?</v>
      </c>
      <c r="BD15" s="54" t="e">
        <f t="shared" ca="1" si="17"/>
        <v>#NAME?</v>
      </c>
      <c r="BE15" s="48" t="e">
        <f t="shared" ca="1" si="18"/>
        <v>#NAME?</v>
      </c>
      <c r="BF15" s="50" t="e">
        <f t="shared" ca="1" si="19"/>
        <v>#NAME?</v>
      </c>
      <c r="BG15" s="56" t="e">
        <f t="shared" ca="1" si="20"/>
        <v>#NAME?</v>
      </c>
      <c r="BH15" s="22"/>
      <c r="BI15" s="22"/>
      <c r="BJ15" s="22"/>
      <c r="BK15" s="22"/>
      <c r="BL15" s="22"/>
      <c r="BM15" s="22"/>
      <c r="BN15" s="24"/>
      <c r="BO15" s="24"/>
    </row>
    <row r="16" spans="1:67" ht="15.5">
      <c r="A16" s="25">
        <f t="shared" si="21"/>
        <v>14</v>
      </c>
      <c r="B16" s="62">
        <v>46281</v>
      </c>
      <c r="C16" s="26" t="s">
        <v>1780</v>
      </c>
      <c r="D16" s="27" t="s">
        <v>124</v>
      </c>
      <c r="E16" s="29" t="s">
        <v>1781</v>
      </c>
      <c r="F16" s="31">
        <v>1</v>
      </c>
      <c r="G16" s="31" t="s">
        <v>63</v>
      </c>
      <c r="H16" s="31"/>
      <c r="I16" s="31" t="s">
        <v>367</v>
      </c>
      <c r="J16" s="31" t="s">
        <v>1710</v>
      </c>
      <c r="K16" s="31" t="s">
        <v>1138</v>
      </c>
      <c r="L16" s="31">
        <v>11338</v>
      </c>
      <c r="M16" s="31"/>
      <c r="N16" s="31" t="s">
        <v>1778</v>
      </c>
      <c r="O16" s="31" t="s">
        <v>79</v>
      </c>
      <c r="P16" s="31" t="s">
        <v>1665</v>
      </c>
      <c r="Q16" s="31" t="s">
        <v>81</v>
      </c>
      <c r="R16" s="26">
        <v>20001147600</v>
      </c>
      <c r="S16" s="30"/>
      <c r="T16" s="26" t="s">
        <v>77</v>
      </c>
      <c r="U16" s="30"/>
      <c r="V16" s="31">
        <v>4000721844</v>
      </c>
      <c r="W16" s="58">
        <v>52018</v>
      </c>
      <c r="X16" s="34">
        <v>46304</v>
      </c>
      <c r="Y16" s="34"/>
      <c r="Z16" s="36">
        <v>56290</v>
      </c>
      <c r="AA16" s="34">
        <v>46311</v>
      </c>
      <c r="AB16" s="34"/>
      <c r="AC16" s="31"/>
      <c r="AD16" s="37"/>
      <c r="AE16" s="42"/>
      <c r="AF16" s="41"/>
      <c r="AG16" s="25"/>
      <c r="AH16" s="25"/>
      <c r="AI16" s="25"/>
      <c r="AJ16" s="45" t="str">
        <f t="array" ref="AJ16">IFERROR(INDEX('[1]Master Price'!$E:$E,MATCH(D16,'[1]Master Price'!$B:$B,0)),"0")</f>
        <v>0</v>
      </c>
      <c r="AK16" s="45">
        <f t="shared" si="0"/>
        <v>0</v>
      </c>
      <c r="AL16" s="46" t="str">
        <f t="shared" si="1"/>
        <v>0-day</v>
      </c>
      <c r="AM16" s="46" t="str">
        <f t="shared" si="2"/>
        <v>0-day</v>
      </c>
      <c r="AN16" s="46" t="str">
        <f t="shared" si="3"/>
        <v>46304-day</v>
      </c>
      <c r="AO16" s="46" t="str">
        <f t="shared" si="4"/>
        <v>7-day</v>
      </c>
      <c r="AP16" s="46" t="str">
        <f t="shared" si="5"/>
        <v>0-day</v>
      </c>
      <c r="AQ16" s="46" t="str">
        <f t="shared" si="6"/>
        <v>0-day</v>
      </c>
      <c r="AR16" s="17"/>
      <c r="AS16" s="47" t="str">
        <f t="shared" si="7"/>
        <v/>
      </c>
      <c r="AT16" s="27"/>
      <c r="AU16" s="48" t="e">
        <f t="shared" ca="1" si="8"/>
        <v>#NAME?</v>
      </c>
      <c r="AV16" s="48" t="e">
        <f t="shared" ca="1" si="9"/>
        <v>#NAME?</v>
      </c>
      <c r="AW16" s="49" t="e">
        <f t="shared" ca="1" si="10"/>
        <v>#NAME?</v>
      </c>
      <c r="AX16" s="48" t="e">
        <f t="shared" ca="1" si="11"/>
        <v>#NAME?</v>
      </c>
      <c r="AY16" s="49" t="str">
        <f t="shared" si="12"/>
        <v/>
      </c>
      <c r="AZ16" s="50" t="e">
        <f t="shared" ca="1" si="13"/>
        <v>#NAME?</v>
      </c>
      <c r="BA16" s="51" t="e">
        <f t="shared" ca="1" si="14"/>
        <v>#NAME?</v>
      </c>
      <c r="BB16" s="52" t="e">
        <f t="shared" ca="1" si="15"/>
        <v>#NAME?</v>
      </c>
      <c r="BC16" s="51" t="e">
        <f t="shared" ca="1" si="16"/>
        <v>#NAME?</v>
      </c>
      <c r="BD16" s="54" t="e">
        <f t="shared" ca="1" si="17"/>
        <v>#NAME?</v>
      </c>
      <c r="BE16" s="48" t="e">
        <f t="shared" ca="1" si="18"/>
        <v>#NAME?</v>
      </c>
      <c r="BF16" s="50" t="e">
        <f t="shared" ca="1" si="19"/>
        <v>#NAME?</v>
      </c>
      <c r="BG16" s="56" t="e">
        <f t="shared" ca="1" si="20"/>
        <v>#NAME?</v>
      </c>
      <c r="BH16" s="22"/>
      <c r="BI16" s="22"/>
      <c r="BJ16" s="22"/>
      <c r="BK16" s="22"/>
      <c r="BL16" s="22"/>
      <c r="BM16" s="22"/>
      <c r="BN16" s="24"/>
      <c r="BO16" s="24"/>
    </row>
    <row r="17" spans="1:67" ht="15.5">
      <c r="A17" s="25">
        <f t="shared" si="21"/>
        <v>15</v>
      </c>
      <c r="B17" s="62">
        <v>46281</v>
      </c>
      <c r="C17" s="26" t="s">
        <v>1780</v>
      </c>
      <c r="D17" s="27" t="s">
        <v>140</v>
      </c>
      <c r="E17" s="29" t="s">
        <v>1782</v>
      </c>
      <c r="F17" s="31">
        <v>1</v>
      </c>
      <c r="G17" s="31" t="s">
        <v>63</v>
      </c>
      <c r="H17" s="31"/>
      <c r="I17" s="31" t="s">
        <v>367</v>
      </c>
      <c r="J17" s="31" t="s">
        <v>1710</v>
      </c>
      <c r="K17" s="31" t="s">
        <v>1138</v>
      </c>
      <c r="L17" s="31">
        <v>11338</v>
      </c>
      <c r="M17" s="31"/>
      <c r="N17" s="31" t="s">
        <v>1778</v>
      </c>
      <c r="O17" s="31" t="s">
        <v>79</v>
      </c>
      <c r="P17" s="31" t="s">
        <v>1665</v>
      </c>
      <c r="Q17" s="31" t="s">
        <v>81</v>
      </c>
      <c r="R17" s="26">
        <v>20001147600</v>
      </c>
      <c r="S17" s="30"/>
      <c r="T17" s="26" t="s">
        <v>77</v>
      </c>
      <c r="U17" s="30"/>
      <c r="V17" s="31">
        <v>4000721844</v>
      </c>
      <c r="W17" s="58">
        <v>52018</v>
      </c>
      <c r="X17" s="34">
        <v>46304</v>
      </c>
      <c r="Y17" s="34"/>
      <c r="Z17" s="36">
        <v>56290</v>
      </c>
      <c r="AA17" s="34">
        <v>46311</v>
      </c>
      <c r="AB17" s="34"/>
      <c r="AC17" s="35"/>
      <c r="AD17" s="37"/>
      <c r="AE17" s="42"/>
      <c r="AF17" s="41"/>
      <c r="AG17" s="25"/>
      <c r="AH17" s="25"/>
      <c r="AI17" s="25"/>
      <c r="AJ17" s="45" t="str">
        <f t="array" ref="AJ17">IFERROR(INDEX('[1]Master Price'!$E:$E,MATCH(D17,'[1]Master Price'!$B:$B,0)),"0")</f>
        <v>0</v>
      </c>
      <c r="AK17" s="45">
        <f t="shared" si="0"/>
        <v>0</v>
      </c>
      <c r="AL17" s="46" t="str">
        <f t="shared" si="1"/>
        <v>0-day</v>
      </c>
      <c r="AM17" s="46" t="str">
        <f t="shared" si="2"/>
        <v>0-day</v>
      </c>
      <c r="AN17" s="46" t="str">
        <f t="shared" si="3"/>
        <v>46304-day</v>
      </c>
      <c r="AO17" s="46" t="str">
        <f t="shared" si="4"/>
        <v>7-day</v>
      </c>
      <c r="AP17" s="46" t="str">
        <f t="shared" si="5"/>
        <v>0-day</v>
      </c>
      <c r="AQ17" s="46" t="str">
        <f t="shared" si="6"/>
        <v>0-day</v>
      </c>
      <c r="AR17" s="17"/>
      <c r="AS17" s="47" t="str">
        <f t="shared" si="7"/>
        <v/>
      </c>
      <c r="AT17" s="27"/>
      <c r="AU17" s="48" t="e">
        <f t="shared" ca="1" si="8"/>
        <v>#NAME?</v>
      </c>
      <c r="AV17" s="48" t="e">
        <f t="shared" ca="1" si="9"/>
        <v>#NAME?</v>
      </c>
      <c r="AW17" s="49" t="e">
        <f t="shared" ca="1" si="10"/>
        <v>#NAME?</v>
      </c>
      <c r="AX17" s="48" t="e">
        <f t="shared" ca="1" si="11"/>
        <v>#NAME?</v>
      </c>
      <c r="AY17" s="49" t="str">
        <f t="shared" si="12"/>
        <v/>
      </c>
      <c r="AZ17" s="50" t="e">
        <f t="shared" ca="1" si="13"/>
        <v>#NAME?</v>
      </c>
      <c r="BA17" s="51" t="e">
        <f t="shared" ca="1" si="14"/>
        <v>#NAME?</v>
      </c>
      <c r="BB17" s="52" t="e">
        <f t="shared" ca="1" si="15"/>
        <v>#NAME?</v>
      </c>
      <c r="BC17" s="51" t="e">
        <f t="shared" ca="1" si="16"/>
        <v>#NAME?</v>
      </c>
      <c r="BD17" s="54" t="e">
        <f t="shared" ca="1" si="17"/>
        <v>#NAME?</v>
      </c>
      <c r="BE17" s="48" t="e">
        <f t="shared" ca="1" si="18"/>
        <v>#NAME?</v>
      </c>
      <c r="BF17" s="50" t="e">
        <f t="shared" ca="1" si="19"/>
        <v>#NAME?</v>
      </c>
      <c r="BG17" s="56" t="e">
        <f t="shared" ca="1" si="20"/>
        <v>#NAME?</v>
      </c>
      <c r="BH17" s="22"/>
      <c r="BI17" s="22"/>
      <c r="BJ17" s="22"/>
      <c r="BK17" s="22"/>
      <c r="BL17" s="22"/>
      <c r="BM17" s="22"/>
      <c r="BN17" s="24"/>
      <c r="BO17" s="24"/>
    </row>
    <row r="18" spans="1:67" ht="15.5">
      <c r="A18" s="25">
        <f t="shared" si="21"/>
        <v>16</v>
      </c>
      <c r="B18" s="62">
        <v>46281</v>
      </c>
      <c r="C18" s="26" t="s">
        <v>1783</v>
      </c>
      <c r="D18" s="27" t="s">
        <v>167</v>
      </c>
      <c r="E18" s="29" t="s">
        <v>1784</v>
      </c>
      <c r="F18" s="31">
        <v>1</v>
      </c>
      <c r="G18" s="31" t="s">
        <v>63</v>
      </c>
      <c r="H18" s="31"/>
      <c r="I18" s="31" t="s">
        <v>1096</v>
      </c>
      <c r="J18" s="32" t="s">
        <v>1768</v>
      </c>
      <c r="K18" s="32" t="s">
        <v>778</v>
      </c>
      <c r="L18" s="31">
        <v>3952</v>
      </c>
      <c r="M18" s="31"/>
      <c r="N18" s="31" t="s">
        <v>1586</v>
      </c>
      <c r="O18" s="31" t="s">
        <v>79</v>
      </c>
      <c r="P18" s="31" t="s">
        <v>1665</v>
      </c>
      <c r="Q18" s="31" t="s">
        <v>81</v>
      </c>
      <c r="R18" s="26">
        <v>20001147602</v>
      </c>
      <c r="S18" s="30"/>
      <c r="T18" s="26" t="s">
        <v>77</v>
      </c>
      <c r="U18" s="30"/>
      <c r="V18" s="31">
        <v>4000721845</v>
      </c>
      <c r="W18" s="58">
        <v>52017</v>
      </c>
      <c r="X18" s="34">
        <v>46304</v>
      </c>
      <c r="Y18" s="34"/>
      <c r="Z18" s="36">
        <v>56291</v>
      </c>
      <c r="AA18" s="34">
        <v>46311</v>
      </c>
      <c r="AB18" s="34"/>
      <c r="AC18" s="35"/>
      <c r="AD18" s="37" t="s">
        <v>1313</v>
      </c>
      <c r="AE18" s="42">
        <v>46246</v>
      </c>
      <c r="AF18" s="41"/>
      <c r="AG18" s="25"/>
      <c r="AH18" s="25"/>
      <c r="AI18" s="25"/>
      <c r="AJ18" s="45" t="str">
        <f t="array" ref="AJ18">IFERROR(INDEX('[1]Master Price'!$E:$E,MATCH(D18,'[1]Master Price'!$B:$B,0)),"0")</f>
        <v>0</v>
      </c>
      <c r="AK18" s="45">
        <f t="shared" si="0"/>
        <v>0</v>
      </c>
      <c r="AL18" s="46" t="str">
        <f t="shared" si="1"/>
        <v>0-day</v>
      </c>
      <c r="AM18" s="46" t="str">
        <f t="shared" si="2"/>
        <v>0-day</v>
      </c>
      <c r="AN18" s="46" t="str">
        <f t="shared" si="3"/>
        <v>46304-day</v>
      </c>
      <c r="AO18" s="46" t="str">
        <f t="shared" si="4"/>
        <v>7-day</v>
      </c>
      <c r="AP18" s="46" t="str">
        <f t="shared" si="5"/>
        <v>0-day</v>
      </c>
      <c r="AQ18" s="46" t="str">
        <f t="shared" si="6"/>
        <v>0-day</v>
      </c>
      <c r="AR18" s="17"/>
      <c r="AS18" s="47" t="str">
        <f t="shared" si="7"/>
        <v/>
      </c>
      <c r="AT18" s="27"/>
      <c r="AU18" s="48" t="e">
        <f t="shared" ca="1" si="8"/>
        <v>#NAME?</v>
      </c>
      <c r="AV18" s="48" t="e">
        <f t="shared" ca="1" si="9"/>
        <v>#NAME?</v>
      </c>
      <c r="AW18" s="49" t="e">
        <f t="shared" ca="1" si="10"/>
        <v>#NAME?</v>
      </c>
      <c r="AX18" s="48" t="e">
        <f t="shared" ca="1" si="11"/>
        <v>#NAME?</v>
      </c>
      <c r="AY18" s="49" t="str">
        <f t="shared" si="12"/>
        <v/>
      </c>
      <c r="AZ18" s="50" t="e">
        <f t="shared" ca="1" si="13"/>
        <v>#NAME?</v>
      </c>
      <c r="BA18" s="51" t="e">
        <f t="shared" ca="1" si="14"/>
        <v>#NAME?</v>
      </c>
      <c r="BB18" s="52" t="e">
        <f t="shared" ca="1" si="15"/>
        <v>#NAME?</v>
      </c>
      <c r="BC18" s="51" t="e">
        <f t="shared" ca="1" si="16"/>
        <v>#NAME?</v>
      </c>
      <c r="BD18" s="54" t="e">
        <f t="shared" ca="1" si="17"/>
        <v>#NAME?</v>
      </c>
      <c r="BE18" s="48" t="e">
        <f t="shared" ca="1" si="18"/>
        <v>#NAME?</v>
      </c>
      <c r="BF18" s="50" t="e">
        <f t="shared" ca="1" si="19"/>
        <v>#NAME?</v>
      </c>
      <c r="BG18" s="56" t="e">
        <f t="shared" ca="1" si="20"/>
        <v>#NAME?</v>
      </c>
      <c r="BH18" s="22"/>
      <c r="BI18" s="22"/>
      <c r="BJ18" s="22"/>
      <c r="BK18" s="22"/>
      <c r="BL18" s="22"/>
      <c r="BM18" s="22"/>
      <c r="BN18" s="24"/>
      <c r="BO18" s="24"/>
    </row>
    <row r="19" spans="1:67" ht="15.5">
      <c r="A19" s="25">
        <f t="shared" si="21"/>
        <v>17</v>
      </c>
      <c r="B19" s="62">
        <v>46284</v>
      </c>
      <c r="C19" s="26" t="s">
        <v>1785</v>
      </c>
      <c r="D19" s="27" t="s">
        <v>102</v>
      </c>
      <c r="E19" s="29" t="s">
        <v>1777</v>
      </c>
      <c r="F19" s="31">
        <v>1</v>
      </c>
      <c r="G19" s="31" t="s">
        <v>63</v>
      </c>
      <c r="H19" s="31"/>
      <c r="I19" s="31" t="s">
        <v>660</v>
      </c>
      <c r="J19" s="32" t="s">
        <v>1163</v>
      </c>
      <c r="K19" s="32" t="s">
        <v>1138</v>
      </c>
      <c r="L19" s="31">
        <v>10907</v>
      </c>
      <c r="M19" s="31"/>
      <c r="N19" s="31" t="s">
        <v>1778</v>
      </c>
      <c r="O19" s="31" t="s">
        <v>79</v>
      </c>
      <c r="P19" s="31" t="s">
        <v>1716</v>
      </c>
      <c r="Q19" s="31" t="s">
        <v>81</v>
      </c>
      <c r="R19" s="26">
        <v>20001147583</v>
      </c>
      <c r="S19" s="30"/>
      <c r="T19" s="26" t="s">
        <v>77</v>
      </c>
      <c r="U19" s="30"/>
      <c r="V19" s="31">
        <v>4000721846</v>
      </c>
      <c r="W19" s="58">
        <v>52016</v>
      </c>
      <c r="X19" s="34">
        <v>46304</v>
      </c>
      <c r="Y19" s="34"/>
      <c r="Z19" s="36">
        <v>56292</v>
      </c>
      <c r="AA19" s="34">
        <v>46311</v>
      </c>
      <c r="AB19" s="34"/>
      <c r="AC19" s="31"/>
      <c r="AD19" s="37" t="s">
        <v>1313</v>
      </c>
      <c r="AE19" s="42">
        <v>46246</v>
      </c>
      <c r="AF19" s="41"/>
      <c r="AG19" s="25"/>
      <c r="AH19" s="25"/>
      <c r="AI19" s="25"/>
      <c r="AJ19" s="45" t="str">
        <f t="array" ref="AJ19">IFERROR(INDEX('[1]Master Price'!$E:$E,MATCH(D19,'[1]Master Price'!$B:$B,0)),"0")</f>
        <v>0</v>
      </c>
      <c r="AK19" s="45">
        <f t="shared" si="0"/>
        <v>0</v>
      </c>
      <c r="AL19" s="46" t="str">
        <f t="shared" si="1"/>
        <v>0-day</v>
      </c>
      <c r="AM19" s="46" t="str">
        <f t="shared" si="2"/>
        <v>0-day</v>
      </c>
      <c r="AN19" s="46" t="str">
        <f t="shared" si="3"/>
        <v>46304-day</v>
      </c>
      <c r="AO19" s="46" t="str">
        <f t="shared" si="4"/>
        <v>7-day</v>
      </c>
      <c r="AP19" s="46" t="str">
        <f t="shared" si="5"/>
        <v>0-day</v>
      </c>
      <c r="AQ19" s="46" t="str">
        <f t="shared" si="6"/>
        <v>0-day</v>
      </c>
      <c r="AR19" s="17"/>
      <c r="AS19" s="47" t="str">
        <f t="shared" si="7"/>
        <v/>
      </c>
      <c r="AT19" s="27"/>
      <c r="AU19" s="48" t="e">
        <f t="shared" ca="1" si="8"/>
        <v>#NAME?</v>
      </c>
      <c r="AV19" s="48" t="e">
        <f t="shared" ca="1" si="9"/>
        <v>#NAME?</v>
      </c>
      <c r="AW19" s="49" t="e">
        <f t="shared" ca="1" si="10"/>
        <v>#NAME?</v>
      </c>
      <c r="AX19" s="48" t="e">
        <f t="shared" ca="1" si="11"/>
        <v>#NAME?</v>
      </c>
      <c r="AY19" s="49" t="str">
        <f t="shared" si="12"/>
        <v/>
      </c>
      <c r="AZ19" s="50" t="e">
        <f t="shared" ca="1" si="13"/>
        <v>#NAME?</v>
      </c>
      <c r="BA19" s="51" t="e">
        <f t="shared" ca="1" si="14"/>
        <v>#NAME?</v>
      </c>
      <c r="BB19" s="52" t="e">
        <f t="shared" ca="1" si="15"/>
        <v>#NAME?</v>
      </c>
      <c r="BC19" s="51" t="e">
        <f t="shared" ca="1" si="16"/>
        <v>#NAME?</v>
      </c>
      <c r="BD19" s="54" t="e">
        <f t="shared" ca="1" si="17"/>
        <v>#NAME?</v>
      </c>
      <c r="BE19" s="48" t="e">
        <f t="shared" ca="1" si="18"/>
        <v>#NAME?</v>
      </c>
      <c r="BF19" s="50" t="e">
        <f t="shared" ca="1" si="19"/>
        <v>#NAME?</v>
      </c>
      <c r="BG19" s="56" t="e">
        <f t="shared" ca="1" si="20"/>
        <v>#NAME?</v>
      </c>
      <c r="BH19" s="22"/>
      <c r="BI19" s="22"/>
      <c r="BJ19" s="22"/>
      <c r="BK19" s="22"/>
      <c r="BL19" s="22"/>
      <c r="BM19" s="22"/>
      <c r="BN19" s="24"/>
      <c r="BO19" s="24"/>
    </row>
    <row r="20" spans="1:67" ht="15.5">
      <c r="A20" s="25">
        <f t="shared" si="21"/>
        <v>18</v>
      </c>
      <c r="B20" s="62">
        <v>46284</v>
      </c>
      <c r="C20" s="26" t="s">
        <v>1785</v>
      </c>
      <c r="D20" s="27" t="s">
        <v>124</v>
      </c>
      <c r="E20" s="29" t="s">
        <v>1781</v>
      </c>
      <c r="F20" s="31">
        <v>1</v>
      </c>
      <c r="G20" s="31" t="s">
        <v>63</v>
      </c>
      <c r="H20" s="31"/>
      <c r="I20" s="31" t="s">
        <v>660</v>
      </c>
      <c r="J20" s="32" t="s">
        <v>1163</v>
      </c>
      <c r="K20" s="32" t="s">
        <v>1138</v>
      </c>
      <c r="L20" s="31">
        <v>10907</v>
      </c>
      <c r="M20" s="31"/>
      <c r="N20" s="31" t="s">
        <v>1778</v>
      </c>
      <c r="O20" s="31" t="s">
        <v>79</v>
      </c>
      <c r="P20" s="31" t="s">
        <v>1716</v>
      </c>
      <c r="Q20" s="31" t="s">
        <v>81</v>
      </c>
      <c r="R20" s="26">
        <v>20001147583</v>
      </c>
      <c r="S20" s="30"/>
      <c r="T20" s="26" t="s">
        <v>77</v>
      </c>
      <c r="U20" s="30"/>
      <c r="V20" s="31">
        <v>4000721846</v>
      </c>
      <c r="W20" s="58">
        <v>52016</v>
      </c>
      <c r="X20" s="34">
        <v>46304</v>
      </c>
      <c r="Y20" s="34"/>
      <c r="Z20" s="36">
        <v>56292</v>
      </c>
      <c r="AA20" s="34">
        <v>46311</v>
      </c>
      <c r="AB20" s="35"/>
      <c r="AC20" s="35"/>
      <c r="AD20" s="37" t="s">
        <v>1313</v>
      </c>
      <c r="AE20" s="42">
        <v>46246</v>
      </c>
      <c r="AF20" s="94"/>
      <c r="AG20" s="25"/>
      <c r="AH20" s="25"/>
      <c r="AI20" s="25"/>
      <c r="AJ20" s="45" t="str">
        <f t="array" ref="AJ20">IFERROR(INDEX('[1]Master Price'!$E:$E,MATCH(D20,'[1]Master Price'!$B:$B,0)),"0")</f>
        <v>0</v>
      </c>
      <c r="AK20" s="45">
        <f t="shared" si="0"/>
        <v>0</v>
      </c>
      <c r="AL20" s="46" t="str">
        <f t="shared" si="1"/>
        <v>0-day</v>
      </c>
      <c r="AM20" s="46" t="str">
        <f t="shared" si="2"/>
        <v>0-day</v>
      </c>
      <c r="AN20" s="46" t="str">
        <f t="shared" si="3"/>
        <v>46304-day</v>
      </c>
      <c r="AO20" s="46" t="str">
        <f t="shared" si="4"/>
        <v>7-day</v>
      </c>
      <c r="AP20" s="46" t="str">
        <f t="shared" si="5"/>
        <v>0-day</v>
      </c>
      <c r="AQ20" s="46" t="str">
        <f t="shared" si="6"/>
        <v>0-day</v>
      </c>
      <c r="AR20" s="17"/>
      <c r="AS20" s="47" t="str">
        <f t="shared" si="7"/>
        <v/>
      </c>
      <c r="AT20" s="35"/>
      <c r="AU20" s="48" t="e">
        <f t="shared" ca="1" si="8"/>
        <v>#NAME?</v>
      </c>
      <c r="AV20" s="48" t="e">
        <f t="shared" ca="1" si="9"/>
        <v>#NAME?</v>
      </c>
      <c r="AW20" s="49" t="e">
        <f t="shared" ca="1" si="10"/>
        <v>#NAME?</v>
      </c>
      <c r="AX20" s="48" t="e">
        <f t="shared" ca="1" si="11"/>
        <v>#NAME?</v>
      </c>
      <c r="AY20" s="49" t="str">
        <f t="shared" si="12"/>
        <v/>
      </c>
      <c r="AZ20" s="50" t="e">
        <f t="shared" ca="1" si="13"/>
        <v>#NAME?</v>
      </c>
      <c r="BA20" s="51" t="e">
        <f t="shared" ca="1" si="14"/>
        <v>#NAME?</v>
      </c>
      <c r="BB20" s="52" t="e">
        <f t="shared" ca="1" si="15"/>
        <v>#NAME?</v>
      </c>
      <c r="BC20" s="51" t="e">
        <f t="shared" ca="1" si="16"/>
        <v>#NAME?</v>
      </c>
      <c r="BD20" s="54" t="e">
        <f t="shared" ca="1" si="17"/>
        <v>#NAME?</v>
      </c>
      <c r="BE20" s="48" t="e">
        <f t="shared" ca="1" si="18"/>
        <v>#NAME?</v>
      </c>
      <c r="BF20" s="50" t="e">
        <f t="shared" ca="1" si="19"/>
        <v>#NAME?</v>
      </c>
      <c r="BG20" s="56" t="e">
        <f t="shared" ca="1" si="20"/>
        <v>#NAME?</v>
      </c>
      <c r="BH20" s="22"/>
      <c r="BI20" s="22"/>
      <c r="BJ20" s="22"/>
      <c r="BK20" s="22"/>
      <c r="BL20" s="22"/>
      <c r="BM20" s="22"/>
      <c r="BN20" s="24"/>
      <c r="BO20" s="24"/>
    </row>
    <row r="21" spans="1:67" ht="15.5">
      <c r="A21" s="25">
        <f t="shared" si="21"/>
        <v>19</v>
      </c>
      <c r="B21" s="62">
        <v>46284</v>
      </c>
      <c r="C21" s="26" t="s">
        <v>1785</v>
      </c>
      <c r="D21" s="27" t="s">
        <v>140</v>
      </c>
      <c r="E21" s="29" t="s">
        <v>1782</v>
      </c>
      <c r="F21" s="31">
        <v>1</v>
      </c>
      <c r="G21" s="31" t="s">
        <v>63</v>
      </c>
      <c r="H21" s="31"/>
      <c r="I21" s="31" t="s">
        <v>660</v>
      </c>
      <c r="J21" s="32" t="s">
        <v>1163</v>
      </c>
      <c r="K21" s="32" t="s">
        <v>1138</v>
      </c>
      <c r="L21" s="31">
        <v>10907</v>
      </c>
      <c r="M21" s="31"/>
      <c r="N21" s="31" t="s">
        <v>1778</v>
      </c>
      <c r="O21" s="31" t="s">
        <v>79</v>
      </c>
      <c r="P21" s="31" t="s">
        <v>1716</v>
      </c>
      <c r="Q21" s="31" t="s">
        <v>81</v>
      </c>
      <c r="R21" s="26">
        <v>20001147583</v>
      </c>
      <c r="S21" s="30"/>
      <c r="T21" s="26" t="s">
        <v>77</v>
      </c>
      <c r="U21" s="30"/>
      <c r="V21" s="31">
        <v>4000721846</v>
      </c>
      <c r="W21" s="58">
        <v>52016</v>
      </c>
      <c r="X21" s="34">
        <v>46304</v>
      </c>
      <c r="Y21" s="34"/>
      <c r="Z21" s="36">
        <v>56292</v>
      </c>
      <c r="AA21" s="34">
        <v>46311</v>
      </c>
      <c r="AB21" s="35"/>
      <c r="AC21" s="35"/>
      <c r="AD21" s="37" t="s">
        <v>1313</v>
      </c>
      <c r="AE21" s="42">
        <v>46246</v>
      </c>
      <c r="AF21" s="94"/>
      <c r="AG21" s="25"/>
      <c r="AH21" s="25"/>
      <c r="AI21" s="25"/>
      <c r="AJ21" s="45" t="str">
        <f t="array" ref="AJ21">IFERROR(INDEX('[1]Master Price'!$E:$E,MATCH(D21,'[1]Master Price'!$B:$B,0)),"0")</f>
        <v>0</v>
      </c>
      <c r="AK21" s="45">
        <f t="shared" si="0"/>
        <v>0</v>
      </c>
      <c r="AL21" s="46" t="str">
        <f t="shared" si="1"/>
        <v>0-day</v>
      </c>
      <c r="AM21" s="46" t="str">
        <f t="shared" si="2"/>
        <v>0-day</v>
      </c>
      <c r="AN21" s="46" t="str">
        <f t="shared" si="3"/>
        <v>46304-day</v>
      </c>
      <c r="AO21" s="46" t="str">
        <f t="shared" si="4"/>
        <v>7-day</v>
      </c>
      <c r="AP21" s="46" t="str">
        <f t="shared" si="5"/>
        <v>0-day</v>
      </c>
      <c r="AQ21" s="46" t="str">
        <f t="shared" si="6"/>
        <v>0-day</v>
      </c>
      <c r="AR21" s="17"/>
      <c r="AS21" s="47" t="str">
        <f t="shared" si="7"/>
        <v/>
      </c>
      <c r="AT21" s="35"/>
      <c r="AU21" s="48" t="e">
        <f t="shared" ca="1" si="8"/>
        <v>#NAME?</v>
      </c>
      <c r="AV21" s="48" t="e">
        <f t="shared" ca="1" si="9"/>
        <v>#NAME?</v>
      </c>
      <c r="AW21" s="49" t="e">
        <f t="shared" ca="1" si="10"/>
        <v>#NAME?</v>
      </c>
      <c r="AX21" s="48" t="e">
        <f t="shared" ca="1" si="11"/>
        <v>#NAME?</v>
      </c>
      <c r="AY21" s="49" t="str">
        <f t="shared" si="12"/>
        <v/>
      </c>
      <c r="AZ21" s="50" t="e">
        <f t="shared" ca="1" si="13"/>
        <v>#NAME?</v>
      </c>
      <c r="BA21" s="51" t="e">
        <f t="shared" ca="1" si="14"/>
        <v>#NAME?</v>
      </c>
      <c r="BB21" s="52" t="e">
        <f t="shared" ca="1" si="15"/>
        <v>#NAME?</v>
      </c>
      <c r="BC21" s="51" t="e">
        <f t="shared" ca="1" si="16"/>
        <v>#NAME?</v>
      </c>
      <c r="BD21" s="54" t="e">
        <f t="shared" ca="1" si="17"/>
        <v>#NAME?</v>
      </c>
      <c r="BE21" s="48" t="e">
        <f t="shared" ca="1" si="18"/>
        <v>#NAME?</v>
      </c>
      <c r="BF21" s="50" t="e">
        <f t="shared" ca="1" si="19"/>
        <v>#NAME?</v>
      </c>
      <c r="BG21" s="56" t="e">
        <f t="shared" ca="1" si="20"/>
        <v>#NAME?</v>
      </c>
      <c r="BH21" s="22"/>
      <c r="BI21" s="22"/>
      <c r="BJ21" s="22"/>
      <c r="BK21" s="22"/>
      <c r="BL21" s="22"/>
      <c r="BM21" s="22"/>
      <c r="BN21" s="24"/>
      <c r="BO21" s="24"/>
    </row>
    <row r="22" spans="1:67" ht="15.5">
      <c r="A22" s="25">
        <f t="shared" si="21"/>
        <v>20</v>
      </c>
      <c r="B22" s="62">
        <v>46284</v>
      </c>
      <c r="C22" s="26" t="s">
        <v>1786</v>
      </c>
      <c r="D22" s="27" t="s">
        <v>102</v>
      </c>
      <c r="E22" s="29" t="s">
        <v>1777</v>
      </c>
      <c r="F22" s="31">
        <v>1</v>
      </c>
      <c r="G22" s="31" t="s">
        <v>63</v>
      </c>
      <c r="H22" s="31"/>
      <c r="I22" s="31" t="s">
        <v>114</v>
      </c>
      <c r="J22" s="32" t="s">
        <v>1163</v>
      </c>
      <c r="K22" s="32" t="s">
        <v>1138</v>
      </c>
      <c r="L22" s="31">
        <v>10444</v>
      </c>
      <c r="M22" s="31"/>
      <c r="N22" s="31" t="s">
        <v>1778</v>
      </c>
      <c r="O22" s="31" t="s">
        <v>79</v>
      </c>
      <c r="P22" s="31" t="s">
        <v>1716</v>
      </c>
      <c r="Q22" s="31" t="s">
        <v>81</v>
      </c>
      <c r="R22" s="26">
        <v>20001147585</v>
      </c>
      <c r="S22" s="30"/>
      <c r="T22" s="26" t="s">
        <v>77</v>
      </c>
      <c r="U22" s="30"/>
      <c r="V22" s="35">
        <v>4000721847</v>
      </c>
      <c r="W22" s="58">
        <v>52015</v>
      </c>
      <c r="X22" s="34">
        <v>46304</v>
      </c>
      <c r="Y22" s="34"/>
      <c r="Z22" s="36">
        <v>56293</v>
      </c>
      <c r="AA22" s="34">
        <v>46311</v>
      </c>
      <c r="AB22" s="35"/>
      <c r="AC22" s="35"/>
      <c r="AD22" s="37" t="s">
        <v>1344</v>
      </c>
      <c r="AE22" s="42">
        <v>46246</v>
      </c>
      <c r="AF22" s="94"/>
      <c r="AG22" s="25"/>
      <c r="AH22" s="25"/>
      <c r="AI22" s="25"/>
      <c r="AJ22" s="45" t="str">
        <f t="array" ref="AJ22">IFERROR(INDEX('[1]Master Price'!$E:$E,MATCH(D22,'[1]Master Price'!$B:$B,0)),"0")</f>
        <v>0</v>
      </c>
      <c r="AK22" s="45">
        <f t="shared" si="0"/>
        <v>0</v>
      </c>
      <c r="AL22" s="46" t="str">
        <f t="shared" si="1"/>
        <v>0-day</v>
      </c>
      <c r="AM22" s="46" t="str">
        <f t="shared" si="2"/>
        <v>0-day</v>
      </c>
      <c r="AN22" s="46" t="str">
        <f t="shared" si="3"/>
        <v>46304-day</v>
      </c>
      <c r="AO22" s="46" t="str">
        <f t="shared" si="4"/>
        <v>7-day</v>
      </c>
      <c r="AP22" s="46" t="str">
        <f t="shared" si="5"/>
        <v>0-day</v>
      </c>
      <c r="AQ22" s="46" t="str">
        <f t="shared" si="6"/>
        <v>0-day</v>
      </c>
      <c r="AR22" s="17"/>
      <c r="AS22" s="47" t="str">
        <f t="shared" si="7"/>
        <v/>
      </c>
      <c r="AT22" s="35"/>
      <c r="AU22" s="48" t="e">
        <f t="shared" ca="1" si="8"/>
        <v>#NAME?</v>
      </c>
      <c r="AV22" s="48" t="e">
        <f t="shared" ca="1" si="9"/>
        <v>#NAME?</v>
      </c>
      <c r="AW22" s="49" t="e">
        <f t="shared" ca="1" si="10"/>
        <v>#NAME?</v>
      </c>
      <c r="AX22" s="48" t="e">
        <f t="shared" ca="1" si="11"/>
        <v>#NAME?</v>
      </c>
      <c r="AY22" s="49" t="str">
        <f t="shared" si="12"/>
        <v/>
      </c>
      <c r="AZ22" s="50" t="e">
        <f t="shared" ca="1" si="13"/>
        <v>#NAME?</v>
      </c>
      <c r="BA22" s="51" t="e">
        <f t="shared" ca="1" si="14"/>
        <v>#NAME?</v>
      </c>
      <c r="BB22" s="52" t="e">
        <f t="shared" ca="1" si="15"/>
        <v>#NAME?</v>
      </c>
      <c r="BC22" s="51" t="e">
        <f t="shared" ca="1" si="16"/>
        <v>#NAME?</v>
      </c>
      <c r="BD22" s="54" t="e">
        <f t="shared" ca="1" si="17"/>
        <v>#NAME?</v>
      </c>
      <c r="BE22" s="48" t="e">
        <f t="shared" ca="1" si="18"/>
        <v>#NAME?</v>
      </c>
      <c r="BF22" s="50" t="e">
        <f t="shared" ca="1" si="19"/>
        <v>#NAME?</v>
      </c>
      <c r="BG22" s="56" t="e">
        <f t="shared" ca="1" si="20"/>
        <v>#NAME?</v>
      </c>
      <c r="BH22" s="22"/>
      <c r="BI22" s="22"/>
      <c r="BJ22" s="22"/>
      <c r="BK22" s="22"/>
      <c r="BL22" s="22"/>
      <c r="BM22" s="22"/>
      <c r="BN22" s="24"/>
      <c r="BO22" s="24"/>
    </row>
    <row r="23" spans="1:67" ht="15.5">
      <c r="A23" s="25">
        <f t="shared" si="21"/>
        <v>21</v>
      </c>
      <c r="B23" s="62">
        <v>46284</v>
      </c>
      <c r="C23" s="26" t="s">
        <v>1786</v>
      </c>
      <c r="D23" s="27" t="s">
        <v>124</v>
      </c>
      <c r="E23" s="29" t="s">
        <v>1781</v>
      </c>
      <c r="F23" s="31">
        <v>1</v>
      </c>
      <c r="G23" s="31" t="s">
        <v>63</v>
      </c>
      <c r="H23" s="31"/>
      <c r="I23" s="31" t="s">
        <v>114</v>
      </c>
      <c r="J23" s="32" t="s">
        <v>1163</v>
      </c>
      <c r="K23" s="32" t="s">
        <v>1138</v>
      </c>
      <c r="L23" s="31">
        <v>10444</v>
      </c>
      <c r="M23" s="31"/>
      <c r="N23" s="31" t="s">
        <v>1778</v>
      </c>
      <c r="O23" s="31" t="s">
        <v>79</v>
      </c>
      <c r="P23" s="31" t="s">
        <v>1716</v>
      </c>
      <c r="Q23" s="31" t="s">
        <v>81</v>
      </c>
      <c r="R23" s="26">
        <v>20001147585</v>
      </c>
      <c r="S23" s="30"/>
      <c r="T23" s="26" t="s">
        <v>77</v>
      </c>
      <c r="U23" s="30"/>
      <c r="V23" s="35">
        <v>4000721847</v>
      </c>
      <c r="W23" s="58">
        <v>52015</v>
      </c>
      <c r="X23" s="34">
        <v>46304</v>
      </c>
      <c r="Y23" s="34"/>
      <c r="Z23" s="36">
        <v>56293</v>
      </c>
      <c r="AA23" s="34">
        <v>46311</v>
      </c>
      <c r="AB23" s="35"/>
      <c r="AC23" s="35"/>
      <c r="AD23" s="37"/>
      <c r="AE23" s="39"/>
      <c r="AF23" s="94"/>
      <c r="AG23" s="25"/>
      <c r="AH23" s="25"/>
      <c r="AI23" s="25"/>
      <c r="AJ23" s="45" t="str">
        <f t="array" ref="AJ23">IFERROR(INDEX('[1]Master Price'!$E:$E,MATCH(D23,'[1]Master Price'!$B:$B,0)),"0")</f>
        <v>0</v>
      </c>
      <c r="AK23" s="45">
        <f t="shared" si="0"/>
        <v>0</v>
      </c>
      <c r="AL23" s="46" t="str">
        <f t="shared" si="1"/>
        <v>0-day</v>
      </c>
      <c r="AM23" s="46" t="str">
        <f t="shared" si="2"/>
        <v>0-day</v>
      </c>
      <c r="AN23" s="46" t="str">
        <f t="shared" si="3"/>
        <v>46304-day</v>
      </c>
      <c r="AO23" s="46" t="str">
        <f t="shared" si="4"/>
        <v>7-day</v>
      </c>
      <c r="AP23" s="46" t="str">
        <f t="shared" si="5"/>
        <v>0-day</v>
      </c>
      <c r="AQ23" s="46" t="str">
        <f t="shared" si="6"/>
        <v>0-day</v>
      </c>
      <c r="AR23" s="17"/>
      <c r="AS23" s="47" t="str">
        <f t="shared" si="7"/>
        <v/>
      </c>
      <c r="AT23" s="35"/>
      <c r="AU23" s="48" t="e">
        <f t="shared" ca="1" si="8"/>
        <v>#NAME?</v>
      </c>
      <c r="AV23" s="48" t="e">
        <f t="shared" ca="1" si="9"/>
        <v>#NAME?</v>
      </c>
      <c r="AW23" s="49" t="e">
        <f t="shared" ca="1" si="10"/>
        <v>#NAME?</v>
      </c>
      <c r="AX23" s="48" t="e">
        <f t="shared" ca="1" si="11"/>
        <v>#NAME?</v>
      </c>
      <c r="AY23" s="49" t="str">
        <f t="shared" si="12"/>
        <v/>
      </c>
      <c r="AZ23" s="50" t="e">
        <f t="shared" ca="1" si="13"/>
        <v>#NAME?</v>
      </c>
      <c r="BA23" s="51" t="e">
        <f t="shared" ca="1" si="14"/>
        <v>#NAME?</v>
      </c>
      <c r="BB23" s="52" t="e">
        <f t="shared" ca="1" si="15"/>
        <v>#NAME?</v>
      </c>
      <c r="BC23" s="51" t="e">
        <f t="shared" ca="1" si="16"/>
        <v>#NAME?</v>
      </c>
      <c r="BD23" s="54" t="e">
        <f t="shared" ca="1" si="17"/>
        <v>#NAME?</v>
      </c>
      <c r="BE23" s="48" t="e">
        <f t="shared" ca="1" si="18"/>
        <v>#NAME?</v>
      </c>
      <c r="BF23" s="50" t="e">
        <f t="shared" ca="1" si="19"/>
        <v>#NAME?</v>
      </c>
      <c r="BG23" s="56" t="e">
        <f t="shared" ca="1" si="20"/>
        <v>#NAME?</v>
      </c>
      <c r="BH23" s="22"/>
      <c r="BI23" s="22"/>
      <c r="BJ23" s="22"/>
      <c r="BK23" s="22"/>
      <c r="BL23" s="22"/>
      <c r="BM23" s="22"/>
      <c r="BN23" s="24"/>
      <c r="BO23" s="24"/>
    </row>
    <row r="24" spans="1:67" ht="15.5">
      <c r="A24" s="25">
        <f t="shared" si="21"/>
        <v>22</v>
      </c>
      <c r="B24" s="62">
        <v>46284</v>
      </c>
      <c r="C24" s="26" t="s">
        <v>1786</v>
      </c>
      <c r="D24" s="27" t="s">
        <v>140</v>
      </c>
      <c r="E24" s="29" t="s">
        <v>1782</v>
      </c>
      <c r="F24" s="31">
        <v>1</v>
      </c>
      <c r="G24" s="31" t="s">
        <v>63</v>
      </c>
      <c r="H24" s="31"/>
      <c r="I24" s="31" t="s">
        <v>114</v>
      </c>
      <c r="J24" s="32" t="s">
        <v>1163</v>
      </c>
      <c r="K24" s="32" t="s">
        <v>1138</v>
      </c>
      <c r="L24" s="31">
        <v>10444</v>
      </c>
      <c r="M24" s="31"/>
      <c r="N24" s="31" t="s">
        <v>1778</v>
      </c>
      <c r="O24" s="31" t="s">
        <v>79</v>
      </c>
      <c r="P24" s="31" t="s">
        <v>1716</v>
      </c>
      <c r="Q24" s="31" t="s">
        <v>81</v>
      </c>
      <c r="R24" s="26">
        <v>20001147585</v>
      </c>
      <c r="S24" s="30"/>
      <c r="T24" s="26" t="s">
        <v>77</v>
      </c>
      <c r="U24" s="30"/>
      <c r="V24" s="35">
        <v>4000721847</v>
      </c>
      <c r="W24" s="58">
        <v>52015</v>
      </c>
      <c r="X24" s="34">
        <v>46304</v>
      </c>
      <c r="Y24" s="34"/>
      <c r="Z24" s="36">
        <v>56293</v>
      </c>
      <c r="AA24" s="34">
        <v>46311</v>
      </c>
      <c r="AB24" s="35"/>
      <c r="AC24" s="35"/>
      <c r="AD24" s="37"/>
      <c r="AE24" s="39"/>
      <c r="AF24" s="94"/>
      <c r="AG24" s="25"/>
      <c r="AH24" s="25"/>
      <c r="AI24" s="25"/>
      <c r="AJ24" s="45" t="str">
        <f t="array" ref="AJ24">IFERROR(INDEX('[1]Master Price'!$E:$E,MATCH(D24,'[1]Master Price'!$B:$B,0)),"0")</f>
        <v>0</v>
      </c>
      <c r="AK24" s="45">
        <f t="shared" si="0"/>
        <v>0</v>
      </c>
      <c r="AL24" s="46" t="str">
        <f t="shared" si="1"/>
        <v>0-day</v>
      </c>
      <c r="AM24" s="46" t="str">
        <f t="shared" si="2"/>
        <v>0-day</v>
      </c>
      <c r="AN24" s="46" t="str">
        <f t="shared" si="3"/>
        <v>46304-day</v>
      </c>
      <c r="AO24" s="46" t="str">
        <f t="shared" si="4"/>
        <v>7-day</v>
      </c>
      <c r="AP24" s="46" t="str">
        <f t="shared" si="5"/>
        <v>0-day</v>
      </c>
      <c r="AQ24" s="46" t="str">
        <f t="shared" si="6"/>
        <v>0-day</v>
      </c>
      <c r="AR24" s="17"/>
      <c r="AS24" s="47" t="str">
        <f t="shared" si="7"/>
        <v/>
      </c>
      <c r="AT24" s="35"/>
      <c r="AU24" s="48" t="e">
        <f t="shared" ca="1" si="8"/>
        <v>#NAME?</v>
      </c>
      <c r="AV24" s="48" t="e">
        <f t="shared" ca="1" si="9"/>
        <v>#NAME?</v>
      </c>
      <c r="AW24" s="49" t="e">
        <f t="shared" ca="1" si="10"/>
        <v>#NAME?</v>
      </c>
      <c r="AX24" s="48" t="e">
        <f t="shared" ca="1" si="11"/>
        <v>#NAME?</v>
      </c>
      <c r="AY24" s="49" t="str">
        <f t="shared" si="12"/>
        <v/>
      </c>
      <c r="AZ24" s="50" t="e">
        <f t="shared" ca="1" si="13"/>
        <v>#NAME?</v>
      </c>
      <c r="BA24" s="51" t="e">
        <f t="shared" ca="1" si="14"/>
        <v>#NAME?</v>
      </c>
      <c r="BB24" s="52" t="e">
        <f t="shared" ca="1" si="15"/>
        <v>#NAME?</v>
      </c>
      <c r="BC24" s="51" t="e">
        <f t="shared" ca="1" si="16"/>
        <v>#NAME?</v>
      </c>
      <c r="BD24" s="54" t="e">
        <f t="shared" ca="1" si="17"/>
        <v>#NAME?</v>
      </c>
      <c r="BE24" s="48" t="e">
        <f t="shared" ca="1" si="18"/>
        <v>#NAME?</v>
      </c>
      <c r="BF24" s="50" t="e">
        <f t="shared" ca="1" si="19"/>
        <v>#NAME?</v>
      </c>
      <c r="BG24" s="56" t="e">
        <f t="shared" ca="1" si="20"/>
        <v>#NAME?</v>
      </c>
      <c r="BH24" s="22"/>
      <c r="BI24" s="22"/>
      <c r="BJ24" s="22"/>
      <c r="BK24" s="22"/>
      <c r="BL24" s="22"/>
      <c r="BM24" s="22"/>
      <c r="BN24" s="24"/>
      <c r="BO24" s="24"/>
    </row>
    <row r="25" spans="1:67" ht="15.5">
      <c r="A25" s="25">
        <f t="shared" si="21"/>
        <v>23</v>
      </c>
      <c r="B25" s="62">
        <v>46287</v>
      </c>
      <c r="C25" s="26" t="s">
        <v>1787</v>
      </c>
      <c r="D25" s="27" t="s">
        <v>102</v>
      </c>
      <c r="E25" s="29" t="s">
        <v>1777</v>
      </c>
      <c r="F25" s="31">
        <v>1</v>
      </c>
      <c r="G25" s="31" t="s">
        <v>63</v>
      </c>
      <c r="H25" s="31"/>
      <c r="I25" s="31" t="s">
        <v>593</v>
      </c>
      <c r="J25" s="32" t="s">
        <v>1163</v>
      </c>
      <c r="K25" s="32" t="s">
        <v>1138</v>
      </c>
      <c r="L25" s="31">
        <v>8511</v>
      </c>
      <c r="M25" s="31"/>
      <c r="N25" s="31" t="s">
        <v>1778</v>
      </c>
      <c r="O25" s="31" t="s">
        <v>96</v>
      </c>
      <c r="P25" s="31" t="s">
        <v>1716</v>
      </c>
      <c r="Q25" s="31" t="s">
        <v>1788</v>
      </c>
      <c r="R25" s="120" t="s">
        <v>1789</v>
      </c>
      <c r="S25" s="30"/>
      <c r="T25" s="120" t="s">
        <v>55</v>
      </c>
      <c r="U25" s="30"/>
      <c r="V25" s="35"/>
      <c r="W25" s="58"/>
      <c r="X25" s="34"/>
      <c r="Y25" s="34"/>
      <c r="Z25" s="36"/>
      <c r="AA25" s="34"/>
      <c r="AB25" s="35"/>
      <c r="AC25" s="35"/>
      <c r="AD25" s="37"/>
      <c r="AE25" s="39"/>
      <c r="AF25" s="94"/>
      <c r="AG25" s="25"/>
      <c r="AH25" s="25"/>
      <c r="AI25" s="25"/>
      <c r="AJ25" s="45" t="str">
        <f t="array" ref="AJ25">IFERROR(INDEX('[1]Master Price'!$E:$E,MATCH(D25,'[1]Master Price'!$B:$B,0)),"0")</f>
        <v>0</v>
      </c>
      <c r="AK25" s="45">
        <f t="shared" si="0"/>
        <v>0</v>
      </c>
      <c r="AL25" s="46" t="str">
        <f t="shared" si="1"/>
        <v>0-day</v>
      </c>
      <c r="AM25" s="46" t="str">
        <f t="shared" si="2"/>
        <v>0-day</v>
      </c>
      <c r="AN25" s="46" t="str">
        <f t="shared" si="3"/>
        <v>0-day</v>
      </c>
      <c r="AO25" s="46" t="str">
        <f t="shared" si="4"/>
        <v>0-day</v>
      </c>
      <c r="AP25" s="46" t="str">
        <f t="shared" si="5"/>
        <v>0-day</v>
      </c>
      <c r="AQ25" s="46" t="str">
        <f t="shared" si="6"/>
        <v>0-day</v>
      </c>
      <c r="AR25" s="17"/>
      <c r="AS25" s="47" t="str">
        <f t="shared" si="7"/>
        <v/>
      </c>
      <c r="AT25" s="35"/>
      <c r="AU25" s="48" t="e">
        <f t="shared" ca="1" si="8"/>
        <v>#NAME?</v>
      </c>
      <c r="AV25" s="48" t="e">
        <f t="shared" ca="1" si="9"/>
        <v>#NAME?</v>
      </c>
      <c r="AW25" s="49" t="e">
        <f t="shared" ca="1" si="10"/>
        <v>#NAME?</v>
      </c>
      <c r="AX25" s="48" t="e">
        <f t="shared" ca="1" si="11"/>
        <v>#NAME?</v>
      </c>
      <c r="AY25" s="49" t="str">
        <f t="shared" si="12"/>
        <v/>
      </c>
      <c r="AZ25" s="50" t="e">
        <f t="shared" ca="1" si="13"/>
        <v>#NAME?</v>
      </c>
      <c r="BA25" s="51" t="e">
        <f t="shared" ca="1" si="14"/>
        <v>#NAME?</v>
      </c>
      <c r="BB25" s="52" t="e">
        <f t="shared" ca="1" si="15"/>
        <v>#NAME?</v>
      </c>
      <c r="BC25" s="51" t="e">
        <f t="shared" ca="1" si="16"/>
        <v>#NAME?</v>
      </c>
      <c r="BD25" s="54" t="e">
        <f t="shared" ca="1" si="17"/>
        <v>#NAME?</v>
      </c>
      <c r="BE25" s="48" t="e">
        <f t="shared" ca="1" si="18"/>
        <v>#NAME?</v>
      </c>
      <c r="BF25" s="50" t="e">
        <f t="shared" ca="1" si="19"/>
        <v>#NAME?</v>
      </c>
      <c r="BG25" s="56" t="e">
        <f t="shared" ca="1" si="20"/>
        <v>#NAME?</v>
      </c>
      <c r="BH25" s="22"/>
      <c r="BI25" s="22"/>
      <c r="BJ25" s="22"/>
      <c r="BK25" s="22"/>
      <c r="BL25" s="22"/>
      <c r="BM25" s="22"/>
      <c r="BN25" s="24"/>
      <c r="BO25" s="24"/>
    </row>
    <row r="26" spans="1:67" ht="15.5">
      <c r="A26" s="25">
        <f t="shared" si="21"/>
        <v>24</v>
      </c>
      <c r="B26" s="62">
        <v>46287</v>
      </c>
      <c r="C26" s="26" t="s">
        <v>1787</v>
      </c>
      <c r="D26" s="27" t="s">
        <v>124</v>
      </c>
      <c r="E26" s="29" t="s">
        <v>1781</v>
      </c>
      <c r="F26" s="31">
        <v>1</v>
      </c>
      <c r="G26" s="31" t="s">
        <v>63</v>
      </c>
      <c r="H26" s="31"/>
      <c r="I26" s="31" t="s">
        <v>593</v>
      </c>
      <c r="J26" s="32" t="s">
        <v>1163</v>
      </c>
      <c r="K26" s="32" t="s">
        <v>1138</v>
      </c>
      <c r="L26" s="31">
        <v>8511</v>
      </c>
      <c r="M26" s="31"/>
      <c r="N26" s="31" t="s">
        <v>1778</v>
      </c>
      <c r="O26" s="31" t="s">
        <v>96</v>
      </c>
      <c r="P26" s="31" t="s">
        <v>1716</v>
      </c>
      <c r="Q26" s="31" t="s">
        <v>1788</v>
      </c>
      <c r="R26" s="120" t="s">
        <v>1789</v>
      </c>
      <c r="S26" s="30"/>
      <c r="T26" s="120" t="s">
        <v>55</v>
      </c>
      <c r="U26" s="30"/>
      <c r="V26" s="35"/>
      <c r="W26" s="58"/>
      <c r="X26" s="34"/>
      <c r="Y26" s="34"/>
      <c r="Z26" s="36"/>
      <c r="AA26" s="34"/>
      <c r="AB26" s="35"/>
      <c r="AC26" s="35"/>
      <c r="AD26" s="37"/>
      <c r="AE26" s="39"/>
      <c r="AF26" s="94"/>
      <c r="AG26" s="25"/>
      <c r="AH26" s="25"/>
      <c r="AI26" s="25"/>
      <c r="AJ26" s="45" t="str">
        <f t="array" ref="AJ26">IFERROR(INDEX('[1]Master Price'!$E:$E,MATCH(D26,'[1]Master Price'!$B:$B,0)),"0")</f>
        <v>0</v>
      </c>
      <c r="AK26" s="45">
        <f t="shared" si="0"/>
        <v>0</v>
      </c>
      <c r="AL26" s="46" t="str">
        <f t="shared" si="1"/>
        <v>0-day</v>
      </c>
      <c r="AM26" s="46" t="str">
        <f t="shared" si="2"/>
        <v>0-day</v>
      </c>
      <c r="AN26" s="46" t="str">
        <f t="shared" si="3"/>
        <v>0-day</v>
      </c>
      <c r="AO26" s="46" t="str">
        <f t="shared" si="4"/>
        <v>0-day</v>
      </c>
      <c r="AP26" s="46" t="str">
        <f t="shared" si="5"/>
        <v>0-day</v>
      </c>
      <c r="AQ26" s="46" t="str">
        <f t="shared" si="6"/>
        <v>0-day</v>
      </c>
      <c r="AR26" s="17"/>
      <c r="AS26" s="47" t="str">
        <f t="shared" si="7"/>
        <v/>
      </c>
      <c r="AT26" s="35"/>
      <c r="AU26" s="48" t="e">
        <f t="shared" ca="1" si="8"/>
        <v>#NAME?</v>
      </c>
      <c r="AV26" s="48" t="e">
        <f t="shared" ca="1" si="9"/>
        <v>#NAME?</v>
      </c>
      <c r="AW26" s="49" t="e">
        <f t="shared" ca="1" si="10"/>
        <v>#NAME?</v>
      </c>
      <c r="AX26" s="48" t="e">
        <f t="shared" ca="1" si="11"/>
        <v>#NAME?</v>
      </c>
      <c r="AY26" s="49" t="str">
        <f t="shared" si="12"/>
        <v/>
      </c>
      <c r="AZ26" s="50" t="e">
        <f t="shared" ca="1" si="13"/>
        <v>#NAME?</v>
      </c>
      <c r="BA26" s="51" t="e">
        <f t="shared" ca="1" si="14"/>
        <v>#NAME?</v>
      </c>
      <c r="BB26" s="52" t="e">
        <f t="shared" ca="1" si="15"/>
        <v>#NAME?</v>
      </c>
      <c r="BC26" s="51" t="e">
        <f t="shared" ca="1" si="16"/>
        <v>#NAME?</v>
      </c>
      <c r="BD26" s="54" t="e">
        <f t="shared" ca="1" si="17"/>
        <v>#NAME?</v>
      </c>
      <c r="BE26" s="48" t="e">
        <f t="shared" ca="1" si="18"/>
        <v>#NAME?</v>
      </c>
      <c r="BF26" s="50" t="e">
        <f t="shared" ca="1" si="19"/>
        <v>#NAME?</v>
      </c>
      <c r="BG26" s="56" t="e">
        <f t="shared" ca="1" si="20"/>
        <v>#NAME?</v>
      </c>
      <c r="BH26" s="22"/>
      <c r="BI26" s="22"/>
      <c r="BJ26" s="22"/>
      <c r="BK26" s="22"/>
      <c r="BL26" s="22"/>
      <c r="BM26" s="22"/>
      <c r="BN26" s="24"/>
      <c r="BO26" s="24"/>
    </row>
    <row r="27" spans="1:67" ht="15.5">
      <c r="A27" s="25">
        <f t="shared" si="21"/>
        <v>25</v>
      </c>
      <c r="B27" s="62">
        <v>46287</v>
      </c>
      <c r="C27" s="26" t="s">
        <v>1787</v>
      </c>
      <c r="D27" s="27" t="s">
        <v>140</v>
      </c>
      <c r="E27" s="29" t="s">
        <v>1782</v>
      </c>
      <c r="F27" s="31">
        <v>1</v>
      </c>
      <c r="G27" s="31" t="s">
        <v>63</v>
      </c>
      <c r="H27" s="31"/>
      <c r="I27" s="31" t="s">
        <v>593</v>
      </c>
      <c r="J27" s="32" t="s">
        <v>1163</v>
      </c>
      <c r="K27" s="32" t="s">
        <v>1138</v>
      </c>
      <c r="L27" s="31">
        <v>8511</v>
      </c>
      <c r="M27" s="31"/>
      <c r="N27" s="31" t="s">
        <v>1778</v>
      </c>
      <c r="O27" s="31" t="s">
        <v>96</v>
      </c>
      <c r="P27" s="31" t="s">
        <v>1716</v>
      </c>
      <c r="Q27" s="31" t="s">
        <v>1788</v>
      </c>
      <c r="R27" s="120" t="s">
        <v>1789</v>
      </c>
      <c r="S27" s="30"/>
      <c r="T27" s="120" t="s">
        <v>55</v>
      </c>
      <c r="U27" s="30"/>
      <c r="V27" s="35"/>
      <c r="W27" s="58"/>
      <c r="X27" s="34"/>
      <c r="Y27" s="34"/>
      <c r="Z27" s="36"/>
      <c r="AA27" s="34"/>
      <c r="AB27" s="35"/>
      <c r="AC27" s="35"/>
      <c r="AD27" s="37"/>
      <c r="AE27" s="39"/>
      <c r="AF27" s="94"/>
      <c r="AG27" s="25"/>
      <c r="AH27" s="25"/>
      <c r="AI27" s="25"/>
      <c r="AJ27" s="45" t="str">
        <f t="array" ref="AJ27">IFERROR(INDEX('[1]Master Price'!$E:$E,MATCH(D27,'[1]Master Price'!$B:$B,0)),"0")</f>
        <v>0</v>
      </c>
      <c r="AK27" s="45">
        <f t="shared" si="0"/>
        <v>0</v>
      </c>
      <c r="AL27" s="46" t="str">
        <f t="shared" si="1"/>
        <v>0-day</v>
      </c>
      <c r="AM27" s="46" t="str">
        <f t="shared" si="2"/>
        <v>0-day</v>
      </c>
      <c r="AN27" s="46" t="str">
        <f t="shared" si="3"/>
        <v>0-day</v>
      </c>
      <c r="AO27" s="46" t="str">
        <f t="shared" si="4"/>
        <v>0-day</v>
      </c>
      <c r="AP27" s="46" t="str">
        <f t="shared" si="5"/>
        <v>0-day</v>
      </c>
      <c r="AQ27" s="46" t="str">
        <f t="shared" si="6"/>
        <v>0-day</v>
      </c>
      <c r="AR27" s="17"/>
      <c r="AS27" s="47" t="str">
        <f t="shared" si="7"/>
        <v/>
      </c>
      <c r="AT27" s="35"/>
      <c r="AU27" s="48" t="e">
        <f t="shared" ca="1" si="8"/>
        <v>#NAME?</v>
      </c>
      <c r="AV27" s="48" t="e">
        <f t="shared" ca="1" si="9"/>
        <v>#NAME?</v>
      </c>
      <c r="AW27" s="49" t="e">
        <f t="shared" ca="1" si="10"/>
        <v>#NAME?</v>
      </c>
      <c r="AX27" s="48" t="e">
        <f t="shared" ca="1" si="11"/>
        <v>#NAME?</v>
      </c>
      <c r="AY27" s="49" t="str">
        <f t="shared" si="12"/>
        <v/>
      </c>
      <c r="AZ27" s="50" t="e">
        <f t="shared" ca="1" si="13"/>
        <v>#NAME?</v>
      </c>
      <c r="BA27" s="51" t="e">
        <f t="shared" ca="1" si="14"/>
        <v>#NAME?</v>
      </c>
      <c r="BB27" s="52" t="e">
        <f t="shared" ca="1" si="15"/>
        <v>#NAME?</v>
      </c>
      <c r="BC27" s="51" t="e">
        <f t="shared" ca="1" si="16"/>
        <v>#NAME?</v>
      </c>
      <c r="BD27" s="54" t="e">
        <f t="shared" ca="1" si="17"/>
        <v>#NAME?</v>
      </c>
      <c r="BE27" s="48" t="e">
        <f t="shared" ca="1" si="18"/>
        <v>#NAME?</v>
      </c>
      <c r="BF27" s="50" t="e">
        <f t="shared" ca="1" si="19"/>
        <v>#NAME?</v>
      </c>
      <c r="BG27" s="56" t="e">
        <f t="shared" ca="1" si="20"/>
        <v>#NAME?</v>
      </c>
      <c r="BH27" s="22"/>
      <c r="BI27" s="22"/>
      <c r="BJ27" s="22"/>
      <c r="BK27" s="22"/>
      <c r="BL27" s="22"/>
      <c r="BM27" s="22"/>
      <c r="BN27" s="24"/>
      <c r="BO27" s="24"/>
    </row>
    <row r="28" spans="1:67" ht="15.5">
      <c r="A28" s="25">
        <f t="shared" si="21"/>
        <v>26</v>
      </c>
      <c r="B28" s="62">
        <v>46287</v>
      </c>
      <c r="C28" s="26" t="s">
        <v>1787</v>
      </c>
      <c r="D28" s="27" t="s">
        <v>132</v>
      </c>
      <c r="E28" s="29" t="s">
        <v>1790</v>
      </c>
      <c r="F28" s="31">
        <v>1</v>
      </c>
      <c r="G28" s="31" t="s">
        <v>63</v>
      </c>
      <c r="H28" s="31"/>
      <c r="I28" s="31" t="s">
        <v>593</v>
      </c>
      <c r="J28" s="32" t="s">
        <v>1163</v>
      </c>
      <c r="K28" s="32" t="s">
        <v>1138</v>
      </c>
      <c r="L28" s="31">
        <v>8511</v>
      </c>
      <c r="M28" s="31"/>
      <c r="N28" s="31" t="s">
        <v>1778</v>
      </c>
      <c r="O28" s="31" t="s">
        <v>96</v>
      </c>
      <c r="P28" s="31" t="s">
        <v>1716</v>
      </c>
      <c r="Q28" s="31" t="s">
        <v>1788</v>
      </c>
      <c r="R28" s="120" t="s">
        <v>1789</v>
      </c>
      <c r="S28" s="30"/>
      <c r="T28" s="120" t="s">
        <v>55</v>
      </c>
      <c r="U28" s="30"/>
      <c r="V28" s="35"/>
      <c r="W28" s="58"/>
      <c r="X28" s="34"/>
      <c r="Y28" s="34"/>
      <c r="Z28" s="36"/>
      <c r="AA28" s="34"/>
      <c r="AB28" s="35"/>
      <c r="AC28" s="35"/>
      <c r="AD28" s="37"/>
      <c r="AE28" s="39"/>
      <c r="AF28" s="94"/>
      <c r="AG28" s="25"/>
      <c r="AH28" s="25"/>
      <c r="AI28" s="25"/>
      <c r="AJ28" s="45" t="str">
        <f t="array" ref="AJ28">IFERROR(INDEX('[1]Master Price'!$E:$E,MATCH(D28,'[1]Master Price'!$B:$B,0)),"0")</f>
        <v>0</v>
      </c>
      <c r="AK28" s="45">
        <f t="shared" si="0"/>
        <v>0</v>
      </c>
      <c r="AL28" s="46" t="str">
        <f t="shared" si="1"/>
        <v>0-day</v>
      </c>
      <c r="AM28" s="46" t="str">
        <f t="shared" si="2"/>
        <v>0-day</v>
      </c>
      <c r="AN28" s="46" t="str">
        <f t="shared" si="3"/>
        <v>0-day</v>
      </c>
      <c r="AO28" s="46" t="str">
        <f t="shared" si="4"/>
        <v>0-day</v>
      </c>
      <c r="AP28" s="46" t="str">
        <f t="shared" si="5"/>
        <v>0-day</v>
      </c>
      <c r="AQ28" s="46" t="str">
        <f t="shared" si="6"/>
        <v>0-day</v>
      </c>
      <c r="AR28" s="17"/>
      <c r="AS28" s="47" t="str">
        <f t="shared" si="7"/>
        <v/>
      </c>
      <c r="AT28" s="35"/>
      <c r="AU28" s="48" t="e">
        <f t="shared" ca="1" si="8"/>
        <v>#NAME?</v>
      </c>
      <c r="AV28" s="48" t="e">
        <f t="shared" ca="1" si="9"/>
        <v>#NAME?</v>
      </c>
      <c r="AW28" s="49" t="e">
        <f t="shared" ca="1" si="10"/>
        <v>#NAME?</v>
      </c>
      <c r="AX28" s="48" t="e">
        <f t="shared" ca="1" si="11"/>
        <v>#NAME?</v>
      </c>
      <c r="AY28" s="49" t="str">
        <f t="shared" si="12"/>
        <v/>
      </c>
      <c r="AZ28" s="50" t="e">
        <f t="shared" ca="1" si="13"/>
        <v>#NAME?</v>
      </c>
      <c r="BA28" s="51" t="e">
        <f t="shared" ca="1" si="14"/>
        <v>#NAME?</v>
      </c>
      <c r="BB28" s="52" t="e">
        <f t="shared" ca="1" si="15"/>
        <v>#NAME?</v>
      </c>
      <c r="BC28" s="51" t="e">
        <f t="shared" ca="1" si="16"/>
        <v>#NAME?</v>
      </c>
      <c r="BD28" s="54" t="e">
        <f t="shared" ca="1" si="17"/>
        <v>#NAME?</v>
      </c>
      <c r="BE28" s="48" t="e">
        <f t="shared" ca="1" si="18"/>
        <v>#NAME?</v>
      </c>
      <c r="BF28" s="50" t="e">
        <f t="shared" ca="1" si="19"/>
        <v>#NAME?</v>
      </c>
      <c r="BG28" s="56" t="e">
        <f t="shared" ca="1" si="20"/>
        <v>#NAME?</v>
      </c>
      <c r="BH28" s="22"/>
      <c r="BI28" s="22"/>
      <c r="BJ28" s="22"/>
      <c r="BK28" s="22"/>
      <c r="BL28" s="22"/>
      <c r="BM28" s="22"/>
      <c r="BN28" s="24"/>
      <c r="BO28" s="24"/>
    </row>
    <row r="29" spans="1:67" ht="15.5">
      <c r="A29" s="25">
        <f t="shared" si="21"/>
        <v>27</v>
      </c>
      <c r="B29" s="62">
        <v>46289</v>
      </c>
      <c r="C29" s="26" t="s">
        <v>1791</v>
      </c>
      <c r="D29" s="27" t="s">
        <v>102</v>
      </c>
      <c r="E29" s="29" t="s">
        <v>1777</v>
      </c>
      <c r="F29" s="31">
        <v>1</v>
      </c>
      <c r="G29" s="31" t="s">
        <v>63</v>
      </c>
      <c r="H29" s="31"/>
      <c r="I29" s="31" t="s">
        <v>92</v>
      </c>
      <c r="J29" s="32" t="s">
        <v>1163</v>
      </c>
      <c r="K29" s="32" t="s">
        <v>1138</v>
      </c>
      <c r="L29" s="31">
        <v>8272</v>
      </c>
      <c r="M29" s="31"/>
      <c r="N29" s="31" t="s">
        <v>1778</v>
      </c>
      <c r="O29" s="31" t="s">
        <v>96</v>
      </c>
      <c r="P29" s="31" t="s">
        <v>1716</v>
      </c>
      <c r="Q29" s="31" t="s">
        <v>1788</v>
      </c>
      <c r="R29" s="120" t="s">
        <v>1789</v>
      </c>
      <c r="S29" s="30"/>
      <c r="T29" s="120" t="s">
        <v>55</v>
      </c>
      <c r="U29" s="30"/>
      <c r="V29" s="35"/>
      <c r="W29" s="58"/>
      <c r="X29" s="34"/>
      <c r="Y29" s="34"/>
      <c r="Z29" s="36"/>
      <c r="AA29" s="34"/>
      <c r="AB29" s="35"/>
      <c r="AC29" s="35"/>
      <c r="AD29" s="37"/>
      <c r="AE29" s="42"/>
      <c r="AF29" s="94"/>
      <c r="AG29" s="25"/>
      <c r="AH29" s="25"/>
      <c r="AI29" s="25"/>
      <c r="AJ29" s="45" t="str">
        <f t="array" ref="AJ29">IFERROR(INDEX('[1]Master Price'!$E:$E,MATCH(D29,'[1]Master Price'!$B:$B,0)),"0")</f>
        <v>0</v>
      </c>
      <c r="AK29" s="45">
        <f t="shared" si="0"/>
        <v>0</v>
      </c>
      <c r="AL29" s="46" t="str">
        <f t="shared" si="1"/>
        <v>0-day</v>
      </c>
      <c r="AM29" s="46" t="str">
        <f t="shared" si="2"/>
        <v>0-day</v>
      </c>
      <c r="AN29" s="46" t="str">
        <f t="shared" si="3"/>
        <v>0-day</v>
      </c>
      <c r="AO29" s="46" t="str">
        <f t="shared" si="4"/>
        <v>0-day</v>
      </c>
      <c r="AP29" s="46" t="str">
        <f t="shared" si="5"/>
        <v>0-day</v>
      </c>
      <c r="AQ29" s="46" t="str">
        <f t="shared" si="6"/>
        <v>0-day</v>
      </c>
      <c r="AR29" s="17"/>
      <c r="AS29" s="47" t="str">
        <f t="shared" si="7"/>
        <v/>
      </c>
      <c r="AT29" s="35"/>
      <c r="AU29" s="48" t="e">
        <f t="shared" ca="1" si="8"/>
        <v>#NAME?</v>
      </c>
      <c r="AV29" s="48" t="e">
        <f t="shared" ca="1" si="9"/>
        <v>#NAME?</v>
      </c>
      <c r="AW29" s="49" t="e">
        <f t="shared" ca="1" si="10"/>
        <v>#NAME?</v>
      </c>
      <c r="AX29" s="48" t="e">
        <f t="shared" ca="1" si="11"/>
        <v>#NAME?</v>
      </c>
      <c r="AY29" s="49" t="str">
        <f t="shared" si="12"/>
        <v/>
      </c>
      <c r="AZ29" s="50" t="e">
        <f t="shared" ca="1" si="13"/>
        <v>#NAME?</v>
      </c>
      <c r="BA29" s="51" t="e">
        <f t="shared" ca="1" si="14"/>
        <v>#NAME?</v>
      </c>
      <c r="BB29" s="52" t="e">
        <f t="shared" ca="1" si="15"/>
        <v>#NAME?</v>
      </c>
      <c r="BC29" s="51" t="e">
        <f t="shared" ca="1" si="16"/>
        <v>#NAME?</v>
      </c>
      <c r="BD29" s="54" t="e">
        <f t="shared" ca="1" si="17"/>
        <v>#NAME?</v>
      </c>
      <c r="BE29" s="48" t="e">
        <f t="shared" ca="1" si="18"/>
        <v>#NAME?</v>
      </c>
      <c r="BF29" s="50" t="e">
        <f t="shared" ca="1" si="19"/>
        <v>#NAME?</v>
      </c>
      <c r="BG29" s="56" t="e">
        <f t="shared" ca="1" si="20"/>
        <v>#NAME?</v>
      </c>
      <c r="BH29" s="22"/>
      <c r="BI29" s="22"/>
      <c r="BJ29" s="22"/>
      <c r="BK29" s="22"/>
      <c r="BL29" s="22"/>
      <c r="BM29" s="22"/>
      <c r="BN29" s="24"/>
      <c r="BO29" s="24"/>
    </row>
    <row r="30" spans="1:67" ht="15.5">
      <c r="A30" s="25">
        <f t="shared" si="21"/>
        <v>28</v>
      </c>
      <c r="B30" s="62">
        <v>46289</v>
      </c>
      <c r="C30" s="26" t="s">
        <v>1791</v>
      </c>
      <c r="D30" s="27" t="s">
        <v>124</v>
      </c>
      <c r="E30" s="29" t="s">
        <v>1781</v>
      </c>
      <c r="F30" s="31">
        <v>1</v>
      </c>
      <c r="G30" s="31" t="s">
        <v>63</v>
      </c>
      <c r="H30" s="31"/>
      <c r="I30" s="31" t="s">
        <v>92</v>
      </c>
      <c r="J30" s="32" t="s">
        <v>1163</v>
      </c>
      <c r="K30" s="32" t="s">
        <v>1138</v>
      </c>
      <c r="L30" s="31">
        <v>8272</v>
      </c>
      <c r="M30" s="31"/>
      <c r="N30" s="31" t="s">
        <v>1778</v>
      </c>
      <c r="O30" s="31" t="s">
        <v>96</v>
      </c>
      <c r="P30" s="31" t="s">
        <v>1716</v>
      </c>
      <c r="Q30" s="31" t="s">
        <v>1788</v>
      </c>
      <c r="R30" s="120" t="s">
        <v>1789</v>
      </c>
      <c r="S30" s="30"/>
      <c r="T30" s="120" t="s">
        <v>55</v>
      </c>
      <c r="U30" s="30"/>
      <c r="V30" s="35"/>
      <c r="W30" s="58"/>
      <c r="X30" s="34"/>
      <c r="Y30" s="34"/>
      <c r="Z30" s="36"/>
      <c r="AA30" s="34"/>
      <c r="AB30" s="35"/>
      <c r="AC30" s="35"/>
      <c r="AD30" s="37"/>
      <c r="AE30" s="42"/>
      <c r="AF30" s="94"/>
      <c r="AG30" s="25"/>
      <c r="AH30" s="25"/>
      <c r="AI30" s="25"/>
      <c r="AJ30" s="45" t="str">
        <f t="array" ref="AJ30">IFERROR(INDEX('[1]Master Price'!$E:$E,MATCH(D30,'[1]Master Price'!$B:$B,0)),"0")</f>
        <v>0</v>
      </c>
      <c r="AK30" s="45">
        <f t="shared" si="0"/>
        <v>0</v>
      </c>
      <c r="AL30" s="46" t="str">
        <f t="shared" si="1"/>
        <v>0-day</v>
      </c>
      <c r="AM30" s="46" t="str">
        <f t="shared" si="2"/>
        <v>0-day</v>
      </c>
      <c r="AN30" s="46" t="str">
        <f t="shared" si="3"/>
        <v>0-day</v>
      </c>
      <c r="AO30" s="46" t="str">
        <f t="shared" si="4"/>
        <v>0-day</v>
      </c>
      <c r="AP30" s="46" t="str">
        <f t="shared" si="5"/>
        <v>0-day</v>
      </c>
      <c r="AQ30" s="46" t="str">
        <f t="shared" si="6"/>
        <v>0-day</v>
      </c>
      <c r="AR30" s="17"/>
      <c r="AS30" s="47" t="str">
        <f t="shared" si="7"/>
        <v/>
      </c>
      <c r="AT30" s="35"/>
      <c r="AU30" s="48" t="e">
        <f t="shared" ca="1" si="8"/>
        <v>#NAME?</v>
      </c>
      <c r="AV30" s="48" t="e">
        <f t="shared" ca="1" si="9"/>
        <v>#NAME?</v>
      </c>
      <c r="AW30" s="49" t="e">
        <f t="shared" ca="1" si="10"/>
        <v>#NAME?</v>
      </c>
      <c r="AX30" s="48" t="e">
        <f t="shared" ca="1" si="11"/>
        <v>#NAME?</v>
      </c>
      <c r="AY30" s="49" t="str">
        <f t="shared" si="12"/>
        <v/>
      </c>
      <c r="AZ30" s="50" t="e">
        <f t="shared" ca="1" si="13"/>
        <v>#NAME?</v>
      </c>
      <c r="BA30" s="51" t="e">
        <f t="shared" ca="1" si="14"/>
        <v>#NAME?</v>
      </c>
      <c r="BB30" s="52" t="e">
        <f t="shared" ca="1" si="15"/>
        <v>#NAME?</v>
      </c>
      <c r="BC30" s="51" t="e">
        <f t="shared" ca="1" si="16"/>
        <v>#NAME?</v>
      </c>
      <c r="BD30" s="54" t="e">
        <f t="shared" ca="1" si="17"/>
        <v>#NAME?</v>
      </c>
      <c r="BE30" s="48" t="e">
        <f t="shared" ca="1" si="18"/>
        <v>#NAME?</v>
      </c>
      <c r="BF30" s="50" t="e">
        <f t="shared" ca="1" si="19"/>
        <v>#NAME?</v>
      </c>
      <c r="BG30" s="56" t="e">
        <f t="shared" ca="1" si="20"/>
        <v>#NAME?</v>
      </c>
      <c r="BH30" s="22"/>
      <c r="BI30" s="22"/>
      <c r="BJ30" s="22"/>
      <c r="BK30" s="22"/>
      <c r="BL30" s="22"/>
      <c r="BM30" s="22"/>
      <c r="BN30" s="24"/>
      <c r="BO30" s="24"/>
    </row>
    <row r="31" spans="1:67" ht="15.5">
      <c r="A31" s="25">
        <f t="shared" si="21"/>
        <v>29</v>
      </c>
      <c r="B31" s="62">
        <v>46289</v>
      </c>
      <c r="C31" s="26" t="s">
        <v>1791</v>
      </c>
      <c r="D31" s="27" t="s">
        <v>140</v>
      </c>
      <c r="E31" s="29" t="s">
        <v>1782</v>
      </c>
      <c r="F31" s="31">
        <v>1</v>
      </c>
      <c r="G31" s="31" t="s">
        <v>63</v>
      </c>
      <c r="H31" s="31"/>
      <c r="I31" s="31" t="s">
        <v>92</v>
      </c>
      <c r="J31" s="32" t="s">
        <v>1163</v>
      </c>
      <c r="K31" s="32" t="s">
        <v>1138</v>
      </c>
      <c r="L31" s="31">
        <v>8272</v>
      </c>
      <c r="M31" s="31"/>
      <c r="N31" s="31" t="s">
        <v>1778</v>
      </c>
      <c r="O31" s="31" t="s">
        <v>96</v>
      </c>
      <c r="P31" s="31" t="s">
        <v>1716</v>
      </c>
      <c r="Q31" s="31" t="s">
        <v>1788</v>
      </c>
      <c r="R31" s="120" t="s">
        <v>1789</v>
      </c>
      <c r="S31" s="30"/>
      <c r="T31" s="120" t="s">
        <v>55</v>
      </c>
      <c r="U31" s="30"/>
      <c r="V31" s="35"/>
      <c r="W31" s="58"/>
      <c r="X31" s="34"/>
      <c r="Y31" s="34"/>
      <c r="Z31" s="36"/>
      <c r="AA31" s="34"/>
      <c r="AB31" s="35"/>
      <c r="AC31" s="35"/>
      <c r="AD31" s="37"/>
      <c r="AE31" s="42"/>
      <c r="AF31" s="94"/>
      <c r="AG31" s="25"/>
      <c r="AH31" s="25"/>
      <c r="AI31" s="25"/>
      <c r="AJ31" s="45" t="str">
        <f t="array" ref="AJ31">IFERROR(INDEX('[1]Master Price'!$E:$E,MATCH(D31,'[1]Master Price'!$B:$B,0)),"0")</f>
        <v>0</v>
      </c>
      <c r="AK31" s="45">
        <f t="shared" si="0"/>
        <v>0</v>
      </c>
      <c r="AL31" s="46" t="str">
        <f t="shared" si="1"/>
        <v>0-day</v>
      </c>
      <c r="AM31" s="46" t="str">
        <f t="shared" si="2"/>
        <v>0-day</v>
      </c>
      <c r="AN31" s="46" t="str">
        <f t="shared" si="3"/>
        <v>0-day</v>
      </c>
      <c r="AO31" s="46" t="str">
        <f t="shared" si="4"/>
        <v>0-day</v>
      </c>
      <c r="AP31" s="46" t="str">
        <f t="shared" si="5"/>
        <v>0-day</v>
      </c>
      <c r="AQ31" s="46" t="str">
        <f t="shared" si="6"/>
        <v>0-day</v>
      </c>
      <c r="AR31" s="17"/>
      <c r="AS31" s="47" t="str">
        <f t="shared" si="7"/>
        <v/>
      </c>
      <c r="AT31" s="35"/>
      <c r="AU31" s="48" t="e">
        <f t="shared" ca="1" si="8"/>
        <v>#NAME?</v>
      </c>
      <c r="AV31" s="48" t="e">
        <f t="shared" ca="1" si="9"/>
        <v>#NAME?</v>
      </c>
      <c r="AW31" s="49" t="e">
        <f t="shared" ca="1" si="10"/>
        <v>#NAME?</v>
      </c>
      <c r="AX31" s="48" t="e">
        <f t="shared" ca="1" si="11"/>
        <v>#NAME?</v>
      </c>
      <c r="AY31" s="49" t="str">
        <f t="shared" si="12"/>
        <v/>
      </c>
      <c r="AZ31" s="50" t="e">
        <f t="shared" ca="1" si="13"/>
        <v>#NAME?</v>
      </c>
      <c r="BA31" s="51" t="e">
        <f t="shared" ca="1" si="14"/>
        <v>#NAME?</v>
      </c>
      <c r="BB31" s="52" t="e">
        <f t="shared" ca="1" si="15"/>
        <v>#NAME?</v>
      </c>
      <c r="BC31" s="51" t="e">
        <f t="shared" ca="1" si="16"/>
        <v>#NAME?</v>
      </c>
      <c r="BD31" s="54" t="e">
        <f t="shared" ca="1" si="17"/>
        <v>#NAME?</v>
      </c>
      <c r="BE31" s="48" t="e">
        <f t="shared" ca="1" si="18"/>
        <v>#NAME?</v>
      </c>
      <c r="BF31" s="50" t="e">
        <f t="shared" ca="1" si="19"/>
        <v>#NAME?</v>
      </c>
      <c r="BG31" s="56" t="e">
        <f t="shared" ca="1" si="20"/>
        <v>#NAME?</v>
      </c>
      <c r="BH31" s="22"/>
      <c r="BI31" s="22"/>
      <c r="BJ31" s="22"/>
      <c r="BK31" s="22"/>
      <c r="BL31" s="22"/>
      <c r="BM31" s="22"/>
      <c r="BN31" s="24"/>
      <c r="BO31" s="24"/>
    </row>
    <row r="32" spans="1:67" ht="15.5">
      <c r="A32" s="25">
        <f t="shared" si="21"/>
        <v>30</v>
      </c>
      <c r="B32" s="62">
        <v>46290</v>
      </c>
      <c r="C32" s="26" t="s">
        <v>1792</v>
      </c>
      <c r="D32" s="27" t="s">
        <v>102</v>
      </c>
      <c r="E32" s="29" t="s">
        <v>1777</v>
      </c>
      <c r="F32" s="31">
        <v>1</v>
      </c>
      <c r="G32" s="31" t="s">
        <v>63</v>
      </c>
      <c r="H32" s="31"/>
      <c r="I32" s="31" t="s">
        <v>656</v>
      </c>
      <c r="J32" s="31" t="s">
        <v>1793</v>
      </c>
      <c r="K32" s="32" t="s">
        <v>1138</v>
      </c>
      <c r="L32" s="31">
        <v>13628</v>
      </c>
      <c r="M32" s="31"/>
      <c r="N32" s="31" t="s">
        <v>1778</v>
      </c>
      <c r="O32" s="31" t="s">
        <v>79</v>
      </c>
      <c r="P32" s="31" t="s">
        <v>1716</v>
      </c>
      <c r="Q32" s="31" t="s">
        <v>1788</v>
      </c>
      <c r="R32" s="120" t="s">
        <v>1789</v>
      </c>
      <c r="S32" s="30"/>
      <c r="T32" s="120" t="s">
        <v>55</v>
      </c>
      <c r="U32" s="30"/>
      <c r="V32" s="35"/>
      <c r="W32" s="58"/>
      <c r="X32" s="34"/>
      <c r="Y32" s="34"/>
      <c r="Z32" s="36"/>
      <c r="AA32" s="34"/>
      <c r="AB32" s="35"/>
      <c r="AC32" s="35"/>
      <c r="AD32" s="37"/>
      <c r="AE32" s="42"/>
      <c r="AF32" s="94"/>
      <c r="AG32" s="25"/>
      <c r="AH32" s="25"/>
      <c r="AI32" s="25"/>
      <c r="AJ32" s="45" t="str">
        <f t="array" ref="AJ32">IFERROR(INDEX('[1]Master Price'!$E:$E,MATCH(D32,'[1]Master Price'!$B:$B,0)),"0")</f>
        <v>0</v>
      </c>
      <c r="AK32" s="45">
        <f t="shared" si="0"/>
        <v>0</v>
      </c>
      <c r="AL32" s="46" t="str">
        <f t="shared" si="1"/>
        <v>0-day</v>
      </c>
      <c r="AM32" s="46" t="str">
        <f t="shared" si="2"/>
        <v>0-day</v>
      </c>
      <c r="AN32" s="46" t="str">
        <f t="shared" si="3"/>
        <v>0-day</v>
      </c>
      <c r="AO32" s="46" t="str">
        <f t="shared" si="4"/>
        <v>0-day</v>
      </c>
      <c r="AP32" s="46" t="str">
        <f t="shared" si="5"/>
        <v>0-day</v>
      </c>
      <c r="AQ32" s="46" t="str">
        <f t="shared" si="6"/>
        <v>0-day</v>
      </c>
      <c r="AR32" s="17"/>
      <c r="AS32" s="47" t="str">
        <f t="shared" si="7"/>
        <v/>
      </c>
      <c r="AT32" s="35"/>
      <c r="AU32" s="48" t="e">
        <f t="shared" ca="1" si="8"/>
        <v>#NAME?</v>
      </c>
      <c r="AV32" s="48" t="e">
        <f t="shared" ca="1" si="9"/>
        <v>#NAME?</v>
      </c>
      <c r="AW32" s="49" t="e">
        <f t="shared" ca="1" si="10"/>
        <v>#NAME?</v>
      </c>
      <c r="AX32" s="48" t="e">
        <f t="shared" ca="1" si="11"/>
        <v>#NAME?</v>
      </c>
      <c r="AY32" s="49" t="str">
        <f t="shared" si="12"/>
        <v/>
      </c>
      <c r="AZ32" s="50" t="e">
        <f t="shared" ca="1" si="13"/>
        <v>#NAME?</v>
      </c>
      <c r="BA32" s="51" t="e">
        <f t="shared" ca="1" si="14"/>
        <v>#NAME?</v>
      </c>
      <c r="BB32" s="52" t="e">
        <f t="shared" ca="1" si="15"/>
        <v>#NAME?</v>
      </c>
      <c r="BC32" s="51" t="e">
        <f t="shared" ca="1" si="16"/>
        <v>#NAME?</v>
      </c>
      <c r="BD32" s="54" t="e">
        <f t="shared" ca="1" si="17"/>
        <v>#NAME?</v>
      </c>
      <c r="BE32" s="48" t="e">
        <f t="shared" ca="1" si="18"/>
        <v>#NAME?</v>
      </c>
      <c r="BF32" s="50" t="e">
        <f t="shared" ca="1" si="19"/>
        <v>#NAME?</v>
      </c>
      <c r="BG32" s="56" t="e">
        <f t="shared" ca="1" si="20"/>
        <v>#NAME?</v>
      </c>
      <c r="BH32" s="22"/>
      <c r="BI32" s="22"/>
      <c r="BJ32" s="22"/>
      <c r="BK32" s="22"/>
      <c r="BL32" s="22"/>
      <c r="BM32" s="22"/>
      <c r="BN32" s="24"/>
      <c r="BO32" s="24"/>
    </row>
    <row r="33" spans="1:67" ht="15.5">
      <c r="A33" s="25">
        <f t="shared" si="21"/>
        <v>31</v>
      </c>
      <c r="B33" s="62">
        <v>46290</v>
      </c>
      <c r="C33" s="26" t="s">
        <v>1792</v>
      </c>
      <c r="D33" s="27" t="s">
        <v>124</v>
      </c>
      <c r="E33" s="29" t="s">
        <v>1781</v>
      </c>
      <c r="F33" s="31">
        <v>1</v>
      </c>
      <c r="G33" s="31" t="s">
        <v>63</v>
      </c>
      <c r="H33" s="31"/>
      <c r="I33" s="31" t="s">
        <v>656</v>
      </c>
      <c r="J33" s="31" t="s">
        <v>1793</v>
      </c>
      <c r="K33" s="32" t="s">
        <v>1138</v>
      </c>
      <c r="L33" s="31">
        <v>13628</v>
      </c>
      <c r="M33" s="31"/>
      <c r="N33" s="31" t="s">
        <v>1778</v>
      </c>
      <c r="O33" s="31" t="s">
        <v>79</v>
      </c>
      <c r="P33" s="31" t="s">
        <v>1716</v>
      </c>
      <c r="Q33" s="31" t="s">
        <v>1788</v>
      </c>
      <c r="R33" s="120" t="s">
        <v>1789</v>
      </c>
      <c r="S33" s="30"/>
      <c r="T33" s="120" t="s">
        <v>55</v>
      </c>
      <c r="U33" s="72"/>
      <c r="V33" s="35"/>
      <c r="W33" s="58"/>
      <c r="X33" s="34"/>
      <c r="Y33" s="34"/>
      <c r="Z33" s="36"/>
      <c r="AA33" s="34"/>
      <c r="AB33" s="35"/>
      <c r="AC33" s="35"/>
      <c r="AD33" s="37"/>
      <c r="AE33" s="42"/>
      <c r="AF33" s="94"/>
      <c r="AG33" s="25"/>
      <c r="AH33" s="25"/>
      <c r="AI33" s="25"/>
      <c r="AJ33" s="45" t="str">
        <f t="array" ref="AJ33">IFERROR(INDEX('[1]Master Price'!$E:$E,MATCH(D33,'[1]Master Price'!$B:$B,0)),"0")</f>
        <v>0</v>
      </c>
      <c r="AK33" s="45">
        <f t="shared" si="0"/>
        <v>0</v>
      </c>
      <c r="AL33" s="46" t="str">
        <f t="shared" si="1"/>
        <v>0-day</v>
      </c>
      <c r="AM33" s="46" t="str">
        <f t="shared" si="2"/>
        <v>0-day</v>
      </c>
      <c r="AN33" s="46" t="str">
        <f t="shared" si="3"/>
        <v>0-day</v>
      </c>
      <c r="AO33" s="46" t="str">
        <f t="shared" si="4"/>
        <v>0-day</v>
      </c>
      <c r="AP33" s="46" t="str">
        <f t="shared" si="5"/>
        <v>0-day</v>
      </c>
      <c r="AQ33" s="46" t="str">
        <f t="shared" si="6"/>
        <v>0-day</v>
      </c>
      <c r="AR33" s="17"/>
      <c r="AS33" s="47" t="str">
        <f t="shared" si="7"/>
        <v/>
      </c>
      <c r="AT33" s="35"/>
      <c r="AU33" s="48" t="e">
        <f t="shared" ca="1" si="8"/>
        <v>#NAME?</v>
      </c>
      <c r="AV33" s="48" t="e">
        <f t="shared" ca="1" si="9"/>
        <v>#NAME?</v>
      </c>
      <c r="AW33" s="49" t="e">
        <f t="shared" ca="1" si="10"/>
        <v>#NAME?</v>
      </c>
      <c r="AX33" s="48" t="e">
        <f t="shared" ca="1" si="11"/>
        <v>#NAME?</v>
      </c>
      <c r="AY33" s="49" t="str">
        <f t="shared" si="12"/>
        <v/>
      </c>
      <c r="AZ33" s="50" t="e">
        <f t="shared" ca="1" si="13"/>
        <v>#NAME?</v>
      </c>
      <c r="BA33" s="51" t="e">
        <f t="shared" ca="1" si="14"/>
        <v>#NAME?</v>
      </c>
      <c r="BB33" s="52" t="e">
        <f t="shared" ca="1" si="15"/>
        <v>#NAME?</v>
      </c>
      <c r="BC33" s="51" t="e">
        <f t="shared" ca="1" si="16"/>
        <v>#NAME?</v>
      </c>
      <c r="BD33" s="54" t="e">
        <f t="shared" ca="1" si="17"/>
        <v>#NAME?</v>
      </c>
      <c r="BE33" s="48" t="e">
        <f t="shared" ca="1" si="18"/>
        <v>#NAME?</v>
      </c>
      <c r="BF33" s="50" t="e">
        <f t="shared" ca="1" si="19"/>
        <v>#NAME?</v>
      </c>
      <c r="BG33" s="56" t="e">
        <f t="shared" ca="1" si="20"/>
        <v>#NAME?</v>
      </c>
      <c r="BH33" s="22"/>
      <c r="BI33" s="22"/>
      <c r="BJ33" s="22"/>
      <c r="BK33" s="22"/>
      <c r="BL33" s="22"/>
      <c r="BM33" s="22"/>
      <c r="BN33" s="24"/>
      <c r="BO33" s="24"/>
    </row>
    <row r="34" spans="1:67" ht="15.5">
      <c r="A34" s="25">
        <f t="shared" si="21"/>
        <v>32</v>
      </c>
      <c r="B34" s="62">
        <v>46290</v>
      </c>
      <c r="C34" s="26" t="s">
        <v>1792</v>
      </c>
      <c r="D34" s="27" t="s">
        <v>140</v>
      </c>
      <c r="E34" s="29" t="s">
        <v>1782</v>
      </c>
      <c r="F34" s="31">
        <v>1</v>
      </c>
      <c r="G34" s="31" t="s">
        <v>63</v>
      </c>
      <c r="H34" s="31"/>
      <c r="I34" s="31" t="s">
        <v>656</v>
      </c>
      <c r="J34" s="31" t="s">
        <v>1793</v>
      </c>
      <c r="K34" s="32" t="s">
        <v>1138</v>
      </c>
      <c r="L34" s="31">
        <v>13628</v>
      </c>
      <c r="M34" s="31"/>
      <c r="N34" s="31" t="s">
        <v>1778</v>
      </c>
      <c r="O34" s="31" t="s">
        <v>79</v>
      </c>
      <c r="P34" s="31" t="s">
        <v>1716</v>
      </c>
      <c r="Q34" s="31" t="s">
        <v>1788</v>
      </c>
      <c r="R34" s="120" t="s">
        <v>1789</v>
      </c>
      <c r="S34" s="30"/>
      <c r="T34" s="120" t="s">
        <v>55</v>
      </c>
      <c r="U34" s="82"/>
      <c r="V34" s="35"/>
      <c r="W34" s="58"/>
      <c r="X34" s="34"/>
      <c r="Y34" s="34"/>
      <c r="Z34" s="36"/>
      <c r="AA34" s="34"/>
      <c r="AB34" s="35"/>
      <c r="AC34" s="35"/>
      <c r="AD34" s="37"/>
      <c r="AE34" s="42"/>
      <c r="AF34" s="94"/>
      <c r="AG34" s="25"/>
      <c r="AH34" s="25"/>
      <c r="AI34" s="25"/>
      <c r="AJ34" s="45" t="str">
        <f t="array" ref="AJ34">IFERROR(INDEX('[1]Master Price'!$E:$E,MATCH(D34,'[1]Master Price'!$B:$B,0)),"0")</f>
        <v>0</v>
      </c>
      <c r="AK34" s="45">
        <f t="shared" si="0"/>
        <v>0</v>
      </c>
      <c r="AL34" s="46" t="str">
        <f t="shared" si="1"/>
        <v>0-day</v>
      </c>
      <c r="AM34" s="46" t="str">
        <f t="shared" si="2"/>
        <v>0-day</v>
      </c>
      <c r="AN34" s="46" t="str">
        <f t="shared" si="3"/>
        <v>0-day</v>
      </c>
      <c r="AO34" s="46" t="str">
        <f t="shared" si="4"/>
        <v>0-day</v>
      </c>
      <c r="AP34" s="46" t="str">
        <f t="shared" si="5"/>
        <v>0-day</v>
      </c>
      <c r="AQ34" s="46" t="str">
        <f t="shared" si="6"/>
        <v>0-day</v>
      </c>
      <c r="AR34" s="17"/>
      <c r="AS34" s="47">
        <f t="shared" si="7"/>
        <v>32</v>
      </c>
      <c r="AT34" s="35" t="str">
        <f t="shared" ref="AT34:AT288" si="23">C34</f>
        <v>GMIAMI/2026/09/1177</v>
      </c>
      <c r="AU34" s="48" t="e">
        <f t="shared" ca="1" si="8"/>
        <v>#NAME?</v>
      </c>
      <c r="AV34" s="48" t="e">
        <f t="shared" ca="1" si="9"/>
        <v>#NAME?</v>
      </c>
      <c r="AW34" s="49" t="e">
        <f t="shared" ca="1" si="10"/>
        <v>#NAME?</v>
      </c>
      <c r="AX34" s="48" t="e">
        <f t="shared" ca="1" si="11"/>
        <v>#NAME?</v>
      </c>
      <c r="AY34" s="49" t="str">
        <f t="shared" si="12"/>
        <v>WAITING WO</v>
      </c>
      <c r="AZ34" s="50" t="e">
        <f t="shared" ca="1" si="13"/>
        <v>#NAME?</v>
      </c>
      <c r="BA34" s="51" t="e">
        <f t="shared" ca="1" si="14"/>
        <v>#NAME?</v>
      </c>
      <c r="BB34" s="52" t="e">
        <f t="shared" ca="1" si="15"/>
        <v>#NAME?</v>
      </c>
      <c r="BC34" s="51" t="e">
        <f t="shared" ca="1" si="16"/>
        <v>#NAME?</v>
      </c>
      <c r="BD34" s="54" t="e">
        <f t="shared" ca="1" si="17"/>
        <v>#NAME?</v>
      </c>
      <c r="BE34" s="48" t="e">
        <f t="shared" ca="1" si="18"/>
        <v>#NAME?</v>
      </c>
      <c r="BF34" s="50" t="e">
        <f t="shared" ca="1" si="19"/>
        <v>#NAME?</v>
      </c>
      <c r="BG34" s="56" t="e">
        <f t="shared" ca="1" si="20"/>
        <v>#NAME?</v>
      </c>
      <c r="BH34" s="22"/>
      <c r="BI34" s="22"/>
      <c r="BJ34" s="22"/>
      <c r="BK34" s="22"/>
      <c r="BL34" s="22"/>
      <c r="BM34" s="22"/>
      <c r="BN34" s="24"/>
      <c r="BO34" s="24"/>
    </row>
    <row r="35" spans="1:67" ht="15.5">
      <c r="A35" s="25">
        <f t="shared" si="21"/>
        <v>33</v>
      </c>
      <c r="B35" s="62">
        <v>46290</v>
      </c>
      <c r="C35" s="26" t="s">
        <v>1794</v>
      </c>
      <c r="D35" s="27" t="s">
        <v>102</v>
      </c>
      <c r="E35" s="29" t="s">
        <v>1777</v>
      </c>
      <c r="F35" s="31">
        <v>1</v>
      </c>
      <c r="G35" s="31" t="s">
        <v>63</v>
      </c>
      <c r="H35" s="31"/>
      <c r="I35" s="31" t="s">
        <v>1795</v>
      </c>
      <c r="J35" s="32" t="s">
        <v>1710</v>
      </c>
      <c r="K35" s="32" t="s">
        <v>1138</v>
      </c>
      <c r="L35" s="31">
        <v>10973</v>
      </c>
      <c r="M35" s="31"/>
      <c r="N35" s="31" t="s">
        <v>1778</v>
      </c>
      <c r="O35" s="31" t="s">
        <v>369</v>
      </c>
      <c r="P35" s="31" t="s">
        <v>1716</v>
      </c>
      <c r="Q35" s="31" t="s">
        <v>1788</v>
      </c>
      <c r="R35" s="120" t="s">
        <v>1789</v>
      </c>
      <c r="S35" s="30"/>
      <c r="T35" s="120" t="s">
        <v>55</v>
      </c>
      <c r="U35" s="82"/>
      <c r="V35" s="35"/>
      <c r="W35" s="58"/>
      <c r="X35" s="34"/>
      <c r="Y35" s="34"/>
      <c r="Z35" s="36"/>
      <c r="AA35" s="34"/>
      <c r="AB35" s="35"/>
      <c r="AC35" s="35"/>
      <c r="AD35" s="37"/>
      <c r="AE35" s="42"/>
      <c r="AF35" s="94"/>
      <c r="AG35" s="25"/>
      <c r="AH35" s="25"/>
      <c r="AI35" s="25"/>
      <c r="AJ35" s="45" t="str">
        <f t="array" ref="AJ35">IFERROR(INDEX('[1]Master Price'!$E:$E,MATCH(D35,'[1]Master Price'!$B:$B,0)),"0")</f>
        <v>0</v>
      </c>
      <c r="AK35" s="45">
        <f t="shared" si="0"/>
        <v>0</v>
      </c>
      <c r="AL35" s="46" t="str">
        <f t="shared" si="1"/>
        <v>0-day</v>
      </c>
      <c r="AM35" s="46" t="str">
        <f t="shared" si="2"/>
        <v>0-day</v>
      </c>
      <c r="AN35" s="46" t="str">
        <f t="shared" si="3"/>
        <v>0-day</v>
      </c>
      <c r="AO35" s="46" t="str">
        <f t="shared" si="4"/>
        <v>0-day</v>
      </c>
      <c r="AP35" s="46" t="str">
        <f t="shared" si="5"/>
        <v>0-day</v>
      </c>
      <c r="AQ35" s="46" t="str">
        <f t="shared" si="6"/>
        <v>0-day</v>
      </c>
      <c r="AR35" s="17"/>
      <c r="AS35" s="47">
        <f t="shared" si="7"/>
        <v>33</v>
      </c>
      <c r="AT35" s="35" t="str">
        <f t="shared" si="23"/>
        <v>GMIAMI/2026/09/1178</v>
      </c>
      <c r="AU35" s="48" t="e">
        <f t="shared" ca="1" si="8"/>
        <v>#NAME?</v>
      </c>
      <c r="AV35" s="48" t="e">
        <f t="shared" ca="1" si="9"/>
        <v>#NAME?</v>
      </c>
      <c r="AW35" s="49" t="e">
        <f t="shared" ca="1" si="10"/>
        <v>#NAME?</v>
      </c>
      <c r="AX35" s="48" t="e">
        <f t="shared" ca="1" si="11"/>
        <v>#NAME?</v>
      </c>
      <c r="AY35" s="49" t="str">
        <f t="shared" si="12"/>
        <v>WAITING WO</v>
      </c>
      <c r="AZ35" s="50" t="e">
        <f t="shared" ca="1" si="13"/>
        <v>#NAME?</v>
      </c>
      <c r="BA35" s="51" t="e">
        <f t="shared" ca="1" si="14"/>
        <v>#NAME?</v>
      </c>
      <c r="BB35" s="52" t="e">
        <f t="shared" ca="1" si="15"/>
        <v>#NAME?</v>
      </c>
      <c r="BC35" s="51" t="e">
        <f t="shared" ca="1" si="16"/>
        <v>#NAME?</v>
      </c>
      <c r="BD35" s="54" t="e">
        <f t="shared" ca="1" si="17"/>
        <v>#NAME?</v>
      </c>
      <c r="BE35" s="48" t="e">
        <f t="shared" ca="1" si="18"/>
        <v>#NAME?</v>
      </c>
      <c r="BF35" s="50" t="e">
        <f t="shared" ca="1" si="19"/>
        <v>#NAME?</v>
      </c>
      <c r="BG35" s="56" t="e">
        <f t="shared" ca="1" si="20"/>
        <v>#NAME?</v>
      </c>
      <c r="BH35" s="22"/>
      <c r="BI35" s="22"/>
      <c r="BJ35" s="22"/>
      <c r="BK35" s="22"/>
      <c r="BL35" s="22"/>
      <c r="BM35" s="22"/>
      <c r="BN35" s="24"/>
      <c r="BO35" s="24"/>
    </row>
    <row r="36" spans="1:67" ht="15.5">
      <c r="A36" s="25">
        <f t="shared" si="21"/>
        <v>34</v>
      </c>
      <c r="B36" s="62">
        <v>46290</v>
      </c>
      <c r="C36" s="26" t="s">
        <v>1794</v>
      </c>
      <c r="D36" s="27" t="s">
        <v>124</v>
      </c>
      <c r="E36" s="29" t="s">
        <v>1781</v>
      </c>
      <c r="F36" s="31">
        <v>1</v>
      </c>
      <c r="G36" s="31" t="s">
        <v>63</v>
      </c>
      <c r="H36" s="31"/>
      <c r="I36" s="31" t="s">
        <v>1795</v>
      </c>
      <c r="J36" s="32" t="s">
        <v>1796</v>
      </c>
      <c r="K36" s="32" t="s">
        <v>1138</v>
      </c>
      <c r="L36" s="31">
        <v>10973</v>
      </c>
      <c r="M36" s="31"/>
      <c r="N36" s="31" t="s">
        <v>1778</v>
      </c>
      <c r="O36" s="31" t="s">
        <v>369</v>
      </c>
      <c r="P36" s="31" t="s">
        <v>1716</v>
      </c>
      <c r="Q36" s="31" t="s">
        <v>1788</v>
      </c>
      <c r="R36" s="120" t="s">
        <v>1789</v>
      </c>
      <c r="S36" s="30"/>
      <c r="T36" s="120" t="s">
        <v>55</v>
      </c>
      <c r="U36" s="82"/>
      <c r="V36" s="35"/>
      <c r="W36" s="58"/>
      <c r="X36" s="34"/>
      <c r="Y36" s="34"/>
      <c r="Z36" s="36"/>
      <c r="AA36" s="34"/>
      <c r="AB36" s="35"/>
      <c r="AC36" s="25"/>
      <c r="AD36" s="37"/>
      <c r="AE36" s="42"/>
      <c r="AF36" s="94"/>
      <c r="AG36" s="25"/>
      <c r="AH36" s="25"/>
      <c r="AI36" s="25"/>
      <c r="AJ36" s="45" t="str">
        <f t="array" ref="AJ36">IFERROR(INDEX('[1]Master Price'!$E:$E,MATCH(D36,'[1]Master Price'!$B:$B,0)),"0")</f>
        <v>0</v>
      </c>
      <c r="AK36" s="45">
        <f t="shared" si="0"/>
        <v>0</v>
      </c>
      <c r="AL36" s="46" t="str">
        <f t="shared" si="1"/>
        <v>0-day</v>
      </c>
      <c r="AM36" s="46" t="str">
        <f t="shared" si="2"/>
        <v>0-day</v>
      </c>
      <c r="AN36" s="46" t="str">
        <f t="shared" si="3"/>
        <v>0-day</v>
      </c>
      <c r="AO36" s="46" t="str">
        <f t="shared" si="4"/>
        <v>0-day</v>
      </c>
      <c r="AP36" s="46" t="str">
        <f t="shared" si="5"/>
        <v>0-day</v>
      </c>
      <c r="AQ36" s="46" t="str">
        <f t="shared" si="6"/>
        <v>0-day</v>
      </c>
      <c r="AR36" s="17"/>
      <c r="AS36" s="47">
        <f t="shared" si="7"/>
        <v>34</v>
      </c>
      <c r="AT36" s="35" t="str">
        <f t="shared" si="23"/>
        <v>GMIAMI/2026/09/1178</v>
      </c>
      <c r="AU36" s="48" t="e">
        <f t="shared" ca="1" si="8"/>
        <v>#NAME?</v>
      </c>
      <c r="AV36" s="48" t="e">
        <f t="shared" ca="1" si="9"/>
        <v>#NAME?</v>
      </c>
      <c r="AW36" s="49" t="e">
        <f t="shared" ca="1" si="10"/>
        <v>#NAME?</v>
      </c>
      <c r="AX36" s="48" t="e">
        <f t="shared" ca="1" si="11"/>
        <v>#NAME?</v>
      </c>
      <c r="AY36" s="49" t="str">
        <f t="shared" si="12"/>
        <v>WAITING WO</v>
      </c>
      <c r="AZ36" s="50" t="e">
        <f t="shared" ca="1" si="13"/>
        <v>#NAME?</v>
      </c>
      <c r="BA36" s="51" t="e">
        <f t="shared" ca="1" si="14"/>
        <v>#NAME?</v>
      </c>
      <c r="BB36" s="52" t="e">
        <f t="shared" ca="1" si="15"/>
        <v>#NAME?</v>
      </c>
      <c r="BC36" s="51" t="e">
        <f t="shared" ca="1" si="16"/>
        <v>#NAME?</v>
      </c>
      <c r="BD36" s="54" t="e">
        <f t="shared" ca="1" si="17"/>
        <v>#NAME?</v>
      </c>
      <c r="BE36" s="48" t="e">
        <f t="shared" ca="1" si="18"/>
        <v>#NAME?</v>
      </c>
      <c r="BF36" s="50" t="e">
        <f t="shared" ca="1" si="19"/>
        <v>#NAME?</v>
      </c>
      <c r="BG36" s="56" t="e">
        <f t="shared" ca="1" si="20"/>
        <v>#NAME?</v>
      </c>
      <c r="BH36" s="22"/>
      <c r="BI36" s="22"/>
      <c r="BJ36" s="22"/>
      <c r="BK36" s="22"/>
      <c r="BL36" s="22"/>
      <c r="BM36" s="22"/>
      <c r="BN36" s="24"/>
      <c r="BO36" s="24"/>
    </row>
    <row r="37" spans="1:67" ht="15.5">
      <c r="A37" s="25">
        <f t="shared" si="21"/>
        <v>35</v>
      </c>
      <c r="B37" s="62">
        <v>46290</v>
      </c>
      <c r="C37" s="26" t="s">
        <v>1794</v>
      </c>
      <c r="D37" s="27" t="s">
        <v>140</v>
      </c>
      <c r="E37" s="29" t="s">
        <v>1782</v>
      </c>
      <c r="F37" s="31">
        <v>1</v>
      </c>
      <c r="G37" s="31" t="s">
        <v>63</v>
      </c>
      <c r="H37" s="31"/>
      <c r="I37" s="31" t="s">
        <v>1795</v>
      </c>
      <c r="J37" s="31" t="s">
        <v>1710</v>
      </c>
      <c r="K37" s="32" t="s">
        <v>1138</v>
      </c>
      <c r="L37" s="31">
        <v>10973</v>
      </c>
      <c r="M37" s="31"/>
      <c r="N37" s="31" t="s">
        <v>1778</v>
      </c>
      <c r="O37" s="31" t="s">
        <v>369</v>
      </c>
      <c r="P37" s="31" t="s">
        <v>1716</v>
      </c>
      <c r="Q37" s="31" t="s">
        <v>1788</v>
      </c>
      <c r="R37" s="120" t="s">
        <v>1789</v>
      </c>
      <c r="S37" s="30"/>
      <c r="T37" s="120" t="s">
        <v>55</v>
      </c>
      <c r="U37" s="82"/>
      <c r="V37" s="25"/>
      <c r="W37" s="58"/>
      <c r="X37" s="34"/>
      <c r="Y37" s="34"/>
      <c r="Z37" s="36"/>
      <c r="AA37" s="34"/>
      <c r="AB37" s="35"/>
      <c r="AC37" s="25"/>
      <c r="AD37" s="37"/>
      <c r="AE37" s="42"/>
      <c r="AF37" s="94"/>
      <c r="AG37" s="25"/>
      <c r="AH37" s="25"/>
      <c r="AI37" s="25"/>
      <c r="AJ37" s="45" t="str">
        <f t="array" ref="AJ37">IFERROR(INDEX('[1]Master Price'!$E:$E,MATCH(D37,'[1]Master Price'!$B:$B,0)),"0")</f>
        <v>0</v>
      </c>
      <c r="AK37" s="45">
        <f t="shared" si="0"/>
        <v>0</v>
      </c>
      <c r="AL37" s="46" t="str">
        <f t="shared" si="1"/>
        <v>0-day</v>
      </c>
      <c r="AM37" s="46" t="str">
        <f t="shared" si="2"/>
        <v>0-day</v>
      </c>
      <c r="AN37" s="46" t="str">
        <f t="shared" si="3"/>
        <v>0-day</v>
      </c>
      <c r="AO37" s="46" t="str">
        <f t="shared" si="4"/>
        <v>0-day</v>
      </c>
      <c r="AP37" s="46" t="str">
        <f t="shared" si="5"/>
        <v>0-day</v>
      </c>
      <c r="AQ37" s="46" t="str">
        <f t="shared" si="6"/>
        <v>0-day</v>
      </c>
      <c r="AR37" s="17"/>
      <c r="AS37" s="47">
        <f t="shared" si="7"/>
        <v>35</v>
      </c>
      <c r="AT37" s="35" t="str">
        <f t="shared" si="23"/>
        <v>GMIAMI/2026/09/1178</v>
      </c>
      <c r="AU37" s="48" t="e">
        <f t="shared" ca="1" si="8"/>
        <v>#NAME?</v>
      </c>
      <c r="AV37" s="48" t="e">
        <f t="shared" ca="1" si="9"/>
        <v>#NAME?</v>
      </c>
      <c r="AW37" s="49" t="e">
        <f t="shared" ca="1" si="10"/>
        <v>#NAME?</v>
      </c>
      <c r="AX37" s="48" t="e">
        <f t="shared" ca="1" si="11"/>
        <v>#NAME?</v>
      </c>
      <c r="AY37" s="49" t="str">
        <f t="shared" si="12"/>
        <v>WAITING WO</v>
      </c>
      <c r="AZ37" s="50" t="e">
        <f t="shared" ca="1" si="13"/>
        <v>#NAME?</v>
      </c>
      <c r="BA37" s="51" t="e">
        <f t="shared" ca="1" si="14"/>
        <v>#NAME?</v>
      </c>
      <c r="BB37" s="52" t="e">
        <f t="shared" ca="1" si="15"/>
        <v>#NAME?</v>
      </c>
      <c r="BC37" s="51" t="e">
        <f t="shared" ca="1" si="16"/>
        <v>#NAME?</v>
      </c>
      <c r="BD37" s="54" t="e">
        <f t="shared" ca="1" si="17"/>
        <v>#NAME?</v>
      </c>
      <c r="BE37" s="48" t="e">
        <f t="shared" ca="1" si="18"/>
        <v>#NAME?</v>
      </c>
      <c r="BF37" s="50" t="e">
        <f t="shared" ca="1" si="19"/>
        <v>#NAME?</v>
      </c>
      <c r="BG37" s="56" t="e">
        <f t="shared" ca="1" si="20"/>
        <v>#NAME?</v>
      </c>
      <c r="BH37" s="22"/>
      <c r="BI37" s="22"/>
      <c r="BJ37" s="22"/>
      <c r="BK37" s="22"/>
      <c r="BL37" s="22"/>
      <c r="BM37" s="22"/>
      <c r="BN37" s="24"/>
      <c r="BO37" s="24"/>
    </row>
    <row r="38" spans="1:67" ht="15.5">
      <c r="A38" s="25">
        <f t="shared" si="21"/>
        <v>36</v>
      </c>
      <c r="B38" s="62">
        <v>46290</v>
      </c>
      <c r="C38" s="26" t="s">
        <v>1794</v>
      </c>
      <c r="D38" s="27" t="s">
        <v>132</v>
      </c>
      <c r="E38" s="29" t="s">
        <v>1790</v>
      </c>
      <c r="F38" s="31">
        <v>1</v>
      </c>
      <c r="G38" s="31" t="s">
        <v>63</v>
      </c>
      <c r="H38" s="31"/>
      <c r="I38" s="31" t="s">
        <v>1795</v>
      </c>
      <c r="J38" s="31" t="s">
        <v>1710</v>
      </c>
      <c r="K38" s="32" t="s">
        <v>1138</v>
      </c>
      <c r="L38" s="31">
        <v>10973</v>
      </c>
      <c r="M38" s="31"/>
      <c r="N38" s="31" t="s">
        <v>1778</v>
      </c>
      <c r="O38" s="31" t="s">
        <v>369</v>
      </c>
      <c r="P38" s="31" t="s">
        <v>1716</v>
      </c>
      <c r="Q38" s="31" t="s">
        <v>1788</v>
      </c>
      <c r="R38" s="120" t="s">
        <v>1789</v>
      </c>
      <c r="S38" s="30"/>
      <c r="T38" s="120" t="s">
        <v>55</v>
      </c>
      <c r="U38" s="82"/>
      <c r="V38" s="25"/>
      <c r="W38" s="58"/>
      <c r="X38" s="34"/>
      <c r="Y38" s="34"/>
      <c r="Z38" s="36"/>
      <c r="AA38" s="34"/>
      <c r="AB38" s="35"/>
      <c r="AC38" s="25"/>
      <c r="AD38" s="37"/>
      <c r="AE38" s="42"/>
      <c r="AF38" s="94"/>
      <c r="AG38" s="25"/>
      <c r="AH38" s="25"/>
      <c r="AI38" s="25"/>
      <c r="AJ38" s="45" t="str">
        <f t="array" ref="AJ38">IFERROR(INDEX('[1]Master Price'!$E:$E,MATCH(D38,'[1]Master Price'!$B:$B,0)),"0")</f>
        <v>0</v>
      </c>
      <c r="AK38" s="45">
        <f t="shared" si="0"/>
        <v>0</v>
      </c>
      <c r="AL38" s="46" t="str">
        <f t="shared" si="1"/>
        <v>0-day</v>
      </c>
      <c r="AM38" s="46" t="str">
        <f t="shared" si="2"/>
        <v>0-day</v>
      </c>
      <c r="AN38" s="46" t="str">
        <f t="shared" si="3"/>
        <v>0-day</v>
      </c>
      <c r="AO38" s="46" t="str">
        <f t="shared" si="4"/>
        <v>0-day</v>
      </c>
      <c r="AP38" s="46" t="str">
        <f t="shared" si="5"/>
        <v>0-day</v>
      </c>
      <c r="AQ38" s="46" t="str">
        <f t="shared" si="6"/>
        <v>0-day</v>
      </c>
      <c r="AR38" s="17"/>
      <c r="AS38" s="47">
        <f t="shared" si="7"/>
        <v>36</v>
      </c>
      <c r="AT38" s="35" t="str">
        <f t="shared" si="23"/>
        <v>GMIAMI/2026/09/1178</v>
      </c>
      <c r="AU38" s="48" t="e">
        <f t="shared" ca="1" si="8"/>
        <v>#NAME?</v>
      </c>
      <c r="AV38" s="48" t="e">
        <f t="shared" ca="1" si="9"/>
        <v>#NAME?</v>
      </c>
      <c r="AW38" s="49" t="e">
        <f t="shared" ca="1" si="10"/>
        <v>#NAME?</v>
      </c>
      <c r="AX38" s="48" t="e">
        <f t="shared" ca="1" si="11"/>
        <v>#NAME?</v>
      </c>
      <c r="AY38" s="49" t="str">
        <f t="shared" si="12"/>
        <v>WAITING WO</v>
      </c>
      <c r="AZ38" s="50" t="e">
        <f t="shared" ca="1" si="13"/>
        <v>#NAME?</v>
      </c>
      <c r="BA38" s="51" t="e">
        <f t="shared" ca="1" si="14"/>
        <v>#NAME?</v>
      </c>
      <c r="BB38" s="52" t="e">
        <f t="shared" ca="1" si="15"/>
        <v>#NAME?</v>
      </c>
      <c r="BC38" s="51" t="e">
        <f t="shared" ca="1" si="16"/>
        <v>#NAME?</v>
      </c>
      <c r="BD38" s="54" t="e">
        <f t="shared" ca="1" si="17"/>
        <v>#NAME?</v>
      </c>
      <c r="BE38" s="48" t="e">
        <f t="shared" ca="1" si="18"/>
        <v>#NAME?</v>
      </c>
      <c r="BF38" s="50" t="e">
        <f t="shared" ca="1" si="19"/>
        <v>#NAME?</v>
      </c>
      <c r="BG38" s="56" t="e">
        <f t="shared" ca="1" si="20"/>
        <v>#NAME?</v>
      </c>
      <c r="BH38" s="22"/>
      <c r="BI38" s="22"/>
      <c r="BJ38" s="22"/>
      <c r="BK38" s="22"/>
      <c r="BL38" s="22"/>
      <c r="BM38" s="22"/>
      <c r="BN38" s="24"/>
      <c r="BO38" s="24"/>
    </row>
    <row r="39" spans="1:67" ht="15.5">
      <c r="A39" s="25">
        <f t="shared" si="21"/>
        <v>37</v>
      </c>
      <c r="B39" s="62">
        <v>46290</v>
      </c>
      <c r="C39" s="26" t="s">
        <v>1797</v>
      </c>
      <c r="D39" s="27" t="s">
        <v>388</v>
      </c>
      <c r="E39" s="29" t="s">
        <v>1798</v>
      </c>
      <c r="F39" s="31">
        <v>1</v>
      </c>
      <c r="G39" s="31" t="s">
        <v>63</v>
      </c>
      <c r="H39" s="31"/>
      <c r="I39" s="31" t="s">
        <v>1342</v>
      </c>
      <c r="J39" s="31" t="s">
        <v>1710</v>
      </c>
      <c r="K39" s="32" t="s">
        <v>1138</v>
      </c>
      <c r="L39" s="31">
        <v>11181</v>
      </c>
      <c r="M39" s="31"/>
      <c r="N39" s="31" t="s">
        <v>1586</v>
      </c>
      <c r="O39" s="31" t="s">
        <v>369</v>
      </c>
      <c r="P39" s="31" t="s">
        <v>1716</v>
      </c>
      <c r="Q39" s="31" t="s">
        <v>1788</v>
      </c>
      <c r="R39" s="120" t="s">
        <v>1789</v>
      </c>
      <c r="S39" s="30"/>
      <c r="T39" s="120" t="s">
        <v>55</v>
      </c>
      <c r="U39" s="82"/>
      <c r="V39" s="25"/>
      <c r="W39" s="58"/>
      <c r="X39" s="34"/>
      <c r="Y39" s="34"/>
      <c r="Z39" s="36"/>
      <c r="AA39" s="34"/>
      <c r="AB39" s="35"/>
      <c r="AC39" s="25"/>
      <c r="AD39" s="37"/>
      <c r="AE39" s="42"/>
      <c r="AF39" s="94"/>
      <c r="AG39" s="25"/>
      <c r="AH39" s="25"/>
      <c r="AI39" s="25"/>
      <c r="AJ39" s="45" t="str">
        <f t="array" ref="AJ39">IFERROR(INDEX('[1]Master Price'!$E:$E,MATCH(D39,'[1]Master Price'!$B:$B,0)),"0")</f>
        <v>0</v>
      </c>
      <c r="AK39" s="45">
        <f t="shared" si="0"/>
        <v>0</v>
      </c>
      <c r="AL39" s="46" t="str">
        <f t="shared" si="1"/>
        <v>0-day</v>
      </c>
      <c r="AM39" s="46" t="str">
        <f t="shared" si="2"/>
        <v>0-day</v>
      </c>
      <c r="AN39" s="46" t="str">
        <f t="shared" si="3"/>
        <v>0-day</v>
      </c>
      <c r="AO39" s="46" t="str">
        <f t="shared" si="4"/>
        <v>0-day</v>
      </c>
      <c r="AP39" s="46" t="str">
        <f t="shared" si="5"/>
        <v>0-day</v>
      </c>
      <c r="AQ39" s="46" t="str">
        <f t="shared" si="6"/>
        <v>0-day</v>
      </c>
      <c r="AR39" s="17"/>
      <c r="AS39" s="47">
        <f t="shared" si="7"/>
        <v>37</v>
      </c>
      <c r="AT39" s="35" t="str">
        <f t="shared" si="23"/>
        <v>GMIAMI/2026/09/1179</v>
      </c>
      <c r="AU39" s="48" t="e">
        <f t="shared" ca="1" si="8"/>
        <v>#NAME?</v>
      </c>
      <c r="AV39" s="48" t="e">
        <f t="shared" ca="1" si="9"/>
        <v>#NAME?</v>
      </c>
      <c r="AW39" s="49" t="e">
        <f t="shared" ca="1" si="10"/>
        <v>#NAME?</v>
      </c>
      <c r="AX39" s="48" t="e">
        <f t="shared" ca="1" si="11"/>
        <v>#NAME?</v>
      </c>
      <c r="AY39" s="49" t="str">
        <f t="shared" si="12"/>
        <v>WAITING WO</v>
      </c>
      <c r="AZ39" s="50" t="e">
        <f t="shared" ca="1" si="13"/>
        <v>#NAME?</v>
      </c>
      <c r="BA39" s="51" t="e">
        <f t="shared" ca="1" si="14"/>
        <v>#NAME?</v>
      </c>
      <c r="BB39" s="52" t="e">
        <f t="shared" ca="1" si="15"/>
        <v>#NAME?</v>
      </c>
      <c r="BC39" s="51" t="e">
        <f t="shared" ca="1" si="16"/>
        <v>#NAME?</v>
      </c>
      <c r="BD39" s="54" t="e">
        <f t="shared" ca="1" si="17"/>
        <v>#NAME?</v>
      </c>
      <c r="BE39" s="48" t="e">
        <f t="shared" ca="1" si="18"/>
        <v>#NAME?</v>
      </c>
      <c r="BF39" s="50" t="e">
        <f t="shared" ca="1" si="19"/>
        <v>#NAME?</v>
      </c>
      <c r="BG39" s="56" t="e">
        <f t="shared" ca="1" si="20"/>
        <v>#NAME?</v>
      </c>
      <c r="BH39" s="22"/>
      <c r="BI39" s="22"/>
      <c r="BJ39" s="22"/>
      <c r="BK39" s="22"/>
      <c r="BL39" s="22"/>
      <c r="BM39" s="22"/>
      <c r="BN39" s="24"/>
      <c r="BO39" s="24"/>
    </row>
    <row r="40" spans="1:67" ht="15.5">
      <c r="A40" s="25">
        <f t="shared" si="21"/>
        <v>38</v>
      </c>
      <c r="B40" s="62">
        <v>46292</v>
      </c>
      <c r="C40" s="26" t="s">
        <v>1799</v>
      </c>
      <c r="D40" s="27" t="s">
        <v>102</v>
      </c>
      <c r="E40" s="29" t="s">
        <v>1777</v>
      </c>
      <c r="F40" s="31">
        <v>1</v>
      </c>
      <c r="G40" s="31" t="s">
        <v>63</v>
      </c>
      <c r="H40" s="31"/>
      <c r="I40" s="31" t="s">
        <v>1342</v>
      </c>
      <c r="J40" s="31" t="s">
        <v>1710</v>
      </c>
      <c r="K40" s="32" t="s">
        <v>1138</v>
      </c>
      <c r="L40" s="31"/>
      <c r="M40" s="31"/>
      <c r="N40" s="31" t="s">
        <v>1778</v>
      </c>
      <c r="O40" s="31" t="s">
        <v>369</v>
      </c>
      <c r="P40" s="31" t="s">
        <v>1716</v>
      </c>
      <c r="Q40" s="31" t="s">
        <v>1788</v>
      </c>
      <c r="R40" s="120" t="s">
        <v>1789</v>
      </c>
      <c r="S40" s="30"/>
      <c r="T40" s="120" t="s">
        <v>55</v>
      </c>
      <c r="U40" s="82"/>
      <c r="V40" s="25"/>
      <c r="W40" s="58"/>
      <c r="X40" s="34"/>
      <c r="Y40" s="34"/>
      <c r="Z40" s="36"/>
      <c r="AA40" s="84"/>
      <c r="AB40" s="35"/>
      <c r="AC40" s="25"/>
      <c r="AD40" s="37"/>
      <c r="AE40" s="42"/>
      <c r="AF40" s="94"/>
      <c r="AG40" s="25"/>
      <c r="AH40" s="25"/>
      <c r="AI40" s="25"/>
      <c r="AJ40" s="45" t="str">
        <f t="array" ref="AJ40">IFERROR(INDEX('[1]Master Price'!$E:$E,MATCH(D40,'[1]Master Price'!$B:$B,0)),"0")</f>
        <v>0</v>
      </c>
      <c r="AK40" s="45">
        <f t="shared" si="0"/>
        <v>0</v>
      </c>
      <c r="AL40" s="46" t="str">
        <f t="shared" si="1"/>
        <v>0-day</v>
      </c>
      <c r="AM40" s="46" t="str">
        <f t="shared" si="2"/>
        <v>0-day</v>
      </c>
      <c r="AN40" s="46" t="str">
        <f t="shared" si="3"/>
        <v>0-day</v>
      </c>
      <c r="AO40" s="46" t="str">
        <f t="shared" si="4"/>
        <v>0-day</v>
      </c>
      <c r="AP40" s="46" t="str">
        <f t="shared" si="5"/>
        <v>0-day</v>
      </c>
      <c r="AQ40" s="46" t="str">
        <f t="shared" si="6"/>
        <v>0-day</v>
      </c>
      <c r="AR40" s="17"/>
      <c r="AS40" s="47">
        <f t="shared" si="7"/>
        <v>38</v>
      </c>
      <c r="AT40" s="35" t="str">
        <f t="shared" si="23"/>
        <v>GMIAMI/2026/09/1180</v>
      </c>
      <c r="AU40" s="48" t="e">
        <f t="shared" ca="1" si="8"/>
        <v>#NAME?</v>
      </c>
      <c r="AV40" s="48" t="e">
        <f t="shared" ca="1" si="9"/>
        <v>#NAME?</v>
      </c>
      <c r="AW40" s="49" t="e">
        <f t="shared" ca="1" si="10"/>
        <v>#NAME?</v>
      </c>
      <c r="AX40" s="48" t="e">
        <f t="shared" ca="1" si="11"/>
        <v>#NAME?</v>
      </c>
      <c r="AY40" s="49" t="str">
        <f t="shared" si="12"/>
        <v>WAITING WO</v>
      </c>
      <c r="AZ40" s="50" t="e">
        <f t="shared" ca="1" si="13"/>
        <v>#NAME?</v>
      </c>
      <c r="BA40" s="51" t="e">
        <f t="shared" ca="1" si="14"/>
        <v>#NAME?</v>
      </c>
      <c r="BB40" s="52" t="e">
        <f t="shared" ca="1" si="15"/>
        <v>#NAME?</v>
      </c>
      <c r="BC40" s="51" t="e">
        <f t="shared" ca="1" si="16"/>
        <v>#NAME?</v>
      </c>
      <c r="BD40" s="54" t="e">
        <f t="shared" ca="1" si="17"/>
        <v>#NAME?</v>
      </c>
      <c r="BE40" s="48" t="e">
        <f t="shared" ca="1" si="18"/>
        <v>#NAME?</v>
      </c>
      <c r="BF40" s="50" t="e">
        <f t="shared" ca="1" si="19"/>
        <v>#NAME?</v>
      </c>
      <c r="BG40" s="56" t="e">
        <f t="shared" ca="1" si="20"/>
        <v>#NAME?</v>
      </c>
      <c r="BH40" s="22"/>
      <c r="BI40" s="22"/>
      <c r="BJ40" s="22"/>
      <c r="BK40" s="22"/>
      <c r="BL40" s="22"/>
      <c r="BM40" s="22"/>
      <c r="BN40" s="24"/>
      <c r="BO40" s="24"/>
    </row>
    <row r="41" spans="1:67" ht="15.5">
      <c r="A41" s="25">
        <f t="shared" si="21"/>
        <v>39</v>
      </c>
      <c r="B41" s="62">
        <v>46292</v>
      </c>
      <c r="C41" s="26" t="s">
        <v>1799</v>
      </c>
      <c r="D41" s="27" t="s">
        <v>1800</v>
      </c>
      <c r="E41" s="29" t="s">
        <v>1781</v>
      </c>
      <c r="F41" s="31">
        <v>1</v>
      </c>
      <c r="G41" s="31" t="s">
        <v>63</v>
      </c>
      <c r="H41" s="31"/>
      <c r="I41" s="31" t="s">
        <v>1342</v>
      </c>
      <c r="J41" s="31" t="s">
        <v>1710</v>
      </c>
      <c r="K41" s="32" t="s">
        <v>1138</v>
      </c>
      <c r="L41" s="31"/>
      <c r="M41" s="31"/>
      <c r="N41" s="31" t="s">
        <v>1778</v>
      </c>
      <c r="O41" s="31" t="s">
        <v>369</v>
      </c>
      <c r="P41" s="31" t="s">
        <v>1716</v>
      </c>
      <c r="Q41" s="31" t="s">
        <v>1788</v>
      </c>
      <c r="R41" s="120" t="s">
        <v>1789</v>
      </c>
      <c r="S41" s="30"/>
      <c r="T41" s="120" t="s">
        <v>55</v>
      </c>
      <c r="U41" s="30"/>
      <c r="V41" s="25"/>
      <c r="W41" s="58"/>
      <c r="X41" s="34"/>
      <c r="Y41" s="34"/>
      <c r="Z41" s="36"/>
      <c r="AA41" s="34"/>
      <c r="AB41" s="35"/>
      <c r="AC41" s="25"/>
      <c r="AD41" s="37" t="s">
        <v>1431</v>
      </c>
      <c r="AE41" s="42">
        <v>46247</v>
      </c>
      <c r="AF41" s="94"/>
      <c r="AG41" s="25"/>
      <c r="AH41" s="25"/>
      <c r="AI41" s="25"/>
      <c r="AJ41" s="45" t="str">
        <f t="array" ref="AJ41">IFERROR(INDEX('[1]Master Price'!$E:$E,MATCH(D41,'[1]Master Price'!$B:$B,0)),"0")</f>
        <v>0</v>
      </c>
      <c r="AK41" s="45">
        <f t="shared" si="0"/>
        <v>0</v>
      </c>
      <c r="AL41" s="46" t="str">
        <f t="shared" si="1"/>
        <v>0-day</v>
      </c>
      <c r="AM41" s="46" t="str">
        <f t="shared" si="2"/>
        <v>0-day</v>
      </c>
      <c r="AN41" s="46" t="str">
        <f t="shared" si="3"/>
        <v>0-day</v>
      </c>
      <c r="AO41" s="46" t="str">
        <f t="shared" si="4"/>
        <v>0-day</v>
      </c>
      <c r="AP41" s="46" t="str">
        <f t="shared" si="5"/>
        <v>46247-day</v>
      </c>
      <c r="AQ41" s="46" t="str">
        <f t="shared" si="6"/>
        <v>0-day</v>
      </c>
      <c r="AR41" s="17"/>
      <c r="AS41" s="47">
        <f t="shared" si="7"/>
        <v>39</v>
      </c>
      <c r="AT41" s="35" t="str">
        <f t="shared" si="23"/>
        <v>GMIAMI/2026/09/1180</v>
      </c>
      <c r="AU41" s="48" t="e">
        <f t="shared" ca="1" si="8"/>
        <v>#NAME?</v>
      </c>
      <c r="AV41" s="48" t="e">
        <f t="shared" ca="1" si="9"/>
        <v>#NAME?</v>
      </c>
      <c r="AW41" s="49" t="e">
        <f t="shared" ca="1" si="10"/>
        <v>#NAME?</v>
      </c>
      <c r="AX41" s="48" t="e">
        <f t="shared" ca="1" si="11"/>
        <v>#NAME?</v>
      </c>
      <c r="AY41" s="49" t="str">
        <f t="shared" si="12"/>
        <v>WAITING WO</v>
      </c>
      <c r="AZ41" s="50" t="e">
        <f t="shared" ca="1" si="13"/>
        <v>#NAME?</v>
      </c>
      <c r="BA41" s="51" t="e">
        <f t="shared" ca="1" si="14"/>
        <v>#NAME?</v>
      </c>
      <c r="BB41" s="52" t="e">
        <f t="shared" ca="1" si="15"/>
        <v>#NAME?</v>
      </c>
      <c r="BC41" s="51" t="e">
        <f t="shared" ca="1" si="16"/>
        <v>#NAME?</v>
      </c>
      <c r="BD41" s="54" t="e">
        <f t="shared" ca="1" si="17"/>
        <v>#NAME?</v>
      </c>
      <c r="BE41" s="48" t="e">
        <f t="shared" ca="1" si="18"/>
        <v>#NAME?</v>
      </c>
      <c r="BF41" s="50" t="e">
        <f t="shared" ca="1" si="19"/>
        <v>#NAME?</v>
      </c>
      <c r="BG41" s="56" t="e">
        <f t="shared" ca="1" si="20"/>
        <v>#NAME?</v>
      </c>
      <c r="BH41" s="22"/>
      <c r="BI41" s="22"/>
      <c r="BJ41" s="22"/>
      <c r="BK41" s="22"/>
      <c r="BL41" s="22"/>
      <c r="BM41" s="22"/>
      <c r="BN41" s="24"/>
      <c r="BO41" s="24"/>
    </row>
    <row r="42" spans="1:67" ht="15.5">
      <c r="A42" s="25">
        <f t="shared" si="21"/>
        <v>40</v>
      </c>
      <c r="B42" s="62">
        <v>46292</v>
      </c>
      <c r="C42" s="26" t="s">
        <v>1799</v>
      </c>
      <c r="D42" s="27" t="s">
        <v>140</v>
      </c>
      <c r="E42" s="29" t="s">
        <v>1782</v>
      </c>
      <c r="F42" s="31">
        <v>1</v>
      </c>
      <c r="G42" s="31" t="s">
        <v>63</v>
      </c>
      <c r="H42" s="31"/>
      <c r="I42" s="31" t="s">
        <v>1342</v>
      </c>
      <c r="J42" s="31" t="s">
        <v>1710</v>
      </c>
      <c r="K42" s="32" t="s">
        <v>1138</v>
      </c>
      <c r="L42" s="31"/>
      <c r="M42" s="31"/>
      <c r="N42" s="31" t="s">
        <v>1778</v>
      </c>
      <c r="O42" s="31" t="s">
        <v>369</v>
      </c>
      <c r="P42" s="31" t="s">
        <v>1716</v>
      </c>
      <c r="Q42" s="31" t="s">
        <v>1788</v>
      </c>
      <c r="R42" s="120" t="s">
        <v>1789</v>
      </c>
      <c r="S42" s="30"/>
      <c r="T42" s="120" t="s">
        <v>55</v>
      </c>
      <c r="U42" s="30"/>
      <c r="V42" s="25"/>
      <c r="W42" s="58"/>
      <c r="X42" s="34"/>
      <c r="Y42" s="34"/>
      <c r="Z42" s="36"/>
      <c r="AA42" s="34"/>
      <c r="AB42" s="35"/>
      <c r="AC42" s="25"/>
      <c r="AD42" s="37" t="s">
        <v>1431</v>
      </c>
      <c r="AE42" s="42">
        <v>46247</v>
      </c>
      <c r="AF42" s="94"/>
      <c r="AG42" s="25"/>
      <c r="AH42" s="25"/>
      <c r="AI42" s="25"/>
      <c r="AJ42" s="45" t="str">
        <f t="array" ref="AJ42">IFERROR(INDEX('[1]Master Price'!$E:$E,MATCH(D42,'[1]Master Price'!$B:$B,0)),"0")</f>
        <v>0</v>
      </c>
      <c r="AK42" s="45">
        <f t="shared" si="0"/>
        <v>0</v>
      </c>
      <c r="AL42" s="46" t="str">
        <f t="shared" si="1"/>
        <v>0-day</v>
      </c>
      <c r="AM42" s="46" t="str">
        <f t="shared" si="2"/>
        <v>0-day</v>
      </c>
      <c r="AN42" s="46" t="str">
        <f t="shared" si="3"/>
        <v>0-day</v>
      </c>
      <c r="AO42" s="46" t="str">
        <f t="shared" si="4"/>
        <v>0-day</v>
      </c>
      <c r="AP42" s="46" t="str">
        <f t="shared" si="5"/>
        <v>46247-day</v>
      </c>
      <c r="AQ42" s="46" t="str">
        <f t="shared" si="6"/>
        <v>0-day</v>
      </c>
      <c r="AR42" s="17"/>
      <c r="AS42" s="47">
        <f t="shared" si="7"/>
        <v>40</v>
      </c>
      <c r="AT42" s="35" t="str">
        <f t="shared" si="23"/>
        <v>GMIAMI/2026/09/1180</v>
      </c>
      <c r="AU42" s="48" t="e">
        <f t="shared" ca="1" si="8"/>
        <v>#NAME?</v>
      </c>
      <c r="AV42" s="48" t="e">
        <f t="shared" ca="1" si="9"/>
        <v>#NAME?</v>
      </c>
      <c r="AW42" s="49" t="e">
        <f t="shared" ca="1" si="10"/>
        <v>#NAME?</v>
      </c>
      <c r="AX42" s="48" t="e">
        <f t="shared" ca="1" si="11"/>
        <v>#NAME?</v>
      </c>
      <c r="AY42" s="49" t="str">
        <f t="shared" si="12"/>
        <v>WAITING WO</v>
      </c>
      <c r="AZ42" s="50" t="e">
        <f t="shared" ca="1" si="13"/>
        <v>#NAME?</v>
      </c>
      <c r="BA42" s="51" t="e">
        <f t="shared" ca="1" si="14"/>
        <v>#NAME?</v>
      </c>
      <c r="BB42" s="52" t="e">
        <f t="shared" ca="1" si="15"/>
        <v>#NAME?</v>
      </c>
      <c r="BC42" s="51" t="e">
        <f t="shared" ca="1" si="16"/>
        <v>#NAME?</v>
      </c>
      <c r="BD42" s="54" t="e">
        <f t="shared" ca="1" si="17"/>
        <v>#NAME?</v>
      </c>
      <c r="BE42" s="48" t="e">
        <f t="shared" ca="1" si="18"/>
        <v>#NAME?</v>
      </c>
      <c r="BF42" s="50" t="e">
        <f t="shared" ca="1" si="19"/>
        <v>#NAME?</v>
      </c>
      <c r="BG42" s="56" t="e">
        <f t="shared" ca="1" si="20"/>
        <v>#NAME?</v>
      </c>
      <c r="BH42" s="22"/>
      <c r="BI42" s="22"/>
      <c r="BJ42" s="22"/>
      <c r="BK42" s="22"/>
      <c r="BL42" s="22"/>
      <c r="BM42" s="22"/>
      <c r="BN42" s="24"/>
      <c r="BO42" s="24"/>
    </row>
    <row r="43" spans="1:67" ht="15.5">
      <c r="A43" s="25">
        <f t="shared" si="21"/>
        <v>41</v>
      </c>
      <c r="B43" s="62">
        <v>46293</v>
      </c>
      <c r="C43" s="26" t="s">
        <v>1801</v>
      </c>
      <c r="D43" s="27" t="s">
        <v>102</v>
      </c>
      <c r="E43" s="29" t="s">
        <v>1777</v>
      </c>
      <c r="F43" s="31">
        <v>1</v>
      </c>
      <c r="G43" s="31" t="s">
        <v>63</v>
      </c>
      <c r="H43" s="31"/>
      <c r="I43" s="31" t="s">
        <v>988</v>
      </c>
      <c r="J43" s="31" t="s">
        <v>1746</v>
      </c>
      <c r="K43" s="32" t="s">
        <v>1138</v>
      </c>
      <c r="L43" s="31">
        <v>12964</v>
      </c>
      <c r="M43" s="31"/>
      <c r="N43" s="31" t="s">
        <v>1778</v>
      </c>
      <c r="O43" s="31" t="s">
        <v>79</v>
      </c>
      <c r="P43" s="31" t="s">
        <v>1716</v>
      </c>
      <c r="Q43" s="31" t="s">
        <v>1788</v>
      </c>
      <c r="R43" s="120" t="s">
        <v>1789</v>
      </c>
      <c r="S43" s="30"/>
      <c r="T43" s="120" t="s">
        <v>55</v>
      </c>
      <c r="U43" s="30"/>
      <c r="V43" s="25"/>
      <c r="W43" s="58"/>
      <c r="X43" s="34"/>
      <c r="Y43" s="34"/>
      <c r="Z43" s="36"/>
      <c r="AA43" s="34"/>
      <c r="AB43" s="35"/>
      <c r="AC43" s="25"/>
      <c r="AD43" s="37" t="s">
        <v>1442</v>
      </c>
      <c r="AE43" s="42">
        <v>46247</v>
      </c>
      <c r="AF43" s="94"/>
      <c r="AG43" s="25"/>
      <c r="AH43" s="25"/>
      <c r="AI43" s="25"/>
      <c r="AJ43" s="45" t="str">
        <f t="array" ref="AJ43">IFERROR(INDEX('[1]Master Price'!$E:$E,MATCH(D43,'[1]Master Price'!$B:$B,0)),"0")</f>
        <v>0</v>
      </c>
      <c r="AK43" s="45">
        <f t="shared" si="0"/>
        <v>0</v>
      </c>
      <c r="AL43" s="46" t="str">
        <f t="shared" si="1"/>
        <v>0-day</v>
      </c>
      <c r="AM43" s="46" t="str">
        <f t="shared" si="2"/>
        <v>0-day</v>
      </c>
      <c r="AN43" s="46" t="str">
        <f t="shared" si="3"/>
        <v>0-day</v>
      </c>
      <c r="AO43" s="46" t="str">
        <f t="shared" si="4"/>
        <v>0-day</v>
      </c>
      <c r="AP43" s="46" t="str">
        <f t="shared" si="5"/>
        <v>46247-day</v>
      </c>
      <c r="AQ43" s="46" t="str">
        <f t="shared" si="6"/>
        <v>0-day</v>
      </c>
      <c r="AR43" s="17"/>
      <c r="AS43" s="47">
        <f t="shared" si="7"/>
        <v>41</v>
      </c>
      <c r="AT43" s="35" t="str">
        <f t="shared" si="23"/>
        <v>GMIAMI/2026/09/1181</v>
      </c>
      <c r="AU43" s="48" t="e">
        <f t="shared" ca="1" si="8"/>
        <v>#NAME?</v>
      </c>
      <c r="AV43" s="48" t="e">
        <f t="shared" ca="1" si="9"/>
        <v>#NAME?</v>
      </c>
      <c r="AW43" s="49" t="e">
        <f t="shared" ca="1" si="10"/>
        <v>#NAME?</v>
      </c>
      <c r="AX43" s="48" t="e">
        <f t="shared" ca="1" si="11"/>
        <v>#NAME?</v>
      </c>
      <c r="AY43" s="49" t="str">
        <f t="shared" si="12"/>
        <v>WAITING WO</v>
      </c>
      <c r="AZ43" s="50" t="e">
        <f t="shared" ca="1" si="13"/>
        <v>#NAME?</v>
      </c>
      <c r="BA43" s="51" t="e">
        <f t="shared" ca="1" si="14"/>
        <v>#NAME?</v>
      </c>
      <c r="BB43" s="52" t="e">
        <f t="shared" ca="1" si="15"/>
        <v>#NAME?</v>
      </c>
      <c r="BC43" s="51" t="e">
        <f t="shared" ca="1" si="16"/>
        <v>#NAME?</v>
      </c>
      <c r="BD43" s="54" t="e">
        <f t="shared" ca="1" si="17"/>
        <v>#NAME?</v>
      </c>
      <c r="BE43" s="48" t="e">
        <f t="shared" ca="1" si="18"/>
        <v>#NAME?</v>
      </c>
      <c r="BF43" s="50" t="e">
        <f t="shared" ca="1" si="19"/>
        <v>#NAME?</v>
      </c>
      <c r="BG43" s="56" t="e">
        <f t="shared" ca="1" si="20"/>
        <v>#NAME?</v>
      </c>
      <c r="BH43" s="22"/>
      <c r="BI43" s="22"/>
      <c r="BJ43" s="22"/>
      <c r="BK43" s="22"/>
      <c r="BL43" s="22"/>
      <c r="BM43" s="22"/>
      <c r="BN43" s="24"/>
      <c r="BO43" s="24"/>
    </row>
    <row r="44" spans="1:67" ht="15.5">
      <c r="A44" s="25">
        <f t="shared" si="21"/>
        <v>42</v>
      </c>
      <c r="B44" s="62">
        <v>46293</v>
      </c>
      <c r="C44" s="26" t="s">
        <v>1801</v>
      </c>
      <c r="D44" s="27" t="s">
        <v>124</v>
      </c>
      <c r="E44" s="29" t="s">
        <v>1781</v>
      </c>
      <c r="F44" s="31">
        <v>1</v>
      </c>
      <c r="G44" s="31" t="s">
        <v>63</v>
      </c>
      <c r="H44" s="31"/>
      <c r="I44" s="31" t="s">
        <v>988</v>
      </c>
      <c r="J44" s="31" t="s">
        <v>1746</v>
      </c>
      <c r="K44" s="32" t="s">
        <v>1138</v>
      </c>
      <c r="L44" s="31">
        <v>12964</v>
      </c>
      <c r="M44" s="31"/>
      <c r="N44" s="31" t="s">
        <v>1778</v>
      </c>
      <c r="O44" s="31" t="s">
        <v>79</v>
      </c>
      <c r="P44" s="31" t="s">
        <v>1716</v>
      </c>
      <c r="Q44" s="31" t="s">
        <v>1788</v>
      </c>
      <c r="R44" s="120" t="s">
        <v>1789</v>
      </c>
      <c r="S44" s="30"/>
      <c r="T44" s="120" t="s">
        <v>55</v>
      </c>
      <c r="U44" s="30"/>
      <c r="V44" s="128"/>
      <c r="W44" s="58"/>
      <c r="X44" s="34"/>
      <c r="Y44" s="34"/>
      <c r="Z44" s="36"/>
      <c r="AA44" s="34"/>
      <c r="AB44" s="35"/>
      <c r="AC44" s="25"/>
      <c r="AD44" s="37" t="s">
        <v>1447</v>
      </c>
      <c r="AE44" s="42">
        <v>46247</v>
      </c>
      <c r="AF44" s="94"/>
      <c r="AG44" s="25"/>
      <c r="AH44" s="25"/>
      <c r="AI44" s="25"/>
      <c r="AJ44" s="45" t="str">
        <f t="array" ref="AJ44">IFERROR(INDEX('[1]Master Price'!$E:$E,MATCH(D44,'[1]Master Price'!$B:$B,0)),"0")</f>
        <v>0</v>
      </c>
      <c r="AK44" s="45">
        <f t="shared" si="0"/>
        <v>0</v>
      </c>
      <c r="AL44" s="46" t="str">
        <f t="shared" si="1"/>
        <v>0-day</v>
      </c>
      <c r="AM44" s="46" t="str">
        <f t="shared" si="2"/>
        <v>0-day</v>
      </c>
      <c r="AN44" s="46" t="str">
        <f t="shared" si="3"/>
        <v>0-day</v>
      </c>
      <c r="AO44" s="46" t="str">
        <f t="shared" si="4"/>
        <v>0-day</v>
      </c>
      <c r="AP44" s="46" t="str">
        <f t="shared" si="5"/>
        <v>46247-day</v>
      </c>
      <c r="AQ44" s="46" t="str">
        <f t="shared" si="6"/>
        <v>0-day</v>
      </c>
      <c r="AR44" s="17"/>
      <c r="AS44" s="47">
        <f t="shared" si="7"/>
        <v>42</v>
      </c>
      <c r="AT44" s="35" t="str">
        <f t="shared" si="23"/>
        <v>GMIAMI/2026/09/1181</v>
      </c>
      <c r="AU44" s="48" t="e">
        <f t="shared" ca="1" si="8"/>
        <v>#NAME?</v>
      </c>
      <c r="AV44" s="48" t="e">
        <f t="shared" ca="1" si="9"/>
        <v>#NAME?</v>
      </c>
      <c r="AW44" s="49" t="e">
        <f t="shared" ca="1" si="10"/>
        <v>#NAME?</v>
      </c>
      <c r="AX44" s="48" t="e">
        <f t="shared" ca="1" si="11"/>
        <v>#NAME?</v>
      </c>
      <c r="AY44" s="49" t="str">
        <f t="shared" si="12"/>
        <v>WAITING WO</v>
      </c>
      <c r="AZ44" s="50" t="e">
        <f t="shared" ca="1" si="13"/>
        <v>#NAME?</v>
      </c>
      <c r="BA44" s="51" t="e">
        <f t="shared" ca="1" si="14"/>
        <v>#NAME?</v>
      </c>
      <c r="BB44" s="52" t="e">
        <f t="shared" ca="1" si="15"/>
        <v>#NAME?</v>
      </c>
      <c r="BC44" s="51" t="e">
        <f t="shared" ca="1" si="16"/>
        <v>#NAME?</v>
      </c>
      <c r="BD44" s="54" t="e">
        <f t="shared" ca="1" si="17"/>
        <v>#NAME?</v>
      </c>
      <c r="BE44" s="48" t="e">
        <f t="shared" ca="1" si="18"/>
        <v>#NAME?</v>
      </c>
      <c r="BF44" s="50" t="e">
        <f t="shared" ca="1" si="19"/>
        <v>#NAME?</v>
      </c>
      <c r="BG44" s="56" t="e">
        <f t="shared" ca="1" si="20"/>
        <v>#NAME?</v>
      </c>
      <c r="BH44" s="22"/>
      <c r="BI44" s="22"/>
      <c r="BJ44" s="22"/>
      <c r="BK44" s="22"/>
      <c r="BL44" s="22"/>
      <c r="BM44" s="22"/>
      <c r="BN44" s="24"/>
      <c r="BO44" s="24"/>
    </row>
    <row r="45" spans="1:67" ht="15.5">
      <c r="A45" s="25">
        <f t="shared" si="21"/>
        <v>43</v>
      </c>
      <c r="B45" s="62">
        <v>46293</v>
      </c>
      <c r="C45" s="26" t="s">
        <v>1801</v>
      </c>
      <c r="D45" s="27" t="s">
        <v>140</v>
      </c>
      <c r="E45" s="29" t="s">
        <v>1782</v>
      </c>
      <c r="F45" s="31">
        <v>1</v>
      </c>
      <c r="G45" s="31" t="s">
        <v>63</v>
      </c>
      <c r="H45" s="31"/>
      <c r="I45" s="31" t="s">
        <v>988</v>
      </c>
      <c r="J45" s="31" t="s">
        <v>1746</v>
      </c>
      <c r="K45" s="32" t="s">
        <v>1138</v>
      </c>
      <c r="L45" s="31">
        <v>12964</v>
      </c>
      <c r="M45" s="31"/>
      <c r="N45" s="31" t="s">
        <v>1778</v>
      </c>
      <c r="O45" s="31" t="s">
        <v>79</v>
      </c>
      <c r="P45" s="31" t="s">
        <v>1716</v>
      </c>
      <c r="Q45" s="31" t="s">
        <v>1788</v>
      </c>
      <c r="R45" s="120" t="s">
        <v>1789</v>
      </c>
      <c r="S45" s="30"/>
      <c r="T45" s="120" t="s">
        <v>55</v>
      </c>
      <c r="U45" s="30"/>
      <c r="V45" s="128"/>
      <c r="W45" s="58"/>
      <c r="X45" s="34"/>
      <c r="Y45" s="34"/>
      <c r="Z45" s="36"/>
      <c r="AA45" s="34"/>
      <c r="AB45" s="35"/>
      <c r="AC45" s="25"/>
      <c r="AD45" s="37" t="s">
        <v>1447</v>
      </c>
      <c r="AE45" s="42">
        <v>46247</v>
      </c>
      <c r="AF45" s="94"/>
      <c r="AG45" s="25"/>
      <c r="AH45" s="25"/>
      <c r="AI45" s="25"/>
      <c r="AJ45" s="45" t="str">
        <f t="array" ref="AJ45">IFERROR(INDEX('[1]Master Price'!$E:$E,MATCH(D45,'[1]Master Price'!$B:$B,0)),"0")</f>
        <v>0</v>
      </c>
      <c r="AK45" s="45">
        <f t="shared" si="0"/>
        <v>0</v>
      </c>
      <c r="AL45" s="46" t="str">
        <f t="shared" si="1"/>
        <v>0-day</v>
      </c>
      <c r="AM45" s="46" t="str">
        <f t="shared" si="2"/>
        <v>0-day</v>
      </c>
      <c r="AN45" s="46" t="str">
        <f t="shared" si="3"/>
        <v>0-day</v>
      </c>
      <c r="AO45" s="46" t="str">
        <f t="shared" si="4"/>
        <v>0-day</v>
      </c>
      <c r="AP45" s="46" t="str">
        <f t="shared" si="5"/>
        <v>46247-day</v>
      </c>
      <c r="AQ45" s="46" t="str">
        <f t="shared" si="6"/>
        <v>0-day</v>
      </c>
      <c r="AR45" s="17"/>
      <c r="AS45" s="47">
        <f t="shared" si="7"/>
        <v>43</v>
      </c>
      <c r="AT45" s="35" t="str">
        <f t="shared" si="23"/>
        <v>GMIAMI/2026/09/1181</v>
      </c>
      <c r="AU45" s="48" t="e">
        <f t="shared" ca="1" si="8"/>
        <v>#NAME?</v>
      </c>
      <c r="AV45" s="48" t="e">
        <f t="shared" ca="1" si="9"/>
        <v>#NAME?</v>
      </c>
      <c r="AW45" s="49" t="e">
        <f t="shared" ca="1" si="10"/>
        <v>#NAME?</v>
      </c>
      <c r="AX45" s="48" t="e">
        <f t="shared" ca="1" si="11"/>
        <v>#NAME?</v>
      </c>
      <c r="AY45" s="49" t="str">
        <f t="shared" si="12"/>
        <v>WAITING WO</v>
      </c>
      <c r="AZ45" s="50" t="e">
        <f t="shared" ca="1" si="13"/>
        <v>#NAME?</v>
      </c>
      <c r="BA45" s="51" t="e">
        <f t="shared" ca="1" si="14"/>
        <v>#NAME?</v>
      </c>
      <c r="BB45" s="52" t="e">
        <f t="shared" ca="1" si="15"/>
        <v>#NAME?</v>
      </c>
      <c r="BC45" s="51" t="e">
        <f t="shared" ca="1" si="16"/>
        <v>#NAME?</v>
      </c>
      <c r="BD45" s="54" t="e">
        <f t="shared" ca="1" si="17"/>
        <v>#NAME?</v>
      </c>
      <c r="BE45" s="48" t="e">
        <f t="shared" ca="1" si="18"/>
        <v>#NAME?</v>
      </c>
      <c r="BF45" s="50" t="e">
        <f t="shared" ca="1" si="19"/>
        <v>#NAME?</v>
      </c>
      <c r="BG45" s="56" t="e">
        <f t="shared" ca="1" si="20"/>
        <v>#NAME?</v>
      </c>
      <c r="BH45" s="22"/>
      <c r="BI45" s="22"/>
      <c r="BJ45" s="22"/>
      <c r="BK45" s="22"/>
      <c r="BL45" s="22"/>
      <c r="BM45" s="22"/>
      <c r="BN45" s="24"/>
      <c r="BO45" s="24"/>
    </row>
    <row r="46" spans="1:67" ht="15.5">
      <c r="A46" s="25">
        <f t="shared" si="21"/>
        <v>44</v>
      </c>
      <c r="B46" s="152">
        <v>46275</v>
      </c>
      <c r="C46" s="153" t="s">
        <v>1802</v>
      </c>
      <c r="D46" s="27" t="s">
        <v>536</v>
      </c>
      <c r="E46" s="29" t="s">
        <v>1803</v>
      </c>
      <c r="F46" s="31">
        <v>1</v>
      </c>
      <c r="G46" s="31" t="s">
        <v>63</v>
      </c>
      <c r="H46" s="31"/>
      <c r="I46" s="31" t="s">
        <v>580</v>
      </c>
      <c r="J46" s="31" t="s">
        <v>1163</v>
      </c>
      <c r="K46" s="32" t="s">
        <v>1138</v>
      </c>
      <c r="L46" s="31">
        <v>10574</v>
      </c>
      <c r="M46" s="31"/>
      <c r="N46" s="31" t="s">
        <v>609</v>
      </c>
      <c r="O46" s="31" t="s">
        <v>79</v>
      </c>
      <c r="P46" s="31" t="s">
        <v>1711</v>
      </c>
      <c r="Q46" s="31"/>
      <c r="R46" s="120" t="s">
        <v>1789</v>
      </c>
      <c r="S46" s="30"/>
      <c r="T46" s="120" t="s">
        <v>55</v>
      </c>
      <c r="U46" s="30"/>
      <c r="V46" s="128"/>
      <c r="W46" s="58"/>
      <c r="X46" s="34"/>
      <c r="Y46" s="34"/>
      <c r="Z46" s="36"/>
      <c r="AA46" s="34"/>
      <c r="AB46" s="35"/>
      <c r="AC46" s="25"/>
      <c r="AD46" s="37" t="s">
        <v>1447</v>
      </c>
      <c r="AE46" s="42">
        <v>46247</v>
      </c>
      <c r="AF46" s="94"/>
      <c r="AG46" s="25"/>
      <c r="AH46" s="25"/>
      <c r="AI46" s="25"/>
      <c r="AJ46" s="45" t="str">
        <f t="array" ref="AJ46">IFERROR(INDEX('[1]Master Price'!$E:$E,MATCH(D46,'[1]Master Price'!$B:$B,0)),"0")</f>
        <v>0</v>
      </c>
      <c r="AK46" s="45">
        <f t="shared" si="0"/>
        <v>0</v>
      </c>
      <c r="AL46" s="46" t="str">
        <f t="shared" si="1"/>
        <v>0-day</v>
      </c>
      <c r="AM46" s="46" t="str">
        <f t="shared" si="2"/>
        <v>0-day</v>
      </c>
      <c r="AN46" s="46" t="str">
        <f t="shared" si="3"/>
        <v>0-day</v>
      </c>
      <c r="AO46" s="46" t="str">
        <f t="shared" si="4"/>
        <v>0-day</v>
      </c>
      <c r="AP46" s="46" t="str">
        <f t="shared" si="5"/>
        <v>46247-day</v>
      </c>
      <c r="AQ46" s="46" t="str">
        <f t="shared" si="6"/>
        <v>0-day</v>
      </c>
      <c r="AR46" s="17"/>
      <c r="AS46" s="47">
        <f t="shared" si="7"/>
        <v>44</v>
      </c>
      <c r="AT46" s="35" t="str">
        <f t="shared" si="23"/>
        <v>GMIAMI/2026/09/109(MARUWAI)</v>
      </c>
      <c r="AU46" s="48" t="e">
        <f t="shared" ca="1" si="8"/>
        <v>#NAME?</v>
      </c>
      <c r="AV46" s="48" t="e">
        <f t="shared" ca="1" si="9"/>
        <v>#NAME?</v>
      </c>
      <c r="AW46" s="49" t="e">
        <f t="shared" ca="1" si="10"/>
        <v>#NAME?</v>
      </c>
      <c r="AX46" s="48" t="e">
        <f t="shared" ca="1" si="11"/>
        <v>#NAME?</v>
      </c>
      <c r="AY46" s="49" t="str">
        <f t="shared" si="12"/>
        <v>WAITING WO</v>
      </c>
      <c r="AZ46" s="50" t="e">
        <f t="shared" ca="1" si="13"/>
        <v>#NAME?</v>
      </c>
      <c r="BA46" s="51" t="e">
        <f t="shared" ca="1" si="14"/>
        <v>#NAME?</v>
      </c>
      <c r="BB46" s="52" t="e">
        <f t="shared" ca="1" si="15"/>
        <v>#NAME?</v>
      </c>
      <c r="BC46" s="51" t="e">
        <f t="shared" ca="1" si="16"/>
        <v>#NAME?</v>
      </c>
      <c r="BD46" s="54" t="e">
        <f t="shared" ca="1" si="17"/>
        <v>#NAME?</v>
      </c>
      <c r="BE46" s="48" t="e">
        <f t="shared" ca="1" si="18"/>
        <v>#NAME?</v>
      </c>
      <c r="BF46" s="50" t="e">
        <f t="shared" ca="1" si="19"/>
        <v>#NAME?</v>
      </c>
      <c r="BG46" s="56" t="e">
        <f t="shared" ca="1" si="20"/>
        <v>#NAME?</v>
      </c>
      <c r="BH46" s="22"/>
      <c r="BI46" s="22"/>
      <c r="BJ46" s="22"/>
      <c r="BK46" s="22"/>
      <c r="BL46" s="22"/>
      <c r="BM46" s="22"/>
      <c r="BN46" s="24"/>
      <c r="BO46" s="24"/>
    </row>
    <row r="47" spans="1:67" ht="15.5">
      <c r="A47" s="25">
        <f t="shared" si="21"/>
        <v>45</v>
      </c>
      <c r="B47" s="152">
        <v>46275</v>
      </c>
      <c r="C47" s="153" t="s">
        <v>1802</v>
      </c>
      <c r="D47" s="27" t="s">
        <v>392</v>
      </c>
      <c r="E47" s="29" t="s">
        <v>1804</v>
      </c>
      <c r="F47" s="31">
        <v>1</v>
      </c>
      <c r="G47" s="31" t="s">
        <v>63</v>
      </c>
      <c r="H47" s="31"/>
      <c r="I47" s="31" t="s">
        <v>580</v>
      </c>
      <c r="J47" s="31" t="s">
        <v>1805</v>
      </c>
      <c r="K47" s="32" t="s">
        <v>1138</v>
      </c>
      <c r="L47" s="31">
        <v>10574</v>
      </c>
      <c r="M47" s="31"/>
      <c r="N47" s="31" t="s">
        <v>609</v>
      </c>
      <c r="O47" s="31" t="s">
        <v>79</v>
      </c>
      <c r="P47" s="31" t="s">
        <v>1711</v>
      </c>
      <c r="Q47" s="31"/>
      <c r="R47" s="120" t="s">
        <v>1789</v>
      </c>
      <c r="S47" s="30"/>
      <c r="T47" s="120" t="s">
        <v>55</v>
      </c>
      <c r="U47" s="30"/>
      <c r="V47" s="25"/>
      <c r="W47" s="58"/>
      <c r="X47" s="34"/>
      <c r="Y47" s="34"/>
      <c r="Z47" s="58"/>
      <c r="AA47" s="34"/>
      <c r="AB47" s="35"/>
      <c r="AC47" s="25"/>
      <c r="AD47" s="37" t="s">
        <v>1452</v>
      </c>
      <c r="AE47" s="42">
        <v>46247</v>
      </c>
      <c r="AF47" s="94"/>
      <c r="AG47" s="25"/>
      <c r="AH47" s="25"/>
      <c r="AI47" s="25"/>
      <c r="AJ47" s="45" t="str">
        <f t="array" ref="AJ47">IFERROR(INDEX('[1]Master Price'!$E:$E,MATCH(D47,'[1]Master Price'!$B:$B,0)),"0")</f>
        <v>0</v>
      </c>
      <c r="AK47" s="45">
        <f t="shared" si="0"/>
        <v>0</v>
      </c>
      <c r="AL47" s="46" t="str">
        <f t="shared" si="1"/>
        <v>0-day</v>
      </c>
      <c r="AM47" s="46" t="str">
        <f t="shared" si="2"/>
        <v>0-day</v>
      </c>
      <c r="AN47" s="46" t="str">
        <f t="shared" si="3"/>
        <v>0-day</v>
      </c>
      <c r="AO47" s="46" t="str">
        <f t="shared" si="4"/>
        <v>0-day</v>
      </c>
      <c r="AP47" s="46" t="str">
        <f t="shared" si="5"/>
        <v>46247-day</v>
      </c>
      <c r="AQ47" s="46" t="str">
        <f t="shared" si="6"/>
        <v>0-day</v>
      </c>
      <c r="AR47" s="17"/>
      <c r="AS47" s="47">
        <f t="shared" si="7"/>
        <v>45</v>
      </c>
      <c r="AT47" s="35" t="str">
        <f t="shared" si="23"/>
        <v>GMIAMI/2026/09/109(MARUWAI)</v>
      </c>
      <c r="AU47" s="48" t="e">
        <f t="shared" ca="1" si="8"/>
        <v>#NAME?</v>
      </c>
      <c r="AV47" s="48" t="e">
        <f t="shared" ca="1" si="9"/>
        <v>#NAME?</v>
      </c>
      <c r="AW47" s="49" t="e">
        <f t="shared" ca="1" si="10"/>
        <v>#NAME?</v>
      </c>
      <c r="AX47" s="48" t="e">
        <f t="shared" ca="1" si="11"/>
        <v>#NAME?</v>
      </c>
      <c r="AY47" s="49" t="str">
        <f t="shared" si="12"/>
        <v>WAITING WO</v>
      </c>
      <c r="AZ47" s="50" t="e">
        <f t="shared" ca="1" si="13"/>
        <v>#NAME?</v>
      </c>
      <c r="BA47" s="51" t="e">
        <f t="shared" ca="1" si="14"/>
        <v>#NAME?</v>
      </c>
      <c r="BB47" s="52" t="e">
        <f t="shared" ca="1" si="15"/>
        <v>#NAME?</v>
      </c>
      <c r="BC47" s="51" t="e">
        <f t="shared" ca="1" si="16"/>
        <v>#NAME?</v>
      </c>
      <c r="BD47" s="54" t="e">
        <f t="shared" ca="1" si="17"/>
        <v>#NAME?</v>
      </c>
      <c r="BE47" s="48" t="e">
        <f t="shared" ca="1" si="18"/>
        <v>#NAME?</v>
      </c>
      <c r="BF47" s="50" t="e">
        <f t="shared" ca="1" si="19"/>
        <v>#NAME?</v>
      </c>
      <c r="BG47" s="56" t="e">
        <f t="shared" ca="1" si="20"/>
        <v>#NAME?</v>
      </c>
      <c r="BH47" s="22"/>
      <c r="BI47" s="22"/>
      <c r="BJ47" s="22"/>
      <c r="BK47" s="22"/>
      <c r="BL47" s="22"/>
      <c r="BM47" s="22"/>
      <c r="BN47" s="24"/>
      <c r="BO47" s="24"/>
    </row>
    <row r="48" spans="1:67" ht="15.5">
      <c r="A48" s="25">
        <f t="shared" si="21"/>
        <v>46</v>
      </c>
      <c r="B48" s="152">
        <v>46275</v>
      </c>
      <c r="C48" s="153" t="s">
        <v>1802</v>
      </c>
      <c r="D48" s="27" t="s">
        <v>211</v>
      </c>
      <c r="E48" s="29" t="s">
        <v>1806</v>
      </c>
      <c r="F48" s="31">
        <v>1</v>
      </c>
      <c r="G48" s="31" t="s">
        <v>63</v>
      </c>
      <c r="H48" s="31"/>
      <c r="I48" s="31" t="s">
        <v>580</v>
      </c>
      <c r="J48" s="31" t="s">
        <v>1807</v>
      </c>
      <c r="K48" s="32" t="s">
        <v>1138</v>
      </c>
      <c r="L48" s="31">
        <v>10574</v>
      </c>
      <c r="M48" s="31"/>
      <c r="N48" s="31" t="s">
        <v>609</v>
      </c>
      <c r="O48" s="31" t="s">
        <v>79</v>
      </c>
      <c r="P48" s="31" t="s">
        <v>1711</v>
      </c>
      <c r="Q48" s="31"/>
      <c r="R48" s="120" t="s">
        <v>1789</v>
      </c>
      <c r="S48" s="30"/>
      <c r="T48" s="120" t="s">
        <v>55</v>
      </c>
      <c r="U48" s="30"/>
      <c r="V48" s="25"/>
      <c r="W48" s="58"/>
      <c r="X48" s="34"/>
      <c r="Y48" s="34"/>
      <c r="Z48" s="58"/>
      <c r="AA48" s="34"/>
      <c r="AB48" s="35"/>
      <c r="AC48" s="25"/>
      <c r="AD48" s="37" t="s">
        <v>1459</v>
      </c>
      <c r="AE48" s="42">
        <v>46247</v>
      </c>
      <c r="AF48" s="94"/>
      <c r="AG48" s="25"/>
      <c r="AH48" s="25"/>
      <c r="AI48" s="25"/>
      <c r="AJ48" s="45" t="str">
        <f t="array" ref="AJ48">IFERROR(INDEX('[1]Master Price'!$E:$E,MATCH(D48,'[1]Master Price'!$B:$B,0)),"0")</f>
        <v>0</v>
      </c>
      <c r="AK48" s="45">
        <f t="shared" si="0"/>
        <v>0</v>
      </c>
      <c r="AL48" s="46" t="str">
        <f t="shared" si="1"/>
        <v>0-day</v>
      </c>
      <c r="AM48" s="46" t="str">
        <f t="shared" si="2"/>
        <v>0-day</v>
      </c>
      <c r="AN48" s="46" t="str">
        <f t="shared" si="3"/>
        <v>0-day</v>
      </c>
      <c r="AO48" s="46" t="str">
        <f t="shared" si="4"/>
        <v>0-day</v>
      </c>
      <c r="AP48" s="46" t="str">
        <f t="shared" si="5"/>
        <v>46247-day</v>
      </c>
      <c r="AQ48" s="46" t="str">
        <f t="shared" si="6"/>
        <v>0-day</v>
      </c>
      <c r="AR48" s="17"/>
      <c r="AS48" s="47">
        <f t="shared" si="7"/>
        <v>46</v>
      </c>
      <c r="AT48" s="35" t="str">
        <f t="shared" si="23"/>
        <v>GMIAMI/2026/09/109(MARUWAI)</v>
      </c>
      <c r="AU48" s="48" t="e">
        <f t="shared" ca="1" si="8"/>
        <v>#NAME?</v>
      </c>
      <c r="AV48" s="48" t="e">
        <f t="shared" ca="1" si="9"/>
        <v>#NAME?</v>
      </c>
      <c r="AW48" s="49" t="e">
        <f t="shared" ca="1" si="10"/>
        <v>#NAME?</v>
      </c>
      <c r="AX48" s="48" t="e">
        <f t="shared" ca="1" si="11"/>
        <v>#NAME?</v>
      </c>
      <c r="AY48" s="49" t="str">
        <f t="shared" si="12"/>
        <v>WAITING WO</v>
      </c>
      <c r="AZ48" s="50" t="e">
        <f t="shared" ca="1" si="13"/>
        <v>#NAME?</v>
      </c>
      <c r="BA48" s="51" t="e">
        <f t="shared" ca="1" si="14"/>
        <v>#NAME?</v>
      </c>
      <c r="BB48" s="52" t="e">
        <f t="shared" ca="1" si="15"/>
        <v>#NAME?</v>
      </c>
      <c r="BC48" s="51" t="e">
        <f t="shared" ca="1" si="16"/>
        <v>#NAME?</v>
      </c>
      <c r="BD48" s="54" t="e">
        <f t="shared" ca="1" si="17"/>
        <v>#NAME?</v>
      </c>
      <c r="BE48" s="48" t="e">
        <f t="shared" ca="1" si="18"/>
        <v>#NAME?</v>
      </c>
      <c r="BF48" s="50" t="e">
        <f t="shared" ca="1" si="19"/>
        <v>#NAME?</v>
      </c>
      <c r="BG48" s="56" t="e">
        <f t="shared" ca="1" si="20"/>
        <v>#NAME?</v>
      </c>
      <c r="BH48" s="22"/>
      <c r="BI48" s="22"/>
      <c r="BJ48" s="22"/>
      <c r="BK48" s="22"/>
      <c r="BL48" s="22"/>
      <c r="BM48" s="22"/>
      <c r="BN48" s="24"/>
      <c r="BO48" s="24"/>
    </row>
    <row r="49" spans="1:67" ht="15.5">
      <c r="A49" s="25">
        <f t="shared" si="21"/>
        <v>47</v>
      </c>
      <c r="B49" s="152">
        <v>46275</v>
      </c>
      <c r="C49" s="153" t="s">
        <v>1802</v>
      </c>
      <c r="D49" s="27" t="s">
        <v>1808</v>
      </c>
      <c r="E49" s="29" t="s">
        <v>1809</v>
      </c>
      <c r="F49" s="31">
        <v>1</v>
      </c>
      <c r="G49" s="31" t="s">
        <v>63</v>
      </c>
      <c r="H49" s="31"/>
      <c r="I49" s="31" t="s">
        <v>580</v>
      </c>
      <c r="J49" s="31" t="s">
        <v>1810</v>
      </c>
      <c r="K49" s="32" t="s">
        <v>1138</v>
      </c>
      <c r="L49" s="31">
        <v>10574</v>
      </c>
      <c r="M49" s="31"/>
      <c r="N49" s="31" t="s">
        <v>609</v>
      </c>
      <c r="O49" s="31" t="s">
        <v>79</v>
      </c>
      <c r="P49" s="31" t="s">
        <v>1711</v>
      </c>
      <c r="Q49" s="31"/>
      <c r="R49" s="120" t="s">
        <v>1789</v>
      </c>
      <c r="S49" s="30"/>
      <c r="T49" s="120" t="s">
        <v>55</v>
      </c>
      <c r="U49" s="30"/>
      <c r="V49" s="25"/>
      <c r="W49" s="58"/>
      <c r="X49" s="34"/>
      <c r="Y49" s="34"/>
      <c r="Z49" s="36"/>
      <c r="AA49" s="84"/>
      <c r="AB49" s="35"/>
      <c r="AC49" s="25"/>
      <c r="AD49" s="25"/>
      <c r="AE49" s="44"/>
      <c r="AF49" s="94"/>
      <c r="AG49" s="25"/>
      <c r="AH49" s="25"/>
      <c r="AI49" s="25"/>
      <c r="AJ49" s="45" t="str">
        <f t="array" ref="AJ49">IFERROR(INDEX('[1]Master Price'!$E:$E,MATCH(D49,'[1]Master Price'!$B:$B,0)),"0")</f>
        <v>0</v>
      </c>
      <c r="AK49" s="45">
        <f t="shared" si="0"/>
        <v>0</v>
      </c>
      <c r="AL49" s="46" t="str">
        <f t="shared" si="1"/>
        <v>0-day</v>
      </c>
      <c r="AM49" s="46" t="str">
        <f t="shared" si="2"/>
        <v>0-day</v>
      </c>
      <c r="AN49" s="46" t="str">
        <f t="shared" si="3"/>
        <v>0-day</v>
      </c>
      <c r="AO49" s="46" t="str">
        <f t="shared" si="4"/>
        <v>0-day</v>
      </c>
      <c r="AP49" s="46" t="str">
        <f t="shared" si="5"/>
        <v>0-day</v>
      </c>
      <c r="AQ49" s="46" t="str">
        <f t="shared" si="6"/>
        <v>0-day</v>
      </c>
      <c r="AR49" s="17"/>
      <c r="AS49" s="47">
        <f t="shared" si="7"/>
        <v>47</v>
      </c>
      <c r="AT49" s="35" t="str">
        <f t="shared" si="23"/>
        <v>GMIAMI/2026/09/109(MARUWAI)</v>
      </c>
      <c r="AU49" s="48" t="e">
        <f t="shared" ca="1" si="8"/>
        <v>#NAME?</v>
      </c>
      <c r="AV49" s="48" t="e">
        <f t="shared" ca="1" si="9"/>
        <v>#NAME?</v>
      </c>
      <c r="AW49" s="49" t="e">
        <f t="shared" ca="1" si="10"/>
        <v>#NAME?</v>
      </c>
      <c r="AX49" s="48" t="e">
        <f t="shared" ca="1" si="11"/>
        <v>#NAME?</v>
      </c>
      <c r="AY49" s="49" t="str">
        <f t="shared" si="12"/>
        <v>WAITING WO</v>
      </c>
      <c r="AZ49" s="50" t="e">
        <f t="shared" ca="1" si="13"/>
        <v>#NAME?</v>
      </c>
      <c r="BA49" s="51" t="e">
        <f t="shared" ca="1" si="14"/>
        <v>#NAME?</v>
      </c>
      <c r="BB49" s="52" t="e">
        <f t="shared" ca="1" si="15"/>
        <v>#NAME?</v>
      </c>
      <c r="BC49" s="51" t="e">
        <f t="shared" ca="1" si="16"/>
        <v>#NAME?</v>
      </c>
      <c r="BD49" s="54" t="e">
        <f t="shared" ca="1" si="17"/>
        <v>#NAME?</v>
      </c>
      <c r="BE49" s="48" t="e">
        <f t="shared" ca="1" si="18"/>
        <v>#NAME?</v>
      </c>
      <c r="BF49" s="50" t="e">
        <f t="shared" ca="1" si="19"/>
        <v>#NAME?</v>
      </c>
      <c r="BG49" s="56" t="e">
        <f t="shared" ca="1" si="20"/>
        <v>#NAME?</v>
      </c>
      <c r="BH49" s="22"/>
      <c r="BI49" s="22"/>
      <c r="BJ49" s="22"/>
      <c r="BK49" s="22"/>
      <c r="BL49" s="22"/>
      <c r="BM49" s="22"/>
      <c r="BN49" s="24"/>
      <c r="BO49" s="24"/>
    </row>
    <row r="50" spans="1:67" ht="15.5">
      <c r="A50" s="25">
        <f t="shared" si="21"/>
        <v>48</v>
      </c>
      <c r="B50" s="152">
        <v>46275</v>
      </c>
      <c r="C50" s="153" t="s">
        <v>1802</v>
      </c>
      <c r="D50" s="27" t="s">
        <v>213</v>
      </c>
      <c r="E50" s="29" t="s">
        <v>1811</v>
      </c>
      <c r="F50" s="31">
        <v>1</v>
      </c>
      <c r="G50" s="31" t="s">
        <v>63</v>
      </c>
      <c r="H50" s="31"/>
      <c r="I50" s="31" t="s">
        <v>580</v>
      </c>
      <c r="J50" s="31" t="s">
        <v>1812</v>
      </c>
      <c r="K50" s="32" t="s">
        <v>1138</v>
      </c>
      <c r="L50" s="31">
        <v>10574</v>
      </c>
      <c r="M50" s="31"/>
      <c r="N50" s="31" t="s">
        <v>609</v>
      </c>
      <c r="O50" s="31" t="s">
        <v>79</v>
      </c>
      <c r="P50" s="31" t="s">
        <v>1711</v>
      </c>
      <c r="Q50" s="31"/>
      <c r="R50" s="120" t="s">
        <v>1789</v>
      </c>
      <c r="S50" s="30"/>
      <c r="T50" s="120" t="s">
        <v>55</v>
      </c>
      <c r="U50" s="30"/>
      <c r="V50" s="25"/>
      <c r="W50" s="58"/>
      <c r="X50" s="34"/>
      <c r="Y50" s="34"/>
      <c r="Z50" s="36"/>
      <c r="AA50" s="84"/>
      <c r="AB50" s="35"/>
      <c r="AC50" s="25"/>
      <c r="AD50" s="25"/>
      <c r="AE50" s="44"/>
      <c r="AF50" s="94"/>
      <c r="AG50" s="25"/>
      <c r="AH50" s="25"/>
      <c r="AI50" s="25"/>
      <c r="AJ50" s="45" t="str">
        <f t="array" ref="AJ50">IFERROR(INDEX('[1]Master Price'!$E:$E,MATCH(D50,'[1]Master Price'!$B:$B,0)),"0")</f>
        <v>0</v>
      </c>
      <c r="AK50" s="45">
        <f t="shared" si="0"/>
        <v>0</v>
      </c>
      <c r="AL50" s="46" t="str">
        <f t="shared" si="1"/>
        <v>0-day</v>
      </c>
      <c r="AM50" s="46" t="str">
        <f t="shared" si="2"/>
        <v>0-day</v>
      </c>
      <c r="AN50" s="46" t="str">
        <f t="shared" si="3"/>
        <v>0-day</v>
      </c>
      <c r="AO50" s="46" t="str">
        <f t="shared" si="4"/>
        <v>0-day</v>
      </c>
      <c r="AP50" s="46" t="str">
        <f t="shared" si="5"/>
        <v>0-day</v>
      </c>
      <c r="AQ50" s="46" t="str">
        <f t="shared" si="6"/>
        <v>0-day</v>
      </c>
      <c r="AR50" s="17"/>
      <c r="AS50" s="47">
        <f t="shared" si="7"/>
        <v>48</v>
      </c>
      <c r="AT50" s="35" t="str">
        <f t="shared" si="23"/>
        <v>GMIAMI/2026/09/109(MARUWAI)</v>
      </c>
      <c r="AU50" s="48" t="e">
        <f t="shared" ca="1" si="8"/>
        <v>#NAME?</v>
      </c>
      <c r="AV50" s="48" t="e">
        <f t="shared" ca="1" si="9"/>
        <v>#NAME?</v>
      </c>
      <c r="AW50" s="49" t="e">
        <f t="shared" ca="1" si="10"/>
        <v>#NAME?</v>
      </c>
      <c r="AX50" s="48" t="e">
        <f t="shared" ca="1" si="11"/>
        <v>#NAME?</v>
      </c>
      <c r="AY50" s="49" t="str">
        <f t="shared" si="12"/>
        <v>WAITING WO</v>
      </c>
      <c r="AZ50" s="50" t="e">
        <f t="shared" ca="1" si="13"/>
        <v>#NAME?</v>
      </c>
      <c r="BA50" s="51" t="e">
        <f t="shared" ca="1" si="14"/>
        <v>#NAME?</v>
      </c>
      <c r="BB50" s="52" t="e">
        <f t="shared" ca="1" si="15"/>
        <v>#NAME?</v>
      </c>
      <c r="BC50" s="51" t="e">
        <f t="shared" ca="1" si="16"/>
        <v>#NAME?</v>
      </c>
      <c r="BD50" s="54" t="e">
        <f t="shared" ca="1" si="17"/>
        <v>#NAME?</v>
      </c>
      <c r="BE50" s="48" t="e">
        <f t="shared" ca="1" si="18"/>
        <v>#NAME?</v>
      </c>
      <c r="BF50" s="50" t="e">
        <f t="shared" ca="1" si="19"/>
        <v>#NAME?</v>
      </c>
      <c r="BG50" s="56" t="e">
        <f t="shared" ca="1" si="20"/>
        <v>#NAME?</v>
      </c>
      <c r="BH50" s="22"/>
      <c r="BI50" s="22"/>
      <c r="BJ50" s="22"/>
      <c r="BK50" s="22"/>
      <c r="BL50" s="22"/>
      <c r="BM50" s="22"/>
      <c r="BN50" s="24"/>
      <c r="BO50" s="24"/>
    </row>
    <row r="51" spans="1:67" ht="15.5">
      <c r="A51" s="25">
        <f t="shared" si="21"/>
        <v>49</v>
      </c>
      <c r="B51" s="152">
        <v>46275</v>
      </c>
      <c r="C51" s="153" t="s">
        <v>1802</v>
      </c>
      <c r="D51" s="27" t="s">
        <v>203</v>
      </c>
      <c r="E51" s="29" t="s">
        <v>1813</v>
      </c>
      <c r="F51" s="31">
        <v>1</v>
      </c>
      <c r="G51" s="31" t="s">
        <v>63</v>
      </c>
      <c r="H51" s="31"/>
      <c r="I51" s="31" t="s">
        <v>580</v>
      </c>
      <c r="J51" s="31" t="s">
        <v>1814</v>
      </c>
      <c r="K51" s="32" t="s">
        <v>1138</v>
      </c>
      <c r="L51" s="31">
        <v>10574</v>
      </c>
      <c r="M51" s="31"/>
      <c r="N51" s="31" t="s">
        <v>609</v>
      </c>
      <c r="O51" s="31" t="s">
        <v>79</v>
      </c>
      <c r="P51" s="31" t="s">
        <v>1711</v>
      </c>
      <c r="Q51" s="31"/>
      <c r="R51" s="120" t="s">
        <v>1789</v>
      </c>
      <c r="S51" s="30"/>
      <c r="T51" s="120" t="s">
        <v>55</v>
      </c>
      <c r="U51" s="30"/>
      <c r="V51" s="25"/>
      <c r="W51" s="58"/>
      <c r="X51" s="34"/>
      <c r="Y51" s="34"/>
      <c r="Z51" s="36"/>
      <c r="AA51" s="84"/>
      <c r="AB51" s="35"/>
      <c r="AC51" s="25"/>
      <c r="AD51" s="25"/>
      <c r="AE51" s="44"/>
      <c r="AF51" s="94"/>
      <c r="AG51" s="25"/>
      <c r="AH51" s="25"/>
      <c r="AI51" s="25"/>
      <c r="AJ51" s="45" t="str">
        <f t="array" ref="AJ51">IFERROR(INDEX('[1]Master Price'!$E:$E,MATCH(D51,'[1]Master Price'!$B:$B,0)),"0")</f>
        <v>0</v>
      </c>
      <c r="AK51" s="45">
        <f t="shared" si="0"/>
        <v>0</v>
      </c>
      <c r="AL51" s="46" t="str">
        <f t="shared" si="1"/>
        <v>0-day</v>
      </c>
      <c r="AM51" s="46" t="str">
        <f t="shared" si="2"/>
        <v>0-day</v>
      </c>
      <c r="AN51" s="46" t="str">
        <f t="shared" si="3"/>
        <v>0-day</v>
      </c>
      <c r="AO51" s="46" t="str">
        <f t="shared" si="4"/>
        <v>0-day</v>
      </c>
      <c r="AP51" s="46" t="str">
        <f t="shared" si="5"/>
        <v>0-day</v>
      </c>
      <c r="AQ51" s="46" t="str">
        <f t="shared" si="6"/>
        <v>0-day</v>
      </c>
      <c r="AR51" s="17"/>
      <c r="AS51" s="47">
        <f t="shared" si="7"/>
        <v>49</v>
      </c>
      <c r="AT51" s="35" t="str">
        <f t="shared" si="23"/>
        <v>GMIAMI/2026/09/109(MARUWAI)</v>
      </c>
      <c r="AU51" s="48" t="e">
        <f t="shared" ca="1" si="8"/>
        <v>#NAME?</v>
      </c>
      <c r="AV51" s="48" t="e">
        <f t="shared" ca="1" si="9"/>
        <v>#NAME?</v>
      </c>
      <c r="AW51" s="49" t="e">
        <f t="shared" ca="1" si="10"/>
        <v>#NAME?</v>
      </c>
      <c r="AX51" s="48" t="e">
        <f t="shared" ca="1" si="11"/>
        <v>#NAME?</v>
      </c>
      <c r="AY51" s="49" t="str">
        <f t="shared" si="12"/>
        <v>WAITING WO</v>
      </c>
      <c r="AZ51" s="50" t="e">
        <f t="shared" ca="1" si="13"/>
        <v>#NAME?</v>
      </c>
      <c r="BA51" s="51" t="e">
        <f t="shared" ca="1" si="14"/>
        <v>#NAME?</v>
      </c>
      <c r="BB51" s="52" t="e">
        <f t="shared" ca="1" si="15"/>
        <v>#NAME?</v>
      </c>
      <c r="BC51" s="51" t="e">
        <f t="shared" ca="1" si="16"/>
        <v>#NAME?</v>
      </c>
      <c r="BD51" s="54" t="e">
        <f t="shared" ca="1" si="17"/>
        <v>#NAME?</v>
      </c>
      <c r="BE51" s="48" t="e">
        <f t="shared" ca="1" si="18"/>
        <v>#NAME?</v>
      </c>
      <c r="BF51" s="50" t="e">
        <f t="shared" ca="1" si="19"/>
        <v>#NAME?</v>
      </c>
      <c r="BG51" s="56" t="e">
        <f t="shared" ca="1" si="20"/>
        <v>#NAME?</v>
      </c>
      <c r="BH51" s="22"/>
      <c r="BI51" s="22"/>
      <c r="BJ51" s="22"/>
      <c r="BK51" s="22"/>
      <c r="BL51" s="22"/>
      <c r="BM51" s="22"/>
      <c r="BN51" s="24"/>
      <c r="BO51" s="24"/>
    </row>
    <row r="52" spans="1:67" ht="15.5">
      <c r="A52" s="25">
        <f t="shared" si="21"/>
        <v>50</v>
      </c>
      <c r="B52" s="152">
        <v>46275</v>
      </c>
      <c r="C52" s="153" t="s">
        <v>1802</v>
      </c>
      <c r="D52" s="27" t="s">
        <v>622</v>
      </c>
      <c r="E52" s="29" t="s">
        <v>1815</v>
      </c>
      <c r="F52" s="31">
        <v>1</v>
      </c>
      <c r="G52" s="31" t="s">
        <v>63</v>
      </c>
      <c r="H52" s="31"/>
      <c r="I52" s="31" t="s">
        <v>580</v>
      </c>
      <c r="J52" s="31" t="s">
        <v>1816</v>
      </c>
      <c r="K52" s="32" t="s">
        <v>1138</v>
      </c>
      <c r="L52" s="31">
        <v>10574</v>
      </c>
      <c r="M52" s="31"/>
      <c r="N52" s="31" t="s">
        <v>609</v>
      </c>
      <c r="O52" s="31" t="s">
        <v>79</v>
      </c>
      <c r="P52" s="31" t="s">
        <v>1711</v>
      </c>
      <c r="Q52" s="31"/>
      <c r="R52" s="120" t="s">
        <v>1789</v>
      </c>
      <c r="S52" s="30"/>
      <c r="T52" s="120" t="s">
        <v>55</v>
      </c>
      <c r="U52" s="30"/>
      <c r="V52" s="25"/>
      <c r="W52" s="58"/>
      <c r="X52" s="34"/>
      <c r="Y52" s="34"/>
      <c r="Z52" s="36"/>
      <c r="AA52" s="84"/>
      <c r="AB52" s="35"/>
      <c r="AC52" s="25"/>
      <c r="AD52" s="25"/>
      <c r="AE52" s="44"/>
      <c r="AF52" s="94"/>
      <c r="AG52" s="25"/>
      <c r="AH52" s="25"/>
      <c r="AI52" s="25"/>
      <c r="AJ52" s="45" t="str">
        <f t="array" ref="AJ52">IFERROR(INDEX('[1]Master Price'!$E:$E,MATCH(D52,'[1]Master Price'!$B:$B,0)),"0")</f>
        <v>0</v>
      </c>
      <c r="AK52" s="45">
        <f t="shared" si="0"/>
        <v>0</v>
      </c>
      <c r="AL52" s="46" t="str">
        <f t="shared" si="1"/>
        <v>0-day</v>
      </c>
      <c r="AM52" s="46" t="str">
        <f t="shared" si="2"/>
        <v>0-day</v>
      </c>
      <c r="AN52" s="46" t="str">
        <f t="shared" si="3"/>
        <v>0-day</v>
      </c>
      <c r="AO52" s="46" t="str">
        <f t="shared" si="4"/>
        <v>0-day</v>
      </c>
      <c r="AP52" s="46" t="str">
        <f t="shared" si="5"/>
        <v>0-day</v>
      </c>
      <c r="AQ52" s="46" t="str">
        <f t="shared" si="6"/>
        <v>0-day</v>
      </c>
      <c r="AR52" s="17"/>
      <c r="AS52" s="47">
        <f t="shared" si="7"/>
        <v>50</v>
      </c>
      <c r="AT52" s="35" t="str">
        <f t="shared" si="23"/>
        <v>GMIAMI/2026/09/109(MARUWAI)</v>
      </c>
      <c r="AU52" s="48" t="e">
        <f t="shared" ca="1" si="8"/>
        <v>#NAME?</v>
      </c>
      <c r="AV52" s="48" t="e">
        <f t="shared" ca="1" si="9"/>
        <v>#NAME?</v>
      </c>
      <c r="AW52" s="49" t="e">
        <f t="shared" ca="1" si="10"/>
        <v>#NAME?</v>
      </c>
      <c r="AX52" s="48" t="e">
        <f t="shared" ca="1" si="11"/>
        <v>#NAME?</v>
      </c>
      <c r="AY52" s="49" t="str">
        <f t="shared" si="12"/>
        <v>WAITING WO</v>
      </c>
      <c r="AZ52" s="50" t="e">
        <f t="shared" ca="1" si="13"/>
        <v>#NAME?</v>
      </c>
      <c r="BA52" s="51" t="e">
        <f t="shared" ca="1" si="14"/>
        <v>#NAME?</v>
      </c>
      <c r="BB52" s="52" t="e">
        <f t="shared" ca="1" si="15"/>
        <v>#NAME?</v>
      </c>
      <c r="BC52" s="51" t="e">
        <f t="shared" ca="1" si="16"/>
        <v>#NAME?</v>
      </c>
      <c r="BD52" s="54" t="e">
        <f t="shared" ca="1" si="17"/>
        <v>#NAME?</v>
      </c>
      <c r="BE52" s="48" t="e">
        <f t="shared" ca="1" si="18"/>
        <v>#NAME?</v>
      </c>
      <c r="BF52" s="50" t="e">
        <f t="shared" ca="1" si="19"/>
        <v>#NAME?</v>
      </c>
      <c r="BG52" s="56" t="e">
        <f t="shared" ca="1" si="20"/>
        <v>#NAME?</v>
      </c>
      <c r="BH52" s="22"/>
      <c r="BI52" s="22"/>
      <c r="BJ52" s="22"/>
      <c r="BK52" s="22"/>
      <c r="BL52" s="22"/>
      <c r="BM52" s="22"/>
      <c r="BN52" s="24"/>
      <c r="BO52" s="24"/>
    </row>
    <row r="53" spans="1:67" ht="15.5">
      <c r="A53" s="25">
        <f t="shared" si="21"/>
        <v>51</v>
      </c>
      <c r="B53" s="152">
        <v>46275</v>
      </c>
      <c r="C53" s="153" t="s">
        <v>1802</v>
      </c>
      <c r="D53" s="27" t="s">
        <v>1568</v>
      </c>
      <c r="E53" s="29" t="s">
        <v>1817</v>
      </c>
      <c r="F53" s="31">
        <v>1</v>
      </c>
      <c r="G53" s="31" t="s">
        <v>63</v>
      </c>
      <c r="H53" s="31"/>
      <c r="I53" s="31" t="s">
        <v>580</v>
      </c>
      <c r="J53" s="31" t="s">
        <v>1818</v>
      </c>
      <c r="K53" s="32" t="s">
        <v>1138</v>
      </c>
      <c r="L53" s="31">
        <v>10574</v>
      </c>
      <c r="M53" s="25"/>
      <c r="N53" s="31" t="s">
        <v>609</v>
      </c>
      <c r="O53" s="31" t="s">
        <v>79</v>
      </c>
      <c r="P53" s="31" t="s">
        <v>1711</v>
      </c>
      <c r="Q53" s="31"/>
      <c r="R53" s="120" t="s">
        <v>1789</v>
      </c>
      <c r="S53" s="30"/>
      <c r="T53" s="120" t="s">
        <v>55</v>
      </c>
      <c r="U53" s="30"/>
      <c r="V53" s="25"/>
      <c r="W53" s="58"/>
      <c r="X53" s="34"/>
      <c r="Y53" s="34"/>
      <c r="Z53" s="36"/>
      <c r="AA53" s="84"/>
      <c r="AB53" s="35"/>
      <c r="AC53" s="25"/>
      <c r="AD53" s="25"/>
      <c r="AE53" s="44"/>
      <c r="AF53" s="94"/>
      <c r="AG53" s="25"/>
      <c r="AH53" s="25"/>
      <c r="AI53" s="25"/>
      <c r="AJ53" s="45" t="str">
        <f t="array" ref="AJ53">IFERROR(INDEX('[1]Master Price'!$E:$E,MATCH(D53,'[1]Master Price'!$B:$B,0)),"0")</f>
        <v>0</v>
      </c>
      <c r="AK53" s="45">
        <f t="shared" si="0"/>
        <v>0</v>
      </c>
      <c r="AL53" s="46" t="str">
        <f t="shared" si="1"/>
        <v>0-day</v>
      </c>
      <c r="AM53" s="46" t="str">
        <f t="shared" si="2"/>
        <v>0-day</v>
      </c>
      <c r="AN53" s="46" t="str">
        <f t="shared" si="3"/>
        <v>0-day</v>
      </c>
      <c r="AO53" s="46" t="str">
        <f t="shared" si="4"/>
        <v>0-day</v>
      </c>
      <c r="AP53" s="46" t="str">
        <f t="shared" si="5"/>
        <v>0-day</v>
      </c>
      <c r="AQ53" s="46" t="str">
        <f t="shared" si="6"/>
        <v>0-day</v>
      </c>
      <c r="AR53" s="17"/>
      <c r="AS53" s="47">
        <f t="shared" si="7"/>
        <v>51</v>
      </c>
      <c r="AT53" s="35" t="str">
        <f t="shared" si="23"/>
        <v>GMIAMI/2026/09/109(MARUWAI)</v>
      </c>
      <c r="AU53" s="48" t="e">
        <f t="shared" ca="1" si="8"/>
        <v>#NAME?</v>
      </c>
      <c r="AV53" s="48" t="e">
        <f t="shared" ca="1" si="9"/>
        <v>#NAME?</v>
      </c>
      <c r="AW53" s="49" t="e">
        <f t="shared" ca="1" si="10"/>
        <v>#NAME?</v>
      </c>
      <c r="AX53" s="48" t="e">
        <f t="shared" ca="1" si="11"/>
        <v>#NAME?</v>
      </c>
      <c r="AY53" s="49" t="str">
        <f t="shared" si="12"/>
        <v>WAITING WO</v>
      </c>
      <c r="AZ53" s="50" t="e">
        <f t="shared" ca="1" si="13"/>
        <v>#NAME?</v>
      </c>
      <c r="BA53" s="51" t="e">
        <f t="shared" ca="1" si="14"/>
        <v>#NAME?</v>
      </c>
      <c r="BB53" s="52" t="e">
        <f t="shared" ca="1" si="15"/>
        <v>#NAME?</v>
      </c>
      <c r="BC53" s="51" t="e">
        <f t="shared" ca="1" si="16"/>
        <v>#NAME?</v>
      </c>
      <c r="BD53" s="54" t="e">
        <f t="shared" ca="1" si="17"/>
        <v>#NAME?</v>
      </c>
      <c r="BE53" s="48" t="e">
        <f t="shared" ca="1" si="18"/>
        <v>#NAME?</v>
      </c>
      <c r="BF53" s="50" t="e">
        <f t="shared" ca="1" si="19"/>
        <v>#NAME?</v>
      </c>
      <c r="BG53" s="56" t="e">
        <f t="shared" ca="1" si="20"/>
        <v>#NAME?</v>
      </c>
      <c r="BH53" s="22"/>
      <c r="BI53" s="22"/>
      <c r="BJ53" s="22"/>
      <c r="BK53" s="22"/>
      <c r="BL53" s="22"/>
      <c r="BM53" s="22"/>
      <c r="BN53" s="24"/>
      <c r="BO53" s="24"/>
    </row>
    <row r="54" spans="1:67" ht="15.5">
      <c r="A54" s="25">
        <f t="shared" si="21"/>
        <v>52</v>
      </c>
      <c r="B54" s="152">
        <v>46279</v>
      </c>
      <c r="C54" s="153" t="s">
        <v>1819</v>
      </c>
      <c r="D54" s="27" t="s">
        <v>383</v>
      </c>
      <c r="E54" s="29" t="s">
        <v>1820</v>
      </c>
      <c r="F54" s="31">
        <v>1</v>
      </c>
      <c r="G54" s="31" t="s">
        <v>63</v>
      </c>
      <c r="H54" s="31"/>
      <c r="I54" s="31" t="s">
        <v>1821</v>
      </c>
      <c r="J54" s="32" t="s">
        <v>1822</v>
      </c>
      <c r="K54" s="32" t="s">
        <v>1138</v>
      </c>
      <c r="L54" s="31">
        <v>14287</v>
      </c>
      <c r="M54" s="25"/>
      <c r="N54" s="31" t="s">
        <v>609</v>
      </c>
      <c r="O54" s="31" t="s">
        <v>79</v>
      </c>
      <c r="P54" s="31" t="s">
        <v>1711</v>
      </c>
      <c r="Q54" s="31"/>
      <c r="R54" s="120" t="s">
        <v>1789</v>
      </c>
      <c r="S54" s="30"/>
      <c r="T54" s="120" t="s">
        <v>55</v>
      </c>
      <c r="U54" s="30"/>
      <c r="V54" s="25"/>
      <c r="W54" s="58"/>
      <c r="X54" s="34"/>
      <c r="Y54" s="34"/>
      <c r="Z54" s="36"/>
      <c r="AA54" s="84"/>
      <c r="AB54" s="35"/>
      <c r="AC54" s="25"/>
      <c r="AD54" s="25"/>
      <c r="AE54" s="44"/>
      <c r="AF54" s="94"/>
      <c r="AG54" s="25"/>
      <c r="AH54" s="25"/>
      <c r="AI54" s="25"/>
      <c r="AJ54" s="45" t="str">
        <f t="array" ref="AJ54">IFERROR(INDEX('[1]Master Price'!$E:$E,MATCH(D54,'[1]Master Price'!$B:$B,0)),"0")</f>
        <v>0</v>
      </c>
      <c r="AK54" s="45">
        <f t="shared" si="0"/>
        <v>0</v>
      </c>
      <c r="AL54" s="46" t="str">
        <f t="shared" si="1"/>
        <v>0-day</v>
      </c>
      <c r="AM54" s="46" t="str">
        <f t="shared" si="2"/>
        <v>0-day</v>
      </c>
      <c r="AN54" s="46" t="str">
        <f t="shared" si="3"/>
        <v>0-day</v>
      </c>
      <c r="AO54" s="46" t="str">
        <f t="shared" si="4"/>
        <v>0-day</v>
      </c>
      <c r="AP54" s="46" t="str">
        <f t="shared" si="5"/>
        <v>0-day</v>
      </c>
      <c r="AQ54" s="46" t="str">
        <f t="shared" si="6"/>
        <v>0-day</v>
      </c>
      <c r="AR54" s="17"/>
      <c r="AS54" s="47">
        <f t="shared" si="7"/>
        <v>52</v>
      </c>
      <c r="AT54" s="35" t="str">
        <f t="shared" si="23"/>
        <v>GMIAMI/2026/09/110(MARUWAI)</v>
      </c>
      <c r="AU54" s="48" t="e">
        <f t="shared" ca="1" si="8"/>
        <v>#NAME?</v>
      </c>
      <c r="AV54" s="48" t="e">
        <f t="shared" ca="1" si="9"/>
        <v>#NAME?</v>
      </c>
      <c r="AW54" s="49" t="e">
        <f t="shared" ca="1" si="10"/>
        <v>#NAME?</v>
      </c>
      <c r="AX54" s="48" t="e">
        <f t="shared" ca="1" si="11"/>
        <v>#NAME?</v>
      </c>
      <c r="AY54" s="49" t="str">
        <f t="shared" si="12"/>
        <v>WAITING WO</v>
      </c>
      <c r="AZ54" s="50" t="e">
        <f t="shared" ca="1" si="13"/>
        <v>#NAME?</v>
      </c>
      <c r="BA54" s="51" t="e">
        <f t="shared" ca="1" si="14"/>
        <v>#NAME?</v>
      </c>
      <c r="BB54" s="52" t="e">
        <f t="shared" ca="1" si="15"/>
        <v>#NAME?</v>
      </c>
      <c r="BC54" s="51" t="e">
        <f t="shared" ca="1" si="16"/>
        <v>#NAME?</v>
      </c>
      <c r="BD54" s="54" t="e">
        <f t="shared" ca="1" si="17"/>
        <v>#NAME?</v>
      </c>
      <c r="BE54" s="48" t="e">
        <f t="shared" ca="1" si="18"/>
        <v>#NAME?</v>
      </c>
      <c r="BF54" s="50" t="e">
        <f t="shared" ca="1" si="19"/>
        <v>#NAME?</v>
      </c>
      <c r="BG54" s="56" t="e">
        <f t="shared" ca="1" si="20"/>
        <v>#NAME?</v>
      </c>
      <c r="BH54" s="22"/>
      <c r="BI54" s="22"/>
      <c r="BJ54" s="22"/>
      <c r="BK54" s="22"/>
      <c r="BL54" s="22"/>
      <c r="BM54" s="22"/>
      <c r="BN54" s="24"/>
      <c r="BO54" s="24"/>
    </row>
    <row r="55" spans="1:67" ht="15.5">
      <c r="A55" s="25">
        <f t="shared" si="21"/>
        <v>53</v>
      </c>
      <c r="B55" s="152">
        <v>46295</v>
      </c>
      <c r="C55" s="153" t="s">
        <v>1823</v>
      </c>
      <c r="D55" s="27" t="s">
        <v>698</v>
      </c>
      <c r="E55" s="29" t="s">
        <v>1824</v>
      </c>
      <c r="F55" s="31">
        <v>1</v>
      </c>
      <c r="G55" s="31" t="s">
        <v>63</v>
      </c>
      <c r="H55" s="31"/>
      <c r="I55" s="31" t="s">
        <v>1697</v>
      </c>
      <c r="J55" s="32" t="s">
        <v>975</v>
      </c>
      <c r="K55" s="32" t="s">
        <v>76</v>
      </c>
      <c r="L55" s="31">
        <v>11381</v>
      </c>
      <c r="M55" s="25"/>
      <c r="N55" s="31" t="s">
        <v>609</v>
      </c>
      <c r="O55" s="31" t="s">
        <v>79</v>
      </c>
      <c r="P55" s="31" t="s">
        <v>1711</v>
      </c>
      <c r="Q55" s="31"/>
      <c r="R55" s="120" t="s">
        <v>1789</v>
      </c>
      <c r="S55" s="30"/>
      <c r="T55" s="120" t="s">
        <v>55</v>
      </c>
      <c r="U55" s="30"/>
      <c r="V55" s="25"/>
      <c r="W55" s="58"/>
      <c r="X55" s="34"/>
      <c r="Y55" s="34"/>
      <c r="Z55" s="36"/>
      <c r="AA55" s="84"/>
      <c r="AB55" s="35"/>
      <c r="AC55" s="25"/>
      <c r="AD55" s="25"/>
      <c r="AE55" s="44"/>
      <c r="AF55" s="94"/>
      <c r="AG55" s="25"/>
      <c r="AH55" s="25"/>
      <c r="AI55" s="25"/>
      <c r="AJ55" s="45" t="str">
        <f t="array" ref="AJ55">IFERROR(INDEX('[1]Master Price'!$E:$E,MATCH(D55,'[1]Master Price'!$B:$B,0)),"0")</f>
        <v>0</v>
      </c>
      <c r="AK55" s="45">
        <f t="shared" si="0"/>
        <v>0</v>
      </c>
      <c r="AL55" s="46" t="str">
        <f t="shared" si="1"/>
        <v>0-day</v>
      </c>
      <c r="AM55" s="46" t="str">
        <f t="shared" si="2"/>
        <v>0-day</v>
      </c>
      <c r="AN55" s="46" t="str">
        <f t="shared" si="3"/>
        <v>0-day</v>
      </c>
      <c r="AO55" s="46" t="str">
        <f t="shared" si="4"/>
        <v>0-day</v>
      </c>
      <c r="AP55" s="46" t="str">
        <f t="shared" si="5"/>
        <v>0-day</v>
      </c>
      <c r="AQ55" s="46" t="str">
        <f t="shared" si="6"/>
        <v>0-day</v>
      </c>
      <c r="AR55" s="17"/>
      <c r="AS55" s="47">
        <f t="shared" si="7"/>
        <v>53</v>
      </c>
      <c r="AT55" s="35" t="str">
        <f t="shared" si="23"/>
        <v>GMIAMI/2026/09/111)MARUWAI)</v>
      </c>
      <c r="AU55" s="48" t="e">
        <f t="shared" ca="1" si="8"/>
        <v>#NAME?</v>
      </c>
      <c r="AV55" s="48" t="e">
        <f t="shared" ca="1" si="9"/>
        <v>#NAME?</v>
      </c>
      <c r="AW55" s="49" t="e">
        <f t="shared" ca="1" si="10"/>
        <v>#NAME?</v>
      </c>
      <c r="AX55" s="48" t="e">
        <f t="shared" ca="1" si="11"/>
        <v>#NAME?</v>
      </c>
      <c r="AY55" s="49" t="str">
        <f t="shared" si="12"/>
        <v>WAITING WO</v>
      </c>
      <c r="AZ55" s="50" t="e">
        <f t="shared" ca="1" si="13"/>
        <v>#NAME?</v>
      </c>
      <c r="BA55" s="51" t="e">
        <f t="shared" ca="1" si="14"/>
        <v>#NAME?</v>
      </c>
      <c r="BB55" s="52" t="e">
        <f t="shared" ca="1" si="15"/>
        <v>#NAME?</v>
      </c>
      <c r="BC55" s="51" t="e">
        <f t="shared" ca="1" si="16"/>
        <v>#NAME?</v>
      </c>
      <c r="BD55" s="54" t="e">
        <f t="shared" ca="1" si="17"/>
        <v>#NAME?</v>
      </c>
      <c r="BE55" s="48" t="e">
        <f t="shared" ca="1" si="18"/>
        <v>#NAME?</v>
      </c>
      <c r="BF55" s="50" t="e">
        <f t="shared" ca="1" si="19"/>
        <v>#NAME?</v>
      </c>
      <c r="BG55" s="56" t="e">
        <f t="shared" ca="1" si="20"/>
        <v>#NAME?</v>
      </c>
      <c r="BH55" s="22"/>
      <c r="BI55" s="22"/>
      <c r="BJ55" s="22"/>
      <c r="BK55" s="22"/>
      <c r="BL55" s="22"/>
      <c r="BM55" s="22"/>
      <c r="BN55" s="24"/>
      <c r="BO55" s="24"/>
    </row>
    <row r="56" spans="1:67" ht="15.5">
      <c r="A56" s="25">
        <f t="shared" si="21"/>
        <v>54</v>
      </c>
      <c r="B56" s="152">
        <v>46295</v>
      </c>
      <c r="C56" s="153" t="s">
        <v>1823</v>
      </c>
      <c r="D56" s="27" t="s">
        <v>1683</v>
      </c>
      <c r="E56" s="29" t="s">
        <v>1825</v>
      </c>
      <c r="F56" s="31">
        <v>1</v>
      </c>
      <c r="G56" s="31" t="s">
        <v>63</v>
      </c>
      <c r="H56" s="31"/>
      <c r="I56" s="31" t="s">
        <v>1697</v>
      </c>
      <c r="J56" s="32" t="s">
        <v>975</v>
      </c>
      <c r="K56" s="32" t="s">
        <v>76</v>
      </c>
      <c r="L56" s="31">
        <v>11381</v>
      </c>
      <c r="M56" s="25"/>
      <c r="N56" s="31" t="s">
        <v>609</v>
      </c>
      <c r="O56" s="31" t="s">
        <v>79</v>
      </c>
      <c r="P56" s="31" t="s">
        <v>1711</v>
      </c>
      <c r="Q56" s="31"/>
      <c r="R56" s="120" t="s">
        <v>1789</v>
      </c>
      <c r="S56" s="30"/>
      <c r="T56" s="120" t="s">
        <v>55</v>
      </c>
      <c r="U56" s="30"/>
      <c r="V56" s="25"/>
      <c r="W56" s="58"/>
      <c r="X56" s="34"/>
      <c r="Y56" s="34"/>
      <c r="Z56" s="36"/>
      <c r="AA56" s="84"/>
      <c r="AB56" s="35"/>
      <c r="AC56" s="25"/>
      <c r="AD56" s="25"/>
      <c r="AE56" s="44"/>
      <c r="AF56" s="94"/>
      <c r="AG56" s="25"/>
      <c r="AH56" s="25"/>
      <c r="AI56" s="25"/>
      <c r="AJ56" s="45" t="str">
        <f t="array" ref="AJ56">IFERROR(INDEX('[1]Master Price'!$E:$E,MATCH(D56,'[1]Master Price'!$B:$B,0)),"0")</f>
        <v>0</v>
      </c>
      <c r="AK56" s="45">
        <f t="shared" si="0"/>
        <v>0</v>
      </c>
      <c r="AL56" s="46" t="str">
        <f t="shared" si="1"/>
        <v>0-day</v>
      </c>
      <c r="AM56" s="46" t="str">
        <f t="shared" si="2"/>
        <v>0-day</v>
      </c>
      <c r="AN56" s="46" t="str">
        <f t="shared" si="3"/>
        <v>0-day</v>
      </c>
      <c r="AO56" s="46" t="str">
        <f t="shared" si="4"/>
        <v>0-day</v>
      </c>
      <c r="AP56" s="46" t="str">
        <f t="shared" si="5"/>
        <v>0-day</v>
      </c>
      <c r="AQ56" s="46" t="str">
        <f t="shared" si="6"/>
        <v>0-day</v>
      </c>
      <c r="AR56" s="17"/>
      <c r="AS56" s="47">
        <f t="shared" si="7"/>
        <v>54</v>
      </c>
      <c r="AT56" s="35" t="str">
        <f t="shared" si="23"/>
        <v>GMIAMI/2026/09/111)MARUWAI)</v>
      </c>
      <c r="AU56" s="48" t="e">
        <f t="shared" ca="1" si="8"/>
        <v>#NAME?</v>
      </c>
      <c r="AV56" s="48" t="e">
        <f t="shared" ca="1" si="9"/>
        <v>#NAME?</v>
      </c>
      <c r="AW56" s="49" t="e">
        <f t="shared" ca="1" si="10"/>
        <v>#NAME?</v>
      </c>
      <c r="AX56" s="48" t="e">
        <f t="shared" ca="1" si="11"/>
        <v>#NAME?</v>
      </c>
      <c r="AY56" s="49" t="str">
        <f t="shared" si="12"/>
        <v>WAITING WO</v>
      </c>
      <c r="AZ56" s="50" t="e">
        <f t="shared" ca="1" si="13"/>
        <v>#NAME?</v>
      </c>
      <c r="BA56" s="51" t="e">
        <f t="shared" ca="1" si="14"/>
        <v>#NAME?</v>
      </c>
      <c r="BB56" s="52" t="e">
        <f t="shared" ca="1" si="15"/>
        <v>#NAME?</v>
      </c>
      <c r="BC56" s="51" t="e">
        <f t="shared" ca="1" si="16"/>
        <v>#NAME?</v>
      </c>
      <c r="BD56" s="54" t="e">
        <f t="shared" ca="1" si="17"/>
        <v>#NAME?</v>
      </c>
      <c r="BE56" s="48" t="e">
        <f t="shared" ca="1" si="18"/>
        <v>#NAME?</v>
      </c>
      <c r="BF56" s="50" t="e">
        <f t="shared" ca="1" si="19"/>
        <v>#NAME?</v>
      </c>
      <c r="BG56" s="56" t="e">
        <f t="shared" ca="1" si="20"/>
        <v>#NAME?</v>
      </c>
      <c r="BH56" s="22"/>
      <c r="BI56" s="22"/>
      <c r="BJ56" s="22"/>
      <c r="BK56" s="22"/>
      <c r="BL56" s="22"/>
      <c r="BM56" s="22"/>
      <c r="BN56" s="24"/>
      <c r="BO56" s="24"/>
    </row>
    <row r="57" spans="1:67" ht="15.5">
      <c r="A57" s="25">
        <f t="shared" si="21"/>
        <v>55</v>
      </c>
      <c r="B57" s="62">
        <v>46295</v>
      </c>
      <c r="C57" s="26" t="s">
        <v>1826</v>
      </c>
      <c r="D57" s="154" t="s">
        <v>1827</v>
      </c>
      <c r="E57" s="29" t="s">
        <v>1828</v>
      </c>
      <c r="F57" s="31">
        <v>1</v>
      </c>
      <c r="G57" s="31" t="s">
        <v>63</v>
      </c>
      <c r="H57" s="31"/>
      <c r="I57" s="31" t="s">
        <v>1342</v>
      </c>
      <c r="J57" s="32" t="s">
        <v>1796</v>
      </c>
      <c r="K57" s="32" t="s">
        <v>1138</v>
      </c>
      <c r="L57" s="31"/>
      <c r="M57" s="31"/>
      <c r="N57" s="31" t="s">
        <v>1829</v>
      </c>
      <c r="O57" s="31" t="s">
        <v>1830</v>
      </c>
      <c r="P57" s="31"/>
      <c r="Q57" s="31" t="s">
        <v>81</v>
      </c>
      <c r="R57" s="120" t="s">
        <v>1789</v>
      </c>
      <c r="S57" s="30"/>
      <c r="T57" s="120" t="s">
        <v>55</v>
      </c>
      <c r="U57" s="30"/>
      <c r="V57" s="25"/>
      <c r="W57" s="58"/>
      <c r="X57" s="34"/>
      <c r="Y57" s="34"/>
      <c r="Z57" s="36"/>
      <c r="AA57" s="84"/>
      <c r="AB57" s="35"/>
      <c r="AC57" s="25"/>
      <c r="AD57" s="25"/>
      <c r="AE57" s="44"/>
      <c r="AF57" s="44"/>
      <c r="AG57" s="25"/>
      <c r="AH57" s="25"/>
      <c r="AI57" s="25"/>
      <c r="AJ57" s="45" t="str">
        <f t="array" ref="AJ57">IFERROR(INDEX('[1]Master Price'!$E:$E,MATCH(D57,'[1]Master Price'!$B:$B,0)),"0")</f>
        <v>0</v>
      </c>
      <c r="AK57" s="45">
        <f t="shared" si="0"/>
        <v>0</v>
      </c>
      <c r="AL57" s="46" t="str">
        <f t="shared" si="1"/>
        <v>0-day</v>
      </c>
      <c r="AM57" s="46" t="str">
        <f t="shared" si="2"/>
        <v>0-day</v>
      </c>
      <c r="AN57" s="46" t="str">
        <f t="shared" si="3"/>
        <v>0-day</v>
      </c>
      <c r="AO57" s="46" t="str">
        <f t="shared" si="4"/>
        <v>0-day</v>
      </c>
      <c r="AP57" s="46" t="str">
        <f t="shared" si="5"/>
        <v>0-day</v>
      </c>
      <c r="AQ57" s="46" t="str">
        <f t="shared" si="6"/>
        <v>0-day</v>
      </c>
      <c r="AR57" s="17"/>
      <c r="AS57" s="47">
        <f t="shared" si="7"/>
        <v>55</v>
      </c>
      <c r="AT57" s="35" t="str">
        <f t="shared" si="23"/>
        <v>GMIAMI/2026/09/1182</v>
      </c>
      <c r="AU57" s="48" t="e">
        <f t="shared" ca="1" si="8"/>
        <v>#NAME?</v>
      </c>
      <c r="AV57" s="48" t="e">
        <f t="shared" ca="1" si="9"/>
        <v>#NAME?</v>
      </c>
      <c r="AW57" s="49" t="e">
        <f t="shared" ca="1" si="10"/>
        <v>#NAME?</v>
      </c>
      <c r="AX57" s="48" t="e">
        <f t="shared" ca="1" si="11"/>
        <v>#NAME?</v>
      </c>
      <c r="AY57" s="49" t="str">
        <f t="shared" si="12"/>
        <v>WAITING WO</v>
      </c>
      <c r="AZ57" s="50" t="e">
        <f t="shared" ca="1" si="13"/>
        <v>#NAME?</v>
      </c>
      <c r="BA57" s="51" t="e">
        <f t="shared" ca="1" si="14"/>
        <v>#NAME?</v>
      </c>
      <c r="BB57" s="52" t="e">
        <f t="shared" ca="1" si="15"/>
        <v>#NAME?</v>
      </c>
      <c r="BC57" s="51" t="e">
        <f t="shared" ca="1" si="16"/>
        <v>#NAME?</v>
      </c>
      <c r="BD57" s="54" t="e">
        <f t="shared" ca="1" si="17"/>
        <v>#NAME?</v>
      </c>
      <c r="BE57" s="48" t="e">
        <f t="shared" ca="1" si="18"/>
        <v>#NAME?</v>
      </c>
      <c r="BF57" s="50" t="e">
        <f t="shared" ca="1" si="19"/>
        <v>#NAME?</v>
      </c>
      <c r="BG57" s="56" t="e">
        <f t="shared" ca="1" si="20"/>
        <v>#NAME?</v>
      </c>
      <c r="BH57" s="22"/>
      <c r="BI57" s="22"/>
      <c r="BJ57" s="22"/>
      <c r="BK57" s="22"/>
      <c r="BL57" s="22"/>
      <c r="BM57" s="22"/>
      <c r="BN57" s="24"/>
      <c r="BO57" s="24"/>
    </row>
    <row r="58" spans="1:67" ht="15.5">
      <c r="A58" s="25">
        <f t="shared" si="21"/>
        <v>56</v>
      </c>
      <c r="B58" s="62">
        <v>46295</v>
      </c>
      <c r="C58" s="26" t="s">
        <v>1826</v>
      </c>
      <c r="D58" s="27" t="s">
        <v>265</v>
      </c>
      <c r="E58" s="29" t="s">
        <v>1831</v>
      </c>
      <c r="F58" s="31">
        <v>2</v>
      </c>
      <c r="G58" s="31" t="s">
        <v>63</v>
      </c>
      <c r="H58" s="31"/>
      <c r="I58" s="31" t="s">
        <v>1342</v>
      </c>
      <c r="J58" s="32" t="s">
        <v>1796</v>
      </c>
      <c r="K58" s="32" t="s">
        <v>1138</v>
      </c>
      <c r="L58" s="31"/>
      <c r="M58" s="31"/>
      <c r="N58" s="31" t="s">
        <v>1829</v>
      </c>
      <c r="O58" s="31" t="s">
        <v>1830</v>
      </c>
      <c r="P58" s="31"/>
      <c r="Q58" s="31" t="s">
        <v>81</v>
      </c>
      <c r="R58" s="120" t="s">
        <v>1789</v>
      </c>
      <c r="S58" s="30"/>
      <c r="T58" s="120" t="s">
        <v>55</v>
      </c>
      <c r="U58" s="30"/>
      <c r="V58" s="25"/>
      <c r="W58" s="58"/>
      <c r="X58" s="34"/>
      <c r="Y58" s="34"/>
      <c r="Z58" s="36"/>
      <c r="AA58" s="84"/>
      <c r="AB58" s="35"/>
      <c r="AC58" s="25"/>
      <c r="AD58" s="25"/>
      <c r="AE58" s="44"/>
      <c r="AF58" s="94"/>
      <c r="AG58" s="25"/>
      <c r="AH58" s="25"/>
      <c r="AI58" s="25"/>
      <c r="AJ58" s="45" t="str">
        <f t="array" ref="AJ58">IFERROR(INDEX('[1]Master Price'!$E:$E,MATCH(D58,'[1]Master Price'!$B:$B,0)),"0")</f>
        <v>0</v>
      </c>
      <c r="AK58" s="45">
        <f t="shared" si="0"/>
        <v>0</v>
      </c>
      <c r="AL58" s="46" t="str">
        <f t="shared" si="1"/>
        <v>0-day</v>
      </c>
      <c r="AM58" s="46" t="str">
        <f t="shared" si="2"/>
        <v>0-day</v>
      </c>
      <c r="AN58" s="46" t="str">
        <f t="shared" si="3"/>
        <v>0-day</v>
      </c>
      <c r="AO58" s="46" t="str">
        <f t="shared" si="4"/>
        <v>0-day</v>
      </c>
      <c r="AP58" s="46" t="str">
        <f t="shared" si="5"/>
        <v>0-day</v>
      </c>
      <c r="AQ58" s="46" t="str">
        <f t="shared" si="6"/>
        <v>0-day</v>
      </c>
      <c r="AR58" s="17"/>
      <c r="AS58" s="47">
        <f t="shared" si="7"/>
        <v>56</v>
      </c>
      <c r="AT58" s="35" t="str">
        <f t="shared" si="23"/>
        <v>GMIAMI/2026/09/1182</v>
      </c>
      <c r="AU58" s="48" t="e">
        <f t="shared" ca="1" si="8"/>
        <v>#NAME?</v>
      </c>
      <c r="AV58" s="48" t="e">
        <f t="shared" ca="1" si="9"/>
        <v>#NAME?</v>
      </c>
      <c r="AW58" s="49" t="e">
        <f t="shared" ca="1" si="10"/>
        <v>#NAME?</v>
      </c>
      <c r="AX58" s="48" t="e">
        <f t="shared" ca="1" si="11"/>
        <v>#NAME?</v>
      </c>
      <c r="AY58" s="49" t="str">
        <f t="shared" si="12"/>
        <v>WAITING WO</v>
      </c>
      <c r="AZ58" s="50" t="e">
        <f t="shared" ca="1" si="13"/>
        <v>#NAME?</v>
      </c>
      <c r="BA58" s="51" t="e">
        <f t="shared" ca="1" si="14"/>
        <v>#NAME?</v>
      </c>
      <c r="BB58" s="52" t="e">
        <f t="shared" ca="1" si="15"/>
        <v>#NAME?</v>
      </c>
      <c r="BC58" s="51" t="e">
        <f t="shared" ca="1" si="16"/>
        <v>#NAME?</v>
      </c>
      <c r="BD58" s="54" t="e">
        <f t="shared" ca="1" si="17"/>
        <v>#NAME?</v>
      </c>
      <c r="BE58" s="48" t="e">
        <f t="shared" ca="1" si="18"/>
        <v>#NAME?</v>
      </c>
      <c r="BF58" s="50" t="e">
        <f t="shared" ca="1" si="19"/>
        <v>#NAME?</v>
      </c>
      <c r="BG58" s="56" t="e">
        <f t="shared" ca="1" si="20"/>
        <v>#NAME?</v>
      </c>
      <c r="BH58" s="22"/>
      <c r="BI58" s="22"/>
      <c r="BJ58" s="22"/>
      <c r="BK58" s="22"/>
      <c r="BL58" s="22"/>
      <c r="BM58" s="22"/>
      <c r="BN58" s="24"/>
      <c r="BO58" s="24"/>
    </row>
    <row r="59" spans="1:67" ht="15.5">
      <c r="A59" s="25" t="str">
        <f t="shared" si="21"/>
        <v/>
      </c>
      <c r="B59" s="62"/>
      <c r="C59" s="26"/>
      <c r="D59" s="27"/>
      <c r="E59" s="29"/>
      <c r="F59" s="37"/>
      <c r="G59" s="31"/>
      <c r="H59" s="31"/>
      <c r="I59" s="31"/>
      <c r="J59" s="32"/>
      <c r="K59" s="32"/>
      <c r="L59" s="31"/>
      <c r="M59" s="25"/>
      <c r="N59" s="31"/>
      <c r="O59" s="31"/>
      <c r="P59" s="31"/>
      <c r="Q59" s="31"/>
      <c r="R59" s="26"/>
      <c r="S59" s="30"/>
      <c r="T59" s="26"/>
      <c r="U59" s="30"/>
      <c r="V59" s="25"/>
      <c r="W59" s="58"/>
      <c r="X59" s="34"/>
      <c r="Y59" s="34"/>
      <c r="Z59" s="36"/>
      <c r="AA59" s="84"/>
      <c r="AB59" s="35"/>
      <c r="AC59" s="25"/>
      <c r="AD59" s="25"/>
      <c r="AE59" s="44"/>
      <c r="AF59" s="94"/>
      <c r="AG59" s="25"/>
      <c r="AH59" s="25"/>
      <c r="AI59" s="25"/>
      <c r="AJ59" s="45" t="str">
        <f t="array" ref="AJ59">IFERROR(INDEX('[1]Master Price'!$E:$E,MATCH(D59,'[1]Master Price'!$B:$B,0)),"0")</f>
        <v>0</v>
      </c>
      <c r="AK59" s="45">
        <f t="shared" si="0"/>
        <v>0</v>
      </c>
      <c r="AL59" s="46" t="str">
        <f t="shared" si="1"/>
        <v>0-day</v>
      </c>
      <c r="AM59" s="46" t="str">
        <f t="shared" si="2"/>
        <v>0-day</v>
      </c>
      <c r="AN59" s="46" t="str">
        <f t="shared" si="3"/>
        <v>0-day</v>
      </c>
      <c r="AO59" s="46" t="str">
        <f t="shared" si="4"/>
        <v>0-day</v>
      </c>
      <c r="AP59" s="46" t="str">
        <f t="shared" si="5"/>
        <v>0-day</v>
      </c>
      <c r="AQ59" s="46" t="str">
        <f t="shared" si="6"/>
        <v>0-day</v>
      </c>
      <c r="AR59" s="17"/>
      <c r="AS59" s="47" t="str">
        <f t="shared" si="7"/>
        <v/>
      </c>
      <c r="AT59" s="35">
        <f t="shared" si="23"/>
        <v>0</v>
      </c>
      <c r="AU59" s="48" t="e">
        <f t="shared" ca="1" si="8"/>
        <v>#NAME?</v>
      </c>
      <c r="AV59" s="48" t="e">
        <f t="shared" ca="1" si="9"/>
        <v>#NAME?</v>
      </c>
      <c r="AW59" s="49" t="e">
        <f t="shared" ca="1" si="10"/>
        <v>#NAME?</v>
      </c>
      <c r="AX59" s="48" t="e">
        <f t="shared" ca="1" si="11"/>
        <v>#NAME?</v>
      </c>
      <c r="AY59" s="49" t="str">
        <f t="shared" si="12"/>
        <v/>
      </c>
      <c r="AZ59" s="50" t="e">
        <f t="shared" ca="1" si="13"/>
        <v>#NAME?</v>
      </c>
      <c r="BA59" s="51" t="e">
        <f t="shared" ca="1" si="14"/>
        <v>#NAME?</v>
      </c>
      <c r="BB59" s="52" t="e">
        <f t="shared" ca="1" si="15"/>
        <v>#NAME?</v>
      </c>
      <c r="BC59" s="51" t="e">
        <f t="shared" ca="1" si="16"/>
        <v>#NAME?</v>
      </c>
      <c r="BD59" s="54" t="e">
        <f t="shared" ca="1" si="17"/>
        <v>#NAME?</v>
      </c>
      <c r="BE59" s="48" t="e">
        <f t="shared" ca="1" si="18"/>
        <v>#NAME?</v>
      </c>
      <c r="BF59" s="50" t="e">
        <f t="shared" ca="1" si="19"/>
        <v>#NAME?</v>
      </c>
      <c r="BG59" s="56" t="e">
        <f t="shared" ca="1" si="20"/>
        <v>#NAME?</v>
      </c>
      <c r="BH59" s="22"/>
      <c r="BI59" s="22"/>
      <c r="BJ59" s="22"/>
      <c r="BK59" s="22"/>
      <c r="BL59" s="22"/>
      <c r="BM59" s="22"/>
      <c r="BN59" s="24"/>
      <c r="BO59" s="24"/>
    </row>
    <row r="60" spans="1:67" ht="15.5">
      <c r="A60" s="25" t="str">
        <f t="shared" si="21"/>
        <v/>
      </c>
      <c r="B60" s="62"/>
      <c r="C60" s="26"/>
      <c r="D60" s="27"/>
      <c r="E60" s="29"/>
      <c r="F60" s="31"/>
      <c r="G60" s="31"/>
      <c r="H60" s="31"/>
      <c r="I60" s="31"/>
      <c r="J60" s="32"/>
      <c r="K60" s="32"/>
      <c r="L60" s="31"/>
      <c r="M60" s="25"/>
      <c r="N60" s="31"/>
      <c r="O60" s="31"/>
      <c r="P60" s="31"/>
      <c r="Q60" s="31"/>
      <c r="R60" s="26"/>
      <c r="S60" s="30"/>
      <c r="T60" s="26"/>
      <c r="U60" s="30"/>
      <c r="V60" s="25"/>
      <c r="W60" s="58"/>
      <c r="X60" s="34"/>
      <c r="Y60" s="34"/>
      <c r="Z60" s="36"/>
      <c r="AA60" s="84"/>
      <c r="AB60" s="35"/>
      <c r="AC60" s="25"/>
      <c r="AD60" s="25"/>
      <c r="AE60" s="44"/>
      <c r="AF60" s="94"/>
      <c r="AG60" s="25"/>
      <c r="AH60" s="25"/>
      <c r="AI60" s="25"/>
      <c r="AJ60" s="45" t="str">
        <f t="array" ref="AJ60">IFERROR(INDEX('[1]Master Price'!$E:$E,MATCH(D60,'[1]Master Price'!$B:$B,0)),"0")</f>
        <v>0</v>
      </c>
      <c r="AK60" s="45">
        <f t="shared" si="0"/>
        <v>0</v>
      </c>
      <c r="AL60" s="46" t="str">
        <f t="shared" si="1"/>
        <v>0-day</v>
      </c>
      <c r="AM60" s="46" t="str">
        <f t="shared" si="2"/>
        <v>0-day</v>
      </c>
      <c r="AN60" s="46" t="str">
        <f t="shared" si="3"/>
        <v>0-day</v>
      </c>
      <c r="AO60" s="46" t="str">
        <f t="shared" si="4"/>
        <v>0-day</v>
      </c>
      <c r="AP60" s="46" t="str">
        <f t="shared" si="5"/>
        <v>0-day</v>
      </c>
      <c r="AQ60" s="46" t="str">
        <f t="shared" si="6"/>
        <v>0-day</v>
      </c>
      <c r="AR60" s="17"/>
      <c r="AS60" s="47" t="str">
        <f t="shared" si="7"/>
        <v/>
      </c>
      <c r="AT60" s="35">
        <f t="shared" si="23"/>
        <v>0</v>
      </c>
      <c r="AU60" s="48" t="e">
        <f t="shared" ca="1" si="8"/>
        <v>#NAME?</v>
      </c>
      <c r="AV60" s="48" t="e">
        <f t="shared" ca="1" si="9"/>
        <v>#NAME?</v>
      </c>
      <c r="AW60" s="49" t="e">
        <f t="shared" ca="1" si="10"/>
        <v>#NAME?</v>
      </c>
      <c r="AX60" s="48" t="e">
        <f t="shared" ca="1" si="11"/>
        <v>#NAME?</v>
      </c>
      <c r="AY60" s="49" t="str">
        <f t="shared" si="12"/>
        <v/>
      </c>
      <c r="AZ60" s="50" t="e">
        <f t="shared" ca="1" si="13"/>
        <v>#NAME?</v>
      </c>
      <c r="BA60" s="51" t="e">
        <f t="shared" ca="1" si="14"/>
        <v>#NAME?</v>
      </c>
      <c r="BB60" s="52" t="e">
        <f t="shared" ca="1" si="15"/>
        <v>#NAME?</v>
      </c>
      <c r="BC60" s="51" t="e">
        <f t="shared" ca="1" si="16"/>
        <v>#NAME?</v>
      </c>
      <c r="BD60" s="54" t="e">
        <f t="shared" ca="1" si="17"/>
        <v>#NAME?</v>
      </c>
      <c r="BE60" s="48" t="e">
        <f t="shared" ca="1" si="18"/>
        <v>#NAME?</v>
      </c>
      <c r="BF60" s="50" t="e">
        <f t="shared" ca="1" si="19"/>
        <v>#NAME?</v>
      </c>
      <c r="BG60" s="56" t="e">
        <f t="shared" ca="1" si="20"/>
        <v>#NAME?</v>
      </c>
      <c r="BH60" s="22"/>
      <c r="BI60" s="22"/>
      <c r="BJ60" s="22"/>
      <c r="BK60" s="22"/>
      <c r="BL60" s="22"/>
      <c r="BM60" s="22"/>
      <c r="BN60" s="24"/>
      <c r="BO60" s="24"/>
    </row>
    <row r="61" spans="1:67" ht="15.5">
      <c r="A61" s="25" t="str">
        <f t="shared" si="21"/>
        <v/>
      </c>
      <c r="B61" s="62"/>
      <c r="C61" s="26"/>
      <c r="D61" s="27"/>
      <c r="E61" s="29"/>
      <c r="F61" s="31"/>
      <c r="G61" s="31"/>
      <c r="H61" s="31"/>
      <c r="I61" s="31"/>
      <c r="J61" s="31"/>
      <c r="K61" s="31"/>
      <c r="L61" s="31"/>
      <c r="M61" s="25"/>
      <c r="N61" s="31"/>
      <c r="O61" s="31"/>
      <c r="P61" s="31"/>
      <c r="Q61" s="31"/>
      <c r="R61" s="26"/>
      <c r="S61" s="30"/>
      <c r="T61" s="26"/>
      <c r="U61" s="30"/>
      <c r="V61" s="25"/>
      <c r="W61" s="58"/>
      <c r="X61" s="34"/>
      <c r="Y61" s="34"/>
      <c r="Z61" s="36"/>
      <c r="AA61" s="84"/>
      <c r="AB61" s="35"/>
      <c r="AC61" s="25"/>
      <c r="AD61" s="25"/>
      <c r="AE61" s="44"/>
      <c r="AF61" s="94"/>
      <c r="AG61" s="25"/>
      <c r="AH61" s="25"/>
      <c r="AI61" s="25"/>
      <c r="AJ61" s="45" t="str">
        <f t="array" ref="AJ61">IFERROR(INDEX('[1]Master Price'!$E:$E,MATCH(D61,'[1]Master Price'!$B:$B,0)),"0")</f>
        <v>0</v>
      </c>
      <c r="AK61" s="45">
        <f t="shared" si="0"/>
        <v>0</v>
      </c>
      <c r="AL61" s="46" t="str">
        <f t="shared" si="1"/>
        <v>0-day</v>
      </c>
      <c r="AM61" s="46" t="str">
        <f t="shared" si="2"/>
        <v>0-day</v>
      </c>
      <c r="AN61" s="46" t="str">
        <f t="shared" si="3"/>
        <v>0-day</v>
      </c>
      <c r="AO61" s="46" t="str">
        <f t="shared" si="4"/>
        <v>0-day</v>
      </c>
      <c r="AP61" s="46" t="str">
        <f t="shared" si="5"/>
        <v>0-day</v>
      </c>
      <c r="AQ61" s="46" t="str">
        <f t="shared" si="6"/>
        <v>0-day</v>
      </c>
      <c r="AR61" s="17"/>
      <c r="AS61" s="47" t="str">
        <f t="shared" si="7"/>
        <v/>
      </c>
      <c r="AT61" s="35">
        <f t="shared" si="23"/>
        <v>0</v>
      </c>
      <c r="AU61" s="48" t="e">
        <f t="shared" ca="1" si="8"/>
        <v>#NAME?</v>
      </c>
      <c r="AV61" s="48" t="e">
        <f t="shared" ca="1" si="9"/>
        <v>#NAME?</v>
      </c>
      <c r="AW61" s="49" t="e">
        <f t="shared" ca="1" si="10"/>
        <v>#NAME?</v>
      </c>
      <c r="AX61" s="48" t="e">
        <f t="shared" ca="1" si="11"/>
        <v>#NAME?</v>
      </c>
      <c r="AY61" s="49" t="str">
        <f t="shared" si="12"/>
        <v/>
      </c>
      <c r="AZ61" s="50" t="e">
        <f t="shared" ca="1" si="13"/>
        <v>#NAME?</v>
      </c>
      <c r="BA61" s="51" t="e">
        <f t="shared" ca="1" si="14"/>
        <v>#NAME?</v>
      </c>
      <c r="BB61" s="52" t="e">
        <f t="shared" ca="1" si="15"/>
        <v>#NAME?</v>
      </c>
      <c r="BC61" s="51" t="e">
        <f t="shared" ca="1" si="16"/>
        <v>#NAME?</v>
      </c>
      <c r="BD61" s="54" t="e">
        <f t="shared" ca="1" si="17"/>
        <v>#NAME?</v>
      </c>
      <c r="BE61" s="48" t="e">
        <f t="shared" ca="1" si="18"/>
        <v>#NAME?</v>
      </c>
      <c r="BF61" s="50" t="e">
        <f t="shared" ca="1" si="19"/>
        <v>#NAME?</v>
      </c>
      <c r="BG61" s="56" t="e">
        <f t="shared" ca="1" si="20"/>
        <v>#NAME?</v>
      </c>
      <c r="BH61" s="22"/>
      <c r="BI61" s="22"/>
      <c r="BJ61" s="22"/>
      <c r="BK61" s="22"/>
      <c r="BL61" s="22"/>
      <c r="BM61" s="22"/>
      <c r="BN61" s="24"/>
      <c r="BO61" s="24"/>
    </row>
    <row r="62" spans="1:67" ht="15.5">
      <c r="A62" s="25" t="str">
        <f t="shared" si="21"/>
        <v/>
      </c>
      <c r="B62" s="62"/>
      <c r="C62" s="26"/>
      <c r="D62" s="27"/>
      <c r="E62" s="29"/>
      <c r="F62" s="31"/>
      <c r="G62" s="31"/>
      <c r="H62" s="31"/>
      <c r="I62" s="31"/>
      <c r="J62" s="31"/>
      <c r="K62" s="31"/>
      <c r="L62" s="31"/>
      <c r="M62" s="25"/>
      <c r="N62" s="31"/>
      <c r="O62" s="31"/>
      <c r="P62" s="31"/>
      <c r="Q62" s="31"/>
      <c r="R62" s="26"/>
      <c r="S62" s="30"/>
      <c r="T62" s="26"/>
      <c r="U62" s="30"/>
      <c r="V62" s="25"/>
      <c r="W62" s="58"/>
      <c r="X62" s="34"/>
      <c r="Y62" s="34"/>
      <c r="Z62" s="36"/>
      <c r="AA62" s="84"/>
      <c r="AB62" s="35"/>
      <c r="AC62" s="25"/>
      <c r="AD62" s="25"/>
      <c r="AE62" s="44"/>
      <c r="AF62" s="44"/>
      <c r="AG62" s="25"/>
      <c r="AH62" s="25"/>
      <c r="AI62" s="25"/>
      <c r="AJ62" s="45" t="str">
        <f t="array" ref="AJ62">IFERROR(INDEX('[1]Master Price'!$E:$E,MATCH(D62,'[1]Master Price'!$B:$B,0)),"0")</f>
        <v>0</v>
      </c>
      <c r="AK62" s="45">
        <f t="shared" si="0"/>
        <v>0</v>
      </c>
      <c r="AL62" s="46" t="str">
        <f t="shared" si="1"/>
        <v>0-day</v>
      </c>
      <c r="AM62" s="46" t="str">
        <f t="shared" si="2"/>
        <v>0-day</v>
      </c>
      <c r="AN62" s="46" t="str">
        <f t="shared" si="3"/>
        <v>0-day</v>
      </c>
      <c r="AO62" s="46" t="str">
        <f t="shared" si="4"/>
        <v>0-day</v>
      </c>
      <c r="AP62" s="46" t="str">
        <f t="shared" si="5"/>
        <v>0-day</v>
      </c>
      <c r="AQ62" s="46" t="str">
        <f t="shared" si="6"/>
        <v>0-day</v>
      </c>
      <c r="AR62" s="17"/>
      <c r="AS62" s="47" t="str">
        <f t="shared" si="7"/>
        <v/>
      </c>
      <c r="AT62" s="35">
        <f t="shared" si="23"/>
        <v>0</v>
      </c>
      <c r="AU62" s="48" t="e">
        <f t="shared" ca="1" si="8"/>
        <v>#NAME?</v>
      </c>
      <c r="AV62" s="48" t="e">
        <f t="shared" ca="1" si="9"/>
        <v>#NAME?</v>
      </c>
      <c r="AW62" s="49" t="e">
        <f t="shared" ca="1" si="10"/>
        <v>#NAME?</v>
      </c>
      <c r="AX62" s="48" t="e">
        <f t="shared" ca="1" si="11"/>
        <v>#NAME?</v>
      </c>
      <c r="AY62" s="49" t="str">
        <f t="shared" si="12"/>
        <v/>
      </c>
      <c r="AZ62" s="50" t="e">
        <f t="shared" ca="1" si="13"/>
        <v>#NAME?</v>
      </c>
      <c r="BA62" s="51" t="e">
        <f t="shared" ca="1" si="14"/>
        <v>#NAME?</v>
      </c>
      <c r="BB62" s="52" t="e">
        <f t="shared" ca="1" si="15"/>
        <v>#NAME?</v>
      </c>
      <c r="BC62" s="51" t="e">
        <f t="shared" ca="1" si="16"/>
        <v>#NAME?</v>
      </c>
      <c r="BD62" s="54" t="e">
        <f t="shared" ca="1" si="17"/>
        <v>#NAME?</v>
      </c>
      <c r="BE62" s="48" t="e">
        <f t="shared" ca="1" si="18"/>
        <v>#NAME?</v>
      </c>
      <c r="BF62" s="50" t="e">
        <f t="shared" ca="1" si="19"/>
        <v>#NAME?</v>
      </c>
      <c r="BG62" s="56" t="e">
        <f t="shared" ca="1" si="20"/>
        <v>#NAME?</v>
      </c>
      <c r="BH62" s="22"/>
      <c r="BI62" s="22"/>
      <c r="BJ62" s="22"/>
      <c r="BK62" s="22"/>
      <c r="BL62" s="22"/>
      <c r="BM62" s="22"/>
      <c r="BN62" s="24"/>
      <c r="BO62" s="24"/>
    </row>
    <row r="63" spans="1:67" ht="15.5">
      <c r="A63" s="25" t="str">
        <f t="shared" si="21"/>
        <v/>
      </c>
      <c r="B63" s="62"/>
      <c r="C63" s="26"/>
      <c r="D63" s="27"/>
      <c r="E63" s="29"/>
      <c r="F63" s="31"/>
      <c r="G63" s="31"/>
      <c r="H63" s="31"/>
      <c r="I63" s="31"/>
      <c r="J63" s="32"/>
      <c r="K63" s="32"/>
      <c r="L63" s="31"/>
      <c r="M63" s="31"/>
      <c r="N63" s="75"/>
      <c r="O63" s="31"/>
      <c r="P63" s="31"/>
      <c r="Q63" s="31"/>
      <c r="R63" s="26"/>
      <c r="S63" s="30"/>
      <c r="T63" s="26"/>
      <c r="U63" s="30"/>
      <c r="V63" s="25"/>
      <c r="W63" s="58"/>
      <c r="X63" s="34"/>
      <c r="Y63" s="34"/>
      <c r="Z63" s="36"/>
      <c r="AA63" s="84"/>
      <c r="AB63" s="35"/>
      <c r="AC63" s="25"/>
      <c r="AD63" s="25"/>
      <c r="AE63" s="44"/>
      <c r="AF63" s="44"/>
      <c r="AG63" s="25"/>
      <c r="AH63" s="25"/>
      <c r="AI63" s="25"/>
      <c r="AJ63" s="45" t="str">
        <f t="array" ref="AJ63">IFERROR(INDEX('[1]Master Price'!$E:$E,MATCH(D63,'[1]Master Price'!$B:$B,0)),"0")</f>
        <v>0</v>
      </c>
      <c r="AK63" s="45">
        <f t="shared" si="0"/>
        <v>0</v>
      </c>
      <c r="AL63" s="46" t="str">
        <f t="shared" si="1"/>
        <v>0-day</v>
      </c>
      <c r="AM63" s="46" t="str">
        <f t="shared" si="2"/>
        <v>0-day</v>
      </c>
      <c r="AN63" s="46" t="str">
        <f t="shared" si="3"/>
        <v>0-day</v>
      </c>
      <c r="AO63" s="46" t="str">
        <f t="shared" si="4"/>
        <v>0-day</v>
      </c>
      <c r="AP63" s="46" t="str">
        <f t="shared" si="5"/>
        <v>0-day</v>
      </c>
      <c r="AQ63" s="46" t="str">
        <f t="shared" si="6"/>
        <v>0-day</v>
      </c>
      <c r="AR63" s="17"/>
      <c r="AS63" s="47" t="str">
        <f t="shared" si="7"/>
        <v/>
      </c>
      <c r="AT63" s="35">
        <f t="shared" si="23"/>
        <v>0</v>
      </c>
      <c r="AU63" s="48" t="e">
        <f t="shared" ca="1" si="8"/>
        <v>#NAME?</v>
      </c>
      <c r="AV63" s="48" t="e">
        <f t="shared" ca="1" si="9"/>
        <v>#NAME?</v>
      </c>
      <c r="AW63" s="49" t="e">
        <f t="shared" ca="1" si="10"/>
        <v>#NAME?</v>
      </c>
      <c r="AX63" s="48" t="e">
        <f t="shared" ca="1" si="11"/>
        <v>#NAME?</v>
      </c>
      <c r="AY63" s="49" t="str">
        <f t="shared" si="12"/>
        <v/>
      </c>
      <c r="AZ63" s="50" t="e">
        <f t="shared" ca="1" si="13"/>
        <v>#NAME?</v>
      </c>
      <c r="BA63" s="51" t="e">
        <f t="shared" ca="1" si="14"/>
        <v>#NAME?</v>
      </c>
      <c r="BB63" s="52" t="e">
        <f t="shared" ca="1" si="15"/>
        <v>#NAME?</v>
      </c>
      <c r="BC63" s="51" t="e">
        <f t="shared" ca="1" si="16"/>
        <v>#NAME?</v>
      </c>
      <c r="BD63" s="54" t="e">
        <f t="shared" ca="1" si="17"/>
        <v>#NAME?</v>
      </c>
      <c r="BE63" s="48" t="e">
        <f t="shared" ca="1" si="18"/>
        <v>#NAME?</v>
      </c>
      <c r="BF63" s="50" t="e">
        <f t="shared" ca="1" si="19"/>
        <v>#NAME?</v>
      </c>
      <c r="BG63" s="56" t="e">
        <f t="shared" ca="1" si="20"/>
        <v>#NAME?</v>
      </c>
      <c r="BH63" s="22"/>
      <c r="BI63" s="22"/>
      <c r="BJ63" s="22"/>
      <c r="BK63" s="22"/>
      <c r="BL63" s="22"/>
      <c r="BM63" s="22"/>
      <c r="BN63" s="24"/>
      <c r="BO63" s="24"/>
    </row>
    <row r="64" spans="1:67" ht="15.5">
      <c r="A64" s="25" t="str">
        <f t="shared" si="21"/>
        <v/>
      </c>
      <c r="B64" s="62"/>
      <c r="C64" s="26"/>
      <c r="D64" s="27"/>
      <c r="E64" s="29"/>
      <c r="F64" s="31"/>
      <c r="G64" s="31"/>
      <c r="H64" s="31"/>
      <c r="I64" s="31"/>
      <c r="J64" s="32"/>
      <c r="K64" s="32"/>
      <c r="L64" s="31"/>
      <c r="M64" s="31"/>
      <c r="N64" s="75"/>
      <c r="O64" s="31"/>
      <c r="P64" s="31"/>
      <c r="Q64" s="31"/>
      <c r="R64" s="26"/>
      <c r="S64" s="30"/>
      <c r="T64" s="26"/>
      <c r="U64" s="30"/>
      <c r="V64" s="25"/>
      <c r="W64" s="58"/>
      <c r="X64" s="34"/>
      <c r="Y64" s="34"/>
      <c r="Z64" s="36"/>
      <c r="AA64" s="84"/>
      <c r="AB64" s="35"/>
      <c r="AC64" s="25"/>
      <c r="AD64" s="25"/>
      <c r="AE64" s="44"/>
      <c r="AF64" s="44"/>
      <c r="AG64" s="25"/>
      <c r="AH64" s="25"/>
      <c r="AI64" s="25"/>
      <c r="AJ64" s="45" t="str">
        <f t="array" ref="AJ64">IFERROR(INDEX('[1]Master Price'!$E:$E,MATCH(D64,'[1]Master Price'!$B:$B,0)),"0")</f>
        <v>0</v>
      </c>
      <c r="AK64" s="45">
        <f t="shared" si="0"/>
        <v>0</v>
      </c>
      <c r="AL64" s="46" t="str">
        <f t="shared" si="1"/>
        <v>0-day</v>
      </c>
      <c r="AM64" s="46" t="str">
        <f t="shared" si="2"/>
        <v>0-day</v>
      </c>
      <c r="AN64" s="46" t="str">
        <f t="shared" si="3"/>
        <v>0-day</v>
      </c>
      <c r="AO64" s="46" t="str">
        <f t="shared" si="4"/>
        <v>0-day</v>
      </c>
      <c r="AP64" s="46" t="str">
        <f t="shared" si="5"/>
        <v>0-day</v>
      </c>
      <c r="AQ64" s="46" t="str">
        <f t="shared" si="6"/>
        <v>0-day</v>
      </c>
      <c r="AR64" s="17"/>
      <c r="AS64" s="47" t="str">
        <f t="shared" si="7"/>
        <v/>
      </c>
      <c r="AT64" s="35">
        <f t="shared" si="23"/>
        <v>0</v>
      </c>
      <c r="AU64" s="48" t="e">
        <f t="shared" ca="1" si="8"/>
        <v>#NAME?</v>
      </c>
      <c r="AV64" s="48" t="e">
        <f t="shared" ca="1" si="9"/>
        <v>#NAME?</v>
      </c>
      <c r="AW64" s="49" t="e">
        <f t="shared" ca="1" si="10"/>
        <v>#NAME?</v>
      </c>
      <c r="AX64" s="48" t="e">
        <f t="shared" ca="1" si="11"/>
        <v>#NAME?</v>
      </c>
      <c r="AY64" s="49" t="str">
        <f t="shared" si="12"/>
        <v/>
      </c>
      <c r="AZ64" s="50" t="e">
        <f t="shared" ca="1" si="13"/>
        <v>#NAME?</v>
      </c>
      <c r="BA64" s="51" t="e">
        <f t="shared" ca="1" si="14"/>
        <v>#NAME?</v>
      </c>
      <c r="BB64" s="52" t="e">
        <f t="shared" ca="1" si="15"/>
        <v>#NAME?</v>
      </c>
      <c r="BC64" s="51" t="e">
        <f t="shared" ca="1" si="16"/>
        <v>#NAME?</v>
      </c>
      <c r="BD64" s="54" t="e">
        <f t="shared" ca="1" si="17"/>
        <v>#NAME?</v>
      </c>
      <c r="BE64" s="48" t="e">
        <f t="shared" ca="1" si="18"/>
        <v>#NAME?</v>
      </c>
      <c r="BF64" s="50" t="e">
        <f t="shared" ca="1" si="19"/>
        <v>#NAME?</v>
      </c>
      <c r="BG64" s="56" t="e">
        <f t="shared" ca="1" si="20"/>
        <v>#NAME?</v>
      </c>
      <c r="BH64" s="22"/>
      <c r="BI64" s="22"/>
      <c r="BJ64" s="22"/>
      <c r="BK64" s="22"/>
      <c r="BL64" s="22"/>
      <c r="BM64" s="22"/>
      <c r="BN64" s="24"/>
      <c r="BO64" s="24"/>
    </row>
    <row r="65" spans="1:67" ht="15.5">
      <c r="A65" s="25" t="str">
        <f t="shared" si="21"/>
        <v/>
      </c>
      <c r="B65" s="62"/>
      <c r="C65" s="26"/>
      <c r="D65" s="27"/>
      <c r="E65" s="29"/>
      <c r="F65" s="31"/>
      <c r="G65" s="31"/>
      <c r="H65" s="31"/>
      <c r="I65" s="31"/>
      <c r="J65" s="32"/>
      <c r="K65" s="32"/>
      <c r="L65" s="31"/>
      <c r="M65" s="31"/>
      <c r="N65" s="75"/>
      <c r="O65" s="31"/>
      <c r="P65" s="31"/>
      <c r="Q65" s="31"/>
      <c r="R65" s="26"/>
      <c r="S65" s="30"/>
      <c r="T65" s="26"/>
      <c r="U65" s="30"/>
      <c r="V65" s="25"/>
      <c r="W65" s="58"/>
      <c r="X65" s="34"/>
      <c r="Y65" s="34"/>
      <c r="Z65" s="36"/>
      <c r="AA65" s="84"/>
      <c r="AB65" s="35"/>
      <c r="AC65" s="25"/>
      <c r="AD65" s="25"/>
      <c r="AE65" s="44"/>
      <c r="AF65" s="44"/>
      <c r="AG65" s="25"/>
      <c r="AH65" s="25"/>
      <c r="AI65" s="25"/>
      <c r="AJ65" s="45" t="str">
        <f t="array" ref="AJ65">IFERROR(INDEX('[1]Master Price'!$E:$E,MATCH(D65,'[1]Master Price'!$B:$B,0)),"0")</f>
        <v>0</v>
      </c>
      <c r="AK65" s="45">
        <f t="shared" si="0"/>
        <v>0</v>
      </c>
      <c r="AL65" s="46" t="str">
        <f t="shared" si="1"/>
        <v>0-day</v>
      </c>
      <c r="AM65" s="46" t="str">
        <f t="shared" si="2"/>
        <v>0-day</v>
      </c>
      <c r="AN65" s="46" t="str">
        <f t="shared" si="3"/>
        <v>0-day</v>
      </c>
      <c r="AO65" s="46" t="str">
        <f t="shared" si="4"/>
        <v>0-day</v>
      </c>
      <c r="AP65" s="46" t="str">
        <f t="shared" si="5"/>
        <v>0-day</v>
      </c>
      <c r="AQ65" s="46" t="str">
        <f t="shared" si="6"/>
        <v>0-day</v>
      </c>
      <c r="AR65" s="17"/>
      <c r="AS65" s="47" t="str">
        <f t="shared" si="7"/>
        <v/>
      </c>
      <c r="AT65" s="35">
        <f t="shared" si="23"/>
        <v>0</v>
      </c>
      <c r="AU65" s="48" t="e">
        <f t="shared" ca="1" si="8"/>
        <v>#NAME?</v>
      </c>
      <c r="AV65" s="48" t="e">
        <f t="shared" ca="1" si="9"/>
        <v>#NAME?</v>
      </c>
      <c r="AW65" s="49" t="e">
        <f t="shared" ca="1" si="10"/>
        <v>#NAME?</v>
      </c>
      <c r="AX65" s="48" t="e">
        <f t="shared" ca="1" si="11"/>
        <v>#NAME?</v>
      </c>
      <c r="AY65" s="49" t="str">
        <f t="shared" si="12"/>
        <v/>
      </c>
      <c r="AZ65" s="50" t="e">
        <f t="shared" ca="1" si="13"/>
        <v>#NAME?</v>
      </c>
      <c r="BA65" s="51" t="e">
        <f t="shared" ca="1" si="14"/>
        <v>#NAME?</v>
      </c>
      <c r="BB65" s="52" t="e">
        <f t="shared" ca="1" si="15"/>
        <v>#NAME?</v>
      </c>
      <c r="BC65" s="51" t="e">
        <f t="shared" ca="1" si="16"/>
        <v>#NAME?</v>
      </c>
      <c r="BD65" s="54" t="e">
        <f t="shared" ca="1" si="17"/>
        <v>#NAME?</v>
      </c>
      <c r="BE65" s="48" t="e">
        <f t="shared" ca="1" si="18"/>
        <v>#NAME?</v>
      </c>
      <c r="BF65" s="50" t="e">
        <f t="shared" ca="1" si="19"/>
        <v>#NAME?</v>
      </c>
      <c r="BG65" s="56" t="e">
        <f t="shared" ca="1" si="20"/>
        <v>#NAME?</v>
      </c>
      <c r="BH65" s="22"/>
      <c r="BI65" s="22"/>
      <c r="BJ65" s="22"/>
      <c r="BK65" s="22"/>
      <c r="BL65" s="22"/>
      <c r="BM65" s="22"/>
      <c r="BN65" s="24"/>
      <c r="BO65" s="24"/>
    </row>
    <row r="66" spans="1:67" ht="15.5">
      <c r="A66" s="25" t="str">
        <f t="shared" si="21"/>
        <v/>
      </c>
      <c r="B66" s="62"/>
      <c r="C66" s="26"/>
      <c r="D66" s="27"/>
      <c r="E66" s="29"/>
      <c r="F66" s="31"/>
      <c r="G66" s="31"/>
      <c r="H66" s="31"/>
      <c r="I66" s="31"/>
      <c r="J66" s="32"/>
      <c r="K66" s="32"/>
      <c r="L66" s="31"/>
      <c r="M66" s="31"/>
      <c r="N66" s="75"/>
      <c r="O66" s="31"/>
      <c r="P66" s="31"/>
      <c r="Q66" s="31"/>
      <c r="R66" s="26"/>
      <c r="S66" s="30"/>
      <c r="T66" s="26"/>
      <c r="U66" s="30"/>
      <c r="V66" s="25"/>
      <c r="W66" s="58"/>
      <c r="X66" s="34"/>
      <c r="Y66" s="34"/>
      <c r="Z66" s="36"/>
      <c r="AA66" s="84"/>
      <c r="AB66" s="35"/>
      <c r="AC66" s="25"/>
      <c r="AD66" s="25"/>
      <c r="AE66" s="44"/>
      <c r="AF66" s="44"/>
      <c r="AG66" s="25"/>
      <c r="AH66" s="25"/>
      <c r="AI66" s="25"/>
      <c r="AJ66" s="45" t="str">
        <f t="array" ref="AJ66">IFERROR(INDEX('[1]Master Price'!$E:$E,MATCH(D66,'[1]Master Price'!$B:$B,0)),"0")</f>
        <v>0</v>
      </c>
      <c r="AK66" s="45">
        <f t="shared" si="0"/>
        <v>0</v>
      </c>
      <c r="AL66" s="46" t="str">
        <f t="shared" si="1"/>
        <v>0-day</v>
      </c>
      <c r="AM66" s="46" t="str">
        <f t="shared" si="2"/>
        <v>0-day</v>
      </c>
      <c r="AN66" s="46" t="str">
        <f t="shared" si="3"/>
        <v>0-day</v>
      </c>
      <c r="AO66" s="46" t="str">
        <f t="shared" si="4"/>
        <v>0-day</v>
      </c>
      <c r="AP66" s="46" t="str">
        <f t="shared" si="5"/>
        <v>0-day</v>
      </c>
      <c r="AQ66" s="46" t="str">
        <f t="shared" si="6"/>
        <v>0-day</v>
      </c>
      <c r="AR66" s="17"/>
      <c r="AS66" s="47" t="str">
        <f t="shared" si="7"/>
        <v/>
      </c>
      <c r="AT66" s="35">
        <f t="shared" si="23"/>
        <v>0</v>
      </c>
      <c r="AU66" s="48" t="e">
        <f t="shared" ca="1" si="8"/>
        <v>#NAME?</v>
      </c>
      <c r="AV66" s="48" t="e">
        <f t="shared" ca="1" si="9"/>
        <v>#NAME?</v>
      </c>
      <c r="AW66" s="49" t="e">
        <f t="shared" ca="1" si="10"/>
        <v>#NAME?</v>
      </c>
      <c r="AX66" s="48" t="e">
        <f t="shared" ca="1" si="11"/>
        <v>#NAME?</v>
      </c>
      <c r="AY66" s="49" t="str">
        <f t="shared" si="12"/>
        <v/>
      </c>
      <c r="AZ66" s="50" t="e">
        <f t="shared" ca="1" si="13"/>
        <v>#NAME?</v>
      </c>
      <c r="BA66" s="51" t="e">
        <f t="shared" ca="1" si="14"/>
        <v>#NAME?</v>
      </c>
      <c r="BB66" s="52" t="e">
        <f t="shared" ca="1" si="15"/>
        <v>#NAME?</v>
      </c>
      <c r="BC66" s="51" t="e">
        <f t="shared" ca="1" si="16"/>
        <v>#NAME?</v>
      </c>
      <c r="BD66" s="54" t="e">
        <f t="shared" ca="1" si="17"/>
        <v>#NAME?</v>
      </c>
      <c r="BE66" s="48" t="e">
        <f t="shared" ca="1" si="18"/>
        <v>#NAME?</v>
      </c>
      <c r="BF66" s="50" t="e">
        <f t="shared" ca="1" si="19"/>
        <v>#NAME?</v>
      </c>
      <c r="BG66" s="56" t="e">
        <f t="shared" ca="1" si="20"/>
        <v>#NAME?</v>
      </c>
      <c r="BH66" s="22"/>
      <c r="BI66" s="22"/>
      <c r="BJ66" s="22"/>
      <c r="BK66" s="22"/>
      <c r="BL66" s="22"/>
      <c r="BM66" s="22"/>
      <c r="BN66" s="24"/>
      <c r="BO66" s="24"/>
    </row>
    <row r="67" spans="1:67" ht="15.5">
      <c r="A67" s="25" t="str">
        <f t="shared" si="21"/>
        <v/>
      </c>
      <c r="B67" s="62"/>
      <c r="C67" s="26"/>
      <c r="D67" s="27"/>
      <c r="E67" s="29"/>
      <c r="F67" s="31"/>
      <c r="G67" s="31"/>
      <c r="H67" s="31"/>
      <c r="I67" s="31"/>
      <c r="J67" s="31"/>
      <c r="K67" s="31"/>
      <c r="L67" s="31"/>
      <c r="M67" s="31"/>
      <c r="N67" s="75"/>
      <c r="O67" s="31"/>
      <c r="P67" s="31"/>
      <c r="Q67" s="31"/>
      <c r="R67" s="26"/>
      <c r="S67" s="30"/>
      <c r="T67" s="26"/>
      <c r="U67" s="30"/>
      <c r="V67" s="25"/>
      <c r="W67" s="58"/>
      <c r="X67" s="34"/>
      <c r="Y67" s="34"/>
      <c r="Z67" s="36"/>
      <c r="AA67" s="84"/>
      <c r="AB67" s="35"/>
      <c r="AC67" s="25"/>
      <c r="AD67" s="25"/>
      <c r="AE67" s="44"/>
      <c r="AF67" s="44"/>
      <c r="AG67" s="25"/>
      <c r="AH67" s="25"/>
      <c r="AI67" s="25"/>
      <c r="AJ67" s="45" t="str">
        <f t="array" ref="AJ67">IFERROR(INDEX('[1]Master Price'!$E:$E,MATCH(D67,'[1]Master Price'!$B:$B,0)),"0")</f>
        <v>0</v>
      </c>
      <c r="AK67" s="45">
        <f t="shared" si="0"/>
        <v>0</v>
      </c>
      <c r="AL67" s="46" t="str">
        <f t="shared" si="1"/>
        <v>0-day</v>
      </c>
      <c r="AM67" s="46" t="str">
        <f t="shared" si="2"/>
        <v>0-day</v>
      </c>
      <c r="AN67" s="46" t="str">
        <f t="shared" si="3"/>
        <v>0-day</v>
      </c>
      <c r="AO67" s="46" t="str">
        <f t="shared" si="4"/>
        <v>0-day</v>
      </c>
      <c r="AP67" s="46" t="str">
        <f t="shared" si="5"/>
        <v>0-day</v>
      </c>
      <c r="AQ67" s="46" t="str">
        <f t="shared" si="6"/>
        <v>0-day</v>
      </c>
      <c r="AR67" s="17"/>
      <c r="AS67" s="47" t="str">
        <f t="shared" si="7"/>
        <v/>
      </c>
      <c r="AT67" s="35">
        <f t="shared" si="23"/>
        <v>0</v>
      </c>
      <c r="AU67" s="48" t="e">
        <f t="shared" ca="1" si="8"/>
        <v>#NAME?</v>
      </c>
      <c r="AV67" s="48" t="e">
        <f t="shared" ca="1" si="9"/>
        <v>#NAME?</v>
      </c>
      <c r="AW67" s="49" t="e">
        <f t="shared" ca="1" si="10"/>
        <v>#NAME?</v>
      </c>
      <c r="AX67" s="48" t="e">
        <f t="shared" ca="1" si="11"/>
        <v>#NAME?</v>
      </c>
      <c r="AY67" s="49" t="str">
        <f t="shared" si="12"/>
        <v/>
      </c>
      <c r="AZ67" s="50" t="e">
        <f t="shared" ca="1" si="13"/>
        <v>#NAME?</v>
      </c>
      <c r="BA67" s="51" t="e">
        <f t="shared" ca="1" si="14"/>
        <v>#NAME?</v>
      </c>
      <c r="BB67" s="52" t="e">
        <f t="shared" ca="1" si="15"/>
        <v>#NAME?</v>
      </c>
      <c r="BC67" s="51" t="e">
        <f t="shared" ca="1" si="16"/>
        <v>#NAME?</v>
      </c>
      <c r="BD67" s="54" t="e">
        <f t="shared" ca="1" si="17"/>
        <v>#NAME?</v>
      </c>
      <c r="BE67" s="48" t="e">
        <f t="shared" ca="1" si="18"/>
        <v>#NAME?</v>
      </c>
      <c r="BF67" s="50" t="e">
        <f t="shared" ca="1" si="19"/>
        <v>#NAME?</v>
      </c>
      <c r="BG67" s="56" t="e">
        <f t="shared" ca="1" si="20"/>
        <v>#NAME?</v>
      </c>
      <c r="BH67" s="22"/>
      <c r="BI67" s="22"/>
      <c r="BJ67" s="22"/>
      <c r="BK67" s="22"/>
      <c r="BL67" s="22"/>
      <c r="BM67" s="22"/>
      <c r="BN67" s="24"/>
      <c r="BO67" s="24"/>
    </row>
    <row r="68" spans="1:67" ht="15.5">
      <c r="A68" s="25" t="str">
        <f t="shared" si="21"/>
        <v/>
      </c>
      <c r="B68" s="62"/>
      <c r="C68" s="26"/>
      <c r="D68" s="27"/>
      <c r="E68" s="29"/>
      <c r="F68" s="31"/>
      <c r="G68" s="31"/>
      <c r="H68" s="31"/>
      <c r="I68" s="31"/>
      <c r="J68" s="31"/>
      <c r="K68" s="31"/>
      <c r="L68" s="31"/>
      <c r="M68" s="31"/>
      <c r="N68" s="75"/>
      <c r="O68" s="31"/>
      <c r="P68" s="31"/>
      <c r="Q68" s="31"/>
      <c r="R68" s="120"/>
      <c r="S68" s="30"/>
      <c r="T68" s="120"/>
      <c r="U68" s="82"/>
      <c r="V68" s="25"/>
      <c r="W68" s="58"/>
      <c r="X68" s="34"/>
      <c r="Y68" s="34"/>
      <c r="Z68" s="36"/>
      <c r="AA68" s="84"/>
      <c r="AB68" s="35"/>
      <c r="AC68" s="25"/>
      <c r="AD68" s="25"/>
      <c r="AE68" s="44"/>
      <c r="AF68" s="44"/>
      <c r="AG68" s="25"/>
      <c r="AH68" s="25"/>
      <c r="AI68" s="25"/>
      <c r="AJ68" s="45" t="str">
        <f t="array" ref="AJ68">IFERROR(INDEX('[1]Master Price'!$E:$E,MATCH(D68,'[1]Master Price'!$B:$B,0)),"0")</f>
        <v>0</v>
      </c>
      <c r="AK68" s="45">
        <f t="shared" si="0"/>
        <v>0</v>
      </c>
      <c r="AL68" s="46" t="str">
        <f t="shared" si="1"/>
        <v>0-day</v>
      </c>
      <c r="AM68" s="46" t="str">
        <f t="shared" si="2"/>
        <v>0-day</v>
      </c>
      <c r="AN68" s="46" t="str">
        <f t="shared" si="3"/>
        <v>0-day</v>
      </c>
      <c r="AO68" s="46" t="str">
        <f t="shared" si="4"/>
        <v>0-day</v>
      </c>
      <c r="AP68" s="46" t="str">
        <f t="shared" si="5"/>
        <v>0-day</v>
      </c>
      <c r="AQ68" s="46" t="str">
        <f t="shared" si="6"/>
        <v>0-day</v>
      </c>
      <c r="AR68" s="17"/>
      <c r="AS68" s="47" t="str">
        <f t="shared" si="7"/>
        <v/>
      </c>
      <c r="AT68" s="35">
        <f t="shared" si="23"/>
        <v>0</v>
      </c>
      <c r="AU68" s="48" t="e">
        <f t="shared" ca="1" si="8"/>
        <v>#NAME?</v>
      </c>
      <c r="AV68" s="48" t="e">
        <f t="shared" ca="1" si="9"/>
        <v>#NAME?</v>
      </c>
      <c r="AW68" s="49" t="e">
        <f t="shared" ca="1" si="10"/>
        <v>#NAME?</v>
      </c>
      <c r="AX68" s="48" t="e">
        <f t="shared" ca="1" si="11"/>
        <v>#NAME?</v>
      </c>
      <c r="AY68" s="49" t="str">
        <f t="shared" si="12"/>
        <v/>
      </c>
      <c r="AZ68" s="50" t="e">
        <f t="shared" ca="1" si="13"/>
        <v>#NAME?</v>
      </c>
      <c r="BA68" s="51" t="e">
        <f t="shared" ca="1" si="14"/>
        <v>#NAME?</v>
      </c>
      <c r="BB68" s="52" t="e">
        <f t="shared" ca="1" si="15"/>
        <v>#NAME?</v>
      </c>
      <c r="BC68" s="51" t="e">
        <f t="shared" ca="1" si="16"/>
        <v>#NAME?</v>
      </c>
      <c r="BD68" s="54" t="e">
        <f t="shared" ca="1" si="17"/>
        <v>#NAME?</v>
      </c>
      <c r="BE68" s="48" t="e">
        <f t="shared" ca="1" si="18"/>
        <v>#NAME?</v>
      </c>
      <c r="BF68" s="50" t="e">
        <f t="shared" ca="1" si="19"/>
        <v>#NAME?</v>
      </c>
      <c r="BG68" s="56" t="e">
        <f t="shared" ca="1" si="20"/>
        <v>#NAME?</v>
      </c>
      <c r="BH68" s="22"/>
      <c r="BI68" s="22"/>
      <c r="BJ68" s="22"/>
      <c r="BK68" s="22"/>
      <c r="BL68" s="22"/>
      <c r="BM68" s="22"/>
      <c r="BN68" s="24"/>
      <c r="BO68" s="24"/>
    </row>
    <row r="69" spans="1:67" ht="15.5">
      <c r="A69" s="25" t="str">
        <f t="shared" si="21"/>
        <v/>
      </c>
      <c r="B69" s="62"/>
      <c r="C69" s="26"/>
      <c r="D69" s="27"/>
      <c r="E69" s="29"/>
      <c r="F69" s="31"/>
      <c r="G69" s="31"/>
      <c r="H69" s="31"/>
      <c r="I69" s="31"/>
      <c r="J69" s="31"/>
      <c r="K69" s="31"/>
      <c r="L69" s="31"/>
      <c r="M69" s="31"/>
      <c r="N69" s="75"/>
      <c r="O69" s="31"/>
      <c r="P69" s="31"/>
      <c r="Q69" s="31"/>
      <c r="R69" s="120"/>
      <c r="S69" s="30"/>
      <c r="T69" s="120"/>
      <c r="U69" s="82"/>
      <c r="V69" s="25"/>
      <c r="W69" s="58"/>
      <c r="X69" s="34"/>
      <c r="Y69" s="34"/>
      <c r="Z69" s="36"/>
      <c r="AA69" s="84"/>
      <c r="AB69" s="35"/>
      <c r="AC69" s="25"/>
      <c r="AD69" s="25"/>
      <c r="AE69" s="44"/>
      <c r="AF69" s="44"/>
      <c r="AG69" s="25"/>
      <c r="AH69" s="25"/>
      <c r="AI69" s="25"/>
      <c r="AJ69" s="45" t="str">
        <f t="array" ref="AJ69">IFERROR(INDEX('[1]Master Price'!$E:$E,MATCH(D69,'[1]Master Price'!$B:$B,0)),"0")</f>
        <v>0</v>
      </c>
      <c r="AK69" s="45">
        <f t="shared" si="0"/>
        <v>0</v>
      </c>
      <c r="AL69" s="46" t="str">
        <f t="shared" si="1"/>
        <v>0-day</v>
      </c>
      <c r="AM69" s="46" t="str">
        <f t="shared" si="2"/>
        <v>0-day</v>
      </c>
      <c r="AN69" s="46" t="str">
        <f t="shared" si="3"/>
        <v>0-day</v>
      </c>
      <c r="AO69" s="46" t="str">
        <f t="shared" si="4"/>
        <v>0-day</v>
      </c>
      <c r="AP69" s="46" t="str">
        <f t="shared" si="5"/>
        <v>0-day</v>
      </c>
      <c r="AQ69" s="46" t="str">
        <f t="shared" si="6"/>
        <v>0-day</v>
      </c>
      <c r="AR69" s="17"/>
      <c r="AS69" s="47" t="str">
        <f t="shared" si="7"/>
        <v/>
      </c>
      <c r="AT69" s="35">
        <f t="shared" si="23"/>
        <v>0</v>
      </c>
      <c r="AU69" s="48" t="e">
        <f t="shared" ca="1" si="8"/>
        <v>#NAME?</v>
      </c>
      <c r="AV69" s="48" t="e">
        <f t="shared" ca="1" si="9"/>
        <v>#NAME?</v>
      </c>
      <c r="AW69" s="49" t="e">
        <f t="shared" ca="1" si="10"/>
        <v>#NAME?</v>
      </c>
      <c r="AX69" s="48" t="e">
        <f t="shared" ca="1" si="11"/>
        <v>#NAME?</v>
      </c>
      <c r="AY69" s="49" t="str">
        <f t="shared" si="12"/>
        <v/>
      </c>
      <c r="AZ69" s="50" t="e">
        <f t="shared" ca="1" si="13"/>
        <v>#NAME?</v>
      </c>
      <c r="BA69" s="51" t="e">
        <f t="shared" ca="1" si="14"/>
        <v>#NAME?</v>
      </c>
      <c r="BB69" s="52" t="e">
        <f t="shared" ca="1" si="15"/>
        <v>#NAME?</v>
      </c>
      <c r="BC69" s="51" t="e">
        <f t="shared" ca="1" si="16"/>
        <v>#NAME?</v>
      </c>
      <c r="BD69" s="54" t="e">
        <f t="shared" ca="1" si="17"/>
        <v>#NAME?</v>
      </c>
      <c r="BE69" s="48" t="e">
        <f t="shared" ca="1" si="18"/>
        <v>#NAME?</v>
      </c>
      <c r="BF69" s="50" t="e">
        <f t="shared" ca="1" si="19"/>
        <v>#NAME?</v>
      </c>
      <c r="BG69" s="56" t="e">
        <f t="shared" ca="1" si="20"/>
        <v>#NAME?</v>
      </c>
      <c r="BH69" s="22"/>
      <c r="BI69" s="22"/>
      <c r="BJ69" s="22"/>
      <c r="BK69" s="22"/>
      <c r="BL69" s="22"/>
      <c r="BM69" s="22"/>
      <c r="BN69" s="24"/>
      <c r="BO69" s="24"/>
    </row>
    <row r="70" spans="1:67" ht="15.5">
      <c r="A70" s="25" t="str">
        <f t="shared" si="21"/>
        <v/>
      </c>
      <c r="B70" s="62"/>
      <c r="C70" s="26"/>
      <c r="D70" s="27"/>
      <c r="E70" s="29"/>
      <c r="F70" s="31"/>
      <c r="G70" s="31"/>
      <c r="H70" s="31"/>
      <c r="I70" s="31"/>
      <c r="J70" s="31"/>
      <c r="K70" s="31"/>
      <c r="L70" s="31"/>
      <c r="M70" s="31"/>
      <c r="N70" s="75"/>
      <c r="O70" s="31"/>
      <c r="P70" s="31"/>
      <c r="Q70" s="31"/>
      <c r="R70" s="120"/>
      <c r="S70" s="30"/>
      <c r="T70" s="120"/>
      <c r="U70" s="82"/>
      <c r="V70" s="25"/>
      <c r="W70" s="58"/>
      <c r="X70" s="34"/>
      <c r="Y70" s="34"/>
      <c r="Z70" s="36"/>
      <c r="AA70" s="84"/>
      <c r="AB70" s="35"/>
      <c r="AC70" s="25"/>
      <c r="AD70" s="25"/>
      <c r="AE70" s="44"/>
      <c r="AF70" s="44"/>
      <c r="AG70" s="25"/>
      <c r="AH70" s="25"/>
      <c r="AI70" s="25"/>
      <c r="AJ70" s="45" t="str">
        <f t="array" ref="AJ70">IFERROR(INDEX('[1]Master Price'!$E:$E,MATCH(D70,'[1]Master Price'!$B:$B,0)),"0")</f>
        <v>0</v>
      </c>
      <c r="AK70" s="45">
        <f t="shared" si="0"/>
        <v>0</v>
      </c>
      <c r="AL70" s="46" t="str">
        <f t="shared" si="1"/>
        <v>0-day</v>
      </c>
      <c r="AM70" s="46" t="str">
        <f t="shared" si="2"/>
        <v>0-day</v>
      </c>
      <c r="AN70" s="46" t="str">
        <f t="shared" si="3"/>
        <v>0-day</v>
      </c>
      <c r="AO70" s="46" t="str">
        <f t="shared" si="4"/>
        <v>0-day</v>
      </c>
      <c r="AP70" s="46" t="str">
        <f t="shared" si="5"/>
        <v>0-day</v>
      </c>
      <c r="AQ70" s="46" t="str">
        <f t="shared" si="6"/>
        <v>0-day</v>
      </c>
      <c r="AR70" s="17"/>
      <c r="AS70" s="47" t="str">
        <f t="shared" si="7"/>
        <v/>
      </c>
      <c r="AT70" s="35">
        <f t="shared" si="23"/>
        <v>0</v>
      </c>
      <c r="AU70" s="48" t="e">
        <f t="shared" ca="1" si="8"/>
        <v>#NAME?</v>
      </c>
      <c r="AV70" s="48" t="e">
        <f t="shared" ca="1" si="9"/>
        <v>#NAME?</v>
      </c>
      <c r="AW70" s="49" t="e">
        <f t="shared" ca="1" si="10"/>
        <v>#NAME?</v>
      </c>
      <c r="AX70" s="48" t="e">
        <f t="shared" ca="1" si="11"/>
        <v>#NAME?</v>
      </c>
      <c r="AY70" s="49" t="str">
        <f t="shared" si="12"/>
        <v/>
      </c>
      <c r="AZ70" s="50" t="e">
        <f t="shared" ca="1" si="13"/>
        <v>#NAME?</v>
      </c>
      <c r="BA70" s="51" t="e">
        <f t="shared" ca="1" si="14"/>
        <v>#NAME?</v>
      </c>
      <c r="BB70" s="52" t="e">
        <f t="shared" ca="1" si="15"/>
        <v>#NAME?</v>
      </c>
      <c r="BC70" s="51" t="e">
        <f t="shared" ca="1" si="16"/>
        <v>#NAME?</v>
      </c>
      <c r="BD70" s="54" t="e">
        <f t="shared" ca="1" si="17"/>
        <v>#NAME?</v>
      </c>
      <c r="BE70" s="48" t="e">
        <f t="shared" ca="1" si="18"/>
        <v>#NAME?</v>
      </c>
      <c r="BF70" s="50" t="e">
        <f t="shared" ca="1" si="19"/>
        <v>#NAME?</v>
      </c>
      <c r="BG70" s="56" t="e">
        <f t="shared" ca="1" si="20"/>
        <v>#NAME?</v>
      </c>
      <c r="BH70" s="22"/>
      <c r="BI70" s="22"/>
      <c r="BJ70" s="22"/>
      <c r="BK70" s="22"/>
      <c r="BL70" s="22"/>
      <c r="BM70" s="22"/>
      <c r="BN70" s="24"/>
      <c r="BO70" s="24"/>
    </row>
    <row r="71" spans="1:67" ht="15.5">
      <c r="A71" s="25" t="str">
        <f t="shared" si="21"/>
        <v/>
      </c>
      <c r="B71" s="62"/>
      <c r="C71" s="26"/>
      <c r="D71" s="27"/>
      <c r="E71" s="29"/>
      <c r="F71" s="31"/>
      <c r="G71" s="31"/>
      <c r="H71" s="31"/>
      <c r="I71" s="31"/>
      <c r="J71" s="31"/>
      <c r="K71" s="31"/>
      <c r="L71" s="31"/>
      <c r="M71" s="31"/>
      <c r="N71" s="75"/>
      <c r="O71" s="31"/>
      <c r="P71" s="31"/>
      <c r="Q71" s="31"/>
      <c r="R71" s="120"/>
      <c r="S71" s="30"/>
      <c r="T71" s="120"/>
      <c r="U71" s="82"/>
      <c r="V71" s="25"/>
      <c r="W71" s="58"/>
      <c r="X71" s="34"/>
      <c r="Y71" s="34"/>
      <c r="Z71" s="36"/>
      <c r="AA71" s="84"/>
      <c r="AB71" s="35"/>
      <c r="AC71" s="25"/>
      <c r="AD71" s="25"/>
      <c r="AE71" s="44"/>
      <c r="AF71" s="44"/>
      <c r="AG71" s="25"/>
      <c r="AH71" s="25"/>
      <c r="AI71" s="25"/>
      <c r="AJ71" s="45" t="str">
        <f t="array" ref="AJ71">IFERROR(INDEX('[1]Master Price'!$E:$E,MATCH(D71,'[1]Master Price'!$B:$B,0)),"0")</f>
        <v>0</v>
      </c>
      <c r="AK71" s="45">
        <f t="shared" si="0"/>
        <v>0</v>
      </c>
      <c r="AL71" s="46" t="str">
        <f t="shared" si="1"/>
        <v>0-day</v>
      </c>
      <c r="AM71" s="46" t="str">
        <f t="shared" si="2"/>
        <v>0-day</v>
      </c>
      <c r="AN71" s="46" t="str">
        <f t="shared" si="3"/>
        <v>0-day</v>
      </c>
      <c r="AO71" s="46" t="str">
        <f t="shared" si="4"/>
        <v>0-day</v>
      </c>
      <c r="AP71" s="46" t="str">
        <f t="shared" si="5"/>
        <v>0-day</v>
      </c>
      <c r="AQ71" s="46" t="str">
        <f t="shared" si="6"/>
        <v>0-day</v>
      </c>
      <c r="AR71" s="17"/>
      <c r="AS71" s="47" t="str">
        <f t="shared" si="7"/>
        <v/>
      </c>
      <c r="AT71" s="35">
        <f t="shared" si="23"/>
        <v>0</v>
      </c>
      <c r="AU71" s="48" t="e">
        <f t="shared" ca="1" si="8"/>
        <v>#NAME?</v>
      </c>
      <c r="AV71" s="48" t="e">
        <f t="shared" ca="1" si="9"/>
        <v>#NAME?</v>
      </c>
      <c r="AW71" s="49" t="e">
        <f t="shared" ca="1" si="10"/>
        <v>#NAME?</v>
      </c>
      <c r="AX71" s="48" t="e">
        <f t="shared" ca="1" si="11"/>
        <v>#NAME?</v>
      </c>
      <c r="AY71" s="49" t="str">
        <f t="shared" si="12"/>
        <v/>
      </c>
      <c r="AZ71" s="50" t="e">
        <f t="shared" ca="1" si="13"/>
        <v>#NAME?</v>
      </c>
      <c r="BA71" s="51" t="e">
        <f t="shared" ca="1" si="14"/>
        <v>#NAME?</v>
      </c>
      <c r="BB71" s="52" t="e">
        <f t="shared" ca="1" si="15"/>
        <v>#NAME?</v>
      </c>
      <c r="BC71" s="51" t="e">
        <f t="shared" ca="1" si="16"/>
        <v>#NAME?</v>
      </c>
      <c r="BD71" s="54" t="e">
        <f t="shared" ca="1" si="17"/>
        <v>#NAME?</v>
      </c>
      <c r="BE71" s="48" t="e">
        <f t="shared" ca="1" si="18"/>
        <v>#NAME?</v>
      </c>
      <c r="BF71" s="50" t="e">
        <f t="shared" ca="1" si="19"/>
        <v>#NAME?</v>
      </c>
      <c r="BG71" s="56" t="e">
        <f t="shared" ca="1" si="20"/>
        <v>#NAME?</v>
      </c>
      <c r="BH71" s="22"/>
      <c r="BI71" s="22"/>
      <c r="BJ71" s="22"/>
      <c r="BK71" s="22"/>
      <c r="BL71" s="22"/>
      <c r="BM71" s="22"/>
      <c r="BN71" s="24"/>
      <c r="BO71" s="24"/>
    </row>
    <row r="72" spans="1:67" ht="15.5">
      <c r="A72" s="25" t="str">
        <f t="shared" si="21"/>
        <v/>
      </c>
      <c r="B72" s="62"/>
      <c r="C72" s="26"/>
      <c r="D72" s="27"/>
      <c r="E72" s="29"/>
      <c r="F72" s="31"/>
      <c r="G72" s="31"/>
      <c r="H72" s="31"/>
      <c r="I72" s="31"/>
      <c r="J72" s="32"/>
      <c r="K72" s="32"/>
      <c r="L72" s="31"/>
      <c r="M72" s="25"/>
      <c r="N72" s="31"/>
      <c r="O72" s="31"/>
      <c r="P72" s="31"/>
      <c r="Q72" s="31"/>
      <c r="R72" s="120"/>
      <c r="S72" s="30"/>
      <c r="T72" s="120"/>
      <c r="U72" s="82"/>
      <c r="V72" s="25"/>
      <c r="W72" s="58"/>
      <c r="X72" s="34"/>
      <c r="Y72" s="34"/>
      <c r="Z72" s="36"/>
      <c r="AA72" s="84"/>
      <c r="AB72" s="35"/>
      <c r="AC72" s="25"/>
      <c r="AD72" s="25"/>
      <c r="AE72" s="44"/>
      <c r="AF72" s="44"/>
      <c r="AG72" s="25"/>
      <c r="AH72" s="25"/>
      <c r="AI72" s="25"/>
      <c r="AJ72" s="45" t="str">
        <f t="array" ref="AJ72">IFERROR(INDEX('[1]Master Price'!$E:$E,MATCH(D72,'[1]Master Price'!$B:$B,0)),"0")</f>
        <v>0</v>
      </c>
      <c r="AK72" s="45">
        <f t="shared" si="0"/>
        <v>0</v>
      </c>
      <c r="AL72" s="46" t="str">
        <f t="shared" si="1"/>
        <v>0-day</v>
      </c>
      <c r="AM72" s="46" t="str">
        <f t="shared" si="2"/>
        <v>0-day</v>
      </c>
      <c r="AN72" s="46" t="str">
        <f t="shared" si="3"/>
        <v>0-day</v>
      </c>
      <c r="AO72" s="46" t="str">
        <f t="shared" si="4"/>
        <v>0-day</v>
      </c>
      <c r="AP72" s="46" t="str">
        <f t="shared" si="5"/>
        <v>0-day</v>
      </c>
      <c r="AQ72" s="46" t="str">
        <f t="shared" si="6"/>
        <v>0-day</v>
      </c>
      <c r="AR72" s="17"/>
      <c r="AS72" s="47" t="str">
        <f t="shared" si="7"/>
        <v/>
      </c>
      <c r="AT72" s="35">
        <f t="shared" si="23"/>
        <v>0</v>
      </c>
      <c r="AU72" s="48" t="e">
        <f t="shared" ca="1" si="8"/>
        <v>#NAME?</v>
      </c>
      <c r="AV72" s="48" t="e">
        <f t="shared" ca="1" si="9"/>
        <v>#NAME?</v>
      </c>
      <c r="AW72" s="49" t="e">
        <f t="shared" ca="1" si="10"/>
        <v>#NAME?</v>
      </c>
      <c r="AX72" s="48" t="e">
        <f t="shared" ca="1" si="11"/>
        <v>#NAME?</v>
      </c>
      <c r="AY72" s="49" t="str">
        <f t="shared" si="12"/>
        <v/>
      </c>
      <c r="AZ72" s="50" t="e">
        <f t="shared" ca="1" si="13"/>
        <v>#NAME?</v>
      </c>
      <c r="BA72" s="51" t="e">
        <f t="shared" ca="1" si="14"/>
        <v>#NAME?</v>
      </c>
      <c r="BB72" s="52" t="e">
        <f t="shared" ca="1" si="15"/>
        <v>#NAME?</v>
      </c>
      <c r="BC72" s="51" t="e">
        <f t="shared" ca="1" si="16"/>
        <v>#NAME?</v>
      </c>
      <c r="BD72" s="54" t="e">
        <f t="shared" ca="1" si="17"/>
        <v>#NAME?</v>
      </c>
      <c r="BE72" s="48" t="e">
        <f t="shared" ca="1" si="18"/>
        <v>#NAME?</v>
      </c>
      <c r="BF72" s="50" t="e">
        <f t="shared" ca="1" si="19"/>
        <v>#NAME?</v>
      </c>
      <c r="BG72" s="56" t="e">
        <f t="shared" ca="1" si="20"/>
        <v>#NAME?</v>
      </c>
      <c r="BH72" s="22"/>
      <c r="BI72" s="22"/>
      <c r="BJ72" s="22"/>
      <c r="BK72" s="22"/>
      <c r="BL72" s="22"/>
      <c r="BM72" s="22"/>
      <c r="BN72" s="24"/>
      <c r="BO72" s="24"/>
    </row>
    <row r="73" spans="1:67" ht="15.5">
      <c r="A73" s="25" t="str">
        <f t="shared" si="21"/>
        <v/>
      </c>
      <c r="B73" s="62"/>
      <c r="C73" s="26"/>
      <c r="D73" s="27"/>
      <c r="E73" s="29"/>
      <c r="F73" s="31"/>
      <c r="G73" s="31"/>
      <c r="H73" s="31"/>
      <c r="I73" s="31"/>
      <c r="J73" s="32"/>
      <c r="K73" s="32"/>
      <c r="L73" s="31"/>
      <c r="M73" s="25"/>
      <c r="N73" s="31"/>
      <c r="O73" s="31"/>
      <c r="P73" s="31"/>
      <c r="Q73" s="31"/>
      <c r="R73" s="120"/>
      <c r="S73" s="30"/>
      <c r="T73" s="120"/>
      <c r="U73" s="82"/>
      <c r="V73" s="25"/>
      <c r="W73" s="58"/>
      <c r="X73" s="34"/>
      <c r="Y73" s="34"/>
      <c r="Z73" s="36"/>
      <c r="AA73" s="84"/>
      <c r="AB73" s="35"/>
      <c r="AC73" s="25"/>
      <c r="AD73" s="25"/>
      <c r="AE73" s="44"/>
      <c r="AF73" s="44"/>
      <c r="AG73" s="25"/>
      <c r="AH73" s="25"/>
      <c r="AI73" s="25"/>
      <c r="AJ73" s="45" t="str">
        <f t="array" ref="AJ73">IFERROR(INDEX('[1]Master Price'!$E:$E,MATCH(D73,'[1]Master Price'!$B:$B,0)),"0")</f>
        <v>0</v>
      </c>
      <c r="AK73" s="45">
        <f t="shared" si="0"/>
        <v>0</v>
      </c>
      <c r="AL73" s="46" t="str">
        <f t="shared" si="1"/>
        <v>0-day</v>
      </c>
      <c r="AM73" s="46" t="str">
        <f t="shared" si="2"/>
        <v>0-day</v>
      </c>
      <c r="AN73" s="46" t="str">
        <f t="shared" si="3"/>
        <v>0-day</v>
      </c>
      <c r="AO73" s="46" t="str">
        <f t="shared" si="4"/>
        <v>0-day</v>
      </c>
      <c r="AP73" s="46" t="str">
        <f t="shared" si="5"/>
        <v>0-day</v>
      </c>
      <c r="AQ73" s="46" t="str">
        <f t="shared" si="6"/>
        <v>0-day</v>
      </c>
      <c r="AR73" s="17"/>
      <c r="AS73" s="47" t="str">
        <f t="shared" si="7"/>
        <v/>
      </c>
      <c r="AT73" s="35">
        <f t="shared" si="23"/>
        <v>0</v>
      </c>
      <c r="AU73" s="48" t="e">
        <f t="shared" ca="1" si="8"/>
        <v>#NAME?</v>
      </c>
      <c r="AV73" s="48" t="e">
        <f t="shared" ca="1" si="9"/>
        <v>#NAME?</v>
      </c>
      <c r="AW73" s="49" t="e">
        <f t="shared" ca="1" si="10"/>
        <v>#NAME?</v>
      </c>
      <c r="AX73" s="48" t="e">
        <f t="shared" ca="1" si="11"/>
        <v>#NAME?</v>
      </c>
      <c r="AY73" s="49" t="str">
        <f t="shared" si="12"/>
        <v/>
      </c>
      <c r="AZ73" s="50" t="e">
        <f t="shared" ca="1" si="13"/>
        <v>#NAME?</v>
      </c>
      <c r="BA73" s="51" t="e">
        <f t="shared" ca="1" si="14"/>
        <v>#NAME?</v>
      </c>
      <c r="BB73" s="52" t="e">
        <f t="shared" ca="1" si="15"/>
        <v>#NAME?</v>
      </c>
      <c r="BC73" s="51" t="e">
        <f t="shared" ca="1" si="16"/>
        <v>#NAME?</v>
      </c>
      <c r="BD73" s="54" t="e">
        <f t="shared" ca="1" si="17"/>
        <v>#NAME?</v>
      </c>
      <c r="BE73" s="48" t="e">
        <f t="shared" ca="1" si="18"/>
        <v>#NAME?</v>
      </c>
      <c r="BF73" s="50" t="e">
        <f t="shared" ca="1" si="19"/>
        <v>#NAME?</v>
      </c>
      <c r="BG73" s="56" t="e">
        <f t="shared" ca="1" si="20"/>
        <v>#NAME?</v>
      </c>
      <c r="BH73" s="22"/>
      <c r="BI73" s="22"/>
      <c r="BJ73" s="22"/>
      <c r="BK73" s="22"/>
      <c r="BL73" s="22"/>
      <c r="BM73" s="22"/>
      <c r="BN73" s="24"/>
      <c r="BO73" s="24"/>
    </row>
    <row r="74" spans="1:67" ht="15.5">
      <c r="A74" s="25" t="str">
        <f t="shared" si="21"/>
        <v/>
      </c>
      <c r="B74" s="62"/>
      <c r="C74" s="26"/>
      <c r="D74" s="27"/>
      <c r="E74" s="29"/>
      <c r="F74" s="31"/>
      <c r="G74" s="31"/>
      <c r="H74" s="31"/>
      <c r="I74" s="31"/>
      <c r="J74" s="32"/>
      <c r="K74" s="32"/>
      <c r="L74" s="31"/>
      <c r="M74" s="25"/>
      <c r="N74" s="31"/>
      <c r="O74" s="31"/>
      <c r="P74" s="31"/>
      <c r="Q74" s="31"/>
      <c r="R74" s="120"/>
      <c r="S74" s="30"/>
      <c r="T74" s="120"/>
      <c r="U74" s="82"/>
      <c r="V74" s="25"/>
      <c r="W74" s="58"/>
      <c r="X74" s="34"/>
      <c r="Y74" s="34"/>
      <c r="Z74" s="36"/>
      <c r="AA74" s="84"/>
      <c r="AB74" s="35"/>
      <c r="AC74" s="25"/>
      <c r="AD74" s="25"/>
      <c r="AE74" s="44"/>
      <c r="AF74" s="44"/>
      <c r="AG74" s="25"/>
      <c r="AH74" s="25"/>
      <c r="AI74" s="25"/>
      <c r="AJ74" s="45" t="str">
        <f t="array" ref="AJ74">IFERROR(INDEX('[1]Master Price'!$E:$E,MATCH(D74,'[1]Master Price'!$B:$B,0)),"0")</f>
        <v>0</v>
      </c>
      <c r="AK74" s="45">
        <f t="shared" si="0"/>
        <v>0</v>
      </c>
      <c r="AL74" s="46" t="str">
        <f t="shared" si="1"/>
        <v>0-day</v>
      </c>
      <c r="AM74" s="46" t="str">
        <f t="shared" si="2"/>
        <v>0-day</v>
      </c>
      <c r="AN74" s="46" t="str">
        <f t="shared" si="3"/>
        <v>0-day</v>
      </c>
      <c r="AO74" s="46" t="str">
        <f t="shared" si="4"/>
        <v>0-day</v>
      </c>
      <c r="AP74" s="46" t="str">
        <f t="shared" si="5"/>
        <v>0-day</v>
      </c>
      <c r="AQ74" s="46" t="str">
        <f t="shared" si="6"/>
        <v>0-day</v>
      </c>
      <c r="AR74" s="17"/>
      <c r="AS74" s="47" t="str">
        <f t="shared" si="7"/>
        <v/>
      </c>
      <c r="AT74" s="35">
        <f t="shared" si="23"/>
        <v>0</v>
      </c>
      <c r="AU74" s="48" t="e">
        <f t="shared" ca="1" si="8"/>
        <v>#NAME?</v>
      </c>
      <c r="AV74" s="48" t="e">
        <f t="shared" ca="1" si="9"/>
        <v>#NAME?</v>
      </c>
      <c r="AW74" s="49" t="e">
        <f t="shared" ca="1" si="10"/>
        <v>#NAME?</v>
      </c>
      <c r="AX74" s="48" t="e">
        <f t="shared" ca="1" si="11"/>
        <v>#NAME?</v>
      </c>
      <c r="AY74" s="49" t="str">
        <f t="shared" si="12"/>
        <v/>
      </c>
      <c r="AZ74" s="50" t="e">
        <f t="shared" ca="1" si="13"/>
        <v>#NAME?</v>
      </c>
      <c r="BA74" s="51" t="e">
        <f t="shared" ca="1" si="14"/>
        <v>#NAME?</v>
      </c>
      <c r="BB74" s="52" t="e">
        <f t="shared" ca="1" si="15"/>
        <v>#NAME?</v>
      </c>
      <c r="BC74" s="51" t="e">
        <f t="shared" ca="1" si="16"/>
        <v>#NAME?</v>
      </c>
      <c r="BD74" s="54" t="e">
        <f t="shared" ca="1" si="17"/>
        <v>#NAME?</v>
      </c>
      <c r="BE74" s="48" t="e">
        <f t="shared" ca="1" si="18"/>
        <v>#NAME?</v>
      </c>
      <c r="BF74" s="50" t="e">
        <f t="shared" ca="1" si="19"/>
        <v>#NAME?</v>
      </c>
      <c r="BG74" s="56" t="e">
        <f t="shared" ca="1" si="20"/>
        <v>#NAME?</v>
      </c>
      <c r="BH74" s="22"/>
      <c r="BI74" s="22"/>
      <c r="BJ74" s="22"/>
      <c r="BK74" s="22"/>
      <c r="BL74" s="22"/>
      <c r="BM74" s="22"/>
      <c r="BN74" s="24"/>
      <c r="BO74" s="24"/>
    </row>
    <row r="75" spans="1:67" ht="15.5">
      <c r="A75" s="25" t="str">
        <f t="shared" si="21"/>
        <v/>
      </c>
      <c r="B75" s="62"/>
      <c r="C75" s="26"/>
      <c r="D75" s="27"/>
      <c r="E75" s="29"/>
      <c r="F75" s="31"/>
      <c r="G75" s="31"/>
      <c r="H75" s="31"/>
      <c r="I75" s="31"/>
      <c r="J75" s="32"/>
      <c r="K75" s="32"/>
      <c r="L75" s="31"/>
      <c r="M75" s="25"/>
      <c r="N75" s="31"/>
      <c r="O75" s="31"/>
      <c r="P75" s="31"/>
      <c r="Q75" s="31"/>
      <c r="R75" s="120"/>
      <c r="S75" s="30"/>
      <c r="T75" s="120"/>
      <c r="U75" s="82"/>
      <c r="V75" s="25"/>
      <c r="W75" s="58"/>
      <c r="X75" s="34"/>
      <c r="Y75" s="34"/>
      <c r="Z75" s="36"/>
      <c r="AA75" s="34"/>
      <c r="AB75" s="35"/>
      <c r="AC75" s="25"/>
      <c r="AD75" s="25"/>
      <c r="AE75" s="44"/>
      <c r="AF75" s="44"/>
      <c r="AG75" s="25"/>
      <c r="AH75" s="25"/>
      <c r="AI75" s="25"/>
      <c r="AJ75" s="45" t="str">
        <f t="array" ref="AJ75">IFERROR(INDEX('[1]Master Price'!$E:$E,MATCH(D75,'[1]Master Price'!$B:$B,0)),"0")</f>
        <v>0</v>
      </c>
      <c r="AK75" s="45">
        <f t="shared" si="0"/>
        <v>0</v>
      </c>
      <c r="AL75" s="46" t="str">
        <f t="shared" si="1"/>
        <v>0-day</v>
      </c>
      <c r="AM75" s="46" t="str">
        <f t="shared" si="2"/>
        <v>0-day</v>
      </c>
      <c r="AN75" s="46" t="str">
        <f t="shared" si="3"/>
        <v>0-day</v>
      </c>
      <c r="AO75" s="46" t="str">
        <f t="shared" si="4"/>
        <v>0-day</v>
      </c>
      <c r="AP75" s="46" t="str">
        <f t="shared" si="5"/>
        <v>0-day</v>
      </c>
      <c r="AQ75" s="46" t="str">
        <f t="shared" si="6"/>
        <v>0-day</v>
      </c>
      <c r="AR75" s="17"/>
      <c r="AS75" s="47" t="str">
        <f t="shared" si="7"/>
        <v/>
      </c>
      <c r="AT75" s="35">
        <f t="shared" si="23"/>
        <v>0</v>
      </c>
      <c r="AU75" s="48" t="e">
        <f t="shared" ca="1" si="8"/>
        <v>#NAME?</v>
      </c>
      <c r="AV75" s="48" t="e">
        <f t="shared" ca="1" si="9"/>
        <v>#NAME?</v>
      </c>
      <c r="AW75" s="49" t="e">
        <f t="shared" ca="1" si="10"/>
        <v>#NAME?</v>
      </c>
      <c r="AX75" s="48" t="e">
        <f t="shared" ca="1" si="11"/>
        <v>#NAME?</v>
      </c>
      <c r="AY75" s="49" t="str">
        <f t="shared" si="12"/>
        <v/>
      </c>
      <c r="AZ75" s="50" t="e">
        <f t="shared" ca="1" si="13"/>
        <v>#NAME?</v>
      </c>
      <c r="BA75" s="51" t="e">
        <f t="shared" ca="1" si="14"/>
        <v>#NAME?</v>
      </c>
      <c r="BB75" s="52" t="e">
        <f t="shared" ca="1" si="15"/>
        <v>#NAME?</v>
      </c>
      <c r="BC75" s="51" t="e">
        <f t="shared" ca="1" si="16"/>
        <v>#NAME?</v>
      </c>
      <c r="BD75" s="54" t="e">
        <f t="shared" ca="1" si="17"/>
        <v>#NAME?</v>
      </c>
      <c r="BE75" s="48" t="e">
        <f t="shared" ca="1" si="18"/>
        <v>#NAME?</v>
      </c>
      <c r="BF75" s="50" t="e">
        <f t="shared" ca="1" si="19"/>
        <v>#NAME?</v>
      </c>
      <c r="BG75" s="56" t="e">
        <f t="shared" ca="1" si="20"/>
        <v>#NAME?</v>
      </c>
      <c r="BH75" s="22"/>
      <c r="BI75" s="22"/>
      <c r="BJ75" s="22"/>
      <c r="BK75" s="22"/>
      <c r="BL75" s="22"/>
      <c r="BM75" s="22"/>
      <c r="BN75" s="24"/>
      <c r="BO75" s="24"/>
    </row>
    <row r="76" spans="1:67" ht="15.5">
      <c r="A76" s="25" t="str">
        <f t="shared" si="21"/>
        <v/>
      </c>
      <c r="B76" s="62"/>
      <c r="C76" s="26"/>
      <c r="D76" s="27"/>
      <c r="E76" s="29"/>
      <c r="F76" s="31"/>
      <c r="G76" s="31"/>
      <c r="H76" s="31"/>
      <c r="I76" s="31"/>
      <c r="J76" s="32"/>
      <c r="K76" s="32"/>
      <c r="L76" s="31"/>
      <c r="M76" s="25"/>
      <c r="N76" s="31"/>
      <c r="O76" s="31"/>
      <c r="P76" s="31"/>
      <c r="Q76" s="31"/>
      <c r="R76" s="120"/>
      <c r="S76" s="30"/>
      <c r="T76" s="120"/>
      <c r="U76" s="82"/>
      <c r="V76" s="25"/>
      <c r="W76" s="58"/>
      <c r="X76" s="34"/>
      <c r="Y76" s="34"/>
      <c r="Z76" s="36"/>
      <c r="AA76" s="34"/>
      <c r="AB76" s="35"/>
      <c r="AC76" s="25"/>
      <c r="AD76" s="25"/>
      <c r="AE76" s="44"/>
      <c r="AF76" s="44"/>
      <c r="AG76" s="25"/>
      <c r="AH76" s="25"/>
      <c r="AI76" s="25"/>
      <c r="AJ76" s="45" t="str">
        <f t="array" ref="AJ76">IFERROR(INDEX('[1]Master Price'!$E:$E,MATCH(D76,'[1]Master Price'!$B:$B,0)),"0")</f>
        <v>0</v>
      </c>
      <c r="AK76" s="45">
        <f t="shared" si="0"/>
        <v>0</v>
      </c>
      <c r="AL76" s="46" t="str">
        <f t="shared" si="1"/>
        <v>0-day</v>
      </c>
      <c r="AM76" s="46" t="str">
        <f t="shared" si="2"/>
        <v>0-day</v>
      </c>
      <c r="AN76" s="46" t="str">
        <f t="shared" si="3"/>
        <v>0-day</v>
      </c>
      <c r="AO76" s="46" t="str">
        <f t="shared" si="4"/>
        <v>0-day</v>
      </c>
      <c r="AP76" s="46" t="str">
        <f t="shared" si="5"/>
        <v>0-day</v>
      </c>
      <c r="AQ76" s="46" t="str">
        <f t="shared" si="6"/>
        <v>0-day</v>
      </c>
      <c r="AR76" s="17"/>
      <c r="AS76" s="47" t="str">
        <f t="shared" si="7"/>
        <v/>
      </c>
      <c r="AT76" s="35">
        <f t="shared" si="23"/>
        <v>0</v>
      </c>
      <c r="AU76" s="48" t="e">
        <f t="shared" ca="1" si="8"/>
        <v>#NAME?</v>
      </c>
      <c r="AV76" s="48" t="e">
        <f t="shared" ca="1" si="9"/>
        <v>#NAME?</v>
      </c>
      <c r="AW76" s="49" t="e">
        <f t="shared" ca="1" si="10"/>
        <v>#NAME?</v>
      </c>
      <c r="AX76" s="48" t="e">
        <f t="shared" ca="1" si="11"/>
        <v>#NAME?</v>
      </c>
      <c r="AY76" s="49" t="str">
        <f t="shared" si="12"/>
        <v/>
      </c>
      <c r="AZ76" s="50" t="e">
        <f t="shared" ca="1" si="13"/>
        <v>#NAME?</v>
      </c>
      <c r="BA76" s="51" t="e">
        <f t="shared" ca="1" si="14"/>
        <v>#NAME?</v>
      </c>
      <c r="BB76" s="52" t="e">
        <f t="shared" ca="1" si="15"/>
        <v>#NAME?</v>
      </c>
      <c r="BC76" s="51" t="e">
        <f t="shared" ca="1" si="16"/>
        <v>#NAME?</v>
      </c>
      <c r="BD76" s="54" t="e">
        <f t="shared" ca="1" si="17"/>
        <v>#NAME?</v>
      </c>
      <c r="BE76" s="48" t="e">
        <f t="shared" ca="1" si="18"/>
        <v>#NAME?</v>
      </c>
      <c r="BF76" s="50" t="e">
        <f t="shared" ca="1" si="19"/>
        <v>#NAME?</v>
      </c>
      <c r="BG76" s="56" t="e">
        <f t="shared" ca="1" si="20"/>
        <v>#NAME?</v>
      </c>
      <c r="BH76" s="22"/>
      <c r="BI76" s="22"/>
      <c r="BJ76" s="22"/>
      <c r="BK76" s="22"/>
      <c r="BL76" s="22"/>
      <c r="BM76" s="22"/>
      <c r="BN76" s="24"/>
      <c r="BO76" s="24"/>
    </row>
    <row r="77" spans="1:67" ht="15.5">
      <c r="A77" s="25" t="str">
        <f t="shared" si="21"/>
        <v/>
      </c>
      <c r="B77" s="62"/>
      <c r="C77" s="26"/>
      <c r="D77" s="27"/>
      <c r="E77" s="29"/>
      <c r="F77" s="31"/>
      <c r="G77" s="31"/>
      <c r="H77" s="31"/>
      <c r="I77" s="31"/>
      <c r="J77" s="32"/>
      <c r="K77" s="32"/>
      <c r="L77" s="31"/>
      <c r="M77" s="25"/>
      <c r="N77" s="31"/>
      <c r="O77" s="31"/>
      <c r="P77" s="31"/>
      <c r="Q77" s="31"/>
      <c r="R77" s="120"/>
      <c r="S77" s="30"/>
      <c r="T77" s="120"/>
      <c r="U77" s="82"/>
      <c r="V77" s="25"/>
      <c r="W77" s="58"/>
      <c r="X77" s="34"/>
      <c r="Y77" s="34"/>
      <c r="Z77" s="36"/>
      <c r="AA77" s="34"/>
      <c r="AB77" s="35"/>
      <c r="AC77" s="25"/>
      <c r="AD77" s="25"/>
      <c r="AE77" s="44"/>
      <c r="AF77" s="44"/>
      <c r="AG77" s="25"/>
      <c r="AH77" s="25"/>
      <c r="AI77" s="25"/>
      <c r="AJ77" s="45" t="str">
        <f t="array" ref="AJ77">IFERROR(INDEX('[1]Master Price'!$E:$E,MATCH(D77,'[1]Master Price'!$B:$B,0)),"0")</f>
        <v>0</v>
      </c>
      <c r="AK77" s="45">
        <f t="shared" si="0"/>
        <v>0</v>
      </c>
      <c r="AL77" s="46" t="str">
        <f t="shared" si="1"/>
        <v>0-day</v>
      </c>
      <c r="AM77" s="46" t="str">
        <f t="shared" si="2"/>
        <v>0-day</v>
      </c>
      <c r="AN77" s="46" t="str">
        <f t="shared" si="3"/>
        <v>0-day</v>
      </c>
      <c r="AO77" s="46" t="str">
        <f t="shared" si="4"/>
        <v>0-day</v>
      </c>
      <c r="AP77" s="46" t="str">
        <f t="shared" si="5"/>
        <v>0-day</v>
      </c>
      <c r="AQ77" s="46" t="str">
        <f t="shared" si="6"/>
        <v>0-day</v>
      </c>
      <c r="AR77" s="17"/>
      <c r="AS77" s="47" t="str">
        <f t="shared" si="7"/>
        <v/>
      </c>
      <c r="AT77" s="35">
        <f t="shared" si="23"/>
        <v>0</v>
      </c>
      <c r="AU77" s="48" t="e">
        <f t="shared" ca="1" si="8"/>
        <v>#NAME?</v>
      </c>
      <c r="AV77" s="48" t="e">
        <f t="shared" ca="1" si="9"/>
        <v>#NAME?</v>
      </c>
      <c r="AW77" s="49" t="e">
        <f t="shared" ca="1" si="10"/>
        <v>#NAME?</v>
      </c>
      <c r="AX77" s="48" t="e">
        <f t="shared" ca="1" si="11"/>
        <v>#NAME?</v>
      </c>
      <c r="AY77" s="49" t="str">
        <f t="shared" si="12"/>
        <v/>
      </c>
      <c r="AZ77" s="50" t="e">
        <f t="shared" ca="1" si="13"/>
        <v>#NAME?</v>
      </c>
      <c r="BA77" s="51" t="e">
        <f t="shared" ca="1" si="14"/>
        <v>#NAME?</v>
      </c>
      <c r="BB77" s="52" t="e">
        <f t="shared" ca="1" si="15"/>
        <v>#NAME?</v>
      </c>
      <c r="BC77" s="51" t="e">
        <f t="shared" ca="1" si="16"/>
        <v>#NAME?</v>
      </c>
      <c r="BD77" s="54" t="e">
        <f t="shared" ca="1" si="17"/>
        <v>#NAME?</v>
      </c>
      <c r="BE77" s="48" t="e">
        <f t="shared" ca="1" si="18"/>
        <v>#NAME?</v>
      </c>
      <c r="BF77" s="50" t="e">
        <f t="shared" ca="1" si="19"/>
        <v>#NAME?</v>
      </c>
      <c r="BG77" s="56" t="e">
        <f t="shared" ca="1" si="20"/>
        <v>#NAME?</v>
      </c>
      <c r="BH77" s="22"/>
      <c r="BI77" s="22"/>
      <c r="BJ77" s="22"/>
      <c r="BK77" s="22"/>
      <c r="BL77" s="22"/>
      <c r="BM77" s="22"/>
      <c r="BN77" s="24"/>
      <c r="BO77" s="24"/>
    </row>
    <row r="78" spans="1:67" ht="15.5">
      <c r="A78" s="25" t="str">
        <f t="shared" si="21"/>
        <v/>
      </c>
      <c r="B78" s="62"/>
      <c r="C78" s="26"/>
      <c r="D78" s="27"/>
      <c r="E78" s="29"/>
      <c r="F78" s="31"/>
      <c r="G78" s="31"/>
      <c r="H78" s="31"/>
      <c r="I78" s="31"/>
      <c r="J78" s="32"/>
      <c r="K78" s="32"/>
      <c r="L78" s="31"/>
      <c r="M78" s="32"/>
      <c r="N78" s="31"/>
      <c r="O78" s="31"/>
      <c r="P78" s="31"/>
      <c r="Q78" s="31"/>
      <c r="R78" s="120"/>
      <c r="S78" s="30"/>
      <c r="T78" s="120"/>
      <c r="U78" s="82"/>
      <c r="V78" s="25"/>
      <c r="W78" s="58"/>
      <c r="X78" s="34"/>
      <c r="Y78" s="34"/>
      <c r="Z78" s="36"/>
      <c r="AA78" s="34"/>
      <c r="AB78" s="35"/>
      <c r="AC78" s="25"/>
      <c r="AD78" s="25"/>
      <c r="AE78" s="44"/>
      <c r="AF78" s="44"/>
      <c r="AG78" s="25"/>
      <c r="AH78" s="25"/>
      <c r="AI78" s="25"/>
      <c r="AJ78" s="45" t="str">
        <f t="array" ref="AJ78">IFERROR(INDEX('[1]Master Price'!$E:$E,MATCH(D78,'[1]Master Price'!$B:$B,0)),"0")</f>
        <v>0</v>
      </c>
      <c r="AK78" s="45">
        <f t="shared" si="0"/>
        <v>0</v>
      </c>
      <c r="AL78" s="46" t="str">
        <f t="shared" si="1"/>
        <v>0-day</v>
      </c>
      <c r="AM78" s="46" t="str">
        <f t="shared" si="2"/>
        <v>0-day</v>
      </c>
      <c r="AN78" s="46" t="str">
        <f t="shared" si="3"/>
        <v>0-day</v>
      </c>
      <c r="AO78" s="46" t="str">
        <f t="shared" si="4"/>
        <v>0-day</v>
      </c>
      <c r="AP78" s="46" t="str">
        <f t="shared" si="5"/>
        <v>0-day</v>
      </c>
      <c r="AQ78" s="46" t="str">
        <f t="shared" si="6"/>
        <v>0-day</v>
      </c>
      <c r="AR78" s="17"/>
      <c r="AS78" s="47" t="str">
        <f t="shared" si="7"/>
        <v/>
      </c>
      <c r="AT78" s="35">
        <f t="shared" si="23"/>
        <v>0</v>
      </c>
      <c r="AU78" s="48" t="e">
        <f t="shared" ca="1" si="8"/>
        <v>#NAME?</v>
      </c>
      <c r="AV78" s="48" t="e">
        <f t="shared" ca="1" si="9"/>
        <v>#NAME?</v>
      </c>
      <c r="AW78" s="49" t="e">
        <f t="shared" ca="1" si="10"/>
        <v>#NAME?</v>
      </c>
      <c r="AX78" s="48" t="e">
        <f t="shared" ca="1" si="11"/>
        <v>#NAME?</v>
      </c>
      <c r="AY78" s="49" t="str">
        <f t="shared" si="12"/>
        <v/>
      </c>
      <c r="AZ78" s="50" t="e">
        <f t="shared" ca="1" si="13"/>
        <v>#NAME?</v>
      </c>
      <c r="BA78" s="51" t="e">
        <f t="shared" ca="1" si="14"/>
        <v>#NAME?</v>
      </c>
      <c r="BB78" s="52" t="e">
        <f t="shared" ca="1" si="15"/>
        <v>#NAME?</v>
      </c>
      <c r="BC78" s="51" t="e">
        <f t="shared" ca="1" si="16"/>
        <v>#NAME?</v>
      </c>
      <c r="BD78" s="54" t="e">
        <f t="shared" ca="1" si="17"/>
        <v>#NAME?</v>
      </c>
      <c r="BE78" s="48" t="e">
        <f t="shared" ca="1" si="18"/>
        <v>#NAME?</v>
      </c>
      <c r="BF78" s="50" t="e">
        <f t="shared" ca="1" si="19"/>
        <v>#NAME?</v>
      </c>
      <c r="BG78" s="56" t="e">
        <f t="shared" ca="1" si="20"/>
        <v>#NAME?</v>
      </c>
      <c r="BH78" s="22"/>
      <c r="BI78" s="22"/>
      <c r="BJ78" s="22"/>
      <c r="BK78" s="22"/>
      <c r="BL78" s="22"/>
      <c r="BM78" s="22"/>
      <c r="BN78" s="24"/>
      <c r="BO78" s="24"/>
    </row>
    <row r="79" spans="1:67" ht="15.5">
      <c r="A79" s="25" t="str">
        <f t="shared" si="21"/>
        <v/>
      </c>
      <c r="B79" s="62"/>
      <c r="C79" s="26"/>
      <c r="D79" s="27"/>
      <c r="E79" s="29"/>
      <c r="F79" s="31"/>
      <c r="G79" s="31"/>
      <c r="H79" s="31"/>
      <c r="I79" s="31"/>
      <c r="J79" s="32"/>
      <c r="K79" s="32"/>
      <c r="L79" s="31"/>
      <c r="M79" s="31"/>
      <c r="N79" s="31"/>
      <c r="O79" s="31"/>
      <c r="P79" s="31"/>
      <c r="Q79" s="31"/>
      <c r="R79" s="120"/>
      <c r="S79" s="30"/>
      <c r="T79" s="120"/>
      <c r="U79" s="82"/>
      <c r="V79" s="25"/>
      <c r="W79" s="58"/>
      <c r="X79" s="34"/>
      <c r="Y79" s="34"/>
      <c r="Z79" s="36"/>
      <c r="AA79" s="84"/>
      <c r="AB79" s="35"/>
      <c r="AC79" s="25"/>
      <c r="AD79" s="25"/>
      <c r="AE79" s="44"/>
      <c r="AF79" s="94"/>
      <c r="AG79" s="25"/>
      <c r="AH79" s="25"/>
      <c r="AI79" s="25"/>
      <c r="AJ79" s="45" t="str">
        <f t="array" ref="AJ79">IFERROR(INDEX('[1]Master Price'!$E:$E,MATCH(D79,'[1]Master Price'!$B:$B,0)),"0")</f>
        <v>0</v>
      </c>
      <c r="AK79" s="45">
        <f t="shared" si="0"/>
        <v>0</v>
      </c>
      <c r="AL79" s="46" t="str">
        <f t="shared" si="1"/>
        <v>0-day</v>
      </c>
      <c r="AM79" s="46" t="str">
        <f t="shared" si="2"/>
        <v>0-day</v>
      </c>
      <c r="AN79" s="46" t="str">
        <f t="shared" si="3"/>
        <v>0-day</v>
      </c>
      <c r="AO79" s="46" t="str">
        <f t="shared" si="4"/>
        <v>0-day</v>
      </c>
      <c r="AP79" s="46" t="str">
        <f t="shared" si="5"/>
        <v>0-day</v>
      </c>
      <c r="AQ79" s="46" t="str">
        <f t="shared" si="6"/>
        <v>0-day</v>
      </c>
      <c r="AR79" s="17"/>
      <c r="AS79" s="47" t="str">
        <f t="shared" si="7"/>
        <v/>
      </c>
      <c r="AT79" s="35">
        <f t="shared" si="23"/>
        <v>0</v>
      </c>
      <c r="AU79" s="48" t="e">
        <f t="shared" ca="1" si="8"/>
        <v>#NAME?</v>
      </c>
      <c r="AV79" s="48" t="e">
        <f t="shared" ca="1" si="9"/>
        <v>#NAME?</v>
      </c>
      <c r="AW79" s="49" t="e">
        <f t="shared" ca="1" si="10"/>
        <v>#NAME?</v>
      </c>
      <c r="AX79" s="48" t="e">
        <f t="shared" ca="1" si="11"/>
        <v>#NAME?</v>
      </c>
      <c r="AY79" s="49" t="str">
        <f t="shared" si="12"/>
        <v/>
      </c>
      <c r="AZ79" s="50" t="e">
        <f t="shared" ca="1" si="13"/>
        <v>#NAME?</v>
      </c>
      <c r="BA79" s="51" t="e">
        <f t="shared" ca="1" si="14"/>
        <v>#NAME?</v>
      </c>
      <c r="BB79" s="52" t="e">
        <f t="shared" ca="1" si="15"/>
        <v>#NAME?</v>
      </c>
      <c r="BC79" s="51" t="e">
        <f t="shared" ca="1" si="16"/>
        <v>#NAME?</v>
      </c>
      <c r="BD79" s="54" t="e">
        <f t="shared" ca="1" si="17"/>
        <v>#NAME?</v>
      </c>
      <c r="BE79" s="48" t="e">
        <f t="shared" ca="1" si="18"/>
        <v>#NAME?</v>
      </c>
      <c r="BF79" s="50" t="e">
        <f t="shared" ca="1" si="19"/>
        <v>#NAME?</v>
      </c>
      <c r="BG79" s="56" t="e">
        <f t="shared" ca="1" si="20"/>
        <v>#NAME?</v>
      </c>
      <c r="BH79" s="22"/>
      <c r="BI79" s="22"/>
      <c r="BJ79" s="22"/>
      <c r="BK79" s="22"/>
      <c r="BL79" s="22"/>
      <c r="BM79" s="22"/>
      <c r="BN79" s="24"/>
      <c r="BO79" s="24"/>
    </row>
    <row r="80" spans="1:67" ht="15.5">
      <c r="A80" s="25" t="str">
        <f t="shared" si="21"/>
        <v/>
      </c>
      <c r="B80" s="62"/>
      <c r="C80" s="26"/>
      <c r="D80" s="27"/>
      <c r="E80" s="29"/>
      <c r="F80" s="31"/>
      <c r="G80" s="31"/>
      <c r="H80" s="31"/>
      <c r="I80" s="31"/>
      <c r="J80" s="32"/>
      <c r="K80" s="32"/>
      <c r="L80" s="31"/>
      <c r="M80" s="31"/>
      <c r="N80" s="31"/>
      <c r="O80" s="31"/>
      <c r="P80" s="31"/>
      <c r="Q80" s="31"/>
      <c r="R80" s="120"/>
      <c r="S80" s="30"/>
      <c r="T80" s="120"/>
      <c r="U80" s="82"/>
      <c r="V80" s="25"/>
      <c r="W80" s="58"/>
      <c r="X80" s="34"/>
      <c r="Y80" s="34"/>
      <c r="Z80" s="36"/>
      <c r="AA80" s="84"/>
      <c r="AB80" s="35"/>
      <c r="AC80" s="25"/>
      <c r="AD80" s="25"/>
      <c r="AE80" s="44"/>
      <c r="AF80" s="94"/>
      <c r="AG80" s="25"/>
      <c r="AH80" s="25"/>
      <c r="AI80" s="25"/>
      <c r="AJ80" s="45" t="str">
        <f t="array" ref="AJ80">IFERROR(INDEX('[1]Master Price'!$E:$E,MATCH(D80,'[1]Master Price'!$B:$B,0)),"0")</f>
        <v>0</v>
      </c>
      <c r="AK80" s="45">
        <f t="shared" si="0"/>
        <v>0</v>
      </c>
      <c r="AL80" s="46" t="str">
        <f t="shared" si="1"/>
        <v>0-day</v>
      </c>
      <c r="AM80" s="46" t="str">
        <f t="shared" si="2"/>
        <v>0-day</v>
      </c>
      <c r="AN80" s="46" t="str">
        <f t="shared" si="3"/>
        <v>0-day</v>
      </c>
      <c r="AO80" s="46" t="str">
        <f t="shared" si="4"/>
        <v>0-day</v>
      </c>
      <c r="AP80" s="46" t="str">
        <f t="shared" si="5"/>
        <v>0-day</v>
      </c>
      <c r="AQ80" s="46" t="str">
        <f t="shared" si="6"/>
        <v>0-day</v>
      </c>
      <c r="AR80" s="17"/>
      <c r="AS80" s="47" t="str">
        <f t="shared" si="7"/>
        <v/>
      </c>
      <c r="AT80" s="35">
        <f t="shared" si="23"/>
        <v>0</v>
      </c>
      <c r="AU80" s="48" t="e">
        <f t="shared" ca="1" si="8"/>
        <v>#NAME?</v>
      </c>
      <c r="AV80" s="48" t="e">
        <f t="shared" ca="1" si="9"/>
        <v>#NAME?</v>
      </c>
      <c r="AW80" s="49" t="e">
        <f t="shared" ca="1" si="10"/>
        <v>#NAME?</v>
      </c>
      <c r="AX80" s="48" t="e">
        <f t="shared" ca="1" si="11"/>
        <v>#NAME?</v>
      </c>
      <c r="AY80" s="49" t="str">
        <f t="shared" si="12"/>
        <v/>
      </c>
      <c r="AZ80" s="50" t="e">
        <f t="shared" ca="1" si="13"/>
        <v>#NAME?</v>
      </c>
      <c r="BA80" s="51" t="e">
        <f t="shared" ca="1" si="14"/>
        <v>#NAME?</v>
      </c>
      <c r="BB80" s="52" t="e">
        <f t="shared" ca="1" si="15"/>
        <v>#NAME?</v>
      </c>
      <c r="BC80" s="51" t="e">
        <f t="shared" ca="1" si="16"/>
        <v>#NAME?</v>
      </c>
      <c r="BD80" s="54" t="e">
        <f t="shared" ca="1" si="17"/>
        <v>#NAME?</v>
      </c>
      <c r="BE80" s="48" t="e">
        <f t="shared" ca="1" si="18"/>
        <v>#NAME?</v>
      </c>
      <c r="BF80" s="50" t="e">
        <f t="shared" ca="1" si="19"/>
        <v>#NAME?</v>
      </c>
      <c r="BG80" s="56" t="e">
        <f t="shared" ca="1" si="20"/>
        <v>#NAME?</v>
      </c>
      <c r="BH80" s="22"/>
      <c r="BI80" s="22"/>
      <c r="BJ80" s="22"/>
      <c r="BK80" s="22"/>
      <c r="BL80" s="22"/>
      <c r="BM80" s="22"/>
      <c r="BN80" s="24"/>
      <c r="BO80" s="24"/>
    </row>
    <row r="81" spans="1:67" ht="15.5">
      <c r="A81" s="25" t="str">
        <f t="shared" si="21"/>
        <v/>
      </c>
      <c r="B81" s="62"/>
      <c r="C81" s="26"/>
      <c r="D81" s="27"/>
      <c r="E81" s="29"/>
      <c r="F81" s="31"/>
      <c r="G81" s="31"/>
      <c r="H81" s="31"/>
      <c r="I81" s="31"/>
      <c r="J81" s="32"/>
      <c r="K81" s="32"/>
      <c r="L81" s="31"/>
      <c r="M81" s="25"/>
      <c r="N81" s="31"/>
      <c r="O81" s="31"/>
      <c r="P81" s="31"/>
      <c r="Q81" s="31"/>
      <c r="R81" s="120"/>
      <c r="S81" s="30"/>
      <c r="T81" s="120"/>
      <c r="U81" s="82"/>
      <c r="V81" s="25"/>
      <c r="W81" s="58"/>
      <c r="X81" s="34"/>
      <c r="Y81" s="34"/>
      <c r="Z81" s="36"/>
      <c r="AA81" s="34"/>
      <c r="AB81" s="35"/>
      <c r="AC81" s="25"/>
      <c r="AD81" s="25"/>
      <c r="AE81" s="44"/>
      <c r="AF81" s="44"/>
      <c r="AG81" s="25"/>
      <c r="AH81" s="25"/>
      <c r="AI81" s="25"/>
      <c r="AJ81" s="45" t="str">
        <f t="array" ref="AJ81">IFERROR(INDEX('[1]Master Price'!$E:$E,MATCH(D81,'[1]Master Price'!$B:$B,0)),"0")</f>
        <v>0</v>
      </c>
      <c r="AK81" s="45">
        <f t="shared" si="0"/>
        <v>0</v>
      </c>
      <c r="AL81" s="46" t="str">
        <f t="shared" si="1"/>
        <v>0-day</v>
      </c>
      <c r="AM81" s="46" t="str">
        <f t="shared" si="2"/>
        <v>0-day</v>
      </c>
      <c r="AN81" s="46" t="str">
        <f t="shared" si="3"/>
        <v>0-day</v>
      </c>
      <c r="AO81" s="46" t="str">
        <f t="shared" si="4"/>
        <v>0-day</v>
      </c>
      <c r="AP81" s="46" t="str">
        <f t="shared" si="5"/>
        <v>0-day</v>
      </c>
      <c r="AQ81" s="46" t="str">
        <f t="shared" si="6"/>
        <v>0-day</v>
      </c>
      <c r="AR81" s="17"/>
      <c r="AS81" s="47" t="str">
        <f t="shared" si="7"/>
        <v/>
      </c>
      <c r="AT81" s="35">
        <f t="shared" si="23"/>
        <v>0</v>
      </c>
      <c r="AU81" s="48" t="e">
        <f t="shared" ca="1" si="8"/>
        <v>#NAME?</v>
      </c>
      <c r="AV81" s="48" t="e">
        <f t="shared" ca="1" si="9"/>
        <v>#NAME?</v>
      </c>
      <c r="AW81" s="49" t="e">
        <f t="shared" ca="1" si="10"/>
        <v>#NAME?</v>
      </c>
      <c r="AX81" s="48" t="e">
        <f t="shared" ca="1" si="11"/>
        <v>#NAME?</v>
      </c>
      <c r="AY81" s="49" t="str">
        <f t="shared" si="12"/>
        <v/>
      </c>
      <c r="AZ81" s="50" t="e">
        <f t="shared" ca="1" si="13"/>
        <v>#NAME?</v>
      </c>
      <c r="BA81" s="51" t="e">
        <f t="shared" ca="1" si="14"/>
        <v>#NAME?</v>
      </c>
      <c r="BB81" s="52" t="e">
        <f t="shared" ca="1" si="15"/>
        <v>#NAME?</v>
      </c>
      <c r="BC81" s="51" t="e">
        <f t="shared" ca="1" si="16"/>
        <v>#NAME?</v>
      </c>
      <c r="BD81" s="54" t="e">
        <f t="shared" ca="1" si="17"/>
        <v>#NAME?</v>
      </c>
      <c r="BE81" s="48" t="e">
        <f t="shared" ca="1" si="18"/>
        <v>#NAME?</v>
      </c>
      <c r="BF81" s="50" t="e">
        <f t="shared" ca="1" si="19"/>
        <v>#NAME?</v>
      </c>
      <c r="BG81" s="56" t="e">
        <f t="shared" ca="1" si="20"/>
        <v>#NAME?</v>
      </c>
      <c r="BH81" s="22"/>
      <c r="BI81" s="22"/>
      <c r="BJ81" s="22"/>
      <c r="BK81" s="22"/>
      <c r="BL81" s="22"/>
      <c r="BM81" s="22"/>
      <c r="BN81" s="24"/>
      <c r="BO81" s="24"/>
    </row>
    <row r="82" spans="1:67" ht="15.5">
      <c r="A82" s="25" t="str">
        <f t="shared" si="21"/>
        <v/>
      </c>
      <c r="B82" s="62"/>
      <c r="C82" s="26"/>
      <c r="D82" s="27"/>
      <c r="E82" s="29"/>
      <c r="F82" s="31"/>
      <c r="G82" s="31"/>
      <c r="H82" s="31"/>
      <c r="I82" s="31"/>
      <c r="J82" s="32"/>
      <c r="K82" s="32"/>
      <c r="L82" s="31"/>
      <c r="M82" s="25"/>
      <c r="N82" s="31"/>
      <c r="O82" s="31"/>
      <c r="P82" s="31"/>
      <c r="Q82" s="31"/>
      <c r="R82" s="120"/>
      <c r="S82" s="30"/>
      <c r="T82" s="120"/>
      <c r="U82" s="82"/>
      <c r="V82" s="25"/>
      <c r="W82" s="58"/>
      <c r="X82" s="34"/>
      <c r="Y82" s="34"/>
      <c r="Z82" s="36"/>
      <c r="AA82" s="34"/>
      <c r="AB82" s="35"/>
      <c r="AC82" s="25"/>
      <c r="AD82" s="25"/>
      <c r="AE82" s="44"/>
      <c r="AF82" s="44"/>
      <c r="AG82" s="25"/>
      <c r="AH82" s="25"/>
      <c r="AI82" s="25"/>
      <c r="AJ82" s="45" t="str">
        <f t="array" ref="AJ82">IFERROR(INDEX('[1]Master Price'!$E:$E,MATCH(D82,'[1]Master Price'!$B:$B,0)),"0")</f>
        <v>0</v>
      </c>
      <c r="AK82" s="45">
        <f t="shared" si="0"/>
        <v>0</v>
      </c>
      <c r="AL82" s="46" t="str">
        <f t="shared" si="1"/>
        <v>0-day</v>
      </c>
      <c r="AM82" s="46" t="str">
        <f t="shared" si="2"/>
        <v>0-day</v>
      </c>
      <c r="AN82" s="46" t="str">
        <f t="shared" si="3"/>
        <v>0-day</v>
      </c>
      <c r="AO82" s="46" t="str">
        <f t="shared" si="4"/>
        <v>0-day</v>
      </c>
      <c r="AP82" s="46" t="str">
        <f t="shared" si="5"/>
        <v>0-day</v>
      </c>
      <c r="AQ82" s="46" t="str">
        <f t="shared" si="6"/>
        <v>0-day</v>
      </c>
      <c r="AR82" s="17"/>
      <c r="AS82" s="47" t="str">
        <f t="shared" si="7"/>
        <v/>
      </c>
      <c r="AT82" s="35">
        <f t="shared" si="23"/>
        <v>0</v>
      </c>
      <c r="AU82" s="48" t="e">
        <f t="shared" ca="1" si="8"/>
        <v>#NAME?</v>
      </c>
      <c r="AV82" s="48" t="e">
        <f t="shared" ca="1" si="9"/>
        <v>#NAME?</v>
      </c>
      <c r="AW82" s="49" t="e">
        <f t="shared" ca="1" si="10"/>
        <v>#NAME?</v>
      </c>
      <c r="AX82" s="48" t="e">
        <f t="shared" ca="1" si="11"/>
        <v>#NAME?</v>
      </c>
      <c r="AY82" s="49" t="str">
        <f t="shared" si="12"/>
        <v/>
      </c>
      <c r="AZ82" s="50" t="e">
        <f t="shared" ca="1" si="13"/>
        <v>#NAME?</v>
      </c>
      <c r="BA82" s="51" t="e">
        <f t="shared" ca="1" si="14"/>
        <v>#NAME?</v>
      </c>
      <c r="BB82" s="52" t="e">
        <f t="shared" ca="1" si="15"/>
        <v>#NAME?</v>
      </c>
      <c r="BC82" s="51" t="e">
        <f t="shared" ca="1" si="16"/>
        <v>#NAME?</v>
      </c>
      <c r="BD82" s="54" t="e">
        <f t="shared" ca="1" si="17"/>
        <v>#NAME?</v>
      </c>
      <c r="BE82" s="48" t="e">
        <f t="shared" ca="1" si="18"/>
        <v>#NAME?</v>
      </c>
      <c r="BF82" s="50" t="e">
        <f t="shared" ca="1" si="19"/>
        <v>#NAME?</v>
      </c>
      <c r="BG82" s="56" t="e">
        <f t="shared" ca="1" si="20"/>
        <v>#NAME?</v>
      </c>
      <c r="BH82" s="22"/>
      <c r="BI82" s="22"/>
      <c r="BJ82" s="22"/>
      <c r="BK82" s="22"/>
      <c r="BL82" s="22"/>
      <c r="BM82" s="22"/>
      <c r="BN82" s="24"/>
      <c r="BO82" s="24"/>
    </row>
    <row r="83" spans="1:67" ht="15.5">
      <c r="A83" s="25" t="str">
        <f t="shared" si="21"/>
        <v/>
      </c>
      <c r="B83" s="62"/>
      <c r="C83" s="26"/>
      <c r="D83" s="27"/>
      <c r="E83" s="29"/>
      <c r="F83" s="31"/>
      <c r="G83" s="31"/>
      <c r="H83" s="31"/>
      <c r="I83" s="31"/>
      <c r="J83" s="32"/>
      <c r="K83" s="32"/>
      <c r="L83" s="31"/>
      <c r="M83" s="25"/>
      <c r="N83" s="31"/>
      <c r="O83" s="31"/>
      <c r="P83" s="31"/>
      <c r="Q83" s="31"/>
      <c r="R83" s="120"/>
      <c r="S83" s="30"/>
      <c r="T83" s="120"/>
      <c r="U83" s="82"/>
      <c r="V83" s="25"/>
      <c r="W83" s="58"/>
      <c r="X83" s="34"/>
      <c r="Y83" s="34"/>
      <c r="Z83" s="36"/>
      <c r="AA83" s="34"/>
      <c r="AB83" s="35"/>
      <c r="AC83" s="25"/>
      <c r="AD83" s="25"/>
      <c r="AE83" s="44"/>
      <c r="AF83" s="44"/>
      <c r="AG83" s="25"/>
      <c r="AH83" s="25"/>
      <c r="AI83" s="25"/>
      <c r="AJ83" s="45" t="str">
        <f t="array" ref="AJ83">IFERROR(INDEX('[1]Master Price'!$E:$E,MATCH(D83,'[1]Master Price'!$B:$B,0)),"0")</f>
        <v>0</v>
      </c>
      <c r="AK83" s="45">
        <f t="shared" si="0"/>
        <v>0</v>
      </c>
      <c r="AL83" s="46" t="str">
        <f t="shared" si="1"/>
        <v>0-day</v>
      </c>
      <c r="AM83" s="46" t="str">
        <f t="shared" si="2"/>
        <v>0-day</v>
      </c>
      <c r="AN83" s="46" t="str">
        <f t="shared" si="3"/>
        <v>0-day</v>
      </c>
      <c r="AO83" s="46" t="str">
        <f t="shared" si="4"/>
        <v>0-day</v>
      </c>
      <c r="AP83" s="46" t="str">
        <f t="shared" si="5"/>
        <v>0-day</v>
      </c>
      <c r="AQ83" s="46" t="str">
        <f t="shared" si="6"/>
        <v>0-day</v>
      </c>
      <c r="AR83" s="17"/>
      <c r="AS83" s="47" t="str">
        <f t="shared" si="7"/>
        <v/>
      </c>
      <c r="AT83" s="35">
        <f t="shared" si="23"/>
        <v>0</v>
      </c>
      <c r="AU83" s="48" t="e">
        <f t="shared" ca="1" si="8"/>
        <v>#NAME?</v>
      </c>
      <c r="AV83" s="48" t="e">
        <f t="shared" ca="1" si="9"/>
        <v>#NAME?</v>
      </c>
      <c r="AW83" s="49" t="e">
        <f t="shared" ca="1" si="10"/>
        <v>#NAME?</v>
      </c>
      <c r="AX83" s="48" t="e">
        <f t="shared" ca="1" si="11"/>
        <v>#NAME?</v>
      </c>
      <c r="AY83" s="49" t="str">
        <f t="shared" si="12"/>
        <v/>
      </c>
      <c r="AZ83" s="50" t="e">
        <f t="shared" ca="1" si="13"/>
        <v>#NAME?</v>
      </c>
      <c r="BA83" s="51" t="e">
        <f t="shared" ca="1" si="14"/>
        <v>#NAME?</v>
      </c>
      <c r="BB83" s="52" t="e">
        <f t="shared" ca="1" si="15"/>
        <v>#NAME?</v>
      </c>
      <c r="BC83" s="51" t="e">
        <f t="shared" ca="1" si="16"/>
        <v>#NAME?</v>
      </c>
      <c r="BD83" s="54" t="e">
        <f t="shared" ca="1" si="17"/>
        <v>#NAME?</v>
      </c>
      <c r="BE83" s="48" t="e">
        <f t="shared" ca="1" si="18"/>
        <v>#NAME?</v>
      </c>
      <c r="BF83" s="50" t="e">
        <f t="shared" ca="1" si="19"/>
        <v>#NAME?</v>
      </c>
      <c r="BG83" s="56" t="e">
        <f t="shared" ca="1" si="20"/>
        <v>#NAME?</v>
      </c>
      <c r="BH83" s="22"/>
      <c r="BI83" s="22"/>
      <c r="BJ83" s="22"/>
      <c r="BK83" s="22"/>
      <c r="BL83" s="22"/>
      <c r="BM83" s="22"/>
      <c r="BN83" s="24"/>
      <c r="BO83" s="24"/>
    </row>
    <row r="84" spans="1:67" ht="15.5">
      <c r="A84" s="25" t="str">
        <f t="shared" si="21"/>
        <v/>
      </c>
      <c r="B84" s="62"/>
      <c r="C84" s="26"/>
      <c r="D84" s="27"/>
      <c r="E84" s="29"/>
      <c r="F84" s="31"/>
      <c r="G84" s="31"/>
      <c r="H84" s="31"/>
      <c r="I84" s="31"/>
      <c r="J84" s="32"/>
      <c r="K84" s="32"/>
      <c r="L84" s="31"/>
      <c r="M84" s="25"/>
      <c r="N84" s="31"/>
      <c r="O84" s="31"/>
      <c r="P84" s="31"/>
      <c r="Q84" s="31"/>
      <c r="R84" s="120"/>
      <c r="S84" s="30"/>
      <c r="T84" s="120"/>
      <c r="U84" s="82"/>
      <c r="V84" s="25"/>
      <c r="W84" s="58"/>
      <c r="X84" s="34"/>
      <c r="Y84" s="34"/>
      <c r="Z84" s="36"/>
      <c r="AA84" s="84"/>
      <c r="AB84" s="35"/>
      <c r="AC84" s="25"/>
      <c r="AD84" s="25"/>
      <c r="AE84" s="44"/>
      <c r="AF84" s="94"/>
      <c r="AG84" s="25"/>
      <c r="AH84" s="25"/>
      <c r="AI84" s="25"/>
      <c r="AJ84" s="45" t="str">
        <f t="array" ref="AJ84">IFERROR(INDEX('[1]Master Price'!$E:$E,MATCH(D84,'[1]Master Price'!$B:$B,0)),"0")</f>
        <v>0</v>
      </c>
      <c r="AK84" s="45">
        <f t="shared" si="0"/>
        <v>0</v>
      </c>
      <c r="AL84" s="46" t="str">
        <f t="shared" si="1"/>
        <v>0-day</v>
      </c>
      <c r="AM84" s="46" t="str">
        <f t="shared" si="2"/>
        <v>0-day</v>
      </c>
      <c r="AN84" s="46" t="str">
        <f t="shared" si="3"/>
        <v>0-day</v>
      </c>
      <c r="AO84" s="46" t="str">
        <f t="shared" si="4"/>
        <v>0-day</v>
      </c>
      <c r="AP84" s="46" t="str">
        <f t="shared" si="5"/>
        <v>0-day</v>
      </c>
      <c r="AQ84" s="46" t="str">
        <f t="shared" si="6"/>
        <v>0-day</v>
      </c>
      <c r="AR84" s="17"/>
      <c r="AS84" s="47" t="str">
        <f t="shared" si="7"/>
        <v/>
      </c>
      <c r="AT84" s="35">
        <f t="shared" si="23"/>
        <v>0</v>
      </c>
      <c r="AU84" s="48" t="e">
        <f t="shared" ca="1" si="8"/>
        <v>#NAME?</v>
      </c>
      <c r="AV84" s="48" t="e">
        <f t="shared" ca="1" si="9"/>
        <v>#NAME?</v>
      </c>
      <c r="AW84" s="49" t="e">
        <f t="shared" ca="1" si="10"/>
        <v>#NAME?</v>
      </c>
      <c r="AX84" s="48" t="e">
        <f t="shared" ca="1" si="11"/>
        <v>#NAME?</v>
      </c>
      <c r="AY84" s="49" t="str">
        <f t="shared" si="12"/>
        <v/>
      </c>
      <c r="AZ84" s="50" t="e">
        <f t="shared" ca="1" si="13"/>
        <v>#NAME?</v>
      </c>
      <c r="BA84" s="51" t="e">
        <f t="shared" ca="1" si="14"/>
        <v>#NAME?</v>
      </c>
      <c r="BB84" s="52" t="e">
        <f t="shared" ca="1" si="15"/>
        <v>#NAME?</v>
      </c>
      <c r="BC84" s="51" t="e">
        <f t="shared" ca="1" si="16"/>
        <v>#NAME?</v>
      </c>
      <c r="BD84" s="54" t="e">
        <f t="shared" ca="1" si="17"/>
        <v>#NAME?</v>
      </c>
      <c r="BE84" s="48" t="e">
        <f t="shared" ca="1" si="18"/>
        <v>#NAME?</v>
      </c>
      <c r="BF84" s="50" t="e">
        <f t="shared" ca="1" si="19"/>
        <v>#NAME?</v>
      </c>
      <c r="BG84" s="56" t="e">
        <f t="shared" ca="1" si="20"/>
        <v>#NAME?</v>
      </c>
      <c r="BH84" s="22"/>
      <c r="BI84" s="22"/>
      <c r="BJ84" s="22"/>
      <c r="BK84" s="22"/>
      <c r="BL84" s="22"/>
      <c r="BM84" s="22"/>
      <c r="BN84" s="24"/>
      <c r="BO84" s="24"/>
    </row>
    <row r="85" spans="1:67" ht="15.5">
      <c r="A85" s="25" t="str">
        <f t="shared" si="21"/>
        <v/>
      </c>
      <c r="B85" s="62"/>
      <c r="C85" s="26"/>
      <c r="D85" s="27"/>
      <c r="E85" s="29"/>
      <c r="F85" s="31"/>
      <c r="G85" s="31"/>
      <c r="H85" s="31"/>
      <c r="I85" s="31"/>
      <c r="J85" s="32"/>
      <c r="K85" s="32"/>
      <c r="L85" s="31"/>
      <c r="M85" s="25"/>
      <c r="N85" s="31"/>
      <c r="O85" s="31"/>
      <c r="P85" s="31"/>
      <c r="Q85" s="31"/>
      <c r="R85" s="120"/>
      <c r="S85" s="30"/>
      <c r="T85" s="120"/>
      <c r="U85" s="82"/>
      <c r="V85" s="25"/>
      <c r="W85" s="58"/>
      <c r="X85" s="34"/>
      <c r="Y85" s="34"/>
      <c r="Z85" s="36"/>
      <c r="AA85" s="84"/>
      <c r="AB85" s="35"/>
      <c r="AC85" s="25"/>
      <c r="AD85" s="25"/>
      <c r="AE85" s="44"/>
      <c r="AF85" s="94"/>
      <c r="AG85" s="25"/>
      <c r="AH85" s="25"/>
      <c r="AI85" s="25"/>
      <c r="AJ85" s="45" t="str">
        <f t="array" ref="AJ85">IFERROR(INDEX('[1]Master Price'!$E:$E,MATCH(D85,'[1]Master Price'!$B:$B,0)),"0")</f>
        <v>0</v>
      </c>
      <c r="AK85" s="45">
        <f t="shared" si="0"/>
        <v>0</v>
      </c>
      <c r="AL85" s="46" t="str">
        <f t="shared" si="1"/>
        <v>0-day</v>
      </c>
      <c r="AM85" s="46" t="str">
        <f t="shared" si="2"/>
        <v>0-day</v>
      </c>
      <c r="AN85" s="46" t="str">
        <f t="shared" si="3"/>
        <v>0-day</v>
      </c>
      <c r="AO85" s="46" t="str">
        <f t="shared" si="4"/>
        <v>0-day</v>
      </c>
      <c r="AP85" s="46" t="str">
        <f t="shared" si="5"/>
        <v>0-day</v>
      </c>
      <c r="AQ85" s="46" t="str">
        <f t="shared" si="6"/>
        <v>0-day</v>
      </c>
      <c r="AR85" s="17"/>
      <c r="AS85" s="47" t="str">
        <f t="shared" si="7"/>
        <v/>
      </c>
      <c r="AT85" s="35">
        <f t="shared" si="23"/>
        <v>0</v>
      </c>
      <c r="AU85" s="48" t="e">
        <f t="shared" ca="1" si="8"/>
        <v>#NAME?</v>
      </c>
      <c r="AV85" s="48" t="e">
        <f t="shared" ca="1" si="9"/>
        <v>#NAME?</v>
      </c>
      <c r="AW85" s="49" t="e">
        <f t="shared" ca="1" si="10"/>
        <v>#NAME?</v>
      </c>
      <c r="AX85" s="48" t="e">
        <f t="shared" ca="1" si="11"/>
        <v>#NAME?</v>
      </c>
      <c r="AY85" s="49" t="str">
        <f t="shared" si="12"/>
        <v/>
      </c>
      <c r="AZ85" s="50" t="e">
        <f t="shared" ca="1" si="13"/>
        <v>#NAME?</v>
      </c>
      <c r="BA85" s="51" t="e">
        <f t="shared" ca="1" si="14"/>
        <v>#NAME?</v>
      </c>
      <c r="BB85" s="52" t="e">
        <f t="shared" ca="1" si="15"/>
        <v>#NAME?</v>
      </c>
      <c r="BC85" s="51" t="e">
        <f t="shared" ca="1" si="16"/>
        <v>#NAME?</v>
      </c>
      <c r="BD85" s="54" t="e">
        <f t="shared" ca="1" si="17"/>
        <v>#NAME?</v>
      </c>
      <c r="BE85" s="48" t="e">
        <f t="shared" ca="1" si="18"/>
        <v>#NAME?</v>
      </c>
      <c r="BF85" s="50" t="e">
        <f t="shared" ca="1" si="19"/>
        <v>#NAME?</v>
      </c>
      <c r="BG85" s="56" t="e">
        <f t="shared" ca="1" si="20"/>
        <v>#NAME?</v>
      </c>
      <c r="BH85" s="22"/>
      <c r="BI85" s="22"/>
      <c r="BJ85" s="22"/>
      <c r="BK85" s="22"/>
      <c r="BL85" s="22"/>
      <c r="BM85" s="22"/>
      <c r="BN85" s="24"/>
      <c r="BO85" s="24"/>
    </row>
    <row r="86" spans="1:67" ht="15.5">
      <c r="A86" s="25" t="str">
        <f t="shared" si="21"/>
        <v/>
      </c>
      <c r="B86" s="62"/>
      <c r="C86" s="26"/>
      <c r="D86" s="27"/>
      <c r="E86" s="29"/>
      <c r="F86" s="31"/>
      <c r="G86" s="31"/>
      <c r="H86" s="31"/>
      <c r="I86" s="31"/>
      <c r="J86" s="32"/>
      <c r="K86" s="32"/>
      <c r="L86" s="31"/>
      <c r="M86" s="25"/>
      <c r="N86" s="31"/>
      <c r="O86" s="31"/>
      <c r="P86" s="31"/>
      <c r="Q86" s="31"/>
      <c r="R86" s="120"/>
      <c r="S86" s="30"/>
      <c r="T86" s="120"/>
      <c r="U86" s="82"/>
      <c r="V86" s="25"/>
      <c r="W86" s="58"/>
      <c r="X86" s="34"/>
      <c r="Y86" s="34"/>
      <c r="Z86" s="36"/>
      <c r="AA86" s="84"/>
      <c r="AB86" s="35"/>
      <c r="AC86" s="25"/>
      <c r="AD86" s="25"/>
      <c r="AE86" s="44"/>
      <c r="AF86" s="94"/>
      <c r="AG86" s="25"/>
      <c r="AH86" s="25"/>
      <c r="AI86" s="25"/>
      <c r="AJ86" s="45" t="str">
        <f t="array" ref="AJ86">IFERROR(INDEX('[1]Master Price'!$E:$E,MATCH(D86,'[1]Master Price'!$B:$B,0)),"0")</f>
        <v>0</v>
      </c>
      <c r="AK86" s="45">
        <f t="shared" si="0"/>
        <v>0</v>
      </c>
      <c r="AL86" s="46" t="str">
        <f t="shared" si="1"/>
        <v>0-day</v>
      </c>
      <c r="AM86" s="46" t="str">
        <f t="shared" si="2"/>
        <v>0-day</v>
      </c>
      <c r="AN86" s="46" t="str">
        <f t="shared" si="3"/>
        <v>0-day</v>
      </c>
      <c r="AO86" s="46" t="str">
        <f t="shared" si="4"/>
        <v>0-day</v>
      </c>
      <c r="AP86" s="46" t="str">
        <f t="shared" si="5"/>
        <v>0-day</v>
      </c>
      <c r="AQ86" s="46" t="str">
        <f t="shared" si="6"/>
        <v>0-day</v>
      </c>
      <c r="AR86" s="17"/>
      <c r="AS86" s="47" t="str">
        <f t="shared" si="7"/>
        <v/>
      </c>
      <c r="AT86" s="35">
        <f t="shared" si="23"/>
        <v>0</v>
      </c>
      <c r="AU86" s="48" t="e">
        <f t="shared" ca="1" si="8"/>
        <v>#NAME?</v>
      </c>
      <c r="AV86" s="48" t="e">
        <f t="shared" ca="1" si="9"/>
        <v>#NAME?</v>
      </c>
      <c r="AW86" s="49" t="e">
        <f t="shared" ca="1" si="10"/>
        <v>#NAME?</v>
      </c>
      <c r="AX86" s="48" t="e">
        <f t="shared" ca="1" si="11"/>
        <v>#NAME?</v>
      </c>
      <c r="AY86" s="49" t="str">
        <f t="shared" si="12"/>
        <v/>
      </c>
      <c r="AZ86" s="50" t="e">
        <f t="shared" ca="1" si="13"/>
        <v>#NAME?</v>
      </c>
      <c r="BA86" s="51" t="e">
        <f t="shared" ca="1" si="14"/>
        <v>#NAME?</v>
      </c>
      <c r="BB86" s="52" t="e">
        <f t="shared" ca="1" si="15"/>
        <v>#NAME?</v>
      </c>
      <c r="BC86" s="51" t="e">
        <f t="shared" ca="1" si="16"/>
        <v>#NAME?</v>
      </c>
      <c r="BD86" s="54" t="e">
        <f t="shared" ca="1" si="17"/>
        <v>#NAME?</v>
      </c>
      <c r="BE86" s="48" t="e">
        <f t="shared" ca="1" si="18"/>
        <v>#NAME?</v>
      </c>
      <c r="BF86" s="50" t="e">
        <f t="shared" ca="1" si="19"/>
        <v>#NAME?</v>
      </c>
      <c r="BG86" s="56" t="e">
        <f t="shared" ca="1" si="20"/>
        <v>#NAME?</v>
      </c>
      <c r="BH86" s="22"/>
      <c r="BI86" s="22"/>
      <c r="BJ86" s="22"/>
      <c r="BK86" s="22"/>
      <c r="BL86" s="22"/>
      <c r="BM86" s="22"/>
      <c r="BN86" s="24"/>
      <c r="BO86" s="24"/>
    </row>
    <row r="87" spans="1:67" ht="15.5">
      <c r="A87" s="25" t="str">
        <f t="shared" si="21"/>
        <v/>
      </c>
      <c r="B87" s="62"/>
      <c r="C87" s="26"/>
      <c r="D87" s="27"/>
      <c r="E87" s="29"/>
      <c r="F87" s="31"/>
      <c r="G87" s="31"/>
      <c r="H87" s="31"/>
      <c r="I87" s="31"/>
      <c r="J87" s="31"/>
      <c r="K87" s="31"/>
      <c r="L87" s="31"/>
      <c r="M87" s="25"/>
      <c r="N87" s="31"/>
      <c r="O87" s="31"/>
      <c r="P87" s="31"/>
      <c r="Q87" s="31"/>
      <c r="R87" s="120"/>
      <c r="S87" s="88"/>
      <c r="T87" s="120"/>
      <c r="U87" s="82"/>
      <c r="V87" s="25"/>
      <c r="W87" s="58"/>
      <c r="X87" s="34"/>
      <c r="Y87" s="34"/>
      <c r="Z87" s="36"/>
      <c r="AA87" s="84"/>
      <c r="AB87" s="35"/>
      <c r="AC87" s="25"/>
      <c r="AD87" s="25"/>
      <c r="AE87" s="44"/>
      <c r="AF87" s="94"/>
      <c r="AG87" s="25"/>
      <c r="AH87" s="25"/>
      <c r="AI87" s="25"/>
      <c r="AJ87" s="45" t="str">
        <f t="array" ref="AJ87">IFERROR(INDEX('[1]Master Price'!$E:$E,MATCH(D87,'[1]Master Price'!$B:$B,0)),"0")</f>
        <v>0</v>
      </c>
      <c r="AK87" s="45">
        <f t="shared" si="0"/>
        <v>0</v>
      </c>
      <c r="AL87" s="46" t="str">
        <f t="shared" si="1"/>
        <v>0-day</v>
      </c>
      <c r="AM87" s="46" t="str">
        <f t="shared" si="2"/>
        <v>0-day</v>
      </c>
      <c r="AN87" s="46" t="str">
        <f t="shared" si="3"/>
        <v>0-day</v>
      </c>
      <c r="AO87" s="46" t="str">
        <f t="shared" si="4"/>
        <v>0-day</v>
      </c>
      <c r="AP87" s="46" t="str">
        <f t="shared" si="5"/>
        <v>0-day</v>
      </c>
      <c r="AQ87" s="46" t="str">
        <f t="shared" si="6"/>
        <v>0-day</v>
      </c>
      <c r="AR87" s="17"/>
      <c r="AS87" s="47" t="str">
        <f t="shared" si="7"/>
        <v/>
      </c>
      <c r="AT87" s="35">
        <f t="shared" si="23"/>
        <v>0</v>
      </c>
      <c r="AU87" s="48" t="e">
        <f t="shared" ca="1" si="8"/>
        <v>#NAME?</v>
      </c>
      <c r="AV87" s="48" t="e">
        <f t="shared" ca="1" si="9"/>
        <v>#NAME?</v>
      </c>
      <c r="AW87" s="49" t="e">
        <f t="shared" ca="1" si="10"/>
        <v>#NAME?</v>
      </c>
      <c r="AX87" s="48" t="e">
        <f t="shared" ca="1" si="11"/>
        <v>#NAME?</v>
      </c>
      <c r="AY87" s="49" t="str">
        <f t="shared" si="12"/>
        <v/>
      </c>
      <c r="AZ87" s="50" t="e">
        <f t="shared" ca="1" si="13"/>
        <v>#NAME?</v>
      </c>
      <c r="BA87" s="51" t="e">
        <f t="shared" ca="1" si="14"/>
        <v>#NAME?</v>
      </c>
      <c r="BB87" s="52" t="e">
        <f t="shared" ca="1" si="15"/>
        <v>#NAME?</v>
      </c>
      <c r="BC87" s="51" t="e">
        <f t="shared" ca="1" si="16"/>
        <v>#NAME?</v>
      </c>
      <c r="BD87" s="54" t="e">
        <f t="shared" ca="1" si="17"/>
        <v>#NAME?</v>
      </c>
      <c r="BE87" s="48" t="e">
        <f t="shared" ca="1" si="18"/>
        <v>#NAME?</v>
      </c>
      <c r="BF87" s="50" t="e">
        <f t="shared" ca="1" si="19"/>
        <v>#NAME?</v>
      </c>
      <c r="BG87" s="56" t="e">
        <f t="shared" ca="1" si="20"/>
        <v>#NAME?</v>
      </c>
      <c r="BH87" s="22"/>
      <c r="BI87" s="22"/>
      <c r="BJ87" s="22"/>
      <c r="BK87" s="22"/>
      <c r="BL87" s="22"/>
      <c r="BM87" s="22"/>
      <c r="BN87" s="24"/>
      <c r="BO87" s="24"/>
    </row>
    <row r="88" spans="1:67" ht="15.5">
      <c r="A88" s="25" t="str">
        <f t="shared" si="21"/>
        <v/>
      </c>
      <c r="B88" s="134"/>
      <c r="C88" s="37"/>
      <c r="D88" s="135"/>
      <c r="E88" s="135"/>
      <c r="F88" s="37"/>
      <c r="G88" s="31"/>
      <c r="H88" s="31"/>
      <c r="I88" s="37"/>
      <c r="J88" s="31"/>
      <c r="K88" s="31"/>
      <c r="L88" s="37"/>
      <c r="M88" s="31"/>
      <c r="N88" s="25"/>
      <c r="O88" s="37"/>
      <c r="P88" s="37"/>
      <c r="Q88" s="31"/>
      <c r="R88" s="120"/>
      <c r="S88" s="136"/>
      <c r="T88" s="120"/>
      <c r="U88" s="82"/>
      <c r="V88" s="25"/>
      <c r="W88" s="58"/>
      <c r="X88" s="34"/>
      <c r="Y88" s="34"/>
      <c r="Z88" s="36"/>
      <c r="AA88" s="84"/>
      <c r="AB88" s="35"/>
      <c r="AC88" s="25"/>
      <c r="AD88" s="25"/>
      <c r="AE88" s="44"/>
      <c r="AF88" s="94"/>
      <c r="AG88" s="25"/>
      <c r="AH88" s="25"/>
      <c r="AI88" s="25"/>
      <c r="AJ88" s="45" t="str">
        <f t="array" ref="AJ88">IFERROR(INDEX('[1]Master Price'!$E:$E,MATCH(D88,'[1]Master Price'!$B:$B,0)),"0")</f>
        <v>0</v>
      </c>
      <c r="AK88" s="45">
        <f t="shared" si="0"/>
        <v>0</v>
      </c>
      <c r="AL88" s="46" t="str">
        <f t="shared" si="1"/>
        <v>0-day</v>
      </c>
      <c r="AM88" s="46" t="str">
        <f t="shared" si="2"/>
        <v>0-day</v>
      </c>
      <c r="AN88" s="46" t="str">
        <f t="shared" si="3"/>
        <v>0-day</v>
      </c>
      <c r="AO88" s="46" t="str">
        <f t="shared" si="4"/>
        <v>0-day</v>
      </c>
      <c r="AP88" s="46" t="str">
        <f t="shared" si="5"/>
        <v>0-day</v>
      </c>
      <c r="AQ88" s="46" t="str">
        <f t="shared" si="6"/>
        <v>0-day</v>
      </c>
      <c r="AR88" s="17"/>
      <c r="AS88" s="47" t="str">
        <f t="shared" si="7"/>
        <v/>
      </c>
      <c r="AT88" s="35">
        <f t="shared" si="23"/>
        <v>0</v>
      </c>
      <c r="AU88" s="48" t="e">
        <f t="shared" ca="1" si="8"/>
        <v>#NAME?</v>
      </c>
      <c r="AV88" s="48" t="e">
        <f t="shared" ca="1" si="9"/>
        <v>#NAME?</v>
      </c>
      <c r="AW88" s="49" t="e">
        <f t="shared" ca="1" si="10"/>
        <v>#NAME?</v>
      </c>
      <c r="AX88" s="48" t="e">
        <f t="shared" ca="1" si="11"/>
        <v>#NAME?</v>
      </c>
      <c r="AY88" s="49" t="str">
        <f t="shared" si="12"/>
        <v/>
      </c>
      <c r="AZ88" s="50" t="e">
        <f t="shared" ca="1" si="13"/>
        <v>#NAME?</v>
      </c>
      <c r="BA88" s="51" t="e">
        <f t="shared" ca="1" si="14"/>
        <v>#NAME?</v>
      </c>
      <c r="BB88" s="52" t="e">
        <f t="shared" ca="1" si="15"/>
        <v>#NAME?</v>
      </c>
      <c r="BC88" s="51" t="e">
        <f t="shared" ca="1" si="16"/>
        <v>#NAME?</v>
      </c>
      <c r="BD88" s="54" t="e">
        <f t="shared" ca="1" si="17"/>
        <v>#NAME?</v>
      </c>
      <c r="BE88" s="48" t="e">
        <f t="shared" ca="1" si="18"/>
        <v>#NAME?</v>
      </c>
      <c r="BF88" s="50" t="e">
        <f t="shared" ca="1" si="19"/>
        <v>#NAME?</v>
      </c>
      <c r="BG88" s="56" t="e">
        <f t="shared" ca="1" si="20"/>
        <v>#NAME?</v>
      </c>
      <c r="BH88" s="22"/>
      <c r="BI88" s="22"/>
      <c r="BJ88" s="22"/>
      <c r="BK88" s="22"/>
      <c r="BL88" s="22"/>
      <c r="BM88" s="22"/>
      <c r="BN88" s="24"/>
      <c r="BO88" s="24"/>
    </row>
    <row r="89" spans="1:67" ht="15.5">
      <c r="A89" s="25" t="str">
        <f t="shared" si="21"/>
        <v/>
      </c>
      <c r="B89" s="137"/>
      <c r="C89" s="37"/>
      <c r="D89" s="138"/>
      <c r="E89" s="138"/>
      <c r="F89" s="139"/>
      <c r="G89" s="31"/>
      <c r="H89" s="31"/>
      <c r="I89" s="139"/>
      <c r="J89" s="31"/>
      <c r="K89" s="31"/>
      <c r="L89" s="139"/>
      <c r="M89" s="31"/>
      <c r="N89" s="25"/>
      <c r="O89" s="139"/>
      <c r="P89" s="139"/>
      <c r="Q89" s="31"/>
      <c r="R89" s="120"/>
      <c r="S89" s="136"/>
      <c r="T89" s="120"/>
      <c r="U89" s="82"/>
      <c r="V89" s="25"/>
      <c r="W89" s="58"/>
      <c r="X89" s="34"/>
      <c r="Y89" s="34"/>
      <c r="Z89" s="36"/>
      <c r="AA89" s="84"/>
      <c r="AB89" s="35"/>
      <c r="AC89" s="25"/>
      <c r="AD89" s="25"/>
      <c r="AE89" s="44"/>
      <c r="AF89" s="94"/>
      <c r="AG89" s="25"/>
      <c r="AH89" s="25"/>
      <c r="AI89" s="25"/>
      <c r="AJ89" s="45" t="str">
        <f t="array" ref="AJ89">IFERROR(INDEX('[1]Master Price'!$E:$E,MATCH(D89,'[1]Master Price'!$B:$B,0)),"0")</f>
        <v>0</v>
      </c>
      <c r="AK89" s="45">
        <f t="shared" si="0"/>
        <v>0</v>
      </c>
      <c r="AL89" s="46" t="str">
        <f t="shared" si="1"/>
        <v>0-day</v>
      </c>
      <c r="AM89" s="46" t="str">
        <f t="shared" si="2"/>
        <v>0-day</v>
      </c>
      <c r="AN89" s="46" t="str">
        <f t="shared" si="3"/>
        <v>0-day</v>
      </c>
      <c r="AO89" s="46" t="str">
        <f t="shared" si="4"/>
        <v>0-day</v>
      </c>
      <c r="AP89" s="46" t="str">
        <f t="shared" si="5"/>
        <v>0-day</v>
      </c>
      <c r="AQ89" s="46" t="str">
        <f t="shared" si="6"/>
        <v>0-day</v>
      </c>
      <c r="AR89" s="17"/>
      <c r="AS89" s="47" t="str">
        <f t="shared" si="7"/>
        <v/>
      </c>
      <c r="AT89" s="35">
        <f t="shared" si="23"/>
        <v>0</v>
      </c>
      <c r="AU89" s="48" t="e">
        <f t="shared" ca="1" si="8"/>
        <v>#NAME?</v>
      </c>
      <c r="AV89" s="48" t="e">
        <f t="shared" ca="1" si="9"/>
        <v>#NAME?</v>
      </c>
      <c r="AW89" s="49" t="e">
        <f t="shared" ca="1" si="10"/>
        <v>#NAME?</v>
      </c>
      <c r="AX89" s="48" t="e">
        <f t="shared" ca="1" si="11"/>
        <v>#NAME?</v>
      </c>
      <c r="AY89" s="49" t="str">
        <f t="shared" si="12"/>
        <v/>
      </c>
      <c r="AZ89" s="50" t="e">
        <f t="shared" ca="1" si="13"/>
        <v>#NAME?</v>
      </c>
      <c r="BA89" s="51" t="e">
        <f t="shared" ca="1" si="14"/>
        <v>#NAME?</v>
      </c>
      <c r="BB89" s="52" t="e">
        <f t="shared" ca="1" si="15"/>
        <v>#NAME?</v>
      </c>
      <c r="BC89" s="51" t="e">
        <f t="shared" ca="1" si="16"/>
        <v>#NAME?</v>
      </c>
      <c r="BD89" s="54" t="e">
        <f t="shared" ca="1" si="17"/>
        <v>#NAME?</v>
      </c>
      <c r="BE89" s="48" t="e">
        <f t="shared" ca="1" si="18"/>
        <v>#NAME?</v>
      </c>
      <c r="BF89" s="50" t="e">
        <f t="shared" ca="1" si="19"/>
        <v>#NAME?</v>
      </c>
      <c r="BG89" s="56" t="e">
        <f t="shared" ca="1" si="20"/>
        <v>#NAME?</v>
      </c>
      <c r="BH89" s="22"/>
      <c r="BI89" s="22"/>
      <c r="BJ89" s="22"/>
      <c r="BK89" s="22"/>
      <c r="BL89" s="22"/>
      <c r="BM89" s="22"/>
      <c r="BN89" s="24"/>
      <c r="BO89" s="24"/>
    </row>
    <row r="90" spans="1:67" ht="15.5">
      <c r="A90" s="25" t="str">
        <f t="shared" si="21"/>
        <v/>
      </c>
      <c r="B90" s="134"/>
      <c r="C90" s="37"/>
      <c r="D90" s="135"/>
      <c r="E90" s="135"/>
      <c r="F90" s="37"/>
      <c r="G90" s="31"/>
      <c r="H90" s="31"/>
      <c r="I90" s="37"/>
      <c r="J90" s="32"/>
      <c r="K90" s="32"/>
      <c r="L90" s="37"/>
      <c r="M90" s="25"/>
      <c r="N90" s="31"/>
      <c r="O90" s="37"/>
      <c r="P90" s="37"/>
      <c r="Q90" s="31"/>
      <c r="R90" s="120"/>
      <c r="S90" s="136"/>
      <c r="T90" s="120"/>
      <c r="U90" s="82"/>
      <c r="V90" s="25"/>
      <c r="W90" s="58"/>
      <c r="X90" s="34"/>
      <c r="Y90" s="34"/>
      <c r="Z90" s="36"/>
      <c r="AA90" s="84"/>
      <c r="AB90" s="35"/>
      <c r="AC90" s="25"/>
      <c r="AD90" s="25"/>
      <c r="AE90" s="44"/>
      <c r="AF90" s="94"/>
      <c r="AG90" s="25"/>
      <c r="AH90" s="25"/>
      <c r="AI90" s="25"/>
      <c r="AJ90" s="45" t="str">
        <f t="array" ref="AJ90">IFERROR(INDEX('[1]Master Price'!$E:$E,MATCH(D90,'[1]Master Price'!$B:$B,0)),"0")</f>
        <v>0</v>
      </c>
      <c r="AK90" s="45">
        <f t="shared" si="0"/>
        <v>0</v>
      </c>
      <c r="AL90" s="46" t="str">
        <f t="shared" si="1"/>
        <v>0-day</v>
      </c>
      <c r="AM90" s="46" t="str">
        <f t="shared" si="2"/>
        <v>0-day</v>
      </c>
      <c r="AN90" s="46" t="str">
        <f t="shared" si="3"/>
        <v>0-day</v>
      </c>
      <c r="AO90" s="46" t="str">
        <f t="shared" si="4"/>
        <v>0-day</v>
      </c>
      <c r="AP90" s="46" t="str">
        <f t="shared" si="5"/>
        <v>0-day</v>
      </c>
      <c r="AQ90" s="46" t="str">
        <f t="shared" si="6"/>
        <v>0-day</v>
      </c>
      <c r="AR90" s="17"/>
      <c r="AS90" s="47" t="str">
        <f t="shared" si="7"/>
        <v/>
      </c>
      <c r="AT90" s="35">
        <f t="shared" si="23"/>
        <v>0</v>
      </c>
      <c r="AU90" s="48" t="e">
        <f t="shared" ca="1" si="8"/>
        <v>#NAME?</v>
      </c>
      <c r="AV90" s="48" t="e">
        <f t="shared" ca="1" si="9"/>
        <v>#NAME?</v>
      </c>
      <c r="AW90" s="49" t="e">
        <f t="shared" ca="1" si="10"/>
        <v>#NAME?</v>
      </c>
      <c r="AX90" s="48" t="e">
        <f t="shared" ca="1" si="11"/>
        <v>#NAME?</v>
      </c>
      <c r="AY90" s="49" t="str">
        <f t="shared" si="12"/>
        <v/>
      </c>
      <c r="AZ90" s="50" t="e">
        <f t="shared" ca="1" si="13"/>
        <v>#NAME?</v>
      </c>
      <c r="BA90" s="51" t="e">
        <f t="shared" ca="1" si="14"/>
        <v>#NAME?</v>
      </c>
      <c r="BB90" s="52" t="e">
        <f t="shared" ca="1" si="15"/>
        <v>#NAME?</v>
      </c>
      <c r="BC90" s="51" t="e">
        <f t="shared" ca="1" si="16"/>
        <v>#NAME?</v>
      </c>
      <c r="BD90" s="54" t="e">
        <f t="shared" ca="1" si="17"/>
        <v>#NAME?</v>
      </c>
      <c r="BE90" s="48" t="e">
        <f t="shared" ca="1" si="18"/>
        <v>#NAME?</v>
      </c>
      <c r="BF90" s="50" t="e">
        <f t="shared" ca="1" si="19"/>
        <v>#NAME?</v>
      </c>
      <c r="BG90" s="56" t="e">
        <f t="shared" ca="1" si="20"/>
        <v>#NAME?</v>
      </c>
      <c r="BH90" s="22"/>
      <c r="BI90" s="22"/>
      <c r="BJ90" s="22"/>
      <c r="BK90" s="22"/>
      <c r="BL90" s="22"/>
      <c r="BM90" s="22"/>
      <c r="BN90" s="24"/>
      <c r="BO90" s="24"/>
    </row>
    <row r="91" spans="1:67" ht="15.5">
      <c r="A91" s="25" t="str">
        <f t="shared" si="21"/>
        <v/>
      </c>
      <c r="B91" s="137"/>
      <c r="C91" s="37"/>
      <c r="D91" s="138"/>
      <c r="E91" s="138"/>
      <c r="F91" s="139"/>
      <c r="G91" s="31"/>
      <c r="H91" s="31"/>
      <c r="I91" s="139"/>
      <c r="J91" s="32"/>
      <c r="K91" s="32"/>
      <c r="L91" s="139"/>
      <c r="M91" s="25"/>
      <c r="N91" s="31"/>
      <c r="O91" s="139"/>
      <c r="P91" s="139"/>
      <c r="Q91" s="31"/>
      <c r="R91" s="120"/>
      <c r="S91" s="136"/>
      <c r="T91" s="120"/>
      <c r="U91" s="82"/>
      <c r="V91" s="25"/>
      <c r="W91" s="58"/>
      <c r="X91" s="34"/>
      <c r="Y91" s="34"/>
      <c r="Z91" s="36"/>
      <c r="AA91" s="84"/>
      <c r="AB91" s="35"/>
      <c r="AC91" s="25"/>
      <c r="AD91" s="25"/>
      <c r="AE91" s="44"/>
      <c r="AF91" s="94"/>
      <c r="AG91" s="25"/>
      <c r="AH91" s="25"/>
      <c r="AI91" s="25"/>
      <c r="AJ91" s="45" t="str">
        <f t="array" ref="AJ91">IFERROR(INDEX('[1]Master Price'!$E:$E,MATCH(D91,'[1]Master Price'!$B:$B,0)),"0")</f>
        <v>0</v>
      </c>
      <c r="AK91" s="45">
        <f t="shared" si="0"/>
        <v>0</v>
      </c>
      <c r="AL91" s="46" t="str">
        <f t="shared" ref="AL91:AL207" si="24">IFERROR(DATEDIF(B91,T91,"d"),"0")&amp;"-day"</f>
        <v>0-day</v>
      </c>
      <c r="AM91" s="46" t="str">
        <f t="shared" si="2"/>
        <v>0-day</v>
      </c>
      <c r="AN91" s="46" t="str">
        <f t="shared" ref="AN91:AN207" si="25">IFERROR(DATEDIF(T91,X91,"d"),"0")&amp;"-day"</f>
        <v>0-day</v>
      </c>
      <c r="AO91" s="46" t="str">
        <f t="shared" si="4"/>
        <v>0-day</v>
      </c>
      <c r="AP91" s="46" t="str">
        <f t="shared" si="5"/>
        <v>0-day</v>
      </c>
      <c r="AQ91" s="46" t="str">
        <f t="shared" si="6"/>
        <v>0-day</v>
      </c>
      <c r="AR91" s="17"/>
      <c r="AS91" s="47" t="str">
        <f t="shared" si="7"/>
        <v/>
      </c>
      <c r="AT91" s="35">
        <f t="shared" si="23"/>
        <v>0</v>
      </c>
      <c r="AU91" s="48" t="e">
        <f t="shared" ca="1" si="8"/>
        <v>#NAME?</v>
      </c>
      <c r="AV91" s="48" t="e">
        <f t="shared" ca="1" si="9"/>
        <v>#NAME?</v>
      </c>
      <c r="AW91" s="49" t="e">
        <f t="shared" ca="1" si="10"/>
        <v>#NAME?</v>
      </c>
      <c r="AX91" s="48" t="e">
        <f t="shared" ca="1" si="11"/>
        <v>#NAME?</v>
      </c>
      <c r="AY91" s="49" t="str">
        <f t="shared" si="12"/>
        <v/>
      </c>
      <c r="AZ91" s="50" t="e">
        <f t="shared" ca="1" si="13"/>
        <v>#NAME?</v>
      </c>
      <c r="BA91" s="51" t="e">
        <f t="shared" ca="1" si="14"/>
        <v>#NAME?</v>
      </c>
      <c r="BB91" s="52" t="e">
        <f t="shared" ca="1" si="15"/>
        <v>#NAME?</v>
      </c>
      <c r="BC91" s="51" t="e">
        <f t="shared" ca="1" si="16"/>
        <v>#NAME?</v>
      </c>
      <c r="BD91" s="54" t="e">
        <f t="shared" ca="1" si="17"/>
        <v>#NAME?</v>
      </c>
      <c r="BE91" s="48" t="e">
        <f t="shared" ca="1" si="18"/>
        <v>#NAME?</v>
      </c>
      <c r="BF91" s="50" t="e">
        <f t="shared" ca="1" si="19"/>
        <v>#NAME?</v>
      </c>
      <c r="BG91" s="56" t="e">
        <f t="shared" ca="1" si="20"/>
        <v>#NAME?</v>
      </c>
      <c r="BH91" s="22"/>
      <c r="BI91" s="22"/>
      <c r="BJ91" s="22"/>
      <c r="BK91" s="22"/>
      <c r="BL91" s="22"/>
      <c r="BM91" s="22"/>
      <c r="BN91" s="24"/>
      <c r="BO91" s="24"/>
    </row>
    <row r="92" spans="1:67" ht="15.5">
      <c r="A92" s="25" t="str">
        <f t="shared" si="21"/>
        <v/>
      </c>
      <c r="B92" s="134"/>
      <c r="C92" s="37"/>
      <c r="D92" s="135"/>
      <c r="E92" s="135"/>
      <c r="F92" s="37"/>
      <c r="G92" s="31"/>
      <c r="H92" s="31"/>
      <c r="I92" s="37"/>
      <c r="J92" s="32"/>
      <c r="K92" s="32"/>
      <c r="L92" s="37"/>
      <c r="M92" s="31"/>
      <c r="N92" s="25"/>
      <c r="O92" s="37"/>
      <c r="P92" s="37"/>
      <c r="Q92" s="31"/>
      <c r="R92" s="120"/>
      <c r="S92" s="136"/>
      <c r="T92" s="120"/>
      <c r="U92" s="82"/>
      <c r="V92" s="25"/>
      <c r="W92" s="58"/>
      <c r="X92" s="34"/>
      <c r="Y92" s="34"/>
      <c r="Z92" s="36"/>
      <c r="AA92" s="84"/>
      <c r="AB92" s="35"/>
      <c r="AC92" s="25"/>
      <c r="AD92" s="25"/>
      <c r="AE92" s="44"/>
      <c r="AF92" s="94"/>
      <c r="AG92" s="25"/>
      <c r="AH92" s="25"/>
      <c r="AI92" s="25"/>
      <c r="AJ92" s="45" t="str">
        <f t="array" ref="AJ92">IFERROR(INDEX('[1]Master Price'!$E:$E,MATCH(D92,'[1]Master Price'!$B:$B,0)),"0")</f>
        <v>0</v>
      </c>
      <c r="AK92" s="45">
        <f t="shared" si="0"/>
        <v>0</v>
      </c>
      <c r="AL92" s="46" t="str">
        <f t="shared" si="24"/>
        <v>0-day</v>
      </c>
      <c r="AM92" s="46" t="str">
        <f t="shared" si="2"/>
        <v>0-day</v>
      </c>
      <c r="AN92" s="46" t="str">
        <f t="shared" si="25"/>
        <v>0-day</v>
      </c>
      <c r="AO92" s="46" t="str">
        <f t="shared" si="4"/>
        <v>0-day</v>
      </c>
      <c r="AP92" s="46" t="str">
        <f t="shared" si="5"/>
        <v>0-day</v>
      </c>
      <c r="AQ92" s="46" t="str">
        <f t="shared" si="6"/>
        <v>0-day</v>
      </c>
      <c r="AR92" s="17"/>
      <c r="AS92" s="47" t="str">
        <f t="shared" si="7"/>
        <v/>
      </c>
      <c r="AT92" s="35">
        <f t="shared" si="23"/>
        <v>0</v>
      </c>
      <c r="AU92" s="48" t="e">
        <f t="shared" ca="1" si="8"/>
        <v>#NAME?</v>
      </c>
      <c r="AV92" s="48" t="e">
        <f t="shared" ca="1" si="9"/>
        <v>#NAME?</v>
      </c>
      <c r="AW92" s="49" t="e">
        <f t="shared" ca="1" si="10"/>
        <v>#NAME?</v>
      </c>
      <c r="AX92" s="48" t="e">
        <f t="shared" ca="1" si="11"/>
        <v>#NAME?</v>
      </c>
      <c r="AY92" s="49" t="str">
        <f t="shared" si="12"/>
        <v/>
      </c>
      <c r="AZ92" s="50" t="e">
        <f t="shared" ca="1" si="13"/>
        <v>#NAME?</v>
      </c>
      <c r="BA92" s="51" t="e">
        <f t="shared" ca="1" si="14"/>
        <v>#NAME?</v>
      </c>
      <c r="BB92" s="52" t="e">
        <f t="shared" ca="1" si="15"/>
        <v>#NAME?</v>
      </c>
      <c r="BC92" s="51" t="e">
        <f t="shared" ca="1" si="16"/>
        <v>#NAME?</v>
      </c>
      <c r="BD92" s="54" t="e">
        <f t="shared" ca="1" si="17"/>
        <v>#NAME?</v>
      </c>
      <c r="BE92" s="48" t="e">
        <f t="shared" ca="1" si="18"/>
        <v>#NAME?</v>
      </c>
      <c r="BF92" s="50" t="e">
        <f t="shared" ca="1" si="19"/>
        <v>#NAME?</v>
      </c>
      <c r="BG92" s="56" t="e">
        <f t="shared" ca="1" si="20"/>
        <v>#NAME?</v>
      </c>
      <c r="BH92" s="22"/>
      <c r="BI92" s="22"/>
      <c r="BJ92" s="22"/>
      <c r="BK92" s="22"/>
      <c r="BL92" s="22"/>
      <c r="BM92" s="22"/>
      <c r="BN92" s="24"/>
      <c r="BO92" s="24"/>
    </row>
    <row r="93" spans="1:67" ht="15.5">
      <c r="A93" s="25" t="str">
        <f t="shared" si="21"/>
        <v/>
      </c>
      <c r="B93" s="137"/>
      <c r="C93" s="37"/>
      <c r="D93" s="138"/>
      <c r="E93" s="138"/>
      <c r="F93" s="139"/>
      <c r="G93" s="31"/>
      <c r="H93" s="31"/>
      <c r="I93" s="139"/>
      <c r="J93" s="32"/>
      <c r="K93" s="32"/>
      <c r="L93" s="139"/>
      <c r="M93" s="31"/>
      <c r="N93" s="25"/>
      <c r="O93" s="139"/>
      <c r="P93" s="139"/>
      <c r="Q93" s="31"/>
      <c r="R93" s="120"/>
      <c r="S93" s="136"/>
      <c r="T93" s="120"/>
      <c r="U93" s="82"/>
      <c r="V93" s="25"/>
      <c r="W93" s="58"/>
      <c r="X93" s="34"/>
      <c r="Y93" s="34"/>
      <c r="Z93" s="36"/>
      <c r="AA93" s="84"/>
      <c r="AB93" s="35"/>
      <c r="AC93" s="25"/>
      <c r="AD93" s="25"/>
      <c r="AE93" s="44"/>
      <c r="AF93" s="94"/>
      <c r="AG93" s="25"/>
      <c r="AH93" s="25"/>
      <c r="AI93" s="25"/>
      <c r="AJ93" s="45" t="str">
        <f t="array" ref="AJ93">IFERROR(INDEX('[1]Master Price'!$E:$E,MATCH(D93,'[1]Master Price'!$B:$B,0)),"0")</f>
        <v>0</v>
      </c>
      <c r="AK93" s="45">
        <f t="shared" si="0"/>
        <v>0</v>
      </c>
      <c r="AL93" s="46" t="str">
        <f t="shared" si="24"/>
        <v>0-day</v>
      </c>
      <c r="AM93" s="46" t="str">
        <f t="shared" si="2"/>
        <v>0-day</v>
      </c>
      <c r="AN93" s="46" t="str">
        <f t="shared" si="25"/>
        <v>0-day</v>
      </c>
      <c r="AO93" s="46" t="str">
        <f t="shared" si="4"/>
        <v>0-day</v>
      </c>
      <c r="AP93" s="46" t="str">
        <f t="shared" si="5"/>
        <v>0-day</v>
      </c>
      <c r="AQ93" s="46" t="str">
        <f t="shared" si="6"/>
        <v>0-day</v>
      </c>
      <c r="AR93" s="17"/>
      <c r="AS93" s="47" t="str">
        <f t="shared" si="7"/>
        <v/>
      </c>
      <c r="AT93" s="35">
        <f t="shared" si="23"/>
        <v>0</v>
      </c>
      <c r="AU93" s="48" t="e">
        <f t="shared" ca="1" si="8"/>
        <v>#NAME?</v>
      </c>
      <c r="AV93" s="48" t="e">
        <f t="shared" ca="1" si="9"/>
        <v>#NAME?</v>
      </c>
      <c r="AW93" s="49" t="e">
        <f t="shared" ca="1" si="10"/>
        <v>#NAME?</v>
      </c>
      <c r="AX93" s="48" t="e">
        <f t="shared" ca="1" si="11"/>
        <v>#NAME?</v>
      </c>
      <c r="AY93" s="49" t="str">
        <f t="shared" si="12"/>
        <v/>
      </c>
      <c r="AZ93" s="50" t="e">
        <f t="shared" ca="1" si="13"/>
        <v>#NAME?</v>
      </c>
      <c r="BA93" s="51" t="e">
        <f t="shared" ca="1" si="14"/>
        <v>#NAME?</v>
      </c>
      <c r="BB93" s="52" t="e">
        <f t="shared" ca="1" si="15"/>
        <v>#NAME?</v>
      </c>
      <c r="BC93" s="51" t="e">
        <f t="shared" ca="1" si="16"/>
        <v>#NAME?</v>
      </c>
      <c r="BD93" s="54" t="e">
        <f t="shared" ca="1" si="17"/>
        <v>#NAME?</v>
      </c>
      <c r="BE93" s="48" t="e">
        <f t="shared" ca="1" si="18"/>
        <v>#NAME?</v>
      </c>
      <c r="BF93" s="50" t="e">
        <f t="shared" ca="1" si="19"/>
        <v>#NAME?</v>
      </c>
      <c r="BG93" s="56" t="e">
        <f t="shared" ca="1" si="20"/>
        <v>#NAME?</v>
      </c>
      <c r="BH93" s="22"/>
      <c r="BI93" s="22"/>
      <c r="BJ93" s="22"/>
      <c r="BK93" s="22"/>
      <c r="BL93" s="22"/>
      <c r="BM93" s="22"/>
      <c r="BN93" s="24"/>
      <c r="BO93" s="24"/>
    </row>
    <row r="94" spans="1:67" ht="15.5">
      <c r="A94" s="25" t="str">
        <f t="shared" si="21"/>
        <v/>
      </c>
      <c r="B94" s="134"/>
      <c r="C94" s="37"/>
      <c r="D94" s="135"/>
      <c r="E94" s="135"/>
      <c r="F94" s="37"/>
      <c r="G94" s="31"/>
      <c r="H94" s="31"/>
      <c r="I94" s="37"/>
      <c r="J94" s="32"/>
      <c r="K94" s="32"/>
      <c r="L94" s="37"/>
      <c r="M94" s="31"/>
      <c r="N94" s="25"/>
      <c r="O94" s="37"/>
      <c r="P94" s="37"/>
      <c r="Q94" s="31"/>
      <c r="R94" s="120"/>
      <c r="S94" s="136"/>
      <c r="T94" s="120"/>
      <c r="U94" s="82"/>
      <c r="V94" s="25"/>
      <c r="W94" s="58"/>
      <c r="X94" s="34"/>
      <c r="Y94" s="34"/>
      <c r="Z94" s="36"/>
      <c r="AA94" s="84"/>
      <c r="AB94" s="35"/>
      <c r="AC94" s="25"/>
      <c r="AD94" s="25"/>
      <c r="AE94" s="44"/>
      <c r="AF94" s="94"/>
      <c r="AG94" s="25"/>
      <c r="AH94" s="25"/>
      <c r="AI94" s="25"/>
      <c r="AJ94" s="45" t="str">
        <f t="array" ref="AJ94">IFERROR(INDEX('[1]Master Price'!$E:$E,MATCH(D94,'[1]Master Price'!$B:$B,0)),"0")</f>
        <v>0</v>
      </c>
      <c r="AK94" s="45">
        <f t="shared" si="0"/>
        <v>0</v>
      </c>
      <c r="AL94" s="46" t="str">
        <f t="shared" si="24"/>
        <v>0-day</v>
      </c>
      <c r="AM94" s="46" t="str">
        <f t="shared" si="2"/>
        <v>0-day</v>
      </c>
      <c r="AN94" s="46" t="str">
        <f t="shared" si="25"/>
        <v>0-day</v>
      </c>
      <c r="AO94" s="46" t="str">
        <f t="shared" si="4"/>
        <v>0-day</v>
      </c>
      <c r="AP94" s="46" t="str">
        <f t="shared" si="5"/>
        <v>0-day</v>
      </c>
      <c r="AQ94" s="46" t="str">
        <f t="shared" si="6"/>
        <v>0-day</v>
      </c>
      <c r="AR94" s="17"/>
      <c r="AS94" s="47" t="str">
        <f t="shared" si="7"/>
        <v/>
      </c>
      <c r="AT94" s="35">
        <f t="shared" si="23"/>
        <v>0</v>
      </c>
      <c r="AU94" s="48" t="e">
        <f t="shared" ca="1" si="8"/>
        <v>#NAME?</v>
      </c>
      <c r="AV94" s="48" t="e">
        <f t="shared" ca="1" si="9"/>
        <v>#NAME?</v>
      </c>
      <c r="AW94" s="49" t="e">
        <f t="shared" ca="1" si="10"/>
        <v>#NAME?</v>
      </c>
      <c r="AX94" s="48" t="e">
        <f t="shared" ca="1" si="11"/>
        <v>#NAME?</v>
      </c>
      <c r="AY94" s="49" t="str">
        <f t="shared" si="12"/>
        <v/>
      </c>
      <c r="AZ94" s="50" t="e">
        <f t="shared" ca="1" si="13"/>
        <v>#NAME?</v>
      </c>
      <c r="BA94" s="51" t="e">
        <f t="shared" ca="1" si="14"/>
        <v>#NAME?</v>
      </c>
      <c r="BB94" s="52" t="e">
        <f t="shared" ca="1" si="15"/>
        <v>#NAME?</v>
      </c>
      <c r="BC94" s="51" t="e">
        <f t="shared" ca="1" si="16"/>
        <v>#NAME?</v>
      </c>
      <c r="BD94" s="54" t="e">
        <f t="shared" ca="1" si="17"/>
        <v>#NAME?</v>
      </c>
      <c r="BE94" s="48" t="e">
        <f t="shared" ca="1" si="18"/>
        <v>#NAME?</v>
      </c>
      <c r="BF94" s="50" t="e">
        <f t="shared" ca="1" si="19"/>
        <v>#NAME?</v>
      </c>
      <c r="BG94" s="56" t="e">
        <f t="shared" ca="1" si="20"/>
        <v>#NAME?</v>
      </c>
      <c r="BH94" s="22"/>
      <c r="BI94" s="22"/>
      <c r="BJ94" s="22"/>
      <c r="BK94" s="22"/>
      <c r="BL94" s="22"/>
      <c r="BM94" s="22"/>
      <c r="BN94" s="24"/>
      <c r="BO94" s="24"/>
    </row>
    <row r="95" spans="1:67" ht="15.5">
      <c r="A95" s="25" t="str">
        <f t="shared" si="21"/>
        <v/>
      </c>
      <c r="B95" s="137"/>
      <c r="C95" s="139"/>
      <c r="D95" s="138"/>
      <c r="E95" s="138"/>
      <c r="F95" s="139"/>
      <c r="G95" s="31"/>
      <c r="H95" s="31"/>
      <c r="I95" s="139"/>
      <c r="J95" s="32"/>
      <c r="K95" s="32"/>
      <c r="L95" s="139"/>
      <c r="M95" s="31"/>
      <c r="N95" s="25"/>
      <c r="O95" s="139"/>
      <c r="P95" s="139"/>
      <c r="Q95" s="31"/>
      <c r="R95" s="120"/>
      <c r="S95" s="136"/>
      <c r="T95" s="120"/>
      <c r="U95" s="82"/>
      <c r="V95" s="25"/>
      <c r="W95" s="58"/>
      <c r="X95" s="34"/>
      <c r="Y95" s="34"/>
      <c r="Z95" s="36"/>
      <c r="AA95" s="84"/>
      <c r="AB95" s="35"/>
      <c r="AC95" s="25"/>
      <c r="AD95" s="25"/>
      <c r="AE95" s="44"/>
      <c r="AF95" s="94"/>
      <c r="AG95" s="25"/>
      <c r="AH95" s="25"/>
      <c r="AI95" s="25"/>
      <c r="AJ95" s="45" t="str">
        <f t="array" ref="AJ95">IFERROR(INDEX('[1]Master Price'!$E:$E,MATCH(D95,'[1]Master Price'!$B:$B,0)),"0")</f>
        <v>0</v>
      </c>
      <c r="AK95" s="45">
        <f t="shared" si="0"/>
        <v>0</v>
      </c>
      <c r="AL95" s="46" t="str">
        <f t="shared" si="24"/>
        <v>0-day</v>
      </c>
      <c r="AM95" s="46" t="str">
        <f t="shared" si="2"/>
        <v>0-day</v>
      </c>
      <c r="AN95" s="46" t="str">
        <f t="shared" si="25"/>
        <v>0-day</v>
      </c>
      <c r="AO95" s="46" t="str">
        <f t="shared" si="4"/>
        <v>0-day</v>
      </c>
      <c r="AP95" s="46" t="str">
        <f t="shared" si="5"/>
        <v>0-day</v>
      </c>
      <c r="AQ95" s="46" t="str">
        <f t="shared" si="6"/>
        <v>0-day</v>
      </c>
      <c r="AR95" s="17"/>
      <c r="AS95" s="47" t="str">
        <f t="shared" si="7"/>
        <v/>
      </c>
      <c r="AT95" s="35">
        <f t="shared" si="23"/>
        <v>0</v>
      </c>
      <c r="AU95" s="48" t="e">
        <f t="shared" ca="1" si="8"/>
        <v>#NAME?</v>
      </c>
      <c r="AV95" s="48" t="e">
        <f t="shared" ca="1" si="9"/>
        <v>#NAME?</v>
      </c>
      <c r="AW95" s="49" t="e">
        <f t="shared" ca="1" si="10"/>
        <v>#NAME?</v>
      </c>
      <c r="AX95" s="48" t="e">
        <f t="shared" ca="1" si="11"/>
        <v>#NAME?</v>
      </c>
      <c r="AY95" s="49" t="str">
        <f t="shared" si="12"/>
        <v/>
      </c>
      <c r="AZ95" s="50" t="e">
        <f t="shared" ca="1" si="13"/>
        <v>#NAME?</v>
      </c>
      <c r="BA95" s="51" t="e">
        <f t="shared" ca="1" si="14"/>
        <v>#NAME?</v>
      </c>
      <c r="BB95" s="52" t="e">
        <f t="shared" ca="1" si="15"/>
        <v>#NAME?</v>
      </c>
      <c r="BC95" s="51" t="e">
        <f t="shared" ca="1" si="16"/>
        <v>#NAME?</v>
      </c>
      <c r="BD95" s="54" t="e">
        <f t="shared" ca="1" si="17"/>
        <v>#NAME?</v>
      </c>
      <c r="BE95" s="48" t="e">
        <f t="shared" ca="1" si="18"/>
        <v>#NAME?</v>
      </c>
      <c r="BF95" s="50" t="e">
        <f t="shared" ca="1" si="19"/>
        <v>#NAME?</v>
      </c>
      <c r="BG95" s="56" t="e">
        <f t="shared" ca="1" si="20"/>
        <v>#NAME?</v>
      </c>
      <c r="BH95" s="22"/>
      <c r="BI95" s="22"/>
      <c r="BJ95" s="22"/>
      <c r="BK95" s="22"/>
      <c r="BL95" s="22"/>
      <c r="BM95" s="22"/>
      <c r="BN95" s="24"/>
      <c r="BO95" s="24"/>
    </row>
    <row r="96" spans="1:67" ht="15.5">
      <c r="A96" s="25" t="str">
        <f t="shared" si="21"/>
        <v/>
      </c>
      <c r="B96" s="134"/>
      <c r="C96" s="139"/>
      <c r="D96" s="135"/>
      <c r="E96" s="135"/>
      <c r="F96" s="37"/>
      <c r="G96" s="31"/>
      <c r="H96" s="31"/>
      <c r="I96" s="37"/>
      <c r="J96" s="32"/>
      <c r="K96" s="32"/>
      <c r="L96" s="37"/>
      <c r="M96" s="31"/>
      <c r="N96" s="25"/>
      <c r="O96" s="37"/>
      <c r="P96" s="37"/>
      <c r="Q96" s="31"/>
      <c r="R96" s="120"/>
      <c r="S96" s="136"/>
      <c r="T96" s="120"/>
      <c r="U96" s="82"/>
      <c r="V96" s="25"/>
      <c r="W96" s="58"/>
      <c r="X96" s="34"/>
      <c r="Y96" s="34"/>
      <c r="Z96" s="36"/>
      <c r="AA96" s="84"/>
      <c r="AB96" s="35"/>
      <c r="AC96" s="25"/>
      <c r="AD96" s="25"/>
      <c r="AE96" s="44"/>
      <c r="AF96" s="94"/>
      <c r="AG96" s="25"/>
      <c r="AH96" s="25"/>
      <c r="AI96" s="25"/>
      <c r="AJ96" s="45" t="str">
        <f t="array" ref="AJ96">IFERROR(INDEX('[1]Master Price'!$E:$E,MATCH(D96,'[1]Master Price'!$B:$B,0)),"0")</f>
        <v>0</v>
      </c>
      <c r="AK96" s="45">
        <f t="shared" si="0"/>
        <v>0</v>
      </c>
      <c r="AL96" s="46" t="str">
        <f t="shared" si="24"/>
        <v>0-day</v>
      </c>
      <c r="AM96" s="46" t="str">
        <f t="shared" si="2"/>
        <v>0-day</v>
      </c>
      <c r="AN96" s="46" t="str">
        <f t="shared" si="25"/>
        <v>0-day</v>
      </c>
      <c r="AO96" s="46" t="str">
        <f t="shared" si="4"/>
        <v>0-day</v>
      </c>
      <c r="AP96" s="46" t="str">
        <f t="shared" si="5"/>
        <v>0-day</v>
      </c>
      <c r="AQ96" s="46" t="str">
        <f t="shared" si="6"/>
        <v>0-day</v>
      </c>
      <c r="AR96" s="17"/>
      <c r="AS96" s="47" t="str">
        <f t="shared" si="7"/>
        <v/>
      </c>
      <c r="AT96" s="35">
        <f t="shared" si="23"/>
        <v>0</v>
      </c>
      <c r="AU96" s="48" t="e">
        <f t="shared" ca="1" si="8"/>
        <v>#NAME?</v>
      </c>
      <c r="AV96" s="48" t="e">
        <f t="shared" ca="1" si="9"/>
        <v>#NAME?</v>
      </c>
      <c r="AW96" s="49" t="e">
        <f t="shared" ca="1" si="10"/>
        <v>#NAME?</v>
      </c>
      <c r="AX96" s="48" t="e">
        <f t="shared" ca="1" si="11"/>
        <v>#NAME?</v>
      </c>
      <c r="AY96" s="49" t="str">
        <f t="shared" si="12"/>
        <v/>
      </c>
      <c r="AZ96" s="50" t="e">
        <f t="shared" ca="1" si="13"/>
        <v>#NAME?</v>
      </c>
      <c r="BA96" s="51" t="e">
        <f t="shared" ca="1" si="14"/>
        <v>#NAME?</v>
      </c>
      <c r="BB96" s="52" t="e">
        <f t="shared" ca="1" si="15"/>
        <v>#NAME?</v>
      </c>
      <c r="BC96" s="51" t="e">
        <f t="shared" ca="1" si="16"/>
        <v>#NAME?</v>
      </c>
      <c r="BD96" s="54" t="e">
        <f t="shared" ca="1" si="17"/>
        <v>#NAME?</v>
      </c>
      <c r="BE96" s="48" t="e">
        <f t="shared" ca="1" si="18"/>
        <v>#NAME?</v>
      </c>
      <c r="BF96" s="50" t="e">
        <f t="shared" ca="1" si="19"/>
        <v>#NAME?</v>
      </c>
      <c r="BG96" s="56" t="e">
        <f t="shared" ca="1" si="20"/>
        <v>#NAME?</v>
      </c>
      <c r="BH96" s="22"/>
      <c r="BI96" s="22"/>
      <c r="BJ96" s="22"/>
      <c r="BK96" s="22"/>
      <c r="BL96" s="22"/>
      <c r="BM96" s="22"/>
      <c r="BN96" s="24"/>
      <c r="BO96" s="24"/>
    </row>
    <row r="97" spans="1:67" ht="15.5">
      <c r="A97" s="25" t="str">
        <f t="shared" si="21"/>
        <v/>
      </c>
      <c r="B97" s="137"/>
      <c r="C97" s="139"/>
      <c r="D97" s="138"/>
      <c r="E97" s="138"/>
      <c r="F97" s="139"/>
      <c r="G97" s="31"/>
      <c r="H97" s="31"/>
      <c r="I97" s="139"/>
      <c r="J97" s="31"/>
      <c r="K97" s="31"/>
      <c r="L97" s="139"/>
      <c r="M97" s="31"/>
      <c r="N97" s="31"/>
      <c r="O97" s="139"/>
      <c r="P97" s="139"/>
      <c r="Q97" s="31"/>
      <c r="R97" s="120"/>
      <c r="S97" s="136"/>
      <c r="T97" s="120"/>
      <c r="U97" s="82"/>
      <c r="V97" s="25"/>
      <c r="W97" s="58"/>
      <c r="X97" s="34"/>
      <c r="Y97" s="34"/>
      <c r="Z97" s="36"/>
      <c r="AA97" s="84"/>
      <c r="AB97" s="35"/>
      <c r="AC97" s="25"/>
      <c r="AD97" s="25"/>
      <c r="AE97" s="44"/>
      <c r="AF97" s="44"/>
      <c r="AG97" s="25"/>
      <c r="AH97" s="25"/>
      <c r="AI97" s="25"/>
      <c r="AJ97" s="45" t="str">
        <f t="array" ref="AJ97">IFERROR(INDEX('[1]Master Price'!$E:$E,MATCH(D97,'[1]Master Price'!$B:$B,0)),"0")</f>
        <v>0</v>
      </c>
      <c r="AK97" s="45">
        <f t="shared" si="0"/>
        <v>0</v>
      </c>
      <c r="AL97" s="46" t="str">
        <f t="shared" si="24"/>
        <v>0-day</v>
      </c>
      <c r="AM97" s="46" t="str">
        <f t="shared" si="2"/>
        <v>0-day</v>
      </c>
      <c r="AN97" s="46" t="str">
        <f t="shared" si="25"/>
        <v>0-day</v>
      </c>
      <c r="AO97" s="46" t="str">
        <f t="shared" si="4"/>
        <v>0-day</v>
      </c>
      <c r="AP97" s="46" t="str">
        <f t="shared" si="5"/>
        <v>0-day</v>
      </c>
      <c r="AQ97" s="46" t="str">
        <f t="shared" si="6"/>
        <v>0-day</v>
      </c>
      <c r="AR97" s="17"/>
      <c r="AS97" s="47" t="str">
        <f t="shared" si="7"/>
        <v/>
      </c>
      <c r="AT97" s="35">
        <f t="shared" si="23"/>
        <v>0</v>
      </c>
      <c r="AU97" s="48" t="e">
        <f t="shared" ca="1" si="8"/>
        <v>#NAME?</v>
      </c>
      <c r="AV97" s="48" t="e">
        <f t="shared" ca="1" si="9"/>
        <v>#NAME?</v>
      </c>
      <c r="AW97" s="49" t="e">
        <f t="shared" ca="1" si="10"/>
        <v>#NAME?</v>
      </c>
      <c r="AX97" s="48" t="e">
        <f t="shared" ca="1" si="11"/>
        <v>#NAME?</v>
      </c>
      <c r="AY97" s="49" t="str">
        <f t="shared" si="12"/>
        <v/>
      </c>
      <c r="AZ97" s="50" t="e">
        <f t="shared" ca="1" si="13"/>
        <v>#NAME?</v>
      </c>
      <c r="BA97" s="51" t="e">
        <f t="shared" ca="1" si="14"/>
        <v>#NAME?</v>
      </c>
      <c r="BB97" s="52" t="e">
        <f t="shared" ca="1" si="15"/>
        <v>#NAME?</v>
      </c>
      <c r="BC97" s="51" t="e">
        <f t="shared" ca="1" si="16"/>
        <v>#NAME?</v>
      </c>
      <c r="BD97" s="54" t="e">
        <f t="shared" ca="1" si="17"/>
        <v>#NAME?</v>
      </c>
      <c r="BE97" s="48" t="e">
        <f t="shared" ca="1" si="18"/>
        <v>#NAME?</v>
      </c>
      <c r="BF97" s="50" t="e">
        <f t="shared" ca="1" si="19"/>
        <v>#NAME?</v>
      </c>
      <c r="BG97" s="56" t="e">
        <f t="shared" ca="1" si="20"/>
        <v>#NAME?</v>
      </c>
      <c r="BH97" s="22"/>
      <c r="BI97" s="22"/>
      <c r="BJ97" s="22"/>
      <c r="BK97" s="22"/>
      <c r="BL97" s="22"/>
      <c r="BM97" s="22"/>
      <c r="BN97" s="24"/>
      <c r="BO97" s="24"/>
    </row>
    <row r="98" spans="1:67" ht="15.5">
      <c r="A98" s="25" t="str">
        <f t="shared" si="21"/>
        <v/>
      </c>
      <c r="B98" s="134"/>
      <c r="C98" s="139"/>
      <c r="D98" s="135"/>
      <c r="E98" s="135"/>
      <c r="F98" s="37"/>
      <c r="G98" s="31"/>
      <c r="H98" s="31"/>
      <c r="I98" s="37"/>
      <c r="J98" s="31"/>
      <c r="K98" s="31"/>
      <c r="L98" s="37"/>
      <c r="M98" s="31"/>
      <c r="N98" s="31"/>
      <c r="O98" s="37"/>
      <c r="P98" s="37"/>
      <c r="Q98" s="31"/>
      <c r="R98" s="120"/>
      <c r="S98" s="136"/>
      <c r="T98" s="120"/>
      <c r="U98" s="82"/>
      <c r="V98" s="25"/>
      <c r="W98" s="58"/>
      <c r="X98" s="34"/>
      <c r="Y98" s="34"/>
      <c r="Z98" s="36"/>
      <c r="AA98" s="84"/>
      <c r="AB98" s="35"/>
      <c r="AC98" s="25"/>
      <c r="AD98" s="25"/>
      <c r="AE98" s="44"/>
      <c r="AF98" s="44"/>
      <c r="AG98" s="25"/>
      <c r="AH98" s="25"/>
      <c r="AI98" s="25"/>
      <c r="AJ98" s="45" t="str">
        <f t="array" ref="AJ98">IFERROR(INDEX('[1]Master Price'!$E:$E,MATCH(D98,'[1]Master Price'!$B:$B,0)),"0")</f>
        <v>0</v>
      </c>
      <c r="AK98" s="45">
        <f t="shared" si="0"/>
        <v>0</v>
      </c>
      <c r="AL98" s="46" t="str">
        <f t="shared" si="24"/>
        <v>0-day</v>
      </c>
      <c r="AM98" s="46" t="str">
        <f t="shared" si="2"/>
        <v>0-day</v>
      </c>
      <c r="AN98" s="46" t="str">
        <f t="shared" si="25"/>
        <v>0-day</v>
      </c>
      <c r="AO98" s="46" t="str">
        <f t="shared" si="4"/>
        <v>0-day</v>
      </c>
      <c r="AP98" s="46" t="str">
        <f t="shared" si="5"/>
        <v>0-day</v>
      </c>
      <c r="AQ98" s="46" t="str">
        <f t="shared" si="6"/>
        <v>0-day</v>
      </c>
      <c r="AR98" s="17"/>
      <c r="AS98" s="47" t="str">
        <f t="shared" si="7"/>
        <v/>
      </c>
      <c r="AT98" s="35">
        <f t="shared" si="23"/>
        <v>0</v>
      </c>
      <c r="AU98" s="48" t="e">
        <f t="shared" ca="1" si="8"/>
        <v>#NAME?</v>
      </c>
      <c r="AV98" s="48" t="e">
        <f t="shared" ca="1" si="9"/>
        <v>#NAME?</v>
      </c>
      <c r="AW98" s="49" t="e">
        <f t="shared" ca="1" si="10"/>
        <v>#NAME?</v>
      </c>
      <c r="AX98" s="48" t="e">
        <f t="shared" ca="1" si="11"/>
        <v>#NAME?</v>
      </c>
      <c r="AY98" s="49" t="str">
        <f t="shared" si="12"/>
        <v/>
      </c>
      <c r="AZ98" s="50" t="e">
        <f t="shared" ca="1" si="13"/>
        <v>#NAME?</v>
      </c>
      <c r="BA98" s="51" t="e">
        <f t="shared" ca="1" si="14"/>
        <v>#NAME?</v>
      </c>
      <c r="BB98" s="52" t="e">
        <f t="shared" ca="1" si="15"/>
        <v>#NAME?</v>
      </c>
      <c r="BC98" s="51" t="e">
        <f t="shared" ca="1" si="16"/>
        <v>#NAME?</v>
      </c>
      <c r="BD98" s="54" t="e">
        <f t="shared" ca="1" si="17"/>
        <v>#NAME?</v>
      </c>
      <c r="BE98" s="48" t="e">
        <f t="shared" ca="1" si="18"/>
        <v>#NAME?</v>
      </c>
      <c r="BF98" s="50" t="e">
        <f t="shared" ca="1" si="19"/>
        <v>#NAME?</v>
      </c>
      <c r="BG98" s="56" t="e">
        <f t="shared" ca="1" si="20"/>
        <v>#NAME?</v>
      </c>
      <c r="BH98" s="22"/>
      <c r="BI98" s="22"/>
      <c r="BJ98" s="22"/>
      <c r="BK98" s="22"/>
      <c r="BL98" s="22"/>
      <c r="BM98" s="22"/>
      <c r="BN98" s="24"/>
      <c r="BO98" s="24"/>
    </row>
    <row r="99" spans="1:67" ht="15.5">
      <c r="A99" s="25" t="str">
        <f t="shared" si="21"/>
        <v/>
      </c>
      <c r="B99" s="137"/>
      <c r="C99" s="139"/>
      <c r="D99" s="138"/>
      <c r="E99" s="138"/>
      <c r="F99" s="139"/>
      <c r="G99" s="31"/>
      <c r="H99" s="31"/>
      <c r="I99" s="139"/>
      <c r="J99" s="31"/>
      <c r="K99" s="31"/>
      <c r="L99" s="139"/>
      <c r="M99" s="31"/>
      <c r="N99" s="31"/>
      <c r="O99" s="139"/>
      <c r="P99" s="139"/>
      <c r="Q99" s="31"/>
      <c r="R99" s="120"/>
      <c r="S99" s="136"/>
      <c r="T99" s="120"/>
      <c r="U99" s="82"/>
      <c r="V99" s="25"/>
      <c r="W99" s="58"/>
      <c r="X99" s="34"/>
      <c r="Y99" s="34"/>
      <c r="Z99" s="36"/>
      <c r="AA99" s="84"/>
      <c r="AB99" s="35"/>
      <c r="AC99" s="25"/>
      <c r="AD99" s="25"/>
      <c r="AE99" s="44"/>
      <c r="AF99" s="44"/>
      <c r="AG99" s="25"/>
      <c r="AH99" s="25"/>
      <c r="AI99" s="25"/>
      <c r="AJ99" s="45" t="str">
        <f t="array" ref="AJ99">IFERROR(INDEX('[1]Master Price'!$E:$E,MATCH(D99,'[1]Master Price'!$B:$B,0)),"0")</f>
        <v>0</v>
      </c>
      <c r="AK99" s="45">
        <f t="shared" si="0"/>
        <v>0</v>
      </c>
      <c r="AL99" s="46" t="str">
        <f t="shared" si="24"/>
        <v>0-day</v>
      </c>
      <c r="AM99" s="46" t="str">
        <f t="shared" si="2"/>
        <v>0-day</v>
      </c>
      <c r="AN99" s="46" t="str">
        <f t="shared" si="25"/>
        <v>0-day</v>
      </c>
      <c r="AO99" s="46" t="str">
        <f t="shared" si="4"/>
        <v>0-day</v>
      </c>
      <c r="AP99" s="46" t="str">
        <f t="shared" si="5"/>
        <v>0-day</v>
      </c>
      <c r="AQ99" s="46" t="str">
        <f t="shared" si="6"/>
        <v>0-day</v>
      </c>
      <c r="AR99" s="17"/>
      <c r="AS99" s="47" t="str">
        <f t="shared" si="7"/>
        <v/>
      </c>
      <c r="AT99" s="35">
        <f t="shared" si="23"/>
        <v>0</v>
      </c>
      <c r="AU99" s="48" t="e">
        <f t="shared" ca="1" si="8"/>
        <v>#NAME?</v>
      </c>
      <c r="AV99" s="48" t="e">
        <f t="shared" ca="1" si="9"/>
        <v>#NAME?</v>
      </c>
      <c r="AW99" s="49" t="e">
        <f t="shared" ca="1" si="10"/>
        <v>#NAME?</v>
      </c>
      <c r="AX99" s="48" t="e">
        <f t="shared" ca="1" si="11"/>
        <v>#NAME?</v>
      </c>
      <c r="AY99" s="49" t="str">
        <f t="shared" si="12"/>
        <v/>
      </c>
      <c r="AZ99" s="50" t="e">
        <f t="shared" ca="1" si="13"/>
        <v>#NAME?</v>
      </c>
      <c r="BA99" s="51" t="e">
        <f t="shared" ca="1" si="14"/>
        <v>#NAME?</v>
      </c>
      <c r="BB99" s="52" t="e">
        <f t="shared" ca="1" si="15"/>
        <v>#NAME?</v>
      </c>
      <c r="BC99" s="51" t="e">
        <f t="shared" ca="1" si="16"/>
        <v>#NAME?</v>
      </c>
      <c r="BD99" s="54" t="e">
        <f t="shared" ca="1" si="17"/>
        <v>#NAME?</v>
      </c>
      <c r="BE99" s="48" t="e">
        <f t="shared" ca="1" si="18"/>
        <v>#NAME?</v>
      </c>
      <c r="BF99" s="50" t="e">
        <f t="shared" ca="1" si="19"/>
        <v>#NAME?</v>
      </c>
      <c r="BG99" s="56" t="e">
        <f t="shared" ca="1" si="20"/>
        <v>#NAME?</v>
      </c>
      <c r="BH99" s="22"/>
      <c r="BI99" s="22"/>
      <c r="BJ99" s="22"/>
      <c r="BK99" s="22"/>
      <c r="BL99" s="22"/>
      <c r="BM99" s="22"/>
      <c r="BN99" s="24"/>
      <c r="BO99" s="24"/>
    </row>
    <row r="100" spans="1:67" ht="15.5">
      <c r="A100" s="25" t="str">
        <f t="shared" si="21"/>
        <v/>
      </c>
      <c r="B100" s="134"/>
      <c r="C100" s="139"/>
      <c r="D100" s="135"/>
      <c r="E100" s="135"/>
      <c r="F100" s="37"/>
      <c r="G100" s="31"/>
      <c r="H100" s="31"/>
      <c r="I100" s="37"/>
      <c r="J100" s="32"/>
      <c r="K100" s="32"/>
      <c r="L100" s="37"/>
      <c r="M100" s="31"/>
      <c r="N100" s="25"/>
      <c r="O100" s="37"/>
      <c r="P100" s="37"/>
      <c r="Q100" s="31"/>
      <c r="R100" s="120"/>
      <c r="S100" s="136"/>
      <c r="T100" s="120"/>
      <c r="U100" s="82"/>
      <c r="V100" s="25"/>
      <c r="W100" s="58"/>
      <c r="X100" s="34"/>
      <c r="Y100" s="34"/>
      <c r="Z100" s="36"/>
      <c r="AA100" s="84"/>
      <c r="AB100" s="35"/>
      <c r="AC100" s="25"/>
      <c r="AD100" s="25"/>
      <c r="AE100" s="44"/>
      <c r="AF100" s="44"/>
      <c r="AG100" s="25"/>
      <c r="AH100" s="25"/>
      <c r="AI100" s="25"/>
      <c r="AJ100" s="45" t="str">
        <f t="array" ref="AJ100">IFERROR(INDEX('[1]Master Price'!$E:$E,MATCH(D100,'[1]Master Price'!$B:$B,0)),"0")</f>
        <v>0</v>
      </c>
      <c r="AK100" s="45">
        <f t="shared" si="0"/>
        <v>0</v>
      </c>
      <c r="AL100" s="46" t="str">
        <f t="shared" si="24"/>
        <v>0-day</v>
      </c>
      <c r="AM100" s="46" t="str">
        <f t="shared" si="2"/>
        <v>0-day</v>
      </c>
      <c r="AN100" s="46" t="str">
        <f t="shared" si="25"/>
        <v>0-day</v>
      </c>
      <c r="AO100" s="46" t="str">
        <f t="shared" si="4"/>
        <v>0-day</v>
      </c>
      <c r="AP100" s="46" t="str">
        <f t="shared" si="5"/>
        <v>0-day</v>
      </c>
      <c r="AQ100" s="46" t="str">
        <f t="shared" si="6"/>
        <v>0-day</v>
      </c>
      <c r="AR100" s="17"/>
      <c r="AS100" s="47" t="str">
        <f t="shared" si="7"/>
        <v/>
      </c>
      <c r="AT100" s="35">
        <f t="shared" si="23"/>
        <v>0</v>
      </c>
      <c r="AU100" s="48" t="e">
        <f t="shared" ca="1" si="8"/>
        <v>#NAME?</v>
      </c>
      <c r="AV100" s="48" t="e">
        <f t="shared" ca="1" si="9"/>
        <v>#NAME?</v>
      </c>
      <c r="AW100" s="49" t="e">
        <f t="shared" ca="1" si="10"/>
        <v>#NAME?</v>
      </c>
      <c r="AX100" s="48" t="e">
        <f t="shared" ca="1" si="11"/>
        <v>#NAME?</v>
      </c>
      <c r="AY100" s="49" t="str">
        <f t="shared" si="12"/>
        <v/>
      </c>
      <c r="AZ100" s="50" t="e">
        <f t="shared" ca="1" si="13"/>
        <v>#NAME?</v>
      </c>
      <c r="BA100" s="51" t="e">
        <f t="shared" ca="1" si="14"/>
        <v>#NAME?</v>
      </c>
      <c r="BB100" s="52" t="e">
        <f t="shared" ca="1" si="15"/>
        <v>#NAME?</v>
      </c>
      <c r="BC100" s="51" t="e">
        <f t="shared" ca="1" si="16"/>
        <v>#NAME?</v>
      </c>
      <c r="BD100" s="54" t="e">
        <f t="shared" ca="1" si="17"/>
        <v>#NAME?</v>
      </c>
      <c r="BE100" s="48" t="e">
        <f t="shared" ca="1" si="18"/>
        <v>#NAME?</v>
      </c>
      <c r="BF100" s="50" t="e">
        <f t="shared" ca="1" si="19"/>
        <v>#NAME?</v>
      </c>
      <c r="BG100" s="56" t="e">
        <f t="shared" ca="1" si="20"/>
        <v>#NAME?</v>
      </c>
      <c r="BH100" s="22"/>
      <c r="BI100" s="22"/>
      <c r="BJ100" s="22"/>
      <c r="BK100" s="22"/>
      <c r="BL100" s="22"/>
      <c r="BM100" s="22"/>
      <c r="BN100" s="24"/>
      <c r="BO100" s="24"/>
    </row>
    <row r="101" spans="1:67" ht="15.5">
      <c r="A101" s="25" t="str">
        <f t="shared" si="21"/>
        <v/>
      </c>
      <c r="B101" s="137"/>
      <c r="C101" s="140"/>
      <c r="D101" s="138"/>
      <c r="E101" s="138"/>
      <c r="F101" s="139"/>
      <c r="G101" s="139"/>
      <c r="H101" s="31"/>
      <c r="I101" s="139"/>
      <c r="J101" s="32"/>
      <c r="K101" s="32"/>
      <c r="L101" s="139"/>
      <c r="M101" s="31"/>
      <c r="N101" s="25"/>
      <c r="O101" s="31"/>
      <c r="P101" s="139"/>
      <c r="Q101" s="31"/>
      <c r="R101" s="120"/>
      <c r="S101" s="136"/>
      <c r="T101" s="120"/>
      <c r="U101" s="82"/>
      <c r="V101" s="25"/>
      <c r="W101" s="58"/>
      <c r="X101" s="34"/>
      <c r="Y101" s="34"/>
      <c r="Z101" s="36"/>
      <c r="AA101" s="84"/>
      <c r="AB101" s="35"/>
      <c r="AC101" s="25"/>
      <c r="AD101" s="25"/>
      <c r="AE101" s="44"/>
      <c r="AF101" s="44"/>
      <c r="AG101" s="25"/>
      <c r="AH101" s="25"/>
      <c r="AI101" s="25"/>
      <c r="AJ101" s="45" t="str">
        <f t="array" ref="AJ101">IFERROR(INDEX('[1]Master Price'!$E:$E,MATCH(D101,'[1]Master Price'!$B:$B,0)),"0")</f>
        <v>0</v>
      </c>
      <c r="AK101" s="45">
        <f t="shared" si="0"/>
        <v>0</v>
      </c>
      <c r="AL101" s="46" t="str">
        <f t="shared" si="24"/>
        <v>0-day</v>
      </c>
      <c r="AM101" s="46" t="str">
        <f t="shared" si="2"/>
        <v>0-day</v>
      </c>
      <c r="AN101" s="46" t="str">
        <f t="shared" si="25"/>
        <v>0-day</v>
      </c>
      <c r="AO101" s="46" t="str">
        <f t="shared" si="4"/>
        <v>0-day</v>
      </c>
      <c r="AP101" s="46" t="str">
        <f t="shared" si="5"/>
        <v>0-day</v>
      </c>
      <c r="AQ101" s="46" t="str">
        <f t="shared" si="6"/>
        <v>0-day</v>
      </c>
      <c r="AR101" s="17"/>
      <c r="AS101" s="47" t="str">
        <f t="shared" si="7"/>
        <v/>
      </c>
      <c r="AT101" s="35">
        <f t="shared" si="23"/>
        <v>0</v>
      </c>
      <c r="AU101" s="48" t="e">
        <f t="shared" ca="1" si="8"/>
        <v>#NAME?</v>
      </c>
      <c r="AV101" s="48" t="e">
        <f t="shared" ca="1" si="9"/>
        <v>#NAME?</v>
      </c>
      <c r="AW101" s="49" t="e">
        <f t="shared" ca="1" si="10"/>
        <v>#NAME?</v>
      </c>
      <c r="AX101" s="48" t="e">
        <f t="shared" ca="1" si="11"/>
        <v>#NAME?</v>
      </c>
      <c r="AY101" s="49" t="str">
        <f t="shared" si="12"/>
        <v/>
      </c>
      <c r="AZ101" s="50" t="e">
        <f t="shared" ca="1" si="13"/>
        <v>#NAME?</v>
      </c>
      <c r="BA101" s="51" t="e">
        <f t="shared" ca="1" si="14"/>
        <v>#NAME?</v>
      </c>
      <c r="BB101" s="52" t="e">
        <f t="shared" ca="1" si="15"/>
        <v>#NAME?</v>
      </c>
      <c r="BC101" s="51" t="e">
        <f t="shared" ca="1" si="16"/>
        <v>#NAME?</v>
      </c>
      <c r="BD101" s="54" t="e">
        <f t="shared" ca="1" si="17"/>
        <v>#NAME?</v>
      </c>
      <c r="BE101" s="48" t="e">
        <f t="shared" ca="1" si="18"/>
        <v>#NAME?</v>
      </c>
      <c r="BF101" s="50" t="e">
        <f t="shared" ca="1" si="19"/>
        <v>#NAME?</v>
      </c>
      <c r="BG101" s="56" t="e">
        <f t="shared" ca="1" si="20"/>
        <v>#NAME?</v>
      </c>
      <c r="BH101" s="22"/>
      <c r="BI101" s="22"/>
      <c r="BJ101" s="22"/>
      <c r="BK101" s="22"/>
      <c r="BL101" s="22"/>
      <c r="BM101" s="22"/>
      <c r="BN101" s="24"/>
      <c r="BO101" s="24"/>
    </row>
    <row r="102" spans="1:67" ht="15.5">
      <c r="A102" s="25" t="str">
        <f t="shared" si="21"/>
        <v/>
      </c>
      <c r="B102" s="134"/>
      <c r="C102" s="140"/>
      <c r="D102" s="135"/>
      <c r="E102" s="135"/>
      <c r="F102" s="37"/>
      <c r="G102" s="37"/>
      <c r="H102" s="31"/>
      <c r="I102" s="37"/>
      <c r="J102" s="32"/>
      <c r="K102" s="32"/>
      <c r="L102" s="37"/>
      <c r="M102" s="31"/>
      <c r="N102" s="25"/>
      <c r="O102" s="31"/>
      <c r="P102" s="37"/>
      <c r="Q102" s="31"/>
      <c r="R102" s="120"/>
      <c r="S102" s="136"/>
      <c r="T102" s="120"/>
      <c r="U102" s="82"/>
      <c r="V102" s="25"/>
      <c r="W102" s="58"/>
      <c r="X102" s="34"/>
      <c r="Y102" s="34"/>
      <c r="Z102" s="36"/>
      <c r="AA102" s="84"/>
      <c r="AB102" s="35"/>
      <c r="AC102" s="25"/>
      <c r="AD102" s="25"/>
      <c r="AE102" s="44"/>
      <c r="AF102" s="44"/>
      <c r="AG102" s="25"/>
      <c r="AH102" s="25"/>
      <c r="AI102" s="25"/>
      <c r="AJ102" s="45" t="str">
        <f t="array" ref="AJ102">IFERROR(INDEX('[1]Master Price'!$E:$E,MATCH(D102,'[1]Master Price'!$B:$B,0)),"0")</f>
        <v>0</v>
      </c>
      <c r="AK102" s="45">
        <f t="shared" si="0"/>
        <v>0</v>
      </c>
      <c r="AL102" s="46" t="str">
        <f t="shared" si="24"/>
        <v>0-day</v>
      </c>
      <c r="AM102" s="46" t="str">
        <f t="shared" si="2"/>
        <v>0-day</v>
      </c>
      <c r="AN102" s="46" t="str">
        <f t="shared" si="25"/>
        <v>0-day</v>
      </c>
      <c r="AO102" s="46" t="str">
        <f t="shared" si="4"/>
        <v>0-day</v>
      </c>
      <c r="AP102" s="46" t="str">
        <f t="shared" si="5"/>
        <v>0-day</v>
      </c>
      <c r="AQ102" s="46" t="str">
        <f t="shared" si="6"/>
        <v>0-day</v>
      </c>
      <c r="AR102" s="17"/>
      <c r="AS102" s="47" t="str">
        <f t="shared" si="7"/>
        <v/>
      </c>
      <c r="AT102" s="35">
        <f t="shared" si="23"/>
        <v>0</v>
      </c>
      <c r="AU102" s="48" t="e">
        <f t="shared" ca="1" si="8"/>
        <v>#NAME?</v>
      </c>
      <c r="AV102" s="48" t="e">
        <f t="shared" ca="1" si="9"/>
        <v>#NAME?</v>
      </c>
      <c r="AW102" s="49" t="e">
        <f t="shared" ca="1" si="10"/>
        <v>#NAME?</v>
      </c>
      <c r="AX102" s="48" t="e">
        <f t="shared" ca="1" si="11"/>
        <v>#NAME?</v>
      </c>
      <c r="AY102" s="49" t="str">
        <f t="shared" si="12"/>
        <v/>
      </c>
      <c r="AZ102" s="50" t="e">
        <f t="shared" ca="1" si="13"/>
        <v>#NAME?</v>
      </c>
      <c r="BA102" s="51" t="e">
        <f t="shared" ca="1" si="14"/>
        <v>#NAME?</v>
      </c>
      <c r="BB102" s="52" t="e">
        <f t="shared" ca="1" si="15"/>
        <v>#NAME?</v>
      </c>
      <c r="BC102" s="51" t="e">
        <f t="shared" ca="1" si="16"/>
        <v>#NAME?</v>
      </c>
      <c r="BD102" s="54" t="e">
        <f t="shared" ca="1" si="17"/>
        <v>#NAME?</v>
      </c>
      <c r="BE102" s="48" t="e">
        <f t="shared" ca="1" si="18"/>
        <v>#NAME?</v>
      </c>
      <c r="BF102" s="50" t="e">
        <f t="shared" ca="1" si="19"/>
        <v>#NAME?</v>
      </c>
      <c r="BG102" s="56" t="e">
        <f t="shared" ca="1" si="20"/>
        <v>#NAME?</v>
      </c>
      <c r="BH102" s="22"/>
      <c r="BI102" s="22"/>
      <c r="BJ102" s="22"/>
      <c r="BK102" s="22"/>
      <c r="BL102" s="22"/>
      <c r="BM102" s="22"/>
      <c r="BN102" s="24"/>
      <c r="BO102" s="24"/>
    </row>
    <row r="103" spans="1:67" ht="15.5">
      <c r="A103" s="25" t="str">
        <f t="shared" si="21"/>
        <v/>
      </c>
      <c r="B103" s="137"/>
      <c r="C103" s="140"/>
      <c r="D103" s="138"/>
      <c r="E103" s="138"/>
      <c r="F103" s="139"/>
      <c r="G103" s="139"/>
      <c r="H103" s="31"/>
      <c r="I103" s="139"/>
      <c r="J103" s="31"/>
      <c r="K103" s="31"/>
      <c r="L103" s="139"/>
      <c r="M103" s="31"/>
      <c r="N103" s="31"/>
      <c r="O103" s="31"/>
      <c r="P103" s="139"/>
      <c r="Q103" s="31"/>
      <c r="R103" s="120"/>
      <c r="S103" s="136"/>
      <c r="T103" s="120"/>
      <c r="U103" s="82"/>
      <c r="V103" s="25"/>
      <c r="W103" s="58"/>
      <c r="X103" s="34"/>
      <c r="Y103" s="34"/>
      <c r="Z103" s="36"/>
      <c r="AA103" s="84"/>
      <c r="AB103" s="35"/>
      <c r="AC103" s="25"/>
      <c r="AD103" s="25"/>
      <c r="AE103" s="44"/>
      <c r="AF103" s="44"/>
      <c r="AG103" s="25"/>
      <c r="AH103" s="25"/>
      <c r="AI103" s="25"/>
      <c r="AJ103" s="45" t="str">
        <f t="array" ref="AJ103">IFERROR(INDEX('[1]Master Price'!$E:$E,MATCH(D103,'[1]Master Price'!$B:$B,0)),"0")</f>
        <v>0</v>
      </c>
      <c r="AK103" s="45">
        <f t="shared" si="0"/>
        <v>0</v>
      </c>
      <c r="AL103" s="46" t="str">
        <f t="shared" si="24"/>
        <v>0-day</v>
      </c>
      <c r="AM103" s="46" t="str">
        <f t="shared" si="2"/>
        <v>0-day</v>
      </c>
      <c r="AN103" s="46" t="str">
        <f t="shared" si="25"/>
        <v>0-day</v>
      </c>
      <c r="AO103" s="46" t="str">
        <f t="shared" si="4"/>
        <v>0-day</v>
      </c>
      <c r="AP103" s="46" t="str">
        <f t="shared" si="5"/>
        <v>0-day</v>
      </c>
      <c r="AQ103" s="46" t="str">
        <f t="shared" si="6"/>
        <v>0-day</v>
      </c>
      <c r="AR103" s="17"/>
      <c r="AS103" s="47" t="str">
        <f t="shared" si="7"/>
        <v/>
      </c>
      <c r="AT103" s="35">
        <f t="shared" si="23"/>
        <v>0</v>
      </c>
      <c r="AU103" s="48" t="e">
        <f t="shared" ca="1" si="8"/>
        <v>#NAME?</v>
      </c>
      <c r="AV103" s="48" t="e">
        <f t="shared" ca="1" si="9"/>
        <v>#NAME?</v>
      </c>
      <c r="AW103" s="49" t="e">
        <f t="shared" ca="1" si="10"/>
        <v>#NAME?</v>
      </c>
      <c r="AX103" s="48" t="e">
        <f t="shared" ca="1" si="11"/>
        <v>#NAME?</v>
      </c>
      <c r="AY103" s="49" t="str">
        <f t="shared" si="12"/>
        <v/>
      </c>
      <c r="AZ103" s="50" t="e">
        <f t="shared" ca="1" si="13"/>
        <v>#NAME?</v>
      </c>
      <c r="BA103" s="51" t="e">
        <f t="shared" ca="1" si="14"/>
        <v>#NAME?</v>
      </c>
      <c r="BB103" s="52" t="e">
        <f t="shared" ca="1" si="15"/>
        <v>#NAME?</v>
      </c>
      <c r="BC103" s="51" t="e">
        <f t="shared" ca="1" si="16"/>
        <v>#NAME?</v>
      </c>
      <c r="BD103" s="54" t="e">
        <f t="shared" ca="1" si="17"/>
        <v>#NAME?</v>
      </c>
      <c r="BE103" s="48" t="e">
        <f t="shared" ca="1" si="18"/>
        <v>#NAME?</v>
      </c>
      <c r="BF103" s="50" t="e">
        <f t="shared" ca="1" si="19"/>
        <v>#NAME?</v>
      </c>
      <c r="BG103" s="56" t="e">
        <f t="shared" ca="1" si="20"/>
        <v>#NAME?</v>
      </c>
      <c r="BH103" s="22"/>
      <c r="BI103" s="22"/>
      <c r="BJ103" s="22"/>
      <c r="BK103" s="22"/>
      <c r="BL103" s="22"/>
      <c r="BM103" s="22"/>
      <c r="BN103" s="24"/>
      <c r="BO103" s="24"/>
    </row>
    <row r="104" spans="1:67" ht="15.5">
      <c r="A104" s="25" t="str">
        <f t="shared" si="21"/>
        <v/>
      </c>
      <c r="B104" s="134"/>
      <c r="C104" s="140"/>
      <c r="D104" s="135"/>
      <c r="E104" s="135"/>
      <c r="F104" s="37"/>
      <c r="G104" s="37"/>
      <c r="H104" s="31"/>
      <c r="I104" s="37"/>
      <c r="J104" s="31"/>
      <c r="K104" s="31"/>
      <c r="L104" s="37"/>
      <c r="M104" s="25"/>
      <c r="N104" s="31"/>
      <c r="O104" s="31"/>
      <c r="P104" s="37"/>
      <c r="Q104" s="31"/>
      <c r="R104" s="120"/>
      <c r="S104" s="136"/>
      <c r="T104" s="120"/>
      <c r="U104" s="82"/>
      <c r="V104" s="25"/>
      <c r="W104" s="58"/>
      <c r="X104" s="34"/>
      <c r="Y104" s="34"/>
      <c r="Z104" s="36"/>
      <c r="AA104" s="84"/>
      <c r="AB104" s="35"/>
      <c r="AC104" s="25"/>
      <c r="AD104" s="25"/>
      <c r="AE104" s="44"/>
      <c r="AF104" s="44"/>
      <c r="AG104" s="25"/>
      <c r="AH104" s="25"/>
      <c r="AI104" s="25"/>
      <c r="AJ104" s="45" t="str">
        <f t="array" ref="AJ104">IFERROR(INDEX('[1]Master Price'!$E:$E,MATCH(D104,'[1]Master Price'!$B:$B,0)),"0")</f>
        <v>0</v>
      </c>
      <c r="AK104" s="45">
        <f t="shared" si="0"/>
        <v>0</v>
      </c>
      <c r="AL104" s="46" t="str">
        <f t="shared" si="24"/>
        <v>0-day</v>
      </c>
      <c r="AM104" s="46" t="str">
        <f t="shared" si="2"/>
        <v>0-day</v>
      </c>
      <c r="AN104" s="46" t="str">
        <f t="shared" si="25"/>
        <v>0-day</v>
      </c>
      <c r="AO104" s="46" t="str">
        <f t="shared" si="4"/>
        <v>0-day</v>
      </c>
      <c r="AP104" s="46" t="str">
        <f t="shared" si="5"/>
        <v>0-day</v>
      </c>
      <c r="AQ104" s="46" t="str">
        <f t="shared" si="6"/>
        <v>0-day</v>
      </c>
      <c r="AR104" s="17"/>
      <c r="AS104" s="47" t="str">
        <f t="shared" si="7"/>
        <v/>
      </c>
      <c r="AT104" s="35">
        <f t="shared" si="23"/>
        <v>0</v>
      </c>
      <c r="AU104" s="48" t="e">
        <f t="shared" ca="1" si="8"/>
        <v>#NAME?</v>
      </c>
      <c r="AV104" s="48" t="e">
        <f t="shared" ca="1" si="9"/>
        <v>#NAME?</v>
      </c>
      <c r="AW104" s="49" t="e">
        <f t="shared" ca="1" si="10"/>
        <v>#NAME?</v>
      </c>
      <c r="AX104" s="48" t="e">
        <f t="shared" ca="1" si="11"/>
        <v>#NAME?</v>
      </c>
      <c r="AY104" s="49" t="str">
        <f t="shared" si="12"/>
        <v/>
      </c>
      <c r="AZ104" s="50" t="e">
        <f t="shared" ca="1" si="13"/>
        <v>#NAME?</v>
      </c>
      <c r="BA104" s="51" t="e">
        <f t="shared" ca="1" si="14"/>
        <v>#NAME?</v>
      </c>
      <c r="BB104" s="52" t="e">
        <f t="shared" ca="1" si="15"/>
        <v>#NAME?</v>
      </c>
      <c r="BC104" s="51" t="e">
        <f t="shared" ca="1" si="16"/>
        <v>#NAME?</v>
      </c>
      <c r="BD104" s="54" t="e">
        <f t="shared" ca="1" si="17"/>
        <v>#NAME?</v>
      </c>
      <c r="BE104" s="48" t="e">
        <f t="shared" ca="1" si="18"/>
        <v>#NAME?</v>
      </c>
      <c r="BF104" s="50" t="e">
        <f t="shared" ca="1" si="19"/>
        <v>#NAME?</v>
      </c>
      <c r="BG104" s="56" t="e">
        <f t="shared" ca="1" si="20"/>
        <v>#NAME?</v>
      </c>
      <c r="BH104" s="22"/>
      <c r="BI104" s="22"/>
      <c r="BJ104" s="22"/>
      <c r="BK104" s="22"/>
      <c r="BL104" s="22"/>
      <c r="BM104" s="22"/>
      <c r="BN104" s="24"/>
      <c r="BO104" s="24"/>
    </row>
    <row r="105" spans="1:67" ht="15.5">
      <c r="A105" s="25" t="str">
        <f t="shared" si="21"/>
        <v/>
      </c>
      <c r="B105" s="137"/>
      <c r="C105" s="140"/>
      <c r="D105" s="138"/>
      <c r="E105" s="138"/>
      <c r="F105" s="139"/>
      <c r="G105" s="139"/>
      <c r="H105" s="31"/>
      <c r="I105" s="139"/>
      <c r="J105" s="31"/>
      <c r="K105" s="31"/>
      <c r="L105" s="139"/>
      <c r="M105" s="25"/>
      <c r="N105" s="31"/>
      <c r="O105" s="31"/>
      <c r="P105" s="139"/>
      <c r="Q105" s="31"/>
      <c r="R105" s="120"/>
      <c r="S105" s="136"/>
      <c r="T105" s="120"/>
      <c r="U105" s="82"/>
      <c r="V105" s="25"/>
      <c r="W105" s="58"/>
      <c r="X105" s="34"/>
      <c r="Y105" s="34"/>
      <c r="Z105" s="36"/>
      <c r="AA105" s="84"/>
      <c r="AB105" s="35"/>
      <c r="AC105" s="25"/>
      <c r="AD105" s="25"/>
      <c r="AE105" s="44"/>
      <c r="AF105" s="44"/>
      <c r="AG105" s="25"/>
      <c r="AH105" s="25"/>
      <c r="AI105" s="25"/>
      <c r="AJ105" s="45" t="str">
        <f t="array" ref="AJ105">IFERROR(INDEX('[1]Master Price'!$E:$E,MATCH(D105,'[1]Master Price'!$B:$B,0)),"0")</f>
        <v>0</v>
      </c>
      <c r="AK105" s="45">
        <f t="shared" si="0"/>
        <v>0</v>
      </c>
      <c r="AL105" s="46" t="str">
        <f t="shared" si="24"/>
        <v>0-day</v>
      </c>
      <c r="AM105" s="46" t="str">
        <f t="shared" si="2"/>
        <v>0-day</v>
      </c>
      <c r="AN105" s="46" t="str">
        <f t="shared" si="25"/>
        <v>0-day</v>
      </c>
      <c r="AO105" s="46" t="str">
        <f t="shared" si="4"/>
        <v>0-day</v>
      </c>
      <c r="AP105" s="46" t="str">
        <f t="shared" si="5"/>
        <v>0-day</v>
      </c>
      <c r="AQ105" s="46" t="str">
        <f t="shared" si="6"/>
        <v>0-day</v>
      </c>
      <c r="AR105" s="17"/>
      <c r="AS105" s="47" t="str">
        <f t="shared" si="7"/>
        <v/>
      </c>
      <c r="AT105" s="35">
        <f t="shared" si="23"/>
        <v>0</v>
      </c>
      <c r="AU105" s="48" t="e">
        <f t="shared" ca="1" si="8"/>
        <v>#NAME?</v>
      </c>
      <c r="AV105" s="48" t="e">
        <f t="shared" ca="1" si="9"/>
        <v>#NAME?</v>
      </c>
      <c r="AW105" s="49" t="e">
        <f t="shared" ca="1" si="10"/>
        <v>#NAME?</v>
      </c>
      <c r="AX105" s="48" t="e">
        <f t="shared" ca="1" si="11"/>
        <v>#NAME?</v>
      </c>
      <c r="AY105" s="49" t="str">
        <f t="shared" si="12"/>
        <v/>
      </c>
      <c r="AZ105" s="50" t="e">
        <f t="shared" ca="1" si="13"/>
        <v>#NAME?</v>
      </c>
      <c r="BA105" s="51" t="e">
        <f t="shared" ca="1" si="14"/>
        <v>#NAME?</v>
      </c>
      <c r="BB105" s="52" t="e">
        <f t="shared" ca="1" si="15"/>
        <v>#NAME?</v>
      </c>
      <c r="BC105" s="51" t="e">
        <f t="shared" ca="1" si="16"/>
        <v>#NAME?</v>
      </c>
      <c r="BD105" s="54" t="e">
        <f t="shared" ca="1" si="17"/>
        <v>#NAME?</v>
      </c>
      <c r="BE105" s="48" t="e">
        <f t="shared" ca="1" si="18"/>
        <v>#NAME?</v>
      </c>
      <c r="BF105" s="50" t="e">
        <f t="shared" ca="1" si="19"/>
        <v>#NAME?</v>
      </c>
      <c r="BG105" s="56" t="e">
        <f t="shared" ca="1" si="20"/>
        <v>#NAME?</v>
      </c>
      <c r="BH105" s="22"/>
      <c r="BI105" s="22"/>
      <c r="BJ105" s="22"/>
      <c r="BK105" s="22"/>
      <c r="BL105" s="22"/>
      <c r="BM105" s="22"/>
      <c r="BN105" s="24"/>
      <c r="BO105" s="24"/>
    </row>
    <row r="106" spans="1:67" ht="15.5">
      <c r="A106" s="25" t="str">
        <f t="shared" si="21"/>
        <v/>
      </c>
      <c r="B106" s="134"/>
      <c r="C106" s="140"/>
      <c r="D106" s="135"/>
      <c r="E106" s="135"/>
      <c r="F106" s="37"/>
      <c r="G106" s="37"/>
      <c r="H106" s="31"/>
      <c r="I106" s="37"/>
      <c r="J106" s="31"/>
      <c r="K106" s="31"/>
      <c r="L106" s="37"/>
      <c r="M106" s="25"/>
      <c r="N106" s="31"/>
      <c r="O106" s="31"/>
      <c r="P106" s="37"/>
      <c r="Q106" s="31"/>
      <c r="R106" s="120"/>
      <c r="S106" s="136"/>
      <c r="T106" s="120"/>
      <c r="U106" s="82"/>
      <c r="V106" s="25"/>
      <c r="W106" s="58"/>
      <c r="X106" s="34"/>
      <c r="Y106" s="34"/>
      <c r="Z106" s="36"/>
      <c r="AA106" s="84"/>
      <c r="AB106" s="35"/>
      <c r="AC106" s="25"/>
      <c r="AD106" s="25"/>
      <c r="AE106" s="44"/>
      <c r="AF106" s="44"/>
      <c r="AG106" s="25"/>
      <c r="AH106" s="25"/>
      <c r="AI106" s="25"/>
      <c r="AJ106" s="45" t="str">
        <f t="array" ref="AJ106">IFERROR(INDEX('[1]Master Price'!$E:$E,MATCH(D106,'[1]Master Price'!$B:$B,0)),"0")</f>
        <v>0</v>
      </c>
      <c r="AK106" s="45">
        <f t="shared" si="0"/>
        <v>0</v>
      </c>
      <c r="AL106" s="46" t="str">
        <f t="shared" si="24"/>
        <v>0-day</v>
      </c>
      <c r="AM106" s="46" t="str">
        <f t="shared" si="2"/>
        <v>0-day</v>
      </c>
      <c r="AN106" s="46" t="str">
        <f t="shared" si="25"/>
        <v>0-day</v>
      </c>
      <c r="AO106" s="46" t="str">
        <f t="shared" si="4"/>
        <v>0-day</v>
      </c>
      <c r="AP106" s="46" t="str">
        <f t="shared" si="5"/>
        <v>0-day</v>
      </c>
      <c r="AQ106" s="46" t="str">
        <f t="shared" si="6"/>
        <v>0-day</v>
      </c>
      <c r="AR106" s="17"/>
      <c r="AS106" s="47" t="str">
        <f t="shared" si="7"/>
        <v/>
      </c>
      <c r="AT106" s="35">
        <f t="shared" si="23"/>
        <v>0</v>
      </c>
      <c r="AU106" s="48" t="e">
        <f t="shared" ca="1" si="8"/>
        <v>#NAME?</v>
      </c>
      <c r="AV106" s="48" t="e">
        <f t="shared" ca="1" si="9"/>
        <v>#NAME?</v>
      </c>
      <c r="AW106" s="49" t="e">
        <f t="shared" ca="1" si="10"/>
        <v>#NAME?</v>
      </c>
      <c r="AX106" s="48" t="e">
        <f t="shared" ca="1" si="11"/>
        <v>#NAME?</v>
      </c>
      <c r="AY106" s="49" t="str">
        <f t="shared" si="12"/>
        <v/>
      </c>
      <c r="AZ106" s="50" t="e">
        <f t="shared" ca="1" si="13"/>
        <v>#NAME?</v>
      </c>
      <c r="BA106" s="51" t="e">
        <f t="shared" ca="1" si="14"/>
        <v>#NAME?</v>
      </c>
      <c r="BB106" s="52" t="e">
        <f t="shared" ca="1" si="15"/>
        <v>#NAME?</v>
      </c>
      <c r="BC106" s="51" t="e">
        <f t="shared" ca="1" si="16"/>
        <v>#NAME?</v>
      </c>
      <c r="BD106" s="54" t="e">
        <f t="shared" ca="1" si="17"/>
        <v>#NAME?</v>
      </c>
      <c r="BE106" s="48" t="e">
        <f t="shared" ca="1" si="18"/>
        <v>#NAME?</v>
      </c>
      <c r="BF106" s="50" t="e">
        <f t="shared" ca="1" si="19"/>
        <v>#NAME?</v>
      </c>
      <c r="BG106" s="56" t="e">
        <f t="shared" ca="1" si="20"/>
        <v>#NAME?</v>
      </c>
      <c r="BH106" s="22"/>
      <c r="BI106" s="22"/>
      <c r="BJ106" s="22"/>
      <c r="BK106" s="22"/>
      <c r="BL106" s="22"/>
      <c r="BM106" s="22"/>
      <c r="BN106" s="24"/>
      <c r="BO106" s="24"/>
    </row>
    <row r="107" spans="1:67" ht="15.5">
      <c r="A107" s="25" t="str">
        <f t="shared" si="21"/>
        <v/>
      </c>
      <c r="B107" s="137"/>
      <c r="C107" s="140"/>
      <c r="D107" s="138"/>
      <c r="E107" s="138"/>
      <c r="F107" s="139"/>
      <c r="G107" s="139"/>
      <c r="H107" s="31"/>
      <c r="I107" s="139"/>
      <c r="J107" s="25"/>
      <c r="K107" s="25"/>
      <c r="L107" s="139"/>
      <c r="M107" s="25"/>
      <c r="N107" s="25"/>
      <c r="O107" s="25"/>
      <c r="P107" s="139"/>
      <c r="Q107" s="25"/>
      <c r="R107" s="36"/>
      <c r="S107" s="136"/>
      <c r="T107" s="36"/>
      <c r="U107" s="82"/>
      <c r="V107" s="25"/>
      <c r="W107" s="58"/>
      <c r="X107" s="34"/>
      <c r="Y107" s="34"/>
      <c r="Z107" s="36"/>
      <c r="AA107" s="84"/>
      <c r="AB107" s="35"/>
      <c r="AC107" s="25"/>
      <c r="AD107" s="25"/>
      <c r="AE107" s="44"/>
      <c r="AF107" s="44"/>
      <c r="AG107" s="25"/>
      <c r="AH107" s="25"/>
      <c r="AI107" s="25"/>
      <c r="AJ107" s="45" t="str">
        <f t="array" ref="AJ107">IFERROR(INDEX('[1]Master Price'!$E:$E,MATCH(D107,'[1]Master Price'!$B:$B,0)),"0")</f>
        <v>0</v>
      </c>
      <c r="AK107" s="45">
        <f t="shared" si="0"/>
        <v>0</v>
      </c>
      <c r="AL107" s="46" t="str">
        <f t="shared" si="24"/>
        <v>0-day</v>
      </c>
      <c r="AM107" s="46" t="str">
        <f t="shared" si="2"/>
        <v>0-day</v>
      </c>
      <c r="AN107" s="46" t="str">
        <f t="shared" si="25"/>
        <v>0-day</v>
      </c>
      <c r="AO107" s="46" t="str">
        <f t="shared" si="4"/>
        <v>0-day</v>
      </c>
      <c r="AP107" s="46" t="str">
        <f t="shared" si="5"/>
        <v>0-day</v>
      </c>
      <c r="AQ107" s="46" t="str">
        <f t="shared" si="6"/>
        <v>0-day</v>
      </c>
      <c r="AR107" s="17"/>
      <c r="AS107" s="47" t="str">
        <f t="shared" si="7"/>
        <v/>
      </c>
      <c r="AT107" s="35">
        <f t="shared" si="23"/>
        <v>0</v>
      </c>
      <c r="AU107" s="48" t="e">
        <f t="shared" ca="1" si="8"/>
        <v>#NAME?</v>
      </c>
      <c r="AV107" s="48" t="e">
        <f t="shared" ca="1" si="9"/>
        <v>#NAME?</v>
      </c>
      <c r="AW107" s="49" t="e">
        <f t="shared" ca="1" si="10"/>
        <v>#NAME?</v>
      </c>
      <c r="AX107" s="48" t="e">
        <f t="shared" ca="1" si="11"/>
        <v>#NAME?</v>
      </c>
      <c r="AY107" s="49" t="str">
        <f t="shared" si="12"/>
        <v/>
      </c>
      <c r="AZ107" s="50" t="e">
        <f t="shared" ca="1" si="13"/>
        <v>#NAME?</v>
      </c>
      <c r="BA107" s="51" t="e">
        <f t="shared" ca="1" si="14"/>
        <v>#NAME?</v>
      </c>
      <c r="BB107" s="52" t="e">
        <f t="shared" ca="1" si="15"/>
        <v>#NAME?</v>
      </c>
      <c r="BC107" s="51" t="e">
        <f t="shared" ca="1" si="16"/>
        <v>#NAME?</v>
      </c>
      <c r="BD107" s="54" t="e">
        <f t="shared" ca="1" si="17"/>
        <v>#NAME?</v>
      </c>
      <c r="BE107" s="48" t="e">
        <f t="shared" ca="1" si="18"/>
        <v>#NAME?</v>
      </c>
      <c r="BF107" s="50" t="e">
        <f t="shared" ca="1" si="19"/>
        <v>#NAME?</v>
      </c>
      <c r="BG107" s="56" t="e">
        <f t="shared" ca="1" si="20"/>
        <v>#NAME?</v>
      </c>
      <c r="BH107" s="22"/>
      <c r="BI107" s="22"/>
      <c r="BJ107" s="22"/>
      <c r="BK107" s="22"/>
      <c r="BL107" s="22"/>
      <c r="BM107" s="22"/>
      <c r="BN107" s="24"/>
      <c r="BO107" s="24"/>
    </row>
    <row r="108" spans="1:67" ht="15.5">
      <c r="A108" s="25" t="str">
        <f t="shared" si="21"/>
        <v/>
      </c>
      <c r="B108" s="134"/>
      <c r="C108" s="140"/>
      <c r="D108" s="135"/>
      <c r="E108" s="135"/>
      <c r="F108" s="37"/>
      <c r="G108" s="37"/>
      <c r="H108" s="31"/>
      <c r="I108" s="37"/>
      <c r="J108" s="25"/>
      <c r="K108" s="25"/>
      <c r="L108" s="37"/>
      <c r="M108" s="25"/>
      <c r="N108" s="25"/>
      <c r="O108" s="25"/>
      <c r="P108" s="37"/>
      <c r="Q108" s="25"/>
      <c r="R108" s="36"/>
      <c r="S108" s="136"/>
      <c r="T108" s="36"/>
      <c r="U108" s="82"/>
      <c r="V108" s="25"/>
      <c r="W108" s="58"/>
      <c r="X108" s="34"/>
      <c r="Y108" s="34"/>
      <c r="Z108" s="36"/>
      <c r="AA108" s="84"/>
      <c r="AB108" s="35"/>
      <c r="AC108" s="25"/>
      <c r="AD108" s="25"/>
      <c r="AE108" s="44"/>
      <c r="AF108" s="44"/>
      <c r="AG108" s="25"/>
      <c r="AH108" s="25"/>
      <c r="AI108" s="25"/>
      <c r="AJ108" s="45" t="str">
        <f t="array" ref="AJ108">IFERROR(INDEX('[1]Master Price'!$E:$E,MATCH(D108,'[1]Master Price'!$B:$B,0)),"0")</f>
        <v>0</v>
      </c>
      <c r="AK108" s="45">
        <f t="shared" si="0"/>
        <v>0</v>
      </c>
      <c r="AL108" s="46" t="str">
        <f t="shared" si="24"/>
        <v>0-day</v>
      </c>
      <c r="AM108" s="46" t="str">
        <f t="shared" si="2"/>
        <v>0-day</v>
      </c>
      <c r="AN108" s="46" t="str">
        <f t="shared" si="25"/>
        <v>0-day</v>
      </c>
      <c r="AO108" s="46" t="str">
        <f t="shared" si="4"/>
        <v>0-day</v>
      </c>
      <c r="AP108" s="46" t="str">
        <f t="shared" si="5"/>
        <v>0-day</v>
      </c>
      <c r="AQ108" s="46" t="str">
        <f t="shared" si="6"/>
        <v>0-day</v>
      </c>
      <c r="AR108" s="17"/>
      <c r="AS108" s="47" t="str">
        <f t="shared" si="7"/>
        <v/>
      </c>
      <c r="AT108" s="35">
        <f t="shared" si="23"/>
        <v>0</v>
      </c>
      <c r="AU108" s="48" t="e">
        <f t="shared" ca="1" si="8"/>
        <v>#NAME?</v>
      </c>
      <c r="AV108" s="48" t="e">
        <f t="shared" ca="1" si="9"/>
        <v>#NAME?</v>
      </c>
      <c r="AW108" s="49" t="e">
        <f t="shared" ca="1" si="10"/>
        <v>#NAME?</v>
      </c>
      <c r="AX108" s="48" t="e">
        <f t="shared" ca="1" si="11"/>
        <v>#NAME?</v>
      </c>
      <c r="AY108" s="49" t="str">
        <f t="shared" si="12"/>
        <v/>
      </c>
      <c r="AZ108" s="50" t="e">
        <f t="shared" ca="1" si="13"/>
        <v>#NAME?</v>
      </c>
      <c r="BA108" s="51" t="e">
        <f t="shared" ca="1" si="14"/>
        <v>#NAME?</v>
      </c>
      <c r="BB108" s="52" t="e">
        <f t="shared" ca="1" si="15"/>
        <v>#NAME?</v>
      </c>
      <c r="BC108" s="51" t="e">
        <f t="shared" ca="1" si="16"/>
        <v>#NAME?</v>
      </c>
      <c r="BD108" s="54" t="e">
        <f t="shared" ca="1" si="17"/>
        <v>#NAME?</v>
      </c>
      <c r="BE108" s="48" t="e">
        <f t="shared" ca="1" si="18"/>
        <v>#NAME?</v>
      </c>
      <c r="BF108" s="50" t="e">
        <f t="shared" ca="1" si="19"/>
        <v>#NAME?</v>
      </c>
      <c r="BG108" s="56" t="e">
        <f t="shared" ca="1" si="20"/>
        <v>#NAME?</v>
      </c>
      <c r="BH108" s="22"/>
      <c r="BI108" s="22"/>
      <c r="BJ108" s="22"/>
      <c r="BK108" s="22"/>
      <c r="BL108" s="22"/>
      <c r="BM108" s="22"/>
      <c r="BN108" s="24"/>
      <c r="BO108" s="24"/>
    </row>
    <row r="109" spans="1:67" ht="15.5">
      <c r="A109" s="25" t="str">
        <f t="shared" si="21"/>
        <v/>
      </c>
      <c r="B109" s="137"/>
      <c r="C109" s="140"/>
      <c r="D109" s="138"/>
      <c r="E109" s="138"/>
      <c r="F109" s="139"/>
      <c r="G109" s="139"/>
      <c r="H109" s="31"/>
      <c r="I109" s="139"/>
      <c r="J109" s="25"/>
      <c r="K109" s="25"/>
      <c r="L109" s="139"/>
      <c r="M109" s="25"/>
      <c r="N109" s="25"/>
      <c r="O109" s="25"/>
      <c r="P109" s="139"/>
      <c r="Q109" s="25"/>
      <c r="R109" s="36"/>
      <c r="S109" s="136"/>
      <c r="T109" s="36"/>
      <c r="U109" s="82"/>
      <c r="V109" s="25"/>
      <c r="W109" s="58"/>
      <c r="X109" s="34"/>
      <c r="Y109" s="34"/>
      <c r="Z109" s="36"/>
      <c r="AA109" s="84"/>
      <c r="AB109" s="35"/>
      <c r="AC109" s="25"/>
      <c r="AD109" s="25"/>
      <c r="AE109" s="44"/>
      <c r="AF109" s="94"/>
      <c r="AG109" s="25"/>
      <c r="AH109" s="25"/>
      <c r="AI109" s="25"/>
      <c r="AJ109" s="45" t="str">
        <f t="array" ref="AJ109">IFERROR(INDEX('[1]Master Price'!$E:$E,MATCH(D109,'[1]Master Price'!$B:$B,0)),"0")</f>
        <v>0</v>
      </c>
      <c r="AK109" s="45">
        <f t="shared" si="0"/>
        <v>0</v>
      </c>
      <c r="AL109" s="46" t="str">
        <f t="shared" si="24"/>
        <v>0-day</v>
      </c>
      <c r="AM109" s="46" t="str">
        <f t="shared" si="2"/>
        <v>0-day</v>
      </c>
      <c r="AN109" s="46" t="str">
        <f t="shared" si="25"/>
        <v>0-day</v>
      </c>
      <c r="AO109" s="46" t="str">
        <f t="shared" si="4"/>
        <v>0-day</v>
      </c>
      <c r="AP109" s="46" t="str">
        <f t="shared" si="5"/>
        <v>0-day</v>
      </c>
      <c r="AQ109" s="46" t="str">
        <f t="shared" si="6"/>
        <v>0-day</v>
      </c>
      <c r="AR109" s="17"/>
      <c r="AS109" s="47" t="str">
        <f t="shared" si="7"/>
        <v/>
      </c>
      <c r="AT109" s="35">
        <f t="shared" si="23"/>
        <v>0</v>
      </c>
      <c r="AU109" s="48" t="e">
        <f t="shared" ca="1" si="8"/>
        <v>#NAME?</v>
      </c>
      <c r="AV109" s="48" t="e">
        <f t="shared" ca="1" si="9"/>
        <v>#NAME?</v>
      </c>
      <c r="AW109" s="49" t="e">
        <f t="shared" ca="1" si="10"/>
        <v>#NAME?</v>
      </c>
      <c r="AX109" s="48" t="e">
        <f t="shared" ca="1" si="11"/>
        <v>#NAME?</v>
      </c>
      <c r="AY109" s="49" t="str">
        <f t="shared" si="12"/>
        <v/>
      </c>
      <c r="AZ109" s="50" t="e">
        <f t="shared" ca="1" si="13"/>
        <v>#NAME?</v>
      </c>
      <c r="BA109" s="51" t="e">
        <f t="shared" ca="1" si="14"/>
        <v>#NAME?</v>
      </c>
      <c r="BB109" s="52" t="e">
        <f t="shared" ca="1" si="15"/>
        <v>#NAME?</v>
      </c>
      <c r="BC109" s="51" t="e">
        <f t="shared" ca="1" si="16"/>
        <v>#NAME?</v>
      </c>
      <c r="BD109" s="54" t="e">
        <f t="shared" ca="1" si="17"/>
        <v>#NAME?</v>
      </c>
      <c r="BE109" s="48" t="e">
        <f t="shared" ca="1" si="18"/>
        <v>#NAME?</v>
      </c>
      <c r="BF109" s="50" t="e">
        <f t="shared" ca="1" si="19"/>
        <v>#NAME?</v>
      </c>
      <c r="BG109" s="56" t="e">
        <f t="shared" ca="1" si="20"/>
        <v>#NAME?</v>
      </c>
      <c r="BH109" s="22"/>
      <c r="BI109" s="22"/>
      <c r="BJ109" s="22"/>
      <c r="BK109" s="22"/>
      <c r="BL109" s="22"/>
      <c r="BM109" s="22"/>
      <c r="BN109" s="24"/>
      <c r="BO109" s="24"/>
    </row>
    <row r="110" spans="1:67" ht="15.5">
      <c r="A110" s="25" t="str">
        <f t="shared" si="21"/>
        <v/>
      </c>
      <c r="B110" s="134"/>
      <c r="C110" s="140"/>
      <c r="D110" s="135"/>
      <c r="E110" s="135"/>
      <c r="F110" s="37"/>
      <c r="G110" s="37"/>
      <c r="H110" s="31"/>
      <c r="I110" s="37"/>
      <c r="J110" s="25"/>
      <c r="K110" s="25"/>
      <c r="L110" s="37"/>
      <c r="M110" s="25"/>
      <c r="N110" s="25"/>
      <c r="O110" s="25"/>
      <c r="P110" s="37"/>
      <c r="Q110" s="25"/>
      <c r="R110" s="36"/>
      <c r="S110" s="136"/>
      <c r="T110" s="36"/>
      <c r="U110" s="82"/>
      <c r="V110" s="25"/>
      <c r="W110" s="58"/>
      <c r="X110" s="34"/>
      <c r="Y110" s="34"/>
      <c r="Z110" s="36"/>
      <c r="AA110" s="84"/>
      <c r="AB110" s="35"/>
      <c r="AC110" s="25"/>
      <c r="AD110" s="25"/>
      <c r="AE110" s="44"/>
      <c r="AF110" s="94"/>
      <c r="AG110" s="25"/>
      <c r="AH110" s="25"/>
      <c r="AI110" s="25"/>
      <c r="AJ110" s="45" t="str">
        <f t="array" ref="AJ110">IFERROR(INDEX('[1]Master Price'!$E:$E,MATCH(D110,'[1]Master Price'!$B:$B,0)),"0")</f>
        <v>0</v>
      </c>
      <c r="AK110" s="45">
        <f t="shared" si="0"/>
        <v>0</v>
      </c>
      <c r="AL110" s="46" t="str">
        <f t="shared" si="24"/>
        <v>0-day</v>
      </c>
      <c r="AM110" s="46" t="str">
        <f t="shared" si="2"/>
        <v>0-day</v>
      </c>
      <c r="AN110" s="46" t="str">
        <f t="shared" si="25"/>
        <v>0-day</v>
      </c>
      <c r="AO110" s="46" t="str">
        <f t="shared" si="4"/>
        <v>0-day</v>
      </c>
      <c r="AP110" s="46" t="str">
        <f t="shared" si="5"/>
        <v>0-day</v>
      </c>
      <c r="AQ110" s="46" t="str">
        <f t="shared" si="6"/>
        <v>0-day</v>
      </c>
      <c r="AR110" s="17"/>
      <c r="AS110" s="47" t="str">
        <f t="shared" si="7"/>
        <v/>
      </c>
      <c r="AT110" s="35">
        <f t="shared" si="23"/>
        <v>0</v>
      </c>
      <c r="AU110" s="48" t="e">
        <f t="shared" ca="1" si="8"/>
        <v>#NAME?</v>
      </c>
      <c r="AV110" s="48" t="e">
        <f t="shared" ca="1" si="9"/>
        <v>#NAME?</v>
      </c>
      <c r="AW110" s="49" t="e">
        <f t="shared" ca="1" si="10"/>
        <v>#NAME?</v>
      </c>
      <c r="AX110" s="48" t="e">
        <f t="shared" ca="1" si="11"/>
        <v>#NAME?</v>
      </c>
      <c r="AY110" s="49" t="str">
        <f t="shared" si="12"/>
        <v/>
      </c>
      <c r="AZ110" s="50" t="e">
        <f t="shared" ca="1" si="13"/>
        <v>#NAME?</v>
      </c>
      <c r="BA110" s="51" t="e">
        <f t="shared" ca="1" si="14"/>
        <v>#NAME?</v>
      </c>
      <c r="BB110" s="52" t="e">
        <f t="shared" ca="1" si="15"/>
        <v>#NAME?</v>
      </c>
      <c r="BC110" s="51" t="e">
        <f t="shared" ca="1" si="16"/>
        <v>#NAME?</v>
      </c>
      <c r="BD110" s="54" t="e">
        <f t="shared" ca="1" si="17"/>
        <v>#NAME?</v>
      </c>
      <c r="BE110" s="48" t="e">
        <f t="shared" ca="1" si="18"/>
        <v>#NAME?</v>
      </c>
      <c r="BF110" s="50" t="e">
        <f t="shared" ca="1" si="19"/>
        <v>#NAME?</v>
      </c>
      <c r="BG110" s="56" t="e">
        <f t="shared" ca="1" si="20"/>
        <v>#NAME?</v>
      </c>
      <c r="BH110" s="22"/>
      <c r="BI110" s="22"/>
      <c r="BJ110" s="22"/>
      <c r="BK110" s="22"/>
      <c r="BL110" s="22"/>
      <c r="BM110" s="22"/>
      <c r="BN110" s="24"/>
      <c r="BO110" s="24"/>
    </row>
    <row r="111" spans="1:67" ht="15.5">
      <c r="A111" s="25" t="str">
        <f t="shared" si="21"/>
        <v/>
      </c>
      <c r="B111" s="137"/>
      <c r="C111" s="140"/>
      <c r="D111" s="138"/>
      <c r="E111" s="138"/>
      <c r="F111" s="139"/>
      <c r="G111" s="139"/>
      <c r="H111" s="31"/>
      <c r="I111" s="139"/>
      <c r="J111" s="25"/>
      <c r="K111" s="25"/>
      <c r="L111" s="139"/>
      <c r="M111" s="25"/>
      <c r="N111" s="25"/>
      <c r="O111" s="25"/>
      <c r="P111" s="139"/>
      <c r="Q111" s="25"/>
      <c r="R111" s="36"/>
      <c r="S111" s="136"/>
      <c r="T111" s="36"/>
      <c r="U111" s="82"/>
      <c r="V111" s="25"/>
      <c r="W111" s="58"/>
      <c r="X111" s="34"/>
      <c r="Y111" s="34"/>
      <c r="Z111" s="36"/>
      <c r="AA111" s="84"/>
      <c r="AB111" s="35"/>
      <c r="AC111" s="25"/>
      <c r="AD111" s="25"/>
      <c r="AE111" s="44"/>
      <c r="AF111" s="94"/>
      <c r="AG111" s="25"/>
      <c r="AH111" s="25"/>
      <c r="AI111" s="25"/>
      <c r="AJ111" s="45" t="str">
        <f t="array" ref="AJ111">IFERROR(INDEX('[1]Master Price'!$E:$E,MATCH(D111,'[1]Master Price'!$B:$B,0)),"0")</f>
        <v>0</v>
      </c>
      <c r="AK111" s="45">
        <f t="shared" si="0"/>
        <v>0</v>
      </c>
      <c r="AL111" s="46" t="str">
        <f t="shared" si="24"/>
        <v>0-day</v>
      </c>
      <c r="AM111" s="46" t="str">
        <f t="shared" si="2"/>
        <v>0-day</v>
      </c>
      <c r="AN111" s="46" t="str">
        <f t="shared" si="25"/>
        <v>0-day</v>
      </c>
      <c r="AO111" s="46" t="str">
        <f t="shared" si="4"/>
        <v>0-day</v>
      </c>
      <c r="AP111" s="46" t="str">
        <f t="shared" si="5"/>
        <v>0-day</v>
      </c>
      <c r="AQ111" s="46" t="str">
        <f t="shared" si="6"/>
        <v>0-day</v>
      </c>
      <c r="AR111" s="17"/>
      <c r="AS111" s="47" t="str">
        <f t="shared" si="7"/>
        <v/>
      </c>
      <c r="AT111" s="35">
        <f t="shared" si="23"/>
        <v>0</v>
      </c>
      <c r="AU111" s="48" t="e">
        <f t="shared" ca="1" si="8"/>
        <v>#NAME?</v>
      </c>
      <c r="AV111" s="48" t="e">
        <f t="shared" ca="1" si="9"/>
        <v>#NAME?</v>
      </c>
      <c r="AW111" s="49" t="e">
        <f t="shared" ca="1" si="10"/>
        <v>#NAME?</v>
      </c>
      <c r="AX111" s="48" t="e">
        <f t="shared" ca="1" si="11"/>
        <v>#NAME?</v>
      </c>
      <c r="AY111" s="49" t="str">
        <f t="shared" si="12"/>
        <v/>
      </c>
      <c r="AZ111" s="50" t="e">
        <f t="shared" ca="1" si="13"/>
        <v>#NAME?</v>
      </c>
      <c r="BA111" s="51" t="e">
        <f t="shared" ca="1" si="14"/>
        <v>#NAME?</v>
      </c>
      <c r="BB111" s="52" t="e">
        <f t="shared" ca="1" si="15"/>
        <v>#NAME?</v>
      </c>
      <c r="BC111" s="51" t="e">
        <f t="shared" ca="1" si="16"/>
        <v>#NAME?</v>
      </c>
      <c r="BD111" s="54" t="e">
        <f t="shared" ca="1" si="17"/>
        <v>#NAME?</v>
      </c>
      <c r="BE111" s="48" t="e">
        <f t="shared" ca="1" si="18"/>
        <v>#NAME?</v>
      </c>
      <c r="BF111" s="50" t="e">
        <f t="shared" ca="1" si="19"/>
        <v>#NAME?</v>
      </c>
      <c r="BG111" s="56" t="e">
        <f t="shared" ca="1" si="20"/>
        <v>#NAME?</v>
      </c>
      <c r="BH111" s="22"/>
      <c r="BI111" s="22"/>
      <c r="BJ111" s="22"/>
      <c r="BK111" s="22"/>
      <c r="BL111" s="22"/>
      <c r="BM111" s="22"/>
      <c r="BN111" s="24"/>
      <c r="BO111" s="24"/>
    </row>
    <row r="112" spans="1:67" ht="15.5">
      <c r="A112" s="25" t="str">
        <f t="shared" si="21"/>
        <v/>
      </c>
      <c r="B112" s="134"/>
      <c r="C112" s="140"/>
      <c r="D112" s="135"/>
      <c r="E112" s="135"/>
      <c r="F112" s="37"/>
      <c r="G112" s="37"/>
      <c r="H112" s="31"/>
      <c r="I112" s="37"/>
      <c r="J112" s="25"/>
      <c r="K112" s="25"/>
      <c r="L112" s="37"/>
      <c r="M112" s="25"/>
      <c r="N112" s="25"/>
      <c r="O112" s="25"/>
      <c r="P112" s="37"/>
      <c r="Q112" s="25"/>
      <c r="R112" s="36"/>
      <c r="S112" s="136"/>
      <c r="T112" s="36"/>
      <c r="U112" s="82"/>
      <c r="V112" s="25"/>
      <c r="W112" s="58"/>
      <c r="X112" s="34"/>
      <c r="Y112" s="34"/>
      <c r="Z112" s="36"/>
      <c r="AA112" s="84"/>
      <c r="AB112" s="35"/>
      <c r="AC112" s="25"/>
      <c r="AD112" s="25"/>
      <c r="AE112" s="44"/>
      <c r="AF112" s="94"/>
      <c r="AG112" s="25"/>
      <c r="AH112" s="25"/>
      <c r="AI112" s="25"/>
      <c r="AJ112" s="45" t="str">
        <f t="array" ref="AJ112">IFERROR(INDEX('[1]Master Price'!$E:$E,MATCH(D112,'[1]Master Price'!$B:$B,0)),"0")</f>
        <v>0</v>
      </c>
      <c r="AK112" s="45">
        <f t="shared" si="0"/>
        <v>0</v>
      </c>
      <c r="AL112" s="46" t="str">
        <f t="shared" si="24"/>
        <v>0-day</v>
      </c>
      <c r="AM112" s="46" t="str">
        <f t="shared" si="2"/>
        <v>0-day</v>
      </c>
      <c r="AN112" s="46" t="str">
        <f t="shared" si="25"/>
        <v>0-day</v>
      </c>
      <c r="AO112" s="46" t="str">
        <f t="shared" si="4"/>
        <v>0-day</v>
      </c>
      <c r="AP112" s="46" t="str">
        <f t="shared" si="5"/>
        <v>0-day</v>
      </c>
      <c r="AQ112" s="46" t="str">
        <f t="shared" si="6"/>
        <v>0-day</v>
      </c>
      <c r="AR112" s="17"/>
      <c r="AS112" s="47" t="str">
        <f t="shared" si="7"/>
        <v/>
      </c>
      <c r="AT112" s="35">
        <f t="shared" si="23"/>
        <v>0</v>
      </c>
      <c r="AU112" s="48" t="e">
        <f t="shared" ca="1" si="8"/>
        <v>#NAME?</v>
      </c>
      <c r="AV112" s="48" t="e">
        <f t="shared" ca="1" si="9"/>
        <v>#NAME?</v>
      </c>
      <c r="AW112" s="49" t="e">
        <f t="shared" ca="1" si="10"/>
        <v>#NAME?</v>
      </c>
      <c r="AX112" s="48" t="e">
        <f t="shared" ca="1" si="11"/>
        <v>#NAME?</v>
      </c>
      <c r="AY112" s="49" t="str">
        <f t="shared" si="12"/>
        <v/>
      </c>
      <c r="AZ112" s="50" t="e">
        <f t="shared" ca="1" si="13"/>
        <v>#NAME?</v>
      </c>
      <c r="BA112" s="51" t="e">
        <f t="shared" ca="1" si="14"/>
        <v>#NAME?</v>
      </c>
      <c r="BB112" s="52" t="e">
        <f t="shared" ca="1" si="15"/>
        <v>#NAME?</v>
      </c>
      <c r="BC112" s="51" t="e">
        <f t="shared" ca="1" si="16"/>
        <v>#NAME?</v>
      </c>
      <c r="BD112" s="54" t="e">
        <f t="shared" ca="1" si="17"/>
        <v>#NAME?</v>
      </c>
      <c r="BE112" s="48" t="e">
        <f t="shared" ca="1" si="18"/>
        <v>#NAME?</v>
      </c>
      <c r="BF112" s="50" t="e">
        <f t="shared" ca="1" si="19"/>
        <v>#NAME?</v>
      </c>
      <c r="BG112" s="56" t="e">
        <f t="shared" ca="1" si="20"/>
        <v>#NAME?</v>
      </c>
      <c r="BH112" s="22"/>
      <c r="BI112" s="22"/>
      <c r="BJ112" s="22"/>
      <c r="BK112" s="22"/>
      <c r="BL112" s="22"/>
      <c r="BM112" s="22"/>
      <c r="BN112" s="24"/>
      <c r="BO112" s="24"/>
    </row>
    <row r="113" spans="1:67" ht="15.5">
      <c r="A113" s="25" t="str">
        <f t="shared" si="21"/>
        <v/>
      </c>
      <c r="B113" s="137"/>
      <c r="C113" s="140"/>
      <c r="D113" s="138"/>
      <c r="E113" s="138"/>
      <c r="F113" s="139"/>
      <c r="G113" s="139"/>
      <c r="H113" s="31"/>
      <c r="I113" s="139"/>
      <c r="J113" s="25"/>
      <c r="K113" s="25"/>
      <c r="L113" s="139"/>
      <c r="M113" s="25"/>
      <c r="N113" s="25"/>
      <c r="O113" s="25"/>
      <c r="P113" s="139"/>
      <c r="Q113" s="25"/>
      <c r="R113" s="36"/>
      <c r="S113" s="136"/>
      <c r="T113" s="36"/>
      <c r="U113" s="82"/>
      <c r="V113" s="25"/>
      <c r="W113" s="58"/>
      <c r="X113" s="34"/>
      <c r="Y113" s="34"/>
      <c r="Z113" s="36"/>
      <c r="AA113" s="84"/>
      <c r="AB113" s="35"/>
      <c r="AC113" s="25"/>
      <c r="AD113" s="25"/>
      <c r="AE113" s="44"/>
      <c r="AF113" s="44"/>
      <c r="AG113" s="25"/>
      <c r="AH113" s="25"/>
      <c r="AI113" s="25"/>
      <c r="AJ113" s="45" t="str">
        <f t="array" ref="AJ113">IFERROR(INDEX('[1]Master Price'!$E:$E,MATCH(D113,'[1]Master Price'!$B:$B,0)),"0")</f>
        <v>0</v>
      </c>
      <c r="AK113" s="45">
        <f t="shared" si="0"/>
        <v>0</v>
      </c>
      <c r="AL113" s="46" t="str">
        <f t="shared" si="24"/>
        <v>0-day</v>
      </c>
      <c r="AM113" s="46" t="str">
        <f t="shared" si="2"/>
        <v>0-day</v>
      </c>
      <c r="AN113" s="46" t="str">
        <f t="shared" si="25"/>
        <v>0-day</v>
      </c>
      <c r="AO113" s="46" t="str">
        <f t="shared" si="4"/>
        <v>0-day</v>
      </c>
      <c r="AP113" s="46" t="str">
        <f t="shared" si="5"/>
        <v>0-day</v>
      </c>
      <c r="AQ113" s="46" t="str">
        <f t="shared" si="6"/>
        <v>0-day</v>
      </c>
      <c r="AR113" s="17"/>
      <c r="AS113" s="47" t="str">
        <f t="shared" si="7"/>
        <v/>
      </c>
      <c r="AT113" s="35">
        <f t="shared" si="23"/>
        <v>0</v>
      </c>
      <c r="AU113" s="48" t="e">
        <f t="shared" ca="1" si="8"/>
        <v>#NAME?</v>
      </c>
      <c r="AV113" s="48" t="e">
        <f t="shared" ca="1" si="9"/>
        <v>#NAME?</v>
      </c>
      <c r="AW113" s="49" t="e">
        <f t="shared" ca="1" si="10"/>
        <v>#NAME?</v>
      </c>
      <c r="AX113" s="48" t="e">
        <f t="shared" ca="1" si="11"/>
        <v>#NAME?</v>
      </c>
      <c r="AY113" s="49" t="str">
        <f t="shared" si="12"/>
        <v/>
      </c>
      <c r="AZ113" s="50" t="e">
        <f t="shared" ca="1" si="13"/>
        <v>#NAME?</v>
      </c>
      <c r="BA113" s="51" t="e">
        <f t="shared" ca="1" si="14"/>
        <v>#NAME?</v>
      </c>
      <c r="BB113" s="52" t="e">
        <f t="shared" ca="1" si="15"/>
        <v>#NAME?</v>
      </c>
      <c r="BC113" s="51" t="e">
        <f t="shared" ca="1" si="16"/>
        <v>#NAME?</v>
      </c>
      <c r="BD113" s="54" t="e">
        <f t="shared" ca="1" si="17"/>
        <v>#NAME?</v>
      </c>
      <c r="BE113" s="48" t="e">
        <f t="shared" ca="1" si="18"/>
        <v>#NAME?</v>
      </c>
      <c r="BF113" s="50" t="e">
        <f t="shared" ca="1" si="19"/>
        <v>#NAME?</v>
      </c>
      <c r="BG113" s="56" t="e">
        <f t="shared" ca="1" si="20"/>
        <v>#NAME?</v>
      </c>
      <c r="BH113" s="22"/>
      <c r="BI113" s="22"/>
      <c r="BJ113" s="22"/>
      <c r="BK113" s="22"/>
      <c r="BL113" s="22"/>
      <c r="BM113" s="22"/>
      <c r="BN113" s="24"/>
      <c r="BO113" s="24"/>
    </row>
    <row r="114" spans="1:67" ht="15.5">
      <c r="A114" s="25" t="str">
        <f t="shared" si="21"/>
        <v/>
      </c>
      <c r="B114" s="134"/>
      <c r="C114" s="37"/>
      <c r="D114" s="135"/>
      <c r="E114" s="135"/>
      <c r="F114" s="25"/>
      <c r="G114" s="139"/>
      <c r="H114" s="31"/>
      <c r="I114" s="37"/>
      <c r="J114" s="25"/>
      <c r="K114" s="25"/>
      <c r="L114" s="25"/>
      <c r="M114" s="25"/>
      <c r="N114" s="25"/>
      <c r="O114" s="25"/>
      <c r="P114" s="37"/>
      <c r="Q114" s="25"/>
      <c r="R114" s="36"/>
      <c r="S114" s="136"/>
      <c r="T114" s="36"/>
      <c r="U114" s="82"/>
      <c r="V114" s="25"/>
      <c r="W114" s="58"/>
      <c r="X114" s="34"/>
      <c r="Y114" s="34"/>
      <c r="Z114" s="36"/>
      <c r="AA114" s="84"/>
      <c r="AB114" s="35"/>
      <c r="AC114" s="25"/>
      <c r="AD114" s="25"/>
      <c r="AE114" s="44"/>
      <c r="AF114" s="44"/>
      <c r="AG114" s="25"/>
      <c r="AH114" s="25"/>
      <c r="AI114" s="25"/>
      <c r="AJ114" s="45" t="str">
        <f t="array" ref="AJ114">IFERROR(INDEX('[1]Master Price'!$E:$E,MATCH(D114,'[1]Master Price'!$B:$B,0)),"0")</f>
        <v>0</v>
      </c>
      <c r="AK114" s="45">
        <f t="shared" si="0"/>
        <v>0</v>
      </c>
      <c r="AL114" s="46" t="str">
        <f t="shared" si="24"/>
        <v>0-day</v>
      </c>
      <c r="AM114" s="46" t="str">
        <f t="shared" si="2"/>
        <v>0-day</v>
      </c>
      <c r="AN114" s="46" t="str">
        <f t="shared" si="25"/>
        <v>0-day</v>
      </c>
      <c r="AO114" s="46" t="str">
        <f t="shared" si="4"/>
        <v>0-day</v>
      </c>
      <c r="AP114" s="46" t="str">
        <f t="shared" si="5"/>
        <v>0-day</v>
      </c>
      <c r="AQ114" s="46" t="str">
        <f t="shared" si="6"/>
        <v>0-day</v>
      </c>
      <c r="AR114" s="17"/>
      <c r="AS114" s="47" t="str">
        <f t="shared" si="7"/>
        <v/>
      </c>
      <c r="AT114" s="35">
        <f t="shared" si="23"/>
        <v>0</v>
      </c>
      <c r="AU114" s="48" t="e">
        <f t="shared" ca="1" si="8"/>
        <v>#NAME?</v>
      </c>
      <c r="AV114" s="48" t="e">
        <f t="shared" ca="1" si="9"/>
        <v>#NAME?</v>
      </c>
      <c r="AW114" s="49" t="e">
        <f t="shared" ca="1" si="10"/>
        <v>#NAME?</v>
      </c>
      <c r="AX114" s="48" t="e">
        <f t="shared" ca="1" si="11"/>
        <v>#NAME?</v>
      </c>
      <c r="AY114" s="49" t="str">
        <f t="shared" si="12"/>
        <v/>
      </c>
      <c r="AZ114" s="50" t="e">
        <f t="shared" ca="1" si="13"/>
        <v>#NAME?</v>
      </c>
      <c r="BA114" s="51" t="e">
        <f t="shared" ca="1" si="14"/>
        <v>#NAME?</v>
      </c>
      <c r="BB114" s="52" t="e">
        <f t="shared" ca="1" si="15"/>
        <v>#NAME?</v>
      </c>
      <c r="BC114" s="51" t="e">
        <f t="shared" ca="1" si="16"/>
        <v>#NAME?</v>
      </c>
      <c r="BD114" s="54" t="e">
        <f t="shared" ca="1" si="17"/>
        <v>#NAME?</v>
      </c>
      <c r="BE114" s="48" t="e">
        <f t="shared" ca="1" si="18"/>
        <v>#NAME?</v>
      </c>
      <c r="BF114" s="50" t="e">
        <f t="shared" ca="1" si="19"/>
        <v>#NAME?</v>
      </c>
      <c r="BG114" s="56" t="e">
        <f t="shared" ca="1" si="20"/>
        <v>#NAME?</v>
      </c>
      <c r="BH114" s="22"/>
      <c r="BI114" s="22"/>
      <c r="BJ114" s="22"/>
      <c r="BK114" s="22"/>
      <c r="BL114" s="22"/>
      <c r="BM114" s="22"/>
      <c r="BN114" s="24"/>
      <c r="BO114" s="24"/>
    </row>
    <row r="115" spans="1:67" ht="15.5">
      <c r="A115" s="25" t="str">
        <f t="shared" si="21"/>
        <v/>
      </c>
      <c r="B115" s="137"/>
      <c r="C115" s="139"/>
      <c r="D115" s="138"/>
      <c r="E115" s="138"/>
      <c r="F115" s="25"/>
      <c r="G115" s="139"/>
      <c r="H115" s="31"/>
      <c r="I115" s="139"/>
      <c r="J115" s="25"/>
      <c r="K115" s="25"/>
      <c r="L115" s="25"/>
      <c r="M115" s="25"/>
      <c r="N115" s="25"/>
      <c r="O115" s="25"/>
      <c r="P115" s="139"/>
      <c r="Q115" s="25"/>
      <c r="R115" s="36"/>
      <c r="S115" s="91"/>
      <c r="T115" s="36"/>
      <c r="U115" s="82"/>
      <c r="V115" s="25"/>
      <c r="W115" s="58"/>
      <c r="X115" s="34"/>
      <c r="Y115" s="34"/>
      <c r="Z115" s="36"/>
      <c r="AA115" s="84"/>
      <c r="AB115" s="35"/>
      <c r="AC115" s="25"/>
      <c r="AD115" s="25"/>
      <c r="AE115" s="44"/>
      <c r="AF115" s="44"/>
      <c r="AG115" s="25"/>
      <c r="AH115" s="25"/>
      <c r="AI115" s="25"/>
      <c r="AJ115" s="45" t="str">
        <f t="array" ref="AJ115">IFERROR(INDEX('[1]Master Price'!$E:$E,MATCH(D115,'[1]Master Price'!$B:$B,0)),"0")</f>
        <v>0</v>
      </c>
      <c r="AK115" s="45">
        <f t="shared" si="0"/>
        <v>0</v>
      </c>
      <c r="AL115" s="46" t="str">
        <f t="shared" si="24"/>
        <v>0-day</v>
      </c>
      <c r="AM115" s="46" t="str">
        <f t="shared" si="2"/>
        <v>0-day</v>
      </c>
      <c r="AN115" s="46" t="str">
        <f t="shared" si="25"/>
        <v>0-day</v>
      </c>
      <c r="AO115" s="46" t="str">
        <f t="shared" si="4"/>
        <v>0-day</v>
      </c>
      <c r="AP115" s="46" t="str">
        <f t="shared" si="5"/>
        <v>0-day</v>
      </c>
      <c r="AQ115" s="46" t="str">
        <f t="shared" si="6"/>
        <v>0-day</v>
      </c>
      <c r="AR115" s="17"/>
      <c r="AS115" s="47" t="str">
        <f t="shared" si="7"/>
        <v/>
      </c>
      <c r="AT115" s="35">
        <f t="shared" si="23"/>
        <v>0</v>
      </c>
      <c r="AU115" s="48" t="e">
        <f t="shared" ca="1" si="8"/>
        <v>#NAME?</v>
      </c>
      <c r="AV115" s="48" t="e">
        <f t="shared" ca="1" si="9"/>
        <v>#NAME?</v>
      </c>
      <c r="AW115" s="49" t="e">
        <f t="shared" ca="1" si="10"/>
        <v>#NAME?</v>
      </c>
      <c r="AX115" s="48" t="e">
        <f t="shared" ca="1" si="11"/>
        <v>#NAME?</v>
      </c>
      <c r="AY115" s="49" t="str">
        <f t="shared" si="12"/>
        <v/>
      </c>
      <c r="AZ115" s="50" t="e">
        <f t="shared" ca="1" si="13"/>
        <v>#NAME?</v>
      </c>
      <c r="BA115" s="51" t="e">
        <f t="shared" ca="1" si="14"/>
        <v>#NAME?</v>
      </c>
      <c r="BB115" s="52" t="e">
        <f t="shared" ca="1" si="15"/>
        <v>#NAME?</v>
      </c>
      <c r="BC115" s="51" t="e">
        <f t="shared" ca="1" si="16"/>
        <v>#NAME?</v>
      </c>
      <c r="BD115" s="54" t="e">
        <f t="shared" ca="1" si="17"/>
        <v>#NAME?</v>
      </c>
      <c r="BE115" s="48" t="e">
        <f t="shared" ca="1" si="18"/>
        <v>#NAME?</v>
      </c>
      <c r="BF115" s="50" t="e">
        <f t="shared" ca="1" si="19"/>
        <v>#NAME?</v>
      </c>
      <c r="BG115" s="56" t="e">
        <f t="shared" ca="1" si="20"/>
        <v>#NAME?</v>
      </c>
      <c r="BH115" s="22"/>
      <c r="BI115" s="22"/>
      <c r="BJ115" s="22"/>
      <c r="BK115" s="22"/>
      <c r="BL115" s="22"/>
      <c r="BM115" s="22"/>
      <c r="BN115" s="24"/>
      <c r="BO115" s="24"/>
    </row>
    <row r="116" spans="1:67" ht="15.5">
      <c r="A116" s="25" t="str">
        <f t="shared" si="21"/>
        <v/>
      </c>
      <c r="B116" s="134"/>
      <c r="C116" s="37"/>
      <c r="D116" s="135"/>
      <c r="E116" s="135"/>
      <c r="F116" s="25"/>
      <c r="G116" s="139"/>
      <c r="H116" s="31"/>
      <c r="I116" s="37"/>
      <c r="J116" s="25"/>
      <c r="K116" s="25"/>
      <c r="L116" s="25"/>
      <c r="M116" s="25"/>
      <c r="N116" s="25"/>
      <c r="O116" s="25"/>
      <c r="P116" s="37"/>
      <c r="Q116" s="25"/>
      <c r="R116" s="36"/>
      <c r="S116" s="91"/>
      <c r="T116" s="36"/>
      <c r="U116" s="82"/>
      <c r="V116" s="25"/>
      <c r="W116" s="58"/>
      <c r="X116" s="34"/>
      <c r="Y116" s="34"/>
      <c r="Z116" s="36"/>
      <c r="AA116" s="84"/>
      <c r="AB116" s="35"/>
      <c r="AC116" s="25"/>
      <c r="AD116" s="25"/>
      <c r="AE116" s="44"/>
      <c r="AF116" s="44"/>
      <c r="AG116" s="25"/>
      <c r="AH116" s="25"/>
      <c r="AI116" s="25"/>
      <c r="AJ116" s="45" t="str">
        <f t="array" ref="AJ116">IFERROR(INDEX('[1]Master Price'!$E:$E,MATCH(D116,'[1]Master Price'!$B:$B,0)),"0")</f>
        <v>0</v>
      </c>
      <c r="AK116" s="45">
        <f t="shared" si="0"/>
        <v>0</v>
      </c>
      <c r="AL116" s="46" t="str">
        <f t="shared" si="24"/>
        <v>0-day</v>
      </c>
      <c r="AM116" s="46" t="str">
        <f t="shared" si="2"/>
        <v>0-day</v>
      </c>
      <c r="AN116" s="46" t="str">
        <f t="shared" si="25"/>
        <v>0-day</v>
      </c>
      <c r="AO116" s="46" t="str">
        <f t="shared" si="4"/>
        <v>0-day</v>
      </c>
      <c r="AP116" s="46" t="str">
        <f t="shared" si="5"/>
        <v>0-day</v>
      </c>
      <c r="AQ116" s="46" t="str">
        <f t="shared" si="6"/>
        <v>0-day</v>
      </c>
      <c r="AR116" s="17"/>
      <c r="AS116" s="47" t="str">
        <f t="shared" si="7"/>
        <v/>
      </c>
      <c r="AT116" s="35">
        <f t="shared" si="23"/>
        <v>0</v>
      </c>
      <c r="AU116" s="48" t="e">
        <f t="shared" ca="1" si="8"/>
        <v>#NAME?</v>
      </c>
      <c r="AV116" s="48" t="e">
        <f t="shared" ca="1" si="9"/>
        <v>#NAME?</v>
      </c>
      <c r="AW116" s="49" t="e">
        <f t="shared" ca="1" si="10"/>
        <v>#NAME?</v>
      </c>
      <c r="AX116" s="48" t="e">
        <f t="shared" ca="1" si="11"/>
        <v>#NAME?</v>
      </c>
      <c r="AY116" s="49" t="str">
        <f t="shared" si="12"/>
        <v/>
      </c>
      <c r="AZ116" s="50" t="e">
        <f t="shared" ca="1" si="13"/>
        <v>#NAME?</v>
      </c>
      <c r="BA116" s="51" t="e">
        <f t="shared" ca="1" si="14"/>
        <v>#NAME?</v>
      </c>
      <c r="BB116" s="52" t="e">
        <f t="shared" ca="1" si="15"/>
        <v>#NAME?</v>
      </c>
      <c r="BC116" s="51" t="e">
        <f t="shared" ca="1" si="16"/>
        <v>#NAME?</v>
      </c>
      <c r="BD116" s="54" t="e">
        <f t="shared" ca="1" si="17"/>
        <v>#NAME?</v>
      </c>
      <c r="BE116" s="48" t="e">
        <f t="shared" ca="1" si="18"/>
        <v>#NAME?</v>
      </c>
      <c r="BF116" s="50" t="e">
        <f t="shared" ca="1" si="19"/>
        <v>#NAME?</v>
      </c>
      <c r="BG116" s="56" t="e">
        <f t="shared" ca="1" si="20"/>
        <v>#NAME?</v>
      </c>
      <c r="BH116" s="22"/>
      <c r="BI116" s="22"/>
      <c r="BJ116" s="22"/>
      <c r="BK116" s="22"/>
      <c r="BL116" s="22"/>
      <c r="BM116" s="22"/>
      <c r="BN116" s="24"/>
      <c r="BO116" s="24"/>
    </row>
    <row r="117" spans="1:67" ht="15.5">
      <c r="A117" s="25" t="str">
        <f t="shared" si="21"/>
        <v/>
      </c>
      <c r="B117" s="134"/>
      <c r="C117" s="37"/>
      <c r="D117" s="138"/>
      <c r="E117" s="138"/>
      <c r="F117" s="25"/>
      <c r="G117" s="139"/>
      <c r="H117" s="31"/>
      <c r="I117" s="37"/>
      <c r="J117" s="25"/>
      <c r="K117" s="25"/>
      <c r="L117" s="25"/>
      <c r="M117" s="25"/>
      <c r="N117" s="25"/>
      <c r="O117" s="25"/>
      <c r="P117" s="37"/>
      <c r="Q117" s="25"/>
      <c r="R117" s="36"/>
      <c r="S117" s="91"/>
      <c r="T117" s="36"/>
      <c r="U117" s="82"/>
      <c r="V117" s="25"/>
      <c r="W117" s="58"/>
      <c r="X117" s="34"/>
      <c r="Y117" s="34"/>
      <c r="Z117" s="36"/>
      <c r="AA117" s="84"/>
      <c r="AB117" s="35"/>
      <c r="AC117" s="25"/>
      <c r="AD117" s="25"/>
      <c r="AE117" s="44"/>
      <c r="AF117" s="44"/>
      <c r="AG117" s="25"/>
      <c r="AH117" s="25"/>
      <c r="AI117" s="25"/>
      <c r="AJ117" s="45" t="str">
        <f t="array" ref="AJ117">IFERROR(INDEX('[1]Master Price'!$E:$E,MATCH(D117,'[1]Master Price'!$B:$B,0)),"0")</f>
        <v>0</v>
      </c>
      <c r="AK117" s="45">
        <f t="shared" si="0"/>
        <v>0</v>
      </c>
      <c r="AL117" s="46" t="str">
        <f t="shared" si="24"/>
        <v>0-day</v>
      </c>
      <c r="AM117" s="46" t="str">
        <f t="shared" si="2"/>
        <v>0-day</v>
      </c>
      <c r="AN117" s="46" t="str">
        <f t="shared" si="25"/>
        <v>0-day</v>
      </c>
      <c r="AO117" s="46" t="str">
        <f t="shared" si="4"/>
        <v>0-day</v>
      </c>
      <c r="AP117" s="46" t="str">
        <f t="shared" si="5"/>
        <v>0-day</v>
      </c>
      <c r="AQ117" s="46" t="str">
        <f t="shared" si="6"/>
        <v>0-day</v>
      </c>
      <c r="AR117" s="17"/>
      <c r="AS117" s="47" t="str">
        <f t="shared" si="7"/>
        <v/>
      </c>
      <c r="AT117" s="35">
        <f t="shared" si="23"/>
        <v>0</v>
      </c>
      <c r="AU117" s="48" t="e">
        <f t="shared" ca="1" si="8"/>
        <v>#NAME?</v>
      </c>
      <c r="AV117" s="48" t="e">
        <f t="shared" ca="1" si="9"/>
        <v>#NAME?</v>
      </c>
      <c r="AW117" s="49" t="e">
        <f t="shared" ca="1" si="10"/>
        <v>#NAME?</v>
      </c>
      <c r="AX117" s="48" t="e">
        <f t="shared" ca="1" si="11"/>
        <v>#NAME?</v>
      </c>
      <c r="AY117" s="49" t="str">
        <f t="shared" si="12"/>
        <v/>
      </c>
      <c r="AZ117" s="50" t="e">
        <f t="shared" ca="1" si="13"/>
        <v>#NAME?</v>
      </c>
      <c r="BA117" s="51" t="e">
        <f t="shared" ca="1" si="14"/>
        <v>#NAME?</v>
      </c>
      <c r="BB117" s="52" t="e">
        <f t="shared" ca="1" si="15"/>
        <v>#NAME?</v>
      </c>
      <c r="BC117" s="51" t="e">
        <f t="shared" ca="1" si="16"/>
        <v>#NAME?</v>
      </c>
      <c r="BD117" s="54" t="e">
        <f t="shared" ca="1" si="17"/>
        <v>#NAME?</v>
      </c>
      <c r="BE117" s="48" t="e">
        <f t="shared" ca="1" si="18"/>
        <v>#NAME?</v>
      </c>
      <c r="BF117" s="50" t="e">
        <f t="shared" ca="1" si="19"/>
        <v>#NAME?</v>
      </c>
      <c r="BG117" s="56" t="e">
        <f t="shared" ca="1" si="20"/>
        <v>#NAME?</v>
      </c>
      <c r="BH117" s="22"/>
      <c r="BI117" s="22"/>
      <c r="BJ117" s="22"/>
      <c r="BK117" s="22"/>
      <c r="BL117" s="22"/>
      <c r="BM117" s="22"/>
      <c r="BN117" s="24"/>
      <c r="BO117" s="24"/>
    </row>
    <row r="118" spans="1:67" ht="15.5">
      <c r="A118" s="25" t="str">
        <f t="shared" si="21"/>
        <v/>
      </c>
      <c r="B118" s="134"/>
      <c r="C118" s="37"/>
      <c r="D118" s="135"/>
      <c r="E118" s="135"/>
      <c r="F118" s="37"/>
      <c r="G118" s="139"/>
      <c r="H118" s="31"/>
      <c r="I118" s="37"/>
      <c r="J118" s="25"/>
      <c r="K118" s="25"/>
      <c r="L118" s="37"/>
      <c r="M118" s="25"/>
      <c r="N118" s="25"/>
      <c r="O118" s="25"/>
      <c r="P118" s="37"/>
      <c r="Q118" s="25"/>
      <c r="R118" s="36"/>
      <c r="S118" s="91"/>
      <c r="T118" s="36"/>
      <c r="U118" s="82"/>
      <c r="V118" s="25"/>
      <c r="W118" s="58"/>
      <c r="X118" s="34"/>
      <c r="Y118" s="34"/>
      <c r="Z118" s="36"/>
      <c r="AA118" s="84"/>
      <c r="AB118" s="35"/>
      <c r="AC118" s="25"/>
      <c r="AD118" s="25"/>
      <c r="AE118" s="44"/>
      <c r="AF118" s="44"/>
      <c r="AG118" s="25"/>
      <c r="AH118" s="25"/>
      <c r="AI118" s="25"/>
      <c r="AJ118" s="45" t="str">
        <f t="array" ref="AJ118">IFERROR(INDEX('[1]Master Price'!$E:$E,MATCH(D118,'[1]Master Price'!$B:$B,0)),"0")</f>
        <v>0</v>
      </c>
      <c r="AK118" s="45">
        <f t="shared" si="0"/>
        <v>0</v>
      </c>
      <c r="AL118" s="46" t="str">
        <f t="shared" si="24"/>
        <v>0-day</v>
      </c>
      <c r="AM118" s="46" t="str">
        <f t="shared" si="2"/>
        <v>0-day</v>
      </c>
      <c r="AN118" s="46" t="str">
        <f t="shared" si="25"/>
        <v>0-day</v>
      </c>
      <c r="AO118" s="46" t="str">
        <f t="shared" si="4"/>
        <v>0-day</v>
      </c>
      <c r="AP118" s="46" t="str">
        <f t="shared" si="5"/>
        <v>0-day</v>
      </c>
      <c r="AQ118" s="46" t="str">
        <f t="shared" si="6"/>
        <v>0-day</v>
      </c>
      <c r="AR118" s="17"/>
      <c r="AS118" s="47" t="str">
        <f t="shared" si="7"/>
        <v/>
      </c>
      <c r="AT118" s="35">
        <f t="shared" si="23"/>
        <v>0</v>
      </c>
      <c r="AU118" s="48" t="e">
        <f t="shared" ca="1" si="8"/>
        <v>#NAME?</v>
      </c>
      <c r="AV118" s="48" t="e">
        <f t="shared" ca="1" si="9"/>
        <v>#NAME?</v>
      </c>
      <c r="AW118" s="49" t="e">
        <f t="shared" ca="1" si="10"/>
        <v>#NAME?</v>
      </c>
      <c r="AX118" s="48" t="e">
        <f t="shared" ca="1" si="11"/>
        <v>#NAME?</v>
      </c>
      <c r="AY118" s="49" t="str">
        <f t="shared" si="12"/>
        <v/>
      </c>
      <c r="AZ118" s="50" t="e">
        <f t="shared" ca="1" si="13"/>
        <v>#NAME?</v>
      </c>
      <c r="BA118" s="51" t="e">
        <f t="shared" ca="1" si="14"/>
        <v>#NAME?</v>
      </c>
      <c r="BB118" s="52" t="e">
        <f t="shared" ca="1" si="15"/>
        <v>#NAME?</v>
      </c>
      <c r="BC118" s="51" t="e">
        <f t="shared" ca="1" si="16"/>
        <v>#NAME?</v>
      </c>
      <c r="BD118" s="54" t="e">
        <f t="shared" ca="1" si="17"/>
        <v>#NAME?</v>
      </c>
      <c r="BE118" s="48" t="e">
        <f t="shared" ca="1" si="18"/>
        <v>#NAME?</v>
      </c>
      <c r="BF118" s="50" t="e">
        <f t="shared" ca="1" si="19"/>
        <v>#NAME?</v>
      </c>
      <c r="BG118" s="56" t="e">
        <f t="shared" ca="1" si="20"/>
        <v>#NAME?</v>
      </c>
      <c r="BH118" s="22"/>
      <c r="BI118" s="22"/>
      <c r="BJ118" s="22"/>
      <c r="BK118" s="22"/>
      <c r="BL118" s="22"/>
      <c r="BM118" s="22"/>
      <c r="BN118" s="24"/>
      <c r="BO118" s="24"/>
    </row>
    <row r="119" spans="1:67" ht="15.5">
      <c r="A119" s="25" t="str">
        <f t="shared" si="21"/>
        <v/>
      </c>
      <c r="B119" s="137"/>
      <c r="C119" s="37"/>
      <c r="D119" s="138"/>
      <c r="E119" s="138"/>
      <c r="F119" s="139"/>
      <c r="G119" s="139"/>
      <c r="H119" s="31"/>
      <c r="I119" s="139"/>
      <c r="J119" s="25"/>
      <c r="K119" s="25"/>
      <c r="L119" s="139"/>
      <c r="M119" s="25"/>
      <c r="N119" s="25"/>
      <c r="O119" s="25"/>
      <c r="P119" s="139"/>
      <c r="Q119" s="25"/>
      <c r="R119" s="36"/>
      <c r="S119" s="91"/>
      <c r="T119" s="36"/>
      <c r="U119" s="82"/>
      <c r="V119" s="25"/>
      <c r="W119" s="58"/>
      <c r="X119" s="34"/>
      <c r="Y119" s="34"/>
      <c r="Z119" s="36"/>
      <c r="AA119" s="84"/>
      <c r="AB119" s="35"/>
      <c r="AC119" s="25"/>
      <c r="AD119" s="25"/>
      <c r="AE119" s="44"/>
      <c r="AF119" s="44"/>
      <c r="AG119" s="25"/>
      <c r="AH119" s="25"/>
      <c r="AI119" s="25"/>
      <c r="AJ119" s="45" t="str">
        <f t="array" ref="AJ119">IFERROR(INDEX('[1]Master Price'!$E:$E,MATCH(D119,'[1]Master Price'!$B:$B,0)),"0")</f>
        <v>0</v>
      </c>
      <c r="AK119" s="45">
        <f t="shared" si="0"/>
        <v>0</v>
      </c>
      <c r="AL119" s="46" t="str">
        <f t="shared" si="24"/>
        <v>0-day</v>
      </c>
      <c r="AM119" s="46" t="str">
        <f t="shared" si="2"/>
        <v>0-day</v>
      </c>
      <c r="AN119" s="46" t="str">
        <f t="shared" si="25"/>
        <v>0-day</v>
      </c>
      <c r="AO119" s="46" t="str">
        <f t="shared" si="4"/>
        <v>0-day</v>
      </c>
      <c r="AP119" s="46" t="str">
        <f t="shared" si="5"/>
        <v>0-day</v>
      </c>
      <c r="AQ119" s="46" t="str">
        <f t="shared" si="6"/>
        <v>0-day</v>
      </c>
      <c r="AR119" s="17"/>
      <c r="AS119" s="47" t="str">
        <f t="shared" si="7"/>
        <v/>
      </c>
      <c r="AT119" s="35">
        <f t="shared" si="23"/>
        <v>0</v>
      </c>
      <c r="AU119" s="48" t="e">
        <f t="shared" ca="1" si="8"/>
        <v>#NAME?</v>
      </c>
      <c r="AV119" s="48" t="e">
        <f t="shared" ca="1" si="9"/>
        <v>#NAME?</v>
      </c>
      <c r="AW119" s="49" t="e">
        <f t="shared" ca="1" si="10"/>
        <v>#NAME?</v>
      </c>
      <c r="AX119" s="48" t="e">
        <f t="shared" ca="1" si="11"/>
        <v>#NAME?</v>
      </c>
      <c r="AY119" s="49" t="str">
        <f t="shared" si="12"/>
        <v/>
      </c>
      <c r="AZ119" s="50" t="e">
        <f t="shared" ca="1" si="13"/>
        <v>#NAME?</v>
      </c>
      <c r="BA119" s="51" t="e">
        <f t="shared" ca="1" si="14"/>
        <v>#NAME?</v>
      </c>
      <c r="BB119" s="52" t="e">
        <f t="shared" ca="1" si="15"/>
        <v>#NAME?</v>
      </c>
      <c r="BC119" s="51" t="e">
        <f t="shared" ca="1" si="16"/>
        <v>#NAME?</v>
      </c>
      <c r="BD119" s="54" t="e">
        <f t="shared" ca="1" si="17"/>
        <v>#NAME?</v>
      </c>
      <c r="BE119" s="48" t="e">
        <f t="shared" ca="1" si="18"/>
        <v>#NAME?</v>
      </c>
      <c r="BF119" s="50" t="e">
        <f t="shared" ca="1" si="19"/>
        <v>#NAME?</v>
      </c>
      <c r="BG119" s="56" t="e">
        <f t="shared" ca="1" si="20"/>
        <v>#NAME?</v>
      </c>
      <c r="BH119" s="22"/>
      <c r="BI119" s="22"/>
      <c r="BJ119" s="22"/>
      <c r="BK119" s="22"/>
      <c r="BL119" s="22"/>
      <c r="BM119" s="22"/>
      <c r="BN119" s="24"/>
      <c r="BO119" s="24"/>
    </row>
    <row r="120" spans="1:67" ht="15.5">
      <c r="A120" s="25" t="str">
        <f t="shared" si="21"/>
        <v/>
      </c>
      <c r="B120" s="134"/>
      <c r="C120" s="37"/>
      <c r="D120" s="135"/>
      <c r="E120" s="135"/>
      <c r="F120" s="37"/>
      <c r="G120" s="139"/>
      <c r="H120" s="31"/>
      <c r="I120" s="37"/>
      <c r="J120" s="25"/>
      <c r="K120" s="25"/>
      <c r="L120" s="37"/>
      <c r="M120" s="25"/>
      <c r="N120" s="25"/>
      <c r="O120" s="25"/>
      <c r="P120" s="37"/>
      <c r="Q120" s="25"/>
      <c r="R120" s="36"/>
      <c r="S120" s="91"/>
      <c r="T120" s="36"/>
      <c r="U120" s="82"/>
      <c r="V120" s="25"/>
      <c r="W120" s="58"/>
      <c r="X120" s="34"/>
      <c r="Y120" s="34"/>
      <c r="Z120" s="36"/>
      <c r="AA120" s="84"/>
      <c r="AB120" s="35"/>
      <c r="AC120" s="25"/>
      <c r="AD120" s="25"/>
      <c r="AE120" s="44"/>
      <c r="AF120" s="94"/>
      <c r="AG120" s="25"/>
      <c r="AH120" s="25"/>
      <c r="AI120" s="25"/>
      <c r="AJ120" s="45" t="str">
        <f t="array" ref="AJ120">IFERROR(INDEX('[1]Master Price'!$E:$E,MATCH(D120,'[1]Master Price'!$B:$B,0)),"0")</f>
        <v>0</v>
      </c>
      <c r="AK120" s="45">
        <f t="shared" si="0"/>
        <v>0</v>
      </c>
      <c r="AL120" s="46" t="str">
        <f t="shared" si="24"/>
        <v>0-day</v>
      </c>
      <c r="AM120" s="46" t="str">
        <f t="shared" si="2"/>
        <v>0-day</v>
      </c>
      <c r="AN120" s="46" t="str">
        <f t="shared" si="25"/>
        <v>0-day</v>
      </c>
      <c r="AO120" s="46" t="str">
        <f t="shared" si="4"/>
        <v>0-day</v>
      </c>
      <c r="AP120" s="46" t="str">
        <f t="shared" si="5"/>
        <v>0-day</v>
      </c>
      <c r="AQ120" s="46" t="str">
        <f t="shared" si="6"/>
        <v>0-day</v>
      </c>
      <c r="AR120" s="17"/>
      <c r="AS120" s="47" t="str">
        <f t="shared" si="7"/>
        <v/>
      </c>
      <c r="AT120" s="35">
        <f t="shared" si="23"/>
        <v>0</v>
      </c>
      <c r="AU120" s="48" t="e">
        <f t="shared" ca="1" si="8"/>
        <v>#NAME?</v>
      </c>
      <c r="AV120" s="48" t="e">
        <f t="shared" ca="1" si="9"/>
        <v>#NAME?</v>
      </c>
      <c r="AW120" s="49" t="e">
        <f t="shared" ca="1" si="10"/>
        <v>#NAME?</v>
      </c>
      <c r="AX120" s="48" t="e">
        <f t="shared" ca="1" si="11"/>
        <v>#NAME?</v>
      </c>
      <c r="AY120" s="49" t="str">
        <f t="shared" si="12"/>
        <v/>
      </c>
      <c r="AZ120" s="50" t="e">
        <f t="shared" ca="1" si="13"/>
        <v>#NAME?</v>
      </c>
      <c r="BA120" s="51" t="e">
        <f t="shared" ca="1" si="14"/>
        <v>#NAME?</v>
      </c>
      <c r="BB120" s="52" t="e">
        <f t="shared" ca="1" si="15"/>
        <v>#NAME?</v>
      </c>
      <c r="BC120" s="51" t="e">
        <f t="shared" ca="1" si="16"/>
        <v>#NAME?</v>
      </c>
      <c r="BD120" s="54" t="e">
        <f t="shared" ca="1" si="17"/>
        <v>#NAME?</v>
      </c>
      <c r="BE120" s="48" t="e">
        <f t="shared" ca="1" si="18"/>
        <v>#NAME?</v>
      </c>
      <c r="BF120" s="50" t="e">
        <f t="shared" ca="1" si="19"/>
        <v>#NAME?</v>
      </c>
      <c r="BG120" s="56" t="e">
        <f t="shared" ca="1" si="20"/>
        <v>#NAME?</v>
      </c>
      <c r="BH120" s="22"/>
      <c r="BI120" s="22"/>
      <c r="BJ120" s="22"/>
      <c r="BK120" s="22"/>
      <c r="BL120" s="22"/>
      <c r="BM120" s="22"/>
      <c r="BN120" s="24"/>
      <c r="BO120" s="24"/>
    </row>
    <row r="121" spans="1:67" ht="15.5">
      <c r="A121" s="25" t="str">
        <f t="shared" si="21"/>
        <v/>
      </c>
      <c r="B121" s="137"/>
      <c r="C121" s="37"/>
      <c r="D121" s="138"/>
      <c r="E121" s="138"/>
      <c r="F121" s="139"/>
      <c r="G121" s="139"/>
      <c r="H121" s="31"/>
      <c r="I121" s="139"/>
      <c r="J121" s="25"/>
      <c r="K121" s="25"/>
      <c r="L121" s="139"/>
      <c r="M121" s="25"/>
      <c r="N121" s="25"/>
      <c r="O121" s="25"/>
      <c r="P121" s="139"/>
      <c r="Q121" s="25"/>
      <c r="R121" s="36"/>
      <c r="S121" s="91"/>
      <c r="T121" s="36"/>
      <c r="U121" s="82"/>
      <c r="V121" s="25"/>
      <c r="W121" s="58"/>
      <c r="X121" s="34"/>
      <c r="Y121" s="34"/>
      <c r="Z121" s="36"/>
      <c r="AA121" s="84"/>
      <c r="AB121" s="35"/>
      <c r="AC121" s="25"/>
      <c r="AD121" s="25"/>
      <c r="AE121" s="44"/>
      <c r="AF121" s="94"/>
      <c r="AG121" s="25"/>
      <c r="AH121" s="25"/>
      <c r="AI121" s="25"/>
      <c r="AJ121" s="45" t="str">
        <f t="array" ref="AJ121">IFERROR(INDEX('[1]Master Price'!$E:$E,MATCH(D121,'[1]Master Price'!$B:$B,0)),"0")</f>
        <v>0</v>
      </c>
      <c r="AK121" s="45">
        <f t="shared" si="0"/>
        <v>0</v>
      </c>
      <c r="AL121" s="46" t="str">
        <f t="shared" si="24"/>
        <v>0-day</v>
      </c>
      <c r="AM121" s="46" t="str">
        <f t="shared" si="2"/>
        <v>0-day</v>
      </c>
      <c r="AN121" s="46" t="str">
        <f t="shared" si="25"/>
        <v>0-day</v>
      </c>
      <c r="AO121" s="46" t="str">
        <f t="shared" si="4"/>
        <v>0-day</v>
      </c>
      <c r="AP121" s="46" t="str">
        <f t="shared" si="5"/>
        <v>0-day</v>
      </c>
      <c r="AQ121" s="46" t="str">
        <f t="shared" si="6"/>
        <v>0-day</v>
      </c>
      <c r="AR121" s="17"/>
      <c r="AS121" s="47" t="str">
        <f t="shared" si="7"/>
        <v/>
      </c>
      <c r="AT121" s="35">
        <f t="shared" si="23"/>
        <v>0</v>
      </c>
      <c r="AU121" s="48" t="e">
        <f t="shared" ca="1" si="8"/>
        <v>#NAME?</v>
      </c>
      <c r="AV121" s="48" t="e">
        <f t="shared" ca="1" si="9"/>
        <v>#NAME?</v>
      </c>
      <c r="AW121" s="49" t="e">
        <f t="shared" ca="1" si="10"/>
        <v>#NAME?</v>
      </c>
      <c r="AX121" s="48" t="e">
        <f t="shared" ca="1" si="11"/>
        <v>#NAME?</v>
      </c>
      <c r="AY121" s="49" t="str">
        <f t="shared" si="12"/>
        <v/>
      </c>
      <c r="AZ121" s="50" t="e">
        <f t="shared" ca="1" si="13"/>
        <v>#NAME?</v>
      </c>
      <c r="BA121" s="51" t="e">
        <f t="shared" ca="1" si="14"/>
        <v>#NAME?</v>
      </c>
      <c r="BB121" s="52" t="e">
        <f t="shared" ca="1" si="15"/>
        <v>#NAME?</v>
      </c>
      <c r="BC121" s="51" t="e">
        <f t="shared" ca="1" si="16"/>
        <v>#NAME?</v>
      </c>
      <c r="BD121" s="54" t="e">
        <f t="shared" ca="1" si="17"/>
        <v>#NAME?</v>
      </c>
      <c r="BE121" s="48" t="e">
        <f t="shared" ca="1" si="18"/>
        <v>#NAME?</v>
      </c>
      <c r="BF121" s="50" t="e">
        <f t="shared" ca="1" si="19"/>
        <v>#NAME?</v>
      </c>
      <c r="BG121" s="56" t="e">
        <f t="shared" ca="1" si="20"/>
        <v>#NAME?</v>
      </c>
      <c r="BH121" s="22"/>
      <c r="BI121" s="22"/>
      <c r="BJ121" s="22"/>
      <c r="BK121" s="22"/>
      <c r="BL121" s="22"/>
      <c r="BM121" s="22"/>
      <c r="BN121" s="24"/>
      <c r="BO121" s="24"/>
    </row>
    <row r="122" spans="1:67" ht="15.5">
      <c r="A122" s="25" t="str">
        <f t="shared" si="21"/>
        <v/>
      </c>
      <c r="B122" s="134"/>
      <c r="C122" s="37"/>
      <c r="D122" s="135"/>
      <c r="E122" s="135"/>
      <c r="F122" s="37"/>
      <c r="G122" s="139"/>
      <c r="H122" s="31"/>
      <c r="I122" s="37"/>
      <c r="J122" s="25"/>
      <c r="K122" s="25"/>
      <c r="L122" s="37"/>
      <c r="M122" s="25"/>
      <c r="N122" s="25"/>
      <c r="O122" s="25"/>
      <c r="P122" s="37"/>
      <c r="Q122" s="25"/>
      <c r="R122" s="36"/>
      <c r="S122" s="91"/>
      <c r="T122" s="36"/>
      <c r="U122" s="82"/>
      <c r="V122" s="25"/>
      <c r="W122" s="58"/>
      <c r="X122" s="34"/>
      <c r="Y122" s="34"/>
      <c r="Z122" s="36"/>
      <c r="AA122" s="84"/>
      <c r="AB122" s="35"/>
      <c r="AC122" s="25"/>
      <c r="AD122" s="25"/>
      <c r="AE122" s="44"/>
      <c r="AF122" s="94"/>
      <c r="AG122" s="25"/>
      <c r="AH122" s="25"/>
      <c r="AI122" s="25"/>
      <c r="AJ122" s="45" t="str">
        <f t="array" ref="AJ122">IFERROR(INDEX('[1]Master Price'!$E:$E,MATCH(D122,'[1]Master Price'!$B:$B,0)),"0")</f>
        <v>0</v>
      </c>
      <c r="AK122" s="45">
        <f t="shared" si="0"/>
        <v>0</v>
      </c>
      <c r="AL122" s="46" t="str">
        <f t="shared" si="24"/>
        <v>0-day</v>
      </c>
      <c r="AM122" s="46" t="str">
        <f t="shared" si="2"/>
        <v>0-day</v>
      </c>
      <c r="AN122" s="46" t="str">
        <f t="shared" si="25"/>
        <v>0-day</v>
      </c>
      <c r="AO122" s="46" t="str">
        <f t="shared" si="4"/>
        <v>0-day</v>
      </c>
      <c r="AP122" s="46" t="str">
        <f t="shared" si="5"/>
        <v>0-day</v>
      </c>
      <c r="AQ122" s="46" t="str">
        <f t="shared" si="6"/>
        <v>0-day</v>
      </c>
      <c r="AR122" s="17"/>
      <c r="AS122" s="47" t="str">
        <f t="shared" si="7"/>
        <v/>
      </c>
      <c r="AT122" s="35">
        <f t="shared" si="23"/>
        <v>0</v>
      </c>
      <c r="AU122" s="48" t="e">
        <f t="shared" ca="1" si="8"/>
        <v>#NAME?</v>
      </c>
      <c r="AV122" s="48" t="e">
        <f t="shared" ca="1" si="9"/>
        <v>#NAME?</v>
      </c>
      <c r="AW122" s="49" t="e">
        <f t="shared" ca="1" si="10"/>
        <v>#NAME?</v>
      </c>
      <c r="AX122" s="48" t="e">
        <f t="shared" ca="1" si="11"/>
        <v>#NAME?</v>
      </c>
      <c r="AY122" s="49" t="str">
        <f t="shared" si="12"/>
        <v/>
      </c>
      <c r="AZ122" s="50" t="e">
        <f t="shared" ca="1" si="13"/>
        <v>#NAME?</v>
      </c>
      <c r="BA122" s="51" t="e">
        <f t="shared" ca="1" si="14"/>
        <v>#NAME?</v>
      </c>
      <c r="BB122" s="52" t="e">
        <f t="shared" ca="1" si="15"/>
        <v>#NAME?</v>
      </c>
      <c r="BC122" s="51" t="e">
        <f t="shared" ca="1" si="16"/>
        <v>#NAME?</v>
      </c>
      <c r="BD122" s="54" t="e">
        <f t="shared" ca="1" si="17"/>
        <v>#NAME?</v>
      </c>
      <c r="BE122" s="48" t="e">
        <f t="shared" ca="1" si="18"/>
        <v>#NAME?</v>
      </c>
      <c r="BF122" s="50" t="e">
        <f t="shared" ca="1" si="19"/>
        <v>#NAME?</v>
      </c>
      <c r="BG122" s="56" t="e">
        <f t="shared" ca="1" si="20"/>
        <v>#NAME?</v>
      </c>
      <c r="BH122" s="22"/>
      <c r="BI122" s="22"/>
      <c r="BJ122" s="22"/>
      <c r="BK122" s="22"/>
      <c r="BL122" s="22"/>
      <c r="BM122" s="22"/>
      <c r="BN122" s="24"/>
      <c r="BO122" s="24"/>
    </row>
    <row r="123" spans="1:67" ht="15.5">
      <c r="A123" s="25" t="str">
        <f t="shared" si="21"/>
        <v/>
      </c>
      <c r="B123" s="137"/>
      <c r="C123" s="37"/>
      <c r="D123" s="138"/>
      <c r="E123" s="138"/>
      <c r="F123" s="139"/>
      <c r="G123" s="139"/>
      <c r="H123" s="31"/>
      <c r="I123" s="139"/>
      <c r="J123" s="25"/>
      <c r="K123" s="25"/>
      <c r="L123" s="139"/>
      <c r="M123" s="25"/>
      <c r="N123" s="25"/>
      <c r="O123" s="25"/>
      <c r="P123" s="139"/>
      <c r="Q123" s="25"/>
      <c r="R123" s="36"/>
      <c r="S123" s="91"/>
      <c r="T123" s="36"/>
      <c r="U123" s="82"/>
      <c r="V123" s="25"/>
      <c r="W123" s="58"/>
      <c r="X123" s="34"/>
      <c r="Y123" s="34"/>
      <c r="Z123" s="36"/>
      <c r="AA123" s="84"/>
      <c r="AB123" s="35"/>
      <c r="AC123" s="25"/>
      <c r="AD123" s="25"/>
      <c r="AE123" s="44"/>
      <c r="AF123" s="94"/>
      <c r="AG123" s="25"/>
      <c r="AH123" s="25"/>
      <c r="AI123" s="25"/>
      <c r="AJ123" s="45" t="str">
        <f t="array" ref="AJ123">IFERROR(INDEX('[1]Master Price'!$E:$E,MATCH(D123,'[1]Master Price'!$B:$B,0)),"0")</f>
        <v>0</v>
      </c>
      <c r="AK123" s="45">
        <f t="shared" si="0"/>
        <v>0</v>
      </c>
      <c r="AL123" s="46" t="str">
        <f t="shared" si="24"/>
        <v>0-day</v>
      </c>
      <c r="AM123" s="46" t="str">
        <f t="shared" si="2"/>
        <v>0-day</v>
      </c>
      <c r="AN123" s="46" t="str">
        <f t="shared" si="25"/>
        <v>0-day</v>
      </c>
      <c r="AO123" s="46" t="str">
        <f t="shared" si="4"/>
        <v>0-day</v>
      </c>
      <c r="AP123" s="46" t="str">
        <f t="shared" si="5"/>
        <v>0-day</v>
      </c>
      <c r="AQ123" s="46" t="str">
        <f t="shared" si="6"/>
        <v>0-day</v>
      </c>
      <c r="AR123" s="17"/>
      <c r="AS123" s="47" t="str">
        <f t="shared" si="7"/>
        <v/>
      </c>
      <c r="AT123" s="35">
        <f t="shared" si="23"/>
        <v>0</v>
      </c>
      <c r="AU123" s="48" t="e">
        <f t="shared" ca="1" si="8"/>
        <v>#NAME?</v>
      </c>
      <c r="AV123" s="48" t="e">
        <f t="shared" ca="1" si="9"/>
        <v>#NAME?</v>
      </c>
      <c r="AW123" s="49" t="e">
        <f t="shared" ca="1" si="10"/>
        <v>#NAME?</v>
      </c>
      <c r="AX123" s="48" t="e">
        <f t="shared" ca="1" si="11"/>
        <v>#NAME?</v>
      </c>
      <c r="AY123" s="49" t="str">
        <f t="shared" si="12"/>
        <v/>
      </c>
      <c r="AZ123" s="50" t="e">
        <f t="shared" ca="1" si="13"/>
        <v>#NAME?</v>
      </c>
      <c r="BA123" s="51" t="e">
        <f t="shared" ca="1" si="14"/>
        <v>#NAME?</v>
      </c>
      <c r="BB123" s="52" t="e">
        <f t="shared" ca="1" si="15"/>
        <v>#NAME?</v>
      </c>
      <c r="BC123" s="51" t="e">
        <f t="shared" ca="1" si="16"/>
        <v>#NAME?</v>
      </c>
      <c r="BD123" s="54" t="e">
        <f t="shared" ca="1" si="17"/>
        <v>#NAME?</v>
      </c>
      <c r="BE123" s="48" t="e">
        <f t="shared" ca="1" si="18"/>
        <v>#NAME?</v>
      </c>
      <c r="BF123" s="50" t="e">
        <f t="shared" ca="1" si="19"/>
        <v>#NAME?</v>
      </c>
      <c r="BG123" s="56" t="e">
        <f t="shared" ca="1" si="20"/>
        <v>#NAME?</v>
      </c>
      <c r="BH123" s="22"/>
      <c r="BI123" s="22"/>
      <c r="BJ123" s="22"/>
      <c r="BK123" s="22"/>
      <c r="BL123" s="22"/>
      <c r="BM123" s="22"/>
      <c r="BN123" s="24"/>
      <c r="BO123" s="24"/>
    </row>
    <row r="124" spans="1:67" ht="15.5">
      <c r="A124" s="25" t="str">
        <f t="shared" si="21"/>
        <v/>
      </c>
      <c r="B124" s="134"/>
      <c r="C124" s="37"/>
      <c r="D124" s="135"/>
      <c r="E124" s="135"/>
      <c r="F124" s="37"/>
      <c r="G124" s="139"/>
      <c r="H124" s="31"/>
      <c r="I124" s="37"/>
      <c r="J124" s="25"/>
      <c r="K124" s="25"/>
      <c r="L124" s="37"/>
      <c r="M124" s="25"/>
      <c r="N124" s="25"/>
      <c r="O124" s="25"/>
      <c r="P124" s="37"/>
      <c r="Q124" s="25"/>
      <c r="R124" s="36"/>
      <c r="S124" s="91"/>
      <c r="T124" s="36"/>
      <c r="U124" s="82"/>
      <c r="V124" s="25"/>
      <c r="W124" s="58"/>
      <c r="X124" s="34"/>
      <c r="Y124" s="34"/>
      <c r="Z124" s="36"/>
      <c r="AA124" s="84"/>
      <c r="AB124" s="35"/>
      <c r="AC124" s="25"/>
      <c r="AD124" s="25"/>
      <c r="AE124" s="44"/>
      <c r="AF124" s="94"/>
      <c r="AG124" s="25"/>
      <c r="AH124" s="25"/>
      <c r="AI124" s="25"/>
      <c r="AJ124" s="45" t="str">
        <f t="array" ref="AJ124">IFERROR(INDEX('[1]Master Price'!$E:$E,MATCH(D124,'[1]Master Price'!$B:$B,0)),"0")</f>
        <v>0</v>
      </c>
      <c r="AK124" s="45">
        <f t="shared" si="0"/>
        <v>0</v>
      </c>
      <c r="AL124" s="46" t="str">
        <f t="shared" si="24"/>
        <v>0-day</v>
      </c>
      <c r="AM124" s="46" t="str">
        <f t="shared" si="2"/>
        <v>0-day</v>
      </c>
      <c r="AN124" s="46" t="str">
        <f t="shared" si="25"/>
        <v>0-day</v>
      </c>
      <c r="AO124" s="46" t="str">
        <f t="shared" si="4"/>
        <v>0-day</v>
      </c>
      <c r="AP124" s="46" t="str">
        <f t="shared" si="5"/>
        <v>0-day</v>
      </c>
      <c r="AQ124" s="46" t="str">
        <f t="shared" si="6"/>
        <v>0-day</v>
      </c>
      <c r="AR124" s="17"/>
      <c r="AS124" s="47" t="str">
        <f t="shared" si="7"/>
        <v/>
      </c>
      <c r="AT124" s="35">
        <f t="shared" si="23"/>
        <v>0</v>
      </c>
      <c r="AU124" s="48" t="e">
        <f t="shared" ca="1" si="8"/>
        <v>#NAME?</v>
      </c>
      <c r="AV124" s="48" t="e">
        <f t="shared" ca="1" si="9"/>
        <v>#NAME?</v>
      </c>
      <c r="AW124" s="49" t="e">
        <f t="shared" ca="1" si="10"/>
        <v>#NAME?</v>
      </c>
      <c r="AX124" s="48" t="e">
        <f t="shared" ca="1" si="11"/>
        <v>#NAME?</v>
      </c>
      <c r="AY124" s="49" t="str">
        <f t="shared" si="12"/>
        <v/>
      </c>
      <c r="AZ124" s="50" t="e">
        <f t="shared" ca="1" si="13"/>
        <v>#NAME?</v>
      </c>
      <c r="BA124" s="51" t="e">
        <f t="shared" ca="1" si="14"/>
        <v>#NAME?</v>
      </c>
      <c r="BB124" s="52" t="e">
        <f t="shared" ca="1" si="15"/>
        <v>#NAME?</v>
      </c>
      <c r="BC124" s="51" t="e">
        <f t="shared" ca="1" si="16"/>
        <v>#NAME?</v>
      </c>
      <c r="BD124" s="54" t="e">
        <f t="shared" ca="1" si="17"/>
        <v>#NAME?</v>
      </c>
      <c r="BE124" s="48" t="e">
        <f t="shared" ca="1" si="18"/>
        <v>#NAME?</v>
      </c>
      <c r="BF124" s="50" t="e">
        <f t="shared" ca="1" si="19"/>
        <v>#NAME?</v>
      </c>
      <c r="BG124" s="56" t="e">
        <f t="shared" ca="1" si="20"/>
        <v>#NAME?</v>
      </c>
      <c r="BH124" s="22"/>
      <c r="BI124" s="22"/>
      <c r="BJ124" s="22"/>
      <c r="BK124" s="22"/>
      <c r="BL124" s="22"/>
      <c r="BM124" s="22"/>
      <c r="BN124" s="24"/>
      <c r="BO124" s="24"/>
    </row>
    <row r="125" spans="1:67" ht="15.5">
      <c r="A125" s="25" t="str">
        <f t="shared" si="21"/>
        <v/>
      </c>
      <c r="B125" s="137"/>
      <c r="C125" s="37"/>
      <c r="D125" s="138"/>
      <c r="E125" s="138"/>
      <c r="F125" s="139"/>
      <c r="G125" s="139"/>
      <c r="H125" s="31"/>
      <c r="I125" s="139"/>
      <c r="J125" s="25"/>
      <c r="K125" s="25"/>
      <c r="L125" s="139"/>
      <c r="M125" s="25"/>
      <c r="N125" s="25"/>
      <c r="O125" s="25"/>
      <c r="P125" s="139"/>
      <c r="Q125" s="25"/>
      <c r="R125" s="36"/>
      <c r="S125" s="91"/>
      <c r="T125" s="36"/>
      <c r="U125" s="82"/>
      <c r="V125" s="25"/>
      <c r="W125" s="58"/>
      <c r="X125" s="34"/>
      <c r="Y125" s="34"/>
      <c r="Z125" s="36"/>
      <c r="AA125" s="34"/>
      <c r="AB125" s="35"/>
      <c r="AC125" s="25"/>
      <c r="AD125" s="25"/>
      <c r="AE125" s="44"/>
      <c r="AF125" s="94"/>
      <c r="AG125" s="25"/>
      <c r="AH125" s="25"/>
      <c r="AI125" s="25"/>
      <c r="AJ125" s="45" t="str">
        <f t="array" ref="AJ125">IFERROR(INDEX('[1]Master Price'!$E:$E,MATCH(D125,'[1]Master Price'!$B:$B,0)),"0")</f>
        <v>0</v>
      </c>
      <c r="AK125" s="45">
        <f t="shared" si="0"/>
        <v>0</v>
      </c>
      <c r="AL125" s="46" t="str">
        <f t="shared" si="24"/>
        <v>0-day</v>
      </c>
      <c r="AM125" s="46" t="str">
        <f t="shared" si="2"/>
        <v>0-day</v>
      </c>
      <c r="AN125" s="46" t="str">
        <f t="shared" si="25"/>
        <v>0-day</v>
      </c>
      <c r="AO125" s="46" t="str">
        <f t="shared" si="4"/>
        <v>0-day</v>
      </c>
      <c r="AP125" s="46" t="str">
        <f t="shared" si="5"/>
        <v>0-day</v>
      </c>
      <c r="AQ125" s="46" t="str">
        <f t="shared" si="6"/>
        <v>0-day</v>
      </c>
      <c r="AR125" s="17"/>
      <c r="AS125" s="47" t="str">
        <f t="shared" si="7"/>
        <v/>
      </c>
      <c r="AT125" s="35">
        <f t="shared" si="23"/>
        <v>0</v>
      </c>
      <c r="AU125" s="48" t="e">
        <f t="shared" ca="1" si="8"/>
        <v>#NAME?</v>
      </c>
      <c r="AV125" s="48" t="e">
        <f t="shared" ca="1" si="9"/>
        <v>#NAME?</v>
      </c>
      <c r="AW125" s="49" t="e">
        <f t="shared" ca="1" si="10"/>
        <v>#NAME?</v>
      </c>
      <c r="AX125" s="48" t="e">
        <f t="shared" ca="1" si="11"/>
        <v>#NAME?</v>
      </c>
      <c r="AY125" s="49" t="str">
        <f t="shared" si="12"/>
        <v/>
      </c>
      <c r="AZ125" s="50" t="e">
        <f t="shared" ca="1" si="13"/>
        <v>#NAME?</v>
      </c>
      <c r="BA125" s="51" t="e">
        <f t="shared" ca="1" si="14"/>
        <v>#NAME?</v>
      </c>
      <c r="BB125" s="52" t="e">
        <f t="shared" ca="1" si="15"/>
        <v>#NAME?</v>
      </c>
      <c r="BC125" s="51" t="e">
        <f t="shared" ca="1" si="16"/>
        <v>#NAME?</v>
      </c>
      <c r="BD125" s="54" t="e">
        <f t="shared" ca="1" si="17"/>
        <v>#NAME?</v>
      </c>
      <c r="BE125" s="48" t="e">
        <f t="shared" ca="1" si="18"/>
        <v>#NAME?</v>
      </c>
      <c r="BF125" s="50" t="e">
        <f t="shared" ca="1" si="19"/>
        <v>#NAME?</v>
      </c>
      <c r="BG125" s="56" t="e">
        <f t="shared" ca="1" si="20"/>
        <v>#NAME?</v>
      </c>
      <c r="BH125" s="22"/>
      <c r="BI125" s="22"/>
      <c r="BJ125" s="22"/>
      <c r="BK125" s="22"/>
      <c r="BL125" s="22"/>
      <c r="BM125" s="22"/>
      <c r="BN125" s="24"/>
      <c r="BO125" s="24"/>
    </row>
    <row r="126" spans="1:67" ht="15.5">
      <c r="A126" s="25" t="str">
        <f t="shared" si="21"/>
        <v/>
      </c>
      <c r="B126" s="134"/>
      <c r="C126" s="37"/>
      <c r="D126" s="135"/>
      <c r="E126" s="135"/>
      <c r="F126" s="37"/>
      <c r="G126" s="139"/>
      <c r="H126" s="31"/>
      <c r="I126" s="37"/>
      <c r="J126" s="25"/>
      <c r="K126" s="25"/>
      <c r="L126" s="37"/>
      <c r="M126" s="25"/>
      <c r="N126" s="25"/>
      <c r="O126" s="25"/>
      <c r="P126" s="37"/>
      <c r="Q126" s="25"/>
      <c r="R126" s="36"/>
      <c r="S126" s="91"/>
      <c r="T126" s="36"/>
      <c r="U126" s="82"/>
      <c r="V126" s="25"/>
      <c r="W126" s="58"/>
      <c r="X126" s="34"/>
      <c r="Y126" s="34"/>
      <c r="Z126" s="36"/>
      <c r="AA126" s="34"/>
      <c r="AB126" s="35"/>
      <c r="AC126" s="25"/>
      <c r="AD126" s="25"/>
      <c r="AE126" s="44"/>
      <c r="AF126" s="94"/>
      <c r="AG126" s="25"/>
      <c r="AH126" s="25"/>
      <c r="AI126" s="25"/>
      <c r="AJ126" s="45" t="str">
        <f t="array" ref="AJ126">IFERROR(INDEX('[1]Master Price'!$E:$E,MATCH(D126,'[1]Master Price'!$B:$B,0)),"0")</f>
        <v>0</v>
      </c>
      <c r="AK126" s="45">
        <f t="shared" si="0"/>
        <v>0</v>
      </c>
      <c r="AL126" s="46" t="str">
        <f t="shared" si="24"/>
        <v>0-day</v>
      </c>
      <c r="AM126" s="46" t="str">
        <f t="shared" si="2"/>
        <v>0-day</v>
      </c>
      <c r="AN126" s="46" t="str">
        <f t="shared" si="25"/>
        <v>0-day</v>
      </c>
      <c r="AO126" s="46" t="str">
        <f t="shared" si="4"/>
        <v>0-day</v>
      </c>
      <c r="AP126" s="46" t="str">
        <f t="shared" si="5"/>
        <v>0-day</v>
      </c>
      <c r="AQ126" s="46" t="str">
        <f t="shared" si="6"/>
        <v>0-day</v>
      </c>
      <c r="AR126" s="17"/>
      <c r="AS126" s="47" t="str">
        <f t="shared" si="7"/>
        <v/>
      </c>
      <c r="AT126" s="35">
        <f t="shared" si="23"/>
        <v>0</v>
      </c>
      <c r="AU126" s="48" t="e">
        <f t="shared" ca="1" si="8"/>
        <v>#NAME?</v>
      </c>
      <c r="AV126" s="48" t="e">
        <f t="shared" ca="1" si="9"/>
        <v>#NAME?</v>
      </c>
      <c r="AW126" s="49" t="e">
        <f t="shared" ca="1" si="10"/>
        <v>#NAME?</v>
      </c>
      <c r="AX126" s="48" t="e">
        <f t="shared" ca="1" si="11"/>
        <v>#NAME?</v>
      </c>
      <c r="AY126" s="49" t="str">
        <f t="shared" si="12"/>
        <v/>
      </c>
      <c r="AZ126" s="50" t="e">
        <f t="shared" ca="1" si="13"/>
        <v>#NAME?</v>
      </c>
      <c r="BA126" s="51" t="e">
        <f t="shared" ca="1" si="14"/>
        <v>#NAME?</v>
      </c>
      <c r="BB126" s="52" t="e">
        <f t="shared" ca="1" si="15"/>
        <v>#NAME?</v>
      </c>
      <c r="BC126" s="51" t="e">
        <f t="shared" ca="1" si="16"/>
        <v>#NAME?</v>
      </c>
      <c r="BD126" s="54" t="e">
        <f t="shared" ca="1" si="17"/>
        <v>#NAME?</v>
      </c>
      <c r="BE126" s="48" t="e">
        <f t="shared" ca="1" si="18"/>
        <v>#NAME?</v>
      </c>
      <c r="BF126" s="50" t="e">
        <f t="shared" ca="1" si="19"/>
        <v>#NAME?</v>
      </c>
      <c r="BG126" s="56" t="e">
        <f t="shared" ca="1" si="20"/>
        <v>#NAME?</v>
      </c>
      <c r="BH126" s="22"/>
      <c r="BI126" s="22"/>
      <c r="BJ126" s="22"/>
      <c r="BK126" s="22"/>
      <c r="BL126" s="22"/>
      <c r="BM126" s="22"/>
      <c r="BN126" s="24"/>
      <c r="BO126" s="24"/>
    </row>
    <row r="127" spans="1:67" ht="15.5">
      <c r="A127" s="25" t="str">
        <f t="shared" si="21"/>
        <v/>
      </c>
      <c r="B127" s="137"/>
      <c r="C127" s="37"/>
      <c r="D127" s="138"/>
      <c r="E127" s="138"/>
      <c r="F127" s="139"/>
      <c r="G127" s="139"/>
      <c r="H127" s="31"/>
      <c r="I127" s="139"/>
      <c r="J127" s="25"/>
      <c r="K127" s="25"/>
      <c r="L127" s="139"/>
      <c r="M127" s="25"/>
      <c r="N127" s="25"/>
      <c r="O127" s="25"/>
      <c r="P127" s="139"/>
      <c r="Q127" s="25"/>
      <c r="R127" s="36"/>
      <c r="S127" s="91"/>
      <c r="T127" s="36"/>
      <c r="U127" s="82"/>
      <c r="V127" s="25"/>
      <c r="W127" s="58"/>
      <c r="X127" s="34"/>
      <c r="Y127" s="34"/>
      <c r="Z127" s="36"/>
      <c r="AA127" s="34"/>
      <c r="AB127" s="35"/>
      <c r="AC127" s="25"/>
      <c r="AD127" s="25"/>
      <c r="AE127" s="44"/>
      <c r="AF127" s="94"/>
      <c r="AG127" s="25"/>
      <c r="AH127" s="25"/>
      <c r="AI127" s="25"/>
      <c r="AJ127" s="45" t="str">
        <f t="array" ref="AJ127">IFERROR(INDEX('[1]Master Price'!$E:$E,MATCH(D127,'[1]Master Price'!$B:$B,0)),"0")</f>
        <v>0</v>
      </c>
      <c r="AK127" s="45">
        <f t="shared" si="0"/>
        <v>0</v>
      </c>
      <c r="AL127" s="46" t="str">
        <f t="shared" si="24"/>
        <v>0-day</v>
      </c>
      <c r="AM127" s="46" t="str">
        <f t="shared" si="2"/>
        <v>0-day</v>
      </c>
      <c r="AN127" s="46" t="str">
        <f t="shared" si="25"/>
        <v>0-day</v>
      </c>
      <c r="AO127" s="46" t="str">
        <f t="shared" si="4"/>
        <v>0-day</v>
      </c>
      <c r="AP127" s="46" t="str">
        <f t="shared" si="5"/>
        <v>0-day</v>
      </c>
      <c r="AQ127" s="46" t="str">
        <f t="shared" si="6"/>
        <v>0-day</v>
      </c>
      <c r="AR127" s="17"/>
      <c r="AS127" s="47" t="str">
        <f t="shared" si="7"/>
        <v/>
      </c>
      <c r="AT127" s="35">
        <f t="shared" si="23"/>
        <v>0</v>
      </c>
      <c r="AU127" s="48" t="e">
        <f t="shared" ca="1" si="8"/>
        <v>#NAME?</v>
      </c>
      <c r="AV127" s="48" t="e">
        <f t="shared" ca="1" si="9"/>
        <v>#NAME?</v>
      </c>
      <c r="AW127" s="49" t="e">
        <f t="shared" ca="1" si="10"/>
        <v>#NAME?</v>
      </c>
      <c r="AX127" s="48" t="e">
        <f t="shared" ca="1" si="11"/>
        <v>#NAME?</v>
      </c>
      <c r="AY127" s="49" t="str">
        <f t="shared" si="12"/>
        <v/>
      </c>
      <c r="AZ127" s="50" t="e">
        <f t="shared" ca="1" si="13"/>
        <v>#NAME?</v>
      </c>
      <c r="BA127" s="51" t="e">
        <f t="shared" ca="1" si="14"/>
        <v>#NAME?</v>
      </c>
      <c r="BB127" s="52" t="e">
        <f t="shared" ca="1" si="15"/>
        <v>#NAME?</v>
      </c>
      <c r="BC127" s="51" t="e">
        <f t="shared" ca="1" si="16"/>
        <v>#NAME?</v>
      </c>
      <c r="BD127" s="54" t="e">
        <f t="shared" ca="1" si="17"/>
        <v>#NAME?</v>
      </c>
      <c r="BE127" s="48" t="e">
        <f t="shared" ca="1" si="18"/>
        <v>#NAME?</v>
      </c>
      <c r="BF127" s="50" t="e">
        <f t="shared" ca="1" si="19"/>
        <v>#NAME?</v>
      </c>
      <c r="BG127" s="56" t="e">
        <f t="shared" ca="1" si="20"/>
        <v>#NAME?</v>
      </c>
      <c r="BH127" s="22"/>
      <c r="BI127" s="22"/>
      <c r="BJ127" s="22"/>
      <c r="BK127" s="22"/>
      <c r="BL127" s="22"/>
      <c r="BM127" s="22"/>
      <c r="BN127" s="24"/>
      <c r="BO127" s="24"/>
    </row>
    <row r="128" spans="1:67" ht="15.5">
      <c r="A128" s="25"/>
      <c r="B128" s="89"/>
      <c r="C128" s="25"/>
      <c r="D128" s="90"/>
      <c r="E128" s="90"/>
      <c r="F128" s="25"/>
      <c r="G128" s="139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36"/>
      <c r="S128" s="91"/>
      <c r="T128" s="36"/>
      <c r="U128" s="82"/>
      <c r="V128" s="25"/>
      <c r="W128" s="58"/>
      <c r="X128" s="34"/>
      <c r="Y128" s="34"/>
      <c r="Z128" s="36"/>
      <c r="AA128" s="34"/>
      <c r="AB128" s="35"/>
      <c r="AC128" s="25"/>
      <c r="AD128" s="25"/>
      <c r="AE128" s="44"/>
      <c r="AF128" s="94"/>
      <c r="AG128" s="25"/>
      <c r="AH128" s="25"/>
      <c r="AI128" s="25"/>
      <c r="AJ128" s="45" t="str">
        <f t="array" ref="AJ128">IFERROR(INDEX('[1]Master Price'!$E:$E,MATCH(D128,'[1]Master Price'!$B:$B,0)),"0")</f>
        <v>0</v>
      </c>
      <c r="AK128" s="45">
        <f t="shared" si="0"/>
        <v>0</v>
      </c>
      <c r="AL128" s="46" t="str">
        <f t="shared" si="24"/>
        <v>0-day</v>
      </c>
      <c r="AM128" s="46" t="str">
        <f t="shared" si="2"/>
        <v>0-day</v>
      </c>
      <c r="AN128" s="46" t="str">
        <f t="shared" si="25"/>
        <v>0-day</v>
      </c>
      <c r="AO128" s="46" t="str">
        <f t="shared" si="4"/>
        <v>0-day</v>
      </c>
      <c r="AP128" s="46" t="str">
        <f t="shared" si="5"/>
        <v>0-day</v>
      </c>
      <c r="AQ128" s="46" t="str">
        <f t="shared" si="6"/>
        <v>0-day</v>
      </c>
      <c r="AR128" s="17"/>
      <c r="AS128" s="47" t="str">
        <f t="shared" si="7"/>
        <v/>
      </c>
      <c r="AT128" s="35">
        <f t="shared" si="23"/>
        <v>0</v>
      </c>
      <c r="AU128" s="48" t="e">
        <f t="shared" ca="1" si="8"/>
        <v>#NAME?</v>
      </c>
      <c r="AV128" s="48" t="e">
        <f t="shared" ca="1" si="9"/>
        <v>#NAME?</v>
      </c>
      <c r="AW128" s="49" t="e">
        <f t="shared" ca="1" si="10"/>
        <v>#NAME?</v>
      </c>
      <c r="AX128" s="48" t="e">
        <f t="shared" ca="1" si="11"/>
        <v>#NAME?</v>
      </c>
      <c r="AY128" s="49" t="str">
        <f t="shared" si="12"/>
        <v/>
      </c>
      <c r="AZ128" s="50" t="e">
        <f t="shared" ca="1" si="13"/>
        <v>#NAME?</v>
      </c>
      <c r="BA128" s="51" t="e">
        <f t="shared" ca="1" si="14"/>
        <v>#NAME?</v>
      </c>
      <c r="BB128" s="52" t="e">
        <f t="shared" ca="1" si="15"/>
        <v>#NAME?</v>
      </c>
      <c r="BC128" s="51" t="e">
        <f t="shared" ca="1" si="16"/>
        <v>#NAME?</v>
      </c>
      <c r="BD128" s="54" t="e">
        <f t="shared" ca="1" si="17"/>
        <v>#NAME?</v>
      </c>
      <c r="BE128" s="48" t="e">
        <f t="shared" ca="1" si="18"/>
        <v>#NAME?</v>
      </c>
      <c r="BF128" s="50" t="e">
        <f t="shared" ca="1" si="19"/>
        <v>#NAME?</v>
      </c>
      <c r="BG128" s="56" t="e">
        <f t="shared" ca="1" si="20"/>
        <v>#NAME?</v>
      </c>
      <c r="BH128" s="22"/>
      <c r="BI128" s="22"/>
      <c r="BJ128" s="22"/>
      <c r="BK128" s="22"/>
      <c r="BL128" s="22"/>
      <c r="BM128" s="22"/>
      <c r="BN128" s="24"/>
      <c r="BO128" s="24"/>
    </row>
    <row r="129" spans="1:67" ht="15.5">
      <c r="A129" s="25" t="str">
        <f t="shared" ref="A129:A383" si="26">IF(C129=0,"",ROW()-ROW($A$2))</f>
        <v/>
      </c>
      <c r="B129" s="89"/>
      <c r="C129" s="25"/>
      <c r="D129" s="90"/>
      <c r="E129" s="90"/>
      <c r="F129" s="25"/>
      <c r="G129" s="139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36"/>
      <c r="S129" s="91"/>
      <c r="T129" s="36"/>
      <c r="U129" s="82"/>
      <c r="V129" s="25"/>
      <c r="W129" s="58"/>
      <c r="X129" s="34"/>
      <c r="Y129" s="34"/>
      <c r="Z129" s="36"/>
      <c r="AA129" s="34"/>
      <c r="AB129" s="35"/>
      <c r="AC129" s="25"/>
      <c r="AD129" s="25"/>
      <c r="AE129" s="44"/>
      <c r="AF129" s="94"/>
      <c r="AG129" s="25"/>
      <c r="AH129" s="25"/>
      <c r="AI129" s="25"/>
      <c r="AJ129" s="45" t="str">
        <f t="array" ref="AJ129">IFERROR(INDEX('[1]Master Price'!$E:$E,MATCH(D129,'[1]Master Price'!$B:$B,0)),"0")</f>
        <v>0</v>
      </c>
      <c r="AK129" s="45">
        <f t="shared" si="0"/>
        <v>0</v>
      </c>
      <c r="AL129" s="46" t="str">
        <f t="shared" si="24"/>
        <v>0-day</v>
      </c>
      <c r="AM129" s="46" t="str">
        <f t="shared" si="2"/>
        <v>0-day</v>
      </c>
      <c r="AN129" s="46" t="str">
        <f t="shared" si="25"/>
        <v>0-day</v>
      </c>
      <c r="AO129" s="46" t="str">
        <f t="shared" si="4"/>
        <v>0-day</v>
      </c>
      <c r="AP129" s="46" t="str">
        <f t="shared" si="5"/>
        <v>0-day</v>
      </c>
      <c r="AQ129" s="46" t="str">
        <f t="shared" si="6"/>
        <v>0-day</v>
      </c>
      <c r="AR129" s="17"/>
      <c r="AS129" s="47" t="str">
        <f t="shared" si="7"/>
        <v/>
      </c>
      <c r="AT129" s="35">
        <f t="shared" si="23"/>
        <v>0</v>
      </c>
      <c r="AU129" s="48" t="e">
        <f t="shared" ca="1" si="8"/>
        <v>#NAME?</v>
      </c>
      <c r="AV129" s="48" t="e">
        <f t="shared" ca="1" si="9"/>
        <v>#NAME?</v>
      </c>
      <c r="AW129" s="49" t="e">
        <f t="shared" ca="1" si="10"/>
        <v>#NAME?</v>
      </c>
      <c r="AX129" s="48" t="e">
        <f t="shared" ca="1" si="11"/>
        <v>#NAME?</v>
      </c>
      <c r="AY129" s="49" t="str">
        <f t="shared" si="12"/>
        <v/>
      </c>
      <c r="AZ129" s="50" t="e">
        <f t="shared" ca="1" si="13"/>
        <v>#NAME?</v>
      </c>
      <c r="BA129" s="51" t="e">
        <f t="shared" ca="1" si="14"/>
        <v>#NAME?</v>
      </c>
      <c r="BB129" s="52" t="e">
        <f t="shared" ca="1" si="15"/>
        <v>#NAME?</v>
      </c>
      <c r="BC129" s="51" t="e">
        <f t="shared" ca="1" si="16"/>
        <v>#NAME?</v>
      </c>
      <c r="BD129" s="54" t="e">
        <f t="shared" ca="1" si="17"/>
        <v>#NAME?</v>
      </c>
      <c r="BE129" s="48" t="e">
        <f t="shared" ca="1" si="18"/>
        <v>#NAME?</v>
      </c>
      <c r="BF129" s="50" t="e">
        <f t="shared" ca="1" si="19"/>
        <v>#NAME?</v>
      </c>
      <c r="BG129" s="56" t="e">
        <f t="shared" ca="1" si="20"/>
        <v>#NAME?</v>
      </c>
      <c r="BH129" s="22"/>
      <c r="BI129" s="22"/>
      <c r="BJ129" s="22"/>
      <c r="BK129" s="22"/>
      <c r="BL129" s="22"/>
      <c r="BM129" s="22"/>
      <c r="BN129" s="24"/>
      <c r="BO129" s="24"/>
    </row>
    <row r="130" spans="1:67" ht="15.5">
      <c r="A130" s="25" t="str">
        <f t="shared" si="26"/>
        <v/>
      </c>
      <c r="B130" s="89"/>
      <c r="C130" s="25"/>
      <c r="D130" s="90"/>
      <c r="E130" s="90"/>
      <c r="F130" s="25"/>
      <c r="G130" s="139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36"/>
      <c r="S130" s="91"/>
      <c r="T130" s="36"/>
      <c r="U130" s="82"/>
      <c r="V130" s="25"/>
      <c r="W130" s="58"/>
      <c r="X130" s="34"/>
      <c r="Y130" s="34"/>
      <c r="Z130" s="36"/>
      <c r="AA130" s="34"/>
      <c r="AB130" s="35"/>
      <c r="AC130" s="25"/>
      <c r="AD130" s="25"/>
      <c r="AE130" s="44"/>
      <c r="AF130" s="94"/>
      <c r="AG130" s="25"/>
      <c r="AH130" s="25"/>
      <c r="AI130" s="25"/>
      <c r="AJ130" s="45" t="str">
        <f t="array" ref="AJ130">IFERROR(INDEX('[1]Master Price'!$E:$E,MATCH(D130,'[1]Master Price'!$B:$B,0)),"0")</f>
        <v>0</v>
      </c>
      <c r="AK130" s="45">
        <f t="shared" si="0"/>
        <v>0</v>
      </c>
      <c r="AL130" s="46" t="str">
        <f t="shared" si="24"/>
        <v>0-day</v>
      </c>
      <c r="AM130" s="46" t="str">
        <f t="shared" si="2"/>
        <v>0-day</v>
      </c>
      <c r="AN130" s="46" t="str">
        <f t="shared" si="25"/>
        <v>0-day</v>
      </c>
      <c r="AO130" s="46" t="str">
        <f t="shared" si="4"/>
        <v>0-day</v>
      </c>
      <c r="AP130" s="46" t="str">
        <f t="shared" si="5"/>
        <v>0-day</v>
      </c>
      <c r="AQ130" s="46" t="str">
        <f t="shared" si="6"/>
        <v>0-day</v>
      </c>
      <c r="AR130" s="17"/>
      <c r="AS130" s="47" t="str">
        <f t="shared" si="7"/>
        <v/>
      </c>
      <c r="AT130" s="35">
        <f t="shared" si="23"/>
        <v>0</v>
      </c>
      <c r="AU130" s="48" t="e">
        <f t="shared" ca="1" si="8"/>
        <v>#NAME?</v>
      </c>
      <c r="AV130" s="48" t="e">
        <f t="shared" ca="1" si="9"/>
        <v>#NAME?</v>
      </c>
      <c r="AW130" s="49" t="e">
        <f t="shared" ca="1" si="10"/>
        <v>#NAME?</v>
      </c>
      <c r="AX130" s="48" t="e">
        <f t="shared" ca="1" si="11"/>
        <v>#NAME?</v>
      </c>
      <c r="AY130" s="49" t="str">
        <f t="shared" si="12"/>
        <v/>
      </c>
      <c r="AZ130" s="50" t="e">
        <f t="shared" ca="1" si="13"/>
        <v>#NAME?</v>
      </c>
      <c r="BA130" s="51" t="e">
        <f t="shared" ca="1" si="14"/>
        <v>#NAME?</v>
      </c>
      <c r="BB130" s="52" t="e">
        <f t="shared" ca="1" si="15"/>
        <v>#NAME?</v>
      </c>
      <c r="BC130" s="51" t="e">
        <f t="shared" ca="1" si="16"/>
        <v>#NAME?</v>
      </c>
      <c r="BD130" s="54" t="e">
        <f t="shared" ca="1" si="17"/>
        <v>#NAME?</v>
      </c>
      <c r="BE130" s="48" t="e">
        <f t="shared" ca="1" si="18"/>
        <v>#NAME?</v>
      </c>
      <c r="BF130" s="50" t="e">
        <f t="shared" ca="1" si="19"/>
        <v>#NAME?</v>
      </c>
      <c r="BG130" s="56" t="e">
        <f t="shared" ca="1" si="20"/>
        <v>#NAME?</v>
      </c>
      <c r="BH130" s="22"/>
      <c r="BI130" s="22"/>
      <c r="BJ130" s="22"/>
      <c r="BK130" s="22"/>
      <c r="BL130" s="22"/>
      <c r="BM130" s="22"/>
      <c r="BN130" s="24"/>
      <c r="BO130" s="24"/>
    </row>
    <row r="131" spans="1:67" ht="15.5">
      <c r="A131" s="25" t="str">
        <f t="shared" si="26"/>
        <v/>
      </c>
      <c r="B131" s="89"/>
      <c r="C131" s="25"/>
      <c r="D131" s="90"/>
      <c r="E131" s="90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36"/>
      <c r="S131" s="91"/>
      <c r="T131" s="36"/>
      <c r="U131" s="82"/>
      <c r="V131" s="25"/>
      <c r="W131" s="58"/>
      <c r="X131" s="34"/>
      <c r="Y131" s="34"/>
      <c r="Z131" s="36"/>
      <c r="AA131" s="34"/>
      <c r="AB131" s="35"/>
      <c r="AC131" s="25"/>
      <c r="AD131" s="25"/>
      <c r="AE131" s="44"/>
      <c r="AF131" s="94"/>
      <c r="AG131" s="25"/>
      <c r="AH131" s="25"/>
      <c r="AI131" s="25"/>
      <c r="AJ131" s="45" t="str">
        <f t="array" ref="AJ131">IFERROR(INDEX('[1]Master Price'!$E:$E,MATCH(D131,'[1]Master Price'!$B:$B,0)),"0")</f>
        <v>0</v>
      </c>
      <c r="AK131" s="45">
        <f t="shared" si="0"/>
        <v>0</v>
      </c>
      <c r="AL131" s="46" t="str">
        <f t="shared" si="24"/>
        <v>0-day</v>
      </c>
      <c r="AM131" s="46" t="str">
        <f t="shared" si="2"/>
        <v>0-day</v>
      </c>
      <c r="AN131" s="46" t="str">
        <f t="shared" si="25"/>
        <v>0-day</v>
      </c>
      <c r="AO131" s="46" t="str">
        <f t="shared" si="4"/>
        <v>0-day</v>
      </c>
      <c r="AP131" s="46" t="str">
        <f t="shared" si="5"/>
        <v>0-day</v>
      </c>
      <c r="AQ131" s="46" t="str">
        <f t="shared" si="6"/>
        <v>0-day</v>
      </c>
      <c r="AR131" s="17"/>
      <c r="AS131" s="47" t="str">
        <f t="shared" si="7"/>
        <v/>
      </c>
      <c r="AT131" s="35">
        <f t="shared" si="23"/>
        <v>0</v>
      </c>
      <c r="AU131" s="48" t="e">
        <f t="shared" ca="1" si="8"/>
        <v>#NAME?</v>
      </c>
      <c r="AV131" s="48" t="e">
        <f t="shared" ca="1" si="9"/>
        <v>#NAME?</v>
      </c>
      <c r="AW131" s="49" t="e">
        <f t="shared" ca="1" si="10"/>
        <v>#NAME?</v>
      </c>
      <c r="AX131" s="48" t="e">
        <f t="shared" ca="1" si="11"/>
        <v>#NAME?</v>
      </c>
      <c r="AY131" s="49" t="str">
        <f t="shared" si="12"/>
        <v/>
      </c>
      <c r="AZ131" s="50" t="e">
        <f t="shared" ca="1" si="13"/>
        <v>#NAME?</v>
      </c>
      <c r="BA131" s="51" t="e">
        <f t="shared" ca="1" si="14"/>
        <v>#NAME?</v>
      </c>
      <c r="BB131" s="52" t="e">
        <f t="shared" ca="1" si="15"/>
        <v>#NAME?</v>
      </c>
      <c r="BC131" s="51" t="e">
        <f t="shared" ca="1" si="16"/>
        <v>#NAME?</v>
      </c>
      <c r="BD131" s="54" t="e">
        <f t="shared" ca="1" si="17"/>
        <v>#NAME?</v>
      </c>
      <c r="BE131" s="48" t="e">
        <f t="shared" ca="1" si="18"/>
        <v>#NAME?</v>
      </c>
      <c r="BF131" s="50" t="e">
        <f t="shared" ca="1" si="19"/>
        <v>#NAME?</v>
      </c>
      <c r="BG131" s="56" t="e">
        <f t="shared" ca="1" si="20"/>
        <v>#NAME?</v>
      </c>
      <c r="BH131" s="22"/>
      <c r="BI131" s="22"/>
      <c r="BJ131" s="22"/>
      <c r="BK131" s="22"/>
      <c r="BL131" s="22"/>
      <c r="BM131" s="22"/>
      <c r="BN131" s="24"/>
      <c r="BO131" s="24"/>
    </row>
    <row r="132" spans="1:67" ht="15.5">
      <c r="A132" s="25" t="str">
        <f t="shared" si="26"/>
        <v/>
      </c>
      <c r="B132" s="89"/>
      <c r="C132" s="25"/>
      <c r="D132" s="90"/>
      <c r="E132" s="90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36"/>
      <c r="S132" s="91"/>
      <c r="T132" s="36"/>
      <c r="U132" s="82"/>
      <c r="V132" s="25"/>
      <c r="W132" s="58"/>
      <c r="X132" s="34"/>
      <c r="Y132" s="34"/>
      <c r="Z132" s="36"/>
      <c r="AA132" s="34"/>
      <c r="AB132" s="35"/>
      <c r="AC132" s="25"/>
      <c r="AD132" s="25"/>
      <c r="AE132" s="44"/>
      <c r="AF132" s="94"/>
      <c r="AG132" s="25"/>
      <c r="AH132" s="25"/>
      <c r="AI132" s="25"/>
      <c r="AJ132" s="45" t="str">
        <f t="array" ref="AJ132">IFERROR(INDEX('[1]Master Price'!$E:$E,MATCH(D132,'[1]Master Price'!$B:$B,0)),"0")</f>
        <v>0</v>
      </c>
      <c r="AK132" s="45">
        <f t="shared" si="0"/>
        <v>0</v>
      </c>
      <c r="AL132" s="46" t="str">
        <f t="shared" si="24"/>
        <v>0-day</v>
      </c>
      <c r="AM132" s="46" t="str">
        <f t="shared" si="2"/>
        <v>0-day</v>
      </c>
      <c r="AN132" s="46" t="str">
        <f t="shared" si="25"/>
        <v>0-day</v>
      </c>
      <c r="AO132" s="46" t="str">
        <f t="shared" si="4"/>
        <v>0-day</v>
      </c>
      <c r="AP132" s="46" t="str">
        <f t="shared" si="5"/>
        <v>0-day</v>
      </c>
      <c r="AQ132" s="46" t="str">
        <f t="shared" si="6"/>
        <v>0-day</v>
      </c>
      <c r="AR132" s="17"/>
      <c r="AS132" s="47" t="str">
        <f t="shared" si="7"/>
        <v/>
      </c>
      <c r="AT132" s="35">
        <f t="shared" si="23"/>
        <v>0</v>
      </c>
      <c r="AU132" s="48" t="e">
        <f t="shared" ca="1" si="8"/>
        <v>#NAME?</v>
      </c>
      <c r="AV132" s="48" t="e">
        <f t="shared" ca="1" si="9"/>
        <v>#NAME?</v>
      </c>
      <c r="AW132" s="49" t="e">
        <f t="shared" ca="1" si="10"/>
        <v>#NAME?</v>
      </c>
      <c r="AX132" s="48" t="e">
        <f t="shared" ca="1" si="11"/>
        <v>#NAME?</v>
      </c>
      <c r="AY132" s="49" t="str">
        <f t="shared" si="12"/>
        <v/>
      </c>
      <c r="AZ132" s="50" t="e">
        <f t="shared" ca="1" si="13"/>
        <v>#NAME?</v>
      </c>
      <c r="BA132" s="51" t="e">
        <f t="shared" ca="1" si="14"/>
        <v>#NAME?</v>
      </c>
      <c r="BB132" s="52" t="e">
        <f t="shared" ca="1" si="15"/>
        <v>#NAME?</v>
      </c>
      <c r="BC132" s="51" t="e">
        <f t="shared" ca="1" si="16"/>
        <v>#NAME?</v>
      </c>
      <c r="BD132" s="54" t="e">
        <f t="shared" ca="1" si="17"/>
        <v>#NAME?</v>
      </c>
      <c r="BE132" s="48" t="e">
        <f t="shared" ca="1" si="18"/>
        <v>#NAME?</v>
      </c>
      <c r="BF132" s="50" t="e">
        <f t="shared" ca="1" si="19"/>
        <v>#NAME?</v>
      </c>
      <c r="BG132" s="56" t="e">
        <f t="shared" ca="1" si="20"/>
        <v>#NAME?</v>
      </c>
      <c r="BH132" s="22"/>
      <c r="BI132" s="22"/>
      <c r="BJ132" s="22"/>
      <c r="BK132" s="22"/>
      <c r="BL132" s="22"/>
      <c r="BM132" s="22"/>
      <c r="BN132" s="24"/>
      <c r="BO132" s="24"/>
    </row>
    <row r="133" spans="1:67" ht="15.5">
      <c r="A133" s="25" t="str">
        <f t="shared" si="26"/>
        <v/>
      </c>
      <c r="B133" s="89"/>
      <c r="C133" s="25"/>
      <c r="D133" s="90"/>
      <c r="E133" s="90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36"/>
      <c r="S133" s="91"/>
      <c r="T133" s="36"/>
      <c r="U133" s="82"/>
      <c r="V133" s="25"/>
      <c r="W133" s="58"/>
      <c r="X133" s="34"/>
      <c r="Y133" s="34"/>
      <c r="Z133" s="36"/>
      <c r="AA133" s="84"/>
      <c r="AB133" s="35"/>
      <c r="AC133" s="25"/>
      <c r="AD133" s="25"/>
      <c r="AE133" s="44"/>
      <c r="AF133" s="94"/>
      <c r="AG133" s="25"/>
      <c r="AH133" s="25"/>
      <c r="AI133" s="25"/>
      <c r="AJ133" s="45" t="str">
        <f t="array" ref="AJ133">IFERROR(INDEX('[1]Master Price'!$E:$E,MATCH(D133,'[1]Master Price'!$B:$B,0)),"0")</f>
        <v>0</v>
      </c>
      <c r="AK133" s="45">
        <f t="shared" si="0"/>
        <v>0</v>
      </c>
      <c r="AL133" s="46" t="str">
        <f t="shared" si="24"/>
        <v>0-day</v>
      </c>
      <c r="AM133" s="46" t="str">
        <f t="shared" si="2"/>
        <v>0-day</v>
      </c>
      <c r="AN133" s="46" t="str">
        <f t="shared" si="25"/>
        <v>0-day</v>
      </c>
      <c r="AO133" s="46" t="str">
        <f t="shared" si="4"/>
        <v>0-day</v>
      </c>
      <c r="AP133" s="46" t="str">
        <f t="shared" si="5"/>
        <v>0-day</v>
      </c>
      <c r="AQ133" s="46" t="str">
        <f t="shared" si="6"/>
        <v>0-day</v>
      </c>
      <c r="AR133" s="17"/>
      <c r="AS133" s="47" t="str">
        <f t="shared" si="7"/>
        <v/>
      </c>
      <c r="AT133" s="35">
        <f t="shared" si="23"/>
        <v>0</v>
      </c>
      <c r="AU133" s="48" t="e">
        <f t="shared" ca="1" si="8"/>
        <v>#NAME?</v>
      </c>
      <c r="AV133" s="48" t="e">
        <f t="shared" ca="1" si="9"/>
        <v>#NAME?</v>
      </c>
      <c r="AW133" s="49" t="e">
        <f t="shared" ca="1" si="10"/>
        <v>#NAME?</v>
      </c>
      <c r="AX133" s="48" t="e">
        <f t="shared" ca="1" si="11"/>
        <v>#NAME?</v>
      </c>
      <c r="AY133" s="49" t="str">
        <f t="shared" si="12"/>
        <v/>
      </c>
      <c r="AZ133" s="50" t="e">
        <f t="shared" ca="1" si="13"/>
        <v>#NAME?</v>
      </c>
      <c r="BA133" s="51" t="e">
        <f t="shared" ca="1" si="14"/>
        <v>#NAME?</v>
      </c>
      <c r="BB133" s="52" t="e">
        <f t="shared" ca="1" si="15"/>
        <v>#NAME?</v>
      </c>
      <c r="BC133" s="51" t="e">
        <f t="shared" ca="1" si="16"/>
        <v>#NAME?</v>
      </c>
      <c r="BD133" s="54" t="e">
        <f t="shared" ca="1" si="17"/>
        <v>#NAME?</v>
      </c>
      <c r="BE133" s="48" t="e">
        <f t="shared" ca="1" si="18"/>
        <v>#NAME?</v>
      </c>
      <c r="BF133" s="50" t="e">
        <f t="shared" ca="1" si="19"/>
        <v>#NAME?</v>
      </c>
      <c r="BG133" s="56" t="e">
        <f t="shared" ca="1" si="20"/>
        <v>#NAME?</v>
      </c>
      <c r="BH133" s="22"/>
      <c r="BI133" s="22"/>
      <c r="BJ133" s="22"/>
      <c r="BK133" s="22"/>
      <c r="BL133" s="22"/>
      <c r="BM133" s="22"/>
      <c r="BN133" s="24"/>
      <c r="BO133" s="24"/>
    </row>
    <row r="134" spans="1:67" ht="15.5">
      <c r="A134" s="25" t="str">
        <f t="shared" si="26"/>
        <v/>
      </c>
      <c r="B134" s="89"/>
      <c r="C134" s="25"/>
      <c r="D134" s="90"/>
      <c r="E134" s="90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36"/>
      <c r="S134" s="91"/>
      <c r="T134" s="36"/>
      <c r="U134" s="82"/>
      <c r="V134" s="25"/>
      <c r="W134" s="58"/>
      <c r="X134" s="34"/>
      <c r="Y134" s="34"/>
      <c r="Z134" s="36"/>
      <c r="AA134" s="84"/>
      <c r="AB134" s="35"/>
      <c r="AC134" s="25"/>
      <c r="AD134" s="25"/>
      <c r="AE134" s="44"/>
      <c r="AF134" s="94"/>
      <c r="AG134" s="25"/>
      <c r="AH134" s="25"/>
      <c r="AI134" s="25"/>
      <c r="AJ134" s="45" t="str">
        <f t="array" ref="AJ134">IFERROR(INDEX('[1]Master Price'!$E:$E,MATCH(D134,'[1]Master Price'!$B:$B,0)),"0")</f>
        <v>0</v>
      </c>
      <c r="AK134" s="45">
        <f t="shared" si="0"/>
        <v>0</v>
      </c>
      <c r="AL134" s="46" t="str">
        <f t="shared" si="24"/>
        <v>0-day</v>
      </c>
      <c r="AM134" s="46" t="str">
        <f t="shared" si="2"/>
        <v>0-day</v>
      </c>
      <c r="AN134" s="46" t="str">
        <f t="shared" si="25"/>
        <v>0-day</v>
      </c>
      <c r="AO134" s="46" t="str">
        <f t="shared" si="4"/>
        <v>0-day</v>
      </c>
      <c r="AP134" s="46" t="str">
        <f t="shared" si="5"/>
        <v>0-day</v>
      </c>
      <c r="AQ134" s="46" t="str">
        <f t="shared" si="6"/>
        <v>0-day</v>
      </c>
      <c r="AR134" s="17"/>
      <c r="AS134" s="47" t="str">
        <f t="shared" si="7"/>
        <v/>
      </c>
      <c r="AT134" s="35">
        <f t="shared" si="23"/>
        <v>0</v>
      </c>
      <c r="AU134" s="48" t="e">
        <f t="shared" ca="1" si="8"/>
        <v>#NAME?</v>
      </c>
      <c r="AV134" s="48" t="e">
        <f t="shared" ca="1" si="9"/>
        <v>#NAME?</v>
      </c>
      <c r="AW134" s="49" t="e">
        <f t="shared" ca="1" si="10"/>
        <v>#NAME?</v>
      </c>
      <c r="AX134" s="48" t="e">
        <f t="shared" ca="1" si="11"/>
        <v>#NAME?</v>
      </c>
      <c r="AY134" s="49" t="str">
        <f t="shared" si="12"/>
        <v/>
      </c>
      <c r="AZ134" s="50" t="e">
        <f t="shared" ca="1" si="13"/>
        <v>#NAME?</v>
      </c>
      <c r="BA134" s="51" t="e">
        <f t="shared" ca="1" si="14"/>
        <v>#NAME?</v>
      </c>
      <c r="BB134" s="52" t="e">
        <f t="shared" ca="1" si="15"/>
        <v>#NAME?</v>
      </c>
      <c r="BC134" s="51" t="e">
        <f t="shared" ca="1" si="16"/>
        <v>#NAME?</v>
      </c>
      <c r="BD134" s="54" t="e">
        <f t="shared" ca="1" si="17"/>
        <v>#NAME?</v>
      </c>
      <c r="BE134" s="48" t="e">
        <f t="shared" ca="1" si="18"/>
        <v>#NAME?</v>
      </c>
      <c r="BF134" s="50" t="e">
        <f t="shared" ca="1" si="19"/>
        <v>#NAME?</v>
      </c>
      <c r="BG134" s="56" t="e">
        <f t="shared" ca="1" si="20"/>
        <v>#NAME?</v>
      </c>
      <c r="BH134" s="22"/>
      <c r="BI134" s="22"/>
      <c r="BJ134" s="22"/>
      <c r="BK134" s="22"/>
      <c r="BL134" s="22"/>
      <c r="BM134" s="22"/>
      <c r="BN134" s="24"/>
      <c r="BO134" s="24"/>
    </row>
    <row r="135" spans="1:67" ht="15.5">
      <c r="A135" s="25" t="str">
        <f t="shared" si="26"/>
        <v/>
      </c>
      <c r="B135" s="89"/>
      <c r="C135" s="25"/>
      <c r="D135" s="90"/>
      <c r="E135" s="90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36"/>
      <c r="S135" s="91"/>
      <c r="T135" s="36"/>
      <c r="U135" s="82"/>
      <c r="V135" s="25"/>
      <c r="W135" s="58"/>
      <c r="X135" s="34"/>
      <c r="Y135" s="34"/>
      <c r="Z135" s="36"/>
      <c r="AA135" s="84"/>
      <c r="AB135" s="35"/>
      <c r="AC135" s="25"/>
      <c r="AD135" s="25"/>
      <c r="AE135" s="44"/>
      <c r="AF135" s="94"/>
      <c r="AG135" s="25"/>
      <c r="AH135" s="25"/>
      <c r="AI135" s="25"/>
      <c r="AJ135" s="45" t="str">
        <f t="array" ref="AJ135">IFERROR(INDEX('[1]Master Price'!$E:$E,MATCH(D135,'[1]Master Price'!$B:$B,0)),"0")</f>
        <v>0</v>
      </c>
      <c r="AK135" s="45">
        <f t="shared" si="0"/>
        <v>0</v>
      </c>
      <c r="AL135" s="46" t="str">
        <f t="shared" si="24"/>
        <v>0-day</v>
      </c>
      <c r="AM135" s="46" t="str">
        <f t="shared" si="2"/>
        <v>0-day</v>
      </c>
      <c r="AN135" s="46" t="str">
        <f t="shared" si="25"/>
        <v>0-day</v>
      </c>
      <c r="AO135" s="46" t="str">
        <f t="shared" si="4"/>
        <v>0-day</v>
      </c>
      <c r="AP135" s="46" t="str">
        <f t="shared" si="5"/>
        <v>0-day</v>
      </c>
      <c r="AQ135" s="46" t="str">
        <f t="shared" si="6"/>
        <v>0-day</v>
      </c>
      <c r="AR135" s="17"/>
      <c r="AS135" s="47" t="str">
        <f t="shared" si="7"/>
        <v/>
      </c>
      <c r="AT135" s="35">
        <f t="shared" si="23"/>
        <v>0</v>
      </c>
      <c r="AU135" s="48" t="e">
        <f t="shared" ca="1" si="8"/>
        <v>#NAME?</v>
      </c>
      <c r="AV135" s="48" t="e">
        <f t="shared" ca="1" si="9"/>
        <v>#NAME?</v>
      </c>
      <c r="AW135" s="49" t="e">
        <f t="shared" ca="1" si="10"/>
        <v>#NAME?</v>
      </c>
      <c r="AX135" s="48" t="e">
        <f t="shared" ca="1" si="11"/>
        <v>#NAME?</v>
      </c>
      <c r="AY135" s="49" t="str">
        <f t="shared" si="12"/>
        <v/>
      </c>
      <c r="AZ135" s="50" t="e">
        <f t="shared" ca="1" si="13"/>
        <v>#NAME?</v>
      </c>
      <c r="BA135" s="51" t="e">
        <f t="shared" ca="1" si="14"/>
        <v>#NAME?</v>
      </c>
      <c r="BB135" s="52" t="e">
        <f t="shared" ca="1" si="15"/>
        <v>#NAME?</v>
      </c>
      <c r="BC135" s="51" t="e">
        <f t="shared" ca="1" si="16"/>
        <v>#NAME?</v>
      </c>
      <c r="BD135" s="54" t="e">
        <f t="shared" ca="1" si="17"/>
        <v>#NAME?</v>
      </c>
      <c r="BE135" s="48" t="e">
        <f t="shared" ca="1" si="18"/>
        <v>#NAME?</v>
      </c>
      <c r="BF135" s="50" t="e">
        <f t="shared" ca="1" si="19"/>
        <v>#NAME?</v>
      </c>
      <c r="BG135" s="56" t="e">
        <f t="shared" ca="1" si="20"/>
        <v>#NAME?</v>
      </c>
      <c r="BH135" s="22"/>
      <c r="BI135" s="22"/>
      <c r="BJ135" s="22"/>
      <c r="BK135" s="22"/>
      <c r="BL135" s="22"/>
      <c r="BM135" s="22"/>
      <c r="BN135" s="24"/>
      <c r="BO135" s="24"/>
    </row>
    <row r="136" spans="1:67" ht="15.5">
      <c r="A136" s="25" t="str">
        <f t="shared" si="26"/>
        <v/>
      </c>
      <c r="B136" s="89"/>
      <c r="C136" s="25"/>
      <c r="D136" s="90"/>
      <c r="E136" s="90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36"/>
      <c r="S136" s="91"/>
      <c r="T136" s="36"/>
      <c r="U136" s="82"/>
      <c r="V136" s="25"/>
      <c r="W136" s="58"/>
      <c r="X136" s="34"/>
      <c r="Y136" s="34"/>
      <c r="Z136" s="36"/>
      <c r="AA136" s="84"/>
      <c r="AB136" s="35"/>
      <c r="AC136" s="25"/>
      <c r="AD136" s="25"/>
      <c r="AE136" s="44"/>
      <c r="AF136" s="94"/>
      <c r="AG136" s="25"/>
      <c r="AH136" s="25"/>
      <c r="AI136" s="25"/>
      <c r="AJ136" s="45" t="str">
        <f t="array" ref="AJ136">IFERROR(INDEX('[1]Master Price'!$E:$E,MATCH(D136,'[1]Master Price'!$B:$B,0)),"0")</f>
        <v>0</v>
      </c>
      <c r="AK136" s="45">
        <f t="shared" si="0"/>
        <v>0</v>
      </c>
      <c r="AL136" s="46" t="str">
        <f t="shared" si="24"/>
        <v>0-day</v>
      </c>
      <c r="AM136" s="46" t="str">
        <f t="shared" si="2"/>
        <v>0-day</v>
      </c>
      <c r="AN136" s="46" t="str">
        <f t="shared" si="25"/>
        <v>0-day</v>
      </c>
      <c r="AO136" s="46" t="str">
        <f t="shared" si="4"/>
        <v>0-day</v>
      </c>
      <c r="AP136" s="46" t="str">
        <f t="shared" si="5"/>
        <v>0-day</v>
      </c>
      <c r="AQ136" s="46" t="str">
        <f t="shared" si="6"/>
        <v>0-day</v>
      </c>
      <c r="AR136" s="17"/>
      <c r="AS136" s="47" t="str">
        <f t="shared" si="7"/>
        <v/>
      </c>
      <c r="AT136" s="35">
        <f t="shared" si="23"/>
        <v>0</v>
      </c>
      <c r="AU136" s="48" t="e">
        <f t="shared" ca="1" si="8"/>
        <v>#NAME?</v>
      </c>
      <c r="AV136" s="48" t="e">
        <f t="shared" ca="1" si="9"/>
        <v>#NAME?</v>
      </c>
      <c r="AW136" s="49" t="e">
        <f t="shared" ca="1" si="10"/>
        <v>#NAME?</v>
      </c>
      <c r="AX136" s="48" t="e">
        <f t="shared" ca="1" si="11"/>
        <v>#NAME?</v>
      </c>
      <c r="AY136" s="49" t="str">
        <f t="shared" si="12"/>
        <v/>
      </c>
      <c r="AZ136" s="50" t="e">
        <f t="shared" ca="1" si="13"/>
        <v>#NAME?</v>
      </c>
      <c r="BA136" s="51" t="e">
        <f t="shared" ca="1" si="14"/>
        <v>#NAME?</v>
      </c>
      <c r="BB136" s="52" t="e">
        <f t="shared" ca="1" si="15"/>
        <v>#NAME?</v>
      </c>
      <c r="BC136" s="51" t="e">
        <f t="shared" ca="1" si="16"/>
        <v>#NAME?</v>
      </c>
      <c r="BD136" s="54" t="e">
        <f t="shared" ca="1" si="17"/>
        <v>#NAME?</v>
      </c>
      <c r="BE136" s="48" t="e">
        <f t="shared" ca="1" si="18"/>
        <v>#NAME?</v>
      </c>
      <c r="BF136" s="50" t="e">
        <f t="shared" ca="1" si="19"/>
        <v>#NAME?</v>
      </c>
      <c r="BG136" s="56" t="e">
        <f t="shared" ca="1" si="20"/>
        <v>#NAME?</v>
      </c>
      <c r="BH136" s="22"/>
      <c r="BI136" s="22"/>
      <c r="BJ136" s="22"/>
      <c r="BK136" s="22"/>
      <c r="BL136" s="22"/>
      <c r="BM136" s="22"/>
      <c r="BN136" s="24"/>
      <c r="BO136" s="24"/>
    </row>
    <row r="137" spans="1:67" ht="15.5">
      <c r="A137" s="25" t="str">
        <f t="shared" si="26"/>
        <v/>
      </c>
      <c r="B137" s="89"/>
      <c r="C137" s="25"/>
      <c r="D137" s="90"/>
      <c r="E137" s="90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36"/>
      <c r="S137" s="91"/>
      <c r="T137" s="36"/>
      <c r="U137" s="82"/>
      <c r="V137" s="25"/>
      <c r="W137" s="58"/>
      <c r="X137" s="34"/>
      <c r="Y137" s="34"/>
      <c r="Z137" s="36"/>
      <c r="AA137" s="84"/>
      <c r="AB137" s="35"/>
      <c r="AC137" s="25"/>
      <c r="AD137" s="25"/>
      <c r="AE137" s="44"/>
      <c r="AF137" s="94"/>
      <c r="AG137" s="25"/>
      <c r="AH137" s="25"/>
      <c r="AI137" s="25"/>
      <c r="AJ137" s="45" t="str">
        <f t="array" ref="AJ137">IFERROR(INDEX('[1]Master Price'!$E:$E,MATCH(D137,'[1]Master Price'!$B:$B,0)),"0")</f>
        <v>0</v>
      </c>
      <c r="AK137" s="45">
        <f t="shared" si="0"/>
        <v>0</v>
      </c>
      <c r="AL137" s="46" t="str">
        <f t="shared" si="24"/>
        <v>0-day</v>
      </c>
      <c r="AM137" s="46" t="str">
        <f t="shared" si="2"/>
        <v>0-day</v>
      </c>
      <c r="AN137" s="46" t="str">
        <f t="shared" si="25"/>
        <v>0-day</v>
      </c>
      <c r="AO137" s="46" t="str">
        <f t="shared" si="4"/>
        <v>0-day</v>
      </c>
      <c r="AP137" s="46" t="str">
        <f t="shared" si="5"/>
        <v>0-day</v>
      </c>
      <c r="AQ137" s="46" t="str">
        <f t="shared" si="6"/>
        <v>0-day</v>
      </c>
      <c r="AR137" s="17"/>
      <c r="AS137" s="47" t="str">
        <f t="shared" si="7"/>
        <v/>
      </c>
      <c r="AT137" s="35">
        <f t="shared" si="23"/>
        <v>0</v>
      </c>
      <c r="AU137" s="48" t="e">
        <f t="shared" ca="1" si="8"/>
        <v>#NAME?</v>
      </c>
      <c r="AV137" s="48" t="e">
        <f t="shared" ca="1" si="9"/>
        <v>#NAME?</v>
      </c>
      <c r="AW137" s="49" t="e">
        <f t="shared" ca="1" si="10"/>
        <v>#NAME?</v>
      </c>
      <c r="AX137" s="48" t="e">
        <f t="shared" ca="1" si="11"/>
        <v>#NAME?</v>
      </c>
      <c r="AY137" s="49" t="str">
        <f t="shared" si="12"/>
        <v/>
      </c>
      <c r="AZ137" s="50" t="e">
        <f t="shared" ca="1" si="13"/>
        <v>#NAME?</v>
      </c>
      <c r="BA137" s="51" t="e">
        <f t="shared" ca="1" si="14"/>
        <v>#NAME?</v>
      </c>
      <c r="BB137" s="52" t="e">
        <f t="shared" ca="1" si="15"/>
        <v>#NAME?</v>
      </c>
      <c r="BC137" s="51" t="e">
        <f t="shared" ca="1" si="16"/>
        <v>#NAME?</v>
      </c>
      <c r="BD137" s="54" t="e">
        <f t="shared" ca="1" si="17"/>
        <v>#NAME?</v>
      </c>
      <c r="BE137" s="48" t="e">
        <f t="shared" ca="1" si="18"/>
        <v>#NAME?</v>
      </c>
      <c r="BF137" s="50" t="e">
        <f t="shared" ca="1" si="19"/>
        <v>#NAME?</v>
      </c>
      <c r="BG137" s="56" t="e">
        <f t="shared" ca="1" si="20"/>
        <v>#NAME?</v>
      </c>
      <c r="BH137" s="22"/>
      <c r="BI137" s="22"/>
      <c r="BJ137" s="22"/>
      <c r="BK137" s="22"/>
      <c r="BL137" s="22"/>
      <c r="BM137" s="22"/>
      <c r="BN137" s="24"/>
      <c r="BO137" s="24"/>
    </row>
    <row r="138" spans="1:67" ht="15.5">
      <c r="A138" s="25" t="str">
        <f t="shared" si="26"/>
        <v/>
      </c>
      <c r="B138" s="89"/>
      <c r="C138" s="25"/>
      <c r="D138" s="90"/>
      <c r="E138" s="90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36"/>
      <c r="S138" s="91"/>
      <c r="T138" s="36"/>
      <c r="U138" s="82"/>
      <c r="V138" s="25"/>
      <c r="W138" s="58"/>
      <c r="X138" s="34"/>
      <c r="Y138" s="34"/>
      <c r="Z138" s="36"/>
      <c r="AA138" s="84"/>
      <c r="AB138" s="35"/>
      <c r="AC138" s="25"/>
      <c r="AD138" s="25"/>
      <c r="AE138" s="44"/>
      <c r="AF138" s="94"/>
      <c r="AG138" s="25"/>
      <c r="AH138" s="25"/>
      <c r="AI138" s="25"/>
      <c r="AJ138" s="45" t="str">
        <f t="array" ref="AJ138">IFERROR(INDEX('[1]Master Price'!$E:$E,MATCH(D138,'[1]Master Price'!$B:$B,0)),"0")</f>
        <v>0</v>
      </c>
      <c r="AK138" s="45">
        <f t="shared" si="0"/>
        <v>0</v>
      </c>
      <c r="AL138" s="46" t="str">
        <f t="shared" si="24"/>
        <v>0-day</v>
      </c>
      <c r="AM138" s="46" t="str">
        <f t="shared" si="2"/>
        <v>0-day</v>
      </c>
      <c r="AN138" s="46" t="str">
        <f t="shared" si="25"/>
        <v>0-day</v>
      </c>
      <c r="AO138" s="46" t="str">
        <f t="shared" si="4"/>
        <v>0-day</v>
      </c>
      <c r="AP138" s="46" t="str">
        <f t="shared" si="5"/>
        <v>0-day</v>
      </c>
      <c r="AQ138" s="46" t="str">
        <f t="shared" si="6"/>
        <v>0-day</v>
      </c>
      <c r="AR138" s="17"/>
      <c r="AS138" s="47" t="str">
        <f t="shared" si="7"/>
        <v/>
      </c>
      <c r="AT138" s="35">
        <f t="shared" si="23"/>
        <v>0</v>
      </c>
      <c r="AU138" s="48" t="e">
        <f t="shared" ca="1" si="8"/>
        <v>#NAME?</v>
      </c>
      <c r="AV138" s="48" t="e">
        <f t="shared" ca="1" si="9"/>
        <v>#NAME?</v>
      </c>
      <c r="AW138" s="49" t="e">
        <f t="shared" ca="1" si="10"/>
        <v>#NAME?</v>
      </c>
      <c r="AX138" s="48" t="e">
        <f t="shared" ca="1" si="11"/>
        <v>#NAME?</v>
      </c>
      <c r="AY138" s="49" t="str">
        <f t="shared" si="12"/>
        <v/>
      </c>
      <c r="AZ138" s="50" t="e">
        <f t="shared" ca="1" si="13"/>
        <v>#NAME?</v>
      </c>
      <c r="BA138" s="51" t="e">
        <f t="shared" ca="1" si="14"/>
        <v>#NAME?</v>
      </c>
      <c r="BB138" s="52" t="e">
        <f t="shared" ca="1" si="15"/>
        <v>#NAME?</v>
      </c>
      <c r="BC138" s="51" t="e">
        <f t="shared" ca="1" si="16"/>
        <v>#NAME?</v>
      </c>
      <c r="BD138" s="54" t="e">
        <f t="shared" ca="1" si="17"/>
        <v>#NAME?</v>
      </c>
      <c r="BE138" s="48" t="e">
        <f t="shared" ca="1" si="18"/>
        <v>#NAME?</v>
      </c>
      <c r="BF138" s="50" t="e">
        <f t="shared" ca="1" si="19"/>
        <v>#NAME?</v>
      </c>
      <c r="BG138" s="56" t="e">
        <f t="shared" ca="1" si="20"/>
        <v>#NAME?</v>
      </c>
      <c r="BH138" s="22"/>
      <c r="BI138" s="22"/>
      <c r="BJ138" s="22"/>
      <c r="BK138" s="22"/>
      <c r="BL138" s="22"/>
      <c r="BM138" s="22"/>
      <c r="BN138" s="24"/>
      <c r="BO138" s="24"/>
    </row>
    <row r="139" spans="1:67" ht="15.5">
      <c r="A139" s="25" t="str">
        <f t="shared" si="26"/>
        <v/>
      </c>
      <c r="B139" s="89"/>
      <c r="C139" s="25"/>
      <c r="D139" s="90"/>
      <c r="E139" s="90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36"/>
      <c r="S139" s="91"/>
      <c r="T139" s="36"/>
      <c r="U139" s="82"/>
      <c r="V139" s="25"/>
      <c r="W139" s="58"/>
      <c r="X139" s="34"/>
      <c r="Y139" s="34"/>
      <c r="Z139" s="36"/>
      <c r="AA139" s="84"/>
      <c r="AB139" s="35"/>
      <c r="AC139" s="25"/>
      <c r="AD139" s="25"/>
      <c r="AE139" s="44"/>
      <c r="AF139" s="94"/>
      <c r="AG139" s="25"/>
      <c r="AH139" s="25"/>
      <c r="AI139" s="25"/>
      <c r="AJ139" s="45" t="str">
        <f t="array" ref="AJ139">IFERROR(INDEX('[1]Master Price'!$E:$E,MATCH(D139,'[1]Master Price'!$B:$B,0)),"0")</f>
        <v>0</v>
      </c>
      <c r="AK139" s="45">
        <f t="shared" si="0"/>
        <v>0</v>
      </c>
      <c r="AL139" s="46" t="str">
        <f t="shared" si="24"/>
        <v>0-day</v>
      </c>
      <c r="AM139" s="46" t="str">
        <f t="shared" si="2"/>
        <v>0-day</v>
      </c>
      <c r="AN139" s="46" t="str">
        <f t="shared" si="25"/>
        <v>0-day</v>
      </c>
      <c r="AO139" s="46" t="str">
        <f t="shared" si="4"/>
        <v>0-day</v>
      </c>
      <c r="AP139" s="46" t="str">
        <f t="shared" si="5"/>
        <v>0-day</v>
      </c>
      <c r="AQ139" s="46" t="str">
        <f t="shared" si="6"/>
        <v>0-day</v>
      </c>
      <c r="AR139" s="17"/>
      <c r="AS139" s="47" t="str">
        <f t="shared" si="7"/>
        <v/>
      </c>
      <c r="AT139" s="35">
        <f t="shared" si="23"/>
        <v>0</v>
      </c>
      <c r="AU139" s="48" t="e">
        <f t="shared" ca="1" si="8"/>
        <v>#NAME?</v>
      </c>
      <c r="AV139" s="48" t="e">
        <f t="shared" ca="1" si="9"/>
        <v>#NAME?</v>
      </c>
      <c r="AW139" s="49" t="e">
        <f t="shared" ca="1" si="10"/>
        <v>#NAME?</v>
      </c>
      <c r="AX139" s="48" t="e">
        <f t="shared" ca="1" si="11"/>
        <v>#NAME?</v>
      </c>
      <c r="AY139" s="49" t="str">
        <f t="shared" si="12"/>
        <v/>
      </c>
      <c r="AZ139" s="50" t="e">
        <f t="shared" ca="1" si="13"/>
        <v>#NAME?</v>
      </c>
      <c r="BA139" s="51" t="e">
        <f t="shared" ca="1" si="14"/>
        <v>#NAME?</v>
      </c>
      <c r="BB139" s="52" t="e">
        <f t="shared" ca="1" si="15"/>
        <v>#NAME?</v>
      </c>
      <c r="BC139" s="51" t="e">
        <f t="shared" ca="1" si="16"/>
        <v>#NAME?</v>
      </c>
      <c r="BD139" s="54" t="e">
        <f t="shared" ca="1" si="17"/>
        <v>#NAME?</v>
      </c>
      <c r="BE139" s="48" t="e">
        <f t="shared" ca="1" si="18"/>
        <v>#NAME?</v>
      </c>
      <c r="BF139" s="50" t="e">
        <f t="shared" ca="1" si="19"/>
        <v>#NAME?</v>
      </c>
      <c r="BG139" s="56" t="e">
        <f t="shared" ca="1" si="20"/>
        <v>#NAME?</v>
      </c>
      <c r="BH139" s="22"/>
      <c r="BI139" s="22"/>
      <c r="BJ139" s="22"/>
      <c r="BK139" s="22"/>
      <c r="BL139" s="22"/>
      <c r="BM139" s="22"/>
      <c r="BN139" s="24"/>
      <c r="BO139" s="24"/>
    </row>
    <row r="140" spans="1:67" ht="15.5">
      <c r="A140" s="25" t="str">
        <f t="shared" si="26"/>
        <v/>
      </c>
      <c r="B140" s="89"/>
      <c r="C140" s="25"/>
      <c r="D140" s="90"/>
      <c r="E140" s="90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36"/>
      <c r="S140" s="91"/>
      <c r="T140" s="36"/>
      <c r="U140" s="82"/>
      <c r="V140" s="25"/>
      <c r="W140" s="58"/>
      <c r="X140" s="34"/>
      <c r="Y140" s="34"/>
      <c r="Z140" s="36"/>
      <c r="AA140" s="84"/>
      <c r="AB140" s="35"/>
      <c r="AC140" s="25"/>
      <c r="AD140" s="25"/>
      <c r="AE140" s="44"/>
      <c r="AF140" s="94"/>
      <c r="AG140" s="25"/>
      <c r="AH140" s="25"/>
      <c r="AI140" s="25"/>
      <c r="AJ140" s="45" t="str">
        <f t="array" ref="AJ140">IFERROR(INDEX('[1]Master Price'!$E:$E,MATCH(D140,'[1]Master Price'!$B:$B,0)),"0")</f>
        <v>0</v>
      </c>
      <c r="AK140" s="45">
        <f t="shared" si="0"/>
        <v>0</v>
      </c>
      <c r="AL140" s="46" t="str">
        <f t="shared" si="24"/>
        <v>0-day</v>
      </c>
      <c r="AM140" s="46" t="str">
        <f t="shared" si="2"/>
        <v>0-day</v>
      </c>
      <c r="AN140" s="46" t="str">
        <f t="shared" si="25"/>
        <v>0-day</v>
      </c>
      <c r="AO140" s="46" t="str">
        <f t="shared" si="4"/>
        <v>0-day</v>
      </c>
      <c r="AP140" s="46" t="str">
        <f t="shared" si="5"/>
        <v>0-day</v>
      </c>
      <c r="AQ140" s="46" t="str">
        <f t="shared" si="6"/>
        <v>0-day</v>
      </c>
      <c r="AR140" s="17"/>
      <c r="AS140" s="47" t="str">
        <f t="shared" si="7"/>
        <v/>
      </c>
      <c r="AT140" s="35">
        <f t="shared" si="23"/>
        <v>0</v>
      </c>
      <c r="AU140" s="48" t="e">
        <f t="shared" ca="1" si="8"/>
        <v>#NAME?</v>
      </c>
      <c r="AV140" s="48" t="e">
        <f t="shared" ca="1" si="9"/>
        <v>#NAME?</v>
      </c>
      <c r="AW140" s="49" t="e">
        <f t="shared" ca="1" si="10"/>
        <v>#NAME?</v>
      </c>
      <c r="AX140" s="48" t="e">
        <f t="shared" ca="1" si="11"/>
        <v>#NAME?</v>
      </c>
      <c r="AY140" s="49" t="str">
        <f t="shared" si="12"/>
        <v/>
      </c>
      <c r="AZ140" s="50" t="e">
        <f t="shared" ca="1" si="13"/>
        <v>#NAME?</v>
      </c>
      <c r="BA140" s="51" t="e">
        <f t="shared" ca="1" si="14"/>
        <v>#NAME?</v>
      </c>
      <c r="BB140" s="52" t="e">
        <f t="shared" ca="1" si="15"/>
        <v>#NAME?</v>
      </c>
      <c r="BC140" s="51" t="e">
        <f t="shared" ca="1" si="16"/>
        <v>#NAME?</v>
      </c>
      <c r="BD140" s="54" t="e">
        <f t="shared" ca="1" si="17"/>
        <v>#NAME?</v>
      </c>
      <c r="BE140" s="48" t="e">
        <f t="shared" ca="1" si="18"/>
        <v>#NAME?</v>
      </c>
      <c r="BF140" s="50" t="e">
        <f t="shared" ca="1" si="19"/>
        <v>#NAME?</v>
      </c>
      <c r="BG140" s="56" t="e">
        <f t="shared" ca="1" si="20"/>
        <v>#NAME?</v>
      </c>
      <c r="BH140" s="22"/>
      <c r="BI140" s="22"/>
      <c r="BJ140" s="22"/>
      <c r="BK140" s="22"/>
      <c r="BL140" s="22"/>
      <c r="BM140" s="22"/>
      <c r="BN140" s="24"/>
      <c r="BO140" s="24"/>
    </row>
    <row r="141" spans="1:67" ht="15.5">
      <c r="A141" s="25" t="str">
        <f t="shared" si="26"/>
        <v/>
      </c>
      <c r="B141" s="89"/>
      <c r="C141" s="25"/>
      <c r="D141" s="90"/>
      <c r="E141" s="90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36"/>
      <c r="S141" s="91"/>
      <c r="T141" s="36"/>
      <c r="U141" s="82"/>
      <c r="V141" s="25"/>
      <c r="W141" s="58"/>
      <c r="X141" s="34"/>
      <c r="Y141" s="34"/>
      <c r="Z141" s="36"/>
      <c r="AA141" s="84"/>
      <c r="AB141" s="35"/>
      <c r="AC141" s="25"/>
      <c r="AD141" s="25"/>
      <c r="AE141" s="44"/>
      <c r="AF141" s="94"/>
      <c r="AG141" s="25"/>
      <c r="AH141" s="25"/>
      <c r="AI141" s="25"/>
      <c r="AJ141" s="45" t="str">
        <f t="array" ref="AJ141">IFERROR(INDEX('[1]Master Price'!$E:$E,MATCH(D141,'[1]Master Price'!$B:$B,0)),"0")</f>
        <v>0</v>
      </c>
      <c r="AK141" s="45">
        <f t="shared" si="0"/>
        <v>0</v>
      </c>
      <c r="AL141" s="46" t="str">
        <f t="shared" si="24"/>
        <v>0-day</v>
      </c>
      <c r="AM141" s="46" t="str">
        <f t="shared" si="2"/>
        <v>0-day</v>
      </c>
      <c r="AN141" s="46" t="str">
        <f t="shared" si="25"/>
        <v>0-day</v>
      </c>
      <c r="AO141" s="46" t="str">
        <f t="shared" si="4"/>
        <v>0-day</v>
      </c>
      <c r="AP141" s="46" t="str">
        <f t="shared" si="5"/>
        <v>0-day</v>
      </c>
      <c r="AQ141" s="46" t="str">
        <f t="shared" si="6"/>
        <v>0-day</v>
      </c>
      <c r="AR141" s="17"/>
      <c r="AS141" s="47" t="str">
        <f t="shared" si="7"/>
        <v/>
      </c>
      <c r="AT141" s="35">
        <f t="shared" si="23"/>
        <v>0</v>
      </c>
      <c r="AU141" s="48" t="e">
        <f t="shared" ca="1" si="8"/>
        <v>#NAME?</v>
      </c>
      <c r="AV141" s="48" t="e">
        <f t="shared" ca="1" si="9"/>
        <v>#NAME?</v>
      </c>
      <c r="AW141" s="49" t="e">
        <f t="shared" ca="1" si="10"/>
        <v>#NAME?</v>
      </c>
      <c r="AX141" s="48" t="e">
        <f t="shared" ca="1" si="11"/>
        <v>#NAME?</v>
      </c>
      <c r="AY141" s="49" t="str">
        <f t="shared" si="12"/>
        <v/>
      </c>
      <c r="AZ141" s="50" t="e">
        <f t="shared" ca="1" si="13"/>
        <v>#NAME?</v>
      </c>
      <c r="BA141" s="51" t="e">
        <f t="shared" ca="1" si="14"/>
        <v>#NAME?</v>
      </c>
      <c r="BB141" s="52" t="e">
        <f t="shared" ca="1" si="15"/>
        <v>#NAME?</v>
      </c>
      <c r="BC141" s="51" t="e">
        <f t="shared" ca="1" si="16"/>
        <v>#NAME?</v>
      </c>
      <c r="BD141" s="54" t="e">
        <f t="shared" ca="1" si="17"/>
        <v>#NAME?</v>
      </c>
      <c r="BE141" s="48" t="e">
        <f t="shared" ca="1" si="18"/>
        <v>#NAME?</v>
      </c>
      <c r="BF141" s="50" t="e">
        <f t="shared" ca="1" si="19"/>
        <v>#NAME?</v>
      </c>
      <c r="BG141" s="56" t="e">
        <f t="shared" ca="1" si="20"/>
        <v>#NAME?</v>
      </c>
      <c r="BH141" s="22"/>
      <c r="BI141" s="22"/>
      <c r="BJ141" s="22"/>
      <c r="BK141" s="22"/>
      <c r="BL141" s="22"/>
      <c r="BM141" s="22"/>
      <c r="BN141" s="24"/>
      <c r="BO141" s="24"/>
    </row>
    <row r="142" spans="1:67" ht="15.5">
      <c r="A142" s="25" t="str">
        <f t="shared" si="26"/>
        <v/>
      </c>
      <c r="B142" s="89"/>
      <c r="C142" s="25"/>
      <c r="D142" s="90"/>
      <c r="E142" s="90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36"/>
      <c r="S142" s="91"/>
      <c r="T142" s="36"/>
      <c r="U142" s="82"/>
      <c r="V142" s="25"/>
      <c r="W142" s="58"/>
      <c r="X142" s="34"/>
      <c r="Y142" s="34"/>
      <c r="Z142" s="36"/>
      <c r="AA142" s="84"/>
      <c r="AB142" s="35"/>
      <c r="AC142" s="25"/>
      <c r="AD142" s="25"/>
      <c r="AE142" s="44"/>
      <c r="AF142" s="94"/>
      <c r="AG142" s="25"/>
      <c r="AH142" s="25"/>
      <c r="AI142" s="25"/>
      <c r="AJ142" s="45" t="str">
        <f t="array" ref="AJ142">IFERROR(INDEX('[1]Master Price'!$E:$E,MATCH(D142,'[1]Master Price'!$B:$B,0)),"0")</f>
        <v>0</v>
      </c>
      <c r="AK142" s="45">
        <f t="shared" si="0"/>
        <v>0</v>
      </c>
      <c r="AL142" s="46" t="str">
        <f t="shared" si="24"/>
        <v>0-day</v>
      </c>
      <c r="AM142" s="46" t="str">
        <f t="shared" si="2"/>
        <v>0-day</v>
      </c>
      <c r="AN142" s="46" t="str">
        <f t="shared" si="25"/>
        <v>0-day</v>
      </c>
      <c r="AO142" s="46" t="str">
        <f t="shared" si="4"/>
        <v>0-day</v>
      </c>
      <c r="AP142" s="46" t="str">
        <f t="shared" si="5"/>
        <v>0-day</v>
      </c>
      <c r="AQ142" s="46" t="str">
        <f t="shared" si="6"/>
        <v>0-day</v>
      </c>
      <c r="AR142" s="17"/>
      <c r="AS142" s="47" t="str">
        <f t="shared" si="7"/>
        <v/>
      </c>
      <c r="AT142" s="35">
        <f t="shared" si="23"/>
        <v>0</v>
      </c>
      <c r="AU142" s="48" t="e">
        <f t="shared" ca="1" si="8"/>
        <v>#NAME?</v>
      </c>
      <c r="AV142" s="48" t="e">
        <f t="shared" ca="1" si="9"/>
        <v>#NAME?</v>
      </c>
      <c r="AW142" s="49" t="e">
        <f t="shared" ca="1" si="10"/>
        <v>#NAME?</v>
      </c>
      <c r="AX142" s="48" t="e">
        <f t="shared" ca="1" si="11"/>
        <v>#NAME?</v>
      </c>
      <c r="AY142" s="49" t="str">
        <f t="shared" si="12"/>
        <v/>
      </c>
      <c r="AZ142" s="50" t="e">
        <f t="shared" ca="1" si="13"/>
        <v>#NAME?</v>
      </c>
      <c r="BA142" s="51" t="e">
        <f t="shared" ca="1" si="14"/>
        <v>#NAME?</v>
      </c>
      <c r="BB142" s="52" t="e">
        <f t="shared" ca="1" si="15"/>
        <v>#NAME?</v>
      </c>
      <c r="BC142" s="51" t="e">
        <f t="shared" ca="1" si="16"/>
        <v>#NAME?</v>
      </c>
      <c r="BD142" s="54" t="e">
        <f t="shared" ca="1" si="17"/>
        <v>#NAME?</v>
      </c>
      <c r="BE142" s="48" t="e">
        <f t="shared" ca="1" si="18"/>
        <v>#NAME?</v>
      </c>
      <c r="BF142" s="50" t="e">
        <f t="shared" ca="1" si="19"/>
        <v>#NAME?</v>
      </c>
      <c r="BG142" s="56" t="e">
        <f t="shared" ca="1" si="20"/>
        <v>#NAME?</v>
      </c>
      <c r="BH142" s="22"/>
      <c r="BI142" s="22"/>
      <c r="BJ142" s="22"/>
      <c r="BK142" s="22"/>
      <c r="BL142" s="22"/>
      <c r="BM142" s="22"/>
      <c r="BN142" s="24"/>
      <c r="BO142" s="24"/>
    </row>
    <row r="143" spans="1:67" ht="15.5">
      <c r="A143" s="25" t="str">
        <f t="shared" si="26"/>
        <v/>
      </c>
      <c r="B143" s="89"/>
      <c r="C143" s="25"/>
      <c r="D143" s="90"/>
      <c r="E143" s="90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36"/>
      <c r="S143" s="91"/>
      <c r="T143" s="36"/>
      <c r="U143" s="82"/>
      <c r="V143" s="25"/>
      <c r="W143" s="58"/>
      <c r="X143" s="34"/>
      <c r="Y143" s="34"/>
      <c r="Z143" s="36"/>
      <c r="AA143" s="84"/>
      <c r="AB143" s="35"/>
      <c r="AC143" s="25"/>
      <c r="AD143" s="25"/>
      <c r="AE143" s="44"/>
      <c r="AF143" s="94"/>
      <c r="AG143" s="25"/>
      <c r="AH143" s="25"/>
      <c r="AI143" s="25"/>
      <c r="AJ143" s="45" t="str">
        <f t="array" ref="AJ143">IFERROR(INDEX('[1]Master Price'!$E:$E,MATCH(D143,'[1]Master Price'!$B:$B,0)),"0")</f>
        <v>0</v>
      </c>
      <c r="AK143" s="45">
        <f t="shared" si="0"/>
        <v>0</v>
      </c>
      <c r="AL143" s="46" t="str">
        <f t="shared" si="24"/>
        <v>0-day</v>
      </c>
      <c r="AM143" s="46" t="str">
        <f t="shared" si="2"/>
        <v>0-day</v>
      </c>
      <c r="AN143" s="46" t="str">
        <f t="shared" si="25"/>
        <v>0-day</v>
      </c>
      <c r="AO143" s="46" t="str">
        <f t="shared" si="4"/>
        <v>0-day</v>
      </c>
      <c r="AP143" s="46" t="str">
        <f t="shared" si="5"/>
        <v>0-day</v>
      </c>
      <c r="AQ143" s="46" t="str">
        <f t="shared" si="6"/>
        <v>0-day</v>
      </c>
      <c r="AR143" s="17"/>
      <c r="AS143" s="47" t="str">
        <f t="shared" si="7"/>
        <v/>
      </c>
      <c r="AT143" s="35">
        <f t="shared" si="23"/>
        <v>0</v>
      </c>
      <c r="AU143" s="48" t="e">
        <f t="shared" ca="1" si="8"/>
        <v>#NAME?</v>
      </c>
      <c r="AV143" s="48" t="e">
        <f t="shared" ca="1" si="9"/>
        <v>#NAME?</v>
      </c>
      <c r="AW143" s="49" t="e">
        <f t="shared" ca="1" si="10"/>
        <v>#NAME?</v>
      </c>
      <c r="AX143" s="48" t="e">
        <f t="shared" ca="1" si="11"/>
        <v>#NAME?</v>
      </c>
      <c r="AY143" s="49" t="str">
        <f t="shared" si="12"/>
        <v/>
      </c>
      <c r="AZ143" s="50" t="e">
        <f t="shared" ca="1" si="13"/>
        <v>#NAME?</v>
      </c>
      <c r="BA143" s="51" t="e">
        <f t="shared" ca="1" si="14"/>
        <v>#NAME?</v>
      </c>
      <c r="BB143" s="52" t="e">
        <f t="shared" ca="1" si="15"/>
        <v>#NAME?</v>
      </c>
      <c r="BC143" s="51" t="e">
        <f t="shared" ca="1" si="16"/>
        <v>#NAME?</v>
      </c>
      <c r="BD143" s="54" t="e">
        <f t="shared" ca="1" si="17"/>
        <v>#NAME?</v>
      </c>
      <c r="BE143" s="48" t="e">
        <f t="shared" ca="1" si="18"/>
        <v>#NAME?</v>
      </c>
      <c r="BF143" s="50" t="e">
        <f t="shared" ca="1" si="19"/>
        <v>#NAME?</v>
      </c>
      <c r="BG143" s="56" t="e">
        <f t="shared" ca="1" si="20"/>
        <v>#NAME?</v>
      </c>
      <c r="BH143" s="22"/>
      <c r="BI143" s="22"/>
      <c r="BJ143" s="22"/>
      <c r="BK143" s="22"/>
      <c r="BL143" s="22"/>
      <c r="BM143" s="22"/>
      <c r="BN143" s="24"/>
      <c r="BO143" s="24"/>
    </row>
    <row r="144" spans="1:67" ht="15.5">
      <c r="A144" s="25" t="str">
        <f t="shared" si="26"/>
        <v/>
      </c>
      <c r="B144" s="89"/>
      <c r="C144" s="25"/>
      <c r="D144" s="90"/>
      <c r="E144" s="90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36"/>
      <c r="S144" s="91"/>
      <c r="T144" s="36"/>
      <c r="U144" s="82"/>
      <c r="V144" s="25"/>
      <c r="W144" s="58"/>
      <c r="X144" s="34"/>
      <c r="Y144" s="34"/>
      <c r="Z144" s="36"/>
      <c r="AA144" s="84"/>
      <c r="AB144" s="35"/>
      <c r="AC144" s="25"/>
      <c r="AD144" s="25"/>
      <c r="AE144" s="44"/>
      <c r="AF144" s="94"/>
      <c r="AG144" s="25"/>
      <c r="AH144" s="25"/>
      <c r="AI144" s="25"/>
      <c r="AJ144" s="45" t="str">
        <f t="array" ref="AJ144">IFERROR(INDEX('[1]Master Price'!$E:$E,MATCH(D144,'[1]Master Price'!$B:$B,0)),"0")</f>
        <v>0</v>
      </c>
      <c r="AK144" s="45">
        <f t="shared" si="0"/>
        <v>0</v>
      </c>
      <c r="AL144" s="46" t="str">
        <f t="shared" si="24"/>
        <v>0-day</v>
      </c>
      <c r="AM144" s="46" t="str">
        <f t="shared" si="2"/>
        <v>0-day</v>
      </c>
      <c r="AN144" s="46" t="str">
        <f t="shared" si="25"/>
        <v>0-day</v>
      </c>
      <c r="AO144" s="46" t="str">
        <f t="shared" si="4"/>
        <v>0-day</v>
      </c>
      <c r="AP144" s="46" t="str">
        <f t="shared" si="5"/>
        <v>0-day</v>
      </c>
      <c r="AQ144" s="46" t="str">
        <f t="shared" si="6"/>
        <v>0-day</v>
      </c>
      <c r="AR144" s="17"/>
      <c r="AS144" s="47" t="str">
        <f t="shared" si="7"/>
        <v/>
      </c>
      <c r="AT144" s="35">
        <f t="shared" si="23"/>
        <v>0</v>
      </c>
      <c r="AU144" s="48" t="e">
        <f t="shared" ca="1" si="8"/>
        <v>#NAME?</v>
      </c>
      <c r="AV144" s="48" t="e">
        <f t="shared" ca="1" si="9"/>
        <v>#NAME?</v>
      </c>
      <c r="AW144" s="49" t="e">
        <f t="shared" ca="1" si="10"/>
        <v>#NAME?</v>
      </c>
      <c r="AX144" s="48" t="e">
        <f t="shared" ca="1" si="11"/>
        <v>#NAME?</v>
      </c>
      <c r="AY144" s="49" t="str">
        <f t="shared" si="12"/>
        <v/>
      </c>
      <c r="AZ144" s="50" t="e">
        <f t="shared" ca="1" si="13"/>
        <v>#NAME?</v>
      </c>
      <c r="BA144" s="51" t="e">
        <f t="shared" ca="1" si="14"/>
        <v>#NAME?</v>
      </c>
      <c r="BB144" s="52" t="e">
        <f t="shared" ca="1" si="15"/>
        <v>#NAME?</v>
      </c>
      <c r="BC144" s="51" t="e">
        <f t="shared" ca="1" si="16"/>
        <v>#NAME?</v>
      </c>
      <c r="BD144" s="54" t="e">
        <f t="shared" ca="1" si="17"/>
        <v>#NAME?</v>
      </c>
      <c r="BE144" s="48" t="e">
        <f t="shared" ca="1" si="18"/>
        <v>#NAME?</v>
      </c>
      <c r="BF144" s="50" t="e">
        <f t="shared" ca="1" si="19"/>
        <v>#NAME?</v>
      </c>
      <c r="BG144" s="56" t="e">
        <f t="shared" ca="1" si="20"/>
        <v>#NAME?</v>
      </c>
      <c r="BH144" s="22"/>
      <c r="BI144" s="22"/>
      <c r="BJ144" s="22"/>
      <c r="BK144" s="22"/>
      <c r="BL144" s="22"/>
      <c r="BM144" s="22"/>
      <c r="BN144" s="24"/>
      <c r="BO144" s="24"/>
    </row>
    <row r="145" spans="1:67" ht="15.5">
      <c r="A145" s="25" t="str">
        <f t="shared" si="26"/>
        <v/>
      </c>
      <c r="B145" s="89"/>
      <c r="C145" s="25"/>
      <c r="D145" s="90"/>
      <c r="E145" s="90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36"/>
      <c r="S145" s="91"/>
      <c r="T145" s="36"/>
      <c r="U145" s="82"/>
      <c r="V145" s="25"/>
      <c r="W145" s="58"/>
      <c r="X145" s="34"/>
      <c r="Y145" s="34"/>
      <c r="Z145" s="36"/>
      <c r="AA145" s="84"/>
      <c r="AB145" s="35"/>
      <c r="AC145" s="25"/>
      <c r="AD145" s="25"/>
      <c r="AE145" s="44"/>
      <c r="AF145" s="94"/>
      <c r="AG145" s="25"/>
      <c r="AH145" s="25"/>
      <c r="AI145" s="25"/>
      <c r="AJ145" s="45" t="str">
        <f t="array" ref="AJ145">IFERROR(INDEX('[1]Master Price'!$E:$E,MATCH(D145,'[1]Master Price'!$B:$B,0)),"0")</f>
        <v>0</v>
      </c>
      <c r="AK145" s="45">
        <f t="shared" si="0"/>
        <v>0</v>
      </c>
      <c r="AL145" s="46" t="str">
        <f t="shared" si="24"/>
        <v>0-day</v>
      </c>
      <c r="AM145" s="46" t="str">
        <f t="shared" si="2"/>
        <v>0-day</v>
      </c>
      <c r="AN145" s="46" t="str">
        <f t="shared" si="25"/>
        <v>0-day</v>
      </c>
      <c r="AO145" s="46" t="str">
        <f t="shared" si="4"/>
        <v>0-day</v>
      </c>
      <c r="AP145" s="46" t="str">
        <f t="shared" si="5"/>
        <v>0-day</v>
      </c>
      <c r="AQ145" s="46" t="str">
        <f t="shared" si="6"/>
        <v>0-day</v>
      </c>
      <c r="AR145" s="17"/>
      <c r="AS145" s="47" t="str">
        <f t="shared" si="7"/>
        <v/>
      </c>
      <c r="AT145" s="35">
        <f t="shared" si="23"/>
        <v>0</v>
      </c>
      <c r="AU145" s="48" t="e">
        <f t="shared" ca="1" si="8"/>
        <v>#NAME?</v>
      </c>
      <c r="AV145" s="48" t="e">
        <f t="shared" ca="1" si="9"/>
        <v>#NAME?</v>
      </c>
      <c r="AW145" s="49" t="e">
        <f t="shared" ca="1" si="10"/>
        <v>#NAME?</v>
      </c>
      <c r="AX145" s="48" t="e">
        <f t="shared" ca="1" si="11"/>
        <v>#NAME?</v>
      </c>
      <c r="AY145" s="49" t="str">
        <f t="shared" si="12"/>
        <v/>
      </c>
      <c r="AZ145" s="50" t="e">
        <f t="shared" ca="1" si="13"/>
        <v>#NAME?</v>
      </c>
      <c r="BA145" s="51" t="e">
        <f t="shared" ca="1" si="14"/>
        <v>#NAME?</v>
      </c>
      <c r="BB145" s="52" t="e">
        <f t="shared" ca="1" si="15"/>
        <v>#NAME?</v>
      </c>
      <c r="BC145" s="51" t="e">
        <f t="shared" ca="1" si="16"/>
        <v>#NAME?</v>
      </c>
      <c r="BD145" s="54" t="e">
        <f t="shared" ca="1" si="17"/>
        <v>#NAME?</v>
      </c>
      <c r="BE145" s="48" t="e">
        <f t="shared" ca="1" si="18"/>
        <v>#NAME?</v>
      </c>
      <c r="BF145" s="50" t="e">
        <f t="shared" ca="1" si="19"/>
        <v>#NAME?</v>
      </c>
      <c r="BG145" s="56" t="e">
        <f t="shared" ca="1" si="20"/>
        <v>#NAME?</v>
      </c>
      <c r="BH145" s="22"/>
      <c r="BI145" s="22"/>
      <c r="BJ145" s="22"/>
      <c r="BK145" s="22"/>
      <c r="BL145" s="22"/>
      <c r="BM145" s="22"/>
      <c r="BN145" s="24"/>
      <c r="BO145" s="24"/>
    </row>
    <row r="146" spans="1:67" ht="15.5">
      <c r="A146" s="25" t="str">
        <f t="shared" si="26"/>
        <v/>
      </c>
      <c r="B146" s="89"/>
      <c r="C146" s="25"/>
      <c r="D146" s="90"/>
      <c r="E146" s="90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36"/>
      <c r="S146" s="91"/>
      <c r="T146" s="36"/>
      <c r="U146" s="82"/>
      <c r="V146" s="25"/>
      <c r="W146" s="58"/>
      <c r="X146" s="34"/>
      <c r="Y146" s="34"/>
      <c r="Z146" s="36"/>
      <c r="AA146" s="84"/>
      <c r="AB146" s="35"/>
      <c r="AC146" s="25"/>
      <c r="AD146" s="25"/>
      <c r="AE146" s="44"/>
      <c r="AF146" s="94"/>
      <c r="AG146" s="25"/>
      <c r="AH146" s="25"/>
      <c r="AI146" s="25"/>
      <c r="AJ146" s="45" t="str">
        <f t="array" ref="AJ146">IFERROR(INDEX('[1]Master Price'!$E:$E,MATCH(D146,'[1]Master Price'!$B:$B,0)),"0")</f>
        <v>0</v>
      </c>
      <c r="AK146" s="45">
        <f t="shared" si="0"/>
        <v>0</v>
      </c>
      <c r="AL146" s="46" t="str">
        <f t="shared" si="24"/>
        <v>0-day</v>
      </c>
      <c r="AM146" s="46" t="str">
        <f t="shared" si="2"/>
        <v>0-day</v>
      </c>
      <c r="AN146" s="46" t="str">
        <f t="shared" si="25"/>
        <v>0-day</v>
      </c>
      <c r="AO146" s="46" t="str">
        <f t="shared" si="4"/>
        <v>0-day</v>
      </c>
      <c r="AP146" s="46" t="str">
        <f t="shared" si="5"/>
        <v>0-day</v>
      </c>
      <c r="AQ146" s="46" t="str">
        <f t="shared" si="6"/>
        <v>0-day</v>
      </c>
      <c r="AR146" s="17"/>
      <c r="AS146" s="47" t="str">
        <f t="shared" si="7"/>
        <v/>
      </c>
      <c r="AT146" s="35">
        <f t="shared" si="23"/>
        <v>0</v>
      </c>
      <c r="AU146" s="48" t="e">
        <f t="shared" ca="1" si="8"/>
        <v>#NAME?</v>
      </c>
      <c r="AV146" s="48" t="e">
        <f t="shared" ca="1" si="9"/>
        <v>#NAME?</v>
      </c>
      <c r="AW146" s="49" t="e">
        <f t="shared" ca="1" si="10"/>
        <v>#NAME?</v>
      </c>
      <c r="AX146" s="48" t="e">
        <f t="shared" ca="1" si="11"/>
        <v>#NAME?</v>
      </c>
      <c r="AY146" s="49" t="str">
        <f t="shared" si="12"/>
        <v/>
      </c>
      <c r="AZ146" s="50" t="e">
        <f t="shared" ca="1" si="13"/>
        <v>#NAME?</v>
      </c>
      <c r="BA146" s="51" t="e">
        <f t="shared" ca="1" si="14"/>
        <v>#NAME?</v>
      </c>
      <c r="BB146" s="52" t="e">
        <f t="shared" ca="1" si="15"/>
        <v>#NAME?</v>
      </c>
      <c r="BC146" s="51" t="e">
        <f t="shared" ca="1" si="16"/>
        <v>#NAME?</v>
      </c>
      <c r="BD146" s="54" t="e">
        <f t="shared" ca="1" si="17"/>
        <v>#NAME?</v>
      </c>
      <c r="BE146" s="48" t="e">
        <f t="shared" ca="1" si="18"/>
        <v>#NAME?</v>
      </c>
      <c r="BF146" s="50" t="e">
        <f t="shared" ca="1" si="19"/>
        <v>#NAME?</v>
      </c>
      <c r="BG146" s="56" t="e">
        <f t="shared" ca="1" si="20"/>
        <v>#NAME?</v>
      </c>
      <c r="BH146" s="22"/>
      <c r="BI146" s="22"/>
      <c r="BJ146" s="22"/>
      <c r="BK146" s="22"/>
      <c r="BL146" s="22"/>
      <c r="BM146" s="22"/>
      <c r="BN146" s="24"/>
      <c r="BO146" s="24"/>
    </row>
    <row r="147" spans="1:67" ht="15.5">
      <c r="A147" s="25" t="str">
        <f t="shared" si="26"/>
        <v/>
      </c>
      <c r="B147" s="89"/>
      <c r="C147" s="25"/>
      <c r="D147" s="90"/>
      <c r="E147" s="90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36"/>
      <c r="S147" s="91"/>
      <c r="T147" s="36"/>
      <c r="U147" s="82"/>
      <c r="V147" s="25"/>
      <c r="W147" s="58"/>
      <c r="X147" s="34"/>
      <c r="Y147" s="34"/>
      <c r="Z147" s="36"/>
      <c r="AA147" s="84"/>
      <c r="AB147" s="35"/>
      <c r="AC147" s="25"/>
      <c r="AD147" s="25"/>
      <c r="AE147" s="44"/>
      <c r="AF147" s="94"/>
      <c r="AG147" s="25"/>
      <c r="AH147" s="25"/>
      <c r="AI147" s="25"/>
      <c r="AJ147" s="45" t="str">
        <f t="array" ref="AJ147">IFERROR(INDEX('[1]Master Price'!$E:$E,MATCH(D147,'[1]Master Price'!$B:$B,0)),"0")</f>
        <v>0</v>
      </c>
      <c r="AK147" s="45">
        <f t="shared" si="0"/>
        <v>0</v>
      </c>
      <c r="AL147" s="46" t="str">
        <f t="shared" si="24"/>
        <v>0-day</v>
      </c>
      <c r="AM147" s="46" t="str">
        <f t="shared" si="2"/>
        <v>0-day</v>
      </c>
      <c r="AN147" s="46" t="str">
        <f t="shared" si="25"/>
        <v>0-day</v>
      </c>
      <c r="AO147" s="46" t="str">
        <f t="shared" si="4"/>
        <v>0-day</v>
      </c>
      <c r="AP147" s="46" t="str">
        <f t="shared" si="5"/>
        <v>0-day</v>
      </c>
      <c r="AQ147" s="46" t="str">
        <f t="shared" si="6"/>
        <v>0-day</v>
      </c>
      <c r="AR147" s="17"/>
      <c r="AS147" s="47" t="str">
        <f t="shared" si="7"/>
        <v/>
      </c>
      <c r="AT147" s="35">
        <f t="shared" si="23"/>
        <v>0</v>
      </c>
      <c r="AU147" s="48" t="e">
        <f t="shared" ca="1" si="8"/>
        <v>#NAME?</v>
      </c>
      <c r="AV147" s="48" t="e">
        <f t="shared" ca="1" si="9"/>
        <v>#NAME?</v>
      </c>
      <c r="AW147" s="49" t="e">
        <f t="shared" ca="1" si="10"/>
        <v>#NAME?</v>
      </c>
      <c r="AX147" s="48" t="e">
        <f t="shared" ca="1" si="11"/>
        <v>#NAME?</v>
      </c>
      <c r="AY147" s="49" t="str">
        <f t="shared" si="12"/>
        <v/>
      </c>
      <c r="AZ147" s="50" t="e">
        <f t="shared" ca="1" si="13"/>
        <v>#NAME?</v>
      </c>
      <c r="BA147" s="51" t="e">
        <f t="shared" ca="1" si="14"/>
        <v>#NAME?</v>
      </c>
      <c r="BB147" s="52" t="e">
        <f t="shared" ca="1" si="15"/>
        <v>#NAME?</v>
      </c>
      <c r="BC147" s="51" t="e">
        <f t="shared" ca="1" si="16"/>
        <v>#NAME?</v>
      </c>
      <c r="BD147" s="54" t="e">
        <f t="shared" ca="1" si="17"/>
        <v>#NAME?</v>
      </c>
      <c r="BE147" s="48" t="e">
        <f t="shared" ca="1" si="18"/>
        <v>#NAME?</v>
      </c>
      <c r="BF147" s="50" t="e">
        <f t="shared" ca="1" si="19"/>
        <v>#NAME?</v>
      </c>
      <c r="BG147" s="56" t="e">
        <f t="shared" ca="1" si="20"/>
        <v>#NAME?</v>
      </c>
      <c r="BH147" s="22"/>
      <c r="BI147" s="22"/>
      <c r="BJ147" s="22"/>
      <c r="BK147" s="22"/>
      <c r="BL147" s="22"/>
      <c r="BM147" s="22"/>
      <c r="BN147" s="24"/>
      <c r="BO147" s="24"/>
    </row>
    <row r="148" spans="1:67" ht="15.5">
      <c r="A148" s="25" t="str">
        <f t="shared" si="26"/>
        <v/>
      </c>
      <c r="B148" s="89"/>
      <c r="C148" s="25"/>
      <c r="D148" s="90"/>
      <c r="E148" s="90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36"/>
      <c r="S148" s="91"/>
      <c r="T148" s="36"/>
      <c r="U148" s="82"/>
      <c r="V148" s="25"/>
      <c r="W148" s="58"/>
      <c r="X148" s="34"/>
      <c r="Y148" s="34"/>
      <c r="Z148" s="36"/>
      <c r="AA148" s="84"/>
      <c r="AB148" s="35"/>
      <c r="AC148" s="25"/>
      <c r="AD148" s="25"/>
      <c r="AE148" s="44"/>
      <c r="AF148" s="94"/>
      <c r="AG148" s="25"/>
      <c r="AH148" s="25"/>
      <c r="AI148" s="25"/>
      <c r="AJ148" s="45" t="str">
        <f t="array" ref="AJ148">IFERROR(INDEX('[1]Master Price'!$E:$E,MATCH(D148,'[1]Master Price'!$B:$B,0)),"0")</f>
        <v>0</v>
      </c>
      <c r="AK148" s="45">
        <f t="shared" si="0"/>
        <v>0</v>
      </c>
      <c r="AL148" s="46" t="str">
        <f t="shared" si="24"/>
        <v>0-day</v>
      </c>
      <c r="AM148" s="46" t="str">
        <f t="shared" si="2"/>
        <v>0-day</v>
      </c>
      <c r="AN148" s="46" t="str">
        <f t="shared" si="25"/>
        <v>0-day</v>
      </c>
      <c r="AO148" s="46" t="str">
        <f t="shared" si="4"/>
        <v>0-day</v>
      </c>
      <c r="AP148" s="46" t="str">
        <f t="shared" si="5"/>
        <v>0-day</v>
      </c>
      <c r="AQ148" s="46" t="str">
        <f t="shared" si="6"/>
        <v>0-day</v>
      </c>
      <c r="AR148" s="17"/>
      <c r="AS148" s="47" t="str">
        <f t="shared" si="7"/>
        <v/>
      </c>
      <c r="AT148" s="35">
        <f t="shared" si="23"/>
        <v>0</v>
      </c>
      <c r="AU148" s="48" t="e">
        <f t="shared" ca="1" si="8"/>
        <v>#NAME?</v>
      </c>
      <c r="AV148" s="48" t="e">
        <f t="shared" ca="1" si="9"/>
        <v>#NAME?</v>
      </c>
      <c r="AW148" s="49" t="e">
        <f t="shared" ca="1" si="10"/>
        <v>#NAME?</v>
      </c>
      <c r="AX148" s="48" t="e">
        <f t="shared" ca="1" si="11"/>
        <v>#NAME?</v>
      </c>
      <c r="AY148" s="49" t="str">
        <f t="shared" si="12"/>
        <v/>
      </c>
      <c r="AZ148" s="50" t="e">
        <f t="shared" ca="1" si="13"/>
        <v>#NAME?</v>
      </c>
      <c r="BA148" s="51" t="e">
        <f t="shared" ca="1" si="14"/>
        <v>#NAME?</v>
      </c>
      <c r="BB148" s="52" t="e">
        <f t="shared" ca="1" si="15"/>
        <v>#NAME?</v>
      </c>
      <c r="BC148" s="51" t="e">
        <f t="shared" ca="1" si="16"/>
        <v>#NAME?</v>
      </c>
      <c r="BD148" s="54" t="e">
        <f t="shared" ca="1" si="17"/>
        <v>#NAME?</v>
      </c>
      <c r="BE148" s="48" t="e">
        <f t="shared" ca="1" si="18"/>
        <v>#NAME?</v>
      </c>
      <c r="BF148" s="50" t="e">
        <f t="shared" ca="1" si="19"/>
        <v>#NAME?</v>
      </c>
      <c r="BG148" s="56" t="e">
        <f t="shared" ca="1" si="20"/>
        <v>#NAME?</v>
      </c>
      <c r="BH148" s="22"/>
      <c r="BI148" s="22"/>
      <c r="BJ148" s="22"/>
      <c r="BK148" s="22"/>
      <c r="BL148" s="22"/>
      <c r="BM148" s="22"/>
      <c r="BN148" s="24"/>
      <c r="BO148" s="24"/>
    </row>
    <row r="149" spans="1:67" ht="15.5">
      <c r="A149" s="25" t="str">
        <f t="shared" si="26"/>
        <v/>
      </c>
      <c r="B149" s="89"/>
      <c r="C149" s="25"/>
      <c r="D149" s="90"/>
      <c r="E149" s="90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36"/>
      <c r="S149" s="91"/>
      <c r="T149" s="36"/>
      <c r="U149" s="82"/>
      <c r="V149" s="25"/>
      <c r="W149" s="58"/>
      <c r="X149" s="34"/>
      <c r="Y149" s="34"/>
      <c r="Z149" s="36"/>
      <c r="AA149" s="84"/>
      <c r="AB149" s="35"/>
      <c r="AC149" s="25"/>
      <c r="AD149" s="25"/>
      <c r="AE149" s="44"/>
      <c r="AF149" s="94"/>
      <c r="AG149" s="25"/>
      <c r="AH149" s="25"/>
      <c r="AI149" s="25"/>
      <c r="AJ149" s="45" t="str">
        <f t="array" ref="AJ149">IFERROR(INDEX('[1]Master Price'!$E:$E,MATCH(D149,'[1]Master Price'!$B:$B,0)),"0")</f>
        <v>0</v>
      </c>
      <c r="AK149" s="45">
        <f t="shared" si="0"/>
        <v>0</v>
      </c>
      <c r="AL149" s="46" t="str">
        <f t="shared" si="24"/>
        <v>0-day</v>
      </c>
      <c r="AM149" s="46" t="str">
        <f t="shared" si="2"/>
        <v>0-day</v>
      </c>
      <c r="AN149" s="46" t="str">
        <f t="shared" si="25"/>
        <v>0-day</v>
      </c>
      <c r="AO149" s="46" t="str">
        <f t="shared" si="4"/>
        <v>0-day</v>
      </c>
      <c r="AP149" s="46" t="str">
        <f t="shared" si="5"/>
        <v>0-day</v>
      </c>
      <c r="AQ149" s="46" t="str">
        <f t="shared" si="6"/>
        <v>0-day</v>
      </c>
      <c r="AR149" s="17"/>
      <c r="AS149" s="47" t="str">
        <f t="shared" si="7"/>
        <v/>
      </c>
      <c r="AT149" s="35">
        <f t="shared" si="23"/>
        <v>0</v>
      </c>
      <c r="AU149" s="48" t="e">
        <f t="shared" ca="1" si="8"/>
        <v>#NAME?</v>
      </c>
      <c r="AV149" s="48" t="e">
        <f t="shared" ca="1" si="9"/>
        <v>#NAME?</v>
      </c>
      <c r="AW149" s="49" t="e">
        <f t="shared" ca="1" si="10"/>
        <v>#NAME?</v>
      </c>
      <c r="AX149" s="48" t="e">
        <f t="shared" ca="1" si="11"/>
        <v>#NAME?</v>
      </c>
      <c r="AY149" s="49" t="str">
        <f t="shared" si="12"/>
        <v/>
      </c>
      <c r="AZ149" s="50" t="e">
        <f t="shared" ca="1" si="13"/>
        <v>#NAME?</v>
      </c>
      <c r="BA149" s="51" t="e">
        <f t="shared" ca="1" si="14"/>
        <v>#NAME?</v>
      </c>
      <c r="BB149" s="52" t="e">
        <f t="shared" ca="1" si="15"/>
        <v>#NAME?</v>
      </c>
      <c r="BC149" s="51" t="e">
        <f t="shared" ca="1" si="16"/>
        <v>#NAME?</v>
      </c>
      <c r="BD149" s="54" t="e">
        <f t="shared" ca="1" si="17"/>
        <v>#NAME?</v>
      </c>
      <c r="BE149" s="48" t="e">
        <f t="shared" ca="1" si="18"/>
        <v>#NAME?</v>
      </c>
      <c r="BF149" s="50" t="e">
        <f t="shared" ca="1" si="19"/>
        <v>#NAME?</v>
      </c>
      <c r="BG149" s="56" t="e">
        <f t="shared" ca="1" si="20"/>
        <v>#NAME?</v>
      </c>
      <c r="BH149" s="22"/>
      <c r="BI149" s="22"/>
      <c r="BJ149" s="22"/>
      <c r="BK149" s="22"/>
      <c r="BL149" s="22"/>
      <c r="BM149" s="22"/>
      <c r="BN149" s="24"/>
      <c r="BO149" s="24"/>
    </row>
    <row r="150" spans="1:67" ht="15.5">
      <c r="A150" s="25" t="str">
        <f t="shared" si="26"/>
        <v/>
      </c>
      <c r="B150" s="98"/>
      <c r="C150" s="25"/>
      <c r="D150" s="90"/>
      <c r="E150" s="90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36"/>
      <c r="S150" s="91"/>
      <c r="T150" s="36"/>
      <c r="U150" s="82"/>
      <c r="V150" s="25"/>
      <c r="W150" s="58"/>
      <c r="X150" s="34"/>
      <c r="Y150" s="34"/>
      <c r="Z150" s="36"/>
      <c r="AA150" s="84"/>
      <c r="AB150" s="35"/>
      <c r="AC150" s="25"/>
      <c r="AD150" s="25"/>
      <c r="AE150" s="44"/>
      <c r="AF150" s="94"/>
      <c r="AG150" s="25"/>
      <c r="AH150" s="25"/>
      <c r="AI150" s="25"/>
      <c r="AJ150" s="45" t="str">
        <f t="array" ref="AJ150">IFERROR(INDEX('[1]Master Price'!$E:$E,MATCH(D150,'[1]Master Price'!$B:$B,0)),"0")</f>
        <v>0</v>
      </c>
      <c r="AK150" s="45">
        <f t="shared" si="0"/>
        <v>0</v>
      </c>
      <c r="AL150" s="46" t="str">
        <f t="shared" si="24"/>
        <v>0-day</v>
      </c>
      <c r="AM150" s="46" t="str">
        <f t="shared" si="2"/>
        <v>0-day</v>
      </c>
      <c r="AN150" s="46" t="str">
        <f t="shared" si="25"/>
        <v>0-day</v>
      </c>
      <c r="AO150" s="46" t="str">
        <f t="shared" si="4"/>
        <v>0-day</v>
      </c>
      <c r="AP150" s="46" t="str">
        <f t="shared" si="5"/>
        <v>0-day</v>
      </c>
      <c r="AQ150" s="46" t="str">
        <f t="shared" si="6"/>
        <v>0-day</v>
      </c>
      <c r="AR150" s="17"/>
      <c r="AS150" s="47" t="str">
        <f t="shared" si="7"/>
        <v/>
      </c>
      <c r="AT150" s="35">
        <f t="shared" si="23"/>
        <v>0</v>
      </c>
      <c r="AU150" s="48" t="e">
        <f t="shared" ca="1" si="8"/>
        <v>#NAME?</v>
      </c>
      <c r="AV150" s="48" t="e">
        <f t="shared" ca="1" si="9"/>
        <v>#NAME?</v>
      </c>
      <c r="AW150" s="49" t="e">
        <f t="shared" ca="1" si="10"/>
        <v>#NAME?</v>
      </c>
      <c r="AX150" s="48" t="e">
        <f t="shared" ca="1" si="11"/>
        <v>#NAME?</v>
      </c>
      <c r="AY150" s="49" t="str">
        <f t="shared" si="12"/>
        <v/>
      </c>
      <c r="AZ150" s="50" t="e">
        <f t="shared" ca="1" si="13"/>
        <v>#NAME?</v>
      </c>
      <c r="BA150" s="51" t="e">
        <f t="shared" ca="1" si="14"/>
        <v>#NAME?</v>
      </c>
      <c r="BB150" s="52" t="e">
        <f t="shared" ca="1" si="15"/>
        <v>#NAME?</v>
      </c>
      <c r="BC150" s="51" t="e">
        <f t="shared" ca="1" si="16"/>
        <v>#NAME?</v>
      </c>
      <c r="BD150" s="54" t="e">
        <f t="shared" ca="1" si="17"/>
        <v>#NAME?</v>
      </c>
      <c r="BE150" s="48" t="e">
        <f t="shared" ca="1" si="18"/>
        <v>#NAME?</v>
      </c>
      <c r="BF150" s="50" t="e">
        <f t="shared" ca="1" si="19"/>
        <v>#NAME?</v>
      </c>
      <c r="BG150" s="56" t="e">
        <f t="shared" ca="1" si="20"/>
        <v>#NAME?</v>
      </c>
      <c r="BH150" s="22"/>
      <c r="BI150" s="22"/>
      <c r="BJ150" s="22"/>
      <c r="BK150" s="22"/>
      <c r="BL150" s="22"/>
      <c r="BM150" s="22"/>
      <c r="BN150" s="24"/>
      <c r="BO150" s="24"/>
    </row>
    <row r="151" spans="1:67" ht="15.5">
      <c r="A151" s="25" t="str">
        <f t="shared" si="26"/>
        <v/>
      </c>
      <c r="B151" s="98"/>
      <c r="C151" s="25"/>
      <c r="D151" s="90"/>
      <c r="E151" s="90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36"/>
      <c r="S151" s="91"/>
      <c r="T151" s="36"/>
      <c r="U151" s="82"/>
      <c r="V151" s="25"/>
      <c r="W151" s="58"/>
      <c r="X151" s="34"/>
      <c r="Y151" s="34"/>
      <c r="Z151" s="36"/>
      <c r="AA151" s="84"/>
      <c r="AB151" s="35"/>
      <c r="AC151" s="25"/>
      <c r="AD151" s="25"/>
      <c r="AE151" s="44"/>
      <c r="AF151" s="94"/>
      <c r="AG151" s="25"/>
      <c r="AH151" s="25"/>
      <c r="AI151" s="25"/>
      <c r="AJ151" s="45" t="str">
        <f t="array" ref="AJ151">IFERROR(INDEX('[1]Master Price'!$E:$E,MATCH(D151,'[1]Master Price'!$B:$B,0)),"0")</f>
        <v>0</v>
      </c>
      <c r="AK151" s="45">
        <f t="shared" si="0"/>
        <v>0</v>
      </c>
      <c r="AL151" s="46" t="str">
        <f t="shared" si="24"/>
        <v>0-day</v>
      </c>
      <c r="AM151" s="46" t="str">
        <f t="shared" si="2"/>
        <v>0-day</v>
      </c>
      <c r="AN151" s="46" t="str">
        <f t="shared" si="25"/>
        <v>0-day</v>
      </c>
      <c r="AO151" s="46" t="str">
        <f t="shared" si="4"/>
        <v>0-day</v>
      </c>
      <c r="AP151" s="46" t="str">
        <f t="shared" si="5"/>
        <v>0-day</v>
      </c>
      <c r="AQ151" s="46" t="str">
        <f t="shared" si="6"/>
        <v>0-day</v>
      </c>
      <c r="AR151" s="17"/>
      <c r="AS151" s="47" t="str">
        <f t="shared" si="7"/>
        <v/>
      </c>
      <c r="AT151" s="35">
        <f t="shared" si="23"/>
        <v>0</v>
      </c>
      <c r="AU151" s="48" t="e">
        <f t="shared" ca="1" si="8"/>
        <v>#NAME?</v>
      </c>
      <c r="AV151" s="48" t="e">
        <f t="shared" ca="1" si="9"/>
        <v>#NAME?</v>
      </c>
      <c r="AW151" s="49" t="e">
        <f t="shared" ca="1" si="10"/>
        <v>#NAME?</v>
      </c>
      <c r="AX151" s="48" t="e">
        <f t="shared" ca="1" si="11"/>
        <v>#NAME?</v>
      </c>
      <c r="AY151" s="49" t="str">
        <f t="shared" si="12"/>
        <v/>
      </c>
      <c r="AZ151" s="50" t="e">
        <f t="shared" ca="1" si="13"/>
        <v>#NAME?</v>
      </c>
      <c r="BA151" s="51" t="e">
        <f t="shared" ca="1" si="14"/>
        <v>#NAME?</v>
      </c>
      <c r="BB151" s="52" t="e">
        <f t="shared" ca="1" si="15"/>
        <v>#NAME?</v>
      </c>
      <c r="BC151" s="51" t="e">
        <f t="shared" ca="1" si="16"/>
        <v>#NAME?</v>
      </c>
      <c r="BD151" s="54" t="e">
        <f t="shared" ca="1" si="17"/>
        <v>#NAME?</v>
      </c>
      <c r="BE151" s="48" t="e">
        <f t="shared" ca="1" si="18"/>
        <v>#NAME?</v>
      </c>
      <c r="BF151" s="50" t="e">
        <f t="shared" ca="1" si="19"/>
        <v>#NAME?</v>
      </c>
      <c r="BG151" s="56" t="e">
        <f t="shared" ca="1" si="20"/>
        <v>#NAME?</v>
      </c>
      <c r="BH151" s="22"/>
      <c r="BI151" s="22"/>
      <c r="BJ151" s="22"/>
      <c r="BK151" s="22"/>
      <c r="BL151" s="22"/>
      <c r="BM151" s="22"/>
      <c r="BN151" s="24"/>
      <c r="BO151" s="24"/>
    </row>
    <row r="152" spans="1:67" ht="15.5">
      <c r="A152" s="25" t="str">
        <f t="shared" si="26"/>
        <v/>
      </c>
      <c r="B152" s="98"/>
      <c r="C152" s="25"/>
      <c r="D152" s="90"/>
      <c r="E152" s="90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36"/>
      <c r="S152" s="91"/>
      <c r="T152" s="36"/>
      <c r="U152" s="82"/>
      <c r="V152" s="25"/>
      <c r="W152" s="58"/>
      <c r="X152" s="34"/>
      <c r="Y152" s="34"/>
      <c r="Z152" s="36"/>
      <c r="AA152" s="84"/>
      <c r="AB152" s="35"/>
      <c r="AC152" s="25"/>
      <c r="AD152" s="25"/>
      <c r="AE152" s="44"/>
      <c r="AF152" s="94"/>
      <c r="AG152" s="25"/>
      <c r="AH152" s="25"/>
      <c r="AI152" s="25"/>
      <c r="AJ152" s="45" t="str">
        <f t="array" ref="AJ152">IFERROR(INDEX('[1]Master Price'!$E:$E,MATCH(D152,'[1]Master Price'!$B:$B,0)),"0")</f>
        <v>0</v>
      </c>
      <c r="AK152" s="45">
        <f t="shared" si="0"/>
        <v>0</v>
      </c>
      <c r="AL152" s="46" t="str">
        <f t="shared" si="24"/>
        <v>0-day</v>
      </c>
      <c r="AM152" s="46" t="str">
        <f t="shared" si="2"/>
        <v>0-day</v>
      </c>
      <c r="AN152" s="46" t="str">
        <f t="shared" si="25"/>
        <v>0-day</v>
      </c>
      <c r="AO152" s="46" t="str">
        <f t="shared" si="4"/>
        <v>0-day</v>
      </c>
      <c r="AP152" s="46" t="str">
        <f t="shared" si="5"/>
        <v>0-day</v>
      </c>
      <c r="AQ152" s="46" t="str">
        <f t="shared" si="6"/>
        <v>0-day</v>
      </c>
      <c r="AR152" s="17"/>
      <c r="AS152" s="47" t="str">
        <f t="shared" si="7"/>
        <v/>
      </c>
      <c r="AT152" s="35">
        <f t="shared" si="23"/>
        <v>0</v>
      </c>
      <c r="AU152" s="48" t="e">
        <f t="shared" ca="1" si="8"/>
        <v>#NAME?</v>
      </c>
      <c r="AV152" s="48" t="e">
        <f t="shared" ca="1" si="9"/>
        <v>#NAME?</v>
      </c>
      <c r="AW152" s="49" t="e">
        <f t="shared" ca="1" si="10"/>
        <v>#NAME?</v>
      </c>
      <c r="AX152" s="48" t="e">
        <f t="shared" ca="1" si="11"/>
        <v>#NAME?</v>
      </c>
      <c r="AY152" s="49" t="str">
        <f t="shared" si="12"/>
        <v/>
      </c>
      <c r="AZ152" s="50" t="e">
        <f t="shared" ca="1" si="13"/>
        <v>#NAME?</v>
      </c>
      <c r="BA152" s="51" t="e">
        <f t="shared" ca="1" si="14"/>
        <v>#NAME?</v>
      </c>
      <c r="BB152" s="52" t="e">
        <f t="shared" ca="1" si="15"/>
        <v>#NAME?</v>
      </c>
      <c r="BC152" s="51" t="e">
        <f t="shared" ca="1" si="16"/>
        <v>#NAME?</v>
      </c>
      <c r="BD152" s="54" t="e">
        <f t="shared" ca="1" si="17"/>
        <v>#NAME?</v>
      </c>
      <c r="BE152" s="48" t="e">
        <f t="shared" ca="1" si="18"/>
        <v>#NAME?</v>
      </c>
      <c r="BF152" s="50" t="e">
        <f t="shared" ca="1" si="19"/>
        <v>#NAME?</v>
      </c>
      <c r="BG152" s="56" t="e">
        <f t="shared" ca="1" si="20"/>
        <v>#NAME?</v>
      </c>
      <c r="BH152" s="22"/>
      <c r="BI152" s="22"/>
      <c r="BJ152" s="22"/>
      <c r="BK152" s="22"/>
      <c r="BL152" s="22"/>
      <c r="BM152" s="22"/>
      <c r="BN152" s="24"/>
      <c r="BO152" s="24"/>
    </row>
    <row r="153" spans="1:67" ht="15.5">
      <c r="A153" s="25" t="str">
        <f t="shared" si="26"/>
        <v/>
      </c>
      <c r="B153" s="98"/>
      <c r="C153" s="25"/>
      <c r="D153" s="90"/>
      <c r="E153" s="90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36"/>
      <c r="S153" s="91"/>
      <c r="T153" s="36"/>
      <c r="U153" s="82"/>
      <c r="V153" s="25"/>
      <c r="W153" s="58"/>
      <c r="X153" s="34"/>
      <c r="Y153" s="34"/>
      <c r="Z153" s="36"/>
      <c r="AA153" s="84"/>
      <c r="AB153" s="35"/>
      <c r="AC153" s="25"/>
      <c r="AD153" s="25"/>
      <c r="AE153" s="44"/>
      <c r="AF153" s="94"/>
      <c r="AG153" s="25"/>
      <c r="AH153" s="25"/>
      <c r="AI153" s="25"/>
      <c r="AJ153" s="45" t="str">
        <f t="array" ref="AJ153">IFERROR(INDEX('[1]Master Price'!$E:$E,MATCH(D153,'[1]Master Price'!$B:$B,0)),"0")</f>
        <v>0</v>
      </c>
      <c r="AK153" s="45">
        <f t="shared" si="0"/>
        <v>0</v>
      </c>
      <c r="AL153" s="46" t="str">
        <f t="shared" si="24"/>
        <v>0-day</v>
      </c>
      <c r="AM153" s="46" t="str">
        <f t="shared" si="2"/>
        <v>0-day</v>
      </c>
      <c r="AN153" s="46" t="str">
        <f t="shared" si="25"/>
        <v>0-day</v>
      </c>
      <c r="AO153" s="46" t="str">
        <f t="shared" si="4"/>
        <v>0-day</v>
      </c>
      <c r="AP153" s="46" t="str">
        <f t="shared" si="5"/>
        <v>0-day</v>
      </c>
      <c r="AQ153" s="46" t="str">
        <f t="shared" si="6"/>
        <v>0-day</v>
      </c>
      <c r="AR153" s="17"/>
      <c r="AS153" s="47" t="str">
        <f t="shared" si="7"/>
        <v/>
      </c>
      <c r="AT153" s="35">
        <f t="shared" si="23"/>
        <v>0</v>
      </c>
      <c r="AU153" s="48" t="e">
        <f t="shared" ca="1" si="8"/>
        <v>#NAME?</v>
      </c>
      <c r="AV153" s="48" t="e">
        <f t="shared" ca="1" si="9"/>
        <v>#NAME?</v>
      </c>
      <c r="AW153" s="49" t="e">
        <f t="shared" ca="1" si="10"/>
        <v>#NAME?</v>
      </c>
      <c r="AX153" s="48" t="e">
        <f t="shared" ca="1" si="11"/>
        <v>#NAME?</v>
      </c>
      <c r="AY153" s="49" t="str">
        <f t="shared" si="12"/>
        <v/>
      </c>
      <c r="AZ153" s="50" t="e">
        <f t="shared" ca="1" si="13"/>
        <v>#NAME?</v>
      </c>
      <c r="BA153" s="51" t="e">
        <f t="shared" ca="1" si="14"/>
        <v>#NAME?</v>
      </c>
      <c r="BB153" s="52" t="e">
        <f t="shared" ca="1" si="15"/>
        <v>#NAME?</v>
      </c>
      <c r="BC153" s="51" t="e">
        <f t="shared" ca="1" si="16"/>
        <v>#NAME?</v>
      </c>
      <c r="BD153" s="54" t="e">
        <f t="shared" ca="1" si="17"/>
        <v>#NAME?</v>
      </c>
      <c r="BE153" s="48" t="e">
        <f t="shared" ca="1" si="18"/>
        <v>#NAME?</v>
      </c>
      <c r="BF153" s="50" t="e">
        <f t="shared" ca="1" si="19"/>
        <v>#NAME?</v>
      </c>
      <c r="BG153" s="56" t="e">
        <f t="shared" ca="1" si="20"/>
        <v>#NAME?</v>
      </c>
      <c r="BH153" s="22"/>
      <c r="BI153" s="22"/>
      <c r="BJ153" s="22"/>
      <c r="BK153" s="22"/>
      <c r="BL153" s="22"/>
      <c r="BM153" s="22"/>
      <c r="BN153" s="24"/>
      <c r="BO153" s="24"/>
    </row>
    <row r="154" spans="1:67" ht="15.5">
      <c r="A154" s="25" t="str">
        <f t="shared" si="26"/>
        <v/>
      </c>
      <c r="B154" s="98"/>
      <c r="C154" s="25"/>
      <c r="D154" s="90"/>
      <c r="E154" s="90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36"/>
      <c r="S154" s="91"/>
      <c r="T154" s="36"/>
      <c r="U154" s="82"/>
      <c r="V154" s="25"/>
      <c r="W154" s="58"/>
      <c r="X154" s="34"/>
      <c r="Y154" s="34"/>
      <c r="Z154" s="36"/>
      <c r="AA154" s="84"/>
      <c r="AB154" s="35"/>
      <c r="AC154" s="25"/>
      <c r="AD154" s="25"/>
      <c r="AE154" s="44"/>
      <c r="AF154" s="99"/>
      <c r="AG154" s="25"/>
      <c r="AH154" s="25"/>
      <c r="AI154" s="25"/>
      <c r="AJ154" s="45" t="str">
        <f t="array" ref="AJ154">IFERROR(INDEX('[1]Master Price'!$E:$E,MATCH(D154,'[1]Master Price'!$B:$B,0)),"0")</f>
        <v>0</v>
      </c>
      <c r="AK154" s="45">
        <f t="shared" si="0"/>
        <v>0</v>
      </c>
      <c r="AL154" s="46" t="str">
        <f t="shared" si="24"/>
        <v>0-day</v>
      </c>
      <c r="AM154" s="46" t="str">
        <f t="shared" si="2"/>
        <v>0-day</v>
      </c>
      <c r="AN154" s="46" t="str">
        <f t="shared" si="25"/>
        <v>0-day</v>
      </c>
      <c r="AO154" s="46" t="str">
        <f t="shared" si="4"/>
        <v>0-day</v>
      </c>
      <c r="AP154" s="46" t="str">
        <f t="shared" si="5"/>
        <v>0-day</v>
      </c>
      <c r="AQ154" s="46" t="str">
        <f t="shared" si="6"/>
        <v>0-day</v>
      </c>
      <c r="AR154" s="17"/>
      <c r="AS154" s="47" t="str">
        <f t="shared" si="7"/>
        <v/>
      </c>
      <c r="AT154" s="35">
        <f t="shared" si="23"/>
        <v>0</v>
      </c>
      <c r="AU154" s="48" t="e">
        <f t="shared" ca="1" si="8"/>
        <v>#NAME?</v>
      </c>
      <c r="AV154" s="48" t="e">
        <f t="shared" ca="1" si="9"/>
        <v>#NAME?</v>
      </c>
      <c r="AW154" s="49" t="e">
        <f t="shared" ca="1" si="10"/>
        <v>#NAME?</v>
      </c>
      <c r="AX154" s="48" t="e">
        <f t="shared" ca="1" si="11"/>
        <v>#NAME?</v>
      </c>
      <c r="AY154" s="49" t="str">
        <f t="shared" si="12"/>
        <v/>
      </c>
      <c r="AZ154" s="50" t="e">
        <f t="shared" ca="1" si="13"/>
        <v>#NAME?</v>
      </c>
      <c r="BA154" s="51" t="e">
        <f t="shared" ca="1" si="14"/>
        <v>#NAME?</v>
      </c>
      <c r="BB154" s="52" t="e">
        <f t="shared" ca="1" si="15"/>
        <v>#NAME?</v>
      </c>
      <c r="BC154" s="51" t="e">
        <f t="shared" ca="1" si="16"/>
        <v>#NAME?</v>
      </c>
      <c r="BD154" s="54" t="e">
        <f t="shared" ca="1" si="17"/>
        <v>#NAME?</v>
      </c>
      <c r="BE154" s="48" t="e">
        <f t="shared" ca="1" si="18"/>
        <v>#NAME?</v>
      </c>
      <c r="BF154" s="50" t="e">
        <f t="shared" ca="1" si="19"/>
        <v>#NAME?</v>
      </c>
      <c r="BG154" s="56" t="e">
        <f t="shared" ca="1" si="20"/>
        <v>#NAME?</v>
      </c>
      <c r="BH154" s="22"/>
      <c r="BI154" s="22"/>
      <c r="BJ154" s="22"/>
      <c r="BK154" s="22"/>
      <c r="BL154" s="22"/>
      <c r="BM154" s="22"/>
      <c r="BN154" s="24"/>
      <c r="BO154" s="24"/>
    </row>
    <row r="155" spans="1:67" ht="15.5">
      <c r="A155" s="25" t="str">
        <f t="shared" si="26"/>
        <v/>
      </c>
      <c r="B155" s="98"/>
      <c r="C155" s="25"/>
      <c r="D155" s="90"/>
      <c r="E155" s="90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36"/>
      <c r="S155" s="91"/>
      <c r="T155" s="36"/>
      <c r="U155" s="82"/>
      <c r="V155" s="25"/>
      <c r="W155" s="58"/>
      <c r="X155" s="34"/>
      <c r="Y155" s="34"/>
      <c r="Z155" s="36"/>
      <c r="AA155" s="84"/>
      <c r="AB155" s="35"/>
      <c r="AC155" s="25"/>
      <c r="AD155" s="25"/>
      <c r="AE155" s="44"/>
      <c r="AF155" s="99"/>
      <c r="AG155" s="25"/>
      <c r="AH155" s="25"/>
      <c r="AI155" s="25"/>
      <c r="AJ155" s="45" t="str">
        <f t="array" ref="AJ155">IFERROR(INDEX('[1]Master Price'!$E:$E,MATCH(D155,'[1]Master Price'!$B:$B,0)),"0")</f>
        <v>0</v>
      </c>
      <c r="AK155" s="45">
        <f t="shared" si="0"/>
        <v>0</v>
      </c>
      <c r="AL155" s="46" t="str">
        <f t="shared" si="24"/>
        <v>0-day</v>
      </c>
      <c r="AM155" s="46" t="str">
        <f t="shared" si="2"/>
        <v>0-day</v>
      </c>
      <c r="AN155" s="46" t="str">
        <f t="shared" si="25"/>
        <v>0-day</v>
      </c>
      <c r="AO155" s="46" t="str">
        <f t="shared" si="4"/>
        <v>0-day</v>
      </c>
      <c r="AP155" s="46" t="str">
        <f t="shared" si="5"/>
        <v>0-day</v>
      </c>
      <c r="AQ155" s="46" t="str">
        <f t="shared" si="6"/>
        <v>0-day</v>
      </c>
      <c r="AR155" s="17"/>
      <c r="AS155" s="47" t="str">
        <f t="shared" si="7"/>
        <v/>
      </c>
      <c r="AT155" s="35">
        <f t="shared" si="23"/>
        <v>0</v>
      </c>
      <c r="AU155" s="48" t="e">
        <f t="shared" ca="1" si="8"/>
        <v>#NAME?</v>
      </c>
      <c r="AV155" s="48" t="e">
        <f t="shared" ca="1" si="9"/>
        <v>#NAME?</v>
      </c>
      <c r="AW155" s="49" t="e">
        <f t="shared" ca="1" si="10"/>
        <v>#NAME?</v>
      </c>
      <c r="AX155" s="48" t="e">
        <f t="shared" ca="1" si="11"/>
        <v>#NAME?</v>
      </c>
      <c r="AY155" s="49" t="str">
        <f t="shared" si="12"/>
        <v/>
      </c>
      <c r="AZ155" s="50" t="e">
        <f t="shared" ca="1" si="13"/>
        <v>#NAME?</v>
      </c>
      <c r="BA155" s="51" t="e">
        <f t="shared" ca="1" si="14"/>
        <v>#NAME?</v>
      </c>
      <c r="BB155" s="52" t="e">
        <f t="shared" ca="1" si="15"/>
        <v>#NAME?</v>
      </c>
      <c r="BC155" s="51" t="e">
        <f t="shared" ca="1" si="16"/>
        <v>#NAME?</v>
      </c>
      <c r="BD155" s="54" t="e">
        <f t="shared" ca="1" si="17"/>
        <v>#NAME?</v>
      </c>
      <c r="BE155" s="48" t="e">
        <f t="shared" ca="1" si="18"/>
        <v>#NAME?</v>
      </c>
      <c r="BF155" s="50" t="e">
        <f t="shared" ca="1" si="19"/>
        <v>#NAME?</v>
      </c>
      <c r="BG155" s="56" t="e">
        <f t="shared" ca="1" si="20"/>
        <v>#NAME?</v>
      </c>
      <c r="BH155" s="22"/>
      <c r="BI155" s="22"/>
      <c r="BJ155" s="22"/>
      <c r="BK155" s="22"/>
      <c r="BL155" s="22"/>
      <c r="BM155" s="22"/>
      <c r="BN155" s="24"/>
      <c r="BO155" s="24"/>
    </row>
    <row r="156" spans="1:67" ht="15.5">
      <c r="A156" s="25" t="str">
        <f t="shared" si="26"/>
        <v/>
      </c>
      <c r="B156" s="98"/>
      <c r="C156" s="25"/>
      <c r="D156" s="90"/>
      <c r="E156" s="90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36"/>
      <c r="S156" s="91"/>
      <c r="T156" s="36"/>
      <c r="U156" s="82"/>
      <c r="V156" s="25"/>
      <c r="W156" s="58"/>
      <c r="X156" s="34"/>
      <c r="Y156" s="34"/>
      <c r="Z156" s="36"/>
      <c r="AA156" s="84"/>
      <c r="AB156" s="35"/>
      <c r="AC156" s="25"/>
      <c r="AD156" s="25"/>
      <c r="AE156" s="44"/>
      <c r="AF156" s="99"/>
      <c r="AG156" s="25"/>
      <c r="AH156" s="25"/>
      <c r="AI156" s="25"/>
      <c r="AJ156" s="45" t="str">
        <f t="array" ref="AJ156">IFERROR(INDEX('[1]Master Price'!$E:$E,MATCH(D156,'[1]Master Price'!$B:$B,0)),"0")</f>
        <v>0</v>
      </c>
      <c r="AK156" s="45">
        <f t="shared" si="0"/>
        <v>0</v>
      </c>
      <c r="AL156" s="46" t="str">
        <f t="shared" si="24"/>
        <v>0-day</v>
      </c>
      <c r="AM156" s="46" t="str">
        <f t="shared" si="2"/>
        <v>0-day</v>
      </c>
      <c r="AN156" s="46" t="str">
        <f t="shared" si="25"/>
        <v>0-day</v>
      </c>
      <c r="AO156" s="46" t="str">
        <f t="shared" si="4"/>
        <v>0-day</v>
      </c>
      <c r="AP156" s="46" t="str">
        <f t="shared" si="5"/>
        <v>0-day</v>
      </c>
      <c r="AQ156" s="46" t="str">
        <f t="shared" si="6"/>
        <v>0-day</v>
      </c>
      <c r="AR156" s="17"/>
      <c r="AS156" s="47" t="str">
        <f t="shared" si="7"/>
        <v/>
      </c>
      <c r="AT156" s="35">
        <f t="shared" si="23"/>
        <v>0</v>
      </c>
      <c r="AU156" s="48" t="e">
        <f t="shared" ca="1" si="8"/>
        <v>#NAME?</v>
      </c>
      <c r="AV156" s="48" t="e">
        <f t="shared" ca="1" si="9"/>
        <v>#NAME?</v>
      </c>
      <c r="AW156" s="49" t="e">
        <f t="shared" ca="1" si="10"/>
        <v>#NAME?</v>
      </c>
      <c r="AX156" s="48" t="e">
        <f t="shared" ca="1" si="11"/>
        <v>#NAME?</v>
      </c>
      <c r="AY156" s="49" t="str">
        <f t="shared" si="12"/>
        <v/>
      </c>
      <c r="AZ156" s="50" t="e">
        <f t="shared" ca="1" si="13"/>
        <v>#NAME?</v>
      </c>
      <c r="BA156" s="51" t="e">
        <f t="shared" ca="1" si="14"/>
        <v>#NAME?</v>
      </c>
      <c r="BB156" s="52" t="e">
        <f t="shared" ca="1" si="15"/>
        <v>#NAME?</v>
      </c>
      <c r="BC156" s="51" t="e">
        <f t="shared" ca="1" si="16"/>
        <v>#NAME?</v>
      </c>
      <c r="BD156" s="54" t="e">
        <f t="shared" ca="1" si="17"/>
        <v>#NAME?</v>
      </c>
      <c r="BE156" s="48" t="e">
        <f t="shared" ca="1" si="18"/>
        <v>#NAME?</v>
      </c>
      <c r="BF156" s="50" t="e">
        <f t="shared" ca="1" si="19"/>
        <v>#NAME?</v>
      </c>
      <c r="BG156" s="56" t="e">
        <f t="shared" ca="1" si="20"/>
        <v>#NAME?</v>
      </c>
      <c r="BH156" s="22"/>
      <c r="BI156" s="22"/>
      <c r="BJ156" s="22"/>
      <c r="BK156" s="22"/>
      <c r="BL156" s="22"/>
      <c r="BM156" s="22"/>
      <c r="BN156" s="24"/>
      <c r="BO156" s="24"/>
    </row>
    <row r="157" spans="1:67" ht="15.5">
      <c r="A157" s="25" t="str">
        <f t="shared" si="26"/>
        <v/>
      </c>
      <c r="B157" s="98"/>
      <c r="C157" s="25"/>
      <c r="D157" s="90"/>
      <c r="E157" s="90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36"/>
      <c r="S157" s="91"/>
      <c r="T157" s="36"/>
      <c r="U157" s="82"/>
      <c r="V157" s="25"/>
      <c r="W157" s="58"/>
      <c r="X157" s="34"/>
      <c r="Y157" s="34"/>
      <c r="Z157" s="36"/>
      <c r="AA157" s="84"/>
      <c r="AB157" s="35"/>
      <c r="AC157" s="25"/>
      <c r="AD157" s="25"/>
      <c r="AE157" s="44"/>
      <c r="AF157" s="99"/>
      <c r="AG157" s="25"/>
      <c r="AH157" s="25"/>
      <c r="AI157" s="25"/>
      <c r="AJ157" s="45" t="str">
        <f t="array" ref="AJ157">IFERROR(INDEX('[1]Master Price'!$E:$E,MATCH(D157,'[1]Master Price'!$B:$B,0)),"0")</f>
        <v>0</v>
      </c>
      <c r="AK157" s="45">
        <f t="shared" si="0"/>
        <v>0</v>
      </c>
      <c r="AL157" s="46" t="str">
        <f t="shared" si="24"/>
        <v>0-day</v>
      </c>
      <c r="AM157" s="46" t="str">
        <f t="shared" si="2"/>
        <v>0-day</v>
      </c>
      <c r="AN157" s="46" t="str">
        <f t="shared" si="25"/>
        <v>0-day</v>
      </c>
      <c r="AO157" s="46" t="str">
        <f t="shared" si="4"/>
        <v>0-day</v>
      </c>
      <c r="AP157" s="46" t="str">
        <f t="shared" si="5"/>
        <v>0-day</v>
      </c>
      <c r="AQ157" s="46" t="str">
        <f t="shared" si="6"/>
        <v>0-day</v>
      </c>
      <c r="AR157" s="17"/>
      <c r="AS157" s="47" t="str">
        <f t="shared" si="7"/>
        <v/>
      </c>
      <c r="AT157" s="35">
        <f t="shared" si="23"/>
        <v>0</v>
      </c>
      <c r="AU157" s="48" t="e">
        <f t="shared" ca="1" si="8"/>
        <v>#NAME?</v>
      </c>
      <c r="AV157" s="48" t="e">
        <f t="shared" ca="1" si="9"/>
        <v>#NAME?</v>
      </c>
      <c r="AW157" s="49" t="e">
        <f t="shared" ca="1" si="10"/>
        <v>#NAME?</v>
      </c>
      <c r="AX157" s="48" t="e">
        <f t="shared" ca="1" si="11"/>
        <v>#NAME?</v>
      </c>
      <c r="AY157" s="49" t="str">
        <f t="shared" si="12"/>
        <v/>
      </c>
      <c r="AZ157" s="50" t="e">
        <f t="shared" ca="1" si="13"/>
        <v>#NAME?</v>
      </c>
      <c r="BA157" s="51" t="e">
        <f t="shared" ca="1" si="14"/>
        <v>#NAME?</v>
      </c>
      <c r="BB157" s="52" t="e">
        <f t="shared" ca="1" si="15"/>
        <v>#NAME?</v>
      </c>
      <c r="BC157" s="51" t="e">
        <f t="shared" ca="1" si="16"/>
        <v>#NAME?</v>
      </c>
      <c r="BD157" s="54" t="e">
        <f t="shared" ca="1" si="17"/>
        <v>#NAME?</v>
      </c>
      <c r="BE157" s="48" t="e">
        <f t="shared" ca="1" si="18"/>
        <v>#NAME?</v>
      </c>
      <c r="BF157" s="50" t="e">
        <f t="shared" ca="1" si="19"/>
        <v>#NAME?</v>
      </c>
      <c r="BG157" s="56" t="e">
        <f t="shared" ca="1" si="20"/>
        <v>#NAME?</v>
      </c>
      <c r="BH157" s="22"/>
      <c r="BI157" s="22"/>
      <c r="BJ157" s="22"/>
      <c r="BK157" s="22"/>
      <c r="BL157" s="22"/>
      <c r="BM157" s="22"/>
      <c r="BN157" s="24"/>
      <c r="BO157" s="24"/>
    </row>
    <row r="158" spans="1:67" ht="15.5">
      <c r="A158" s="25" t="str">
        <f t="shared" si="26"/>
        <v/>
      </c>
      <c r="B158" s="98"/>
      <c r="C158" s="25"/>
      <c r="D158" s="90"/>
      <c r="E158" s="90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36"/>
      <c r="S158" s="91"/>
      <c r="T158" s="36"/>
      <c r="U158" s="82"/>
      <c r="V158" s="25"/>
      <c r="W158" s="58"/>
      <c r="X158" s="34"/>
      <c r="Y158" s="34"/>
      <c r="Z158" s="36"/>
      <c r="AA158" s="84"/>
      <c r="AB158" s="35"/>
      <c r="AC158" s="25"/>
      <c r="AD158" s="25"/>
      <c r="AE158" s="44"/>
      <c r="AF158" s="94"/>
      <c r="AG158" s="25"/>
      <c r="AH158" s="25"/>
      <c r="AI158" s="25"/>
      <c r="AJ158" s="45" t="str">
        <f t="array" ref="AJ158">IFERROR(INDEX('[1]Master Price'!$E:$E,MATCH(D158,'[1]Master Price'!$B:$B,0)),"0")</f>
        <v>0</v>
      </c>
      <c r="AK158" s="45">
        <f t="shared" si="0"/>
        <v>0</v>
      </c>
      <c r="AL158" s="46" t="str">
        <f t="shared" si="24"/>
        <v>0-day</v>
      </c>
      <c r="AM158" s="46" t="str">
        <f t="shared" si="2"/>
        <v>0-day</v>
      </c>
      <c r="AN158" s="46" t="str">
        <f t="shared" si="25"/>
        <v>0-day</v>
      </c>
      <c r="AO158" s="46" t="str">
        <f t="shared" si="4"/>
        <v>0-day</v>
      </c>
      <c r="AP158" s="46" t="str">
        <f t="shared" si="5"/>
        <v>0-day</v>
      </c>
      <c r="AQ158" s="46" t="str">
        <f t="shared" si="6"/>
        <v>0-day</v>
      </c>
      <c r="AR158" s="17"/>
      <c r="AS158" s="47" t="str">
        <f t="shared" si="7"/>
        <v/>
      </c>
      <c r="AT158" s="35">
        <f t="shared" si="23"/>
        <v>0</v>
      </c>
      <c r="AU158" s="48" t="e">
        <f t="shared" ca="1" si="8"/>
        <v>#NAME?</v>
      </c>
      <c r="AV158" s="48" t="e">
        <f t="shared" ca="1" si="9"/>
        <v>#NAME?</v>
      </c>
      <c r="AW158" s="49" t="e">
        <f t="shared" ca="1" si="10"/>
        <v>#NAME?</v>
      </c>
      <c r="AX158" s="48" t="e">
        <f t="shared" ca="1" si="11"/>
        <v>#NAME?</v>
      </c>
      <c r="AY158" s="49" t="str">
        <f t="shared" si="12"/>
        <v/>
      </c>
      <c r="AZ158" s="50" t="e">
        <f t="shared" ca="1" si="13"/>
        <v>#NAME?</v>
      </c>
      <c r="BA158" s="51" t="e">
        <f t="shared" ca="1" si="14"/>
        <v>#NAME?</v>
      </c>
      <c r="BB158" s="52" t="e">
        <f t="shared" ca="1" si="15"/>
        <v>#NAME?</v>
      </c>
      <c r="BC158" s="51" t="e">
        <f t="shared" ca="1" si="16"/>
        <v>#NAME?</v>
      </c>
      <c r="BD158" s="54" t="e">
        <f t="shared" ca="1" si="17"/>
        <v>#NAME?</v>
      </c>
      <c r="BE158" s="48" t="e">
        <f t="shared" ca="1" si="18"/>
        <v>#NAME?</v>
      </c>
      <c r="BF158" s="50" t="e">
        <f t="shared" ca="1" si="19"/>
        <v>#NAME?</v>
      </c>
      <c r="BG158" s="56" t="e">
        <f t="shared" ca="1" si="20"/>
        <v>#NAME?</v>
      </c>
      <c r="BH158" s="22"/>
      <c r="BI158" s="22"/>
      <c r="BJ158" s="22"/>
      <c r="BK158" s="22"/>
      <c r="BL158" s="22"/>
      <c r="BM158" s="22"/>
      <c r="BN158" s="24"/>
      <c r="BO158" s="24"/>
    </row>
    <row r="159" spans="1:67" ht="15.5">
      <c r="A159" s="25" t="str">
        <f t="shared" si="26"/>
        <v/>
      </c>
      <c r="B159" s="98"/>
      <c r="C159" s="25"/>
      <c r="D159" s="90"/>
      <c r="E159" s="90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36"/>
      <c r="S159" s="91"/>
      <c r="T159" s="36"/>
      <c r="U159" s="82"/>
      <c r="V159" s="25"/>
      <c r="W159" s="58"/>
      <c r="X159" s="34"/>
      <c r="Y159" s="34"/>
      <c r="Z159" s="36"/>
      <c r="AA159" s="84"/>
      <c r="AB159" s="35"/>
      <c r="AC159" s="25"/>
      <c r="AD159" s="25"/>
      <c r="AE159" s="44"/>
      <c r="AF159" s="94"/>
      <c r="AG159" s="25"/>
      <c r="AH159" s="25"/>
      <c r="AI159" s="25"/>
      <c r="AJ159" s="45" t="str">
        <f t="array" ref="AJ159">IFERROR(INDEX('[1]Master Price'!$E:$E,MATCH(D159,'[1]Master Price'!$B:$B,0)),"0")</f>
        <v>0</v>
      </c>
      <c r="AK159" s="45">
        <f t="shared" si="0"/>
        <v>0</v>
      </c>
      <c r="AL159" s="46" t="str">
        <f t="shared" si="24"/>
        <v>0-day</v>
      </c>
      <c r="AM159" s="46" t="str">
        <f t="shared" si="2"/>
        <v>0-day</v>
      </c>
      <c r="AN159" s="46" t="str">
        <f t="shared" si="25"/>
        <v>0-day</v>
      </c>
      <c r="AO159" s="46" t="str">
        <f t="shared" si="4"/>
        <v>0-day</v>
      </c>
      <c r="AP159" s="46" t="str">
        <f t="shared" si="5"/>
        <v>0-day</v>
      </c>
      <c r="AQ159" s="46" t="str">
        <f t="shared" si="6"/>
        <v>0-day</v>
      </c>
      <c r="AR159" s="17"/>
      <c r="AS159" s="47" t="str">
        <f t="shared" si="7"/>
        <v/>
      </c>
      <c r="AT159" s="35">
        <f t="shared" si="23"/>
        <v>0</v>
      </c>
      <c r="AU159" s="48" t="e">
        <f t="shared" ca="1" si="8"/>
        <v>#NAME?</v>
      </c>
      <c r="AV159" s="48" t="e">
        <f t="shared" ca="1" si="9"/>
        <v>#NAME?</v>
      </c>
      <c r="AW159" s="49" t="e">
        <f t="shared" ca="1" si="10"/>
        <v>#NAME?</v>
      </c>
      <c r="AX159" s="48" t="e">
        <f t="shared" ca="1" si="11"/>
        <v>#NAME?</v>
      </c>
      <c r="AY159" s="49" t="str">
        <f t="shared" si="12"/>
        <v/>
      </c>
      <c r="AZ159" s="50" t="e">
        <f t="shared" ca="1" si="13"/>
        <v>#NAME?</v>
      </c>
      <c r="BA159" s="51" t="e">
        <f t="shared" ca="1" si="14"/>
        <v>#NAME?</v>
      </c>
      <c r="BB159" s="52" t="e">
        <f t="shared" ca="1" si="15"/>
        <v>#NAME?</v>
      </c>
      <c r="BC159" s="51" t="e">
        <f t="shared" ca="1" si="16"/>
        <v>#NAME?</v>
      </c>
      <c r="BD159" s="54" t="e">
        <f t="shared" ca="1" si="17"/>
        <v>#NAME?</v>
      </c>
      <c r="BE159" s="48" t="e">
        <f t="shared" ca="1" si="18"/>
        <v>#NAME?</v>
      </c>
      <c r="BF159" s="50" t="e">
        <f t="shared" ca="1" si="19"/>
        <v>#NAME?</v>
      </c>
      <c r="BG159" s="56" t="e">
        <f t="shared" ca="1" si="20"/>
        <v>#NAME?</v>
      </c>
      <c r="BH159" s="22"/>
      <c r="BI159" s="22"/>
      <c r="BJ159" s="22"/>
      <c r="BK159" s="22"/>
      <c r="BL159" s="22"/>
      <c r="BM159" s="22"/>
      <c r="BN159" s="24"/>
      <c r="BO159" s="24"/>
    </row>
    <row r="160" spans="1:67" ht="15.5">
      <c r="A160" s="25" t="str">
        <f t="shared" si="26"/>
        <v/>
      </c>
      <c r="B160" s="98"/>
      <c r="C160" s="25"/>
      <c r="D160" s="90"/>
      <c r="E160" s="90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36"/>
      <c r="S160" s="91"/>
      <c r="T160" s="36"/>
      <c r="U160" s="82"/>
      <c r="V160" s="25"/>
      <c r="W160" s="58"/>
      <c r="X160" s="34"/>
      <c r="Y160" s="34"/>
      <c r="Z160" s="36"/>
      <c r="AA160" s="84"/>
      <c r="AB160" s="35"/>
      <c r="AC160" s="25"/>
      <c r="AD160" s="25"/>
      <c r="AE160" s="44"/>
      <c r="AF160" s="94"/>
      <c r="AG160" s="25"/>
      <c r="AH160" s="25"/>
      <c r="AI160" s="25"/>
      <c r="AJ160" s="45" t="str">
        <f t="array" ref="AJ160">IFERROR(INDEX('[1]Master Price'!$E:$E,MATCH(D160,'[1]Master Price'!$B:$B,0)),"0")</f>
        <v>0</v>
      </c>
      <c r="AK160" s="45">
        <f t="shared" si="0"/>
        <v>0</v>
      </c>
      <c r="AL160" s="46" t="str">
        <f t="shared" si="24"/>
        <v>0-day</v>
      </c>
      <c r="AM160" s="46" t="str">
        <f t="shared" si="2"/>
        <v>0-day</v>
      </c>
      <c r="AN160" s="46" t="str">
        <f t="shared" si="25"/>
        <v>0-day</v>
      </c>
      <c r="AO160" s="46" t="str">
        <f t="shared" si="4"/>
        <v>0-day</v>
      </c>
      <c r="AP160" s="46" t="str">
        <f t="shared" si="5"/>
        <v>0-day</v>
      </c>
      <c r="AQ160" s="46" t="str">
        <f t="shared" si="6"/>
        <v>0-day</v>
      </c>
      <c r="AR160" s="17"/>
      <c r="AS160" s="47" t="str">
        <f t="shared" si="7"/>
        <v/>
      </c>
      <c r="AT160" s="35">
        <f t="shared" si="23"/>
        <v>0</v>
      </c>
      <c r="AU160" s="48" t="e">
        <f t="shared" ca="1" si="8"/>
        <v>#NAME?</v>
      </c>
      <c r="AV160" s="48" t="e">
        <f t="shared" ca="1" si="9"/>
        <v>#NAME?</v>
      </c>
      <c r="AW160" s="49" t="e">
        <f t="shared" ca="1" si="10"/>
        <v>#NAME?</v>
      </c>
      <c r="AX160" s="48" t="e">
        <f t="shared" ca="1" si="11"/>
        <v>#NAME?</v>
      </c>
      <c r="AY160" s="49" t="str">
        <f t="shared" si="12"/>
        <v/>
      </c>
      <c r="AZ160" s="50" t="e">
        <f t="shared" ca="1" si="13"/>
        <v>#NAME?</v>
      </c>
      <c r="BA160" s="51" t="e">
        <f t="shared" ca="1" si="14"/>
        <v>#NAME?</v>
      </c>
      <c r="BB160" s="52" t="e">
        <f t="shared" ca="1" si="15"/>
        <v>#NAME?</v>
      </c>
      <c r="BC160" s="51" t="e">
        <f t="shared" ca="1" si="16"/>
        <v>#NAME?</v>
      </c>
      <c r="BD160" s="54" t="e">
        <f t="shared" ca="1" si="17"/>
        <v>#NAME?</v>
      </c>
      <c r="BE160" s="48" t="e">
        <f t="shared" ca="1" si="18"/>
        <v>#NAME?</v>
      </c>
      <c r="BF160" s="50" t="e">
        <f t="shared" ca="1" si="19"/>
        <v>#NAME?</v>
      </c>
      <c r="BG160" s="56" t="e">
        <f t="shared" ca="1" si="20"/>
        <v>#NAME?</v>
      </c>
      <c r="BH160" s="22"/>
      <c r="BI160" s="22"/>
      <c r="BJ160" s="22"/>
      <c r="BK160" s="22"/>
      <c r="BL160" s="22"/>
      <c r="BM160" s="22"/>
      <c r="BN160" s="24"/>
      <c r="BO160" s="24"/>
    </row>
    <row r="161" spans="1:67" ht="15.5">
      <c r="A161" s="25" t="str">
        <f t="shared" si="26"/>
        <v/>
      </c>
      <c r="B161" s="98"/>
      <c r="C161" s="25"/>
      <c r="D161" s="90"/>
      <c r="E161" s="90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36"/>
      <c r="S161" s="91"/>
      <c r="T161" s="36"/>
      <c r="U161" s="82"/>
      <c r="V161" s="25"/>
      <c r="W161" s="58"/>
      <c r="X161" s="34"/>
      <c r="Y161" s="34"/>
      <c r="Z161" s="36"/>
      <c r="AA161" s="84"/>
      <c r="AB161" s="35"/>
      <c r="AC161" s="25"/>
      <c r="AD161" s="25"/>
      <c r="AE161" s="44"/>
      <c r="AF161" s="94"/>
      <c r="AG161" s="25"/>
      <c r="AH161" s="25"/>
      <c r="AI161" s="25"/>
      <c r="AJ161" s="45" t="str">
        <f t="array" ref="AJ161">IFERROR(INDEX('[1]Master Price'!$E:$E,MATCH(D161,'[1]Master Price'!$B:$B,0)),"0")</f>
        <v>0</v>
      </c>
      <c r="AK161" s="45">
        <f t="shared" si="0"/>
        <v>0</v>
      </c>
      <c r="AL161" s="46" t="str">
        <f t="shared" si="24"/>
        <v>0-day</v>
      </c>
      <c r="AM161" s="46" t="str">
        <f t="shared" si="2"/>
        <v>0-day</v>
      </c>
      <c r="AN161" s="46" t="str">
        <f t="shared" si="25"/>
        <v>0-day</v>
      </c>
      <c r="AO161" s="46" t="str">
        <f t="shared" si="4"/>
        <v>0-day</v>
      </c>
      <c r="AP161" s="46" t="str">
        <f t="shared" si="5"/>
        <v>0-day</v>
      </c>
      <c r="AQ161" s="46" t="str">
        <f t="shared" si="6"/>
        <v>0-day</v>
      </c>
      <c r="AR161" s="17"/>
      <c r="AS161" s="47" t="str">
        <f t="shared" si="7"/>
        <v/>
      </c>
      <c r="AT161" s="35">
        <f t="shared" si="23"/>
        <v>0</v>
      </c>
      <c r="AU161" s="48" t="e">
        <f t="shared" ca="1" si="8"/>
        <v>#NAME?</v>
      </c>
      <c r="AV161" s="48" t="e">
        <f t="shared" ca="1" si="9"/>
        <v>#NAME?</v>
      </c>
      <c r="AW161" s="49" t="e">
        <f t="shared" ca="1" si="10"/>
        <v>#NAME?</v>
      </c>
      <c r="AX161" s="48" t="e">
        <f t="shared" ca="1" si="11"/>
        <v>#NAME?</v>
      </c>
      <c r="AY161" s="49" t="str">
        <f t="shared" si="12"/>
        <v/>
      </c>
      <c r="AZ161" s="50" t="e">
        <f t="shared" ca="1" si="13"/>
        <v>#NAME?</v>
      </c>
      <c r="BA161" s="51" t="e">
        <f t="shared" ca="1" si="14"/>
        <v>#NAME?</v>
      </c>
      <c r="BB161" s="52" t="e">
        <f t="shared" ca="1" si="15"/>
        <v>#NAME?</v>
      </c>
      <c r="BC161" s="51" t="e">
        <f t="shared" ca="1" si="16"/>
        <v>#NAME?</v>
      </c>
      <c r="BD161" s="54" t="e">
        <f t="shared" ca="1" si="17"/>
        <v>#NAME?</v>
      </c>
      <c r="BE161" s="48" t="e">
        <f t="shared" ca="1" si="18"/>
        <v>#NAME?</v>
      </c>
      <c r="BF161" s="50" t="e">
        <f t="shared" ca="1" si="19"/>
        <v>#NAME?</v>
      </c>
      <c r="BG161" s="56" t="e">
        <f t="shared" ca="1" si="20"/>
        <v>#NAME?</v>
      </c>
      <c r="BH161" s="22"/>
      <c r="BI161" s="22"/>
      <c r="BJ161" s="22"/>
      <c r="BK161" s="22"/>
      <c r="BL161" s="22"/>
      <c r="BM161" s="22"/>
      <c r="BN161" s="24"/>
      <c r="BO161" s="24"/>
    </row>
    <row r="162" spans="1:67" ht="15.5">
      <c r="A162" s="25" t="str">
        <f t="shared" si="26"/>
        <v/>
      </c>
      <c r="B162" s="98"/>
      <c r="C162" s="25"/>
      <c r="D162" s="90"/>
      <c r="E162" s="90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36"/>
      <c r="S162" s="91"/>
      <c r="T162" s="36"/>
      <c r="U162" s="82"/>
      <c r="V162" s="25"/>
      <c r="W162" s="58"/>
      <c r="X162" s="34"/>
      <c r="Y162" s="34"/>
      <c r="Z162" s="36"/>
      <c r="AA162" s="84"/>
      <c r="AB162" s="35"/>
      <c r="AC162" s="25"/>
      <c r="AD162" s="25"/>
      <c r="AE162" s="44"/>
      <c r="AF162" s="94"/>
      <c r="AG162" s="25"/>
      <c r="AH162" s="25"/>
      <c r="AI162" s="25"/>
      <c r="AJ162" s="45" t="str">
        <f t="array" ref="AJ162">IFERROR(INDEX('[1]Master Price'!$E:$E,MATCH(D162,'[1]Master Price'!$B:$B,0)),"0")</f>
        <v>0</v>
      </c>
      <c r="AK162" s="45">
        <f t="shared" si="0"/>
        <v>0</v>
      </c>
      <c r="AL162" s="46" t="str">
        <f t="shared" si="24"/>
        <v>0-day</v>
      </c>
      <c r="AM162" s="46" t="str">
        <f t="shared" si="2"/>
        <v>0-day</v>
      </c>
      <c r="AN162" s="46" t="str">
        <f t="shared" si="25"/>
        <v>0-day</v>
      </c>
      <c r="AO162" s="46" t="str">
        <f t="shared" si="4"/>
        <v>0-day</v>
      </c>
      <c r="AP162" s="46" t="str">
        <f t="shared" si="5"/>
        <v>0-day</v>
      </c>
      <c r="AQ162" s="46" t="str">
        <f t="shared" si="6"/>
        <v>0-day</v>
      </c>
      <c r="AR162" s="17"/>
      <c r="AS162" s="47" t="str">
        <f t="shared" si="7"/>
        <v/>
      </c>
      <c r="AT162" s="35">
        <f t="shared" si="23"/>
        <v>0</v>
      </c>
      <c r="AU162" s="48" t="e">
        <f t="shared" ca="1" si="8"/>
        <v>#NAME?</v>
      </c>
      <c r="AV162" s="48" t="e">
        <f t="shared" ca="1" si="9"/>
        <v>#NAME?</v>
      </c>
      <c r="AW162" s="49" t="e">
        <f t="shared" ca="1" si="10"/>
        <v>#NAME?</v>
      </c>
      <c r="AX162" s="48" t="e">
        <f t="shared" ca="1" si="11"/>
        <v>#NAME?</v>
      </c>
      <c r="AY162" s="49" t="str">
        <f t="shared" si="12"/>
        <v/>
      </c>
      <c r="AZ162" s="50" t="e">
        <f t="shared" ca="1" si="13"/>
        <v>#NAME?</v>
      </c>
      <c r="BA162" s="51" t="e">
        <f t="shared" ca="1" si="14"/>
        <v>#NAME?</v>
      </c>
      <c r="BB162" s="52" t="e">
        <f t="shared" ca="1" si="15"/>
        <v>#NAME?</v>
      </c>
      <c r="BC162" s="51" t="e">
        <f t="shared" ca="1" si="16"/>
        <v>#NAME?</v>
      </c>
      <c r="BD162" s="54" t="e">
        <f t="shared" ca="1" si="17"/>
        <v>#NAME?</v>
      </c>
      <c r="BE162" s="48" t="e">
        <f t="shared" ca="1" si="18"/>
        <v>#NAME?</v>
      </c>
      <c r="BF162" s="50" t="e">
        <f t="shared" ca="1" si="19"/>
        <v>#NAME?</v>
      </c>
      <c r="BG162" s="56" t="e">
        <f t="shared" ca="1" si="20"/>
        <v>#NAME?</v>
      </c>
      <c r="BH162" s="22"/>
      <c r="BI162" s="22"/>
      <c r="BJ162" s="22"/>
      <c r="BK162" s="22"/>
      <c r="BL162" s="22"/>
      <c r="BM162" s="22"/>
      <c r="BN162" s="24"/>
      <c r="BO162" s="24"/>
    </row>
    <row r="163" spans="1:67" ht="15.5">
      <c r="A163" s="25" t="str">
        <f t="shared" si="26"/>
        <v/>
      </c>
      <c r="B163" s="98"/>
      <c r="C163" s="25"/>
      <c r="D163" s="90"/>
      <c r="E163" s="90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36"/>
      <c r="S163" s="91"/>
      <c r="T163" s="36"/>
      <c r="U163" s="82"/>
      <c r="V163" s="25"/>
      <c r="W163" s="58"/>
      <c r="X163" s="34"/>
      <c r="Y163" s="34"/>
      <c r="Z163" s="36"/>
      <c r="AA163" s="84"/>
      <c r="AB163" s="35"/>
      <c r="AC163" s="25"/>
      <c r="AD163" s="25"/>
      <c r="AE163" s="44"/>
      <c r="AF163" s="94"/>
      <c r="AG163" s="25"/>
      <c r="AH163" s="25"/>
      <c r="AI163" s="25"/>
      <c r="AJ163" s="45" t="str">
        <f t="array" ref="AJ163">IFERROR(INDEX('[1]Master Price'!$E:$E,MATCH(D163,'[1]Master Price'!$B:$B,0)),"0")</f>
        <v>0</v>
      </c>
      <c r="AK163" s="45">
        <f t="shared" si="0"/>
        <v>0</v>
      </c>
      <c r="AL163" s="46" t="str">
        <f t="shared" si="24"/>
        <v>0-day</v>
      </c>
      <c r="AM163" s="46" t="str">
        <f t="shared" si="2"/>
        <v>0-day</v>
      </c>
      <c r="AN163" s="46" t="str">
        <f t="shared" si="25"/>
        <v>0-day</v>
      </c>
      <c r="AO163" s="46" t="str">
        <f t="shared" si="4"/>
        <v>0-day</v>
      </c>
      <c r="AP163" s="46" t="str">
        <f t="shared" si="5"/>
        <v>0-day</v>
      </c>
      <c r="AQ163" s="46" t="str">
        <f t="shared" si="6"/>
        <v>0-day</v>
      </c>
      <c r="AR163" s="17"/>
      <c r="AS163" s="47" t="str">
        <f t="shared" si="7"/>
        <v/>
      </c>
      <c r="AT163" s="35">
        <f t="shared" si="23"/>
        <v>0</v>
      </c>
      <c r="AU163" s="48" t="e">
        <f t="shared" ca="1" si="8"/>
        <v>#NAME?</v>
      </c>
      <c r="AV163" s="48" t="e">
        <f t="shared" ca="1" si="9"/>
        <v>#NAME?</v>
      </c>
      <c r="AW163" s="49" t="e">
        <f t="shared" ca="1" si="10"/>
        <v>#NAME?</v>
      </c>
      <c r="AX163" s="48" t="e">
        <f t="shared" ca="1" si="11"/>
        <v>#NAME?</v>
      </c>
      <c r="AY163" s="49" t="str">
        <f t="shared" si="12"/>
        <v/>
      </c>
      <c r="AZ163" s="50" t="e">
        <f t="shared" ca="1" si="13"/>
        <v>#NAME?</v>
      </c>
      <c r="BA163" s="51" t="e">
        <f t="shared" ca="1" si="14"/>
        <v>#NAME?</v>
      </c>
      <c r="BB163" s="52" t="e">
        <f t="shared" ca="1" si="15"/>
        <v>#NAME?</v>
      </c>
      <c r="BC163" s="51" t="e">
        <f t="shared" ca="1" si="16"/>
        <v>#NAME?</v>
      </c>
      <c r="BD163" s="54" t="e">
        <f t="shared" ca="1" si="17"/>
        <v>#NAME?</v>
      </c>
      <c r="BE163" s="48" t="e">
        <f t="shared" ca="1" si="18"/>
        <v>#NAME?</v>
      </c>
      <c r="BF163" s="50" t="e">
        <f t="shared" ca="1" si="19"/>
        <v>#NAME?</v>
      </c>
      <c r="BG163" s="56" t="e">
        <f t="shared" ca="1" si="20"/>
        <v>#NAME?</v>
      </c>
      <c r="BH163" s="22"/>
      <c r="BI163" s="22"/>
      <c r="BJ163" s="22"/>
      <c r="BK163" s="22"/>
      <c r="BL163" s="22"/>
      <c r="BM163" s="22"/>
      <c r="BN163" s="24"/>
      <c r="BO163" s="24"/>
    </row>
    <row r="164" spans="1:67" ht="15.5">
      <c r="A164" s="25" t="str">
        <f t="shared" si="26"/>
        <v/>
      </c>
      <c r="B164" s="98"/>
      <c r="C164" s="25"/>
      <c r="D164" s="90"/>
      <c r="E164" s="90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36"/>
      <c r="S164" s="91"/>
      <c r="T164" s="36"/>
      <c r="U164" s="82"/>
      <c r="V164" s="25"/>
      <c r="W164" s="58"/>
      <c r="X164" s="34"/>
      <c r="Y164" s="34"/>
      <c r="Z164" s="36"/>
      <c r="AA164" s="84"/>
      <c r="AB164" s="35"/>
      <c r="AC164" s="25"/>
      <c r="AD164" s="25"/>
      <c r="AE164" s="44"/>
      <c r="AF164" s="94"/>
      <c r="AG164" s="25"/>
      <c r="AH164" s="25"/>
      <c r="AI164" s="25"/>
      <c r="AJ164" s="45" t="str">
        <f t="array" ref="AJ164">IFERROR(INDEX('[1]Master Price'!$E:$E,MATCH(D164,'[1]Master Price'!$B:$B,0)),"0")</f>
        <v>0</v>
      </c>
      <c r="AK164" s="45">
        <f t="shared" si="0"/>
        <v>0</v>
      </c>
      <c r="AL164" s="46" t="str">
        <f t="shared" si="24"/>
        <v>0-day</v>
      </c>
      <c r="AM164" s="46" t="str">
        <f t="shared" si="2"/>
        <v>0-day</v>
      </c>
      <c r="AN164" s="46" t="str">
        <f t="shared" si="25"/>
        <v>0-day</v>
      </c>
      <c r="AO164" s="46" t="str">
        <f t="shared" si="4"/>
        <v>0-day</v>
      </c>
      <c r="AP164" s="46" t="str">
        <f t="shared" si="5"/>
        <v>0-day</v>
      </c>
      <c r="AQ164" s="46" t="str">
        <f t="shared" si="6"/>
        <v>0-day</v>
      </c>
      <c r="AR164" s="17"/>
      <c r="AS164" s="47" t="str">
        <f t="shared" si="7"/>
        <v/>
      </c>
      <c r="AT164" s="35">
        <f t="shared" si="23"/>
        <v>0</v>
      </c>
      <c r="AU164" s="48" t="e">
        <f t="shared" ca="1" si="8"/>
        <v>#NAME?</v>
      </c>
      <c r="AV164" s="48" t="e">
        <f t="shared" ca="1" si="9"/>
        <v>#NAME?</v>
      </c>
      <c r="AW164" s="49" t="e">
        <f t="shared" ca="1" si="10"/>
        <v>#NAME?</v>
      </c>
      <c r="AX164" s="48" t="e">
        <f t="shared" ca="1" si="11"/>
        <v>#NAME?</v>
      </c>
      <c r="AY164" s="49" t="str">
        <f t="shared" si="12"/>
        <v/>
      </c>
      <c r="AZ164" s="50" t="e">
        <f t="shared" ca="1" si="13"/>
        <v>#NAME?</v>
      </c>
      <c r="BA164" s="51" t="e">
        <f t="shared" ca="1" si="14"/>
        <v>#NAME?</v>
      </c>
      <c r="BB164" s="52" t="e">
        <f t="shared" ca="1" si="15"/>
        <v>#NAME?</v>
      </c>
      <c r="BC164" s="51" t="e">
        <f t="shared" ca="1" si="16"/>
        <v>#NAME?</v>
      </c>
      <c r="BD164" s="54" t="e">
        <f t="shared" ca="1" si="17"/>
        <v>#NAME?</v>
      </c>
      <c r="BE164" s="48" t="e">
        <f t="shared" ca="1" si="18"/>
        <v>#NAME?</v>
      </c>
      <c r="BF164" s="50" t="e">
        <f t="shared" ca="1" si="19"/>
        <v>#NAME?</v>
      </c>
      <c r="BG164" s="56" t="e">
        <f t="shared" ca="1" si="20"/>
        <v>#NAME?</v>
      </c>
      <c r="BH164" s="22"/>
      <c r="BI164" s="22"/>
      <c r="BJ164" s="22"/>
      <c r="BK164" s="22"/>
      <c r="BL164" s="22"/>
      <c r="BM164" s="22"/>
      <c r="BN164" s="24"/>
      <c r="BO164" s="24"/>
    </row>
    <row r="165" spans="1:67" ht="15.5">
      <c r="A165" s="25" t="str">
        <f t="shared" si="26"/>
        <v/>
      </c>
      <c r="B165" s="98"/>
      <c r="C165" s="25"/>
      <c r="D165" s="90"/>
      <c r="E165" s="90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36"/>
      <c r="S165" s="91"/>
      <c r="T165" s="36"/>
      <c r="U165" s="82"/>
      <c r="V165" s="25"/>
      <c r="W165" s="58"/>
      <c r="X165" s="34"/>
      <c r="Y165" s="34"/>
      <c r="Z165" s="36"/>
      <c r="AA165" s="84"/>
      <c r="AB165" s="35"/>
      <c r="AC165" s="25"/>
      <c r="AD165" s="25"/>
      <c r="AE165" s="44"/>
      <c r="AF165" s="94"/>
      <c r="AG165" s="25"/>
      <c r="AH165" s="25"/>
      <c r="AI165" s="25"/>
      <c r="AJ165" s="45" t="str">
        <f t="array" ref="AJ165">IFERROR(INDEX('[1]Master Price'!$E:$E,MATCH(D165,'[1]Master Price'!$B:$B,0)),"0")</f>
        <v>0</v>
      </c>
      <c r="AK165" s="45">
        <f t="shared" si="0"/>
        <v>0</v>
      </c>
      <c r="AL165" s="46" t="str">
        <f t="shared" si="24"/>
        <v>0-day</v>
      </c>
      <c r="AM165" s="46" t="str">
        <f t="shared" si="2"/>
        <v>0-day</v>
      </c>
      <c r="AN165" s="46" t="str">
        <f t="shared" si="25"/>
        <v>0-day</v>
      </c>
      <c r="AO165" s="46" t="str">
        <f t="shared" si="4"/>
        <v>0-day</v>
      </c>
      <c r="AP165" s="46" t="str">
        <f t="shared" si="5"/>
        <v>0-day</v>
      </c>
      <c r="AQ165" s="46" t="str">
        <f t="shared" si="6"/>
        <v>0-day</v>
      </c>
      <c r="AR165" s="17"/>
      <c r="AS165" s="47" t="str">
        <f t="shared" si="7"/>
        <v/>
      </c>
      <c r="AT165" s="35">
        <f t="shared" si="23"/>
        <v>0</v>
      </c>
      <c r="AU165" s="48" t="e">
        <f t="shared" ca="1" si="8"/>
        <v>#NAME?</v>
      </c>
      <c r="AV165" s="48" t="e">
        <f t="shared" ca="1" si="9"/>
        <v>#NAME?</v>
      </c>
      <c r="AW165" s="49" t="e">
        <f t="shared" ca="1" si="10"/>
        <v>#NAME?</v>
      </c>
      <c r="AX165" s="48" t="e">
        <f t="shared" ca="1" si="11"/>
        <v>#NAME?</v>
      </c>
      <c r="AY165" s="49" t="str">
        <f t="shared" si="12"/>
        <v/>
      </c>
      <c r="AZ165" s="50" t="e">
        <f t="shared" ca="1" si="13"/>
        <v>#NAME?</v>
      </c>
      <c r="BA165" s="51" t="e">
        <f t="shared" ca="1" si="14"/>
        <v>#NAME?</v>
      </c>
      <c r="BB165" s="52" t="e">
        <f t="shared" ca="1" si="15"/>
        <v>#NAME?</v>
      </c>
      <c r="BC165" s="51" t="e">
        <f t="shared" ca="1" si="16"/>
        <v>#NAME?</v>
      </c>
      <c r="BD165" s="54" t="e">
        <f t="shared" ca="1" si="17"/>
        <v>#NAME?</v>
      </c>
      <c r="BE165" s="48" t="e">
        <f t="shared" ca="1" si="18"/>
        <v>#NAME?</v>
      </c>
      <c r="BF165" s="50" t="e">
        <f t="shared" ca="1" si="19"/>
        <v>#NAME?</v>
      </c>
      <c r="BG165" s="56" t="e">
        <f t="shared" ca="1" si="20"/>
        <v>#NAME?</v>
      </c>
      <c r="BH165" s="22"/>
      <c r="BI165" s="22"/>
      <c r="BJ165" s="22"/>
      <c r="BK165" s="22"/>
      <c r="BL165" s="22"/>
      <c r="BM165" s="22"/>
      <c r="BN165" s="24"/>
      <c r="BO165" s="24"/>
    </row>
    <row r="166" spans="1:67" ht="15.5">
      <c r="A166" s="25" t="str">
        <f t="shared" si="26"/>
        <v/>
      </c>
      <c r="B166" s="98"/>
      <c r="C166" s="25"/>
      <c r="D166" s="90"/>
      <c r="E166" s="90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36"/>
      <c r="S166" s="91"/>
      <c r="T166" s="36"/>
      <c r="U166" s="82"/>
      <c r="V166" s="25"/>
      <c r="W166" s="58"/>
      <c r="X166" s="34"/>
      <c r="Y166" s="34"/>
      <c r="Z166" s="36"/>
      <c r="AA166" s="84"/>
      <c r="AB166" s="35"/>
      <c r="AC166" s="25"/>
      <c r="AD166" s="25"/>
      <c r="AE166" s="44"/>
      <c r="AF166" s="94"/>
      <c r="AG166" s="25"/>
      <c r="AH166" s="25"/>
      <c r="AI166" s="25"/>
      <c r="AJ166" s="45" t="str">
        <f t="array" ref="AJ166">IFERROR(INDEX('[1]Master Price'!$E:$E,MATCH(D166,'[1]Master Price'!$B:$B,0)),"0")</f>
        <v>0</v>
      </c>
      <c r="AK166" s="45">
        <f t="shared" si="0"/>
        <v>0</v>
      </c>
      <c r="AL166" s="46" t="str">
        <f t="shared" si="24"/>
        <v>0-day</v>
      </c>
      <c r="AM166" s="46" t="str">
        <f t="shared" si="2"/>
        <v>0-day</v>
      </c>
      <c r="AN166" s="46" t="str">
        <f t="shared" si="25"/>
        <v>0-day</v>
      </c>
      <c r="AO166" s="46" t="str">
        <f t="shared" si="4"/>
        <v>0-day</v>
      </c>
      <c r="AP166" s="46" t="str">
        <f t="shared" si="5"/>
        <v>0-day</v>
      </c>
      <c r="AQ166" s="46" t="str">
        <f t="shared" si="6"/>
        <v>0-day</v>
      </c>
      <c r="AR166" s="17"/>
      <c r="AS166" s="47" t="str">
        <f t="shared" si="7"/>
        <v/>
      </c>
      <c r="AT166" s="35">
        <f t="shared" si="23"/>
        <v>0</v>
      </c>
      <c r="AU166" s="48" t="e">
        <f t="shared" ca="1" si="8"/>
        <v>#NAME?</v>
      </c>
      <c r="AV166" s="48" t="e">
        <f t="shared" ca="1" si="9"/>
        <v>#NAME?</v>
      </c>
      <c r="AW166" s="49" t="e">
        <f t="shared" ca="1" si="10"/>
        <v>#NAME?</v>
      </c>
      <c r="AX166" s="48" t="e">
        <f t="shared" ca="1" si="11"/>
        <v>#NAME?</v>
      </c>
      <c r="AY166" s="49" t="str">
        <f t="shared" si="12"/>
        <v/>
      </c>
      <c r="AZ166" s="50" t="e">
        <f t="shared" ca="1" si="13"/>
        <v>#NAME?</v>
      </c>
      <c r="BA166" s="51" t="e">
        <f t="shared" ca="1" si="14"/>
        <v>#NAME?</v>
      </c>
      <c r="BB166" s="52" t="e">
        <f t="shared" ca="1" si="15"/>
        <v>#NAME?</v>
      </c>
      <c r="BC166" s="51" t="e">
        <f t="shared" ca="1" si="16"/>
        <v>#NAME?</v>
      </c>
      <c r="BD166" s="54" t="e">
        <f t="shared" ca="1" si="17"/>
        <v>#NAME?</v>
      </c>
      <c r="BE166" s="48" t="e">
        <f t="shared" ca="1" si="18"/>
        <v>#NAME?</v>
      </c>
      <c r="BF166" s="50" t="e">
        <f t="shared" ca="1" si="19"/>
        <v>#NAME?</v>
      </c>
      <c r="BG166" s="56" t="e">
        <f t="shared" ca="1" si="20"/>
        <v>#NAME?</v>
      </c>
      <c r="BH166" s="22"/>
      <c r="BI166" s="22"/>
      <c r="BJ166" s="22"/>
      <c r="BK166" s="22"/>
      <c r="BL166" s="22"/>
      <c r="BM166" s="22"/>
      <c r="BN166" s="24"/>
      <c r="BO166" s="24"/>
    </row>
    <row r="167" spans="1:67" ht="15.5">
      <c r="A167" s="25" t="str">
        <f t="shared" si="26"/>
        <v/>
      </c>
      <c r="B167" s="98"/>
      <c r="C167" s="25"/>
      <c r="D167" s="90"/>
      <c r="E167" s="90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36"/>
      <c r="S167" s="91"/>
      <c r="T167" s="36"/>
      <c r="U167" s="82"/>
      <c r="V167" s="25"/>
      <c r="W167" s="58"/>
      <c r="X167" s="34"/>
      <c r="Y167" s="34"/>
      <c r="Z167" s="36"/>
      <c r="AA167" s="84"/>
      <c r="AB167" s="35"/>
      <c r="AC167" s="25"/>
      <c r="AD167" s="25"/>
      <c r="AE167" s="44"/>
      <c r="AF167" s="94"/>
      <c r="AG167" s="25"/>
      <c r="AH167" s="25"/>
      <c r="AI167" s="25"/>
      <c r="AJ167" s="45" t="str">
        <f t="array" ref="AJ167">IFERROR(INDEX('[1]Master Price'!$E:$E,MATCH(D167,'[1]Master Price'!$B:$B,0)),"0")</f>
        <v>0</v>
      </c>
      <c r="AK167" s="45">
        <f t="shared" si="0"/>
        <v>0</v>
      </c>
      <c r="AL167" s="46" t="str">
        <f t="shared" si="24"/>
        <v>0-day</v>
      </c>
      <c r="AM167" s="46" t="str">
        <f t="shared" si="2"/>
        <v>0-day</v>
      </c>
      <c r="AN167" s="46" t="str">
        <f t="shared" si="25"/>
        <v>0-day</v>
      </c>
      <c r="AO167" s="46" t="str">
        <f t="shared" si="4"/>
        <v>0-day</v>
      </c>
      <c r="AP167" s="46" t="str">
        <f t="shared" si="5"/>
        <v>0-day</v>
      </c>
      <c r="AQ167" s="46" t="str">
        <f t="shared" si="6"/>
        <v>0-day</v>
      </c>
      <c r="AR167" s="17"/>
      <c r="AS167" s="47" t="str">
        <f t="shared" si="7"/>
        <v/>
      </c>
      <c r="AT167" s="35">
        <f t="shared" si="23"/>
        <v>0</v>
      </c>
      <c r="AU167" s="48" t="e">
        <f t="shared" ca="1" si="8"/>
        <v>#NAME?</v>
      </c>
      <c r="AV167" s="48" t="e">
        <f t="shared" ca="1" si="9"/>
        <v>#NAME?</v>
      </c>
      <c r="AW167" s="49" t="e">
        <f t="shared" ca="1" si="10"/>
        <v>#NAME?</v>
      </c>
      <c r="AX167" s="48" t="e">
        <f t="shared" ca="1" si="11"/>
        <v>#NAME?</v>
      </c>
      <c r="AY167" s="49" t="str">
        <f t="shared" si="12"/>
        <v/>
      </c>
      <c r="AZ167" s="50" t="e">
        <f t="shared" ca="1" si="13"/>
        <v>#NAME?</v>
      </c>
      <c r="BA167" s="51" t="e">
        <f t="shared" ca="1" si="14"/>
        <v>#NAME?</v>
      </c>
      <c r="BB167" s="52" t="e">
        <f t="shared" ca="1" si="15"/>
        <v>#NAME?</v>
      </c>
      <c r="BC167" s="51" t="e">
        <f t="shared" ca="1" si="16"/>
        <v>#NAME?</v>
      </c>
      <c r="BD167" s="54" t="e">
        <f t="shared" ca="1" si="17"/>
        <v>#NAME?</v>
      </c>
      <c r="BE167" s="48" t="e">
        <f t="shared" ca="1" si="18"/>
        <v>#NAME?</v>
      </c>
      <c r="BF167" s="50" t="e">
        <f t="shared" ca="1" si="19"/>
        <v>#NAME?</v>
      </c>
      <c r="BG167" s="56" t="e">
        <f t="shared" ca="1" si="20"/>
        <v>#NAME?</v>
      </c>
      <c r="BH167" s="22"/>
      <c r="BI167" s="22"/>
      <c r="BJ167" s="22"/>
      <c r="BK167" s="22"/>
      <c r="BL167" s="22"/>
      <c r="BM167" s="22"/>
      <c r="BN167" s="24"/>
      <c r="BO167" s="24"/>
    </row>
    <row r="168" spans="1:67" ht="15.5">
      <c r="A168" s="25" t="str">
        <f t="shared" si="26"/>
        <v/>
      </c>
      <c r="B168" s="98"/>
      <c r="C168" s="25"/>
      <c r="D168" s="90"/>
      <c r="E168" s="90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36"/>
      <c r="S168" s="91"/>
      <c r="T168" s="36"/>
      <c r="U168" s="82"/>
      <c r="V168" s="25"/>
      <c r="W168" s="58"/>
      <c r="X168" s="34"/>
      <c r="Y168" s="34"/>
      <c r="Z168" s="36"/>
      <c r="AA168" s="84"/>
      <c r="AB168" s="35"/>
      <c r="AC168" s="25"/>
      <c r="AD168" s="25"/>
      <c r="AE168" s="44"/>
      <c r="AF168" s="94"/>
      <c r="AG168" s="25"/>
      <c r="AH168" s="25"/>
      <c r="AI168" s="25"/>
      <c r="AJ168" s="45" t="str">
        <f t="array" ref="AJ168">IFERROR(INDEX('[1]Master Price'!$E:$E,MATCH(D168,'[1]Master Price'!$B:$B,0)),"0")</f>
        <v>0</v>
      </c>
      <c r="AK168" s="45">
        <f t="shared" si="0"/>
        <v>0</v>
      </c>
      <c r="AL168" s="46" t="str">
        <f t="shared" si="24"/>
        <v>0-day</v>
      </c>
      <c r="AM168" s="46" t="str">
        <f t="shared" si="2"/>
        <v>0-day</v>
      </c>
      <c r="AN168" s="46" t="str">
        <f t="shared" si="25"/>
        <v>0-day</v>
      </c>
      <c r="AO168" s="46" t="str">
        <f t="shared" si="4"/>
        <v>0-day</v>
      </c>
      <c r="AP168" s="46" t="str">
        <f t="shared" si="5"/>
        <v>0-day</v>
      </c>
      <c r="AQ168" s="46" t="str">
        <f t="shared" si="6"/>
        <v>0-day</v>
      </c>
      <c r="AR168" s="17"/>
      <c r="AS168" s="47" t="str">
        <f t="shared" si="7"/>
        <v/>
      </c>
      <c r="AT168" s="35">
        <f t="shared" si="23"/>
        <v>0</v>
      </c>
      <c r="AU168" s="48" t="e">
        <f t="shared" ca="1" si="8"/>
        <v>#NAME?</v>
      </c>
      <c r="AV168" s="48" t="e">
        <f t="shared" ca="1" si="9"/>
        <v>#NAME?</v>
      </c>
      <c r="AW168" s="49" t="e">
        <f t="shared" ca="1" si="10"/>
        <v>#NAME?</v>
      </c>
      <c r="AX168" s="48" t="e">
        <f t="shared" ca="1" si="11"/>
        <v>#NAME?</v>
      </c>
      <c r="AY168" s="49" t="str">
        <f t="shared" si="12"/>
        <v/>
      </c>
      <c r="AZ168" s="50" t="e">
        <f t="shared" ca="1" si="13"/>
        <v>#NAME?</v>
      </c>
      <c r="BA168" s="51" t="e">
        <f t="shared" ca="1" si="14"/>
        <v>#NAME?</v>
      </c>
      <c r="BB168" s="52" t="e">
        <f t="shared" ca="1" si="15"/>
        <v>#NAME?</v>
      </c>
      <c r="BC168" s="51" t="e">
        <f t="shared" ca="1" si="16"/>
        <v>#NAME?</v>
      </c>
      <c r="BD168" s="54" t="e">
        <f t="shared" ca="1" si="17"/>
        <v>#NAME?</v>
      </c>
      <c r="BE168" s="48" t="e">
        <f t="shared" ca="1" si="18"/>
        <v>#NAME?</v>
      </c>
      <c r="BF168" s="50" t="e">
        <f t="shared" ca="1" si="19"/>
        <v>#NAME?</v>
      </c>
      <c r="BG168" s="56" t="e">
        <f t="shared" ca="1" si="20"/>
        <v>#NAME?</v>
      </c>
      <c r="BH168" s="22"/>
      <c r="BI168" s="22"/>
      <c r="BJ168" s="22"/>
      <c r="BK168" s="22"/>
      <c r="BL168" s="22"/>
      <c r="BM168" s="22"/>
      <c r="BN168" s="24"/>
      <c r="BO168" s="24"/>
    </row>
    <row r="169" spans="1:67" ht="15.5">
      <c r="A169" s="25" t="str">
        <f t="shared" si="26"/>
        <v/>
      </c>
      <c r="B169" s="98"/>
      <c r="C169" s="25"/>
      <c r="D169" s="90"/>
      <c r="E169" s="90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36"/>
      <c r="S169" s="91"/>
      <c r="T169" s="36"/>
      <c r="U169" s="82"/>
      <c r="V169" s="25"/>
      <c r="W169" s="58"/>
      <c r="X169" s="34"/>
      <c r="Y169" s="34"/>
      <c r="Z169" s="36"/>
      <c r="AA169" s="84"/>
      <c r="AB169" s="35"/>
      <c r="AC169" s="25"/>
      <c r="AD169" s="25"/>
      <c r="AE169" s="44"/>
      <c r="AF169" s="94"/>
      <c r="AG169" s="25"/>
      <c r="AH169" s="25"/>
      <c r="AI169" s="25"/>
      <c r="AJ169" s="45" t="str">
        <f t="array" ref="AJ169">IFERROR(INDEX('[1]Master Price'!$E:$E,MATCH(D169,'[1]Master Price'!$B:$B,0)),"0")</f>
        <v>0</v>
      </c>
      <c r="AK169" s="45">
        <f t="shared" si="0"/>
        <v>0</v>
      </c>
      <c r="AL169" s="46" t="str">
        <f t="shared" si="24"/>
        <v>0-day</v>
      </c>
      <c r="AM169" s="46" t="str">
        <f t="shared" si="2"/>
        <v>0-day</v>
      </c>
      <c r="AN169" s="46" t="str">
        <f t="shared" si="25"/>
        <v>0-day</v>
      </c>
      <c r="AO169" s="46" t="str">
        <f t="shared" si="4"/>
        <v>0-day</v>
      </c>
      <c r="AP169" s="46" t="str">
        <f t="shared" si="5"/>
        <v>0-day</v>
      </c>
      <c r="AQ169" s="46" t="str">
        <f t="shared" si="6"/>
        <v>0-day</v>
      </c>
      <c r="AR169" s="17"/>
      <c r="AS169" s="47" t="str">
        <f t="shared" si="7"/>
        <v/>
      </c>
      <c r="AT169" s="35">
        <f t="shared" si="23"/>
        <v>0</v>
      </c>
      <c r="AU169" s="48" t="e">
        <f t="shared" ca="1" si="8"/>
        <v>#NAME?</v>
      </c>
      <c r="AV169" s="48" t="e">
        <f t="shared" ca="1" si="9"/>
        <v>#NAME?</v>
      </c>
      <c r="AW169" s="49" t="e">
        <f t="shared" ca="1" si="10"/>
        <v>#NAME?</v>
      </c>
      <c r="AX169" s="48" t="e">
        <f t="shared" ca="1" si="11"/>
        <v>#NAME?</v>
      </c>
      <c r="AY169" s="49" t="str">
        <f t="shared" si="12"/>
        <v/>
      </c>
      <c r="AZ169" s="50" t="e">
        <f t="shared" ca="1" si="13"/>
        <v>#NAME?</v>
      </c>
      <c r="BA169" s="51" t="e">
        <f t="shared" ca="1" si="14"/>
        <v>#NAME?</v>
      </c>
      <c r="BB169" s="52" t="e">
        <f t="shared" ca="1" si="15"/>
        <v>#NAME?</v>
      </c>
      <c r="BC169" s="51" t="e">
        <f t="shared" ca="1" si="16"/>
        <v>#NAME?</v>
      </c>
      <c r="BD169" s="54" t="e">
        <f t="shared" ca="1" si="17"/>
        <v>#NAME?</v>
      </c>
      <c r="BE169" s="48" t="e">
        <f t="shared" ca="1" si="18"/>
        <v>#NAME?</v>
      </c>
      <c r="BF169" s="50" t="e">
        <f t="shared" ca="1" si="19"/>
        <v>#NAME?</v>
      </c>
      <c r="BG169" s="56" t="e">
        <f t="shared" ca="1" si="20"/>
        <v>#NAME?</v>
      </c>
      <c r="BH169" s="22"/>
      <c r="BI169" s="22"/>
      <c r="BJ169" s="22"/>
      <c r="BK169" s="22"/>
      <c r="BL169" s="22"/>
      <c r="BM169" s="22"/>
      <c r="BN169" s="24"/>
      <c r="BO169" s="24"/>
    </row>
    <row r="170" spans="1:67" ht="15.5">
      <c r="A170" s="25" t="str">
        <f t="shared" si="26"/>
        <v/>
      </c>
      <c r="B170" s="89"/>
      <c r="C170" s="25"/>
      <c r="D170" s="90"/>
      <c r="E170" s="90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36"/>
      <c r="S170" s="91"/>
      <c r="T170" s="36"/>
      <c r="U170" s="82"/>
      <c r="V170" s="25"/>
      <c r="W170" s="58"/>
      <c r="X170" s="34"/>
      <c r="Y170" s="34"/>
      <c r="Z170" s="36"/>
      <c r="AA170" s="84"/>
      <c r="AB170" s="35"/>
      <c r="AC170" s="25"/>
      <c r="AD170" s="25"/>
      <c r="AE170" s="44"/>
      <c r="AF170" s="94"/>
      <c r="AG170" s="25"/>
      <c r="AH170" s="25"/>
      <c r="AI170" s="25"/>
      <c r="AJ170" s="45" t="str">
        <f t="array" ref="AJ170">IFERROR(INDEX('[1]Master Price'!$E:$E,MATCH(D170,'[1]Master Price'!$B:$B,0)),"0")</f>
        <v>0</v>
      </c>
      <c r="AK170" s="45">
        <f t="shared" si="0"/>
        <v>0</v>
      </c>
      <c r="AL170" s="46" t="str">
        <f t="shared" si="24"/>
        <v>0-day</v>
      </c>
      <c r="AM170" s="46" t="str">
        <f t="shared" si="2"/>
        <v>0-day</v>
      </c>
      <c r="AN170" s="46" t="str">
        <f t="shared" si="25"/>
        <v>0-day</v>
      </c>
      <c r="AO170" s="46" t="str">
        <f t="shared" si="4"/>
        <v>0-day</v>
      </c>
      <c r="AP170" s="46" t="str">
        <f t="shared" si="5"/>
        <v>0-day</v>
      </c>
      <c r="AQ170" s="46" t="str">
        <f t="shared" si="6"/>
        <v>0-day</v>
      </c>
      <c r="AR170" s="17"/>
      <c r="AS170" s="47" t="str">
        <f t="shared" si="7"/>
        <v/>
      </c>
      <c r="AT170" s="35">
        <f t="shared" si="23"/>
        <v>0</v>
      </c>
      <c r="AU170" s="48" t="e">
        <f t="shared" ca="1" si="8"/>
        <v>#NAME?</v>
      </c>
      <c r="AV170" s="48" t="e">
        <f t="shared" ca="1" si="9"/>
        <v>#NAME?</v>
      </c>
      <c r="AW170" s="49" t="e">
        <f t="shared" ca="1" si="10"/>
        <v>#NAME?</v>
      </c>
      <c r="AX170" s="48" t="e">
        <f t="shared" ca="1" si="11"/>
        <v>#NAME?</v>
      </c>
      <c r="AY170" s="49" t="str">
        <f t="shared" si="12"/>
        <v/>
      </c>
      <c r="AZ170" s="50" t="e">
        <f t="shared" ca="1" si="13"/>
        <v>#NAME?</v>
      </c>
      <c r="BA170" s="51" t="e">
        <f t="shared" ca="1" si="14"/>
        <v>#NAME?</v>
      </c>
      <c r="BB170" s="52" t="e">
        <f t="shared" ca="1" si="15"/>
        <v>#NAME?</v>
      </c>
      <c r="BC170" s="51" t="e">
        <f t="shared" ca="1" si="16"/>
        <v>#NAME?</v>
      </c>
      <c r="BD170" s="54" t="e">
        <f t="shared" ca="1" si="17"/>
        <v>#NAME?</v>
      </c>
      <c r="BE170" s="48" t="e">
        <f t="shared" ca="1" si="18"/>
        <v>#NAME?</v>
      </c>
      <c r="BF170" s="50" t="e">
        <f t="shared" ca="1" si="19"/>
        <v>#NAME?</v>
      </c>
      <c r="BG170" s="56" t="e">
        <f t="shared" ca="1" si="20"/>
        <v>#NAME?</v>
      </c>
      <c r="BH170" s="22"/>
      <c r="BI170" s="22"/>
      <c r="BJ170" s="22"/>
      <c r="BK170" s="22"/>
      <c r="BL170" s="22"/>
      <c r="BM170" s="22"/>
      <c r="BN170" s="24"/>
      <c r="BO170" s="24"/>
    </row>
    <row r="171" spans="1:67" ht="15.5">
      <c r="A171" s="25" t="str">
        <f t="shared" si="26"/>
        <v/>
      </c>
      <c r="B171" s="89"/>
      <c r="C171" s="25"/>
      <c r="D171" s="90"/>
      <c r="E171" s="90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36"/>
      <c r="S171" s="91"/>
      <c r="T171" s="36"/>
      <c r="U171" s="82"/>
      <c r="V171" s="25"/>
      <c r="W171" s="58"/>
      <c r="X171" s="34"/>
      <c r="Y171" s="34"/>
      <c r="Z171" s="36"/>
      <c r="AA171" s="84"/>
      <c r="AB171" s="35"/>
      <c r="AC171" s="25"/>
      <c r="AD171" s="25"/>
      <c r="AE171" s="44"/>
      <c r="AF171" s="94"/>
      <c r="AG171" s="25"/>
      <c r="AH171" s="25"/>
      <c r="AI171" s="25"/>
      <c r="AJ171" s="45" t="str">
        <f t="array" ref="AJ171">IFERROR(INDEX('[1]Master Price'!$E:$E,MATCH(D171,'[1]Master Price'!$B:$B,0)),"0")</f>
        <v>0</v>
      </c>
      <c r="AK171" s="45">
        <f t="shared" si="0"/>
        <v>0</v>
      </c>
      <c r="AL171" s="46" t="str">
        <f t="shared" si="24"/>
        <v>0-day</v>
      </c>
      <c r="AM171" s="46" t="str">
        <f t="shared" si="2"/>
        <v>0-day</v>
      </c>
      <c r="AN171" s="46" t="str">
        <f t="shared" si="25"/>
        <v>0-day</v>
      </c>
      <c r="AO171" s="46" t="str">
        <f t="shared" si="4"/>
        <v>0-day</v>
      </c>
      <c r="AP171" s="46" t="str">
        <f t="shared" si="5"/>
        <v>0-day</v>
      </c>
      <c r="AQ171" s="46" t="str">
        <f t="shared" si="6"/>
        <v>0-day</v>
      </c>
      <c r="AR171" s="17"/>
      <c r="AS171" s="47" t="str">
        <f t="shared" si="7"/>
        <v/>
      </c>
      <c r="AT171" s="35">
        <f t="shared" si="23"/>
        <v>0</v>
      </c>
      <c r="AU171" s="48" t="e">
        <f t="shared" ca="1" si="8"/>
        <v>#NAME?</v>
      </c>
      <c r="AV171" s="48" t="e">
        <f t="shared" ca="1" si="9"/>
        <v>#NAME?</v>
      </c>
      <c r="AW171" s="49" t="e">
        <f t="shared" ca="1" si="10"/>
        <v>#NAME?</v>
      </c>
      <c r="AX171" s="48" t="e">
        <f t="shared" ca="1" si="11"/>
        <v>#NAME?</v>
      </c>
      <c r="AY171" s="49" t="str">
        <f t="shared" si="12"/>
        <v/>
      </c>
      <c r="AZ171" s="50" t="e">
        <f t="shared" ca="1" si="13"/>
        <v>#NAME?</v>
      </c>
      <c r="BA171" s="51" t="e">
        <f t="shared" ca="1" si="14"/>
        <v>#NAME?</v>
      </c>
      <c r="BB171" s="52" t="e">
        <f t="shared" ca="1" si="15"/>
        <v>#NAME?</v>
      </c>
      <c r="BC171" s="51" t="e">
        <f t="shared" ca="1" si="16"/>
        <v>#NAME?</v>
      </c>
      <c r="BD171" s="54" t="e">
        <f t="shared" ca="1" si="17"/>
        <v>#NAME?</v>
      </c>
      <c r="BE171" s="48" t="e">
        <f t="shared" ca="1" si="18"/>
        <v>#NAME?</v>
      </c>
      <c r="BF171" s="50" t="e">
        <f t="shared" ca="1" si="19"/>
        <v>#NAME?</v>
      </c>
      <c r="BG171" s="56" t="e">
        <f t="shared" ca="1" si="20"/>
        <v>#NAME?</v>
      </c>
      <c r="BH171" s="22"/>
      <c r="BI171" s="22"/>
      <c r="BJ171" s="22"/>
      <c r="BK171" s="22"/>
      <c r="BL171" s="22"/>
      <c r="BM171" s="22"/>
      <c r="BN171" s="24"/>
      <c r="BO171" s="24"/>
    </row>
    <row r="172" spans="1:67" ht="15.5">
      <c r="A172" s="25" t="str">
        <f t="shared" si="26"/>
        <v/>
      </c>
      <c r="B172" s="89"/>
      <c r="C172" s="25"/>
      <c r="D172" s="90"/>
      <c r="E172" s="90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36"/>
      <c r="S172" s="91"/>
      <c r="T172" s="36"/>
      <c r="U172" s="82"/>
      <c r="V172" s="25"/>
      <c r="W172" s="58"/>
      <c r="X172" s="34"/>
      <c r="Y172" s="34"/>
      <c r="Z172" s="36"/>
      <c r="AA172" s="84"/>
      <c r="AB172" s="35"/>
      <c r="AC172" s="25"/>
      <c r="AD172" s="25"/>
      <c r="AE172" s="44"/>
      <c r="AF172" s="94"/>
      <c r="AG172" s="25"/>
      <c r="AH172" s="25"/>
      <c r="AI172" s="25"/>
      <c r="AJ172" s="45" t="str">
        <f t="array" ref="AJ172">IFERROR(INDEX('[1]Master Price'!$E:$E,MATCH(D172,'[1]Master Price'!$B:$B,0)),"0")</f>
        <v>0</v>
      </c>
      <c r="AK172" s="45">
        <f t="shared" si="0"/>
        <v>0</v>
      </c>
      <c r="AL172" s="46" t="str">
        <f t="shared" si="24"/>
        <v>0-day</v>
      </c>
      <c r="AM172" s="46" t="str">
        <f t="shared" si="2"/>
        <v>0-day</v>
      </c>
      <c r="AN172" s="46" t="str">
        <f t="shared" si="25"/>
        <v>0-day</v>
      </c>
      <c r="AO172" s="46" t="str">
        <f t="shared" si="4"/>
        <v>0-day</v>
      </c>
      <c r="AP172" s="46" t="str">
        <f t="shared" si="5"/>
        <v>0-day</v>
      </c>
      <c r="AQ172" s="46" t="str">
        <f t="shared" si="6"/>
        <v>0-day</v>
      </c>
      <c r="AR172" s="17"/>
      <c r="AS172" s="47" t="str">
        <f t="shared" si="7"/>
        <v/>
      </c>
      <c r="AT172" s="35">
        <f t="shared" si="23"/>
        <v>0</v>
      </c>
      <c r="AU172" s="48" t="e">
        <f t="shared" ca="1" si="8"/>
        <v>#NAME?</v>
      </c>
      <c r="AV172" s="48" t="e">
        <f t="shared" ca="1" si="9"/>
        <v>#NAME?</v>
      </c>
      <c r="AW172" s="49" t="e">
        <f t="shared" ca="1" si="10"/>
        <v>#NAME?</v>
      </c>
      <c r="AX172" s="48" t="e">
        <f t="shared" ca="1" si="11"/>
        <v>#NAME?</v>
      </c>
      <c r="AY172" s="49" t="str">
        <f t="shared" si="12"/>
        <v/>
      </c>
      <c r="AZ172" s="50" t="e">
        <f t="shared" ca="1" si="13"/>
        <v>#NAME?</v>
      </c>
      <c r="BA172" s="51" t="e">
        <f t="shared" ca="1" si="14"/>
        <v>#NAME?</v>
      </c>
      <c r="BB172" s="52" t="e">
        <f t="shared" ca="1" si="15"/>
        <v>#NAME?</v>
      </c>
      <c r="BC172" s="51" t="e">
        <f t="shared" ca="1" si="16"/>
        <v>#NAME?</v>
      </c>
      <c r="BD172" s="54" t="e">
        <f t="shared" ca="1" si="17"/>
        <v>#NAME?</v>
      </c>
      <c r="BE172" s="48" t="e">
        <f t="shared" ca="1" si="18"/>
        <v>#NAME?</v>
      </c>
      <c r="BF172" s="50" t="e">
        <f t="shared" ca="1" si="19"/>
        <v>#NAME?</v>
      </c>
      <c r="BG172" s="56" t="e">
        <f t="shared" ca="1" si="20"/>
        <v>#NAME?</v>
      </c>
      <c r="BH172" s="22"/>
      <c r="BI172" s="22"/>
      <c r="BJ172" s="22"/>
      <c r="BK172" s="22"/>
      <c r="BL172" s="22"/>
      <c r="BM172" s="22"/>
      <c r="BN172" s="24"/>
      <c r="BO172" s="24"/>
    </row>
    <row r="173" spans="1:67" ht="15.5">
      <c r="A173" s="25" t="str">
        <f t="shared" si="26"/>
        <v/>
      </c>
      <c r="B173" s="89"/>
      <c r="C173" s="25"/>
      <c r="D173" s="90"/>
      <c r="E173" s="90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36"/>
      <c r="S173" s="91"/>
      <c r="T173" s="36"/>
      <c r="U173" s="82"/>
      <c r="V173" s="25"/>
      <c r="W173" s="58"/>
      <c r="X173" s="34"/>
      <c r="Y173" s="34"/>
      <c r="Z173" s="36"/>
      <c r="AA173" s="84"/>
      <c r="AB173" s="35"/>
      <c r="AC173" s="25"/>
      <c r="AD173" s="25"/>
      <c r="AE173" s="44"/>
      <c r="AF173" s="94"/>
      <c r="AG173" s="25"/>
      <c r="AH173" s="25"/>
      <c r="AI173" s="25"/>
      <c r="AJ173" s="45" t="str">
        <f t="array" ref="AJ173">IFERROR(INDEX('[1]Master Price'!$E:$E,MATCH(D173,'[1]Master Price'!$B:$B,0)),"0")</f>
        <v>0</v>
      </c>
      <c r="AK173" s="45">
        <f t="shared" si="0"/>
        <v>0</v>
      </c>
      <c r="AL173" s="46" t="str">
        <f t="shared" si="24"/>
        <v>0-day</v>
      </c>
      <c r="AM173" s="46" t="str">
        <f t="shared" si="2"/>
        <v>0-day</v>
      </c>
      <c r="AN173" s="46" t="str">
        <f t="shared" si="25"/>
        <v>0-day</v>
      </c>
      <c r="AO173" s="46" t="str">
        <f t="shared" si="4"/>
        <v>0-day</v>
      </c>
      <c r="AP173" s="46" t="str">
        <f t="shared" si="5"/>
        <v>0-day</v>
      </c>
      <c r="AQ173" s="46" t="str">
        <f t="shared" si="6"/>
        <v>0-day</v>
      </c>
      <c r="AR173" s="17"/>
      <c r="AS173" s="47" t="str">
        <f t="shared" si="7"/>
        <v/>
      </c>
      <c r="AT173" s="35">
        <f t="shared" si="23"/>
        <v>0</v>
      </c>
      <c r="AU173" s="48" t="e">
        <f t="shared" ca="1" si="8"/>
        <v>#NAME?</v>
      </c>
      <c r="AV173" s="48" t="e">
        <f t="shared" ca="1" si="9"/>
        <v>#NAME?</v>
      </c>
      <c r="AW173" s="49" t="e">
        <f t="shared" ca="1" si="10"/>
        <v>#NAME?</v>
      </c>
      <c r="AX173" s="48" t="e">
        <f t="shared" ca="1" si="11"/>
        <v>#NAME?</v>
      </c>
      <c r="AY173" s="49" t="str">
        <f t="shared" si="12"/>
        <v/>
      </c>
      <c r="AZ173" s="50" t="e">
        <f t="shared" ca="1" si="13"/>
        <v>#NAME?</v>
      </c>
      <c r="BA173" s="51" t="e">
        <f t="shared" ca="1" si="14"/>
        <v>#NAME?</v>
      </c>
      <c r="BB173" s="52" t="e">
        <f t="shared" ca="1" si="15"/>
        <v>#NAME?</v>
      </c>
      <c r="BC173" s="51" t="e">
        <f t="shared" ca="1" si="16"/>
        <v>#NAME?</v>
      </c>
      <c r="BD173" s="54" t="e">
        <f t="shared" ca="1" si="17"/>
        <v>#NAME?</v>
      </c>
      <c r="BE173" s="48" t="e">
        <f t="shared" ca="1" si="18"/>
        <v>#NAME?</v>
      </c>
      <c r="BF173" s="50" t="e">
        <f t="shared" ca="1" si="19"/>
        <v>#NAME?</v>
      </c>
      <c r="BG173" s="56" t="e">
        <f t="shared" ca="1" si="20"/>
        <v>#NAME?</v>
      </c>
      <c r="BH173" s="22"/>
      <c r="BI173" s="22"/>
      <c r="BJ173" s="22"/>
      <c r="BK173" s="22"/>
      <c r="BL173" s="22"/>
      <c r="BM173" s="22"/>
      <c r="BN173" s="24"/>
      <c r="BO173" s="24"/>
    </row>
    <row r="174" spans="1:67" ht="15.5">
      <c r="A174" s="25" t="str">
        <f t="shared" si="26"/>
        <v/>
      </c>
      <c r="B174" s="89"/>
      <c r="C174" s="25"/>
      <c r="D174" s="90"/>
      <c r="E174" s="90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36"/>
      <c r="S174" s="91"/>
      <c r="T174" s="36"/>
      <c r="U174" s="82"/>
      <c r="V174" s="25"/>
      <c r="W174" s="58"/>
      <c r="X174" s="34"/>
      <c r="Y174" s="34"/>
      <c r="Z174" s="36"/>
      <c r="AA174" s="84"/>
      <c r="AB174" s="35"/>
      <c r="AC174" s="25"/>
      <c r="AD174" s="25"/>
      <c r="AE174" s="44"/>
      <c r="AF174" s="94"/>
      <c r="AG174" s="25"/>
      <c r="AH174" s="25"/>
      <c r="AI174" s="25"/>
      <c r="AJ174" s="45" t="str">
        <f t="array" ref="AJ174">IFERROR(INDEX('[1]Master Price'!$E:$E,MATCH(D174,'[1]Master Price'!$B:$B,0)),"0")</f>
        <v>0</v>
      </c>
      <c r="AK174" s="45">
        <f t="shared" si="0"/>
        <v>0</v>
      </c>
      <c r="AL174" s="46" t="str">
        <f t="shared" si="24"/>
        <v>0-day</v>
      </c>
      <c r="AM174" s="46" t="str">
        <f t="shared" si="2"/>
        <v>0-day</v>
      </c>
      <c r="AN174" s="46" t="str">
        <f t="shared" si="25"/>
        <v>0-day</v>
      </c>
      <c r="AO174" s="46" t="str">
        <f t="shared" si="4"/>
        <v>0-day</v>
      </c>
      <c r="AP174" s="46" t="str">
        <f t="shared" si="5"/>
        <v>0-day</v>
      </c>
      <c r="AQ174" s="46" t="str">
        <f t="shared" si="6"/>
        <v>0-day</v>
      </c>
      <c r="AR174" s="17"/>
      <c r="AS174" s="47" t="str">
        <f t="shared" si="7"/>
        <v/>
      </c>
      <c r="AT174" s="35">
        <f t="shared" si="23"/>
        <v>0</v>
      </c>
      <c r="AU174" s="48" t="e">
        <f t="shared" ca="1" si="8"/>
        <v>#NAME?</v>
      </c>
      <c r="AV174" s="48" t="e">
        <f t="shared" ca="1" si="9"/>
        <v>#NAME?</v>
      </c>
      <c r="AW174" s="49" t="e">
        <f t="shared" ca="1" si="10"/>
        <v>#NAME?</v>
      </c>
      <c r="AX174" s="48" t="e">
        <f t="shared" ca="1" si="11"/>
        <v>#NAME?</v>
      </c>
      <c r="AY174" s="49" t="str">
        <f t="shared" si="12"/>
        <v/>
      </c>
      <c r="AZ174" s="50" t="e">
        <f t="shared" ca="1" si="13"/>
        <v>#NAME?</v>
      </c>
      <c r="BA174" s="51" t="e">
        <f t="shared" ca="1" si="14"/>
        <v>#NAME?</v>
      </c>
      <c r="BB174" s="52" t="e">
        <f t="shared" ca="1" si="15"/>
        <v>#NAME?</v>
      </c>
      <c r="BC174" s="51" t="e">
        <f t="shared" ca="1" si="16"/>
        <v>#NAME?</v>
      </c>
      <c r="BD174" s="54" t="e">
        <f t="shared" ca="1" si="17"/>
        <v>#NAME?</v>
      </c>
      <c r="BE174" s="48" t="e">
        <f t="shared" ca="1" si="18"/>
        <v>#NAME?</v>
      </c>
      <c r="BF174" s="50" t="e">
        <f t="shared" ca="1" si="19"/>
        <v>#NAME?</v>
      </c>
      <c r="BG174" s="56" t="e">
        <f t="shared" ca="1" si="20"/>
        <v>#NAME?</v>
      </c>
      <c r="BH174" s="22"/>
      <c r="BI174" s="22"/>
      <c r="BJ174" s="22"/>
      <c r="BK174" s="22"/>
      <c r="BL174" s="22"/>
      <c r="BM174" s="22"/>
      <c r="BN174" s="24"/>
      <c r="BO174" s="24"/>
    </row>
    <row r="175" spans="1:67" ht="15.5">
      <c r="A175" s="25" t="str">
        <f t="shared" si="26"/>
        <v/>
      </c>
      <c r="B175" s="89"/>
      <c r="C175" s="25"/>
      <c r="D175" s="90"/>
      <c r="E175" s="90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36"/>
      <c r="S175" s="91"/>
      <c r="T175" s="36"/>
      <c r="U175" s="82"/>
      <c r="V175" s="25"/>
      <c r="W175" s="58"/>
      <c r="X175" s="34"/>
      <c r="Y175" s="34"/>
      <c r="Z175" s="36"/>
      <c r="AA175" s="84"/>
      <c r="AB175" s="35"/>
      <c r="AC175" s="25"/>
      <c r="AD175" s="25"/>
      <c r="AE175" s="44"/>
      <c r="AF175" s="94"/>
      <c r="AG175" s="25"/>
      <c r="AH175" s="25"/>
      <c r="AI175" s="25"/>
      <c r="AJ175" s="45" t="str">
        <f t="array" ref="AJ175">IFERROR(INDEX('[1]Master Price'!$E:$E,MATCH(D175,'[1]Master Price'!$B:$B,0)),"0")</f>
        <v>0</v>
      </c>
      <c r="AK175" s="45">
        <f t="shared" si="0"/>
        <v>0</v>
      </c>
      <c r="AL175" s="46" t="str">
        <f t="shared" si="24"/>
        <v>0-day</v>
      </c>
      <c r="AM175" s="46" t="str">
        <f t="shared" si="2"/>
        <v>0-day</v>
      </c>
      <c r="AN175" s="46" t="str">
        <f t="shared" si="25"/>
        <v>0-day</v>
      </c>
      <c r="AO175" s="46" t="str">
        <f t="shared" si="4"/>
        <v>0-day</v>
      </c>
      <c r="AP175" s="46" t="str">
        <f t="shared" si="5"/>
        <v>0-day</v>
      </c>
      <c r="AQ175" s="46" t="str">
        <f t="shared" si="6"/>
        <v>0-day</v>
      </c>
      <c r="AR175" s="17"/>
      <c r="AS175" s="47" t="str">
        <f t="shared" si="7"/>
        <v/>
      </c>
      <c r="AT175" s="35">
        <f t="shared" si="23"/>
        <v>0</v>
      </c>
      <c r="AU175" s="48" t="e">
        <f t="shared" ca="1" si="8"/>
        <v>#NAME?</v>
      </c>
      <c r="AV175" s="48" t="e">
        <f t="shared" ca="1" si="9"/>
        <v>#NAME?</v>
      </c>
      <c r="AW175" s="49" t="e">
        <f t="shared" ca="1" si="10"/>
        <v>#NAME?</v>
      </c>
      <c r="AX175" s="48" t="e">
        <f t="shared" ca="1" si="11"/>
        <v>#NAME?</v>
      </c>
      <c r="AY175" s="49" t="str">
        <f t="shared" si="12"/>
        <v/>
      </c>
      <c r="AZ175" s="50" t="e">
        <f t="shared" ca="1" si="13"/>
        <v>#NAME?</v>
      </c>
      <c r="BA175" s="51" t="e">
        <f t="shared" ca="1" si="14"/>
        <v>#NAME?</v>
      </c>
      <c r="BB175" s="52" t="e">
        <f t="shared" ca="1" si="15"/>
        <v>#NAME?</v>
      </c>
      <c r="BC175" s="51" t="e">
        <f t="shared" ca="1" si="16"/>
        <v>#NAME?</v>
      </c>
      <c r="BD175" s="54" t="e">
        <f t="shared" ca="1" si="17"/>
        <v>#NAME?</v>
      </c>
      <c r="BE175" s="48" t="e">
        <f t="shared" ca="1" si="18"/>
        <v>#NAME?</v>
      </c>
      <c r="BF175" s="50" t="e">
        <f t="shared" ca="1" si="19"/>
        <v>#NAME?</v>
      </c>
      <c r="BG175" s="56" t="e">
        <f t="shared" ca="1" si="20"/>
        <v>#NAME?</v>
      </c>
      <c r="BH175" s="22"/>
      <c r="BI175" s="22"/>
      <c r="BJ175" s="22"/>
      <c r="BK175" s="22"/>
      <c r="BL175" s="22"/>
      <c r="BM175" s="22"/>
      <c r="BN175" s="24"/>
      <c r="BO175" s="24"/>
    </row>
    <row r="176" spans="1:67" ht="15.5">
      <c r="A176" s="25" t="str">
        <f t="shared" si="26"/>
        <v/>
      </c>
      <c r="B176" s="89"/>
      <c r="C176" s="25"/>
      <c r="D176" s="90"/>
      <c r="E176" s="90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36"/>
      <c r="S176" s="91"/>
      <c r="T176" s="36"/>
      <c r="U176" s="82"/>
      <c r="V176" s="25"/>
      <c r="W176" s="58"/>
      <c r="X176" s="34"/>
      <c r="Y176" s="34"/>
      <c r="Z176" s="36"/>
      <c r="AA176" s="84"/>
      <c r="AB176" s="35"/>
      <c r="AC176" s="25"/>
      <c r="AD176" s="25"/>
      <c r="AE176" s="44"/>
      <c r="AF176" s="94"/>
      <c r="AG176" s="25"/>
      <c r="AH176" s="25"/>
      <c r="AI176" s="25"/>
      <c r="AJ176" s="45" t="str">
        <f t="array" ref="AJ176">IFERROR(INDEX('[1]Master Price'!$E:$E,MATCH(D176,'[1]Master Price'!$B:$B,0)),"0")</f>
        <v>0</v>
      </c>
      <c r="AK176" s="45">
        <f t="shared" si="0"/>
        <v>0</v>
      </c>
      <c r="AL176" s="46" t="str">
        <f t="shared" si="24"/>
        <v>0-day</v>
      </c>
      <c r="AM176" s="46" t="str">
        <f t="shared" si="2"/>
        <v>0-day</v>
      </c>
      <c r="AN176" s="46" t="str">
        <f t="shared" si="25"/>
        <v>0-day</v>
      </c>
      <c r="AO176" s="46" t="str">
        <f t="shared" si="4"/>
        <v>0-day</v>
      </c>
      <c r="AP176" s="46" t="str">
        <f t="shared" si="5"/>
        <v>0-day</v>
      </c>
      <c r="AQ176" s="46" t="str">
        <f t="shared" si="6"/>
        <v>0-day</v>
      </c>
      <c r="AR176" s="17"/>
      <c r="AS176" s="47" t="str">
        <f t="shared" si="7"/>
        <v/>
      </c>
      <c r="AT176" s="35">
        <f t="shared" si="23"/>
        <v>0</v>
      </c>
      <c r="AU176" s="48" t="e">
        <f t="shared" ca="1" si="8"/>
        <v>#NAME?</v>
      </c>
      <c r="AV176" s="48" t="e">
        <f t="shared" ca="1" si="9"/>
        <v>#NAME?</v>
      </c>
      <c r="AW176" s="49" t="e">
        <f t="shared" ca="1" si="10"/>
        <v>#NAME?</v>
      </c>
      <c r="AX176" s="48" t="e">
        <f t="shared" ca="1" si="11"/>
        <v>#NAME?</v>
      </c>
      <c r="AY176" s="49" t="str">
        <f t="shared" si="12"/>
        <v/>
      </c>
      <c r="AZ176" s="50" t="e">
        <f t="shared" ca="1" si="13"/>
        <v>#NAME?</v>
      </c>
      <c r="BA176" s="51" t="e">
        <f t="shared" ca="1" si="14"/>
        <v>#NAME?</v>
      </c>
      <c r="BB176" s="52" t="e">
        <f t="shared" ca="1" si="15"/>
        <v>#NAME?</v>
      </c>
      <c r="BC176" s="51" t="e">
        <f t="shared" ca="1" si="16"/>
        <v>#NAME?</v>
      </c>
      <c r="BD176" s="54" t="e">
        <f t="shared" ca="1" si="17"/>
        <v>#NAME?</v>
      </c>
      <c r="BE176" s="48" t="e">
        <f t="shared" ca="1" si="18"/>
        <v>#NAME?</v>
      </c>
      <c r="BF176" s="50" t="e">
        <f t="shared" ca="1" si="19"/>
        <v>#NAME?</v>
      </c>
      <c r="BG176" s="56" t="e">
        <f t="shared" ca="1" si="20"/>
        <v>#NAME?</v>
      </c>
      <c r="BH176" s="22"/>
      <c r="BI176" s="22"/>
      <c r="BJ176" s="22"/>
      <c r="BK176" s="22"/>
      <c r="BL176" s="22"/>
      <c r="BM176" s="22"/>
      <c r="BN176" s="24"/>
      <c r="BO176" s="24"/>
    </row>
    <row r="177" spans="1:67" ht="15.5">
      <c r="A177" s="25" t="str">
        <f t="shared" si="26"/>
        <v/>
      </c>
      <c r="B177" s="89"/>
      <c r="C177" s="25"/>
      <c r="D177" s="90"/>
      <c r="E177" s="90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36"/>
      <c r="S177" s="91"/>
      <c r="T177" s="36"/>
      <c r="U177" s="82"/>
      <c r="V177" s="25"/>
      <c r="W177" s="58"/>
      <c r="X177" s="34"/>
      <c r="Y177" s="34"/>
      <c r="Z177" s="36"/>
      <c r="AA177" s="84"/>
      <c r="AB177" s="35"/>
      <c r="AC177" s="25"/>
      <c r="AD177" s="25"/>
      <c r="AE177" s="44"/>
      <c r="AF177" s="94"/>
      <c r="AG177" s="25"/>
      <c r="AH177" s="25"/>
      <c r="AI177" s="25"/>
      <c r="AJ177" s="45" t="str">
        <f t="array" ref="AJ177">IFERROR(INDEX('[1]Master Price'!$E:$E,MATCH(D177,'[1]Master Price'!$B:$B,0)),"0")</f>
        <v>0</v>
      </c>
      <c r="AK177" s="45">
        <f t="shared" si="0"/>
        <v>0</v>
      </c>
      <c r="AL177" s="46" t="str">
        <f t="shared" si="24"/>
        <v>0-day</v>
      </c>
      <c r="AM177" s="46" t="str">
        <f t="shared" si="2"/>
        <v>0-day</v>
      </c>
      <c r="AN177" s="46" t="str">
        <f t="shared" si="25"/>
        <v>0-day</v>
      </c>
      <c r="AO177" s="46" t="str">
        <f t="shared" si="4"/>
        <v>0-day</v>
      </c>
      <c r="AP177" s="46" t="str">
        <f t="shared" si="5"/>
        <v>0-day</v>
      </c>
      <c r="AQ177" s="46" t="str">
        <f t="shared" si="6"/>
        <v>0-day</v>
      </c>
      <c r="AR177" s="17"/>
      <c r="AS177" s="47" t="str">
        <f t="shared" si="7"/>
        <v/>
      </c>
      <c r="AT177" s="35">
        <f t="shared" si="23"/>
        <v>0</v>
      </c>
      <c r="AU177" s="48" t="e">
        <f t="shared" ca="1" si="8"/>
        <v>#NAME?</v>
      </c>
      <c r="AV177" s="48" t="e">
        <f t="shared" ca="1" si="9"/>
        <v>#NAME?</v>
      </c>
      <c r="AW177" s="49" t="e">
        <f t="shared" ca="1" si="10"/>
        <v>#NAME?</v>
      </c>
      <c r="AX177" s="48" t="e">
        <f t="shared" ca="1" si="11"/>
        <v>#NAME?</v>
      </c>
      <c r="AY177" s="49" t="str">
        <f t="shared" si="12"/>
        <v/>
      </c>
      <c r="AZ177" s="50" t="e">
        <f t="shared" ca="1" si="13"/>
        <v>#NAME?</v>
      </c>
      <c r="BA177" s="51" t="e">
        <f t="shared" ca="1" si="14"/>
        <v>#NAME?</v>
      </c>
      <c r="BB177" s="52" t="e">
        <f t="shared" ca="1" si="15"/>
        <v>#NAME?</v>
      </c>
      <c r="BC177" s="51" t="e">
        <f t="shared" ca="1" si="16"/>
        <v>#NAME?</v>
      </c>
      <c r="BD177" s="54" t="e">
        <f t="shared" ca="1" si="17"/>
        <v>#NAME?</v>
      </c>
      <c r="BE177" s="48" t="e">
        <f t="shared" ca="1" si="18"/>
        <v>#NAME?</v>
      </c>
      <c r="BF177" s="50" t="e">
        <f t="shared" ca="1" si="19"/>
        <v>#NAME?</v>
      </c>
      <c r="BG177" s="56" t="e">
        <f t="shared" ca="1" si="20"/>
        <v>#NAME?</v>
      </c>
      <c r="BH177" s="22"/>
      <c r="BI177" s="22"/>
      <c r="BJ177" s="22"/>
      <c r="BK177" s="22"/>
      <c r="BL177" s="22"/>
      <c r="BM177" s="22"/>
      <c r="BN177" s="24"/>
      <c r="BO177" s="24"/>
    </row>
    <row r="178" spans="1:67" ht="15.5">
      <c r="A178" s="25" t="str">
        <f t="shared" si="26"/>
        <v/>
      </c>
      <c r="B178" s="89"/>
      <c r="C178" s="25"/>
      <c r="D178" s="90"/>
      <c r="E178" s="90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36"/>
      <c r="S178" s="91"/>
      <c r="T178" s="36"/>
      <c r="U178" s="82"/>
      <c r="V178" s="25"/>
      <c r="W178" s="58"/>
      <c r="X178" s="34"/>
      <c r="Y178" s="34"/>
      <c r="Z178" s="36"/>
      <c r="AA178" s="84"/>
      <c r="AB178" s="35"/>
      <c r="AC178" s="25"/>
      <c r="AD178" s="25"/>
      <c r="AE178" s="44"/>
      <c r="AF178" s="94"/>
      <c r="AG178" s="25"/>
      <c r="AH178" s="25"/>
      <c r="AI178" s="25"/>
      <c r="AJ178" s="45" t="str">
        <f t="array" ref="AJ178">IFERROR(INDEX('[1]Master Price'!$E:$E,MATCH(D178,'[1]Master Price'!$B:$B,0)),"0")</f>
        <v>0</v>
      </c>
      <c r="AK178" s="45">
        <f t="shared" si="0"/>
        <v>0</v>
      </c>
      <c r="AL178" s="46" t="str">
        <f t="shared" si="24"/>
        <v>0-day</v>
      </c>
      <c r="AM178" s="46" t="str">
        <f t="shared" si="2"/>
        <v>0-day</v>
      </c>
      <c r="AN178" s="46" t="str">
        <f t="shared" si="25"/>
        <v>0-day</v>
      </c>
      <c r="AO178" s="46" t="str">
        <f t="shared" si="4"/>
        <v>0-day</v>
      </c>
      <c r="AP178" s="46" t="str">
        <f t="shared" si="5"/>
        <v>0-day</v>
      </c>
      <c r="AQ178" s="46" t="str">
        <f t="shared" si="6"/>
        <v>0-day</v>
      </c>
      <c r="AR178" s="17"/>
      <c r="AS178" s="47" t="str">
        <f t="shared" si="7"/>
        <v/>
      </c>
      <c r="AT178" s="35">
        <f t="shared" si="23"/>
        <v>0</v>
      </c>
      <c r="AU178" s="48" t="e">
        <f t="shared" ca="1" si="8"/>
        <v>#NAME?</v>
      </c>
      <c r="AV178" s="48" t="e">
        <f t="shared" ca="1" si="9"/>
        <v>#NAME?</v>
      </c>
      <c r="AW178" s="49" t="e">
        <f t="shared" ca="1" si="10"/>
        <v>#NAME?</v>
      </c>
      <c r="AX178" s="48" t="e">
        <f t="shared" ca="1" si="11"/>
        <v>#NAME?</v>
      </c>
      <c r="AY178" s="49" t="str">
        <f t="shared" si="12"/>
        <v/>
      </c>
      <c r="AZ178" s="50" t="e">
        <f t="shared" ca="1" si="13"/>
        <v>#NAME?</v>
      </c>
      <c r="BA178" s="51" t="e">
        <f t="shared" ca="1" si="14"/>
        <v>#NAME?</v>
      </c>
      <c r="BB178" s="52" t="e">
        <f t="shared" ca="1" si="15"/>
        <v>#NAME?</v>
      </c>
      <c r="BC178" s="51" t="e">
        <f t="shared" ca="1" si="16"/>
        <v>#NAME?</v>
      </c>
      <c r="BD178" s="54" t="e">
        <f t="shared" ca="1" si="17"/>
        <v>#NAME?</v>
      </c>
      <c r="BE178" s="48" t="e">
        <f t="shared" ca="1" si="18"/>
        <v>#NAME?</v>
      </c>
      <c r="BF178" s="50" t="e">
        <f t="shared" ca="1" si="19"/>
        <v>#NAME?</v>
      </c>
      <c r="BG178" s="56" t="e">
        <f t="shared" ca="1" si="20"/>
        <v>#NAME?</v>
      </c>
      <c r="BH178" s="22"/>
      <c r="BI178" s="22"/>
      <c r="BJ178" s="22"/>
      <c r="BK178" s="22"/>
      <c r="BL178" s="22"/>
      <c r="BM178" s="22"/>
      <c r="BN178" s="24"/>
      <c r="BO178" s="24"/>
    </row>
    <row r="179" spans="1:67" ht="15.5">
      <c r="A179" s="25" t="str">
        <f t="shared" si="26"/>
        <v/>
      </c>
      <c r="B179" s="89"/>
      <c r="C179" s="25"/>
      <c r="D179" s="90"/>
      <c r="E179" s="90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36"/>
      <c r="S179" s="91"/>
      <c r="T179" s="36"/>
      <c r="U179" s="82"/>
      <c r="V179" s="25"/>
      <c r="W179" s="58"/>
      <c r="X179" s="34"/>
      <c r="Y179" s="34"/>
      <c r="Z179" s="36"/>
      <c r="AA179" s="84"/>
      <c r="AB179" s="35"/>
      <c r="AC179" s="25"/>
      <c r="AD179" s="25"/>
      <c r="AE179" s="44"/>
      <c r="AF179" s="94"/>
      <c r="AG179" s="25"/>
      <c r="AH179" s="25"/>
      <c r="AI179" s="25"/>
      <c r="AJ179" s="45" t="str">
        <f t="array" ref="AJ179">IFERROR(INDEX('[1]Master Price'!$E:$E,MATCH(D179,'[1]Master Price'!$B:$B,0)),"0")</f>
        <v>0</v>
      </c>
      <c r="AK179" s="45">
        <f t="shared" si="0"/>
        <v>0</v>
      </c>
      <c r="AL179" s="46" t="str">
        <f t="shared" si="24"/>
        <v>0-day</v>
      </c>
      <c r="AM179" s="46" t="str">
        <f t="shared" si="2"/>
        <v>0-day</v>
      </c>
      <c r="AN179" s="46" t="str">
        <f t="shared" si="25"/>
        <v>0-day</v>
      </c>
      <c r="AO179" s="46" t="str">
        <f t="shared" si="4"/>
        <v>0-day</v>
      </c>
      <c r="AP179" s="46" t="str">
        <f t="shared" si="5"/>
        <v>0-day</v>
      </c>
      <c r="AQ179" s="46" t="str">
        <f t="shared" si="6"/>
        <v>0-day</v>
      </c>
      <c r="AR179" s="17"/>
      <c r="AS179" s="47" t="str">
        <f t="shared" si="7"/>
        <v/>
      </c>
      <c r="AT179" s="35">
        <f t="shared" si="23"/>
        <v>0</v>
      </c>
      <c r="AU179" s="48" t="e">
        <f t="shared" ca="1" si="8"/>
        <v>#NAME?</v>
      </c>
      <c r="AV179" s="48" t="e">
        <f t="shared" ca="1" si="9"/>
        <v>#NAME?</v>
      </c>
      <c r="AW179" s="49" t="e">
        <f t="shared" ca="1" si="10"/>
        <v>#NAME?</v>
      </c>
      <c r="AX179" s="48" t="e">
        <f t="shared" ca="1" si="11"/>
        <v>#NAME?</v>
      </c>
      <c r="AY179" s="49" t="str">
        <f t="shared" si="12"/>
        <v/>
      </c>
      <c r="AZ179" s="50" t="e">
        <f t="shared" ca="1" si="13"/>
        <v>#NAME?</v>
      </c>
      <c r="BA179" s="51" t="e">
        <f t="shared" ca="1" si="14"/>
        <v>#NAME?</v>
      </c>
      <c r="BB179" s="52" t="e">
        <f t="shared" ca="1" si="15"/>
        <v>#NAME?</v>
      </c>
      <c r="BC179" s="51" t="e">
        <f t="shared" ca="1" si="16"/>
        <v>#NAME?</v>
      </c>
      <c r="BD179" s="54" t="e">
        <f t="shared" ca="1" si="17"/>
        <v>#NAME?</v>
      </c>
      <c r="BE179" s="48" t="e">
        <f t="shared" ca="1" si="18"/>
        <v>#NAME?</v>
      </c>
      <c r="BF179" s="50" t="e">
        <f t="shared" ca="1" si="19"/>
        <v>#NAME?</v>
      </c>
      <c r="BG179" s="56" t="e">
        <f t="shared" ca="1" si="20"/>
        <v>#NAME?</v>
      </c>
      <c r="BH179" s="22"/>
      <c r="BI179" s="22"/>
      <c r="BJ179" s="22"/>
      <c r="BK179" s="22"/>
      <c r="BL179" s="22"/>
      <c r="BM179" s="22"/>
      <c r="BN179" s="24"/>
      <c r="BO179" s="24"/>
    </row>
    <row r="180" spans="1:67" ht="15.5">
      <c r="A180" s="25" t="str">
        <f t="shared" si="26"/>
        <v/>
      </c>
      <c r="B180" s="89"/>
      <c r="C180" s="25"/>
      <c r="D180" s="90"/>
      <c r="E180" s="90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36"/>
      <c r="S180" s="91"/>
      <c r="T180" s="36"/>
      <c r="U180" s="82"/>
      <c r="V180" s="25"/>
      <c r="W180" s="58"/>
      <c r="X180" s="34"/>
      <c r="Y180" s="34"/>
      <c r="Z180" s="36"/>
      <c r="AA180" s="84"/>
      <c r="AB180" s="35"/>
      <c r="AC180" s="25"/>
      <c r="AD180" s="25"/>
      <c r="AE180" s="44"/>
      <c r="AF180" s="94"/>
      <c r="AG180" s="25"/>
      <c r="AH180" s="25"/>
      <c r="AI180" s="25"/>
      <c r="AJ180" s="45" t="str">
        <f t="array" ref="AJ180">IFERROR(INDEX('[1]Master Price'!$E:$E,MATCH(D180,'[1]Master Price'!$B:$B,0)),"0")</f>
        <v>0</v>
      </c>
      <c r="AK180" s="45">
        <f t="shared" si="0"/>
        <v>0</v>
      </c>
      <c r="AL180" s="46" t="str">
        <f t="shared" si="24"/>
        <v>0-day</v>
      </c>
      <c r="AM180" s="46" t="str">
        <f t="shared" si="2"/>
        <v>0-day</v>
      </c>
      <c r="AN180" s="46" t="str">
        <f t="shared" si="25"/>
        <v>0-day</v>
      </c>
      <c r="AO180" s="46" t="str">
        <f t="shared" si="4"/>
        <v>0-day</v>
      </c>
      <c r="AP180" s="46" t="str">
        <f t="shared" si="5"/>
        <v>0-day</v>
      </c>
      <c r="AQ180" s="46" t="str">
        <f t="shared" si="6"/>
        <v>0-day</v>
      </c>
      <c r="AR180" s="17"/>
      <c r="AS180" s="47" t="str">
        <f t="shared" si="7"/>
        <v/>
      </c>
      <c r="AT180" s="35">
        <f t="shared" si="23"/>
        <v>0</v>
      </c>
      <c r="AU180" s="48" t="e">
        <f t="shared" ca="1" si="8"/>
        <v>#NAME?</v>
      </c>
      <c r="AV180" s="48" t="e">
        <f t="shared" ca="1" si="9"/>
        <v>#NAME?</v>
      </c>
      <c r="AW180" s="49" t="e">
        <f t="shared" ca="1" si="10"/>
        <v>#NAME?</v>
      </c>
      <c r="AX180" s="48" t="e">
        <f t="shared" ca="1" si="11"/>
        <v>#NAME?</v>
      </c>
      <c r="AY180" s="49" t="str">
        <f t="shared" si="12"/>
        <v/>
      </c>
      <c r="AZ180" s="50" t="e">
        <f t="shared" ca="1" si="13"/>
        <v>#NAME?</v>
      </c>
      <c r="BA180" s="51" t="e">
        <f t="shared" ca="1" si="14"/>
        <v>#NAME?</v>
      </c>
      <c r="BB180" s="52" t="e">
        <f t="shared" ca="1" si="15"/>
        <v>#NAME?</v>
      </c>
      <c r="BC180" s="51" t="e">
        <f t="shared" ca="1" si="16"/>
        <v>#NAME?</v>
      </c>
      <c r="BD180" s="54" t="e">
        <f t="shared" ca="1" si="17"/>
        <v>#NAME?</v>
      </c>
      <c r="BE180" s="48" t="e">
        <f t="shared" ca="1" si="18"/>
        <v>#NAME?</v>
      </c>
      <c r="BF180" s="50" t="e">
        <f t="shared" ca="1" si="19"/>
        <v>#NAME?</v>
      </c>
      <c r="BG180" s="56" t="e">
        <f t="shared" ca="1" si="20"/>
        <v>#NAME?</v>
      </c>
      <c r="BH180" s="22"/>
      <c r="BI180" s="22"/>
      <c r="BJ180" s="22"/>
      <c r="BK180" s="22"/>
      <c r="BL180" s="22"/>
      <c r="BM180" s="22"/>
      <c r="BN180" s="24"/>
      <c r="BO180" s="24"/>
    </row>
    <row r="181" spans="1:67" ht="15.5">
      <c r="A181" s="25" t="str">
        <f t="shared" si="26"/>
        <v/>
      </c>
      <c r="B181" s="89"/>
      <c r="C181" s="25"/>
      <c r="D181" s="90"/>
      <c r="E181" s="90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36"/>
      <c r="S181" s="91"/>
      <c r="T181" s="36"/>
      <c r="U181" s="82"/>
      <c r="V181" s="25"/>
      <c r="W181" s="58"/>
      <c r="X181" s="34"/>
      <c r="Y181" s="34"/>
      <c r="Z181" s="36"/>
      <c r="AA181" s="84"/>
      <c r="AB181" s="35"/>
      <c r="AC181" s="25"/>
      <c r="AD181" s="25"/>
      <c r="AE181" s="44"/>
      <c r="AF181" s="94"/>
      <c r="AG181" s="25"/>
      <c r="AH181" s="25"/>
      <c r="AI181" s="25"/>
      <c r="AJ181" s="45" t="str">
        <f t="array" ref="AJ181">IFERROR(INDEX('[1]Master Price'!$E:$E,MATCH(D181,'[1]Master Price'!$B:$B,0)),"0")</f>
        <v>0</v>
      </c>
      <c r="AK181" s="45">
        <f t="shared" si="0"/>
        <v>0</v>
      </c>
      <c r="AL181" s="46" t="str">
        <f t="shared" si="24"/>
        <v>0-day</v>
      </c>
      <c r="AM181" s="46" t="str">
        <f t="shared" si="2"/>
        <v>0-day</v>
      </c>
      <c r="AN181" s="46" t="str">
        <f t="shared" si="25"/>
        <v>0-day</v>
      </c>
      <c r="AO181" s="46" t="str">
        <f t="shared" si="4"/>
        <v>0-day</v>
      </c>
      <c r="AP181" s="46" t="str">
        <f t="shared" si="5"/>
        <v>0-day</v>
      </c>
      <c r="AQ181" s="46" t="str">
        <f t="shared" si="6"/>
        <v>0-day</v>
      </c>
      <c r="AR181" s="17"/>
      <c r="AS181" s="47" t="str">
        <f t="shared" si="7"/>
        <v/>
      </c>
      <c r="AT181" s="35">
        <f t="shared" si="23"/>
        <v>0</v>
      </c>
      <c r="AU181" s="48" t="e">
        <f t="shared" ca="1" si="8"/>
        <v>#NAME?</v>
      </c>
      <c r="AV181" s="48" t="e">
        <f t="shared" ca="1" si="9"/>
        <v>#NAME?</v>
      </c>
      <c r="AW181" s="49" t="e">
        <f t="shared" ca="1" si="10"/>
        <v>#NAME?</v>
      </c>
      <c r="AX181" s="48" t="e">
        <f t="shared" ca="1" si="11"/>
        <v>#NAME?</v>
      </c>
      <c r="AY181" s="49" t="str">
        <f t="shared" si="12"/>
        <v/>
      </c>
      <c r="AZ181" s="50" t="e">
        <f t="shared" ca="1" si="13"/>
        <v>#NAME?</v>
      </c>
      <c r="BA181" s="51" t="e">
        <f t="shared" ca="1" si="14"/>
        <v>#NAME?</v>
      </c>
      <c r="BB181" s="52" t="e">
        <f t="shared" ca="1" si="15"/>
        <v>#NAME?</v>
      </c>
      <c r="BC181" s="51" t="e">
        <f t="shared" ca="1" si="16"/>
        <v>#NAME?</v>
      </c>
      <c r="BD181" s="54" t="e">
        <f t="shared" ca="1" si="17"/>
        <v>#NAME?</v>
      </c>
      <c r="BE181" s="48" t="e">
        <f t="shared" ca="1" si="18"/>
        <v>#NAME?</v>
      </c>
      <c r="BF181" s="50" t="e">
        <f t="shared" ca="1" si="19"/>
        <v>#NAME?</v>
      </c>
      <c r="BG181" s="56" t="e">
        <f t="shared" ca="1" si="20"/>
        <v>#NAME?</v>
      </c>
      <c r="BH181" s="22"/>
      <c r="BI181" s="22"/>
      <c r="BJ181" s="22"/>
      <c r="BK181" s="22"/>
      <c r="BL181" s="22"/>
      <c r="BM181" s="22"/>
      <c r="BN181" s="24"/>
      <c r="BO181" s="24"/>
    </row>
    <row r="182" spans="1:67" ht="15.5">
      <c r="A182" s="25" t="str">
        <f t="shared" si="26"/>
        <v/>
      </c>
      <c r="B182" s="89"/>
      <c r="C182" s="25"/>
      <c r="D182" s="90"/>
      <c r="E182" s="90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36"/>
      <c r="S182" s="91"/>
      <c r="T182" s="36"/>
      <c r="U182" s="82"/>
      <c r="V182" s="25"/>
      <c r="W182" s="58"/>
      <c r="X182" s="34"/>
      <c r="Y182" s="34"/>
      <c r="Z182" s="36"/>
      <c r="AA182" s="84"/>
      <c r="AB182" s="35"/>
      <c r="AC182" s="25"/>
      <c r="AD182" s="25"/>
      <c r="AE182" s="44"/>
      <c r="AF182" s="94"/>
      <c r="AG182" s="25"/>
      <c r="AH182" s="25"/>
      <c r="AI182" s="25"/>
      <c r="AJ182" s="45" t="str">
        <f t="array" ref="AJ182">IFERROR(INDEX('[1]Master Price'!$E:$E,MATCH(D182,'[1]Master Price'!$B:$B,0)),"0")</f>
        <v>0</v>
      </c>
      <c r="AK182" s="45">
        <f t="shared" si="0"/>
        <v>0</v>
      </c>
      <c r="AL182" s="46" t="str">
        <f t="shared" si="24"/>
        <v>0-day</v>
      </c>
      <c r="AM182" s="46" t="str">
        <f t="shared" si="2"/>
        <v>0-day</v>
      </c>
      <c r="AN182" s="46" t="str">
        <f t="shared" si="25"/>
        <v>0-day</v>
      </c>
      <c r="AO182" s="46" t="str">
        <f t="shared" si="4"/>
        <v>0-day</v>
      </c>
      <c r="AP182" s="46" t="str">
        <f t="shared" si="5"/>
        <v>0-day</v>
      </c>
      <c r="AQ182" s="46" t="str">
        <f t="shared" si="6"/>
        <v>0-day</v>
      </c>
      <c r="AR182" s="17"/>
      <c r="AS182" s="47" t="str">
        <f t="shared" si="7"/>
        <v/>
      </c>
      <c r="AT182" s="35">
        <f t="shared" si="23"/>
        <v>0</v>
      </c>
      <c r="AU182" s="48" t="e">
        <f t="shared" ca="1" si="8"/>
        <v>#NAME?</v>
      </c>
      <c r="AV182" s="48" t="e">
        <f t="shared" ca="1" si="9"/>
        <v>#NAME?</v>
      </c>
      <c r="AW182" s="49" t="e">
        <f t="shared" ca="1" si="10"/>
        <v>#NAME?</v>
      </c>
      <c r="AX182" s="48" t="e">
        <f t="shared" ca="1" si="11"/>
        <v>#NAME?</v>
      </c>
      <c r="AY182" s="49" t="str">
        <f t="shared" si="12"/>
        <v/>
      </c>
      <c r="AZ182" s="50" t="e">
        <f t="shared" ca="1" si="13"/>
        <v>#NAME?</v>
      </c>
      <c r="BA182" s="51" t="e">
        <f t="shared" ca="1" si="14"/>
        <v>#NAME?</v>
      </c>
      <c r="BB182" s="52" t="e">
        <f t="shared" ca="1" si="15"/>
        <v>#NAME?</v>
      </c>
      <c r="BC182" s="51" t="e">
        <f t="shared" ca="1" si="16"/>
        <v>#NAME?</v>
      </c>
      <c r="BD182" s="54" t="e">
        <f t="shared" ca="1" si="17"/>
        <v>#NAME?</v>
      </c>
      <c r="BE182" s="48" t="e">
        <f t="shared" ca="1" si="18"/>
        <v>#NAME?</v>
      </c>
      <c r="BF182" s="50" t="e">
        <f t="shared" ca="1" si="19"/>
        <v>#NAME?</v>
      </c>
      <c r="BG182" s="56" t="e">
        <f t="shared" ca="1" si="20"/>
        <v>#NAME?</v>
      </c>
      <c r="BH182" s="22"/>
      <c r="BI182" s="22"/>
      <c r="BJ182" s="22"/>
      <c r="BK182" s="22"/>
      <c r="BL182" s="22"/>
      <c r="BM182" s="22"/>
      <c r="BN182" s="24"/>
      <c r="BO182" s="24"/>
    </row>
    <row r="183" spans="1:67" ht="15.5">
      <c r="A183" s="25" t="str">
        <f t="shared" si="26"/>
        <v/>
      </c>
      <c r="B183" s="89"/>
      <c r="C183" s="25"/>
      <c r="D183" s="90"/>
      <c r="E183" s="90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36"/>
      <c r="S183" s="91"/>
      <c r="T183" s="36"/>
      <c r="U183" s="82"/>
      <c r="V183" s="25"/>
      <c r="W183" s="58"/>
      <c r="X183" s="34"/>
      <c r="Y183" s="34"/>
      <c r="Z183" s="36"/>
      <c r="AA183" s="84"/>
      <c r="AB183" s="35"/>
      <c r="AC183" s="25"/>
      <c r="AD183" s="25"/>
      <c r="AE183" s="44"/>
      <c r="AF183" s="94"/>
      <c r="AG183" s="25"/>
      <c r="AH183" s="25"/>
      <c r="AI183" s="25"/>
      <c r="AJ183" s="45" t="str">
        <f t="array" ref="AJ183">IFERROR(INDEX('[1]Master Price'!$E:$E,MATCH(D183,'[1]Master Price'!$B:$B,0)),"0")</f>
        <v>0</v>
      </c>
      <c r="AK183" s="45">
        <f t="shared" si="0"/>
        <v>0</v>
      </c>
      <c r="AL183" s="46" t="str">
        <f t="shared" si="24"/>
        <v>0-day</v>
      </c>
      <c r="AM183" s="46" t="str">
        <f t="shared" si="2"/>
        <v>0-day</v>
      </c>
      <c r="AN183" s="46" t="str">
        <f t="shared" si="25"/>
        <v>0-day</v>
      </c>
      <c r="AO183" s="46" t="str">
        <f t="shared" si="4"/>
        <v>0-day</v>
      </c>
      <c r="AP183" s="46" t="str">
        <f t="shared" si="5"/>
        <v>0-day</v>
      </c>
      <c r="AQ183" s="46" t="str">
        <f t="shared" si="6"/>
        <v>0-day</v>
      </c>
      <c r="AR183" s="17"/>
      <c r="AS183" s="47" t="str">
        <f t="shared" si="7"/>
        <v/>
      </c>
      <c r="AT183" s="35">
        <f t="shared" si="23"/>
        <v>0</v>
      </c>
      <c r="AU183" s="48" t="e">
        <f t="shared" ca="1" si="8"/>
        <v>#NAME?</v>
      </c>
      <c r="AV183" s="48" t="e">
        <f t="shared" ca="1" si="9"/>
        <v>#NAME?</v>
      </c>
      <c r="AW183" s="49" t="e">
        <f t="shared" ca="1" si="10"/>
        <v>#NAME?</v>
      </c>
      <c r="AX183" s="48" t="e">
        <f t="shared" ca="1" si="11"/>
        <v>#NAME?</v>
      </c>
      <c r="AY183" s="49" t="str">
        <f t="shared" si="12"/>
        <v/>
      </c>
      <c r="AZ183" s="50" t="e">
        <f t="shared" ca="1" si="13"/>
        <v>#NAME?</v>
      </c>
      <c r="BA183" s="51" t="e">
        <f t="shared" ca="1" si="14"/>
        <v>#NAME?</v>
      </c>
      <c r="BB183" s="52" t="e">
        <f t="shared" ca="1" si="15"/>
        <v>#NAME?</v>
      </c>
      <c r="BC183" s="51" t="e">
        <f t="shared" ca="1" si="16"/>
        <v>#NAME?</v>
      </c>
      <c r="BD183" s="54" t="e">
        <f t="shared" ca="1" si="17"/>
        <v>#NAME?</v>
      </c>
      <c r="BE183" s="48" t="e">
        <f t="shared" ca="1" si="18"/>
        <v>#NAME?</v>
      </c>
      <c r="BF183" s="50" t="e">
        <f t="shared" ca="1" si="19"/>
        <v>#NAME?</v>
      </c>
      <c r="BG183" s="56" t="e">
        <f t="shared" ca="1" si="20"/>
        <v>#NAME?</v>
      </c>
      <c r="BH183" s="22"/>
      <c r="BI183" s="22"/>
      <c r="BJ183" s="22"/>
      <c r="BK183" s="22"/>
      <c r="BL183" s="22"/>
      <c r="BM183" s="22"/>
      <c r="BN183" s="24"/>
      <c r="BO183" s="24"/>
    </row>
    <row r="184" spans="1:67" ht="15.5">
      <c r="A184" s="25" t="str">
        <f t="shared" si="26"/>
        <v/>
      </c>
      <c r="B184" s="89"/>
      <c r="C184" s="25"/>
      <c r="D184" s="90"/>
      <c r="E184" s="90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36"/>
      <c r="S184" s="91"/>
      <c r="T184" s="36"/>
      <c r="U184" s="82"/>
      <c r="V184" s="25"/>
      <c r="W184" s="58"/>
      <c r="X184" s="34"/>
      <c r="Y184" s="34"/>
      <c r="Z184" s="36"/>
      <c r="AA184" s="84"/>
      <c r="AB184" s="35"/>
      <c r="AC184" s="25"/>
      <c r="AD184" s="25"/>
      <c r="AE184" s="44"/>
      <c r="AF184" s="94"/>
      <c r="AG184" s="25"/>
      <c r="AH184" s="25"/>
      <c r="AI184" s="25"/>
      <c r="AJ184" s="45" t="str">
        <f t="array" ref="AJ184">IFERROR(INDEX('[1]Master Price'!$E:$E,MATCH(D184,'[1]Master Price'!$B:$B,0)),"0")</f>
        <v>0</v>
      </c>
      <c r="AK184" s="45">
        <f t="shared" si="0"/>
        <v>0</v>
      </c>
      <c r="AL184" s="46" t="str">
        <f t="shared" si="24"/>
        <v>0-day</v>
      </c>
      <c r="AM184" s="46" t="str">
        <f t="shared" si="2"/>
        <v>0-day</v>
      </c>
      <c r="AN184" s="46" t="str">
        <f t="shared" si="25"/>
        <v>0-day</v>
      </c>
      <c r="AO184" s="46" t="str">
        <f t="shared" si="4"/>
        <v>0-day</v>
      </c>
      <c r="AP184" s="46" t="str">
        <f t="shared" si="5"/>
        <v>0-day</v>
      </c>
      <c r="AQ184" s="46" t="str">
        <f t="shared" si="6"/>
        <v>0-day</v>
      </c>
      <c r="AR184" s="17"/>
      <c r="AS184" s="47" t="str">
        <f t="shared" si="7"/>
        <v/>
      </c>
      <c r="AT184" s="35">
        <f t="shared" si="23"/>
        <v>0</v>
      </c>
      <c r="AU184" s="48" t="e">
        <f t="shared" ca="1" si="8"/>
        <v>#NAME?</v>
      </c>
      <c r="AV184" s="48" t="e">
        <f t="shared" ca="1" si="9"/>
        <v>#NAME?</v>
      </c>
      <c r="AW184" s="49" t="e">
        <f t="shared" ca="1" si="10"/>
        <v>#NAME?</v>
      </c>
      <c r="AX184" s="48" t="e">
        <f t="shared" ca="1" si="11"/>
        <v>#NAME?</v>
      </c>
      <c r="AY184" s="49" t="str">
        <f t="shared" si="12"/>
        <v/>
      </c>
      <c r="AZ184" s="50" t="e">
        <f t="shared" ca="1" si="13"/>
        <v>#NAME?</v>
      </c>
      <c r="BA184" s="51" t="e">
        <f t="shared" ca="1" si="14"/>
        <v>#NAME?</v>
      </c>
      <c r="BB184" s="52" t="e">
        <f t="shared" ca="1" si="15"/>
        <v>#NAME?</v>
      </c>
      <c r="BC184" s="51" t="e">
        <f t="shared" ca="1" si="16"/>
        <v>#NAME?</v>
      </c>
      <c r="BD184" s="54" t="e">
        <f t="shared" ca="1" si="17"/>
        <v>#NAME?</v>
      </c>
      <c r="BE184" s="48" t="e">
        <f t="shared" ca="1" si="18"/>
        <v>#NAME?</v>
      </c>
      <c r="BF184" s="50" t="e">
        <f t="shared" ca="1" si="19"/>
        <v>#NAME?</v>
      </c>
      <c r="BG184" s="56" t="e">
        <f t="shared" ca="1" si="20"/>
        <v>#NAME?</v>
      </c>
      <c r="BH184" s="22"/>
      <c r="BI184" s="22"/>
      <c r="BJ184" s="22"/>
      <c r="BK184" s="22"/>
      <c r="BL184" s="22"/>
      <c r="BM184" s="22"/>
      <c r="BN184" s="24"/>
      <c r="BO184" s="24"/>
    </row>
    <row r="185" spans="1:67" ht="15.5">
      <c r="A185" s="25" t="str">
        <f t="shared" si="26"/>
        <v/>
      </c>
      <c r="B185" s="89"/>
      <c r="C185" s="25"/>
      <c r="D185" s="90"/>
      <c r="E185" s="90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36"/>
      <c r="S185" s="91"/>
      <c r="T185" s="36"/>
      <c r="U185" s="82"/>
      <c r="V185" s="25"/>
      <c r="W185" s="58"/>
      <c r="X185" s="34"/>
      <c r="Y185" s="34"/>
      <c r="Z185" s="36"/>
      <c r="AA185" s="84"/>
      <c r="AB185" s="35"/>
      <c r="AC185" s="25"/>
      <c r="AD185" s="25"/>
      <c r="AE185" s="44"/>
      <c r="AF185" s="94"/>
      <c r="AG185" s="25"/>
      <c r="AH185" s="25"/>
      <c r="AI185" s="25"/>
      <c r="AJ185" s="45" t="str">
        <f t="array" ref="AJ185">IFERROR(INDEX('[1]Master Price'!$E:$E,MATCH(D185,'[1]Master Price'!$B:$B,0)),"0")</f>
        <v>0</v>
      </c>
      <c r="AK185" s="45">
        <f t="shared" si="0"/>
        <v>0</v>
      </c>
      <c r="AL185" s="46" t="str">
        <f t="shared" si="24"/>
        <v>0-day</v>
      </c>
      <c r="AM185" s="46" t="str">
        <f t="shared" si="2"/>
        <v>0-day</v>
      </c>
      <c r="AN185" s="46" t="str">
        <f t="shared" si="25"/>
        <v>0-day</v>
      </c>
      <c r="AO185" s="46" t="str">
        <f t="shared" si="4"/>
        <v>0-day</v>
      </c>
      <c r="AP185" s="46" t="str">
        <f t="shared" si="5"/>
        <v>0-day</v>
      </c>
      <c r="AQ185" s="46" t="str">
        <f t="shared" si="6"/>
        <v>0-day</v>
      </c>
      <c r="AR185" s="17"/>
      <c r="AS185" s="47" t="str">
        <f t="shared" si="7"/>
        <v/>
      </c>
      <c r="AT185" s="35">
        <f t="shared" si="23"/>
        <v>0</v>
      </c>
      <c r="AU185" s="48" t="e">
        <f t="shared" ca="1" si="8"/>
        <v>#NAME?</v>
      </c>
      <c r="AV185" s="48" t="e">
        <f t="shared" ca="1" si="9"/>
        <v>#NAME?</v>
      </c>
      <c r="AW185" s="49" t="e">
        <f t="shared" ca="1" si="10"/>
        <v>#NAME?</v>
      </c>
      <c r="AX185" s="48" t="e">
        <f t="shared" ca="1" si="11"/>
        <v>#NAME?</v>
      </c>
      <c r="AY185" s="49" t="str">
        <f t="shared" si="12"/>
        <v/>
      </c>
      <c r="AZ185" s="50" t="e">
        <f t="shared" ca="1" si="13"/>
        <v>#NAME?</v>
      </c>
      <c r="BA185" s="51" t="e">
        <f t="shared" ca="1" si="14"/>
        <v>#NAME?</v>
      </c>
      <c r="BB185" s="52" t="e">
        <f t="shared" ca="1" si="15"/>
        <v>#NAME?</v>
      </c>
      <c r="BC185" s="51" t="e">
        <f t="shared" ca="1" si="16"/>
        <v>#NAME?</v>
      </c>
      <c r="BD185" s="54" t="e">
        <f t="shared" ca="1" si="17"/>
        <v>#NAME?</v>
      </c>
      <c r="BE185" s="48" t="e">
        <f t="shared" ca="1" si="18"/>
        <v>#NAME?</v>
      </c>
      <c r="BF185" s="50" t="e">
        <f t="shared" ca="1" si="19"/>
        <v>#NAME?</v>
      </c>
      <c r="BG185" s="56" t="e">
        <f t="shared" ca="1" si="20"/>
        <v>#NAME?</v>
      </c>
      <c r="BH185" s="22"/>
      <c r="BI185" s="22"/>
      <c r="BJ185" s="22"/>
      <c r="BK185" s="22"/>
      <c r="BL185" s="22"/>
      <c r="BM185" s="22"/>
      <c r="BN185" s="24"/>
      <c r="BO185" s="24"/>
    </row>
    <row r="186" spans="1:67" ht="15.5">
      <c r="A186" s="25" t="str">
        <f t="shared" si="26"/>
        <v/>
      </c>
      <c r="B186" s="89"/>
      <c r="C186" s="25"/>
      <c r="D186" s="90"/>
      <c r="E186" s="90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36"/>
      <c r="S186" s="91"/>
      <c r="T186" s="36"/>
      <c r="U186" s="82"/>
      <c r="V186" s="25"/>
      <c r="W186" s="58"/>
      <c r="X186" s="34"/>
      <c r="Y186" s="34"/>
      <c r="Z186" s="36"/>
      <c r="AA186" s="84"/>
      <c r="AB186" s="35"/>
      <c r="AC186" s="25"/>
      <c r="AD186" s="25"/>
      <c r="AE186" s="44"/>
      <c r="AF186" s="94"/>
      <c r="AG186" s="25"/>
      <c r="AH186" s="25"/>
      <c r="AI186" s="25"/>
      <c r="AJ186" s="45" t="str">
        <f t="array" ref="AJ186">IFERROR(INDEX('[1]Master Price'!$E:$E,MATCH(D186,'[1]Master Price'!$B:$B,0)),"0")</f>
        <v>0</v>
      </c>
      <c r="AK186" s="45">
        <f t="shared" si="0"/>
        <v>0</v>
      </c>
      <c r="AL186" s="46" t="str">
        <f t="shared" si="24"/>
        <v>0-day</v>
      </c>
      <c r="AM186" s="46" t="str">
        <f t="shared" si="2"/>
        <v>0-day</v>
      </c>
      <c r="AN186" s="46" t="str">
        <f t="shared" si="25"/>
        <v>0-day</v>
      </c>
      <c r="AO186" s="46" t="str">
        <f t="shared" si="4"/>
        <v>0-day</v>
      </c>
      <c r="AP186" s="46" t="str">
        <f t="shared" si="5"/>
        <v>0-day</v>
      </c>
      <c r="AQ186" s="46" t="str">
        <f t="shared" si="6"/>
        <v>0-day</v>
      </c>
      <c r="AR186" s="17"/>
      <c r="AS186" s="47" t="str">
        <f t="shared" si="7"/>
        <v/>
      </c>
      <c r="AT186" s="35">
        <f t="shared" si="23"/>
        <v>0</v>
      </c>
      <c r="AU186" s="48" t="e">
        <f t="shared" ca="1" si="8"/>
        <v>#NAME?</v>
      </c>
      <c r="AV186" s="48" t="e">
        <f t="shared" ca="1" si="9"/>
        <v>#NAME?</v>
      </c>
      <c r="AW186" s="49" t="e">
        <f t="shared" ca="1" si="10"/>
        <v>#NAME?</v>
      </c>
      <c r="AX186" s="48" t="e">
        <f t="shared" ca="1" si="11"/>
        <v>#NAME?</v>
      </c>
      <c r="AY186" s="49" t="str">
        <f t="shared" si="12"/>
        <v/>
      </c>
      <c r="AZ186" s="50" t="e">
        <f t="shared" ca="1" si="13"/>
        <v>#NAME?</v>
      </c>
      <c r="BA186" s="51" t="e">
        <f t="shared" ca="1" si="14"/>
        <v>#NAME?</v>
      </c>
      <c r="BB186" s="52" t="e">
        <f t="shared" ca="1" si="15"/>
        <v>#NAME?</v>
      </c>
      <c r="BC186" s="51" t="e">
        <f t="shared" ca="1" si="16"/>
        <v>#NAME?</v>
      </c>
      <c r="BD186" s="54" t="e">
        <f t="shared" ca="1" si="17"/>
        <v>#NAME?</v>
      </c>
      <c r="BE186" s="48" t="e">
        <f t="shared" ca="1" si="18"/>
        <v>#NAME?</v>
      </c>
      <c r="BF186" s="50" t="e">
        <f t="shared" ca="1" si="19"/>
        <v>#NAME?</v>
      </c>
      <c r="BG186" s="56" t="e">
        <f t="shared" ca="1" si="20"/>
        <v>#NAME?</v>
      </c>
      <c r="BH186" s="22"/>
      <c r="BI186" s="22"/>
      <c r="BJ186" s="22"/>
      <c r="BK186" s="22"/>
      <c r="BL186" s="22"/>
      <c r="BM186" s="22"/>
      <c r="BN186" s="24"/>
      <c r="BO186" s="24"/>
    </row>
    <row r="187" spans="1:67" ht="15.5">
      <c r="A187" s="25" t="str">
        <f t="shared" si="26"/>
        <v/>
      </c>
      <c r="B187" s="89"/>
      <c r="C187" s="25"/>
      <c r="D187" s="90"/>
      <c r="E187" s="90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36"/>
      <c r="S187" s="91"/>
      <c r="T187" s="36"/>
      <c r="U187" s="82"/>
      <c r="V187" s="25"/>
      <c r="W187" s="58"/>
      <c r="X187" s="34"/>
      <c r="Y187" s="34"/>
      <c r="Z187" s="36"/>
      <c r="AA187" s="84"/>
      <c r="AB187" s="35"/>
      <c r="AC187" s="25"/>
      <c r="AD187" s="25"/>
      <c r="AE187" s="44"/>
      <c r="AF187" s="94"/>
      <c r="AG187" s="25"/>
      <c r="AH187" s="25"/>
      <c r="AI187" s="25"/>
      <c r="AJ187" s="45" t="str">
        <f t="array" ref="AJ187">IFERROR(INDEX('[1]Master Price'!$E:$E,MATCH(D187,'[1]Master Price'!$B:$B,0)),"0")</f>
        <v>0</v>
      </c>
      <c r="AK187" s="45">
        <f t="shared" si="0"/>
        <v>0</v>
      </c>
      <c r="AL187" s="46" t="str">
        <f t="shared" si="24"/>
        <v>0-day</v>
      </c>
      <c r="AM187" s="46" t="str">
        <f t="shared" si="2"/>
        <v>0-day</v>
      </c>
      <c r="AN187" s="46" t="str">
        <f t="shared" si="25"/>
        <v>0-day</v>
      </c>
      <c r="AO187" s="46" t="str">
        <f t="shared" si="4"/>
        <v>0-day</v>
      </c>
      <c r="AP187" s="46" t="str">
        <f t="shared" si="5"/>
        <v>0-day</v>
      </c>
      <c r="AQ187" s="46" t="str">
        <f t="shared" si="6"/>
        <v>0-day</v>
      </c>
      <c r="AR187" s="17"/>
      <c r="AS187" s="47" t="str">
        <f t="shared" si="7"/>
        <v/>
      </c>
      <c r="AT187" s="35">
        <f t="shared" si="23"/>
        <v>0</v>
      </c>
      <c r="AU187" s="48" t="e">
        <f t="shared" ca="1" si="8"/>
        <v>#NAME?</v>
      </c>
      <c r="AV187" s="48" t="e">
        <f t="shared" ca="1" si="9"/>
        <v>#NAME?</v>
      </c>
      <c r="AW187" s="49" t="e">
        <f t="shared" ca="1" si="10"/>
        <v>#NAME?</v>
      </c>
      <c r="AX187" s="48" t="e">
        <f t="shared" ca="1" si="11"/>
        <v>#NAME?</v>
      </c>
      <c r="AY187" s="49" t="str">
        <f t="shared" si="12"/>
        <v/>
      </c>
      <c r="AZ187" s="50" t="e">
        <f t="shared" ca="1" si="13"/>
        <v>#NAME?</v>
      </c>
      <c r="BA187" s="51" t="e">
        <f t="shared" ca="1" si="14"/>
        <v>#NAME?</v>
      </c>
      <c r="BB187" s="52" t="e">
        <f t="shared" ca="1" si="15"/>
        <v>#NAME?</v>
      </c>
      <c r="BC187" s="51" t="e">
        <f t="shared" ca="1" si="16"/>
        <v>#NAME?</v>
      </c>
      <c r="BD187" s="54" t="e">
        <f t="shared" ca="1" si="17"/>
        <v>#NAME?</v>
      </c>
      <c r="BE187" s="48" t="e">
        <f t="shared" ca="1" si="18"/>
        <v>#NAME?</v>
      </c>
      <c r="BF187" s="50" t="e">
        <f t="shared" ca="1" si="19"/>
        <v>#NAME?</v>
      </c>
      <c r="BG187" s="56" t="e">
        <f t="shared" ca="1" si="20"/>
        <v>#NAME?</v>
      </c>
      <c r="BH187" s="22"/>
      <c r="BI187" s="22"/>
      <c r="BJ187" s="22"/>
      <c r="BK187" s="22"/>
      <c r="BL187" s="22"/>
      <c r="BM187" s="22"/>
      <c r="BN187" s="24"/>
      <c r="BO187" s="24"/>
    </row>
    <row r="188" spans="1:67" ht="15.5">
      <c r="A188" s="25" t="str">
        <f t="shared" si="26"/>
        <v/>
      </c>
      <c r="B188" s="89"/>
      <c r="C188" s="25"/>
      <c r="D188" s="90"/>
      <c r="E188" s="90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36"/>
      <c r="S188" s="91"/>
      <c r="T188" s="36"/>
      <c r="U188" s="82"/>
      <c r="V188" s="25"/>
      <c r="W188" s="58"/>
      <c r="X188" s="34"/>
      <c r="Y188" s="34"/>
      <c r="Z188" s="36"/>
      <c r="AA188" s="84"/>
      <c r="AB188" s="35"/>
      <c r="AC188" s="25"/>
      <c r="AD188" s="25"/>
      <c r="AE188" s="44"/>
      <c r="AF188" s="94"/>
      <c r="AG188" s="25"/>
      <c r="AH188" s="25"/>
      <c r="AI188" s="25"/>
      <c r="AJ188" s="45" t="str">
        <f t="array" ref="AJ188">IFERROR(INDEX('[1]Master Price'!$E:$E,MATCH(D188,'[1]Master Price'!$B:$B,0)),"0")</f>
        <v>0</v>
      </c>
      <c r="AK188" s="45">
        <f t="shared" si="0"/>
        <v>0</v>
      </c>
      <c r="AL188" s="46" t="str">
        <f t="shared" si="24"/>
        <v>0-day</v>
      </c>
      <c r="AM188" s="46" t="str">
        <f t="shared" si="2"/>
        <v>0-day</v>
      </c>
      <c r="AN188" s="46" t="str">
        <f t="shared" si="25"/>
        <v>0-day</v>
      </c>
      <c r="AO188" s="46" t="str">
        <f t="shared" si="4"/>
        <v>0-day</v>
      </c>
      <c r="AP188" s="46" t="str">
        <f t="shared" si="5"/>
        <v>0-day</v>
      </c>
      <c r="AQ188" s="46" t="str">
        <f t="shared" si="6"/>
        <v>0-day</v>
      </c>
      <c r="AR188" s="17"/>
      <c r="AS188" s="47" t="str">
        <f t="shared" si="7"/>
        <v/>
      </c>
      <c r="AT188" s="35">
        <f t="shared" si="23"/>
        <v>0</v>
      </c>
      <c r="AU188" s="48" t="e">
        <f t="shared" ca="1" si="8"/>
        <v>#NAME?</v>
      </c>
      <c r="AV188" s="48" t="e">
        <f t="shared" ca="1" si="9"/>
        <v>#NAME?</v>
      </c>
      <c r="AW188" s="49" t="e">
        <f t="shared" ca="1" si="10"/>
        <v>#NAME?</v>
      </c>
      <c r="AX188" s="48" t="e">
        <f t="shared" ca="1" si="11"/>
        <v>#NAME?</v>
      </c>
      <c r="AY188" s="49" t="str">
        <f t="shared" si="12"/>
        <v/>
      </c>
      <c r="AZ188" s="50" t="e">
        <f t="shared" ca="1" si="13"/>
        <v>#NAME?</v>
      </c>
      <c r="BA188" s="51" t="e">
        <f t="shared" ca="1" si="14"/>
        <v>#NAME?</v>
      </c>
      <c r="BB188" s="52" t="e">
        <f t="shared" ca="1" si="15"/>
        <v>#NAME?</v>
      </c>
      <c r="BC188" s="51" t="e">
        <f t="shared" ca="1" si="16"/>
        <v>#NAME?</v>
      </c>
      <c r="BD188" s="54" t="e">
        <f t="shared" ca="1" si="17"/>
        <v>#NAME?</v>
      </c>
      <c r="BE188" s="48" t="e">
        <f t="shared" ca="1" si="18"/>
        <v>#NAME?</v>
      </c>
      <c r="BF188" s="50" t="e">
        <f t="shared" ca="1" si="19"/>
        <v>#NAME?</v>
      </c>
      <c r="BG188" s="56" t="e">
        <f t="shared" ca="1" si="20"/>
        <v>#NAME?</v>
      </c>
      <c r="BH188" s="22"/>
      <c r="BI188" s="22"/>
      <c r="BJ188" s="22"/>
      <c r="BK188" s="22"/>
      <c r="BL188" s="22"/>
      <c r="BM188" s="22"/>
      <c r="BN188" s="24"/>
      <c r="BO188" s="24"/>
    </row>
    <row r="189" spans="1:67" ht="15.5">
      <c r="A189" s="25" t="str">
        <f t="shared" si="26"/>
        <v/>
      </c>
      <c r="B189" s="89"/>
      <c r="C189" s="25"/>
      <c r="D189" s="90"/>
      <c r="E189" s="90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36"/>
      <c r="S189" s="91"/>
      <c r="T189" s="36"/>
      <c r="U189" s="82"/>
      <c r="V189" s="25"/>
      <c r="W189" s="58"/>
      <c r="X189" s="34"/>
      <c r="Y189" s="34"/>
      <c r="Z189" s="36"/>
      <c r="AA189" s="84"/>
      <c r="AB189" s="35"/>
      <c r="AC189" s="25"/>
      <c r="AD189" s="25"/>
      <c r="AE189" s="44"/>
      <c r="AF189" s="94"/>
      <c r="AG189" s="25"/>
      <c r="AH189" s="25"/>
      <c r="AI189" s="25"/>
      <c r="AJ189" s="45" t="str">
        <f t="array" ref="AJ189">IFERROR(INDEX('[1]Master Price'!$E:$E,MATCH(D189,'[1]Master Price'!$B:$B,0)),"0")</f>
        <v>0</v>
      </c>
      <c r="AK189" s="45">
        <f t="shared" si="0"/>
        <v>0</v>
      </c>
      <c r="AL189" s="46" t="str">
        <f t="shared" si="24"/>
        <v>0-day</v>
      </c>
      <c r="AM189" s="46" t="str">
        <f t="shared" si="2"/>
        <v>0-day</v>
      </c>
      <c r="AN189" s="46" t="str">
        <f t="shared" si="25"/>
        <v>0-day</v>
      </c>
      <c r="AO189" s="46" t="str">
        <f t="shared" si="4"/>
        <v>0-day</v>
      </c>
      <c r="AP189" s="46" t="str">
        <f t="shared" si="5"/>
        <v>0-day</v>
      </c>
      <c r="AQ189" s="46" t="str">
        <f t="shared" si="6"/>
        <v>0-day</v>
      </c>
      <c r="AR189" s="17"/>
      <c r="AS189" s="47" t="str">
        <f t="shared" si="7"/>
        <v/>
      </c>
      <c r="AT189" s="35">
        <f t="shared" si="23"/>
        <v>0</v>
      </c>
      <c r="AU189" s="48" t="e">
        <f t="shared" ca="1" si="8"/>
        <v>#NAME?</v>
      </c>
      <c r="AV189" s="48" t="e">
        <f t="shared" ca="1" si="9"/>
        <v>#NAME?</v>
      </c>
      <c r="AW189" s="49" t="e">
        <f t="shared" ca="1" si="10"/>
        <v>#NAME?</v>
      </c>
      <c r="AX189" s="48" t="e">
        <f t="shared" ca="1" si="11"/>
        <v>#NAME?</v>
      </c>
      <c r="AY189" s="49" t="str">
        <f t="shared" si="12"/>
        <v/>
      </c>
      <c r="AZ189" s="50" t="e">
        <f t="shared" ca="1" si="13"/>
        <v>#NAME?</v>
      </c>
      <c r="BA189" s="51" t="e">
        <f t="shared" ca="1" si="14"/>
        <v>#NAME?</v>
      </c>
      <c r="BB189" s="52" t="e">
        <f t="shared" ca="1" si="15"/>
        <v>#NAME?</v>
      </c>
      <c r="BC189" s="51" t="e">
        <f t="shared" ca="1" si="16"/>
        <v>#NAME?</v>
      </c>
      <c r="BD189" s="54" t="e">
        <f t="shared" ca="1" si="17"/>
        <v>#NAME?</v>
      </c>
      <c r="BE189" s="48" t="e">
        <f t="shared" ca="1" si="18"/>
        <v>#NAME?</v>
      </c>
      <c r="BF189" s="50" t="e">
        <f t="shared" ca="1" si="19"/>
        <v>#NAME?</v>
      </c>
      <c r="BG189" s="56" t="e">
        <f t="shared" ca="1" si="20"/>
        <v>#NAME?</v>
      </c>
      <c r="BH189" s="22"/>
      <c r="BI189" s="22"/>
      <c r="BJ189" s="22"/>
      <c r="BK189" s="22"/>
      <c r="BL189" s="22"/>
      <c r="BM189" s="22"/>
      <c r="BN189" s="24"/>
      <c r="BO189" s="24"/>
    </row>
    <row r="190" spans="1:67" ht="15.5">
      <c r="A190" s="25" t="str">
        <f t="shared" si="26"/>
        <v/>
      </c>
      <c r="B190" s="89"/>
      <c r="C190" s="25"/>
      <c r="D190" s="90"/>
      <c r="E190" s="90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36"/>
      <c r="S190" s="91"/>
      <c r="T190" s="36"/>
      <c r="U190" s="82"/>
      <c r="V190" s="25"/>
      <c r="W190" s="58"/>
      <c r="X190" s="34"/>
      <c r="Y190" s="34"/>
      <c r="Z190" s="36"/>
      <c r="AA190" s="84"/>
      <c r="AB190" s="35"/>
      <c r="AC190" s="25"/>
      <c r="AD190" s="25"/>
      <c r="AE190" s="44"/>
      <c r="AF190" s="94"/>
      <c r="AG190" s="25"/>
      <c r="AH190" s="25"/>
      <c r="AI190" s="25"/>
      <c r="AJ190" s="45" t="str">
        <f t="array" ref="AJ190">IFERROR(INDEX('[1]Master Price'!$E:$E,MATCH(D190,'[1]Master Price'!$B:$B,0)),"0")</f>
        <v>0</v>
      </c>
      <c r="AK190" s="45">
        <f t="shared" si="0"/>
        <v>0</v>
      </c>
      <c r="AL190" s="46" t="str">
        <f t="shared" si="24"/>
        <v>0-day</v>
      </c>
      <c r="AM190" s="46" t="str">
        <f t="shared" si="2"/>
        <v>0-day</v>
      </c>
      <c r="AN190" s="46" t="str">
        <f t="shared" si="25"/>
        <v>0-day</v>
      </c>
      <c r="AO190" s="46" t="str">
        <f t="shared" si="4"/>
        <v>0-day</v>
      </c>
      <c r="AP190" s="46" t="str">
        <f t="shared" si="5"/>
        <v>0-day</v>
      </c>
      <c r="AQ190" s="46" t="str">
        <f t="shared" si="6"/>
        <v>0-day</v>
      </c>
      <c r="AR190" s="17"/>
      <c r="AS190" s="47" t="str">
        <f t="shared" si="7"/>
        <v/>
      </c>
      <c r="AT190" s="35">
        <f t="shared" si="23"/>
        <v>0</v>
      </c>
      <c r="AU190" s="48" t="e">
        <f t="shared" ca="1" si="8"/>
        <v>#NAME?</v>
      </c>
      <c r="AV190" s="48" t="e">
        <f t="shared" ca="1" si="9"/>
        <v>#NAME?</v>
      </c>
      <c r="AW190" s="49" t="e">
        <f t="shared" ca="1" si="10"/>
        <v>#NAME?</v>
      </c>
      <c r="AX190" s="48" t="e">
        <f t="shared" ca="1" si="11"/>
        <v>#NAME?</v>
      </c>
      <c r="AY190" s="49" t="str">
        <f t="shared" si="12"/>
        <v/>
      </c>
      <c r="AZ190" s="50" t="e">
        <f t="shared" ca="1" si="13"/>
        <v>#NAME?</v>
      </c>
      <c r="BA190" s="51" t="e">
        <f t="shared" ca="1" si="14"/>
        <v>#NAME?</v>
      </c>
      <c r="BB190" s="52" t="e">
        <f t="shared" ca="1" si="15"/>
        <v>#NAME?</v>
      </c>
      <c r="BC190" s="51" t="e">
        <f t="shared" ca="1" si="16"/>
        <v>#NAME?</v>
      </c>
      <c r="BD190" s="54" t="e">
        <f t="shared" ca="1" si="17"/>
        <v>#NAME?</v>
      </c>
      <c r="BE190" s="48" t="e">
        <f t="shared" ca="1" si="18"/>
        <v>#NAME?</v>
      </c>
      <c r="BF190" s="50" t="e">
        <f t="shared" ca="1" si="19"/>
        <v>#NAME?</v>
      </c>
      <c r="BG190" s="56" t="e">
        <f t="shared" ca="1" si="20"/>
        <v>#NAME?</v>
      </c>
      <c r="BH190" s="22"/>
      <c r="BI190" s="22"/>
      <c r="BJ190" s="22"/>
      <c r="BK190" s="22"/>
      <c r="BL190" s="22"/>
      <c r="BM190" s="22"/>
      <c r="BN190" s="24"/>
      <c r="BO190" s="24"/>
    </row>
    <row r="191" spans="1:67" ht="15.5">
      <c r="A191" s="25" t="str">
        <f t="shared" si="26"/>
        <v/>
      </c>
      <c r="B191" s="89"/>
      <c r="C191" s="25"/>
      <c r="D191" s="90"/>
      <c r="E191" s="90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36"/>
      <c r="S191" s="91"/>
      <c r="T191" s="36"/>
      <c r="U191" s="82"/>
      <c r="V191" s="25"/>
      <c r="W191" s="58"/>
      <c r="X191" s="34"/>
      <c r="Y191" s="34"/>
      <c r="Z191" s="36"/>
      <c r="AA191" s="84"/>
      <c r="AB191" s="35"/>
      <c r="AC191" s="25"/>
      <c r="AD191" s="25"/>
      <c r="AE191" s="44"/>
      <c r="AF191" s="94"/>
      <c r="AG191" s="25"/>
      <c r="AH191" s="25"/>
      <c r="AI191" s="25"/>
      <c r="AJ191" s="45" t="str">
        <f t="array" ref="AJ191">IFERROR(INDEX('[1]Master Price'!$E:$E,MATCH(D191,'[1]Master Price'!$B:$B,0)),"0")</f>
        <v>0</v>
      </c>
      <c r="AK191" s="45">
        <f t="shared" si="0"/>
        <v>0</v>
      </c>
      <c r="AL191" s="46" t="str">
        <f t="shared" si="24"/>
        <v>0-day</v>
      </c>
      <c r="AM191" s="46" t="str">
        <f t="shared" si="2"/>
        <v>0-day</v>
      </c>
      <c r="AN191" s="46" t="str">
        <f t="shared" si="25"/>
        <v>0-day</v>
      </c>
      <c r="AO191" s="46" t="str">
        <f t="shared" si="4"/>
        <v>0-day</v>
      </c>
      <c r="AP191" s="46" t="str">
        <f t="shared" si="5"/>
        <v>0-day</v>
      </c>
      <c r="AQ191" s="46" t="str">
        <f t="shared" si="6"/>
        <v>0-day</v>
      </c>
      <c r="AR191" s="17"/>
      <c r="AS191" s="47" t="str">
        <f t="shared" si="7"/>
        <v/>
      </c>
      <c r="AT191" s="35">
        <f t="shared" si="23"/>
        <v>0</v>
      </c>
      <c r="AU191" s="48" t="e">
        <f t="shared" ca="1" si="8"/>
        <v>#NAME?</v>
      </c>
      <c r="AV191" s="48" t="e">
        <f t="shared" ca="1" si="9"/>
        <v>#NAME?</v>
      </c>
      <c r="AW191" s="49" t="e">
        <f t="shared" ca="1" si="10"/>
        <v>#NAME?</v>
      </c>
      <c r="AX191" s="48" t="e">
        <f t="shared" ca="1" si="11"/>
        <v>#NAME?</v>
      </c>
      <c r="AY191" s="49" t="str">
        <f t="shared" si="12"/>
        <v/>
      </c>
      <c r="AZ191" s="50" t="e">
        <f t="shared" ca="1" si="13"/>
        <v>#NAME?</v>
      </c>
      <c r="BA191" s="51" t="e">
        <f t="shared" ca="1" si="14"/>
        <v>#NAME?</v>
      </c>
      <c r="BB191" s="52" t="e">
        <f t="shared" ca="1" si="15"/>
        <v>#NAME?</v>
      </c>
      <c r="BC191" s="51" t="e">
        <f t="shared" ca="1" si="16"/>
        <v>#NAME?</v>
      </c>
      <c r="BD191" s="54" t="e">
        <f t="shared" ca="1" si="17"/>
        <v>#NAME?</v>
      </c>
      <c r="BE191" s="48" t="e">
        <f t="shared" ca="1" si="18"/>
        <v>#NAME?</v>
      </c>
      <c r="BF191" s="50" t="e">
        <f t="shared" ca="1" si="19"/>
        <v>#NAME?</v>
      </c>
      <c r="BG191" s="56" t="e">
        <f t="shared" ca="1" si="20"/>
        <v>#NAME?</v>
      </c>
      <c r="BH191" s="22"/>
      <c r="BI191" s="22"/>
      <c r="BJ191" s="22"/>
      <c r="BK191" s="22"/>
      <c r="BL191" s="22"/>
      <c r="BM191" s="22"/>
      <c r="BN191" s="24"/>
      <c r="BO191" s="24"/>
    </row>
    <row r="192" spans="1:67" ht="15.5">
      <c r="A192" s="25" t="str">
        <f t="shared" si="26"/>
        <v/>
      </c>
      <c r="B192" s="89"/>
      <c r="C192" s="25"/>
      <c r="D192" s="90"/>
      <c r="E192" s="90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36"/>
      <c r="S192" s="91"/>
      <c r="T192" s="36"/>
      <c r="U192" s="82"/>
      <c r="V192" s="25"/>
      <c r="W192" s="58"/>
      <c r="X192" s="34"/>
      <c r="Y192" s="34"/>
      <c r="Z192" s="36"/>
      <c r="AA192" s="84"/>
      <c r="AB192" s="35"/>
      <c r="AC192" s="25"/>
      <c r="AD192" s="25"/>
      <c r="AE192" s="44"/>
      <c r="AF192" s="94"/>
      <c r="AG192" s="25"/>
      <c r="AH192" s="25"/>
      <c r="AI192" s="25"/>
      <c r="AJ192" s="45" t="str">
        <f t="array" ref="AJ192">IFERROR(INDEX('[1]Master Price'!$E:$E,MATCH(D192,'[1]Master Price'!$B:$B,0)),"0")</f>
        <v>0</v>
      </c>
      <c r="AK192" s="45">
        <f t="shared" si="0"/>
        <v>0</v>
      </c>
      <c r="AL192" s="46" t="str">
        <f t="shared" si="24"/>
        <v>0-day</v>
      </c>
      <c r="AM192" s="46" t="str">
        <f t="shared" si="2"/>
        <v>0-day</v>
      </c>
      <c r="AN192" s="46" t="str">
        <f t="shared" si="25"/>
        <v>0-day</v>
      </c>
      <c r="AO192" s="46" t="str">
        <f t="shared" si="4"/>
        <v>0-day</v>
      </c>
      <c r="AP192" s="46" t="str">
        <f t="shared" si="5"/>
        <v>0-day</v>
      </c>
      <c r="AQ192" s="46" t="str">
        <f t="shared" si="6"/>
        <v>0-day</v>
      </c>
      <c r="AR192" s="17"/>
      <c r="AS192" s="47" t="str">
        <f t="shared" si="7"/>
        <v/>
      </c>
      <c r="AT192" s="35">
        <f t="shared" si="23"/>
        <v>0</v>
      </c>
      <c r="AU192" s="48" t="e">
        <f t="shared" ca="1" si="8"/>
        <v>#NAME?</v>
      </c>
      <c r="AV192" s="48" t="e">
        <f t="shared" ca="1" si="9"/>
        <v>#NAME?</v>
      </c>
      <c r="AW192" s="49" t="e">
        <f t="shared" ca="1" si="10"/>
        <v>#NAME?</v>
      </c>
      <c r="AX192" s="48" t="e">
        <f t="shared" ca="1" si="11"/>
        <v>#NAME?</v>
      </c>
      <c r="AY192" s="49" t="str">
        <f t="shared" si="12"/>
        <v/>
      </c>
      <c r="AZ192" s="50" t="e">
        <f t="shared" ca="1" si="13"/>
        <v>#NAME?</v>
      </c>
      <c r="BA192" s="51" t="e">
        <f t="shared" ca="1" si="14"/>
        <v>#NAME?</v>
      </c>
      <c r="BB192" s="52" t="e">
        <f t="shared" ca="1" si="15"/>
        <v>#NAME?</v>
      </c>
      <c r="BC192" s="51" t="e">
        <f t="shared" ca="1" si="16"/>
        <v>#NAME?</v>
      </c>
      <c r="BD192" s="54" t="e">
        <f t="shared" ca="1" si="17"/>
        <v>#NAME?</v>
      </c>
      <c r="BE192" s="48" t="e">
        <f t="shared" ca="1" si="18"/>
        <v>#NAME?</v>
      </c>
      <c r="BF192" s="50" t="e">
        <f t="shared" ca="1" si="19"/>
        <v>#NAME?</v>
      </c>
      <c r="BG192" s="56" t="e">
        <f t="shared" ca="1" si="20"/>
        <v>#NAME?</v>
      </c>
      <c r="BH192" s="22"/>
      <c r="BI192" s="22"/>
      <c r="BJ192" s="22"/>
      <c r="BK192" s="22"/>
      <c r="BL192" s="22"/>
      <c r="BM192" s="22"/>
      <c r="BN192" s="24"/>
      <c r="BO192" s="24"/>
    </row>
    <row r="193" spans="1:67" ht="15.5">
      <c r="A193" s="25" t="str">
        <f t="shared" si="26"/>
        <v/>
      </c>
      <c r="B193" s="89"/>
      <c r="C193" s="25"/>
      <c r="D193" s="90"/>
      <c r="E193" s="90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36"/>
      <c r="S193" s="91"/>
      <c r="T193" s="36"/>
      <c r="U193" s="82"/>
      <c r="V193" s="25"/>
      <c r="W193" s="58"/>
      <c r="X193" s="34"/>
      <c r="Y193" s="34"/>
      <c r="Z193" s="36"/>
      <c r="AA193" s="84"/>
      <c r="AB193" s="35"/>
      <c r="AC193" s="25"/>
      <c r="AD193" s="25"/>
      <c r="AE193" s="44"/>
      <c r="AF193" s="94"/>
      <c r="AG193" s="25"/>
      <c r="AH193" s="25"/>
      <c r="AI193" s="25"/>
      <c r="AJ193" s="45" t="str">
        <f t="array" ref="AJ193">IFERROR(INDEX('[1]Master Price'!$E:$E,MATCH(D193,'[1]Master Price'!$B:$B,0)),"0")</f>
        <v>0</v>
      </c>
      <c r="AK193" s="45">
        <f t="shared" si="0"/>
        <v>0</v>
      </c>
      <c r="AL193" s="46" t="str">
        <f t="shared" si="24"/>
        <v>0-day</v>
      </c>
      <c r="AM193" s="46" t="str">
        <f t="shared" si="2"/>
        <v>0-day</v>
      </c>
      <c r="AN193" s="46" t="str">
        <f t="shared" si="25"/>
        <v>0-day</v>
      </c>
      <c r="AO193" s="46" t="str">
        <f t="shared" si="4"/>
        <v>0-day</v>
      </c>
      <c r="AP193" s="46" t="str">
        <f t="shared" si="5"/>
        <v>0-day</v>
      </c>
      <c r="AQ193" s="46" t="str">
        <f t="shared" si="6"/>
        <v>0-day</v>
      </c>
      <c r="AR193" s="17"/>
      <c r="AS193" s="47" t="str">
        <f t="shared" si="7"/>
        <v/>
      </c>
      <c r="AT193" s="35">
        <f t="shared" si="23"/>
        <v>0</v>
      </c>
      <c r="AU193" s="48" t="e">
        <f t="shared" ca="1" si="8"/>
        <v>#NAME?</v>
      </c>
      <c r="AV193" s="48" t="e">
        <f t="shared" ca="1" si="9"/>
        <v>#NAME?</v>
      </c>
      <c r="AW193" s="49" t="e">
        <f t="shared" ca="1" si="10"/>
        <v>#NAME?</v>
      </c>
      <c r="AX193" s="48" t="e">
        <f t="shared" ca="1" si="11"/>
        <v>#NAME?</v>
      </c>
      <c r="AY193" s="49" t="str">
        <f t="shared" si="12"/>
        <v/>
      </c>
      <c r="AZ193" s="50" t="e">
        <f t="shared" ca="1" si="13"/>
        <v>#NAME?</v>
      </c>
      <c r="BA193" s="51" t="e">
        <f t="shared" ca="1" si="14"/>
        <v>#NAME?</v>
      </c>
      <c r="BB193" s="52" t="e">
        <f t="shared" ca="1" si="15"/>
        <v>#NAME?</v>
      </c>
      <c r="BC193" s="51" t="e">
        <f t="shared" ca="1" si="16"/>
        <v>#NAME?</v>
      </c>
      <c r="BD193" s="54" t="e">
        <f t="shared" ca="1" si="17"/>
        <v>#NAME?</v>
      </c>
      <c r="BE193" s="48" t="e">
        <f t="shared" ca="1" si="18"/>
        <v>#NAME?</v>
      </c>
      <c r="BF193" s="50" t="e">
        <f t="shared" ca="1" si="19"/>
        <v>#NAME?</v>
      </c>
      <c r="BG193" s="56" t="e">
        <f t="shared" ca="1" si="20"/>
        <v>#NAME?</v>
      </c>
      <c r="BH193" s="22"/>
      <c r="BI193" s="22"/>
      <c r="BJ193" s="22"/>
      <c r="BK193" s="22"/>
      <c r="BL193" s="22"/>
      <c r="BM193" s="22"/>
      <c r="BN193" s="24"/>
      <c r="BO193" s="24"/>
    </row>
    <row r="194" spans="1:67" ht="15.5">
      <c r="A194" s="25" t="str">
        <f t="shared" si="26"/>
        <v/>
      </c>
      <c r="B194" s="89"/>
      <c r="C194" s="25"/>
      <c r="D194" s="90"/>
      <c r="E194" s="90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36"/>
      <c r="S194" s="91"/>
      <c r="T194" s="36"/>
      <c r="U194" s="82"/>
      <c r="V194" s="25"/>
      <c r="W194" s="58"/>
      <c r="X194" s="34"/>
      <c r="Y194" s="34"/>
      <c r="Z194" s="36"/>
      <c r="AA194" s="84"/>
      <c r="AB194" s="35"/>
      <c r="AC194" s="25"/>
      <c r="AD194" s="25"/>
      <c r="AE194" s="44"/>
      <c r="AF194" s="94"/>
      <c r="AG194" s="25"/>
      <c r="AH194" s="25"/>
      <c r="AI194" s="25"/>
      <c r="AJ194" s="45" t="str">
        <f t="array" ref="AJ194">IFERROR(INDEX('[1]Master Price'!$E:$E,MATCH(D194,'[1]Master Price'!$B:$B,0)),"0")</f>
        <v>0</v>
      </c>
      <c r="AK194" s="45">
        <f t="shared" si="0"/>
        <v>0</v>
      </c>
      <c r="AL194" s="46" t="str">
        <f t="shared" si="24"/>
        <v>0-day</v>
      </c>
      <c r="AM194" s="46" t="str">
        <f t="shared" si="2"/>
        <v>0-day</v>
      </c>
      <c r="AN194" s="46" t="str">
        <f t="shared" si="25"/>
        <v>0-day</v>
      </c>
      <c r="AO194" s="46" t="str">
        <f t="shared" si="4"/>
        <v>0-day</v>
      </c>
      <c r="AP194" s="46" t="str">
        <f t="shared" si="5"/>
        <v>0-day</v>
      </c>
      <c r="AQ194" s="46" t="str">
        <f t="shared" si="6"/>
        <v>0-day</v>
      </c>
      <c r="AR194" s="17"/>
      <c r="AS194" s="47" t="str">
        <f t="shared" si="7"/>
        <v/>
      </c>
      <c r="AT194" s="35">
        <f t="shared" si="23"/>
        <v>0</v>
      </c>
      <c r="AU194" s="48" t="e">
        <f t="shared" ca="1" si="8"/>
        <v>#NAME?</v>
      </c>
      <c r="AV194" s="48" t="e">
        <f t="shared" ca="1" si="9"/>
        <v>#NAME?</v>
      </c>
      <c r="AW194" s="49" t="e">
        <f t="shared" ca="1" si="10"/>
        <v>#NAME?</v>
      </c>
      <c r="AX194" s="48" t="e">
        <f t="shared" ca="1" si="11"/>
        <v>#NAME?</v>
      </c>
      <c r="AY194" s="49" t="str">
        <f t="shared" si="12"/>
        <v/>
      </c>
      <c r="AZ194" s="50" t="e">
        <f t="shared" ca="1" si="13"/>
        <v>#NAME?</v>
      </c>
      <c r="BA194" s="51" t="e">
        <f t="shared" ca="1" si="14"/>
        <v>#NAME?</v>
      </c>
      <c r="BB194" s="52" t="e">
        <f t="shared" ca="1" si="15"/>
        <v>#NAME?</v>
      </c>
      <c r="BC194" s="51" t="e">
        <f t="shared" ca="1" si="16"/>
        <v>#NAME?</v>
      </c>
      <c r="BD194" s="54" t="e">
        <f t="shared" ca="1" si="17"/>
        <v>#NAME?</v>
      </c>
      <c r="BE194" s="48" t="e">
        <f t="shared" ca="1" si="18"/>
        <v>#NAME?</v>
      </c>
      <c r="BF194" s="50" t="e">
        <f t="shared" ca="1" si="19"/>
        <v>#NAME?</v>
      </c>
      <c r="BG194" s="56" t="e">
        <f t="shared" ca="1" si="20"/>
        <v>#NAME?</v>
      </c>
      <c r="BH194" s="22"/>
      <c r="BI194" s="22"/>
      <c r="BJ194" s="22"/>
      <c r="BK194" s="22"/>
      <c r="BL194" s="22"/>
      <c r="BM194" s="22"/>
      <c r="BN194" s="24"/>
      <c r="BO194" s="24"/>
    </row>
    <row r="195" spans="1:67" ht="15.5">
      <c r="A195" s="25" t="str">
        <f t="shared" si="26"/>
        <v/>
      </c>
      <c r="B195" s="89"/>
      <c r="C195" s="25"/>
      <c r="D195" s="90"/>
      <c r="E195" s="90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36"/>
      <c r="S195" s="91"/>
      <c r="T195" s="36"/>
      <c r="U195" s="82"/>
      <c r="V195" s="25"/>
      <c r="W195" s="58"/>
      <c r="X195" s="34"/>
      <c r="Y195" s="34"/>
      <c r="Z195" s="36"/>
      <c r="AA195" s="84"/>
      <c r="AB195" s="35"/>
      <c r="AC195" s="25"/>
      <c r="AD195" s="25"/>
      <c r="AE195" s="44"/>
      <c r="AF195" s="94"/>
      <c r="AG195" s="25"/>
      <c r="AH195" s="25"/>
      <c r="AI195" s="25"/>
      <c r="AJ195" s="45" t="str">
        <f t="array" ref="AJ195">IFERROR(INDEX('[1]Master Price'!$E:$E,MATCH(D195,'[1]Master Price'!$B:$B,0)),"0")</f>
        <v>0</v>
      </c>
      <c r="AK195" s="45">
        <f t="shared" si="0"/>
        <v>0</v>
      </c>
      <c r="AL195" s="46" t="str">
        <f t="shared" si="24"/>
        <v>0-day</v>
      </c>
      <c r="AM195" s="46" t="str">
        <f t="shared" si="2"/>
        <v>0-day</v>
      </c>
      <c r="AN195" s="46" t="str">
        <f t="shared" si="25"/>
        <v>0-day</v>
      </c>
      <c r="AO195" s="46" t="str">
        <f t="shared" si="4"/>
        <v>0-day</v>
      </c>
      <c r="AP195" s="46" t="str">
        <f t="shared" si="5"/>
        <v>0-day</v>
      </c>
      <c r="AQ195" s="46" t="str">
        <f t="shared" si="6"/>
        <v>0-day</v>
      </c>
      <c r="AR195" s="17"/>
      <c r="AS195" s="47" t="str">
        <f t="shared" si="7"/>
        <v/>
      </c>
      <c r="AT195" s="35">
        <f t="shared" si="23"/>
        <v>0</v>
      </c>
      <c r="AU195" s="48" t="e">
        <f t="shared" ca="1" si="8"/>
        <v>#NAME?</v>
      </c>
      <c r="AV195" s="48" t="e">
        <f t="shared" ca="1" si="9"/>
        <v>#NAME?</v>
      </c>
      <c r="AW195" s="49" t="e">
        <f t="shared" ca="1" si="10"/>
        <v>#NAME?</v>
      </c>
      <c r="AX195" s="48" t="e">
        <f t="shared" ca="1" si="11"/>
        <v>#NAME?</v>
      </c>
      <c r="AY195" s="49" t="str">
        <f t="shared" si="12"/>
        <v/>
      </c>
      <c r="AZ195" s="50" t="e">
        <f t="shared" ca="1" si="13"/>
        <v>#NAME?</v>
      </c>
      <c r="BA195" s="51" t="e">
        <f t="shared" ca="1" si="14"/>
        <v>#NAME?</v>
      </c>
      <c r="BB195" s="52" t="e">
        <f t="shared" ca="1" si="15"/>
        <v>#NAME?</v>
      </c>
      <c r="BC195" s="51" t="e">
        <f t="shared" ca="1" si="16"/>
        <v>#NAME?</v>
      </c>
      <c r="BD195" s="54" t="e">
        <f t="shared" ca="1" si="17"/>
        <v>#NAME?</v>
      </c>
      <c r="BE195" s="48" t="e">
        <f t="shared" ca="1" si="18"/>
        <v>#NAME?</v>
      </c>
      <c r="BF195" s="50" t="e">
        <f t="shared" ca="1" si="19"/>
        <v>#NAME?</v>
      </c>
      <c r="BG195" s="56" t="e">
        <f t="shared" ca="1" si="20"/>
        <v>#NAME?</v>
      </c>
      <c r="BH195" s="22"/>
      <c r="BI195" s="22"/>
      <c r="BJ195" s="22"/>
      <c r="BK195" s="22"/>
      <c r="BL195" s="22"/>
      <c r="BM195" s="22"/>
      <c r="BN195" s="24"/>
      <c r="BO195" s="24"/>
    </row>
    <row r="196" spans="1:67" ht="15.5">
      <c r="A196" s="25" t="str">
        <f t="shared" si="26"/>
        <v/>
      </c>
      <c r="B196" s="89"/>
      <c r="C196" s="25"/>
      <c r="D196" s="90"/>
      <c r="E196" s="90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36"/>
      <c r="S196" s="91"/>
      <c r="T196" s="36"/>
      <c r="U196" s="82"/>
      <c r="V196" s="25"/>
      <c r="W196" s="58"/>
      <c r="X196" s="34"/>
      <c r="Y196" s="34"/>
      <c r="Z196" s="36"/>
      <c r="AA196" s="84"/>
      <c r="AB196" s="35"/>
      <c r="AC196" s="25"/>
      <c r="AD196" s="25"/>
      <c r="AE196" s="44"/>
      <c r="AF196" s="94"/>
      <c r="AG196" s="25"/>
      <c r="AH196" s="25"/>
      <c r="AI196" s="25"/>
      <c r="AJ196" s="45" t="str">
        <f t="array" ref="AJ196">IFERROR(INDEX('[1]Master Price'!$E:$E,MATCH(D196,'[1]Master Price'!$B:$B,0)),"0")</f>
        <v>0</v>
      </c>
      <c r="AK196" s="45">
        <f t="shared" si="0"/>
        <v>0</v>
      </c>
      <c r="AL196" s="46" t="str">
        <f t="shared" si="24"/>
        <v>0-day</v>
      </c>
      <c r="AM196" s="46" t="str">
        <f t="shared" si="2"/>
        <v>0-day</v>
      </c>
      <c r="AN196" s="46" t="str">
        <f t="shared" si="25"/>
        <v>0-day</v>
      </c>
      <c r="AO196" s="46" t="str">
        <f t="shared" si="4"/>
        <v>0-day</v>
      </c>
      <c r="AP196" s="46" t="str">
        <f t="shared" si="5"/>
        <v>0-day</v>
      </c>
      <c r="AQ196" s="46" t="str">
        <f t="shared" si="6"/>
        <v>0-day</v>
      </c>
      <c r="AR196" s="17"/>
      <c r="AS196" s="47" t="str">
        <f t="shared" si="7"/>
        <v/>
      </c>
      <c r="AT196" s="35">
        <f t="shared" si="23"/>
        <v>0</v>
      </c>
      <c r="AU196" s="48" t="e">
        <f t="shared" ca="1" si="8"/>
        <v>#NAME?</v>
      </c>
      <c r="AV196" s="48" t="e">
        <f t="shared" ca="1" si="9"/>
        <v>#NAME?</v>
      </c>
      <c r="AW196" s="49" t="e">
        <f t="shared" ca="1" si="10"/>
        <v>#NAME?</v>
      </c>
      <c r="AX196" s="48" t="e">
        <f t="shared" ca="1" si="11"/>
        <v>#NAME?</v>
      </c>
      <c r="AY196" s="49" t="str">
        <f t="shared" si="12"/>
        <v/>
      </c>
      <c r="AZ196" s="50" t="e">
        <f t="shared" ca="1" si="13"/>
        <v>#NAME?</v>
      </c>
      <c r="BA196" s="51" t="e">
        <f t="shared" ca="1" si="14"/>
        <v>#NAME?</v>
      </c>
      <c r="BB196" s="52" t="e">
        <f t="shared" ca="1" si="15"/>
        <v>#NAME?</v>
      </c>
      <c r="BC196" s="51" t="e">
        <f t="shared" ca="1" si="16"/>
        <v>#NAME?</v>
      </c>
      <c r="BD196" s="54" t="e">
        <f t="shared" ca="1" si="17"/>
        <v>#NAME?</v>
      </c>
      <c r="BE196" s="48" t="e">
        <f t="shared" ca="1" si="18"/>
        <v>#NAME?</v>
      </c>
      <c r="BF196" s="50" t="e">
        <f t="shared" ca="1" si="19"/>
        <v>#NAME?</v>
      </c>
      <c r="BG196" s="56" t="e">
        <f t="shared" ca="1" si="20"/>
        <v>#NAME?</v>
      </c>
      <c r="BH196" s="22"/>
      <c r="BI196" s="22"/>
      <c r="BJ196" s="22"/>
      <c r="BK196" s="22"/>
      <c r="BL196" s="22"/>
      <c r="BM196" s="22"/>
      <c r="BN196" s="24"/>
      <c r="BO196" s="24"/>
    </row>
    <row r="197" spans="1:67" ht="15.5">
      <c r="A197" s="25" t="str">
        <f t="shared" si="26"/>
        <v/>
      </c>
      <c r="B197" s="89"/>
      <c r="C197" s="25"/>
      <c r="D197" s="90"/>
      <c r="E197" s="90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36"/>
      <c r="S197" s="91"/>
      <c r="T197" s="36"/>
      <c r="U197" s="82"/>
      <c r="V197" s="25"/>
      <c r="W197" s="58"/>
      <c r="X197" s="34"/>
      <c r="Y197" s="34"/>
      <c r="Z197" s="36"/>
      <c r="AA197" s="84"/>
      <c r="AB197" s="35"/>
      <c r="AC197" s="25"/>
      <c r="AD197" s="25"/>
      <c r="AE197" s="44"/>
      <c r="AF197" s="94"/>
      <c r="AG197" s="25"/>
      <c r="AH197" s="25"/>
      <c r="AI197" s="25"/>
      <c r="AJ197" s="45" t="str">
        <f t="array" ref="AJ197">IFERROR(INDEX('[1]Master Price'!$E:$E,MATCH(D197,'[1]Master Price'!$B:$B,0)),"0")</f>
        <v>0</v>
      </c>
      <c r="AK197" s="45">
        <f t="shared" si="0"/>
        <v>0</v>
      </c>
      <c r="AL197" s="46" t="str">
        <f t="shared" si="24"/>
        <v>0-day</v>
      </c>
      <c r="AM197" s="46" t="str">
        <f t="shared" si="2"/>
        <v>0-day</v>
      </c>
      <c r="AN197" s="46" t="str">
        <f t="shared" si="25"/>
        <v>0-day</v>
      </c>
      <c r="AO197" s="46" t="str">
        <f t="shared" si="4"/>
        <v>0-day</v>
      </c>
      <c r="AP197" s="46" t="str">
        <f t="shared" si="5"/>
        <v>0-day</v>
      </c>
      <c r="AQ197" s="46" t="str">
        <f t="shared" si="6"/>
        <v>0-day</v>
      </c>
      <c r="AR197" s="17"/>
      <c r="AS197" s="47" t="str">
        <f t="shared" si="7"/>
        <v/>
      </c>
      <c r="AT197" s="35">
        <f t="shared" si="23"/>
        <v>0</v>
      </c>
      <c r="AU197" s="48" t="e">
        <f t="shared" ca="1" si="8"/>
        <v>#NAME?</v>
      </c>
      <c r="AV197" s="48" t="e">
        <f t="shared" ca="1" si="9"/>
        <v>#NAME?</v>
      </c>
      <c r="AW197" s="49" t="e">
        <f t="shared" ca="1" si="10"/>
        <v>#NAME?</v>
      </c>
      <c r="AX197" s="48" t="e">
        <f t="shared" ca="1" si="11"/>
        <v>#NAME?</v>
      </c>
      <c r="AY197" s="49" t="str">
        <f t="shared" si="12"/>
        <v/>
      </c>
      <c r="AZ197" s="50" t="e">
        <f t="shared" ca="1" si="13"/>
        <v>#NAME?</v>
      </c>
      <c r="BA197" s="51" t="e">
        <f t="shared" ca="1" si="14"/>
        <v>#NAME?</v>
      </c>
      <c r="BB197" s="52" t="e">
        <f t="shared" ca="1" si="15"/>
        <v>#NAME?</v>
      </c>
      <c r="BC197" s="51" t="e">
        <f t="shared" ca="1" si="16"/>
        <v>#NAME?</v>
      </c>
      <c r="BD197" s="54" t="e">
        <f t="shared" ca="1" si="17"/>
        <v>#NAME?</v>
      </c>
      <c r="BE197" s="48" t="e">
        <f t="shared" ca="1" si="18"/>
        <v>#NAME?</v>
      </c>
      <c r="BF197" s="50" t="e">
        <f t="shared" ca="1" si="19"/>
        <v>#NAME?</v>
      </c>
      <c r="BG197" s="56" t="e">
        <f t="shared" ca="1" si="20"/>
        <v>#NAME?</v>
      </c>
      <c r="BH197" s="22"/>
      <c r="BI197" s="22"/>
      <c r="BJ197" s="22"/>
      <c r="BK197" s="22"/>
      <c r="BL197" s="22"/>
      <c r="BM197" s="22"/>
      <c r="BN197" s="24"/>
      <c r="BO197" s="24"/>
    </row>
    <row r="198" spans="1:67" ht="15.5">
      <c r="A198" s="25" t="str">
        <f t="shared" si="26"/>
        <v/>
      </c>
      <c r="B198" s="89"/>
      <c r="C198" s="25"/>
      <c r="D198" s="90"/>
      <c r="E198" s="90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36"/>
      <c r="S198" s="91"/>
      <c r="T198" s="36"/>
      <c r="U198" s="82"/>
      <c r="V198" s="25"/>
      <c r="W198" s="58"/>
      <c r="X198" s="34"/>
      <c r="Y198" s="34"/>
      <c r="Z198" s="36"/>
      <c r="AA198" s="84"/>
      <c r="AB198" s="35"/>
      <c r="AC198" s="25"/>
      <c r="AD198" s="25"/>
      <c r="AE198" s="44"/>
      <c r="AF198" s="94"/>
      <c r="AG198" s="25"/>
      <c r="AH198" s="25"/>
      <c r="AI198" s="25"/>
      <c r="AJ198" s="45" t="str">
        <f t="array" ref="AJ198">IFERROR(INDEX('[1]Master Price'!$E:$E,MATCH(D198,'[1]Master Price'!$B:$B,0)),"0")</f>
        <v>0</v>
      </c>
      <c r="AK198" s="45">
        <f t="shared" si="0"/>
        <v>0</v>
      </c>
      <c r="AL198" s="46" t="str">
        <f t="shared" si="24"/>
        <v>0-day</v>
      </c>
      <c r="AM198" s="46" t="str">
        <f t="shared" si="2"/>
        <v>0-day</v>
      </c>
      <c r="AN198" s="46" t="str">
        <f t="shared" si="25"/>
        <v>0-day</v>
      </c>
      <c r="AO198" s="46" t="str">
        <f t="shared" si="4"/>
        <v>0-day</v>
      </c>
      <c r="AP198" s="46" t="str">
        <f t="shared" si="5"/>
        <v>0-day</v>
      </c>
      <c r="AQ198" s="46" t="str">
        <f t="shared" si="6"/>
        <v>0-day</v>
      </c>
      <c r="AR198" s="17"/>
      <c r="AS198" s="47" t="str">
        <f t="shared" si="7"/>
        <v/>
      </c>
      <c r="AT198" s="35">
        <f t="shared" si="23"/>
        <v>0</v>
      </c>
      <c r="AU198" s="48" t="e">
        <f t="shared" ca="1" si="8"/>
        <v>#NAME?</v>
      </c>
      <c r="AV198" s="48" t="e">
        <f t="shared" ca="1" si="9"/>
        <v>#NAME?</v>
      </c>
      <c r="AW198" s="49" t="e">
        <f t="shared" ca="1" si="10"/>
        <v>#NAME?</v>
      </c>
      <c r="AX198" s="48" t="e">
        <f t="shared" ca="1" si="11"/>
        <v>#NAME?</v>
      </c>
      <c r="AY198" s="49" t="str">
        <f t="shared" si="12"/>
        <v/>
      </c>
      <c r="AZ198" s="50" t="e">
        <f t="shared" ca="1" si="13"/>
        <v>#NAME?</v>
      </c>
      <c r="BA198" s="51" t="e">
        <f t="shared" ca="1" si="14"/>
        <v>#NAME?</v>
      </c>
      <c r="BB198" s="52" t="e">
        <f t="shared" ca="1" si="15"/>
        <v>#NAME?</v>
      </c>
      <c r="BC198" s="51" t="e">
        <f t="shared" ca="1" si="16"/>
        <v>#NAME?</v>
      </c>
      <c r="BD198" s="54" t="e">
        <f t="shared" ca="1" si="17"/>
        <v>#NAME?</v>
      </c>
      <c r="BE198" s="48" t="e">
        <f t="shared" ca="1" si="18"/>
        <v>#NAME?</v>
      </c>
      <c r="BF198" s="50" t="e">
        <f t="shared" ca="1" si="19"/>
        <v>#NAME?</v>
      </c>
      <c r="BG198" s="56" t="e">
        <f t="shared" ca="1" si="20"/>
        <v>#NAME?</v>
      </c>
      <c r="BH198" s="22"/>
      <c r="BI198" s="22"/>
      <c r="BJ198" s="22"/>
      <c r="BK198" s="22"/>
      <c r="BL198" s="22"/>
      <c r="BM198" s="22"/>
      <c r="BN198" s="24"/>
      <c r="BO198" s="24"/>
    </row>
    <row r="199" spans="1:67" ht="15.5">
      <c r="A199" s="25" t="str">
        <f t="shared" si="26"/>
        <v/>
      </c>
      <c r="B199" s="89"/>
      <c r="C199" s="25"/>
      <c r="D199" s="90"/>
      <c r="E199" s="90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36"/>
      <c r="S199" s="91"/>
      <c r="T199" s="36"/>
      <c r="U199" s="82"/>
      <c r="V199" s="25"/>
      <c r="W199" s="58"/>
      <c r="X199" s="34"/>
      <c r="Y199" s="34"/>
      <c r="Z199" s="36"/>
      <c r="AA199" s="84"/>
      <c r="AB199" s="35"/>
      <c r="AC199" s="25"/>
      <c r="AD199" s="25"/>
      <c r="AE199" s="44"/>
      <c r="AF199" s="94"/>
      <c r="AG199" s="25"/>
      <c r="AH199" s="25"/>
      <c r="AI199" s="25"/>
      <c r="AJ199" s="45" t="str">
        <f t="array" ref="AJ199">IFERROR(INDEX('[1]Master Price'!$E:$E,MATCH(D199,'[1]Master Price'!$B:$B,0)),"0")</f>
        <v>0</v>
      </c>
      <c r="AK199" s="45">
        <f t="shared" si="0"/>
        <v>0</v>
      </c>
      <c r="AL199" s="46" t="str">
        <f t="shared" si="24"/>
        <v>0-day</v>
      </c>
      <c r="AM199" s="46" t="str">
        <f t="shared" si="2"/>
        <v>0-day</v>
      </c>
      <c r="AN199" s="46" t="str">
        <f t="shared" si="25"/>
        <v>0-day</v>
      </c>
      <c r="AO199" s="46" t="str">
        <f t="shared" si="4"/>
        <v>0-day</v>
      </c>
      <c r="AP199" s="46" t="str">
        <f t="shared" si="5"/>
        <v>0-day</v>
      </c>
      <c r="AQ199" s="46" t="str">
        <f t="shared" si="6"/>
        <v>0-day</v>
      </c>
      <c r="AR199" s="17"/>
      <c r="AS199" s="47" t="str">
        <f t="shared" si="7"/>
        <v/>
      </c>
      <c r="AT199" s="35">
        <f t="shared" si="23"/>
        <v>0</v>
      </c>
      <c r="AU199" s="48" t="e">
        <f t="shared" ca="1" si="8"/>
        <v>#NAME?</v>
      </c>
      <c r="AV199" s="48" t="e">
        <f t="shared" ca="1" si="9"/>
        <v>#NAME?</v>
      </c>
      <c r="AW199" s="49" t="e">
        <f t="shared" ca="1" si="10"/>
        <v>#NAME?</v>
      </c>
      <c r="AX199" s="48" t="e">
        <f t="shared" ca="1" si="11"/>
        <v>#NAME?</v>
      </c>
      <c r="AY199" s="49" t="str">
        <f t="shared" si="12"/>
        <v/>
      </c>
      <c r="AZ199" s="50" t="e">
        <f t="shared" ca="1" si="13"/>
        <v>#NAME?</v>
      </c>
      <c r="BA199" s="51" t="e">
        <f t="shared" ca="1" si="14"/>
        <v>#NAME?</v>
      </c>
      <c r="BB199" s="52" t="e">
        <f t="shared" ca="1" si="15"/>
        <v>#NAME?</v>
      </c>
      <c r="BC199" s="51" t="e">
        <f t="shared" ca="1" si="16"/>
        <v>#NAME?</v>
      </c>
      <c r="BD199" s="54" t="e">
        <f t="shared" ca="1" si="17"/>
        <v>#NAME?</v>
      </c>
      <c r="BE199" s="48" t="e">
        <f t="shared" ca="1" si="18"/>
        <v>#NAME?</v>
      </c>
      <c r="BF199" s="50" t="e">
        <f t="shared" ca="1" si="19"/>
        <v>#NAME?</v>
      </c>
      <c r="BG199" s="56" t="e">
        <f t="shared" ca="1" si="20"/>
        <v>#NAME?</v>
      </c>
      <c r="BH199" s="22"/>
      <c r="BI199" s="22"/>
      <c r="BJ199" s="22"/>
      <c r="BK199" s="22"/>
      <c r="BL199" s="22"/>
      <c r="BM199" s="22"/>
      <c r="BN199" s="24"/>
      <c r="BO199" s="24"/>
    </row>
    <row r="200" spans="1:67" ht="15.5">
      <c r="A200" s="25" t="str">
        <f t="shared" si="26"/>
        <v/>
      </c>
      <c r="B200" s="89"/>
      <c r="C200" s="25"/>
      <c r="D200" s="90"/>
      <c r="E200" s="90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36"/>
      <c r="S200" s="91"/>
      <c r="T200" s="36"/>
      <c r="U200" s="82"/>
      <c r="V200" s="25"/>
      <c r="W200" s="58"/>
      <c r="X200" s="34"/>
      <c r="Y200" s="34"/>
      <c r="Z200" s="36"/>
      <c r="AA200" s="84"/>
      <c r="AB200" s="35"/>
      <c r="AC200" s="25"/>
      <c r="AD200" s="25"/>
      <c r="AE200" s="44"/>
      <c r="AF200" s="94"/>
      <c r="AG200" s="25"/>
      <c r="AH200" s="25"/>
      <c r="AI200" s="25"/>
      <c r="AJ200" s="45" t="str">
        <f t="array" ref="AJ200">IFERROR(INDEX('[1]Master Price'!$E:$E,MATCH(D200,'[1]Master Price'!$B:$B,0)),"0")</f>
        <v>0</v>
      </c>
      <c r="AK200" s="45">
        <f t="shared" si="0"/>
        <v>0</v>
      </c>
      <c r="AL200" s="46" t="str">
        <f t="shared" si="24"/>
        <v>0-day</v>
      </c>
      <c r="AM200" s="46" t="str">
        <f t="shared" si="2"/>
        <v>0-day</v>
      </c>
      <c r="AN200" s="46" t="str">
        <f t="shared" si="25"/>
        <v>0-day</v>
      </c>
      <c r="AO200" s="46" t="str">
        <f t="shared" si="4"/>
        <v>0-day</v>
      </c>
      <c r="AP200" s="46" t="str">
        <f t="shared" si="5"/>
        <v>0-day</v>
      </c>
      <c r="AQ200" s="46" t="str">
        <f t="shared" si="6"/>
        <v>0-day</v>
      </c>
      <c r="AR200" s="17"/>
      <c r="AS200" s="47" t="str">
        <f t="shared" si="7"/>
        <v/>
      </c>
      <c r="AT200" s="35">
        <f t="shared" si="23"/>
        <v>0</v>
      </c>
      <c r="AU200" s="48" t="e">
        <f t="shared" ca="1" si="8"/>
        <v>#NAME?</v>
      </c>
      <c r="AV200" s="48" t="e">
        <f t="shared" ca="1" si="9"/>
        <v>#NAME?</v>
      </c>
      <c r="AW200" s="49" t="e">
        <f t="shared" ca="1" si="10"/>
        <v>#NAME?</v>
      </c>
      <c r="AX200" s="48" t="e">
        <f t="shared" ca="1" si="11"/>
        <v>#NAME?</v>
      </c>
      <c r="AY200" s="49" t="str">
        <f t="shared" si="12"/>
        <v/>
      </c>
      <c r="AZ200" s="50" t="e">
        <f t="shared" ca="1" si="13"/>
        <v>#NAME?</v>
      </c>
      <c r="BA200" s="51" t="e">
        <f t="shared" ca="1" si="14"/>
        <v>#NAME?</v>
      </c>
      <c r="BB200" s="52" t="e">
        <f t="shared" ca="1" si="15"/>
        <v>#NAME?</v>
      </c>
      <c r="BC200" s="51" t="e">
        <f t="shared" ca="1" si="16"/>
        <v>#NAME?</v>
      </c>
      <c r="BD200" s="54" t="e">
        <f t="shared" ca="1" si="17"/>
        <v>#NAME?</v>
      </c>
      <c r="BE200" s="48" t="e">
        <f t="shared" ca="1" si="18"/>
        <v>#NAME?</v>
      </c>
      <c r="BF200" s="50" t="e">
        <f t="shared" ca="1" si="19"/>
        <v>#NAME?</v>
      </c>
      <c r="BG200" s="56" t="e">
        <f t="shared" ca="1" si="20"/>
        <v>#NAME?</v>
      </c>
      <c r="BH200" s="22"/>
      <c r="BI200" s="22"/>
      <c r="BJ200" s="22"/>
      <c r="BK200" s="22"/>
      <c r="BL200" s="22"/>
      <c r="BM200" s="22"/>
      <c r="BN200" s="24"/>
      <c r="BO200" s="24"/>
    </row>
    <row r="201" spans="1:67" ht="15.5">
      <c r="A201" s="25" t="str">
        <f t="shared" si="26"/>
        <v/>
      </c>
      <c r="B201" s="89"/>
      <c r="C201" s="25"/>
      <c r="D201" s="90"/>
      <c r="E201" s="90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36"/>
      <c r="S201" s="91"/>
      <c r="T201" s="36"/>
      <c r="U201" s="82"/>
      <c r="V201" s="25"/>
      <c r="W201" s="58"/>
      <c r="X201" s="34"/>
      <c r="Y201" s="34"/>
      <c r="Z201" s="36"/>
      <c r="AA201" s="84"/>
      <c r="AB201" s="35"/>
      <c r="AC201" s="25"/>
      <c r="AD201" s="25"/>
      <c r="AE201" s="44"/>
      <c r="AF201" s="94"/>
      <c r="AG201" s="25"/>
      <c r="AH201" s="25"/>
      <c r="AI201" s="25"/>
      <c r="AJ201" s="45" t="str">
        <f t="array" ref="AJ201">IFERROR(INDEX('[1]Master Price'!$E:$E,MATCH(D201,'[1]Master Price'!$B:$B,0)),"0")</f>
        <v>0</v>
      </c>
      <c r="AK201" s="45">
        <f t="shared" si="0"/>
        <v>0</v>
      </c>
      <c r="AL201" s="46" t="str">
        <f t="shared" si="24"/>
        <v>0-day</v>
      </c>
      <c r="AM201" s="46" t="str">
        <f t="shared" si="2"/>
        <v>0-day</v>
      </c>
      <c r="AN201" s="46" t="str">
        <f t="shared" si="25"/>
        <v>0-day</v>
      </c>
      <c r="AO201" s="46" t="str">
        <f t="shared" si="4"/>
        <v>0-day</v>
      </c>
      <c r="AP201" s="46" t="str">
        <f t="shared" si="5"/>
        <v>0-day</v>
      </c>
      <c r="AQ201" s="46" t="str">
        <f t="shared" si="6"/>
        <v>0-day</v>
      </c>
      <c r="AR201" s="17"/>
      <c r="AS201" s="47" t="str">
        <f t="shared" si="7"/>
        <v/>
      </c>
      <c r="AT201" s="35">
        <f t="shared" si="23"/>
        <v>0</v>
      </c>
      <c r="AU201" s="48" t="e">
        <f t="shared" ca="1" si="8"/>
        <v>#NAME?</v>
      </c>
      <c r="AV201" s="48" t="e">
        <f t="shared" ca="1" si="9"/>
        <v>#NAME?</v>
      </c>
      <c r="AW201" s="49" t="e">
        <f t="shared" ca="1" si="10"/>
        <v>#NAME?</v>
      </c>
      <c r="AX201" s="48" t="e">
        <f t="shared" ca="1" si="11"/>
        <v>#NAME?</v>
      </c>
      <c r="AY201" s="49" t="str">
        <f t="shared" si="12"/>
        <v/>
      </c>
      <c r="AZ201" s="50" t="e">
        <f t="shared" ca="1" si="13"/>
        <v>#NAME?</v>
      </c>
      <c r="BA201" s="51" t="e">
        <f t="shared" ca="1" si="14"/>
        <v>#NAME?</v>
      </c>
      <c r="BB201" s="52" t="e">
        <f t="shared" ca="1" si="15"/>
        <v>#NAME?</v>
      </c>
      <c r="BC201" s="51" t="e">
        <f t="shared" ca="1" si="16"/>
        <v>#NAME?</v>
      </c>
      <c r="BD201" s="54" t="e">
        <f t="shared" ca="1" si="17"/>
        <v>#NAME?</v>
      </c>
      <c r="BE201" s="48" t="e">
        <f t="shared" ca="1" si="18"/>
        <v>#NAME?</v>
      </c>
      <c r="BF201" s="50" t="e">
        <f t="shared" ca="1" si="19"/>
        <v>#NAME?</v>
      </c>
      <c r="BG201" s="56" t="e">
        <f t="shared" ca="1" si="20"/>
        <v>#NAME?</v>
      </c>
      <c r="BH201" s="22"/>
      <c r="BI201" s="22"/>
      <c r="BJ201" s="22"/>
      <c r="BK201" s="22"/>
      <c r="BL201" s="22"/>
      <c r="BM201" s="22"/>
      <c r="BN201" s="24"/>
      <c r="BO201" s="24"/>
    </row>
    <row r="202" spans="1:67" ht="15.5">
      <c r="A202" s="25" t="str">
        <f t="shared" si="26"/>
        <v/>
      </c>
      <c r="B202" s="89"/>
      <c r="C202" s="25"/>
      <c r="D202" s="90"/>
      <c r="E202" s="90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36"/>
      <c r="S202" s="91"/>
      <c r="T202" s="36"/>
      <c r="U202" s="82"/>
      <c r="V202" s="36"/>
      <c r="W202" s="58"/>
      <c r="X202" s="34"/>
      <c r="Y202" s="34"/>
      <c r="Z202" s="36"/>
      <c r="AA202" s="84"/>
      <c r="AB202" s="35"/>
      <c r="AC202" s="25"/>
      <c r="AD202" s="25"/>
      <c r="AE202" s="44"/>
      <c r="AF202" s="94"/>
      <c r="AG202" s="25"/>
      <c r="AH202" s="25"/>
      <c r="AI202" s="25"/>
      <c r="AJ202" s="45" t="str">
        <f t="array" ref="AJ202">IFERROR(INDEX('[1]Master Price'!$E:$E,MATCH(D202,'[1]Master Price'!$B:$B,0)),"0")</f>
        <v>0</v>
      </c>
      <c r="AK202" s="45">
        <f t="shared" si="0"/>
        <v>0</v>
      </c>
      <c r="AL202" s="46" t="str">
        <f t="shared" si="24"/>
        <v>0-day</v>
      </c>
      <c r="AM202" s="46" t="str">
        <f t="shared" si="2"/>
        <v>0-day</v>
      </c>
      <c r="AN202" s="46" t="str">
        <f t="shared" si="25"/>
        <v>0-day</v>
      </c>
      <c r="AO202" s="46" t="str">
        <f t="shared" si="4"/>
        <v>0-day</v>
      </c>
      <c r="AP202" s="46" t="str">
        <f t="shared" si="5"/>
        <v>0-day</v>
      </c>
      <c r="AQ202" s="46" t="str">
        <f t="shared" si="6"/>
        <v>0-day</v>
      </c>
      <c r="AR202" s="17"/>
      <c r="AS202" s="47" t="str">
        <f t="shared" si="7"/>
        <v/>
      </c>
      <c r="AT202" s="35">
        <f t="shared" si="23"/>
        <v>0</v>
      </c>
      <c r="AU202" s="48" t="e">
        <f t="shared" ca="1" si="8"/>
        <v>#NAME?</v>
      </c>
      <c r="AV202" s="48" t="e">
        <f t="shared" ca="1" si="9"/>
        <v>#NAME?</v>
      </c>
      <c r="AW202" s="49" t="e">
        <f t="shared" ca="1" si="10"/>
        <v>#NAME?</v>
      </c>
      <c r="AX202" s="48" t="e">
        <f t="shared" ca="1" si="11"/>
        <v>#NAME?</v>
      </c>
      <c r="AY202" s="49" t="str">
        <f t="shared" si="12"/>
        <v/>
      </c>
      <c r="AZ202" s="50" t="e">
        <f t="shared" ca="1" si="13"/>
        <v>#NAME?</v>
      </c>
      <c r="BA202" s="51" t="e">
        <f t="shared" ca="1" si="14"/>
        <v>#NAME?</v>
      </c>
      <c r="BB202" s="52" t="e">
        <f t="shared" ca="1" si="15"/>
        <v>#NAME?</v>
      </c>
      <c r="BC202" s="51" t="e">
        <f t="shared" ca="1" si="16"/>
        <v>#NAME?</v>
      </c>
      <c r="BD202" s="54" t="e">
        <f t="shared" ca="1" si="17"/>
        <v>#NAME?</v>
      </c>
      <c r="BE202" s="48" t="e">
        <f t="shared" ca="1" si="18"/>
        <v>#NAME?</v>
      </c>
      <c r="BF202" s="50" t="e">
        <f t="shared" ca="1" si="19"/>
        <v>#NAME?</v>
      </c>
      <c r="BG202" s="56" t="e">
        <f t="shared" ca="1" si="20"/>
        <v>#NAME?</v>
      </c>
      <c r="BH202" s="22"/>
      <c r="BI202" s="22"/>
      <c r="BJ202" s="22"/>
      <c r="BK202" s="22"/>
      <c r="BL202" s="22"/>
      <c r="BM202" s="22"/>
      <c r="BN202" s="24"/>
      <c r="BO202" s="24"/>
    </row>
    <row r="203" spans="1:67" ht="15.5">
      <c r="A203" s="25" t="str">
        <f t="shared" si="26"/>
        <v/>
      </c>
      <c r="B203" s="89"/>
      <c r="C203" s="25"/>
      <c r="D203" s="90"/>
      <c r="E203" s="90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36"/>
      <c r="S203" s="91"/>
      <c r="T203" s="36"/>
      <c r="U203" s="82"/>
      <c r="V203" s="36"/>
      <c r="W203" s="58"/>
      <c r="X203" s="34"/>
      <c r="Y203" s="34"/>
      <c r="Z203" s="36"/>
      <c r="AA203" s="84"/>
      <c r="AB203" s="35"/>
      <c r="AC203" s="25"/>
      <c r="AD203" s="25"/>
      <c r="AE203" s="44"/>
      <c r="AF203" s="94"/>
      <c r="AG203" s="25"/>
      <c r="AH203" s="25"/>
      <c r="AI203" s="25"/>
      <c r="AJ203" s="45" t="str">
        <f t="array" ref="AJ203">IFERROR(INDEX('[1]Master Price'!$E:$E,MATCH(D203,'[1]Master Price'!$B:$B,0)),"0")</f>
        <v>0</v>
      </c>
      <c r="AK203" s="45">
        <f t="shared" si="0"/>
        <v>0</v>
      </c>
      <c r="AL203" s="46" t="str">
        <f t="shared" si="24"/>
        <v>0-day</v>
      </c>
      <c r="AM203" s="46" t="str">
        <f t="shared" si="2"/>
        <v>0-day</v>
      </c>
      <c r="AN203" s="46" t="str">
        <f t="shared" si="25"/>
        <v>0-day</v>
      </c>
      <c r="AO203" s="46" t="str">
        <f t="shared" si="4"/>
        <v>0-day</v>
      </c>
      <c r="AP203" s="46" t="str">
        <f t="shared" si="5"/>
        <v>0-day</v>
      </c>
      <c r="AQ203" s="46" t="str">
        <f t="shared" si="6"/>
        <v>0-day</v>
      </c>
      <c r="AR203" s="17"/>
      <c r="AS203" s="47" t="str">
        <f t="shared" si="7"/>
        <v/>
      </c>
      <c r="AT203" s="35">
        <f t="shared" si="23"/>
        <v>0</v>
      </c>
      <c r="AU203" s="48" t="e">
        <f t="shared" ca="1" si="8"/>
        <v>#NAME?</v>
      </c>
      <c r="AV203" s="48" t="e">
        <f t="shared" ca="1" si="9"/>
        <v>#NAME?</v>
      </c>
      <c r="AW203" s="49" t="e">
        <f t="shared" ca="1" si="10"/>
        <v>#NAME?</v>
      </c>
      <c r="AX203" s="48" t="e">
        <f t="shared" ca="1" si="11"/>
        <v>#NAME?</v>
      </c>
      <c r="AY203" s="49" t="str">
        <f t="shared" si="12"/>
        <v/>
      </c>
      <c r="AZ203" s="50" t="e">
        <f t="shared" ca="1" si="13"/>
        <v>#NAME?</v>
      </c>
      <c r="BA203" s="51" t="e">
        <f t="shared" ca="1" si="14"/>
        <v>#NAME?</v>
      </c>
      <c r="BB203" s="52" t="e">
        <f t="shared" ca="1" si="15"/>
        <v>#NAME?</v>
      </c>
      <c r="BC203" s="51" t="e">
        <f t="shared" ca="1" si="16"/>
        <v>#NAME?</v>
      </c>
      <c r="BD203" s="54" t="e">
        <f t="shared" ca="1" si="17"/>
        <v>#NAME?</v>
      </c>
      <c r="BE203" s="48" t="e">
        <f t="shared" ca="1" si="18"/>
        <v>#NAME?</v>
      </c>
      <c r="BF203" s="50" t="e">
        <f t="shared" ca="1" si="19"/>
        <v>#NAME?</v>
      </c>
      <c r="BG203" s="56" t="e">
        <f t="shared" ca="1" si="20"/>
        <v>#NAME?</v>
      </c>
      <c r="BH203" s="22"/>
      <c r="BI203" s="22"/>
      <c r="BJ203" s="22"/>
      <c r="BK203" s="22"/>
      <c r="BL203" s="22"/>
      <c r="BM203" s="22"/>
      <c r="BN203" s="24"/>
      <c r="BO203" s="24"/>
    </row>
    <row r="204" spans="1:67" ht="15.5">
      <c r="A204" s="25" t="str">
        <f t="shared" si="26"/>
        <v/>
      </c>
      <c r="B204" s="89"/>
      <c r="C204" s="25"/>
      <c r="D204" s="90"/>
      <c r="E204" s="90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36"/>
      <c r="S204" s="91"/>
      <c r="T204" s="36"/>
      <c r="U204" s="82"/>
      <c r="V204" s="36"/>
      <c r="W204" s="58"/>
      <c r="X204" s="34"/>
      <c r="Y204" s="34"/>
      <c r="Z204" s="36"/>
      <c r="AA204" s="84"/>
      <c r="AB204" s="35"/>
      <c r="AC204" s="25"/>
      <c r="AD204" s="25"/>
      <c r="AE204" s="44"/>
      <c r="AF204" s="94"/>
      <c r="AG204" s="25"/>
      <c r="AH204" s="25"/>
      <c r="AI204" s="25"/>
      <c r="AJ204" s="45" t="str">
        <f t="array" ref="AJ204">IFERROR(INDEX('[1]Master Price'!$E:$E,MATCH(D204,'[1]Master Price'!$B:$B,0)),"0")</f>
        <v>0</v>
      </c>
      <c r="AK204" s="45">
        <f t="shared" si="0"/>
        <v>0</v>
      </c>
      <c r="AL204" s="46" t="str">
        <f t="shared" si="24"/>
        <v>0-day</v>
      </c>
      <c r="AM204" s="46" t="str">
        <f t="shared" si="2"/>
        <v>0-day</v>
      </c>
      <c r="AN204" s="46" t="str">
        <f t="shared" si="25"/>
        <v>0-day</v>
      </c>
      <c r="AO204" s="46" t="str">
        <f t="shared" si="4"/>
        <v>0-day</v>
      </c>
      <c r="AP204" s="46" t="str">
        <f t="shared" si="5"/>
        <v>0-day</v>
      </c>
      <c r="AQ204" s="46" t="str">
        <f t="shared" si="6"/>
        <v>0-day</v>
      </c>
      <c r="AR204" s="17"/>
      <c r="AS204" s="47" t="str">
        <f t="shared" si="7"/>
        <v/>
      </c>
      <c r="AT204" s="35">
        <f t="shared" si="23"/>
        <v>0</v>
      </c>
      <c r="AU204" s="48" t="e">
        <f t="shared" ca="1" si="8"/>
        <v>#NAME?</v>
      </c>
      <c r="AV204" s="48" t="e">
        <f t="shared" ca="1" si="9"/>
        <v>#NAME?</v>
      </c>
      <c r="AW204" s="49" t="e">
        <f t="shared" ca="1" si="10"/>
        <v>#NAME?</v>
      </c>
      <c r="AX204" s="48" t="e">
        <f t="shared" ca="1" si="11"/>
        <v>#NAME?</v>
      </c>
      <c r="AY204" s="49" t="str">
        <f t="shared" si="12"/>
        <v/>
      </c>
      <c r="AZ204" s="50" t="e">
        <f t="shared" ca="1" si="13"/>
        <v>#NAME?</v>
      </c>
      <c r="BA204" s="51" t="e">
        <f t="shared" ca="1" si="14"/>
        <v>#NAME?</v>
      </c>
      <c r="BB204" s="52" t="e">
        <f t="shared" ca="1" si="15"/>
        <v>#NAME?</v>
      </c>
      <c r="BC204" s="51" t="e">
        <f t="shared" ca="1" si="16"/>
        <v>#NAME?</v>
      </c>
      <c r="BD204" s="54" t="e">
        <f t="shared" ca="1" si="17"/>
        <v>#NAME?</v>
      </c>
      <c r="BE204" s="48" t="e">
        <f t="shared" ca="1" si="18"/>
        <v>#NAME?</v>
      </c>
      <c r="BF204" s="50" t="e">
        <f t="shared" ca="1" si="19"/>
        <v>#NAME?</v>
      </c>
      <c r="BG204" s="56" t="e">
        <f t="shared" ca="1" si="20"/>
        <v>#NAME?</v>
      </c>
      <c r="BH204" s="22"/>
      <c r="BI204" s="22"/>
      <c r="BJ204" s="22"/>
      <c r="BK204" s="22"/>
      <c r="BL204" s="22"/>
      <c r="BM204" s="22"/>
      <c r="BN204" s="24"/>
      <c r="BO204" s="24"/>
    </row>
    <row r="205" spans="1:67" ht="15.5">
      <c r="A205" s="25" t="str">
        <f t="shared" si="26"/>
        <v/>
      </c>
      <c r="B205" s="89"/>
      <c r="C205" s="25"/>
      <c r="D205" s="90"/>
      <c r="E205" s="90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36"/>
      <c r="S205" s="91"/>
      <c r="T205" s="36"/>
      <c r="U205" s="82"/>
      <c r="V205" s="36"/>
      <c r="W205" s="58"/>
      <c r="X205" s="34"/>
      <c r="Y205" s="34"/>
      <c r="Z205" s="36"/>
      <c r="AA205" s="84"/>
      <c r="AB205" s="35"/>
      <c r="AC205" s="25"/>
      <c r="AD205" s="25"/>
      <c r="AE205" s="44"/>
      <c r="AF205" s="94"/>
      <c r="AG205" s="25"/>
      <c r="AH205" s="25"/>
      <c r="AI205" s="25"/>
      <c r="AJ205" s="45" t="str">
        <f t="array" ref="AJ205">IFERROR(INDEX('[1]Master Price'!$E:$E,MATCH(D205,'[1]Master Price'!$B:$B,0)),"0")</f>
        <v>0</v>
      </c>
      <c r="AK205" s="45">
        <f t="shared" si="0"/>
        <v>0</v>
      </c>
      <c r="AL205" s="46" t="str">
        <f t="shared" si="24"/>
        <v>0-day</v>
      </c>
      <c r="AM205" s="46" t="str">
        <f t="shared" si="2"/>
        <v>0-day</v>
      </c>
      <c r="AN205" s="46" t="str">
        <f t="shared" si="25"/>
        <v>0-day</v>
      </c>
      <c r="AO205" s="46" t="str">
        <f t="shared" si="4"/>
        <v>0-day</v>
      </c>
      <c r="AP205" s="46" t="str">
        <f t="shared" si="5"/>
        <v>0-day</v>
      </c>
      <c r="AQ205" s="46" t="str">
        <f t="shared" si="6"/>
        <v>0-day</v>
      </c>
      <c r="AR205" s="17"/>
      <c r="AS205" s="47" t="str">
        <f t="shared" si="7"/>
        <v/>
      </c>
      <c r="AT205" s="35">
        <f t="shared" si="23"/>
        <v>0</v>
      </c>
      <c r="AU205" s="48" t="e">
        <f t="shared" ca="1" si="8"/>
        <v>#NAME?</v>
      </c>
      <c r="AV205" s="48" t="e">
        <f t="shared" ca="1" si="9"/>
        <v>#NAME?</v>
      </c>
      <c r="AW205" s="49" t="e">
        <f t="shared" ca="1" si="10"/>
        <v>#NAME?</v>
      </c>
      <c r="AX205" s="48" t="e">
        <f t="shared" ca="1" si="11"/>
        <v>#NAME?</v>
      </c>
      <c r="AY205" s="49" t="str">
        <f t="shared" si="12"/>
        <v/>
      </c>
      <c r="AZ205" s="50" t="e">
        <f t="shared" ca="1" si="13"/>
        <v>#NAME?</v>
      </c>
      <c r="BA205" s="51" t="e">
        <f t="shared" ca="1" si="14"/>
        <v>#NAME?</v>
      </c>
      <c r="BB205" s="52" t="e">
        <f t="shared" ca="1" si="15"/>
        <v>#NAME?</v>
      </c>
      <c r="BC205" s="51" t="e">
        <f t="shared" ca="1" si="16"/>
        <v>#NAME?</v>
      </c>
      <c r="BD205" s="54" t="e">
        <f t="shared" ca="1" si="17"/>
        <v>#NAME?</v>
      </c>
      <c r="BE205" s="48" t="e">
        <f t="shared" ca="1" si="18"/>
        <v>#NAME?</v>
      </c>
      <c r="BF205" s="50" t="e">
        <f t="shared" ca="1" si="19"/>
        <v>#NAME?</v>
      </c>
      <c r="BG205" s="56" t="e">
        <f t="shared" ca="1" si="20"/>
        <v>#NAME?</v>
      </c>
      <c r="BH205" s="22"/>
      <c r="BI205" s="22"/>
      <c r="BJ205" s="22"/>
      <c r="BK205" s="22"/>
      <c r="BL205" s="22"/>
      <c r="BM205" s="22"/>
      <c r="BN205" s="24"/>
      <c r="BO205" s="24"/>
    </row>
    <row r="206" spans="1:67" ht="15.5">
      <c r="A206" s="25" t="str">
        <f t="shared" si="26"/>
        <v/>
      </c>
      <c r="B206" s="89"/>
      <c r="C206" s="25"/>
      <c r="D206" s="90"/>
      <c r="E206" s="90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36"/>
      <c r="S206" s="91"/>
      <c r="T206" s="36"/>
      <c r="U206" s="82"/>
      <c r="V206" s="36"/>
      <c r="W206" s="58"/>
      <c r="X206" s="34"/>
      <c r="Y206" s="34"/>
      <c r="Z206" s="36"/>
      <c r="AA206" s="84"/>
      <c r="AB206" s="35"/>
      <c r="AC206" s="25"/>
      <c r="AD206" s="25"/>
      <c r="AE206" s="44"/>
      <c r="AF206" s="94"/>
      <c r="AG206" s="25"/>
      <c r="AH206" s="25"/>
      <c r="AI206" s="25"/>
      <c r="AJ206" s="45" t="str">
        <f t="array" ref="AJ206">IFERROR(INDEX('[1]Master Price'!$E:$E,MATCH(D206,'[1]Master Price'!$B:$B,0)),"0")</f>
        <v>0</v>
      </c>
      <c r="AK206" s="45">
        <f t="shared" si="0"/>
        <v>0</v>
      </c>
      <c r="AL206" s="46" t="str">
        <f t="shared" si="24"/>
        <v>0-day</v>
      </c>
      <c r="AM206" s="46" t="str">
        <f t="shared" si="2"/>
        <v>0-day</v>
      </c>
      <c r="AN206" s="46" t="str">
        <f t="shared" si="25"/>
        <v>0-day</v>
      </c>
      <c r="AO206" s="46" t="str">
        <f t="shared" si="4"/>
        <v>0-day</v>
      </c>
      <c r="AP206" s="46" t="str">
        <f t="shared" si="5"/>
        <v>0-day</v>
      </c>
      <c r="AQ206" s="46" t="str">
        <f t="shared" si="6"/>
        <v>0-day</v>
      </c>
      <c r="AR206" s="17"/>
      <c r="AS206" s="47" t="str">
        <f t="shared" si="7"/>
        <v/>
      </c>
      <c r="AT206" s="35">
        <f t="shared" si="23"/>
        <v>0</v>
      </c>
      <c r="AU206" s="48" t="e">
        <f t="shared" ca="1" si="8"/>
        <v>#NAME?</v>
      </c>
      <c r="AV206" s="48" t="e">
        <f t="shared" ca="1" si="9"/>
        <v>#NAME?</v>
      </c>
      <c r="AW206" s="49" t="e">
        <f t="shared" ca="1" si="10"/>
        <v>#NAME?</v>
      </c>
      <c r="AX206" s="48" t="e">
        <f t="shared" ca="1" si="11"/>
        <v>#NAME?</v>
      </c>
      <c r="AY206" s="49" t="str">
        <f t="shared" si="12"/>
        <v/>
      </c>
      <c r="AZ206" s="50" t="e">
        <f t="shared" ca="1" si="13"/>
        <v>#NAME?</v>
      </c>
      <c r="BA206" s="51" t="e">
        <f t="shared" ca="1" si="14"/>
        <v>#NAME?</v>
      </c>
      <c r="BB206" s="52" t="e">
        <f t="shared" ca="1" si="15"/>
        <v>#NAME?</v>
      </c>
      <c r="BC206" s="51" t="e">
        <f t="shared" ca="1" si="16"/>
        <v>#NAME?</v>
      </c>
      <c r="BD206" s="54" t="e">
        <f t="shared" ca="1" si="17"/>
        <v>#NAME?</v>
      </c>
      <c r="BE206" s="48" t="e">
        <f t="shared" ca="1" si="18"/>
        <v>#NAME?</v>
      </c>
      <c r="BF206" s="50" t="e">
        <f t="shared" ca="1" si="19"/>
        <v>#NAME?</v>
      </c>
      <c r="BG206" s="56" t="e">
        <f t="shared" ca="1" si="20"/>
        <v>#NAME?</v>
      </c>
      <c r="BH206" s="22"/>
      <c r="BI206" s="22"/>
      <c r="BJ206" s="22"/>
      <c r="BK206" s="22"/>
      <c r="BL206" s="22"/>
      <c r="BM206" s="22"/>
      <c r="BN206" s="24"/>
      <c r="BO206" s="24"/>
    </row>
    <row r="207" spans="1:67" ht="15.5">
      <c r="A207" s="25" t="str">
        <f t="shared" si="26"/>
        <v/>
      </c>
      <c r="B207" s="89"/>
      <c r="C207" s="25"/>
      <c r="D207" s="90"/>
      <c r="E207" s="90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36"/>
      <c r="S207" s="91"/>
      <c r="T207" s="36"/>
      <c r="U207" s="82"/>
      <c r="V207" s="25"/>
      <c r="W207" s="58"/>
      <c r="X207" s="34"/>
      <c r="Y207" s="34"/>
      <c r="Z207" s="36"/>
      <c r="AA207" s="84"/>
      <c r="AB207" s="35"/>
      <c r="AC207" s="25"/>
      <c r="AD207" s="25"/>
      <c r="AE207" s="44"/>
      <c r="AF207" s="94"/>
      <c r="AG207" s="25"/>
      <c r="AH207" s="25"/>
      <c r="AI207" s="25"/>
      <c r="AJ207" s="45" t="str">
        <f t="array" ref="AJ207">IFERROR(INDEX('[1]Master Price'!$E:$E,MATCH(D207,'[1]Master Price'!$B:$B,0)),"0")</f>
        <v>0</v>
      </c>
      <c r="AK207" s="45">
        <f t="shared" si="0"/>
        <v>0</v>
      </c>
      <c r="AL207" s="46" t="str">
        <f t="shared" si="24"/>
        <v>0-day</v>
      </c>
      <c r="AM207" s="46" t="str">
        <f t="shared" si="2"/>
        <v>0-day</v>
      </c>
      <c r="AN207" s="46" t="str">
        <f t="shared" si="25"/>
        <v>0-day</v>
      </c>
      <c r="AO207" s="46" t="str">
        <f t="shared" si="4"/>
        <v>0-day</v>
      </c>
      <c r="AP207" s="46" t="str">
        <f t="shared" si="5"/>
        <v>0-day</v>
      </c>
      <c r="AQ207" s="46" t="str">
        <f t="shared" si="6"/>
        <v>0-day</v>
      </c>
      <c r="AR207" s="17"/>
      <c r="AS207" s="47" t="str">
        <f t="shared" si="7"/>
        <v/>
      </c>
      <c r="AT207" s="35">
        <f t="shared" si="23"/>
        <v>0</v>
      </c>
      <c r="AU207" s="48" t="e">
        <f t="shared" ca="1" si="8"/>
        <v>#NAME?</v>
      </c>
      <c r="AV207" s="48" t="e">
        <f t="shared" ca="1" si="9"/>
        <v>#NAME?</v>
      </c>
      <c r="AW207" s="49" t="e">
        <f t="shared" ca="1" si="10"/>
        <v>#NAME?</v>
      </c>
      <c r="AX207" s="48" t="e">
        <f t="shared" ca="1" si="11"/>
        <v>#NAME?</v>
      </c>
      <c r="AY207" s="49" t="str">
        <f t="shared" si="12"/>
        <v/>
      </c>
      <c r="AZ207" s="50" t="e">
        <f t="shared" ca="1" si="13"/>
        <v>#NAME?</v>
      </c>
      <c r="BA207" s="51" t="e">
        <f t="shared" ca="1" si="14"/>
        <v>#NAME?</v>
      </c>
      <c r="BB207" s="52" t="e">
        <f t="shared" ca="1" si="15"/>
        <v>#NAME?</v>
      </c>
      <c r="BC207" s="51" t="e">
        <f t="shared" ca="1" si="16"/>
        <v>#NAME?</v>
      </c>
      <c r="BD207" s="54" t="e">
        <f t="shared" ca="1" si="17"/>
        <v>#NAME?</v>
      </c>
      <c r="BE207" s="48" t="e">
        <f t="shared" ca="1" si="18"/>
        <v>#NAME?</v>
      </c>
      <c r="BF207" s="50" t="e">
        <f t="shared" ca="1" si="19"/>
        <v>#NAME?</v>
      </c>
      <c r="BG207" s="56" t="e">
        <f t="shared" ca="1" si="20"/>
        <v>#NAME?</v>
      </c>
      <c r="BH207" s="22"/>
      <c r="BI207" s="22"/>
      <c r="BJ207" s="22"/>
      <c r="BK207" s="22"/>
      <c r="BL207" s="22"/>
      <c r="BM207" s="22"/>
      <c r="BN207" s="24"/>
      <c r="BO207" s="24"/>
    </row>
    <row r="208" spans="1:67" ht="15.5">
      <c r="A208" s="25" t="str">
        <f t="shared" si="26"/>
        <v/>
      </c>
      <c r="B208" s="89"/>
      <c r="C208" s="25"/>
      <c r="D208" s="90"/>
      <c r="E208" s="90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36"/>
      <c r="S208" s="91"/>
      <c r="T208" s="36"/>
      <c r="U208" s="82"/>
      <c r="V208" s="25"/>
      <c r="W208" s="58"/>
      <c r="X208" s="34"/>
      <c r="Y208" s="34"/>
      <c r="Z208" s="36"/>
      <c r="AA208" s="84"/>
      <c r="AB208" s="35"/>
      <c r="AC208" s="25"/>
      <c r="AD208" s="25"/>
      <c r="AE208" s="44"/>
      <c r="AF208" s="94"/>
      <c r="AG208" s="25"/>
      <c r="AH208" s="25"/>
      <c r="AI208" s="25"/>
      <c r="AJ208" s="45" t="str">
        <f t="array" ref="AJ208">IFERROR(INDEX('[1]Master Price'!$E:$E,MATCH(D208,'[1]Master Price'!$B:$B,0)),"0")</f>
        <v>0</v>
      </c>
      <c r="AK208" s="45">
        <f t="shared" si="0"/>
        <v>0</v>
      </c>
      <c r="AL208" s="46" t="str">
        <f t="shared" ref="AL208:AL218" si="27">IFERROR(DATEDIF(B208,T209,"d"),"0")&amp;"-day"</f>
        <v>0-day</v>
      </c>
      <c r="AM208" s="46" t="str">
        <f t="shared" si="2"/>
        <v>0-day</v>
      </c>
      <c r="AN208" s="46" t="str">
        <f t="shared" ref="AN208:AN218" si="28">IFERROR(DATEDIF(T209,X208,"d"),"0")&amp;"-day"</f>
        <v>0-day</v>
      </c>
      <c r="AO208" s="46" t="str">
        <f t="shared" si="4"/>
        <v>0-day</v>
      </c>
      <c r="AP208" s="46" t="str">
        <f t="shared" si="5"/>
        <v>0-day</v>
      </c>
      <c r="AQ208" s="46" t="str">
        <f t="shared" si="6"/>
        <v>0-day</v>
      </c>
      <c r="AR208" s="17"/>
      <c r="AS208" s="47" t="str">
        <f t="shared" si="7"/>
        <v/>
      </c>
      <c r="AT208" s="35">
        <f t="shared" si="23"/>
        <v>0</v>
      </c>
      <c r="AU208" s="48" t="e">
        <f t="shared" ca="1" si="8"/>
        <v>#NAME?</v>
      </c>
      <c r="AV208" s="48" t="e">
        <f t="shared" ca="1" si="9"/>
        <v>#NAME?</v>
      </c>
      <c r="AW208" s="49" t="e">
        <f t="shared" ca="1" si="10"/>
        <v>#NAME?</v>
      </c>
      <c r="AX208" s="48" t="e">
        <f t="shared" ca="1" si="11"/>
        <v>#NAME?</v>
      </c>
      <c r="AY208" s="49" t="str">
        <f t="shared" si="12"/>
        <v/>
      </c>
      <c r="AZ208" s="50" t="e">
        <f t="shared" ca="1" si="13"/>
        <v>#NAME?</v>
      </c>
      <c r="BA208" s="51" t="e">
        <f t="shared" ca="1" si="14"/>
        <v>#NAME?</v>
      </c>
      <c r="BB208" s="52" t="e">
        <f t="shared" ca="1" si="15"/>
        <v>#NAME?</v>
      </c>
      <c r="BC208" s="51" t="e">
        <f t="shared" ca="1" si="16"/>
        <v>#NAME?</v>
      </c>
      <c r="BD208" s="54" t="e">
        <f t="shared" ca="1" si="17"/>
        <v>#NAME?</v>
      </c>
      <c r="BE208" s="48" t="e">
        <f t="shared" ca="1" si="18"/>
        <v>#NAME?</v>
      </c>
      <c r="BF208" s="50" t="e">
        <f t="shared" ca="1" si="19"/>
        <v>#NAME?</v>
      </c>
      <c r="BG208" s="56" t="e">
        <f t="shared" ca="1" si="20"/>
        <v>#NAME?</v>
      </c>
      <c r="BH208" s="22"/>
      <c r="BI208" s="22"/>
      <c r="BJ208" s="22"/>
      <c r="BK208" s="22"/>
      <c r="BL208" s="22"/>
      <c r="BM208" s="22"/>
      <c r="BN208" s="24"/>
      <c r="BO208" s="24"/>
    </row>
    <row r="209" spans="1:67" ht="15.5">
      <c r="A209" s="25" t="str">
        <f t="shared" si="26"/>
        <v/>
      </c>
      <c r="B209" s="89"/>
      <c r="C209" s="25"/>
      <c r="D209" s="90"/>
      <c r="E209" s="90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36"/>
      <c r="S209" s="91"/>
      <c r="T209" s="36"/>
      <c r="U209" s="82"/>
      <c r="V209" s="25"/>
      <c r="W209" s="58"/>
      <c r="X209" s="34"/>
      <c r="Y209" s="34"/>
      <c r="Z209" s="36"/>
      <c r="AA209" s="84"/>
      <c r="AB209" s="35"/>
      <c r="AC209" s="25"/>
      <c r="AD209" s="25"/>
      <c r="AE209" s="44"/>
      <c r="AF209" s="94"/>
      <c r="AG209" s="25"/>
      <c r="AH209" s="25"/>
      <c r="AI209" s="25"/>
      <c r="AJ209" s="45" t="str">
        <f t="array" ref="AJ209">IFERROR(INDEX('[1]Master Price'!$E:$E,MATCH(D209,'[1]Master Price'!$B:$B,0)),"0")</f>
        <v>0</v>
      </c>
      <c r="AK209" s="45">
        <f t="shared" si="0"/>
        <v>0</v>
      </c>
      <c r="AL209" s="46" t="str">
        <f t="shared" si="27"/>
        <v>0-day</v>
      </c>
      <c r="AM209" s="46" t="str">
        <f t="shared" si="2"/>
        <v>0-day</v>
      </c>
      <c r="AN209" s="46" t="str">
        <f t="shared" si="28"/>
        <v>0-day</v>
      </c>
      <c r="AO209" s="46" t="str">
        <f t="shared" si="4"/>
        <v>0-day</v>
      </c>
      <c r="AP209" s="46" t="str">
        <f t="shared" si="5"/>
        <v>0-day</v>
      </c>
      <c r="AQ209" s="46" t="str">
        <f t="shared" si="6"/>
        <v>0-day</v>
      </c>
      <c r="AR209" s="17"/>
      <c r="AS209" s="47" t="str">
        <f t="shared" si="7"/>
        <v/>
      </c>
      <c r="AT209" s="35">
        <f t="shared" si="23"/>
        <v>0</v>
      </c>
      <c r="AU209" s="48" t="e">
        <f t="shared" ca="1" si="8"/>
        <v>#NAME?</v>
      </c>
      <c r="AV209" s="48" t="e">
        <f t="shared" ca="1" si="9"/>
        <v>#NAME?</v>
      </c>
      <c r="AW209" s="49" t="e">
        <f t="shared" ca="1" si="10"/>
        <v>#NAME?</v>
      </c>
      <c r="AX209" s="48" t="e">
        <f t="shared" ca="1" si="11"/>
        <v>#NAME?</v>
      </c>
      <c r="AY209" s="49" t="str">
        <f t="shared" si="12"/>
        <v/>
      </c>
      <c r="AZ209" s="50" t="e">
        <f t="shared" ca="1" si="13"/>
        <v>#NAME?</v>
      </c>
      <c r="BA209" s="51" t="e">
        <f t="shared" ca="1" si="14"/>
        <v>#NAME?</v>
      </c>
      <c r="BB209" s="52" t="e">
        <f t="shared" ca="1" si="15"/>
        <v>#NAME?</v>
      </c>
      <c r="BC209" s="51" t="e">
        <f t="shared" ca="1" si="16"/>
        <v>#NAME?</v>
      </c>
      <c r="BD209" s="54" t="e">
        <f t="shared" ca="1" si="17"/>
        <v>#NAME?</v>
      </c>
      <c r="BE209" s="48" t="e">
        <f t="shared" ca="1" si="18"/>
        <v>#NAME?</v>
      </c>
      <c r="BF209" s="50" t="e">
        <f t="shared" ca="1" si="19"/>
        <v>#NAME?</v>
      </c>
      <c r="BG209" s="56" t="e">
        <f t="shared" ca="1" si="20"/>
        <v>#NAME?</v>
      </c>
      <c r="BH209" s="22"/>
      <c r="BI209" s="22"/>
      <c r="BJ209" s="22"/>
      <c r="BK209" s="22"/>
      <c r="BL209" s="22"/>
      <c r="BM209" s="22"/>
      <c r="BN209" s="24"/>
      <c r="BO209" s="24"/>
    </row>
    <row r="210" spans="1:67" ht="15.5">
      <c r="A210" s="25" t="str">
        <f t="shared" si="26"/>
        <v/>
      </c>
      <c r="B210" s="89"/>
      <c r="C210" s="25"/>
      <c r="D210" s="90"/>
      <c r="E210" s="90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36"/>
      <c r="S210" s="91"/>
      <c r="T210" s="36"/>
      <c r="U210" s="82"/>
      <c r="V210" s="25"/>
      <c r="W210" s="58"/>
      <c r="X210" s="34"/>
      <c r="Y210" s="34"/>
      <c r="Z210" s="36"/>
      <c r="AA210" s="84"/>
      <c r="AB210" s="35"/>
      <c r="AC210" s="25"/>
      <c r="AD210" s="25"/>
      <c r="AE210" s="44"/>
      <c r="AF210" s="94"/>
      <c r="AG210" s="25"/>
      <c r="AH210" s="25"/>
      <c r="AI210" s="25"/>
      <c r="AJ210" s="45" t="str">
        <f t="array" ref="AJ210">IFERROR(INDEX('[1]Master Price'!$E:$E,MATCH(D210,'[1]Master Price'!$B:$B,0)),"0")</f>
        <v>0</v>
      </c>
      <c r="AK210" s="45">
        <f t="shared" si="0"/>
        <v>0</v>
      </c>
      <c r="AL210" s="46" t="str">
        <f t="shared" si="27"/>
        <v>0-day</v>
      </c>
      <c r="AM210" s="46" t="str">
        <f t="shared" si="2"/>
        <v>0-day</v>
      </c>
      <c r="AN210" s="46" t="str">
        <f t="shared" si="28"/>
        <v>0-day</v>
      </c>
      <c r="AO210" s="46" t="str">
        <f t="shared" si="4"/>
        <v>0-day</v>
      </c>
      <c r="AP210" s="46" t="str">
        <f t="shared" si="5"/>
        <v>0-day</v>
      </c>
      <c r="AQ210" s="46" t="str">
        <f t="shared" si="6"/>
        <v>0-day</v>
      </c>
      <c r="AR210" s="17"/>
      <c r="AS210" s="47" t="str">
        <f t="shared" si="7"/>
        <v/>
      </c>
      <c r="AT210" s="35">
        <f t="shared" si="23"/>
        <v>0</v>
      </c>
      <c r="AU210" s="48" t="e">
        <f t="shared" ca="1" si="8"/>
        <v>#NAME?</v>
      </c>
      <c r="AV210" s="48" t="e">
        <f t="shared" ca="1" si="9"/>
        <v>#NAME?</v>
      </c>
      <c r="AW210" s="49" t="e">
        <f t="shared" ca="1" si="10"/>
        <v>#NAME?</v>
      </c>
      <c r="AX210" s="48" t="e">
        <f t="shared" ca="1" si="11"/>
        <v>#NAME?</v>
      </c>
      <c r="AY210" s="49" t="str">
        <f t="shared" si="12"/>
        <v/>
      </c>
      <c r="AZ210" s="50" t="e">
        <f t="shared" ca="1" si="13"/>
        <v>#NAME?</v>
      </c>
      <c r="BA210" s="51" t="e">
        <f t="shared" ca="1" si="14"/>
        <v>#NAME?</v>
      </c>
      <c r="BB210" s="52" t="e">
        <f t="shared" ca="1" si="15"/>
        <v>#NAME?</v>
      </c>
      <c r="BC210" s="51" t="e">
        <f t="shared" ca="1" si="16"/>
        <v>#NAME?</v>
      </c>
      <c r="BD210" s="54" t="e">
        <f t="shared" ca="1" si="17"/>
        <v>#NAME?</v>
      </c>
      <c r="BE210" s="48" t="e">
        <f t="shared" ca="1" si="18"/>
        <v>#NAME?</v>
      </c>
      <c r="BF210" s="50" t="e">
        <f t="shared" ca="1" si="19"/>
        <v>#NAME?</v>
      </c>
      <c r="BG210" s="56" t="e">
        <f t="shared" ca="1" si="20"/>
        <v>#NAME?</v>
      </c>
      <c r="BH210" s="22"/>
      <c r="BI210" s="22"/>
      <c r="BJ210" s="22"/>
      <c r="BK210" s="22"/>
      <c r="BL210" s="22"/>
      <c r="BM210" s="22"/>
      <c r="BN210" s="24"/>
      <c r="BO210" s="24"/>
    </row>
    <row r="211" spans="1:67" ht="15.5">
      <c r="A211" s="25" t="str">
        <f t="shared" si="26"/>
        <v/>
      </c>
      <c r="B211" s="89"/>
      <c r="C211" s="25"/>
      <c r="D211" s="90"/>
      <c r="E211" s="90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36"/>
      <c r="S211" s="91"/>
      <c r="T211" s="36"/>
      <c r="U211" s="82"/>
      <c r="V211" s="25"/>
      <c r="W211" s="58"/>
      <c r="X211" s="34"/>
      <c r="Y211" s="34"/>
      <c r="Z211" s="36"/>
      <c r="AA211" s="84"/>
      <c r="AB211" s="35"/>
      <c r="AC211" s="25"/>
      <c r="AD211" s="25"/>
      <c r="AE211" s="44"/>
      <c r="AF211" s="94"/>
      <c r="AG211" s="25"/>
      <c r="AH211" s="25"/>
      <c r="AI211" s="25"/>
      <c r="AJ211" s="45" t="str">
        <f t="array" ref="AJ211">IFERROR(INDEX('[1]Master Price'!$E:$E,MATCH(D211,'[1]Master Price'!$B:$B,0)),"0")</f>
        <v>0</v>
      </c>
      <c r="AK211" s="45">
        <f t="shared" si="0"/>
        <v>0</v>
      </c>
      <c r="AL211" s="46" t="str">
        <f t="shared" si="27"/>
        <v>0-day</v>
      </c>
      <c r="AM211" s="46" t="str">
        <f t="shared" si="2"/>
        <v>0-day</v>
      </c>
      <c r="AN211" s="46" t="str">
        <f t="shared" si="28"/>
        <v>0-day</v>
      </c>
      <c r="AO211" s="46" t="str">
        <f t="shared" si="4"/>
        <v>0-day</v>
      </c>
      <c r="AP211" s="46" t="str">
        <f t="shared" si="5"/>
        <v>0-day</v>
      </c>
      <c r="AQ211" s="46" t="str">
        <f t="shared" si="6"/>
        <v>0-day</v>
      </c>
      <c r="AR211" s="17"/>
      <c r="AS211" s="47" t="str">
        <f t="shared" si="7"/>
        <v/>
      </c>
      <c r="AT211" s="35">
        <f t="shared" si="23"/>
        <v>0</v>
      </c>
      <c r="AU211" s="48" t="e">
        <f t="shared" ca="1" si="8"/>
        <v>#NAME?</v>
      </c>
      <c r="AV211" s="48" t="e">
        <f t="shared" ca="1" si="9"/>
        <v>#NAME?</v>
      </c>
      <c r="AW211" s="49" t="e">
        <f t="shared" ca="1" si="10"/>
        <v>#NAME?</v>
      </c>
      <c r="AX211" s="48" t="e">
        <f t="shared" ca="1" si="11"/>
        <v>#NAME?</v>
      </c>
      <c r="AY211" s="49" t="str">
        <f t="shared" si="12"/>
        <v/>
      </c>
      <c r="AZ211" s="50" t="e">
        <f t="shared" ca="1" si="13"/>
        <v>#NAME?</v>
      </c>
      <c r="BA211" s="51" t="e">
        <f t="shared" ca="1" si="14"/>
        <v>#NAME?</v>
      </c>
      <c r="BB211" s="52" t="e">
        <f t="shared" ca="1" si="15"/>
        <v>#NAME?</v>
      </c>
      <c r="BC211" s="51" t="e">
        <f t="shared" ca="1" si="16"/>
        <v>#NAME?</v>
      </c>
      <c r="BD211" s="54" t="e">
        <f t="shared" ca="1" si="17"/>
        <v>#NAME?</v>
      </c>
      <c r="BE211" s="48" t="e">
        <f t="shared" ca="1" si="18"/>
        <v>#NAME?</v>
      </c>
      <c r="BF211" s="50" t="e">
        <f t="shared" ca="1" si="19"/>
        <v>#NAME?</v>
      </c>
      <c r="BG211" s="56" t="e">
        <f t="shared" ca="1" si="20"/>
        <v>#NAME?</v>
      </c>
      <c r="BH211" s="22"/>
      <c r="BI211" s="22"/>
      <c r="BJ211" s="22"/>
      <c r="BK211" s="22"/>
      <c r="BL211" s="22"/>
      <c r="BM211" s="22"/>
      <c r="BN211" s="24"/>
      <c r="BO211" s="24"/>
    </row>
    <row r="212" spans="1:67" ht="15.5">
      <c r="A212" s="25" t="str">
        <f t="shared" si="26"/>
        <v/>
      </c>
      <c r="B212" s="89"/>
      <c r="C212" s="25"/>
      <c r="D212" s="90"/>
      <c r="E212" s="90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36"/>
      <c r="S212" s="91"/>
      <c r="T212" s="36"/>
      <c r="U212" s="82"/>
      <c r="V212" s="25"/>
      <c r="W212" s="58"/>
      <c r="X212" s="34"/>
      <c r="Y212" s="34"/>
      <c r="Z212" s="36"/>
      <c r="AA212" s="84"/>
      <c r="AB212" s="35"/>
      <c r="AC212" s="25"/>
      <c r="AD212" s="25"/>
      <c r="AE212" s="44"/>
      <c r="AF212" s="94"/>
      <c r="AG212" s="25"/>
      <c r="AH212" s="25"/>
      <c r="AI212" s="25"/>
      <c r="AJ212" s="45" t="str">
        <f t="array" ref="AJ212">IFERROR(INDEX('[1]Master Price'!$E:$E,MATCH(D212,'[1]Master Price'!$B:$B,0)),"0")</f>
        <v>0</v>
      </c>
      <c r="AK212" s="45">
        <f t="shared" si="0"/>
        <v>0</v>
      </c>
      <c r="AL212" s="46" t="str">
        <f t="shared" si="27"/>
        <v>0-day</v>
      </c>
      <c r="AM212" s="46" t="str">
        <f t="shared" si="2"/>
        <v>0-day</v>
      </c>
      <c r="AN212" s="46" t="str">
        <f t="shared" si="28"/>
        <v>0-day</v>
      </c>
      <c r="AO212" s="46" t="str">
        <f t="shared" si="4"/>
        <v>0-day</v>
      </c>
      <c r="AP212" s="46" t="str">
        <f t="shared" si="5"/>
        <v>0-day</v>
      </c>
      <c r="AQ212" s="46" t="str">
        <f t="shared" si="6"/>
        <v>0-day</v>
      </c>
      <c r="AR212" s="17"/>
      <c r="AS212" s="47" t="str">
        <f t="shared" si="7"/>
        <v/>
      </c>
      <c r="AT212" s="35">
        <f t="shared" si="23"/>
        <v>0</v>
      </c>
      <c r="AU212" s="48" t="e">
        <f t="shared" ca="1" si="8"/>
        <v>#NAME?</v>
      </c>
      <c r="AV212" s="48" t="e">
        <f t="shared" ca="1" si="9"/>
        <v>#NAME?</v>
      </c>
      <c r="AW212" s="49" t="e">
        <f t="shared" ca="1" si="10"/>
        <v>#NAME?</v>
      </c>
      <c r="AX212" s="48" t="e">
        <f t="shared" ca="1" si="11"/>
        <v>#NAME?</v>
      </c>
      <c r="AY212" s="49" t="str">
        <f t="shared" si="12"/>
        <v/>
      </c>
      <c r="AZ212" s="50" t="e">
        <f t="shared" ca="1" si="13"/>
        <v>#NAME?</v>
      </c>
      <c r="BA212" s="51" t="e">
        <f t="shared" ca="1" si="14"/>
        <v>#NAME?</v>
      </c>
      <c r="BB212" s="52" t="e">
        <f t="shared" ca="1" si="15"/>
        <v>#NAME?</v>
      </c>
      <c r="BC212" s="51" t="e">
        <f t="shared" ca="1" si="16"/>
        <v>#NAME?</v>
      </c>
      <c r="BD212" s="54" t="e">
        <f t="shared" ca="1" si="17"/>
        <v>#NAME?</v>
      </c>
      <c r="BE212" s="48" t="e">
        <f t="shared" ca="1" si="18"/>
        <v>#NAME?</v>
      </c>
      <c r="BF212" s="50" t="e">
        <f t="shared" ca="1" si="19"/>
        <v>#NAME?</v>
      </c>
      <c r="BG212" s="56" t="e">
        <f t="shared" ca="1" si="20"/>
        <v>#NAME?</v>
      </c>
      <c r="BH212" s="22"/>
      <c r="BI212" s="22"/>
      <c r="BJ212" s="22"/>
      <c r="BK212" s="22"/>
      <c r="BL212" s="22"/>
      <c r="BM212" s="22"/>
      <c r="BN212" s="24"/>
      <c r="BO212" s="24"/>
    </row>
    <row r="213" spans="1:67" ht="15.5">
      <c r="A213" s="25" t="str">
        <f t="shared" si="26"/>
        <v/>
      </c>
      <c r="B213" s="89"/>
      <c r="C213" s="25"/>
      <c r="D213" s="90"/>
      <c r="E213" s="90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36"/>
      <c r="S213" s="91"/>
      <c r="T213" s="36"/>
      <c r="U213" s="82"/>
      <c r="V213" s="25"/>
      <c r="W213" s="58"/>
      <c r="X213" s="34"/>
      <c r="Y213" s="34"/>
      <c r="Z213" s="36"/>
      <c r="AA213" s="84"/>
      <c r="AB213" s="35"/>
      <c r="AC213" s="25"/>
      <c r="AD213" s="25"/>
      <c r="AE213" s="44"/>
      <c r="AF213" s="94"/>
      <c r="AG213" s="25"/>
      <c r="AH213" s="25"/>
      <c r="AI213" s="25"/>
      <c r="AJ213" s="45" t="str">
        <f t="array" ref="AJ213">IFERROR(INDEX('[1]Master Price'!$E:$E,MATCH(D213,'[1]Master Price'!$B:$B,0)),"0")</f>
        <v>0</v>
      </c>
      <c r="AK213" s="45">
        <f t="shared" si="0"/>
        <v>0</v>
      </c>
      <c r="AL213" s="46" t="str">
        <f t="shared" si="27"/>
        <v>0-day</v>
      </c>
      <c r="AM213" s="46" t="str">
        <f t="shared" si="2"/>
        <v>0-day</v>
      </c>
      <c r="AN213" s="46" t="str">
        <f t="shared" si="28"/>
        <v>0-day</v>
      </c>
      <c r="AO213" s="46" t="str">
        <f t="shared" si="4"/>
        <v>0-day</v>
      </c>
      <c r="AP213" s="46" t="str">
        <f t="shared" si="5"/>
        <v>0-day</v>
      </c>
      <c r="AQ213" s="46" t="str">
        <f t="shared" si="6"/>
        <v>0-day</v>
      </c>
      <c r="AR213" s="17"/>
      <c r="AS213" s="47" t="str">
        <f t="shared" si="7"/>
        <v/>
      </c>
      <c r="AT213" s="35">
        <f t="shared" si="23"/>
        <v>0</v>
      </c>
      <c r="AU213" s="48" t="e">
        <f t="shared" ca="1" si="8"/>
        <v>#NAME?</v>
      </c>
      <c r="AV213" s="48" t="e">
        <f t="shared" ca="1" si="9"/>
        <v>#NAME?</v>
      </c>
      <c r="AW213" s="49" t="e">
        <f t="shared" ca="1" si="10"/>
        <v>#NAME?</v>
      </c>
      <c r="AX213" s="48" t="e">
        <f t="shared" ca="1" si="11"/>
        <v>#NAME?</v>
      </c>
      <c r="AY213" s="49" t="str">
        <f t="shared" si="12"/>
        <v/>
      </c>
      <c r="AZ213" s="50" t="e">
        <f t="shared" ca="1" si="13"/>
        <v>#NAME?</v>
      </c>
      <c r="BA213" s="51" t="e">
        <f t="shared" ca="1" si="14"/>
        <v>#NAME?</v>
      </c>
      <c r="BB213" s="52" t="e">
        <f t="shared" ca="1" si="15"/>
        <v>#NAME?</v>
      </c>
      <c r="BC213" s="51" t="e">
        <f t="shared" ca="1" si="16"/>
        <v>#NAME?</v>
      </c>
      <c r="BD213" s="54" t="e">
        <f t="shared" ca="1" si="17"/>
        <v>#NAME?</v>
      </c>
      <c r="BE213" s="48" t="e">
        <f t="shared" ca="1" si="18"/>
        <v>#NAME?</v>
      </c>
      <c r="BF213" s="50" t="e">
        <f t="shared" ca="1" si="19"/>
        <v>#NAME?</v>
      </c>
      <c r="BG213" s="56" t="e">
        <f t="shared" ca="1" si="20"/>
        <v>#NAME?</v>
      </c>
      <c r="BH213" s="22"/>
      <c r="BI213" s="22"/>
      <c r="BJ213" s="22"/>
      <c r="BK213" s="22"/>
      <c r="BL213" s="22"/>
      <c r="BM213" s="22"/>
      <c r="BN213" s="24"/>
      <c r="BO213" s="24"/>
    </row>
    <row r="214" spans="1:67" ht="15.5">
      <c r="A214" s="25" t="str">
        <f t="shared" si="26"/>
        <v/>
      </c>
      <c r="B214" s="89"/>
      <c r="C214" s="25"/>
      <c r="D214" s="90"/>
      <c r="E214" s="90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36"/>
      <c r="S214" s="91"/>
      <c r="T214" s="36"/>
      <c r="U214" s="82"/>
      <c r="V214" s="25"/>
      <c r="W214" s="58"/>
      <c r="X214" s="34"/>
      <c r="Y214" s="34"/>
      <c r="Z214" s="36"/>
      <c r="AA214" s="84"/>
      <c r="AB214" s="35"/>
      <c r="AC214" s="25"/>
      <c r="AD214" s="25"/>
      <c r="AE214" s="44"/>
      <c r="AF214" s="94"/>
      <c r="AG214" s="25"/>
      <c r="AH214" s="25"/>
      <c r="AI214" s="25"/>
      <c r="AJ214" s="45" t="str">
        <f t="array" ref="AJ214">IFERROR(INDEX('[1]Master Price'!$E:$E,MATCH(D214,'[1]Master Price'!$B:$B,0)),"0")</f>
        <v>0</v>
      </c>
      <c r="AK214" s="45">
        <f t="shared" si="0"/>
        <v>0</v>
      </c>
      <c r="AL214" s="46" t="str">
        <f t="shared" si="27"/>
        <v>0-day</v>
      </c>
      <c r="AM214" s="46" t="str">
        <f t="shared" si="2"/>
        <v>0-day</v>
      </c>
      <c r="AN214" s="46" t="str">
        <f t="shared" si="28"/>
        <v>0-day</v>
      </c>
      <c r="AO214" s="46" t="str">
        <f t="shared" si="4"/>
        <v>0-day</v>
      </c>
      <c r="AP214" s="46" t="str">
        <f t="shared" si="5"/>
        <v>0-day</v>
      </c>
      <c r="AQ214" s="46" t="str">
        <f t="shared" si="6"/>
        <v>0-day</v>
      </c>
      <c r="AR214" s="103"/>
      <c r="AS214" s="47" t="str">
        <f t="shared" si="7"/>
        <v/>
      </c>
      <c r="AT214" s="35">
        <f t="shared" si="23"/>
        <v>0</v>
      </c>
      <c r="AU214" s="48" t="e">
        <f t="shared" ca="1" si="8"/>
        <v>#NAME?</v>
      </c>
      <c r="AV214" s="48" t="e">
        <f t="shared" ca="1" si="9"/>
        <v>#NAME?</v>
      </c>
      <c r="AW214" s="49" t="e">
        <f t="shared" ca="1" si="10"/>
        <v>#NAME?</v>
      </c>
      <c r="AX214" s="48" t="e">
        <f t="shared" ca="1" si="11"/>
        <v>#NAME?</v>
      </c>
      <c r="AY214" s="49" t="str">
        <f t="shared" si="12"/>
        <v/>
      </c>
      <c r="AZ214" s="50" t="e">
        <f t="shared" ca="1" si="13"/>
        <v>#NAME?</v>
      </c>
      <c r="BA214" s="51" t="e">
        <f t="shared" ca="1" si="14"/>
        <v>#NAME?</v>
      </c>
      <c r="BB214" s="52" t="e">
        <f t="shared" ca="1" si="15"/>
        <v>#NAME?</v>
      </c>
      <c r="BC214" s="51" t="e">
        <f t="shared" ca="1" si="16"/>
        <v>#NAME?</v>
      </c>
      <c r="BD214" s="54" t="e">
        <f t="shared" ca="1" si="17"/>
        <v>#NAME?</v>
      </c>
      <c r="BE214" s="48" t="e">
        <f t="shared" ca="1" si="18"/>
        <v>#NAME?</v>
      </c>
      <c r="BF214" s="50" t="e">
        <f t="shared" ca="1" si="19"/>
        <v>#NAME?</v>
      </c>
      <c r="BG214" s="56" t="e">
        <f t="shared" ca="1" si="20"/>
        <v>#NAME?</v>
      </c>
      <c r="BH214" s="103"/>
      <c r="BI214" s="103"/>
      <c r="BJ214" s="103"/>
      <c r="BK214" s="103"/>
      <c r="BL214" s="103"/>
      <c r="BM214" s="103"/>
      <c r="BN214" s="24"/>
      <c r="BO214" s="24"/>
    </row>
    <row r="215" spans="1:67" ht="15.5">
      <c r="A215" s="25" t="str">
        <f t="shared" si="26"/>
        <v/>
      </c>
      <c r="B215" s="89"/>
      <c r="C215" s="25"/>
      <c r="D215" s="90"/>
      <c r="E215" s="90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36"/>
      <c r="S215" s="91"/>
      <c r="T215" s="36"/>
      <c r="U215" s="82"/>
      <c r="V215" s="25"/>
      <c r="W215" s="58"/>
      <c r="X215" s="34"/>
      <c r="Y215" s="34"/>
      <c r="Z215" s="36"/>
      <c r="AA215" s="84"/>
      <c r="AB215" s="35"/>
      <c r="AC215" s="25"/>
      <c r="AD215" s="25"/>
      <c r="AE215" s="44"/>
      <c r="AF215" s="94"/>
      <c r="AG215" s="25"/>
      <c r="AH215" s="25"/>
      <c r="AI215" s="25"/>
      <c r="AJ215" s="45" t="str">
        <f t="array" ref="AJ215">IFERROR(INDEX('[1]Master Price'!$E:$E,MATCH(D215,'[1]Master Price'!$B:$B,0)),"0")</f>
        <v>0</v>
      </c>
      <c r="AK215" s="45">
        <f t="shared" si="0"/>
        <v>0</v>
      </c>
      <c r="AL215" s="46" t="str">
        <f t="shared" si="27"/>
        <v>0-day</v>
      </c>
      <c r="AM215" s="46" t="str">
        <f t="shared" si="2"/>
        <v>0-day</v>
      </c>
      <c r="AN215" s="46" t="str">
        <f t="shared" si="28"/>
        <v>0-day</v>
      </c>
      <c r="AO215" s="46" t="str">
        <f t="shared" si="4"/>
        <v>0-day</v>
      </c>
      <c r="AP215" s="46" t="str">
        <f t="shared" si="5"/>
        <v>0-day</v>
      </c>
      <c r="AQ215" s="46" t="str">
        <f t="shared" si="6"/>
        <v>0-day</v>
      </c>
      <c r="AR215" s="103"/>
      <c r="AS215" s="47" t="str">
        <f t="shared" si="7"/>
        <v/>
      </c>
      <c r="AT215" s="35">
        <f t="shared" si="23"/>
        <v>0</v>
      </c>
      <c r="AU215" s="48" t="e">
        <f t="shared" ca="1" si="8"/>
        <v>#NAME?</v>
      </c>
      <c r="AV215" s="48" t="e">
        <f t="shared" ca="1" si="9"/>
        <v>#NAME?</v>
      </c>
      <c r="AW215" s="49" t="e">
        <f t="shared" ca="1" si="10"/>
        <v>#NAME?</v>
      </c>
      <c r="AX215" s="48" t="e">
        <f t="shared" ca="1" si="11"/>
        <v>#NAME?</v>
      </c>
      <c r="AY215" s="49" t="str">
        <f t="shared" si="12"/>
        <v/>
      </c>
      <c r="AZ215" s="50" t="e">
        <f t="shared" ca="1" si="13"/>
        <v>#NAME?</v>
      </c>
      <c r="BA215" s="51" t="e">
        <f t="shared" ca="1" si="14"/>
        <v>#NAME?</v>
      </c>
      <c r="BB215" s="52" t="e">
        <f t="shared" ca="1" si="15"/>
        <v>#NAME?</v>
      </c>
      <c r="BC215" s="51" t="e">
        <f t="shared" ca="1" si="16"/>
        <v>#NAME?</v>
      </c>
      <c r="BD215" s="54" t="e">
        <f t="shared" ca="1" si="17"/>
        <v>#NAME?</v>
      </c>
      <c r="BE215" s="48" t="e">
        <f t="shared" ca="1" si="18"/>
        <v>#NAME?</v>
      </c>
      <c r="BF215" s="50" t="e">
        <f t="shared" ca="1" si="19"/>
        <v>#NAME?</v>
      </c>
      <c r="BG215" s="56" t="e">
        <f t="shared" ca="1" si="20"/>
        <v>#NAME?</v>
      </c>
      <c r="BH215" s="103"/>
      <c r="BI215" s="103"/>
      <c r="BJ215" s="103"/>
      <c r="BK215" s="103"/>
      <c r="BL215" s="103"/>
      <c r="BM215" s="103"/>
      <c r="BN215" s="24"/>
      <c r="BO215" s="24"/>
    </row>
    <row r="216" spans="1:67" ht="15.5">
      <c r="A216" s="25" t="str">
        <f t="shared" si="26"/>
        <v/>
      </c>
      <c r="B216" s="89"/>
      <c r="C216" s="25"/>
      <c r="D216" s="90"/>
      <c r="E216" s="90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36"/>
      <c r="S216" s="91"/>
      <c r="T216" s="36"/>
      <c r="U216" s="82"/>
      <c r="V216" s="36"/>
      <c r="W216" s="58"/>
      <c r="X216" s="34"/>
      <c r="Y216" s="34"/>
      <c r="Z216" s="36"/>
      <c r="AA216" s="84"/>
      <c r="AB216" s="35"/>
      <c r="AC216" s="25"/>
      <c r="AD216" s="25"/>
      <c r="AE216" s="44"/>
      <c r="AF216" s="94"/>
      <c r="AG216" s="25"/>
      <c r="AH216" s="25"/>
      <c r="AI216" s="25"/>
      <c r="AJ216" s="45" t="str">
        <f t="array" ref="AJ216">IFERROR(INDEX('[1]Master Price'!$E:$E,MATCH(D216,'[1]Master Price'!$B:$B,0)),"0")</f>
        <v>0</v>
      </c>
      <c r="AK216" s="45">
        <f t="shared" si="0"/>
        <v>0</v>
      </c>
      <c r="AL216" s="46" t="str">
        <f t="shared" si="27"/>
        <v>0-day</v>
      </c>
      <c r="AM216" s="46" t="str">
        <f t="shared" si="2"/>
        <v>0-day</v>
      </c>
      <c r="AN216" s="46" t="str">
        <f t="shared" si="28"/>
        <v>0-day</v>
      </c>
      <c r="AO216" s="46" t="str">
        <f t="shared" si="4"/>
        <v>0-day</v>
      </c>
      <c r="AP216" s="46" t="str">
        <f t="shared" si="5"/>
        <v>0-day</v>
      </c>
      <c r="AQ216" s="46" t="str">
        <f t="shared" si="6"/>
        <v>0-day</v>
      </c>
      <c r="AR216" s="103"/>
      <c r="AS216" s="47" t="str">
        <f t="shared" si="7"/>
        <v/>
      </c>
      <c r="AT216" s="35">
        <f t="shared" si="23"/>
        <v>0</v>
      </c>
      <c r="AU216" s="48" t="e">
        <f t="shared" ca="1" si="8"/>
        <v>#NAME?</v>
      </c>
      <c r="AV216" s="48" t="e">
        <f t="shared" ca="1" si="9"/>
        <v>#NAME?</v>
      </c>
      <c r="AW216" s="49" t="e">
        <f t="shared" ca="1" si="10"/>
        <v>#NAME?</v>
      </c>
      <c r="AX216" s="48" t="e">
        <f t="shared" ca="1" si="11"/>
        <v>#NAME?</v>
      </c>
      <c r="AY216" s="49" t="str">
        <f t="shared" si="12"/>
        <v/>
      </c>
      <c r="AZ216" s="50" t="e">
        <f t="shared" ca="1" si="13"/>
        <v>#NAME?</v>
      </c>
      <c r="BA216" s="51" t="e">
        <f t="shared" ca="1" si="14"/>
        <v>#NAME?</v>
      </c>
      <c r="BB216" s="52" t="e">
        <f t="shared" ca="1" si="15"/>
        <v>#NAME?</v>
      </c>
      <c r="BC216" s="51" t="e">
        <f t="shared" ca="1" si="16"/>
        <v>#NAME?</v>
      </c>
      <c r="BD216" s="54" t="e">
        <f t="shared" ca="1" si="17"/>
        <v>#NAME?</v>
      </c>
      <c r="BE216" s="48" t="e">
        <f t="shared" ca="1" si="18"/>
        <v>#NAME?</v>
      </c>
      <c r="BF216" s="50" t="e">
        <f t="shared" ca="1" si="19"/>
        <v>#NAME?</v>
      </c>
      <c r="BG216" s="56" t="e">
        <f t="shared" ca="1" si="20"/>
        <v>#NAME?</v>
      </c>
      <c r="BH216" s="103"/>
      <c r="BI216" s="103"/>
      <c r="BJ216" s="103"/>
      <c r="BK216" s="103"/>
      <c r="BL216" s="103"/>
      <c r="BM216" s="103"/>
      <c r="BN216" s="24"/>
      <c r="BO216" s="24"/>
    </row>
    <row r="217" spans="1:67" ht="15.5">
      <c r="A217" s="25" t="str">
        <f t="shared" si="26"/>
        <v/>
      </c>
      <c r="B217" s="89"/>
      <c r="C217" s="25"/>
      <c r="D217" s="90"/>
      <c r="E217" s="90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36"/>
      <c r="S217" s="91"/>
      <c r="T217" s="36"/>
      <c r="U217" s="82"/>
      <c r="V217" s="36"/>
      <c r="W217" s="58"/>
      <c r="X217" s="34"/>
      <c r="Y217" s="34"/>
      <c r="Z217" s="36"/>
      <c r="AA217" s="84"/>
      <c r="AB217" s="35"/>
      <c r="AC217" s="25"/>
      <c r="AD217" s="25"/>
      <c r="AE217" s="44"/>
      <c r="AF217" s="94"/>
      <c r="AG217" s="25"/>
      <c r="AH217" s="25"/>
      <c r="AI217" s="25"/>
      <c r="AJ217" s="45" t="str">
        <f t="array" ref="AJ217">IFERROR(INDEX('[1]Master Price'!$E:$E,MATCH(D217,'[1]Master Price'!$B:$B,0)),"0")</f>
        <v>0</v>
      </c>
      <c r="AK217" s="45">
        <f t="shared" si="0"/>
        <v>0</v>
      </c>
      <c r="AL217" s="46" t="str">
        <f t="shared" si="27"/>
        <v>0-day</v>
      </c>
      <c r="AM217" s="46" t="str">
        <f t="shared" si="2"/>
        <v>0-day</v>
      </c>
      <c r="AN217" s="46" t="str">
        <f t="shared" si="28"/>
        <v>0-day</v>
      </c>
      <c r="AO217" s="46" t="str">
        <f t="shared" si="4"/>
        <v>0-day</v>
      </c>
      <c r="AP217" s="46" t="str">
        <f t="shared" si="5"/>
        <v>0-day</v>
      </c>
      <c r="AQ217" s="46" t="str">
        <f t="shared" si="6"/>
        <v>0-day</v>
      </c>
      <c r="AR217" s="103"/>
      <c r="AS217" s="47" t="str">
        <f t="shared" si="7"/>
        <v/>
      </c>
      <c r="AT217" s="35">
        <f t="shared" si="23"/>
        <v>0</v>
      </c>
      <c r="AU217" s="48" t="e">
        <f t="shared" ca="1" si="8"/>
        <v>#NAME?</v>
      </c>
      <c r="AV217" s="48" t="e">
        <f t="shared" ca="1" si="9"/>
        <v>#NAME?</v>
      </c>
      <c r="AW217" s="49" t="e">
        <f t="shared" ca="1" si="10"/>
        <v>#NAME?</v>
      </c>
      <c r="AX217" s="48" t="e">
        <f t="shared" ca="1" si="11"/>
        <v>#NAME?</v>
      </c>
      <c r="AY217" s="49" t="str">
        <f t="shared" si="12"/>
        <v/>
      </c>
      <c r="AZ217" s="50" t="e">
        <f t="shared" ca="1" si="13"/>
        <v>#NAME?</v>
      </c>
      <c r="BA217" s="51" t="e">
        <f t="shared" ca="1" si="14"/>
        <v>#NAME?</v>
      </c>
      <c r="BB217" s="52" t="e">
        <f t="shared" ca="1" si="15"/>
        <v>#NAME?</v>
      </c>
      <c r="BC217" s="51" t="e">
        <f t="shared" ca="1" si="16"/>
        <v>#NAME?</v>
      </c>
      <c r="BD217" s="54" t="e">
        <f t="shared" ca="1" si="17"/>
        <v>#NAME?</v>
      </c>
      <c r="BE217" s="48" t="e">
        <f t="shared" ca="1" si="18"/>
        <v>#NAME?</v>
      </c>
      <c r="BF217" s="50" t="e">
        <f t="shared" ca="1" si="19"/>
        <v>#NAME?</v>
      </c>
      <c r="BG217" s="56" t="e">
        <f t="shared" ca="1" si="20"/>
        <v>#NAME?</v>
      </c>
      <c r="BH217" s="103"/>
      <c r="BI217" s="103"/>
      <c r="BJ217" s="103"/>
      <c r="BK217" s="103"/>
      <c r="BL217" s="103"/>
      <c r="BM217" s="103"/>
      <c r="BN217" s="24"/>
      <c r="BO217" s="24"/>
    </row>
    <row r="218" spans="1:67" ht="15.5">
      <c r="A218" s="25" t="str">
        <f t="shared" si="26"/>
        <v/>
      </c>
      <c r="B218" s="89"/>
      <c r="C218" s="25"/>
      <c r="D218" s="90"/>
      <c r="E218" s="90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36"/>
      <c r="S218" s="91"/>
      <c r="T218" s="36"/>
      <c r="U218" s="82"/>
      <c r="V218" s="36"/>
      <c r="W218" s="58"/>
      <c r="X218" s="34"/>
      <c r="Y218" s="34"/>
      <c r="Z218" s="36"/>
      <c r="AA218" s="84"/>
      <c r="AB218" s="35"/>
      <c r="AC218" s="25"/>
      <c r="AD218" s="25"/>
      <c r="AE218" s="44"/>
      <c r="AF218" s="94"/>
      <c r="AG218" s="25"/>
      <c r="AH218" s="25"/>
      <c r="AI218" s="25"/>
      <c r="AJ218" s="45" t="str">
        <f t="array" ref="AJ218">IFERROR(INDEX('[1]Master Price'!$E:$E,MATCH(D218,'[1]Master Price'!$B:$B,0)),"0")</f>
        <v>0</v>
      </c>
      <c r="AK218" s="45">
        <f t="shared" si="0"/>
        <v>0</v>
      </c>
      <c r="AL218" s="46" t="str">
        <f t="shared" si="27"/>
        <v>0-day</v>
      </c>
      <c r="AM218" s="46" t="str">
        <f t="shared" si="2"/>
        <v>0-day</v>
      </c>
      <c r="AN218" s="46" t="str">
        <f t="shared" si="28"/>
        <v>0-day</v>
      </c>
      <c r="AO218" s="46" t="str">
        <f t="shared" si="4"/>
        <v>0-day</v>
      </c>
      <c r="AP218" s="46" t="str">
        <f t="shared" si="5"/>
        <v>0-day</v>
      </c>
      <c r="AQ218" s="46" t="str">
        <f t="shared" si="6"/>
        <v>0-day</v>
      </c>
      <c r="AR218" s="103"/>
      <c r="AS218" s="47" t="str">
        <f t="shared" si="7"/>
        <v/>
      </c>
      <c r="AT218" s="35">
        <f t="shared" si="23"/>
        <v>0</v>
      </c>
      <c r="AU218" s="48" t="e">
        <f t="shared" ca="1" si="8"/>
        <v>#NAME?</v>
      </c>
      <c r="AV218" s="48" t="e">
        <f t="shared" ca="1" si="9"/>
        <v>#NAME?</v>
      </c>
      <c r="AW218" s="49" t="e">
        <f t="shared" ca="1" si="10"/>
        <v>#NAME?</v>
      </c>
      <c r="AX218" s="48" t="e">
        <f t="shared" ca="1" si="11"/>
        <v>#NAME?</v>
      </c>
      <c r="AY218" s="49" t="str">
        <f t="shared" si="12"/>
        <v/>
      </c>
      <c r="AZ218" s="50" t="e">
        <f t="shared" ca="1" si="13"/>
        <v>#NAME?</v>
      </c>
      <c r="BA218" s="51" t="e">
        <f t="shared" ca="1" si="14"/>
        <v>#NAME?</v>
      </c>
      <c r="BB218" s="52" t="e">
        <f t="shared" ca="1" si="15"/>
        <v>#NAME?</v>
      </c>
      <c r="BC218" s="51" t="e">
        <f t="shared" ca="1" si="16"/>
        <v>#NAME?</v>
      </c>
      <c r="BD218" s="54" t="e">
        <f t="shared" ca="1" si="17"/>
        <v>#NAME?</v>
      </c>
      <c r="BE218" s="48" t="e">
        <f t="shared" ca="1" si="18"/>
        <v>#NAME?</v>
      </c>
      <c r="BF218" s="50" t="e">
        <f t="shared" ca="1" si="19"/>
        <v>#NAME?</v>
      </c>
      <c r="BG218" s="56" t="e">
        <f t="shared" ca="1" si="20"/>
        <v>#NAME?</v>
      </c>
      <c r="BH218" s="103"/>
      <c r="BI218" s="103"/>
      <c r="BJ218" s="103"/>
      <c r="BK218" s="103"/>
      <c r="BL218" s="103"/>
      <c r="BM218" s="103"/>
      <c r="BN218" s="24"/>
      <c r="BO218" s="24"/>
    </row>
    <row r="219" spans="1:67" ht="15.5">
      <c r="A219" s="25" t="str">
        <f t="shared" si="26"/>
        <v/>
      </c>
      <c r="B219" s="89"/>
      <c r="C219" s="25"/>
      <c r="D219" s="90"/>
      <c r="E219" s="90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36"/>
      <c r="S219" s="91"/>
      <c r="T219" s="36"/>
      <c r="U219" s="82"/>
      <c r="V219" s="36"/>
      <c r="W219" s="58"/>
      <c r="X219" s="34"/>
      <c r="Y219" s="34"/>
      <c r="Z219" s="36"/>
      <c r="AA219" s="84"/>
      <c r="AB219" s="35"/>
      <c r="AC219" s="25"/>
      <c r="AD219" s="25"/>
      <c r="AE219" s="44"/>
      <c r="AF219" s="94"/>
      <c r="AG219" s="25"/>
      <c r="AH219" s="25"/>
      <c r="AI219" s="25"/>
      <c r="AJ219" s="45" t="str">
        <f t="array" ref="AJ219">IFERROR(INDEX('[1]Master Price'!$E:$E,MATCH(D219,'[1]Master Price'!$B:$B,0)),"0")</f>
        <v>0</v>
      </c>
      <c r="AK219" s="45">
        <f t="shared" si="0"/>
        <v>0</v>
      </c>
      <c r="AL219" s="46" t="str">
        <f>IFERROR(DATEDIF(B219,#REF!,"d"),"0")&amp;"-day"</f>
        <v>0-day</v>
      </c>
      <c r="AM219" s="46" t="str">
        <f t="shared" si="2"/>
        <v>0-day</v>
      </c>
      <c r="AN219" s="46" t="str">
        <f>IFERROR(DATEDIF(#REF!,X219,"d"),"0")&amp;"-day"</f>
        <v>0-day</v>
      </c>
      <c r="AO219" s="46" t="str">
        <f t="shared" si="4"/>
        <v>0-day</v>
      </c>
      <c r="AP219" s="46" t="str">
        <f t="shared" si="5"/>
        <v>0-day</v>
      </c>
      <c r="AQ219" s="46" t="str">
        <f t="shared" si="6"/>
        <v>0-day</v>
      </c>
      <c r="AR219" s="103"/>
      <c r="AS219" s="47" t="str">
        <f t="shared" si="7"/>
        <v/>
      </c>
      <c r="AT219" s="35">
        <f t="shared" si="23"/>
        <v>0</v>
      </c>
      <c r="AU219" s="48" t="e">
        <f t="shared" ca="1" si="8"/>
        <v>#NAME?</v>
      </c>
      <c r="AV219" s="48" t="e">
        <f t="shared" ca="1" si="9"/>
        <v>#NAME?</v>
      </c>
      <c r="AW219" s="49" t="e">
        <f t="shared" ca="1" si="10"/>
        <v>#NAME?</v>
      </c>
      <c r="AX219" s="48" t="e">
        <f t="shared" ca="1" si="11"/>
        <v>#NAME?</v>
      </c>
      <c r="AY219" s="49" t="str">
        <f t="shared" si="12"/>
        <v/>
      </c>
      <c r="AZ219" s="50" t="e">
        <f t="shared" ca="1" si="13"/>
        <v>#NAME?</v>
      </c>
      <c r="BA219" s="51" t="e">
        <f t="shared" ca="1" si="14"/>
        <v>#NAME?</v>
      </c>
      <c r="BB219" s="52" t="e">
        <f t="shared" ca="1" si="15"/>
        <v>#NAME?</v>
      </c>
      <c r="BC219" s="51" t="e">
        <f t="shared" ca="1" si="16"/>
        <v>#NAME?</v>
      </c>
      <c r="BD219" s="54" t="e">
        <f t="shared" ca="1" si="17"/>
        <v>#NAME?</v>
      </c>
      <c r="BE219" s="48" t="e">
        <f t="shared" ca="1" si="18"/>
        <v>#NAME?</v>
      </c>
      <c r="BF219" s="50" t="e">
        <f t="shared" ca="1" si="19"/>
        <v>#NAME?</v>
      </c>
      <c r="BG219" s="56" t="e">
        <f t="shared" ca="1" si="20"/>
        <v>#NAME?</v>
      </c>
      <c r="BH219" s="103"/>
      <c r="BI219" s="103"/>
      <c r="BJ219" s="103"/>
      <c r="BK219" s="103"/>
      <c r="BL219" s="103"/>
      <c r="BM219" s="103"/>
      <c r="BN219" s="24"/>
      <c r="BO219" s="24"/>
    </row>
    <row r="220" spans="1:67" ht="15.5">
      <c r="A220" s="25" t="str">
        <f t="shared" si="26"/>
        <v/>
      </c>
      <c r="B220" s="89"/>
      <c r="C220" s="25"/>
      <c r="D220" s="90"/>
      <c r="E220" s="90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36"/>
      <c r="S220" s="91"/>
      <c r="T220" s="36"/>
      <c r="U220" s="82"/>
      <c r="V220" s="36"/>
      <c r="W220" s="58"/>
      <c r="X220" s="34"/>
      <c r="Y220" s="34"/>
      <c r="Z220" s="36"/>
      <c r="AA220" s="84"/>
      <c r="AB220" s="35"/>
      <c r="AC220" s="25"/>
      <c r="AD220" s="25"/>
      <c r="AE220" s="44"/>
      <c r="AF220" s="94"/>
      <c r="AG220" s="25"/>
      <c r="AH220" s="25"/>
      <c r="AI220" s="25"/>
      <c r="AJ220" s="45" t="str">
        <f t="array" ref="AJ220">IFERROR(INDEX('[1]Master Price'!$E:$E,MATCH(D220,'[1]Master Price'!$B:$B,0)),"0")</f>
        <v>0</v>
      </c>
      <c r="AK220" s="45">
        <f t="shared" si="0"/>
        <v>0</v>
      </c>
      <c r="AL220" s="46" t="str">
        <f t="shared" ref="AL220:AL236" si="29">IFERROR(DATEDIF(B220,T221,"d"),"0")&amp;"-day"</f>
        <v>0-day</v>
      </c>
      <c r="AM220" s="46" t="str">
        <f t="shared" si="2"/>
        <v>0-day</v>
      </c>
      <c r="AN220" s="46" t="str">
        <f t="shared" ref="AN220:AN236" si="30">IFERROR(DATEDIF(T221,X220,"d"),"0")&amp;"-day"</f>
        <v>0-day</v>
      </c>
      <c r="AO220" s="46" t="str">
        <f t="shared" si="4"/>
        <v>0-day</v>
      </c>
      <c r="AP220" s="46" t="str">
        <f t="shared" si="5"/>
        <v>0-day</v>
      </c>
      <c r="AQ220" s="46" t="str">
        <f t="shared" si="6"/>
        <v>0-day</v>
      </c>
      <c r="AR220" s="103"/>
      <c r="AS220" s="47" t="str">
        <f t="shared" si="7"/>
        <v/>
      </c>
      <c r="AT220" s="35">
        <f t="shared" si="23"/>
        <v>0</v>
      </c>
      <c r="AU220" s="48" t="e">
        <f t="shared" ca="1" si="8"/>
        <v>#NAME?</v>
      </c>
      <c r="AV220" s="48" t="e">
        <f t="shared" ca="1" si="9"/>
        <v>#NAME?</v>
      </c>
      <c r="AW220" s="49" t="e">
        <f t="shared" ca="1" si="10"/>
        <v>#NAME?</v>
      </c>
      <c r="AX220" s="48" t="e">
        <f t="shared" ca="1" si="11"/>
        <v>#NAME?</v>
      </c>
      <c r="AY220" s="49" t="str">
        <f t="shared" si="12"/>
        <v/>
      </c>
      <c r="AZ220" s="50" t="e">
        <f t="shared" ca="1" si="13"/>
        <v>#NAME?</v>
      </c>
      <c r="BA220" s="51" t="e">
        <f t="shared" ca="1" si="14"/>
        <v>#NAME?</v>
      </c>
      <c r="BB220" s="52" t="e">
        <f t="shared" ca="1" si="15"/>
        <v>#NAME?</v>
      </c>
      <c r="BC220" s="51" t="e">
        <f t="shared" ca="1" si="16"/>
        <v>#NAME?</v>
      </c>
      <c r="BD220" s="54" t="e">
        <f t="shared" ca="1" si="17"/>
        <v>#NAME?</v>
      </c>
      <c r="BE220" s="48" t="e">
        <f t="shared" ca="1" si="18"/>
        <v>#NAME?</v>
      </c>
      <c r="BF220" s="50" t="e">
        <f t="shared" ca="1" si="19"/>
        <v>#NAME?</v>
      </c>
      <c r="BG220" s="56" t="e">
        <f t="shared" ca="1" si="20"/>
        <v>#NAME?</v>
      </c>
      <c r="BH220" s="103"/>
      <c r="BI220" s="103"/>
      <c r="BJ220" s="103"/>
      <c r="BK220" s="103"/>
      <c r="BL220" s="103"/>
      <c r="BM220" s="103"/>
      <c r="BN220" s="24"/>
      <c r="BO220" s="24"/>
    </row>
    <row r="221" spans="1:67" ht="15.5">
      <c r="A221" s="25" t="str">
        <f t="shared" si="26"/>
        <v/>
      </c>
      <c r="B221" s="89"/>
      <c r="C221" s="25"/>
      <c r="D221" s="90"/>
      <c r="E221" s="90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36"/>
      <c r="S221" s="91"/>
      <c r="T221" s="36"/>
      <c r="U221" s="82"/>
      <c r="V221" s="25"/>
      <c r="W221" s="58"/>
      <c r="X221" s="34"/>
      <c r="Y221" s="34"/>
      <c r="Z221" s="36"/>
      <c r="AA221" s="84"/>
      <c r="AB221" s="35"/>
      <c r="AC221" s="25"/>
      <c r="AD221" s="25"/>
      <c r="AE221" s="44"/>
      <c r="AF221" s="94"/>
      <c r="AG221" s="25"/>
      <c r="AH221" s="25"/>
      <c r="AI221" s="25"/>
      <c r="AJ221" s="45" t="str">
        <f t="array" ref="AJ221">IFERROR(INDEX('[1]Master Price'!$E:$E,MATCH(D221,'[1]Master Price'!$B:$B,0)),"0")</f>
        <v>0</v>
      </c>
      <c r="AK221" s="45">
        <f t="shared" si="0"/>
        <v>0</v>
      </c>
      <c r="AL221" s="46" t="str">
        <f t="shared" si="29"/>
        <v>0-day</v>
      </c>
      <c r="AM221" s="46" t="str">
        <f t="shared" si="2"/>
        <v>0-day</v>
      </c>
      <c r="AN221" s="46" t="str">
        <f t="shared" si="30"/>
        <v>0-day</v>
      </c>
      <c r="AO221" s="46" t="str">
        <f t="shared" si="4"/>
        <v>0-day</v>
      </c>
      <c r="AP221" s="46" t="str">
        <f t="shared" si="5"/>
        <v>0-day</v>
      </c>
      <c r="AQ221" s="46" t="str">
        <f t="shared" si="6"/>
        <v>0-day</v>
      </c>
      <c r="AR221" s="103"/>
      <c r="AS221" s="47" t="str">
        <f t="shared" si="7"/>
        <v/>
      </c>
      <c r="AT221" s="35">
        <f t="shared" si="23"/>
        <v>0</v>
      </c>
      <c r="AU221" s="48" t="e">
        <f t="shared" ca="1" si="8"/>
        <v>#NAME?</v>
      </c>
      <c r="AV221" s="48" t="e">
        <f t="shared" ca="1" si="9"/>
        <v>#NAME?</v>
      </c>
      <c r="AW221" s="49" t="e">
        <f t="shared" ca="1" si="10"/>
        <v>#NAME?</v>
      </c>
      <c r="AX221" s="48" t="e">
        <f t="shared" ca="1" si="11"/>
        <v>#NAME?</v>
      </c>
      <c r="AY221" s="49" t="str">
        <f t="shared" si="12"/>
        <v/>
      </c>
      <c r="AZ221" s="50" t="e">
        <f t="shared" ca="1" si="13"/>
        <v>#NAME?</v>
      </c>
      <c r="BA221" s="51" t="e">
        <f t="shared" ca="1" si="14"/>
        <v>#NAME?</v>
      </c>
      <c r="BB221" s="52" t="e">
        <f t="shared" ca="1" si="15"/>
        <v>#NAME?</v>
      </c>
      <c r="BC221" s="51" t="e">
        <f t="shared" ca="1" si="16"/>
        <v>#NAME?</v>
      </c>
      <c r="BD221" s="54" t="e">
        <f t="shared" ca="1" si="17"/>
        <v>#NAME?</v>
      </c>
      <c r="BE221" s="48" t="e">
        <f t="shared" ca="1" si="18"/>
        <v>#NAME?</v>
      </c>
      <c r="BF221" s="50" t="e">
        <f t="shared" ca="1" si="19"/>
        <v>#NAME?</v>
      </c>
      <c r="BG221" s="56" t="e">
        <f t="shared" ca="1" si="20"/>
        <v>#NAME?</v>
      </c>
      <c r="BH221" s="103"/>
      <c r="BI221" s="103"/>
      <c r="BJ221" s="103"/>
      <c r="BK221" s="103"/>
      <c r="BL221" s="103"/>
      <c r="BM221" s="103"/>
      <c r="BN221" s="24"/>
      <c r="BO221" s="24"/>
    </row>
    <row r="222" spans="1:67" ht="15.5">
      <c r="A222" s="25" t="str">
        <f t="shared" si="26"/>
        <v/>
      </c>
      <c r="B222" s="89"/>
      <c r="C222" s="25"/>
      <c r="D222" s="90"/>
      <c r="E222" s="90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36"/>
      <c r="S222" s="91"/>
      <c r="T222" s="36"/>
      <c r="U222" s="82"/>
      <c r="V222" s="25"/>
      <c r="W222" s="58"/>
      <c r="X222" s="34"/>
      <c r="Y222" s="34"/>
      <c r="Z222" s="36"/>
      <c r="AA222" s="84"/>
      <c r="AB222" s="35"/>
      <c r="AC222" s="25"/>
      <c r="AD222" s="25"/>
      <c r="AE222" s="44"/>
      <c r="AF222" s="94"/>
      <c r="AG222" s="25"/>
      <c r="AH222" s="25"/>
      <c r="AI222" s="25"/>
      <c r="AJ222" s="45" t="str">
        <f t="array" ref="AJ222">IFERROR(INDEX('[1]Master Price'!$E:$E,MATCH(D222,'[1]Master Price'!$B:$B,0)),"0")</f>
        <v>0</v>
      </c>
      <c r="AK222" s="45">
        <f t="shared" si="0"/>
        <v>0</v>
      </c>
      <c r="AL222" s="46" t="str">
        <f t="shared" si="29"/>
        <v>0-day</v>
      </c>
      <c r="AM222" s="46" t="str">
        <f t="shared" si="2"/>
        <v>0-day</v>
      </c>
      <c r="AN222" s="46" t="str">
        <f t="shared" si="30"/>
        <v>0-day</v>
      </c>
      <c r="AO222" s="46" t="str">
        <f t="shared" si="4"/>
        <v>0-day</v>
      </c>
      <c r="AP222" s="46" t="str">
        <f t="shared" si="5"/>
        <v>0-day</v>
      </c>
      <c r="AQ222" s="46" t="str">
        <f t="shared" si="6"/>
        <v>0-day</v>
      </c>
      <c r="AR222" s="103"/>
      <c r="AS222" s="47" t="str">
        <f t="shared" si="7"/>
        <v/>
      </c>
      <c r="AT222" s="35">
        <f t="shared" si="23"/>
        <v>0</v>
      </c>
      <c r="AU222" s="48" t="e">
        <f t="shared" ca="1" si="8"/>
        <v>#NAME?</v>
      </c>
      <c r="AV222" s="48" t="e">
        <f t="shared" ca="1" si="9"/>
        <v>#NAME?</v>
      </c>
      <c r="AW222" s="49" t="e">
        <f t="shared" ca="1" si="10"/>
        <v>#NAME?</v>
      </c>
      <c r="AX222" s="48" t="e">
        <f t="shared" ca="1" si="11"/>
        <v>#NAME?</v>
      </c>
      <c r="AY222" s="49" t="str">
        <f t="shared" si="12"/>
        <v/>
      </c>
      <c r="AZ222" s="50" t="e">
        <f t="shared" ca="1" si="13"/>
        <v>#NAME?</v>
      </c>
      <c r="BA222" s="51" t="e">
        <f t="shared" ca="1" si="14"/>
        <v>#NAME?</v>
      </c>
      <c r="BB222" s="52" t="e">
        <f t="shared" ca="1" si="15"/>
        <v>#NAME?</v>
      </c>
      <c r="BC222" s="51" t="e">
        <f t="shared" ca="1" si="16"/>
        <v>#NAME?</v>
      </c>
      <c r="BD222" s="54" t="e">
        <f t="shared" ca="1" si="17"/>
        <v>#NAME?</v>
      </c>
      <c r="BE222" s="48" t="e">
        <f t="shared" ca="1" si="18"/>
        <v>#NAME?</v>
      </c>
      <c r="BF222" s="50" t="e">
        <f t="shared" ca="1" si="19"/>
        <v>#NAME?</v>
      </c>
      <c r="BG222" s="56" t="e">
        <f t="shared" ca="1" si="20"/>
        <v>#NAME?</v>
      </c>
      <c r="BH222" s="103"/>
      <c r="BI222" s="103"/>
      <c r="BJ222" s="103"/>
      <c r="BK222" s="103"/>
      <c r="BL222" s="103"/>
      <c r="BM222" s="103"/>
      <c r="BN222" s="24"/>
      <c r="BO222" s="24"/>
    </row>
    <row r="223" spans="1:67" ht="15.5">
      <c r="A223" s="25" t="str">
        <f t="shared" si="26"/>
        <v/>
      </c>
      <c r="B223" s="89"/>
      <c r="C223" s="25"/>
      <c r="D223" s="90"/>
      <c r="E223" s="90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36"/>
      <c r="S223" s="91"/>
      <c r="T223" s="36"/>
      <c r="U223" s="82"/>
      <c r="V223" s="25"/>
      <c r="W223" s="58"/>
      <c r="X223" s="34"/>
      <c r="Y223" s="34"/>
      <c r="Z223" s="36"/>
      <c r="AA223" s="84"/>
      <c r="AB223" s="35"/>
      <c r="AC223" s="25"/>
      <c r="AD223" s="25"/>
      <c r="AE223" s="44"/>
      <c r="AF223" s="94"/>
      <c r="AG223" s="25"/>
      <c r="AH223" s="25"/>
      <c r="AI223" s="25"/>
      <c r="AJ223" s="45" t="str">
        <f t="array" ref="AJ223">IFERROR(INDEX('[1]Master Price'!$E:$E,MATCH(D223,'[1]Master Price'!$B:$B,0)),"0")</f>
        <v>0</v>
      </c>
      <c r="AK223" s="45">
        <f t="shared" si="0"/>
        <v>0</v>
      </c>
      <c r="AL223" s="46" t="str">
        <f t="shared" si="29"/>
        <v>0-day</v>
      </c>
      <c r="AM223" s="46" t="str">
        <f t="shared" si="2"/>
        <v>0-day</v>
      </c>
      <c r="AN223" s="46" t="str">
        <f t="shared" si="30"/>
        <v>0-day</v>
      </c>
      <c r="AO223" s="46" t="str">
        <f t="shared" si="4"/>
        <v>0-day</v>
      </c>
      <c r="AP223" s="46" t="str">
        <f t="shared" si="5"/>
        <v>0-day</v>
      </c>
      <c r="AQ223" s="46" t="str">
        <f t="shared" si="6"/>
        <v>0-day</v>
      </c>
      <c r="AR223" s="103"/>
      <c r="AS223" s="47" t="str">
        <f t="shared" si="7"/>
        <v/>
      </c>
      <c r="AT223" s="35">
        <f t="shared" si="23"/>
        <v>0</v>
      </c>
      <c r="AU223" s="48" t="e">
        <f t="shared" ca="1" si="8"/>
        <v>#NAME?</v>
      </c>
      <c r="AV223" s="48" t="e">
        <f t="shared" ca="1" si="9"/>
        <v>#NAME?</v>
      </c>
      <c r="AW223" s="49" t="e">
        <f t="shared" ca="1" si="10"/>
        <v>#NAME?</v>
      </c>
      <c r="AX223" s="48" t="e">
        <f t="shared" ca="1" si="11"/>
        <v>#NAME?</v>
      </c>
      <c r="AY223" s="49" t="str">
        <f t="shared" si="12"/>
        <v/>
      </c>
      <c r="AZ223" s="50" t="e">
        <f t="shared" ca="1" si="13"/>
        <v>#NAME?</v>
      </c>
      <c r="BA223" s="51" t="e">
        <f t="shared" ca="1" si="14"/>
        <v>#NAME?</v>
      </c>
      <c r="BB223" s="52" t="e">
        <f t="shared" ca="1" si="15"/>
        <v>#NAME?</v>
      </c>
      <c r="BC223" s="51" t="e">
        <f t="shared" ca="1" si="16"/>
        <v>#NAME?</v>
      </c>
      <c r="BD223" s="54" t="e">
        <f t="shared" ca="1" si="17"/>
        <v>#NAME?</v>
      </c>
      <c r="BE223" s="48" t="e">
        <f t="shared" ca="1" si="18"/>
        <v>#NAME?</v>
      </c>
      <c r="BF223" s="50" t="e">
        <f t="shared" ca="1" si="19"/>
        <v>#NAME?</v>
      </c>
      <c r="BG223" s="56" t="e">
        <f t="shared" ca="1" si="20"/>
        <v>#NAME?</v>
      </c>
      <c r="BH223" s="103"/>
      <c r="BI223" s="103"/>
      <c r="BJ223" s="103"/>
      <c r="BK223" s="103"/>
      <c r="BL223" s="103"/>
      <c r="BM223" s="103"/>
      <c r="BN223" s="24"/>
      <c r="BO223" s="24"/>
    </row>
    <row r="224" spans="1:67" ht="15.5">
      <c r="A224" s="25" t="str">
        <f t="shared" si="26"/>
        <v/>
      </c>
      <c r="B224" s="89"/>
      <c r="C224" s="25"/>
      <c r="D224" s="90"/>
      <c r="E224" s="90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36"/>
      <c r="S224" s="91"/>
      <c r="T224" s="36"/>
      <c r="U224" s="82"/>
      <c r="V224" s="25"/>
      <c r="W224" s="58"/>
      <c r="X224" s="34"/>
      <c r="Y224" s="34"/>
      <c r="Z224" s="36"/>
      <c r="AA224" s="84"/>
      <c r="AB224" s="35"/>
      <c r="AC224" s="25"/>
      <c r="AD224" s="25"/>
      <c r="AE224" s="44"/>
      <c r="AF224" s="94"/>
      <c r="AG224" s="25"/>
      <c r="AH224" s="25"/>
      <c r="AI224" s="25"/>
      <c r="AJ224" s="45" t="str">
        <f t="array" ref="AJ224">IFERROR(INDEX('[1]Master Price'!$E:$E,MATCH(D224,'[1]Master Price'!$B:$B,0)),"0")</f>
        <v>0</v>
      </c>
      <c r="AK224" s="45">
        <f t="shared" si="0"/>
        <v>0</v>
      </c>
      <c r="AL224" s="46" t="str">
        <f t="shared" si="29"/>
        <v>0-day</v>
      </c>
      <c r="AM224" s="46" t="str">
        <f t="shared" si="2"/>
        <v>0-day</v>
      </c>
      <c r="AN224" s="46" t="str">
        <f t="shared" si="30"/>
        <v>0-day</v>
      </c>
      <c r="AO224" s="46" t="str">
        <f t="shared" si="4"/>
        <v>0-day</v>
      </c>
      <c r="AP224" s="46" t="str">
        <f t="shared" si="5"/>
        <v>0-day</v>
      </c>
      <c r="AQ224" s="46" t="str">
        <f t="shared" si="6"/>
        <v>0-day</v>
      </c>
      <c r="AR224" s="103"/>
      <c r="AS224" s="47" t="str">
        <f t="shared" si="7"/>
        <v/>
      </c>
      <c r="AT224" s="35">
        <f t="shared" si="23"/>
        <v>0</v>
      </c>
      <c r="AU224" s="48" t="e">
        <f t="shared" ca="1" si="8"/>
        <v>#NAME?</v>
      </c>
      <c r="AV224" s="48" t="e">
        <f t="shared" ca="1" si="9"/>
        <v>#NAME?</v>
      </c>
      <c r="AW224" s="49" t="e">
        <f t="shared" ca="1" si="10"/>
        <v>#NAME?</v>
      </c>
      <c r="AX224" s="48" t="e">
        <f t="shared" ca="1" si="11"/>
        <v>#NAME?</v>
      </c>
      <c r="AY224" s="49" t="str">
        <f t="shared" si="12"/>
        <v/>
      </c>
      <c r="AZ224" s="50" t="e">
        <f t="shared" ca="1" si="13"/>
        <v>#NAME?</v>
      </c>
      <c r="BA224" s="51" t="e">
        <f t="shared" ca="1" si="14"/>
        <v>#NAME?</v>
      </c>
      <c r="BB224" s="52" t="e">
        <f t="shared" ca="1" si="15"/>
        <v>#NAME?</v>
      </c>
      <c r="BC224" s="51" t="e">
        <f t="shared" ca="1" si="16"/>
        <v>#NAME?</v>
      </c>
      <c r="BD224" s="54" t="e">
        <f t="shared" ca="1" si="17"/>
        <v>#NAME?</v>
      </c>
      <c r="BE224" s="48" t="e">
        <f t="shared" ca="1" si="18"/>
        <v>#NAME?</v>
      </c>
      <c r="BF224" s="50" t="e">
        <f t="shared" ca="1" si="19"/>
        <v>#NAME?</v>
      </c>
      <c r="BG224" s="56" t="e">
        <f t="shared" ca="1" si="20"/>
        <v>#NAME?</v>
      </c>
      <c r="BH224" s="103"/>
      <c r="BI224" s="103"/>
      <c r="BJ224" s="103"/>
      <c r="BK224" s="103"/>
      <c r="BL224" s="103"/>
      <c r="BM224" s="103"/>
      <c r="BN224" s="24"/>
      <c r="BO224" s="24"/>
    </row>
    <row r="225" spans="1:67" ht="15.5">
      <c r="A225" s="25" t="str">
        <f t="shared" si="26"/>
        <v/>
      </c>
      <c r="B225" s="89"/>
      <c r="C225" s="25"/>
      <c r="D225" s="90"/>
      <c r="E225" s="90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36"/>
      <c r="S225" s="91"/>
      <c r="T225" s="36"/>
      <c r="U225" s="82"/>
      <c r="V225" s="25"/>
      <c r="W225" s="58"/>
      <c r="X225" s="34"/>
      <c r="Y225" s="34"/>
      <c r="Z225" s="36"/>
      <c r="AA225" s="84"/>
      <c r="AB225" s="35"/>
      <c r="AC225" s="25"/>
      <c r="AD225" s="25"/>
      <c r="AE225" s="44"/>
      <c r="AF225" s="94"/>
      <c r="AG225" s="25"/>
      <c r="AH225" s="25"/>
      <c r="AI225" s="25"/>
      <c r="AJ225" s="45" t="str">
        <f t="array" ref="AJ225">IFERROR(INDEX('[1]Master Price'!$E:$E,MATCH(D225,'[1]Master Price'!$B:$B,0)),"0")</f>
        <v>0</v>
      </c>
      <c r="AK225" s="45">
        <f t="shared" si="0"/>
        <v>0</v>
      </c>
      <c r="AL225" s="46" t="str">
        <f t="shared" si="29"/>
        <v>0-day</v>
      </c>
      <c r="AM225" s="46" t="str">
        <f t="shared" si="2"/>
        <v>0-day</v>
      </c>
      <c r="AN225" s="46" t="str">
        <f t="shared" si="30"/>
        <v>0-day</v>
      </c>
      <c r="AO225" s="46" t="str">
        <f t="shared" si="4"/>
        <v>0-day</v>
      </c>
      <c r="AP225" s="46" t="str">
        <f t="shared" si="5"/>
        <v>0-day</v>
      </c>
      <c r="AQ225" s="46" t="str">
        <f t="shared" si="6"/>
        <v>0-day</v>
      </c>
      <c r="AR225" s="103"/>
      <c r="AS225" s="47" t="str">
        <f t="shared" si="7"/>
        <v/>
      </c>
      <c r="AT225" s="35">
        <f t="shared" si="23"/>
        <v>0</v>
      </c>
      <c r="AU225" s="48" t="e">
        <f t="shared" ca="1" si="8"/>
        <v>#NAME?</v>
      </c>
      <c r="AV225" s="48" t="e">
        <f t="shared" ca="1" si="9"/>
        <v>#NAME?</v>
      </c>
      <c r="AW225" s="49" t="e">
        <f t="shared" ca="1" si="10"/>
        <v>#NAME?</v>
      </c>
      <c r="AX225" s="48" t="e">
        <f t="shared" ca="1" si="11"/>
        <v>#NAME?</v>
      </c>
      <c r="AY225" s="49" t="str">
        <f t="shared" si="12"/>
        <v/>
      </c>
      <c r="AZ225" s="50" t="e">
        <f t="shared" ca="1" si="13"/>
        <v>#NAME?</v>
      </c>
      <c r="BA225" s="51" t="e">
        <f t="shared" ca="1" si="14"/>
        <v>#NAME?</v>
      </c>
      <c r="BB225" s="52" t="e">
        <f t="shared" ca="1" si="15"/>
        <v>#NAME?</v>
      </c>
      <c r="BC225" s="51" t="e">
        <f t="shared" ca="1" si="16"/>
        <v>#NAME?</v>
      </c>
      <c r="BD225" s="54" t="e">
        <f t="shared" ca="1" si="17"/>
        <v>#NAME?</v>
      </c>
      <c r="BE225" s="48" t="e">
        <f t="shared" ca="1" si="18"/>
        <v>#NAME?</v>
      </c>
      <c r="BF225" s="50" t="e">
        <f t="shared" ca="1" si="19"/>
        <v>#NAME?</v>
      </c>
      <c r="BG225" s="56" t="e">
        <f t="shared" ca="1" si="20"/>
        <v>#NAME?</v>
      </c>
      <c r="BH225" s="103"/>
      <c r="BI225" s="103"/>
      <c r="BJ225" s="103"/>
      <c r="BK225" s="103"/>
      <c r="BL225" s="103"/>
      <c r="BM225" s="103"/>
      <c r="BN225" s="24"/>
      <c r="BO225" s="24"/>
    </row>
    <row r="226" spans="1:67" ht="15.5">
      <c r="A226" s="25" t="str">
        <f t="shared" si="26"/>
        <v/>
      </c>
      <c r="B226" s="89"/>
      <c r="C226" s="25"/>
      <c r="D226" s="90"/>
      <c r="E226" s="90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36"/>
      <c r="S226" s="91"/>
      <c r="T226" s="36"/>
      <c r="U226" s="82"/>
      <c r="V226" s="25"/>
      <c r="W226" s="58"/>
      <c r="X226" s="34"/>
      <c r="Y226" s="34"/>
      <c r="Z226" s="36"/>
      <c r="AA226" s="84"/>
      <c r="AB226" s="35"/>
      <c r="AC226" s="25"/>
      <c r="AD226" s="25"/>
      <c r="AE226" s="44"/>
      <c r="AF226" s="94"/>
      <c r="AG226" s="25"/>
      <c r="AH226" s="25"/>
      <c r="AI226" s="25"/>
      <c r="AJ226" s="45" t="str">
        <f t="array" ref="AJ226">IFERROR(INDEX('[1]Master Price'!$E:$E,MATCH(D226,'[1]Master Price'!$B:$B,0)),"0")</f>
        <v>0</v>
      </c>
      <c r="AK226" s="45">
        <f t="shared" si="0"/>
        <v>0</v>
      </c>
      <c r="AL226" s="46" t="str">
        <f t="shared" si="29"/>
        <v>0-day</v>
      </c>
      <c r="AM226" s="46" t="str">
        <f t="shared" si="2"/>
        <v>0-day</v>
      </c>
      <c r="AN226" s="46" t="str">
        <f t="shared" si="30"/>
        <v>0-day</v>
      </c>
      <c r="AO226" s="46" t="str">
        <f t="shared" si="4"/>
        <v>0-day</v>
      </c>
      <c r="AP226" s="46" t="str">
        <f t="shared" si="5"/>
        <v>0-day</v>
      </c>
      <c r="AQ226" s="46" t="str">
        <f t="shared" si="6"/>
        <v>0-day</v>
      </c>
      <c r="AR226" s="103"/>
      <c r="AS226" s="47" t="str">
        <f t="shared" si="7"/>
        <v/>
      </c>
      <c r="AT226" s="35">
        <f t="shared" si="23"/>
        <v>0</v>
      </c>
      <c r="AU226" s="48" t="e">
        <f t="shared" ca="1" si="8"/>
        <v>#NAME?</v>
      </c>
      <c r="AV226" s="48" t="e">
        <f t="shared" ca="1" si="9"/>
        <v>#NAME?</v>
      </c>
      <c r="AW226" s="49" t="e">
        <f t="shared" ca="1" si="10"/>
        <v>#NAME?</v>
      </c>
      <c r="AX226" s="48" t="e">
        <f t="shared" ca="1" si="11"/>
        <v>#NAME?</v>
      </c>
      <c r="AY226" s="49" t="str">
        <f t="shared" si="12"/>
        <v/>
      </c>
      <c r="AZ226" s="50" t="e">
        <f t="shared" ca="1" si="13"/>
        <v>#NAME?</v>
      </c>
      <c r="BA226" s="51" t="e">
        <f t="shared" ca="1" si="14"/>
        <v>#NAME?</v>
      </c>
      <c r="BB226" s="52" t="e">
        <f t="shared" ca="1" si="15"/>
        <v>#NAME?</v>
      </c>
      <c r="BC226" s="51" t="e">
        <f t="shared" ca="1" si="16"/>
        <v>#NAME?</v>
      </c>
      <c r="BD226" s="54" t="e">
        <f t="shared" ca="1" si="17"/>
        <v>#NAME?</v>
      </c>
      <c r="BE226" s="48" t="e">
        <f t="shared" ca="1" si="18"/>
        <v>#NAME?</v>
      </c>
      <c r="BF226" s="50" t="e">
        <f t="shared" ca="1" si="19"/>
        <v>#NAME?</v>
      </c>
      <c r="BG226" s="56" t="e">
        <f t="shared" ca="1" si="20"/>
        <v>#NAME?</v>
      </c>
      <c r="BH226" s="103"/>
      <c r="BI226" s="103"/>
      <c r="BJ226" s="103"/>
      <c r="BK226" s="103"/>
      <c r="BL226" s="103"/>
      <c r="BM226" s="103"/>
      <c r="BN226" s="24"/>
      <c r="BO226" s="24"/>
    </row>
    <row r="227" spans="1:67" ht="15.5">
      <c r="A227" s="25" t="str">
        <f t="shared" si="26"/>
        <v/>
      </c>
      <c r="B227" s="89"/>
      <c r="C227" s="25"/>
      <c r="D227" s="90"/>
      <c r="E227" s="90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36"/>
      <c r="S227" s="91"/>
      <c r="T227" s="36"/>
      <c r="U227" s="82"/>
      <c r="V227" s="25"/>
      <c r="W227" s="58"/>
      <c r="X227" s="34"/>
      <c r="Y227" s="34"/>
      <c r="Z227" s="36"/>
      <c r="AA227" s="84"/>
      <c r="AB227" s="35"/>
      <c r="AC227" s="25"/>
      <c r="AD227" s="25"/>
      <c r="AE227" s="44"/>
      <c r="AF227" s="94"/>
      <c r="AG227" s="25"/>
      <c r="AH227" s="25"/>
      <c r="AI227" s="25"/>
      <c r="AJ227" s="45" t="str">
        <f t="array" ref="AJ227">IFERROR(INDEX('[1]Master Price'!$E:$E,MATCH(D227,'[1]Master Price'!$B:$B,0)),"0")</f>
        <v>0</v>
      </c>
      <c r="AK227" s="45">
        <f t="shared" si="0"/>
        <v>0</v>
      </c>
      <c r="AL227" s="46" t="str">
        <f t="shared" si="29"/>
        <v>0-day</v>
      </c>
      <c r="AM227" s="46" t="str">
        <f t="shared" si="2"/>
        <v>0-day</v>
      </c>
      <c r="AN227" s="46" t="str">
        <f t="shared" si="30"/>
        <v>0-day</v>
      </c>
      <c r="AO227" s="46" t="str">
        <f t="shared" si="4"/>
        <v>0-day</v>
      </c>
      <c r="AP227" s="46" t="str">
        <f t="shared" si="5"/>
        <v>0-day</v>
      </c>
      <c r="AQ227" s="46" t="str">
        <f t="shared" si="6"/>
        <v>0-day</v>
      </c>
      <c r="AR227" s="103"/>
      <c r="AS227" s="47" t="str">
        <f t="shared" si="7"/>
        <v/>
      </c>
      <c r="AT227" s="35">
        <f t="shared" si="23"/>
        <v>0</v>
      </c>
      <c r="AU227" s="48" t="e">
        <f t="shared" ca="1" si="8"/>
        <v>#NAME?</v>
      </c>
      <c r="AV227" s="48" t="e">
        <f t="shared" ca="1" si="9"/>
        <v>#NAME?</v>
      </c>
      <c r="AW227" s="49" t="e">
        <f t="shared" ca="1" si="10"/>
        <v>#NAME?</v>
      </c>
      <c r="AX227" s="48" t="e">
        <f t="shared" ca="1" si="11"/>
        <v>#NAME?</v>
      </c>
      <c r="AY227" s="49" t="str">
        <f t="shared" si="12"/>
        <v/>
      </c>
      <c r="AZ227" s="50" t="e">
        <f t="shared" ca="1" si="13"/>
        <v>#NAME?</v>
      </c>
      <c r="BA227" s="51" t="e">
        <f t="shared" ca="1" si="14"/>
        <v>#NAME?</v>
      </c>
      <c r="BB227" s="52" t="e">
        <f t="shared" ca="1" si="15"/>
        <v>#NAME?</v>
      </c>
      <c r="BC227" s="51" t="e">
        <f t="shared" ca="1" si="16"/>
        <v>#NAME?</v>
      </c>
      <c r="BD227" s="54" t="e">
        <f t="shared" ca="1" si="17"/>
        <v>#NAME?</v>
      </c>
      <c r="BE227" s="48" t="e">
        <f t="shared" ca="1" si="18"/>
        <v>#NAME?</v>
      </c>
      <c r="BF227" s="50" t="e">
        <f t="shared" ca="1" si="19"/>
        <v>#NAME?</v>
      </c>
      <c r="BG227" s="56" t="e">
        <f t="shared" ca="1" si="20"/>
        <v>#NAME?</v>
      </c>
      <c r="BH227" s="103"/>
      <c r="BI227" s="103"/>
      <c r="BJ227" s="103"/>
      <c r="BK227" s="103"/>
      <c r="BL227" s="103"/>
      <c r="BM227" s="103"/>
      <c r="BN227" s="24"/>
      <c r="BO227" s="24"/>
    </row>
    <row r="228" spans="1:67" ht="15.5">
      <c r="A228" s="25" t="str">
        <f t="shared" si="26"/>
        <v/>
      </c>
      <c r="B228" s="89"/>
      <c r="C228" s="25"/>
      <c r="D228" s="90"/>
      <c r="E228" s="90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36"/>
      <c r="S228" s="91"/>
      <c r="T228" s="36"/>
      <c r="U228" s="82"/>
      <c r="V228" s="25"/>
      <c r="W228" s="58"/>
      <c r="X228" s="34"/>
      <c r="Y228" s="34"/>
      <c r="Z228" s="36"/>
      <c r="AA228" s="84"/>
      <c r="AB228" s="35"/>
      <c r="AC228" s="25"/>
      <c r="AD228" s="25"/>
      <c r="AE228" s="44"/>
      <c r="AF228" s="94"/>
      <c r="AG228" s="25"/>
      <c r="AH228" s="25"/>
      <c r="AI228" s="25"/>
      <c r="AJ228" s="45" t="str">
        <f t="array" ref="AJ228">IFERROR(INDEX('[1]Master Price'!$E:$E,MATCH(D228,'[1]Master Price'!$B:$B,0)),"0")</f>
        <v>0</v>
      </c>
      <c r="AK228" s="45">
        <f t="shared" si="0"/>
        <v>0</v>
      </c>
      <c r="AL228" s="46" t="str">
        <f t="shared" si="29"/>
        <v>0-day</v>
      </c>
      <c r="AM228" s="46" t="str">
        <f t="shared" si="2"/>
        <v>0-day</v>
      </c>
      <c r="AN228" s="46" t="str">
        <f t="shared" si="30"/>
        <v>0-day</v>
      </c>
      <c r="AO228" s="46" t="str">
        <f t="shared" si="4"/>
        <v>0-day</v>
      </c>
      <c r="AP228" s="46" t="str">
        <f t="shared" si="5"/>
        <v>0-day</v>
      </c>
      <c r="AQ228" s="46" t="str">
        <f t="shared" si="6"/>
        <v>0-day</v>
      </c>
      <c r="AR228" s="103"/>
      <c r="AS228" s="47" t="str">
        <f t="shared" si="7"/>
        <v/>
      </c>
      <c r="AT228" s="35">
        <f t="shared" si="23"/>
        <v>0</v>
      </c>
      <c r="AU228" s="48" t="e">
        <f t="shared" ca="1" si="8"/>
        <v>#NAME?</v>
      </c>
      <c r="AV228" s="48" t="e">
        <f t="shared" ca="1" si="9"/>
        <v>#NAME?</v>
      </c>
      <c r="AW228" s="49" t="e">
        <f t="shared" ca="1" si="10"/>
        <v>#NAME?</v>
      </c>
      <c r="AX228" s="48" t="e">
        <f t="shared" ca="1" si="11"/>
        <v>#NAME?</v>
      </c>
      <c r="AY228" s="49" t="str">
        <f t="shared" si="12"/>
        <v/>
      </c>
      <c r="AZ228" s="50" t="e">
        <f t="shared" ca="1" si="13"/>
        <v>#NAME?</v>
      </c>
      <c r="BA228" s="51" t="e">
        <f t="shared" ca="1" si="14"/>
        <v>#NAME?</v>
      </c>
      <c r="BB228" s="52" t="e">
        <f t="shared" ca="1" si="15"/>
        <v>#NAME?</v>
      </c>
      <c r="BC228" s="51" t="e">
        <f t="shared" ca="1" si="16"/>
        <v>#NAME?</v>
      </c>
      <c r="BD228" s="54" t="e">
        <f t="shared" ca="1" si="17"/>
        <v>#NAME?</v>
      </c>
      <c r="BE228" s="48" t="e">
        <f t="shared" ca="1" si="18"/>
        <v>#NAME?</v>
      </c>
      <c r="BF228" s="50" t="e">
        <f t="shared" ca="1" si="19"/>
        <v>#NAME?</v>
      </c>
      <c r="BG228" s="56" t="e">
        <f t="shared" ca="1" si="20"/>
        <v>#NAME?</v>
      </c>
      <c r="BH228" s="103"/>
      <c r="BI228" s="103"/>
      <c r="BJ228" s="103"/>
      <c r="BK228" s="103"/>
      <c r="BL228" s="103"/>
      <c r="BM228" s="103"/>
      <c r="BN228" s="24"/>
      <c r="BO228" s="24"/>
    </row>
    <row r="229" spans="1:67" ht="15.5">
      <c r="A229" s="25" t="str">
        <f t="shared" si="26"/>
        <v/>
      </c>
      <c r="B229" s="89"/>
      <c r="C229" s="25"/>
      <c r="D229" s="90"/>
      <c r="E229" s="90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36"/>
      <c r="S229" s="91"/>
      <c r="T229" s="36"/>
      <c r="U229" s="82"/>
      <c r="V229" s="25"/>
      <c r="W229" s="58"/>
      <c r="X229" s="34"/>
      <c r="Y229" s="34"/>
      <c r="Z229" s="36"/>
      <c r="AA229" s="84"/>
      <c r="AB229" s="35"/>
      <c r="AC229" s="25"/>
      <c r="AD229" s="25"/>
      <c r="AE229" s="44"/>
      <c r="AF229" s="94"/>
      <c r="AG229" s="25"/>
      <c r="AH229" s="25"/>
      <c r="AI229" s="25"/>
      <c r="AJ229" s="45" t="str">
        <f t="array" ref="AJ229">IFERROR(INDEX('[1]Master Price'!$E:$E,MATCH(D229,'[1]Master Price'!$B:$B,0)),"0")</f>
        <v>0</v>
      </c>
      <c r="AK229" s="45">
        <f t="shared" si="0"/>
        <v>0</v>
      </c>
      <c r="AL229" s="46" t="str">
        <f t="shared" si="29"/>
        <v>0-day</v>
      </c>
      <c r="AM229" s="46" t="str">
        <f t="shared" si="2"/>
        <v>0-day</v>
      </c>
      <c r="AN229" s="46" t="str">
        <f t="shared" si="30"/>
        <v>0-day</v>
      </c>
      <c r="AO229" s="46" t="str">
        <f t="shared" si="4"/>
        <v>0-day</v>
      </c>
      <c r="AP229" s="46" t="str">
        <f t="shared" si="5"/>
        <v>0-day</v>
      </c>
      <c r="AQ229" s="46" t="str">
        <f t="shared" si="6"/>
        <v>0-day</v>
      </c>
      <c r="AR229" s="103"/>
      <c r="AS229" s="47" t="str">
        <f t="shared" si="7"/>
        <v/>
      </c>
      <c r="AT229" s="35">
        <f t="shared" si="23"/>
        <v>0</v>
      </c>
      <c r="AU229" s="48" t="e">
        <f t="shared" ca="1" si="8"/>
        <v>#NAME?</v>
      </c>
      <c r="AV229" s="48" t="e">
        <f t="shared" ca="1" si="9"/>
        <v>#NAME?</v>
      </c>
      <c r="AW229" s="49" t="e">
        <f t="shared" ca="1" si="10"/>
        <v>#NAME?</v>
      </c>
      <c r="AX229" s="48" t="e">
        <f t="shared" ca="1" si="11"/>
        <v>#NAME?</v>
      </c>
      <c r="AY229" s="49" t="str">
        <f t="shared" si="12"/>
        <v/>
      </c>
      <c r="AZ229" s="50" t="e">
        <f t="shared" ca="1" si="13"/>
        <v>#NAME?</v>
      </c>
      <c r="BA229" s="51" t="e">
        <f t="shared" ca="1" si="14"/>
        <v>#NAME?</v>
      </c>
      <c r="BB229" s="52" t="e">
        <f t="shared" ca="1" si="15"/>
        <v>#NAME?</v>
      </c>
      <c r="BC229" s="51" t="e">
        <f t="shared" ca="1" si="16"/>
        <v>#NAME?</v>
      </c>
      <c r="BD229" s="54" t="e">
        <f t="shared" ca="1" si="17"/>
        <v>#NAME?</v>
      </c>
      <c r="BE229" s="48" t="e">
        <f t="shared" ca="1" si="18"/>
        <v>#NAME?</v>
      </c>
      <c r="BF229" s="50" t="e">
        <f t="shared" ca="1" si="19"/>
        <v>#NAME?</v>
      </c>
      <c r="BG229" s="56" t="e">
        <f t="shared" ca="1" si="20"/>
        <v>#NAME?</v>
      </c>
      <c r="BH229" s="103"/>
      <c r="BI229" s="103"/>
      <c r="BJ229" s="103"/>
      <c r="BK229" s="103"/>
      <c r="BL229" s="103"/>
      <c r="BM229" s="103"/>
      <c r="BN229" s="24"/>
      <c r="BO229" s="24"/>
    </row>
    <row r="230" spans="1:67" ht="15.5">
      <c r="A230" s="25" t="str">
        <f t="shared" si="26"/>
        <v/>
      </c>
      <c r="B230" s="89"/>
      <c r="C230" s="25"/>
      <c r="D230" s="90"/>
      <c r="E230" s="90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36"/>
      <c r="S230" s="91"/>
      <c r="T230" s="36"/>
      <c r="U230" s="82"/>
      <c r="V230" s="25"/>
      <c r="W230" s="58"/>
      <c r="X230" s="34"/>
      <c r="Y230" s="34"/>
      <c r="Z230" s="36"/>
      <c r="AA230" s="84"/>
      <c r="AB230" s="35"/>
      <c r="AC230" s="25"/>
      <c r="AD230" s="25"/>
      <c r="AE230" s="44"/>
      <c r="AF230" s="94"/>
      <c r="AG230" s="25"/>
      <c r="AH230" s="25"/>
      <c r="AI230" s="25"/>
      <c r="AJ230" s="45" t="str">
        <f t="array" ref="AJ230">IFERROR(INDEX('[1]Master Price'!$E:$E,MATCH(D230,'[1]Master Price'!$B:$B,0)),"0")</f>
        <v>0</v>
      </c>
      <c r="AK230" s="45">
        <f t="shared" si="0"/>
        <v>0</v>
      </c>
      <c r="AL230" s="46" t="str">
        <f t="shared" si="29"/>
        <v>0-day</v>
      </c>
      <c r="AM230" s="46" t="str">
        <f t="shared" si="2"/>
        <v>0-day</v>
      </c>
      <c r="AN230" s="46" t="str">
        <f t="shared" si="30"/>
        <v>0-day</v>
      </c>
      <c r="AO230" s="46" t="str">
        <f t="shared" si="4"/>
        <v>0-day</v>
      </c>
      <c r="AP230" s="46" t="str">
        <f t="shared" si="5"/>
        <v>0-day</v>
      </c>
      <c r="AQ230" s="46" t="str">
        <f t="shared" si="6"/>
        <v>0-day</v>
      </c>
      <c r="AR230" s="103"/>
      <c r="AS230" s="47" t="str">
        <f t="shared" si="7"/>
        <v/>
      </c>
      <c r="AT230" s="35">
        <f t="shared" si="23"/>
        <v>0</v>
      </c>
      <c r="AU230" s="48" t="e">
        <f t="shared" ca="1" si="8"/>
        <v>#NAME?</v>
      </c>
      <c r="AV230" s="48" t="e">
        <f t="shared" ca="1" si="9"/>
        <v>#NAME?</v>
      </c>
      <c r="AW230" s="49" t="e">
        <f t="shared" ca="1" si="10"/>
        <v>#NAME?</v>
      </c>
      <c r="AX230" s="48" t="e">
        <f t="shared" ca="1" si="11"/>
        <v>#NAME?</v>
      </c>
      <c r="AY230" s="49" t="str">
        <f t="shared" si="12"/>
        <v/>
      </c>
      <c r="AZ230" s="50" t="e">
        <f t="shared" ca="1" si="13"/>
        <v>#NAME?</v>
      </c>
      <c r="BA230" s="51" t="e">
        <f t="shared" ca="1" si="14"/>
        <v>#NAME?</v>
      </c>
      <c r="BB230" s="52" t="e">
        <f t="shared" ca="1" si="15"/>
        <v>#NAME?</v>
      </c>
      <c r="BC230" s="51" t="e">
        <f t="shared" ca="1" si="16"/>
        <v>#NAME?</v>
      </c>
      <c r="BD230" s="54" t="e">
        <f t="shared" ca="1" si="17"/>
        <v>#NAME?</v>
      </c>
      <c r="BE230" s="48" t="e">
        <f t="shared" ca="1" si="18"/>
        <v>#NAME?</v>
      </c>
      <c r="BF230" s="50" t="e">
        <f t="shared" ca="1" si="19"/>
        <v>#NAME?</v>
      </c>
      <c r="BG230" s="56" t="e">
        <f t="shared" ca="1" si="20"/>
        <v>#NAME?</v>
      </c>
      <c r="BH230" s="103"/>
      <c r="BI230" s="103"/>
      <c r="BJ230" s="103"/>
      <c r="BK230" s="103"/>
      <c r="BL230" s="103"/>
      <c r="BM230" s="103"/>
      <c r="BN230" s="24"/>
      <c r="BO230" s="24"/>
    </row>
    <row r="231" spans="1:67" ht="15.5">
      <c r="A231" s="25" t="str">
        <f t="shared" si="26"/>
        <v/>
      </c>
      <c r="B231" s="89"/>
      <c r="C231" s="25"/>
      <c r="D231" s="90"/>
      <c r="E231" s="90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36"/>
      <c r="S231" s="91"/>
      <c r="T231" s="36"/>
      <c r="U231" s="82"/>
      <c r="V231" s="25"/>
      <c r="W231" s="58"/>
      <c r="X231" s="34"/>
      <c r="Y231" s="34"/>
      <c r="Z231" s="36"/>
      <c r="AA231" s="84"/>
      <c r="AB231" s="35"/>
      <c r="AC231" s="25"/>
      <c r="AD231" s="25"/>
      <c r="AE231" s="44"/>
      <c r="AF231" s="94"/>
      <c r="AG231" s="25"/>
      <c r="AH231" s="25"/>
      <c r="AI231" s="25"/>
      <c r="AJ231" s="45" t="str">
        <f t="array" ref="AJ231">IFERROR(INDEX('[1]Master Price'!$E:$E,MATCH(D231,'[1]Master Price'!$B:$B,0)),"0")</f>
        <v>0</v>
      </c>
      <c r="AK231" s="45">
        <f t="shared" si="0"/>
        <v>0</v>
      </c>
      <c r="AL231" s="46" t="str">
        <f t="shared" si="29"/>
        <v>0-day</v>
      </c>
      <c r="AM231" s="46" t="str">
        <f t="shared" si="2"/>
        <v>0-day</v>
      </c>
      <c r="AN231" s="46" t="str">
        <f t="shared" si="30"/>
        <v>0-day</v>
      </c>
      <c r="AO231" s="46" t="str">
        <f t="shared" si="4"/>
        <v>0-day</v>
      </c>
      <c r="AP231" s="46" t="str">
        <f t="shared" si="5"/>
        <v>0-day</v>
      </c>
      <c r="AQ231" s="46" t="str">
        <f t="shared" si="6"/>
        <v>0-day</v>
      </c>
      <c r="AR231" s="103"/>
      <c r="AS231" s="47" t="str">
        <f t="shared" si="7"/>
        <v/>
      </c>
      <c r="AT231" s="35">
        <f t="shared" si="23"/>
        <v>0</v>
      </c>
      <c r="AU231" s="48" t="e">
        <f t="shared" ca="1" si="8"/>
        <v>#NAME?</v>
      </c>
      <c r="AV231" s="48" t="e">
        <f t="shared" ca="1" si="9"/>
        <v>#NAME?</v>
      </c>
      <c r="AW231" s="49" t="e">
        <f t="shared" ca="1" si="10"/>
        <v>#NAME?</v>
      </c>
      <c r="AX231" s="48" t="e">
        <f t="shared" ca="1" si="11"/>
        <v>#NAME?</v>
      </c>
      <c r="AY231" s="49" t="str">
        <f t="shared" si="12"/>
        <v/>
      </c>
      <c r="AZ231" s="50" t="e">
        <f t="shared" ca="1" si="13"/>
        <v>#NAME?</v>
      </c>
      <c r="BA231" s="51" t="e">
        <f t="shared" ca="1" si="14"/>
        <v>#NAME?</v>
      </c>
      <c r="BB231" s="52" t="e">
        <f t="shared" ca="1" si="15"/>
        <v>#NAME?</v>
      </c>
      <c r="BC231" s="51" t="e">
        <f t="shared" ca="1" si="16"/>
        <v>#NAME?</v>
      </c>
      <c r="BD231" s="54" t="e">
        <f t="shared" ca="1" si="17"/>
        <v>#NAME?</v>
      </c>
      <c r="BE231" s="48" t="e">
        <f t="shared" ca="1" si="18"/>
        <v>#NAME?</v>
      </c>
      <c r="BF231" s="50" t="e">
        <f t="shared" ca="1" si="19"/>
        <v>#NAME?</v>
      </c>
      <c r="BG231" s="56" t="e">
        <f t="shared" ca="1" si="20"/>
        <v>#NAME?</v>
      </c>
      <c r="BH231" s="103"/>
      <c r="BI231" s="103"/>
      <c r="BJ231" s="103"/>
      <c r="BK231" s="103"/>
      <c r="BL231" s="103"/>
      <c r="BM231" s="103"/>
      <c r="BN231" s="24"/>
      <c r="BO231" s="24"/>
    </row>
    <row r="232" spans="1:67" ht="15.5">
      <c r="A232" s="25" t="str">
        <f t="shared" si="26"/>
        <v/>
      </c>
      <c r="B232" s="89"/>
      <c r="C232" s="25"/>
      <c r="D232" s="90"/>
      <c r="E232" s="90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36"/>
      <c r="S232" s="91"/>
      <c r="T232" s="36"/>
      <c r="U232" s="82"/>
      <c r="V232" s="25"/>
      <c r="W232" s="58"/>
      <c r="X232" s="34"/>
      <c r="Y232" s="34"/>
      <c r="Z232" s="36"/>
      <c r="AA232" s="84"/>
      <c r="AB232" s="35"/>
      <c r="AC232" s="25"/>
      <c r="AD232" s="25"/>
      <c r="AE232" s="44"/>
      <c r="AF232" s="94"/>
      <c r="AG232" s="25"/>
      <c r="AH232" s="25"/>
      <c r="AI232" s="25"/>
      <c r="AJ232" s="45" t="str">
        <f t="array" ref="AJ232">IFERROR(INDEX('[1]Master Price'!$E:$E,MATCH(D232,'[1]Master Price'!$B:$B,0)),"0")</f>
        <v>0</v>
      </c>
      <c r="AK232" s="45">
        <f t="shared" si="0"/>
        <v>0</v>
      </c>
      <c r="AL232" s="46" t="str">
        <f t="shared" si="29"/>
        <v>0-day</v>
      </c>
      <c r="AM232" s="46" t="str">
        <f t="shared" si="2"/>
        <v>0-day</v>
      </c>
      <c r="AN232" s="46" t="str">
        <f t="shared" si="30"/>
        <v>0-day</v>
      </c>
      <c r="AO232" s="46" t="str">
        <f t="shared" si="4"/>
        <v>0-day</v>
      </c>
      <c r="AP232" s="46" t="str">
        <f t="shared" si="5"/>
        <v>0-day</v>
      </c>
      <c r="AQ232" s="46" t="str">
        <f t="shared" si="6"/>
        <v>0-day</v>
      </c>
      <c r="AR232" s="103"/>
      <c r="AS232" s="47" t="str">
        <f t="shared" si="7"/>
        <v/>
      </c>
      <c r="AT232" s="35">
        <f t="shared" si="23"/>
        <v>0</v>
      </c>
      <c r="AU232" s="48" t="e">
        <f t="shared" ca="1" si="8"/>
        <v>#NAME?</v>
      </c>
      <c r="AV232" s="48" t="e">
        <f t="shared" ca="1" si="9"/>
        <v>#NAME?</v>
      </c>
      <c r="AW232" s="49" t="e">
        <f t="shared" ca="1" si="10"/>
        <v>#NAME?</v>
      </c>
      <c r="AX232" s="48" t="e">
        <f t="shared" ca="1" si="11"/>
        <v>#NAME?</v>
      </c>
      <c r="AY232" s="49" t="str">
        <f t="shared" si="12"/>
        <v/>
      </c>
      <c r="AZ232" s="50" t="e">
        <f t="shared" ca="1" si="13"/>
        <v>#NAME?</v>
      </c>
      <c r="BA232" s="51" t="e">
        <f t="shared" ca="1" si="14"/>
        <v>#NAME?</v>
      </c>
      <c r="BB232" s="52" t="e">
        <f t="shared" ca="1" si="15"/>
        <v>#NAME?</v>
      </c>
      <c r="BC232" s="51" t="e">
        <f t="shared" ca="1" si="16"/>
        <v>#NAME?</v>
      </c>
      <c r="BD232" s="54" t="e">
        <f t="shared" ca="1" si="17"/>
        <v>#NAME?</v>
      </c>
      <c r="BE232" s="48" t="e">
        <f t="shared" ca="1" si="18"/>
        <v>#NAME?</v>
      </c>
      <c r="BF232" s="50" t="e">
        <f t="shared" ca="1" si="19"/>
        <v>#NAME?</v>
      </c>
      <c r="BG232" s="56" t="e">
        <f t="shared" ca="1" si="20"/>
        <v>#NAME?</v>
      </c>
      <c r="BH232" s="103"/>
      <c r="BI232" s="103"/>
      <c r="BJ232" s="103"/>
      <c r="BK232" s="103"/>
      <c r="BL232" s="103"/>
      <c r="BM232" s="103"/>
      <c r="BN232" s="24"/>
      <c r="BO232" s="24"/>
    </row>
    <row r="233" spans="1:67" ht="15.5">
      <c r="A233" s="25" t="str">
        <f t="shared" si="26"/>
        <v/>
      </c>
      <c r="B233" s="89"/>
      <c r="C233" s="25"/>
      <c r="D233" s="90"/>
      <c r="E233" s="90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36"/>
      <c r="S233" s="91"/>
      <c r="T233" s="36"/>
      <c r="U233" s="82"/>
      <c r="V233" s="25"/>
      <c r="W233" s="58"/>
      <c r="X233" s="34"/>
      <c r="Y233" s="34"/>
      <c r="Z233" s="36"/>
      <c r="AA233" s="84"/>
      <c r="AB233" s="35"/>
      <c r="AC233" s="25"/>
      <c r="AD233" s="25"/>
      <c r="AE233" s="44"/>
      <c r="AF233" s="94"/>
      <c r="AG233" s="25"/>
      <c r="AH233" s="25"/>
      <c r="AI233" s="25"/>
      <c r="AJ233" s="45" t="str">
        <f t="array" ref="AJ233">IFERROR(INDEX('[1]Master Price'!$E:$E,MATCH(D233,'[1]Master Price'!$B:$B,0)),"0")</f>
        <v>0</v>
      </c>
      <c r="AK233" s="45">
        <f t="shared" si="0"/>
        <v>0</v>
      </c>
      <c r="AL233" s="46" t="str">
        <f t="shared" si="29"/>
        <v>0-day</v>
      </c>
      <c r="AM233" s="46" t="str">
        <f t="shared" si="2"/>
        <v>0-day</v>
      </c>
      <c r="AN233" s="46" t="str">
        <f t="shared" si="30"/>
        <v>0-day</v>
      </c>
      <c r="AO233" s="46" t="str">
        <f t="shared" si="4"/>
        <v>0-day</v>
      </c>
      <c r="AP233" s="46" t="str">
        <f t="shared" si="5"/>
        <v>0-day</v>
      </c>
      <c r="AQ233" s="46" t="str">
        <f t="shared" si="6"/>
        <v>0-day</v>
      </c>
      <c r="AR233" s="103"/>
      <c r="AS233" s="47" t="str">
        <f t="shared" si="7"/>
        <v/>
      </c>
      <c r="AT233" s="35">
        <f t="shared" si="23"/>
        <v>0</v>
      </c>
      <c r="AU233" s="48" t="e">
        <f t="shared" ca="1" si="8"/>
        <v>#NAME?</v>
      </c>
      <c r="AV233" s="48" t="e">
        <f t="shared" ca="1" si="9"/>
        <v>#NAME?</v>
      </c>
      <c r="AW233" s="49" t="e">
        <f t="shared" ca="1" si="10"/>
        <v>#NAME?</v>
      </c>
      <c r="AX233" s="48" t="e">
        <f t="shared" ca="1" si="11"/>
        <v>#NAME?</v>
      </c>
      <c r="AY233" s="49" t="str">
        <f t="shared" si="12"/>
        <v/>
      </c>
      <c r="AZ233" s="50" t="e">
        <f t="shared" ca="1" si="13"/>
        <v>#NAME?</v>
      </c>
      <c r="BA233" s="51" t="e">
        <f t="shared" ca="1" si="14"/>
        <v>#NAME?</v>
      </c>
      <c r="BB233" s="52" t="e">
        <f t="shared" ca="1" si="15"/>
        <v>#NAME?</v>
      </c>
      <c r="BC233" s="51" t="e">
        <f t="shared" ca="1" si="16"/>
        <v>#NAME?</v>
      </c>
      <c r="BD233" s="54" t="e">
        <f t="shared" ca="1" si="17"/>
        <v>#NAME?</v>
      </c>
      <c r="BE233" s="48" t="e">
        <f t="shared" ca="1" si="18"/>
        <v>#NAME?</v>
      </c>
      <c r="BF233" s="50" t="e">
        <f t="shared" ca="1" si="19"/>
        <v>#NAME?</v>
      </c>
      <c r="BG233" s="56" t="e">
        <f t="shared" ca="1" si="20"/>
        <v>#NAME?</v>
      </c>
      <c r="BH233" s="103"/>
      <c r="BI233" s="103"/>
      <c r="BJ233" s="103"/>
      <c r="BK233" s="103"/>
      <c r="BL233" s="103"/>
      <c r="BM233" s="103"/>
      <c r="BN233" s="24"/>
      <c r="BO233" s="24"/>
    </row>
    <row r="234" spans="1:67" ht="15.5">
      <c r="A234" s="25" t="str">
        <f t="shared" si="26"/>
        <v/>
      </c>
      <c r="B234" s="89"/>
      <c r="C234" s="25"/>
      <c r="D234" s="90"/>
      <c r="E234" s="90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36"/>
      <c r="S234" s="91"/>
      <c r="T234" s="36"/>
      <c r="U234" s="82"/>
      <c r="V234" s="25"/>
      <c r="W234" s="58"/>
      <c r="X234" s="34"/>
      <c r="Y234" s="34"/>
      <c r="Z234" s="36"/>
      <c r="AA234" s="84"/>
      <c r="AB234" s="35"/>
      <c r="AC234" s="25"/>
      <c r="AD234" s="25"/>
      <c r="AE234" s="44"/>
      <c r="AF234" s="94"/>
      <c r="AG234" s="25"/>
      <c r="AH234" s="25"/>
      <c r="AI234" s="25"/>
      <c r="AJ234" s="45" t="str">
        <f t="array" ref="AJ234">IFERROR(INDEX('[1]Master Price'!$E:$E,MATCH(D234,'[1]Master Price'!$B:$B,0)),"0")</f>
        <v>0</v>
      </c>
      <c r="AK234" s="45">
        <f t="shared" si="0"/>
        <v>0</v>
      </c>
      <c r="AL234" s="46" t="str">
        <f t="shared" si="29"/>
        <v>0-day</v>
      </c>
      <c r="AM234" s="46" t="str">
        <f t="shared" si="2"/>
        <v>0-day</v>
      </c>
      <c r="AN234" s="46" t="str">
        <f t="shared" si="30"/>
        <v>0-day</v>
      </c>
      <c r="AO234" s="46" t="str">
        <f t="shared" si="4"/>
        <v>0-day</v>
      </c>
      <c r="AP234" s="46" t="str">
        <f t="shared" si="5"/>
        <v>0-day</v>
      </c>
      <c r="AQ234" s="46" t="str">
        <f t="shared" si="6"/>
        <v>0-day</v>
      </c>
      <c r="AR234" s="103"/>
      <c r="AS234" s="47" t="str">
        <f t="shared" si="7"/>
        <v/>
      </c>
      <c r="AT234" s="35">
        <f t="shared" si="23"/>
        <v>0</v>
      </c>
      <c r="AU234" s="48" t="e">
        <f t="shared" ca="1" si="8"/>
        <v>#NAME?</v>
      </c>
      <c r="AV234" s="48" t="e">
        <f t="shared" ca="1" si="9"/>
        <v>#NAME?</v>
      </c>
      <c r="AW234" s="49" t="e">
        <f t="shared" ca="1" si="10"/>
        <v>#NAME?</v>
      </c>
      <c r="AX234" s="48" t="e">
        <f t="shared" ca="1" si="11"/>
        <v>#NAME?</v>
      </c>
      <c r="AY234" s="49" t="str">
        <f t="shared" si="12"/>
        <v/>
      </c>
      <c r="AZ234" s="50" t="e">
        <f t="shared" ca="1" si="13"/>
        <v>#NAME?</v>
      </c>
      <c r="BA234" s="51" t="e">
        <f t="shared" ca="1" si="14"/>
        <v>#NAME?</v>
      </c>
      <c r="BB234" s="52" t="e">
        <f t="shared" ca="1" si="15"/>
        <v>#NAME?</v>
      </c>
      <c r="BC234" s="51" t="e">
        <f t="shared" ca="1" si="16"/>
        <v>#NAME?</v>
      </c>
      <c r="BD234" s="54" t="e">
        <f t="shared" ca="1" si="17"/>
        <v>#NAME?</v>
      </c>
      <c r="BE234" s="48" t="e">
        <f t="shared" ca="1" si="18"/>
        <v>#NAME?</v>
      </c>
      <c r="BF234" s="50" t="e">
        <f t="shared" ca="1" si="19"/>
        <v>#NAME?</v>
      </c>
      <c r="BG234" s="56" t="e">
        <f t="shared" ca="1" si="20"/>
        <v>#NAME?</v>
      </c>
      <c r="BH234" s="103"/>
      <c r="BI234" s="103"/>
      <c r="BJ234" s="103"/>
      <c r="BK234" s="103"/>
      <c r="BL234" s="103"/>
      <c r="BM234" s="103"/>
      <c r="BN234" s="24"/>
      <c r="BO234" s="24"/>
    </row>
    <row r="235" spans="1:67" ht="15.5">
      <c r="A235" s="25" t="str">
        <f t="shared" si="26"/>
        <v/>
      </c>
      <c r="B235" s="89"/>
      <c r="C235" s="25"/>
      <c r="D235" s="90"/>
      <c r="E235" s="90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36"/>
      <c r="S235" s="91"/>
      <c r="T235" s="36"/>
      <c r="U235" s="82"/>
      <c r="V235" s="25"/>
      <c r="W235" s="58"/>
      <c r="X235" s="34"/>
      <c r="Y235" s="34"/>
      <c r="Z235" s="36"/>
      <c r="AA235" s="84"/>
      <c r="AB235" s="35"/>
      <c r="AC235" s="25"/>
      <c r="AD235" s="25"/>
      <c r="AE235" s="44"/>
      <c r="AF235" s="94"/>
      <c r="AG235" s="25"/>
      <c r="AH235" s="25"/>
      <c r="AI235" s="25"/>
      <c r="AJ235" s="45" t="str">
        <f t="array" ref="AJ235">IFERROR(INDEX('[1]Master Price'!$E:$E,MATCH(D235,'[1]Master Price'!$B:$B,0)),"0")</f>
        <v>0</v>
      </c>
      <c r="AK235" s="45">
        <f t="shared" si="0"/>
        <v>0</v>
      </c>
      <c r="AL235" s="46" t="str">
        <f t="shared" si="29"/>
        <v>0-day</v>
      </c>
      <c r="AM235" s="46" t="str">
        <f t="shared" si="2"/>
        <v>0-day</v>
      </c>
      <c r="AN235" s="46" t="str">
        <f t="shared" si="30"/>
        <v>0-day</v>
      </c>
      <c r="AO235" s="46" t="str">
        <f t="shared" si="4"/>
        <v>0-day</v>
      </c>
      <c r="AP235" s="46" t="str">
        <f t="shared" si="5"/>
        <v>0-day</v>
      </c>
      <c r="AQ235" s="46" t="str">
        <f t="shared" si="6"/>
        <v>0-day</v>
      </c>
      <c r="AR235" s="103"/>
      <c r="AS235" s="47" t="str">
        <f t="shared" si="7"/>
        <v/>
      </c>
      <c r="AT235" s="35">
        <f t="shared" si="23"/>
        <v>0</v>
      </c>
      <c r="AU235" s="48" t="e">
        <f t="shared" ca="1" si="8"/>
        <v>#NAME?</v>
      </c>
      <c r="AV235" s="48" t="e">
        <f t="shared" ca="1" si="9"/>
        <v>#NAME?</v>
      </c>
      <c r="AW235" s="49" t="e">
        <f t="shared" ca="1" si="10"/>
        <v>#NAME?</v>
      </c>
      <c r="AX235" s="48" t="e">
        <f t="shared" ca="1" si="11"/>
        <v>#NAME?</v>
      </c>
      <c r="AY235" s="49" t="str">
        <f t="shared" si="12"/>
        <v/>
      </c>
      <c r="AZ235" s="50" t="e">
        <f t="shared" ca="1" si="13"/>
        <v>#NAME?</v>
      </c>
      <c r="BA235" s="51" t="e">
        <f t="shared" ca="1" si="14"/>
        <v>#NAME?</v>
      </c>
      <c r="BB235" s="52" t="e">
        <f t="shared" ca="1" si="15"/>
        <v>#NAME?</v>
      </c>
      <c r="BC235" s="51" t="e">
        <f t="shared" ca="1" si="16"/>
        <v>#NAME?</v>
      </c>
      <c r="BD235" s="54" t="e">
        <f t="shared" ca="1" si="17"/>
        <v>#NAME?</v>
      </c>
      <c r="BE235" s="48" t="e">
        <f t="shared" ca="1" si="18"/>
        <v>#NAME?</v>
      </c>
      <c r="BF235" s="50" t="e">
        <f t="shared" ca="1" si="19"/>
        <v>#NAME?</v>
      </c>
      <c r="BG235" s="56" t="e">
        <f t="shared" ca="1" si="20"/>
        <v>#NAME?</v>
      </c>
      <c r="BH235" s="103"/>
      <c r="BI235" s="103"/>
      <c r="BJ235" s="103"/>
      <c r="BK235" s="103"/>
      <c r="BL235" s="103"/>
      <c r="BM235" s="103"/>
      <c r="BN235" s="24"/>
      <c r="BO235" s="24"/>
    </row>
    <row r="236" spans="1:67" ht="15.5">
      <c r="A236" s="25" t="str">
        <f t="shared" si="26"/>
        <v/>
      </c>
      <c r="B236" s="89"/>
      <c r="C236" s="25"/>
      <c r="D236" s="90"/>
      <c r="E236" s="90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36"/>
      <c r="S236" s="91"/>
      <c r="T236" s="36"/>
      <c r="U236" s="82"/>
      <c r="V236" s="25"/>
      <c r="W236" s="58"/>
      <c r="X236" s="34"/>
      <c r="Y236" s="34"/>
      <c r="Z236" s="36"/>
      <c r="AA236" s="84"/>
      <c r="AB236" s="35"/>
      <c r="AC236" s="25"/>
      <c r="AD236" s="25"/>
      <c r="AE236" s="44"/>
      <c r="AF236" s="94"/>
      <c r="AG236" s="25"/>
      <c r="AH236" s="25"/>
      <c r="AI236" s="25"/>
      <c r="AJ236" s="45" t="str">
        <f t="array" ref="AJ236">IFERROR(INDEX('[1]Master Price'!$E:$E,MATCH(D236,'[1]Master Price'!$B:$B,0)),"0")</f>
        <v>0</v>
      </c>
      <c r="AK236" s="45">
        <f t="shared" si="0"/>
        <v>0</v>
      </c>
      <c r="AL236" s="46" t="str">
        <f t="shared" si="29"/>
        <v>0-day</v>
      </c>
      <c r="AM236" s="46" t="str">
        <f t="shared" si="2"/>
        <v>0-day</v>
      </c>
      <c r="AN236" s="46" t="str">
        <f t="shared" si="30"/>
        <v>0-day</v>
      </c>
      <c r="AO236" s="46" t="str">
        <f t="shared" si="4"/>
        <v>0-day</v>
      </c>
      <c r="AP236" s="46" t="str">
        <f t="shared" si="5"/>
        <v>0-day</v>
      </c>
      <c r="AQ236" s="46" t="str">
        <f t="shared" si="6"/>
        <v>0-day</v>
      </c>
      <c r="AR236" s="103"/>
      <c r="AS236" s="47" t="str">
        <f t="shared" si="7"/>
        <v/>
      </c>
      <c r="AT236" s="35">
        <f t="shared" si="23"/>
        <v>0</v>
      </c>
      <c r="AU236" s="48" t="e">
        <f t="shared" ca="1" si="8"/>
        <v>#NAME?</v>
      </c>
      <c r="AV236" s="48" t="e">
        <f t="shared" ca="1" si="9"/>
        <v>#NAME?</v>
      </c>
      <c r="AW236" s="49" t="e">
        <f t="shared" ca="1" si="10"/>
        <v>#NAME?</v>
      </c>
      <c r="AX236" s="48" t="e">
        <f t="shared" ca="1" si="11"/>
        <v>#NAME?</v>
      </c>
      <c r="AY236" s="49" t="str">
        <f t="shared" si="12"/>
        <v/>
      </c>
      <c r="AZ236" s="50" t="e">
        <f t="shared" ca="1" si="13"/>
        <v>#NAME?</v>
      </c>
      <c r="BA236" s="51" t="e">
        <f t="shared" ca="1" si="14"/>
        <v>#NAME?</v>
      </c>
      <c r="BB236" s="52" t="e">
        <f t="shared" ca="1" si="15"/>
        <v>#NAME?</v>
      </c>
      <c r="BC236" s="51" t="e">
        <f t="shared" ca="1" si="16"/>
        <v>#NAME?</v>
      </c>
      <c r="BD236" s="54" t="e">
        <f t="shared" ca="1" si="17"/>
        <v>#NAME?</v>
      </c>
      <c r="BE236" s="48" t="e">
        <f t="shared" ca="1" si="18"/>
        <v>#NAME?</v>
      </c>
      <c r="BF236" s="50" t="e">
        <f t="shared" ca="1" si="19"/>
        <v>#NAME?</v>
      </c>
      <c r="BG236" s="56" t="e">
        <f t="shared" ca="1" si="20"/>
        <v>#NAME?</v>
      </c>
      <c r="BH236" s="103"/>
      <c r="BI236" s="103"/>
      <c r="BJ236" s="103"/>
      <c r="BK236" s="103"/>
      <c r="BL236" s="103"/>
      <c r="BM236" s="103"/>
      <c r="BN236" s="24"/>
      <c r="BO236" s="24"/>
    </row>
    <row r="237" spans="1:67" ht="15.5">
      <c r="A237" s="25" t="str">
        <f t="shared" si="26"/>
        <v/>
      </c>
      <c r="B237" s="89"/>
      <c r="C237" s="25"/>
      <c r="D237" s="90"/>
      <c r="E237" s="90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36"/>
      <c r="S237" s="91"/>
      <c r="T237" s="36"/>
      <c r="U237" s="82"/>
      <c r="V237" s="25"/>
      <c r="W237" s="58"/>
      <c r="X237" s="34"/>
      <c r="Y237" s="34"/>
      <c r="Z237" s="36"/>
      <c r="AA237" s="84"/>
      <c r="AB237" s="35"/>
      <c r="AC237" s="25"/>
      <c r="AD237" s="25"/>
      <c r="AE237" s="44"/>
      <c r="AF237" s="94"/>
      <c r="AG237" s="25"/>
      <c r="AH237" s="25"/>
      <c r="AI237" s="25"/>
      <c r="AJ237" s="45" t="str">
        <f t="array" ref="AJ237">IFERROR(INDEX('[1]Master Price'!$E:$E,MATCH(D237,'[1]Master Price'!$B:$B,0)),"0")</f>
        <v>0</v>
      </c>
      <c r="AK237" s="45">
        <f t="shared" si="0"/>
        <v>0</v>
      </c>
      <c r="AL237" s="46" t="str">
        <f>IFERROR(DATEDIF(B237,#REF!,"d"),"0")&amp;"-day"</f>
        <v>0-day</v>
      </c>
      <c r="AM237" s="46" t="str">
        <f t="shared" si="2"/>
        <v>0-day</v>
      </c>
      <c r="AN237" s="46" t="str">
        <f>IFERROR(DATEDIF(#REF!,X237,"d"),"0")&amp;"-day"</f>
        <v>0-day</v>
      </c>
      <c r="AO237" s="46" t="str">
        <f t="shared" si="4"/>
        <v>0-day</v>
      </c>
      <c r="AP237" s="46" t="str">
        <f t="shared" si="5"/>
        <v>0-day</v>
      </c>
      <c r="AQ237" s="46" t="str">
        <f t="shared" si="6"/>
        <v>0-day</v>
      </c>
      <c r="AR237" s="103"/>
      <c r="AS237" s="47" t="str">
        <f t="shared" si="7"/>
        <v/>
      </c>
      <c r="AT237" s="35">
        <f t="shared" si="23"/>
        <v>0</v>
      </c>
      <c r="AU237" s="48" t="e">
        <f t="shared" ca="1" si="8"/>
        <v>#NAME?</v>
      </c>
      <c r="AV237" s="48" t="e">
        <f t="shared" ca="1" si="9"/>
        <v>#NAME?</v>
      </c>
      <c r="AW237" s="49" t="e">
        <f t="shared" ca="1" si="10"/>
        <v>#NAME?</v>
      </c>
      <c r="AX237" s="48" t="e">
        <f t="shared" ca="1" si="11"/>
        <v>#NAME?</v>
      </c>
      <c r="AY237" s="49" t="str">
        <f t="shared" si="12"/>
        <v/>
      </c>
      <c r="AZ237" s="50" t="e">
        <f t="shared" ca="1" si="13"/>
        <v>#NAME?</v>
      </c>
      <c r="BA237" s="51" t="e">
        <f t="shared" ca="1" si="14"/>
        <v>#NAME?</v>
      </c>
      <c r="BB237" s="52" t="e">
        <f t="shared" ca="1" si="15"/>
        <v>#NAME?</v>
      </c>
      <c r="BC237" s="51" t="e">
        <f t="shared" ca="1" si="16"/>
        <v>#NAME?</v>
      </c>
      <c r="BD237" s="54" t="e">
        <f t="shared" ca="1" si="17"/>
        <v>#NAME?</v>
      </c>
      <c r="BE237" s="48" t="e">
        <f t="shared" ca="1" si="18"/>
        <v>#NAME?</v>
      </c>
      <c r="BF237" s="50" t="e">
        <f t="shared" ca="1" si="19"/>
        <v>#NAME?</v>
      </c>
      <c r="BG237" s="56" t="e">
        <f t="shared" ca="1" si="20"/>
        <v>#NAME?</v>
      </c>
      <c r="BH237" s="103"/>
      <c r="BI237" s="103"/>
      <c r="BJ237" s="103"/>
      <c r="BK237" s="103"/>
      <c r="BL237" s="103"/>
      <c r="BM237" s="103"/>
      <c r="BN237" s="24"/>
      <c r="BO237" s="24"/>
    </row>
    <row r="238" spans="1:67" ht="15.5">
      <c r="A238" s="25" t="str">
        <f t="shared" si="26"/>
        <v/>
      </c>
      <c r="B238" s="89"/>
      <c r="C238" s="25"/>
      <c r="D238" s="90"/>
      <c r="E238" s="90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36"/>
      <c r="S238" s="91"/>
      <c r="T238" s="36"/>
      <c r="U238" s="82"/>
      <c r="V238" s="25"/>
      <c r="W238" s="58"/>
      <c r="X238" s="34"/>
      <c r="Y238" s="34"/>
      <c r="Z238" s="36"/>
      <c r="AA238" s="84"/>
      <c r="AB238" s="35"/>
      <c r="AC238" s="25"/>
      <c r="AD238" s="25"/>
      <c r="AE238" s="44"/>
      <c r="AF238" s="94"/>
      <c r="AG238" s="25"/>
      <c r="AH238" s="25"/>
      <c r="AI238" s="25"/>
      <c r="AJ238" s="45" t="str">
        <f t="array" ref="AJ238">IFERROR(INDEX('[1]Master Price'!$E:$E,MATCH(D238,'[1]Master Price'!$B:$B,0)),"0")</f>
        <v>0</v>
      </c>
      <c r="AK238" s="45">
        <f t="shared" si="0"/>
        <v>0</v>
      </c>
      <c r="AL238" s="46" t="str">
        <f t="shared" ref="AL238:AL492" si="31">IFERROR(DATEDIF(B238,T238,"d"),"0")&amp;"-day"</f>
        <v>0-day</v>
      </c>
      <c r="AM238" s="46" t="str">
        <f t="shared" si="2"/>
        <v>0-day</v>
      </c>
      <c r="AN238" s="46" t="str">
        <f t="shared" ref="AN238:AN297" si="32">IFERROR(DATEDIF(T238,X238,"d"),"0")&amp;"-day"</f>
        <v>0-day</v>
      </c>
      <c r="AO238" s="46" t="str">
        <f t="shared" si="4"/>
        <v>0-day</v>
      </c>
      <c r="AP238" s="46" t="str">
        <f t="shared" si="5"/>
        <v>0-day</v>
      </c>
      <c r="AQ238" s="46" t="str">
        <f t="shared" si="6"/>
        <v>0-day</v>
      </c>
      <c r="AR238" s="103"/>
      <c r="AS238" s="47" t="str">
        <f t="shared" si="7"/>
        <v/>
      </c>
      <c r="AT238" s="35">
        <f t="shared" si="23"/>
        <v>0</v>
      </c>
      <c r="AU238" s="48" t="e">
        <f t="shared" ca="1" si="8"/>
        <v>#NAME?</v>
      </c>
      <c r="AV238" s="48" t="e">
        <f t="shared" ca="1" si="9"/>
        <v>#NAME?</v>
      </c>
      <c r="AW238" s="49" t="e">
        <f t="shared" ca="1" si="10"/>
        <v>#NAME?</v>
      </c>
      <c r="AX238" s="48" t="e">
        <f t="shared" ca="1" si="11"/>
        <v>#NAME?</v>
      </c>
      <c r="AY238" s="49" t="str">
        <f t="shared" si="12"/>
        <v/>
      </c>
      <c r="AZ238" s="50" t="e">
        <f t="shared" ca="1" si="13"/>
        <v>#NAME?</v>
      </c>
      <c r="BA238" s="51" t="e">
        <f t="shared" ca="1" si="14"/>
        <v>#NAME?</v>
      </c>
      <c r="BB238" s="52" t="e">
        <f t="shared" ca="1" si="15"/>
        <v>#NAME?</v>
      </c>
      <c r="BC238" s="51" t="e">
        <f t="shared" ca="1" si="16"/>
        <v>#NAME?</v>
      </c>
      <c r="BD238" s="54" t="e">
        <f t="shared" ca="1" si="17"/>
        <v>#NAME?</v>
      </c>
      <c r="BE238" s="48" t="e">
        <f t="shared" ca="1" si="18"/>
        <v>#NAME?</v>
      </c>
      <c r="BF238" s="50" t="e">
        <f t="shared" ca="1" si="19"/>
        <v>#NAME?</v>
      </c>
      <c r="BG238" s="56" t="e">
        <f t="shared" ca="1" si="20"/>
        <v>#NAME?</v>
      </c>
      <c r="BH238" s="103"/>
      <c r="BI238" s="103"/>
      <c r="BJ238" s="103"/>
      <c r="BK238" s="103"/>
      <c r="BL238" s="103"/>
      <c r="BM238" s="103"/>
      <c r="BN238" s="24"/>
      <c r="BO238" s="24"/>
    </row>
    <row r="239" spans="1:67" ht="15.5">
      <c r="A239" s="25" t="str">
        <f t="shared" si="26"/>
        <v/>
      </c>
      <c r="B239" s="89"/>
      <c r="C239" s="25"/>
      <c r="D239" s="90"/>
      <c r="E239" s="90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36"/>
      <c r="S239" s="91"/>
      <c r="T239" s="36"/>
      <c r="U239" s="82"/>
      <c r="V239" s="25"/>
      <c r="W239" s="58"/>
      <c r="X239" s="34"/>
      <c r="Y239" s="34"/>
      <c r="Z239" s="36"/>
      <c r="AA239" s="84"/>
      <c r="AB239" s="35"/>
      <c r="AC239" s="25"/>
      <c r="AD239" s="25"/>
      <c r="AE239" s="44"/>
      <c r="AF239" s="94"/>
      <c r="AG239" s="25"/>
      <c r="AH239" s="25"/>
      <c r="AI239" s="25"/>
      <c r="AJ239" s="45" t="str">
        <f t="array" ref="AJ239">IFERROR(INDEX('[1]Master Price'!$E:$E,MATCH(D239,'[1]Master Price'!$B:$B,0)),"0")</f>
        <v>0</v>
      </c>
      <c r="AK239" s="45">
        <f t="shared" si="0"/>
        <v>0</v>
      </c>
      <c r="AL239" s="46" t="str">
        <f t="shared" si="31"/>
        <v>0-day</v>
      </c>
      <c r="AM239" s="46" t="str">
        <f t="shared" si="2"/>
        <v>0-day</v>
      </c>
      <c r="AN239" s="46" t="str">
        <f t="shared" si="32"/>
        <v>0-day</v>
      </c>
      <c r="AO239" s="46" t="str">
        <f t="shared" si="4"/>
        <v>0-day</v>
      </c>
      <c r="AP239" s="46" t="str">
        <f t="shared" si="5"/>
        <v>0-day</v>
      </c>
      <c r="AQ239" s="46" t="str">
        <f t="shared" si="6"/>
        <v>0-day</v>
      </c>
      <c r="AR239" s="103"/>
      <c r="AS239" s="47" t="str">
        <f t="shared" si="7"/>
        <v/>
      </c>
      <c r="AT239" s="35">
        <f t="shared" si="23"/>
        <v>0</v>
      </c>
      <c r="AU239" s="48" t="e">
        <f t="shared" ca="1" si="8"/>
        <v>#NAME?</v>
      </c>
      <c r="AV239" s="48" t="e">
        <f t="shared" ca="1" si="9"/>
        <v>#NAME?</v>
      </c>
      <c r="AW239" s="49" t="e">
        <f t="shared" ca="1" si="10"/>
        <v>#NAME?</v>
      </c>
      <c r="AX239" s="48" t="e">
        <f t="shared" ca="1" si="11"/>
        <v>#NAME?</v>
      </c>
      <c r="AY239" s="49" t="str">
        <f t="shared" si="12"/>
        <v/>
      </c>
      <c r="AZ239" s="50" t="e">
        <f t="shared" ca="1" si="13"/>
        <v>#NAME?</v>
      </c>
      <c r="BA239" s="51" t="e">
        <f t="shared" ca="1" si="14"/>
        <v>#NAME?</v>
      </c>
      <c r="BB239" s="52" t="e">
        <f t="shared" ca="1" si="15"/>
        <v>#NAME?</v>
      </c>
      <c r="BC239" s="51" t="e">
        <f t="shared" ca="1" si="16"/>
        <v>#NAME?</v>
      </c>
      <c r="BD239" s="54" t="e">
        <f t="shared" ca="1" si="17"/>
        <v>#NAME?</v>
      </c>
      <c r="BE239" s="48" t="e">
        <f t="shared" ca="1" si="18"/>
        <v>#NAME?</v>
      </c>
      <c r="BF239" s="50" t="e">
        <f t="shared" ca="1" si="19"/>
        <v>#NAME?</v>
      </c>
      <c r="BG239" s="56" t="e">
        <f t="shared" ca="1" si="20"/>
        <v>#NAME?</v>
      </c>
      <c r="BH239" s="103"/>
      <c r="BI239" s="103"/>
      <c r="BJ239" s="103"/>
      <c r="BK239" s="103"/>
      <c r="BL239" s="103"/>
      <c r="BM239" s="103"/>
      <c r="BN239" s="24"/>
      <c r="BO239" s="24"/>
    </row>
    <row r="240" spans="1:67" ht="15.5">
      <c r="A240" s="25" t="str">
        <f t="shared" si="26"/>
        <v/>
      </c>
      <c r="B240" s="89"/>
      <c r="C240" s="25"/>
      <c r="D240" s="90"/>
      <c r="E240" s="90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36"/>
      <c r="S240" s="91"/>
      <c r="T240" s="36"/>
      <c r="U240" s="82"/>
      <c r="V240" s="25"/>
      <c r="W240" s="58"/>
      <c r="X240" s="34"/>
      <c r="Y240" s="34"/>
      <c r="Z240" s="36"/>
      <c r="AA240" s="84"/>
      <c r="AB240" s="35"/>
      <c r="AC240" s="25"/>
      <c r="AD240" s="25"/>
      <c r="AE240" s="44"/>
      <c r="AF240" s="94"/>
      <c r="AG240" s="25"/>
      <c r="AH240" s="25"/>
      <c r="AI240" s="25"/>
      <c r="AJ240" s="45" t="str">
        <f t="array" ref="AJ240">IFERROR(INDEX('[1]Master Price'!$E:$E,MATCH(D240,'[1]Master Price'!$B:$B,0)),"0")</f>
        <v>0</v>
      </c>
      <c r="AK240" s="45">
        <f t="shared" si="0"/>
        <v>0</v>
      </c>
      <c r="AL240" s="46" t="str">
        <f t="shared" si="31"/>
        <v>0-day</v>
      </c>
      <c r="AM240" s="46" t="str">
        <f t="shared" si="2"/>
        <v>0-day</v>
      </c>
      <c r="AN240" s="46" t="str">
        <f t="shared" si="32"/>
        <v>0-day</v>
      </c>
      <c r="AO240" s="46" t="str">
        <f t="shared" si="4"/>
        <v>0-day</v>
      </c>
      <c r="AP240" s="46" t="str">
        <f t="shared" si="5"/>
        <v>0-day</v>
      </c>
      <c r="AQ240" s="46" t="str">
        <f t="shared" si="6"/>
        <v>0-day</v>
      </c>
      <c r="AR240" s="103"/>
      <c r="AS240" s="47" t="str">
        <f t="shared" si="7"/>
        <v/>
      </c>
      <c r="AT240" s="35">
        <f t="shared" si="23"/>
        <v>0</v>
      </c>
      <c r="AU240" s="48" t="e">
        <f t="shared" ca="1" si="8"/>
        <v>#NAME?</v>
      </c>
      <c r="AV240" s="48" t="e">
        <f t="shared" ca="1" si="9"/>
        <v>#NAME?</v>
      </c>
      <c r="AW240" s="49" t="e">
        <f t="shared" ca="1" si="10"/>
        <v>#NAME?</v>
      </c>
      <c r="AX240" s="48" t="e">
        <f t="shared" ca="1" si="11"/>
        <v>#NAME?</v>
      </c>
      <c r="AY240" s="49" t="str">
        <f t="shared" si="12"/>
        <v/>
      </c>
      <c r="AZ240" s="50" t="e">
        <f t="shared" ca="1" si="13"/>
        <v>#NAME?</v>
      </c>
      <c r="BA240" s="51" t="e">
        <f t="shared" ca="1" si="14"/>
        <v>#NAME?</v>
      </c>
      <c r="BB240" s="52" t="e">
        <f t="shared" ca="1" si="15"/>
        <v>#NAME?</v>
      </c>
      <c r="BC240" s="51" t="e">
        <f t="shared" ca="1" si="16"/>
        <v>#NAME?</v>
      </c>
      <c r="BD240" s="54" t="e">
        <f t="shared" ca="1" si="17"/>
        <v>#NAME?</v>
      </c>
      <c r="BE240" s="48" t="e">
        <f t="shared" ca="1" si="18"/>
        <v>#NAME?</v>
      </c>
      <c r="BF240" s="50" t="e">
        <f t="shared" ca="1" si="19"/>
        <v>#NAME?</v>
      </c>
      <c r="BG240" s="56" t="e">
        <f t="shared" ca="1" si="20"/>
        <v>#NAME?</v>
      </c>
      <c r="BH240" s="103"/>
      <c r="BI240" s="103"/>
      <c r="BJ240" s="103"/>
      <c r="BK240" s="103"/>
      <c r="BL240" s="103"/>
      <c r="BM240" s="103"/>
      <c r="BN240" s="24"/>
      <c r="BO240" s="24"/>
    </row>
    <row r="241" spans="1:67" ht="15.5">
      <c r="A241" s="25" t="str">
        <f t="shared" si="26"/>
        <v/>
      </c>
      <c r="B241" s="89"/>
      <c r="C241" s="25"/>
      <c r="D241" s="90"/>
      <c r="E241" s="90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36"/>
      <c r="S241" s="91"/>
      <c r="T241" s="36"/>
      <c r="U241" s="82"/>
      <c r="V241" s="25"/>
      <c r="W241" s="58"/>
      <c r="X241" s="34"/>
      <c r="Y241" s="34"/>
      <c r="Z241" s="36"/>
      <c r="AA241" s="84"/>
      <c r="AB241" s="35"/>
      <c r="AC241" s="25"/>
      <c r="AD241" s="25"/>
      <c r="AE241" s="44"/>
      <c r="AF241" s="94"/>
      <c r="AG241" s="25"/>
      <c r="AH241" s="25"/>
      <c r="AI241" s="25"/>
      <c r="AJ241" s="45" t="str">
        <f t="array" ref="AJ241">IFERROR(INDEX('[1]Master Price'!$E:$E,MATCH(D241,'[1]Master Price'!$B:$B,0)),"0")</f>
        <v>0</v>
      </c>
      <c r="AK241" s="45">
        <f t="shared" si="0"/>
        <v>0</v>
      </c>
      <c r="AL241" s="46" t="str">
        <f t="shared" si="31"/>
        <v>0-day</v>
      </c>
      <c r="AM241" s="46" t="str">
        <f t="shared" si="2"/>
        <v>0-day</v>
      </c>
      <c r="AN241" s="46" t="str">
        <f t="shared" si="32"/>
        <v>0-day</v>
      </c>
      <c r="AO241" s="46" t="str">
        <f t="shared" si="4"/>
        <v>0-day</v>
      </c>
      <c r="AP241" s="46" t="str">
        <f t="shared" si="5"/>
        <v>0-day</v>
      </c>
      <c r="AQ241" s="46" t="str">
        <f t="shared" si="6"/>
        <v>0-day</v>
      </c>
      <c r="AR241" s="103"/>
      <c r="AS241" s="47" t="str">
        <f t="shared" si="7"/>
        <v/>
      </c>
      <c r="AT241" s="35">
        <f t="shared" si="23"/>
        <v>0</v>
      </c>
      <c r="AU241" s="48" t="e">
        <f t="shared" ca="1" si="8"/>
        <v>#NAME?</v>
      </c>
      <c r="AV241" s="48" t="e">
        <f t="shared" ca="1" si="9"/>
        <v>#NAME?</v>
      </c>
      <c r="AW241" s="49" t="e">
        <f t="shared" ca="1" si="10"/>
        <v>#NAME?</v>
      </c>
      <c r="AX241" s="48" t="e">
        <f t="shared" ca="1" si="11"/>
        <v>#NAME?</v>
      </c>
      <c r="AY241" s="49" t="str">
        <f t="shared" si="12"/>
        <v/>
      </c>
      <c r="AZ241" s="50" t="e">
        <f t="shared" ca="1" si="13"/>
        <v>#NAME?</v>
      </c>
      <c r="BA241" s="51" t="e">
        <f t="shared" ca="1" si="14"/>
        <v>#NAME?</v>
      </c>
      <c r="BB241" s="52" t="e">
        <f t="shared" ca="1" si="15"/>
        <v>#NAME?</v>
      </c>
      <c r="BC241" s="51" t="e">
        <f t="shared" ca="1" si="16"/>
        <v>#NAME?</v>
      </c>
      <c r="BD241" s="54" t="e">
        <f t="shared" ca="1" si="17"/>
        <v>#NAME?</v>
      </c>
      <c r="BE241" s="48" t="e">
        <f t="shared" ca="1" si="18"/>
        <v>#NAME?</v>
      </c>
      <c r="BF241" s="50" t="e">
        <f t="shared" ca="1" si="19"/>
        <v>#NAME?</v>
      </c>
      <c r="BG241" s="56" t="e">
        <f t="shared" ca="1" si="20"/>
        <v>#NAME?</v>
      </c>
      <c r="BH241" s="103"/>
      <c r="BI241" s="103"/>
      <c r="BJ241" s="103"/>
      <c r="BK241" s="103"/>
      <c r="BL241" s="103"/>
      <c r="BM241" s="103"/>
      <c r="BN241" s="24"/>
      <c r="BO241" s="24"/>
    </row>
    <row r="242" spans="1:67" ht="15.5">
      <c r="A242" s="25" t="str">
        <f t="shared" si="26"/>
        <v/>
      </c>
      <c r="B242" s="89"/>
      <c r="C242" s="25"/>
      <c r="D242" s="90"/>
      <c r="E242" s="90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36"/>
      <c r="S242" s="91"/>
      <c r="T242" s="36"/>
      <c r="U242" s="82"/>
      <c r="V242" s="25"/>
      <c r="W242" s="58"/>
      <c r="X242" s="34"/>
      <c r="Y242" s="34"/>
      <c r="Z242" s="36"/>
      <c r="AA242" s="84"/>
      <c r="AB242" s="35"/>
      <c r="AC242" s="25"/>
      <c r="AD242" s="25"/>
      <c r="AE242" s="44"/>
      <c r="AF242" s="94"/>
      <c r="AG242" s="25"/>
      <c r="AH242" s="25"/>
      <c r="AI242" s="25"/>
      <c r="AJ242" s="45" t="str">
        <f t="array" ref="AJ242">IFERROR(INDEX('[1]Master Price'!$E:$E,MATCH(D242,'[1]Master Price'!$B:$B,0)),"0")</f>
        <v>0</v>
      </c>
      <c r="AK242" s="45">
        <f t="shared" si="0"/>
        <v>0</v>
      </c>
      <c r="AL242" s="46" t="str">
        <f t="shared" si="31"/>
        <v>0-day</v>
      </c>
      <c r="AM242" s="46" t="str">
        <f t="shared" si="2"/>
        <v>0-day</v>
      </c>
      <c r="AN242" s="46" t="str">
        <f t="shared" si="32"/>
        <v>0-day</v>
      </c>
      <c r="AO242" s="46" t="str">
        <f t="shared" si="4"/>
        <v>0-day</v>
      </c>
      <c r="AP242" s="46" t="str">
        <f t="shared" si="5"/>
        <v>0-day</v>
      </c>
      <c r="AQ242" s="46" t="str">
        <f t="shared" si="6"/>
        <v>0-day</v>
      </c>
      <c r="AR242" s="103"/>
      <c r="AS242" s="47" t="str">
        <f t="shared" si="7"/>
        <v/>
      </c>
      <c r="AT242" s="35">
        <f t="shared" si="23"/>
        <v>0</v>
      </c>
      <c r="AU242" s="48" t="e">
        <f t="shared" ca="1" si="8"/>
        <v>#NAME?</v>
      </c>
      <c r="AV242" s="48" t="e">
        <f t="shared" ca="1" si="9"/>
        <v>#NAME?</v>
      </c>
      <c r="AW242" s="49" t="e">
        <f t="shared" ca="1" si="10"/>
        <v>#NAME?</v>
      </c>
      <c r="AX242" s="48" t="e">
        <f t="shared" ca="1" si="11"/>
        <v>#NAME?</v>
      </c>
      <c r="AY242" s="49" t="str">
        <f t="shared" si="12"/>
        <v/>
      </c>
      <c r="AZ242" s="50" t="e">
        <f t="shared" ca="1" si="13"/>
        <v>#NAME?</v>
      </c>
      <c r="BA242" s="51" t="e">
        <f t="shared" ca="1" si="14"/>
        <v>#NAME?</v>
      </c>
      <c r="BB242" s="52" t="e">
        <f t="shared" ca="1" si="15"/>
        <v>#NAME?</v>
      </c>
      <c r="BC242" s="51" t="e">
        <f t="shared" ca="1" si="16"/>
        <v>#NAME?</v>
      </c>
      <c r="BD242" s="54" t="e">
        <f t="shared" ca="1" si="17"/>
        <v>#NAME?</v>
      </c>
      <c r="BE242" s="48" t="e">
        <f t="shared" ca="1" si="18"/>
        <v>#NAME?</v>
      </c>
      <c r="BF242" s="50" t="e">
        <f t="shared" ca="1" si="19"/>
        <v>#NAME?</v>
      </c>
      <c r="BG242" s="56" t="e">
        <f t="shared" ca="1" si="20"/>
        <v>#NAME?</v>
      </c>
      <c r="BH242" s="103"/>
      <c r="BI242" s="103"/>
      <c r="BJ242" s="103"/>
      <c r="BK242" s="103"/>
      <c r="BL242" s="103"/>
      <c r="BM242" s="103"/>
      <c r="BN242" s="24"/>
      <c r="BO242" s="24"/>
    </row>
    <row r="243" spans="1:67" ht="15.5">
      <c r="A243" s="25" t="str">
        <f t="shared" si="26"/>
        <v/>
      </c>
      <c r="B243" s="89"/>
      <c r="C243" s="25"/>
      <c r="D243" s="90"/>
      <c r="E243" s="90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36"/>
      <c r="S243" s="91"/>
      <c r="T243" s="36"/>
      <c r="U243" s="82"/>
      <c r="V243" s="25"/>
      <c r="W243" s="58"/>
      <c r="X243" s="34"/>
      <c r="Y243" s="34"/>
      <c r="Z243" s="36"/>
      <c r="AA243" s="84"/>
      <c r="AB243" s="35"/>
      <c r="AC243" s="25"/>
      <c r="AD243" s="25"/>
      <c r="AE243" s="44"/>
      <c r="AF243" s="94"/>
      <c r="AG243" s="25"/>
      <c r="AH243" s="25"/>
      <c r="AI243" s="25"/>
      <c r="AJ243" s="45" t="str">
        <f t="array" ref="AJ243">IFERROR(INDEX('[1]Master Price'!$E:$E,MATCH(D243,'[1]Master Price'!$B:$B,0)),"0")</f>
        <v>0</v>
      </c>
      <c r="AK243" s="45">
        <f t="shared" si="0"/>
        <v>0</v>
      </c>
      <c r="AL243" s="46" t="str">
        <f t="shared" si="31"/>
        <v>0-day</v>
      </c>
      <c r="AM243" s="46" t="str">
        <f t="shared" si="2"/>
        <v>0-day</v>
      </c>
      <c r="AN243" s="46" t="str">
        <f t="shared" si="32"/>
        <v>0-day</v>
      </c>
      <c r="AO243" s="46" t="str">
        <f t="shared" si="4"/>
        <v>0-day</v>
      </c>
      <c r="AP243" s="46" t="str">
        <f t="shared" si="5"/>
        <v>0-day</v>
      </c>
      <c r="AQ243" s="46" t="str">
        <f t="shared" si="6"/>
        <v>0-day</v>
      </c>
      <c r="AR243" s="103"/>
      <c r="AS243" s="47" t="str">
        <f t="shared" si="7"/>
        <v/>
      </c>
      <c r="AT243" s="35">
        <f t="shared" si="23"/>
        <v>0</v>
      </c>
      <c r="AU243" s="48" t="e">
        <f t="shared" ca="1" si="8"/>
        <v>#NAME?</v>
      </c>
      <c r="AV243" s="48" t="e">
        <f t="shared" ca="1" si="9"/>
        <v>#NAME?</v>
      </c>
      <c r="AW243" s="49" t="e">
        <f t="shared" ca="1" si="10"/>
        <v>#NAME?</v>
      </c>
      <c r="AX243" s="48" t="e">
        <f t="shared" ca="1" si="11"/>
        <v>#NAME?</v>
      </c>
      <c r="AY243" s="49" t="str">
        <f t="shared" si="12"/>
        <v/>
      </c>
      <c r="AZ243" s="50" t="e">
        <f t="shared" ca="1" si="13"/>
        <v>#NAME?</v>
      </c>
      <c r="BA243" s="51" t="e">
        <f t="shared" ca="1" si="14"/>
        <v>#NAME?</v>
      </c>
      <c r="BB243" s="52" t="e">
        <f t="shared" ca="1" si="15"/>
        <v>#NAME?</v>
      </c>
      <c r="BC243" s="51" t="e">
        <f t="shared" ca="1" si="16"/>
        <v>#NAME?</v>
      </c>
      <c r="BD243" s="54" t="e">
        <f t="shared" ca="1" si="17"/>
        <v>#NAME?</v>
      </c>
      <c r="BE243" s="48" t="e">
        <f t="shared" ca="1" si="18"/>
        <v>#NAME?</v>
      </c>
      <c r="BF243" s="50" t="e">
        <f t="shared" ca="1" si="19"/>
        <v>#NAME?</v>
      </c>
      <c r="BG243" s="56" t="e">
        <f t="shared" ca="1" si="20"/>
        <v>#NAME?</v>
      </c>
      <c r="BH243" s="103"/>
      <c r="BI243" s="103"/>
      <c r="BJ243" s="103"/>
      <c r="BK243" s="103"/>
      <c r="BL243" s="103"/>
      <c r="BM243" s="103"/>
      <c r="BN243" s="24"/>
      <c r="BO243" s="24"/>
    </row>
    <row r="244" spans="1:67" ht="15.5">
      <c r="A244" s="25" t="str">
        <f t="shared" si="26"/>
        <v/>
      </c>
      <c r="B244" s="89"/>
      <c r="C244" s="25"/>
      <c r="D244" s="90"/>
      <c r="E244" s="90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36"/>
      <c r="S244" s="91"/>
      <c r="T244" s="36"/>
      <c r="U244" s="82"/>
      <c r="V244" s="25"/>
      <c r="W244" s="58"/>
      <c r="X244" s="34"/>
      <c r="Y244" s="34"/>
      <c r="Z244" s="36"/>
      <c r="AA244" s="84"/>
      <c r="AB244" s="35"/>
      <c r="AC244" s="25"/>
      <c r="AD244" s="25"/>
      <c r="AE244" s="44"/>
      <c r="AF244" s="94"/>
      <c r="AG244" s="25"/>
      <c r="AH244" s="25"/>
      <c r="AI244" s="25"/>
      <c r="AJ244" s="45" t="str">
        <f t="array" ref="AJ244">IFERROR(INDEX('[1]Master Price'!$E:$E,MATCH(D244,'[1]Master Price'!$B:$B,0)),"0")</f>
        <v>0</v>
      </c>
      <c r="AK244" s="45">
        <f t="shared" si="0"/>
        <v>0</v>
      </c>
      <c r="AL244" s="46" t="str">
        <f t="shared" si="31"/>
        <v>0-day</v>
      </c>
      <c r="AM244" s="46" t="str">
        <f t="shared" si="2"/>
        <v>0-day</v>
      </c>
      <c r="AN244" s="46" t="str">
        <f t="shared" si="32"/>
        <v>0-day</v>
      </c>
      <c r="AO244" s="46" t="str">
        <f t="shared" si="4"/>
        <v>0-day</v>
      </c>
      <c r="AP244" s="46" t="str">
        <f t="shared" si="5"/>
        <v>0-day</v>
      </c>
      <c r="AQ244" s="46" t="str">
        <f t="shared" si="6"/>
        <v>0-day</v>
      </c>
      <c r="AR244" s="103"/>
      <c r="AS244" s="47" t="str">
        <f t="shared" si="7"/>
        <v/>
      </c>
      <c r="AT244" s="35">
        <f t="shared" si="23"/>
        <v>0</v>
      </c>
      <c r="AU244" s="48" t="e">
        <f t="shared" ca="1" si="8"/>
        <v>#NAME?</v>
      </c>
      <c r="AV244" s="48" t="e">
        <f t="shared" ca="1" si="9"/>
        <v>#NAME?</v>
      </c>
      <c r="AW244" s="49" t="e">
        <f t="shared" ca="1" si="10"/>
        <v>#NAME?</v>
      </c>
      <c r="AX244" s="48" t="e">
        <f t="shared" ca="1" si="11"/>
        <v>#NAME?</v>
      </c>
      <c r="AY244" s="49" t="str">
        <f t="shared" si="12"/>
        <v/>
      </c>
      <c r="AZ244" s="50" t="e">
        <f t="shared" ca="1" si="13"/>
        <v>#NAME?</v>
      </c>
      <c r="BA244" s="51" t="e">
        <f t="shared" ca="1" si="14"/>
        <v>#NAME?</v>
      </c>
      <c r="BB244" s="52" t="e">
        <f t="shared" ca="1" si="15"/>
        <v>#NAME?</v>
      </c>
      <c r="BC244" s="51" t="e">
        <f t="shared" ca="1" si="16"/>
        <v>#NAME?</v>
      </c>
      <c r="BD244" s="54" t="e">
        <f t="shared" ca="1" si="17"/>
        <v>#NAME?</v>
      </c>
      <c r="BE244" s="48" t="e">
        <f t="shared" ca="1" si="18"/>
        <v>#NAME?</v>
      </c>
      <c r="BF244" s="50" t="e">
        <f t="shared" ca="1" si="19"/>
        <v>#NAME?</v>
      </c>
      <c r="BG244" s="56" t="e">
        <f t="shared" ca="1" si="20"/>
        <v>#NAME?</v>
      </c>
      <c r="BH244" s="103"/>
      <c r="BI244" s="103"/>
      <c r="BJ244" s="103"/>
      <c r="BK244" s="103"/>
      <c r="BL244" s="103"/>
      <c r="BM244" s="103"/>
      <c r="BN244" s="24"/>
      <c r="BO244" s="24"/>
    </row>
    <row r="245" spans="1:67" ht="15.5">
      <c r="A245" s="25" t="str">
        <f t="shared" si="26"/>
        <v/>
      </c>
      <c r="B245" s="89"/>
      <c r="C245" s="25"/>
      <c r="D245" s="90"/>
      <c r="E245" s="90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36"/>
      <c r="S245" s="91"/>
      <c r="T245" s="36"/>
      <c r="U245" s="82"/>
      <c r="V245" s="25"/>
      <c r="W245" s="58"/>
      <c r="X245" s="34"/>
      <c r="Y245" s="34"/>
      <c r="Z245" s="36"/>
      <c r="AA245" s="84"/>
      <c r="AB245" s="35"/>
      <c r="AC245" s="25"/>
      <c r="AD245" s="25"/>
      <c r="AE245" s="44"/>
      <c r="AF245" s="94"/>
      <c r="AG245" s="25"/>
      <c r="AH245" s="25"/>
      <c r="AI245" s="25"/>
      <c r="AJ245" s="45" t="str">
        <f t="array" ref="AJ245">IFERROR(INDEX('[1]Master Price'!$E:$E,MATCH(D245,'[1]Master Price'!$B:$B,0)),"0")</f>
        <v>0</v>
      </c>
      <c r="AK245" s="45">
        <f t="shared" si="0"/>
        <v>0</v>
      </c>
      <c r="AL245" s="46" t="str">
        <f t="shared" si="31"/>
        <v>0-day</v>
      </c>
      <c r="AM245" s="46" t="str">
        <f t="shared" si="2"/>
        <v>0-day</v>
      </c>
      <c r="AN245" s="46" t="str">
        <f t="shared" si="32"/>
        <v>0-day</v>
      </c>
      <c r="AO245" s="46" t="str">
        <f t="shared" si="4"/>
        <v>0-day</v>
      </c>
      <c r="AP245" s="46" t="str">
        <f t="shared" si="5"/>
        <v>0-day</v>
      </c>
      <c r="AQ245" s="46" t="str">
        <f t="shared" si="6"/>
        <v>0-day</v>
      </c>
      <c r="AR245" s="103"/>
      <c r="AS245" s="47" t="str">
        <f t="shared" si="7"/>
        <v/>
      </c>
      <c r="AT245" s="35">
        <f t="shared" si="23"/>
        <v>0</v>
      </c>
      <c r="AU245" s="48" t="e">
        <f t="shared" ca="1" si="8"/>
        <v>#NAME?</v>
      </c>
      <c r="AV245" s="48" t="e">
        <f t="shared" ca="1" si="9"/>
        <v>#NAME?</v>
      </c>
      <c r="AW245" s="49" t="e">
        <f t="shared" ca="1" si="10"/>
        <v>#NAME?</v>
      </c>
      <c r="AX245" s="48" t="e">
        <f t="shared" ca="1" si="11"/>
        <v>#NAME?</v>
      </c>
      <c r="AY245" s="49" t="str">
        <f t="shared" si="12"/>
        <v/>
      </c>
      <c r="AZ245" s="50" t="e">
        <f t="shared" ca="1" si="13"/>
        <v>#NAME?</v>
      </c>
      <c r="BA245" s="51" t="e">
        <f t="shared" ca="1" si="14"/>
        <v>#NAME?</v>
      </c>
      <c r="BB245" s="52" t="e">
        <f t="shared" ca="1" si="15"/>
        <v>#NAME?</v>
      </c>
      <c r="BC245" s="51" t="e">
        <f t="shared" ca="1" si="16"/>
        <v>#NAME?</v>
      </c>
      <c r="BD245" s="54" t="e">
        <f t="shared" ca="1" si="17"/>
        <v>#NAME?</v>
      </c>
      <c r="BE245" s="48" t="e">
        <f t="shared" ca="1" si="18"/>
        <v>#NAME?</v>
      </c>
      <c r="BF245" s="50" t="e">
        <f t="shared" ca="1" si="19"/>
        <v>#NAME?</v>
      </c>
      <c r="BG245" s="56" t="e">
        <f t="shared" ca="1" si="20"/>
        <v>#NAME?</v>
      </c>
      <c r="BH245" s="103"/>
      <c r="BI245" s="103"/>
      <c r="BJ245" s="103"/>
      <c r="BK245" s="103"/>
      <c r="BL245" s="103"/>
      <c r="BM245" s="103"/>
      <c r="BN245" s="24"/>
      <c r="BO245" s="24"/>
    </row>
    <row r="246" spans="1:67" ht="15.5">
      <c r="A246" s="25" t="str">
        <f t="shared" si="26"/>
        <v/>
      </c>
      <c r="B246" s="89"/>
      <c r="C246" s="25"/>
      <c r="D246" s="90"/>
      <c r="E246" s="90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36"/>
      <c r="S246" s="91"/>
      <c r="T246" s="36"/>
      <c r="U246" s="82"/>
      <c r="V246" s="25"/>
      <c r="W246" s="58"/>
      <c r="X246" s="34"/>
      <c r="Y246" s="34"/>
      <c r="Z246" s="36"/>
      <c r="AA246" s="84"/>
      <c r="AB246" s="35"/>
      <c r="AC246" s="25"/>
      <c r="AD246" s="25"/>
      <c r="AE246" s="44"/>
      <c r="AF246" s="94"/>
      <c r="AG246" s="25"/>
      <c r="AH246" s="25"/>
      <c r="AI246" s="25"/>
      <c r="AJ246" s="45" t="str">
        <f t="array" ref="AJ246">IFERROR(INDEX('[1]Master Price'!$E:$E,MATCH(D246,'[1]Master Price'!$B:$B,0)),"0")</f>
        <v>0</v>
      </c>
      <c r="AK246" s="45">
        <f t="shared" si="0"/>
        <v>0</v>
      </c>
      <c r="AL246" s="46" t="str">
        <f t="shared" si="31"/>
        <v>0-day</v>
      </c>
      <c r="AM246" s="46" t="str">
        <f t="shared" si="2"/>
        <v>0-day</v>
      </c>
      <c r="AN246" s="46" t="str">
        <f t="shared" si="32"/>
        <v>0-day</v>
      </c>
      <c r="AO246" s="46" t="str">
        <f t="shared" si="4"/>
        <v>0-day</v>
      </c>
      <c r="AP246" s="46" t="str">
        <f t="shared" si="5"/>
        <v>0-day</v>
      </c>
      <c r="AQ246" s="46" t="str">
        <f t="shared" si="6"/>
        <v>0-day</v>
      </c>
      <c r="AR246" s="103"/>
      <c r="AS246" s="47" t="str">
        <f t="shared" si="7"/>
        <v/>
      </c>
      <c r="AT246" s="35">
        <f t="shared" si="23"/>
        <v>0</v>
      </c>
      <c r="AU246" s="48" t="e">
        <f t="shared" ca="1" si="8"/>
        <v>#NAME?</v>
      </c>
      <c r="AV246" s="48" t="e">
        <f t="shared" ca="1" si="9"/>
        <v>#NAME?</v>
      </c>
      <c r="AW246" s="49" t="e">
        <f t="shared" ca="1" si="10"/>
        <v>#NAME?</v>
      </c>
      <c r="AX246" s="48" t="e">
        <f t="shared" ca="1" si="11"/>
        <v>#NAME?</v>
      </c>
      <c r="AY246" s="49" t="str">
        <f t="shared" si="12"/>
        <v/>
      </c>
      <c r="AZ246" s="50" t="e">
        <f t="shared" ca="1" si="13"/>
        <v>#NAME?</v>
      </c>
      <c r="BA246" s="51" t="e">
        <f t="shared" ca="1" si="14"/>
        <v>#NAME?</v>
      </c>
      <c r="BB246" s="52" t="e">
        <f t="shared" ca="1" si="15"/>
        <v>#NAME?</v>
      </c>
      <c r="BC246" s="51" t="e">
        <f t="shared" ca="1" si="16"/>
        <v>#NAME?</v>
      </c>
      <c r="BD246" s="54" t="e">
        <f t="shared" ca="1" si="17"/>
        <v>#NAME?</v>
      </c>
      <c r="BE246" s="48" t="e">
        <f t="shared" ca="1" si="18"/>
        <v>#NAME?</v>
      </c>
      <c r="BF246" s="50" t="e">
        <f t="shared" ca="1" si="19"/>
        <v>#NAME?</v>
      </c>
      <c r="BG246" s="56" t="e">
        <f t="shared" ca="1" si="20"/>
        <v>#NAME?</v>
      </c>
      <c r="BH246" s="103"/>
      <c r="BI246" s="103"/>
      <c r="BJ246" s="103"/>
      <c r="BK246" s="103"/>
      <c r="BL246" s="103"/>
      <c r="BM246" s="103"/>
      <c r="BN246" s="24"/>
      <c r="BO246" s="24"/>
    </row>
    <row r="247" spans="1:67" ht="15.5">
      <c r="A247" s="25" t="str">
        <f t="shared" si="26"/>
        <v/>
      </c>
      <c r="B247" s="89"/>
      <c r="C247" s="25"/>
      <c r="D247" s="90"/>
      <c r="E247" s="90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36"/>
      <c r="S247" s="91"/>
      <c r="T247" s="36"/>
      <c r="U247" s="82"/>
      <c r="V247" s="25"/>
      <c r="W247" s="58"/>
      <c r="X247" s="34"/>
      <c r="Y247" s="34"/>
      <c r="Z247" s="36"/>
      <c r="AA247" s="84"/>
      <c r="AB247" s="35"/>
      <c r="AC247" s="25"/>
      <c r="AD247" s="25"/>
      <c r="AE247" s="44"/>
      <c r="AF247" s="94"/>
      <c r="AG247" s="25"/>
      <c r="AH247" s="25"/>
      <c r="AI247" s="25"/>
      <c r="AJ247" s="45" t="str">
        <f t="array" ref="AJ247">IFERROR(INDEX('[1]Master Price'!$E:$E,MATCH(D247,'[1]Master Price'!$B:$B,0)),"0")</f>
        <v>0</v>
      </c>
      <c r="AK247" s="45">
        <f t="shared" si="0"/>
        <v>0</v>
      </c>
      <c r="AL247" s="46" t="str">
        <f t="shared" si="31"/>
        <v>0-day</v>
      </c>
      <c r="AM247" s="46" t="str">
        <f t="shared" si="2"/>
        <v>0-day</v>
      </c>
      <c r="AN247" s="46" t="str">
        <f t="shared" si="32"/>
        <v>0-day</v>
      </c>
      <c r="AO247" s="46" t="str">
        <f t="shared" si="4"/>
        <v>0-day</v>
      </c>
      <c r="AP247" s="46" t="str">
        <f t="shared" si="5"/>
        <v>0-day</v>
      </c>
      <c r="AQ247" s="46" t="str">
        <f t="shared" si="6"/>
        <v>0-day</v>
      </c>
      <c r="AR247" s="103"/>
      <c r="AS247" s="47" t="str">
        <f t="shared" si="7"/>
        <v/>
      </c>
      <c r="AT247" s="35">
        <f t="shared" si="23"/>
        <v>0</v>
      </c>
      <c r="AU247" s="48" t="e">
        <f t="shared" ca="1" si="8"/>
        <v>#NAME?</v>
      </c>
      <c r="AV247" s="48" t="e">
        <f t="shared" ca="1" si="9"/>
        <v>#NAME?</v>
      </c>
      <c r="AW247" s="49" t="e">
        <f t="shared" ca="1" si="10"/>
        <v>#NAME?</v>
      </c>
      <c r="AX247" s="48" t="e">
        <f t="shared" ca="1" si="11"/>
        <v>#NAME?</v>
      </c>
      <c r="AY247" s="49" t="str">
        <f t="shared" si="12"/>
        <v/>
      </c>
      <c r="AZ247" s="50" t="e">
        <f t="shared" ca="1" si="13"/>
        <v>#NAME?</v>
      </c>
      <c r="BA247" s="51" t="e">
        <f t="shared" ca="1" si="14"/>
        <v>#NAME?</v>
      </c>
      <c r="BB247" s="52" t="e">
        <f t="shared" ca="1" si="15"/>
        <v>#NAME?</v>
      </c>
      <c r="BC247" s="51" t="e">
        <f t="shared" ca="1" si="16"/>
        <v>#NAME?</v>
      </c>
      <c r="BD247" s="54" t="e">
        <f t="shared" ca="1" si="17"/>
        <v>#NAME?</v>
      </c>
      <c r="BE247" s="48" t="e">
        <f t="shared" ca="1" si="18"/>
        <v>#NAME?</v>
      </c>
      <c r="BF247" s="50" t="e">
        <f t="shared" ca="1" si="19"/>
        <v>#NAME?</v>
      </c>
      <c r="BG247" s="56" t="e">
        <f t="shared" ca="1" si="20"/>
        <v>#NAME?</v>
      </c>
      <c r="BH247" s="103"/>
      <c r="BI247" s="103"/>
      <c r="BJ247" s="103"/>
      <c r="BK247" s="103"/>
      <c r="BL247" s="103"/>
      <c r="BM247" s="103"/>
      <c r="BN247" s="24"/>
      <c r="BO247" s="24"/>
    </row>
    <row r="248" spans="1:67" ht="15.5">
      <c r="A248" s="25" t="str">
        <f t="shared" si="26"/>
        <v/>
      </c>
      <c r="B248" s="89"/>
      <c r="C248" s="25"/>
      <c r="D248" s="90"/>
      <c r="E248" s="90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36"/>
      <c r="S248" s="91"/>
      <c r="T248" s="36"/>
      <c r="U248" s="82"/>
      <c r="V248" s="25"/>
      <c r="W248" s="58"/>
      <c r="X248" s="34"/>
      <c r="Y248" s="34"/>
      <c r="Z248" s="36"/>
      <c r="AA248" s="84"/>
      <c r="AB248" s="35"/>
      <c r="AC248" s="25"/>
      <c r="AD248" s="25"/>
      <c r="AE248" s="44"/>
      <c r="AF248" s="94"/>
      <c r="AG248" s="25"/>
      <c r="AH248" s="25"/>
      <c r="AI248" s="25"/>
      <c r="AJ248" s="45" t="str">
        <f t="array" ref="AJ248">IFERROR(INDEX('[1]Master Price'!$E:$E,MATCH(D248,'[1]Master Price'!$B:$B,0)),"0")</f>
        <v>0</v>
      </c>
      <c r="AK248" s="45">
        <f t="shared" si="0"/>
        <v>0</v>
      </c>
      <c r="AL248" s="46" t="str">
        <f t="shared" si="31"/>
        <v>0-day</v>
      </c>
      <c r="AM248" s="46" t="str">
        <f t="shared" si="2"/>
        <v>0-day</v>
      </c>
      <c r="AN248" s="46" t="str">
        <f t="shared" si="32"/>
        <v>0-day</v>
      </c>
      <c r="AO248" s="46" t="str">
        <f t="shared" si="4"/>
        <v>0-day</v>
      </c>
      <c r="AP248" s="46" t="str">
        <f t="shared" si="5"/>
        <v>0-day</v>
      </c>
      <c r="AQ248" s="46" t="str">
        <f t="shared" si="6"/>
        <v>0-day</v>
      </c>
      <c r="AR248" s="103"/>
      <c r="AS248" s="47" t="str">
        <f t="shared" si="7"/>
        <v/>
      </c>
      <c r="AT248" s="35">
        <f t="shared" si="23"/>
        <v>0</v>
      </c>
      <c r="AU248" s="48" t="e">
        <f t="shared" ca="1" si="8"/>
        <v>#NAME?</v>
      </c>
      <c r="AV248" s="48" t="e">
        <f t="shared" ca="1" si="9"/>
        <v>#NAME?</v>
      </c>
      <c r="AW248" s="49" t="e">
        <f t="shared" ca="1" si="10"/>
        <v>#NAME?</v>
      </c>
      <c r="AX248" s="48" t="e">
        <f t="shared" ca="1" si="11"/>
        <v>#NAME?</v>
      </c>
      <c r="AY248" s="49" t="str">
        <f t="shared" si="12"/>
        <v/>
      </c>
      <c r="AZ248" s="50" t="e">
        <f t="shared" ca="1" si="13"/>
        <v>#NAME?</v>
      </c>
      <c r="BA248" s="51" t="e">
        <f t="shared" ca="1" si="14"/>
        <v>#NAME?</v>
      </c>
      <c r="BB248" s="52" t="e">
        <f t="shared" ca="1" si="15"/>
        <v>#NAME?</v>
      </c>
      <c r="BC248" s="51" t="e">
        <f t="shared" ca="1" si="16"/>
        <v>#NAME?</v>
      </c>
      <c r="BD248" s="54" t="e">
        <f t="shared" ca="1" si="17"/>
        <v>#NAME?</v>
      </c>
      <c r="BE248" s="48" t="e">
        <f t="shared" ca="1" si="18"/>
        <v>#NAME?</v>
      </c>
      <c r="BF248" s="50" t="e">
        <f t="shared" ca="1" si="19"/>
        <v>#NAME?</v>
      </c>
      <c r="BG248" s="56" t="e">
        <f t="shared" ca="1" si="20"/>
        <v>#NAME?</v>
      </c>
      <c r="BH248" s="103"/>
      <c r="BI248" s="103"/>
      <c r="BJ248" s="103"/>
      <c r="BK248" s="103"/>
      <c r="BL248" s="103"/>
      <c r="BM248" s="103"/>
      <c r="BN248" s="24"/>
      <c r="BO248" s="24"/>
    </row>
    <row r="249" spans="1:67" ht="15.5">
      <c r="A249" s="25" t="str">
        <f t="shared" si="26"/>
        <v/>
      </c>
      <c r="B249" s="89"/>
      <c r="C249" s="25"/>
      <c r="D249" s="90"/>
      <c r="E249" s="90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36"/>
      <c r="S249" s="91"/>
      <c r="T249" s="36"/>
      <c r="U249" s="82"/>
      <c r="V249" s="25"/>
      <c r="W249" s="58"/>
      <c r="X249" s="34"/>
      <c r="Y249" s="34"/>
      <c r="Z249" s="36"/>
      <c r="AA249" s="84"/>
      <c r="AB249" s="35"/>
      <c r="AC249" s="25"/>
      <c r="AD249" s="25"/>
      <c r="AE249" s="44"/>
      <c r="AF249" s="94"/>
      <c r="AG249" s="25"/>
      <c r="AH249" s="25"/>
      <c r="AI249" s="25"/>
      <c r="AJ249" s="45" t="str">
        <f t="array" ref="AJ249">IFERROR(INDEX('[1]Master Price'!$E:$E,MATCH(D249,'[1]Master Price'!$B:$B,0)),"0")</f>
        <v>0</v>
      </c>
      <c r="AK249" s="45">
        <f t="shared" si="0"/>
        <v>0</v>
      </c>
      <c r="AL249" s="46" t="str">
        <f t="shared" si="31"/>
        <v>0-day</v>
      </c>
      <c r="AM249" s="46" t="str">
        <f t="shared" si="2"/>
        <v>0-day</v>
      </c>
      <c r="AN249" s="46" t="str">
        <f t="shared" si="32"/>
        <v>0-day</v>
      </c>
      <c r="AO249" s="46" t="str">
        <f t="shared" si="4"/>
        <v>0-day</v>
      </c>
      <c r="AP249" s="46" t="str">
        <f t="shared" si="5"/>
        <v>0-day</v>
      </c>
      <c r="AQ249" s="46" t="str">
        <f t="shared" si="6"/>
        <v>0-day</v>
      </c>
      <c r="AR249" s="103"/>
      <c r="AS249" s="47" t="str">
        <f t="shared" si="7"/>
        <v/>
      </c>
      <c r="AT249" s="35">
        <f t="shared" si="23"/>
        <v>0</v>
      </c>
      <c r="AU249" s="48" t="e">
        <f t="shared" ca="1" si="8"/>
        <v>#NAME?</v>
      </c>
      <c r="AV249" s="48" t="e">
        <f t="shared" ca="1" si="9"/>
        <v>#NAME?</v>
      </c>
      <c r="AW249" s="49" t="e">
        <f t="shared" ca="1" si="10"/>
        <v>#NAME?</v>
      </c>
      <c r="AX249" s="48" t="e">
        <f t="shared" ca="1" si="11"/>
        <v>#NAME?</v>
      </c>
      <c r="AY249" s="49" t="str">
        <f t="shared" si="12"/>
        <v/>
      </c>
      <c r="AZ249" s="50" t="e">
        <f t="shared" ca="1" si="13"/>
        <v>#NAME?</v>
      </c>
      <c r="BA249" s="51" t="e">
        <f t="shared" ca="1" si="14"/>
        <v>#NAME?</v>
      </c>
      <c r="BB249" s="52" t="e">
        <f t="shared" ca="1" si="15"/>
        <v>#NAME?</v>
      </c>
      <c r="BC249" s="51" t="e">
        <f t="shared" ca="1" si="16"/>
        <v>#NAME?</v>
      </c>
      <c r="BD249" s="54" t="e">
        <f t="shared" ca="1" si="17"/>
        <v>#NAME?</v>
      </c>
      <c r="BE249" s="48" t="e">
        <f t="shared" ca="1" si="18"/>
        <v>#NAME?</v>
      </c>
      <c r="BF249" s="50" t="e">
        <f t="shared" ca="1" si="19"/>
        <v>#NAME?</v>
      </c>
      <c r="BG249" s="56" t="e">
        <f t="shared" ca="1" si="20"/>
        <v>#NAME?</v>
      </c>
      <c r="BH249" s="103"/>
      <c r="BI249" s="103"/>
      <c r="BJ249" s="103"/>
      <c r="BK249" s="103"/>
      <c r="BL249" s="103"/>
      <c r="BM249" s="103"/>
      <c r="BN249" s="24"/>
      <c r="BO249" s="24"/>
    </row>
    <row r="250" spans="1:67" ht="15.5">
      <c r="A250" s="25" t="str">
        <f t="shared" si="26"/>
        <v/>
      </c>
      <c r="B250" s="89"/>
      <c r="C250" s="25"/>
      <c r="D250" s="90"/>
      <c r="E250" s="90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36"/>
      <c r="S250" s="91"/>
      <c r="T250" s="36"/>
      <c r="U250" s="82"/>
      <c r="V250" s="25"/>
      <c r="W250" s="58"/>
      <c r="X250" s="34"/>
      <c r="Y250" s="34"/>
      <c r="Z250" s="36"/>
      <c r="AA250" s="84"/>
      <c r="AB250" s="35"/>
      <c r="AC250" s="25"/>
      <c r="AD250" s="25"/>
      <c r="AE250" s="44"/>
      <c r="AF250" s="94"/>
      <c r="AG250" s="25"/>
      <c r="AH250" s="25"/>
      <c r="AI250" s="25"/>
      <c r="AJ250" s="45" t="str">
        <f t="array" ref="AJ250">IFERROR(INDEX('[1]Master Price'!$E:$E,MATCH(D250,'[1]Master Price'!$B:$B,0)),"0")</f>
        <v>0</v>
      </c>
      <c r="AK250" s="45">
        <f t="shared" si="0"/>
        <v>0</v>
      </c>
      <c r="AL250" s="46" t="str">
        <f t="shared" si="31"/>
        <v>0-day</v>
      </c>
      <c r="AM250" s="46" t="str">
        <f t="shared" si="2"/>
        <v>0-day</v>
      </c>
      <c r="AN250" s="46" t="str">
        <f t="shared" si="32"/>
        <v>0-day</v>
      </c>
      <c r="AO250" s="46" t="str">
        <f t="shared" si="4"/>
        <v>0-day</v>
      </c>
      <c r="AP250" s="46" t="str">
        <f t="shared" si="5"/>
        <v>0-day</v>
      </c>
      <c r="AQ250" s="46" t="str">
        <f t="shared" si="6"/>
        <v>0-day</v>
      </c>
      <c r="AR250" s="103"/>
      <c r="AS250" s="47" t="str">
        <f t="shared" si="7"/>
        <v/>
      </c>
      <c r="AT250" s="35">
        <f t="shared" si="23"/>
        <v>0</v>
      </c>
      <c r="AU250" s="48" t="e">
        <f t="shared" ca="1" si="8"/>
        <v>#NAME?</v>
      </c>
      <c r="AV250" s="48" t="e">
        <f t="shared" ca="1" si="9"/>
        <v>#NAME?</v>
      </c>
      <c r="AW250" s="49" t="e">
        <f t="shared" ca="1" si="10"/>
        <v>#NAME?</v>
      </c>
      <c r="AX250" s="48" t="e">
        <f t="shared" ca="1" si="11"/>
        <v>#NAME?</v>
      </c>
      <c r="AY250" s="49" t="str">
        <f t="shared" si="12"/>
        <v/>
      </c>
      <c r="AZ250" s="50" t="e">
        <f t="shared" ca="1" si="13"/>
        <v>#NAME?</v>
      </c>
      <c r="BA250" s="51" t="e">
        <f t="shared" ca="1" si="14"/>
        <v>#NAME?</v>
      </c>
      <c r="BB250" s="52" t="e">
        <f t="shared" ca="1" si="15"/>
        <v>#NAME?</v>
      </c>
      <c r="BC250" s="51" t="e">
        <f t="shared" ca="1" si="16"/>
        <v>#NAME?</v>
      </c>
      <c r="BD250" s="54" t="e">
        <f t="shared" ca="1" si="17"/>
        <v>#NAME?</v>
      </c>
      <c r="BE250" s="48" t="e">
        <f t="shared" ca="1" si="18"/>
        <v>#NAME?</v>
      </c>
      <c r="BF250" s="50" t="e">
        <f t="shared" ca="1" si="19"/>
        <v>#NAME?</v>
      </c>
      <c r="BG250" s="56" t="e">
        <f t="shared" ca="1" si="20"/>
        <v>#NAME?</v>
      </c>
      <c r="BH250" s="103"/>
      <c r="BI250" s="103"/>
      <c r="BJ250" s="103"/>
      <c r="BK250" s="103"/>
      <c r="BL250" s="103"/>
      <c r="BM250" s="103"/>
      <c r="BN250" s="24"/>
      <c r="BO250" s="24"/>
    </row>
    <row r="251" spans="1:67" ht="15.5">
      <c r="A251" s="25" t="str">
        <f t="shared" si="26"/>
        <v/>
      </c>
      <c r="B251" s="89"/>
      <c r="C251" s="25"/>
      <c r="D251" s="90"/>
      <c r="E251" s="90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36"/>
      <c r="S251" s="91"/>
      <c r="T251" s="36"/>
      <c r="U251" s="82"/>
      <c r="V251" s="25"/>
      <c r="W251" s="58"/>
      <c r="X251" s="34"/>
      <c r="Y251" s="34"/>
      <c r="Z251" s="36"/>
      <c r="AA251" s="84"/>
      <c r="AB251" s="35"/>
      <c r="AC251" s="25"/>
      <c r="AD251" s="25"/>
      <c r="AE251" s="44"/>
      <c r="AF251" s="94"/>
      <c r="AG251" s="25"/>
      <c r="AH251" s="25"/>
      <c r="AI251" s="25"/>
      <c r="AJ251" s="45" t="str">
        <f t="array" ref="AJ251">IFERROR(INDEX('[1]Master Price'!$E:$E,MATCH(D251,'[1]Master Price'!$B:$B,0)),"0")</f>
        <v>0</v>
      </c>
      <c r="AK251" s="45">
        <f t="shared" si="0"/>
        <v>0</v>
      </c>
      <c r="AL251" s="46" t="str">
        <f t="shared" si="31"/>
        <v>0-day</v>
      </c>
      <c r="AM251" s="46" t="str">
        <f t="shared" si="2"/>
        <v>0-day</v>
      </c>
      <c r="AN251" s="46" t="str">
        <f t="shared" si="32"/>
        <v>0-day</v>
      </c>
      <c r="AO251" s="46" t="str">
        <f t="shared" si="4"/>
        <v>0-day</v>
      </c>
      <c r="AP251" s="46" t="str">
        <f t="shared" si="5"/>
        <v>0-day</v>
      </c>
      <c r="AQ251" s="46" t="str">
        <f t="shared" si="6"/>
        <v>0-day</v>
      </c>
      <c r="AR251" s="103"/>
      <c r="AS251" s="47" t="str">
        <f t="shared" si="7"/>
        <v/>
      </c>
      <c r="AT251" s="35">
        <f t="shared" si="23"/>
        <v>0</v>
      </c>
      <c r="AU251" s="48" t="e">
        <f t="shared" ca="1" si="8"/>
        <v>#NAME?</v>
      </c>
      <c r="AV251" s="48" t="e">
        <f t="shared" ca="1" si="9"/>
        <v>#NAME?</v>
      </c>
      <c r="AW251" s="49" t="e">
        <f t="shared" ca="1" si="10"/>
        <v>#NAME?</v>
      </c>
      <c r="AX251" s="48" t="e">
        <f t="shared" ca="1" si="11"/>
        <v>#NAME?</v>
      </c>
      <c r="AY251" s="49" t="str">
        <f t="shared" si="12"/>
        <v/>
      </c>
      <c r="AZ251" s="50" t="e">
        <f t="shared" ca="1" si="13"/>
        <v>#NAME?</v>
      </c>
      <c r="BA251" s="51" t="e">
        <f t="shared" ca="1" si="14"/>
        <v>#NAME?</v>
      </c>
      <c r="BB251" s="52" t="e">
        <f t="shared" ca="1" si="15"/>
        <v>#NAME?</v>
      </c>
      <c r="BC251" s="51" t="e">
        <f t="shared" ca="1" si="16"/>
        <v>#NAME?</v>
      </c>
      <c r="BD251" s="54" t="e">
        <f t="shared" ca="1" si="17"/>
        <v>#NAME?</v>
      </c>
      <c r="BE251" s="48" t="e">
        <f t="shared" ca="1" si="18"/>
        <v>#NAME?</v>
      </c>
      <c r="BF251" s="50" t="e">
        <f t="shared" ca="1" si="19"/>
        <v>#NAME?</v>
      </c>
      <c r="BG251" s="56" t="e">
        <f t="shared" ca="1" si="20"/>
        <v>#NAME?</v>
      </c>
      <c r="BH251" s="103"/>
      <c r="BI251" s="103"/>
      <c r="BJ251" s="103"/>
      <c r="BK251" s="103"/>
      <c r="BL251" s="103"/>
      <c r="BM251" s="103"/>
      <c r="BN251" s="24"/>
      <c r="BO251" s="24"/>
    </row>
    <row r="252" spans="1:67" ht="15.5">
      <c r="A252" s="25" t="str">
        <f t="shared" si="26"/>
        <v/>
      </c>
      <c r="B252" s="89"/>
      <c r="C252" s="25"/>
      <c r="D252" s="90"/>
      <c r="E252" s="90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36"/>
      <c r="S252" s="91"/>
      <c r="T252" s="36"/>
      <c r="U252" s="82"/>
      <c r="V252" s="25"/>
      <c r="W252" s="58"/>
      <c r="X252" s="34"/>
      <c r="Y252" s="34"/>
      <c r="Z252" s="36"/>
      <c r="AA252" s="84"/>
      <c r="AB252" s="35"/>
      <c r="AC252" s="25"/>
      <c r="AD252" s="25"/>
      <c r="AE252" s="44"/>
      <c r="AF252" s="94"/>
      <c r="AG252" s="25"/>
      <c r="AH252" s="25"/>
      <c r="AI252" s="25"/>
      <c r="AJ252" s="45" t="str">
        <f t="array" ref="AJ252">IFERROR(INDEX('[1]Master Price'!$E:$E,MATCH(D252,'[1]Master Price'!$B:$B,0)),"0")</f>
        <v>0</v>
      </c>
      <c r="AK252" s="45">
        <f t="shared" si="0"/>
        <v>0</v>
      </c>
      <c r="AL252" s="46" t="str">
        <f t="shared" si="31"/>
        <v>0-day</v>
      </c>
      <c r="AM252" s="46" t="str">
        <f t="shared" si="2"/>
        <v>0-day</v>
      </c>
      <c r="AN252" s="46" t="str">
        <f t="shared" si="32"/>
        <v>0-day</v>
      </c>
      <c r="AO252" s="46" t="str">
        <f t="shared" si="4"/>
        <v>0-day</v>
      </c>
      <c r="AP252" s="46" t="str">
        <f t="shared" si="5"/>
        <v>0-day</v>
      </c>
      <c r="AQ252" s="46" t="str">
        <f t="shared" si="6"/>
        <v>0-day</v>
      </c>
      <c r="AR252" s="103"/>
      <c r="AS252" s="47" t="str">
        <f t="shared" si="7"/>
        <v/>
      </c>
      <c r="AT252" s="35">
        <f t="shared" si="23"/>
        <v>0</v>
      </c>
      <c r="AU252" s="48" t="e">
        <f t="shared" ca="1" si="8"/>
        <v>#NAME?</v>
      </c>
      <c r="AV252" s="48" t="e">
        <f t="shared" ca="1" si="9"/>
        <v>#NAME?</v>
      </c>
      <c r="AW252" s="49" t="e">
        <f t="shared" ca="1" si="10"/>
        <v>#NAME?</v>
      </c>
      <c r="AX252" s="48" t="e">
        <f t="shared" ca="1" si="11"/>
        <v>#NAME?</v>
      </c>
      <c r="AY252" s="49" t="str">
        <f t="shared" si="12"/>
        <v/>
      </c>
      <c r="AZ252" s="50" t="e">
        <f t="shared" ca="1" si="13"/>
        <v>#NAME?</v>
      </c>
      <c r="BA252" s="51" t="e">
        <f t="shared" ca="1" si="14"/>
        <v>#NAME?</v>
      </c>
      <c r="BB252" s="52" t="e">
        <f t="shared" ca="1" si="15"/>
        <v>#NAME?</v>
      </c>
      <c r="BC252" s="51" t="e">
        <f t="shared" ca="1" si="16"/>
        <v>#NAME?</v>
      </c>
      <c r="BD252" s="54" t="e">
        <f t="shared" ca="1" si="17"/>
        <v>#NAME?</v>
      </c>
      <c r="BE252" s="48" t="e">
        <f t="shared" ca="1" si="18"/>
        <v>#NAME?</v>
      </c>
      <c r="BF252" s="50" t="e">
        <f t="shared" ca="1" si="19"/>
        <v>#NAME?</v>
      </c>
      <c r="BG252" s="56" t="e">
        <f t="shared" ca="1" si="20"/>
        <v>#NAME?</v>
      </c>
      <c r="BH252" s="103"/>
      <c r="BI252" s="103"/>
      <c r="BJ252" s="103"/>
      <c r="BK252" s="103"/>
      <c r="BL252" s="103"/>
      <c r="BM252" s="103"/>
      <c r="BN252" s="24"/>
      <c r="BO252" s="24"/>
    </row>
    <row r="253" spans="1:67" ht="15.5">
      <c r="A253" s="25" t="str">
        <f t="shared" si="26"/>
        <v/>
      </c>
      <c r="B253" s="89"/>
      <c r="C253" s="25"/>
      <c r="D253" s="90"/>
      <c r="E253" s="90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36"/>
      <c r="S253" s="91"/>
      <c r="T253" s="36"/>
      <c r="U253" s="82"/>
      <c r="V253" s="25"/>
      <c r="W253" s="58"/>
      <c r="X253" s="34"/>
      <c r="Y253" s="34"/>
      <c r="Z253" s="36"/>
      <c r="AA253" s="84"/>
      <c r="AB253" s="35"/>
      <c r="AC253" s="25"/>
      <c r="AD253" s="25"/>
      <c r="AE253" s="44"/>
      <c r="AF253" s="94"/>
      <c r="AG253" s="25"/>
      <c r="AH253" s="25"/>
      <c r="AI253" s="25"/>
      <c r="AJ253" s="45" t="str">
        <f t="array" ref="AJ253">IFERROR(INDEX('[1]Master Price'!$E:$E,MATCH(D253,'[1]Master Price'!$B:$B,0)),"0")</f>
        <v>0</v>
      </c>
      <c r="AK253" s="45">
        <f t="shared" si="0"/>
        <v>0</v>
      </c>
      <c r="AL253" s="46" t="str">
        <f t="shared" si="31"/>
        <v>0-day</v>
      </c>
      <c r="AM253" s="46" t="str">
        <f t="shared" si="2"/>
        <v>0-day</v>
      </c>
      <c r="AN253" s="46" t="str">
        <f t="shared" si="32"/>
        <v>0-day</v>
      </c>
      <c r="AO253" s="46" t="str">
        <f t="shared" si="4"/>
        <v>0-day</v>
      </c>
      <c r="AP253" s="46" t="str">
        <f t="shared" si="5"/>
        <v>0-day</v>
      </c>
      <c r="AQ253" s="46" t="str">
        <f t="shared" si="6"/>
        <v>0-day</v>
      </c>
      <c r="AR253" s="103"/>
      <c r="AS253" s="47" t="str">
        <f t="shared" si="7"/>
        <v/>
      </c>
      <c r="AT253" s="35">
        <f t="shared" si="23"/>
        <v>0</v>
      </c>
      <c r="AU253" s="48" t="e">
        <f t="shared" ca="1" si="8"/>
        <v>#NAME?</v>
      </c>
      <c r="AV253" s="48" t="e">
        <f t="shared" ca="1" si="9"/>
        <v>#NAME?</v>
      </c>
      <c r="AW253" s="49" t="e">
        <f t="shared" ca="1" si="10"/>
        <v>#NAME?</v>
      </c>
      <c r="AX253" s="48" t="e">
        <f t="shared" ca="1" si="11"/>
        <v>#NAME?</v>
      </c>
      <c r="AY253" s="49" t="str">
        <f t="shared" si="12"/>
        <v/>
      </c>
      <c r="AZ253" s="50" t="e">
        <f t="shared" ca="1" si="13"/>
        <v>#NAME?</v>
      </c>
      <c r="BA253" s="51" t="e">
        <f t="shared" ca="1" si="14"/>
        <v>#NAME?</v>
      </c>
      <c r="BB253" s="52" t="e">
        <f t="shared" ca="1" si="15"/>
        <v>#NAME?</v>
      </c>
      <c r="BC253" s="51" t="e">
        <f t="shared" ca="1" si="16"/>
        <v>#NAME?</v>
      </c>
      <c r="BD253" s="54" t="e">
        <f t="shared" ca="1" si="17"/>
        <v>#NAME?</v>
      </c>
      <c r="BE253" s="48" t="e">
        <f t="shared" ca="1" si="18"/>
        <v>#NAME?</v>
      </c>
      <c r="BF253" s="50" t="e">
        <f t="shared" ca="1" si="19"/>
        <v>#NAME?</v>
      </c>
      <c r="BG253" s="56" t="e">
        <f t="shared" ca="1" si="20"/>
        <v>#NAME?</v>
      </c>
      <c r="BH253" s="103"/>
      <c r="BI253" s="103"/>
      <c r="BJ253" s="103"/>
      <c r="BK253" s="103"/>
      <c r="BL253" s="103"/>
      <c r="BM253" s="103"/>
      <c r="BN253" s="24"/>
      <c r="BO253" s="24"/>
    </row>
    <row r="254" spans="1:67" ht="15.5">
      <c r="A254" s="25" t="str">
        <f t="shared" si="26"/>
        <v/>
      </c>
      <c r="B254" s="89"/>
      <c r="C254" s="25"/>
      <c r="D254" s="90"/>
      <c r="E254" s="90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36"/>
      <c r="S254" s="91"/>
      <c r="T254" s="36"/>
      <c r="U254" s="82"/>
      <c r="V254" s="25"/>
      <c r="W254" s="58"/>
      <c r="X254" s="34"/>
      <c r="Y254" s="34"/>
      <c r="Z254" s="36"/>
      <c r="AA254" s="84"/>
      <c r="AB254" s="35"/>
      <c r="AC254" s="25"/>
      <c r="AD254" s="25"/>
      <c r="AE254" s="44"/>
      <c r="AF254" s="94"/>
      <c r="AG254" s="25"/>
      <c r="AH254" s="25"/>
      <c r="AI254" s="25"/>
      <c r="AJ254" s="45" t="str">
        <f t="array" ref="AJ254">IFERROR(INDEX('[1]Master Price'!$E:$E,MATCH(D254,'[1]Master Price'!$B:$B,0)),"0")</f>
        <v>0</v>
      </c>
      <c r="AK254" s="45">
        <f t="shared" si="0"/>
        <v>0</v>
      </c>
      <c r="AL254" s="46" t="str">
        <f t="shared" si="31"/>
        <v>0-day</v>
      </c>
      <c r="AM254" s="46" t="str">
        <f t="shared" si="2"/>
        <v>0-day</v>
      </c>
      <c r="AN254" s="46" t="str">
        <f t="shared" si="32"/>
        <v>0-day</v>
      </c>
      <c r="AO254" s="46" t="str">
        <f t="shared" si="4"/>
        <v>0-day</v>
      </c>
      <c r="AP254" s="46" t="str">
        <f t="shared" si="5"/>
        <v>0-day</v>
      </c>
      <c r="AQ254" s="46" t="str">
        <f t="shared" si="6"/>
        <v>0-day</v>
      </c>
      <c r="AR254" s="103"/>
      <c r="AS254" s="47" t="str">
        <f t="shared" si="7"/>
        <v/>
      </c>
      <c r="AT254" s="35">
        <f t="shared" si="23"/>
        <v>0</v>
      </c>
      <c r="AU254" s="48" t="e">
        <f t="shared" ca="1" si="8"/>
        <v>#NAME?</v>
      </c>
      <c r="AV254" s="48" t="e">
        <f t="shared" ca="1" si="9"/>
        <v>#NAME?</v>
      </c>
      <c r="AW254" s="49" t="e">
        <f t="shared" ca="1" si="10"/>
        <v>#NAME?</v>
      </c>
      <c r="AX254" s="48" t="e">
        <f t="shared" ca="1" si="11"/>
        <v>#NAME?</v>
      </c>
      <c r="AY254" s="49" t="str">
        <f t="shared" si="12"/>
        <v/>
      </c>
      <c r="AZ254" s="50" t="e">
        <f t="shared" ca="1" si="13"/>
        <v>#NAME?</v>
      </c>
      <c r="BA254" s="51" t="e">
        <f t="shared" ca="1" si="14"/>
        <v>#NAME?</v>
      </c>
      <c r="BB254" s="52" t="e">
        <f t="shared" ca="1" si="15"/>
        <v>#NAME?</v>
      </c>
      <c r="BC254" s="51" t="e">
        <f t="shared" ca="1" si="16"/>
        <v>#NAME?</v>
      </c>
      <c r="BD254" s="54" t="e">
        <f t="shared" ca="1" si="17"/>
        <v>#NAME?</v>
      </c>
      <c r="BE254" s="48" t="e">
        <f t="shared" ca="1" si="18"/>
        <v>#NAME?</v>
      </c>
      <c r="BF254" s="50" t="e">
        <f t="shared" ca="1" si="19"/>
        <v>#NAME?</v>
      </c>
      <c r="BG254" s="56" t="e">
        <f t="shared" ca="1" si="20"/>
        <v>#NAME?</v>
      </c>
      <c r="BH254" s="103"/>
      <c r="BI254" s="103"/>
      <c r="BJ254" s="103"/>
      <c r="BK254" s="103"/>
      <c r="BL254" s="103"/>
      <c r="BM254" s="103"/>
      <c r="BN254" s="24"/>
      <c r="BO254" s="24"/>
    </row>
    <row r="255" spans="1:67" ht="15.5">
      <c r="A255" s="25" t="str">
        <f t="shared" si="26"/>
        <v/>
      </c>
      <c r="B255" s="89"/>
      <c r="C255" s="25"/>
      <c r="D255" s="90"/>
      <c r="E255" s="90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36"/>
      <c r="S255" s="91"/>
      <c r="T255" s="36"/>
      <c r="U255" s="82"/>
      <c r="V255" s="25"/>
      <c r="W255" s="58"/>
      <c r="X255" s="34"/>
      <c r="Y255" s="34"/>
      <c r="Z255" s="36"/>
      <c r="AA255" s="84"/>
      <c r="AB255" s="35"/>
      <c r="AC255" s="25"/>
      <c r="AD255" s="25"/>
      <c r="AE255" s="44"/>
      <c r="AF255" s="94"/>
      <c r="AG255" s="25"/>
      <c r="AH255" s="25"/>
      <c r="AI255" s="25"/>
      <c r="AJ255" s="45" t="str">
        <f t="array" ref="AJ255">IFERROR(INDEX('[1]Master Price'!$E:$E,MATCH(D255,'[1]Master Price'!$B:$B,0)),"0")</f>
        <v>0</v>
      </c>
      <c r="AK255" s="45">
        <f t="shared" si="0"/>
        <v>0</v>
      </c>
      <c r="AL255" s="46" t="str">
        <f t="shared" si="31"/>
        <v>0-day</v>
      </c>
      <c r="AM255" s="46" t="str">
        <f t="shared" si="2"/>
        <v>0-day</v>
      </c>
      <c r="AN255" s="46" t="str">
        <f t="shared" si="32"/>
        <v>0-day</v>
      </c>
      <c r="AO255" s="46" t="str">
        <f t="shared" si="4"/>
        <v>0-day</v>
      </c>
      <c r="AP255" s="46" t="str">
        <f t="shared" si="5"/>
        <v>0-day</v>
      </c>
      <c r="AQ255" s="46" t="str">
        <f t="shared" si="6"/>
        <v>0-day</v>
      </c>
      <c r="AR255" s="103"/>
      <c r="AS255" s="47" t="str">
        <f t="shared" si="7"/>
        <v/>
      </c>
      <c r="AT255" s="35">
        <f t="shared" si="23"/>
        <v>0</v>
      </c>
      <c r="AU255" s="48" t="e">
        <f t="shared" ca="1" si="8"/>
        <v>#NAME?</v>
      </c>
      <c r="AV255" s="48" t="e">
        <f t="shared" ca="1" si="9"/>
        <v>#NAME?</v>
      </c>
      <c r="AW255" s="49" t="e">
        <f t="shared" ca="1" si="10"/>
        <v>#NAME?</v>
      </c>
      <c r="AX255" s="48" t="e">
        <f t="shared" ca="1" si="11"/>
        <v>#NAME?</v>
      </c>
      <c r="AY255" s="49" t="str">
        <f t="shared" si="12"/>
        <v/>
      </c>
      <c r="AZ255" s="50" t="e">
        <f t="shared" ca="1" si="13"/>
        <v>#NAME?</v>
      </c>
      <c r="BA255" s="51" t="e">
        <f t="shared" ca="1" si="14"/>
        <v>#NAME?</v>
      </c>
      <c r="BB255" s="52" t="e">
        <f t="shared" ca="1" si="15"/>
        <v>#NAME?</v>
      </c>
      <c r="BC255" s="51" t="e">
        <f t="shared" ca="1" si="16"/>
        <v>#NAME?</v>
      </c>
      <c r="BD255" s="54" t="e">
        <f t="shared" ca="1" si="17"/>
        <v>#NAME?</v>
      </c>
      <c r="BE255" s="48" t="e">
        <f t="shared" ca="1" si="18"/>
        <v>#NAME?</v>
      </c>
      <c r="BF255" s="50" t="e">
        <f t="shared" ca="1" si="19"/>
        <v>#NAME?</v>
      </c>
      <c r="BG255" s="56" t="e">
        <f t="shared" ca="1" si="20"/>
        <v>#NAME?</v>
      </c>
      <c r="BH255" s="103"/>
      <c r="BI255" s="103"/>
      <c r="BJ255" s="103"/>
      <c r="BK255" s="103"/>
      <c r="BL255" s="103"/>
      <c r="BM255" s="103"/>
      <c r="BN255" s="24"/>
      <c r="BO255" s="24"/>
    </row>
    <row r="256" spans="1:67" ht="15.5">
      <c r="A256" s="25" t="str">
        <f t="shared" si="26"/>
        <v/>
      </c>
      <c r="B256" s="89"/>
      <c r="C256" s="25"/>
      <c r="D256" s="90"/>
      <c r="E256" s="90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36"/>
      <c r="S256" s="91"/>
      <c r="T256" s="36"/>
      <c r="U256" s="82"/>
      <c r="V256" s="25"/>
      <c r="W256" s="58"/>
      <c r="X256" s="34"/>
      <c r="Y256" s="34"/>
      <c r="Z256" s="36"/>
      <c r="AA256" s="84"/>
      <c r="AB256" s="35"/>
      <c r="AC256" s="25"/>
      <c r="AD256" s="25"/>
      <c r="AE256" s="44"/>
      <c r="AF256" s="94"/>
      <c r="AG256" s="25"/>
      <c r="AH256" s="25"/>
      <c r="AI256" s="25"/>
      <c r="AJ256" s="45" t="str">
        <f t="array" ref="AJ256">IFERROR(INDEX('[1]Master Price'!$E:$E,MATCH(D256,'[1]Master Price'!$B:$B,0)),"0")</f>
        <v>0</v>
      </c>
      <c r="AK256" s="45">
        <f t="shared" si="0"/>
        <v>0</v>
      </c>
      <c r="AL256" s="46" t="str">
        <f t="shared" si="31"/>
        <v>0-day</v>
      </c>
      <c r="AM256" s="46" t="str">
        <f t="shared" si="2"/>
        <v>0-day</v>
      </c>
      <c r="AN256" s="46" t="str">
        <f t="shared" si="32"/>
        <v>0-day</v>
      </c>
      <c r="AO256" s="46" t="str">
        <f t="shared" si="4"/>
        <v>0-day</v>
      </c>
      <c r="AP256" s="46" t="str">
        <f t="shared" si="5"/>
        <v>0-day</v>
      </c>
      <c r="AQ256" s="46" t="str">
        <f t="shared" si="6"/>
        <v>0-day</v>
      </c>
      <c r="AR256" s="103"/>
      <c r="AS256" s="47" t="str">
        <f t="shared" si="7"/>
        <v/>
      </c>
      <c r="AT256" s="35">
        <f t="shared" si="23"/>
        <v>0</v>
      </c>
      <c r="AU256" s="48" t="e">
        <f t="shared" ca="1" si="8"/>
        <v>#NAME?</v>
      </c>
      <c r="AV256" s="48" t="e">
        <f t="shared" ca="1" si="9"/>
        <v>#NAME?</v>
      </c>
      <c r="AW256" s="49" t="e">
        <f t="shared" ca="1" si="10"/>
        <v>#NAME?</v>
      </c>
      <c r="AX256" s="48" t="e">
        <f t="shared" ca="1" si="11"/>
        <v>#NAME?</v>
      </c>
      <c r="AY256" s="49" t="str">
        <f t="shared" si="12"/>
        <v/>
      </c>
      <c r="AZ256" s="50" t="e">
        <f t="shared" ca="1" si="13"/>
        <v>#NAME?</v>
      </c>
      <c r="BA256" s="51" t="e">
        <f t="shared" ca="1" si="14"/>
        <v>#NAME?</v>
      </c>
      <c r="BB256" s="52" t="e">
        <f t="shared" ca="1" si="15"/>
        <v>#NAME?</v>
      </c>
      <c r="BC256" s="51" t="e">
        <f t="shared" ca="1" si="16"/>
        <v>#NAME?</v>
      </c>
      <c r="BD256" s="54" t="e">
        <f t="shared" ca="1" si="17"/>
        <v>#NAME?</v>
      </c>
      <c r="BE256" s="48" t="e">
        <f t="shared" ca="1" si="18"/>
        <v>#NAME?</v>
      </c>
      <c r="BF256" s="50" t="e">
        <f t="shared" ca="1" si="19"/>
        <v>#NAME?</v>
      </c>
      <c r="BG256" s="56" t="e">
        <f t="shared" ca="1" si="20"/>
        <v>#NAME?</v>
      </c>
      <c r="BH256" s="103"/>
      <c r="BI256" s="103"/>
      <c r="BJ256" s="103"/>
      <c r="BK256" s="103"/>
      <c r="BL256" s="103"/>
      <c r="BM256" s="103"/>
      <c r="BN256" s="24"/>
      <c r="BO256" s="24"/>
    </row>
    <row r="257" spans="1:67" ht="15.5">
      <c r="A257" s="25" t="str">
        <f t="shared" si="26"/>
        <v/>
      </c>
      <c r="B257" s="89"/>
      <c r="C257" s="25"/>
      <c r="D257" s="90"/>
      <c r="E257" s="90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36"/>
      <c r="S257" s="91"/>
      <c r="T257" s="36"/>
      <c r="U257" s="82"/>
      <c r="V257" s="25"/>
      <c r="W257" s="58"/>
      <c r="X257" s="34"/>
      <c r="Y257" s="34"/>
      <c r="Z257" s="36"/>
      <c r="AA257" s="84"/>
      <c r="AB257" s="35"/>
      <c r="AC257" s="25"/>
      <c r="AD257" s="25"/>
      <c r="AE257" s="44"/>
      <c r="AF257" s="94"/>
      <c r="AG257" s="25"/>
      <c r="AH257" s="25"/>
      <c r="AI257" s="25"/>
      <c r="AJ257" s="45" t="str">
        <f t="array" ref="AJ257">IFERROR(INDEX('[1]Master Price'!$E:$E,MATCH(D257,'[1]Master Price'!$B:$B,0)),"0")</f>
        <v>0</v>
      </c>
      <c r="AK257" s="45">
        <f t="shared" si="0"/>
        <v>0</v>
      </c>
      <c r="AL257" s="46" t="str">
        <f t="shared" si="31"/>
        <v>0-day</v>
      </c>
      <c r="AM257" s="46" t="str">
        <f t="shared" si="2"/>
        <v>0-day</v>
      </c>
      <c r="AN257" s="46" t="str">
        <f t="shared" si="32"/>
        <v>0-day</v>
      </c>
      <c r="AO257" s="46" t="str">
        <f t="shared" si="4"/>
        <v>0-day</v>
      </c>
      <c r="AP257" s="46" t="str">
        <f t="shared" si="5"/>
        <v>0-day</v>
      </c>
      <c r="AQ257" s="46" t="str">
        <f t="shared" si="6"/>
        <v>0-day</v>
      </c>
      <c r="AR257" s="103"/>
      <c r="AS257" s="47" t="str">
        <f t="shared" si="7"/>
        <v/>
      </c>
      <c r="AT257" s="35">
        <f t="shared" si="23"/>
        <v>0</v>
      </c>
      <c r="AU257" s="48" t="e">
        <f t="shared" ca="1" si="8"/>
        <v>#NAME?</v>
      </c>
      <c r="AV257" s="48" t="e">
        <f t="shared" ca="1" si="9"/>
        <v>#NAME?</v>
      </c>
      <c r="AW257" s="49" t="e">
        <f t="shared" ca="1" si="10"/>
        <v>#NAME?</v>
      </c>
      <c r="AX257" s="48" t="e">
        <f t="shared" ca="1" si="11"/>
        <v>#NAME?</v>
      </c>
      <c r="AY257" s="49" t="str">
        <f t="shared" si="12"/>
        <v/>
      </c>
      <c r="AZ257" s="50" t="e">
        <f t="shared" ca="1" si="13"/>
        <v>#NAME?</v>
      </c>
      <c r="BA257" s="51" t="e">
        <f t="shared" ca="1" si="14"/>
        <v>#NAME?</v>
      </c>
      <c r="BB257" s="52" t="e">
        <f t="shared" ca="1" si="15"/>
        <v>#NAME?</v>
      </c>
      <c r="BC257" s="51" t="e">
        <f t="shared" ca="1" si="16"/>
        <v>#NAME?</v>
      </c>
      <c r="BD257" s="54" t="e">
        <f t="shared" ca="1" si="17"/>
        <v>#NAME?</v>
      </c>
      <c r="BE257" s="48" t="e">
        <f t="shared" ca="1" si="18"/>
        <v>#NAME?</v>
      </c>
      <c r="BF257" s="50" t="e">
        <f t="shared" ca="1" si="19"/>
        <v>#NAME?</v>
      </c>
      <c r="BG257" s="56" t="e">
        <f t="shared" ca="1" si="20"/>
        <v>#NAME?</v>
      </c>
      <c r="BH257" s="103"/>
      <c r="BI257" s="103"/>
      <c r="BJ257" s="103"/>
      <c r="BK257" s="103"/>
      <c r="BL257" s="103"/>
      <c r="BM257" s="103"/>
      <c r="BN257" s="24"/>
      <c r="BO257" s="24"/>
    </row>
    <row r="258" spans="1:67" ht="15.5">
      <c r="A258" s="25" t="str">
        <f t="shared" si="26"/>
        <v/>
      </c>
      <c r="B258" s="89"/>
      <c r="C258" s="25"/>
      <c r="D258" s="90"/>
      <c r="E258" s="90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36"/>
      <c r="S258" s="91"/>
      <c r="T258" s="36"/>
      <c r="U258" s="82"/>
      <c r="V258" s="25"/>
      <c r="W258" s="58"/>
      <c r="X258" s="34"/>
      <c r="Y258" s="34"/>
      <c r="Z258" s="36"/>
      <c r="AA258" s="84"/>
      <c r="AB258" s="35"/>
      <c r="AC258" s="25"/>
      <c r="AD258" s="25"/>
      <c r="AE258" s="44"/>
      <c r="AF258" s="94"/>
      <c r="AG258" s="25"/>
      <c r="AH258" s="25"/>
      <c r="AI258" s="25"/>
      <c r="AJ258" s="45" t="str">
        <f t="array" ref="AJ258">IFERROR(INDEX('[1]Master Price'!$E:$E,MATCH(D258,'[1]Master Price'!$B:$B,0)),"0")</f>
        <v>0</v>
      </c>
      <c r="AK258" s="45">
        <f t="shared" ref="AK258:AK512" si="33">AJ258*F258</f>
        <v>0</v>
      </c>
      <c r="AL258" s="46" t="str">
        <f t="shared" si="31"/>
        <v>0-day</v>
      </c>
      <c r="AM258" s="46" t="str">
        <f t="shared" ref="AM258:AM512" si="34">IFERROR(DATEDIF(S258,U258,"d"),"0")&amp;"-day"</f>
        <v>0-day</v>
      </c>
      <c r="AN258" s="46" t="str">
        <f t="shared" si="32"/>
        <v>0-day</v>
      </c>
      <c r="AO258" s="46" t="str">
        <f t="shared" ref="AO258:AO297" si="35">IFERROR(DATEDIF(X258,AA258,"d"),"0")&amp;"-day"</f>
        <v>0-day</v>
      </c>
      <c r="AP258" s="46" t="str">
        <f t="shared" ref="AP258:AP512" si="36">IFERROR(DATEDIF(AA258,AE258,"d"),"0")&amp;"-day"</f>
        <v>0-day</v>
      </c>
      <c r="AQ258" s="46" t="str">
        <f t="shared" ref="AQ258:AQ512" si="37">SUM(AL258:AP258)&amp;"-day"</f>
        <v>0-day</v>
      </c>
      <c r="AR258" s="103"/>
      <c r="AS258" s="47" t="str">
        <f t="shared" ref="AS258:AS512" si="38">IF(AT258=0,"",ROW()-ROW($AS$2))</f>
        <v/>
      </c>
      <c r="AT258" s="35">
        <f t="shared" si="23"/>
        <v>0</v>
      </c>
      <c r="AU258" s="48" t="e">
        <f t="shared" ref="AU258:AU512" ca="1" si="39">_xludf.ifna(INDEX($B:$B,MATCH(AT258,$C:$C,FALSE)),"")</f>
        <v>#NAME?</v>
      </c>
      <c r="AV258" s="48" t="e">
        <f t="shared" ref="AV258:AV512" ca="1" si="40">_xludf.ifna(INDEX($U:$U,MATCH(AT258,$C:$C,FALSE)),"")</f>
        <v>#NAME?</v>
      </c>
      <c r="AW258" s="49" t="e">
        <f t="shared" ref="AW258:AW512" ca="1" si="41">_xludf.ifna(INDEX($Z:$Z,MATCH(AT258,$C:$C,FALSE)),"")</f>
        <v>#NAME?</v>
      </c>
      <c r="AX258" s="48" t="e">
        <f t="shared" ref="AX258:AX512" ca="1" si="42">_xludf.ifna(INDEX($AA:$AA,MATCH(AT258,$C:$C,FALSE)),"")</f>
        <v>#NAME?</v>
      </c>
      <c r="AY258" s="49" t="str">
        <f t="shared" ref="AY258:AY512" si="43">IFERROR(INDEX($R:$R,MATCH(AT258,$C:$C,FALSE)),"")</f>
        <v/>
      </c>
      <c r="AZ258" s="50" t="e">
        <f t="shared" ref="AZ258:AZ512" ca="1" si="44">_xludf.ifna(INDEX($V:$V,MATCH(AT258,$C:$C,FALSE)),"")</f>
        <v>#NAME?</v>
      </c>
      <c r="BA258" s="51" t="e">
        <f t="shared" ref="BA258:BA512" ca="1" si="45">_xludf.ifna(INDEX($W:$W,MATCH(AT258,$C:$C,FALSE)),"")</f>
        <v>#NAME?</v>
      </c>
      <c r="BB258" s="52" t="e">
        <f t="shared" ref="BB258:BB512" ca="1" si="46">_xludf.ifna(INDEX($X:$X,MATCH(AT258,$C:$C,FALSE)),"")</f>
        <v>#NAME?</v>
      </c>
      <c r="BC258" s="51" t="e">
        <f t="shared" ref="BC258:BC512" ca="1" si="47">_xludf.ifna(INDEX($AD:$AD,MATCH(AT258,$C:$C,FALSE)),"")</f>
        <v>#NAME?</v>
      </c>
      <c r="BD258" s="54" t="e">
        <f t="shared" ref="BD258:BD512" ca="1" si="48">_xludf.ifna(INDEX($AE:$AE,MATCH(AT258,$C:$C,FALSE)),"")</f>
        <v>#NAME?</v>
      </c>
      <c r="BE258" s="48" t="e">
        <f t="shared" ref="BE258:BE512" ca="1" si="49">_xludf.ifna(INDEX($AF:$AF,MATCH(AT258,$C:$C,FALSE)),"")</f>
        <v>#NAME?</v>
      </c>
      <c r="BF258" s="50" t="e">
        <f t="shared" ref="BF258:BF512" ca="1" si="50">_xludf.ifna(INDEX($T:$T,MATCH(AT258,$C:$C,FALSE),""),"")</f>
        <v>#NAME?</v>
      </c>
      <c r="BG258" s="56" t="e">
        <f t="shared" ref="BG258:BG512" ca="1" si="51">_xludf.ifna(INDEX($AI:$AI,MATCH(AT258,$C:$C,FALSE)),"")</f>
        <v>#NAME?</v>
      </c>
      <c r="BH258" s="103"/>
      <c r="BI258" s="103"/>
      <c r="BJ258" s="103"/>
      <c r="BK258" s="103"/>
      <c r="BL258" s="103"/>
      <c r="BM258" s="103"/>
      <c r="BN258" s="24"/>
      <c r="BO258" s="24"/>
    </row>
    <row r="259" spans="1:67" ht="15.5">
      <c r="A259" s="25" t="str">
        <f t="shared" si="26"/>
        <v/>
      </c>
      <c r="B259" s="89"/>
      <c r="C259" s="25"/>
      <c r="D259" s="90"/>
      <c r="E259" s="90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36"/>
      <c r="S259" s="91"/>
      <c r="T259" s="36"/>
      <c r="U259" s="82"/>
      <c r="V259" s="25"/>
      <c r="W259" s="58"/>
      <c r="X259" s="34"/>
      <c r="Y259" s="34"/>
      <c r="Z259" s="36"/>
      <c r="AA259" s="84"/>
      <c r="AB259" s="35"/>
      <c r="AC259" s="25"/>
      <c r="AD259" s="25"/>
      <c r="AE259" s="44"/>
      <c r="AF259" s="94"/>
      <c r="AG259" s="25"/>
      <c r="AH259" s="25"/>
      <c r="AI259" s="25"/>
      <c r="AJ259" s="45" t="str">
        <f t="array" ref="AJ259">IFERROR(INDEX('[1]Master Price'!$E:$E,MATCH(D259,'[1]Master Price'!$B:$B,0)),"0")</f>
        <v>0</v>
      </c>
      <c r="AK259" s="45">
        <f t="shared" si="33"/>
        <v>0</v>
      </c>
      <c r="AL259" s="46" t="str">
        <f t="shared" si="31"/>
        <v>0-day</v>
      </c>
      <c r="AM259" s="46" t="str">
        <f t="shared" si="34"/>
        <v>0-day</v>
      </c>
      <c r="AN259" s="46" t="str">
        <f t="shared" si="32"/>
        <v>0-day</v>
      </c>
      <c r="AO259" s="46" t="str">
        <f t="shared" si="35"/>
        <v>0-day</v>
      </c>
      <c r="AP259" s="46" t="str">
        <f t="shared" si="36"/>
        <v>0-day</v>
      </c>
      <c r="AQ259" s="46" t="str">
        <f t="shared" si="37"/>
        <v>0-day</v>
      </c>
      <c r="AR259" s="103"/>
      <c r="AS259" s="47" t="str">
        <f t="shared" si="38"/>
        <v/>
      </c>
      <c r="AT259" s="35">
        <f t="shared" si="23"/>
        <v>0</v>
      </c>
      <c r="AU259" s="48" t="e">
        <f t="shared" ca="1" si="39"/>
        <v>#NAME?</v>
      </c>
      <c r="AV259" s="48" t="e">
        <f t="shared" ca="1" si="40"/>
        <v>#NAME?</v>
      </c>
      <c r="AW259" s="49" t="e">
        <f t="shared" ca="1" si="41"/>
        <v>#NAME?</v>
      </c>
      <c r="AX259" s="48" t="e">
        <f t="shared" ca="1" si="42"/>
        <v>#NAME?</v>
      </c>
      <c r="AY259" s="49" t="str">
        <f t="shared" si="43"/>
        <v/>
      </c>
      <c r="AZ259" s="50" t="e">
        <f t="shared" ca="1" si="44"/>
        <v>#NAME?</v>
      </c>
      <c r="BA259" s="51" t="e">
        <f t="shared" ca="1" si="45"/>
        <v>#NAME?</v>
      </c>
      <c r="BB259" s="52" t="e">
        <f t="shared" ca="1" si="46"/>
        <v>#NAME?</v>
      </c>
      <c r="BC259" s="51" t="e">
        <f t="shared" ca="1" si="47"/>
        <v>#NAME?</v>
      </c>
      <c r="BD259" s="54" t="e">
        <f t="shared" ca="1" si="48"/>
        <v>#NAME?</v>
      </c>
      <c r="BE259" s="48" t="e">
        <f t="shared" ca="1" si="49"/>
        <v>#NAME?</v>
      </c>
      <c r="BF259" s="50" t="e">
        <f t="shared" ca="1" si="50"/>
        <v>#NAME?</v>
      </c>
      <c r="BG259" s="56" t="e">
        <f t="shared" ca="1" si="51"/>
        <v>#NAME?</v>
      </c>
      <c r="BH259" s="103"/>
      <c r="BI259" s="103"/>
      <c r="BJ259" s="103"/>
      <c r="BK259" s="103"/>
      <c r="BL259" s="103"/>
      <c r="BM259" s="103"/>
      <c r="BN259" s="24"/>
      <c r="BO259" s="24"/>
    </row>
    <row r="260" spans="1:67" ht="15.5">
      <c r="A260" s="25" t="str">
        <f t="shared" si="26"/>
        <v/>
      </c>
      <c r="B260" s="89"/>
      <c r="C260" s="25"/>
      <c r="D260" s="90"/>
      <c r="E260" s="90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36"/>
      <c r="S260" s="91"/>
      <c r="T260" s="36"/>
      <c r="U260" s="82"/>
      <c r="V260" s="25"/>
      <c r="W260" s="58"/>
      <c r="X260" s="34"/>
      <c r="Y260" s="34"/>
      <c r="Z260" s="36"/>
      <c r="AA260" s="84"/>
      <c r="AB260" s="35"/>
      <c r="AC260" s="25"/>
      <c r="AD260" s="25"/>
      <c r="AE260" s="44"/>
      <c r="AF260" s="94"/>
      <c r="AG260" s="25"/>
      <c r="AH260" s="25"/>
      <c r="AI260" s="25"/>
      <c r="AJ260" s="45" t="str">
        <f t="array" ref="AJ260">IFERROR(INDEX('[1]Master Price'!$E:$E,MATCH(D260,'[1]Master Price'!$B:$B,0)),"0")</f>
        <v>0</v>
      </c>
      <c r="AK260" s="45">
        <f t="shared" si="33"/>
        <v>0</v>
      </c>
      <c r="AL260" s="46" t="str">
        <f t="shared" si="31"/>
        <v>0-day</v>
      </c>
      <c r="AM260" s="46" t="str">
        <f t="shared" si="34"/>
        <v>0-day</v>
      </c>
      <c r="AN260" s="46" t="str">
        <f t="shared" si="32"/>
        <v>0-day</v>
      </c>
      <c r="AO260" s="46" t="str">
        <f t="shared" si="35"/>
        <v>0-day</v>
      </c>
      <c r="AP260" s="46" t="str">
        <f t="shared" si="36"/>
        <v>0-day</v>
      </c>
      <c r="AQ260" s="46" t="str">
        <f t="shared" si="37"/>
        <v>0-day</v>
      </c>
      <c r="AR260" s="103"/>
      <c r="AS260" s="47" t="str">
        <f t="shared" si="38"/>
        <v/>
      </c>
      <c r="AT260" s="35">
        <f t="shared" si="23"/>
        <v>0</v>
      </c>
      <c r="AU260" s="48" t="e">
        <f t="shared" ca="1" si="39"/>
        <v>#NAME?</v>
      </c>
      <c r="AV260" s="48" t="e">
        <f t="shared" ca="1" si="40"/>
        <v>#NAME?</v>
      </c>
      <c r="AW260" s="49" t="e">
        <f t="shared" ca="1" si="41"/>
        <v>#NAME?</v>
      </c>
      <c r="AX260" s="48" t="e">
        <f t="shared" ca="1" si="42"/>
        <v>#NAME?</v>
      </c>
      <c r="AY260" s="49" t="str">
        <f t="shared" si="43"/>
        <v/>
      </c>
      <c r="AZ260" s="50" t="e">
        <f t="shared" ca="1" si="44"/>
        <v>#NAME?</v>
      </c>
      <c r="BA260" s="51" t="e">
        <f t="shared" ca="1" si="45"/>
        <v>#NAME?</v>
      </c>
      <c r="BB260" s="52" t="e">
        <f t="shared" ca="1" si="46"/>
        <v>#NAME?</v>
      </c>
      <c r="BC260" s="51" t="e">
        <f t="shared" ca="1" si="47"/>
        <v>#NAME?</v>
      </c>
      <c r="BD260" s="54" t="e">
        <f t="shared" ca="1" si="48"/>
        <v>#NAME?</v>
      </c>
      <c r="BE260" s="48" t="e">
        <f t="shared" ca="1" si="49"/>
        <v>#NAME?</v>
      </c>
      <c r="BF260" s="50" t="e">
        <f t="shared" ca="1" si="50"/>
        <v>#NAME?</v>
      </c>
      <c r="BG260" s="56" t="e">
        <f t="shared" ca="1" si="51"/>
        <v>#NAME?</v>
      </c>
      <c r="BH260" s="103"/>
      <c r="BI260" s="103"/>
      <c r="BJ260" s="103"/>
      <c r="BK260" s="103"/>
      <c r="BL260" s="103"/>
      <c r="BM260" s="103"/>
      <c r="BN260" s="24"/>
      <c r="BO260" s="24"/>
    </row>
    <row r="261" spans="1:67" ht="15.5">
      <c r="A261" s="25" t="str">
        <f t="shared" si="26"/>
        <v/>
      </c>
      <c r="B261" s="89"/>
      <c r="C261" s="25"/>
      <c r="D261" s="90"/>
      <c r="E261" s="90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36"/>
      <c r="S261" s="91"/>
      <c r="T261" s="36"/>
      <c r="U261" s="82"/>
      <c r="V261" s="25"/>
      <c r="W261" s="58"/>
      <c r="X261" s="34"/>
      <c r="Y261" s="34"/>
      <c r="Z261" s="36"/>
      <c r="AA261" s="84"/>
      <c r="AB261" s="35"/>
      <c r="AC261" s="25"/>
      <c r="AD261" s="25"/>
      <c r="AE261" s="44"/>
      <c r="AF261" s="94"/>
      <c r="AG261" s="25"/>
      <c r="AH261" s="25"/>
      <c r="AI261" s="25"/>
      <c r="AJ261" s="45" t="str">
        <f t="array" ref="AJ261">IFERROR(INDEX('[1]Master Price'!$E:$E,MATCH(D261,'[1]Master Price'!$B:$B,0)),"0")</f>
        <v>0</v>
      </c>
      <c r="AK261" s="45">
        <f t="shared" si="33"/>
        <v>0</v>
      </c>
      <c r="AL261" s="46" t="str">
        <f t="shared" si="31"/>
        <v>0-day</v>
      </c>
      <c r="AM261" s="46" t="str">
        <f t="shared" si="34"/>
        <v>0-day</v>
      </c>
      <c r="AN261" s="46" t="str">
        <f t="shared" si="32"/>
        <v>0-day</v>
      </c>
      <c r="AO261" s="46" t="str">
        <f t="shared" si="35"/>
        <v>0-day</v>
      </c>
      <c r="AP261" s="46" t="str">
        <f t="shared" si="36"/>
        <v>0-day</v>
      </c>
      <c r="AQ261" s="46" t="str">
        <f t="shared" si="37"/>
        <v>0-day</v>
      </c>
      <c r="AR261" s="103"/>
      <c r="AS261" s="47" t="str">
        <f t="shared" si="38"/>
        <v/>
      </c>
      <c r="AT261" s="35">
        <f t="shared" si="23"/>
        <v>0</v>
      </c>
      <c r="AU261" s="48" t="e">
        <f t="shared" ca="1" si="39"/>
        <v>#NAME?</v>
      </c>
      <c r="AV261" s="48" t="e">
        <f t="shared" ca="1" si="40"/>
        <v>#NAME?</v>
      </c>
      <c r="AW261" s="49" t="e">
        <f t="shared" ca="1" si="41"/>
        <v>#NAME?</v>
      </c>
      <c r="AX261" s="48" t="e">
        <f t="shared" ca="1" si="42"/>
        <v>#NAME?</v>
      </c>
      <c r="AY261" s="49" t="str">
        <f t="shared" si="43"/>
        <v/>
      </c>
      <c r="AZ261" s="50" t="e">
        <f t="shared" ca="1" si="44"/>
        <v>#NAME?</v>
      </c>
      <c r="BA261" s="51" t="e">
        <f t="shared" ca="1" si="45"/>
        <v>#NAME?</v>
      </c>
      <c r="BB261" s="52" t="e">
        <f t="shared" ca="1" si="46"/>
        <v>#NAME?</v>
      </c>
      <c r="BC261" s="51" t="e">
        <f t="shared" ca="1" si="47"/>
        <v>#NAME?</v>
      </c>
      <c r="BD261" s="54" t="e">
        <f t="shared" ca="1" si="48"/>
        <v>#NAME?</v>
      </c>
      <c r="BE261" s="48" t="e">
        <f t="shared" ca="1" si="49"/>
        <v>#NAME?</v>
      </c>
      <c r="BF261" s="50" t="e">
        <f t="shared" ca="1" si="50"/>
        <v>#NAME?</v>
      </c>
      <c r="BG261" s="56" t="e">
        <f t="shared" ca="1" si="51"/>
        <v>#NAME?</v>
      </c>
      <c r="BH261" s="103"/>
      <c r="BI261" s="103"/>
      <c r="BJ261" s="103"/>
      <c r="BK261" s="103"/>
      <c r="BL261" s="103"/>
      <c r="BM261" s="103"/>
      <c r="BN261" s="24"/>
      <c r="BO261" s="24"/>
    </row>
    <row r="262" spans="1:67" ht="15.5">
      <c r="A262" s="25" t="str">
        <f t="shared" si="26"/>
        <v/>
      </c>
      <c r="B262" s="89"/>
      <c r="C262" s="25"/>
      <c r="D262" s="90"/>
      <c r="E262" s="90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36"/>
      <c r="S262" s="91"/>
      <c r="T262" s="36"/>
      <c r="U262" s="82"/>
      <c r="V262" s="25"/>
      <c r="W262" s="58"/>
      <c r="X262" s="34"/>
      <c r="Y262" s="34"/>
      <c r="Z262" s="36"/>
      <c r="AA262" s="84"/>
      <c r="AB262" s="35"/>
      <c r="AC262" s="25"/>
      <c r="AD262" s="25"/>
      <c r="AE262" s="44"/>
      <c r="AF262" s="94"/>
      <c r="AG262" s="25"/>
      <c r="AH262" s="25"/>
      <c r="AI262" s="25"/>
      <c r="AJ262" s="45" t="str">
        <f t="array" ref="AJ262">IFERROR(INDEX('[1]Master Price'!$E:$E,MATCH(D262,'[1]Master Price'!$B:$B,0)),"0")</f>
        <v>0</v>
      </c>
      <c r="AK262" s="45">
        <f t="shared" si="33"/>
        <v>0</v>
      </c>
      <c r="AL262" s="46" t="str">
        <f t="shared" si="31"/>
        <v>0-day</v>
      </c>
      <c r="AM262" s="46" t="str">
        <f t="shared" si="34"/>
        <v>0-day</v>
      </c>
      <c r="AN262" s="46" t="str">
        <f t="shared" si="32"/>
        <v>0-day</v>
      </c>
      <c r="AO262" s="46" t="str">
        <f t="shared" si="35"/>
        <v>0-day</v>
      </c>
      <c r="AP262" s="46" t="str">
        <f t="shared" si="36"/>
        <v>0-day</v>
      </c>
      <c r="AQ262" s="46" t="str">
        <f t="shared" si="37"/>
        <v>0-day</v>
      </c>
      <c r="AR262" s="103"/>
      <c r="AS262" s="47" t="str">
        <f t="shared" si="38"/>
        <v/>
      </c>
      <c r="AT262" s="35">
        <f t="shared" si="23"/>
        <v>0</v>
      </c>
      <c r="AU262" s="48" t="e">
        <f t="shared" ca="1" si="39"/>
        <v>#NAME?</v>
      </c>
      <c r="AV262" s="48" t="e">
        <f t="shared" ca="1" si="40"/>
        <v>#NAME?</v>
      </c>
      <c r="AW262" s="49" t="e">
        <f t="shared" ca="1" si="41"/>
        <v>#NAME?</v>
      </c>
      <c r="AX262" s="48" t="e">
        <f t="shared" ca="1" si="42"/>
        <v>#NAME?</v>
      </c>
      <c r="AY262" s="49" t="str">
        <f t="shared" si="43"/>
        <v/>
      </c>
      <c r="AZ262" s="50" t="e">
        <f t="shared" ca="1" si="44"/>
        <v>#NAME?</v>
      </c>
      <c r="BA262" s="51" t="e">
        <f t="shared" ca="1" si="45"/>
        <v>#NAME?</v>
      </c>
      <c r="BB262" s="52" t="e">
        <f t="shared" ca="1" si="46"/>
        <v>#NAME?</v>
      </c>
      <c r="BC262" s="51" t="e">
        <f t="shared" ca="1" si="47"/>
        <v>#NAME?</v>
      </c>
      <c r="BD262" s="54" t="e">
        <f t="shared" ca="1" si="48"/>
        <v>#NAME?</v>
      </c>
      <c r="BE262" s="48" t="e">
        <f t="shared" ca="1" si="49"/>
        <v>#NAME?</v>
      </c>
      <c r="BF262" s="50" t="e">
        <f t="shared" ca="1" si="50"/>
        <v>#NAME?</v>
      </c>
      <c r="BG262" s="56" t="e">
        <f t="shared" ca="1" si="51"/>
        <v>#NAME?</v>
      </c>
      <c r="BH262" s="103"/>
      <c r="BI262" s="103"/>
      <c r="BJ262" s="103"/>
      <c r="BK262" s="103"/>
      <c r="BL262" s="103"/>
      <c r="BM262" s="103"/>
      <c r="BN262" s="24"/>
      <c r="BO262" s="24"/>
    </row>
    <row r="263" spans="1:67" ht="15.5">
      <c r="A263" s="25" t="str">
        <f t="shared" si="26"/>
        <v/>
      </c>
      <c r="B263" s="89"/>
      <c r="C263" s="25"/>
      <c r="D263" s="90"/>
      <c r="E263" s="90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36"/>
      <c r="S263" s="91"/>
      <c r="T263" s="36"/>
      <c r="U263" s="82"/>
      <c r="V263" s="25"/>
      <c r="W263" s="58"/>
      <c r="X263" s="34"/>
      <c r="Y263" s="34"/>
      <c r="Z263" s="36"/>
      <c r="AA263" s="84"/>
      <c r="AB263" s="35"/>
      <c r="AC263" s="25"/>
      <c r="AD263" s="25"/>
      <c r="AE263" s="44"/>
      <c r="AF263" s="94"/>
      <c r="AG263" s="25"/>
      <c r="AH263" s="25"/>
      <c r="AI263" s="25"/>
      <c r="AJ263" s="45" t="str">
        <f t="array" ref="AJ263">IFERROR(INDEX('[1]Master Price'!$E:$E,MATCH(D263,'[1]Master Price'!$B:$B,0)),"0")</f>
        <v>0</v>
      </c>
      <c r="AK263" s="45">
        <f t="shared" si="33"/>
        <v>0</v>
      </c>
      <c r="AL263" s="46" t="str">
        <f t="shared" si="31"/>
        <v>0-day</v>
      </c>
      <c r="AM263" s="46" t="str">
        <f t="shared" si="34"/>
        <v>0-day</v>
      </c>
      <c r="AN263" s="46" t="str">
        <f t="shared" si="32"/>
        <v>0-day</v>
      </c>
      <c r="AO263" s="46" t="str">
        <f t="shared" si="35"/>
        <v>0-day</v>
      </c>
      <c r="AP263" s="46" t="str">
        <f t="shared" si="36"/>
        <v>0-day</v>
      </c>
      <c r="AQ263" s="46" t="str">
        <f t="shared" si="37"/>
        <v>0-day</v>
      </c>
      <c r="AR263" s="103"/>
      <c r="AS263" s="47" t="str">
        <f t="shared" si="38"/>
        <v/>
      </c>
      <c r="AT263" s="35">
        <f t="shared" si="23"/>
        <v>0</v>
      </c>
      <c r="AU263" s="48" t="e">
        <f t="shared" ca="1" si="39"/>
        <v>#NAME?</v>
      </c>
      <c r="AV263" s="48" t="e">
        <f t="shared" ca="1" si="40"/>
        <v>#NAME?</v>
      </c>
      <c r="AW263" s="49" t="e">
        <f t="shared" ca="1" si="41"/>
        <v>#NAME?</v>
      </c>
      <c r="AX263" s="48" t="e">
        <f t="shared" ca="1" si="42"/>
        <v>#NAME?</v>
      </c>
      <c r="AY263" s="49" t="str">
        <f t="shared" si="43"/>
        <v/>
      </c>
      <c r="AZ263" s="50" t="e">
        <f t="shared" ca="1" si="44"/>
        <v>#NAME?</v>
      </c>
      <c r="BA263" s="51" t="e">
        <f t="shared" ca="1" si="45"/>
        <v>#NAME?</v>
      </c>
      <c r="BB263" s="52" t="e">
        <f t="shared" ca="1" si="46"/>
        <v>#NAME?</v>
      </c>
      <c r="BC263" s="51" t="e">
        <f t="shared" ca="1" si="47"/>
        <v>#NAME?</v>
      </c>
      <c r="BD263" s="54" t="e">
        <f t="shared" ca="1" si="48"/>
        <v>#NAME?</v>
      </c>
      <c r="BE263" s="48" t="e">
        <f t="shared" ca="1" si="49"/>
        <v>#NAME?</v>
      </c>
      <c r="BF263" s="50" t="e">
        <f t="shared" ca="1" si="50"/>
        <v>#NAME?</v>
      </c>
      <c r="BG263" s="56" t="e">
        <f t="shared" ca="1" si="51"/>
        <v>#NAME?</v>
      </c>
      <c r="BH263" s="103"/>
      <c r="BI263" s="103"/>
      <c r="BJ263" s="103"/>
      <c r="BK263" s="103"/>
      <c r="BL263" s="103"/>
      <c r="BM263" s="103"/>
      <c r="BN263" s="24"/>
      <c r="BO263" s="24"/>
    </row>
    <row r="264" spans="1:67" ht="15.5">
      <c r="A264" s="25" t="str">
        <f t="shared" si="26"/>
        <v/>
      </c>
      <c r="B264" s="89"/>
      <c r="C264" s="25"/>
      <c r="D264" s="90"/>
      <c r="E264" s="90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36"/>
      <c r="S264" s="91"/>
      <c r="T264" s="36"/>
      <c r="U264" s="82"/>
      <c r="V264" s="25"/>
      <c r="W264" s="58"/>
      <c r="X264" s="34"/>
      <c r="Y264" s="34"/>
      <c r="Z264" s="36"/>
      <c r="AA264" s="84"/>
      <c r="AB264" s="35"/>
      <c r="AC264" s="25"/>
      <c r="AD264" s="25"/>
      <c r="AE264" s="44"/>
      <c r="AF264" s="94"/>
      <c r="AG264" s="25"/>
      <c r="AH264" s="25"/>
      <c r="AI264" s="25"/>
      <c r="AJ264" s="45" t="str">
        <f t="array" ref="AJ264">IFERROR(INDEX('[1]Master Price'!$E:$E,MATCH(D264,'[1]Master Price'!$B:$B,0)),"0")</f>
        <v>0</v>
      </c>
      <c r="AK264" s="45">
        <f t="shared" si="33"/>
        <v>0</v>
      </c>
      <c r="AL264" s="46" t="str">
        <f t="shared" si="31"/>
        <v>0-day</v>
      </c>
      <c r="AM264" s="46" t="str">
        <f t="shared" si="34"/>
        <v>0-day</v>
      </c>
      <c r="AN264" s="46" t="str">
        <f t="shared" si="32"/>
        <v>0-day</v>
      </c>
      <c r="AO264" s="46" t="str">
        <f t="shared" si="35"/>
        <v>0-day</v>
      </c>
      <c r="AP264" s="46" t="str">
        <f t="shared" si="36"/>
        <v>0-day</v>
      </c>
      <c r="AQ264" s="46" t="str">
        <f t="shared" si="37"/>
        <v>0-day</v>
      </c>
      <c r="AR264" s="103"/>
      <c r="AS264" s="47" t="str">
        <f t="shared" si="38"/>
        <v/>
      </c>
      <c r="AT264" s="35">
        <f t="shared" si="23"/>
        <v>0</v>
      </c>
      <c r="AU264" s="48" t="e">
        <f t="shared" ca="1" si="39"/>
        <v>#NAME?</v>
      </c>
      <c r="AV264" s="48" t="e">
        <f t="shared" ca="1" si="40"/>
        <v>#NAME?</v>
      </c>
      <c r="AW264" s="49" t="e">
        <f t="shared" ca="1" si="41"/>
        <v>#NAME?</v>
      </c>
      <c r="AX264" s="48" t="e">
        <f t="shared" ca="1" si="42"/>
        <v>#NAME?</v>
      </c>
      <c r="AY264" s="49" t="str">
        <f t="shared" si="43"/>
        <v/>
      </c>
      <c r="AZ264" s="50" t="e">
        <f t="shared" ca="1" si="44"/>
        <v>#NAME?</v>
      </c>
      <c r="BA264" s="51" t="e">
        <f t="shared" ca="1" si="45"/>
        <v>#NAME?</v>
      </c>
      <c r="BB264" s="52" t="e">
        <f t="shared" ca="1" si="46"/>
        <v>#NAME?</v>
      </c>
      <c r="BC264" s="51" t="e">
        <f t="shared" ca="1" si="47"/>
        <v>#NAME?</v>
      </c>
      <c r="BD264" s="54" t="e">
        <f t="shared" ca="1" si="48"/>
        <v>#NAME?</v>
      </c>
      <c r="BE264" s="48" t="e">
        <f t="shared" ca="1" si="49"/>
        <v>#NAME?</v>
      </c>
      <c r="BF264" s="50" t="e">
        <f t="shared" ca="1" si="50"/>
        <v>#NAME?</v>
      </c>
      <c r="BG264" s="56" t="e">
        <f t="shared" ca="1" si="51"/>
        <v>#NAME?</v>
      </c>
      <c r="BH264" s="103"/>
      <c r="BI264" s="103"/>
      <c r="BJ264" s="103"/>
      <c r="BK264" s="103"/>
      <c r="BL264" s="103"/>
      <c r="BM264" s="103"/>
      <c r="BN264" s="24"/>
      <c r="BO264" s="24"/>
    </row>
    <row r="265" spans="1:67" ht="15.5">
      <c r="A265" s="25" t="str">
        <f t="shared" si="26"/>
        <v/>
      </c>
      <c r="B265" s="98"/>
      <c r="C265" s="25"/>
      <c r="D265" s="90"/>
      <c r="E265" s="90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36"/>
      <c r="S265" s="91"/>
      <c r="T265" s="36"/>
      <c r="U265" s="82"/>
      <c r="V265" s="25"/>
      <c r="W265" s="58"/>
      <c r="X265" s="34"/>
      <c r="Y265" s="34"/>
      <c r="Z265" s="36"/>
      <c r="AA265" s="84"/>
      <c r="AB265" s="35"/>
      <c r="AC265" s="25"/>
      <c r="AD265" s="25"/>
      <c r="AE265" s="44"/>
      <c r="AF265" s="94"/>
      <c r="AG265" s="25"/>
      <c r="AH265" s="25"/>
      <c r="AI265" s="25"/>
      <c r="AJ265" s="45" t="str">
        <f t="array" ref="AJ265">IFERROR(INDEX('[1]Master Price'!$E:$E,MATCH(D265,'[1]Master Price'!$B:$B,0)),"0")</f>
        <v>0</v>
      </c>
      <c r="AK265" s="45">
        <f t="shared" si="33"/>
        <v>0</v>
      </c>
      <c r="AL265" s="46" t="str">
        <f t="shared" si="31"/>
        <v>0-day</v>
      </c>
      <c r="AM265" s="46" t="str">
        <f t="shared" si="34"/>
        <v>0-day</v>
      </c>
      <c r="AN265" s="46" t="str">
        <f t="shared" si="32"/>
        <v>0-day</v>
      </c>
      <c r="AO265" s="46" t="str">
        <f t="shared" si="35"/>
        <v>0-day</v>
      </c>
      <c r="AP265" s="46" t="str">
        <f t="shared" si="36"/>
        <v>0-day</v>
      </c>
      <c r="AQ265" s="46" t="str">
        <f t="shared" si="37"/>
        <v>0-day</v>
      </c>
      <c r="AR265" s="103"/>
      <c r="AS265" s="47" t="str">
        <f t="shared" si="38"/>
        <v/>
      </c>
      <c r="AT265" s="35">
        <f t="shared" si="23"/>
        <v>0</v>
      </c>
      <c r="AU265" s="48" t="e">
        <f t="shared" ca="1" si="39"/>
        <v>#NAME?</v>
      </c>
      <c r="AV265" s="48" t="e">
        <f t="shared" ca="1" si="40"/>
        <v>#NAME?</v>
      </c>
      <c r="AW265" s="49" t="e">
        <f t="shared" ca="1" si="41"/>
        <v>#NAME?</v>
      </c>
      <c r="AX265" s="48" t="e">
        <f t="shared" ca="1" si="42"/>
        <v>#NAME?</v>
      </c>
      <c r="AY265" s="49" t="str">
        <f t="shared" si="43"/>
        <v/>
      </c>
      <c r="AZ265" s="50" t="e">
        <f t="shared" ca="1" si="44"/>
        <v>#NAME?</v>
      </c>
      <c r="BA265" s="51" t="e">
        <f t="shared" ca="1" si="45"/>
        <v>#NAME?</v>
      </c>
      <c r="BB265" s="52" t="e">
        <f t="shared" ca="1" si="46"/>
        <v>#NAME?</v>
      </c>
      <c r="BC265" s="51" t="e">
        <f t="shared" ca="1" si="47"/>
        <v>#NAME?</v>
      </c>
      <c r="BD265" s="54" t="e">
        <f t="shared" ca="1" si="48"/>
        <v>#NAME?</v>
      </c>
      <c r="BE265" s="48" t="e">
        <f t="shared" ca="1" si="49"/>
        <v>#NAME?</v>
      </c>
      <c r="BF265" s="50" t="e">
        <f t="shared" ca="1" si="50"/>
        <v>#NAME?</v>
      </c>
      <c r="BG265" s="56" t="e">
        <f t="shared" ca="1" si="51"/>
        <v>#NAME?</v>
      </c>
      <c r="BH265" s="103"/>
      <c r="BI265" s="103"/>
      <c r="BJ265" s="103"/>
      <c r="BK265" s="103"/>
      <c r="BL265" s="103"/>
      <c r="BM265" s="103"/>
      <c r="BN265" s="24"/>
      <c r="BO265" s="24"/>
    </row>
    <row r="266" spans="1:67" ht="15.5">
      <c r="A266" s="25" t="str">
        <f t="shared" si="26"/>
        <v/>
      </c>
      <c r="B266" s="98"/>
      <c r="C266" s="25"/>
      <c r="D266" s="90"/>
      <c r="E266" s="90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36"/>
      <c r="S266" s="91"/>
      <c r="T266" s="36"/>
      <c r="U266" s="82"/>
      <c r="V266" s="25"/>
      <c r="W266" s="58"/>
      <c r="X266" s="34"/>
      <c r="Y266" s="34"/>
      <c r="Z266" s="36"/>
      <c r="AA266" s="84"/>
      <c r="AB266" s="35"/>
      <c r="AC266" s="25"/>
      <c r="AD266" s="25"/>
      <c r="AE266" s="44"/>
      <c r="AF266" s="94"/>
      <c r="AG266" s="25"/>
      <c r="AH266" s="25"/>
      <c r="AI266" s="25"/>
      <c r="AJ266" s="45" t="str">
        <f t="array" ref="AJ266">IFERROR(INDEX('[1]Master Price'!$E:$E,MATCH(D266,'[1]Master Price'!$B:$B,0)),"0")</f>
        <v>0</v>
      </c>
      <c r="AK266" s="45">
        <f t="shared" si="33"/>
        <v>0</v>
      </c>
      <c r="AL266" s="46" t="str">
        <f t="shared" si="31"/>
        <v>0-day</v>
      </c>
      <c r="AM266" s="46" t="str">
        <f t="shared" si="34"/>
        <v>0-day</v>
      </c>
      <c r="AN266" s="46" t="str">
        <f t="shared" si="32"/>
        <v>0-day</v>
      </c>
      <c r="AO266" s="46" t="str">
        <f t="shared" si="35"/>
        <v>0-day</v>
      </c>
      <c r="AP266" s="46" t="str">
        <f t="shared" si="36"/>
        <v>0-day</v>
      </c>
      <c r="AQ266" s="46" t="str">
        <f t="shared" si="37"/>
        <v>0-day</v>
      </c>
      <c r="AR266" s="103"/>
      <c r="AS266" s="47" t="str">
        <f t="shared" si="38"/>
        <v/>
      </c>
      <c r="AT266" s="35">
        <f t="shared" si="23"/>
        <v>0</v>
      </c>
      <c r="AU266" s="48" t="e">
        <f t="shared" ca="1" si="39"/>
        <v>#NAME?</v>
      </c>
      <c r="AV266" s="48" t="e">
        <f t="shared" ca="1" si="40"/>
        <v>#NAME?</v>
      </c>
      <c r="AW266" s="49" t="e">
        <f t="shared" ca="1" si="41"/>
        <v>#NAME?</v>
      </c>
      <c r="AX266" s="48" t="e">
        <f t="shared" ca="1" si="42"/>
        <v>#NAME?</v>
      </c>
      <c r="AY266" s="49" t="str">
        <f t="shared" si="43"/>
        <v/>
      </c>
      <c r="AZ266" s="50" t="e">
        <f t="shared" ca="1" si="44"/>
        <v>#NAME?</v>
      </c>
      <c r="BA266" s="51" t="e">
        <f t="shared" ca="1" si="45"/>
        <v>#NAME?</v>
      </c>
      <c r="BB266" s="52" t="e">
        <f t="shared" ca="1" si="46"/>
        <v>#NAME?</v>
      </c>
      <c r="BC266" s="51" t="e">
        <f t="shared" ca="1" si="47"/>
        <v>#NAME?</v>
      </c>
      <c r="BD266" s="54" t="e">
        <f t="shared" ca="1" si="48"/>
        <v>#NAME?</v>
      </c>
      <c r="BE266" s="48" t="e">
        <f t="shared" ca="1" si="49"/>
        <v>#NAME?</v>
      </c>
      <c r="BF266" s="50" t="e">
        <f t="shared" ca="1" si="50"/>
        <v>#NAME?</v>
      </c>
      <c r="BG266" s="56" t="e">
        <f t="shared" ca="1" si="51"/>
        <v>#NAME?</v>
      </c>
      <c r="BH266" s="103"/>
      <c r="BI266" s="103"/>
      <c r="BJ266" s="103"/>
      <c r="BK266" s="103"/>
      <c r="BL266" s="103"/>
      <c r="BM266" s="103"/>
      <c r="BN266" s="24"/>
      <c r="BO266" s="24"/>
    </row>
    <row r="267" spans="1:67" ht="15.5">
      <c r="A267" s="25" t="str">
        <f t="shared" si="26"/>
        <v/>
      </c>
      <c r="B267" s="98"/>
      <c r="C267" s="25"/>
      <c r="D267" s="90"/>
      <c r="E267" s="90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36"/>
      <c r="S267" s="91"/>
      <c r="T267" s="36"/>
      <c r="U267" s="82"/>
      <c r="V267" s="25"/>
      <c r="W267" s="58"/>
      <c r="X267" s="34"/>
      <c r="Y267" s="34"/>
      <c r="Z267" s="36"/>
      <c r="AA267" s="84"/>
      <c r="AB267" s="35"/>
      <c r="AC267" s="25"/>
      <c r="AD267" s="25"/>
      <c r="AE267" s="44"/>
      <c r="AF267" s="94"/>
      <c r="AG267" s="25"/>
      <c r="AH267" s="25"/>
      <c r="AI267" s="25"/>
      <c r="AJ267" s="45" t="str">
        <f t="array" ref="AJ267">IFERROR(INDEX('[1]Master Price'!$E:$E,MATCH(D267,'[1]Master Price'!$B:$B,0)),"0")</f>
        <v>0</v>
      </c>
      <c r="AK267" s="45">
        <f t="shared" si="33"/>
        <v>0</v>
      </c>
      <c r="AL267" s="46" t="str">
        <f t="shared" si="31"/>
        <v>0-day</v>
      </c>
      <c r="AM267" s="46" t="str">
        <f t="shared" si="34"/>
        <v>0-day</v>
      </c>
      <c r="AN267" s="46" t="str">
        <f t="shared" si="32"/>
        <v>0-day</v>
      </c>
      <c r="AO267" s="46" t="str">
        <f t="shared" si="35"/>
        <v>0-day</v>
      </c>
      <c r="AP267" s="46" t="str">
        <f t="shared" si="36"/>
        <v>0-day</v>
      </c>
      <c r="AQ267" s="46" t="str">
        <f t="shared" si="37"/>
        <v>0-day</v>
      </c>
      <c r="AR267" s="103"/>
      <c r="AS267" s="47" t="str">
        <f t="shared" si="38"/>
        <v/>
      </c>
      <c r="AT267" s="35">
        <f t="shared" si="23"/>
        <v>0</v>
      </c>
      <c r="AU267" s="48" t="e">
        <f t="shared" ca="1" si="39"/>
        <v>#NAME?</v>
      </c>
      <c r="AV267" s="48" t="e">
        <f t="shared" ca="1" si="40"/>
        <v>#NAME?</v>
      </c>
      <c r="AW267" s="49" t="e">
        <f t="shared" ca="1" si="41"/>
        <v>#NAME?</v>
      </c>
      <c r="AX267" s="48" t="e">
        <f t="shared" ca="1" si="42"/>
        <v>#NAME?</v>
      </c>
      <c r="AY267" s="49" t="str">
        <f t="shared" si="43"/>
        <v/>
      </c>
      <c r="AZ267" s="50" t="e">
        <f t="shared" ca="1" si="44"/>
        <v>#NAME?</v>
      </c>
      <c r="BA267" s="51" t="e">
        <f t="shared" ca="1" si="45"/>
        <v>#NAME?</v>
      </c>
      <c r="BB267" s="52" t="e">
        <f t="shared" ca="1" si="46"/>
        <v>#NAME?</v>
      </c>
      <c r="BC267" s="51" t="e">
        <f t="shared" ca="1" si="47"/>
        <v>#NAME?</v>
      </c>
      <c r="BD267" s="54" t="e">
        <f t="shared" ca="1" si="48"/>
        <v>#NAME?</v>
      </c>
      <c r="BE267" s="48" t="e">
        <f t="shared" ca="1" si="49"/>
        <v>#NAME?</v>
      </c>
      <c r="BF267" s="50" t="e">
        <f t="shared" ca="1" si="50"/>
        <v>#NAME?</v>
      </c>
      <c r="BG267" s="56" t="e">
        <f t="shared" ca="1" si="51"/>
        <v>#NAME?</v>
      </c>
      <c r="BH267" s="103"/>
      <c r="BI267" s="103"/>
      <c r="BJ267" s="103"/>
      <c r="BK267" s="103"/>
      <c r="BL267" s="103"/>
      <c r="BM267" s="103"/>
      <c r="BN267" s="24"/>
      <c r="BO267" s="24"/>
    </row>
    <row r="268" spans="1:67" ht="15.5">
      <c r="A268" s="25" t="str">
        <f t="shared" si="26"/>
        <v/>
      </c>
      <c r="B268" s="98"/>
      <c r="C268" s="25"/>
      <c r="D268" s="90"/>
      <c r="E268" s="90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36"/>
      <c r="S268" s="91"/>
      <c r="T268" s="36"/>
      <c r="U268" s="82"/>
      <c r="V268" s="25"/>
      <c r="W268" s="58"/>
      <c r="X268" s="34"/>
      <c r="Y268" s="34"/>
      <c r="Z268" s="36"/>
      <c r="AA268" s="84"/>
      <c r="AB268" s="35"/>
      <c r="AC268" s="25"/>
      <c r="AD268" s="25"/>
      <c r="AE268" s="44"/>
      <c r="AF268" s="94"/>
      <c r="AG268" s="25"/>
      <c r="AH268" s="25"/>
      <c r="AI268" s="25"/>
      <c r="AJ268" s="45" t="str">
        <f t="array" ref="AJ268">IFERROR(INDEX('[1]Master Price'!$E:$E,MATCH(D268,'[1]Master Price'!$B:$B,0)),"0")</f>
        <v>0</v>
      </c>
      <c r="AK268" s="45">
        <f t="shared" si="33"/>
        <v>0</v>
      </c>
      <c r="AL268" s="46" t="str">
        <f t="shared" si="31"/>
        <v>0-day</v>
      </c>
      <c r="AM268" s="46" t="str">
        <f t="shared" si="34"/>
        <v>0-day</v>
      </c>
      <c r="AN268" s="46" t="str">
        <f t="shared" si="32"/>
        <v>0-day</v>
      </c>
      <c r="AO268" s="46" t="str">
        <f t="shared" si="35"/>
        <v>0-day</v>
      </c>
      <c r="AP268" s="46" t="str">
        <f t="shared" si="36"/>
        <v>0-day</v>
      </c>
      <c r="AQ268" s="46" t="str">
        <f t="shared" si="37"/>
        <v>0-day</v>
      </c>
      <c r="AR268" s="103"/>
      <c r="AS268" s="47" t="str">
        <f t="shared" si="38"/>
        <v/>
      </c>
      <c r="AT268" s="35">
        <f t="shared" si="23"/>
        <v>0</v>
      </c>
      <c r="AU268" s="48" t="e">
        <f t="shared" ca="1" si="39"/>
        <v>#NAME?</v>
      </c>
      <c r="AV268" s="48" t="e">
        <f t="shared" ca="1" si="40"/>
        <v>#NAME?</v>
      </c>
      <c r="AW268" s="49" t="e">
        <f t="shared" ca="1" si="41"/>
        <v>#NAME?</v>
      </c>
      <c r="AX268" s="48" t="e">
        <f t="shared" ca="1" si="42"/>
        <v>#NAME?</v>
      </c>
      <c r="AY268" s="49" t="str">
        <f t="shared" si="43"/>
        <v/>
      </c>
      <c r="AZ268" s="50" t="e">
        <f t="shared" ca="1" si="44"/>
        <v>#NAME?</v>
      </c>
      <c r="BA268" s="51" t="e">
        <f t="shared" ca="1" si="45"/>
        <v>#NAME?</v>
      </c>
      <c r="BB268" s="52" t="e">
        <f t="shared" ca="1" si="46"/>
        <v>#NAME?</v>
      </c>
      <c r="BC268" s="51" t="e">
        <f t="shared" ca="1" si="47"/>
        <v>#NAME?</v>
      </c>
      <c r="BD268" s="54" t="e">
        <f t="shared" ca="1" si="48"/>
        <v>#NAME?</v>
      </c>
      <c r="BE268" s="48" t="e">
        <f t="shared" ca="1" si="49"/>
        <v>#NAME?</v>
      </c>
      <c r="BF268" s="50" t="e">
        <f t="shared" ca="1" si="50"/>
        <v>#NAME?</v>
      </c>
      <c r="BG268" s="56" t="e">
        <f t="shared" ca="1" si="51"/>
        <v>#NAME?</v>
      </c>
      <c r="BH268" s="103"/>
      <c r="BI268" s="103"/>
      <c r="BJ268" s="103"/>
      <c r="BK268" s="103"/>
      <c r="BL268" s="103"/>
      <c r="BM268" s="103"/>
      <c r="BN268" s="24"/>
      <c r="BO268" s="24"/>
    </row>
    <row r="269" spans="1:67" ht="15.5">
      <c r="A269" s="25" t="str">
        <f t="shared" si="26"/>
        <v/>
      </c>
      <c r="B269" s="98"/>
      <c r="C269" s="25"/>
      <c r="D269" s="90"/>
      <c r="E269" s="90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36"/>
      <c r="S269" s="91"/>
      <c r="T269" s="36"/>
      <c r="U269" s="82"/>
      <c r="V269" s="25"/>
      <c r="W269" s="58"/>
      <c r="X269" s="34"/>
      <c r="Y269" s="34"/>
      <c r="Z269" s="36"/>
      <c r="AA269" s="84"/>
      <c r="AB269" s="35"/>
      <c r="AC269" s="25"/>
      <c r="AD269" s="25"/>
      <c r="AE269" s="44"/>
      <c r="AF269" s="94"/>
      <c r="AG269" s="25"/>
      <c r="AH269" s="25"/>
      <c r="AI269" s="25"/>
      <c r="AJ269" s="45" t="str">
        <f t="array" ref="AJ269">IFERROR(INDEX('[1]Master Price'!$E:$E,MATCH(D269,'[1]Master Price'!$B:$B,0)),"0")</f>
        <v>0</v>
      </c>
      <c r="AK269" s="45">
        <f t="shared" si="33"/>
        <v>0</v>
      </c>
      <c r="AL269" s="46" t="str">
        <f t="shared" si="31"/>
        <v>0-day</v>
      </c>
      <c r="AM269" s="46" t="str">
        <f t="shared" si="34"/>
        <v>0-day</v>
      </c>
      <c r="AN269" s="46" t="str">
        <f t="shared" si="32"/>
        <v>0-day</v>
      </c>
      <c r="AO269" s="46" t="str">
        <f t="shared" si="35"/>
        <v>0-day</v>
      </c>
      <c r="AP269" s="46" t="str">
        <f t="shared" si="36"/>
        <v>0-day</v>
      </c>
      <c r="AQ269" s="46" t="str">
        <f t="shared" si="37"/>
        <v>0-day</v>
      </c>
      <c r="AR269" s="103"/>
      <c r="AS269" s="47" t="str">
        <f t="shared" si="38"/>
        <v/>
      </c>
      <c r="AT269" s="35">
        <f t="shared" si="23"/>
        <v>0</v>
      </c>
      <c r="AU269" s="48" t="e">
        <f t="shared" ca="1" si="39"/>
        <v>#NAME?</v>
      </c>
      <c r="AV269" s="48" t="e">
        <f t="shared" ca="1" si="40"/>
        <v>#NAME?</v>
      </c>
      <c r="AW269" s="49" t="e">
        <f t="shared" ca="1" si="41"/>
        <v>#NAME?</v>
      </c>
      <c r="AX269" s="48" t="e">
        <f t="shared" ca="1" si="42"/>
        <v>#NAME?</v>
      </c>
      <c r="AY269" s="49" t="str">
        <f t="shared" si="43"/>
        <v/>
      </c>
      <c r="AZ269" s="50" t="e">
        <f t="shared" ca="1" si="44"/>
        <v>#NAME?</v>
      </c>
      <c r="BA269" s="51" t="e">
        <f t="shared" ca="1" si="45"/>
        <v>#NAME?</v>
      </c>
      <c r="BB269" s="52" t="e">
        <f t="shared" ca="1" si="46"/>
        <v>#NAME?</v>
      </c>
      <c r="BC269" s="51" t="e">
        <f t="shared" ca="1" si="47"/>
        <v>#NAME?</v>
      </c>
      <c r="BD269" s="54" t="e">
        <f t="shared" ca="1" si="48"/>
        <v>#NAME?</v>
      </c>
      <c r="BE269" s="48" t="e">
        <f t="shared" ca="1" si="49"/>
        <v>#NAME?</v>
      </c>
      <c r="BF269" s="50" t="e">
        <f t="shared" ca="1" si="50"/>
        <v>#NAME?</v>
      </c>
      <c r="BG269" s="56" t="e">
        <f t="shared" ca="1" si="51"/>
        <v>#NAME?</v>
      </c>
      <c r="BH269" s="103"/>
      <c r="BI269" s="103"/>
      <c r="BJ269" s="103"/>
      <c r="BK269" s="103"/>
      <c r="BL269" s="103"/>
      <c r="BM269" s="103"/>
      <c r="BN269" s="24"/>
      <c r="BO269" s="24"/>
    </row>
    <row r="270" spans="1:67" ht="15.5">
      <c r="A270" s="25" t="str">
        <f t="shared" si="26"/>
        <v/>
      </c>
      <c r="B270" s="98"/>
      <c r="C270" s="25"/>
      <c r="D270" s="90"/>
      <c r="E270" s="90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36"/>
      <c r="S270" s="91"/>
      <c r="T270" s="36"/>
      <c r="U270" s="82"/>
      <c r="V270" s="25"/>
      <c r="W270" s="58"/>
      <c r="X270" s="34"/>
      <c r="Y270" s="34"/>
      <c r="Z270" s="36"/>
      <c r="AA270" s="84"/>
      <c r="AB270" s="35"/>
      <c r="AC270" s="25"/>
      <c r="AD270" s="25"/>
      <c r="AE270" s="44"/>
      <c r="AF270" s="94"/>
      <c r="AG270" s="25"/>
      <c r="AH270" s="25"/>
      <c r="AI270" s="25"/>
      <c r="AJ270" s="45" t="str">
        <f t="array" ref="AJ270">IFERROR(INDEX('[1]Master Price'!$E:$E,MATCH(D270,'[1]Master Price'!$B:$B,0)),"0")</f>
        <v>0</v>
      </c>
      <c r="AK270" s="45">
        <f t="shared" si="33"/>
        <v>0</v>
      </c>
      <c r="AL270" s="46" t="str">
        <f t="shared" si="31"/>
        <v>0-day</v>
      </c>
      <c r="AM270" s="46" t="str">
        <f t="shared" si="34"/>
        <v>0-day</v>
      </c>
      <c r="AN270" s="46" t="str">
        <f t="shared" si="32"/>
        <v>0-day</v>
      </c>
      <c r="AO270" s="46" t="str">
        <f t="shared" si="35"/>
        <v>0-day</v>
      </c>
      <c r="AP270" s="46" t="str">
        <f t="shared" si="36"/>
        <v>0-day</v>
      </c>
      <c r="AQ270" s="46" t="str">
        <f t="shared" si="37"/>
        <v>0-day</v>
      </c>
      <c r="AR270" s="103"/>
      <c r="AS270" s="47" t="str">
        <f t="shared" si="38"/>
        <v/>
      </c>
      <c r="AT270" s="35">
        <f t="shared" si="23"/>
        <v>0</v>
      </c>
      <c r="AU270" s="48" t="e">
        <f t="shared" ca="1" si="39"/>
        <v>#NAME?</v>
      </c>
      <c r="AV270" s="48" t="e">
        <f t="shared" ca="1" si="40"/>
        <v>#NAME?</v>
      </c>
      <c r="AW270" s="49" t="e">
        <f t="shared" ca="1" si="41"/>
        <v>#NAME?</v>
      </c>
      <c r="AX270" s="48" t="e">
        <f t="shared" ca="1" si="42"/>
        <v>#NAME?</v>
      </c>
      <c r="AY270" s="49" t="str">
        <f t="shared" si="43"/>
        <v/>
      </c>
      <c r="AZ270" s="50" t="e">
        <f t="shared" ca="1" si="44"/>
        <v>#NAME?</v>
      </c>
      <c r="BA270" s="51" t="e">
        <f t="shared" ca="1" si="45"/>
        <v>#NAME?</v>
      </c>
      <c r="BB270" s="52" t="e">
        <f t="shared" ca="1" si="46"/>
        <v>#NAME?</v>
      </c>
      <c r="BC270" s="51" t="e">
        <f t="shared" ca="1" si="47"/>
        <v>#NAME?</v>
      </c>
      <c r="BD270" s="54" t="e">
        <f t="shared" ca="1" si="48"/>
        <v>#NAME?</v>
      </c>
      <c r="BE270" s="48" t="e">
        <f t="shared" ca="1" si="49"/>
        <v>#NAME?</v>
      </c>
      <c r="BF270" s="50" t="e">
        <f t="shared" ca="1" si="50"/>
        <v>#NAME?</v>
      </c>
      <c r="BG270" s="56" t="e">
        <f t="shared" ca="1" si="51"/>
        <v>#NAME?</v>
      </c>
      <c r="BH270" s="103"/>
      <c r="BI270" s="103"/>
      <c r="BJ270" s="103"/>
      <c r="BK270" s="103"/>
      <c r="BL270" s="103"/>
      <c r="BM270" s="103"/>
      <c r="BN270" s="24"/>
      <c r="BO270" s="24"/>
    </row>
    <row r="271" spans="1:67" ht="15.5">
      <c r="A271" s="25" t="str">
        <f t="shared" si="26"/>
        <v/>
      </c>
      <c r="B271" s="98"/>
      <c r="C271" s="25"/>
      <c r="D271" s="90"/>
      <c r="E271" s="90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36"/>
      <c r="S271" s="91"/>
      <c r="T271" s="36"/>
      <c r="U271" s="82"/>
      <c r="V271" s="25"/>
      <c r="W271" s="58"/>
      <c r="X271" s="34"/>
      <c r="Y271" s="34"/>
      <c r="Z271" s="36"/>
      <c r="AA271" s="84"/>
      <c r="AB271" s="35"/>
      <c r="AC271" s="25"/>
      <c r="AD271" s="25"/>
      <c r="AE271" s="44"/>
      <c r="AF271" s="94"/>
      <c r="AG271" s="25"/>
      <c r="AH271" s="25"/>
      <c r="AI271" s="25"/>
      <c r="AJ271" s="45" t="str">
        <f t="array" ref="AJ271">IFERROR(INDEX('[1]Master Price'!$E:$E,MATCH(D271,'[1]Master Price'!$B:$B,0)),"0")</f>
        <v>0</v>
      </c>
      <c r="AK271" s="45">
        <f t="shared" si="33"/>
        <v>0</v>
      </c>
      <c r="AL271" s="46" t="str">
        <f t="shared" si="31"/>
        <v>0-day</v>
      </c>
      <c r="AM271" s="46" t="str">
        <f t="shared" si="34"/>
        <v>0-day</v>
      </c>
      <c r="AN271" s="46" t="str">
        <f t="shared" si="32"/>
        <v>0-day</v>
      </c>
      <c r="AO271" s="46" t="str">
        <f t="shared" si="35"/>
        <v>0-day</v>
      </c>
      <c r="AP271" s="46" t="str">
        <f t="shared" si="36"/>
        <v>0-day</v>
      </c>
      <c r="AQ271" s="46" t="str">
        <f t="shared" si="37"/>
        <v>0-day</v>
      </c>
      <c r="AR271" s="103"/>
      <c r="AS271" s="47" t="str">
        <f t="shared" si="38"/>
        <v/>
      </c>
      <c r="AT271" s="35">
        <f t="shared" si="23"/>
        <v>0</v>
      </c>
      <c r="AU271" s="48" t="e">
        <f t="shared" ca="1" si="39"/>
        <v>#NAME?</v>
      </c>
      <c r="AV271" s="48" t="e">
        <f t="shared" ca="1" si="40"/>
        <v>#NAME?</v>
      </c>
      <c r="AW271" s="49" t="e">
        <f t="shared" ca="1" si="41"/>
        <v>#NAME?</v>
      </c>
      <c r="AX271" s="48" t="e">
        <f t="shared" ca="1" si="42"/>
        <v>#NAME?</v>
      </c>
      <c r="AY271" s="49" t="str">
        <f t="shared" si="43"/>
        <v/>
      </c>
      <c r="AZ271" s="50" t="e">
        <f t="shared" ca="1" si="44"/>
        <v>#NAME?</v>
      </c>
      <c r="BA271" s="51" t="e">
        <f t="shared" ca="1" si="45"/>
        <v>#NAME?</v>
      </c>
      <c r="BB271" s="52" t="e">
        <f t="shared" ca="1" si="46"/>
        <v>#NAME?</v>
      </c>
      <c r="BC271" s="51" t="e">
        <f t="shared" ca="1" si="47"/>
        <v>#NAME?</v>
      </c>
      <c r="BD271" s="54" t="e">
        <f t="shared" ca="1" si="48"/>
        <v>#NAME?</v>
      </c>
      <c r="BE271" s="48" t="e">
        <f t="shared" ca="1" si="49"/>
        <v>#NAME?</v>
      </c>
      <c r="BF271" s="50" t="e">
        <f t="shared" ca="1" si="50"/>
        <v>#NAME?</v>
      </c>
      <c r="BG271" s="56" t="e">
        <f t="shared" ca="1" si="51"/>
        <v>#NAME?</v>
      </c>
      <c r="BH271" s="103"/>
      <c r="BI271" s="103"/>
      <c r="BJ271" s="103"/>
      <c r="BK271" s="103"/>
      <c r="BL271" s="103"/>
      <c r="BM271" s="103"/>
      <c r="BN271" s="24"/>
      <c r="BO271" s="24"/>
    </row>
    <row r="272" spans="1:67" ht="15.5">
      <c r="A272" s="25" t="str">
        <f t="shared" si="26"/>
        <v/>
      </c>
      <c r="B272" s="98"/>
      <c r="C272" s="25"/>
      <c r="D272" s="90"/>
      <c r="E272" s="90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36"/>
      <c r="S272" s="91"/>
      <c r="T272" s="36"/>
      <c r="U272" s="82"/>
      <c r="V272" s="25"/>
      <c r="W272" s="58"/>
      <c r="X272" s="34"/>
      <c r="Y272" s="34"/>
      <c r="Z272" s="36"/>
      <c r="AA272" s="84"/>
      <c r="AB272" s="35"/>
      <c r="AC272" s="25"/>
      <c r="AD272" s="25"/>
      <c r="AE272" s="44"/>
      <c r="AF272" s="94"/>
      <c r="AG272" s="25"/>
      <c r="AH272" s="25"/>
      <c r="AI272" s="25"/>
      <c r="AJ272" s="45" t="str">
        <f t="array" ref="AJ272">IFERROR(INDEX('[1]Master Price'!$E:$E,MATCH(D272,'[1]Master Price'!$B:$B,0)),"0")</f>
        <v>0</v>
      </c>
      <c r="AK272" s="45">
        <f t="shared" si="33"/>
        <v>0</v>
      </c>
      <c r="AL272" s="46" t="str">
        <f t="shared" si="31"/>
        <v>0-day</v>
      </c>
      <c r="AM272" s="46" t="str">
        <f t="shared" si="34"/>
        <v>0-day</v>
      </c>
      <c r="AN272" s="46" t="str">
        <f t="shared" si="32"/>
        <v>0-day</v>
      </c>
      <c r="AO272" s="46" t="str">
        <f t="shared" si="35"/>
        <v>0-day</v>
      </c>
      <c r="AP272" s="46" t="str">
        <f t="shared" si="36"/>
        <v>0-day</v>
      </c>
      <c r="AQ272" s="46" t="str">
        <f t="shared" si="37"/>
        <v>0-day</v>
      </c>
      <c r="AR272" s="103"/>
      <c r="AS272" s="47" t="str">
        <f t="shared" si="38"/>
        <v/>
      </c>
      <c r="AT272" s="35">
        <f t="shared" si="23"/>
        <v>0</v>
      </c>
      <c r="AU272" s="48" t="e">
        <f t="shared" ca="1" si="39"/>
        <v>#NAME?</v>
      </c>
      <c r="AV272" s="48" t="e">
        <f t="shared" ca="1" si="40"/>
        <v>#NAME?</v>
      </c>
      <c r="AW272" s="49" t="e">
        <f t="shared" ca="1" si="41"/>
        <v>#NAME?</v>
      </c>
      <c r="AX272" s="48" t="e">
        <f t="shared" ca="1" si="42"/>
        <v>#NAME?</v>
      </c>
      <c r="AY272" s="49" t="str">
        <f t="shared" si="43"/>
        <v/>
      </c>
      <c r="AZ272" s="50" t="e">
        <f t="shared" ca="1" si="44"/>
        <v>#NAME?</v>
      </c>
      <c r="BA272" s="51" t="e">
        <f t="shared" ca="1" si="45"/>
        <v>#NAME?</v>
      </c>
      <c r="BB272" s="52" t="e">
        <f t="shared" ca="1" si="46"/>
        <v>#NAME?</v>
      </c>
      <c r="BC272" s="51" t="e">
        <f t="shared" ca="1" si="47"/>
        <v>#NAME?</v>
      </c>
      <c r="BD272" s="54" t="e">
        <f t="shared" ca="1" si="48"/>
        <v>#NAME?</v>
      </c>
      <c r="BE272" s="48" t="e">
        <f t="shared" ca="1" si="49"/>
        <v>#NAME?</v>
      </c>
      <c r="BF272" s="50" t="e">
        <f t="shared" ca="1" si="50"/>
        <v>#NAME?</v>
      </c>
      <c r="BG272" s="56" t="e">
        <f t="shared" ca="1" si="51"/>
        <v>#NAME?</v>
      </c>
      <c r="BH272" s="103"/>
      <c r="BI272" s="103"/>
      <c r="BJ272" s="103"/>
      <c r="BK272" s="103"/>
      <c r="BL272" s="103"/>
      <c r="BM272" s="103"/>
      <c r="BN272" s="24"/>
      <c r="BO272" s="24"/>
    </row>
    <row r="273" spans="1:67" ht="15.5">
      <c r="A273" s="25" t="str">
        <f t="shared" si="26"/>
        <v/>
      </c>
      <c r="B273" s="98"/>
      <c r="C273" s="25"/>
      <c r="D273" s="90"/>
      <c r="E273" s="90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36"/>
      <c r="S273" s="91"/>
      <c r="T273" s="36"/>
      <c r="U273" s="82"/>
      <c r="V273" s="25"/>
      <c r="W273" s="58"/>
      <c r="X273" s="34"/>
      <c r="Y273" s="34"/>
      <c r="Z273" s="36"/>
      <c r="AA273" s="84"/>
      <c r="AB273" s="35"/>
      <c r="AC273" s="25"/>
      <c r="AD273" s="25"/>
      <c r="AE273" s="44"/>
      <c r="AF273" s="99"/>
      <c r="AG273" s="25"/>
      <c r="AH273" s="25"/>
      <c r="AI273" s="25"/>
      <c r="AJ273" s="45" t="str">
        <f t="array" ref="AJ273">IFERROR(INDEX('[1]Master Price'!$E:$E,MATCH(D273,'[1]Master Price'!$B:$B,0)),"0")</f>
        <v>0</v>
      </c>
      <c r="AK273" s="45">
        <f t="shared" si="33"/>
        <v>0</v>
      </c>
      <c r="AL273" s="46" t="str">
        <f t="shared" si="31"/>
        <v>0-day</v>
      </c>
      <c r="AM273" s="46" t="str">
        <f t="shared" si="34"/>
        <v>0-day</v>
      </c>
      <c r="AN273" s="46" t="str">
        <f t="shared" si="32"/>
        <v>0-day</v>
      </c>
      <c r="AO273" s="46" t="str">
        <f t="shared" si="35"/>
        <v>0-day</v>
      </c>
      <c r="AP273" s="46" t="str">
        <f t="shared" si="36"/>
        <v>0-day</v>
      </c>
      <c r="AQ273" s="46" t="str">
        <f t="shared" si="37"/>
        <v>0-day</v>
      </c>
      <c r="AR273" s="103"/>
      <c r="AS273" s="47" t="str">
        <f t="shared" si="38"/>
        <v/>
      </c>
      <c r="AT273" s="35">
        <f t="shared" si="23"/>
        <v>0</v>
      </c>
      <c r="AU273" s="48" t="e">
        <f t="shared" ca="1" si="39"/>
        <v>#NAME?</v>
      </c>
      <c r="AV273" s="48" t="e">
        <f t="shared" ca="1" si="40"/>
        <v>#NAME?</v>
      </c>
      <c r="AW273" s="49" t="e">
        <f t="shared" ca="1" si="41"/>
        <v>#NAME?</v>
      </c>
      <c r="AX273" s="48" t="e">
        <f t="shared" ca="1" si="42"/>
        <v>#NAME?</v>
      </c>
      <c r="AY273" s="49" t="str">
        <f t="shared" si="43"/>
        <v/>
      </c>
      <c r="AZ273" s="50" t="e">
        <f t="shared" ca="1" si="44"/>
        <v>#NAME?</v>
      </c>
      <c r="BA273" s="51" t="e">
        <f t="shared" ca="1" si="45"/>
        <v>#NAME?</v>
      </c>
      <c r="BB273" s="52" t="e">
        <f t="shared" ca="1" si="46"/>
        <v>#NAME?</v>
      </c>
      <c r="BC273" s="51" t="e">
        <f t="shared" ca="1" si="47"/>
        <v>#NAME?</v>
      </c>
      <c r="BD273" s="54" t="e">
        <f t="shared" ca="1" si="48"/>
        <v>#NAME?</v>
      </c>
      <c r="BE273" s="48" t="e">
        <f t="shared" ca="1" si="49"/>
        <v>#NAME?</v>
      </c>
      <c r="BF273" s="50" t="e">
        <f t="shared" ca="1" si="50"/>
        <v>#NAME?</v>
      </c>
      <c r="BG273" s="56" t="e">
        <f t="shared" ca="1" si="51"/>
        <v>#NAME?</v>
      </c>
      <c r="BH273" s="103"/>
      <c r="BI273" s="103"/>
      <c r="BJ273" s="103"/>
      <c r="BK273" s="103"/>
      <c r="BL273" s="103"/>
      <c r="BM273" s="103"/>
      <c r="BN273" s="24"/>
      <c r="BO273" s="24"/>
    </row>
    <row r="274" spans="1:67" ht="15.5">
      <c r="A274" s="25" t="str">
        <f t="shared" si="26"/>
        <v/>
      </c>
      <c r="B274" s="98"/>
      <c r="C274" s="25"/>
      <c r="D274" s="90"/>
      <c r="E274" s="90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36"/>
      <c r="S274" s="91"/>
      <c r="T274" s="36"/>
      <c r="U274" s="82"/>
      <c r="V274" s="25"/>
      <c r="W274" s="58"/>
      <c r="X274" s="34"/>
      <c r="Y274" s="34"/>
      <c r="Z274" s="36"/>
      <c r="AA274" s="84"/>
      <c r="AB274" s="35"/>
      <c r="AC274" s="25"/>
      <c r="AD274" s="25"/>
      <c r="AE274" s="44"/>
      <c r="AF274" s="94"/>
      <c r="AG274" s="25"/>
      <c r="AH274" s="25"/>
      <c r="AI274" s="25"/>
      <c r="AJ274" s="45" t="str">
        <f t="array" ref="AJ274">IFERROR(INDEX('[1]Master Price'!$E:$E,MATCH(D274,'[1]Master Price'!$B:$B,0)),"0")</f>
        <v>0</v>
      </c>
      <c r="AK274" s="45">
        <f t="shared" si="33"/>
        <v>0</v>
      </c>
      <c r="AL274" s="46" t="str">
        <f t="shared" si="31"/>
        <v>0-day</v>
      </c>
      <c r="AM274" s="46" t="str">
        <f t="shared" si="34"/>
        <v>0-day</v>
      </c>
      <c r="AN274" s="46" t="str">
        <f t="shared" si="32"/>
        <v>0-day</v>
      </c>
      <c r="AO274" s="46" t="str">
        <f t="shared" si="35"/>
        <v>0-day</v>
      </c>
      <c r="AP274" s="46" t="str">
        <f t="shared" si="36"/>
        <v>0-day</v>
      </c>
      <c r="AQ274" s="46" t="str">
        <f t="shared" si="37"/>
        <v>0-day</v>
      </c>
      <c r="AR274" s="103"/>
      <c r="AS274" s="47" t="str">
        <f t="shared" si="38"/>
        <v/>
      </c>
      <c r="AT274" s="35">
        <f t="shared" si="23"/>
        <v>0</v>
      </c>
      <c r="AU274" s="48" t="e">
        <f t="shared" ca="1" si="39"/>
        <v>#NAME?</v>
      </c>
      <c r="AV274" s="48" t="e">
        <f t="shared" ca="1" si="40"/>
        <v>#NAME?</v>
      </c>
      <c r="AW274" s="49" t="e">
        <f t="shared" ca="1" si="41"/>
        <v>#NAME?</v>
      </c>
      <c r="AX274" s="48" t="e">
        <f t="shared" ca="1" si="42"/>
        <v>#NAME?</v>
      </c>
      <c r="AY274" s="49" t="str">
        <f t="shared" si="43"/>
        <v/>
      </c>
      <c r="AZ274" s="50" t="e">
        <f t="shared" ca="1" si="44"/>
        <v>#NAME?</v>
      </c>
      <c r="BA274" s="51" t="e">
        <f t="shared" ca="1" si="45"/>
        <v>#NAME?</v>
      </c>
      <c r="BB274" s="52" t="e">
        <f t="shared" ca="1" si="46"/>
        <v>#NAME?</v>
      </c>
      <c r="BC274" s="51" t="e">
        <f t="shared" ca="1" si="47"/>
        <v>#NAME?</v>
      </c>
      <c r="BD274" s="54" t="e">
        <f t="shared" ca="1" si="48"/>
        <v>#NAME?</v>
      </c>
      <c r="BE274" s="48" t="e">
        <f t="shared" ca="1" si="49"/>
        <v>#NAME?</v>
      </c>
      <c r="BF274" s="50" t="e">
        <f t="shared" ca="1" si="50"/>
        <v>#NAME?</v>
      </c>
      <c r="BG274" s="56" t="e">
        <f t="shared" ca="1" si="51"/>
        <v>#NAME?</v>
      </c>
      <c r="BH274" s="103"/>
      <c r="BI274" s="103"/>
      <c r="BJ274" s="103"/>
      <c r="BK274" s="103"/>
      <c r="BL274" s="103"/>
      <c r="BM274" s="103"/>
      <c r="BN274" s="24"/>
      <c r="BO274" s="24"/>
    </row>
    <row r="275" spans="1:67" ht="15.5">
      <c r="A275" s="25" t="str">
        <f t="shared" si="26"/>
        <v/>
      </c>
      <c r="B275" s="98"/>
      <c r="C275" s="25"/>
      <c r="D275" s="90"/>
      <c r="E275" s="90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36"/>
      <c r="S275" s="91"/>
      <c r="T275" s="36"/>
      <c r="U275" s="82"/>
      <c r="V275" s="25"/>
      <c r="W275" s="58"/>
      <c r="X275" s="34"/>
      <c r="Y275" s="34"/>
      <c r="Z275" s="36"/>
      <c r="AA275" s="84"/>
      <c r="AB275" s="35"/>
      <c r="AC275" s="25"/>
      <c r="AD275" s="25"/>
      <c r="AE275" s="44"/>
      <c r="AF275" s="94"/>
      <c r="AG275" s="25"/>
      <c r="AH275" s="25"/>
      <c r="AI275" s="25"/>
      <c r="AJ275" s="45" t="str">
        <f t="array" ref="AJ275">IFERROR(INDEX('[1]Master Price'!$E:$E,MATCH(D275,'[1]Master Price'!$B:$B,0)),"0")</f>
        <v>0</v>
      </c>
      <c r="AK275" s="45">
        <f t="shared" si="33"/>
        <v>0</v>
      </c>
      <c r="AL275" s="46" t="str">
        <f t="shared" si="31"/>
        <v>0-day</v>
      </c>
      <c r="AM275" s="46" t="str">
        <f t="shared" si="34"/>
        <v>0-day</v>
      </c>
      <c r="AN275" s="46" t="str">
        <f t="shared" si="32"/>
        <v>0-day</v>
      </c>
      <c r="AO275" s="46" t="str">
        <f t="shared" si="35"/>
        <v>0-day</v>
      </c>
      <c r="AP275" s="46" t="str">
        <f t="shared" si="36"/>
        <v>0-day</v>
      </c>
      <c r="AQ275" s="46" t="str">
        <f t="shared" si="37"/>
        <v>0-day</v>
      </c>
      <c r="AR275" s="103"/>
      <c r="AS275" s="47" t="str">
        <f t="shared" si="38"/>
        <v/>
      </c>
      <c r="AT275" s="35">
        <f t="shared" si="23"/>
        <v>0</v>
      </c>
      <c r="AU275" s="48" t="e">
        <f t="shared" ca="1" si="39"/>
        <v>#NAME?</v>
      </c>
      <c r="AV275" s="48" t="e">
        <f t="shared" ca="1" si="40"/>
        <v>#NAME?</v>
      </c>
      <c r="AW275" s="49" t="e">
        <f t="shared" ca="1" si="41"/>
        <v>#NAME?</v>
      </c>
      <c r="AX275" s="48" t="e">
        <f t="shared" ca="1" si="42"/>
        <v>#NAME?</v>
      </c>
      <c r="AY275" s="49" t="str">
        <f t="shared" si="43"/>
        <v/>
      </c>
      <c r="AZ275" s="50" t="e">
        <f t="shared" ca="1" si="44"/>
        <v>#NAME?</v>
      </c>
      <c r="BA275" s="51" t="e">
        <f t="shared" ca="1" si="45"/>
        <v>#NAME?</v>
      </c>
      <c r="BB275" s="52" t="e">
        <f t="shared" ca="1" si="46"/>
        <v>#NAME?</v>
      </c>
      <c r="BC275" s="51" t="e">
        <f t="shared" ca="1" si="47"/>
        <v>#NAME?</v>
      </c>
      <c r="BD275" s="54" t="e">
        <f t="shared" ca="1" si="48"/>
        <v>#NAME?</v>
      </c>
      <c r="BE275" s="48" t="e">
        <f t="shared" ca="1" si="49"/>
        <v>#NAME?</v>
      </c>
      <c r="BF275" s="50" t="e">
        <f t="shared" ca="1" si="50"/>
        <v>#NAME?</v>
      </c>
      <c r="BG275" s="56" t="e">
        <f t="shared" ca="1" si="51"/>
        <v>#NAME?</v>
      </c>
      <c r="BH275" s="103"/>
      <c r="BI275" s="103"/>
      <c r="BJ275" s="103"/>
      <c r="BK275" s="103"/>
      <c r="BL275" s="103"/>
      <c r="BM275" s="103"/>
      <c r="BN275" s="24"/>
      <c r="BO275" s="24"/>
    </row>
    <row r="276" spans="1:67" ht="15.5">
      <c r="A276" s="25" t="str">
        <f t="shared" si="26"/>
        <v/>
      </c>
      <c r="B276" s="98"/>
      <c r="C276" s="25"/>
      <c r="D276" s="90"/>
      <c r="E276" s="90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36"/>
      <c r="S276" s="91"/>
      <c r="T276" s="36"/>
      <c r="U276" s="82"/>
      <c r="V276" s="25"/>
      <c r="W276" s="58"/>
      <c r="X276" s="34"/>
      <c r="Y276" s="34"/>
      <c r="Z276" s="36"/>
      <c r="AA276" s="104"/>
      <c r="AB276" s="35"/>
      <c r="AC276" s="25"/>
      <c r="AD276" s="25"/>
      <c r="AE276" s="44"/>
      <c r="AF276" s="94"/>
      <c r="AG276" s="25"/>
      <c r="AH276" s="25"/>
      <c r="AI276" s="25"/>
      <c r="AJ276" s="45" t="str">
        <f t="array" ref="AJ276">IFERROR(INDEX('[1]Master Price'!$E:$E,MATCH(D276,'[1]Master Price'!$B:$B,0)),"0")</f>
        <v>0</v>
      </c>
      <c r="AK276" s="45">
        <f t="shared" si="33"/>
        <v>0</v>
      </c>
      <c r="AL276" s="46" t="str">
        <f t="shared" si="31"/>
        <v>0-day</v>
      </c>
      <c r="AM276" s="46" t="str">
        <f t="shared" si="34"/>
        <v>0-day</v>
      </c>
      <c r="AN276" s="46" t="str">
        <f t="shared" si="32"/>
        <v>0-day</v>
      </c>
      <c r="AO276" s="46" t="str">
        <f t="shared" si="35"/>
        <v>0-day</v>
      </c>
      <c r="AP276" s="46" t="str">
        <f t="shared" si="36"/>
        <v>0-day</v>
      </c>
      <c r="AQ276" s="46" t="str">
        <f t="shared" si="37"/>
        <v>0-day</v>
      </c>
      <c r="AR276" s="103"/>
      <c r="AS276" s="47" t="str">
        <f t="shared" si="38"/>
        <v/>
      </c>
      <c r="AT276" s="35">
        <f t="shared" si="23"/>
        <v>0</v>
      </c>
      <c r="AU276" s="48" t="e">
        <f t="shared" ca="1" si="39"/>
        <v>#NAME?</v>
      </c>
      <c r="AV276" s="48" t="e">
        <f t="shared" ca="1" si="40"/>
        <v>#NAME?</v>
      </c>
      <c r="AW276" s="49" t="e">
        <f t="shared" ca="1" si="41"/>
        <v>#NAME?</v>
      </c>
      <c r="AX276" s="48" t="e">
        <f t="shared" ca="1" si="42"/>
        <v>#NAME?</v>
      </c>
      <c r="AY276" s="49" t="str">
        <f t="shared" si="43"/>
        <v/>
      </c>
      <c r="AZ276" s="50" t="e">
        <f t="shared" ca="1" si="44"/>
        <v>#NAME?</v>
      </c>
      <c r="BA276" s="51" t="e">
        <f t="shared" ca="1" si="45"/>
        <v>#NAME?</v>
      </c>
      <c r="BB276" s="52" t="e">
        <f t="shared" ca="1" si="46"/>
        <v>#NAME?</v>
      </c>
      <c r="BC276" s="51" t="e">
        <f t="shared" ca="1" si="47"/>
        <v>#NAME?</v>
      </c>
      <c r="BD276" s="54" t="e">
        <f t="shared" ca="1" si="48"/>
        <v>#NAME?</v>
      </c>
      <c r="BE276" s="48" t="e">
        <f t="shared" ca="1" si="49"/>
        <v>#NAME?</v>
      </c>
      <c r="BF276" s="50" t="e">
        <f t="shared" ca="1" si="50"/>
        <v>#NAME?</v>
      </c>
      <c r="BG276" s="56" t="e">
        <f t="shared" ca="1" si="51"/>
        <v>#NAME?</v>
      </c>
      <c r="BH276" s="103"/>
      <c r="BI276" s="103"/>
      <c r="BJ276" s="103"/>
      <c r="BK276" s="103"/>
      <c r="BL276" s="103"/>
      <c r="BM276" s="103"/>
      <c r="BN276" s="24"/>
      <c r="BO276" s="24"/>
    </row>
    <row r="277" spans="1:67" ht="15.5">
      <c r="A277" s="25" t="str">
        <f t="shared" si="26"/>
        <v/>
      </c>
      <c r="B277" s="98"/>
      <c r="C277" s="25"/>
      <c r="D277" s="90"/>
      <c r="E277" s="90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36"/>
      <c r="S277" s="91"/>
      <c r="T277" s="36"/>
      <c r="U277" s="82"/>
      <c r="V277" s="25"/>
      <c r="W277" s="58"/>
      <c r="X277" s="34"/>
      <c r="Y277" s="34"/>
      <c r="Z277" s="36"/>
      <c r="AA277" s="104"/>
      <c r="AB277" s="35"/>
      <c r="AC277" s="25"/>
      <c r="AD277" s="25"/>
      <c r="AE277" s="44"/>
      <c r="AF277" s="99"/>
      <c r="AG277" s="25"/>
      <c r="AH277" s="25"/>
      <c r="AI277" s="25"/>
      <c r="AJ277" s="45" t="str">
        <f t="array" ref="AJ277">IFERROR(INDEX('[1]Master Price'!$E:$E,MATCH(D277,'[1]Master Price'!$B:$B,0)),"0")</f>
        <v>0</v>
      </c>
      <c r="AK277" s="45">
        <f t="shared" si="33"/>
        <v>0</v>
      </c>
      <c r="AL277" s="46" t="str">
        <f t="shared" si="31"/>
        <v>0-day</v>
      </c>
      <c r="AM277" s="46" t="str">
        <f t="shared" si="34"/>
        <v>0-day</v>
      </c>
      <c r="AN277" s="46" t="str">
        <f t="shared" si="32"/>
        <v>0-day</v>
      </c>
      <c r="AO277" s="46" t="str">
        <f t="shared" si="35"/>
        <v>0-day</v>
      </c>
      <c r="AP277" s="46" t="str">
        <f t="shared" si="36"/>
        <v>0-day</v>
      </c>
      <c r="AQ277" s="46" t="str">
        <f t="shared" si="37"/>
        <v>0-day</v>
      </c>
      <c r="AR277" s="103"/>
      <c r="AS277" s="47" t="str">
        <f t="shared" si="38"/>
        <v/>
      </c>
      <c r="AT277" s="35">
        <f t="shared" si="23"/>
        <v>0</v>
      </c>
      <c r="AU277" s="48" t="e">
        <f t="shared" ca="1" si="39"/>
        <v>#NAME?</v>
      </c>
      <c r="AV277" s="48" t="e">
        <f t="shared" ca="1" si="40"/>
        <v>#NAME?</v>
      </c>
      <c r="AW277" s="49" t="e">
        <f t="shared" ca="1" si="41"/>
        <v>#NAME?</v>
      </c>
      <c r="AX277" s="48" t="e">
        <f t="shared" ca="1" si="42"/>
        <v>#NAME?</v>
      </c>
      <c r="AY277" s="49" t="str">
        <f t="shared" si="43"/>
        <v/>
      </c>
      <c r="AZ277" s="50" t="e">
        <f t="shared" ca="1" si="44"/>
        <v>#NAME?</v>
      </c>
      <c r="BA277" s="51" t="e">
        <f t="shared" ca="1" si="45"/>
        <v>#NAME?</v>
      </c>
      <c r="BB277" s="52" t="e">
        <f t="shared" ca="1" si="46"/>
        <v>#NAME?</v>
      </c>
      <c r="BC277" s="51" t="e">
        <f t="shared" ca="1" si="47"/>
        <v>#NAME?</v>
      </c>
      <c r="BD277" s="54" t="e">
        <f t="shared" ca="1" si="48"/>
        <v>#NAME?</v>
      </c>
      <c r="BE277" s="48" t="e">
        <f t="shared" ca="1" si="49"/>
        <v>#NAME?</v>
      </c>
      <c r="BF277" s="50" t="e">
        <f t="shared" ca="1" si="50"/>
        <v>#NAME?</v>
      </c>
      <c r="BG277" s="56" t="e">
        <f t="shared" ca="1" si="51"/>
        <v>#NAME?</v>
      </c>
      <c r="BH277" s="103"/>
      <c r="BI277" s="103"/>
      <c r="BJ277" s="103"/>
      <c r="BK277" s="103"/>
      <c r="BL277" s="103"/>
      <c r="BM277" s="103"/>
      <c r="BN277" s="24"/>
      <c r="BO277" s="24"/>
    </row>
    <row r="278" spans="1:67" ht="15.5">
      <c r="A278" s="25" t="str">
        <f t="shared" si="26"/>
        <v/>
      </c>
      <c r="B278" s="98"/>
      <c r="C278" s="25"/>
      <c r="D278" s="90"/>
      <c r="E278" s="90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36"/>
      <c r="S278" s="91"/>
      <c r="T278" s="36"/>
      <c r="U278" s="82"/>
      <c r="V278" s="25"/>
      <c r="W278" s="58"/>
      <c r="X278" s="34"/>
      <c r="Y278" s="34"/>
      <c r="Z278" s="36"/>
      <c r="AA278" s="104"/>
      <c r="AB278" s="35"/>
      <c r="AC278" s="25"/>
      <c r="AD278" s="25"/>
      <c r="AE278" s="44"/>
      <c r="AF278" s="99"/>
      <c r="AG278" s="25"/>
      <c r="AH278" s="25"/>
      <c r="AI278" s="25"/>
      <c r="AJ278" s="45" t="str">
        <f t="array" ref="AJ278">IFERROR(INDEX('[1]Master Price'!$E:$E,MATCH(D278,'[1]Master Price'!$B:$B,0)),"0")</f>
        <v>0</v>
      </c>
      <c r="AK278" s="45">
        <f t="shared" si="33"/>
        <v>0</v>
      </c>
      <c r="AL278" s="46" t="str">
        <f t="shared" si="31"/>
        <v>0-day</v>
      </c>
      <c r="AM278" s="46" t="str">
        <f t="shared" si="34"/>
        <v>0-day</v>
      </c>
      <c r="AN278" s="46" t="str">
        <f t="shared" si="32"/>
        <v>0-day</v>
      </c>
      <c r="AO278" s="46" t="str">
        <f t="shared" si="35"/>
        <v>0-day</v>
      </c>
      <c r="AP278" s="46" t="str">
        <f t="shared" si="36"/>
        <v>0-day</v>
      </c>
      <c r="AQ278" s="46" t="str">
        <f t="shared" si="37"/>
        <v>0-day</v>
      </c>
      <c r="AR278" s="103"/>
      <c r="AS278" s="47" t="str">
        <f t="shared" si="38"/>
        <v/>
      </c>
      <c r="AT278" s="35">
        <f t="shared" si="23"/>
        <v>0</v>
      </c>
      <c r="AU278" s="48" t="e">
        <f t="shared" ca="1" si="39"/>
        <v>#NAME?</v>
      </c>
      <c r="AV278" s="48" t="e">
        <f t="shared" ca="1" si="40"/>
        <v>#NAME?</v>
      </c>
      <c r="AW278" s="49" t="e">
        <f t="shared" ca="1" si="41"/>
        <v>#NAME?</v>
      </c>
      <c r="AX278" s="48" t="e">
        <f t="shared" ca="1" si="42"/>
        <v>#NAME?</v>
      </c>
      <c r="AY278" s="49" t="str">
        <f t="shared" si="43"/>
        <v/>
      </c>
      <c r="AZ278" s="50" t="e">
        <f t="shared" ca="1" si="44"/>
        <v>#NAME?</v>
      </c>
      <c r="BA278" s="51" t="e">
        <f t="shared" ca="1" si="45"/>
        <v>#NAME?</v>
      </c>
      <c r="BB278" s="52" t="e">
        <f t="shared" ca="1" si="46"/>
        <v>#NAME?</v>
      </c>
      <c r="BC278" s="51" t="e">
        <f t="shared" ca="1" si="47"/>
        <v>#NAME?</v>
      </c>
      <c r="BD278" s="54" t="e">
        <f t="shared" ca="1" si="48"/>
        <v>#NAME?</v>
      </c>
      <c r="BE278" s="48" t="e">
        <f t="shared" ca="1" si="49"/>
        <v>#NAME?</v>
      </c>
      <c r="BF278" s="50" t="e">
        <f t="shared" ca="1" si="50"/>
        <v>#NAME?</v>
      </c>
      <c r="BG278" s="56" t="e">
        <f t="shared" ca="1" si="51"/>
        <v>#NAME?</v>
      </c>
      <c r="BH278" s="103"/>
      <c r="BI278" s="103"/>
      <c r="BJ278" s="103"/>
      <c r="BK278" s="103"/>
      <c r="BL278" s="103"/>
      <c r="BM278" s="103"/>
      <c r="BN278" s="24"/>
      <c r="BO278" s="24"/>
    </row>
    <row r="279" spans="1:67" ht="15.5">
      <c r="A279" s="25" t="str">
        <f t="shared" si="26"/>
        <v/>
      </c>
      <c r="B279" s="98"/>
      <c r="C279" s="25"/>
      <c r="D279" s="90"/>
      <c r="E279" s="90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36"/>
      <c r="S279" s="91"/>
      <c r="T279" s="36"/>
      <c r="U279" s="82"/>
      <c r="V279" s="25"/>
      <c r="W279" s="58"/>
      <c r="X279" s="34"/>
      <c r="Y279" s="34"/>
      <c r="Z279" s="36"/>
      <c r="AA279" s="104"/>
      <c r="AB279" s="35"/>
      <c r="AC279" s="25"/>
      <c r="AD279" s="25"/>
      <c r="AE279" s="44"/>
      <c r="AF279" s="99"/>
      <c r="AG279" s="25"/>
      <c r="AH279" s="25"/>
      <c r="AI279" s="25"/>
      <c r="AJ279" s="45" t="str">
        <f t="array" ref="AJ279">IFERROR(INDEX('[1]Master Price'!$E:$E,MATCH(D279,'[1]Master Price'!$B:$B,0)),"0")</f>
        <v>0</v>
      </c>
      <c r="AK279" s="45">
        <f t="shared" si="33"/>
        <v>0</v>
      </c>
      <c r="AL279" s="46" t="str">
        <f t="shared" si="31"/>
        <v>0-day</v>
      </c>
      <c r="AM279" s="46" t="str">
        <f t="shared" si="34"/>
        <v>0-day</v>
      </c>
      <c r="AN279" s="46" t="str">
        <f t="shared" si="32"/>
        <v>0-day</v>
      </c>
      <c r="AO279" s="46" t="str">
        <f t="shared" si="35"/>
        <v>0-day</v>
      </c>
      <c r="AP279" s="46" t="str">
        <f t="shared" si="36"/>
        <v>0-day</v>
      </c>
      <c r="AQ279" s="46" t="str">
        <f t="shared" si="37"/>
        <v>0-day</v>
      </c>
      <c r="AR279" s="103"/>
      <c r="AS279" s="47" t="str">
        <f t="shared" si="38"/>
        <v/>
      </c>
      <c r="AT279" s="35">
        <f t="shared" si="23"/>
        <v>0</v>
      </c>
      <c r="AU279" s="48" t="e">
        <f t="shared" ca="1" si="39"/>
        <v>#NAME?</v>
      </c>
      <c r="AV279" s="48" t="e">
        <f t="shared" ca="1" si="40"/>
        <v>#NAME?</v>
      </c>
      <c r="AW279" s="49" t="e">
        <f t="shared" ca="1" si="41"/>
        <v>#NAME?</v>
      </c>
      <c r="AX279" s="48" t="e">
        <f t="shared" ca="1" si="42"/>
        <v>#NAME?</v>
      </c>
      <c r="AY279" s="49" t="str">
        <f t="shared" si="43"/>
        <v/>
      </c>
      <c r="AZ279" s="50" t="e">
        <f t="shared" ca="1" si="44"/>
        <v>#NAME?</v>
      </c>
      <c r="BA279" s="51" t="e">
        <f t="shared" ca="1" si="45"/>
        <v>#NAME?</v>
      </c>
      <c r="BB279" s="52" t="e">
        <f t="shared" ca="1" si="46"/>
        <v>#NAME?</v>
      </c>
      <c r="BC279" s="51" t="e">
        <f t="shared" ca="1" si="47"/>
        <v>#NAME?</v>
      </c>
      <c r="BD279" s="54" t="e">
        <f t="shared" ca="1" si="48"/>
        <v>#NAME?</v>
      </c>
      <c r="BE279" s="48" t="e">
        <f t="shared" ca="1" si="49"/>
        <v>#NAME?</v>
      </c>
      <c r="BF279" s="50" t="e">
        <f t="shared" ca="1" si="50"/>
        <v>#NAME?</v>
      </c>
      <c r="BG279" s="56" t="e">
        <f t="shared" ca="1" si="51"/>
        <v>#NAME?</v>
      </c>
      <c r="BH279" s="103"/>
      <c r="BI279" s="103"/>
      <c r="BJ279" s="103"/>
      <c r="BK279" s="103"/>
      <c r="BL279" s="103"/>
      <c r="BM279" s="103"/>
      <c r="BN279" s="24"/>
      <c r="BO279" s="24"/>
    </row>
    <row r="280" spans="1:67" ht="15.5">
      <c r="A280" s="25" t="str">
        <f t="shared" si="26"/>
        <v/>
      </c>
      <c r="B280" s="98"/>
      <c r="C280" s="25"/>
      <c r="D280" s="90"/>
      <c r="E280" s="90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36"/>
      <c r="S280" s="91"/>
      <c r="T280" s="36"/>
      <c r="U280" s="82"/>
      <c r="V280" s="25"/>
      <c r="W280" s="58"/>
      <c r="X280" s="34"/>
      <c r="Y280" s="34"/>
      <c r="Z280" s="36"/>
      <c r="AA280" s="104"/>
      <c r="AB280" s="35"/>
      <c r="AC280" s="25"/>
      <c r="AD280" s="25"/>
      <c r="AE280" s="44"/>
      <c r="AF280" s="94"/>
      <c r="AG280" s="25"/>
      <c r="AH280" s="25"/>
      <c r="AI280" s="25"/>
      <c r="AJ280" s="45" t="str">
        <f t="array" ref="AJ280">IFERROR(INDEX('[1]Master Price'!$E:$E,MATCH(D280,'[1]Master Price'!$B:$B,0)),"0")</f>
        <v>0</v>
      </c>
      <c r="AK280" s="45">
        <f t="shared" si="33"/>
        <v>0</v>
      </c>
      <c r="AL280" s="46" t="str">
        <f t="shared" si="31"/>
        <v>0-day</v>
      </c>
      <c r="AM280" s="46" t="str">
        <f t="shared" si="34"/>
        <v>0-day</v>
      </c>
      <c r="AN280" s="46" t="str">
        <f t="shared" si="32"/>
        <v>0-day</v>
      </c>
      <c r="AO280" s="46" t="str">
        <f t="shared" si="35"/>
        <v>0-day</v>
      </c>
      <c r="AP280" s="46" t="str">
        <f t="shared" si="36"/>
        <v>0-day</v>
      </c>
      <c r="AQ280" s="46" t="str">
        <f t="shared" si="37"/>
        <v>0-day</v>
      </c>
      <c r="AR280" s="103"/>
      <c r="AS280" s="47" t="str">
        <f t="shared" si="38"/>
        <v/>
      </c>
      <c r="AT280" s="35">
        <f t="shared" si="23"/>
        <v>0</v>
      </c>
      <c r="AU280" s="48" t="e">
        <f t="shared" ca="1" si="39"/>
        <v>#NAME?</v>
      </c>
      <c r="AV280" s="48" t="e">
        <f t="shared" ca="1" si="40"/>
        <v>#NAME?</v>
      </c>
      <c r="AW280" s="49" t="e">
        <f t="shared" ca="1" si="41"/>
        <v>#NAME?</v>
      </c>
      <c r="AX280" s="48" t="e">
        <f t="shared" ca="1" si="42"/>
        <v>#NAME?</v>
      </c>
      <c r="AY280" s="49" t="str">
        <f t="shared" si="43"/>
        <v/>
      </c>
      <c r="AZ280" s="50" t="e">
        <f t="shared" ca="1" si="44"/>
        <v>#NAME?</v>
      </c>
      <c r="BA280" s="51" t="e">
        <f t="shared" ca="1" si="45"/>
        <v>#NAME?</v>
      </c>
      <c r="BB280" s="52" t="e">
        <f t="shared" ca="1" si="46"/>
        <v>#NAME?</v>
      </c>
      <c r="BC280" s="51" t="e">
        <f t="shared" ca="1" si="47"/>
        <v>#NAME?</v>
      </c>
      <c r="BD280" s="54" t="e">
        <f t="shared" ca="1" si="48"/>
        <v>#NAME?</v>
      </c>
      <c r="BE280" s="48" t="e">
        <f t="shared" ca="1" si="49"/>
        <v>#NAME?</v>
      </c>
      <c r="BF280" s="50" t="e">
        <f t="shared" ca="1" si="50"/>
        <v>#NAME?</v>
      </c>
      <c r="BG280" s="56" t="e">
        <f t="shared" ca="1" si="51"/>
        <v>#NAME?</v>
      </c>
      <c r="BH280" s="103"/>
      <c r="BI280" s="103"/>
      <c r="BJ280" s="103"/>
      <c r="BK280" s="103"/>
      <c r="BL280" s="103"/>
      <c r="BM280" s="103"/>
      <c r="BN280" s="24"/>
      <c r="BO280" s="24"/>
    </row>
    <row r="281" spans="1:67" ht="15.5">
      <c r="A281" s="25" t="str">
        <f t="shared" si="26"/>
        <v/>
      </c>
      <c r="B281" s="98"/>
      <c r="C281" s="25"/>
      <c r="D281" s="90"/>
      <c r="E281" s="90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36"/>
      <c r="S281" s="91"/>
      <c r="T281" s="36"/>
      <c r="U281" s="82"/>
      <c r="V281" s="25"/>
      <c r="W281" s="58"/>
      <c r="X281" s="34"/>
      <c r="Y281" s="34"/>
      <c r="Z281" s="36"/>
      <c r="AA281" s="104"/>
      <c r="AB281" s="35"/>
      <c r="AC281" s="25"/>
      <c r="AD281" s="25"/>
      <c r="AE281" s="44"/>
      <c r="AF281" s="94"/>
      <c r="AG281" s="25"/>
      <c r="AH281" s="25"/>
      <c r="AI281" s="25"/>
      <c r="AJ281" s="45" t="str">
        <f t="array" ref="AJ281">IFERROR(INDEX('[1]Master Price'!$E:$E,MATCH(D281,'[1]Master Price'!$B:$B,0)),"0")</f>
        <v>0</v>
      </c>
      <c r="AK281" s="45">
        <f t="shared" si="33"/>
        <v>0</v>
      </c>
      <c r="AL281" s="46" t="str">
        <f t="shared" si="31"/>
        <v>0-day</v>
      </c>
      <c r="AM281" s="46" t="str">
        <f t="shared" si="34"/>
        <v>0-day</v>
      </c>
      <c r="AN281" s="46" t="str">
        <f t="shared" si="32"/>
        <v>0-day</v>
      </c>
      <c r="AO281" s="46" t="str">
        <f t="shared" si="35"/>
        <v>0-day</v>
      </c>
      <c r="AP281" s="46" t="str">
        <f t="shared" si="36"/>
        <v>0-day</v>
      </c>
      <c r="AQ281" s="46" t="str">
        <f t="shared" si="37"/>
        <v>0-day</v>
      </c>
      <c r="AR281" s="103"/>
      <c r="AS281" s="47" t="str">
        <f t="shared" si="38"/>
        <v/>
      </c>
      <c r="AT281" s="35">
        <f t="shared" si="23"/>
        <v>0</v>
      </c>
      <c r="AU281" s="48" t="e">
        <f t="shared" ca="1" si="39"/>
        <v>#NAME?</v>
      </c>
      <c r="AV281" s="48" t="e">
        <f t="shared" ca="1" si="40"/>
        <v>#NAME?</v>
      </c>
      <c r="AW281" s="49" t="e">
        <f t="shared" ca="1" si="41"/>
        <v>#NAME?</v>
      </c>
      <c r="AX281" s="48" t="e">
        <f t="shared" ca="1" si="42"/>
        <v>#NAME?</v>
      </c>
      <c r="AY281" s="49" t="str">
        <f t="shared" si="43"/>
        <v/>
      </c>
      <c r="AZ281" s="50" t="e">
        <f t="shared" ca="1" si="44"/>
        <v>#NAME?</v>
      </c>
      <c r="BA281" s="51" t="e">
        <f t="shared" ca="1" si="45"/>
        <v>#NAME?</v>
      </c>
      <c r="BB281" s="52" t="e">
        <f t="shared" ca="1" si="46"/>
        <v>#NAME?</v>
      </c>
      <c r="BC281" s="51" t="e">
        <f t="shared" ca="1" si="47"/>
        <v>#NAME?</v>
      </c>
      <c r="BD281" s="54" t="e">
        <f t="shared" ca="1" si="48"/>
        <v>#NAME?</v>
      </c>
      <c r="BE281" s="48" t="e">
        <f t="shared" ca="1" si="49"/>
        <v>#NAME?</v>
      </c>
      <c r="BF281" s="50" t="e">
        <f t="shared" ca="1" si="50"/>
        <v>#NAME?</v>
      </c>
      <c r="BG281" s="56" t="e">
        <f t="shared" ca="1" si="51"/>
        <v>#NAME?</v>
      </c>
      <c r="BH281" s="103"/>
      <c r="BI281" s="103"/>
      <c r="BJ281" s="103"/>
      <c r="BK281" s="103"/>
      <c r="BL281" s="103"/>
      <c r="BM281" s="103"/>
      <c r="BN281" s="24"/>
      <c r="BO281" s="24"/>
    </row>
    <row r="282" spans="1:67" ht="15.5">
      <c r="A282" s="25" t="str">
        <f t="shared" si="26"/>
        <v/>
      </c>
      <c r="B282" s="98"/>
      <c r="C282" s="25"/>
      <c r="D282" s="90"/>
      <c r="E282" s="90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36"/>
      <c r="S282" s="91"/>
      <c r="T282" s="36"/>
      <c r="U282" s="82"/>
      <c r="V282" s="25"/>
      <c r="W282" s="58"/>
      <c r="X282" s="34"/>
      <c r="Y282" s="34"/>
      <c r="Z282" s="36"/>
      <c r="AA282" s="104"/>
      <c r="AB282" s="35"/>
      <c r="AC282" s="25"/>
      <c r="AD282" s="25"/>
      <c r="AE282" s="44"/>
      <c r="AF282" s="94"/>
      <c r="AG282" s="25"/>
      <c r="AH282" s="25"/>
      <c r="AI282" s="25"/>
      <c r="AJ282" s="45" t="str">
        <f t="array" ref="AJ282">IFERROR(INDEX('[1]Master Price'!$E:$E,MATCH(D282,'[1]Master Price'!$B:$B,0)),"0")</f>
        <v>0</v>
      </c>
      <c r="AK282" s="45">
        <f t="shared" si="33"/>
        <v>0</v>
      </c>
      <c r="AL282" s="46" t="str">
        <f t="shared" si="31"/>
        <v>0-day</v>
      </c>
      <c r="AM282" s="46" t="str">
        <f t="shared" si="34"/>
        <v>0-day</v>
      </c>
      <c r="AN282" s="46" t="str">
        <f t="shared" si="32"/>
        <v>0-day</v>
      </c>
      <c r="AO282" s="46" t="str">
        <f t="shared" si="35"/>
        <v>0-day</v>
      </c>
      <c r="AP282" s="46" t="str">
        <f t="shared" si="36"/>
        <v>0-day</v>
      </c>
      <c r="AQ282" s="46" t="str">
        <f t="shared" si="37"/>
        <v>0-day</v>
      </c>
      <c r="AR282" s="103"/>
      <c r="AS282" s="47" t="str">
        <f t="shared" si="38"/>
        <v/>
      </c>
      <c r="AT282" s="35">
        <f t="shared" si="23"/>
        <v>0</v>
      </c>
      <c r="AU282" s="48" t="e">
        <f t="shared" ca="1" si="39"/>
        <v>#NAME?</v>
      </c>
      <c r="AV282" s="48" t="e">
        <f t="shared" ca="1" si="40"/>
        <v>#NAME?</v>
      </c>
      <c r="AW282" s="49" t="e">
        <f t="shared" ca="1" si="41"/>
        <v>#NAME?</v>
      </c>
      <c r="AX282" s="48" t="e">
        <f t="shared" ca="1" si="42"/>
        <v>#NAME?</v>
      </c>
      <c r="AY282" s="49" t="str">
        <f t="shared" si="43"/>
        <v/>
      </c>
      <c r="AZ282" s="50" t="e">
        <f t="shared" ca="1" si="44"/>
        <v>#NAME?</v>
      </c>
      <c r="BA282" s="51" t="e">
        <f t="shared" ca="1" si="45"/>
        <v>#NAME?</v>
      </c>
      <c r="BB282" s="52" t="e">
        <f t="shared" ca="1" si="46"/>
        <v>#NAME?</v>
      </c>
      <c r="BC282" s="51" t="e">
        <f t="shared" ca="1" si="47"/>
        <v>#NAME?</v>
      </c>
      <c r="BD282" s="54" t="e">
        <f t="shared" ca="1" si="48"/>
        <v>#NAME?</v>
      </c>
      <c r="BE282" s="48" t="e">
        <f t="shared" ca="1" si="49"/>
        <v>#NAME?</v>
      </c>
      <c r="BF282" s="50" t="e">
        <f t="shared" ca="1" si="50"/>
        <v>#NAME?</v>
      </c>
      <c r="BG282" s="56" t="e">
        <f t="shared" ca="1" si="51"/>
        <v>#NAME?</v>
      </c>
      <c r="BH282" s="103"/>
      <c r="BI282" s="103"/>
      <c r="BJ282" s="103"/>
      <c r="BK282" s="103"/>
      <c r="BL282" s="103"/>
      <c r="BM282" s="103"/>
      <c r="BN282" s="24"/>
      <c r="BO282" s="24"/>
    </row>
    <row r="283" spans="1:67" ht="15.5">
      <c r="A283" s="25" t="str">
        <f t="shared" si="26"/>
        <v/>
      </c>
      <c r="B283" s="89"/>
      <c r="C283" s="25"/>
      <c r="D283" s="90"/>
      <c r="E283" s="90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36"/>
      <c r="S283" s="91"/>
      <c r="T283" s="36"/>
      <c r="U283" s="82"/>
      <c r="V283" s="25"/>
      <c r="W283" s="58"/>
      <c r="X283" s="34"/>
      <c r="Y283" s="34"/>
      <c r="Z283" s="36"/>
      <c r="AA283" s="104"/>
      <c r="AB283" s="35"/>
      <c r="AC283" s="25"/>
      <c r="AD283" s="25"/>
      <c r="AE283" s="44"/>
      <c r="AF283" s="94"/>
      <c r="AG283" s="25"/>
      <c r="AH283" s="25"/>
      <c r="AI283" s="25"/>
      <c r="AJ283" s="45" t="str">
        <f t="array" ref="AJ283">IFERROR(INDEX('[1]Master Price'!$E:$E,MATCH(D283,'[1]Master Price'!$B:$B,0)),"0")</f>
        <v>0</v>
      </c>
      <c r="AK283" s="45">
        <f t="shared" si="33"/>
        <v>0</v>
      </c>
      <c r="AL283" s="46" t="str">
        <f t="shared" si="31"/>
        <v>0-day</v>
      </c>
      <c r="AM283" s="46" t="str">
        <f t="shared" si="34"/>
        <v>0-day</v>
      </c>
      <c r="AN283" s="46" t="str">
        <f t="shared" si="32"/>
        <v>0-day</v>
      </c>
      <c r="AO283" s="46" t="str">
        <f t="shared" si="35"/>
        <v>0-day</v>
      </c>
      <c r="AP283" s="46" t="str">
        <f t="shared" si="36"/>
        <v>0-day</v>
      </c>
      <c r="AQ283" s="46" t="str">
        <f t="shared" si="37"/>
        <v>0-day</v>
      </c>
      <c r="AR283" s="103"/>
      <c r="AS283" s="47" t="str">
        <f t="shared" si="38"/>
        <v/>
      </c>
      <c r="AT283" s="35">
        <f t="shared" si="23"/>
        <v>0</v>
      </c>
      <c r="AU283" s="48" t="e">
        <f t="shared" ca="1" si="39"/>
        <v>#NAME?</v>
      </c>
      <c r="AV283" s="48" t="e">
        <f t="shared" ca="1" si="40"/>
        <v>#NAME?</v>
      </c>
      <c r="AW283" s="49" t="e">
        <f t="shared" ca="1" si="41"/>
        <v>#NAME?</v>
      </c>
      <c r="AX283" s="48" t="e">
        <f t="shared" ca="1" si="42"/>
        <v>#NAME?</v>
      </c>
      <c r="AY283" s="49" t="str">
        <f t="shared" si="43"/>
        <v/>
      </c>
      <c r="AZ283" s="50" t="e">
        <f t="shared" ca="1" si="44"/>
        <v>#NAME?</v>
      </c>
      <c r="BA283" s="51" t="e">
        <f t="shared" ca="1" si="45"/>
        <v>#NAME?</v>
      </c>
      <c r="BB283" s="52" t="e">
        <f t="shared" ca="1" si="46"/>
        <v>#NAME?</v>
      </c>
      <c r="BC283" s="51" t="e">
        <f t="shared" ca="1" si="47"/>
        <v>#NAME?</v>
      </c>
      <c r="BD283" s="54" t="e">
        <f t="shared" ca="1" si="48"/>
        <v>#NAME?</v>
      </c>
      <c r="BE283" s="48" t="e">
        <f t="shared" ca="1" si="49"/>
        <v>#NAME?</v>
      </c>
      <c r="BF283" s="50" t="e">
        <f t="shared" ca="1" si="50"/>
        <v>#NAME?</v>
      </c>
      <c r="BG283" s="56" t="e">
        <f t="shared" ca="1" si="51"/>
        <v>#NAME?</v>
      </c>
      <c r="BH283" s="103"/>
      <c r="BI283" s="103"/>
      <c r="BJ283" s="103"/>
      <c r="BK283" s="103"/>
      <c r="BL283" s="103"/>
      <c r="BM283" s="103"/>
      <c r="BN283" s="24"/>
      <c r="BO283" s="24"/>
    </row>
    <row r="284" spans="1:67" ht="15.5">
      <c r="A284" s="25" t="str">
        <f t="shared" si="26"/>
        <v/>
      </c>
      <c r="B284" s="89"/>
      <c r="C284" s="25"/>
      <c r="D284" s="90"/>
      <c r="E284" s="90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36"/>
      <c r="S284" s="91"/>
      <c r="T284" s="36"/>
      <c r="U284" s="82"/>
      <c r="V284" s="25"/>
      <c r="W284" s="58"/>
      <c r="X284" s="34"/>
      <c r="Y284" s="34"/>
      <c r="Z284" s="36"/>
      <c r="AA284" s="104"/>
      <c r="AB284" s="35"/>
      <c r="AC284" s="25"/>
      <c r="AD284" s="25"/>
      <c r="AE284" s="44"/>
      <c r="AF284" s="94"/>
      <c r="AG284" s="25"/>
      <c r="AH284" s="25"/>
      <c r="AI284" s="25"/>
      <c r="AJ284" s="45" t="str">
        <f t="array" ref="AJ284">IFERROR(INDEX('[1]Master Price'!$E:$E,MATCH(D284,'[1]Master Price'!$B:$B,0)),"0")</f>
        <v>0</v>
      </c>
      <c r="AK284" s="45">
        <f t="shared" si="33"/>
        <v>0</v>
      </c>
      <c r="AL284" s="46" t="str">
        <f t="shared" si="31"/>
        <v>0-day</v>
      </c>
      <c r="AM284" s="46" t="str">
        <f t="shared" si="34"/>
        <v>0-day</v>
      </c>
      <c r="AN284" s="46" t="str">
        <f t="shared" si="32"/>
        <v>0-day</v>
      </c>
      <c r="AO284" s="46" t="str">
        <f t="shared" si="35"/>
        <v>0-day</v>
      </c>
      <c r="AP284" s="46" t="str">
        <f t="shared" si="36"/>
        <v>0-day</v>
      </c>
      <c r="AQ284" s="46" t="str">
        <f t="shared" si="37"/>
        <v>0-day</v>
      </c>
      <c r="AR284" s="103"/>
      <c r="AS284" s="47" t="str">
        <f t="shared" si="38"/>
        <v/>
      </c>
      <c r="AT284" s="35">
        <f t="shared" si="23"/>
        <v>0</v>
      </c>
      <c r="AU284" s="48" t="e">
        <f t="shared" ca="1" si="39"/>
        <v>#NAME?</v>
      </c>
      <c r="AV284" s="48" t="e">
        <f t="shared" ca="1" si="40"/>
        <v>#NAME?</v>
      </c>
      <c r="AW284" s="49" t="e">
        <f t="shared" ca="1" si="41"/>
        <v>#NAME?</v>
      </c>
      <c r="AX284" s="48" t="e">
        <f t="shared" ca="1" si="42"/>
        <v>#NAME?</v>
      </c>
      <c r="AY284" s="49" t="str">
        <f t="shared" si="43"/>
        <v/>
      </c>
      <c r="AZ284" s="50" t="e">
        <f t="shared" ca="1" si="44"/>
        <v>#NAME?</v>
      </c>
      <c r="BA284" s="51" t="e">
        <f t="shared" ca="1" si="45"/>
        <v>#NAME?</v>
      </c>
      <c r="BB284" s="52" t="e">
        <f t="shared" ca="1" si="46"/>
        <v>#NAME?</v>
      </c>
      <c r="BC284" s="51" t="e">
        <f t="shared" ca="1" si="47"/>
        <v>#NAME?</v>
      </c>
      <c r="BD284" s="54" t="e">
        <f t="shared" ca="1" si="48"/>
        <v>#NAME?</v>
      </c>
      <c r="BE284" s="48" t="e">
        <f t="shared" ca="1" si="49"/>
        <v>#NAME?</v>
      </c>
      <c r="BF284" s="50" t="e">
        <f t="shared" ca="1" si="50"/>
        <v>#NAME?</v>
      </c>
      <c r="BG284" s="56" t="e">
        <f t="shared" ca="1" si="51"/>
        <v>#NAME?</v>
      </c>
      <c r="BH284" s="103"/>
      <c r="BI284" s="103"/>
      <c r="BJ284" s="103"/>
      <c r="BK284" s="103"/>
      <c r="BL284" s="103"/>
      <c r="BM284" s="103"/>
      <c r="BN284" s="24"/>
      <c r="BO284" s="24"/>
    </row>
    <row r="285" spans="1:67" ht="15.5">
      <c r="A285" s="25" t="str">
        <f t="shared" si="26"/>
        <v/>
      </c>
      <c r="B285" s="89"/>
      <c r="C285" s="25"/>
      <c r="D285" s="90"/>
      <c r="E285" s="90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36"/>
      <c r="S285" s="91"/>
      <c r="T285" s="36"/>
      <c r="U285" s="82"/>
      <c r="V285" s="25"/>
      <c r="W285" s="58"/>
      <c r="X285" s="34"/>
      <c r="Y285" s="34"/>
      <c r="Z285" s="36"/>
      <c r="AA285" s="104"/>
      <c r="AB285" s="35"/>
      <c r="AC285" s="25"/>
      <c r="AD285" s="25"/>
      <c r="AE285" s="44"/>
      <c r="AF285" s="94"/>
      <c r="AG285" s="25"/>
      <c r="AH285" s="25"/>
      <c r="AI285" s="25"/>
      <c r="AJ285" s="45" t="str">
        <f t="array" ref="AJ285">IFERROR(INDEX('[1]Master Price'!$E:$E,MATCH(D285,'[1]Master Price'!$B:$B,0)),"0")</f>
        <v>0</v>
      </c>
      <c r="AK285" s="45">
        <f t="shared" si="33"/>
        <v>0</v>
      </c>
      <c r="AL285" s="46" t="str">
        <f t="shared" si="31"/>
        <v>0-day</v>
      </c>
      <c r="AM285" s="46" t="str">
        <f t="shared" si="34"/>
        <v>0-day</v>
      </c>
      <c r="AN285" s="46" t="str">
        <f t="shared" si="32"/>
        <v>0-day</v>
      </c>
      <c r="AO285" s="46" t="str">
        <f t="shared" si="35"/>
        <v>0-day</v>
      </c>
      <c r="AP285" s="46" t="str">
        <f t="shared" si="36"/>
        <v>0-day</v>
      </c>
      <c r="AQ285" s="46" t="str">
        <f t="shared" si="37"/>
        <v>0-day</v>
      </c>
      <c r="AR285" s="103"/>
      <c r="AS285" s="47" t="str">
        <f t="shared" si="38"/>
        <v/>
      </c>
      <c r="AT285" s="35">
        <f t="shared" si="23"/>
        <v>0</v>
      </c>
      <c r="AU285" s="48" t="e">
        <f t="shared" ca="1" si="39"/>
        <v>#NAME?</v>
      </c>
      <c r="AV285" s="48" t="e">
        <f t="shared" ca="1" si="40"/>
        <v>#NAME?</v>
      </c>
      <c r="AW285" s="49" t="e">
        <f t="shared" ca="1" si="41"/>
        <v>#NAME?</v>
      </c>
      <c r="AX285" s="48" t="e">
        <f t="shared" ca="1" si="42"/>
        <v>#NAME?</v>
      </c>
      <c r="AY285" s="49" t="str">
        <f t="shared" si="43"/>
        <v/>
      </c>
      <c r="AZ285" s="50" t="e">
        <f t="shared" ca="1" si="44"/>
        <v>#NAME?</v>
      </c>
      <c r="BA285" s="51" t="e">
        <f t="shared" ca="1" si="45"/>
        <v>#NAME?</v>
      </c>
      <c r="BB285" s="52" t="e">
        <f t="shared" ca="1" si="46"/>
        <v>#NAME?</v>
      </c>
      <c r="BC285" s="51" t="e">
        <f t="shared" ca="1" si="47"/>
        <v>#NAME?</v>
      </c>
      <c r="BD285" s="54" t="e">
        <f t="shared" ca="1" si="48"/>
        <v>#NAME?</v>
      </c>
      <c r="BE285" s="48" t="e">
        <f t="shared" ca="1" si="49"/>
        <v>#NAME?</v>
      </c>
      <c r="BF285" s="50" t="e">
        <f t="shared" ca="1" si="50"/>
        <v>#NAME?</v>
      </c>
      <c r="BG285" s="56" t="e">
        <f t="shared" ca="1" si="51"/>
        <v>#NAME?</v>
      </c>
      <c r="BH285" s="103"/>
      <c r="BI285" s="103"/>
      <c r="BJ285" s="103"/>
      <c r="BK285" s="103"/>
      <c r="BL285" s="103"/>
      <c r="BM285" s="103"/>
      <c r="BN285" s="24"/>
      <c r="BO285" s="24"/>
    </row>
    <row r="286" spans="1:67" ht="15.5">
      <c r="A286" s="25" t="str">
        <f t="shared" si="26"/>
        <v/>
      </c>
      <c r="B286" s="89"/>
      <c r="C286" s="25"/>
      <c r="D286" s="90"/>
      <c r="E286" s="90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36"/>
      <c r="S286" s="91"/>
      <c r="T286" s="36"/>
      <c r="U286" s="82"/>
      <c r="V286" s="25"/>
      <c r="W286" s="58"/>
      <c r="X286" s="34"/>
      <c r="Y286" s="34"/>
      <c r="Z286" s="36"/>
      <c r="AA286" s="104"/>
      <c r="AB286" s="35"/>
      <c r="AC286" s="25"/>
      <c r="AD286" s="25"/>
      <c r="AE286" s="44"/>
      <c r="AF286" s="94"/>
      <c r="AG286" s="25"/>
      <c r="AH286" s="25"/>
      <c r="AI286" s="25"/>
      <c r="AJ286" s="45" t="str">
        <f t="array" ref="AJ286">IFERROR(INDEX('[1]Master Price'!$E:$E,MATCH(D286,'[1]Master Price'!$B:$B,0)),"0")</f>
        <v>0</v>
      </c>
      <c r="AK286" s="45">
        <f t="shared" si="33"/>
        <v>0</v>
      </c>
      <c r="AL286" s="46" t="str">
        <f t="shared" si="31"/>
        <v>0-day</v>
      </c>
      <c r="AM286" s="46" t="str">
        <f t="shared" si="34"/>
        <v>0-day</v>
      </c>
      <c r="AN286" s="46" t="str">
        <f t="shared" si="32"/>
        <v>0-day</v>
      </c>
      <c r="AO286" s="46" t="str">
        <f t="shared" si="35"/>
        <v>0-day</v>
      </c>
      <c r="AP286" s="46" t="str">
        <f t="shared" si="36"/>
        <v>0-day</v>
      </c>
      <c r="AQ286" s="46" t="str">
        <f t="shared" si="37"/>
        <v>0-day</v>
      </c>
      <c r="AR286" s="103"/>
      <c r="AS286" s="47" t="str">
        <f t="shared" si="38"/>
        <v/>
      </c>
      <c r="AT286" s="35">
        <f t="shared" si="23"/>
        <v>0</v>
      </c>
      <c r="AU286" s="48" t="e">
        <f t="shared" ca="1" si="39"/>
        <v>#NAME?</v>
      </c>
      <c r="AV286" s="48" t="e">
        <f t="shared" ca="1" si="40"/>
        <v>#NAME?</v>
      </c>
      <c r="AW286" s="49" t="e">
        <f t="shared" ca="1" si="41"/>
        <v>#NAME?</v>
      </c>
      <c r="AX286" s="48" t="e">
        <f t="shared" ca="1" si="42"/>
        <v>#NAME?</v>
      </c>
      <c r="AY286" s="49" t="str">
        <f t="shared" si="43"/>
        <v/>
      </c>
      <c r="AZ286" s="50" t="e">
        <f t="shared" ca="1" si="44"/>
        <v>#NAME?</v>
      </c>
      <c r="BA286" s="51" t="e">
        <f t="shared" ca="1" si="45"/>
        <v>#NAME?</v>
      </c>
      <c r="BB286" s="52" t="e">
        <f t="shared" ca="1" si="46"/>
        <v>#NAME?</v>
      </c>
      <c r="BC286" s="51" t="e">
        <f t="shared" ca="1" si="47"/>
        <v>#NAME?</v>
      </c>
      <c r="BD286" s="54" t="e">
        <f t="shared" ca="1" si="48"/>
        <v>#NAME?</v>
      </c>
      <c r="BE286" s="48" t="e">
        <f t="shared" ca="1" si="49"/>
        <v>#NAME?</v>
      </c>
      <c r="BF286" s="50" t="e">
        <f t="shared" ca="1" si="50"/>
        <v>#NAME?</v>
      </c>
      <c r="BG286" s="56" t="e">
        <f t="shared" ca="1" si="51"/>
        <v>#NAME?</v>
      </c>
      <c r="BH286" s="103"/>
      <c r="BI286" s="103"/>
      <c r="BJ286" s="103"/>
      <c r="BK286" s="103"/>
      <c r="BL286" s="103"/>
      <c r="BM286" s="103"/>
      <c r="BN286" s="24"/>
      <c r="BO286" s="24"/>
    </row>
    <row r="287" spans="1:67" ht="15.5">
      <c r="A287" s="25" t="str">
        <f t="shared" si="26"/>
        <v/>
      </c>
      <c r="B287" s="89"/>
      <c r="C287" s="25"/>
      <c r="D287" s="90"/>
      <c r="E287" s="90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36"/>
      <c r="S287" s="91"/>
      <c r="T287" s="36"/>
      <c r="U287" s="82"/>
      <c r="V287" s="25"/>
      <c r="W287" s="58"/>
      <c r="X287" s="34"/>
      <c r="Y287" s="34"/>
      <c r="Z287" s="36"/>
      <c r="AA287" s="104"/>
      <c r="AB287" s="35"/>
      <c r="AC287" s="25"/>
      <c r="AD287" s="25"/>
      <c r="AE287" s="44"/>
      <c r="AF287" s="94"/>
      <c r="AG287" s="25"/>
      <c r="AH287" s="25"/>
      <c r="AI287" s="25"/>
      <c r="AJ287" s="45" t="str">
        <f t="array" ref="AJ287">IFERROR(INDEX('[1]Master Price'!$E:$E,MATCH(D287,'[1]Master Price'!$B:$B,0)),"0")</f>
        <v>0</v>
      </c>
      <c r="AK287" s="45">
        <f t="shared" si="33"/>
        <v>0</v>
      </c>
      <c r="AL287" s="46" t="str">
        <f t="shared" si="31"/>
        <v>0-day</v>
      </c>
      <c r="AM287" s="46" t="str">
        <f t="shared" si="34"/>
        <v>0-day</v>
      </c>
      <c r="AN287" s="46" t="str">
        <f t="shared" si="32"/>
        <v>0-day</v>
      </c>
      <c r="AO287" s="46" t="str">
        <f t="shared" si="35"/>
        <v>0-day</v>
      </c>
      <c r="AP287" s="46" t="str">
        <f t="shared" si="36"/>
        <v>0-day</v>
      </c>
      <c r="AQ287" s="46" t="str">
        <f t="shared" si="37"/>
        <v>0-day</v>
      </c>
      <c r="AR287" s="103"/>
      <c r="AS287" s="47" t="str">
        <f t="shared" si="38"/>
        <v/>
      </c>
      <c r="AT287" s="35">
        <f t="shared" si="23"/>
        <v>0</v>
      </c>
      <c r="AU287" s="48" t="e">
        <f t="shared" ca="1" si="39"/>
        <v>#NAME?</v>
      </c>
      <c r="AV287" s="48" t="e">
        <f t="shared" ca="1" si="40"/>
        <v>#NAME?</v>
      </c>
      <c r="AW287" s="49" t="e">
        <f t="shared" ca="1" si="41"/>
        <v>#NAME?</v>
      </c>
      <c r="AX287" s="48" t="e">
        <f t="shared" ca="1" si="42"/>
        <v>#NAME?</v>
      </c>
      <c r="AY287" s="49" t="str">
        <f t="shared" si="43"/>
        <v/>
      </c>
      <c r="AZ287" s="50" t="e">
        <f t="shared" ca="1" si="44"/>
        <v>#NAME?</v>
      </c>
      <c r="BA287" s="51" t="e">
        <f t="shared" ca="1" si="45"/>
        <v>#NAME?</v>
      </c>
      <c r="BB287" s="52" t="e">
        <f t="shared" ca="1" si="46"/>
        <v>#NAME?</v>
      </c>
      <c r="BC287" s="51" t="e">
        <f t="shared" ca="1" si="47"/>
        <v>#NAME?</v>
      </c>
      <c r="BD287" s="54" t="e">
        <f t="shared" ca="1" si="48"/>
        <v>#NAME?</v>
      </c>
      <c r="BE287" s="48" t="e">
        <f t="shared" ca="1" si="49"/>
        <v>#NAME?</v>
      </c>
      <c r="BF287" s="50" t="e">
        <f t="shared" ca="1" si="50"/>
        <v>#NAME?</v>
      </c>
      <c r="BG287" s="56" t="e">
        <f t="shared" ca="1" si="51"/>
        <v>#NAME?</v>
      </c>
      <c r="BH287" s="103"/>
      <c r="BI287" s="103"/>
      <c r="BJ287" s="103"/>
      <c r="BK287" s="103"/>
      <c r="BL287" s="103"/>
      <c r="BM287" s="103"/>
      <c r="BN287" s="24"/>
      <c r="BO287" s="24"/>
    </row>
    <row r="288" spans="1:67" ht="15.5">
      <c r="A288" s="25" t="str">
        <f t="shared" si="26"/>
        <v/>
      </c>
      <c r="B288" s="89"/>
      <c r="C288" s="25"/>
      <c r="D288" s="90"/>
      <c r="E288" s="90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36"/>
      <c r="S288" s="91"/>
      <c r="T288" s="36"/>
      <c r="U288" s="82"/>
      <c r="V288" s="25"/>
      <c r="W288" s="58"/>
      <c r="X288" s="34"/>
      <c r="Y288" s="34"/>
      <c r="Z288" s="36"/>
      <c r="AA288" s="104"/>
      <c r="AB288" s="35"/>
      <c r="AC288" s="25"/>
      <c r="AD288" s="25"/>
      <c r="AE288" s="44"/>
      <c r="AF288" s="94"/>
      <c r="AG288" s="25"/>
      <c r="AH288" s="25"/>
      <c r="AI288" s="25"/>
      <c r="AJ288" s="45" t="str">
        <f t="array" ref="AJ288">IFERROR(INDEX('[1]Master Price'!$E:$E,MATCH(D288,'[1]Master Price'!$B:$B,0)),"0")</f>
        <v>0</v>
      </c>
      <c r="AK288" s="45">
        <f t="shared" si="33"/>
        <v>0</v>
      </c>
      <c r="AL288" s="46" t="str">
        <f t="shared" si="31"/>
        <v>0-day</v>
      </c>
      <c r="AM288" s="46" t="str">
        <f t="shared" si="34"/>
        <v>0-day</v>
      </c>
      <c r="AN288" s="46" t="str">
        <f t="shared" si="32"/>
        <v>0-day</v>
      </c>
      <c r="AO288" s="46" t="str">
        <f t="shared" si="35"/>
        <v>0-day</v>
      </c>
      <c r="AP288" s="46" t="str">
        <f t="shared" si="36"/>
        <v>0-day</v>
      </c>
      <c r="AQ288" s="46" t="str">
        <f t="shared" si="37"/>
        <v>0-day</v>
      </c>
      <c r="AR288" s="103"/>
      <c r="AS288" s="47" t="str">
        <f t="shared" si="38"/>
        <v/>
      </c>
      <c r="AT288" s="35">
        <f t="shared" si="23"/>
        <v>0</v>
      </c>
      <c r="AU288" s="48" t="e">
        <f t="shared" ca="1" si="39"/>
        <v>#NAME?</v>
      </c>
      <c r="AV288" s="48" t="e">
        <f t="shared" ca="1" si="40"/>
        <v>#NAME?</v>
      </c>
      <c r="AW288" s="49" t="e">
        <f t="shared" ca="1" si="41"/>
        <v>#NAME?</v>
      </c>
      <c r="AX288" s="48" t="e">
        <f t="shared" ca="1" si="42"/>
        <v>#NAME?</v>
      </c>
      <c r="AY288" s="49" t="str">
        <f t="shared" si="43"/>
        <v/>
      </c>
      <c r="AZ288" s="50" t="e">
        <f t="shared" ca="1" si="44"/>
        <v>#NAME?</v>
      </c>
      <c r="BA288" s="51" t="e">
        <f t="shared" ca="1" si="45"/>
        <v>#NAME?</v>
      </c>
      <c r="BB288" s="52" t="e">
        <f t="shared" ca="1" si="46"/>
        <v>#NAME?</v>
      </c>
      <c r="BC288" s="51" t="e">
        <f t="shared" ca="1" si="47"/>
        <v>#NAME?</v>
      </c>
      <c r="BD288" s="54" t="e">
        <f t="shared" ca="1" si="48"/>
        <v>#NAME?</v>
      </c>
      <c r="BE288" s="48" t="e">
        <f t="shared" ca="1" si="49"/>
        <v>#NAME?</v>
      </c>
      <c r="BF288" s="50" t="e">
        <f t="shared" ca="1" si="50"/>
        <v>#NAME?</v>
      </c>
      <c r="BG288" s="56" t="e">
        <f t="shared" ca="1" si="51"/>
        <v>#NAME?</v>
      </c>
      <c r="BH288" s="103"/>
      <c r="BI288" s="103"/>
      <c r="BJ288" s="103"/>
      <c r="BK288" s="103"/>
      <c r="BL288" s="103"/>
      <c r="BM288" s="103"/>
      <c r="BN288" s="24"/>
      <c r="BO288" s="24"/>
    </row>
    <row r="289" spans="1:67" ht="15.5">
      <c r="A289" s="25" t="str">
        <f t="shared" si="26"/>
        <v/>
      </c>
      <c r="B289" s="89"/>
      <c r="C289" s="25"/>
      <c r="D289" s="90"/>
      <c r="E289" s="90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36"/>
      <c r="S289" s="91"/>
      <c r="T289" s="36"/>
      <c r="U289" s="82"/>
      <c r="V289" s="25"/>
      <c r="W289" s="58"/>
      <c r="X289" s="34"/>
      <c r="Y289" s="34"/>
      <c r="Z289" s="36"/>
      <c r="AA289" s="104"/>
      <c r="AB289" s="35"/>
      <c r="AC289" s="25"/>
      <c r="AD289" s="25"/>
      <c r="AE289" s="44"/>
      <c r="AF289" s="94"/>
      <c r="AG289" s="25"/>
      <c r="AH289" s="25"/>
      <c r="AI289" s="25"/>
      <c r="AJ289" s="45" t="str">
        <f t="array" ref="AJ289">IFERROR(INDEX('[1]Master Price'!$E:$E,MATCH(D289,'[1]Master Price'!$B:$B,0)),"0")</f>
        <v>0</v>
      </c>
      <c r="AK289" s="45">
        <f t="shared" si="33"/>
        <v>0</v>
      </c>
      <c r="AL289" s="46" t="str">
        <f t="shared" si="31"/>
        <v>0-day</v>
      </c>
      <c r="AM289" s="46" t="str">
        <f t="shared" si="34"/>
        <v>0-day</v>
      </c>
      <c r="AN289" s="46" t="str">
        <f t="shared" si="32"/>
        <v>0-day</v>
      </c>
      <c r="AO289" s="46" t="str">
        <f t="shared" si="35"/>
        <v>0-day</v>
      </c>
      <c r="AP289" s="46" t="str">
        <f t="shared" si="36"/>
        <v>0-day</v>
      </c>
      <c r="AQ289" s="46" t="str">
        <f t="shared" si="37"/>
        <v>0-day</v>
      </c>
      <c r="AR289" s="103"/>
      <c r="AS289" s="47" t="str">
        <f t="shared" si="38"/>
        <v/>
      </c>
      <c r="AT289" s="35">
        <f t="shared" ref="AT289:AT514" si="52">C289</f>
        <v>0</v>
      </c>
      <c r="AU289" s="48" t="e">
        <f t="shared" ca="1" si="39"/>
        <v>#NAME?</v>
      </c>
      <c r="AV289" s="48" t="e">
        <f t="shared" ca="1" si="40"/>
        <v>#NAME?</v>
      </c>
      <c r="AW289" s="49" t="e">
        <f t="shared" ca="1" si="41"/>
        <v>#NAME?</v>
      </c>
      <c r="AX289" s="48" t="e">
        <f t="shared" ca="1" si="42"/>
        <v>#NAME?</v>
      </c>
      <c r="AY289" s="49" t="str">
        <f t="shared" si="43"/>
        <v/>
      </c>
      <c r="AZ289" s="50" t="e">
        <f t="shared" ca="1" si="44"/>
        <v>#NAME?</v>
      </c>
      <c r="BA289" s="51" t="e">
        <f t="shared" ca="1" si="45"/>
        <v>#NAME?</v>
      </c>
      <c r="BB289" s="52" t="e">
        <f t="shared" ca="1" si="46"/>
        <v>#NAME?</v>
      </c>
      <c r="BC289" s="51" t="e">
        <f t="shared" ca="1" si="47"/>
        <v>#NAME?</v>
      </c>
      <c r="BD289" s="54" t="e">
        <f t="shared" ca="1" si="48"/>
        <v>#NAME?</v>
      </c>
      <c r="BE289" s="48" t="e">
        <f t="shared" ca="1" si="49"/>
        <v>#NAME?</v>
      </c>
      <c r="BF289" s="50" t="e">
        <f t="shared" ca="1" si="50"/>
        <v>#NAME?</v>
      </c>
      <c r="BG289" s="56" t="e">
        <f t="shared" ca="1" si="51"/>
        <v>#NAME?</v>
      </c>
      <c r="BH289" s="103"/>
      <c r="BI289" s="103"/>
      <c r="BJ289" s="103"/>
      <c r="BK289" s="103"/>
      <c r="BL289" s="103"/>
      <c r="BM289" s="103"/>
      <c r="BN289" s="24"/>
      <c r="BO289" s="24"/>
    </row>
    <row r="290" spans="1:67" ht="15.5">
      <c r="A290" s="25" t="str">
        <f t="shared" si="26"/>
        <v/>
      </c>
      <c r="B290" s="89"/>
      <c r="C290" s="25"/>
      <c r="D290" s="90"/>
      <c r="E290" s="90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36"/>
      <c r="S290" s="91"/>
      <c r="T290" s="36"/>
      <c r="U290" s="82"/>
      <c r="V290" s="25"/>
      <c r="W290" s="58"/>
      <c r="X290" s="34"/>
      <c r="Y290" s="34"/>
      <c r="Z290" s="36"/>
      <c r="AA290" s="104"/>
      <c r="AB290" s="35"/>
      <c r="AC290" s="25"/>
      <c r="AD290" s="25"/>
      <c r="AE290" s="44"/>
      <c r="AF290" s="94"/>
      <c r="AG290" s="25"/>
      <c r="AH290" s="25"/>
      <c r="AI290" s="25"/>
      <c r="AJ290" s="45" t="str">
        <f t="array" ref="AJ290">IFERROR(INDEX('[1]Master Price'!$E:$E,MATCH(D290,'[1]Master Price'!$B:$B,0)),"0")</f>
        <v>0</v>
      </c>
      <c r="AK290" s="45">
        <f t="shared" si="33"/>
        <v>0</v>
      </c>
      <c r="AL290" s="46" t="str">
        <f t="shared" si="31"/>
        <v>0-day</v>
      </c>
      <c r="AM290" s="46" t="str">
        <f t="shared" si="34"/>
        <v>0-day</v>
      </c>
      <c r="AN290" s="46" t="str">
        <f t="shared" si="32"/>
        <v>0-day</v>
      </c>
      <c r="AO290" s="46" t="str">
        <f t="shared" si="35"/>
        <v>0-day</v>
      </c>
      <c r="AP290" s="46" t="str">
        <f t="shared" si="36"/>
        <v>0-day</v>
      </c>
      <c r="AQ290" s="46" t="str">
        <f t="shared" si="37"/>
        <v>0-day</v>
      </c>
      <c r="AR290" s="103"/>
      <c r="AS290" s="47" t="str">
        <f t="shared" si="38"/>
        <v/>
      </c>
      <c r="AT290" s="35">
        <f t="shared" si="52"/>
        <v>0</v>
      </c>
      <c r="AU290" s="48" t="e">
        <f t="shared" ca="1" si="39"/>
        <v>#NAME?</v>
      </c>
      <c r="AV290" s="48" t="e">
        <f t="shared" ca="1" si="40"/>
        <v>#NAME?</v>
      </c>
      <c r="AW290" s="49" t="e">
        <f t="shared" ca="1" si="41"/>
        <v>#NAME?</v>
      </c>
      <c r="AX290" s="48" t="e">
        <f t="shared" ca="1" si="42"/>
        <v>#NAME?</v>
      </c>
      <c r="AY290" s="49" t="str">
        <f t="shared" si="43"/>
        <v/>
      </c>
      <c r="AZ290" s="50" t="e">
        <f t="shared" ca="1" si="44"/>
        <v>#NAME?</v>
      </c>
      <c r="BA290" s="51" t="e">
        <f t="shared" ca="1" si="45"/>
        <v>#NAME?</v>
      </c>
      <c r="BB290" s="52" t="e">
        <f t="shared" ca="1" si="46"/>
        <v>#NAME?</v>
      </c>
      <c r="BC290" s="51" t="e">
        <f t="shared" ca="1" si="47"/>
        <v>#NAME?</v>
      </c>
      <c r="BD290" s="54" t="e">
        <f t="shared" ca="1" si="48"/>
        <v>#NAME?</v>
      </c>
      <c r="BE290" s="48" t="e">
        <f t="shared" ca="1" si="49"/>
        <v>#NAME?</v>
      </c>
      <c r="BF290" s="50" t="e">
        <f t="shared" ca="1" si="50"/>
        <v>#NAME?</v>
      </c>
      <c r="BG290" s="56" t="e">
        <f t="shared" ca="1" si="51"/>
        <v>#NAME?</v>
      </c>
      <c r="BH290" s="103"/>
      <c r="BI290" s="103"/>
      <c r="BJ290" s="103"/>
      <c r="BK290" s="103"/>
      <c r="BL290" s="103"/>
      <c r="BM290" s="103"/>
      <c r="BN290" s="24"/>
      <c r="BO290" s="24"/>
    </row>
    <row r="291" spans="1:67" ht="15.5">
      <c r="A291" s="25" t="str">
        <f t="shared" si="26"/>
        <v/>
      </c>
      <c r="B291" s="89"/>
      <c r="C291" s="25"/>
      <c r="D291" s="90"/>
      <c r="E291" s="90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36"/>
      <c r="S291" s="91"/>
      <c r="T291" s="36"/>
      <c r="U291" s="82"/>
      <c r="V291" s="25"/>
      <c r="W291" s="58"/>
      <c r="X291" s="34"/>
      <c r="Y291" s="34"/>
      <c r="Z291" s="36"/>
      <c r="AA291" s="104"/>
      <c r="AB291" s="35"/>
      <c r="AC291" s="25"/>
      <c r="AD291" s="25"/>
      <c r="AE291" s="44"/>
      <c r="AF291" s="94"/>
      <c r="AG291" s="25"/>
      <c r="AH291" s="25"/>
      <c r="AI291" s="25"/>
      <c r="AJ291" s="45" t="str">
        <f t="array" ref="AJ291">IFERROR(INDEX('[1]Master Price'!$E:$E,MATCH(D291,'[1]Master Price'!$B:$B,0)),"0")</f>
        <v>0</v>
      </c>
      <c r="AK291" s="45">
        <f t="shared" si="33"/>
        <v>0</v>
      </c>
      <c r="AL291" s="46" t="str">
        <f t="shared" si="31"/>
        <v>0-day</v>
      </c>
      <c r="AM291" s="46" t="str">
        <f t="shared" si="34"/>
        <v>0-day</v>
      </c>
      <c r="AN291" s="46" t="str">
        <f t="shared" si="32"/>
        <v>0-day</v>
      </c>
      <c r="AO291" s="46" t="str">
        <f t="shared" si="35"/>
        <v>0-day</v>
      </c>
      <c r="AP291" s="46" t="str">
        <f t="shared" si="36"/>
        <v>0-day</v>
      </c>
      <c r="AQ291" s="46" t="str">
        <f t="shared" si="37"/>
        <v>0-day</v>
      </c>
      <c r="AR291" s="103"/>
      <c r="AS291" s="47" t="str">
        <f t="shared" si="38"/>
        <v/>
      </c>
      <c r="AT291" s="35">
        <f t="shared" si="52"/>
        <v>0</v>
      </c>
      <c r="AU291" s="48" t="e">
        <f t="shared" ca="1" si="39"/>
        <v>#NAME?</v>
      </c>
      <c r="AV291" s="48" t="e">
        <f t="shared" ca="1" si="40"/>
        <v>#NAME?</v>
      </c>
      <c r="AW291" s="49" t="e">
        <f t="shared" ca="1" si="41"/>
        <v>#NAME?</v>
      </c>
      <c r="AX291" s="48" t="e">
        <f t="shared" ca="1" si="42"/>
        <v>#NAME?</v>
      </c>
      <c r="AY291" s="49" t="str">
        <f t="shared" si="43"/>
        <v/>
      </c>
      <c r="AZ291" s="50" t="e">
        <f t="shared" ca="1" si="44"/>
        <v>#NAME?</v>
      </c>
      <c r="BA291" s="51" t="e">
        <f t="shared" ca="1" si="45"/>
        <v>#NAME?</v>
      </c>
      <c r="BB291" s="52" t="e">
        <f t="shared" ca="1" si="46"/>
        <v>#NAME?</v>
      </c>
      <c r="BC291" s="51" t="e">
        <f t="shared" ca="1" si="47"/>
        <v>#NAME?</v>
      </c>
      <c r="BD291" s="54" t="e">
        <f t="shared" ca="1" si="48"/>
        <v>#NAME?</v>
      </c>
      <c r="BE291" s="48" t="e">
        <f t="shared" ca="1" si="49"/>
        <v>#NAME?</v>
      </c>
      <c r="BF291" s="50" t="e">
        <f t="shared" ca="1" si="50"/>
        <v>#NAME?</v>
      </c>
      <c r="BG291" s="56" t="e">
        <f t="shared" ca="1" si="51"/>
        <v>#NAME?</v>
      </c>
      <c r="BH291" s="103"/>
      <c r="BI291" s="103"/>
      <c r="BJ291" s="103"/>
      <c r="BK291" s="103"/>
      <c r="BL291" s="103"/>
      <c r="BM291" s="103"/>
      <c r="BN291" s="24"/>
      <c r="BO291" s="24"/>
    </row>
    <row r="292" spans="1:67" ht="15.5">
      <c r="A292" s="25" t="str">
        <f t="shared" si="26"/>
        <v/>
      </c>
      <c r="B292" s="89"/>
      <c r="C292" s="25"/>
      <c r="D292" s="90"/>
      <c r="E292" s="90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36"/>
      <c r="S292" s="91"/>
      <c r="T292" s="36"/>
      <c r="U292" s="82"/>
      <c r="V292" s="25"/>
      <c r="W292" s="58"/>
      <c r="X292" s="34"/>
      <c r="Y292" s="34"/>
      <c r="Z292" s="36"/>
      <c r="AA292" s="104"/>
      <c r="AB292" s="35"/>
      <c r="AC292" s="25"/>
      <c r="AD292" s="25"/>
      <c r="AE292" s="44"/>
      <c r="AF292" s="94"/>
      <c r="AG292" s="25"/>
      <c r="AH292" s="25"/>
      <c r="AI292" s="25"/>
      <c r="AJ292" s="45" t="str">
        <f t="array" ref="AJ292">IFERROR(INDEX('[1]Master Price'!$E:$E,MATCH(D292,'[1]Master Price'!$B:$B,0)),"0")</f>
        <v>0</v>
      </c>
      <c r="AK292" s="45">
        <f t="shared" si="33"/>
        <v>0</v>
      </c>
      <c r="AL292" s="46" t="str">
        <f t="shared" si="31"/>
        <v>0-day</v>
      </c>
      <c r="AM292" s="46" t="str">
        <f t="shared" si="34"/>
        <v>0-day</v>
      </c>
      <c r="AN292" s="46" t="str">
        <f t="shared" si="32"/>
        <v>0-day</v>
      </c>
      <c r="AO292" s="46" t="str">
        <f t="shared" si="35"/>
        <v>0-day</v>
      </c>
      <c r="AP292" s="46" t="str">
        <f t="shared" si="36"/>
        <v>0-day</v>
      </c>
      <c r="AQ292" s="46" t="str">
        <f t="shared" si="37"/>
        <v>0-day</v>
      </c>
      <c r="AR292" s="103"/>
      <c r="AS292" s="47" t="str">
        <f t="shared" si="38"/>
        <v/>
      </c>
      <c r="AT292" s="35">
        <f t="shared" si="52"/>
        <v>0</v>
      </c>
      <c r="AU292" s="48" t="e">
        <f t="shared" ca="1" si="39"/>
        <v>#NAME?</v>
      </c>
      <c r="AV292" s="48" t="e">
        <f t="shared" ca="1" si="40"/>
        <v>#NAME?</v>
      </c>
      <c r="AW292" s="49" t="e">
        <f t="shared" ca="1" si="41"/>
        <v>#NAME?</v>
      </c>
      <c r="AX292" s="48" t="e">
        <f t="shared" ca="1" si="42"/>
        <v>#NAME?</v>
      </c>
      <c r="AY292" s="49" t="str">
        <f t="shared" si="43"/>
        <v/>
      </c>
      <c r="AZ292" s="50" t="e">
        <f t="shared" ca="1" si="44"/>
        <v>#NAME?</v>
      </c>
      <c r="BA292" s="51" t="e">
        <f t="shared" ca="1" si="45"/>
        <v>#NAME?</v>
      </c>
      <c r="BB292" s="52" t="e">
        <f t="shared" ca="1" si="46"/>
        <v>#NAME?</v>
      </c>
      <c r="BC292" s="51" t="e">
        <f t="shared" ca="1" si="47"/>
        <v>#NAME?</v>
      </c>
      <c r="BD292" s="54" t="e">
        <f t="shared" ca="1" si="48"/>
        <v>#NAME?</v>
      </c>
      <c r="BE292" s="48" t="e">
        <f t="shared" ca="1" si="49"/>
        <v>#NAME?</v>
      </c>
      <c r="BF292" s="50" t="e">
        <f t="shared" ca="1" si="50"/>
        <v>#NAME?</v>
      </c>
      <c r="BG292" s="56" t="e">
        <f t="shared" ca="1" si="51"/>
        <v>#NAME?</v>
      </c>
      <c r="BH292" s="103"/>
      <c r="BI292" s="103"/>
      <c r="BJ292" s="103"/>
      <c r="BK292" s="103"/>
      <c r="BL292" s="103"/>
      <c r="BM292" s="103"/>
      <c r="BN292" s="24"/>
      <c r="BO292" s="24"/>
    </row>
    <row r="293" spans="1:67" ht="15.5">
      <c r="A293" s="25" t="str">
        <f t="shared" si="26"/>
        <v/>
      </c>
      <c r="B293" s="89"/>
      <c r="C293" s="25"/>
      <c r="D293" s="90"/>
      <c r="E293" s="90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36"/>
      <c r="S293" s="91"/>
      <c r="T293" s="36"/>
      <c r="U293" s="82"/>
      <c r="V293" s="25"/>
      <c r="W293" s="58"/>
      <c r="X293" s="34"/>
      <c r="Y293" s="34"/>
      <c r="Z293" s="36"/>
      <c r="AA293" s="104"/>
      <c r="AB293" s="35"/>
      <c r="AC293" s="25"/>
      <c r="AD293" s="25"/>
      <c r="AE293" s="44"/>
      <c r="AF293" s="94"/>
      <c r="AG293" s="25"/>
      <c r="AH293" s="25"/>
      <c r="AI293" s="25"/>
      <c r="AJ293" s="45" t="str">
        <f t="array" ref="AJ293">IFERROR(INDEX('[1]Master Price'!$E:$E,MATCH(D293,'[1]Master Price'!$B:$B,0)),"0")</f>
        <v>0</v>
      </c>
      <c r="AK293" s="45">
        <f t="shared" si="33"/>
        <v>0</v>
      </c>
      <c r="AL293" s="46" t="str">
        <f t="shared" si="31"/>
        <v>0-day</v>
      </c>
      <c r="AM293" s="46" t="str">
        <f t="shared" si="34"/>
        <v>0-day</v>
      </c>
      <c r="AN293" s="46" t="str">
        <f t="shared" si="32"/>
        <v>0-day</v>
      </c>
      <c r="AO293" s="46" t="str">
        <f t="shared" si="35"/>
        <v>0-day</v>
      </c>
      <c r="AP293" s="46" t="str">
        <f t="shared" si="36"/>
        <v>0-day</v>
      </c>
      <c r="AQ293" s="46" t="str">
        <f t="shared" si="37"/>
        <v>0-day</v>
      </c>
      <c r="AR293" s="103"/>
      <c r="AS293" s="47" t="str">
        <f t="shared" si="38"/>
        <v/>
      </c>
      <c r="AT293" s="35">
        <f t="shared" si="52"/>
        <v>0</v>
      </c>
      <c r="AU293" s="48" t="e">
        <f t="shared" ca="1" si="39"/>
        <v>#NAME?</v>
      </c>
      <c r="AV293" s="48" t="e">
        <f t="shared" ca="1" si="40"/>
        <v>#NAME?</v>
      </c>
      <c r="AW293" s="49" t="e">
        <f t="shared" ca="1" si="41"/>
        <v>#NAME?</v>
      </c>
      <c r="AX293" s="48" t="e">
        <f t="shared" ca="1" si="42"/>
        <v>#NAME?</v>
      </c>
      <c r="AY293" s="49" t="str">
        <f t="shared" si="43"/>
        <v/>
      </c>
      <c r="AZ293" s="50" t="e">
        <f t="shared" ca="1" si="44"/>
        <v>#NAME?</v>
      </c>
      <c r="BA293" s="51" t="e">
        <f t="shared" ca="1" si="45"/>
        <v>#NAME?</v>
      </c>
      <c r="BB293" s="52" t="e">
        <f t="shared" ca="1" si="46"/>
        <v>#NAME?</v>
      </c>
      <c r="BC293" s="51" t="e">
        <f t="shared" ca="1" si="47"/>
        <v>#NAME?</v>
      </c>
      <c r="BD293" s="54" t="e">
        <f t="shared" ca="1" si="48"/>
        <v>#NAME?</v>
      </c>
      <c r="BE293" s="48" t="e">
        <f t="shared" ca="1" si="49"/>
        <v>#NAME?</v>
      </c>
      <c r="BF293" s="50" t="e">
        <f t="shared" ca="1" si="50"/>
        <v>#NAME?</v>
      </c>
      <c r="BG293" s="56" t="e">
        <f t="shared" ca="1" si="51"/>
        <v>#NAME?</v>
      </c>
      <c r="BH293" s="103"/>
      <c r="BI293" s="103"/>
      <c r="BJ293" s="103"/>
      <c r="BK293" s="103"/>
      <c r="BL293" s="103"/>
      <c r="BM293" s="103"/>
      <c r="BN293" s="24"/>
      <c r="BO293" s="24"/>
    </row>
    <row r="294" spans="1:67" ht="15.5">
      <c r="A294" s="25" t="str">
        <f t="shared" si="26"/>
        <v/>
      </c>
      <c r="B294" s="89"/>
      <c r="C294" s="25"/>
      <c r="D294" s="90"/>
      <c r="E294" s="90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36"/>
      <c r="S294" s="91"/>
      <c r="T294" s="36"/>
      <c r="U294" s="82"/>
      <c r="V294" s="25"/>
      <c r="W294" s="58"/>
      <c r="X294" s="34"/>
      <c r="Y294" s="34"/>
      <c r="Z294" s="36"/>
      <c r="AA294" s="104"/>
      <c r="AB294" s="35"/>
      <c r="AC294" s="25"/>
      <c r="AD294" s="25"/>
      <c r="AE294" s="44"/>
      <c r="AF294" s="94"/>
      <c r="AG294" s="25"/>
      <c r="AH294" s="25"/>
      <c r="AI294" s="25"/>
      <c r="AJ294" s="45" t="str">
        <f t="array" ref="AJ294">IFERROR(INDEX('[1]Master Price'!$E:$E,MATCH(D294,'[1]Master Price'!$B:$B,0)),"0")</f>
        <v>0</v>
      </c>
      <c r="AK294" s="45">
        <f t="shared" si="33"/>
        <v>0</v>
      </c>
      <c r="AL294" s="46" t="str">
        <f t="shared" si="31"/>
        <v>0-day</v>
      </c>
      <c r="AM294" s="46" t="str">
        <f t="shared" si="34"/>
        <v>0-day</v>
      </c>
      <c r="AN294" s="46" t="str">
        <f t="shared" si="32"/>
        <v>0-day</v>
      </c>
      <c r="AO294" s="46" t="str">
        <f t="shared" si="35"/>
        <v>0-day</v>
      </c>
      <c r="AP294" s="46" t="str">
        <f t="shared" si="36"/>
        <v>0-day</v>
      </c>
      <c r="AQ294" s="46" t="str">
        <f t="shared" si="37"/>
        <v>0-day</v>
      </c>
      <c r="AR294" s="103"/>
      <c r="AS294" s="47" t="str">
        <f t="shared" si="38"/>
        <v/>
      </c>
      <c r="AT294" s="35">
        <f t="shared" si="52"/>
        <v>0</v>
      </c>
      <c r="AU294" s="48" t="e">
        <f t="shared" ca="1" si="39"/>
        <v>#NAME?</v>
      </c>
      <c r="AV294" s="48" t="e">
        <f t="shared" ca="1" si="40"/>
        <v>#NAME?</v>
      </c>
      <c r="AW294" s="49" t="e">
        <f t="shared" ca="1" si="41"/>
        <v>#NAME?</v>
      </c>
      <c r="AX294" s="48" t="e">
        <f t="shared" ca="1" si="42"/>
        <v>#NAME?</v>
      </c>
      <c r="AY294" s="49" t="str">
        <f t="shared" si="43"/>
        <v/>
      </c>
      <c r="AZ294" s="50" t="e">
        <f t="shared" ca="1" si="44"/>
        <v>#NAME?</v>
      </c>
      <c r="BA294" s="51" t="e">
        <f t="shared" ca="1" si="45"/>
        <v>#NAME?</v>
      </c>
      <c r="BB294" s="52" t="e">
        <f t="shared" ca="1" si="46"/>
        <v>#NAME?</v>
      </c>
      <c r="BC294" s="51" t="e">
        <f t="shared" ca="1" si="47"/>
        <v>#NAME?</v>
      </c>
      <c r="BD294" s="54" t="e">
        <f t="shared" ca="1" si="48"/>
        <v>#NAME?</v>
      </c>
      <c r="BE294" s="48" t="e">
        <f t="shared" ca="1" si="49"/>
        <v>#NAME?</v>
      </c>
      <c r="BF294" s="50" t="e">
        <f t="shared" ca="1" si="50"/>
        <v>#NAME?</v>
      </c>
      <c r="BG294" s="56" t="e">
        <f t="shared" ca="1" si="51"/>
        <v>#NAME?</v>
      </c>
      <c r="BH294" s="103"/>
      <c r="BI294" s="103"/>
      <c r="BJ294" s="103"/>
      <c r="BK294" s="103"/>
      <c r="BL294" s="103"/>
      <c r="BM294" s="103"/>
      <c r="BN294" s="24"/>
      <c r="BO294" s="24"/>
    </row>
    <row r="295" spans="1:67" ht="15.5">
      <c r="A295" s="25" t="str">
        <f t="shared" si="26"/>
        <v/>
      </c>
      <c r="B295" s="89"/>
      <c r="C295" s="25"/>
      <c r="D295" s="90"/>
      <c r="E295" s="90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36"/>
      <c r="S295" s="91"/>
      <c r="T295" s="36"/>
      <c r="U295" s="82"/>
      <c r="V295" s="25"/>
      <c r="W295" s="58"/>
      <c r="X295" s="34"/>
      <c r="Y295" s="34"/>
      <c r="Z295" s="36"/>
      <c r="AA295" s="104"/>
      <c r="AB295" s="35"/>
      <c r="AC295" s="25"/>
      <c r="AD295" s="25"/>
      <c r="AE295" s="44"/>
      <c r="AF295" s="94"/>
      <c r="AG295" s="25"/>
      <c r="AH295" s="25"/>
      <c r="AI295" s="25"/>
      <c r="AJ295" s="45" t="str">
        <f t="array" ref="AJ295">IFERROR(INDEX('[1]Master Price'!$E:$E,MATCH(D295,'[1]Master Price'!$B:$B,0)),"0")</f>
        <v>0</v>
      </c>
      <c r="AK295" s="45">
        <f t="shared" si="33"/>
        <v>0</v>
      </c>
      <c r="AL295" s="46" t="str">
        <f t="shared" si="31"/>
        <v>0-day</v>
      </c>
      <c r="AM295" s="46" t="str">
        <f t="shared" si="34"/>
        <v>0-day</v>
      </c>
      <c r="AN295" s="46" t="str">
        <f t="shared" si="32"/>
        <v>0-day</v>
      </c>
      <c r="AO295" s="46" t="str">
        <f t="shared" si="35"/>
        <v>0-day</v>
      </c>
      <c r="AP295" s="46" t="str">
        <f t="shared" si="36"/>
        <v>0-day</v>
      </c>
      <c r="AQ295" s="46" t="str">
        <f t="shared" si="37"/>
        <v>0-day</v>
      </c>
      <c r="AR295" s="103"/>
      <c r="AS295" s="47" t="str">
        <f t="shared" si="38"/>
        <v/>
      </c>
      <c r="AT295" s="35">
        <f t="shared" si="52"/>
        <v>0</v>
      </c>
      <c r="AU295" s="48" t="e">
        <f t="shared" ca="1" si="39"/>
        <v>#NAME?</v>
      </c>
      <c r="AV295" s="48" t="e">
        <f t="shared" ca="1" si="40"/>
        <v>#NAME?</v>
      </c>
      <c r="AW295" s="49" t="e">
        <f t="shared" ca="1" si="41"/>
        <v>#NAME?</v>
      </c>
      <c r="AX295" s="48" t="e">
        <f t="shared" ca="1" si="42"/>
        <v>#NAME?</v>
      </c>
      <c r="AY295" s="49" t="str">
        <f t="shared" si="43"/>
        <v/>
      </c>
      <c r="AZ295" s="50" t="e">
        <f t="shared" ca="1" si="44"/>
        <v>#NAME?</v>
      </c>
      <c r="BA295" s="51" t="e">
        <f t="shared" ca="1" si="45"/>
        <v>#NAME?</v>
      </c>
      <c r="BB295" s="52" t="e">
        <f t="shared" ca="1" si="46"/>
        <v>#NAME?</v>
      </c>
      <c r="BC295" s="51" t="e">
        <f t="shared" ca="1" si="47"/>
        <v>#NAME?</v>
      </c>
      <c r="BD295" s="54" t="e">
        <f t="shared" ca="1" si="48"/>
        <v>#NAME?</v>
      </c>
      <c r="BE295" s="48" t="e">
        <f t="shared" ca="1" si="49"/>
        <v>#NAME?</v>
      </c>
      <c r="BF295" s="50" t="e">
        <f t="shared" ca="1" si="50"/>
        <v>#NAME?</v>
      </c>
      <c r="BG295" s="56" t="e">
        <f t="shared" ca="1" si="51"/>
        <v>#NAME?</v>
      </c>
      <c r="BH295" s="103"/>
      <c r="BI295" s="103"/>
      <c r="BJ295" s="103"/>
      <c r="BK295" s="103"/>
      <c r="BL295" s="103"/>
      <c r="BM295" s="103"/>
      <c r="BN295" s="24"/>
      <c r="BO295" s="24"/>
    </row>
    <row r="296" spans="1:67" ht="15.5">
      <c r="A296" s="25" t="str">
        <f t="shared" si="26"/>
        <v/>
      </c>
      <c r="B296" s="89"/>
      <c r="C296" s="25"/>
      <c r="D296" s="90"/>
      <c r="E296" s="90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36"/>
      <c r="S296" s="91"/>
      <c r="T296" s="36"/>
      <c r="U296" s="82"/>
      <c r="V296" s="25"/>
      <c r="W296" s="58"/>
      <c r="X296" s="34"/>
      <c r="Y296" s="34"/>
      <c r="Z296" s="36"/>
      <c r="AA296" s="104"/>
      <c r="AB296" s="35"/>
      <c r="AC296" s="25"/>
      <c r="AD296" s="25"/>
      <c r="AE296" s="44"/>
      <c r="AF296" s="94"/>
      <c r="AG296" s="25"/>
      <c r="AH296" s="25"/>
      <c r="AI296" s="25"/>
      <c r="AJ296" s="45" t="str">
        <f t="array" ref="AJ296">IFERROR(INDEX('[1]Master Price'!$E:$E,MATCH(D296,'[1]Master Price'!$B:$B,0)),"0")</f>
        <v>0</v>
      </c>
      <c r="AK296" s="45">
        <f t="shared" si="33"/>
        <v>0</v>
      </c>
      <c r="AL296" s="46" t="str">
        <f t="shared" si="31"/>
        <v>0-day</v>
      </c>
      <c r="AM296" s="46" t="str">
        <f t="shared" si="34"/>
        <v>0-day</v>
      </c>
      <c r="AN296" s="46" t="str">
        <f t="shared" si="32"/>
        <v>0-day</v>
      </c>
      <c r="AO296" s="46" t="str">
        <f t="shared" si="35"/>
        <v>0-day</v>
      </c>
      <c r="AP296" s="46" t="str">
        <f t="shared" si="36"/>
        <v>0-day</v>
      </c>
      <c r="AQ296" s="46" t="str">
        <f t="shared" si="37"/>
        <v>0-day</v>
      </c>
      <c r="AR296" s="103"/>
      <c r="AS296" s="47" t="str">
        <f t="shared" si="38"/>
        <v/>
      </c>
      <c r="AT296" s="35">
        <f t="shared" si="52"/>
        <v>0</v>
      </c>
      <c r="AU296" s="48" t="e">
        <f t="shared" ca="1" si="39"/>
        <v>#NAME?</v>
      </c>
      <c r="AV296" s="48" t="e">
        <f t="shared" ca="1" si="40"/>
        <v>#NAME?</v>
      </c>
      <c r="AW296" s="49" t="e">
        <f t="shared" ca="1" si="41"/>
        <v>#NAME?</v>
      </c>
      <c r="AX296" s="48" t="e">
        <f t="shared" ca="1" si="42"/>
        <v>#NAME?</v>
      </c>
      <c r="AY296" s="49" t="str">
        <f t="shared" si="43"/>
        <v/>
      </c>
      <c r="AZ296" s="50" t="e">
        <f t="shared" ca="1" si="44"/>
        <v>#NAME?</v>
      </c>
      <c r="BA296" s="51" t="e">
        <f t="shared" ca="1" si="45"/>
        <v>#NAME?</v>
      </c>
      <c r="BB296" s="52" t="e">
        <f t="shared" ca="1" si="46"/>
        <v>#NAME?</v>
      </c>
      <c r="BC296" s="51" t="e">
        <f t="shared" ca="1" si="47"/>
        <v>#NAME?</v>
      </c>
      <c r="BD296" s="54" t="e">
        <f t="shared" ca="1" si="48"/>
        <v>#NAME?</v>
      </c>
      <c r="BE296" s="48" t="e">
        <f t="shared" ca="1" si="49"/>
        <v>#NAME?</v>
      </c>
      <c r="BF296" s="50" t="e">
        <f t="shared" ca="1" si="50"/>
        <v>#NAME?</v>
      </c>
      <c r="BG296" s="56" t="e">
        <f t="shared" ca="1" si="51"/>
        <v>#NAME?</v>
      </c>
      <c r="BH296" s="103"/>
      <c r="BI296" s="103"/>
      <c r="BJ296" s="103"/>
      <c r="BK296" s="103"/>
      <c r="BL296" s="103"/>
      <c r="BM296" s="103"/>
      <c r="BN296" s="24"/>
      <c r="BO296" s="24"/>
    </row>
    <row r="297" spans="1:67" ht="15.5">
      <c r="A297" s="25" t="str">
        <f t="shared" si="26"/>
        <v/>
      </c>
      <c r="B297" s="89"/>
      <c r="C297" s="25"/>
      <c r="D297" s="90"/>
      <c r="E297" s="90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36"/>
      <c r="S297" s="91"/>
      <c r="T297" s="36"/>
      <c r="U297" s="82"/>
      <c r="V297" s="25"/>
      <c r="W297" s="58"/>
      <c r="X297" s="34"/>
      <c r="Y297" s="34"/>
      <c r="Z297" s="36"/>
      <c r="AA297" s="104"/>
      <c r="AB297" s="35"/>
      <c r="AC297" s="25"/>
      <c r="AD297" s="25"/>
      <c r="AE297" s="44"/>
      <c r="AF297" s="94"/>
      <c r="AG297" s="25"/>
      <c r="AH297" s="25"/>
      <c r="AI297" s="25"/>
      <c r="AJ297" s="45" t="str">
        <f t="array" ref="AJ297">IFERROR(INDEX('[1]Master Price'!$E:$E,MATCH(D297,'[1]Master Price'!$B:$B,0)),"0")</f>
        <v>0</v>
      </c>
      <c r="AK297" s="45">
        <f t="shared" si="33"/>
        <v>0</v>
      </c>
      <c r="AL297" s="46" t="str">
        <f t="shared" si="31"/>
        <v>0-day</v>
      </c>
      <c r="AM297" s="46" t="str">
        <f t="shared" si="34"/>
        <v>0-day</v>
      </c>
      <c r="AN297" s="46" t="str">
        <f t="shared" si="32"/>
        <v>0-day</v>
      </c>
      <c r="AO297" s="46" t="str">
        <f t="shared" si="35"/>
        <v>0-day</v>
      </c>
      <c r="AP297" s="46" t="str">
        <f t="shared" si="36"/>
        <v>0-day</v>
      </c>
      <c r="AQ297" s="46" t="str">
        <f t="shared" si="37"/>
        <v>0-day</v>
      </c>
      <c r="AR297" s="103"/>
      <c r="AS297" s="47" t="str">
        <f t="shared" si="38"/>
        <v/>
      </c>
      <c r="AT297" s="35">
        <f t="shared" si="52"/>
        <v>0</v>
      </c>
      <c r="AU297" s="48" t="e">
        <f t="shared" ca="1" si="39"/>
        <v>#NAME?</v>
      </c>
      <c r="AV297" s="48" t="e">
        <f t="shared" ca="1" si="40"/>
        <v>#NAME?</v>
      </c>
      <c r="AW297" s="49" t="e">
        <f t="shared" ca="1" si="41"/>
        <v>#NAME?</v>
      </c>
      <c r="AX297" s="48" t="e">
        <f t="shared" ca="1" si="42"/>
        <v>#NAME?</v>
      </c>
      <c r="AY297" s="49" t="str">
        <f t="shared" si="43"/>
        <v/>
      </c>
      <c r="AZ297" s="50" t="e">
        <f t="shared" ca="1" si="44"/>
        <v>#NAME?</v>
      </c>
      <c r="BA297" s="51" t="e">
        <f t="shared" ca="1" si="45"/>
        <v>#NAME?</v>
      </c>
      <c r="BB297" s="52" t="e">
        <f t="shared" ca="1" si="46"/>
        <v>#NAME?</v>
      </c>
      <c r="BC297" s="51" t="e">
        <f t="shared" ca="1" si="47"/>
        <v>#NAME?</v>
      </c>
      <c r="BD297" s="54" t="e">
        <f t="shared" ca="1" si="48"/>
        <v>#NAME?</v>
      </c>
      <c r="BE297" s="48" t="e">
        <f t="shared" ca="1" si="49"/>
        <v>#NAME?</v>
      </c>
      <c r="BF297" s="50" t="e">
        <f t="shared" ca="1" si="50"/>
        <v>#NAME?</v>
      </c>
      <c r="BG297" s="56" t="e">
        <f t="shared" ca="1" si="51"/>
        <v>#NAME?</v>
      </c>
      <c r="BH297" s="103"/>
      <c r="BI297" s="103"/>
      <c r="BJ297" s="103"/>
      <c r="BK297" s="103"/>
      <c r="BL297" s="103"/>
      <c r="BM297" s="103"/>
      <c r="BN297" s="24"/>
      <c r="BO297" s="24"/>
    </row>
    <row r="298" spans="1:67" ht="15.5">
      <c r="A298" s="25" t="str">
        <f t="shared" si="26"/>
        <v/>
      </c>
      <c r="B298" s="89"/>
      <c r="C298" s="25"/>
      <c r="D298" s="90"/>
      <c r="E298" s="90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36"/>
      <c r="S298" s="91"/>
      <c r="T298" s="36"/>
      <c r="U298" s="82"/>
      <c r="V298" s="25"/>
      <c r="W298" s="58"/>
      <c r="X298" s="34"/>
      <c r="Y298" s="34"/>
      <c r="Z298" s="36"/>
      <c r="AA298" s="104"/>
      <c r="AB298" s="35"/>
      <c r="AC298" s="25"/>
      <c r="AD298" s="25"/>
      <c r="AE298" s="44"/>
      <c r="AF298" s="94"/>
      <c r="AG298" s="25"/>
      <c r="AH298" s="25"/>
      <c r="AI298" s="25"/>
      <c r="AJ298" s="45" t="str">
        <f t="array" ref="AJ298">IFERROR(INDEX('[1]Master Price'!$E:$E,MATCH(D298,'[1]Master Price'!$B:$B,0)),"0")</f>
        <v>0</v>
      </c>
      <c r="AK298" s="45">
        <f t="shared" si="33"/>
        <v>0</v>
      </c>
      <c r="AL298" s="46" t="str">
        <f t="shared" si="31"/>
        <v>0-day</v>
      </c>
      <c r="AM298" s="46" t="str">
        <f t="shared" si="34"/>
        <v>0-day</v>
      </c>
      <c r="AN298" s="46" t="str">
        <f>IFERROR(DATEDIF(T298,X299,"d"),"0")&amp;"-day"</f>
        <v>0-day</v>
      </c>
      <c r="AO298" s="46" t="str">
        <f>IFERROR(DATEDIF(X299,AA298,"d"),"0")&amp;"-day"</f>
        <v>0-day</v>
      </c>
      <c r="AP298" s="46" t="str">
        <f t="shared" si="36"/>
        <v>0-day</v>
      </c>
      <c r="AQ298" s="46" t="str">
        <f t="shared" si="37"/>
        <v>0-day</v>
      </c>
      <c r="AR298" s="103"/>
      <c r="AS298" s="47" t="str">
        <f t="shared" si="38"/>
        <v/>
      </c>
      <c r="AT298" s="35">
        <f t="shared" si="52"/>
        <v>0</v>
      </c>
      <c r="AU298" s="48" t="e">
        <f t="shared" ca="1" si="39"/>
        <v>#NAME?</v>
      </c>
      <c r="AV298" s="48" t="e">
        <f t="shared" ca="1" si="40"/>
        <v>#NAME?</v>
      </c>
      <c r="AW298" s="49" t="e">
        <f t="shared" ca="1" si="41"/>
        <v>#NAME?</v>
      </c>
      <c r="AX298" s="48" t="e">
        <f t="shared" ca="1" si="42"/>
        <v>#NAME?</v>
      </c>
      <c r="AY298" s="49" t="str">
        <f t="shared" si="43"/>
        <v/>
      </c>
      <c r="AZ298" s="50" t="e">
        <f t="shared" ca="1" si="44"/>
        <v>#NAME?</v>
      </c>
      <c r="BA298" s="51" t="e">
        <f t="shared" ca="1" si="45"/>
        <v>#NAME?</v>
      </c>
      <c r="BB298" s="52" t="e">
        <f t="shared" ca="1" si="46"/>
        <v>#NAME?</v>
      </c>
      <c r="BC298" s="51" t="e">
        <f t="shared" ca="1" si="47"/>
        <v>#NAME?</v>
      </c>
      <c r="BD298" s="54" t="e">
        <f t="shared" ca="1" si="48"/>
        <v>#NAME?</v>
      </c>
      <c r="BE298" s="48" t="e">
        <f t="shared" ca="1" si="49"/>
        <v>#NAME?</v>
      </c>
      <c r="BF298" s="50" t="e">
        <f t="shared" ca="1" si="50"/>
        <v>#NAME?</v>
      </c>
      <c r="BG298" s="56" t="e">
        <f t="shared" ca="1" si="51"/>
        <v>#NAME?</v>
      </c>
      <c r="BH298" s="103"/>
      <c r="BI298" s="103"/>
      <c r="BJ298" s="103"/>
      <c r="BK298" s="103"/>
      <c r="BL298" s="103"/>
      <c r="BM298" s="103"/>
      <c r="BN298" s="24"/>
      <c r="BO298" s="24"/>
    </row>
    <row r="299" spans="1:67" ht="15.5">
      <c r="A299" s="25" t="str">
        <f t="shared" si="26"/>
        <v/>
      </c>
      <c r="B299" s="89"/>
      <c r="C299" s="25"/>
      <c r="D299" s="90"/>
      <c r="E299" s="90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36"/>
      <c r="S299" s="91"/>
      <c r="T299" s="36"/>
      <c r="U299" s="82"/>
      <c r="V299" s="25"/>
      <c r="W299" s="58"/>
      <c r="X299" s="34"/>
      <c r="Y299" s="34"/>
      <c r="Z299" s="36"/>
      <c r="AA299" s="104"/>
      <c r="AB299" s="35"/>
      <c r="AC299" s="25"/>
      <c r="AD299" s="25"/>
      <c r="AE299" s="44"/>
      <c r="AF299" s="94"/>
      <c r="AG299" s="25"/>
      <c r="AH299" s="25"/>
      <c r="AI299" s="25"/>
      <c r="AJ299" s="45" t="str">
        <f t="array" ref="AJ299">IFERROR(INDEX('[1]Master Price'!$E:$E,MATCH(D299,'[1]Master Price'!$B:$B,0)),"0")</f>
        <v>0</v>
      </c>
      <c r="AK299" s="45">
        <f t="shared" si="33"/>
        <v>0</v>
      </c>
      <c r="AL299" s="46" t="str">
        <f t="shared" si="31"/>
        <v>0-day</v>
      </c>
      <c r="AM299" s="46" t="str">
        <f t="shared" si="34"/>
        <v>0-day</v>
      </c>
      <c r="AN299" s="46" t="str">
        <f>IFERROR(DATEDIF(T299,#REF!,"d"),"0")&amp;"-day"</f>
        <v>0-day</v>
      </c>
      <c r="AO299" s="46" t="str">
        <f>IFERROR(DATEDIF(#REF!,AA299,"d"),"0")&amp;"-day"</f>
        <v>0-day</v>
      </c>
      <c r="AP299" s="46" t="str">
        <f t="shared" si="36"/>
        <v>0-day</v>
      </c>
      <c r="AQ299" s="46" t="str">
        <f t="shared" si="37"/>
        <v>0-day</v>
      </c>
      <c r="AR299" s="103"/>
      <c r="AS299" s="47" t="str">
        <f t="shared" si="38"/>
        <v/>
      </c>
      <c r="AT299" s="35">
        <f t="shared" si="52"/>
        <v>0</v>
      </c>
      <c r="AU299" s="48" t="e">
        <f t="shared" ca="1" si="39"/>
        <v>#NAME?</v>
      </c>
      <c r="AV299" s="48" t="e">
        <f t="shared" ca="1" si="40"/>
        <v>#NAME?</v>
      </c>
      <c r="AW299" s="49" t="e">
        <f t="shared" ca="1" si="41"/>
        <v>#NAME?</v>
      </c>
      <c r="AX299" s="48" t="e">
        <f t="shared" ca="1" si="42"/>
        <v>#NAME?</v>
      </c>
      <c r="AY299" s="49" t="str">
        <f t="shared" si="43"/>
        <v/>
      </c>
      <c r="AZ299" s="50" t="e">
        <f t="shared" ca="1" si="44"/>
        <v>#NAME?</v>
      </c>
      <c r="BA299" s="51" t="e">
        <f t="shared" ca="1" si="45"/>
        <v>#NAME?</v>
      </c>
      <c r="BB299" s="52" t="e">
        <f t="shared" ca="1" si="46"/>
        <v>#NAME?</v>
      </c>
      <c r="BC299" s="51" t="e">
        <f t="shared" ca="1" si="47"/>
        <v>#NAME?</v>
      </c>
      <c r="BD299" s="54" t="e">
        <f t="shared" ca="1" si="48"/>
        <v>#NAME?</v>
      </c>
      <c r="BE299" s="48" t="e">
        <f t="shared" ca="1" si="49"/>
        <v>#NAME?</v>
      </c>
      <c r="BF299" s="50" t="e">
        <f t="shared" ca="1" si="50"/>
        <v>#NAME?</v>
      </c>
      <c r="BG299" s="56" t="e">
        <f t="shared" ca="1" si="51"/>
        <v>#NAME?</v>
      </c>
      <c r="BH299" s="103"/>
      <c r="BI299" s="103"/>
      <c r="BJ299" s="103"/>
      <c r="BK299" s="103"/>
      <c r="BL299" s="103"/>
      <c r="BM299" s="103"/>
      <c r="BN299" s="24"/>
      <c r="BO299" s="24"/>
    </row>
    <row r="300" spans="1:67" ht="15.5">
      <c r="A300" s="25" t="str">
        <f t="shared" si="26"/>
        <v/>
      </c>
      <c r="B300" s="89"/>
      <c r="C300" s="25"/>
      <c r="D300" s="90"/>
      <c r="E300" s="90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36"/>
      <c r="S300" s="91"/>
      <c r="T300" s="36"/>
      <c r="U300" s="82"/>
      <c r="V300" s="25"/>
      <c r="W300" s="58"/>
      <c r="X300" s="34"/>
      <c r="Y300" s="34"/>
      <c r="Z300" s="36"/>
      <c r="AA300" s="104"/>
      <c r="AB300" s="35"/>
      <c r="AC300" s="25"/>
      <c r="AD300" s="25"/>
      <c r="AE300" s="44"/>
      <c r="AF300" s="94"/>
      <c r="AG300" s="25"/>
      <c r="AH300" s="25"/>
      <c r="AI300" s="25"/>
      <c r="AJ300" s="45" t="str">
        <f t="array" ref="AJ300">IFERROR(INDEX('[1]Master Price'!$E:$E,MATCH(D300,'[1]Master Price'!$B:$B,0)),"0")</f>
        <v>0</v>
      </c>
      <c r="AK300" s="45">
        <f t="shared" si="33"/>
        <v>0</v>
      </c>
      <c r="AL300" s="46" t="str">
        <f t="shared" si="31"/>
        <v>0-day</v>
      </c>
      <c r="AM300" s="46" t="str">
        <f t="shared" si="34"/>
        <v>0-day</v>
      </c>
      <c r="AN300" s="46" t="str">
        <f t="shared" ref="AN300:AN514" si="53">IFERROR(DATEDIF(T300,X300,"d"),"0")&amp;"-day"</f>
        <v>0-day</v>
      </c>
      <c r="AO300" s="46" t="str">
        <f t="shared" ref="AO300:AO514" si="54">IFERROR(DATEDIF(X300,AA300,"d"),"0")&amp;"-day"</f>
        <v>0-day</v>
      </c>
      <c r="AP300" s="46" t="str">
        <f t="shared" si="36"/>
        <v>0-day</v>
      </c>
      <c r="AQ300" s="46" t="str">
        <f t="shared" si="37"/>
        <v>0-day</v>
      </c>
      <c r="AR300" s="103"/>
      <c r="AS300" s="47" t="str">
        <f t="shared" si="38"/>
        <v/>
      </c>
      <c r="AT300" s="35">
        <f t="shared" si="52"/>
        <v>0</v>
      </c>
      <c r="AU300" s="48" t="e">
        <f t="shared" ca="1" si="39"/>
        <v>#NAME?</v>
      </c>
      <c r="AV300" s="48" t="e">
        <f t="shared" ca="1" si="40"/>
        <v>#NAME?</v>
      </c>
      <c r="AW300" s="49" t="e">
        <f t="shared" ca="1" si="41"/>
        <v>#NAME?</v>
      </c>
      <c r="AX300" s="48" t="e">
        <f t="shared" ca="1" si="42"/>
        <v>#NAME?</v>
      </c>
      <c r="AY300" s="49" t="str">
        <f t="shared" si="43"/>
        <v/>
      </c>
      <c r="AZ300" s="50" t="e">
        <f t="shared" ca="1" si="44"/>
        <v>#NAME?</v>
      </c>
      <c r="BA300" s="51" t="e">
        <f t="shared" ca="1" si="45"/>
        <v>#NAME?</v>
      </c>
      <c r="BB300" s="52" t="e">
        <f t="shared" ca="1" si="46"/>
        <v>#NAME?</v>
      </c>
      <c r="BC300" s="51" t="e">
        <f t="shared" ca="1" si="47"/>
        <v>#NAME?</v>
      </c>
      <c r="BD300" s="54" t="e">
        <f t="shared" ca="1" si="48"/>
        <v>#NAME?</v>
      </c>
      <c r="BE300" s="48" t="e">
        <f t="shared" ca="1" si="49"/>
        <v>#NAME?</v>
      </c>
      <c r="BF300" s="50" t="e">
        <f t="shared" ca="1" si="50"/>
        <v>#NAME?</v>
      </c>
      <c r="BG300" s="56" t="e">
        <f t="shared" ca="1" si="51"/>
        <v>#NAME?</v>
      </c>
      <c r="BH300" s="103"/>
      <c r="BI300" s="103"/>
      <c r="BJ300" s="103"/>
      <c r="BK300" s="103"/>
      <c r="BL300" s="103"/>
      <c r="BM300" s="103"/>
      <c r="BN300" s="24"/>
      <c r="BO300" s="24"/>
    </row>
    <row r="301" spans="1:67" ht="15.5">
      <c r="A301" s="25" t="str">
        <f t="shared" si="26"/>
        <v/>
      </c>
      <c r="B301" s="89"/>
      <c r="C301" s="25"/>
      <c r="D301" s="90"/>
      <c r="E301" s="90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36"/>
      <c r="S301" s="91"/>
      <c r="T301" s="36"/>
      <c r="U301" s="82"/>
      <c r="V301" s="25"/>
      <c r="W301" s="58"/>
      <c r="X301" s="34"/>
      <c r="Y301" s="34"/>
      <c r="Z301" s="36"/>
      <c r="AA301" s="104"/>
      <c r="AB301" s="35"/>
      <c r="AC301" s="25"/>
      <c r="AD301" s="25"/>
      <c r="AE301" s="44"/>
      <c r="AF301" s="94"/>
      <c r="AG301" s="25"/>
      <c r="AH301" s="25"/>
      <c r="AI301" s="25"/>
      <c r="AJ301" s="45" t="str">
        <f t="array" ref="AJ301">IFERROR(INDEX('[1]Master Price'!$E:$E,MATCH(D301,'[1]Master Price'!$B:$B,0)),"0")</f>
        <v>0</v>
      </c>
      <c r="AK301" s="45">
        <f t="shared" si="33"/>
        <v>0</v>
      </c>
      <c r="AL301" s="46" t="str">
        <f t="shared" si="31"/>
        <v>0-day</v>
      </c>
      <c r="AM301" s="46" t="str">
        <f t="shared" si="34"/>
        <v>0-day</v>
      </c>
      <c r="AN301" s="46" t="str">
        <f t="shared" si="53"/>
        <v>0-day</v>
      </c>
      <c r="AO301" s="46" t="str">
        <f t="shared" si="54"/>
        <v>0-day</v>
      </c>
      <c r="AP301" s="46" t="str">
        <f t="shared" si="36"/>
        <v>0-day</v>
      </c>
      <c r="AQ301" s="46" t="str">
        <f t="shared" si="37"/>
        <v>0-day</v>
      </c>
      <c r="AR301" s="103"/>
      <c r="AS301" s="47" t="str">
        <f t="shared" si="38"/>
        <v/>
      </c>
      <c r="AT301" s="35">
        <f t="shared" si="52"/>
        <v>0</v>
      </c>
      <c r="AU301" s="48" t="e">
        <f t="shared" ca="1" si="39"/>
        <v>#NAME?</v>
      </c>
      <c r="AV301" s="48" t="e">
        <f t="shared" ca="1" si="40"/>
        <v>#NAME?</v>
      </c>
      <c r="AW301" s="49" t="e">
        <f t="shared" ca="1" si="41"/>
        <v>#NAME?</v>
      </c>
      <c r="AX301" s="48" t="e">
        <f t="shared" ca="1" si="42"/>
        <v>#NAME?</v>
      </c>
      <c r="AY301" s="49" t="str">
        <f t="shared" si="43"/>
        <v/>
      </c>
      <c r="AZ301" s="50" t="e">
        <f t="shared" ca="1" si="44"/>
        <v>#NAME?</v>
      </c>
      <c r="BA301" s="51" t="e">
        <f t="shared" ca="1" si="45"/>
        <v>#NAME?</v>
      </c>
      <c r="BB301" s="52" t="e">
        <f t="shared" ca="1" si="46"/>
        <v>#NAME?</v>
      </c>
      <c r="BC301" s="51" t="e">
        <f t="shared" ca="1" si="47"/>
        <v>#NAME?</v>
      </c>
      <c r="BD301" s="54" t="e">
        <f t="shared" ca="1" si="48"/>
        <v>#NAME?</v>
      </c>
      <c r="BE301" s="48" t="e">
        <f t="shared" ca="1" si="49"/>
        <v>#NAME?</v>
      </c>
      <c r="BF301" s="50" t="e">
        <f t="shared" ca="1" si="50"/>
        <v>#NAME?</v>
      </c>
      <c r="BG301" s="56" t="e">
        <f t="shared" ca="1" si="51"/>
        <v>#NAME?</v>
      </c>
      <c r="BH301" s="103"/>
      <c r="BI301" s="103"/>
      <c r="BJ301" s="103"/>
      <c r="BK301" s="103"/>
      <c r="BL301" s="103"/>
      <c r="BM301" s="103"/>
      <c r="BN301" s="24"/>
      <c r="BO301" s="24"/>
    </row>
    <row r="302" spans="1:67" ht="15.5">
      <c r="A302" s="25" t="str">
        <f t="shared" si="26"/>
        <v/>
      </c>
      <c r="B302" s="89"/>
      <c r="C302" s="25"/>
      <c r="D302" s="90"/>
      <c r="E302" s="90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36"/>
      <c r="S302" s="91"/>
      <c r="T302" s="36"/>
      <c r="U302" s="82"/>
      <c r="V302" s="25"/>
      <c r="W302" s="58"/>
      <c r="X302" s="34"/>
      <c r="Y302" s="34"/>
      <c r="Z302" s="36"/>
      <c r="AA302" s="104"/>
      <c r="AB302" s="35"/>
      <c r="AC302" s="25"/>
      <c r="AD302" s="25"/>
      <c r="AE302" s="44"/>
      <c r="AF302" s="94"/>
      <c r="AG302" s="25"/>
      <c r="AH302" s="25"/>
      <c r="AI302" s="25"/>
      <c r="AJ302" s="45" t="str">
        <f t="array" ref="AJ302">IFERROR(INDEX('[1]Master Price'!$E:$E,MATCH(D302,'[1]Master Price'!$B:$B,0)),"0")</f>
        <v>0</v>
      </c>
      <c r="AK302" s="45">
        <f t="shared" si="33"/>
        <v>0</v>
      </c>
      <c r="AL302" s="46" t="str">
        <f t="shared" si="31"/>
        <v>0-day</v>
      </c>
      <c r="AM302" s="46" t="str">
        <f t="shared" si="34"/>
        <v>0-day</v>
      </c>
      <c r="AN302" s="46" t="str">
        <f t="shared" si="53"/>
        <v>0-day</v>
      </c>
      <c r="AO302" s="46" t="str">
        <f t="shared" si="54"/>
        <v>0-day</v>
      </c>
      <c r="AP302" s="46" t="str">
        <f t="shared" si="36"/>
        <v>0-day</v>
      </c>
      <c r="AQ302" s="46" t="str">
        <f t="shared" si="37"/>
        <v>0-day</v>
      </c>
      <c r="AR302" s="103"/>
      <c r="AS302" s="47" t="str">
        <f t="shared" si="38"/>
        <v/>
      </c>
      <c r="AT302" s="35">
        <f t="shared" si="52"/>
        <v>0</v>
      </c>
      <c r="AU302" s="48" t="e">
        <f t="shared" ca="1" si="39"/>
        <v>#NAME?</v>
      </c>
      <c r="AV302" s="48" t="e">
        <f t="shared" ca="1" si="40"/>
        <v>#NAME?</v>
      </c>
      <c r="AW302" s="49" t="e">
        <f t="shared" ca="1" si="41"/>
        <v>#NAME?</v>
      </c>
      <c r="AX302" s="48" t="e">
        <f t="shared" ca="1" si="42"/>
        <v>#NAME?</v>
      </c>
      <c r="AY302" s="49" t="str">
        <f t="shared" si="43"/>
        <v/>
      </c>
      <c r="AZ302" s="50" t="e">
        <f t="shared" ca="1" si="44"/>
        <v>#NAME?</v>
      </c>
      <c r="BA302" s="51" t="e">
        <f t="shared" ca="1" si="45"/>
        <v>#NAME?</v>
      </c>
      <c r="BB302" s="52" t="e">
        <f t="shared" ca="1" si="46"/>
        <v>#NAME?</v>
      </c>
      <c r="BC302" s="51" t="e">
        <f t="shared" ca="1" si="47"/>
        <v>#NAME?</v>
      </c>
      <c r="BD302" s="54" t="e">
        <f t="shared" ca="1" si="48"/>
        <v>#NAME?</v>
      </c>
      <c r="BE302" s="48" t="e">
        <f t="shared" ca="1" si="49"/>
        <v>#NAME?</v>
      </c>
      <c r="BF302" s="50" t="e">
        <f t="shared" ca="1" si="50"/>
        <v>#NAME?</v>
      </c>
      <c r="BG302" s="56" t="e">
        <f t="shared" ca="1" si="51"/>
        <v>#NAME?</v>
      </c>
      <c r="BH302" s="103"/>
      <c r="BI302" s="103"/>
      <c r="BJ302" s="103"/>
      <c r="BK302" s="103"/>
      <c r="BL302" s="103"/>
      <c r="BM302" s="103"/>
      <c r="BN302" s="24"/>
      <c r="BO302" s="24"/>
    </row>
    <row r="303" spans="1:67" ht="15.5">
      <c r="A303" s="25" t="str">
        <f t="shared" si="26"/>
        <v/>
      </c>
      <c r="B303" s="89"/>
      <c r="C303" s="25"/>
      <c r="D303" s="90"/>
      <c r="E303" s="90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36"/>
      <c r="S303" s="91"/>
      <c r="T303" s="36"/>
      <c r="U303" s="82"/>
      <c r="V303" s="25"/>
      <c r="W303" s="58"/>
      <c r="X303" s="34"/>
      <c r="Y303" s="34"/>
      <c r="Z303" s="36"/>
      <c r="AA303" s="104"/>
      <c r="AB303" s="35"/>
      <c r="AC303" s="25"/>
      <c r="AD303" s="25"/>
      <c r="AE303" s="44"/>
      <c r="AF303" s="94"/>
      <c r="AG303" s="25"/>
      <c r="AH303" s="25"/>
      <c r="AI303" s="25"/>
      <c r="AJ303" s="45" t="str">
        <f t="array" ref="AJ303">IFERROR(INDEX('[1]Master Price'!$E:$E,MATCH(D303,'[1]Master Price'!$B:$B,0)),"0")</f>
        <v>0</v>
      </c>
      <c r="AK303" s="45">
        <f t="shared" si="33"/>
        <v>0</v>
      </c>
      <c r="AL303" s="46" t="str">
        <f t="shared" si="31"/>
        <v>0-day</v>
      </c>
      <c r="AM303" s="46" t="str">
        <f t="shared" si="34"/>
        <v>0-day</v>
      </c>
      <c r="AN303" s="46" t="str">
        <f t="shared" si="53"/>
        <v>0-day</v>
      </c>
      <c r="AO303" s="46" t="str">
        <f t="shared" si="54"/>
        <v>0-day</v>
      </c>
      <c r="AP303" s="46" t="str">
        <f t="shared" si="36"/>
        <v>0-day</v>
      </c>
      <c r="AQ303" s="46" t="str">
        <f t="shared" si="37"/>
        <v>0-day</v>
      </c>
      <c r="AR303" s="103"/>
      <c r="AS303" s="47" t="str">
        <f t="shared" si="38"/>
        <v/>
      </c>
      <c r="AT303" s="35">
        <f t="shared" si="52"/>
        <v>0</v>
      </c>
      <c r="AU303" s="48" t="e">
        <f t="shared" ca="1" si="39"/>
        <v>#NAME?</v>
      </c>
      <c r="AV303" s="48" t="e">
        <f t="shared" ca="1" si="40"/>
        <v>#NAME?</v>
      </c>
      <c r="AW303" s="49" t="e">
        <f t="shared" ca="1" si="41"/>
        <v>#NAME?</v>
      </c>
      <c r="AX303" s="48" t="e">
        <f t="shared" ca="1" si="42"/>
        <v>#NAME?</v>
      </c>
      <c r="AY303" s="49" t="str">
        <f t="shared" si="43"/>
        <v/>
      </c>
      <c r="AZ303" s="50" t="e">
        <f t="shared" ca="1" si="44"/>
        <v>#NAME?</v>
      </c>
      <c r="BA303" s="51" t="e">
        <f t="shared" ca="1" si="45"/>
        <v>#NAME?</v>
      </c>
      <c r="BB303" s="52" t="e">
        <f t="shared" ca="1" si="46"/>
        <v>#NAME?</v>
      </c>
      <c r="BC303" s="51" t="e">
        <f t="shared" ca="1" si="47"/>
        <v>#NAME?</v>
      </c>
      <c r="BD303" s="54" t="e">
        <f t="shared" ca="1" si="48"/>
        <v>#NAME?</v>
      </c>
      <c r="BE303" s="48" t="e">
        <f t="shared" ca="1" si="49"/>
        <v>#NAME?</v>
      </c>
      <c r="BF303" s="50" t="e">
        <f t="shared" ca="1" si="50"/>
        <v>#NAME?</v>
      </c>
      <c r="BG303" s="56" t="e">
        <f t="shared" ca="1" si="51"/>
        <v>#NAME?</v>
      </c>
      <c r="BH303" s="103"/>
      <c r="BI303" s="103"/>
      <c r="BJ303" s="103"/>
      <c r="BK303" s="103"/>
      <c r="BL303" s="103"/>
      <c r="BM303" s="103"/>
      <c r="BN303" s="24"/>
      <c r="BO303" s="24"/>
    </row>
    <row r="304" spans="1:67" ht="15.5">
      <c r="A304" s="25" t="str">
        <f t="shared" si="26"/>
        <v/>
      </c>
      <c r="B304" s="89"/>
      <c r="C304" s="25"/>
      <c r="D304" s="90"/>
      <c r="E304" s="90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36"/>
      <c r="S304" s="91"/>
      <c r="T304" s="36"/>
      <c r="U304" s="82"/>
      <c r="V304" s="25"/>
      <c r="W304" s="58"/>
      <c r="X304" s="34"/>
      <c r="Y304" s="34"/>
      <c r="Z304" s="36"/>
      <c r="AA304" s="104"/>
      <c r="AB304" s="35"/>
      <c r="AC304" s="25"/>
      <c r="AD304" s="25"/>
      <c r="AE304" s="44"/>
      <c r="AF304" s="94"/>
      <c r="AG304" s="25"/>
      <c r="AH304" s="25"/>
      <c r="AI304" s="25"/>
      <c r="AJ304" s="45" t="str">
        <f t="array" ref="AJ304">IFERROR(INDEX('[1]Master Price'!$E:$E,MATCH(D304,'[1]Master Price'!$B:$B,0)),"0")</f>
        <v>0</v>
      </c>
      <c r="AK304" s="45">
        <f t="shared" si="33"/>
        <v>0</v>
      </c>
      <c r="AL304" s="46" t="str">
        <f t="shared" si="31"/>
        <v>0-day</v>
      </c>
      <c r="AM304" s="46" t="str">
        <f t="shared" si="34"/>
        <v>0-day</v>
      </c>
      <c r="AN304" s="46" t="str">
        <f t="shared" si="53"/>
        <v>0-day</v>
      </c>
      <c r="AO304" s="46" t="str">
        <f t="shared" si="54"/>
        <v>0-day</v>
      </c>
      <c r="AP304" s="46" t="str">
        <f t="shared" si="36"/>
        <v>0-day</v>
      </c>
      <c r="AQ304" s="46" t="str">
        <f t="shared" si="37"/>
        <v>0-day</v>
      </c>
      <c r="AR304" s="103"/>
      <c r="AS304" s="47" t="str">
        <f t="shared" si="38"/>
        <v/>
      </c>
      <c r="AT304" s="35">
        <f t="shared" si="52"/>
        <v>0</v>
      </c>
      <c r="AU304" s="48" t="e">
        <f t="shared" ca="1" si="39"/>
        <v>#NAME?</v>
      </c>
      <c r="AV304" s="48" t="e">
        <f t="shared" ca="1" si="40"/>
        <v>#NAME?</v>
      </c>
      <c r="AW304" s="49" t="e">
        <f t="shared" ca="1" si="41"/>
        <v>#NAME?</v>
      </c>
      <c r="AX304" s="48" t="e">
        <f t="shared" ca="1" si="42"/>
        <v>#NAME?</v>
      </c>
      <c r="AY304" s="49" t="str">
        <f t="shared" si="43"/>
        <v/>
      </c>
      <c r="AZ304" s="50" t="e">
        <f t="shared" ca="1" si="44"/>
        <v>#NAME?</v>
      </c>
      <c r="BA304" s="51" t="e">
        <f t="shared" ca="1" si="45"/>
        <v>#NAME?</v>
      </c>
      <c r="BB304" s="52" t="e">
        <f t="shared" ca="1" si="46"/>
        <v>#NAME?</v>
      </c>
      <c r="BC304" s="51" t="e">
        <f t="shared" ca="1" si="47"/>
        <v>#NAME?</v>
      </c>
      <c r="BD304" s="54" t="e">
        <f t="shared" ca="1" si="48"/>
        <v>#NAME?</v>
      </c>
      <c r="BE304" s="48" t="e">
        <f t="shared" ca="1" si="49"/>
        <v>#NAME?</v>
      </c>
      <c r="BF304" s="50" t="e">
        <f t="shared" ca="1" si="50"/>
        <v>#NAME?</v>
      </c>
      <c r="BG304" s="56" t="e">
        <f t="shared" ca="1" si="51"/>
        <v>#NAME?</v>
      </c>
      <c r="BH304" s="103"/>
      <c r="BI304" s="103"/>
      <c r="BJ304" s="103"/>
      <c r="BK304" s="103"/>
      <c r="BL304" s="103"/>
      <c r="BM304" s="103"/>
      <c r="BN304" s="24"/>
      <c r="BO304" s="24"/>
    </row>
    <row r="305" spans="1:67" ht="15.5">
      <c r="A305" s="25" t="str">
        <f t="shared" si="26"/>
        <v/>
      </c>
      <c r="B305" s="89"/>
      <c r="C305" s="25"/>
      <c r="D305" s="90"/>
      <c r="E305" s="90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36"/>
      <c r="S305" s="91"/>
      <c r="T305" s="36"/>
      <c r="U305" s="82"/>
      <c r="V305" s="25"/>
      <c r="W305" s="58"/>
      <c r="X305" s="34"/>
      <c r="Y305" s="34"/>
      <c r="Z305" s="36"/>
      <c r="AA305" s="104"/>
      <c r="AB305" s="35"/>
      <c r="AC305" s="25"/>
      <c r="AD305" s="25"/>
      <c r="AE305" s="44"/>
      <c r="AF305" s="94"/>
      <c r="AG305" s="25"/>
      <c r="AH305" s="25"/>
      <c r="AI305" s="25"/>
      <c r="AJ305" s="45" t="str">
        <f t="array" ref="AJ305">IFERROR(INDEX('[1]Master Price'!$E:$E,MATCH(D305,'[1]Master Price'!$B:$B,0)),"0")</f>
        <v>0</v>
      </c>
      <c r="AK305" s="45">
        <f t="shared" si="33"/>
        <v>0</v>
      </c>
      <c r="AL305" s="46" t="str">
        <f t="shared" si="31"/>
        <v>0-day</v>
      </c>
      <c r="AM305" s="46" t="str">
        <f t="shared" si="34"/>
        <v>0-day</v>
      </c>
      <c r="AN305" s="46" t="str">
        <f t="shared" si="53"/>
        <v>0-day</v>
      </c>
      <c r="AO305" s="46" t="str">
        <f t="shared" si="54"/>
        <v>0-day</v>
      </c>
      <c r="AP305" s="46" t="str">
        <f t="shared" si="36"/>
        <v>0-day</v>
      </c>
      <c r="AQ305" s="46" t="str">
        <f t="shared" si="37"/>
        <v>0-day</v>
      </c>
      <c r="AR305" s="103"/>
      <c r="AS305" s="47" t="str">
        <f t="shared" si="38"/>
        <v/>
      </c>
      <c r="AT305" s="35">
        <f t="shared" si="52"/>
        <v>0</v>
      </c>
      <c r="AU305" s="48" t="e">
        <f t="shared" ca="1" si="39"/>
        <v>#NAME?</v>
      </c>
      <c r="AV305" s="48" t="e">
        <f t="shared" ca="1" si="40"/>
        <v>#NAME?</v>
      </c>
      <c r="AW305" s="49" t="e">
        <f t="shared" ca="1" si="41"/>
        <v>#NAME?</v>
      </c>
      <c r="AX305" s="48" t="e">
        <f t="shared" ca="1" si="42"/>
        <v>#NAME?</v>
      </c>
      <c r="AY305" s="49" t="str">
        <f t="shared" si="43"/>
        <v/>
      </c>
      <c r="AZ305" s="50" t="e">
        <f t="shared" ca="1" si="44"/>
        <v>#NAME?</v>
      </c>
      <c r="BA305" s="51" t="e">
        <f t="shared" ca="1" si="45"/>
        <v>#NAME?</v>
      </c>
      <c r="BB305" s="52" t="e">
        <f t="shared" ca="1" si="46"/>
        <v>#NAME?</v>
      </c>
      <c r="BC305" s="51" t="e">
        <f t="shared" ca="1" si="47"/>
        <v>#NAME?</v>
      </c>
      <c r="BD305" s="54" t="e">
        <f t="shared" ca="1" si="48"/>
        <v>#NAME?</v>
      </c>
      <c r="BE305" s="48" t="e">
        <f t="shared" ca="1" si="49"/>
        <v>#NAME?</v>
      </c>
      <c r="BF305" s="50" t="e">
        <f t="shared" ca="1" si="50"/>
        <v>#NAME?</v>
      </c>
      <c r="BG305" s="56" t="e">
        <f t="shared" ca="1" si="51"/>
        <v>#NAME?</v>
      </c>
      <c r="BH305" s="103"/>
      <c r="BI305" s="103"/>
      <c r="BJ305" s="103"/>
      <c r="BK305" s="103"/>
      <c r="BL305" s="103"/>
      <c r="BM305" s="103"/>
      <c r="BN305" s="24"/>
      <c r="BO305" s="24"/>
    </row>
    <row r="306" spans="1:67" ht="15.5">
      <c r="A306" s="25" t="str">
        <f t="shared" si="26"/>
        <v/>
      </c>
      <c r="B306" s="89"/>
      <c r="C306" s="25"/>
      <c r="D306" s="90"/>
      <c r="E306" s="90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36"/>
      <c r="S306" s="91"/>
      <c r="T306" s="36"/>
      <c r="U306" s="82"/>
      <c r="V306" s="25"/>
      <c r="W306" s="58"/>
      <c r="X306" s="34"/>
      <c r="Y306" s="34"/>
      <c r="Z306" s="36"/>
      <c r="AA306" s="104"/>
      <c r="AB306" s="35"/>
      <c r="AC306" s="25"/>
      <c r="AD306" s="25"/>
      <c r="AE306" s="44"/>
      <c r="AF306" s="94"/>
      <c r="AG306" s="25"/>
      <c r="AH306" s="25"/>
      <c r="AI306" s="25"/>
      <c r="AJ306" s="45" t="str">
        <f t="array" ref="AJ306">IFERROR(INDEX('[1]Master Price'!$E:$E,MATCH(D306,'[1]Master Price'!$B:$B,0)),"0")</f>
        <v>0</v>
      </c>
      <c r="AK306" s="45">
        <f t="shared" si="33"/>
        <v>0</v>
      </c>
      <c r="AL306" s="46" t="str">
        <f t="shared" si="31"/>
        <v>0-day</v>
      </c>
      <c r="AM306" s="46" t="str">
        <f t="shared" si="34"/>
        <v>0-day</v>
      </c>
      <c r="AN306" s="46" t="str">
        <f t="shared" si="53"/>
        <v>0-day</v>
      </c>
      <c r="AO306" s="46" t="str">
        <f t="shared" si="54"/>
        <v>0-day</v>
      </c>
      <c r="AP306" s="46" t="str">
        <f t="shared" si="36"/>
        <v>0-day</v>
      </c>
      <c r="AQ306" s="46" t="str">
        <f t="shared" si="37"/>
        <v>0-day</v>
      </c>
      <c r="AR306" s="103"/>
      <c r="AS306" s="47" t="str">
        <f t="shared" si="38"/>
        <v/>
      </c>
      <c r="AT306" s="35">
        <f t="shared" si="52"/>
        <v>0</v>
      </c>
      <c r="AU306" s="48" t="e">
        <f t="shared" ca="1" si="39"/>
        <v>#NAME?</v>
      </c>
      <c r="AV306" s="48" t="e">
        <f t="shared" ca="1" si="40"/>
        <v>#NAME?</v>
      </c>
      <c r="AW306" s="49" t="e">
        <f t="shared" ca="1" si="41"/>
        <v>#NAME?</v>
      </c>
      <c r="AX306" s="48" t="e">
        <f t="shared" ca="1" si="42"/>
        <v>#NAME?</v>
      </c>
      <c r="AY306" s="49" t="str">
        <f t="shared" si="43"/>
        <v/>
      </c>
      <c r="AZ306" s="50" t="e">
        <f t="shared" ca="1" si="44"/>
        <v>#NAME?</v>
      </c>
      <c r="BA306" s="51" t="e">
        <f t="shared" ca="1" si="45"/>
        <v>#NAME?</v>
      </c>
      <c r="BB306" s="52" t="e">
        <f t="shared" ca="1" si="46"/>
        <v>#NAME?</v>
      </c>
      <c r="BC306" s="51" t="e">
        <f t="shared" ca="1" si="47"/>
        <v>#NAME?</v>
      </c>
      <c r="BD306" s="54" t="e">
        <f t="shared" ca="1" si="48"/>
        <v>#NAME?</v>
      </c>
      <c r="BE306" s="48" t="e">
        <f t="shared" ca="1" si="49"/>
        <v>#NAME?</v>
      </c>
      <c r="BF306" s="50" t="e">
        <f t="shared" ca="1" si="50"/>
        <v>#NAME?</v>
      </c>
      <c r="BG306" s="56" t="e">
        <f t="shared" ca="1" si="51"/>
        <v>#NAME?</v>
      </c>
      <c r="BH306" s="103"/>
      <c r="BI306" s="103"/>
      <c r="BJ306" s="103"/>
      <c r="BK306" s="103"/>
      <c r="BL306" s="103"/>
      <c r="BM306" s="103"/>
      <c r="BN306" s="24"/>
      <c r="BO306" s="24"/>
    </row>
    <row r="307" spans="1:67" ht="15.5">
      <c r="A307" s="25" t="str">
        <f t="shared" si="26"/>
        <v/>
      </c>
      <c r="B307" s="89"/>
      <c r="C307" s="25"/>
      <c r="D307" s="90"/>
      <c r="E307" s="90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36"/>
      <c r="S307" s="91"/>
      <c r="T307" s="36"/>
      <c r="U307" s="82"/>
      <c r="V307" s="25"/>
      <c r="W307" s="58"/>
      <c r="X307" s="34"/>
      <c r="Y307" s="34"/>
      <c r="Z307" s="36"/>
      <c r="AA307" s="104"/>
      <c r="AB307" s="35"/>
      <c r="AC307" s="25"/>
      <c r="AD307" s="25"/>
      <c r="AE307" s="44"/>
      <c r="AF307" s="94"/>
      <c r="AG307" s="25"/>
      <c r="AH307" s="25"/>
      <c r="AI307" s="25"/>
      <c r="AJ307" s="45" t="str">
        <f t="array" ref="AJ307">IFERROR(INDEX('[1]Master Price'!$E:$E,MATCH(D307,'[1]Master Price'!$B:$B,0)),"0")</f>
        <v>0</v>
      </c>
      <c r="AK307" s="45">
        <f t="shared" si="33"/>
        <v>0</v>
      </c>
      <c r="AL307" s="46" t="str">
        <f t="shared" si="31"/>
        <v>0-day</v>
      </c>
      <c r="AM307" s="46" t="str">
        <f t="shared" si="34"/>
        <v>0-day</v>
      </c>
      <c r="AN307" s="46" t="str">
        <f t="shared" si="53"/>
        <v>0-day</v>
      </c>
      <c r="AO307" s="46" t="str">
        <f t="shared" si="54"/>
        <v>0-day</v>
      </c>
      <c r="AP307" s="46" t="str">
        <f t="shared" si="36"/>
        <v>0-day</v>
      </c>
      <c r="AQ307" s="46" t="str">
        <f t="shared" si="37"/>
        <v>0-day</v>
      </c>
      <c r="AR307" s="103"/>
      <c r="AS307" s="47" t="str">
        <f t="shared" si="38"/>
        <v/>
      </c>
      <c r="AT307" s="35">
        <f t="shared" si="52"/>
        <v>0</v>
      </c>
      <c r="AU307" s="48" t="e">
        <f t="shared" ca="1" si="39"/>
        <v>#NAME?</v>
      </c>
      <c r="AV307" s="48" t="e">
        <f t="shared" ca="1" si="40"/>
        <v>#NAME?</v>
      </c>
      <c r="AW307" s="49" t="e">
        <f t="shared" ca="1" si="41"/>
        <v>#NAME?</v>
      </c>
      <c r="AX307" s="48" t="e">
        <f t="shared" ca="1" si="42"/>
        <v>#NAME?</v>
      </c>
      <c r="AY307" s="49" t="str">
        <f t="shared" si="43"/>
        <v/>
      </c>
      <c r="AZ307" s="50" t="e">
        <f t="shared" ca="1" si="44"/>
        <v>#NAME?</v>
      </c>
      <c r="BA307" s="51" t="e">
        <f t="shared" ca="1" si="45"/>
        <v>#NAME?</v>
      </c>
      <c r="BB307" s="52" t="e">
        <f t="shared" ca="1" si="46"/>
        <v>#NAME?</v>
      </c>
      <c r="BC307" s="51" t="e">
        <f t="shared" ca="1" si="47"/>
        <v>#NAME?</v>
      </c>
      <c r="BD307" s="54" t="e">
        <f t="shared" ca="1" si="48"/>
        <v>#NAME?</v>
      </c>
      <c r="BE307" s="48" t="e">
        <f t="shared" ca="1" si="49"/>
        <v>#NAME?</v>
      </c>
      <c r="BF307" s="50" t="e">
        <f t="shared" ca="1" si="50"/>
        <v>#NAME?</v>
      </c>
      <c r="BG307" s="56" t="e">
        <f t="shared" ca="1" si="51"/>
        <v>#NAME?</v>
      </c>
      <c r="BH307" s="103"/>
      <c r="BI307" s="103"/>
      <c r="BJ307" s="103"/>
      <c r="BK307" s="103"/>
      <c r="BL307" s="103"/>
      <c r="BM307" s="103"/>
      <c r="BN307" s="24"/>
      <c r="BO307" s="24"/>
    </row>
    <row r="308" spans="1:67" ht="15.5">
      <c r="A308" s="25" t="str">
        <f t="shared" si="26"/>
        <v/>
      </c>
      <c r="B308" s="89"/>
      <c r="C308" s="25"/>
      <c r="D308" s="90"/>
      <c r="E308" s="90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36"/>
      <c r="S308" s="91"/>
      <c r="T308" s="36"/>
      <c r="U308" s="82"/>
      <c r="V308" s="25"/>
      <c r="W308" s="58"/>
      <c r="X308" s="34"/>
      <c r="Y308" s="34"/>
      <c r="Z308" s="36"/>
      <c r="AA308" s="104"/>
      <c r="AB308" s="35"/>
      <c r="AC308" s="25"/>
      <c r="AD308" s="25"/>
      <c r="AE308" s="44"/>
      <c r="AF308" s="94"/>
      <c r="AG308" s="25"/>
      <c r="AH308" s="25"/>
      <c r="AI308" s="25"/>
      <c r="AJ308" s="45" t="str">
        <f t="array" ref="AJ308">IFERROR(INDEX('[1]Master Price'!$E:$E,MATCH(D308,'[1]Master Price'!$B:$B,0)),"0")</f>
        <v>0</v>
      </c>
      <c r="AK308" s="45">
        <f t="shared" si="33"/>
        <v>0</v>
      </c>
      <c r="AL308" s="46" t="str">
        <f t="shared" si="31"/>
        <v>0-day</v>
      </c>
      <c r="AM308" s="46" t="str">
        <f t="shared" si="34"/>
        <v>0-day</v>
      </c>
      <c r="AN308" s="46" t="str">
        <f t="shared" si="53"/>
        <v>0-day</v>
      </c>
      <c r="AO308" s="46" t="str">
        <f t="shared" si="54"/>
        <v>0-day</v>
      </c>
      <c r="AP308" s="46" t="str">
        <f t="shared" si="36"/>
        <v>0-day</v>
      </c>
      <c r="AQ308" s="46" t="str">
        <f t="shared" si="37"/>
        <v>0-day</v>
      </c>
      <c r="AR308" s="103"/>
      <c r="AS308" s="47" t="str">
        <f t="shared" si="38"/>
        <v/>
      </c>
      <c r="AT308" s="35">
        <f t="shared" si="52"/>
        <v>0</v>
      </c>
      <c r="AU308" s="48" t="e">
        <f t="shared" ca="1" si="39"/>
        <v>#NAME?</v>
      </c>
      <c r="AV308" s="48" t="e">
        <f t="shared" ca="1" si="40"/>
        <v>#NAME?</v>
      </c>
      <c r="AW308" s="49" t="e">
        <f t="shared" ca="1" si="41"/>
        <v>#NAME?</v>
      </c>
      <c r="AX308" s="48" t="e">
        <f t="shared" ca="1" si="42"/>
        <v>#NAME?</v>
      </c>
      <c r="AY308" s="49" t="str">
        <f t="shared" si="43"/>
        <v/>
      </c>
      <c r="AZ308" s="50" t="e">
        <f t="shared" ca="1" si="44"/>
        <v>#NAME?</v>
      </c>
      <c r="BA308" s="51" t="e">
        <f t="shared" ca="1" si="45"/>
        <v>#NAME?</v>
      </c>
      <c r="BB308" s="52" t="e">
        <f t="shared" ca="1" si="46"/>
        <v>#NAME?</v>
      </c>
      <c r="BC308" s="51" t="e">
        <f t="shared" ca="1" si="47"/>
        <v>#NAME?</v>
      </c>
      <c r="BD308" s="54" t="e">
        <f t="shared" ca="1" si="48"/>
        <v>#NAME?</v>
      </c>
      <c r="BE308" s="48" t="e">
        <f t="shared" ca="1" si="49"/>
        <v>#NAME?</v>
      </c>
      <c r="BF308" s="50" t="e">
        <f t="shared" ca="1" si="50"/>
        <v>#NAME?</v>
      </c>
      <c r="BG308" s="56" t="e">
        <f t="shared" ca="1" si="51"/>
        <v>#NAME?</v>
      </c>
      <c r="BH308" s="103"/>
      <c r="BI308" s="103"/>
      <c r="BJ308" s="103"/>
      <c r="BK308" s="103"/>
      <c r="BL308" s="103"/>
      <c r="BM308" s="103"/>
      <c r="BN308" s="24"/>
      <c r="BO308" s="24"/>
    </row>
    <row r="309" spans="1:67" ht="15.5">
      <c r="A309" s="25" t="str">
        <f t="shared" si="26"/>
        <v/>
      </c>
      <c r="B309" s="89"/>
      <c r="C309" s="25"/>
      <c r="D309" s="90"/>
      <c r="E309" s="90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36"/>
      <c r="S309" s="91"/>
      <c r="T309" s="36"/>
      <c r="U309" s="82"/>
      <c r="V309" s="25"/>
      <c r="W309" s="58"/>
      <c r="X309" s="34"/>
      <c r="Y309" s="34"/>
      <c r="Z309" s="36"/>
      <c r="AA309" s="104"/>
      <c r="AB309" s="35"/>
      <c r="AC309" s="25"/>
      <c r="AD309" s="25"/>
      <c r="AE309" s="44"/>
      <c r="AF309" s="94"/>
      <c r="AG309" s="25"/>
      <c r="AH309" s="25"/>
      <c r="AI309" s="25"/>
      <c r="AJ309" s="45" t="str">
        <f t="array" ref="AJ309">IFERROR(INDEX('[1]Master Price'!$E:$E,MATCH(D309,'[1]Master Price'!$B:$B,0)),"0")</f>
        <v>0</v>
      </c>
      <c r="AK309" s="45">
        <f t="shared" si="33"/>
        <v>0</v>
      </c>
      <c r="AL309" s="46" t="str">
        <f t="shared" si="31"/>
        <v>0-day</v>
      </c>
      <c r="AM309" s="46" t="str">
        <f t="shared" si="34"/>
        <v>0-day</v>
      </c>
      <c r="AN309" s="46" t="str">
        <f t="shared" si="53"/>
        <v>0-day</v>
      </c>
      <c r="AO309" s="46" t="str">
        <f t="shared" si="54"/>
        <v>0-day</v>
      </c>
      <c r="AP309" s="46" t="str">
        <f t="shared" si="36"/>
        <v>0-day</v>
      </c>
      <c r="AQ309" s="46" t="str">
        <f t="shared" si="37"/>
        <v>0-day</v>
      </c>
      <c r="AR309" s="103"/>
      <c r="AS309" s="47" t="str">
        <f t="shared" si="38"/>
        <v/>
      </c>
      <c r="AT309" s="35">
        <f t="shared" si="52"/>
        <v>0</v>
      </c>
      <c r="AU309" s="48" t="e">
        <f t="shared" ca="1" si="39"/>
        <v>#NAME?</v>
      </c>
      <c r="AV309" s="48" t="e">
        <f t="shared" ca="1" si="40"/>
        <v>#NAME?</v>
      </c>
      <c r="AW309" s="49" t="e">
        <f t="shared" ca="1" si="41"/>
        <v>#NAME?</v>
      </c>
      <c r="AX309" s="48" t="e">
        <f t="shared" ca="1" si="42"/>
        <v>#NAME?</v>
      </c>
      <c r="AY309" s="49" t="str">
        <f t="shared" si="43"/>
        <v/>
      </c>
      <c r="AZ309" s="50" t="e">
        <f t="shared" ca="1" si="44"/>
        <v>#NAME?</v>
      </c>
      <c r="BA309" s="51" t="e">
        <f t="shared" ca="1" si="45"/>
        <v>#NAME?</v>
      </c>
      <c r="BB309" s="52" t="e">
        <f t="shared" ca="1" si="46"/>
        <v>#NAME?</v>
      </c>
      <c r="BC309" s="51" t="e">
        <f t="shared" ca="1" si="47"/>
        <v>#NAME?</v>
      </c>
      <c r="BD309" s="54" t="e">
        <f t="shared" ca="1" si="48"/>
        <v>#NAME?</v>
      </c>
      <c r="BE309" s="48" t="e">
        <f t="shared" ca="1" si="49"/>
        <v>#NAME?</v>
      </c>
      <c r="BF309" s="50" t="e">
        <f t="shared" ca="1" si="50"/>
        <v>#NAME?</v>
      </c>
      <c r="BG309" s="56" t="e">
        <f t="shared" ca="1" si="51"/>
        <v>#NAME?</v>
      </c>
      <c r="BH309" s="103"/>
      <c r="BI309" s="103"/>
      <c r="BJ309" s="103"/>
      <c r="BK309" s="103"/>
      <c r="BL309" s="103"/>
      <c r="BM309" s="103"/>
      <c r="BN309" s="24"/>
      <c r="BO309" s="24"/>
    </row>
    <row r="310" spans="1:67" ht="15.5">
      <c r="A310" s="25" t="str">
        <f t="shared" si="26"/>
        <v/>
      </c>
      <c r="B310" s="89"/>
      <c r="C310" s="25"/>
      <c r="D310" s="90"/>
      <c r="E310" s="90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36"/>
      <c r="S310" s="91"/>
      <c r="T310" s="36"/>
      <c r="U310" s="82"/>
      <c r="V310" s="25"/>
      <c r="W310" s="58"/>
      <c r="X310" s="34"/>
      <c r="Y310" s="34"/>
      <c r="Z310" s="36"/>
      <c r="AA310" s="104"/>
      <c r="AB310" s="35"/>
      <c r="AC310" s="25"/>
      <c r="AD310" s="25"/>
      <c r="AE310" s="44"/>
      <c r="AF310" s="94"/>
      <c r="AG310" s="25"/>
      <c r="AH310" s="25"/>
      <c r="AI310" s="25"/>
      <c r="AJ310" s="45" t="str">
        <f t="array" ref="AJ310">IFERROR(INDEX('[1]Master Price'!$E:$E,MATCH(D310,'[1]Master Price'!$B:$B,0)),"0")</f>
        <v>0</v>
      </c>
      <c r="AK310" s="45">
        <f t="shared" si="33"/>
        <v>0</v>
      </c>
      <c r="AL310" s="46" t="str">
        <f t="shared" si="31"/>
        <v>0-day</v>
      </c>
      <c r="AM310" s="46" t="str">
        <f t="shared" si="34"/>
        <v>0-day</v>
      </c>
      <c r="AN310" s="46" t="str">
        <f t="shared" si="53"/>
        <v>0-day</v>
      </c>
      <c r="AO310" s="46" t="str">
        <f t="shared" si="54"/>
        <v>0-day</v>
      </c>
      <c r="AP310" s="46" t="str">
        <f t="shared" si="36"/>
        <v>0-day</v>
      </c>
      <c r="AQ310" s="46" t="str">
        <f t="shared" si="37"/>
        <v>0-day</v>
      </c>
      <c r="AR310" s="103"/>
      <c r="AS310" s="47" t="str">
        <f t="shared" si="38"/>
        <v/>
      </c>
      <c r="AT310" s="35">
        <f t="shared" si="52"/>
        <v>0</v>
      </c>
      <c r="AU310" s="48" t="e">
        <f t="shared" ca="1" si="39"/>
        <v>#NAME?</v>
      </c>
      <c r="AV310" s="48" t="e">
        <f t="shared" ca="1" si="40"/>
        <v>#NAME?</v>
      </c>
      <c r="AW310" s="49" t="e">
        <f t="shared" ca="1" si="41"/>
        <v>#NAME?</v>
      </c>
      <c r="AX310" s="48" t="e">
        <f t="shared" ca="1" si="42"/>
        <v>#NAME?</v>
      </c>
      <c r="AY310" s="49" t="str">
        <f t="shared" si="43"/>
        <v/>
      </c>
      <c r="AZ310" s="50" t="e">
        <f t="shared" ca="1" si="44"/>
        <v>#NAME?</v>
      </c>
      <c r="BA310" s="51" t="e">
        <f t="shared" ca="1" si="45"/>
        <v>#NAME?</v>
      </c>
      <c r="BB310" s="52" t="e">
        <f t="shared" ca="1" si="46"/>
        <v>#NAME?</v>
      </c>
      <c r="BC310" s="51" t="e">
        <f t="shared" ca="1" si="47"/>
        <v>#NAME?</v>
      </c>
      <c r="BD310" s="54" t="e">
        <f t="shared" ca="1" si="48"/>
        <v>#NAME?</v>
      </c>
      <c r="BE310" s="48" t="e">
        <f t="shared" ca="1" si="49"/>
        <v>#NAME?</v>
      </c>
      <c r="BF310" s="50" t="e">
        <f t="shared" ca="1" si="50"/>
        <v>#NAME?</v>
      </c>
      <c r="BG310" s="56" t="e">
        <f t="shared" ca="1" si="51"/>
        <v>#NAME?</v>
      </c>
      <c r="BH310" s="103"/>
      <c r="BI310" s="103"/>
      <c r="BJ310" s="103"/>
      <c r="BK310" s="103"/>
      <c r="BL310" s="103"/>
      <c r="BM310" s="103"/>
      <c r="BN310" s="24"/>
      <c r="BO310" s="24"/>
    </row>
    <row r="311" spans="1:67" ht="15.5">
      <c r="A311" s="25" t="str">
        <f t="shared" si="26"/>
        <v/>
      </c>
      <c r="B311" s="89"/>
      <c r="C311" s="25"/>
      <c r="D311" s="90"/>
      <c r="E311" s="90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36"/>
      <c r="S311" s="91"/>
      <c r="T311" s="36"/>
      <c r="U311" s="82"/>
      <c r="V311" s="25"/>
      <c r="W311" s="58"/>
      <c r="X311" s="34"/>
      <c r="Y311" s="34"/>
      <c r="Z311" s="36"/>
      <c r="AA311" s="104"/>
      <c r="AB311" s="35"/>
      <c r="AC311" s="25"/>
      <c r="AD311" s="25"/>
      <c r="AE311" s="44"/>
      <c r="AF311" s="94"/>
      <c r="AG311" s="25"/>
      <c r="AH311" s="25"/>
      <c r="AI311" s="25"/>
      <c r="AJ311" s="45" t="str">
        <f t="array" ref="AJ311">IFERROR(INDEX('[1]Master Price'!$E:$E,MATCH(D311,'[1]Master Price'!$B:$B,0)),"0")</f>
        <v>0</v>
      </c>
      <c r="AK311" s="45">
        <f t="shared" si="33"/>
        <v>0</v>
      </c>
      <c r="AL311" s="46" t="str">
        <f t="shared" si="31"/>
        <v>0-day</v>
      </c>
      <c r="AM311" s="46" t="str">
        <f t="shared" si="34"/>
        <v>0-day</v>
      </c>
      <c r="AN311" s="46" t="str">
        <f t="shared" si="53"/>
        <v>0-day</v>
      </c>
      <c r="AO311" s="46" t="str">
        <f t="shared" si="54"/>
        <v>0-day</v>
      </c>
      <c r="AP311" s="46" t="str">
        <f t="shared" si="36"/>
        <v>0-day</v>
      </c>
      <c r="AQ311" s="46" t="str">
        <f t="shared" si="37"/>
        <v>0-day</v>
      </c>
      <c r="AR311" s="103"/>
      <c r="AS311" s="47" t="str">
        <f t="shared" si="38"/>
        <v/>
      </c>
      <c r="AT311" s="35">
        <f t="shared" si="52"/>
        <v>0</v>
      </c>
      <c r="AU311" s="48" t="e">
        <f t="shared" ca="1" si="39"/>
        <v>#NAME?</v>
      </c>
      <c r="AV311" s="48" t="e">
        <f t="shared" ca="1" si="40"/>
        <v>#NAME?</v>
      </c>
      <c r="AW311" s="49" t="e">
        <f t="shared" ca="1" si="41"/>
        <v>#NAME?</v>
      </c>
      <c r="AX311" s="48" t="e">
        <f t="shared" ca="1" si="42"/>
        <v>#NAME?</v>
      </c>
      <c r="AY311" s="49" t="str">
        <f t="shared" si="43"/>
        <v/>
      </c>
      <c r="AZ311" s="50" t="e">
        <f t="shared" ca="1" si="44"/>
        <v>#NAME?</v>
      </c>
      <c r="BA311" s="51" t="e">
        <f t="shared" ca="1" si="45"/>
        <v>#NAME?</v>
      </c>
      <c r="BB311" s="52" t="e">
        <f t="shared" ca="1" si="46"/>
        <v>#NAME?</v>
      </c>
      <c r="BC311" s="51" t="e">
        <f t="shared" ca="1" si="47"/>
        <v>#NAME?</v>
      </c>
      <c r="BD311" s="54" t="e">
        <f t="shared" ca="1" si="48"/>
        <v>#NAME?</v>
      </c>
      <c r="BE311" s="48" t="e">
        <f t="shared" ca="1" si="49"/>
        <v>#NAME?</v>
      </c>
      <c r="BF311" s="50" t="e">
        <f t="shared" ca="1" si="50"/>
        <v>#NAME?</v>
      </c>
      <c r="BG311" s="56" t="e">
        <f t="shared" ca="1" si="51"/>
        <v>#NAME?</v>
      </c>
      <c r="BH311" s="103"/>
      <c r="BI311" s="103"/>
      <c r="BJ311" s="103"/>
      <c r="BK311" s="103"/>
      <c r="BL311" s="103"/>
      <c r="BM311" s="103"/>
      <c r="BN311" s="24"/>
      <c r="BO311" s="24"/>
    </row>
    <row r="312" spans="1:67" ht="15.5">
      <c r="A312" s="25" t="str">
        <f t="shared" si="26"/>
        <v/>
      </c>
      <c r="B312" s="89"/>
      <c r="C312" s="25"/>
      <c r="D312" s="90"/>
      <c r="E312" s="90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36"/>
      <c r="S312" s="91"/>
      <c r="T312" s="36"/>
      <c r="U312" s="82"/>
      <c r="V312" s="25"/>
      <c r="W312" s="58"/>
      <c r="X312" s="34"/>
      <c r="Y312" s="34"/>
      <c r="Z312" s="36"/>
      <c r="AA312" s="104"/>
      <c r="AB312" s="35"/>
      <c r="AC312" s="25"/>
      <c r="AD312" s="25"/>
      <c r="AE312" s="44"/>
      <c r="AF312" s="94"/>
      <c r="AG312" s="25"/>
      <c r="AH312" s="25"/>
      <c r="AI312" s="25"/>
      <c r="AJ312" s="45" t="str">
        <f t="array" ref="AJ312">IFERROR(INDEX('[1]Master Price'!$E:$E,MATCH(D312,'[1]Master Price'!$B:$B,0)),"0")</f>
        <v>0</v>
      </c>
      <c r="AK312" s="45">
        <f t="shared" si="33"/>
        <v>0</v>
      </c>
      <c r="AL312" s="46" t="str">
        <f t="shared" si="31"/>
        <v>0-day</v>
      </c>
      <c r="AM312" s="46" t="str">
        <f t="shared" si="34"/>
        <v>0-day</v>
      </c>
      <c r="AN312" s="46" t="str">
        <f t="shared" si="53"/>
        <v>0-day</v>
      </c>
      <c r="AO312" s="46" t="str">
        <f t="shared" si="54"/>
        <v>0-day</v>
      </c>
      <c r="AP312" s="46" t="str">
        <f t="shared" si="36"/>
        <v>0-day</v>
      </c>
      <c r="AQ312" s="46" t="str">
        <f t="shared" si="37"/>
        <v>0-day</v>
      </c>
      <c r="AR312" s="103"/>
      <c r="AS312" s="47" t="str">
        <f t="shared" si="38"/>
        <v/>
      </c>
      <c r="AT312" s="35">
        <f t="shared" si="52"/>
        <v>0</v>
      </c>
      <c r="AU312" s="48" t="e">
        <f t="shared" ca="1" si="39"/>
        <v>#NAME?</v>
      </c>
      <c r="AV312" s="48" t="e">
        <f t="shared" ca="1" si="40"/>
        <v>#NAME?</v>
      </c>
      <c r="AW312" s="49" t="e">
        <f t="shared" ca="1" si="41"/>
        <v>#NAME?</v>
      </c>
      <c r="AX312" s="48" t="e">
        <f t="shared" ca="1" si="42"/>
        <v>#NAME?</v>
      </c>
      <c r="AY312" s="49" t="str">
        <f t="shared" si="43"/>
        <v/>
      </c>
      <c r="AZ312" s="50" t="e">
        <f t="shared" ca="1" si="44"/>
        <v>#NAME?</v>
      </c>
      <c r="BA312" s="51" t="e">
        <f t="shared" ca="1" si="45"/>
        <v>#NAME?</v>
      </c>
      <c r="BB312" s="52" t="e">
        <f t="shared" ca="1" si="46"/>
        <v>#NAME?</v>
      </c>
      <c r="BC312" s="51" t="e">
        <f t="shared" ca="1" si="47"/>
        <v>#NAME?</v>
      </c>
      <c r="BD312" s="54" t="e">
        <f t="shared" ca="1" si="48"/>
        <v>#NAME?</v>
      </c>
      <c r="BE312" s="48" t="e">
        <f t="shared" ca="1" si="49"/>
        <v>#NAME?</v>
      </c>
      <c r="BF312" s="50" t="e">
        <f t="shared" ca="1" si="50"/>
        <v>#NAME?</v>
      </c>
      <c r="BG312" s="56" t="e">
        <f t="shared" ca="1" si="51"/>
        <v>#NAME?</v>
      </c>
      <c r="BH312" s="103"/>
      <c r="BI312" s="103"/>
      <c r="BJ312" s="103"/>
      <c r="BK312" s="103"/>
      <c r="BL312" s="103"/>
      <c r="BM312" s="103"/>
      <c r="BN312" s="24"/>
      <c r="BO312" s="24"/>
    </row>
    <row r="313" spans="1:67" ht="15.5">
      <c r="A313" s="25" t="str">
        <f t="shared" si="26"/>
        <v/>
      </c>
      <c r="B313" s="89"/>
      <c r="C313" s="25"/>
      <c r="D313" s="90"/>
      <c r="E313" s="90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36"/>
      <c r="S313" s="91"/>
      <c r="T313" s="36"/>
      <c r="U313" s="82"/>
      <c r="V313" s="25"/>
      <c r="W313" s="58"/>
      <c r="X313" s="34"/>
      <c r="Y313" s="34"/>
      <c r="Z313" s="36"/>
      <c r="AA313" s="104"/>
      <c r="AB313" s="35"/>
      <c r="AC313" s="25"/>
      <c r="AD313" s="25"/>
      <c r="AE313" s="44"/>
      <c r="AF313" s="94"/>
      <c r="AG313" s="25"/>
      <c r="AH313" s="25"/>
      <c r="AI313" s="25"/>
      <c r="AJ313" s="45" t="str">
        <f t="array" ref="AJ313">IFERROR(INDEX('[1]Master Price'!$E:$E,MATCH(D313,'[1]Master Price'!$B:$B,0)),"0")</f>
        <v>0</v>
      </c>
      <c r="AK313" s="45">
        <f t="shared" si="33"/>
        <v>0</v>
      </c>
      <c r="AL313" s="46" t="str">
        <f t="shared" si="31"/>
        <v>0-day</v>
      </c>
      <c r="AM313" s="46" t="str">
        <f t="shared" si="34"/>
        <v>0-day</v>
      </c>
      <c r="AN313" s="46" t="str">
        <f t="shared" si="53"/>
        <v>0-day</v>
      </c>
      <c r="AO313" s="46" t="str">
        <f t="shared" si="54"/>
        <v>0-day</v>
      </c>
      <c r="AP313" s="46" t="str">
        <f t="shared" si="36"/>
        <v>0-day</v>
      </c>
      <c r="AQ313" s="46" t="str">
        <f t="shared" si="37"/>
        <v>0-day</v>
      </c>
      <c r="AR313" s="103"/>
      <c r="AS313" s="47" t="str">
        <f t="shared" si="38"/>
        <v/>
      </c>
      <c r="AT313" s="35">
        <f t="shared" si="52"/>
        <v>0</v>
      </c>
      <c r="AU313" s="48" t="e">
        <f t="shared" ca="1" si="39"/>
        <v>#NAME?</v>
      </c>
      <c r="AV313" s="48" t="e">
        <f t="shared" ca="1" si="40"/>
        <v>#NAME?</v>
      </c>
      <c r="AW313" s="49" t="e">
        <f t="shared" ca="1" si="41"/>
        <v>#NAME?</v>
      </c>
      <c r="AX313" s="48" t="e">
        <f t="shared" ca="1" si="42"/>
        <v>#NAME?</v>
      </c>
      <c r="AY313" s="49" t="str">
        <f t="shared" si="43"/>
        <v/>
      </c>
      <c r="AZ313" s="50" t="e">
        <f t="shared" ca="1" si="44"/>
        <v>#NAME?</v>
      </c>
      <c r="BA313" s="51" t="e">
        <f t="shared" ca="1" si="45"/>
        <v>#NAME?</v>
      </c>
      <c r="BB313" s="52" t="e">
        <f t="shared" ca="1" si="46"/>
        <v>#NAME?</v>
      </c>
      <c r="BC313" s="51" t="e">
        <f t="shared" ca="1" si="47"/>
        <v>#NAME?</v>
      </c>
      <c r="BD313" s="54" t="e">
        <f t="shared" ca="1" si="48"/>
        <v>#NAME?</v>
      </c>
      <c r="BE313" s="48" t="e">
        <f t="shared" ca="1" si="49"/>
        <v>#NAME?</v>
      </c>
      <c r="BF313" s="50" t="e">
        <f t="shared" ca="1" si="50"/>
        <v>#NAME?</v>
      </c>
      <c r="BG313" s="56" t="e">
        <f t="shared" ca="1" si="51"/>
        <v>#NAME?</v>
      </c>
      <c r="BH313" s="103"/>
      <c r="BI313" s="103"/>
      <c r="BJ313" s="103"/>
      <c r="BK313" s="103"/>
      <c r="BL313" s="103"/>
      <c r="BM313" s="103"/>
      <c r="BN313" s="24"/>
      <c r="BO313" s="24"/>
    </row>
    <row r="314" spans="1:67" ht="15.5">
      <c r="A314" s="25" t="str">
        <f t="shared" si="26"/>
        <v/>
      </c>
      <c r="B314" s="89"/>
      <c r="C314" s="25"/>
      <c r="D314" s="90"/>
      <c r="E314" s="90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36"/>
      <c r="S314" s="91"/>
      <c r="T314" s="36"/>
      <c r="U314" s="82"/>
      <c r="V314" s="25"/>
      <c r="W314" s="58"/>
      <c r="X314" s="34"/>
      <c r="Y314" s="34"/>
      <c r="Z314" s="36"/>
      <c r="AA314" s="104"/>
      <c r="AB314" s="35"/>
      <c r="AC314" s="25"/>
      <c r="AD314" s="25"/>
      <c r="AE314" s="44"/>
      <c r="AF314" s="94"/>
      <c r="AG314" s="25"/>
      <c r="AH314" s="25"/>
      <c r="AI314" s="25"/>
      <c r="AJ314" s="45" t="str">
        <f t="array" ref="AJ314">IFERROR(INDEX('[1]Master Price'!$E:$E,MATCH(D314,'[1]Master Price'!$B:$B,0)),"0")</f>
        <v>0</v>
      </c>
      <c r="AK314" s="45">
        <f t="shared" si="33"/>
        <v>0</v>
      </c>
      <c r="AL314" s="46" t="str">
        <f t="shared" si="31"/>
        <v>0-day</v>
      </c>
      <c r="AM314" s="46" t="str">
        <f t="shared" si="34"/>
        <v>0-day</v>
      </c>
      <c r="AN314" s="46" t="str">
        <f t="shared" si="53"/>
        <v>0-day</v>
      </c>
      <c r="AO314" s="46" t="str">
        <f t="shared" si="54"/>
        <v>0-day</v>
      </c>
      <c r="AP314" s="46" t="str">
        <f t="shared" si="36"/>
        <v>0-day</v>
      </c>
      <c r="AQ314" s="46" t="str">
        <f t="shared" si="37"/>
        <v>0-day</v>
      </c>
      <c r="AR314" s="103"/>
      <c r="AS314" s="47" t="str">
        <f t="shared" si="38"/>
        <v/>
      </c>
      <c r="AT314" s="35">
        <f t="shared" si="52"/>
        <v>0</v>
      </c>
      <c r="AU314" s="48" t="e">
        <f t="shared" ca="1" si="39"/>
        <v>#NAME?</v>
      </c>
      <c r="AV314" s="48" t="e">
        <f t="shared" ca="1" si="40"/>
        <v>#NAME?</v>
      </c>
      <c r="AW314" s="49" t="e">
        <f t="shared" ca="1" si="41"/>
        <v>#NAME?</v>
      </c>
      <c r="AX314" s="48" t="e">
        <f t="shared" ca="1" si="42"/>
        <v>#NAME?</v>
      </c>
      <c r="AY314" s="49" t="str">
        <f t="shared" si="43"/>
        <v/>
      </c>
      <c r="AZ314" s="50" t="e">
        <f t="shared" ca="1" si="44"/>
        <v>#NAME?</v>
      </c>
      <c r="BA314" s="51" t="e">
        <f t="shared" ca="1" si="45"/>
        <v>#NAME?</v>
      </c>
      <c r="BB314" s="52" t="e">
        <f t="shared" ca="1" si="46"/>
        <v>#NAME?</v>
      </c>
      <c r="BC314" s="51" t="e">
        <f t="shared" ca="1" si="47"/>
        <v>#NAME?</v>
      </c>
      <c r="BD314" s="54" t="e">
        <f t="shared" ca="1" si="48"/>
        <v>#NAME?</v>
      </c>
      <c r="BE314" s="48" t="e">
        <f t="shared" ca="1" si="49"/>
        <v>#NAME?</v>
      </c>
      <c r="BF314" s="50" t="e">
        <f t="shared" ca="1" si="50"/>
        <v>#NAME?</v>
      </c>
      <c r="BG314" s="56" t="e">
        <f t="shared" ca="1" si="51"/>
        <v>#NAME?</v>
      </c>
      <c r="BH314" s="103"/>
      <c r="BI314" s="103"/>
      <c r="BJ314" s="103"/>
      <c r="BK314" s="103"/>
      <c r="BL314" s="103"/>
      <c r="BM314" s="103"/>
      <c r="BN314" s="24"/>
      <c r="BO314" s="24"/>
    </row>
    <row r="315" spans="1:67" ht="15.5">
      <c r="A315" s="25" t="str">
        <f t="shared" si="26"/>
        <v/>
      </c>
      <c r="B315" s="89"/>
      <c r="C315" s="25"/>
      <c r="D315" s="90"/>
      <c r="E315" s="90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36"/>
      <c r="S315" s="91"/>
      <c r="T315" s="36"/>
      <c r="U315" s="82"/>
      <c r="V315" s="25"/>
      <c r="W315" s="58"/>
      <c r="X315" s="34"/>
      <c r="Y315" s="34"/>
      <c r="Z315" s="36"/>
      <c r="AA315" s="104"/>
      <c r="AB315" s="35"/>
      <c r="AC315" s="25"/>
      <c r="AD315" s="25"/>
      <c r="AE315" s="44"/>
      <c r="AF315" s="94"/>
      <c r="AG315" s="25"/>
      <c r="AH315" s="25"/>
      <c r="AI315" s="25"/>
      <c r="AJ315" s="45" t="str">
        <f t="array" ref="AJ315">IFERROR(INDEX('[1]Master Price'!$E:$E,MATCH(D315,'[1]Master Price'!$B:$B,0)),"0")</f>
        <v>0</v>
      </c>
      <c r="AK315" s="45">
        <f t="shared" si="33"/>
        <v>0</v>
      </c>
      <c r="AL315" s="46" t="str">
        <f t="shared" si="31"/>
        <v>0-day</v>
      </c>
      <c r="AM315" s="46" t="str">
        <f t="shared" si="34"/>
        <v>0-day</v>
      </c>
      <c r="AN315" s="46" t="str">
        <f t="shared" si="53"/>
        <v>0-day</v>
      </c>
      <c r="AO315" s="46" t="str">
        <f t="shared" si="54"/>
        <v>0-day</v>
      </c>
      <c r="AP315" s="46" t="str">
        <f t="shared" si="36"/>
        <v>0-day</v>
      </c>
      <c r="AQ315" s="46" t="str">
        <f t="shared" si="37"/>
        <v>0-day</v>
      </c>
      <c r="AR315" s="103"/>
      <c r="AS315" s="47" t="str">
        <f t="shared" si="38"/>
        <v/>
      </c>
      <c r="AT315" s="35">
        <f t="shared" si="52"/>
        <v>0</v>
      </c>
      <c r="AU315" s="48" t="e">
        <f t="shared" ca="1" si="39"/>
        <v>#NAME?</v>
      </c>
      <c r="AV315" s="48" t="e">
        <f t="shared" ca="1" si="40"/>
        <v>#NAME?</v>
      </c>
      <c r="AW315" s="49" t="e">
        <f t="shared" ca="1" si="41"/>
        <v>#NAME?</v>
      </c>
      <c r="AX315" s="48" t="e">
        <f t="shared" ca="1" si="42"/>
        <v>#NAME?</v>
      </c>
      <c r="AY315" s="49" t="str">
        <f t="shared" si="43"/>
        <v/>
      </c>
      <c r="AZ315" s="50" t="e">
        <f t="shared" ca="1" si="44"/>
        <v>#NAME?</v>
      </c>
      <c r="BA315" s="51" t="e">
        <f t="shared" ca="1" si="45"/>
        <v>#NAME?</v>
      </c>
      <c r="BB315" s="52" t="e">
        <f t="shared" ca="1" si="46"/>
        <v>#NAME?</v>
      </c>
      <c r="BC315" s="51" t="e">
        <f t="shared" ca="1" si="47"/>
        <v>#NAME?</v>
      </c>
      <c r="BD315" s="54" t="e">
        <f t="shared" ca="1" si="48"/>
        <v>#NAME?</v>
      </c>
      <c r="BE315" s="48" t="e">
        <f t="shared" ca="1" si="49"/>
        <v>#NAME?</v>
      </c>
      <c r="BF315" s="50" t="e">
        <f t="shared" ca="1" si="50"/>
        <v>#NAME?</v>
      </c>
      <c r="BG315" s="56" t="e">
        <f t="shared" ca="1" si="51"/>
        <v>#NAME?</v>
      </c>
      <c r="BH315" s="103"/>
      <c r="BI315" s="103"/>
      <c r="BJ315" s="103"/>
      <c r="BK315" s="103"/>
      <c r="BL315" s="103"/>
      <c r="BM315" s="103"/>
      <c r="BN315" s="24"/>
      <c r="BO315" s="24"/>
    </row>
    <row r="316" spans="1:67" ht="15.5">
      <c r="A316" s="25" t="str">
        <f t="shared" si="26"/>
        <v/>
      </c>
      <c r="B316" s="89"/>
      <c r="C316" s="25"/>
      <c r="D316" s="90"/>
      <c r="E316" s="90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36"/>
      <c r="S316" s="91"/>
      <c r="T316" s="36"/>
      <c r="U316" s="82"/>
      <c r="V316" s="25"/>
      <c r="W316" s="58"/>
      <c r="X316" s="34"/>
      <c r="Y316" s="34"/>
      <c r="Z316" s="36"/>
      <c r="AA316" s="104"/>
      <c r="AB316" s="35"/>
      <c r="AC316" s="25"/>
      <c r="AD316" s="25"/>
      <c r="AE316" s="44"/>
      <c r="AF316" s="94"/>
      <c r="AG316" s="25"/>
      <c r="AH316" s="25"/>
      <c r="AI316" s="25"/>
      <c r="AJ316" s="45" t="str">
        <f t="array" ref="AJ316">IFERROR(INDEX('[1]Master Price'!$E:$E,MATCH(D316,'[1]Master Price'!$B:$B,0)),"0")</f>
        <v>0</v>
      </c>
      <c r="AK316" s="45">
        <f t="shared" si="33"/>
        <v>0</v>
      </c>
      <c r="AL316" s="46" t="str">
        <f t="shared" si="31"/>
        <v>0-day</v>
      </c>
      <c r="AM316" s="46" t="str">
        <f t="shared" si="34"/>
        <v>0-day</v>
      </c>
      <c r="AN316" s="46" t="str">
        <f t="shared" si="53"/>
        <v>0-day</v>
      </c>
      <c r="AO316" s="46" t="str">
        <f t="shared" si="54"/>
        <v>0-day</v>
      </c>
      <c r="AP316" s="46" t="str">
        <f t="shared" si="36"/>
        <v>0-day</v>
      </c>
      <c r="AQ316" s="46" t="str">
        <f t="shared" si="37"/>
        <v>0-day</v>
      </c>
      <c r="AR316" s="103"/>
      <c r="AS316" s="47" t="str">
        <f t="shared" si="38"/>
        <v/>
      </c>
      <c r="AT316" s="35">
        <f t="shared" si="52"/>
        <v>0</v>
      </c>
      <c r="AU316" s="48" t="e">
        <f t="shared" ca="1" si="39"/>
        <v>#NAME?</v>
      </c>
      <c r="AV316" s="48" t="e">
        <f t="shared" ca="1" si="40"/>
        <v>#NAME?</v>
      </c>
      <c r="AW316" s="49" t="e">
        <f t="shared" ca="1" si="41"/>
        <v>#NAME?</v>
      </c>
      <c r="AX316" s="48" t="e">
        <f t="shared" ca="1" si="42"/>
        <v>#NAME?</v>
      </c>
      <c r="AY316" s="49" t="str">
        <f t="shared" si="43"/>
        <v/>
      </c>
      <c r="AZ316" s="50" t="e">
        <f t="shared" ca="1" si="44"/>
        <v>#NAME?</v>
      </c>
      <c r="BA316" s="51" t="e">
        <f t="shared" ca="1" si="45"/>
        <v>#NAME?</v>
      </c>
      <c r="BB316" s="52" t="e">
        <f t="shared" ca="1" si="46"/>
        <v>#NAME?</v>
      </c>
      <c r="BC316" s="51" t="e">
        <f t="shared" ca="1" si="47"/>
        <v>#NAME?</v>
      </c>
      <c r="BD316" s="54" t="e">
        <f t="shared" ca="1" si="48"/>
        <v>#NAME?</v>
      </c>
      <c r="BE316" s="48" t="e">
        <f t="shared" ca="1" si="49"/>
        <v>#NAME?</v>
      </c>
      <c r="BF316" s="50" t="e">
        <f t="shared" ca="1" si="50"/>
        <v>#NAME?</v>
      </c>
      <c r="BG316" s="56" t="e">
        <f t="shared" ca="1" si="51"/>
        <v>#NAME?</v>
      </c>
      <c r="BH316" s="103"/>
      <c r="BI316" s="103"/>
      <c r="BJ316" s="103"/>
      <c r="BK316" s="103"/>
      <c r="BL316" s="103"/>
      <c r="BM316" s="103"/>
      <c r="BN316" s="24"/>
      <c r="BO316" s="24"/>
    </row>
    <row r="317" spans="1:67" ht="15.5">
      <c r="A317" s="25" t="str">
        <f t="shared" si="26"/>
        <v/>
      </c>
      <c r="B317" s="89"/>
      <c r="C317" s="25"/>
      <c r="D317" s="90"/>
      <c r="E317" s="90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36"/>
      <c r="S317" s="91"/>
      <c r="T317" s="36"/>
      <c r="U317" s="82"/>
      <c r="V317" s="25"/>
      <c r="W317" s="58"/>
      <c r="X317" s="34"/>
      <c r="Y317" s="34"/>
      <c r="Z317" s="36"/>
      <c r="AA317" s="104"/>
      <c r="AB317" s="35"/>
      <c r="AC317" s="25"/>
      <c r="AD317" s="25"/>
      <c r="AE317" s="44"/>
      <c r="AF317" s="94"/>
      <c r="AG317" s="25"/>
      <c r="AH317" s="25"/>
      <c r="AI317" s="25"/>
      <c r="AJ317" s="45" t="str">
        <f t="array" ref="AJ317">IFERROR(INDEX('[1]Master Price'!$E:$E,MATCH(D317,'[1]Master Price'!$B:$B,0)),"0")</f>
        <v>0</v>
      </c>
      <c r="AK317" s="45">
        <f t="shared" si="33"/>
        <v>0</v>
      </c>
      <c r="AL317" s="46" t="str">
        <f t="shared" si="31"/>
        <v>0-day</v>
      </c>
      <c r="AM317" s="46" t="str">
        <f t="shared" si="34"/>
        <v>0-day</v>
      </c>
      <c r="AN317" s="46" t="str">
        <f t="shared" si="53"/>
        <v>0-day</v>
      </c>
      <c r="AO317" s="46" t="str">
        <f t="shared" si="54"/>
        <v>0-day</v>
      </c>
      <c r="AP317" s="46" t="str">
        <f t="shared" si="36"/>
        <v>0-day</v>
      </c>
      <c r="AQ317" s="46" t="str">
        <f t="shared" si="37"/>
        <v>0-day</v>
      </c>
      <c r="AR317" s="103"/>
      <c r="AS317" s="47" t="str">
        <f t="shared" si="38"/>
        <v/>
      </c>
      <c r="AT317" s="35">
        <f t="shared" si="52"/>
        <v>0</v>
      </c>
      <c r="AU317" s="48" t="e">
        <f t="shared" ca="1" si="39"/>
        <v>#NAME?</v>
      </c>
      <c r="AV317" s="48" t="e">
        <f t="shared" ca="1" si="40"/>
        <v>#NAME?</v>
      </c>
      <c r="AW317" s="49" t="e">
        <f t="shared" ca="1" si="41"/>
        <v>#NAME?</v>
      </c>
      <c r="AX317" s="48" t="e">
        <f t="shared" ca="1" si="42"/>
        <v>#NAME?</v>
      </c>
      <c r="AY317" s="49" t="str">
        <f t="shared" si="43"/>
        <v/>
      </c>
      <c r="AZ317" s="50" t="e">
        <f t="shared" ca="1" si="44"/>
        <v>#NAME?</v>
      </c>
      <c r="BA317" s="51" t="e">
        <f t="shared" ca="1" si="45"/>
        <v>#NAME?</v>
      </c>
      <c r="BB317" s="52" t="e">
        <f t="shared" ca="1" si="46"/>
        <v>#NAME?</v>
      </c>
      <c r="BC317" s="51" t="e">
        <f t="shared" ca="1" si="47"/>
        <v>#NAME?</v>
      </c>
      <c r="BD317" s="54" t="e">
        <f t="shared" ca="1" si="48"/>
        <v>#NAME?</v>
      </c>
      <c r="BE317" s="48" t="e">
        <f t="shared" ca="1" si="49"/>
        <v>#NAME?</v>
      </c>
      <c r="BF317" s="50" t="e">
        <f t="shared" ca="1" si="50"/>
        <v>#NAME?</v>
      </c>
      <c r="BG317" s="56" t="e">
        <f t="shared" ca="1" si="51"/>
        <v>#NAME?</v>
      </c>
      <c r="BH317" s="103"/>
      <c r="BI317" s="103"/>
      <c r="BJ317" s="103"/>
      <c r="BK317" s="103"/>
      <c r="BL317" s="103"/>
      <c r="BM317" s="103"/>
      <c r="BN317" s="24"/>
      <c r="BO317" s="24"/>
    </row>
    <row r="318" spans="1:67" ht="15.5">
      <c r="A318" s="25" t="str">
        <f t="shared" si="26"/>
        <v/>
      </c>
      <c r="B318" s="89"/>
      <c r="C318" s="25"/>
      <c r="D318" s="90"/>
      <c r="E318" s="90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36"/>
      <c r="S318" s="91"/>
      <c r="T318" s="36"/>
      <c r="U318" s="82"/>
      <c r="V318" s="25"/>
      <c r="W318" s="58"/>
      <c r="X318" s="34"/>
      <c r="Y318" s="34"/>
      <c r="Z318" s="36"/>
      <c r="AA318" s="104"/>
      <c r="AB318" s="35"/>
      <c r="AC318" s="25"/>
      <c r="AD318" s="25"/>
      <c r="AE318" s="44"/>
      <c r="AF318" s="94"/>
      <c r="AG318" s="25"/>
      <c r="AH318" s="25"/>
      <c r="AI318" s="25"/>
      <c r="AJ318" s="45" t="str">
        <f t="array" ref="AJ318">IFERROR(INDEX('[1]Master Price'!$E:$E,MATCH(D318,'[1]Master Price'!$B:$B,0)),"0")</f>
        <v>0</v>
      </c>
      <c r="AK318" s="45">
        <f t="shared" si="33"/>
        <v>0</v>
      </c>
      <c r="AL318" s="46" t="str">
        <f t="shared" si="31"/>
        <v>0-day</v>
      </c>
      <c r="AM318" s="46" t="str">
        <f t="shared" si="34"/>
        <v>0-day</v>
      </c>
      <c r="AN318" s="46" t="str">
        <f t="shared" si="53"/>
        <v>0-day</v>
      </c>
      <c r="AO318" s="46" t="str">
        <f t="shared" si="54"/>
        <v>0-day</v>
      </c>
      <c r="AP318" s="46" t="str">
        <f t="shared" si="36"/>
        <v>0-day</v>
      </c>
      <c r="AQ318" s="46" t="str">
        <f t="shared" si="37"/>
        <v>0-day</v>
      </c>
      <c r="AR318" s="103"/>
      <c r="AS318" s="47" t="str">
        <f t="shared" si="38"/>
        <v/>
      </c>
      <c r="AT318" s="35">
        <f t="shared" si="52"/>
        <v>0</v>
      </c>
      <c r="AU318" s="48" t="e">
        <f t="shared" ca="1" si="39"/>
        <v>#NAME?</v>
      </c>
      <c r="AV318" s="48" t="e">
        <f t="shared" ca="1" si="40"/>
        <v>#NAME?</v>
      </c>
      <c r="AW318" s="49" t="e">
        <f t="shared" ca="1" si="41"/>
        <v>#NAME?</v>
      </c>
      <c r="AX318" s="48" t="e">
        <f t="shared" ca="1" si="42"/>
        <v>#NAME?</v>
      </c>
      <c r="AY318" s="49" t="str">
        <f t="shared" si="43"/>
        <v/>
      </c>
      <c r="AZ318" s="50" t="e">
        <f t="shared" ca="1" si="44"/>
        <v>#NAME?</v>
      </c>
      <c r="BA318" s="51" t="e">
        <f t="shared" ca="1" si="45"/>
        <v>#NAME?</v>
      </c>
      <c r="BB318" s="52" t="e">
        <f t="shared" ca="1" si="46"/>
        <v>#NAME?</v>
      </c>
      <c r="BC318" s="51" t="e">
        <f t="shared" ca="1" si="47"/>
        <v>#NAME?</v>
      </c>
      <c r="BD318" s="54" t="e">
        <f t="shared" ca="1" si="48"/>
        <v>#NAME?</v>
      </c>
      <c r="BE318" s="48" t="e">
        <f t="shared" ca="1" si="49"/>
        <v>#NAME?</v>
      </c>
      <c r="BF318" s="50" t="e">
        <f t="shared" ca="1" si="50"/>
        <v>#NAME?</v>
      </c>
      <c r="BG318" s="56" t="e">
        <f t="shared" ca="1" si="51"/>
        <v>#NAME?</v>
      </c>
      <c r="BH318" s="103"/>
      <c r="BI318" s="103"/>
      <c r="BJ318" s="103"/>
      <c r="BK318" s="103"/>
      <c r="BL318" s="103"/>
      <c r="BM318" s="103"/>
      <c r="BN318" s="24"/>
      <c r="BO318" s="24"/>
    </row>
    <row r="319" spans="1:67" ht="15.5">
      <c r="A319" s="25" t="str">
        <f t="shared" si="26"/>
        <v/>
      </c>
      <c r="B319" s="89"/>
      <c r="C319" s="25"/>
      <c r="D319" s="90"/>
      <c r="E319" s="90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36"/>
      <c r="S319" s="91"/>
      <c r="T319" s="36"/>
      <c r="U319" s="82"/>
      <c r="V319" s="25"/>
      <c r="W319" s="58"/>
      <c r="X319" s="34"/>
      <c r="Y319" s="34"/>
      <c r="Z319" s="36"/>
      <c r="AA319" s="104"/>
      <c r="AB319" s="35"/>
      <c r="AC319" s="25"/>
      <c r="AD319" s="25"/>
      <c r="AE319" s="44"/>
      <c r="AF319" s="94"/>
      <c r="AG319" s="25"/>
      <c r="AH319" s="25"/>
      <c r="AI319" s="25"/>
      <c r="AJ319" s="45" t="str">
        <f t="array" ref="AJ319">IFERROR(INDEX('[1]Master Price'!$E:$E,MATCH(D319,'[1]Master Price'!$B:$B,0)),"0")</f>
        <v>0</v>
      </c>
      <c r="AK319" s="45">
        <f t="shared" si="33"/>
        <v>0</v>
      </c>
      <c r="AL319" s="46" t="str">
        <f t="shared" si="31"/>
        <v>0-day</v>
      </c>
      <c r="AM319" s="46" t="str">
        <f t="shared" si="34"/>
        <v>0-day</v>
      </c>
      <c r="AN319" s="46" t="str">
        <f t="shared" si="53"/>
        <v>0-day</v>
      </c>
      <c r="AO319" s="46" t="str">
        <f t="shared" si="54"/>
        <v>0-day</v>
      </c>
      <c r="AP319" s="46" t="str">
        <f t="shared" si="36"/>
        <v>0-day</v>
      </c>
      <c r="AQ319" s="46" t="str">
        <f t="shared" si="37"/>
        <v>0-day</v>
      </c>
      <c r="AR319" s="103"/>
      <c r="AS319" s="47" t="str">
        <f t="shared" si="38"/>
        <v/>
      </c>
      <c r="AT319" s="35">
        <f t="shared" si="52"/>
        <v>0</v>
      </c>
      <c r="AU319" s="48" t="e">
        <f t="shared" ca="1" si="39"/>
        <v>#NAME?</v>
      </c>
      <c r="AV319" s="48" t="e">
        <f t="shared" ca="1" si="40"/>
        <v>#NAME?</v>
      </c>
      <c r="AW319" s="49" t="e">
        <f t="shared" ca="1" si="41"/>
        <v>#NAME?</v>
      </c>
      <c r="AX319" s="48" t="e">
        <f t="shared" ca="1" si="42"/>
        <v>#NAME?</v>
      </c>
      <c r="AY319" s="49" t="str">
        <f t="shared" si="43"/>
        <v/>
      </c>
      <c r="AZ319" s="50" t="e">
        <f t="shared" ca="1" si="44"/>
        <v>#NAME?</v>
      </c>
      <c r="BA319" s="51" t="e">
        <f t="shared" ca="1" si="45"/>
        <v>#NAME?</v>
      </c>
      <c r="BB319" s="52" t="e">
        <f t="shared" ca="1" si="46"/>
        <v>#NAME?</v>
      </c>
      <c r="BC319" s="51" t="e">
        <f t="shared" ca="1" si="47"/>
        <v>#NAME?</v>
      </c>
      <c r="BD319" s="54" t="e">
        <f t="shared" ca="1" si="48"/>
        <v>#NAME?</v>
      </c>
      <c r="BE319" s="48" t="e">
        <f t="shared" ca="1" si="49"/>
        <v>#NAME?</v>
      </c>
      <c r="BF319" s="50" t="e">
        <f t="shared" ca="1" si="50"/>
        <v>#NAME?</v>
      </c>
      <c r="BG319" s="56" t="e">
        <f t="shared" ca="1" si="51"/>
        <v>#NAME?</v>
      </c>
      <c r="BH319" s="103"/>
      <c r="BI319" s="103"/>
      <c r="BJ319" s="103"/>
      <c r="BK319" s="103"/>
      <c r="BL319" s="103"/>
      <c r="BM319" s="103"/>
      <c r="BN319" s="24"/>
      <c r="BO319" s="24"/>
    </row>
    <row r="320" spans="1:67" ht="15.5">
      <c r="A320" s="25" t="str">
        <f t="shared" si="26"/>
        <v/>
      </c>
      <c r="B320" s="89"/>
      <c r="C320" s="25"/>
      <c r="D320" s="90"/>
      <c r="E320" s="90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36"/>
      <c r="S320" s="91"/>
      <c r="T320" s="36"/>
      <c r="U320" s="82"/>
      <c r="V320" s="25"/>
      <c r="W320" s="58"/>
      <c r="X320" s="34"/>
      <c r="Y320" s="34"/>
      <c r="Z320" s="36"/>
      <c r="AA320" s="104"/>
      <c r="AB320" s="35"/>
      <c r="AC320" s="25"/>
      <c r="AD320" s="25"/>
      <c r="AE320" s="44"/>
      <c r="AF320" s="94"/>
      <c r="AG320" s="25"/>
      <c r="AH320" s="25"/>
      <c r="AI320" s="25"/>
      <c r="AJ320" s="45" t="str">
        <f t="array" ref="AJ320">IFERROR(INDEX('[1]Master Price'!$E:$E,MATCH(D320,'[1]Master Price'!$B:$B,0)),"0")</f>
        <v>0</v>
      </c>
      <c r="AK320" s="45">
        <f t="shared" si="33"/>
        <v>0</v>
      </c>
      <c r="AL320" s="46" t="str">
        <f t="shared" si="31"/>
        <v>0-day</v>
      </c>
      <c r="AM320" s="46" t="str">
        <f t="shared" si="34"/>
        <v>0-day</v>
      </c>
      <c r="AN320" s="46" t="str">
        <f t="shared" si="53"/>
        <v>0-day</v>
      </c>
      <c r="AO320" s="46" t="str">
        <f t="shared" si="54"/>
        <v>0-day</v>
      </c>
      <c r="AP320" s="46" t="str">
        <f t="shared" si="36"/>
        <v>0-day</v>
      </c>
      <c r="AQ320" s="46" t="str">
        <f t="shared" si="37"/>
        <v>0-day</v>
      </c>
      <c r="AR320" s="103"/>
      <c r="AS320" s="47" t="str">
        <f t="shared" si="38"/>
        <v/>
      </c>
      <c r="AT320" s="35">
        <f t="shared" si="52"/>
        <v>0</v>
      </c>
      <c r="AU320" s="48" t="e">
        <f t="shared" ca="1" si="39"/>
        <v>#NAME?</v>
      </c>
      <c r="AV320" s="48" t="e">
        <f t="shared" ca="1" si="40"/>
        <v>#NAME?</v>
      </c>
      <c r="AW320" s="49" t="e">
        <f t="shared" ca="1" si="41"/>
        <v>#NAME?</v>
      </c>
      <c r="AX320" s="48" t="e">
        <f t="shared" ca="1" si="42"/>
        <v>#NAME?</v>
      </c>
      <c r="AY320" s="49" t="str">
        <f t="shared" si="43"/>
        <v/>
      </c>
      <c r="AZ320" s="50" t="e">
        <f t="shared" ca="1" si="44"/>
        <v>#NAME?</v>
      </c>
      <c r="BA320" s="51" t="e">
        <f t="shared" ca="1" si="45"/>
        <v>#NAME?</v>
      </c>
      <c r="BB320" s="52" t="e">
        <f t="shared" ca="1" si="46"/>
        <v>#NAME?</v>
      </c>
      <c r="BC320" s="51" t="e">
        <f t="shared" ca="1" si="47"/>
        <v>#NAME?</v>
      </c>
      <c r="BD320" s="54" t="e">
        <f t="shared" ca="1" si="48"/>
        <v>#NAME?</v>
      </c>
      <c r="BE320" s="48" t="e">
        <f t="shared" ca="1" si="49"/>
        <v>#NAME?</v>
      </c>
      <c r="BF320" s="50" t="e">
        <f t="shared" ca="1" si="50"/>
        <v>#NAME?</v>
      </c>
      <c r="BG320" s="56" t="e">
        <f t="shared" ca="1" si="51"/>
        <v>#NAME?</v>
      </c>
      <c r="BH320" s="103"/>
      <c r="BI320" s="103"/>
      <c r="BJ320" s="103"/>
      <c r="BK320" s="103"/>
      <c r="BL320" s="103"/>
      <c r="BM320" s="103"/>
      <c r="BN320" s="24"/>
      <c r="BO320" s="24"/>
    </row>
    <row r="321" spans="1:67" ht="15.5">
      <c r="A321" s="25" t="str">
        <f t="shared" si="26"/>
        <v/>
      </c>
      <c r="B321" s="89"/>
      <c r="C321" s="25"/>
      <c r="D321" s="90"/>
      <c r="E321" s="90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36"/>
      <c r="S321" s="91"/>
      <c r="T321" s="36"/>
      <c r="U321" s="82"/>
      <c r="V321" s="25"/>
      <c r="W321" s="58"/>
      <c r="X321" s="34"/>
      <c r="Y321" s="34"/>
      <c r="Z321" s="36"/>
      <c r="AA321" s="104"/>
      <c r="AB321" s="35"/>
      <c r="AC321" s="25"/>
      <c r="AD321" s="25"/>
      <c r="AE321" s="44"/>
      <c r="AF321" s="94"/>
      <c r="AG321" s="25"/>
      <c r="AH321" s="25"/>
      <c r="AI321" s="25"/>
      <c r="AJ321" s="45" t="str">
        <f t="array" ref="AJ321">IFERROR(INDEX('[1]Master Price'!$E:$E,MATCH(D321,'[1]Master Price'!$B:$B,0)),"0")</f>
        <v>0</v>
      </c>
      <c r="AK321" s="45">
        <f t="shared" si="33"/>
        <v>0</v>
      </c>
      <c r="AL321" s="46" t="str">
        <f t="shared" si="31"/>
        <v>0-day</v>
      </c>
      <c r="AM321" s="46" t="str">
        <f t="shared" si="34"/>
        <v>0-day</v>
      </c>
      <c r="AN321" s="46" t="str">
        <f t="shared" si="53"/>
        <v>0-day</v>
      </c>
      <c r="AO321" s="46" t="str">
        <f t="shared" si="54"/>
        <v>0-day</v>
      </c>
      <c r="AP321" s="46" t="str">
        <f t="shared" si="36"/>
        <v>0-day</v>
      </c>
      <c r="AQ321" s="46" t="str">
        <f t="shared" si="37"/>
        <v>0-day</v>
      </c>
      <c r="AR321" s="103"/>
      <c r="AS321" s="47" t="str">
        <f t="shared" si="38"/>
        <v/>
      </c>
      <c r="AT321" s="35">
        <f t="shared" si="52"/>
        <v>0</v>
      </c>
      <c r="AU321" s="48" t="e">
        <f t="shared" ca="1" si="39"/>
        <v>#NAME?</v>
      </c>
      <c r="AV321" s="48" t="e">
        <f t="shared" ca="1" si="40"/>
        <v>#NAME?</v>
      </c>
      <c r="AW321" s="49" t="e">
        <f t="shared" ca="1" si="41"/>
        <v>#NAME?</v>
      </c>
      <c r="AX321" s="48" t="e">
        <f t="shared" ca="1" si="42"/>
        <v>#NAME?</v>
      </c>
      <c r="AY321" s="49" t="str">
        <f t="shared" si="43"/>
        <v/>
      </c>
      <c r="AZ321" s="50" t="e">
        <f t="shared" ca="1" si="44"/>
        <v>#NAME?</v>
      </c>
      <c r="BA321" s="51" t="e">
        <f t="shared" ca="1" si="45"/>
        <v>#NAME?</v>
      </c>
      <c r="BB321" s="52" t="e">
        <f t="shared" ca="1" si="46"/>
        <v>#NAME?</v>
      </c>
      <c r="BC321" s="51" t="e">
        <f t="shared" ca="1" si="47"/>
        <v>#NAME?</v>
      </c>
      <c r="BD321" s="54" t="e">
        <f t="shared" ca="1" si="48"/>
        <v>#NAME?</v>
      </c>
      <c r="BE321" s="48" t="e">
        <f t="shared" ca="1" si="49"/>
        <v>#NAME?</v>
      </c>
      <c r="BF321" s="50" t="e">
        <f t="shared" ca="1" si="50"/>
        <v>#NAME?</v>
      </c>
      <c r="BG321" s="56" t="e">
        <f t="shared" ca="1" si="51"/>
        <v>#NAME?</v>
      </c>
      <c r="BH321" s="103"/>
      <c r="BI321" s="103"/>
      <c r="BJ321" s="103"/>
      <c r="BK321" s="103"/>
      <c r="BL321" s="103"/>
      <c r="BM321" s="103"/>
      <c r="BN321" s="24"/>
      <c r="BO321" s="24"/>
    </row>
    <row r="322" spans="1:67" ht="15.5">
      <c r="A322" s="25" t="str">
        <f t="shared" si="26"/>
        <v/>
      </c>
      <c r="B322" s="89"/>
      <c r="C322" s="25"/>
      <c r="D322" s="90"/>
      <c r="E322" s="90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36"/>
      <c r="S322" s="91"/>
      <c r="T322" s="36"/>
      <c r="U322" s="82"/>
      <c r="V322" s="25"/>
      <c r="W322" s="58"/>
      <c r="X322" s="34"/>
      <c r="Y322" s="34"/>
      <c r="Z322" s="36"/>
      <c r="AA322" s="104"/>
      <c r="AB322" s="35"/>
      <c r="AC322" s="25"/>
      <c r="AD322" s="25"/>
      <c r="AE322" s="44"/>
      <c r="AF322" s="94"/>
      <c r="AG322" s="25"/>
      <c r="AH322" s="25"/>
      <c r="AI322" s="25"/>
      <c r="AJ322" s="45" t="str">
        <f t="array" ref="AJ322">IFERROR(INDEX('[1]Master Price'!$E:$E,MATCH(D322,'[1]Master Price'!$B:$B,0)),"0")</f>
        <v>0</v>
      </c>
      <c r="AK322" s="45">
        <f t="shared" si="33"/>
        <v>0</v>
      </c>
      <c r="AL322" s="46" t="str">
        <f t="shared" si="31"/>
        <v>0-day</v>
      </c>
      <c r="AM322" s="46" t="str">
        <f t="shared" si="34"/>
        <v>0-day</v>
      </c>
      <c r="AN322" s="46" t="str">
        <f t="shared" si="53"/>
        <v>0-day</v>
      </c>
      <c r="AO322" s="46" t="str">
        <f t="shared" si="54"/>
        <v>0-day</v>
      </c>
      <c r="AP322" s="46" t="str">
        <f t="shared" si="36"/>
        <v>0-day</v>
      </c>
      <c r="AQ322" s="46" t="str">
        <f t="shared" si="37"/>
        <v>0-day</v>
      </c>
      <c r="AR322" s="103"/>
      <c r="AS322" s="47" t="str">
        <f t="shared" si="38"/>
        <v/>
      </c>
      <c r="AT322" s="35">
        <f t="shared" si="52"/>
        <v>0</v>
      </c>
      <c r="AU322" s="48" t="e">
        <f t="shared" ca="1" si="39"/>
        <v>#NAME?</v>
      </c>
      <c r="AV322" s="48" t="e">
        <f t="shared" ca="1" si="40"/>
        <v>#NAME?</v>
      </c>
      <c r="AW322" s="49" t="e">
        <f t="shared" ca="1" si="41"/>
        <v>#NAME?</v>
      </c>
      <c r="AX322" s="48" t="e">
        <f t="shared" ca="1" si="42"/>
        <v>#NAME?</v>
      </c>
      <c r="AY322" s="49" t="str">
        <f t="shared" si="43"/>
        <v/>
      </c>
      <c r="AZ322" s="50" t="e">
        <f t="shared" ca="1" si="44"/>
        <v>#NAME?</v>
      </c>
      <c r="BA322" s="51" t="e">
        <f t="shared" ca="1" si="45"/>
        <v>#NAME?</v>
      </c>
      <c r="BB322" s="52" t="e">
        <f t="shared" ca="1" si="46"/>
        <v>#NAME?</v>
      </c>
      <c r="BC322" s="51" t="e">
        <f t="shared" ca="1" si="47"/>
        <v>#NAME?</v>
      </c>
      <c r="BD322" s="54" t="e">
        <f t="shared" ca="1" si="48"/>
        <v>#NAME?</v>
      </c>
      <c r="BE322" s="48" t="e">
        <f t="shared" ca="1" si="49"/>
        <v>#NAME?</v>
      </c>
      <c r="BF322" s="50" t="e">
        <f t="shared" ca="1" si="50"/>
        <v>#NAME?</v>
      </c>
      <c r="BG322" s="56" t="e">
        <f t="shared" ca="1" si="51"/>
        <v>#NAME?</v>
      </c>
      <c r="BH322" s="103"/>
      <c r="BI322" s="103"/>
      <c r="BJ322" s="103"/>
      <c r="BK322" s="103"/>
      <c r="BL322" s="103"/>
      <c r="BM322" s="103"/>
      <c r="BN322" s="24"/>
      <c r="BO322" s="24"/>
    </row>
    <row r="323" spans="1:67" ht="15.5">
      <c r="A323" s="25" t="str">
        <f t="shared" si="26"/>
        <v/>
      </c>
      <c r="B323" s="89"/>
      <c r="C323" s="25"/>
      <c r="D323" s="90"/>
      <c r="E323" s="90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36"/>
      <c r="S323" s="91"/>
      <c r="T323" s="36"/>
      <c r="U323" s="82"/>
      <c r="V323" s="25"/>
      <c r="W323" s="58"/>
      <c r="X323" s="34"/>
      <c r="Y323" s="34"/>
      <c r="Z323" s="36"/>
      <c r="AA323" s="104"/>
      <c r="AB323" s="35"/>
      <c r="AC323" s="25"/>
      <c r="AD323" s="25"/>
      <c r="AE323" s="44"/>
      <c r="AF323" s="94"/>
      <c r="AG323" s="25"/>
      <c r="AH323" s="25"/>
      <c r="AI323" s="25"/>
      <c r="AJ323" s="45" t="str">
        <f t="array" ref="AJ323">IFERROR(INDEX('[1]Master Price'!$E:$E,MATCH(D323,'[1]Master Price'!$B:$B,0)),"0")</f>
        <v>0</v>
      </c>
      <c r="AK323" s="45">
        <f t="shared" si="33"/>
        <v>0</v>
      </c>
      <c r="AL323" s="46" t="str">
        <f t="shared" si="31"/>
        <v>0-day</v>
      </c>
      <c r="AM323" s="46" t="str">
        <f t="shared" si="34"/>
        <v>0-day</v>
      </c>
      <c r="AN323" s="46" t="str">
        <f t="shared" si="53"/>
        <v>0-day</v>
      </c>
      <c r="AO323" s="46" t="str">
        <f t="shared" si="54"/>
        <v>0-day</v>
      </c>
      <c r="AP323" s="46" t="str">
        <f t="shared" si="36"/>
        <v>0-day</v>
      </c>
      <c r="AQ323" s="46" t="str">
        <f t="shared" si="37"/>
        <v>0-day</v>
      </c>
      <c r="AR323" s="103"/>
      <c r="AS323" s="47" t="str">
        <f t="shared" si="38"/>
        <v/>
      </c>
      <c r="AT323" s="35">
        <f t="shared" si="52"/>
        <v>0</v>
      </c>
      <c r="AU323" s="48" t="e">
        <f t="shared" ca="1" si="39"/>
        <v>#NAME?</v>
      </c>
      <c r="AV323" s="48" t="e">
        <f t="shared" ca="1" si="40"/>
        <v>#NAME?</v>
      </c>
      <c r="AW323" s="49" t="e">
        <f t="shared" ca="1" si="41"/>
        <v>#NAME?</v>
      </c>
      <c r="AX323" s="48" t="e">
        <f t="shared" ca="1" si="42"/>
        <v>#NAME?</v>
      </c>
      <c r="AY323" s="49" t="str">
        <f t="shared" si="43"/>
        <v/>
      </c>
      <c r="AZ323" s="50" t="e">
        <f t="shared" ca="1" si="44"/>
        <v>#NAME?</v>
      </c>
      <c r="BA323" s="51" t="e">
        <f t="shared" ca="1" si="45"/>
        <v>#NAME?</v>
      </c>
      <c r="BB323" s="52" t="e">
        <f t="shared" ca="1" si="46"/>
        <v>#NAME?</v>
      </c>
      <c r="BC323" s="51" t="e">
        <f t="shared" ca="1" si="47"/>
        <v>#NAME?</v>
      </c>
      <c r="BD323" s="54" t="e">
        <f t="shared" ca="1" si="48"/>
        <v>#NAME?</v>
      </c>
      <c r="BE323" s="48" t="e">
        <f t="shared" ca="1" si="49"/>
        <v>#NAME?</v>
      </c>
      <c r="BF323" s="50" t="e">
        <f t="shared" ca="1" si="50"/>
        <v>#NAME?</v>
      </c>
      <c r="BG323" s="56" t="e">
        <f t="shared" ca="1" si="51"/>
        <v>#NAME?</v>
      </c>
      <c r="BH323" s="103"/>
      <c r="BI323" s="103"/>
      <c r="BJ323" s="103"/>
      <c r="BK323" s="103"/>
      <c r="BL323" s="103"/>
      <c r="BM323" s="103"/>
      <c r="BN323" s="24"/>
      <c r="BO323" s="24"/>
    </row>
    <row r="324" spans="1:67" ht="15.5">
      <c r="A324" s="25" t="str">
        <f t="shared" si="26"/>
        <v/>
      </c>
      <c r="B324" s="89"/>
      <c r="C324" s="25"/>
      <c r="D324" s="90"/>
      <c r="E324" s="90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36"/>
      <c r="S324" s="91"/>
      <c r="T324" s="36"/>
      <c r="U324" s="82"/>
      <c r="V324" s="25"/>
      <c r="W324" s="58"/>
      <c r="X324" s="34"/>
      <c r="Y324" s="34"/>
      <c r="Z324" s="36"/>
      <c r="AA324" s="104"/>
      <c r="AB324" s="35"/>
      <c r="AC324" s="25"/>
      <c r="AD324" s="25"/>
      <c r="AE324" s="44"/>
      <c r="AF324" s="94"/>
      <c r="AG324" s="25"/>
      <c r="AH324" s="25"/>
      <c r="AI324" s="25"/>
      <c r="AJ324" s="45" t="str">
        <f t="array" ref="AJ324">IFERROR(INDEX('[1]Master Price'!$E:$E,MATCH(D324,'[1]Master Price'!$B:$B,0)),"0")</f>
        <v>0</v>
      </c>
      <c r="AK324" s="45">
        <f t="shared" si="33"/>
        <v>0</v>
      </c>
      <c r="AL324" s="46" t="str">
        <f t="shared" si="31"/>
        <v>0-day</v>
      </c>
      <c r="AM324" s="46" t="str">
        <f t="shared" si="34"/>
        <v>0-day</v>
      </c>
      <c r="AN324" s="46" t="str">
        <f t="shared" si="53"/>
        <v>0-day</v>
      </c>
      <c r="AO324" s="46" t="str">
        <f t="shared" si="54"/>
        <v>0-day</v>
      </c>
      <c r="AP324" s="46" t="str">
        <f t="shared" si="36"/>
        <v>0-day</v>
      </c>
      <c r="AQ324" s="46" t="str">
        <f t="shared" si="37"/>
        <v>0-day</v>
      </c>
      <c r="AR324" s="103"/>
      <c r="AS324" s="47" t="str">
        <f t="shared" si="38"/>
        <v/>
      </c>
      <c r="AT324" s="35">
        <f t="shared" si="52"/>
        <v>0</v>
      </c>
      <c r="AU324" s="48" t="e">
        <f t="shared" ca="1" si="39"/>
        <v>#NAME?</v>
      </c>
      <c r="AV324" s="48" t="e">
        <f t="shared" ca="1" si="40"/>
        <v>#NAME?</v>
      </c>
      <c r="AW324" s="49" t="e">
        <f t="shared" ca="1" si="41"/>
        <v>#NAME?</v>
      </c>
      <c r="AX324" s="48" t="e">
        <f t="shared" ca="1" si="42"/>
        <v>#NAME?</v>
      </c>
      <c r="AY324" s="49" t="str">
        <f t="shared" si="43"/>
        <v/>
      </c>
      <c r="AZ324" s="50" t="e">
        <f t="shared" ca="1" si="44"/>
        <v>#NAME?</v>
      </c>
      <c r="BA324" s="51" t="e">
        <f t="shared" ca="1" si="45"/>
        <v>#NAME?</v>
      </c>
      <c r="BB324" s="52" t="e">
        <f t="shared" ca="1" si="46"/>
        <v>#NAME?</v>
      </c>
      <c r="BC324" s="51" t="e">
        <f t="shared" ca="1" si="47"/>
        <v>#NAME?</v>
      </c>
      <c r="BD324" s="54" t="e">
        <f t="shared" ca="1" si="48"/>
        <v>#NAME?</v>
      </c>
      <c r="BE324" s="48" t="e">
        <f t="shared" ca="1" si="49"/>
        <v>#NAME?</v>
      </c>
      <c r="BF324" s="50" t="e">
        <f t="shared" ca="1" si="50"/>
        <v>#NAME?</v>
      </c>
      <c r="BG324" s="56" t="e">
        <f t="shared" ca="1" si="51"/>
        <v>#NAME?</v>
      </c>
      <c r="BH324" s="103"/>
      <c r="BI324" s="103"/>
      <c r="BJ324" s="103"/>
      <c r="BK324" s="103"/>
      <c r="BL324" s="103"/>
      <c r="BM324" s="103"/>
      <c r="BN324" s="24"/>
      <c r="BO324" s="24"/>
    </row>
    <row r="325" spans="1:67" ht="15.5">
      <c r="A325" s="25" t="str">
        <f t="shared" si="26"/>
        <v/>
      </c>
      <c r="B325" s="89"/>
      <c r="C325" s="25"/>
      <c r="D325" s="90"/>
      <c r="E325" s="90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36"/>
      <c r="S325" s="91"/>
      <c r="T325" s="36"/>
      <c r="U325" s="82"/>
      <c r="V325" s="25"/>
      <c r="W325" s="58"/>
      <c r="X325" s="34"/>
      <c r="Y325" s="34"/>
      <c r="Z325" s="36"/>
      <c r="AA325" s="104"/>
      <c r="AB325" s="35"/>
      <c r="AC325" s="25"/>
      <c r="AD325" s="25"/>
      <c r="AE325" s="44"/>
      <c r="AF325" s="94"/>
      <c r="AG325" s="25"/>
      <c r="AH325" s="25"/>
      <c r="AI325" s="25"/>
      <c r="AJ325" s="45" t="str">
        <f t="array" ref="AJ325">IFERROR(INDEX('[1]Master Price'!$E:$E,MATCH(D325,'[1]Master Price'!$B:$B,0)),"0")</f>
        <v>0</v>
      </c>
      <c r="AK325" s="45">
        <f t="shared" si="33"/>
        <v>0</v>
      </c>
      <c r="AL325" s="46" t="str">
        <f t="shared" si="31"/>
        <v>0-day</v>
      </c>
      <c r="AM325" s="46" t="str">
        <f t="shared" si="34"/>
        <v>0-day</v>
      </c>
      <c r="AN325" s="46" t="str">
        <f t="shared" si="53"/>
        <v>0-day</v>
      </c>
      <c r="AO325" s="46" t="str">
        <f t="shared" si="54"/>
        <v>0-day</v>
      </c>
      <c r="AP325" s="46" t="str">
        <f t="shared" si="36"/>
        <v>0-day</v>
      </c>
      <c r="AQ325" s="46" t="str">
        <f t="shared" si="37"/>
        <v>0-day</v>
      </c>
      <c r="AR325" s="103"/>
      <c r="AS325" s="47" t="str">
        <f t="shared" si="38"/>
        <v/>
      </c>
      <c r="AT325" s="35">
        <f t="shared" si="52"/>
        <v>0</v>
      </c>
      <c r="AU325" s="48" t="e">
        <f t="shared" ca="1" si="39"/>
        <v>#NAME?</v>
      </c>
      <c r="AV325" s="48" t="e">
        <f t="shared" ca="1" si="40"/>
        <v>#NAME?</v>
      </c>
      <c r="AW325" s="49" t="e">
        <f t="shared" ca="1" si="41"/>
        <v>#NAME?</v>
      </c>
      <c r="AX325" s="48" t="e">
        <f t="shared" ca="1" si="42"/>
        <v>#NAME?</v>
      </c>
      <c r="AY325" s="49" t="str">
        <f t="shared" si="43"/>
        <v/>
      </c>
      <c r="AZ325" s="50" t="e">
        <f t="shared" ca="1" si="44"/>
        <v>#NAME?</v>
      </c>
      <c r="BA325" s="51" t="e">
        <f t="shared" ca="1" si="45"/>
        <v>#NAME?</v>
      </c>
      <c r="BB325" s="52" t="e">
        <f t="shared" ca="1" si="46"/>
        <v>#NAME?</v>
      </c>
      <c r="BC325" s="51" t="e">
        <f t="shared" ca="1" si="47"/>
        <v>#NAME?</v>
      </c>
      <c r="BD325" s="54" t="e">
        <f t="shared" ca="1" si="48"/>
        <v>#NAME?</v>
      </c>
      <c r="BE325" s="48" t="e">
        <f t="shared" ca="1" si="49"/>
        <v>#NAME?</v>
      </c>
      <c r="BF325" s="50" t="e">
        <f t="shared" ca="1" si="50"/>
        <v>#NAME?</v>
      </c>
      <c r="BG325" s="56" t="e">
        <f t="shared" ca="1" si="51"/>
        <v>#NAME?</v>
      </c>
      <c r="BH325" s="103"/>
      <c r="BI325" s="103"/>
      <c r="BJ325" s="103"/>
      <c r="BK325" s="103"/>
      <c r="BL325" s="103"/>
      <c r="BM325" s="103"/>
      <c r="BN325" s="24"/>
      <c r="BO325" s="24"/>
    </row>
    <row r="326" spans="1:67" ht="15.5">
      <c r="A326" s="25" t="str">
        <f t="shared" si="26"/>
        <v/>
      </c>
      <c r="B326" s="89"/>
      <c r="C326" s="25"/>
      <c r="D326" s="90"/>
      <c r="E326" s="90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36"/>
      <c r="S326" s="91"/>
      <c r="T326" s="36"/>
      <c r="U326" s="82"/>
      <c r="V326" s="25"/>
      <c r="W326" s="58"/>
      <c r="X326" s="34"/>
      <c r="Y326" s="34"/>
      <c r="Z326" s="36"/>
      <c r="AA326" s="104"/>
      <c r="AB326" s="35"/>
      <c r="AC326" s="25"/>
      <c r="AD326" s="25"/>
      <c r="AE326" s="44"/>
      <c r="AF326" s="94"/>
      <c r="AG326" s="25"/>
      <c r="AH326" s="25"/>
      <c r="AI326" s="25"/>
      <c r="AJ326" s="45" t="str">
        <f t="array" ref="AJ326">IFERROR(INDEX('[1]Master Price'!$E:$E,MATCH(D326,'[1]Master Price'!$B:$B,0)),"0")</f>
        <v>0</v>
      </c>
      <c r="AK326" s="45">
        <f t="shared" si="33"/>
        <v>0</v>
      </c>
      <c r="AL326" s="46" t="str">
        <f t="shared" si="31"/>
        <v>0-day</v>
      </c>
      <c r="AM326" s="46" t="str">
        <f t="shared" si="34"/>
        <v>0-day</v>
      </c>
      <c r="AN326" s="46" t="str">
        <f t="shared" si="53"/>
        <v>0-day</v>
      </c>
      <c r="AO326" s="46" t="str">
        <f t="shared" si="54"/>
        <v>0-day</v>
      </c>
      <c r="AP326" s="46" t="str">
        <f t="shared" si="36"/>
        <v>0-day</v>
      </c>
      <c r="AQ326" s="46" t="str">
        <f t="shared" si="37"/>
        <v>0-day</v>
      </c>
      <c r="AR326" s="103"/>
      <c r="AS326" s="47" t="str">
        <f t="shared" si="38"/>
        <v/>
      </c>
      <c r="AT326" s="35">
        <f t="shared" si="52"/>
        <v>0</v>
      </c>
      <c r="AU326" s="48" t="e">
        <f t="shared" ca="1" si="39"/>
        <v>#NAME?</v>
      </c>
      <c r="AV326" s="48" t="e">
        <f t="shared" ca="1" si="40"/>
        <v>#NAME?</v>
      </c>
      <c r="AW326" s="49" t="e">
        <f t="shared" ca="1" si="41"/>
        <v>#NAME?</v>
      </c>
      <c r="AX326" s="48" t="e">
        <f t="shared" ca="1" si="42"/>
        <v>#NAME?</v>
      </c>
      <c r="AY326" s="49" t="str">
        <f t="shared" si="43"/>
        <v/>
      </c>
      <c r="AZ326" s="50" t="e">
        <f t="shared" ca="1" si="44"/>
        <v>#NAME?</v>
      </c>
      <c r="BA326" s="51" t="e">
        <f t="shared" ca="1" si="45"/>
        <v>#NAME?</v>
      </c>
      <c r="BB326" s="52" t="e">
        <f t="shared" ca="1" si="46"/>
        <v>#NAME?</v>
      </c>
      <c r="BC326" s="51" t="e">
        <f t="shared" ca="1" si="47"/>
        <v>#NAME?</v>
      </c>
      <c r="BD326" s="54" t="e">
        <f t="shared" ca="1" si="48"/>
        <v>#NAME?</v>
      </c>
      <c r="BE326" s="48" t="e">
        <f t="shared" ca="1" si="49"/>
        <v>#NAME?</v>
      </c>
      <c r="BF326" s="50" t="e">
        <f t="shared" ca="1" si="50"/>
        <v>#NAME?</v>
      </c>
      <c r="BG326" s="56" t="e">
        <f t="shared" ca="1" si="51"/>
        <v>#NAME?</v>
      </c>
      <c r="BH326" s="103"/>
      <c r="BI326" s="103"/>
      <c r="BJ326" s="103"/>
      <c r="BK326" s="103"/>
      <c r="BL326" s="103"/>
      <c r="BM326" s="103"/>
      <c r="BN326" s="24"/>
      <c r="BO326" s="24"/>
    </row>
    <row r="327" spans="1:67" ht="15.5">
      <c r="A327" s="25" t="str">
        <f t="shared" si="26"/>
        <v/>
      </c>
      <c r="B327" s="89"/>
      <c r="C327" s="25"/>
      <c r="D327" s="90"/>
      <c r="E327" s="90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36"/>
      <c r="S327" s="91"/>
      <c r="T327" s="36"/>
      <c r="U327" s="82"/>
      <c r="V327" s="25"/>
      <c r="W327" s="58"/>
      <c r="X327" s="34"/>
      <c r="Y327" s="34"/>
      <c r="Z327" s="36"/>
      <c r="AA327" s="104"/>
      <c r="AB327" s="35"/>
      <c r="AC327" s="25"/>
      <c r="AD327" s="25"/>
      <c r="AE327" s="44"/>
      <c r="AF327" s="94"/>
      <c r="AG327" s="25"/>
      <c r="AH327" s="25"/>
      <c r="AI327" s="25"/>
      <c r="AJ327" s="45" t="str">
        <f t="array" ref="AJ327">IFERROR(INDEX('[1]Master Price'!$E:$E,MATCH(D327,'[1]Master Price'!$B:$B,0)),"0")</f>
        <v>0</v>
      </c>
      <c r="AK327" s="45">
        <f t="shared" si="33"/>
        <v>0</v>
      </c>
      <c r="AL327" s="46" t="str">
        <f t="shared" si="31"/>
        <v>0-day</v>
      </c>
      <c r="AM327" s="46" t="str">
        <f t="shared" si="34"/>
        <v>0-day</v>
      </c>
      <c r="AN327" s="46" t="str">
        <f t="shared" si="53"/>
        <v>0-day</v>
      </c>
      <c r="AO327" s="46" t="str">
        <f t="shared" si="54"/>
        <v>0-day</v>
      </c>
      <c r="AP327" s="46" t="str">
        <f t="shared" si="36"/>
        <v>0-day</v>
      </c>
      <c r="AQ327" s="46" t="str">
        <f t="shared" si="37"/>
        <v>0-day</v>
      </c>
      <c r="AR327" s="103"/>
      <c r="AS327" s="47" t="str">
        <f t="shared" si="38"/>
        <v/>
      </c>
      <c r="AT327" s="35">
        <f t="shared" si="52"/>
        <v>0</v>
      </c>
      <c r="AU327" s="48" t="e">
        <f t="shared" ca="1" si="39"/>
        <v>#NAME?</v>
      </c>
      <c r="AV327" s="48" t="e">
        <f t="shared" ca="1" si="40"/>
        <v>#NAME?</v>
      </c>
      <c r="AW327" s="49" t="e">
        <f t="shared" ca="1" si="41"/>
        <v>#NAME?</v>
      </c>
      <c r="AX327" s="48" t="e">
        <f t="shared" ca="1" si="42"/>
        <v>#NAME?</v>
      </c>
      <c r="AY327" s="49" t="str">
        <f t="shared" si="43"/>
        <v/>
      </c>
      <c r="AZ327" s="50" t="e">
        <f t="shared" ca="1" si="44"/>
        <v>#NAME?</v>
      </c>
      <c r="BA327" s="51" t="e">
        <f t="shared" ca="1" si="45"/>
        <v>#NAME?</v>
      </c>
      <c r="BB327" s="52" t="e">
        <f t="shared" ca="1" si="46"/>
        <v>#NAME?</v>
      </c>
      <c r="BC327" s="51" t="e">
        <f t="shared" ca="1" si="47"/>
        <v>#NAME?</v>
      </c>
      <c r="BD327" s="54" t="e">
        <f t="shared" ca="1" si="48"/>
        <v>#NAME?</v>
      </c>
      <c r="BE327" s="48" t="e">
        <f t="shared" ca="1" si="49"/>
        <v>#NAME?</v>
      </c>
      <c r="BF327" s="50" t="e">
        <f t="shared" ca="1" si="50"/>
        <v>#NAME?</v>
      </c>
      <c r="BG327" s="56" t="e">
        <f t="shared" ca="1" si="51"/>
        <v>#NAME?</v>
      </c>
      <c r="BH327" s="103"/>
      <c r="BI327" s="103"/>
      <c r="BJ327" s="103"/>
      <c r="BK327" s="103"/>
      <c r="BL327" s="103"/>
      <c r="BM327" s="103"/>
      <c r="BN327" s="24"/>
      <c r="BO327" s="24"/>
    </row>
    <row r="328" spans="1:67" ht="15.5">
      <c r="A328" s="25" t="str">
        <f t="shared" si="26"/>
        <v/>
      </c>
      <c r="B328" s="89"/>
      <c r="C328" s="25"/>
      <c r="D328" s="90"/>
      <c r="E328" s="90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36"/>
      <c r="S328" s="91"/>
      <c r="T328" s="36"/>
      <c r="U328" s="82"/>
      <c r="V328" s="25"/>
      <c r="W328" s="58"/>
      <c r="X328" s="34"/>
      <c r="Y328" s="34"/>
      <c r="Z328" s="36"/>
      <c r="AA328" s="104"/>
      <c r="AB328" s="35"/>
      <c r="AC328" s="25"/>
      <c r="AD328" s="25"/>
      <c r="AE328" s="44"/>
      <c r="AF328" s="94"/>
      <c r="AG328" s="25"/>
      <c r="AH328" s="25"/>
      <c r="AI328" s="25"/>
      <c r="AJ328" s="45" t="str">
        <f t="array" ref="AJ328">IFERROR(INDEX('[1]Master Price'!$E:$E,MATCH(D328,'[1]Master Price'!$B:$B,0)),"0")</f>
        <v>0</v>
      </c>
      <c r="AK328" s="45">
        <f t="shared" si="33"/>
        <v>0</v>
      </c>
      <c r="AL328" s="46" t="str">
        <f t="shared" si="31"/>
        <v>0-day</v>
      </c>
      <c r="AM328" s="46" t="str">
        <f t="shared" si="34"/>
        <v>0-day</v>
      </c>
      <c r="AN328" s="46" t="str">
        <f t="shared" si="53"/>
        <v>0-day</v>
      </c>
      <c r="AO328" s="46" t="str">
        <f t="shared" si="54"/>
        <v>0-day</v>
      </c>
      <c r="AP328" s="46" t="str">
        <f t="shared" si="36"/>
        <v>0-day</v>
      </c>
      <c r="AQ328" s="46" t="str">
        <f t="shared" si="37"/>
        <v>0-day</v>
      </c>
      <c r="AR328" s="103"/>
      <c r="AS328" s="47" t="str">
        <f t="shared" si="38"/>
        <v/>
      </c>
      <c r="AT328" s="35">
        <f t="shared" si="52"/>
        <v>0</v>
      </c>
      <c r="AU328" s="48" t="e">
        <f t="shared" ca="1" si="39"/>
        <v>#NAME?</v>
      </c>
      <c r="AV328" s="48" t="e">
        <f t="shared" ca="1" si="40"/>
        <v>#NAME?</v>
      </c>
      <c r="AW328" s="49" t="e">
        <f t="shared" ca="1" si="41"/>
        <v>#NAME?</v>
      </c>
      <c r="AX328" s="48" t="e">
        <f t="shared" ca="1" si="42"/>
        <v>#NAME?</v>
      </c>
      <c r="AY328" s="49" t="str">
        <f t="shared" si="43"/>
        <v/>
      </c>
      <c r="AZ328" s="50" t="e">
        <f t="shared" ca="1" si="44"/>
        <v>#NAME?</v>
      </c>
      <c r="BA328" s="51" t="e">
        <f t="shared" ca="1" si="45"/>
        <v>#NAME?</v>
      </c>
      <c r="BB328" s="52" t="e">
        <f t="shared" ca="1" si="46"/>
        <v>#NAME?</v>
      </c>
      <c r="BC328" s="51" t="e">
        <f t="shared" ca="1" si="47"/>
        <v>#NAME?</v>
      </c>
      <c r="BD328" s="54" t="e">
        <f t="shared" ca="1" si="48"/>
        <v>#NAME?</v>
      </c>
      <c r="BE328" s="48" t="e">
        <f t="shared" ca="1" si="49"/>
        <v>#NAME?</v>
      </c>
      <c r="BF328" s="50" t="e">
        <f t="shared" ca="1" si="50"/>
        <v>#NAME?</v>
      </c>
      <c r="BG328" s="56" t="e">
        <f t="shared" ca="1" si="51"/>
        <v>#NAME?</v>
      </c>
      <c r="BH328" s="103"/>
      <c r="BI328" s="103"/>
      <c r="BJ328" s="103"/>
      <c r="BK328" s="103"/>
      <c r="BL328" s="103"/>
      <c r="BM328" s="103"/>
      <c r="BN328" s="24"/>
      <c r="BO328" s="24"/>
    </row>
    <row r="329" spans="1:67" ht="15.5">
      <c r="A329" s="25" t="str">
        <f t="shared" si="26"/>
        <v/>
      </c>
      <c r="B329" s="89"/>
      <c r="C329" s="25"/>
      <c r="D329" s="90"/>
      <c r="E329" s="90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36"/>
      <c r="S329" s="91"/>
      <c r="T329" s="36"/>
      <c r="U329" s="82"/>
      <c r="V329" s="25"/>
      <c r="W329" s="58"/>
      <c r="X329" s="34"/>
      <c r="Y329" s="34"/>
      <c r="Z329" s="36"/>
      <c r="AA329" s="104"/>
      <c r="AB329" s="35"/>
      <c r="AC329" s="25"/>
      <c r="AD329" s="25"/>
      <c r="AE329" s="44"/>
      <c r="AF329" s="94"/>
      <c r="AG329" s="25"/>
      <c r="AH329" s="25"/>
      <c r="AI329" s="25"/>
      <c r="AJ329" s="45" t="str">
        <f t="array" ref="AJ329">IFERROR(INDEX('[1]Master Price'!$E:$E,MATCH(D329,'[1]Master Price'!$B:$B,0)),"0")</f>
        <v>0</v>
      </c>
      <c r="AK329" s="45">
        <f t="shared" si="33"/>
        <v>0</v>
      </c>
      <c r="AL329" s="46" t="str">
        <f t="shared" si="31"/>
        <v>0-day</v>
      </c>
      <c r="AM329" s="46" t="str">
        <f t="shared" si="34"/>
        <v>0-day</v>
      </c>
      <c r="AN329" s="46" t="str">
        <f t="shared" si="53"/>
        <v>0-day</v>
      </c>
      <c r="AO329" s="46" t="str">
        <f t="shared" si="54"/>
        <v>0-day</v>
      </c>
      <c r="AP329" s="46" t="str">
        <f t="shared" si="36"/>
        <v>0-day</v>
      </c>
      <c r="AQ329" s="46" t="str">
        <f t="shared" si="37"/>
        <v>0-day</v>
      </c>
      <c r="AR329" s="103"/>
      <c r="AS329" s="47" t="str">
        <f t="shared" si="38"/>
        <v/>
      </c>
      <c r="AT329" s="35">
        <f t="shared" si="52"/>
        <v>0</v>
      </c>
      <c r="AU329" s="48" t="e">
        <f t="shared" ca="1" si="39"/>
        <v>#NAME?</v>
      </c>
      <c r="AV329" s="48" t="e">
        <f t="shared" ca="1" si="40"/>
        <v>#NAME?</v>
      </c>
      <c r="AW329" s="49" t="e">
        <f t="shared" ca="1" si="41"/>
        <v>#NAME?</v>
      </c>
      <c r="AX329" s="48" t="e">
        <f t="shared" ca="1" si="42"/>
        <v>#NAME?</v>
      </c>
      <c r="AY329" s="49" t="str">
        <f t="shared" si="43"/>
        <v/>
      </c>
      <c r="AZ329" s="50" t="e">
        <f t="shared" ca="1" si="44"/>
        <v>#NAME?</v>
      </c>
      <c r="BA329" s="51" t="e">
        <f t="shared" ca="1" si="45"/>
        <v>#NAME?</v>
      </c>
      <c r="BB329" s="52" t="e">
        <f t="shared" ca="1" si="46"/>
        <v>#NAME?</v>
      </c>
      <c r="BC329" s="51" t="e">
        <f t="shared" ca="1" si="47"/>
        <v>#NAME?</v>
      </c>
      <c r="BD329" s="54" t="e">
        <f t="shared" ca="1" si="48"/>
        <v>#NAME?</v>
      </c>
      <c r="BE329" s="48" t="e">
        <f t="shared" ca="1" si="49"/>
        <v>#NAME?</v>
      </c>
      <c r="BF329" s="50" t="e">
        <f t="shared" ca="1" si="50"/>
        <v>#NAME?</v>
      </c>
      <c r="BG329" s="56" t="e">
        <f t="shared" ca="1" si="51"/>
        <v>#NAME?</v>
      </c>
      <c r="BH329" s="103"/>
      <c r="BI329" s="103"/>
      <c r="BJ329" s="103"/>
      <c r="BK329" s="103"/>
      <c r="BL329" s="103"/>
      <c r="BM329" s="103"/>
      <c r="BN329" s="24"/>
      <c r="BO329" s="24"/>
    </row>
    <row r="330" spans="1:67" ht="15.5">
      <c r="A330" s="25" t="str">
        <f t="shared" si="26"/>
        <v/>
      </c>
      <c r="B330" s="89"/>
      <c r="C330" s="25"/>
      <c r="D330" s="90"/>
      <c r="E330" s="90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36"/>
      <c r="S330" s="91"/>
      <c r="T330" s="36"/>
      <c r="U330" s="82"/>
      <c r="V330" s="25"/>
      <c r="W330" s="58"/>
      <c r="X330" s="34"/>
      <c r="Y330" s="34"/>
      <c r="Z330" s="36"/>
      <c r="AA330" s="104"/>
      <c r="AB330" s="35"/>
      <c r="AC330" s="25"/>
      <c r="AD330" s="25"/>
      <c r="AE330" s="44"/>
      <c r="AF330" s="94"/>
      <c r="AG330" s="25"/>
      <c r="AH330" s="25"/>
      <c r="AI330" s="25"/>
      <c r="AJ330" s="45" t="str">
        <f t="array" ref="AJ330">IFERROR(INDEX('[1]Master Price'!$E:$E,MATCH(D330,'[1]Master Price'!$B:$B,0)),"0")</f>
        <v>0</v>
      </c>
      <c r="AK330" s="45">
        <f t="shared" si="33"/>
        <v>0</v>
      </c>
      <c r="AL330" s="46" t="str">
        <f t="shared" si="31"/>
        <v>0-day</v>
      </c>
      <c r="AM330" s="46" t="str">
        <f t="shared" si="34"/>
        <v>0-day</v>
      </c>
      <c r="AN330" s="46" t="str">
        <f t="shared" si="53"/>
        <v>0-day</v>
      </c>
      <c r="AO330" s="46" t="str">
        <f t="shared" si="54"/>
        <v>0-day</v>
      </c>
      <c r="AP330" s="46" t="str">
        <f t="shared" si="36"/>
        <v>0-day</v>
      </c>
      <c r="AQ330" s="46" t="str">
        <f t="shared" si="37"/>
        <v>0-day</v>
      </c>
      <c r="AR330" s="103"/>
      <c r="AS330" s="47" t="str">
        <f t="shared" si="38"/>
        <v/>
      </c>
      <c r="AT330" s="35">
        <f t="shared" si="52"/>
        <v>0</v>
      </c>
      <c r="AU330" s="48" t="e">
        <f t="shared" ca="1" si="39"/>
        <v>#NAME?</v>
      </c>
      <c r="AV330" s="48" t="e">
        <f t="shared" ca="1" si="40"/>
        <v>#NAME?</v>
      </c>
      <c r="AW330" s="49" t="e">
        <f t="shared" ca="1" si="41"/>
        <v>#NAME?</v>
      </c>
      <c r="AX330" s="48" t="e">
        <f t="shared" ca="1" si="42"/>
        <v>#NAME?</v>
      </c>
      <c r="AY330" s="49" t="str">
        <f t="shared" si="43"/>
        <v/>
      </c>
      <c r="AZ330" s="50" t="e">
        <f t="shared" ca="1" si="44"/>
        <v>#NAME?</v>
      </c>
      <c r="BA330" s="51" t="e">
        <f t="shared" ca="1" si="45"/>
        <v>#NAME?</v>
      </c>
      <c r="BB330" s="52" t="e">
        <f t="shared" ca="1" si="46"/>
        <v>#NAME?</v>
      </c>
      <c r="BC330" s="51" t="e">
        <f t="shared" ca="1" si="47"/>
        <v>#NAME?</v>
      </c>
      <c r="BD330" s="54" t="e">
        <f t="shared" ca="1" si="48"/>
        <v>#NAME?</v>
      </c>
      <c r="BE330" s="48" t="e">
        <f t="shared" ca="1" si="49"/>
        <v>#NAME?</v>
      </c>
      <c r="BF330" s="50" t="e">
        <f t="shared" ca="1" si="50"/>
        <v>#NAME?</v>
      </c>
      <c r="BG330" s="56" t="e">
        <f t="shared" ca="1" si="51"/>
        <v>#NAME?</v>
      </c>
      <c r="BH330" s="103"/>
      <c r="BI330" s="103"/>
      <c r="BJ330" s="103"/>
      <c r="BK330" s="103"/>
      <c r="BL330" s="103"/>
      <c r="BM330" s="103"/>
      <c r="BN330" s="24"/>
      <c r="BO330" s="24"/>
    </row>
    <row r="331" spans="1:67" ht="15.5">
      <c r="A331" s="25" t="str">
        <f t="shared" si="26"/>
        <v/>
      </c>
      <c r="B331" s="89"/>
      <c r="C331" s="25"/>
      <c r="D331" s="90"/>
      <c r="E331" s="90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36"/>
      <c r="S331" s="91"/>
      <c r="T331" s="36"/>
      <c r="U331" s="82"/>
      <c r="V331" s="25"/>
      <c r="W331" s="58"/>
      <c r="X331" s="34"/>
      <c r="Y331" s="34"/>
      <c r="Z331" s="36"/>
      <c r="AA331" s="104"/>
      <c r="AB331" s="35"/>
      <c r="AC331" s="25"/>
      <c r="AD331" s="25"/>
      <c r="AE331" s="44"/>
      <c r="AF331" s="94"/>
      <c r="AG331" s="25"/>
      <c r="AH331" s="25"/>
      <c r="AI331" s="25"/>
      <c r="AJ331" s="45" t="str">
        <f t="array" ref="AJ331">IFERROR(INDEX('[1]Master Price'!$E:$E,MATCH(D331,'[1]Master Price'!$B:$B,0)),"0")</f>
        <v>0</v>
      </c>
      <c r="AK331" s="45">
        <f t="shared" si="33"/>
        <v>0</v>
      </c>
      <c r="AL331" s="46" t="str">
        <f t="shared" si="31"/>
        <v>0-day</v>
      </c>
      <c r="AM331" s="46" t="str">
        <f t="shared" si="34"/>
        <v>0-day</v>
      </c>
      <c r="AN331" s="46" t="str">
        <f t="shared" si="53"/>
        <v>0-day</v>
      </c>
      <c r="AO331" s="46" t="str">
        <f t="shared" si="54"/>
        <v>0-day</v>
      </c>
      <c r="AP331" s="46" t="str">
        <f t="shared" si="36"/>
        <v>0-day</v>
      </c>
      <c r="AQ331" s="46" t="str">
        <f t="shared" si="37"/>
        <v>0-day</v>
      </c>
      <c r="AR331" s="103"/>
      <c r="AS331" s="47" t="str">
        <f t="shared" si="38"/>
        <v/>
      </c>
      <c r="AT331" s="35">
        <f t="shared" si="52"/>
        <v>0</v>
      </c>
      <c r="AU331" s="48" t="e">
        <f t="shared" ca="1" si="39"/>
        <v>#NAME?</v>
      </c>
      <c r="AV331" s="48" t="e">
        <f t="shared" ca="1" si="40"/>
        <v>#NAME?</v>
      </c>
      <c r="AW331" s="49" t="e">
        <f t="shared" ca="1" si="41"/>
        <v>#NAME?</v>
      </c>
      <c r="AX331" s="48" t="e">
        <f t="shared" ca="1" si="42"/>
        <v>#NAME?</v>
      </c>
      <c r="AY331" s="49" t="str">
        <f t="shared" si="43"/>
        <v/>
      </c>
      <c r="AZ331" s="50" t="e">
        <f t="shared" ca="1" si="44"/>
        <v>#NAME?</v>
      </c>
      <c r="BA331" s="51" t="e">
        <f t="shared" ca="1" si="45"/>
        <v>#NAME?</v>
      </c>
      <c r="BB331" s="52" t="e">
        <f t="shared" ca="1" si="46"/>
        <v>#NAME?</v>
      </c>
      <c r="BC331" s="51" t="e">
        <f t="shared" ca="1" si="47"/>
        <v>#NAME?</v>
      </c>
      <c r="BD331" s="54" t="e">
        <f t="shared" ca="1" si="48"/>
        <v>#NAME?</v>
      </c>
      <c r="BE331" s="48" t="e">
        <f t="shared" ca="1" si="49"/>
        <v>#NAME?</v>
      </c>
      <c r="BF331" s="50" t="e">
        <f t="shared" ca="1" si="50"/>
        <v>#NAME?</v>
      </c>
      <c r="BG331" s="56" t="e">
        <f t="shared" ca="1" si="51"/>
        <v>#NAME?</v>
      </c>
      <c r="BH331" s="103"/>
      <c r="BI331" s="103"/>
      <c r="BJ331" s="103"/>
      <c r="BK331" s="103"/>
      <c r="BL331" s="103"/>
      <c r="BM331" s="103"/>
      <c r="BN331" s="24"/>
      <c r="BO331" s="24"/>
    </row>
    <row r="332" spans="1:67" ht="15.5">
      <c r="A332" s="25" t="str">
        <f t="shared" si="26"/>
        <v/>
      </c>
      <c r="B332" s="89"/>
      <c r="C332" s="25"/>
      <c r="D332" s="90"/>
      <c r="E332" s="90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36"/>
      <c r="S332" s="91"/>
      <c r="T332" s="36"/>
      <c r="U332" s="82"/>
      <c r="V332" s="25"/>
      <c r="W332" s="58"/>
      <c r="X332" s="34"/>
      <c r="Y332" s="34"/>
      <c r="Z332" s="36"/>
      <c r="AA332" s="104"/>
      <c r="AB332" s="35"/>
      <c r="AC332" s="25"/>
      <c r="AD332" s="25"/>
      <c r="AE332" s="44"/>
      <c r="AF332" s="94"/>
      <c r="AG332" s="25"/>
      <c r="AH332" s="25"/>
      <c r="AI332" s="25"/>
      <c r="AJ332" s="45" t="str">
        <f t="array" ref="AJ332">IFERROR(INDEX('[1]Master Price'!$E:$E,MATCH(D332,'[1]Master Price'!$B:$B,0)),"0")</f>
        <v>0</v>
      </c>
      <c r="AK332" s="45">
        <f t="shared" si="33"/>
        <v>0</v>
      </c>
      <c r="AL332" s="46" t="str">
        <f t="shared" si="31"/>
        <v>0-day</v>
      </c>
      <c r="AM332" s="46" t="str">
        <f t="shared" si="34"/>
        <v>0-day</v>
      </c>
      <c r="AN332" s="46" t="str">
        <f t="shared" si="53"/>
        <v>0-day</v>
      </c>
      <c r="AO332" s="46" t="str">
        <f t="shared" si="54"/>
        <v>0-day</v>
      </c>
      <c r="AP332" s="46" t="str">
        <f t="shared" si="36"/>
        <v>0-day</v>
      </c>
      <c r="AQ332" s="46" t="str">
        <f t="shared" si="37"/>
        <v>0-day</v>
      </c>
      <c r="AR332" s="103"/>
      <c r="AS332" s="47" t="str">
        <f t="shared" si="38"/>
        <v/>
      </c>
      <c r="AT332" s="35">
        <f t="shared" si="52"/>
        <v>0</v>
      </c>
      <c r="AU332" s="48" t="e">
        <f t="shared" ca="1" si="39"/>
        <v>#NAME?</v>
      </c>
      <c r="AV332" s="48" t="e">
        <f t="shared" ca="1" si="40"/>
        <v>#NAME?</v>
      </c>
      <c r="AW332" s="49" t="e">
        <f t="shared" ca="1" si="41"/>
        <v>#NAME?</v>
      </c>
      <c r="AX332" s="48" t="e">
        <f t="shared" ca="1" si="42"/>
        <v>#NAME?</v>
      </c>
      <c r="AY332" s="49" t="str">
        <f t="shared" si="43"/>
        <v/>
      </c>
      <c r="AZ332" s="50" t="e">
        <f t="shared" ca="1" si="44"/>
        <v>#NAME?</v>
      </c>
      <c r="BA332" s="51" t="e">
        <f t="shared" ca="1" si="45"/>
        <v>#NAME?</v>
      </c>
      <c r="BB332" s="52" t="e">
        <f t="shared" ca="1" si="46"/>
        <v>#NAME?</v>
      </c>
      <c r="BC332" s="51" t="e">
        <f t="shared" ca="1" si="47"/>
        <v>#NAME?</v>
      </c>
      <c r="BD332" s="54" t="e">
        <f t="shared" ca="1" si="48"/>
        <v>#NAME?</v>
      </c>
      <c r="BE332" s="48" t="e">
        <f t="shared" ca="1" si="49"/>
        <v>#NAME?</v>
      </c>
      <c r="BF332" s="50" t="e">
        <f t="shared" ca="1" si="50"/>
        <v>#NAME?</v>
      </c>
      <c r="BG332" s="56" t="e">
        <f t="shared" ca="1" si="51"/>
        <v>#NAME?</v>
      </c>
      <c r="BH332" s="103"/>
      <c r="BI332" s="103"/>
      <c r="BJ332" s="103"/>
      <c r="BK332" s="103"/>
      <c r="BL332" s="103"/>
      <c r="BM332" s="103"/>
      <c r="BN332" s="24"/>
      <c r="BO332" s="24"/>
    </row>
    <row r="333" spans="1:67" ht="15.5">
      <c r="A333" s="25" t="str">
        <f t="shared" si="26"/>
        <v/>
      </c>
      <c r="B333" s="89"/>
      <c r="C333" s="25"/>
      <c r="D333" s="90"/>
      <c r="E333" s="90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36"/>
      <c r="S333" s="91"/>
      <c r="T333" s="36"/>
      <c r="U333" s="82"/>
      <c r="V333" s="25"/>
      <c r="W333" s="58"/>
      <c r="X333" s="34"/>
      <c r="Y333" s="34"/>
      <c r="Z333" s="36"/>
      <c r="AA333" s="104"/>
      <c r="AB333" s="35"/>
      <c r="AC333" s="25"/>
      <c r="AD333" s="25"/>
      <c r="AE333" s="44"/>
      <c r="AF333" s="94"/>
      <c r="AG333" s="25"/>
      <c r="AH333" s="25"/>
      <c r="AI333" s="25"/>
      <c r="AJ333" s="45" t="str">
        <f t="array" ref="AJ333">IFERROR(INDEX('[1]Master Price'!$E:$E,MATCH(D333,'[1]Master Price'!$B:$B,0)),"0")</f>
        <v>0</v>
      </c>
      <c r="AK333" s="45">
        <f t="shared" si="33"/>
        <v>0</v>
      </c>
      <c r="AL333" s="46" t="str">
        <f t="shared" si="31"/>
        <v>0-day</v>
      </c>
      <c r="AM333" s="46" t="str">
        <f t="shared" si="34"/>
        <v>0-day</v>
      </c>
      <c r="AN333" s="46" t="str">
        <f t="shared" si="53"/>
        <v>0-day</v>
      </c>
      <c r="AO333" s="46" t="str">
        <f t="shared" si="54"/>
        <v>0-day</v>
      </c>
      <c r="AP333" s="46" t="str">
        <f t="shared" si="36"/>
        <v>0-day</v>
      </c>
      <c r="AQ333" s="46" t="str">
        <f t="shared" si="37"/>
        <v>0-day</v>
      </c>
      <c r="AR333" s="103"/>
      <c r="AS333" s="47" t="str">
        <f t="shared" si="38"/>
        <v/>
      </c>
      <c r="AT333" s="35">
        <f t="shared" si="52"/>
        <v>0</v>
      </c>
      <c r="AU333" s="48" t="e">
        <f t="shared" ca="1" si="39"/>
        <v>#NAME?</v>
      </c>
      <c r="AV333" s="48" t="e">
        <f t="shared" ca="1" si="40"/>
        <v>#NAME?</v>
      </c>
      <c r="AW333" s="49" t="e">
        <f t="shared" ca="1" si="41"/>
        <v>#NAME?</v>
      </c>
      <c r="AX333" s="48" t="e">
        <f t="shared" ca="1" si="42"/>
        <v>#NAME?</v>
      </c>
      <c r="AY333" s="49" t="str">
        <f t="shared" si="43"/>
        <v/>
      </c>
      <c r="AZ333" s="50" t="e">
        <f t="shared" ca="1" si="44"/>
        <v>#NAME?</v>
      </c>
      <c r="BA333" s="51" t="e">
        <f t="shared" ca="1" si="45"/>
        <v>#NAME?</v>
      </c>
      <c r="BB333" s="52" t="e">
        <f t="shared" ca="1" si="46"/>
        <v>#NAME?</v>
      </c>
      <c r="BC333" s="51" t="e">
        <f t="shared" ca="1" si="47"/>
        <v>#NAME?</v>
      </c>
      <c r="BD333" s="54" t="e">
        <f t="shared" ca="1" si="48"/>
        <v>#NAME?</v>
      </c>
      <c r="BE333" s="48" t="e">
        <f t="shared" ca="1" si="49"/>
        <v>#NAME?</v>
      </c>
      <c r="BF333" s="50" t="e">
        <f t="shared" ca="1" si="50"/>
        <v>#NAME?</v>
      </c>
      <c r="BG333" s="56" t="e">
        <f t="shared" ca="1" si="51"/>
        <v>#NAME?</v>
      </c>
      <c r="BH333" s="103"/>
      <c r="BI333" s="103"/>
      <c r="BJ333" s="103"/>
      <c r="BK333" s="103"/>
      <c r="BL333" s="103"/>
      <c r="BM333" s="103"/>
      <c r="BN333" s="24"/>
      <c r="BO333" s="24"/>
    </row>
    <row r="334" spans="1:67" ht="15.5">
      <c r="A334" s="25" t="str">
        <f t="shared" si="26"/>
        <v/>
      </c>
      <c r="B334" s="89"/>
      <c r="C334" s="25"/>
      <c r="D334" s="90"/>
      <c r="E334" s="90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36"/>
      <c r="S334" s="91"/>
      <c r="T334" s="36"/>
      <c r="U334" s="82"/>
      <c r="V334" s="25"/>
      <c r="W334" s="58"/>
      <c r="X334" s="34"/>
      <c r="Y334" s="34"/>
      <c r="Z334" s="36"/>
      <c r="AA334" s="104"/>
      <c r="AB334" s="35"/>
      <c r="AC334" s="25"/>
      <c r="AD334" s="25"/>
      <c r="AE334" s="44"/>
      <c r="AF334" s="94"/>
      <c r="AG334" s="25"/>
      <c r="AH334" s="25"/>
      <c r="AI334" s="25"/>
      <c r="AJ334" s="45" t="str">
        <f t="array" ref="AJ334">IFERROR(INDEX('[1]Master Price'!$E:$E,MATCH(D334,'[1]Master Price'!$B:$B,0)),"0")</f>
        <v>0</v>
      </c>
      <c r="AK334" s="45">
        <f t="shared" si="33"/>
        <v>0</v>
      </c>
      <c r="AL334" s="46" t="str">
        <f t="shared" si="31"/>
        <v>0-day</v>
      </c>
      <c r="AM334" s="46" t="str">
        <f t="shared" si="34"/>
        <v>0-day</v>
      </c>
      <c r="AN334" s="46" t="str">
        <f t="shared" si="53"/>
        <v>0-day</v>
      </c>
      <c r="AO334" s="46" t="str">
        <f t="shared" si="54"/>
        <v>0-day</v>
      </c>
      <c r="AP334" s="46" t="str">
        <f t="shared" si="36"/>
        <v>0-day</v>
      </c>
      <c r="AQ334" s="46" t="str">
        <f t="shared" si="37"/>
        <v>0-day</v>
      </c>
      <c r="AR334" s="103"/>
      <c r="AS334" s="47" t="str">
        <f t="shared" si="38"/>
        <v/>
      </c>
      <c r="AT334" s="35">
        <f t="shared" si="52"/>
        <v>0</v>
      </c>
      <c r="AU334" s="48" t="e">
        <f t="shared" ca="1" si="39"/>
        <v>#NAME?</v>
      </c>
      <c r="AV334" s="48" t="e">
        <f t="shared" ca="1" si="40"/>
        <v>#NAME?</v>
      </c>
      <c r="AW334" s="49" t="e">
        <f t="shared" ca="1" si="41"/>
        <v>#NAME?</v>
      </c>
      <c r="AX334" s="48" t="e">
        <f t="shared" ca="1" si="42"/>
        <v>#NAME?</v>
      </c>
      <c r="AY334" s="49" t="str">
        <f t="shared" si="43"/>
        <v/>
      </c>
      <c r="AZ334" s="50" t="e">
        <f t="shared" ca="1" si="44"/>
        <v>#NAME?</v>
      </c>
      <c r="BA334" s="51" t="e">
        <f t="shared" ca="1" si="45"/>
        <v>#NAME?</v>
      </c>
      <c r="BB334" s="52" t="e">
        <f t="shared" ca="1" si="46"/>
        <v>#NAME?</v>
      </c>
      <c r="BC334" s="51" t="e">
        <f t="shared" ca="1" si="47"/>
        <v>#NAME?</v>
      </c>
      <c r="BD334" s="54" t="e">
        <f t="shared" ca="1" si="48"/>
        <v>#NAME?</v>
      </c>
      <c r="BE334" s="48" t="e">
        <f t="shared" ca="1" si="49"/>
        <v>#NAME?</v>
      </c>
      <c r="BF334" s="50" t="e">
        <f t="shared" ca="1" si="50"/>
        <v>#NAME?</v>
      </c>
      <c r="BG334" s="56" t="e">
        <f t="shared" ca="1" si="51"/>
        <v>#NAME?</v>
      </c>
      <c r="BH334" s="103"/>
      <c r="BI334" s="103"/>
      <c r="BJ334" s="103"/>
      <c r="BK334" s="103"/>
      <c r="BL334" s="103"/>
      <c r="BM334" s="103"/>
      <c r="BN334" s="24"/>
      <c r="BO334" s="24"/>
    </row>
    <row r="335" spans="1:67" ht="15.5">
      <c r="A335" s="25" t="str">
        <f t="shared" si="26"/>
        <v/>
      </c>
      <c r="B335" s="89"/>
      <c r="C335" s="25"/>
      <c r="D335" s="90"/>
      <c r="E335" s="90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36"/>
      <c r="S335" s="91"/>
      <c r="T335" s="36"/>
      <c r="U335" s="82"/>
      <c r="V335" s="25"/>
      <c r="W335" s="58"/>
      <c r="X335" s="34"/>
      <c r="Y335" s="34"/>
      <c r="Z335" s="36"/>
      <c r="AA335" s="104"/>
      <c r="AB335" s="35"/>
      <c r="AC335" s="25"/>
      <c r="AD335" s="25"/>
      <c r="AE335" s="44"/>
      <c r="AF335" s="94"/>
      <c r="AG335" s="25"/>
      <c r="AH335" s="25"/>
      <c r="AI335" s="25"/>
      <c r="AJ335" s="45" t="str">
        <f t="array" ref="AJ335">IFERROR(INDEX('[1]Master Price'!$E:$E,MATCH(D335,'[1]Master Price'!$B:$B,0)),"0")</f>
        <v>0</v>
      </c>
      <c r="AK335" s="45">
        <f t="shared" si="33"/>
        <v>0</v>
      </c>
      <c r="AL335" s="46" t="str">
        <f t="shared" si="31"/>
        <v>0-day</v>
      </c>
      <c r="AM335" s="46" t="str">
        <f t="shared" si="34"/>
        <v>0-day</v>
      </c>
      <c r="AN335" s="46" t="str">
        <f t="shared" si="53"/>
        <v>0-day</v>
      </c>
      <c r="AO335" s="46" t="str">
        <f t="shared" si="54"/>
        <v>0-day</v>
      </c>
      <c r="AP335" s="46" t="str">
        <f t="shared" si="36"/>
        <v>0-day</v>
      </c>
      <c r="AQ335" s="46" t="str">
        <f t="shared" si="37"/>
        <v>0-day</v>
      </c>
      <c r="AR335" s="103"/>
      <c r="AS335" s="47" t="str">
        <f t="shared" si="38"/>
        <v/>
      </c>
      <c r="AT335" s="35">
        <f t="shared" si="52"/>
        <v>0</v>
      </c>
      <c r="AU335" s="48" t="e">
        <f t="shared" ca="1" si="39"/>
        <v>#NAME?</v>
      </c>
      <c r="AV335" s="48" t="e">
        <f t="shared" ca="1" si="40"/>
        <v>#NAME?</v>
      </c>
      <c r="AW335" s="49" t="e">
        <f t="shared" ca="1" si="41"/>
        <v>#NAME?</v>
      </c>
      <c r="AX335" s="48" t="e">
        <f t="shared" ca="1" si="42"/>
        <v>#NAME?</v>
      </c>
      <c r="AY335" s="49" t="str">
        <f t="shared" si="43"/>
        <v/>
      </c>
      <c r="AZ335" s="50" t="e">
        <f t="shared" ca="1" si="44"/>
        <v>#NAME?</v>
      </c>
      <c r="BA335" s="51" t="e">
        <f t="shared" ca="1" si="45"/>
        <v>#NAME?</v>
      </c>
      <c r="BB335" s="52" t="e">
        <f t="shared" ca="1" si="46"/>
        <v>#NAME?</v>
      </c>
      <c r="BC335" s="51" t="e">
        <f t="shared" ca="1" si="47"/>
        <v>#NAME?</v>
      </c>
      <c r="BD335" s="54" t="e">
        <f t="shared" ca="1" si="48"/>
        <v>#NAME?</v>
      </c>
      <c r="BE335" s="48" t="e">
        <f t="shared" ca="1" si="49"/>
        <v>#NAME?</v>
      </c>
      <c r="BF335" s="50" t="e">
        <f t="shared" ca="1" si="50"/>
        <v>#NAME?</v>
      </c>
      <c r="BG335" s="56" t="e">
        <f t="shared" ca="1" si="51"/>
        <v>#NAME?</v>
      </c>
      <c r="BH335" s="103"/>
      <c r="BI335" s="103"/>
      <c r="BJ335" s="103"/>
      <c r="BK335" s="103"/>
      <c r="BL335" s="103"/>
      <c r="BM335" s="103"/>
      <c r="BN335" s="24"/>
      <c r="BO335" s="24"/>
    </row>
    <row r="336" spans="1:67" ht="15.5">
      <c r="A336" s="25" t="str">
        <f t="shared" si="26"/>
        <v/>
      </c>
      <c r="B336" s="89"/>
      <c r="C336" s="25"/>
      <c r="D336" s="90"/>
      <c r="E336" s="90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36"/>
      <c r="S336" s="91"/>
      <c r="T336" s="36"/>
      <c r="U336" s="82"/>
      <c r="V336" s="25"/>
      <c r="W336" s="58"/>
      <c r="X336" s="34"/>
      <c r="Y336" s="34"/>
      <c r="Z336" s="36"/>
      <c r="AA336" s="104"/>
      <c r="AB336" s="35"/>
      <c r="AC336" s="25"/>
      <c r="AD336" s="25"/>
      <c r="AE336" s="44"/>
      <c r="AF336" s="94"/>
      <c r="AG336" s="25"/>
      <c r="AH336" s="25"/>
      <c r="AI336" s="25"/>
      <c r="AJ336" s="45" t="str">
        <f t="array" ref="AJ336">IFERROR(INDEX('[1]Master Price'!$E:$E,MATCH(D336,'[1]Master Price'!$B:$B,0)),"0")</f>
        <v>0</v>
      </c>
      <c r="AK336" s="45">
        <f t="shared" si="33"/>
        <v>0</v>
      </c>
      <c r="AL336" s="46" t="str">
        <f t="shared" si="31"/>
        <v>0-day</v>
      </c>
      <c r="AM336" s="46" t="str">
        <f t="shared" si="34"/>
        <v>0-day</v>
      </c>
      <c r="AN336" s="46" t="str">
        <f t="shared" si="53"/>
        <v>0-day</v>
      </c>
      <c r="AO336" s="46" t="str">
        <f t="shared" si="54"/>
        <v>0-day</v>
      </c>
      <c r="AP336" s="46" t="str">
        <f t="shared" si="36"/>
        <v>0-day</v>
      </c>
      <c r="AQ336" s="46" t="str">
        <f t="shared" si="37"/>
        <v>0-day</v>
      </c>
      <c r="AR336" s="103"/>
      <c r="AS336" s="47" t="str">
        <f t="shared" si="38"/>
        <v/>
      </c>
      <c r="AT336" s="35">
        <f t="shared" si="52"/>
        <v>0</v>
      </c>
      <c r="AU336" s="48" t="e">
        <f t="shared" ca="1" si="39"/>
        <v>#NAME?</v>
      </c>
      <c r="AV336" s="48" t="e">
        <f t="shared" ca="1" si="40"/>
        <v>#NAME?</v>
      </c>
      <c r="AW336" s="49" t="e">
        <f t="shared" ca="1" si="41"/>
        <v>#NAME?</v>
      </c>
      <c r="AX336" s="48" t="e">
        <f t="shared" ca="1" si="42"/>
        <v>#NAME?</v>
      </c>
      <c r="AY336" s="49" t="str">
        <f t="shared" si="43"/>
        <v/>
      </c>
      <c r="AZ336" s="50" t="e">
        <f t="shared" ca="1" si="44"/>
        <v>#NAME?</v>
      </c>
      <c r="BA336" s="51" t="e">
        <f t="shared" ca="1" si="45"/>
        <v>#NAME?</v>
      </c>
      <c r="BB336" s="52" t="e">
        <f t="shared" ca="1" si="46"/>
        <v>#NAME?</v>
      </c>
      <c r="BC336" s="51" t="e">
        <f t="shared" ca="1" si="47"/>
        <v>#NAME?</v>
      </c>
      <c r="BD336" s="54" t="e">
        <f t="shared" ca="1" si="48"/>
        <v>#NAME?</v>
      </c>
      <c r="BE336" s="48" t="e">
        <f t="shared" ca="1" si="49"/>
        <v>#NAME?</v>
      </c>
      <c r="BF336" s="50" t="e">
        <f t="shared" ca="1" si="50"/>
        <v>#NAME?</v>
      </c>
      <c r="BG336" s="56" t="e">
        <f t="shared" ca="1" si="51"/>
        <v>#NAME?</v>
      </c>
      <c r="BH336" s="103"/>
      <c r="BI336" s="103"/>
      <c r="BJ336" s="103"/>
      <c r="BK336" s="103"/>
      <c r="BL336" s="103"/>
      <c r="BM336" s="103"/>
      <c r="BN336" s="24"/>
      <c r="BO336" s="24"/>
    </row>
    <row r="337" spans="1:67" ht="15.5">
      <c r="A337" s="25" t="str">
        <f t="shared" si="26"/>
        <v/>
      </c>
      <c r="B337" s="89"/>
      <c r="C337" s="25"/>
      <c r="D337" s="90"/>
      <c r="E337" s="90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36"/>
      <c r="S337" s="91"/>
      <c r="T337" s="36"/>
      <c r="U337" s="82"/>
      <c r="V337" s="25"/>
      <c r="W337" s="58"/>
      <c r="X337" s="34"/>
      <c r="Y337" s="34"/>
      <c r="Z337" s="36"/>
      <c r="AA337" s="104"/>
      <c r="AB337" s="35"/>
      <c r="AC337" s="25"/>
      <c r="AD337" s="25"/>
      <c r="AE337" s="44"/>
      <c r="AF337" s="94"/>
      <c r="AG337" s="25"/>
      <c r="AH337" s="25"/>
      <c r="AI337" s="25"/>
      <c r="AJ337" s="45" t="str">
        <f t="array" ref="AJ337">IFERROR(INDEX('[1]Master Price'!$E:$E,MATCH(D337,'[1]Master Price'!$B:$B,0)),"0")</f>
        <v>0</v>
      </c>
      <c r="AK337" s="45">
        <f t="shared" si="33"/>
        <v>0</v>
      </c>
      <c r="AL337" s="46" t="str">
        <f t="shared" si="31"/>
        <v>0-day</v>
      </c>
      <c r="AM337" s="46" t="str">
        <f t="shared" si="34"/>
        <v>0-day</v>
      </c>
      <c r="AN337" s="46" t="str">
        <f t="shared" si="53"/>
        <v>0-day</v>
      </c>
      <c r="AO337" s="46" t="str">
        <f t="shared" si="54"/>
        <v>0-day</v>
      </c>
      <c r="AP337" s="46" t="str">
        <f t="shared" si="36"/>
        <v>0-day</v>
      </c>
      <c r="AQ337" s="46" t="str">
        <f t="shared" si="37"/>
        <v>0-day</v>
      </c>
      <c r="AR337" s="103"/>
      <c r="AS337" s="47" t="str">
        <f t="shared" si="38"/>
        <v/>
      </c>
      <c r="AT337" s="35">
        <f t="shared" si="52"/>
        <v>0</v>
      </c>
      <c r="AU337" s="48" t="e">
        <f t="shared" ca="1" si="39"/>
        <v>#NAME?</v>
      </c>
      <c r="AV337" s="48" t="e">
        <f t="shared" ca="1" si="40"/>
        <v>#NAME?</v>
      </c>
      <c r="AW337" s="49" t="e">
        <f t="shared" ca="1" si="41"/>
        <v>#NAME?</v>
      </c>
      <c r="AX337" s="48" t="e">
        <f t="shared" ca="1" si="42"/>
        <v>#NAME?</v>
      </c>
      <c r="AY337" s="49" t="str">
        <f t="shared" si="43"/>
        <v/>
      </c>
      <c r="AZ337" s="50" t="e">
        <f t="shared" ca="1" si="44"/>
        <v>#NAME?</v>
      </c>
      <c r="BA337" s="51" t="e">
        <f t="shared" ca="1" si="45"/>
        <v>#NAME?</v>
      </c>
      <c r="BB337" s="52" t="e">
        <f t="shared" ca="1" si="46"/>
        <v>#NAME?</v>
      </c>
      <c r="BC337" s="51" t="e">
        <f t="shared" ca="1" si="47"/>
        <v>#NAME?</v>
      </c>
      <c r="BD337" s="54" t="e">
        <f t="shared" ca="1" si="48"/>
        <v>#NAME?</v>
      </c>
      <c r="BE337" s="48" t="e">
        <f t="shared" ca="1" si="49"/>
        <v>#NAME?</v>
      </c>
      <c r="BF337" s="50" t="e">
        <f t="shared" ca="1" si="50"/>
        <v>#NAME?</v>
      </c>
      <c r="BG337" s="56" t="e">
        <f t="shared" ca="1" si="51"/>
        <v>#NAME?</v>
      </c>
      <c r="BH337" s="103"/>
      <c r="BI337" s="103"/>
      <c r="BJ337" s="103"/>
      <c r="BK337" s="103"/>
      <c r="BL337" s="103"/>
      <c r="BM337" s="103"/>
      <c r="BN337" s="24"/>
      <c r="BO337" s="24"/>
    </row>
    <row r="338" spans="1:67" ht="15.5">
      <c r="A338" s="25" t="str">
        <f t="shared" si="26"/>
        <v/>
      </c>
      <c r="B338" s="89"/>
      <c r="C338" s="25"/>
      <c r="D338" s="90"/>
      <c r="E338" s="90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36"/>
      <c r="S338" s="91"/>
      <c r="T338" s="36"/>
      <c r="U338" s="82"/>
      <c r="V338" s="25"/>
      <c r="W338" s="58"/>
      <c r="X338" s="34"/>
      <c r="Y338" s="34"/>
      <c r="Z338" s="36"/>
      <c r="AA338" s="104"/>
      <c r="AB338" s="35"/>
      <c r="AC338" s="25"/>
      <c r="AD338" s="25"/>
      <c r="AE338" s="44"/>
      <c r="AF338" s="94"/>
      <c r="AG338" s="25"/>
      <c r="AH338" s="25"/>
      <c r="AI338" s="25"/>
      <c r="AJ338" s="45" t="str">
        <f t="array" ref="AJ338">IFERROR(INDEX('[1]Master Price'!$E:$E,MATCH(D338,'[1]Master Price'!$B:$B,0)),"0")</f>
        <v>0</v>
      </c>
      <c r="AK338" s="45">
        <f t="shared" si="33"/>
        <v>0</v>
      </c>
      <c r="AL338" s="46" t="str">
        <f t="shared" si="31"/>
        <v>0-day</v>
      </c>
      <c r="AM338" s="46" t="str">
        <f t="shared" si="34"/>
        <v>0-day</v>
      </c>
      <c r="AN338" s="46" t="str">
        <f t="shared" si="53"/>
        <v>0-day</v>
      </c>
      <c r="AO338" s="46" t="str">
        <f t="shared" si="54"/>
        <v>0-day</v>
      </c>
      <c r="AP338" s="46" t="str">
        <f t="shared" si="36"/>
        <v>0-day</v>
      </c>
      <c r="AQ338" s="46" t="str">
        <f t="shared" si="37"/>
        <v>0-day</v>
      </c>
      <c r="AR338" s="103"/>
      <c r="AS338" s="47" t="str">
        <f t="shared" si="38"/>
        <v/>
      </c>
      <c r="AT338" s="35">
        <f t="shared" si="52"/>
        <v>0</v>
      </c>
      <c r="AU338" s="48" t="e">
        <f t="shared" ca="1" si="39"/>
        <v>#NAME?</v>
      </c>
      <c r="AV338" s="48" t="e">
        <f t="shared" ca="1" si="40"/>
        <v>#NAME?</v>
      </c>
      <c r="AW338" s="49" t="e">
        <f t="shared" ca="1" si="41"/>
        <v>#NAME?</v>
      </c>
      <c r="AX338" s="48" t="e">
        <f t="shared" ca="1" si="42"/>
        <v>#NAME?</v>
      </c>
      <c r="AY338" s="49" t="str">
        <f t="shared" si="43"/>
        <v/>
      </c>
      <c r="AZ338" s="50" t="e">
        <f t="shared" ca="1" si="44"/>
        <v>#NAME?</v>
      </c>
      <c r="BA338" s="51" t="e">
        <f t="shared" ca="1" si="45"/>
        <v>#NAME?</v>
      </c>
      <c r="BB338" s="52" t="e">
        <f t="shared" ca="1" si="46"/>
        <v>#NAME?</v>
      </c>
      <c r="BC338" s="51" t="e">
        <f t="shared" ca="1" si="47"/>
        <v>#NAME?</v>
      </c>
      <c r="BD338" s="54" t="e">
        <f t="shared" ca="1" si="48"/>
        <v>#NAME?</v>
      </c>
      <c r="BE338" s="48" t="e">
        <f t="shared" ca="1" si="49"/>
        <v>#NAME?</v>
      </c>
      <c r="BF338" s="50" t="e">
        <f t="shared" ca="1" si="50"/>
        <v>#NAME?</v>
      </c>
      <c r="BG338" s="56" t="e">
        <f t="shared" ca="1" si="51"/>
        <v>#NAME?</v>
      </c>
      <c r="BH338" s="103"/>
      <c r="BI338" s="103"/>
      <c r="BJ338" s="103"/>
      <c r="BK338" s="103"/>
      <c r="BL338" s="103"/>
      <c r="BM338" s="103"/>
      <c r="BN338" s="24"/>
      <c r="BO338" s="24"/>
    </row>
    <row r="339" spans="1:67" ht="15.5">
      <c r="A339" s="25" t="str">
        <f t="shared" si="26"/>
        <v/>
      </c>
      <c r="B339" s="89"/>
      <c r="C339" s="25"/>
      <c r="D339" s="90"/>
      <c r="E339" s="90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36"/>
      <c r="S339" s="91"/>
      <c r="T339" s="36"/>
      <c r="U339" s="82"/>
      <c r="V339" s="25"/>
      <c r="W339" s="58"/>
      <c r="X339" s="34"/>
      <c r="Y339" s="34"/>
      <c r="Z339" s="36"/>
      <c r="AA339" s="104"/>
      <c r="AB339" s="35"/>
      <c r="AC339" s="25"/>
      <c r="AD339" s="25"/>
      <c r="AE339" s="44"/>
      <c r="AF339" s="94"/>
      <c r="AG339" s="25"/>
      <c r="AH339" s="25"/>
      <c r="AI339" s="25"/>
      <c r="AJ339" s="45" t="str">
        <f t="array" ref="AJ339">IFERROR(INDEX('[1]Master Price'!$E:$E,MATCH(D339,'[1]Master Price'!$B:$B,0)),"0")</f>
        <v>0</v>
      </c>
      <c r="AK339" s="45">
        <f t="shared" si="33"/>
        <v>0</v>
      </c>
      <c r="AL339" s="46" t="str">
        <f t="shared" si="31"/>
        <v>0-day</v>
      </c>
      <c r="AM339" s="46" t="str">
        <f t="shared" si="34"/>
        <v>0-day</v>
      </c>
      <c r="AN339" s="46" t="str">
        <f t="shared" si="53"/>
        <v>0-day</v>
      </c>
      <c r="AO339" s="46" t="str">
        <f t="shared" si="54"/>
        <v>0-day</v>
      </c>
      <c r="AP339" s="46" t="str">
        <f t="shared" si="36"/>
        <v>0-day</v>
      </c>
      <c r="AQ339" s="46" t="str">
        <f t="shared" si="37"/>
        <v>0-day</v>
      </c>
      <c r="AR339" s="103"/>
      <c r="AS339" s="47" t="str">
        <f t="shared" si="38"/>
        <v/>
      </c>
      <c r="AT339" s="35">
        <f t="shared" si="52"/>
        <v>0</v>
      </c>
      <c r="AU339" s="48" t="e">
        <f t="shared" ca="1" si="39"/>
        <v>#NAME?</v>
      </c>
      <c r="AV339" s="48" t="e">
        <f t="shared" ca="1" si="40"/>
        <v>#NAME?</v>
      </c>
      <c r="AW339" s="49" t="e">
        <f t="shared" ca="1" si="41"/>
        <v>#NAME?</v>
      </c>
      <c r="AX339" s="48" t="e">
        <f t="shared" ca="1" si="42"/>
        <v>#NAME?</v>
      </c>
      <c r="AY339" s="49" t="str">
        <f t="shared" si="43"/>
        <v/>
      </c>
      <c r="AZ339" s="50" t="e">
        <f t="shared" ca="1" si="44"/>
        <v>#NAME?</v>
      </c>
      <c r="BA339" s="51" t="e">
        <f t="shared" ca="1" si="45"/>
        <v>#NAME?</v>
      </c>
      <c r="BB339" s="52" t="e">
        <f t="shared" ca="1" si="46"/>
        <v>#NAME?</v>
      </c>
      <c r="BC339" s="51" t="e">
        <f t="shared" ca="1" si="47"/>
        <v>#NAME?</v>
      </c>
      <c r="BD339" s="54" t="e">
        <f t="shared" ca="1" si="48"/>
        <v>#NAME?</v>
      </c>
      <c r="BE339" s="48" t="e">
        <f t="shared" ca="1" si="49"/>
        <v>#NAME?</v>
      </c>
      <c r="BF339" s="50" t="e">
        <f t="shared" ca="1" si="50"/>
        <v>#NAME?</v>
      </c>
      <c r="BG339" s="56" t="e">
        <f t="shared" ca="1" si="51"/>
        <v>#NAME?</v>
      </c>
      <c r="BH339" s="103"/>
      <c r="BI339" s="103"/>
      <c r="BJ339" s="103"/>
      <c r="BK339" s="103"/>
      <c r="BL339" s="103"/>
      <c r="BM339" s="103"/>
      <c r="BN339" s="24"/>
      <c r="BO339" s="24"/>
    </row>
    <row r="340" spans="1:67" ht="15.5">
      <c r="A340" s="25" t="str">
        <f t="shared" si="26"/>
        <v/>
      </c>
      <c r="B340" s="89"/>
      <c r="C340" s="25"/>
      <c r="D340" s="90"/>
      <c r="E340" s="90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36"/>
      <c r="S340" s="91"/>
      <c r="T340" s="36"/>
      <c r="U340" s="82"/>
      <c r="V340" s="25"/>
      <c r="W340" s="58"/>
      <c r="X340" s="34"/>
      <c r="Y340" s="34"/>
      <c r="Z340" s="36"/>
      <c r="AA340" s="104"/>
      <c r="AB340" s="35"/>
      <c r="AC340" s="25"/>
      <c r="AD340" s="25"/>
      <c r="AE340" s="44"/>
      <c r="AF340" s="94"/>
      <c r="AG340" s="25"/>
      <c r="AH340" s="25"/>
      <c r="AI340" s="25"/>
      <c r="AJ340" s="45" t="str">
        <f t="array" ref="AJ340">IFERROR(INDEX('[1]Master Price'!$E:$E,MATCH(D340,'[1]Master Price'!$B:$B,0)),"0")</f>
        <v>0</v>
      </c>
      <c r="AK340" s="45">
        <f t="shared" si="33"/>
        <v>0</v>
      </c>
      <c r="AL340" s="46" t="str">
        <f t="shared" si="31"/>
        <v>0-day</v>
      </c>
      <c r="AM340" s="46" t="str">
        <f t="shared" si="34"/>
        <v>0-day</v>
      </c>
      <c r="AN340" s="46" t="str">
        <f t="shared" si="53"/>
        <v>0-day</v>
      </c>
      <c r="AO340" s="46" t="str">
        <f t="shared" si="54"/>
        <v>0-day</v>
      </c>
      <c r="AP340" s="46" t="str">
        <f t="shared" si="36"/>
        <v>0-day</v>
      </c>
      <c r="AQ340" s="46" t="str">
        <f t="shared" si="37"/>
        <v>0-day</v>
      </c>
      <c r="AR340" s="103"/>
      <c r="AS340" s="47" t="str">
        <f t="shared" si="38"/>
        <v/>
      </c>
      <c r="AT340" s="35">
        <f t="shared" si="52"/>
        <v>0</v>
      </c>
      <c r="AU340" s="48" t="e">
        <f t="shared" ca="1" si="39"/>
        <v>#NAME?</v>
      </c>
      <c r="AV340" s="48" t="e">
        <f t="shared" ca="1" si="40"/>
        <v>#NAME?</v>
      </c>
      <c r="AW340" s="49" t="e">
        <f t="shared" ca="1" si="41"/>
        <v>#NAME?</v>
      </c>
      <c r="AX340" s="48" t="e">
        <f t="shared" ca="1" si="42"/>
        <v>#NAME?</v>
      </c>
      <c r="AY340" s="49" t="str">
        <f t="shared" si="43"/>
        <v/>
      </c>
      <c r="AZ340" s="50" t="e">
        <f t="shared" ca="1" si="44"/>
        <v>#NAME?</v>
      </c>
      <c r="BA340" s="51" t="e">
        <f t="shared" ca="1" si="45"/>
        <v>#NAME?</v>
      </c>
      <c r="BB340" s="52" t="e">
        <f t="shared" ca="1" si="46"/>
        <v>#NAME?</v>
      </c>
      <c r="BC340" s="51" t="e">
        <f t="shared" ca="1" si="47"/>
        <v>#NAME?</v>
      </c>
      <c r="BD340" s="54" t="e">
        <f t="shared" ca="1" si="48"/>
        <v>#NAME?</v>
      </c>
      <c r="BE340" s="48" t="e">
        <f t="shared" ca="1" si="49"/>
        <v>#NAME?</v>
      </c>
      <c r="BF340" s="50" t="e">
        <f t="shared" ca="1" si="50"/>
        <v>#NAME?</v>
      </c>
      <c r="BG340" s="56" t="e">
        <f t="shared" ca="1" si="51"/>
        <v>#NAME?</v>
      </c>
      <c r="BH340" s="103"/>
      <c r="BI340" s="103"/>
      <c r="BJ340" s="103"/>
      <c r="BK340" s="103"/>
      <c r="BL340" s="103"/>
      <c r="BM340" s="103"/>
      <c r="BN340" s="24"/>
      <c r="BO340" s="24"/>
    </row>
    <row r="341" spans="1:67" ht="15.5">
      <c r="A341" s="25" t="str">
        <f t="shared" si="26"/>
        <v/>
      </c>
      <c r="B341" s="89"/>
      <c r="C341" s="25"/>
      <c r="D341" s="90"/>
      <c r="E341" s="90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36"/>
      <c r="S341" s="91"/>
      <c r="T341" s="36"/>
      <c r="U341" s="82"/>
      <c r="V341" s="25"/>
      <c r="W341" s="58"/>
      <c r="X341" s="34"/>
      <c r="Y341" s="34"/>
      <c r="Z341" s="36"/>
      <c r="AA341" s="104"/>
      <c r="AB341" s="35"/>
      <c r="AC341" s="25"/>
      <c r="AD341" s="25"/>
      <c r="AE341" s="44"/>
      <c r="AF341" s="94"/>
      <c r="AG341" s="25"/>
      <c r="AH341" s="25"/>
      <c r="AI341" s="25"/>
      <c r="AJ341" s="45" t="str">
        <f t="array" ref="AJ341">IFERROR(INDEX('[1]Master Price'!$E:$E,MATCH(D341,'[1]Master Price'!$B:$B,0)),"0")</f>
        <v>0</v>
      </c>
      <c r="AK341" s="45">
        <f t="shared" si="33"/>
        <v>0</v>
      </c>
      <c r="AL341" s="46" t="str">
        <f t="shared" si="31"/>
        <v>0-day</v>
      </c>
      <c r="AM341" s="46" t="str">
        <f t="shared" si="34"/>
        <v>0-day</v>
      </c>
      <c r="AN341" s="46" t="str">
        <f t="shared" si="53"/>
        <v>0-day</v>
      </c>
      <c r="AO341" s="46" t="str">
        <f t="shared" si="54"/>
        <v>0-day</v>
      </c>
      <c r="AP341" s="46" t="str">
        <f t="shared" si="36"/>
        <v>0-day</v>
      </c>
      <c r="AQ341" s="46" t="str">
        <f t="shared" si="37"/>
        <v>0-day</v>
      </c>
      <c r="AR341" s="103"/>
      <c r="AS341" s="47" t="str">
        <f t="shared" si="38"/>
        <v/>
      </c>
      <c r="AT341" s="35">
        <f t="shared" si="52"/>
        <v>0</v>
      </c>
      <c r="AU341" s="48" t="e">
        <f t="shared" ca="1" si="39"/>
        <v>#NAME?</v>
      </c>
      <c r="AV341" s="48" t="e">
        <f t="shared" ca="1" si="40"/>
        <v>#NAME?</v>
      </c>
      <c r="AW341" s="49" t="e">
        <f t="shared" ca="1" si="41"/>
        <v>#NAME?</v>
      </c>
      <c r="AX341" s="48" t="e">
        <f t="shared" ca="1" si="42"/>
        <v>#NAME?</v>
      </c>
      <c r="AY341" s="49" t="str">
        <f t="shared" si="43"/>
        <v/>
      </c>
      <c r="AZ341" s="50" t="e">
        <f t="shared" ca="1" si="44"/>
        <v>#NAME?</v>
      </c>
      <c r="BA341" s="51" t="e">
        <f t="shared" ca="1" si="45"/>
        <v>#NAME?</v>
      </c>
      <c r="BB341" s="52" t="e">
        <f t="shared" ca="1" si="46"/>
        <v>#NAME?</v>
      </c>
      <c r="BC341" s="51" t="e">
        <f t="shared" ca="1" si="47"/>
        <v>#NAME?</v>
      </c>
      <c r="BD341" s="54" t="e">
        <f t="shared" ca="1" si="48"/>
        <v>#NAME?</v>
      </c>
      <c r="BE341" s="48" t="e">
        <f t="shared" ca="1" si="49"/>
        <v>#NAME?</v>
      </c>
      <c r="BF341" s="50" t="e">
        <f t="shared" ca="1" si="50"/>
        <v>#NAME?</v>
      </c>
      <c r="BG341" s="56" t="e">
        <f t="shared" ca="1" si="51"/>
        <v>#NAME?</v>
      </c>
      <c r="BH341" s="103"/>
      <c r="BI341" s="103"/>
      <c r="BJ341" s="103"/>
      <c r="BK341" s="103"/>
      <c r="BL341" s="103"/>
      <c r="BM341" s="103"/>
      <c r="BN341" s="24"/>
      <c r="BO341" s="24"/>
    </row>
    <row r="342" spans="1:67" ht="15.5">
      <c r="A342" s="25" t="str">
        <f t="shared" si="26"/>
        <v/>
      </c>
      <c r="B342" s="89"/>
      <c r="C342" s="25"/>
      <c r="D342" s="90"/>
      <c r="E342" s="90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36"/>
      <c r="S342" s="91"/>
      <c r="T342" s="36"/>
      <c r="U342" s="82"/>
      <c r="V342" s="25"/>
      <c r="W342" s="58"/>
      <c r="X342" s="34"/>
      <c r="Y342" s="34"/>
      <c r="Z342" s="36"/>
      <c r="AA342" s="104"/>
      <c r="AB342" s="35"/>
      <c r="AC342" s="25"/>
      <c r="AD342" s="25"/>
      <c r="AE342" s="44"/>
      <c r="AF342" s="94"/>
      <c r="AG342" s="25"/>
      <c r="AH342" s="25"/>
      <c r="AI342" s="25"/>
      <c r="AJ342" s="45" t="str">
        <f t="array" ref="AJ342">IFERROR(INDEX('[1]Master Price'!$E:$E,MATCH(D342,'[1]Master Price'!$B:$B,0)),"0")</f>
        <v>0</v>
      </c>
      <c r="AK342" s="45">
        <f t="shared" si="33"/>
        <v>0</v>
      </c>
      <c r="AL342" s="46" t="str">
        <f t="shared" si="31"/>
        <v>0-day</v>
      </c>
      <c r="AM342" s="46" t="str">
        <f t="shared" si="34"/>
        <v>0-day</v>
      </c>
      <c r="AN342" s="46" t="str">
        <f t="shared" si="53"/>
        <v>0-day</v>
      </c>
      <c r="AO342" s="46" t="str">
        <f t="shared" si="54"/>
        <v>0-day</v>
      </c>
      <c r="AP342" s="46" t="str">
        <f t="shared" si="36"/>
        <v>0-day</v>
      </c>
      <c r="AQ342" s="46" t="str">
        <f t="shared" si="37"/>
        <v>0-day</v>
      </c>
      <c r="AR342" s="103"/>
      <c r="AS342" s="47" t="str">
        <f t="shared" si="38"/>
        <v/>
      </c>
      <c r="AT342" s="35">
        <f t="shared" si="52"/>
        <v>0</v>
      </c>
      <c r="AU342" s="48" t="e">
        <f t="shared" ca="1" si="39"/>
        <v>#NAME?</v>
      </c>
      <c r="AV342" s="48" t="e">
        <f t="shared" ca="1" si="40"/>
        <v>#NAME?</v>
      </c>
      <c r="AW342" s="49" t="e">
        <f t="shared" ca="1" si="41"/>
        <v>#NAME?</v>
      </c>
      <c r="AX342" s="48" t="e">
        <f t="shared" ca="1" si="42"/>
        <v>#NAME?</v>
      </c>
      <c r="AY342" s="49" t="str">
        <f t="shared" si="43"/>
        <v/>
      </c>
      <c r="AZ342" s="50" t="e">
        <f t="shared" ca="1" si="44"/>
        <v>#NAME?</v>
      </c>
      <c r="BA342" s="51" t="e">
        <f t="shared" ca="1" si="45"/>
        <v>#NAME?</v>
      </c>
      <c r="BB342" s="52" t="e">
        <f t="shared" ca="1" si="46"/>
        <v>#NAME?</v>
      </c>
      <c r="BC342" s="51" t="e">
        <f t="shared" ca="1" si="47"/>
        <v>#NAME?</v>
      </c>
      <c r="BD342" s="54" t="e">
        <f t="shared" ca="1" si="48"/>
        <v>#NAME?</v>
      </c>
      <c r="BE342" s="48" t="e">
        <f t="shared" ca="1" si="49"/>
        <v>#NAME?</v>
      </c>
      <c r="BF342" s="50" t="e">
        <f t="shared" ca="1" si="50"/>
        <v>#NAME?</v>
      </c>
      <c r="BG342" s="56" t="e">
        <f t="shared" ca="1" si="51"/>
        <v>#NAME?</v>
      </c>
      <c r="BH342" s="103"/>
      <c r="BI342" s="103"/>
      <c r="BJ342" s="103"/>
      <c r="BK342" s="103"/>
      <c r="BL342" s="103"/>
      <c r="BM342" s="103"/>
      <c r="BN342" s="24"/>
      <c r="BO342" s="24"/>
    </row>
    <row r="343" spans="1:67" ht="15.5">
      <c r="A343" s="25" t="str">
        <f t="shared" si="26"/>
        <v/>
      </c>
      <c r="B343" s="89"/>
      <c r="C343" s="25"/>
      <c r="D343" s="90"/>
      <c r="E343" s="90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36"/>
      <c r="S343" s="91"/>
      <c r="T343" s="36"/>
      <c r="U343" s="82"/>
      <c r="V343" s="25"/>
      <c r="W343" s="58"/>
      <c r="X343" s="34"/>
      <c r="Y343" s="34"/>
      <c r="Z343" s="36"/>
      <c r="AA343" s="104"/>
      <c r="AB343" s="35"/>
      <c r="AC343" s="25"/>
      <c r="AD343" s="25"/>
      <c r="AE343" s="44"/>
      <c r="AF343" s="94"/>
      <c r="AG343" s="25"/>
      <c r="AH343" s="25"/>
      <c r="AI343" s="25"/>
      <c r="AJ343" s="45" t="str">
        <f t="array" ref="AJ343">IFERROR(INDEX('[1]Master Price'!$E:$E,MATCH(D343,'[1]Master Price'!$B:$B,0)),"0")</f>
        <v>0</v>
      </c>
      <c r="AK343" s="45">
        <f t="shared" si="33"/>
        <v>0</v>
      </c>
      <c r="AL343" s="46" t="str">
        <f t="shared" si="31"/>
        <v>0-day</v>
      </c>
      <c r="AM343" s="46" t="str">
        <f t="shared" si="34"/>
        <v>0-day</v>
      </c>
      <c r="AN343" s="46" t="str">
        <f t="shared" si="53"/>
        <v>0-day</v>
      </c>
      <c r="AO343" s="46" t="str">
        <f t="shared" si="54"/>
        <v>0-day</v>
      </c>
      <c r="AP343" s="46" t="str">
        <f t="shared" si="36"/>
        <v>0-day</v>
      </c>
      <c r="AQ343" s="46" t="str">
        <f t="shared" si="37"/>
        <v>0-day</v>
      </c>
      <c r="AR343" s="103"/>
      <c r="AS343" s="47" t="str">
        <f t="shared" si="38"/>
        <v/>
      </c>
      <c r="AT343" s="35">
        <f t="shared" si="52"/>
        <v>0</v>
      </c>
      <c r="AU343" s="48" t="e">
        <f t="shared" ca="1" si="39"/>
        <v>#NAME?</v>
      </c>
      <c r="AV343" s="48" t="e">
        <f t="shared" ca="1" si="40"/>
        <v>#NAME?</v>
      </c>
      <c r="AW343" s="49" t="e">
        <f t="shared" ca="1" si="41"/>
        <v>#NAME?</v>
      </c>
      <c r="AX343" s="48" t="e">
        <f t="shared" ca="1" si="42"/>
        <v>#NAME?</v>
      </c>
      <c r="AY343" s="49" t="str">
        <f t="shared" si="43"/>
        <v/>
      </c>
      <c r="AZ343" s="50" t="e">
        <f t="shared" ca="1" si="44"/>
        <v>#NAME?</v>
      </c>
      <c r="BA343" s="51" t="e">
        <f t="shared" ca="1" si="45"/>
        <v>#NAME?</v>
      </c>
      <c r="BB343" s="52" t="e">
        <f t="shared" ca="1" si="46"/>
        <v>#NAME?</v>
      </c>
      <c r="BC343" s="51" t="e">
        <f t="shared" ca="1" si="47"/>
        <v>#NAME?</v>
      </c>
      <c r="BD343" s="54" t="e">
        <f t="shared" ca="1" si="48"/>
        <v>#NAME?</v>
      </c>
      <c r="BE343" s="48" t="e">
        <f t="shared" ca="1" si="49"/>
        <v>#NAME?</v>
      </c>
      <c r="BF343" s="50" t="e">
        <f t="shared" ca="1" si="50"/>
        <v>#NAME?</v>
      </c>
      <c r="BG343" s="56" t="e">
        <f t="shared" ca="1" si="51"/>
        <v>#NAME?</v>
      </c>
      <c r="BH343" s="103"/>
      <c r="BI343" s="103"/>
      <c r="BJ343" s="103"/>
      <c r="BK343" s="103"/>
      <c r="BL343" s="103"/>
      <c r="BM343" s="103"/>
      <c r="BN343" s="24"/>
      <c r="BO343" s="24"/>
    </row>
    <row r="344" spans="1:67" ht="15.5">
      <c r="A344" s="25" t="str">
        <f t="shared" si="26"/>
        <v/>
      </c>
      <c r="B344" s="89"/>
      <c r="C344" s="25"/>
      <c r="D344" s="90"/>
      <c r="E344" s="90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36"/>
      <c r="S344" s="91"/>
      <c r="T344" s="36"/>
      <c r="U344" s="82"/>
      <c r="V344" s="25"/>
      <c r="W344" s="58"/>
      <c r="X344" s="34"/>
      <c r="Y344" s="34"/>
      <c r="Z344" s="36"/>
      <c r="AA344" s="104"/>
      <c r="AB344" s="35"/>
      <c r="AC344" s="25"/>
      <c r="AD344" s="25"/>
      <c r="AE344" s="44"/>
      <c r="AF344" s="94"/>
      <c r="AG344" s="25"/>
      <c r="AH344" s="25"/>
      <c r="AI344" s="25"/>
      <c r="AJ344" s="45" t="str">
        <f t="array" ref="AJ344">IFERROR(INDEX('[1]Master Price'!$E:$E,MATCH(D344,'[1]Master Price'!$B:$B,0)),"0")</f>
        <v>0</v>
      </c>
      <c r="AK344" s="45">
        <f t="shared" si="33"/>
        <v>0</v>
      </c>
      <c r="AL344" s="46" t="str">
        <f t="shared" si="31"/>
        <v>0-day</v>
      </c>
      <c r="AM344" s="46" t="str">
        <f t="shared" si="34"/>
        <v>0-day</v>
      </c>
      <c r="AN344" s="46" t="str">
        <f t="shared" si="53"/>
        <v>0-day</v>
      </c>
      <c r="AO344" s="46" t="str">
        <f t="shared" si="54"/>
        <v>0-day</v>
      </c>
      <c r="AP344" s="46" t="str">
        <f t="shared" si="36"/>
        <v>0-day</v>
      </c>
      <c r="AQ344" s="46" t="str">
        <f t="shared" si="37"/>
        <v>0-day</v>
      </c>
      <c r="AR344" s="103"/>
      <c r="AS344" s="47" t="str">
        <f t="shared" si="38"/>
        <v/>
      </c>
      <c r="AT344" s="35">
        <f t="shared" si="52"/>
        <v>0</v>
      </c>
      <c r="AU344" s="48" t="e">
        <f t="shared" ca="1" si="39"/>
        <v>#NAME?</v>
      </c>
      <c r="AV344" s="48" t="e">
        <f t="shared" ca="1" si="40"/>
        <v>#NAME?</v>
      </c>
      <c r="AW344" s="49" t="e">
        <f t="shared" ca="1" si="41"/>
        <v>#NAME?</v>
      </c>
      <c r="AX344" s="48" t="e">
        <f t="shared" ca="1" si="42"/>
        <v>#NAME?</v>
      </c>
      <c r="AY344" s="49" t="str">
        <f t="shared" si="43"/>
        <v/>
      </c>
      <c r="AZ344" s="50" t="e">
        <f t="shared" ca="1" si="44"/>
        <v>#NAME?</v>
      </c>
      <c r="BA344" s="51" t="e">
        <f t="shared" ca="1" si="45"/>
        <v>#NAME?</v>
      </c>
      <c r="BB344" s="52" t="e">
        <f t="shared" ca="1" si="46"/>
        <v>#NAME?</v>
      </c>
      <c r="BC344" s="51" t="e">
        <f t="shared" ca="1" si="47"/>
        <v>#NAME?</v>
      </c>
      <c r="BD344" s="54" t="e">
        <f t="shared" ca="1" si="48"/>
        <v>#NAME?</v>
      </c>
      <c r="BE344" s="48" t="e">
        <f t="shared" ca="1" si="49"/>
        <v>#NAME?</v>
      </c>
      <c r="BF344" s="50" t="e">
        <f t="shared" ca="1" si="50"/>
        <v>#NAME?</v>
      </c>
      <c r="BG344" s="56" t="e">
        <f t="shared" ca="1" si="51"/>
        <v>#NAME?</v>
      </c>
      <c r="BH344" s="103"/>
      <c r="BI344" s="103"/>
      <c r="BJ344" s="103"/>
      <c r="BK344" s="103"/>
      <c r="BL344" s="103"/>
      <c r="BM344" s="103"/>
      <c r="BN344" s="24"/>
      <c r="BO344" s="24"/>
    </row>
    <row r="345" spans="1:67" ht="15.5">
      <c r="A345" s="25" t="str">
        <f t="shared" si="26"/>
        <v/>
      </c>
      <c r="B345" s="98"/>
      <c r="C345" s="25"/>
      <c r="D345" s="90"/>
      <c r="E345" s="90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36"/>
      <c r="S345" s="91"/>
      <c r="T345" s="36"/>
      <c r="U345" s="82"/>
      <c r="V345" s="25"/>
      <c r="W345" s="58"/>
      <c r="X345" s="34"/>
      <c r="Y345" s="34"/>
      <c r="Z345" s="36"/>
      <c r="AA345" s="104"/>
      <c r="AB345" s="35"/>
      <c r="AC345" s="25"/>
      <c r="AD345" s="25"/>
      <c r="AE345" s="44"/>
      <c r="AF345" s="94"/>
      <c r="AG345" s="25"/>
      <c r="AH345" s="25"/>
      <c r="AI345" s="25"/>
      <c r="AJ345" s="45" t="str">
        <f t="array" ref="AJ345">IFERROR(INDEX('[1]Master Price'!$E:$E,MATCH(D345,'[1]Master Price'!$B:$B,0)),"0")</f>
        <v>0</v>
      </c>
      <c r="AK345" s="45">
        <f t="shared" si="33"/>
        <v>0</v>
      </c>
      <c r="AL345" s="46" t="str">
        <f t="shared" si="31"/>
        <v>0-day</v>
      </c>
      <c r="AM345" s="46" t="str">
        <f t="shared" si="34"/>
        <v>0-day</v>
      </c>
      <c r="AN345" s="46" t="str">
        <f t="shared" si="53"/>
        <v>0-day</v>
      </c>
      <c r="AO345" s="46" t="str">
        <f t="shared" si="54"/>
        <v>0-day</v>
      </c>
      <c r="AP345" s="46" t="str">
        <f t="shared" si="36"/>
        <v>0-day</v>
      </c>
      <c r="AQ345" s="46" t="str">
        <f t="shared" si="37"/>
        <v>0-day</v>
      </c>
      <c r="AR345" s="103"/>
      <c r="AS345" s="47" t="str">
        <f t="shared" si="38"/>
        <v/>
      </c>
      <c r="AT345" s="35">
        <f t="shared" si="52"/>
        <v>0</v>
      </c>
      <c r="AU345" s="48" t="e">
        <f t="shared" ca="1" si="39"/>
        <v>#NAME?</v>
      </c>
      <c r="AV345" s="48" t="e">
        <f t="shared" ca="1" si="40"/>
        <v>#NAME?</v>
      </c>
      <c r="AW345" s="49" t="e">
        <f t="shared" ca="1" si="41"/>
        <v>#NAME?</v>
      </c>
      <c r="AX345" s="48" t="e">
        <f t="shared" ca="1" si="42"/>
        <v>#NAME?</v>
      </c>
      <c r="AY345" s="49" t="str">
        <f t="shared" si="43"/>
        <v/>
      </c>
      <c r="AZ345" s="50" t="e">
        <f t="shared" ca="1" si="44"/>
        <v>#NAME?</v>
      </c>
      <c r="BA345" s="51" t="e">
        <f t="shared" ca="1" si="45"/>
        <v>#NAME?</v>
      </c>
      <c r="BB345" s="52" t="e">
        <f t="shared" ca="1" si="46"/>
        <v>#NAME?</v>
      </c>
      <c r="BC345" s="51" t="e">
        <f t="shared" ca="1" si="47"/>
        <v>#NAME?</v>
      </c>
      <c r="BD345" s="54" t="e">
        <f t="shared" ca="1" si="48"/>
        <v>#NAME?</v>
      </c>
      <c r="BE345" s="48" t="e">
        <f t="shared" ca="1" si="49"/>
        <v>#NAME?</v>
      </c>
      <c r="BF345" s="50" t="e">
        <f t="shared" ca="1" si="50"/>
        <v>#NAME?</v>
      </c>
      <c r="BG345" s="56" t="e">
        <f t="shared" ca="1" si="51"/>
        <v>#NAME?</v>
      </c>
      <c r="BH345" s="103"/>
      <c r="BI345" s="103"/>
      <c r="BJ345" s="103"/>
      <c r="BK345" s="103"/>
      <c r="BL345" s="103"/>
      <c r="BM345" s="103"/>
      <c r="BN345" s="24"/>
      <c r="BO345" s="24"/>
    </row>
    <row r="346" spans="1:67" ht="15.5">
      <c r="A346" s="25" t="str">
        <f t="shared" si="26"/>
        <v/>
      </c>
      <c r="B346" s="98"/>
      <c r="C346" s="25"/>
      <c r="D346" s="90"/>
      <c r="E346" s="90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36"/>
      <c r="S346" s="91"/>
      <c r="T346" s="36"/>
      <c r="U346" s="82"/>
      <c r="V346" s="25"/>
      <c r="W346" s="58"/>
      <c r="X346" s="34"/>
      <c r="Y346" s="34"/>
      <c r="Z346" s="36"/>
      <c r="AA346" s="104"/>
      <c r="AB346" s="35"/>
      <c r="AC346" s="25"/>
      <c r="AD346" s="25"/>
      <c r="AE346" s="44"/>
      <c r="AF346" s="94"/>
      <c r="AG346" s="25"/>
      <c r="AH346" s="25"/>
      <c r="AI346" s="25"/>
      <c r="AJ346" s="45" t="str">
        <f t="array" ref="AJ346">IFERROR(INDEX('[1]Master Price'!$E:$E,MATCH(D346,'[1]Master Price'!$B:$B,0)),"0")</f>
        <v>0</v>
      </c>
      <c r="AK346" s="45">
        <f t="shared" si="33"/>
        <v>0</v>
      </c>
      <c r="AL346" s="46" t="str">
        <f t="shared" si="31"/>
        <v>0-day</v>
      </c>
      <c r="AM346" s="46" t="str">
        <f t="shared" si="34"/>
        <v>0-day</v>
      </c>
      <c r="AN346" s="46" t="str">
        <f t="shared" si="53"/>
        <v>0-day</v>
      </c>
      <c r="AO346" s="46" t="str">
        <f t="shared" si="54"/>
        <v>0-day</v>
      </c>
      <c r="AP346" s="46" t="str">
        <f t="shared" si="36"/>
        <v>0-day</v>
      </c>
      <c r="AQ346" s="46" t="str">
        <f t="shared" si="37"/>
        <v>0-day</v>
      </c>
      <c r="AR346" s="103"/>
      <c r="AS346" s="47" t="str">
        <f t="shared" si="38"/>
        <v/>
      </c>
      <c r="AT346" s="35">
        <f t="shared" si="52"/>
        <v>0</v>
      </c>
      <c r="AU346" s="48" t="e">
        <f t="shared" ca="1" si="39"/>
        <v>#NAME?</v>
      </c>
      <c r="AV346" s="48" t="e">
        <f t="shared" ca="1" si="40"/>
        <v>#NAME?</v>
      </c>
      <c r="AW346" s="49" t="e">
        <f t="shared" ca="1" si="41"/>
        <v>#NAME?</v>
      </c>
      <c r="AX346" s="48" t="e">
        <f t="shared" ca="1" si="42"/>
        <v>#NAME?</v>
      </c>
      <c r="AY346" s="49" t="str">
        <f t="shared" si="43"/>
        <v/>
      </c>
      <c r="AZ346" s="50" t="e">
        <f t="shared" ca="1" si="44"/>
        <v>#NAME?</v>
      </c>
      <c r="BA346" s="51" t="e">
        <f t="shared" ca="1" si="45"/>
        <v>#NAME?</v>
      </c>
      <c r="BB346" s="52" t="e">
        <f t="shared" ca="1" si="46"/>
        <v>#NAME?</v>
      </c>
      <c r="BC346" s="51" t="e">
        <f t="shared" ca="1" si="47"/>
        <v>#NAME?</v>
      </c>
      <c r="BD346" s="54" t="e">
        <f t="shared" ca="1" si="48"/>
        <v>#NAME?</v>
      </c>
      <c r="BE346" s="48" t="e">
        <f t="shared" ca="1" si="49"/>
        <v>#NAME?</v>
      </c>
      <c r="BF346" s="50" t="e">
        <f t="shared" ca="1" si="50"/>
        <v>#NAME?</v>
      </c>
      <c r="BG346" s="56" t="e">
        <f t="shared" ca="1" si="51"/>
        <v>#NAME?</v>
      </c>
      <c r="BH346" s="103"/>
      <c r="BI346" s="103"/>
      <c r="BJ346" s="103"/>
      <c r="BK346" s="103"/>
      <c r="BL346" s="103"/>
      <c r="BM346" s="103"/>
      <c r="BN346" s="24"/>
      <c r="BO346" s="24"/>
    </row>
    <row r="347" spans="1:67" ht="15.5">
      <c r="A347" s="25" t="str">
        <f t="shared" si="26"/>
        <v/>
      </c>
      <c r="B347" s="98"/>
      <c r="C347" s="25"/>
      <c r="D347" s="90"/>
      <c r="E347" s="90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36"/>
      <c r="S347" s="91"/>
      <c r="T347" s="36"/>
      <c r="U347" s="82"/>
      <c r="V347" s="25"/>
      <c r="W347" s="58"/>
      <c r="X347" s="34"/>
      <c r="Y347" s="34"/>
      <c r="Z347" s="36"/>
      <c r="AA347" s="104"/>
      <c r="AB347" s="35"/>
      <c r="AC347" s="25"/>
      <c r="AD347" s="25"/>
      <c r="AE347" s="44"/>
      <c r="AF347" s="94"/>
      <c r="AG347" s="25"/>
      <c r="AH347" s="25"/>
      <c r="AI347" s="25"/>
      <c r="AJ347" s="45" t="str">
        <f t="array" ref="AJ347">IFERROR(INDEX('[1]Master Price'!$E:$E,MATCH(D347,'[1]Master Price'!$B:$B,0)),"0")</f>
        <v>0</v>
      </c>
      <c r="AK347" s="45">
        <f t="shared" si="33"/>
        <v>0</v>
      </c>
      <c r="AL347" s="46" t="str">
        <f t="shared" si="31"/>
        <v>0-day</v>
      </c>
      <c r="AM347" s="46" t="str">
        <f t="shared" si="34"/>
        <v>0-day</v>
      </c>
      <c r="AN347" s="46" t="str">
        <f t="shared" si="53"/>
        <v>0-day</v>
      </c>
      <c r="AO347" s="46" t="str">
        <f t="shared" si="54"/>
        <v>0-day</v>
      </c>
      <c r="AP347" s="46" t="str">
        <f t="shared" si="36"/>
        <v>0-day</v>
      </c>
      <c r="AQ347" s="46" t="str">
        <f t="shared" si="37"/>
        <v>0-day</v>
      </c>
      <c r="AR347" s="103"/>
      <c r="AS347" s="47" t="str">
        <f t="shared" si="38"/>
        <v/>
      </c>
      <c r="AT347" s="35">
        <f t="shared" si="52"/>
        <v>0</v>
      </c>
      <c r="AU347" s="48" t="e">
        <f t="shared" ca="1" si="39"/>
        <v>#NAME?</v>
      </c>
      <c r="AV347" s="48" t="e">
        <f t="shared" ca="1" si="40"/>
        <v>#NAME?</v>
      </c>
      <c r="AW347" s="49" t="e">
        <f t="shared" ca="1" si="41"/>
        <v>#NAME?</v>
      </c>
      <c r="AX347" s="48" t="e">
        <f t="shared" ca="1" si="42"/>
        <v>#NAME?</v>
      </c>
      <c r="AY347" s="49" t="str">
        <f t="shared" si="43"/>
        <v/>
      </c>
      <c r="AZ347" s="50" t="e">
        <f t="shared" ca="1" si="44"/>
        <v>#NAME?</v>
      </c>
      <c r="BA347" s="51" t="e">
        <f t="shared" ca="1" si="45"/>
        <v>#NAME?</v>
      </c>
      <c r="BB347" s="52" t="e">
        <f t="shared" ca="1" si="46"/>
        <v>#NAME?</v>
      </c>
      <c r="BC347" s="51" t="e">
        <f t="shared" ca="1" si="47"/>
        <v>#NAME?</v>
      </c>
      <c r="BD347" s="54" t="e">
        <f t="shared" ca="1" si="48"/>
        <v>#NAME?</v>
      </c>
      <c r="BE347" s="48" t="e">
        <f t="shared" ca="1" si="49"/>
        <v>#NAME?</v>
      </c>
      <c r="BF347" s="50" t="e">
        <f t="shared" ca="1" si="50"/>
        <v>#NAME?</v>
      </c>
      <c r="BG347" s="56" t="e">
        <f t="shared" ca="1" si="51"/>
        <v>#NAME?</v>
      </c>
      <c r="BH347" s="103"/>
      <c r="BI347" s="103"/>
      <c r="BJ347" s="103"/>
      <c r="BK347" s="103"/>
      <c r="BL347" s="103"/>
      <c r="BM347" s="103"/>
      <c r="BN347" s="24"/>
      <c r="BO347" s="24"/>
    </row>
    <row r="348" spans="1:67" ht="15.5">
      <c r="A348" s="25" t="str">
        <f t="shared" si="26"/>
        <v/>
      </c>
      <c r="B348" s="98"/>
      <c r="C348" s="25"/>
      <c r="D348" s="90"/>
      <c r="E348" s="90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36"/>
      <c r="S348" s="91"/>
      <c r="T348" s="36"/>
      <c r="U348" s="82"/>
      <c r="V348" s="25"/>
      <c r="W348" s="58"/>
      <c r="X348" s="34"/>
      <c r="Y348" s="34"/>
      <c r="Z348" s="36"/>
      <c r="AA348" s="104"/>
      <c r="AB348" s="35"/>
      <c r="AC348" s="25"/>
      <c r="AD348" s="25"/>
      <c r="AE348" s="44"/>
      <c r="AF348" s="94"/>
      <c r="AG348" s="25"/>
      <c r="AH348" s="25"/>
      <c r="AI348" s="25"/>
      <c r="AJ348" s="45" t="str">
        <f t="array" ref="AJ348">IFERROR(INDEX('[1]Master Price'!$E:$E,MATCH(D348,'[1]Master Price'!$B:$B,0)),"0")</f>
        <v>0</v>
      </c>
      <c r="AK348" s="45">
        <f t="shared" si="33"/>
        <v>0</v>
      </c>
      <c r="AL348" s="46" t="str">
        <f t="shared" si="31"/>
        <v>0-day</v>
      </c>
      <c r="AM348" s="46" t="str">
        <f t="shared" si="34"/>
        <v>0-day</v>
      </c>
      <c r="AN348" s="46" t="str">
        <f t="shared" si="53"/>
        <v>0-day</v>
      </c>
      <c r="AO348" s="46" t="str">
        <f t="shared" si="54"/>
        <v>0-day</v>
      </c>
      <c r="AP348" s="46" t="str">
        <f t="shared" si="36"/>
        <v>0-day</v>
      </c>
      <c r="AQ348" s="46" t="str">
        <f t="shared" si="37"/>
        <v>0-day</v>
      </c>
      <c r="AR348" s="103"/>
      <c r="AS348" s="47" t="str">
        <f t="shared" si="38"/>
        <v/>
      </c>
      <c r="AT348" s="35">
        <f t="shared" si="52"/>
        <v>0</v>
      </c>
      <c r="AU348" s="48" t="e">
        <f t="shared" ca="1" si="39"/>
        <v>#NAME?</v>
      </c>
      <c r="AV348" s="48" t="e">
        <f t="shared" ca="1" si="40"/>
        <v>#NAME?</v>
      </c>
      <c r="AW348" s="49" t="e">
        <f t="shared" ca="1" si="41"/>
        <v>#NAME?</v>
      </c>
      <c r="AX348" s="48" t="e">
        <f t="shared" ca="1" si="42"/>
        <v>#NAME?</v>
      </c>
      <c r="AY348" s="49" t="str">
        <f t="shared" si="43"/>
        <v/>
      </c>
      <c r="AZ348" s="50" t="e">
        <f t="shared" ca="1" si="44"/>
        <v>#NAME?</v>
      </c>
      <c r="BA348" s="51" t="e">
        <f t="shared" ca="1" si="45"/>
        <v>#NAME?</v>
      </c>
      <c r="BB348" s="52" t="e">
        <f t="shared" ca="1" si="46"/>
        <v>#NAME?</v>
      </c>
      <c r="BC348" s="51" t="e">
        <f t="shared" ca="1" si="47"/>
        <v>#NAME?</v>
      </c>
      <c r="BD348" s="54" t="e">
        <f t="shared" ca="1" si="48"/>
        <v>#NAME?</v>
      </c>
      <c r="BE348" s="48" t="e">
        <f t="shared" ca="1" si="49"/>
        <v>#NAME?</v>
      </c>
      <c r="BF348" s="50" t="e">
        <f t="shared" ca="1" si="50"/>
        <v>#NAME?</v>
      </c>
      <c r="BG348" s="56" t="e">
        <f t="shared" ca="1" si="51"/>
        <v>#NAME?</v>
      </c>
      <c r="BH348" s="103"/>
      <c r="BI348" s="103"/>
      <c r="BJ348" s="103"/>
      <c r="BK348" s="103"/>
      <c r="BL348" s="103"/>
      <c r="BM348" s="103"/>
      <c r="BN348" s="24"/>
      <c r="BO348" s="24"/>
    </row>
    <row r="349" spans="1:67" ht="15.5">
      <c r="A349" s="25" t="str">
        <f t="shared" si="26"/>
        <v/>
      </c>
      <c r="B349" s="98"/>
      <c r="C349" s="25"/>
      <c r="D349" s="90"/>
      <c r="E349" s="90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36"/>
      <c r="S349" s="91"/>
      <c r="T349" s="36"/>
      <c r="U349" s="82"/>
      <c r="V349" s="25"/>
      <c r="W349" s="58"/>
      <c r="X349" s="34"/>
      <c r="Y349" s="34"/>
      <c r="Z349" s="36"/>
      <c r="AA349" s="104"/>
      <c r="AB349" s="35"/>
      <c r="AC349" s="25"/>
      <c r="AD349" s="25"/>
      <c r="AE349" s="44"/>
      <c r="AF349" s="94"/>
      <c r="AG349" s="25"/>
      <c r="AH349" s="25"/>
      <c r="AI349" s="25"/>
      <c r="AJ349" s="45" t="str">
        <f t="array" ref="AJ349">IFERROR(INDEX('[1]Master Price'!$E:$E,MATCH(D349,'[1]Master Price'!$B:$B,0)),"0")</f>
        <v>0</v>
      </c>
      <c r="AK349" s="45">
        <f t="shared" si="33"/>
        <v>0</v>
      </c>
      <c r="AL349" s="46" t="str">
        <f t="shared" si="31"/>
        <v>0-day</v>
      </c>
      <c r="AM349" s="46" t="str">
        <f t="shared" si="34"/>
        <v>0-day</v>
      </c>
      <c r="AN349" s="46" t="str">
        <f t="shared" si="53"/>
        <v>0-day</v>
      </c>
      <c r="AO349" s="46" t="str">
        <f t="shared" si="54"/>
        <v>0-day</v>
      </c>
      <c r="AP349" s="46" t="str">
        <f t="shared" si="36"/>
        <v>0-day</v>
      </c>
      <c r="AQ349" s="46" t="str">
        <f t="shared" si="37"/>
        <v>0-day</v>
      </c>
      <c r="AR349" s="103"/>
      <c r="AS349" s="47" t="str">
        <f t="shared" si="38"/>
        <v/>
      </c>
      <c r="AT349" s="35">
        <f t="shared" si="52"/>
        <v>0</v>
      </c>
      <c r="AU349" s="48" t="e">
        <f t="shared" ca="1" si="39"/>
        <v>#NAME?</v>
      </c>
      <c r="AV349" s="48" t="e">
        <f t="shared" ca="1" si="40"/>
        <v>#NAME?</v>
      </c>
      <c r="AW349" s="49" t="e">
        <f t="shared" ca="1" si="41"/>
        <v>#NAME?</v>
      </c>
      <c r="AX349" s="48" t="e">
        <f t="shared" ca="1" si="42"/>
        <v>#NAME?</v>
      </c>
      <c r="AY349" s="49" t="str">
        <f t="shared" si="43"/>
        <v/>
      </c>
      <c r="AZ349" s="50" t="e">
        <f t="shared" ca="1" si="44"/>
        <v>#NAME?</v>
      </c>
      <c r="BA349" s="51" t="e">
        <f t="shared" ca="1" si="45"/>
        <v>#NAME?</v>
      </c>
      <c r="BB349" s="52" t="e">
        <f t="shared" ca="1" si="46"/>
        <v>#NAME?</v>
      </c>
      <c r="BC349" s="51" t="e">
        <f t="shared" ca="1" si="47"/>
        <v>#NAME?</v>
      </c>
      <c r="BD349" s="54" t="e">
        <f t="shared" ca="1" si="48"/>
        <v>#NAME?</v>
      </c>
      <c r="BE349" s="48" t="e">
        <f t="shared" ca="1" si="49"/>
        <v>#NAME?</v>
      </c>
      <c r="BF349" s="50" t="e">
        <f t="shared" ca="1" si="50"/>
        <v>#NAME?</v>
      </c>
      <c r="BG349" s="56" t="e">
        <f t="shared" ca="1" si="51"/>
        <v>#NAME?</v>
      </c>
      <c r="BH349" s="103"/>
      <c r="BI349" s="103"/>
      <c r="BJ349" s="103"/>
      <c r="BK349" s="103"/>
      <c r="BL349" s="103"/>
      <c r="BM349" s="103"/>
      <c r="BN349" s="24"/>
      <c r="BO349" s="24"/>
    </row>
    <row r="350" spans="1:67" ht="15.5">
      <c r="A350" s="25" t="str">
        <f t="shared" si="26"/>
        <v/>
      </c>
      <c r="B350" s="98"/>
      <c r="C350" s="25"/>
      <c r="D350" s="90"/>
      <c r="E350" s="90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36"/>
      <c r="S350" s="91"/>
      <c r="T350" s="36"/>
      <c r="U350" s="82"/>
      <c r="V350" s="25"/>
      <c r="W350" s="58"/>
      <c r="X350" s="34"/>
      <c r="Y350" s="34"/>
      <c r="Z350" s="36"/>
      <c r="AA350" s="104"/>
      <c r="AB350" s="35"/>
      <c r="AC350" s="25"/>
      <c r="AD350" s="25"/>
      <c r="AE350" s="44"/>
      <c r="AF350" s="94"/>
      <c r="AG350" s="25"/>
      <c r="AH350" s="25"/>
      <c r="AI350" s="25"/>
      <c r="AJ350" s="45" t="str">
        <f t="array" ref="AJ350">IFERROR(INDEX('[1]Master Price'!$E:$E,MATCH(D350,'[1]Master Price'!$B:$B,0)),"0")</f>
        <v>0</v>
      </c>
      <c r="AK350" s="45">
        <f t="shared" si="33"/>
        <v>0</v>
      </c>
      <c r="AL350" s="46" t="str">
        <f t="shared" si="31"/>
        <v>0-day</v>
      </c>
      <c r="AM350" s="46" t="str">
        <f t="shared" si="34"/>
        <v>0-day</v>
      </c>
      <c r="AN350" s="46" t="str">
        <f t="shared" si="53"/>
        <v>0-day</v>
      </c>
      <c r="AO350" s="46" t="str">
        <f t="shared" si="54"/>
        <v>0-day</v>
      </c>
      <c r="AP350" s="46" t="str">
        <f t="shared" si="36"/>
        <v>0-day</v>
      </c>
      <c r="AQ350" s="46" t="str">
        <f t="shared" si="37"/>
        <v>0-day</v>
      </c>
      <c r="AR350" s="103"/>
      <c r="AS350" s="47" t="str">
        <f t="shared" si="38"/>
        <v/>
      </c>
      <c r="AT350" s="35">
        <f t="shared" si="52"/>
        <v>0</v>
      </c>
      <c r="AU350" s="48" t="e">
        <f t="shared" ca="1" si="39"/>
        <v>#NAME?</v>
      </c>
      <c r="AV350" s="48" t="e">
        <f t="shared" ca="1" si="40"/>
        <v>#NAME?</v>
      </c>
      <c r="AW350" s="49" t="e">
        <f t="shared" ca="1" si="41"/>
        <v>#NAME?</v>
      </c>
      <c r="AX350" s="48" t="e">
        <f t="shared" ca="1" si="42"/>
        <v>#NAME?</v>
      </c>
      <c r="AY350" s="49" t="str">
        <f t="shared" si="43"/>
        <v/>
      </c>
      <c r="AZ350" s="50" t="e">
        <f t="shared" ca="1" si="44"/>
        <v>#NAME?</v>
      </c>
      <c r="BA350" s="51" t="e">
        <f t="shared" ca="1" si="45"/>
        <v>#NAME?</v>
      </c>
      <c r="BB350" s="52" t="e">
        <f t="shared" ca="1" si="46"/>
        <v>#NAME?</v>
      </c>
      <c r="BC350" s="51" t="e">
        <f t="shared" ca="1" si="47"/>
        <v>#NAME?</v>
      </c>
      <c r="BD350" s="54" t="e">
        <f t="shared" ca="1" si="48"/>
        <v>#NAME?</v>
      </c>
      <c r="BE350" s="48" t="e">
        <f t="shared" ca="1" si="49"/>
        <v>#NAME?</v>
      </c>
      <c r="BF350" s="50" t="e">
        <f t="shared" ca="1" si="50"/>
        <v>#NAME?</v>
      </c>
      <c r="BG350" s="56" t="e">
        <f t="shared" ca="1" si="51"/>
        <v>#NAME?</v>
      </c>
      <c r="BH350" s="103"/>
      <c r="BI350" s="103"/>
      <c r="BJ350" s="103"/>
      <c r="BK350" s="103"/>
      <c r="BL350" s="103"/>
      <c r="BM350" s="103"/>
      <c r="BN350" s="24"/>
      <c r="BO350" s="24"/>
    </row>
    <row r="351" spans="1:67" ht="15.5">
      <c r="A351" s="25" t="str">
        <f t="shared" si="26"/>
        <v/>
      </c>
      <c r="B351" s="98"/>
      <c r="C351" s="25"/>
      <c r="D351" s="90"/>
      <c r="E351" s="90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36"/>
      <c r="S351" s="91"/>
      <c r="T351" s="36"/>
      <c r="U351" s="82"/>
      <c r="V351" s="25"/>
      <c r="W351" s="58"/>
      <c r="X351" s="34"/>
      <c r="Y351" s="34"/>
      <c r="Z351" s="36"/>
      <c r="AA351" s="104"/>
      <c r="AB351" s="35"/>
      <c r="AC351" s="25"/>
      <c r="AD351" s="25"/>
      <c r="AE351" s="44"/>
      <c r="AF351" s="94"/>
      <c r="AG351" s="25"/>
      <c r="AH351" s="25"/>
      <c r="AI351" s="25"/>
      <c r="AJ351" s="45" t="str">
        <f t="array" ref="AJ351">IFERROR(INDEX('[1]Master Price'!$E:$E,MATCH(D351,'[1]Master Price'!$B:$B,0)),"0")</f>
        <v>0</v>
      </c>
      <c r="AK351" s="45">
        <f t="shared" si="33"/>
        <v>0</v>
      </c>
      <c r="AL351" s="46" t="str">
        <f t="shared" si="31"/>
        <v>0-day</v>
      </c>
      <c r="AM351" s="46" t="str">
        <f t="shared" si="34"/>
        <v>0-day</v>
      </c>
      <c r="AN351" s="46" t="str">
        <f t="shared" si="53"/>
        <v>0-day</v>
      </c>
      <c r="AO351" s="46" t="str">
        <f t="shared" si="54"/>
        <v>0-day</v>
      </c>
      <c r="AP351" s="46" t="str">
        <f t="shared" si="36"/>
        <v>0-day</v>
      </c>
      <c r="AQ351" s="46" t="str">
        <f t="shared" si="37"/>
        <v>0-day</v>
      </c>
      <c r="AR351" s="103"/>
      <c r="AS351" s="47" t="str">
        <f t="shared" si="38"/>
        <v/>
      </c>
      <c r="AT351" s="35">
        <f t="shared" si="52"/>
        <v>0</v>
      </c>
      <c r="AU351" s="48" t="e">
        <f t="shared" ca="1" si="39"/>
        <v>#NAME?</v>
      </c>
      <c r="AV351" s="48" t="e">
        <f t="shared" ca="1" si="40"/>
        <v>#NAME?</v>
      </c>
      <c r="AW351" s="49" t="e">
        <f t="shared" ca="1" si="41"/>
        <v>#NAME?</v>
      </c>
      <c r="AX351" s="48" t="e">
        <f t="shared" ca="1" si="42"/>
        <v>#NAME?</v>
      </c>
      <c r="AY351" s="49" t="str">
        <f t="shared" si="43"/>
        <v/>
      </c>
      <c r="AZ351" s="50" t="e">
        <f t="shared" ca="1" si="44"/>
        <v>#NAME?</v>
      </c>
      <c r="BA351" s="51" t="e">
        <f t="shared" ca="1" si="45"/>
        <v>#NAME?</v>
      </c>
      <c r="BB351" s="52" t="e">
        <f t="shared" ca="1" si="46"/>
        <v>#NAME?</v>
      </c>
      <c r="BC351" s="51" t="e">
        <f t="shared" ca="1" si="47"/>
        <v>#NAME?</v>
      </c>
      <c r="BD351" s="54" t="e">
        <f t="shared" ca="1" si="48"/>
        <v>#NAME?</v>
      </c>
      <c r="BE351" s="48" t="e">
        <f t="shared" ca="1" si="49"/>
        <v>#NAME?</v>
      </c>
      <c r="BF351" s="50" t="e">
        <f t="shared" ca="1" si="50"/>
        <v>#NAME?</v>
      </c>
      <c r="BG351" s="56" t="e">
        <f t="shared" ca="1" si="51"/>
        <v>#NAME?</v>
      </c>
      <c r="BH351" s="103"/>
      <c r="BI351" s="103"/>
      <c r="BJ351" s="103"/>
      <c r="BK351" s="103"/>
      <c r="BL351" s="103"/>
      <c r="BM351" s="103"/>
      <c r="BN351" s="24"/>
      <c r="BO351" s="24"/>
    </row>
    <row r="352" spans="1:67" ht="15.5">
      <c r="A352" s="25" t="str">
        <f t="shared" si="26"/>
        <v/>
      </c>
      <c r="B352" s="98"/>
      <c r="C352" s="25"/>
      <c r="D352" s="90"/>
      <c r="E352" s="90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36"/>
      <c r="S352" s="91"/>
      <c r="T352" s="36"/>
      <c r="U352" s="82"/>
      <c r="V352" s="25"/>
      <c r="W352" s="106"/>
      <c r="X352" s="34"/>
      <c r="Y352" s="34"/>
      <c r="Z352" s="36"/>
      <c r="AA352" s="38"/>
      <c r="AB352" s="35"/>
      <c r="AC352" s="25"/>
      <c r="AD352" s="25"/>
      <c r="AE352" s="44"/>
      <c r="AF352" s="94"/>
      <c r="AG352" s="25"/>
      <c r="AH352" s="25"/>
      <c r="AI352" s="25"/>
      <c r="AJ352" s="45" t="str">
        <f t="array" ref="AJ352">IFERROR(INDEX('[1]Master Price'!$E:$E,MATCH(D352,'[1]Master Price'!$B:$B,0)),"0")</f>
        <v>0</v>
      </c>
      <c r="AK352" s="45">
        <f t="shared" si="33"/>
        <v>0</v>
      </c>
      <c r="AL352" s="46" t="str">
        <f t="shared" si="31"/>
        <v>0-day</v>
      </c>
      <c r="AM352" s="46" t="str">
        <f t="shared" si="34"/>
        <v>0-day</v>
      </c>
      <c r="AN352" s="46" t="str">
        <f t="shared" si="53"/>
        <v>0-day</v>
      </c>
      <c r="AO352" s="46" t="str">
        <f t="shared" si="54"/>
        <v>0-day</v>
      </c>
      <c r="AP352" s="46" t="str">
        <f t="shared" si="36"/>
        <v>0-day</v>
      </c>
      <c r="AQ352" s="46" t="str">
        <f t="shared" si="37"/>
        <v>0-day</v>
      </c>
      <c r="AR352" s="103"/>
      <c r="AS352" s="47" t="str">
        <f t="shared" si="38"/>
        <v/>
      </c>
      <c r="AT352" s="35">
        <f t="shared" si="52"/>
        <v>0</v>
      </c>
      <c r="AU352" s="48" t="e">
        <f t="shared" ca="1" si="39"/>
        <v>#NAME?</v>
      </c>
      <c r="AV352" s="48" t="e">
        <f t="shared" ca="1" si="40"/>
        <v>#NAME?</v>
      </c>
      <c r="AW352" s="49" t="e">
        <f t="shared" ca="1" si="41"/>
        <v>#NAME?</v>
      </c>
      <c r="AX352" s="48" t="e">
        <f t="shared" ca="1" si="42"/>
        <v>#NAME?</v>
      </c>
      <c r="AY352" s="49" t="str">
        <f t="shared" si="43"/>
        <v/>
      </c>
      <c r="AZ352" s="50" t="e">
        <f t="shared" ca="1" si="44"/>
        <v>#NAME?</v>
      </c>
      <c r="BA352" s="51" t="e">
        <f t="shared" ca="1" si="45"/>
        <v>#NAME?</v>
      </c>
      <c r="BB352" s="52" t="e">
        <f t="shared" ca="1" si="46"/>
        <v>#NAME?</v>
      </c>
      <c r="BC352" s="51" t="e">
        <f t="shared" ca="1" si="47"/>
        <v>#NAME?</v>
      </c>
      <c r="BD352" s="54" t="e">
        <f t="shared" ca="1" si="48"/>
        <v>#NAME?</v>
      </c>
      <c r="BE352" s="48" t="e">
        <f t="shared" ca="1" si="49"/>
        <v>#NAME?</v>
      </c>
      <c r="BF352" s="50" t="e">
        <f t="shared" ca="1" si="50"/>
        <v>#NAME?</v>
      </c>
      <c r="BG352" s="56" t="e">
        <f t="shared" ca="1" si="51"/>
        <v>#NAME?</v>
      </c>
      <c r="BH352" s="103"/>
      <c r="BI352" s="103"/>
      <c r="BJ352" s="103"/>
      <c r="BK352" s="103"/>
      <c r="BL352" s="103"/>
      <c r="BM352" s="103"/>
      <c r="BN352" s="24"/>
      <c r="BO352" s="24"/>
    </row>
    <row r="353" spans="1:67" ht="15.5">
      <c r="A353" s="25" t="str">
        <f t="shared" si="26"/>
        <v/>
      </c>
      <c r="B353" s="98"/>
      <c r="C353" s="25"/>
      <c r="D353" s="90"/>
      <c r="E353" s="90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36"/>
      <c r="S353" s="91"/>
      <c r="T353" s="36"/>
      <c r="U353" s="82"/>
      <c r="V353" s="25"/>
      <c r="W353" s="106"/>
      <c r="X353" s="34"/>
      <c r="Y353" s="34"/>
      <c r="Z353" s="36"/>
      <c r="AA353" s="38"/>
      <c r="AB353" s="35"/>
      <c r="AC353" s="25"/>
      <c r="AD353" s="25"/>
      <c r="AE353" s="44"/>
      <c r="AF353" s="94"/>
      <c r="AG353" s="25"/>
      <c r="AH353" s="25"/>
      <c r="AI353" s="25"/>
      <c r="AJ353" s="45" t="str">
        <f t="array" ref="AJ353">IFERROR(INDEX('[1]Master Price'!$E:$E,MATCH(D353,'[1]Master Price'!$B:$B,0)),"0")</f>
        <v>0</v>
      </c>
      <c r="AK353" s="45">
        <f t="shared" si="33"/>
        <v>0</v>
      </c>
      <c r="AL353" s="46" t="str">
        <f t="shared" si="31"/>
        <v>0-day</v>
      </c>
      <c r="AM353" s="46" t="str">
        <f t="shared" si="34"/>
        <v>0-day</v>
      </c>
      <c r="AN353" s="46" t="str">
        <f t="shared" si="53"/>
        <v>0-day</v>
      </c>
      <c r="AO353" s="46" t="str">
        <f t="shared" si="54"/>
        <v>0-day</v>
      </c>
      <c r="AP353" s="46" t="str">
        <f t="shared" si="36"/>
        <v>0-day</v>
      </c>
      <c r="AQ353" s="46" t="str">
        <f t="shared" si="37"/>
        <v>0-day</v>
      </c>
      <c r="AR353" s="103"/>
      <c r="AS353" s="47" t="str">
        <f t="shared" si="38"/>
        <v/>
      </c>
      <c r="AT353" s="35">
        <f t="shared" si="52"/>
        <v>0</v>
      </c>
      <c r="AU353" s="48" t="e">
        <f t="shared" ca="1" si="39"/>
        <v>#NAME?</v>
      </c>
      <c r="AV353" s="48" t="e">
        <f t="shared" ca="1" si="40"/>
        <v>#NAME?</v>
      </c>
      <c r="AW353" s="49" t="e">
        <f t="shared" ca="1" si="41"/>
        <v>#NAME?</v>
      </c>
      <c r="AX353" s="48" t="e">
        <f t="shared" ca="1" si="42"/>
        <v>#NAME?</v>
      </c>
      <c r="AY353" s="49" t="str">
        <f t="shared" si="43"/>
        <v/>
      </c>
      <c r="AZ353" s="50" t="e">
        <f t="shared" ca="1" si="44"/>
        <v>#NAME?</v>
      </c>
      <c r="BA353" s="51" t="e">
        <f t="shared" ca="1" si="45"/>
        <v>#NAME?</v>
      </c>
      <c r="BB353" s="52" t="e">
        <f t="shared" ca="1" si="46"/>
        <v>#NAME?</v>
      </c>
      <c r="BC353" s="51" t="e">
        <f t="shared" ca="1" si="47"/>
        <v>#NAME?</v>
      </c>
      <c r="BD353" s="54" t="e">
        <f t="shared" ca="1" si="48"/>
        <v>#NAME?</v>
      </c>
      <c r="BE353" s="48" t="e">
        <f t="shared" ca="1" si="49"/>
        <v>#NAME?</v>
      </c>
      <c r="BF353" s="50" t="e">
        <f t="shared" ca="1" si="50"/>
        <v>#NAME?</v>
      </c>
      <c r="BG353" s="56" t="e">
        <f t="shared" ca="1" si="51"/>
        <v>#NAME?</v>
      </c>
      <c r="BH353" s="103"/>
      <c r="BI353" s="103"/>
      <c r="BJ353" s="103"/>
      <c r="BK353" s="103"/>
      <c r="BL353" s="103"/>
      <c r="BM353" s="103"/>
      <c r="BN353" s="24"/>
      <c r="BO353" s="24"/>
    </row>
    <row r="354" spans="1:67" ht="15.5">
      <c r="A354" s="25" t="str">
        <f t="shared" si="26"/>
        <v/>
      </c>
      <c r="B354" s="98"/>
      <c r="C354" s="25"/>
      <c r="D354" s="90"/>
      <c r="E354" s="90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36"/>
      <c r="S354" s="91"/>
      <c r="T354" s="36"/>
      <c r="U354" s="82"/>
      <c r="V354" s="25"/>
      <c r="W354" s="106"/>
      <c r="X354" s="34"/>
      <c r="Y354" s="34"/>
      <c r="Z354" s="36"/>
      <c r="AA354" s="38"/>
      <c r="AB354" s="35"/>
      <c r="AC354" s="25"/>
      <c r="AD354" s="25"/>
      <c r="AE354" s="44"/>
      <c r="AF354" s="94"/>
      <c r="AG354" s="25"/>
      <c r="AH354" s="25"/>
      <c r="AI354" s="25"/>
      <c r="AJ354" s="45" t="str">
        <f t="array" ref="AJ354">IFERROR(INDEX('[1]Master Price'!$E:$E,MATCH(D354,'[1]Master Price'!$B:$B,0)),"0")</f>
        <v>0</v>
      </c>
      <c r="AK354" s="45">
        <f t="shared" si="33"/>
        <v>0</v>
      </c>
      <c r="AL354" s="46" t="str">
        <f t="shared" si="31"/>
        <v>0-day</v>
      </c>
      <c r="AM354" s="46" t="str">
        <f t="shared" si="34"/>
        <v>0-day</v>
      </c>
      <c r="AN354" s="46" t="str">
        <f t="shared" si="53"/>
        <v>0-day</v>
      </c>
      <c r="AO354" s="46" t="str">
        <f t="shared" si="54"/>
        <v>0-day</v>
      </c>
      <c r="AP354" s="46" t="str">
        <f t="shared" si="36"/>
        <v>0-day</v>
      </c>
      <c r="AQ354" s="46" t="str">
        <f t="shared" si="37"/>
        <v>0-day</v>
      </c>
      <c r="AR354" s="103"/>
      <c r="AS354" s="47" t="str">
        <f t="shared" si="38"/>
        <v/>
      </c>
      <c r="AT354" s="35">
        <f t="shared" si="52"/>
        <v>0</v>
      </c>
      <c r="AU354" s="48" t="e">
        <f t="shared" ca="1" si="39"/>
        <v>#NAME?</v>
      </c>
      <c r="AV354" s="48" t="e">
        <f t="shared" ca="1" si="40"/>
        <v>#NAME?</v>
      </c>
      <c r="AW354" s="49" t="e">
        <f t="shared" ca="1" si="41"/>
        <v>#NAME?</v>
      </c>
      <c r="AX354" s="48" t="e">
        <f t="shared" ca="1" si="42"/>
        <v>#NAME?</v>
      </c>
      <c r="AY354" s="49" t="str">
        <f t="shared" si="43"/>
        <v/>
      </c>
      <c r="AZ354" s="50" t="e">
        <f t="shared" ca="1" si="44"/>
        <v>#NAME?</v>
      </c>
      <c r="BA354" s="51" t="e">
        <f t="shared" ca="1" si="45"/>
        <v>#NAME?</v>
      </c>
      <c r="BB354" s="52" t="e">
        <f t="shared" ca="1" si="46"/>
        <v>#NAME?</v>
      </c>
      <c r="BC354" s="51" t="e">
        <f t="shared" ca="1" si="47"/>
        <v>#NAME?</v>
      </c>
      <c r="BD354" s="54" t="e">
        <f t="shared" ca="1" si="48"/>
        <v>#NAME?</v>
      </c>
      <c r="BE354" s="48" t="e">
        <f t="shared" ca="1" si="49"/>
        <v>#NAME?</v>
      </c>
      <c r="BF354" s="50" t="e">
        <f t="shared" ca="1" si="50"/>
        <v>#NAME?</v>
      </c>
      <c r="BG354" s="56" t="e">
        <f t="shared" ca="1" si="51"/>
        <v>#NAME?</v>
      </c>
      <c r="BH354" s="103"/>
      <c r="BI354" s="103"/>
      <c r="BJ354" s="103"/>
      <c r="BK354" s="103"/>
      <c r="BL354" s="103"/>
      <c r="BM354" s="103"/>
      <c r="BN354" s="24"/>
      <c r="BO354" s="24"/>
    </row>
    <row r="355" spans="1:67" ht="15.5">
      <c r="A355" s="25" t="str">
        <f t="shared" si="26"/>
        <v/>
      </c>
      <c r="B355" s="98"/>
      <c r="C355" s="25"/>
      <c r="D355" s="90"/>
      <c r="E355" s="90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36"/>
      <c r="S355" s="91"/>
      <c r="T355" s="36"/>
      <c r="U355" s="82"/>
      <c r="V355" s="25"/>
      <c r="W355" s="106"/>
      <c r="X355" s="34"/>
      <c r="Y355" s="34"/>
      <c r="Z355" s="36"/>
      <c r="AA355" s="38"/>
      <c r="AB355" s="35"/>
      <c r="AC355" s="25"/>
      <c r="AD355" s="25"/>
      <c r="AE355" s="44"/>
      <c r="AF355" s="94"/>
      <c r="AG355" s="25"/>
      <c r="AH355" s="25"/>
      <c r="AI355" s="25"/>
      <c r="AJ355" s="45" t="str">
        <f t="array" ref="AJ355">IFERROR(INDEX('[1]Master Price'!$E:$E,MATCH(D355,'[1]Master Price'!$B:$B,0)),"0")</f>
        <v>0</v>
      </c>
      <c r="AK355" s="45">
        <f t="shared" si="33"/>
        <v>0</v>
      </c>
      <c r="AL355" s="46" t="str">
        <f t="shared" si="31"/>
        <v>0-day</v>
      </c>
      <c r="AM355" s="46" t="str">
        <f t="shared" si="34"/>
        <v>0-day</v>
      </c>
      <c r="AN355" s="46" t="str">
        <f t="shared" si="53"/>
        <v>0-day</v>
      </c>
      <c r="AO355" s="46" t="str">
        <f t="shared" si="54"/>
        <v>0-day</v>
      </c>
      <c r="AP355" s="46" t="str">
        <f t="shared" si="36"/>
        <v>0-day</v>
      </c>
      <c r="AQ355" s="46" t="str">
        <f t="shared" si="37"/>
        <v>0-day</v>
      </c>
      <c r="AR355" s="103"/>
      <c r="AS355" s="47" t="str">
        <f t="shared" si="38"/>
        <v/>
      </c>
      <c r="AT355" s="35">
        <f t="shared" si="52"/>
        <v>0</v>
      </c>
      <c r="AU355" s="48" t="e">
        <f t="shared" ca="1" si="39"/>
        <v>#NAME?</v>
      </c>
      <c r="AV355" s="48" t="e">
        <f t="shared" ca="1" si="40"/>
        <v>#NAME?</v>
      </c>
      <c r="AW355" s="49" t="e">
        <f t="shared" ca="1" si="41"/>
        <v>#NAME?</v>
      </c>
      <c r="AX355" s="48" t="e">
        <f t="shared" ca="1" si="42"/>
        <v>#NAME?</v>
      </c>
      <c r="AY355" s="49" t="str">
        <f t="shared" si="43"/>
        <v/>
      </c>
      <c r="AZ355" s="50" t="e">
        <f t="shared" ca="1" si="44"/>
        <v>#NAME?</v>
      </c>
      <c r="BA355" s="51" t="e">
        <f t="shared" ca="1" si="45"/>
        <v>#NAME?</v>
      </c>
      <c r="BB355" s="52" t="e">
        <f t="shared" ca="1" si="46"/>
        <v>#NAME?</v>
      </c>
      <c r="BC355" s="51" t="e">
        <f t="shared" ca="1" si="47"/>
        <v>#NAME?</v>
      </c>
      <c r="BD355" s="54" t="e">
        <f t="shared" ca="1" si="48"/>
        <v>#NAME?</v>
      </c>
      <c r="BE355" s="48" t="e">
        <f t="shared" ca="1" si="49"/>
        <v>#NAME?</v>
      </c>
      <c r="BF355" s="50" t="e">
        <f t="shared" ca="1" si="50"/>
        <v>#NAME?</v>
      </c>
      <c r="BG355" s="56" t="e">
        <f t="shared" ca="1" si="51"/>
        <v>#NAME?</v>
      </c>
      <c r="BH355" s="103"/>
      <c r="BI355" s="103"/>
      <c r="BJ355" s="103"/>
      <c r="BK355" s="103"/>
      <c r="BL355" s="103"/>
      <c r="BM355" s="103"/>
      <c r="BN355" s="24"/>
      <c r="BO355" s="24"/>
    </row>
    <row r="356" spans="1:67" ht="15.5">
      <c r="A356" s="25" t="str">
        <f t="shared" si="26"/>
        <v/>
      </c>
      <c r="B356" s="98"/>
      <c r="C356" s="25"/>
      <c r="D356" s="90"/>
      <c r="E356" s="90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36"/>
      <c r="S356" s="91"/>
      <c r="T356" s="36"/>
      <c r="U356" s="82"/>
      <c r="V356" s="25"/>
      <c r="W356" s="106"/>
      <c r="X356" s="34"/>
      <c r="Y356" s="34"/>
      <c r="Z356" s="36"/>
      <c r="AA356" s="38"/>
      <c r="AB356" s="35"/>
      <c r="AC356" s="25"/>
      <c r="AD356" s="25"/>
      <c r="AE356" s="44"/>
      <c r="AF356" s="94"/>
      <c r="AG356" s="25"/>
      <c r="AH356" s="25"/>
      <c r="AI356" s="25"/>
      <c r="AJ356" s="45" t="str">
        <f t="array" ref="AJ356">IFERROR(INDEX('[1]Master Price'!$E:$E,MATCH(D356,'[1]Master Price'!$B:$B,0)),"0")</f>
        <v>0</v>
      </c>
      <c r="AK356" s="45">
        <f t="shared" si="33"/>
        <v>0</v>
      </c>
      <c r="AL356" s="46" t="str">
        <f t="shared" si="31"/>
        <v>0-day</v>
      </c>
      <c r="AM356" s="46" t="str">
        <f t="shared" si="34"/>
        <v>0-day</v>
      </c>
      <c r="AN356" s="46" t="str">
        <f t="shared" si="53"/>
        <v>0-day</v>
      </c>
      <c r="AO356" s="46" t="str">
        <f t="shared" si="54"/>
        <v>0-day</v>
      </c>
      <c r="AP356" s="46" t="str">
        <f t="shared" si="36"/>
        <v>0-day</v>
      </c>
      <c r="AQ356" s="46" t="str">
        <f t="shared" si="37"/>
        <v>0-day</v>
      </c>
      <c r="AR356" s="103"/>
      <c r="AS356" s="47" t="str">
        <f t="shared" si="38"/>
        <v/>
      </c>
      <c r="AT356" s="35">
        <f t="shared" si="52"/>
        <v>0</v>
      </c>
      <c r="AU356" s="48" t="e">
        <f t="shared" ca="1" si="39"/>
        <v>#NAME?</v>
      </c>
      <c r="AV356" s="48" t="e">
        <f t="shared" ca="1" si="40"/>
        <v>#NAME?</v>
      </c>
      <c r="AW356" s="49" t="e">
        <f t="shared" ca="1" si="41"/>
        <v>#NAME?</v>
      </c>
      <c r="AX356" s="48" t="e">
        <f t="shared" ca="1" si="42"/>
        <v>#NAME?</v>
      </c>
      <c r="AY356" s="49" t="str">
        <f t="shared" si="43"/>
        <v/>
      </c>
      <c r="AZ356" s="50" t="e">
        <f t="shared" ca="1" si="44"/>
        <v>#NAME?</v>
      </c>
      <c r="BA356" s="51" t="e">
        <f t="shared" ca="1" si="45"/>
        <v>#NAME?</v>
      </c>
      <c r="BB356" s="52" t="e">
        <f t="shared" ca="1" si="46"/>
        <v>#NAME?</v>
      </c>
      <c r="BC356" s="51" t="e">
        <f t="shared" ca="1" si="47"/>
        <v>#NAME?</v>
      </c>
      <c r="BD356" s="54" t="e">
        <f t="shared" ca="1" si="48"/>
        <v>#NAME?</v>
      </c>
      <c r="BE356" s="48" t="e">
        <f t="shared" ca="1" si="49"/>
        <v>#NAME?</v>
      </c>
      <c r="BF356" s="50" t="e">
        <f t="shared" ca="1" si="50"/>
        <v>#NAME?</v>
      </c>
      <c r="BG356" s="56" t="e">
        <f t="shared" ca="1" si="51"/>
        <v>#NAME?</v>
      </c>
      <c r="BH356" s="103"/>
      <c r="BI356" s="103"/>
      <c r="BJ356" s="103"/>
      <c r="BK356" s="103"/>
      <c r="BL356" s="103"/>
      <c r="BM356" s="103"/>
      <c r="BN356" s="24"/>
      <c r="BO356" s="24"/>
    </row>
    <row r="357" spans="1:67" ht="15.5">
      <c r="A357" s="25" t="str">
        <f t="shared" si="26"/>
        <v/>
      </c>
      <c r="B357" s="98"/>
      <c r="C357" s="25"/>
      <c r="D357" s="90"/>
      <c r="E357" s="90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36"/>
      <c r="S357" s="91"/>
      <c r="T357" s="36"/>
      <c r="U357" s="82"/>
      <c r="V357" s="25"/>
      <c r="W357" s="107"/>
      <c r="X357" s="34"/>
      <c r="Y357" s="34"/>
      <c r="Z357" s="36"/>
      <c r="AA357" s="38"/>
      <c r="AB357" s="35"/>
      <c r="AC357" s="25"/>
      <c r="AD357" s="25"/>
      <c r="AE357" s="44"/>
      <c r="AF357" s="94"/>
      <c r="AG357" s="25"/>
      <c r="AH357" s="25"/>
      <c r="AI357" s="25"/>
      <c r="AJ357" s="45" t="str">
        <f t="array" ref="AJ357">IFERROR(INDEX('[1]Master Price'!$E:$E,MATCH(D357,'[1]Master Price'!$B:$B,0)),"0")</f>
        <v>0</v>
      </c>
      <c r="AK357" s="45">
        <f t="shared" si="33"/>
        <v>0</v>
      </c>
      <c r="AL357" s="46" t="str">
        <f t="shared" si="31"/>
        <v>0-day</v>
      </c>
      <c r="AM357" s="46" t="str">
        <f t="shared" si="34"/>
        <v>0-day</v>
      </c>
      <c r="AN357" s="46" t="str">
        <f t="shared" si="53"/>
        <v>0-day</v>
      </c>
      <c r="AO357" s="46" t="str">
        <f t="shared" si="54"/>
        <v>0-day</v>
      </c>
      <c r="AP357" s="46" t="str">
        <f t="shared" si="36"/>
        <v>0-day</v>
      </c>
      <c r="AQ357" s="46" t="str">
        <f t="shared" si="37"/>
        <v>0-day</v>
      </c>
      <c r="AR357" s="103"/>
      <c r="AS357" s="47" t="str">
        <f t="shared" si="38"/>
        <v/>
      </c>
      <c r="AT357" s="35">
        <f t="shared" si="52"/>
        <v>0</v>
      </c>
      <c r="AU357" s="48" t="e">
        <f t="shared" ca="1" si="39"/>
        <v>#NAME?</v>
      </c>
      <c r="AV357" s="48" t="e">
        <f t="shared" ca="1" si="40"/>
        <v>#NAME?</v>
      </c>
      <c r="AW357" s="49" t="e">
        <f t="shared" ca="1" si="41"/>
        <v>#NAME?</v>
      </c>
      <c r="AX357" s="48" t="e">
        <f t="shared" ca="1" si="42"/>
        <v>#NAME?</v>
      </c>
      <c r="AY357" s="49" t="str">
        <f t="shared" si="43"/>
        <v/>
      </c>
      <c r="AZ357" s="50" t="e">
        <f t="shared" ca="1" si="44"/>
        <v>#NAME?</v>
      </c>
      <c r="BA357" s="51" t="e">
        <f t="shared" ca="1" si="45"/>
        <v>#NAME?</v>
      </c>
      <c r="BB357" s="52" t="e">
        <f t="shared" ca="1" si="46"/>
        <v>#NAME?</v>
      </c>
      <c r="BC357" s="51" t="e">
        <f t="shared" ca="1" si="47"/>
        <v>#NAME?</v>
      </c>
      <c r="BD357" s="54" t="e">
        <f t="shared" ca="1" si="48"/>
        <v>#NAME?</v>
      </c>
      <c r="BE357" s="48" t="e">
        <f t="shared" ca="1" si="49"/>
        <v>#NAME?</v>
      </c>
      <c r="BF357" s="50" t="e">
        <f t="shared" ca="1" si="50"/>
        <v>#NAME?</v>
      </c>
      <c r="BG357" s="56" t="e">
        <f t="shared" ca="1" si="51"/>
        <v>#NAME?</v>
      </c>
      <c r="BH357" s="103"/>
      <c r="BI357" s="103"/>
      <c r="BJ357" s="103"/>
      <c r="BK357" s="103"/>
      <c r="BL357" s="103"/>
      <c r="BM357" s="103"/>
      <c r="BN357" s="24"/>
      <c r="BO357" s="24"/>
    </row>
    <row r="358" spans="1:67" ht="15.5">
      <c r="A358" s="25" t="str">
        <f t="shared" si="26"/>
        <v/>
      </c>
      <c r="B358" s="98"/>
      <c r="C358" s="25"/>
      <c r="D358" s="90"/>
      <c r="E358" s="90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36"/>
      <c r="S358" s="91"/>
      <c r="T358" s="36"/>
      <c r="U358" s="82"/>
      <c r="V358" s="25"/>
      <c r="W358" s="107"/>
      <c r="X358" s="34"/>
      <c r="Y358" s="34"/>
      <c r="Z358" s="36"/>
      <c r="AA358" s="38"/>
      <c r="AB358" s="35"/>
      <c r="AC358" s="25"/>
      <c r="AD358" s="25"/>
      <c r="AE358" s="44"/>
      <c r="AF358" s="94"/>
      <c r="AG358" s="25"/>
      <c r="AH358" s="25"/>
      <c r="AI358" s="25"/>
      <c r="AJ358" s="45" t="str">
        <f t="array" ref="AJ358">IFERROR(INDEX('[1]Master Price'!$E:$E,MATCH(D358,'[1]Master Price'!$B:$B,0)),"0")</f>
        <v>0</v>
      </c>
      <c r="AK358" s="45">
        <f t="shared" si="33"/>
        <v>0</v>
      </c>
      <c r="AL358" s="46" t="str">
        <f t="shared" si="31"/>
        <v>0-day</v>
      </c>
      <c r="AM358" s="46" t="str">
        <f t="shared" si="34"/>
        <v>0-day</v>
      </c>
      <c r="AN358" s="46" t="str">
        <f t="shared" si="53"/>
        <v>0-day</v>
      </c>
      <c r="AO358" s="46" t="str">
        <f t="shared" si="54"/>
        <v>0-day</v>
      </c>
      <c r="AP358" s="46" t="str">
        <f t="shared" si="36"/>
        <v>0-day</v>
      </c>
      <c r="AQ358" s="46" t="str">
        <f t="shared" si="37"/>
        <v>0-day</v>
      </c>
      <c r="AR358" s="103"/>
      <c r="AS358" s="47" t="str">
        <f t="shared" si="38"/>
        <v/>
      </c>
      <c r="AT358" s="35">
        <f t="shared" si="52"/>
        <v>0</v>
      </c>
      <c r="AU358" s="48" t="e">
        <f t="shared" ca="1" si="39"/>
        <v>#NAME?</v>
      </c>
      <c r="AV358" s="48" t="e">
        <f t="shared" ca="1" si="40"/>
        <v>#NAME?</v>
      </c>
      <c r="AW358" s="49" t="e">
        <f t="shared" ca="1" si="41"/>
        <v>#NAME?</v>
      </c>
      <c r="AX358" s="48" t="e">
        <f t="shared" ca="1" si="42"/>
        <v>#NAME?</v>
      </c>
      <c r="AY358" s="49" t="str">
        <f t="shared" si="43"/>
        <v/>
      </c>
      <c r="AZ358" s="50" t="e">
        <f t="shared" ca="1" si="44"/>
        <v>#NAME?</v>
      </c>
      <c r="BA358" s="51" t="e">
        <f t="shared" ca="1" si="45"/>
        <v>#NAME?</v>
      </c>
      <c r="BB358" s="52" t="e">
        <f t="shared" ca="1" si="46"/>
        <v>#NAME?</v>
      </c>
      <c r="BC358" s="51" t="e">
        <f t="shared" ca="1" si="47"/>
        <v>#NAME?</v>
      </c>
      <c r="BD358" s="54" t="e">
        <f t="shared" ca="1" si="48"/>
        <v>#NAME?</v>
      </c>
      <c r="BE358" s="48" t="e">
        <f t="shared" ca="1" si="49"/>
        <v>#NAME?</v>
      </c>
      <c r="BF358" s="50" t="e">
        <f t="shared" ca="1" si="50"/>
        <v>#NAME?</v>
      </c>
      <c r="BG358" s="56" t="e">
        <f t="shared" ca="1" si="51"/>
        <v>#NAME?</v>
      </c>
      <c r="BH358" s="103"/>
      <c r="BI358" s="103"/>
      <c r="BJ358" s="103"/>
      <c r="BK358" s="103"/>
      <c r="BL358" s="103"/>
      <c r="BM358" s="103"/>
      <c r="BN358" s="24"/>
      <c r="BO358" s="24"/>
    </row>
    <row r="359" spans="1:67" ht="15.5">
      <c r="A359" s="25" t="str">
        <f t="shared" si="26"/>
        <v/>
      </c>
      <c r="B359" s="98"/>
      <c r="C359" s="25"/>
      <c r="D359" s="90"/>
      <c r="E359" s="90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36"/>
      <c r="S359" s="91"/>
      <c r="T359" s="36"/>
      <c r="U359" s="82"/>
      <c r="V359" s="25"/>
      <c r="W359" s="107"/>
      <c r="X359" s="108"/>
      <c r="Y359" s="108"/>
      <c r="Z359" s="36"/>
      <c r="AA359" s="38"/>
      <c r="AB359" s="35"/>
      <c r="AC359" s="25"/>
      <c r="AD359" s="25"/>
      <c r="AE359" s="44"/>
      <c r="AF359" s="94"/>
      <c r="AG359" s="25"/>
      <c r="AH359" s="25"/>
      <c r="AI359" s="25"/>
      <c r="AJ359" s="45" t="str">
        <f t="array" ref="AJ359">IFERROR(INDEX('[1]Master Price'!$E:$E,MATCH(D359,'[1]Master Price'!$B:$B,0)),"0")</f>
        <v>0</v>
      </c>
      <c r="AK359" s="45">
        <f t="shared" si="33"/>
        <v>0</v>
      </c>
      <c r="AL359" s="46" t="str">
        <f t="shared" si="31"/>
        <v>0-day</v>
      </c>
      <c r="AM359" s="46" t="str">
        <f t="shared" si="34"/>
        <v>0-day</v>
      </c>
      <c r="AN359" s="46" t="str">
        <f t="shared" si="53"/>
        <v>0-day</v>
      </c>
      <c r="AO359" s="46" t="str">
        <f t="shared" si="54"/>
        <v>0-day</v>
      </c>
      <c r="AP359" s="46" t="str">
        <f t="shared" si="36"/>
        <v>0-day</v>
      </c>
      <c r="AQ359" s="46" t="str">
        <f t="shared" si="37"/>
        <v>0-day</v>
      </c>
      <c r="AR359" s="103"/>
      <c r="AS359" s="47" t="str">
        <f t="shared" si="38"/>
        <v/>
      </c>
      <c r="AT359" s="35">
        <f t="shared" si="52"/>
        <v>0</v>
      </c>
      <c r="AU359" s="48" t="e">
        <f t="shared" ca="1" si="39"/>
        <v>#NAME?</v>
      </c>
      <c r="AV359" s="48" t="e">
        <f t="shared" ca="1" si="40"/>
        <v>#NAME?</v>
      </c>
      <c r="AW359" s="49" t="e">
        <f t="shared" ca="1" si="41"/>
        <v>#NAME?</v>
      </c>
      <c r="AX359" s="48" t="e">
        <f t="shared" ca="1" si="42"/>
        <v>#NAME?</v>
      </c>
      <c r="AY359" s="49" t="str">
        <f t="shared" si="43"/>
        <v/>
      </c>
      <c r="AZ359" s="50" t="e">
        <f t="shared" ca="1" si="44"/>
        <v>#NAME?</v>
      </c>
      <c r="BA359" s="51" t="e">
        <f t="shared" ca="1" si="45"/>
        <v>#NAME?</v>
      </c>
      <c r="BB359" s="52" t="e">
        <f t="shared" ca="1" si="46"/>
        <v>#NAME?</v>
      </c>
      <c r="BC359" s="51" t="e">
        <f t="shared" ca="1" si="47"/>
        <v>#NAME?</v>
      </c>
      <c r="BD359" s="54" t="e">
        <f t="shared" ca="1" si="48"/>
        <v>#NAME?</v>
      </c>
      <c r="BE359" s="48" t="e">
        <f t="shared" ca="1" si="49"/>
        <v>#NAME?</v>
      </c>
      <c r="BF359" s="50" t="e">
        <f t="shared" ca="1" si="50"/>
        <v>#NAME?</v>
      </c>
      <c r="BG359" s="56" t="e">
        <f t="shared" ca="1" si="51"/>
        <v>#NAME?</v>
      </c>
      <c r="BH359" s="103"/>
      <c r="BI359" s="103"/>
      <c r="BJ359" s="103"/>
      <c r="BK359" s="103"/>
      <c r="BL359" s="103"/>
      <c r="BM359" s="103"/>
      <c r="BN359" s="24"/>
      <c r="BO359" s="24"/>
    </row>
    <row r="360" spans="1:67" ht="15.5">
      <c r="A360" s="25" t="str">
        <f t="shared" si="26"/>
        <v/>
      </c>
      <c r="B360" s="98"/>
      <c r="C360" s="25"/>
      <c r="D360" s="90"/>
      <c r="E360" s="90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36"/>
      <c r="S360" s="91"/>
      <c r="T360" s="36"/>
      <c r="U360" s="82"/>
      <c r="V360" s="25"/>
      <c r="W360" s="107"/>
      <c r="X360" s="108"/>
      <c r="Y360" s="108"/>
      <c r="Z360" s="36"/>
      <c r="AA360" s="38"/>
      <c r="AB360" s="35"/>
      <c r="AC360" s="25"/>
      <c r="AD360" s="25"/>
      <c r="AE360" s="44"/>
      <c r="AF360" s="94"/>
      <c r="AG360" s="25"/>
      <c r="AH360" s="25"/>
      <c r="AI360" s="25"/>
      <c r="AJ360" s="45" t="str">
        <f t="array" ref="AJ360">IFERROR(INDEX('[1]Master Price'!$E:$E,MATCH(D360,'[1]Master Price'!$B:$B,0)),"0")</f>
        <v>0</v>
      </c>
      <c r="AK360" s="45">
        <f t="shared" si="33"/>
        <v>0</v>
      </c>
      <c r="AL360" s="46" t="str">
        <f t="shared" si="31"/>
        <v>0-day</v>
      </c>
      <c r="AM360" s="46" t="str">
        <f t="shared" si="34"/>
        <v>0-day</v>
      </c>
      <c r="AN360" s="46" t="str">
        <f t="shared" si="53"/>
        <v>0-day</v>
      </c>
      <c r="AO360" s="46" t="str">
        <f t="shared" si="54"/>
        <v>0-day</v>
      </c>
      <c r="AP360" s="46" t="str">
        <f t="shared" si="36"/>
        <v>0-day</v>
      </c>
      <c r="AQ360" s="46" t="str">
        <f t="shared" si="37"/>
        <v>0-day</v>
      </c>
      <c r="AR360" s="103"/>
      <c r="AS360" s="47" t="str">
        <f t="shared" si="38"/>
        <v/>
      </c>
      <c r="AT360" s="35">
        <f t="shared" si="52"/>
        <v>0</v>
      </c>
      <c r="AU360" s="48" t="e">
        <f t="shared" ca="1" si="39"/>
        <v>#NAME?</v>
      </c>
      <c r="AV360" s="48" t="e">
        <f t="shared" ca="1" si="40"/>
        <v>#NAME?</v>
      </c>
      <c r="AW360" s="49" t="e">
        <f t="shared" ca="1" si="41"/>
        <v>#NAME?</v>
      </c>
      <c r="AX360" s="48" t="e">
        <f t="shared" ca="1" si="42"/>
        <v>#NAME?</v>
      </c>
      <c r="AY360" s="49" t="str">
        <f t="shared" si="43"/>
        <v/>
      </c>
      <c r="AZ360" s="50" t="e">
        <f t="shared" ca="1" si="44"/>
        <v>#NAME?</v>
      </c>
      <c r="BA360" s="51" t="e">
        <f t="shared" ca="1" si="45"/>
        <v>#NAME?</v>
      </c>
      <c r="BB360" s="52" t="e">
        <f t="shared" ca="1" si="46"/>
        <v>#NAME?</v>
      </c>
      <c r="BC360" s="51" t="e">
        <f t="shared" ca="1" si="47"/>
        <v>#NAME?</v>
      </c>
      <c r="BD360" s="54" t="e">
        <f t="shared" ca="1" si="48"/>
        <v>#NAME?</v>
      </c>
      <c r="BE360" s="48" t="e">
        <f t="shared" ca="1" si="49"/>
        <v>#NAME?</v>
      </c>
      <c r="BF360" s="50" t="e">
        <f t="shared" ca="1" si="50"/>
        <v>#NAME?</v>
      </c>
      <c r="BG360" s="56" t="e">
        <f t="shared" ca="1" si="51"/>
        <v>#NAME?</v>
      </c>
      <c r="BH360" s="103"/>
      <c r="BI360" s="103"/>
      <c r="BJ360" s="103"/>
      <c r="BK360" s="103"/>
      <c r="BL360" s="103"/>
      <c r="BM360" s="103"/>
      <c r="BN360" s="24"/>
      <c r="BO360" s="24"/>
    </row>
    <row r="361" spans="1:67" ht="15.5">
      <c r="A361" s="25" t="str">
        <f t="shared" si="26"/>
        <v/>
      </c>
      <c r="B361" s="98"/>
      <c r="C361" s="25"/>
      <c r="D361" s="90"/>
      <c r="E361" s="90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36"/>
      <c r="S361" s="91"/>
      <c r="T361" s="36"/>
      <c r="U361" s="82"/>
      <c r="V361" s="25"/>
      <c r="W361" s="107"/>
      <c r="X361" s="108"/>
      <c r="Y361" s="108"/>
      <c r="Z361" s="36"/>
      <c r="AA361" s="38"/>
      <c r="AB361" s="35"/>
      <c r="AC361" s="25"/>
      <c r="AD361" s="25"/>
      <c r="AE361" s="44"/>
      <c r="AF361" s="94"/>
      <c r="AG361" s="25"/>
      <c r="AH361" s="25"/>
      <c r="AI361" s="25"/>
      <c r="AJ361" s="45" t="str">
        <f t="array" ref="AJ361">IFERROR(INDEX('[1]Master Price'!$E:$E,MATCH(D361,'[1]Master Price'!$B:$B,0)),"0")</f>
        <v>0</v>
      </c>
      <c r="AK361" s="45">
        <f t="shared" si="33"/>
        <v>0</v>
      </c>
      <c r="AL361" s="46" t="str">
        <f t="shared" si="31"/>
        <v>0-day</v>
      </c>
      <c r="AM361" s="46" t="str">
        <f t="shared" si="34"/>
        <v>0-day</v>
      </c>
      <c r="AN361" s="46" t="str">
        <f t="shared" si="53"/>
        <v>0-day</v>
      </c>
      <c r="AO361" s="46" t="str">
        <f t="shared" si="54"/>
        <v>0-day</v>
      </c>
      <c r="AP361" s="46" t="str">
        <f t="shared" si="36"/>
        <v>0-day</v>
      </c>
      <c r="AQ361" s="46" t="str">
        <f t="shared" si="37"/>
        <v>0-day</v>
      </c>
      <c r="AR361" s="103"/>
      <c r="AS361" s="47" t="str">
        <f t="shared" si="38"/>
        <v/>
      </c>
      <c r="AT361" s="35">
        <f t="shared" si="52"/>
        <v>0</v>
      </c>
      <c r="AU361" s="48" t="e">
        <f t="shared" ca="1" si="39"/>
        <v>#NAME?</v>
      </c>
      <c r="AV361" s="48" t="e">
        <f t="shared" ca="1" si="40"/>
        <v>#NAME?</v>
      </c>
      <c r="AW361" s="49" t="e">
        <f t="shared" ca="1" si="41"/>
        <v>#NAME?</v>
      </c>
      <c r="AX361" s="48" t="e">
        <f t="shared" ca="1" si="42"/>
        <v>#NAME?</v>
      </c>
      <c r="AY361" s="49" t="str">
        <f t="shared" si="43"/>
        <v/>
      </c>
      <c r="AZ361" s="50" t="e">
        <f t="shared" ca="1" si="44"/>
        <v>#NAME?</v>
      </c>
      <c r="BA361" s="51" t="e">
        <f t="shared" ca="1" si="45"/>
        <v>#NAME?</v>
      </c>
      <c r="BB361" s="52" t="e">
        <f t="shared" ca="1" si="46"/>
        <v>#NAME?</v>
      </c>
      <c r="BC361" s="51" t="e">
        <f t="shared" ca="1" si="47"/>
        <v>#NAME?</v>
      </c>
      <c r="BD361" s="54" t="e">
        <f t="shared" ca="1" si="48"/>
        <v>#NAME?</v>
      </c>
      <c r="BE361" s="48" t="e">
        <f t="shared" ca="1" si="49"/>
        <v>#NAME?</v>
      </c>
      <c r="BF361" s="50" t="e">
        <f t="shared" ca="1" si="50"/>
        <v>#NAME?</v>
      </c>
      <c r="BG361" s="56" t="e">
        <f t="shared" ca="1" si="51"/>
        <v>#NAME?</v>
      </c>
      <c r="BH361" s="103"/>
      <c r="BI361" s="103"/>
      <c r="BJ361" s="103"/>
      <c r="BK361" s="103"/>
      <c r="BL361" s="103"/>
      <c r="BM361" s="103"/>
      <c r="BN361" s="24"/>
      <c r="BO361" s="24"/>
    </row>
    <row r="362" spans="1:67" ht="15.5">
      <c r="A362" s="25" t="str">
        <f t="shared" si="26"/>
        <v/>
      </c>
      <c r="B362" s="98"/>
      <c r="C362" s="25"/>
      <c r="D362" s="90"/>
      <c r="E362" s="90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36"/>
      <c r="S362" s="91"/>
      <c r="T362" s="36"/>
      <c r="U362" s="82"/>
      <c r="V362" s="25"/>
      <c r="W362" s="107"/>
      <c r="X362" s="108"/>
      <c r="Y362" s="108"/>
      <c r="Z362" s="36"/>
      <c r="AA362" s="38"/>
      <c r="AB362" s="35"/>
      <c r="AC362" s="25"/>
      <c r="AD362" s="25"/>
      <c r="AE362" s="44"/>
      <c r="AF362" s="94"/>
      <c r="AG362" s="25"/>
      <c r="AH362" s="25"/>
      <c r="AI362" s="25"/>
      <c r="AJ362" s="45" t="str">
        <f t="array" ref="AJ362">IFERROR(INDEX('[1]Master Price'!$E:$E,MATCH(D362,'[1]Master Price'!$B:$B,0)),"0")</f>
        <v>0</v>
      </c>
      <c r="AK362" s="45">
        <f t="shared" si="33"/>
        <v>0</v>
      </c>
      <c r="AL362" s="46" t="str">
        <f t="shared" si="31"/>
        <v>0-day</v>
      </c>
      <c r="AM362" s="46" t="str">
        <f t="shared" si="34"/>
        <v>0-day</v>
      </c>
      <c r="AN362" s="46" t="str">
        <f t="shared" si="53"/>
        <v>0-day</v>
      </c>
      <c r="AO362" s="46" t="str">
        <f t="shared" si="54"/>
        <v>0-day</v>
      </c>
      <c r="AP362" s="46" t="str">
        <f t="shared" si="36"/>
        <v>0-day</v>
      </c>
      <c r="AQ362" s="46" t="str">
        <f t="shared" si="37"/>
        <v>0-day</v>
      </c>
      <c r="AR362" s="103"/>
      <c r="AS362" s="47" t="str">
        <f t="shared" si="38"/>
        <v/>
      </c>
      <c r="AT362" s="35">
        <f t="shared" si="52"/>
        <v>0</v>
      </c>
      <c r="AU362" s="48" t="e">
        <f t="shared" ca="1" si="39"/>
        <v>#NAME?</v>
      </c>
      <c r="AV362" s="48" t="e">
        <f t="shared" ca="1" si="40"/>
        <v>#NAME?</v>
      </c>
      <c r="AW362" s="49" t="e">
        <f t="shared" ca="1" si="41"/>
        <v>#NAME?</v>
      </c>
      <c r="AX362" s="48" t="e">
        <f t="shared" ca="1" si="42"/>
        <v>#NAME?</v>
      </c>
      <c r="AY362" s="49" t="str">
        <f t="shared" si="43"/>
        <v/>
      </c>
      <c r="AZ362" s="50" t="e">
        <f t="shared" ca="1" si="44"/>
        <v>#NAME?</v>
      </c>
      <c r="BA362" s="51" t="e">
        <f t="shared" ca="1" si="45"/>
        <v>#NAME?</v>
      </c>
      <c r="BB362" s="52" t="e">
        <f t="shared" ca="1" si="46"/>
        <v>#NAME?</v>
      </c>
      <c r="BC362" s="51" t="e">
        <f t="shared" ca="1" si="47"/>
        <v>#NAME?</v>
      </c>
      <c r="BD362" s="54" t="e">
        <f t="shared" ca="1" si="48"/>
        <v>#NAME?</v>
      </c>
      <c r="BE362" s="48" t="e">
        <f t="shared" ca="1" si="49"/>
        <v>#NAME?</v>
      </c>
      <c r="BF362" s="50" t="e">
        <f t="shared" ca="1" si="50"/>
        <v>#NAME?</v>
      </c>
      <c r="BG362" s="56" t="e">
        <f t="shared" ca="1" si="51"/>
        <v>#NAME?</v>
      </c>
      <c r="BH362" s="103"/>
      <c r="BI362" s="103"/>
      <c r="BJ362" s="103"/>
      <c r="BK362" s="103"/>
      <c r="BL362" s="103"/>
      <c r="BM362" s="103"/>
      <c r="BN362" s="24"/>
      <c r="BO362" s="24"/>
    </row>
    <row r="363" spans="1:67" ht="15.5">
      <c r="A363" s="25" t="str">
        <f t="shared" si="26"/>
        <v/>
      </c>
      <c r="B363" s="98"/>
      <c r="C363" s="25"/>
      <c r="D363" s="90"/>
      <c r="E363" s="90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36"/>
      <c r="S363" s="91"/>
      <c r="T363" s="36"/>
      <c r="U363" s="82"/>
      <c r="V363" s="25"/>
      <c r="W363" s="107"/>
      <c r="X363" s="108"/>
      <c r="Y363" s="108"/>
      <c r="Z363" s="36"/>
      <c r="AA363" s="38"/>
      <c r="AB363" s="35"/>
      <c r="AC363" s="25"/>
      <c r="AD363" s="25"/>
      <c r="AE363" s="44"/>
      <c r="AF363" s="94"/>
      <c r="AG363" s="25"/>
      <c r="AH363" s="25"/>
      <c r="AI363" s="25"/>
      <c r="AJ363" s="45" t="str">
        <f t="array" ref="AJ363">IFERROR(INDEX('[1]Master Price'!$E:$E,MATCH(D363,'[1]Master Price'!$B:$B,0)),"0")</f>
        <v>0</v>
      </c>
      <c r="AK363" s="45">
        <f t="shared" si="33"/>
        <v>0</v>
      </c>
      <c r="AL363" s="46" t="str">
        <f t="shared" si="31"/>
        <v>0-day</v>
      </c>
      <c r="AM363" s="46" t="str">
        <f t="shared" si="34"/>
        <v>0-day</v>
      </c>
      <c r="AN363" s="46" t="str">
        <f t="shared" si="53"/>
        <v>0-day</v>
      </c>
      <c r="AO363" s="46" t="str">
        <f t="shared" si="54"/>
        <v>0-day</v>
      </c>
      <c r="AP363" s="46" t="str">
        <f t="shared" si="36"/>
        <v>0-day</v>
      </c>
      <c r="AQ363" s="46" t="str">
        <f t="shared" si="37"/>
        <v>0-day</v>
      </c>
      <c r="AR363" s="103"/>
      <c r="AS363" s="47" t="str">
        <f t="shared" si="38"/>
        <v/>
      </c>
      <c r="AT363" s="35">
        <f t="shared" si="52"/>
        <v>0</v>
      </c>
      <c r="AU363" s="48" t="e">
        <f t="shared" ca="1" si="39"/>
        <v>#NAME?</v>
      </c>
      <c r="AV363" s="48" t="e">
        <f t="shared" ca="1" si="40"/>
        <v>#NAME?</v>
      </c>
      <c r="AW363" s="49" t="e">
        <f t="shared" ca="1" si="41"/>
        <v>#NAME?</v>
      </c>
      <c r="AX363" s="48" t="e">
        <f t="shared" ca="1" si="42"/>
        <v>#NAME?</v>
      </c>
      <c r="AY363" s="49" t="str">
        <f t="shared" si="43"/>
        <v/>
      </c>
      <c r="AZ363" s="50" t="e">
        <f t="shared" ca="1" si="44"/>
        <v>#NAME?</v>
      </c>
      <c r="BA363" s="51" t="e">
        <f t="shared" ca="1" si="45"/>
        <v>#NAME?</v>
      </c>
      <c r="BB363" s="52" t="e">
        <f t="shared" ca="1" si="46"/>
        <v>#NAME?</v>
      </c>
      <c r="BC363" s="51" t="e">
        <f t="shared" ca="1" si="47"/>
        <v>#NAME?</v>
      </c>
      <c r="BD363" s="54" t="e">
        <f t="shared" ca="1" si="48"/>
        <v>#NAME?</v>
      </c>
      <c r="BE363" s="48" t="e">
        <f t="shared" ca="1" si="49"/>
        <v>#NAME?</v>
      </c>
      <c r="BF363" s="50" t="e">
        <f t="shared" ca="1" si="50"/>
        <v>#NAME?</v>
      </c>
      <c r="BG363" s="56" t="e">
        <f t="shared" ca="1" si="51"/>
        <v>#NAME?</v>
      </c>
      <c r="BH363" s="103"/>
      <c r="BI363" s="103"/>
      <c r="BJ363" s="103"/>
      <c r="BK363" s="103"/>
      <c r="BL363" s="103"/>
      <c r="BM363" s="103"/>
      <c r="BN363" s="24"/>
      <c r="BO363" s="24"/>
    </row>
    <row r="364" spans="1:67" ht="15.5">
      <c r="A364" s="25" t="str">
        <f t="shared" si="26"/>
        <v/>
      </c>
      <c r="B364" s="98"/>
      <c r="C364" s="25"/>
      <c r="D364" s="90"/>
      <c r="E364" s="90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36"/>
      <c r="S364" s="91"/>
      <c r="T364" s="36"/>
      <c r="U364" s="91"/>
      <c r="V364" s="36"/>
      <c r="W364" s="107"/>
      <c r="X364" s="34"/>
      <c r="Y364" s="34"/>
      <c r="Z364" s="36"/>
      <c r="AA364" s="38"/>
      <c r="AB364" s="35"/>
      <c r="AC364" s="25"/>
      <c r="AD364" s="25"/>
      <c r="AE364" s="44"/>
      <c r="AF364" s="99"/>
      <c r="AG364" s="25"/>
      <c r="AH364" s="25"/>
      <c r="AI364" s="25"/>
      <c r="AJ364" s="45" t="str">
        <f t="array" ref="AJ364">IFERROR(INDEX('[1]Master Price'!$E:$E,MATCH(D364,'[1]Master Price'!$B:$B,0)),"0")</f>
        <v>0</v>
      </c>
      <c r="AK364" s="45">
        <f t="shared" si="33"/>
        <v>0</v>
      </c>
      <c r="AL364" s="46" t="str">
        <f t="shared" si="31"/>
        <v>0-day</v>
      </c>
      <c r="AM364" s="46" t="str">
        <f t="shared" si="34"/>
        <v>0-day</v>
      </c>
      <c r="AN364" s="46" t="str">
        <f t="shared" si="53"/>
        <v>0-day</v>
      </c>
      <c r="AO364" s="46" t="str">
        <f t="shared" si="54"/>
        <v>0-day</v>
      </c>
      <c r="AP364" s="46" t="str">
        <f t="shared" si="36"/>
        <v>0-day</v>
      </c>
      <c r="AQ364" s="46" t="str">
        <f t="shared" si="37"/>
        <v>0-day</v>
      </c>
      <c r="AR364" s="103"/>
      <c r="AS364" s="47" t="str">
        <f t="shared" si="38"/>
        <v/>
      </c>
      <c r="AT364" s="35">
        <f t="shared" si="52"/>
        <v>0</v>
      </c>
      <c r="AU364" s="48" t="e">
        <f t="shared" ca="1" si="39"/>
        <v>#NAME?</v>
      </c>
      <c r="AV364" s="48" t="e">
        <f t="shared" ca="1" si="40"/>
        <v>#NAME?</v>
      </c>
      <c r="AW364" s="49" t="e">
        <f t="shared" ca="1" si="41"/>
        <v>#NAME?</v>
      </c>
      <c r="AX364" s="48" t="e">
        <f t="shared" ca="1" si="42"/>
        <v>#NAME?</v>
      </c>
      <c r="AY364" s="49" t="str">
        <f t="shared" si="43"/>
        <v/>
      </c>
      <c r="AZ364" s="50" t="e">
        <f t="shared" ca="1" si="44"/>
        <v>#NAME?</v>
      </c>
      <c r="BA364" s="51" t="e">
        <f t="shared" ca="1" si="45"/>
        <v>#NAME?</v>
      </c>
      <c r="BB364" s="52" t="e">
        <f t="shared" ca="1" si="46"/>
        <v>#NAME?</v>
      </c>
      <c r="BC364" s="51" t="e">
        <f t="shared" ca="1" si="47"/>
        <v>#NAME?</v>
      </c>
      <c r="BD364" s="54" t="e">
        <f t="shared" ca="1" si="48"/>
        <v>#NAME?</v>
      </c>
      <c r="BE364" s="48" t="e">
        <f t="shared" ca="1" si="49"/>
        <v>#NAME?</v>
      </c>
      <c r="BF364" s="50" t="e">
        <f t="shared" ca="1" si="50"/>
        <v>#NAME?</v>
      </c>
      <c r="BG364" s="56" t="e">
        <f t="shared" ca="1" si="51"/>
        <v>#NAME?</v>
      </c>
      <c r="BH364" s="103"/>
      <c r="BI364" s="103"/>
      <c r="BJ364" s="103"/>
      <c r="BK364" s="103"/>
      <c r="BL364" s="103"/>
      <c r="BM364" s="103"/>
      <c r="BN364" s="24"/>
      <c r="BO364" s="24"/>
    </row>
    <row r="365" spans="1:67" ht="15.5">
      <c r="A365" s="25" t="str">
        <f t="shared" si="26"/>
        <v/>
      </c>
      <c r="B365" s="98"/>
      <c r="C365" s="25"/>
      <c r="D365" s="90"/>
      <c r="E365" s="90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36"/>
      <c r="S365" s="91"/>
      <c r="T365" s="36"/>
      <c r="U365" s="91"/>
      <c r="V365" s="36"/>
      <c r="W365" s="107"/>
      <c r="X365" s="34"/>
      <c r="Y365" s="34"/>
      <c r="Z365" s="36"/>
      <c r="AA365" s="38"/>
      <c r="AB365" s="35"/>
      <c r="AC365" s="25"/>
      <c r="AD365" s="25"/>
      <c r="AE365" s="44"/>
      <c r="AF365" s="99"/>
      <c r="AG365" s="25"/>
      <c r="AH365" s="25"/>
      <c r="AI365" s="25"/>
      <c r="AJ365" s="45" t="str">
        <f t="array" ref="AJ365">IFERROR(INDEX('[1]Master Price'!$E:$E,MATCH(D365,'[1]Master Price'!$B:$B,0)),"0")</f>
        <v>0</v>
      </c>
      <c r="AK365" s="45">
        <f t="shared" si="33"/>
        <v>0</v>
      </c>
      <c r="AL365" s="46" t="str">
        <f t="shared" si="31"/>
        <v>0-day</v>
      </c>
      <c r="AM365" s="46" t="str">
        <f t="shared" si="34"/>
        <v>0-day</v>
      </c>
      <c r="AN365" s="46" t="str">
        <f t="shared" si="53"/>
        <v>0-day</v>
      </c>
      <c r="AO365" s="46" t="str">
        <f t="shared" si="54"/>
        <v>0-day</v>
      </c>
      <c r="AP365" s="46" t="str">
        <f t="shared" si="36"/>
        <v>0-day</v>
      </c>
      <c r="AQ365" s="46" t="str">
        <f t="shared" si="37"/>
        <v>0-day</v>
      </c>
      <c r="AR365" s="103"/>
      <c r="AS365" s="47" t="str">
        <f t="shared" si="38"/>
        <v/>
      </c>
      <c r="AT365" s="35">
        <f t="shared" si="52"/>
        <v>0</v>
      </c>
      <c r="AU365" s="48" t="e">
        <f t="shared" ca="1" si="39"/>
        <v>#NAME?</v>
      </c>
      <c r="AV365" s="48" t="e">
        <f t="shared" ca="1" si="40"/>
        <v>#NAME?</v>
      </c>
      <c r="AW365" s="49" t="e">
        <f t="shared" ca="1" si="41"/>
        <v>#NAME?</v>
      </c>
      <c r="AX365" s="48" t="e">
        <f t="shared" ca="1" si="42"/>
        <v>#NAME?</v>
      </c>
      <c r="AY365" s="49" t="str">
        <f t="shared" si="43"/>
        <v/>
      </c>
      <c r="AZ365" s="50" t="e">
        <f t="shared" ca="1" si="44"/>
        <v>#NAME?</v>
      </c>
      <c r="BA365" s="51" t="e">
        <f t="shared" ca="1" si="45"/>
        <v>#NAME?</v>
      </c>
      <c r="BB365" s="52" t="e">
        <f t="shared" ca="1" si="46"/>
        <v>#NAME?</v>
      </c>
      <c r="BC365" s="51" t="e">
        <f t="shared" ca="1" si="47"/>
        <v>#NAME?</v>
      </c>
      <c r="BD365" s="54" t="e">
        <f t="shared" ca="1" si="48"/>
        <v>#NAME?</v>
      </c>
      <c r="BE365" s="48" t="e">
        <f t="shared" ca="1" si="49"/>
        <v>#NAME?</v>
      </c>
      <c r="BF365" s="50" t="e">
        <f t="shared" ca="1" si="50"/>
        <v>#NAME?</v>
      </c>
      <c r="BG365" s="56" t="e">
        <f t="shared" ca="1" si="51"/>
        <v>#NAME?</v>
      </c>
      <c r="BH365" s="103"/>
      <c r="BI365" s="103"/>
      <c r="BJ365" s="103"/>
      <c r="BK365" s="103"/>
      <c r="BL365" s="103"/>
      <c r="BM365" s="103"/>
      <c r="BN365" s="24"/>
      <c r="BO365" s="24"/>
    </row>
    <row r="366" spans="1:67" ht="15.5">
      <c r="A366" s="25" t="str">
        <f t="shared" si="26"/>
        <v/>
      </c>
      <c r="B366" s="98"/>
      <c r="C366" s="25"/>
      <c r="D366" s="90"/>
      <c r="E366" s="90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36"/>
      <c r="S366" s="91"/>
      <c r="T366" s="36"/>
      <c r="U366" s="82"/>
      <c r="V366" s="36"/>
      <c r="W366" s="107"/>
      <c r="X366" s="34"/>
      <c r="Y366" s="34"/>
      <c r="Z366" s="36"/>
      <c r="AA366" s="38"/>
      <c r="AB366" s="35"/>
      <c r="AC366" s="25"/>
      <c r="AD366" s="25"/>
      <c r="AE366" s="44"/>
      <c r="AF366" s="99"/>
      <c r="AG366" s="25"/>
      <c r="AH366" s="25"/>
      <c r="AI366" s="25"/>
      <c r="AJ366" s="45" t="str">
        <f t="array" ref="AJ366">IFERROR(INDEX('[1]Master Price'!$E:$E,MATCH(D366,'[1]Master Price'!$B:$B,0)),"0")</f>
        <v>0</v>
      </c>
      <c r="AK366" s="45">
        <f t="shared" si="33"/>
        <v>0</v>
      </c>
      <c r="AL366" s="46" t="str">
        <f t="shared" si="31"/>
        <v>0-day</v>
      </c>
      <c r="AM366" s="46" t="str">
        <f t="shared" si="34"/>
        <v>0-day</v>
      </c>
      <c r="AN366" s="46" t="str">
        <f t="shared" si="53"/>
        <v>0-day</v>
      </c>
      <c r="AO366" s="46" t="str">
        <f t="shared" si="54"/>
        <v>0-day</v>
      </c>
      <c r="AP366" s="46" t="str">
        <f t="shared" si="36"/>
        <v>0-day</v>
      </c>
      <c r="AQ366" s="46" t="str">
        <f t="shared" si="37"/>
        <v>0-day</v>
      </c>
      <c r="AR366" s="103"/>
      <c r="AS366" s="47" t="str">
        <f t="shared" si="38"/>
        <v/>
      </c>
      <c r="AT366" s="35">
        <f t="shared" si="52"/>
        <v>0</v>
      </c>
      <c r="AU366" s="48" t="e">
        <f t="shared" ca="1" si="39"/>
        <v>#NAME?</v>
      </c>
      <c r="AV366" s="48" t="e">
        <f t="shared" ca="1" si="40"/>
        <v>#NAME?</v>
      </c>
      <c r="AW366" s="49" t="e">
        <f t="shared" ca="1" si="41"/>
        <v>#NAME?</v>
      </c>
      <c r="AX366" s="48" t="e">
        <f t="shared" ca="1" si="42"/>
        <v>#NAME?</v>
      </c>
      <c r="AY366" s="49" t="str">
        <f t="shared" si="43"/>
        <v/>
      </c>
      <c r="AZ366" s="50" t="e">
        <f t="shared" ca="1" si="44"/>
        <v>#NAME?</v>
      </c>
      <c r="BA366" s="51" t="e">
        <f t="shared" ca="1" si="45"/>
        <v>#NAME?</v>
      </c>
      <c r="BB366" s="52" t="e">
        <f t="shared" ca="1" si="46"/>
        <v>#NAME?</v>
      </c>
      <c r="BC366" s="51" t="e">
        <f t="shared" ca="1" si="47"/>
        <v>#NAME?</v>
      </c>
      <c r="BD366" s="54" t="e">
        <f t="shared" ca="1" si="48"/>
        <v>#NAME?</v>
      </c>
      <c r="BE366" s="48" t="e">
        <f t="shared" ca="1" si="49"/>
        <v>#NAME?</v>
      </c>
      <c r="BF366" s="50" t="e">
        <f t="shared" ca="1" si="50"/>
        <v>#NAME?</v>
      </c>
      <c r="BG366" s="56" t="e">
        <f t="shared" ca="1" si="51"/>
        <v>#NAME?</v>
      </c>
      <c r="BH366" s="103"/>
      <c r="BI366" s="103"/>
      <c r="BJ366" s="103"/>
      <c r="BK366" s="103"/>
      <c r="BL366" s="103"/>
      <c r="BM366" s="103"/>
      <c r="BN366" s="24"/>
      <c r="BO366" s="24"/>
    </row>
    <row r="367" spans="1:67" ht="15.5">
      <c r="A367" s="25" t="str">
        <f t="shared" si="26"/>
        <v/>
      </c>
      <c r="B367" s="89"/>
      <c r="C367" s="25"/>
      <c r="D367" s="90"/>
      <c r="E367" s="90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36"/>
      <c r="S367" s="91"/>
      <c r="T367" s="36"/>
      <c r="U367" s="82"/>
      <c r="V367" s="36"/>
      <c r="W367" s="107"/>
      <c r="X367" s="109"/>
      <c r="Y367" s="109"/>
      <c r="Z367" s="36"/>
      <c r="AA367" s="38"/>
      <c r="AB367" s="35"/>
      <c r="AC367" s="25"/>
      <c r="AD367" s="25"/>
      <c r="AE367" s="44"/>
      <c r="AF367" s="94"/>
      <c r="AG367" s="25"/>
      <c r="AH367" s="25"/>
      <c r="AI367" s="25"/>
      <c r="AJ367" s="45" t="str">
        <f t="array" ref="AJ367">IFERROR(INDEX('[1]Master Price'!$E:$E,MATCH(D367,'[1]Master Price'!$B:$B,0)),"0")</f>
        <v>0</v>
      </c>
      <c r="AK367" s="45">
        <f t="shared" si="33"/>
        <v>0</v>
      </c>
      <c r="AL367" s="46" t="str">
        <f t="shared" si="31"/>
        <v>0-day</v>
      </c>
      <c r="AM367" s="46" t="str">
        <f t="shared" si="34"/>
        <v>0-day</v>
      </c>
      <c r="AN367" s="46" t="str">
        <f t="shared" si="53"/>
        <v>0-day</v>
      </c>
      <c r="AO367" s="46" t="str">
        <f t="shared" si="54"/>
        <v>0-day</v>
      </c>
      <c r="AP367" s="46" t="str">
        <f t="shared" si="36"/>
        <v>0-day</v>
      </c>
      <c r="AQ367" s="46" t="str">
        <f t="shared" si="37"/>
        <v>0-day</v>
      </c>
      <c r="AR367" s="103"/>
      <c r="AS367" s="47" t="str">
        <f t="shared" si="38"/>
        <v/>
      </c>
      <c r="AT367" s="35">
        <f t="shared" si="52"/>
        <v>0</v>
      </c>
      <c r="AU367" s="48" t="e">
        <f t="shared" ca="1" si="39"/>
        <v>#NAME?</v>
      </c>
      <c r="AV367" s="48" t="e">
        <f t="shared" ca="1" si="40"/>
        <v>#NAME?</v>
      </c>
      <c r="AW367" s="49" t="e">
        <f t="shared" ca="1" si="41"/>
        <v>#NAME?</v>
      </c>
      <c r="AX367" s="48" t="e">
        <f t="shared" ca="1" si="42"/>
        <v>#NAME?</v>
      </c>
      <c r="AY367" s="49" t="str">
        <f t="shared" si="43"/>
        <v/>
      </c>
      <c r="AZ367" s="50" t="e">
        <f t="shared" ca="1" si="44"/>
        <v>#NAME?</v>
      </c>
      <c r="BA367" s="51" t="e">
        <f t="shared" ca="1" si="45"/>
        <v>#NAME?</v>
      </c>
      <c r="BB367" s="52" t="e">
        <f t="shared" ca="1" si="46"/>
        <v>#NAME?</v>
      </c>
      <c r="BC367" s="51" t="e">
        <f t="shared" ca="1" si="47"/>
        <v>#NAME?</v>
      </c>
      <c r="BD367" s="54" t="e">
        <f t="shared" ca="1" si="48"/>
        <v>#NAME?</v>
      </c>
      <c r="BE367" s="48" t="e">
        <f t="shared" ca="1" si="49"/>
        <v>#NAME?</v>
      </c>
      <c r="BF367" s="50" t="e">
        <f t="shared" ca="1" si="50"/>
        <v>#NAME?</v>
      </c>
      <c r="BG367" s="56" t="e">
        <f t="shared" ca="1" si="51"/>
        <v>#NAME?</v>
      </c>
      <c r="BH367" s="103"/>
      <c r="BI367" s="103"/>
      <c r="BJ367" s="103"/>
      <c r="BK367" s="103"/>
      <c r="BL367" s="103"/>
      <c r="BM367" s="103"/>
      <c r="BN367" s="24"/>
      <c r="BO367" s="24"/>
    </row>
    <row r="368" spans="1:67" ht="15.5">
      <c r="A368" s="25" t="str">
        <f t="shared" si="26"/>
        <v/>
      </c>
      <c r="B368" s="89"/>
      <c r="C368" s="25"/>
      <c r="D368" s="90"/>
      <c r="E368" s="90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36"/>
      <c r="S368" s="91"/>
      <c r="T368" s="36"/>
      <c r="U368" s="82"/>
      <c r="V368" s="36"/>
      <c r="W368" s="107"/>
      <c r="X368" s="109"/>
      <c r="Y368" s="109"/>
      <c r="Z368" s="36"/>
      <c r="AA368" s="38"/>
      <c r="AB368" s="35"/>
      <c r="AC368" s="25"/>
      <c r="AD368" s="25"/>
      <c r="AE368" s="44"/>
      <c r="AF368" s="94"/>
      <c r="AG368" s="25"/>
      <c r="AH368" s="25"/>
      <c r="AI368" s="25"/>
      <c r="AJ368" s="45" t="str">
        <f t="array" ref="AJ368">IFERROR(INDEX('[1]Master Price'!$E:$E,MATCH(D368,'[1]Master Price'!$B:$B,0)),"0")</f>
        <v>0</v>
      </c>
      <c r="AK368" s="45">
        <f t="shared" si="33"/>
        <v>0</v>
      </c>
      <c r="AL368" s="46" t="str">
        <f t="shared" si="31"/>
        <v>0-day</v>
      </c>
      <c r="AM368" s="46" t="str">
        <f t="shared" si="34"/>
        <v>0-day</v>
      </c>
      <c r="AN368" s="46" t="str">
        <f t="shared" si="53"/>
        <v>0-day</v>
      </c>
      <c r="AO368" s="46" t="str">
        <f t="shared" si="54"/>
        <v>0-day</v>
      </c>
      <c r="AP368" s="46" t="str">
        <f t="shared" si="36"/>
        <v>0-day</v>
      </c>
      <c r="AQ368" s="46" t="str">
        <f t="shared" si="37"/>
        <v>0-day</v>
      </c>
      <c r="AR368" s="103"/>
      <c r="AS368" s="47" t="str">
        <f t="shared" si="38"/>
        <v/>
      </c>
      <c r="AT368" s="35">
        <f t="shared" si="52"/>
        <v>0</v>
      </c>
      <c r="AU368" s="48" t="e">
        <f t="shared" ca="1" si="39"/>
        <v>#NAME?</v>
      </c>
      <c r="AV368" s="48" t="e">
        <f t="shared" ca="1" si="40"/>
        <v>#NAME?</v>
      </c>
      <c r="AW368" s="49" t="e">
        <f t="shared" ca="1" si="41"/>
        <v>#NAME?</v>
      </c>
      <c r="AX368" s="48" t="e">
        <f t="shared" ca="1" si="42"/>
        <v>#NAME?</v>
      </c>
      <c r="AY368" s="49" t="str">
        <f t="shared" si="43"/>
        <v/>
      </c>
      <c r="AZ368" s="50" t="e">
        <f t="shared" ca="1" si="44"/>
        <v>#NAME?</v>
      </c>
      <c r="BA368" s="51" t="e">
        <f t="shared" ca="1" si="45"/>
        <v>#NAME?</v>
      </c>
      <c r="BB368" s="52" t="e">
        <f t="shared" ca="1" si="46"/>
        <v>#NAME?</v>
      </c>
      <c r="BC368" s="51" t="e">
        <f t="shared" ca="1" si="47"/>
        <v>#NAME?</v>
      </c>
      <c r="BD368" s="54" t="e">
        <f t="shared" ca="1" si="48"/>
        <v>#NAME?</v>
      </c>
      <c r="BE368" s="48" t="e">
        <f t="shared" ca="1" si="49"/>
        <v>#NAME?</v>
      </c>
      <c r="BF368" s="50" t="e">
        <f t="shared" ca="1" si="50"/>
        <v>#NAME?</v>
      </c>
      <c r="BG368" s="56" t="e">
        <f t="shared" ca="1" si="51"/>
        <v>#NAME?</v>
      </c>
      <c r="BH368" s="103"/>
      <c r="BI368" s="103"/>
      <c r="BJ368" s="103"/>
      <c r="BK368" s="103"/>
      <c r="BL368" s="103"/>
      <c r="BM368" s="103"/>
      <c r="BN368" s="24"/>
      <c r="BO368" s="24"/>
    </row>
    <row r="369" spans="1:67" ht="15.5">
      <c r="A369" s="25" t="str">
        <f t="shared" si="26"/>
        <v/>
      </c>
      <c r="B369" s="89"/>
      <c r="C369" s="25"/>
      <c r="D369" s="90"/>
      <c r="E369" s="90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36"/>
      <c r="S369" s="91"/>
      <c r="T369" s="36"/>
      <c r="U369" s="82"/>
      <c r="V369" s="36"/>
      <c r="W369" s="107"/>
      <c r="X369" s="109"/>
      <c r="Y369" s="109"/>
      <c r="Z369" s="36"/>
      <c r="AA369" s="38"/>
      <c r="AB369" s="35"/>
      <c r="AC369" s="25"/>
      <c r="AD369" s="25"/>
      <c r="AE369" s="44"/>
      <c r="AF369" s="94"/>
      <c r="AG369" s="25"/>
      <c r="AH369" s="25"/>
      <c r="AI369" s="25"/>
      <c r="AJ369" s="45" t="str">
        <f t="array" ref="AJ369">IFERROR(INDEX('[1]Master Price'!$E:$E,MATCH(D369,'[1]Master Price'!$B:$B,0)),"0")</f>
        <v>0</v>
      </c>
      <c r="AK369" s="45">
        <f t="shared" si="33"/>
        <v>0</v>
      </c>
      <c r="AL369" s="46" t="str">
        <f t="shared" si="31"/>
        <v>0-day</v>
      </c>
      <c r="AM369" s="46" t="str">
        <f t="shared" si="34"/>
        <v>0-day</v>
      </c>
      <c r="AN369" s="46" t="str">
        <f t="shared" si="53"/>
        <v>0-day</v>
      </c>
      <c r="AO369" s="46" t="str">
        <f t="shared" si="54"/>
        <v>0-day</v>
      </c>
      <c r="AP369" s="46" t="str">
        <f t="shared" si="36"/>
        <v>0-day</v>
      </c>
      <c r="AQ369" s="46" t="str">
        <f t="shared" si="37"/>
        <v>0-day</v>
      </c>
      <c r="AR369" s="103"/>
      <c r="AS369" s="47" t="str">
        <f t="shared" si="38"/>
        <v/>
      </c>
      <c r="AT369" s="35">
        <f t="shared" si="52"/>
        <v>0</v>
      </c>
      <c r="AU369" s="48" t="e">
        <f t="shared" ca="1" si="39"/>
        <v>#NAME?</v>
      </c>
      <c r="AV369" s="48" t="e">
        <f t="shared" ca="1" si="40"/>
        <v>#NAME?</v>
      </c>
      <c r="AW369" s="49" t="e">
        <f t="shared" ca="1" si="41"/>
        <v>#NAME?</v>
      </c>
      <c r="AX369" s="48" t="e">
        <f t="shared" ca="1" si="42"/>
        <v>#NAME?</v>
      </c>
      <c r="AY369" s="49" t="str">
        <f t="shared" si="43"/>
        <v/>
      </c>
      <c r="AZ369" s="50" t="e">
        <f t="shared" ca="1" si="44"/>
        <v>#NAME?</v>
      </c>
      <c r="BA369" s="51" t="e">
        <f t="shared" ca="1" si="45"/>
        <v>#NAME?</v>
      </c>
      <c r="BB369" s="52" t="e">
        <f t="shared" ca="1" si="46"/>
        <v>#NAME?</v>
      </c>
      <c r="BC369" s="51" t="e">
        <f t="shared" ca="1" si="47"/>
        <v>#NAME?</v>
      </c>
      <c r="BD369" s="54" t="e">
        <f t="shared" ca="1" si="48"/>
        <v>#NAME?</v>
      </c>
      <c r="BE369" s="48" t="e">
        <f t="shared" ca="1" si="49"/>
        <v>#NAME?</v>
      </c>
      <c r="BF369" s="50" t="e">
        <f t="shared" ca="1" si="50"/>
        <v>#NAME?</v>
      </c>
      <c r="BG369" s="56" t="e">
        <f t="shared" ca="1" si="51"/>
        <v>#NAME?</v>
      </c>
      <c r="BH369" s="103"/>
      <c r="BI369" s="103"/>
      <c r="BJ369" s="103"/>
      <c r="BK369" s="103"/>
      <c r="BL369" s="103"/>
      <c r="BM369" s="103"/>
      <c r="BN369" s="24"/>
      <c r="BO369" s="24"/>
    </row>
    <row r="370" spans="1:67" ht="15.5">
      <c r="A370" s="25" t="str">
        <f t="shared" si="26"/>
        <v/>
      </c>
      <c r="B370" s="89"/>
      <c r="C370" s="25"/>
      <c r="D370" s="90"/>
      <c r="E370" s="90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36"/>
      <c r="S370" s="91"/>
      <c r="T370" s="36"/>
      <c r="U370" s="82"/>
      <c r="V370" s="25"/>
      <c r="W370" s="107"/>
      <c r="X370" s="109"/>
      <c r="Y370" s="109"/>
      <c r="Z370" s="36"/>
      <c r="AA370" s="38"/>
      <c r="AB370" s="35"/>
      <c r="AC370" s="25"/>
      <c r="AD370" s="25"/>
      <c r="AE370" s="44"/>
      <c r="AF370" s="94"/>
      <c r="AG370" s="25"/>
      <c r="AH370" s="25"/>
      <c r="AI370" s="25"/>
      <c r="AJ370" s="45" t="str">
        <f t="array" ref="AJ370">IFERROR(INDEX('[1]Master Price'!$E:$E,MATCH(D370,'[1]Master Price'!$B:$B,0)),"0")</f>
        <v>0</v>
      </c>
      <c r="AK370" s="45">
        <f t="shared" si="33"/>
        <v>0</v>
      </c>
      <c r="AL370" s="46" t="str">
        <f t="shared" si="31"/>
        <v>0-day</v>
      </c>
      <c r="AM370" s="46" t="str">
        <f t="shared" si="34"/>
        <v>0-day</v>
      </c>
      <c r="AN370" s="46" t="str">
        <f t="shared" si="53"/>
        <v>0-day</v>
      </c>
      <c r="AO370" s="46" t="str">
        <f t="shared" si="54"/>
        <v>0-day</v>
      </c>
      <c r="AP370" s="46" t="str">
        <f t="shared" si="36"/>
        <v>0-day</v>
      </c>
      <c r="AQ370" s="46" t="str">
        <f t="shared" si="37"/>
        <v>0-day</v>
      </c>
      <c r="AR370" s="103"/>
      <c r="AS370" s="47" t="str">
        <f t="shared" si="38"/>
        <v/>
      </c>
      <c r="AT370" s="35">
        <f t="shared" si="52"/>
        <v>0</v>
      </c>
      <c r="AU370" s="48" t="e">
        <f t="shared" ca="1" si="39"/>
        <v>#NAME?</v>
      </c>
      <c r="AV370" s="48" t="e">
        <f t="shared" ca="1" si="40"/>
        <v>#NAME?</v>
      </c>
      <c r="AW370" s="49" t="e">
        <f t="shared" ca="1" si="41"/>
        <v>#NAME?</v>
      </c>
      <c r="AX370" s="48" t="e">
        <f t="shared" ca="1" si="42"/>
        <v>#NAME?</v>
      </c>
      <c r="AY370" s="49" t="str">
        <f t="shared" si="43"/>
        <v/>
      </c>
      <c r="AZ370" s="50" t="e">
        <f t="shared" ca="1" si="44"/>
        <v>#NAME?</v>
      </c>
      <c r="BA370" s="51" t="e">
        <f t="shared" ca="1" si="45"/>
        <v>#NAME?</v>
      </c>
      <c r="BB370" s="52" t="e">
        <f t="shared" ca="1" si="46"/>
        <v>#NAME?</v>
      </c>
      <c r="BC370" s="51" t="e">
        <f t="shared" ca="1" si="47"/>
        <v>#NAME?</v>
      </c>
      <c r="BD370" s="54" t="e">
        <f t="shared" ca="1" si="48"/>
        <v>#NAME?</v>
      </c>
      <c r="BE370" s="48" t="e">
        <f t="shared" ca="1" si="49"/>
        <v>#NAME?</v>
      </c>
      <c r="BF370" s="50" t="e">
        <f t="shared" ca="1" si="50"/>
        <v>#NAME?</v>
      </c>
      <c r="BG370" s="56" t="e">
        <f t="shared" ca="1" si="51"/>
        <v>#NAME?</v>
      </c>
      <c r="BH370" s="103"/>
      <c r="BI370" s="103"/>
      <c r="BJ370" s="103"/>
      <c r="BK370" s="103"/>
      <c r="BL370" s="103"/>
      <c r="BM370" s="103"/>
      <c r="BN370" s="24"/>
      <c r="BO370" s="24"/>
    </row>
    <row r="371" spans="1:67" ht="15.5">
      <c r="A371" s="25" t="str">
        <f t="shared" si="26"/>
        <v/>
      </c>
      <c r="B371" s="89"/>
      <c r="C371" s="25"/>
      <c r="D371" s="90"/>
      <c r="E371" s="90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36"/>
      <c r="S371" s="91"/>
      <c r="T371" s="36"/>
      <c r="U371" s="82"/>
      <c r="V371" s="25"/>
      <c r="W371" s="107"/>
      <c r="X371" s="110"/>
      <c r="Y371" s="110"/>
      <c r="Z371" s="36"/>
      <c r="AA371" s="38"/>
      <c r="AB371" s="35"/>
      <c r="AC371" s="25"/>
      <c r="AD371" s="25"/>
      <c r="AE371" s="44"/>
      <c r="AF371" s="94"/>
      <c r="AG371" s="25"/>
      <c r="AH371" s="25"/>
      <c r="AI371" s="25"/>
      <c r="AJ371" s="45" t="str">
        <f t="array" ref="AJ371">IFERROR(INDEX('[1]Master Price'!$E:$E,MATCH(D371,'[1]Master Price'!$B:$B,0)),"0")</f>
        <v>0</v>
      </c>
      <c r="AK371" s="45">
        <f t="shared" si="33"/>
        <v>0</v>
      </c>
      <c r="AL371" s="46" t="str">
        <f t="shared" si="31"/>
        <v>0-day</v>
      </c>
      <c r="AM371" s="46" t="str">
        <f t="shared" si="34"/>
        <v>0-day</v>
      </c>
      <c r="AN371" s="46" t="str">
        <f t="shared" si="53"/>
        <v>0-day</v>
      </c>
      <c r="AO371" s="46" t="str">
        <f t="shared" si="54"/>
        <v>0-day</v>
      </c>
      <c r="AP371" s="46" t="str">
        <f t="shared" si="36"/>
        <v>0-day</v>
      </c>
      <c r="AQ371" s="46" t="str">
        <f t="shared" si="37"/>
        <v>0-day</v>
      </c>
      <c r="AR371" s="103"/>
      <c r="AS371" s="47" t="str">
        <f t="shared" si="38"/>
        <v/>
      </c>
      <c r="AT371" s="35">
        <f t="shared" si="52"/>
        <v>0</v>
      </c>
      <c r="AU371" s="48" t="e">
        <f t="shared" ca="1" si="39"/>
        <v>#NAME?</v>
      </c>
      <c r="AV371" s="48" t="e">
        <f t="shared" ca="1" si="40"/>
        <v>#NAME?</v>
      </c>
      <c r="AW371" s="49" t="e">
        <f t="shared" ca="1" si="41"/>
        <v>#NAME?</v>
      </c>
      <c r="AX371" s="48" t="e">
        <f t="shared" ca="1" si="42"/>
        <v>#NAME?</v>
      </c>
      <c r="AY371" s="49" t="str">
        <f t="shared" si="43"/>
        <v/>
      </c>
      <c r="AZ371" s="50" t="e">
        <f t="shared" ca="1" si="44"/>
        <v>#NAME?</v>
      </c>
      <c r="BA371" s="51" t="e">
        <f t="shared" ca="1" si="45"/>
        <v>#NAME?</v>
      </c>
      <c r="BB371" s="52" t="e">
        <f t="shared" ca="1" si="46"/>
        <v>#NAME?</v>
      </c>
      <c r="BC371" s="51" t="e">
        <f t="shared" ca="1" si="47"/>
        <v>#NAME?</v>
      </c>
      <c r="BD371" s="54" t="e">
        <f t="shared" ca="1" si="48"/>
        <v>#NAME?</v>
      </c>
      <c r="BE371" s="48" t="e">
        <f t="shared" ca="1" si="49"/>
        <v>#NAME?</v>
      </c>
      <c r="BF371" s="50" t="e">
        <f t="shared" ca="1" si="50"/>
        <v>#NAME?</v>
      </c>
      <c r="BG371" s="56" t="e">
        <f t="shared" ca="1" si="51"/>
        <v>#NAME?</v>
      </c>
      <c r="BH371" s="103"/>
      <c r="BI371" s="103"/>
      <c r="BJ371" s="103"/>
      <c r="BK371" s="103"/>
      <c r="BL371" s="103"/>
      <c r="BM371" s="103"/>
      <c r="BN371" s="24"/>
      <c r="BO371" s="24"/>
    </row>
    <row r="372" spans="1:67" ht="15.5">
      <c r="A372" s="25" t="str">
        <f t="shared" si="26"/>
        <v/>
      </c>
      <c r="B372" s="89"/>
      <c r="C372" s="25"/>
      <c r="D372" s="90"/>
      <c r="E372" s="90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36"/>
      <c r="S372" s="91"/>
      <c r="T372" s="36"/>
      <c r="U372" s="82"/>
      <c r="V372" s="25"/>
      <c r="W372" s="107"/>
      <c r="X372" s="110"/>
      <c r="Y372" s="110"/>
      <c r="Z372" s="36"/>
      <c r="AA372" s="38"/>
      <c r="AB372" s="35"/>
      <c r="AC372" s="25"/>
      <c r="AD372" s="25"/>
      <c r="AE372" s="44"/>
      <c r="AF372" s="99"/>
      <c r="AG372" s="25"/>
      <c r="AH372" s="25"/>
      <c r="AI372" s="25"/>
      <c r="AJ372" s="45" t="str">
        <f t="array" ref="AJ372">IFERROR(INDEX('[1]Master Price'!$E:$E,MATCH(D372,'[1]Master Price'!$B:$B,0)),"0")</f>
        <v>0</v>
      </c>
      <c r="AK372" s="45">
        <f t="shared" si="33"/>
        <v>0</v>
      </c>
      <c r="AL372" s="46" t="str">
        <f t="shared" si="31"/>
        <v>0-day</v>
      </c>
      <c r="AM372" s="46" t="str">
        <f t="shared" si="34"/>
        <v>0-day</v>
      </c>
      <c r="AN372" s="46" t="str">
        <f t="shared" si="53"/>
        <v>0-day</v>
      </c>
      <c r="AO372" s="46" t="str">
        <f t="shared" si="54"/>
        <v>0-day</v>
      </c>
      <c r="AP372" s="46" t="str">
        <f t="shared" si="36"/>
        <v>0-day</v>
      </c>
      <c r="AQ372" s="46" t="str">
        <f t="shared" si="37"/>
        <v>0-day</v>
      </c>
      <c r="AR372" s="103"/>
      <c r="AS372" s="47" t="str">
        <f t="shared" si="38"/>
        <v/>
      </c>
      <c r="AT372" s="35">
        <f t="shared" si="52"/>
        <v>0</v>
      </c>
      <c r="AU372" s="48" t="e">
        <f t="shared" ca="1" si="39"/>
        <v>#NAME?</v>
      </c>
      <c r="AV372" s="48" t="e">
        <f t="shared" ca="1" si="40"/>
        <v>#NAME?</v>
      </c>
      <c r="AW372" s="49" t="e">
        <f t="shared" ca="1" si="41"/>
        <v>#NAME?</v>
      </c>
      <c r="AX372" s="48" t="e">
        <f t="shared" ca="1" si="42"/>
        <v>#NAME?</v>
      </c>
      <c r="AY372" s="49" t="str">
        <f t="shared" si="43"/>
        <v/>
      </c>
      <c r="AZ372" s="50" t="e">
        <f t="shared" ca="1" si="44"/>
        <v>#NAME?</v>
      </c>
      <c r="BA372" s="51" t="e">
        <f t="shared" ca="1" si="45"/>
        <v>#NAME?</v>
      </c>
      <c r="BB372" s="52" t="e">
        <f t="shared" ca="1" si="46"/>
        <v>#NAME?</v>
      </c>
      <c r="BC372" s="51" t="e">
        <f t="shared" ca="1" si="47"/>
        <v>#NAME?</v>
      </c>
      <c r="BD372" s="54" t="e">
        <f t="shared" ca="1" si="48"/>
        <v>#NAME?</v>
      </c>
      <c r="BE372" s="48" t="e">
        <f t="shared" ca="1" si="49"/>
        <v>#NAME?</v>
      </c>
      <c r="BF372" s="50" t="e">
        <f t="shared" ca="1" si="50"/>
        <v>#NAME?</v>
      </c>
      <c r="BG372" s="56" t="e">
        <f t="shared" ca="1" si="51"/>
        <v>#NAME?</v>
      </c>
      <c r="BH372" s="103"/>
      <c r="BI372" s="103"/>
      <c r="BJ372" s="103"/>
      <c r="BK372" s="103"/>
      <c r="BL372" s="103"/>
      <c r="BM372" s="103"/>
      <c r="BN372" s="24"/>
      <c r="BO372" s="24"/>
    </row>
    <row r="373" spans="1:67" ht="15.5">
      <c r="A373" s="25" t="str">
        <f t="shared" si="26"/>
        <v/>
      </c>
      <c r="B373" s="89"/>
      <c r="C373" s="25"/>
      <c r="D373" s="90"/>
      <c r="E373" s="90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36"/>
      <c r="S373" s="91"/>
      <c r="T373" s="36"/>
      <c r="U373" s="82"/>
      <c r="V373" s="25"/>
      <c r="W373" s="107"/>
      <c r="X373" s="110"/>
      <c r="Y373" s="110"/>
      <c r="Z373" s="36"/>
      <c r="AA373" s="38"/>
      <c r="AB373" s="35"/>
      <c r="AC373" s="25"/>
      <c r="AD373" s="25"/>
      <c r="AE373" s="44"/>
      <c r="AF373" s="99"/>
      <c r="AG373" s="25"/>
      <c r="AH373" s="25"/>
      <c r="AI373" s="25"/>
      <c r="AJ373" s="45" t="str">
        <f t="array" ref="AJ373">IFERROR(INDEX('[1]Master Price'!$E:$E,MATCH(D373,'[1]Master Price'!$B:$B,0)),"0")</f>
        <v>0</v>
      </c>
      <c r="AK373" s="45">
        <f t="shared" si="33"/>
        <v>0</v>
      </c>
      <c r="AL373" s="46" t="str">
        <f t="shared" si="31"/>
        <v>0-day</v>
      </c>
      <c r="AM373" s="46" t="str">
        <f t="shared" si="34"/>
        <v>0-day</v>
      </c>
      <c r="AN373" s="46" t="str">
        <f t="shared" si="53"/>
        <v>0-day</v>
      </c>
      <c r="AO373" s="46" t="str">
        <f t="shared" si="54"/>
        <v>0-day</v>
      </c>
      <c r="AP373" s="46" t="str">
        <f t="shared" si="36"/>
        <v>0-day</v>
      </c>
      <c r="AQ373" s="46" t="str">
        <f t="shared" si="37"/>
        <v>0-day</v>
      </c>
      <c r="AR373" s="103"/>
      <c r="AS373" s="47" t="str">
        <f t="shared" si="38"/>
        <v/>
      </c>
      <c r="AT373" s="35">
        <f t="shared" si="52"/>
        <v>0</v>
      </c>
      <c r="AU373" s="48" t="e">
        <f t="shared" ca="1" si="39"/>
        <v>#NAME?</v>
      </c>
      <c r="AV373" s="48" t="e">
        <f t="shared" ca="1" si="40"/>
        <v>#NAME?</v>
      </c>
      <c r="AW373" s="49" t="e">
        <f t="shared" ca="1" si="41"/>
        <v>#NAME?</v>
      </c>
      <c r="AX373" s="48" t="e">
        <f t="shared" ca="1" si="42"/>
        <v>#NAME?</v>
      </c>
      <c r="AY373" s="49" t="str">
        <f t="shared" si="43"/>
        <v/>
      </c>
      <c r="AZ373" s="50" t="e">
        <f t="shared" ca="1" si="44"/>
        <v>#NAME?</v>
      </c>
      <c r="BA373" s="51" t="e">
        <f t="shared" ca="1" si="45"/>
        <v>#NAME?</v>
      </c>
      <c r="BB373" s="52" t="e">
        <f t="shared" ca="1" si="46"/>
        <v>#NAME?</v>
      </c>
      <c r="BC373" s="51" t="e">
        <f t="shared" ca="1" si="47"/>
        <v>#NAME?</v>
      </c>
      <c r="BD373" s="54" t="e">
        <f t="shared" ca="1" si="48"/>
        <v>#NAME?</v>
      </c>
      <c r="BE373" s="48" t="e">
        <f t="shared" ca="1" si="49"/>
        <v>#NAME?</v>
      </c>
      <c r="BF373" s="50" t="e">
        <f t="shared" ca="1" si="50"/>
        <v>#NAME?</v>
      </c>
      <c r="BG373" s="56" t="e">
        <f t="shared" ca="1" si="51"/>
        <v>#NAME?</v>
      </c>
      <c r="BH373" s="103"/>
      <c r="BI373" s="103"/>
      <c r="BJ373" s="103"/>
      <c r="BK373" s="103"/>
      <c r="BL373" s="103"/>
      <c r="BM373" s="103"/>
      <c r="BN373" s="24"/>
      <c r="BO373" s="24"/>
    </row>
    <row r="374" spans="1:67" ht="15.5">
      <c r="A374" s="25" t="str">
        <f t="shared" si="26"/>
        <v/>
      </c>
      <c r="B374" s="89"/>
      <c r="C374" s="25"/>
      <c r="D374" s="90"/>
      <c r="E374" s="90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36"/>
      <c r="S374" s="91"/>
      <c r="T374" s="36"/>
      <c r="U374" s="82"/>
      <c r="V374" s="25"/>
      <c r="W374" s="107"/>
      <c r="X374" s="110"/>
      <c r="Y374" s="110"/>
      <c r="Z374" s="36"/>
      <c r="AA374" s="38"/>
      <c r="AB374" s="35"/>
      <c r="AC374" s="25"/>
      <c r="AD374" s="25"/>
      <c r="AE374" s="44"/>
      <c r="AF374" s="99"/>
      <c r="AG374" s="25"/>
      <c r="AH374" s="25"/>
      <c r="AI374" s="25"/>
      <c r="AJ374" s="45" t="str">
        <f t="array" ref="AJ374">IFERROR(INDEX('[1]Master Price'!$E:$E,MATCH(D374,'[1]Master Price'!$B:$B,0)),"0")</f>
        <v>0</v>
      </c>
      <c r="AK374" s="45">
        <f t="shared" si="33"/>
        <v>0</v>
      </c>
      <c r="AL374" s="46" t="str">
        <f t="shared" si="31"/>
        <v>0-day</v>
      </c>
      <c r="AM374" s="46" t="str">
        <f t="shared" si="34"/>
        <v>0-day</v>
      </c>
      <c r="AN374" s="46" t="str">
        <f t="shared" si="53"/>
        <v>0-day</v>
      </c>
      <c r="AO374" s="46" t="str">
        <f t="shared" si="54"/>
        <v>0-day</v>
      </c>
      <c r="AP374" s="46" t="str">
        <f t="shared" si="36"/>
        <v>0-day</v>
      </c>
      <c r="AQ374" s="46" t="str">
        <f t="shared" si="37"/>
        <v>0-day</v>
      </c>
      <c r="AR374" s="103"/>
      <c r="AS374" s="47" t="str">
        <f t="shared" si="38"/>
        <v/>
      </c>
      <c r="AT374" s="35">
        <f t="shared" si="52"/>
        <v>0</v>
      </c>
      <c r="AU374" s="48" t="e">
        <f t="shared" ca="1" si="39"/>
        <v>#NAME?</v>
      </c>
      <c r="AV374" s="48" t="e">
        <f t="shared" ca="1" si="40"/>
        <v>#NAME?</v>
      </c>
      <c r="AW374" s="49" t="e">
        <f t="shared" ca="1" si="41"/>
        <v>#NAME?</v>
      </c>
      <c r="AX374" s="48" t="e">
        <f t="shared" ca="1" si="42"/>
        <v>#NAME?</v>
      </c>
      <c r="AY374" s="49" t="str">
        <f t="shared" si="43"/>
        <v/>
      </c>
      <c r="AZ374" s="50" t="e">
        <f t="shared" ca="1" si="44"/>
        <v>#NAME?</v>
      </c>
      <c r="BA374" s="51" t="e">
        <f t="shared" ca="1" si="45"/>
        <v>#NAME?</v>
      </c>
      <c r="BB374" s="52" t="e">
        <f t="shared" ca="1" si="46"/>
        <v>#NAME?</v>
      </c>
      <c r="BC374" s="51" t="e">
        <f t="shared" ca="1" si="47"/>
        <v>#NAME?</v>
      </c>
      <c r="BD374" s="54" t="e">
        <f t="shared" ca="1" si="48"/>
        <v>#NAME?</v>
      </c>
      <c r="BE374" s="48" t="e">
        <f t="shared" ca="1" si="49"/>
        <v>#NAME?</v>
      </c>
      <c r="BF374" s="50" t="e">
        <f t="shared" ca="1" si="50"/>
        <v>#NAME?</v>
      </c>
      <c r="BG374" s="56" t="e">
        <f t="shared" ca="1" si="51"/>
        <v>#NAME?</v>
      </c>
      <c r="BH374" s="103"/>
      <c r="BI374" s="103"/>
      <c r="BJ374" s="103"/>
      <c r="BK374" s="103"/>
      <c r="BL374" s="103"/>
      <c r="BM374" s="103"/>
      <c r="BN374" s="24"/>
      <c r="BO374" s="24"/>
    </row>
    <row r="375" spans="1:67" ht="15.5">
      <c r="A375" s="25" t="str">
        <f t="shared" si="26"/>
        <v/>
      </c>
      <c r="B375" s="89"/>
      <c r="C375" s="25"/>
      <c r="D375" s="90"/>
      <c r="E375" s="90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36"/>
      <c r="S375" s="91"/>
      <c r="T375" s="36"/>
      <c r="U375" s="82"/>
      <c r="V375" s="25"/>
      <c r="W375" s="107"/>
      <c r="X375" s="110"/>
      <c r="Y375" s="110"/>
      <c r="Z375" s="36"/>
      <c r="AA375" s="38"/>
      <c r="AB375" s="35"/>
      <c r="AC375" s="25"/>
      <c r="AD375" s="25"/>
      <c r="AE375" s="44"/>
      <c r="AF375" s="99"/>
      <c r="AG375" s="25"/>
      <c r="AH375" s="25"/>
      <c r="AI375" s="25"/>
      <c r="AJ375" s="45" t="str">
        <f t="array" ref="AJ375">IFERROR(INDEX('[1]Master Price'!$E:$E,MATCH(D375,'[1]Master Price'!$B:$B,0)),"0")</f>
        <v>0</v>
      </c>
      <c r="AK375" s="45">
        <f t="shared" si="33"/>
        <v>0</v>
      </c>
      <c r="AL375" s="46" t="str">
        <f t="shared" si="31"/>
        <v>0-day</v>
      </c>
      <c r="AM375" s="46" t="str">
        <f t="shared" si="34"/>
        <v>0-day</v>
      </c>
      <c r="AN375" s="46" t="str">
        <f t="shared" si="53"/>
        <v>0-day</v>
      </c>
      <c r="AO375" s="46" t="str">
        <f t="shared" si="54"/>
        <v>0-day</v>
      </c>
      <c r="AP375" s="46" t="str">
        <f t="shared" si="36"/>
        <v>0-day</v>
      </c>
      <c r="AQ375" s="46" t="str">
        <f t="shared" si="37"/>
        <v>0-day</v>
      </c>
      <c r="AR375" s="103"/>
      <c r="AS375" s="47" t="str">
        <f t="shared" si="38"/>
        <v/>
      </c>
      <c r="AT375" s="35">
        <f t="shared" si="52"/>
        <v>0</v>
      </c>
      <c r="AU375" s="48" t="e">
        <f t="shared" ca="1" si="39"/>
        <v>#NAME?</v>
      </c>
      <c r="AV375" s="48" t="e">
        <f t="shared" ca="1" si="40"/>
        <v>#NAME?</v>
      </c>
      <c r="AW375" s="49" t="e">
        <f t="shared" ca="1" si="41"/>
        <v>#NAME?</v>
      </c>
      <c r="AX375" s="48" t="e">
        <f t="shared" ca="1" si="42"/>
        <v>#NAME?</v>
      </c>
      <c r="AY375" s="49" t="str">
        <f t="shared" si="43"/>
        <v/>
      </c>
      <c r="AZ375" s="50" t="e">
        <f t="shared" ca="1" si="44"/>
        <v>#NAME?</v>
      </c>
      <c r="BA375" s="51" t="e">
        <f t="shared" ca="1" si="45"/>
        <v>#NAME?</v>
      </c>
      <c r="BB375" s="52" t="e">
        <f t="shared" ca="1" si="46"/>
        <v>#NAME?</v>
      </c>
      <c r="BC375" s="51" t="e">
        <f t="shared" ca="1" si="47"/>
        <v>#NAME?</v>
      </c>
      <c r="BD375" s="54" t="e">
        <f t="shared" ca="1" si="48"/>
        <v>#NAME?</v>
      </c>
      <c r="BE375" s="48" t="e">
        <f t="shared" ca="1" si="49"/>
        <v>#NAME?</v>
      </c>
      <c r="BF375" s="50" t="e">
        <f t="shared" ca="1" si="50"/>
        <v>#NAME?</v>
      </c>
      <c r="BG375" s="56" t="e">
        <f t="shared" ca="1" si="51"/>
        <v>#NAME?</v>
      </c>
      <c r="BH375" s="103"/>
      <c r="BI375" s="103"/>
      <c r="BJ375" s="103"/>
      <c r="BK375" s="103"/>
      <c r="BL375" s="103"/>
      <c r="BM375" s="103"/>
      <c r="BN375" s="24"/>
      <c r="BO375" s="24"/>
    </row>
    <row r="376" spans="1:67" ht="15.5">
      <c r="A376" s="25" t="str">
        <f t="shared" si="26"/>
        <v/>
      </c>
      <c r="B376" s="89"/>
      <c r="C376" s="25"/>
      <c r="D376" s="90"/>
      <c r="E376" s="90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36"/>
      <c r="S376" s="91"/>
      <c r="T376" s="36"/>
      <c r="U376" s="82"/>
      <c r="V376" s="25"/>
      <c r="W376" s="107"/>
      <c r="X376" s="110"/>
      <c r="Y376" s="110"/>
      <c r="Z376" s="36"/>
      <c r="AA376" s="38"/>
      <c r="AB376" s="35"/>
      <c r="AC376" s="25"/>
      <c r="AD376" s="25"/>
      <c r="AE376" s="44"/>
      <c r="AF376" s="99"/>
      <c r="AG376" s="25"/>
      <c r="AH376" s="25"/>
      <c r="AI376" s="25"/>
      <c r="AJ376" s="45" t="str">
        <f t="array" ref="AJ376">IFERROR(INDEX('[1]Master Price'!$E:$E,MATCH(D376,'[1]Master Price'!$B:$B,0)),"0")</f>
        <v>0</v>
      </c>
      <c r="AK376" s="45">
        <f t="shared" si="33"/>
        <v>0</v>
      </c>
      <c r="AL376" s="46" t="str">
        <f t="shared" si="31"/>
        <v>0-day</v>
      </c>
      <c r="AM376" s="46" t="str">
        <f t="shared" si="34"/>
        <v>0-day</v>
      </c>
      <c r="AN376" s="46" t="str">
        <f t="shared" si="53"/>
        <v>0-day</v>
      </c>
      <c r="AO376" s="46" t="str">
        <f t="shared" si="54"/>
        <v>0-day</v>
      </c>
      <c r="AP376" s="46" t="str">
        <f t="shared" si="36"/>
        <v>0-day</v>
      </c>
      <c r="AQ376" s="46" t="str">
        <f t="shared" si="37"/>
        <v>0-day</v>
      </c>
      <c r="AR376" s="103"/>
      <c r="AS376" s="47" t="str">
        <f t="shared" si="38"/>
        <v/>
      </c>
      <c r="AT376" s="35">
        <f t="shared" si="52"/>
        <v>0</v>
      </c>
      <c r="AU376" s="48" t="e">
        <f t="shared" ca="1" si="39"/>
        <v>#NAME?</v>
      </c>
      <c r="AV376" s="48" t="e">
        <f t="shared" ca="1" si="40"/>
        <v>#NAME?</v>
      </c>
      <c r="AW376" s="49" t="e">
        <f t="shared" ca="1" si="41"/>
        <v>#NAME?</v>
      </c>
      <c r="AX376" s="48" t="e">
        <f t="shared" ca="1" si="42"/>
        <v>#NAME?</v>
      </c>
      <c r="AY376" s="49" t="str">
        <f t="shared" si="43"/>
        <v/>
      </c>
      <c r="AZ376" s="50" t="e">
        <f t="shared" ca="1" si="44"/>
        <v>#NAME?</v>
      </c>
      <c r="BA376" s="51" t="e">
        <f t="shared" ca="1" si="45"/>
        <v>#NAME?</v>
      </c>
      <c r="BB376" s="52" t="e">
        <f t="shared" ca="1" si="46"/>
        <v>#NAME?</v>
      </c>
      <c r="BC376" s="51" t="e">
        <f t="shared" ca="1" si="47"/>
        <v>#NAME?</v>
      </c>
      <c r="BD376" s="54" t="e">
        <f t="shared" ca="1" si="48"/>
        <v>#NAME?</v>
      </c>
      <c r="BE376" s="48" t="e">
        <f t="shared" ca="1" si="49"/>
        <v>#NAME?</v>
      </c>
      <c r="BF376" s="50" t="e">
        <f t="shared" ca="1" si="50"/>
        <v>#NAME?</v>
      </c>
      <c r="BG376" s="56" t="e">
        <f t="shared" ca="1" si="51"/>
        <v>#NAME?</v>
      </c>
      <c r="BH376" s="103"/>
      <c r="BI376" s="103"/>
      <c r="BJ376" s="103"/>
      <c r="BK376" s="103"/>
      <c r="BL376" s="103"/>
      <c r="BM376" s="103"/>
      <c r="BN376" s="24"/>
      <c r="BO376" s="24"/>
    </row>
    <row r="377" spans="1:67" ht="15.5">
      <c r="A377" s="25" t="str">
        <f t="shared" si="26"/>
        <v/>
      </c>
      <c r="B377" s="89"/>
      <c r="C377" s="25"/>
      <c r="D377" s="90"/>
      <c r="E377" s="90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36"/>
      <c r="S377" s="91"/>
      <c r="T377" s="36"/>
      <c r="U377" s="82"/>
      <c r="V377" s="25"/>
      <c r="W377" s="107"/>
      <c r="X377" s="109"/>
      <c r="Y377" s="109"/>
      <c r="Z377" s="36"/>
      <c r="AA377" s="38"/>
      <c r="AB377" s="35"/>
      <c r="AC377" s="25"/>
      <c r="AD377" s="25"/>
      <c r="AE377" s="25"/>
      <c r="AF377" s="99"/>
      <c r="AG377" s="25"/>
      <c r="AH377" s="25"/>
      <c r="AI377" s="25"/>
      <c r="AJ377" s="45" t="str">
        <f t="array" ref="AJ377">IFERROR(INDEX('[1]Master Price'!$E:$E,MATCH(D377,'[1]Master Price'!$B:$B,0)),"0")</f>
        <v>0</v>
      </c>
      <c r="AK377" s="45">
        <f t="shared" si="33"/>
        <v>0</v>
      </c>
      <c r="AL377" s="46" t="str">
        <f t="shared" si="31"/>
        <v>0-day</v>
      </c>
      <c r="AM377" s="46" t="str">
        <f t="shared" si="34"/>
        <v>0-day</v>
      </c>
      <c r="AN377" s="46" t="str">
        <f t="shared" si="53"/>
        <v>0-day</v>
      </c>
      <c r="AO377" s="46" t="str">
        <f t="shared" si="54"/>
        <v>0-day</v>
      </c>
      <c r="AP377" s="46" t="str">
        <f t="shared" si="36"/>
        <v>0-day</v>
      </c>
      <c r="AQ377" s="46" t="str">
        <f t="shared" si="37"/>
        <v>0-day</v>
      </c>
      <c r="AR377" s="103"/>
      <c r="AS377" s="47" t="str">
        <f t="shared" si="38"/>
        <v/>
      </c>
      <c r="AT377" s="35">
        <f t="shared" si="52"/>
        <v>0</v>
      </c>
      <c r="AU377" s="48" t="e">
        <f t="shared" ca="1" si="39"/>
        <v>#NAME?</v>
      </c>
      <c r="AV377" s="48" t="e">
        <f t="shared" ca="1" si="40"/>
        <v>#NAME?</v>
      </c>
      <c r="AW377" s="49" t="e">
        <f t="shared" ca="1" si="41"/>
        <v>#NAME?</v>
      </c>
      <c r="AX377" s="48" t="e">
        <f t="shared" ca="1" si="42"/>
        <v>#NAME?</v>
      </c>
      <c r="AY377" s="49" t="str">
        <f t="shared" si="43"/>
        <v/>
      </c>
      <c r="AZ377" s="50" t="e">
        <f t="shared" ca="1" si="44"/>
        <v>#NAME?</v>
      </c>
      <c r="BA377" s="51" t="e">
        <f t="shared" ca="1" si="45"/>
        <v>#NAME?</v>
      </c>
      <c r="BB377" s="52" t="e">
        <f t="shared" ca="1" si="46"/>
        <v>#NAME?</v>
      </c>
      <c r="BC377" s="51" t="e">
        <f t="shared" ca="1" si="47"/>
        <v>#NAME?</v>
      </c>
      <c r="BD377" s="54" t="e">
        <f t="shared" ca="1" si="48"/>
        <v>#NAME?</v>
      </c>
      <c r="BE377" s="48" t="e">
        <f t="shared" ca="1" si="49"/>
        <v>#NAME?</v>
      </c>
      <c r="BF377" s="50" t="e">
        <f t="shared" ca="1" si="50"/>
        <v>#NAME?</v>
      </c>
      <c r="BG377" s="56" t="e">
        <f t="shared" ca="1" si="51"/>
        <v>#NAME?</v>
      </c>
      <c r="BH377" s="103"/>
      <c r="BI377" s="103"/>
      <c r="BJ377" s="103"/>
      <c r="BK377" s="103"/>
      <c r="BL377" s="103"/>
      <c r="BM377" s="103"/>
      <c r="BN377" s="24"/>
      <c r="BO377" s="24"/>
    </row>
    <row r="378" spans="1:67" ht="15.5">
      <c r="A378" s="25" t="str">
        <f t="shared" si="26"/>
        <v/>
      </c>
      <c r="B378" s="89"/>
      <c r="C378" s="25"/>
      <c r="D378" s="90"/>
      <c r="E378" s="90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36"/>
      <c r="S378" s="91"/>
      <c r="T378" s="36"/>
      <c r="U378" s="82"/>
      <c r="V378" s="25"/>
      <c r="W378" s="107"/>
      <c r="X378" s="109"/>
      <c r="Y378" s="109"/>
      <c r="Z378" s="36"/>
      <c r="AA378" s="38"/>
      <c r="AB378" s="35"/>
      <c r="AC378" s="25"/>
      <c r="AD378" s="25"/>
      <c r="AE378" s="25"/>
      <c r="AF378" s="99"/>
      <c r="AG378" s="25"/>
      <c r="AH378" s="25"/>
      <c r="AI378" s="25"/>
      <c r="AJ378" s="45" t="str">
        <f t="array" ref="AJ378">IFERROR(INDEX('[1]Master Price'!$E:$E,MATCH(D378,'[1]Master Price'!$B:$B,0)),"0")</f>
        <v>0</v>
      </c>
      <c r="AK378" s="45">
        <f t="shared" si="33"/>
        <v>0</v>
      </c>
      <c r="AL378" s="46" t="str">
        <f t="shared" si="31"/>
        <v>0-day</v>
      </c>
      <c r="AM378" s="46" t="str">
        <f t="shared" si="34"/>
        <v>0-day</v>
      </c>
      <c r="AN378" s="46" t="str">
        <f t="shared" si="53"/>
        <v>0-day</v>
      </c>
      <c r="AO378" s="46" t="str">
        <f t="shared" si="54"/>
        <v>0-day</v>
      </c>
      <c r="AP378" s="46" t="str">
        <f t="shared" si="36"/>
        <v>0-day</v>
      </c>
      <c r="AQ378" s="46" t="str">
        <f t="shared" si="37"/>
        <v>0-day</v>
      </c>
      <c r="AR378" s="103"/>
      <c r="AS378" s="47" t="str">
        <f t="shared" si="38"/>
        <v/>
      </c>
      <c r="AT378" s="35">
        <f t="shared" si="52"/>
        <v>0</v>
      </c>
      <c r="AU378" s="48" t="e">
        <f t="shared" ca="1" si="39"/>
        <v>#NAME?</v>
      </c>
      <c r="AV378" s="48" t="e">
        <f t="shared" ca="1" si="40"/>
        <v>#NAME?</v>
      </c>
      <c r="AW378" s="49" t="e">
        <f t="shared" ca="1" si="41"/>
        <v>#NAME?</v>
      </c>
      <c r="AX378" s="48" t="e">
        <f t="shared" ca="1" si="42"/>
        <v>#NAME?</v>
      </c>
      <c r="AY378" s="49" t="str">
        <f t="shared" si="43"/>
        <v/>
      </c>
      <c r="AZ378" s="50" t="e">
        <f t="shared" ca="1" si="44"/>
        <v>#NAME?</v>
      </c>
      <c r="BA378" s="51" t="e">
        <f t="shared" ca="1" si="45"/>
        <v>#NAME?</v>
      </c>
      <c r="BB378" s="52" t="e">
        <f t="shared" ca="1" si="46"/>
        <v>#NAME?</v>
      </c>
      <c r="BC378" s="51" t="e">
        <f t="shared" ca="1" si="47"/>
        <v>#NAME?</v>
      </c>
      <c r="BD378" s="54" t="e">
        <f t="shared" ca="1" si="48"/>
        <v>#NAME?</v>
      </c>
      <c r="BE378" s="48" t="e">
        <f t="shared" ca="1" si="49"/>
        <v>#NAME?</v>
      </c>
      <c r="BF378" s="50" t="e">
        <f t="shared" ca="1" si="50"/>
        <v>#NAME?</v>
      </c>
      <c r="BG378" s="56" t="e">
        <f t="shared" ca="1" si="51"/>
        <v>#NAME?</v>
      </c>
      <c r="BH378" s="103"/>
      <c r="BI378" s="103"/>
      <c r="BJ378" s="103"/>
      <c r="BK378" s="103"/>
      <c r="BL378" s="103"/>
      <c r="BM378" s="103"/>
      <c r="BN378" s="24"/>
      <c r="BO378" s="24"/>
    </row>
    <row r="379" spans="1:67" ht="15.5">
      <c r="A379" s="25" t="str">
        <f t="shared" si="26"/>
        <v/>
      </c>
      <c r="B379" s="89"/>
      <c r="C379" s="25"/>
      <c r="D379" s="90"/>
      <c r="E379" s="90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36"/>
      <c r="S379" s="91"/>
      <c r="T379" s="36"/>
      <c r="U379" s="82"/>
      <c r="V379" s="36"/>
      <c r="W379" s="107"/>
      <c r="X379" s="109"/>
      <c r="Y379" s="109"/>
      <c r="Z379" s="36"/>
      <c r="AA379" s="38"/>
      <c r="AB379" s="35"/>
      <c r="AC379" s="25"/>
      <c r="AD379" s="25"/>
      <c r="AE379" s="44"/>
      <c r="AF379" s="94"/>
      <c r="AG379" s="25"/>
      <c r="AH379" s="25"/>
      <c r="AI379" s="25"/>
      <c r="AJ379" s="45" t="str">
        <f t="array" ref="AJ379">IFERROR(INDEX('[1]Master Price'!$E:$E,MATCH(D379,'[1]Master Price'!$B:$B,0)),"0")</f>
        <v>0</v>
      </c>
      <c r="AK379" s="45">
        <f t="shared" si="33"/>
        <v>0</v>
      </c>
      <c r="AL379" s="46" t="str">
        <f t="shared" si="31"/>
        <v>0-day</v>
      </c>
      <c r="AM379" s="46" t="str">
        <f t="shared" si="34"/>
        <v>0-day</v>
      </c>
      <c r="AN379" s="46" t="str">
        <f t="shared" si="53"/>
        <v>0-day</v>
      </c>
      <c r="AO379" s="46" t="str">
        <f t="shared" si="54"/>
        <v>0-day</v>
      </c>
      <c r="AP379" s="46" t="str">
        <f t="shared" si="36"/>
        <v>0-day</v>
      </c>
      <c r="AQ379" s="46" t="str">
        <f t="shared" si="37"/>
        <v>0-day</v>
      </c>
      <c r="AR379" s="103"/>
      <c r="AS379" s="47" t="str">
        <f t="shared" si="38"/>
        <v/>
      </c>
      <c r="AT379" s="35">
        <f t="shared" si="52"/>
        <v>0</v>
      </c>
      <c r="AU379" s="48" t="e">
        <f t="shared" ca="1" si="39"/>
        <v>#NAME?</v>
      </c>
      <c r="AV379" s="48" t="e">
        <f t="shared" ca="1" si="40"/>
        <v>#NAME?</v>
      </c>
      <c r="AW379" s="49" t="e">
        <f t="shared" ca="1" si="41"/>
        <v>#NAME?</v>
      </c>
      <c r="AX379" s="48" t="e">
        <f t="shared" ca="1" si="42"/>
        <v>#NAME?</v>
      </c>
      <c r="AY379" s="49" t="str">
        <f t="shared" si="43"/>
        <v/>
      </c>
      <c r="AZ379" s="50" t="e">
        <f t="shared" ca="1" si="44"/>
        <v>#NAME?</v>
      </c>
      <c r="BA379" s="51" t="e">
        <f t="shared" ca="1" si="45"/>
        <v>#NAME?</v>
      </c>
      <c r="BB379" s="52" t="e">
        <f t="shared" ca="1" si="46"/>
        <v>#NAME?</v>
      </c>
      <c r="BC379" s="51" t="e">
        <f t="shared" ca="1" si="47"/>
        <v>#NAME?</v>
      </c>
      <c r="BD379" s="54" t="e">
        <f t="shared" ca="1" si="48"/>
        <v>#NAME?</v>
      </c>
      <c r="BE379" s="48" t="e">
        <f t="shared" ca="1" si="49"/>
        <v>#NAME?</v>
      </c>
      <c r="BF379" s="50" t="e">
        <f t="shared" ca="1" si="50"/>
        <v>#NAME?</v>
      </c>
      <c r="BG379" s="56" t="e">
        <f t="shared" ca="1" si="51"/>
        <v>#NAME?</v>
      </c>
      <c r="BH379" s="103"/>
      <c r="BI379" s="103"/>
      <c r="BJ379" s="103"/>
      <c r="BK379" s="103"/>
      <c r="BL379" s="103"/>
      <c r="BM379" s="103"/>
      <c r="BN379" s="24"/>
      <c r="BO379" s="24"/>
    </row>
    <row r="380" spans="1:67" ht="15.5">
      <c r="A380" s="25" t="str">
        <f t="shared" si="26"/>
        <v/>
      </c>
      <c r="B380" s="89"/>
      <c r="C380" s="25"/>
      <c r="D380" s="90"/>
      <c r="E380" s="90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36"/>
      <c r="S380" s="91"/>
      <c r="T380" s="36"/>
      <c r="U380" s="82"/>
      <c r="V380" s="36"/>
      <c r="W380" s="107"/>
      <c r="X380" s="109"/>
      <c r="Y380" s="109"/>
      <c r="Z380" s="36"/>
      <c r="AA380" s="38"/>
      <c r="AB380" s="35"/>
      <c r="AC380" s="25"/>
      <c r="AD380" s="25"/>
      <c r="AE380" s="44"/>
      <c r="AF380" s="94"/>
      <c r="AG380" s="25"/>
      <c r="AH380" s="25"/>
      <c r="AI380" s="25"/>
      <c r="AJ380" s="45" t="str">
        <f t="array" ref="AJ380">IFERROR(INDEX('[1]Master Price'!$E:$E,MATCH(D380,'[1]Master Price'!$B:$B,0)),"0")</f>
        <v>0</v>
      </c>
      <c r="AK380" s="45">
        <f t="shared" si="33"/>
        <v>0</v>
      </c>
      <c r="AL380" s="46" t="str">
        <f t="shared" si="31"/>
        <v>0-day</v>
      </c>
      <c r="AM380" s="46" t="str">
        <f t="shared" si="34"/>
        <v>0-day</v>
      </c>
      <c r="AN380" s="46" t="str">
        <f t="shared" si="53"/>
        <v>0-day</v>
      </c>
      <c r="AO380" s="46" t="str">
        <f t="shared" si="54"/>
        <v>0-day</v>
      </c>
      <c r="AP380" s="46" t="str">
        <f t="shared" si="36"/>
        <v>0-day</v>
      </c>
      <c r="AQ380" s="46" t="str">
        <f t="shared" si="37"/>
        <v>0-day</v>
      </c>
      <c r="AR380" s="103"/>
      <c r="AS380" s="47" t="str">
        <f t="shared" si="38"/>
        <v/>
      </c>
      <c r="AT380" s="35">
        <f t="shared" si="52"/>
        <v>0</v>
      </c>
      <c r="AU380" s="48" t="e">
        <f t="shared" ca="1" si="39"/>
        <v>#NAME?</v>
      </c>
      <c r="AV380" s="48" t="e">
        <f t="shared" ca="1" si="40"/>
        <v>#NAME?</v>
      </c>
      <c r="AW380" s="49" t="e">
        <f t="shared" ca="1" si="41"/>
        <v>#NAME?</v>
      </c>
      <c r="AX380" s="48" t="e">
        <f t="shared" ca="1" si="42"/>
        <v>#NAME?</v>
      </c>
      <c r="AY380" s="49" t="str">
        <f t="shared" si="43"/>
        <v/>
      </c>
      <c r="AZ380" s="50" t="e">
        <f t="shared" ca="1" si="44"/>
        <v>#NAME?</v>
      </c>
      <c r="BA380" s="51" t="e">
        <f t="shared" ca="1" si="45"/>
        <v>#NAME?</v>
      </c>
      <c r="BB380" s="52" t="e">
        <f t="shared" ca="1" si="46"/>
        <v>#NAME?</v>
      </c>
      <c r="BC380" s="51" t="e">
        <f t="shared" ca="1" si="47"/>
        <v>#NAME?</v>
      </c>
      <c r="BD380" s="54" t="e">
        <f t="shared" ca="1" si="48"/>
        <v>#NAME?</v>
      </c>
      <c r="BE380" s="48" t="e">
        <f t="shared" ca="1" si="49"/>
        <v>#NAME?</v>
      </c>
      <c r="BF380" s="50" t="e">
        <f t="shared" ca="1" si="50"/>
        <v>#NAME?</v>
      </c>
      <c r="BG380" s="56" t="e">
        <f t="shared" ca="1" si="51"/>
        <v>#NAME?</v>
      </c>
      <c r="BH380" s="103"/>
      <c r="BI380" s="103"/>
      <c r="BJ380" s="103"/>
      <c r="BK380" s="103"/>
      <c r="BL380" s="103"/>
      <c r="BM380" s="103"/>
      <c r="BN380" s="24"/>
      <c r="BO380" s="24"/>
    </row>
    <row r="381" spans="1:67" ht="15.5">
      <c r="A381" s="25" t="str">
        <f t="shared" si="26"/>
        <v/>
      </c>
      <c r="B381" s="89"/>
      <c r="C381" s="25"/>
      <c r="D381" s="90"/>
      <c r="E381" s="90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36"/>
      <c r="S381" s="91"/>
      <c r="T381" s="36"/>
      <c r="U381" s="82"/>
      <c r="V381" s="36"/>
      <c r="W381" s="107"/>
      <c r="X381" s="109"/>
      <c r="Y381" s="109"/>
      <c r="Z381" s="36"/>
      <c r="AA381" s="38"/>
      <c r="AB381" s="35"/>
      <c r="AC381" s="25"/>
      <c r="AD381" s="25"/>
      <c r="AE381" s="44"/>
      <c r="AF381" s="94"/>
      <c r="AG381" s="25"/>
      <c r="AH381" s="25"/>
      <c r="AI381" s="25"/>
      <c r="AJ381" s="45" t="str">
        <f t="array" ref="AJ381">IFERROR(INDEX('[1]Master Price'!$E:$E,MATCH(D381,'[1]Master Price'!$B:$B,0)),"0")</f>
        <v>0</v>
      </c>
      <c r="AK381" s="45">
        <f t="shared" si="33"/>
        <v>0</v>
      </c>
      <c r="AL381" s="46" t="str">
        <f t="shared" si="31"/>
        <v>0-day</v>
      </c>
      <c r="AM381" s="46" t="str">
        <f t="shared" si="34"/>
        <v>0-day</v>
      </c>
      <c r="AN381" s="46" t="str">
        <f t="shared" si="53"/>
        <v>0-day</v>
      </c>
      <c r="AO381" s="46" t="str">
        <f t="shared" si="54"/>
        <v>0-day</v>
      </c>
      <c r="AP381" s="46" t="str">
        <f t="shared" si="36"/>
        <v>0-day</v>
      </c>
      <c r="AQ381" s="46" t="str">
        <f t="shared" si="37"/>
        <v>0-day</v>
      </c>
      <c r="AR381" s="103"/>
      <c r="AS381" s="47" t="str">
        <f t="shared" si="38"/>
        <v/>
      </c>
      <c r="AT381" s="35">
        <f t="shared" si="52"/>
        <v>0</v>
      </c>
      <c r="AU381" s="48" t="e">
        <f t="shared" ca="1" si="39"/>
        <v>#NAME?</v>
      </c>
      <c r="AV381" s="48" t="e">
        <f t="shared" ca="1" si="40"/>
        <v>#NAME?</v>
      </c>
      <c r="AW381" s="49" t="e">
        <f t="shared" ca="1" si="41"/>
        <v>#NAME?</v>
      </c>
      <c r="AX381" s="48" t="e">
        <f t="shared" ca="1" si="42"/>
        <v>#NAME?</v>
      </c>
      <c r="AY381" s="49" t="str">
        <f t="shared" si="43"/>
        <v/>
      </c>
      <c r="AZ381" s="50" t="e">
        <f t="shared" ca="1" si="44"/>
        <v>#NAME?</v>
      </c>
      <c r="BA381" s="51" t="e">
        <f t="shared" ca="1" si="45"/>
        <v>#NAME?</v>
      </c>
      <c r="BB381" s="52" t="e">
        <f t="shared" ca="1" si="46"/>
        <v>#NAME?</v>
      </c>
      <c r="BC381" s="51" t="e">
        <f t="shared" ca="1" si="47"/>
        <v>#NAME?</v>
      </c>
      <c r="BD381" s="54" t="e">
        <f t="shared" ca="1" si="48"/>
        <v>#NAME?</v>
      </c>
      <c r="BE381" s="48" t="e">
        <f t="shared" ca="1" si="49"/>
        <v>#NAME?</v>
      </c>
      <c r="BF381" s="50" t="e">
        <f t="shared" ca="1" si="50"/>
        <v>#NAME?</v>
      </c>
      <c r="BG381" s="56" t="e">
        <f t="shared" ca="1" si="51"/>
        <v>#NAME?</v>
      </c>
      <c r="BH381" s="103"/>
      <c r="BI381" s="103"/>
      <c r="BJ381" s="103"/>
      <c r="BK381" s="103"/>
      <c r="BL381" s="103"/>
      <c r="BM381" s="103"/>
      <c r="BN381" s="24"/>
      <c r="BO381" s="24"/>
    </row>
    <row r="382" spans="1:67" ht="15.5">
      <c r="A382" s="25" t="str">
        <f t="shared" si="26"/>
        <v/>
      </c>
      <c r="B382" s="89"/>
      <c r="C382" s="25"/>
      <c r="D382" s="90"/>
      <c r="E382" s="90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36"/>
      <c r="S382" s="91"/>
      <c r="T382" s="36"/>
      <c r="U382" s="82"/>
      <c r="V382" s="36"/>
      <c r="W382" s="107"/>
      <c r="X382" s="109"/>
      <c r="Y382" s="109"/>
      <c r="Z382" s="36"/>
      <c r="AA382" s="38"/>
      <c r="AB382" s="35"/>
      <c r="AC382" s="25"/>
      <c r="AD382" s="25"/>
      <c r="AE382" s="44"/>
      <c r="AF382" s="94"/>
      <c r="AG382" s="25"/>
      <c r="AH382" s="25"/>
      <c r="AI382" s="25"/>
      <c r="AJ382" s="45" t="str">
        <f t="array" ref="AJ382">IFERROR(INDEX('[1]Master Price'!$E:$E,MATCH(D382,'[1]Master Price'!$B:$B,0)),"0")</f>
        <v>0</v>
      </c>
      <c r="AK382" s="45">
        <f t="shared" si="33"/>
        <v>0</v>
      </c>
      <c r="AL382" s="46" t="str">
        <f t="shared" si="31"/>
        <v>0-day</v>
      </c>
      <c r="AM382" s="46" t="str">
        <f t="shared" si="34"/>
        <v>0-day</v>
      </c>
      <c r="AN382" s="46" t="str">
        <f t="shared" si="53"/>
        <v>0-day</v>
      </c>
      <c r="AO382" s="46" t="str">
        <f t="shared" si="54"/>
        <v>0-day</v>
      </c>
      <c r="AP382" s="46" t="str">
        <f t="shared" si="36"/>
        <v>0-day</v>
      </c>
      <c r="AQ382" s="46" t="str">
        <f t="shared" si="37"/>
        <v>0-day</v>
      </c>
      <c r="AR382" s="103"/>
      <c r="AS382" s="47" t="str">
        <f t="shared" si="38"/>
        <v/>
      </c>
      <c r="AT382" s="35">
        <f t="shared" si="52"/>
        <v>0</v>
      </c>
      <c r="AU382" s="48" t="e">
        <f t="shared" ca="1" si="39"/>
        <v>#NAME?</v>
      </c>
      <c r="AV382" s="48" t="e">
        <f t="shared" ca="1" si="40"/>
        <v>#NAME?</v>
      </c>
      <c r="AW382" s="49" t="e">
        <f t="shared" ca="1" si="41"/>
        <v>#NAME?</v>
      </c>
      <c r="AX382" s="48" t="e">
        <f t="shared" ca="1" si="42"/>
        <v>#NAME?</v>
      </c>
      <c r="AY382" s="49" t="str">
        <f t="shared" si="43"/>
        <v/>
      </c>
      <c r="AZ382" s="50" t="e">
        <f t="shared" ca="1" si="44"/>
        <v>#NAME?</v>
      </c>
      <c r="BA382" s="51" t="e">
        <f t="shared" ca="1" si="45"/>
        <v>#NAME?</v>
      </c>
      <c r="BB382" s="52" t="e">
        <f t="shared" ca="1" si="46"/>
        <v>#NAME?</v>
      </c>
      <c r="BC382" s="51" t="e">
        <f t="shared" ca="1" si="47"/>
        <v>#NAME?</v>
      </c>
      <c r="BD382" s="54" t="e">
        <f t="shared" ca="1" si="48"/>
        <v>#NAME?</v>
      </c>
      <c r="BE382" s="48" t="e">
        <f t="shared" ca="1" si="49"/>
        <v>#NAME?</v>
      </c>
      <c r="BF382" s="50" t="e">
        <f t="shared" ca="1" si="50"/>
        <v>#NAME?</v>
      </c>
      <c r="BG382" s="56" t="e">
        <f t="shared" ca="1" si="51"/>
        <v>#NAME?</v>
      </c>
      <c r="BH382" s="103"/>
      <c r="BI382" s="103"/>
      <c r="BJ382" s="103"/>
      <c r="BK382" s="103"/>
      <c r="BL382" s="103"/>
      <c r="BM382" s="103"/>
      <c r="BN382" s="24"/>
      <c r="BO382" s="24"/>
    </row>
    <row r="383" spans="1:67" ht="15.5">
      <c r="A383" s="25" t="str">
        <f t="shared" si="26"/>
        <v/>
      </c>
      <c r="B383" s="89"/>
      <c r="C383" s="25"/>
      <c r="D383" s="90"/>
      <c r="E383" s="90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36"/>
      <c r="S383" s="91"/>
      <c r="T383" s="36"/>
      <c r="U383" s="82"/>
      <c r="V383" s="25"/>
      <c r="W383" s="107"/>
      <c r="X383" s="109"/>
      <c r="Y383" s="109"/>
      <c r="Z383" s="36"/>
      <c r="AA383" s="38"/>
      <c r="AB383" s="35"/>
      <c r="AC383" s="25"/>
      <c r="AD383" s="25"/>
      <c r="AE383" s="44"/>
      <c r="AF383" s="94"/>
      <c r="AG383" s="25"/>
      <c r="AH383" s="25"/>
      <c r="AI383" s="25"/>
      <c r="AJ383" s="45" t="str">
        <f t="array" ref="AJ383">IFERROR(INDEX('[1]Master Price'!$E:$E,MATCH(D383,'[1]Master Price'!$B:$B,0)),"0")</f>
        <v>0</v>
      </c>
      <c r="AK383" s="45">
        <f t="shared" si="33"/>
        <v>0</v>
      </c>
      <c r="AL383" s="46" t="str">
        <f t="shared" si="31"/>
        <v>0-day</v>
      </c>
      <c r="AM383" s="46" t="str">
        <f t="shared" si="34"/>
        <v>0-day</v>
      </c>
      <c r="AN383" s="46" t="str">
        <f t="shared" si="53"/>
        <v>0-day</v>
      </c>
      <c r="AO383" s="46" t="str">
        <f t="shared" si="54"/>
        <v>0-day</v>
      </c>
      <c r="AP383" s="46" t="str">
        <f t="shared" si="36"/>
        <v>0-day</v>
      </c>
      <c r="AQ383" s="46" t="str">
        <f t="shared" si="37"/>
        <v>0-day</v>
      </c>
      <c r="AR383" s="103"/>
      <c r="AS383" s="47" t="str">
        <f t="shared" si="38"/>
        <v/>
      </c>
      <c r="AT383" s="35">
        <f t="shared" si="52"/>
        <v>0</v>
      </c>
      <c r="AU383" s="48" t="e">
        <f t="shared" ca="1" si="39"/>
        <v>#NAME?</v>
      </c>
      <c r="AV383" s="48" t="e">
        <f t="shared" ca="1" si="40"/>
        <v>#NAME?</v>
      </c>
      <c r="AW383" s="49" t="e">
        <f t="shared" ca="1" si="41"/>
        <v>#NAME?</v>
      </c>
      <c r="AX383" s="48" t="e">
        <f t="shared" ca="1" si="42"/>
        <v>#NAME?</v>
      </c>
      <c r="AY383" s="49" t="str">
        <f t="shared" si="43"/>
        <v/>
      </c>
      <c r="AZ383" s="50" t="e">
        <f t="shared" ca="1" si="44"/>
        <v>#NAME?</v>
      </c>
      <c r="BA383" s="51" t="e">
        <f t="shared" ca="1" si="45"/>
        <v>#NAME?</v>
      </c>
      <c r="BB383" s="52" t="e">
        <f t="shared" ca="1" si="46"/>
        <v>#NAME?</v>
      </c>
      <c r="BC383" s="51" t="e">
        <f t="shared" ca="1" si="47"/>
        <v>#NAME?</v>
      </c>
      <c r="BD383" s="54" t="e">
        <f t="shared" ca="1" si="48"/>
        <v>#NAME?</v>
      </c>
      <c r="BE383" s="48" t="e">
        <f t="shared" ca="1" si="49"/>
        <v>#NAME?</v>
      </c>
      <c r="BF383" s="50" t="e">
        <f t="shared" ca="1" si="50"/>
        <v>#NAME?</v>
      </c>
      <c r="BG383" s="56" t="e">
        <f t="shared" ca="1" si="51"/>
        <v>#NAME?</v>
      </c>
      <c r="BH383" s="103"/>
      <c r="BI383" s="103"/>
      <c r="BJ383" s="103"/>
      <c r="BK383" s="103"/>
      <c r="BL383" s="103"/>
      <c r="BM383" s="103"/>
      <c r="BN383" s="24"/>
      <c r="BO383" s="24"/>
    </row>
    <row r="384" spans="1:67" ht="15.5">
      <c r="A384" s="25" t="str">
        <f t="shared" ref="A384:A514" si="55">IF(C384=0,"",ROW()-ROW($A$2))</f>
        <v/>
      </c>
      <c r="B384" s="89"/>
      <c r="C384" s="25"/>
      <c r="D384" s="90"/>
      <c r="E384" s="90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36"/>
      <c r="S384" s="91"/>
      <c r="T384" s="36"/>
      <c r="U384" s="82"/>
      <c r="V384" s="25"/>
      <c r="W384" s="107"/>
      <c r="X384" s="109"/>
      <c r="Y384" s="109"/>
      <c r="Z384" s="36"/>
      <c r="AA384" s="38"/>
      <c r="AB384" s="35"/>
      <c r="AC384" s="25"/>
      <c r="AD384" s="25"/>
      <c r="AE384" s="44"/>
      <c r="AF384" s="94"/>
      <c r="AG384" s="25"/>
      <c r="AH384" s="25"/>
      <c r="AI384" s="25"/>
      <c r="AJ384" s="45" t="str">
        <f t="array" ref="AJ384">IFERROR(INDEX('[1]Master Price'!$E:$E,MATCH(D384,'[1]Master Price'!$B:$B,0)),"0")</f>
        <v>0</v>
      </c>
      <c r="AK384" s="45">
        <f t="shared" si="33"/>
        <v>0</v>
      </c>
      <c r="AL384" s="46" t="str">
        <f t="shared" si="31"/>
        <v>0-day</v>
      </c>
      <c r="AM384" s="46" t="str">
        <f t="shared" si="34"/>
        <v>0-day</v>
      </c>
      <c r="AN384" s="46" t="str">
        <f t="shared" si="53"/>
        <v>0-day</v>
      </c>
      <c r="AO384" s="46" t="str">
        <f t="shared" si="54"/>
        <v>0-day</v>
      </c>
      <c r="AP384" s="46" t="str">
        <f t="shared" si="36"/>
        <v>0-day</v>
      </c>
      <c r="AQ384" s="46" t="str">
        <f t="shared" si="37"/>
        <v>0-day</v>
      </c>
      <c r="AR384" s="103"/>
      <c r="AS384" s="47" t="str">
        <f t="shared" si="38"/>
        <v/>
      </c>
      <c r="AT384" s="35">
        <f t="shared" si="52"/>
        <v>0</v>
      </c>
      <c r="AU384" s="48" t="e">
        <f t="shared" ca="1" si="39"/>
        <v>#NAME?</v>
      </c>
      <c r="AV384" s="48" t="e">
        <f t="shared" ca="1" si="40"/>
        <v>#NAME?</v>
      </c>
      <c r="AW384" s="49" t="e">
        <f t="shared" ca="1" si="41"/>
        <v>#NAME?</v>
      </c>
      <c r="AX384" s="48" t="e">
        <f t="shared" ca="1" si="42"/>
        <v>#NAME?</v>
      </c>
      <c r="AY384" s="49" t="str">
        <f t="shared" si="43"/>
        <v/>
      </c>
      <c r="AZ384" s="50" t="e">
        <f t="shared" ca="1" si="44"/>
        <v>#NAME?</v>
      </c>
      <c r="BA384" s="51" t="e">
        <f t="shared" ca="1" si="45"/>
        <v>#NAME?</v>
      </c>
      <c r="BB384" s="52" t="e">
        <f t="shared" ca="1" si="46"/>
        <v>#NAME?</v>
      </c>
      <c r="BC384" s="51" t="e">
        <f t="shared" ca="1" si="47"/>
        <v>#NAME?</v>
      </c>
      <c r="BD384" s="54" t="e">
        <f t="shared" ca="1" si="48"/>
        <v>#NAME?</v>
      </c>
      <c r="BE384" s="48" t="e">
        <f t="shared" ca="1" si="49"/>
        <v>#NAME?</v>
      </c>
      <c r="BF384" s="50" t="e">
        <f t="shared" ca="1" si="50"/>
        <v>#NAME?</v>
      </c>
      <c r="BG384" s="56" t="e">
        <f t="shared" ca="1" si="51"/>
        <v>#NAME?</v>
      </c>
      <c r="BH384" s="103"/>
      <c r="BI384" s="103"/>
      <c r="BJ384" s="103"/>
      <c r="BK384" s="103"/>
      <c r="BL384" s="103"/>
      <c r="BM384" s="103"/>
      <c r="BN384" s="24"/>
      <c r="BO384" s="24"/>
    </row>
    <row r="385" spans="1:67" ht="15.5">
      <c r="A385" s="25" t="str">
        <f t="shared" si="55"/>
        <v/>
      </c>
      <c r="B385" s="89"/>
      <c r="C385" s="25"/>
      <c r="D385" s="90"/>
      <c r="E385" s="90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36"/>
      <c r="S385" s="91"/>
      <c r="T385" s="36"/>
      <c r="U385" s="82"/>
      <c r="V385" s="25"/>
      <c r="W385" s="107"/>
      <c r="X385" s="109"/>
      <c r="Y385" s="109"/>
      <c r="Z385" s="36"/>
      <c r="AA385" s="38"/>
      <c r="AB385" s="35"/>
      <c r="AC385" s="25"/>
      <c r="AD385" s="25"/>
      <c r="AE385" s="44"/>
      <c r="AF385" s="94"/>
      <c r="AG385" s="25"/>
      <c r="AH385" s="25"/>
      <c r="AI385" s="25"/>
      <c r="AJ385" s="45" t="str">
        <f t="array" ref="AJ385">IFERROR(INDEX('[1]Master Price'!$E:$E,MATCH(D385,'[1]Master Price'!$B:$B,0)),"0")</f>
        <v>0</v>
      </c>
      <c r="AK385" s="45">
        <f t="shared" si="33"/>
        <v>0</v>
      </c>
      <c r="AL385" s="46" t="str">
        <f t="shared" si="31"/>
        <v>0-day</v>
      </c>
      <c r="AM385" s="46" t="str">
        <f t="shared" si="34"/>
        <v>0-day</v>
      </c>
      <c r="AN385" s="46" t="str">
        <f t="shared" si="53"/>
        <v>0-day</v>
      </c>
      <c r="AO385" s="46" t="str">
        <f t="shared" si="54"/>
        <v>0-day</v>
      </c>
      <c r="AP385" s="46" t="str">
        <f t="shared" si="36"/>
        <v>0-day</v>
      </c>
      <c r="AQ385" s="46" t="str">
        <f t="shared" si="37"/>
        <v>0-day</v>
      </c>
      <c r="AR385" s="103"/>
      <c r="AS385" s="47" t="str">
        <f t="shared" si="38"/>
        <v/>
      </c>
      <c r="AT385" s="35">
        <f t="shared" si="52"/>
        <v>0</v>
      </c>
      <c r="AU385" s="48" t="e">
        <f t="shared" ca="1" si="39"/>
        <v>#NAME?</v>
      </c>
      <c r="AV385" s="48" t="e">
        <f t="shared" ca="1" si="40"/>
        <v>#NAME?</v>
      </c>
      <c r="AW385" s="49" t="e">
        <f t="shared" ca="1" si="41"/>
        <v>#NAME?</v>
      </c>
      <c r="AX385" s="48" t="e">
        <f t="shared" ca="1" si="42"/>
        <v>#NAME?</v>
      </c>
      <c r="AY385" s="49" t="str">
        <f t="shared" si="43"/>
        <v/>
      </c>
      <c r="AZ385" s="50" t="e">
        <f t="shared" ca="1" si="44"/>
        <v>#NAME?</v>
      </c>
      <c r="BA385" s="51" t="e">
        <f t="shared" ca="1" si="45"/>
        <v>#NAME?</v>
      </c>
      <c r="BB385" s="52" t="e">
        <f t="shared" ca="1" si="46"/>
        <v>#NAME?</v>
      </c>
      <c r="BC385" s="51" t="e">
        <f t="shared" ca="1" si="47"/>
        <v>#NAME?</v>
      </c>
      <c r="BD385" s="54" t="e">
        <f t="shared" ca="1" si="48"/>
        <v>#NAME?</v>
      </c>
      <c r="BE385" s="48" t="e">
        <f t="shared" ca="1" si="49"/>
        <v>#NAME?</v>
      </c>
      <c r="BF385" s="50" t="e">
        <f t="shared" ca="1" si="50"/>
        <v>#NAME?</v>
      </c>
      <c r="BG385" s="56" t="e">
        <f t="shared" ca="1" si="51"/>
        <v>#NAME?</v>
      </c>
      <c r="BH385" s="103"/>
      <c r="BI385" s="103"/>
      <c r="BJ385" s="103"/>
      <c r="BK385" s="103"/>
      <c r="BL385" s="103"/>
      <c r="BM385" s="103"/>
      <c r="BN385" s="24"/>
      <c r="BO385" s="24"/>
    </row>
    <row r="386" spans="1:67" ht="15.5">
      <c r="A386" s="25" t="str">
        <f t="shared" si="55"/>
        <v/>
      </c>
      <c r="B386" s="89"/>
      <c r="C386" s="25"/>
      <c r="D386" s="90"/>
      <c r="E386" s="90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36"/>
      <c r="S386" s="91"/>
      <c r="T386" s="36"/>
      <c r="U386" s="82"/>
      <c r="V386" s="25"/>
      <c r="W386" s="107"/>
      <c r="X386" s="109"/>
      <c r="Y386" s="109"/>
      <c r="Z386" s="36"/>
      <c r="AA386" s="38"/>
      <c r="AB386" s="35"/>
      <c r="AC386" s="25"/>
      <c r="AD386" s="25"/>
      <c r="AE386" s="44"/>
      <c r="AF386" s="94"/>
      <c r="AG386" s="25"/>
      <c r="AH386" s="25"/>
      <c r="AI386" s="25"/>
      <c r="AJ386" s="45" t="str">
        <f t="array" ref="AJ386">IFERROR(INDEX('[1]Master Price'!$E:$E,MATCH(D386,'[1]Master Price'!$B:$B,0)),"0")</f>
        <v>0</v>
      </c>
      <c r="AK386" s="45">
        <f t="shared" si="33"/>
        <v>0</v>
      </c>
      <c r="AL386" s="46" t="str">
        <f t="shared" si="31"/>
        <v>0-day</v>
      </c>
      <c r="AM386" s="46" t="str">
        <f t="shared" si="34"/>
        <v>0-day</v>
      </c>
      <c r="AN386" s="46" t="str">
        <f t="shared" si="53"/>
        <v>0-day</v>
      </c>
      <c r="AO386" s="46" t="str">
        <f t="shared" si="54"/>
        <v>0-day</v>
      </c>
      <c r="AP386" s="46" t="str">
        <f t="shared" si="36"/>
        <v>0-day</v>
      </c>
      <c r="AQ386" s="46" t="str">
        <f t="shared" si="37"/>
        <v>0-day</v>
      </c>
      <c r="AR386" s="103"/>
      <c r="AS386" s="47" t="str">
        <f t="shared" si="38"/>
        <v/>
      </c>
      <c r="AT386" s="35">
        <f t="shared" si="52"/>
        <v>0</v>
      </c>
      <c r="AU386" s="48" t="e">
        <f t="shared" ca="1" si="39"/>
        <v>#NAME?</v>
      </c>
      <c r="AV386" s="48" t="e">
        <f t="shared" ca="1" si="40"/>
        <v>#NAME?</v>
      </c>
      <c r="AW386" s="49" t="e">
        <f t="shared" ca="1" si="41"/>
        <v>#NAME?</v>
      </c>
      <c r="AX386" s="48" t="e">
        <f t="shared" ca="1" si="42"/>
        <v>#NAME?</v>
      </c>
      <c r="AY386" s="49" t="str">
        <f t="shared" si="43"/>
        <v/>
      </c>
      <c r="AZ386" s="50" t="e">
        <f t="shared" ca="1" si="44"/>
        <v>#NAME?</v>
      </c>
      <c r="BA386" s="51" t="e">
        <f t="shared" ca="1" si="45"/>
        <v>#NAME?</v>
      </c>
      <c r="BB386" s="52" t="e">
        <f t="shared" ca="1" si="46"/>
        <v>#NAME?</v>
      </c>
      <c r="BC386" s="51" t="e">
        <f t="shared" ca="1" si="47"/>
        <v>#NAME?</v>
      </c>
      <c r="BD386" s="54" t="e">
        <f t="shared" ca="1" si="48"/>
        <v>#NAME?</v>
      </c>
      <c r="BE386" s="48" t="e">
        <f t="shared" ca="1" si="49"/>
        <v>#NAME?</v>
      </c>
      <c r="BF386" s="50" t="e">
        <f t="shared" ca="1" si="50"/>
        <v>#NAME?</v>
      </c>
      <c r="BG386" s="56" t="e">
        <f t="shared" ca="1" si="51"/>
        <v>#NAME?</v>
      </c>
      <c r="BH386" s="103"/>
      <c r="BI386" s="103"/>
      <c r="BJ386" s="103"/>
      <c r="BK386" s="103"/>
      <c r="BL386" s="103"/>
      <c r="BM386" s="103"/>
      <c r="BN386" s="24"/>
      <c r="BO386" s="24"/>
    </row>
    <row r="387" spans="1:67" ht="15.5">
      <c r="A387" s="25" t="str">
        <f t="shared" si="55"/>
        <v/>
      </c>
      <c r="B387" s="89"/>
      <c r="C387" s="25"/>
      <c r="D387" s="90"/>
      <c r="E387" s="90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36"/>
      <c r="S387" s="91"/>
      <c r="T387" s="36"/>
      <c r="U387" s="82"/>
      <c r="V387" s="25"/>
      <c r="W387" s="107"/>
      <c r="X387" s="109"/>
      <c r="Y387" s="109"/>
      <c r="Z387" s="36"/>
      <c r="AA387" s="38"/>
      <c r="AB387" s="35"/>
      <c r="AC387" s="25"/>
      <c r="AD387" s="25"/>
      <c r="AE387" s="44"/>
      <c r="AF387" s="94"/>
      <c r="AG387" s="25"/>
      <c r="AH387" s="25"/>
      <c r="AI387" s="25"/>
      <c r="AJ387" s="45" t="str">
        <f t="array" ref="AJ387">IFERROR(INDEX('[1]Master Price'!$E:$E,MATCH(D387,'[1]Master Price'!$B:$B,0)),"0")</f>
        <v>0</v>
      </c>
      <c r="AK387" s="45">
        <f t="shared" si="33"/>
        <v>0</v>
      </c>
      <c r="AL387" s="46" t="str">
        <f t="shared" si="31"/>
        <v>0-day</v>
      </c>
      <c r="AM387" s="46" t="str">
        <f t="shared" si="34"/>
        <v>0-day</v>
      </c>
      <c r="AN387" s="46" t="str">
        <f t="shared" si="53"/>
        <v>0-day</v>
      </c>
      <c r="AO387" s="46" t="str">
        <f t="shared" si="54"/>
        <v>0-day</v>
      </c>
      <c r="AP387" s="46" t="str">
        <f t="shared" si="36"/>
        <v>0-day</v>
      </c>
      <c r="AQ387" s="46" t="str">
        <f t="shared" si="37"/>
        <v>0-day</v>
      </c>
      <c r="AR387" s="103"/>
      <c r="AS387" s="47" t="str">
        <f t="shared" si="38"/>
        <v/>
      </c>
      <c r="AT387" s="35">
        <f t="shared" si="52"/>
        <v>0</v>
      </c>
      <c r="AU387" s="48" t="e">
        <f t="shared" ca="1" si="39"/>
        <v>#NAME?</v>
      </c>
      <c r="AV387" s="48" t="e">
        <f t="shared" ca="1" si="40"/>
        <v>#NAME?</v>
      </c>
      <c r="AW387" s="49" t="e">
        <f t="shared" ca="1" si="41"/>
        <v>#NAME?</v>
      </c>
      <c r="AX387" s="48" t="e">
        <f t="shared" ca="1" si="42"/>
        <v>#NAME?</v>
      </c>
      <c r="AY387" s="49" t="str">
        <f t="shared" si="43"/>
        <v/>
      </c>
      <c r="AZ387" s="50" t="e">
        <f t="shared" ca="1" si="44"/>
        <v>#NAME?</v>
      </c>
      <c r="BA387" s="51" t="e">
        <f t="shared" ca="1" si="45"/>
        <v>#NAME?</v>
      </c>
      <c r="BB387" s="52" t="e">
        <f t="shared" ca="1" si="46"/>
        <v>#NAME?</v>
      </c>
      <c r="BC387" s="51" t="e">
        <f t="shared" ca="1" si="47"/>
        <v>#NAME?</v>
      </c>
      <c r="BD387" s="54" t="e">
        <f t="shared" ca="1" si="48"/>
        <v>#NAME?</v>
      </c>
      <c r="BE387" s="48" t="e">
        <f t="shared" ca="1" si="49"/>
        <v>#NAME?</v>
      </c>
      <c r="BF387" s="50" t="e">
        <f t="shared" ca="1" si="50"/>
        <v>#NAME?</v>
      </c>
      <c r="BG387" s="56" t="e">
        <f t="shared" ca="1" si="51"/>
        <v>#NAME?</v>
      </c>
      <c r="BH387" s="103"/>
      <c r="BI387" s="103"/>
      <c r="BJ387" s="103"/>
      <c r="BK387" s="103"/>
      <c r="BL387" s="103"/>
      <c r="BM387" s="103"/>
      <c r="BN387" s="24"/>
      <c r="BO387" s="24"/>
    </row>
    <row r="388" spans="1:67" ht="15.5">
      <c r="A388" s="25" t="str">
        <f t="shared" si="55"/>
        <v/>
      </c>
      <c r="B388" s="89"/>
      <c r="C388" s="25"/>
      <c r="D388" s="90"/>
      <c r="E388" s="90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36"/>
      <c r="S388" s="91"/>
      <c r="T388" s="36"/>
      <c r="U388" s="82"/>
      <c r="V388" s="25"/>
      <c r="W388" s="107"/>
      <c r="X388" s="109"/>
      <c r="Y388" s="109"/>
      <c r="Z388" s="36"/>
      <c r="AA388" s="38"/>
      <c r="AB388" s="35"/>
      <c r="AC388" s="25"/>
      <c r="AD388" s="25"/>
      <c r="AE388" s="44"/>
      <c r="AF388" s="99"/>
      <c r="AG388" s="25"/>
      <c r="AH388" s="25"/>
      <c r="AI388" s="25"/>
      <c r="AJ388" s="45" t="str">
        <f t="array" ref="AJ388">IFERROR(INDEX('[1]Master Price'!$E:$E,MATCH(D388,'[1]Master Price'!$B:$B,0)),"0")</f>
        <v>0</v>
      </c>
      <c r="AK388" s="45">
        <f t="shared" si="33"/>
        <v>0</v>
      </c>
      <c r="AL388" s="46" t="str">
        <f t="shared" si="31"/>
        <v>0-day</v>
      </c>
      <c r="AM388" s="46" t="str">
        <f t="shared" si="34"/>
        <v>0-day</v>
      </c>
      <c r="AN388" s="46" t="str">
        <f t="shared" si="53"/>
        <v>0-day</v>
      </c>
      <c r="AO388" s="46" t="str">
        <f t="shared" si="54"/>
        <v>0-day</v>
      </c>
      <c r="AP388" s="46" t="str">
        <f t="shared" si="36"/>
        <v>0-day</v>
      </c>
      <c r="AQ388" s="46" t="str">
        <f t="shared" si="37"/>
        <v>0-day</v>
      </c>
      <c r="AR388" s="103"/>
      <c r="AS388" s="47" t="str">
        <f t="shared" si="38"/>
        <v/>
      </c>
      <c r="AT388" s="35">
        <f t="shared" si="52"/>
        <v>0</v>
      </c>
      <c r="AU388" s="48" t="e">
        <f t="shared" ca="1" si="39"/>
        <v>#NAME?</v>
      </c>
      <c r="AV388" s="48" t="e">
        <f t="shared" ca="1" si="40"/>
        <v>#NAME?</v>
      </c>
      <c r="AW388" s="49" t="e">
        <f t="shared" ca="1" si="41"/>
        <v>#NAME?</v>
      </c>
      <c r="AX388" s="48" t="e">
        <f t="shared" ca="1" si="42"/>
        <v>#NAME?</v>
      </c>
      <c r="AY388" s="49" t="str">
        <f t="shared" si="43"/>
        <v/>
      </c>
      <c r="AZ388" s="50" t="e">
        <f t="shared" ca="1" si="44"/>
        <v>#NAME?</v>
      </c>
      <c r="BA388" s="51" t="e">
        <f t="shared" ca="1" si="45"/>
        <v>#NAME?</v>
      </c>
      <c r="BB388" s="52" t="e">
        <f t="shared" ca="1" si="46"/>
        <v>#NAME?</v>
      </c>
      <c r="BC388" s="51" t="e">
        <f t="shared" ca="1" si="47"/>
        <v>#NAME?</v>
      </c>
      <c r="BD388" s="54" t="e">
        <f t="shared" ca="1" si="48"/>
        <v>#NAME?</v>
      </c>
      <c r="BE388" s="48" t="e">
        <f t="shared" ca="1" si="49"/>
        <v>#NAME?</v>
      </c>
      <c r="BF388" s="50" t="e">
        <f t="shared" ca="1" si="50"/>
        <v>#NAME?</v>
      </c>
      <c r="BG388" s="56" t="e">
        <f t="shared" ca="1" si="51"/>
        <v>#NAME?</v>
      </c>
      <c r="BH388" s="103"/>
      <c r="BI388" s="103"/>
      <c r="BJ388" s="103"/>
      <c r="BK388" s="103"/>
      <c r="BL388" s="103"/>
      <c r="BM388" s="103"/>
      <c r="BN388" s="24"/>
      <c r="BO388" s="24"/>
    </row>
    <row r="389" spans="1:67" ht="15.5">
      <c r="A389" s="25" t="str">
        <f t="shared" si="55"/>
        <v/>
      </c>
      <c r="B389" s="89"/>
      <c r="C389" s="25"/>
      <c r="D389" s="90"/>
      <c r="E389" s="90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36"/>
      <c r="S389" s="91"/>
      <c r="T389" s="36"/>
      <c r="U389" s="82"/>
      <c r="V389" s="25"/>
      <c r="W389" s="107"/>
      <c r="X389" s="109"/>
      <c r="Y389" s="109"/>
      <c r="Z389" s="36"/>
      <c r="AA389" s="38"/>
      <c r="AB389" s="35"/>
      <c r="AC389" s="25"/>
      <c r="AD389" s="25"/>
      <c r="AE389" s="25"/>
      <c r="AF389" s="99"/>
      <c r="AG389" s="25"/>
      <c r="AH389" s="25"/>
      <c r="AI389" s="25"/>
      <c r="AJ389" s="45" t="str">
        <f t="array" ref="AJ389">IFERROR(INDEX('[1]Master Price'!$E:$E,MATCH(D389,'[1]Master Price'!$B:$B,0)),"0")</f>
        <v>0</v>
      </c>
      <c r="AK389" s="45">
        <f t="shared" si="33"/>
        <v>0</v>
      </c>
      <c r="AL389" s="46" t="str">
        <f t="shared" si="31"/>
        <v>0-day</v>
      </c>
      <c r="AM389" s="46" t="str">
        <f t="shared" si="34"/>
        <v>0-day</v>
      </c>
      <c r="AN389" s="46" t="str">
        <f t="shared" si="53"/>
        <v>0-day</v>
      </c>
      <c r="AO389" s="46" t="str">
        <f t="shared" si="54"/>
        <v>0-day</v>
      </c>
      <c r="AP389" s="46" t="str">
        <f t="shared" si="36"/>
        <v>0-day</v>
      </c>
      <c r="AQ389" s="46" t="str">
        <f t="shared" si="37"/>
        <v>0-day</v>
      </c>
      <c r="AR389" s="103"/>
      <c r="AS389" s="47" t="str">
        <f t="shared" si="38"/>
        <v/>
      </c>
      <c r="AT389" s="35">
        <f t="shared" si="52"/>
        <v>0</v>
      </c>
      <c r="AU389" s="48" t="e">
        <f t="shared" ca="1" si="39"/>
        <v>#NAME?</v>
      </c>
      <c r="AV389" s="48" t="e">
        <f t="shared" ca="1" si="40"/>
        <v>#NAME?</v>
      </c>
      <c r="AW389" s="49" t="e">
        <f t="shared" ca="1" si="41"/>
        <v>#NAME?</v>
      </c>
      <c r="AX389" s="48" t="e">
        <f t="shared" ca="1" si="42"/>
        <v>#NAME?</v>
      </c>
      <c r="AY389" s="49" t="str">
        <f t="shared" si="43"/>
        <v/>
      </c>
      <c r="AZ389" s="50" t="e">
        <f t="shared" ca="1" si="44"/>
        <v>#NAME?</v>
      </c>
      <c r="BA389" s="51" t="e">
        <f t="shared" ca="1" si="45"/>
        <v>#NAME?</v>
      </c>
      <c r="BB389" s="52" t="e">
        <f t="shared" ca="1" si="46"/>
        <v>#NAME?</v>
      </c>
      <c r="BC389" s="51" t="e">
        <f t="shared" ca="1" si="47"/>
        <v>#NAME?</v>
      </c>
      <c r="BD389" s="54" t="e">
        <f t="shared" ca="1" si="48"/>
        <v>#NAME?</v>
      </c>
      <c r="BE389" s="48" t="e">
        <f t="shared" ca="1" si="49"/>
        <v>#NAME?</v>
      </c>
      <c r="BF389" s="50" t="e">
        <f t="shared" ca="1" si="50"/>
        <v>#NAME?</v>
      </c>
      <c r="BG389" s="56" t="e">
        <f t="shared" ca="1" si="51"/>
        <v>#NAME?</v>
      </c>
      <c r="BH389" s="103"/>
      <c r="BI389" s="103"/>
      <c r="BJ389" s="103"/>
      <c r="BK389" s="103"/>
      <c r="BL389" s="103"/>
      <c r="BM389" s="103"/>
      <c r="BN389" s="24"/>
      <c r="BO389" s="24"/>
    </row>
    <row r="390" spans="1:67" ht="15.5">
      <c r="A390" s="25" t="str">
        <f t="shared" si="55"/>
        <v/>
      </c>
      <c r="B390" s="89"/>
      <c r="C390" s="25"/>
      <c r="D390" s="90"/>
      <c r="E390" s="90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36"/>
      <c r="S390" s="91"/>
      <c r="T390" s="36"/>
      <c r="U390" s="82"/>
      <c r="V390" s="25"/>
      <c r="W390" s="107"/>
      <c r="X390" s="109"/>
      <c r="Y390" s="109"/>
      <c r="Z390" s="36"/>
      <c r="AA390" s="38"/>
      <c r="AB390" s="35"/>
      <c r="AC390" s="25"/>
      <c r="AD390" s="25"/>
      <c r="AE390" s="25"/>
      <c r="AF390" s="99"/>
      <c r="AG390" s="25"/>
      <c r="AH390" s="25"/>
      <c r="AI390" s="25"/>
      <c r="AJ390" s="45" t="str">
        <f t="array" ref="AJ390">IFERROR(INDEX('[1]Master Price'!$E:$E,MATCH(D390,'[1]Master Price'!$B:$B,0)),"0")</f>
        <v>0</v>
      </c>
      <c r="AK390" s="45">
        <f t="shared" si="33"/>
        <v>0</v>
      </c>
      <c r="AL390" s="46" t="str">
        <f t="shared" si="31"/>
        <v>0-day</v>
      </c>
      <c r="AM390" s="46" t="str">
        <f t="shared" si="34"/>
        <v>0-day</v>
      </c>
      <c r="AN390" s="46" t="str">
        <f t="shared" si="53"/>
        <v>0-day</v>
      </c>
      <c r="AO390" s="46" t="str">
        <f t="shared" si="54"/>
        <v>0-day</v>
      </c>
      <c r="AP390" s="46" t="str">
        <f t="shared" si="36"/>
        <v>0-day</v>
      </c>
      <c r="AQ390" s="46" t="str">
        <f t="shared" si="37"/>
        <v>0-day</v>
      </c>
      <c r="AR390" s="103"/>
      <c r="AS390" s="47" t="str">
        <f t="shared" si="38"/>
        <v/>
      </c>
      <c r="AT390" s="35">
        <f t="shared" si="52"/>
        <v>0</v>
      </c>
      <c r="AU390" s="48" t="e">
        <f t="shared" ca="1" si="39"/>
        <v>#NAME?</v>
      </c>
      <c r="AV390" s="48" t="e">
        <f t="shared" ca="1" si="40"/>
        <v>#NAME?</v>
      </c>
      <c r="AW390" s="49" t="e">
        <f t="shared" ca="1" si="41"/>
        <v>#NAME?</v>
      </c>
      <c r="AX390" s="48" t="e">
        <f t="shared" ca="1" si="42"/>
        <v>#NAME?</v>
      </c>
      <c r="AY390" s="49" t="str">
        <f t="shared" si="43"/>
        <v/>
      </c>
      <c r="AZ390" s="50" t="e">
        <f t="shared" ca="1" si="44"/>
        <v>#NAME?</v>
      </c>
      <c r="BA390" s="51" t="e">
        <f t="shared" ca="1" si="45"/>
        <v>#NAME?</v>
      </c>
      <c r="BB390" s="52" t="e">
        <f t="shared" ca="1" si="46"/>
        <v>#NAME?</v>
      </c>
      <c r="BC390" s="51" t="e">
        <f t="shared" ca="1" si="47"/>
        <v>#NAME?</v>
      </c>
      <c r="BD390" s="54" t="e">
        <f t="shared" ca="1" si="48"/>
        <v>#NAME?</v>
      </c>
      <c r="BE390" s="48" t="e">
        <f t="shared" ca="1" si="49"/>
        <v>#NAME?</v>
      </c>
      <c r="BF390" s="50" t="e">
        <f t="shared" ca="1" si="50"/>
        <v>#NAME?</v>
      </c>
      <c r="BG390" s="56" t="e">
        <f t="shared" ca="1" si="51"/>
        <v>#NAME?</v>
      </c>
      <c r="BH390" s="103"/>
      <c r="BI390" s="103"/>
      <c r="BJ390" s="103"/>
      <c r="BK390" s="103"/>
      <c r="BL390" s="103"/>
      <c r="BM390" s="103"/>
      <c r="BN390" s="24"/>
      <c r="BO390" s="24"/>
    </row>
    <row r="391" spans="1:67" ht="15.5">
      <c r="A391" s="25" t="str">
        <f t="shared" si="55"/>
        <v/>
      </c>
      <c r="B391" s="89"/>
      <c r="C391" s="25"/>
      <c r="D391" s="90"/>
      <c r="E391" s="90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36"/>
      <c r="S391" s="91"/>
      <c r="T391" s="36"/>
      <c r="U391" s="82"/>
      <c r="V391" s="25"/>
      <c r="W391" s="107"/>
      <c r="X391" s="109"/>
      <c r="Y391" s="109"/>
      <c r="Z391" s="36"/>
      <c r="AA391" s="38"/>
      <c r="AB391" s="35"/>
      <c r="AC391" s="25"/>
      <c r="AD391" s="25"/>
      <c r="AE391" s="25"/>
      <c r="AF391" s="99"/>
      <c r="AG391" s="25"/>
      <c r="AH391" s="25"/>
      <c r="AI391" s="25"/>
      <c r="AJ391" s="45" t="str">
        <f t="array" ref="AJ391">IFERROR(INDEX('[1]Master Price'!$E:$E,MATCH(D391,'[1]Master Price'!$B:$B,0)),"0")</f>
        <v>0</v>
      </c>
      <c r="AK391" s="45">
        <f t="shared" si="33"/>
        <v>0</v>
      </c>
      <c r="AL391" s="46" t="str">
        <f t="shared" si="31"/>
        <v>0-day</v>
      </c>
      <c r="AM391" s="46" t="str">
        <f t="shared" si="34"/>
        <v>0-day</v>
      </c>
      <c r="AN391" s="46" t="str">
        <f t="shared" si="53"/>
        <v>0-day</v>
      </c>
      <c r="AO391" s="46" t="str">
        <f t="shared" si="54"/>
        <v>0-day</v>
      </c>
      <c r="AP391" s="46" t="str">
        <f t="shared" si="36"/>
        <v>0-day</v>
      </c>
      <c r="AQ391" s="46" t="str">
        <f t="shared" si="37"/>
        <v>0-day</v>
      </c>
      <c r="AR391" s="103"/>
      <c r="AS391" s="47" t="str">
        <f t="shared" si="38"/>
        <v/>
      </c>
      <c r="AT391" s="35">
        <f t="shared" si="52"/>
        <v>0</v>
      </c>
      <c r="AU391" s="48" t="e">
        <f t="shared" ca="1" si="39"/>
        <v>#NAME?</v>
      </c>
      <c r="AV391" s="48" t="e">
        <f t="shared" ca="1" si="40"/>
        <v>#NAME?</v>
      </c>
      <c r="AW391" s="49" t="e">
        <f t="shared" ca="1" si="41"/>
        <v>#NAME?</v>
      </c>
      <c r="AX391" s="48" t="e">
        <f t="shared" ca="1" si="42"/>
        <v>#NAME?</v>
      </c>
      <c r="AY391" s="49" t="str">
        <f t="shared" si="43"/>
        <v/>
      </c>
      <c r="AZ391" s="50" t="e">
        <f t="shared" ca="1" si="44"/>
        <v>#NAME?</v>
      </c>
      <c r="BA391" s="51" t="e">
        <f t="shared" ca="1" si="45"/>
        <v>#NAME?</v>
      </c>
      <c r="BB391" s="52" t="e">
        <f t="shared" ca="1" si="46"/>
        <v>#NAME?</v>
      </c>
      <c r="BC391" s="51" t="e">
        <f t="shared" ca="1" si="47"/>
        <v>#NAME?</v>
      </c>
      <c r="BD391" s="54" t="e">
        <f t="shared" ca="1" si="48"/>
        <v>#NAME?</v>
      </c>
      <c r="BE391" s="48" t="e">
        <f t="shared" ca="1" si="49"/>
        <v>#NAME?</v>
      </c>
      <c r="BF391" s="50" t="e">
        <f t="shared" ca="1" si="50"/>
        <v>#NAME?</v>
      </c>
      <c r="BG391" s="56" t="e">
        <f t="shared" ca="1" si="51"/>
        <v>#NAME?</v>
      </c>
      <c r="BH391" s="103"/>
      <c r="BI391" s="103"/>
      <c r="BJ391" s="103"/>
      <c r="BK391" s="103"/>
      <c r="BL391" s="103"/>
      <c r="BM391" s="103"/>
      <c r="BN391" s="24"/>
      <c r="BO391" s="24"/>
    </row>
    <row r="392" spans="1:67" ht="15.5">
      <c r="A392" s="25" t="str">
        <f t="shared" si="55"/>
        <v/>
      </c>
      <c r="B392" s="89"/>
      <c r="C392" s="25"/>
      <c r="D392" s="90"/>
      <c r="E392" s="90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36"/>
      <c r="S392" s="91"/>
      <c r="T392" s="36"/>
      <c r="U392" s="82"/>
      <c r="V392" s="25"/>
      <c r="W392" s="107"/>
      <c r="X392" s="109"/>
      <c r="Y392" s="109"/>
      <c r="Z392" s="36"/>
      <c r="AA392" s="38"/>
      <c r="AB392" s="35"/>
      <c r="AC392" s="25"/>
      <c r="AD392" s="25"/>
      <c r="AE392" s="25"/>
      <c r="AF392" s="99"/>
      <c r="AG392" s="25"/>
      <c r="AH392" s="25"/>
      <c r="AI392" s="25"/>
      <c r="AJ392" s="45" t="str">
        <f t="array" ref="AJ392">IFERROR(INDEX('[1]Master Price'!$E:$E,MATCH(D392,'[1]Master Price'!$B:$B,0)),"0")</f>
        <v>0</v>
      </c>
      <c r="AK392" s="45">
        <f t="shared" si="33"/>
        <v>0</v>
      </c>
      <c r="AL392" s="46" t="str">
        <f t="shared" si="31"/>
        <v>0-day</v>
      </c>
      <c r="AM392" s="46" t="str">
        <f t="shared" si="34"/>
        <v>0-day</v>
      </c>
      <c r="AN392" s="46" t="str">
        <f t="shared" si="53"/>
        <v>0-day</v>
      </c>
      <c r="AO392" s="46" t="str">
        <f t="shared" si="54"/>
        <v>0-day</v>
      </c>
      <c r="AP392" s="46" t="str">
        <f t="shared" si="36"/>
        <v>0-day</v>
      </c>
      <c r="AQ392" s="46" t="str">
        <f t="shared" si="37"/>
        <v>0-day</v>
      </c>
      <c r="AR392" s="103"/>
      <c r="AS392" s="47" t="str">
        <f t="shared" si="38"/>
        <v/>
      </c>
      <c r="AT392" s="35">
        <f t="shared" si="52"/>
        <v>0</v>
      </c>
      <c r="AU392" s="48" t="e">
        <f t="shared" ca="1" si="39"/>
        <v>#NAME?</v>
      </c>
      <c r="AV392" s="48" t="e">
        <f t="shared" ca="1" si="40"/>
        <v>#NAME?</v>
      </c>
      <c r="AW392" s="49" t="e">
        <f t="shared" ca="1" si="41"/>
        <v>#NAME?</v>
      </c>
      <c r="AX392" s="48" t="e">
        <f t="shared" ca="1" si="42"/>
        <v>#NAME?</v>
      </c>
      <c r="AY392" s="49" t="str">
        <f t="shared" si="43"/>
        <v/>
      </c>
      <c r="AZ392" s="50" t="e">
        <f t="shared" ca="1" si="44"/>
        <v>#NAME?</v>
      </c>
      <c r="BA392" s="51" t="e">
        <f t="shared" ca="1" si="45"/>
        <v>#NAME?</v>
      </c>
      <c r="BB392" s="52" t="e">
        <f t="shared" ca="1" si="46"/>
        <v>#NAME?</v>
      </c>
      <c r="BC392" s="51" t="e">
        <f t="shared" ca="1" si="47"/>
        <v>#NAME?</v>
      </c>
      <c r="BD392" s="54" t="e">
        <f t="shared" ca="1" si="48"/>
        <v>#NAME?</v>
      </c>
      <c r="BE392" s="48" t="e">
        <f t="shared" ca="1" si="49"/>
        <v>#NAME?</v>
      </c>
      <c r="BF392" s="50" t="e">
        <f t="shared" ca="1" si="50"/>
        <v>#NAME?</v>
      </c>
      <c r="BG392" s="56" t="e">
        <f t="shared" ca="1" si="51"/>
        <v>#NAME?</v>
      </c>
      <c r="BH392" s="103"/>
      <c r="BI392" s="103"/>
      <c r="BJ392" s="103"/>
      <c r="BK392" s="103"/>
      <c r="BL392" s="103"/>
      <c r="BM392" s="103"/>
      <c r="BN392" s="24"/>
      <c r="BO392" s="24"/>
    </row>
    <row r="393" spans="1:67" ht="15.5">
      <c r="A393" s="25" t="str">
        <f t="shared" si="55"/>
        <v/>
      </c>
      <c r="B393" s="89"/>
      <c r="C393" s="25"/>
      <c r="D393" s="90"/>
      <c r="E393" s="90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36"/>
      <c r="S393" s="91"/>
      <c r="T393" s="36"/>
      <c r="U393" s="82"/>
      <c r="V393" s="25"/>
      <c r="W393" s="107"/>
      <c r="X393" s="109"/>
      <c r="Y393" s="109"/>
      <c r="Z393" s="36"/>
      <c r="AA393" s="111"/>
      <c r="AB393" s="35"/>
      <c r="AC393" s="25"/>
      <c r="AD393" s="25"/>
      <c r="AE393" s="44"/>
      <c r="AF393" s="99"/>
      <c r="AG393" s="25"/>
      <c r="AH393" s="25"/>
      <c r="AI393" s="25"/>
      <c r="AJ393" s="45" t="str">
        <f t="array" ref="AJ393">IFERROR(INDEX('[1]Master Price'!$E:$E,MATCH(D393,'[1]Master Price'!$B:$B,0)),"0")</f>
        <v>0</v>
      </c>
      <c r="AK393" s="45">
        <f t="shared" si="33"/>
        <v>0</v>
      </c>
      <c r="AL393" s="46" t="str">
        <f t="shared" si="31"/>
        <v>0-day</v>
      </c>
      <c r="AM393" s="46" t="str">
        <f t="shared" si="34"/>
        <v>0-day</v>
      </c>
      <c r="AN393" s="46" t="str">
        <f t="shared" si="53"/>
        <v>0-day</v>
      </c>
      <c r="AO393" s="46" t="str">
        <f t="shared" si="54"/>
        <v>0-day</v>
      </c>
      <c r="AP393" s="46" t="str">
        <f t="shared" si="36"/>
        <v>0-day</v>
      </c>
      <c r="AQ393" s="46" t="str">
        <f t="shared" si="37"/>
        <v>0-day</v>
      </c>
      <c r="AR393" s="103"/>
      <c r="AS393" s="47" t="str">
        <f t="shared" si="38"/>
        <v/>
      </c>
      <c r="AT393" s="35">
        <f t="shared" si="52"/>
        <v>0</v>
      </c>
      <c r="AU393" s="48" t="e">
        <f t="shared" ca="1" si="39"/>
        <v>#NAME?</v>
      </c>
      <c r="AV393" s="48" t="e">
        <f t="shared" ca="1" si="40"/>
        <v>#NAME?</v>
      </c>
      <c r="AW393" s="49" t="e">
        <f t="shared" ca="1" si="41"/>
        <v>#NAME?</v>
      </c>
      <c r="AX393" s="48" t="e">
        <f t="shared" ca="1" si="42"/>
        <v>#NAME?</v>
      </c>
      <c r="AY393" s="49" t="str">
        <f t="shared" si="43"/>
        <v/>
      </c>
      <c r="AZ393" s="50" t="e">
        <f t="shared" ca="1" si="44"/>
        <v>#NAME?</v>
      </c>
      <c r="BA393" s="51" t="e">
        <f t="shared" ca="1" si="45"/>
        <v>#NAME?</v>
      </c>
      <c r="BB393" s="52" t="e">
        <f t="shared" ca="1" si="46"/>
        <v>#NAME?</v>
      </c>
      <c r="BC393" s="51" t="e">
        <f t="shared" ca="1" si="47"/>
        <v>#NAME?</v>
      </c>
      <c r="BD393" s="54" t="e">
        <f t="shared" ca="1" si="48"/>
        <v>#NAME?</v>
      </c>
      <c r="BE393" s="48" t="e">
        <f t="shared" ca="1" si="49"/>
        <v>#NAME?</v>
      </c>
      <c r="BF393" s="50" t="e">
        <f t="shared" ca="1" si="50"/>
        <v>#NAME?</v>
      </c>
      <c r="BG393" s="56" t="e">
        <f t="shared" ca="1" si="51"/>
        <v>#NAME?</v>
      </c>
      <c r="BH393" s="103"/>
      <c r="BI393" s="103"/>
      <c r="BJ393" s="103"/>
      <c r="BK393" s="103"/>
      <c r="BL393" s="103"/>
      <c r="BM393" s="103"/>
      <c r="BN393" s="24"/>
      <c r="BO393" s="24"/>
    </row>
    <row r="394" spans="1:67" ht="15.5">
      <c r="A394" s="25" t="str">
        <f t="shared" si="55"/>
        <v/>
      </c>
      <c r="B394" s="89"/>
      <c r="C394" s="25"/>
      <c r="D394" s="90"/>
      <c r="E394" s="90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36"/>
      <c r="S394" s="91"/>
      <c r="T394" s="36"/>
      <c r="U394" s="82"/>
      <c r="V394" s="25"/>
      <c r="W394" s="107"/>
      <c r="X394" s="109"/>
      <c r="Y394" s="109"/>
      <c r="Z394" s="36"/>
      <c r="AA394" s="111"/>
      <c r="AB394" s="35"/>
      <c r="AC394" s="25"/>
      <c r="AD394" s="25"/>
      <c r="AE394" s="44"/>
      <c r="AF394" s="99"/>
      <c r="AG394" s="25"/>
      <c r="AH394" s="25"/>
      <c r="AI394" s="25"/>
      <c r="AJ394" s="45" t="str">
        <f t="array" ref="AJ394">IFERROR(INDEX('[1]Master Price'!$E:$E,MATCH(D394,'[1]Master Price'!$B:$B,0)),"0")</f>
        <v>0</v>
      </c>
      <c r="AK394" s="45">
        <f t="shared" si="33"/>
        <v>0</v>
      </c>
      <c r="AL394" s="46" t="str">
        <f t="shared" si="31"/>
        <v>0-day</v>
      </c>
      <c r="AM394" s="46" t="str">
        <f t="shared" si="34"/>
        <v>0-day</v>
      </c>
      <c r="AN394" s="46" t="str">
        <f t="shared" si="53"/>
        <v>0-day</v>
      </c>
      <c r="AO394" s="46" t="str">
        <f t="shared" si="54"/>
        <v>0-day</v>
      </c>
      <c r="AP394" s="46" t="str">
        <f t="shared" si="36"/>
        <v>0-day</v>
      </c>
      <c r="AQ394" s="46" t="str">
        <f t="shared" si="37"/>
        <v>0-day</v>
      </c>
      <c r="AR394" s="103"/>
      <c r="AS394" s="47" t="str">
        <f t="shared" si="38"/>
        <v/>
      </c>
      <c r="AT394" s="35">
        <f t="shared" si="52"/>
        <v>0</v>
      </c>
      <c r="AU394" s="48" t="e">
        <f t="shared" ca="1" si="39"/>
        <v>#NAME?</v>
      </c>
      <c r="AV394" s="48" t="e">
        <f t="shared" ca="1" si="40"/>
        <v>#NAME?</v>
      </c>
      <c r="AW394" s="49" t="e">
        <f t="shared" ca="1" si="41"/>
        <v>#NAME?</v>
      </c>
      <c r="AX394" s="48" t="e">
        <f t="shared" ca="1" si="42"/>
        <v>#NAME?</v>
      </c>
      <c r="AY394" s="49" t="str">
        <f t="shared" si="43"/>
        <v/>
      </c>
      <c r="AZ394" s="50" t="e">
        <f t="shared" ca="1" si="44"/>
        <v>#NAME?</v>
      </c>
      <c r="BA394" s="51" t="e">
        <f t="shared" ca="1" si="45"/>
        <v>#NAME?</v>
      </c>
      <c r="BB394" s="52" t="e">
        <f t="shared" ca="1" si="46"/>
        <v>#NAME?</v>
      </c>
      <c r="BC394" s="51" t="e">
        <f t="shared" ca="1" si="47"/>
        <v>#NAME?</v>
      </c>
      <c r="BD394" s="54" t="e">
        <f t="shared" ca="1" si="48"/>
        <v>#NAME?</v>
      </c>
      <c r="BE394" s="48" t="e">
        <f t="shared" ca="1" si="49"/>
        <v>#NAME?</v>
      </c>
      <c r="BF394" s="50" t="e">
        <f t="shared" ca="1" si="50"/>
        <v>#NAME?</v>
      </c>
      <c r="BG394" s="56" t="e">
        <f t="shared" ca="1" si="51"/>
        <v>#NAME?</v>
      </c>
      <c r="BH394" s="103"/>
      <c r="BI394" s="103"/>
      <c r="BJ394" s="103"/>
      <c r="BK394" s="103"/>
      <c r="BL394" s="103"/>
      <c r="BM394" s="103"/>
      <c r="BN394" s="24"/>
      <c r="BO394" s="24"/>
    </row>
    <row r="395" spans="1:67" ht="15.5">
      <c r="A395" s="25" t="str">
        <f t="shared" si="55"/>
        <v/>
      </c>
      <c r="B395" s="89"/>
      <c r="C395" s="25"/>
      <c r="D395" s="90"/>
      <c r="E395" s="90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36"/>
      <c r="S395" s="91"/>
      <c r="T395" s="36"/>
      <c r="U395" s="82"/>
      <c r="V395" s="25"/>
      <c r="W395" s="107"/>
      <c r="X395" s="109"/>
      <c r="Y395" s="109"/>
      <c r="Z395" s="36"/>
      <c r="AA395" s="111"/>
      <c r="AB395" s="35"/>
      <c r="AC395" s="25"/>
      <c r="AD395" s="25"/>
      <c r="AE395" s="44"/>
      <c r="AF395" s="99"/>
      <c r="AG395" s="25"/>
      <c r="AH395" s="25"/>
      <c r="AI395" s="25"/>
      <c r="AJ395" s="45" t="str">
        <f t="array" ref="AJ395">IFERROR(INDEX('[1]Master Price'!$E:$E,MATCH(D395,'[1]Master Price'!$B:$B,0)),"0")</f>
        <v>0</v>
      </c>
      <c r="AK395" s="45">
        <f t="shared" si="33"/>
        <v>0</v>
      </c>
      <c r="AL395" s="46" t="str">
        <f t="shared" si="31"/>
        <v>0-day</v>
      </c>
      <c r="AM395" s="46" t="str">
        <f t="shared" si="34"/>
        <v>0-day</v>
      </c>
      <c r="AN395" s="46" t="str">
        <f t="shared" si="53"/>
        <v>0-day</v>
      </c>
      <c r="AO395" s="46" t="str">
        <f t="shared" si="54"/>
        <v>0-day</v>
      </c>
      <c r="AP395" s="46" t="str">
        <f t="shared" si="36"/>
        <v>0-day</v>
      </c>
      <c r="AQ395" s="46" t="str">
        <f t="shared" si="37"/>
        <v>0-day</v>
      </c>
      <c r="AR395" s="103"/>
      <c r="AS395" s="47" t="str">
        <f t="shared" si="38"/>
        <v/>
      </c>
      <c r="AT395" s="35">
        <f t="shared" si="52"/>
        <v>0</v>
      </c>
      <c r="AU395" s="48" t="e">
        <f t="shared" ca="1" si="39"/>
        <v>#NAME?</v>
      </c>
      <c r="AV395" s="48" t="e">
        <f t="shared" ca="1" si="40"/>
        <v>#NAME?</v>
      </c>
      <c r="AW395" s="49" t="e">
        <f t="shared" ca="1" si="41"/>
        <v>#NAME?</v>
      </c>
      <c r="AX395" s="48" t="e">
        <f t="shared" ca="1" si="42"/>
        <v>#NAME?</v>
      </c>
      <c r="AY395" s="49" t="str">
        <f t="shared" si="43"/>
        <v/>
      </c>
      <c r="AZ395" s="50" t="e">
        <f t="shared" ca="1" si="44"/>
        <v>#NAME?</v>
      </c>
      <c r="BA395" s="51" t="e">
        <f t="shared" ca="1" si="45"/>
        <v>#NAME?</v>
      </c>
      <c r="BB395" s="52" t="e">
        <f t="shared" ca="1" si="46"/>
        <v>#NAME?</v>
      </c>
      <c r="BC395" s="51" t="e">
        <f t="shared" ca="1" si="47"/>
        <v>#NAME?</v>
      </c>
      <c r="BD395" s="54" t="e">
        <f t="shared" ca="1" si="48"/>
        <v>#NAME?</v>
      </c>
      <c r="BE395" s="48" t="e">
        <f t="shared" ca="1" si="49"/>
        <v>#NAME?</v>
      </c>
      <c r="BF395" s="50" t="e">
        <f t="shared" ca="1" si="50"/>
        <v>#NAME?</v>
      </c>
      <c r="BG395" s="56" t="e">
        <f t="shared" ca="1" si="51"/>
        <v>#NAME?</v>
      </c>
      <c r="BH395" s="103"/>
      <c r="BI395" s="103"/>
      <c r="BJ395" s="103"/>
      <c r="BK395" s="103"/>
      <c r="BL395" s="103"/>
      <c r="BM395" s="103"/>
      <c r="BN395" s="24"/>
      <c r="BO395" s="24"/>
    </row>
    <row r="396" spans="1:67" ht="15.5">
      <c r="A396" s="25" t="str">
        <f t="shared" si="55"/>
        <v/>
      </c>
      <c r="B396" s="89"/>
      <c r="C396" s="25"/>
      <c r="D396" s="90"/>
      <c r="E396" s="90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36"/>
      <c r="S396" s="91"/>
      <c r="T396" s="36"/>
      <c r="U396" s="82"/>
      <c r="V396" s="25"/>
      <c r="W396" s="107"/>
      <c r="X396" s="109"/>
      <c r="Y396" s="109"/>
      <c r="Z396" s="36"/>
      <c r="AA396" s="111"/>
      <c r="AB396" s="35"/>
      <c r="AC396" s="25"/>
      <c r="AD396" s="25"/>
      <c r="AE396" s="44"/>
      <c r="AF396" s="112"/>
      <c r="AG396" s="25"/>
      <c r="AH396" s="25"/>
      <c r="AI396" s="25"/>
      <c r="AJ396" s="45" t="str">
        <f t="array" ref="AJ396">IFERROR(INDEX('[1]Master Price'!$E:$E,MATCH(D396,'[1]Master Price'!$B:$B,0)),"0")</f>
        <v>0</v>
      </c>
      <c r="AK396" s="45">
        <f t="shared" si="33"/>
        <v>0</v>
      </c>
      <c r="AL396" s="46" t="str">
        <f t="shared" si="31"/>
        <v>0-day</v>
      </c>
      <c r="AM396" s="46" t="str">
        <f t="shared" si="34"/>
        <v>0-day</v>
      </c>
      <c r="AN396" s="46" t="str">
        <f t="shared" si="53"/>
        <v>0-day</v>
      </c>
      <c r="AO396" s="46" t="str">
        <f t="shared" si="54"/>
        <v>0-day</v>
      </c>
      <c r="AP396" s="46" t="str">
        <f t="shared" si="36"/>
        <v>0-day</v>
      </c>
      <c r="AQ396" s="46" t="str">
        <f t="shared" si="37"/>
        <v>0-day</v>
      </c>
      <c r="AR396" s="103"/>
      <c r="AS396" s="47" t="str">
        <f t="shared" si="38"/>
        <v/>
      </c>
      <c r="AT396" s="35">
        <f t="shared" si="52"/>
        <v>0</v>
      </c>
      <c r="AU396" s="48" t="e">
        <f t="shared" ca="1" si="39"/>
        <v>#NAME?</v>
      </c>
      <c r="AV396" s="48" t="e">
        <f t="shared" ca="1" si="40"/>
        <v>#NAME?</v>
      </c>
      <c r="AW396" s="49" t="e">
        <f t="shared" ca="1" si="41"/>
        <v>#NAME?</v>
      </c>
      <c r="AX396" s="48" t="e">
        <f t="shared" ca="1" si="42"/>
        <v>#NAME?</v>
      </c>
      <c r="AY396" s="49" t="str">
        <f t="shared" si="43"/>
        <v/>
      </c>
      <c r="AZ396" s="50" t="e">
        <f t="shared" ca="1" si="44"/>
        <v>#NAME?</v>
      </c>
      <c r="BA396" s="51" t="e">
        <f t="shared" ca="1" si="45"/>
        <v>#NAME?</v>
      </c>
      <c r="BB396" s="52" t="e">
        <f t="shared" ca="1" si="46"/>
        <v>#NAME?</v>
      </c>
      <c r="BC396" s="51" t="e">
        <f t="shared" ca="1" si="47"/>
        <v>#NAME?</v>
      </c>
      <c r="BD396" s="54" t="e">
        <f t="shared" ca="1" si="48"/>
        <v>#NAME?</v>
      </c>
      <c r="BE396" s="48" t="e">
        <f t="shared" ca="1" si="49"/>
        <v>#NAME?</v>
      </c>
      <c r="BF396" s="50" t="e">
        <f t="shared" ca="1" si="50"/>
        <v>#NAME?</v>
      </c>
      <c r="BG396" s="56" t="e">
        <f t="shared" ca="1" si="51"/>
        <v>#NAME?</v>
      </c>
      <c r="BH396" s="103"/>
      <c r="BI396" s="103"/>
      <c r="BJ396" s="103"/>
      <c r="BK396" s="103"/>
      <c r="BL396" s="103"/>
      <c r="BM396" s="103"/>
      <c r="BN396" s="24"/>
      <c r="BO396" s="24"/>
    </row>
    <row r="397" spans="1:67" ht="15.5">
      <c r="A397" s="25" t="str">
        <f t="shared" si="55"/>
        <v/>
      </c>
      <c r="B397" s="89"/>
      <c r="C397" s="25"/>
      <c r="D397" s="90"/>
      <c r="E397" s="90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36"/>
      <c r="S397" s="91"/>
      <c r="T397" s="36"/>
      <c r="U397" s="82"/>
      <c r="V397" s="25"/>
      <c r="W397" s="107"/>
      <c r="X397" s="109"/>
      <c r="Y397" s="109"/>
      <c r="Z397" s="36"/>
      <c r="AA397" s="111"/>
      <c r="AB397" s="35"/>
      <c r="AC397" s="25"/>
      <c r="AD397" s="25"/>
      <c r="AE397" s="44"/>
      <c r="AF397" s="112"/>
      <c r="AG397" s="25"/>
      <c r="AH397" s="25"/>
      <c r="AI397" s="25"/>
      <c r="AJ397" s="45" t="str">
        <f t="array" ref="AJ397">IFERROR(INDEX('[1]Master Price'!$E:$E,MATCH(D397,'[1]Master Price'!$B:$B,0)),"0")</f>
        <v>0</v>
      </c>
      <c r="AK397" s="45">
        <f t="shared" si="33"/>
        <v>0</v>
      </c>
      <c r="AL397" s="46" t="str">
        <f t="shared" si="31"/>
        <v>0-day</v>
      </c>
      <c r="AM397" s="46" t="str">
        <f t="shared" si="34"/>
        <v>0-day</v>
      </c>
      <c r="AN397" s="46" t="str">
        <f t="shared" si="53"/>
        <v>0-day</v>
      </c>
      <c r="AO397" s="46" t="str">
        <f t="shared" si="54"/>
        <v>0-day</v>
      </c>
      <c r="AP397" s="46" t="str">
        <f t="shared" si="36"/>
        <v>0-day</v>
      </c>
      <c r="AQ397" s="46" t="str">
        <f t="shared" si="37"/>
        <v>0-day</v>
      </c>
      <c r="AR397" s="103"/>
      <c r="AS397" s="47" t="str">
        <f t="shared" si="38"/>
        <v/>
      </c>
      <c r="AT397" s="35">
        <f t="shared" si="52"/>
        <v>0</v>
      </c>
      <c r="AU397" s="48" t="e">
        <f t="shared" ca="1" si="39"/>
        <v>#NAME?</v>
      </c>
      <c r="AV397" s="48" t="e">
        <f t="shared" ca="1" si="40"/>
        <v>#NAME?</v>
      </c>
      <c r="AW397" s="49" t="e">
        <f t="shared" ca="1" si="41"/>
        <v>#NAME?</v>
      </c>
      <c r="AX397" s="48" t="e">
        <f t="shared" ca="1" si="42"/>
        <v>#NAME?</v>
      </c>
      <c r="AY397" s="49" t="str">
        <f t="shared" si="43"/>
        <v/>
      </c>
      <c r="AZ397" s="50" t="e">
        <f t="shared" ca="1" si="44"/>
        <v>#NAME?</v>
      </c>
      <c r="BA397" s="51" t="e">
        <f t="shared" ca="1" si="45"/>
        <v>#NAME?</v>
      </c>
      <c r="BB397" s="52" t="e">
        <f t="shared" ca="1" si="46"/>
        <v>#NAME?</v>
      </c>
      <c r="BC397" s="51" t="e">
        <f t="shared" ca="1" si="47"/>
        <v>#NAME?</v>
      </c>
      <c r="BD397" s="54" t="e">
        <f t="shared" ca="1" si="48"/>
        <v>#NAME?</v>
      </c>
      <c r="BE397" s="48" t="e">
        <f t="shared" ca="1" si="49"/>
        <v>#NAME?</v>
      </c>
      <c r="BF397" s="50" t="e">
        <f t="shared" ca="1" si="50"/>
        <v>#NAME?</v>
      </c>
      <c r="BG397" s="56" t="e">
        <f t="shared" ca="1" si="51"/>
        <v>#NAME?</v>
      </c>
      <c r="BH397" s="103"/>
      <c r="BI397" s="103"/>
      <c r="BJ397" s="103"/>
      <c r="BK397" s="103"/>
      <c r="BL397" s="103"/>
      <c r="BM397" s="103"/>
      <c r="BN397" s="24"/>
      <c r="BO397" s="24"/>
    </row>
    <row r="398" spans="1:67" ht="15.5">
      <c r="A398" s="25" t="str">
        <f t="shared" si="55"/>
        <v/>
      </c>
      <c r="B398" s="89"/>
      <c r="C398" s="25"/>
      <c r="D398" s="90"/>
      <c r="E398" s="90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36"/>
      <c r="S398" s="91"/>
      <c r="T398" s="36"/>
      <c r="U398" s="82"/>
      <c r="V398" s="25"/>
      <c r="W398" s="107"/>
      <c r="X398" s="109"/>
      <c r="Y398" s="109"/>
      <c r="Z398" s="36"/>
      <c r="AA398" s="111"/>
      <c r="AB398" s="35"/>
      <c r="AC398" s="25"/>
      <c r="AD398" s="25"/>
      <c r="AE398" s="44"/>
      <c r="AF398" s="112"/>
      <c r="AG398" s="25"/>
      <c r="AH398" s="25"/>
      <c r="AI398" s="25"/>
      <c r="AJ398" s="45" t="str">
        <f t="array" ref="AJ398">IFERROR(INDEX('[1]Master Price'!$E:$E,MATCH(D398,'[1]Master Price'!$B:$B,0)),"0")</f>
        <v>0</v>
      </c>
      <c r="AK398" s="45">
        <f t="shared" si="33"/>
        <v>0</v>
      </c>
      <c r="AL398" s="46" t="str">
        <f t="shared" si="31"/>
        <v>0-day</v>
      </c>
      <c r="AM398" s="46" t="str">
        <f t="shared" si="34"/>
        <v>0-day</v>
      </c>
      <c r="AN398" s="46" t="str">
        <f t="shared" si="53"/>
        <v>0-day</v>
      </c>
      <c r="AO398" s="46" t="str">
        <f t="shared" si="54"/>
        <v>0-day</v>
      </c>
      <c r="AP398" s="46" t="str">
        <f t="shared" si="36"/>
        <v>0-day</v>
      </c>
      <c r="AQ398" s="46" t="str">
        <f t="shared" si="37"/>
        <v>0-day</v>
      </c>
      <c r="AR398" s="103"/>
      <c r="AS398" s="47" t="str">
        <f t="shared" si="38"/>
        <v/>
      </c>
      <c r="AT398" s="35">
        <f t="shared" si="52"/>
        <v>0</v>
      </c>
      <c r="AU398" s="48" t="e">
        <f t="shared" ca="1" si="39"/>
        <v>#NAME?</v>
      </c>
      <c r="AV398" s="48" t="e">
        <f t="shared" ca="1" si="40"/>
        <v>#NAME?</v>
      </c>
      <c r="AW398" s="49" t="e">
        <f t="shared" ca="1" si="41"/>
        <v>#NAME?</v>
      </c>
      <c r="AX398" s="48" t="e">
        <f t="shared" ca="1" si="42"/>
        <v>#NAME?</v>
      </c>
      <c r="AY398" s="49" t="str">
        <f t="shared" si="43"/>
        <v/>
      </c>
      <c r="AZ398" s="50" t="e">
        <f t="shared" ca="1" si="44"/>
        <v>#NAME?</v>
      </c>
      <c r="BA398" s="51" t="e">
        <f t="shared" ca="1" si="45"/>
        <v>#NAME?</v>
      </c>
      <c r="BB398" s="52" t="e">
        <f t="shared" ca="1" si="46"/>
        <v>#NAME?</v>
      </c>
      <c r="BC398" s="51" t="e">
        <f t="shared" ca="1" si="47"/>
        <v>#NAME?</v>
      </c>
      <c r="BD398" s="54" t="e">
        <f t="shared" ca="1" si="48"/>
        <v>#NAME?</v>
      </c>
      <c r="BE398" s="48" t="e">
        <f t="shared" ca="1" si="49"/>
        <v>#NAME?</v>
      </c>
      <c r="BF398" s="50" t="e">
        <f t="shared" ca="1" si="50"/>
        <v>#NAME?</v>
      </c>
      <c r="BG398" s="56" t="e">
        <f t="shared" ca="1" si="51"/>
        <v>#NAME?</v>
      </c>
      <c r="BH398" s="103"/>
      <c r="BI398" s="103"/>
      <c r="BJ398" s="103"/>
      <c r="BK398" s="103"/>
      <c r="BL398" s="103"/>
      <c r="BM398" s="103"/>
      <c r="BN398" s="24"/>
      <c r="BO398" s="24"/>
    </row>
    <row r="399" spans="1:67" ht="15.5">
      <c r="A399" s="25" t="str">
        <f t="shared" si="55"/>
        <v/>
      </c>
      <c r="B399" s="89"/>
      <c r="C399" s="25"/>
      <c r="D399" s="90"/>
      <c r="E399" s="90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36"/>
      <c r="S399" s="91"/>
      <c r="T399" s="36"/>
      <c r="U399" s="82"/>
      <c r="V399" s="25"/>
      <c r="W399" s="107"/>
      <c r="X399" s="109"/>
      <c r="Y399" s="109"/>
      <c r="Z399" s="36"/>
      <c r="AA399" s="111"/>
      <c r="AB399" s="35"/>
      <c r="AC399" s="25"/>
      <c r="AD399" s="25"/>
      <c r="AE399" s="44"/>
      <c r="AF399" s="112"/>
      <c r="AG399" s="25"/>
      <c r="AH399" s="25"/>
      <c r="AI399" s="25"/>
      <c r="AJ399" s="45" t="str">
        <f t="array" ref="AJ399">IFERROR(INDEX('[1]Master Price'!$E:$E,MATCH(D399,'[1]Master Price'!$B:$B,0)),"0")</f>
        <v>0</v>
      </c>
      <c r="AK399" s="45">
        <f t="shared" si="33"/>
        <v>0</v>
      </c>
      <c r="AL399" s="46" t="str">
        <f t="shared" si="31"/>
        <v>0-day</v>
      </c>
      <c r="AM399" s="46" t="str">
        <f t="shared" si="34"/>
        <v>0-day</v>
      </c>
      <c r="AN399" s="46" t="str">
        <f t="shared" si="53"/>
        <v>0-day</v>
      </c>
      <c r="AO399" s="46" t="str">
        <f t="shared" si="54"/>
        <v>0-day</v>
      </c>
      <c r="AP399" s="46" t="str">
        <f t="shared" si="36"/>
        <v>0-day</v>
      </c>
      <c r="AQ399" s="46" t="str">
        <f t="shared" si="37"/>
        <v>0-day</v>
      </c>
      <c r="AR399" s="103"/>
      <c r="AS399" s="47" t="str">
        <f t="shared" si="38"/>
        <v/>
      </c>
      <c r="AT399" s="35">
        <f t="shared" si="52"/>
        <v>0</v>
      </c>
      <c r="AU399" s="48" t="e">
        <f t="shared" ca="1" si="39"/>
        <v>#NAME?</v>
      </c>
      <c r="AV399" s="48" t="e">
        <f t="shared" ca="1" si="40"/>
        <v>#NAME?</v>
      </c>
      <c r="AW399" s="49" t="e">
        <f t="shared" ca="1" si="41"/>
        <v>#NAME?</v>
      </c>
      <c r="AX399" s="48" t="e">
        <f t="shared" ca="1" si="42"/>
        <v>#NAME?</v>
      </c>
      <c r="AY399" s="49" t="str">
        <f t="shared" si="43"/>
        <v/>
      </c>
      <c r="AZ399" s="50" t="e">
        <f t="shared" ca="1" si="44"/>
        <v>#NAME?</v>
      </c>
      <c r="BA399" s="51" t="e">
        <f t="shared" ca="1" si="45"/>
        <v>#NAME?</v>
      </c>
      <c r="BB399" s="52" t="e">
        <f t="shared" ca="1" si="46"/>
        <v>#NAME?</v>
      </c>
      <c r="BC399" s="51" t="e">
        <f t="shared" ca="1" si="47"/>
        <v>#NAME?</v>
      </c>
      <c r="BD399" s="54" t="e">
        <f t="shared" ca="1" si="48"/>
        <v>#NAME?</v>
      </c>
      <c r="BE399" s="48" t="e">
        <f t="shared" ca="1" si="49"/>
        <v>#NAME?</v>
      </c>
      <c r="BF399" s="50" t="e">
        <f t="shared" ca="1" si="50"/>
        <v>#NAME?</v>
      </c>
      <c r="BG399" s="56" t="e">
        <f t="shared" ca="1" si="51"/>
        <v>#NAME?</v>
      </c>
      <c r="BH399" s="103"/>
      <c r="BI399" s="103"/>
      <c r="BJ399" s="103"/>
      <c r="BK399" s="103"/>
      <c r="BL399" s="103"/>
      <c r="BM399" s="103"/>
      <c r="BN399" s="24"/>
      <c r="BO399" s="24"/>
    </row>
    <row r="400" spans="1:67" ht="15.5">
      <c r="A400" s="25" t="str">
        <f t="shared" si="55"/>
        <v/>
      </c>
      <c r="B400" s="89"/>
      <c r="C400" s="25"/>
      <c r="D400" s="90"/>
      <c r="E400" s="90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36"/>
      <c r="S400" s="91"/>
      <c r="T400" s="36"/>
      <c r="U400" s="82"/>
      <c r="V400" s="25"/>
      <c r="W400" s="107"/>
      <c r="X400" s="109"/>
      <c r="Y400" s="109"/>
      <c r="Z400" s="36"/>
      <c r="AA400" s="111"/>
      <c r="AB400" s="35"/>
      <c r="AC400" s="25"/>
      <c r="AD400" s="25"/>
      <c r="AE400" s="44"/>
      <c r="AF400" s="94"/>
      <c r="AG400" s="25"/>
      <c r="AH400" s="25"/>
      <c r="AI400" s="25"/>
      <c r="AJ400" s="45" t="str">
        <f t="array" ref="AJ400">IFERROR(INDEX('[1]Master Price'!$E:$E,MATCH(D400,'[1]Master Price'!$B:$B,0)),"0")</f>
        <v>0</v>
      </c>
      <c r="AK400" s="45">
        <f t="shared" si="33"/>
        <v>0</v>
      </c>
      <c r="AL400" s="46" t="str">
        <f t="shared" si="31"/>
        <v>0-day</v>
      </c>
      <c r="AM400" s="46" t="str">
        <f t="shared" si="34"/>
        <v>0-day</v>
      </c>
      <c r="AN400" s="46" t="str">
        <f t="shared" si="53"/>
        <v>0-day</v>
      </c>
      <c r="AO400" s="46" t="str">
        <f t="shared" si="54"/>
        <v>0-day</v>
      </c>
      <c r="AP400" s="46" t="str">
        <f t="shared" si="36"/>
        <v>0-day</v>
      </c>
      <c r="AQ400" s="46" t="str">
        <f t="shared" si="37"/>
        <v>0-day</v>
      </c>
      <c r="AR400" s="103"/>
      <c r="AS400" s="47" t="str">
        <f t="shared" si="38"/>
        <v/>
      </c>
      <c r="AT400" s="35">
        <f t="shared" si="52"/>
        <v>0</v>
      </c>
      <c r="AU400" s="48" t="e">
        <f t="shared" ca="1" si="39"/>
        <v>#NAME?</v>
      </c>
      <c r="AV400" s="48" t="e">
        <f t="shared" ca="1" si="40"/>
        <v>#NAME?</v>
      </c>
      <c r="AW400" s="49" t="e">
        <f t="shared" ca="1" si="41"/>
        <v>#NAME?</v>
      </c>
      <c r="AX400" s="48" t="e">
        <f t="shared" ca="1" si="42"/>
        <v>#NAME?</v>
      </c>
      <c r="AY400" s="49" t="str">
        <f t="shared" si="43"/>
        <v/>
      </c>
      <c r="AZ400" s="50" t="e">
        <f t="shared" ca="1" si="44"/>
        <v>#NAME?</v>
      </c>
      <c r="BA400" s="51" t="e">
        <f t="shared" ca="1" si="45"/>
        <v>#NAME?</v>
      </c>
      <c r="BB400" s="52" t="e">
        <f t="shared" ca="1" si="46"/>
        <v>#NAME?</v>
      </c>
      <c r="BC400" s="51" t="e">
        <f t="shared" ca="1" si="47"/>
        <v>#NAME?</v>
      </c>
      <c r="BD400" s="54" t="e">
        <f t="shared" ca="1" si="48"/>
        <v>#NAME?</v>
      </c>
      <c r="BE400" s="48" t="e">
        <f t="shared" ca="1" si="49"/>
        <v>#NAME?</v>
      </c>
      <c r="BF400" s="50" t="e">
        <f t="shared" ca="1" si="50"/>
        <v>#NAME?</v>
      </c>
      <c r="BG400" s="56" t="e">
        <f t="shared" ca="1" si="51"/>
        <v>#NAME?</v>
      </c>
      <c r="BH400" s="103"/>
      <c r="BI400" s="103"/>
      <c r="BJ400" s="103"/>
      <c r="BK400" s="103"/>
      <c r="BL400" s="103"/>
      <c r="BM400" s="103"/>
      <c r="BN400" s="24"/>
      <c r="BO400" s="24"/>
    </row>
    <row r="401" spans="1:67" ht="15.5">
      <c r="A401" s="25" t="str">
        <f t="shared" si="55"/>
        <v/>
      </c>
      <c r="B401" s="89"/>
      <c r="C401" s="25"/>
      <c r="D401" s="90"/>
      <c r="E401" s="90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36"/>
      <c r="S401" s="91"/>
      <c r="T401" s="36"/>
      <c r="U401" s="82"/>
      <c r="V401" s="25"/>
      <c r="W401" s="107"/>
      <c r="X401" s="109"/>
      <c r="Y401" s="109"/>
      <c r="Z401" s="36"/>
      <c r="AA401" s="111"/>
      <c r="AB401" s="35"/>
      <c r="AC401" s="25"/>
      <c r="AD401" s="25"/>
      <c r="AE401" s="44"/>
      <c r="AF401" s="94"/>
      <c r="AG401" s="25"/>
      <c r="AH401" s="25"/>
      <c r="AI401" s="25"/>
      <c r="AJ401" s="45" t="str">
        <f t="array" ref="AJ401">IFERROR(INDEX('[1]Master Price'!$E:$E,MATCH(D401,'[1]Master Price'!$B:$B,0)),"0")</f>
        <v>0</v>
      </c>
      <c r="AK401" s="45">
        <f t="shared" si="33"/>
        <v>0</v>
      </c>
      <c r="AL401" s="46" t="str">
        <f t="shared" si="31"/>
        <v>0-day</v>
      </c>
      <c r="AM401" s="46" t="str">
        <f t="shared" si="34"/>
        <v>0-day</v>
      </c>
      <c r="AN401" s="46" t="str">
        <f t="shared" si="53"/>
        <v>0-day</v>
      </c>
      <c r="AO401" s="46" t="str">
        <f t="shared" si="54"/>
        <v>0-day</v>
      </c>
      <c r="AP401" s="46" t="str">
        <f t="shared" si="36"/>
        <v>0-day</v>
      </c>
      <c r="AQ401" s="46" t="str">
        <f t="shared" si="37"/>
        <v>0-day</v>
      </c>
      <c r="AR401" s="103"/>
      <c r="AS401" s="47" t="str">
        <f t="shared" si="38"/>
        <v/>
      </c>
      <c r="AT401" s="35">
        <f t="shared" si="52"/>
        <v>0</v>
      </c>
      <c r="AU401" s="48" t="e">
        <f t="shared" ca="1" si="39"/>
        <v>#NAME?</v>
      </c>
      <c r="AV401" s="48" t="e">
        <f t="shared" ca="1" si="40"/>
        <v>#NAME?</v>
      </c>
      <c r="AW401" s="49" t="e">
        <f t="shared" ca="1" si="41"/>
        <v>#NAME?</v>
      </c>
      <c r="AX401" s="48" t="e">
        <f t="shared" ca="1" si="42"/>
        <v>#NAME?</v>
      </c>
      <c r="AY401" s="49" t="str">
        <f t="shared" si="43"/>
        <v/>
      </c>
      <c r="AZ401" s="50" t="e">
        <f t="shared" ca="1" si="44"/>
        <v>#NAME?</v>
      </c>
      <c r="BA401" s="51" t="e">
        <f t="shared" ca="1" si="45"/>
        <v>#NAME?</v>
      </c>
      <c r="BB401" s="52" t="e">
        <f t="shared" ca="1" si="46"/>
        <v>#NAME?</v>
      </c>
      <c r="BC401" s="51" t="e">
        <f t="shared" ca="1" si="47"/>
        <v>#NAME?</v>
      </c>
      <c r="BD401" s="54" t="e">
        <f t="shared" ca="1" si="48"/>
        <v>#NAME?</v>
      </c>
      <c r="BE401" s="48" t="e">
        <f t="shared" ca="1" si="49"/>
        <v>#NAME?</v>
      </c>
      <c r="BF401" s="50" t="e">
        <f t="shared" ca="1" si="50"/>
        <v>#NAME?</v>
      </c>
      <c r="BG401" s="56" t="e">
        <f t="shared" ca="1" si="51"/>
        <v>#NAME?</v>
      </c>
      <c r="BH401" s="103"/>
      <c r="BI401" s="103"/>
      <c r="BJ401" s="103"/>
      <c r="BK401" s="103"/>
      <c r="BL401" s="103"/>
      <c r="BM401" s="103"/>
      <c r="BN401" s="24"/>
      <c r="BO401" s="24"/>
    </row>
    <row r="402" spans="1:67" ht="15.5">
      <c r="A402" s="25" t="str">
        <f t="shared" si="55"/>
        <v/>
      </c>
      <c r="B402" s="89"/>
      <c r="C402" s="25"/>
      <c r="D402" s="90"/>
      <c r="E402" s="90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36"/>
      <c r="S402" s="91"/>
      <c r="T402" s="36"/>
      <c r="U402" s="82"/>
      <c r="V402" s="25"/>
      <c r="W402" s="107"/>
      <c r="X402" s="109"/>
      <c r="Y402" s="109"/>
      <c r="Z402" s="36"/>
      <c r="AA402" s="111"/>
      <c r="AB402" s="35"/>
      <c r="AC402" s="25"/>
      <c r="AD402" s="25"/>
      <c r="AE402" s="44"/>
      <c r="AF402" s="94"/>
      <c r="AG402" s="25"/>
      <c r="AH402" s="25"/>
      <c r="AI402" s="25"/>
      <c r="AJ402" s="45" t="str">
        <f t="array" ref="AJ402">IFERROR(INDEX('[1]Master Price'!$E:$E,MATCH(D402,'[1]Master Price'!$B:$B,0)),"0")</f>
        <v>0</v>
      </c>
      <c r="AK402" s="45">
        <f t="shared" si="33"/>
        <v>0</v>
      </c>
      <c r="AL402" s="46" t="str">
        <f t="shared" si="31"/>
        <v>0-day</v>
      </c>
      <c r="AM402" s="46" t="str">
        <f t="shared" si="34"/>
        <v>0-day</v>
      </c>
      <c r="AN402" s="46" t="str">
        <f t="shared" si="53"/>
        <v>0-day</v>
      </c>
      <c r="AO402" s="46" t="str">
        <f t="shared" si="54"/>
        <v>0-day</v>
      </c>
      <c r="AP402" s="46" t="str">
        <f t="shared" si="36"/>
        <v>0-day</v>
      </c>
      <c r="AQ402" s="46" t="str">
        <f t="shared" si="37"/>
        <v>0-day</v>
      </c>
      <c r="AR402" s="103"/>
      <c r="AS402" s="47" t="str">
        <f t="shared" si="38"/>
        <v/>
      </c>
      <c r="AT402" s="35">
        <f t="shared" si="52"/>
        <v>0</v>
      </c>
      <c r="AU402" s="48" t="e">
        <f t="shared" ca="1" si="39"/>
        <v>#NAME?</v>
      </c>
      <c r="AV402" s="48" t="e">
        <f t="shared" ca="1" si="40"/>
        <v>#NAME?</v>
      </c>
      <c r="AW402" s="49" t="e">
        <f t="shared" ca="1" si="41"/>
        <v>#NAME?</v>
      </c>
      <c r="AX402" s="48" t="e">
        <f t="shared" ca="1" si="42"/>
        <v>#NAME?</v>
      </c>
      <c r="AY402" s="49" t="str">
        <f t="shared" si="43"/>
        <v/>
      </c>
      <c r="AZ402" s="50" t="e">
        <f t="shared" ca="1" si="44"/>
        <v>#NAME?</v>
      </c>
      <c r="BA402" s="51" t="e">
        <f t="shared" ca="1" si="45"/>
        <v>#NAME?</v>
      </c>
      <c r="BB402" s="52" t="e">
        <f t="shared" ca="1" si="46"/>
        <v>#NAME?</v>
      </c>
      <c r="BC402" s="51" t="e">
        <f t="shared" ca="1" si="47"/>
        <v>#NAME?</v>
      </c>
      <c r="BD402" s="54" t="e">
        <f t="shared" ca="1" si="48"/>
        <v>#NAME?</v>
      </c>
      <c r="BE402" s="48" t="e">
        <f t="shared" ca="1" si="49"/>
        <v>#NAME?</v>
      </c>
      <c r="BF402" s="50" t="e">
        <f t="shared" ca="1" si="50"/>
        <v>#NAME?</v>
      </c>
      <c r="BG402" s="56" t="e">
        <f t="shared" ca="1" si="51"/>
        <v>#NAME?</v>
      </c>
      <c r="BH402" s="103"/>
      <c r="BI402" s="103"/>
      <c r="BJ402" s="103"/>
      <c r="BK402" s="103"/>
      <c r="BL402" s="103"/>
      <c r="BM402" s="103"/>
      <c r="BN402" s="24"/>
      <c r="BO402" s="24"/>
    </row>
    <row r="403" spans="1:67" ht="15.5">
      <c r="A403" s="25" t="str">
        <f t="shared" si="55"/>
        <v/>
      </c>
      <c r="B403" s="89"/>
      <c r="C403" s="25"/>
      <c r="D403" s="90"/>
      <c r="E403" s="90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36"/>
      <c r="S403" s="91"/>
      <c r="T403" s="36"/>
      <c r="U403" s="82"/>
      <c r="V403" s="25"/>
      <c r="W403" s="107"/>
      <c r="X403" s="109"/>
      <c r="Y403" s="109"/>
      <c r="Z403" s="36"/>
      <c r="AA403" s="111"/>
      <c r="AB403" s="35"/>
      <c r="AC403" s="25"/>
      <c r="AD403" s="25"/>
      <c r="AE403" s="44"/>
      <c r="AF403" s="94"/>
      <c r="AG403" s="25"/>
      <c r="AH403" s="25"/>
      <c r="AI403" s="25"/>
      <c r="AJ403" s="45" t="str">
        <f t="array" ref="AJ403">IFERROR(INDEX('[1]Master Price'!$E:$E,MATCH(D403,'[1]Master Price'!$B:$B,0)),"0")</f>
        <v>0</v>
      </c>
      <c r="AK403" s="45">
        <f t="shared" si="33"/>
        <v>0</v>
      </c>
      <c r="AL403" s="46" t="str">
        <f t="shared" si="31"/>
        <v>0-day</v>
      </c>
      <c r="AM403" s="46" t="str">
        <f t="shared" si="34"/>
        <v>0-day</v>
      </c>
      <c r="AN403" s="46" t="str">
        <f t="shared" si="53"/>
        <v>0-day</v>
      </c>
      <c r="AO403" s="46" t="str">
        <f t="shared" si="54"/>
        <v>0-day</v>
      </c>
      <c r="AP403" s="46" t="str">
        <f t="shared" si="36"/>
        <v>0-day</v>
      </c>
      <c r="AQ403" s="46" t="str">
        <f t="shared" si="37"/>
        <v>0-day</v>
      </c>
      <c r="AR403" s="103"/>
      <c r="AS403" s="47" t="str">
        <f t="shared" si="38"/>
        <v/>
      </c>
      <c r="AT403" s="35">
        <f t="shared" si="52"/>
        <v>0</v>
      </c>
      <c r="AU403" s="48" t="e">
        <f t="shared" ca="1" si="39"/>
        <v>#NAME?</v>
      </c>
      <c r="AV403" s="48" t="e">
        <f t="shared" ca="1" si="40"/>
        <v>#NAME?</v>
      </c>
      <c r="AW403" s="49" t="e">
        <f t="shared" ca="1" si="41"/>
        <v>#NAME?</v>
      </c>
      <c r="AX403" s="48" t="e">
        <f t="shared" ca="1" si="42"/>
        <v>#NAME?</v>
      </c>
      <c r="AY403" s="49" t="str">
        <f t="shared" si="43"/>
        <v/>
      </c>
      <c r="AZ403" s="50" t="e">
        <f t="shared" ca="1" si="44"/>
        <v>#NAME?</v>
      </c>
      <c r="BA403" s="51" t="e">
        <f t="shared" ca="1" si="45"/>
        <v>#NAME?</v>
      </c>
      <c r="BB403" s="52" t="e">
        <f t="shared" ca="1" si="46"/>
        <v>#NAME?</v>
      </c>
      <c r="BC403" s="51" t="e">
        <f t="shared" ca="1" si="47"/>
        <v>#NAME?</v>
      </c>
      <c r="BD403" s="54" t="e">
        <f t="shared" ca="1" si="48"/>
        <v>#NAME?</v>
      </c>
      <c r="BE403" s="48" t="e">
        <f t="shared" ca="1" si="49"/>
        <v>#NAME?</v>
      </c>
      <c r="BF403" s="50" t="e">
        <f t="shared" ca="1" si="50"/>
        <v>#NAME?</v>
      </c>
      <c r="BG403" s="56" t="e">
        <f t="shared" ca="1" si="51"/>
        <v>#NAME?</v>
      </c>
      <c r="BH403" s="103"/>
      <c r="BI403" s="103"/>
      <c r="BJ403" s="103"/>
      <c r="BK403" s="103"/>
      <c r="BL403" s="103"/>
      <c r="BM403" s="103"/>
      <c r="BN403" s="24"/>
      <c r="BO403" s="24"/>
    </row>
    <row r="404" spans="1:67" ht="15.5">
      <c r="A404" s="25" t="str">
        <f t="shared" si="55"/>
        <v/>
      </c>
      <c r="B404" s="89"/>
      <c r="C404" s="25"/>
      <c r="D404" s="90"/>
      <c r="E404" s="90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36"/>
      <c r="S404" s="91"/>
      <c r="T404" s="36"/>
      <c r="U404" s="82"/>
      <c r="V404" s="25"/>
      <c r="W404" s="107"/>
      <c r="X404" s="109"/>
      <c r="Y404" s="109"/>
      <c r="Z404" s="36"/>
      <c r="AA404" s="38"/>
      <c r="AB404" s="35"/>
      <c r="AC404" s="25"/>
      <c r="AD404" s="25"/>
      <c r="AE404" s="44"/>
      <c r="AF404" s="94"/>
      <c r="AG404" s="25"/>
      <c r="AH404" s="25"/>
      <c r="AI404" s="25"/>
      <c r="AJ404" s="45" t="str">
        <f t="array" ref="AJ404">IFERROR(INDEX('[1]Master Price'!$E:$E,MATCH(D404,'[1]Master Price'!$B:$B,0)),"0")</f>
        <v>0</v>
      </c>
      <c r="AK404" s="45">
        <f t="shared" si="33"/>
        <v>0</v>
      </c>
      <c r="AL404" s="46" t="str">
        <f t="shared" si="31"/>
        <v>0-day</v>
      </c>
      <c r="AM404" s="46" t="str">
        <f t="shared" si="34"/>
        <v>0-day</v>
      </c>
      <c r="AN404" s="46" t="str">
        <f t="shared" si="53"/>
        <v>0-day</v>
      </c>
      <c r="AO404" s="46" t="str">
        <f t="shared" si="54"/>
        <v>0-day</v>
      </c>
      <c r="AP404" s="46" t="str">
        <f t="shared" si="36"/>
        <v>0-day</v>
      </c>
      <c r="AQ404" s="46" t="str">
        <f t="shared" si="37"/>
        <v>0-day</v>
      </c>
      <c r="AR404" s="103"/>
      <c r="AS404" s="47" t="str">
        <f t="shared" si="38"/>
        <v/>
      </c>
      <c r="AT404" s="35">
        <f t="shared" si="52"/>
        <v>0</v>
      </c>
      <c r="AU404" s="48" t="e">
        <f t="shared" ca="1" si="39"/>
        <v>#NAME?</v>
      </c>
      <c r="AV404" s="48" t="e">
        <f t="shared" ca="1" si="40"/>
        <v>#NAME?</v>
      </c>
      <c r="AW404" s="49" t="e">
        <f t="shared" ca="1" si="41"/>
        <v>#NAME?</v>
      </c>
      <c r="AX404" s="48" t="e">
        <f t="shared" ca="1" si="42"/>
        <v>#NAME?</v>
      </c>
      <c r="AY404" s="49" t="str">
        <f t="shared" si="43"/>
        <v/>
      </c>
      <c r="AZ404" s="50" t="e">
        <f t="shared" ca="1" si="44"/>
        <v>#NAME?</v>
      </c>
      <c r="BA404" s="51" t="e">
        <f t="shared" ca="1" si="45"/>
        <v>#NAME?</v>
      </c>
      <c r="BB404" s="52" t="e">
        <f t="shared" ca="1" si="46"/>
        <v>#NAME?</v>
      </c>
      <c r="BC404" s="51" t="e">
        <f t="shared" ca="1" si="47"/>
        <v>#NAME?</v>
      </c>
      <c r="BD404" s="54" t="e">
        <f t="shared" ca="1" si="48"/>
        <v>#NAME?</v>
      </c>
      <c r="BE404" s="48" t="e">
        <f t="shared" ca="1" si="49"/>
        <v>#NAME?</v>
      </c>
      <c r="BF404" s="50" t="e">
        <f t="shared" ca="1" si="50"/>
        <v>#NAME?</v>
      </c>
      <c r="BG404" s="56" t="e">
        <f t="shared" ca="1" si="51"/>
        <v>#NAME?</v>
      </c>
      <c r="BH404" s="103"/>
      <c r="BI404" s="103"/>
      <c r="BJ404" s="103"/>
      <c r="BK404" s="103"/>
      <c r="BL404" s="103"/>
      <c r="BM404" s="103"/>
      <c r="BN404" s="24"/>
      <c r="BO404" s="24"/>
    </row>
    <row r="405" spans="1:67" ht="15.5">
      <c r="A405" s="25" t="str">
        <f t="shared" si="55"/>
        <v/>
      </c>
      <c r="B405" s="89"/>
      <c r="C405" s="25"/>
      <c r="D405" s="90"/>
      <c r="E405" s="90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36"/>
      <c r="S405" s="91"/>
      <c r="T405" s="36"/>
      <c r="U405" s="82"/>
      <c r="V405" s="25"/>
      <c r="W405" s="107"/>
      <c r="X405" s="109"/>
      <c r="Y405" s="109"/>
      <c r="Z405" s="36"/>
      <c r="AA405" s="38"/>
      <c r="AB405" s="35"/>
      <c r="AC405" s="25"/>
      <c r="AD405" s="25"/>
      <c r="AE405" s="44"/>
      <c r="AF405" s="94"/>
      <c r="AG405" s="25"/>
      <c r="AH405" s="25"/>
      <c r="AI405" s="25"/>
      <c r="AJ405" s="45" t="str">
        <f t="array" ref="AJ405">IFERROR(INDEX('[1]Master Price'!$E:$E,MATCH(D405,'[1]Master Price'!$B:$B,0)),"0")</f>
        <v>0</v>
      </c>
      <c r="AK405" s="45">
        <f t="shared" si="33"/>
        <v>0</v>
      </c>
      <c r="AL405" s="46" t="str">
        <f t="shared" si="31"/>
        <v>0-day</v>
      </c>
      <c r="AM405" s="46" t="str">
        <f t="shared" si="34"/>
        <v>0-day</v>
      </c>
      <c r="AN405" s="46" t="str">
        <f t="shared" si="53"/>
        <v>0-day</v>
      </c>
      <c r="AO405" s="46" t="str">
        <f t="shared" si="54"/>
        <v>0-day</v>
      </c>
      <c r="AP405" s="46" t="str">
        <f t="shared" si="36"/>
        <v>0-day</v>
      </c>
      <c r="AQ405" s="46" t="str">
        <f t="shared" si="37"/>
        <v>0-day</v>
      </c>
      <c r="AR405" s="103"/>
      <c r="AS405" s="47" t="str">
        <f t="shared" si="38"/>
        <v/>
      </c>
      <c r="AT405" s="35">
        <f t="shared" si="52"/>
        <v>0</v>
      </c>
      <c r="AU405" s="48" t="e">
        <f t="shared" ca="1" si="39"/>
        <v>#NAME?</v>
      </c>
      <c r="AV405" s="48" t="e">
        <f t="shared" ca="1" si="40"/>
        <v>#NAME?</v>
      </c>
      <c r="AW405" s="49" t="e">
        <f t="shared" ca="1" si="41"/>
        <v>#NAME?</v>
      </c>
      <c r="AX405" s="48" t="e">
        <f t="shared" ca="1" si="42"/>
        <v>#NAME?</v>
      </c>
      <c r="AY405" s="49" t="str">
        <f t="shared" si="43"/>
        <v/>
      </c>
      <c r="AZ405" s="50" t="e">
        <f t="shared" ca="1" si="44"/>
        <v>#NAME?</v>
      </c>
      <c r="BA405" s="51" t="e">
        <f t="shared" ca="1" si="45"/>
        <v>#NAME?</v>
      </c>
      <c r="BB405" s="52" t="e">
        <f t="shared" ca="1" si="46"/>
        <v>#NAME?</v>
      </c>
      <c r="BC405" s="51" t="e">
        <f t="shared" ca="1" si="47"/>
        <v>#NAME?</v>
      </c>
      <c r="BD405" s="54" t="e">
        <f t="shared" ca="1" si="48"/>
        <v>#NAME?</v>
      </c>
      <c r="BE405" s="48" t="e">
        <f t="shared" ca="1" si="49"/>
        <v>#NAME?</v>
      </c>
      <c r="BF405" s="50" t="e">
        <f t="shared" ca="1" si="50"/>
        <v>#NAME?</v>
      </c>
      <c r="BG405" s="56" t="e">
        <f t="shared" ca="1" si="51"/>
        <v>#NAME?</v>
      </c>
      <c r="BH405" s="103"/>
      <c r="BI405" s="103"/>
      <c r="BJ405" s="103"/>
      <c r="BK405" s="103"/>
      <c r="BL405" s="103"/>
      <c r="BM405" s="103"/>
      <c r="BN405" s="24"/>
      <c r="BO405" s="24"/>
    </row>
    <row r="406" spans="1:67" ht="15.5">
      <c r="A406" s="25" t="str">
        <f t="shared" si="55"/>
        <v/>
      </c>
      <c r="B406" s="89"/>
      <c r="C406" s="25"/>
      <c r="D406" s="90"/>
      <c r="E406" s="90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36"/>
      <c r="S406" s="91"/>
      <c r="T406" s="36"/>
      <c r="U406" s="82"/>
      <c r="V406" s="25"/>
      <c r="W406" s="107"/>
      <c r="X406" s="109"/>
      <c r="Y406" s="109"/>
      <c r="Z406" s="36"/>
      <c r="AA406" s="38"/>
      <c r="AB406" s="35"/>
      <c r="AC406" s="25"/>
      <c r="AD406" s="25"/>
      <c r="AE406" s="44"/>
      <c r="AF406" s="94"/>
      <c r="AG406" s="25"/>
      <c r="AH406" s="25"/>
      <c r="AI406" s="25"/>
      <c r="AJ406" s="45" t="str">
        <f t="array" ref="AJ406">IFERROR(INDEX('[1]Master Price'!$E:$E,MATCH(D406,'[1]Master Price'!$B:$B,0)),"0")</f>
        <v>0</v>
      </c>
      <c r="AK406" s="45">
        <f t="shared" si="33"/>
        <v>0</v>
      </c>
      <c r="AL406" s="46" t="str">
        <f t="shared" si="31"/>
        <v>0-day</v>
      </c>
      <c r="AM406" s="46" t="str">
        <f t="shared" si="34"/>
        <v>0-day</v>
      </c>
      <c r="AN406" s="46" t="str">
        <f t="shared" si="53"/>
        <v>0-day</v>
      </c>
      <c r="AO406" s="46" t="str">
        <f t="shared" si="54"/>
        <v>0-day</v>
      </c>
      <c r="AP406" s="46" t="str">
        <f t="shared" si="36"/>
        <v>0-day</v>
      </c>
      <c r="AQ406" s="46" t="str">
        <f t="shared" si="37"/>
        <v>0-day</v>
      </c>
      <c r="AR406" s="103"/>
      <c r="AS406" s="47" t="str">
        <f t="shared" si="38"/>
        <v/>
      </c>
      <c r="AT406" s="35">
        <f t="shared" si="52"/>
        <v>0</v>
      </c>
      <c r="AU406" s="48" t="e">
        <f t="shared" ca="1" si="39"/>
        <v>#NAME?</v>
      </c>
      <c r="AV406" s="48" t="e">
        <f t="shared" ca="1" si="40"/>
        <v>#NAME?</v>
      </c>
      <c r="AW406" s="49" t="e">
        <f t="shared" ca="1" si="41"/>
        <v>#NAME?</v>
      </c>
      <c r="AX406" s="48" t="e">
        <f t="shared" ca="1" si="42"/>
        <v>#NAME?</v>
      </c>
      <c r="AY406" s="49" t="str">
        <f t="shared" si="43"/>
        <v/>
      </c>
      <c r="AZ406" s="50" t="e">
        <f t="shared" ca="1" si="44"/>
        <v>#NAME?</v>
      </c>
      <c r="BA406" s="51" t="e">
        <f t="shared" ca="1" si="45"/>
        <v>#NAME?</v>
      </c>
      <c r="BB406" s="52" t="e">
        <f t="shared" ca="1" si="46"/>
        <v>#NAME?</v>
      </c>
      <c r="BC406" s="51" t="e">
        <f t="shared" ca="1" si="47"/>
        <v>#NAME?</v>
      </c>
      <c r="BD406" s="54" t="e">
        <f t="shared" ca="1" si="48"/>
        <v>#NAME?</v>
      </c>
      <c r="BE406" s="48" t="e">
        <f t="shared" ca="1" si="49"/>
        <v>#NAME?</v>
      </c>
      <c r="BF406" s="50" t="e">
        <f t="shared" ca="1" si="50"/>
        <v>#NAME?</v>
      </c>
      <c r="BG406" s="56" t="e">
        <f t="shared" ca="1" si="51"/>
        <v>#NAME?</v>
      </c>
      <c r="BH406" s="103"/>
      <c r="BI406" s="103"/>
      <c r="BJ406" s="103"/>
      <c r="BK406" s="103"/>
      <c r="BL406" s="103"/>
      <c r="BM406" s="103"/>
      <c r="BN406" s="24"/>
      <c r="BO406" s="24"/>
    </row>
    <row r="407" spans="1:67" ht="15.5">
      <c r="A407" s="25" t="str">
        <f t="shared" si="55"/>
        <v/>
      </c>
      <c r="B407" s="89"/>
      <c r="C407" s="25"/>
      <c r="D407" s="90"/>
      <c r="E407" s="90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36"/>
      <c r="S407" s="91"/>
      <c r="T407" s="36"/>
      <c r="U407" s="82"/>
      <c r="V407" s="25"/>
      <c r="W407" s="36"/>
      <c r="X407" s="109"/>
      <c r="Y407" s="109"/>
      <c r="Z407" s="36"/>
      <c r="AA407" s="38"/>
      <c r="AB407" s="35"/>
      <c r="AC407" s="25"/>
      <c r="AD407" s="25"/>
      <c r="AE407" s="44"/>
      <c r="AF407" s="94"/>
      <c r="AG407" s="25"/>
      <c r="AH407" s="25"/>
      <c r="AI407" s="25"/>
      <c r="AJ407" s="45" t="str">
        <f t="array" ref="AJ407">IFERROR(INDEX('[1]Master Price'!$E:$E,MATCH(D407,'[1]Master Price'!$B:$B,0)),"0")</f>
        <v>0</v>
      </c>
      <c r="AK407" s="45">
        <f t="shared" si="33"/>
        <v>0</v>
      </c>
      <c r="AL407" s="46" t="str">
        <f t="shared" si="31"/>
        <v>0-day</v>
      </c>
      <c r="AM407" s="46" t="str">
        <f t="shared" si="34"/>
        <v>0-day</v>
      </c>
      <c r="AN407" s="46" t="str">
        <f t="shared" si="53"/>
        <v>0-day</v>
      </c>
      <c r="AO407" s="46" t="str">
        <f t="shared" si="54"/>
        <v>0-day</v>
      </c>
      <c r="AP407" s="46" t="str">
        <f t="shared" si="36"/>
        <v>0-day</v>
      </c>
      <c r="AQ407" s="46" t="str">
        <f t="shared" si="37"/>
        <v>0-day</v>
      </c>
      <c r="AR407" s="103"/>
      <c r="AS407" s="47" t="str">
        <f t="shared" si="38"/>
        <v/>
      </c>
      <c r="AT407" s="35">
        <f t="shared" si="52"/>
        <v>0</v>
      </c>
      <c r="AU407" s="48" t="e">
        <f t="shared" ca="1" si="39"/>
        <v>#NAME?</v>
      </c>
      <c r="AV407" s="48" t="e">
        <f t="shared" ca="1" si="40"/>
        <v>#NAME?</v>
      </c>
      <c r="AW407" s="49" t="e">
        <f t="shared" ca="1" si="41"/>
        <v>#NAME?</v>
      </c>
      <c r="AX407" s="48" t="e">
        <f t="shared" ca="1" si="42"/>
        <v>#NAME?</v>
      </c>
      <c r="AY407" s="49" t="str">
        <f t="shared" si="43"/>
        <v/>
      </c>
      <c r="AZ407" s="50" t="e">
        <f t="shared" ca="1" si="44"/>
        <v>#NAME?</v>
      </c>
      <c r="BA407" s="51" t="e">
        <f t="shared" ca="1" si="45"/>
        <v>#NAME?</v>
      </c>
      <c r="BB407" s="52" t="e">
        <f t="shared" ca="1" si="46"/>
        <v>#NAME?</v>
      </c>
      <c r="BC407" s="51" t="e">
        <f t="shared" ca="1" si="47"/>
        <v>#NAME?</v>
      </c>
      <c r="BD407" s="54" t="e">
        <f t="shared" ca="1" si="48"/>
        <v>#NAME?</v>
      </c>
      <c r="BE407" s="48" t="e">
        <f t="shared" ca="1" si="49"/>
        <v>#NAME?</v>
      </c>
      <c r="BF407" s="50" t="e">
        <f t="shared" ca="1" si="50"/>
        <v>#NAME?</v>
      </c>
      <c r="BG407" s="56" t="e">
        <f t="shared" ca="1" si="51"/>
        <v>#NAME?</v>
      </c>
      <c r="BH407" s="103"/>
      <c r="BI407" s="103"/>
      <c r="BJ407" s="103"/>
      <c r="BK407" s="103"/>
      <c r="BL407" s="103"/>
      <c r="BM407" s="103"/>
      <c r="BN407" s="24"/>
      <c r="BO407" s="24"/>
    </row>
    <row r="408" spans="1:67" ht="15.5">
      <c r="A408" s="25" t="str">
        <f t="shared" si="55"/>
        <v/>
      </c>
      <c r="B408" s="89"/>
      <c r="C408" s="25"/>
      <c r="D408" s="90"/>
      <c r="E408" s="90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36"/>
      <c r="S408" s="91"/>
      <c r="T408" s="36"/>
      <c r="U408" s="82"/>
      <c r="V408" s="25"/>
      <c r="W408" s="36"/>
      <c r="X408" s="109"/>
      <c r="Y408" s="109"/>
      <c r="Z408" s="36"/>
      <c r="AA408" s="38"/>
      <c r="AB408" s="35"/>
      <c r="AC408" s="25"/>
      <c r="AD408" s="25"/>
      <c r="AE408" s="44"/>
      <c r="AF408" s="94"/>
      <c r="AG408" s="25"/>
      <c r="AH408" s="25"/>
      <c r="AI408" s="25"/>
      <c r="AJ408" s="45" t="str">
        <f t="array" ref="AJ408">IFERROR(INDEX('[1]Master Price'!$E:$E,MATCH(D408,'[1]Master Price'!$B:$B,0)),"0")</f>
        <v>0</v>
      </c>
      <c r="AK408" s="45">
        <f t="shared" si="33"/>
        <v>0</v>
      </c>
      <c r="AL408" s="46" t="str">
        <f t="shared" si="31"/>
        <v>0-day</v>
      </c>
      <c r="AM408" s="46" t="str">
        <f t="shared" si="34"/>
        <v>0-day</v>
      </c>
      <c r="AN408" s="46" t="str">
        <f t="shared" si="53"/>
        <v>0-day</v>
      </c>
      <c r="AO408" s="46" t="str">
        <f t="shared" si="54"/>
        <v>0-day</v>
      </c>
      <c r="AP408" s="46" t="str">
        <f t="shared" si="36"/>
        <v>0-day</v>
      </c>
      <c r="AQ408" s="46" t="str">
        <f t="shared" si="37"/>
        <v>0-day</v>
      </c>
      <c r="AR408" s="103"/>
      <c r="AS408" s="47" t="str">
        <f t="shared" si="38"/>
        <v/>
      </c>
      <c r="AT408" s="35">
        <f t="shared" si="52"/>
        <v>0</v>
      </c>
      <c r="AU408" s="48" t="e">
        <f t="shared" ca="1" si="39"/>
        <v>#NAME?</v>
      </c>
      <c r="AV408" s="48" t="e">
        <f t="shared" ca="1" si="40"/>
        <v>#NAME?</v>
      </c>
      <c r="AW408" s="49" t="e">
        <f t="shared" ca="1" si="41"/>
        <v>#NAME?</v>
      </c>
      <c r="AX408" s="48" t="e">
        <f t="shared" ca="1" si="42"/>
        <v>#NAME?</v>
      </c>
      <c r="AY408" s="49" t="str">
        <f t="shared" si="43"/>
        <v/>
      </c>
      <c r="AZ408" s="50" t="e">
        <f t="shared" ca="1" si="44"/>
        <v>#NAME?</v>
      </c>
      <c r="BA408" s="51" t="e">
        <f t="shared" ca="1" si="45"/>
        <v>#NAME?</v>
      </c>
      <c r="BB408" s="52" t="e">
        <f t="shared" ca="1" si="46"/>
        <v>#NAME?</v>
      </c>
      <c r="BC408" s="51" t="e">
        <f t="shared" ca="1" si="47"/>
        <v>#NAME?</v>
      </c>
      <c r="BD408" s="54" t="e">
        <f t="shared" ca="1" si="48"/>
        <v>#NAME?</v>
      </c>
      <c r="BE408" s="48" t="e">
        <f t="shared" ca="1" si="49"/>
        <v>#NAME?</v>
      </c>
      <c r="BF408" s="50" t="e">
        <f t="shared" ca="1" si="50"/>
        <v>#NAME?</v>
      </c>
      <c r="BG408" s="56" t="e">
        <f t="shared" ca="1" si="51"/>
        <v>#NAME?</v>
      </c>
      <c r="BH408" s="103"/>
      <c r="BI408" s="103"/>
      <c r="BJ408" s="103"/>
      <c r="BK408" s="103"/>
      <c r="BL408" s="103"/>
      <c r="BM408" s="103"/>
      <c r="BN408" s="24"/>
      <c r="BO408" s="24"/>
    </row>
    <row r="409" spans="1:67" ht="15.5">
      <c r="A409" s="25" t="str">
        <f t="shared" si="55"/>
        <v/>
      </c>
      <c r="B409" s="89"/>
      <c r="C409" s="25"/>
      <c r="D409" s="90"/>
      <c r="E409" s="90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36"/>
      <c r="S409" s="91"/>
      <c r="T409" s="36"/>
      <c r="U409" s="82"/>
      <c r="V409" s="25"/>
      <c r="W409" s="36"/>
      <c r="X409" s="109"/>
      <c r="Y409" s="109"/>
      <c r="Z409" s="36"/>
      <c r="AA409" s="38"/>
      <c r="AB409" s="35"/>
      <c r="AC409" s="25"/>
      <c r="AD409" s="25"/>
      <c r="AE409" s="44"/>
      <c r="AF409" s="94"/>
      <c r="AG409" s="25"/>
      <c r="AH409" s="25"/>
      <c r="AI409" s="25"/>
      <c r="AJ409" s="45" t="str">
        <f t="array" ref="AJ409">IFERROR(INDEX('[1]Master Price'!$E:$E,MATCH(D409,'[1]Master Price'!$B:$B,0)),"0")</f>
        <v>0</v>
      </c>
      <c r="AK409" s="45">
        <f t="shared" si="33"/>
        <v>0</v>
      </c>
      <c r="AL409" s="46" t="str">
        <f t="shared" si="31"/>
        <v>0-day</v>
      </c>
      <c r="AM409" s="46" t="str">
        <f t="shared" si="34"/>
        <v>0-day</v>
      </c>
      <c r="AN409" s="46" t="str">
        <f t="shared" si="53"/>
        <v>0-day</v>
      </c>
      <c r="AO409" s="46" t="str">
        <f t="shared" si="54"/>
        <v>0-day</v>
      </c>
      <c r="AP409" s="46" t="str">
        <f t="shared" si="36"/>
        <v>0-day</v>
      </c>
      <c r="AQ409" s="46" t="str">
        <f t="shared" si="37"/>
        <v>0-day</v>
      </c>
      <c r="AR409" s="103"/>
      <c r="AS409" s="47" t="str">
        <f t="shared" si="38"/>
        <v/>
      </c>
      <c r="AT409" s="35">
        <f t="shared" si="52"/>
        <v>0</v>
      </c>
      <c r="AU409" s="48" t="e">
        <f t="shared" ca="1" si="39"/>
        <v>#NAME?</v>
      </c>
      <c r="AV409" s="48" t="e">
        <f t="shared" ca="1" si="40"/>
        <v>#NAME?</v>
      </c>
      <c r="AW409" s="49" t="e">
        <f t="shared" ca="1" si="41"/>
        <v>#NAME?</v>
      </c>
      <c r="AX409" s="48" t="e">
        <f t="shared" ca="1" si="42"/>
        <v>#NAME?</v>
      </c>
      <c r="AY409" s="49" t="str">
        <f t="shared" si="43"/>
        <v/>
      </c>
      <c r="AZ409" s="50" t="e">
        <f t="shared" ca="1" si="44"/>
        <v>#NAME?</v>
      </c>
      <c r="BA409" s="51" t="e">
        <f t="shared" ca="1" si="45"/>
        <v>#NAME?</v>
      </c>
      <c r="BB409" s="52" t="e">
        <f t="shared" ca="1" si="46"/>
        <v>#NAME?</v>
      </c>
      <c r="BC409" s="51" t="e">
        <f t="shared" ca="1" si="47"/>
        <v>#NAME?</v>
      </c>
      <c r="BD409" s="54" t="e">
        <f t="shared" ca="1" si="48"/>
        <v>#NAME?</v>
      </c>
      <c r="BE409" s="48" t="e">
        <f t="shared" ca="1" si="49"/>
        <v>#NAME?</v>
      </c>
      <c r="BF409" s="50" t="e">
        <f t="shared" ca="1" si="50"/>
        <v>#NAME?</v>
      </c>
      <c r="BG409" s="56" t="e">
        <f t="shared" ca="1" si="51"/>
        <v>#NAME?</v>
      </c>
      <c r="BH409" s="103"/>
      <c r="BI409" s="103"/>
      <c r="BJ409" s="103"/>
      <c r="BK409" s="103"/>
      <c r="BL409" s="103"/>
      <c r="BM409" s="103"/>
      <c r="BN409" s="24"/>
      <c r="BO409" s="24"/>
    </row>
    <row r="410" spans="1:67" ht="15.5">
      <c r="A410" s="25" t="str">
        <f t="shared" si="55"/>
        <v/>
      </c>
      <c r="B410" s="89"/>
      <c r="C410" s="25"/>
      <c r="D410" s="90"/>
      <c r="E410" s="90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36"/>
      <c r="S410" s="91"/>
      <c r="T410" s="36"/>
      <c r="U410" s="82"/>
      <c r="V410" s="25"/>
      <c r="W410" s="36"/>
      <c r="X410" s="109"/>
      <c r="Y410" s="109"/>
      <c r="Z410" s="36"/>
      <c r="AA410" s="38"/>
      <c r="AB410" s="35"/>
      <c r="AC410" s="25"/>
      <c r="AD410" s="25"/>
      <c r="AE410" s="44"/>
      <c r="AF410" s="94"/>
      <c r="AG410" s="25"/>
      <c r="AH410" s="25"/>
      <c r="AI410" s="25"/>
      <c r="AJ410" s="45" t="str">
        <f t="array" ref="AJ410">IFERROR(INDEX('[1]Master Price'!$E:$E,MATCH(D410,'[1]Master Price'!$B:$B,0)),"0")</f>
        <v>0</v>
      </c>
      <c r="AK410" s="45">
        <f t="shared" si="33"/>
        <v>0</v>
      </c>
      <c r="AL410" s="46" t="str">
        <f t="shared" si="31"/>
        <v>0-day</v>
      </c>
      <c r="AM410" s="46" t="str">
        <f t="shared" si="34"/>
        <v>0-day</v>
      </c>
      <c r="AN410" s="46" t="str">
        <f t="shared" si="53"/>
        <v>0-day</v>
      </c>
      <c r="AO410" s="46" t="str">
        <f t="shared" si="54"/>
        <v>0-day</v>
      </c>
      <c r="AP410" s="46" t="str">
        <f t="shared" si="36"/>
        <v>0-day</v>
      </c>
      <c r="AQ410" s="46" t="str">
        <f t="shared" si="37"/>
        <v>0-day</v>
      </c>
      <c r="AR410" s="103"/>
      <c r="AS410" s="47" t="str">
        <f t="shared" si="38"/>
        <v/>
      </c>
      <c r="AT410" s="35">
        <f t="shared" si="52"/>
        <v>0</v>
      </c>
      <c r="AU410" s="48" t="e">
        <f t="shared" ca="1" si="39"/>
        <v>#NAME?</v>
      </c>
      <c r="AV410" s="48" t="e">
        <f t="shared" ca="1" si="40"/>
        <v>#NAME?</v>
      </c>
      <c r="AW410" s="49" t="e">
        <f t="shared" ca="1" si="41"/>
        <v>#NAME?</v>
      </c>
      <c r="AX410" s="48" t="e">
        <f t="shared" ca="1" si="42"/>
        <v>#NAME?</v>
      </c>
      <c r="AY410" s="49" t="str">
        <f t="shared" si="43"/>
        <v/>
      </c>
      <c r="AZ410" s="50" t="e">
        <f t="shared" ca="1" si="44"/>
        <v>#NAME?</v>
      </c>
      <c r="BA410" s="51" t="e">
        <f t="shared" ca="1" si="45"/>
        <v>#NAME?</v>
      </c>
      <c r="BB410" s="52" t="e">
        <f t="shared" ca="1" si="46"/>
        <v>#NAME?</v>
      </c>
      <c r="BC410" s="51" t="e">
        <f t="shared" ca="1" si="47"/>
        <v>#NAME?</v>
      </c>
      <c r="BD410" s="54" t="e">
        <f t="shared" ca="1" si="48"/>
        <v>#NAME?</v>
      </c>
      <c r="BE410" s="48" t="e">
        <f t="shared" ca="1" si="49"/>
        <v>#NAME?</v>
      </c>
      <c r="BF410" s="50" t="e">
        <f t="shared" ca="1" si="50"/>
        <v>#NAME?</v>
      </c>
      <c r="BG410" s="56" t="e">
        <f t="shared" ca="1" si="51"/>
        <v>#NAME?</v>
      </c>
      <c r="BH410" s="103"/>
      <c r="BI410" s="103"/>
      <c r="BJ410" s="103"/>
      <c r="BK410" s="103"/>
      <c r="BL410" s="103"/>
      <c r="BM410" s="103"/>
      <c r="BN410" s="24"/>
      <c r="BO410" s="24"/>
    </row>
    <row r="411" spans="1:67" ht="15.5">
      <c r="A411" s="25" t="str">
        <f t="shared" si="55"/>
        <v/>
      </c>
      <c r="B411" s="89"/>
      <c r="C411" s="25"/>
      <c r="D411" s="90"/>
      <c r="E411" s="90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36"/>
      <c r="S411" s="91"/>
      <c r="T411" s="36"/>
      <c r="U411" s="82"/>
      <c r="V411" s="25"/>
      <c r="W411" s="36"/>
      <c r="X411" s="109"/>
      <c r="Y411" s="109"/>
      <c r="Z411" s="36"/>
      <c r="AA411" s="38"/>
      <c r="AB411" s="35"/>
      <c r="AC411" s="25"/>
      <c r="AD411" s="25"/>
      <c r="AE411" s="44"/>
      <c r="AF411" s="94"/>
      <c r="AG411" s="25"/>
      <c r="AH411" s="25"/>
      <c r="AI411" s="25"/>
      <c r="AJ411" s="45" t="str">
        <f t="array" ref="AJ411">IFERROR(INDEX('[1]Master Price'!$E:$E,MATCH(D411,'[1]Master Price'!$B:$B,0)),"0")</f>
        <v>0</v>
      </c>
      <c r="AK411" s="45">
        <f t="shared" si="33"/>
        <v>0</v>
      </c>
      <c r="AL411" s="46" t="str">
        <f t="shared" si="31"/>
        <v>0-day</v>
      </c>
      <c r="AM411" s="46" t="str">
        <f t="shared" si="34"/>
        <v>0-day</v>
      </c>
      <c r="AN411" s="46" t="str">
        <f t="shared" si="53"/>
        <v>0-day</v>
      </c>
      <c r="AO411" s="46" t="str">
        <f t="shared" si="54"/>
        <v>0-day</v>
      </c>
      <c r="AP411" s="46" t="str">
        <f t="shared" si="36"/>
        <v>0-day</v>
      </c>
      <c r="AQ411" s="46" t="str">
        <f t="shared" si="37"/>
        <v>0-day</v>
      </c>
      <c r="AR411" s="103"/>
      <c r="AS411" s="47" t="str">
        <f t="shared" si="38"/>
        <v/>
      </c>
      <c r="AT411" s="35">
        <f t="shared" si="52"/>
        <v>0</v>
      </c>
      <c r="AU411" s="48" t="e">
        <f t="shared" ca="1" si="39"/>
        <v>#NAME?</v>
      </c>
      <c r="AV411" s="48" t="e">
        <f t="shared" ca="1" si="40"/>
        <v>#NAME?</v>
      </c>
      <c r="AW411" s="49" t="e">
        <f t="shared" ca="1" si="41"/>
        <v>#NAME?</v>
      </c>
      <c r="AX411" s="48" t="e">
        <f t="shared" ca="1" si="42"/>
        <v>#NAME?</v>
      </c>
      <c r="AY411" s="49" t="str">
        <f t="shared" si="43"/>
        <v/>
      </c>
      <c r="AZ411" s="50" t="e">
        <f t="shared" ca="1" si="44"/>
        <v>#NAME?</v>
      </c>
      <c r="BA411" s="51" t="e">
        <f t="shared" ca="1" si="45"/>
        <v>#NAME?</v>
      </c>
      <c r="BB411" s="52" t="e">
        <f t="shared" ca="1" si="46"/>
        <v>#NAME?</v>
      </c>
      <c r="BC411" s="51" t="e">
        <f t="shared" ca="1" si="47"/>
        <v>#NAME?</v>
      </c>
      <c r="BD411" s="54" t="e">
        <f t="shared" ca="1" si="48"/>
        <v>#NAME?</v>
      </c>
      <c r="BE411" s="48" t="e">
        <f t="shared" ca="1" si="49"/>
        <v>#NAME?</v>
      </c>
      <c r="BF411" s="50" t="e">
        <f t="shared" ca="1" si="50"/>
        <v>#NAME?</v>
      </c>
      <c r="BG411" s="56" t="e">
        <f t="shared" ca="1" si="51"/>
        <v>#NAME?</v>
      </c>
      <c r="BH411" s="103"/>
      <c r="BI411" s="103"/>
      <c r="BJ411" s="103"/>
      <c r="BK411" s="103"/>
      <c r="BL411" s="103"/>
      <c r="BM411" s="103"/>
      <c r="BN411" s="24"/>
      <c r="BO411" s="24"/>
    </row>
    <row r="412" spans="1:67" ht="15.5">
      <c r="A412" s="25" t="str">
        <f t="shared" si="55"/>
        <v/>
      </c>
      <c r="B412" s="89"/>
      <c r="C412" s="25"/>
      <c r="D412" s="90"/>
      <c r="E412" s="90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36"/>
      <c r="S412" s="91"/>
      <c r="T412" s="36"/>
      <c r="U412" s="82"/>
      <c r="V412" s="25"/>
      <c r="W412" s="36"/>
      <c r="X412" s="109"/>
      <c r="Y412" s="109"/>
      <c r="Z412" s="36"/>
      <c r="AA412" s="38"/>
      <c r="AB412" s="35"/>
      <c r="AC412" s="25"/>
      <c r="AD412" s="25"/>
      <c r="AE412" s="44"/>
      <c r="AF412" s="94"/>
      <c r="AG412" s="25"/>
      <c r="AH412" s="25"/>
      <c r="AI412" s="25"/>
      <c r="AJ412" s="45" t="str">
        <f t="array" ref="AJ412">IFERROR(INDEX('[1]Master Price'!$E:$E,MATCH(D412,'[1]Master Price'!$B:$B,0)),"0")</f>
        <v>0</v>
      </c>
      <c r="AK412" s="45">
        <f t="shared" si="33"/>
        <v>0</v>
      </c>
      <c r="AL412" s="46" t="str">
        <f t="shared" si="31"/>
        <v>0-day</v>
      </c>
      <c r="AM412" s="46" t="str">
        <f t="shared" si="34"/>
        <v>0-day</v>
      </c>
      <c r="AN412" s="46" t="str">
        <f t="shared" si="53"/>
        <v>0-day</v>
      </c>
      <c r="AO412" s="46" t="str">
        <f t="shared" si="54"/>
        <v>0-day</v>
      </c>
      <c r="AP412" s="46" t="str">
        <f t="shared" si="36"/>
        <v>0-day</v>
      </c>
      <c r="AQ412" s="46" t="str">
        <f t="shared" si="37"/>
        <v>0-day</v>
      </c>
      <c r="AR412" s="103"/>
      <c r="AS412" s="47" t="str">
        <f t="shared" si="38"/>
        <v/>
      </c>
      <c r="AT412" s="35">
        <f t="shared" si="52"/>
        <v>0</v>
      </c>
      <c r="AU412" s="48" t="e">
        <f t="shared" ca="1" si="39"/>
        <v>#NAME?</v>
      </c>
      <c r="AV412" s="48" t="e">
        <f t="shared" ca="1" si="40"/>
        <v>#NAME?</v>
      </c>
      <c r="AW412" s="49" t="e">
        <f t="shared" ca="1" si="41"/>
        <v>#NAME?</v>
      </c>
      <c r="AX412" s="48" t="e">
        <f t="shared" ca="1" si="42"/>
        <v>#NAME?</v>
      </c>
      <c r="AY412" s="49" t="str">
        <f t="shared" si="43"/>
        <v/>
      </c>
      <c r="AZ412" s="50" t="e">
        <f t="shared" ca="1" si="44"/>
        <v>#NAME?</v>
      </c>
      <c r="BA412" s="51" t="e">
        <f t="shared" ca="1" si="45"/>
        <v>#NAME?</v>
      </c>
      <c r="BB412" s="52" t="e">
        <f t="shared" ca="1" si="46"/>
        <v>#NAME?</v>
      </c>
      <c r="BC412" s="51" t="e">
        <f t="shared" ca="1" si="47"/>
        <v>#NAME?</v>
      </c>
      <c r="BD412" s="54" t="e">
        <f t="shared" ca="1" si="48"/>
        <v>#NAME?</v>
      </c>
      <c r="BE412" s="48" t="e">
        <f t="shared" ca="1" si="49"/>
        <v>#NAME?</v>
      </c>
      <c r="BF412" s="50" t="e">
        <f t="shared" ca="1" si="50"/>
        <v>#NAME?</v>
      </c>
      <c r="BG412" s="56" t="e">
        <f t="shared" ca="1" si="51"/>
        <v>#NAME?</v>
      </c>
      <c r="BH412" s="103"/>
      <c r="BI412" s="103"/>
      <c r="BJ412" s="103"/>
      <c r="BK412" s="103"/>
      <c r="BL412" s="103"/>
      <c r="BM412" s="103"/>
      <c r="BN412" s="24"/>
      <c r="BO412" s="24"/>
    </row>
    <row r="413" spans="1:67" ht="15.5">
      <c r="A413" s="25" t="str">
        <f t="shared" si="55"/>
        <v/>
      </c>
      <c r="B413" s="89"/>
      <c r="C413" s="25"/>
      <c r="D413" s="90"/>
      <c r="E413" s="90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36"/>
      <c r="S413" s="91"/>
      <c r="T413" s="36"/>
      <c r="U413" s="82"/>
      <c r="V413" s="25"/>
      <c r="W413" s="36"/>
      <c r="X413" s="109"/>
      <c r="Y413" s="109"/>
      <c r="Z413" s="36"/>
      <c r="AA413" s="38"/>
      <c r="AB413" s="35"/>
      <c r="AC413" s="25"/>
      <c r="AD413" s="25"/>
      <c r="AE413" s="44"/>
      <c r="AF413" s="94"/>
      <c r="AG413" s="25"/>
      <c r="AH413" s="25"/>
      <c r="AI413" s="25"/>
      <c r="AJ413" s="45" t="str">
        <f t="array" ref="AJ413">IFERROR(INDEX('[1]Master Price'!$E:$E,MATCH(D413,'[1]Master Price'!$B:$B,0)),"0")</f>
        <v>0</v>
      </c>
      <c r="AK413" s="45">
        <f t="shared" si="33"/>
        <v>0</v>
      </c>
      <c r="AL413" s="46" t="str">
        <f t="shared" si="31"/>
        <v>0-day</v>
      </c>
      <c r="AM413" s="46" t="str">
        <f t="shared" si="34"/>
        <v>0-day</v>
      </c>
      <c r="AN413" s="46" t="str">
        <f t="shared" si="53"/>
        <v>0-day</v>
      </c>
      <c r="AO413" s="46" t="str">
        <f t="shared" si="54"/>
        <v>0-day</v>
      </c>
      <c r="AP413" s="46" t="str">
        <f t="shared" si="36"/>
        <v>0-day</v>
      </c>
      <c r="AQ413" s="46" t="str">
        <f t="shared" si="37"/>
        <v>0-day</v>
      </c>
      <c r="AR413" s="103"/>
      <c r="AS413" s="47" t="str">
        <f t="shared" si="38"/>
        <v/>
      </c>
      <c r="AT413" s="35">
        <f t="shared" si="52"/>
        <v>0</v>
      </c>
      <c r="AU413" s="48" t="e">
        <f t="shared" ca="1" si="39"/>
        <v>#NAME?</v>
      </c>
      <c r="AV413" s="48" t="e">
        <f t="shared" ca="1" si="40"/>
        <v>#NAME?</v>
      </c>
      <c r="AW413" s="49" t="e">
        <f t="shared" ca="1" si="41"/>
        <v>#NAME?</v>
      </c>
      <c r="AX413" s="48" t="e">
        <f t="shared" ca="1" si="42"/>
        <v>#NAME?</v>
      </c>
      <c r="AY413" s="49" t="str">
        <f t="shared" si="43"/>
        <v/>
      </c>
      <c r="AZ413" s="50" t="e">
        <f t="shared" ca="1" si="44"/>
        <v>#NAME?</v>
      </c>
      <c r="BA413" s="51" t="e">
        <f t="shared" ca="1" si="45"/>
        <v>#NAME?</v>
      </c>
      <c r="BB413" s="52" t="e">
        <f t="shared" ca="1" si="46"/>
        <v>#NAME?</v>
      </c>
      <c r="BC413" s="51" t="e">
        <f t="shared" ca="1" si="47"/>
        <v>#NAME?</v>
      </c>
      <c r="BD413" s="54" t="e">
        <f t="shared" ca="1" si="48"/>
        <v>#NAME?</v>
      </c>
      <c r="BE413" s="48" t="e">
        <f t="shared" ca="1" si="49"/>
        <v>#NAME?</v>
      </c>
      <c r="BF413" s="50" t="e">
        <f t="shared" ca="1" si="50"/>
        <v>#NAME?</v>
      </c>
      <c r="BG413" s="56" t="e">
        <f t="shared" ca="1" si="51"/>
        <v>#NAME?</v>
      </c>
      <c r="BH413" s="103"/>
      <c r="BI413" s="103"/>
      <c r="BJ413" s="103"/>
      <c r="BK413" s="103"/>
      <c r="BL413" s="103"/>
      <c r="BM413" s="103"/>
      <c r="BN413" s="24"/>
      <c r="BO413" s="24"/>
    </row>
    <row r="414" spans="1:67" ht="15.5">
      <c r="A414" s="25" t="str">
        <f t="shared" si="55"/>
        <v/>
      </c>
      <c r="B414" s="89"/>
      <c r="C414" s="25"/>
      <c r="D414" s="90"/>
      <c r="E414" s="90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36"/>
      <c r="S414" s="91"/>
      <c r="T414" s="36"/>
      <c r="U414" s="82"/>
      <c r="V414" s="25"/>
      <c r="W414" s="36"/>
      <c r="X414" s="109"/>
      <c r="Y414" s="109"/>
      <c r="Z414" s="36"/>
      <c r="AA414" s="38"/>
      <c r="AB414" s="35"/>
      <c r="AC414" s="25"/>
      <c r="AD414" s="25"/>
      <c r="AE414" s="44"/>
      <c r="AF414" s="94"/>
      <c r="AG414" s="25"/>
      <c r="AH414" s="25"/>
      <c r="AI414" s="25"/>
      <c r="AJ414" s="45" t="str">
        <f t="array" ref="AJ414">IFERROR(INDEX('[1]Master Price'!$E:$E,MATCH(D414,'[1]Master Price'!$B:$B,0)),"0")</f>
        <v>0</v>
      </c>
      <c r="AK414" s="45">
        <f t="shared" si="33"/>
        <v>0</v>
      </c>
      <c r="AL414" s="46" t="str">
        <f t="shared" si="31"/>
        <v>0-day</v>
      </c>
      <c r="AM414" s="46" t="str">
        <f t="shared" si="34"/>
        <v>0-day</v>
      </c>
      <c r="AN414" s="46" t="str">
        <f t="shared" si="53"/>
        <v>0-day</v>
      </c>
      <c r="AO414" s="46" t="str">
        <f t="shared" si="54"/>
        <v>0-day</v>
      </c>
      <c r="AP414" s="46" t="str">
        <f t="shared" si="36"/>
        <v>0-day</v>
      </c>
      <c r="AQ414" s="46" t="str">
        <f t="shared" si="37"/>
        <v>0-day</v>
      </c>
      <c r="AR414" s="103"/>
      <c r="AS414" s="47" t="str">
        <f t="shared" si="38"/>
        <v/>
      </c>
      <c r="AT414" s="35">
        <f t="shared" si="52"/>
        <v>0</v>
      </c>
      <c r="AU414" s="48" t="e">
        <f t="shared" ca="1" si="39"/>
        <v>#NAME?</v>
      </c>
      <c r="AV414" s="48" t="e">
        <f t="shared" ca="1" si="40"/>
        <v>#NAME?</v>
      </c>
      <c r="AW414" s="49" t="e">
        <f t="shared" ca="1" si="41"/>
        <v>#NAME?</v>
      </c>
      <c r="AX414" s="48" t="e">
        <f t="shared" ca="1" si="42"/>
        <v>#NAME?</v>
      </c>
      <c r="AY414" s="49" t="str">
        <f t="shared" si="43"/>
        <v/>
      </c>
      <c r="AZ414" s="50" t="e">
        <f t="shared" ca="1" si="44"/>
        <v>#NAME?</v>
      </c>
      <c r="BA414" s="51" t="e">
        <f t="shared" ca="1" si="45"/>
        <v>#NAME?</v>
      </c>
      <c r="BB414" s="52" t="e">
        <f t="shared" ca="1" si="46"/>
        <v>#NAME?</v>
      </c>
      <c r="BC414" s="51" t="e">
        <f t="shared" ca="1" si="47"/>
        <v>#NAME?</v>
      </c>
      <c r="BD414" s="54" t="e">
        <f t="shared" ca="1" si="48"/>
        <v>#NAME?</v>
      </c>
      <c r="BE414" s="48" t="e">
        <f t="shared" ca="1" si="49"/>
        <v>#NAME?</v>
      </c>
      <c r="BF414" s="50" t="e">
        <f t="shared" ca="1" si="50"/>
        <v>#NAME?</v>
      </c>
      <c r="BG414" s="56" t="e">
        <f t="shared" ca="1" si="51"/>
        <v>#NAME?</v>
      </c>
      <c r="BH414" s="103"/>
      <c r="BI414" s="103"/>
      <c r="BJ414" s="103"/>
      <c r="BK414" s="103"/>
      <c r="BL414" s="103"/>
      <c r="BM414" s="103"/>
      <c r="BN414" s="24"/>
      <c r="BO414" s="24"/>
    </row>
    <row r="415" spans="1:67" ht="15.5">
      <c r="A415" s="25" t="str">
        <f t="shared" si="55"/>
        <v/>
      </c>
      <c r="B415" s="89"/>
      <c r="C415" s="25"/>
      <c r="D415" s="90"/>
      <c r="E415" s="90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36"/>
      <c r="S415" s="91"/>
      <c r="T415" s="36"/>
      <c r="U415" s="82"/>
      <c r="V415" s="25"/>
      <c r="W415" s="36"/>
      <c r="X415" s="109"/>
      <c r="Y415" s="109"/>
      <c r="Z415" s="36"/>
      <c r="AA415" s="38"/>
      <c r="AB415" s="35"/>
      <c r="AC415" s="25"/>
      <c r="AD415" s="25"/>
      <c r="AE415" s="44"/>
      <c r="AF415" s="94"/>
      <c r="AG415" s="25"/>
      <c r="AH415" s="25"/>
      <c r="AI415" s="25"/>
      <c r="AJ415" s="45" t="str">
        <f t="array" ref="AJ415">IFERROR(INDEX('[1]Master Price'!$E:$E,MATCH(D415,'[1]Master Price'!$B:$B,0)),"0")</f>
        <v>0</v>
      </c>
      <c r="AK415" s="45">
        <f t="shared" si="33"/>
        <v>0</v>
      </c>
      <c r="AL415" s="46" t="str">
        <f t="shared" si="31"/>
        <v>0-day</v>
      </c>
      <c r="AM415" s="46" t="str">
        <f t="shared" si="34"/>
        <v>0-day</v>
      </c>
      <c r="AN415" s="46" t="str">
        <f t="shared" si="53"/>
        <v>0-day</v>
      </c>
      <c r="AO415" s="46" t="str">
        <f t="shared" si="54"/>
        <v>0-day</v>
      </c>
      <c r="AP415" s="46" t="str">
        <f t="shared" si="36"/>
        <v>0-day</v>
      </c>
      <c r="AQ415" s="46" t="str">
        <f t="shared" si="37"/>
        <v>0-day</v>
      </c>
      <c r="AR415" s="103"/>
      <c r="AS415" s="47" t="str">
        <f t="shared" si="38"/>
        <v/>
      </c>
      <c r="AT415" s="35">
        <f t="shared" si="52"/>
        <v>0</v>
      </c>
      <c r="AU415" s="48" t="e">
        <f t="shared" ca="1" si="39"/>
        <v>#NAME?</v>
      </c>
      <c r="AV415" s="48" t="e">
        <f t="shared" ca="1" si="40"/>
        <v>#NAME?</v>
      </c>
      <c r="AW415" s="49" t="e">
        <f t="shared" ca="1" si="41"/>
        <v>#NAME?</v>
      </c>
      <c r="AX415" s="48" t="e">
        <f t="shared" ca="1" si="42"/>
        <v>#NAME?</v>
      </c>
      <c r="AY415" s="49" t="str">
        <f t="shared" si="43"/>
        <v/>
      </c>
      <c r="AZ415" s="50" t="e">
        <f t="shared" ca="1" si="44"/>
        <v>#NAME?</v>
      </c>
      <c r="BA415" s="51" t="e">
        <f t="shared" ca="1" si="45"/>
        <v>#NAME?</v>
      </c>
      <c r="BB415" s="52" t="e">
        <f t="shared" ca="1" si="46"/>
        <v>#NAME?</v>
      </c>
      <c r="BC415" s="51" t="e">
        <f t="shared" ca="1" si="47"/>
        <v>#NAME?</v>
      </c>
      <c r="BD415" s="54" t="e">
        <f t="shared" ca="1" si="48"/>
        <v>#NAME?</v>
      </c>
      <c r="BE415" s="48" t="e">
        <f t="shared" ca="1" si="49"/>
        <v>#NAME?</v>
      </c>
      <c r="BF415" s="50" t="e">
        <f t="shared" ca="1" si="50"/>
        <v>#NAME?</v>
      </c>
      <c r="BG415" s="56" t="e">
        <f t="shared" ca="1" si="51"/>
        <v>#NAME?</v>
      </c>
      <c r="BH415" s="103"/>
      <c r="BI415" s="103"/>
      <c r="BJ415" s="103"/>
      <c r="BK415" s="103"/>
      <c r="BL415" s="103"/>
      <c r="BM415" s="103"/>
      <c r="BN415" s="24"/>
      <c r="BO415" s="24"/>
    </row>
    <row r="416" spans="1:67" ht="15.5">
      <c r="A416" s="25" t="str">
        <f t="shared" si="55"/>
        <v/>
      </c>
      <c r="B416" s="89"/>
      <c r="C416" s="25"/>
      <c r="D416" s="90"/>
      <c r="E416" s="90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36"/>
      <c r="S416" s="91"/>
      <c r="T416" s="36"/>
      <c r="U416" s="82"/>
      <c r="V416" s="25"/>
      <c r="W416" s="36"/>
      <c r="X416" s="109"/>
      <c r="Y416" s="109"/>
      <c r="Z416" s="36"/>
      <c r="AA416" s="38"/>
      <c r="AB416" s="35"/>
      <c r="AC416" s="25"/>
      <c r="AD416" s="25"/>
      <c r="AE416" s="44"/>
      <c r="AF416" s="94"/>
      <c r="AG416" s="25"/>
      <c r="AH416" s="25"/>
      <c r="AI416" s="25"/>
      <c r="AJ416" s="45" t="str">
        <f t="array" ref="AJ416">IFERROR(INDEX('[1]Master Price'!$E:$E,MATCH(D416,'[1]Master Price'!$B:$B,0)),"0")</f>
        <v>0</v>
      </c>
      <c r="AK416" s="45">
        <f t="shared" si="33"/>
        <v>0</v>
      </c>
      <c r="AL416" s="46" t="str">
        <f t="shared" si="31"/>
        <v>0-day</v>
      </c>
      <c r="AM416" s="46" t="str">
        <f t="shared" si="34"/>
        <v>0-day</v>
      </c>
      <c r="AN416" s="46" t="str">
        <f t="shared" si="53"/>
        <v>0-day</v>
      </c>
      <c r="AO416" s="46" t="str">
        <f t="shared" si="54"/>
        <v>0-day</v>
      </c>
      <c r="AP416" s="46" t="str">
        <f t="shared" si="36"/>
        <v>0-day</v>
      </c>
      <c r="AQ416" s="46" t="str">
        <f t="shared" si="37"/>
        <v>0-day</v>
      </c>
      <c r="AR416" s="103"/>
      <c r="AS416" s="47" t="str">
        <f t="shared" si="38"/>
        <v/>
      </c>
      <c r="AT416" s="35">
        <f t="shared" si="52"/>
        <v>0</v>
      </c>
      <c r="AU416" s="48" t="e">
        <f t="shared" ca="1" si="39"/>
        <v>#NAME?</v>
      </c>
      <c r="AV416" s="48" t="e">
        <f t="shared" ca="1" si="40"/>
        <v>#NAME?</v>
      </c>
      <c r="AW416" s="49" t="e">
        <f t="shared" ca="1" si="41"/>
        <v>#NAME?</v>
      </c>
      <c r="AX416" s="48" t="e">
        <f t="shared" ca="1" si="42"/>
        <v>#NAME?</v>
      </c>
      <c r="AY416" s="49" t="str">
        <f t="shared" si="43"/>
        <v/>
      </c>
      <c r="AZ416" s="50" t="e">
        <f t="shared" ca="1" si="44"/>
        <v>#NAME?</v>
      </c>
      <c r="BA416" s="51" t="e">
        <f t="shared" ca="1" si="45"/>
        <v>#NAME?</v>
      </c>
      <c r="BB416" s="52" t="e">
        <f t="shared" ca="1" si="46"/>
        <v>#NAME?</v>
      </c>
      <c r="BC416" s="51" t="e">
        <f t="shared" ca="1" si="47"/>
        <v>#NAME?</v>
      </c>
      <c r="BD416" s="54" t="e">
        <f t="shared" ca="1" si="48"/>
        <v>#NAME?</v>
      </c>
      <c r="BE416" s="48" t="e">
        <f t="shared" ca="1" si="49"/>
        <v>#NAME?</v>
      </c>
      <c r="BF416" s="50" t="e">
        <f t="shared" ca="1" si="50"/>
        <v>#NAME?</v>
      </c>
      <c r="BG416" s="56" t="e">
        <f t="shared" ca="1" si="51"/>
        <v>#NAME?</v>
      </c>
      <c r="BH416" s="103"/>
      <c r="BI416" s="103"/>
      <c r="BJ416" s="103"/>
      <c r="BK416" s="103"/>
      <c r="BL416" s="103"/>
      <c r="BM416" s="103"/>
      <c r="BN416" s="24"/>
      <c r="BO416" s="24"/>
    </row>
    <row r="417" spans="1:67" ht="15.5">
      <c r="A417" s="25" t="str">
        <f t="shared" si="55"/>
        <v/>
      </c>
      <c r="B417" s="89"/>
      <c r="C417" s="25"/>
      <c r="D417" s="90"/>
      <c r="E417" s="90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36"/>
      <c r="S417" s="91"/>
      <c r="T417" s="36"/>
      <c r="U417" s="82"/>
      <c r="V417" s="25"/>
      <c r="W417" s="36"/>
      <c r="X417" s="109"/>
      <c r="Y417" s="109"/>
      <c r="Z417" s="36"/>
      <c r="AA417" s="38"/>
      <c r="AB417" s="35"/>
      <c r="AC417" s="25"/>
      <c r="AD417" s="25"/>
      <c r="AE417" s="44"/>
      <c r="AF417" s="94"/>
      <c r="AG417" s="25"/>
      <c r="AH417" s="25"/>
      <c r="AI417" s="25"/>
      <c r="AJ417" s="45" t="str">
        <f t="array" ref="AJ417">IFERROR(INDEX('[1]Master Price'!$E:$E,MATCH(D417,'[1]Master Price'!$B:$B,0)),"0")</f>
        <v>0</v>
      </c>
      <c r="AK417" s="45">
        <f t="shared" si="33"/>
        <v>0</v>
      </c>
      <c r="AL417" s="46" t="str">
        <f t="shared" si="31"/>
        <v>0-day</v>
      </c>
      <c r="AM417" s="46" t="str">
        <f t="shared" si="34"/>
        <v>0-day</v>
      </c>
      <c r="AN417" s="46" t="str">
        <f t="shared" si="53"/>
        <v>0-day</v>
      </c>
      <c r="AO417" s="46" t="str">
        <f t="shared" si="54"/>
        <v>0-day</v>
      </c>
      <c r="AP417" s="46" t="str">
        <f t="shared" si="36"/>
        <v>0-day</v>
      </c>
      <c r="AQ417" s="46" t="str">
        <f t="shared" si="37"/>
        <v>0-day</v>
      </c>
      <c r="AR417" s="103"/>
      <c r="AS417" s="47" t="str">
        <f t="shared" si="38"/>
        <v/>
      </c>
      <c r="AT417" s="35">
        <f t="shared" si="52"/>
        <v>0</v>
      </c>
      <c r="AU417" s="48" t="e">
        <f t="shared" ca="1" si="39"/>
        <v>#NAME?</v>
      </c>
      <c r="AV417" s="48" t="e">
        <f t="shared" ca="1" si="40"/>
        <v>#NAME?</v>
      </c>
      <c r="AW417" s="49" t="e">
        <f t="shared" ca="1" si="41"/>
        <v>#NAME?</v>
      </c>
      <c r="AX417" s="48" t="e">
        <f t="shared" ca="1" si="42"/>
        <v>#NAME?</v>
      </c>
      <c r="AY417" s="49" t="str">
        <f t="shared" si="43"/>
        <v/>
      </c>
      <c r="AZ417" s="50" t="e">
        <f t="shared" ca="1" si="44"/>
        <v>#NAME?</v>
      </c>
      <c r="BA417" s="51" t="e">
        <f t="shared" ca="1" si="45"/>
        <v>#NAME?</v>
      </c>
      <c r="BB417" s="52" t="e">
        <f t="shared" ca="1" si="46"/>
        <v>#NAME?</v>
      </c>
      <c r="BC417" s="51" t="e">
        <f t="shared" ca="1" si="47"/>
        <v>#NAME?</v>
      </c>
      <c r="BD417" s="54" t="e">
        <f t="shared" ca="1" si="48"/>
        <v>#NAME?</v>
      </c>
      <c r="BE417" s="48" t="e">
        <f t="shared" ca="1" si="49"/>
        <v>#NAME?</v>
      </c>
      <c r="BF417" s="50" t="e">
        <f t="shared" ca="1" si="50"/>
        <v>#NAME?</v>
      </c>
      <c r="BG417" s="56" t="e">
        <f t="shared" ca="1" si="51"/>
        <v>#NAME?</v>
      </c>
      <c r="BH417" s="103"/>
      <c r="BI417" s="103"/>
      <c r="BJ417" s="103"/>
      <c r="BK417" s="103"/>
      <c r="BL417" s="103"/>
      <c r="BM417" s="103"/>
      <c r="BN417" s="24"/>
      <c r="BO417" s="24"/>
    </row>
    <row r="418" spans="1:67" ht="15.5">
      <c r="A418" s="25" t="str">
        <f t="shared" si="55"/>
        <v/>
      </c>
      <c r="B418" s="89"/>
      <c r="C418" s="25"/>
      <c r="D418" s="90"/>
      <c r="E418" s="90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36"/>
      <c r="S418" s="91"/>
      <c r="T418" s="36"/>
      <c r="U418" s="82"/>
      <c r="V418" s="25"/>
      <c r="W418" s="36"/>
      <c r="X418" s="109"/>
      <c r="Y418" s="109"/>
      <c r="Z418" s="36"/>
      <c r="AA418" s="38"/>
      <c r="AB418" s="35"/>
      <c r="AC418" s="25"/>
      <c r="AD418" s="25"/>
      <c r="AE418" s="44"/>
      <c r="AF418" s="94"/>
      <c r="AG418" s="25"/>
      <c r="AH418" s="25"/>
      <c r="AI418" s="25"/>
      <c r="AJ418" s="45" t="str">
        <f t="array" ref="AJ418">IFERROR(INDEX('[1]Master Price'!$E:$E,MATCH(D418,'[1]Master Price'!$B:$B,0)),"0")</f>
        <v>0</v>
      </c>
      <c r="AK418" s="45">
        <f t="shared" si="33"/>
        <v>0</v>
      </c>
      <c r="AL418" s="46" t="str">
        <f t="shared" si="31"/>
        <v>0-day</v>
      </c>
      <c r="AM418" s="46" t="str">
        <f t="shared" si="34"/>
        <v>0-day</v>
      </c>
      <c r="AN418" s="46" t="str">
        <f t="shared" si="53"/>
        <v>0-day</v>
      </c>
      <c r="AO418" s="46" t="str">
        <f t="shared" si="54"/>
        <v>0-day</v>
      </c>
      <c r="AP418" s="46" t="str">
        <f t="shared" si="36"/>
        <v>0-day</v>
      </c>
      <c r="AQ418" s="46" t="str">
        <f t="shared" si="37"/>
        <v>0-day</v>
      </c>
      <c r="AR418" s="103"/>
      <c r="AS418" s="47" t="str">
        <f t="shared" si="38"/>
        <v/>
      </c>
      <c r="AT418" s="35">
        <f t="shared" si="52"/>
        <v>0</v>
      </c>
      <c r="AU418" s="48" t="e">
        <f t="shared" ca="1" si="39"/>
        <v>#NAME?</v>
      </c>
      <c r="AV418" s="48" t="e">
        <f t="shared" ca="1" si="40"/>
        <v>#NAME?</v>
      </c>
      <c r="AW418" s="49" t="e">
        <f t="shared" ca="1" si="41"/>
        <v>#NAME?</v>
      </c>
      <c r="AX418" s="48" t="e">
        <f t="shared" ca="1" si="42"/>
        <v>#NAME?</v>
      </c>
      <c r="AY418" s="49" t="str">
        <f t="shared" si="43"/>
        <v/>
      </c>
      <c r="AZ418" s="50" t="e">
        <f t="shared" ca="1" si="44"/>
        <v>#NAME?</v>
      </c>
      <c r="BA418" s="51" t="e">
        <f t="shared" ca="1" si="45"/>
        <v>#NAME?</v>
      </c>
      <c r="BB418" s="52" t="e">
        <f t="shared" ca="1" si="46"/>
        <v>#NAME?</v>
      </c>
      <c r="BC418" s="51" t="e">
        <f t="shared" ca="1" si="47"/>
        <v>#NAME?</v>
      </c>
      <c r="BD418" s="54" t="e">
        <f t="shared" ca="1" si="48"/>
        <v>#NAME?</v>
      </c>
      <c r="BE418" s="48" t="e">
        <f t="shared" ca="1" si="49"/>
        <v>#NAME?</v>
      </c>
      <c r="BF418" s="50" t="e">
        <f t="shared" ca="1" si="50"/>
        <v>#NAME?</v>
      </c>
      <c r="BG418" s="56" t="e">
        <f t="shared" ca="1" si="51"/>
        <v>#NAME?</v>
      </c>
      <c r="BH418" s="103"/>
      <c r="BI418" s="103"/>
      <c r="BJ418" s="103"/>
      <c r="BK418" s="103"/>
      <c r="BL418" s="103"/>
      <c r="BM418" s="103"/>
      <c r="BN418" s="24"/>
      <c r="BO418" s="24"/>
    </row>
    <row r="419" spans="1:67" ht="15.5">
      <c r="A419" s="25" t="str">
        <f t="shared" si="55"/>
        <v/>
      </c>
      <c r="B419" s="89"/>
      <c r="C419" s="25"/>
      <c r="D419" s="90"/>
      <c r="E419" s="90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36"/>
      <c r="S419" s="91"/>
      <c r="T419" s="36"/>
      <c r="U419" s="82"/>
      <c r="V419" s="25"/>
      <c r="W419" s="36"/>
      <c r="X419" s="109"/>
      <c r="Y419" s="109"/>
      <c r="Z419" s="36"/>
      <c r="AA419" s="38"/>
      <c r="AB419" s="35"/>
      <c r="AC419" s="25"/>
      <c r="AD419" s="25"/>
      <c r="AE419" s="44"/>
      <c r="AF419" s="94"/>
      <c r="AG419" s="25"/>
      <c r="AH419" s="25"/>
      <c r="AI419" s="25"/>
      <c r="AJ419" s="45" t="str">
        <f t="array" ref="AJ419">IFERROR(INDEX('[1]Master Price'!$E:$E,MATCH(D419,'[1]Master Price'!$B:$B,0)),"0")</f>
        <v>0</v>
      </c>
      <c r="AK419" s="45">
        <f t="shared" si="33"/>
        <v>0</v>
      </c>
      <c r="AL419" s="46" t="str">
        <f t="shared" si="31"/>
        <v>0-day</v>
      </c>
      <c r="AM419" s="46" t="str">
        <f t="shared" si="34"/>
        <v>0-day</v>
      </c>
      <c r="AN419" s="46" t="str">
        <f t="shared" si="53"/>
        <v>0-day</v>
      </c>
      <c r="AO419" s="46" t="str">
        <f t="shared" si="54"/>
        <v>0-day</v>
      </c>
      <c r="AP419" s="46" t="str">
        <f t="shared" si="36"/>
        <v>0-day</v>
      </c>
      <c r="AQ419" s="46" t="str">
        <f t="shared" si="37"/>
        <v>0-day</v>
      </c>
      <c r="AR419" s="103"/>
      <c r="AS419" s="47" t="str">
        <f t="shared" si="38"/>
        <v/>
      </c>
      <c r="AT419" s="35">
        <f t="shared" si="52"/>
        <v>0</v>
      </c>
      <c r="AU419" s="48" t="e">
        <f t="shared" ca="1" si="39"/>
        <v>#NAME?</v>
      </c>
      <c r="AV419" s="48" t="e">
        <f t="shared" ca="1" si="40"/>
        <v>#NAME?</v>
      </c>
      <c r="AW419" s="49" t="e">
        <f t="shared" ca="1" si="41"/>
        <v>#NAME?</v>
      </c>
      <c r="AX419" s="48" t="e">
        <f t="shared" ca="1" si="42"/>
        <v>#NAME?</v>
      </c>
      <c r="AY419" s="49" t="str">
        <f t="shared" si="43"/>
        <v/>
      </c>
      <c r="AZ419" s="50" t="e">
        <f t="shared" ca="1" si="44"/>
        <v>#NAME?</v>
      </c>
      <c r="BA419" s="51" t="e">
        <f t="shared" ca="1" si="45"/>
        <v>#NAME?</v>
      </c>
      <c r="BB419" s="52" t="e">
        <f t="shared" ca="1" si="46"/>
        <v>#NAME?</v>
      </c>
      <c r="BC419" s="51" t="e">
        <f t="shared" ca="1" si="47"/>
        <v>#NAME?</v>
      </c>
      <c r="BD419" s="54" t="e">
        <f t="shared" ca="1" si="48"/>
        <v>#NAME?</v>
      </c>
      <c r="BE419" s="48" t="e">
        <f t="shared" ca="1" si="49"/>
        <v>#NAME?</v>
      </c>
      <c r="BF419" s="50" t="e">
        <f t="shared" ca="1" si="50"/>
        <v>#NAME?</v>
      </c>
      <c r="BG419" s="56" t="e">
        <f t="shared" ca="1" si="51"/>
        <v>#NAME?</v>
      </c>
      <c r="BH419" s="103"/>
      <c r="BI419" s="103"/>
      <c r="BJ419" s="103"/>
      <c r="BK419" s="103"/>
      <c r="BL419" s="103"/>
      <c r="BM419" s="103"/>
      <c r="BN419" s="24"/>
      <c r="BO419" s="24"/>
    </row>
    <row r="420" spans="1:67" ht="15.5">
      <c r="A420" s="25" t="str">
        <f t="shared" si="55"/>
        <v/>
      </c>
      <c r="B420" s="89"/>
      <c r="C420" s="25"/>
      <c r="D420" s="90"/>
      <c r="E420" s="90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36"/>
      <c r="S420" s="91"/>
      <c r="T420" s="36"/>
      <c r="U420" s="82"/>
      <c r="V420" s="25"/>
      <c r="W420" s="107"/>
      <c r="X420" s="109"/>
      <c r="Y420" s="109"/>
      <c r="Z420" s="36"/>
      <c r="AA420" s="38"/>
      <c r="AB420" s="35"/>
      <c r="AC420" s="25"/>
      <c r="AD420" s="25"/>
      <c r="AE420" s="44"/>
      <c r="AF420" s="94"/>
      <c r="AG420" s="25"/>
      <c r="AH420" s="25"/>
      <c r="AI420" s="25"/>
      <c r="AJ420" s="45" t="str">
        <f t="array" ref="AJ420">IFERROR(INDEX('[1]Master Price'!$E:$E,MATCH(D420,'[1]Master Price'!$B:$B,0)),"0")</f>
        <v>0</v>
      </c>
      <c r="AK420" s="45">
        <f t="shared" si="33"/>
        <v>0</v>
      </c>
      <c r="AL420" s="46" t="str">
        <f t="shared" si="31"/>
        <v>0-day</v>
      </c>
      <c r="AM420" s="46" t="str">
        <f t="shared" si="34"/>
        <v>0-day</v>
      </c>
      <c r="AN420" s="46" t="str">
        <f t="shared" si="53"/>
        <v>0-day</v>
      </c>
      <c r="AO420" s="46" t="str">
        <f t="shared" si="54"/>
        <v>0-day</v>
      </c>
      <c r="AP420" s="46" t="str">
        <f t="shared" si="36"/>
        <v>0-day</v>
      </c>
      <c r="AQ420" s="46" t="str">
        <f t="shared" si="37"/>
        <v>0-day</v>
      </c>
      <c r="AR420" s="103"/>
      <c r="AS420" s="47" t="str">
        <f t="shared" si="38"/>
        <v/>
      </c>
      <c r="AT420" s="35">
        <f t="shared" si="52"/>
        <v>0</v>
      </c>
      <c r="AU420" s="48" t="e">
        <f t="shared" ca="1" si="39"/>
        <v>#NAME?</v>
      </c>
      <c r="AV420" s="48" t="e">
        <f t="shared" ca="1" si="40"/>
        <v>#NAME?</v>
      </c>
      <c r="AW420" s="49" t="e">
        <f t="shared" ca="1" si="41"/>
        <v>#NAME?</v>
      </c>
      <c r="AX420" s="48" t="e">
        <f t="shared" ca="1" si="42"/>
        <v>#NAME?</v>
      </c>
      <c r="AY420" s="49" t="str">
        <f t="shared" si="43"/>
        <v/>
      </c>
      <c r="AZ420" s="50" t="e">
        <f t="shared" ca="1" si="44"/>
        <v>#NAME?</v>
      </c>
      <c r="BA420" s="51" t="e">
        <f t="shared" ca="1" si="45"/>
        <v>#NAME?</v>
      </c>
      <c r="BB420" s="52" t="e">
        <f t="shared" ca="1" si="46"/>
        <v>#NAME?</v>
      </c>
      <c r="BC420" s="51" t="e">
        <f t="shared" ca="1" si="47"/>
        <v>#NAME?</v>
      </c>
      <c r="BD420" s="54" t="e">
        <f t="shared" ca="1" si="48"/>
        <v>#NAME?</v>
      </c>
      <c r="BE420" s="48" t="e">
        <f t="shared" ca="1" si="49"/>
        <v>#NAME?</v>
      </c>
      <c r="BF420" s="50" t="e">
        <f t="shared" ca="1" si="50"/>
        <v>#NAME?</v>
      </c>
      <c r="BG420" s="56" t="e">
        <f t="shared" ca="1" si="51"/>
        <v>#NAME?</v>
      </c>
      <c r="BH420" s="103"/>
      <c r="BI420" s="103"/>
      <c r="BJ420" s="103"/>
      <c r="BK420" s="103"/>
      <c r="BL420" s="103"/>
      <c r="BM420" s="103"/>
      <c r="BN420" s="24"/>
      <c r="BO420" s="24"/>
    </row>
    <row r="421" spans="1:67" ht="15.5">
      <c r="A421" s="25" t="str">
        <f t="shared" si="55"/>
        <v/>
      </c>
      <c r="B421" s="89"/>
      <c r="C421" s="25"/>
      <c r="D421" s="90"/>
      <c r="E421" s="90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36"/>
      <c r="S421" s="91"/>
      <c r="T421" s="36"/>
      <c r="U421" s="82"/>
      <c r="V421" s="25"/>
      <c r="W421" s="107"/>
      <c r="X421" s="109"/>
      <c r="Y421" s="109"/>
      <c r="Z421" s="36"/>
      <c r="AA421" s="38"/>
      <c r="AB421" s="35"/>
      <c r="AC421" s="25"/>
      <c r="AD421" s="25"/>
      <c r="AE421" s="44"/>
      <c r="AF421" s="94"/>
      <c r="AG421" s="25"/>
      <c r="AH421" s="25"/>
      <c r="AI421" s="25"/>
      <c r="AJ421" s="45" t="str">
        <f t="array" ref="AJ421">IFERROR(INDEX('[1]Master Price'!$E:$E,MATCH(D421,'[1]Master Price'!$B:$B,0)),"0")</f>
        <v>0</v>
      </c>
      <c r="AK421" s="45">
        <f t="shared" si="33"/>
        <v>0</v>
      </c>
      <c r="AL421" s="46" t="str">
        <f t="shared" si="31"/>
        <v>0-day</v>
      </c>
      <c r="AM421" s="46" t="str">
        <f t="shared" si="34"/>
        <v>0-day</v>
      </c>
      <c r="AN421" s="46" t="str">
        <f t="shared" si="53"/>
        <v>0-day</v>
      </c>
      <c r="AO421" s="46" t="str">
        <f t="shared" si="54"/>
        <v>0-day</v>
      </c>
      <c r="AP421" s="46" t="str">
        <f t="shared" si="36"/>
        <v>0-day</v>
      </c>
      <c r="AQ421" s="46" t="str">
        <f t="shared" si="37"/>
        <v>0-day</v>
      </c>
      <c r="AR421" s="103"/>
      <c r="AS421" s="47" t="str">
        <f t="shared" si="38"/>
        <v/>
      </c>
      <c r="AT421" s="35">
        <f t="shared" si="52"/>
        <v>0</v>
      </c>
      <c r="AU421" s="48" t="e">
        <f t="shared" ca="1" si="39"/>
        <v>#NAME?</v>
      </c>
      <c r="AV421" s="48" t="e">
        <f t="shared" ca="1" si="40"/>
        <v>#NAME?</v>
      </c>
      <c r="AW421" s="49" t="e">
        <f t="shared" ca="1" si="41"/>
        <v>#NAME?</v>
      </c>
      <c r="AX421" s="48" t="e">
        <f t="shared" ca="1" si="42"/>
        <v>#NAME?</v>
      </c>
      <c r="AY421" s="49" t="str">
        <f t="shared" si="43"/>
        <v/>
      </c>
      <c r="AZ421" s="50" t="e">
        <f t="shared" ca="1" si="44"/>
        <v>#NAME?</v>
      </c>
      <c r="BA421" s="51" t="e">
        <f t="shared" ca="1" si="45"/>
        <v>#NAME?</v>
      </c>
      <c r="BB421" s="52" t="e">
        <f t="shared" ca="1" si="46"/>
        <v>#NAME?</v>
      </c>
      <c r="BC421" s="51" t="e">
        <f t="shared" ca="1" si="47"/>
        <v>#NAME?</v>
      </c>
      <c r="BD421" s="54" t="e">
        <f t="shared" ca="1" si="48"/>
        <v>#NAME?</v>
      </c>
      <c r="BE421" s="48" t="e">
        <f t="shared" ca="1" si="49"/>
        <v>#NAME?</v>
      </c>
      <c r="BF421" s="50" t="e">
        <f t="shared" ca="1" si="50"/>
        <v>#NAME?</v>
      </c>
      <c r="BG421" s="56" t="e">
        <f t="shared" ca="1" si="51"/>
        <v>#NAME?</v>
      </c>
      <c r="BH421" s="103"/>
      <c r="BI421" s="103"/>
      <c r="BJ421" s="103"/>
      <c r="BK421" s="103"/>
      <c r="BL421" s="103"/>
      <c r="BM421" s="103"/>
      <c r="BN421" s="24"/>
      <c r="BO421" s="24"/>
    </row>
    <row r="422" spans="1:67" ht="15.5">
      <c r="A422" s="25" t="str">
        <f t="shared" si="55"/>
        <v/>
      </c>
      <c r="B422" s="89"/>
      <c r="C422" s="25"/>
      <c r="D422" s="90"/>
      <c r="E422" s="90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36"/>
      <c r="S422" s="91"/>
      <c r="T422" s="36"/>
      <c r="U422" s="82"/>
      <c r="V422" s="25"/>
      <c r="W422" s="107"/>
      <c r="X422" s="109"/>
      <c r="Y422" s="109"/>
      <c r="Z422" s="36"/>
      <c r="AA422" s="38"/>
      <c r="AB422" s="35"/>
      <c r="AC422" s="25"/>
      <c r="AD422" s="25"/>
      <c r="AE422" s="44"/>
      <c r="AF422" s="94"/>
      <c r="AG422" s="25"/>
      <c r="AH422" s="25"/>
      <c r="AI422" s="25"/>
      <c r="AJ422" s="45" t="str">
        <f t="array" ref="AJ422">IFERROR(INDEX('[1]Master Price'!$E:$E,MATCH(D422,'[1]Master Price'!$B:$B,0)),"0")</f>
        <v>0</v>
      </c>
      <c r="AK422" s="45">
        <f t="shared" si="33"/>
        <v>0</v>
      </c>
      <c r="AL422" s="46" t="str">
        <f t="shared" si="31"/>
        <v>0-day</v>
      </c>
      <c r="AM422" s="46" t="str">
        <f t="shared" si="34"/>
        <v>0-day</v>
      </c>
      <c r="AN422" s="46" t="str">
        <f t="shared" si="53"/>
        <v>0-day</v>
      </c>
      <c r="AO422" s="46" t="str">
        <f t="shared" si="54"/>
        <v>0-day</v>
      </c>
      <c r="AP422" s="46" t="str">
        <f t="shared" si="36"/>
        <v>0-day</v>
      </c>
      <c r="AQ422" s="46" t="str">
        <f t="shared" si="37"/>
        <v>0-day</v>
      </c>
      <c r="AR422" s="103"/>
      <c r="AS422" s="47" t="str">
        <f t="shared" si="38"/>
        <v/>
      </c>
      <c r="AT422" s="35">
        <f t="shared" si="52"/>
        <v>0</v>
      </c>
      <c r="AU422" s="48" t="e">
        <f t="shared" ca="1" si="39"/>
        <v>#NAME?</v>
      </c>
      <c r="AV422" s="48" t="e">
        <f t="shared" ca="1" si="40"/>
        <v>#NAME?</v>
      </c>
      <c r="AW422" s="49" t="e">
        <f t="shared" ca="1" si="41"/>
        <v>#NAME?</v>
      </c>
      <c r="AX422" s="48" t="e">
        <f t="shared" ca="1" si="42"/>
        <v>#NAME?</v>
      </c>
      <c r="AY422" s="49" t="str">
        <f t="shared" si="43"/>
        <v/>
      </c>
      <c r="AZ422" s="50" t="e">
        <f t="shared" ca="1" si="44"/>
        <v>#NAME?</v>
      </c>
      <c r="BA422" s="51" t="e">
        <f t="shared" ca="1" si="45"/>
        <v>#NAME?</v>
      </c>
      <c r="BB422" s="52" t="e">
        <f t="shared" ca="1" si="46"/>
        <v>#NAME?</v>
      </c>
      <c r="BC422" s="51" t="e">
        <f t="shared" ca="1" si="47"/>
        <v>#NAME?</v>
      </c>
      <c r="BD422" s="54" t="e">
        <f t="shared" ca="1" si="48"/>
        <v>#NAME?</v>
      </c>
      <c r="BE422" s="48" t="e">
        <f t="shared" ca="1" si="49"/>
        <v>#NAME?</v>
      </c>
      <c r="BF422" s="50" t="e">
        <f t="shared" ca="1" si="50"/>
        <v>#NAME?</v>
      </c>
      <c r="BG422" s="56" t="e">
        <f t="shared" ca="1" si="51"/>
        <v>#NAME?</v>
      </c>
      <c r="BH422" s="103"/>
      <c r="BI422" s="103"/>
      <c r="BJ422" s="103"/>
      <c r="BK422" s="103"/>
      <c r="BL422" s="103"/>
      <c r="BM422" s="103"/>
      <c r="BN422" s="24"/>
      <c r="BO422" s="24"/>
    </row>
    <row r="423" spans="1:67" ht="15.5">
      <c r="A423" s="25" t="str">
        <f t="shared" si="55"/>
        <v/>
      </c>
      <c r="B423" s="89"/>
      <c r="C423" s="25"/>
      <c r="D423" s="90"/>
      <c r="E423" s="90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36"/>
      <c r="S423" s="91"/>
      <c r="T423" s="36"/>
      <c r="U423" s="82"/>
      <c r="V423" s="25"/>
      <c r="W423" s="107"/>
      <c r="X423" s="109"/>
      <c r="Y423" s="109"/>
      <c r="Z423" s="36"/>
      <c r="AA423" s="38"/>
      <c r="AB423" s="35"/>
      <c r="AC423" s="25"/>
      <c r="AD423" s="25"/>
      <c r="AE423" s="44"/>
      <c r="AF423" s="94"/>
      <c r="AG423" s="25"/>
      <c r="AH423" s="25"/>
      <c r="AI423" s="25"/>
      <c r="AJ423" s="45" t="str">
        <f t="array" ref="AJ423">IFERROR(INDEX('[1]Master Price'!$E:$E,MATCH(D423,'[1]Master Price'!$B:$B,0)),"0")</f>
        <v>0</v>
      </c>
      <c r="AK423" s="45">
        <f t="shared" si="33"/>
        <v>0</v>
      </c>
      <c r="AL423" s="46" t="str">
        <f t="shared" si="31"/>
        <v>0-day</v>
      </c>
      <c r="AM423" s="46" t="str">
        <f t="shared" si="34"/>
        <v>0-day</v>
      </c>
      <c r="AN423" s="46" t="str">
        <f t="shared" si="53"/>
        <v>0-day</v>
      </c>
      <c r="AO423" s="46" t="str">
        <f t="shared" si="54"/>
        <v>0-day</v>
      </c>
      <c r="AP423" s="46" t="str">
        <f t="shared" si="36"/>
        <v>0-day</v>
      </c>
      <c r="AQ423" s="46" t="str">
        <f t="shared" si="37"/>
        <v>0-day</v>
      </c>
      <c r="AR423" s="103"/>
      <c r="AS423" s="47" t="str">
        <f t="shared" si="38"/>
        <v/>
      </c>
      <c r="AT423" s="35">
        <f t="shared" si="52"/>
        <v>0</v>
      </c>
      <c r="AU423" s="48" t="e">
        <f t="shared" ca="1" si="39"/>
        <v>#NAME?</v>
      </c>
      <c r="AV423" s="48" t="e">
        <f t="shared" ca="1" si="40"/>
        <v>#NAME?</v>
      </c>
      <c r="AW423" s="49" t="e">
        <f t="shared" ca="1" si="41"/>
        <v>#NAME?</v>
      </c>
      <c r="AX423" s="48" t="e">
        <f t="shared" ca="1" si="42"/>
        <v>#NAME?</v>
      </c>
      <c r="AY423" s="49" t="str">
        <f t="shared" si="43"/>
        <v/>
      </c>
      <c r="AZ423" s="50" t="e">
        <f t="shared" ca="1" si="44"/>
        <v>#NAME?</v>
      </c>
      <c r="BA423" s="51" t="e">
        <f t="shared" ca="1" si="45"/>
        <v>#NAME?</v>
      </c>
      <c r="BB423" s="52" t="e">
        <f t="shared" ca="1" si="46"/>
        <v>#NAME?</v>
      </c>
      <c r="BC423" s="51" t="e">
        <f t="shared" ca="1" si="47"/>
        <v>#NAME?</v>
      </c>
      <c r="BD423" s="54" t="e">
        <f t="shared" ca="1" si="48"/>
        <v>#NAME?</v>
      </c>
      <c r="BE423" s="48" t="e">
        <f t="shared" ca="1" si="49"/>
        <v>#NAME?</v>
      </c>
      <c r="BF423" s="50" t="e">
        <f t="shared" ca="1" si="50"/>
        <v>#NAME?</v>
      </c>
      <c r="BG423" s="56" t="e">
        <f t="shared" ca="1" si="51"/>
        <v>#NAME?</v>
      </c>
      <c r="BH423" s="103"/>
      <c r="BI423" s="103"/>
      <c r="BJ423" s="103"/>
      <c r="BK423" s="103"/>
      <c r="BL423" s="103"/>
      <c r="BM423" s="103"/>
      <c r="BN423" s="24"/>
      <c r="BO423" s="24"/>
    </row>
    <row r="424" spans="1:67" ht="15.5">
      <c r="A424" s="25" t="str">
        <f t="shared" si="55"/>
        <v/>
      </c>
      <c r="B424" s="89"/>
      <c r="C424" s="25"/>
      <c r="D424" s="90"/>
      <c r="E424" s="90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36"/>
      <c r="S424" s="91"/>
      <c r="T424" s="36"/>
      <c r="U424" s="82"/>
      <c r="V424" s="25"/>
      <c r="W424" s="107"/>
      <c r="X424" s="109"/>
      <c r="Y424" s="109"/>
      <c r="Z424" s="36"/>
      <c r="AA424" s="38"/>
      <c r="AB424" s="35"/>
      <c r="AC424" s="25"/>
      <c r="AD424" s="25"/>
      <c r="AE424" s="44"/>
      <c r="AF424" s="25"/>
      <c r="AG424" s="25"/>
      <c r="AH424" s="25"/>
      <c r="AI424" s="25"/>
      <c r="AJ424" s="45" t="str">
        <f t="array" ref="AJ424">IFERROR(INDEX('[1]Master Price'!$E:$E,MATCH(D424,'[1]Master Price'!$B:$B,0)),"0")</f>
        <v>0</v>
      </c>
      <c r="AK424" s="45">
        <f t="shared" si="33"/>
        <v>0</v>
      </c>
      <c r="AL424" s="46" t="str">
        <f t="shared" si="31"/>
        <v>0-day</v>
      </c>
      <c r="AM424" s="46" t="str">
        <f t="shared" si="34"/>
        <v>0-day</v>
      </c>
      <c r="AN424" s="46" t="str">
        <f t="shared" si="53"/>
        <v>0-day</v>
      </c>
      <c r="AO424" s="46" t="str">
        <f t="shared" si="54"/>
        <v>0-day</v>
      </c>
      <c r="AP424" s="46" t="str">
        <f t="shared" si="36"/>
        <v>0-day</v>
      </c>
      <c r="AQ424" s="46" t="str">
        <f t="shared" si="37"/>
        <v>0-day</v>
      </c>
      <c r="AR424" s="103"/>
      <c r="AS424" s="47" t="str">
        <f t="shared" si="38"/>
        <v/>
      </c>
      <c r="AT424" s="35">
        <f t="shared" si="52"/>
        <v>0</v>
      </c>
      <c r="AU424" s="48" t="e">
        <f t="shared" ca="1" si="39"/>
        <v>#NAME?</v>
      </c>
      <c r="AV424" s="48" t="e">
        <f t="shared" ca="1" si="40"/>
        <v>#NAME?</v>
      </c>
      <c r="AW424" s="49" t="e">
        <f t="shared" ca="1" si="41"/>
        <v>#NAME?</v>
      </c>
      <c r="AX424" s="48" t="e">
        <f t="shared" ca="1" si="42"/>
        <v>#NAME?</v>
      </c>
      <c r="AY424" s="49" t="str">
        <f t="shared" si="43"/>
        <v/>
      </c>
      <c r="AZ424" s="50" t="e">
        <f t="shared" ca="1" si="44"/>
        <v>#NAME?</v>
      </c>
      <c r="BA424" s="51" t="e">
        <f t="shared" ca="1" si="45"/>
        <v>#NAME?</v>
      </c>
      <c r="BB424" s="52" t="e">
        <f t="shared" ca="1" si="46"/>
        <v>#NAME?</v>
      </c>
      <c r="BC424" s="51" t="e">
        <f t="shared" ca="1" si="47"/>
        <v>#NAME?</v>
      </c>
      <c r="BD424" s="54" t="e">
        <f t="shared" ca="1" si="48"/>
        <v>#NAME?</v>
      </c>
      <c r="BE424" s="48" t="e">
        <f t="shared" ca="1" si="49"/>
        <v>#NAME?</v>
      </c>
      <c r="BF424" s="50" t="e">
        <f t="shared" ca="1" si="50"/>
        <v>#NAME?</v>
      </c>
      <c r="BG424" s="56" t="e">
        <f t="shared" ca="1" si="51"/>
        <v>#NAME?</v>
      </c>
      <c r="BH424" s="103"/>
      <c r="BI424" s="103"/>
      <c r="BJ424" s="103"/>
      <c r="BK424" s="103"/>
      <c r="BL424" s="103"/>
      <c r="BM424" s="103"/>
      <c r="BN424" s="24"/>
      <c r="BO424" s="24"/>
    </row>
    <row r="425" spans="1:67" ht="15.5">
      <c r="A425" s="25" t="str">
        <f t="shared" si="55"/>
        <v/>
      </c>
      <c r="B425" s="89"/>
      <c r="C425" s="25"/>
      <c r="D425" s="90"/>
      <c r="E425" s="90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36"/>
      <c r="S425" s="91"/>
      <c r="T425" s="36"/>
      <c r="U425" s="82"/>
      <c r="V425" s="25"/>
      <c r="W425" s="107"/>
      <c r="X425" s="109"/>
      <c r="Y425" s="109"/>
      <c r="Z425" s="36"/>
      <c r="AA425" s="38"/>
      <c r="AB425" s="35"/>
      <c r="AC425" s="25"/>
      <c r="AD425" s="25"/>
      <c r="AE425" s="44"/>
      <c r="AF425" s="25"/>
      <c r="AG425" s="25"/>
      <c r="AH425" s="25"/>
      <c r="AI425" s="25"/>
      <c r="AJ425" s="45" t="str">
        <f t="array" ref="AJ425">IFERROR(INDEX('[1]Master Price'!$E:$E,MATCH(D425,'[1]Master Price'!$B:$B,0)),"0")</f>
        <v>0</v>
      </c>
      <c r="AK425" s="45">
        <f t="shared" si="33"/>
        <v>0</v>
      </c>
      <c r="AL425" s="46" t="str">
        <f t="shared" si="31"/>
        <v>0-day</v>
      </c>
      <c r="AM425" s="46" t="str">
        <f t="shared" si="34"/>
        <v>0-day</v>
      </c>
      <c r="AN425" s="46" t="str">
        <f t="shared" si="53"/>
        <v>0-day</v>
      </c>
      <c r="AO425" s="46" t="str">
        <f t="shared" si="54"/>
        <v>0-day</v>
      </c>
      <c r="AP425" s="46" t="str">
        <f t="shared" si="36"/>
        <v>0-day</v>
      </c>
      <c r="AQ425" s="46" t="str">
        <f t="shared" si="37"/>
        <v>0-day</v>
      </c>
      <c r="AR425" s="103"/>
      <c r="AS425" s="47" t="str">
        <f t="shared" si="38"/>
        <v/>
      </c>
      <c r="AT425" s="35">
        <f t="shared" si="52"/>
        <v>0</v>
      </c>
      <c r="AU425" s="48" t="e">
        <f t="shared" ca="1" si="39"/>
        <v>#NAME?</v>
      </c>
      <c r="AV425" s="48" t="e">
        <f t="shared" ca="1" si="40"/>
        <v>#NAME?</v>
      </c>
      <c r="AW425" s="49" t="e">
        <f t="shared" ca="1" si="41"/>
        <v>#NAME?</v>
      </c>
      <c r="AX425" s="48" t="e">
        <f t="shared" ca="1" si="42"/>
        <v>#NAME?</v>
      </c>
      <c r="AY425" s="49" t="str">
        <f t="shared" si="43"/>
        <v/>
      </c>
      <c r="AZ425" s="50" t="e">
        <f t="shared" ca="1" si="44"/>
        <v>#NAME?</v>
      </c>
      <c r="BA425" s="51" t="e">
        <f t="shared" ca="1" si="45"/>
        <v>#NAME?</v>
      </c>
      <c r="BB425" s="52" t="e">
        <f t="shared" ca="1" si="46"/>
        <v>#NAME?</v>
      </c>
      <c r="BC425" s="51" t="e">
        <f t="shared" ca="1" si="47"/>
        <v>#NAME?</v>
      </c>
      <c r="BD425" s="54" t="e">
        <f t="shared" ca="1" si="48"/>
        <v>#NAME?</v>
      </c>
      <c r="BE425" s="48" t="e">
        <f t="shared" ca="1" si="49"/>
        <v>#NAME?</v>
      </c>
      <c r="BF425" s="50" t="e">
        <f t="shared" ca="1" si="50"/>
        <v>#NAME?</v>
      </c>
      <c r="BG425" s="56" t="e">
        <f t="shared" ca="1" si="51"/>
        <v>#NAME?</v>
      </c>
      <c r="BH425" s="103"/>
      <c r="BI425" s="103"/>
      <c r="BJ425" s="103"/>
      <c r="BK425" s="103"/>
      <c r="BL425" s="103"/>
      <c r="BM425" s="103"/>
      <c r="BN425" s="24"/>
      <c r="BO425" s="24"/>
    </row>
    <row r="426" spans="1:67" ht="15.5">
      <c r="A426" s="25" t="str">
        <f t="shared" si="55"/>
        <v/>
      </c>
      <c r="B426" s="89"/>
      <c r="C426" s="25"/>
      <c r="D426" s="90"/>
      <c r="E426" s="90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36"/>
      <c r="S426" s="91"/>
      <c r="T426" s="36"/>
      <c r="U426" s="82"/>
      <c r="V426" s="25"/>
      <c r="W426" s="107"/>
      <c r="X426" s="109"/>
      <c r="Y426" s="109"/>
      <c r="Z426" s="36"/>
      <c r="AA426" s="38"/>
      <c r="AB426" s="35"/>
      <c r="AC426" s="25"/>
      <c r="AD426" s="25"/>
      <c r="AE426" s="25"/>
      <c r="AF426" s="25"/>
      <c r="AG426" s="25"/>
      <c r="AH426" s="25"/>
      <c r="AI426" s="25"/>
      <c r="AJ426" s="45" t="str">
        <f t="array" ref="AJ426">IFERROR(INDEX('[1]Master Price'!$E:$E,MATCH(D426,'[1]Master Price'!$B:$B,0)),"0")</f>
        <v>0</v>
      </c>
      <c r="AK426" s="45">
        <f t="shared" si="33"/>
        <v>0</v>
      </c>
      <c r="AL426" s="46" t="str">
        <f t="shared" si="31"/>
        <v>0-day</v>
      </c>
      <c r="AM426" s="46" t="str">
        <f t="shared" si="34"/>
        <v>0-day</v>
      </c>
      <c r="AN426" s="46" t="str">
        <f t="shared" si="53"/>
        <v>0-day</v>
      </c>
      <c r="AO426" s="46" t="str">
        <f t="shared" si="54"/>
        <v>0-day</v>
      </c>
      <c r="AP426" s="46" t="str">
        <f t="shared" si="36"/>
        <v>0-day</v>
      </c>
      <c r="AQ426" s="46" t="str">
        <f t="shared" si="37"/>
        <v>0-day</v>
      </c>
      <c r="AR426" s="103"/>
      <c r="AS426" s="47" t="str">
        <f t="shared" si="38"/>
        <v/>
      </c>
      <c r="AT426" s="35">
        <f t="shared" si="52"/>
        <v>0</v>
      </c>
      <c r="AU426" s="48" t="e">
        <f t="shared" ca="1" si="39"/>
        <v>#NAME?</v>
      </c>
      <c r="AV426" s="48" t="e">
        <f t="shared" ca="1" si="40"/>
        <v>#NAME?</v>
      </c>
      <c r="AW426" s="49" t="e">
        <f t="shared" ca="1" si="41"/>
        <v>#NAME?</v>
      </c>
      <c r="AX426" s="48" t="e">
        <f t="shared" ca="1" si="42"/>
        <v>#NAME?</v>
      </c>
      <c r="AY426" s="49" t="str">
        <f t="shared" si="43"/>
        <v/>
      </c>
      <c r="AZ426" s="50" t="e">
        <f t="shared" ca="1" si="44"/>
        <v>#NAME?</v>
      </c>
      <c r="BA426" s="51" t="e">
        <f t="shared" ca="1" si="45"/>
        <v>#NAME?</v>
      </c>
      <c r="BB426" s="52" t="e">
        <f t="shared" ca="1" si="46"/>
        <v>#NAME?</v>
      </c>
      <c r="BC426" s="51" t="e">
        <f t="shared" ca="1" si="47"/>
        <v>#NAME?</v>
      </c>
      <c r="BD426" s="54" t="e">
        <f t="shared" ca="1" si="48"/>
        <v>#NAME?</v>
      </c>
      <c r="BE426" s="48" t="e">
        <f t="shared" ca="1" si="49"/>
        <v>#NAME?</v>
      </c>
      <c r="BF426" s="50" t="e">
        <f t="shared" ca="1" si="50"/>
        <v>#NAME?</v>
      </c>
      <c r="BG426" s="56" t="e">
        <f t="shared" ca="1" si="51"/>
        <v>#NAME?</v>
      </c>
      <c r="BH426" s="103"/>
      <c r="BI426" s="103"/>
      <c r="BJ426" s="103"/>
      <c r="BK426" s="103"/>
      <c r="BL426" s="103"/>
      <c r="BM426" s="103"/>
      <c r="BN426" s="24"/>
      <c r="BO426" s="24"/>
    </row>
    <row r="427" spans="1:67" ht="15.5">
      <c r="A427" s="25" t="str">
        <f t="shared" si="55"/>
        <v/>
      </c>
      <c r="B427" s="89"/>
      <c r="C427" s="25"/>
      <c r="D427" s="90"/>
      <c r="E427" s="90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36"/>
      <c r="S427" s="91"/>
      <c r="T427" s="36"/>
      <c r="U427" s="25"/>
      <c r="V427" s="25"/>
      <c r="W427" s="107"/>
      <c r="X427" s="109"/>
      <c r="Y427" s="109"/>
      <c r="Z427" s="36"/>
      <c r="AA427" s="38"/>
      <c r="AB427" s="35"/>
      <c r="AC427" s="25"/>
      <c r="AD427" s="25"/>
      <c r="AE427" s="25"/>
      <c r="AF427" s="25"/>
      <c r="AG427" s="25"/>
      <c r="AH427" s="25"/>
      <c r="AI427" s="25"/>
      <c r="AJ427" s="45" t="str">
        <f t="array" ref="AJ427">IFERROR(INDEX('[1]Master Price'!$E:$E,MATCH(D427,'[1]Master Price'!$B:$B,0)),"0")</f>
        <v>0</v>
      </c>
      <c r="AK427" s="45">
        <f t="shared" si="33"/>
        <v>0</v>
      </c>
      <c r="AL427" s="46" t="str">
        <f t="shared" si="31"/>
        <v>0-day</v>
      </c>
      <c r="AM427" s="46" t="str">
        <f t="shared" si="34"/>
        <v>0-day</v>
      </c>
      <c r="AN427" s="46" t="str">
        <f t="shared" si="53"/>
        <v>0-day</v>
      </c>
      <c r="AO427" s="46" t="str">
        <f t="shared" si="54"/>
        <v>0-day</v>
      </c>
      <c r="AP427" s="46" t="str">
        <f t="shared" si="36"/>
        <v>0-day</v>
      </c>
      <c r="AQ427" s="46" t="str">
        <f t="shared" si="37"/>
        <v>0-day</v>
      </c>
      <c r="AR427" s="103"/>
      <c r="AS427" s="47" t="str">
        <f t="shared" si="38"/>
        <v/>
      </c>
      <c r="AT427" s="35">
        <f t="shared" si="52"/>
        <v>0</v>
      </c>
      <c r="AU427" s="48" t="e">
        <f t="shared" ca="1" si="39"/>
        <v>#NAME?</v>
      </c>
      <c r="AV427" s="48" t="e">
        <f t="shared" ca="1" si="40"/>
        <v>#NAME?</v>
      </c>
      <c r="AW427" s="49" t="e">
        <f t="shared" ca="1" si="41"/>
        <v>#NAME?</v>
      </c>
      <c r="AX427" s="48" t="e">
        <f t="shared" ca="1" si="42"/>
        <v>#NAME?</v>
      </c>
      <c r="AY427" s="49" t="str">
        <f t="shared" si="43"/>
        <v/>
      </c>
      <c r="AZ427" s="50" t="e">
        <f t="shared" ca="1" si="44"/>
        <v>#NAME?</v>
      </c>
      <c r="BA427" s="51" t="e">
        <f t="shared" ca="1" si="45"/>
        <v>#NAME?</v>
      </c>
      <c r="BB427" s="52" t="e">
        <f t="shared" ca="1" si="46"/>
        <v>#NAME?</v>
      </c>
      <c r="BC427" s="51" t="e">
        <f t="shared" ca="1" si="47"/>
        <v>#NAME?</v>
      </c>
      <c r="BD427" s="54" t="e">
        <f t="shared" ca="1" si="48"/>
        <v>#NAME?</v>
      </c>
      <c r="BE427" s="48" t="e">
        <f t="shared" ca="1" si="49"/>
        <v>#NAME?</v>
      </c>
      <c r="BF427" s="50" t="e">
        <f t="shared" ca="1" si="50"/>
        <v>#NAME?</v>
      </c>
      <c r="BG427" s="56" t="e">
        <f t="shared" ca="1" si="51"/>
        <v>#NAME?</v>
      </c>
      <c r="BH427" s="103"/>
      <c r="BI427" s="103"/>
      <c r="BJ427" s="103"/>
      <c r="BK427" s="103"/>
      <c r="BL427" s="103"/>
      <c r="BM427" s="103"/>
      <c r="BN427" s="24"/>
      <c r="BO427" s="24"/>
    </row>
    <row r="428" spans="1:67" ht="15.5">
      <c r="A428" s="25" t="str">
        <f t="shared" si="55"/>
        <v/>
      </c>
      <c r="B428" s="89"/>
      <c r="C428" s="25"/>
      <c r="D428" s="90"/>
      <c r="E428" s="90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36"/>
      <c r="S428" s="91"/>
      <c r="T428" s="36"/>
      <c r="U428" s="82"/>
      <c r="V428" s="25"/>
      <c r="W428" s="107"/>
      <c r="X428" s="109"/>
      <c r="Y428" s="109"/>
      <c r="Z428" s="36"/>
      <c r="AA428" s="38"/>
      <c r="AB428" s="35"/>
      <c r="AC428" s="25"/>
      <c r="AD428" s="25"/>
      <c r="AE428" s="25"/>
      <c r="AF428" s="25"/>
      <c r="AG428" s="25"/>
      <c r="AH428" s="25"/>
      <c r="AI428" s="25"/>
      <c r="AJ428" s="45" t="str">
        <f t="array" ref="AJ428">IFERROR(INDEX('[1]Master Price'!$E:$E,MATCH(D428,'[1]Master Price'!$B:$B,0)),"0")</f>
        <v>0</v>
      </c>
      <c r="AK428" s="45">
        <f t="shared" si="33"/>
        <v>0</v>
      </c>
      <c r="AL428" s="46" t="str">
        <f t="shared" si="31"/>
        <v>0-day</v>
      </c>
      <c r="AM428" s="46" t="str">
        <f t="shared" si="34"/>
        <v>0-day</v>
      </c>
      <c r="AN428" s="46" t="str">
        <f t="shared" si="53"/>
        <v>0-day</v>
      </c>
      <c r="AO428" s="46" t="str">
        <f t="shared" si="54"/>
        <v>0-day</v>
      </c>
      <c r="AP428" s="46" t="str">
        <f t="shared" si="36"/>
        <v>0-day</v>
      </c>
      <c r="AQ428" s="46" t="str">
        <f t="shared" si="37"/>
        <v>0-day</v>
      </c>
      <c r="AR428" s="103"/>
      <c r="AS428" s="47" t="str">
        <f t="shared" si="38"/>
        <v/>
      </c>
      <c r="AT428" s="35">
        <f t="shared" si="52"/>
        <v>0</v>
      </c>
      <c r="AU428" s="48" t="e">
        <f t="shared" ca="1" si="39"/>
        <v>#NAME?</v>
      </c>
      <c r="AV428" s="48" t="e">
        <f t="shared" ca="1" si="40"/>
        <v>#NAME?</v>
      </c>
      <c r="AW428" s="49" t="e">
        <f t="shared" ca="1" si="41"/>
        <v>#NAME?</v>
      </c>
      <c r="AX428" s="48" t="e">
        <f t="shared" ca="1" si="42"/>
        <v>#NAME?</v>
      </c>
      <c r="AY428" s="49" t="str">
        <f t="shared" si="43"/>
        <v/>
      </c>
      <c r="AZ428" s="50" t="e">
        <f t="shared" ca="1" si="44"/>
        <v>#NAME?</v>
      </c>
      <c r="BA428" s="51" t="e">
        <f t="shared" ca="1" si="45"/>
        <v>#NAME?</v>
      </c>
      <c r="BB428" s="52" t="e">
        <f t="shared" ca="1" si="46"/>
        <v>#NAME?</v>
      </c>
      <c r="BC428" s="51" t="e">
        <f t="shared" ca="1" si="47"/>
        <v>#NAME?</v>
      </c>
      <c r="BD428" s="54" t="e">
        <f t="shared" ca="1" si="48"/>
        <v>#NAME?</v>
      </c>
      <c r="BE428" s="48" t="e">
        <f t="shared" ca="1" si="49"/>
        <v>#NAME?</v>
      </c>
      <c r="BF428" s="50" t="e">
        <f t="shared" ca="1" si="50"/>
        <v>#NAME?</v>
      </c>
      <c r="BG428" s="56" t="e">
        <f t="shared" ca="1" si="51"/>
        <v>#NAME?</v>
      </c>
      <c r="BH428" s="103"/>
      <c r="BI428" s="103"/>
      <c r="BJ428" s="103"/>
      <c r="BK428" s="103"/>
      <c r="BL428" s="103"/>
      <c r="BM428" s="103"/>
      <c r="BN428" s="24"/>
      <c r="BO428" s="24"/>
    </row>
    <row r="429" spans="1:67" ht="15.5">
      <c r="A429" s="25" t="str">
        <f t="shared" si="55"/>
        <v/>
      </c>
      <c r="B429" s="89"/>
      <c r="C429" s="25"/>
      <c r="D429" s="90"/>
      <c r="E429" s="90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36"/>
      <c r="S429" s="91"/>
      <c r="T429" s="36"/>
      <c r="U429" s="82"/>
      <c r="V429" s="25"/>
      <c r="W429" s="107"/>
      <c r="X429" s="109"/>
      <c r="Y429" s="109"/>
      <c r="Z429" s="36"/>
      <c r="AA429" s="38"/>
      <c r="AB429" s="35"/>
      <c r="AC429" s="25"/>
      <c r="AD429" s="25"/>
      <c r="AE429" s="25"/>
      <c r="AF429" s="25"/>
      <c r="AG429" s="25"/>
      <c r="AH429" s="25"/>
      <c r="AI429" s="25"/>
      <c r="AJ429" s="45" t="str">
        <f t="array" ref="AJ429">IFERROR(INDEX('[1]Master Price'!$E:$E,MATCH(D429,'[1]Master Price'!$B:$B,0)),"0")</f>
        <v>0</v>
      </c>
      <c r="AK429" s="45">
        <f t="shared" si="33"/>
        <v>0</v>
      </c>
      <c r="AL429" s="46" t="str">
        <f t="shared" si="31"/>
        <v>0-day</v>
      </c>
      <c r="AM429" s="46" t="str">
        <f t="shared" si="34"/>
        <v>0-day</v>
      </c>
      <c r="AN429" s="46" t="str">
        <f t="shared" si="53"/>
        <v>0-day</v>
      </c>
      <c r="AO429" s="46" t="str">
        <f t="shared" si="54"/>
        <v>0-day</v>
      </c>
      <c r="AP429" s="46" t="str">
        <f t="shared" si="36"/>
        <v>0-day</v>
      </c>
      <c r="AQ429" s="46" t="str">
        <f t="shared" si="37"/>
        <v>0-day</v>
      </c>
      <c r="AR429" s="103"/>
      <c r="AS429" s="47" t="str">
        <f t="shared" si="38"/>
        <v/>
      </c>
      <c r="AT429" s="35">
        <f t="shared" si="52"/>
        <v>0</v>
      </c>
      <c r="AU429" s="48" t="e">
        <f t="shared" ca="1" si="39"/>
        <v>#NAME?</v>
      </c>
      <c r="AV429" s="48" t="e">
        <f t="shared" ca="1" si="40"/>
        <v>#NAME?</v>
      </c>
      <c r="AW429" s="49" t="e">
        <f t="shared" ca="1" si="41"/>
        <v>#NAME?</v>
      </c>
      <c r="AX429" s="48" t="e">
        <f t="shared" ca="1" si="42"/>
        <v>#NAME?</v>
      </c>
      <c r="AY429" s="49" t="str">
        <f t="shared" si="43"/>
        <v/>
      </c>
      <c r="AZ429" s="50" t="e">
        <f t="shared" ca="1" si="44"/>
        <v>#NAME?</v>
      </c>
      <c r="BA429" s="51" t="e">
        <f t="shared" ca="1" si="45"/>
        <v>#NAME?</v>
      </c>
      <c r="BB429" s="52" t="e">
        <f t="shared" ca="1" si="46"/>
        <v>#NAME?</v>
      </c>
      <c r="BC429" s="51" t="e">
        <f t="shared" ca="1" si="47"/>
        <v>#NAME?</v>
      </c>
      <c r="BD429" s="54" t="e">
        <f t="shared" ca="1" si="48"/>
        <v>#NAME?</v>
      </c>
      <c r="BE429" s="48" t="e">
        <f t="shared" ca="1" si="49"/>
        <v>#NAME?</v>
      </c>
      <c r="BF429" s="50" t="e">
        <f t="shared" ca="1" si="50"/>
        <v>#NAME?</v>
      </c>
      <c r="BG429" s="56" t="e">
        <f t="shared" ca="1" si="51"/>
        <v>#NAME?</v>
      </c>
      <c r="BH429" s="103"/>
      <c r="BI429" s="103"/>
      <c r="BJ429" s="103"/>
      <c r="BK429" s="103"/>
      <c r="BL429" s="103"/>
      <c r="BM429" s="103"/>
      <c r="BN429" s="24"/>
      <c r="BO429" s="24"/>
    </row>
    <row r="430" spans="1:67" ht="15.5">
      <c r="A430" s="25" t="str">
        <f t="shared" si="55"/>
        <v/>
      </c>
      <c r="B430" s="89"/>
      <c r="C430" s="25"/>
      <c r="D430" s="90"/>
      <c r="E430" s="90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36"/>
      <c r="S430" s="91"/>
      <c r="T430" s="36"/>
      <c r="U430" s="82"/>
      <c r="V430" s="25"/>
      <c r="W430" s="107"/>
      <c r="X430" s="109"/>
      <c r="Y430" s="109"/>
      <c r="Z430" s="36"/>
      <c r="AA430" s="38"/>
      <c r="AB430" s="35"/>
      <c r="AC430" s="25"/>
      <c r="AD430" s="25"/>
      <c r="AE430" s="25"/>
      <c r="AF430" s="25"/>
      <c r="AG430" s="25"/>
      <c r="AH430" s="25"/>
      <c r="AI430" s="25"/>
      <c r="AJ430" s="45" t="str">
        <f t="array" ref="AJ430">IFERROR(INDEX('[1]Master Price'!$E:$E,MATCH(D430,'[1]Master Price'!$B:$B,0)),"0")</f>
        <v>0</v>
      </c>
      <c r="AK430" s="45">
        <f t="shared" si="33"/>
        <v>0</v>
      </c>
      <c r="AL430" s="46" t="str">
        <f t="shared" si="31"/>
        <v>0-day</v>
      </c>
      <c r="AM430" s="46" t="str">
        <f t="shared" si="34"/>
        <v>0-day</v>
      </c>
      <c r="AN430" s="46" t="str">
        <f t="shared" si="53"/>
        <v>0-day</v>
      </c>
      <c r="AO430" s="46" t="str">
        <f t="shared" si="54"/>
        <v>0-day</v>
      </c>
      <c r="AP430" s="46" t="str">
        <f t="shared" si="36"/>
        <v>0-day</v>
      </c>
      <c r="AQ430" s="46" t="str">
        <f t="shared" si="37"/>
        <v>0-day</v>
      </c>
      <c r="AR430" s="103"/>
      <c r="AS430" s="47" t="str">
        <f t="shared" si="38"/>
        <v/>
      </c>
      <c r="AT430" s="35">
        <f t="shared" si="52"/>
        <v>0</v>
      </c>
      <c r="AU430" s="48" t="e">
        <f t="shared" ca="1" si="39"/>
        <v>#NAME?</v>
      </c>
      <c r="AV430" s="48" t="e">
        <f t="shared" ca="1" si="40"/>
        <v>#NAME?</v>
      </c>
      <c r="AW430" s="49" t="e">
        <f t="shared" ca="1" si="41"/>
        <v>#NAME?</v>
      </c>
      <c r="AX430" s="48" t="e">
        <f t="shared" ca="1" si="42"/>
        <v>#NAME?</v>
      </c>
      <c r="AY430" s="49" t="str">
        <f t="shared" si="43"/>
        <v/>
      </c>
      <c r="AZ430" s="50" t="e">
        <f t="shared" ca="1" si="44"/>
        <v>#NAME?</v>
      </c>
      <c r="BA430" s="51" t="e">
        <f t="shared" ca="1" si="45"/>
        <v>#NAME?</v>
      </c>
      <c r="BB430" s="52" t="e">
        <f t="shared" ca="1" si="46"/>
        <v>#NAME?</v>
      </c>
      <c r="BC430" s="51" t="e">
        <f t="shared" ca="1" si="47"/>
        <v>#NAME?</v>
      </c>
      <c r="BD430" s="54" t="e">
        <f t="shared" ca="1" si="48"/>
        <v>#NAME?</v>
      </c>
      <c r="BE430" s="48" t="e">
        <f t="shared" ca="1" si="49"/>
        <v>#NAME?</v>
      </c>
      <c r="BF430" s="50" t="e">
        <f t="shared" ca="1" si="50"/>
        <v>#NAME?</v>
      </c>
      <c r="BG430" s="56" t="e">
        <f t="shared" ca="1" si="51"/>
        <v>#NAME?</v>
      </c>
      <c r="BH430" s="103"/>
      <c r="BI430" s="103"/>
      <c r="BJ430" s="103"/>
      <c r="BK430" s="103"/>
      <c r="BL430" s="103"/>
      <c r="BM430" s="103"/>
      <c r="BN430" s="24"/>
      <c r="BO430" s="24"/>
    </row>
    <row r="431" spans="1:67" ht="15.5">
      <c r="A431" s="25" t="str">
        <f t="shared" si="55"/>
        <v/>
      </c>
      <c r="B431" s="89"/>
      <c r="C431" s="25"/>
      <c r="D431" s="90"/>
      <c r="E431" s="90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36"/>
      <c r="S431" s="91"/>
      <c r="T431" s="36"/>
      <c r="U431" s="82"/>
      <c r="V431" s="25"/>
      <c r="W431" s="107"/>
      <c r="X431" s="109"/>
      <c r="Y431" s="109"/>
      <c r="Z431" s="36"/>
      <c r="AA431" s="38"/>
      <c r="AB431" s="35"/>
      <c r="AC431" s="25"/>
      <c r="AD431" s="25"/>
      <c r="AE431" s="25"/>
      <c r="AF431" s="25"/>
      <c r="AG431" s="25"/>
      <c r="AH431" s="25"/>
      <c r="AI431" s="25"/>
      <c r="AJ431" s="45" t="str">
        <f t="array" ref="AJ431">IFERROR(INDEX('[1]Master Price'!$E:$E,MATCH(D431,'[1]Master Price'!$B:$B,0)),"0")</f>
        <v>0</v>
      </c>
      <c r="AK431" s="45">
        <f t="shared" si="33"/>
        <v>0</v>
      </c>
      <c r="AL431" s="46" t="str">
        <f t="shared" si="31"/>
        <v>0-day</v>
      </c>
      <c r="AM431" s="46" t="str">
        <f t="shared" si="34"/>
        <v>0-day</v>
      </c>
      <c r="AN431" s="46" t="str">
        <f t="shared" si="53"/>
        <v>0-day</v>
      </c>
      <c r="AO431" s="46" t="str">
        <f t="shared" si="54"/>
        <v>0-day</v>
      </c>
      <c r="AP431" s="46" t="str">
        <f t="shared" si="36"/>
        <v>0-day</v>
      </c>
      <c r="AQ431" s="46" t="str">
        <f t="shared" si="37"/>
        <v>0-day</v>
      </c>
      <c r="AR431" s="103"/>
      <c r="AS431" s="47" t="str">
        <f t="shared" si="38"/>
        <v/>
      </c>
      <c r="AT431" s="35">
        <f t="shared" si="52"/>
        <v>0</v>
      </c>
      <c r="AU431" s="48" t="e">
        <f t="shared" ca="1" si="39"/>
        <v>#NAME?</v>
      </c>
      <c r="AV431" s="48" t="e">
        <f t="shared" ca="1" si="40"/>
        <v>#NAME?</v>
      </c>
      <c r="AW431" s="49" t="e">
        <f t="shared" ca="1" si="41"/>
        <v>#NAME?</v>
      </c>
      <c r="AX431" s="48" t="e">
        <f t="shared" ca="1" si="42"/>
        <v>#NAME?</v>
      </c>
      <c r="AY431" s="49" t="str">
        <f t="shared" si="43"/>
        <v/>
      </c>
      <c r="AZ431" s="50" t="e">
        <f t="shared" ca="1" si="44"/>
        <v>#NAME?</v>
      </c>
      <c r="BA431" s="51" t="e">
        <f t="shared" ca="1" si="45"/>
        <v>#NAME?</v>
      </c>
      <c r="BB431" s="52" t="e">
        <f t="shared" ca="1" si="46"/>
        <v>#NAME?</v>
      </c>
      <c r="BC431" s="51" t="e">
        <f t="shared" ca="1" si="47"/>
        <v>#NAME?</v>
      </c>
      <c r="BD431" s="54" t="e">
        <f t="shared" ca="1" si="48"/>
        <v>#NAME?</v>
      </c>
      <c r="BE431" s="48" t="e">
        <f t="shared" ca="1" si="49"/>
        <v>#NAME?</v>
      </c>
      <c r="BF431" s="50" t="e">
        <f t="shared" ca="1" si="50"/>
        <v>#NAME?</v>
      </c>
      <c r="BG431" s="56" t="e">
        <f t="shared" ca="1" si="51"/>
        <v>#NAME?</v>
      </c>
      <c r="BH431" s="103"/>
      <c r="BI431" s="103"/>
      <c r="BJ431" s="103"/>
      <c r="BK431" s="103"/>
      <c r="BL431" s="103"/>
      <c r="BM431" s="103"/>
      <c r="BN431" s="24"/>
      <c r="BO431" s="24"/>
    </row>
    <row r="432" spans="1:67" ht="15.5">
      <c r="A432" s="25" t="str">
        <f t="shared" si="55"/>
        <v/>
      </c>
      <c r="B432" s="89"/>
      <c r="C432" s="25"/>
      <c r="D432" s="90"/>
      <c r="E432" s="90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36"/>
      <c r="S432" s="91"/>
      <c r="T432" s="36"/>
      <c r="U432" s="82"/>
      <c r="V432" s="25"/>
      <c r="W432" s="107"/>
      <c r="X432" s="109"/>
      <c r="Y432" s="109"/>
      <c r="Z432" s="36"/>
      <c r="AA432" s="38"/>
      <c r="AB432" s="35"/>
      <c r="AC432" s="25"/>
      <c r="AD432" s="25"/>
      <c r="AE432" s="25"/>
      <c r="AF432" s="25"/>
      <c r="AG432" s="25"/>
      <c r="AH432" s="25"/>
      <c r="AI432" s="25"/>
      <c r="AJ432" s="45" t="str">
        <f t="array" ref="AJ432">IFERROR(INDEX('[1]Master Price'!$E:$E,MATCH(D432,'[1]Master Price'!$B:$B,0)),"0")</f>
        <v>0</v>
      </c>
      <c r="AK432" s="45">
        <f t="shared" si="33"/>
        <v>0</v>
      </c>
      <c r="AL432" s="46" t="str">
        <f t="shared" si="31"/>
        <v>0-day</v>
      </c>
      <c r="AM432" s="46" t="str">
        <f t="shared" si="34"/>
        <v>0-day</v>
      </c>
      <c r="AN432" s="46" t="str">
        <f t="shared" si="53"/>
        <v>0-day</v>
      </c>
      <c r="AO432" s="46" t="str">
        <f t="shared" si="54"/>
        <v>0-day</v>
      </c>
      <c r="AP432" s="46" t="str">
        <f t="shared" si="36"/>
        <v>0-day</v>
      </c>
      <c r="AQ432" s="46" t="str">
        <f t="shared" si="37"/>
        <v>0-day</v>
      </c>
      <c r="AR432" s="103"/>
      <c r="AS432" s="47" t="str">
        <f t="shared" si="38"/>
        <v/>
      </c>
      <c r="AT432" s="35">
        <f t="shared" si="52"/>
        <v>0</v>
      </c>
      <c r="AU432" s="48" t="e">
        <f t="shared" ca="1" si="39"/>
        <v>#NAME?</v>
      </c>
      <c r="AV432" s="48" t="e">
        <f t="shared" ca="1" si="40"/>
        <v>#NAME?</v>
      </c>
      <c r="AW432" s="49" t="e">
        <f t="shared" ca="1" si="41"/>
        <v>#NAME?</v>
      </c>
      <c r="AX432" s="48" t="e">
        <f t="shared" ca="1" si="42"/>
        <v>#NAME?</v>
      </c>
      <c r="AY432" s="49" t="str">
        <f t="shared" si="43"/>
        <v/>
      </c>
      <c r="AZ432" s="50" t="e">
        <f t="shared" ca="1" si="44"/>
        <v>#NAME?</v>
      </c>
      <c r="BA432" s="51" t="e">
        <f t="shared" ca="1" si="45"/>
        <v>#NAME?</v>
      </c>
      <c r="BB432" s="52" t="e">
        <f t="shared" ca="1" si="46"/>
        <v>#NAME?</v>
      </c>
      <c r="BC432" s="51" t="e">
        <f t="shared" ca="1" si="47"/>
        <v>#NAME?</v>
      </c>
      <c r="BD432" s="54" t="e">
        <f t="shared" ca="1" si="48"/>
        <v>#NAME?</v>
      </c>
      <c r="BE432" s="48" t="e">
        <f t="shared" ca="1" si="49"/>
        <v>#NAME?</v>
      </c>
      <c r="BF432" s="50" t="e">
        <f t="shared" ca="1" si="50"/>
        <v>#NAME?</v>
      </c>
      <c r="BG432" s="56" t="e">
        <f t="shared" ca="1" si="51"/>
        <v>#NAME?</v>
      </c>
      <c r="BH432" s="103"/>
      <c r="BI432" s="103"/>
      <c r="BJ432" s="103"/>
      <c r="BK432" s="103"/>
      <c r="BL432" s="103"/>
      <c r="BM432" s="103"/>
      <c r="BN432" s="24"/>
      <c r="BO432" s="24"/>
    </row>
    <row r="433" spans="1:67" ht="15.5">
      <c r="A433" s="25" t="str">
        <f t="shared" si="55"/>
        <v/>
      </c>
      <c r="B433" s="89"/>
      <c r="C433" s="25"/>
      <c r="D433" s="90"/>
      <c r="E433" s="90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36"/>
      <c r="S433" s="91"/>
      <c r="T433" s="36"/>
      <c r="U433" s="82"/>
      <c r="V433" s="25"/>
      <c r="W433" s="107"/>
      <c r="X433" s="109"/>
      <c r="Y433" s="109"/>
      <c r="Z433" s="36"/>
      <c r="AA433" s="38"/>
      <c r="AB433" s="35"/>
      <c r="AC433" s="25"/>
      <c r="AD433" s="25"/>
      <c r="AE433" s="44"/>
      <c r="AF433" s="94"/>
      <c r="AG433" s="25"/>
      <c r="AH433" s="25"/>
      <c r="AI433" s="25"/>
      <c r="AJ433" s="45" t="str">
        <f t="array" ref="AJ433">IFERROR(INDEX('[1]Master Price'!$E:$E,MATCH(D433,'[1]Master Price'!$B:$B,0)),"0")</f>
        <v>0</v>
      </c>
      <c r="AK433" s="45">
        <f t="shared" si="33"/>
        <v>0</v>
      </c>
      <c r="AL433" s="46" t="str">
        <f t="shared" si="31"/>
        <v>0-day</v>
      </c>
      <c r="AM433" s="46" t="str">
        <f t="shared" si="34"/>
        <v>0-day</v>
      </c>
      <c r="AN433" s="46" t="str">
        <f t="shared" si="53"/>
        <v>0-day</v>
      </c>
      <c r="AO433" s="46" t="str">
        <f t="shared" si="54"/>
        <v>0-day</v>
      </c>
      <c r="AP433" s="46" t="str">
        <f t="shared" si="36"/>
        <v>0-day</v>
      </c>
      <c r="AQ433" s="46" t="str">
        <f t="shared" si="37"/>
        <v>0-day</v>
      </c>
      <c r="AR433" s="103"/>
      <c r="AS433" s="47" t="str">
        <f t="shared" si="38"/>
        <v/>
      </c>
      <c r="AT433" s="35">
        <f t="shared" si="52"/>
        <v>0</v>
      </c>
      <c r="AU433" s="48" t="e">
        <f t="shared" ca="1" si="39"/>
        <v>#NAME?</v>
      </c>
      <c r="AV433" s="48" t="e">
        <f t="shared" ca="1" si="40"/>
        <v>#NAME?</v>
      </c>
      <c r="AW433" s="49" t="e">
        <f t="shared" ca="1" si="41"/>
        <v>#NAME?</v>
      </c>
      <c r="AX433" s="48" t="e">
        <f t="shared" ca="1" si="42"/>
        <v>#NAME?</v>
      </c>
      <c r="AY433" s="49" t="str">
        <f t="shared" si="43"/>
        <v/>
      </c>
      <c r="AZ433" s="50" t="e">
        <f t="shared" ca="1" si="44"/>
        <v>#NAME?</v>
      </c>
      <c r="BA433" s="51" t="e">
        <f t="shared" ca="1" si="45"/>
        <v>#NAME?</v>
      </c>
      <c r="BB433" s="52" t="e">
        <f t="shared" ca="1" si="46"/>
        <v>#NAME?</v>
      </c>
      <c r="BC433" s="51" t="e">
        <f t="shared" ca="1" si="47"/>
        <v>#NAME?</v>
      </c>
      <c r="BD433" s="54" t="e">
        <f t="shared" ca="1" si="48"/>
        <v>#NAME?</v>
      </c>
      <c r="BE433" s="48" t="e">
        <f t="shared" ca="1" si="49"/>
        <v>#NAME?</v>
      </c>
      <c r="BF433" s="50" t="e">
        <f t="shared" ca="1" si="50"/>
        <v>#NAME?</v>
      </c>
      <c r="BG433" s="56" t="e">
        <f t="shared" ca="1" si="51"/>
        <v>#NAME?</v>
      </c>
      <c r="BH433" s="103"/>
      <c r="BI433" s="103"/>
      <c r="BJ433" s="103"/>
      <c r="BK433" s="103"/>
      <c r="BL433" s="103"/>
      <c r="BM433" s="103"/>
      <c r="BN433" s="24"/>
      <c r="BO433" s="24"/>
    </row>
    <row r="434" spans="1:67" ht="15.5">
      <c r="A434" s="25" t="str">
        <f t="shared" si="55"/>
        <v/>
      </c>
      <c r="B434" s="89"/>
      <c r="C434" s="25"/>
      <c r="D434" s="90"/>
      <c r="E434" s="90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36"/>
      <c r="S434" s="91"/>
      <c r="T434" s="36"/>
      <c r="U434" s="82"/>
      <c r="V434" s="25"/>
      <c r="W434" s="107"/>
      <c r="X434" s="109"/>
      <c r="Y434" s="109"/>
      <c r="Z434" s="36"/>
      <c r="AA434" s="38"/>
      <c r="AB434" s="35"/>
      <c r="AC434" s="25"/>
      <c r="AD434" s="25"/>
      <c r="AE434" s="44"/>
      <c r="AF434" s="94"/>
      <c r="AG434" s="25"/>
      <c r="AH434" s="25"/>
      <c r="AI434" s="25"/>
      <c r="AJ434" s="45" t="str">
        <f t="array" ref="AJ434">IFERROR(INDEX('[1]Master Price'!$E:$E,MATCH(D434,'[1]Master Price'!$B:$B,0)),"0")</f>
        <v>0</v>
      </c>
      <c r="AK434" s="45">
        <f t="shared" si="33"/>
        <v>0</v>
      </c>
      <c r="AL434" s="46" t="str">
        <f t="shared" si="31"/>
        <v>0-day</v>
      </c>
      <c r="AM434" s="46" t="str">
        <f t="shared" si="34"/>
        <v>0-day</v>
      </c>
      <c r="AN434" s="46" t="str">
        <f t="shared" si="53"/>
        <v>0-day</v>
      </c>
      <c r="AO434" s="46" t="str">
        <f t="shared" si="54"/>
        <v>0-day</v>
      </c>
      <c r="AP434" s="46" t="str">
        <f t="shared" si="36"/>
        <v>0-day</v>
      </c>
      <c r="AQ434" s="46" t="str">
        <f t="shared" si="37"/>
        <v>0-day</v>
      </c>
      <c r="AR434" s="103"/>
      <c r="AS434" s="47" t="str">
        <f t="shared" si="38"/>
        <v/>
      </c>
      <c r="AT434" s="35">
        <f t="shared" si="52"/>
        <v>0</v>
      </c>
      <c r="AU434" s="48" t="e">
        <f t="shared" ca="1" si="39"/>
        <v>#NAME?</v>
      </c>
      <c r="AV434" s="48" t="e">
        <f t="shared" ca="1" si="40"/>
        <v>#NAME?</v>
      </c>
      <c r="AW434" s="49" t="e">
        <f t="shared" ca="1" si="41"/>
        <v>#NAME?</v>
      </c>
      <c r="AX434" s="48" t="e">
        <f t="shared" ca="1" si="42"/>
        <v>#NAME?</v>
      </c>
      <c r="AY434" s="49" t="str">
        <f t="shared" si="43"/>
        <v/>
      </c>
      <c r="AZ434" s="50" t="e">
        <f t="shared" ca="1" si="44"/>
        <v>#NAME?</v>
      </c>
      <c r="BA434" s="51" t="e">
        <f t="shared" ca="1" si="45"/>
        <v>#NAME?</v>
      </c>
      <c r="BB434" s="52" t="e">
        <f t="shared" ca="1" si="46"/>
        <v>#NAME?</v>
      </c>
      <c r="BC434" s="51" t="e">
        <f t="shared" ca="1" si="47"/>
        <v>#NAME?</v>
      </c>
      <c r="BD434" s="54" t="e">
        <f t="shared" ca="1" si="48"/>
        <v>#NAME?</v>
      </c>
      <c r="BE434" s="48" t="e">
        <f t="shared" ca="1" si="49"/>
        <v>#NAME?</v>
      </c>
      <c r="BF434" s="50" t="e">
        <f t="shared" ca="1" si="50"/>
        <v>#NAME?</v>
      </c>
      <c r="BG434" s="56" t="e">
        <f t="shared" ca="1" si="51"/>
        <v>#NAME?</v>
      </c>
      <c r="BH434" s="103"/>
      <c r="BI434" s="103"/>
      <c r="BJ434" s="103"/>
      <c r="BK434" s="103"/>
      <c r="BL434" s="103"/>
      <c r="BM434" s="103"/>
      <c r="BN434" s="24"/>
      <c r="BO434" s="24"/>
    </row>
    <row r="435" spans="1:67" ht="15.5">
      <c r="A435" s="25" t="str">
        <f t="shared" si="55"/>
        <v/>
      </c>
      <c r="B435" s="89"/>
      <c r="C435" s="25"/>
      <c r="D435" s="90"/>
      <c r="E435" s="90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36"/>
      <c r="S435" s="91"/>
      <c r="T435" s="36"/>
      <c r="U435" s="82"/>
      <c r="V435" s="25"/>
      <c r="W435" s="107"/>
      <c r="X435" s="109"/>
      <c r="Y435" s="109"/>
      <c r="Z435" s="36"/>
      <c r="AA435" s="38"/>
      <c r="AB435" s="35"/>
      <c r="AC435" s="25"/>
      <c r="AD435" s="25"/>
      <c r="AE435" s="44"/>
      <c r="AF435" s="94"/>
      <c r="AG435" s="25"/>
      <c r="AH435" s="25"/>
      <c r="AI435" s="25"/>
      <c r="AJ435" s="45" t="str">
        <f t="array" ref="AJ435">IFERROR(INDEX('[1]Master Price'!$E:$E,MATCH(D435,'[1]Master Price'!$B:$B,0)),"0")</f>
        <v>0</v>
      </c>
      <c r="AK435" s="45">
        <f t="shared" si="33"/>
        <v>0</v>
      </c>
      <c r="AL435" s="46" t="str">
        <f t="shared" si="31"/>
        <v>0-day</v>
      </c>
      <c r="AM435" s="46" t="str">
        <f t="shared" si="34"/>
        <v>0-day</v>
      </c>
      <c r="AN435" s="46" t="str">
        <f t="shared" si="53"/>
        <v>0-day</v>
      </c>
      <c r="AO435" s="46" t="str">
        <f t="shared" si="54"/>
        <v>0-day</v>
      </c>
      <c r="AP435" s="46" t="str">
        <f t="shared" si="36"/>
        <v>0-day</v>
      </c>
      <c r="AQ435" s="46" t="str">
        <f t="shared" si="37"/>
        <v>0-day</v>
      </c>
      <c r="AR435" s="103"/>
      <c r="AS435" s="47" t="str">
        <f t="shared" si="38"/>
        <v/>
      </c>
      <c r="AT435" s="35">
        <f t="shared" si="52"/>
        <v>0</v>
      </c>
      <c r="AU435" s="48" t="e">
        <f t="shared" ca="1" si="39"/>
        <v>#NAME?</v>
      </c>
      <c r="AV435" s="48" t="e">
        <f t="shared" ca="1" si="40"/>
        <v>#NAME?</v>
      </c>
      <c r="AW435" s="49" t="e">
        <f t="shared" ca="1" si="41"/>
        <v>#NAME?</v>
      </c>
      <c r="AX435" s="48" t="e">
        <f t="shared" ca="1" si="42"/>
        <v>#NAME?</v>
      </c>
      <c r="AY435" s="49" t="str">
        <f t="shared" si="43"/>
        <v/>
      </c>
      <c r="AZ435" s="50" t="e">
        <f t="shared" ca="1" si="44"/>
        <v>#NAME?</v>
      </c>
      <c r="BA435" s="51" t="e">
        <f t="shared" ca="1" si="45"/>
        <v>#NAME?</v>
      </c>
      <c r="BB435" s="52" t="e">
        <f t="shared" ca="1" si="46"/>
        <v>#NAME?</v>
      </c>
      <c r="BC435" s="51" t="e">
        <f t="shared" ca="1" si="47"/>
        <v>#NAME?</v>
      </c>
      <c r="BD435" s="54" t="e">
        <f t="shared" ca="1" si="48"/>
        <v>#NAME?</v>
      </c>
      <c r="BE435" s="48" t="e">
        <f t="shared" ca="1" si="49"/>
        <v>#NAME?</v>
      </c>
      <c r="BF435" s="50" t="e">
        <f t="shared" ca="1" si="50"/>
        <v>#NAME?</v>
      </c>
      <c r="BG435" s="56" t="e">
        <f t="shared" ca="1" si="51"/>
        <v>#NAME?</v>
      </c>
      <c r="BH435" s="103"/>
      <c r="BI435" s="103"/>
      <c r="BJ435" s="103"/>
      <c r="BK435" s="103"/>
      <c r="BL435" s="103"/>
      <c r="BM435" s="103"/>
      <c r="BN435" s="24"/>
      <c r="BO435" s="24"/>
    </row>
    <row r="436" spans="1:67" ht="15.5">
      <c r="A436" s="25" t="str">
        <f t="shared" si="55"/>
        <v/>
      </c>
      <c r="B436" s="89"/>
      <c r="C436" s="25"/>
      <c r="D436" s="90"/>
      <c r="E436" s="90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36"/>
      <c r="S436" s="91"/>
      <c r="T436" s="36"/>
      <c r="U436" s="82"/>
      <c r="V436" s="25"/>
      <c r="W436" s="107"/>
      <c r="X436" s="109"/>
      <c r="Y436" s="109"/>
      <c r="Z436" s="36"/>
      <c r="AA436" s="38"/>
      <c r="AB436" s="35"/>
      <c r="AC436" s="25"/>
      <c r="AD436" s="25"/>
      <c r="AE436" s="44"/>
      <c r="AF436" s="94"/>
      <c r="AG436" s="25"/>
      <c r="AH436" s="25"/>
      <c r="AI436" s="25"/>
      <c r="AJ436" s="45" t="str">
        <f t="array" ref="AJ436">IFERROR(INDEX('[1]Master Price'!$E:$E,MATCH(D436,'[1]Master Price'!$B:$B,0)),"0")</f>
        <v>0</v>
      </c>
      <c r="AK436" s="45">
        <f t="shared" si="33"/>
        <v>0</v>
      </c>
      <c r="AL436" s="46" t="str">
        <f t="shared" si="31"/>
        <v>0-day</v>
      </c>
      <c r="AM436" s="46" t="str">
        <f t="shared" si="34"/>
        <v>0-day</v>
      </c>
      <c r="AN436" s="46" t="str">
        <f t="shared" si="53"/>
        <v>0-day</v>
      </c>
      <c r="AO436" s="46" t="str">
        <f t="shared" si="54"/>
        <v>0-day</v>
      </c>
      <c r="AP436" s="46" t="str">
        <f t="shared" si="36"/>
        <v>0-day</v>
      </c>
      <c r="AQ436" s="46" t="str">
        <f t="shared" si="37"/>
        <v>0-day</v>
      </c>
      <c r="AR436" s="103"/>
      <c r="AS436" s="47" t="str">
        <f t="shared" si="38"/>
        <v/>
      </c>
      <c r="AT436" s="35">
        <f t="shared" si="52"/>
        <v>0</v>
      </c>
      <c r="AU436" s="48" t="e">
        <f t="shared" ca="1" si="39"/>
        <v>#NAME?</v>
      </c>
      <c r="AV436" s="48" t="e">
        <f t="shared" ca="1" si="40"/>
        <v>#NAME?</v>
      </c>
      <c r="AW436" s="49" t="e">
        <f t="shared" ca="1" si="41"/>
        <v>#NAME?</v>
      </c>
      <c r="AX436" s="48" t="e">
        <f t="shared" ca="1" si="42"/>
        <v>#NAME?</v>
      </c>
      <c r="AY436" s="49" t="str">
        <f t="shared" si="43"/>
        <v/>
      </c>
      <c r="AZ436" s="50" t="e">
        <f t="shared" ca="1" si="44"/>
        <v>#NAME?</v>
      </c>
      <c r="BA436" s="51" t="e">
        <f t="shared" ca="1" si="45"/>
        <v>#NAME?</v>
      </c>
      <c r="BB436" s="52" t="e">
        <f t="shared" ca="1" si="46"/>
        <v>#NAME?</v>
      </c>
      <c r="BC436" s="51" t="e">
        <f t="shared" ca="1" si="47"/>
        <v>#NAME?</v>
      </c>
      <c r="BD436" s="54" t="e">
        <f t="shared" ca="1" si="48"/>
        <v>#NAME?</v>
      </c>
      <c r="BE436" s="48" t="e">
        <f t="shared" ca="1" si="49"/>
        <v>#NAME?</v>
      </c>
      <c r="BF436" s="50" t="e">
        <f t="shared" ca="1" si="50"/>
        <v>#NAME?</v>
      </c>
      <c r="BG436" s="56" t="e">
        <f t="shared" ca="1" si="51"/>
        <v>#NAME?</v>
      </c>
      <c r="BH436" s="103"/>
      <c r="BI436" s="103"/>
      <c r="BJ436" s="103"/>
      <c r="BK436" s="103"/>
      <c r="BL436" s="103"/>
      <c r="BM436" s="103"/>
      <c r="BN436" s="24"/>
      <c r="BO436" s="24"/>
    </row>
    <row r="437" spans="1:67" ht="15.5">
      <c r="A437" s="25" t="str">
        <f t="shared" si="55"/>
        <v/>
      </c>
      <c r="B437" s="89"/>
      <c r="C437" s="25"/>
      <c r="D437" s="90"/>
      <c r="E437" s="90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36"/>
      <c r="S437" s="91"/>
      <c r="T437" s="36"/>
      <c r="U437" s="82"/>
      <c r="V437" s="25"/>
      <c r="W437" s="107"/>
      <c r="X437" s="109"/>
      <c r="Y437" s="109"/>
      <c r="Z437" s="36"/>
      <c r="AA437" s="38"/>
      <c r="AB437" s="35"/>
      <c r="AC437" s="25"/>
      <c r="AD437" s="25"/>
      <c r="AE437" s="44"/>
      <c r="AF437" s="94"/>
      <c r="AG437" s="25"/>
      <c r="AH437" s="25"/>
      <c r="AI437" s="25"/>
      <c r="AJ437" s="45" t="str">
        <f t="array" ref="AJ437">IFERROR(INDEX('[1]Master Price'!$E:$E,MATCH(D437,'[1]Master Price'!$B:$B,0)),"0")</f>
        <v>0</v>
      </c>
      <c r="AK437" s="45">
        <f t="shared" si="33"/>
        <v>0</v>
      </c>
      <c r="AL437" s="46" t="str">
        <f t="shared" si="31"/>
        <v>0-day</v>
      </c>
      <c r="AM437" s="46" t="str">
        <f t="shared" si="34"/>
        <v>0-day</v>
      </c>
      <c r="AN437" s="46" t="str">
        <f t="shared" si="53"/>
        <v>0-day</v>
      </c>
      <c r="AO437" s="46" t="str">
        <f t="shared" si="54"/>
        <v>0-day</v>
      </c>
      <c r="AP437" s="46" t="str">
        <f t="shared" si="36"/>
        <v>0-day</v>
      </c>
      <c r="AQ437" s="46" t="str">
        <f t="shared" si="37"/>
        <v>0-day</v>
      </c>
      <c r="AR437" s="103"/>
      <c r="AS437" s="47" t="str">
        <f t="shared" si="38"/>
        <v/>
      </c>
      <c r="AT437" s="35">
        <f t="shared" si="52"/>
        <v>0</v>
      </c>
      <c r="AU437" s="48" t="e">
        <f t="shared" ca="1" si="39"/>
        <v>#NAME?</v>
      </c>
      <c r="AV437" s="48" t="e">
        <f t="shared" ca="1" si="40"/>
        <v>#NAME?</v>
      </c>
      <c r="AW437" s="49" t="e">
        <f t="shared" ca="1" si="41"/>
        <v>#NAME?</v>
      </c>
      <c r="AX437" s="48" t="e">
        <f t="shared" ca="1" si="42"/>
        <v>#NAME?</v>
      </c>
      <c r="AY437" s="49" t="str">
        <f t="shared" si="43"/>
        <v/>
      </c>
      <c r="AZ437" s="50" t="e">
        <f t="shared" ca="1" si="44"/>
        <v>#NAME?</v>
      </c>
      <c r="BA437" s="51" t="e">
        <f t="shared" ca="1" si="45"/>
        <v>#NAME?</v>
      </c>
      <c r="BB437" s="52" t="e">
        <f t="shared" ca="1" si="46"/>
        <v>#NAME?</v>
      </c>
      <c r="BC437" s="51" t="e">
        <f t="shared" ca="1" si="47"/>
        <v>#NAME?</v>
      </c>
      <c r="BD437" s="54" t="e">
        <f t="shared" ca="1" si="48"/>
        <v>#NAME?</v>
      </c>
      <c r="BE437" s="48" t="e">
        <f t="shared" ca="1" si="49"/>
        <v>#NAME?</v>
      </c>
      <c r="BF437" s="50" t="e">
        <f t="shared" ca="1" si="50"/>
        <v>#NAME?</v>
      </c>
      <c r="BG437" s="56" t="e">
        <f t="shared" ca="1" si="51"/>
        <v>#NAME?</v>
      </c>
      <c r="BH437" s="103"/>
      <c r="BI437" s="103"/>
      <c r="BJ437" s="103"/>
      <c r="BK437" s="103"/>
      <c r="BL437" s="103"/>
      <c r="BM437" s="103"/>
      <c r="BN437" s="24"/>
      <c r="BO437" s="24"/>
    </row>
    <row r="438" spans="1:67" ht="15.5">
      <c r="A438" s="25" t="str">
        <f t="shared" si="55"/>
        <v/>
      </c>
      <c r="B438" s="89"/>
      <c r="C438" s="25"/>
      <c r="D438" s="90"/>
      <c r="E438" s="90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36"/>
      <c r="S438" s="91"/>
      <c r="T438" s="36"/>
      <c r="U438" s="82"/>
      <c r="V438" s="25"/>
      <c r="W438" s="107"/>
      <c r="X438" s="109"/>
      <c r="Y438" s="109"/>
      <c r="Z438" s="36"/>
      <c r="AA438" s="38"/>
      <c r="AB438" s="35"/>
      <c r="AC438" s="25"/>
      <c r="AD438" s="25"/>
      <c r="AE438" s="44"/>
      <c r="AF438" s="94"/>
      <c r="AG438" s="25"/>
      <c r="AH438" s="25"/>
      <c r="AI438" s="25"/>
      <c r="AJ438" s="45" t="str">
        <f t="array" ref="AJ438">IFERROR(INDEX('[1]Master Price'!$E:$E,MATCH(D438,'[1]Master Price'!$B:$B,0)),"0")</f>
        <v>0</v>
      </c>
      <c r="AK438" s="45">
        <f t="shared" si="33"/>
        <v>0</v>
      </c>
      <c r="AL438" s="46" t="str">
        <f t="shared" si="31"/>
        <v>0-day</v>
      </c>
      <c r="AM438" s="46" t="str">
        <f t="shared" si="34"/>
        <v>0-day</v>
      </c>
      <c r="AN438" s="46" t="str">
        <f t="shared" si="53"/>
        <v>0-day</v>
      </c>
      <c r="AO438" s="46" t="str">
        <f t="shared" si="54"/>
        <v>0-day</v>
      </c>
      <c r="AP438" s="46" t="str">
        <f t="shared" si="36"/>
        <v>0-day</v>
      </c>
      <c r="AQ438" s="46" t="str">
        <f t="shared" si="37"/>
        <v>0-day</v>
      </c>
      <c r="AR438" s="103"/>
      <c r="AS438" s="47" t="str">
        <f t="shared" si="38"/>
        <v/>
      </c>
      <c r="AT438" s="35">
        <f t="shared" si="52"/>
        <v>0</v>
      </c>
      <c r="AU438" s="48" t="e">
        <f t="shared" ca="1" si="39"/>
        <v>#NAME?</v>
      </c>
      <c r="AV438" s="48" t="e">
        <f t="shared" ca="1" si="40"/>
        <v>#NAME?</v>
      </c>
      <c r="AW438" s="49" t="e">
        <f t="shared" ca="1" si="41"/>
        <v>#NAME?</v>
      </c>
      <c r="AX438" s="48" t="e">
        <f t="shared" ca="1" si="42"/>
        <v>#NAME?</v>
      </c>
      <c r="AY438" s="49" t="str">
        <f t="shared" si="43"/>
        <v/>
      </c>
      <c r="AZ438" s="50" t="e">
        <f t="shared" ca="1" si="44"/>
        <v>#NAME?</v>
      </c>
      <c r="BA438" s="51" t="e">
        <f t="shared" ca="1" si="45"/>
        <v>#NAME?</v>
      </c>
      <c r="BB438" s="52" t="e">
        <f t="shared" ca="1" si="46"/>
        <v>#NAME?</v>
      </c>
      <c r="BC438" s="51" t="e">
        <f t="shared" ca="1" si="47"/>
        <v>#NAME?</v>
      </c>
      <c r="BD438" s="54" t="e">
        <f t="shared" ca="1" si="48"/>
        <v>#NAME?</v>
      </c>
      <c r="BE438" s="48" t="e">
        <f t="shared" ca="1" si="49"/>
        <v>#NAME?</v>
      </c>
      <c r="BF438" s="50" t="e">
        <f t="shared" ca="1" si="50"/>
        <v>#NAME?</v>
      </c>
      <c r="BG438" s="56" t="e">
        <f t="shared" ca="1" si="51"/>
        <v>#NAME?</v>
      </c>
      <c r="BH438" s="103"/>
      <c r="BI438" s="103"/>
      <c r="BJ438" s="103"/>
      <c r="BK438" s="103"/>
      <c r="BL438" s="103"/>
      <c r="BM438" s="103"/>
      <c r="BN438" s="24"/>
      <c r="BO438" s="24"/>
    </row>
    <row r="439" spans="1:67" ht="15.5">
      <c r="A439" s="25" t="str">
        <f t="shared" si="55"/>
        <v/>
      </c>
      <c r="B439" s="89"/>
      <c r="C439" s="25"/>
      <c r="D439" s="90"/>
      <c r="E439" s="90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36"/>
      <c r="S439" s="91"/>
      <c r="T439" s="36"/>
      <c r="U439" s="82"/>
      <c r="V439" s="25"/>
      <c r="W439" s="107"/>
      <c r="X439" s="109"/>
      <c r="Y439" s="109"/>
      <c r="Z439" s="36"/>
      <c r="AA439" s="38"/>
      <c r="AB439" s="35"/>
      <c r="AC439" s="25"/>
      <c r="AD439" s="25"/>
      <c r="AE439" s="44"/>
      <c r="AF439" s="94"/>
      <c r="AG439" s="25"/>
      <c r="AH439" s="25"/>
      <c r="AI439" s="25"/>
      <c r="AJ439" s="45" t="str">
        <f t="array" ref="AJ439">IFERROR(INDEX('[1]Master Price'!$E:$E,MATCH(D439,'[1]Master Price'!$B:$B,0)),"0")</f>
        <v>0</v>
      </c>
      <c r="AK439" s="45">
        <f t="shared" si="33"/>
        <v>0</v>
      </c>
      <c r="AL439" s="46" t="str">
        <f t="shared" si="31"/>
        <v>0-day</v>
      </c>
      <c r="AM439" s="46" t="str">
        <f t="shared" si="34"/>
        <v>0-day</v>
      </c>
      <c r="AN439" s="46" t="str">
        <f t="shared" si="53"/>
        <v>0-day</v>
      </c>
      <c r="AO439" s="46" t="str">
        <f t="shared" si="54"/>
        <v>0-day</v>
      </c>
      <c r="AP439" s="46" t="str">
        <f t="shared" si="36"/>
        <v>0-day</v>
      </c>
      <c r="AQ439" s="46" t="str">
        <f t="shared" si="37"/>
        <v>0-day</v>
      </c>
      <c r="AR439" s="103"/>
      <c r="AS439" s="47" t="str">
        <f t="shared" si="38"/>
        <v/>
      </c>
      <c r="AT439" s="35">
        <f t="shared" si="52"/>
        <v>0</v>
      </c>
      <c r="AU439" s="48" t="e">
        <f t="shared" ca="1" si="39"/>
        <v>#NAME?</v>
      </c>
      <c r="AV439" s="48" t="e">
        <f t="shared" ca="1" si="40"/>
        <v>#NAME?</v>
      </c>
      <c r="AW439" s="49" t="e">
        <f t="shared" ca="1" si="41"/>
        <v>#NAME?</v>
      </c>
      <c r="AX439" s="48" t="e">
        <f t="shared" ca="1" si="42"/>
        <v>#NAME?</v>
      </c>
      <c r="AY439" s="49" t="str">
        <f t="shared" si="43"/>
        <v/>
      </c>
      <c r="AZ439" s="50" t="e">
        <f t="shared" ca="1" si="44"/>
        <v>#NAME?</v>
      </c>
      <c r="BA439" s="51" t="e">
        <f t="shared" ca="1" si="45"/>
        <v>#NAME?</v>
      </c>
      <c r="BB439" s="52" t="e">
        <f t="shared" ca="1" si="46"/>
        <v>#NAME?</v>
      </c>
      <c r="BC439" s="51" t="e">
        <f t="shared" ca="1" si="47"/>
        <v>#NAME?</v>
      </c>
      <c r="BD439" s="54" t="e">
        <f t="shared" ca="1" si="48"/>
        <v>#NAME?</v>
      </c>
      <c r="BE439" s="48" t="e">
        <f t="shared" ca="1" si="49"/>
        <v>#NAME?</v>
      </c>
      <c r="BF439" s="50" t="e">
        <f t="shared" ca="1" si="50"/>
        <v>#NAME?</v>
      </c>
      <c r="BG439" s="56" t="e">
        <f t="shared" ca="1" si="51"/>
        <v>#NAME?</v>
      </c>
      <c r="BH439" s="103"/>
      <c r="BI439" s="103"/>
      <c r="BJ439" s="103"/>
      <c r="BK439" s="103"/>
      <c r="BL439" s="103"/>
      <c r="BM439" s="103"/>
      <c r="BN439" s="24"/>
      <c r="BO439" s="24"/>
    </row>
    <row r="440" spans="1:67" ht="15.5">
      <c r="A440" s="25" t="str">
        <f t="shared" si="55"/>
        <v/>
      </c>
      <c r="B440" s="89"/>
      <c r="C440" s="25"/>
      <c r="D440" s="90"/>
      <c r="E440" s="90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36"/>
      <c r="S440" s="91"/>
      <c r="T440" s="36"/>
      <c r="U440" s="82"/>
      <c r="V440" s="25"/>
      <c r="W440" s="107"/>
      <c r="X440" s="109"/>
      <c r="Y440" s="109"/>
      <c r="Z440" s="36"/>
      <c r="AA440" s="38"/>
      <c r="AB440" s="35"/>
      <c r="AC440" s="25"/>
      <c r="AD440" s="25"/>
      <c r="AE440" s="44"/>
      <c r="AF440" s="94"/>
      <c r="AG440" s="25"/>
      <c r="AH440" s="25"/>
      <c r="AI440" s="25"/>
      <c r="AJ440" s="45" t="str">
        <f t="array" ref="AJ440">IFERROR(INDEX('[1]Master Price'!$E:$E,MATCH(D440,'[1]Master Price'!$B:$B,0)),"0")</f>
        <v>0</v>
      </c>
      <c r="AK440" s="45">
        <f t="shared" si="33"/>
        <v>0</v>
      </c>
      <c r="AL440" s="46" t="str">
        <f t="shared" si="31"/>
        <v>0-day</v>
      </c>
      <c r="AM440" s="46" t="str">
        <f t="shared" si="34"/>
        <v>0-day</v>
      </c>
      <c r="AN440" s="46" t="str">
        <f t="shared" si="53"/>
        <v>0-day</v>
      </c>
      <c r="AO440" s="46" t="str">
        <f t="shared" si="54"/>
        <v>0-day</v>
      </c>
      <c r="AP440" s="46" t="str">
        <f t="shared" si="36"/>
        <v>0-day</v>
      </c>
      <c r="AQ440" s="46" t="str">
        <f t="shared" si="37"/>
        <v>0-day</v>
      </c>
      <c r="AR440" s="103"/>
      <c r="AS440" s="47" t="str">
        <f t="shared" si="38"/>
        <v/>
      </c>
      <c r="AT440" s="35">
        <f t="shared" si="52"/>
        <v>0</v>
      </c>
      <c r="AU440" s="48" t="e">
        <f t="shared" ca="1" si="39"/>
        <v>#NAME?</v>
      </c>
      <c r="AV440" s="48" t="e">
        <f t="shared" ca="1" si="40"/>
        <v>#NAME?</v>
      </c>
      <c r="AW440" s="49" t="e">
        <f t="shared" ca="1" si="41"/>
        <v>#NAME?</v>
      </c>
      <c r="AX440" s="48" t="e">
        <f t="shared" ca="1" si="42"/>
        <v>#NAME?</v>
      </c>
      <c r="AY440" s="49" t="str">
        <f t="shared" si="43"/>
        <v/>
      </c>
      <c r="AZ440" s="50" t="e">
        <f t="shared" ca="1" si="44"/>
        <v>#NAME?</v>
      </c>
      <c r="BA440" s="51" t="e">
        <f t="shared" ca="1" si="45"/>
        <v>#NAME?</v>
      </c>
      <c r="BB440" s="52" t="e">
        <f t="shared" ca="1" si="46"/>
        <v>#NAME?</v>
      </c>
      <c r="BC440" s="51" t="e">
        <f t="shared" ca="1" si="47"/>
        <v>#NAME?</v>
      </c>
      <c r="BD440" s="54" t="e">
        <f t="shared" ca="1" si="48"/>
        <v>#NAME?</v>
      </c>
      <c r="BE440" s="48" t="e">
        <f t="shared" ca="1" si="49"/>
        <v>#NAME?</v>
      </c>
      <c r="BF440" s="50" t="e">
        <f t="shared" ca="1" si="50"/>
        <v>#NAME?</v>
      </c>
      <c r="BG440" s="56" t="e">
        <f t="shared" ca="1" si="51"/>
        <v>#NAME?</v>
      </c>
      <c r="BH440" s="103"/>
      <c r="BI440" s="103"/>
      <c r="BJ440" s="103"/>
      <c r="BK440" s="103"/>
      <c r="BL440" s="103"/>
      <c r="BM440" s="103"/>
      <c r="BN440" s="24"/>
      <c r="BO440" s="24"/>
    </row>
    <row r="441" spans="1:67" ht="15.5">
      <c r="A441" s="25" t="str">
        <f t="shared" si="55"/>
        <v/>
      </c>
      <c r="B441" s="89"/>
      <c r="C441" s="25"/>
      <c r="D441" s="90"/>
      <c r="E441" s="90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36"/>
      <c r="S441" s="91"/>
      <c r="T441" s="36"/>
      <c r="U441" s="82"/>
      <c r="V441" s="25"/>
      <c r="W441" s="107"/>
      <c r="X441" s="109"/>
      <c r="Y441" s="109"/>
      <c r="Z441" s="36"/>
      <c r="AA441" s="38"/>
      <c r="AB441" s="35"/>
      <c r="AC441" s="25"/>
      <c r="AD441" s="25"/>
      <c r="AE441" s="44"/>
      <c r="AF441" s="94"/>
      <c r="AG441" s="25"/>
      <c r="AH441" s="25"/>
      <c r="AI441" s="25"/>
      <c r="AJ441" s="45" t="str">
        <f t="array" ref="AJ441">IFERROR(INDEX('[1]Master Price'!$E:$E,MATCH(D441,'[1]Master Price'!$B:$B,0)),"0")</f>
        <v>0</v>
      </c>
      <c r="AK441" s="45">
        <f t="shared" si="33"/>
        <v>0</v>
      </c>
      <c r="AL441" s="46" t="str">
        <f t="shared" si="31"/>
        <v>0-day</v>
      </c>
      <c r="AM441" s="46" t="str">
        <f t="shared" si="34"/>
        <v>0-day</v>
      </c>
      <c r="AN441" s="46" t="str">
        <f t="shared" si="53"/>
        <v>0-day</v>
      </c>
      <c r="AO441" s="46" t="str">
        <f t="shared" si="54"/>
        <v>0-day</v>
      </c>
      <c r="AP441" s="46" t="str">
        <f t="shared" si="36"/>
        <v>0-day</v>
      </c>
      <c r="AQ441" s="46" t="str">
        <f t="shared" si="37"/>
        <v>0-day</v>
      </c>
      <c r="AR441" s="103"/>
      <c r="AS441" s="47" t="str">
        <f t="shared" si="38"/>
        <v/>
      </c>
      <c r="AT441" s="35">
        <f t="shared" si="52"/>
        <v>0</v>
      </c>
      <c r="AU441" s="48" t="e">
        <f t="shared" ca="1" si="39"/>
        <v>#NAME?</v>
      </c>
      <c r="AV441" s="48" t="e">
        <f t="shared" ca="1" si="40"/>
        <v>#NAME?</v>
      </c>
      <c r="AW441" s="49" t="e">
        <f t="shared" ca="1" si="41"/>
        <v>#NAME?</v>
      </c>
      <c r="AX441" s="48" t="e">
        <f t="shared" ca="1" si="42"/>
        <v>#NAME?</v>
      </c>
      <c r="AY441" s="49" t="str">
        <f t="shared" si="43"/>
        <v/>
      </c>
      <c r="AZ441" s="50" t="e">
        <f t="shared" ca="1" si="44"/>
        <v>#NAME?</v>
      </c>
      <c r="BA441" s="51" t="e">
        <f t="shared" ca="1" si="45"/>
        <v>#NAME?</v>
      </c>
      <c r="BB441" s="52" t="e">
        <f t="shared" ca="1" si="46"/>
        <v>#NAME?</v>
      </c>
      <c r="BC441" s="51" t="e">
        <f t="shared" ca="1" si="47"/>
        <v>#NAME?</v>
      </c>
      <c r="BD441" s="54" t="e">
        <f t="shared" ca="1" si="48"/>
        <v>#NAME?</v>
      </c>
      <c r="BE441" s="48" t="e">
        <f t="shared" ca="1" si="49"/>
        <v>#NAME?</v>
      </c>
      <c r="BF441" s="50" t="e">
        <f t="shared" ca="1" si="50"/>
        <v>#NAME?</v>
      </c>
      <c r="BG441" s="56" t="e">
        <f t="shared" ca="1" si="51"/>
        <v>#NAME?</v>
      </c>
      <c r="BH441" s="103"/>
      <c r="BI441" s="103"/>
      <c r="BJ441" s="103"/>
      <c r="BK441" s="103"/>
      <c r="BL441" s="103"/>
      <c r="BM441" s="103"/>
      <c r="BN441" s="24"/>
      <c r="BO441" s="24"/>
    </row>
    <row r="442" spans="1:67" ht="15.5">
      <c r="A442" s="25" t="str">
        <f t="shared" si="55"/>
        <v/>
      </c>
      <c r="B442" s="89"/>
      <c r="C442" s="25"/>
      <c r="D442" s="90"/>
      <c r="E442" s="90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36"/>
      <c r="S442" s="91"/>
      <c r="T442" s="36"/>
      <c r="U442" s="82"/>
      <c r="V442" s="25"/>
      <c r="W442" s="107"/>
      <c r="X442" s="109"/>
      <c r="Y442" s="109"/>
      <c r="Z442" s="36"/>
      <c r="AA442" s="38"/>
      <c r="AB442" s="35"/>
      <c r="AC442" s="25"/>
      <c r="AD442" s="25"/>
      <c r="AE442" s="44"/>
      <c r="AF442" s="94"/>
      <c r="AG442" s="25"/>
      <c r="AH442" s="25"/>
      <c r="AI442" s="25"/>
      <c r="AJ442" s="45" t="str">
        <f t="array" ref="AJ442">IFERROR(INDEX('[1]Master Price'!$E:$E,MATCH(D442,'[1]Master Price'!$B:$B,0)),"0")</f>
        <v>0</v>
      </c>
      <c r="AK442" s="45">
        <f t="shared" si="33"/>
        <v>0</v>
      </c>
      <c r="AL442" s="46" t="str">
        <f t="shared" si="31"/>
        <v>0-day</v>
      </c>
      <c r="AM442" s="46" t="str">
        <f t="shared" si="34"/>
        <v>0-day</v>
      </c>
      <c r="AN442" s="46" t="str">
        <f t="shared" si="53"/>
        <v>0-day</v>
      </c>
      <c r="AO442" s="46" t="str">
        <f t="shared" si="54"/>
        <v>0-day</v>
      </c>
      <c r="AP442" s="46" t="str">
        <f t="shared" si="36"/>
        <v>0-day</v>
      </c>
      <c r="AQ442" s="46" t="str">
        <f t="shared" si="37"/>
        <v>0-day</v>
      </c>
      <c r="AR442" s="103"/>
      <c r="AS442" s="47" t="str">
        <f t="shared" si="38"/>
        <v/>
      </c>
      <c r="AT442" s="35">
        <f t="shared" si="52"/>
        <v>0</v>
      </c>
      <c r="AU442" s="48" t="e">
        <f t="shared" ca="1" si="39"/>
        <v>#NAME?</v>
      </c>
      <c r="AV442" s="48" t="e">
        <f t="shared" ca="1" si="40"/>
        <v>#NAME?</v>
      </c>
      <c r="AW442" s="49" t="e">
        <f t="shared" ca="1" si="41"/>
        <v>#NAME?</v>
      </c>
      <c r="AX442" s="48" t="e">
        <f t="shared" ca="1" si="42"/>
        <v>#NAME?</v>
      </c>
      <c r="AY442" s="49" t="str">
        <f t="shared" si="43"/>
        <v/>
      </c>
      <c r="AZ442" s="50" t="e">
        <f t="shared" ca="1" si="44"/>
        <v>#NAME?</v>
      </c>
      <c r="BA442" s="51" t="e">
        <f t="shared" ca="1" si="45"/>
        <v>#NAME?</v>
      </c>
      <c r="BB442" s="52" t="e">
        <f t="shared" ca="1" si="46"/>
        <v>#NAME?</v>
      </c>
      <c r="BC442" s="51" t="e">
        <f t="shared" ca="1" si="47"/>
        <v>#NAME?</v>
      </c>
      <c r="BD442" s="54" t="e">
        <f t="shared" ca="1" si="48"/>
        <v>#NAME?</v>
      </c>
      <c r="BE442" s="48" t="e">
        <f t="shared" ca="1" si="49"/>
        <v>#NAME?</v>
      </c>
      <c r="BF442" s="50" t="e">
        <f t="shared" ca="1" si="50"/>
        <v>#NAME?</v>
      </c>
      <c r="BG442" s="56" t="e">
        <f t="shared" ca="1" si="51"/>
        <v>#NAME?</v>
      </c>
      <c r="BH442" s="103"/>
      <c r="BI442" s="103"/>
      <c r="BJ442" s="103"/>
      <c r="BK442" s="103"/>
      <c r="BL442" s="103"/>
      <c r="BM442" s="103"/>
      <c r="BN442" s="24"/>
      <c r="BO442" s="24"/>
    </row>
    <row r="443" spans="1:67" ht="15.5">
      <c r="A443" s="25" t="str">
        <f t="shared" si="55"/>
        <v/>
      </c>
      <c r="B443" s="89"/>
      <c r="C443" s="25"/>
      <c r="D443" s="90"/>
      <c r="E443" s="90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36"/>
      <c r="S443" s="91"/>
      <c r="T443" s="36"/>
      <c r="U443" s="82"/>
      <c r="V443" s="25"/>
      <c r="W443" s="107"/>
      <c r="X443" s="109"/>
      <c r="Y443" s="109"/>
      <c r="Z443" s="36"/>
      <c r="AA443" s="38"/>
      <c r="AB443" s="35"/>
      <c r="AC443" s="25"/>
      <c r="AD443" s="25"/>
      <c r="AE443" s="44"/>
      <c r="AF443" s="94"/>
      <c r="AG443" s="25"/>
      <c r="AH443" s="25"/>
      <c r="AI443" s="25"/>
      <c r="AJ443" s="45" t="str">
        <f t="array" ref="AJ443">IFERROR(INDEX('[1]Master Price'!$E:$E,MATCH(D443,'[1]Master Price'!$B:$B,0)),"0")</f>
        <v>0</v>
      </c>
      <c r="AK443" s="45">
        <f t="shared" si="33"/>
        <v>0</v>
      </c>
      <c r="AL443" s="46" t="str">
        <f t="shared" si="31"/>
        <v>0-day</v>
      </c>
      <c r="AM443" s="46" t="str">
        <f t="shared" si="34"/>
        <v>0-day</v>
      </c>
      <c r="AN443" s="46" t="str">
        <f t="shared" si="53"/>
        <v>0-day</v>
      </c>
      <c r="AO443" s="46" t="str">
        <f t="shared" si="54"/>
        <v>0-day</v>
      </c>
      <c r="AP443" s="46" t="str">
        <f t="shared" si="36"/>
        <v>0-day</v>
      </c>
      <c r="AQ443" s="46" t="str">
        <f t="shared" si="37"/>
        <v>0-day</v>
      </c>
      <c r="AR443" s="103"/>
      <c r="AS443" s="47" t="str">
        <f t="shared" si="38"/>
        <v/>
      </c>
      <c r="AT443" s="35">
        <f t="shared" si="52"/>
        <v>0</v>
      </c>
      <c r="AU443" s="48" t="e">
        <f t="shared" ca="1" si="39"/>
        <v>#NAME?</v>
      </c>
      <c r="AV443" s="48" t="e">
        <f t="shared" ca="1" si="40"/>
        <v>#NAME?</v>
      </c>
      <c r="AW443" s="49" t="e">
        <f t="shared" ca="1" si="41"/>
        <v>#NAME?</v>
      </c>
      <c r="AX443" s="48" t="e">
        <f t="shared" ca="1" si="42"/>
        <v>#NAME?</v>
      </c>
      <c r="AY443" s="49" t="str">
        <f t="shared" si="43"/>
        <v/>
      </c>
      <c r="AZ443" s="50" t="e">
        <f t="shared" ca="1" si="44"/>
        <v>#NAME?</v>
      </c>
      <c r="BA443" s="51" t="e">
        <f t="shared" ca="1" si="45"/>
        <v>#NAME?</v>
      </c>
      <c r="BB443" s="52" t="e">
        <f t="shared" ca="1" si="46"/>
        <v>#NAME?</v>
      </c>
      <c r="BC443" s="51" t="e">
        <f t="shared" ca="1" si="47"/>
        <v>#NAME?</v>
      </c>
      <c r="BD443" s="54" t="e">
        <f t="shared" ca="1" si="48"/>
        <v>#NAME?</v>
      </c>
      <c r="BE443" s="48" t="e">
        <f t="shared" ca="1" si="49"/>
        <v>#NAME?</v>
      </c>
      <c r="BF443" s="50" t="e">
        <f t="shared" ca="1" si="50"/>
        <v>#NAME?</v>
      </c>
      <c r="BG443" s="56" t="e">
        <f t="shared" ca="1" si="51"/>
        <v>#NAME?</v>
      </c>
      <c r="BH443" s="103"/>
      <c r="BI443" s="103"/>
      <c r="BJ443" s="103"/>
      <c r="BK443" s="103"/>
      <c r="BL443" s="103"/>
      <c r="BM443" s="103"/>
      <c r="BN443" s="24"/>
      <c r="BO443" s="24"/>
    </row>
    <row r="444" spans="1:67" ht="15.5">
      <c r="A444" s="25" t="str">
        <f t="shared" si="55"/>
        <v/>
      </c>
      <c r="B444" s="89"/>
      <c r="C444" s="25"/>
      <c r="D444" s="90"/>
      <c r="E444" s="90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36"/>
      <c r="S444" s="91"/>
      <c r="T444" s="36"/>
      <c r="U444" s="82"/>
      <c r="V444" s="25"/>
      <c r="W444" s="107"/>
      <c r="X444" s="109"/>
      <c r="Y444" s="109"/>
      <c r="Z444" s="36"/>
      <c r="AA444" s="38"/>
      <c r="AB444" s="35"/>
      <c r="AC444" s="25"/>
      <c r="AD444" s="25"/>
      <c r="AE444" s="44"/>
      <c r="AF444" s="94"/>
      <c r="AG444" s="25"/>
      <c r="AH444" s="25"/>
      <c r="AI444" s="25"/>
      <c r="AJ444" s="45" t="str">
        <f t="array" ref="AJ444">IFERROR(INDEX('[1]Master Price'!$E:$E,MATCH(D444,'[1]Master Price'!$B:$B,0)),"0")</f>
        <v>0</v>
      </c>
      <c r="AK444" s="45">
        <f t="shared" si="33"/>
        <v>0</v>
      </c>
      <c r="AL444" s="46" t="str">
        <f t="shared" si="31"/>
        <v>0-day</v>
      </c>
      <c r="AM444" s="46" t="str">
        <f t="shared" si="34"/>
        <v>0-day</v>
      </c>
      <c r="AN444" s="46" t="str">
        <f t="shared" si="53"/>
        <v>0-day</v>
      </c>
      <c r="AO444" s="46" t="str">
        <f t="shared" si="54"/>
        <v>0-day</v>
      </c>
      <c r="AP444" s="46" t="str">
        <f t="shared" si="36"/>
        <v>0-day</v>
      </c>
      <c r="AQ444" s="46" t="str">
        <f t="shared" si="37"/>
        <v>0-day</v>
      </c>
      <c r="AR444" s="103"/>
      <c r="AS444" s="47" t="str">
        <f t="shared" si="38"/>
        <v/>
      </c>
      <c r="AT444" s="35">
        <f t="shared" si="52"/>
        <v>0</v>
      </c>
      <c r="AU444" s="48" t="e">
        <f t="shared" ca="1" si="39"/>
        <v>#NAME?</v>
      </c>
      <c r="AV444" s="48" t="e">
        <f t="shared" ca="1" si="40"/>
        <v>#NAME?</v>
      </c>
      <c r="AW444" s="49" t="e">
        <f t="shared" ca="1" si="41"/>
        <v>#NAME?</v>
      </c>
      <c r="AX444" s="48" t="e">
        <f t="shared" ca="1" si="42"/>
        <v>#NAME?</v>
      </c>
      <c r="AY444" s="49" t="str">
        <f t="shared" si="43"/>
        <v/>
      </c>
      <c r="AZ444" s="50" t="e">
        <f t="shared" ca="1" si="44"/>
        <v>#NAME?</v>
      </c>
      <c r="BA444" s="51" t="e">
        <f t="shared" ca="1" si="45"/>
        <v>#NAME?</v>
      </c>
      <c r="BB444" s="52" t="e">
        <f t="shared" ca="1" si="46"/>
        <v>#NAME?</v>
      </c>
      <c r="BC444" s="51" t="e">
        <f t="shared" ca="1" si="47"/>
        <v>#NAME?</v>
      </c>
      <c r="BD444" s="54" t="e">
        <f t="shared" ca="1" si="48"/>
        <v>#NAME?</v>
      </c>
      <c r="BE444" s="48" t="e">
        <f t="shared" ca="1" si="49"/>
        <v>#NAME?</v>
      </c>
      <c r="BF444" s="50" t="e">
        <f t="shared" ca="1" si="50"/>
        <v>#NAME?</v>
      </c>
      <c r="BG444" s="56" t="e">
        <f t="shared" ca="1" si="51"/>
        <v>#NAME?</v>
      </c>
      <c r="BH444" s="103"/>
      <c r="BI444" s="103"/>
      <c r="BJ444" s="103"/>
      <c r="BK444" s="103"/>
      <c r="BL444" s="103"/>
      <c r="BM444" s="103"/>
      <c r="BN444" s="24"/>
      <c r="BO444" s="24"/>
    </row>
    <row r="445" spans="1:67" ht="15.5">
      <c r="A445" s="25" t="str">
        <f t="shared" si="55"/>
        <v/>
      </c>
      <c r="B445" s="89"/>
      <c r="C445" s="25"/>
      <c r="D445" s="90"/>
      <c r="E445" s="90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36"/>
      <c r="S445" s="91"/>
      <c r="T445" s="36"/>
      <c r="U445" s="82"/>
      <c r="V445" s="25"/>
      <c r="W445" s="107"/>
      <c r="X445" s="109"/>
      <c r="Y445" s="109"/>
      <c r="Z445" s="36"/>
      <c r="AA445" s="38"/>
      <c r="AB445" s="35"/>
      <c r="AC445" s="25"/>
      <c r="AD445" s="25"/>
      <c r="AE445" s="44"/>
      <c r="AF445" s="94"/>
      <c r="AG445" s="25"/>
      <c r="AH445" s="25"/>
      <c r="AI445" s="25"/>
      <c r="AJ445" s="45" t="str">
        <f t="array" ref="AJ445">IFERROR(INDEX('[1]Master Price'!$E:$E,MATCH(D445,'[1]Master Price'!$B:$B,0)),"0")</f>
        <v>0</v>
      </c>
      <c r="AK445" s="45">
        <f t="shared" si="33"/>
        <v>0</v>
      </c>
      <c r="AL445" s="46" t="str">
        <f t="shared" si="31"/>
        <v>0-day</v>
      </c>
      <c r="AM445" s="46" t="str">
        <f t="shared" si="34"/>
        <v>0-day</v>
      </c>
      <c r="AN445" s="46" t="str">
        <f t="shared" si="53"/>
        <v>0-day</v>
      </c>
      <c r="AO445" s="46" t="str">
        <f t="shared" si="54"/>
        <v>0-day</v>
      </c>
      <c r="AP445" s="46" t="str">
        <f t="shared" si="36"/>
        <v>0-day</v>
      </c>
      <c r="AQ445" s="46" t="str">
        <f t="shared" si="37"/>
        <v>0-day</v>
      </c>
      <c r="AR445" s="103"/>
      <c r="AS445" s="47" t="str">
        <f t="shared" si="38"/>
        <v/>
      </c>
      <c r="AT445" s="35">
        <f t="shared" si="52"/>
        <v>0</v>
      </c>
      <c r="AU445" s="48" t="e">
        <f t="shared" ca="1" si="39"/>
        <v>#NAME?</v>
      </c>
      <c r="AV445" s="48" t="e">
        <f t="shared" ca="1" si="40"/>
        <v>#NAME?</v>
      </c>
      <c r="AW445" s="49" t="e">
        <f t="shared" ca="1" si="41"/>
        <v>#NAME?</v>
      </c>
      <c r="AX445" s="48" t="e">
        <f t="shared" ca="1" si="42"/>
        <v>#NAME?</v>
      </c>
      <c r="AY445" s="49" t="str">
        <f t="shared" si="43"/>
        <v/>
      </c>
      <c r="AZ445" s="50" t="e">
        <f t="shared" ca="1" si="44"/>
        <v>#NAME?</v>
      </c>
      <c r="BA445" s="51" t="e">
        <f t="shared" ca="1" si="45"/>
        <v>#NAME?</v>
      </c>
      <c r="BB445" s="52" t="e">
        <f t="shared" ca="1" si="46"/>
        <v>#NAME?</v>
      </c>
      <c r="BC445" s="51" t="e">
        <f t="shared" ca="1" si="47"/>
        <v>#NAME?</v>
      </c>
      <c r="BD445" s="54" t="e">
        <f t="shared" ca="1" si="48"/>
        <v>#NAME?</v>
      </c>
      <c r="BE445" s="48" t="e">
        <f t="shared" ca="1" si="49"/>
        <v>#NAME?</v>
      </c>
      <c r="BF445" s="50" t="e">
        <f t="shared" ca="1" si="50"/>
        <v>#NAME?</v>
      </c>
      <c r="BG445" s="56" t="e">
        <f t="shared" ca="1" si="51"/>
        <v>#NAME?</v>
      </c>
      <c r="BH445" s="103"/>
      <c r="BI445" s="103"/>
      <c r="BJ445" s="103"/>
      <c r="BK445" s="103"/>
      <c r="BL445" s="103"/>
      <c r="BM445" s="103"/>
      <c r="BN445" s="24"/>
      <c r="BO445" s="24"/>
    </row>
    <row r="446" spans="1:67" ht="15.5">
      <c r="A446" s="25" t="str">
        <f t="shared" si="55"/>
        <v/>
      </c>
      <c r="B446" s="89"/>
      <c r="C446" s="25"/>
      <c r="D446" s="90"/>
      <c r="E446" s="90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36"/>
      <c r="S446" s="91"/>
      <c r="T446" s="36"/>
      <c r="U446" s="82"/>
      <c r="V446" s="25"/>
      <c r="W446" s="107"/>
      <c r="X446" s="109"/>
      <c r="Y446" s="109"/>
      <c r="Z446" s="36"/>
      <c r="AA446" s="38"/>
      <c r="AB446" s="35"/>
      <c r="AC446" s="25"/>
      <c r="AD446" s="25"/>
      <c r="AE446" s="44"/>
      <c r="AF446" s="94"/>
      <c r="AG446" s="25"/>
      <c r="AH446" s="25"/>
      <c r="AI446" s="25"/>
      <c r="AJ446" s="45" t="str">
        <f t="array" ref="AJ446">IFERROR(INDEX('[1]Master Price'!$E:$E,MATCH(D446,'[1]Master Price'!$B:$B,0)),"0")</f>
        <v>0</v>
      </c>
      <c r="AK446" s="45">
        <f t="shared" si="33"/>
        <v>0</v>
      </c>
      <c r="AL446" s="46" t="str">
        <f t="shared" si="31"/>
        <v>0-day</v>
      </c>
      <c r="AM446" s="46" t="str">
        <f t="shared" si="34"/>
        <v>0-day</v>
      </c>
      <c r="AN446" s="46" t="str">
        <f t="shared" si="53"/>
        <v>0-day</v>
      </c>
      <c r="AO446" s="46" t="str">
        <f t="shared" si="54"/>
        <v>0-day</v>
      </c>
      <c r="AP446" s="46" t="str">
        <f t="shared" si="36"/>
        <v>0-day</v>
      </c>
      <c r="AQ446" s="46" t="str">
        <f t="shared" si="37"/>
        <v>0-day</v>
      </c>
      <c r="AR446" s="103"/>
      <c r="AS446" s="47" t="str">
        <f t="shared" si="38"/>
        <v/>
      </c>
      <c r="AT446" s="35">
        <f t="shared" si="52"/>
        <v>0</v>
      </c>
      <c r="AU446" s="48" t="e">
        <f t="shared" ca="1" si="39"/>
        <v>#NAME?</v>
      </c>
      <c r="AV446" s="48" t="e">
        <f t="shared" ca="1" si="40"/>
        <v>#NAME?</v>
      </c>
      <c r="AW446" s="49" t="e">
        <f t="shared" ca="1" si="41"/>
        <v>#NAME?</v>
      </c>
      <c r="AX446" s="48" t="e">
        <f t="shared" ca="1" si="42"/>
        <v>#NAME?</v>
      </c>
      <c r="AY446" s="49" t="str">
        <f t="shared" si="43"/>
        <v/>
      </c>
      <c r="AZ446" s="50" t="e">
        <f t="shared" ca="1" si="44"/>
        <v>#NAME?</v>
      </c>
      <c r="BA446" s="51" t="e">
        <f t="shared" ca="1" si="45"/>
        <v>#NAME?</v>
      </c>
      <c r="BB446" s="52" t="e">
        <f t="shared" ca="1" si="46"/>
        <v>#NAME?</v>
      </c>
      <c r="BC446" s="51" t="e">
        <f t="shared" ca="1" si="47"/>
        <v>#NAME?</v>
      </c>
      <c r="BD446" s="54" t="e">
        <f t="shared" ca="1" si="48"/>
        <v>#NAME?</v>
      </c>
      <c r="BE446" s="48" t="e">
        <f t="shared" ca="1" si="49"/>
        <v>#NAME?</v>
      </c>
      <c r="BF446" s="50" t="e">
        <f t="shared" ca="1" si="50"/>
        <v>#NAME?</v>
      </c>
      <c r="BG446" s="56" t="e">
        <f t="shared" ca="1" si="51"/>
        <v>#NAME?</v>
      </c>
      <c r="BH446" s="103"/>
      <c r="BI446" s="103"/>
      <c r="BJ446" s="103"/>
      <c r="BK446" s="103"/>
      <c r="BL446" s="103"/>
      <c r="BM446" s="103"/>
      <c r="BN446" s="24"/>
      <c r="BO446" s="24"/>
    </row>
    <row r="447" spans="1:67" ht="15.5">
      <c r="A447" s="25" t="str">
        <f t="shared" si="55"/>
        <v/>
      </c>
      <c r="B447" s="89"/>
      <c r="C447" s="25"/>
      <c r="D447" s="90"/>
      <c r="E447" s="90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36"/>
      <c r="S447" s="91"/>
      <c r="T447" s="36"/>
      <c r="U447" s="82"/>
      <c r="V447" s="25"/>
      <c r="W447" s="107"/>
      <c r="X447" s="109"/>
      <c r="Y447" s="109"/>
      <c r="Z447" s="36"/>
      <c r="AA447" s="38"/>
      <c r="AB447" s="35"/>
      <c r="AC447" s="25"/>
      <c r="AD447" s="25"/>
      <c r="AE447" s="44"/>
      <c r="AF447" s="94"/>
      <c r="AG447" s="25"/>
      <c r="AH447" s="25"/>
      <c r="AI447" s="25"/>
      <c r="AJ447" s="45" t="str">
        <f t="array" ref="AJ447">IFERROR(INDEX('[1]Master Price'!$E:$E,MATCH(D447,'[1]Master Price'!$B:$B,0)),"0")</f>
        <v>0</v>
      </c>
      <c r="AK447" s="45">
        <f t="shared" si="33"/>
        <v>0</v>
      </c>
      <c r="AL447" s="46" t="str">
        <f t="shared" si="31"/>
        <v>0-day</v>
      </c>
      <c r="AM447" s="46" t="str">
        <f t="shared" si="34"/>
        <v>0-day</v>
      </c>
      <c r="AN447" s="46" t="str">
        <f t="shared" si="53"/>
        <v>0-day</v>
      </c>
      <c r="AO447" s="46" t="str">
        <f t="shared" si="54"/>
        <v>0-day</v>
      </c>
      <c r="AP447" s="46" t="str">
        <f t="shared" si="36"/>
        <v>0-day</v>
      </c>
      <c r="AQ447" s="46" t="str">
        <f t="shared" si="37"/>
        <v>0-day</v>
      </c>
      <c r="AR447" s="103"/>
      <c r="AS447" s="47" t="str">
        <f t="shared" si="38"/>
        <v/>
      </c>
      <c r="AT447" s="35">
        <f t="shared" si="52"/>
        <v>0</v>
      </c>
      <c r="AU447" s="48" t="e">
        <f t="shared" ca="1" si="39"/>
        <v>#NAME?</v>
      </c>
      <c r="AV447" s="48" t="e">
        <f t="shared" ca="1" si="40"/>
        <v>#NAME?</v>
      </c>
      <c r="AW447" s="49" t="e">
        <f t="shared" ca="1" si="41"/>
        <v>#NAME?</v>
      </c>
      <c r="AX447" s="48" t="e">
        <f t="shared" ca="1" si="42"/>
        <v>#NAME?</v>
      </c>
      <c r="AY447" s="49" t="str">
        <f t="shared" si="43"/>
        <v/>
      </c>
      <c r="AZ447" s="50" t="e">
        <f t="shared" ca="1" si="44"/>
        <v>#NAME?</v>
      </c>
      <c r="BA447" s="51" t="e">
        <f t="shared" ca="1" si="45"/>
        <v>#NAME?</v>
      </c>
      <c r="BB447" s="52" t="e">
        <f t="shared" ca="1" si="46"/>
        <v>#NAME?</v>
      </c>
      <c r="BC447" s="51" t="e">
        <f t="shared" ca="1" si="47"/>
        <v>#NAME?</v>
      </c>
      <c r="BD447" s="54" t="e">
        <f t="shared" ca="1" si="48"/>
        <v>#NAME?</v>
      </c>
      <c r="BE447" s="48" t="e">
        <f t="shared" ca="1" si="49"/>
        <v>#NAME?</v>
      </c>
      <c r="BF447" s="50" t="e">
        <f t="shared" ca="1" si="50"/>
        <v>#NAME?</v>
      </c>
      <c r="BG447" s="56" t="e">
        <f t="shared" ca="1" si="51"/>
        <v>#NAME?</v>
      </c>
      <c r="BH447" s="103"/>
      <c r="BI447" s="103"/>
      <c r="BJ447" s="103"/>
      <c r="BK447" s="103"/>
      <c r="BL447" s="103"/>
      <c r="BM447" s="103"/>
      <c r="BN447" s="24"/>
      <c r="BO447" s="24"/>
    </row>
    <row r="448" spans="1:67" ht="15.5">
      <c r="A448" s="25" t="str">
        <f t="shared" si="55"/>
        <v/>
      </c>
      <c r="B448" s="89"/>
      <c r="C448" s="25"/>
      <c r="D448" s="90"/>
      <c r="E448" s="90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36"/>
      <c r="S448" s="91"/>
      <c r="T448" s="36"/>
      <c r="U448" s="82"/>
      <c r="V448" s="25"/>
      <c r="W448" s="107"/>
      <c r="X448" s="109"/>
      <c r="Y448" s="109"/>
      <c r="Z448" s="36"/>
      <c r="AA448" s="38"/>
      <c r="AB448" s="35"/>
      <c r="AC448" s="25"/>
      <c r="AD448" s="25"/>
      <c r="AE448" s="44"/>
      <c r="AF448" s="94"/>
      <c r="AG448" s="25"/>
      <c r="AH448" s="25"/>
      <c r="AI448" s="25"/>
      <c r="AJ448" s="45" t="str">
        <f t="array" ref="AJ448">IFERROR(INDEX('[1]Master Price'!$E:$E,MATCH(D448,'[1]Master Price'!$B:$B,0)),"0")</f>
        <v>0</v>
      </c>
      <c r="AK448" s="45">
        <f t="shared" si="33"/>
        <v>0</v>
      </c>
      <c r="AL448" s="46" t="str">
        <f t="shared" si="31"/>
        <v>0-day</v>
      </c>
      <c r="AM448" s="46" t="str">
        <f t="shared" si="34"/>
        <v>0-day</v>
      </c>
      <c r="AN448" s="46" t="str">
        <f t="shared" si="53"/>
        <v>0-day</v>
      </c>
      <c r="AO448" s="46" t="str">
        <f t="shared" si="54"/>
        <v>0-day</v>
      </c>
      <c r="AP448" s="46" t="str">
        <f t="shared" si="36"/>
        <v>0-day</v>
      </c>
      <c r="AQ448" s="46" t="str">
        <f t="shared" si="37"/>
        <v>0-day</v>
      </c>
      <c r="AR448" s="103"/>
      <c r="AS448" s="47" t="str">
        <f t="shared" si="38"/>
        <v/>
      </c>
      <c r="AT448" s="35">
        <f t="shared" si="52"/>
        <v>0</v>
      </c>
      <c r="AU448" s="48" t="e">
        <f t="shared" ca="1" si="39"/>
        <v>#NAME?</v>
      </c>
      <c r="AV448" s="48" t="e">
        <f t="shared" ca="1" si="40"/>
        <v>#NAME?</v>
      </c>
      <c r="AW448" s="49" t="e">
        <f t="shared" ca="1" si="41"/>
        <v>#NAME?</v>
      </c>
      <c r="AX448" s="48" t="e">
        <f t="shared" ca="1" si="42"/>
        <v>#NAME?</v>
      </c>
      <c r="AY448" s="49" t="str">
        <f t="shared" si="43"/>
        <v/>
      </c>
      <c r="AZ448" s="50" t="e">
        <f t="shared" ca="1" si="44"/>
        <v>#NAME?</v>
      </c>
      <c r="BA448" s="51" t="e">
        <f t="shared" ca="1" si="45"/>
        <v>#NAME?</v>
      </c>
      <c r="BB448" s="52" t="e">
        <f t="shared" ca="1" si="46"/>
        <v>#NAME?</v>
      </c>
      <c r="BC448" s="51" t="e">
        <f t="shared" ca="1" si="47"/>
        <v>#NAME?</v>
      </c>
      <c r="BD448" s="54" t="e">
        <f t="shared" ca="1" si="48"/>
        <v>#NAME?</v>
      </c>
      <c r="BE448" s="48" t="e">
        <f t="shared" ca="1" si="49"/>
        <v>#NAME?</v>
      </c>
      <c r="BF448" s="50" t="e">
        <f t="shared" ca="1" si="50"/>
        <v>#NAME?</v>
      </c>
      <c r="BG448" s="56" t="e">
        <f t="shared" ca="1" si="51"/>
        <v>#NAME?</v>
      </c>
      <c r="BH448" s="103"/>
      <c r="BI448" s="103"/>
      <c r="BJ448" s="103"/>
      <c r="BK448" s="103"/>
      <c r="BL448" s="103"/>
      <c r="BM448" s="103"/>
      <c r="BN448" s="24"/>
      <c r="BO448" s="24"/>
    </row>
    <row r="449" spans="1:67" ht="15.5">
      <c r="A449" s="25" t="str">
        <f t="shared" si="55"/>
        <v/>
      </c>
      <c r="B449" s="89"/>
      <c r="C449" s="25"/>
      <c r="D449" s="90"/>
      <c r="E449" s="90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36"/>
      <c r="S449" s="91"/>
      <c r="T449" s="36"/>
      <c r="U449" s="82"/>
      <c r="V449" s="25"/>
      <c r="W449" s="107"/>
      <c r="X449" s="109"/>
      <c r="Y449" s="109"/>
      <c r="Z449" s="36"/>
      <c r="AA449" s="38"/>
      <c r="AB449" s="35"/>
      <c r="AC449" s="25"/>
      <c r="AD449" s="25"/>
      <c r="AE449" s="44"/>
      <c r="AF449" s="94"/>
      <c r="AG449" s="25"/>
      <c r="AH449" s="25"/>
      <c r="AI449" s="25"/>
      <c r="AJ449" s="45" t="str">
        <f t="array" ref="AJ449">IFERROR(INDEX('[1]Master Price'!$E:$E,MATCH(D449,'[1]Master Price'!$B:$B,0)),"0")</f>
        <v>0</v>
      </c>
      <c r="AK449" s="45">
        <f t="shared" si="33"/>
        <v>0</v>
      </c>
      <c r="AL449" s="46" t="str">
        <f t="shared" si="31"/>
        <v>0-day</v>
      </c>
      <c r="AM449" s="46" t="str">
        <f t="shared" si="34"/>
        <v>0-day</v>
      </c>
      <c r="AN449" s="46" t="str">
        <f t="shared" si="53"/>
        <v>0-day</v>
      </c>
      <c r="AO449" s="46" t="str">
        <f t="shared" si="54"/>
        <v>0-day</v>
      </c>
      <c r="AP449" s="46" t="str">
        <f t="shared" si="36"/>
        <v>0-day</v>
      </c>
      <c r="AQ449" s="46" t="str">
        <f t="shared" si="37"/>
        <v>0-day</v>
      </c>
      <c r="AR449" s="103"/>
      <c r="AS449" s="47" t="str">
        <f t="shared" si="38"/>
        <v/>
      </c>
      <c r="AT449" s="35">
        <f t="shared" si="52"/>
        <v>0</v>
      </c>
      <c r="AU449" s="48" t="e">
        <f t="shared" ca="1" si="39"/>
        <v>#NAME?</v>
      </c>
      <c r="AV449" s="48" t="e">
        <f t="shared" ca="1" si="40"/>
        <v>#NAME?</v>
      </c>
      <c r="AW449" s="49" t="e">
        <f t="shared" ca="1" si="41"/>
        <v>#NAME?</v>
      </c>
      <c r="AX449" s="48" t="e">
        <f t="shared" ca="1" si="42"/>
        <v>#NAME?</v>
      </c>
      <c r="AY449" s="49" t="str">
        <f t="shared" si="43"/>
        <v/>
      </c>
      <c r="AZ449" s="50" t="e">
        <f t="shared" ca="1" si="44"/>
        <v>#NAME?</v>
      </c>
      <c r="BA449" s="51" t="e">
        <f t="shared" ca="1" si="45"/>
        <v>#NAME?</v>
      </c>
      <c r="BB449" s="52" t="e">
        <f t="shared" ca="1" si="46"/>
        <v>#NAME?</v>
      </c>
      <c r="BC449" s="51" t="e">
        <f t="shared" ca="1" si="47"/>
        <v>#NAME?</v>
      </c>
      <c r="BD449" s="54" t="e">
        <f t="shared" ca="1" si="48"/>
        <v>#NAME?</v>
      </c>
      <c r="BE449" s="48" t="e">
        <f t="shared" ca="1" si="49"/>
        <v>#NAME?</v>
      </c>
      <c r="BF449" s="50" t="e">
        <f t="shared" ca="1" si="50"/>
        <v>#NAME?</v>
      </c>
      <c r="BG449" s="56" t="e">
        <f t="shared" ca="1" si="51"/>
        <v>#NAME?</v>
      </c>
      <c r="BH449" s="103"/>
      <c r="BI449" s="103"/>
      <c r="BJ449" s="103"/>
      <c r="BK449" s="103"/>
      <c r="BL449" s="103"/>
      <c r="BM449" s="103"/>
      <c r="BN449" s="24"/>
      <c r="BO449" s="24"/>
    </row>
    <row r="450" spans="1:67" ht="15.5">
      <c r="A450" s="25" t="str">
        <f t="shared" si="55"/>
        <v/>
      </c>
      <c r="B450" s="89"/>
      <c r="C450" s="25"/>
      <c r="D450" s="90"/>
      <c r="E450" s="90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36"/>
      <c r="S450" s="91"/>
      <c r="T450" s="36"/>
      <c r="U450" s="82"/>
      <c r="V450" s="25"/>
      <c r="W450" s="107"/>
      <c r="X450" s="109"/>
      <c r="Y450" s="109"/>
      <c r="Z450" s="36"/>
      <c r="AA450" s="38"/>
      <c r="AB450" s="35"/>
      <c r="AC450" s="25"/>
      <c r="AD450" s="25"/>
      <c r="AE450" s="44"/>
      <c r="AF450" s="94"/>
      <c r="AG450" s="25"/>
      <c r="AH450" s="25"/>
      <c r="AI450" s="25"/>
      <c r="AJ450" s="45" t="str">
        <f t="array" ref="AJ450">IFERROR(INDEX('[1]Master Price'!$E:$E,MATCH(D450,'[1]Master Price'!$B:$B,0)),"0")</f>
        <v>0</v>
      </c>
      <c r="AK450" s="45">
        <f t="shared" si="33"/>
        <v>0</v>
      </c>
      <c r="AL450" s="46" t="str">
        <f t="shared" si="31"/>
        <v>0-day</v>
      </c>
      <c r="AM450" s="46" t="str">
        <f t="shared" si="34"/>
        <v>0-day</v>
      </c>
      <c r="AN450" s="46" t="str">
        <f t="shared" si="53"/>
        <v>0-day</v>
      </c>
      <c r="AO450" s="46" t="str">
        <f t="shared" si="54"/>
        <v>0-day</v>
      </c>
      <c r="AP450" s="46" t="str">
        <f t="shared" si="36"/>
        <v>0-day</v>
      </c>
      <c r="AQ450" s="46" t="str">
        <f t="shared" si="37"/>
        <v>0-day</v>
      </c>
      <c r="AR450" s="103"/>
      <c r="AS450" s="47" t="str">
        <f t="shared" si="38"/>
        <v/>
      </c>
      <c r="AT450" s="35">
        <f t="shared" si="52"/>
        <v>0</v>
      </c>
      <c r="AU450" s="48" t="e">
        <f t="shared" ca="1" si="39"/>
        <v>#NAME?</v>
      </c>
      <c r="AV450" s="48" t="e">
        <f t="shared" ca="1" si="40"/>
        <v>#NAME?</v>
      </c>
      <c r="AW450" s="49" t="e">
        <f t="shared" ca="1" si="41"/>
        <v>#NAME?</v>
      </c>
      <c r="AX450" s="48" t="e">
        <f t="shared" ca="1" si="42"/>
        <v>#NAME?</v>
      </c>
      <c r="AY450" s="49" t="str">
        <f t="shared" si="43"/>
        <v/>
      </c>
      <c r="AZ450" s="50" t="e">
        <f t="shared" ca="1" si="44"/>
        <v>#NAME?</v>
      </c>
      <c r="BA450" s="51" t="e">
        <f t="shared" ca="1" si="45"/>
        <v>#NAME?</v>
      </c>
      <c r="BB450" s="52" t="e">
        <f t="shared" ca="1" si="46"/>
        <v>#NAME?</v>
      </c>
      <c r="BC450" s="51" t="e">
        <f t="shared" ca="1" si="47"/>
        <v>#NAME?</v>
      </c>
      <c r="BD450" s="54" t="e">
        <f t="shared" ca="1" si="48"/>
        <v>#NAME?</v>
      </c>
      <c r="BE450" s="48" t="e">
        <f t="shared" ca="1" si="49"/>
        <v>#NAME?</v>
      </c>
      <c r="BF450" s="50" t="e">
        <f t="shared" ca="1" si="50"/>
        <v>#NAME?</v>
      </c>
      <c r="BG450" s="56" t="e">
        <f t="shared" ca="1" si="51"/>
        <v>#NAME?</v>
      </c>
      <c r="BH450" s="103"/>
      <c r="BI450" s="103"/>
      <c r="BJ450" s="103"/>
      <c r="BK450" s="103"/>
      <c r="BL450" s="103"/>
      <c r="BM450" s="103"/>
      <c r="BN450" s="24"/>
      <c r="BO450" s="24"/>
    </row>
    <row r="451" spans="1:67" ht="15.5">
      <c r="A451" s="25" t="str">
        <f t="shared" si="55"/>
        <v/>
      </c>
      <c r="B451" s="89"/>
      <c r="C451" s="25"/>
      <c r="D451" s="90"/>
      <c r="E451" s="90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36"/>
      <c r="S451" s="91"/>
      <c r="T451" s="36"/>
      <c r="U451" s="82"/>
      <c r="V451" s="25"/>
      <c r="W451" s="107"/>
      <c r="X451" s="109"/>
      <c r="Y451" s="109"/>
      <c r="Z451" s="36"/>
      <c r="AA451" s="38"/>
      <c r="AB451" s="35"/>
      <c r="AC451" s="25"/>
      <c r="AD451" s="25"/>
      <c r="AE451" s="44"/>
      <c r="AF451" s="94"/>
      <c r="AG451" s="25"/>
      <c r="AH451" s="25"/>
      <c r="AI451" s="25"/>
      <c r="AJ451" s="45" t="str">
        <f t="array" ref="AJ451">IFERROR(INDEX('[1]Master Price'!$E:$E,MATCH(D451,'[1]Master Price'!$B:$B,0)),"0")</f>
        <v>0</v>
      </c>
      <c r="AK451" s="45">
        <f t="shared" si="33"/>
        <v>0</v>
      </c>
      <c r="AL451" s="46" t="str">
        <f t="shared" si="31"/>
        <v>0-day</v>
      </c>
      <c r="AM451" s="46" t="str">
        <f t="shared" si="34"/>
        <v>0-day</v>
      </c>
      <c r="AN451" s="46" t="str">
        <f t="shared" si="53"/>
        <v>0-day</v>
      </c>
      <c r="AO451" s="46" t="str">
        <f t="shared" si="54"/>
        <v>0-day</v>
      </c>
      <c r="AP451" s="46" t="str">
        <f t="shared" si="36"/>
        <v>0-day</v>
      </c>
      <c r="AQ451" s="46" t="str">
        <f t="shared" si="37"/>
        <v>0-day</v>
      </c>
      <c r="AR451" s="103"/>
      <c r="AS451" s="47" t="str">
        <f t="shared" si="38"/>
        <v/>
      </c>
      <c r="AT451" s="35">
        <f t="shared" si="52"/>
        <v>0</v>
      </c>
      <c r="AU451" s="48" t="e">
        <f t="shared" ca="1" si="39"/>
        <v>#NAME?</v>
      </c>
      <c r="AV451" s="48" t="e">
        <f t="shared" ca="1" si="40"/>
        <v>#NAME?</v>
      </c>
      <c r="AW451" s="49" t="e">
        <f t="shared" ca="1" si="41"/>
        <v>#NAME?</v>
      </c>
      <c r="AX451" s="48" t="e">
        <f t="shared" ca="1" si="42"/>
        <v>#NAME?</v>
      </c>
      <c r="AY451" s="49" t="str">
        <f t="shared" si="43"/>
        <v/>
      </c>
      <c r="AZ451" s="50" t="e">
        <f t="shared" ca="1" si="44"/>
        <v>#NAME?</v>
      </c>
      <c r="BA451" s="51" t="e">
        <f t="shared" ca="1" si="45"/>
        <v>#NAME?</v>
      </c>
      <c r="BB451" s="52" t="e">
        <f t="shared" ca="1" si="46"/>
        <v>#NAME?</v>
      </c>
      <c r="BC451" s="51" t="e">
        <f t="shared" ca="1" si="47"/>
        <v>#NAME?</v>
      </c>
      <c r="BD451" s="54" t="e">
        <f t="shared" ca="1" si="48"/>
        <v>#NAME?</v>
      </c>
      <c r="BE451" s="48" t="e">
        <f t="shared" ca="1" si="49"/>
        <v>#NAME?</v>
      </c>
      <c r="BF451" s="50" t="e">
        <f t="shared" ca="1" si="50"/>
        <v>#NAME?</v>
      </c>
      <c r="BG451" s="56" t="e">
        <f t="shared" ca="1" si="51"/>
        <v>#NAME?</v>
      </c>
      <c r="BH451" s="103"/>
      <c r="BI451" s="103"/>
      <c r="BJ451" s="103"/>
      <c r="BK451" s="103"/>
      <c r="BL451" s="103"/>
      <c r="BM451" s="103"/>
      <c r="BN451" s="24"/>
      <c r="BO451" s="24"/>
    </row>
    <row r="452" spans="1:67" ht="15.5">
      <c r="A452" s="25" t="str">
        <f t="shared" si="55"/>
        <v/>
      </c>
      <c r="B452" s="89"/>
      <c r="C452" s="25"/>
      <c r="D452" s="90"/>
      <c r="E452" s="90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36"/>
      <c r="S452" s="91"/>
      <c r="T452" s="36"/>
      <c r="U452" s="82"/>
      <c r="V452" s="25"/>
      <c r="W452" s="107"/>
      <c r="X452" s="109"/>
      <c r="Y452" s="109"/>
      <c r="Z452" s="36"/>
      <c r="AA452" s="38"/>
      <c r="AB452" s="35"/>
      <c r="AC452" s="25"/>
      <c r="AD452" s="25"/>
      <c r="AE452" s="44"/>
      <c r="AF452" s="94"/>
      <c r="AG452" s="25"/>
      <c r="AH452" s="25"/>
      <c r="AI452" s="25"/>
      <c r="AJ452" s="45" t="str">
        <f t="array" ref="AJ452">IFERROR(INDEX('[1]Master Price'!$E:$E,MATCH(D452,'[1]Master Price'!$B:$B,0)),"0")</f>
        <v>0</v>
      </c>
      <c r="AK452" s="45">
        <f t="shared" si="33"/>
        <v>0</v>
      </c>
      <c r="AL452" s="46" t="str">
        <f t="shared" si="31"/>
        <v>0-day</v>
      </c>
      <c r="AM452" s="46" t="str">
        <f t="shared" si="34"/>
        <v>0-day</v>
      </c>
      <c r="AN452" s="46" t="str">
        <f t="shared" si="53"/>
        <v>0-day</v>
      </c>
      <c r="AO452" s="46" t="str">
        <f t="shared" si="54"/>
        <v>0-day</v>
      </c>
      <c r="AP452" s="46" t="str">
        <f t="shared" si="36"/>
        <v>0-day</v>
      </c>
      <c r="AQ452" s="46" t="str">
        <f t="shared" si="37"/>
        <v>0-day</v>
      </c>
      <c r="AR452" s="103"/>
      <c r="AS452" s="47" t="str">
        <f t="shared" si="38"/>
        <v/>
      </c>
      <c r="AT452" s="35">
        <f t="shared" si="52"/>
        <v>0</v>
      </c>
      <c r="AU452" s="48" t="e">
        <f t="shared" ca="1" si="39"/>
        <v>#NAME?</v>
      </c>
      <c r="AV452" s="48" t="e">
        <f t="shared" ca="1" si="40"/>
        <v>#NAME?</v>
      </c>
      <c r="AW452" s="49" t="e">
        <f t="shared" ca="1" si="41"/>
        <v>#NAME?</v>
      </c>
      <c r="AX452" s="48" t="e">
        <f t="shared" ca="1" si="42"/>
        <v>#NAME?</v>
      </c>
      <c r="AY452" s="49" t="str">
        <f t="shared" si="43"/>
        <v/>
      </c>
      <c r="AZ452" s="50" t="e">
        <f t="shared" ca="1" si="44"/>
        <v>#NAME?</v>
      </c>
      <c r="BA452" s="51" t="e">
        <f t="shared" ca="1" si="45"/>
        <v>#NAME?</v>
      </c>
      <c r="BB452" s="52" t="e">
        <f t="shared" ca="1" si="46"/>
        <v>#NAME?</v>
      </c>
      <c r="BC452" s="51" t="e">
        <f t="shared" ca="1" si="47"/>
        <v>#NAME?</v>
      </c>
      <c r="BD452" s="54" t="e">
        <f t="shared" ca="1" si="48"/>
        <v>#NAME?</v>
      </c>
      <c r="BE452" s="48" t="e">
        <f t="shared" ca="1" si="49"/>
        <v>#NAME?</v>
      </c>
      <c r="BF452" s="50" t="e">
        <f t="shared" ca="1" si="50"/>
        <v>#NAME?</v>
      </c>
      <c r="BG452" s="56" t="e">
        <f t="shared" ca="1" si="51"/>
        <v>#NAME?</v>
      </c>
      <c r="BH452" s="103"/>
      <c r="BI452" s="103"/>
      <c r="BJ452" s="103"/>
      <c r="BK452" s="103"/>
      <c r="BL452" s="103"/>
      <c r="BM452" s="103"/>
      <c r="BN452" s="24"/>
      <c r="BO452" s="24"/>
    </row>
    <row r="453" spans="1:67" ht="15.5">
      <c r="A453" s="25" t="str">
        <f t="shared" si="55"/>
        <v/>
      </c>
      <c r="B453" s="89"/>
      <c r="C453" s="25"/>
      <c r="D453" s="90"/>
      <c r="E453" s="90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36"/>
      <c r="S453" s="91"/>
      <c r="T453" s="36"/>
      <c r="U453" s="82"/>
      <c r="V453" s="25"/>
      <c r="W453" s="107"/>
      <c r="X453" s="109"/>
      <c r="Y453" s="109"/>
      <c r="Z453" s="36"/>
      <c r="AA453" s="38"/>
      <c r="AB453" s="35"/>
      <c r="AC453" s="25"/>
      <c r="AD453" s="25"/>
      <c r="AE453" s="44"/>
      <c r="AF453" s="94"/>
      <c r="AG453" s="25"/>
      <c r="AH453" s="25"/>
      <c r="AI453" s="25"/>
      <c r="AJ453" s="45" t="str">
        <f t="array" ref="AJ453">IFERROR(INDEX('[1]Master Price'!$E:$E,MATCH(D453,'[1]Master Price'!$B:$B,0)),"0")</f>
        <v>0</v>
      </c>
      <c r="AK453" s="45">
        <f t="shared" si="33"/>
        <v>0</v>
      </c>
      <c r="AL453" s="46" t="str">
        <f t="shared" si="31"/>
        <v>0-day</v>
      </c>
      <c r="AM453" s="46" t="str">
        <f t="shared" si="34"/>
        <v>0-day</v>
      </c>
      <c r="AN453" s="46" t="str">
        <f t="shared" si="53"/>
        <v>0-day</v>
      </c>
      <c r="AO453" s="46" t="str">
        <f t="shared" si="54"/>
        <v>0-day</v>
      </c>
      <c r="AP453" s="46" t="str">
        <f t="shared" si="36"/>
        <v>0-day</v>
      </c>
      <c r="AQ453" s="46" t="str">
        <f t="shared" si="37"/>
        <v>0-day</v>
      </c>
      <c r="AR453" s="103"/>
      <c r="AS453" s="47" t="str">
        <f t="shared" si="38"/>
        <v/>
      </c>
      <c r="AT453" s="35">
        <f t="shared" si="52"/>
        <v>0</v>
      </c>
      <c r="AU453" s="48" t="e">
        <f t="shared" ca="1" si="39"/>
        <v>#NAME?</v>
      </c>
      <c r="AV453" s="48" t="e">
        <f t="shared" ca="1" si="40"/>
        <v>#NAME?</v>
      </c>
      <c r="AW453" s="49" t="e">
        <f t="shared" ca="1" si="41"/>
        <v>#NAME?</v>
      </c>
      <c r="AX453" s="48" t="e">
        <f t="shared" ca="1" si="42"/>
        <v>#NAME?</v>
      </c>
      <c r="AY453" s="49" t="str">
        <f t="shared" si="43"/>
        <v/>
      </c>
      <c r="AZ453" s="50" t="e">
        <f t="shared" ca="1" si="44"/>
        <v>#NAME?</v>
      </c>
      <c r="BA453" s="51" t="e">
        <f t="shared" ca="1" si="45"/>
        <v>#NAME?</v>
      </c>
      <c r="BB453" s="52" t="e">
        <f t="shared" ca="1" si="46"/>
        <v>#NAME?</v>
      </c>
      <c r="BC453" s="51" t="e">
        <f t="shared" ca="1" si="47"/>
        <v>#NAME?</v>
      </c>
      <c r="BD453" s="54" t="e">
        <f t="shared" ca="1" si="48"/>
        <v>#NAME?</v>
      </c>
      <c r="BE453" s="48" t="e">
        <f t="shared" ca="1" si="49"/>
        <v>#NAME?</v>
      </c>
      <c r="BF453" s="50" t="e">
        <f t="shared" ca="1" si="50"/>
        <v>#NAME?</v>
      </c>
      <c r="BG453" s="56" t="e">
        <f t="shared" ca="1" si="51"/>
        <v>#NAME?</v>
      </c>
      <c r="BH453" s="103"/>
      <c r="BI453" s="103"/>
      <c r="BJ453" s="103"/>
      <c r="BK453" s="103"/>
      <c r="BL453" s="103"/>
      <c r="BM453" s="103"/>
      <c r="BN453" s="24"/>
      <c r="BO453" s="24"/>
    </row>
    <row r="454" spans="1:67" ht="15.5">
      <c r="A454" s="25" t="str">
        <f t="shared" si="55"/>
        <v/>
      </c>
      <c r="B454" s="89"/>
      <c r="C454" s="25"/>
      <c r="D454" s="90"/>
      <c r="E454" s="90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36"/>
      <c r="S454" s="91"/>
      <c r="T454" s="36"/>
      <c r="U454" s="82"/>
      <c r="V454" s="25"/>
      <c r="W454" s="107"/>
      <c r="X454" s="109"/>
      <c r="Y454" s="109"/>
      <c r="Z454" s="36"/>
      <c r="AA454" s="38"/>
      <c r="AB454" s="35"/>
      <c r="AC454" s="25"/>
      <c r="AD454" s="25"/>
      <c r="AE454" s="44"/>
      <c r="AF454" s="94"/>
      <c r="AG454" s="25"/>
      <c r="AH454" s="25"/>
      <c r="AI454" s="25"/>
      <c r="AJ454" s="45" t="str">
        <f t="array" ref="AJ454">IFERROR(INDEX('[1]Master Price'!$E:$E,MATCH(D454,'[1]Master Price'!$B:$B,0)),"0")</f>
        <v>0</v>
      </c>
      <c r="AK454" s="45">
        <f t="shared" si="33"/>
        <v>0</v>
      </c>
      <c r="AL454" s="46" t="str">
        <f t="shared" si="31"/>
        <v>0-day</v>
      </c>
      <c r="AM454" s="46" t="str">
        <f t="shared" si="34"/>
        <v>0-day</v>
      </c>
      <c r="AN454" s="46" t="str">
        <f t="shared" si="53"/>
        <v>0-day</v>
      </c>
      <c r="AO454" s="46" t="str">
        <f t="shared" si="54"/>
        <v>0-day</v>
      </c>
      <c r="AP454" s="46" t="str">
        <f t="shared" si="36"/>
        <v>0-day</v>
      </c>
      <c r="AQ454" s="46" t="str">
        <f t="shared" si="37"/>
        <v>0-day</v>
      </c>
      <c r="AR454" s="103"/>
      <c r="AS454" s="47" t="str">
        <f t="shared" si="38"/>
        <v/>
      </c>
      <c r="AT454" s="35">
        <f t="shared" si="52"/>
        <v>0</v>
      </c>
      <c r="AU454" s="48" t="e">
        <f t="shared" ca="1" si="39"/>
        <v>#NAME?</v>
      </c>
      <c r="AV454" s="48" t="e">
        <f t="shared" ca="1" si="40"/>
        <v>#NAME?</v>
      </c>
      <c r="AW454" s="49" t="e">
        <f t="shared" ca="1" si="41"/>
        <v>#NAME?</v>
      </c>
      <c r="AX454" s="48" t="e">
        <f t="shared" ca="1" si="42"/>
        <v>#NAME?</v>
      </c>
      <c r="AY454" s="49" t="str">
        <f t="shared" si="43"/>
        <v/>
      </c>
      <c r="AZ454" s="50" t="e">
        <f t="shared" ca="1" si="44"/>
        <v>#NAME?</v>
      </c>
      <c r="BA454" s="51" t="e">
        <f t="shared" ca="1" si="45"/>
        <v>#NAME?</v>
      </c>
      <c r="BB454" s="52" t="e">
        <f t="shared" ca="1" si="46"/>
        <v>#NAME?</v>
      </c>
      <c r="BC454" s="51" t="e">
        <f t="shared" ca="1" si="47"/>
        <v>#NAME?</v>
      </c>
      <c r="BD454" s="54" t="e">
        <f t="shared" ca="1" si="48"/>
        <v>#NAME?</v>
      </c>
      <c r="BE454" s="48" t="e">
        <f t="shared" ca="1" si="49"/>
        <v>#NAME?</v>
      </c>
      <c r="BF454" s="50" t="e">
        <f t="shared" ca="1" si="50"/>
        <v>#NAME?</v>
      </c>
      <c r="BG454" s="56" t="e">
        <f t="shared" ca="1" si="51"/>
        <v>#NAME?</v>
      </c>
      <c r="BH454" s="103"/>
      <c r="BI454" s="103"/>
      <c r="BJ454" s="103"/>
      <c r="BK454" s="103"/>
      <c r="BL454" s="103"/>
      <c r="BM454" s="103"/>
      <c r="BN454" s="24"/>
      <c r="BO454" s="24"/>
    </row>
    <row r="455" spans="1:67" ht="15.5">
      <c r="A455" s="25" t="str">
        <f t="shared" si="55"/>
        <v/>
      </c>
      <c r="B455" s="89"/>
      <c r="C455" s="25"/>
      <c r="D455" s="90"/>
      <c r="E455" s="90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36"/>
      <c r="S455" s="91"/>
      <c r="T455" s="36"/>
      <c r="U455" s="82"/>
      <c r="V455" s="25"/>
      <c r="W455" s="107"/>
      <c r="X455" s="109"/>
      <c r="Y455" s="109"/>
      <c r="Z455" s="36"/>
      <c r="AA455" s="38"/>
      <c r="AB455" s="35"/>
      <c r="AC455" s="25"/>
      <c r="AD455" s="25"/>
      <c r="AE455" s="44"/>
      <c r="AF455" s="94"/>
      <c r="AG455" s="25"/>
      <c r="AH455" s="25"/>
      <c r="AI455" s="25"/>
      <c r="AJ455" s="45" t="str">
        <f t="array" ref="AJ455">IFERROR(INDEX('[1]Master Price'!$E:$E,MATCH(D455,'[1]Master Price'!$B:$B,0)),"0")</f>
        <v>0</v>
      </c>
      <c r="AK455" s="45">
        <f t="shared" si="33"/>
        <v>0</v>
      </c>
      <c r="AL455" s="46" t="str">
        <f t="shared" si="31"/>
        <v>0-day</v>
      </c>
      <c r="AM455" s="46" t="str">
        <f t="shared" si="34"/>
        <v>0-day</v>
      </c>
      <c r="AN455" s="46" t="str">
        <f t="shared" si="53"/>
        <v>0-day</v>
      </c>
      <c r="AO455" s="46" t="str">
        <f t="shared" si="54"/>
        <v>0-day</v>
      </c>
      <c r="AP455" s="46" t="str">
        <f t="shared" si="36"/>
        <v>0-day</v>
      </c>
      <c r="AQ455" s="46" t="str">
        <f t="shared" si="37"/>
        <v>0-day</v>
      </c>
      <c r="AR455" s="103"/>
      <c r="AS455" s="47" t="str">
        <f t="shared" si="38"/>
        <v/>
      </c>
      <c r="AT455" s="35">
        <f t="shared" si="52"/>
        <v>0</v>
      </c>
      <c r="AU455" s="48" t="e">
        <f t="shared" ca="1" si="39"/>
        <v>#NAME?</v>
      </c>
      <c r="AV455" s="48" t="e">
        <f t="shared" ca="1" si="40"/>
        <v>#NAME?</v>
      </c>
      <c r="AW455" s="49" t="e">
        <f t="shared" ca="1" si="41"/>
        <v>#NAME?</v>
      </c>
      <c r="AX455" s="48" t="e">
        <f t="shared" ca="1" si="42"/>
        <v>#NAME?</v>
      </c>
      <c r="AY455" s="49" t="str">
        <f t="shared" si="43"/>
        <v/>
      </c>
      <c r="AZ455" s="50" t="e">
        <f t="shared" ca="1" si="44"/>
        <v>#NAME?</v>
      </c>
      <c r="BA455" s="51" t="e">
        <f t="shared" ca="1" si="45"/>
        <v>#NAME?</v>
      </c>
      <c r="BB455" s="52" t="e">
        <f t="shared" ca="1" si="46"/>
        <v>#NAME?</v>
      </c>
      <c r="BC455" s="51" t="e">
        <f t="shared" ca="1" si="47"/>
        <v>#NAME?</v>
      </c>
      <c r="BD455" s="54" t="e">
        <f t="shared" ca="1" si="48"/>
        <v>#NAME?</v>
      </c>
      <c r="BE455" s="48" t="e">
        <f t="shared" ca="1" si="49"/>
        <v>#NAME?</v>
      </c>
      <c r="BF455" s="50" t="e">
        <f t="shared" ca="1" si="50"/>
        <v>#NAME?</v>
      </c>
      <c r="BG455" s="56" t="e">
        <f t="shared" ca="1" si="51"/>
        <v>#NAME?</v>
      </c>
      <c r="BH455" s="103"/>
      <c r="BI455" s="103"/>
      <c r="BJ455" s="103"/>
      <c r="BK455" s="103"/>
      <c r="BL455" s="103"/>
      <c r="BM455" s="103"/>
      <c r="BN455" s="24"/>
      <c r="BO455" s="24"/>
    </row>
    <row r="456" spans="1:67" ht="15.5">
      <c r="A456" s="25" t="str">
        <f t="shared" si="55"/>
        <v/>
      </c>
      <c r="B456" s="89"/>
      <c r="C456" s="25"/>
      <c r="D456" s="90"/>
      <c r="E456" s="90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36"/>
      <c r="S456" s="91"/>
      <c r="T456" s="36"/>
      <c r="U456" s="82"/>
      <c r="V456" s="25"/>
      <c r="W456" s="107"/>
      <c r="X456" s="109"/>
      <c r="Y456" s="109"/>
      <c r="Z456" s="36"/>
      <c r="AA456" s="38"/>
      <c r="AB456" s="35"/>
      <c r="AC456" s="25"/>
      <c r="AD456" s="25"/>
      <c r="AE456" s="44"/>
      <c r="AF456" s="94"/>
      <c r="AG456" s="25"/>
      <c r="AH456" s="25"/>
      <c r="AI456" s="25"/>
      <c r="AJ456" s="45" t="str">
        <f t="array" ref="AJ456">IFERROR(INDEX('[1]Master Price'!$E:$E,MATCH(D456,'[1]Master Price'!$B:$B,0)),"0")</f>
        <v>0</v>
      </c>
      <c r="AK456" s="45">
        <f t="shared" si="33"/>
        <v>0</v>
      </c>
      <c r="AL456" s="46" t="str">
        <f t="shared" si="31"/>
        <v>0-day</v>
      </c>
      <c r="AM456" s="46" t="str">
        <f t="shared" si="34"/>
        <v>0-day</v>
      </c>
      <c r="AN456" s="46" t="str">
        <f t="shared" si="53"/>
        <v>0-day</v>
      </c>
      <c r="AO456" s="46" t="str">
        <f t="shared" si="54"/>
        <v>0-day</v>
      </c>
      <c r="AP456" s="46" t="str">
        <f t="shared" si="36"/>
        <v>0-day</v>
      </c>
      <c r="AQ456" s="46" t="str">
        <f t="shared" si="37"/>
        <v>0-day</v>
      </c>
      <c r="AR456" s="103"/>
      <c r="AS456" s="47" t="str">
        <f t="shared" si="38"/>
        <v/>
      </c>
      <c r="AT456" s="35">
        <f t="shared" si="52"/>
        <v>0</v>
      </c>
      <c r="AU456" s="48" t="e">
        <f t="shared" ca="1" si="39"/>
        <v>#NAME?</v>
      </c>
      <c r="AV456" s="48" t="e">
        <f t="shared" ca="1" si="40"/>
        <v>#NAME?</v>
      </c>
      <c r="AW456" s="49" t="e">
        <f t="shared" ca="1" si="41"/>
        <v>#NAME?</v>
      </c>
      <c r="AX456" s="48" t="e">
        <f t="shared" ca="1" si="42"/>
        <v>#NAME?</v>
      </c>
      <c r="AY456" s="49" t="str">
        <f t="shared" si="43"/>
        <v/>
      </c>
      <c r="AZ456" s="50" t="e">
        <f t="shared" ca="1" si="44"/>
        <v>#NAME?</v>
      </c>
      <c r="BA456" s="51" t="e">
        <f t="shared" ca="1" si="45"/>
        <v>#NAME?</v>
      </c>
      <c r="BB456" s="52" t="e">
        <f t="shared" ca="1" si="46"/>
        <v>#NAME?</v>
      </c>
      <c r="BC456" s="51" t="e">
        <f t="shared" ca="1" si="47"/>
        <v>#NAME?</v>
      </c>
      <c r="BD456" s="54" t="e">
        <f t="shared" ca="1" si="48"/>
        <v>#NAME?</v>
      </c>
      <c r="BE456" s="48" t="e">
        <f t="shared" ca="1" si="49"/>
        <v>#NAME?</v>
      </c>
      <c r="BF456" s="50" t="e">
        <f t="shared" ca="1" si="50"/>
        <v>#NAME?</v>
      </c>
      <c r="BG456" s="56" t="e">
        <f t="shared" ca="1" si="51"/>
        <v>#NAME?</v>
      </c>
      <c r="BH456" s="103"/>
      <c r="BI456" s="103"/>
      <c r="BJ456" s="103"/>
      <c r="BK456" s="103"/>
      <c r="BL456" s="103"/>
      <c r="BM456" s="103"/>
      <c r="BN456" s="24"/>
      <c r="BO456" s="24"/>
    </row>
    <row r="457" spans="1:67" ht="15.5">
      <c r="A457" s="25" t="str">
        <f t="shared" si="55"/>
        <v/>
      </c>
      <c r="B457" s="89"/>
      <c r="C457" s="25"/>
      <c r="D457" s="90"/>
      <c r="E457" s="90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36"/>
      <c r="S457" s="91"/>
      <c r="T457" s="36"/>
      <c r="U457" s="82"/>
      <c r="V457" s="25"/>
      <c r="W457" s="107"/>
      <c r="X457" s="109"/>
      <c r="Y457" s="109"/>
      <c r="Z457" s="36"/>
      <c r="AA457" s="38"/>
      <c r="AB457" s="35"/>
      <c r="AC457" s="25"/>
      <c r="AD457" s="25"/>
      <c r="AE457" s="44"/>
      <c r="AF457" s="94"/>
      <c r="AG457" s="25"/>
      <c r="AH457" s="25"/>
      <c r="AI457" s="25"/>
      <c r="AJ457" s="45" t="str">
        <f t="array" ref="AJ457">IFERROR(INDEX('[1]Master Price'!$E:$E,MATCH(D457,'[1]Master Price'!$B:$B,0)),"0")</f>
        <v>0</v>
      </c>
      <c r="AK457" s="45">
        <f t="shared" si="33"/>
        <v>0</v>
      </c>
      <c r="AL457" s="46" t="str">
        <f t="shared" si="31"/>
        <v>0-day</v>
      </c>
      <c r="AM457" s="46" t="str">
        <f t="shared" si="34"/>
        <v>0-day</v>
      </c>
      <c r="AN457" s="46" t="str">
        <f t="shared" si="53"/>
        <v>0-day</v>
      </c>
      <c r="AO457" s="46" t="str">
        <f t="shared" si="54"/>
        <v>0-day</v>
      </c>
      <c r="AP457" s="46" t="str">
        <f t="shared" si="36"/>
        <v>0-day</v>
      </c>
      <c r="AQ457" s="46" t="str">
        <f t="shared" si="37"/>
        <v>0-day</v>
      </c>
      <c r="AR457" s="103"/>
      <c r="AS457" s="47" t="str">
        <f t="shared" si="38"/>
        <v/>
      </c>
      <c r="AT457" s="35">
        <f t="shared" si="52"/>
        <v>0</v>
      </c>
      <c r="AU457" s="48" t="e">
        <f t="shared" ca="1" si="39"/>
        <v>#NAME?</v>
      </c>
      <c r="AV457" s="48" t="e">
        <f t="shared" ca="1" si="40"/>
        <v>#NAME?</v>
      </c>
      <c r="AW457" s="49" t="e">
        <f t="shared" ca="1" si="41"/>
        <v>#NAME?</v>
      </c>
      <c r="AX457" s="48" t="e">
        <f t="shared" ca="1" si="42"/>
        <v>#NAME?</v>
      </c>
      <c r="AY457" s="49" t="str">
        <f t="shared" si="43"/>
        <v/>
      </c>
      <c r="AZ457" s="50" t="e">
        <f t="shared" ca="1" si="44"/>
        <v>#NAME?</v>
      </c>
      <c r="BA457" s="51" t="e">
        <f t="shared" ca="1" si="45"/>
        <v>#NAME?</v>
      </c>
      <c r="BB457" s="52" t="e">
        <f t="shared" ca="1" si="46"/>
        <v>#NAME?</v>
      </c>
      <c r="BC457" s="51" t="e">
        <f t="shared" ca="1" si="47"/>
        <v>#NAME?</v>
      </c>
      <c r="BD457" s="54" t="e">
        <f t="shared" ca="1" si="48"/>
        <v>#NAME?</v>
      </c>
      <c r="BE457" s="48" t="e">
        <f t="shared" ca="1" si="49"/>
        <v>#NAME?</v>
      </c>
      <c r="BF457" s="50" t="e">
        <f t="shared" ca="1" si="50"/>
        <v>#NAME?</v>
      </c>
      <c r="BG457" s="56" t="e">
        <f t="shared" ca="1" si="51"/>
        <v>#NAME?</v>
      </c>
      <c r="BH457" s="103"/>
      <c r="BI457" s="103"/>
      <c r="BJ457" s="103"/>
      <c r="BK457" s="103"/>
      <c r="BL457" s="103"/>
      <c r="BM457" s="103"/>
      <c r="BN457" s="24"/>
      <c r="BO457" s="24"/>
    </row>
    <row r="458" spans="1:67" ht="15.5">
      <c r="A458" s="25" t="str">
        <f t="shared" si="55"/>
        <v/>
      </c>
      <c r="B458" s="89"/>
      <c r="C458" s="25"/>
      <c r="D458" s="90"/>
      <c r="E458" s="90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36"/>
      <c r="S458" s="91"/>
      <c r="T458" s="36"/>
      <c r="U458" s="82"/>
      <c r="V458" s="25"/>
      <c r="W458" s="107"/>
      <c r="X458" s="109"/>
      <c r="Y458" s="109"/>
      <c r="Z458" s="36"/>
      <c r="AA458" s="38"/>
      <c r="AB458" s="35"/>
      <c r="AC458" s="25"/>
      <c r="AD458" s="25"/>
      <c r="AE458" s="44"/>
      <c r="AF458" s="94"/>
      <c r="AG458" s="25"/>
      <c r="AH458" s="25"/>
      <c r="AI458" s="25"/>
      <c r="AJ458" s="45" t="str">
        <f t="array" ref="AJ458">IFERROR(INDEX('[1]Master Price'!$E:$E,MATCH(D458,'[1]Master Price'!$B:$B,0)),"0")</f>
        <v>0</v>
      </c>
      <c r="AK458" s="45">
        <f t="shared" si="33"/>
        <v>0</v>
      </c>
      <c r="AL458" s="46" t="str">
        <f t="shared" si="31"/>
        <v>0-day</v>
      </c>
      <c r="AM458" s="46" t="str">
        <f t="shared" si="34"/>
        <v>0-day</v>
      </c>
      <c r="AN458" s="46" t="str">
        <f t="shared" si="53"/>
        <v>0-day</v>
      </c>
      <c r="AO458" s="46" t="str">
        <f t="shared" si="54"/>
        <v>0-day</v>
      </c>
      <c r="AP458" s="46" t="str">
        <f t="shared" si="36"/>
        <v>0-day</v>
      </c>
      <c r="AQ458" s="46" t="str">
        <f t="shared" si="37"/>
        <v>0-day</v>
      </c>
      <c r="AR458" s="103"/>
      <c r="AS458" s="47" t="str">
        <f t="shared" si="38"/>
        <v/>
      </c>
      <c r="AT458" s="35">
        <f t="shared" si="52"/>
        <v>0</v>
      </c>
      <c r="AU458" s="48" t="e">
        <f t="shared" ca="1" si="39"/>
        <v>#NAME?</v>
      </c>
      <c r="AV458" s="48" t="e">
        <f t="shared" ca="1" si="40"/>
        <v>#NAME?</v>
      </c>
      <c r="AW458" s="49" t="e">
        <f t="shared" ca="1" si="41"/>
        <v>#NAME?</v>
      </c>
      <c r="AX458" s="48" t="e">
        <f t="shared" ca="1" si="42"/>
        <v>#NAME?</v>
      </c>
      <c r="AY458" s="49" t="str">
        <f t="shared" si="43"/>
        <v/>
      </c>
      <c r="AZ458" s="50" t="e">
        <f t="shared" ca="1" si="44"/>
        <v>#NAME?</v>
      </c>
      <c r="BA458" s="51" t="e">
        <f t="shared" ca="1" si="45"/>
        <v>#NAME?</v>
      </c>
      <c r="BB458" s="52" t="e">
        <f t="shared" ca="1" si="46"/>
        <v>#NAME?</v>
      </c>
      <c r="BC458" s="51" t="e">
        <f t="shared" ca="1" si="47"/>
        <v>#NAME?</v>
      </c>
      <c r="BD458" s="54" t="e">
        <f t="shared" ca="1" si="48"/>
        <v>#NAME?</v>
      </c>
      <c r="BE458" s="48" t="e">
        <f t="shared" ca="1" si="49"/>
        <v>#NAME?</v>
      </c>
      <c r="BF458" s="50" t="e">
        <f t="shared" ca="1" si="50"/>
        <v>#NAME?</v>
      </c>
      <c r="BG458" s="56" t="e">
        <f t="shared" ca="1" si="51"/>
        <v>#NAME?</v>
      </c>
      <c r="BH458" s="103"/>
      <c r="BI458" s="103"/>
      <c r="BJ458" s="103"/>
      <c r="BK458" s="103"/>
      <c r="BL458" s="103"/>
      <c r="BM458" s="103"/>
      <c r="BN458" s="24"/>
      <c r="BO458" s="24"/>
    </row>
    <row r="459" spans="1:67" ht="15.5">
      <c r="A459" s="25" t="str">
        <f t="shared" si="55"/>
        <v/>
      </c>
      <c r="B459" s="89"/>
      <c r="C459" s="25"/>
      <c r="D459" s="90"/>
      <c r="E459" s="90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36"/>
      <c r="S459" s="91"/>
      <c r="T459" s="36"/>
      <c r="U459" s="82"/>
      <c r="V459" s="25"/>
      <c r="W459" s="107"/>
      <c r="X459" s="109"/>
      <c r="Y459" s="109"/>
      <c r="Z459" s="36"/>
      <c r="AA459" s="38"/>
      <c r="AB459" s="35"/>
      <c r="AC459" s="25"/>
      <c r="AD459" s="25"/>
      <c r="AE459" s="44"/>
      <c r="AF459" s="94"/>
      <c r="AG459" s="25"/>
      <c r="AH459" s="25"/>
      <c r="AI459" s="25"/>
      <c r="AJ459" s="45" t="str">
        <f t="array" ref="AJ459">IFERROR(INDEX('[1]Master Price'!$E:$E,MATCH(D459,'[1]Master Price'!$B:$B,0)),"0")</f>
        <v>0</v>
      </c>
      <c r="AK459" s="45">
        <f t="shared" si="33"/>
        <v>0</v>
      </c>
      <c r="AL459" s="46" t="str">
        <f t="shared" si="31"/>
        <v>0-day</v>
      </c>
      <c r="AM459" s="46" t="str">
        <f t="shared" si="34"/>
        <v>0-day</v>
      </c>
      <c r="AN459" s="46" t="str">
        <f t="shared" si="53"/>
        <v>0-day</v>
      </c>
      <c r="AO459" s="46" t="str">
        <f t="shared" si="54"/>
        <v>0-day</v>
      </c>
      <c r="AP459" s="46" t="str">
        <f t="shared" si="36"/>
        <v>0-day</v>
      </c>
      <c r="AQ459" s="46" t="str">
        <f t="shared" si="37"/>
        <v>0-day</v>
      </c>
      <c r="AR459" s="103"/>
      <c r="AS459" s="47" t="str">
        <f t="shared" si="38"/>
        <v/>
      </c>
      <c r="AT459" s="35">
        <f t="shared" si="52"/>
        <v>0</v>
      </c>
      <c r="AU459" s="48" t="e">
        <f t="shared" ca="1" si="39"/>
        <v>#NAME?</v>
      </c>
      <c r="AV459" s="48" t="e">
        <f t="shared" ca="1" si="40"/>
        <v>#NAME?</v>
      </c>
      <c r="AW459" s="49" t="e">
        <f t="shared" ca="1" si="41"/>
        <v>#NAME?</v>
      </c>
      <c r="AX459" s="48" t="e">
        <f t="shared" ca="1" si="42"/>
        <v>#NAME?</v>
      </c>
      <c r="AY459" s="49" t="str">
        <f t="shared" si="43"/>
        <v/>
      </c>
      <c r="AZ459" s="50" t="e">
        <f t="shared" ca="1" si="44"/>
        <v>#NAME?</v>
      </c>
      <c r="BA459" s="51" t="e">
        <f t="shared" ca="1" si="45"/>
        <v>#NAME?</v>
      </c>
      <c r="BB459" s="52" t="e">
        <f t="shared" ca="1" si="46"/>
        <v>#NAME?</v>
      </c>
      <c r="BC459" s="51" t="e">
        <f t="shared" ca="1" si="47"/>
        <v>#NAME?</v>
      </c>
      <c r="BD459" s="54" t="e">
        <f t="shared" ca="1" si="48"/>
        <v>#NAME?</v>
      </c>
      <c r="BE459" s="48" t="e">
        <f t="shared" ca="1" si="49"/>
        <v>#NAME?</v>
      </c>
      <c r="BF459" s="50" t="e">
        <f t="shared" ca="1" si="50"/>
        <v>#NAME?</v>
      </c>
      <c r="BG459" s="56" t="e">
        <f t="shared" ca="1" si="51"/>
        <v>#NAME?</v>
      </c>
      <c r="BH459" s="103"/>
      <c r="BI459" s="103"/>
      <c r="BJ459" s="103"/>
      <c r="BK459" s="103"/>
      <c r="BL459" s="103"/>
      <c r="BM459" s="103"/>
      <c r="BN459" s="24"/>
      <c r="BO459" s="24"/>
    </row>
    <row r="460" spans="1:67" ht="15.5">
      <c r="A460" s="25" t="str">
        <f t="shared" si="55"/>
        <v/>
      </c>
      <c r="B460" s="89"/>
      <c r="C460" s="25"/>
      <c r="D460" s="90"/>
      <c r="E460" s="90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36"/>
      <c r="S460" s="91"/>
      <c r="T460" s="36"/>
      <c r="U460" s="82"/>
      <c r="V460" s="25"/>
      <c r="W460" s="107"/>
      <c r="X460" s="109"/>
      <c r="Y460" s="109"/>
      <c r="Z460" s="36"/>
      <c r="AA460" s="38"/>
      <c r="AB460" s="35"/>
      <c r="AC460" s="25"/>
      <c r="AD460" s="25"/>
      <c r="AE460" s="44"/>
      <c r="AF460" s="94"/>
      <c r="AG460" s="25"/>
      <c r="AH460" s="25"/>
      <c r="AI460" s="25"/>
      <c r="AJ460" s="45" t="str">
        <f t="array" ref="AJ460">IFERROR(INDEX('[1]Master Price'!$E:$E,MATCH(D460,'[1]Master Price'!$B:$B,0)),"0")</f>
        <v>0</v>
      </c>
      <c r="AK460" s="45">
        <f t="shared" si="33"/>
        <v>0</v>
      </c>
      <c r="AL460" s="46" t="str">
        <f t="shared" si="31"/>
        <v>0-day</v>
      </c>
      <c r="AM460" s="46" t="str">
        <f t="shared" si="34"/>
        <v>0-day</v>
      </c>
      <c r="AN460" s="46" t="str">
        <f t="shared" si="53"/>
        <v>0-day</v>
      </c>
      <c r="AO460" s="46" t="str">
        <f t="shared" si="54"/>
        <v>0-day</v>
      </c>
      <c r="AP460" s="46" t="str">
        <f t="shared" si="36"/>
        <v>0-day</v>
      </c>
      <c r="AQ460" s="46" t="str">
        <f t="shared" si="37"/>
        <v>0-day</v>
      </c>
      <c r="AR460" s="103"/>
      <c r="AS460" s="47" t="str">
        <f t="shared" si="38"/>
        <v/>
      </c>
      <c r="AT460" s="35">
        <f t="shared" si="52"/>
        <v>0</v>
      </c>
      <c r="AU460" s="48" t="e">
        <f t="shared" ca="1" si="39"/>
        <v>#NAME?</v>
      </c>
      <c r="AV460" s="48" t="e">
        <f t="shared" ca="1" si="40"/>
        <v>#NAME?</v>
      </c>
      <c r="AW460" s="49" t="e">
        <f t="shared" ca="1" si="41"/>
        <v>#NAME?</v>
      </c>
      <c r="AX460" s="48" t="e">
        <f t="shared" ca="1" si="42"/>
        <v>#NAME?</v>
      </c>
      <c r="AY460" s="49" t="str">
        <f t="shared" si="43"/>
        <v/>
      </c>
      <c r="AZ460" s="50" t="e">
        <f t="shared" ca="1" si="44"/>
        <v>#NAME?</v>
      </c>
      <c r="BA460" s="51" t="e">
        <f t="shared" ca="1" si="45"/>
        <v>#NAME?</v>
      </c>
      <c r="BB460" s="52" t="e">
        <f t="shared" ca="1" si="46"/>
        <v>#NAME?</v>
      </c>
      <c r="BC460" s="51" t="e">
        <f t="shared" ca="1" si="47"/>
        <v>#NAME?</v>
      </c>
      <c r="BD460" s="54" t="e">
        <f t="shared" ca="1" si="48"/>
        <v>#NAME?</v>
      </c>
      <c r="BE460" s="48" t="e">
        <f t="shared" ca="1" si="49"/>
        <v>#NAME?</v>
      </c>
      <c r="BF460" s="50" t="e">
        <f t="shared" ca="1" si="50"/>
        <v>#NAME?</v>
      </c>
      <c r="BG460" s="56" t="e">
        <f t="shared" ca="1" si="51"/>
        <v>#NAME?</v>
      </c>
      <c r="BH460" s="103"/>
      <c r="BI460" s="103"/>
      <c r="BJ460" s="103"/>
      <c r="BK460" s="103"/>
      <c r="BL460" s="103"/>
      <c r="BM460" s="103"/>
      <c r="BN460" s="24"/>
      <c r="BO460" s="24"/>
    </row>
    <row r="461" spans="1:67" ht="15.5">
      <c r="A461" s="25" t="str">
        <f t="shared" si="55"/>
        <v/>
      </c>
      <c r="B461" s="89"/>
      <c r="C461" s="25"/>
      <c r="D461" s="90"/>
      <c r="E461" s="90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36"/>
      <c r="S461" s="91"/>
      <c r="T461" s="36"/>
      <c r="U461" s="82"/>
      <c r="V461" s="25"/>
      <c r="W461" s="107"/>
      <c r="X461" s="109"/>
      <c r="Y461" s="109"/>
      <c r="Z461" s="36"/>
      <c r="AA461" s="38"/>
      <c r="AB461" s="35"/>
      <c r="AC461" s="25"/>
      <c r="AD461" s="25"/>
      <c r="AE461" s="44"/>
      <c r="AF461" s="94"/>
      <c r="AG461" s="25"/>
      <c r="AH461" s="25"/>
      <c r="AI461" s="25"/>
      <c r="AJ461" s="45" t="str">
        <f t="array" ref="AJ461">IFERROR(INDEX('[1]Master Price'!$E:$E,MATCH(D461,'[1]Master Price'!$B:$B,0)),"0")</f>
        <v>0</v>
      </c>
      <c r="AK461" s="45">
        <f t="shared" si="33"/>
        <v>0</v>
      </c>
      <c r="AL461" s="46" t="str">
        <f t="shared" si="31"/>
        <v>0-day</v>
      </c>
      <c r="AM461" s="46" t="str">
        <f t="shared" si="34"/>
        <v>0-day</v>
      </c>
      <c r="AN461" s="46" t="str">
        <f t="shared" si="53"/>
        <v>0-day</v>
      </c>
      <c r="AO461" s="46" t="str">
        <f t="shared" si="54"/>
        <v>0-day</v>
      </c>
      <c r="AP461" s="46" t="str">
        <f t="shared" si="36"/>
        <v>0-day</v>
      </c>
      <c r="AQ461" s="46" t="str">
        <f t="shared" si="37"/>
        <v>0-day</v>
      </c>
      <c r="AR461" s="103"/>
      <c r="AS461" s="47" t="str">
        <f t="shared" si="38"/>
        <v/>
      </c>
      <c r="AT461" s="35">
        <f t="shared" si="52"/>
        <v>0</v>
      </c>
      <c r="AU461" s="48" t="e">
        <f t="shared" ca="1" si="39"/>
        <v>#NAME?</v>
      </c>
      <c r="AV461" s="48" t="e">
        <f t="shared" ca="1" si="40"/>
        <v>#NAME?</v>
      </c>
      <c r="AW461" s="49" t="e">
        <f t="shared" ca="1" si="41"/>
        <v>#NAME?</v>
      </c>
      <c r="AX461" s="48" t="e">
        <f t="shared" ca="1" si="42"/>
        <v>#NAME?</v>
      </c>
      <c r="AY461" s="49" t="str">
        <f t="shared" si="43"/>
        <v/>
      </c>
      <c r="AZ461" s="50" t="e">
        <f t="shared" ca="1" si="44"/>
        <v>#NAME?</v>
      </c>
      <c r="BA461" s="51" t="e">
        <f t="shared" ca="1" si="45"/>
        <v>#NAME?</v>
      </c>
      <c r="BB461" s="52" t="e">
        <f t="shared" ca="1" si="46"/>
        <v>#NAME?</v>
      </c>
      <c r="BC461" s="51" t="e">
        <f t="shared" ca="1" si="47"/>
        <v>#NAME?</v>
      </c>
      <c r="BD461" s="54" t="e">
        <f t="shared" ca="1" si="48"/>
        <v>#NAME?</v>
      </c>
      <c r="BE461" s="48" t="e">
        <f t="shared" ca="1" si="49"/>
        <v>#NAME?</v>
      </c>
      <c r="BF461" s="50" t="e">
        <f t="shared" ca="1" si="50"/>
        <v>#NAME?</v>
      </c>
      <c r="BG461" s="56" t="e">
        <f t="shared" ca="1" si="51"/>
        <v>#NAME?</v>
      </c>
      <c r="BH461" s="103"/>
      <c r="BI461" s="103"/>
      <c r="BJ461" s="103"/>
      <c r="BK461" s="103"/>
      <c r="BL461" s="103"/>
      <c r="BM461" s="103"/>
      <c r="BN461" s="24"/>
      <c r="BO461" s="24"/>
    </row>
    <row r="462" spans="1:67" ht="15.5">
      <c r="A462" s="25" t="str">
        <f t="shared" si="55"/>
        <v/>
      </c>
      <c r="B462" s="89"/>
      <c r="C462" s="25"/>
      <c r="D462" s="90"/>
      <c r="E462" s="90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36"/>
      <c r="S462" s="91"/>
      <c r="T462" s="36"/>
      <c r="U462" s="82"/>
      <c r="V462" s="25"/>
      <c r="W462" s="107"/>
      <c r="X462" s="109"/>
      <c r="Y462" s="109"/>
      <c r="Z462" s="36"/>
      <c r="AA462" s="38"/>
      <c r="AB462" s="35"/>
      <c r="AC462" s="25"/>
      <c r="AD462" s="25"/>
      <c r="AE462" s="44"/>
      <c r="AF462" s="94"/>
      <c r="AG462" s="25"/>
      <c r="AH462" s="25"/>
      <c r="AI462" s="25"/>
      <c r="AJ462" s="45" t="str">
        <f t="array" ref="AJ462">IFERROR(INDEX('[1]Master Price'!$E:$E,MATCH(D462,'[1]Master Price'!$B:$B,0)),"0")</f>
        <v>0</v>
      </c>
      <c r="AK462" s="45">
        <f t="shared" si="33"/>
        <v>0</v>
      </c>
      <c r="AL462" s="46" t="str">
        <f t="shared" si="31"/>
        <v>0-day</v>
      </c>
      <c r="AM462" s="46" t="str">
        <f t="shared" si="34"/>
        <v>0-day</v>
      </c>
      <c r="AN462" s="46" t="str">
        <f t="shared" si="53"/>
        <v>0-day</v>
      </c>
      <c r="AO462" s="46" t="str">
        <f t="shared" si="54"/>
        <v>0-day</v>
      </c>
      <c r="AP462" s="46" t="str">
        <f t="shared" si="36"/>
        <v>0-day</v>
      </c>
      <c r="AQ462" s="46" t="str">
        <f t="shared" si="37"/>
        <v>0-day</v>
      </c>
      <c r="AR462" s="103"/>
      <c r="AS462" s="47" t="str">
        <f t="shared" si="38"/>
        <v/>
      </c>
      <c r="AT462" s="35">
        <f t="shared" si="52"/>
        <v>0</v>
      </c>
      <c r="AU462" s="48" t="e">
        <f t="shared" ca="1" si="39"/>
        <v>#NAME?</v>
      </c>
      <c r="AV462" s="48" t="e">
        <f t="shared" ca="1" si="40"/>
        <v>#NAME?</v>
      </c>
      <c r="AW462" s="49" t="e">
        <f t="shared" ca="1" si="41"/>
        <v>#NAME?</v>
      </c>
      <c r="AX462" s="48" t="e">
        <f t="shared" ca="1" si="42"/>
        <v>#NAME?</v>
      </c>
      <c r="AY462" s="49" t="str">
        <f t="shared" si="43"/>
        <v/>
      </c>
      <c r="AZ462" s="50" t="e">
        <f t="shared" ca="1" si="44"/>
        <v>#NAME?</v>
      </c>
      <c r="BA462" s="51" t="e">
        <f t="shared" ca="1" si="45"/>
        <v>#NAME?</v>
      </c>
      <c r="BB462" s="52" t="e">
        <f t="shared" ca="1" si="46"/>
        <v>#NAME?</v>
      </c>
      <c r="BC462" s="51" t="e">
        <f t="shared" ca="1" si="47"/>
        <v>#NAME?</v>
      </c>
      <c r="BD462" s="54" t="e">
        <f t="shared" ca="1" si="48"/>
        <v>#NAME?</v>
      </c>
      <c r="BE462" s="48" t="e">
        <f t="shared" ca="1" si="49"/>
        <v>#NAME?</v>
      </c>
      <c r="BF462" s="50" t="e">
        <f t="shared" ca="1" si="50"/>
        <v>#NAME?</v>
      </c>
      <c r="BG462" s="56" t="e">
        <f t="shared" ca="1" si="51"/>
        <v>#NAME?</v>
      </c>
      <c r="BH462" s="103"/>
      <c r="BI462" s="103"/>
      <c r="BJ462" s="103"/>
      <c r="BK462" s="103"/>
      <c r="BL462" s="103"/>
      <c r="BM462" s="103"/>
      <c r="BN462" s="24"/>
      <c r="BO462" s="24"/>
    </row>
    <row r="463" spans="1:67" ht="15.5">
      <c r="A463" s="25" t="str">
        <f t="shared" si="55"/>
        <v/>
      </c>
      <c r="B463" s="89"/>
      <c r="C463" s="25"/>
      <c r="D463" s="90"/>
      <c r="E463" s="90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36"/>
      <c r="S463" s="91"/>
      <c r="T463" s="36"/>
      <c r="U463" s="82"/>
      <c r="V463" s="25"/>
      <c r="W463" s="107"/>
      <c r="X463" s="109"/>
      <c r="Y463" s="109"/>
      <c r="Z463" s="36"/>
      <c r="AA463" s="38"/>
      <c r="AB463" s="35"/>
      <c r="AC463" s="25"/>
      <c r="AD463" s="25"/>
      <c r="AE463" s="44"/>
      <c r="AF463" s="94"/>
      <c r="AG463" s="25"/>
      <c r="AH463" s="25"/>
      <c r="AI463" s="25"/>
      <c r="AJ463" s="45" t="str">
        <f t="array" ref="AJ463">IFERROR(INDEX('[1]Master Price'!$E:$E,MATCH(D463,'[1]Master Price'!$B:$B,0)),"0")</f>
        <v>0</v>
      </c>
      <c r="AK463" s="45">
        <f t="shared" si="33"/>
        <v>0</v>
      </c>
      <c r="AL463" s="46" t="str">
        <f t="shared" si="31"/>
        <v>0-day</v>
      </c>
      <c r="AM463" s="46" t="str">
        <f t="shared" si="34"/>
        <v>0-day</v>
      </c>
      <c r="AN463" s="46" t="str">
        <f t="shared" si="53"/>
        <v>0-day</v>
      </c>
      <c r="AO463" s="46" t="str">
        <f t="shared" si="54"/>
        <v>0-day</v>
      </c>
      <c r="AP463" s="46" t="str">
        <f t="shared" si="36"/>
        <v>0-day</v>
      </c>
      <c r="AQ463" s="46" t="str">
        <f t="shared" si="37"/>
        <v>0-day</v>
      </c>
      <c r="AR463" s="103"/>
      <c r="AS463" s="47" t="str">
        <f t="shared" si="38"/>
        <v/>
      </c>
      <c r="AT463" s="35">
        <f t="shared" si="52"/>
        <v>0</v>
      </c>
      <c r="AU463" s="48" t="e">
        <f t="shared" ca="1" si="39"/>
        <v>#NAME?</v>
      </c>
      <c r="AV463" s="48" t="e">
        <f t="shared" ca="1" si="40"/>
        <v>#NAME?</v>
      </c>
      <c r="AW463" s="49" t="e">
        <f t="shared" ca="1" si="41"/>
        <v>#NAME?</v>
      </c>
      <c r="AX463" s="48" t="e">
        <f t="shared" ca="1" si="42"/>
        <v>#NAME?</v>
      </c>
      <c r="AY463" s="49" t="str">
        <f t="shared" si="43"/>
        <v/>
      </c>
      <c r="AZ463" s="50" t="e">
        <f t="shared" ca="1" si="44"/>
        <v>#NAME?</v>
      </c>
      <c r="BA463" s="51" t="e">
        <f t="shared" ca="1" si="45"/>
        <v>#NAME?</v>
      </c>
      <c r="BB463" s="52" t="e">
        <f t="shared" ca="1" si="46"/>
        <v>#NAME?</v>
      </c>
      <c r="BC463" s="51" t="e">
        <f t="shared" ca="1" si="47"/>
        <v>#NAME?</v>
      </c>
      <c r="BD463" s="54" t="e">
        <f t="shared" ca="1" si="48"/>
        <v>#NAME?</v>
      </c>
      <c r="BE463" s="48" t="e">
        <f t="shared" ca="1" si="49"/>
        <v>#NAME?</v>
      </c>
      <c r="BF463" s="50" t="e">
        <f t="shared" ca="1" si="50"/>
        <v>#NAME?</v>
      </c>
      <c r="BG463" s="56" t="e">
        <f t="shared" ca="1" si="51"/>
        <v>#NAME?</v>
      </c>
      <c r="BH463" s="103"/>
      <c r="BI463" s="103"/>
      <c r="BJ463" s="103"/>
      <c r="BK463" s="103"/>
      <c r="BL463" s="103"/>
      <c r="BM463" s="103"/>
      <c r="BN463" s="24"/>
      <c r="BO463" s="24"/>
    </row>
    <row r="464" spans="1:67" ht="15.5">
      <c r="A464" s="25" t="str">
        <f t="shared" si="55"/>
        <v/>
      </c>
      <c r="B464" s="89"/>
      <c r="C464" s="25"/>
      <c r="D464" s="90"/>
      <c r="E464" s="90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36"/>
      <c r="S464" s="91"/>
      <c r="T464" s="36"/>
      <c r="U464" s="82"/>
      <c r="V464" s="25"/>
      <c r="W464" s="107"/>
      <c r="X464" s="109"/>
      <c r="Y464" s="109"/>
      <c r="Z464" s="36"/>
      <c r="AA464" s="38"/>
      <c r="AB464" s="35"/>
      <c r="AC464" s="25"/>
      <c r="AD464" s="25"/>
      <c r="AE464" s="44"/>
      <c r="AF464" s="94"/>
      <c r="AG464" s="25"/>
      <c r="AH464" s="25"/>
      <c r="AI464" s="25"/>
      <c r="AJ464" s="45" t="str">
        <f t="array" ref="AJ464">IFERROR(INDEX('[1]Master Price'!$E:$E,MATCH(D464,'[1]Master Price'!$B:$B,0)),"0")</f>
        <v>0</v>
      </c>
      <c r="AK464" s="45">
        <f t="shared" si="33"/>
        <v>0</v>
      </c>
      <c r="AL464" s="46" t="str">
        <f t="shared" si="31"/>
        <v>0-day</v>
      </c>
      <c r="AM464" s="46" t="str">
        <f t="shared" si="34"/>
        <v>0-day</v>
      </c>
      <c r="AN464" s="46" t="str">
        <f t="shared" si="53"/>
        <v>0-day</v>
      </c>
      <c r="AO464" s="46" t="str">
        <f t="shared" si="54"/>
        <v>0-day</v>
      </c>
      <c r="AP464" s="46" t="str">
        <f t="shared" si="36"/>
        <v>0-day</v>
      </c>
      <c r="AQ464" s="46" t="str">
        <f t="shared" si="37"/>
        <v>0-day</v>
      </c>
      <c r="AR464" s="103"/>
      <c r="AS464" s="47" t="str">
        <f t="shared" si="38"/>
        <v/>
      </c>
      <c r="AT464" s="35">
        <f t="shared" si="52"/>
        <v>0</v>
      </c>
      <c r="AU464" s="48" t="e">
        <f t="shared" ca="1" si="39"/>
        <v>#NAME?</v>
      </c>
      <c r="AV464" s="48" t="e">
        <f t="shared" ca="1" si="40"/>
        <v>#NAME?</v>
      </c>
      <c r="AW464" s="49" t="e">
        <f t="shared" ca="1" si="41"/>
        <v>#NAME?</v>
      </c>
      <c r="AX464" s="48" t="e">
        <f t="shared" ca="1" si="42"/>
        <v>#NAME?</v>
      </c>
      <c r="AY464" s="49" t="str">
        <f t="shared" si="43"/>
        <v/>
      </c>
      <c r="AZ464" s="50" t="e">
        <f t="shared" ca="1" si="44"/>
        <v>#NAME?</v>
      </c>
      <c r="BA464" s="51" t="e">
        <f t="shared" ca="1" si="45"/>
        <v>#NAME?</v>
      </c>
      <c r="BB464" s="52" t="e">
        <f t="shared" ca="1" si="46"/>
        <v>#NAME?</v>
      </c>
      <c r="BC464" s="51" t="e">
        <f t="shared" ca="1" si="47"/>
        <v>#NAME?</v>
      </c>
      <c r="BD464" s="54" t="e">
        <f t="shared" ca="1" si="48"/>
        <v>#NAME?</v>
      </c>
      <c r="BE464" s="48" t="e">
        <f t="shared" ca="1" si="49"/>
        <v>#NAME?</v>
      </c>
      <c r="BF464" s="50" t="e">
        <f t="shared" ca="1" si="50"/>
        <v>#NAME?</v>
      </c>
      <c r="BG464" s="56" t="e">
        <f t="shared" ca="1" si="51"/>
        <v>#NAME?</v>
      </c>
      <c r="BH464" s="103"/>
      <c r="BI464" s="103"/>
      <c r="BJ464" s="103"/>
      <c r="BK464" s="103"/>
      <c r="BL464" s="103"/>
      <c r="BM464" s="103"/>
      <c r="BN464" s="24"/>
      <c r="BO464" s="24"/>
    </row>
    <row r="465" spans="1:67" ht="15.5">
      <c r="A465" s="25" t="str">
        <f t="shared" si="55"/>
        <v/>
      </c>
      <c r="B465" s="89"/>
      <c r="C465" s="25"/>
      <c r="D465" s="90"/>
      <c r="E465" s="90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36"/>
      <c r="S465" s="91"/>
      <c r="T465" s="36"/>
      <c r="U465" s="82"/>
      <c r="V465" s="25"/>
      <c r="W465" s="107"/>
      <c r="X465" s="109"/>
      <c r="Y465" s="109"/>
      <c r="Z465" s="36"/>
      <c r="AA465" s="38"/>
      <c r="AB465" s="35"/>
      <c r="AC465" s="25"/>
      <c r="AD465" s="25"/>
      <c r="AE465" s="44"/>
      <c r="AF465" s="112"/>
      <c r="AG465" s="25"/>
      <c r="AH465" s="25"/>
      <c r="AI465" s="25"/>
      <c r="AJ465" s="45" t="str">
        <f t="array" ref="AJ465">IFERROR(INDEX('[1]Master Price'!$E:$E,MATCH(D465,'[1]Master Price'!$B:$B,0)),"0")</f>
        <v>0</v>
      </c>
      <c r="AK465" s="45">
        <f t="shared" si="33"/>
        <v>0</v>
      </c>
      <c r="AL465" s="46" t="str">
        <f t="shared" si="31"/>
        <v>0-day</v>
      </c>
      <c r="AM465" s="46" t="str">
        <f t="shared" si="34"/>
        <v>0-day</v>
      </c>
      <c r="AN465" s="46" t="str">
        <f t="shared" si="53"/>
        <v>0-day</v>
      </c>
      <c r="AO465" s="46" t="str">
        <f t="shared" si="54"/>
        <v>0-day</v>
      </c>
      <c r="AP465" s="46" t="str">
        <f t="shared" si="36"/>
        <v>0-day</v>
      </c>
      <c r="AQ465" s="46" t="str">
        <f t="shared" si="37"/>
        <v>0-day</v>
      </c>
      <c r="AR465" s="103"/>
      <c r="AS465" s="47" t="str">
        <f t="shared" si="38"/>
        <v/>
      </c>
      <c r="AT465" s="35">
        <f t="shared" si="52"/>
        <v>0</v>
      </c>
      <c r="AU465" s="48" t="e">
        <f t="shared" ca="1" si="39"/>
        <v>#NAME?</v>
      </c>
      <c r="AV465" s="48" t="e">
        <f t="shared" ca="1" si="40"/>
        <v>#NAME?</v>
      </c>
      <c r="AW465" s="49" t="e">
        <f t="shared" ca="1" si="41"/>
        <v>#NAME?</v>
      </c>
      <c r="AX465" s="48" t="e">
        <f t="shared" ca="1" si="42"/>
        <v>#NAME?</v>
      </c>
      <c r="AY465" s="49" t="str">
        <f t="shared" si="43"/>
        <v/>
      </c>
      <c r="AZ465" s="50" t="e">
        <f t="shared" ca="1" si="44"/>
        <v>#NAME?</v>
      </c>
      <c r="BA465" s="51" t="e">
        <f t="shared" ca="1" si="45"/>
        <v>#NAME?</v>
      </c>
      <c r="BB465" s="52" t="e">
        <f t="shared" ca="1" si="46"/>
        <v>#NAME?</v>
      </c>
      <c r="BC465" s="51" t="e">
        <f t="shared" ca="1" si="47"/>
        <v>#NAME?</v>
      </c>
      <c r="BD465" s="54" t="e">
        <f t="shared" ca="1" si="48"/>
        <v>#NAME?</v>
      </c>
      <c r="BE465" s="48" t="e">
        <f t="shared" ca="1" si="49"/>
        <v>#NAME?</v>
      </c>
      <c r="BF465" s="50" t="e">
        <f t="shared" ca="1" si="50"/>
        <v>#NAME?</v>
      </c>
      <c r="BG465" s="56" t="e">
        <f t="shared" ca="1" si="51"/>
        <v>#NAME?</v>
      </c>
      <c r="BH465" s="103"/>
      <c r="BI465" s="103"/>
      <c r="BJ465" s="103"/>
      <c r="BK465" s="103"/>
      <c r="BL465" s="103"/>
      <c r="BM465" s="103"/>
      <c r="BN465" s="24"/>
      <c r="BO465" s="24"/>
    </row>
    <row r="466" spans="1:67" ht="15.5">
      <c r="A466" s="25" t="str">
        <f t="shared" si="55"/>
        <v/>
      </c>
      <c r="B466" s="89"/>
      <c r="C466" s="25"/>
      <c r="D466" s="90"/>
      <c r="E466" s="90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36"/>
      <c r="S466" s="91"/>
      <c r="T466" s="36"/>
      <c r="U466" s="82"/>
      <c r="V466" s="25"/>
      <c r="W466" s="107"/>
      <c r="X466" s="109"/>
      <c r="Y466" s="109"/>
      <c r="Z466" s="36"/>
      <c r="AA466" s="38"/>
      <c r="AB466" s="35"/>
      <c r="AC466" s="25"/>
      <c r="AD466" s="25"/>
      <c r="AE466" s="44"/>
      <c r="AF466" s="112"/>
      <c r="AG466" s="25"/>
      <c r="AH466" s="25"/>
      <c r="AI466" s="25"/>
      <c r="AJ466" s="45" t="str">
        <f t="array" ref="AJ466">IFERROR(INDEX('[1]Master Price'!$E:$E,MATCH(D466,'[1]Master Price'!$B:$B,0)),"0")</f>
        <v>0</v>
      </c>
      <c r="AK466" s="45">
        <f t="shared" si="33"/>
        <v>0</v>
      </c>
      <c r="AL466" s="46" t="str">
        <f t="shared" si="31"/>
        <v>0-day</v>
      </c>
      <c r="AM466" s="46" t="str">
        <f t="shared" si="34"/>
        <v>0-day</v>
      </c>
      <c r="AN466" s="46" t="str">
        <f t="shared" si="53"/>
        <v>0-day</v>
      </c>
      <c r="AO466" s="46" t="str">
        <f t="shared" si="54"/>
        <v>0-day</v>
      </c>
      <c r="AP466" s="46" t="str">
        <f t="shared" si="36"/>
        <v>0-day</v>
      </c>
      <c r="AQ466" s="46" t="str">
        <f t="shared" si="37"/>
        <v>0-day</v>
      </c>
      <c r="AR466" s="103"/>
      <c r="AS466" s="47" t="str">
        <f t="shared" si="38"/>
        <v/>
      </c>
      <c r="AT466" s="35">
        <f t="shared" si="52"/>
        <v>0</v>
      </c>
      <c r="AU466" s="48" t="e">
        <f t="shared" ca="1" si="39"/>
        <v>#NAME?</v>
      </c>
      <c r="AV466" s="48" t="e">
        <f t="shared" ca="1" si="40"/>
        <v>#NAME?</v>
      </c>
      <c r="AW466" s="49" t="e">
        <f t="shared" ca="1" si="41"/>
        <v>#NAME?</v>
      </c>
      <c r="AX466" s="48" t="e">
        <f t="shared" ca="1" si="42"/>
        <v>#NAME?</v>
      </c>
      <c r="AY466" s="49" t="str">
        <f t="shared" si="43"/>
        <v/>
      </c>
      <c r="AZ466" s="50" t="e">
        <f t="shared" ca="1" si="44"/>
        <v>#NAME?</v>
      </c>
      <c r="BA466" s="51" t="e">
        <f t="shared" ca="1" si="45"/>
        <v>#NAME?</v>
      </c>
      <c r="BB466" s="52" t="e">
        <f t="shared" ca="1" si="46"/>
        <v>#NAME?</v>
      </c>
      <c r="BC466" s="51" t="e">
        <f t="shared" ca="1" si="47"/>
        <v>#NAME?</v>
      </c>
      <c r="BD466" s="54" t="e">
        <f t="shared" ca="1" si="48"/>
        <v>#NAME?</v>
      </c>
      <c r="BE466" s="48" t="e">
        <f t="shared" ca="1" si="49"/>
        <v>#NAME?</v>
      </c>
      <c r="BF466" s="50" t="e">
        <f t="shared" ca="1" si="50"/>
        <v>#NAME?</v>
      </c>
      <c r="BG466" s="56" t="e">
        <f t="shared" ca="1" si="51"/>
        <v>#NAME?</v>
      </c>
      <c r="BH466" s="103"/>
      <c r="BI466" s="103"/>
      <c r="BJ466" s="103"/>
      <c r="BK466" s="103"/>
      <c r="BL466" s="103"/>
      <c r="BM466" s="103"/>
      <c r="BN466" s="24"/>
      <c r="BO466" s="24"/>
    </row>
    <row r="467" spans="1:67" ht="15.5">
      <c r="A467" s="25" t="str">
        <f t="shared" si="55"/>
        <v/>
      </c>
      <c r="B467" s="89"/>
      <c r="C467" s="25"/>
      <c r="D467" s="90"/>
      <c r="E467" s="90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36"/>
      <c r="S467" s="91"/>
      <c r="T467" s="36"/>
      <c r="U467" s="82"/>
      <c r="V467" s="25"/>
      <c r="W467" s="107"/>
      <c r="X467" s="109"/>
      <c r="Y467" s="109"/>
      <c r="Z467" s="36"/>
      <c r="AA467" s="38"/>
      <c r="AB467" s="35"/>
      <c r="AC467" s="25"/>
      <c r="AD467" s="25"/>
      <c r="AE467" s="44"/>
      <c r="AF467" s="112"/>
      <c r="AG467" s="25"/>
      <c r="AH467" s="25"/>
      <c r="AI467" s="25"/>
      <c r="AJ467" s="45" t="str">
        <f t="array" ref="AJ467">IFERROR(INDEX('[1]Master Price'!$E:$E,MATCH(D467,'[1]Master Price'!$B:$B,0)),"0")</f>
        <v>0</v>
      </c>
      <c r="AK467" s="45">
        <f t="shared" si="33"/>
        <v>0</v>
      </c>
      <c r="AL467" s="46" t="str">
        <f t="shared" si="31"/>
        <v>0-day</v>
      </c>
      <c r="AM467" s="46" t="str">
        <f t="shared" si="34"/>
        <v>0-day</v>
      </c>
      <c r="AN467" s="46" t="str">
        <f t="shared" si="53"/>
        <v>0-day</v>
      </c>
      <c r="AO467" s="46" t="str">
        <f t="shared" si="54"/>
        <v>0-day</v>
      </c>
      <c r="AP467" s="46" t="str">
        <f t="shared" si="36"/>
        <v>0-day</v>
      </c>
      <c r="AQ467" s="46" t="str">
        <f t="shared" si="37"/>
        <v>0-day</v>
      </c>
      <c r="AR467" s="103"/>
      <c r="AS467" s="47" t="str">
        <f t="shared" si="38"/>
        <v/>
      </c>
      <c r="AT467" s="35">
        <f t="shared" si="52"/>
        <v>0</v>
      </c>
      <c r="AU467" s="48" t="e">
        <f t="shared" ca="1" si="39"/>
        <v>#NAME?</v>
      </c>
      <c r="AV467" s="48" t="e">
        <f t="shared" ca="1" si="40"/>
        <v>#NAME?</v>
      </c>
      <c r="AW467" s="49" t="e">
        <f t="shared" ca="1" si="41"/>
        <v>#NAME?</v>
      </c>
      <c r="AX467" s="48" t="e">
        <f t="shared" ca="1" si="42"/>
        <v>#NAME?</v>
      </c>
      <c r="AY467" s="49" t="str">
        <f t="shared" si="43"/>
        <v/>
      </c>
      <c r="AZ467" s="50" t="e">
        <f t="shared" ca="1" si="44"/>
        <v>#NAME?</v>
      </c>
      <c r="BA467" s="51" t="e">
        <f t="shared" ca="1" si="45"/>
        <v>#NAME?</v>
      </c>
      <c r="BB467" s="52" t="e">
        <f t="shared" ca="1" si="46"/>
        <v>#NAME?</v>
      </c>
      <c r="BC467" s="51" t="e">
        <f t="shared" ca="1" si="47"/>
        <v>#NAME?</v>
      </c>
      <c r="BD467" s="54" t="e">
        <f t="shared" ca="1" si="48"/>
        <v>#NAME?</v>
      </c>
      <c r="BE467" s="48" t="e">
        <f t="shared" ca="1" si="49"/>
        <v>#NAME?</v>
      </c>
      <c r="BF467" s="50" t="e">
        <f t="shared" ca="1" si="50"/>
        <v>#NAME?</v>
      </c>
      <c r="BG467" s="56" t="e">
        <f t="shared" ca="1" si="51"/>
        <v>#NAME?</v>
      </c>
      <c r="BH467" s="103"/>
      <c r="BI467" s="103"/>
      <c r="BJ467" s="103"/>
      <c r="BK467" s="103"/>
      <c r="BL467" s="103"/>
      <c r="BM467" s="103"/>
      <c r="BN467" s="24"/>
      <c r="BO467" s="24"/>
    </row>
    <row r="468" spans="1:67" ht="15.5">
      <c r="A468" s="25" t="str">
        <f t="shared" si="55"/>
        <v/>
      </c>
      <c r="B468" s="89"/>
      <c r="C468" s="25"/>
      <c r="D468" s="90"/>
      <c r="E468" s="90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36"/>
      <c r="S468" s="91"/>
      <c r="T468" s="36"/>
      <c r="U468" s="82"/>
      <c r="V468" s="25"/>
      <c r="W468" s="107"/>
      <c r="X468" s="109"/>
      <c r="Y468" s="109"/>
      <c r="Z468" s="36"/>
      <c r="AA468" s="38"/>
      <c r="AB468" s="35"/>
      <c r="AC468" s="25"/>
      <c r="AD468" s="25"/>
      <c r="AE468" s="44"/>
      <c r="AF468" s="112"/>
      <c r="AG468" s="25"/>
      <c r="AH468" s="25"/>
      <c r="AI468" s="25"/>
      <c r="AJ468" s="45" t="str">
        <f t="array" ref="AJ468">IFERROR(INDEX('[1]Master Price'!$E:$E,MATCH(D468,'[1]Master Price'!$B:$B,0)),"0")</f>
        <v>0</v>
      </c>
      <c r="AK468" s="45">
        <f t="shared" si="33"/>
        <v>0</v>
      </c>
      <c r="AL468" s="46" t="str">
        <f t="shared" si="31"/>
        <v>0-day</v>
      </c>
      <c r="AM468" s="46" t="str">
        <f t="shared" si="34"/>
        <v>0-day</v>
      </c>
      <c r="AN468" s="46" t="str">
        <f t="shared" si="53"/>
        <v>0-day</v>
      </c>
      <c r="AO468" s="46" t="str">
        <f t="shared" si="54"/>
        <v>0-day</v>
      </c>
      <c r="AP468" s="46" t="str">
        <f t="shared" si="36"/>
        <v>0-day</v>
      </c>
      <c r="AQ468" s="46" t="str">
        <f t="shared" si="37"/>
        <v>0-day</v>
      </c>
      <c r="AR468" s="103"/>
      <c r="AS468" s="47" t="str">
        <f t="shared" si="38"/>
        <v/>
      </c>
      <c r="AT468" s="35">
        <f t="shared" si="52"/>
        <v>0</v>
      </c>
      <c r="AU468" s="48" t="e">
        <f t="shared" ca="1" si="39"/>
        <v>#NAME?</v>
      </c>
      <c r="AV468" s="48" t="e">
        <f t="shared" ca="1" si="40"/>
        <v>#NAME?</v>
      </c>
      <c r="AW468" s="49" t="e">
        <f t="shared" ca="1" si="41"/>
        <v>#NAME?</v>
      </c>
      <c r="AX468" s="48" t="e">
        <f t="shared" ca="1" si="42"/>
        <v>#NAME?</v>
      </c>
      <c r="AY468" s="49" t="str">
        <f t="shared" si="43"/>
        <v/>
      </c>
      <c r="AZ468" s="50" t="e">
        <f t="shared" ca="1" si="44"/>
        <v>#NAME?</v>
      </c>
      <c r="BA468" s="51" t="e">
        <f t="shared" ca="1" si="45"/>
        <v>#NAME?</v>
      </c>
      <c r="BB468" s="52" t="e">
        <f t="shared" ca="1" si="46"/>
        <v>#NAME?</v>
      </c>
      <c r="BC468" s="51" t="e">
        <f t="shared" ca="1" si="47"/>
        <v>#NAME?</v>
      </c>
      <c r="BD468" s="54" t="e">
        <f t="shared" ca="1" si="48"/>
        <v>#NAME?</v>
      </c>
      <c r="BE468" s="48" t="e">
        <f t="shared" ca="1" si="49"/>
        <v>#NAME?</v>
      </c>
      <c r="BF468" s="50" t="e">
        <f t="shared" ca="1" si="50"/>
        <v>#NAME?</v>
      </c>
      <c r="BG468" s="56" t="e">
        <f t="shared" ca="1" si="51"/>
        <v>#NAME?</v>
      </c>
      <c r="BH468" s="103"/>
      <c r="BI468" s="103"/>
      <c r="BJ468" s="103"/>
      <c r="BK468" s="103"/>
      <c r="BL468" s="103"/>
      <c r="BM468" s="103"/>
      <c r="BN468" s="24"/>
      <c r="BO468" s="24"/>
    </row>
    <row r="469" spans="1:67" ht="15.5">
      <c r="A469" s="25" t="str">
        <f t="shared" si="55"/>
        <v/>
      </c>
      <c r="B469" s="89"/>
      <c r="C469" s="25"/>
      <c r="D469" s="90"/>
      <c r="E469" s="90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36"/>
      <c r="S469" s="91"/>
      <c r="T469" s="36"/>
      <c r="U469" s="82"/>
      <c r="V469" s="25"/>
      <c r="W469" s="107"/>
      <c r="X469" s="109"/>
      <c r="Y469" s="109"/>
      <c r="Z469" s="36"/>
      <c r="AA469" s="38"/>
      <c r="AB469" s="35"/>
      <c r="AC469" s="25"/>
      <c r="AD469" s="25"/>
      <c r="AE469" s="44"/>
      <c r="AF469" s="112"/>
      <c r="AG469" s="25"/>
      <c r="AH469" s="25"/>
      <c r="AI469" s="25"/>
      <c r="AJ469" s="45" t="str">
        <f t="array" ref="AJ469">IFERROR(INDEX('[1]Master Price'!$E:$E,MATCH(D469,'[1]Master Price'!$B:$B,0)),"0")</f>
        <v>0</v>
      </c>
      <c r="AK469" s="45">
        <f t="shared" si="33"/>
        <v>0</v>
      </c>
      <c r="AL469" s="46" t="str">
        <f t="shared" si="31"/>
        <v>0-day</v>
      </c>
      <c r="AM469" s="46" t="str">
        <f t="shared" si="34"/>
        <v>0-day</v>
      </c>
      <c r="AN469" s="46" t="str">
        <f t="shared" si="53"/>
        <v>0-day</v>
      </c>
      <c r="AO469" s="46" t="str">
        <f t="shared" si="54"/>
        <v>0-day</v>
      </c>
      <c r="AP469" s="46" t="str">
        <f t="shared" si="36"/>
        <v>0-day</v>
      </c>
      <c r="AQ469" s="46" t="str">
        <f t="shared" si="37"/>
        <v>0-day</v>
      </c>
      <c r="AR469" s="103"/>
      <c r="AS469" s="47" t="str">
        <f t="shared" si="38"/>
        <v/>
      </c>
      <c r="AT469" s="35">
        <f t="shared" si="52"/>
        <v>0</v>
      </c>
      <c r="AU469" s="48" t="e">
        <f t="shared" ca="1" si="39"/>
        <v>#NAME?</v>
      </c>
      <c r="AV469" s="48" t="e">
        <f t="shared" ca="1" si="40"/>
        <v>#NAME?</v>
      </c>
      <c r="AW469" s="49" t="e">
        <f t="shared" ca="1" si="41"/>
        <v>#NAME?</v>
      </c>
      <c r="AX469" s="48" t="e">
        <f t="shared" ca="1" si="42"/>
        <v>#NAME?</v>
      </c>
      <c r="AY469" s="49" t="str">
        <f t="shared" si="43"/>
        <v/>
      </c>
      <c r="AZ469" s="50" t="e">
        <f t="shared" ca="1" si="44"/>
        <v>#NAME?</v>
      </c>
      <c r="BA469" s="51" t="e">
        <f t="shared" ca="1" si="45"/>
        <v>#NAME?</v>
      </c>
      <c r="BB469" s="52" t="e">
        <f t="shared" ca="1" si="46"/>
        <v>#NAME?</v>
      </c>
      <c r="BC469" s="51" t="e">
        <f t="shared" ca="1" si="47"/>
        <v>#NAME?</v>
      </c>
      <c r="BD469" s="54" t="e">
        <f t="shared" ca="1" si="48"/>
        <v>#NAME?</v>
      </c>
      <c r="BE469" s="48" t="e">
        <f t="shared" ca="1" si="49"/>
        <v>#NAME?</v>
      </c>
      <c r="BF469" s="50" t="e">
        <f t="shared" ca="1" si="50"/>
        <v>#NAME?</v>
      </c>
      <c r="BG469" s="56" t="e">
        <f t="shared" ca="1" si="51"/>
        <v>#NAME?</v>
      </c>
      <c r="BH469" s="103"/>
      <c r="BI469" s="103"/>
      <c r="BJ469" s="103"/>
      <c r="BK469" s="103"/>
      <c r="BL469" s="103"/>
      <c r="BM469" s="103"/>
      <c r="BN469" s="24"/>
      <c r="BO469" s="24"/>
    </row>
    <row r="470" spans="1:67" ht="15.5">
      <c r="A470" s="25" t="str">
        <f t="shared" si="55"/>
        <v/>
      </c>
      <c r="B470" s="89"/>
      <c r="C470" s="25"/>
      <c r="D470" s="90"/>
      <c r="E470" s="90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36"/>
      <c r="S470" s="91"/>
      <c r="T470" s="36"/>
      <c r="U470" s="82"/>
      <c r="V470" s="25"/>
      <c r="W470" s="107"/>
      <c r="X470" s="109"/>
      <c r="Y470" s="109"/>
      <c r="Z470" s="36"/>
      <c r="AA470" s="38"/>
      <c r="AB470" s="35"/>
      <c r="AC470" s="25"/>
      <c r="AD470" s="25"/>
      <c r="AE470" s="44"/>
      <c r="AF470" s="112"/>
      <c r="AG470" s="25"/>
      <c r="AH470" s="25"/>
      <c r="AI470" s="25"/>
      <c r="AJ470" s="45" t="str">
        <f t="array" ref="AJ470">IFERROR(INDEX('[1]Master Price'!$E:$E,MATCH(D470,'[1]Master Price'!$B:$B,0)),"0")</f>
        <v>0</v>
      </c>
      <c r="AK470" s="45">
        <f t="shared" si="33"/>
        <v>0</v>
      </c>
      <c r="AL470" s="46" t="str">
        <f t="shared" si="31"/>
        <v>0-day</v>
      </c>
      <c r="AM470" s="46" t="str">
        <f t="shared" si="34"/>
        <v>0-day</v>
      </c>
      <c r="AN470" s="46" t="str">
        <f t="shared" si="53"/>
        <v>0-day</v>
      </c>
      <c r="AO470" s="46" t="str">
        <f t="shared" si="54"/>
        <v>0-day</v>
      </c>
      <c r="AP470" s="46" t="str">
        <f t="shared" si="36"/>
        <v>0-day</v>
      </c>
      <c r="AQ470" s="46" t="str">
        <f t="shared" si="37"/>
        <v>0-day</v>
      </c>
      <c r="AR470" s="103"/>
      <c r="AS470" s="47" t="str">
        <f t="shared" si="38"/>
        <v/>
      </c>
      <c r="AT470" s="35">
        <f t="shared" si="52"/>
        <v>0</v>
      </c>
      <c r="AU470" s="48" t="e">
        <f t="shared" ca="1" si="39"/>
        <v>#NAME?</v>
      </c>
      <c r="AV470" s="48" t="e">
        <f t="shared" ca="1" si="40"/>
        <v>#NAME?</v>
      </c>
      <c r="AW470" s="49" t="e">
        <f t="shared" ca="1" si="41"/>
        <v>#NAME?</v>
      </c>
      <c r="AX470" s="48" t="e">
        <f t="shared" ca="1" si="42"/>
        <v>#NAME?</v>
      </c>
      <c r="AY470" s="49" t="str">
        <f t="shared" si="43"/>
        <v/>
      </c>
      <c r="AZ470" s="50" t="e">
        <f t="shared" ca="1" si="44"/>
        <v>#NAME?</v>
      </c>
      <c r="BA470" s="51" t="e">
        <f t="shared" ca="1" si="45"/>
        <v>#NAME?</v>
      </c>
      <c r="BB470" s="52" t="e">
        <f t="shared" ca="1" si="46"/>
        <v>#NAME?</v>
      </c>
      <c r="BC470" s="51" t="e">
        <f t="shared" ca="1" si="47"/>
        <v>#NAME?</v>
      </c>
      <c r="BD470" s="54" t="e">
        <f t="shared" ca="1" si="48"/>
        <v>#NAME?</v>
      </c>
      <c r="BE470" s="48" t="e">
        <f t="shared" ca="1" si="49"/>
        <v>#NAME?</v>
      </c>
      <c r="BF470" s="50" t="e">
        <f t="shared" ca="1" si="50"/>
        <v>#NAME?</v>
      </c>
      <c r="BG470" s="56" t="e">
        <f t="shared" ca="1" si="51"/>
        <v>#NAME?</v>
      </c>
      <c r="BH470" s="103"/>
      <c r="BI470" s="103"/>
      <c r="BJ470" s="103"/>
      <c r="BK470" s="103"/>
      <c r="BL470" s="103"/>
      <c r="BM470" s="103"/>
      <c r="BN470" s="24"/>
      <c r="BO470" s="24"/>
    </row>
    <row r="471" spans="1:67" ht="15.5">
      <c r="A471" s="25" t="str">
        <f t="shared" si="55"/>
        <v/>
      </c>
      <c r="B471" s="89"/>
      <c r="C471" s="25"/>
      <c r="D471" s="90"/>
      <c r="E471" s="90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36"/>
      <c r="S471" s="91"/>
      <c r="T471" s="36"/>
      <c r="U471" s="82"/>
      <c r="V471" s="25"/>
      <c r="W471" s="107"/>
      <c r="X471" s="109"/>
      <c r="Y471" s="109"/>
      <c r="Z471" s="36"/>
      <c r="AA471" s="38"/>
      <c r="AB471" s="35"/>
      <c r="AC471" s="25"/>
      <c r="AD471" s="25"/>
      <c r="AE471" s="44"/>
      <c r="AF471" s="112"/>
      <c r="AG471" s="25"/>
      <c r="AH471" s="25"/>
      <c r="AI471" s="25"/>
      <c r="AJ471" s="45" t="str">
        <f t="array" ref="AJ471">IFERROR(INDEX('[1]Master Price'!$E:$E,MATCH(D471,'[1]Master Price'!$B:$B,0)),"0")</f>
        <v>0</v>
      </c>
      <c r="AK471" s="45">
        <f t="shared" si="33"/>
        <v>0</v>
      </c>
      <c r="AL471" s="46" t="str">
        <f t="shared" si="31"/>
        <v>0-day</v>
      </c>
      <c r="AM471" s="46" t="str">
        <f t="shared" si="34"/>
        <v>0-day</v>
      </c>
      <c r="AN471" s="46" t="str">
        <f t="shared" si="53"/>
        <v>0-day</v>
      </c>
      <c r="AO471" s="46" t="str">
        <f t="shared" si="54"/>
        <v>0-day</v>
      </c>
      <c r="AP471" s="46" t="str">
        <f t="shared" si="36"/>
        <v>0-day</v>
      </c>
      <c r="AQ471" s="46" t="str">
        <f t="shared" si="37"/>
        <v>0-day</v>
      </c>
      <c r="AR471" s="103"/>
      <c r="AS471" s="47" t="str">
        <f t="shared" si="38"/>
        <v/>
      </c>
      <c r="AT471" s="35">
        <f t="shared" si="52"/>
        <v>0</v>
      </c>
      <c r="AU471" s="48" t="e">
        <f t="shared" ca="1" si="39"/>
        <v>#NAME?</v>
      </c>
      <c r="AV471" s="48" t="e">
        <f t="shared" ca="1" si="40"/>
        <v>#NAME?</v>
      </c>
      <c r="AW471" s="49" t="e">
        <f t="shared" ca="1" si="41"/>
        <v>#NAME?</v>
      </c>
      <c r="AX471" s="48" t="e">
        <f t="shared" ca="1" si="42"/>
        <v>#NAME?</v>
      </c>
      <c r="AY471" s="49" t="str">
        <f t="shared" si="43"/>
        <v/>
      </c>
      <c r="AZ471" s="50" t="e">
        <f t="shared" ca="1" si="44"/>
        <v>#NAME?</v>
      </c>
      <c r="BA471" s="51" t="e">
        <f t="shared" ca="1" si="45"/>
        <v>#NAME?</v>
      </c>
      <c r="BB471" s="52" t="e">
        <f t="shared" ca="1" si="46"/>
        <v>#NAME?</v>
      </c>
      <c r="BC471" s="51" t="e">
        <f t="shared" ca="1" si="47"/>
        <v>#NAME?</v>
      </c>
      <c r="BD471" s="54" t="e">
        <f t="shared" ca="1" si="48"/>
        <v>#NAME?</v>
      </c>
      <c r="BE471" s="48" t="e">
        <f t="shared" ca="1" si="49"/>
        <v>#NAME?</v>
      </c>
      <c r="BF471" s="50" t="e">
        <f t="shared" ca="1" si="50"/>
        <v>#NAME?</v>
      </c>
      <c r="BG471" s="56" t="e">
        <f t="shared" ca="1" si="51"/>
        <v>#NAME?</v>
      </c>
      <c r="BH471" s="103"/>
      <c r="BI471" s="103"/>
      <c r="BJ471" s="103"/>
      <c r="BK471" s="103"/>
      <c r="BL471" s="103"/>
      <c r="BM471" s="103"/>
      <c r="BN471" s="24"/>
      <c r="BO471" s="24"/>
    </row>
    <row r="472" spans="1:67" ht="15.5">
      <c r="A472" s="25" t="str">
        <f t="shared" si="55"/>
        <v/>
      </c>
      <c r="B472" s="89"/>
      <c r="C472" s="25"/>
      <c r="D472" s="90"/>
      <c r="E472" s="90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36"/>
      <c r="S472" s="91"/>
      <c r="T472" s="36"/>
      <c r="U472" s="82"/>
      <c r="V472" s="25"/>
      <c r="W472" s="107"/>
      <c r="X472" s="109"/>
      <c r="Y472" s="109"/>
      <c r="Z472" s="36"/>
      <c r="AA472" s="38"/>
      <c r="AB472" s="35"/>
      <c r="AC472" s="25"/>
      <c r="AD472" s="25"/>
      <c r="AE472" s="44"/>
      <c r="AF472" s="112"/>
      <c r="AG472" s="25"/>
      <c r="AH472" s="25"/>
      <c r="AI472" s="25"/>
      <c r="AJ472" s="45" t="str">
        <f t="array" ref="AJ472">IFERROR(INDEX('[1]Master Price'!$E:$E,MATCH(D472,'[1]Master Price'!$B:$B,0)),"0")</f>
        <v>0</v>
      </c>
      <c r="AK472" s="45">
        <f t="shared" si="33"/>
        <v>0</v>
      </c>
      <c r="AL472" s="46" t="str">
        <f t="shared" si="31"/>
        <v>0-day</v>
      </c>
      <c r="AM472" s="46" t="str">
        <f t="shared" si="34"/>
        <v>0-day</v>
      </c>
      <c r="AN472" s="46" t="str">
        <f t="shared" si="53"/>
        <v>0-day</v>
      </c>
      <c r="AO472" s="46" t="str">
        <f t="shared" si="54"/>
        <v>0-day</v>
      </c>
      <c r="AP472" s="46" t="str">
        <f t="shared" si="36"/>
        <v>0-day</v>
      </c>
      <c r="AQ472" s="46" t="str">
        <f t="shared" si="37"/>
        <v>0-day</v>
      </c>
      <c r="AR472" s="103"/>
      <c r="AS472" s="47" t="str">
        <f t="shared" si="38"/>
        <v/>
      </c>
      <c r="AT472" s="35">
        <f t="shared" si="52"/>
        <v>0</v>
      </c>
      <c r="AU472" s="48" t="e">
        <f t="shared" ca="1" si="39"/>
        <v>#NAME?</v>
      </c>
      <c r="AV472" s="48" t="e">
        <f t="shared" ca="1" si="40"/>
        <v>#NAME?</v>
      </c>
      <c r="AW472" s="49" t="e">
        <f t="shared" ca="1" si="41"/>
        <v>#NAME?</v>
      </c>
      <c r="AX472" s="48" t="e">
        <f t="shared" ca="1" si="42"/>
        <v>#NAME?</v>
      </c>
      <c r="AY472" s="49" t="str">
        <f t="shared" si="43"/>
        <v/>
      </c>
      <c r="AZ472" s="50" t="e">
        <f t="shared" ca="1" si="44"/>
        <v>#NAME?</v>
      </c>
      <c r="BA472" s="51" t="e">
        <f t="shared" ca="1" si="45"/>
        <v>#NAME?</v>
      </c>
      <c r="BB472" s="52" t="e">
        <f t="shared" ca="1" si="46"/>
        <v>#NAME?</v>
      </c>
      <c r="BC472" s="51" t="e">
        <f t="shared" ca="1" si="47"/>
        <v>#NAME?</v>
      </c>
      <c r="BD472" s="54" t="e">
        <f t="shared" ca="1" si="48"/>
        <v>#NAME?</v>
      </c>
      <c r="BE472" s="48" t="e">
        <f t="shared" ca="1" si="49"/>
        <v>#NAME?</v>
      </c>
      <c r="BF472" s="50" t="e">
        <f t="shared" ca="1" si="50"/>
        <v>#NAME?</v>
      </c>
      <c r="BG472" s="56" t="e">
        <f t="shared" ca="1" si="51"/>
        <v>#NAME?</v>
      </c>
      <c r="BH472" s="103"/>
      <c r="BI472" s="103"/>
      <c r="BJ472" s="103"/>
      <c r="BK472" s="103"/>
      <c r="BL472" s="103"/>
      <c r="BM472" s="103"/>
      <c r="BN472" s="24"/>
      <c r="BO472" s="24"/>
    </row>
    <row r="473" spans="1:67" ht="15.5">
      <c r="A473" s="25" t="str">
        <f t="shared" si="55"/>
        <v/>
      </c>
      <c r="B473" s="89"/>
      <c r="C473" s="25"/>
      <c r="D473" s="90"/>
      <c r="E473" s="90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36"/>
      <c r="S473" s="91"/>
      <c r="T473" s="36"/>
      <c r="U473" s="82"/>
      <c r="V473" s="25"/>
      <c r="W473" s="107"/>
      <c r="X473" s="109"/>
      <c r="Y473" s="109"/>
      <c r="Z473" s="36"/>
      <c r="AA473" s="38"/>
      <c r="AB473" s="35"/>
      <c r="AC473" s="25"/>
      <c r="AD473" s="25"/>
      <c r="AE473" s="44"/>
      <c r="AF473" s="112"/>
      <c r="AG473" s="25"/>
      <c r="AH473" s="25"/>
      <c r="AI473" s="25"/>
      <c r="AJ473" s="45" t="str">
        <f t="array" ref="AJ473">IFERROR(INDEX('[1]Master Price'!$E:$E,MATCH(D473,'[1]Master Price'!$B:$B,0)),"0")</f>
        <v>0</v>
      </c>
      <c r="AK473" s="45">
        <f t="shared" si="33"/>
        <v>0</v>
      </c>
      <c r="AL473" s="46" t="str">
        <f t="shared" si="31"/>
        <v>0-day</v>
      </c>
      <c r="AM473" s="46" t="str">
        <f t="shared" si="34"/>
        <v>0-day</v>
      </c>
      <c r="AN473" s="46" t="str">
        <f t="shared" si="53"/>
        <v>0-day</v>
      </c>
      <c r="AO473" s="46" t="str">
        <f t="shared" si="54"/>
        <v>0-day</v>
      </c>
      <c r="AP473" s="46" t="str">
        <f t="shared" si="36"/>
        <v>0-day</v>
      </c>
      <c r="AQ473" s="46" t="str">
        <f t="shared" si="37"/>
        <v>0-day</v>
      </c>
      <c r="AR473" s="103"/>
      <c r="AS473" s="47" t="str">
        <f t="shared" si="38"/>
        <v/>
      </c>
      <c r="AT473" s="35">
        <f t="shared" si="52"/>
        <v>0</v>
      </c>
      <c r="AU473" s="48" t="e">
        <f t="shared" ca="1" si="39"/>
        <v>#NAME?</v>
      </c>
      <c r="AV473" s="48" t="e">
        <f t="shared" ca="1" si="40"/>
        <v>#NAME?</v>
      </c>
      <c r="AW473" s="49" t="e">
        <f t="shared" ca="1" si="41"/>
        <v>#NAME?</v>
      </c>
      <c r="AX473" s="48" t="e">
        <f t="shared" ca="1" si="42"/>
        <v>#NAME?</v>
      </c>
      <c r="AY473" s="49" t="str">
        <f t="shared" si="43"/>
        <v/>
      </c>
      <c r="AZ473" s="50" t="e">
        <f t="shared" ca="1" si="44"/>
        <v>#NAME?</v>
      </c>
      <c r="BA473" s="51" t="e">
        <f t="shared" ca="1" si="45"/>
        <v>#NAME?</v>
      </c>
      <c r="BB473" s="52" t="e">
        <f t="shared" ca="1" si="46"/>
        <v>#NAME?</v>
      </c>
      <c r="BC473" s="51" t="e">
        <f t="shared" ca="1" si="47"/>
        <v>#NAME?</v>
      </c>
      <c r="BD473" s="54" t="e">
        <f t="shared" ca="1" si="48"/>
        <v>#NAME?</v>
      </c>
      <c r="BE473" s="48" t="e">
        <f t="shared" ca="1" si="49"/>
        <v>#NAME?</v>
      </c>
      <c r="BF473" s="50" t="e">
        <f t="shared" ca="1" si="50"/>
        <v>#NAME?</v>
      </c>
      <c r="BG473" s="56" t="e">
        <f t="shared" ca="1" si="51"/>
        <v>#NAME?</v>
      </c>
      <c r="BH473" s="103"/>
      <c r="BI473" s="103"/>
      <c r="BJ473" s="103"/>
      <c r="BK473" s="103"/>
      <c r="BL473" s="103"/>
      <c r="BM473" s="103"/>
      <c r="BN473" s="24"/>
      <c r="BO473" s="24"/>
    </row>
    <row r="474" spans="1:67" ht="15.5">
      <c r="A474" s="25" t="str">
        <f t="shared" si="55"/>
        <v/>
      </c>
      <c r="B474" s="89"/>
      <c r="C474" s="25"/>
      <c r="D474" s="90"/>
      <c r="E474" s="90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36"/>
      <c r="S474" s="91"/>
      <c r="T474" s="36"/>
      <c r="U474" s="82"/>
      <c r="V474" s="25"/>
      <c r="W474" s="107"/>
      <c r="X474" s="109"/>
      <c r="Y474" s="109"/>
      <c r="Z474" s="36"/>
      <c r="AA474" s="38"/>
      <c r="AB474" s="35"/>
      <c r="AC474" s="25"/>
      <c r="AD474" s="25"/>
      <c r="AE474" s="44"/>
      <c r="AF474" s="112"/>
      <c r="AG474" s="25"/>
      <c r="AH474" s="25"/>
      <c r="AI474" s="25"/>
      <c r="AJ474" s="45" t="str">
        <f t="array" ref="AJ474">IFERROR(INDEX('[1]Master Price'!$E:$E,MATCH(D474,'[1]Master Price'!$B:$B,0)),"0")</f>
        <v>0</v>
      </c>
      <c r="AK474" s="45">
        <f t="shared" si="33"/>
        <v>0</v>
      </c>
      <c r="AL474" s="46" t="str">
        <f t="shared" si="31"/>
        <v>0-day</v>
      </c>
      <c r="AM474" s="46" t="str">
        <f t="shared" si="34"/>
        <v>0-day</v>
      </c>
      <c r="AN474" s="46" t="str">
        <f t="shared" si="53"/>
        <v>0-day</v>
      </c>
      <c r="AO474" s="46" t="str">
        <f t="shared" si="54"/>
        <v>0-day</v>
      </c>
      <c r="AP474" s="46" t="str">
        <f t="shared" si="36"/>
        <v>0-day</v>
      </c>
      <c r="AQ474" s="46" t="str">
        <f t="shared" si="37"/>
        <v>0-day</v>
      </c>
      <c r="AR474" s="103"/>
      <c r="AS474" s="47" t="str">
        <f t="shared" si="38"/>
        <v/>
      </c>
      <c r="AT474" s="35">
        <f t="shared" si="52"/>
        <v>0</v>
      </c>
      <c r="AU474" s="48" t="e">
        <f t="shared" ca="1" si="39"/>
        <v>#NAME?</v>
      </c>
      <c r="AV474" s="48" t="e">
        <f t="shared" ca="1" si="40"/>
        <v>#NAME?</v>
      </c>
      <c r="AW474" s="49" t="e">
        <f t="shared" ca="1" si="41"/>
        <v>#NAME?</v>
      </c>
      <c r="AX474" s="48" t="e">
        <f t="shared" ca="1" si="42"/>
        <v>#NAME?</v>
      </c>
      <c r="AY474" s="49" t="str">
        <f t="shared" si="43"/>
        <v/>
      </c>
      <c r="AZ474" s="50" t="e">
        <f t="shared" ca="1" si="44"/>
        <v>#NAME?</v>
      </c>
      <c r="BA474" s="51" t="e">
        <f t="shared" ca="1" si="45"/>
        <v>#NAME?</v>
      </c>
      <c r="BB474" s="52" t="e">
        <f t="shared" ca="1" si="46"/>
        <v>#NAME?</v>
      </c>
      <c r="BC474" s="51" t="e">
        <f t="shared" ca="1" si="47"/>
        <v>#NAME?</v>
      </c>
      <c r="BD474" s="54" t="e">
        <f t="shared" ca="1" si="48"/>
        <v>#NAME?</v>
      </c>
      <c r="BE474" s="48" t="e">
        <f t="shared" ca="1" si="49"/>
        <v>#NAME?</v>
      </c>
      <c r="BF474" s="50" t="e">
        <f t="shared" ca="1" si="50"/>
        <v>#NAME?</v>
      </c>
      <c r="BG474" s="56" t="e">
        <f t="shared" ca="1" si="51"/>
        <v>#NAME?</v>
      </c>
      <c r="BH474" s="103"/>
      <c r="BI474" s="103"/>
      <c r="BJ474" s="103"/>
      <c r="BK474" s="103"/>
      <c r="BL474" s="103"/>
      <c r="BM474" s="103"/>
      <c r="BN474" s="24"/>
      <c r="BO474" s="24"/>
    </row>
    <row r="475" spans="1:67" ht="15.5">
      <c r="A475" s="25" t="str">
        <f t="shared" si="55"/>
        <v/>
      </c>
      <c r="B475" s="89"/>
      <c r="C475" s="25"/>
      <c r="D475" s="90"/>
      <c r="E475" s="90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36"/>
      <c r="S475" s="91"/>
      <c r="T475" s="36"/>
      <c r="U475" s="82"/>
      <c r="V475" s="25"/>
      <c r="W475" s="107"/>
      <c r="X475" s="109"/>
      <c r="Y475" s="109"/>
      <c r="Z475" s="36"/>
      <c r="AA475" s="38"/>
      <c r="AB475" s="35"/>
      <c r="AC475" s="25"/>
      <c r="AD475" s="25"/>
      <c r="AE475" s="44"/>
      <c r="AF475" s="112"/>
      <c r="AG475" s="25"/>
      <c r="AH475" s="25"/>
      <c r="AI475" s="25"/>
      <c r="AJ475" s="45" t="str">
        <f t="array" ref="AJ475">IFERROR(INDEX('[1]Master Price'!$E:$E,MATCH(D475,'[1]Master Price'!$B:$B,0)),"0")</f>
        <v>0</v>
      </c>
      <c r="AK475" s="45">
        <f t="shared" si="33"/>
        <v>0</v>
      </c>
      <c r="AL475" s="46" t="str">
        <f t="shared" si="31"/>
        <v>0-day</v>
      </c>
      <c r="AM475" s="46" t="str">
        <f t="shared" si="34"/>
        <v>0-day</v>
      </c>
      <c r="AN475" s="46" t="str">
        <f t="shared" si="53"/>
        <v>0-day</v>
      </c>
      <c r="AO475" s="46" t="str">
        <f t="shared" si="54"/>
        <v>0-day</v>
      </c>
      <c r="AP475" s="46" t="str">
        <f t="shared" si="36"/>
        <v>0-day</v>
      </c>
      <c r="AQ475" s="46" t="str">
        <f t="shared" si="37"/>
        <v>0-day</v>
      </c>
      <c r="AR475" s="103"/>
      <c r="AS475" s="47" t="str">
        <f t="shared" si="38"/>
        <v/>
      </c>
      <c r="AT475" s="35">
        <f t="shared" si="52"/>
        <v>0</v>
      </c>
      <c r="AU475" s="48" t="e">
        <f t="shared" ca="1" si="39"/>
        <v>#NAME?</v>
      </c>
      <c r="AV475" s="48" t="e">
        <f t="shared" ca="1" si="40"/>
        <v>#NAME?</v>
      </c>
      <c r="AW475" s="49" t="e">
        <f t="shared" ca="1" si="41"/>
        <v>#NAME?</v>
      </c>
      <c r="AX475" s="48" t="e">
        <f t="shared" ca="1" si="42"/>
        <v>#NAME?</v>
      </c>
      <c r="AY475" s="49" t="str">
        <f t="shared" si="43"/>
        <v/>
      </c>
      <c r="AZ475" s="50" t="e">
        <f t="shared" ca="1" si="44"/>
        <v>#NAME?</v>
      </c>
      <c r="BA475" s="51" t="e">
        <f t="shared" ca="1" si="45"/>
        <v>#NAME?</v>
      </c>
      <c r="BB475" s="52" t="e">
        <f t="shared" ca="1" si="46"/>
        <v>#NAME?</v>
      </c>
      <c r="BC475" s="51" t="e">
        <f t="shared" ca="1" si="47"/>
        <v>#NAME?</v>
      </c>
      <c r="BD475" s="54" t="e">
        <f t="shared" ca="1" si="48"/>
        <v>#NAME?</v>
      </c>
      <c r="BE475" s="48" t="e">
        <f t="shared" ca="1" si="49"/>
        <v>#NAME?</v>
      </c>
      <c r="BF475" s="50" t="e">
        <f t="shared" ca="1" si="50"/>
        <v>#NAME?</v>
      </c>
      <c r="BG475" s="56" t="e">
        <f t="shared" ca="1" si="51"/>
        <v>#NAME?</v>
      </c>
      <c r="BH475" s="103"/>
      <c r="BI475" s="103"/>
      <c r="BJ475" s="103"/>
      <c r="BK475" s="103"/>
      <c r="BL475" s="103"/>
      <c r="BM475" s="103"/>
      <c r="BN475" s="24"/>
      <c r="BO475" s="24"/>
    </row>
    <row r="476" spans="1:67" ht="15.5">
      <c r="A476" s="25" t="str">
        <f t="shared" si="55"/>
        <v/>
      </c>
      <c r="B476" s="89"/>
      <c r="C476" s="25"/>
      <c r="D476" s="90"/>
      <c r="E476" s="90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36"/>
      <c r="S476" s="91"/>
      <c r="T476" s="36"/>
      <c r="U476" s="82"/>
      <c r="V476" s="25"/>
      <c r="W476" s="107"/>
      <c r="X476" s="109"/>
      <c r="Y476" s="109"/>
      <c r="Z476" s="36"/>
      <c r="AA476" s="38"/>
      <c r="AB476" s="35"/>
      <c r="AC476" s="25"/>
      <c r="AD476" s="25"/>
      <c r="AE476" s="44"/>
      <c r="AF476" s="112"/>
      <c r="AG476" s="25"/>
      <c r="AH476" s="25"/>
      <c r="AI476" s="25"/>
      <c r="AJ476" s="45" t="str">
        <f t="array" ref="AJ476">IFERROR(INDEX('[1]Master Price'!$E:$E,MATCH(D476,'[1]Master Price'!$B:$B,0)),"0")</f>
        <v>0</v>
      </c>
      <c r="AK476" s="45">
        <f t="shared" si="33"/>
        <v>0</v>
      </c>
      <c r="AL476" s="46" t="str">
        <f t="shared" si="31"/>
        <v>0-day</v>
      </c>
      <c r="AM476" s="46" t="str">
        <f t="shared" si="34"/>
        <v>0-day</v>
      </c>
      <c r="AN476" s="46" t="str">
        <f t="shared" si="53"/>
        <v>0-day</v>
      </c>
      <c r="AO476" s="46" t="str">
        <f t="shared" si="54"/>
        <v>0-day</v>
      </c>
      <c r="AP476" s="46" t="str">
        <f t="shared" si="36"/>
        <v>0-day</v>
      </c>
      <c r="AQ476" s="46" t="str">
        <f t="shared" si="37"/>
        <v>0-day</v>
      </c>
      <c r="AR476" s="103"/>
      <c r="AS476" s="47" t="str">
        <f t="shared" si="38"/>
        <v/>
      </c>
      <c r="AT476" s="35">
        <f t="shared" si="52"/>
        <v>0</v>
      </c>
      <c r="AU476" s="48" t="e">
        <f t="shared" ca="1" si="39"/>
        <v>#NAME?</v>
      </c>
      <c r="AV476" s="48" t="e">
        <f t="shared" ca="1" si="40"/>
        <v>#NAME?</v>
      </c>
      <c r="AW476" s="49" t="e">
        <f t="shared" ca="1" si="41"/>
        <v>#NAME?</v>
      </c>
      <c r="AX476" s="48" t="e">
        <f t="shared" ca="1" si="42"/>
        <v>#NAME?</v>
      </c>
      <c r="AY476" s="49" t="str">
        <f t="shared" si="43"/>
        <v/>
      </c>
      <c r="AZ476" s="50" t="e">
        <f t="shared" ca="1" si="44"/>
        <v>#NAME?</v>
      </c>
      <c r="BA476" s="51" t="e">
        <f t="shared" ca="1" si="45"/>
        <v>#NAME?</v>
      </c>
      <c r="BB476" s="52" t="e">
        <f t="shared" ca="1" si="46"/>
        <v>#NAME?</v>
      </c>
      <c r="BC476" s="51" t="e">
        <f t="shared" ca="1" si="47"/>
        <v>#NAME?</v>
      </c>
      <c r="BD476" s="54" t="e">
        <f t="shared" ca="1" si="48"/>
        <v>#NAME?</v>
      </c>
      <c r="BE476" s="48" t="e">
        <f t="shared" ca="1" si="49"/>
        <v>#NAME?</v>
      </c>
      <c r="BF476" s="50" t="e">
        <f t="shared" ca="1" si="50"/>
        <v>#NAME?</v>
      </c>
      <c r="BG476" s="56" t="e">
        <f t="shared" ca="1" si="51"/>
        <v>#NAME?</v>
      </c>
      <c r="BH476" s="103"/>
      <c r="BI476" s="103"/>
      <c r="BJ476" s="103"/>
      <c r="BK476" s="103"/>
      <c r="BL476" s="103"/>
      <c r="BM476" s="103"/>
      <c r="BN476" s="24"/>
      <c r="BO476" s="24"/>
    </row>
    <row r="477" spans="1:67" ht="15.5">
      <c r="A477" s="25" t="str">
        <f t="shared" si="55"/>
        <v/>
      </c>
      <c r="B477" s="89"/>
      <c r="C477" s="25"/>
      <c r="D477" s="90"/>
      <c r="E477" s="90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36"/>
      <c r="S477" s="91"/>
      <c r="T477" s="36"/>
      <c r="U477" s="82"/>
      <c r="V477" s="25"/>
      <c r="W477" s="107"/>
      <c r="X477" s="109"/>
      <c r="Y477" s="109"/>
      <c r="Z477" s="36"/>
      <c r="AA477" s="38"/>
      <c r="AB477" s="35"/>
      <c r="AC477" s="25"/>
      <c r="AD477" s="25"/>
      <c r="AE477" s="44"/>
      <c r="AF477" s="112"/>
      <c r="AG477" s="25"/>
      <c r="AH477" s="25"/>
      <c r="AI477" s="25"/>
      <c r="AJ477" s="45" t="str">
        <f t="array" ref="AJ477">IFERROR(INDEX('[1]Master Price'!$E:$E,MATCH(D477,'[1]Master Price'!$B:$B,0)),"0")</f>
        <v>0</v>
      </c>
      <c r="AK477" s="45">
        <f t="shared" si="33"/>
        <v>0</v>
      </c>
      <c r="AL477" s="46" t="str">
        <f t="shared" si="31"/>
        <v>0-day</v>
      </c>
      <c r="AM477" s="46" t="str">
        <f t="shared" si="34"/>
        <v>0-day</v>
      </c>
      <c r="AN477" s="46" t="str">
        <f t="shared" si="53"/>
        <v>0-day</v>
      </c>
      <c r="AO477" s="46" t="str">
        <f t="shared" si="54"/>
        <v>0-day</v>
      </c>
      <c r="AP477" s="46" t="str">
        <f t="shared" si="36"/>
        <v>0-day</v>
      </c>
      <c r="AQ477" s="46" t="str">
        <f t="shared" si="37"/>
        <v>0-day</v>
      </c>
      <c r="AR477" s="103"/>
      <c r="AS477" s="47" t="str">
        <f t="shared" si="38"/>
        <v/>
      </c>
      <c r="AT477" s="35">
        <f t="shared" si="52"/>
        <v>0</v>
      </c>
      <c r="AU477" s="48" t="e">
        <f t="shared" ca="1" si="39"/>
        <v>#NAME?</v>
      </c>
      <c r="AV477" s="48" t="e">
        <f t="shared" ca="1" si="40"/>
        <v>#NAME?</v>
      </c>
      <c r="AW477" s="49" t="e">
        <f t="shared" ca="1" si="41"/>
        <v>#NAME?</v>
      </c>
      <c r="AX477" s="48" t="e">
        <f t="shared" ca="1" si="42"/>
        <v>#NAME?</v>
      </c>
      <c r="AY477" s="49" t="str">
        <f t="shared" si="43"/>
        <v/>
      </c>
      <c r="AZ477" s="50" t="e">
        <f t="shared" ca="1" si="44"/>
        <v>#NAME?</v>
      </c>
      <c r="BA477" s="51" t="e">
        <f t="shared" ca="1" si="45"/>
        <v>#NAME?</v>
      </c>
      <c r="BB477" s="52" t="e">
        <f t="shared" ca="1" si="46"/>
        <v>#NAME?</v>
      </c>
      <c r="BC477" s="51" t="e">
        <f t="shared" ca="1" si="47"/>
        <v>#NAME?</v>
      </c>
      <c r="BD477" s="54" t="e">
        <f t="shared" ca="1" si="48"/>
        <v>#NAME?</v>
      </c>
      <c r="BE477" s="48" t="e">
        <f t="shared" ca="1" si="49"/>
        <v>#NAME?</v>
      </c>
      <c r="BF477" s="50" t="e">
        <f t="shared" ca="1" si="50"/>
        <v>#NAME?</v>
      </c>
      <c r="BG477" s="56" t="e">
        <f t="shared" ca="1" si="51"/>
        <v>#NAME?</v>
      </c>
      <c r="BH477" s="103"/>
      <c r="BI477" s="103"/>
      <c r="BJ477" s="103"/>
      <c r="BK477" s="103"/>
      <c r="BL477" s="103"/>
      <c r="BM477" s="103"/>
      <c r="BN477" s="24"/>
      <c r="BO477" s="24"/>
    </row>
    <row r="478" spans="1:67" ht="15.5">
      <c r="A478" s="25" t="str">
        <f t="shared" si="55"/>
        <v/>
      </c>
      <c r="B478" s="89"/>
      <c r="C478" s="25"/>
      <c r="D478" s="90"/>
      <c r="E478" s="90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36"/>
      <c r="S478" s="91"/>
      <c r="T478" s="36"/>
      <c r="U478" s="82"/>
      <c r="V478" s="25"/>
      <c r="W478" s="107"/>
      <c r="X478" s="109"/>
      <c r="Y478" s="109"/>
      <c r="Z478" s="36"/>
      <c r="AA478" s="38"/>
      <c r="AB478" s="35"/>
      <c r="AC478" s="25"/>
      <c r="AD478" s="25"/>
      <c r="AE478" s="44"/>
      <c r="AF478" s="94"/>
      <c r="AG478" s="25"/>
      <c r="AH478" s="25"/>
      <c r="AI478" s="25"/>
      <c r="AJ478" s="45" t="str">
        <f t="array" ref="AJ478">IFERROR(INDEX('[1]Master Price'!$E:$E,MATCH(D478,'[1]Master Price'!$B:$B,0)),"0")</f>
        <v>0</v>
      </c>
      <c r="AK478" s="45">
        <f t="shared" si="33"/>
        <v>0</v>
      </c>
      <c r="AL478" s="46" t="str">
        <f t="shared" si="31"/>
        <v>0-day</v>
      </c>
      <c r="AM478" s="46" t="str">
        <f t="shared" si="34"/>
        <v>0-day</v>
      </c>
      <c r="AN478" s="46" t="str">
        <f t="shared" si="53"/>
        <v>0-day</v>
      </c>
      <c r="AO478" s="46" t="str">
        <f t="shared" si="54"/>
        <v>0-day</v>
      </c>
      <c r="AP478" s="46" t="str">
        <f t="shared" si="36"/>
        <v>0-day</v>
      </c>
      <c r="AQ478" s="46" t="str">
        <f t="shared" si="37"/>
        <v>0-day</v>
      </c>
      <c r="AR478" s="103"/>
      <c r="AS478" s="47" t="str">
        <f t="shared" si="38"/>
        <v/>
      </c>
      <c r="AT478" s="35">
        <f t="shared" si="52"/>
        <v>0</v>
      </c>
      <c r="AU478" s="48" t="e">
        <f t="shared" ca="1" si="39"/>
        <v>#NAME?</v>
      </c>
      <c r="AV478" s="48" t="e">
        <f t="shared" ca="1" si="40"/>
        <v>#NAME?</v>
      </c>
      <c r="AW478" s="49" t="e">
        <f t="shared" ca="1" si="41"/>
        <v>#NAME?</v>
      </c>
      <c r="AX478" s="48" t="e">
        <f t="shared" ca="1" si="42"/>
        <v>#NAME?</v>
      </c>
      <c r="AY478" s="49" t="str">
        <f t="shared" si="43"/>
        <v/>
      </c>
      <c r="AZ478" s="50" t="e">
        <f t="shared" ca="1" si="44"/>
        <v>#NAME?</v>
      </c>
      <c r="BA478" s="51" t="e">
        <f t="shared" ca="1" si="45"/>
        <v>#NAME?</v>
      </c>
      <c r="BB478" s="52" t="e">
        <f t="shared" ca="1" si="46"/>
        <v>#NAME?</v>
      </c>
      <c r="BC478" s="51" t="e">
        <f t="shared" ca="1" si="47"/>
        <v>#NAME?</v>
      </c>
      <c r="BD478" s="54" t="e">
        <f t="shared" ca="1" si="48"/>
        <v>#NAME?</v>
      </c>
      <c r="BE478" s="48" t="e">
        <f t="shared" ca="1" si="49"/>
        <v>#NAME?</v>
      </c>
      <c r="BF478" s="50" t="e">
        <f t="shared" ca="1" si="50"/>
        <v>#NAME?</v>
      </c>
      <c r="BG478" s="56" t="e">
        <f t="shared" ca="1" si="51"/>
        <v>#NAME?</v>
      </c>
      <c r="BH478" s="103"/>
      <c r="BI478" s="103"/>
      <c r="BJ478" s="103"/>
      <c r="BK478" s="103"/>
      <c r="BL478" s="103"/>
      <c r="BM478" s="103"/>
      <c r="BN478" s="24"/>
      <c r="BO478" s="24"/>
    </row>
    <row r="479" spans="1:67" ht="15.5">
      <c r="A479" s="25" t="str">
        <f t="shared" si="55"/>
        <v/>
      </c>
      <c r="B479" s="89"/>
      <c r="C479" s="25"/>
      <c r="D479" s="90"/>
      <c r="E479" s="90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36"/>
      <c r="S479" s="91"/>
      <c r="T479" s="36"/>
      <c r="U479" s="82"/>
      <c r="V479" s="25"/>
      <c r="W479" s="107"/>
      <c r="X479" s="109"/>
      <c r="Y479" s="109"/>
      <c r="Z479" s="36"/>
      <c r="AA479" s="38"/>
      <c r="AB479" s="35"/>
      <c r="AC479" s="25"/>
      <c r="AD479" s="25"/>
      <c r="AE479" s="44"/>
      <c r="AF479" s="94"/>
      <c r="AG479" s="25"/>
      <c r="AH479" s="25"/>
      <c r="AI479" s="25"/>
      <c r="AJ479" s="45" t="str">
        <f t="array" ref="AJ479">IFERROR(INDEX('[1]Master Price'!$E:$E,MATCH(D479,'[1]Master Price'!$B:$B,0)),"0")</f>
        <v>0</v>
      </c>
      <c r="AK479" s="45">
        <f t="shared" si="33"/>
        <v>0</v>
      </c>
      <c r="AL479" s="46" t="str">
        <f t="shared" si="31"/>
        <v>0-day</v>
      </c>
      <c r="AM479" s="46" t="str">
        <f t="shared" si="34"/>
        <v>0-day</v>
      </c>
      <c r="AN479" s="46" t="str">
        <f t="shared" si="53"/>
        <v>0-day</v>
      </c>
      <c r="AO479" s="46" t="str">
        <f t="shared" si="54"/>
        <v>0-day</v>
      </c>
      <c r="AP479" s="46" t="str">
        <f t="shared" si="36"/>
        <v>0-day</v>
      </c>
      <c r="AQ479" s="46" t="str">
        <f t="shared" si="37"/>
        <v>0-day</v>
      </c>
      <c r="AR479" s="103"/>
      <c r="AS479" s="47" t="str">
        <f t="shared" si="38"/>
        <v/>
      </c>
      <c r="AT479" s="35">
        <f t="shared" si="52"/>
        <v>0</v>
      </c>
      <c r="AU479" s="48" t="e">
        <f t="shared" ca="1" si="39"/>
        <v>#NAME?</v>
      </c>
      <c r="AV479" s="48" t="e">
        <f t="shared" ca="1" si="40"/>
        <v>#NAME?</v>
      </c>
      <c r="AW479" s="49" t="e">
        <f t="shared" ca="1" si="41"/>
        <v>#NAME?</v>
      </c>
      <c r="AX479" s="48" t="e">
        <f t="shared" ca="1" si="42"/>
        <v>#NAME?</v>
      </c>
      <c r="AY479" s="49" t="str">
        <f t="shared" si="43"/>
        <v/>
      </c>
      <c r="AZ479" s="50" t="e">
        <f t="shared" ca="1" si="44"/>
        <v>#NAME?</v>
      </c>
      <c r="BA479" s="51" t="e">
        <f t="shared" ca="1" si="45"/>
        <v>#NAME?</v>
      </c>
      <c r="BB479" s="52" t="e">
        <f t="shared" ca="1" si="46"/>
        <v>#NAME?</v>
      </c>
      <c r="BC479" s="51" t="e">
        <f t="shared" ca="1" si="47"/>
        <v>#NAME?</v>
      </c>
      <c r="BD479" s="54" t="e">
        <f t="shared" ca="1" si="48"/>
        <v>#NAME?</v>
      </c>
      <c r="BE479" s="48" t="e">
        <f t="shared" ca="1" si="49"/>
        <v>#NAME?</v>
      </c>
      <c r="BF479" s="50" t="e">
        <f t="shared" ca="1" si="50"/>
        <v>#NAME?</v>
      </c>
      <c r="BG479" s="56" t="e">
        <f t="shared" ca="1" si="51"/>
        <v>#NAME?</v>
      </c>
      <c r="BH479" s="103"/>
      <c r="BI479" s="103"/>
      <c r="BJ479" s="103"/>
      <c r="BK479" s="103"/>
      <c r="BL479" s="103"/>
      <c r="BM479" s="103"/>
      <c r="BN479" s="24"/>
      <c r="BO479" s="24"/>
    </row>
    <row r="480" spans="1:67" ht="15.5">
      <c r="A480" s="25" t="str">
        <f t="shared" si="55"/>
        <v/>
      </c>
      <c r="B480" s="89"/>
      <c r="C480" s="25"/>
      <c r="D480" s="90"/>
      <c r="E480" s="90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36"/>
      <c r="S480" s="91"/>
      <c r="T480" s="36"/>
      <c r="U480" s="82"/>
      <c r="V480" s="25"/>
      <c r="W480" s="107"/>
      <c r="X480" s="109"/>
      <c r="Y480" s="109"/>
      <c r="Z480" s="36"/>
      <c r="AA480" s="38"/>
      <c r="AB480" s="35"/>
      <c r="AC480" s="25"/>
      <c r="AD480" s="25"/>
      <c r="AE480" s="44"/>
      <c r="AF480" s="94"/>
      <c r="AG480" s="25"/>
      <c r="AH480" s="25"/>
      <c r="AI480" s="25"/>
      <c r="AJ480" s="45" t="str">
        <f t="array" ref="AJ480">IFERROR(INDEX('[1]Master Price'!$E:$E,MATCH(D480,'[1]Master Price'!$B:$B,0)),"0")</f>
        <v>0</v>
      </c>
      <c r="AK480" s="45">
        <f t="shared" si="33"/>
        <v>0</v>
      </c>
      <c r="AL480" s="46" t="str">
        <f t="shared" si="31"/>
        <v>0-day</v>
      </c>
      <c r="AM480" s="46" t="str">
        <f t="shared" si="34"/>
        <v>0-day</v>
      </c>
      <c r="AN480" s="46" t="str">
        <f t="shared" si="53"/>
        <v>0-day</v>
      </c>
      <c r="AO480" s="46" t="str">
        <f t="shared" si="54"/>
        <v>0-day</v>
      </c>
      <c r="AP480" s="46" t="str">
        <f t="shared" si="36"/>
        <v>0-day</v>
      </c>
      <c r="AQ480" s="46" t="str">
        <f t="shared" si="37"/>
        <v>0-day</v>
      </c>
      <c r="AR480" s="103"/>
      <c r="AS480" s="47" t="str">
        <f t="shared" si="38"/>
        <v/>
      </c>
      <c r="AT480" s="35">
        <f t="shared" si="52"/>
        <v>0</v>
      </c>
      <c r="AU480" s="48" t="e">
        <f t="shared" ca="1" si="39"/>
        <v>#NAME?</v>
      </c>
      <c r="AV480" s="48" t="e">
        <f t="shared" ca="1" si="40"/>
        <v>#NAME?</v>
      </c>
      <c r="AW480" s="49" t="e">
        <f t="shared" ca="1" si="41"/>
        <v>#NAME?</v>
      </c>
      <c r="AX480" s="48" t="e">
        <f t="shared" ca="1" si="42"/>
        <v>#NAME?</v>
      </c>
      <c r="AY480" s="49" t="str">
        <f t="shared" si="43"/>
        <v/>
      </c>
      <c r="AZ480" s="50" t="e">
        <f t="shared" ca="1" si="44"/>
        <v>#NAME?</v>
      </c>
      <c r="BA480" s="51" t="e">
        <f t="shared" ca="1" si="45"/>
        <v>#NAME?</v>
      </c>
      <c r="BB480" s="52" t="e">
        <f t="shared" ca="1" si="46"/>
        <v>#NAME?</v>
      </c>
      <c r="BC480" s="51" t="e">
        <f t="shared" ca="1" si="47"/>
        <v>#NAME?</v>
      </c>
      <c r="BD480" s="54" t="e">
        <f t="shared" ca="1" si="48"/>
        <v>#NAME?</v>
      </c>
      <c r="BE480" s="48" t="e">
        <f t="shared" ca="1" si="49"/>
        <v>#NAME?</v>
      </c>
      <c r="BF480" s="50" t="e">
        <f t="shared" ca="1" si="50"/>
        <v>#NAME?</v>
      </c>
      <c r="BG480" s="56" t="e">
        <f t="shared" ca="1" si="51"/>
        <v>#NAME?</v>
      </c>
      <c r="BH480" s="103"/>
      <c r="BI480" s="103"/>
      <c r="BJ480" s="103"/>
      <c r="BK480" s="103"/>
      <c r="BL480" s="103"/>
      <c r="BM480" s="103"/>
      <c r="BN480" s="24"/>
      <c r="BO480" s="24"/>
    </row>
    <row r="481" spans="1:67" ht="15.5">
      <c r="A481" s="25" t="str">
        <f t="shared" si="55"/>
        <v/>
      </c>
      <c r="B481" s="89"/>
      <c r="C481" s="25"/>
      <c r="D481" s="90"/>
      <c r="E481" s="90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36"/>
      <c r="S481" s="91"/>
      <c r="T481" s="36"/>
      <c r="U481" s="82"/>
      <c r="V481" s="25"/>
      <c r="W481" s="107"/>
      <c r="X481" s="109"/>
      <c r="Y481" s="109"/>
      <c r="Z481" s="36"/>
      <c r="AA481" s="38"/>
      <c r="AB481" s="35"/>
      <c r="AC481" s="25"/>
      <c r="AD481" s="25"/>
      <c r="AE481" s="44"/>
      <c r="AF481" s="94"/>
      <c r="AG481" s="25"/>
      <c r="AH481" s="25"/>
      <c r="AI481" s="25"/>
      <c r="AJ481" s="45" t="str">
        <f t="array" ref="AJ481">IFERROR(INDEX('[1]Master Price'!$E:$E,MATCH(D481,'[1]Master Price'!$B:$B,0)),"0")</f>
        <v>0</v>
      </c>
      <c r="AK481" s="45">
        <f t="shared" si="33"/>
        <v>0</v>
      </c>
      <c r="AL481" s="46" t="str">
        <f t="shared" si="31"/>
        <v>0-day</v>
      </c>
      <c r="AM481" s="46" t="str">
        <f t="shared" si="34"/>
        <v>0-day</v>
      </c>
      <c r="AN481" s="46" t="str">
        <f t="shared" si="53"/>
        <v>0-day</v>
      </c>
      <c r="AO481" s="46" t="str">
        <f t="shared" si="54"/>
        <v>0-day</v>
      </c>
      <c r="AP481" s="46" t="str">
        <f t="shared" si="36"/>
        <v>0-day</v>
      </c>
      <c r="AQ481" s="46" t="str">
        <f t="shared" si="37"/>
        <v>0-day</v>
      </c>
      <c r="AR481" s="103"/>
      <c r="AS481" s="47" t="str">
        <f t="shared" si="38"/>
        <v/>
      </c>
      <c r="AT481" s="35">
        <f t="shared" si="52"/>
        <v>0</v>
      </c>
      <c r="AU481" s="48" t="e">
        <f t="shared" ca="1" si="39"/>
        <v>#NAME?</v>
      </c>
      <c r="AV481" s="48" t="e">
        <f t="shared" ca="1" si="40"/>
        <v>#NAME?</v>
      </c>
      <c r="AW481" s="49" t="e">
        <f t="shared" ca="1" si="41"/>
        <v>#NAME?</v>
      </c>
      <c r="AX481" s="48" t="e">
        <f t="shared" ca="1" si="42"/>
        <v>#NAME?</v>
      </c>
      <c r="AY481" s="49" t="str">
        <f t="shared" si="43"/>
        <v/>
      </c>
      <c r="AZ481" s="50" t="e">
        <f t="shared" ca="1" si="44"/>
        <v>#NAME?</v>
      </c>
      <c r="BA481" s="51" t="e">
        <f t="shared" ca="1" si="45"/>
        <v>#NAME?</v>
      </c>
      <c r="BB481" s="52" t="e">
        <f t="shared" ca="1" si="46"/>
        <v>#NAME?</v>
      </c>
      <c r="BC481" s="51" t="e">
        <f t="shared" ca="1" si="47"/>
        <v>#NAME?</v>
      </c>
      <c r="BD481" s="54" t="e">
        <f t="shared" ca="1" si="48"/>
        <v>#NAME?</v>
      </c>
      <c r="BE481" s="48" t="e">
        <f t="shared" ca="1" si="49"/>
        <v>#NAME?</v>
      </c>
      <c r="BF481" s="50" t="e">
        <f t="shared" ca="1" si="50"/>
        <v>#NAME?</v>
      </c>
      <c r="BG481" s="56" t="e">
        <f t="shared" ca="1" si="51"/>
        <v>#NAME?</v>
      </c>
      <c r="BH481" s="103"/>
      <c r="BI481" s="103"/>
      <c r="BJ481" s="103"/>
      <c r="BK481" s="103"/>
      <c r="BL481" s="103"/>
      <c r="BM481" s="103"/>
      <c r="BN481" s="24"/>
      <c r="BO481" s="24"/>
    </row>
    <row r="482" spans="1:67" ht="15.5">
      <c r="A482" s="25" t="str">
        <f t="shared" si="55"/>
        <v/>
      </c>
      <c r="B482" s="89"/>
      <c r="C482" s="25"/>
      <c r="D482" s="90"/>
      <c r="E482" s="90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36"/>
      <c r="S482" s="91"/>
      <c r="T482" s="36"/>
      <c r="U482" s="82"/>
      <c r="V482" s="25"/>
      <c r="W482" s="107"/>
      <c r="X482" s="109"/>
      <c r="Y482" s="109"/>
      <c r="Z482" s="36"/>
      <c r="AA482" s="38"/>
      <c r="AB482" s="35"/>
      <c r="AC482" s="25"/>
      <c r="AD482" s="25"/>
      <c r="AE482" s="44"/>
      <c r="AF482" s="94"/>
      <c r="AG482" s="25"/>
      <c r="AH482" s="25"/>
      <c r="AI482" s="25"/>
      <c r="AJ482" s="45" t="str">
        <f t="array" ref="AJ482">IFERROR(INDEX('[1]Master Price'!$E:$E,MATCH(D482,'[1]Master Price'!$B:$B,0)),"0")</f>
        <v>0</v>
      </c>
      <c r="AK482" s="45">
        <f t="shared" si="33"/>
        <v>0</v>
      </c>
      <c r="AL482" s="46" t="str">
        <f t="shared" si="31"/>
        <v>0-day</v>
      </c>
      <c r="AM482" s="46" t="str">
        <f t="shared" si="34"/>
        <v>0-day</v>
      </c>
      <c r="AN482" s="46" t="str">
        <f t="shared" si="53"/>
        <v>0-day</v>
      </c>
      <c r="AO482" s="46" t="str">
        <f t="shared" si="54"/>
        <v>0-day</v>
      </c>
      <c r="AP482" s="46" t="str">
        <f t="shared" si="36"/>
        <v>0-day</v>
      </c>
      <c r="AQ482" s="46" t="str">
        <f t="shared" si="37"/>
        <v>0-day</v>
      </c>
      <c r="AR482" s="103"/>
      <c r="AS482" s="47" t="str">
        <f t="shared" si="38"/>
        <v/>
      </c>
      <c r="AT482" s="35">
        <f t="shared" si="52"/>
        <v>0</v>
      </c>
      <c r="AU482" s="48" t="e">
        <f t="shared" ca="1" si="39"/>
        <v>#NAME?</v>
      </c>
      <c r="AV482" s="48" t="e">
        <f t="shared" ca="1" si="40"/>
        <v>#NAME?</v>
      </c>
      <c r="AW482" s="49" t="e">
        <f t="shared" ca="1" si="41"/>
        <v>#NAME?</v>
      </c>
      <c r="AX482" s="48" t="e">
        <f t="shared" ca="1" si="42"/>
        <v>#NAME?</v>
      </c>
      <c r="AY482" s="49" t="str">
        <f t="shared" si="43"/>
        <v/>
      </c>
      <c r="AZ482" s="50" t="e">
        <f t="shared" ca="1" si="44"/>
        <v>#NAME?</v>
      </c>
      <c r="BA482" s="51" t="e">
        <f t="shared" ca="1" si="45"/>
        <v>#NAME?</v>
      </c>
      <c r="BB482" s="52" t="e">
        <f t="shared" ca="1" si="46"/>
        <v>#NAME?</v>
      </c>
      <c r="BC482" s="51" t="e">
        <f t="shared" ca="1" si="47"/>
        <v>#NAME?</v>
      </c>
      <c r="BD482" s="54" t="e">
        <f t="shared" ca="1" si="48"/>
        <v>#NAME?</v>
      </c>
      <c r="BE482" s="48" t="e">
        <f t="shared" ca="1" si="49"/>
        <v>#NAME?</v>
      </c>
      <c r="BF482" s="50" t="e">
        <f t="shared" ca="1" si="50"/>
        <v>#NAME?</v>
      </c>
      <c r="BG482" s="56" t="e">
        <f t="shared" ca="1" si="51"/>
        <v>#NAME?</v>
      </c>
      <c r="BH482" s="103"/>
      <c r="BI482" s="103"/>
      <c r="BJ482" s="103"/>
      <c r="BK482" s="103"/>
      <c r="BL482" s="103"/>
      <c r="BM482" s="103"/>
      <c r="BN482" s="24"/>
      <c r="BO482" s="24"/>
    </row>
    <row r="483" spans="1:67" ht="15.5">
      <c r="A483" s="25" t="str">
        <f t="shared" si="55"/>
        <v/>
      </c>
      <c r="B483" s="89"/>
      <c r="C483" s="25"/>
      <c r="D483" s="90"/>
      <c r="E483" s="90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36"/>
      <c r="S483" s="91"/>
      <c r="T483" s="36"/>
      <c r="U483" s="82"/>
      <c r="V483" s="25"/>
      <c r="W483" s="107"/>
      <c r="X483" s="109"/>
      <c r="Y483" s="109"/>
      <c r="Z483" s="36"/>
      <c r="AA483" s="38"/>
      <c r="AB483" s="35"/>
      <c r="AC483" s="25"/>
      <c r="AD483" s="25"/>
      <c r="AE483" s="44"/>
      <c r="AF483" s="94"/>
      <c r="AG483" s="25"/>
      <c r="AH483" s="25"/>
      <c r="AI483" s="25"/>
      <c r="AJ483" s="45" t="str">
        <f t="array" ref="AJ483">IFERROR(INDEX('[1]Master Price'!$E:$E,MATCH(D483,'[1]Master Price'!$B:$B,0)),"0")</f>
        <v>0</v>
      </c>
      <c r="AK483" s="45">
        <f t="shared" si="33"/>
        <v>0</v>
      </c>
      <c r="AL483" s="46" t="str">
        <f t="shared" si="31"/>
        <v>0-day</v>
      </c>
      <c r="AM483" s="46" t="str">
        <f t="shared" si="34"/>
        <v>0-day</v>
      </c>
      <c r="AN483" s="46" t="str">
        <f t="shared" si="53"/>
        <v>0-day</v>
      </c>
      <c r="AO483" s="46" t="str">
        <f t="shared" si="54"/>
        <v>0-day</v>
      </c>
      <c r="AP483" s="46" t="str">
        <f t="shared" si="36"/>
        <v>0-day</v>
      </c>
      <c r="AQ483" s="46" t="str">
        <f t="shared" si="37"/>
        <v>0-day</v>
      </c>
      <c r="AR483" s="103"/>
      <c r="AS483" s="47" t="str">
        <f t="shared" si="38"/>
        <v/>
      </c>
      <c r="AT483" s="35">
        <f t="shared" si="52"/>
        <v>0</v>
      </c>
      <c r="AU483" s="48" t="e">
        <f t="shared" ca="1" si="39"/>
        <v>#NAME?</v>
      </c>
      <c r="AV483" s="48" t="e">
        <f t="shared" ca="1" si="40"/>
        <v>#NAME?</v>
      </c>
      <c r="AW483" s="49" t="e">
        <f t="shared" ca="1" si="41"/>
        <v>#NAME?</v>
      </c>
      <c r="AX483" s="48" t="e">
        <f t="shared" ca="1" si="42"/>
        <v>#NAME?</v>
      </c>
      <c r="AY483" s="49" t="str">
        <f t="shared" si="43"/>
        <v/>
      </c>
      <c r="AZ483" s="50" t="e">
        <f t="shared" ca="1" si="44"/>
        <v>#NAME?</v>
      </c>
      <c r="BA483" s="51" t="e">
        <f t="shared" ca="1" si="45"/>
        <v>#NAME?</v>
      </c>
      <c r="BB483" s="52" t="e">
        <f t="shared" ca="1" si="46"/>
        <v>#NAME?</v>
      </c>
      <c r="BC483" s="51" t="e">
        <f t="shared" ca="1" si="47"/>
        <v>#NAME?</v>
      </c>
      <c r="BD483" s="54" t="e">
        <f t="shared" ca="1" si="48"/>
        <v>#NAME?</v>
      </c>
      <c r="BE483" s="48" t="e">
        <f t="shared" ca="1" si="49"/>
        <v>#NAME?</v>
      </c>
      <c r="BF483" s="50" t="e">
        <f t="shared" ca="1" si="50"/>
        <v>#NAME?</v>
      </c>
      <c r="BG483" s="56" t="e">
        <f t="shared" ca="1" si="51"/>
        <v>#NAME?</v>
      </c>
      <c r="BH483" s="103"/>
      <c r="BI483" s="103"/>
      <c r="BJ483" s="103"/>
      <c r="BK483" s="103"/>
      <c r="BL483" s="103"/>
      <c r="BM483" s="103"/>
      <c r="BN483" s="24"/>
      <c r="BO483" s="24"/>
    </row>
    <row r="484" spans="1:67" ht="15.5">
      <c r="A484" s="25" t="str">
        <f t="shared" si="55"/>
        <v/>
      </c>
      <c r="B484" s="89"/>
      <c r="C484" s="25"/>
      <c r="D484" s="90"/>
      <c r="E484" s="90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36"/>
      <c r="S484" s="91"/>
      <c r="T484" s="36"/>
      <c r="U484" s="82"/>
      <c r="V484" s="25"/>
      <c r="W484" s="107"/>
      <c r="X484" s="109"/>
      <c r="Y484" s="109"/>
      <c r="Z484" s="36"/>
      <c r="AA484" s="38"/>
      <c r="AB484" s="35"/>
      <c r="AC484" s="25"/>
      <c r="AD484" s="25"/>
      <c r="AE484" s="44"/>
      <c r="AF484" s="94"/>
      <c r="AG484" s="25"/>
      <c r="AH484" s="25"/>
      <c r="AI484" s="25"/>
      <c r="AJ484" s="45" t="str">
        <f t="array" ref="AJ484">IFERROR(INDEX('[1]Master Price'!$E:$E,MATCH(D484,'[1]Master Price'!$B:$B,0)),"0")</f>
        <v>0</v>
      </c>
      <c r="AK484" s="45">
        <f t="shared" si="33"/>
        <v>0</v>
      </c>
      <c r="AL484" s="46" t="str">
        <f t="shared" si="31"/>
        <v>0-day</v>
      </c>
      <c r="AM484" s="46" t="str">
        <f t="shared" si="34"/>
        <v>0-day</v>
      </c>
      <c r="AN484" s="46" t="str">
        <f t="shared" si="53"/>
        <v>0-day</v>
      </c>
      <c r="AO484" s="46" t="str">
        <f t="shared" si="54"/>
        <v>0-day</v>
      </c>
      <c r="AP484" s="46" t="str">
        <f t="shared" si="36"/>
        <v>0-day</v>
      </c>
      <c r="AQ484" s="46" t="str">
        <f t="shared" si="37"/>
        <v>0-day</v>
      </c>
      <c r="AR484" s="103"/>
      <c r="AS484" s="47" t="str">
        <f t="shared" si="38"/>
        <v/>
      </c>
      <c r="AT484" s="35">
        <f t="shared" si="52"/>
        <v>0</v>
      </c>
      <c r="AU484" s="48" t="e">
        <f t="shared" ca="1" si="39"/>
        <v>#NAME?</v>
      </c>
      <c r="AV484" s="48" t="e">
        <f t="shared" ca="1" si="40"/>
        <v>#NAME?</v>
      </c>
      <c r="AW484" s="49" t="e">
        <f t="shared" ca="1" si="41"/>
        <v>#NAME?</v>
      </c>
      <c r="AX484" s="48" t="e">
        <f t="shared" ca="1" si="42"/>
        <v>#NAME?</v>
      </c>
      <c r="AY484" s="49" t="str">
        <f t="shared" si="43"/>
        <v/>
      </c>
      <c r="AZ484" s="50" t="e">
        <f t="shared" ca="1" si="44"/>
        <v>#NAME?</v>
      </c>
      <c r="BA484" s="51" t="e">
        <f t="shared" ca="1" si="45"/>
        <v>#NAME?</v>
      </c>
      <c r="BB484" s="52" t="e">
        <f t="shared" ca="1" si="46"/>
        <v>#NAME?</v>
      </c>
      <c r="BC484" s="51" t="e">
        <f t="shared" ca="1" si="47"/>
        <v>#NAME?</v>
      </c>
      <c r="BD484" s="54" t="e">
        <f t="shared" ca="1" si="48"/>
        <v>#NAME?</v>
      </c>
      <c r="BE484" s="48" t="e">
        <f t="shared" ca="1" si="49"/>
        <v>#NAME?</v>
      </c>
      <c r="BF484" s="50" t="e">
        <f t="shared" ca="1" si="50"/>
        <v>#NAME?</v>
      </c>
      <c r="BG484" s="56" t="e">
        <f t="shared" ca="1" si="51"/>
        <v>#NAME?</v>
      </c>
      <c r="BH484" s="103"/>
      <c r="BI484" s="103"/>
      <c r="BJ484" s="103"/>
      <c r="BK484" s="103"/>
      <c r="BL484" s="103"/>
      <c r="BM484" s="103"/>
      <c r="BN484" s="24"/>
      <c r="BO484" s="24"/>
    </row>
    <row r="485" spans="1:67" ht="15.5">
      <c r="A485" s="25" t="str">
        <f t="shared" si="55"/>
        <v/>
      </c>
      <c r="B485" s="89"/>
      <c r="C485" s="25"/>
      <c r="D485" s="90"/>
      <c r="E485" s="90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36"/>
      <c r="S485" s="91"/>
      <c r="T485" s="36"/>
      <c r="U485" s="82"/>
      <c r="V485" s="25"/>
      <c r="W485" s="107"/>
      <c r="X485" s="109"/>
      <c r="Y485" s="109"/>
      <c r="Z485" s="36"/>
      <c r="AA485" s="38"/>
      <c r="AB485" s="35"/>
      <c r="AC485" s="25"/>
      <c r="AD485" s="25"/>
      <c r="AE485" s="44"/>
      <c r="AF485" s="94"/>
      <c r="AG485" s="25"/>
      <c r="AH485" s="25"/>
      <c r="AI485" s="25"/>
      <c r="AJ485" s="45" t="str">
        <f t="array" ref="AJ485">IFERROR(INDEX('[1]Master Price'!$E:$E,MATCH(D485,'[1]Master Price'!$B:$B,0)),"0")</f>
        <v>0</v>
      </c>
      <c r="AK485" s="45">
        <f t="shared" si="33"/>
        <v>0</v>
      </c>
      <c r="AL485" s="46" t="str">
        <f t="shared" si="31"/>
        <v>0-day</v>
      </c>
      <c r="AM485" s="46" t="str">
        <f t="shared" si="34"/>
        <v>0-day</v>
      </c>
      <c r="AN485" s="46" t="str">
        <f t="shared" si="53"/>
        <v>0-day</v>
      </c>
      <c r="AO485" s="46" t="str">
        <f t="shared" si="54"/>
        <v>0-day</v>
      </c>
      <c r="AP485" s="46" t="str">
        <f t="shared" si="36"/>
        <v>0-day</v>
      </c>
      <c r="AQ485" s="46" t="str">
        <f t="shared" si="37"/>
        <v>0-day</v>
      </c>
      <c r="AR485" s="103"/>
      <c r="AS485" s="47" t="str">
        <f t="shared" si="38"/>
        <v/>
      </c>
      <c r="AT485" s="35">
        <f t="shared" si="52"/>
        <v>0</v>
      </c>
      <c r="AU485" s="48" t="e">
        <f t="shared" ca="1" si="39"/>
        <v>#NAME?</v>
      </c>
      <c r="AV485" s="48" t="e">
        <f t="shared" ca="1" si="40"/>
        <v>#NAME?</v>
      </c>
      <c r="AW485" s="49" t="e">
        <f t="shared" ca="1" si="41"/>
        <v>#NAME?</v>
      </c>
      <c r="AX485" s="48" t="e">
        <f t="shared" ca="1" si="42"/>
        <v>#NAME?</v>
      </c>
      <c r="AY485" s="49" t="str">
        <f t="shared" si="43"/>
        <v/>
      </c>
      <c r="AZ485" s="50" t="e">
        <f t="shared" ca="1" si="44"/>
        <v>#NAME?</v>
      </c>
      <c r="BA485" s="51" t="e">
        <f t="shared" ca="1" si="45"/>
        <v>#NAME?</v>
      </c>
      <c r="BB485" s="52" t="e">
        <f t="shared" ca="1" si="46"/>
        <v>#NAME?</v>
      </c>
      <c r="BC485" s="51" t="e">
        <f t="shared" ca="1" si="47"/>
        <v>#NAME?</v>
      </c>
      <c r="BD485" s="54" t="e">
        <f t="shared" ca="1" si="48"/>
        <v>#NAME?</v>
      </c>
      <c r="BE485" s="48" t="e">
        <f t="shared" ca="1" si="49"/>
        <v>#NAME?</v>
      </c>
      <c r="BF485" s="50" t="e">
        <f t="shared" ca="1" si="50"/>
        <v>#NAME?</v>
      </c>
      <c r="BG485" s="56" t="e">
        <f t="shared" ca="1" si="51"/>
        <v>#NAME?</v>
      </c>
      <c r="BH485" s="103"/>
      <c r="BI485" s="103"/>
      <c r="BJ485" s="103"/>
      <c r="BK485" s="103"/>
      <c r="BL485" s="103"/>
      <c r="BM485" s="103"/>
      <c r="BN485" s="24"/>
      <c r="BO485" s="24"/>
    </row>
    <row r="486" spans="1:67" ht="15.5">
      <c r="A486" s="25" t="str">
        <f t="shared" si="55"/>
        <v/>
      </c>
      <c r="B486" s="89"/>
      <c r="C486" s="25"/>
      <c r="D486" s="90"/>
      <c r="E486" s="90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36"/>
      <c r="S486" s="91"/>
      <c r="T486" s="36"/>
      <c r="U486" s="82"/>
      <c r="V486" s="25"/>
      <c r="W486" s="107"/>
      <c r="X486" s="109"/>
      <c r="Y486" s="109"/>
      <c r="Z486" s="36"/>
      <c r="AA486" s="38"/>
      <c r="AB486" s="35"/>
      <c r="AC486" s="25"/>
      <c r="AD486" s="25"/>
      <c r="AE486" s="44"/>
      <c r="AF486" s="94"/>
      <c r="AG486" s="25"/>
      <c r="AH486" s="25"/>
      <c r="AI486" s="25"/>
      <c r="AJ486" s="45" t="str">
        <f t="array" ref="AJ486">IFERROR(INDEX('[1]Master Price'!$E:$E,MATCH(D486,'[1]Master Price'!$B:$B,0)),"0")</f>
        <v>0</v>
      </c>
      <c r="AK486" s="45">
        <f t="shared" si="33"/>
        <v>0</v>
      </c>
      <c r="AL486" s="46" t="str">
        <f t="shared" si="31"/>
        <v>0-day</v>
      </c>
      <c r="AM486" s="46" t="str">
        <f t="shared" si="34"/>
        <v>0-day</v>
      </c>
      <c r="AN486" s="46" t="str">
        <f t="shared" si="53"/>
        <v>0-day</v>
      </c>
      <c r="AO486" s="46" t="str">
        <f t="shared" si="54"/>
        <v>0-day</v>
      </c>
      <c r="AP486" s="46" t="str">
        <f t="shared" si="36"/>
        <v>0-day</v>
      </c>
      <c r="AQ486" s="46" t="str">
        <f t="shared" si="37"/>
        <v>0-day</v>
      </c>
      <c r="AR486" s="103"/>
      <c r="AS486" s="47" t="str">
        <f t="shared" si="38"/>
        <v/>
      </c>
      <c r="AT486" s="35">
        <f t="shared" si="52"/>
        <v>0</v>
      </c>
      <c r="AU486" s="48" t="e">
        <f t="shared" ca="1" si="39"/>
        <v>#NAME?</v>
      </c>
      <c r="AV486" s="48" t="e">
        <f t="shared" ca="1" si="40"/>
        <v>#NAME?</v>
      </c>
      <c r="AW486" s="49" t="e">
        <f t="shared" ca="1" si="41"/>
        <v>#NAME?</v>
      </c>
      <c r="AX486" s="48" t="e">
        <f t="shared" ca="1" si="42"/>
        <v>#NAME?</v>
      </c>
      <c r="AY486" s="49" t="str">
        <f t="shared" si="43"/>
        <v/>
      </c>
      <c r="AZ486" s="50" t="e">
        <f t="shared" ca="1" si="44"/>
        <v>#NAME?</v>
      </c>
      <c r="BA486" s="51" t="e">
        <f t="shared" ca="1" si="45"/>
        <v>#NAME?</v>
      </c>
      <c r="BB486" s="52" t="e">
        <f t="shared" ca="1" si="46"/>
        <v>#NAME?</v>
      </c>
      <c r="BC486" s="51" t="e">
        <f t="shared" ca="1" si="47"/>
        <v>#NAME?</v>
      </c>
      <c r="BD486" s="54" t="e">
        <f t="shared" ca="1" si="48"/>
        <v>#NAME?</v>
      </c>
      <c r="BE486" s="48" t="e">
        <f t="shared" ca="1" si="49"/>
        <v>#NAME?</v>
      </c>
      <c r="BF486" s="50" t="e">
        <f t="shared" ca="1" si="50"/>
        <v>#NAME?</v>
      </c>
      <c r="BG486" s="56" t="e">
        <f t="shared" ca="1" si="51"/>
        <v>#NAME?</v>
      </c>
      <c r="BH486" s="103"/>
      <c r="BI486" s="103"/>
      <c r="BJ486" s="103"/>
      <c r="BK486" s="103"/>
      <c r="BL486" s="103"/>
      <c r="BM486" s="103"/>
      <c r="BN486" s="24"/>
      <c r="BO486" s="24"/>
    </row>
    <row r="487" spans="1:67" ht="15.5">
      <c r="A487" s="25" t="str">
        <f t="shared" si="55"/>
        <v/>
      </c>
      <c r="B487" s="89"/>
      <c r="C487" s="25"/>
      <c r="D487" s="90"/>
      <c r="E487" s="90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36"/>
      <c r="S487" s="91"/>
      <c r="T487" s="36"/>
      <c r="U487" s="82"/>
      <c r="V487" s="25"/>
      <c r="W487" s="107"/>
      <c r="X487" s="109"/>
      <c r="Y487" s="109"/>
      <c r="Z487" s="36"/>
      <c r="AA487" s="38"/>
      <c r="AB487" s="35"/>
      <c r="AC487" s="25"/>
      <c r="AD487" s="25"/>
      <c r="AE487" s="44"/>
      <c r="AF487" s="94"/>
      <c r="AG487" s="25"/>
      <c r="AH487" s="25"/>
      <c r="AI487" s="25"/>
      <c r="AJ487" s="45" t="str">
        <f t="array" ref="AJ487">IFERROR(INDEX('[1]Master Price'!$E:$E,MATCH(D487,'[1]Master Price'!$B:$B,0)),"0")</f>
        <v>0</v>
      </c>
      <c r="AK487" s="45">
        <f t="shared" si="33"/>
        <v>0</v>
      </c>
      <c r="AL487" s="46" t="str">
        <f t="shared" si="31"/>
        <v>0-day</v>
      </c>
      <c r="AM487" s="46" t="str">
        <f t="shared" si="34"/>
        <v>0-day</v>
      </c>
      <c r="AN487" s="46" t="str">
        <f t="shared" si="53"/>
        <v>0-day</v>
      </c>
      <c r="AO487" s="46" t="str">
        <f t="shared" si="54"/>
        <v>0-day</v>
      </c>
      <c r="AP487" s="46" t="str">
        <f t="shared" si="36"/>
        <v>0-day</v>
      </c>
      <c r="AQ487" s="46" t="str">
        <f t="shared" si="37"/>
        <v>0-day</v>
      </c>
      <c r="AR487" s="103"/>
      <c r="AS487" s="47" t="str">
        <f t="shared" si="38"/>
        <v/>
      </c>
      <c r="AT487" s="35">
        <f t="shared" si="52"/>
        <v>0</v>
      </c>
      <c r="AU487" s="48" t="e">
        <f t="shared" ca="1" si="39"/>
        <v>#NAME?</v>
      </c>
      <c r="AV487" s="48" t="e">
        <f t="shared" ca="1" si="40"/>
        <v>#NAME?</v>
      </c>
      <c r="AW487" s="49" t="e">
        <f t="shared" ca="1" si="41"/>
        <v>#NAME?</v>
      </c>
      <c r="AX487" s="48" t="e">
        <f t="shared" ca="1" si="42"/>
        <v>#NAME?</v>
      </c>
      <c r="AY487" s="49" t="str">
        <f t="shared" si="43"/>
        <v/>
      </c>
      <c r="AZ487" s="50" t="e">
        <f t="shared" ca="1" si="44"/>
        <v>#NAME?</v>
      </c>
      <c r="BA487" s="51" t="e">
        <f t="shared" ca="1" si="45"/>
        <v>#NAME?</v>
      </c>
      <c r="BB487" s="52" t="e">
        <f t="shared" ca="1" si="46"/>
        <v>#NAME?</v>
      </c>
      <c r="BC487" s="51" t="e">
        <f t="shared" ca="1" si="47"/>
        <v>#NAME?</v>
      </c>
      <c r="BD487" s="54" t="e">
        <f t="shared" ca="1" si="48"/>
        <v>#NAME?</v>
      </c>
      <c r="BE487" s="48" t="e">
        <f t="shared" ca="1" si="49"/>
        <v>#NAME?</v>
      </c>
      <c r="BF487" s="50" t="e">
        <f t="shared" ca="1" si="50"/>
        <v>#NAME?</v>
      </c>
      <c r="BG487" s="56" t="e">
        <f t="shared" ca="1" si="51"/>
        <v>#NAME?</v>
      </c>
      <c r="BH487" s="103"/>
      <c r="BI487" s="103"/>
      <c r="BJ487" s="103"/>
      <c r="BK487" s="103"/>
      <c r="BL487" s="103"/>
      <c r="BM487" s="103"/>
      <c r="BN487" s="24"/>
      <c r="BO487" s="24"/>
    </row>
    <row r="488" spans="1:67" ht="15.5">
      <c r="A488" s="25" t="str">
        <f t="shared" si="55"/>
        <v/>
      </c>
      <c r="B488" s="89"/>
      <c r="C488" s="25"/>
      <c r="D488" s="90"/>
      <c r="E488" s="90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36"/>
      <c r="S488" s="91"/>
      <c r="T488" s="36"/>
      <c r="U488" s="82"/>
      <c r="V488" s="25"/>
      <c r="W488" s="107"/>
      <c r="X488" s="109"/>
      <c r="Y488" s="109"/>
      <c r="Z488" s="36"/>
      <c r="AA488" s="38"/>
      <c r="AB488" s="35"/>
      <c r="AC488" s="25"/>
      <c r="AD488" s="25"/>
      <c r="AE488" s="44"/>
      <c r="AF488" s="94"/>
      <c r="AG488" s="25"/>
      <c r="AH488" s="25"/>
      <c r="AI488" s="25"/>
      <c r="AJ488" s="45" t="str">
        <f t="array" ref="AJ488">IFERROR(INDEX('[1]Master Price'!$E:$E,MATCH(D488,'[1]Master Price'!$B:$B,0)),"0")</f>
        <v>0</v>
      </c>
      <c r="AK488" s="45">
        <f t="shared" si="33"/>
        <v>0</v>
      </c>
      <c r="AL488" s="46" t="str">
        <f t="shared" si="31"/>
        <v>0-day</v>
      </c>
      <c r="AM488" s="46" t="str">
        <f t="shared" si="34"/>
        <v>0-day</v>
      </c>
      <c r="AN488" s="46" t="str">
        <f t="shared" si="53"/>
        <v>0-day</v>
      </c>
      <c r="AO488" s="46" t="str">
        <f t="shared" si="54"/>
        <v>0-day</v>
      </c>
      <c r="AP488" s="46" t="str">
        <f t="shared" si="36"/>
        <v>0-day</v>
      </c>
      <c r="AQ488" s="46" t="str">
        <f t="shared" si="37"/>
        <v>0-day</v>
      </c>
      <c r="AR488" s="103"/>
      <c r="AS488" s="47" t="str">
        <f t="shared" si="38"/>
        <v/>
      </c>
      <c r="AT488" s="35">
        <f t="shared" si="52"/>
        <v>0</v>
      </c>
      <c r="AU488" s="48" t="e">
        <f t="shared" ca="1" si="39"/>
        <v>#NAME?</v>
      </c>
      <c r="AV488" s="48" t="e">
        <f t="shared" ca="1" si="40"/>
        <v>#NAME?</v>
      </c>
      <c r="AW488" s="49" t="e">
        <f t="shared" ca="1" si="41"/>
        <v>#NAME?</v>
      </c>
      <c r="AX488" s="48" t="e">
        <f t="shared" ca="1" si="42"/>
        <v>#NAME?</v>
      </c>
      <c r="AY488" s="49" t="str">
        <f t="shared" si="43"/>
        <v/>
      </c>
      <c r="AZ488" s="50" t="e">
        <f t="shared" ca="1" si="44"/>
        <v>#NAME?</v>
      </c>
      <c r="BA488" s="51" t="e">
        <f t="shared" ca="1" si="45"/>
        <v>#NAME?</v>
      </c>
      <c r="BB488" s="52" t="e">
        <f t="shared" ca="1" si="46"/>
        <v>#NAME?</v>
      </c>
      <c r="BC488" s="51" t="e">
        <f t="shared" ca="1" si="47"/>
        <v>#NAME?</v>
      </c>
      <c r="BD488" s="54" t="e">
        <f t="shared" ca="1" si="48"/>
        <v>#NAME?</v>
      </c>
      <c r="BE488" s="48" t="e">
        <f t="shared" ca="1" si="49"/>
        <v>#NAME?</v>
      </c>
      <c r="BF488" s="50" t="e">
        <f t="shared" ca="1" si="50"/>
        <v>#NAME?</v>
      </c>
      <c r="BG488" s="56" t="e">
        <f t="shared" ca="1" si="51"/>
        <v>#NAME?</v>
      </c>
      <c r="BH488" s="103"/>
      <c r="BI488" s="103"/>
      <c r="BJ488" s="103"/>
      <c r="BK488" s="103"/>
      <c r="BL488" s="103"/>
      <c r="BM488" s="103"/>
      <c r="BN488" s="24"/>
      <c r="BO488" s="24"/>
    </row>
    <row r="489" spans="1:67" ht="15.5">
      <c r="A489" s="25" t="str">
        <f t="shared" si="55"/>
        <v/>
      </c>
      <c r="B489" s="89"/>
      <c r="C489" s="25"/>
      <c r="D489" s="90"/>
      <c r="E489" s="90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36"/>
      <c r="S489" s="91"/>
      <c r="T489" s="36"/>
      <c r="U489" s="82"/>
      <c r="V489" s="25"/>
      <c r="W489" s="107"/>
      <c r="X489" s="109"/>
      <c r="Y489" s="109"/>
      <c r="Z489" s="36"/>
      <c r="AA489" s="38"/>
      <c r="AB489" s="35"/>
      <c r="AC489" s="25"/>
      <c r="AD489" s="25"/>
      <c r="AE489" s="44"/>
      <c r="AF489" s="94"/>
      <c r="AG489" s="25"/>
      <c r="AH489" s="25"/>
      <c r="AI489" s="25"/>
      <c r="AJ489" s="45" t="str">
        <f t="array" ref="AJ489">IFERROR(INDEX('[1]Master Price'!$E:$E,MATCH(D489,'[1]Master Price'!$B:$B,0)),"0")</f>
        <v>0</v>
      </c>
      <c r="AK489" s="45">
        <f t="shared" si="33"/>
        <v>0</v>
      </c>
      <c r="AL489" s="46" t="str">
        <f t="shared" si="31"/>
        <v>0-day</v>
      </c>
      <c r="AM489" s="46" t="str">
        <f t="shared" si="34"/>
        <v>0-day</v>
      </c>
      <c r="AN489" s="46" t="str">
        <f t="shared" si="53"/>
        <v>0-day</v>
      </c>
      <c r="AO489" s="46" t="str">
        <f t="shared" si="54"/>
        <v>0-day</v>
      </c>
      <c r="AP489" s="46" t="str">
        <f t="shared" si="36"/>
        <v>0-day</v>
      </c>
      <c r="AQ489" s="46" t="str">
        <f t="shared" si="37"/>
        <v>0-day</v>
      </c>
      <c r="AR489" s="103"/>
      <c r="AS489" s="47" t="str">
        <f t="shared" si="38"/>
        <v/>
      </c>
      <c r="AT489" s="35">
        <f t="shared" si="52"/>
        <v>0</v>
      </c>
      <c r="AU489" s="48" t="e">
        <f t="shared" ca="1" si="39"/>
        <v>#NAME?</v>
      </c>
      <c r="AV489" s="48" t="e">
        <f t="shared" ca="1" si="40"/>
        <v>#NAME?</v>
      </c>
      <c r="AW489" s="49" t="e">
        <f t="shared" ca="1" si="41"/>
        <v>#NAME?</v>
      </c>
      <c r="AX489" s="48" t="e">
        <f t="shared" ca="1" si="42"/>
        <v>#NAME?</v>
      </c>
      <c r="AY489" s="49" t="str">
        <f t="shared" si="43"/>
        <v/>
      </c>
      <c r="AZ489" s="50" t="e">
        <f t="shared" ca="1" si="44"/>
        <v>#NAME?</v>
      </c>
      <c r="BA489" s="51" t="e">
        <f t="shared" ca="1" si="45"/>
        <v>#NAME?</v>
      </c>
      <c r="BB489" s="52" t="e">
        <f t="shared" ca="1" si="46"/>
        <v>#NAME?</v>
      </c>
      <c r="BC489" s="51" t="e">
        <f t="shared" ca="1" si="47"/>
        <v>#NAME?</v>
      </c>
      <c r="BD489" s="54" t="e">
        <f t="shared" ca="1" si="48"/>
        <v>#NAME?</v>
      </c>
      <c r="BE489" s="48" t="e">
        <f t="shared" ca="1" si="49"/>
        <v>#NAME?</v>
      </c>
      <c r="BF489" s="50" t="e">
        <f t="shared" ca="1" si="50"/>
        <v>#NAME?</v>
      </c>
      <c r="BG489" s="56" t="e">
        <f t="shared" ca="1" si="51"/>
        <v>#NAME?</v>
      </c>
      <c r="BH489" s="103"/>
      <c r="BI489" s="103"/>
      <c r="BJ489" s="103"/>
      <c r="BK489" s="103"/>
      <c r="BL489" s="103"/>
      <c r="BM489" s="103"/>
      <c r="BN489" s="24"/>
      <c r="BO489" s="24"/>
    </row>
    <row r="490" spans="1:67" ht="15.5">
      <c r="A490" s="25" t="str">
        <f t="shared" si="55"/>
        <v/>
      </c>
      <c r="B490" s="89"/>
      <c r="C490" s="25"/>
      <c r="D490" s="90"/>
      <c r="E490" s="90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36"/>
      <c r="S490" s="91"/>
      <c r="T490" s="36"/>
      <c r="U490" s="82"/>
      <c r="V490" s="25"/>
      <c r="W490" s="107"/>
      <c r="X490" s="109"/>
      <c r="Y490" s="109"/>
      <c r="Z490" s="36"/>
      <c r="AA490" s="38"/>
      <c r="AB490" s="35"/>
      <c r="AC490" s="25"/>
      <c r="AD490" s="25"/>
      <c r="AE490" s="44"/>
      <c r="AF490" s="94"/>
      <c r="AG490" s="25"/>
      <c r="AH490" s="25"/>
      <c r="AI490" s="25"/>
      <c r="AJ490" s="45" t="str">
        <f t="array" ref="AJ490">IFERROR(INDEX('[1]Master Price'!$E:$E,MATCH(D490,'[1]Master Price'!$B:$B,0)),"0")</f>
        <v>0</v>
      </c>
      <c r="AK490" s="45">
        <f t="shared" si="33"/>
        <v>0</v>
      </c>
      <c r="AL490" s="46" t="str">
        <f t="shared" si="31"/>
        <v>0-day</v>
      </c>
      <c r="AM490" s="46" t="str">
        <f t="shared" si="34"/>
        <v>0-day</v>
      </c>
      <c r="AN490" s="46" t="str">
        <f t="shared" si="53"/>
        <v>0-day</v>
      </c>
      <c r="AO490" s="46" t="str">
        <f t="shared" si="54"/>
        <v>0-day</v>
      </c>
      <c r="AP490" s="46" t="str">
        <f t="shared" si="36"/>
        <v>0-day</v>
      </c>
      <c r="AQ490" s="46" t="str">
        <f t="shared" si="37"/>
        <v>0-day</v>
      </c>
      <c r="AR490" s="103"/>
      <c r="AS490" s="47" t="str">
        <f t="shared" si="38"/>
        <v/>
      </c>
      <c r="AT490" s="35">
        <f t="shared" si="52"/>
        <v>0</v>
      </c>
      <c r="AU490" s="48" t="e">
        <f t="shared" ca="1" si="39"/>
        <v>#NAME?</v>
      </c>
      <c r="AV490" s="48" t="e">
        <f t="shared" ca="1" si="40"/>
        <v>#NAME?</v>
      </c>
      <c r="AW490" s="49" t="e">
        <f t="shared" ca="1" si="41"/>
        <v>#NAME?</v>
      </c>
      <c r="AX490" s="48" t="e">
        <f t="shared" ca="1" si="42"/>
        <v>#NAME?</v>
      </c>
      <c r="AY490" s="49" t="str">
        <f t="shared" si="43"/>
        <v/>
      </c>
      <c r="AZ490" s="50" t="e">
        <f t="shared" ca="1" si="44"/>
        <v>#NAME?</v>
      </c>
      <c r="BA490" s="51" t="e">
        <f t="shared" ca="1" si="45"/>
        <v>#NAME?</v>
      </c>
      <c r="BB490" s="52" t="e">
        <f t="shared" ca="1" si="46"/>
        <v>#NAME?</v>
      </c>
      <c r="BC490" s="51" t="e">
        <f t="shared" ca="1" si="47"/>
        <v>#NAME?</v>
      </c>
      <c r="BD490" s="54" t="e">
        <f t="shared" ca="1" si="48"/>
        <v>#NAME?</v>
      </c>
      <c r="BE490" s="48" t="e">
        <f t="shared" ca="1" si="49"/>
        <v>#NAME?</v>
      </c>
      <c r="BF490" s="50" t="e">
        <f t="shared" ca="1" si="50"/>
        <v>#NAME?</v>
      </c>
      <c r="BG490" s="56" t="e">
        <f t="shared" ca="1" si="51"/>
        <v>#NAME?</v>
      </c>
      <c r="BH490" s="103"/>
      <c r="BI490" s="103"/>
      <c r="BJ490" s="103"/>
      <c r="BK490" s="103"/>
      <c r="BL490" s="103"/>
      <c r="BM490" s="103"/>
      <c r="BN490" s="24"/>
      <c r="BO490" s="24"/>
    </row>
    <row r="491" spans="1:67" ht="15.5">
      <c r="A491" s="25" t="str">
        <f t="shared" si="55"/>
        <v/>
      </c>
      <c r="B491" s="89"/>
      <c r="C491" s="25"/>
      <c r="D491" s="90"/>
      <c r="E491" s="90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36"/>
      <c r="S491" s="91"/>
      <c r="T491" s="36"/>
      <c r="U491" s="82"/>
      <c r="V491" s="25"/>
      <c r="W491" s="107"/>
      <c r="X491" s="109"/>
      <c r="Y491" s="109"/>
      <c r="Z491" s="36"/>
      <c r="AA491" s="38"/>
      <c r="AB491" s="35"/>
      <c r="AC491" s="25"/>
      <c r="AD491" s="25"/>
      <c r="AE491" s="44"/>
      <c r="AF491" s="94"/>
      <c r="AG491" s="25"/>
      <c r="AH491" s="25"/>
      <c r="AI491" s="25"/>
      <c r="AJ491" s="45" t="str">
        <f t="array" ref="AJ491">IFERROR(INDEX('[1]Master Price'!$E:$E,MATCH(D491,'[1]Master Price'!$B:$B,0)),"0")</f>
        <v>0</v>
      </c>
      <c r="AK491" s="45">
        <f t="shared" si="33"/>
        <v>0</v>
      </c>
      <c r="AL491" s="46" t="str">
        <f t="shared" si="31"/>
        <v>0-day</v>
      </c>
      <c r="AM491" s="46" t="str">
        <f t="shared" si="34"/>
        <v>0-day</v>
      </c>
      <c r="AN491" s="46" t="str">
        <f t="shared" si="53"/>
        <v>0-day</v>
      </c>
      <c r="AO491" s="46" t="str">
        <f t="shared" si="54"/>
        <v>0-day</v>
      </c>
      <c r="AP491" s="46" t="str">
        <f t="shared" si="36"/>
        <v>0-day</v>
      </c>
      <c r="AQ491" s="46" t="str">
        <f t="shared" si="37"/>
        <v>0-day</v>
      </c>
      <c r="AR491" s="103"/>
      <c r="AS491" s="47" t="str">
        <f t="shared" si="38"/>
        <v/>
      </c>
      <c r="AT491" s="35">
        <f t="shared" si="52"/>
        <v>0</v>
      </c>
      <c r="AU491" s="48" t="e">
        <f t="shared" ca="1" si="39"/>
        <v>#NAME?</v>
      </c>
      <c r="AV491" s="48" t="e">
        <f t="shared" ca="1" si="40"/>
        <v>#NAME?</v>
      </c>
      <c r="AW491" s="49" t="e">
        <f t="shared" ca="1" si="41"/>
        <v>#NAME?</v>
      </c>
      <c r="AX491" s="48" t="e">
        <f t="shared" ca="1" si="42"/>
        <v>#NAME?</v>
      </c>
      <c r="AY491" s="49" t="str">
        <f t="shared" si="43"/>
        <v/>
      </c>
      <c r="AZ491" s="50" t="e">
        <f t="shared" ca="1" si="44"/>
        <v>#NAME?</v>
      </c>
      <c r="BA491" s="51" t="e">
        <f t="shared" ca="1" si="45"/>
        <v>#NAME?</v>
      </c>
      <c r="BB491" s="52" t="e">
        <f t="shared" ca="1" si="46"/>
        <v>#NAME?</v>
      </c>
      <c r="BC491" s="51" t="e">
        <f t="shared" ca="1" si="47"/>
        <v>#NAME?</v>
      </c>
      <c r="BD491" s="54" t="e">
        <f t="shared" ca="1" si="48"/>
        <v>#NAME?</v>
      </c>
      <c r="BE491" s="48" t="e">
        <f t="shared" ca="1" si="49"/>
        <v>#NAME?</v>
      </c>
      <c r="BF491" s="50" t="e">
        <f t="shared" ca="1" si="50"/>
        <v>#NAME?</v>
      </c>
      <c r="BG491" s="56" t="e">
        <f t="shared" ca="1" si="51"/>
        <v>#NAME?</v>
      </c>
      <c r="BH491" s="103"/>
      <c r="BI491" s="103"/>
      <c r="BJ491" s="103"/>
      <c r="BK491" s="103"/>
      <c r="BL491" s="103"/>
      <c r="BM491" s="103"/>
      <c r="BN491" s="24"/>
      <c r="BO491" s="24"/>
    </row>
    <row r="492" spans="1:67" ht="15.5">
      <c r="A492" s="25" t="str">
        <f t="shared" si="55"/>
        <v/>
      </c>
      <c r="B492" s="89"/>
      <c r="C492" s="25"/>
      <c r="D492" s="90"/>
      <c r="E492" s="90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36"/>
      <c r="S492" s="91"/>
      <c r="T492" s="36"/>
      <c r="U492" s="82"/>
      <c r="V492" s="25"/>
      <c r="W492" s="107"/>
      <c r="X492" s="109"/>
      <c r="Y492" s="109"/>
      <c r="Z492" s="36"/>
      <c r="AA492" s="38"/>
      <c r="AB492" s="35"/>
      <c r="AC492" s="25"/>
      <c r="AD492" s="25"/>
      <c r="AE492" s="44"/>
      <c r="AF492" s="94"/>
      <c r="AG492" s="25"/>
      <c r="AH492" s="25"/>
      <c r="AI492" s="25"/>
      <c r="AJ492" s="45" t="str">
        <f t="array" ref="AJ492">IFERROR(INDEX('[1]Master Price'!$E:$E,MATCH(D492,'[1]Master Price'!$B:$B,0)),"0")</f>
        <v>0</v>
      </c>
      <c r="AK492" s="45">
        <f t="shared" si="33"/>
        <v>0</v>
      </c>
      <c r="AL492" s="46" t="str">
        <f t="shared" si="31"/>
        <v>0-day</v>
      </c>
      <c r="AM492" s="46" t="str">
        <f t="shared" si="34"/>
        <v>0-day</v>
      </c>
      <c r="AN492" s="46" t="str">
        <f t="shared" si="53"/>
        <v>0-day</v>
      </c>
      <c r="AO492" s="46" t="str">
        <f t="shared" si="54"/>
        <v>0-day</v>
      </c>
      <c r="AP492" s="46" t="str">
        <f t="shared" si="36"/>
        <v>0-day</v>
      </c>
      <c r="AQ492" s="46" t="str">
        <f t="shared" si="37"/>
        <v>0-day</v>
      </c>
      <c r="AR492" s="103"/>
      <c r="AS492" s="47" t="str">
        <f t="shared" si="38"/>
        <v/>
      </c>
      <c r="AT492" s="35">
        <f t="shared" si="52"/>
        <v>0</v>
      </c>
      <c r="AU492" s="48" t="e">
        <f t="shared" ca="1" si="39"/>
        <v>#NAME?</v>
      </c>
      <c r="AV492" s="48" t="e">
        <f t="shared" ca="1" si="40"/>
        <v>#NAME?</v>
      </c>
      <c r="AW492" s="49" t="e">
        <f t="shared" ca="1" si="41"/>
        <v>#NAME?</v>
      </c>
      <c r="AX492" s="48" t="e">
        <f t="shared" ca="1" si="42"/>
        <v>#NAME?</v>
      </c>
      <c r="AY492" s="49" t="str">
        <f t="shared" si="43"/>
        <v/>
      </c>
      <c r="AZ492" s="50" t="e">
        <f t="shared" ca="1" si="44"/>
        <v>#NAME?</v>
      </c>
      <c r="BA492" s="51" t="e">
        <f t="shared" ca="1" si="45"/>
        <v>#NAME?</v>
      </c>
      <c r="BB492" s="52" t="e">
        <f t="shared" ca="1" si="46"/>
        <v>#NAME?</v>
      </c>
      <c r="BC492" s="51" t="e">
        <f t="shared" ca="1" si="47"/>
        <v>#NAME?</v>
      </c>
      <c r="BD492" s="54" t="e">
        <f t="shared" ca="1" si="48"/>
        <v>#NAME?</v>
      </c>
      <c r="BE492" s="48" t="e">
        <f t="shared" ca="1" si="49"/>
        <v>#NAME?</v>
      </c>
      <c r="BF492" s="50" t="e">
        <f t="shared" ca="1" si="50"/>
        <v>#NAME?</v>
      </c>
      <c r="BG492" s="56" t="e">
        <f t="shared" ca="1" si="51"/>
        <v>#NAME?</v>
      </c>
      <c r="BH492" s="103"/>
      <c r="BI492" s="103"/>
      <c r="BJ492" s="103"/>
      <c r="BK492" s="103"/>
      <c r="BL492" s="103"/>
      <c r="BM492" s="103"/>
      <c r="BN492" s="24"/>
      <c r="BO492" s="24"/>
    </row>
    <row r="493" spans="1:67" ht="15.5">
      <c r="A493" s="25" t="str">
        <f t="shared" si="55"/>
        <v/>
      </c>
      <c r="B493" s="89"/>
      <c r="C493" s="25"/>
      <c r="D493" s="90"/>
      <c r="E493" s="90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36"/>
      <c r="S493" s="91"/>
      <c r="T493" s="36"/>
      <c r="U493" s="82"/>
      <c r="V493" s="25"/>
      <c r="W493" s="107"/>
      <c r="X493" s="109"/>
      <c r="Y493" s="109"/>
      <c r="Z493" s="36"/>
      <c r="AA493" s="38"/>
      <c r="AB493" s="35"/>
      <c r="AC493" s="25"/>
      <c r="AD493" s="25"/>
      <c r="AE493" s="25"/>
      <c r="AF493" s="25"/>
      <c r="AG493" s="25"/>
      <c r="AH493" s="25"/>
      <c r="AI493" s="25"/>
      <c r="AJ493" s="45" t="str">
        <f t="array" ref="AJ493">IFERROR(INDEX('[1]Master Price'!$E:$E,MATCH(D493,'[1]Master Price'!$B:$B,0)),"0")</f>
        <v>0</v>
      </c>
      <c r="AK493" s="45">
        <f t="shared" si="33"/>
        <v>0</v>
      </c>
      <c r="AL493" s="46" t="str">
        <f t="shared" ref="AL493:AL514" si="56">IFERROR(DATEDIF(B493,T493,"d"),"0")&amp;"-day"</f>
        <v>0-day</v>
      </c>
      <c r="AM493" s="46" t="str">
        <f t="shared" si="34"/>
        <v>0-day</v>
      </c>
      <c r="AN493" s="46" t="str">
        <f t="shared" si="53"/>
        <v>0-day</v>
      </c>
      <c r="AO493" s="46" t="str">
        <f t="shared" si="54"/>
        <v>0-day</v>
      </c>
      <c r="AP493" s="46" t="str">
        <f t="shared" si="36"/>
        <v>0-day</v>
      </c>
      <c r="AQ493" s="46" t="str">
        <f t="shared" si="37"/>
        <v>0-day</v>
      </c>
      <c r="AR493" s="103"/>
      <c r="AS493" s="47" t="str">
        <f t="shared" si="38"/>
        <v/>
      </c>
      <c r="AT493" s="35">
        <f t="shared" si="52"/>
        <v>0</v>
      </c>
      <c r="AU493" s="48" t="e">
        <f t="shared" ca="1" si="39"/>
        <v>#NAME?</v>
      </c>
      <c r="AV493" s="48" t="e">
        <f t="shared" ca="1" si="40"/>
        <v>#NAME?</v>
      </c>
      <c r="AW493" s="49" t="e">
        <f t="shared" ca="1" si="41"/>
        <v>#NAME?</v>
      </c>
      <c r="AX493" s="48" t="e">
        <f t="shared" ca="1" si="42"/>
        <v>#NAME?</v>
      </c>
      <c r="AY493" s="49" t="str">
        <f t="shared" si="43"/>
        <v/>
      </c>
      <c r="AZ493" s="50" t="e">
        <f t="shared" ca="1" si="44"/>
        <v>#NAME?</v>
      </c>
      <c r="BA493" s="51" t="e">
        <f t="shared" ca="1" si="45"/>
        <v>#NAME?</v>
      </c>
      <c r="BB493" s="52" t="e">
        <f t="shared" ca="1" si="46"/>
        <v>#NAME?</v>
      </c>
      <c r="BC493" s="51" t="e">
        <f t="shared" ca="1" si="47"/>
        <v>#NAME?</v>
      </c>
      <c r="BD493" s="54" t="e">
        <f t="shared" ca="1" si="48"/>
        <v>#NAME?</v>
      </c>
      <c r="BE493" s="48" t="e">
        <f t="shared" ca="1" si="49"/>
        <v>#NAME?</v>
      </c>
      <c r="BF493" s="50" t="e">
        <f t="shared" ca="1" si="50"/>
        <v>#NAME?</v>
      </c>
      <c r="BG493" s="56" t="e">
        <f t="shared" ca="1" si="51"/>
        <v>#NAME?</v>
      </c>
      <c r="BH493" s="103"/>
      <c r="BI493" s="103"/>
      <c r="BJ493" s="103"/>
      <c r="BK493" s="103"/>
      <c r="BL493" s="103"/>
      <c r="BM493" s="103"/>
      <c r="BN493" s="24"/>
      <c r="BO493" s="24"/>
    </row>
    <row r="494" spans="1:67" ht="15.5">
      <c r="A494" s="25" t="str">
        <f t="shared" si="55"/>
        <v/>
      </c>
      <c r="B494" s="89"/>
      <c r="C494" s="25"/>
      <c r="D494" s="90"/>
      <c r="E494" s="90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36"/>
      <c r="S494" s="91"/>
      <c r="T494" s="36"/>
      <c r="U494" s="82"/>
      <c r="V494" s="25"/>
      <c r="W494" s="107"/>
      <c r="X494" s="109"/>
      <c r="Y494" s="109"/>
      <c r="Z494" s="36"/>
      <c r="AA494" s="38"/>
      <c r="AB494" s="35"/>
      <c r="AC494" s="25"/>
      <c r="AD494" s="25"/>
      <c r="AE494" s="25"/>
      <c r="AF494" s="25"/>
      <c r="AG494" s="25"/>
      <c r="AH494" s="25"/>
      <c r="AI494" s="25"/>
      <c r="AJ494" s="45" t="str">
        <f t="array" ref="AJ494">IFERROR(INDEX('[1]Master Price'!$E:$E,MATCH(D494,'[1]Master Price'!$B:$B,0)),"0")</f>
        <v>0</v>
      </c>
      <c r="AK494" s="45">
        <f t="shared" si="33"/>
        <v>0</v>
      </c>
      <c r="AL494" s="46" t="str">
        <f t="shared" si="56"/>
        <v>0-day</v>
      </c>
      <c r="AM494" s="46" t="str">
        <f t="shared" si="34"/>
        <v>0-day</v>
      </c>
      <c r="AN494" s="46" t="str">
        <f t="shared" si="53"/>
        <v>0-day</v>
      </c>
      <c r="AO494" s="46" t="str">
        <f t="shared" si="54"/>
        <v>0-day</v>
      </c>
      <c r="AP494" s="46" t="str">
        <f t="shared" si="36"/>
        <v>0-day</v>
      </c>
      <c r="AQ494" s="46" t="str">
        <f t="shared" si="37"/>
        <v>0-day</v>
      </c>
      <c r="AR494" s="103"/>
      <c r="AS494" s="47" t="str">
        <f t="shared" si="38"/>
        <v/>
      </c>
      <c r="AT494" s="35">
        <f t="shared" si="52"/>
        <v>0</v>
      </c>
      <c r="AU494" s="48" t="e">
        <f t="shared" ca="1" si="39"/>
        <v>#NAME?</v>
      </c>
      <c r="AV494" s="48" t="e">
        <f t="shared" ca="1" si="40"/>
        <v>#NAME?</v>
      </c>
      <c r="AW494" s="49" t="e">
        <f t="shared" ca="1" si="41"/>
        <v>#NAME?</v>
      </c>
      <c r="AX494" s="48" t="e">
        <f t="shared" ca="1" si="42"/>
        <v>#NAME?</v>
      </c>
      <c r="AY494" s="49" t="str">
        <f t="shared" si="43"/>
        <v/>
      </c>
      <c r="AZ494" s="50" t="e">
        <f t="shared" ca="1" si="44"/>
        <v>#NAME?</v>
      </c>
      <c r="BA494" s="51" t="e">
        <f t="shared" ca="1" si="45"/>
        <v>#NAME?</v>
      </c>
      <c r="BB494" s="52" t="e">
        <f t="shared" ca="1" si="46"/>
        <v>#NAME?</v>
      </c>
      <c r="BC494" s="51" t="e">
        <f t="shared" ca="1" si="47"/>
        <v>#NAME?</v>
      </c>
      <c r="BD494" s="54" t="e">
        <f t="shared" ca="1" si="48"/>
        <v>#NAME?</v>
      </c>
      <c r="BE494" s="48" t="e">
        <f t="shared" ca="1" si="49"/>
        <v>#NAME?</v>
      </c>
      <c r="BF494" s="50" t="e">
        <f t="shared" ca="1" si="50"/>
        <v>#NAME?</v>
      </c>
      <c r="BG494" s="56" t="e">
        <f t="shared" ca="1" si="51"/>
        <v>#NAME?</v>
      </c>
      <c r="BH494" s="103"/>
      <c r="BI494" s="103"/>
      <c r="BJ494" s="103"/>
      <c r="BK494" s="103"/>
      <c r="BL494" s="103"/>
      <c r="BM494" s="103"/>
      <c r="BN494" s="24"/>
      <c r="BO494" s="24"/>
    </row>
    <row r="495" spans="1:67" ht="15.5">
      <c r="A495" s="25" t="str">
        <f t="shared" si="55"/>
        <v/>
      </c>
      <c r="B495" s="89"/>
      <c r="C495" s="25"/>
      <c r="D495" s="90"/>
      <c r="E495" s="90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36"/>
      <c r="S495" s="91"/>
      <c r="T495" s="36"/>
      <c r="U495" s="82"/>
      <c r="V495" s="25"/>
      <c r="W495" s="107"/>
      <c r="X495" s="109"/>
      <c r="Y495" s="109"/>
      <c r="Z495" s="36"/>
      <c r="AA495" s="38"/>
      <c r="AB495" s="35"/>
      <c r="AC495" s="25"/>
      <c r="AD495" s="25"/>
      <c r="AE495" s="25"/>
      <c r="AF495" s="25"/>
      <c r="AG495" s="25"/>
      <c r="AH495" s="25"/>
      <c r="AI495" s="25"/>
      <c r="AJ495" s="45" t="str">
        <f t="array" ref="AJ495">IFERROR(INDEX('[1]Master Price'!$E:$E,MATCH(D495,'[1]Master Price'!$B:$B,0)),"0")</f>
        <v>0</v>
      </c>
      <c r="AK495" s="45">
        <f t="shared" si="33"/>
        <v>0</v>
      </c>
      <c r="AL495" s="46" t="str">
        <f t="shared" si="56"/>
        <v>0-day</v>
      </c>
      <c r="AM495" s="46" t="str">
        <f t="shared" si="34"/>
        <v>0-day</v>
      </c>
      <c r="AN495" s="46" t="str">
        <f t="shared" si="53"/>
        <v>0-day</v>
      </c>
      <c r="AO495" s="46" t="str">
        <f t="shared" si="54"/>
        <v>0-day</v>
      </c>
      <c r="AP495" s="46" t="str">
        <f t="shared" si="36"/>
        <v>0-day</v>
      </c>
      <c r="AQ495" s="46" t="str">
        <f t="shared" si="37"/>
        <v>0-day</v>
      </c>
      <c r="AR495" s="103"/>
      <c r="AS495" s="47" t="str">
        <f t="shared" si="38"/>
        <v/>
      </c>
      <c r="AT495" s="35">
        <f t="shared" si="52"/>
        <v>0</v>
      </c>
      <c r="AU495" s="48" t="e">
        <f t="shared" ca="1" si="39"/>
        <v>#NAME?</v>
      </c>
      <c r="AV495" s="48" t="e">
        <f t="shared" ca="1" si="40"/>
        <v>#NAME?</v>
      </c>
      <c r="AW495" s="49" t="e">
        <f t="shared" ca="1" si="41"/>
        <v>#NAME?</v>
      </c>
      <c r="AX495" s="48" t="e">
        <f t="shared" ca="1" si="42"/>
        <v>#NAME?</v>
      </c>
      <c r="AY495" s="49" t="str">
        <f t="shared" si="43"/>
        <v/>
      </c>
      <c r="AZ495" s="50" t="e">
        <f t="shared" ca="1" si="44"/>
        <v>#NAME?</v>
      </c>
      <c r="BA495" s="51" t="e">
        <f t="shared" ca="1" si="45"/>
        <v>#NAME?</v>
      </c>
      <c r="BB495" s="52" t="e">
        <f t="shared" ca="1" si="46"/>
        <v>#NAME?</v>
      </c>
      <c r="BC495" s="51" t="e">
        <f t="shared" ca="1" si="47"/>
        <v>#NAME?</v>
      </c>
      <c r="BD495" s="54" t="e">
        <f t="shared" ca="1" si="48"/>
        <v>#NAME?</v>
      </c>
      <c r="BE495" s="48" t="e">
        <f t="shared" ca="1" si="49"/>
        <v>#NAME?</v>
      </c>
      <c r="BF495" s="50" t="e">
        <f t="shared" ca="1" si="50"/>
        <v>#NAME?</v>
      </c>
      <c r="BG495" s="56" t="e">
        <f t="shared" ca="1" si="51"/>
        <v>#NAME?</v>
      </c>
      <c r="BH495" s="103"/>
      <c r="BI495" s="103"/>
      <c r="BJ495" s="103"/>
      <c r="BK495" s="103"/>
      <c r="BL495" s="103"/>
      <c r="BM495" s="103"/>
      <c r="BN495" s="24"/>
      <c r="BO495" s="24"/>
    </row>
    <row r="496" spans="1:67" ht="15.5">
      <c r="A496" s="25" t="str">
        <f t="shared" si="55"/>
        <v/>
      </c>
      <c r="B496" s="89"/>
      <c r="C496" s="25"/>
      <c r="D496" s="90"/>
      <c r="E496" s="90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36"/>
      <c r="S496" s="91"/>
      <c r="T496" s="36"/>
      <c r="U496" s="82"/>
      <c r="V496" s="25"/>
      <c r="W496" s="107"/>
      <c r="X496" s="109"/>
      <c r="Y496" s="109"/>
      <c r="Z496" s="36"/>
      <c r="AA496" s="38"/>
      <c r="AB496" s="35"/>
      <c r="AC496" s="25"/>
      <c r="AD496" s="25"/>
      <c r="AE496" s="25"/>
      <c r="AF496" s="25"/>
      <c r="AG496" s="25"/>
      <c r="AH496" s="25"/>
      <c r="AI496" s="25"/>
      <c r="AJ496" s="45" t="str">
        <f t="array" ref="AJ496">IFERROR(INDEX('[1]Master Price'!$E:$E,MATCH(D496,'[1]Master Price'!$B:$B,0)),"0")</f>
        <v>0</v>
      </c>
      <c r="AK496" s="45">
        <f t="shared" si="33"/>
        <v>0</v>
      </c>
      <c r="AL496" s="46" t="str">
        <f t="shared" si="56"/>
        <v>0-day</v>
      </c>
      <c r="AM496" s="46" t="str">
        <f t="shared" si="34"/>
        <v>0-day</v>
      </c>
      <c r="AN496" s="46" t="str">
        <f t="shared" si="53"/>
        <v>0-day</v>
      </c>
      <c r="AO496" s="46" t="str">
        <f t="shared" si="54"/>
        <v>0-day</v>
      </c>
      <c r="AP496" s="46" t="str">
        <f t="shared" si="36"/>
        <v>0-day</v>
      </c>
      <c r="AQ496" s="46" t="str">
        <f t="shared" si="37"/>
        <v>0-day</v>
      </c>
      <c r="AR496" s="103"/>
      <c r="AS496" s="47" t="str">
        <f t="shared" si="38"/>
        <v/>
      </c>
      <c r="AT496" s="35">
        <f t="shared" si="52"/>
        <v>0</v>
      </c>
      <c r="AU496" s="48" t="e">
        <f t="shared" ca="1" si="39"/>
        <v>#NAME?</v>
      </c>
      <c r="AV496" s="48" t="e">
        <f t="shared" ca="1" si="40"/>
        <v>#NAME?</v>
      </c>
      <c r="AW496" s="49" t="e">
        <f t="shared" ca="1" si="41"/>
        <v>#NAME?</v>
      </c>
      <c r="AX496" s="48" t="e">
        <f t="shared" ca="1" si="42"/>
        <v>#NAME?</v>
      </c>
      <c r="AY496" s="49" t="str">
        <f t="shared" si="43"/>
        <v/>
      </c>
      <c r="AZ496" s="50" t="e">
        <f t="shared" ca="1" si="44"/>
        <v>#NAME?</v>
      </c>
      <c r="BA496" s="51" t="e">
        <f t="shared" ca="1" si="45"/>
        <v>#NAME?</v>
      </c>
      <c r="BB496" s="52" t="e">
        <f t="shared" ca="1" si="46"/>
        <v>#NAME?</v>
      </c>
      <c r="BC496" s="51" t="e">
        <f t="shared" ca="1" si="47"/>
        <v>#NAME?</v>
      </c>
      <c r="BD496" s="54" t="e">
        <f t="shared" ca="1" si="48"/>
        <v>#NAME?</v>
      </c>
      <c r="BE496" s="48" t="e">
        <f t="shared" ca="1" si="49"/>
        <v>#NAME?</v>
      </c>
      <c r="BF496" s="50" t="e">
        <f t="shared" ca="1" si="50"/>
        <v>#NAME?</v>
      </c>
      <c r="BG496" s="56" t="e">
        <f t="shared" ca="1" si="51"/>
        <v>#NAME?</v>
      </c>
      <c r="BH496" s="103"/>
      <c r="BI496" s="103"/>
      <c r="BJ496" s="103"/>
      <c r="BK496" s="103"/>
      <c r="BL496" s="103"/>
      <c r="BM496" s="103"/>
      <c r="BN496" s="24"/>
      <c r="BO496" s="24"/>
    </row>
    <row r="497" spans="1:67" ht="15.5">
      <c r="A497" s="25" t="str">
        <f t="shared" si="55"/>
        <v/>
      </c>
      <c r="B497" s="89"/>
      <c r="C497" s="25"/>
      <c r="D497" s="90"/>
      <c r="E497" s="90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36"/>
      <c r="S497" s="91"/>
      <c r="T497" s="36"/>
      <c r="U497" s="82"/>
      <c r="V497" s="25"/>
      <c r="W497" s="107"/>
      <c r="X497" s="109"/>
      <c r="Y497" s="109"/>
      <c r="Z497" s="36"/>
      <c r="AA497" s="38"/>
      <c r="AB497" s="35"/>
      <c r="AC497" s="25"/>
      <c r="AD497" s="25"/>
      <c r="AE497" s="44"/>
      <c r="AF497" s="112"/>
      <c r="AG497" s="25"/>
      <c r="AH497" s="25"/>
      <c r="AI497" s="25"/>
      <c r="AJ497" s="45" t="str">
        <f t="array" ref="AJ497">IFERROR(INDEX('[1]Master Price'!$E:$E,MATCH(D497,'[1]Master Price'!$B:$B,0)),"0")</f>
        <v>0</v>
      </c>
      <c r="AK497" s="45">
        <f t="shared" si="33"/>
        <v>0</v>
      </c>
      <c r="AL497" s="46" t="str">
        <f t="shared" si="56"/>
        <v>0-day</v>
      </c>
      <c r="AM497" s="46" t="str">
        <f t="shared" si="34"/>
        <v>0-day</v>
      </c>
      <c r="AN497" s="46" t="str">
        <f t="shared" si="53"/>
        <v>0-day</v>
      </c>
      <c r="AO497" s="46" t="str">
        <f t="shared" si="54"/>
        <v>0-day</v>
      </c>
      <c r="AP497" s="46" t="str">
        <f t="shared" si="36"/>
        <v>0-day</v>
      </c>
      <c r="AQ497" s="46" t="str">
        <f t="shared" si="37"/>
        <v>0-day</v>
      </c>
      <c r="AR497" s="103"/>
      <c r="AS497" s="47" t="str">
        <f t="shared" si="38"/>
        <v/>
      </c>
      <c r="AT497" s="35">
        <f t="shared" si="52"/>
        <v>0</v>
      </c>
      <c r="AU497" s="48" t="e">
        <f t="shared" ca="1" si="39"/>
        <v>#NAME?</v>
      </c>
      <c r="AV497" s="48" t="e">
        <f t="shared" ca="1" si="40"/>
        <v>#NAME?</v>
      </c>
      <c r="AW497" s="49" t="e">
        <f t="shared" ca="1" si="41"/>
        <v>#NAME?</v>
      </c>
      <c r="AX497" s="48" t="e">
        <f t="shared" ca="1" si="42"/>
        <v>#NAME?</v>
      </c>
      <c r="AY497" s="49" t="str">
        <f t="shared" si="43"/>
        <v/>
      </c>
      <c r="AZ497" s="50" t="e">
        <f t="shared" ca="1" si="44"/>
        <v>#NAME?</v>
      </c>
      <c r="BA497" s="51" t="e">
        <f t="shared" ca="1" si="45"/>
        <v>#NAME?</v>
      </c>
      <c r="BB497" s="52" t="e">
        <f t="shared" ca="1" si="46"/>
        <v>#NAME?</v>
      </c>
      <c r="BC497" s="51" t="e">
        <f t="shared" ca="1" si="47"/>
        <v>#NAME?</v>
      </c>
      <c r="BD497" s="54" t="e">
        <f t="shared" ca="1" si="48"/>
        <v>#NAME?</v>
      </c>
      <c r="BE497" s="48" t="e">
        <f t="shared" ca="1" si="49"/>
        <v>#NAME?</v>
      </c>
      <c r="BF497" s="50" t="e">
        <f t="shared" ca="1" si="50"/>
        <v>#NAME?</v>
      </c>
      <c r="BG497" s="56" t="e">
        <f t="shared" ca="1" si="51"/>
        <v>#NAME?</v>
      </c>
      <c r="BH497" s="103"/>
      <c r="BI497" s="103"/>
      <c r="BJ497" s="103"/>
      <c r="BK497" s="103"/>
      <c r="BL497" s="103"/>
      <c r="BM497" s="103"/>
      <c r="BN497" s="24"/>
      <c r="BO497" s="24"/>
    </row>
    <row r="498" spans="1:67" ht="15.5">
      <c r="A498" s="25" t="str">
        <f t="shared" si="55"/>
        <v/>
      </c>
      <c r="B498" s="89"/>
      <c r="C498" s="25"/>
      <c r="D498" s="90"/>
      <c r="E498" s="90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36"/>
      <c r="S498" s="91"/>
      <c r="T498" s="36"/>
      <c r="U498" s="82"/>
      <c r="V498" s="25"/>
      <c r="W498" s="107"/>
      <c r="X498" s="109"/>
      <c r="Y498" s="109"/>
      <c r="Z498" s="36"/>
      <c r="AA498" s="38"/>
      <c r="AB498" s="35"/>
      <c r="AC498" s="25"/>
      <c r="AD498" s="25"/>
      <c r="AE498" s="44"/>
      <c r="AF498" s="112"/>
      <c r="AG498" s="25"/>
      <c r="AH498" s="25"/>
      <c r="AI498" s="25"/>
      <c r="AJ498" s="45" t="str">
        <f t="array" ref="AJ498">IFERROR(INDEX('[1]Master Price'!$E:$E,MATCH(D498,'[1]Master Price'!$B:$B,0)),"0")</f>
        <v>0</v>
      </c>
      <c r="AK498" s="45">
        <f t="shared" si="33"/>
        <v>0</v>
      </c>
      <c r="AL498" s="46" t="str">
        <f t="shared" si="56"/>
        <v>0-day</v>
      </c>
      <c r="AM498" s="46" t="str">
        <f t="shared" si="34"/>
        <v>0-day</v>
      </c>
      <c r="AN498" s="46" t="str">
        <f t="shared" si="53"/>
        <v>0-day</v>
      </c>
      <c r="AO498" s="46" t="str">
        <f t="shared" si="54"/>
        <v>0-day</v>
      </c>
      <c r="AP498" s="46" t="str">
        <f t="shared" si="36"/>
        <v>0-day</v>
      </c>
      <c r="AQ498" s="46" t="str">
        <f t="shared" si="37"/>
        <v>0-day</v>
      </c>
      <c r="AR498" s="103"/>
      <c r="AS498" s="47" t="str">
        <f t="shared" si="38"/>
        <v/>
      </c>
      <c r="AT498" s="35">
        <f t="shared" si="52"/>
        <v>0</v>
      </c>
      <c r="AU498" s="48" t="e">
        <f t="shared" ca="1" si="39"/>
        <v>#NAME?</v>
      </c>
      <c r="AV498" s="48" t="e">
        <f t="shared" ca="1" si="40"/>
        <v>#NAME?</v>
      </c>
      <c r="AW498" s="49" t="e">
        <f t="shared" ca="1" si="41"/>
        <v>#NAME?</v>
      </c>
      <c r="AX498" s="48" t="e">
        <f t="shared" ca="1" si="42"/>
        <v>#NAME?</v>
      </c>
      <c r="AY498" s="49" t="str">
        <f t="shared" si="43"/>
        <v/>
      </c>
      <c r="AZ498" s="50" t="e">
        <f t="shared" ca="1" si="44"/>
        <v>#NAME?</v>
      </c>
      <c r="BA498" s="51" t="e">
        <f t="shared" ca="1" si="45"/>
        <v>#NAME?</v>
      </c>
      <c r="BB498" s="52" t="e">
        <f t="shared" ca="1" si="46"/>
        <v>#NAME?</v>
      </c>
      <c r="BC498" s="51" t="e">
        <f t="shared" ca="1" si="47"/>
        <v>#NAME?</v>
      </c>
      <c r="BD498" s="54" t="e">
        <f t="shared" ca="1" si="48"/>
        <v>#NAME?</v>
      </c>
      <c r="BE498" s="48" t="e">
        <f t="shared" ca="1" si="49"/>
        <v>#NAME?</v>
      </c>
      <c r="BF498" s="50" t="e">
        <f t="shared" ca="1" si="50"/>
        <v>#NAME?</v>
      </c>
      <c r="BG498" s="56" t="e">
        <f t="shared" ca="1" si="51"/>
        <v>#NAME?</v>
      </c>
      <c r="BH498" s="103"/>
      <c r="BI498" s="103"/>
      <c r="BJ498" s="103"/>
      <c r="BK498" s="103"/>
      <c r="BL498" s="103"/>
      <c r="BM498" s="103"/>
      <c r="BN498" s="24"/>
      <c r="BO498" s="24"/>
    </row>
    <row r="499" spans="1:67" ht="15.5">
      <c r="A499" s="25" t="str">
        <f t="shared" si="55"/>
        <v/>
      </c>
      <c r="B499" s="89"/>
      <c r="C499" s="25"/>
      <c r="D499" s="90"/>
      <c r="E499" s="90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36"/>
      <c r="S499" s="91"/>
      <c r="T499" s="36"/>
      <c r="U499" s="82"/>
      <c r="V499" s="25"/>
      <c r="W499" s="107"/>
      <c r="X499" s="109"/>
      <c r="Y499" s="109"/>
      <c r="Z499" s="36"/>
      <c r="AA499" s="38"/>
      <c r="AB499" s="35"/>
      <c r="AC499" s="25"/>
      <c r="AD499" s="25"/>
      <c r="AE499" s="44"/>
      <c r="AF499" s="112"/>
      <c r="AG499" s="25"/>
      <c r="AH499" s="25"/>
      <c r="AI499" s="25"/>
      <c r="AJ499" s="45" t="str">
        <f t="array" ref="AJ499">IFERROR(INDEX('[1]Master Price'!$E:$E,MATCH(D499,'[1]Master Price'!$B:$B,0)),"0")</f>
        <v>0</v>
      </c>
      <c r="AK499" s="45">
        <f t="shared" si="33"/>
        <v>0</v>
      </c>
      <c r="AL499" s="46" t="str">
        <f t="shared" si="56"/>
        <v>0-day</v>
      </c>
      <c r="AM499" s="46" t="str">
        <f t="shared" si="34"/>
        <v>0-day</v>
      </c>
      <c r="AN499" s="46" t="str">
        <f t="shared" si="53"/>
        <v>0-day</v>
      </c>
      <c r="AO499" s="46" t="str">
        <f t="shared" si="54"/>
        <v>0-day</v>
      </c>
      <c r="AP499" s="46" t="str">
        <f t="shared" si="36"/>
        <v>0-day</v>
      </c>
      <c r="AQ499" s="46" t="str">
        <f t="shared" si="37"/>
        <v>0-day</v>
      </c>
      <c r="AR499" s="103"/>
      <c r="AS499" s="47" t="str">
        <f t="shared" si="38"/>
        <v/>
      </c>
      <c r="AT499" s="35">
        <f t="shared" si="52"/>
        <v>0</v>
      </c>
      <c r="AU499" s="48" t="e">
        <f t="shared" ca="1" si="39"/>
        <v>#NAME?</v>
      </c>
      <c r="AV499" s="48" t="e">
        <f t="shared" ca="1" si="40"/>
        <v>#NAME?</v>
      </c>
      <c r="AW499" s="49" t="e">
        <f t="shared" ca="1" si="41"/>
        <v>#NAME?</v>
      </c>
      <c r="AX499" s="48" t="e">
        <f t="shared" ca="1" si="42"/>
        <v>#NAME?</v>
      </c>
      <c r="AY499" s="49" t="str">
        <f t="shared" si="43"/>
        <v/>
      </c>
      <c r="AZ499" s="50" t="e">
        <f t="shared" ca="1" si="44"/>
        <v>#NAME?</v>
      </c>
      <c r="BA499" s="51" t="e">
        <f t="shared" ca="1" si="45"/>
        <v>#NAME?</v>
      </c>
      <c r="BB499" s="52" t="e">
        <f t="shared" ca="1" si="46"/>
        <v>#NAME?</v>
      </c>
      <c r="BC499" s="51" t="e">
        <f t="shared" ca="1" si="47"/>
        <v>#NAME?</v>
      </c>
      <c r="BD499" s="54" t="e">
        <f t="shared" ca="1" si="48"/>
        <v>#NAME?</v>
      </c>
      <c r="BE499" s="48" t="e">
        <f t="shared" ca="1" si="49"/>
        <v>#NAME?</v>
      </c>
      <c r="BF499" s="50" t="e">
        <f t="shared" ca="1" si="50"/>
        <v>#NAME?</v>
      </c>
      <c r="BG499" s="56" t="e">
        <f t="shared" ca="1" si="51"/>
        <v>#NAME?</v>
      </c>
      <c r="BH499" s="103"/>
      <c r="BI499" s="103"/>
      <c r="BJ499" s="103"/>
      <c r="BK499" s="103"/>
      <c r="BL499" s="103"/>
      <c r="BM499" s="103"/>
      <c r="BN499" s="24"/>
      <c r="BO499" s="24"/>
    </row>
    <row r="500" spans="1:67" ht="15.5">
      <c r="A500" s="25" t="str">
        <f t="shared" si="55"/>
        <v/>
      </c>
      <c r="B500" s="89"/>
      <c r="C500" s="25"/>
      <c r="D500" s="90"/>
      <c r="E500" s="90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36"/>
      <c r="S500" s="91"/>
      <c r="T500" s="36"/>
      <c r="U500" s="82"/>
      <c r="V500" s="25"/>
      <c r="W500" s="107"/>
      <c r="X500" s="109"/>
      <c r="Y500" s="109"/>
      <c r="Z500" s="36"/>
      <c r="AA500" s="38"/>
      <c r="AB500" s="35"/>
      <c r="AC500" s="25"/>
      <c r="AD500" s="25"/>
      <c r="AE500" s="44"/>
      <c r="AF500" s="112"/>
      <c r="AG500" s="25"/>
      <c r="AH500" s="25"/>
      <c r="AI500" s="25"/>
      <c r="AJ500" s="45" t="str">
        <f t="array" ref="AJ500">IFERROR(INDEX('[1]Master Price'!$E:$E,MATCH(D500,'[1]Master Price'!$B:$B,0)),"0")</f>
        <v>0</v>
      </c>
      <c r="AK500" s="45">
        <f t="shared" si="33"/>
        <v>0</v>
      </c>
      <c r="AL500" s="46" t="str">
        <f t="shared" si="56"/>
        <v>0-day</v>
      </c>
      <c r="AM500" s="46" t="str">
        <f t="shared" si="34"/>
        <v>0-day</v>
      </c>
      <c r="AN500" s="46" t="str">
        <f t="shared" si="53"/>
        <v>0-day</v>
      </c>
      <c r="AO500" s="46" t="str">
        <f t="shared" si="54"/>
        <v>0-day</v>
      </c>
      <c r="AP500" s="46" t="str">
        <f t="shared" si="36"/>
        <v>0-day</v>
      </c>
      <c r="AQ500" s="46" t="str">
        <f t="shared" si="37"/>
        <v>0-day</v>
      </c>
      <c r="AR500" s="103"/>
      <c r="AS500" s="47" t="str">
        <f t="shared" si="38"/>
        <v/>
      </c>
      <c r="AT500" s="35">
        <f t="shared" si="52"/>
        <v>0</v>
      </c>
      <c r="AU500" s="48" t="e">
        <f t="shared" ca="1" si="39"/>
        <v>#NAME?</v>
      </c>
      <c r="AV500" s="48" t="e">
        <f t="shared" ca="1" si="40"/>
        <v>#NAME?</v>
      </c>
      <c r="AW500" s="49" t="e">
        <f t="shared" ca="1" si="41"/>
        <v>#NAME?</v>
      </c>
      <c r="AX500" s="48" t="e">
        <f t="shared" ca="1" si="42"/>
        <v>#NAME?</v>
      </c>
      <c r="AY500" s="49" t="str">
        <f t="shared" si="43"/>
        <v/>
      </c>
      <c r="AZ500" s="50" t="e">
        <f t="shared" ca="1" si="44"/>
        <v>#NAME?</v>
      </c>
      <c r="BA500" s="51" t="e">
        <f t="shared" ca="1" si="45"/>
        <v>#NAME?</v>
      </c>
      <c r="BB500" s="52" t="e">
        <f t="shared" ca="1" si="46"/>
        <v>#NAME?</v>
      </c>
      <c r="BC500" s="51" t="e">
        <f t="shared" ca="1" si="47"/>
        <v>#NAME?</v>
      </c>
      <c r="BD500" s="54" t="e">
        <f t="shared" ca="1" si="48"/>
        <v>#NAME?</v>
      </c>
      <c r="BE500" s="48" t="e">
        <f t="shared" ca="1" si="49"/>
        <v>#NAME?</v>
      </c>
      <c r="BF500" s="50" t="e">
        <f t="shared" ca="1" si="50"/>
        <v>#NAME?</v>
      </c>
      <c r="BG500" s="56" t="e">
        <f t="shared" ca="1" si="51"/>
        <v>#NAME?</v>
      </c>
      <c r="BH500" s="103"/>
      <c r="BI500" s="103"/>
      <c r="BJ500" s="103"/>
      <c r="BK500" s="103"/>
      <c r="BL500" s="103"/>
      <c r="BM500" s="103"/>
      <c r="BN500" s="24"/>
      <c r="BO500" s="24"/>
    </row>
    <row r="501" spans="1:67" ht="15.5">
      <c r="A501" s="25" t="str">
        <f t="shared" si="55"/>
        <v/>
      </c>
      <c r="B501" s="89"/>
      <c r="C501" s="25"/>
      <c r="D501" s="90"/>
      <c r="E501" s="90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36"/>
      <c r="S501" s="91"/>
      <c r="T501" s="36"/>
      <c r="U501" s="82"/>
      <c r="V501" s="25"/>
      <c r="W501" s="107"/>
      <c r="X501" s="109"/>
      <c r="Y501" s="109"/>
      <c r="Z501" s="36"/>
      <c r="AA501" s="38"/>
      <c r="AB501" s="35"/>
      <c r="AC501" s="25"/>
      <c r="AD501" s="25"/>
      <c r="AE501" s="44"/>
      <c r="AF501" s="112"/>
      <c r="AG501" s="25"/>
      <c r="AH501" s="25"/>
      <c r="AI501" s="25"/>
      <c r="AJ501" s="45" t="str">
        <f t="array" ref="AJ501">IFERROR(INDEX('[1]Master Price'!$E:$E,MATCH(D501,'[1]Master Price'!$B:$B,0)),"0")</f>
        <v>0</v>
      </c>
      <c r="AK501" s="45">
        <f t="shared" si="33"/>
        <v>0</v>
      </c>
      <c r="AL501" s="46" t="str">
        <f t="shared" si="56"/>
        <v>0-day</v>
      </c>
      <c r="AM501" s="46" t="str">
        <f t="shared" si="34"/>
        <v>0-day</v>
      </c>
      <c r="AN501" s="46" t="str">
        <f t="shared" si="53"/>
        <v>0-day</v>
      </c>
      <c r="AO501" s="46" t="str">
        <f t="shared" si="54"/>
        <v>0-day</v>
      </c>
      <c r="AP501" s="46" t="str">
        <f t="shared" si="36"/>
        <v>0-day</v>
      </c>
      <c r="AQ501" s="46" t="str">
        <f t="shared" si="37"/>
        <v>0-day</v>
      </c>
      <c r="AR501" s="103"/>
      <c r="AS501" s="47" t="str">
        <f t="shared" si="38"/>
        <v/>
      </c>
      <c r="AT501" s="35">
        <f t="shared" si="52"/>
        <v>0</v>
      </c>
      <c r="AU501" s="48" t="e">
        <f t="shared" ca="1" si="39"/>
        <v>#NAME?</v>
      </c>
      <c r="AV501" s="48" t="e">
        <f t="shared" ca="1" si="40"/>
        <v>#NAME?</v>
      </c>
      <c r="AW501" s="49" t="e">
        <f t="shared" ca="1" si="41"/>
        <v>#NAME?</v>
      </c>
      <c r="AX501" s="48" t="e">
        <f t="shared" ca="1" si="42"/>
        <v>#NAME?</v>
      </c>
      <c r="AY501" s="49" t="str">
        <f t="shared" si="43"/>
        <v/>
      </c>
      <c r="AZ501" s="50" t="e">
        <f t="shared" ca="1" si="44"/>
        <v>#NAME?</v>
      </c>
      <c r="BA501" s="51" t="e">
        <f t="shared" ca="1" si="45"/>
        <v>#NAME?</v>
      </c>
      <c r="BB501" s="52" t="e">
        <f t="shared" ca="1" si="46"/>
        <v>#NAME?</v>
      </c>
      <c r="BC501" s="51" t="e">
        <f t="shared" ca="1" si="47"/>
        <v>#NAME?</v>
      </c>
      <c r="BD501" s="54" t="e">
        <f t="shared" ca="1" si="48"/>
        <v>#NAME?</v>
      </c>
      <c r="BE501" s="48" t="e">
        <f t="shared" ca="1" si="49"/>
        <v>#NAME?</v>
      </c>
      <c r="BF501" s="50" t="e">
        <f t="shared" ca="1" si="50"/>
        <v>#NAME?</v>
      </c>
      <c r="BG501" s="56" t="e">
        <f t="shared" ca="1" si="51"/>
        <v>#NAME?</v>
      </c>
      <c r="BH501" s="103"/>
      <c r="BI501" s="103"/>
      <c r="BJ501" s="103"/>
      <c r="BK501" s="103"/>
      <c r="BL501" s="103"/>
      <c r="BM501" s="103"/>
      <c r="BN501" s="24"/>
      <c r="BO501" s="24"/>
    </row>
    <row r="502" spans="1:67" ht="15.5">
      <c r="A502" s="25" t="str">
        <f t="shared" si="55"/>
        <v/>
      </c>
      <c r="B502" s="89"/>
      <c r="C502" s="25"/>
      <c r="D502" s="90"/>
      <c r="E502" s="90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36"/>
      <c r="S502" s="91"/>
      <c r="T502" s="36"/>
      <c r="U502" s="82"/>
      <c r="V502" s="25"/>
      <c r="W502" s="107"/>
      <c r="X502" s="109"/>
      <c r="Y502" s="109"/>
      <c r="Z502" s="36"/>
      <c r="AA502" s="38"/>
      <c r="AB502" s="35"/>
      <c r="AC502" s="25"/>
      <c r="AD502" s="25"/>
      <c r="AE502" s="44"/>
      <c r="AF502" s="112"/>
      <c r="AG502" s="25"/>
      <c r="AH502" s="25"/>
      <c r="AI502" s="25"/>
      <c r="AJ502" s="45" t="str">
        <f t="array" ref="AJ502">IFERROR(INDEX('[1]Master Price'!$E:$E,MATCH(D502,'[1]Master Price'!$B:$B,0)),"0")</f>
        <v>0</v>
      </c>
      <c r="AK502" s="45">
        <f t="shared" si="33"/>
        <v>0</v>
      </c>
      <c r="AL502" s="46" t="str">
        <f t="shared" si="56"/>
        <v>0-day</v>
      </c>
      <c r="AM502" s="46" t="str">
        <f t="shared" si="34"/>
        <v>0-day</v>
      </c>
      <c r="AN502" s="46" t="str">
        <f t="shared" si="53"/>
        <v>0-day</v>
      </c>
      <c r="AO502" s="46" t="str">
        <f t="shared" si="54"/>
        <v>0-day</v>
      </c>
      <c r="AP502" s="46" t="str">
        <f t="shared" si="36"/>
        <v>0-day</v>
      </c>
      <c r="AQ502" s="46" t="str">
        <f t="shared" si="37"/>
        <v>0-day</v>
      </c>
      <c r="AR502" s="103"/>
      <c r="AS502" s="47" t="str">
        <f t="shared" si="38"/>
        <v/>
      </c>
      <c r="AT502" s="35">
        <f t="shared" si="52"/>
        <v>0</v>
      </c>
      <c r="AU502" s="48" t="e">
        <f t="shared" ca="1" si="39"/>
        <v>#NAME?</v>
      </c>
      <c r="AV502" s="48" t="e">
        <f t="shared" ca="1" si="40"/>
        <v>#NAME?</v>
      </c>
      <c r="AW502" s="49" t="e">
        <f t="shared" ca="1" si="41"/>
        <v>#NAME?</v>
      </c>
      <c r="AX502" s="48" t="e">
        <f t="shared" ca="1" si="42"/>
        <v>#NAME?</v>
      </c>
      <c r="AY502" s="49" t="str">
        <f t="shared" si="43"/>
        <v/>
      </c>
      <c r="AZ502" s="50" t="e">
        <f t="shared" ca="1" si="44"/>
        <v>#NAME?</v>
      </c>
      <c r="BA502" s="51" t="e">
        <f t="shared" ca="1" si="45"/>
        <v>#NAME?</v>
      </c>
      <c r="BB502" s="52" t="e">
        <f t="shared" ca="1" si="46"/>
        <v>#NAME?</v>
      </c>
      <c r="BC502" s="51" t="e">
        <f t="shared" ca="1" si="47"/>
        <v>#NAME?</v>
      </c>
      <c r="BD502" s="54" t="e">
        <f t="shared" ca="1" si="48"/>
        <v>#NAME?</v>
      </c>
      <c r="BE502" s="48" t="e">
        <f t="shared" ca="1" si="49"/>
        <v>#NAME?</v>
      </c>
      <c r="BF502" s="50" t="e">
        <f t="shared" ca="1" si="50"/>
        <v>#NAME?</v>
      </c>
      <c r="BG502" s="56" t="e">
        <f t="shared" ca="1" si="51"/>
        <v>#NAME?</v>
      </c>
      <c r="BH502" s="103"/>
      <c r="BI502" s="103"/>
      <c r="BJ502" s="103"/>
      <c r="BK502" s="103"/>
      <c r="BL502" s="103"/>
      <c r="BM502" s="103"/>
      <c r="BN502" s="24"/>
      <c r="BO502" s="24"/>
    </row>
    <row r="503" spans="1:67" ht="15.5">
      <c r="A503" s="25" t="str">
        <f t="shared" si="55"/>
        <v/>
      </c>
      <c r="B503" s="89"/>
      <c r="C503" s="25"/>
      <c r="D503" s="90"/>
      <c r="E503" s="90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36"/>
      <c r="S503" s="91"/>
      <c r="T503" s="36"/>
      <c r="U503" s="82"/>
      <c r="V503" s="25"/>
      <c r="W503" s="107"/>
      <c r="X503" s="109"/>
      <c r="Y503" s="109"/>
      <c r="Z503" s="36"/>
      <c r="AA503" s="38"/>
      <c r="AB503" s="35"/>
      <c r="AC503" s="25"/>
      <c r="AD503" s="25"/>
      <c r="AE503" s="25"/>
      <c r="AF503" s="25"/>
      <c r="AG503" s="25"/>
      <c r="AH503" s="25"/>
      <c r="AI503" s="25"/>
      <c r="AJ503" s="45" t="str">
        <f t="array" ref="AJ503">IFERROR(INDEX('[1]Master Price'!$E:$E,MATCH(D503,'[1]Master Price'!$B:$B,0)),"0")</f>
        <v>0</v>
      </c>
      <c r="AK503" s="45">
        <f t="shared" si="33"/>
        <v>0</v>
      </c>
      <c r="AL503" s="46" t="str">
        <f t="shared" si="56"/>
        <v>0-day</v>
      </c>
      <c r="AM503" s="46" t="str">
        <f t="shared" si="34"/>
        <v>0-day</v>
      </c>
      <c r="AN503" s="46" t="str">
        <f t="shared" si="53"/>
        <v>0-day</v>
      </c>
      <c r="AO503" s="46" t="str">
        <f t="shared" si="54"/>
        <v>0-day</v>
      </c>
      <c r="AP503" s="46" t="str">
        <f t="shared" si="36"/>
        <v>0-day</v>
      </c>
      <c r="AQ503" s="46" t="str">
        <f t="shared" si="37"/>
        <v>0-day</v>
      </c>
      <c r="AR503" s="103"/>
      <c r="AS503" s="47" t="str">
        <f t="shared" si="38"/>
        <v/>
      </c>
      <c r="AT503" s="35">
        <f t="shared" si="52"/>
        <v>0</v>
      </c>
      <c r="AU503" s="48" t="e">
        <f t="shared" ca="1" si="39"/>
        <v>#NAME?</v>
      </c>
      <c r="AV503" s="48" t="e">
        <f t="shared" ca="1" si="40"/>
        <v>#NAME?</v>
      </c>
      <c r="AW503" s="49" t="e">
        <f t="shared" ca="1" si="41"/>
        <v>#NAME?</v>
      </c>
      <c r="AX503" s="48" t="e">
        <f t="shared" ca="1" si="42"/>
        <v>#NAME?</v>
      </c>
      <c r="AY503" s="49" t="str">
        <f t="shared" si="43"/>
        <v/>
      </c>
      <c r="AZ503" s="50" t="e">
        <f t="shared" ca="1" si="44"/>
        <v>#NAME?</v>
      </c>
      <c r="BA503" s="51" t="e">
        <f t="shared" ca="1" si="45"/>
        <v>#NAME?</v>
      </c>
      <c r="BB503" s="52" t="e">
        <f t="shared" ca="1" si="46"/>
        <v>#NAME?</v>
      </c>
      <c r="BC503" s="51" t="e">
        <f t="shared" ca="1" si="47"/>
        <v>#NAME?</v>
      </c>
      <c r="BD503" s="54" t="e">
        <f t="shared" ca="1" si="48"/>
        <v>#NAME?</v>
      </c>
      <c r="BE503" s="48" t="e">
        <f t="shared" ca="1" si="49"/>
        <v>#NAME?</v>
      </c>
      <c r="BF503" s="50" t="e">
        <f t="shared" ca="1" si="50"/>
        <v>#NAME?</v>
      </c>
      <c r="BG503" s="56" t="e">
        <f t="shared" ca="1" si="51"/>
        <v>#NAME?</v>
      </c>
      <c r="BH503" s="103"/>
      <c r="BI503" s="103"/>
      <c r="BJ503" s="103"/>
      <c r="BK503" s="103"/>
      <c r="BL503" s="103"/>
      <c r="BM503" s="103"/>
      <c r="BN503" s="24"/>
      <c r="BO503" s="24"/>
    </row>
    <row r="504" spans="1:67" ht="15.5">
      <c r="A504" s="25" t="str">
        <f t="shared" si="55"/>
        <v/>
      </c>
      <c r="B504" s="89"/>
      <c r="C504" s="25"/>
      <c r="D504" s="90"/>
      <c r="E504" s="90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36"/>
      <c r="S504" s="91"/>
      <c r="T504" s="36"/>
      <c r="U504" s="82"/>
      <c r="V504" s="25"/>
      <c r="W504" s="107"/>
      <c r="X504" s="109"/>
      <c r="Y504" s="109"/>
      <c r="Z504" s="36"/>
      <c r="AA504" s="38"/>
      <c r="AB504" s="35"/>
      <c r="AC504" s="25"/>
      <c r="AD504" s="25"/>
      <c r="AE504" s="25"/>
      <c r="AF504" s="25"/>
      <c r="AG504" s="25"/>
      <c r="AH504" s="25"/>
      <c r="AI504" s="25"/>
      <c r="AJ504" s="45" t="str">
        <f t="array" ref="AJ504">IFERROR(INDEX('[1]Master Price'!$E:$E,MATCH(D504,'[1]Master Price'!$B:$B,0)),"0")</f>
        <v>0</v>
      </c>
      <c r="AK504" s="45">
        <f t="shared" si="33"/>
        <v>0</v>
      </c>
      <c r="AL504" s="46" t="str">
        <f t="shared" si="56"/>
        <v>0-day</v>
      </c>
      <c r="AM504" s="46" t="str">
        <f t="shared" si="34"/>
        <v>0-day</v>
      </c>
      <c r="AN504" s="46" t="str">
        <f t="shared" si="53"/>
        <v>0-day</v>
      </c>
      <c r="AO504" s="46" t="str">
        <f t="shared" si="54"/>
        <v>0-day</v>
      </c>
      <c r="AP504" s="46" t="str">
        <f t="shared" si="36"/>
        <v>0-day</v>
      </c>
      <c r="AQ504" s="46" t="str">
        <f t="shared" si="37"/>
        <v>0-day</v>
      </c>
      <c r="AR504" s="103"/>
      <c r="AS504" s="47" t="str">
        <f t="shared" si="38"/>
        <v/>
      </c>
      <c r="AT504" s="35">
        <f t="shared" si="52"/>
        <v>0</v>
      </c>
      <c r="AU504" s="48" t="e">
        <f t="shared" ca="1" si="39"/>
        <v>#NAME?</v>
      </c>
      <c r="AV504" s="48" t="e">
        <f t="shared" ca="1" si="40"/>
        <v>#NAME?</v>
      </c>
      <c r="AW504" s="49" t="e">
        <f t="shared" ca="1" si="41"/>
        <v>#NAME?</v>
      </c>
      <c r="AX504" s="48" t="e">
        <f t="shared" ca="1" si="42"/>
        <v>#NAME?</v>
      </c>
      <c r="AY504" s="49" t="str">
        <f t="shared" si="43"/>
        <v/>
      </c>
      <c r="AZ504" s="50" t="e">
        <f t="shared" ca="1" si="44"/>
        <v>#NAME?</v>
      </c>
      <c r="BA504" s="51" t="e">
        <f t="shared" ca="1" si="45"/>
        <v>#NAME?</v>
      </c>
      <c r="BB504" s="52" t="e">
        <f t="shared" ca="1" si="46"/>
        <v>#NAME?</v>
      </c>
      <c r="BC504" s="51" t="e">
        <f t="shared" ca="1" si="47"/>
        <v>#NAME?</v>
      </c>
      <c r="BD504" s="54" t="e">
        <f t="shared" ca="1" si="48"/>
        <v>#NAME?</v>
      </c>
      <c r="BE504" s="48" t="e">
        <f t="shared" ca="1" si="49"/>
        <v>#NAME?</v>
      </c>
      <c r="BF504" s="50" t="e">
        <f t="shared" ca="1" si="50"/>
        <v>#NAME?</v>
      </c>
      <c r="BG504" s="56" t="e">
        <f t="shared" ca="1" si="51"/>
        <v>#NAME?</v>
      </c>
      <c r="BH504" s="103"/>
      <c r="BI504" s="103"/>
      <c r="BJ504" s="103"/>
      <c r="BK504" s="103"/>
      <c r="BL504" s="103"/>
      <c r="BM504" s="103"/>
      <c r="BN504" s="24"/>
      <c r="BO504" s="24"/>
    </row>
    <row r="505" spans="1:67" ht="15.5">
      <c r="A505" s="25" t="str">
        <f t="shared" si="55"/>
        <v/>
      </c>
      <c r="B505" s="89"/>
      <c r="C505" s="25"/>
      <c r="D505" s="90"/>
      <c r="E505" s="90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36"/>
      <c r="S505" s="91"/>
      <c r="T505" s="36"/>
      <c r="U505" s="82"/>
      <c r="V505" s="25"/>
      <c r="W505" s="36"/>
      <c r="X505" s="109"/>
      <c r="Y505" s="109"/>
      <c r="Z505" s="36"/>
      <c r="AA505" s="38"/>
      <c r="AB505" s="35"/>
      <c r="AC505" s="25"/>
      <c r="AD505" s="25"/>
      <c r="AE505" s="25"/>
      <c r="AF505" s="25"/>
      <c r="AG505" s="25"/>
      <c r="AH505" s="25"/>
      <c r="AI505" s="25"/>
      <c r="AJ505" s="45" t="str">
        <f t="array" ref="AJ505">IFERROR(INDEX('[1]Master Price'!$E:$E,MATCH(D505,'[1]Master Price'!$B:$B,0)),"0")</f>
        <v>0</v>
      </c>
      <c r="AK505" s="45">
        <f t="shared" si="33"/>
        <v>0</v>
      </c>
      <c r="AL505" s="46" t="str">
        <f t="shared" si="56"/>
        <v>0-day</v>
      </c>
      <c r="AM505" s="46" t="str">
        <f t="shared" si="34"/>
        <v>0-day</v>
      </c>
      <c r="AN505" s="46" t="str">
        <f t="shared" si="53"/>
        <v>0-day</v>
      </c>
      <c r="AO505" s="46" t="str">
        <f t="shared" si="54"/>
        <v>0-day</v>
      </c>
      <c r="AP505" s="46" t="str">
        <f t="shared" si="36"/>
        <v>0-day</v>
      </c>
      <c r="AQ505" s="46" t="str">
        <f t="shared" si="37"/>
        <v>0-day</v>
      </c>
      <c r="AR505" s="103"/>
      <c r="AS505" s="47" t="str">
        <f t="shared" si="38"/>
        <v/>
      </c>
      <c r="AT505" s="35">
        <f t="shared" si="52"/>
        <v>0</v>
      </c>
      <c r="AU505" s="48" t="e">
        <f t="shared" ca="1" si="39"/>
        <v>#NAME?</v>
      </c>
      <c r="AV505" s="48" t="e">
        <f t="shared" ca="1" si="40"/>
        <v>#NAME?</v>
      </c>
      <c r="AW505" s="49" t="e">
        <f t="shared" ca="1" si="41"/>
        <v>#NAME?</v>
      </c>
      <c r="AX505" s="48" t="e">
        <f t="shared" ca="1" si="42"/>
        <v>#NAME?</v>
      </c>
      <c r="AY505" s="49" t="str">
        <f t="shared" si="43"/>
        <v/>
      </c>
      <c r="AZ505" s="50" t="e">
        <f t="shared" ca="1" si="44"/>
        <v>#NAME?</v>
      </c>
      <c r="BA505" s="51" t="e">
        <f t="shared" ca="1" si="45"/>
        <v>#NAME?</v>
      </c>
      <c r="BB505" s="52" t="e">
        <f t="shared" ca="1" si="46"/>
        <v>#NAME?</v>
      </c>
      <c r="BC505" s="51" t="e">
        <f t="shared" ca="1" si="47"/>
        <v>#NAME?</v>
      </c>
      <c r="BD505" s="54" t="e">
        <f t="shared" ca="1" si="48"/>
        <v>#NAME?</v>
      </c>
      <c r="BE505" s="48" t="e">
        <f t="shared" ca="1" si="49"/>
        <v>#NAME?</v>
      </c>
      <c r="BF505" s="50" t="e">
        <f t="shared" ca="1" si="50"/>
        <v>#NAME?</v>
      </c>
      <c r="BG505" s="56" t="e">
        <f t="shared" ca="1" si="51"/>
        <v>#NAME?</v>
      </c>
      <c r="BH505" s="103"/>
      <c r="BI505" s="103"/>
      <c r="BJ505" s="103"/>
      <c r="BK505" s="103"/>
      <c r="BL505" s="103"/>
      <c r="BM505" s="103"/>
      <c r="BN505" s="24"/>
      <c r="BO505" s="24"/>
    </row>
    <row r="506" spans="1:67" ht="15.5">
      <c r="A506" s="25" t="str">
        <f t="shared" si="55"/>
        <v/>
      </c>
      <c r="B506" s="89"/>
      <c r="C506" s="25"/>
      <c r="D506" s="90"/>
      <c r="E506" s="90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36"/>
      <c r="S506" s="91"/>
      <c r="T506" s="36"/>
      <c r="U506" s="82"/>
      <c r="V506" s="25"/>
      <c r="W506" s="107"/>
      <c r="X506" s="109"/>
      <c r="Y506" s="109"/>
      <c r="Z506" s="36"/>
      <c r="AA506" s="38"/>
      <c r="AB506" s="35"/>
      <c r="AC506" s="25"/>
      <c r="AD506" s="25"/>
      <c r="AE506" s="44"/>
      <c r="AF506" s="112"/>
      <c r="AG506" s="25"/>
      <c r="AH506" s="25"/>
      <c r="AI506" s="25"/>
      <c r="AJ506" s="45" t="str">
        <f t="array" ref="AJ506">IFERROR(INDEX('[1]Master Price'!$E:$E,MATCH(D506,'[1]Master Price'!$B:$B,0)),"0")</f>
        <v>0</v>
      </c>
      <c r="AK506" s="45">
        <f t="shared" si="33"/>
        <v>0</v>
      </c>
      <c r="AL506" s="46" t="str">
        <f t="shared" si="56"/>
        <v>0-day</v>
      </c>
      <c r="AM506" s="46" t="str">
        <f t="shared" si="34"/>
        <v>0-day</v>
      </c>
      <c r="AN506" s="46" t="str">
        <f t="shared" si="53"/>
        <v>0-day</v>
      </c>
      <c r="AO506" s="46" t="str">
        <f t="shared" si="54"/>
        <v>0-day</v>
      </c>
      <c r="AP506" s="46" t="str">
        <f t="shared" si="36"/>
        <v>0-day</v>
      </c>
      <c r="AQ506" s="46" t="str">
        <f t="shared" si="37"/>
        <v>0-day</v>
      </c>
      <c r="AR506" s="103"/>
      <c r="AS506" s="47" t="str">
        <f t="shared" si="38"/>
        <v/>
      </c>
      <c r="AT506" s="35">
        <f t="shared" si="52"/>
        <v>0</v>
      </c>
      <c r="AU506" s="48" t="e">
        <f t="shared" ca="1" si="39"/>
        <v>#NAME?</v>
      </c>
      <c r="AV506" s="48" t="e">
        <f t="shared" ca="1" si="40"/>
        <v>#NAME?</v>
      </c>
      <c r="AW506" s="49" t="e">
        <f t="shared" ca="1" si="41"/>
        <v>#NAME?</v>
      </c>
      <c r="AX506" s="48" t="e">
        <f t="shared" ca="1" si="42"/>
        <v>#NAME?</v>
      </c>
      <c r="AY506" s="49" t="str">
        <f t="shared" si="43"/>
        <v/>
      </c>
      <c r="AZ506" s="50" t="e">
        <f t="shared" ca="1" si="44"/>
        <v>#NAME?</v>
      </c>
      <c r="BA506" s="51" t="e">
        <f t="shared" ca="1" si="45"/>
        <v>#NAME?</v>
      </c>
      <c r="BB506" s="52" t="e">
        <f t="shared" ca="1" si="46"/>
        <v>#NAME?</v>
      </c>
      <c r="BC506" s="51" t="e">
        <f t="shared" ca="1" si="47"/>
        <v>#NAME?</v>
      </c>
      <c r="BD506" s="54" t="e">
        <f t="shared" ca="1" si="48"/>
        <v>#NAME?</v>
      </c>
      <c r="BE506" s="48" t="e">
        <f t="shared" ca="1" si="49"/>
        <v>#NAME?</v>
      </c>
      <c r="BF506" s="50" t="e">
        <f t="shared" ca="1" si="50"/>
        <v>#NAME?</v>
      </c>
      <c r="BG506" s="56" t="e">
        <f t="shared" ca="1" si="51"/>
        <v>#NAME?</v>
      </c>
      <c r="BH506" s="103"/>
      <c r="BI506" s="103"/>
      <c r="BJ506" s="103"/>
      <c r="BK506" s="103"/>
      <c r="BL506" s="103"/>
      <c r="BM506" s="103"/>
      <c r="BN506" s="24"/>
      <c r="BO506" s="24"/>
    </row>
    <row r="507" spans="1:67" ht="15.5">
      <c r="A507" s="25" t="str">
        <f t="shared" si="55"/>
        <v/>
      </c>
      <c r="B507" s="89"/>
      <c r="C507" s="25"/>
      <c r="D507" s="90"/>
      <c r="E507" s="90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36"/>
      <c r="S507" s="91"/>
      <c r="T507" s="36"/>
      <c r="U507" s="82"/>
      <c r="V507" s="25"/>
      <c r="W507" s="107"/>
      <c r="X507" s="109"/>
      <c r="Y507" s="109"/>
      <c r="Z507" s="36"/>
      <c r="AA507" s="38"/>
      <c r="AB507" s="35"/>
      <c r="AC507" s="25"/>
      <c r="AD507" s="25"/>
      <c r="AE507" s="44"/>
      <c r="AF507" s="112"/>
      <c r="AG507" s="25"/>
      <c r="AH507" s="25"/>
      <c r="AI507" s="25"/>
      <c r="AJ507" s="45" t="str">
        <f t="array" ref="AJ507">IFERROR(INDEX('[1]Master Price'!$E:$E,MATCH(D507,'[1]Master Price'!$B:$B,0)),"0")</f>
        <v>0</v>
      </c>
      <c r="AK507" s="45">
        <f t="shared" si="33"/>
        <v>0</v>
      </c>
      <c r="AL507" s="46" t="str">
        <f t="shared" si="56"/>
        <v>0-day</v>
      </c>
      <c r="AM507" s="46" t="str">
        <f t="shared" si="34"/>
        <v>0-day</v>
      </c>
      <c r="AN507" s="46" t="str">
        <f t="shared" si="53"/>
        <v>0-day</v>
      </c>
      <c r="AO507" s="46" t="str">
        <f t="shared" si="54"/>
        <v>0-day</v>
      </c>
      <c r="AP507" s="46" t="str">
        <f t="shared" si="36"/>
        <v>0-day</v>
      </c>
      <c r="AQ507" s="46" t="str">
        <f t="shared" si="37"/>
        <v>0-day</v>
      </c>
      <c r="AR507" s="103"/>
      <c r="AS507" s="47" t="str">
        <f t="shared" si="38"/>
        <v/>
      </c>
      <c r="AT507" s="35">
        <f t="shared" si="52"/>
        <v>0</v>
      </c>
      <c r="AU507" s="48" t="e">
        <f t="shared" ca="1" si="39"/>
        <v>#NAME?</v>
      </c>
      <c r="AV507" s="48" t="e">
        <f t="shared" ca="1" si="40"/>
        <v>#NAME?</v>
      </c>
      <c r="AW507" s="49" t="e">
        <f t="shared" ca="1" si="41"/>
        <v>#NAME?</v>
      </c>
      <c r="AX507" s="48" t="e">
        <f t="shared" ca="1" si="42"/>
        <v>#NAME?</v>
      </c>
      <c r="AY507" s="49" t="str">
        <f t="shared" si="43"/>
        <v/>
      </c>
      <c r="AZ507" s="50" t="e">
        <f t="shared" ca="1" si="44"/>
        <v>#NAME?</v>
      </c>
      <c r="BA507" s="51" t="e">
        <f t="shared" ca="1" si="45"/>
        <v>#NAME?</v>
      </c>
      <c r="BB507" s="52" t="e">
        <f t="shared" ca="1" si="46"/>
        <v>#NAME?</v>
      </c>
      <c r="BC507" s="51" t="e">
        <f t="shared" ca="1" si="47"/>
        <v>#NAME?</v>
      </c>
      <c r="BD507" s="54" t="e">
        <f t="shared" ca="1" si="48"/>
        <v>#NAME?</v>
      </c>
      <c r="BE507" s="48" t="e">
        <f t="shared" ca="1" si="49"/>
        <v>#NAME?</v>
      </c>
      <c r="BF507" s="50" t="e">
        <f t="shared" ca="1" si="50"/>
        <v>#NAME?</v>
      </c>
      <c r="BG507" s="56" t="e">
        <f t="shared" ca="1" si="51"/>
        <v>#NAME?</v>
      </c>
      <c r="BH507" s="103"/>
      <c r="BI507" s="103"/>
      <c r="BJ507" s="103"/>
      <c r="BK507" s="103"/>
      <c r="BL507" s="103"/>
      <c r="BM507" s="103"/>
      <c r="BN507" s="24"/>
      <c r="BO507" s="24"/>
    </row>
    <row r="508" spans="1:67" ht="15.5">
      <c r="A508" s="25" t="str">
        <f t="shared" si="55"/>
        <v/>
      </c>
      <c r="B508" s="89"/>
      <c r="C508" s="25"/>
      <c r="D508" s="90"/>
      <c r="E508" s="90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36"/>
      <c r="S508" s="91"/>
      <c r="T508" s="36"/>
      <c r="U508" s="82"/>
      <c r="V508" s="25"/>
      <c r="W508" s="107"/>
      <c r="X508" s="109"/>
      <c r="Y508" s="109"/>
      <c r="Z508" s="36"/>
      <c r="AA508" s="38"/>
      <c r="AB508" s="35"/>
      <c r="AC508" s="25"/>
      <c r="AD508" s="25"/>
      <c r="AE508" s="25"/>
      <c r="AF508" s="25"/>
      <c r="AG508" s="25"/>
      <c r="AH508" s="25"/>
      <c r="AI508" s="25"/>
      <c r="AJ508" s="45" t="str">
        <f t="array" ref="AJ508">IFERROR(INDEX('[1]Master Price'!$E:$E,MATCH(D508,'[1]Master Price'!$B:$B,0)),"0")</f>
        <v>0</v>
      </c>
      <c r="AK508" s="45">
        <f t="shared" si="33"/>
        <v>0</v>
      </c>
      <c r="AL508" s="46" t="str">
        <f t="shared" si="56"/>
        <v>0-day</v>
      </c>
      <c r="AM508" s="46" t="str">
        <f t="shared" si="34"/>
        <v>0-day</v>
      </c>
      <c r="AN508" s="46" t="str">
        <f t="shared" si="53"/>
        <v>0-day</v>
      </c>
      <c r="AO508" s="46" t="str">
        <f t="shared" si="54"/>
        <v>0-day</v>
      </c>
      <c r="AP508" s="46" t="str">
        <f t="shared" si="36"/>
        <v>0-day</v>
      </c>
      <c r="AQ508" s="46" t="str">
        <f t="shared" si="37"/>
        <v>0-day</v>
      </c>
      <c r="AR508" s="103"/>
      <c r="AS508" s="47" t="str">
        <f t="shared" si="38"/>
        <v/>
      </c>
      <c r="AT508" s="35">
        <f t="shared" si="52"/>
        <v>0</v>
      </c>
      <c r="AU508" s="48" t="e">
        <f t="shared" ca="1" si="39"/>
        <v>#NAME?</v>
      </c>
      <c r="AV508" s="48" t="e">
        <f t="shared" ca="1" si="40"/>
        <v>#NAME?</v>
      </c>
      <c r="AW508" s="49" t="e">
        <f t="shared" ca="1" si="41"/>
        <v>#NAME?</v>
      </c>
      <c r="AX508" s="48" t="e">
        <f t="shared" ca="1" si="42"/>
        <v>#NAME?</v>
      </c>
      <c r="AY508" s="49" t="str">
        <f t="shared" si="43"/>
        <v/>
      </c>
      <c r="AZ508" s="50" t="e">
        <f t="shared" ca="1" si="44"/>
        <v>#NAME?</v>
      </c>
      <c r="BA508" s="51" t="e">
        <f t="shared" ca="1" si="45"/>
        <v>#NAME?</v>
      </c>
      <c r="BB508" s="52" t="e">
        <f t="shared" ca="1" si="46"/>
        <v>#NAME?</v>
      </c>
      <c r="BC508" s="51" t="e">
        <f t="shared" ca="1" si="47"/>
        <v>#NAME?</v>
      </c>
      <c r="BD508" s="54" t="e">
        <f t="shared" ca="1" si="48"/>
        <v>#NAME?</v>
      </c>
      <c r="BE508" s="48" t="e">
        <f t="shared" ca="1" si="49"/>
        <v>#NAME?</v>
      </c>
      <c r="BF508" s="50" t="e">
        <f t="shared" ca="1" si="50"/>
        <v>#NAME?</v>
      </c>
      <c r="BG508" s="56" t="e">
        <f t="shared" ca="1" si="51"/>
        <v>#NAME?</v>
      </c>
      <c r="BH508" s="103"/>
      <c r="BI508" s="103"/>
      <c r="BJ508" s="103"/>
      <c r="BK508" s="103"/>
      <c r="BL508" s="103"/>
      <c r="BM508" s="103"/>
      <c r="BN508" s="24"/>
      <c r="BO508" s="24"/>
    </row>
    <row r="509" spans="1:67" ht="15.5">
      <c r="A509" s="25" t="str">
        <f t="shared" si="55"/>
        <v/>
      </c>
      <c r="B509" s="89"/>
      <c r="C509" s="25"/>
      <c r="D509" s="90"/>
      <c r="E509" s="90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36"/>
      <c r="S509" s="91"/>
      <c r="T509" s="36"/>
      <c r="U509" s="82"/>
      <c r="V509" s="25"/>
      <c r="W509" s="107"/>
      <c r="X509" s="109"/>
      <c r="Y509" s="109"/>
      <c r="Z509" s="36"/>
      <c r="AA509" s="38"/>
      <c r="AB509" s="35"/>
      <c r="AC509" s="25"/>
      <c r="AD509" s="25"/>
      <c r="AE509" s="25"/>
      <c r="AF509" s="25"/>
      <c r="AG509" s="25"/>
      <c r="AH509" s="25"/>
      <c r="AI509" s="25"/>
      <c r="AJ509" s="45" t="str">
        <f t="array" ref="AJ509">IFERROR(INDEX('[1]Master Price'!$E:$E,MATCH(D509,'[1]Master Price'!$B:$B,0)),"0")</f>
        <v>0</v>
      </c>
      <c r="AK509" s="45">
        <f t="shared" si="33"/>
        <v>0</v>
      </c>
      <c r="AL509" s="46" t="str">
        <f t="shared" si="56"/>
        <v>0-day</v>
      </c>
      <c r="AM509" s="46" t="str">
        <f t="shared" si="34"/>
        <v>0-day</v>
      </c>
      <c r="AN509" s="46" t="str">
        <f t="shared" si="53"/>
        <v>0-day</v>
      </c>
      <c r="AO509" s="46" t="str">
        <f t="shared" si="54"/>
        <v>0-day</v>
      </c>
      <c r="AP509" s="46" t="str">
        <f t="shared" si="36"/>
        <v>0-day</v>
      </c>
      <c r="AQ509" s="46" t="str">
        <f t="shared" si="37"/>
        <v>0-day</v>
      </c>
      <c r="AR509" s="103"/>
      <c r="AS509" s="47" t="str">
        <f t="shared" si="38"/>
        <v/>
      </c>
      <c r="AT509" s="35">
        <f t="shared" si="52"/>
        <v>0</v>
      </c>
      <c r="AU509" s="48" t="e">
        <f t="shared" ca="1" si="39"/>
        <v>#NAME?</v>
      </c>
      <c r="AV509" s="48" t="e">
        <f t="shared" ca="1" si="40"/>
        <v>#NAME?</v>
      </c>
      <c r="AW509" s="49" t="e">
        <f t="shared" ca="1" si="41"/>
        <v>#NAME?</v>
      </c>
      <c r="AX509" s="48" t="e">
        <f t="shared" ca="1" si="42"/>
        <v>#NAME?</v>
      </c>
      <c r="AY509" s="49" t="str">
        <f t="shared" si="43"/>
        <v/>
      </c>
      <c r="AZ509" s="50" t="e">
        <f t="shared" ca="1" si="44"/>
        <v>#NAME?</v>
      </c>
      <c r="BA509" s="51" t="e">
        <f t="shared" ca="1" si="45"/>
        <v>#NAME?</v>
      </c>
      <c r="BB509" s="52" t="e">
        <f t="shared" ca="1" si="46"/>
        <v>#NAME?</v>
      </c>
      <c r="BC509" s="51" t="e">
        <f t="shared" ca="1" si="47"/>
        <v>#NAME?</v>
      </c>
      <c r="BD509" s="54" t="e">
        <f t="shared" ca="1" si="48"/>
        <v>#NAME?</v>
      </c>
      <c r="BE509" s="48" t="e">
        <f t="shared" ca="1" si="49"/>
        <v>#NAME?</v>
      </c>
      <c r="BF509" s="50" t="e">
        <f t="shared" ca="1" si="50"/>
        <v>#NAME?</v>
      </c>
      <c r="BG509" s="56" t="e">
        <f t="shared" ca="1" si="51"/>
        <v>#NAME?</v>
      </c>
      <c r="BH509" s="103"/>
      <c r="BI509" s="103"/>
      <c r="BJ509" s="103"/>
      <c r="BK509" s="103"/>
      <c r="BL509" s="103"/>
      <c r="BM509" s="103"/>
      <c r="BN509" s="24"/>
      <c r="BO509" s="24"/>
    </row>
    <row r="510" spans="1:67" ht="15.5">
      <c r="A510" s="25" t="str">
        <f t="shared" si="55"/>
        <v/>
      </c>
      <c r="B510" s="89"/>
      <c r="C510" s="25"/>
      <c r="D510" s="90"/>
      <c r="E510" s="90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36"/>
      <c r="S510" s="91"/>
      <c r="T510" s="36"/>
      <c r="U510" s="82"/>
      <c r="V510" s="25"/>
      <c r="W510" s="107"/>
      <c r="X510" s="109"/>
      <c r="Y510" s="109"/>
      <c r="Z510" s="36"/>
      <c r="AA510" s="38"/>
      <c r="AB510" s="35"/>
      <c r="AC510" s="25"/>
      <c r="AD510" s="25"/>
      <c r="AE510" s="25"/>
      <c r="AF510" s="25"/>
      <c r="AG510" s="25"/>
      <c r="AH510" s="25"/>
      <c r="AI510" s="25"/>
      <c r="AJ510" s="45" t="str">
        <f t="array" ref="AJ510">IFERROR(INDEX('[1]Master Price'!$E:$E,MATCH(D510,'[1]Master Price'!$B:$B,0)),"0")</f>
        <v>0</v>
      </c>
      <c r="AK510" s="45">
        <f t="shared" si="33"/>
        <v>0</v>
      </c>
      <c r="AL510" s="46" t="str">
        <f t="shared" si="56"/>
        <v>0-day</v>
      </c>
      <c r="AM510" s="46" t="str">
        <f t="shared" si="34"/>
        <v>0-day</v>
      </c>
      <c r="AN510" s="46" t="str">
        <f t="shared" si="53"/>
        <v>0-day</v>
      </c>
      <c r="AO510" s="46" t="str">
        <f t="shared" si="54"/>
        <v>0-day</v>
      </c>
      <c r="AP510" s="46" t="str">
        <f t="shared" si="36"/>
        <v>0-day</v>
      </c>
      <c r="AQ510" s="46" t="str">
        <f t="shared" si="37"/>
        <v>0-day</v>
      </c>
      <c r="AR510" s="103"/>
      <c r="AS510" s="47" t="str">
        <f t="shared" si="38"/>
        <v/>
      </c>
      <c r="AT510" s="35">
        <f t="shared" si="52"/>
        <v>0</v>
      </c>
      <c r="AU510" s="48" t="e">
        <f t="shared" ca="1" si="39"/>
        <v>#NAME?</v>
      </c>
      <c r="AV510" s="48" t="e">
        <f t="shared" ca="1" si="40"/>
        <v>#NAME?</v>
      </c>
      <c r="AW510" s="49" t="e">
        <f t="shared" ca="1" si="41"/>
        <v>#NAME?</v>
      </c>
      <c r="AX510" s="48" t="e">
        <f t="shared" ca="1" si="42"/>
        <v>#NAME?</v>
      </c>
      <c r="AY510" s="49" t="str">
        <f t="shared" si="43"/>
        <v/>
      </c>
      <c r="AZ510" s="50" t="e">
        <f t="shared" ca="1" si="44"/>
        <v>#NAME?</v>
      </c>
      <c r="BA510" s="51" t="e">
        <f t="shared" ca="1" si="45"/>
        <v>#NAME?</v>
      </c>
      <c r="BB510" s="52" t="e">
        <f t="shared" ca="1" si="46"/>
        <v>#NAME?</v>
      </c>
      <c r="BC510" s="51" t="e">
        <f t="shared" ca="1" si="47"/>
        <v>#NAME?</v>
      </c>
      <c r="BD510" s="54" t="e">
        <f t="shared" ca="1" si="48"/>
        <v>#NAME?</v>
      </c>
      <c r="BE510" s="48" t="e">
        <f t="shared" ca="1" si="49"/>
        <v>#NAME?</v>
      </c>
      <c r="BF510" s="50" t="e">
        <f t="shared" ca="1" si="50"/>
        <v>#NAME?</v>
      </c>
      <c r="BG510" s="56" t="e">
        <f t="shared" ca="1" si="51"/>
        <v>#NAME?</v>
      </c>
      <c r="BH510" s="103"/>
      <c r="BI510" s="103"/>
      <c r="BJ510" s="103"/>
      <c r="BK510" s="103"/>
      <c r="BL510" s="103"/>
      <c r="BM510" s="103"/>
      <c r="BN510" s="24"/>
      <c r="BO510" s="24"/>
    </row>
    <row r="511" spans="1:67" ht="15.5">
      <c r="A511" s="25" t="str">
        <f t="shared" si="55"/>
        <v/>
      </c>
      <c r="B511" s="89"/>
      <c r="C511" s="25"/>
      <c r="D511" s="90"/>
      <c r="E511" s="90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36"/>
      <c r="S511" s="91"/>
      <c r="T511" s="36"/>
      <c r="U511" s="82"/>
      <c r="V511" s="25"/>
      <c r="W511" s="107"/>
      <c r="X511" s="109"/>
      <c r="Y511" s="109"/>
      <c r="Z511" s="36"/>
      <c r="AA511" s="38"/>
      <c r="AB511" s="35"/>
      <c r="AC511" s="25"/>
      <c r="AD511" s="25"/>
      <c r="AE511" s="25"/>
      <c r="AF511" s="25"/>
      <c r="AG511" s="25"/>
      <c r="AH511" s="25"/>
      <c r="AI511" s="25"/>
      <c r="AJ511" s="45" t="str">
        <f t="array" ref="AJ511">IFERROR(INDEX('[1]Master Price'!$E:$E,MATCH(D511,'[1]Master Price'!$B:$B,0)),"0")</f>
        <v>0</v>
      </c>
      <c r="AK511" s="45">
        <f t="shared" si="33"/>
        <v>0</v>
      </c>
      <c r="AL511" s="46" t="str">
        <f t="shared" si="56"/>
        <v>0-day</v>
      </c>
      <c r="AM511" s="46" t="str">
        <f t="shared" si="34"/>
        <v>0-day</v>
      </c>
      <c r="AN511" s="46" t="str">
        <f t="shared" si="53"/>
        <v>0-day</v>
      </c>
      <c r="AO511" s="46" t="str">
        <f t="shared" si="54"/>
        <v>0-day</v>
      </c>
      <c r="AP511" s="46" t="str">
        <f t="shared" si="36"/>
        <v>0-day</v>
      </c>
      <c r="AQ511" s="46" t="str">
        <f t="shared" si="37"/>
        <v>0-day</v>
      </c>
      <c r="AR511" s="103"/>
      <c r="AS511" s="47" t="str">
        <f t="shared" si="38"/>
        <v/>
      </c>
      <c r="AT511" s="35">
        <f t="shared" si="52"/>
        <v>0</v>
      </c>
      <c r="AU511" s="48" t="e">
        <f t="shared" ca="1" si="39"/>
        <v>#NAME?</v>
      </c>
      <c r="AV511" s="48" t="e">
        <f t="shared" ca="1" si="40"/>
        <v>#NAME?</v>
      </c>
      <c r="AW511" s="49" t="e">
        <f t="shared" ca="1" si="41"/>
        <v>#NAME?</v>
      </c>
      <c r="AX511" s="48" t="e">
        <f t="shared" ca="1" si="42"/>
        <v>#NAME?</v>
      </c>
      <c r="AY511" s="49" t="str">
        <f t="shared" si="43"/>
        <v/>
      </c>
      <c r="AZ511" s="50" t="e">
        <f t="shared" ca="1" si="44"/>
        <v>#NAME?</v>
      </c>
      <c r="BA511" s="51" t="e">
        <f t="shared" ca="1" si="45"/>
        <v>#NAME?</v>
      </c>
      <c r="BB511" s="52" t="e">
        <f t="shared" ca="1" si="46"/>
        <v>#NAME?</v>
      </c>
      <c r="BC511" s="51" t="e">
        <f t="shared" ca="1" si="47"/>
        <v>#NAME?</v>
      </c>
      <c r="BD511" s="54" t="e">
        <f t="shared" ca="1" si="48"/>
        <v>#NAME?</v>
      </c>
      <c r="BE511" s="48" t="e">
        <f t="shared" ca="1" si="49"/>
        <v>#NAME?</v>
      </c>
      <c r="BF511" s="50" t="e">
        <f t="shared" ca="1" si="50"/>
        <v>#NAME?</v>
      </c>
      <c r="BG511" s="56" t="e">
        <f t="shared" ca="1" si="51"/>
        <v>#NAME?</v>
      </c>
      <c r="BH511" s="103"/>
      <c r="BI511" s="103"/>
      <c r="BJ511" s="103"/>
      <c r="BK511" s="103"/>
      <c r="BL511" s="103"/>
      <c r="BM511" s="103"/>
      <c r="BN511" s="24"/>
      <c r="BO511" s="24"/>
    </row>
    <row r="512" spans="1:67" ht="15.5">
      <c r="A512" s="25" t="str">
        <f t="shared" si="55"/>
        <v/>
      </c>
      <c r="B512" s="89"/>
      <c r="C512" s="25"/>
      <c r="D512" s="90"/>
      <c r="E512" s="90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36"/>
      <c r="S512" s="91"/>
      <c r="T512" s="36"/>
      <c r="U512" s="82"/>
      <c r="V512" s="25"/>
      <c r="W512" s="107"/>
      <c r="X512" s="109"/>
      <c r="Y512" s="109"/>
      <c r="Z512" s="36"/>
      <c r="AA512" s="38"/>
      <c r="AB512" s="35"/>
      <c r="AC512" s="25"/>
      <c r="AD512" s="25"/>
      <c r="AE512" s="25"/>
      <c r="AF512" s="25"/>
      <c r="AG512" s="25"/>
      <c r="AH512" s="25"/>
      <c r="AI512" s="25"/>
      <c r="AJ512" s="45" t="str">
        <f t="array" ref="AJ512">IFERROR(INDEX('[1]Master Price'!$E:$E,MATCH(D512,'[1]Master Price'!$B:$B,0)),"0")</f>
        <v>0</v>
      </c>
      <c r="AK512" s="45">
        <f t="shared" si="33"/>
        <v>0</v>
      </c>
      <c r="AL512" s="46" t="str">
        <f t="shared" si="56"/>
        <v>0-day</v>
      </c>
      <c r="AM512" s="46" t="str">
        <f t="shared" si="34"/>
        <v>0-day</v>
      </c>
      <c r="AN512" s="46" t="str">
        <f t="shared" si="53"/>
        <v>0-day</v>
      </c>
      <c r="AO512" s="46" t="str">
        <f t="shared" si="54"/>
        <v>0-day</v>
      </c>
      <c r="AP512" s="46" t="str">
        <f t="shared" si="36"/>
        <v>0-day</v>
      </c>
      <c r="AQ512" s="46" t="str">
        <f t="shared" si="37"/>
        <v>0-day</v>
      </c>
      <c r="AR512" s="103"/>
      <c r="AS512" s="47" t="str">
        <f t="shared" si="38"/>
        <v/>
      </c>
      <c r="AT512" s="35">
        <f t="shared" si="52"/>
        <v>0</v>
      </c>
      <c r="AU512" s="48" t="e">
        <f t="shared" ca="1" si="39"/>
        <v>#NAME?</v>
      </c>
      <c r="AV512" s="48" t="e">
        <f t="shared" ca="1" si="40"/>
        <v>#NAME?</v>
      </c>
      <c r="AW512" s="49" t="e">
        <f t="shared" ca="1" si="41"/>
        <v>#NAME?</v>
      </c>
      <c r="AX512" s="48" t="e">
        <f t="shared" ca="1" si="42"/>
        <v>#NAME?</v>
      </c>
      <c r="AY512" s="49" t="str">
        <f t="shared" si="43"/>
        <v/>
      </c>
      <c r="AZ512" s="50" t="e">
        <f t="shared" ca="1" si="44"/>
        <v>#NAME?</v>
      </c>
      <c r="BA512" s="51" t="e">
        <f t="shared" ca="1" si="45"/>
        <v>#NAME?</v>
      </c>
      <c r="BB512" s="52" t="e">
        <f t="shared" ca="1" si="46"/>
        <v>#NAME?</v>
      </c>
      <c r="BC512" s="51" t="e">
        <f t="shared" ca="1" si="47"/>
        <v>#NAME?</v>
      </c>
      <c r="BD512" s="54" t="e">
        <f t="shared" ca="1" si="48"/>
        <v>#NAME?</v>
      </c>
      <c r="BE512" s="48" t="e">
        <f t="shared" ca="1" si="49"/>
        <v>#NAME?</v>
      </c>
      <c r="BF512" s="50" t="e">
        <f t="shared" ca="1" si="50"/>
        <v>#NAME?</v>
      </c>
      <c r="BG512" s="56" t="e">
        <f t="shared" ca="1" si="51"/>
        <v>#NAME?</v>
      </c>
      <c r="BH512" s="103"/>
      <c r="BI512" s="103"/>
      <c r="BJ512" s="103"/>
      <c r="BK512" s="103"/>
      <c r="BL512" s="103"/>
      <c r="BM512" s="103"/>
      <c r="BN512" s="24"/>
      <c r="BO512" s="24"/>
    </row>
    <row r="513" spans="1:67" ht="15.5">
      <c r="A513" s="25" t="str">
        <f t="shared" si="55"/>
        <v/>
      </c>
      <c r="B513" s="89"/>
      <c r="C513" s="25"/>
      <c r="D513" s="90"/>
      <c r="E513" s="90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36"/>
      <c r="S513" s="91"/>
      <c r="T513" s="36"/>
      <c r="U513" s="82"/>
      <c r="V513" s="25"/>
      <c r="W513" s="107"/>
      <c r="X513" s="109"/>
      <c r="Y513" s="109"/>
      <c r="Z513" s="36"/>
      <c r="AA513" s="38"/>
      <c r="AB513" s="35"/>
      <c r="AC513" s="25"/>
      <c r="AD513" s="25"/>
      <c r="AE513" s="25"/>
      <c r="AF513" s="25"/>
      <c r="AG513" s="25"/>
      <c r="AH513" s="25"/>
      <c r="AI513" s="25"/>
      <c r="AJ513" s="45" t="str">
        <f t="array" ref="AJ513">IFERROR(INDEX('[1]Master Price'!$E:$E,MATCH(D513,'[1]Master Price'!$B:$B,0)),"0")</f>
        <v>0</v>
      </c>
      <c r="AK513" s="45">
        <f t="shared" ref="AK513:AK514" si="57">AJ513*F513</f>
        <v>0</v>
      </c>
      <c r="AL513" s="46" t="str">
        <f t="shared" si="56"/>
        <v>0-day</v>
      </c>
      <c r="AM513" s="46" t="str">
        <f t="shared" ref="AM513:AM514" si="58">IFERROR(DATEDIF(S513,U513,"d"),"0")&amp;"-day"</f>
        <v>0-day</v>
      </c>
      <c r="AN513" s="46" t="str">
        <f t="shared" si="53"/>
        <v>0-day</v>
      </c>
      <c r="AO513" s="46" t="str">
        <f t="shared" si="54"/>
        <v>0-day</v>
      </c>
      <c r="AP513" s="46" t="str">
        <f t="shared" ref="AP513:AP514" si="59">IFERROR(DATEDIF(AA513,AE513,"d"),"0")&amp;"-day"</f>
        <v>0-day</v>
      </c>
      <c r="AQ513" s="46" t="str">
        <f t="shared" ref="AQ513:AQ514" si="60">SUM(AL513:AP513)&amp;"-day"</f>
        <v>0-day</v>
      </c>
      <c r="AR513" s="103"/>
      <c r="AS513" s="47" t="str">
        <f t="shared" ref="AS513:AS514" si="61">IF(AT513=0,"",ROW()-ROW($AS$2))</f>
        <v/>
      </c>
      <c r="AT513" s="35">
        <f t="shared" si="52"/>
        <v>0</v>
      </c>
      <c r="AU513" s="48" t="e">
        <f t="shared" ref="AU513:AU514" ca="1" si="62">_xludf.ifna(INDEX($B:$B,MATCH(AT513,$C:$C,FALSE)),"")</f>
        <v>#NAME?</v>
      </c>
      <c r="AV513" s="48" t="e">
        <f t="shared" ref="AV513:AV514" ca="1" si="63">_xludf.ifna(INDEX($U:$U,MATCH(AT513,$C:$C,FALSE)),"")</f>
        <v>#NAME?</v>
      </c>
      <c r="AW513" s="49" t="e">
        <f t="shared" ref="AW513:AW514" ca="1" si="64">_xludf.ifna(INDEX($Z:$Z,MATCH(AT513,$C:$C,FALSE)),"")</f>
        <v>#NAME?</v>
      </c>
      <c r="AX513" s="48" t="e">
        <f t="shared" ref="AX513:AX514" ca="1" si="65">_xludf.ifna(INDEX($AA:$AA,MATCH(AT513,$C:$C,FALSE)),"")</f>
        <v>#NAME?</v>
      </c>
      <c r="AY513" s="49" t="str">
        <f t="shared" ref="AY513:AY514" si="66">IFERROR(INDEX($R:$R,MATCH(AT513,$C:$C,FALSE)),"")</f>
        <v/>
      </c>
      <c r="AZ513" s="50" t="e">
        <f t="shared" ref="AZ513:AZ514" ca="1" si="67">_xludf.ifna(INDEX($V:$V,MATCH(AT513,$C:$C,FALSE)),"")</f>
        <v>#NAME?</v>
      </c>
      <c r="BA513" s="51" t="e">
        <f t="shared" ref="BA513:BA514" ca="1" si="68">_xludf.ifna(INDEX($W:$W,MATCH(AT513,$C:$C,FALSE)),"")</f>
        <v>#NAME?</v>
      </c>
      <c r="BB513" s="52" t="e">
        <f t="shared" ref="BB513:BB514" ca="1" si="69">_xludf.ifna(INDEX($X:$X,MATCH(AT513,$C:$C,FALSE)),"")</f>
        <v>#NAME?</v>
      </c>
      <c r="BC513" s="51" t="e">
        <f t="shared" ref="BC513:BC514" ca="1" si="70">_xludf.ifna(INDEX($AD:$AD,MATCH(AT513,$C:$C,FALSE)),"")</f>
        <v>#NAME?</v>
      </c>
      <c r="BD513" s="54" t="e">
        <f t="shared" ref="BD513:BD514" ca="1" si="71">_xludf.ifna(INDEX($AE:$AE,MATCH(AT513,$C:$C,FALSE)),"")</f>
        <v>#NAME?</v>
      </c>
      <c r="BE513" s="48" t="e">
        <f t="shared" ref="BE513:BE514" ca="1" si="72">_xludf.ifna(INDEX($AF:$AF,MATCH(AT513,$C:$C,FALSE)),"")</f>
        <v>#NAME?</v>
      </c>
      <c r="BF513" s="50" t="e">
        <f t="shared" ref="BF513:BF514" ca="1" si="73">_xludf.ifna(INDEX($T:$T,MATCH(AT513,$C:$C,FALSE),""),"")</f>
        <v>#NAME?</v>
      </c>
      <c r="BG513" s="56" t="e">
        <f t="shared" ref="BG513:BG514" ca="1" si="74">_xludf.ifna(INDEX($AI:$AI,MATCH(AT513,$C:$C,FALSE)),"")</f>
        <v>#NAME?</v>
      </c>
      <c r="BH513" s="103"/>
      <c r="BI513" s="103"/>
      <c r="BJ513" s="103"/>
      <c r="BK513" s="103"/>
      <c r="BL513" s="103"/>
      <c r="BM513" s="103"/>
      <c r="BN513" s="24"/>
      <c r="BO513" s="24"/>
    </row>
    <row r="514" spans="1:67" ht="15.5">
      <c r="A514" s="25" t="str">
        <f t="shared" si="55"/>
        <v/>
      </c>
      <c r="B514" s="89"/>
      <c r="C514" s="25"/>
      <c r="D514" s="90"/>
      <c r="E514" s="90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36"/>
      <c r="S514" s="91"/>
      <c r="T514" s="36"/>
      <c r="U514" s="82"/>
      <c r="V514" s="25"/>
      <c r="W514" s="107"/>
      <c r="X514" s="109"/>
      <c r="Y514" s="109"/>
      <c r="Z514" s="36"/>
      <c r="AA514" s="38"/>
      <c r="AB514" s="35"/>
      <c r="AC514" s="25"/>
      <c r="AD514" s="25"/>
      <c r="AE514" s="25"/>
      <c r="AF514" s="25"/>
      <c r="AG514" s="25"/>
      <c r="AH514" s="25"/>
      <c r="AI514" s="25"/>
      <c r="AJ514" s="45" t="str">
        <f t="array" ref="AJ514">IFERROR(INDEX('[1]Master Price'!$E:$E,MATCH(D514,'[1]Master Price'!$B:$B,0)),"0")</f>
        <v>0</v>
      </c>
      <c r="AK514" s="45">
        <f t="shared" si="57"/>
        <v>0</v>
      </c>
      <c r="AL514" s="46" t="str">
        <f t="shared" si="56"/>
        <v>0-day</v>
      </c>
      <c r="AM514" s="46" t="str">
        <f t="shared" si="58"/>
        <v>0-day</v>
      </c>
      <c r="AN514" s="46" t="str">
        <f t="shared" si="53"/>
        <v>0-day</v>
      </c>
      <c r="AO514" s="46" t="str">
        <f t="shared" si="54"/>
        <v>0-day</v>
      </c>
      <c r="AP514" s="46" t="str">
        <f t="shared" si="59"/>
        <v>0-day</v>
      </c>
      <c r="AQ514" s="46" t="str">
        <f t="shared" si="60"/>
        <v>0-day</v>
      </c>
      <c r="AR514" s="103"/>
      <c r="AS514" s="47" t="str">
        <f t="shared" si="61"/>
        <v/>
      </c>
      <c r="AT514" s="35">
        <f t="shared" si="52"/>
        <v>0</v>
      </c>
      <c r="AU514" s="48" t="e">
        <f t="shared" ca="1" si="62"/>
        <v>#NAME?</v>
      </c>
      <c r="AV514" s="48" t="e">
        <f t="shared" ca="1" si="63"/>
        <v>#NAME?</v>
      </c>
      <c r="AW514" s="49" t="e">
        <f t="shared" ca="1" si="64"/>
        <v>#NAME?</v>
      </c>
      <c r="AX514" s="48" t="e">
        <f t="shared" ca="1" si="65"/>
        <v>#NAME?</v>
      </c>
      <c r="AY514" s="49" t="str">
        <f t="shared" si="66"/>
        <v/>
      </c>
      <c r="AZ514" s="50" t="e">
        <f t="shared" ca="1" si="67"/>
        <v>#NAME?</v>
      </c>
      <c r="BA514" s="51" t="e">
        <f t="shared" ca="1" si="68"/>
        <v>#NAME?</v>
      </c>
      <c r="BB514" s="52" t="e">
        <f t="shared" ca="1" si="69"/>
        <v>#NAME?</v>
      </c>
      <c r="BC514" s="51" t="e">
        <f t="shared" ca="1" si="70"/>
        <v>#NAME?</v>
      </c>
      <c r="BD514" s="54" t="e">
        <f t="shared" ca="1" si="71"/>
        <v>#NAME?</v>
      </c>
      <c r="BE514" s="48" t="e">
        <f t="shared" ca="1" si="72"/>
        <v>#NAME?</v>
      </c>
      <c r="BF514" s="50" t="e">
        <f t="shared" ca="1" si="73"/>
        <v>#NAME?</v>
      </c>
      <c r="BG514" s="56" t="e">
        <f t="shared" ca="1" si="74"/>
        <v>#NAME?</v>
      </c>
      <c r="BH514" s="103"/>
      <c r="BI514" s="103"/>
      <c r="BJ514" s="103"/>
      <c r="BK514" s="103"/>
      <c r="BL514" s="103"/>
      <c r="BM514" s="103"/>
      <c r="BN514" s="24"/>
      <c r="BO514" s="24"/>
    </row>
  </sheetData>
  <autoFilter ref="A2:BO514" xr:uid="{00000000-0009-0000-0000-000008000000}"/>
  <mergeCells count="8">
    <mergeCell ref="AL1:AQ1"/>
    <mergeCell ref="AT1:BF1"/>
    <mergeCell ref="BI1:BM1"/>
    <mergeCell ref="A1:C1"/>
    <mergeCell ref="D1:T1"/>
    <mergeCell ref="V1:Y1"/>
    <mergeCell ref="Z1:AC1"/>
    <mergeCell ref="AD1:AI1"/>
  </mergeCells>
  <conditionalFormatting sqref="S88:S114">
    <cfRule type="notContainsBlanks" dxfId="1" priority="1">
      <formula>LEN(TRIM(S88))&gt;0</formula>
    </cfRule>
  </conditionalFormatting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  <outlinePr summaryBelow="0" summaryRight="0"/>
  </sheetPr>
  <dimension ref="A1:BO514"/>
  <sheetViews>
    <sheetView showGridLines="0" tabSelected="1" workbookViewId="0">
      <pane xSplit="3" ySplit="2" topLeftCell="D12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3984375" defaultRowHeight="15" customHeight="1"/>
  <cols>
    <col min="1" max="1" width="3.69921875" customWidth="1"/>
    <col min="2" max="2" width="16.8984375" customWidth="1"/>
    <col min="3" max="3" width="23.59765625" customWidth="1"/>
    <col min="4" max="4" width="15.09765625" customWidth="1"/>
    <col min="5" max="5" width="40" customWidth="1"/>
    <col min="6" max="6" width="6" customWidth="1"/>
    <col min="7" max="7" width="6.69921875" customWidth="1"/>
    <col min="8" max="9" width="11.59765625" customWidth="1"/>
    <col min="10" max="10" width="17.59765625" customWidth="1"/>
    <col min="11" max="11" width="15.09765625" customWidth="1"/>
    <col min="12" max="12" width="6.8984375" customWidth="1"/>
    <col min="13" max="13" width="10.69921875" customWidth="1"/>
    <col min="14" max="14" width="31.3984375" customWidth="1"/>
    <col min="15" max="15" width="10.59765625" customWidth="1"/>
    <col min="16" max="16" width="9.296875" customWidth="1"/>
    <col min="17" max="17" width="9.8984375" customWidth="1"/>
    <col min="18" max="18" width="15.69921875" customWidth="1"/>
    <col min="19" max="19" width="17.8984375" customWidth="1"/>
    <col min="20" max="20" width="11.09765625" customWidth="1"/>
    <col min="21" max="21" width="21.3984375" customWidth="1"/>
    <col min="22" max="22" width="20.296875" customWidth="1"/>
    <col min="23" max="23" width="7.69921875" customWidth="1"/>
    <col min="24" max="25" width="12.296875" customWidth="1"/>
    <col min="26" max="26" width="6.69921875" customWidth="1"/>
    <col min="27" max="27" width="12.296875" customWidth="1"/>
    <col min="28" max="29" width="15.59765625" customWidth="1"/>
    <col min="30" max="30" width="11.296875" customWidth="1"/>
    <col min="31" max="31" width="16.69921875" customWidth="1"/>
    <col min="32" max="32" width="15.296875" customWidth="1"/>
    <col min="33" max="35" width="16.59765625" customWidth="1"/>
    <col min="36" max="36" width="11.69921875" customWidth="1"/>
    <col min="37" max="37" width="12.3984375" customWidth="1"/>
    <col min="38" max="38" width="15.59765625" customWidth="1"/>
    <col min="39" max="40" width="14.296875" customWidth="1"/>
    <col min="41" max="41" width="13.8984375" customWidth="1"/>
    <col min="42" max="42" width="14.8984375" customWidth="1"/>
    <col min="43" max="43" width="11.296875" customWidth="1"/>
    <col min="44" max="44" width="12.59765625" customWidth="1"/>
    <col min="45" max="45" width="4.296875" customWidth="1"/>
    <col min="46" max="46" width="23.296875" customWidth="1"/>
    <col min="47" max="47" width="13.59765625" customWidth="1"/>
    <col min="48" max="48" width="21.3984375" customWidth="1"/>
    <col min="49" max="50" width="12.8984375" customWidth="1"/>
    <col min="51" max="51" width="15.8984375" customWidth="1"/>
    <col min="52" max="52" width="12.09765625" customWidth="1"/>
    <col min="53" max="56" width="12.296875" customWidth="1"/>
    <col min="57" max="57" width="16.296875" customWidth="1"/>
    <col min="58" max="58" width="10.296875" customWidth="1"/>
    <col min="59" max="59" width="17.8984375" customWidth="1"/>
    <col min="60" max="60" width="9.8984375" customWidth="1"/>
    <col min="61" max="61" width="3.69921875" customWidth="1"/>
    <col min="62" max="62" width="16.69921875" customWidth="1"/>
    <col min="63" max="63" width="11.09765625" customWidth="1"/>
    <col min="64" max="64" width="10.3984375" customWidth="1"/>
    <col min="65" max="65" width="14.296875" customWidth="1"/>
    <col min="66" max="67" width="12.59765625" customWidth="1"/>
  </cols>
  <sheetData>
    <row r="1" spans="1:67" ht="15" customHeight="1">
      <c r="A1" s="159" t="s">
        <v>0</v>
      </c>
      <c r="B1" s="156"/>
      <c r="C1" s="156"/>
      <c r="D1" s="159" t="s">
        <v>0</v>
      </c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"/>
      <c r="V1" s="160" t="s">
        <v>1</v>
      </c>
      <c r="W1" s="156"/>
      <c r="X1" s="156"/>
      <c r="Y1" s="156"/>
      <c r="Z1" s="161" t="s">
        <v>2</v>
      </c>
      <c r="AA1" s="156"/>
      <c r="AB1" s="156"/>
      <c r="AC1" s="156"/>
      <c r="AD1" s="162" t="s">
        <v>3</v>
      </c>
      <c r="AE1" s="156"/>
      <c r="AF1" s="156"/>
      <c r="AG1" s="156"/>
      <c r="AH1" s="156"/>
      <c r="AI1" s="156"/>
      <c r="AJ1" s="2"/>
      <c r="AK1" s="3"/>
      <c r="AL1" s="155" t="s">
        <v>4</v>
      </c>
      <c r="AM1" s="156"/>
      <c r="AN1" s="156"/>
      <c r="AO1" s="156"/>
      <c r="AP1" s="156"/>
      <c r="AQ1" s="156"/>
      <c r="AR1" s="4"/>
      <c r="AS1" s="5"/>
      <c r="AT1" s="157" t="s">
        <v>5</v>
      </c>
      <c r="AU1" s="156"/>
      <c r="AV1" s="156"/>
      <c r="AW1" s="156"/>
      <c r="AX1" s="156"/>
      <c r="AY1" s="156"/>
      <c r="AZ1" s="156"/>
      <c r="BA1" s="156"/>
      <c r="BB1" s="156"/>
      <c r="BC1" s="156"/>
      <c r="BD1" s="156"/>
      <c r="BE1" s="156"/>
      <c r="BF1" s="156"/>
      <c r="BG1" s="6"/>
      <c r="BH1" s="7"/>
      <c r="BI1" s="158" t="s">
        <v>6</v>
      </c>
      <c r="BJ1" s="156"/>
      <c r="BK1" s="156"/>
      <c r="BL1" s="156"/>
      <c r="BM1" s="156"/>
      <c r="BN1" s="8"/>
      <c r="BO1" s="9"/>
    </row>
    <row r="2" spans="1:67" ht="15" customHeight="1">
      <c r="A2" s="10" t="s">
        <v>7</v>
      </c>
      <c r="B2" s="11" t="s">
        <v>8</v>
      </c>
      <c r="C2" s="10" t="s">
        <v>9</v>
      </c>
      <c r="D2" s="10" t="s">
        <v>10</v>
      </c>
      <c r="E2" s="10" t="s">
        <v>11</v>
      </c>
      <c r="F2" s="10" t="s">
        <v>12</v>
      </c>
      <c r="G2" s="10" t="s">
        <v>13</v>
      </c>
      <c r="H2" s="10" t="s">
        <v>14</v>
      </c>
      <c r="I2" s="10" t="s">
        <v>15</v>
      </c>
      <c r="J2" s="10" t="s">
        <v>16</v>
      </c>
      <c r="K2" s="10" t="s">
        <v>17</v>
      </c>
      <c r="L2" s="10" t="s">
        <v>18</v>
      </c>
      <c r="M2" s="10" t="s">
        <v>19</v>
      </c>
      <c r="N2" s="10" t="s">
        <v>20</v>
      </c>
      <c r="O2" s="10" t="s">
        <v>21</v>
      </c>
      <c r="P2" s="10" t="s">
        <v>22</v>
      </c>
      <c r="Q2" s="10" t="s">
        <v>23</v>
      </c>
      <c r="R2" s="10" t="s">
        <v>24</v>
      </c>
      <c r="S2" s="10" t="s">
        <v>25</v>
      </c>
      <c r="T2" s="10" t="s">
        <v>26</v>
      </c>
      <c r="U2" s="10" t="s">
        <v>27</v>
      </c>
      <c r="V2" s="12" t="s">
        <v>28</v>
      </c>
      <c r="W2" s="10" t="s">
        <v>29</v>
      </c>
      <c r="X2" s="10" t="s">
        <v>25</v>
      </c>
      <c r="Y2" s="10" t="s">
        <v>30</v>
      </c>
      <c r="Z2" s="10" t="s">
        <v>31</v>
      </c>
      <c r="AA2" s="10" t="s">
        <v>25</v>
      </c>
      <c r="AB2" s="10" t="s">
        <v>32</v>
      </c>
      <c r="AC2" s="10" t="s">
        <v>33</v>
      </c>
      <c r="AD2" s="10" t="s">
        <v>34</v>
      </c>
      <c r="AE2" s="10" t="s">
        <v>35</v>
      </c>
      <c r="AF2" s="10" t="s">
        <v>36</v>
      </c>
      <c r="AG2" s="13" t="s">
        <v>37</v>
      </c>
      <c r="AH2" s="13" t="s">
        <v>38</v>
      </c>
      <c r="AI2" s="10" t="s">
        <v>39</v>
      </c>
      <c r="AJ2" s="14" t="s">
        <v>40</v>
      </c>
      <c r="AK2" s="14" t="s">
        <v>41</v>
      </c>
      <c r="AL2" s="15" t="s">
        <v>42</v>
      </c>
      <c r="AM2" s="16" t="s">
        <v>43</v>
      </c>
      <c r="AN2" s="15" t="s">
        <v>44</v>
      </c>
      <c r="AO2" s="15" t="s">
        <v>45</v>
      </c>
      <c r="AP2" s="15" t="s">
        <v>46</v>
      </c>
      <c r="AQ2" s="15" t="s">
        <v>47</v>
      </c>
      <c r="AR2" s="17"/>
      <c r="AS2" s="18" t="s">
        <v>7</v>
      </c>
      <c r="AT2" s="19" t="s">
        <v>9</v>
      </c>
      <c r="AU2" s="19" t="s">
        <v>48</v>
      </c>
      <c r="AV2" s="20" t="s">
        <v>27</v>
      </c>
      <c r="AW2" s="19" t="s">
        <v>31</v>
      </c>
      <c r="AX2" s="19" t="s">
        <v>49</v>
      </c>
      <c r="AY2" s="21" t="s">
        <v>24</v>
      </c>
      <c r="AZ2" s="21" t="s">
        <v>28</v>
      </c>
      <c r="BA2" s="21" t="s">
        <v>50</v>
      </c>
      <c r="BB2" s="21" t="s">
        <v>51</v>
      </c>
      <c r="BC2" s="21" t="str">
        <f t="array" ref="BC2">INDEX($AD:$AD,MATCH(AT2,$C:$C,FALSE))</f>
        <v>NO INVOICE</v>
      </c>
      <c r="BD2" s="21" t="s">
        <v>52</v>
      </c>
      <c r="BE2" s="20" t="s">
        <v>37</v>
      </c>
      <c r="BF2" s="21" t="s">
        <v>14</v>
      </c>
      <c r="BG2" s="21" t="s">
        <v>39</v>
      </c>
      <c r="BH2" s="22"/>
      <c r="BI2" s="23" t="s">
        <v>7</v>
      </c>
      <c r="BJ2" s="23" t="s">
        <v>53</v>
      </c>
      <c r="BK2" s="23" t="s">
        <v>54</v>
      </c>
      <c r="BL2" s="23" t="s">
        <v>55</v>
      </c>
      <c r="BM2" s="23" t="s">
        <v>47</v>
      </c>
      <c r="BN2" s="24"/>
      <c r="BO2" s="24"/>
    </row>
    <row r="3" spans="1:67" ht="15.5">
      <c r="A3" s="25">
        <v>1</v>
      </c>
      <c r="B3" s="53">
        <v>46297</v>
      </c>
      <c r="C3" s="26" t="s">
        <v>1832</v>
      </c>
      <c r="D3" s="27" t="s">
        <v>1833</v>
      </c>
      <c r="E3" s="29" t="s">
        <v>1834</v>
      </c>
      <c r="F3" s="31">
        <v>1</v>
      </c>
      <c r="G3" s="31" t="s">
        <v>63</v>
      </c>
      <c r="H3" s="31"/>
      <c r="I3" s="31" t="s">
        <v>562</v>
      </c>
      <c r="J3" s="32" t="s">
        <v>563</v>
      </c>
      <c r="K3" s="32" t="s">
        <v>564</v>
      </c>
      <c r="L3" s="31">
        <v>12657</v>
      </c>
      <c r="M3" s="35"/>
      <c r="N3" s="31" t="s">
        <v>1586</v>
      </c>
      <c r="O3" s="31" t="s">
        <v>369</v>
      </c>
      <c r="P3" s="31" t="s">
        <v>1716</v>
      </c>
      <c r="Q3" s="31"/>
      <c r="R3" s="26"/>
      <c r="S3" s="30"/>
      <c r="T3" s="26"/>
      <c r="U3" s="30"/>
      <c r="V3" s="31"/>
      <c r="W3" s="33"/>
      <c r="X3" s="34"/>
      <c r="Y3" s="34"/>
      <c r="Z3" s="36"/>
      <c r="AA3" s="34"/>
      <c r="AB3" s="34"/>
      <c r="AC3" s="31"/>
      <c r="AD3" s="37"/>
      <c r="AE3" s="39"/>
      <c r="AF3" s="41"/>
      <c r="AG3" s="25"/>
      <c r="AH3" s="25"/>
      <c r="AI3" s="25"/>
      <c r="AJ3" s="45" t="str">
        <f t="array" ref="AJ3">IFERROR(INDEX('[1]Master Price'!$E:$E,MATCH(D3,'[1]Master Price'!$B:$B,0)),"0")</f>
        <v>0</v>
      </c>
      <c r="AK3" s="45">
        <f t="shared" ref="AK3:AK257" si="0">AJ3*F3</f>
        <v>0</v>
      </c>
      <c r="AL3" s="46" t="str">
        <f t="shared" ref="AL3:AL90" si="1">IFERROR(DATEDIF(S3,T3,"d"),"0")&amp;"-day"</f>
        <v>0-day</v>
      </c>
      <c r="AM3" s="46" t="str">
        <f t="shared" ref="AM3:AM257" si="2">IFERROR(DATEDIF(S3,U3,"d"),"0")&amp;"-day"</f>
        <v>0-day</v>
      </c>
      <c r="AN3" s="46" t="str">
        <f t="shared" ref="AN3:AN90" si="3">IFERROR(DATEDIF(S3,X3,"d"),"0")&amp;"-day"</f>
        <v>0-day</v>
      </c>
      <c r="AO3" s="46" t="str">
        <f t="shared" ref="AO3:AO257" si="4">IFERROR(DATEDIF(X3,AA3,"d"),"0")&amp;"-day"</f>
        <v>0-day</v>
      </c>
      <c r="AP3" s="46" t="str">
        <f t="shared" ref="AP3:AP257" si="5">IFERROR(DATEDIF(AA3,AE3,"d"),"0")&amp;"-day"</f>
        <v>0-day</v>
      </c>
      <c r="AQ3" s="46" t="str">
        <f t="shared" ref="AQ3:AQ257" si="6">SUM(AL3:AP3)&amp;"-day"</f>
        <v>0-day</v>
      </c>
      <c r="AR3" s="17"/>
      <c r="AS3" s="47" t="str">
        <f t="shared" ref="AS3:AS257" si="7">IF(AT3=0,"",ROW()-ROW($AS$2))</f>
        <v/>
      </c>
      <c r="AT3" s="27"/>
      <c r="AU3" s="48" t="e">
        <f t="shared" ref="AU3:AU257" ca="1" si="8">_xludf.ifna(INDEX($B:$B,MATCH(AT3,$C:$C,FALSE)),"")</f>
        <v>#NAME?</v>
      </c>
      <c r="AV3" s="48" t="e">
        <f t="shared" ref="AV3:AV257" ca="1" si="9">_xludf.ifna(INDEX($U:$U,MATCH(AT3,$C:$C,FALSE)),"")</f>
        <v>#NAME?</v>
      </c>
      <c r="AW3" s="49" t="e">
        <f t="shared" ref="AW3:AW257" ca="1" si="10">_xludf.ifna(INDEX($Z:$Z,MATCH(AT3,$C:$C,FALSE)),"")</f>
        <v>#NAME?</v>
      </c>
      <c r="AX3" s="48" t="e">
        <f t="shared" ref="AX3:AX257" ca="1" si="11">_xludf.ifna(INDEX($AA:$AA,MATCH(AT3,$C:$C,FALSE)),"")</f>
        <v>#NAME?</v>
      </c>
      <c r="AY3" s="49" t="str">
        <f t="shared" ref="AY3:AY257" si="12">IFERROR(INDEX($R:$R,MATCH(AT3,$C:$C,FALSE)),"")</f>
        <v/>
      </c>
      <c r="AZ3" s="50" t="e">
        <f t="shared" ref="AZ3:AZ257" ca="1" si="13">_xludf.ifna(INDEX($V:$V,MATCH(AT3,$C:$C,FALSE)),"")</f>
        <v>#NAME?</v>
      </c>
      <c r="BA3" s="51" t="e">
        <f t="shared" ref="BA3:BA257" ca="1" si="14">_xludf.ifna(INDEX($W:$W,MATCH(AT3,$C:$C,FALSE)),"")</f>
        <v>#NAME?</v>
      </c>
      <c r="BB3" s="52" t="e">
        <f t="shared" ref="BB3:BB257" ca="1" si="15">_xludf.ifna(INDEX($X:$X,MATCH(AT3,$C:$C,FALSE)),"")</f>
        <v>#NAME?</v>
      </c>
      <c r="BC3" s="51" t="e">
        <f t="shared" ref="BC3:BC257" ca="1" si="16">_xludf.ifna(INDEX($AD:$AD,MATCH(AT3,$C:$C,FALSE)),"")</f>
        <v>#NAME?</v>
      </c>
      <c r="BD3" s="54" t="e">
        <f t="shared" ref="BD3:BD257" ca="1" si="17">_xludf.ifna(INDEX($AE:$AE,MATCH(AT3,$C:$C,FALSE)),"")</f>
        <v>#NAME?</v>
      </c>
      <c r="BE3" s="48" t="e">
        <f t="shared" ref="BE3:BE257" ca="1" si="18">_xludf.ifna(INDEX($AF:$AF,MATCH(AT3,$C:$C,FALSE)),"")</f>
        <v>#NAME?</v>
      </c>
      <c r="BF3" s="50" t="e">
        <f t="shared" ref="BF3:BF257" ca="1" si="19">_xludf.ifna(INDEX($T:$T,MATCH(AT3,$C:$C,FALSE),""),"")</f>
        <v>#NAME?</v>
      </c>
      <c r="BG3" s="56" t="e">
        <f t="shared" ref="BG3:BG257" ca="1" si="20">_xludf.ifna(INDEX($AI:$AI,MATCH(AT3,$C:$C,FALSE)),"")</f>
        <v>#NAME?</v>
      </c>
      <c r="BH3" s="22"/>
      <c r="BI3" s="57">
        <v>1</v>
      </c>
      <c r="BJ3" s="57" t="s">
        <v>98</v>
      </c>
      <c r="BK3" s="59">
        <f ca="1">IFERROR(__xludf.DUMMYFUNCTION("COUNTUNIQUEIFS(C3:C514,H3:H514,$BK$2)"),0)</f>
        <v>0</v>
      </c>
      <c r="BL3" s="59">
        <f ca="1">IFERROR(__xludf.DUMMYFUNCTION("COUNTUNIQUEIFS(C3:C514,H3:H514,$BL$2)"),0)</f>
        <v>0</v>
      </c>
      <c r="BM3" s="59">
        <f ca="1">BK3+BL3</f>
        <v>0</v>
      </c>
      <c r="BN3" s="24"/>
      <c r="BO3" s="24"/>
    </row>
    <row r="4" spans="1:67" ht="15.5">
      <c r="A4" s="25">
        <f t="shared" ref="A4:A127" si="21">IF(C4=0,"",ROW()-ROW($A$2))</f>
        <v>2</v>
      </c>
      <c r="B4" s="53">
        <v>46297</v>
      </c>
      <c r="C4" s="26" t="s">
        <v>1832</v>
      </c>
      <c r="D4" s="27" t="s">
        <v>1835</v>
      </c>
      <c r="E4" s="29" t="s">
        <v>1836</v>
      </c>
      <c r="F4" s="31">
        <v>1</v>
      </c>
      <c r="G4" s="31" t="s">
        <v>63</v>
      </c>
      <c r="H4" s="31"/>
      <c r="I4" s="31" t="s">
        <v>562</v>
      </c>
      <c r="J4" s="32" t="s">
        <v>563</v>
      </c>
      <c r="K4" s="32" t="s">
        <v>564</v>
      </c>
      <c r="L4" s="31"/>
      <c r="M4" s="35"/>
      <c r="N4" s="31"/>
      <c r="O4" s="31" t="s">
        <v>369</v>
      </c>
      <c r="P4" s="31" t="s">
        <v>1716</v>
      </c>
      <c r="Q4" s="31"/>
      <c r="R4" s="26"/>
      <c r="S4" s="30"/>
      <c r="T4" s="26"/>
      <c r="U4" s="30"/>
      <c r="V4" s="31"/>
      <c r="W4" s="33"/>
      <c r="X4" s="34"/>
      <c r="Y4" s="34"/>
      <c r="Z4" s="36"/>
      <c r="AA4" s="34"/>
      <c r="AB4" s="34"/>
      <c r="AC4" s="35"/>
      <c r="AD4" s="37"/>
      <c r="AE4" s="42"/>
      <c r="AF4" s="41"/>
      <c r="AG4" s="25"/>
      <c r="AH4" s="25"/>
      <c r="AI4" s="25"/>
      <c r="AJ4" s="45" t="str">
        <f t="array" ref="AJ4">IFERROR(INDEX('[1]Master Price'!$E:$E,MATCH(D4,'[1]Master Price'!$B:$B,0)),"0")</f>
        <v>0</v>
      </c>
      <c r="AK4" s="45">
        <f t="shared" si="0"/>
        <v>0</v>
      </c>
      <c r="AL4" s="46" t="str">
        <f t="shared" si="1"/>
        <v>0-day</v>
      </c>
      <c r="AM4" s="46" t="str">
        <f t="shared" si="2"/>
        <v>0-day</v>
      </c>
      <c r="AN4" s="46" t="str">
        <f t="shared" si="3"/>
        <v>0-day</v>
      </c>
      <c r="AO4" s="46" t="str">
        <f t="shared" si="4"/>
        <v>0-day</v>
      </c>
      <c r="AP4" s="46" t="str">
        <f t="shared" si="5"/>
        <v>0-day</v>
      </c>
      <c r="AQ4" s="46" t="str">
        <f t="shared" si="6"/>
        <v>0-day</v>
      </c>
      <c r="AR4" s="17"/>
      <c r="AS4" s="47" t="str">
        <f t="shared" si="7"/>
        <v/>
      </c>
      <c r="AT4" s="27"/>
      <c r="AU4" s="48" t="e">
        <f t="shared" ca="1" si="8"/>
        <v>#NAME?</v>
      </c>
      <c r="AV4" s="48" t="e">
        <f t="shared" ca="1" si="9"/>
        <v>#NAME?</v>
      </c>
      <c r="AW4" s="49" t="e">
        <f t="shared" ca="1" si="10"/>
        <v>#NAME?</v>
      </c>
      <c r="AX4" s="48" t="e">
        <f t="shared" ca="1" si="11"/>
        <v>#NAME?</v>
      </c>
      <c r="AY4" s="49" t="str">
        <f t="shared" si="12"/>
        <v/>
      </c>
      <c r="AZ4" s="50" t="e">
        <f t="shared" ca="1" si="13"/>
        <v>#NAME?</v>
      </c>
      <c r="BA4" s="51" t="e">
        <f t="shared" ca="1" si="14"/>
        <v>#NAME?</v>
      </c>
      <c r="BB4" s="52" t="e">
        <f t="shared" ca="1" si="15"/>
        <v>#NAME?</v>
      </c>
      <c r="BC4" s="51" t="e">
        <f t="shared" ca="1" si="16"/>
        <v>#NAME?</v>
      </c>
      <c r="BD4" s="54" t="e">
        <f t="shared" ca="1" si="17"/>
        <v>#NAME?</v>
      </c>
      <c r="BE4" s="48" t="e">
        <f t="shared" ca="1" si="18"/>
        <v>#NAME?</v>
      </c>
      <c r="BF4" s="50" t="e">
        <f t="shared" ca="1" si="19"/>
        <v>#NAME?</v>
      </c>
      <c r="BG4" s="56" t="e">
        <f t="shared" ca="1" si="20"/>
        <v>#NAME?</v>
      </c>
      <c r="BH4" s="22"/>
      <c r="BI4" s="57">
        <v>3</v>
      </c>
      <c r="BJ4" s="57" t="s">
        <v>118</v>
      </c>
      <c r="BK4" s="59">
        <f ca="1">IFERROR(__xludf.DUMMYFUNCTION("COUNTUNIQUEIFS(C3:C514,AB3:AB514,$BK$2)"),0)</f>
        <v>0</v>
      </c>
      <c r="BL4" s="59">
        <f ca="1">IFERROR(__xludf.DUMMYFUNCTION("COUNTUNIQUEIFS(C3:C514,AB3:AB514,$BL$2)"),0)</f>
        <v>0</v>
      </c>
      <c r="BM4" s="59">
        <f t="shared" ref="BM4:BM6" ca="1" si="22">SUM(BK4:BL4)</f>
        <v>0</v>
      </c>
      <c r="BN4" s="24"/>
      <c r="BO4" s="24"/>
    </row>
    <row r="5" spans="1:67" ht="15.5">
      <c r="A5" s="25">
        <f t="shared" si="21"/>
        <v>3</v>
      </c>
      <c r="B5" s="53">
        <v>46297</v>
      </c>
      <c r="C5" s="26" t="s">
        <v>1832</v>
      </c>
      <c r="D5" s="27" t="s">
        <v>211</v>
      </c>
      <c r="E5" s="29" t="s">
        <v>1837</v>
      </c>
      <c r="F5" s="31">
        <v>2</v>
      </c>
      <c r="G5" s="31" t="s">
        <v>63</v>
      </c>
      <c r="H5" s="31"/>
      <c r="I5" s="31" t="s">
        <v>562</v>
      </c>
      <c r="J5" s="32" t="s">
        <v>563</v>
      </c>
      <c r="K5" s="32" t="s">
        <v>564</v>
      </c>
      <c r="L5" s="31"/>
      <c r="M5" s="35"/>
      <c r="N5" s="31"/>
      <c r="O5" s="31" t="s">
        <v>369</v>
      </c>
      <c r="P5" s="31" t="s">
        <v>1716</v>
      </c>
      <c r="Q5" s="31"/>
      <c r="R5" s="26"/>
      <c r="S5" s="30"/>
      <c r="T5" s="26"/>
      <c r="U5" s="30"/>
      <c r="V5" s="31"/>
      <c r="W5" s="33"/>
      <c r="X5" s="34"/>
      <c r="Y5" s="34"/>
      <c r="Z5" s="36"/>
      <c r="AA5" s="34"/>
      <c r="AB5" s="34"/>
      <c r="AC5" s="35"/>
      <c r="AD5" s="37"/>
      <c r="AE5" s="42"/>
      <c r="AF5" s="41"/>
      <c r="AG5" s="25"/>
      <c r="AH5" s="25"/>
      <c r="AI5" s="25"/>
      <c r="AJ5" s="45" t="str">
        <f t="array" ref="AJ5">IFERROR(INDEX('[1]Master Price'!$E:$E,MATCH(D5,'[1]Master Price'!$B:$B,0)),"0")</f>
        <v>0</v>
      </c>
      <c r="AK5" s="45">
        <f t="shared" si="0"/>
        <v>0</v>
      </c>
      <c r="AL5" s="46" t="str">
        <f t="shared" si="1"/>
        <v>0-day</v>
      </c>
      <c r="AM5" s="46" t="str">
        <f t="shared" si="2"/>
        <v>0-day</v>
      </c>
      <c r="AN5" s="46" t="str">
        <f t="shared" si="3"/>
        <v>0-day</v>
      </c>
      <c r="AO5" s="46" t="str">
        <f t="shared" si="4"/>
        <v>0-day</v>
      </c>
      <c r="AP5" s="46" t="str">
        <f t="shared" si="5"/>
        <v>0-day</v>
      </c>
      <c r="AQ5" s="46" t="str">
        <f t="shared" si="6"/>
        <v>0-day</v>
      </c>
      <c r="AR5" s="17"/>
      <c r="AS5" s="47" t="str">
        <f t="shared" si="7"/>
        <v/>
      </c>
      <c r="AT5" s="27"/>
      <c r="AU5" s="48" t="e">
        <f t="shared" ca="1" si="8"/>
        <v>#NAME?</v>
      </c>
      <c r="AV5" s="48" t="e">
        <f t="shared" ca="1" si="9"/>
        <v>#NAME?</v>
      </c>
      <c r="AW5" s="49" t="e">
        <f t="shared" ca="1" si="10"/>
        <v>#NAME?</v>
      </c>
      <c r="AX5" s="48" t="e">
        <f t="shared" ca="1" si="11"/>
        <v>#NAME?</v>
      </c>
      <c r="AY5" s="49" t="str">
        <f t="shared" si="12"/>
        <v/>
      </c>
      <c r="AZ5" s="50" t="e">
        <f t="shared" ca="1" si="13"/>
        <v>#NAME?</v>
      </c>
      <c r="BA5" s="51" t="e">
        <f t="shared" ca="1" si="14"/>
        <v>#NAME?</v>
      </c>
      <c r="BB5" s="52" t="e">
        <f t="shared" ca="1" si="15"/>
        <v>#NAME?</v>
      </c>
      <c r="BC5" s="51" t="e">
        <f t="shared" ca="1" si="16"/>
        <v>#NAME?</v>
      </c>
      <c r="BD5" s="54" t="e">
        <f t="shared" ca="1" si="17"/>
        <v>#NAME?</v>
      </c>
      <c r="BE5" s="48" t="e">
        <f t="shared" ca="1" si="18"/>
        <v>#NAME?</v>
      </c>
      <c r="BF5" s="50" t="e">
        <f t="shared" ca="1" si="19"/>
        <v>#NAME?</v>
      </c>
      <c r="BG5" s="56" t="e">
        <f t="shared" ca="1" si="20"/>
        <v>#NAME?</v>
      </c>
      <c r="BH5" s="22"/>
      <c r="BI5" s="57">
        <v>4</v>
      </c>
      <c r="BJ5" s="57" t="s">
        <v>131</v>
      </c>
      <c r="BK5" s="59">
        <f ca="1">IFERROR(__xludf.DUMMYFUNCTION("COUNTUNIQUEIFS(C3:C514,Y3:Y514,$BK$2)"),0)</f>
        <v>0</v>
      </c>
      <c r="BL5" s="59">
        <f ca="1">IFERROR(__xludf.DUMMYFUNCTION("COUNTUNIQUEIFS(C3:C514,Y3:Y514,$BL$2)"),0)</f>
        <v>0</v>
      </c>
      <c r="BM5" s="59">
        <f t="shared" ca="1" si="22"/>
        <v>0</v>
      </c>
      <c r="BN5" s="24"/>
      <c r="BO5" s="24"/>
    </row>
    <row r="6" spans="1:67" ht="15.5">
      <c r="A6" s="25">
        <f t="shared" si="21"/>
        <v>4</v>
      </c>
      <c r="B6" s="62">
        <v>46298</v>
      </c>
      <c r="C6" s="26" t="s">
        <v>1838</v>
      </c>
      <c r="D6" s="27" t="s">
        <v>372</v>
      </c>
      <c r="E6" s="29" t="s">
        <v>1839</v>
      </c>
      <c r="F6" s="31">
        <v>2</v>
      </c>
      <c r="G6" s="31" t="s">
        <v>63</v>
      </c>
      <c r="H6" s="31"/>
      <c r="I6" s="31" t="s">
        <v>1451</v>
      </c>
      <c r="J6" s="32" t="s">
        <v>1840</v>
      </c>
      <c r="K6" s="32" t="s">
        <v>70</v>
      </c>
      <c r="L6" s="31"/>
      <c r="M6" s="35"/>
      <c r="N6" s="31"/>
      <c r="O6" s="31" t="s">
        <v>189</v>
      </c>
      <c r="P6" s="31"/>
      <c r="Q6" s="31" t="s">
        <v>711</v>
      </c>
      <c r="R6" s="26"/>
      <c r="S6" s="30"/>
      <c r="T6" s="26"/>
      <c r="U6" s="30"/>
      <c r="V6" s="31"/>
      <c r="W6" s="33"/>
      <c r="X6" s="34"/>
      <c r="Y6" s="34"/>
      <c r="Z6" s="36"/>
      <c r="AA6" s="34"/>
      <c r="AB6" s="34"/>
      <c r="AC6" s="35"/>
      <c r="AD6" s="37"/>
      <c r="AE6" s="42"/>
      <c r="AF6" s="41"/>
      <c r="AG6" s="25"/>
      <c r="AH6" s="25"/>
      <c r="AI6" s="25"/>
      <c r="AJ6" s="45" t="str">
        <f t="array" ref="AJ6">IFERROR(INDEX('[1]Master Price'!$E:$E,MATCH(D6,'[1]Master Price'!$B:$B,0)),"0")</f>
        <v>0</v>
      </c>
      <c r="AK6" s="45">
        <f t="shared" si="0"/>
        <v>0</v>
      </c>
      <c r="AL6" s="46" t="str">
        <f t="shared" si="1"/>
        <v>0-day</v>
      </c>
      <c r="AM6" s="46" t="str">
        <f t="shared" si="2"/>
        <v>0-day</v>
      </c>
      <c r="AN6" s="46" t="str">
        <f t="shared" si="3"/>
        <v>0-day</v>
      </c>
      <c r="AO6" s="46" t="str">
        <f t="shared" si="4"/>
        <v>0-day</v>
      </c>
      <c r="AP6" s="46" t="str">
        <f t="shared" si="5"/>
        <v>0-day</v>
      </c>
      <c r="AQ6" s="46" t="str">
        <f t="shared" si="6"/>
        <v>0-day</v>
      </c>
      <c r="AR6" s="17"/>
      <c r="AS6" s="47" t="str">
        <f t="shared" si="7"/>
        <v/>
      </c>
      <c r="AT6" s="27"/>
      <c r="AU6" s="48" t="e">
        <f t="shared" ca="1" si="8"/>
        <v>#NAME?</v>
      </c>
      <c r="AV6" s="48" t="e">
        <f t="shared" ca="1" si="9"/>
        <v>#NAME?</v>
      </c>
      <c r="AW6" s="49" t="e">
        <f t="shared" ca="1" si="10"/>
        <v>#NAME?</v>
      </c>
      <c r="AX6" s="48" t="e">
        <f t="shared" ca="1" si="11"/>
        <v>#NAME?</v>
      </c>
      <c r="AY6" s="49" t="str">
        <f t="shared" si="12"/>
        <v/>
      </c>
      <c r="AZ6" s="50" t="e">
        <f t="shared" ca="1" si="13"/>
        <v>#NAME?</v>
      </c>
      <c r="BA6" s="51" t="e">
        <f t="shared" ca="1" si="14"/>
        <v>#NAME?</v>
      </c>
      <c r="BB6" s="52" t="e">
        <f t="shared" ca="1" si="15"/>
        <v>#NAME?</v>
      </c>
      <c r="BC6" s="51" t="e">
        <f t="shared" ca="1" si="16"/>
        <v>#NAME?</v>
      </c>
      <c r="BD6" s="54" t="e">
        <f t="shared" ca="1" si="17"/>
        <v>#NAME?</v>
      </c>
      <c r="BE6" s="48" t="e">
        <f t="shared" ca="1" si="18"/>
        <v>#NAME?</v>
      </c>
      <c r="BF6" s="50" t="e">
        <f t="shared" ca="1" si="19"/>
        <v>#NAME?</v>
      </c>
      <c r="BG6" s="56" t="e">
        <f t="shared" ca="1" si="20"/>
        <v>#NAME?</v>
      </c>
      <c r="BH6" s="22"/>
      <c r="BI6" s="57">
        <v>5</v>
      </c>
      <c r="BJ6" s="57" t="s">
        <v>142</v>
      </c>
      <c r="BK6" s="59">
        <f ca="1">IFERROR(__xludf.DUMMYFUNCTION("COUNTUNIQUEIFS(C3:C514,AF3:AF514,$BK$2)"),0)</f>
        <v>0</v>
      </c>
      <c r="BL6" s="59">
        <f ca="1">IFERROR(__xludf.DUMMYFUNCTION("COUNTUNIQUEIFS(C3:C514,AF3:AF514,$BL$2)"),0)</f>
        <v>0</v>
      </c>
      <c r="BM6" s="59">
        <f t="shared" ca="1" si="22"/>
        <v>0</v>
      </c>
      <c r="BN6" s="24"/>
      <c r="BO6" s="24"/>
    </row>
    <row r="7" spans="1:67" ht="15.5">
      <c r="A7" s="25">
        <f t="shared" si="21"/>
        <v>5</v>
      </c>
      <c r="B7" s="62">
        <v>46299</v>
      </c>
      <c r="C7" s="26" t="s">
        <v>1841</v>
      </c>
      <c r="D7" s="27" t="s">
        <v>102</v>
      </c>
      <c r="E7" s="29" t="s">
        <v>1777</v>
      </c>
      <c r="F7" s="31">
        <v>1</v>
      </c>
      <c r="G7" s="31" t="s">
        <v>63</v>
      </c>
      <c r="H7" s="31"/>
      <c r="I7" s="31" t="s">
        <v>325</v>
      </c>
      <c r="J7" s="32" t="s">
        <v>1163</v>
      </c>
      <c r="K7" s="32" t="s">
        <v>1138</v>
      </c>
      <c r="L7" s="31">
        <v>5360</v>
      </c>
      <c r="M7" s="35"/>
      <c r="N7" s="31" t="s">
        <v>1778</v>
      </c>
      <c r="O7" s="31" t="s">
        <v>96</v>
      </c>
      <c r="P7" s="31" t="s">
        <v>1716</v>
      </c>
      <c r="Q7" s="31"/>
      <c r="R7" s="26"/>
      <c r="S7" s="30"/>
      <c r="T7" s="26"/>
      <c r="U7" s="30"/>
      <c r="V7" s="31"/>
      <c r="W7" s="33"/>
      <c r="X7" s="34"/>
      <c r="Y7" s="34"/>
      <c r="Z7" s="36"/>
      <c r="AA7" s="34"/>
      <c r="AB7" s="34"/>
      <c r="AC7" s="35"/>
      <c r="AD7" s="37"/>
      <c r="AE7" s="42"/>
      <c r="AF7" s="41"/>
      <c r="AG7" s="25"/>
      <c r="AH7" s="25"/>
      <c r="AI7" s="25"/>
      <c r="AJ7" s="45" t="str">
        <f t="array" ref="AJ7">IFERROR(INDEX('[1]Master Price'!$E:$E,MATCH(D7,'[1]Master Price'!$B:$B,0)),"0")</f>
        <v>0</v>
      </c>
      <c r="AK7" s="45">
        <f t="shared" si="0"/>
        <v>0</v>
      </c>
      <c r="AL7" s="46" t="str">
        <f t="shared" si="1"/>
        <v>0-day</v>
      </c>
      <c r="AM7" s="46" t="str">
        <f t="shared" si="2"/>
        <v>0-day</v>
      </c>
      <c r="AN7" s="46" t="str">
        <f t="shared" si="3"/>
        <v>0-day</v>
      </c>
      <c r="AO7" s="46" t="str">
        <f t="shared" si="4"/>
        <v>0-day</v>
      </c>
      <c r="AP7" s="46" t="str">
        <f t="shared" si="5"/>
        <v>0-day</v>
      </c>
      <c r="AQ7" s="46" t="str">
        <f t="shared" si="6"/>
        <v>0-day</v>
      </c>
      <c r="AR7" s="17"/>
      <c r="AS7" s="47" t="str">
        <f t="shared" si="7"/>
        <v/>
      </c>
      <c r="AT7" s="27"/>
      <c r="AU7" s="48" t="e">
        <f t="shared" ca="1" si="8"/>
        <v>#NAME?</v>
      </c>
      <c r="AV7" s="48" t="e">
        <f t="shared" ca="1" si="9"/>
        <v>#NAME?</v>
      </c>
      <c r="AW7" s="49" t="e">
        <f t="shared" ca="1" si="10"/>
        <v>#NAME?</v>
      </c>
      <c r="AX7" s="48" t="e">
        <f t="shared" ca="1" si="11"/>
        <v>#NAME?</v>
      </c>
      <c r="AY7" s="49" t="str">
        <f t="shared" si="12"/>
        <v/>
      </c>
      <c r="AZ7" s="50" t="e">
        <f t="shared" ca="1" si="13"/>
        <v>#NAME?</v>
      </c>
      <c r="BA7" s="51" t="e">
        <f t="shared" ca="1" si="14"/>
        <v>#NAME?</v>
      </c>
      <c r="BB7" s="52" t="e">
        <f t="shared" ca="1" si="15"/>
        <v>#NAME?</v>
      </c>
      <c r="BC7" s="51" t="e">
        <f t="shared" ca="1" si="16"/>
        <v>#NAME?</v>
      </c>
      <c r="BD7" s="54" t="e">
        <f t="shared" ca="1" si="17"/>
        <v>#NAME?</v>
      </c>
      <c r="BE7" s="48" t="e">
        <f t="shared" ca="1" si="18"/>
        <v>#NAME?</v>
      </c>
      <c r="BF7" s="50" t="e">
        <f t="shared" ca="1" si="19"/>
        <v>#NAME?</v>
      </c>
      <c r="BG7" s="56" t="e">
        <f t="shared" ca="1" si="20"/>
        <v>#NAME?</v>
      </c>
      <c r="BH7" s="22"/>
      <c r="BI7" s="22"/>
      <c r="BJ7" s="22"/>
      <c r="BK7" s="22"/>
      <c r="BL7" s="22"/>
      <c r="BM7" s="22"/>
      <c r="BN7" s="24"/>
      <c r="BO7" s="24"/>
    </row>
    <row r="8" spans="1:67" ht="15.5">
      <c r="A8" s="25">
        <f t="shared" si="21"/>
        <v>6</v>
      </c>
      <c r="B8" s="62">
        <v>46299</v>
      </c>
      <c r="C8" s="26" t="s">
        <v>1841</v>
      </c>
      <c r="D8" s="27" t="s">
        <v>124</v>
      </c>
      <c r="E8" s="29" t="s">
        <v>1781</v>
      </c>
      <c r="F8" s="31">
        <v>1</v>
      </c>
      <c r="G8" s="31" t="s">
        <v>63</v>
      </c>
      <c r="H8" s="31"/>
      <c r="I8" s="31" t="s">
        <v>325</v>
      </c>
      <c r="J8" s="32" t="s">
        <v>1163</v>
      </c>
      <c r="K8" s="32" t="s">
        <v>1138</v>
      </c>
      <c r="L8" s="31">
        <v>5360</v>
      </c>
      <c r="M8" s="35"/>
      <c r="N8" s="31" t="s">
        <v>1778</v>
      </c>
      <c r="O8" s="31" t="s">
        <v>96</v>
      </c>
      <c r="P8" s="31" t="s">
        <v>1716</v>
      </c>
      <c r="Q8" s="31"/>
      <c r="R8" s="26"/>
      <c r="S8" s="30"/>
      <c r="T8" s="26"/>
      <c r="U8" s="30"/>
      <c r="V8" s="31"/>
      <c r="W8" s="33"/>
      <c r="X8" s="34"/>
      <c r="Y8" s="34"/>
      <c r="Z8" s="36"/>
      <c r="AA8" s="34"/>
      <c r="AB8" s="34"/>
      <c r="AC8" s="35"/>
      <c r="AD8" s="37"/>
      <c r="AE8" s="42"/>
      <c r="AF8" s="41"/>
      <c r="AG8" s="25"/>
      <c r="AH8" s="25"/>
      <c r="AI8" s="25"/>
      <c r="AJ8" s="45" t="str">
        <f t="array" ref="AJ8">IFERROR(INDEX('[1]Master Price'!$E:$E,MATCH(D8,'[1]Master Price'!$B:$B,0)),"0")</f>
        <v>0</v>
      </c>
      <c r="AK8" s="45">
        <f t="shared" si="0"/>
        <v>0</v>
      </c>
      <c r="AL8" s="46" t="str">
        <f t="shared" si="1"/>
        <v>0-day</v>
      </c>
      <c r="AM8" s="46" t="str">
        <f t="shared" si="2"/>
        <v>0-day</v>
      </c>
      <c r="AN8" s="46" t="str">
        <f t="shared" si="3"/>
        <v>0-day</v>
      </c>
      <c r="AO8" s="46" t="str">
        <f t="shared" si="4"/>
        <v>0-day</v>
      </c>
      <c r="AP8" s="46" t="str">
        <f t="shared" si="5"/>
        <v>0-day</v>
      </c>
      <c r="AQ8" s="46" t="str">
        <f t="shared" si="6"/>
        <v>0-day</v>
      </c>
      <c r="AR8" s="17"/>
      <c r="AS8" s="47" t="str">
        <f t="shared" si="7"/>
        <v/>
      </c>
      <c r="AT8" s="27"/>
      <c r="AU8" s="48" t="e">
        <f t="shared" ca="1" si="8"/>
        <v>#NAME?</v>
      </c>
      <c r="AV8" s="48" t="e">
        <f t="shared" ca="1" si="9"/>
        <v>#NAME?</v>
      </c>
      <c r="AW8" s="49" t="e">
        <f t="shared" ca="1" si="10"/>
        <v>#NAME?</v>
      </c>
      <c r="AX8" s="48" t="e">
        <f t="shared" ca="1" si="11"/>
        <v>#NAME?</v>
      </c>
      <c r="AY8" s="49" t="str">
        <f t="shared" si="12"/>
        <v/>
      </c>
      <c r="AZ8" s="50" t="e">
        <f t="shared" ca="1" si="13"/>
        <v>#NAME?</v>
      </c>
      <c r="BA8" s="51" t="e">
        <f t="shared" ca="1" si="14"/>
        <v>#NAME?</v>
      </c>
      <c r="BB8" s="52" t="e">
        <f t="shared" ca="1" si="15"/>
        <v>#NAME?</v>
      </c>
      <c r="BC8" s="51" t="e">
        <f t="shared" ca="1" si="16"/>
        <v>#NAME?</v>
      </c>
      <c r="BD8" s="54" t="e">
        <f t="shared" ca="1" si="17"/>
        <v>#NAME?</v>
      </c>
      <c r="BE8" s="48" t="e">
        <f t="shared" ca="1" si="18"/>
        <v>#NAME?</v>
      </c>
      <c r="BF8" s="50" t="e">
        <f t="shared" ca="1" si="19"/>
        <v>#NAME?</v>
      </c>
      <c r="BG8" s="56" t="e">
        <f t="shared" ca="1" si="20"/>
        <v>#NAME?</v>
      </c>
      <c r="BH8" s="22"/>
      <c r="BI8" s="22"/>
      <c r="BJ8" s="22"/>
      <c r="BK8" s="22"/>
      <c r="BL8" s="22"/>
      <c r="BM8" s="22"/>
      <c r="BN8" s="24"/>
      <c r="BO8" s="24"/>
    </row>
    <row r="9" spans="1:67" ht="15.5">
      <c r="A9" s="25">
        <f t="shared" si="21"/>
        <v>7</v>
      </c>
      <c r="B9" s="62">
        <v>46299</v>
      </c>
      <c r="C9" s="26" t="s">
        <v>1841</v>
      </c>
      <c r="D9" s="27" t="s">
        <v>140</v>
      </c>
      <c r="E9" s="29" t="s">
        <v>1842</v>
      </c>
      <c r="F9" s="31">
        <v>1</v>
      </c>
      <c r="G9" s="31" t="s">
        <v>63</v>
      </c>
      <c r="H9" s="31"/>
      <c r="I9" s="31" t="s">
        <v>325</v>
      </c>
      <c r="J9" s="32" t="s">
        <v>1163</v>
      </c>
      <c r="K9" s="32" t="s">
        <v>1138</v>
      </c>
      <c r="L9" s="31">
        <v>5360</v>
      </c>
      <c r="M9" s="35"/>
      <c r="N9" s="31" t="s">
        <v>1778</v>
      </c>
      <c r="O9" s="31" t="s">
        <v>96</v>
      </c>
      <c r="P9" s="31" t="s">
        <v>1716</v>
      </c>
      <c r="Q9" s="31"/>
      <c r="R9" s="26"/>
      <c r="S9" s="30"/>
      <c r="T9" s="26"/>
      <c r="U9" s="30"/>
      <c r="V9" s="31"/>
      <c r="W9" s="33"/>
      <c r="X9" s="34"/>
      <c r="Y9" s="34"/>
      <c r="Z9" s="36"/>
      <c r="AA9" s="34"/>
      <c r="AB9" s="34"/>
      <c r="AC9" s="35"/>
      <c r="AD9" s="37"/>
      <c r="AE9" s="42"/>
      <c r="AF9" s="41"/>
      <c r="AG9" s="25"/>
      <c r="AH9" s="25"/>
      <c r="AI9" s="25"/>
      <c r="AJ9" s="45" t="str">
        <f t="array" ref="AJ9">IFERROR(INDEX('[1]Master Price'!$E:$E,MATCH(D9,'[1]Master Price'!$B:$B,0)),"0")</f>
        <v>0</v>
      </c>
      <c r="AK9" s="45">
        <f t="shared" si="0"/>
        <v>0</v>
      </c>
      <c r="AL9" s="46" t="str">
        <f t="shared" si="1"/>
        <v>0-day</v>
      </c>
      <c r="AM9" s="46" t="str">
        <f t="shared" si="2"/>
        <v>0-day</v>
      </c>
      <c r="AN9" s="46" t="str">
        <f t="shared" si="3"/>
        <v>0-day</v>
      </c>
      <c r="AO9" s="46" t="str">
        <f t="shared" si="4"/>
        <v>0-day</v>
      </c>
      <c r="AP9" s="46" t="str">
        <f t="shared" si="5"/>
        <v>0-day</v>
      </c>
      <c r="AQ9" s="46" t="str">
        <f t="shared" si="6"/>
        <v>0-day</v>
      </c>
      <c r="AR9" s="17"/>
      <c r="AS9" s="47" t="str">
        <f t="shared" si="7"/>
        <v/>
      </c>
      <c r="AT9" s="27"/>
      <c r="AU9" s="48" t="e">
        <f t="shared" ca="1" si="8"/>
        <v>#NAME?</v>
      </c>
      <c r="AV9" s="48" t="e">
        <f t="shared" ca="1" si="9"/>
        <v>#NAME?</v>
      </c>
      <c r="AW9" s="49" t="e">
        <f t="shared" ca="1" si="10"/>
        <v>#NAME?</v>
      </c>
      <c r="AX9" s="48" t="e">
        <f t="shared" ca="1" si="11"/>
        <v>#NAME?</v>
      </c>
      <c r="AY9" s="49" t="str">
        <f t="shared" si="12"/>
        <v/>
      </c>
      <c r="AZ9" s="50" t="e">
        <f t="shared" ca="1" si="13"/>
        <v>#NAME?</v>
      </c>
      <c r="BA9" s="51" t="e">
        <f t="shared" ca="1" si="14"/>
        <v>#NAME?</v>
      </c>
      <c r="BB9" s="52" t="e">
        <f t="shared" ca="1" si="15"/>
        <v>#NAME?</v>
      </c>
      <c r="BC9" s="51" t="e">
        <f t="shared" ca="1" si="16"/>
        <v>#NAME?</v>
      </c>
      <c r="BD9" s="54" t="e">
        <f t="shared" ca="1" si="17"/>
        <v>#NAME?</v>
      </c>
      <c r="BE9" s="48" t="e">
        <f t="shared" ca="1" si="18"/>
        <v>#NAME?</v>
      </c>
      <c r="BF9" s="50" t="e">
        <f t="shared" ca="1" si="19"/>
        <v>#NAME?</v>
      </c>
      <c r="BG9" s="56" t="e">
        <f t="shared" ca="1" si="20"/>
        <v>#NAME?</v>
      </c>
      <c r="BH9" s="22"/>
      <c r="BI9" s="22"/>
      <c r="BJ9" s="22"/>
      <c r="BK9" s="22"/>
      <c r="BL9" s="22"/>
      <c r="BM9" s="22"/>
      <c r="BN9" s="24"/>
      <c r="BO9" s="24"/>
    </row>
    <row r="10" spans="1:67" ht="15.5">
      <c r="A10" s="25">
        <f t="shared" si="21"/>
        <v>8</v>
      </c>
      <c r="B10" s="62">
        <v>46299</v>
      </c>
      <c r="C10" s="26" t="s">
        <v>1841</v>
      </c>
      <c r="D10" s="27" t="s">
        <v>132</v>
      </c>
      <c r="E10" s="29" t="s">
        <v>1843</v>
      </c>
      <c r="F10" s="31">
        <v>1</v>
      </c>
      <c r="G10" s="31" t="s">
        <v>63</v>
      </c>
      <c r="H10" s="31"/>
      <c r="I10" s="31" t="s">
        <v>325</v>
      </c>
      <c r="J10" s="32" t="s">
        <v>1163</v>
      </c>
      <c r="K10" s="32" t="s">
        <v>1138</v>
      </c>
      <c r="L10" s="31">
        <v>5360</v>
      </c>
      <c r="M10" s="35"/>
      <c r="N10" s="31" t="s">
        <v>1778</v>
      </c>
      <c r="O10" s="31" t="s">
        <v>96</v>
      </c>
      <c r="P10" s="31" t="s">
        <v>1716</v>
      </c>
      <c r="Q10" s="31"/>
      <c r="R10" s="26"/>
      <c r="S10" s="30"/>
      <c r="T10" s="26"/>
      <c r="U10" s="30"/>
      <c r="V10" s="31"/>
      <c r="W10" s="33"/>
      <c r="X10" s="34"/>
      <c r="Y10" s="34"/>
      <c r="Z10" s="36"/>
      <c r="AA10" s="34"/>
      <c r="AB10" s="34"/>
      <c r="AC10" s="31"/>
      <c r="AD10" s="37"/>
      <c r="AE10" s="42"/>
      <c r="AF10" s="41"/>
      <c r="AG10" s="25"/>
      <c r="AH10" s="25"/>
      <c r="AI10" s="25"/>
      <c r="AJ10" s="45" t="str">
        <f t="array" ref="AJ10">IFERROR(INDEX('[1]Master Price'!$E:$E,MATCH(D10,'[1]Master Price'!$B:$B,0)),"0")</f>
        <v>0</v>
      </c>
      <c r="AK10" s="45">
        <f t="shared" si="0"/>
        <v>0</v>
      </c>
      <c r="AL10" s="46" t="str">
        <f t="shared" si="1"/>
        <v>0-day</v>
      </c>
      <c r="AM10" s="46" t="str">
        <f t="shared" si="2"/>
        <v>0-day</v>
      </c>
      <c r="AN10" s="46" t="str">
        <f t="shared" si="3"/>
        <v>0-day</v>
      </c>
      <c r="AO10" s="46" t="str">
        <f t="shared" si="4"/>
        <v>0-day</v>
      </c>
      <c r="AP10" s="46" t="str">
        <f t="shared" si="5"/>
        <v>0-day</v>
      </c>
      <c r="AQ10" s="46" t="str">
        <f t="shared" si="6"/>
        <v>0-day</v>
      </c>
      <c r="AR10" s="17"/>
      <c r="AS10" s="47" t="str">
        <f t="shared" si="7"/>
        <v/>
      </c>
      <c r="AT10" s="27"/>
      <c r="AU10" s="48" t="e">
        <f t="shared" ca="1" si="8"/>
        <v>#NAME?</v>
      </c>
      <c r="AV10" s="48" t="e">
        <f t="shared" ca="1" si="9"/>
        <v>#NAME?</v>
      </c>
      <c r="AW10" s="49" t="e">
        <f t="shared" ca="1" si="10"/>
        <v>#NAME?</v>
      </c>
      <c r="AX10" s="48" t="e">
        <f t="shared" ca="1" si="11"/>
        <v>#NAME?</v>
      </c>
      <c r="AY10" s="49" t="str">
        <f t="shared" si="12"/>
        <v/>
      </c>
      <c r="AZ10" s="50" t="e">
        <f t="shared" ca="1" si="13"/>
        <v>#NAME?</v>
      </c>
      <c r="BA10" s="51" t="e">
        <f t="shared" ca="1" si="14"/>
        <v>#NAME?</v>
      </c>
      <c r="BB10" s="52" t="e">
        <f t="shared" ca="1" si="15"/>
        <v>#NAME?</v>
      </c>
      <c r="BC10" s="51" t="e">
        <f t="shared" ca="1" si="16"/>
        <v>#NAME?</v>
      </c>
      <c r="BD10" s="54" t="e">
        <f t="shared" ca="1" si="17"/>
        <v>#NAME?</v>
      </c>
      <c r="BE10" s="48" t="e">
        <f t="shared" ca="1" si="18"/>
        <v>#NAME?</v>
      </c>
      <c r="BF10" s="50" t="e">
        <f t="shared" ca="1" si="19"/>
        <v>#NAME?</v>
      </c>
      <c r="BG10" s="56" t="e">
        <f t="shared" ca="1" si="20"/>
        <v>#NAME?</v>
      </c>
      <c r="BH10" s="22"/>
      <c r="BI10" s="22"/>
      <c r="BJ10" s="22"/>
      <c r="BK10" s="22"/>
      <c r="BL10" s="22"/>
      <c r="BM10" s="22"/>
      <c r="BN10" s="24"/>
      <c r="BO10" s="24"/>
    </row>
    <row r="11" spans="1:67" ht="15.5">
      <c r="A11" s="25">
        <f t="shared" si="21"/>
        <v>9</v>
      </c>
      <c r="B11" s="62">
        <v>46299</v>
      </c>
      <c r="C11" s="26" t="s">
        <v>1841</v>
      </c>
      <c r="D11" s="27" t="s">
        <v>193</v>
      </c>
      <c r="E11" s="29" t="s">
        <v>1844</v>
      </c>
      <c r="F11" s="31">
        <v>2</v>
      </c>
      <c r="G11" s="31" t="s">
        <v>63</v>
      </c>
      <c r="H11" s="31"/>
      <c r="I11" s="31" t="s">
        <v>325</v>
      </c>
      <c r="J11" s="32" t="s">
        <v>1163</v>
      </c>
      <c r="K11" s="32" t="s">
        <v>1138</v>
      </c>
      <c r="L11" s="31">
        <v>5360</v>
      </c>
      <c r="M11" s="31"/>
      <c r="N11" s="31" t="s">
        <v>1778</v>
      </c>
      <c r="O11" s="31" t="s">
        <v>96</v>
      </c>
      <c r="P11" s="31" t="s">
        <v>1716</v>
      </c>
      <c r="Q11" s="31"/>
      <c r="R11" s="26"/>
      <c r="S11" s="30"/>
      <c r="T11" s="26"/>
      <c r="U11" s="30"/>
      <c r="V11" s="31"/>
      <c r="W11" s="58"/>
      <c r="X11" s="34"/>
      <c r="Y11" s="34"/>
      <c r="Z11" s="36"/>
      <c r="AA11" s="34"/>
      <c r="AB11" s="34"/>
      <c r="AC11" s="35"/>
      <c r="AD11" s="37"/>
      <c r="AE11" s="42"/>
      <c r="AF11" s="41"/>
      <c r="AG11" s="25"/>
      <c r="AH11" s="25"/>
      <c r="AI11" s="25"/>
      <c r="AJ11" s="45" t="str">
        <f t="array" ref="AJ11">IFERROR(INDEX('[1]Master Price'!$E:$E,MATCH(D11,'[1]Master Price'!$B:$B,0)),"0")</f>
        <v>0</v>
      </c>
      <c r="AK11" s="45">
        <f t="shared" si="0"/>
        <v>0</v>
      </c>
      <c r="AL11" s="46" t="str">
        <f t="shared" si="1"/>
        <v>0-day</v>
      </c>
      <c r="AM11" s="46" t="str">
        <f t="shared" si="2"/>
        <v>0-day</v>
      </c>
      <c r="AN11" s="46" t="str">
        <f t="shared" si="3"/>
        <v>0-day</v>
      </c>
      <c r="AO11" s="46" t="str">
        <f t="shared" si="4"/>
        <v>0-day</v>
      </c>
      <c r="AP11" s="46" t="str">
        <f t="shared" si="5"/>
        <v>0-day</v>
      </c>
      <c r="AQ11" s="46" t="str">
        <f t="shared" si="6"/>
        <v>0-day</v>
      </c>
      <c r="AR11" s="17"/>
      <c r="AS11" s="47" t="str">
        <f t="shared" si="7"/>
        <v/>
      </c>
      <c r="AT11" s="27"/>
      <c r="AU11" s="48" t="e">
        <f t="shared" ca="1" si="8"/>
        <v>#NAME?</v>
      </c>
      <c r="AV11" s="48" t="e">
        <f t="shared" ca="1" si="9"/>
        <v>#NAME?</v>
      </c>
      <c r="AW11" s="49" t="e">
        <f t="shared" ca="1" si="10"/>
        <v>#NAME?</v>
      </c>
      <c r="AX11" s="48" t="e">
        <f t="shared" ca="1" si="11"/>
        <v>#NAME?</v>
      </c>
      <c r="AY11" s="49" t="str">
        <f t="shared" si="12"/>
        <v/>
      </c>
      <c r="AZ11" s="50" t="e">
        <f t="shared" ca="1" si="13"/>
        <v>#NAME?</v>
      </c>
      <c r="BA11" s="51" t="e">
        <f t="shared" ca="1" si="14"/>
        <v>#NAME?</v>
      </c>
      <c r="BB11" s="52" t="e">
        <f t="shared" ca="1" si="15"/>
        <v>#NAME?</v>
      </c>
      <c r="BC11" s="51" t="e">
        <f t="shared" ca="1" si="16"/>
        <v>#NAME?</v>
      </c>
      <c r="BD11" s="54" t="e">
        <f t="shared" ca="1" si="17"/>
        <v>#NAME?</v>
      </c>
      <c r="BE11" s="48" t="e">
        <f t="shared" ca="1" si="18"/>
        <v>#NAME?</v>
      </c>
      <c r="BF11" s="50" t="e">
        <f t="shared" ca="1" si="19"/>
        <v>#NAME?</v>
      </c>
      <c r="BG11" s="56" t="e">
        <f t="shared" ca="1" si="20"/>
        <v>#NAME?</v>
      </c>
      <c r="BH11" s="22"/>
      <c r="BI11" s="22"/>
      <c r="BJ11" s="22"/>
      <c r="BK11" s="22"/>
      <c r="BL11" s="22"/>
      <c r="BM11" s="22"/>
      <c r="BN11" s="24"/>
      <c r="BO11" s="24"/>
    </row>
    <row r="12" spans="1:67" ht="15.5">
      <c r="A12" s="25" t="str">
        <f t="shared" si="21"/>
        <v/>
      </c>
      <c r="B12" s="62"/>
      <c r="C12" s="26"/>
      <c r="D12" s="27"/>
      <c r="E12" s="29"/>
      <c r="F12" s="31"/>
      <c r="G12" s="31"/>
      <c r="H12" s="31"/>
      <c r="I12" s="31"/>
      <c r="J12" s="32"/>
      <c r="K12" s="32"/>
      <c r="L12" s="31"/>
      <c r="M12" s="31"/>
      <c r="N12" s="31"/>
      <c r="O12" s="31"/>
      <c r="P12" s="31"/>
      <c r="Q12" s="31"/>
      <c r="R12" s="26"/>
      <c r="S12" s="30"/>
      <c r="T12" s="26"/>
      <c r="U12" s="30"/>
      <c r="V12" s="31"/>
      <c r="W12" s="58"/>
      <c r="X12" s="34"/>
      <c r="Y12" s="34"/>
      <c r="Z12" s="36"/>
      <c r="AA12" s="34"/>
      <c r="AB12" s="34"/>
      <c r="AC12" s="35"/>
      <c r="AD12" s="37"/>
      <c r="AE12" s="42"/>
      <c r="AF12" s="41"/>
      <c r="AG12" s="25"/>
      <c r="AH12" s="25"/>
      <c r="AI12" s="25"/>
      <c r="AJ12" s="45" t="str">
        <f t="array" ref="AJ12">IFERROR(INDEX('[1]Master Price'!$E:$E,MATCH(D12,'[1]Master Price'!$B:$B,0)),"0")</f>
        <v>0</v>
      </c>
      <c r="AK12" s="45">
        <f t="shared" si="0"/>
        <v>0</v>
      </c>
      <c r="AL12" s="46" t="str">
        <f t="shared" si="1"/>
        <v>0-day</v>
      </c>
      <c r="AM12" s="46" t="str">
        <f t="shared" si="2"/>
        <v>0-day</v>
      </c>
      <c r="AN12" s="46" t="str">
        <f t="shared" si="3"/>
        <v>0-day</v>
      </c>
      <c r="AO12" s="46" t="str">
        <f t="shared" si="4"/>
        <v>0-day</v>
      </c>
      <c r="AP12" s="46" t="str">
        <f t="shared" si="5"/>
        <v>0-day</v>
      </c>
      <c r="AQ12" s="46" t="str">
        <f t="shared" si="6"/>
        <v>0-day</v>
      </c>
      <c r="AR12" s="17"/>
      <c r="AS12" s="47" t="str">
        <f t="shared" si="7"/>
        <v/>
      </c>
      <c r="AT12" s="27"/>
      <c r="AU12" s="48" t="e">
        <f t="shared" ca="1" si="8"/>
        <v>#NAME?</v>
      </c>
      <c r="AV12" s="48" t="e">
        <f t="shared" ca="1" si="9"/>
        <v>#NAME?</v>
      </c>
      <c r="AW12" s="49" t="e">
        <f t="shared" ca="1" si="10"/>
        <v>#NAME?</v>
      </c>
      <c r="AX12" s="48" t="e">
        <f t="shared" ca="1" si="11"/>
        <v>#NAME?</v>
      </c>
      <c r="AY12" s="49" t="str">
        <f t="shared" si="12"/>
        <v/>
      </c>
      <c r="AZ12" s="50" t="e">
        <f t="shared" ca="1" si="13"/>
        <v>#NAME?</v>
      </c>
      <c r="BA12" s="51" t="e">
        <f t="shared" ca="1" si="14"/>
        <v>#NAME?</v>
      </c>
      <c r="BB12" s="52" t="e">
        <f t="shared" ca="1" si="15"/>
        <v>#NAME?</v>
      </c>
      <c r="BC12" s="51" t="e">
        <f t="shared" ca="1" si="16"/>
        <v>#NAME?</v>
      </c>
      <c r="BD12" s="54" t="e">
        <f t="shared" ca="1" si="17"/>
        <v>#NAME?</v>
      </c>
      <c r="BE12" s="48" t="e">
        <f t="shared" ca="1" si="18"/>
        <v>#NAME?</v>
      </c>
      <c r="BF12" s="50" t="e">
        <f t="shared" ca="1" si="19"/>
        <v>#NAME?</v>
      </c>
      <c r="BG12" s="56" t="e">
        <f t="shared" ca="1" si="20"/>
        <v>#NAME?</v>
      </c>
      <c r="BH12" s="22"/>
      <c r="BI12" s="22"/>
      <c r="BJ12" s="22"/>
      <c r="BK12" s="22"/>
      <c r="BL12" s="22"/>
      <c r="BM12" s="22"/>
      <c r="BN12" s="24"/>
      <c r="BO12" s="24"/>
    </row>
    <row r="13" spans="1:67" ht="15.5">
      <c r="A13" s="25" t="str">
        <f t="shared" si="21"/>
        <v/>
      </c>
      <c r="B13" s="62"/>
      <c r="C13" s="26"/>
      <c r="D13" s="27"/>
      <c r="E13" s="29"/>
      <c r="F13" s="31"/>
      <c r="G13" s="31"/>
      <c r="H13" s="31"/>
      <c r="I13" s="31"/>
      <c r="J13" s="32"/>
      <c r="K13" s="32"/>
      <c r="L13" s="31"/>
      <c r="M13" s="31"/>
      <c r="N13" s="31"/>
      <c r="O13" s="31"/>
      <c r="P13" s="31"/>
      <c r="Q13" s="31"/>
      <c r="R13" s="26"/>
      <c r="S13" s="30"/>
      <c r="T13" s="26"/>
      <c r="U13" s="30"/>
      <c r="V13" s="31"/>
      <c r="W13" s="58"/>
      <c r="X13" s="34"/>
      <c r="Y13" s="34"/>
      <c r="Z13" s="36"/>
      <c r="AA13" s="34"/>
      <c r="AB13" s="34"/>
      <c r="AC13" s="35"/>
      <c r="AD13" s="37"/>
      <c r="AE13" s="42"/>
      <c r="AF13" s="41"/>
      <c r="AG13" s="25"/>
      <c r="AH13" s="25"/>
      <c r="AI13" s="25"/>
      <c r="AJ13" s="45" t="str">
        <f t="array" ref="AJ13">IFERROR(INDEX('[1]Master Price'!$E:$E,MATCH(D13,'[1]Master Price'!$B:$B,0)),"0")</f>
        <v>0</v>
      </c>
      <c r="AK13" s="45">
        <f t="shared" si="0"/>
        <v>0</v>
      </c>
      <c r="AL13" s="46" t="str">
        <f t="shared" si="1"/>
        <v>0-day</v>
      </c>
      <c r="AM13" s="46" t="str">
        <f t="shared" si="2"/>
        <v>0-day</v>
      </c>
      <c r="AN13" s="46" t="str">
        <f t="shared" si="3"/>
        <v>0-day</v>
      </c>
      <c r="AO13" s="46" t="str">
        <f t="shared" si="4"/>
        <v>0-day</v>
      </c>
      <c r="AP13" s="46" t="str">
        <f t="shared" si="5"/>
        <v>0-day</v>
      </c>
      <c r="AQ13" s="46" t="str">
        <f t="shared" si="6"/>
        <v>0-day</v>
      </c>
      <c r="AR13" s="17"/>
      <c r="AS13" s="47" t="str">
        <f t="shared" si="7"/>
        <v/>
      </c>
      <c r="AT13" s="27"/>
      <c r="AU13" s="48" t="e">
        <f t="shared" ca="1" si="8"/>
        <v>#NAME?</v>
      </c>
      <c r="AV13" s="48" t="e">
        <f t="shared" ca="1" si="9"/>
        <v>#NAME?</v>
      </c>
      <c r="AW13" s="49" t="e">
        <f t="shared" ca="1" si="10"/>
        <v>#NAME?</v>
      </c>
      <c r="AX13" s="48" t="e">
        <f t="shared" ca="1" si="11"/>
        <v>#NAME?</v>
      </c>
      <c r="AY13" s="49" t="str">
        <f t="shared" si="12"/>
        <v/>
      </c>
      <c r="AZ13" s="50" t="e">
        <f t="shared" ca="1" si="13"/>
        <v>#NAME?</v>
      </c>
      <c r="BA13" s="51" t="e">
        <f t="shared" ca="1" si="14"/>
        <v>#NAME?</v>
      </c>
      <c r="BB13" s="52" t="e">
        <f t="shared" ca="1" si="15"/>
        <v>#NAME?</v>
      </c>
      <c r="BC13" s="51" t="e">
        <f t="shared" ca="1" si="16"/>
        <v>#NAME?</v>
      </c>
      <c r="BD13" s="54" t="e">
        <f t="shared" ca="1" si="17"/>
        <v>#NAME?</v>
      </c>
      <c r="BE13" s="48" t="e">
        <f t="shared" ca="1" si="18"/>
        <v>#NAME?</v>
      </c>
      <c r="BF13" s="50" t="e">
        <f t="shared" ca="1" si="19"/>
        <v>#NAME?</v>
      </c>
      <c r="BG13" s="56" t="e">
        <f t="shared" ca="1" si="20"/>
        <v>#NAME?</v>
      </c>
      <c r="BH13" s="22"/>
      <c r="BI13" s="22"/>
      <c r="BJ13" s="22"/>
      <c r="BK13" s="22"/>
      <c r="BL13" s="22"/>
      <c r="BM13" s="22"/>
      <c r="BN13" s="24"/>
      <c r="BO13" s="24"/>
    </row>
    <row r="14" spans="1:67" ht="15.5">
      <c r="A14" s="25" t="str">
        <f t="shared" si="21"/>
        <v/>
      </c>
      <c r="B14" s="62"/>
      <c r="C14" s="26"/>
      <c r="D14" s="27"/>
      <c r="E14" s="29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26"/>
      <c r="S14" s="30"/>
      <c r="T14" s="26"/>
      <c r="U14" s="30"/>
      <c r="V14" s="31"/>
      <c r="W14" s="58"/>
      <c r="X14" s="34"/>
      <c r="Y14" s="34"/>
      <c r="Z14" s="36"/>
      <c r="AA14" s="34"/>
      <c r="AB14" s="34"/>
      <c r="AC14" s="35"/>
      <c r="AD14" s="37"/>
      <c r="AE14" s="42"/>
      <c r="AF14" s="41"/>
      <c r="AG14" s="25"/>
      <c r="AH14" s="25"/>
      <c r="AI14" s="25"/>
      <c r="AJ14" s="45" t="str">
        <f t="array" ref="AJ14">IFERROR(INDEX('[1]Master Price'!$E:$E,MATCH(D14,'[1]Master Price'!$B:$B,0)),"0")</f>
        <v>0</v>
      </c>
      <c r="AK14" s="45">
        <f t="shared" si="0"/>
        <v>0</v>
      </c>
      <c r="AL14" s="46" t="str">
        <f t="shared" si="1"/>
        <v>0-day</v>
      </c>
      <c r="AM14" s="46" t="str">
        <f t="shared" si="2"/>
        <v>0-day</v>
      </c>
      <c r="AN14" s="46" t="str">
        <f t="shared" si="3"/>
        <v>0-day</v>
      </c>
      <c r="AO14" s="46" t="str">
        <f t="shared" si="4"/>
        <v>0-day</v>
      </c>
      <c r="AP14" s="46" t="str">
        <f t="shared" si="5"/>
        <v>0-day</v>
      </c>
      <c r="AQ14" s="46" t="str">
        <f t="shared" si="6"/>
        <v>0-day</v>
      </c>
      <c r="AR14" s="17"/>
      <c r="AS14" s="47" t="str">
        <f t="shared" si="7"/>
        <v/>
      </c>
      <c r="AT14" s="27"/>
      <c r="AU14" s="48" t="e">
        <f t="shared" ca="1" si="8"/>
        <v>#NAME?</v>
      </c>
      <c r="AV14" s="48" t="e">
        <f t="shared" ca="1" si="9"/>
        <v>#NAME?</v>
      </c>
      <c r="AW14" s="49" t="e">
        <f t="shared" ca="1" si="10"/>
        <v>#NAME?</v>
      </c>
      <c r="AX14" s="48" t="e">
        <f t="shared" ca="1" si="11"/>
        <v>#NAME?</v>
      </c>
      <c r="AY14" s="49" t="str">
        <f t="shared" si="12"/>
        <v/>
      </c>
      <c r="AZ14" s="50" t="e">
        <f t="shared" ca="1" si="13"/>
        <v>#NAME?</v>
      </c>
      <c r="BA14" s="51" t="e">
        <f t="shared" ca="1" si="14"/>
        <v>#NAME?</v>
      </c>
      <c r="BB14" s="52" t="e">
        <f t="shared" ca="1" si="15"/>
        <v>#NAME?</v>
      </c>
      <c r="BC14" s="51" t="e">
        <f t="shared" ca="1" si="16"/>
        <v>#NAME?</v>
      </c>
      <c r="BD14" s="54" t="e">
        <f t="shared" ca="1" si="17"/>
        <v>#NAME?</v>
      </c>
      <c r="BE14" s="48" t="e">
        <f t="shared" ca="1" si="18"/>
        <v>#NAME?</v>
      </c>
      <c r="BF14" s="50" t="e">
        <f t="shared" ca="1" si="19"/>
        <v>#NAME?</v>
      </c>
      <c r="BG14" s="56" t="e">
        <f t="shared" ca="1" si="20"/>
        <v>#NAME?</v>
      </c>
      <c r="BH14" s="22"/>
      <c r="BI14" s="22"/>
      <c r="BJ14" s="22"/>
      <c r="BK14" s="22"/>
      <c r="BL14" s="22"/>
      <c r="BM14" s="22"/>
      <c r="BN14" s="24"/>
      <c r="BO14" s="24"/>
    </row>
    <row r="15" spans="1:67" ht="15.5">
      <c r="A15" s="25" t="str">
        <f t="shared" si="21"/>
        <v/>
      </c>
      <c r="B15" s="62"/>
      <c r="C15" s="26"/>
      <c r="D15" s="27"/>
      <c r="E15" s="29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26"/>
      <c r="S15" s="30"/>
      <c r="T15" s="26"/>
      <c r="U15" s="30"/>
      <c r="V15" s="31"/>
      <c r="W15" s="58"/>
      <c r="X15" s="34"/>
      <c r="Y15" s="34"/>
      <c r="Z15" s="36"/>
      <c r="AA15" s="34"/>
      <c r="AB15" s="34"/>
      <c r="AC15" s="31"/>
      <c r="AD15" s="37"/>
      <c r="AE15" s="42"/>
      <c r="AF15" s="41"/>
      <c r="AG15" s="25"/>
      <c r="AH15" s="25"/>
      <c r="AI15" s="25"/>
      <c r="AJ15" s="45" t="str">
        <f t="array" ref="AJ15">IFERROR(INDEX('[1]Master Price'!$E:$E,MATCH(D15,'[1]Master Price'!$B:$B,0)),"0")</f>
        <v>0</v>
      </c>
      <c r="AK15" s="45">
        <f t="shared" si="0"/>
        <v>0</v>
      </c>
      <c r="AL15" s="46" t="str">
        <f t="shared" si="1"/>
        <v>0-day</v>
      </c>
      <c r="AM15" s="46" t="str">
        <f t="shared" si="2"/>
        <v>0-day</v>
      </c>
      <c r="AN15" s="46" t="str">
        <f t="shared" si="3"/>
        <v>0-day</v>
      </c>
      <c r="AO15" s="46" t="str">
        <f t="shared" si="4"/>
        <v>0-day</v>
      </c>
      <c r="AP15" s="46" t="str">
        <f t="shared" si="5"/>
        <v>0-day</v>
      </c>
      <c r="AQ15" s="46" t="str">
        <f t="shared" si="6"/>
        <v>0-day</v>
      </c>
      <c r="AR15" s="17"/>
      <c r="AS15" s="47" t="str">
        <f t="shared" si="7"/>
        <v/>
      </c>
      <c r="AT15" s="27"/>
      <c r="AU15" s="48" t="e">
        <f t="shared" ca="1" si="8"/>
        <v>#NAME?</v>
      </c>
      <c r="AV15" s="48" t="e">
        <f t="shared" ca="1" si="9"/>
        <v>#NAME?</v>
      </c>
      <c r="AW15" s="49" t="e">
        <f t="shared" ca="1" si="10"/>
        <v>#NAME?</v>
      </c>
      <c r="AX15" s="48" t="e">
        <f t="shared" ca="1" si="11"/>
        <v>#NAME?</v>
      </c>
      <c r="AY15" s="49" t="str">
        <f t="shared" si="12"/>
        <v/>
      </c>
      <c r="AZ15" s="50" t="e">
        <f t="shared" ca="1" si="13"/>
        <v>#NAME?</v>
      </c>
      <c r="BA15" s="51" t="e">
        <f t="shared" ca="1" si="14"/>
        <v>#NAME?</v>
      </c>
      <c r="BB15" s="52" t="e">
        <f t="shared" ca="1" si="15"/>
        <v>#NAME?</v>
      </c>
      <c r="BC15" s="51" t="e">
        <f t="shared" ca="1" si="16"/>
        <v>#NAME?</v>
      </c>
      <c r="BD15" s="54" t="e">
        <f t="shared" ca="1" si="17"/>
        <v>#NAME?</v>
      </c>
      <c r="BE15" s="48" t="e">
        <f t="shared" ca="1" si="18"/>
        <v>#NAME?</v>
      </c>
      <c r="BF15" s="50" t="e">
        <f t="shared" ca="1" si="19"/>
        <v>#NAME?</v>
      </c>
      <c r="BG15" s="56" t="e">
        <f t="shared" ca="1" si="20"/>
        <v>#NAME?</v>
      </c>
      <c r="BH15" s="22"/>
      <c r="BI15" s="22"/>
      <c r="BJ15" s="22"/>
      <c r="BK15" s="22"/>
      <c r="BL15" s="22"/>
      <c r="BM15" s="22"/>
      <c r="BN15" s="24"/>
      <c r="BO15" s="24"/>
    </row>
    <row r="16" spans="1:67" ht="15.5">
      <c r="A16" s="25" t="str">
        <f t="shared" si="21"/>
        <v/>
      </c>
      <c r="B16" s="62"/>
      <c r="C16" s="26"/>
      <c r="D16" s="27"/>
      <c r="E16" s="29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26"/>
      <c r="S16" s="30"/>
      <c r="T16" s="26"/>
      <c r="U16" s="30"/>
      <c r="V16" s="31"/>
      <c r="W16" s="58"/>
      <c r="X16" s="34"/>
      <c r="Y16" s="34"/>
      <c r="Z16" s="36"/>
      <c r="AA16" s="34"/>
      <c r="AB16" s="34"/>
      <c r="AC16" s="31"/>
      <c r="AD16" s="37"/>
      <c r="AE16" s="42"/>
      <c r="AF16" s="41"/>
      <c r="AG16" s="25"/>
      <c r="AH16" s="25"/>
      <c r="AI16" s="25"/>
      <c r="AJ16" s="45" t="str">
        <f t="array" ref="AJ16">IFERROR(INDEX('[1]Master Price'!$E:$E,MATCH(D16,'[1]Master Price'!$B:$B,0)),"0")</f>
        <v>0</v>
      </c>
      <c r="AK16" s="45">
        <f t="shared" si="0"/>
        <v>0</v>
      </c>
      <c r="AL16" s="46" t="str">
        <f t="shared" si="1"/>
        <v>0-day</v>
      </c>
      <c r="AM16" s="46" t="str">
        <f t="shared" si="2"/>
        <v>0-day</v>
      </c>
      <c r="AN16" s="46" t="str">
        <f t="shared" si="3"/>
        <v>0-day</v>
      </c>
      <c r="AO16" s="46" t="str">
        <f t="shared" si="4"/>
        <v>0-day</v>
      </c>
      <c r="AP16" s="46" t="str">
        <f t="shared" si="5"/>
        <v>0-day</v>
      </c>
      <c r="AQ16" s="46" t="str">
        <f t="shared" si="6"/>
        <v>0-day</v>
      </c>
      <c r="AR16" s="17"/>
      <c r="AS16" s="47" t="str">
        <f t="shared" si="7"/>
        <v/>
      </c>
      <c r="AT16" s="27"/>
      <c r="AU16" s="48" t="e">
        <f t="shared" ca="1" si="8"/>
        <v>#NAME?</v>
      </c>
      <c r="AV16" s="48" t="e">
        <f t="shared" ca="1" si="9"/>
        <v>#NAME?</v>
      </c>
      <c r="AW16" s="49" t="e">
        <f t="shared" ca="1" si="10"/>
        <v>#NAME?</v>
      </c>
      <c r="AX16" s="48" t="e">
        <f t="shared" ca="1" si="11"/>
        <v>#NAME?</v>
      </c>
      <c r="AY16" s="49" t="str">
        <f t="shared" si="12"/>
        <v/>
      </c>
      <c r="AZ16" s="50" t="e">
        <f t="shared" ca="1" si="13"/>
        <v>#NAME?</v>
      </c>
      <c r="BA16" s="51" t="e">
        <f t="shared" ca="1" si="14"/>
        <v>#NAME?</v>
      </c>
      <c r="BB16" s="52" t="e">
        <f t="shared" ca="1" si="15"/>
        <v>#NAME?</v>
      </c>
      <c r="BC16" s="51" t="e">
        <f t="shared" ca="1" si="16"/>
        <v>#NAME?</v>
      </c>
      <c r="BD16" s="54" t="e">
        <f t="shared" ca="1" si="17"/>
        <v>#NAME?</v>
      </c>
      <c r="BE16" s="48" t="e">
        <f t="shared" ca="1" si="18"/>
        <v>#NAME?</v>
      </c>
      <c r="BF16" s="50" t="e">
        <f t="shared" ca="1" si="19"/>
        <v>#NAME?</v>
      </c>
      <c r="BG16" s="56" t="e">
        <f t="shared" ca="1" si="20"/>
        <v>#NAME?</v>
      </c>
      <c r="BH16" s="22"/>
      <c r="BI16" s="22"/>
      <c r="BJ16" s="22"/>
      <c r="BK16" s="22"/>
      <c r="BL16" s="22"/>
      <c r="BM16" s="22"/>
      <c r="BN16" s="24"/>
      <c r="BO16" s="24"/>
    </row>
    <row r="17" spans="1:67" ht="15.5">
      <c r="A17" s="25" t="str">
        <f t="shared" si="21"/>
        <v/>
      </c>
      <c r="B17" s="62"/>
      <c r="C17" s="26"/>
      <c r="D17" s="27"/>
      <c r="E17" s="29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26"/>
      <c r="S17" s="30"/>
      <c r="T17" s="26"/>
      <c r="U17" s="30"/>
      <c r="V17" s="31"/>
      <c r="W17" s="58"/>
      <c r="X17" s="34"/>
      <c r="Y17" s="34"/>
      <c r="Z17" s="36"/>
      <c r="AA17" s="34"/>
      <c r="AB17" s="34"/>
      <c r="AC17" s="35"/>
      <c r="AD17" s="37"/>
      <c r="AE17" s="42"/>
      <c r="AF17" s="41"/>
      <c r="AG17" s="25"/>
      <c r="AH17" s="25"/>
      <c r="AI17" s="25"/>
      <c r="AJ17" s="45" t="str">
        <f t="array" ref="AJ17">IFERROR(INDEX('[1]Master Price'!$E:$E,MATCH(D17,'[1]Master Price'!$B:$B,0)),"0")</f>
        <v>0</v>
      </c>
      <c r="AK17" s="45">
        <f t="shared" si="0"/>
        <v>0</v>
      </c>
      <c r="AL17" s="46" t="str">
        <f t="shared" si="1"/>
        <v>0-day</v>
      </c>
      <c r="AM17" s="46" t="str">
        <f t="shared" si="2"/>
        <v>0-day</v>
      </c>
      <c r="AN17" s="46" t="str">
        <f t="shared" si="3"/>
        <v>0-day</v>
      </c>
      <c r="AO17" s="46" t="str">
        <f t="shared" si="4"/>
        <v>0-day</v>
      </c>
      <c r="AP17" s="46" t="str">
        <f t="shared" si="5"/>
        <v>0-day</v>
      </c>
      <c r="AQ17" s="46" t="str">
        <f t="shared" si="6"/>
        <v>0-day</v>
      </c>
      <c r="AR17" s="17"/>
      <c r="AS17" s="47" t="str">
        <f t="shared" si="7"/>
        <v/>
      </c>
      <c r="AT17" s="27"/>
      <c r="AU17" s="48" t="e">
        <f t="shared" ca="1" si="8"/>
        <v>#NAME?</v>
      </c>
      <c r="AV17" s="48" t="e">
        <f t="shared" ca="1" si="9"/>
        <v>#NAME?</v>
      </c>
      <c r="AW17" s="49" t="e">
        <f t="shared" ca="1" si="10"/>
        <v>#NAME?</v>
      </c>
      <c r="AX17" s="48" t="e">
        <f t="shared" ca="1" si="11"/>
        <v>#NAME?</v>
      </c>
      <c r="AY17" s="49" t="str">
        <f t="shared" si="12"/>
        <v/>
      </c>
      <c r="AZ17" s="50" t="e">
        <f t="shared" ca="1" si="13"/>
        <v>#NAME?</v>
      </c>
      <c r="BA17" s="51" t="e">
        <f t="shared" ca="1" si="14"/>
        <v>#NAME?</v>
      </c>
      <c r="BB17" s="52" t="e">
        <f t="shared" ca="1" si="15"/>
        <v>#NAME?</v>
      </c>
      <c r="BC17" s="51" t="e">
        <f t="shared" ca="1" si="16"/>
        <v>#NAME?</v>
      </c>
      <c r="BD17" s="54" t="e">
        <f t="shared" ca="1" si="17"/>
        <v>#NAME?</v>
      </c>
      <c r="BE17" s="48" t="e">
        <f t="shared" ca="1" si="18"/>
        <v>#NAME?</v>
      </c>
      <c r="BF17" s="50" t="e">
        <f t="shared" ca="1" si="19"/>
        <v>#NAME?</v>
      </c>
      <c r="BG17" s="56" t="e">
        <f t="shared" ca="1" si="20"/>
        <v>#NAME?</v>
      </c>
      <c r="BH17" s="22"/>
      <c r="BI17" s="22"/>
      <c r="BJ17" s="22"/>
      <c r="BK17" s="22"/>
      <c r="BL17" s="22"/>
      <c r="BM17" s="22"/>
      <c r="BN17" s="24"/>
      <c r="BO17" s="24"/>
    </row>
    <row r="18" spans="1:67" ht="15.5">
      <c r="A18" s="25" t="str">
        <f t="shared" si="21"/>
        <v/>
      </c>
      <c r="B18" s="62"/>
      <c r="C18" s="26"/>
      <c r="D18" s="27"/>
      <c r="E18" s="29"/>
      <c r="F18" s="31"/>
      <c r="G18" s="31"/>
      <c r="H18" s="31"/>
      <c r="I18" s="31"/>
      <c r="J18" s="32"/>
      <c r="K18" s="32"/>
      <c r="L18" s="31"/>
      <c r="M18" s="31"/>
      <c r="N18" s="31"/>
      <c r="O18" s="31"/>
      <c r="P18" s="31"/>
      <c r="Q18" s="31"/>
      <c r="R18" s="26"/>
      <c r="S18" s="30"/>
      <c r="T18" s="26"/>
      <c r="U18" s="30"/>
      <c r="V18" s="31"/>
      <c r="W18" s="58"/>
      <c r="X18" s="34"/>
      <c r="Y18" s="34"/>
      <c r="Z18" s="36"/>
      <c r="AA18" s="34"/>
      <c r="AB18" s="34"/>
      <c r="AC18" s="35"/>
      <c r="AD18" s="37"/>
      <c r="AE18" s="42"/>
      <c r="AF18" s="41"/>
      <c r="AG18" s="25"/>
      <c r="AH18" s="25"/>
      <c r="AI18" s="25"/>
      <c r="AJ18" s="45" t="str">
        <f t="array" ref="AJ18">IFERROR(INDEX('[1]Master Price'!$E:$E,MATCH(D18,'[1]Master Price'!$B:$B,0)),"0")</f>
        <v>0</v>
      </c>
      <c r="AK18" s="45">
        <f t="shared" si="0"/>
        <v>0</v>
      </c>
      <c r="AL18" s="46" t="str">
        <f t="shared" si="1"/>
        <v>0-day</v>
      </c>
      <c r="AM18" s="46" t="str">
        <f t="shared" si="2"/>
        <v>0-day</v>
      </c>
      <c r="AN18" s="46" t="str">
        <f t="shared" si="3"/>
        <v>0-day</v>
      </c>
      <c r="AO18" s="46" t="str">
        <f t="shared" si="4"/>
        <v>0-day</v>
      </c>
      <c r="AP18" s="46" t="str">
        <f t="shared" si="5"/>
        <v>0-day</v>
      </c>
      <c r="AQ18" s="46" t="str">
        <f t="shared" si="6"/>
        <v>0-day</v>
      </c>
      <c r="AR18" s="17"/>
      <c r="AS18" s="47" t="str">
        <f t="shared" si="7"/>
        <v/>
      </c>
      <c r="AT18" s="27"/>
      <c r="AU18" s="48" t="e">
        <f t="shared" ca="1" si="8"/>
        <v>#NAME?</v>
      </c>
      <c r="AV18" s="48" t="e">
        <f t="shared" ca="1" si="9"/>
        <v>#NAME?</v>
      </c>
      <c r="AW18" s="49" t="e">
        <f t="shared" ca="1" si="10"/>
        <v>#NAME?</v>
      </c>
      <c r="AX18" s="48" t="e">
        <f t="shared" ca="1" si="11"/>
        <v>#NAME?</v>
      </c>
      <c r="AY18" s="49" t="str">
        <f t="shared" si="12"/>
        <v/>
      </c>
      <c r="AZ18" s="50" t="e">
        <f t="shared" ca="1" si="13"/>
        <v>#NAME?</v>
      </c>
      <c r="BA18" s="51" t="e">
        <f t="shared" ca="1" si="14"/>
        <v>#NAME?</v>
      </c>
      <c r="BB18" s="52" t="e">
        <f t="shared" ca="1" si="15"/>
        <v>#NAME?</v>
      </c>
      <c r="BC18" s="51" t="e">
        <f t="shared" ca="1" si="16"/>
        <v>#NAME?</v>
      </c>
      <c r="BD18" s="54" t="e">
        <f t="shared" ca="1" si="17"/>
        <v>#NAME?</v>
      </c>
      <c r="BE18" s="48" t="e">
        <f t="shared" ca="1" si="18"/>
        <v>#NAME?</v>
      </c>
      <c r="BF18" s="50" t="e">
        <f t="shared" ca="1" si="19"/>
        <v>#NAME?</v>
      </c>
      <c r="BG18" s="56" t="e">
        <f t="shared" ca="1" si="20"/>
        <v>#NAME?</v>
      </c>
      <c r="BH18" s="22"/>
      <c r="BI18" s="22"/>
      <c r="BJ18" s="22"/>
      <c r="BK18" s="22"/>
      <c r="BL18" s="22"/>
      <c r="BM18" s="22"/>
      <c r="BN18" s="24"/>
      <c r="BO18" s="24"/>
    </row>
    <row r="19" spans="1:67" ht="15.5">
      <c r="A19" s="25" t="str">
        <f t="shared" si="21"/>
        <v/>
      </c>
      <c r="B19" s="62"/>
      <c r="C19" s="26"/>
      <c r="D19" s="27"/>
      <c r="E19" s="29"/>
      <c r="F19" s="31"/>
      <c r="G19" s="31"/>
      <c r="H19" s="31"/>
      <c r="I19" s="31"/>
      <c r="J19" s="32"/>
      <c r="K19" s="32"/>
      <c r="L19" s="31"/>
      <c r="M19" s="31"/>
      <c r="N19" s="31"/>
      <c r="O19" s="31"/>
      <c r="P19" s="31"/>
      <c r="Q19" s="31"/>
      <c r="R19" s="26"/>
      <c r="S19" s="30"/>
      <c r="T19" s="26"/>
      <c r="U19" s="30"/>
      <c r="V19" s="31"/>
      <c r="W19" s="58"/>
      <c r="X19" s="34"/>
      <c r="Y19" s="34"/>
      <c r="Z19" s="36"/>
      <c r="AA19" s="34"/>
      <c r="AB19" s="34"/>
      <c r="AC19" s="31"/>
      <c r="AD19" s="37"/>
      <c r="AE19" s="42"/>
      <c r="AF19" s="41"/>
      <c r="AG19" s="25"/>
      <c r="AH19" s="25"/>
      <c r="AI19" s="25"/>
      <c r="AJ19" s="45" t="str">
        <f t="array" ref="AJ19">IFERROR(INDEX('[1]Master Price'!$E:$E,MATCH(D19,'[1]Master Price'!$B:$B,0)),"0")</f>
        <v>0</v>
      </c>
      <c r="AK19" s="45">
        <f t="shared" si="0"/>
        <v>0</v>
      </c>
      <c r="AL19" s="46" t="str">
        <f t="shared" si="1"/>
        <v>0-day</v>
      </c>
      <c r="AM19" s="46" t="str">
        <f t="shared" si="2"/>
        <v>0-day</v>
      </c>
      <c r="AN19" s="46" t="str">
        <f t="shared" si="3"/>
        <v>0-day</v>
      </c>
      <c r="AO19" s="46" t="str">
        <f t="shared" si="4"/>
        <v>0-day</v>
      </c>
      <c r="AP19" s="46" t="str">
        <f t="shared" si="5"/>
        <v>0-day</v>
      </c>
      <c r="AQ19" s="46" t="str">
        <f t="shared" si="6"/>
        <v>0-day</v>
      </c>
      <c r="AR19" s="17"/>
      <c r="AS19" s="47" t="str">
        <f t="shared" si="7"/>
        <v/>
      </c>
      <c r="AT19" s="27"/>
      <c r="AU19" s="48" t="e">
        <f t="shared" ca="1" si="8"/>
        <v>#NAME?</v>
      </c>
      <c r="AV19" s="48" t="e">
        <f t="shared" ca="1" si="9"/>
        <v>#NAME?</v>
      </c>
      <c r="AW19" s="49" t="e">
        <f t="shared" ca="1" si="10"/>
        <v>#NAME?</v>
      </c>
      <c r="AX19" s="48" t="e">
        <f t="shared" ca="1" si="11"/>
        <v>#NAME?</v>
      </c>
      <c r="AY19" s="49" t="str">
        <f t="shared" si="12"/>
        <v/>
      </c>
      <c r="AZ19" s="50" t="e">
        <f t="shared" ca="1" si="13"/>
        <v>#NAME?</v>
      </c>
      <c r="BA19" s="51" t="e">
        <f t="shared" ca="1" si="14"/>
        <v>#NAME?</v>
      </c>
      <c r="BB19" s="52" t="e">
        <f t="shared" ca="1" si="15"/>
        <v>#NAME?</v>
      </c>
      <c r="BC19" s="51" t="e">
        <f t="shared" ca="1" si="16"/>
        <v>#NAME?</v>
      </c>
      <c r="BD19" s="54" t="e">
        <f t="shared" ca="1" si="17"/>
        <v>#NAME?</v>
      </c>
      <c r="BE19" s="48" t="e">
        <f t="shared" ca="1" si="18"/>
        <v>#NAME?</v>
      </c>
      <c r="BF19" s="50" t="e">
        <f t="shared" ca="1" si="19"/>
        <v>#NAME?</v>
      </c>
      <c r="BG19" s="56" t="e">
        <f t="shared" ca="1" si="20"/>
        <v>#NAME?</v>
      </c>
      <c r="BH19" s="22"/>
      <c r="BI19" s="22"/>
      <c r="BJ19" s="22"/>
      <c r="BK19" s="22"/>
      <c r="BL19" s="22"/>
      <c r="BM19" s="22"/>
      <c r="BN19" s="24"/>
      <c r="BO19" s="24"/>
    </row>
    <row r="20" spans="1:67" ht="15.5">
      <c r="A20" s="25" t="str">
        <f t="shared" si="21"/>
        <v/>
      </c>
      <c r="B20" s="62"/>
      <c r="C20" s="26"/>
      <c r="D20" s="27"/>
      <c r="E20" s="29"/>
      <c r="F20" s="31"/>
      <c r="G20" s="31"/>
      <c r="H20" s="31"/>
      <c r="I20" s="31"/>
      <c r="J20" s="32"/>
      <c r="K20" s="32"/>
      <c r="L20" s="31"/>
      <c r="M20" s="31"/>
      <c r="N20" s="31"/>
      <c r="O20" s="31"/>
      <c r="P20" s="31"/>
      <c r="Q20" s="31"/>
      <c r="R20" s="26"/>
      <c r="S20" s="30"/>
      <c r="T20" s="26"/>
      <c r="U20" s="30"/>
      <c r="V20" s="31"/>
      <c r="W20" s="58"/>
      <c r="X20" s="34"/>
      <c r="Y20" s="34"/>
      <c r="Z20" s="36"/>
      <c r="AA20" s="34"/>
      <c r="AB20" s="35"/>
      <c r="AC20" s="35"/>
      <c r="AD20" s="37"/>
      <c r="AE20" s="42"/>
      <c r="AF20" s="94"/>
      <c r="AG20" s="25"/>
      <c r="AH20" s="25"/>
      <c r="AI20" s="25"/>
      <c r="AJ20" s="45" t="str">
        <f t="array" ref="AJ20">IFERROR(INDEX('[1]Master Price'!$E:$E,MATCH(D20,'[1]Master Price'!$B:$B,0)),"0")</f>
        <v>0</v>
      </c>
      <c r="AK20" s="45">
        <f t="shared" si="0"/>
        <v>0</v>
      </c>
      <c r="AL20" s="46" t="str">
        <f t="shared" si="1"/>
        <v>0-day</v>
      </c>
      <c r="AM20" s="46" t="str">
        <f t="shared" si="2"/>
        <v>0-day</v>
      </c>
      <c r="AN20" s="46" t="str">
        <f t="shared" si="3"/>
        <v>0-day</v>
      </c>
      <c r="AO20" s="46" t="str">
        <f t="shared" si="4"/>
        <v>0-day</v>
      </c>
      <c r="AP20" s="46" t="str">
        <f t="shared" si="5"/>
        <v>0-day</v>
      </c>
      <c r="AQ20" s="46" t="str">
        <f t="shared" si="6"/>
        <v>0-day</v>
      </c>
      <c r="AR20" s="17"/>
      <c r="AS20" s="47" t="str">
        <f t="shared" si="7"/>
        <v/>
      </c>
      <c r="AT20" s="35"/>
      <c r="AU20" s="48" t="e">
        <f t="shared" ca="1" si="8"/>
        <v>#NAME?</v>
      </c>
      <c r="AV20" s="48" t="e">
        <f t="shared" ca="1" si="9"/>
        <v>#NAME?</v>
      </c>
      <c r="AW20" s="49" t="e">
        <f t="shared" ca="1" si="10"/>
        <v>#NAME?</v>
      </c>
      <c r="AX20" s="48" t="e">
        <f t="shared" ca="1" si="11"/>
        <v>#NAME?</v>
      </c>
      <c r="AY20" s="49" t="str">
        <f t="shared" si="12"/>
        <v/>
      </c>
      <c r="AZ20" s="50" t="e">
        <f t="shared" ca="1" si="13"/>
        <v>#NAME?</v>
      </c>
      <c r="BA20" s="51" t="e">
        <f t="shared" ca="1" si="14"/>
        <v>#NAME?</v>
      </c>
      <c r="BB20" s="52" t="e">
        <f t="shared" ca="1" si="15"/>
        <v>#NAME?</v>
      </c>
      <c r="BC20" s="51" t="e">
        <f t="shared" ca="1" si="16"/>
        <v>#NAME?</v>
      </c>
      <c r="BD20" s="54" t="e">
        <f t="shared" ca="1" si="17"/>
        <v>#NAME?</v>
      </c>
      <c r="BE20" s="48" t="e">
        <f t="shared" ca="1" si="18"/>
        <v>#NAME?</v>
      </c>
      <c r="BF20" s="50" t="e">
        <f t="shared" ca="1" si="19"/>
        <v>#NAME?</v>
      </c>
      <c r="BG20" s="56" t="e">
        <f t="shared" ca="1" si="20"/>
        <v>#NAME?</v>
      </c>
      <c r="BH20" s="22"/>
      <c r="BI20" s="22"/>
      <c r="BJ20" s="22"/>
      <c r="BK20" s="22"/>
      <c r="BL20" s="22"/>
      <c r="BM20" s="22"/>
      <c r="BN20" s="24"/>
      <c r="BO20" s="24"/>
    </row>
    <row r="21" spans="1:67" ht="15.5">
      <c r="A21" s="25" t="str">
        <f t="shared" si="21"/>
        <v/>
      </c>
      <c r="B21" s="62"/>
      <c r="C21" s="26"/>
      <c r="D21" s="27"/>
      <c r="E21" s="29"/>
      <c r="F21" s="31"/>
      <c r="G21" s="31"/>
      <c r="H21" s="31"/>
      <c r="I21" s="31"/>
      <c r="J21" s="32"/>
      <c r="K21" s="32"/>
      <c r="L21" s="31"/>
      <c r="M21" s="31"/>
      <c r="N21" s="31"/>
      <c r="O21" s="31"/>
      <c r="P21" s="31"/>
      <c r="Q21" s="31"/>
      <c r="R21" s="26"/>
      <c r="S21" s="30"/>
      <c r="T21" s="26"/>
      <c r="U21" s="30"/>
      <c r="V21" s="31"/>
      <c r="W21" s="58"/>
      <c r="X21" s="34"/>
      <c r="Y21" s="34"/>
      <c r="Z21" s="36"/>
      <c r="AA21" s="34"/>
      <c r="AB21" s="35"/>
      <c r="AC21" s="35"/>
      <c r="AD21" s="37"/>
      <c r="AE21" s="42"/>
      <c r="AF21" s="94"/>
      <c r="AG21" s="25"/>
      <c r="AH21" s="25"/>
      <c r="AI21" s="25"/>
      <c r="AJ21" s="45" t="str">
        <f t="array" ref="AJ21">IFERROR(INDEX('[1]Master Price'!$E:$E,MATCH(D21,'[1]Master Price'!$B:$B,0)),"0")</f>
        <v>0</v>
      </c>
      <c r="AK21" s="45">
        <f t="shared" si="0"/>
        <v>0</v>
      </c>
      <c r="AL21" s="46" t="str">
        <f t="shared" si="1"/>
        <v>0-day</v>
      </c>
      <c r="AM21" s="46" t="str">
        <f t="shared" si="2"/>
        <v>0-day</v>
      </c>
      <c r="AN21" s="46" t="str">
        <f t="shared" si="3"/>
        <v>0-day</v>
      </c>
      <c r="AO21" s="46" t="str">
        <f t="shared" si="4"/>
        <v>0-day</v>
      </c>
      <c r="AP21" s="46" t="str">
        <f t="shared" si="5"/>
        <v>0-day</v>
      </c>
      <c r="AQ21" s="46" t="str">
        <f t="shared" si="6"/>
        <v>0-day</v>
      </c>
      <c r="AR21" s="17"/>
      <c r="AS21" s="47" t="str">
        <f t="shared" si="7"/>
        <v/>
      </c>
      <c r="AT21" s="35"/>
      <c r="AU21" s="48" t="e">
        <f t="shared" ca="1" si="8"/>
        <v>#NAME?</v>
      </c>
      <c r="AV21" s="48" t="e">
        <f t="shared" ca="1" si="9"/>
        <v>#NAME?</v>
      </c>
      <c r="AW21" s="49" t="e">
        <f t="shared" ca="1" si="10"/>
        <v>#NAME?</v>
      </c>
      <c r="AX21" s="48" t="e">
        <f t="shared" ca="1" si="11"/>
        <v>#NAME?</v>
      </c>
      <c r="AY21" s="49" t="str">
        <f t="shared" si="12"/>
        <v/>
      </c>
      <c r="AZ21" s="50" t="e">
        <f t="shared" ca="1" si="13"/>
        <v>#NAME?</v>
      </c>
      <c r="BA21" s="51" t="e">
        <f t="shared" ca="1" si="14"/>
        <v>#NAME?</v>
      </c>
      <c r="BB21" s="52" t="e">
        <f t="shared" ca="1" si="15"/>
        <v>#NAME?</v>
      </c>
      <c r="BC21" s="51" t="e">
        <f t="shared" ca="1" si="16"/>
        <v>#NAME?</v>
      </c>
      <c r="BD21" s="54" t="e">
        <f t="shared" ca="1" si="17"/>
        <v>#NAME?</v>
      </c>
      <c r="BE21" s="48" t="e">
        <f t="shared" ca="1" si="18"/>
        <v>#NAME?</v>
      </c>
      <c r="BF21" s="50" t="e">
        <f t="shared" ca="1" si="19"/>
        <v>#NAME?</v>
      </c>
      <c r="BG21" s="56" t="e">
        <f t="shared" ca="1" si="20"/>
        <v>#NAME?</v>
      </c>
      <c r="BH21" s="22"/>
      <c r="BI21" s="22"/>
      <c r="BJ21" s="22"/>
      <c r="BK21" s="22"/>
      <c r="BL21" s="22"/>
      <c r="BM21" s="22"/>
      <c r="BN21" s="24"/>
      <c r="BO21" s="24"/>
    </row>
    <row r="22" spans="1:67" ht="15.5">
      <c r="A22" s="25" t="str">
        <f t="shared" si="21"/>
        <v/>
      </c>
      <c r="B22" s="62"/>
      <c r="C22" s="26"/>
      <c r="D22" s="27"/>
      <c r="E22" s="29"/>
      <c r="F22" s="31"/>
      <c r="G22" s="31"/>
      <c r="H22" s="31"/>
      <c r="I22" s="31"/>
      <c r="J22" s="32"/>
      <c r="K22" s="32"/>
      <c r="L22" s="31"/>
      <c r="M22" s="31"/>
      <c r="N22" s="31"/>
      <c r="O22" s="31"/>
      <c r="P22" s="31"/>
      <c r="Q22" s="31"/>
      <c r="R22" s="26"/>
      <c r="S22" s="30"/>
      <c r="T22" s="26"/>
      <c r="U22" s="30"/>
      <c r="V22" s="35"/>
      <c r="W22" s="58"/>
      <c r="X22" s="34"/>
      <c r="Y22" s="34"/>
      <c r="Z22" s="36"/>
      <c r="AA22" s="34"/>
      <c r="AB22" s="35"/>
      <c r="AC22" s="35"/>
      <c r="AD22" s="37"/>
      <c r="AE22" s="42"/>
      <c r="AF22" s="94"/>
      <c r="AG22" s="25"/>
      <c r="AH22" s="25"/>
      <c r="AI22" s="25"/>
      <c r="AJ22" s="45" t="str">
        <f t="array" ref="AJ22">IFERROR(INDEX('[1]Master Price'!$E:$E,MATCH(D22,'[1]Master Price'!$B:$B,0)),"0")</f>
        <v>0</v>
      </c>
      <c r="AK22" s="45">
        <f t="shared" si="0"/>
        <v>0</v>
      </c>
      <c r="AL22" s="46" t="str">
        <f t="shared" si="1"/>
        <v>0-day</v>
      </c>
      <c r="AM22" s="46" t="str">
        <f t="shared" si="2"/>
        <v>0-day</v>
      </c>
      <c r="AN22" s="46" t="str">
        <f t="shared" si="3"/>
        <v>0-day</v>
      </c>
      <c r="AO22" s="46" t="str">
        <f t="shared" si="4"/>
        <v>0-day</v>
      </c>
      <c r="AP22" s="46" t="str">
        <f t="shared" si="5"/>
        <v>0-day</v>
      </c>
      <c r="AQ22" s="46" t="str">
        <f t="shared" si="6"/>
        <v>0-day</v>
      </c>
      <c r="AR22" s="17"/>
      <c r="AS22" s="47" t="str">
        <f t="shared" si="7"/>
        <v/>
      </c>
      <c r="AT22" s="35"/>
      <c r="AU22" s="48" t="e">
        <f t="shared" ca="1" si="8"/>
        <v>#NAME?</v>
      </c>
      <c r="AV22" s="48" t="e">
        <f t="shared" ca="1" si="9"/>
        <v>#NAME?</v>
      </c>
      <c r="AW22" s="49" t="e">
        <f t="shared" ca="1" si="10"/>
        <v>#NAME?</v>
      </c>
      <c r="AX22" s="48" t="e">
        <f t="shared" ca="1" si="11"/>
        <v>#NAME?</v>
      </c>
      <c r="AY22" s="49" t="str">
        <f t="shared" si="12"/>
        <v/>
      </c>
      <c r="AZ22" s="50" t="e">
        <f t="shared" ca="1" si="13"/>
        <v>#NAME?</v>
      </c>
      <c r="BA22" s="51" t="e">
        <f t="shared" ca="1" si="14"/>
        <v>#NAME?</v>
      </c>
      <c r="BB22" s="52" t="e">
        <f t="shared" ca="1" si="15"/>
        <v>#NAME?</v>
      </c>
      <c r="BC22" s="51" t="e">
        <f t="shared" ca="1" si="16"/>
        <v>#NAME?</v>
      </c>
      <c r="BD22" s="54" t="e">
        <f t="shared" ca="1" si="17"/>
        <v>#NAME?</v>
      </c>
      <c r="BE22" s="48" t="e">
        <f t="shared" ca="1" si="18"/>
        <v>#NAME?</v>
      </c>
      <c r="BF22" s="50" t="e">
        <f t="shared" ca="1" si="19"/>
        <v>#NAME?</v>
      </c>
      <c r="BG22" s="56" t="e">
        <f t="shared" ca="1" si="20"/>
        <v>#NAME?</v>
      </c>
      <c r="BH22" s="22"/>
      <c r="BI22" s="22"/>
      <c r="BJ22" s="22"/>
      <c r="BK22" s="22"/>
      <c r="BL22" s="22"/>
      <c r="BM22" s="22"/>
      <c r="BN22" s="24"/>
      <c r="BO22" s="24"/>
    </row>
    <row r="23" spans="1:67" ht="15.5">
      <c r="A23" s="25" t="str">
        <f t="shared" si="21"/>
        <v/>
      </c>
      <c r="B23" s="62"/>
      <c r="C23" s="26"/>
      <c r="D23" s="27"/>
      <c r="E23" s="29"/>
      <c r="F23" s="31"/>
      <c r="G23" s="31"/>
      <c r="H23" s="31"/>
      <c r="I23" s="31"/>
      <c r="J23" s="32"/>
      <c r="K23" s="32"/>
      <c r="L23" s="31"/>
      <c r="M23" s="31"/>
      <c r="N23" s="31"/>
      <c r="O23" s="31"/>
      <c r="P23" s="31"/>
      <c r="Q23" s="31"/>
      <c r="R23" s="26"/>
      <c r="S23" s="30"/>
      <c r="T23" s="26"/>
      <c r="U23" s="30"/>
      <c r="V23" s="35"/>
      <c r="W23" s="58"/>
      <c r="X23" s="34"/>
      <c r="Y23" s="34"/>
      <c r="Z23" s="36"/>
      <c r="AA23" s="34"/>
      <c r="AB23" s="35"/>
      <c r="AC23" s="35"/>
      <c r="AD23" s="37"/>
      <c r="AE23" s="39"/>
      <c r="AF23" s="94"/>
      <c r="AG23" s="25"/>
      <c r="AH23" s="25"/>
      <c r="AI23" s="25"/>
      <c r="AJ23" s="45" t="str">
        <f t="array" ref="AJ23">IFERROR(INDEX('[1]Master Price'!$E:$E,MATCH(D23,'[1]Master Price'!$B:$B,0)),"0")</f>
        <v>0</v>
      </c>
      <c r="AK23" s="45">
        <f t="shared" si="0"/>
        <v>0</v>
      </c>
      <c r="AL23" s="46" t="str">
        <f t="shared" si="1"/>
        <v>0-day</v>
      </c>
      <c r="AM23" s="46" t="str">
        <f t="shared" si="2"/>
        <v>0-day</v>
      </c>
      <c r="AN23" s="46" t="str">
        <f t="shared" si="3"/>
        <v>0-day</v>
      </c>
      <c r="AO23" s="46" t="str">
        <f t="shared" si="4"/>
        <v>0-day</v>
      </c>
      <c r="AP23" s="46" t="str">
        <f t="shared" si="5"/>
        <v>0-day</v>
      </c>
      <c r="AQ23" s="46" t="str">
        <f t="shared" si="6"/>
        <v>0-day</v>
      </c>
      <c r="AR23" s="17"/>
      <c r="AS23" s="47" t="str">
        <f t="shared" si="7"/>
        <v/>
      </c>
      <c r="AT23" s="35"/>
      <c r="AU23" s="48" t="e">
        <f t="shared" ca="1" si="8"/>
        <v>#NAME?</v>
      </c>
      <c r="AV23" s="48" t="e">
        <f t="shared" ca="1" si="9"/>
        <v>#NAME?</v>
      </c>
      <c r="AW23" s="49" t="e">
        <f t="shared" ca="1" si="10"/>
        <v>#NAME?</v>
      </c>
      <c r="AX23" s="48" t="e">
        <f t="shared" ca="1" si="11"/>
        <v>#NAME?</v>
      </c>
      <c r="AY23" s="49" t="str">
        <f t="shared" si="12"/>
        <v/>
      </c>
      <c r="AZ23" s="50" t="e">
        <f t="shared" ca="1" si="13"/>
        <v>#NAME?</v>
      </c>
      <c r="BA23" s="51" t="e">
        <f t="shared" ca="1" si="14"/>
        <v>#NAME?</v>
      </c>
      <c r="BB23" s="52" t="e">
        <f t="shared" ca="1" si="15"/>
        <v>#NAME?</v>
      </c>
      <c r="BC23" s="51" t="e">
        <f t="shared" ca="1" si="16"/>
        <v>#NAME?</v>
      </c>
      <c r="BD23" s="54" t="e">
        <f t="shared" ca="1" si="17"/>
        <v>#NAME?</v>
      </c>
      <c r="BE23" s="48" t="e">
        <f t="shared" ca="1" si="18"/>
        <v>#NAME?</v>
      </c>
      <c r="BF23" s="50" t="e">
        <f t="shared" ca="1" si="19"/>
        <v>#NAME?</v>
      </c>
      <c r="BG23" s="56" t="e">
        <f t="shared" ca="1" si="20"/>
        <v>#NAME?</v>
      </c>
      <c r="BH23" s="22"/>
      <c r="BI23" s="22"/>
      <c r="BJ23" s="22"/>
      <c r="BK23" s="22"/>
      <c r="BL23" s="22"/>
      <c r="BM23" s="22"/>
      <c r="BN23" s="24"/>
      <c r="BO23" s="24"/>
    </row>
    <row r="24" spans="1:67" ht="15.5">
      <c r="A24" s="25" t="str">
        <f t="shared" si="21"/>
        <v/>
      </c>
      <c r="B24" s="62"/>
      <c r="C24" s="26"/>
      <c r="D24" s="27"/>
      <c r="E24" s="29"/>
      <c r="F24" s="31"/>
      <c r="G24" s="31"/>
      <c r="H24" s="31"/>
      <c r="I24" s="31"/>
      <c r="J24" s="32"/>
      <c r="K24" s="32"/>
      <c r="L24" s="31"/>
      <c r="M24" s="31"/>
      <c r="N24" s="31"/>
      <c r="O24" s="31"/>
      <c r="P24" s="31"/>
      <c r="Q24" s="31"/>
      <c r="R24" s="26"/>
      <c r="S24" s="30"/>
      <c r="T24" s="26"/>
      <c r="U24" s="30"/>
      <c r="V24" s="35"/>
      <c r="W24" s="58"/>
      <c r="X24" s="34"/>
      <c r="Y24" s="34"/>
      <c r="Z24" s="36"/>
      <c r="AA24" s="34"/>
      <c r="AB24" s="35"/>
      <c r="AC24" s="35"/>
      <c r="AD24" s="37"/>
      <c r="AE24" s="39"/>
      <c r="AF24" s="94"/>
      <c r="AG24" s="25"/>
      <c r="AH24" s="25"/>
      <c r="AI24" s="25"/>
      <c r="AJ24" s="45" t="str">
        <f t="array" ref="AJ24">IFERROR(INDEX('[1]Master Price'!$E:$E,MATCH(D24,'[1]Master Price'!$B:$B,0)),"0")</f>
        <v>0</v>
      </c>
      <c r="AK24" s="45">
        <f t="shared" si="0"/>
        <v>0</v>
      </c>
      <c r="AL24" s="46" t="str">
        <f t="shared" si="1"/>
        <v>0-day</v>
      </c>
      <c r="AM24" s="46" t="str">
        <f t="shared" si="2"/>
        <v>0-day</v>
      </c>
      <c r="AN24" s="46" t="str">
        <f t="shared" si="3"/>
        <v>0-day</v>
      </c>
      <c r="AO24" s="46" t="str">
        <f t="shared" si="4"/>
        <v>0-day</v>
      </c>
      <c r="AP24" s="46" t="str">
        <f t="shared" si="5"/>
        <v>0-day</v>
      </c>
      <c r="AQ24" s="46" t="str">
        <f t="shared" si="6"/>
        <v>0-day</v>
      </c>
      <c r="AR24" s="17"/>
      <c r="AS24" s="47" t="str">
        <f t="shared" si="7"/>
        <v/>
      </c>
      <c r="AT24" s="35"/>
      <c r="AU24" s="48" t="e">
        <f t="shared" ca="1" si="8"/>
        <v>#NAME?</v>
      </c>
      <c r="AV24" s="48" t="e">
        <f t="shared" ca="1" si="9"/>
        <v>#NAME?</v>
      </c>
      <c r="AW24" s="49" t="e">
        <f t="shared" ca="1" si="10"/>
        <v>#NAME?</v>
      </c>
      <c r="AX24" s="48" t="e">
        <f t="shared" ca="1" si="11"/>
        <v>#NAME?</v>
      </c>
      <c r="AY24" s="49" t="str">
        <f t="shared" si="12"/>
        <v/>
      </c>
      <c r="AZ24" s="50" t="e">
        <f t="shared" ca="1" si="13"/>
        <v>#NAME?</v>
      </c>
      <c r="BA24" s="51" t="e">
        <f t="shared" ca="1" si="14"/>
        <v>#NAME?</v>
      </c>
      <c r="BB24" s="52" t="e">
        <f t="shared" ca="1" si="15"/>
        <v>#NAME?</v>
      </c>
      <c r="BC24" s="51" t="e">
        <f t="shared" ca="1" si="16"/>
        <v>#NAME?</v>
      </c>
      <c r="BD24" s="54" t="e">
        <f t="shared" ca="1" si="17"/>
        <v>#NAME?</v>
      </c>
      <c r="BE24" s="48" t="e">
        <f t="shared" ca="1" si="18"/>
        <v>#NAME?</v>
      </c>
      <c r="BF24" s="50" t="e">
        <f t="shared" ca="1" si="19"/>
        <v>#NAME?</v>
      </c>
      <c r="BG24" s="56" t="e">
        <f t="shared" ca="1" si="20"/>
        <v>#NAME?</v>
      </c>
      <c r="BH24" s="22"/>
      <c r="BI24" s="22"/>
      <c r="BJ24" s="22"/>
      <c r="BK24" s="22"/>
      <c r="BL24" s="22"/>
      <c r="BM24" s="22"/>
      <c r="BN24" s="24"/>
      <c r="BO24" s="24"/>
    </row>
    <row r="25" spans="1:67" ht="15.5">
      <c r="A25" s="25" t="str">
        <f t="shared" si="21"/>
        <v/>
      </c>
      <c r="B25" s="62"/>
      <c r="C25" s="26"/>
      <c r="D25" s="27"/>
      <c r="E25" s="29"/>
      <c r="F25" s="31"/>
      <c r="G25" s="31"/>
      <c r="H25" s="31"/>
      <c r="I25" s="31"/>
      <c r="J25" s="32"/>
      <c r="K25" s="32"/>
      <c r="L25" s="31"/>
      <c r="M25" s="31"/>
      <c r="N25" s="31"/>
      <c r="O25" s="31"/>
      <c r="P25" s="31"/>
      <c r="Q25" s="31"/>
      <c r="R25" s="120"/>
      <c r="S25" s="30"/>
      <c r="T25" s="120"/>
      <c r="U25" s="30"/>
      <c r="V25" s="35"/>
      <c r="W25" s="58"/>
      <c r="X25" s="34"/>
      <c r="Y25" s="34"/>
      <c r="Z25" s="36"/>
      <c r="AA25" s="34"/>
      <c r="AB25" s="35"/>
      <c r="AC25" s="35"/>
      <c r="AD25" s="37"/>
      <c r="AE25" s="39"/>
      <c r="AF25" s="94"/>
      <c r="AG25" s="25"/>
      <c r="AH25" s="25"/>
      <c r="AI25" s="25"/>
      <c r="AJ25" s="45" t="str">
        <f t="array" ref="AJ25">IFERROR(INDEX('[1]Master Price'!$E:$E,MATCH(D25,'[1]Master Price'!$B:$B,0)),"0")</f>
        <v>0</v>
      </c>
      <c r="AK25" s="45">
        <f t="shared" si="0"/>
        <v>0</v>
      </c>
      <c r="AL25" s="46" t="str">
        <f t="shared" si="1"/>
        <v>0-day</v>
      </c>
      <c r="AM25" s="46" t="str">
        <f t="shared" si="2"/>
        <v>0-day</v>
      </c>
      <c r="AN25" s="46" t="str">
        <f t="shared" si="3"/>
        <v>0-day</v>
      </c>
      <c r="AO25" s="46" t="str">
        <f t="shared" si="4"/>
        <v>0-day</v>
      </c>
      <c r="AP25" s="46" t="str">
        <f t="shared" si="5"/>
        <v>0-day</v>
      </c>
      <c r="AQ25" s="46" t="str">
        <f t="shared" si="6"/>
        <v>0-day</v>
      </c>
      <c r="AR25" s="17"/>
      <c r="AS25" s="47" t="str">
        <f t="shared" si="7"/>
        <v/>
      </c>
      <c r="AT25" s="35"/>
      <c r="AU25" s="48" t="e">
        <f t="shared" ca="1" si="8"/>
        <v>#NAME?</v>
      </c>
      <c r="AV25" s="48" t="e">
        <f t="shared" ca="1" si="9"/>
        <v>#NAME?</v>
      </c>
      <c r="AW25" s="49" t="e">
        <f t="shared" ca="1" si="10"/>
        <v>#NAME?</v>
      </c>
      <c r="AX25" s="48" t="e">
        <f t="shared" ca="1" si="11"/>
        <v>#NAME?</v>
      </c>
      <c r="AY25" s="49" t="str">
        <f t="shared" si="12"/>
        <v/>
      </c>
      <c r="AZ25" s="50" t="e">
        <f t="shared" ca="1" si="13"/>
        <v>#NAME?</v>
      </c>
      <c r="BA25" s="51" t="e">
        <f t="shared" ca="1" si="14"/>
        <v>#NAME?</v>
      </c>
      <c r="BB25" s="52" t="e">
        <f t="shared" ca="1" si="15"/>
        <v>#NAME?</v>
      </c>
      <c r="BC25" s="51" t="e">
        <f t="shared" ca="1" si="16"/>
        <v>#NAME?</v>
      </c>
      <c r="BD25" s="54" t="e">
        <f t="shared" ca="1" si="17"/>
        <v>#NAME?</v>
      </c>
      <c r="BE25" s="48" t="e">
        <f t="shared" ca="1" si="18"/>
        <v>#NAME?</v>
      </c>
      <c r="BF25" s="50" t="e">
        <f t="shared" ca="1" si="19"/>
        <v>#NAME?</v>
      </c>
      <c r="BG25" s="56" t="e">
        <f t="shared" ca="1" si="20"/>
        <v>#NAME?</v>
      </c>
      <c r="BH25" s="22"/>
      <c r="BI25" s="22"/>
      <c r="BJ25" s="22"/>
      <c r="BK25" s="22"/>
      <c r="BL25" s="22"/>
      <c r="BM25" s="22"/>
      <c r="BN25" s="24"/>
      <c r="BO25" s="24"/>
    </row>
    <row r="26" spans="1:67" ht="15.5">
      <c r="A26" s="25" t="str">
        <f t="shared" si="21"/>
        <v/>
      </c>
      <c r="B26" s="62"/>
      <c r="C26" s="26"/>
      <c r="D26" s="27"/>
      <c r="E26" s="29"/>
      <c r="F26" s="31"/>
      <c r="G26" s="31"/>
      <c r="H26" s="31"/>
      <c r="I26" s="31"/>
      <c r="J26" s="32"/>
      <c r="K26" s="32"/>
      <c r="L26" s="31"/>
      <c r="M26" s="31"/>
      <c r="N26" s="31"/>
      <c r="O26" s="31"/>
      <c r="P26" s="31"/>
      <c r="Q26" s="31"/>
      <c r="R26" s="120"/>
      <c r="S26" s="30"/>
      <c r="T26" s="120"/>
      <c r="U26" s="30"/>
      <c r="V26" s="35"/>
      <c r="W26" s="58"/>
      <c r="X26" s="34"/>
      <c r="Y26" s="34"/>
      <c r="Z26" s="36"/>
      <c r="AA26" s="34"/>
      <c r="AB26" s="35"/>
      <c r="AC26" s="35"/>
      <c r="AD26" s="37"/>
      <c r="AE26" s="39"/>
      <c r="AF26" s="94"/>
      <c r="AG26" s="25"/>
      <c r="AH26" s="25"/>
      <c r="AI26" s="25"/>
      <c r="AJ26" s="45" t="str">
        <f t="array" ref="AJ26">IFERROR(INDEX('[1]Master Price'!$E:$E,MATCH(D26,'[1]Master Price'!$B:$B,0)),"0")</f>
        <v>0</v>
      </c>
      <c r="AK26" s="45">
        <f t="shared" si="0"/>
        <v>0</v>
      </c>
      <c r="AL26" s="46" t="str">
        <f t="shared" si="1"/>
        <v>0-day</v>
      </c>
      <c r="AM26" s="46" t="str">
        <f t="shared" si="2"/>
        <v>0-day</v>
      </c>
      <c r="AN26" s="46" t="str">
        <f t="shared" si="3"/>
        <v>0-day</v>
      </c>
      <c r="AO26" s="46" t="str">
        <f t="shared" si="4"/>
        <v>0-day</v>
      </c>
      <c r="AP26" s="46" t="str">
        <f t="shared" si="5"/>
        <v>0-day</v>
      </c>
      <c r="AQ26" s="46" t="str">
        <f t="shared" si="6"/>
        <v>0-day</v>
      </c>
      <c r="AR26" s="17"/>
      <c r="AS26" s="47" t="str">
        <f t="shared" si="7"/>
        <v/>
      </c>
      <c r="AT26" s="35"/>
      <c r="AU26" s="48" t="e">
        <f t="shared" ca="1" si="8"/>
        <v>#NAME?</v>
      </c>
      <c r="AV26" s="48" t="e">
        <f t="shared" ca="1" si="9"/>
        <v>#NAME?</v>
      </c>
      <c r="AW26" s="49" t="e">
        <f t="shared" ca="1" si="10"/>
        <v>#NAME?</v>
      </c>
      <c r="AX26" s="48" t="e">
        <f t="shared" ca="1" si="11"/>
        <v>#NAME?</v>
      </c>
      <c r="AY26" s="49" t="str">
        <f t="shared" si="12"/>
        <v/>
      </c>
      <c r="AZ26" s="50" t="e">
        <f t="shared" ca="1" si="13"/>
        <v>#NAME?</v>
      </c>
      <c r="BA26" s="51" t="e">
        <f t="shared" ca="1" si="14"/>
        <v>#NAME?</v>
      </c>
      <c r="BB26" s="52" t="e">
        <f t="shared" ca="1" si="15"/>
        <v>#NAME?</v>
      </c>
      <c r="BC26" s="51" t="e">
        <f t="shared" ca="1" si="16"/>
        <v>#NAME?</v>
      </c>
      <c r="BD26" s="54" t="e">
        <f t="shared" ca="1" si="17"/>
        <v>#NAME?</v>
      </c>
      <c r="BE26" s="48" t="e">
        <f t="shared" ca="1" si="18"/>
        <v>#NAME?</v>
      </c>
      <c r="BF26" s="50" t="e">
        <f t="shared" ca="1" si="19"/>
        <v>#NAME?</v>
      </c>
      <c r="BG26" s="56" t="e">
        <f t="shared" ca="1" si="20"/>
        <v>#NAME?</v>
      </c>
      <c r="BH26" s="22"/>
      <c r="BI26" s="22"/>
      <c r="BJ26" s="22"/>
      <c r="BK26" s="22"/>
      <c r="BL26" s="22"/>
      <c r="BM26" s="22"/>
      <c r="BN26" s="24"/>
      <c r="BO26" s="24"/>
    </row>
    <row r="27" spans="1:67" ht="15.5">
      <c r="A27" s="25" t="str">
        <f t="shared" si="21"/>
        <v/>
      </c>
      <c r="B27" s="62"/>
      <c r="C27" s="26"/>
      <c r="D27" s="27"/>
      <c r="E27" s="29"/>
      <c r="F27" s="31"/>
      <c r="G27" s="31"/>
      <c r="H27" s="31"/>
      <c r="I27" s="31"/>
      <c r="J27" s="32"/>
      <c r="K27" s="32"/>
      <c r="L27" s="31"/>
      <c r="M27" s="31"/>
      <c r="N27" s="31"/>
      <c r="O27" s="31"/>
      <c r="P27" s="31"/>
      <c r="Q27" s="31"/>
      <c r="R27" s="120"/>
      <c r="S27" s="30"/>
      <c r="T27" s="120"/>
      <c r="U27" s="30"/>
      <c r="V27" s="35"/>
      <c r="W27" s="58"/>
      <c r="X27" s="34"/>
      <c r="Y27" s="34"/>
      <c r="Z27" s="36"/>
      <c r="AA27" s="34"/>
      <c r="AB27" s="35"/>
      <c r="AC27" s="35"/>
      <c r="AD27" s="37"/>
      <c r="AE27" s="39"/>
      <c r="AF27" s="94"/>
      <c r="AG27" s="25"/>
      <c r="AH27" s="25"/>
      <c r="AI27" s="25"/>
      <c r="AJ27" s="45" t="str">
        <f t="array" ref="AJ27">IFERROR(INDEX('[1]Master Price'!$E:$E,MATCH(D27,'[1]Master Price'!$B:$B,0)),"0")</f>
        <v>0</v>
      </c>
      <c r="AK27" s="45">
        <f t="shared" si="0"/>
        <v>0</v>
      </c>
      <c r="AL27" s="46" t="str">
        <f t="shared" si="1"/>
        <v>0-day</v>
      </c>
      <c r="AM27" s="46" t="str">
        <f t="shared" si="2"/>
        <v>0-day</v>
      </c>
      <c r="AN27" s="46" t="str">
        <f t="shared" si="3"/>
        <v>0-day</v>
      </c>
      <c r="AO27" s="46" t="str">
        <f t="shared" si="4"/>
        <v>0-day</v>
      </c>
      <c r="AP27" s="46" t="str">
        <f t="shared" si="5"/>
        <v>0-day</v>
      </c>
      <c r="AQ27" s="46" t="str">
        <f t="shared" si="6"/>
        <v>0-day</v>
      </c>
      <c r="AR27" s="17"/>
      <c r="AS27" s="47" t="str">
        <f t="shared" si="7"/>
        <v/>
      </c>
      <c r="AT27" s="35"/>
      <c r="AU27" s="48" t="e">
        <f t="shared" ca="1" si="8"/>
        <v>#NAME?</v>
      </c>
      <c r="AV27" s="48" t="e">
        <f t="shared" ca="1" si="9"/>
        <v>#NAME?</v>
      </c>
      <c r="AW27" s="49" t="e">
        <f t="shared" ca="1" si="10"/>
        <v>#NAME?</v>
      </c>
      <c r="AX27" s="48" t="e">
        <f t="shared" ca="1" si="11"/>
        <v>#NAME?</v>
      </c>
      <c r="AY27" s="49" t="str">
        <f t="shared" si="12"/>
        <v/>
      </c>
      <c r="AZ27" s="50" t="e">
        <f t="shared" ca="1" si="13"/>
        <v>#NAME?</v>
      </c>
      <c r="BA27" s="51" t="e">
        <f t="shared" ca="1" si="14"/>
        <v>#NAME?</v>
      </c>
      <c r="BB27" s="52" t="e">
        <f t="shared" ca="1" si="15"/>
        <v>#NAME?</v>
      </c>
      <c r="BC27" s="51" t="e">
        <f t="shared" ca="1" si="16"/>
        <v>#NAME?</v>
      </c>
      <c r="BD27" s="54" t="e">
        <f t="shared" ca="1" si="17"/>
        <v>#NAME?</v>
      </c>
      <c r="BE27" s="48" t="e">
        <f t="shared" ca="1" si="18"/>
        <v>#NAME?</v>
      </c>
      <c r="BF27" s="50" t="e">
        <f t="shared" ca="1" si="19"/>
        <v>#NAME?</v>
      </c>
      <c r="BG27" s="56" t="e">
        <f t="shared" ca="1" si="20"/>
        <v>#NAME?</v>
      </c>
      <c r="BH27" s="22"/>
      <c r="BI27" s="22"/>
      <c r="BJ27" s="22"/>
      <c r="BK27" s="22"/>
      <c r="BL27" s="22"/>
      <c r="BM27" s="22"/>
      <c r="BN27" s="24"/>
      <c r="BO27" s="24"/>
    </row>
    <row r="28" spans="1:67" ht="15.5">
      <c r="A28" s="25" t="str">
        <f t="shared" si="21"/>
        <v/>
      </c>
      <c r="B28" s="62"/>
      <c r="C28" s="26"/>
      <c r="D28" s="27"/>
      <c r="E28" s="29"/>
      <c r="F28" s="31"/>
      <c r="G28" s="31"/>
      <c r="H28" s="31"/>
      <c r="I28" s="31"/>
      <c r="J28" s="32"/>
      <c r="K28" s="32"/>
      <c r="L28" s="31"/>
      <c r="M28" s="31"/>
      <c r="N28" s="31"/>
      <c r="O28" s="31"/>
      <c r="P28" s="31"/>
      <c r="Q28" s="31"/>
      <c r="R28" s="120"/>
      <c r="S28" s="30"/>
      <c r="T28" s="120"/>
      <c r="U28" s="30"/>
      <c r="V28" s="35"/>
      <c r="W28" s="58"/>
      <c r="X28" s="34"/>
      <c r="Y28" s="34"/>
      <c r="Z28" s="36"/>
      <c r="AA28" s="34"/>
      <c r="AB28" s="35"/>
      <c r="AC28" s="35"/>
      <c r="AD28" s="37"/>
      <c r="AE28" s="39"/>
      <c r="AF28" s="94"/>
      <c r="AG28" s="25"/>
      <c r="AH28" s="25"/>
      <c r="AI28" s="25"/>
      <c r="AJ28" s="45" t="str">
        <f t="array" ref="AJ28">IFERROR(INDEX('[1]Master Price'!$E:$E,MATCH(D28,'[1]Master Price'!$B:$B,0)),"0")</f>
        <v>0</v>
      </c>
      <c r="AK28" s="45">
        <f t="shared" si="0"/>
        <v>0</v>
      </c>
      <c r="AL28" s="46" t="str">
        <f t="shared" si="1"/>
        <v>0-day</v>
      </c>
      <c r="AM28" s="46" t="str">
        <f t="shared" si="2"/>
        <v>0-day</v>
      </c>
      <c r="AN28" s="46" t="str">
        <f t="shared" si="3"/>
        <v>0-day</v>
      </c>
      <c r="AO28" s="46" t="str">
        <f t="shared" si="4"/>
        <v>0-day</v>
      </c>
      <c r="AP28" s="46" t="str">
        <f t="shared" si="5"/>
        <v>0-day</v>
      </c>
      <c r="AQ28" s="46" t="str">
        <f t="shared" si="6"/>
        <v>0-day</v>
      </c>
      <c r="AR28" s="17"/>
      <c r="AS28" s="47" t="str">
        <f t="shared" si="7"/>
        <v/>
      </c>
      <c r="AT28" s="35"/>
      <c r="AU28" s="48" t="e">
        <f t="shared" ca="1" si="8"/>
        <v>#NAME?</v>
      </c>
      <c r="AV28" s="48" t="e">
        <f t="shared" ca="1" si="9"/>
        <v>#NAME?</v>
      </c>
      <c r="AW28" s="49" t="e">
        <f t="shared" ca="1" si="10"/>
        <v>#NAME?</v>
      </c>
      <c r="AX28" s="48" t="e">
        <f t="shared" ca="1" si="11"/>
        <v>#NAME?</v>
      </c>
      <c r="AY28" s="49" t="str">
        <f t="shared" si="12"/>
        <v/>
      </c>
      <c r="AZ28" s="50" t="e">
        <f t="shared" ca="1" si="13"/>
        <v>#NAME?</v>
      </c>
      <c r="BA28" s="51" t="e">
        <f t="shared" ca="1" si="14"/>
        <v>#NAME?</v>
      </c>
      <c r="BB28" s="52" t="e">
        <f t="shared" ca="1" si="15"/>
        <v>#NAME?</v>
      </c>
      <c r="BC28" s="51" t="e">
        <f t="shared" ca="1" si="16"/>
        <v>#NAME?</v>
      </c>
      <c r="BD28" s="54" t="e">
        <f t="shared" ca="1" si="17"/>
        <v>#NAME?</v>
      </c>
      <c r="BE28" s="48" t="e">
        <f t="shared" ca="1" si="18"/>
        <v>#NAME?</v>
      </c>
      <c r="BF28" s="50" t="e">
        <f t="shared" ca="1" si="19"/>
        <v>#NAME?</v>
      </c>
      <c r="BG28" s="56" t="e">
        <f t="shared" ca="1" si="20"/>
        <v>#NAME?</v>
      </c>
      <c r="BH28" s="22"/>
      <c r="BI28" s="22"/>
      <c r="BJ28" s="22"/>
      <c r="BK28" s="22"/>
      <c r="BL28" s="22"/>
      <c r="BM28" s="22"/>
      <c r="BN28" s="24"/>
      <c r="BO28" s="24"/>
    </row>
    <row r="29" spans="1:67" ht="15.5">
      <c r="A29" s="25" t="str">
        <f t="shared" si="21"/>
        <v/>
      </c>
      <c r="B29" s="62"/>
      <c r="C29" s="26"/>
      <c r="D29" s="27"/>
      <c r="E29" s="29"/>
      <c r="F29" s="31"/>
      <c r="G29" s="31"/>
      <c r="H29" s="31"/>
      <c r="I29" s="31"/>
      <c r="J29" s="32"/>
      <c r="K29" s="32"/>
      <c r="L29" s="31"/>
      <c r="M29" s="31"/>
      <c r="N29" s="31"/>
      <c r="O29" s="31"/>
      <c r="P29" s="31"/>
      <c r="Q29" s="31"/>
      <c r="R29" s="120"/>
      <c r="S29" s="30"/>
      <c r="T29" s="120"/>
      <c r="U29" s="30"/>
      <c r="V29" s="35"/>
      <c r="W29" s="58"/>
      <c r="X29" s="34"/>
      <c r="Y29" s="34"/>
      <c r="Z29" s="36"/>
      <c r="AA29" s="34"/>
      <c r="AB29" s="35"/>
      <c r="AC29" s="35"/>
      <c r="AD29" s="37"/>
      <c r="AE29" s="42"/>
      <c r="AF29" s="94"/>
      <c r="AG29" s="25"/>
      <c r="AH29" s="25"/>
      <c r="AI29" s="25"/>
      <c r="AJ29" s="45" t="str">
        <f t="array" ref="AJ29">IFERROR(INDEX('[1]Master Price'!$E:$E,MATCH(D29,'[1]Master Price'!$B:$B,0)),"0")</f>
        <v>0</v>
      </c>
      <c r="AK29" s="45">
        <f t="shared" si="0"/>
        <v>0</v>
      </c>
      <c r="AL29" s="46" t="str">
        <f t="shared" si="1"/>
        <v>0-day</v>
      </c>
      <c r="AM29" s="46" t="str">
        <f t="shared" si="2"/>
        <v>0-day</v>
      </c>
      <c r="AN29" s="46" t="str">
        <f t="shared" si="3"/>
        <v>0-day</v>
      </c>
      <c r="AO29" s="46" t="str">
        <f t="shared" si="4"/>
        <v>0-day</v>
      </c>
      <c r="AP29" s="46" t="str">
        <f t="shared" si="5"/>
        <v>0-day</v>
      </c>
      <c r="AQ29" s="46" t="str">
        <f t="shared" si="6"/>
        <v>0-day</v>
      </c>
      <c r="AR29" s="17"/>
      <c r="AS29" s="47" t="str">
        <f t="shared" si="7"/>
        <v/>
      </c>
      <c r="AT29" s="35"/>
      <c r="AU29" s="48" t="e">
        <f t="shared" ca="1" si="8"/>
        <v>#NAME?</v>
      </c>
      <c r="AV29" s="48" t="e">
        <f t="shared" ca="1" si="9"/>
        <v>#NAME?</v>
      </c>
      <c r="AW29" s="49" t="e">
        <f t="shared" ca="1" si="10"/>
        <v>#NAME?</v>
      </c>
      <c r="AX29" s="48" t="e">
        <f t="shared" ca="1" si="11"/>
        <v>#NAME?</v>
      </c>
      <c r="AY29" s="49" t="str">
        <f t="shared" si="12"/>
        <v/>
      </c>
      <c r="AZ29" s="50" t="e">
        <f t="shared" ca="1" si="13"/>
        <v>#NAME?</v>
      </c>
      <c r="BA29" s="51" t="e">
        <f t="shared" ca="1" si="14"/>
        <v>#NAME?</v>
      </c>
      <c r="BB29" s="52" t="e">
        <f t="shared" ca="1" si="15"/>
        <v>#NAME?</v>
      </c>
      <c r="BC29" s="51" t="e">
        <f t="shared" ca="1" si="16"/>
        <v>#NAME?</v>
      </c>
      <c r="BD29" s="54" t="e">
        <f t="shared" ca="1" si="17"/>
        <v>#NAME?</v>
      </c>
      <c r="BE29" s="48" t="e">
        <f t="shared" ca="1" si="18"/>
        <v>#NAME?</v>
      </c>
      <c r="BF29" s="50" t="e">
        <f t="shared" ca="1" si="19"/>
        <v>#NAME?</v>
      </c>
      <c r="BG29" s="56" t="e">
        <f t="shared" ca="1" si="20"/>
        <v>#NAME?</v>
      </c>
      <c r="BH29" s="22"/>
      <c r="BI29" s="22"/>
      <c r="BJ29" s="22"/>
      <c r="BK29" s="22"/>
      <c r="BL29" s="22"/>
      <c r="BM29" s="22"/>
      <c r="BN29" s="24"/>
      <c r="BO29" s="24"/>
    </row>
    <row r="30" spans="1:67" ht="15.5">
      <c r="A30" s="25" t="str">
        <f t="shared" si="21"/>
        <v/>
      </c>
      <c r="B30" s="62"/>
      <c r="C30" s="26"/>
      <c r="D30" s="27"/>
      <c r="E30" s="29"/>
      <c r="F30" s="31"/>
      <c r="G30" s="31"/>
      <c r="H30" s="31"/>
      <c r="I30" s="31"/>
      <c r="J30" s="32"/>
      <c r="K30" s="32"/>
      <c r="L30" s="31"/>
      <c r="M30" s="31"/>
      <c r="N30" s="31"/>
      <c r="O30" s="31"/>
      <c r="P30" s="31"/>
      <c r="Q30" s="31"/>
      <c r="R30" s="120"/>
      <c r="S30" s="30"/>
      <c r="T30" s="120"/>
      <c r="U30" s="30"/>
      <c r="V30" s="35"/>
      <c r="W30" s="58"/>
      <c r="X30" s="34"/>
      <c r="Y30" s="34"/>
      <c r="Z30" s="36"/>
      <c r="AA30" s="34"/>
      <c r="AB30" s="35"/>
      <c r="AC30" s="35"/>
      <c r="AD30" s="37"/>
      <c r="AE30" s="42"/>
      <c r="AF30" s="94"/>
      <c r="AG30" s="25"/>
      <c r="AH30" s="25"/>
      <c r="AI30" s="25"/>
      <c r="AJ30" s="45" t="str">
        <f t="array" ref="AJ30">IFERROR(INDEX('[1]Master Price'!$E:$E,MATCH(D30,'[1]Master Price'!$B:$B,0)),"0")</f>
        <v>0</v>
      </c>
      <c r="AK30" s="45">
        <f t="shared" si="0"/>
        <v>0</v>
      </c>
      <c r="AL30" s="46" t="str">
        <f t="shared" si="1"/>
        <v>0-day</v>
      </c>
      <c r="AM30" s="46" t="str">
        <f t="shared" si="2"/>
        <v>0-day</v>
      </c>
      <c r="AN30" s="46" t="str">
        <f t="shared" si="3"/>
        <v>0-day</v>
      </c>
      <c r="AO30" s="46" t="str">
        <f t="shared" si="4"/>
        <v>0-day</v>
      </c>
      <c r="AP30" s="46" t="str">
        <f t="shared" si="5"/>
        <v>0-day</v>
      </c>
      <c r="AQ30" s="46" t="str">
        <f t="shared" si="6"/>
        <v>0-day</v>
      </c>
      <c r="AR30" s="17"/>
      <c r="AS30" s="47" t="str">
        <f t="shared" si="7"/>
        <v/>
      </c>
      <c r="AT30" s="35"/>
      <c r="AU30" s="48" t="e">
        <f t="shared" ca="1" si="8"/>
        <v>#NAME?</v>
      </c>
      <c r="AV30" s="48" t="e">
        <f t="shared" ca="1" si="9"/>
        <v>#NAME?</v>
      </c>
      <c r="AW30" s="49" t="e">
        <f t="shared" ca="1" si="10"/>
        <v>#NAME?</v>
      </c>
      <c r="AX30" s="48" t="e">
        <f t="shared" ca="1" si="11"/>
        <v>#NAME?</v>
      </c>
      <c r="AY30" s="49" t="str">
        <f t="shared" si="12"/>
        <v/>
      </c>
      <c r="AZ30" s="50" t="e">
        <f t="shared" ca="1" si="13"/>
        <v>#NAME?</v>
      </c>
      <c r="BA30" s="51" t="e">
        <f t="shared" ca="1" si="14"/>
        <v>#NAME?</v>
      </c>
      <c r="BB30" s="52" t="e">
        <f t="shared" ca="1" si="15"/>
        <v>#NAME?</v>
      </c>
      <c r="BC30" s="51" t="e">
        <f t="shared" ca="1" si="16"/>
        <v>#NAME?</v>
      </c>
      <c r="BD30" s="54" t="e">
        <f t="shared" ca="1" si="17"/>
        <v>#NAME?</v>
      </c>
      <c r="BE30" s="48" t="e">
        <f t="shared" ca="1" si="18"/>
        <v>#NAME?</v>
      </c>
      <c r="BF30" s="50" t="e">
        <f t="shared" ca="1" si="19"/>
        <v>#NAME?</v>
      </c>
      <c r="BG30" s="56" t="e">
        <f t="shared" ca="1" si="20"/>
        <v>#NAME?</v>
      </c>
      <c r="BH30" s="22"/>
      <c r="BI30" s="22"/>
      <c r="BJ30" s="22"/>
      <c r="BK30" s="22"/>
      <c r="BL30" s="22"/>
      <c r="BM30" s="22"/>
      <c r="BN30" s="24"/>
      <c r="BO30" s="24"/>
    </row>
    <row r="31" spans="1:67" ht="15.5">
      <c r="A31" s="25" t="str">
        <f t="shared" si="21"/>
        <v/>
      </c>
      <c r="B31" s="62"/>
      <c r="C31" s="26"/>
      <c r="D31" s="27"/>
      <c r="E31" s="29"/>
      <c r="F31" s="31"/>
      <c r="G31" s="31"/>
      <c r="H31" s="31"/>
      <c r="I31" s="31"/>
      <c r="J31" s="32"/>
      <c r="K31" s="32"/>
      <c r="L31" s="31"/>
      <c r="M31" s="31"/>
      <c r="N31" s="31"/>
      <c r="O31" s="31"/>
      <c r="P31" s="31"/>
      <c r="Q31" s="31"/>
      <c r="R31" s="120"/>
      <c r="S31" s="30"/>
      <c r="T31" s="120"/>
      <c r="U31" s="30"/>
      <c r="V31" s="35"/>
      <c r="W31" s="58"/>
      <c r="X31" s="34"/>
      <c r="Y31" s="34"/>
      <c r="Z31" s="36"/>
      <c r="AA31" s="34"/>
      <c r="AB31" s="35"/>
      <c r="AC31" s="35"/>
      <c r="AD31" s="37"/>
      <c r="AE31" s="42"/>
      <c r="AF31" s="94"/>
      <c r="AG31" s="25"/>
      <c r="AH31" s="25"/>
      <c r="AI31" s="25"/>
      <c r="AJ31" s="45" t="str">
        <f t="array" ref="AJ31">IFERROR(INDEX('[1]Master Price'!$E:$E,MATCH(D31,'[1]Master Price'!$B:$B,0)),"0")</f>
        <v>0</v>
      </c>
      <c r="AK31" s="45">
        <f t="shared" si="0"/>
        <v>0</v>
      </c>
      <c r="AL31" s="46" t="str">
        <f t="shared" si="1"/>
        <v>0-day</v>
      </c>
      <c r="AM31" s="46" t="str">
        <f t="shared" si="2"/>
        <v>0-day</v>
      </c>
      <c r="AN31" s="46" t="str">
        <f t="shared" si="3"/>
        <v>0-day</v>
      </c>
      <c r="AO31" s="46" t="str">
        <f t="shared" si="4"/>
        <v>0-day</v>
      </c>
      <c r="AP31" s="46" t="str">
        <f t="shared" si="5"/>
        <v>0-day</v>
      </c>
      <c r="AQ31" s="46" t="str">
        <f t="shared" si="6"/>
        <v>0-day</v>
      </c>
      <c r="AR31" s="17"/>
      <c r="AS31" s="47" t="str">
        <f t="shared" si="7"/>
        <v/>
      </c>
      <c r="AT31" s="35"/>
      <c r="AU31" s="48" t="e">
        <f t="shared" ca="1" si="8"/>
        <v>#NAME?</v>
      </c>
      <c r="AV31" s="48" t="e">
        <f t="shared" ca="1" si="9"/>
        <v>#NAME?</v>
      </c>
      <c r="AW31" s="49" t="e">
        <f t="shared" ca="1" si="10"/>
        <v>#NAME?</v>
      </c>
      <c r="AX31" s="48" t="e">
        <f t="shared" ca="1" si="11"/>
        <v>#NAME?</v>
      </c>
      <c r="AY31" s="49" t="str">
        <f t="shared" si="12"/>
        <v/>
      </c>
      <c r="AZ31" s="50" t="e">
        <f t="shared" ca="1" si="13"/>
        <v>#NAME?</v>
      </c>
      <c r="BA31" s="51" t="e">
        <f t="shared" ca="1" si="14"/>
        <v>#NAME?</v>
      </c>
      <c r="BB31" s="52" t="e">
        <f t="shared" ca="1" si="15"/>
        <v>#NAME?</v>
      </c>
      <c r="BC31" s="51" t="e">
        <f t="shared" ca="1" si="16"/>
        <v>#NAME?</v>
      </c>
      <c r="BD31" s="54" t="e">
        <f t="shared" ca="1" si="17"/>
        <v>#NAME?</v>
      </c>
      <c r="BE31" s="48" t="e">
        <f t="shared" ca="1" si="18"/>
        <v>#NAME?</v>
      </c>
      <c r="BF31" s="50" t="e">
        <f t="shared" ca="1" si="19"/>
        <v>#NAME?</v>
      </c>
      <c r="BG31" s="56" t="e">
        <f t="shared" ca="1" si="20"/>
        <v>#NAME?</v>
      </c>
      <c r="BH31" s="22"/>
      <c r="BI31" s="22"/>
      <c r="BJ31" s="22"/>
      <c r="BK31" s="22"/>
      <c r="BL31" s="22"/>
      <c r="BM31" s="22"/>
      <c r="BN31" s="24"/>
      <c r="BO31" s="24"/>
    </row>
    <row r="32" spans="1:67" ht="15.5">
      <c r="A32" s="25" t="str">
        <f t="shared" si="21"/>
        <v/>
      </c>
      <c r="B32" s="62"/>
      <c r="C32" s="26"/>
      <c r="D32" s="27"/>
      <c r="E32" s="29"/>
      <c r="F32" s="31"/>
      <c r="G32" s="31"/>
      <c r="H32" s="31"/>
      <c r="I32" s="31"/>
      <c r="J32" s="31"/>
      <c r="K32" s="32"/>
      <c r="L32" s="31"/>
      <c r="M32" s="31"/>
      <c r="N32" s="31"/>
      <c r="O32" s="31"/>
      <c r="P32" s="31"/>
      <c r="Q32" s="31"/>
      <c r="R32" s="120"/>
      <c r="S32" s="30"/>
      <c r="T32" s="120"/>
      <c r="U32" s="30"/>
      <c r="V32" s="35"/>
      <c r="W32" s="58"/>
      <c r="X32" s="34"/>
      <c r="Y32" s="34"/>
      <c r="Z32" s="36"/>
      <c r="AA32" s="34"/>
      <c r="AB32" s="35"/>
      <c r="AC32" s="35"/>
      <c r="AD32" s="37"/>
      <c r="AE32" s="42"/>
      <c r="AF32" s="94"/>
      <c r="AG32" s="25"/>
      <c r="AH32" s="25"/>
      <c r="AI32" s="25"/>
      <c r="AJ32" s="45" t="str">
        <f t="array" ref="AJ32">IFERROR(INDEX('[1]Master Price'!$E:$E,MATCH(D32,'[1]Master Price'!$B:$B,0)),"0")</f>
        <v>0</v>
      </c>
      <c r="AK32" s="45">
        <f t="shared" si="0"/>
        <v>0</v>
      </c>
      <c r="AL32" s="46" t="str">
        <f t="shared" si="1"/>
        <v>0-day</v>
      </c>
      <c r="AM32" s="46" t="str">
        <f t="shared" si="2"/>
        <v>0-day</v>
      </c>
      <c r="AN32" s="46" t="str">
        <f t="shared" si="3"/>
        <v>0-day</v>
      </c>
      <c r="AO32" s="46" t="str">
        <f t="shared" si="4"/>
        <v>0-day</v>
      </c>
      <c r="AP32" s="46" t="str">
        <f t="shared" si="5"/>
        <v>0-day</v>
      </c>
      <c r="AQ32" s="46" t="str">
        <f t="shared" si="6"/>
        <v>0-day</v>
      </c>
      <c r="AR32" s="17"/>
      <c r="AS32" s="47" t="str">
        <f t="shared" si="7"/>
        <v/>
      </c>
      <c r="AT32" s="35"/>
      <c r="AU32" s="48" t="e">
        <f t="shared" ca="1" si="8"/>
        <v>#NAME?</v>
      </c>
      <c r="AV32" s="48" t="e">
        <f t="shared" ca="1" si="9"/>
        <v>#NAME?</v>
      </c>
      <c r="AW32" s="49" t="e">
        <f t="shared" ca="1" si="10"/>
        <v>#NAME?</v>
      </c>
      <c r="AX32" s="48" t="e">
        <f t="shared" ca="1" si="11"/>
        <v>#NAME?</v>
      </c>
      <c r="AY32" s="49" t="str">
        <f t="shared" si="12"/>
        <v/>
      </c>
      <c r="AZ32" s="50" t="e">
        <f t="shared" ca="1" si="13"/>
        <v>#NAME?</v>
      </c>
      <c r="BA32" s="51" t="e">
        <f t="shared" ca="1" si="14"/>
        <v>#NAME?</v>
      </c>
      <c r="BB32" s="52" t="e">
        <f t="shared" ca="1" si="15"/>
        <v>#NAME?</v>
      </c>
      <c r="BC32" s="51" t="e">
        <f t="shared" ca="1" si="16"/>
        <v>#NAME?</v>
      </c>
      <c r="BD32" s="54" t="e">
        <f t="shared" ca="1" si="17"/>
        <v>#NAME?</v>
      </c>
      <c r="BE32" s="48" t="e">
        <f t="shared" ca="1" si="18"/>
        <v>#NAME?</v>
      </c>
      <c r="BF32" s="50" t="e">
        <f t="shared" ca="1" si="19"/>
        <v>#NAME?</v>
      </c>
      <c r="BG32" s="56" t="e">
        <f t="shared" ca="1" si="20"/>
        <v>#NAME?</v>
      </c>
      <c r="BH32" s="22"/>
      <c r="BI32" s="22"/>
      <c r="BJ32" s="22"/>
      <c r="BK32" s="22"/>
      <c r="BL32" s="22"/>
      <c r="BM32" s="22"/>
      <c r="BN32" s="24"/>
      <c r="BO32" s="24"/>
    </row>
    <row r="33" spans="1:67" ht="15.5">
      <c r="A33" s="25" t="str">
        <f t="shared" si="21"/>
        <v/>
      </c>
      <c r="B33" s="62"/>
      <c r="C33" s="26"/>
      <c r="D33" s="27"/>
      <c r="E33" s="29"/>
      <c r="F33" s="31"/>
      <c r="G33" s="31"/>
      <c r="H33" s="31"/>
      <c r="I33" s="31"/>
      <c r="J33" s="31"/>
      <c r="K33" s="32"/>
      <c r="L33" s="31"/>
      <c r="M33" s="31"/>
      <c r="N33" s="31"/>
      <c r="O33" s="31"/>
      <c r="P33" s="31"/>
      <c r="Q33" s="31"/>
      <c r="R33" s="120"/>
      <c r="S33" s="30"/>
      <c r="T33" s="120"/>
      <c r="U33" s="72"/>
      <c r="V33" s="35"/>
      <c r="W33" s="58"/>
      <c r="X33" s="34"/>
      <c r="Y33" s="34"/>
      <c r="Z33" s="36"/>
      <c r="AA33" s="34"/>
      <c r="AB33" s="35"/>
      <c r="AC33" s="35"/>
      <c r="AD33" s="37"/>
      <c r="AE33" s="42"/>
      <c r="AF33" s="94"/>
      <c r="AG33" s="25"/>
      <c r="AH33" s="25"/>
      <c r="AI33" s="25"/>
      <c r="AJ33" s="45" t="str">
        <f t="array" ref="AJ33">IFERROR(INDEX('[1]Master Price'!$E:$E,MATCH(D33,'[1]Master Price'!$B:$B,0)),"0")</f>
        <v>0</v>
      </c>
      <c r="AK33" s="45">
        <f t="shared" si="0"/>
        <v>0</v>
      </c>
      <c r="AL33" s="46" t="str">
        <f t="shared" si="1"/>
        <v>0-day</v>
      </c>
      <c r="AM33" s="46" t="str">
        <f t="shared" si="2"/>
        <v>0-day</v>
      </c>
      <c r="AN33" s="46" t="str">
        <f t="shared" si="3"/>
        <v>0-day</v>
      </c>
      <c r="AO33" s="46" t="str">
        <f t="shared" si="4"/>
        <v>0-day</v>
      </c>
      <c r="AP33" s="46" t="str">
        <f t="shared" si="5"/>
        <v>0-day</v>
      </c>
      <c r="AQ33" s="46" t="str">
        <f t="shared" si="6"/>
        <v>0-day</v>
      </c>
      <c r="AR33" s="17"/>
      <c r="AS33" s="47" t="str">
        <f t="shared" si="7"/>
        <v/>
      </c>
      <c r="AT33" s="35"/>
      <c r="AU33" s="48" t="e">
        <f t="shared" ca="1" si="8"/>
        <v>#NAME?</v>
      </c>
      <c r="AV33" s="48" t="e">
        <f t="shared" ca="1" si="9"/>
        <v>#NAME?</v>
      </c>
      <c r="AW33" s="49" t="e">
        <f t="shared" ca="1" si="10"/>
        <v>#NAME?</v>
      </c>
      <c r="AX33" s="48" t="e">
        <f t="shared" ca="1" si="11"/>
        <v>#NAME?</v>
      </c>
      <c r="AY33" s="49" t="str">
        <f t="shared" si="12"/>
        <v/>
      </c>
      <c r="AZ33" s="50" t="e">
        <f t="shared" ca="1" si="13"/>
        <v>#NAME?</v>
      </c>
      <c r="BA33" s="51" t="e">
        <f t="shared" ca="1" si="14"/>
        <v>#NAME?</v>
      </c>
      <c r="BB33" s="52" t="e">
        <f t="shared" ca="1" si="15"/>
        <v>#NAME?</v>
      </c>
      <c r="BC33" s="51" t="e">
        <f t="shared" ca="1" si="16"/>
        <v>#NAME?</v>
      </c>
      <c r="BD33" s="54" t="e">
        <f t="shared" ca="1" si="17"/>
        <v>#NAME?</v>
      </c>
      <c r="BE33" s="48" t="e">
        <f t="shared" ca="1" si="18"/>
        <v>#NAME?</v>
      </c>
      <c r="BF33" s="50" t="e">
        <f t="shared" ca="1" si="19"/>
        <v>#NAME?</v>
      </c>
      <c r="BG33" s="56" t="e">
        <f t="shared" ca="1" si="20"/>
        <v>#NAME?</v>
      </c>
      <c r="BH33" s="22"/>
      <c r="BI33" s="22"/>
      <c r="BJ33" s="22"/>
      <c r="BK33" s="22"/>
      <c r="BL33" s="22"/>
      <c r="BM33" s="22"/>
      <c r="BN33" s="24"/>
      <c r="BO33" s="24"/>
    </row>
    <row r="34" spans="1:67" ht="15.5">
      <c r="A34" s="25" t="str">
        <f t="shared" si="21"/>
        <v/>
      </c>
      <c r="B34" s="62"/>
      <c r="C34" s="26"/>
      <c r="D34" s="27"/>
      <c r="E34" s="29"/>
      <c r="F34" s="31"/>
      <c r="G34" s="31"/>
      <c r="H34" s="31"/>
      <c r="I34" s="31"/>
      <c r="J34" s="31"/>
      <c r="K34" s="32"/>
      <c r="L34" s="31"/>
      <c r="M34" s="31"/>
      <c r="N34" s="31"/>
      <c r="O34" s="31"/>
      <c r="P34" s="31"/>
      <c r="Q34" s="31"/>
      <c r="R34" s="120"/>
      <c r="S34" s="30"/>
      <c r="T34" s="120"/>
      <c r="U34" s="82"/>
      <c r="V34" s="35"/>
      <c r="W34" s="58"/>
      <c r="X34" s="34"/>
      <c r="Y34" s="34"/>
      <c r="Z34" s="36"/>
      <c r="AA34" s="34"/>
      <c r="AB34" s="35"/>
      <c r="AC34" s="35"/>
      <c r="AD34" s="37"/>
      <c r="AE34" s="42"/>
      <c r="AF34" s="94"/>
      <c r="AG34" s="25"/>
      <c r="AH34" s="25"/>
      <c r="AI34" s="25"/>
      <c r="AJ34" s="45" t="str">
        <f t="array" ref="AJ34">IFERROR(INDEX('[1]Master Price'!$E:$E,MATCH(D34,'[1]Master Price'!$B:$B,0)),"0")</f>
        <v>0</v>
      </c>
      <c r="AK34" s="45">
        <f t="shared" si="0"/>
        <v>0</v>
      </c>
      <c r="AL34" s="46" t="str">
        <f t="shared" si="1"/>
        <v>0-day</v>
      </c>
      <c r="AM34" s="46" t="str">
        <f t="shared" si="2"/>
        <v>0-day</v>
      </c>
      <c r="AN34" s="46" t="str">
        <f t="shared" si="3"/>
        <v>0-day</v>
      </c>
      <c r="AO34" s="46" t="str">
        <f t="shared" si="4"/>
        <v>0-day</v>
      </c>
      <c r="AP34" s="46" t="str">
        <f t="shared" si="5"/>
        <v>0-day</v>
      </c>
      <c r="AQ34" s="46" t="str">
        <f t="shared" si="6"/>
        <v>0-day</v>
      </c>
      <c r="AR34" s="17"/>
      <c r="AS34" s="47" t="str">
        <f t="shared" si="7"/>
        <v/>
      </c>
      <c r="AT34" s="35">
        <f t="shared" ref="AT34:AT288" si="23">C34</f>
        <v>0</v>
      </c>
      <c r="AU34" s="48" t="e">
        <f t="shared" ca="1" si="8"/>
        <v>#NAME?</v>
      </c>
      <c r="AV34" s="48" t="e">
        <f t="shared" ca="1" si="9"/>
        <v>#NAME?</v>
      </c>
      <c r="AW34" s="49" t="e">
        <f t="shared" ca="1" si="10"/>
        <v>#NAME?</v>
      </c>
      <c r="AX34" s="48" t="e">
        <f t="shared" ca="1" si="11"/>
        <v>#NAME?</v>
      </c>
      <c r="AY34" s="49" t="str">
        <f t="shared" si="12"/>
        <v/>
      </c>
      <c r="AZ34" s="50" t="e">
        <f t="shared" ca="1" si="13"/>
        <v>#NAME?</v>
      </c>
      <c r="BA34" s="51" t="e">
        <f t="shared" ca="1" si="14"/>
        <v>#NAME?</v>
      </c>
      <c r="BB34" s="52" t="e">
        <f t="shared" ca="1" si="15"/>
        <v>#NAME?</v>
      </c>
      <c r="BC34" s="51" t="e">
        <f t="shared" ca="1" si="16"/>
        <v>#NAME?</v>
      </c>
      <c r="BD34" s="54" t="e">
        <f t="shared" ca="1" si="17"/>
        <v>#NAME?</v>
      </c>
      <c r="BE34" s="48" t="e">
        <f t="shared" ca="1" si="18"/>
        <v>#NAME?</v>
      </c>
      <c r="BF34" s="50" t="e">
        <f t="shared" ca="1" si="19"/>
        <v>#NAME?</v>
      </c>
      <c r="BG34" s="56" t="e">
        <f t="shared" ca="1" si="20"/>
        <v>#NAME?</v>
      </c>
      <c r="BH34" s="22"/>
      <c r="BI34" s="22"/>
      <c r="BJ34" s="22"/>
      <c r="BK34" s="22"/>
      <c r="BL34" s="22"/>
      <c r="BM34" s="22"/>
      <c r="BN34" s="24"/>
      <c r="BO34" s="24"/>
    </row>
    <row r="35" spans="1:67" ht="15.5">
      <c r="A35" s="25" t="str">
        <f t="shared" si="21"/>
        <v/>
      </c>
      <c r="B35" s="62"/>
      <c r="C35" s="26"/>
      <c r="D35" s="27"/>
      <c r="E35" s="29"/>
      <c r="F35" s="31"/>
      <c r="G35" s="31"/>
      <c r="H35" s="31"/>
      <c r="I35" s="31"/>
      <c r="J35" s="32"/>
      <c r="K35" s="32"/>
      <c r="L35" s="31"/>
      <c r="M35" s="31"/>
      <c r="N35" s="31"/>
      <c r="O35" s="31"/>
      <c r="P35" s="31"/>
      <c r="Q35" s="31"/>
      <c r="R35" s="120"/>
      <c r="S35" s="30"/>
      <c r="T35" s="120"/>
      <c r="U35" s="82"/>
      <c r="V35" s="35"/>
      <c r="W35" s="58"/>
      <c r="X35" s="34"/>
      <c r="Y35" s="34"/>
      <c r="Z35" s="36"/>
      <c r="AA35" s="34"/>
      <c r="AB35" s="35"/>
      <c r="AC35" s="35"/>
      <c r="AD35" s="37"/>
      <c r="AE35" s="42"/>
      <c r="AF35" s="94"/>
      <c r="AG35" s="25"/>
      <c r="AH35" s="25"/>
      <c r="AI35" s="25"/>
      <c r="AJ35" s="45" t="str">
        <f t="array" ref="AJ35">IFERROR(INDEX('[1]Master Price'!$E:$E,MATCH(D35,'[1]Master Price'!$B:$B,0)),"0")</f>
        <v>0</v>
      </c>
      <c r="AK35" s="45">
        <f t="shared" si="0"/>
        <v>0</v>
      </c>
      <c r="AL35" s="46" t="str">
        <f t="shared" si="1"/>
        <v>0-day</v>
      </c>
      <c r="AM35" s="46" t="str">
        <f t="shared" si="2"/>
        <v>0-day</v>
      </c>
      <c r="AN35" s="46" t="str">
        <f t="shared" si="3"/>
        <v>0-day</v>
      </c>
      <c r="AO35" s="46" t="str">
        <f t="shared" si="4"/>
        <v>0-day</v>
      </c>
      <c r="AP35" s="46" t="str">
        <f t="shared" si="5"/>
        <v>0-day</v>
      </c>
      <c r="AQ35" s="46" t="str">
        <f t="shared" si="6"/>
        <v>0-day</v>
      </c>
      <c r="AR35" s="17"/>
      <c r="AS35" s="47" t="str">
        <f t="shared" si="7"/>
        <v/>
      </c>
      <c r="AT35" s="35">
        <f t="shared" si="23"/>
        <v>0</v>
      </c>
      <c r="AU35" s="48" t="e">
        <f t="shared" ca="1" si="8"/>
        <v>#NAME?</v>
      </c>
      <c r="AV35" s="48" t="e">
        <f t="shared" ca="1" si="9"/>
        <v>#NAME?</v>
      </c>
      <c r="AW35" s="49" t="e">
        <f t="shared" ca="1" si="10"/>
        <v>#NAME?</v>
      </c>
      <c r="AX35" s="48" t="e">
        <f t="shared" ca="1" si="11"/>
        <v>#NAME?</v>
      </c>
      <c r="AY35" s="49" t="str">
        <f t="shared" si="12"/>
        <v/>
      </c>
      <c r="AZ35" s="50" t="e">
        <f t="shared" ca="1" si="13"/>
        <v>#NAME?</v>
      </c>
      <c r="BA35" s="51" t="e">
        <f t="shared" ca="1" si="14"/>
        <v>#NAME?</v>
      </c>
      <c r="BB35" s="52" t="e">
        <f t="shared" ca="1" si="15"/>
        <v>#NAME?</v>
      </c>
      <c r="BC35" s="51" t="e">
        <f t="shared" ca="1" si="16"/>
        <v>#NAME?</v>
      </c>
      <c r="BD35" s="54" t="e">
        <f t="shared" ca="1" si="17"/>
        <v>#NAME?</v>
      </c>
      <c r="BE35" s="48" t="e">
        <f t="shared" ca="1" si="18"/>
        <v>#NAME?</v>
      </c>
      <c r="BF35" s="50" t="e">
        <f t="shared" ca="1" si="19"/>
        <v>#NAME?</v>
      </c>
      <c r="BG35" s="56" t="e">
        <f t="shared" ca="1" si="20"/>
        <v>#NAME?</v>
      </c>
      <c r="BH35" s="22"/>
      <c r="BI35" s="22"/>
      <c r="BJ35" s="22"/>
      <c r="BK35" s="22"/>
      <c r="BL35" s="22"/>
      <c r="BM35" s="22"/>
      <c r="BN35" s="24"/>
      <c r="BO35" s="24"/>
    </row>
    <row r="36" spans="1:67" ht="15.5">
      <c r="A36" s="25" t="str">
        <f t="shared" si="21"/>
        <v/>
      </c>
      <c r="B36" s="62"/>
      <c r="C36" s="26"/>
      <c r="D36" s="27"/>
      <c r="E36" s="29"/>
      <c r="F36" s="31"/>
      <c r="G36" s="31"/>
      <c r="H36" s="31"/>
      <c r="I36" s="31"/>
      <c r="J36" s="32"/>
      <c r="K36" s="32"/>
      <c r="L36" s="31"/>
      <c r="M36" s="31"/>
      <c r="N36" s="31"/>
      <c r="O36" s="31"/>
      <c r="P36" s="31"/>
      <c r="Q36" s="31"/>
      <c r="R36" s="120"/>
      <c r="S36" s="30"/>
      <c r="T36" s="120"/>
      <c r="U36" s="82"/>
      <c r="V36" s="35"/>
      <c r="W36" s="58"/>
      <c r="X36" s="34"/>
      <c r="Y36" s="34"/>
      <c r="Z36" s="36"/>
      <c r="AA36" s="34"/>
      <c r="AB36" s="35"/>
      <c r="AC36" s="25"/>
      <c r="AD36" s="37"/>
      <c r="AE36" s="42"/>
      <c r="AF36" s="94"/>
      <c r="AG36" s="25"/>
      <c r="AH36" s="25"/>
      <c r="AI36" s="25"/>
      <c r="AJ36" s="45" t="str">
        <f t="array" ref="AJ36">IFERROR(INDEX('[1]Master Price'!$E:$E,MATCH(D36,'[1]Master Price'!$B:$B,0)),"0")</f>
        <v>0</v>
      </c>
      <c r="AK36" s="45">
        <f t="shared" si="0"/>
        <v>0</v>
      </c>
      <c r="AL36" s="46" t="str">
        <f t="shared" si="1"/>
        <v>0-day</v>
      </c>
      <c r="AM36" s="46" t="str">
        <f t="shared" si="2"/>
        <v>0-day</v>
      </c>
      <c r="AN36" s="46" t="str">
        <f t="shared" si="3"/>
        <v>0-day</v>
      </c>
      <c r="AO36" s="46" t="str">
        <f t="shared" si="4"/>
        <v>0-day</v>
      </c>
      <c r="AP36" s="46" t="str">
        <f t="shared" si="5"/>
        <v>0-day</v>
      </c>
      <c r="AQ36" s="46" t="str">
        <f t="shared" si="6"/>
        <v>0-day</v>
      </c>
      <c r="AR36" s="17"/>
      <c r="AS36" s="47" t="str">
        <f t="shared" si="7"/>
        <v/>
      </c>
      <c r="AT36" s="35">
        <f t="shared" si="23"/>
        <v>0</v>
      </c>
      <c r="AU36" s="48" t="e">
        <f t="shared" ca="1" si="8"/>
        <v>#NAME?</v>
      </c>
      <c r="AV36" s="48" t="e">
        <f t="shared" ca="1" si="9"/>
        <v>#NAME?</v>
      </c>
      <c r="AW36" s="49" t="e">
        <f t="shared" ca="1" si="10"/>
        <v>#NAME?</v>
      </c>
      <c r="AX36" s="48" t="e">
        <f t="shared" ca="1" si="11"/>
        <v>#NAME?</v>
      </c>
      <c r="AY36" s="49" t="str">
        <f t="shared" si="12"/>
        <v/>
      </c>
      <c r="AZ36" s="50" t="e">
        <f t="shared" ca="1" si="13"/>
        <v>#NAME?</v>
      </c>
      <c r="BA36" s="51" t="e">
        <f t="shared" ca="1" si="14"/>
        <v>#NAME?</v>
      </c>
      <c r="BB36" s="52" t="e">
        <f t="shared" ca="1" si="15"/>
        <v>#NAME?</v>
      </c>
      <c r="BC36" s="51" t="e">
        <f t="shared" ca="1" si="16"/>
        <v>#NAME?</v>
      </c>
      <c r="BD36" s="54" t="e">
        <f t="shared" ca="1" si="17"/>
        <v>#NAME?</v>
      </c>
      <c r="BE36" s="48" t="e">
        <f t="shared" ca="1" si="18"/>
        <v>#NAME?</v>
      </c>
      <c r="BF36" s="50" t="e">
        <f t="shared" ca="1" si="19"/>
        <v>#NAME?</v>
      </c>
      <c r="BG36" s="56" t="e">
        <f t="shared" ca="1" si="20"/>
        <v>#NAME?</v>
      </c>
      <c r="BH36" s="22"/>
      <c r="BI36" s="22"/>
      <c r="BJ36" s="22"/>
      <c r="BK36" s="22"/>
      <c r="BL36" s="22"/>
      <c r="BM36" s="22"/>
      <c r="BN36" s="24"/>
      <c r="BO36" s="24"/>
    </row>
    <row r="37" spans="1:67" ht="15.5">
      <c r="A37" s="25" t="str">
        <f t="shared" si="21"/>
        <v/>
      </c>
      <c r="B37" s="62"/>
      <c r="C37" s="26"/>
      <c r="D37" s="27"/>
      <c r="E37" s="29"/>
      <c r="F37" s="31"/>
      <c r="G37" s="31"/>
      <c r="H37" s="31"/>
      <c r="I37" s="31"/>
      <c r="J37" s="31"/>
      <c r="K37" s="32"/>
      <c r="L37" s="31"/>
      <c r="M37" s="31"/>
      <c r="N37" s="31"/>
      <c r="O37" s="31"/>
      <c r="P37" s="31"/>
      <c r="Q37" s="31"/>
      <c r="R37" s="120"/>
      <c r="S37" s="30"/>
      <c r="T37" s="120"/>
      <c r="U37" s="82"/>
      <c r="V37" s="25"/>
      <c r="W37" s="58"/>
      <c r="X37" s="34"/>
      <c r="Y37" s="34"/>
      <c r="Z37" s="36"/>
      <c r="AA37" s="34"/>
      <c r="AB37" s="35"/>
      <c r="AC37" s="25"/>
      <c r="AD37" s="37"/>
      <c r="AE37" s="42"/>
      <c r="AF37" s="94"/>
      <c r="AG37" s="25"/>
      <c r="AH37" s="25"/>
      <c r="AI37" s="25"/>
      <c r="AJ37" s="45" t="str">
        <f t="array" ref="AJ37">IFERROR(INDEX('[1]Master Price'!$E:$E,MATCH(D37,'[1]Master Price'!$B:$B,0)),"0")</f>
        <v>0</v>
      </c>
      <c r="AK37" s="45">
        <f t="shared" si="0"/>
        <v>0</v>
      </c>
      <c r="AL37" s="46" t="str">
        <f t="shared" si="1"/>
        <v>0-day</v>
      </c>
      <c r="AM37" s="46" t="str">
        <f t="shared" si="2"/>
        <v>0-day</v>
      </c>
      <c r="AN37" s="46" t="str">
        <f t="shared" si="3"/>
        <v>0-day</v>
      </c>
      <c r="AO37" s="46" t="str">
        <f t="shared" si="4"/>
        <v>0-day</v>
      </c>
      <c r="AP37" s="46" t="str">
        <f t="shared" si="5"/>
        <v>0-day</v>
      </c>
      <c r="AQ37" s="46" t="str">
        <f t="shared" si="6"/>
        <v>0-day</v>
      </c>
      <c r="AR37" s="17"/>
      <c r="AS37" s="47" t="str">
        <f t="shared" si="7"/>
        <v/>
      </c>
      <c r="AT37" s="35">
        <f t="shared" si="23"/>
        <v>0</v>
      </c>
      <c r="AU37" s="48" t="e">
        <f t="shared" ca="1" si="8"/>
        <v>#NAME?</v>
      </c>
      <c r="AV37" s="48" t="e">
        <f t="shared" ca="1" si="9"/>
        <v>#NAME?</v>
      </c>
      <c r="AW37" s="49" t="e">
        <f t="shared" ca="1" si="10"/>
        <v>#NAME?</v>
      </c>
      <c r="AX37" s="48" t="e">
        <f t="shared" ca="1" si="11"/>
        <v>#NAME?</v>
      </c>
      <c r="AY37" s="49" t="str">
        <f t="shared" si="12"/>
        <v/>
      </c>
      <c r="AZ37" s="50" t="e">
        <f t="shared" ca="1" si="13"/>
        <v>#NAME?</v>
      </c>
      <c r="BA37" s="51" t="e">
        <f t="shared" ca="1" si="14"/>
        <v>#NAME?</v>
      </c>
      <c r="BB37" s="52" t="e">
        <f t="shared" ca="1" si="15"/>
        <v>#NAME?</v>
      </c>
      <c r="BC37" s="51" t="e">
        <f t="shared" ca="1" si="16"/>
        <v>#NAME?</v>
      </c>
      <c r="BD37" s="54" t="e">
        <f t="shared" ca="1" si="17"/>
        <v>#NAME?</v>
      </c>
      <c r="BE37" s="48" t="e">
        <f t="shared" ca="1" si="18"/>
        <v>#NAME?</v>
      </c>
      <c r="BF37" s="50" t="e">
        <f t="shared" ca="1" si="19"/>
        <v>#NAME?</v>
      </c>
      <c r="BG37" s="56" t="e">
        <f t="shared" ca="1" si="20"/>
        <v>#NAME?</v>
      </c>
      <c r="BH37" s="22"/>
      <c r="BI37" s="22"/>
      <c r="BJ37" s="22"/>
      <c r="BK37" s="22"/>
      <c r="BL37" s="22"/>
      <c r="BM37" s="22"/>
      <c r="BN37" s="24"/>
      <c r="BO37" s="24"/>
    </row>
    <row r="38" spans="1:67" ht="15.5">
      <c r="A38" s="25" t="str">
        <f t="shared" si="21"/>
        <v/>
      </c>
      <c r="B38" s="62"/>
      <c r="C38" s="26"/>
      <c r="D38" s="27"/>
      <c r="E38" s="29"/>
      <c r="F38" s="31"/>
      <c r="G38" s="31"/>
      <c r="H38" s="31"/>
      <c r="I38" s="31"/>
      <c r="J38" s="31"/>
      <c r="K38" s="32"/>
      <c r="L38" s="31"/>
      <c r="M38" s="31"/>
      <c r="N38" s="31"/>
      <c r="O38" s="31"/>
      <c r="P38" s="31"/>
      <c r="Q38" s="31"/>
      <c r="R38" s="120"/>
      <c r="S38" s="30"/>
      <c r="T38" s="120"/>
      <c r="U38" s="82"/>
      <c r="V38" s="25"/>
      <c r="W38" s="58"/>
      <c r="X38" s="34"/>
      <c r="Y38" s="34"/>
      <c r="Z38" s="36"/>
      <c r="AA38" s="34"/>
      <c r="AB38" s="35"/>
      <c r="AC38" s="25"/>
      <c r="AD38" s="37"/>
      <c r="AE38" s="42"/>
      <c r="AF38" s="94"/>
      <c r="AG38" s="25"/>
      <c r="AH38" s="25"/>
      <c r="AI38" s="25"/>
      <c r="AJ38" s="45" t="str">
        <f t="array" ref="AJ38">IFERROR(INDEX('[1]Master Price'!$E:$E,MATCH(D38,'[1]Master Price'!$B:$B,0)),"0")</f>
        <v>0</v>
      </c>
      <c r="AK38" s="45">
        <f t="shared" si="0"/>
        <v>0</v>
      </c>
      <c r="AL38" s="46" t="str">
        <f t="shared" si="1"/>
        <v>0-day</v>
      </c>
      <c r="AM38" s="46" t="str">
        <f t="shared" si="2"/>
        <v>0-day</v>
      </c>
      <c r="AN38" s="46" t="str">
        <f t="shared" si="3"/>
        <v>0-day</v>
      </c>
      <c r="AO38" s="46" t="str">
        <f t="shared" si="4"/>
        <v>0-day</v>
      </c>
      <c r="AP38" s="46" t="str">
        <f t="shared" si="5"/>
        <v>0-day</v>
      </c>
      <c r="AQ38" s="46" t="str">
        <f t="shared" si="6"/>
        <v>0-day</v>
      </c>
      <c r="AR38" s="17"/>
      <c r="AS38" s="47" t="str">
        <f t="shared" si="7"/>
        <v/>
      </c>
      <c r="AT38" s="35">
        <f t="shared" si="23"/>
        <v>0</v>
      </c>
      <c r="AU38" s="48" t="e">
        <f t="shared" ca="1" si="8"/>
        <v>#NAME?</v>
      </c>
      <c r="AV38" s="48" t="e">
        <f t="shared" ca="1" si="9"/>
        <v>#NAME?</v>
      </c>
      <c r="AW38" s="49" t="e">
        <f t="shared" ca="1" si="10"/>
        <v>#NAME?</v>
      </c>
      <c r="AX38" s="48" t="e">
        <f t="shared" ca="1" si="11"/>
        <v>#NAME?</v>
      </c>
      <c r="AY38" s="49" t="str">
        <f t="shared" si="12"/>
        <v/>
      </c>
      <c r="AZ38" s="50" t="e">
        <f t="shared" ca="1" si="13"/>
        <v>#NAME?</v>
      </c>
      <c r="BA38" s="51" t="e">
        <f t="shared" ca="1" si="14"/>
        <v>#NAME?</v>
      </c>
      <c r="BB38" s="52" t="e">
        <f t="shared" ca="1" si="15"/>
        <v>#NAME?</v>
      </c>
      <c r="BC38" s="51" t="e">
        <f t="shared" ca="1" si="16"/>
        <v>#NAME?</v>
      </c>
      <c r="BD38" s="54" t="e">
        <f t="shared" ca="1" si="17"/>
        <v>#NAME?</v>
      </c>
      <c r="BE38" s="48" t="e">
        <f t="shared" ca="1" si="18"/>
        <v>#NAME?</v>
      </c>
      <c r="BF38" s="50" t="e">
        <f t="shared" ca="1" si="19"/>
        <v>#NAME?</v>
      </c>
      <c r="BG38" s="56" t="e">
        <f t="shared" ca="1" si="20"/>
        <v>#NAME?</v>
      </c>
      <c r="BH38" s="22"/>
      <c r="BI38" s="22"/>
      <c r="BJ38" s="22"/>
      <c r="BK38" s="22"/>
      <c r="BL38" s="22"/>
      <c r="BM38" s="22"/>
      <c r="BN38" s="24"/>
      <c r="BO38" s="24"/>
    </row>
    <row r="39" spans="1:67" ht="15.5">
      <c r="A39" s="25" t="str">
        <f t="shared" si="21"/>
        <v/>
      </c>
      <c r="B39" s="62"/>
      <c r="C39" s="26"/>
      <c r="D39" s="27"/>
      <c r="E39" s="29"/>
      <c r="F39" s="31"/>
      <c r="G39" s="31"/>
      <c r="H39" s="31"/>
      <c r="I39" s="31"/>
      <c r="J39" s="31"/>
      <c r="K39" s="32"/>
      <c r="L39" s="31"/>
      <c r="M39" s="31"/>
      <c r="N39" s="31"/>
      <c r="O39" s="31"/>
      <c r="P39" s="31"/>
      <c r="Q39" s="31"/>
      <c r="R39" s="120"/>
      <c r="S39" s="30"/>
      <c r="T39" s="120"/>
      <c r="U39" s="82"/>
      <c r="V39" s="25"/>
      <c r="W39" s="58"/>
      <c r="X39" s="34"/>
      <c r="Y39" s="34"/>
      <c r="Z39" s="36"/>
      <c r="AA39" s="34"/>
      <c r="AB39" s="35"/>
      <c r="AC39" s="25"/>
      <c r="AD39" s="37"/>
      <c r="AE39" s="42"/>
      <c r="AF39" s="94"/>
      <c r="AG39" s="25"/>
      <c r="AH39" s="25"/>
      <c r="AI39" s="25"/>
      <c r="AJ39" s="45" t="str">
        <f t="array" ref="AJ39">IFERROR(INDEX('[1]Master Price'!$E:$E,MATCH(D39,'[1]Master Price'!$B:$B,0)),"0")</f>
        <v>0</v>
      </c>
      <c r="AK39" s="45">
        <f t="shared" si="0"/>
        <v>0</v>
      </c>
      <c r="AL39" s="46" t="str">
        <f t="shared" si="1"/>
        <v>0-day</v>
      </c>
      <c r="AM39" s="46" t="str">
        <f t="shared" si="2"/>
        <v>0-day</v>
      </c>
      <c r="AN39" s="46" t="str">
        <f t="shared" si="3"/>
        <v>0-day</v>
      </c>
      <c r="AO39" s="46" t="str">
        <f t="shared" si="4"/>
        <v>0-day</v>
      </c>
      <c r="AP39" s="46" t="str">
        <f t="shared" si="5"/>
        <v>0-day</v>
      </c>
      <c r="AQ39" s="46" t="str">
        <f t="shared" si="6"/>
        <v>0-day</v>
      </c>
      <c r="AR39" s="17"/>
      <c r="AS39" s="47" t="str">
        <f t="shared" si="7"/>
        <v/>
      </c>
      <c r="AT39" s="35">
        <f t="shared" si="23"/>
        <v>0</v>
      </c>
      <c r="AU39" s="48" t="e">
        <f t="shared" ca="1" si="8"/>
        <v>#NAME?</v>
      </c>
      <c r="AV39" s="48" t="e">
        <f t="shared" ca="1" si="9"/>
        <v>#NAME?</v>
      </c>
      <c r="AW39" s="49" t="e">
        <f t="shared" ca="1" si="10"/>
        <v>#NAME?</v>
      </c>
      <c r="AX39" s="48" t="e">
        <f t="shared" ca="1" si="11"/>
        <v>#NAME?</v>
      </c>
      <c r="AY39" s="49" t="str">
        <f t="shared" si="12"/>
        <v/>
      </c>
      <c r="AZ39" s="50" t="e">
        <f t="shared" ca="1" si="13"/>
        <v>#NAME?</v>
      </c>
      <c r="BA39" s="51" t="e">
        <f t="shared" ca="1" si="14"/>
        <v>#NAME?</v>
      </c>
      <c r="BB39" s="52" t="e">
        <f t="shared" ca="1" si="15"/>
        <v>#NAME?</v>
      </c>
      <c r="BC39" s="51" t="e">
        <f t="shared" ca="1" si="16"/>
        <v>#NAME?</v>
      </c>
      <c r="BD39" s="54" t="e">
        <f t="shared" ca="1" si="17"/>
        <v>#NAME?</v>
      </c>
      <c r="BE39" s="48" t="e">
        <f t="shared" ca="1" si="18"/>
        <v>#NAME?</v>
      </c>
      <c r="BF39" s="50" t="e">
        <f t="shared" ca="1" si="19"/>
        <v>#NAME?</v>
      </c>
      <c r="BG39" s="56" t="e">
        <f t="shared" ca="1" si="20"/>
        <v>#NAME?</v>
      </c>
      <c r="BH39" s="22"/>
      <c r="BI39" s="22"/>
      <c r="BJ39" s="22"/>
      <c r="BK39" s="22"/>
      <c r="BL39" s="22"/>
      <c r="BM39" s="22"/>
      <c r="BN39" s="24"/>
      <c r="BO39" s="24"/>
    </row>
    <row r="40" spans="1:67" ht="15.5">
      <c r="A40" s="25" t="str">
        <f t="shared" si="21"/>
        <v/>
      </c>
      <c r="B40" s="62"/>
      <c r="C40" s="26"/>
      <c r="D40" s="27"/>
      <c r="E40" s="29"/>
      <c r="F40" s="31"/>
      <c r="G40" s="31"/>
      <c r="H40" s="31"/>
      <c r="I40" s="31"/>
      <c r="J40" s="31"/>
      <c r="K40" s="32"/>
      <c r="L40" s="31"/>
      <c r="M40" s="31"/>
      <c r="N40" s="31"/>
      <c r="O40" s="31"/>
      <c r="P40" s="31"/>
      <c r="Q40" s="31"/>
      <c r="R40" s="120"/>
      <c r="S40" s="30"/>
      <c r="T40" s="120"/>
      <c r="U40" s="82"/>
      <c r="V40" s="25"/>
      <c r="W40" s="58"/>
      <c r="X40" s="34"/>
      <c r="Y40" s="34"/>
      <c r="Z40" s="36"/>
      <c r="AA40" s="84"/>
      <c r="AB40" s="35"/>
      <c r="AC40" s="25"/>
      <c r="AD40" s="37"/>
      <c r="AE40" s="42"/>
      <c r="AF40" s="94"/>
      <c r="AG40" s="25"/>
      <c r="AH40" s="25"/>
      <c r="AI40" s="25"/>
      <c r="AJ40" s="45" t="str">
        <f t="array" ref="AJ40">IFERROR(INDEX('[1]Master Price'!$E:$E,MATCH(D40,'[1]Master Price'!$B:$B,0)),"0")</f>
        <v>0</v>
      </c>
      <c r="AK40" s="45">
        <f t="shared" si="0"/>
        <v>0</v>
      </c>
      <c r="AL40" s="46" t="str">
        <f t="shared" si="1"/>
        <v>0-day</v>
      </c>
      <c r="AM40" s="46" t="str">
        <f t="shared" si="2"/>
        <v>0-day</v>
      </c>
      <c r="AN40" s="46" t="str">
        <f t="shared" si="3"/>
        <v>0-day</v>
      </c>
      <c r="AO40" s="46" t="str">
        <f t="shared" si="4"/>
        <v>0-day</v>
      </c>
      <c r="AP40" s="46" t="str">
        <f t="shared" si="5"/>
        <v>0-day</v>
      </c>
      <c r="AQ40" s="46" t="str">
        <f t="shared" si="6"/>
        <v>0-day</v>
      </c>
      <c r="AR40" s="17"/>
      <c r="AS40" s="47" t="str">
        <f t="shared" si="7"/>
        <v/>
      </c>
      <c r="AT40" s="35">
        <f t="shared" si="23"/>
        <v>0</v>
      </c>
      <c r="AU40" s="48" t="e">
        <f t="shared" ca="1" si="8"/>
        <v>#NAME?</v>
      </c>
      <c r="AV40" s="48" t="e">
        <f t="shared" ca="1" si="9"/>
        <v>#NAME?</v>
      </c>
      <c r="AW40" s="49" t="e">
        <f t="shared" ca="1" si="10"/>
        <v>#NAME?</v>
      </c>
      <c r="AX40" s="48" t="e">
        <f t="shared" ca="1" si="11"/>
        <v>#NAME?</v>
      </c>
      <c r="AY40" s="49" t="str">
        <f t="shared" si="12"/>
        <v/>
      </c>
      <c r="AZ40" s="50" t="e">
        <f t="shared" ca="1" si="13"/>
        <v>#NAME?</v>
      </c>
      <c r="BA40" s="51" t="e">
        <f t="shared" ca="1" si="14"/>
        <v>#NAME?</v>
      </c>
      <c r="BB40" s="52" t="e">
        <f t="shared" ca="1" si="15"/>
        <v>#NAME?</v>
      </c>
      <c r="BC40" s="51" t="e">
        <f t="shared" ca="1" si="16"/>
        <v>#NAME?</v>
      </c>
      <c r="BD40" s="54" t="e">
        <f t="shared" ca="1" si="17"/>
        <v>#NAME?</v>
      </c>
      <c r="BE40" s="48" t="e">
        <f t="shared" ca="1" si="18"/>
        <v>#NAME?</v>
      </c>
      <c r="BF40" s="50" t="e">
        <f t="shared" ca="1" si="19"/>
        <v>#NAME?</v>
      </c>
      <c r="BG40" s="56" t="e">
        <f t="shared" ca="1" si="20"/>
        <v>#NAME?</v>
      </c>
      <c r="BH40" s="22"/>
      <c r="BI40" s="22"/>
      <c r="BJ40" s="22"/>
      <c r="BK40" s="22"/>
      <c r="BL40" s="22"/>
      <c r="BM40" s="22"/>
      <c r="BN40" s="24"/>
      <c r="BO40" s="24"/>
    </row>
    <row r="41" spans="1:67" ht="15.5">
      <c r="A41" s="25" t="str">
        <f t="shared" si="21"/>
        <v/>
      </c>
      <c r="B41" s="62"/>
      <c r="C41" s="26"/>
      <c r="D41" s="27"/>
      <c r="E41" s="29"/>
      <c r="F41" s="31"/>
      <c r="G41" s="31"/>
      <c r="H41" s="31"/>
      <c r="I41" s="31"/>
      <c r="J41" s="31"/>
      <c r="K41" s="32"/>
      <c r="L41" s="31"/>
      <c r="M41" s="31"/>
      <c r="N41" s="31"/>
      <c r="O41" s="31"/>
      <c r="P41" s="31"/>
      <c r="Q41" s="31"/>
      <c r="R41" s="120"/>
      <c r="S41" s="30"/>
      <c r="T41" s="120"/>
      <c r="U41" s="30"/>
      <c r="V41" s="25"/>
      <c r="W41" s="58"/>
      <c r="X41" s="34"/>
      <c r="Y41" s="34"/>
      <c r="Z41" s="36"/>
      <c r="AA41" s="34"/>
      <c r="AB41" s="35"/>
      <c r="AC41" s="25"/>
      <c r="AD41" s="37"/>
      <c r="AE41" s="42"/>
      <c r="AF41" s="94"/>
      <c r="AG41" s="25"/>
      <c r="AH41" s="25"/>
      <c r="AI41" s="25"/>
      <c r="AJ41" s="45" t="str">
        <f t="array" ref="AJ41">IFERROR(INDEX('[1]Master Price'!$E:$E,MATCH(D41,'[1]Master Price'!$B:$B,0)),"0")</f>
        <v>0</v>
      </c>
      <c r="AK41" s="45">
        <f t="shared" si="0"/>
        <v>0</v>
      </c>
      <c r="AL41" s="46" t="str">
        <f t="shared" si="1"/>
        <v>0-day</v>
      </c>
      <c r="AM41" s="46" t="str">
        <f t="shared" si="2"/>
        <v>0-day</v>
      </c>
      <c r="AN41" s="46" t="str">
        <f t="shared" si="3"/>
        <v>0-day</v>
      </c>
      <c r="AO41" s="46" t="str">
        <f t="shared" si="4"/>
        <v>0-day</v>
      </c>
      <c r="AP41" s="46" t="str">
        <f t="shared" si="5"/>
        <v>0-day</v>
      </c>
      <c r="AQ41" s="46" t="str">
        <f t="shared" si="6"/>
        <v>0-day</v>
      </c>
      <c r="AR41" s="17"/>
      <c r="AS41" s="47" t="str">
        <f t="shared" si="7"/>
        <v/>
      </c>
      <c r="AT41" s="35">
        <f t="shared" si="23"/>
        <v>0</v>
      </c>
      <c r="AU41" s="48" t="e">
        <f t="shared" ca="1" si="8"/>
        <v>#NAME?</v>
      </c>
      <c r="AV41" s="48" t="e">
        <f t="shared" ca="1" si="9"/>
        <v>#NAME?</v>
      </c>
      <c r="AW41" s="49" t="e">
        <f t="shared" ca="1" si="10"/>
        <v>#NAME?</v>
      </c>
      <c r="AX41" s="48" t="e">
        <f t="shared" ca="1" si="11"/>
        <v>#NAME?</v>
      </c>
      <c r="AY41" s="49" t="str">
        <f t="shared" si="12"/>
        <v/>
      </c>
      <c r="AZ41" s="50" t="e">
        <f t="shared" ca="1" si="13"/>
        <v>#NAME?</v>
      </c>
      <c r="BA41" s="51" t="e">
        <f t="shared" ca="1" si="14"/>
        <v>#NAME?</v>
      </c>
      <c r="BB41" s="52" t="e">
        <f t="shared" ca="1" si="15"/>
        <v>#NAME?</v>
      </c>
      <c r="BC41" s="51" t="e">
        <f t="shared" ca="1" si="16"/>
        <v>#NAME?</v>
      </c>
      <c r="BD41" s="54" t="e">
        <f t="shared" ca="1" si="17"/>
        <v>#NAME?</v>
      </c>
      <c r="BE41" s="48" t="e">
        <f t="shared" ca="1" si="18"/>
        <v>#NAME?</v>
      </c>
      <c r="BF41" s="50" t="e">
        <f t="shared" ca="1" si="19"/>
        <v>#NAME?</v>
      </c>
      <c r="BG41" s="56" t="e">
        <f t="shared" ca="1" si="20"/>
        <v>#NAME?</v>
      </c>
      <c r="BH41" s="22"/>
      <c r="BI41" s="22"/>
      <c r="BJ41" s="22"/>
      <c r="BK41" s="22"/>
      <c r="BL41" s="22"/>
      <c r="BM41" s="22"/>
      <c r="BN41" s="24"/>
      <c r="BO41" s="24"/>
    </row>
    <row r="42" spans="1:67" ht="15.5">
      <c r="A42" s="25" t="str">
        <f t="shared" si="21"/>
        <v/>
      </c>
      <c r="B42" s="62"/>
      <c r="C42" s="26"/>
      <c r="D42" s="27"/>
      <c r="E42" s="29"/>
      <c r="F42" s="31"/>
      <c r="G42" s="31"/>
      <c r="H42" s="31"/>
      <c r="I42" s="31"/>
      <c r="J42" s="31"/>
      <c r="K42" s="32"/>
      <c r="L42" s="31"/>
      <c r="M42" s="31"/>
      <c r="N42" s="31"/>
      <c r="O42" s="31"/>
      <c r="P42" s="31"/>
      <c r="Q42" s="31"/>
      <c r="R42" s="120"/>
      <c r="S42" s="30"/>
      <c r="T42" s="120"/>
      <c r="U42" s="30"/>
      <c r="V42" s="25"/>
      <c r="W42" s="58"/>
      <c r="X42" s="34"/>
      <c r="Y42" s="34"/>
      <c r="Z42" s="36"/>
      <c r="AA42" s="34"/>
      <c r="AB42" s="35"/>
      <c r="AC42" s="25"/>
      <c r="AD42" s="37"/>
      <c r="AE42" s="42"/>
      <c r="AF42" s="94"/>
      <c r="AG42" s="25"/>
      <c r="AH42" s="25"/>
      <c r="AI42" s="25"/>
      <c r="AJ42" s="45" t="str">
        <f t="array" ref="AJ42">IFERROR(INDEX('[1]Master Price'!$E:$E,MATCH(D42,'[1]Master Price'!$B:$B,0)),"0")</f>
        <v>0</v>
      </c>
      <c r="AK42" s="45">
        <f t="shared" si="0"/>
        <v>0</v>
      </c>
      <c r="AL42" s="46" t="str">
        <f t="shared" si="1"/>
        <v>0-day</v>
      </c>
      <c r="AM42" s="46" t="str">
        <f t="shared" si="2"/>
        <v>0-day</v>
      </c>
      <c r="AN42" s="46" t="str">
        <f t="shared" si="3"/>
        <v>0-day</v>
      </c>
      <c r="AO42" s="46" t="str">
        <f t="shared" si="4"/>
        <v>0-day</v>
      </c>
      <c r="AP42" s="46" t="str">
        <f t="shared" si="5"/>
        <v>0-day</v>
      </c>
      <c r="AQ42" s="46" t="str">
        <f t="shared" si="6"/>
        <v>0-day</v>
      </c>
      <c r="AR42" s="17"/>
      <c r="AS42" s="47" t="str">
        <f t="shared" si="7"/>
        <v/>
      </c>
      <c r="AT42" s="35">
        <f t="shared" si="23"/>
        <v>0</v>
      </c>
      <c r="AU42" s="48" t="e">
        <f t="shared" ca="1" si="8"/>
        <v>#NAME?</v>
      </c>
      <c r="AV42" s="48" t="e">
        <f t="shared" ca="1" si="9"/>
        <v>#NAME?</v>
      </c>
      <c r="AW42" s="49" t="e">
        <f t="shared" ca="1" si="10"/>
        <v>#NAME?</v>
      </c>
      <c r="AX42" s="48" t="e">
        <f t="shared" ca="1" si="11"/>
        <v>#NAME?</v>
      </c>
      <c r="AY42" s="49" t="str">
        <f t="shared" si="12"/>
        <v/>
      </c>
      <c r="AZ42" s="50" t="e">
        <f t="shared" ca="1" si="13"/>
        <v>#NAME?</v>
      </c>
      <c r="BA42" s="51" t="e">
        <f t="shared" ca="1" si="14"/>
        <v>#NAME?</v>
      </c>
      <c r="BB42" s="52" t="e">
        <f t="shared" ca="1" si="15"/>
        <v>#NAME?</v>
      </c>
      <c r="BC42" s="51" t="e">
        <f t="shared" ca="1" si="16"/>
        <v>#NAME?</v>
      </c>
      <c r="BD42" s="54" t="e">
        <f t="shared" ca="1" si="17"/>
        <v>#NAME?</v>
      </c>
      <c r="BE42" s="48" t="e">
        <f t="shared" ca="1" si="18"/>
        <v>#NAME?</v>
      </c>
      <c r="BF42" s="50" t="e">
        <f t="shared" ca="1" si="19"/>
        <v>#NAME?</v>
      </c>
      <c r="BG42" s="56" t="e">
        <f t="shared" ca="1" si="20"/>
        <v>#NAME?</v>
      </c>
      <c r="BH42" s="22"/>
      <c r="BI42" s="22"/>
      <c r="BJ42" s="22"/>
      <c r="BK42" s="22"/>
      <c r="BL42" s="22"/>
      <c r="BM42" s="22"/>
      <c r="BN42" s="24"/>
      <c r="BO42" s="24"/>
    </row>
    <row r="43" spans="1:67" ht="15.5">
      <c r="A43" s="25" t="str">
        <f t="shared" si="21"/>
        <v/>
      </c>
      <c r="B43" s="62"/>
      <c r="C43" s="26"/>
      <c r="D43" s="27"/>
      <c r="E43" s="29"/>
      <c r="F43" s="31"/>
      <c r="G43" s="31"/>
      <c r="H43" s="31"/>
      <c r="I43" s="31"/>
      <c r="J43" s="31"/>
      <c r="K43" s="32"/>
      <c r="L43" s="31"/>
      <c r="M43" s="31"/>
      <c r="N43" s="31"/>
      <c r="O43" s="31"/>
      <c r="P43" s="31"/>
      <c r="Q43" s="31"/>
      <c r="R43" s="120"/>
      <c r="S43" s="30"/>
      <c r="T43" s="120"/>
      <c r="U43" s="30"/>
      <c r="V43" s="25"/>
      <c r="W43" s="58"/>
      <c r="X43" s="34"/>
      <c r="Y43" s="34"/>
      <c r="Z43" s="36"/>
      <c r="AA43" s="34"/>
      <c r="AB43" s="35"/>
      <c r="AC43" s="25"/>
      <c r="AD43" s="37"/>
      <c r="AE43" s="42"/>
      <c r="AF43" s="94"/>
      <c r="AG43" s="25"/>
      <c r="AH43" s="25"/>
      <c r="AI43" s="25"/>
      <c r="AJ43" s="45" t="str">
        <f t="array" ref="AJ43">IFERROR(INDEX('[1]Master Price'!$E:$E,MATCH(D43,'[1]Master Price'!$B:$B,0)),"0")</f>
        <v>0</v>
      </c>
      <c r="AK43" s="45">
        <f t="shared" si="0"/>
        <v>0</v>
      </c>
      <c r="AL43" s="46" t="str">
        <f t="shared" si="1"/>
        <v>0-day</v>
      </c>
      <c r="AM43" s="46" t="str">
        <f t="shared" si="2"/>
        <v>0-day</v>
      </c>
      <c r="AN43" s="46" t="str">
        <f t="shared" si="3"/>
        <v>0-day</v>
      </c>
      <c r="AO43" s="46" t="str">
        <f t="shared" si="4"/>
        <v>0-day</v>
      </c>
      <c r="AP43" s="46" t="str">
        <f t="shared" si="5"/>
        <v>0-day</v>
      </c>
      <c r="AQ43" s="46" t="str">
        <f t="shared" si="6"/>
        <v>0-day</v>
      </c>
      <c r="AR43" s="17"/>
      <c r="AS43" s="47" t="str">
        <f t="shared" si="7"/>
        <v/>
      </c>
      <c r="AT43" s="35">
        <f t="shared" si="23"/>
        <v>0</v>
      </c>
      <c r="AU43" s="48" t="e">
        <f t="shared" ca="1" si="8"/>
        <v>#NAME?</v>
      </c>
      <c r="AV43" s="48" t="e">
        <f t="shared" ca="1" si="9"/>
        <v>#NAME?</v>
      </c>
      <c r="AW43" s="49" t="e">
        <f t="shared" ca="1" si="10"/>
        <v>#NAME?</v>
      </c>
      <c r="AX43" s="48" t="e">
        <f t="shared" ca="1" si="11"/>
        <v>#NAME?</v>
      </c>
      <c r="AY43" s="49" t="str">
        <f t="shared" si="12"/>
        <v/>
      </c>
      <c r="AZ43" s="50" t="e">
        <f t="shared" ca="1" si="13"/>
        <v>#NAME?</v>
      </c>
      <c r="BA43" s="51" t="e">
        <f t="shared" ca="1" si="14"/>
        <v>#NAME?</v>
      </c>
      <c r="BB43" s="52" t="e">
        <f t="shared" ca="1" si="15"/>
        <v>#NAME?</v>
      </c>
      <c r="BC43" s="51" t="e">
        <f t="shared" ca="1" si="16"/>
        <v>#NAME?</v>
      </c>
      <c r="BD43" s="54" t="e">
        <f t="shared" ca="1" si="17"/>
        <v>#NAME?</v>
      </c>
      <c r="BE43" s="48" t="e">
        <f t="shared" ca="1" si="18"/>
        <v>#NAME?</v>
      </c>
      <c r="BF43" s="50" t="e">
        <f t="shared" ca="1" si="19"/>
        <v>#NAME?</v>
      </c>
      <c r="BG43" s="56" t="e">
        <f t="shared" ca="1" si="20"/>
        <v>#NAME?</v>
      </c>
      <c r="BH43" s="22"/>
      <c r="BI43" s="22"/>
      <c r="BJ43" s="22"/>
      <c r="BK43" s="22"/>
      <c r="BL43" s="22"/>
      <c r="BM43" s="22"/>
      <c r="BN43" s="24"/>
      <c r="BO43" s="24"/>
    </row>
    <row r="44" spans="1:67" ht="15.5">
      <c r="A44" s="25" t="str">
        <f t="shared" si="21"/>
        <v/>
      </c>
      <c r="B44" s="62"/>
      <c r="C44" s="26"/>
      <c r="D44" s="27"/>
      <c r="E44" s="29"/>
      <c r="F44" s="31"/>
      <c r="G44" s="31"/>
      <c r="H44" s="31"/>
      <c r="I44" s="31"/>
      <c r="J44" s="31"/>
      <c r="K44" s="32"/>
      <c r="L44" s="31"/>
      <c r="M44" s="31"/>
      <c r="N44" s="31"/>
      <c r="O44" s="31"/>
      <c r="P44" s="31"/>
      <c r="Q44" s="31"/>
      <c r="R44" s="120"/>
      <c r="S44" s="30"/>
      <c r="T44" s="120"/>
      <c r="U44" s="30"/>
      <c r="V44" s="128"/>
      <c r="W44" s="58"/>
      <c r="X44" s="34"/>
      <c r="Y44" s="34"/>
      <c r="Z44" s="36"/>
      <c r="AA44" s="34"/>
      <c r="AB44" s="35"/>
      <c r="AC44" s="25"/>
      <c r="AD44" s="37"/>
      <c r="AE44" s="42"/>
      <c r="AF44" s="94"/>
      <c r="AG44" s="25"/>
      <c r="AH44" s="25"/>
      <c r="AI44" s="25"/>
      <c r="AJ44" s="45" t="str">
        <f t="array" ref="AJ44">IFERROR(INDEX('[1]Master Price'!$E:$E,MATCH(D44,'[1]Master Price'!$B:$B,0)),"0")</f>
        <v>0</v>
      </c>
      <c r="AK44" s="45">
        <f t="shared" si="0"/>
        <v>0</v>
      </c>
      <c r="AL44" s="46" t="str">
        <f t="shared" si="1"/>
        <v>0-day</v>
      </c>
      <c r="AM44" s="46" t="str">
        <f t="shared" si="2"/>
        <v>0-day</v>
      </c>
      <c r="AN44" s="46" t="str">
        <f t="shared" si="3"/>
        <v>0-day</v>
      </c>
      <c r="AO44" s="46" t="str">
        <f t="shared" si="4"/>
        <v>0-day</v>
      </c>
      <c r="AP44" s="46" t="str">
        <f t="shared" si="5"/>
        <v>0-day</v>
      </c>
      <c r="AQ44" s="46" t="str">
        <f t="shared" si="6"/>
        <v>0-day</v>
      </c>
      <c r="AR44" s="17"/>
      <c r="AS44" s="47" t="str">
        <f t="shared" si="7"/>
        <v/>
      </c>
      <c r="AT44" s="35">
        <f t="shared" si="23"/>
        <v>0</v>
      </c>
      <c r="AU44" s="48" t="e">
        <f t="shared" ca="1" si="8"/>
        <v>#NAME?</v>
      </c>
      <c r="AV44" s="48" t="e">
        <f t="shared" ca="1" si="9"/>
        <v>#NAME?</v>
      </c>
      <c r="AW44" s="49" t="e">
        <f t="shared" ca="1" si="10"/>
        <v>#NAME?</v>
      </c>
      <c r="AX44" s="48" t="e">
        <f t="shared" ca="1" si="11"/>
        <v>#NAME?</v>
      </c>
      <c r="AY44" s="49" t="str">
        <f t="shared" si="12"/>
        <v/>
      </c>
      <c r="AZ44" s="50" t="e">
        <f t="shared" ca="1" si="13"/>
        <v>#NAME?</v>
      </c>
      <c r="BA44" s="51" t="e">
        <f t="shared" ca="1" si="14"/>
        <v>#NAME?</v>
      </c>
      <c r="BB44" s="52" t="e">
        <f t="shared" ca="1" si="15"/>
        <v>#NAME?</v>
      </c>
      <c r="BC44" s="51" t="e">
        <f t="shared" ca="1" si="16"/>
        <v>#NAME?</v>
      </c>
      <c r="BD44" s="54" t="e">
        <f t="shared" ca="1" si="17"/>
        <v>#NAME?</v>
      </c>
      <c r="BE44" s="48" t="e">
        <f t="shared" ca="1" si="18"/>
        <v>#NAME?</v>
      </c>
      <c r="BF44" s="50" t="e">
        <f t="shared" ca="1" si="19"/>
        <v>#NAME?</v>
      </c>
      <c r="BG44" s="56" t="e">
        <f t="shared" ca="1" si="20"/>
        <v>#NAME?</v>
      </c>
      <c r="BH44" s="22"/>
      <c r="BI44" s="22"/>
      <c r="BJ44" s="22"/>
      <c r="BK44" s="22"/>
      <c r="BL44" s="22"/>
      <c r="BM44" s="22"/>
      <c r="BN44" s="24"/>
      <c r="BO44" s="24"/>
    </row>
    <row r="45" spans="1:67" ht="15.5">
      <c r="A45" s="25" t="str">
        <f t="shared" si="21"/>
        <v/>
      </c>
      <c r="B45" s="62"/>
      <c r="C45" s="26"/>
      <c r="D45" s="27"/>
      <c r="E45" s="29"/>
      <c r="F45" s="31"/>
      <c r="G45" s="31"/>
      <c r="H45" s="31"/>
      <c r="I45" s="31"/>
      <c r="J45" s="31"/>
      <c r="K45" s="32"/>
      <c r="L45" s="31"/>
      <c r="M45" s="31"/>
      <c r="N45" s="31"/>
      <c r="O45" s="31"/>
      <c r="P45" s="31"/>
      <c r="Q45" s="31"/>
      <c r="R45" s="120"/>
      <c r="S45" s="30"/>
      <c r="T45" s="120"/>
      <c r="U45" s="30"/>
      <c r="V45" s="128"/>
      <c r="W45" s="58"/>
      <c r="X45" s="34"/>
      <c r="Y45" s="34"/>
      <c r="Z45" s="36"/>
      <c r="AA45" s="34"/>
      <c r="AB45" s="35"/>
      <c r="AC45" s="25"/>
      <c r="AD45" s="37"/>
      <c r="AE45" s="42"/>
      <c r="AF45" s="94"/>
      <c r="AG45" s="25"/>
      <c r="AH45" s="25"/>
      <c r="AI45" s="25"/>
      <c r="AJ45" s="45" t="str">
        <f t="array" ref="AJ45">IFERROR(INDEX('[1]Master Price'!$E:$E,MATCH(D45,'[1]Master Price'!$B:$B,0)),"0")</f>
        <v>0</v>
      </c>
      <c r="AK45" s="45">
        <f t="shared" si="0"/>
        <v>0</v>
      </c>
      <c r="AL45" s="46" t="str">
        <f t="shared" si="1"/>
        <v>0-day</v>
      </c>
      <c r="AM45" s="46" t="str">
        <f t="shared" si="2"/>
        <v>0-day</v>
      </c>
      <c r="AN45" s="46" t="str">
        <f t="shared" si="3"/>
        <v>0-day</v>
      </c>
      <c r="AO45" s="46" t="str">
        <f t="shared" si="4"/>
        <v>0-day</v>
      </c>
      <c r="AP45" s="46" t="str">
        <f t="shared" si="5"/>
        <v>0-day</v>
      </c>
      <c r="AQ45" s="46" t="str">
        <f t="shared" si="6"/>
        <v>0-day</v>
      </c>
      <c r="AR45" s="17"/>
      <c r="AS45" s="47" t="str">
        <f t="shared" si="7"/>
        <v/>
      </c>
      <c r="AT45" s="35">
        <f t="shared" si="23"/>
        <v>0</v>
      </c>
      <c r="AU45" s="48" t="e">
        <f t="shared" ca="1" si="8"/>
        <v>#NAME?</v>
      </c>
      <c r="AV45" s="48" t="e">
        <f t="shared" ca="1" si="9"/>
        <v>#NAME?</v>
      </c>
      <c r="AW45" s="49" t="e">
        <f t="shared" ca="1" si="10"/>
        <v>#NAME?</v>
      </c>
      <c r="AX45" s="48" t="e">
        <f t="shared" ca="1" si="11"/>
        <v>#NAME?</v>
      </c>
      <c r="AY45" s="49" t="str">
        <f t="shared" si="12"/>
        <v/>
      </c>
      <c r="AZ45" s="50" t="e">
        <f t="shared" ca="1" si="13"/>
        <v>#NAME?</v>
      </c>
      <c r="BA45" s="51" t="e">
        <f t="shared" ca="1" si="14"/>
        <v>#NAME?</v>
      </c>
      <c r="BB45" s="52" t="e">
        <f t="shared" ca="1" si="15"/>
        <v>#NAME?</v>
      </c>
      <c r="BC45" s="51" t="e">
        <f t="shared" ca="1" si="16"/>
        <v>#NAME?</v>
      </c>
      <c r="BD45" s="54" t="e">
        <f t="shared" ca="1" si="17"/>
        <v>#NAME?</v>
      </c>
      <c r="BE45" s="48" t="e">
        <f t="shared" ca="1" si="18"/>
        <v>#NAME?</v>
      </c>
      <c r="BF45" s="50" t="e">
        <f t="shared" ca="1" si="19"/>
        <v>#NAME?</v>
      </c>
      <c r="BG45" s="56" t="e">
        <f t="shared" ca="1" si="20"/>
        <v>#NAME?</v>
      </c>
      <c r="BH45" s="22"/>
      <c r="BI45" s="22"/>
      <c r="BJ45" s="22"/>
      <c r="BK45" s="22"/>
      <c r="BL45" s="22"/>
      <c r="BM45" s="22"/>
      <c r="BN45" s="24"/>
      <c r="BO45" s="24"/>
    </row>
    <row r="46" spans="1:67" ht="15.5">
      <c r="A46" s="25" t="str">
        <f t="shared" si="21"/>
        <v/>
      </c>
      <c r="B46" s="62"/>
      <c r="C46" s="26"/>
      <c r="D46" s="27"/>
      <c r="E46" s="29"/>
      <c r="F46" s="31"/>
      <c r="G46" s="31"/>
      <c r="H46" s="31"/>
      <c r="I46" s="31"/>
      <c r="J46" s="31"/>
      <c r="K46" s="32"/>
      <c r="L46" s="31"/>
      <c r="M46" s="31"/>
      <c r="N46" s="31"/>
      <c r="O46" s="31"/>
      <c r="P46" s="31"/>
      <c r="Q46" s="31"/>
      <c r="R46" s="120"/>
      <c r="S46" s="30"/>
      <c r="T46" s="120"/>
      <c r="U46" s="30"/>
      <c r="V46" s="128"/>
      <c r="W46" s="58"/>
      <c r="X46" s="34"/>
      <c r="Y46" s="34"/>
      <c r="Z46" s="36"/>
      <c r="AA46" s="34"/>
      <c r="AB46" s="35"/>
      <c r="AC46" s="25"/>
      <c r="AD46" s="37"/>
      <c r="AE46" s="42"/>
      <c r="AF46" s="94"/>
      <c r="AG46" s="25"/>
      <c r="AH46" s="25"/>
      <c r="AI46" s="25"/>
      <c r="AJ46" s="45" t="str">
        <f t="array" ref="AJ46">IFERROR(INDEX('[1]Master Price'!$E:$E,MATCH(D46,'[1]Master Price'!$B:$B,0)),"0")</f>
        <v>0</v>
      </c>
      <c r="AK46" s="45">
        <f t="shared" si="0"/>
        <v>0</v>
      </c>
      <c r="AL46" s="46" t="str">
        <f t="shared" si="1"/>
        <v>0-day</v>
      </c>
      <c r="AM46" s="46" t="str">
        <f t="shared" si="2"/>
        <v>0-day</v>
      </c>
      <c r="AN46" s="46" t="str">
        <f t="shared" si="3"/>
        <v>0-day</v>
      </c>
      <c r="AO46" s="46" t="str">
        <f t="shared" si="4"/>
        <v>0-day</v>
      </c>
      <c r="AP46" s="46" t="str">
        <f t="shared" si="5"/>
        <v>0-day</v>
      </c>
      <c r="AQ46" s="46" t="str">
        <f t="shared" si="6"/>
        <v>0-day</v>
      </c>
      <c r="AR46" s="17"/>
      <c r="AS46" s="47" t="str">
        <f t="shared" si="7"/>
        <v/>
      </c>
      <c r="AT46" s="35">
        <f t="shared" si="23"/>
        <v>0</v>
      </c>
      <c r="AU46" s="48" t="e">
        <f t="shared" ca="1" si="8"/>
        <v>#NAME?</v>
      </c>
      <c r="AV46" s="48" t="e">
        <f t="shared" ca="1" si="9"/>
        <v>#NAME?</v>
      </c>
      <c r="AW46" s="49" t="e">
        <f t="shared" ca="1" si="10"/>
        <v>#NAME?</v>
      </c>
      <c r="AX46" s="48" t="e">
        <f t="shared" ca="1" si="11"/>
        <v>#NAME?</v>
      </c>
      <c r="AY46" s="49" t="str">
        <f t="shared" si="12"/>
        <v/>
      </c>
      <c r="AZ46" s="50" t="e">
        <f t="shared" ca="1" si="13"/>
        <v>#NAME?</v>
      </c>
      <c r="BA46" s="51" t="e">
        <f t="shared" ca="1" si="14"/>
        <v>#NAME?</v>
      </c>
      <c r="BB46" s="52" t="e">
        <f t="shared" ca="1" si="15"/>
        <v>#NAME?</v>
      </c>
      <c r="BC46" s="51" t="e">
        <f t="shared" ca="1" si="16"/>
        <v>#NAME?</v>
      </c>
      <c r="BD46" s="54" t="e">
        <f t="shared" ca="1" si="17"/>
        <v>#NAME?</v>
      </c>
      <c r="BE46" s="48" t="e">
        <f t="shared" ca="1" si="18"/>
        <v>#NAME?</v>
      </c>
      <c r="BF46" s="50" t="e">
        <f t="shared" ca="1" si="19"/>
        <v>#NAME?</v>
      </c>
      <c r="BG46" s="56" t="e">
        <f t="shared" ca="1" si="20"/>
        <v>#NAME?</v>
      </c>
      <c r="BH46" s="22"/>
      <c r="BI46" s="22"/>
      <c r="BJ46" s="22"/>
      <c r="BK46" s="22"/>
      <c r="BL46" s="22"/>
      <c r="BM46" s="22"/>
      <c r="BN46" s="24"/>
      <c r="BO46" s="24"/>
    </row>
    <row r="47" spans="1:67" ht="15.5">
      <c r="A47" s="25" t="str">
        <f t="shared" si="21"/>
        <v/>
      </c>
      <c r="B47" s="62"/>
      <c r="C47" s="26"/>
      <c r="D47" s="27"/>
      <c r="E47" s="29"/>
      <c r="F47" s="31"/>
      <c r="G47" s="31"/>
      <c r="H47" s="31"/>
      <c r="I47" s="31"/>
      <c r="J47" s="31"/>
      <c r="K47" s="32"/>
      <c r="L47" s="31"/>
      <c r="M47" s="31"/>
      <c r="N47" s="31"/>
      <c r="O47" s="31"/>
      <c r="P47" s="31"/>
      <c r="Q47" s="31"/>
      <c r="R47" s="120"/>
      <c r="S47" s="30"/>
      <c r="T47" s="120"/>
      <c r="U47" s="30"/>
      <c r="V47" s="25"/>
      <c r="W47" s="58"/>
      <c r="X47" s="34"/>
      <c r="Y47" s="34"/>
      <c r="Z47" s="58"/>
      <c r="AA47" s="34"/>
      <c r="AB47" s="35"/>
      <c r="AC47" s="25"/>
      <c r="AD47" s="37"/>
      <c r="AE47" s="42"/>
      <c r="AF47" s="94"/>
      <c r="AG47" s="25"/>
      <c r="AH47" s="25"/>
      <c r="AI47" s="25"/>
      <c r="AJ47" s="45" t="str">
        <f t="array" ref="AJ47">IFERROR(INDEX('[1]Master Price'!$E:$E,MATCH(D47,'[1]Master Price'!$B:$B,0)),"0")</f>
        <v>0</v>
      </c>
      <c r="AK47" s="45">
        <f t="shared" si="0"/>
        <v>0</v>
      </c>
      <c r="AL47" s="46" t="str">
        <f t="shared" si="1"/>
        <v>0-day</v>
      </c>
      <c r="AM47" s="46" t="str">
        <f t="shared" si="2"/>
        <v>0-day</v>
      </c>
      <c r="AN47" s="46" t="str">
        <f t="shared" si="3"/>
        <v>0-day</v>
      </c>
      <c r="AO47" s="46" t="str">
        <f t="shared" si="4"/>
        <v>0-day</v>
      </c>
      <c r="AP47" s="46" t="str">
        <f t="shared" si="5"/>
        <v>0-day</v>
      </c>
      <c r="AQ47" s="46" t="str">
        <f t="shared" si="6"/>
        <v>0-day</v>
      </c>
      <c r="AR47" s="17"/>
      <c r="AS47" s="47" t="str">
        <f t="shared" si="7"/>
        <v/>
      </c>
      <c r="AT47" s="35">
        <f t="shared" si="23"/>
        <v>0</v>
      </c>
      <c r="AU47" s="48" t="e">
        <f t="shared" ca="1" si="8"/>
        <v>#NAME?</v>
      </c>
      <c r="AV47" s="48" t="e">
        <f t="shared" ca="1" si="9"/>
        <v>#NAME?</v>
      </c>
      <c r="AW47" s="49" t="e">
        <f t="shared" ca="1" si="10"/>
        <v>#NAME?</v>
      </c>
      <c r="AX47" s="48" t="e">
        <f t="shared" ca="1" si="11"/>
        <v>#NAME?</v>
      </c>
      <c r="AY47" s="49" t="str">
        <f t="shared" si="12"/>
        <v/>
      </c>
      <c r="AZ47" s="50" t="e">
        <f t="shared" ca="1" si="13"/>
        <v>#NAME?</v>
      </c>
      <c r="BA47" s="51" t="e">
        <f t="shared" ca="1" si="14"/>
        <v>#NAME?</v>
      </c>
      <c r="BB47" s="52" t="e">
        <f t="shared" ca="1" si="15"/>
        <v>#NAME?</v>
      </c>
      <c r="BC47" s="51" t="e">
        <f t="shared" ca="1" si="16"/>
        <v>#NAME?</v>
      </c>
      <c r="BD47" s="54" t="e">
        <f t="shared" ca="1" si="17"/>
        <v>#NAME?</v>
      </c>
      <c r="BE47" s="48" t="e">
        <f t="shared" ca="1" si="18"/>
        <v>#NAME?</v>
      </c>
      <c r="BF47" s="50" t="e">
        <f t="shared" ca="1" si="19"/>
        <v>#NAME?</v>
      </c>
      <c r="BG47" s="56" t="e">
        <f t="shared" ca="1" si="20"/>
        <v>#NAME?</v>
      </c>
      <c r="BH47" s="22"/>
      <c r="BI47" s="22"/>
      <c r="BJ47" s="22"/>
      <c r="BK47" s="22"/>
      <c r="BL47" s="22"/>
      <c r="BM47" s="22"/>
      <c r="BN47" s="24"/>
      <c r="BO47" s="24"/>
    </row>
    <row r="48" spans="1:67" ht="15.5">
      <c r="A48" s="25" t="str">
        <f t="shared" si="21"/>
        <v/>
      </c>
      <c r="B48" s="62"/>
      <c r="C48" s="26"/>
      <c r="D48" s="27"/>
      <c r="E48" s="29"/>
      <c r="F48" s="31"/>
      <c r="G48" s="31"/>
      <c r="H48" s="31"/>
      <c r="I48" s="31"/>
      <c r="J48" s="31"/>
      <c r="K48" s="32"/>
      <c r="L48" s="31"/>
      <c r="M48" s="31"/>
      <c r="N48" s="31"/>
      <c r="O48" s="31"/>
      <c r="P48" s="31"/>
      <c r="Q48" s="31"/>
      <c r="R48" s="120"/>
      <c r="S48" s="30"/>
      <c r="T48" s="120"/>
      <c r="U48" s="30"/>
      <c r="V48" s="25"/>
      <c r="W48" s="58"/>
      <c r="X48" s="34"/>
      <c r="Y48" s="34"/>
      <c r="Z48" s="58"/>
      <c r="AA48" s="34"/>
      <c r="AB48" s="35"/>
      <c r="AC48" s="25"/>
      <c r="AD48" s="37"/>
      <c r="AE48" s="42"/>
      <c r="AF48" s="94"/>
      <c r="AG48" s="25"/>
      <c r="AH48" s="25"/>
      <c r="AI48" s="25"/>
      <c r="AJ48" s="45" t="str">
        <f t="array" ref="AJ48">IFERROR(INDEX('[1]Master Price'!$E:$E,MATCH(D48,'[1]Master Price'!$B:$B,0)),"0")</f>
        <v>0</v>
      </c>
      <c r="AK48" s="45">
        <f t="shared" si="0"/>
        <v>0</v>
      </c>
      <c r="AL48" s="46" t="str">
        <f t="shared" si="1"/>
        <v>0-day</v>
      </c>
      <c r="AM48" s="46" t="str">
        <f t="shared" si="2"/>
        <v>0-day</v>
      </c>
      <c r="AN48" s="46" t="str">
        <f t="shared" si="3"/>
        <v>0-day</v>
      </c>
      <c r="AO48" s="46" t="str">
        <f t="shared" si="4"/>
        <v>0-day</v>
      </c>
      <c r="AP48" s="46" t="str">
        <f t="shared" si="5"/>
        <v>0-day</v>
      </c>
      <c r="AQ48" s="46" t="str">
        <f t="shared" si="6"/>
        <v>0-day</v>
      </c>
      <c r="AR48" s="17"/>
      <c r="AS48" s="47" t="str">
        <f t="shared" si="7"/>
        <v/>
      </c>
      <c r="AT48" s="35">
        <f t="shared" si="23"/>
        <v>0</v>
      </c>
      <c r="AU48" s="48" t="e">
        <f t="shared" ca="1" si="8"/>
        <v>#NAME?</v>
      </c>
      <c r="AV48" s="48" t="e">
        <f t="shared" ca="1" si="9"/>
        <v>#NAME?</v>
      </c>
      <c r="AW48" s="49" t="e">
        <f t="shared" ca="1" si="10"/>
        <v>#NAME?</v>
      </c>
      <c r="AX48" s="48" t="e">
        <f t="shared" ca="1" si="11"/>
        <v>#NAME?</v>
      </c>
      <c r="AY48" s="49" t="str">
        <f t="shared" si="12"/>
        <v/>
      </c>
      <c r="AZ48" s="50" t="e">
        <f t="shared" ca="1" si="13"/>
        <v>#NAME?</v>
      </c>
      <c r="BA48" s="51" t="e">
        <f t="shared" ca="1" si="14"/>
        <v>#NAME?</v>
      </c>
      <c r="BB48" s="52" t="e">
        <f t="shared" ca="1" si="15"/>
        <v>#NAME?</v>
      </c>
      <c r="BC48" s="51" t="e">
        <f t="shared" ca="1" si="16"/>
        <v>#NAME?</v>
      </c>
      <c r="BD48" s="54" t="e">
        <f t="shared" ca="1" si="17"/>
        <v>#NAME?</v>
      </c>
      <c r="BE48" s="48" t="e">
        <f t="shared" ca="1" si="18"/>
        <v>#NAME?</v>
      </c>
      <c r="BF48" s="50" t="e">
        <f t="shared" ca="1" si="19"/>
        <v>#NAME?</v>
      </c>
      <c r="BG48" s="56" t="e">
        <f t="shared" ca="1" si="20"/>
        <v>#NAME?</v>
      </c>
      <c r="BH48" s="22"/>
      <c r="BI48" s="22"/>
      <c r="BJ48" s="22"/>
      <c r="BK48" s="22"/>
      <c r="BL48" s="22"/>
      <c r="BM48" s="22"/>
      <c r="BN48" s="24"/>
      <c r="BO48" s="24"/>
    </row>
    <row r="49" spans="1:67" ht="15.5">
      <c r="A49" s="25" t="str">
        <f t="shared" si="21"/>
        <v/>
      </c>
      <c r="B49" s="62"/>
      <c r="C49" s="26"/>
      <c r="D49" s="27"/>
      <c r="E49" s="29"/>
      <c r="F49" s="31"/>
      <c r="G49" s="31"/>
      <c r="H49" s="31"/>
      <c r="I49" s="31"/>
      <c r="J49" s="31"/>
      <c r="K49" s="32"/>
      <c r="L49" s="31"/>
      <c r="M49" s="31"/>
      <c r="N49" s="31"/>
      <c r="O49" s="31"/>
      <c r="P49" s="31"/>
      <c r="Q49" s="31"/>
      <c r="R49" s="120"/>
      <c r="S49" s="30"/>
      <c r="T49" s="120"/>
      <c r="U49" s="30"/>
      <c r="V49" s="25"/>
      <c r="W49" s="58"/>
      <c r="X49" s="34"/>
      <c r="Y49" s="34"/>
      <c r="Z49" s="36"/>
      <c r="AA49" s="84"/>
      <c r="AB49" s="35"/>
      <c r="AC49" s="25"/>
      <c r="AD49" s="25"/>
      <c r="AE49" s="44"/>
      <c r="AF49" s="94"/>
      <c r="AG49" s="25"/>
      <c r="AH49" s="25"/>
      <c r="AI49" s="25"/>
      <c r="AJ49" s="45" t="str">
        <f t="array" ref="AJ49">IFERROR(INDEX('[1]Master Price'!$E:$E,MATCH(D49,'[1]Master Price'!$B:$B,0)),"0")</f>
        <v>0</v>
      </c>
      <c r="AK49" s="45">
        <f t="shared" si="0"/>
        <v>0</v>
      </c>
      <c r="AL49" s="46" t="str">
        <f t="shared" si="1"/>
        <v>0-day</v>
      </c>
      <c r="AM49" s="46" t="str">
        <f t="shared" si="2"/>
        <v>0-day</v>
      </c>
      <c r="AN49" s="46" t="str">
        <f t="shared" si="3"/>
        <v>0-day</v>
      </c>
      <c r="AO49" s="46" t="str">
        <f t="shared" si="4"/>
        <v>0-day</v>
      </c>
      <c r="AP49" s="46" t="str">
        <f t="shared" si="5"/>
        <v>0-day</v>
      </c>
      <c r="AQ49" s="46" t="str">
        <f t="shared" si="6"/>
        <v>0-day</v>
      </c>
      <c r="AR49" s="17"/>
      <c r="AS49" s="47" t="str">
        <f t="shared" si="7"/>
        <v/>
      </c>
      <c r="AT49" s="35">
        <f t="shared" si="23"/>
        <v>0</v>
      </c>
      <c r="AU49" s="48" t="e">
        <f t="shared" ca="1" si="8"/>
        <v>#NAME?</v>
      </c>
      <c r="AV49" s="48" t="e">
        <f t="shared" ca="1" si="9"/>
        <v>#NAME?</v>
      </c>
      <c r="AW49" s="49" t="e">
        <f t="shared" ca="1" si="10"/>
        <v>#NAME?</v>
      </c>
      <c r="AX49" s="48" t="e">
        <f t="shared" ca="1" si="11"/>
        <v>#NAME?</v>
      </c>
      <c r="AY49" s="49" t="str">
        <f t="shared" si="12"/>
        <v/>
      </c>
      <c r="AZ49" s="50" t="e">
        <f t="shared" ca="1" si="13"/>
        <v>#NAME?</v>
      </c>
      <c r="BA49" s="51" t="e">
        <f t="shared" ca="1" si="14"/>
        <v>#NAME?</v>
      </c>
      <c r="BB49" s="52" t="e">
        <f t="shared" ca="1" si="15"/>
        <v>#NAME?</v>
      </c>
      <c r="BC49" s="51" t="e">
        <f t="shared" ca="1" si="16"/>
        <v>#NAME?</v>
      </c>
      <c r="BD49" s="54" t="e">
        <f t="shared" ca="1" si="17"/>
        <v>#NAME?</v>
      </c>
      <c r="BE49" s="48" t="e">
        <f t="shared" ca="1" si="18"/>
        <v>#NAME?</v>
      </c>
      <c r="BF49" s="50" t="e">
        <f t="shared" ca="1" si="19"/>
        <v>#NAME?</v>
      </c>
      <c r="BG49" s="56" t="e">
        <f t="shared" ca="1" si="20"/>
        <v>#NAME?</v>
      </c>
      <c r="BH49" s="22"/>
      <c r="BI49" s="22"/>
      <c r="BJ49" s="22"/>
      <c r="BK49" s="22"/>
      <c r="BL49" s="22"/>
      <c r="BM49" s="22"/>
      <c r="BN49" s="24"/>
      <c r="BO49" s="24"/>
    </row>
    <row r="50" spans="1:67" ht="15.5">
      <c r="A50" s="25" t="str">
        <f t="shared" si="21"/>
        <v/>
      </c>
      <c r="B50" s="62"/>
      <c r="C50" s="26"/>
      <c r="D50" s="27"/>
      <c r="E50" s="29"/>
      <c r="F50" s="31"/>
      <c r="G50" s="31"/>
      <c r="H50" s="31"/>
      <c r="I50" s="31"/>
      <c r="J50" s="31"/>
      <c r="K50" s="32"/>
      <c r="L50" s="31"/>
      <c r="M50" s="31"/>
      <c r="N50" s="31"/>
      <c r="O50" s="31"/>
      <c r="P50" s="31"/>
      <c r="Q50" s="31"/>
      <c r="R50" s="120"/>
      <c r="S50" s="30"/>
      <c r="T50" s="120"/>
      <c r="U50" s="30"/>
      <c r="V50" s="25"/>
      <c r="W50" s="58"/>
      <c r="X50" s="34"/>
      <c r="Y50" s="34"/>
      <c r="Z50" s="36"/>
      <c r="AA50" s="84"/>
      <c r="AB50" s="35"/>
      <c r="AC50" s="25"/>
      <c r="AD50" s="25"/>
      <c r="AE50" s="44"/>
      <c r="AF50" s="94"/>
      <c r="AG50" s="25"/>
      <c r="AH50" s="25"/>
      <c r="AI50" s="25"/>
      <c r="AJ50" s="45" t="str">
        <f t="array" ref="AJ50">IFERROR(INDEX('[1]Master Price'!$E:$E,MATCH(D50,'[1]Master Price'!$B:$B,0)),"0")</f>
        <v>0</v>
      </c>
      <c r="AK50" s="45">
        <f t="shared" si="0"/>
        <v>0</v>
      </c>
      <c r="AL50" s="46" t="str">
        <f t="shared" si="1"/>
        <v>0-day</v>
      </c>
      <c r="AM50" s="46" t="str">
        <f t="shared" si="2"/>
        <v>0-day</v>
      </c>
      <c r="AN50" s="46" t="str">
        <f t="shared" si="3"/>
        <v>0-day</v>
      </c>
      <c r="AO50" s="46" t="str">
        <f t="shared" si="4"/>
        <v>0-day</v>
      </c>
      <c r="AP50" s="46" t="str">
        <f t="shared" si="5"/>
        <v>0-day</v>
      </c>
      <c r="AQ50" s="46" t="str">
        <f t="shared" si="6"/>
        <v>0-day</v>
      </c>
      <c r="AR50" s="17"/>
      <c r="AS50" s="47" t="str">
        <f t="shared" si="7"/>
        <v/>
      </c>
      <c r="AT50" s="35">
        <f t="shared" si="23"/>
        <v>0</v>
      </c>
      <c r="AU50" s="48" t="e">
        <f t="shared" ca="1" si="8"/>
        <v>#NAME?</v>
      </c>
      <c r="AV50" s="48" t="e">
        <f t="shared" ca="1" si="9"/>
        <v>#NAME?</v>
      </c>
      <c r="AW50" s="49" t="e">
        <f t="shared" ca="1" si="10"/>
        <v>#NAME?</v>
      </c>
      <c r="AX50" s="48" t="e">
        <f t="shared" ca="1" si="11"/>
        <v>#NAME?</v>
      </c>
      <c r="AY50" s="49" t="str">
        <f t="shared" si="12"/>
        <v/>
      </c>
      <c r="AZ50" s="50" t="e">
        <f t="shared" ca="1" si="13"/>
        <v>#NAME?</v>
      </c>
      <c r="BA50" s="51" t="e">
        <f t="shared" ca="1" si="14"/>
        <v>#NAME?</v>
      </c>
      <c r="BB50" s="52" t="e">
        <f t="shared" ca="1" si="15"/>
        <v>#NAME?</v>
      </c>
      <c r="BC50" s="51" t="e">
        <f t="shared" ca="1" si="16"/>
        <v>#NAME?</v>
      </c>
      <c r="BD50" s="54" t="e">
        <f t="shared" ca="1" si="17"/>
        <v>#NAME?</v>
      </c>
      <c r="BE50" s="48" t="e">
        <f t="shared" ca="1" si="18"/>
        <v>#NAME?</v>
      </c>
      <c r="BF50" s="50" t="e">
        <f t="shared" ca="1" si="19"/>
        <v>#NAME?</v>
      </c>
      <c r="BG50" s="56" t="e">
        <f t="shared" ca="1" si="20"/>
        <v>#NAME?</v>
      </c>
      <c r="BH50" s="22"/>
      <c r="BI50" s="22"/>
      <c r="BJ50" s="22"/>
      <c r="BK50" s="22"/>
      <c r="BL50" s="22"/>
      <c r="BM50" s="22"/>
      <c r="BN50" s="24"/>
      <c r="BO50" s="24"/>
    </row>
    <row r="51" spans="1:67" ht="15.5">
      <c r="A51" s="25" t="str">
        <f t="shared" si="21"/>
        <v/>
      </c>
      <c r="B51" s="62"/>
      <c r="C51" s="26"/>
      <c r="D51" s="27"/>
      <c r="E51" s="29"/>
      <c r="F51" s="31"/>
      <c r="G51" s="31"/>
      <c r="H51" s="31"/>
      <c r="I51" s="31"/>
      <c r="J51" s="31"/>
      <c r="K51" s="32"/>
      <c r="L51" s="31"/>
      <c r="M51" s="31"/>
      <c r="N51" s="31"/>
      <c r="O51" s="31"/>
      <c r="P51" s="31"/>
      <c r="Q51" s="31"/>
      <c r="R51" s="120"/>
      <c r="S51" s="30"/>
      <c r="T51" s="120"/>
      <c r="U51" s="30"/>
      <c r="V51" s="25"/>
      <c r="W51" s="58"/>
      <c r="X51" s="34"/>
      <c r="Y51" s="34"/>
      <c r="Z51" s="36"/>
      <c r="AA51" s="84"/>
      <c r="AB51" s="35"/>
      <c r="AC51" s="25"/>
      <c r="AD51" s="25"/>
      <c r="AE51" s="44"/>
      <c r="AF51" s="94"/>
      <c r="AG51" s="25"/>
      <c r="AH51" s="25"/>
      <c r="AI51" s="25"/>
      <c r="AJ51" s="45" t="str">
        <f t="array" ref="AJ51">IFERROR(INDEX('[1]Master Price'!$E:$E,MATCH(D51,'[1]Master Price'!$B:$B,0)),"0")</f>
        <v>0</v>
      </c>
      <c r="AK51" s="45">
        <f t="shared" si="0"/>
        <v>0</v>
      </c>
      <c r="AL51" s="46" t="str">
        <f t="shared" si="1"/>
        <v>0-day</v>
      </c>
      <c r="AM51" s="46" t="str">
        <f t="shared" si="2"/>
        <v>0-day</v>
      </c>
      <c r="AN51" s="46" t="str">
        <f t="shared" si="3"/>
        <v>0-day</v>
      </c>
      <c r="AO51" s="46" t="str">
        <f t="shared" si="4"/>
        <v>0-day</v>
      </c>
      <c r="AP51" s="46" t="str">
        <f t="shared" si="5"/>
        <v>0-day</v>
      </c>
      <c r="AQ51" s="46" t="str">
        <f t="shared" si="6"/>
        <v>0-day</v>
      </c>
      <c r="AR51" s="17"/>
      <c r="AS51" s="47" t="str">
        <f t="shared" si="7"/>
        <v/>
      </c>
      <c r="AT51" s="35">
        <f t="shared" si="23"/>
        <v>0</v>
      </c>
      <c r="AU51" s="48" t="e">
        <f t="shared" ca="1" si="8"/>
        <v>#NAME?</v>
      </c>
      <c r="AV51" s="48" t="e">
        <f t="shared" ca="1" si="9"/>
        <v>#NAME?</v>
      </c>
      <c r="AW51" s="49" t="e">
        <f t="shared" ca="1" si="10"/>
        <v>#NAME?</v>
      </c>
      <c r="AX51" s="48" t="e">
        <f t="shared" ca="1" si="11"/>
        <v>#NAME?</v>
      </c>
      <c r="AY51" s="49" t="str">
        <f t="shared" si="12"/>
        <v/>
      </c>
      <c r="AZ51" s="50" t="e">
        <f t="shared" ca="1" si="13"/>
        <v>#NAME?</v>
      </c>
      <c r="BA51" s="51" t="e">
        <f t="shared" ca="1" si="14"/>
        <v>#NAME?</v>
      </c>
      <c r="BB51" s="52" t="e">
        <f t="shared" ca="1" si="15"/>
        <v>#NAME?</v>
      </c>
      <c r="BC51" s="51" t="e">
        <f t="shared" ca="1" si="16"/>
        <v>#NAME?</v>
      </c>
      <c r="BD51" s="54" t="e">
        <f t="shared" ca="1" si="17"/>
        <v>#NAME?</v>
      </c>
      <c r="BE51" s="48" t="e">
        <f t="shared" ca="1" si="18"/>
        <v>#NAME?</v>
      </c>
      <c r="BF51" s="50" t="e">
        <f t="shared" ca="1" si="19"/>
        <v>#NAME?</v>
      </c>
      <c r="BG51" s="56" t="e">
        <f t="shared" ca="1" si="20"/>
        <v>#NAME?</v>
      </c>
      <c r="BH51" s="22"/>
      <c r="BI51" s="22"/>
      <c r="BJ51" s="22"/>
      <c r="BK51" s="22"/>
      <c r="BL51" s="22"/>
      <c r="BM51" s="22"/>
      <c r="BN51" s="24"/>
      <c r="BO51" s="24"/>
    </row>
    <row r="52" spans="1:67" ht="15.5">
      <c r="A52" s="25" t="str">
        <f t="shared" si="21"/>
        <v/>
      </c>
      <c r="B52" s="62"/>
      <c r="C52" s="26"/>
      <c r="D52" s="27"/>
      <c r="E52" s="29"/>
      <c r="F52" s="31"/>
      <c r="G52" s="31"/>
      <c r="H52" s="31"/>
      <c r="I52" s="31"/>
      <c r="J52" s="31"/>
      <c r="K52" s="32"/>
      <c r="L52" s="31"/>
      <c r="M52" s="31"/>
      <c r="N52" s="31"/>
      <c r="O52" s="31"/>
      <c r="P52" s="31"/>
      <c r="Q52" s="31"/>
      <c r="R52" s="120"/>
      <c r="S52" s="30"/>
      <c r="T52" s="120"/>
      <c r="U52" s="30"/>
      <c r="V52" s="25"/>
      <c r="W52" s="58"/>
      <c r="X52" s="34"/>
      <c r="Y52" s="34"/>
      <c r="Z52" s="36"/>
      <c r="AA52" s="84"/>
      <c r="AB52" s="35"/>
      <c r="AC52" s="25"/>
      <c r="AD52" s="25"/>
      <c r="AE52" s="44"/>
      <c r="AF52" s="94"/>
      <c r="AG52" s="25"/>
      <c r="AH52" s="25"/>
      <c r="AI52" s="25"/>
      <c r="AJ52" s="45" t="str">
        <f t="array" ref="AJ52">IFERROR(INDEX('[1]Master Price'!$E:$E,MATCH(D52,'[1]Master Price'!$B:$B,0)),"0")</f>
        <v>0</v>
      </c>
      <c r="AK52" s="45">
        <f t="shared" si="0"/>
        <v>0</v>
      </c>
      <c r="AL52" s="46" t="str">
        <f t="shared" si="1"/>
        <v>0-day</v>
      </c>
      <c r="AM52" s="46" t="str">
        <f t="shared" si="2"/>
        <v>0-day</v>
      </c>
      <c r="AN52" s="46" t="str">
        <f t="shared" si="3"/>
        <v>0-day</v>
      </c>
      <c r="AO52" s="46" t="str">
        <f t="shared" si="4"/>
        <v>0-day</v>
      </c>
      <c r="AP52" s="46" t="str">
        <f t="shared" si="5"/>
        <v>0-day</v>
      </c>
      <c r="AQ52" s="46" t="str">
        <f t="shared" si="6"/>
        <v>0-day</v>
      </c>
      <c r="AR52" s="17"/>
      <c r="AS52" s="47" t="str">
        <f t="shared" si="7"/>
        <v/>
      </c>
      <c r="AT52" s="35">
        <f t="shared" si="23"/>
        <v>0</v>
      </c>
      <c r="AU52" s="48" t="e">
        <f t="shared" ca="1" si="8"/>
        <v>#NAME?</v>
      </c>
      <c r="AV52" s="48" t="e">
        <f t="shared" ca="1" si="9"/>
        <v>#NAME?</v>
      </c>
      <c r="AW52" s="49" t="e">
        <f t="shared" ca="1" si="10"/>
        <v>#NAME?</v>
      </c>
      <c r="AX52" s="48" t="e">
        <f t="shared" ca="1" si="11"/>
        <v>#NAME?</v>
      </c>
      <c r="AY52" s="49" t="str">
        <f t="shared" si="12"/>
        <v/>
      </c>
      <c r="AZ52" s="50" t="e">
        <f t="shared" ca="1" si="13"/>
        <v>#NAME?</v>
      </c>
      <c r="BA52" s="51" t="e">
        <f t="shared" ca="1" si="14"/>
        <v>#NAME?</v>
      </c>
      <c r="BB52" s="52" t="e">
        <f t="shared" ca="1" si="15"/>
        <v>#NAME?</v>
      </c>
      <c r="BC52" s="51" t="e">
        <f t="shared" ca="1" si="16"/>
        <v>#NAME?</v>
      </c>
      <c r="BD52" s="54" t="e">
        <f t="shared" ca="1" si="17"/>
        <v>#NAME?</v>
      </c>
      <c r="BE52" s="48" t="e">
        <f t="shared" ca="1" si="18"/>
        <v>#NAME?</v>
      </c>
      <c r="BF52" s="50" t="e">
        <f t="shared" ca="1" si="19"/>
        <v>#NAME?</v>
      </c>
      <c r="BG52" s="56" t="e">
        <f t="shared" ca="1" si="20"/>
        <v>#NAME?</v>
      </c>
      <c r="BH52" s="22"/>
      <c r="BI52" s="22"/>
      <c r="BJ52" s="22"/>
      <c r="BK52" s="22"/>
      <c r="BL52" s="22"/>
      <c r="BM52" s="22"/>
      <c r="BN52" s="24"/>
      <c r="BO52" s="24"/>
    </row>
    <row r="53" spans="1:67" ht="15.5">
      <c r="A53" s="25" t="str">
        <f t="shared" si="21"/>
        <v/>
      </c>
      <c r="B53" s="62"/>
      <c r="C53" s="26"/>
      <c r="D53" s="27"/>
      <c r="E53" s="29"/>
      <c r="F53" s="31"/>
      <c r="G53" s="31"/>
      <c r="H53" s="31"/>
      <c r="I53" s="31"/>
      <c r="J53" s="31"/>
      <c r="K53" s="32"/>
      <c r="L53" s="31"/>
      <c r="M53" s="25"/>
      <c r="N53" s="31"/>
      <c r="O53" s="31"/>
      <c r="P53" s="31"/>
      <c r="Q53" s="31"/>
      <c r="R53" s="120"/>
      <c r="S53" s="30"/>
      <c r="T53" s="120"/>
      <c r="U53" s="30"/>
      <c r="V53" s="25"/>
      <c r="W53" s="58"/>
      <c r="X53" s="34"/>
      <c r="Y53" s="34"/>
      <c r="Z53" s="36"/>
      <c r="AA53" s="84"/>
      <c r="AB53" s="35"/>
      <c r="AC53" s="25"/>
      <c r="AD53" s="25"/>
      <c r="AE53" s="44"/>
      <c r="AF53" s="94"/>
      <c r="AG53" s="25"/>
      <c r="AH53" s="25"/>
      <c r="AI53" s="25"/>
      <c r="AJ53" s="45" t="str">
        <f t="array" ref="AJ53">IFERROR(INDEX('[1]Master Price'!$E:$E,MATCH(D53,'[1]Master Price'!$B:$B,0)),"0")</f>
        <v>0</v>
      </c>
      <c r="AK53" s="45">
        <f t="shared" si="0"/>
        <v>0</v>
      </c>
      <c r="AL53" s="46" t="str">
        <f t="shared" si="1"/>
        <v>0-day</v>
      </c>
      <c r="AM53" s="46" t="str">
        <f t="shared" si="2"/>
        <v>0-day</v>
      </c>
      <c r="AN53" s="46" t="str">
        <f t="shared" si="3"/>
        <v>0-day</v>
      </c>
      <c r="AO53" s="46" t="str">
        <f t="shared" si="4"/>
        <v>0-day</v>
      </c>
      <c r="AP53" s="46" t="str">
        <f t="shared" si="5"/>
        <v>0-day</v>
      </c>
      <c r="AQ53" s="46" t="str">
        <f t="shared" si="6"/>
        <v>0-day</v>
      </c>
      <c r="AR53" s="17"/>
      <c r="AS53" s="47" t="str">
        <f t="shared" si="7"/>
        <v/>
      </c>
      <c r="AT53" s="35">
        <f t="shared" si="23"/>
        <v>0</v>
      </c>
      <c r="AU53" s="48" t="e">
        <f t="shared" ca="1" si="8"/>
        <v>#NAME?</v>
      </c>
      <c r="AV53" s="48" t="e">
        <f t="shared" ca="1" si="9"/>
        <v>#NAME?</v>
      </c>
      <c r="AW53" s="49" t="e">
        <f t="shared" ca="1" si="10"/>
        <v>#NAME?</v>
      </c>
      <c r="AX53" s="48" t="e">
        <f t="shared" ca="1" si="11"/>
        <v>#NAME?</v>
      </c>
      <c r="AY53" s="49" t="str">
        <f t="shared" si="12"/>
        <v/>
      </c>
      <c r="AZ53" s="50" t="e">
        <f t="shared" ca="1" si="13"/>
        <v>#NAME?</v>
      </c>
      <c r="BA53" s="51" t="e">
        <f t="shared" ca="1" si="14"/>
        <v>#NAME?</v>
      </c>
      <c r="BB53" s="52" t="e">
        <f t="shared" ca="1" si="15"/>
        <v>#NAME?</v>
      </c>
      <c r="BC53" s="51" t="e">
        <f t="shared" ca="1" si="16"/>
        <v>#NAME?</v>
      </c>
      <c r="BD53" s="54" t="e">
        <f t="shared" ca="1" si="17"/>
        <v>#NAME?</v>
      </c>
      <c r="BE53" s="48" t="e">
        <f t="shared" ca="1" si="18"/>
        <v>#NAME?</v>
      </c>
      <c r="BF53" s="50" t="e">
        <f t="shared" ca="1" si="19"/>
        <v>#NAME?</v>
      </c>
      <c r="BG53" s="56" t="e">
        <f t="shared" ca="1" si="20"/>
        <v>#NAME?</v>
      </c>
      <c r="BH53" s="22"/>
      <c r="BI53" s="22"/>
      <c r="BJ53" s="22"/>
      <c r="BK53" s="22"/>
      <c r="BL53" s="22"/>
      <c r="BM53" s="22"/>
      <c r="BN53" s="24"/>
      <c r="BO53" s="24"/>
    </row>
    <row r="54" spans="1:67" ht="15.5">
      <c r="A54" s="25" t="str">
        <f t="shared" si="21"/>
        <v/>
      </c>
      <c r="B54" s="62"/>
      <c r="C54" s="26"/>
      <c r="D54" s="27"/>
      <c r="E54" s="29"/>
      <c r="F54" s="31"/>
      <c r="G54" s="31"/>
      <c r="H54" s="31"/>
      <c r="I54" s="31"/>
      <c r="J54" s="32"/>
      <c r="K54" s="32"/>
      <c r="L54" s="31"/>
      <c r="M54" s="25"/>
      <c r="N54" s="31"/>
      <c r="O54" s="31"/>
      <c r="P54" s="31"/>
      <c r="Q54" s="31"/>
      <c r="R54" s="120"/>
      <c r="S54" s="30"/>
      <c r="T54" s="120"/>
      <c r="U54" s="30"/>
      <c r="V54" s="25"/>
      <c r="W54" s="58"/>
      <c r="X54" s="34"/>
      <c r="Y54" s="34"/>
      <c r="Z54" s="36"/>
      <c r="AA54" s="84"/>
      <c r="AB54" s="35"/>
      <c r="AC54" s="25"/>
      <c r="AD54" s="25"/>
      <c r="AE54" s="44"/>
      <c r="AF54" s="94"/>
      <c r="AG54" s="25"/>
      <c r="AH54" s="25"/>
      <c r="AI54" s="25"/>
      <c r="AJ54" s="45" t="str">
        <f t="array" ref="AJ54">IFERROR(INDEX('[1]Master Price'!$E:$E,MATCH(D54,'[1]Master Price'!$B:$B,0)),"0")</f>
        <v>0</v>
      </c>
      <c r="AK54" s="45">
        <f t="shared" si="0"/>
        <v>0</v>
      </c>
      <c r="AL54" s="46" t="str">
        <f t="shared" si="1"/>
        <v>0-day</v>
      </c>
      <c r="AM54" s="46" t="str">
        <f t="shared" si="2"/>
        <v>0-day</v>
      </c>
      <c r="AN54" s="46" t="str">
        <f t="shared" si="3"/>
        <v>0-day</v>
      </c>
      <c r="AO54" s="46" t="str">
        <f t="shared" si="4"/>
        <v>0-day</v>
      </c>
      <c r="AP54" s="46" t="str">
        <f t="shared" si="5"/>
        <v>0-day</v>
      </c>
      <c r="AQ54" s="46" t="str">
        <f t="shared" si="6"/>
        <v>0-day</v>
      </c>
      <c r="AR54" s="17"/>
      <c r="AS54" s="47" t="str">
        <f t="shared" si="7"/>
        <v/>
      </c>
      <c r="AT54" s="35">
        <f t="shared" si="23"/>
        <v>0</v>
      </c>
      <c r="AU54" s="48" t="e">
        <f t="shared" ca="1" si="8"/>
        <v>#NAME?</v>
      </c>
      <c r="AV54" s="48" t="e">
        <f t="shared" ca="1" si="9"/>
        <v>#NAME?</v>
      </c>
      <c r="AW54" s="49" t="e">
        <f t="shared" ca="1" si="10"/>
        <v>#NAME?</v>
      </c>
      <c r="AX54" s="48" t="e">
        <f t="shared" ca="1" si="11"/>
        <v>#NAME?</v>
      </c>
      <c r="AY54" s="49" t="str">
        <f t="shared" si="12"/>
        <v/>
      </c>
      <c r="AZ54" s="50" t="e">
        <f t="shared" ca="1" si="13"/>
        <v>#NAME?</v>
      </c>
      <c r="BA54" s="51" t="e">
        <f t="shared" ca="1" si="14"/>
        <v>#NAME?</v>
      </c>
      <c r="BB54" s="52" t="e">
        <f t="shared" ca="1" si="15"/>
        <v>#NAME?</v>
      </c>
      <c r="BC54" s="51" t="e">
        <f t="shared" ca="1" si="16"/>
        <v>#NAME?</v>
      </c>
      <c r="BD54" s="54" t="e">
        <f t="shared" ca="1" si="17"/>
        <v>#NAME?</v>
      </c>
      <c r="BE54" s="48" t="e">
        <f t="shared" ca="1" si="18"/>
        <v>#NAME?</v>
      </c>
      <c r="BF54" s="50" t="e">
        <f t="shared" ca="1" si="19"/>
        <v>#NAME?</v>
      </c>
      <c r="BG54" s="56" t="e">
        <f t="shared" ca="1" si="20"/>
        <v>#NAME?</v>
      </c>
      <c r="BH54" s="22"/>
      <c r="BI54" s="22"/>
      <c r="BJ54" s="22"/>
      <c r="BK54" s="22"/>
      <c r="BL54" s="22"/>
      <c r="BM54" s="22"/>
      <c r="BN54" s="24"/>
      <c r="BO54" s="24"/>
    </row>
    <row r="55" spans="1:67" ht="15.5">
      <c r="A55" s="25" t="str">
        <f t="shared" si="21"/>
        <v/>
      </c>
      <c r="B55" s="62"/>
      <c r="C55" s="26"/>
      <c r="D55" s="27"/>
      <c r="E55" s="29"/>
      <c r="F55" s="31"/>
      <c r="G55" s="31"/>
      <c r="H55" s="31"/>
      <c r="I55" s="31"/>
      <c r="J55" s="32"/>
      <c r="K55" s="32"/>
      <c r="L55" s="31"/>
      <c r="M55" s="25"/>
      <c r="N55" s="31"/>
      <c r="O55" s="31"/>
      <c r="P55" s="31"/>
      <c r="Q55" s="31"/>
      <c r="R55" s="120"/>
      <c r="S55" s="30"/>
      <c r="T55" s="120"/>
      <c r="U55" s="30"/>
      <c r="V55" s="25"/>
      <c r="W55" s="58"/>
      <c r="X55" s="34"/>
      <c r="Y55" s="34"/>
      <c r="Z55" s="36"/>
      <c r="AA55" s="84"/>
      <c r="AB55" s="35"/>
      <c r="AC55" s="25"/>
      <c r="AD55" s="25"/>
      <c r="AE55" s="44"/>
      <c r="AF55" s="94"/>
      <c r="AG55" s="25"/>
      <c r="AH55" s="25"/>
      <c r="AI55" s="25"/>
      <c r="AJ55" s="45" t="str">
        <f t="array" ref="AJ55">IFERROR(INDEX('[1]Master Price'!$E:$E,MATCH(D55,'[1]Master Price'!$B:$B,0)),"0")</f>
        <v>0</v>
      </c>
      <c r="AK55" s="45">
        <f t="shared" si="0"/>
        <v>0</v>
      </c>
      <c r="AL55" s="46" t="str">
        <f t="shared" si="1"/>
        <v>0-day</v>
      </c>
      <c r="AM55" s="46" t="str">
        <f t="shared" si="2"/>
        <v>0-day</v>
      </c>
      <c r="AN55" s="46" t="str">
        <f t="shared" si="3"/>
        <v>0-day</v>
      </c>
      <c r="AO55" s="46" t="str">
        <f t="shared" si="4"/>
        <v>0-day</v>
      </c>
      <c r="AP55" s="46" t="str">
        <f t="shared" si="5"/>
        <v>0-day</v>
      </c>
      <c r="AQ55" s="46" t="str">
        <f t="shared" si="6"/>
        <v>0-day</v>
      </c>
      <c r="AR55" s="17"/>
      <c r="AS55" s="47" t="str">
        <f t="shared" si="7"/>
        <v/>
      </c>
      <c r="AT55" s="35">
        <f t="shared" si="23"/>
        <v>0</v>
      </c>
      <c r="AU55" s="48" t="e">
        <f t="shared" ca="1" si="8"/>
        <v>#NAME?</v>
      </c>
      <c r="AV55" s="48" t="e">
        <f t="shared" ca="1" si="9"/>
        <v>#NAME?</v>
      </c>
      <c r="AW55" s="49" t="e">
        <f t="shared" ca="1" si="10"/>
        <v>#NAME?</v>
      </c>
      <c r="AX55" s="48" t="e">
        <f t="shared" ca="1" si="11"/>
        <v>#NAME?</v>
      </c>
      <c r="AY55" s="49" t="str">
        <f t="shared" si="12"/>
        <v/>
      </c>
      <c r="AZ55" s="50" t="e">
        <f t="shared" ca="1" si="13"/>
        <v>#NAME?</v>
      </c>
      <c r="BA55" s="51" t="e">
        <f t="shared" ca="1" si="14"/>
        <v>#NAME?</v>
      </c>
      <c r="BB55" s="52" t="e">
        <f t="shared" ca="1" si="15"/>
        <v>#NAME?</v>
      </c>
      <c r="BC55" s="51" t="e">
        <f t="shared" ca="1" si="16"/>
        <v>#NAME?</v>
      </c>
      <c r="BD55" s="54" t="e">
        <f t="shared" ca="1" si="17"/>
        <v>#NAME?</v>
      </c>
      <c r="BE55" s="48" t="e">
        <f t="shared" ca="1" si="18"/>
        <v>#NAME?</v>
      </c>
      <c r="BF55" s="50" t="e">
        <f t="shared" ca="1" si="19"/>
        <v>#NAME?</v>
      </c>
      <c r="BG55" s="56" t="e">
        <f t="shared" ca="1" si="20"/>
        <v>#NAME?</v>
      </c>
      <c r="BH55" s="22"/>
      <c r="BI55" s="22"/>
      <c r="BJ55" s="22"/>
      <c r="BK55" s="22"/>
      <c r="BL55" s="22"/>
      <c r="BM55" s="22"/>
      <c r="BN55" s="24"/>
      <c r="BO55" s="24"/>
    </row>
    <row r="56" spans="1:67" ht="15.5">
      <c r="A56" s="25" t="str">
        <f t="shared" si="21"/>
        <v/>
      </c>
      <c r="B56" s="62"/>
      <c r="C56" s="26"/>
      <c r="D56" s="27"/>
      <c r="E56" s="29"/>
      <c r="F56" s="31"/>
      <c r="G56" s="31"/>
      <c r="H56" s="31"/>
      <c r="I56" s="31"/>
      <c r="J56" s="32"/>
      <c r="K56" s="32"/>
      <c r="L56" s="31"/>
      <c r="M56" s="25"/>
      <c r="N56" s="31"/>
      <c r="O56" s="31"/>
      <c r="P56" s="31"/>
      <c r="Q56" s="31"/>
      <c r="R56" s="120"/>
      <c r="S56" s="30"/>
      <c r="T56" s="120"/>
      <c r="U56" s="30"/>
      <c r="V56" s="25"/>
      <c r="W56" s="58"/>
      <c r="X56" s="34"/>
      <c r="Y56" s="34"/>
      <c r="Z56" s="36"/>
      <c r="AA56" s="84"/>
      <c r="AB56" s="35"/>
      <c r="AC56" s="25"/>
      <c r="AD56" s="25"/>
      <c r="AE56" s="44"/>
      <c r="AF56" s="94"/>
      <c r="AG56" s="25"/>
      <c r="AH56" s="25"/>
      <c r="AI56" s="25"/>
      <c r="AJ56" s="45" t="str">
        <f t="array" ref="AJ56">IFERROR(INDEX('[1]Master Price'!$E:$E,MATCH(D56,'[1]Master Price'!$B:$B,0)),"0")</f>
        <v>0</v>
      </c>
      <c r="AK56" s="45">
        <f t="shared" si="0"/>
        <v>0</v>
      </c>
      <c r="AL56" s="46" t="str">
        <f t="shared" si="1"/>
        <v>0-day</v>
      </c>
      <c r="AM56" s="46" t="str">
        <f t="shared" si="2"/>
        <v>0-day</v>
      </c>
      <c r="AN56" s="46" t="str">
        <f t="shared" si="3"/>
        <v>0-day</v>
      </c>
      <c r="AO56" s="46" t="str">
        <f t="shared" si="4"/>
        <v>0-day</v>
      </c>
      <c r="AP56" s="46" t="str">
        <f t="shared" si="5"/>
        <v>0-day</v>
      </c>
      <c r="AQ56" s="46" t="str">
        <f t="shared" si="6"/>
        <v>0-day</v>
      </c>
      <c r="AR56" s="17"/>
      <c r="AS56" s="47" t="str">
        <f t="shared" si="7"/>
        <v/>
      </c>
      <c r="AT56" s="35">
        <f t="shared" si="23"/>
        <v>0</v>
      </c>
      <c r="AU56" s="48" t="e">
        <f t="shared" ca="1" si="8"/>
        <v>#NAME?</v>
      </c>
      <c r="AV56" s="48" t="e">
        <f t="shared" ca="1" si="9"/>
        <v>#NAME?</v>
      </c>
      <c r="AW56" s="49" t="e">
        <f t="shared" ca="1" si="10"/>
        <v>#NAME?</v>
      </c>
      <c r="AX56" s="48" t="e">
        <f t="shared" ca="1" si="11"/>
        <v>#NAME?</v>
      </c>
      <c r="AY56" s="49" t="str">
        <f t="shared" si="12"/>
        <v/>
      </c>
      <c r="AZ56" s="50" t="e">
        <f t="shared" ca="1" si="13"/>
        <v>#NAME?</v>
      </c>
      <c r="BA56" s="51" t="e">
        <f t="shared" ca="1" si="14"/>
        <v>#NAME?</v>
      </c>
      <c r="BB56" s="52" t="e">
        <f t="shared" ca="1" si="15"/>
        <v>#NAME?</v>
      </c>
      <c r="BC56" s="51" t="e">
        <f t="shared" ca="1" si="16"/>
        <v>#NAME?</v>
      </c>
      <c r="BD56" s="54" t="e">
        <f t="shared" ca="1" si="17"/>
        <v>#NAME?</v>
      </c>
      <c r="BE56" s="48" t="e">
        <f t="shared" ca="1" si="18"/>
        <v>#NAME?</v>
      </c>
      <c r="BF56" s="50" t="e">
        <f t="shared" ca="1" si="19"/>
        <v>#NAME?</v>
      </c>
      <c r="BG56" s="56" t="e">
        <f t="shared" ca="1" si="20"/>
        <v>#NAME?</v>
      </c>
      <c r="BH56" s="22"/>
      <c r="BI56" s="22"/>
      <c r="BJ56" s="22"/>
      <c r="BK56" s="22"/>
      <c r="BL56" s="22"/>
      <c r="BM56" s="22"/>
      <c r="BN56" s="24"/>
      <c r="BO56" s="24"/>
    </row>
    <row r="57" spans="1:67" ht="15.5">
      <c r="A57" s="25" t="str">
        <f t="shared" si="21"/>
        <v/>
      </c>
      <c r="B57" s="62"/>
      <c r="C57" s="26"/>
      <c r="D57" s="154"/>
      <c r="E57" s="29"/>
      <c r="F57" s="31"/>
      <c r="G57" s="31"/>
      <c r="H57" s="31"/>
      <c r="I57" s="31"/>
      <c r="J57" s="32"/>
      <c r="K57" s="32"/>
      <c r="L57" s="31"/>
      <c r="M57" s="31"/>
      <c r="N57" s="31"/>
      <c r="O57" s="31"/>
      <c r="P57" s="31"/>
      <c r="Q57" s="31"/>
      <c r="R57" s="120"/>
      <c r="S57" s="30"/>
      <c r="T57" s="120"/>
      <c r="U57" s="30"/>
      <c r="V57" s="25"/>
      <c r="W57" s="58"/>
      <c r="X57" s="34"/>
      <c r="Y57" s="34"/>
      <c r="Z57" s="36"/>
      <c r="AA57" s="84"/>
      <c r="AB57" s="35"/>
      <c r="AC57" s="25"/>
      <c r="AD57" s="25"/>
      <c r="AE57" s="44"/>
      <c r="AF57" s="44"/>
      <c r="AG57" s="25"/>
      <c r="AH57" s="25"/>
      <c r="AI57" s="25"/>
      <c r="AJ57" s="45" t="str">
        <f t="array" ref="AJ57">IFERROR(INDEX('[1]Master Price'!$E:$E,MATCH(D57,'[1]Master Price'!$B:$B,0)),"0")</f>
        <v>0</v>
      </c>
      <c r="AK57" s="45">
        <f t="shared" si="0"/>
        <v>0</v>
      </c>
      <c r="AL57" s="46" t="str">
        <f t="shared" si="1"/>
        <v>0-day</v>
      </c>
      <c r="AM57" s="46" t="str">
        <f t="shared" si="2"/>
        <v>0-day</v>
      </c>
      <c r="AN57" s="46" t="str">
        <f t="shared" si="3"/>
        <v>0-day</v>
      </c>
      <c r="AO57" s="46" t="str">
        <f t="shared" si="4"/>
        <v>0-day</v>
      </c>
      <c r="AP57" s="46" t="str">
        <f t="shared" si="5"/>
        <v>0-day</v>
      </c>
      <c r="AQ57" s="46" t="str">
        <f t="shared" si="6"/>
        <v>0-day</v>
      </c>
      <c r="AR57" s="17"/>
      <c r="AS57" s="47" t="str">
        <f t="shared" si="7"/>
        <v/>
      </c>
      <c r="AT57" s="35">
        <f t="shared" si="23"/>
        <v>0</v>
      </c>
      <c r="AU57" s="48" t="e">
        <f t="shared" ca="1" si="8"/>
        <v>#NAME?</v>
      </c>
      <c r="AV57" s="48" t="e">
        <f t="shared" ca="1" si="9"/>
        <v>#NAME?</v>
      </c>
      <c r="AW57" s="49" t="e">
        <f t="shared" ca="1" si="10"/>
        <v>#NAME?</v>
      </c>
      <c r="AX57" s="48" t="e">
        <f t="shared" ca="1" si="11"/>
        <v>#NAME?</v>
      </c>
      <c r="AY57" s="49" t="str">
        <f t="shared" si="12"/>
        <v/>
      </c>
      <c r="AZ57" s="50" t="e">
        <f t="shared" ca="1" si="13"/>
        <v>#NAME?</v>
      </c>
      <c r="BA57" s="51" t="e">
        <f t="shared" ca="1" si="14"/>
        <v>#NAME?</v>
      </c>
      <c r="BB57" s="52" t="e">
        <f t="shared" ca="1" si="15"/>
        <v>#NAME?</v>
      </c>
      <c r="BC57" s="51" t="e">
        <f t="shared" ca="1" si="16"/>
        <v>#NAME?</v>
      </c>
      <c r="BD57" s="54" t="e">
        <f t="shared" ca="1" si="17"/>
        <v>#NAME?</v>
      </c>
      <c r="BE57" s="48" t="e">
        <f t="shared" ca="1" si="18"/>
        <v>#NAME?</v>
      </c>
      <c r="BF57" s="50" t="e">
        <f t="shared" ca="1" si="19"/>
        <v>#NAME?</v>
      </c>
      <c r="BG57" s="56" t="e">
        <f t="shared" ca="1" si="20"/>
        <v>#NAME?</v>
      </c>
      <c r="BH57" s="22"/>
      <c r="BI57" s="22"/>
      <c r="BJ57" s="22"/>
      <c r="BK57" s="22"/>
      <c r="BL57" s="22"/>
      <c r="BM57" s="22"/>
      <c r="BN57" s="24"/>
      <c r="BO57" s="24"/>
    </row>
    <row r="58" spans="1:67" ht="15.5">
      <c r="A58" s="25" t="str">
        <f t="shared" si="21"/>
        <v/>
      </c>
      <c r="B58" s="62"/>
      <c r="C58" s="26"/>
      <c r="D58" s="27"/>
      <c r="E58" s="29"/>
      <c r="F58" s="31"/>
      <c r="G58" s="31"/>
      <c r="H58" s="31"/>
      <c r="I58" s="31"/>
      <c r="J58" s="32"/>
      <c r="K58" s="32"/>
      <c r="L58" s="31"/>
      <c r="M58" s="31"/>
      <c r="N58" s="31"/>
      <c r="O58" s="31"/>
      <c r="P58" s="31"/>
      <c r="Q58" s="31"/>
      <c r="R58" s="120"/>
      <c r="S58" s="30"/>
      <c r="T58" s="120"/>
      <c r="U58" s="30"/>
      <c r="V58" s="25"/>
      <c r="W58" s="58"/>
      <c r="X58" s="34"/>
      <c r="Y58" s="34"/>
      <c r="Z58" s="36"/>
      <c r="AA58" s="84"/>
      <c r="AB58" s="35"/>
      <c r="AC58" s="25"/>
      <c r="AD58" s="25"/>
      <c r="AE58" s="44"/>
      <c r="AF58" s="94"/>
      <c r="AG58" s="25"/>
      <c r="AH58" s="25"/>
      <c r="AI58" s="25"/>
      <c r="AJ58" s="45" t="str">
        <f t="array" ref="AJ58">IFERROR(INDEX('[1]Master Price'!$E:$E,MATCH(D58,'[1]Master Price'!$B:$B,0)),"0")</f>
        <v>0</v>
      </c>
      <c r="AK58" s="45">
        <f t="shared" si="0"/>
        <v>0</v>
      </c>
      <c r="AL58" s="46" t="str">
        <f t="shared" si="1"/>
        <v>0-day</v>
      </c>
      <c r="AM58" s="46" t="str">
        <f t="shared" si="2"/>
        <v>0-day</v>
      </c>
      <c r="AN58" s="46" t="str">
        <f t="shared" si="3"/>
        <v>0-day</v>
      </c>
      <c r="AO58" s="46" t="str">
        <f t="shared" si="4"/>
        <v>0-day</v>
      </c>
      <c r="AP58" s="46" t="str">
        <f t="shared" si="5"/>
        <v>0-day</v>
      </c>
      <c r="AQ58" s="46" t="str">
        <f t="shared" si="6"/>
        <v>0-day</v>
      </c>
      <c r="AR58" s="17"/>
      <c r="AS58" s="47" t="str">
        <f t="shared" si="7"/>
        <v/>
      </c>
      <c r="AT58" s="35">
        <f t="shared" si="23"/>
        <v>0</v>
      </c>
      <c r="AU58" s="48" t="e">
        <f t="shared" ca="1" si="8"/>
        <v>#NAME?</v>
      </c>
      <c r="AV58" s="48" t="e">
        <f t="shared" ca="1" si="9"/>
        <v>#NAME?</v>
      </c>
      <c r="AW58" s="49" t="e">
        <f t="shared" ca="1" si="10"/>
        <v>#NAME?</v>
      </c>
      <c r="AX58" s="48" t="e">
        <f t="shared" ca="1" si="11"/>
        <v>#NAME?</v>
      </c>
      <c r="AY58" s="49" t="str">
        <f t="shared" si="12"/>
        <v/>
      </c>
      <c r="AZ58" s="50" t="e">
        <f t="shared" ca="1" si="13"/>
        <v>#NAME?</v>
      </c>
      <c r="BA58" s="51" t="e">
        <f t="shared" ca="1" si="14"/>
        <v>#NAME?</v>
      </c>
      <c r="BB58" s="52" t="e">
        <f t="shared" ca="1" si="15"/>
        <v>#NAME?</v>
      </c>
      <c r="BC58" s="51" t="e">
        <f t="shared" ca="1" si="16"/>
        <v>#NAME?</v>
      </c>
      <c r="BD58" s="54" t="e">
        <f t="shared" ca="1" si="17"/>
        <v>#NAME?</v>
      </c>
      <c r="BE58" s="48" t="e">
        <f t="shared" ca="1" si="18"/>
        <v>#NAME?</v>
      </c>
      <c r="BF58" s="50" t="e">
        <f t="shared" ca="1" si="19"/>
        <v>#NAME?</v>
      </c>
      <c r="BG58" s="56" t="e">
        <f t="shared" ca="1" si="20"/>
        <v>#NAME?</v>
      </c>
      <c r="BH58" s="22"/>
      <c r="BI58" s="22"/>
      <c r="BJ58" s="22"/>
      <c r="BK58" s="22"/>
      <c r="BL58" s="22"/>
      <c r="BM58" s="22"/>
      <c r="BN58" s="24"/>
      <c r="BO58" s="24"/>
    </row>
    <row r="59" spans="1:67" ht="15.5">
      <c r="A59" s="25" t="str">
        <f t="shared" si="21"/>
        <v/>
      </c>
      <c r="B59" s="62"/>
      <c r="C59" s="26"/>
      <c r="D59" s="27"/>
      <c r="E59" s="29"/>
      <c r="F59" s="37"/>
      <c r="G59" s="31"/>
      <c r="H59" s="31"/>
      <c r="I59" s="31"/>
      <c r="J59" s="32"/>
      <c r="K59" s="32"/>
      <c r="L59" s="31"/>
      <c r="M59" s="25"/>
      <c r="N59" s="31"/>
      <c r="O59" s="31"/>
      <c r="P59" s="31"/>
      <c r="Q59" s="31"/>
      <c r="R59" s="26"/>
      <c r="S59" s="30"/>
      <c r="T59" s="26"/>
      <c r="U59" s="30"/>
      <c r="V59" s="25"/>
      <c r="W59" s="58"/>
      <c r="X59" s="34"/>
      <c r="Y59" s="34"/>
      <c r="Z59" s="36"/>
      <c r="AA59" s="84"/>
      <c r="AB59" s="35"/>
      <c r="AC59" s="25"/>
      <c r="AD59" s="25"/>
      <c r="AE59" s="44"/>
      <c r="AF59" s="94"/>
      <c r="AG59" s="25"/>
      <c r="AH59" s="25"/>
      <c r="AI59" s="25"/>
      <c r="AJ59" s="45" t="str">
        <f t="array" ref="AJ59">IFERROR(INDEX('[1]Master Price'!$E:$E,MATCH(D59,'[1]Master Price'!$B:$B,0)),"0")</f>
        <v>0</v>
      </c>
      <c r="AK59" s="45">
        <f t="shared" si="0"/>
        <v>0</v>
      </c>
      <c r="AL59" s="46" t="str">
        <f t="shared" si="1"/>
        <v>0-day</v>
      </c>
      <c r="AM59" s="46" t="str">
        <f t="shared" si="2"/>
        <v>0-day</v>
      </c>
      <c r="AN59" s="46" t="str">
        <f t="shared" si="3"/>
        <v>0-day</v>
      </c>
      <c r="AO59" s="46" t="str">
        <f t="shared" si="4"/>
        <v>0-day</v>
      </c>
      <c r="AP59" s="46" t="str">
        <f t="shared" si="5"/>
        <v>0-day</v>
      </c>
      <c r="AQ59" s="46" t="str">
        <f t="shared" si="6"/>
        <v>0-day</v>
      </c>
      <c r="AR59" s="17"/>
      <c r="AS59" s="47" t="str">
        <f t="shared" si="7"/>
        <v/>
      </c>
      <c r="AT59" s="35">
        <f t="shared" si="23"/>
        <v>0</v>
      </c>
      <c r="AU59" s="48" t="e">
        <f t="shared" ca="1" si="8"/>
        <v>#NAME?</v>
      </c>
      <c r="AV59" s="48" t="e">
        <f t="shared" ca="1" si="9"/>
        <v>#NAME?</v>
      </c>
      <c r="AW59" s="49" t="e">
        <f t="shared" ca="1" si="10"/>
        <v>#NAME?</v>
      </c>
      <c r="AX59" s="48" t="e">
        <f t="shared" ca="1" si="11"/>
        <v>#NAME?</v>
      </c>
      <c r="AY59" s="49" t="str">
        <f t="shared" si="12"/>
        <v/>
      </c>
      <c r="AZ59" s="50" t="e">
        <f t="shared" ca="1" si="13"/>
        <v>#NAME?</v>
      </c>
      <c r="BA59" s="51" t="e">
        <f t="shared" ca="1" si="14"/>
        <v>#NAME?</v>
      </c>
      <c r="BB59" s="52" t="e">
        <f t="shared" ca="1" si="15"/>
        <v>#NAME?</v>
      </c>
      <c r="BC59" s="51" t="e">
        <f t="shared" ca="1" si="16"/>
        <v>#NAME?</v>
      </c>
      <c r="BD59" s="54" t="e">
        <f t="shared" ca="1" si="17"/>
        <v>#NAME?</v>
      </c>
      <c r="BE59" s="48" t="e">
        <f t="shared" ca="1" si="18"/>
        <v>#NAME?</v>
      </c>
      <c r="BF59" s="50" t="e">
        <f t="shared" ca="1" si="19"/>
        <v>#NAME?</v>
      </c>
      <c r="BG59" s="56" t="e">
        <f t="shared" ca="1" si="20"/>
        <v>#NAME?</v>
      </c>
      <c r="BH59" s="22"/>
      <c r="BI59" s="22"/>
      <c r="BJ59" s="22"/>
      <c r="BK59" s="22"/>
      <c r="BL59" s="22"/>
      <c r="BM59" s="22"/>
      <c r="BN59" s="24"/>
      <c r="BO59" s="24"/>
    </row>
    <row r="60" spans="1:67" ht="15.5">
      <c r="A60" s="25" t="str">
        <f t="shared" si="21"/>
        <v/>
      </c>
      <c r="B60" s="62"/>
      <c r="C60" s="26"/>
      <c r="D60" s="27"/>
      <c r="E60" s="29"/>
      <c r="F60" s="31"/>
      <c r="G60" s="31"/>
      <c r="H60" s="31"/>
      <c r="I60" s="31"/>
      <c r="J60" s="32"/>
      <c r="K60" s="32"/>
      <c r="L60" s="31"/>
      <c r="M60" s="25"/>
      <c r="N60" s="31"/>
      <c r="O60" s="31"/>
      <c r="P60" s="31"/>
      <c r="Q60" s="31"/>
      <c r="R60" s="26"/>
      <c r="S60" s="30"/>
      <c r="T60" s="26"/>
      <c r="U60" s="30"/>
      <c r="V60" s="25"/>
      <c r="W60" s="58"/>
      <c r="X60" s="34"/>
      <c r="Y60" s="34"/>
      <c r="Z60" s="36"/>
      <c r="AA60" s="84"/>
      <c r="AB60" s="35"/>
      <c r="AC60" s="25"/>
      <c r="AD60" s="25"/>
      <c r="AE60" s="44"/>
      <c r="AF60" s="94"/>
      <c r="AG60" s="25"/>
      <c r="AH60" s="25"/>
      <c r="AI60" s="25"/>
      <c r="AJ60" s="45" t="str">
        <f t="array" ref="AJ60">IFERROR(INDEX('[1]Master Price'!$E:$E,MATCH(D60,'[1]Master Price'!$B:$B,0)),"0")</f>
        <v>0</v>
      </c>
      <c r="AK60" s="45">
        <f t="shared" si="0"/>
        <v>0</v>
      </c>
      <c r="AL60" s="46" t="str">
        <f t="shared" si="1"/>
        <v>0-day</v>
      </c>
      <c r="AM60" s="46" t="str">
        <f t="shared" si="2"/>
        <v>0-day</v>
      </c>
      <c r="AN60" s="46" t="str">
        <f t="shared" si="3"/>
        <v>0-day</v>
      </c>
      <c r="AO60" s="46" t="str">
        <f t="shared" si="4"/>
        <v>0-day</v>
      </c>
      <c r="AP60" s="46" t="str">
        <f t="shared" si="5"/>
        <v>0-day</v>
      </c>
      <c r="AQ60" s="46" t="str">
        <f t="shared" si="6"/>
        <v>0-day</v>
      </c>
      <c r="AR60" s="17"/>
      <c r="AS60" s="47" t="str">
        <f t="shared" si="7"/>
        <v/>
      </c>
      <c r="AT60" s="35">
        <f t="shared" si="23"/>
        <v>0</v>
      </c>
      <c r="AU60" s="48" t="e">
        <f t="shared" ca="1" si="8"/>
        <v>#NAME?</v>
      </c>
      <c r="AV60" s="48" t="e">
        <f t="shared" ca="1" si="9"/>
        <v>#NAME?</v>
      </c>
      <c r="AW60" s="49" t="e">
        <f t="shared" ca="1" si="10"/>
        <v>#NAME?</v>
      </c>
      <c r="AX60" s="48" t="e">
        <f t="shared" ca="1" si="11"/>
        <v>#NAME?</v>
      </c>
      <c r="AY60" s="49" t="str">
        <f t="shared" si="12"/>
        <v/>
      </c>
      <c r="AZ60" s="50" t="e">
        <f t="shared" ca="1" si="13"/>
        <v>#NAME?</v>
      </c>
      <c r="BA60" s="51" t="e">
        <f t="shared" ca="1" si="14"/>
        <v>#NAME?</v>
      </c>
      <c r="BB60" s="52" t="e">
        <f t="shared" ca="1" si="15"/>
        <v>#NAME?</v>
      </c>
      <c r="BC60" s="51" t="e">
        <f t="shared" ca="1" si="16"/>
        <v>#NAME?</v>
      </c>
      <c r="BD60" s="54" t="e">
        <f t="shared" ca="1" si="17"/>
        <v>#NAME?</v>
      </c>
      <c r="BE60" s="48" t="e">
        <f t="shared" ca="1" si="18"/>
        <v>#NAME?</v>
      </c>
      <c r="BF60" s="50" t="e">
        <f t="shared" ca="1" si="19"/>
        <v>#NAME?</v>
      </c>
      <c r="BG60" s="56" t="e">
        <f t="shared" ca="1" si="20"/>
        <v>#NAME?</v>
      </c>
      <c r="BH60" s="22"/>
      <c r="BI60" s="22"/>
      <c r="BJ60" s="22"/>
      <c r="BK60" s="22"/>
      <c r="BL60" s="22"/>
      <c r="BM60" s="22"/>
      <c r="BN60" s="24"/>
      <c r="BO60" s="24"/>
    </row>
    <row r="61" spans="1:67" ht="15.5">
      <c r="A61" s="25" t="str">
        <f t="shared" si="21"/>
        <v/>
      </c>
      <c r="B61" s="62"/>
      <c r="C61" s="26"/>
      <c r="D61" s="27"/>
      <c r="E61" s="29"/>
      <c r="F61" s="31"/>
      <c r="G61" s="31"/>
      <c r="H61" s="31"/>
      <c r="I61" s="31"/>
      <c r="J61" s="31"/>
      <c r="K61" s="31"/>
      <c r="L61" s="31"/>
      <c r="M61" s="25"/>
      <c r="N61" s="31"/>
      <c r="O61" s="31"/>
      <c r="P61" s="31"/>
      <c r="Q61" s="31"/>
      <c r="R61" s="26"/>
      <c r="S61" s="30"/>
      <c r="T61" s="26"/>
      <c r="U61" s="30"/>
      <c r="V61" s="25"/>
      <c r="W61" s="58"/>
      <c r="X61" s="34"/>
      <c r="Y61" s="34"/>
      <c r="Z61" s="36"/>
      <c r="AA61" s="84"/>
      <c r="AB61" s="35"/>
      <c r="AC61" s="25"/>
      <c r="AD61" s="25"/>
      <c r="AE61" s="44"/>
      <c r="AF61" s="94"/>
      <c r="AG61" s="25"/>
      <c r="AH61" s="25"/>
      <c r="AI61" s="25"/>
      <c r="AJ61" s="45" t="str">
        <f t="array" ref="AJ61">IFERROR(INDEX('[1]Master Price'!$E:$E,MATCH(D61,'[1]Master Price'!$B:$B,0)),"0")</f>
        <v>0</v>
      </c>
      <c r="AK61" s="45">
        <f t="shared" si="0"/>
        <v>0</v>
      </c>
      <c r="AL61" s="46" t="str">
        <f t="shared" si="1"/>
        <v>0-day</v>
      </c>
      <c r="AM61" s="46" t="str">
        <f t="shared" si="2"/>
        <v>0-day</v>
      </c>
      <c r="AN61" s="46" t="str">
        <f t="shared" si="3"/>
        <v>0-day</v>
      </c>
      <c r="AO61" s="46" t="str">
        <f t="shared" si="4"/>
        <v>0-day</v>
      </c>
      <c r="AP61" s="46" t="str">
        <f t="shared" si="5"/>
        <v>0-day</v>
      </c>
      <c r="AQ61" s="46" t="str">
        <f t="shared" si="6"/>
        <v>0-day</v>
      </c>
      <c r="AR61" s="17"/>
      <c r="AS61" s="47" t="str">
        <f t="shared" si="7"/>
        <v/>
      </c>
      <c r="AT61" s="35">
        <f t="shared" si="23"/>
        <v>0</v>
      </c>
      <c r="AU61" s="48" t="e">
        <f t="shared" ca="1" si="8"/>
        <v>#NAME?</v>
      </c>
      <c r="AV61" s="48" t="e">
        <f t="shared" ca="1" si="9"/>
        <v>#NAME?</v>
      </c>
      <c r="AW61" s="49" t="e">
        <f t="shared" ca="1" si="10"/>
        <v>#NAME?</v>
      </c>
      <c r="AX61" s="48" t="e">
        <f t="shared" ca="1" si="11"/>
        <v>#NAME?</v>
      </c>
      <c r="AY61" s="49" t="str">
        <f t="shared" si="12"/>
        <v/>
      </c>
      <c r="AZ61" s="50" t="e">
        <f t="shared" ca="1" si="13"/>
        <v>#NAME?</v>
      </c>
      <c r="BA61" s="51" t="e">
        <f t="shared" ca="1" si="14"/>
        <v>#NAME?</v>
      </c>
      <c r="BB61" s="52" t="e">
        <f t="shared" ca="1" si="15"/>
        <v>#NAME?</v>
      </c>
      <c r="BC61" s="51" t="e">
        <f t="shared" ca="1" si="16"/>
        <v>#NAME?</v>
      </c>
      <c r="BD61" s="54" t="e">
        <f t="shared" ca="1" si="17"/>
        <v>#NAME?</v>
      </c>
      <c r="BE61" s="48" t="e">
        <f t="shared" ca="1" si="18"/>
        <v>#NAME?</v>
      </c>
      <c r="BF61" s="50" t="e">
        <f t="shared" ca="1" si="19"/>
        <v>#NAME?</v>
      </c>
      <c r="BG61" s="56" t="e">
        <f t="shared" ca="1" si="20"/>
        <v>#NAME?</v>
      </c>
      <c r="BH61" s="22"/>
      <c r="BI61" s="22"/>
      <c r="BJ61" s="22"/>
      <c r="BK61" s="22"/>
      <c r="BL61" s="22"/>
      <c r="BM61" s="22"/>
      <c r="BN61" s="24"/>
      <c r="BO61" s="24"/>
    </row>
    <row r="62" spans="1:67" ht="15.5">
      <c r="A62" s="25" t="str">
        <f t="shared" si="21"/>
        <v/>
      </c>
      <c r="B62" s="62"/>
      <c r="C62" s="26"/>
      <c r="D62" s="27"/>
      <c r="E62" s="29"/>
      <c r="F62" s="31"/>
      <c r="G62" s="31"/>
      <c r="H62" s="31"/>
      <c r="I62" s="31"/>
      <c r="J62" s="31"/>
      <c r="K62" s="31"/>
      <c r="L62" s="31"/>
      <c r="M62" s="25"/>
      <c r="N62" s="31"/>
      <c r="O62" s="31"/>
      <c r="P62" s="31"/>
      <c r="Q62" s="31"/>
      <c r="R62" s="26"/>
      <c r="S62" s="30"/>
      <c r="T62" s="26"/>
      <c r="U62" s="30"/>
      <c r="V62" s="25"/>
      <c r="W62" s="58"/>
      <c r="X62" s="34"/>
      <c r="Y62" s="34"/>
      <c r="Z62" s="36"/>
      <c r="AA62" s="84"/>
      <c r="AB62" s="35"/>
      <c r="AC62" s="25"/>
      <c r="AD62" s="25"/>
      <c r="AE62" s="44"/>
      <c r="AF62" s="44"/>
      <c r="AG62" s="25"/>
      <c r="AH62" s="25"/>
      <c r="AI62" s="25"/>
      <c r="AJ62" s="45" t="str">
        <f t="array" ref="AJ62">IFERROR(INDEX('[1]Master Price'!$E:$E,MATCH(D62,'[1]Master Price'!$B:$B,0)),"0")</f>
        <v>0</v>
      </c>
      <c r="AK62" s="45">
        <f t="shared" si="0"/>
        <v>0</v>
      </c>
      <c r="AL62" s="46" t="str">
        <f t="shared" si="1"/>
        <v>0-day</v>
      </c>
      <c r="AM62" s="46" t="str">
        <f t="shared" si="2"/>
        <v>0-day</v>
      </c>
      <c r="AN62" s="46" t="str">
        <f t="shared" si="3"/>
        <v>0-day</v>
      </c>
      <c r="AO62" s="46" t="str">
        <f t="shared" si="4"/>
        <v>0-day</v>
      </c>
      <c r="AP62" s="46" t="str">
        <f t="shared" si="5"/>
        <v>0-day</v>
      </c>
      <c r="AQ62" s="46" t="str">
        <f t="shared" si="6"/>
        <v>0-day</v>
      </c>
      <c r="AR62" s="17"/>
      <c r="AS62" s="47" t="str">
        <f t="shared" si="7"/>
        <v/>
      </c>
      <c r="AT62" s="35">
        <f t="shared" si="23"/>
        <v>0</v>
      </c>
      <c r="AU62" s="48" t="e">
        <f t="shared" ca="1" si="8"/>
        <v>#NAME?</v>
      </c>
      <c r="AV62" s="48" t="e">
        <f t="shared" ca="1" si="9"/>
        <v>#NAME?</v>
      </c>
      <c r="AW62" s="49" t="e">
        <f t="shared" ca="1" si="10"/>
        <v>#NAME?</v>
      </c>
      <c r="AX62" s="48" t="e">
        <f t="shared" ca="1" si="11"/>
        <v>#NAME?</v>
      </c>
      <c r="AY62" s="49" t="str">
        <f t="shared" si="12"/>
        <v/>
      </c>
      <c r="AZ62" s="50" t="e">
        <f t="shared" ca="1" si="13"/>
        <v>#NAME?</v>
      </c>
      <c r="BA62" s="51" t="e">
        <f t="shared" ca="1" si="14"/>
        <v>#NAME?</v>
      </c>
      <c r="BB62" s="52" t="e">
        <f t="shared" ca="1" si="15"/>
        <v>#NAME?</v>
      </c>
      <c r="BC62" s="51" t="e">
        <f t="shared" ca="1" si="16"/>
        <v>#NAME?</v>
      </c>
      <c r="BD62" s="54" t="e">
        <f t="shared" ca="1" si="17"/>
        <v>#NAME?</v>
      </c>
      <c r="BE62" s="48" t="e">
        <f t="shared" ca="1" si="18"/>
        <v>#NAME?</v>
      </c>
      <c r="BF62" s="50" t="e">
        <f t="shared" ca="1" si="19"/>
        <v>#NAME?</v>
      </c>
      <c r="BG62" s="56" t="e">
        <f t="shared" ca="1" si="20"/>
        <v>#NAME?</v>
      </c>
      <c r="BH62" s="22"/>
      <c r="BI62" s="22"/>
      <c r="BJ62" s="22"/>
      <c r="BK62" s="22"/>
      <c r="BL62" s="22"/>
      <c r="BM62" s="22"/>
      <c r="BN62" s="24"/>
      <c r="BO62" s="24"/>
    </row>
    <row r="63" spans="1:67" ht="15.5">
      <c r="A63" s="25" t="str">
        <f t="shared" si="21"/>
        <v/>
      </c>
      <c r="B63" s="62"/>
      <c r="C63" s="26"/>
      <c r="D63" s="27"/>
      <c r="E63" s="29"/>
      <c r="F63" s="31"/>
      <c r="G63" s="31"/>
      <c r="H63" s="31"/>
      <c r="I63" s="31"/>
      <c r="J63" s="32"/>
      <c r="K63" s="32"/>
      <c r="L63" s="31"/>
      <c r="M63" s="31"/>
      <c r="N63" s="75"/>
      <c r="O63" s="31"/>
      <c r="P63" s="31"/>
      <c r="Q63" s="31"/>
      <c r="R63" s="26"/>
      <c r="S63" s="30"/>
      <c r="T63" s="26"/>
      <c r="U63" s="30"/>
      <c r="V63" s="25"/>
      <c r="W63" s="58"/>
      <c r="X63" s="34"/>
      <c r="Y63" s="34"/>
      <c r="Z63" s="36"/>
      <c r="AA63" s="84"/>
      <c r="AB63" s="35"/>
      <c r="AC63" s="25"/>
      <c r="AD63" s="25"/>
      <c r="AE63" s="44"/>
      <c r="AF63" s="44"/>
      <c r="AG63" s="25"/>
      <c r="AH63" s="25"/>
      <c r="AI63" s="25"/>
      <c r="AJ63" s="45" t="str">
        <f t="array" ref="AJ63">IFERROR(INDEX('[1]Master Price'!$E:$E,MATCH(D63,'[1]Master Price'!$B:$B,0)),"0")</f>
        <v>0</v>
      </c>
      <c r="AK63" s="45">
        <f t="shared" si="0"/>
        <v>0</v>
      </c>
      <c r="AL63" s="46" t="str">
        <f t="shared" si="1"/>
        <v>0-day</v>
      </c>
      <c r="AM63" s="46" t="str">
        <f t="shared" si="2"/>
        <v>0-day</v>
      </c>
      <c r="AN63" s="46" t="str">
        <f t="shared" si="3"/>
        <v>0-day</v>
      </c>
      <c r="AO63" s="46" t="str">
        <f t="shared" si="4"/>
        <v>0-day</v>
      </c>
      <c r="AP63" s="46" t="str">
        <f t="shared" si="5"/>
        <v>0-day</v>
      </c>
      <c r="AQ63" s="46" t="str">
        <f t="shared" si="6"/>
        <v>0-day</v>
      </c>
      <c r="AR63" s="17"/>
      <c r="AS63" s="47" t="str">
        <f t="shared" si="7"/>
        <v/>
      </c>
      <c r="AT63" s="35">
        <f t="shared" si="23"/>
        <v>0</v>
      </c>
      <c r="AU63" s="48" t="e">
        <f t="shared" ca="1" si="8"/>
        <v>#NAME?</v>
      </c>
      <c r="AV63" s="48" t="e">
        <f t="shared" ca="1" si="9"/>
        <v>#NAME?</v>
      </c>
      <c r="AW63" s="49" t="e">
        <f t="shared" ca="1" si="10"/>
        <v>#NAME?</v>
      </c>
      <c r="AX63" s="48" t="e">
        <f t="shared" ca="1" si="11"/>
        <v>#NAME?</v>
      </c>
      <c r="AY63" s="49" t="str">
        <f t="shared" si="12"/>
        <v/>
      </c>
      <c r="AZ63" s="50" t="e">
        <f t="shared" ca="1" si="13"/>
        <v>#NAME?</v>
      </c>
      <c r="BA63" s="51" t="e">
        <f t="shared" ca="1" si="14"/>
        <v>#NAME?</v>
      </c>
      <c r="BB63" s="52" t="e">
        <f t="shared" ca="1" si="15"/>
        <v>#NAME?</v>
      </c>
      <c r="BC63" s="51" t="e">
        <f t="shared" ca="1" si="16"/>
        <v>#NAME?</v>
      </c>
      <c r="BD63" s="54" t="e">
        <f t="shared" ca="1" si="17"/>
        <v>#NAME?</v>
      </c>
      <c r="BE63" s="48" t="e">
        <f t="shared" ca="1" si="18"/>
        <v>#NAME?</v>
      </c>
      <c r="BF63" s="50" t="e">
        <f t="shared" ca="1" si="19"/>
        <v>#NAME?</v>
      </c>
      <c r="BG63" s="56" t="e">
        <f t="shared" ca="1" si="20"/>
        <v>#NAME?</v>
      </c>
      <c r="BH63" s="22"/>
      <c r="BI63" s="22"/>
      <c r="BJ63" s="22"/>
      <c r="BK63" s="22"/>
      <c r="BL63" s="22"/>
      <c r="BM63" s="22"/>
      <c r="BN63" s="24"/>
      <c r="BO63" s="24"/>
    </row>
    <row r="64" spans="1:67" ht="15.5">
      <c r="A64" s="25" t="str">
        <f t="shared" si="21"/>
        <v/>
      </c>
      <c r="B64" s="62"/>
      <c r="C64" s="26"/>
      <c r="D64" s="27"/>
      <c r="E64" s="29"/>
      <c r="F64" s="31"/>
      <c r="G64" s="31"/>
      <c r="H64" s="31"/>
      <c r="I64" s="31"/>
      <c r="J64" s="32"/>
      <c r="K64" s="32"/>
      <c r="L64" s="31"/>
      <c r="M64" s="31"/>
      <c r="N64" s="75"/>
      <c r="O64" s="31"/>
      <c r="P64" s="31"/>
      <c r="Q64" s="31"/>
      <c r="R64" s="26"/>
      <c r="S64" s="30"/>
      <c r="T64" s="26"/>
      <c r="U64" s="30"/>
      <c r="V64" s="25"/>
      <c r="W64" s="58"/>
      <c r="X64" s="34"/>
      <c r="Y64" s="34"/>
      <c r="Z64" s="36"/>
      <c r="AA64" s="84"/>
      <c r="AB64" s="35"/>
      <c r="AC64" s="25"/>
      <c r="AD64" s="25"/>
      <c r="AE64" s="44"/>
      <c r="AF64" s="44"/>
      <c r="AG64" s="25"/>
      <c r="AH64" s="25"/>
      <c r="AI64" s="25"/>
      <c r="AJ64" s="45" t="str">
        <f t="array" ref="AJ64">IFERROR(INDEX('[1]Master Price'!$E:$E,MATCH(D64,'[1]Master Price'!$B:$B,0)),"0")</f>
        <v>0</v>
      </c>
      <c r="AK64" s="45">
        <f t="shared" si="0"/>
        <v>0</v>
      </c>
      <c r="AL64" s="46" t="str">
        <f t="shared" si="1"/>
        <v>0-day</v>
      </c>
      <c r="AM64" s="46" t="str">
        <f t="shared" si="2"/>
        <v>0-day</v>
      </c>
      <c r="AN64" s="46" t="str">
        <f t="shared" si="3"/>
        <v>0-day</v>
      </c>
      <c r="AO64" s="46" t="str">
        <f t="shared" si="4"/>
        <v>0-day</v>
      </c>
      <c r="AP64" s="46" t="str">
        <f t="shared" si="5"/>
        <v>0-day</v>
      </c>
      <c r="AQ64" s="46" t="str">
        <f t="shared" si="6"/>
        <v>0-day</v>
      </c>
      <c r="AR64" s="17"/>
      <c r="AS64" s="47" t="str">
        <f t="shared" si="7"/>
        <v/>
      </c>
      <c r="AT64" s="35">
        <f t="shared" si="23"/>
        <v>0</v>
      </c>
      <c r="AU64" s="48" t="e">
        <f t="shared" ca="1" si="8"/>
        <v>#NAME?</v>
      </c>
      <c r="AV64" s="48" t="e">
        <f t="shared" ca="1" si="9"/>
        <v>#NAME?</v>
      </c>
      <c r="AW64" s="49" t="e">
        <f t="shared" ca="1" si="10"/>
        <v>#NAME?</v>
      </c>
      <c r="AX64" s="48" t="e">
        <f t="shared" ca="1" si="11"/>
        <v>#NAME?</v>
      </c>
      <c r="AY64" s="49" t="str">
        <f t="shared" si="12"/>
        <v/>
      </c>
      <c r="AZ64" s="50" t="e">
        <f t="shared" ca="1" si="13"/>
        <v>#NAME?</v>
      </c>
      <c r="BA64" s="51" t="e">
        <f t="shared" ca="1" si="14"/>
        <v>#NAME?</v>
      </c>
      <c r="BB64" s="52" t="e">
        <f t="shared" ca="1" si="15"/>
        <v>#NAME?</v>
      </c>
      <c r="BC64" s="51" t="e">
        <f t="shared" ca="1" si="16"/>
        <v>#NAME?</v>
      </c>
      <c r="BD64" s="54" t="e">
        <f t="shared" ca="1" si="17"/>
        <v>#NAME?</v>
      </c>
      <c r="BE64" s="48" t="e">
        <f t="shared" ca="1" si="18"/>
        <v>#NAME?</v>
      </c>
      <c r="BF64" s="50" t="e">
        <f t="shared" ca="1" si="19"/>
        <v>#NAME?</v>
      </c>
      <c r="BG64" s="56" t="e">
        <f t="shared" ca="1" si="20"/>
        <v>#NAME?</v>
      </c>
      <c r="BH64" s="22"/>
      <c r="BI64" s="22"/>
      <c r="BJ64" s="22"/>
      <c r="BK64" s="22"/>
      <c r="BL64" s="22"/>
      <c r="BM64" s="22"/>
      <c r="BN64" s="24"/>
      <c r="BO64" s="24"/>
    </row>
    <row r="65" spans="1:67" ht="15.5">
      <c r="A65" s="25" t="str">
        <f t="shared" si="21"/>
        <v/>
      </c>
      <c r="B65" s="62"/>
      <c r="C65" s="26"/>
      <c r="D65" s="27"/>
      <c r="E65" s="29"/>
      <c r="F65" s="31"/>
      <c r="G65" s="31"/>
      <c r="H65" s="31"/>
      <c r="I65" s="31"/>
      <c r="J65" s="32"/>
      <c r="K65" s="32"/>
      <c r="L65" s="31"/>
      <c r="M65" s="31"/>
      <c r="N65" s="75"/>
      <c r="O65" s="31"/>
      <c r="P65" s="31"/>
      <c r="Q65" s="31"/>
      <c r="R65" s="26"/>
      <c r="S65" s="30"/>
      <c r="T65" s="26"/>
      <c r="U65" s="30"/>
      <c r="V65" s="25"/>
      <c r="W65" s="58"/>
      <c r="X65" s="34"/>
      <c r="Y65" s="34"/>
      <c r="Z65" s="36"/>
      <c r="AA65" s="84"/>
      <c r="AB65" s="35"/>
      <c r="AC65" s="25"/>
      <c r="AD65" s="25"/>
      <c r="AE65" s="44"/>
      <c r="AF65" s="44"/>
      <c r="AG65" s="25"/>
      <c r="AH65" s="25"/>
      <c r="AI65" s="25"/>
      <c r="AJ65" s="45" t="str">
        <f t="array" ref="AJ65">IFERROR(INDEX('[1]Master Price'!$E:$E,MATCH(D65,'[1]Master Price'!$B:$B,0)),"0")</f>
        <v>0</v>
      </c>
      <c r="AK65" s="45">
        <f t="shared" si="0"/>
        <v>0</v>
      </c>
      <c r="AL65" s="46" t="str">
        <f t="shared" si="1"/>
        <v>0-day</v>
      </c>
      <c r="AM65" s="46" t="str">
        <f t="shared" si="2"/>
        <v>0-day</v>
      </c>
      <c r="AN65" s="46" t="str">
        <f t="shared" si="3"/>
        <v>0-day</v>
      </c>
      <c r="AO65" s="46" t="str">
        <f t="shared" si="4"/>
        <v>0-day</v>
      </c>
      <c r="AP65" s="46" t="str">
        <f t="shared" si="5"/>
        <v>0-day</v>
      </c>
      <c r="AQ65" s="46" t="str">
        <f t="shared" si="6"/>
        <v>0-day</v>
      </c>
      <c r="AR65" s="17"/>
      <c r="AS65" s="47" t="str">
        <f t="shared" si="7"/>
        <v/>
      </c>
      <c r="AT65" s="35">
        <f t="shared" si="23"/>
        <v>0</v>
      </c>
      <c r="AU65" s="48" t="e">
        <f t="shared" ca="1" si="8"/>
        <v>#NAME?</v>
      </c>
      <c r="AV65" s="48" t="e">
        <f t="shared" ca="1" si="9"/>
        <v>#NAME?</v>
      </c>
      <c r="AW65" s="49" t="e">
        <f t="shared" ca="1" si="10"/>
        <v>#NAME?</v>
      </c>
      <c r="AX65" s="48" t="e">
        <f t="shared" ca="1" si="11"/>
        <v>#NAME?</v>
      </c>
      <c r="AY65" s="49" t="str">
        <f t="shared" si="12"/>
        <v/>
      </c>
      <c r="AZ65" s="50" t="e">
        <f t="shared" ca="1" si="13"/>
        <v>#NAME?</v>
      </c>
      <c r="BA65" s="51" t="e">
        <f t="shared" ca="1" si="14"/>
        <v>#NAME?</v>
      </c>
      <c r="BB65" s="52" t="e">
        <f t="shared" ca="1" si="15"/>
        <v>#NAME?</v>
      </c>
      <c r="BC65" s="51" t="e">
        <f t="shared" ca="1" si="16"/>
        <v>#NAME?</v>
      </c>
      <c r="BD65" s="54" t="e">
        <f t="shared" ca="1" si="17"/>
        <v>#NAME?</v>
      </c>
      <c r="BE65" s="48" t="e">
        <f t="shared" ca="1" si="18"/>
        <v>#NAME?</v>
      </c>
      <c r="BF65" s="50" t="e">
        <f t="shared" ca="1" si="19"/>
        <v>#NAME?</v>
      </c>
      <c r="BG65" s="56" t="e">
        <f t="shared" ca="1" si="20"/>
        <v>#NAME?</v>
      </c>
      <c r="BH65" s="22"/>
      <c r="BI65" s="22"/>
      <c r="BJ65" s="22"/>
      <c r="BK65" s="22"/>
      <c r="BL65" s="22"/>
      <c r="BM65" s="22"/>
      <c r="BN65" s="24"/>
      <c r="BO65" s="24"/>
    </row>
    <row r="66" spans="1:67" ht="15.5">
      <c r="A66" s="25" t="str">
        <f t="shared" si="21"/>
        <v/>
      </c>
      <c r="B66" s="62"/>
      <c r="C66" s="26"/>
      <c r="D66" s="27"/>
      <c r="E66" s="29"/>
      <c r="F66" s="31"/>
      <c r="G66" s="31"/>
      <c r="H66" s="31"/>
      <c r="I66" s="31"/>
      <c r="J66" s="32"/>
      <c r="K66" s="32"/>
      <c r="L66" s="31"/>
      <c r="M66" s="31"/>
      <c r="N66" s="75"/>
      <c r="O66" s="31"/>
      <c r="P66" s="31"/>
      <c r="Q66" s="31"/>
      <c r="R66" s="26"/>
      <c r="S66" s="30"/>
      <c r="T66" s="26"/>
      <c r="U66" s="30"/>
      <c r="V66" s="25"/>
      <c r="W66" s="58"/>
      <c r="X66" s="34"/>
      <c r="Y66" s="34"/>
      <c r="Z66" s="36"/>
      <c r="AA66" s="84"/>
      <c r="AB66" s="35"/>
      <c r="AC66" s="25"/>
      <c r="AD66" s="25"/>
      <c r="AE66" s="44"/>
      <c r="AF66" s="44"/>
      <c r="AG66" s="25"/>
      <c r="AH66" s="25"/>
      <c r="AI66" s="25"/>
      <c r="AJ66" s="45" t="str">
        <f t="array" ref="AJ66">IFERROR(INDEX('[1]Master Price'!$E:$E,MATCH(D66,'[1]Master Price'!$B:$B,0)),"0")</f>
        <v>0</v>
      </c>
      <c r="AK66" s="45">
        <f t="shared" si="0"/>
        <v>0</v>
      </c>
      <c r="AL66" s="46" t="str">
        <f t="shared" si="1"/>
        <v>0-day</v>
      </c>
      <c r="AM66" s="46" t="str">
        <f t="shared" si="2"/>
        <v>0-day</v>
      </c>
      <c r="AN66" s="46" t="str">
        <f t="shared" si="3"/>
        <v>0-day</v>
      </c>
      <c r="AO66" s="46" t="str">
        <f t="shared" si="4"/>
        <v>0-day</v>
      </c>
      <c r="AP66" s="46" t="str">
        <f t="shared" si="5"/>
        <v>0-day</v>
      </c>
      <c r="AQ66" s="46" t="str">
        <f t="shared" si="6"/>
        <v>0-day</v>
      </c>
      <c r="AR66" s="17"/>
      <c r="AS66" s="47" t="str">
        <f t="shared" si="7"/>
        <v/>
      </c>
      <c r="AT66" s="35">
        <f t="shared" si="23"/>
        <v>0</v>
      </c>
      <c r="AU66" s="48" t="e">
        <f t="shared" ca="1" si="8"/>
        <v>#NAME?</v>
      </c>
      <c r="AV66" s="48" t="e">
        <f t="shared" ca="1" si="9"/>
        <v>#NAME?</v>
      </c>
      <c r="AW66" s="49" t="e">
        <f t="shared" ca="1" si="10"/>
        <v>#NAME?</v>
      </c>
      <c r="AX66" s="48" t="e">
        <f t="shared" ca="1" si="11"/>
        <v>#NAME?</v>
      </c>
      <c r="AY66" s="49" t="str">
        <f t="shared" si="12"/>
        <v/>
      </c>
      <c r="AZ66" s="50" t="e">
        <f t="shared" ca="1" si="13"/>
        <v>#NAME?</v>
      </c>
      <c r="BA66" s="51" t="e">
        <f t="shared" ca="1" si="14"/>
        <v>#NAME?</v>
      </c>
      <c r="BB66" s="52" t="e">
        <f t="shared" ca="1" si="15"/>
        <v>#NAME?</v>
      </c>
      <c r="BC66" s="51" t="e">
        <f t="shared" ca="1" si="16"/>
        <v>#NAME?</v>
      </c>
      <c r="BD66" s="54" t="e">
        <f t="shared" ca="1" si="17"/>
        <v>#NAME?</v>
      </c>
      <c r="BE66" s="48" t="e">
        <f t="shared" ca="1" si="18"/>
        <v>#NAME?</v>
      </c>
      <c r="BF66" s="50" t="e">
        <f t="shared" ca="1" si="19"/>
        <v>#NAME?</v>
      </c>
      <c r="BG66" s="56" t="e">
        <f t="shared" ca="1" si="20"/>
        <v>#NAME?</v>
      </c>
      <c r="BH66" s="22"/>
      <c r="BI66" s="22"/>
      <c r="BJ66" s="22"/>
      <c r="BK66" s="22"/>
      <c r="BL66" s="22"/>
      <c r="BM66" s="22"/>
      <c r="BN66" s="24"/>
      <c r="BO66" s="24"/>
    </row>
    <row r="67" spans="1:67" ht="15.5">
      <c r="A67" s="25" t="str">
        <f t="shared" si="21"/>
        <v/>
      </c>
      <c r="B67" s="62"/>
      <c r="C67" s="26"/>
      <c r="D67" s="27"/>
      <c r="E67" s="29"/>
      <c r="F67" s="31"/>
      <c r="G67" s="31"/>
      <c r="H67" s="31"/>
      <c r="I67" s="31"/>
      <c r="J67" s="31"/>
      <c r="K67" s="31"/>
      <c r="L67" s="31"/>
      <c r="M67" s="31"/>
      <c r="N67" s="75"/>
      <c r="O67" s="31"/>
      <c r="P67" s="31"/>
      <c r="Q67" s="31"/>
      <c r="R67" s="26"/>
      <c r="S67" s="30"/>
      <c r="T67" s="26"/>
      <c r="U67" s="30"/>
      <c r="V67" s="25"/>
      <c r="W67" s="58"/>
      <c r="X67" s="34"/>
      <c r="Y67" s="34"/>
      <c r="Z67" s="36"/>
      <c r="AA67" s="84"/>
      <c r="AB67" s="35"/>
      <c r="AC67" s="25"/>
      <c r="AD67" s="25"/>
      <c r="AE67" s="44"/>
      <c r="AF67" s="44"/>
      <c r="AG67" s="25"/>
      <c r="AH67" s="25"/>
      <c r="AI67" s="25"/>
      <c r="AJ67" s="45" t="str">
        <f t="array" ref="AJ67">IFERROR(INDEX('[1]Master Price'!$E:$E,MATCH(D67,'[1]Master Price'!$B:$B,0)),"0")</f>
        <v>0</v>
      </c>
      <c r="AK67" s="45">
        <f t="shared" si="0"/>
        <v>0</v>
      </c>
      <c r="AL67" s="46" t="str">
        <f t="shared" si="1"/>
        <v>0-day</v>
      </c>
      <c r="AM67" s="46" t="str">
        <f t="shared" si="2"/>
        <v>0-day</v>
      </c>
      <c r="AN67" s="46" t="str">
        <f t="shared" si="3"/>
        <v>0-day</v>
      </c>
      <c r="AO67" s="46" t="str">
        <f t="shared" si="4"/>
        <v>0-day</v>
      </c>
      <c r="AP67" s="46" t="str">
        <f t="shared" si="5"/>
        <v>0-day</v>
      </c>
      <c r="AQ67" s="46" t="str">
        <f t="shared" si="6"/>
        <v>0-day</v>
      </c>
      <c r="AR67" s="17"/>
      <c r="AS67" s="47" t="str">
        <f t="shared" si="7"/>
        <v/>
      </c>
      <c r="AT67" s="35">
        <f t="shared" si="23"/>
        <v>0</v>
      </c>
      <c r="AU67" s="48" t="e">
        <f t="shared" ca="1" si="8"/>
        <v>#NAME?</v>
      </c>
      <c r="AV67" s="48" t="e">
        <f t="shared" ca="1" si="9"/>
        <v>#NAME?</v>
      </c>
      <c r="AW67" s="49" t="e">
        <f t="shared" ca="1" si="10"/>
        <v>#NAME?</v>
      </c>
      <c r="AX67" s="48" t="e">
        <f t="shared" ca="1" si="11"/>
        <v>#NAME?</v>
      </c>
      <c r="AY67" s="49" t="str">
        <f t="shared" si="12"/>
        <v/>
      </c>
      <c r="AZ67" s="50" t="e">
        <f t="shared" ca="1" si="13"/>
        <v>#NAME?</v>
      </c>
      <c r="BA67" s="51" t="e">
        <f t="shared" ca="1" si="14"/>
        <v>#NAME?</v>
      </c>
      <c r="BB67" s="52" t="e">
        <f t="shared" ca="1" si="15"/>
        <v>#NAME?</v>
      </c>
      <c r="BC67" s="51" t="e">
        <f t="shared" ca="1" si="16"/>
        <v>#NAME?</v>
      </c>
      <c r="BD67" s="54" t="e">
        <f t="shared" ca="1" si="17"/>
        <v>#NAME?</v>
      </c>
      <c r="BE67" s="48" t="e">
        <f t="shared" ca="1" si="18"/>
        <v>#NAME?</v>
      </c>
      <c r="BF67" s="50" t="e">
        <f t="shared" ca="1" si="19"/>
        <v>#NAME?</v>
      </c>
      <c r="BG67" s="56" t="e">
        <f t="shared" ca="1" si="20"/>
        <v>#NAME?</v>
      </c>
      <c r="BH67" s="22"/>
      <c r="BI67" s="22"/>
      <c r="BJ67" s="22"/>
      <c r="BK67" s="22"/>
      <c r="BL67" s="22"/>
      <c r="BM67" s="22"/>
      <c r="BN67" s="24"/>
      <c r="BO67" s="24"/>
    </row>
    <row r="68" spans="1:67" ht="15.5">
      <c r="A68" s="25" t="str">
        <f t="shared" si="21"/>
        <v/>
      </c>
      <c r="B68" s="62"/>
      <c r="C68" s="26"/>
      <c r="D68" s="27"/>
      <c r="E68" s="29"/>
      <c r="F68" s="31"/>
      <c r="G68" s="31"/>
      <c r="H68" s="31"/>
      <c r="I68" s="31"/>
      <c r="J68" s="31"/>
      <c r="K68" s="31"/>
      <c r="L68" s="31"/>
      <c r="M68" s="31"/>
      <c r="N68" s="75"/>
      <c r="O68" s="31"/>
      <c r="P68" s="31"/>
      <c r="Q68" s="31"/>
      <c r="R68" s="120"/>
      <c r="S68" s="30"/>
      <c r="T68" s="120"/>
      <c r="U68" s="82"/>
      <c r="V68" s="25"/>
      <c r="W68" s="58"/>
      <c r="X68" s="34"/>
      <c r="Y68" s="34"/>
      <c r="Z68" s="36"/>
      <c r="AA68" s="84"/>
      <c r="AB68" s="35"/>
      <c r="AC68" s="25"/>
      <c r="AD68" s="25"/>
      <c r="AE68" s="44"/>
      <c r="AF68" s="44"/>
      <c r="AG68" s="25"/>
      <c r="AH68" s="25"/>
      <c r="AI68" s="25"/>
      <c r="AJ68" s="45" t="str">
        <f t="array" ref="AJ68">IFERROR(INDEX('[1]Master Price'!$E:$E,MATCH(D68,'[1]Master Price'!$B:$B,0)),"0")</f>
        <v>0</v>
      </c>
      <c r="AK68" s="45">
        <f t="shared" si="0"/>
        <v>0</v>
      </c>
      <c r="AL68" s="46" t="str">
        <f t="shared" si="1"/>
        <v>0-day</v>
      </c>
      <c r="AM68" s="46" t="str">
        <f t="shared" si="2"/>
        <v>0-day</v>
      </c>
      <c r="AN68" s="46" t="str">
        <f t="shared" si="3"/>
        <v>0-day</v>
      </c>
      <c r="AO68" s="46" t="str">
        <f t="shared" si="4"/>
        <v>0-day</v>
      </c>
      <c r="AP68" s="46" t="str">
        <f t="shared" si="5"/>
        <v>0-day</v>
      </c>
      <c r="AQ68" s="46" t="str">
        <f t="shared" si="6"/>
        <v>0-day</v>
      </c>
      <c r="AR68" s="17"/>
      <c r="AS68" s="47" t="str">
        <f t="shared" si="7"/>
        <v/>
      </c>
      <c r="AT68" s="35">
        <f t="shared" si="23"/>
        <v>0</v>
      </c>
      <c r="AU68" s="48" t="e">
        <f t="shared" ca="1" si="8"/>
        <v>#NAME?</v>
      </c>
      <c r="AV68" s="48" t="e">
        <f t="shared" ca="1" si="9"/>
        <v>#NAME?</v>
      </c>
      <c r="AW68" s="49" t="e">
        <f t="shared" ca="1" si="10"/>
        <v>#NAME?</v>
      </c>
      <c r="AX68" s="48" t="e">
        <f t="shared" ca="1" si="11"/>
        <v>#NAME?</v>
      </c>
      <c r="AY68" s="49" t="str">
        <f t="shared" si="12"/>
        <v/>
      </c>
      <c r="AZ68" s="50" t="e">
        <f t="shared" ca="1" si="13"/>
        <v>#NAME?</v>
      </c>
      <c r="BA68" s="51" t="e">
        <f t="shared" ca="1" si="14"/>
        <v>#NAME?</v>
      </c>
      <c r="BB68" s="52" t="e">
        <f t="shared" ca="1" si="15"/>
        <v>#NAME?</v>
      </c>
      <c r="BC68" s="51" t="e">
        <f t="shared" ca="1" si="16"/>
        <v>#NAME?</v>
      </c>
      <c r="BD68" s="54" t="e">
        <f t="shared" ca="1" si="17"/>
        <v>#NAME?</v>
      </c>
      <c r="BE68" s="48" t="e">
        <f t="shared" ca="1" si="18"/>
        <v>#NAME?</v>
      </c>
      <c r="BF68" s="50" t="e">
        <f t="shared" ca="1" si="19"/>
        <v>#NAME?</v>
      </c>
      <c r="BG68" s="56" t="e">
        <f t="shared" ca="1" si="20"/>
        <v>#NAME?</v>
      </c>
      <c r="BH68" s="22"/>
      <c r="BI68" s="22"/>
      <c r="BJ68" s="22"/>
      <c r="BK68" s="22"/>
      <c r="BL68" s="22"/>
      <c r="BM68" s="22"/>
      <c r="BN68" s="24"/>
      <c r="BO68" s="24"/>
    </row>
    <row r="69" spans="1:67" ht="15.5">
      <c r="A69" s="25" t="str">
        <f t="shared" si="21"/>
        <v/>
      </c>
      <c r="B69" s="62"/>
      <c r="C69" s="26"/>
      <c r="D69" s="27"/>
      <c r="E69" s="29"/>
      <c r="F69" s="31"/>
      <c r="G69" s="31"/>
      <c r="H69" s="31"/>
      <c r="I69" s="31"/>
      <c r="J69" s="31"/>
      <c r="K69" s="31"/>
      <c r="L69" s="31"/>
      <c r="M69" s="31"/>
      <c r="N69" s="75"/>
      <c r="O69" s="31"/>
      <c r="P69" s="31"/>
      <c r="Q69" s="31"/>
      <c r="R69" s="120"/>
      <c r="S69" s="30"/>
      <c r="T69" s="120"/>
      <c r="U69" s="82"/>
      <c r="V69" s="25"/>
      <c r="W69" s="58"/>
      <c r="X69" s="34"/>
      <c r="Y69" s="34"/>
      <c r="Z69" s="36"/>
      <c r="AA69" s="84"/>
      <c r="AB69" s="35"/>
      <c r="AC69" s="25"/>
      <c r="AD69" s="25"/>
      <c r="AE69" s="44"/>
      <c r="AF69" s="44"/>
      <c r="AG69" s="25"/>
      <c r="AH69" s="25"/>
      <c r="AI69" s="25"/>
      <c r="AJ69" s="45" t="str">
        <f t="array" ref="AJ69">IFERROR(INDEX('[1]Master Price'!$E:$E,MATCH(D69,'[1]Master Price'!$B:$B,0)),"0")</f>
        <v>0</v>
      </c>
      <c r="AK69" s="45">
        <f t="shared" si="0"/>
        <v>0</v>
      </c>
      <c r="AL69" s="46" t="str">
        <f t="shared" si="1"/>
        <v>0-day</v>
      </c>
      <c r="AM69" s="46" t="str">
        <f t="shared" si="2"/>
        <v>0-day</v>
      </c>
      <c r="AN69" s="46" t="str">
        <f t="shared" si="3"/>
        <v>0-day</v>
      </c>
      <c r="AO69" s="46" t="str">
        <f t="shared" si="4"/>
        <v>0-day</v>
      </c>
      <c r="AP69" s="46" t="str">
        <f t="shared" si="5"/>
        <v>0-day</v>
      </c>
      <c r="AQ69" s="46" t="str">
        <f t="shared" si="6"/>
        <v>0-day</v>
      </c>
      <c r="AR69" s="17"/>
      <c r="AS69" s="47" t="str">
        <f t="shared" si="7"/>
        <v/>
      </c>
      <c r="AT69" s="35">
        <f t="shared" si="23"/>
        <v>0</v>
      </c>
      <c r="AU69" s="48" t="e">
        <f t="shared" ca="1" si="8"/>
        <v>#NAME?</v>
      </c>
      <c r="AV69" s="48" t="e">
        <f t="shared" ca="1" si="9"/>
        <v>#NAME?</v>
      </c>
      <c r="AW69" s="49" t="e">
        <f t="shared" ca="1" si="10"/>
        <v>#NAME?</v>
      </c>
      <c r="AX69" s="48" t="e">
        <f t="shared" ca="1" si="11"/>
        <v>#NAME?</v>
      </c>
      <c r="AY69" s="49" t="str">
        <f t="shared" si="12"/>
        <v/>
      </c>
      <c r="AZ69" s="50" t="e">
        <f t="shared" ca="1" si="13"/>
        <v>#NAME?</v>
      </c>
      <c r="BA69" s="51" t="e">
        <f t="shared" ca="1" si="14"/>
        <v>#NAME?</v>
      </c>
      <c r="BB69" s="52" t="e">
        <f t="shared" ca="1" si="15"/>
        <v>#NAME?</v>
      </c>
      <c r="BC69" s="51" t="e">
        <f t="shared" ca="1" si="16"/>
        <v>#NAME?</v>
      </c>
      <c r="BD69" s="54" t="e">
        <f t="shared" ca="1" si="17"/>
        <v>#NAME?</v>
      </c>
      <c r="BE69" s="48" t="e">
        <f t="shared" ca="1" si="18"/>
        <v>#NAME?</v>
      </c>
      <c r="BF69" s="50" t="e">
        <f t="shared" ca="1" si="19"/>
        <v>#NAME?</v>
      </c>
      <c r="BG69" s="56" t="e">
        <f t="shared" ca="1" si="20"/>
        <v>#NAME?</v>
      </c>
      <c r="BH69" s="22"/>
      <c r="BI69" s="22"/>
      <c r="BJ69" s="22"/>
      <c r="BK69" s="22"/>
      <c r="BL69" s="22"/>
      <c r="BM69" s="22"/>
      <c r="BN69" s="24"/>
      <c r="BO69" s="24"/>
    </row>
    <row r="70" spans="1:67" ht="15.5">
      <c r="A70" s="25" t="str">
        <f t="shared" si="21"/>
        <v/>
      </c>
      <c r="B70" s="62"/>
      <c r="C70" s="26"/>
      <c r="D70" s="27"/>
      <c r="E70" s="29"/>
      <c r="F70" s="31"/>
      <c r="G70" s="31"/>
      <c r="H70" s="31"/>
      <c r="I70" s="31"/>
      <c r="J70" s="31"/>
      <c r="K70" s="31"/>
      <c r="L70" s="31"/>
      <c r="M70" s="31"/>
      <c r="N70" s="75"/>
      <c r="O70" s="31"/>
      <c r="P70" s="31"/>
      <c r="Q70" s="31"/>
      <c r="R70" s="120"/>
      <c r="S70" s="30"/>
      <c r="T70" s="120"/>
      <c r="U70" s="82"/>
      <c r="V70" s="25"/>
      <c r="W70" s="58"/>
      <c r="X70" s="34"/>
      <c r="Y70" s="34"/>
      <c r="Z70" s="36"/>
      <c r="AA70" s="84"/>
      <c r="AB70" s="35"/>
      <c r="AC70" s="25"/>
      <c r="AD70" s="25"/>
      <c r="AE70" s="44"/>
      <c r="AF70" s="44"/>
      <c r="AG70" s="25"/>
      <c r="AH70" s="25"/>
      <c r="AI70" s="25"/>
      <c r="AJ70" s="45" t="str">
        <f t="array" ref="AJ70">IFERROR(INDEX('[1]Master Price'!$E:$E,MATCH(D70,'[1]Master Price'!$B:$B,0)),"0")</f>
        <v>0</v>
      </c>
      <c r="AK70" s="45">
        <f t="shared" si="0"/>
        <v>0</v>
      </c>
      <c r="AL70" s="46" t="str">
        <f t="shared" si="1"/>
        <v>0-day</v>
      </c>
      <c r="AM70" s="46" t="str">
        <f t="shared" si="2"/>
        <v>0-day</v>
      </c>
      <c r="AN70" s="46" t="str">
        <f t="shared" si="3"/>
        <v>0-day</v>
      </c>
      <c r="AO70" s="46" t="str">
        <f t="shared" si="4"/>
        <v>0-day</v>
      </c>
      <c r="AP70" s="46" t="str">
        <f t="shared" si="5"/>
        <v>0-day</v>
      </c>
      <c r="AQ70" s="46" t="str">
        <f t="shared" si="6"/>
        <v>0-day</v>
      </c>
      <c r="AR70" s="17"/>
      <c r="AS70" s="47" t="str">
        <f t="shared" si="7"/>
        <v/>
      </c>
      <c r="AT70" s="35">
        <f t="shared" si="23"/>
        <v>0</v>
      </c>
      <c r="AU70" s="48" t="e">
        <f t="shared" ca="1" si="8"/>
        <v>#NAME?</v>
      </c>
      <c r="AV70" s="48" t="e">
        <f t="shared" ca="1" si="9"/>
        <v>#NAME?</v>
      </c>
      <c r="AW70" s="49" t="e">
        <f t="shared" ca="1" si="10"/>
        <v>#NAME?</v>
      </c>
      <c r="AX70" s="48" t="e">
        <f t="shared" ca="1" si="11"/>
        <v>#NAME?</v>
      </c>
      <c r="AY70" s="49" t="str">
        <f t="shared" si="12"/>
        <v/>
      </c>
      <c r="AZ70" s="50" t="e">
        <f t="shared" ca="1" si="13"/>
        <v>#NAME?</v>
      </c>
      <c r="BA70" s="51" t="e">
        <f t="shared" ca="1" si="14"/>
        <v>#NAME?</v>
      </c>
      <c r="BB70" s="52" t="e">
        <f t="shared" ca="1" si="15"/>
        <v>#NAME?</v>
      </c>
      <c r="BC70" s="51" t="e">
        <f t="shared" ca="1" si="16"/>
        <v>#NAME?</v>
      </c>
      <c r="BD70" s="54" t="e">
        <f t="shared" ca="1" si="17"/>
        <v>#NAME?</v>
      </c>
      <c r="BE70" s="48" t="e">
        <f t="shared" ca="1" si="18"/>
        <v>#NAME?</v>
      </c>
      <c r="BF70" s="50" t="e">
        <f t="shared" ca="1" si="19"/>
        <v>#NAME?</v>
      </c>
      <c r="BG70" s="56" t="e">
        <f t="shared" ca="1" si="20"/>
        <v>#NAME?</v>
      </c>
      <c r="BH70" s="22"/>
      <c r="BI70" s="22"/>
      <c r="BJ70" s="22"/>
      <c r="BK70" s="22"/>
      <c r="BL70" s="22"/>
      <c r="BM70" s="22"/>
      <c r="BN70" s="24"/>
      <c r="BO70" s="24"/>
    </row>
    <row r="71" spans="1:67" ht="15.5">
      <c r="A71" s="25" t="str">
        <f t="shared" si="21"/>
        <v/>
      </c>
      <c r="B71" s="62"/>
      <c r="C71" s="26"/>
      <c r="D71" s="27"/>
      <c r="E71" s="29"/>
      <c r="F71" s="31"/>
      <c r="G71" s="31"/>
      <c r="H71" s="31"/>
      <c r="I71" s="31"/>
      <c r="J71" s="31"/>
      <c r="K71" s="31"/>
      <c r="L71" s="31"/>
      <c r="M71" s="31"/>
      <c r="N71" s="75"/>
      <c r="O71" s="31"/>
      <c r="P71" s="31"/>
      <c r="Q71" s="31"/>
      <c r="R71" s="120"/>
      <c r="S71" s="30"/>
      <c r="T71" s="120"/>
      <c r="U71" s="82"/>
      <c r="V71" s="25"/>
      <c r="W71" s="58"/>
      <c r="X71" s="34"/>
      <c r="Y71" s="34"/>
      <c r="Z71" s="36"/>
      <c r="AA71" s="84"/>
      <c r="AB71" s="35"/>
      <c r="AC71" s="25"/>
      <c r="AD71" s="25"/>
      <c r="AE71" s="44"/>
      <c r="AF71" s="44"/>
      <c r="AG71" s="25"/>
      <c r="AH71" s="25"/>
      <c r="AI71" s="25"/>
      <c r="AJ71" s="45" t="str">
        <f t="array" ref="AJ71">IFERROR(INDEX('[1]Master Price'!$E:$E,MATCH(D71,'[1]Master Price'!$B:$B,0)),"0")</f>
        <v>0</v>
      </c>
      <c r="AK71" s="45">
        <f t="shared" si="0"/>
        <v>0</v>
      </c>
      <c r="AL71" s="46" t="str">
        <f t="shared" si="1"/>
        <v>0-day</v>
      </c>
      <c r="AM71" s="46" t="str">
        <f t="shared" si="2"/>
        <v>0-day</v>
      </c>
      <c r="AN71" s="46" t="str">
        <f t="shared" si="3"/>
        <v>0-day</v>
      </c>
      <c r="AO71" s="46" t="str">
        <f t="shared" si="4"/>
        <v>0-day</v>
      </c>
      <c r="AP71" s="46" t="str">
        <f t="shared" si="5"/>
        <v>0-day</v>
      </c>
      <c r="AQ71" s="46" t="str">
        <f t="shared" si="6"/>
        <v>0-day</v>
      </c>
      <c r="AR71" s="17"/>
      <c r="AS71" s="47" t="str">
        <f t="shared" si="7"/>
        <v/>
      </c>
      <c r="AT71" s="35">
        <f t="shared" si="23"/>
        <v>0</v>
      </c>
      <c r="AU71" s="48" t="e">
        <f t="shared" ca="1" si="8"/>
        <v>#NAME?</v>
      </c>
      <c r="AV71" s="48" t="e">
        <f t="shared" ca="1" si="9"/>
        <v>#NAME?</v>
      </c>
      <c r="AW71" s="49" t="e">
        <f t="shared" ca="1" si="10"/>
        <v>#NAME?</v>
      </c>
      <c r="AX71" s="48" t="e">
        <f t="shared" ca="1" si="11"/>
        <v>#NAME?</v>
      </c>
      <c r="AY71" s="49" t="str">
        <f t="shared" si="12"/>
        <v/>
      </c>
      <c r="AZ71" s="50" t="e">
        <f t="shared" ca="1" si="13"/>
        <v>#NAME?</v>
      </c>
      <c r="BA71" s="51" t="e">
        <f t="shared" ca="1" si="14"/>
        <v>#NAME?</v>
      </c>
      <c r="BB71" s="52" t="e">
        <f t="shared" ca="1" si="15"/>
        <v>#NAME?</v>
      </c>
      <c r="BC71" s="51" t="e">
        <f t="shared" ca="1" si="16"/>
        <v>#NAME?</v>
      </c>
      <c r="BD71" s="54" t="e">
        <f t="shared" ca="1" si="17"/>
        <v>#NAME?</v>
      </c>
      <c r="BE71" s="48" t="e">
        <f t="shared" ca="1" si="18"/>
        <v>#NAME?</v>
      </c>
      <c r="BF71" s="50" t="e">
        <f t="shared" ca="1" si="19"/>
        <v>#NAME?</v>
      </c>
      <c r="BG71" s="56" t="e">
        <f t="shared" ca="1" si="20"/>
        <v>#NAME?</v>
      </c>
      <c r="BH71" s="22"/>
      <c r="BI71" s="22"/>
      <c r="BJ71" s="22"/>
      <c r="BK71" s="22"/>
      <c r="BL71" s="22"/>
      <c r="BM71" s="22"/>
      <c r="BN71" s="24"/>
      <c r="BO71" s="24"/>
    </row>
    <row r="72" spans="1:67" ht="15.5">
      <c r="A72" s="25" t="str">
        <f t="shared" si="21"/>
        <v/>
      </c>
      <c r="B72" s="62"/>
      <c r="C72" s="26"/>
      <c r="D72" s="27"/>
      <c r="E72" s="29"/>
      <c r="F72" s="31"/>
      <c r="G72" s="31"/>
      <c r="H72" s="31"/>
      <c r="I72" s="31"/>
      <c r="J72" s="32"/>
      <c r="K72" s="32"/>
      <c r="L72" s="31"/>
      <c r="M72" s="25"/>
      <c r="N72" s="31"/>
      <c r="O72" s="31"/>
      <c r="P72" s="31"/>
      <c r="Q72" s="31"/>
      <c r="R72" s="120"/>
      <c r="S72" s="30"/>
      <c r="T72" s="120"/>
      <c r="U72" s="82"/>
      <c r="V72" s="25"/>
      <c r="W72" s="58"/>
      <c r="X72" s="34"/>
      <c r="Y72" s="34"/>
      <c r="Z72" s="36"/>
      <c r="AA72" s="84"/>
      <c r="AB72" s="35"/>
      <c r="AC72" s="25"/>
      <c r="AD72" s="25"/>
      <c r="AE72" s="44"/>
      <c r="AF72" s="44"/>
      <c r="AG72" s="25"/>
      <c r="AH72" s="25"/>
      <c r="AI72" s="25"/>
      <c r="AJ72" s="45" t="str">
        <f t="array" ref="AJ72">IFERROR(INDEX('[1]Master Price'!$E:$E,MATCH(D72,'[1]Master Price'!$B:$B,0)),"0")</f>
        <v>0</v>
      </c>
      <c r="AK72" s="45">
        <f t="shared" si="0"/>
        <v>0</v>
      </c>
      <c r="AL72" s="46" t="str">
        <f t="shared" si="1"/>
        <v>0-day</v>
      </c>
      <c r="AM72" s="46" t="str">
        <f t="shared" si="2"/>
        <v>0-day</v>
      </c>
      <c r="AN72" s="46" t="str">
        <f t="shared" si="3"/>
        <v>0-day</v>
      </c>
      <c r="AO72" s="46" t="str">
        <f t="shared" si="4"/>
        <v>0-day</v>
      </c>
      <c r="AP72" s="46" t="str">
        <f t="shared" si="5"/>
        <v>0-day</v>
      </c>
      <c r="AQ72" s="46" t="str">
        <f t="shared" si="6"/>
        <v>0-day</v>
      </c>
      <c r="AR72" s="17"/>
      <c r="AS72" s="47" t="str">
        <f t="shared" si="7"/>
        <v/>
      </c>
      <c r="AT72" s="35">
        <f t="shared" si="23"/>
        <v>0</v>
      </c>
      <c r="AU72" s="48" t="e">
        <f t="shared" ca="1" si="8"/>
        <v>#NAME?</v>
      </c>
      <c r="AV72" s="48" t="e">
        <f t="shared" ca="1" si="9"/>
        <v>#NAME?</v>
      </c>
      <c r="AW72" s="49" t="e">
        <f t="shared" ca="1" si="10"/>
        <v>#NAME?</v>
      </c>
      <c r="AX72" s="48" t="e">
        <f t="shared" ca="1" si="11"/>
        <v>#NAME?</v>
      </c>
      <c r="AY72" s="49" t="str">
        <f t="shared" si="12"/>
        <v/>
      </c>
      <c r="AZ72" s="50" t="e">
        <f t="shared" ca="1" si="13"/>
        <v>#NAME?</v>
      </c>
      <c r="BA72" s="51" t="e">
        <f t="shared" ca="1" si="14"/>
        <v>#NAME?</v>
      </c>
      <c r="BB72" s="52" t="e">
        <f t="shared" ca="1" si="15"/>
        <v>#NAME?</v>
      </c>
      <c r="BC72" s="51" t="e">
        <f t="shared" ca="1" si="16"/>
        <v>#NAME?</v>
      </c>
      <c r="BD72" s="54" t="e">
        <f t="shared" ca="1" si="17"/>
        <v>#NAME?</v>
      </c>
      <c r="BE72" s="48" t="e">
        <f t="shared" ca="1" si="18"/>
        <v>#NAME?</v>
      </c>
      <c r="BF72" s="50" t="e">
        <f t="shared" ca="1" si="19"/>
        <v>#NAME?</v>
      </c>
      <c r="BG72" s="56" t="e">
        <f t="shared" ca="1" si="20"/>
        <v>#NAME?</v>
      </c>
      <c r="BH72" s="22"/>
      <c r="BI72" s="22"/>
      <c r="BJ72" s="22"/>
      <c r="BK72" s="22"/>
      <c r="BL72" s="22"/>
      <c r="BM72" s="22"/>
      <c r="BN72" s="24"/>
      <c r="BO72" s="24"/>
    </row>
    <row r="73" spans="1:67" ht="15.5">
      <c r="A73" s="25" t="str">
        <f t="shared" si="21"/>
        <v/>
      </c>
      <c r="B73" s="62"/>
      <c r="C73" s="26"/>
      <c r="D73" s="27"/>
      <c r="E73" s="29"/>
      <c r="F73" s="31"/>
      <c r="G73" s="31"/>
      <c r="H73" s="31"/>
      <c r="I73" s="31"/>
      <c r="J73" s="32"/>
      <c r="K73" s="32"/>
      <c r="L73" s="31"/>
      <c r="M73" s="25"/>
      <c r="N73" s="31"/>
      <c r="O73" s="31"/>
      <c r="P73" s="31"/>
      <c r="Q73" s="31"/>
      <c r="R73" s="120"/>
      <c r="S73" s="30"/>
      <c r="T73" s="120"/>
      <c r="U73" s="82"/>
      <c r="V73" s="25"/>
      <c r="W73" s="58"/>
      <c r="X73" s="34"/>
      <c r="Y73" s="34"/>
      <c r="Z73" s="36"/>
      <c r="AA73" s="84"/>
      <c r="AB73" s="35"/>
      <c r="AC73" s="25"/>
      <c r="AD73" s="25"/>
      <c r="AE73" s="44"/>
      <c r="AF73" s="44"/>
      <c r="AG73" s="25"/>
      <c r="AH73" s="25"/>
      <c r="AI73" s="25"/>
      <c r="AJ73" s="45" t="str">
        <f t="array" ref="AJ73">IFERROR(INDEX('[1]Master Price'!$E:$E,MATCH(D73,'[1]Master Price'!$B:$B,0)),"0")</f>
        <v>0</v>
      </c>
      <c r="AK73" s="45">
        <f t="shared" si="0"/>
        <v>0</v>
      </c>
      <c r="AL73" s="46" t="str">
        <f t="shared" si="1"/>
        <v>0-day</v>
      </c>
      <c r="AM73" s="46" t="str">
        <f t="shared" si="2"/>
        <v>0-day</v>
      </c>
      <c r="AN73" s="46" t="str">
        <f t="shared" si="3"/>
        <v>0-day</v>
      </c>
      <c r="AO73" s="46" t="str">
        <f t="shared" si="4"/>
        <v>0-day</v>
      </c>
      <c r="AP73" s="46" t="str">
        <f t="shared" si="5"/>
        <v>0-day</v>
      </c>
      <c r="AQ73" s="46" t="str">
        <f t="shared" si="6"/>
        <v>0-day</v>
      </c>
      <c r="AR73" s="17"/>
      <c r="AS73" s="47" t="str">
        <f t="shared" si="7"/>
        <v/>
      </c>
      <c r="AT73" s="35">
        <f t="shared" si="23"/>
        <v>0</v>
      </c>
      <c r="AU73" s="48" t="e">
        <f t="shared" ca="1" si="8"/>
        <v>#NAME?</v>
      </c>
      <c r="AV73" s="48" t="e">
        <f t="shared" ca="1" si="9"/>
        <v>#NAME?</v>
      </c>
      <c r="AW73" s="49" t="e">
        <f t="shared" ca="1" si="10"/>
        <v>#NAME?</v>
      </c>
      <c r="AX73" s="48" t="e">
        <f t="shared" ca="1" si="11"/>
        <v>#NAME?</v>
      </c>
      <c r="AY73" s="49" t="str">
        <f t="shared" si="12"/>
        <v/>
      </c>
      <c r="AZ73" s="50" t="e">
        <f t="shared" ca="1" si="13"/>
        <v>#NAME?</v>
      </c>
      <c r="BA73" s="51" t="e">
        <f t="shared" ca="1" si="14"/>
        <v>#NAME?</v>
      </c>
      <c r="BB73" s="52" t="e">
        <f t="shared" ca="1" si="15"/>
        <v>#NAME?</v>
      </c>
      <c r="BC73" s="51" t="e">
        <f t="shared" ca="1" si="16"/>
        <v>#NAME?</v>
      </c>
      <c r="BD73" s="54" t="e">
        <f t="shared" ca="1" si="17"/>
        <v>#NAME?</v>
      </c>
      <c r="BE73" s="48" t="e">
        <f t="shared" ca="1" si="18"/>
        <v>#NAME?</v>
      </c>
      <c r="BF73" s="50" t="e">
        <f t="shared" ca="1" si="19"/>
        <v>#NAME?</v>
      </c>
      <c r="BG73" s="56" t="e">
        <f t="shared" ca="1" si="20"/>
        <v>#NAME?</v>
      </c>
      <c r="BH73" s="22"/>
      <c r="BI73" s="22"/>
      <c r="BJ73" s="22"/>
      <c r="BK73" s="22"/>
      <c r="BL73" s="22"/>
      <c r="BM73" s="22"/>
      <c r="BN73" s="24"/>
      <c r="BO73" s="24"/>
    </row>
    <row r="74" spans="1:67" ht="15.5">
      <c r="A74" s="25" t="str">
        <f t="shared" si="21"/>
        <v/>
      </c>
      <c r="B74" s="62"/>
      <c r="C74" s="26"/>
      <c r="D74" s="27"/>
      <c r="E74" s="29"/>
      <c r="F74" s="31"/>
      <c r="G74" s="31"/>
      <c r="H74" s="31"/>
      <c r="I74" s="31"/>
      <c r="J74" s="32"/>
      <c r="K74" s="32"/>
      <c r="L74" s="31"/>
      <c r="M74" s="25"/>
      <c r="N74" s="31"/>
      <c r="O74" s="31"/>
      <c r="P74" s="31"/>
      <c r="Q74" s="31"/>
      <c r="R74" s="120"/>
      <c r="S74" s="30"/>
      <c r="T74" s="120"/>
      <c r="U74" s="82"/>
      <c r="V74" s="25"/>
      <c r="W74" s="58"/>
      <c r="X74" s="34"/>
      <c r="Y74" s="34"/>
      <c r="Z74" s="36"/>
      <c r="AA74" s="84"/>
      <c r="AB74" s="35"/>
      <c r="AC74" s="25"/>
      <c r="AD74" s="25"/>
      <c r="AE74" s="44"/>
      <c r="AF74" s="44"/>
      <c r="AG74" s="25"/>
      <c r="AH74" s="25"/>
      <c r="AI74" s="25"/>
      <c r="AJ74" s="45" t="str">
        <f t="array" ref="AJ74">IFERROR(INDEX('[1]Master Price'!$E:$E,MATCH(D74,'[1]Master Price'!$B:$B,0)),"0")</f>
        <v>0</v>
      </c>
      <c r="AK74" s="45">
        <f t="shared" si="0"/>
        <v>0</v>
      </c>
      <c r="AL74" s="46" t="str">
        <f t="shared" si="1"/>
        <v>0-day</v>
      </c>
      <c r="AM74" s="46" t="str">
        <f t="shared" si="2"/>
        <v>0-day</v>
      </c>
      <c r="AN74" s="46" t="str">
        <f t="shared" si="3"/>
        <v>0-day</v>
      </c>
      <c r="AO74" s="46" t="str">
        <f t="shared" si="4"/>
        <v>0-day</v>
      </c>
      <c r="AP74" s="46" t="str">
        <f t="shared" si="5"/>
        <v>0-day</v>
      </c>
      <c r="AQ74" s="46" t="str">
        <f t="shared" si="6"/>
        <v>0-day</v>
      </c>
      <c r="AR74" s="17"/>
      <c r="AS74" s="47" t="str">
        <f t="shared" si="7"/>
        <v/>
      </c>
      <c r="AT74" s="35">
        <f t="shared" si="23"/>
        <v>0</v>
      </c>
      <c r="AU74" s="48" t="e">
        <f t="shared" ca="1" si="8"/>
        <v>#NAME?</v>
      </c>
      <c r="AV74" s="48" t="e">
        <f t="shared" ca="1" si="9"/>
        <v>#NAME?</v>
      </c>
      <c r="AW74" s="49" t="e">
        <f t="shared" ca="1" si="10"/>
        <v>#NAME?</v>
      </c>
      <c r="AX74" s="48" t="e">
        <f t="shared" ca="1" si="11"/>
        <v>#NAME?</v>
      </c>
      <c r="AY74" s="49" t="str">
        <f t="shared" si="12"/>
        <v/>
      </c>
      <c r="AZ74" s="50" t="e">
        <f t="shared" ca="1" si="13"/>
        <v>#NAME?</v>
      </c>
      <c r="BA74" s="51" t="e">
        <f t="shared" ca="1" si="14"/>
        <v>#NAME?</v>
      </c>
      <c r="BB74" s="52" t="e">
        <f t="shared" ca="1" si="15"/>
        <v>#NAME?</v>
      </c>
      <c r="BC74" s="51" t="e">
        <f t="shared" ca="1" si="16"/>
        <v>#NAME?</v>
      </c>
      <c r="BD74" s="54" t="e">
        <f t="shared" ca="1" si="17"/>
        <v>#NAME?</v>
      </c>
      <c r="BE74" s="48" t="e">
        <f t="shared" ca="1" si="18"/>
        <v>#NAME?</v>
      </c>
      <c r="BF74" s="50" t="e">
        <f t="shared" ca="1" si="19"/>
        <v>#NAME?</v>
      </c>
      <c r="BG74" s="56" t="e">
        <f t="shared" ca="1" si="20"/>
        <v>#NAME?</v>
      </c>
      <c r="BH74" s="22"/>
      <c r="BI74" s="22"/>
      <c r="BJ74" s="22"/>
      <c r="BK74" s="22"/>
      <c r="BL74" s="22"/>
      <c r="BM74" s="22"/>
      <c r="BN74" s="24"/>
      <c r="BO74" s="24"/>
    </row>
    <row r="75" spans="1:67" ht="15.5">
      <c r="A75" s="25" t="str">
        <f t="shared" si="21"/>
        <v/>
      </c>
      <c r="B75" s="62"/>
      <c r="C75" s="26"/>
      <c r="D75" s="27"/>
      <c r="E75" s="29"/>
      <c r="F75" s="31"/>
      <c r="G75" s="31"/>
      <c r="H75" s="31"/>
      <c r="I75" s="31"/>
      <c r="J75" s="32"/>
      <c r="K75" s="32"/>
      <c r="L75" s="31"/>
      <c r="M75" s="25"/>
      <c r="N75" s="31"/>
      <c r="O75" s="31"/>
      <c r="P75" s="31"/>
      <c r="Q75" s="31"/>
      <c r="R75" s="120"/>
      <c r="S75" s="30"/>
      <c r="T75" s="120"/>
      <c r="U75" s="82"/>
      <c r="V75" s="25"/>
      <c r="W75" s="58"/>
      <c r="X75" s="34"/>
      <c r="Y75" s="34"/>
      <c r="Z75" s="36"/>
      <c r="AA75" s="34"/>
      <c r="AB75" s="35"/>
      <c r="AC75" s="25"/>
      <c r="AD75" s="25"/>
      <c r="AE75" s="44"/>
      <c r="AF75" s="44"/>
      <c r="AG75" s="25"/>
      <c r="AH75" s="25"/>
      <c r="AI75" s="25"/>
      <c r="AJ75" s="45" t="str">
        <f t="array" ref="AJ75">IFERROR(INDEX('[1]Master Price'!$E:$E,MATCH(D75,'[1]Master Price'!$B:$B,0)),"0")</f>
        <v>0</v>
      </c>
      <c r="AK75" s="45">
        <f t="shared" si="0"/>
        <v>0</v>
      </c>
      <c r="AL75" s="46" t="str">
        <f t="shared" si="1"/>
        <v>0-day</v>
      </c>
      <c r="AM75" s="46" t="str">
        <f t="shared" si="2"/>
        <v>0-day</v>
      </c>
      <c r="AN75" s="46" t="str">
        <f t="shared" si="3"/>
        <v>0-day</v>
      </c>
      <c r="AO75" s="46" t="str">
        <f t="shared" si="4"/>
        <v>0-day</v>
      </c>
      <c r="AP75" s="46" t="str">
        <f t="shared" si="5"/>
        <v>0-day</v>
      </c>
      <c r="AQ75" s="46" t="str">
        <f t="shared" si="6"/>
        <v>0-day</v>
      </c>
      <c r="AR75" s="17"/>
      <c r="AS75" s="47" t="str">
        <f t="shared" si="7"/>
        <v/>
      </c>
      <c r="AT75" s="35">
        <f t="shared" si="23"/>
        <v>0</v>
      </c>
      <c r="AU75" s="48" t="e">
        <f t="shared" ca="1" si="8"/>
        <v>#NAME?</v>
      </c>
      <c r="AV75" s="48" t="e">
        <f t="shared" ca="1" si="9"/>
        <v>#NAME?</v>
      </c>
      <c r="AW75" s="49" t="e">
        <f t="shared" ca="1" si="10"/>
        <v>#NAME?</v>
      </c>
      <c r="AX75" s="48" t="e">
        <f t="shared" ca="1" si="11"/>
        <v>#NAME?</v>
      </c>
      <c r="AY75" s="49" t="str">
        <f t="shared" si="12"/>
        <v/>
      </c>
      <c r="AZ75" s="50" t="e">
        <f t="shared" ca="1" si="13"/>
        <v>#NAME?</v>
      </c>
      <c r="BA75" s="51" t="e">
        <f t="shared" ca="1" si="14"/>
        <v>#NAME?</v>
      </c>
      <c r="BB75" s="52" t="e">
        <f t="shared" ca="1" si="15"/>
        <v>#NAME?</v>
      </c>
      <c r="BC75" s="51" t="e">
        <f t="shared" ca="1" si="16"/>
        <v>#NAME?</v>
      </c>
      <c r="BD75" s="54" t="e">
        <f t="shared" ca="1" si="17"/>
        <v>#NAME?</v>
      </c>
      <c r="BE75" s="48" t="e">
        <f t="shared" ca="1" si="18"/>
        <v>#NAME?</v>
      </c>
      <c r="BF75" s="50" t="e">
        <f t="shared" ca="1" si="19"/>
        <v>#NAME?</v>
      </c>
      <c r="BG75" s="56" t="e">
        <f t="shared" ca="1" si="20"/>
        <v>#NAME?</v>
      </c>
      <c r="BH75" s="22"/>
      <c r="BI75" s="22"/>
      <c r="BJ75" s="22"/>
      <c r="BK75" s="22"/>
      <c r="BL75" s="22"/>
      <c r="BM75" s="22"/>
      <c r="BN75" s="24"/>
      <c r="BO75" s="24"/>
    </row>
    <row r="76" spans="1:67" ht="15.5">
      <c r="A76" s="25" t="str">
        <f t="shared" si="21"/>
        <v/>
      </c>
      <c r="B76" s="62"/>
      <c r="C76" s="26"/>
      <c r="D76" s="27"/>
      <c r="E76" s="29"/>
      <c r="F76" s="31"/>
      <c r="G76" s="31"/>
      <c r="H76" s="31"/>
      <c r="I76" s="31"/>
      <c r="J76" s="32"/>
      <c r="K76" s="32"/>
      <c r="L76" s="31"/>
      <c r="M76" s="25"/>
      <c r="N76" s="31"/>
      <c r="O76" s="31"/>
      <c r="P76" s="31"/>
      <c r="Q76" s="31"/>
      <c r="R76" s="120"/>
      <c r="S76" s="30"/>
      <c r="T76" s="120"/>
      <c r="U76" s="82"/>
      <c r="V76" s="25"/>
      <c r="W76" s="58"/>
      <c r="X76" s="34"/>
      <c r="Y76" s="34"/>
      <c r="Z76" s="36"/>
      <c r="AA76" s="34"/>
      <c r="AB76" s="35"/>
      <c r="AC76" s="25"/>
      <c r="AD76" s="25"/>
      <c r="AE76" s="44"/>
      <c r="AF76" s="44"/>
      <c r="AG76" s="25"/>
      <c r="AH76" s="25"/>
      <c r="AI76" s="25"/>
      <c r="AJ76" s="45" t="str">
        <f t="array" ref="AJ76">IFERROR(INDEX('[1]Master Price'!$E:$E,MATCH(D76,'[1]Master Price'!$B:$B,0)),"0")</f>
        <v>0</v>
      </c>
      <c r="AK76" s="45">
        <f t="shared" si="0"/>
        <v>0</v>
      </c>
      <c r="AL76" s="46" t="str">
        <f t="shared" si="1"/>
        <v>0-day</v>
      </c>
      <c r="AM76" s="46" t="str">
        <f t="shared" si="2"/>
        <v>0-day</v>
      </c>
      <c r="AN76" s="46" t="str">
        <f t="shared" si="3"/>
        <v>0-day</v>
      </c>
      <c r="AO76" s="46" t="str">
        <f t="shared" si="4"/>
        <v>0-day</v>
      </c>
      <c r="AP76" s="46" t="str">
        <f t="shared" si="5"/>
        <v>0-day</v>
      </c>
      <c r="AQ76" s="46" t="str">
        <f t="shared" si="6"/>
        <v>0-day</v>
      </c>
      <c r="AR76" s="17"/>
      <c r="AS76" s="47" t="str">
        <f t="shared" si="7"/>
        <v/>
      </c>
      <c r="AT76" s="35">
        <f t="shared" si="23"/>
        <v>0</v>
      </c>
      <c r="AU76" s="48" t="e">
        <f t="shared" ca="1" si="8"/>
        <v>#NAME?</v>
      </c>
      <c r="AV76" s="48" t="e">
        <f t="shared" ca="1" si="9"/>
        <v>#NAME?</v>
      </c>
      <c r="AW76" s="49" t="e">
        <f t="shared" ca="1" si="10"/>
        <v>#NAME?</v>
      </c>
      <c r="AX76" s="48" t="e">
        <f t="shared" ca="1" si="11"/>
        <v>#NAME?</v>
      </c>
      <c r="AY76" s="49" t="str">
        <f t="shared" si="12"/>
        <v/>
      </c>
      <c r="AZ76" s="50" t="e">
        <f t="shared" ca="1" si="13"/>
        <v>#NAME?</v>
      </c>
      <c r="BA76" s="51" t="e">
        <f t="shared" ca="1" si="14"/>
        <v>#NAME?</v>
      </c>
      <c r="BB76" s="52" t="e">
        <f t="shared" ca="1" si="15"/>
        <v>#NAME?</v>
      </c>
      <c r="BC76" s="51" t="e">
        <f t="shared" ca="1" si="16"/>
        <v>#NAME?</v>
      </c>
      <c r="BD76" s="54" t="e">
        <f t="shared" ca="1" si="17"/>
        <v>#NAME?</v>
      </c>
      <c r="BE76" s="48" t="e">
        <f t="shared" ca="1" si="18"/>
        <v>#NAME?</v>
      </c>
      <c r="BF76" s="50" t="e">
        <f t="shared" ca="1" si="19"/>
        <v>#NAME?</v>
      </c>
      <c r="BG76" s="56" t="e">
        <f t="shared" ca="1" si="20"/>
        <v>#NAME?</v>
      </c>
      <c r="BH76" s="22"/>
      <c r="BI76" s="22"/>
      <c r="BJ76" s="22"/>
      <c r="BK76" s="22"/>
      <c r="BL76" s="22"/>
      <c r="BM76" s="22"/>
      <c r="BN76" s="24"/>
      <c r="BO76" s="24"/>
    </row>
    <row r="77" spans="1:67" ht="15.5">
      <c r="A77" s="25" t="str">
        <f t="shared" si="21"/>
        <v/>
      </c>
      <c r="B77" s="62"/>
      <c r="C77" s="26"/>
      <c r="D77" s="27"/>
      <c r="E77" s="29"/>
      <c r="F77" s="31"/>
      <c r="G77" s="31"/>
      <c r="H77" s="31"/>
      <c r="I77" s="31"/>
      <c r="J77" s="32"/>
      <c r="K77" s="32"/>
      <c r="L77" s="31"/>
      <c r="M77" s="25"/>
      <c r="N77" s="31"/>
      <c r="O77" s="31"/>
      <c r="P77" s="31"/>
      <c r="Q77" s="31"/>
      <c r="R77" s="120"/>
      <c r="S77" s="30"/>
      <c r="T77" s="120"/>
      <c r="U77" s="82"/>
      <c r="V77" s="25"/>
      <c r="W77" s="58"/>
      <c r="X77" s="34"/>
      <c r="Y77" s="34"/>
      <c r="Z77" s="36"/>
      <c r="AA77" s="34"/>
      <c r="AB77" s="35"/>
      <c r="AC77" s="25"/>
      <c r="AD77" s="25"/>
      <c r="AE77" s="44"/>
      <c r="AF77" s="44"/>
      <c r="AG77" s="25"/>
      <c r="AH77" s="25"/>
      <c r="AI77" s="25"/>
      <c r="AJ77" s="45" t="str">
        <f t="array" ref="AJ77">IFERROR(INDEX('[1]Master Price'!$E:$E,MATCH(D77,'[1]Master Price'!$B:$B,0)),"0")</f>
        <v>0</v>
      </c>
      <c r="AK77" s="45">
        <f t="shared" si="0"/>
        <v>0</v>
      </c>
      <c r="AL77" s="46" t="str">
        <f t="shared" si="1"/>
        <v>0-day</v>
      </c>
      <c r="AM77" s="46" t="str">
        <f t="shared" si="2"/>
        <v>0-day</v>
      </c>
      <c r="AN77" s="46" t="str">
        <f t="shared" si="3"/>
        <v>0-day</v>
      </c>
      <c r="AO77" s="46" t="str">
        <f t="shared" si="4"/>
        <v>0-day</v>
      </c>
      <c r="AP77" s="46" t="str">
        <f t="shared" si="5"/>
        <v>0-day</v>
      </c>
      <c r="AQ77" s="46" t="str">
        <f t="shared" si="6"/>
        <v>0-day</v>
      </c>
      <c r="AR77" s="17"/>
      <c r="AS77" s="47" t="str">
        <f t="shared" si="7"/>
        <v/>
      </c>
      <c r="AT77" s="35">
        <f t="shared" si="23"/>
        <v>0</v>
      </c>
      <c r="AU77" s="48" t="e">
        <f t="shared" ca="1" si="8"/>
        <v>#NAME?</v>
      </c>
      <c r="AV77" s="48" t="e">
        <f t="shared" ca="1" si="9"/>
        <v>#NAME?</v>
      </c>
      <c r="AW77" s="49" t="e">
        <f t="shared" ca="1" si="10"/>
        <v>#NAME?</v>
      </c>
      <c r="AX77" s="48" t="e">
        <f t="shared" ca="1" si="11"/>
        <v>#NAME?</v>
      </c>
      <c r="AY77" s="49" t="str">
        <f t="shared" si="12"/>
        <v/>
      </c>
      <c r="AZ77" s="50" t="e">
        <f t="shared" ca="1" si="13"/>
        <v>#NAME?</v>
      </c>
      <c r="BA77" s="51" t="e">
        <f t="shared" ca="1" si="14"/>
        <v>#NAME?</v>
      </c>
      <c r="BB77" s="52" t="e">
        <f t="shared" ca="1" si="15"/>
        <v>#NAME?</v>
      </c>
      <c r="BC77" s="51" t="e">
        <f t="shared" ca="1" si="16"/>
        <v>#NAME?</v>
      </c>
      <c r="BD77" s="54" t="e">
        <f t="shared" ca="1" si="17"/>
        <v>#NAME?</v>
      </c>
      <c r="BE77" s="48" t="e">
        <f t="shared" ca="1" si="18"/>
        <v>#NAME?</v>
      </c>
      <c r="BF77" s="50" t="e">
        <f t="shared" ca="1" si="19"/>
        <v>#NAME?</v>
      </c>
      <c r="BG77" s="56" t="e">
        <f t="shared" ca="1" si="20"/>
        <v>#NAME?</v>
      </c>
      <c r="BH77" s="22"/>
      <c r="BI77" s="22"/>
      <c r="BJ77" s="22"/>
      <c r="BK77" s="22"/>
      <c r="BL77" s="22"/>
      <c r="BM77" s="22"/>
      <c r="BN77" s="24"/>
      <c r="BO77" s="24"/>
    </row>
    <row r="78" spans="1:67" ht="15.5">
      <c r="A78" s="25" t="str">
        <f t="shared" si="21"/>
        <v/>
      </c>
      <c r="B78" s="62"/>
      <c r="C78" s="26"/>
      <c r="D78" s="27"/>
      <c r="E78" s="29"/>
      <c r="F78" s="31"/>
      <c r="G78" s="31"/>
      <c r="H78" s="31"/>
      <c r="I78" s="31"/>
      <c r="J78" s="32"/>
      <c r="K78" s="32"/>
      <c r="L78" s="31"/>
      <c r="M78" s="32"/>
      <c r="N78" s="31"/>
      <c r="O78" s="31"/>
      <c r="P78" s="31"/>
      <c r="Q78" s="31"/>
      <c r="R78" s="120"/>
      <c r="S78" s="30"/>
      <c r="T78" s="120"/>
      <c r="U78" s="82"/>
      <c r="V78" s="25"/>
      <c r="W78" s="58"/>
      <c r="X78" s="34"/>
      <c r="Y78" s="34"/>
      <c r="Z78" s="36"/>
      <c r="AA78" s="34"/>
      <c r="AB78" s="35"/>
      <c r="AC78" s="25"/>
      <c r="AD78" s="25"/>
      <c r="AE78" s="44"/>
      <c r="AF78" s="44"/>
      <c r="AG78" s="25"/>
      <c r="AH78" s="25"/>
      <c r="AI78" s="25"/>
      <c r="AJ78" s="45" t="str">
        <f t="array" ref="AJ78">IFERROR(INDEX('[1]Master Price'!$E:$E,MATCH(D78,'[1]Master Price'!$B:$B,0)),"0")</f>
        <v>0</v>
      </c>
      <c r="AK78" s="45">
        <f t="shared" si="0"/>
        <v>0</v>
      </c>
      <c r="AL78" s="46" t="str">
        <f t="shared" si="1"/>
        <v>0-day</v>
      </c>
      <c r="AM78" s="46" t="str">
        <f t="shared" si="2"/>
        <v>0-day</v>
      </c>
      <c r="AN78" s="46" t="str">
        <f t="shared" si="3"/>
        <v>0-day</v>
      </c>
      <c r="AO78" s="46" t="str">
        <f t="shared" si="4"/>
        <v>0-day</v>
      </c>
      <c r="AP78" s="46" t="str">
        <f t="shared" si="5"/>
        <v>0-day</v>
      </c>
      <c r="AQ78" s="46" t="str">
        <f t="shared" si="6"/>
        <v>0-day</v>
      </c>
      <c r="AR78" s="17"/>
      <c r="AS78" s="47" t="str">
        <f t="shared" si="7"/>
        <v/>
      </c>
      <c r="AT78" s="35">
        <f t="shared" si="23"/>
        <v>0</v>
      </c>
      <c r="AU78" s="48" t="e">
        <f t="shared" ca="1" si="8"/>
        <v>#NAME?</v>
      </c>
      <c r="AV78" s="48" t="e">
        <f t="shared" ca="1" si="9"/>
        <v>#NAME?</v>
      </c>
      <c r="AW78" s="49" t="e">
        <f t="shared" ca="1" si="10"/>
        <v>#NAME?</v>
      </c>
      <c r="AX78" s="48" t="e">
        <f t="shared" ca="1" si="11"/>
        <v>#NAME?</v>
      </c>
      <c r="AY78" s="49" t="str">
        <f t="shared" si="12"/>
        <v/>
      </c>
      <c r="AZ78" s="50" t="e">
        <f t="shared" ca="1" si="13"/>
        <v>#NAME?</v>
      </c>
      <c r="BA78" s="51" t="e">
        <f t="shared" ca="1" si="14"/>
        <v>#NAME?</v>
      </c>
      <c r="BB78" s="52" t="e">
        <f t="shared" ca="1" si="15"/>
        <v>#NAME?</v>
      </c>
      <c r="BC78" s="51" t="e">
        <f t="shared" ca="1" si="16"/>
        <v>#NAME?</v>
      </c>
      <c r="BD78" s="54" t="e">
        <f t="shared" ca="1" si="17"/>
        <v>#NAME?</v>
      </c>
      <c r="BE78" s="48" t="e">
        <f t="shared" ca="1" si="18"/>
        <v>#NAME?</v>
      </c>
      <c r="BF78" s="50" t="e">
        <f t="shared" ca="1" si="19"/>
        <v>#NAME?</v>
      </c>
      <c r="BG78" s="56" t="e">
        <f t="shared" ca="1" si="20"/>
        <v>#NAME?</v>
      </c>
      <c r="BH78" s="22"/>
      <c r="BI78" s="22"/>
      <c r="BJ78" s="22"/>
      <c r="BK78" s="22"/>
      <c r="BL78" s="22"/>
      <c r="BM78" s="22"/>
      <c r="BN78" s="24"/>
      <c r="BO78" s="24"/>
    </row>
    <row r="79" spans="1:67" ht="15.5">
      <c r="A79" s="25" t="str">
        <f t="shared" si="21"/>
        <v/>
      </c>
      <c r="B79" s="62"/>
      <c r="C79" s="26"/>
      <c r="D79" s="27"/>
      <c r="E79" s="29"/>
      <c r="F79" s="31"/>
      <c r="G79" s="31"/>
      <c r="H79" s="31"/>
      <c r="I79" s="31"/>
      <c r="J79" s="32"/>
      <c r="K79" s="32"/>
      <c r="L79" s="31"/>
      <c r="M79" s="31"/>
      <c r="N79" s="31"/>
      <c r="O79" s="31"/>
      <c r="P79" s="31"/>
      <c r="Q79" s="31"/>
      <c r="R79" s="120"/>
      <c r="S79" s="30"/>
      <c r="T79" s="120"/>
      <c r="U79" s="82"/>
      <c r="V79" s="25"/>
      <c r="W79" s="58"/>
      <c r="X79" s="34"/>
      <c r="Y79" s="34"/>
      <c r="Z79" s="36"/>
      <c r="AA79" s="84"/>
      <c r="AB79" s="35"/>
      <c r="AC79" s="25"/>
      <c r="AD79" s="25"/>
      <c r="AE79" s="44"/>
      <c r="AF79" s="94"/>
      <c r="AG79" s="25"/>
      <c r="AH79" s="25"/>
      <c r="AI79" s="25"/>
      <c r="AJ79" s="45" t="str">
        <f t="array" ref="AJ79">IFERROR(INDEX('[1]Master Price'!$E:$E,MATCH(D79,'[1]Master Price'!$B:$B,0)),"0")</f>
        <v>0</v>
      </c>
      <c r="AK79" s="45">
        <f t="shared" si="0"/>
        <v>0</v>
      </c>
      <c r="AL79" s="46" t="str">
        <f t="shared" si="1"/>
        <v>0-day</v>
      </c>
      <c r="AM79" s="46" t="str">
        <f t="shared" si="2"/>
        <v>0-day</v>
      </c>
      <c r="AN79" s="46" t="str">
        <f t="shared" si="3"/>
        <v>0-day</v>
      </c>
      <c r="AO79" s="46" t="str">
        <f t="shared" si="4"/>
        <v>0-day</v>
      </c>
      <c r="AP79" s="46" t="str">
        <f t="shared" si="5"/>
        <v>0-day</v>
      </c>
      <c r="AQ79" s="46" t="str">
        <f t="shared" si="6"/>
        <v>0-day</v>
      </c>
      <c r="AR79" s="17"/>
      <c r="AS79" s="47" t="str">
        <f t="shared" si="7"/>
        <v/>
      </c>
      <c r="AT79" s="35">
        <f t="shared" si="23"/>
        <v>0</v>
      </c>
      <c r="AU79" s="48" t="e">
        <f t="shared" ca="1" si="8"/>
        <v>#NAME?</v>
      </c>
      <c r="AV79" s="48" t="e">
        <f t="shared" ca="1" si="9"/>
        <v>#NAME?</v>
      </c>
      <c r="AW79" s="49" t="e">
        <f t="shared" ca="1" si="10"/>
        <v>#NAME?</v>
      </c>
      <c r="AX79" s="48" t="e">
        <f t="shared" ca="1" si="11"/>
        <v>#NAME?</v>
      </c>
      <c r="AY79" s="49" t="str">
        <f t="shared" si="12"/>
        <v/>
      </c>
      <c r="AZ79" s="50" t="e">
        <f t="shared" ca="1" si="13"/>
        <v>#NAME?</v>
      </c>
      <c r="BA79" s="51" t="e">
        <f t="shared" ca="1" si="14"/>
        <v>#NAME?</v>
      </c>
      <c r="BB79" s="52" t="e">
        <f t="shared" ca="1" si="15"/>
        <v>#NAME?</v>
      </c>
      <c r="BC79" s="51" t="e">
        <f t="shared" ca="1" si="16"/>
        <v>#NAME?</v>
      </c>
      <c r="BD79" s="54" t="e">
        <f t="shared" ca="1" si="17"/>
        <v>#NAME?</v>
      </c>
      <c r="BE79" s="48" t="e">
        <f t="shared" ca="1" si="18"/>
        <v>#NAME?</v>
      </c>
      <c r="BF79" s="50" t="e">
        <f t="shared" ca="1" si="19"/>
        <v>#NAME?</v>
      </c>
      <c r="BG79" s="56" t="e">
        <f t="shared" ca="1" si="20"/>
        <v>#NAME?</v>
      </c>
      <c r="BH79" s="22"/>
      <c r="BI79" s="22"/>
      <c r="BJ79" s="22"/>
      <c r="BK79" s="22"/>
      <c r="BL79" s="22"/>
      <c r="BM79" s="22"/>
      <c r="BN79" s="24"/>
      <c r="BO79" s="24"/>
    </row>
    <row r="80" spans="1:67" ht="15.5">
      <c r="A80" s="25" t="str">
        <f t="shared" si="21"/>
        <v/>
      </c>
      <c r="B80" s="62"/>
      <c r="C80" s="26"/>
      <c r="D80" s="27"/>
      <c r="E80" s="29"/>
      <c r="F80" s="31"/>
      <c r="G80" s="31"/>
      <c r="H80" s="31"/>
      <c r="I80" s="31"/>
      <c r="J80" s="32"/>
      <c r="K80" s="32"/>
      <c r="L80" s="31"/>
      <c r="M80" s="31"/>
      <c r="N80" s="31"/>
      <c r="O80" s="31"/>
      <c r="P80" s="31"/>
      <c r="Q80" s="31"/>
      <c r="R80" s="120"/>
      <c r="S80" s="30"/>
      <c r="T80" s="120"/>
      <c r="U80" s="82"/>
      <c r="V80" s="25"/>
      <c r="W80" s="58"/>
      <c r="X80" s="34"/>
      <c r="Y80" s="34"/>
      <c r="Z80" s="36"/>
      <c r="AA80" s="84"/>
      <c r="AB80" s="35"/>
      <c r="AC80" s="25"/>
      <c r="AD80" s="25"/>
      <c r="AE80" s="44"/>
      <c r="AF80" s="94"/>
      <c r="AG80" s="25"/>
      <c r="AH80" s="25"/>
      <c r="AI80" s="25"/>
      <c r="AJ80" s="45" t="str">
        <f t="array" ref="AJ80">IFERROR(INDEX('[1]Master Price'!$E:$E,MATCH(D80,'[1]Master Price'!$B:$B,0)),"0")</f>
        <v>0</v>
      </c>
      <c r="AK80" s="45">
        <f t="shared" si="0"/>
        <v>0</v>
      </c>
      <c r="AL80" s="46" t="str">
        <f t="shared" si="1"/>
        <v>0-day</v>
      </c>
      <c r="AM80" s="46" t="str">
        <f t="shared" si="2"/>
        <v>0-day</v>
      </c>
      <c r="AN80" s="46" t="str">
        <f t="shared" si="3"/>
        <v>0-day</v>
      </c>
      <c r="AO80" s="46" t="str">
        <f t="shared" si="4"/>
        <v>0-day</v>
      </c>
      <c r="AP80" s="46" t="str">
        <f t="shared" si="5"/>
        <v>0-day</v>
      </c>
      <c r="AQ80" s="46" t="str">
        <f t="shared" si="6"/>
        <v>0-day</v>
      </c>
      <c r="AR80" s="17"/>
      <c r="AS80" s="47" t="str">
        <f t="shared" si="7"/>
        <v/>
      </c>
      <c r="AT80" s="35">
        <f t="shared" si="23"/>
        <v>0</v>
      </c>
      <c r="AU80" s="48" t="e">
        <f t="shared" ca="1" si="8"/>
        <v>#NAME?</v>
      </c>
      <c r="AV80" s="48" t="e">
        <f t="shared" ca="1" si="9"/>
        <v>#NAME?</v>
      </c>
      <c r="AW80" s="49" t="e">
        <f t="shared" ca="1" si="10"/>
        <v>#NAME?</v>
      </c>
      <c r="AX80" s="48" t="e">
        <f t="shared" ca="1" si="11"/>
        <v>#NAME?</v>
      </c>
      <c r="AY80" s="49" t="str">
        <f t="shared" si="12"/>
        <v/>
      </c>
      <c r="AZ80" s="50" t="e">
        <f t="shared" ca="1" si="13"/>
        <v>#NAME?</v>
      </c>
      <c r="BA80" s="51" t="e">
        <f t="shared" ca="1" si="14"/>
        <v>#NAME?</v>
      </c>
      <c r="BB80" s="52" t="e">
        <f t="shared" ca="1" si="15"/>
        <v>#NAME?</v>
      </c>
      <c r="BC80" s="51" t="e">
        <f t="shared" ca="1" si="16"/>
        <v>#NAME?</v>
      </c>
      <c r="BD80" s="54" t="e">
        <f t="shared" ca="1" si="17"/>
        <v>#NAME?</v>
      </c>
      <c r="BE80" s="48" t="e">
        <f t="shared" ca="1" si="18"/>
        <v>#NAME?</v>
      </c>
      <c r="BF80" s="50" t="e">
        <f t="shared" ca="1" si="19"/>
        <v>#NAME?</v>
      </c>
      <c r="BG80" s="56" t="e">
        <f t="shared" ca="1" si="20"/>
        <v>#NAME?</v>
      </c>
      <c r="BH80" s="22"/>
      <c r="BI80" s="22"/>
      <c r="BJ80" s="22"/>
      <c r="BK80" s="22"/>
      <c r="BL80" s="22"/>
      <c r="BM80" s="22"/>
      <c r="BN80" s="24"/>
      <c r="BO80" s="24"/>
    </row>
    <row r="81" spans="1:67" ht="15.5">
      <c r="A81" s="25" t="str">
        <f t="shared" si="21"/>
        <v/>
      </c>
      <c r="B81" s="62"/>
      <c r="C81" s="26"/>
      <c r="D81" s="27"/>
      <c r="E81" s="29"/>
      <c r="F81" s="31"/>
      <c r="G81" s="31"/>
      <c r="H81" s="31"/>
      <c r="I81" s="31"/>
      <c r="J81" s="32"/>
      <c r="K81" s="32"/>
      <c r="L81" s="31"/>
      <c r="M81" s="25"/>
      <c r="N81" s="31"/>
      <c r="O81" s="31"/>
      <c r="P81" s="31"/>
      <c r="Q81" s="31"/>
      <c r="R81" s="120"/>
      <c r="S81" s="30"/>
      <c r="T81" s="120"/>
      <c r="U81" s="82"/>
      <c r="V81" s="25"/>
      <c r="W81" s="58"/>
      <c r="X81" s="34"/>
      <c r="Y81" s="34"/>
      <c r="Z81" s="36"/>
      <c r="AA81" s="34"/>
      <c r="AB81" s="35"/>
      <c r="AC81" s="25"/>
      <c r="AD81" s="25"/>
      <c r="AE81" s="44"/>
      <c r="AF81" s="44"/>
      <c r="AG81" s="25"/>
      <c r="AH81" s="25"/>
      <c r="AI81" s="25"/>
      <c r="AJ81" s="45" t="str">
        <f t="array" ref="AJ81">IFERROR(INDEX('[1]Master Price'!$E:$E,MATCH(D81,'[1]Master Price'!$B:$B,0)),"0")</f>
        <v>0</v>
      </c>
      <c r="AK81" s="45">
        <f t="shared" si="0"/>
        <v>0</v>
      </c>
      <c r="AL81" s="46" t="str">
        <f t="shared" si="1"/>
        <v>0-day</v>
      </c>
      <c r="AM81" s="46" t="str">
        <f t="shared" si="2"/>
        <v>0-day</v>
      </c>
      <c r="AN81" s="46" t="str">
        <f t="shared" si="3"/>
        <v>0-day</v>
      </c>
      <c r="AO81" s="46" t="str">
        <f t="shared" si="4"/>
        <v>0-day</v>
      </c>
      <c r="AP81" s="46" t="str">
        <f t="shared" si="5"/>
        <v>0-day</v>
      </c>
      <c r="AQ81" s="46" t="str">
        <f t="shared" si="6"/>
        <v>0-day</v>
      </c>
      <c r="AR81" s="17"/>
      <c r="AS81" s="47" t="str">
        <f t="shared" si="7"/>
        <v/>
      </c>
      <c r="AT81" s="35">
        <f t="shared" si="23"/>
        <v>0</v>
      </c>
      <c r="AU81" s="48" t="e">
        <f t="shared" ca="1" si="8"/>
        <v>#NAME?</v>
      </c>
      <c r="AV81" s="48" t="e">
        <f t="shared" ca="1" si="9"/>
        <v>#NAME?</v>
      </c>
      <c r="AW81" s="49" t="e">
        <f t="shared" ca="1" si="10"/>
        <v>#NAME?</v>
      </c>
      <c r="AX81" s="48" t="e">
        <f t="shared" ca="1" si="11"/>
        <v>#NAME?</v>
      </c>
      <c r="AY81" s="49" t="str">
        <f t="shared" si="12"/>
        <v/>
      </c>
      <c r="AZ81" s="50" t="e">
        <f t="shared" ca="1" si="13"/>
        <v>#NAME?</v>
      </c>
      <c r="BA81" s="51" t="e">
        <f t="shared" ca="1" si="14"/>
        <v>#NAME?</v>
      </c>
      <c r="BB81" s="52" t="e">
        <f t="shared" ca="1" si="15"/>
        <v>#NAME?</v>
      </c>
      <c r="BC81" s="51" t="e">
        <f t="shared" ca="1" si="16"/>
        <v>#NAME?</v>
      </c>
      <c r="BD81" s="54" t="e">
        <f t="shared" ca="1" si="17"/>
        <v>#NAME?</v>
      </c>
      <c r="BE81" s="48" t="e">
        <f t="shared" ca="1" si="18"/>
        <v>#NAME?</v>
      </c>
      <c r="BF81" s="50" t="e">
        <f t="shared" ca="1" si="19"/>
        <v>#NAME?</v>
      </c>
      <c r="BG81" s="56" t="e">
        <f t="shared" ca="1" si="20"/>
        <v>#NAME?</v>
      </c>
      <c r="BH81" s="22"/>
      <c r="BI81" s="22"/>
      <c r="BJ81" s="22"/>
      <c r="BK81" s="22"/>
      <c r="BL81" s="22"/>
      <c r="BM81" s="22"/>
      <c r="BN81" s="24"/>
      <c r="BO81" s="24"/>
    </row>
    <row r="82" spans="1:67" ht="15.5">
      <c r="A82" s="25" t="str">
        <f t="shared" si="21"/>
        <v/>
      </c>
      <c r="B82" s="62"/>
      <c r="C82" s="26"/>
      <c r="D82" s="27"/>
      <c r="E82" s="29"/>
      <c r="F82" s="31"/>
      <c r="G82" s="31"/>
      <c r="H82" s="31"/>
      <c r="I82" s="31"/>
      <c r="J82" s="32"/>
      <c r="K82" s="32"/>
      <c r="L82" s="31"/>
      <c r="M82" s="25"/>
      <c r="N82" s="31"/>
      <c r="O82" s="31"/>
      <c r="P82" s="31"/>
      <c r="Q82" s="31"/>
      <c r="R82" s="120"/>
      <c r="S82" s="30"/>
      <c r="T82" s="120"/>
      <c r="U82" s="82"/>
      <c r="V82" s="25"/>
      <c r="W82" s="58"/>
      <c r="X82" s="34"/>
      <c r="Y82" s="34"/>
      <c r="Z82" s="36"/>
      <c r="AA82" s="34"/>
      <c r="AB82" s="35"/>
      <c r="AC82" s="25"/>
      <c r="AD82" s="25"/>
      <c r="AE82" s="44"/>
      <c r="AF82" s="44"/>
      <c r="AG82" s="25"/>
      <c r="AH82" s="25"/>
      <c r="AI82" s="25"/>
      <c r="AJ82" s="45" t="str">
        <f t="array" ref="AJ82">IFERROR(INDEX('[1]Master Price'!$E:$E,MATCH(D82,'[1]Master Price'!$B:$B,0)),"0")</f>
        <v>0</v>
      </c>
      <c r="AK82" s="45">
        <f t="shared" si="0"/>
        <v>0</v>
      </c>
      <c r="AL82" s="46" t="str">
        <f t="shared" si="1"/>
        <v>0-day</v>
      </c>
      <c r="AM82" s="46" t="str">
        <f t="shared" si="2"/>
        <v>0-day</v>
      </c>
      <c r="AN82" s="46" t="str">
        <f t="shared" si="3"/>
        <v>0-day</v>
      </c>
      <c r="AO82" s="46" t="str">
        <f t="shared" si="4"/>
        <v>0-day</v>
      </c>
      <c r="AP82" s="46" t="str">
        <f t="shared" si="5"/>
        <v>0-day</v>
      </c>
      <c r="AQ82" s="46" t="str">
        <f t="shared" si="6"/>
        <v>0-day</v>
      </c>
      <c r="AR82" s="17"/>
      <c r="AS82" s="47" t="str">
        <f t="shared" si="7"/>
        <v/>
      </c>
      <c r="AT82" s="35">
        <f t="shared" si="23"/>
        <v>0</v>
      </c>
      <c r="AU82" s="48" t="e">
        <f t="shared" ca="1" si="8"/>
        <v>#NAME?</v>
      </c>
      <c r="AV82" s="48" t="e">
        <f t="shared" ca="1" si="9"/>
        <v>#NAME?</v>
      </c>
      <c r="AW82" s="49" t="e">
        <f t="shared" ca="1" si="10"/>
        <v>#NAME?</v>
      </c>
      <c r="AX82" s="48" t="e">
        <f t="shared" ca="1" si="11"/>
        <v>#NAME?</v>
      </c>
      <c r="AY82" s="49" t="str">
        <f t="shared" si="12"/>
        <v/>
      </c>
      <c r="AZ82" s="50" t="e">
        <f t="shared" ca="1" si="13"/>
        <v>#NAME?</v>
      </c>
      <c r="BA82" s="51" t="e">
        <f t="shared" ca="1" si="14"/>
        <v>#NAME?</v>
      </c>
      <c r="BB82" s="52" t="e">
        <f t="shared" ca="1" si="15"/>
        <v>#NAME?</v>
      </c>
      <c r="BC82" s="51" t="e">
        <f t="shared" ca="1" si="16"/>
        <v>#NAME?</v>
      </c>
      <c r="BD82" s="54" t="e">
        <f t="shared" ca="1" si="17"/>
        <v>#NAME?</v>
      </c>
      <c r="BE82" s="48" t="e">
        <f t="shared" ca="1" si="18"/>
        <v>#NAME?</v>
      </c>
      <c r="BF82" s="50" t="e">
        <f t="shared" ca="1" si="19"/>
        <v>#NAME?</v>
      </c>
      <c r="BG82" s="56" t="e">
        <f t="shared" ca="1" si="20"/>
        <v>#NAME?</v>
      </c>
      <c r="BH82" s="22"/>
      <c r="BI82" s="22"/>
      <c r="BJ82" s="22"/>
      <c r="BK82" s="22"/>
      <c r="BL82" s="22"/>
      <c r="BM82" s="22"/>
      <c r="BN82" s="24"/>
      <c r="BO82" s="24"/>
    </row>
    <row r="83" spans="1:67" ht="15.5">
      <c r="A83" s="25" t="str">
        <f t="shared" si="21"/>
        <v/>
      </c>
      <c r="B83" s="62"/>
      <c r="C83" s="26"/>
      <c r="D83" s="27"/>
      <c r="E83" s="29"/>
      <c r="F83" s="31"/>
      <c r="G83" s="31"/>
      <c r="H83" s="31"/>
      <c r="I83" s="31"/>
      <c r="J83" s="32"/>
      <c r="K83" s="32"/>
      <c r="L83" s="31"/>
      <c r="M83" s="25"/>
      <c r="N83" s="31"/>
      <c r="O83" s="31"/>
      <c r="P83" s="31"/>
      <c r="Q83" s="31"/>
      <c r="R83" s="120"/>
      <c r="S83" s="30"/>
      <c r="T83" s="120"/>
      <c r="U83" s="82"/>
      <c r="V83" s="25"/>
      <c r="W83" s="58"/>
      <c r="X83" s="34"/>
      <c r="Y83" s="34"/>
      <c r="Z83" s="36"/>
      <c r="AA83" s="34"/>
      <c r="AB83" s="35"/>
      <c r="AC83" s="25"/>
      <c r="AD83" s="25"/>
      <c r="AE83" s="44"/>
      <c r="AF83" s="44"/>
      <c r="AG83" s="25"/>
      <c r="AH83" s="25"/>
      <c r="AI83" s="25"/>
      <c r="AJ83" s="45" t="str">
        <f t="array" ref="AJ83">IFERROR(INDEX('[1]Master Price'!$E:$E,MATCH(D83,'[1]Master Price'!$B:$B,0)),"0")</f>
        <v>0</v>
      </c>
      <c r="AK83" s="45">
        <f t="shared" si="0"/>
        <v>0</v>
      </c>
      <c r="AL83" s="46" t="str">
        <f t="shared" si="1"/>
        <v>0-day</v>
      </c>
      <c r="AM83" s="46" t="str">
        <f t="shared" si="2"/>
        <v>0-day</v>
      </c>
      <c r="AN83" s="46" t="str">
        <f t="shared" si="3"/>
        <v>0-day</v>
      </c>
      <c r="AO83" s="46" t="str">
        <f t="shared" si="4"/>
        <v>0-day</v>
      </c>
      <c r="AP83" s="46" t="str">
        <f t="shared" si="5"/>
        <v>0-day</v>
      </c>
      <c r="AQ83" s="46" t="str">
        <f t="shared" si="6"/>
        <v>0-day</v>
      </c>
      <c r="AR83" s="17"/>
      <c r="AS83" s="47" t="str">
        <f t="shared" si="7"/>
        <v/>
      </c>
      <c r="AT83" s="35">
        <f t="shared" si="23"/>
        <v>0</v>
      </c>
      <c r="AU83" s="48" t="e">
        <f t="shared" ca="1" si="8"/>
        <v>#NAME?</v>
      </c>
      <c r="AV83" s="48" t="e">
        <f t="shared" ca="1" si="9"/>
        <v>#NAME?</v>
      </c>
      <c r="AW83" s="49" t="e">
        <f t="shared" ca="1" si="10"/>
        <v>#NAME?</v>
      </c>
      <c r="AX83" s="48" t="e">
        <f t="shared" ca="1" si="11"/>
        <v>#NAME?</v>
      </c>
      <c r="AY83" s="49" t="str">
        <f t="shared" si="12"/>
        <v/>
      </c>
      <c r="AZ83" s="50" t="e">
        <f t="shared" ca="1" si="13"/>
        <v>#NAME?</v>
      </c>
      <c r="BA83" s="51" t="e">
        <f t="shared" ca="1" si="14"/>
        <v>#NAME?</v>
      </c>
      <c r="BB83" s="52" t="e">
        <f t="shared" ca="1" si="15"/>
        <v>#NAME?</v>
      </c>
      <c r="BC83" s="51" t="e">
        <f t="shared" ca="1" si="16"/>
        <v>#NAME?</v>
      </c>
      <c r="BD83" s="54" t="e">
        <f t="shared" ca="1" si="17"/>
        <v>#NAME?</v>
      </c>
      <c r="BE83" s="48" t="e">
        <f t="shared" ca="1" si="18"/>
        <v>#NAME?</v>
      </c>
      <c r="BF83" s="50" t="e">
        <f t="shared" ca="1" si="19"/>
        <v>#NAME?</v>
      </c>
      <c r="BG83" s="56" t="e">
        <f t="shared" ca="1" si="20"/>
        <v>#NAME?</v>
      </c>
      <c r="BH83" s="22"/>
      <c r="BI83" s="22"/>
      <c r="BJ83" s="22"/>
      <c r="BK83" s="22"/>
      <c r="BL83" s="22"/>
      <c r="BM83" s="22"/>
      <c r="BN83" s="24"/>
      <c r="BO83" s="24"/>
    </row>
    <row r="84" spans="1:67" ht="15.5">
      <c r="A84" s="25" t="str">
        <f t="shared" si="21"/>
        <v/>
      </c>
      <c r="B84" s="62"/>
      <c r="C84" s="26"/>
      <c r="D84" s="27"/>
      <c r="E84" s="29"/>
      <c r="F84" s="31"/>
      <c r="G84" s="31"/>
      <c r="H84" s="31"/>
      <c r="I84" s="31"/>
      <c r="J84" s="32"/>
      <c r="K84" s="32"/>
      <c r="L84" s="31"/>
      <c r="M84" s="25"/>
      <c r="N84" s="31"/>
      <c r="O84" s="31"/>
      <c r="P84" s="31"/>
      <c r="Q84" s="31"/>
      <c r="R84" s="120"/>
      <c r="S84" s="30"/>
      <c r="T84" s="120"/>
      <c r="U84" s="82"/>
      <c r="V84" s="25"/>
      <c r="W84" s="58"/>
      <c r="X84" s="34"/>
      <c r="Y84" s="34"/>
      <c r="Z84" s="36"/>
      <c r="AA84" s="84"/>
      <c r="AB84" s="35"/>
      <c r="AC84" s="25"/>
      <c r="AD84" s="25"/>
      <c r="AE84" s="44"/>
      <c r="AF84" s="94"/>
      <c r="AG84" s="25"/>
      <c r="AH84" s="25"/>
      <c r="AI84" s="25"/>
      <c r="AJ84" s="45" t="str">
        <f t="array" ref="AJ84">IFERROR(INDEX('[1]Master Price'!$E:$E,MATCH(D84,'[1]Master Price'!$B:$B,0)),"0")</f>
        <v>0</v>
      </c>
      <c r="AK84" s="45">
        <f t="shared" si="0"/>
        <v>0</v>
      </c>
      <c r="AL84" s="46" t="str">
        <f t="shared" si="1"/>
        <v>0-day</v>
      </c>
      <c r="AM84" s="46" t="str">
        <f t="shared" si="2"/>
        <v>0-day</v>
      </c>
      <c r="AN84" s="46" t="str">
        <f t="shared" si="3"/>
        <v>0-day</v>
      </c>
      <c r="AO84" s="46" t="str">
        <f t="shared" si="4"/>
        <v>0-day</v>
      </c>
      <c r="AP84" s="46" t="str">
        <f t="shared" si="5"/>
        <v>0-day</v>
      </c>
      <c r="AQ84" s="46" t="str">
        <f t="shared" si="6"/>
        <v>0-day</v>
      </c>
      <c r="AR84" s="17"/>
      <c r="AS84" s="47" t="str">
        <f t="shared" si="7"/>
        <v/>
      </c>
      <c r="AT84" s="35">
        <f t="shared" si="23"/>
        <v>0</v>
      </c>
      <c r="AU84" s="48" t="e">
        <f t="shared" ca="1" si="8"/>
        <v>#NAME?</v>
      </c>
      <c r="AV84" s="48" t="e">
        <f t="shared" ca="1" si="9"/>
        <v>#NAME?</v>
      </c>
      <c r="AW84" s="49" t="e">
        <f t="shared" ca="1" si="10"/>
        <v>#NAME?</v>
      </c>
      <c r="AX84" s="48" t="e">
        <f t="shared" ca="1" si="11"/>
        <v>#NAME?</v>
      </c>
      <c r="AY84" s="49" t="str">
        <f t="shared" si="12"/>
        <v/>
      </c>
      <c r="AZ84" s="50" t="e">
        <f t="shared" ca="1" si="13"/>
        <v>#NAME?</v>
      </c>
      <c r="BA84" s="51" t="e">
        <f t="shared" ca="1" si="14"/>
        <v>#NAME?</v>
      </c>
      <c r="BB84" s="52" t="e">
        <f t="shared" ca="1" si="15"/>
        <v>#NAME?</v>
      </c>
      <c r="BC84" s="51" t="e">
        <f t="shared" ca="1" si="16"/>
        <v>#NAME?</v>
      </c>
      <c r="BD84" s="54" t="e">
        <f t="shared" ca="1" si="17"/>
        <v>#NAME?</v>
      </c>
      <c r="BE84" s="48" t="e">
        <f t="shared" ca="1" si="18"/>
        <v>#NAME?</v>
      </c>
      <c r="BF84" s="50" t="e">
        <f t="shared" ca="1" si="19"/>
        <v>#NAME?</v>
      </c>
      <c r="BG84" s="56" t="e">
        <f t="shared" ca="1" si="20"/>
        <v>#NAME?</v>
      </c>
      <c r="BH84" s="22"/>
      <c r="BI84" s="22"/>
      <c r="BJ84" s="22"/>
      <c r="BK84" s="22"/>
      <c r="BL84" s="22"/>
      <c r="BM84" s="22"/>
      <c r="BN84" s="24"/>
      <c r="BO84" s="24"/>
    </row>
    <row r="85" spans="1:67" ht="15.5">
      <c r="A85" s="25" t="str">
        <f t="shared" si="21"/>
        <v/>
      </c>
      <c r="B85" s="62"/>
      <c r="C85" s="26"/>
      <c r="D85" s="27"/>
      <c r="E85" s="29"/>
      <c r="F85" s="31"/>
      <c r="G85" s="31"/>
      <c r="H85" s="31"/>
      <c r="I85" s="31"/>
      <c r="J85" s="32"/>
      <c r="K85" s="32"/>
      <c r="L85" s="31"/>
      <c r="M85" s="25"/>
      <c r="N85" s="31"/>
      <c r="O85" s="31"/>
      <c r="P85" s="31"/>
      <c r="Q85" s="31"/>
      <c r="R85" s="120"/>
      <c r="S85" s="30"/>
      <c r="T85" s="120"/>
      <c r="U85" s="82"/>
      <c r="V85" s="25"/>
      <c r="W85" s="58"/>
      <c r="X85" s="34"/>
      <c r="Y85" s="34"/>
      <c r="Z85" s="36"/>
      <c r="AA85" s="84"/>
      <c r="AB85" s="35"/>
      <c r="AC85" s="25"/>
      <c r="AD85" s="25"/>
      <c r="AE85" s="44"/>
      <c r="AF85" s="94"/>
      <c r="AG85" s="25"/>
      <c r="AH85" s="25"/>
      <c r="AI85" s="25"/>
      <c r="AJ85" s="45" t="str">
        <f t="array" ref="AJ85">IFERROR(INDEX('[1]Master Price'!$E:$E,MATCH(D85,'[1]Master Price'!$B:$B,0)),"0")</f>
        <v>0</v>
      </c>
      <c r="AK85" s="45">
        <f t="shared" si="0"/>
        <v>0</v>
      </c>
      <c r="AL85" s="46" t="str">
        <f t="shared" si="1"/>
        <v>0-day</v>
      </c>
      <c r="AM85" s="46" t="str">
        <f t="shared" si="2"/>
        <v>0-day</v>
      </c>
      <c r="AN85" s="46" t="str">
        <f t="shared" si="3"/>
        <v>0-day</v>
      </c>
      <c r="AO85" s="46" t="str">
        <f t="shared" si="4"/>
        <v>0-day</v>
      </c>
      <c r="AP85" s="46" t="str">
        <f t="shared" si="5"/>
        <v>0-day</v>
      </c>
      <c r="AQ85" s="46" t="str">
        <f t="shared" si="6"/>
        <v>0-day</v>
      </c>
      <c r="AR85" s="17"/>
      <c r="AS85" s="47" t="str">
        <f t="shared" si="7"/>
        <v/>
      </c>
      <c r="AT85" s="35">
        <f t="shared" si="23"/>
        <v>0</v>
      </c>
      <c r="AU85" s="48" t="e">
        <f t="shared" ca="1" si="8"/>
        <v>#NAME?</v>
      </c>
      <c r="AV85" s="48" t="e">
        <f t="shared" ca="1" si="9"/>
        <v>#NAME?</v>
      </c>
      <c r="AW85" s="49" t="e">
        <f t="shared" ca="1" si="10"/>
        <v>#NAME?</v>
      </c>
      <c r="AX85" s="48" t="e">
        <f t="shared" ca="1" si="11"/>
        <v>#NAME?</v>
      </c>
      <c r="AY85" s="49" t="str">
        <f t="shared" si="12"/>
        <v/>
      </c>
      <c r="AZ85" s="50" t="e">
        <f t="shared" ca="1" si="13"/>
        <v>#NAME?</v>
      </c>
      <c r="BA85" s="51" t="e">
        <f t="shared" ca="1" si="14"/>
        <v>#NAME?</v>
      </c>
      <c r="BB85" s="52" t="e">
        <f t="shared" ca="1" si="15"/>
        <v>#NAME?</v>
      </c>
      <c r="BC85" s="51" t="e">
        <f t="shared" ca="1" si="16"/>
        <v>#NAME?</v>
      </c>
      <c r="BD85" s="54" t="e">
        <f t="shared" ca="1" si="17"/>
        <v>#NAME?</v>
      </c>
      <c r="BE85" s="48" t="e">
        <f t="shared" ca="1" si="18"/>
        <v>#NAME?</v>
      </c>
      <c r="BF85" s="50" t="e">
        <f t="shared" ca="1" si="19"/>
        <v>#NAME?</v>
      </c>
      <c r="BG85" s="56" t="e">
        <f t="shared" ca="1" si="20"/>
        <v>#NAME?</v>
      </c>
      <c r="BH85" s="22"/>
      <c r="BI85" s="22"/>
      <c r="BJ85" s="22"/>
      <c r="BK85" s="22"/>
      <c r="BL85" s="22"/>
      <c r="BM85" s="22"/>
      <c r="BN85" s="24"/>
      <c r="BO85" s="24"/>
    </row>
    <row r="86" spans="1:67" ht="15.5">
      <c r="A86" s="25" t="str">
        <f t="shared" si="21"/>
        <v/>
      </c>
      <c r="B86" s="62"/>
      <c r="C86" s="26"/>
      <c r="D86" s="27"/>
      <c r="E86" s="29"/>
      <c r="F86" s="31"/>
      <c r="G86" s="31"/>
      <c r="H86" s="31"/>
      <c r="I86" s="31"/>
      <c r="J86" s="32"/>
      <c r="K86" s="32"/>
      <c r="L86" s="31"/>
      <c r="M86" s="25"/>
      <c r="N86" s="31"/>
      <c r="O86" s="31"/>
      <c r="P86" s="31"/>
      <c r="Q86" s="31"/>
      <c r="R86" s="120"/>
      <c r="S86" s="30"/>
      <c r="T86" s="120"/>
      <c r="U86" s="82"/>
      <c r="V86" s="25"/>
      <c r="W86" s="58"/>
      <c r="X86" s="34"/>
      <c r="Y86" s="34"/>
      <c r="Z86" s="36"/>
      <c r="AA86" s="84"/>
      <c r="AB86" s="35"/>
      <c r="AC86" s="25"/>
      <c r="AD86" s="25"/>
      <c r="AE86" s="44"/>
      <c r="AF86" s="94"/>
      <c r="AG86" s="25"/>
      <c r="AH86" s="25"/>
      <c r="AI86" s="25"/>
      <c r="AJ86" s="45" t="str">
        <f t="array" ref="AJ86">IFERROR(INDEX('[1]Master Price'!$E:$E,MATCH(D86,'[1]Master Price'!$B:$B,0)),"0")</f>
        <v>0</v>
      </c>
      <c r="AK86" s="45">
        <f t="shared" si="0"/>
        <v>0</v>
      </c>
      <c r="AL86" s="46" t="str">
        <f t="shared" si="1"/>
        <v>0-day</v>
      </c>
      <c r="AM86" s="46" t="str">
        <f t="shared" si="2"/>
        <v>0-day</v>
      </c>
      <c r="AN86" s="46" t="str">
        <f t="shared" si="3"/>
        <v>0-day</v>
      </c>
      <c r="AO86" s="46" t="str">
        <f t="shared" si="4"/>
        <v>0-day</v>
      </c>
      <c r="AP86" s="46" t="str">
        <f t="shared" si="5"/>
        <v>0-day</v>
      </c>
      <c r="AQ86" s="46" t="str">
        <f t="shared" si="6"/>
        <v>0-day</v>
      </c>
      <c r="AR86" s="17"/>
      <c r="AS86" s="47" t="str">
        <f t="shared" si="7"/>
        <v/>
      </c>
      <c r="AT86" s="35">
        <f t="shared" si="23"/>
        <v>0</v>
      </c>
      <c r="AU86" s="48" t="e">
        <f t="shared" ca="1" si="8"/>
        <v>#NAME?</v>
      </c>
      <c r="AV86" s="48" t="e">
        <f t="shared" ca="1" si="9"/>
        <v>#NAME?</v>
      </c>
      <c r="AW86" s="49" t="e">
        <f t="shared" ca="1" si="10"/>
        <v>#NAME?</v>
      </c>
      <c r="AX86" s="48" t="e">
        <f t="shared" ca="1" si="11"/>
        <v>#NAME?</v>
      </c>
      <c r="AY86" s="49" t="str">
        <f t="shared" si="12"/>
        <v/>
      </c>
      <c r="AZ86" s="50" t="e">
        <f t="shared" ca="1" si="13"/>
        <v>#NAME?</v>
      </c>
      <c r="BA86" s="51" t="e">
        <f t="shared" ca="1" si="14"/>
        <v>#NAME?</v>
      </c>
      <c r="BB86" s="52" t="e">
        <f t="shared" ca="1" si="15"/>
        <v>#NAME?</v>
      </c>
      <c r="BC86" s="51" t="e">
        <f t="shared" ca="1" si="16"/>
        <v>#NAME?</v>
      </c>
      <c r="BD86" s="54" t="e">
        <f t="shared" ca="1" si="17"/>
        <v>#NAME?</v>
      </c>
      <c r="BE86" s="48" t="e">
        <f t="shared" ca="1" si="18"/>
        <v>#NAME?</v>
      </c>
      <c r="BF86" s="50" t="e">
        <f t="shared" ca="1" si="19"/>
        <v>#NAME?</v>
      </c>
      <c r="BG86" s="56" t="e">
        <f t="shared" ca="1" si="20"/>
        <v>#NAME?</v>
      </c>
      <c r="BH86" s="22"/>
      <c r="BI86" s="22"/>
      <c r="BJ86" s="22"/>
      <c r="BK86" s="22"/>
      <c r="BL86" s="22"/>
      <c r="BM86" s="22"/>
      <c r="BN86" s="24"/>
      <c r="BO86" s="24"/>
    </row>
    <row r="87" spans="1:67" ht="15.5">
      <c r="A87" s="25" t="str">
        <f t="shared" si="21"/>
        <v/>
      </c>
      <c r="B87" s="62"/>
      <c r="C87" s="26"/>
      <c r="D87" s="27"/>
      <c r="E87" s="29"/>
      <c r="F87" s="31"/>
      <c r="G87" s="31"/>
      <c r="H87" s="31"/>
      <c r="I87" s="31"/>
      <c r="J87" s="31"/>
      <c r="K87" s="31"/>
      <c r="L87" s="31"/>
      <c r="M87" s="25"/>
      <c r="N87" s="31"/>
      <c r="O87" s="31"/>
      <c r="P87" s="31"/>
      <c r="Q87" s="31"/>
      <c r="R87" s="120"/>
      <c r="S87" s="88"/>
      <c r="T87" s="120"/>
      <c r="U87" s="82"/>
      <c r="V87" s="25"/>
      <c r="W87" s="58"/>
      <c r="X87" s="34"/>
      <c r="Y87" s="34"/>
      <c r="Z87" s="36"/>
      <c r="AA87" s="84"/>
      <c r="AB87" s="35"/>
      <c r="AC87" s="25"/>
      <c r="AD87" s="25"/>
      <c r="AE87" s="44"/>
      <c r="AF87" s="94"/>
      <c r="AG87" s="25"/>
      <c r="AH87" s="25"/>
      <c r="AI87" s="25"/>
      <c r="AJ87" s="45" t="str">
        <f t="array" ref="AJ87">IFERROR(INDEX('[1]Master Price'!$E:$E,MATCH(D87,'[1]Master Price'!$B:$B,0)),"0")</f>
        <v>0</v>
      </c>
      <c r="AK87" s="45">
        <f t="shared" si="0"/>
        <v>0</v>
      </c>
      <c r="AL87" s="46" t="str">
        <f t="shared" si="1"/>
        <v>0-day</v>
      </c>
      <c r="AM87" s="46" t="str">
        <f t="shared" si="2"/>
        <v>0-day</v>
      </c>
      <c r="AN87" s="46" t="str">
        <f t="shared" si="3"/>
        <v>0-day</v>
      </c>
      <c r="AO87" s="46" t="str">
        <f t="shared" si="4"/>
        <v>0-day</v>
      </c>
      <c r="AP87" s="46" t="str">
        <f t="shared" si="5"/>
        <v>0-day</v>
      </c>
      <c r="AQ87" s="46" t="str">
        <f t="shared" si="6"/>
        <v>0-day</v>
      </c>
      <c r="AR87" s="17"/>
      <c r="AS87" s="47" t="str">
        <f t="shared" si="7"/>
        <v/>
      </c>
      <c r="AT87" s="35">
        <f t="shared" si="23"/>
        <v>0</v>
      </c>
      <c r="AU87" s="48" t="e">
        <f t="shared" ca="1" si="8"/>
        <v>#NAME?</v>
      </c>
      <c r="AV87" s="48" t="e">
        <f t="shared" ca="1" si="9"/>
        <v>#NAME?</v>
      </c>
      <c r="AW87" s="49" t="e">
        <f t="shared" ca="1" si="10"/>
        <v>#NAME?</v>
      </c>
      <c r="AX87" s="48" t="e">
        <f t="shared" ca="1" si="11"/>
        <v>#NAME?</v>
      </c>
      <c r="AY87" s="49" t="str">
        <f t="shared" si="12"/>
        <v/>
      </c>
      <c r="AZ87" s="50" t="e">
        <f t="shared" ca="1" si="13"/>
        <v>#NAME?</v>
      </c>
      <c r="BA87" s="51" t="e">
        <f t="shared" ca="1" si="14"/>
        <v>#NAME?</v>
      </c>
      <c r="BB87" s="52" t="e">
        <f t="shared" ca="1" si="15"/>
        <v>#NAME?</v>
      </c>
      <c r="BC87" s="51" t="e">
        <f t="shared" ca="1" si="16"/>
        <v>#NAME?</v>
      </c>
      <c r="BD87" s="54" t="e">
        <f t="shared" ca="1" si="17"/>
        <v>#NAME?</v>
      </c>
      <c r="BE87" s="48" t="e">
        <f t="shared" ca="1" si="18"/>
        <v>#NAME?</v>
      </c>
      <c r="BF87" s="50" t="e">
        <f t="shared" ca="1" si="19"/>
        <v>#NAME?</v>
      </c>
      <c r="BG87" s="56" t="e">
        <f t="shared" ca="1" si="20"/>
        <v>#NAME?</v>
      </c>
      <c r="BH87" s="22"/>
      <c r="BI87" s="22"/>
      <c r="BJ87" s="22"/>
      <c r="BK87" s="22"/>
      <c r="BL87" s="22"/>
      <c r="BM87" s="22"/>
      <c r="BN87" s="24"/>
      <c r="BO87" s="24"/>
    </row>
    <row r="88" spans="1:67" ht="15.5">
      <c r="A88" s="25" t="str">
        <f t="shared" si="21"/>
        <v/>
      </c>
      <c r="B88" s="134"/>
      <c r="C88" s="37"/>
      <c r="D88" s="135"/>
      <c r="E88" s="135"/>
      <c r="F88" s="37"/>
      <c r="G88" s="31"/>
      <c r="H88" s="31"/>
      <c r="I88" s="37"/>
      <c r="J88" s="31"/>
      <c r="K88" s="31"/>
      <c r="L88" s="37"/>
      <c r="M88" s="31"/>
      <c r="N88" s="25"/>
      <c r="O88" s="37"/>
      <c r="P88" s="37"/>
      <c r="Q88" s="31"/>
      <c r="R88" s="120"/>
      <c r="S88" s="136"/>
      <c r="T88" s="120"/>
      <c r="U88" s="82"/>
      <c r="V88" s="25"/>
      <c r="W88" s="58"/>
      <c r="X88" s="34"/>
      <c r="Y88" s="34"/>
      <c r="Z88" s="36"/>
      <c r="AA88" s="84"/>
      <c r="AB88" s="35"/>
      <c r="AC88" s="25"/>
      <c r="AD88" s="25"/>
      <c r="AE88" s="44"/>
      <c r="AF88" s="94"/>
      <c r="AG88" s="25"/>
      <c r="AH88" s="25"/>
      <c r="AI88" s="25"/>
      <c r="AJ88" s="45" t="str">
        <f t="array" ref="AJ88">IFERROR(INDEX('[1]Master Price'!$E:$E,MATCH(D88,'[1]Master Price'!$B:$B,0)),"0")</f>
        <v>0</v>
      </c>
      <c r="AK88" s="45">
        <f t="shared" si="0"/>
        <v>0</v>
      </c>
      <c r="AL88" s="46" t="str">
        <f t="shared" si="1"/>
        <v>0-day</v>
      </c>
      <c r="AM88" s="46" t="str">
        <f t="shared" si="2"/>
        <v>0-day</v>
      </c>
      <c r="AN88" s="46" t="str">
        <f t="shared" si="3"/>
        <v>0-day</v>
      </c>
      <c r="AO88" s="46" t="str">
        <f t="shared" si="4"/>
        <v>0-day</v>
      </c>
      <c r="AP88" s="46" t="str">
        <f t="shared" si="5"/>
        <v>0-day</v>
      </c>
      <c r="AQ88" s="46" t="str">
        <f t="shared" si="6"/>
        <v>0-day</v>
      </c>
      <c r="AR88" s="17"/>
      <c r="AS88" s="47" t="str">
        <f t="shared" si="7"/>
        <v/>
      </c>
      <c r="AT88" s="35">
        <f t="shared" si="23"/>
        <v>0</v>
      </c>
      <c r="AU88" s="48" t="e">
        <f t="shared" ca="1" si="8"/>
        <v>#NAME?</v>
      </c>
      <c r="AV88" s="48" t="e">
        <f t="shared" ca="1" si="9"/>
        <v>#NAME?</v>
      </c>
      <c r="AW88" s="49" t="e">
        <f t="shared" ca="1" si="10"/>
        <v>#NAME?</v>
      </c>
      <c r="AX88" s="48" t="e">
        <f t="shared" ca="1" si="11"/>
        <v>#NAME?</v>
      </c>
      <c r="AY88" s="49" t="str">
        <f t="shared" si="12"/>
        <v/>
      </c>
      <c r="AZ88" s="50" t="e">
        <f t="shared" ca="1" si="13"/>
        <v>#NAME?</v>
      </c>
      <c r="BA88" s="51" t="e">
        <f t="shared" ca="1" si="14"/>
        <v>#NAME?</v>
      </c>
      <c r="BB88" s="52" t="e">
        <f t="shared" ca="1" si="15"/>
        <v>#NAME?</v>
      </c>
      <c r="BC88" s="51" t="e">
        <f t="shared" ca="1" si="16"/>
        <v>#NAME?</v>
      </c>
      <c r="BD88" s="54" t="e">
        <f t="shared" ca="1" si="17"/>
        <v>#NAME?</v>
      </c>
      <c r="BE88" s="48" t="e">
        <f t="shared" ca="1" si="18"/>
        <v>#NAME?</v>
      </c>
      <c r="BF88" s="50" t="e">
        <f t="shared" ca="1" si="19"/>
        <v>#NAME?</v>
      </c>
      <c r="BG88" s="56" t="e">
        <f t="shared" ca="1" si="20"/>
        <v>#NAME?</v>
      </c>
      <c r="BH88" s="22"/>
      <c r="BI88" s="22"/>
      <c r="BJ88" s="22"/>
      <c r="BK88" s="22"/>
      <c r="BL88" s="22"/>
      <c r="BM88" s="22"/>
      <c r="BN88" s="24"/>
      <c r="BO88" s="24"/>
    </row>
    <row r="89" spans="1:67" ht="15.5">
      <c r="A89" s="25" t="str">
        <f t="shared" si="21"/>
        <v/>
      </c>
      <c r="B89" s="137"/>
      <c r="C89" s="37"/>
      <c r="D89" s="138"/>
      <c r="E89" s="138"/>
      <c r="F89" s="139"/>
      <c r="G89" s="31"/>
      <c r="H89" s="31"/>
      <c r="I89" s="139"/>
      <c r="J89" s="31"/>
      <c r="K89" s="31"/>
      <c r="L89" s="139"/>
      <c r="M89" s="31"/>
      <c r="N89" s="25"/>
      <c r="O89" s="139"/>
      <c r="P89" s="139"/>
      <c r="Q89" s="31"/>
      <c r="R89" s="120"/>
      <c r="S89" s="136"/>
      <c r="T89" s="120"/>
      <c r="U89" s="82"/>
      <c r="V89" s="25"/>
      <c r="W89" s="58"/>
      <c r="X89" s="34"/>
      <c r="Y89" s="34"/>
      <c r="Z89" s="36"/>
      <c r="AA89" s="84"/>
      <c r="AB89" s="35"/>
      <c r="AC89" s="25"/>
      <c r="AD89" s="25"/>
      <c r="AE89" s="44"/>
      <c r="AF89" s="94"/>
      <c r="AG89" s="25"/>
      <c r="AH89" s="25"/>
      <c r="AI89" s="25"/>
      <c r="AJ89" s="45" t="str">
        <f t="array" ref="AJ89">IFERROR(INDEX('[1]Master Price'!$E:$E,MATCH(D89,'[1]Master Price'!$B:$B,0)),"0")</f>
        <v>0</v>
      </c>
      <c r="AK89" s="45">
        <f t="shared" si="0"/>
        <v>0</v>
      </c>
      <c r="AL89" s="46" t="str">
        <f t="shared" si="1"/>
        <v>0-day</v>
      </c>
      <c r="AM89" s="46" t="str">
        <f t="shared" si="2"/>
        <v>0-day</v>
      </c>
      <c r="AN89" s="46" t="str">
        <f t="shared" si="3"/>
        <v>0-day</v>
      </c>
      <c r="AO89" s="46" t="str">
        <f t="shared" si="4"/>
        <v>0-day</v>
      </c>
      <c r="AP89" s="46" t="str">
        <f t="shared" si="5"/>
        <v>0-day</v>
      </c>
      <c r="AQ89" s="46" t="str">
        <f t="shared" si="6"/>
        <v>0-day</v>
      </c>
      <c r="AR89" s="17"/>
      <c r="AS89" s="47" t="str">
        <f t="shared" si="7"/>
        <v/>
      </c>
      <c r="AT89" s="35">
        <f t="shared" si="23"/>
        <v>0</v>
      </c>
      <c r="AU89" s="48" t="e">
        <f t="shared" ca="1" si="8"/>
        <v>#NAME?</v>
      </c>
      <c r="AV89" s="48" t="e">
        <f t="shared" ca="1" si="9"/>
        <v>#NAME?</v>
      </c>
      <c r="AW89" s="49" t="e">
        <f t="shared" ca="1" si="10"/>
        <v>#NAME?</v>
      </c>
      <c r="AX89" s="48" t="e">
        <f t="shared" ca="1" si="11"/>
        <v>#NAME?</v>
      </c>
      <c r="AY89" s="49" t="str">
        <f t="shared" si="12"/>
        <v/>
      </c>
      <c r="AZ89" s="50" t="e">
        <f t="shared" ca="1" si="13"/>
        <v>#NAME?</v>
      </c>
      <c r="BA89" s="51" t="e">
        <f t="shared" ca="1" si="14"/>
        <v>#NAME?</v>
      </c>
      <c r="BB89" s="52" t="e">
        <f t="shared" ca="1" si="15"/>
        <v>#NAME?</v>
      </c>
      <c r="BC89" s="51" t="e">
        <f t="shared" ca="1" si="16"/>
        <v>#NAME?</v>
      </c>
      <c r="BD89" s="54" t="e">
        <f t="shared" ca="1" si="17"/>
        <v>#NAME?</v>
      </c>
      <c r="BE89" s="48" t="e">
        <f t="shared" ca="1" si="18"/>
        <v>#NAME?</v>
      </c>
      <c r="BF89" s="50" t="e">
        <f t="shared" ca="1" si="19"/>
        <v>#NAME?</v>
      </c>
      <c r="BG89" s="56" t="e">
        <f t="shared" ca="1" si="20"/>
        <v>#NAME?</v>
      </c>
      <c r="BH89" s="22"/>
      <c r="BI89" s="22"/>
      <c r="BJ89" s="22"/>
      <c r="BK89" s="22"/>
      <c r="BL89" s="22"/>
      <c r="BM89" s="22"/>
      <c r="BN89" s="24"/>
      <c r="BO89" s="24"/>
    </row>
    <row r="90" spans="1:67" ht="15.5">
      <c r="A90" s="25" t="str">
        <f t="shared" si="21"/>
        <v/>
      </c>
      <c r="B90" s="134"/>
      <c r="C90" s="37"/>
      <c r="D90" s="135"/>
      <c r="E90" s="135"/>
      <c r="F90" s="37"/>
      <c r="G90" s="31"/>
      <c r="H90" s="31"/>
      <c r="I90" s="37"/>
      <c r="J90" s="32"/>
      <c r="K90" s="32"/>
      <c r="L90" s="37"/>
      <c r="M90" s="25"/>
      <c r="N90" s="31"/>
      <c r="O90" s="37"/>
      <c r="P90" s="37"/>
      <c r="Q90" s="31"/>
      <c r="R90" s="120"/>
      <c r="S90" s="136"/>
      <c r="T90" s="120"/>
      <c r="U90" s="82"/>
      <c r="V90" s="25"/>
      <c r="W90" s="58"/>
      <c r="X90" s="34"/>
      <c r="Y90" s="34"/>
      <c r="Z90" s="36"/>
      <c r="AA90" s="84"/>
      <c r="AB90" s="35"/>
      <c r="AC90" s="25"/>
      <c r="AD90" s="25"/>
      <c r="AE90" s="44"/>
      <c r="AF90" s="94"/>
      <c r="AG90" s="25"/>
      <c r="AH90" s="25"/>
      <c r="AI90" s="25"/>
      <c r="AJ90" s="45" t="str">
        <f t="array" ref="AJ90">IFERROR(INDEX('[1]Master Price'!$E:$E,MATCH(D90,'[1]Master Price'!$B:$B,0)),"0")</f>
        <v>0</v>
      </c>
      <c r="AK90" s="45">
        <f t="shared" si="0"/>
        <v>0</v>
      </c>
      <c r="AL90" s="46" t="str">
        <f t="shared" si="1"/>
        <v>0-day</v>
      </c>
      <c r="AM90" s="46" t="str">
        <f t="shared" si="2"/>
        <v>0-day</v>
      </c>
      <c r="AN90" s="46" t="str">
        <f t="shared" si="3"/>
        <v>0-day</v>
      </c>
      <c r="AO90" s="46" t="str">
        <f t="shared" si="4"/>
        <v>0-day</v>
      </c>
      <c r="AP90" s="46" t="str">
        <f t="shared" si="5"/>
        <v>0-day</v>
      </c>
      <c r="AQ90" s="46" t="str">
        <f t="shared" si="6"/>
        <v>0-day</v>
      </c>
      <c r="AR90" s="17"/>
      <c r="AS90" s="47" t="str">
        <f t="shared" si="7"/>
        <v/>
      </c>
      <c r="AT90" s="35">
        <f t="shared" si="23"/>
        <v>0</v>
      </c>
      <c r="AU90" s="48" t="e">
        <f t="shared" ca="1" si="8"/>
        <v>#NAME?</v>
      </c>
      <c r="AV90" s="48" t="e">
        <f t="shared" ca="1" si="9"/>
        <v>#NAME?</v>
      </c>
      <c r="AW90" s="49" t="e">
        <f t="shared" ca="1" si="10"/>
        <v>#NAME?</v>
      </c>
      <c r="AX90" s="48" t="e">
        <f t="shared" ca="1" si="11"/>
        <v>#NAME?</v>
      </c>
      <c r="AY90" s="49" t="str">
        <f t="shared" si="12"/>
        <v/>
      </c>
      <c r="AZ90" s="50" t="e">
        <f t="shared" ca="1" si="13"/>
        <v>#NAME?</v>
      </c>
      <c r="BA90" s="51" t="e">
        <f t="shared" ca="1" si="14"/>
        <v>#NAME?</v>
      </c>
      <c r="BB90" s="52" t="e">
        <f t="shared" ca="1" si="15"/>
        <v>#NAME?</v>
      </c>
      <c r="BC90" s="51" t="e">
        <f t="shared" ca="1" si="16"/>
        <v>#NAME?</v>
      </c>
      <c r="BD90" s="54" t="e">
        <f t="shared" ca="1" si="17"/>
        <v>#NAME?</v>
      </c>
      <c r="BE90" s="48" t="e">
        <f t="shared" ca="1" si="18"/>
        <v>#NAME?</v>
      </c>
      <c r="BF90" s="50" t="e">
        <f t="shared" ca="1" si="19"/>
        <v>#NAME?</v>
      </c>
      <c r="BG90" s="56" t="e">
        <f t="shared" ca="1" si="20"/>
        <v>#NAME?</v>
      </c>
      <c r="BH90" s="22"/>
      <c r="BI90" s="22"/>
      <c r="BJ90" s="22"/>
      <c r="BK90" s="22"/>
      <c r="BL90" s="22"/>
      <c r="BM90" s="22"/>
      <c r="BN90" s="24"/>
      <c r="BO90" s="24"/>
    </row>
    <row r="91" spans="1:67" ht="15.5">
      <c r="A91" s="25" t="str">
        <f t="shared" si="21"/>
        <v/>
      </c>
      <c r="B91" s="137"/>
      <c r="C91" s="37"/>
      <c r="D91" s="138"/>
      <c r="E91" s="138"/>
      <c r="F91" s="139"/>
      <c r="G91" s="31"/>
      <c r="H91" s="31"/>
      <c r="I91" s="139"/>
      <c r="J91" s="32"/>
      <c r="K91" s="32"/>
      <c r="L91" s="139"/>
      <c r="M91" s="25"/>
      <c r="N91" s="31"/>
      <c r="O91" s="139"/>
      <c r="P91" s="139"/>
      <c r="Q91" s="31"/>
      <c r="R91" s="120"/>
      <c r="S91" s="136"/>
      <c r="T91" s="120"/>
      <c r="U91" s="82"/>
      <c r="V91" s="25"/>
      <c r="W91" s="58"/>
      <c r="X91" s="34"/>
      <c r="Y91" s="34"/>
      <c r="Z91" s="36"/>
      <c r="AA91" s="84"/>
      <c r="AB91" s="35"/>
      <c r="AC91" s="25"/>
      <c r="AD91" s="25"/>
      <c r="AE91" s="44"/>
      <c r="AF91" s="94"/>
      <c r="AG91" s="25"/>
      <c r="AH91" s="25"/>
      <c r="AI91" s="25"/>
      <c r="AJ91" s="45" t="str">
        <f t="array" ref="AJ91">IFERROR(INDEX('[1]Master Price'!$E:$E,MATCH(D91,'[1]Master Price'!$B:$B,0)),"0")</f>
        <v>0</v>
      </c>
      <c r="AK91" s="45">
        <f t="shared" si="0"/>
        <v>0</v>
      </c>
      <c r="AL91" s="46" t="str">
        <f t="shared" ref="AL91:AL207" si="24">IFERROR(DATEDIF(B91,T91,"d"),"0")&amp;"-day"</f>
        <v>0-day</v>
      </c>
      <c r="AM91" s="46" t="str">
        <f t="shared" si="2"/>
        <v>0-day</v>
      </c>
      <c r="AN91" s="46" t="str">
        <f t="shared" ref="AN91:AN207" si="25">IFERROR(DATEDIF(T91,X91,"d"),"0")&amp;"-day"</f>
        <v>0-day</v>
      </c>
      <c r="AO91" s="46" t="str">
        <f t="shared" si="4"/>
        <v>0-day</v>
      </c>
      <c r="AP91" s="46" t="str">
        <f t="shared" si="5"/>
        <v>0-day</v>
      </c>
      <c r="AQ91" s="46" t="str">
        <f t="shared" si="6"/>
        <v>0-day</v>
      </c>
      <c r="AR91" s="17"/>
      <c r="AS91" s="47" t="str">
        <f t="shared" si="7"/>
        <v/>
      </c>
      <c r="AT91" s="35">
        <f t="shared" si="23"/>
        <v>0</v>
      </c>
      <c r="AU91" s="48" t="e">
        <f t="shared" ca="1" si="8"/>
        <v>#NAME?</v>
      </c>
      <c r="AV91" s="48" t="e">
        <f t="shared" ca="1" si="9"/>
        <v>#NAME?</v>
      </c>
      <c r="AW91" s="49" t="e">
        <f t="shared" ca="1" si="10"/>
        <v>#NAME?</v>
      </c>
      <c r="AX91" s="48" t="e">
        <f t="shared" ca="1" si="11"/>
        <v>#NAME?</v>
      </c>
      <c r="AY91" s="49" t="str">
        <f t="shared" si="12"/>
        <v/>
      </c>
      <c r="AZ91" s="50" t="e">
        <f t="shared" ca="1" si="13"/>
        <v>#NAME?</v>
      </c>
      <c r="BA91" s="51" t="e">
        <f t="shared" ca="1" si="14"/>
        <v>#NAME?</v>
      </c>
      <c r="BB91" s="52" t="e">
        <f t="shared" ca="1" si="15"/>
        <v>#NAME?</v>
      </c>
      <c r="BC91" s="51" t="e">
        <f t="shared" ca="1" si="16"/>
        <v>#NAME?</v>
      </c>
      <c r="BD91" s="54" t="e">
        <f t="shared" ca="1" si="17"/>
        <v>#NAME?</v>
      </c>
      <c r="BE91" s="48" t="e">
        <f t="shared" ca="1" si="18"/>
        <v>#NAME?</v>
      </c>
      <c r="BF91" s="50" t="e">
        <f t="shared" ca="1" si="19"/>
        <v>#NAME?</v>
      </c>
      <c r="BG91" s="56" t="e">
        <f t="shared" ca="1" si="20"/>
        <v>#NAME?</v>
      </c>
      <c r="BH91" s="22"/>
      <c r="BI91" s="22"/>
      <c r="BJ91" s="22"/>
      <c r="BK91" s="22"/>
      <c r="BL91" s="22"/>
      <c r="BM91" s="22"/>
      <c r="BN91" s="24"/>
      <c r="BO91" s="24"/>
    </row>
    <row r="92" spans="1:67" ht="15.5">
      <c r="A92" s="25" t="str">
        <f t="shared" si="21"/>
        <v/>
      </c>
      <c r="B92" s="134"/>
      <c r="C92" s="37"/>
      <c r="D92" s="135"/>
      <c r="E92" s="135"/>
      <c r="F92" s="37"/>
      <c r="G92" s="31"/>
      <c r="H92" s="31"/>
      <c r="I92" s="37"/>
      <c r="J92" s="32"/>
      <c r="K92" s="32"/>
      <c r="L92" s="37"/>
      <c r="M92" s="31"/>
      <c r="N92" s="25"/>
      <c r="O92" s="37"/>
      <c r="P92" s="37"/>
      <c r="Q92" s="31"/>
      <c r="R92" s="120"/>
      <c r="S92" s="136"/>
      <c r="T92" s="120"/>
      <c r="U92" s="82"/>
      <c r="V92" s="25"/>
      <c r="W92" s="58"/>
      <c r="X92" s="34"/>
      <c r="Y92" s="34"/>
      <c r="Z92" s="36"/>
      <c r="AA92" s="84"/>
      <c r="AB92" s="35"/>
      <c r="AC92" s="25"/>
      <c r="AD92" s="25"/>
      <c r="AE92" s="44"/>
      <c r="AF92" s="94"/>
      <c r="AG92" s="25"/>
      <c r="AH92" s="25"/>
      <c r="AI92" s="25"/>
      <c r="AJ92" s="45" t="str">
        <f t="array" ref="AJ92">IFERROR(INDEX('[1]Master Price'!$E:$E,MATCH(D92,'[1]Master Price'!$B:$B,0)),"0")</f>
        <v>0</v>
      </c>
      <c r="AK92" s="45">
        <f t="shared" si="0"/>
        <v>0</v>
      </c>
      <c r="AL92" s="46" t="str">
        <f t="shared" si="24"/>
        <v>0-day</v>
      </c>
      <c r="AM92" s="46" t="str">
        <f t="shared" si="2"/>
        <v>0-day</v>
      </c>
      <c r="AN92" s="46" t="str">
        <f t="shared" si="25"/>
        <v>0-day</v>
      </c>
      <c r="AO92" s="46" t="str">
        <f t="shared" si="4"/>
        <v>0-day</v>
      </c>
      <c r="AP92" s="46" t="str">
        <f t="shared" si="5"/>
        <v>0-day</v>
      </c>
      <c r="AQ92" s="46" t="str">
        <f t="shared" si="6"/>
        <v>0-day</v>
      </c>
      <c r="AR92" s="17"/>
      <c r="AS92" s="47" t="str">
        <f t="shared" si="7"/>
        <v/>
      </c>
      <c r="AT92" s="35">
        <f t="shared" si="23"/>
        <v>0</v>
      </c>
      <c r="AU92" s="48" t="e">
        <f t="shared" ca="1" si="8"/>
        <v>#NAME?</v>
      </c>
      <c r="AV92" s="48" t="e">
        <f t="shared" ca="1" si="9"/>
        <v>#NAME?</v>
      </c>
      <c r="AW92" s="49" t="e">
        <f t="shared" ca="1" si="10"/>
        <v>#NAME?</v>
      </c>
      <c r="AX92" s="48" t="e">
        <f t="shared" ca="1" si="11"/>
        <v>#NAME?</v>
      </c>
      <c r="AY92" s="49" t="str">
        <f t="shared" si="12"/>
        <v/>
      </c>
      <c r="AZ92" s="50" t="e">
        <f t="shared" ca="1" si="13"/>
        <v>#NAME?</v>
      </c>
      <c r="BA92" s="51" t="e">
        <f t="shared" ca="1" si="14"/>
        <v>#NAME?</v>
      </c>
      <c r="BB92" s="52" t="e">
        <f t="shared" ca="1" si="15"/>
        <v>#NAME?</v>
      </c>
      <c r="BC92" s="51" t="e">
        <f t="shared" ca="1" si="16"/>
        <v>#NAME?</v>
      </c>
      <c r="BD92" s="54" t="e">
        <f t="shared" ca="1" si="17"/>
        <v>#NAME?</v>
      </c>
      <c r="BE92" s="48" t="e">
        <f t="shared" ca="1" si="18"/>
        <v>#NAME?</v>
      </c>
      <c r="BF92" s="50" t="e">
        <f t="shared" ca="1" si="19"/>
        <v>#NAME?</v>
      </c>
      <c r="BG92" s="56" t="e">
        <f t="shared" ca="1" si="20"/>
        <v>#NAME?</v>
      </c>
      <c r="BH92" s="22"/>
      <c r="BI92" s="22"/>
      <c r="BJ92" s="22"/>
      <c r="BK92" s="22"/>
      <c r="BL92" s="22"/>
      <c r="BM92" s="22"/>
      <c r="BN92" s="24"/>
      <c r="BO92" s="24"/>
    </row>
    <row r="93" spans="1:67" ht="15.5">
      <c r="A93" s="25" t="str">
        <f t="shared" si="21"/>
        <v/>
      </c>
      <c r="B93" s="137"/>
      <c r="C93" s="37"/>
      <c r="D93" s="138"/>
      <c r="E93" s="138"/>
      <c r="F93" s="139"/>
      <c r="G93" s="31"/>
      <c r="H93" s="31"/>
      <c r="I93" s="139"/>
      <c r="J93" s="32"/>
      <c r="K93" s="32"/>
      <c r="L93" s="139"/>
      <c r="M93" s="31"/>
      <c r="N93" s="25"/>
      <c r="O93" s="139"/>
      <c r="P93" s="139"/>
      <c r="Q93" s="31"/>
      <c r="R93" s="120"/>
      <c r="S93" s="136"/>
      <c r="T93" s="120"/>
      <c r="U93" s="82"/>
      <c r="V93" s="25"/>
      <c r="W93" s="58"/>
      <c r="X93" s="34"/>
      <c r="Y93" s="34"/>
      <c r="Z93" s="36"/>
      <c r="AA93" s="84"/>
      <c r="AB93" s="35"/>
      <c r="AC93" s="25"/>
      <c r="AD93" s="25"/>
      <c r="AE93" s="44"/>
      <c r="AF93" s="94"/>
      <c r="AG93" s="25"/>
      <c r="AH93" s="25"/>
      <c r="AI93" s="25"/>
      <c r="AJ93" s="45" t="str">
        <f t="array" ref="AJ93">IFERROR(INDEX('[1]Master Price'!$E:$E,MATCH(D93,'[1]Master Price'!$B:$B,0)),"0")</f>
        <v>0</v>
      </c>
      <c r="AK93" s="45">
        <f t="shared" si="0"/>
        <v>0</v>
      </c>
      <c r="AL93" s="46" t="str">
        <f t="shared" si="24"/>
        <v>0-day</v>
      </c>
      <c r="AM93" s="46" t="str">
        <f t="shared" si="2"/>
        <v>0-day</v>
      </c>
      <c r="AN93" s="46" t="str">
        <f t="shared" si="25"/>
        <v>0-day</v>
      </c>
      <c r="AO93" s="46" t="str">
        <f t="shared" si="4"/>
        <v>0-day</v>
      </c>
      <c r="AP93" s="46" t="str">
        <f t="shared" si="5"/>
        <v>0-day</v>
      </c>
      <c r="AQ93" s="46" t="str">
        <f t="shared" si="6"/>
        <v>0-day</v>
      </c>
      <c r="AR93" s="17"/>
      <c r="AS93" s="47" t="str">
        <f t="shared" si="7"/>
        <v/>
      </c>
      <c r="AT93" s="35">
        <f t="shared" si="23"/>
        <v>0</v>
      </c>
      <c r="AU93" s="48" t="e">
        <f t="shared" ca="1" si="8"/>
        <v>#NAME?</v>
      </c>
      <c r="AV93" s="48" t="e">
        <f t="shared" ca="1" si="9"/>
        <v>#NAME?</v>
      </c>
      <c r="AW93" s="49" t="e">
        <f t="shared" ca="1" si="10"/>
        <v>#NAME?</v>
      </c>
      <c r="AX93" s="48" t="e">
        <f t="shared" ca="1" si="11"/>
        <v>#NAME?</v>
      </c>
      <c r="AY93" s="49" t="str">
        <f t="shared" si="12"/>
        <v/>
      </c>
      <c r="AZ93" s="50" t="e">
        <f t="shared" ca="1" si="13"/>
        <v>#NAME?</v>
      </c>
      <c r="BA93" s="51" t="e">
        <f t="shared" ca="1" si="14"/>
        <v>#NAME?</v>
      </c>
      <c r="BB93" s="52" t="e">
        <f t="shared" ca="1" si="15"/>
        <v>#NAME?</v>
      </c>
      <c r="BC93" s="51" t="e">
        <f t="shared" ca="1" si="16"/>
        <v>#NAME?</v>
      </c>
      <c r="BD93" s="54" t="e">
        <f t="shared" ca="1" si="17"/>
        <v>#NAME?</v>
      </c>
      <c r="BE93" s="48" t="e">
        <f t="shared" ca="1" si="18"/>
        <v>#NAME?</v>
      </c>
      <c r="BF93" s="50" t="e">
        <f t="shared" ca="1" si="19"/>
        <v>#NAME?</v>
      </c>
      <c r="BG93" s="56" t="e">
        <f t="shared" ca="1" si="20"/>
        <v>#NAME?</v>
      </c>
      <c r="BH93" s="22"/>
      <c r="BI93" s="22"/>
      <c r="BJ93" s="22"/>
      <c r="BK93" s="22"/>
      <c r="BL93" s="22"/>
      <c r="BM93" s="22"/>
      <c r="BN93" s="24"/>
      <c r="BO93" s="24"/>
    </row>
    <row r="94" spans="1:67" ht="15.5">
      <c r="A94" s="25" t="str">
        <f t="shared" si="21"/>
        <v/>
      </c>
      <c r="B94" s="134"/>
      <c r="C94" s="37"/>
      <c r="D94" s="135"/>
      <c r="E94" s="135"/>
      <c r="F94" s="37"/>
      <c r="G94" s="31"/>
      <c r="H94" s="31"/>
      <c r="I94" s="37"/>
      <c r="J94" s="32"/>
      <c r="K94" s="32"/>
      <c r="L94" s="37"/>
      <c r="M94" s="31"/>
      <c r="N94" s="25"/>
      <c r="O94" s="37"/>
      <c r="P94" s="37"/>
      <c r="Q94" s="31"/>
      <c r="R94" s="120"/>
      <c r="S94" s="136"/>
      <c r="T94" s="120"/>
      <c r="U94" s="82"/>
      <c r="V94" s="25"/>
      <c r="W94" s="58"/>
      <c r="X94" s="34"/>
      <c r="Y94" s="34"/>
      <c r="Z94" s="36"/>
      <c r="AA94" s="84"/>
      <c r="AB94" s="35"/>
      <c r="AC94" s="25"/>
      <c r="AD94" s="25"/>
      <c r="AE94" s="44"/>
      <c r="AF94" s="94"/>
      <c r="AG94" s="25"/>
      <c r="AH94" s="25"/>
      <c r="AI94" s="25"/>
      <c r="AJ94" s="45" t="str">
        <f t="array" ref="AJ94">IFERROR(INDEX('[1]Master Price'!$E:$E,MATCH(D94,'[1]Master Price'!$B:$B,0)),"0")</f>
        <v>0</v>
      </c>
      <c r="AK94" s="45">
        <f t="shared" si="0"/>
        <v>0</v>
      </c>
      <c r="AL94" s="46" t="str">
        <f t="shared" si="24"/>
        <v>0-day</v>
      </c>
      <c r="AM94" s="46" t="str">
        <f t="shared" si="2"/>
        <v>0-day</v>
      </c>
      <c r="AN94" s="46" t="str">
        <f t="shared" si="25"/>
        <v>0-day</v>
      </c>
      <c r="AO94" s="46" t="str">
        <f t="shared" si="4"/>
        <v>0-day</v>
      </c>
      <c r="AP94" s="46" t="str">
        <f t="shared" si="5"/>
        <v>0-day</v>
      </c>
      <c r="AQ94" s="46" t="str">
        <f t="shared" si="6"/>
        <v>0-day</v>
      </c>
      <c r="AR94" s="17"/>
      <c r="AS94" s="47" t="str">
        <f t="shared" si="7"/>
        <v/>
      </c>
      <c r="AT94" s="35">
        <f t="shared" si="23"/>
        <v>0</v>
      </c>
      <c r="AU94" s="48" t="e">
        <f t="shared" ca="1" si="8"/>
        <v>#NAME?</v>
      </c>
      <c r="AV94" s="48" t="e">
        <f t="shared" ca="1" si="9"/>
        <v>#NAME?</v>
      </c>
      <c r="AW94" s="49" t="e">
        <f t="shared" ca="1" si="10"/>
        <v>#NAME?</v>
      </c>
      <c r="AX94" s="48" t="e">
        <f t="shared" ca="1" si="11"/>
        <v>#NAME?</v>
      </c>
      <c r="AY94" s="49" t="str">
        <f t="shared" si="12"/>
        <v/>
      </c>
      <c r="AZ94" s="50" t="e">
        <f t="shared" ca="1" si="13"/>
        <v>#NAME?</v>
      </c>
      <c r="BA94" s="51" t="e">
        <f t="shared" ca="1" si="14"/>
        <v>#NAME?</v>
      </c>
      <c r="BB94" s="52" t="e">
        <f t="shared" ca="1" si="15"/>
        <v>#NAME?</v>
      </c>
      <c r="BC94" s="51" t="e">
        <f t="shared" ca="1" si="16"/>
        <v>#NAME?</v>
      </c>
      <c r="BD94" s="54" t="e">
        <f t="shared" ca="1" si="17"/>
        <v>#NAME?</v>
      </c>
      <c r="BE94" s="48" t="e">
        <f t="shared" ca="1" si="18"/>
        <v>#NAME?</v>
      </c>
      <c r="BF94" s="50" t="e">
        <f t="shared" ca="1" si="19"/>
        <v>#NAME?</v>
      </c>
      <c r="BG94" s="56" t="e">
        <f t="shared" ca="1" si="20"/>
        <v>#NAME?</v>
      </c>
      <c r="BH94" s="22"/>
      <c r="BI94" s="22"/>
      <c r="BJ94" s="22"/>
      <c r="BK94" s="22"/>
      <c r="BL94" s="22"/>
      <c r="BM94" s="22"/>
      <c r="BN94" s="24"/>
      <c r="BO94" s="24"/>
    </row>
    <row r="95" spans="1:67" ht="15.5">
      <c r="A95" s="25" t="str">
        <f t="shared" si="21"/>
        <v/>
      </c>
      <c r="B95" s="137"/>
      <c r="C95" s="139"/>
      <c r="D95" s="138"/>
      <c r="E95" s="138"/>
      <c r="F95" s="139"/>
      <c r="G95" s="31"/>
      <c r="H95" s="31"/>
      <c r="I95" s="139"/>
      <c r="J95" s="32"/>
      <c r="K95" s="32"/>
      <c r="L95" s="139"/>
      <c r="M95" s="31"/>
      <c r="N95" s="25"/>
      <c r="O95" s="139"/>
      <c r="P95" s="139"/>
      <c r="Q95" s="31"/>
      <c r="R95" s="120"/>
      <c r="S95" s="136"/>
      <c r="T95" s="120"/>
      <c r="U95" s="82"/>
      <c r="V95" s="25"/>
      <c r="W95" s="58"/>
      <c r="X95" s="34"/>
      <c r="Y95" s="34"/>
      <c r="Z95" s="36"/>
      <c r="AA95" s="84"/>
      <c r="AB95" s="35"/>
      <c r="AC95" s="25"/>
      <c r="AD95" s="25"/>
      <c r="AE95" s="44"/>
      <c r="AF95" s="94"/>
      <c r="AG95" s="25"/>
      <c r="AH95" s="25"/>
      <c r="AI95" s="25"/>
      <c r="AJ95" s="45" t="str">
        <f t="array" ref="AJ95">IFERROR(INDEX('[1]Master Price'!$E:$E,MATCH(D95,'[1]Master Price'!$B:$B,0)),"0")</f>
        <v>0</v>
      </c>
      <c r="AK95" s="45">
        <f t="shared" si="0"/>
        <v>0</v>
      </c>
      <c r="AL95" s="46" t="str">
        <f t="shared" si="24"/>
        <v>0-day</v>
      </c>
      <c r="AM95" s="46" t="str">
        <f t="shared" si="2"/>
        <v>0-day</v>
      </c>
      <c r="AN95" s="46" t="str">
        <f t="shared" si="25"/>
        <v>0-day</v>
      </c>
      <c r="AO95" s="46" t="str">
        <f t="shared" si="4"/>
        <v>0-day</v>
      </c>
      <c r="AP95" s="46" t="str">
        <f t="shared" si="5"/>
        <v>0-day</v>
      </c>
      <c r="AQ95" s="46" t="str">
        <f t="shared" si="6"/>
        <v>0-day</v>
      </c>
      <c r="AR95" s="17"/>
      <c r="AS95" s="47" t="str">
        <f t="shared" si="7"/>
        <v/>
      </c>
      <c r="AT95" s="35">
        <f t="shared" si="23"/>
        <v>0</v>
      </c>
      <c r="AU95" s="48" t="e">
        <f t="shared" ca="1" si="8"/>
        <v>#NAME?</v>
      </c>
      <c r="AV95" s="48" t="e">
        <f t="shared" ca="1" si="9"/>
        <v>#NAME?</v>
      </c>
      <c r="AW95" s="49" t="e">
        <f t="shared" ca="1" si="10"/>
        <v>#NAME?</v>
      </c>
      <c r="AX95" s="48" t="e">
        <f t="shared" ca="1" si="11"/>
        <v>#NAME?</v>
      </c>
      <c r="AY95" s="49" t="str">
        <f t="shared" si="12"/>
        <v/>
      </c>
      <c r="AZ95" s="50" t="e">
        <f t="shared" ca="1" si="13"/>
        <v>#NAME?</v>
      </c>
      <c r="BA95" s="51" t="e">
        <f t="shared" ca="1" si="14"/>
        <v>#NAME?</v>
      </c>
      <c r="BB95" s="52" t="e">
        <f t="shared" ca="1" si="15"/>
        <v>#NAME?</v>
      </c>
      <c r="BC95" s="51" t="e">
        <f t="shared" ca="1" si="16"/>
        <v>#NAME?</v>
      </c>
      <c r="BD95" s="54" t="e">
        <f t="shared" ca="1" si="17"/>
        <v>#NAME?</v>
      </c>
      <c r="BE95" s="48" t="e">
        <f t="shared" ca="1" si="18"/>
        <v>#NAME?</v>
      </c>
      <c r="BF95" s="50" t="e">
        <f t="shared" ca="1" si="19"/>
        <v>#NAME?</v>
      </c>
      <c r="BG95" s="56" t="e">
        <f t="shared" ca="1" si="20"/>
        <v>#NAME?</v>
      </c>
      <c r="BH95" s="22"/>
      <c r="BI95" s="22"/>
      <c r="BJ95" s="22"/>
      <c r="BK95" s="22"/>
      <c r="BL95" s="22"/>
      <c r="BM95" s="22"/>
      <c r="BN95" s="24"/>
      <c r="BO95" s="24"/>
    </row>
    <row r="96" spans="1:67" ht="15.5">
      <c r="A96" s="25" t="str">
        <f t="shared" si="21"/>
        <v/>
      </c>
      <c r="B96" s="134"/>
      <c r="C96" s="139"/>
      <c r="D96" s="135"/>
      <c r="E96" s="135"/>
      <c r="F96" s="37"/>
      <c r="G96" s="31"/>
      <c r="H96" s="31"/>
      <c r="I96" s="37"/>
      <c r="J96" s="32"/>
      <c r="K96" s="32"/>
      <c r="L96" s="37"/>
      <c r="M96" s="31"/>
      <c r="N96" s="25"/>
      <c r="O96" s="37"/>
      <c r="P96" s="37"/>
      <c r="Q96" s="31"/>
      <c r="R96" s="120"/>
      <c r="S96" s="136"/>
      <c r="T96" s="120"/>
      <c r="U96" s="82"/>
      <c r="V96" s="25"/>
      <c r="W96" s="58"/>
      <c r="X96" s="34"/>
      <c r="Y96" s="34"/>
      <c r="Z96" s="36"/>
      <c r="AA96" s="84"/>
      <c r="AB96" s="35"/>
      <c r="AC96" s="25"/>
      <c r="AD96" s="25"/>
      <c r="AE96" s="44"/>
      <c r="AF96" s="94"/>
      <c r="AG96" s="25"/>
      <c r="AH96" s="25"/>
      <c r="AI96" s="25"/>
      <c r="AJ96" s="45" t="str">
        <f t="array" ref="AJ96">IFERROR(INDEX('[1]Master Price'!$E:$E,MATCH(D96,'[1]Master Price'!$B:$B,0)),"0")</f>
        <v>0</v>
      </c>
      <c r="AK96" s="45">
        <f t="shared" si="0"/>
        <v>0</v>
      </c>
      <c r="AL96" s="46" t="str">
        <f t="shared" si="24"/>
        <v>0-day</v>
      </c>
      <c r="AM96" s="46" t="str">
        <f t="shared" si="2"/>
        <v>0-day</v>
      </c>
      <c r="AN96" s="46" t="str">
        <f t="shared" si="25"/>
        <v>0-day</v>
      </c>
      <c r="AO96" s="46" t="str">
        <f t="shared" si="4"/>
        <v>0-day</v>
      </c>
      <c r="AP96" s="46" t="str">
        <f t="shared" si="5"/>
        <v>0-day</v>
      </c>
      <c r="AQ96" s="46" t="str">
        <f t="shared" si="6"/>
        <v>0-day</v>
      </c>
      <c r="AR96" s="17"/>
      <c r="AS96" s="47" t="str">
        <f t="shared" si="7"/>
        <v/>
      </c>
      <c r="AT96" s="35">
        <f t="shared" si="23"/>
        <v>0</v>
      </c>
      <c r="AU96" s="48" t="e">
        <f t="shared" ca="1" si="8"/>
        <v>#NAME?</v>
      </c>
      <c r="AV96" s="48" t="e">
        <f t="shared" ca="1" si="9"/>
        <v>#NAME?</v>
      </c>
      <c r="AW96" s="49" t="e">
        <f t="shared" ca="1" si="10"/>
        <v>#NAME?</v>
      </c>
      <c r="AX96" s="48" t="e">
        <f t="shared" ca="1" si="11"/>
        <v>#NAME?</v>
      </c>
      <c r="AY96" s="49" t="str">
        <f t="shared" si="12"/>
        <v/>
      </c>
      <c r="AZ96" s="50" t="e">
        <f t="shared" ca="1" si="13"/>
        <v>#NAME?</v>
      </c>
      <c r="BA96" s="51" t="e">
        <f t="shared" ca="1" si="14"/>
        <v>#NAME?</v>
      </c>
      <c r="BB96" s="52" t="e">
        <f t="shared" ca="1" si="15"/>
        <v>#NAME?</v>
      </c>
      <c r="BC96" s="51" t="e">
        <f t="shared" ca="1" si="16"/>
        <v>#NAME?</v>
      </c>
      <c r="BD96" s="54" t="e">
        <f t="shared" ca="1" si="17"/>
        <v>#NAME?</v>
      </c>
      <c r="BE96" s="48" t="e">
        <f t="shared" ca="1" si="18"/>
        <v>#NAME?</v>
      </c>
      <c r="BF96" s="50" t="e">
        <f t="shared" ca="1" si="19"/>
        <v>#NAME?</v>
      </c>
      <c r="BG96" s="56" t="e">
        <f t="shared" ca="1" si="20"/>
        <v>#NAME?</v>
      </c>
      <c r="BH96" s="22"/>
      <c r="BI96" s="22"/>
      <c r="BJ96" s="22"/>
      <c r="BK96" s="22"/>
      <c r="BL96" s="22"/>
      <c r="BM96" s="22"/>
      <c r="BN96" s="24"/>
      <c r="BO96" s="24"/>
    </row>
    <row r="97" spans="1:67" ht="15.5">
      <c r="A97" s="25" t="str">
        <f t="shared" si="21"/>
        <v/>
      </c>
      <c r="B97" s="137"/>
      <c r="C97" s="139"/>
      <c r="D97" s="138"/>
      <c r="E97" s="138"/>
      <c r="F97" s="139"/>
      <c r="G97" s="31"/>
      <c r="H97" s="31"/>
      <c r="I97" s="139"/>
      <c r="J97" s="31"/>
      <c r="K97" s="31"/>
      <c r="L97" s="139"/>
      <c r="M97" s="31"/>
      <c r="N97" s="31"/>
      <c r="O97" s="139"/>
      <c r="P97" s="139"/>
      <c r="Q97" s="31"/>
      <c r="R97" s="120"/>
      <c r="S97" s="136"/>
      <c r="T97" s="120"/>
      <c r="U97" s="82"/>
      <c r="V97" s="25"/>
      <c r="W97" s="58"/>
      <c r="X97" s="34"/>
      <c r="Y97" s="34"/>
      <c r="Z97" s="36"/>
      <c r="AA97" s="84"/>
      <c r="AB97" s="35"/>
      <c r="AC97" s="25"/>
      <c r="AD97" s="25"/>
      <c r="AE97" s="44"/>
      <c r="AF97" s="44"/>
      <c r="AG97" s="25"/>
      <c r="AH97" s="25"/>
      <c r="AI97" s="25"/>
      <c r="AJ97" s="45" t="str">
        <f t="array" ref="AJ97">IFERROR(INDEX('[1]Master Price'!$E:$E,MATCH(D97,'[1]Master Price'!$B:$B,0)),"0")</f>
        <v>0</v>
      </c>
      <c r="AK97" s="45">
        <f t="shared" si="0"/>
        <v>0</v>
      </c>
      <c r="AL97" s="46" t="str">
        <f t="shared" si="24"/>
        <v>0-day</v>
      </c>
      <c r="AM97" s="46" t="str">
        <f t="shared" si="2"/>
        <v>0-day</v>
      </c>
      <c r="AN97" s="46" t="str">
        <f t="shared" si="25"/>
        <v>0-day</v>
      </c>
      <c r="AO97" s="46" t="str">
        <f t="shared" si="4"/>
        <v>0-day</v>
      </c>
      <c r="AP97" s="46" t="str">
        <f t="shared" si="5"/>
        <v>0-day</v>
      </c>
      <c r="AQ97" s="46" t="str">
        <f t="shared" si="6"/>
        <v>0-day</v>
      </c>
      <c r="AR97" s="17"/>
      <c r="AS97" s="47" t="str">
        <f t="shared" si="7"/>
        <v/>
      </c>
      <c r="AT97" s="35">
        <f t="shared" si="23"/>
        <v>0</v>
      </c>
      <c r="AU97" s="48" t="e">
        <f t="shared" ca="1" si="8"/>
        <v>#NAME?</v>
      </c>
      <c r="AV97" s="48" t="e">
        <f t="shared" ca="1" si="9"/>
        <v>#NAME?</v>
      </c>
      <c r="AW97" s="49" t="e">
        <f t="shared" ca="1" si="10"/>
        <v>#NAME?</v>
      </c>
      <c r="AX97" s="48" t="e">
        <f t="shared" ca="1" si="11"/>
        <v>#NAME?</v>
      </c>
      <c r="AY97" s="49" t="str">
        <f t="shared" si="12"/>
        <v/>
      </c>
      <c r="AZ97" s="50" t="e">
        <f t="shared" ca="1" si="13"/>
        <v>#NAME?</v>
      </c>
      <c r="BA97" s="51" t="e">
        <f t="shared" ca="1" si="14"/>
        <v>#NAME?</v>
      </c>
      <c r="BB97" s="52" t="e">
        <f t="shared" ca="1" si="15"/>
        <v>#NAME?</v>
      </c>
      <c r="BC97" s="51" t="e">
        <f t="shared" ca="1" si="16"/>
        <v>#NAME?</v>
      </c>
      <c r="BD97" s="54" t="e">
        <f t="shared" ca="1" si="17"/>
        <v>#NAME?</v>
      </c>
      <c r="BE97" s="48" t="e">
        <f t="shared" ca="1" si="18"/>
        <v>#NAME?</v>
      </c>
      <c r="BF97" s="50" t="e">
        <f t="shared" ca="1" si="19"/>
        <v>#NAME?</v>
      </c>
      <c r="BG97" s="56" t="e">
        <f t="shared" ca="1" si="20"/>
        <v>#NAME?</v>
      </c>
      <c r="BH97" s="22"/>
      <c r="BI97" s="22"/>
      <c r="BJ97" s="22"/>
      <c r="BK97" s="22"/>
      <c r="BL97" s="22"/>
      <c r="BM97" s="22"/>
      <c r="BN97" s="24"/>
      <c r="BO97" s="24"/>
    </row>
    <row r="98" spans="1:67" ht="15.5">
      <c r="A98" s="25" t="str">
        <f t="shared" si="21"/>
        <v/>
      </c>
      <c r="B98" s="134"/>
      <c r="C98" s="139"/>
      <c r="D98" s="135"/>
      <c r="E98" s="135"/>
      <c r="F98" s="37"/>
      <c r="G98" s="31"/>
      <c r="H98" s="31"/>
      <c r="I98" s="37"/>
      <c r="J98" s="31"/>
      <c r="K98" s="31"/>
      <c r="L98" s="37"/>
      <c r="M98" s="31"/>
      <c r="N98" s="31"/>
      <c r="O98" s="37"/>
      <c r="P98" s="37"/>
      <c r="Q98" s="31"/>
      <c r="R98" s="120"/>
      <c r="S98" s="136"/>
      <c r="T98" s="120"/>
      <c r="U98" s="82"/>
      <c r="V98" s="25"/>
      <c r="W98" s="58"/>
      <c r="X98" s="34"/>
      <c r="Y98" s="34"/>
      <c r="Z98" s="36"/>
      <c r="AA98" s="84"/>
      <c r="AB98" s="35"/>
      <c r="AC98" s="25"/>
      <c r="AD98" s="25"/>
      <c r="AE98" s="44"/>
      <c r="AF98" s="44"/>
      <c r="AG98" s="25"/>
      <c r="AH98" s="25"/>
      <c r="AI98" s="25"/>
      <c r="AJ98" s="45" t="str">
        <f t="array" ref="AJ98">IFERROR(INDEX('[1]Master Price'!$E:$E,MATCH(D98,'[1]Master Price'!$B:$B,0)),"0")</f>
        <v>0</v>
      </c>
      <c r="AK98" s="45">
        <f t="shared" si="0"/>
        <v>0</v>
      </c>
      <c r="AL98" s="46" t="str">
        <f t="shared" si="24"/>
        <v>0-day</v>
      </c>
      <c r="AM98" s="46" t="str">
        <f t="shared" si="2"/>
        <v>0-day</v>
      </c>
      <c r="AN98" s="46" t="str">
        <f t="shared" si="25"/>
        <v>0-day</v>
      </c>
      <c r="AO98" s="46" t="str">
        <f t="shared" si="4"/>
        <v>0-day</v>
      </c>
      <c r="AP98" s="46" t="str">
        <f t="shared" si="5"/>
        <v>0-day</v>
      </c>
      <c r="AQ98" s="46" t="str">
        <f t="shared" si="6"/>
        <v>0-day</v>
      </c>
      <c r="AR98" s="17"/>
      <c r="AS98" s="47" t="str">
        <f t="shared" si="7"/>
        <v/>
      </c>
      <c r="AT98" s="35">
        <f t="shared" si="23"/>
        <v>0</v>
      </c>
      <c r="AU98" s="48" t="e">
        <f t="shared" ca="1" si="8"/>
        <v>#NAME?</v>
      </c>
      <c r="AV98" s="48" t="e">
        <f t="shared" ca="1" si="9"/>
        <v>#NAME?</v>
      </c>
      <c r="AW98" s="49" t="e">
        <f t="shared" ca="1" si="10"/>
        <v>#NAME?</v>
      </c>
      <c r="AX98" s="48" t="e">
        <f t="shared" ca="1" si="11"/>
        <v>#NAME?</v>
      </c>
      <c r="AY98" s="49" t="str">
        <f t="shared" si="12"/>
        <v/>
      </c>
      <c r="AZ98" s="50" t="e">
        <f t="shared" ca="1" si="13"/>
        <v>#NAME?</v>
      </c>
      <c r="BA98" s="51" t="e">
        <f t="shared" ca="1" si="14"/>
        <v>#NAME?</v>
      </c>
      <c r="BB98" s="52" t="e">
        <f t="shared" ca="1" si="15"/>
        <v>#NAME?</v>
      </c>
      <c r="BC98" s="51" t="e">
        <f t="shared" ca="1" si="16"/>
        <v>#NAME?</v>
      </c>
      <c r="BD98" s="54" t="e">
        <f t="shared" ca="1" si="17"/>
        <v>#NAME?</v>
      </c>
      <c r="BE98" s="48" t="e">
        <f t="shared" ca="1" si="18"/>
        <v>#NAME?</v>
      </c>
      <c r="BF98" s="50" t="e">
        <f t="shared" ca="1" si="19"/>
        <v>#NAME?</v>
      </c>
      <c r="BG98" s="56" t="e">
        <f t="shared" ca="1" si="20"/>
        <v>#NAME?</v>
      </c>
      <c r="BH98" s="22"/>
      <c r="BI98" s="22"/>
      <c r="BJ98" s="22"/>
      <c r="BK98" s="22"/>
      <c r="BL98" s="22"/>
      <c r="BM98" s="22"/>
      <c r="BN98" s="24"/>
      <c r="BO98" s="24"/>
    </row>
    <row r="99" spans="1:67" ht="15.5">
      <c r="A99" s="25" t="str">
        <f t="shared" si="21"/>
        <v/>
      </c>
      <c r="B99" s="137"/>
      <c r="C99" s="139"/>
      <c r="D99" s="138"/>
      <c r="E99" s="138"/>
      <c r="F99" s="139"/>
      <c r="G99" s="31"/>
      <c r="H99" s="31"/>
      <c r="I99" s="139"/>
      <c r="J99" s="31"/>
      <c r="K99" s="31"/>
      <c r="L99" s="139"/>
      <c r="M99" s="31"/>
      <c r="N99" s="31"/>
      <c r="O99" s="139"/>
      <c r="P99" s="139"/>
      <c r="Q99" s="31"/>
      <c r="R99" s="120"/>
      <c r="S99" s="136"/>
      <c r="T99" s="120"/>
      <c r="U99" s="82"/>
      <c r="V99" s="25"/>
      <c r="W99" s="58"/>
      <c r="X99" s="34"/>
      <c r="Y99" s="34"/>
      <c r="Z99" s="36"/>
      <c r="AA99" s="84"/>
      <c r="AB99" s="35"/>
      <c r="AC99" s="25"/>
      <c r="AD99" s="25"/>
      <c r="AE99" s="44"/>
      <c r="AF99" s="44"/>
      <c r="AG99" s="25"/>
      <c r="AH99" s="25"/>
      <c r="AI99" s="25"/>
      <c r="AJ99" s="45" t="str">
        <f t="array" ref="AJ99">IFERROR(INDEX('[1]Master Price'!$E:$E,MATCH(D99,'[1]Master Price'!$B:$B,0)),"0")</f>
        <v>0</v>
      </c>
      <c r="AK99" s="45">
        <f t="shared" si="0"/>
        <v>0</v>
      </c>
      <c r="AL99" s="46" t="str">
        <f t="shared" si="24"/>
        <v>0-day</v>
      </c>
      <c r="AM99" s="46" t="str">
        <f t="shared" si="2"/>
        <v>0-day</v>
      </c>
      <c r="AN99" s="46" t="str">
        <f t="shared" si="25"/>
        <v>0-day</v>
      </c>
      <c r="AO99" s="46" t="str">
        <f t="shared" si="4"/>
        <v>0-day</v>
      </c>
      <c r="AP99" s="46" t="str">
        <f t="shared" si="5"/>
        <v>0-day</v>
      </c>
      <c r="AQ99" s="46" t="str">
        <f t="shared" si="6"/>
        <v>0-day</v>
      </c>
      <c r="AR99" s="17"/>
      <c r="AS99" s="47" t="str">
        <f t="shared" si="7"/>
        <v/>
      </c>
      <c r="AT99" s="35">
        <f t="shared" si="23"/>
        <v>0</v>
      </c>
      <c r="AU99" s="48" t="e">
        <f t="shared" ca="1" si="8"/>
        <v>#NAME?</v>
      </c>
      <c r="AV99" s="48" t="e">
        <f t="shared" ca="1" si="9"/>
        <v>#NAME?</v>
      </c>
      <c r="AW99" s="49" t="e">
        <f t="shared" ca="1" si="10"/>
        <v>#NAME?</v>
      </c>
      <c r="AX99" s="48" t="e">
        <f t="shared" ca="1" si="11"/>
        <v>#NAME?</v>
      </c>
      <c r="AY99" s="49" t="str">
        <f t="shared" si="12"/>
        <v/>
      </c>
      <c r="AZ99" s="50" t="e">
        <f t="shared" ca="1" si="13"/>
        <v>#NAME?</v>
      </c>
      <c r="BA99" s="51" t="e">
        <f t="shared" ca="1" si="14"/>
        <v>#NAME?</v>
      </c>
      <c r="BB99" s="52" t="e">
        <f t="shared" ca="1" si="15"/>
        <v>#NAME?</v>
      </c>
      <c r="BC99" s="51" t="e">
        <f t="shared" ca="1" si="16"/>
        <v>#NAME?</v>
      </c>
      <c r="BD99" s="54" t="e">
        <f t="shared" ca="1" si="17"/>
        <v>#NAME?</v>
      </c>
      <c r="BE99" s="48" t="e">
        <f t="shared" ca="1" si="18"/>
        <v>#NAME?</v>
      </c>
      <c r="BF99" s="50" t="e">
        <f t="shared" ca="1" si="19"/>
        <v>#NAME?</v>
      </c>
      <c r="BG99" s="56" t="e">
        <f t="shared" ca="1" si="20"/>
        <v>#NAME?</v>
      </c>
      <c r="BH99" s="22"/>
      <c r="BI99" s="22"/>
      <c r="BJ99" s="22"/>
      <c r="BK99" s="22"/>
      <c r="BL99" s="22"/>
      <c r="BM99" s="22"/>
      <c r="BN99" s="24"/>
      <c r="BO99" s="24"/>
    </row>
    <row r="100" spans="1:67" ht="15.5">
      <c r="A100" s="25" t="str">
        <f t="shared" si="21"/>
        <v/>
      </c>
      <c r="B100" s="134"/>
      <c r="C100" s="139"/>
      <c r="D100" s="135"/>
      <c r="E100" s="135"/>
      <c r="F100" s="37"/>
      <c r="G100" s="31"/>
      <c r="H100" s="31"/>
      <c r="I100" s="37"/>
      <c r="J100" s="32"/>
      <c r="K100" s="32"/>
      <c r="L100" s="37"/>
      <c r="M100" s="31"/>
      <c r="N100" s="25"/>
      <c r="O100" s="37"/>
      <c r="P100" s="37"/>
      <c r="Q100" s="31"/>
      <c r="R100" s="120"/>
      <c r="S100" s="136"/>
      <c r="T100" s="120"/>
      <c r="U100" s="82"/>
      <c r="V100" s="25"/>
      <c r="W100" s="58"/>
      <c r="X100" s="34"/>
      <c r="Y100" s="34"/>
      <c r="Z100" s="36"/>
      <c r="AA100" s="84"/>
      <c r="AB100" s="35"/>
      <c r="AC100" s="25"/>
      <c r="AD100" s="25"/>
      <c r="AE100" s="44"/>
      <c r="AF100" s="44"/>
      <c r="AG100" s="25"/>
      <c r="AH100" s="25"/>
      <c r="AI100" s="25"/>
      <c r="AJ100" s="45" t="str">
        <f t="array" ref="AJ100">IFERROR(INDEX('[1]Master Price'!$E:$E,MATCH(D100,'[1]Master Price'!$B:$B,0)),"0")</f>
        <v>0</v>
      </c>
      <c r="AK100" s="45">
        <f t="shared" si="0"/>
        <v>0</v>
      </c>
      <c r="AL100" s="46" t="str">
        <f t="shared" si="24"/>
        <v>0-day</v>
      </c>
      <c r="AM100" s="46" t="str">
        <f t="shared" si="2"/>
        <v>0-day</v>
      </c>
      <c r="AN100" s="46" t="str">
        <f t="shared" si="25"/>
        <v>0-day</v>
      </c>
      <c r="AO100" s="46" t="str">
        <f t="shared" si="4"/>
        <v>0-day</v>
      </c>
      <c r="AP100" s="46" t="str">
        <f t="shared" si="5"/>
        <v>0-day</v>
      </c>
      <c r="AQ100" s="46" t="str">
        <f t="shared" si="6"/>
        <v>0-day</v>
      </c>
      <c r="AR100" s="17"/>
      <c r="AS100" s="47" t="str">
        <f t="shared" si="7"/>
        <v/>
      </c>
      <c r="AT100" s="35">
        <f t="shared" si="23"/>
        <v>0</v>
      </c>
      <c r="AU100" s="48" t="e">
        <f t="shared" ca="1" si="8"/>
        <v>#NAME?</v>
      </c>
      <c r="AV100" s="48" t="e">
        <f t="shared" ca="1" si="9"/>
        <v>#NAME?</v>
      </c>
      <c r="AW100" s="49" t="e">
        <f t="shared" ca="1" si="10"/>
        <v>#NAME?</v>
      </c>
      <c r="AX100" s="48" t="e">
        <f t="shared" ca="1" si="11"/>
        <v>#NAME?</v>
      </c>
      <c r="AY100" s="49" t="str">
        <f t="shared" si="12"/>
        <v/>
      </c>
      <c r="AZ100" s="50" t="e">
        <f t="shared" ca="1" si="13"/>
        <v>#NAME?</v>
      </c>
      <c r="BA100" s="51" t="e">
        <f t="shared" ca="1" si="14"/>
        <v>#NAME?</v>
      </c>
      <c r="BB100" s="52" t="e">
        <f t="shared" ca="1" si="15"/>
        <v>#NAME?</v>
      </c>
      <c r="BC100" s="51" t="e">
        <f t="shared" ca="1" si="16"/>
        <v>#NAME?</v>
      </c>
      <c r="BD100" s="54" t="e">
        <f t="shared" ca="1" si="17"/>
        <v>#NAME?</v>
      </c>
      <c r="BE100" s="48" t="e">
        <f t="shared" ca="1" si="18"/>
        <v>#NAME?</v>
      </c>
      <c r="BF100" s="50" t="e">
        <f t="shared" ca="1" si="19"/>
        <v>#NAME?</v>
      </c>
      <c r="BG100" s="56" t="e">
        <f t="shared" ca="1" si="20"/>
        <v>#NAME?</v>
      </c>
      <c r="BH100" s="22"/>
      <c r="BI100" s="22"/>
      <c r="BJ100" s="22"/>
      <c r="BK100" s="22"/>
      <c r="BL100" s="22"/>
      <c r="BM100" s="22"/>
      <c r="BN100" s="24"/>
      <c r="BO100" s="24"/>
    </row>
    <row r="101" spans="1:67" ht="15.5">
      <c r="A101" s="25" t="str">
        <f t="shared" si="21"/>
        <v/>
      </c>
      <c r="B101" s="137"/>
      <c r="C101" s="140"/>
      <c r="D101" s="138"/>
      <c r="E101" s="138"/>
      <c r="F101" s="139"/>
      <c r="G101" s="139"/>
      <c r="H101" s="31"/>
      <c r="I101" s="139"/>
      <c r="J101" s="32"/>
      <c r="K101" s="32"/>
      <c r="L101" s="139"/>
      <c r="M101" s="31"/>
      <c r="N101" s="25"/>
      <c r="O101" s="31"/>
      <c r="P101" s="139"/>
      <c r="Q101" s="31"/>
      <c r="R101" s="120"/>
      <c r="S101" s="136"/>
      <c r="T101" s="120"/>
      <c r="U101" s="82"/>
      <c r="V101" s="25"/>
      <c r="W101" s="58"/>
      <c r="X101" s="34"/>
      <c r="Y101" s="34"/>
      <c r="Z101" s="36"/>
      <c r="AA101" s="84"/>
      <c r="AB101" s="35"/>
      <c r="AC101" s="25"/>
      <c r="AD101" s="25"/>
      <c r="AE101" s="44"/>
      <c r="AF101" s="44"/>
      <c r="AG101" s="25"/>
      <c r="AH101" s="25"/>
      <c r="AI101" s="25"/>
      <c r="AJ101" s="45" t="str">
        <f t="array" ref="AJ101">IFERROR(INDEX('[1]Master Price'!$E:$E,MATCH(D101,'[1]Master Price'!$B:$B,0)),"0")</f>
        <v>0</v>
      </c>
      <c r="AK101" s="45">
        <f t="shared" si="0"/>
        <v>0</v>
      </c>
      <c r="AL101" s="46" t="str">
        <f t="shared" si="24"/>
        <v>0-day</v>
      </c>
      <c r="AM101" s="46" t="str">
        <f t="shared" si="2"/>
        <v>0-day</v>
      </c>
      <c r="AN101" s="46" t="str">
        <f t="shared" si="25"/>
        <v>0-day</v>
      </c>
      <c r="AO101" s="46" t="str">
        <f t="shared" si="4"/>
        <v>0-day</v>
      </c>
      <c r="AP101" s="46" t="str">
        <f t="shared" si="5"/>
        <v>0-day</v>
      </c>
      <c r="AQ101" s="46" t="str">
        <f t="shared" si="6"/>
        <v>0-day</v>
      </c>
      <c r="AR101" s="17"/>
      <c r="AS101" s="47" t="str">
        <f t="shared" si="7"/>
        <v/>
      </c>
      <c r="AT101" s="35">
        <f t="shared" si="23"/>
        <v>0</v>
      </c>
      <c r="AU101" s="48" t="e">
        <f t="shared" ca="1" si="8"/>
        <v>#NAME?</v>
      </c>
      <c r="AV101" s="48" t="e">
        <f t="shared" ca="1" si="9"/>
        <v>#NAME?</v>
      </c>
      <c r="AW101" s="49" t="e">
        <f t="shared" ca="1" si="10"/>
        <v>#NAME?</v>
      </c>
      <c r="AX101" s="48" t="e">
        <f t="shared" ca="1" si="11"/>
        <v>#NAME?</v>
      </c>
      <c r="AY101" s="49" t="str">
        <f t="shared" si="12"/>
        <v/>
      </c>
      <c r="AZ101" s="50" t="e">
        <f t="shared" ca="1" si="13"/>
        <v>#NAME?</v>
      </c>
      <c r="BA101" s="51" t="e">
        <f t="shared" ca="1" si="14"/>
        <v>#NAME?</v>
      </c>
      <c r="BB101" s="52" t="e">
        <f t="shared" ca="1" si="15"/>
        <v>#NAME?</v>
      </c>
      <c r="BC101" s="51" t="e">
        <f t="shared" ca="1" si="16"/>
        <v>#NAME?</v>
      </c>
      <c r="BD101" s="54" t="e">
        <f t="shared" ca="1" si="17"/>
        <v>#NAME?</v>
      </c>
      <c r="BE101" s="48" t="e">
        <f t="shared" ca="1" si="18"/>
        <v>#NAME?</v>
      </c>
      <c r="BF101" s="50" t="e">
        <f t="shared" ca="1" si="19"/>
        <v>#NAME?</v>
      </c>
      <c r="BG101" s="56" t="e">
        <f t="shared" ca="1" si="20"/>
        <v>#NAME?</v>
      </c>
      <c r="BH101" s="22"/>
      <c r="BI101" s="22"/>
      <c r="BJ101" s="22"/>
      <c r="BK101" s="22"/>
      <c r="BL101" s="22"/>
      <c r="BM101" s="22"/>
      <c r="BN101" s="24"/>
      <c r="BO101" s="24"/>
    </row>
    <row r="102" spans="1:67" ht="15.5">
      <c r="A102" s="25" t="str">
        <f t="shared" si="21"/>
        <v/>
      </c>
      <c r="B102" s="134"/>
      <c r="C102" s="140"/>
      <c r="D102" s="135"/>
      <c r="E102" s="135"/>
      <c r="F102" s="37"/>
      <c r="G102" s="37"/>
      <c r="H102" s="31"/>
      <c r="I102" s="37"/>
      <c r="J102" s="32"/>
      <c r="K102" s="32"/>
      <c r="L102" s="37"/>
      <c r="M102" s="31"/>
      <c r="N102" s="25"/>
      <c r="O102" s="31"/>
      <c r="P102" s="37"/>
      <c r="Q102" s="31"/>
      <c r="R102" s="120"/>
      <c r="S102" s="136"/>
      <c r="T102" s="120"/>
      <c r="U102" s="82"/>
      <c r="V102" s="25"/>
      <c r="W102" s="58"/>
      <c r="X102" s="34"/>
      <c r="Y102" s="34"/>
      <c r="Z102" s="36"/>
      <c r="AA102" s="84"/>
      <c r="AB102" s="35"/>
      <c r="AC102" s="25"/>
      <c r="AD102" s="25"/>
      <c r="AE102" s="44"/>
      <c r="AF102" s="44"/>
      <c r="AG102" s="25"/>
      <c r="AH102" s="25"/>
      <c r="AI102" s="25"/>
      <c r="AJ102" s="45" t="str">
        <f t="array" ref="AJ102">IFERROR(INDEX('[1]Master Price'!$E:$E,MATCH(D102,'[1]Master Price'!$B:$B,0)),"0")</f>
        <v>0</v>
      </c>
      <c r="AK102" s="45">
        <f t="shared" si="0"/>
        <v>0</v>
      </c>
      <c r="AL102" s="46" t="str">
        <f t="shared" si="24"/>
        <v>0-day</v>
      </c>
      <c r="AM102" s="46" t="str">
        <f t="shared" si="2"/>
        <v>0-day</v>
      </c>
      <c r="AN102" s="46" t="str">
        <f t="shared" si="25"/>
        <v>0-day</v>
      </c>
      <c r="AO102" s="46" t="str">
        <f t="shared" si="4"/>
        <v>0-day</v>
      </c>
      <c r="AP102" s="46" t="str">
        <f t="shared" si="5"/>
        <v>0-day</v>
      </c>
      <c r="AQ102" s="46" t="str">
        <f t="shared" si="6"/>
        <v>0-day</v>
      </c>
      <c r="AR102" s="17"/>
      <c r="AS102" s="47" t="str">
        <f t="shared" si="7"/>
        <v/>
      </c>
      <c r="AT102" s="35">
        <f t="shared" si="23"/>
        <v>0</v>
      </c>
      <c r="AU102" s="48" t="e">
        <f t="shared" ca="1" si="8"/>
        <v>#NAME?</v>
      </c>
      <c r="AV102" s="48" t="e">
        <f t="shared" ca="1" si="9"/>
        <v>#NAME?</v>
      </c>
      <c r="AW102" s="49" t="e">
        <f t="shared" ca="1" si="10"/>
        <v>#NAME?</v>
      </c>
      <c r="AX102" s="48" t="e">
        <f t="shared" ca="1" si="11"/>
        <v>#NAME?</v>
      </c>
      <c r="AY102" s="49" t="str">
        <f t="shared" si="12"/>
        <v/>
      </c>
      <c r="AZ102" s="50" t="e">
        <f t="shared" ca="1" si="13"/>
        <v>#NAME?</v>
      </c>
      <c r="BA102" s="51" t="e">
        <f t="shared" ca="1" si="14"/>
        <v>#NAME?</v>
      </c>
      <c r="BB102" s="52" t="e">
        <f t="shared" ca="1" si="15"/>
        <v>#NAME?</v>
      </c>
      <c r="BC102" s="51" t="e">
        <f t="shared" ca="1" si="16"/>
        <v>#NAME?</v>
      </c>
      <c r="BD102" s="54" t="e">
        <f t="shared" ca="1" si="17"/>
        <v>#NAME?</v>
      </c>
      <c r="BE102" s="48" t="e">
        <f t="shared" ca="1" si="18"/>
        <v>#NAME?</v>
      </c>
      <c r="BF102" s="50" t="e">
        <f t="shared" ca="1" si="19"/>
        <v>#NAME?</v>
      </c>
      <c r="BG102" s="56" t="e">
        <f t="shared" ca="1" si="20"/>
        <v>#NAME?</v>
      </c>
      <c r="BH102" s="22"/>
      <c r="BI102" s="22"/>
      <c r="BJ102" s="22"/>
      <c r="BK102" s="22"/>
      <c r="BL102" s="22"/>
      <c r="BM102" s="22"/>
      <c r="BN102" s="24"/>
      <c r="BO102" s="24"/>
    </row>
    <row r="103" spans="1:67" ht="15.5">
      <c r="A103" s="25" t="str">
        <f t="shared" si="21"/>
        <v/>
      </c>
      <c r="B103" s="137"/>
      <c r="C103" s="140"/>
      <c r="D103" s="138"/>
      <c r="E103" s="138"/>
      <c r="F103" s="139"/>
      <c r="G103" s="139"/>
      <c r="H103" s="31"/>
      <c r="I103" s="139"/>
      <c r="J103" s="31"/>
      <c r="K103" s="31"/>
      <c r="L103" s="139"/>
      <c r="M103" s="31"/>
      <c r="N103" s="31"/>
      <c r="O103" s="31"/>
      <c r="P103" s="139"/>
      <c r="Q103" s="31"/>
      <c r="R103" s="120"/>
      <c r="S103" s="136"/>
      <c r="T103" s="120"/>
      <c r="U103" s="82"/>
      <c r="V103" s="25"/>
      <c r="W103" s="58"/>
      <c r="X103" s="34"/>
      <c r="Y103" s="34"/>
      <c r="Z103" s="36"/>
      <c r="AA103" s="84"/>
      <c r="AB103" s="35"/>
      <c r="AC103" s="25"/>
      <c r="AD103" s="25"/>
      <c r="AE103" s="44"/>
      <c r="AF103" s="44"/>
      <c r="AG103" s="25"/>
      <c r="AH103" s="25"/>
      <c r="AI103" s="25"/>
      <c r="AJ103" s="45" t="str">
        <f t="array" ref="AJ103">IFERROR(INDEX('[1]Master Price'!$E:$E,MATCH(D103,'[1]Master Price'!$B:$B,0)),"0")</f>
        <v>0</v>
      </c>
      <c r="AK103" s="45">
        <f t="shared" si="0"/>
        <v>0</v>
      </c>
      <c r="AL103" s="46" t="str">
        <f t="shared" si="24"/>
        <v>0-day</v>
      </c>
      <c r="AM103" s="46" t="str">
        <f t="shared" si="2"/>
        <v>0-day</v>
      </c>
      <c r="AN103" s="46" t="str">
        <f t="shared" si="25"/>
        <v>0-day</v>
      </c>
      <c r="AO103" s="46" t="str">
        <f t="shared" si="4"/>
        <v>0-day</v>
      </c>
      <c r="AP103" s="46" t="str">
        <f t="shared" si="5"/>
        <v>0-day</v>
      </c>
      <c r="AQ103" s="46" t="str">
        <f t="shared" si="6"/>
        <v>0-day</v>
      </c>
      <c r="AR103" s="17"/>
      <c r="AS103" s="47" t="str">
        <f t="shared" si="7"/>
        <v/>
      </c>
      <c r="AT103" s="35">
        <f t="shared" si="23"/>
        <v>0</v>
      </c>
      <c r="AU103" s="48" t="e">
        <f t="shared" ca="1" si="8"/>
        <v>#NAME?</v>
      </c>
      <c r="AV103" s="48" t="e">
        <f t="shared" ca="1" si="9"/>
        <v>#NAME?</v>
      </c>
      <c r="AW103" s="49" t="e">
        <f t="shared" ca="1" si="10"/>
        <v>#NAME?</v>
      </c>
      <c r="AX103" s="48" t="e">
        <f t="shared" ca="1" si="11"/>
        <v>#NAME?</v>
      </c>
      <c r="AY103" s="49" t="str">
        <f t="shared" si="12"/>
        <v/>
      </c>
      <c r="AZ103" s="50" t="e">
        <f t="shared" ca="1" si="13"/>
        <v>#NAME?</v>
      </c>
      <c r="BA103" s="51" t="e">
        <f t="shared" ca="1" si="14"/>
        <v>#NAME?</v>
      </c>
      <c r="BB103" s="52" t="e">
        <f t="shared" ca="1" si="15"/>
        <v>#NAME?</v>
      </c>
      <c r="BC103" s="51" t="e">
        <f t="shared" ca="1" si="16"/>
        <v>#NAME?</v>
      </c>
      <c r="BD103" s="54" t="e">
        <f t="shared" ca="1" si="17"/>
        <v>#NAME?</v>
      </c>
      <c r="BE103" s="48" t="e">
        <f t="shared" ca="1" si="18"/>
        <v>#NAME?</v>
      </c>
      <c r="BF103" s="50" t="e">
        <f t="shared" ca="1" si="19"/>
        <v>#NAME?</v>
      </c>
      <c r="BG103" s="56" t="e">
        <f t="shared" ca="1" si="20"/>
        <v>#NAME?</v>
      </c>
      <c r="BH103" s="22"/>
      <c r="BI103" s="22"/>
      <c r="BJ103" s="22"/>
      <c r="BK103" s="22"/>
      <c r="BL103" s="22"/>
      <c r="BM103" s="22"/>
      <c r="BN103" s="24"/>
      <c r="BO103" s="24"/>
    </row>
    <row r="104" spans="1:67" ht="15.5">
      <c r="A104" s="25" t="str">
        <f t="shared" si="21"/>
        <v/>
      </c>
      <c r="B104" s="134"/>
      <c r="C104" s="140"/>
      <c r="D104" s="135"/>
      <c r="E104" s="135"/>
      <c r="F104" s="37"/>
      <c r="G104" s="37"/>
      <c r="H104" s="31"/>
      <c r="I104" s="37"/>
      <c r="J104" s="31"/>
      <c r="K104" s="31"/>
      <c r="L104" s="37"/>
      <c r="M104" s="25"/>
      <c r="N104" s="31"/>
      <c r="O104" s="31"/>
      <c r="P104" s="37"/>
      <c r="Q104" s="31"/>
      <c r="R104" s="120"/>
      <c r="S104" s="136"/>
      <c r="T104" s="120"/>
      <c r="U104" s="82"/>
      <c r="V104" s="25"/>
      <c r="W104" s="58"/>
      <c r="X104" s="34"/>
      <c r="Y104" s="34"/>
      <c r="Z104" s="36"/>
      <c r="AA104" s="84"/>
      <c r="AB104" s="35"/>
      <c r="AC104" s="25"/>
      <c r="AD104" s="25"/>
      <c r="AE104" s="44"/>
      <c r="AF104" s="44"/>
      <c r="AG104" s="25"/>
      <c r="AH104" s="25"/>
      <c r="AI104" s="25"/>
      <c r="AJ104" s="45" t="str">
        <f t="array" ref="AJ104">IFERROR(INDEX('[1]Master Price'!$E:$E,MATCH(D104,'[1]Master Price'!$B:$B,0)),"0")</f>
        <v>0</v>
      </c>
      <c r="AK104" s="45">
        <f t="shared" si="0"/>
        <v>0</v>
      </c>
      <c r="AL104" s="46" t="str">
        <f t="shared" si="24"/>
        <v>0-day</v>
      </c>
      <c r="AM104" s="46" t="str">
        <f t="shared" si="2"/>
        <v>0-day</v>
      </c>
      <c r="AN104" s="46" t="str">
        <f t="shared" si="25"/>
        <v>0-day</v>
      </c>
      <c r="AO104" s="46" t="str">
        <f t="shared" si="4"/>
        <v>0-day</v>
      </c>
      <c r="AP104" s="46" t="str">
        <f t="shared" si="5"/>
        <v>0-day</v>
      </c>
      <c r="AQ104" s="46" t="str">
        <f t="shared" si="6"/>
        <v>0-day</v>
      </c>
      <c r="AR104" s="17"/>
      <c r="AS104" s="47" t="str">
        <f t="shared" si="7"/>
        <v/>
      </c>
      <c r="AT104" s="35">
        <f t="shared" si="23"/>
        <v>0</v>
      </c>
      <c r="AU104" s="48" t="e">
        <f t="shared" ca="1" si="8"/>
        <v>#NAME?</v>
      </c>
      <c r="AV104" s="48" t="e">
        <f t="shared" ca="1" si="9"/>
        <v>#NAME?</v>
      </c>
      <c r="AW104" s="49" t="e">
        <f t="shared" ca="1" si="10"/>
        <v>#NAME?</v>
      </c>
      <c r="AX104" s="48" t="e">
        <f t="shared" ca="1" si="11"/>
        <v>#NAME?</v>
      </c>
      <c r="AY104" s="49" t="str">
        <f t="shared" si="12"/>
        <v/>
      </c>
      <c r="AZ104" s="50" t="e">
        <f t="shared" ca="1" si="13"/>
        <v>#NAME?</v>
      </c>
      <c r="BA104" s="51" t="e">
        <f t="shared" ca="1" si="14"/>
        <v>#NAME?</v>
      </c>
      <c r="BB104" s="52" t="e">
        <f t="shared" ca="1" si="15"/>
        <v>#NAME?</v>
      </c>
      <c r="BC104" s="51" t="e">
        <f t="shared" ca="1" si="16"/>
        <v>#NAME?</v>
      </c>
      <c r="BD104" s="54" t="e">
        <f t="shared" ca="1" si="17"/>
        <v>#NAME?</v>
      </c>
      <c r="BE104" s="48" t="e">
        <f t="shared" ca="1" si="18"/>
        <v>#NAME?</v>
      </c>
      <c r="BF104" s="50" t="e">
        <f t="shared" ca="1" si="19"/>
        <v>#NAME?</v>
      </c>
      <c r="BG104" s="56" t="e">
        <f t="shared" ca="1" si="20"/>
        <v>#NAME?</v>
      </c>
      <c r="BH104" s="22"/>
      <c r="BI104" s="22"/>
      <c r="BJ104" s="22"/>
      <c r="BK104" s="22"/>
      <c r="BL104" s="22"/>
      <c r="BM104" s="22"/>
      <c r="BN104" s="24"/>
      <c r="BO104" s="24"/>
    </row>
    <row r="105" spans="1:67" ht="15.5">
      <c r="A105" s="25" t="str">
        <f t="shared" si="21"/>
        <v/>
      </c>
      <c r="B105" s="137"/>
      <c r="C105" s="140"/>
      <c r="D105" s="138"/>
      <c r="E105" s="138"/>
      <c r="F105" s="139"/>
      <c r="G105" s="139"/>
      <c r="H105" s="31"/>
      <c r="I105" s="139"/>
      <c r="J105" s="31"/>
      <c r="K105" s="31"/>
      <c r="L105" s="139"/>
      <c r="M105" s="25"/>
      <c r="N105" s="31"/>
      <c r="O105" s="31"/>
      <c r="P105" s="139"/>
      <c r="Q105" s="31"/>
      <c r="R105" s="120"/>
      <c r="S105" s="136"/>
      <c r="T105" s="120"/>
      <c r="U105" s="82"/>
      <c r="V105" s="25"/>
      <c r="W105" s="58"/>
      <c r="X105" s="34"/>
      <c r="Y105" s="34"/>
      <c r="Z105" s="36"/>
      <c r="AA105" s="84"/>
      <c r="AB105" s="35"/>
      <c r="AC105" s="25"/>
      <c r="AD105" s="25"/>
      <c r="AE105" s="44"/>
      <c r="AF105" s="44"/>
      <c r="AG105" s="25"/>
      <c r="AH105" s="25"/>
      <c r="AI105" s="25"/>
      <c r="AJ105" s="45" t="str">
        <f t="array" ref="AJ105">IFERROR(INDEX('[1]Master Price'!$E:$E,MATCH(D105,'[1]Master Price'!$B:$B,0)),"0")</f>
        <v>0</v>
      </c>
      <c r="AK105" s="45">
        <f t="shared" si="0"/>
        <v>0</v>
      </c>
      <c r="AL105" s="46" t="str">
        <f t="shared" si="24"/>
        <v>0-day</v>
      </c>
      <c r="AM105" s="46" t="str">
        <f t="shared" si="2"/>
        <v>0-day</v>
      </c>
      <c r="AN105" s="46" t="str">
        <f t="shared" si="25"/>
        <v>0-day</v>
      </c>
      <c r="AO105" s="46" t="str">
        <f t="shared" si="4"/>
        <v>0-day</v>
      </c>
      <c r="AP105" s="46" t="str">
        <f t="shared" si="5"/>
        <v>0-day</v>
      </c>
      <c r="AQ105" s="46" t="str">
        <f t="shared" si="6"/>
        <v>0-day</v>
      </c>
      <c r="AR105" s="17"/>
      <c r="AS105" s="47" t="str">
        <f t="shared" si="7"/>
        <v/>
      </c>
      <c r="AT105" s="35">
        <f t="shared" si="23"/>
        <v>0</v>
      </c>
      <c r="AU105" s="48" t="e">
        <f t="shared" ca="1" si="8"/>
        <v>#NAME?</v>
      </c>
      <c r="AV105" s="48" t="e">
        <f t="shared" ca="1" si="9"/>
        <v>#NAME?</v>
      </c>
      <c r="AW105" s="49" t="e">
        <f t="shared" ca="1" si="10"/>
        <v>#NAME?</v>
      </c>
      <c r="AX105" s="48" t="e">
        <f t="shared" ca="1" si="11"/>
        <v>#NAME?</v>
      </c>
      <c r="AY105" s="49" t="str">
        <f t="shared" si="12"/>
        <v/>
      </c>
      <c r="AZ105" s="50" t="e">
        <f t="shared" ca="1" si="13"/>
        <v>#NAME?</v>
      </c>
      <c r="BA105" s="51" t="e">
        <f t="shared" ca="1" si="14"/>
        <v>#NAME?</v>
      </c>
      <c r="BB105" s="52" t="e">
        <f t="shared" ca="1" si="15"/>
        <v>#NAME?</v>
      </c>
      <c r="BC105" s="51" t="e">
        <f t="shared" ca="1" si="16"/>
        <v>#NAME?</v>
      </c>
      <c r="BD105" s="54" t="e">
        <f t="shared" ca="1" si="17"/>
        <v>#NAME?</v>
      </c>
      <c r="BE105" s="48" t="e">
        <f t="shared" ca="1" si="18"/>
        <v>#NAME?</v>
      </c>
      <c r="BF105" s="50" t="e">
        <f t="shared" ca="1" si="19"/>
        <v>#NAME?</v>
      </c>
      <c r="BG105" s="56" t="e">
        <f t="shared" ca="1" si="20"/>
        <v>#NAME?</v>
      </c>
      <c r="BH105" s="22"/>
      <c r="BI105" s="22"/>
      <c r="BJ105" s="22"/>
      <c r="BK105" s="22"/>
      <c r="BL105" s="22"/>
      <c r="BM105" s="22"/>
      <c r="BN105" s="24"/>
      <c r="BO105" s="24"/>
    </row>
    <row r="106" spans="1:67" ht="15.5">
      <c r="A106" s="25" t="str">
        <f t="shared" si="21"/>
        <v/>
      </c>
      <c r="B106" s="134"/>
      <c r="C106" s="140"/>
      <c r="D106" s="135"/>
      <c r="E106" s="135"/>
      <c r="F106" s="37"/>
      <c r="G106" s="37"/>
      <c r="H106" s="31"/>
      <c r="I106" s="37"/>
      <c r="J106" s="31"/>
      <c r="K106" s="31"/>
      <c r="L106" s="37"/>
      <c r="M106" s="25"/>
      <c r="N106" s="31"/>
      <c r="O106" s="31"/>
      <c r="P106" s="37"/>
      <c r="Q106" s="31"/>
      <c r="R106" s="120"/>
      <c r="S106" s="136"/>
      <c r="T106" s="120"/>
      <c r="U106" s="82"/>
      <c r="V106" s="25"/>
      <c r="W106" s="58"/>
      <c r="X106" s="34"/>
      <c r="Y106" s="34"/>
      <c r="Z106" s="36"/>
      <c r="AA106" s="84"/>
      <c r="AB106" s="35"/>
      <c r="AC106" s="25"/>
      <c r="AD106" s="25"/>
      <c r="AE106" s="44"/>
      <c r="AF106" s="44"/>
      <c r="AG106" s="25"/>
      <c r="AH106" s="25"/>
      <c r="AI106" s="25"/>
      <c r="AJ106" s="45" t="str">
        <f t="array" ref="AJ106">IFERROR(INDEX('[1]Master Price'!$E:$E,MATCH(D106,'[1]Master Price'!$B:$B,0)),"0")</f>
        <v>0</v>
      </c>
      <c r="AK106" s="45">
        <f t="shared" si="0"/>
        <v>0</v>
      </c>
      <c r="AL106" s="46" t="str">
        <f t="shared" si="24"/>
        <v>0-day</v>
      </c>
      <c r="AM106" s="46" t="str">
        <f t="shared" si="2"/>
        <v>0-day</v>
      </c>
      <c r="AN106" s="46" t="str">
        <f t="shared" si="25"/>
        <v>0-day</v>
      </c>
      <c r="AO106" s="46" t="str">
        <f t="shared" si="4"/>
        <v>0-day</v>
      </c>
      <c r="AP106" s="46" t="str">
        <f t="shared" si="5"/>
        <v>0-day</v>
      </c>
      <c r="AQ106" s="46" t="str">
        <f t="shared" si="6"/>
        <v>0-day</v>
      </c>
      <c r="AR106" s="17"/>
      <c r="AS106" s="47" t="str">
        <f t="shared" si="7"/>
        <v/>
      </c>
      <c r="AT106" s="35">
        <f t="shared" si="23"/>
        <v>0</v>
      </c>
      <c r="AU106" s="48" t="e">
        <f t="shared" ca="1" si="8"/>
        <v>#NAME?</v>
      </c>
      <c r="AV106" s="48" t="e">
        <f t="shared" ca="1" si="9"/>
        <v>#NAME?</v>
      </c>
      <c r="AW106" s="49" t="e">
        <f t="shared" ca="1" si="10"/>
        <v>#NAME?</v>
      </c>
      <c r="AX106" s="48" t="e">
        <f t="shared" ca="1" si="11"/>
        <v>#NAME?</v>
      </c>
      <c r="AY106" s="49" t="str">
        <f t="shared" si="12"/>
        <v/>
      </c>
      <c r="AZ106" s="50" t="e">
        <f t="shared" ca="1" si="13"/>
        <v>#NAME?</v>
      </c>
      <c r="BA106" s="51" t="e">
        <f t="shared" ca="1" si="14"/>
        <v>#NAME?</v>
      </c>
      <c r="BB106" s="52" t="e">
        <f t="shared" ca="1" si="15"/>
        <v>#NAME?</v>
      </c>
      <c r="BC106" s="51" t="e">
        <f t="shared" ca="1" si="16"/>
        <v>#NAME?</v>
      </c>
      <c r="BD106" s="54" t="e">
        <f t="shared" ca="1" si="17"/>
        <v>#NAME?</v>
      </c>
      <c r="BE106" s="48" t="e">
        <f t="shared" ca="1" si="18"/>
        <v>#NAME?</v>
      </c>
      <c r="BF106" s="50" t="e">
        <f t="shared" ca="1" si="19"/>
        <v>#NAME?</v>
      </c>
      <c r="BG106" s="56" t="e">
        <f t="shared" ca="1" si="20"/>
        <v>#NAME?</v>
      </c>
      <c r="BH106" s="22"/>
      <c r="BI106" s="22"/>
      <c r="BJ106" s="22"/>
      <c r="BK106" s="22"/>
      <c r="BL106" s="22"/>
      <c r="BM106" s="22"/>
      <c r="BN106" s="24"/>
      <c r="BO106" s="24"/>
    </row>
    <row r="107" spans="1:67" ht="15.5">
      <c r="A107" s="25" t="str">
        <f t="shared" si="21"/>
        <v/>
      </c>
      <c r="B107" s="137"/>
      <c r="C107" s="140"/>
      <c r="D107" s="138"/>
      <c r="E107" s="138"/>
      <c r="F107" s="139"/>
      <c r="G107" s="139"/>
      <c r="H107" s="31"/>
      <c r="I107" s="139"/>
      <c r="J107" s="25"/>
      <c r="K107" s="25"/>
      <c r="L107" s="139"/>
      <c r="M107" s="25"/>
      <c r="N107" s="25"/>
      <c r="O107" s="25"/>
      <c r="P107" s="139"/>
      <c r="Q107" s="25"/>
      <c r="R107" s="36"/>
      <c r="S107" s="136"/>
      <c r="T107" s="36"/>
      <c r="U107" s="82"/>
      <c r="V107" s="25"/>
      <c r="W107" s="58"/>
      <c r="X107" s="34"/>
      <c r="Y107" s="34"/>
      <c r="Z107" s="36"/>
      <c r="AA107" s="84"/>
      <c r="AB107" s="35"/>
      <c r="AC107" s="25"/>
      <c r="AD107" s="25"/>
      <c r="AE107" s="44"/>
      <c r="AF107" s="44"/>
      <c r="AG107" s="25"/>
      <c r="AH107" s="25"/>
      <c r="AI107" s="25"/>
      <c r="AJ107" s="45" t="str">
        <f t="array" ref="AJ107">IFERROR(INDEX('[1]Master Price'!$E:$E,MATCH(D107,'[1]Master Price'!$B:$B,0)),"0")</f>
        <v>0</v>
      </c>
      <c r="AK107" s="45">
        <f t="shared" si="0"/>
        <v>0</v>
      </c>
      <c r="AL107" s="46" t="str">
        <f t="shared" si="24"/>
        <v>0-day</v>
      </c>
      <c r="AM107" s="46" t="str">
        <f t="shared" si="2"/>
        <v>0-day</v>
      </c>
      <c r="AN107" s="46" t="str">
        <f t="shared" si="25"/>
        <v>0-day</v>
      </c>
      <c r="AO107" s="46" t="str">
        <f t="shared" si="4"/>
        <v>0-day</v>
      </c>
      <c r="AP107" s="46" t="str">
        <f t="shared" si="5"/>
        <v>0-day</v>
      </c>
      <c r="AQ107" s="46" t="str">
        <f t="shared" si="6"/>
        <v>0-day</v>
      </c>
      <c r="AR107" s="17"/>
      <c r="AS107" s="47" t="str">
        <f t="shared" si="7"/>
        <v/>
      </c>
      <c r="AT107" s="35">
        <f t="shared" si="23"/>
        <v>0</v>
      </c>
      <c r="AU107" s="48" t="e">
        <f t="shared" ca="1" si="8"/>
        <v>#NAME?</v>
      </c>
      <c r="AV107" s="48" t="e">
        <f t="shared" ca="1" si="9"/>
        <v>#NAME?</v>
      </c>
      <c r="AW107" s="49" t="e">
        <f t="shared" ca="1" si="10"/>
        <v>#NAME?</v>
      </c>
      <c r="AX107" s="48" t="e">
        <f t="shared" ca="1" si="11"/>
        <v>#NAME?</v>
      </c>
      <c r="AY107" s="49" t="str">
        <f t="shared" si="12"/>
        <v/>
      </c>
      <c r="AZ107" s="50" t="e">
        <f t="shared" ca="1" si="13"/>
        <v>#NAME?</v>
      </c>
      <c r="BA107" s="51" t="e">
        <f t="shared" ca="1" si="14"/>
        <v>#NAME?</v>
      </c>
      <c r="BB107" s="52" t="e">
        <f t="shared" ca="1" si="15"/>
        <v>#NAME?</v>
      </c>
      <c r="BC107" s="51" t="e">
        <f t="shared" ca="1" si="16"/>
        <v>#NAME?</v>
      </c>
      <c r="BD107" s="54" t="e">
        <f t="shared" ca="1" si="17"/>
        <v>#NAME?</v>
      </c>
      <c r="BE107" s="48" t="e">
        <f t="shared" ca="1" si="18"/>
        <v>#NAME?</v>
      </c>
      <c r="BF107" s="50" t="e">
        <f t="shared" ca="1" si="19"/>
        <v>#NAME?</v>
      </c>
      <c r="BG107" s="56" t="e">
        <f t="shared" ca="1" si="20"/>
        <v>#NAME?</v>
      </c>
      <c r="BH107" s="22"/>
      <c r="BI107" s="22"/>
      <c r="BJ107" s="22"/>
      <c r="BK107" s="22"/>
      <c r="BL107" s="22"/>
      <c r="BM107" s="22"/>
      <c r="BN107" s="24"/>
      <c r="BO107" s="24"/>
    </row>
    <row r="108" spans="1:67" ht="15.5">
      <c r="A108" s="25" t="str">
        <f t="shared" si="21"/>
        <v/>
      </c>
      <c r="B108" s="134"/>
      <c r="C108" s="140"/>
      <c r="D108" s="135"/>
      <c r="E108" s="135"/>
      <c r="F108" s="37"/>
      <c r="G108" s="37"/>
      <c r="H108" s="31"/>
      <c r="I108" s="37"/>
      <c r="J108" s="25"/>
      <c r="K108" s="25"/>
      <c r="L108" s="37"/>
      <c r="M108" s="25"/>
      <c r="N108" s="25"/>
      <c r="O108" s="25"/>
      <c r="P108" s="37"/>
      <c r="Q108" s="25"/>
      <c r="R108" s="36"/>
      <c r="S108" s="136"/>
      <c r="T108" s="36"/>
      <c r="U108" s="82"/>
      <c r="V108" s="25"/>
      <c r="W108" s="58"/>
      <c r="X108" s="34"/>
      <c r="Y108" s="34"/>
      <c r="Z108" s="36"/>
      <c r="AA108" s="84"/>
      <c r="AB108" s="35"/>
      <c r="AC108" s="25"/>
      <c r="AD108" s="25"/>
      <c r="AE108" s="44"/>
      <c r="AF108" s="44"/>
      <c r="AG108" s="25"/>
      <c r="AH108" s="25"/>
      <c r="AI108" s="25"/>
      <c r="AJ108" s="45" t="str">
        <f t="array" ref="AJ108">IFERROR(INDEX('[1]Master Price'!$E:$E,MATCH(D108,'[1]Master Price'!$B:$B,0)),"0")</f>
        <v>0</v>
      </c>
      <c r="AK108" s="45">
        <f t="shared" si="0"/>
        <v>0</v>
      </c>
      <c r="AL108" s="46" t="str">
        <f t="shared" si="24"/>
        <v>0-day</v>
      </c>
      <c r="AM108" s="46" t="str">
        <f t="shared" si="2"/>
        <v>0-day</v>
      </c>
      <c r="AN108" s="46" t="str">
        <f t="shared" si="25"/>
        <v>0-day</v>
      </c>
      <c r="AO108" s="46" t="str">
        <f t="shared" si="4"/>
        <v>0-day</v>
      </c>
      <c r="AP108" s="46" t="str">
        <f t="shared" si="5"/>
        <v>0-day</v>
      </c>
      <c r="AQ108" s="46" t="str">
        <f t="shared" si="6"/>
        <v>0-day</v>
      </c>
      <c r="AR108" s="17"/>
      <c r="AS108" s="47" t="str">
        <f t="shared" si="7"/>
        <v/>
      </c>
      <c r="AT108" s="35">
        <f t="shared" si="23"/>
        <v>0</v>
      </c>
      <c r="AU108" s="48" t="e">
        <f t="shared" ca="1" si="8"/>
        <v>#NAME?</v>
      </c>
      <c r="AV108" s="48" t="e">
        <f t="shared" ca="1" si="9"/>
        <v>#NAME?</v>
      </c>
      <c r="AW108" s="49" t="e">
        <f t="shared" ca="1" si="10"/>
        <v>#NAME?</v>
      </c>
      <c r="AX108" s="48" t="e">
        <f t="shared" ca="1" si="11"/>
        <v>#NAME?</v>
      </c>
      <c r="AY108" s="49" t="str">
        <f t="shared" si="12"/>
        <v/>
      </c>
      <c r="AZ108" s="50" t="e">
        <f t="shared" ca="1" si="13"/>
        <v>#NAME?</v>
      </c>
      <c r="BA108" s="51" t="e">
        <f t="shared" ca="1" si="14"/>
        <v>#NAME?</v>
      </c>
      <c r="BB108" s="52" t="e">
        <f t="shared" ca="1" si="15"/>
        <v>#NAME?</v>
      </c>
      <c r="BC108" s="51" t="e">
        <f t="shared" ca="1" si="16"/>
        <v>#NAME?</v>
      </c>
      <c r="BD108" s="54" t="e">
        <f t="shared" ca="1" si="17"/>
        <v>#NAME?</v>
      </c>
      <c r="BE108" s="48" t="e">
        <f t="shared" ca="1" si="18"/>
        <v>#NAME?</v>
      </c>
      <c r="BF108" s="50" t="e">
        <f t="shared" ca="1" si="19"/>
        <v>#NAME?</v>
      </c>
      <c r="BG108" s="56" t="e">
        <f t="shared" ca="1" si="20"/>
        <v>#NAME?</v>
      </c>
      <c r="BH108" s="22"/>
      <c r="BI108" s="22"/>
      <c r="BJ108" s="22"/>
      <c r="BK108" s="22"/>
      <c r="BL108" s="22"/>
      <c r="BM108" s="22"/>
      <c r="BN108" s="24"/>
      <c r="BO108" s="24"/>
    </row>
    <row r="109" spans="1:67" ht="15.5">
      <c r="A109" s="25" t="str">
        <f t="shared" si="21"/>
        <v/>
      </c>
      <c r="B109" s="137"/>
      <c r="C109" s="140"/>
      <c r="D109" s="138"/>
      <c r="E109" s="138"/>
      <c r="F109" s="139"/>
      <c r="G109" s="139"/>
      <c r="H109" s="31"/>
      <c r="I109" s="139"/>
      <c r="J109" s="25"/>
      <c r="K109" s="25"/>
      <c r="L109" s="139"/>
      <c r="M109" s="25"/>
      <c r="N109" s="25"/>
      <c r="O109" s="25"/>
      <c r="P109" s="139"/>
      <c r="Q109" s="25"/>
      <c r="R109" s="36"/>
      <c r="S109" s="136"/>
      <c r="T109" s="36"/>
      <c r="U109" s="82"/>
      <c r="V109" s="25"/>
      <c r="W109" s="58"/>
      <c r="X109" s="34"/>
      <c r="Y109" s="34"/>
      <c r="Z109" s="36"/>
      <c r="AA109" s="84"/>
      <c r="AB109" s="35"/>
      <c r="AC109" s="25"/>
      <c r="AD109" s="25"/>
      <c r="AE109" s="44"/>
      <c r="AF109" s="94"/>
      <c r="AG109" s="25"/>
      <c r="AH109" s="25"/>
      <c r="AI109" s="25"/>
      <c r="AJ109" s="45" t="str">
        <f t="array" ref="AJ109">IFERROR(INDEX('[1]Master Price'!$E:$E,MATCH(D109,'[1]Master Price'!$B:$B,0)),"0")</f>
        <v>0</v>
      </c>
      <c r="AK109" s="45">
        <f t="shared" si="0"/>
        <v>0</v>
      </c>
      <c r="AL109" s="46" t="str">
        <f t="shared" si="24"/>
        <v>0-day</v>
      </c>
      <c r="AM109" s="46" t="str">
        <f t="shared" si="2"/>
        <v>0-day</v>
      </c>
      <c r="AN109" s="46" t="str">
        <f t="shared" si="25"/>
        <v>0-day</v>
      </c>
      <c r="AO109" s="46" t="str">
        <f t="shared" si="4"/>
        <v>0-day</v>
      </c>
      <c r="AP109" s="46" t="str">
        <f t="shared" si="5"/>
        <v>0-day</v>
      </c>
      <c r="AQ109" s="46" t="str">
        <f t="shared" si="6"/>
        <v>0-day</v>
      </c>
      <c r="AR109" s="17"/>
      <c r="AS109" s="47" t="str">
        <f t="shared" si="7"/>
        <v/>
      </c>
      <c r="AT109" s="35">
        <f t="shared" si="23"/>
        <v>0</v>
      </c>
      <c r="AU109" s="48" t="e">
        <f t="shared" ca="1" si="8"/>
        <v>#NAME?</v>
      </c>
      <c r="AV109" s="48" t="e">
        <f t="shared" ca="1" si="9"/>
        <v>#NAME?</v>
      </c>
      <c r="AW109" s="49" t="e">
        <f t="shared" ca="1" si="10"/>
        <v>#NAME?</v>
      </c>
      <c r="AX109" s="48" t="e">
        <f t="shared" ca="1" si="11"/>
        <v>#NAME?</v>
      </c>
      <c r="AY109" s="49" t="str">
        <f t="shared" si="12"/>
        <v/>
      </c>
      <c r="AZ109" s="50" t="e">
        <f t="shared" ca="1" si="13"/>
        <v>#NAME?</v>
      </c>
      <c r="BA109" s="51" t="e">
        <f t="shared" ca="1" si="14"/>
        <v>#NAME?</v>
      </c>
      <c r="BB109" s="52" t="e">
        <f t="shared" ca="1" si="15"/>
        <v>#NAME?</v>
      </c>
      <c r="BC109" s="51" t="e">
        <f t="shared" ca="1" si="16"/>
        <v>#NAME?</v>
      </c>
      <c r="BD109" s="54" t="e">
        <f t="shared" ca="1" si="17"/>
        <v>#NAME?</v>
      </c>
      <c r="BE109" s="48" t="e">
        <f t="shared" ca="1" si="18"/>
        <v>#NAME?</v>
      </c>
      <c r="BF109" s="50" t="e">
        <f t="shared" ca="1" si="19"/>
        <v>#NAME?</v>
      </c>
      <c r="BG109" s="56" t="e">
        <f t="shared" ca="1" si="20"/>
        <v>#NAME?</v>
      </c>
      <c r="BH109" s="22"/>
      <c r="BI109" s="22"/>
      <c r="BJ109" s="22"/>
      <c r="BK109" s="22"/>
      <c r="BL109" s="22"/>
      <c r="BM109" s="22"/>
      <c r="BN109" s="24"/>
      <c r="BO109" s="24"/>
    </row>
    <row r="110" spans="1:67" ht="15.5">
      <c r="A110" s="25" t="str">
        <f t="shared" si="21"/>
        <v/>
      </c>
      <c r="B110" s="134"/>
      <c r="C110" s="140"/>
      <c r="D110" s="135"/>
      <c r="E110" s="135"/>
      <c r="F110" s="37"/>
      <c r="G110" s="37"/>
      <c r="H110" s="31"/>
      <c r="I110" s="37"/>
      <c r="J110" s="25"/>
      <c r="K110" s="25"/>
      <c r="L110" s="37"/>
      <c r="M110" s="25"/>
      <c r="N110" s="25"/>
      <c r="O110" s="25"/>
      <c r="P110" s="37"/>
      <c r="Q110" s="25"/>
      <c r="R110" s="36"/>
      <c r="S110" s="136"/>
      <c r="T110" s="36"/>
      <c r="U110" s="82"/>
      <c r="V110" s="25"/>
      <c r="W110" s="58"/>
      <c r="X110" s="34"/>
      <c r="Y110" s="34"/>
      <c r="Z110" s="36"/>
      <c r="AA110" s="84"/>
      <c r="AB110" s="35"/>
      <c r="AC110" s="25"/>
      <c r="AD110" s="25"/>
      <c r="AE110" s="44"/>
      <c r="AF110" s="94"/>
      <c r="AG110" s="25"/>
      <c r="AH110" s="25"/>
      <c r="AI110" s="25"/>
      <c r="AJ110" s="45" t="str">
        <f t="array" ref="AJ110">IFERROR(INDEX('[1]Master Price'!$E:$E,MATCH(D110,'[1]Master Price'!$B:$B,0)),"0")</f>
        <v>0</v>
      </c>
      <c r="AK110" s="45">
        <f t="shared" si="0"/>
        <v>0</v>
      </c>
      <c r="AL110" s="46" t="str">
        <f t="shared" si="24"/>
        <v>0-day</v>
      </c>
      <c r="AM110" s="46" t="str">
        <f t="shared" si="2"/>
        <v>0-day</v>
      </c>
      <c r="AN110" s="46" t="str">
        <f t="shared" si="25"/>
        <v>0-day</v>
      </c>
      <c r="AO110" s="46" t="str">
        <f t="shared" si="4"/>
        <v>0-day</v>
      </c>
      <c r="AP110" s="46" t="str">
        <f t="shared" si="5"/>
        <v>0-day</v>
      </c>
      <c r="AQ110" s="46" t="str">
        <f t="shared" si="6"/>
        <v>0-day</v>
      </c>
      <c r="AR110" s="17"/>
      <c r="AS110" s="47" t="str">
        <f t="shared" si="7"/>
        <v/>
      </c>
      <c r="AT110" s="35">
        <f t="shared" si="23"/>
        <v>0</v>
      </c>
      <c r="AU110" s="48" t="e">
        <f t="shared" ca="1" si="8"/>
        <v>#NAME?</v>
      </c>
      <c r="AV110" s="48" t="e">
        <f t="shared" ca="1" si="9"/>
        <v>#NAME?</v>
      </c>
      <c r="AW110" s="49" t="e">
        <f t="shared" ca="1" si="10"/>
        <v>#NAME?</v>
      </c>
      <c r="AX110" s="48" t="e">
        <f t="shared" ca="1" si="11"/>
        <v>#NAME?</v>
      </c>
      <c r="AY110" s="49" t="str">
        <f t="shared" si="12"/>
        <v/>
      </c>
      <c r="AZ110" s="50" t="e">
        <f t="shared" ca="1" si="13"/>
        <v>#NAME?</v>
      </c>
      <c r="BA110" s="51" t="e">
        <f t="shared" ca="1" si="14"/>
        <v>#NAME?</v>
      </c>
      <c r="BB110" s="52" t="e">
        <f t="shared" ca="1" si="15"/>
        <v>#NAME?</v>
      </c>
      <c r="BC110" s="51" t="e">
        <f t="shared" ca="1" si="16"/>
        <v>#NAME?</v>
      </c>
      <c r="BD110" s="54" t="e">
        <f t="shared" ca="1" si="17"/>
        <v>#NAME?</v>
      </c>
      <c r="BE110" s="48" t="e">
        <f t="shared" ca="1" si="18"/>
        <v>#NAME?</v>
      </c>
      <c r="BF110" s="50" t="e">
        <f t="shared" ca="1" si="19"/>
        <v>#NAME?</v>
      </c>
      <c r="BG110" s="56" t="e">
        <f t="shared" ca="1" si="20"/>
        <v>#NAME?</v>
      </c>
      <c r="BH110" s="22"/>
      <c r="BI110" s="22"/>
      <c r="BJ110" s="22"/>
      <c r="BK110" s="22"/>
      <c r="BL110" s="22"/>
      <c r="BM110" s="22"/>
      <c r="BN110" s="24"/>
      <c r="BO110" s="24"/>
    </row>
    <row r="111" spans="1:67" ht="15.5">
      <c r="A111" s="25" t="str">
        <f t="shared" si="21"/>
        <v/>
      </c>
      <c r="B111" s="137"/>
      <c r="C111" s="140"/>
      <c r="D111" s="138"/>
      <c r="E111" s="138"/>
      <c r="F111" s="139"/>
      <c r="G111" s="139"/>
      <c r="H111" s="31"/>
      <c r="I111" s="139"/>
      <c r="J111" s="25"/>
      <c r="K111" s="25"/>
      <c r="L111" s="139"/>
      <c r="M111" s="25"/>
      <c r="N111" s="25"/>
      <c r="O111" s="25"/>
      <c r="P111" s="139"/>
      <c r="Q111" s="25"/>
      <c r="R111" s="36"/>
      <c r="S111" s="136"/>
      <c r="T111" s="36"/>
      <c r="U111" s="82"/>
      <c r="V111" s="25"/>
      <c r="W111" s="58"/>
      <c r="X111" s="34"/>
      <c r="Y111" s="34"/>
      <c r="Z111" s="36"/>
      <c r="AA111" s="84"/>
      <c r="AB111" s="35"/>
      <c r="AC111" s="25"/>
      <c r="AD111" s="25"/>
      <c r="AE111" s="44"/>
      <c r="AF111" s="94"/>
      <c r="AG111" s="25"/>
      <c r="AH111" s="25"/>
      <c r="AI111" s="25"/>
      <c r="AJ111" s="45" t="str">
        <f t="array" ref="AJ111">IFERROR(INDEX('[1]Master Price'!$E:$E,MATCH(D111,'[1]Master Price'!$B:$B,0)),"0")</f>
        <v>0</v>
      </c>
      <c r="AK111" s="45">
        <f t="shared" si="0"/>
        <v>0</v>
      </c>
      <c r="AL111" s="46" t="str">
        <f t="shared" si="24"/>
        <v>0-day</v>
      </c>
      <c r="AM111" s="46" t="str">
        <f t="shared" si="2"/>
        <v>0-day</v>
      </c>
      <c r="AN111" s="46" t="str">
        <f t="shared" si="25"/>
        <v>0-day</v>
      </c>
      <c r="AO111" s="46" t="str">
        <f t="shared" si="4"/>
        <v>0-day</v>
      </c>
      <c r="AP111" s="46" t="str">
        <f t="shared" si="5"/>
        <v>0-day</v>
      </c>
      <c r="AQ111" s="46" t="str">
        <f t="shared" si="6"/>
        <v>0-day</v>
      </c>
      <c r="AR111" s="17"/>
      <c r="AS111" s="47" t="str">
        <f t="shared" si="7"/>
        <v/>
      </c>
      <c r="AT111" s="35">
        <f t="shared" si="23"/>
        <v>0</v>
      </c>
      <c r="AU111" s="48" t="e">
        <f t="shared" ca="1" si="8"/>
        <v>#NAME?</v>
      </c>
      <c r="AV111" s="48" t="e">
        <f t="shared" ca="1" si="9"/>
        <v>#NAME?</v>
      </c>
      <c r="AW111" s="49" t="e">
        <f t="shared" ca="1" si="10"/>
        <v>#NAME?</v>
      </c>
      <c r="AX111" s="48" t="e">
        <f t="shared" ca="1" si="11"/>
        <v>#NAME?</v>
      </c>
      <c r="AY111" s="49" t="str">
        <f t="shared" si="12"/>
        <v/>
      </c>
      <c r="AZ111" s="50" t="e">
        <f t="shared" ca="1" si="13"/>
        <v>#NAME?</v>
      </c>
      <c r="BA111" s="51" t="e">
        <f t="shared" ca="1" si="14"/>
        <v>#NAME?</v>
      </c>
      <c r="BB111" s="52" t="e">
        <f t="shared" ca="1" si="15"/>
        <v>#NAME?</v>
      </c>
      <c r="BC111" s="51" t="e">
        <f t="shared" ca="1" si="16"/>
        <v>#NAME?</v>
      </c>
      <c r="BD111" s="54" t="e">
        <f t="shared" ca="1" si="17"/>
        <v>#NAME?</v>
      </c>
      <c r="BE111" s="48" t="e">
        <f t="shared" ca="1" si="18"/>
        <v>#NAME?</v>
      </c>
      <c r="BF111" s="50" t="e">
        <f t="shared" ca="1" si="19"/>
        <v>#NAME?</v>
      </c>
      <c r="BG111" s="56" t="e">
        <f t="shared" ca="1" si="20"/>
        <v>#NAME?</v>
      </c>
      <c r="BH111" s="22"/>
      <c r="BI111" s="22"/>
      <c r="BJ111" s="22"/>
      <c r="BK111" s="22"/>
      <c r="BL111" s="22"/>
      <c r="BM111" s="22"/>
      <c r="BN111" s="24"/>
      <c r="BO111" s="24"/>
    </row>
    <row r="112" spans="1:67" ht="15.5">
      <c r="A112" s="25" t="str">
        <f t="shared" si="21"/>
        <v/>
      </c>
      <c r="B112" s="134"/>
      <c r="C112" s="140"/>
      <c r="D112" s="135"/>
      <c r="E112" s="135"/>
      <c r="F112" s="37"/>
      <c r="G112" s="37"/>
      <c r="H112" s="31"/>
      <c r="I112" s="37"/>
      <c r="J112" s="25"/>
      <c r="K112" s="25"/>
      <c r="L112" s="37"/>
      <c r="M112" s="25"/>
      <c r="N112" s="25"/>
      <c r="O112" s="25"/>
      <c r="P112" s="37"/>
      <c r="Q112" s="25"/>
      <c r="R112" s="36"/>
      <c r="S112" s="136"/>
      <c r="T112" s="36"/>
      <c r="U112" s="82"/>
      <c r="V112" s="25"/>
      <c r="W112" s="58"/>
      <c r="X112" s="34"/>
      <c r="Y112" s="34"/>
      <c r="Z112" s="36"/>
      <c r="AA112" s="84"/>
      <c r="AB112" s="35"/>
      <c r="AC112" s="25"/>
      <c r="AD112" s="25"/>
      <c r="AE112" s="44"/>
      <c r="AF112" s="94"/>
      <c r="AG112" s="25"/>
      <c r="AH112" s="25"/>
      <c r="AI112" s="25"/>
      <c r="AJ112" s="45" t="str">
        <f t="array" ref="AJ112">IFERROR(INDEX('[1]Master Price'!$E:$E,MATCH(D112,'[1]Master Price'!$B:$B,0)),"0")</f>
        <v>0</v>
      </c>
      <c r="AK112" s="45">
        <f t="shared" si="0"/>
        <v>0</v>
      </c>
      <c r="AL112" s="46" t="str">
        <f t="shared" si="24"/>
        <v>0-day</v>
      </c>
      <c r="AM112" s="46" t="str">
        <f t="shared" si="2"/>
        <v>0-day</v>
      </c>
      <c r="AN112" s="46" t="str">
        <f t="shared" si="25"/>
        <v>0-day</v>
      </c>
      <c r="AO112" s="46" t="str">
        <f t="shared" si="4"/>
        <v>0-day</v>
      </c>
      <c r="AP112" s="46" t="str">
        <f t="shared" si="5"/>
        <v>0-day</v>
      </c>
      <c r="AQ112" s="46" t="str">
        <f t="shared" si="6"/>
        <v>0-day</v>
      </c>
      <c r="AR112" s="17"/>
      <c r="AS112" s="47" t="str">
        <f t="shared" si="7"/>
        <v/>
      </c>
      <c r="AT112" s="35">
        <f t="shared" si="23"/>
        <v>0</v>
      </c>
      <c r="AU112" s="48" t="e">
        <f t="shared" ca="1" si="8"/>
        <v>#NAME?</v>
      </c>
      <c r="AV112" s="48" t="e">
        <f t="shared" ca="1" si="9"/>
        <v>#NAME?</v>
      </c>
      <c r="AW112" s="49" t="e">
        <f t="shared" ca="1" si="10"/>
        <v>#NAME?</v>
      </c>
      <c r="AX112" s="48" t="e">
        <f t="shared" ca="1" si="11"/>
        <v>#NAME?</v>
      </c>
      <c r="AY112" s="49" t="str">
        <f t="shared" si="12"/>
        <v/>
      </c>
      <c r="AZ112" s="50" t="e">
        <f t="shared" ca="1" si="13"/>
        <v>#NAME?</v>
      </c>
      <c r="BA112" s="51" t="e">
        <f t="shared" ca="1" si="14"/>
        <v>#NAME?</v>
      </c>
      <c r="BB112" s="52" t="e">
        <f t="shared" ca="1" si="15"/>
        <v>#NAME?</v>
      </c>
      <c r="BC112" s="51" t="e">
        <f t="shared" ca="1" si="16"/>
        <v>#NAME?</v>
      </c>
      <c r="BD112" s="54" t="e">
        <f t="shared" ca="1" si="17"/>
        <v>#NAME?</v>
      </c>
      <c r="BE112" s="48" t="e">
        <f t="shared" ca="1" si="18"/>
        <v>#NAME?</v>
      </c>
      <c r="BF112" s="50" t="e">
        <f t="shared" ca="1" si="19"/>
        <v>#NAME?</v>
      </c>
      <c r="BG112" s="56" t="e">
        <f t="shared" ca="1" si="20"/>
        <v>#NAME?</v>
      </c>
      <c r="BH112" s="22"/>
      <c r="BI112" s="22"/>
      <c r="BJ112" s="22"/>
      <c r="BK112" s="22"/>
      <c r="BL112" s="22"/>
      <c r="BM112" s="22"/>
      <c r="BN112" s="24"/>
      <c r="BO112" s="24"/>
    </row>
    <row r="113" spans="1:67" ht="15.5">
      <c r="A113" s="25" t="str">
        <f t="shared" si="21"/>
        <v/>
      </c>
      <c r="B113" s="137"/>
      <c r="C113" s="140"/>
      <c r="D113" s="138"/>
      <c r="E113" s="138"/>
      <c r="F113" s="139"/>
      <c r="G113" s="139"/>
      <c r="H113" s="31"/>
      <c r="I113" s="139"/>
      <c r="J113" s="25"/>
      <c r="K113" s="25"/>
      <c r="L113" s="139"/>
      <c r="M113" s="25"/>
      <c r="N113" s="25"/>
      <c r="O113" s="25"/>
      <c r="P113" s="139"/>
      <c r="Q113" s="25"/>
      <c r="R113" s="36"/>
      <c r="S113" s="136"/>
      <c r="T113" s="36"/>
      <c r="U113" s="82"/>
      <c r="V113" s="25"/>
      <c r="W113" s="58"/>
      <c r="X113" s="34"/>
      <c r="Y113" s="34"/>
      <c r="Z113" s="36"/>
      <c r="AA113" s="84"/>
      <c r="AB113" s="35"/>
      <c r="AC113" s="25"/>
      <c r="AD113" s="25"/>
      <c r="AE113" s="44"/>
      <c r="AF113" s="44"/>
      <c r="AG113" s="25"/>
      <c r="AH113" s="25"/>
      <c r="AI113" s="25"/>
      <c r="AJ113" s="45" t="str">
        <f t="array" ref="AJ113">IFERROR(INDEX('[1]Master Price'!$E:$E,MATCH(D113,'[1]Master Price'!$B:$B,0)),"0")</f>
        <v>0</v>
      </c>
      <c r="AK113" s="45">
        <f t="shared" si="0"/>
        <v>0</v>
      </c>
      <c r="AL113" s="46" t="str">
        <f t="shared" si="24"/>
        <v>0-day</v>
      </c>
      <c r="AM113" s="46" t="str">
        <f t="shared" si="2"/>
        <v>0-day</v>
      </c>
      <c r="AN113" s="46" t="str">
        <f t="shared" si="25"/>
        <v>0-day</v>
      </c>
      <c r="AO113" s="46" t="str">
        <f t="shared" si="4"/>
        <v>0-day</v>
      </c>
      <c r="AP113" s="46" t="str">
        <f t="shared" si="5"/>
        <v>0-day</v>
      </c>
      <c r="AQ113" s="46" t="str">
        <f t="shared" si="6"/>
        <v>0-day</v>
      </c>
      <c r="AR113" s="17"/>
      <c r="AS113" s="47" t="str">
        <f t="shared" si="7"/>
        <v/>
      </c>
      <c r="AT113" s="35">
        <f t="shared" si="23"/>
        <v>0</v>
      </c>
      <c r="AU113" s="48" t="e">
        <f t="shared" ca="1" si="8"/>
        <v>#NAME?</v>
      </c>
      <c r="AV113" s="48" t="e">
        <f t="shared" ca="1" si="9"/>
        <v>#NAME?</v>
      </c>
      <c r="AW113" s="49" t="e">
        <f t="shared" ca="1" si="10"/>
        <v>#NAME?</v>
      </c>
      <c r="AX113" s="48" t="e">
        <f t="shared" ca="1" si="11"/>
        <v>#NAME?</v>
      </c>
      <c r="AY113" s="49" t="str">
        <f t="shared" si="12"/>
        <v/>
      </c>
      <c r="AZ113" s="50" t="e">
        <f t="shared" ca="1" si="13"/>
        <v>#NAME?</v>
      </c>
      <c r="BA113" s="51" t="e">
        <f t="shared" ca="1" si="14"/>
        <v>#NAME?</v>
      </c>
      <c r="BB113" s="52" t="e">
        <f t="shared" ca="1" si="15"/>
        <v>#NAME?</v>
      </c>
      <c r="BC113" s="51" t="e">
        <f t="shared" ca="1" si="16"/>
        <v>#NAME?</v>
      </c>
      <c r="BD113" s="54" t="e">
        <f t="shared" ca="1" si="17"/>
        <v>#NAME?</v>
      </c>
      <c r="BE113" s="48" t="e">
        <f t="shared" ca="1" si="18"/>
        <v>#NAME?</v>
      </c>
      <c r="BF113" s="50" t="e">
        <f t="shared" ca="1" si="19"/>
        <v>#NAME?</v>
      </c>
      <c r="BG113" s="56" t="e">
        <f t="shared" ca="1" si="20"/>
        <v>#NAME?</v>
      </c>
      <c r="BH113" s="22"/>
      <c r="BI113" s="22"/>
      <c r="BJ113" s="22"/>
      <c r="BK113" s="22"/>
      <c r="BL113" s="22"/>
      <c r="BM113" s="22"/>
      <c r="BN113" s="24"/>
      <c r="BO113" s="24"/>
    </row>
    <row r="114" spans="1:67" ht="15.5">
      <c r="A114" s="25" t="str">
        <f t="shared" si="21"/>
        <v/>
      </c>
      <c r="B114" s="134"/>
      <c r="C114" s="37"/>
      <c r="D114" s="135"/>
      <c r="E114" s="135"/>
      <c r="F114" s="25"/>
      <c r="G114" s="139"/>
      <c r="H114" s="31"/>
      <c r="I114" s="37"/>
      <c r="J114" s="25"/>
      <c r="K114" s="25"/>
      <c r="L114" s="25"/>
      <c r="M114" s="25"/>
      <c r="N114" s="25"/>
      <c r="O114" s="25"/>
      <c r="P114" s="37"/>
      <c r="Q114" s="25"/>
      <c r="R114" s="36"/>
      <c r="S114" s="136"/>
      <c r="T114" s="36"/>
      <c r="U114" s="82"/>
      <c r="V114" s="25"/>
      <c r="W114" s="58"/>
      <c r="X114" s="34"/>
      <c r="Y114" s="34"/>
      <c r="Z114" s="36"/>
      <c r="AA114" s="84"/>
      <c r="AB114" s="35"/>
      <c r="AC114" s="25"/>
      <c r="AD114" s="25"/>
      <c r="AE114" s="44"/>
      <c r="AF114" s="44"/>
      <c r="AG114" s="25"/>
      <c r="AH114" s="25"/>
      <c r="AI114" s="25"/>
      <c r="AJ114" s="45" t="str">
        <f t="array" ref="AJ114">IFERROR(INDEX('[1]Master Price'!$E:$E,MATCH(D114,'[1]Master Price'!$B:$B,0)),"0")</f>
        <v>0</v>
      </c>
      <c r="AK114" s="45">
        <f t="shared" si="0"/>
        <v>0</v>
      </c>
      <c r="AL114" s="46" t="str">
        <f t="shared" si="24"/>
        <v>0-day</v>
      </c>
      <c r="AM114" s="46" t="str">
        <f t="shared" si="2"/>
        <v>0-day</v>
      </c>
      <c r="AN114" s="46" t="str">
        <f t="shared" si="25"/>
        <v>0-day</v>
      </c>
      <c r="AO114" s="46" t="str">
        <f t="shared" si="4"/>
        <v>0-day</v>
      </c>
      <c r="AP114" s="46" t="str">
        <f t="shared" si="5"/>
        <v>0-day</v>
      </c>
      <c r="AQ114" s="46" t="str">
        <f t="shared" si="6"/>
        <v>0-day</v>
      </c>
      <c r="AR114" s="17"/>
      <c r="AS114" s="47" t="str">
        <f t="shared" si="7"/>
        <v/>
      </c>
      <c r="AT114" s="35">
        <f t="shared" si="23"/>
        <v>0</v>
      </c>
      <c r="AU114" s="48" t="e">
        <f t="shared" ca="1" si="8"/>
        <v>#NAME?</v>
      </c>
      <c r="AV114" s="48" t="e">
        <f t="shared" ca="1" si="9"/>
        <v>#NAME?</v>
      </c>
      <c r="AW114" s="49" t="e">
        <f t="shared" ca="1" si="10"/>
        <v>#NAME?</v>
      </c>
      <c r="AX114" s="48" t="e">
        <f t="shared" ca="1" si="11"/>
        <v>#NAME?</v>
      </c>
      <c r="AY114" s="49" t="str">
        <f t="shared" si="12"/>
        <v/>
      </c>
      <c r="AZ114" s="50" t="e">
        <f t="shared" ca="1" si="13"/>
        <v>#NAME?</v>
      </c>
      <c r="BA114" s="51" t="e">
        <f t="shared" ca="1" si="14"/>
        <v>#NAME?</v>
      </c>
      <c r="BB114" s="52" t="e">
        <f t="shared" ca="1" si="15"/>
        <v>#NAME?</v>
      </c>
      <c r="BC114" s="51" t="e">
        <f t="shared" ca="1" si="16"/>
        <v>#NAME?</v>
      </c>
      <c r="BD114" s="54" t="e">
        <f t="shared" ca="1" si="17"/>
        <v>#NAME?</v>
      </c>
      <c r="BE114" s="48" t="e">
        <f t="shared" ca="1" si="18"/>
        <v>#NAME?</v>
      </c>
      <c r="BF114" s="50" t="e">
        <f t="shared" ca="1" si="19"/>
        <v>#NAME?</v>
      </c>
      <c r="BG114" s="56" t="e">
        <f t="shared" ca="1" si="20"/>
        <v>#NAME?</v>
      </c>
      <c r="BH114" s="22"/>
      <c r="BI114" s="22"/>
      <c r="BJ114" s="22"/>
      <c r="BK114" s="22"/>
      <c r="BL114" s="22"/>
      <c r="BM114" s="22"/>
      <c r="BN114" s="24"/>
      <c r="BO114" s="24"/>
    </row>
    <row r="115" spans="1:67" ht="15.5">
      <c r="A115" s="25" t="str">
        <f t="shared" si="21"/>
        <v/>
      </c>
      <c r="B115" s="137"/>
      <c r="C115" s="139"/>
      <c r="D115" s="138"/>
      <c r="E115" s="138"/>
      <c r="F115" s="25"/>
      <c r="G115" s="139"/>
      <c r="H115" s="31"/>
      <c r="I115" s="139"/>
      <c r="J115" s="25"/>
      <c r="K115" s="25"/>
      <c r="L115" s="25"/>
      <c r="M115" s="25"/>
      <c r="N115" s="25"/>
      <c r="O115" s="25"/>
      <c r="P115" s="139"/>
      <c r="Q115" s="25"/>
      <c r="R115" s="36"/>
      <c r="S115" s="91"/>
      <c r="T115" s="36"/>
      <c r="U115" s="82"/>
      <c r="V115" s="25"/>
      <c r="W115" s="58"/>
      <c r="X115" s="34"/>
      <c r="Y115" s="34"/>
      <c r="Z115" s="36"/>
      <c r="AA115" s="84"/>
      <c r="AB115" s="35"/>
      <c r="AC115" s="25"/>
      <c r="AD115" s="25"/>
      <c r="AE115" s="44"/>
      <c r="AF115" s="44"/>
      <c r="AG115" s="25"/>
      <c r="AH115" s="25"/>
      <c r="AI115" s="25"/>
      <c r="AJ115" s="45" t="str">
        <f t="array" ref="AJ115">IFERROR(INDEX('[1]Master Price'!$E:$E,MATCH(D115,'[1]Master Price'!$B:$B,0)),"0")</f>
        <v>0</v>
      </c>
      <c r="AK115" s="45">
        <f t="shared" si="0"/>
        <v>0</v>
      </c>
      <c r="AL115" s="46" t="str">
        <f t="shared" si="24"/>
        <v>0-day</v>
      </c>
      <c r="AM115" s="46" t="str">
        <f t="shared" si="2"/>
        <v>0-day</v>
      </c>
      <c r="AN115" s="46" t="str">
        <f t="shared" si="25"/>
        <v>0-day</v>
      </c>
      <c r="AO115" s="46" t="str">
        <f t="shared" si="4"/>
        <v>0-day</v>
      </c>
      <c r="AP115" s="46" t="str">
        <f t="shared" si="5"/>
        <v>0-day</v>
      </c>
      <c r="AQ115" s="46" t="str">
        <f t="shared" si="6"/>
        <v>0-day</v>
      </c>
      <c r="AR115" s="17"/>
      <c r="AS115" s="47" t="str">
        <f t="shared" si="7"/>
        <v/>
      </c>
      <c r="AT115" s="35">
        <f t="shared" si="23"/>
        <v>0</v>
      </c>
      <c r="AU115" s="48" t="e">
        <f t="shared" ca="1" si="8"/>
        <v>#NAME?</v>
      </c>
      <c r="AV115" s="48" t="e">
        <f t="shared" ca="1" si="9"/>
        <v>#NAME?</v>
      </c>
      <c r="AW115" s="49" t="e">
        <f t="shared" ca="1" si="10"/>
        <v>#NAME?</v>
      </c>
      <c r="AX115" s="48" t="e">
        <f t="shared" ca="1" si="11"/>
        <v>#NAME?</v>
      </c>
      <c r="AY115" s="49" t="str">
        <f t="shared" si="12"/>
        <v/>
      </c>
      <c r="AZ115" s="50" t="e">
        <f t="shared" ca="1" si="13"/>
        <v>#NAME?</v>
      </c>
      <c r="BA115" s="51" t="e">
        <f t="shared" ca="1" si="14"/>
        <v>#NAME?</v>
      </c>
      <c r="BB115" s="52" t="e">
        <f t="shared" ca="1" si="15"/>
        <v>#NAME?</v>
      </c>
      <c r="BC115" s="51" t="e">
        <f t="shared" ca="1" si="16"/>
        <v>#NAME?</v>
      </c>
      <c r="BD115" s="54" t="e">
        <f t="shared" ca="1" si="17"/>
        <v>#NAME?</v>
      </c>
      <c r="BE115" s="48" t="e">
        <f t="shared" ca="1" si="18"/>
        <v>#NAME?</v>
      </c>
      <c r="BF115" s="50" t="e">
        <f t="shared" ca="1" si="19"/>
        <v>#NAME?</v>
      </c>
      <c r="BG115" s="56" t="e">
        <f t="shared" ca="1" si="20"/>
        <v>#NAME?</v>
      </c>
      <c r="BH115" s="22"/>
      <c r="BI115" s="22"/>
      <c r="BJ115" s="22"/>
      <c r="BK115" s="22"/>
      <c r="BL115" s="22"/>
      <c r="BM115" s="22"/>
      <c r="BN115" s="24"/>
      <c r="BO115" s="24"/>
    </row>
    <row r="116" spans="1:67" ht="15.5">
      <c r="A116" s="25" t="str">
        <f t="shared" si="21"/>
        <v/>
      </c>
      <c r="B116" s="134"/>
      <c r="C116" s="37"/>
      <c r="D116" s="135"/>
      <c r="E116" s="135"/>
      <c r="F116" s="25"/>
      <c r="G116" s="139"/>
      <c r="H116" s="31"/>
      <c r="I116" s="37"/>
      <c r="J116" s="25"/>
      <c r="K116" s="25"/>
      <c r="L116" s="25"/>
      <c r="M116" s="25"/>
      <c r="N116" s="25"/>
      <c r="O116" s="25"/>
      <c r="P116" s="37"/>
      <c r="Q116" s="25"/>
      <c r="R116" s="36"/>
      <c r="S116" s="91"/>
      <c r="T116" s="36"/>
      <c r="U116" s="82"/>
      <c r="V116" s="25"/>
      <c r="W116" s="58"/>
      <c r="X116" s="34"/>
      <c r="Y116" s="34"/>
      <c r="Z116" s="36"/>
      <c r="AA116" s="84"/>
      <c r="AB116" s="35"/>
      <c r="AC116" s="25"/>
      <c r="AD116" s="25"/>
      <c r="AE116" s="44"/>
      <c r="AF116" s="44"/>
      <c r="AG116" s="25"/>
      <c r="AH116" s="25"/>
      <c r="AI116" s="25"/>
      <c r="AJ116" s="45" t="str">
        <f t="array" ref="AJ116">IFERROR(INDEX('[1]Master Price'!$E:$E,MATCH(D116,'[1]Master Price'!$B:$B,0)),"0")</f>
        <v>0</v>
      </c>
      <c r="AK116" s="45">
        <f t="shared" si="0"/>
        <v>0</v>
      </c>
      <c r="AL116" s="46" t="str">
        <f t="shared" si="24"/>
        <v>0-day</v>
      </c>
      <c r="AM116" s="46" t="str">
        <f t="shared" si="2"/>
        <v>0-day</v>
      </c>
      <c r="AN116" s="46" t="str">
        <f t="shared" si="25"/>
        <v>0-day</v>
      </c>
      <c r="AO116" s="46" t="str">
        <f t="shared" si="4"/>
        <v>0-day</v>
      </c>
      <c r="AP116" s="46" t="str">
        <f t="shared" si="5"/>
        <v>0-day</v>
      </c>
      <c r="AQ116" s="46" t="str">
        <f t="shared" si="6"/>
        <v>0-day</v>
      </c>
      <c r="AR116" s="17"/>
      <c r="AS116" s="47" t="str">
        <f t="shared" si="7"/>
        <v/>
      </c>
      <c r="AT116" s="35">
        <f t="shared" si="23"/>
        <v>0</v>
      </c>
      <c r="AU116" s="48" t="e">
        <f t="shared" ca="1" si="8"/>
        <v>#NAME?</v>
      </c>
      <c r="AV116" s="48" t="e">
        <f t="shared" ca="1" si="9"/>
        <v>#NAME?</v>
      </c>
      <c r="AW116" s="49" t="e">
        <f t="shared" ca="1" si="10"/>
        <v>#NAME?</v>
      </c>
      <c r="AX116" s="48" t="e">
        <f t="shared" ca="1" si="11"/>
        <v>#NAME?</v>
      </c>
      <c r="AY116" s="49" t="str">
        <f t="shared" si="12"/>
        <v/>
      </c>
      <c r="AZ116" s="50" t="e">
        <f t="shared" ca="1" si="13"/>
        <v>#NAME?</v>
      </c>
      <c r="BA116" s="51" t="e">
        <f t="shared" ca="1" si="14"/>
        <v>#NAME?</v>
      </c>
      <c r="BB116" s="52" t="e">
        <f t="shared" ca="1" si="15"/>
        <v>#NAME?</v>
      </c>
      <c r="BC116" s="51" t="e">
        <f t="shared" ca="1" si="16"/>
        <v>#NAME?</v>
      </c>
      <c r="BD116" s="54" t="e">
        <f t="shared" ca="1" si="17"/>
        <v>#NAME?</v>
      </c>
      <c r="BE116" s="48" t="e">
        <f t="shared" ca="1" si="18"/>
        <v>#NAME?</v>
      </c>
      <c r="BF116" s="50" t="e">
        <f t="shared" ca="1" si="19"/>
        <v>#NAME?</v>
      </c>
      <c r="BG116" s="56" t="e">
        <f t="shared" ca="1" si="20"/>
        <v>#NAME?</v>
      </c>
      <c r="BH116" s="22"/>
      <c r="BI116" s="22"/>
      <c r="BJ116" s="22"/>
      <c r="BK116" s="22"/>
      <c r="BL116" s="22"/>
      <c r="BM116" s="22"/>
      <c r="BN116" s="24"/>
      <c r="BO116" s="24"/>
    </row>
    <row r="117" spans="1:67" ht="15.5">
      <c r="A117" s="25" t="str">
        <f t="shared" si="21"/>
        <v/>
      </c>
      <c r="B117" s="134"/>
      <c r="C117" s="37"/>
      <c r="D117" s="138"/>
      <c r="E117" s="138"/>
      <c r="F117" s="25"/>
      <c r="G117" s="139"/>
      <c r="H117" s="31"/>
      <c r="I117" s="37"/>
      <c r="J117" s="25"/>
      <c r="K117" s="25"/>
      <c r="L117" s="25"/>
      <c r="M117" s="25"/>
      <c r="N117" s="25"/>
      <c r="O117" s="25"/>
      <c r="P117" s="37"/>
      <c r="Q117" s="25"/>
      <c r="R117" s="36"/>
      <c r="S117" s="91"/>
      <c r="T117" s="36"/>
      <c r="U117" s="82"/>
      <c r="V117" s="25"/>
      <c r="W117" s="58"/>
      <c r="X117" s="34"/>
      <c r="Y117" s="34"/>
      <c r="Z117" s="36"/>
      <c r="AA117" s="84"/>
      <c r="AB117" s="35"/>
      <c r="AC117" s="25"/>
      <c r="AD117" s="25"/>
      <c r="AE117" s="44"/>
      <c r="AF117" s="44"/>
      <c r="AG117" s="25"/>
      <c r="AH117" s="25"/>
      <c r="AI117" s="25"/>
      <c r="AJ117" s="45" t="str">
        <f t="array" ref="AJ117">IFERROR(INDEX('[1]Master Price'!$E:$E,MATCH(D117,'[1]Master Price'!$B:$B,0)),"0")</f>
        <v>0</v>
      </c>
      <c r="AK117" s="45">
        <f t="shared" si="0"/>
        <v>0</v>
      </c>
      <c r="AL117" s="46" t="str">
        <f t="shared" si="24"/>
        <v>0-day</v>
      </c>
      <c r="AM117" s="46" t="str">
        <f t="shared" si="2"/>
        <v>0-day</v>
      </c>
      <c r="AN117" s="46" t="str">
        <f t="shared" si="25"/>
        <v>0-day</v>
      </c>
      <c r="AO117" s="46" t="str">
        <f t="shared" si="4"/>
        <v>0-day</v>
      </c>
      <c r="AP117" s="46" t="str">
        <f t="shared" si="5"/>
        <v>0-day</v>
      </c>
      <c r="AQ117" s="46" t="str">
        <f t="shared" si="6"/>
        <v>0-day</v>
      </c>
      <c r="AR117" s="17"/>
      <c r="AS117" s="47" t="str">
        <f t="shared" si="7"/>
        <v/>
      </c>
      <c r="AT117" s="35">
        <f t="shared" si="23"/>
        <v>0</v>
      </c>
      <c r="AU117" s="48" t="e">
        <f t="shared" ca="1" si="8"/>
        <v>#NAME?</v>
      </c>
      <c r="AV117" s="48" t="e">
        <f t="shared" ca="1" si="9"/>
        <v>#NAME?</v>
      </c>
      <c r="AW117" s="49" t="e">
        <f t="shared" ca="1" si="10"/>
        <v>#NAME?</v>
      </c>
      <c r="AX117" s="48" t="e">
        <f t="shared" ca="1" si="11"/>
        <v>#NAME?</v>
      </c>
      <c r="AY117" s="49" t="str">
        <f t="shared" si="12"/>
        <v/>
      </c>
      <c r="AZ117" s="50" t="e">
        <f t="shared" ca="1" si="13"/>
        <v>#NAME?</v>
      </c>
      <c r="BA117" s="51" t="e">
        <f t="shared" ca="1" si="14"/>
        <v>#NAME?</v>
      </c>
      <c r="BB117" s="52" t="e">
        <f t="shared" ca="1" si="15"/>
        <v>#NAME?</v>
      </c>
      <c r="BC117" s="51" t="e">
        <f t="shared" ca="1" si="16"/>
        <v>#NAME?</v>
      </c>
      <c r="BD117" s="54" t="e">
        <f t="shared" ca="1" si="17"/>
        <v>#NAME?</v>
      </c>
      <c r="BE117" s="48" t="e">
        <f t="shared" ca="1" si="18"/>
        <v>#NAME?</v>
      </c>
      <c r="BF117" s="50" t="e">
        <f t="shared" ca="1" si="19"/>
        <v>#NAME?</v>
      </c>
      <c r="BG117" s="56" t="e">
        <f t="shared" ca="1" si="20"/>
        <v>#NAME?</v>
      </c>
      <c r="BH117" s="22"/>
      <c r="BI117" s="22"/>
      <c r="BJ117" s="22"/>
      <c r="BK117" s="22"/>
      <c r="BL117" s="22"/>
      <c r="BM117" s="22"/>
      <c r="BN117" s="24"/>
      <c r="BO117" s="24"/>
    </row>
    <row r="118" spans="1:67" ht="15.5">
      <c r="A118" s="25" t="str">
        <f t="shared" si="21"/>
        <v/>
      </c>
      <c r="B118" s="134"/>
      <c r="C118" s="37"/>
      <c r="D118" s="135"/>
      <c r="E118" s="135"/>
      <c r="F118" s="37"/>
      <c r="G118" s="139"/>
      <c r="H118" s="31"/>
      <c r="I118" s="37"/>
      <c r="J118" s="25"/>
      <c r="K118" s="25"/>
      <c r="L118" s="37"/>
      <c r="M118" s="25"/>
      <c r="N118" s="25"/>
      <c r="O118" s="25"/>
      <c r="P118" s="37"/>
      <c r="Q118" s="25"/>
      <c r="R118" s="36"/>
      <c r="S118" s="91"/>
      <c r="T118" s="36"/>
      <c r="U118" s="82"/>
      <c r="V118" s="25"/>
      <c r="W118" s="58"/>
      <c r="X118" s="34"/>
      <c r="Y118" s="34"/>
      <c r="Z118" s="36"/>
      <c r="AA118" s="84"/>
      <c r="AB118" s="35"/>
      <c r="AC118" s="25"/>
      <c r="AD118" s="25"/>
      <c r="AE118" s="44"/>
      <c r="AF118" s="44"/>
      <c r="AG118" s="25"/>
      <c r="AH118" s="25"/>
      <c r="AI118" s="25"/>
      <c r="AJ118" s="45" t="str">
        <f t="array" ref="AJ118">IFERROR(INDEX('[1]Master Price'!$E:$E,MATCH(D118,'[1]Master Price'!$B:$B,0)),"0")</f>
        <v>0</v>
      </c>
      <c r="AK118" s="45">
        <f t="shared" si="0"/>
        <v>0</v>
      </c>
      <c r="AL118" s="46" t="str">
        <f t="shared" si="24"/>
        <v>0-day</v>
      </c>
      <c r="AM118" s="46" t="str">
        <f t="shared" si="2"/>
        <v>0-day</v>
      </c>
      <c r="AN118" s="46" t="str">
        <f t="shared" si="25"/>
        <v>0-day</v>
      </c>
      <c r="AO118" s="46" t="str">
        <f t="shared" si="4"/>
        <v>0-day</v>
      </c>
      <c r="AP118" s="46" t="str">
        <f t="shared" si="5"/>
        <v>0-day</v>
      </c>
      <c r="AQ118" s="46" t="str">
        <f t="shared" si="6"/>
        <v>0-day</v>
      </c>
      <c r="AR118" s="17"/>
      <c r="AS118" s="47" t="str">
        <f t="shared" si="7"/>
        <v/>
      </c>
      <c r="AT118" s="35">
        <f t="shared" si="23"/>
        <v>0</v>
      </c>
      <c r="AU118" s="48" t="e">
        <f t="shared" ca="1" si="8"/>
        <v>#NAME?</v>
      </c>
      <c r="AV118" s="48" t="e">
        <f t="shared" ca="1" si="9"/>
        <v>#NAME?</v>
      </c>
      <c r="AW118" s="49" t="e">
        <f t="shared" ca="1" si="10"/>
        <v>#NAME?</v>
      </c>
      <c r="AX118" s="48" t="e">
        <f t="shared" ca="1" si="11"/>
        <v>#NAME?</v>
      </c>
      <c r="AY118" s="49" t="str">
        <f t="shared" si="12"/>
        <v/>
      </c>
      <c r="AZ118" s="50" t="e">
        <f t="shared" ca="1" si="13"/>
        <v>#NAME?</v>
      </c>
      <c r="BA118" s="51" t="e">
        <f t="shared" ca="1" si="14"/>
        <v>#NAME?</v>
      </c>
      <c r="BB118" s="52" t="e">
        <f t="shared" ca="1" si="15"/>
        <v>#NAME?</v>
      </c>
      <c r="BC118" s="51" t="e">
        <f t="shared" ca="1" si="16"/>
        <v>#NAME?</v>
      </c>
      <c r="BD118" s="54" t="e">
        <f t="shared" ca="1" si="17"/>
        <v>#NAME?</v>
      </c>
      <c r="BE118" s="48" t="e">
        <f t="shared" ca="1" si="18"/>
        <v>#NAME?</v>
      </c>
      <c r="BF118" s="50" t="e">
        <f t="shared" ca="1" si="19"/>
        <v>#NAME?</v>
      </c>
      <c r="BG118" s="56" t="e">
        <f t="shared" ca="1" si="20"/>
        <v>#NAME?</v>
      </c>
      <c r="BH118" s="22"/>
      <c r="BI118" s="22"/>
      <c r="BJ118" s="22"/>
      <c r="BK118" s="22"/>
      <c r="BL118" s="22"/>
      <c r="BM118" s="22"/>
      <c r="BN118" s="24"/>
      <c r="BO118" s="24"/>
    </row>
    <row r="119" spans="1:67" ht="15.5">
      <c r="A119" s="25" t="str">
        <f t="shared" si="21"/>
        <v/>
      </c>
      <c r="B119" s="137"/>
      <c r="C119" s="37"/>
      <c r="D119" s="138"/>
      <c r="E119" s="138"/>
      <c r="F119" s="139"/>
      <c r="G119" s="139"/>
      <c r="H119" s="31"/>
      <c r="I119" s="139"/>
      <c r="J119" s="25"/>
      <c r="K119" s="25"/>
      <c r="L119" s="139"/>
      <c r="M119" s="25"/>
      <c r="N119" s="25"/>
      <c r="O119" s="25"/>
      <c r="P119" s="139"/>
      <c r="Q119" s="25"/>
      <c r="R119" s="36"/>
      <c r="S119" s="91"/>
      <c r="T119" s="36"/>
      <c r="U119" s="82"/>
      <c r="V119" s="25"/>
      <c r="W119" s="58"/>
      <c r="X119" s="34"/>
      <c r="Y119" s="34"/>
      <c r="Z119" s="36"/>
      <c r="AA119" s="84"/>
      <c r="AB119" s="35"/>
      <c r="AC119" s="25"/>
      <c r="AD119" s="25"/>
      <c r="AE119" s="44"/>
      <c r="AF119" s="44"/>
      <c r="AG119" s="25"/>
      <c r="AH119" s="25"/>
      <c r="AI119" s="25"/>
      <c r="AJ119" s="45" t="str">
        <f t="array" ref="AJ119">IFERROR(INDEX('[1]Master Price'!$E:$E,MATCH(D119,'[1]Master Price'!$B:$B,0)),"0")</f>
        <v>0</v>
      </c>
      <c r="AK119" s="45">
        <f t="shared" si="0"/>
        <v>0</v>
      </c>
      <c r="AL119" s="46" t="str">
        <f t="shared" si="24"/>
        <v>0-day</v>
      </c>
      <c r="AM119" s="46" t="str">
        <f t="shared" si="2"/>
        <v>0-day</v>
      </c>
      <c r="AN119" s="46" t="str">
        <f t="shared" si="25"/>
        <v>0-day</v>
      </c>
      <c r="AO119" s="46" t="str">
        <f t="shared" si="4"/>
        <v>0-day</v>
      </c>
      <c r="AP119" s="46" t="str">
        <f t="shared" si="5"/>
        <v>0-day</v>
      </c>
      <c r="AQ119" s="46" t="str">
        <f t="shared" si="6"/>
        <v>0-day</v>
      </c>
      <c r="AR119" s="17"/>
      <c r="AS119" s="47" t="str">
        <f t="shared" si="7"/>
        <v/>
      </c>
      <c r="AT119" s="35">
        <f t="shared" si="23"/>
        <v>0</v>
      </c>
      <c r="AU119" s="48" t="e">
        <f t="shared" ca="1" si="8"/>
        <v>#NAME?</v>
      </c>
      <c r="AV119" s="48" t="e">
        <f t="shared" ca="1" si="9"/>
        <v>#NAME?</v>
      </c>
      <c r="AW119" s="49" t="e">
        <f t="shared" ca="1" si="10"/>
        <v>#NAME?</v>
      </c>
      <c r="AX119" s="48" t="e">
        <f t="shared" ca="1" si="11"/>
        <v>#NAME?</v>
      </c>
      <c r="AY119" s="49" t="str">
        <f t="shared" si="12"/>
        <v/>
      </c>
      <c r="AZ119" s="50" t="e">
        <f t="shared" ca="1" si="13"/>
        <v>#NAME?</v>
      </c>
      <c r="BA119" s="51" t="e">
        <f t="shared" ca="1" si="14"/>
        <v>#NAME?</v>
      </c>
      <c r="BB119" s="52" t="e">
        <f t="shared" ca="1" si="15"/>
        <v>#NAME?</v>
      </c>
      <c r="BC119" s="51" t="e">
        <f t="shared" ca="1" si="16"/>
        <v>#NAME?</v>
      </c>
      <c r="BD119" s="54" t="e">
        <f t="shared" ca="1" si="17"/>
        <v>#NAME?</v>
      </c>
      <c r="BE119" s="48" t="e">
        <f t="shared" ca="1" si="18"/>
        <v>#NAME?</v>
      </c>
      <c r="BF119" s="50" t="e">
        <f t="shared" ca="1" si="19"/>
        <v>#NAME?</v>
      </c>
      <c r="BG119" s="56" t="e">
        <f t="shared" ca="1" si="20"/>
        <v>#NAME?</v>
      </c>
      <c r="BH119" s="22"/>
      <c r="BI119" s="22"/>
      <c r="BJ119" s="22"/>
      <c r="BK119" s="22"/>
      <c r="BL119" s="22"/>
      <c r="BM119" s="22"/>
      <c r="BN119" s="24"/>
      <c r="BO119" s="24"/>
    </row>
    <row r="120" spans="1:67" ht="15.5">
      <c r="A120" s="25" t="str">
        <f t="shared" si="21"/>
        <v/>
      </c>
      <c r="B120" s="134"/>
      <c r="C120" s="37"/>
      <c r="D120" s="135"/>
      <c r="E120" s="135"/>
      <c r="F120" s="37"/>
      <c r="G120" s="139"/>
      <c r="H120" s="31"/>
      <c r="I120" s="37"/>
      <c r="J120" s="25"/>
      <c r="K120" s="25"/>
      <c r="L120" s="37"/>
      <c r="M120" s="25"/>
      <c r="N120" s="25"/>
      <c r="O120" s="25"/>
      <c r="P120" s="37"/>
      <c r="Q120" s="25"/>
      <c r="R120" s="36"/>
      <c r="S120" s="91"/>
      <c r="T120" s="36"/>
      <c r="U120" s="82"/>
      <c r="V120" s="25"/>
      <c r="W120" s="58"/>
      <c r="X120" s="34"/>
      <c r="Y120" s="34"/>
      <c r="Z120" s="36"/>
      <c r="AA120" s="84"/>
      <c r="AB120" s="35"/>
      <c r="AC120" s="25"/>
      <c r="AD120" s="25"/>
      <c r="AE120" s="44"/>
      <c r="AF120" s="94"/>
      <c r="AG120" s="25"/>
      <c r="AH120" s="25"/>
      <c r="AI120" s="25"/>
      <c r="AJ120" s="45" t="str">
        <f t="array" ref="AJ120">IFERROR(INDEX('[1]Master Price'!$E:$E,MATCH(D120,'[1]Master Price'!$B:$B,0)),"0")</f>
        <v>0</v>
      </c>
      <c r="AK120" s="45">
        <f t="shared" si="0"/>
        <v>0</v>
      </c>
      <c r="AL120" s="46" t="str">
        <f t="shared" si="24"/>
        <v>0-day</v>
      </c>
      <c r="AM120" s="46" t="str">
        <f t="shared" si="2"/>
        <v>0-day</v>
      </c>
      <c r="AN120" s="46" t="str">
        <f t="shared" si="25"/>
        <v>0-day</v>
      </c>
      <c r="AO120" s="46" t="str">
        <f t="shared" si="4"/>
        <v>0-day</v>
      </c>
      <c r="AP120" s="46" t="str">
        <f t="shared" si="5"/>
        <v>0-day</v>
      </c>
      <c r="AQ120" s="46" t="str">
        <f t="shared" si="6"/>
        <v>0-day</v>
      </c>
      <c r="AR120" s="17"/>
      <c r="AS120" s="47" t="str">
        <f t="shared" si="7"/>
        <v/>
      </c>
      <c r="AT120" s="35">
        <f t="shared" si="23"/>
        <v>0</v>
      </c>
      <c r="AU120" s="48" t="e">
        <f t="shared" ca="1" si="8"/>
        <v>#NAME?</v>
      </c>
      <c r="AV120" s="48" t="e">
        <f t="shared" ca="1" si="9"/>
        <v>#NAME?</v>
      </c>
      <c r="AW120" s="49" t="e">
        <f t="shared" ca="1" si="10"/>
        <v>#NAME?</v>
      </c>
      <c r="AX120" s="48" t="e">
        <f t="shared" ca="1" si="11"/>
        <v>#NAME?</v>
      </c>
      <c r="AY120" s="49" t="str">
        <f t="shared" si="12"/>
        <v/>
      </c>
      <c r="AZ120" s="50" t="e">
        <f t="shared" ca="1" si="13"/>
        <v>#NAME?</v>
      </c>
      <c r="BA120" s="51" t="e">
        <f t="shared" ca="1" si="14"/>
        <v>#NAME?</v>
      </c>
      <c r="BB120" s="52" t="e">
        <f t="shared" ca="1" si="15"/>
        <v>#NAME?</v>
      </c>
      <c r="BC120" s="51" t="e">
        <f t="shared" ca="1" si="16"/>
        <v>#NAME?</v>
      </c>
      <c r="BD120" s="54" t="e">
        <f t="shared" ca="1" si="17"/>
        <v>#NAME?</v>
      </c>
      <c r="BE120" s="48" t="e">
        <f t="shared" ca="1" si="18"/>
        <v>#NAME?</v>
      </c>
      <c r="BF120" s="50" t="e">
        <f t="shared" ca="1" si="19"/>
        <v>#NAME?</v>
      </c>
      <c r="BG120" s="56" t="e">
        <f t="shared" ca="1" si="20"/>
        <v>#NAME?</v>
      </c>
      <c r="BH120" s="22"/>
      <c r="BI120" s="22"/>
      <c r="BJ120" s="22"/>
      <c r="BK120" s="22"/>
      <c r="BL120" s="22"/>
      <c r="BM120" s="22"/>
      <c r="BN120" s="24"/>
      <c r="BO120" s="24"/>
    </row>
    <row r="121" spans="1:67" ht="15.5">
      <c r="A121" s="25" t="str">
        <f t="shared" si="21"/>
        <v/>
      </c>
      <c r="B121" s="137"/>
      <c r="C121" s="37"/>
      <c r="D121" s="138"/>
      <c r="E121" s="138"/>
      <c r="F121" s="139"/>
      <c r="G121" s="139"/>
      <c r="H121" s="31"/>
      <c r="I121" s="139"/>
      <c r="J121" s="25"/>
      <c r="K121" s="25"/>
      <c r="L121" s="139"/>
      <c r="M121" s="25"/>
      <c r="N121" s="25"/>
      <c r="O121" s="25"/>
      <c r="P121" s="139"/>
      <c r="Q121" s="25"/>
      <c r="R121" s="36"/>
      <c r="S121" s="91"/>
      <c r="T121" s="36"/>
      <c r="U121" s="82"/>
      <c r="V121" s="25"/>
      <c r="W121" s="58"/>
      <c r="X121" s="34"/>
      <c r="Y121" s="34"/>
      <c r="Z121" s="36"/>
      <c r="AA121" s="84"/>
      <c r="AB121" s="35"/>
      <c r="AC121" s="25"/>
      <c r="AD121" s="25"/>
      <c r="AE121" s="44"/>
      <c r="AF121" s="94"/>
      <c r="AG121" s="25"/>
      <c r="AH121" s="25"/>
      <c r="AI121" s="25"/>
      <c r="AJ121" s="45" t="str">
        <f t="array" ref="AJ121">IFERROR(INDEX('[1]Master Price'!$E:$E,MATCH(D121,'[1]Master Price'!$B:$B,0)),"0")</f>
        <v>0</v>
      </c>
      <c r="AK121" s="45">
        <f t="shared" si="0"/>
        <v>0</v>
      </c>
      <c r="AL121" s="46" t="str">
        <f t="shared" si="24"/>
        <v>0-day</v>
      </c>
      <c r="AM121" s="46" t="str">
        <f t="shared" si="2"/>
        <v>0-day</v>
      </c>
      <c r="AN121" s="46" t="str">
        <f t="shared" si="25"/>
        <v>0-day</v>
      </c>
      <c r="AO121" s="46" t="str">
        <f t="shared" si="4"/>
        <v>0-day</v>
      </c>
      <c r="AP121" s="46" t="str">
        <f t="shared" si="5"/>
        <v>0-day</v>
      </c>
      <c r="AQ121" s="46" t="str">
        <f t="shared" si="6"/>
        <v>0-day</v>
      </c>
      <c r="AR121" s="17"/>
      <c r="AS121" s="47" t="str">
        <f t="shared" si="7"/>
        <v/>
      </c>
      <c r="AT121" s="35">
        <f t="shared" si="23"/>
        <v>0</v>
      </c>
      <c r="AU121" s="48" t="e">
        <f t="shared" ca="1" si="8"/>
        <v>#NAME?</v>
      </c>
      <c r="AV121" s="48" t="e">
        <f t="shared" ca="1" si="9"/>
        <v>#NAME?</v>
      </c>
      <c r="AW121" s="49" t="e">
        <f t="shared" ca="1" si="10"/>
        <v>#NAME?</v>
      </c>
      <c r="AX121" s="48" t="e">
        <f t="shared" ca="1" si="11"/>
        <v>#NAME?</v>
      </c>
      <c r="AY121" s="49" t="str">
        <f t="shared" si="12"/>
        <v/>
      </c>
      <c r="AZ121" s="50" t="e">
        <f t="shared" ca="1" si="13"/>
        <v>#NAME?</v>
      </c>
      <c r="BA121" s="51" t="e">
        <f t="shared" ca="1" si="14"/>
        <v>#NAME?</v>
      </c>
      <c r="BB121" s="52" t="e">
        <f t="shared" ca="1" si="15"/>
        <v>#NAME?</v>
      </c>
      <c r="BC121" s="51" t="e">
        <f t="shared" ca="1" si="16"/>
        <v>#NAME?</v>
      </c>
      <c r="BD121" s="54" t="e">
        <f t="shared" ca="1" si="17"/>
        <v>#NAME?</v>
      </c>
      <c r="BE121" s="48" t="e">
        <f t="shared" ca="1" si="18"/>
        <v>#NAME?</v>
      </c>
      <c r="BF121" s="50" t="e">
        <f t="shared" ca="1" si="19"/>
        <v>#NAME?</v>
      </c>
      <c r="BG121" s="56" t="e">
        <f t="shared" ca="1" si="20"/>
        <v>#NAME?</v>
      </c>
      <c r="BH121" s="22"/>
      <c r="BI121" s="22"/>
      <c r="BJ121" s="22"/>
      <c r="BK121" s="22"/>
      <c r="BL121" s="22"/>
      <c r="BM121" s="22"/>
      <c r="BN121" s="24"/>
      <c r="BO121" s="24"/>
    </row>
    <row r="122" spans="1:67" ht="15.5">
      <c r="A122" s="25" t="str">
        <f t="shared" si="21"/>
        <v/>
      </c>
      <c r="B122" s="134"/>
      <c r="C122" s="37"/>
      <c r="D122" s="135"/>
      <c r="E122" s="135"/>
      <c r="F122" s="37"/>
      <c r="G122" s="139"/>
      <c r="H122" s="31"/>
      <c r="I122" s="37"/>
      <c r="J122" s="25"/>
      <c r="K122" s="25"/>
      <c r="L122" s="37"/>
      <c r="M122" s="25"/>
      <c r="N122" s="25"/>
      <c r="O122" s="25"/>
      <c r="P122" s="37"/>
      <c r="Q122" s="25"/>
      <c r="R122" s="36"/>
      <c r="S122" s="91"/>
      <c r="T122" s="36"/>
      <c r="U122" s="82"/>
      <c r="V122" s="25"/>
      <c r="W122" s="58"/>
      <c r="X122" s="34"/>
      <c r="Y122" s="34"/>
      <c r="Z122" s="36"/>
      <c r="AA122" s="84"/>
      <c r="AB122" s="35"/>
      <c r="AC122" s="25"/>
      <c r="AD122" s="25"/>
      <c r="AE122" s="44"/>
      <c r="AF122" s="94"/>
      <c r="AG122" s="25"/>
      <c r="AH122" s="25"/>
      <c r="AI122" s="25"/>
      <c r="AJ122" s="45" t="str">
        <f t="array" ref="AJ122">IFERROR(INDEX('[1]Master Price'!$E:$E,MATCH(D122,'[1]Master Price'!$B:$B,0)),"0")</f>
        <v>0</v>
      </c>
      <c r="AK122" s="45">
        <f t="shared" si="0"/>
        <v>0</v>
      </c>
      <c r="AL122" s="46" t="str">
        <f t="shared" si="24"/>
        <v>0-day</v>
      </c>
      <c r="AM122" s="46" t="str">
        <f t="shared" si="2"/>
        <v>0-day</v>
      </c>
      <c r="AN122" s="46" t="str">
        <f t="shared" si="25"/>
        <v>0-day</v>
      </c>
      <c r="AO122" s="46" t="str">
        <f t="shared" si="4"/>
        <v>0-day</v>
      </c>
      <c r="AP122" s="46" t="str">
        <f t="shared" si="5"/>
        <v>0-day</v>
      </c>
      <c r="AQ122" s="46" t="str">
        <f t="shared" si="6"/>
        <v>0-day</v>
      </c>
      <c r="AR122" s="17"/>
      <c r="AS122" s="47" t="str">
        <f t="shared" si="7"/>
        <v/>
      </c>
      <c r="AT122" s="35">
        <f t="shared" si="23"/>
        <v>0</v>
      </c>
      <c r="AU122" s="48" t="e">
        <f t="shared" ca="1" si="8"/>
        <v>#NAME?</v>
      </c>
      <c r="AV122" s="48" t="e">
        <f t="shared" ca="1" si="9"/>
        <v>#NAME?</v>
      </c>
      <c r="AW122" s="49" t="e">
        <f t="shared" ca="1" si="10"/>
        <v>#NAME?</v>
      </c>
      <c r="AX122" s="48" t="e">
        <f t="shared" ca="1" si="11"/>
        <v>#NAME?</v>
      </c>
      <c r="AY122" s="49" t="str">
        <f t="shared" si="12"/>
        <v/>
      </c>
      <c r="AZ122" s="50" t="e">
        <f t="shared" ca="1" si="13"/>
        <v>#NAME?</v>
      </c>
      <c r="BA122" s="51" t="e">
        <f t="shared" ca="1" si="14"/>
        <v>#NAME?</v>
      </c>
      <c r="BB122" s="52" t="e">
        <f t="shared" ca="1" si="15"/>
        <v>#NAME?</v>
      </c>
      <c r="BC122" s="51" t="e">
        <f t="shared" ca="1" si="16"/>
        <v>#NAME?</v>
      </c>
      <c r="BD122" s="54" t="e">
        <f t="shared" ca="1" si="17"/>
        <v>#NAME?</v>
      </c>
      <c r="BE122" s="48" t="e">
        <f t="shared" ca="1" si="18"/>
        <v>#NAME?</v>
      </c>
      <c r="BF122" s="50" t="e">
        <f t="shared" ca="1" si="19"/>
        <v>#NAME?</v>
      </c>
      <c r="BG122" s="56" t="e">
        <f t="shared" ca="1" si="20"/>
        <v>#NAME?</v>
      </c>
      <c r="BH122" s="22"/>
      <c r="BI122" s="22"/>
      <c r="BJ122" s="22"/>
      <c r="BK122" s="22"/>
      <c r="BL122" s="22"/>
      <c r="BM122" s="22"/>
      <c r="BN122" s="24"/>
      <c r="BO122" s="24"/>
    </row>
    <row r="123" spans="1:67" ht="15.5">
      <c r="A123" s="25" t="str">
        <f t="shared" si="21"/>
        <v/>
      </c>
      <c r="B123" s="137"/>
      <c r="C123" s="37"/>
      <c r="D123" s="138"/>
      <c r="E123" s="138"/>
      <c r="F123" s="139"/>
      <c r="G123" s="139"/>
      <c r="H123" s="31"/>
      <c r="I123" s="139"/>
      <c r="J123" s="25"/>
      <c r="K123" s="25"/>
      <c r="L123" s="139"/>
      <c r="M123" s="25"/>
      <c r="N123" s="25"/>
      <c r="O123" s="25"/>
      <c r="P123" s="139"/>
      <c r="Q123" s="25"/>
      <c r="R123" s="36"/>
      <c r="S123" s="91"/>
      <c r="T123" s="36"/>
      <c r="U123" s="82"/>
      <c r="V123" s="25"/>
      <c r="W123" s="58"/>
      <c r="X123" s="34"/>
      <c r="Y123" s="34"/>
      <c r="Z123" s="36"/>
      <c r="AA123" s="84"/>
      <c r="AB123" s="35"/>
      <c r="AC123" s="25"/>
      <c r="AD123" s="25"/>
      <c r="AE123" s="44"/>
      <c r="AF123" s="94"/>
      <c r="AG123" s="25"/>
      <c r="AH123" s="25"/>
      <c r="AI123" s="25"/>
      <c r="AJ123" s="45" t="str">
        <f t="array" ref="AJ123">IFERROR(INDEX('[1]Master Price'!$E:$E,MATCH(D123,'[1]Master Price'!$B:$B,0)),"0")</f>
        <v>0</v>
      </c>
      <c r="AK123" s="45">
        <f t="shared" si="0"/>
        <v>0</v>
      </c>
      <c r="AL123" s="46" t="str">
        <f t="shared" si="24"/>
        <v>0-day</v>
      </c>
      <c r="AM123" s="46" t="str">
        <f t="shared" si="2"/>
        <v>0-day</v>
      </c>
      <c r="AN123" s="46" t="str">
        <f t="shared" si="25"/>
        <v>0-day</v>
      </c>
      <c r="AO123" s="46" t="str">
        <f t="shared" si="4"/>
        <v>0-day</v>
      </c>
      <c r="AP123" s="46" t="str">
        <f t="shared" si="5"/>
        <v>0-day</v>
      </c>
      <c r="AQ123" s="46" t="str">
        <f t="shared" si="6"/>
        <v>0-day</v>
      </c>
      <c r="AR123" s="17"/>
      <c r="AS123" s="47" t="str">
        <f t="shared" si="7"/>
        <v/>
      </c>
      <c r="AT123" s="35">
        <f t="shared" si="23"/>
        <v>0</v>
      </c>
      <c r="AU123" s="48" t="e">
        <f t="shared" ca="1" si="8"/>
        <v>#NAME?</v>
      </c>
      <c r="AV123" s="48" t="e">
        <f t="shared" ca="1" si="9"/>
        <v>#NAME?</v>
      </c>
      <c r="AW123" s="49" t="e">
        <f t="shared" ca="1" si="10"/>
        <v>#NAME?</v>
      </c>
      <c r="AX123" s="48" t="e">
        <f t="shared" ca="1" si="11"/>
        <v>#NAME?</v>
      </c>
      <c r="AY123" s="49" t="str">
        <f t="shared" si="12"/>
        <v/>
      </c>
      <c r="AZ123" s="50" t="e">
        <f t="shared" ca="1" si="13"/>
        <v>#NAME?</v>
      </c>
      <c r="BA123" s="51" t="e">
        <f t="shared" ca="1" si="14"/>
        <v>#NAME?</v>
      </c>
      <c r="BB123" s="52" t="e">
        <f t="shared" ca="1" si="15"/>
        <v>#NAME?</v>
      </c>
      <c r="BC123" s="51" t="e">
        <f t="shared" ca="1" si="16"/>
        <v>#NAME?</v>
      </c>
      <c r="BD123" s="54" t="e">
        <f t="shared" ca="1" si="17"/>
        <v>#NAME?</v>
      </c>
      <c r="BE123" s="48" t="e">
        <f t="shared" ca="1" si="18"/>
        <v>#NAME?</v>
      </c>
      <c r="BF123" s="50" t="e">
        <f t="shared" ca="1" si="19"/>
        <v>#NAME?</v>
      </c>
      <c r="BG123" s="56" t="e">
        <f t="shared" ca="1" si="20"/>
        <v>#NAME?</v>
      </c>
      <c r="BH123" s="22"/>
      <c r="BI123" s="22"/>
      <c r="BJ123" s="22"/>
      <c r="BK123" s="22"/>
      <c r="BL123" s="22"/>
      <c r="BM123" s="22"/>
      <c r="BN123" s="24"/>
      <c r="BO123" s="24"/>
    </row>
    <row r="124" spans="1:67" ht="15.5">
      <c r="A124" s="25" t="str">
        <f t="shared" si="21"/>
        <v/>
      </c>
      <c r="B124" s="134"/>
      <c r="C124" s="37"/>
      <c r="D124" s="135"/>
      <c r="E124" s="135"/>
      <c r="F124" s="37"/>
      <c r="G124" s="139"/>
      <c r="H124" s="31"/>
      <c r="I124" s="37"/>
      <c r="J124" s="25"/>
      <c r="K124" s="25"/>
      <c r="L124" s="37"/>
      <c r="M124" s="25"/>
      <c r="N124" s="25"/>
      <c r="O124" s="25"/>
      <c r="P124" s="37"/>
      <c r="Q124" s="25"/>
      <c r="R124" s="36"/>
      <c r="S124" s="91"/>
      <c r="T124" s="36"/>
      <c r="U124" s="82"/>
      <c r="V124" s="25"/>
      <c r="W124" s="58"/>
      <c r="X124" s="34"/>
      <c r="Y124" s="34"/>
      <c r="Z124" s="36"/>
      <c r="AA124" s="84"/>
      <c r="AB124" s="35"/>
      <c r="AC124" s="25"/>
      <c r="AD124" s="25"/>
      <c r="AE124" s="44"/>
      <c r="AF124" s="94"/>
      <c r="AG124" s="25"/>
      <c r="AH124" s="25"/>
      <c r="AI124" s="25"/>
      <c r="AJ124" s="45" t="str">
        <f t="array" ref="AJ124">IFERROR(INDEX('[1]Master Price'!$E:$E,MATCH(D124,'[1]Master Price'!$B:$B,0)),"0")</f>
        <v>0</v>
      </c>
      <c r="AK124" s="45">
        <f t="shared" si="0"/>
        <v>0</v>
      </c>
      <c r="AL124" s="46" t="str">
        <f t="shared" si="24"/>
        <v>0-day</v>
      </c>
      <c r="AM124" s="46" t="str">
        <f t="shared" si="2"/>
        <v>0-day</v>
      </c>
      <c r="AN124" s="46" t="str">
        <f t="shared" si="25"/>
        <v>0-day</v>
      </c>
      <c r="AO124" s="46" t="str">
        <f t="shared" si="4"/>
        <v>0-day</v>
      </c>
      <c r="AP124" s="46" t="str">
        <f t="shared" si="5"/>
        <v>0-day</v>
      </c>
      <c r="AQ124" s="46" t="str">
        <f t="shared" si="6"/>
        <v>0-day</v>
      </c>
      <c r="AR124" s="17"/>
      <c r="AS124" s="47" t="str">
        <f t="shared" si="7"/>
        <v/>
      </c>
      <c r="AT124" s="35">
        <f t="shared" si="23"/>
        <v>0</v>
      </c>
      <c r="AU124" s="48" t="e">
        <f t="shared" ca="1" si="8"/>
        <v>#NAME?</v>
      </c>
      <c r="AV124" s="48" t="e">
        <f t="shared" ca="1" si="9"/>
        <v>#NAME?</v>
      </c>
      <c r="AW124" s="49" t="e">
        <f t="shared" ca="1" si="10"/>
        <v>#NAME?</v>
      </c>
      <c r="AX124" s="48" t="e">
        <f t="shared" ca="1" si="11"/>
        <v>#NAME?</v>
      </c>
      <c r="AY124" s="49" t="str">
        <f t="shared" si="12"/>
        <v/>
      </c>
      <c r="AZ124" s="50" t="e">
        <f t="shared" ca="1" si="13"/>
        <v>#NAME?</v>
      </c>
      <c r="BA124" s="51" t="e">
        <f t="shared" ca="1" si="14"/>
        <v>#NAME?</v>
      </c>
      <c r="BB124" s="52" t="e">
        <f t="shared" ca="1" si="15"/>
        <v>#NAME?</v>
      </c>
      <c r="BC124" s="51" t="e">
        <f t="shared" ca="1" si="16"/>
        <v>#NAME?</v>
      </c>
      <c r="BD124" s="54" t="e">
        <f t="shared" ca="1" si="17"/>
        <v>#NAME?</v>
      </c>
      <c r="BE124" s="48" t="e">
        <f t="shared" ca="1" si="18"/>
        <v>#NAME?</v>
      </c>
      <c r="BF124" s="50" t="e">
        <f t="shared" ca="1" si="19"/>
        <v>#NAME?</v>
      </c>
      <c r="BG124" s="56" t="e">
        <f t="shared" ca="1" si="20"/>
        <v>#NAME?</v>
      </c>
      <c r="BH124" s="22"/>
      <c r="BI124" s="22"/>
      <c r="BJ124" s="22"/>
      <c r="BK124" s="22"/>
      <c r="BL124" s="22"/>
      <c r="BM124" s="22"/>
      <c r="BN124" s="24"/>
      <c r="BO124" s="24"/>
    </row>
    <row r="125" spans="1:67" ht="15.5">
      <c r="A125" s="25" t="str">
        <f t="shared" si="21"/>
        <v/>
      </c>
      <c r="B125" s="137"/>
      <c r="C125" s="37"/>
      <c r="D125" s="138"/>
      <c r="E125" s="138"/>
      <c r="F125" s="139"/>
      <c r="G125" s="139"/>
      <c r="H125" s="31"/>
      <c r="I125" s="139"/>
      <c r="J125" s="25"/>
      <c r="K125" s="25"/>
      <c r="L125" s="139"/>
      <c r="M125" s="25"/>
      <c r="N125" s="25"/>
      <c r="O125" s="25"/>
      <c r="P125" s="139"/>
      <c r="Q125" s="25"/>
      <c r="R125" s="36"/>
      <c r="S125" s="91"/>
      <c r="T125" s="36"/>
      <c r="U125" s="82"/>
      <c r="V125" s="25"/>
      <c r="W125" s="58"/>
      <c r="X125" s="34"/>
      <c r="Y125" s="34"/>
      <c r="Z125" s="36"/>
      <c r="AA125" s="34"/>
      <c r="AB125" s="35"/>
      <c r="AC125" s="25"/>
      <c r="AD125" s="25"/>
      <c r="AE125" s="44"/>
      <c r="AF125" s="94"/>
      <c r="AG125" s="25"/>
      <c r="AH125" s="25"/>
      <c r="AI125" s="25"/>
      <c r="AJ125" s="45" t="str">
        <f t="array" ref="AJ125">IFERROR(INDEX('[1]Master Price'!$E:$E,MATCH(D125,'[1]Master Price'!$B:$B,0)),"0")</f>
        <v>0</v>
      </c>
      <c r="AK125" s="45">
        <f t="shared" si="0"/>
        <v>0</v>
      </c>
      <c r="AL125" s="46" t="str">
        <f t="shared" si="24"/>
        <v>0-day</v>
      </c>
      <c r="AM125" s="46" t="str">
        <f t="shared" si="2"/>
        <v>0-day</v>
      </c>
      <c r="AN125" s="46" t="str">
        <f t="shared" si="25"/>
        <v>0-day</v>
      </c>
      <c r="AO125" s="46" t="str">
        <f t="shared" si="4"/>
        <v>0-day</v>
      </c>
      <c r="AP125" s="46" t="str">
        <f t="shared" si="5"/>
        <v>0-day</v>
      </c>
      <c r="AQ125" s="46" t="str">
        <f t="shared" si="6"/>
        <v>0-day</v>
      </c>
      <c r="AR125" s="17"/>
      <c r="AS125" s="47" t="str">
        <f t="shared" si="7"/>
        <v/>
      </c>
      <c r="AT125" s="35">
        <f t="shared" si="23"/>
        <v>0</v>
      </c>
      <c r="AU125" s="48" t="e">
        <f t="shared" ca="1" si="8"/>
        <v>#NAME?</v>
      </c>
      <c r="AV125" s="48" t="e">
        <f t="shared" ca="1" si="9"/>
        <v>#NAME?</v>
      </c>
      <c r="AW125" s="49" t="e">
        <f t="shared" ca="1" si="10"/>
        <v>#NAME?</v>
      </c>
      <c r="AX125" s="48" t="e">
        <f t="shared" ca="1" si="11"/>
        <v>#NAME?</v>
      </c>
      <c r="AY125" s="49" t="str">
        <f t="shared" si="12"/>
        <v/>
      </c>
      <c r="AZ125" s="50" t="e">
        <f t="shared" ca="1" si="13"/>
        <v>#NAME?</v>
      </c>
      <c r="BA125" s="51" t="e">
        <f t="shared" ca="1" si="14"/>
        <v>#NAME?</v>
      </c>
      <c r="BB125" s="52" t="e">
        <f t="shared" ca="1" si="15"/>
        <v>#NAME?</v>
      </c>
      <c r="BC125" s="51" t="e">
        <f t="shared" ca="1" si="16"/>
        <v>#NAME?</v>
      </c>
      <c r="BD125" s="54" t="e">
        <f t="shared" ca="1" si="17"/>
        <v>#NAME?</v>
      </c>
      <c r="BE125" s="48" t="e">
        <f t="shared" ca="1" si="18"/>
        <v>#NAME?</v>
      </c>
      <c r="BF125" s="50" t="e">
        <f t="shared" ca="1" si="19"/>
        <v>#NAME?</v>
      </c>
      <c r="BG125" s="56" t="e">
        <f t="shared" ca="1" si="20"/>
        <v>#NAME?</v>
      </c>
      <c r="BH125" s="22"/>
      <c r="BI125" s="22"/>
      <c r="BJ125" s="22"/>
      <c r="BK125" s="22"/>
      <c r="BL125" s="22"/>
      <c r="BM125" s="22"/>
      <c r="BN125" s="24"/>
      <c r="BO125" s="24"/>
    </row>
    <row r="126" spans="1:67" ht="15.5">
      <c r="A126" s="25" t="str">
        <f t="shared" si="21"/>
        <v/>
      </c>
      <c r="B126" s="134"/>
      <c r="C126" s="37"/>
      <c r="D126" s="135"/>
      <c r="E126" s="135"/>
      <c r="F126" s="37"/>
      <c r="G126" s="139"/>
      <c r="H126" s="31"/>
      <c r="I126" s="37"/>
      <c r="J126" s="25"/>
      <c r="K126" s="25"/>
      <c r="L126" s="37"/>
      <c r="M126" s="25"/>
      <c r="N126" s="25"/>
      <c r="O126" s="25"/>
      <c r="P126" s="37"/>
      <c r="Q126" s="25"/>
      <c r="R126" s="36"/>
      <c r="S126" s="91"/>
      <c r="T126" s="36"/>
      <c r="U126" s="82"/>
      <c r="V126" s="25"/>
      <c r="W126" s="58"/>
      <c r="X126" s="34"/>
      <c r="Y126" s="34"/>
      <c r="Z126" s="36"/>
      <c r="AA126" s="34"/>
      <c r="AB126" s="35"/>
      <c r="AC126" s="25"/>
      <c r="AD126" s="25"/>
      <c r="AE126" s="44"/>
      <c r="AF126" s="94"/>
      <c r="AG126" s="25"/>
      <c r="AH126" s="25"/>
      <c r="AI126" s="25"/>
      <c r="AJ126" s="45" t="str">
        <f t="array" ref="AJ126">IFERROR(INDEX('[1]Master Price'!$E:$E,MATCH(D126,'[1]Master Price'!$B:$B,0)),"0")</f>
        <v>0</v>
      </c>
      <c r="AK126" s="45">
        <f t="shared" si="0"/>
        <v>0</v>
      </c>
      <c r="AL126" s="46" t="str">
        <f t="shared" si="24"/>
        <v>0-day</v>
      </c>
      <c r="AM126" s="46" t="str">
        <f t="shared" si="2"/>
        <v>0-day</v>
      </c>
      <c r="AN126" s="46" t="str">
        <f t="shared" si="25"/>
        <v>0-day</v>
      </c>
      <c r="AO126" s="46" t="str">
        <f t="shared" si="4"/>
        <v>0-day</v>
      </c>
      <c r="AP126" s="46" t="str">
        <f t="shared" si="5"/>
        <v>0-day</v>
      </c>
      <c r="AQ126" s="46" t="str">
        <f t="shared" si="6"/>
        <v>0-day</v>
      </c>
      <c r="AR126" s="17"/>
      <c r="AS126" s="47" t="str">
        <f t="shared" si="7"/>
        <v/>
      </c>
      <c r="AT126" s="35">
        <f t="shared" si="23"/>
        <v>0</v>
      </c>
      <c r="AU126" s="48" t="e">
        <f t="shared" ca="1" si="8"/>
        <v>#NAME?</v>
      </c>
      <c r="AV126" s="48" t="e">
        <f t="shared" ca="1" si="9"/>
        <v>#NAME?</v>
      </c>
      <c r="AW126" s="49" t="e">
        <f t="shared" ca="1" si="10"/>
        <v>#NAME?</v>
      </c>
      <c r="AX126" s="48" t="e">
        <f t="shared" ca="1" si="11"/>
        <v>#NAME?</v>
      </c>
      <c r="AY126" s="49" t="str">
        <f t="shared" si="12"/>
        <v/>
      </c>
      <c r="AZ126" s="50" t="e">
        <f t="shared" ca="1" si="13"/>
        <v>#NAME?</v>
      </c>
      <c r="BA126" s="51" t="e">
        <f t="shared" ca="1" si="14"/>
        <v>#NAME?</v>
      </c>
      <c r="BB126" s="52" t="e">
        <f t="shared" ca="1" si="15"/>
        <v>#NAME?</v>
      </c>
      <c r="BC126" s="51" t="e">
        <f t="shared" ca="1" si="16"/>
        <v>#NAME?</v>
      </c>
      <c r="BD126" s="54" t="e">
        <f t="shared" ca="1" si="17"/>
        <v>#NAME?</v>
      </c>
      <c r="BE126" s="48" t="e">
        <f t="shared" ca="1" si="18"/>
        <v>#NAME?</v>
      </c>
      <c r="BF126" s="50" t="e">
        <f t="shared" ca="1" si="19"/>
        <v>#NAME?</v>
      </c>
      <c r="BG126" s="56" t="e">
        <f t="shared" ca="1" si="20"/>
        <v>#NAME?</v>
      </c>
      <c r="BH126" s="22"/>
      <c r="BI126" s="22"/>
      <c r="BJ126" s="22"/>
      <c r="BK126" s="22"/>
      <c r="BL126" s="22"/>
      <c r="BM126" s="22"/>
      <c r="BN126" s="24"/>
      <c r="BO126" s="24"/>
    </row>
    <row r="127" spans="1:67" ht="15.5">
      <c r="A127" s="25" t="str">
        <f t="shared" si="21"/>
        <v/>
      </c>
      <c r="B127" s="137"/>
      <c r="C127" s="37"/>
      <c r="D127" s="138"/>
      <c r="E127" s="138"/>
      <c r="F127" s="139"/>
      <c r="G127" s="139"/>
      <c r="H127" s="31"/>
      <c r="I127" s="139"/>
      <c r="J127" s="25"/>
      <c r="K127" s="25"/>
      <c r="L127" s="139"/>
      <c r="M127" s="25"/>
      <c r="N127" s="25"/>
      <c r="O127" s="25"/>
      <c r="P127" s="139"/>
      <c r="Q127" s="25"/>
      <c r="R127" s="36"/>
      <c r="S127" s="91"/>
      <c r="T127" s="36"/>
      <c r="U127" s="82"/>
      <c r="V127" s="25"/>
      <c r="W127" s="58"/>
      <c r="X127" s="34"/>
      <c r="Y127" s="34"/>
      <c r="Z127" s="36"/>
      <c r="AA127" s="34"/>
      <c r="AB127" s="35"/>
      <c r="AC127" s="25"/>
      <c r="AD127" s="25"/>
      <c r="AE127" s="44"/>
      <c r="AF127" s="94"/>
      <c r="AG127" s="25"/>
      <c r="AH127" s="25"/>
      <c r="AI127" s="25"/>
      <c r="AJ127" s="45" t="str">
        <f t="array" ref="AJ127">IFERROR(INDEX('[1]Master Price'!$E:$E,MATCH(D127,'[1]Master Price'!$B:$B,0)),"0")</f>
        <v>0</v>
      </c>
      <c r="AK127" s="45">
        <f t="shared" si="0"/>
        <v>0</v>
      </c>
      <c r="AL127" s="46" t="str">
        <f t="shared" si="24"/>
        <v>0-day</v>
      </c>
      <c r="AM127" s="46" t="str">
        <f t="shared" si="2"/>
        <v>0-day</v>
      </c>
      <c r="AN127" s="46" t="str">
        <f t="shared" si="25"/>
        <v>0-day</v>
      </c>
      <c r="AO127" s="46" t="str">
        <f t="shared" si="4"/>
        <v>0-day</v>
      </c>
      <c r="AP127" s="46" t="str">
        <f t="shared" si="5"/>
        <v>0-day</v>
      </c>
      <c r="AQ127" s="46" t="str">
        <f t="shared" si="6"/>
        <v>0-day</v>
      </c>
      <c r="AR127" s="17"/>
      <c r="AS127" s="47" t="str">
        <f t="shared" si="7"/>
        <v/>
      </c>
      <c r="AT127" s="35">
        <f t="shared" si="23"/>
        <v>0</v>
      </c>
      <c r="AU127" s="48" t="e">
        <f t="shared" ca="1" si="8"/>
        <v>#NAME?</v>
      </c>
      <c r="AV127" s="48" t="e">
        <f t="shared" ca="1" si="9"/>
        <v>#NAME?</v>
      </c>
      <c r="AW127" s="49" t="e">
        <f t="shared" ca="1" si="10"/>
        <v>#NAME?</v>
      </c>
      <c r="AX127" s="48" t="e">
        <f t="shared" ca="1" si="11"/>
        <v>#NAME?</v>
      </c>
      <c r="AY127" s="49" t="str">
        <f t="shared" si="12"/>
        <v/>
      </c>
      <c r="AZ127" s="50" t="e">
        <f t="shared" ca="1" si="13"/>
        <v>#NAME?</v>
      </c>
      <c r="BA127" s="51" t="e">
        <f t="shared" ca="1" si="14"/>
        <v>#NAME?</v>
      </c>
      <c r="BB127" s="52" t="e">
        <f t="shared" ca="1" si="15"/>
        <v>#NAME?</v>
      </c>
      <c r="BC127" s="51" t="e">
        <f t="shared" ca="1" si="16"/>
        <v>#NAME?</v>
      </c>
      <c r="BD127" s="54" t="e">
        <f t="shared" ca="1" si="17"/>
        <v>#NAME?</v>
      </c>
      <c r="BE127" s="48" t="e">
        <f t="shared" ca="1" si="18"/>
        <v>#NAME?</v>
      </c>
      <c r="BF127" s="50" t="e">
        <f t="shared" ca="1" si="19"/>
        <v>#NAME?</v>
      </c>
      <c r="BG127" s="56" t="e">
        <f t="shared" ca="1" si="20"/>
        <v>#NAME?</v>
      </c>
      <c r="BH127" s="22"/>
      <c r="BI127" s="22"/>
      <c r="BJ127" s="22"/>
      <c r="BK127" s="22"/>
      <c r="BL127" s="22"/>
      <c r="BM127" s="22"/>
      <c r="BN127" s="24"/>
      <c r="BO127" s="24"/>
    </row>
    <row r="128" spans="1:67" ht="15.5">
      <c r="A128" s="25"/>
      <c r="B128" s="89"/>
      <c r="C128" s="25"/>
      <c r="D128" s="90"/>
      <c r="E128" s="90"/>
      <c r="F128" s="25"/>
      <c r="G128" s="139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36"/>
      <c r="S128" s="91"/>
      <c r="T128" s="36"/>
      <c r="U128" s="82"/>
      <c r="V128" s="25"/>
      <c r="W128" s="58"/>
      <c r="X128" s="34"/>
      <c r="Y128" s="34"/>
      <c r="Z128" s="36"/>
      <c r="AA128" s="34"/>
      <c r="AB128" s="35"/>
      <c r="AC128" s="25"/>
      <c r="AD128" s="25"/>
      <c r="AE128" s="44"/>
      <c r="AF128" s="94"/>
      <c r="AG128" s="25"/>
      <c r="AH128" s="25"/>
      <c r="AI128" s="25"/>
      <c r="AJ128" s="45" t="str">
        <f t="array" ref="AJ128">IFERROR(INDEX('[1]Master Price'!$E:$E,MATCH(D128,'[1]Master Price'!$B:$B,0)),"0")</f>
        <v>0</v>
      </c>
      <c r="AK128" s="45">
        <f t="shared" si="0"/>
        <v>0</v>
      </c>
      <c r="AL128" s="46" t="str">
        <f t="shared" si="24"/>
        <v>0-day</v>
      </c>
      <c r="AM128" s="46" t="str">
        <f t="shared" si="2"/>
        <v>0-day</v>
      </c>
      <c r="AN128" s="46" t="str">
        <f t="shared" si="25"/>
        <v>0-day</v>
      </c>
      <c r="AO128" s="46" t="str">
        <f t="shared" si="4"/>
        <v>0-day</v>
      </c>
      <c r="AP128" s="46" t="str">
        <f t="shared" si="5"/>
        <v>0-day</v>
      </c>
      <c r="AQ128" s="46" t="str">
        <f t="shared" si="6"/>
        <v>0-day</v>
      </c>
      <c r="AR128" s="17"/>
      <c r="AS128" s="47" t="str">
        <f t="shared" si="7"/>
        <v/>
      </c>
      <c r="AT128" s="35">
        <f t="shared" si="23"/>
        <v>0</v>
      </c>
      <c r="AU128" s="48" t="e">
        <f t="shared" ca="1" si="8"/>
        <v>#NAME?</v>
      </c>
      <c r="AV128" s="48" t="e">
        <f t="shared" ca="1" si="9"/>
        <v>#NAME?</v>
      </c>
      <c r="AW128" s="49" t="e">
        <f t="shared" ca="1" si="10"/>
        <v>#NAME?</v>
      </c>
      <c r="AX128" s="48" t="e">
        <f t="shared" ca="1" si="11"/>
        <v>#NAME?</v>
      </c>
      <c r="AY128" s="49" t="str">
        <f t="shared" si="12"/>
        <v/>
      </c>
      <c r="AZ128" s="50" t="e">
        <f t="shared" ca="1" si="13"/>
        <v>#NAME?</v>
      </c>
      <c r="BA128" s="51" t="e">
        <f t="shared" ca="1" si="14"/>
        <v>#NAME?</v>
      </c>
      <c r="BB128" s="52" t="e">
        <f t="shared" ca="1" si="15"/>
        <v>#NAME?</v>
      </c>
      <c r="BC128" s="51" t="e">
        <f t="shared" ca="1" si="16"/>
        <v>#NAME?</v>
      </c>
      <c r="BD128" s="54" t="e">
        <f t="shared" ca="1" si="17"/>
        <v>#NAME?</v>
      </c>
      <c r="BE128" s="48" t="e">
        <f t="shared" ca="1" si="18"/>
        <v>#NAME?</v>
      </c>
      <c r="BF128" s="50" t="e">
        <f t="shared" ca="1" si="19"/>
        <v>#NAME?</v>
      </c>
      <c r="BG128" s="56" t="e">
        <f t="shared" ca="1" si="20"/>
        <v>#NAME?</v>
      </c>
      <c r="BH128" s="22"/>
      <c r="BI128" s="22"/>
      <c r="BJ128" s="22"/>
      <c r="BK128" s="22"/>
      <c r="BL128" s="22"/>
      <c r="BM128" s="22"/>
      <c r="BN128" s="24"/>
      <c r="BO128" s="24"/>
    </row>
    <row r="129" spans="1:67" ht="15.5">
      <c r="A129" s="25" t="str">
        <f t="shared" ref="A129:A383" si="26">IF(C129=0,"",ROW()-ROW($A$2))</f>
        <v/>
      </c>
      <c r="B129" s="89"/>
      <c r="C129" s="25"/>
      <c r="D129" s="90"/>
      <c r="E129" s="90"/>
      <c r="F129" s="25"/>
      <c r="G129" s="139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36"/>
      <c r="S129" s="91"/>
      <c r="T129" s="36"/>
      <c r="U129" s="82"/>
      <c r="V129" s="25"/>
      <c r="W129" s="58"/>
      <c r="X129" s="34"/>
      <c r="Y129" s="34"/>
      <c r="Z129" s="36"/>
      <c r="AA129" s="34"/>
      <c r="AB129" s="35"/>
      <c r="AC129" s="25"/>
      <c r="AD129" s="25"/>
      <c r="AE129" s="44"/>
      <c r="AF129" s="94"/>
      <c r="AG129" s="25"/>
      <c r="AH129" s="25"/>
      <c r="AI129" s="25"/>
      <c r="AJ129" s="45" t="str">
        <f t="array" ref="AJ129">IFERROR(INDEX('[1]Master Price'!$E:$E,MATCH(D129,'[1]Master Price'!$B:$B,0)),"0")</f>
        <v>0</v>
      </c>
      <c r="AK129" s="45">
        <f t="shared" si="0"/>
        <v>0</v>
      </c>
      <c r="AL129" s="46" t="str">
        <f t="shared" si="24"/>
        <v>0-day</v>
      </c>
      <c r="AM129" s="46" t="str">
        <f t="shared" si="2"/>
        <v>0-day</v>
      </c>
      <c r="AN129" s="46" t="str">
        <f t="shared" si="25"/>
        <v>0-day</v>
      </c>
      <c r="AO129" s="46" t="str">
        <f t="shared" si="4"/>
        <v>0-day</v>
      </c>
      <c r="AP129" s="46" t="str">
        <f t="shared" si="5"/>
        <v>0-day</v>
      </c>
      <c r="AQ129" s="46" t="str">
        <f t="shared" si="6"/>
        <v>0-day</v>
      </c>
      <c r="AR129" s="17"/>
      <c r="AS129" s="47" t="str">
        <f t="shared" si="7"/>
        <v/>
      </c>
      <c r="AT129" s="35">
        <f t="shared" si="23"/>
        <v>0</v>
      </c>
      <c r="AU129" s="48" t="e">
        <f t="shared" ca="1" si="8"/>
        <v>#NAME?</v>
      </c>
      <c r="AV129" s="48" t="e">
        <f t="shared" ca="1" si="9"/>
        <v>#NAME?</v>
      </c>
      <c r="AW129" s="49" t="e">
        <f t="shared" ca="1" si="10"/>
        <v>#NAME?</v>
      </c>
      <c r="AX129" s="48" t="e">
        <f t="shared" ca="1" si="11"/>
        <v>#NAME?</v>
      </c>
      <c r="AY129" s="49" t="str">
        <f t="shared" si="12"/>
        <v/>
      </c>
      <c r="AZ129" s="50" t="e">
        <f t="shared" ca="1" si="13"/>
        <v>#NAME?</v>
      </c>
      <c r="BA129" s="51" t="e">
        <f t="shared" ca="1" si="14"/>
        <v>#NAME?</v>
      </c>
      <c r="BB129" s="52" t="e">
        <f t="shared" ca="1" si="15"/>
        <v>#NAME?</v>
      </c>
      <c r="BC129" s="51" t="e">
        <f t="shared" ca="1" si="16"/>
        <v>#NAME?</v>
      </c>
      <c r="BD129" s="54" t="e">
        <f t="shared" ca="1" si="17"/>
        <v>#NAME?</v>
      </c>
      <c r="BE129" s="48" t="e">
        <f t="shared" ca="1" si="18"/>
        <v>#NAME?</v>
      </c>
      <c r="BF129" s="50" t="e">
        <f t="shared" ca="1" si="19"/>
        <v>#NAME?</v>
      </c>
      <c r="BG129" s="56" t="e">
        <f t="shared" ca="1" si="20"/>
        <v>#NAME?</v>
      </c>
      <c r="BH129" s="22"/>
      <c r="BI129" s="22"/>
      <c r="BJ129" s="22"/>
      <c r="BK129" s="22"/>
      <c r="BL129" s="22"/>
      <c r="BM129" s="22"/>
      <c r="BN129" s="24"/>
      <c r="BO129" s="24"/>
    </row>
    <row r="130" spans="1:67" ht="15.5">
      <c r="A130" s="25" t="str">
        <f t="shared" si="26"/>
        <v/>
      </c>
      <c r="B130" s="89"/>
      <c r="C130" s="25"/>
      <c r="D130" s="90"/>
      <c r="E130" s="90"/>
      <c r="F130" s="25"/>
      <c r="G130" s="139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36"/>
      <c r="S130" s="91"/>
      <c r="T130" s="36"/>
      <c r="U130" s="82"/>
      <c r="V130" s="25"/>
      <c r="W130" s="58"/>
      <c r="X130" s="34"/>
      <c r="Y130" s="34"/>
      <c r="Z130" s="36"/>
      <c r="AA130" s="34"/>
      <c r="AB130" s="35"/>
      <c r="AC130" s="25"/>
      <c r="AD130" s="25"/>
      <c r="AE130" s="44"/>
      <c r="AF130" s="94"/>
      <c r="AG130" s="25"/>
      <c r="AH130" s="25"/>
      <c r="AI130" s="25"/>
      <c r="AJ130" s="45" t="str">
        <f t="array" ref="AJ130">IFERROR(INDEX('[1]Master Price'!$E:$E,MATCH(D130,'[1]Master Price'!$B:$B,0)),"0")</f>
        <v>0</v>
      </c>
      <c r="AK130" s="45">
        <f t="shared" si="0"/>
        <v>0</v>
      </c>
      <c r="AL130" s="46" t="str">
        <f t="shared" si="24"/>
        <v>0-day</v>
      </c>
      <c r="AM130" s="46" t="str">
        <f t="shared" si="2"/>
        <v>0-day</v>
      </c>
      <c r="AN130" s="46" t="str">
        <f t="shared" si="25"/>
        <v>0-day</v>
      </c>
      <c r="AO130" s="46" t="str">
        <f t="shared" si="4"/>
        <v>0-day</v>
      </c>
      <c r="AP130" s="46" t="str">
        <f t="shared" si="5"/>
        <v>0-day</v>
      </c>
      <c r="AQ130" s="46" t="str">
        <f t="shared" si="6"/>
        <v>0-day</v>
      </c>
      <c r="AR130" s="17"/>
      <c r="AS130" s="47" t="str">
        <f t="shared" si="7"/>
        <v/>
      </c>
      <c r="AT130" s="35">
        <f t="shared" si="23"/>
        <v>0</v>
      </c>
      <c r="AU130" s="48" t="e">
        <f t="shared" ca="1" si="8"/>
        <v>#NAME?</v>
      </c>
      <c r="AV130" s="48" t="e">
        <f t="shared" ca="1" si="9"/>
        <v>#NAME?</v>
      </c>
      <c r="AW130" s="49" t="e">
        <f t="shared" ca="1" si="10"/>
        <v>#NAME?</v>
      </c>
      <c r="AX130" s="48" t="e">
        <f t="shared" ca="1" si="11"/>
        <v>#NAME?</v>
      </c>
      <c r="AY130" s="49" t="str">
        <f t="shared" si="12"/>
        <v/>
      </c>
      <c r="AZ130" s="50" t="e">
        <f t="shared" ca="1" si="13"/>
        <v>#NAME?</v>
      </c>
      <c r="BA130" s="51" t="e">
        <f t="shared" ca="1" si="14"/>
        <v>#NAME?</v>
      </c>
      <c r="BB130" s="52" t="e">
        <f t="shared" ca="1" si="15"/>
        <v>#NAME?</v>
      </c>
      <c r="BC130" s="51" t="e">
        <f t="shared" ca="1" si="16"/>
        <v>#NAME?</v>
      </c>
      <c r="BD130" s="54" t="e">
        <f t="shared" ca="1" si="17"/>
        <v>#NAME?</v>
      </c>
      <c r="BE130" s="48" t="e">
        <f t="shared" ca="1" si="18"/>
        <v>#NAME?</v>
      </c>
      <c r="BF130" s="50" t="e">
        <f t="shared" ca="1" si="19"/>
        <v>#NAME?</v>
      </c>
      <c r="BG130" s="56" t="e">
        <f t="shared" ca="1" si="20"/>
        <v>#NAME?</v>
      </c>
      <c r="BH130" s="22"/>
      <c r="BI130" s="22"/>
      <c r="BJ130" s="22"/>
      <c r="BK130" s="22"/>
      <c r="BL130" s="22"/>
      <c r="BM130" s="22"/>
      <c r="BN130" s="24"/>
      <c r="BO130" s="24"/>
    </row>
    <row r="131" spans="1:67" ht="15.5">
      <c r="A131" s="25" t="str">
        <f t="shared" si="26"/>
        <v/>
      </c>
      <c r="B131" s="89"/>
      <c r="C131" s="25"/>
      <c r="D131" s="90"/>
      <c r="E131" s="90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36"/>
      <c r="S131" s="91"/>
      <c r="T131" s="36"/>
      <c r="U131" s="82"/>
      <c r="V131" s="25"/>
      <c r="W131" s="58"/>
      <c r="X131" s="34"/>
      <c r="Y131" s="34"/>
      <c r="Z131" s="36"/>
      <c r="AA131" s="34"/>
      <c r="AB131" s="35"/>
      <c r="AC131" s="25"/>
      <c r="AD131" s="25"/>
      <c r="AE131" s="44"/>
      <c r="AF131" s="94"/>
      <c r="AG131" s="25"/>
      <c r="AH131" s="25"/>
      <c r="AI131" s="25"/>
      <c r="AJ131" s="45" t="str">
        <f t="array" ref="AJ131">IFERROR(INDEX('[1]Master Price'!$E:$E,MATCH(D131,'[1]Master Price'!$B:$B,0)),"0")</f>
        <v>0</v>
      </c>
      <c r="AK131" s="45">
        <f t="shared" si="0"/>
        <v>0</v>
      </c>
      <c r="AL131" s="46" t="str">
        <f t="shared" si="24"/>
        <v>0-day</v>
      </c>
      <c r="AM131" s="46" t="str">
        <f t="shared" si="2"/>
        <v>0-day</v>
      </c>
      <c r="AN131" s="46" t="str">
        <f t="shared" si="25"/>
        <v>0-day</v>
      </c>
      <c r="AO131" s="46" t="str">
        <f t="shared" si="4"/>
        <v>0-day</v>
      </c>
      <c r="AP131" s="46" t="str">
        <f t="shared" si="5"/>
        <v>0-day</v>
      </c>
      <c r="AQ131" s="46" t="str">
        <f t="shared" si="6"/>
        <v>0-day</v>
      </c>
      <c r="AR131" s="17"/>
      <c r="AS131" s="47" t="str">
        <f t="shared" si="7"/>
        <v/>
      </c>
      <c r="AT131" s="35">
        <f t="shared" si="23"/>
        <v>0</v>
      </c>
      <c r="AU131" s="48" t="e">
        <f t="shared" ca="1" si="8"/>
        <v>#NAME?</v>
      </c>
      <c r="AV131" s="48" t="e">
        <f t="shared" ca="1" si="9"/>
        <v>#NAME?</v>
      </c>
      <c r="AW131" s="49" t="e">
        <f t="shared" ca="1" si="10"/>
        <v>#NAME?</v>
      </c>
      <c r="AX131" s="48" t="e">
        <f t="shared" ca="1" si="11"/>
        <v>#NAME?</v>
      </c>
      <c r="AY131" s="49" t="str">
        <f t="shared" si="12"/>
        <v/>
      </c>
      <c r="AZ131" s="50" t="e">
        <f t="shared" ca="1" si="13"/>
        <v>#NAME?</v>
      </c>
      <c r="BA131" s="51" t="e">
        <f t="shared" ca="1" si="14"/>
        <v>#NAME?</v>
      </c>
      <c r="BB131" s="52" t="e">
        <f t="shared" ca="1" si="15"/>
        <v>#NAME?</v>
      </c>
      <c r="BC131" s="51" t="e">
        <f t="shared" ca="1" si="16"/>
        <v>#NAME?</v>
      </c>
      <c r="BD131" s="54" t="e">
        <f t="shared" ca="1" si="17"/>
        <v>#NAME?</v>
      </c>
      <c r="BE131" s="48" t="e">
        <f t="shared" ca="1" si="18"/>
        <v>#NAME?</v>
      </c>
      <c r="BF131" s="50" t="e">
        <f t="shared" ca="1" si="19"/>
        <v>#NAME?</v>
      </c>
      <c r="BG131" s="56" t="e">
        <f t="shared" ca="1" si="20"/>
        <v>#NAME?</v>
      </c>
      <c r="BH131" s="22"/>
      <c r="BI131" s="22"/>
      <c r="BJ131" s="22"/>
      <c r="BK131" s="22"/>
      <c r="BL131" s="22"/>
      <c r="BM131" s="22"/>
      <c r="BN131" s="24"/>
      <c r="BO131" s="24"/>
    </row>
    <row r="132" spans="1:67" ht="15.5">
      <c r="A132" s="25" t="str">
        <f t="shared" si="26"/>
        <v/>
      </c>
      <c r="B132" s="89"/>
      <c r="C132" s="25"/>
      <c r="D132" s="90"/>
      <c r="E132" s="90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36"/>
      <c r="S132" s="91"/>
      <c r="T132" s="36"/>
      <c r="U132" s="82"/>
      <c r="V132" s="25"/>
      <c r="W132" s="58"/>
      <c r="X132" s="34"/>
      <c r="Y132" s="34"/>
      <c r="Z132" s="36"/>
      <c r="AA132" s="34"/>
      <c r="AB132" s="35"/>
      <c r="AC132" s="25"/>
      <c r="AD132" s="25"/>
      <c r="AE132" s="44"/>
      <c r="AF132" s="94"/>
      <c r="AG132" s="25"/>
      <c r="AH132" s="25"/>
      <c r="AI132" s="25"/>
      <c r="AJ132" s="45" t="str">
        <f t="array" ref="AJ132">IFERROR(INDEX('[1]Master Price'!$E:$E,MATCH(D132,'[1]Master Price'!$B:$B,0)),"0")</f>
        <v>0</v>
      </c>
      <c r="AK132" s="45">
        <f t="shared" si="0"/>
        <v>0</v>
      </c>
      <c r="AL132" s="46" t="str">
        <f t="shared" si="24"/>
        <v>0-day</v>
      </c>
      <c r="AM132" s="46" t="str">
        <f t="shared" si="2"/>
        <v>0-day</v>
      </c>
      <c r="AN132" s="46" t="str">
        <f t="shared" si="25"/>
        <v>0-day</v>
      </c>
      <c r="AO132" s="46" t="str">
        <f t="shared" si="4"/>
        <v>0-day</v>
      </c>
      <c r="AP132" s="46" t="str">
        <f t="shared" si="5"/>
        <v>0-day</v>
      </c>
      <c r="AQ132" s="46" t="str">
        <f t="shared" si="6"/>
        <v>0-day</v>
      </c>
      <c r="AR132" s="17"/>
      <c r="AS132" s="47" t="str">
        <f t="shared" si="7"/>
        <v/>
      </c>
      <c r="AT132" s="35">
        <f t="shared" si="23"/>
        <v>0</v>
      </c>
      <c r="AU132" s="48" t="e">
        <f t="shared" ca="1" si="8"/>
        <v>#NAME?</v>
      </c>
      <c r="AV132" s="48" t="e">
        <f t="shared" ca="1" si="9"/>
        <v>#NAME?</v>
      </c>
      <c r="AW132" s="49" t="e">
        <f t="shared" ca="1" si="10"/>
        <v>#NAME?</v>
      </c>
      <c r="AX132" s="48" t="e">
        <f t="shared" ca="1" si="11"/>
        <v>#NAME?</v>
      </c>
      <c r="AY132" s="49" t="str">
        <f t="shared" si="12"/>
        <v/>
      </c>
      <c r="AZ132" s="50" t="e">
        <f t="shared" ca="1" si="13"/>
        <v>#NAME?</v>
      </c>
      <c r="BA132" s="51" t="e">
        <f t="shared" ca="1" si="14"/>
        <v>#NAME?</v>
      </c>
      <c r="BB132" s="52" t="e">
        <f t="shared" ca="1" si="15"/>
        <v>#NAME?</v>
      </c>
      <c r="BC132" s="51" t="e">
        <f t="shared" ca="1" si="16"/>
        <v>#NAME?</v>
      </c>
      <c r="BD132" s="54" t="e">
        <f t="shared" ca="1" si="17"/>
        <v>#NAME?</v>
      </c>
      <c r="BE132" s="48" t="e">
        <f t="shared" ca="1" si="18"/>
        <v>#NAME?</v>
      </c>
      <c r="BF132" s="50" t="e">
        <f t="shared" ca="1" si="19"/>
        <v>#NAME?</v>
      </c>
      <c r="BG132" s="56" t="e">
        <f t="shared" ca="1" si="20"/>
        <v>#NAME?</v>
      </c>
      <c r="BH132" s="22"/>
      <c r="BI132" s="22"/>
      <c r="BJ132" s="22"/>
      <c r="BK132" s="22"/>
      <c r="BL132" s="22"/>
      <c r="BM132" s="22"/>
      <c r="BN132" s="24"/>
      <c r="BO132" s="24"/>
    </row>
    <row r="133" spans="1:67" ht="15.5">
      <c r="A133" s="25" t="str">
        <f t="shared" si="26"/>
        <v/>
      </c>
      <c r="B133" s="89"/>
      <c r="C133" s="25"/>
      <c r="D133" s="90"/>
      <c r="E133" s="90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36"/>
      <c r="S133" s="91"/>
      <c r="T133" s="36"/>
      <c r="U133" s="82"/>
      <c r="V133" s="25"/>
      <c r="W133" s="58"/>
      <c r="X133" s="34"/>
      <c r="Y133" s="34"/>
      <c r="Z133" s="36"/>
      <c r="AA133" s="84"/>
      <c r="AB133" s="35"/>
      <c r="AC133" s="25"/>
      <c r="AD133" s="25"/>
      <c r="AE133" s="44"/>
      <c r="AF133" s="94"/>
      <c r="AG133" s="25"/>
      <c r="AH133" s="25"/>
      <c r="AI133" s="25"/>
      <c r="AJ133" s="45" t="str">
        <f t="array" ref="AJ133">IFERROR(INDEX('[1]Master Price'!$E:$E,MATCH(D133,'[1]Master Price'!$B:$B,0)),"0")</f>
        <v>0</v>
      </c>
      <c r="AK133" s="45">
        <f t="shared" si="0"/>
        <v>0</v>
      </c>
      <c r="AL133" s="46" t="str">
        <f t="shared" si="24"/>
        <v>0-day</v>
      </c>
      <c r="AM133" s="46" t="str">
        <f t="shared" si="2"/>
        <v>0-day</v>
      </c>
      <c r="AN133" s="46" t="str">
        <f t="shared" si="25"/>
        <v>0-day</v>
      </c>
      <c r="AO133" s="46" t="str">
        <f t="shared" si="4"/>
        <v>0-day</v>
      </c>
      <c r="AP133" s="46" t="str">
        <f t="shared" si="5"/>
        <v>0-day</v>
      </c>
      <c r="AQ133" s="46" t="str">
        <f t="shared" si="6"/>
        <v>0-day</v>
      </c>
      <c r="AR133" s="17"/>
      <c r="AS133" s="47" t="str">
        <f t="shared" si="7"/>
        <v/>
      </c>
      <c r="AT133" s="35">
        <f t="shared" si="23"/>
        <v>0</v>
      </c>
      <c r="AU133" s="48" t="e">
        <f t="shared" ca="1" si="8"/>
        <v>#NAME?</v>
      </c>
      <c r="AV133" s="48" t="e">
        <f t="shared" ca="1" si="9"/>
        <v>#NAME?</v>
      </c>
      <c r="AW133" s="49" t="e">
        <f t="shared" ca="1" si="10"/>
        <v>#NAME?</v>
      </c>
      <c r="AX133" s="48" t="e">
        <f t="shared" ca="1" si="11"/>
        <v>#NAME?</v>
      </c>
      <c r="AY133" s="49" t="str">
        <f t="shared" si="12"/>
        <v/>
      </c>
      <c r="AZ133" s="50" t="e">
        <f t="shared" ca="1" si="13"/>
        <v>#NAME?</v>
      </c>
      <c r="BA133" s="51" t="e">
        <f t="shared" ca="1" si="14"/>
        <v>#NAME?</v>
      </c>
      <c r="BB133" s="52" t="e">
        <f t="shared" ca="1" si="15"/>
        <v>#NAME?</v>
      </c>
      <c r="BC133" s="51" t="e">
        <f t="shared" ca="1" si="16"/>
        <v>#NAME?</v>
      </c>
      <c r="BD133" s="54" t="e">
        <f t="shared" ca="1" si="17"/>
        <v>#NAME?</v>
      </c>
      <c r="BE133" s="48" t="e">
        <f t="shared" ca="1" si="18"/>
        <v>#NAME?</v>
      </c>
      <c r="BF133" s="50" t="e">
        <f t="shared" ca="1" si="19"/>
        <v>#NAME?</v>
      </c>
      <c r="BG133" s="56" t="e">
        <f t="shared" ca="1" si="20"/>
        <v>#NAME?</v>
      </c>
      <c r="BH133" s="22"/>
      <c r="BI133" s="22"/>
      <c r="BJ133" s="22"/>
      <c r="BK133" s="22"/>
      <c r="BL133" s="22"/>
      <c r="BM133" s="22"/>
      <c r="BN133" s="24"/>
      <c r="BO133" s="24"/>
    </row>
    <row r="134" spans="1:67" ht="15.5">
      <c r="A134" s="25" t="str">
        <f t="shared" si="26"/>
        <v/>
      </c>
      <c r="B134" s="89"/>
      <c r="C134" s="25"/>
      <c r="D134" s="90"/>
      <c r="E134" s="90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36"/>
      <c r="S134" s="91"/>
      <c r="T134" s="36"/>
      <c r="U134" s="82"/>
      <c r="V134" s="25"/>
      <c r="W134" s="58"/>
      <c r="X134" s="34"/>
      <c r="Y134" s="34"/>
      <c r="Z134" s="36"/>
      <c r="AA134" s="84"/>
      <c r="AB134" s="35"/>
      <c r="AC134" s="25"/>
      <c r="AD134" s="25"/>
      <c r="AE134" s="44"/>
      <c r="AF134" s="94"/>
      <c r="AG134" s="25"/>
      <c r="AH134" s="25"/>
      <c r="AI134" s="25"/>
      <c r="AJ134" s="45" t="str">
        <f t="array" ref="AJ134">IFERROR(INDEX('[1]Master Price'!$E:$E,MATCH(D134,'[1]Master Price'!$B:$B,0)),"0")</f>
        <v>0</v>
      </c>
      <c r="AK134" s="45">
        <f t="shared" si="0"/>
        <v>0</v>
      </c>
      <c r="AL134" s="46" t="str">
        <f t="shared" si="24"/>
        <v>0-day</v>
      </c>
      <c r="AM134" s="46" t="str">
        <f t="shared" si="2"/>
        <v>0-day</v>
      </c>
      <c r="AN134" s="46" t="str">
        <f t="shared" si="25"/>
        <v>0-day</v>
      </c>
      <c r="AO134" s="46" t="str">
        <f t="shared" si="4"/>
        <v>0-day</v>
      </c>
      <c r="AP134" s="46" t="str">
        <f t="shared" si="5"/>
        <v>0-day</v>
      </c>
      <c r="AQ134" s="46" t="str">
        <f t="shared" si="6"/>
        <v>0-day</v>
      </c>
      <c r="AR134" s="17"/>
      <c r="AS134" s="47" t="str">
        <f t="shared" si="7"/>
        <v/>
      </c>
      <c r="AT134" s="35">
        <f t="shared" si="23"/>
        <v>0</v>
      </c>
      <c r="AU134" s="48" t="e">
        <f t="shared" ca="1" si="8"/>
        <v>#NAME?</v>
      </c>
      <c r="AV134" s="48" t="e">
        <f t="shared" ca="1" si="9"/>
        <v>#NAME?</v>
      </c>
      <c r="AW134" s="49" t="e">
        <f t="shared" ca="1" si="10"/>
        <v>#NAME?</v>
      </c>
      <c r="AX134" s="48" t="e">
        <f t="shared" ca="1" si="11"/>
        <v>#NAME?</v>
      </c>
      <c r="AY134" s="49" t="str">
        <f t="shared" si="12"/>
        <v/>
      </c>
      <c r="AZ134" s="50" t="e">
        <f t="shared" ca="1" si="13"/>
        <v>#NAME?</v>
      </c>
      <c r="BA134" s="51" t="e">
        <f t="shared" ca="1" si="14"/>
        <v>#NAME?</v>
      </c>
      <c r="BB134" s="52" t="e">
        <f t="shared" ca="1" si="15"/>
        <v>#NAME?</v>
      </c>
      <c r="BC134" s="51" t="e">
        <f t="shared" ca="1" si="16"/>
        <v>#NAME?</v>
      </c>
      <c r="BD134" s="54" t="e">
        <f t="shared" ca="1" si="17"/>
        <v>#NAME?</v>
      </c>
      <c r="BE134" s="48" t="e">
        <f t="shared" ca="1" si="18"/>
        <v>#NAME?</v>
      </c>
      <c r="BF134" s="50" t="e">
        <f t="shared" ca="1" si="19"/>
        <v>#NAME?</v>
      </c>
      <c r="BG134" s="56" t="e">
        <f t="shared" ca="1" si="20"/>
        <v>#NAME?</v>
      </c>
      <c r="BH134" s="22"/>
      <c r="BI134" s="22"/>
      <c r="BJ134" s="22"/>
      <c r="BK134" s="22"/>
      <c r="BL134" s="22"/>
      <c r="BM134" s="22"/>
      <c r="BN134" s="24"/>
      <c r="BO134" s="24"/>
    </row>
    <row r="135" spans="1:67" ht="15.5">
      <c r="A135" s="25" t="str">
        <f t="shared" si="26"/>
        <v/>
      </c>
      <c r="B135" s="89"/>
      <c r="C135" s="25"/>
      <c r="D135" s="90"/>
      <c r="E135" s="90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36"/>
      <c r="S135" s="91"/>
      <c r="T135" s="36"/>
      <c r="U135" s="82"/>
      <c r="V135" s="25"/>
      <c r="W135" s="58"/>
      <c r="X135" s="34"/>
      <c r="Y135" s="34"/>
      <c r="Z135" s="36"/>
      <c r="AA135" s="84"/>
      <c r="AB135" s="35"/>
      <c r="AC135" s="25"/>
      <c r="AD135" s="25"/>
      <c r="AE135" s="44"/>
      <c r="AF135" s="94"/>
      <c r="AG135" s="25"/>
      <c r="AH135" s="25"/>
      <c r="AI135" s="25"/>
      <c r="AJ135" s="45" t="str">
        <f t="array" ref="AJ135">IFERROR(INDEX('[1]Master Price'!$E:$E,MATCH(D135,'[1]Master Price'!$B:$B,0)),"0")</f>
        <v>0</v>
      </c>
      <c r="AK135" s="45">
        <f t="shared" si="0"/>
        <v>0</v>
      </c>
      <c r="AL135" s="46" t="str">
        <f t="shared" si="24"/>
        <v>0-day</v>
      </c>
      <c r="AM135" s="46" t="str">
        <f t="shared" si="2"/>
        <v>0-day</v>
      </c>
      <c r="AN135" s="46" t="str">
        <f t="shared" si="25"/>
        <v>0-day</v>
      </c>
      <c r="AO135" s="46" t="str">
        <f t="shared" si="4"/>
        <v>0-day</v>
      </c>
      <c r="AP135" s="46" t="str">
        <f t="shared" si="5"/>
        <v>0-day</v>
      </c>
      <c r="AQ135" s="46" t="str">
        <f t="shared" si="6"/>
        <v>0-day</v>
      </c>
      <c r="AR135" s="17"/>
      <c r="AS135" s="47" t="str">
        <f t="shared" si="7"/>
        <v/>
      </c>
      <c r="AT135" s="35">
        <f t="shared" si="23"/>
        <v>0</v>
      </c>
      <c r="AU135" s="48" t="e">
        <f t="shared" ca="1" si="8"/>
        <v>#NAME?</v>
      </c>
      <c r="AV135" s="48" t="e">
        <f t="shared" ca="1" si="9"/>
        <v>#NAME?</v>
      </c>
      <c r="AW135" s="49" t="e">
        <f t="shared" ca="1" si="10"/>
        <v>#NAME?</v>
      </c>
      <c r="AX135" s="48" t="e">
        <f t="shared" ca="1" si="11"/>
        <v>#NAME?</v>
      </c>
      <c r="AY135" s="49" t="str">
        <f t="shared" si="12"/>
        <v/>
      </c>
      <c r="AZ135" s="50" t="e">
        <f t="shared" ca="1" si="13"/>
        <v>#NAME?</v>
      </c>
      <c r="BA135" s="51" t="e">
        <f t="shared" ca="1" si="14"/>
        <v>#NAME?</v>
      </c>
      <c r="BB135" s="52" t="e">
        <f t="shared" ca="1" si="15"/>
        <v>#NAME?</v>
      </c>
      <c r="BC135" s="51" t="e">
        <f t="shared" ca="1" si="16"/>
        <v>#NAME?</v>
      </c>
      <c r="BD135" s="54" t="e">
        <f t="shared" ca="1" si="17"/>
        <v>#NAME?</v>
      </c>
      <c r="BE135" s="48" t="e">
        <f t="shared" ca="1" si="18"/>
        <v>#NAME?</v>
      </c>
      <c r="BF135" s="50" t="e">
        <f t="shared" ca="1" si="19"/>
        <v>#NAME?</v>
      </c>
      <c r="BG135" s="56" t="e">
        <f t="shared" ca="1" si="20"/>
        <v>#NAME?</v>
      </c>
      <c r="BH135" s="22"/>
      <c r="BI135" s="22"/>
      <c r="BJ135" s="22"/>
      <c r="BK135" s="22"/>
      <c r="BL135" s="22"/>
      <c r="BM135" s="22"/>
      <c r="BN135" s="24"/>
      <c r="BO135" s="24"/>
    </row>
    <row r="136" spans="1:67" ht="15.5">
      <c r="A136" s="25" t="str">
        <f t="shared" si="26"/>
        <v/>
      </c>
      <c r="B136" s="89"/>
      <c r="C136" s="25"/>
      <c r="D136" s="90"/>
      <c r="E136" s="90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36"/>
      <c r="S136" s="91"/>
      <c r="T136" s="36"/>
      <c r="U136" s="82"/>
      <c r="V136" s="25"/>
      <c r="W136" s="58"/>
      <c r="X136" s="34"/>
      <c r="Y136" s="34"/>
      <c r="Z136" s="36"/>
      <c r="AA136" s="84"/>
      <c r="AB136" s="35"/>
      <c r="AC136" s="25"/>
      <c r="AD136" s="25"/>
      <c r="AE136" s="44"/>
      <c r="AF136" s="94"/>
      <c r="AG136" s="25"/>
      <c r="AH136" s="25"/>
      <c r="AI136" s="25"/>
      <c r="AJ136" s="45" t="str">
        <f t="array" ref="AJ136">IFERROR(INDEX('[1]Master Price'!$E:$E,MATCH(D136,'[1]Master Price'!$B:$B,0)),"0")</f>
        <v>0</v>
      </c>
      <c r="AK136" s="45">
        <f t="shared" si="0"/>
        <v>0</v>
      </c>
      <c r="AL136" s="46" t="str">
        <f t="shared" si="24"/>
        <v>0-day</v>
      </c>
      <c r="AM136" s="46" t="str">
        <f t="shared" si="2"/>
        <v>0-day</v>
      </c>
      <c r="AN136" s="46" t="str">
        <f t="shared" si="25"/>
        <v>0-day</v>
      </c>
      <c r="AO136" s="46" t="str">
        <f t="shared" si="4"/>
        <v>0-day</v>
      </c>
      <c r="AP136" s="46" t="str">
        <f t="shared" si="5"/>
        <v>0-day</v>
      </c>
      <c r="AQ136" s="46" t="str">
        <f t="shared" si="6"/>
        <v>0-day</v>
      </c>
      <c r="AR136" s="17"/>
      <c r="AS136" s="47" t="str">
        <f t="shared" si="7"/>
        <v/>
      </c>
      <c r="AT136" s="35">
        <f t="shared" si="23"/>
        <v>0</v>
      </c>
      <c r="AU136" s="48" t="e">
        <f t="shared" ca="1" si="8"/>
        <v>#NAME?</v>
      </c>
      <c r="AV136" s="48" t="e">
        <f t="shared" ca="1" si="9"/>
        <v>#NAME?</v>
      </c>
      <c r="AW136" s="49" t="e">
        <f t="shared" ca="1" si="10"/>
        <v>#NAME?</v>
      </c>
      <c r="AX136" s="48" t="e">
        <f t="shared" ca="1" si="11"/>
        <v>#NAME?</v>
      </c>
      <c r="AY136" s="49" t="str">
        <f t="shared" si="12"/>
        <v/>
      </c>
      <c r="AZ136" s="50" t="e">
        <f t="shared" ca="1" si="13"/>
        <v>#NAME?</v>
      </c>
      <c r="BA136" s="51" t="e">
        <f t="shared" ca="1" si="14"/>
        <v>#NAME?</v>
      </c>
      <c r="BB136" s="52" t="e">
        <f t="shared" ca="1" si="15"/>
        <v>#NAME?</v>
      </c>
      <c r="BC136" s="51" t="e">
        <f t="shared" ca="1" si="16"/>
        <v>#NAME?</v>
      </c>
      <c r="BD136" s="54" t="e">
        <f t="shared" ca="1" si="17"/>
        <v>#NAME?</v>
      </c>
      <c r="BE136" s="48" t="e">
        <f t="shared" ca="1" si="18"/>
        <v>#NAME?</v>
      </c>
      <c r="BF136" s="50" t="e">
        <f t="shared" ca="1" si="19"/>
        <v>#NAME?</v>
      </c>
      <c r="BG136" s="56" t="e">
        <f t="shared" ca="1" si="20"/>
        <v>#NAME?</v>
      </c>
      <c r="BH136" s="22"/>
      <c r="BI136" s="22"/>
      <c r="BJ136" s="22"/>
      <c r="BK136" s="22"/>
      <c r="BL136" s="22"/>
      <c r="BM136" s="22"/>
      <c r="BN136" s="24"/>
      <c r="BO136" s="24"/>
    </row>
    <row r="137" spans="1:67" ht="15.5">
      <c r="A137" s="25" t="str">
        <f t="shared" si="26"/>
        <v/>
      </c>
      <c r="B137" s="89"/>
      <c r="C137" s="25"/>
      <c r="D137" s="90"/>
      <c r="E137" s="90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36"/>
      <c r="S137" s="91"/>
      <c r="T137" s="36"/>
      <c r="U137" s="82"/>
      <c r="V137" s="25"/>
      <c r="W137" s="58"/>
      <c r="X137" s="34"/>
      <c r="Y137" s="34"/>
      <c r="Z137" s="36"/>
      <c r="AA137" s="84"/>
      <c r="AB137" s="35"/>
      <c r="AC137" s="25"/>
      <c r="AD137" s="25"/>
      <c r="AE137" s="44"/>
      <c r="AF137" s="94"/>
      <c r="AG137" s="25"/>
      <c r="AH137" s="25"/>
      <c r="AI137" s="25"/>
      <c r="AJ137" s="45" t="str">
        <f t="array" ref="AJ137">IFERROR(INDEX('[1]Master Price'!$E:$E,MATCH(D137,'[1]Master Price'!$B:$B,0)),"0")</f>
        <v>0</v>
      </c>
      <c r="AK137" s="45">
        <f t="shared" si="0"/>
        <v>0</v>
      </c>
      <c r="AL137" s="46" t="str">
        <f t="shared" si="24"/>
        <v>0-day</v>
      </c>
      <c r="AM137" s="46" t="str">
        <f t="shared" si="2"/>
        <v>0-day</v>
      </c>
      <c r="AN137" s="46" t="str">
        <f t="shared" si="25"/>
        <v>0-day</v>
      </c>
      <c r="AO137" s="46" t="str">
        <f t="shared" si="4"/>
        <v>0-day</v>
      </c>
      <c r="AP137" s="46" t="str">
        <f t="shared" si="5"/>
        <v>0-day</v>
      </c>
      <c r="AQ137" s="46" t="str">
        <f t="shared" si="6"/>
        <v>0-day</v>
      </c>
      <c r="AR137" s="17"/>
      <c r="AS137" s="47" t="str">
        <f t="shared" si="7"/>
        <v/>
      </c>
      <c r="AT137" s="35">
        <f t="shared" si="23"/>
        <v>0</v>
      </c>
      <c r="AU137" s="48" t="e">
        <f t="shared" ca="1" si="8"/>
        <v>#NAME?</v>
      </c>
      <c r="AV137" s="48" t="e">
        <f t="shared" ca="1" si="9"/>
        <v>#NAME?</v>
      </c>
      <c r="AW137" s="49" t="e">
        <f t="shared" ca="1" si="10"/>
        <v>#NAME?</v>
      </c>
      <c r="AX137" s="48" t="e">
        <f t="shared" ca="1" si="11"/>
        <v>#NAME?</v>
      </c>
      <c r="AY137" s="49" t="str">
        <f t="shared" si="12"/>
        <v/>
      </c>
      <c r="AZ137" s="50" t="e">
        <f t="shared" ca="1" si="13"/>
        <v>#NAME?</v>
      </c>
      <c r="BA137" s="51" t="e">
        <f t="shared" ca="1" si="14"/>
        <v>#NAME?</v>
      </c>
      <c r="BB137" s="52" t="e">
        <f t="shared" ca="1" si="15"/>
        <v>#NAME?</v>
      </c>
      <c r="BC137" s="51" t="e">
        <f t="shared" ca="1" si="16"/>
        <v>#NAME?</v>
      </c>
      <c r="BD137" s="54" t="e">
        <f t="shared" ca="1" si="17"/>
        <v>#NAME?</v>
      </c>
      <c r="BE137" s="48" t="e">
        <f t="shared" ca="1" si="18"/>
        <v>#NAME?</v>
      </c>
      <c r="BF137" s="50" t="e">
        <f t="shared" ca="1" si="19"/>
        <v>#NAME?</v>
      </c>
      <c r="BG137" s="56" t="e">
        <f t="shared" ca="1" si="20"/>
        <v>#NAME?</v>
      </c>
      <c r="BH137" s="22"/>
      <c r="BI137" s="22"/>
      <c r="BJ137" s="22"/>
      <c r="BK137" s="22"/>
      <c r="BL137" s="22"/>
      <c r="BM137" s="22"/>
      <c r="BN137" s="24"/>
      <c r="BO137" s="24"/>
    </row>
    <row r="138" spans="1:67" ht="15.5">
      <c r="A138" s="25" t="str">
        <f t="shared" si="26"/>
        <v/>
      </c>
      <c r="B138" s="89"/>
      <c r="C138" s="25"/>
      <c r="D138" s="90"/>
      <c r="E138" s="90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36"/>
      <c r="S138" s="91"/>
      <c r="T138" s="36"/>
      <c r="U138" s="82"/>
      <c r="V138" s="25"/>
      <c r="W138" s="58"/>
      <c r="X138" s="34"/>
      <c r="Y138" s="34"/>
      <c r="Z138" s="36"/>
      <c r="AA138" s="84"/>
      <c r="AB138" s="35"/>
      <c r="AC138" s="25"/>
      <c r="AD138" s="25"/>
      <c r="AE138" s="44"/>
      <c r="AF138" s="94"/>
      <c r="AG138" s="25"/>
      <c r="AH138" s="25"/>
      <c r="AI138" s="25"/>
      <c r="AJ138" s="45" t="str">
        <f t="array" ref="AJ138">IFERROR(INDEX('[1]Master Price'!$E:$E,MATCH(D138,'[1]Master Price'!$B:$B,0)),"0")</f>
        <v>0</v>
      </c>
      <c r="AK138" s="45">
        <f t="shared" si="0"/>
        <v>0</v>
      </c>
      <c r="AL138" s="46" t="str">
        <f t="shared" si="24"/>
        <v>0-day</v>
      </c>
      <c r="AM138" s="46" t="str">
        <f t="shared" si="2"/>
        <v>0-day</v>
      </c>
      <c r="AN138" s="46" t="str">
        <f t="shared" si="25"/>
        <v>0-day</v>
      </c>
      <c r="AO138" s="46" t="str">
        <f t="shared" si="4"/>
        <v>0-day</v>
      </c>
      <c r="AP138" s="46" t="str">
        <f t="shared" si="5"/>
        <v>0-day</v>
      </c>
      <c r="AQ138" s="46" t="str">
        <f t="shared" si="6"/>
        <v>0-day</v>
      </c>
      <c r="AR138" s="17"/>
      <c r="AS138" s="47" t="str">
        <f t="shared" si="7"/>
        <v/>
      </c>
      <c r="AT138" s="35">
        <f t="shared" si="23"/>
        <v>0</v>
      </c>
      <c r="AU138" s="48" t="e">
        <f t="shared" ca="1" si="8"/>
        <v>#NAME?</v>
      </c>
      <c r="AV138" s="48" t="e">
        <f t="shared" ca="1" si="9"/>
        <v>#NAME?</v>
      </c>
      <c r="AW138" s="49" t="e">
        <f t="shared" ca="1" si="10"/>
        <v>#NAME?</v>
      </c>
      <c r="AX138" s="48" t="e">
        <f t="shared" ca="1" si="11"/>
        <v>#NAME?</v>
      </c>
      <c r="AY138" s="49" t="str">
        <f t="shared" si="12"/>
        <v/>
      </c>
      <c r="AZ138" s="50" t="e">
        <f t="shared" ca="1" si="13"/>
        <v>#NAME?</v>
      </c>
      <c r="BA138" s="51" t="e">
        <f t="shared" ca="1" si="14"/>
        <v>#NAME?</v>
      </c>
      <c r="BB138" s="52" t="e">
        <f t="shared" ca="1" si="15"/>
        <v>#NAME?</v>
      </c>
      <c r="BC138" s="51" t="e">
        <f t="shared" ca="1" si="16"/>
        <v>#NAME?</v>
      </c>
      <c r="BD138" s="54" t="e">
        <f t="shared" ca="1" si="17"/>
        <v>#NAME?</v>
      </c>
      <c r="BE138" s="48" t="e">
        <f t="shared" ca="1" si="18"/>
        <v>#NAME?</v>
      </c>
      <c r="BF138" s="50" t="e">
        <f t="shared" ca="1" si="19"/>
        <v>#NAME?</v>
      </c>
      <c r="BG138" s="56" t="e">
        <f t="shared" ca="1" si="20"/>
        <v>#NAME?</v>
      </c>
      <c r="BH138" s="22"/>
      <c r="BI138" s="22"/>
      <c r="BJ138" s="22"/>
      <c r="BK138" s="22"/>
      <c r="BL138" s="22"/>
      <c r="BM138" s="22"/>
      <c r="BN138" s="24"/>
      <c r="BO138" s="24"/>
    </row>
    <row r="139" spans="1:67" ht="15.5">
      <c r="A139" s="25" t="str">
        <f t="shared" si="26"/>
        <v/>
      </c>
      <c r="B139" s="89"/>
      <c r="C139" s="25"/>
      <c r="D139" s="90"/>
      <c r="E139" s="90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36"/>
      <c r="S139" s="91"/>
      <c r="T139" s="36"/>
      <c r="U139" s="82"/>
      <c r="V139" s="25"/>
      <c r="W139" s="58"/>
      <c r="X139" s="34"/>
      <c r="Y139" s="34"/>
      <c r="Z139" s="36"/>
      <c r="AA139" s="84"/>
      <c r="AB139" s="35"/>
      <c r="AC139" s="25"/>
      <c r="AD139" s="25"/>
      <c r="AE139" s="44"/>
      <c r="AF139" s="94"/>
      <c r="AG139" s="25"/>
      <c r="AH139" s="25"/>
      <c r="AI139" s="25"/>
      <c r="AJ139" s="45" t="str">
        <f t="array" ref="AJ139">IFERROR(INDEX('[1]Master Price'!$E:$E,MATCH(D139,'[1]Master Price'!$B:$B,0)),"0")</f>
        <v>0</v>
      </c>
      <c r="AK139" s="45">
        <f t="shared" si="0"/>
        <v>0</v>
      </c>
      <c r="AL139" s="46" t="str">
        <f t="shared" si="24"/>
        <v>0-day</v>
      </c>
      <c r="AM139" s="46" t="str">
        <f t="shared" si="2"/>
        <v>0-day</v>
      </c>
      <c r="AN139" s="46" t="str">
        <f t="shared" si="25"/>
        <v>0-day</v>
      </c>
      <c r="AO139" s="46" t="str">
        <f t="shared" si="4"/>
        <v>0-day</v>
      </c>
      <c r="AP139" s="46" t="str">
        <f t="shared" si="5"/>
        <v>0-day</v>
      </c>
      <c r="AQ139" s="46" t="str">
        <f t="shared" si="6"/>
        <v>0-day</v>
      </c>
      <c r="AR139" s="17"/>
      <c r="AS139" s="47" t="str">
        <f t="shared" si="7"/>
        <v/>
      </c>
      <c r="AT139" s="35">
        <f t="shared" si="23"/>
        <v>0</v>
      </c>
      <c r="AU139" s="48" t="e">
        <f t="shared" ca="1" si="8"/>
        <v>#NAME?</v>
      </c>
      <c r="AV139" s="48" t="e">
        <f t="shared" ca="1" si="9"/>
        <v>#NAME?</v>
      </c>
      <c r="AW139" s="49" t="e">
        <f t="shared" ca="1" si="10"/>
        <v>#NAME?</v>
      </c>
      <c r="AX139" s="48" t="e">
        <f t="shared" ca="1" si="11"/>
        <v>#NAME?</v>
      </c>
      <c r="AY139" s="49" t="str">
        <f t="shared" si="12"/>
        <v/>
      </c>
      <c r="AZ139" s="50" t="e">
        <f t="shared" ca="1" si="13"/>
        <v>#NAME?</v>
      </c>
      <c r="BA139" s="51" t="e">
        <f t="shared" ca="1" si="14"/>
        <v>#NAME?</v>
      </c>
      <c r="BB139" s="52" t="e">
        <f t="shared" ca="1" si="15"/>
        <v>#NAME?</v>
      </c>
      <c r="BC139" s="51" t="e">
        <f t="shared" ca="1" si="16"/>
        <v>#NAME?</v>
      </c>
      <c r="BD139" s="54" t="e">
        <f t="shared" ca="1" si="17"/>
        <v>#NAME?</v>
      </c>
      <c r="BE139" s="48" t="e">
        <f t="shared" ca="1" si="18"/>
        <v>#NAME?</v>
      </c>
      <c r="BF139" s="50" t="e">
        <f t="shared" ca="1" si="19"/>
        <v>#NAME?</v>
      </c>
      <c r="BG139" s="56" t="e">
        <f t="shared" ca="1" si="20"/>
        <v>#NAME?</v>
      </c>
      <c r="BH139" s="22"/>
      <c r="BI139" s="22"/>
      <c r="BJ139" s="22"/>
      <c r="BK139" s="22"/>
      <c r="BL139" s="22"/>
      <c r="BM139" s="22"/>
      <c r="BN139" s="24"/>
      <c r="BO139" s="24"/>
    </row>
    <row r="140" spans="1:67" ht="15.5">
      <c r="A140" s="25" t="str">
        <f t="shared" si="26"/>
        <v/>
      </c>
      <c r="B140" s="89"/>
      <c r="C140" s="25"/>
      <c r="D140" s="90"/>
      <c r="E140" s="90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36"/>
      <c r="S140" s="91"/>
      <c r="T140" s="36"/>
      <c r="U140" s="82"/>
      <c r="V140" s="25"/>
      <c r="W140" s="58"/>
      <c r="X140" s="34"/>
      <c r="Y140" s="34"/>
      <c r="Z140" s="36"/>
      <c r="AA140" s="84"/>
      <c r="AB140" s="35"/>
      <c r="AC140" s="25"/>
      <c r="AD140" s="25"/>
      <c r="AE140" s="44"/>
      <c r="AF140" s="94"/>
      <c r="AG140" s="25"/>
      <c r="AH140" s="25"/>
      <c r="AI140" s="25"/>
      <c r="AJ140" s="45" t="str">
        <f t="array" ref="AJ140">IFERROR(INDEX('[1]Master Price'!$E:$E,MATCH(D140,'[1]Master Price'!$B:$B,0)),"0")</f>
        <v>0</v>
      </c>
      <c r="AK140" s="45">
        <f t="shared" si="0"/>
        <v>0</v>
      </c>
      <c r="AL140" s="46" t="str">
        <f t="shared" si="24"/>
        <v>0-day</v>
      </c>
      <c r="AM140" s="46" t="str">
        <f t="shared" si="2"/>
        <v>0-day</v>
      </c>
      <c r="AN140" s="46" t="str">
        <f t="shared" si="25"/>
        <v>0-day</v>
      </c>
      <c r="AO140" s="46" t="str">
        <f t="shared" si="4"/>
        <v>0-day</v>
      </c>
      <c r="AP140" s="46" t="str">
        <f t="shared" si="5"/>
        <v>0-day</v>
      </c>
      <c r="AQ140" s="46" t="str">
        <f t="shared" si="6"/>
        <v>0-day</v>
      </c>
      <c r="AR140" s="17"/>
      <c r="AS140" s="47" t="str">
        <f t="shared" si="7"/>
        <v/>
      </c>
      <c r="AT140" s="35">
        <f t="shared" si="23"/>
        <v>0</v>
      </c>
      <c r="AU140" s="48" t="e">
        <f t="shared" ca="1" si="8"/>
        <v>#NAME?</v>
      </c>
      <c r="AV140" s="48" t="e">
        <f t="shared" ca="1" si="9"/>
        <v>#NAME?</v>
      </c>
      <c r="AW140" s="49" t="e">
        <f t="shared" ca="1" si="10"/>
        <v>#NAME?</v>
      </c>
      <c r="AX140" s="48" t="e">
        <f t="shared" ca="1" si="11"/>
        <v>#NAME?</v>
      </c>
      <c r="AY140" s="49" t="str">
        <f t="shared" si="12"/>
        <v/>
      </c>
      <c r="AZ140" s="50" t="e">
        <f t="shared" ca="1" si="13"/>
        <v>#NAME?</v>
      </c>
      <c r="BA140" s="51" t="e">
        <f t="shared" ca="1" si="14"/>
        <v>#NAME?</v>
      </c>
      <c r="BB140" s="52" t="e">
        <f t="shared" ca="1" si="15"/>
        <v>#NAME?</v>
      </c>
      <c r="BC140" s="51" t="e">
        <f t="shared" ca="1" si="16"/>
        <v>#NAME?</v>
      </c>
      <c r="BD140" s="54" t="e">
        <f t="shared" ca="1" si="17"/>
        <v>#NAME?</v>
      </c>
      <c r="BE140" s="48" t="e">
        <f t="shared" ca="1" si="18"/>
        <v>#NAME?</v>
      </c>
      <c r="BF140" s="50" t="e">
        <f t="shared" ca="1" si="19"/>
        <v>#NAME?</v>
      </c>
      <c r="BG140" s="56" t="e">
        <f t="shared" ca="1" si="20"/>
        <v>#NAME?</v>
      </c>
      <c r="BH140" s="22"/>
      <c r="BI140" s="22"/>
      <c r="BJ140" s="22"/>
      <c r="BK140" s="22"/>
      <c r="BL140" s="22"/>
      <c r="BM140" s="22"/>
      <c r="BN140" s="24"/>
      <c r="BO140" s="24"/>
    </row>
    <row r="141" spans="1:67" ht="15.5">
      <c r="A141" s="25" t="str">
        <f t="shared" si="26"/>
        <v/>
      </c>
      <c r="B141" s="89"/>
      <c r="C141" s="25"/>
      <c r="D141" s="90"/>
      <c r="E141" s="90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36"/>
      <c r="S141" s="91"/>
      <c r="T141" s="36"/>
      <c r="U141" s="82"/>
      <c r="V141" s="25"/>
      <c r="W141" s="58"/>
      <c r="X141" s="34"/>
      <c r="Y141" s="34"/>
      <c r="Z141" s="36"/>
      <c r="AA141" s="84"/>
      <c r="AB141" s="35"/>
      <c r="AC141" s="25"/>
      <c r="AD141" s="25"/>
      <c r="AE141" s="44"/>
      <c r="AF141" s="94"/>
      <c r="AG141" s="25"/>
      <c r="AH141" s="25"/>
      <c r="AI141" s="25"/>
      <c r="AJ141" s="45" t="str">
        <f t="array" ref="AJ141">IFERROR(INDEX('[1]Master Price'!$E:$E,MATCH(D141,'[1]Master Price'!$B:$B,0)),"0")</f>
        <v>0</v>
      </c>
      <c r="AK141" s="45">
        <f t="shared" si="0"/>
        <v>0</v>
      </c>
      <c r="AL141" s="46" t="str">
        <f t="shared" si="24"/>
        <v>0-day</v>
      </c>
      <c r="AM141" s="46" t="str">
        <f t="shared" si="2"/>
        <v>0-day</v>
      </c>
      <c r="AN141" s="46" t="str">
        <f t="shared" si="25"/>
        <v>0-day</v>
      </c>
      <c r="AO141" s="46" t="str">
        <f t="shared" si="4"/>
        <v>0-day</v>
      </c>
      <c r="AP141" s="46" t="str">
        <f t="shared" si="5"/>
        <v>0-day</v>
      </c>
      <c r="AQ141" s="46" t="str">
        <f t="shared" si="6"/>
        <v>0-day</v>
      </c>
      <c r="AR141" s="17"/>
      <c r="AS141" s="47" t="str">
        <f t="shared" si="7"/>
        <v/>
      </c>
      <c r="AT141" s="35">
        <f t="shared" si="23"/>
        <v>0</v>
      </c>
      <c r="AU141" s="48" t="e">
        <f t="shared" ca="1" si="8"/>
        <v>#NAME?</v>
      </c>
      <c r="AV141" s="48" t="e">
        <f t="shared" ca="1" si="9"/>
        <v>#NAME?</v>
      </c>
      <c r="AW141" s="49" t="e">
        <f t="shared" ca="1" si="10"/>
        <v>#NAME?</v>
      </c>
      <c r="AX141" s="48" t="e">
        <f t="shared" ca="1" si="11"/>
        <v>#NAME?</v>
      </c>
      <c r="AY141" s="49" t="str">
        <f t="shared" si="12"/>
        <v/>
      </c>
      <c r="AZ141" s="50" t="e">
        <f t="shared" ca="1" si="13"/>
        <v>#NAME?</v>
      </c>
      <c r="BA141" s="51" t="e">
        <f t="shared" ca="1" si="14"/>
        <v>#NAME?</v>
      </c>
      <c r="BB141" s="52" t="e">
        <f t="shared" ca="1" si="15"/>
        <v>#NAME?</v>
      </c>
      <c r="BC141" s="51" t="e">
        <f t="shared" ca="1" si="16"/>
        <v>#NAME?</v>
      </c>
      <c r="BD141" s="54" t="e">
        <f t="shared" ca="1" si="17"/>
        <v>#NAME?</v>
      </c>
      <c r="BE141" s="48" t="e">
        <f t="shared" ca="1" si="18"/>
        <v>#NAME?</v>
      </c>
      <c r="BF141" s="50" t="e">
        <f t="shared" ca="1" si="19"/>
        <v>#NAME?</v>
      </c>
      <c r="BG141" s="56" t="e">
        <f t="shared" ca="1" si="20"/>
        <v>#NAME?</v>
      </c>
      <c r="BH141" s="22"/>
      <c r="BI141" s="22"/>
      <c r="BJ141" s="22"/>
      <c r="BK141" s="22"/>
      <c r="BL141" s="22"/>
      <c r="BM141" s="22"/>
      <c r="BN141" s="24"/>
      <c r="BO141" s="24"/>
    </row>
    <row r="142" spans="1:67" ht="15.5">
      <c r="A142" s="25" t="str">
        <f t="shared" si="26"/>
        <v/>
      </c>
      <c r="B142" s="89"/>
      <c r="C142" s="25"/>
      <c r="D142" s="90"/>
      <c r="E142" s="90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36"/>
      <c r="S142" s="91"/>
      <c r="T142" s="36"/>
      <c r="U142" s="82"/>
      <c r="V142" s="25"/>
      <c r="W142" s="58"/>
      <c r="X142" s="34"/>
      <c r="Y142" s="34"/>
      <c r="Z142" s="36"/>
      <c r="AA142" s="84"/>
      <c r="AB142" s="35"/>
      <c r="AC142" s="25"/>
      <c r="AD142" s="25"/>
      <c r="AE142" s="44"/>
      <c r="AF142" s="94"/>
      <c r="AG142" s="25"/>
      <c r="AH142" s="25"/>
      <c r="AI142" s="25"/>
      <c r="AJ142" s="45" t="str">
        <f t="array" ref="AJ142">IFERROR(INDEX('[1]Master Price'!$E:$E,MATCH(D142,'[1]Master Price'!$B:$B,0)),"0")</f>
        <v>0</v>
      </c>
      <c r="AK142" s="45">
        <f t="shared" si="0"/>
        <v>0</v>
      </c>
      <c r="AL142" s="46" t="str">
        <f t="shared" si="24"/>
        <v>0-day</v>
      </c>
      <c r="AM142" s="46" t="str">
        <f t="shared" si="2"/>
        <v>0-day</v>
      </c>
      <c r="AN142" s="46" t="str">
        <f t="shared" si="25"/>
        <v>0-day</v>
      </c>
      <c r="AO142" s="46" t="str">
        <f t="shared" si="4"/>
        <v>0-day</v>
      </c>
      <c r="AP142" s="46" t="str">
        <f t="shared" si="5"/>
        <v>0-day</v>
      </c>
      <c r="AQ142" s="46" t="str">
        <f t="shared" si="6"/>
        <v>0-day</v>
      </c>
      <c r="AR142" s="17"/>
      <c r="AS142" s="47" t="str">
        <f t="shared" si="7"/>
        <v/>
      </c>
      <c r="AT142" s="35">
        <f t="shared" si="23"/>
        <v>0</v>
      </c>
      <c r="AU142" s="48" t="e">
        <f t="shared" ca="1" si="8"/>
        <v>#NAME?</v>
      </c>
      <c r="AV142" s="48" t="e">
        <f t="shared" ca="1" si="9"/>
        <v>#NAME?</v>
      </c>
      <c r="AW142" s="49" t="e">
        <f t="shared" ca="1" si="10"/>
        <v>#NAME?</v>
      </c>
      <c r="AX142" s="48" t="e">
        <f t="shared" ca="1" si="11"/>
        <v>#NAME?</v>
      </c>
      <c r="AY142" s="49" t="str">
        <f t="shared" si="12"/>
        <v/>
      </c>
      <c r="AZ142" s="50" t="e">
        <f t="shared" ca="1" si="13"/>
        <v>#NAME?</v>
      </c>
      <c r="BA142" s="51" t="e">
        <f t="shared" ca="1" si="14"/>
        <v>#NAME?</v>
      </c>
      <c r="BB142" s="52" t="e">
        <f t="shared" ca="1" si="15"/>
        <v>#NAME?</v>
      </c>
      <c r="BC142" s="51" t="e">
        <f t="shared" ca="1" si="16"/>
        <v>#NAME?</v>
      </c>
      <c r="BD142" s="54" t="e">
        <f t="shared" ca="1" si="17"/>
        <v>#NAME?</v>
      </c>
      <c r="BE142" s="48" t="e">
        <f t="shared" ca="1" si="18"/>
        <v>#NAME?</v>
      </c>
      <c r="BF142" s="50" t="e">
        <f t="shared" ca="1" si="19"/>
        <v>#NAME?</v>
      </c>
      <c r="BG142" s="56" t="e">
        <f t="shared" ca="1" si="20"/>
        <v>#NAME?</v>
      </c>
      <c r="BH142" s="22"/>
      <c r="BI142" s="22"/>
      <c r="BJ142" s="22"/>
      <c r="BK142" s="22"/>
      <c r="BL142" s="22"/>
      <c r="BM142" s="22"/>
      <c r="BN142" s="24"/>
      <c r="BO142" s="24"/>
    </row>
    <row r="143" spans="1:67" ht="15.5">
      <c r="A143" s="25" t="str">
        <f t="shared" si="26"/>
        <v/>
      </c>
      <c r="B143" s="89"/>
      <c r="C143" s="25"/>
      <c r="D143" s="90"/>
      <c r="E143" s="90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36"/>
      <c r="S143" s="91"/>
      <c r="T143" s="36"/>
      <c r="U143" s="82"/>
      <c r="V143" s="25"/>
      <c r="W143" s="58"/>
      <c r="X143" s="34"/>
      <c r="Y143" s="34"/>
      <c r="Z143" s="36"/>
      <c r="AA143" s="84"/>
      <c r="AB143" s="35"/>
      <c r="AC143" s="25"/>
      <c r="AD143" s="25"/>
      <c r="AE143" s="44"/>
      <c r="AF143" s="94"/>
      <c r="AG143" s="25"/>
      <c r="AH143" s="25"/>
      <c r="AI143" s="25"/>
      <c r="AJ143" s="45" t="str">
        <f t="array" ref="AJ143">IFERROR(INDEX('[1]Master Price'!$E:$E,MATCH(D143,'[1]Master Price'!$B:$B,0)),"0")</f>
        <v>0</v>
      </c>
      <c r="AK143" s="45">
        <f t="shared" si="0"/>
        <v>0</v>
      </c>
      <c r="AL143" s="46" t="str">
        <f t="shared" si="24"/>
        <v>0-day</v>
      </c>
      <c r="AM143" s="46" t="str">
        <f t="shared" si="2"/>
        <v>0-day</v>
      </c>
      <c r="AN143" s="46" t="str">
        <f t="shared" si="25"/>
        <v>0-day</v>
      </c>
      <c r="AO143" s="46" t="str">
        <f t="shared" si="4"/>
        <v>0-day</v>
      </c>
      <c r="AP143" s="46" t="str">
        <f t="shared" si="5"/>
        <v>0-day</v>
      </c>
      <c r="AQ143" s="46" t="str">
        <f t="shared" si="6"/>
        <v>0-day</v>
      </c>
      <c r="AR143" s="17"/>
      <c r="AS143" s="47" t="str">
        <f t="shared" si="7"/>
        <v/>
      </c>
      <c r="AT143" s="35">
        <f t="shared" si="23"/>
        <v>0</v>
      </c>
      <c r="AU143" s="48" t="e">
        <f t="shared" ca="1" si="8"/>
        <v>#NAME?</v>
      </c>
      <c r="AV143" s="48" t="e">
        <f t="shared" ca="1" si="9"/>
        <v>#NAME?</v>
      </c>
      <c r="AW143" s="49" t="e">
        <f t="shared" ca="1" si="10"/>
        <v>#NAME?</v>
      </c>
      <c r="AX143" s="48" t="e">
        <f t="shared" ca="1" si="11"/>
        <v>#NAME?</v>
      </c>
      <c r="AY143" s="49" t="str">
        <f t="shared" si="12"/>
        <v/>
      </c>
      <c r="AZ143" s="50" t="e">
        <f t="shared" ca="1" si="13"/>
        <v>#NAME?</v>
      </c>
      <c r="BA143" s="51" t="e">
        <f t="shared" ca="1" si="14"/>
        <v>#NAME?</v>
      </c>
      <c r="BB143" s="52" t="e">
        <f t="shared" ca="1" si="15"/>
        <v>#NAME?</v>
      </c>
      <c r="BC143" s="51" t="e">
        <f t="shared" ca="1" si="16"/>
        <v>#NAME?</v>
      </c>
      <c r="BD143" s="54" t="e">
        <f t="shared" ca="1" si="17"/>
        <v>#NAME?</v>
      </c>
      <c r="BE143" s="48" t="e">
        <f t="shared" ca="1" si="18"/>
        <v>#NAME?</v>
      </c>
      <c r="BF143" s="50" t="e">
        <f t="shared" ca="1" si="19"/>
        <v>#NAME?</v>
      </c>
      <c r="BG143" s="56" t="e">
        <f t="shared" ca="1" si="20"/>
        <v>#NAME?</v>
      </c>
      <c r="BH143" s="22"/>
      <c r="BI143" s="22"/>
      <c r="BJ143" s="22"/>
      <c r="BK143" s="22"/>
      <c r="BL143" s="22"/>
      <c r="BM143" s="22"/>
      <c r="BN143" s="24"/>
      <c r="BO143" s="24"/>
    </row>
    <row r="144" spans="1:67" ht="15.5">
      <c r="A144" s="25" t="str">
        <f t="shared" si="26"/>
        <v/>
      </c>
      <c r="B144" s="89"/>
      <c r="C144" s="25"/>
      <c r="D144" s="90"/>
      <c r="E144" s="90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36"/>
      <c r="S144" s="91"/>
      <c r="T144" s="36"/>
      <c r="U144" s="82"/>
      <c r="V144" s="25"/>
      <c r="W144" s="58"/>
      <c r="X144" s="34"/>
      <c r="Y144" s="34"/>
      <c r="Z144" s="36"/>
      <c r="AA144" s="84"/>
      <c r="AB144" s="35"/>
      <c r="AC144" s="25"/>
      <c r="AD144" s="25"/>
      <c r="AE144" s="44"/>
      <c r="AF144" s="94"/>
      <c r="AG144" s="25"/>
      <c r="AH144" s="25"/>
      <c r="AI144" s="25"/>
      <c r="AJ144" s="45" t="str">
        <f t="array" ref="AJ144">IFERROR(INDEX('[1]Master Price'!$E:$E,MATCH(D144,'[1]Master Price'!$B:$B,0)),"0")</f>
        <v>0</v>
      </c>
      <c r="AK144" s="45">
        <f t="shared" si="0"/>
        <v>0</v>
      </c>
      <c r="AL144" s="46" t="str">
        <f t="shared" si="24"/>
        <v>0-day</v>
      </c>
      <c r="AM144" s="46" t="str">
        <f t="shared" si="2"/>
        <v>0-day</v>
      </c>
      <c r="AN144" s="46" t="str">
        <f t="shared" si="25"/>
        <v>0-day</v>
      </c>
      <c r="AO144" s="46" t="str">
        <f t="shared" si="4"/>
        <v>0-day</v>
      </c>
      <c r="AP144" s="46" t="str">
        <f t="shared" si="5"/>
        <v>0-day</v>
      </c>
      <c r="AQ144" s="46" t="str">
        <f t="shared" si="6"/>
        <v>0-day</v>
      </c>
      <c r="AR144" s="17"/>
      <c r="AS144" s="47" t="str">
        <f t="shared" si="7"/>
        <v/>
      </c>
      <c r="AT144" s="35">
        <f t="shared" si="23"/>
        <v>0</v>
      </c>
      <c r="AU144" s="48" t="e">
        <f t="shared" ca="1" si="8"/>
        <v>#NAME?</v>
      </c>
      <c r="AV144" s="48" t="e">
        <f t="shared" ca="1" si="9"/>
        <v>#NAME?</v>
      </c>
      <c r="AW144" s="49" t="e">
        <f t="shared" ca="1" si="10"/>
        <v>#NAME?</v>
      </c>
      <c r="AX144" s="48" t="e">
        <f t="shared" ca="1" si="11"/>
        <v>#NAME?</v>
      </c>
      <c r="AY144" s="49" t="str">
        <f t="shared" si="12"/>
        <v/>
      </c>
      <c r="AZ144" s="50" t="e">
        <f t="shared" ca="1" si="13"/>
        <v>#NAME?</v>
      </c>
      <c r="BA144" s="51" t="e">
        <f t="shared" ca="1" si="14"/>
        <v>#NAME?</v>
      </c>
      <c r="BB144" s="52" t="e">
        <f t="shared" ca="1" si="15"/>
        <v>#NAME?</v>
      </c>
      <c r="BC144" s="51" t="e">
        <f t="shared" ca="1" si="16"/>
        <v>#NAME?</v>
      </c>
      <c r="BD144" s="54" t="e">
        <f t="shared" ca="1" si="17"/>
        <v>#NAME?</v>
      </c>
      <c r="BE144" s="48" t="e">
        <f t="shared" ca="1" si="18"/>
        <v>#NAME?</v>
      </c>
      <c r="BF144" s="50" t="e">
        <f t="shared" ca="1" si="19"/>
        <v>#NAME?</v>
      </c>
      <c r="BG144" s="56" t="e">
        <f t="shared" ca="1" si="20"/>
        <v>#NAME?</v>
      </c>
      <c r="BH144" s="22"/>
      <c r="BI144" s="22"/>
      <c r="BJ144" s="22"/>
      <c r="BK144" s="22"/>
      <c r="BL144" s="22"/>
      <c r="BM144" s="22"/>
      <c r="BN144" s="24"/>
      <c r="BO144" s="24"/>
    </row>
    <row r="145" spans="1:67" ht="15.5">
      <c r="A145" s="25" t="str">
        <f t="shared" si="26"/>
        <v/>
      </c>
      <c r="B145" s="89"/>
      <c r="C145" s="25"/>
      <c r="D145" s="90"/>
      <c r="E145" s="90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36"/>
      <c r="S145" s="91"/>
      <c r="T145" s="36"/>
      <c r="U145" s="82"/>
      <c r="V145" s="25"/>
      <c r="W145" s="58"/>
      <c r="X145" s="34"/>
      <c r="Y145" s="34"/>
      <c r="Z145" s="36"/>
      <c r="AA145" s="84"/>
      <c r="AB145" s="35"/>
      <c r="AC145" s="25"/>
      <c r="AD145" s="25"/>
      <c r="AE145" s="44"/>
      <c r="AF145" s="94"/>
      <c r="AG145" s="25"/>
      <c r="AH145" s="25"/>
      <c r="AI145" s="25"/>
      <c r="AJ145" s="45" t="str">
        <f t="array" ref="AJ145">IFERROR(INDEX('[1]Master Price'!$E:$E,MATCH(D145,'[1]Master Price'!$B:$B,0)),"0")</f>
        <v>0</v>
      </c>
      <c r="AK145" s="45">
        <f t="shared" si="0"/>
        <v>0</v>
      </c>
      <c r="AL145" s="46" t="str">
        <f t="shared" si="24"/>
        <v>0-day</v>
      </c>
      <c r="AM145" s="46" t="str">
        <f t="shared" si="2"/>
        <v>0-day</v>
      </c>
      <c r="AN145" s="46" t="str">
        <f t="shared" si="25"/>
        <v>0-day</v>
      </c>
      <c r="AO145" s="46" t="str">
        <f t="shared" si="4"/>
        <v>0-day</v>
      </c>
      <c r="AP145" s="46" t="str">
        <f t="shared" si="5"/>
        <v>0-day</v>
      </c>
      <c r="AQ145" s="46" t="str">
        <f t="shared" si="6"/>
        <v>0-day</v>
      </c>
      <c r="AR145" s="17"/>
      <c r="AS145" s="47" t="str">
        <f t="shared" si="7"/>
        <v/>
      </c>
      <c r="AT145" s="35">
        <f t="shared" si="23"/>
        <v>0</v>
      </c>
      <c r="AU145" s="48" t="e">
        <f t="shared" ca="1" si="8"/>
        <v>#NAME?</v>
      </c>
      <c r="AV145" s="48" t="e">
        <f t="shared" ca="1" si="9"/>
        <v>#NAME?</v>
      </c>
      <c r="AW145" s="49" t="e">
        <f t="shared" ca="1" si="10"/>
        <v>#NAME?</v>
      </c>
      <c r="AX145" s="48" t="e">
        <f t="shared" ca="1" si="11"/>
        <v>#NAME?</v>
      </c>
      <c r="AY145" s="49" t="str">
        <f t="shared" si="12"/>
        <v/>
      </c>
      <c r="AZ145" s="50" t="e">
        <f t="shared" ca="1" si="13"/>
        <v>#NAME?</v>
      </c>
      <c r="BA145" s="51" t="e">
        <f t="shared" ca="1" si="14"/>
        <v>#NAME?</v>
      </c>
      <c r="BB145" s="52" t="e">
        <f t="shared" ca="1" si="15"/>
        <v>#NAME?</v>
      </c>
      <c r="BC145" s="51" t="e">
        <f t="shared" ca="1" si="16"/>
        <v>#NAME?</v>
      </c>
      <c r="BD145" s="54" t="e">
        <f t="shared" ca="1" si="17"/>
        <v>#NAME?</v>
      </c>
      <c r="BE145" s="48" t="e">
        <f t="shared" ca="1" si="18"/>
        <v>#NAME?</v>
      </c>
      <c r="BF145" s="50" t="e">
        <f t="shared" ca="1" si="19"/>
        <v>#NAME?</v>
      </c>
      <c r="BG145" s="56" t="e">
        <f t="shared" ca="1" si="20"/>
        <v>#NAME?</v>
      </c>
      <c r="BH145" s="22"/>
      <c r="BI145" s="22"/>
      <c r="BJ145" s="22"/>
      <c r="BK145" s="22"/>
      <c r="BL145" s="22"/>
      <c r="BM145" s="22"/>
      <c r="BN145" s="24"/>
      <c r="BO145" s="24"/>
    </row>
    <row r="146" spans="1:67" ht="15.5">
      <c r="A146" s="25" t="str">
        <f t="shared" si="26"/>
        <v/>
      </c>
      <c r="B146" s="89"/>
      <c r="C146" s="25"/>
      <c r="D146" s="90"/>
      <c r="E146" s="90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36"/>
      <c r="S146" s="91"/>
      <c r="T146" s="36"/>
      <c r="U146" s="82"/>
      <c r="V146" s="25"/>
      <c r="W146" s="58"/>
      <c r="X146" s="34"/>
      <c r="Y146" s="34"/>
      <c r="Z146" s="36"/>
      <c r="AA146" s="84"/>
      <c r="AB146" s="35"/>
      <c r="AC146" s="25"/>
      <c r="AD146" s="25"/>
      <c r="AE146" s="44"/>
      <c r="AF146" s="94"/>
      <c r="AG146" s="25"/>
      <c r="AH146" s="25"/>
      <c r="AI146" s="25"/>
      <c r="AJ146" s="45" t="str">
        <f t="array" ref="AJ146">IFERROR(INDEX('[1]Master Price'!$E:$E,MATCH(D146,'[1]Master Price'!$B:$B,0)),"0")</f>
        <v>0</v>
      </c>
      <c r="AK146" s="45">
        <f t="shared" si="0"/>
        <v>0</v>
      </c>
      <c r="AL146" s="46" t="str">
        <f t="shared" si="24"/>
        <v>0-day</v>
      </c>
      <c r="AM146" s="46" t="str">
        <f t="shared" si="2"/>
        <v>0-day</v>
      </c>
      <c r="AN146" s="46" t="str">
        <f t="shared" si="25"/>
        <v>0-day</v>
      </c>
      <c r="AO146" s="46" t="str">
        <f t="shared" si="4"/>
        <v>0-day</v>
      </c>
      <c r="AP146" s="46" t="str">
        <f t="shared" si="5"/>
        <v>0-day</v>
      </c>
      <c r="AQ146" s="46" t="str">
        <f t="shared" si="6"/>
        <v>0-day</v>
      </c>
      <c r="AR146" s="17"/>
      <c r="AS146" s="47" t="str">
        <f t="shared" si="7"/>
        <v/>
      </c>
      <c r="AT146" s="35">
        <f t="shared" si="23"/>
        <v>0</v>
      </c>
      <c r="AU146" s="48" t="e">
        <f t="shared" ca="1" si="8"/>
        <v>#NAME?</v>
      </c>
      <c r="AV146" s="48" t="e">
        <f t="shared" ca="1" si="9"/>
        <v>#NAME?</v>
      </c>
      <c r="AW146" s="49" t="e">
        <f t="shared" ca="1" si="10"/>
        <v>#NAME?</v>
      </c>
      <c r="AX146" s="48" t="e">
        <f t="shared" ca="1" si="11"/>
        <v>#NAME?</v>
      </c>
      <c r="AY146" s="49" t="str">
        <f t="shared" si="12"/>
        <v/>
      </c>
      <c r="AZ146" s="50" t="e">
        <f t="shared" ca="1" si="13"/>
        <v>#NAME?</v>
      </c>
      <c r="BA146" s="51" t="e">
        <f t="shared" ca="1" si="14"/>
        <v>#NAME?</v>
      </c>
      <c r="BB146" s="52" t="e">
        <f t="shared" ca="1" si="15"/>
        <v>#NAME?</v>
      </c>
      <c r="BC146" s="51" t="e">
        <f t="shared" ca="1" si="16"/>
        <v>#NAME?</v>
      </c>
      <c r="BD146" s="54" t="e">
        <f t="shared" ca="1" si="17"/>
        <v>#NAME?</v>
      </c>
      <c r="BE146" s="48" t="e">
        <f t="shared" ca="1" si="18"/>
        <v>#NAME?</v>
      </c>
      <c r="BF146" s="50" t="e">
        <f t="shared" ca="1" si="19"/>
        <v>#NAME?</v>
      </c>
      <c r="BG146" s="56" t="e">
        <f t="shared" ca="1" si="20"/>
        <v>#NAME?</v>
      </c>
      <c r="BH146" s="22"/>
      <c r="BI146" s="22"/>
      <c r="BJ146" s="22"/>
      <c r="BK146" s="22"/>
      <c r="BL146" s="22"/>
      <c r="BM146" s="22"/>
      <c r="BN146" s="24"/>
      <c r="BO146" s="24"/>
    </row>
    <row r="147" spans="1:67" ht="15.5">
      <c r="A147" s="25" t="str">
        <f t="shared" si="26"/>
        <v/>
      </c>
      <c r="B147" s="89"/>
      <c r="C147" s="25"/>
      <c r="D147" s="90"/>
      <c r="E147" s="90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36"/>
      <c r="S147" s="91"/>
      <c r="T147" s="36"/>
      <c r="U147" s="82"/>
      <c r="V147" s="25"/>
      <c r="W147" s="58"/>
      <c r="X147" s="34"/>
      <c r="Y147" s="34"/>
      <c r="Z147" s="36"/>
      <c r="AA147" s="84"/>
      <c r="AB147" s="35"/>
      <c r="AC147" s="25"/>
      <c r="AD147" s="25"/>
      <c r="AE147" s="44"/>
      <c r="AF147" s="94"/>
      <c r="AG147" s="25"/>
      <c r="AH147" s="25"/>
      <c r="AI147" s="25"/>
      <c r="AJ147" s="45" t="str">
        <f t="array" ref="AJ147">IFERROR(INDEX('[1]Master Price'!$E:$E,MATCH(D147,'[1]Master Price'!$B:$B,0)),"0")</f>
        <v>0</v>
      </c>
      <c r="AK147" s="45">
        <f t="shared" si="0"/>
        <v>0</v>
      </c>
      <c r="AL147" s="46" t="str">
        <f t="shared" si="24"/>
        <v>0-day</v>
      </c>
      <c r="AM147" s="46" t="str">
        <f t="shared" si="2"/>
        <v>0-day</v>
      </c>
      <c r="AN147" s="46" t="str">
        <f t="shared" si="25"/>
        <v>0-day</v>
      </c>
      <c r="AO147" s="46" t="str">
        <f t="shared" si="4"/>
        <v>0-day</v>
      </c>
      <c r="AP147" s="46" t="str">
        <f t="shared" si="5"/>
        <v>0-day</v>
      </c>
      <c r="AQ147" s="46" t="str">
        <f t="shared" si="6"/>
        <v>0-day</v>
      </c>
      <c r="AR147" s="17"/>
      <c r="AS147" s="47" t="str">
        <f t="shared" si="7"/>
        <v/>
      </c>
      <c r="AT147" s="35">
        <f t="shared" si="23"/>
        <v>0</v>
      </c>
      <c r="AU147" s="48" t="e">
        <f t="shared" ca="1" si="8"/>
        <v>#NAME?</v>
      </c>
      <c r="AV147" s="48" t="e">
        <f t="shared" ca="1" si="9"/>
        <v>#NAME?</v>
      </c>
      <c r="AW147" s="49" t="e">
        <f t="shared" ca="1" si="10"/>
        <v>#NAME?</v>
      </c>
      <c r="AX147" s="48" t="e">
        <f t="shared" ca="1" si="11"/>
        <v>#NAME?</v>
      </c>
      <c r="AY147" s="49" t="str">
        <f t="shared" si="12"/>
        <v/>
      </c>
      <c r="AZ147" s="50" t="e">
        <f t="shared" ca="1" si="13"/>
        <v>#NAME?</v>
      </c>
      <c r="BA147" s="51" t="e">
        <f t="shared" ca="1" si="14"/>
        <v>#NAME?</v>
      </c>
      <c r="BB147" s="52" t="e">
        <f t="shared" ca="1" si="15"/>
        <v>#NAME?</v>
      </c>
      <c r="BC147" s="51" t="e">
        <f t="shared" ca="1" si="16"/>
        <v>#NAME?</v>
      </c>
      <c r="BD147" s="54" t="e">
        <f t="shared" ca="1" si="17"/>
        <v>#NAME?</v>
      </c>
      <c r="BE147" s="48" t="e">
        <f t="shared" ca="1" si="18"/>
        <v>#NAME?</v>
      </c>
      <c r="BF147" s="50" t="e">
        <f t="shared" ca="1" si="19"/>
        <v>#NAME?</v>
      </c>
      <c r="BG147" s="56" t="e">
        <f t="shared" ca="1" si="20"/>
        <v>#NAME?</v>
      </c>
      <c r="BH147" s="22"/>
      <c r="BI147" s="22"/>
      <c r="BJ147" s="22"/>
      <c r="BK147" s="22"/>
      <c r="BL147" s="22"/>
      <c r="BM147" s="22"/>
      <c r="BN147" s="24"/>
      <c r="BO147" s="24"/>
    </row>
    <row r="148" spans="1:67" ht="15.5">
      <c r="A148" s="25" t="str">
        <f t="shared" si="26"/>
        <v/>
      </c>
      <c r="B148" s="89"/>
      <c r="C148" s="25"/>
      <c r="D148" s="90"/>
      <c r="E148" s="90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36"/>
      <c r="S148" s="91"/>
      <c r="T148" s="36"/>
      <c r="U148" s="82"/>
      <c r="V148" s="25"/>
      <c r="W148" s="58"/>
      <c r="X148" s="34"/>
      <c r="Y148" s="34"/>
      <c r="Z148" s="36"/>
      <c r="AA148" s="84"/>
      <c r="AB148" s="35"/>
      <c r="AC148" s="25"/>
      <c r="AD148" s="25"/>
      <c r="AE148" s="44"/>
      <c r="AF148" s="94"/>
      <c r="AG148" s="25"/>
      <c r="AH148" s="25"/>
      <c r="AI148" s="25"/>
      <c r="AJ148" s="45" t="str">
        <f t="array" ref="AJ148">IFERROR(INDEX('[1]Master Price'!$E:$E,MATCH(D148,'[1]Master Price'!$B:$B,0)),"0")</f>
        <v>0</v>
      </c>
      <c r="AK148" s="45">
        <f t="shared" si="0"/>
        <v>0</v>
      </c>
      <c r="AL148" s="46" t="str">
        <f t="shared" si="24"/>
        <v>0-day</v>
      </c>
      <c r="AM148" s="46" t="str">
        <f t="shared" si="2"/>
        <v>0-day</v>
      </c>
      <c r="AN148" s="46" t="str">
        <f t="shared" si="25"/>
        <v>0-day</v>
      </c>
      <c r="AO148" s="46" t="str">
        <f t="shared" si="4"/>
        <v>0-day</v>
      </c>
      <c r="AP148" s="46" t="str">
        <f t="shared" si="5"/>
        <v>0-day</v>
      </c>
      <c r="AQ148" s="46" t="str">
        <f t="shared" si="6"/>
        <v>0-day</v>
      </c>
      <c r="AR148" s="17"/>
      <c r="AS148" s="47" t="str">
        <f t="shared" si="7"/>
        <v/>
      </c>
      <c r="AT148" s="35">
        <f t="shared" si="23"/>
        <v>0</v>
      </c>
      <c r="AU148" s="48" t="e">
        <f t="shared" ca="1" si="8"/>
        <v>#NAME?</v>
      </c>
      <c r="AV148" s="48" t="e">
        <f t="shared" ca="1" si="9"/>
        <v>#NAME?</v>
      </c>
      <c r="AW148" s="49" t="e">
        <f t="shared" ca="1" si="10"/>
        <v>#NAME?</v>
      </c>
      <c r="AX148" s="48" t="e">
        <f t="shared" ca="1" si="11"/>
        <v>#NAME?</v>
      </c>
      <c r="AY148" s="49" t="str">
        <f t="shared" si="12"/>
        <v/>
      </c>
      <c r="AZ148" s="50" t="e">
        <f t="shared" ca="1" si="13"/>
        <v>#NAME?</v>
      </c>
      <c r="BA148" s="51" t="e">
        <f t="shared" ca="1" si="14"/>
        <v>#NAME?</v>
      </c>
      <c r="BB148" s="52" t="e">
        <f t="shared" ca="1" si="15"/>
        <v>#NAME?</v>
      </c>
      <c r="BC148" s="51" t="e">
        <f t="shared" ca="1" si="16"/>
        <v>#NAME?</v>
      </c>
      <c r="BD148" s="54" t="e">
        <f t="shared" ca="1" si="17"/>
        <v>#NAME?</v>
      </c>
      <c r="BE148" s="48" t="e">
        <f t="shared" ca="1" si="18"/>
        <v>#NAME?</v>
      </c>
      <c r="BF148" s="50" t="e">
        <f t="shared" ca="1" si="19"/>
        <v>#NAME?</v>
      </c>
      <c r="BG148" s="56" t="e">
        <f t="shared" ca="1" si="20"/>
        <v>#NAME?</v>
      </c>
      <c r="BH148" s="22"/>
      <c r="BI148" s="22"/>
      <c r="BJ148" s="22"/>
      <c r="BK148" s="22"/>
      <c r="BL148" s="22"/>
      <c r="BM148" s="22"/>
      <c r="BN148" s="24"/>
      <c r="BO148" s="24"/>
    </row>
    <row r="149" spans="1:67" ht="15.5">
      <c r="A149" s="25" t="str">
        <f t="shared" si="26"/>
        <v/>
      </c>
      <c r="B149" s="89"/>
      <c r="C149" s="25"/>
      <c r="D149" s="90"/>
      <c r="E149" s="90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36"/>
      <c r="S149" s="91"/>
      <c r="T149" s="36"/>
      <c r="U149" s="82"/>
      <c r="V149" s="25"/>
      <c r="W149" s="58"/>
      <c r="X149" s="34"/>
      <c r="Y149" s="34"/>
      <c r="Z149" s="36"/>
      <c r="AA149" s="84"/>
      <c r="AB149" s="35"/>
      <c r="AC149" s="25"/>
      <c r="AD149" s="25"/>
      <c r="AE149" s="44"/>
      <c r="AF149" s="94"/>
      <c r="AG149" s="25"/>
      <c r="AH149" s="25"/>
      <c r="AI149" s="25"/>
      <c r="AJ149" s="45" t="str">
        <f t="array" ref="AJ149">IFERROR(INDEX('[1]Master Price'!$E:$E,MATCH(D149,'[1]Master Price'!$B:$B,0)),"0")</f>
        <v>0</v>
      </c>
      <c r="AK149" s="45">
        <f t="shared" si="0"/>
        <v>0</v>
      </c>
      <c r="AL149" s="46" t="str">
        <f t="shared" si="24"/>
        <v>0-day</v>
      </c>
      <c r="AM149" s="46" t="str">
        <f t="shared" si="2"/>
        <v>0-day</v>
      </c>
      <c r="AN149" s="46" t="str">
        <f t="shared" si="25"/>
        <v>0-day</v>
      </c>
      <c r="AO149" s="46" t="str">
        <f t="shared" si="4"/>
        <v>0-day</v>
      </c>
      <c r="AP149" s="46" t="str">
        <f t="shared" si="5"/>
        <v>0-day</v>
      </c>
      <c r="AQ149" s="46" t="str">
        <f t="shared" si="6"/>
        <v>0-day</v>
      </c>
      <c r="AR149" s="17"/>
      <c r="AS149" s="47" t="str">
        <f t="shared" si="7"/>
        <v/>
      </c>
      <c r="AT149" s="35">
        <f t="shared" si="23"/>
        <v>0</v>
      </c>
      <c r="AU149" s="48" t="e">
        <f t="shared" ca="1" si="8"/>
        <v>#NAME?</v>
      </c>
      <c r="AV149" s="48" t="e">
        <f t="shared" ca="1" si="9"/>
        <v>#NAME?</v>
      </c>
      <c r="AW149" s="49" t="e">
        <f t="shared" ca="1" si="10"/>
        <v>#NAME?</v>
      </c>
      <c r="AX149" s="48" t="e">
        <f t="shared" ca="1" si="11"/>
        <v>#NAME?</v>
      </c>
      <c r="AY149" s="49" t="str">
        <f t="shared" si="12"/>
        <v/>
      </c>
      <c r="AZ149" s="50" t="e">
        <f t="shared" ca="1" si="13"/>
        <v>#NAME?</v>
      </c>
      <c r="BA149" s="51" t="e">
        <f t="shared" ca="1" si="14"/>
        <v>#NAME?</v>
      </c>
      <c r="BB149" s="52" t="e">
        <f t="shared" ca="1" si="15"/>
        <v>#NAME?</v>
      </c>
      <c r="BC149" s="51" t="e">
        <f t="shared" ca="1" si="16"/>
        <v>#NAME?</v>
      </c>
      <c r="BD149" s="54" t="e">
        <f t="shared" ca="1" si="17"/>
        <v>#NAME?</v>
      </c>
      <c r="BE149" s="48" t="e">
        <f t="shared" ca="1" si="18"/>
        <v>#NAME?</v>
      </c>
      <c r="BF149" s="50" t="e">
        <f t="shared" ca="1" si="19"/>
        <v>#NAME?</v>
      </c>
      <c r="BG149" s="56" t="e">
        <f t="shared" ca="1" si="20"/>
        <v>#NAME?</v>
      </c>
      <c r="BH149" s="22"/>
      <c r="BI149" s="22"/>
      <c r="BJ149" s="22"/>
      <c r="BK149" s="22"/>
      <c r="BL149" s="22"/>
      <c r="BM149" s="22"/>
      <c r="BN149" s="24"/>
      <c r="BO149" s="24"/>
    </row>
    <row r="150" spans="1:67" ht="15.5">
      <c r="A150" s="25" t="str">
        <f t="shared" si="26"/>
        <v/>
      </c>
      <c r="B150" s="98"/>
      <c r="C150" s="25"/>
      <c r="D150" s="90"/>
      <c r="E150" s="90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36"/>
      <c r="S150" s="91"/>
      <c r="T150" s="36"/>
      <c r="U150" s="82"/>
      <c r="V150" s="25"/>
      <c r="W150" s="58"/>
      <c r="X150" s="34"/>
      <c r="Y150" s="34"/>
      <c r="Z150" s="36"/>
      <c r="AA150" s="84"/>
      <c r="AB150" s="35"/>
      <c r="AC150" s="25"/>
      <c r="AD150" s="25"/>
      <c r="AE150" s="44"/>
      <c r="AF150" s="94"/>
      <c r="AG150" s="25"/>
      <c r="AH150" s="25"/>
      <c r="AI150" s="25"/>
      <c r="AJ150" s="45" t="str">
        <f t="array" ref="AJ150">IFERROR(INDEX('[1]Master Price'!$E:$E,MATCH(D150,'[1]Master Price'!$B:$B,0)),"0")</f>
        <v>0</v>
      </c>
      <c r="AK150" s="45">
        <f t="shared" si="0"/>
        <v>0</v>
      </c>
      <c r="AL150" s="46" t="str">
        <f t="shared" si="24"/>
        <v>0-day</v>
      </c>
      <c r="AM150" s="46" t="str">
        <f t="shared" si="2"/>
        <v>0-day</v>
      </c>
      <c r="AN150" s="46" t="str">
        <f t="shared" si="25"/>
        <v>0-day</v>
      </c>
      <c r="AO150" s="46" t="str">
        <f t="shared" si="4"/>
        <v>0-day</v>
      </c>
      <c r="AP150" s="46" t="str">
        <f t="shared" si="5"/>
        <v>0-day</v>
      </c>
      <c r="AQ150" s="46" t="str">
        <f t="shared" si="6"/>
        <v>0-day</v>
      </c>
      <c r="AR150" s="17"/>
      <c r="AS150" s="47" t="str">
        <f t="shared" si="7"/>
        <v/>
      </c>
      <c r="AT150" s="35">
        <f t="shared" si="23"/>
        <v>0</v>
      </c>
      <c r="AU150" s="48" t="e">
        <f t="shared" ca="1" si="8"/>
        <v>#NAME?</v>
      </c>
      <c r="AV150" s="48" t="e">
        <f t="shared" ca="1" si="9"/>
        <v>#NAME?</v>
      </c>
      <c r="AW150" s="49" t="e">
        <f t="shared" ca="1" si="10"/>
        <v>#NAME?</v>
      </c>
      <c r="AX150" s="48" t="e">
        <f t="shared" ca="1" si="11"/>
        <v>#NAME?</v>
      </c>
      <c r="AY150" s="49" t="str">
        <f t="shared" si="12"/>
        <v/>
      </c>
      <c r="AZ150" s="50" t="e">
        <f t="shared" ca="1" si="13"/>
        <v>#NAME?</v>
      </c>
      <c r="BA150" s="51" t="e">
        <f t="shared" ca="1" si="14"/>
        <v>#NAME?</v>
      </c>
      <c r="BB150" s="52" t="e">
        <f t="shared" ca="1" si="15"/>
        <v>#NAME?</v>
      </c>
      <c r="BC150" s="51" t="e">
        <f t="shared" ca="1" si="16"/>
        <v>#NAME?</v>
      </c>
      <c r="BD150" s="54" t="e">
        <f t="shared" ca="1" si="17"/>
        <v>#NAME?</v>
      </c>
      <c r="BE150" s="48" t="e">
        <f t="shared" ca="1" si="18"/>
        <v>#NAME?</v>
      </c>
      <c r="BF150" s="50" t="e">
        <f t="shared" ca="1" si="19"/>
        <v>#NAME?</v>
      </c>
      <c r="BG150" s="56" t="e">
        <f t="shared" ca="1" si="20"/>
        <v>#NAME?</v>
      </c>
      <c r="BH150" s="22"/>
      <c r="BI150" s="22"/>
      <c r="BJ150" s="22"/>
      <c r="BK150" s="22"/>
      <c r="BL150" s="22"/>
      <c r="BM150" s="22"/>
      <c r="BN150" s="24"/>
      <c r="BO150" s="24"/>
    </row>
    <row r="151" spans="1:67" ht="15.5">
      <c r="A151" s="25" t="str">
        <f t="shared" si="26"/>
        <v/>
      </c>
      <c r="B151" s="98"/>
      <c r="C151" s="25"/>
      <c r="D151" s="90"/>
      <c r="E151" s="90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36"/>
      <c r="S151" s="91"/>
      <c r="T151" s="36"/>
      <c r="U151" s="82"/>
      <c r="V151" s="25"/>
      <c r="W151" s="58"/>
      <c r="X151" s="34"/>
      <c r="Y151" s="34"/>
      <c r="Z151" s="36"/>
      <c r="AA151" s="84"/>
      <c r="AB151" s="35"/>
      <c r="AC151" s="25"/>
      <c r="AD151" s="25"/>
      <c r="AE151" s="44"/>
      <c r="AF151" s="94"/>
      <c r="AG151" s="25"/>
      <c r="AH151" s="25"/>
      <c r="AI151" s="25"/>
      <c r="AJ151" s="45" t="str">
        <f t="array" ref="AJ151">IFERROR(INDEX('[1]Master Price'!$E:$E,MATCH(D151,'[1]Master Price'!$B:$B,0)),"0")</f>
        <v>0</v>
      </c>
      <c r="AK151" s="45">
        <f t="shared" si="0"/>
        <v>0</v>
      </c>
      <c r="AL151" s="46" t="str">
        <f t="shared" si="24"/>
        <v>0-day</v>
      </c>
      <c r="AM151" s="46" t="str">
        <f t="shared" si="2"/>
        <v>0-day</v>
      </c>
      <c r="AN151" s="46" t="str">
        <f t="shared" si="25"/>
        <v>0-day</v>
      </c>
      <c r="AO151" s="46" t="str">
        <f t="shared" si="4"/>
        <v>0-day</v>
      </c>
      <c r="AP151" s="46" t="str">
        <f t="shared" si="5"/>
        <v>0-day</v>
      </c>
      <c r="AQ151" s="46" t="str">
        <f t="shared" si="6"/>
        <v>0-day</v>
      </c>
      <c r="AR151" s="17"/>
      <c r="AS151" s="47" t="str">
        <f t="shared" si="7"/>
        <v/>
      </c>
      <c r="AT151" s="35">
        <f t="shared" si="23"/>
        <v>0</v>
      </c>
      <c r="AU151" s="48" t="e">
        <f t="shared" ca="1" si="8"/>
        <v>#NAME?</v>
      </c>
      <c r="AV151" s="48" t="e">
        <f t="shared" ca="1" si="9"/>
        <v>#NAME?</v>
      </c>
      <c r="AW151" s="49" t="e">
        <f t="shared" ca="1" si="10"/>
        <v>#NAME?</v>
      </c>
      <c r="AX151" s="48" t="e">
        <f t="shared" ca="1" si="11"/>
        <v>#NAME?</v>
      </c>
      <c r="AY151" s="49" t="str">
        <f t="shared" si="12"/>
        <v/>
      </c>
      <c r="AZ151" s="50" t="e">
        <f t="shared" ca="1" si="13"/>
        <v>#NAME?</v>
      </c>
      <c r="BA151" s="51" t="e">
        <f t="shared" ca="1" si="14"/>
        <v>#NAME?</v>
      </c>
      <c r="BB151" s="52" t="e">
        <f t="shared" ca="1" si="15"/>
        <v>#NAME?</v>
      </c>
      <c r="BC151" s="51" t="e">
        <f t="shared" ca="1" si="16"/>
        <v>#NAME?</v>
      </c>
      <c r="BD151" s="54" t="e">
        <f t="shared" ca="1" si="17"/>
        <v>#NAME?</v>
      </c>
      <c r="BE151" s="48" t="e">
        <f t="shared" ca="1" si="18"/>
        <v>#NAME?</v>
      </c>
      <c r="BF151" s="50" t="e">
        <f t="shared" ca="1" si="19"/>
        <v>#NAME?</v>
      </c>
      <c r="BG151" s="56" t="e">
        <f t="shared" ca="1" si="20"/>
        <v>#NAME?</v>
      </c>
      <c r="BH151" s="22"/>
      <c r="BI151" s="22"/>
      <c r="BJ151" s="22"/>
      <c r="BK151" s="22"/>
      <c r="BL151" s="22"/>
      <c r="BM151" s="22"/>
      <c r="BN151" s="24"/>
      <c r="BO151" s="24"/>
    </row>
    <row r="152" spans="1:67" ht="15.5">
      <c r="A152" s="25" t="str">
        <f t="shared" si="26"/>
        <v/>
      </c>
      <c r="B152" s="98"/>
      <c r="C152" s="25"/>
      <c r="D152" s="90"/>
      <c r="E152" s="90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36"/>
      <c r="S152" s="91"/>
      <c r="T152" s="36"/>
      <c r="U152" s="82"/>
      <c r="V152" s="25"/>
      <c r="W152" s="58"/>
      <c r="X152" s="34"/>
      <c r="Y152" s="34"/>
      <c r="Z152" s="36"/>
      <c r="AA152" s="84"/>
      <c r="AB152" s="35"/>
      <c r="AC152" s="25"/>
      <c r="AD152" s="25"/>
      <c r="AE152" s="44"/>
      <c r="AF152" s="94"/>
      <c r="AG152" s="25"/>
      <c r="AH152" s="25"/>
      <c r="AI152" s="25"/>
      <c r="AJ152" s="45" t="str">
        <f t="array" ref="AJ152">IFERROR(INDEX('[1]Master Price'!$E:$E,MATCH(D152,'[1]Master Price'!$B:$B,0)),"0")</f>
        <v>0</v>
      </c>
      <c r="AK152" s="45">
        <f t="shared" si="0"/>
        <v>0</v>
      </c>
      <c r="AL152" s="46" t="str">
        <f t="shared" si="24"/>
        <v>0-day</v>
      </c>
      <c r="AM152" s="46" t="str">
        <f t="shared" si="2"/>
        <v>0-day</v>
      </c>
      <c r="AN152" s="46" t="str">
        <f t="shared" si="25"/>
        <v>0-day</v>
      </c>
      <c r="AO152" s="46" t="str">
        <f t="shared" si="4"/>
        <v>0-day</v>
      </c>
      <c r="AP152" s="46" t="str">
        <f t="shared" si="5"/>
        <v>0-day</v>
      </c>
      <c r="AQ152" s="46" t="str">
        <f t="shared" si="6"/>
        <v>0-day</v>
      </c>
      <c r="AR152" s="17"/>
      <c r="AS152" s="47" t="str">
        <f t="shared" si="7"/>
        <v/>
      </c>
      <c r="AT152" s="35">
        <f t="shared" si="23"/>
        <v>0</v>
      </c>
      <c r="AU152" s="48" t="e">
        <f t="shared" ca="1" si="8"/>
        <v>#NAME?</v>
      </c>
      <c r="AV152" s="48" t="e">
        <f t="shared" ca="1" si="9"/>
        <v>#NAME?</v>
      </c>
      <c r="AW152" s="49" t="e">
        <f t="shared" ca="1" si="10"/>
        <v>#NAME?</v>
      </c>
      <c r="AX152" s="48" t="e">
        <f t="shared" ca="1" si="11"/>
        <v>#NAME?</v>
      </c>
      <c r="AY152" s="49" t="str">
        <f t="shared" si="12"/>
        <v/>
      </c>
      <c r="AZ152" s="50" t="e">
        <f t="shared" ca="1" si="13"/>
        <v>#NAME?</v>
      </c>
      <c r="BA152" s="51" t="e">
        <f t="shared" ca="1" si="14"/>
        <v>#NAME?</v>
      </c>
      <c r="BB152" s="52" t="e">
        <f t="shared" ca="1" si="15"/>
        <v>#NAME?</v>
      </c>
      <c r="BC152" s="51" t="e">
        <f t="shared" ca="1" si="16"/>
        <v>#NAME?</v>
      </c>
      <c r="BD152" s="54" t="e">
        <f t="shared" ca="1" si="17"/>
        <v>#NAME?</v>
      </c>
      <c r="BE152" s="48" t="e">
        <f t="shared" ca="1" si="18"/>
        <v>#NAME?</v>
      </c>
      <c r="BF152" s="50" t="e">
        <f t="shared" ca="1" si="19"/>
        <v>#NAME?</v>
      </c>
      <c r="BG152" s="56" t="e">
        <f t="shared" ca="1" si="20"/>
        <v>#NAME?</v>
      </c>
      <c r="BH152" s="22"/>
      <c r="BI152" s="22"/>
      <c r="BJ152" s="22"/>
      <c r="BK152" s="22"/>
      <c r="BL152" s="22"/>
      <c r="BM152" s="22"/>
      <c r="BN152" s="24"/>
      <c r="BO152" s="24"/>
    </row>
    <row r="153" spans="1:67" ht="15.5">
      <c r="A153" s="25" t="str">
        <f t="shared" si="26"/>
        <v/>
      </c>
      <c r="B153" s="98"/>
      <c r="C153" s="25"/>
      <c r="D153" s="90"/>
      <c r="E153" s="90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36"/>
      <c r="S153" s="91"/>
      <c r="T153" s="36"/>
      <c r="U153" s="82"/>
      <c r="V153" s="25"/>
      <c r="W153" s="58"/>
      <c r="X153" s="34"/>
      <c r="Y153" s="34"/>
      <c r="Z153" s="36"/>
      <c r="AA153" s="84"/>
      <c r="AB153" s="35"/>
      <c r="AC153" s="25"/>
      <c r="AD153" s="25"/>
      <c r="AE153" s="44"/>
      <c r="AF153" s="94"/>
      <c r="AG153" s="25"/>
      <c r="AH153" s="25"/>
      <c r="AI153" s="25"/>
      <c r="AJ153" s="45" t="str">
        <f t="array" ref="AJ153">IFERROR(INDEX('[1]Master Price'!$E:$E,MATCH(D153,'[1]Master Price'!$B:$B,0)),"0")</f>
        <v>0</v>
      </c>
      <c r="AK153" s="45">
        <f t="shared" si="0"/>
        <v>0</v>
      </c>
      <c r="AL153" s="46" t="str">
        <f t="shared" si="24"/>
        <v>0-day</v>
      </c>
      <c r="AM153" s="46" t="str">
        <f t="shared" si="2"/>
        <v>0-day</v>
      </c>
      <c r="AN153" s="46" t="str">
        <f t="shared" si="25"/>
        <v>0-day</v>
      </c>
      <c r="AO153" s="46" t="str">
        <f t="shared" si="4"/>
        <v>0-day</v>
      </c>
      <c r="AP153" s="46" t="str">
        <f t="shared" si="5"/>
        <v>0-day</v>
      </c>
      <c r="AQ153" s="46" t="str">
        <f t="shared" si="6"/>
        <v>0-day</v>
      </c>
      <c r="AR153" s="17"/>
      <c r="AS153" s="47" t="str">
        <f t="shared" si="7"/>
        <v/>
      </c>
      <c r="AT153" s="35">
        <f t="shared" si="23"/>
        <v>0</v>
      </c>
      <c r="AU153" s="48" t="e">
        <f t="shared" ca="1" si="8"/>
        <v>#NAME?</v>
      </c>
      <c r="AV153" s="48" t="e">
        <f t="shared" ca="1" si="9"/>
        <v>#NAME?</v>
      </c>
      <c r="AW153" s="49" t="e">
        <f t="shared" ca="1" si="10"/>
        <v>#NAME?</v>
      </c>
      <c r="AX153" s="48" t="e">
        <f t="shared" ca="1" si="11"/>
        <v>#NAME?</v>
      </c>
      <c r="AY153" s="49" t="str">
        <f t="shared" si="12"/>
        <v/>
      </c>
      <c r="AZ153" s="50" t="e">
        <f t="shared" ca="1" si="13"/>
        <v>#NAME?</v>
      </c>
      <c r="BA153" s="51" t="e">
        <f t="shared" ca="1" si="14"/>
        <v>#NAME?</v>
      </c>
      <c r="BB153" s="52" t="e">
        <f t="shared" ca="1" si="15"/>
        <v>#NAME?</v>
      </c>
      <c r="BC153" s="51" t="e">
        <f t="shared" ca="1" si="16"/>
        <v>#NAME?</v>
      </c>
      <c r="BD153" s="54" t="e">
        <f t="shared" ca="1" si="17"/>
        <v>#NAME?</v>
      </c>
      <c r="BE153" s="48" t="e">
        <f t="shared" ca="1" si="18"/>
        <v>#NAME?</v>
      </c>
      <c r="BF153" s="50" t="e">
        <f t="shared" ca="1" si="19"/>
        <v>#NAME?</v>
      </c>
      <c r="BG153" s="56" t="e">
        <f t="shared" ca="1" si="20"/>
        <v>#NAME?</v>
      </c>
      <c r="BH153" s="22"/>
      <c r="BI153" s="22"/>
      <c r="BJ153" s="22"/>
      <c r="BK153" s="22"/>
      <c r="BL153" s="22"/>
      <c r="BM153" s="22"/>
      <c r="BN153" s="24"/>
      <c r="BO153" s="24"/>
    </row>
    <row r="154" spans="1:67" ht="15.5">
      <c r="A154" s="25" t="str">
        <f t="shared" si="26"/>
        <v/>
      </c>
      <c r="B154" s="98"/>
      <c r="C154" s="25"/>
      <c r="D154" s="90"/>
      <c r="E154" s="90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36"/>
      <c r="S154" s="91"/>
      <c r="T154" s="36"/>
      <c r="U154" s="82"/>
      <c r="V154" s="25"/>
      <c r="W154" s="58"/>
      <c r="X154" s="34"/>
      <c r="Y154" s="34"/>
      <c r="Z154" s="36"/>
      <c r="AA154" s="84"/>
      <c r="AB154" s="35"/>
      <c r="AC154" s="25"/>
      <c r="AD154" s="25"/>
      <c r="AE154" s="44"/>
      <c r="AF154" s="99"/>
      <c r="AG154" s="25"/>
      <c r="AH154" s="25"/>
      <c r="AI154" s="25"/>
      <c r="AJ154" s="45" t="str">
        <f t="array" ref="AJ154">IFERROR(INDEX('[1]Master Price'!$E:$E,MATCH(D154,'[1]Master Price'!$B:$B,0)),"0")</f>
        <v>0</v>
      </c>
      <c r="AK154" s="45">
        <f t="shared" si="0"/>
        <v>0</v>
      </c>
      <c r="AL154" s="46" t="str">
        <f t="shared" si="24"/>
        <v>0-day</v>
      </c>
      <c r="AM154" s="46" t="str">
        <f t="shared" si="2"/>
        <v>0-day</v>
      </c>
      <c r="AN154" s="46" t="str">
        <f t="shared" si="25"/>
        <v>0-day</v>
      </c>
      <c r="AO154" s="46" t="str">
        <f t="shared" si="4"/>
        <v>0-day</v>
      </c>
      <c r="AP154" s="46" t="str">
        <f t="shared" si="5"/>
        <v>0-day</v>
      </c>
      <c r="AQ154" s="46" t="str">
        <f t="shared" si="6"/>
        <v>0-day</v>
      </c>
      <c r="AR154" s="17"/>
      <c r="AS154" s="47" t="str">
        <f t="shared" si="7"/>
        <v/>
      </c>
      <c r="AT154" s="35">
        <f t="shared" si="23"/>
        <v>0</v>
      </c>
      <c r="AU154" s="48" t="e">
        <f t="shared" ca="1" si="8"/>
        <v>#NAME?</v>
      </c>
      <c r="AV154" s="48" t="e">
        <f t="shared" ca="1" si="9"/>
        <v>#NAME?</v>
      </c>
      <c r="AW154" s="49" t="e">
        <f t="shared" ca="1" si="10"/>
        <v>#NAME?</v>
      </c>
      <c r="AX154" s="48" t="e">
        <f t="shared" ca="1" si="11"/>
        <v>#NAME?</v>
      </c>
      <c r="AY154" s="49" t="str">
        <f t="shared" si="12"/>
        <v/>
      </c>
      <c r="AZ154" s="50" t="e">
        <f t="shared" ca="1" si="13"/>
        <v>#NAME?</v>
      </c>
      <c r="BA154" s="51" t="e">
        <f t="shared" ca="1" si="14"/>
        <v>#NAME?</v>
      </c>
      <c r="BB154" s="52" t="e">
        <f t="shared" ca="1" si="15"/>
        <v>#NAME?</v>
      </c>
      <c r="BC154" s="51" t="e">
        <f t="shared" ca="1" si="16"/>
        <v>#NAME?</v>
      </c>
      <c r="BD154" s="54" t="e">
        <f t="shared" ca="1" si="17"/>
        <v>#NAME?</v>
      </c>
      <c r="BE154" s="48" t="e">
        <f t="shared" ca="1" si="18"/>
        <v>#NAME?</v>
      </c>
      <c r="BF154" s="50" t="e">
        <f t="shared" ca="1" si="19"/>
        <v>#NAME?</v>
      </c>
      <c r="BG154" s="56" t="e">
        <f t="shared" ca="1" si="20"/>
        <v>#NAME?</v>
      </c>
      <c r="BH154" s="22"/>
      <c r="BI154" s="22"/>
      <c r="BJ154" s="22"/>
      <c r="BK154" s="22"/>
      <c r="BL154" s="22"/>
      <c r="BM154" s="22"/>
      <c r="BN154" s="24"/>
      <c r="BO154" s="24"/>
    </row>
    <row r="155" spans="1:67" ht="15.5">
      <c r="A155" s="25" t="str">
        <f t="shared" si="26"/>
        <v/>
      </c>
      <c r="B155" s="98"/>
      <c r="C155" s="25"/>
      <c r="D155" s="90"/>
      <c r="E155" s="90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36"/>
      <c r="S155" s="91"/>
      <c r="T155" s="36"/>
      <c r="U155" s="82"/>
      <c r="V155" s="25"/>
      <c r="W155" s="58"/>
      <c r="X155" s="34"/>
      <c r="Y155" s="34"/>
      <c r="Z155" s="36"/>
      <c r="AA155" s="84"/>
      <c r="AB155" s="35"/>
      <c r="AC155" s="25"/>
      <c r="AD155" s="25"/>
      <c r="AE155" s="44"/>
      <c r="AF155" s="99"/>
      <c r="AG155" s="25"/>
      <c r="AH155" s="25"/>
      <c r="AI155" s="25"/>
      <c r="AJ155" s="45" t="str">
        <f t="array" ref="AJ155">IFERROR(INDEX('[1]Master Price'!$E:$E,MATCH(D155,'[1]Master Price'!$B:$B,0)),"0")</f>
        <v>0</v>
      </c>
      <c r="AK155" s="45">
        <f t="shared" si="0"/>
        <v>0</v>
      </c>
      <c r="AL155" s="46" t="str">
        <f t="shared" si="24"/>
        <v>0-day</v>
      </c>
      <c r="AM155" s="46" t="str">
        <f t="shared" si="2"/>
        <v>0-day</v>
      </c>
      <c r="AN155" s="46" t="str">
        <f t="shared" si="25"/>
        <v>0-day</v>
      </c>
      <c r="AO155" s="46" t="str">
        <f t="shared" si="4"/>
        <v>0-day</v>
      </c>
      <c r="AP155" s="46" t="str">
        <f t="shared" si="5"/>
        <v>0-day</v>
      </c>
      <c r="AQ155" s="46" t="str">
        <f t="shared" si="6"/>
        <v>0-day</v>
      </c>
      <c r="AR155" s="17"/>
      <c r="AS155" s="47" t="str">
        <f t="shared" si="7"/>
        <v/>
      </c>
      <c r="AT155" s="35">
        <f t="shared" si="23"/>
        <v>0</v>
      </c>
      <c r="AU155" s="48" t="e">
        <f t="shared" ca="1" si="8"/>
        <v>#NAME?</v>
      </c>
      <c r="AV155" s="48" t="e">
        <f t="shared" ca="1" si="9"/>
        <v>#NAME?</v>
      </c>
      <c r="AW155" s="49" t="e">
        <f t="shared" ca="1" si="10"/>
        <v>#NAME?</v>
      </c>
      <c r="AX155" s="48" t="e">
        <f t="shared" ca="1" si="11"/>
        <v>#NAME?</v>
      </c>
      <c r="AY155" s="49" t="str">
        <f t="shared" si="12"/>
        <v/>
      </c>
      <c r="AZ155" s="50" t="e">
        <f t="shared" ca="1" si="13"/>
        <v>#NAME?</v>
      </c>
      <c r="BA155" s="51" t="e">
        <f t="shared" ca="1" si="14"/>
        <v>#NAME?</v>
      </c>
      <c r="BB155" s="52" t="e">
        <f t="shared" ca="1" si="15"/>
        <v>#NAME?</v>
      </c>
      <c r="BC155" s="51" t="e">
        <f t="shared" ca="1" si="16"/>
        <v>#NAME?</v>
      </c>
      <c r="BD155" s="54" t="e">
        <f t="shared" ca="1" si="17"/>
        <v>#NAME?</v>
      </c>
      <c r="BE155" s="48" t="e">
        <f t="shared" ca="1" si="18"/>
        <v>#NAME?</v>
      </c>
      <c r="BF155" s="50" t="e">
        <f t="shared" ca="1" si="19"/>
        <v>#NAME?</v>
      </c>
      <c r="BG155" s="56" t="e">
        <f t="shared" ca="1" si="20"/>
        <v>#NAME?</v>
      </c>
      <c r="BH155" s="22"/>
      <c r="BI155" s="22"/>
      <c r="BJ155" s="22"/>
      <c r="BK155" s="22"/>
      <c r="BL155" s="22"/>
      <c r="BM155" s="22"/>
      <c r="BN155" s="24"/>
      <c r="BO155" s="24"/>
    </row>
    <row r="156" spans="1:67" ht="15.5">
      <c r="A156" s="25" t="str">
        <f t="shared" si="26"/>
        <v/>
      </c>
      <c r="B156" s="98"/>
      <c r="C156" s="25"/>
      <c r="D156" s="90"/>
      <c r="E156" s="90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36"/>
      <c r="S156" s="91"/>
      <c r="T156" s="36"/>
      <c r="U156" s="82"/>
      <c r="V156" s="25"/>
      <c r="W156" s="58"/>
      <c r="X156" s="34"/>
      <c r="Y156" s="34"/>
      <c r="Z156" s="36"/>
      <c r="AA156" s="84"/>
      <c r="AB156" s="35"/>
      <c r="AC156" s="25"/>
      <c r="AD156" s="25"/>
      <c r="AE156" s="44"/>
      <c r="AF156" s="99"/>
      <c r="AG156" s="25"/>
      <c r="AH156" s="25"/>
      <c r="AI156" s="25"/>
      <c r="AJ156" s="45" t="str">
        <f t="array" ref="AJ156">IFERROR(INDEX('[1]Master Price'!$E:$E,MATCH(D156,'[1]Master Price'!$B:$B,0)),"0")</f>
        <v>0</v>
      </c>
      <c r="AK156" s="45">
        <f t="shared" si="0"/>
        <v>0</v>
      </c>
      <c r="AL156" s="46" t="str">
        <f t="shared" si="24"/>
        <v>0-day</v>
      </c>
      <c r="AM156" s="46" t="str">
        <f t="shared" si="2"/>
        <v>0-day</v>
      </c>
      <c r="AN156" s="46" t="str">
        <f t="shared" si="25"/>
        <v>0-day</v>
      </c>
      <c r="AO156" s="46" t="str">
        <f t="shared" si="4"/>
        <v>0-day</v>
      </c>
      <c r="AP156" s="46" t="str">
        <f t="shared" si="5"/>
        <v>0-day</v>
      </c>
      <c r="AQ156" s="46" t="str">
        <f t="shared" si="6"/>
        <v>0-day</v>
      </c>
      <c r="AR156" s="17"/>
      <c r="AS156" s="47" t="str">
        <f t="shared" si="7"/>
        <v/>
      </c>
      <c r="AT156" s="35">
        <f t="shared" si="23"/>
        <v>0</v>
      </c>
      <c r="AU156" s="48" t="e">
        <f t="shared" ca="1" si="8"/>
        <v>#NAME?</v>
      </c>
      <c r="AV156" s="48" t="e">
        <f t="shared" ca="1" si="9"/>
        <v>#NAME?</v>
      </c>
      <c r="AW156" s="49" t="e">
        <f t="shared" ca="1" si="10"/>
        <v>#NAME?</v>
      </c>
      <c r="AX156" s="48" t="e">
        <f t="shared" ca="1" si="11"/>
        <v>#NAME?</v>
      </c>
      <c r="AY156" s="49" t="str">
        <f t="shared" si="12"/>
        <v/>
      </c>
      <c r="AZ156" s="50" t="e">
        <f t="shared" ca="1" si="13"/>
        <v>#NAME?</v>
      </c>
      <c r="BA156" s="51" t="e">
        <f t="shared" ca="1" si="14"/>
        <v>#NAME?</v>
      </c>
      <c r="BB156" s="52" t="e">
        <f t="shared" ca="1" si="15"/>
        <v>#NAME?</v>
      </c>
      <c r="BC156" s="51" t="e">
        <f t="shared" ca="1" si="16"/>
        <v>#NAME?</v>
      </c>
      <c r="BD156" s="54" t="e">
        <f t="shared" ca="1" si="17"/>
        <v>#NAME?</v>
      </c>
      <c r="BE156" s="48" t="e">
        <f t="shared" ca="1" si="18"/>
        <v>#NAME?</v>
      </c>
      <c r="BF156" s="50" t="e">
        <f t="shared" ca="1" si="19"/>
        <v>#NAME?</v>
      </c>
      <c r="BG156" s="56" t="e">
        <f t="shared" ca="1" si="20"/>
        <v>#NAME?</v>
      </c>
      <c r="BH156" s="22"/>
      <c r="BI156" s="22"/>
      <c r="BJ156" s="22"/>
      <c r="BK156" s="22"/>
      <c r="BL156" s="22"/>
      <c r="BM156" s="22"/>
      <c r="BN156" s="24"/>
      <c r="BO156" s="24"/>
    </row>
    <row r="157" spans="1:67" ht="15.5">
      <c r="A157" s="25" t="str">
        <f t="shared" si="26"/>
        <v/>
      </c>
      <c r="B157" s="98"/>
      <c r="C157" s="25"/>
      <c r="D157" s="90"/>
      <c r="E157" s="90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36"/>
      <c r="S157" s="91"/>
      <c r="T157" s="36"/>
      <c r="U157" s="82"/>
      <c r="V157" s="25"/>
      <c r="W157" s="58"/>
      <c r="X157" s="34"/>
      <c r="Y157" s="34"/>
      <c r="Z157" s="36"/>
      <c r="AA157" s="84"/>
      <c r="AB157" s="35"/>
      <c r="AC157" s="25"/>
      <c r="AD157" s="25"/>
      <c r="AE157" s="44"/>
      <c r="AF157" s="99"/>
      <c r="AG157" s="25"/>
      <c r="AH157" s="25"/>
      <c r="AI157" s="25"/>
      <c r="AJ157" s="45" t="str">
        <f t="array" ref="AJ157">IFERROR(INDEX('[1]Master Price'!$E:$E,MATCH(D157,'[1]Master Price'!$B:$B,0)),"0")</f>
        <v>0</v>
      </c>
      <c r="AK157" s="45">
        <f t="shared" si="0"/>
        <v>0</v>
      </c>
      <c r="AL157" s="46" t="str">
        <f t="shared" si="24"/>
        <v>0-day</v>
      </c>
      <c r="AM157" s="46" t="str">
        <f t="shared" si="2"/>
        <v>0-day</v>
      </c>
      <c r="AN157" s="46" t="str">
        <f t="shared" si="25"/>
        <v>0-day</v>
      </c>
      <c r="AO157" s="46" t="str">
        <f t="shared" si="4"/>
        <v>0-day</v>
      </c>
      <c r="AP157" s="46" t="str">
        <f t="shared" si="5"/>
        <v>0-day</v>
      </c>
      <c r="AQ157" s="46" t="str">
        <f t="shared" si="6"/>
        <v>0-day</v>
      </c>
      <c r="AR157" s="17"/>
      <c r="AS157" s="47" t="str">
        <f t="shared" si="7"/>
        <v/>
      </c>
      <c r="AT157" s="35">
        <f t="shared" si="23"/>
        <v>0</v>
      </c>
      <c r="AU157" s="48" t="e">
        <f t="shared" ca="1" si="8"/>
        <v>#NAME?</v>
      </c>
      <c r="AV157" s="48" t="e">
        <f t="shared" ca="1" si="9"/>
        <v>#NAME?</v>
      </c>
      <c r="AW157" s="49" t="e">
        <f t="shared" ca="1" si="10"/>
        <v>#NAME?</v>
      </c>
      <c r="AX157" s="48" t="e">
        <f t="shared" ca="1" si="11"/>
        <v>#NAME?</v>
      </c>
      <c r="AY157" s="49" t="str">
        <f t="shared" si="12"/>
        <v/>
      </c>
      <c r="AZ157" s="50" t="e">
        <f t="shared" ca="1" si="13"/>
        <v>#NAME?</v>
      </c>
      <c r="BA157" s="51" t="e">
        <f t="shared" ca="1" si="14"/>
        <v>#NAME?</v>
      </c>
      <c r="BB157" s="52" t="e">
        <f t="shared" ca="1" si="15"/>
        <v>#NAME?</v>
      </c>
      <c r="BC157" s="51" t="e">
        <f t="shared" ca="1" si="16"/>
        <v>#NAME?</v>
      </c>
      <c r="BD157" s="54" t="e">
        <f t="shared" ca="1" si="17"/>
        <v>#NAME?</v>
      </c>
      <c r="BE157" s="48" t="e">
        <f t="shared" ca="1" si="18"/>
        <v>#NAME?</v>
      </c>
      <c r="BF157" s="50" t="e">
        <f t="shared" ca="1" si="19"/>
        <v>#NAME?</v>
      </c>
      <c r="BG157" s="56" t="e">
        <f t="shared" ca="1" si="20"/>
        <v>#NAME?</v>
      </c>
      <c r="BH157" s="22"/>
      <c r="BI157" s="22"/>
      <c r="BJ157" s="22"/>
      <c r="BK157" s="22"/>
      <c r="BL157" s="22"/>
      <c r="BM157" s="22"/>
      <c r="BN157" s="24"/>
      <c r="BO157" s="24"/>
    </row>
    <row r="158" spans="1:67" ht="15.5">
      <c r="A158" s="25" t="str">
        <f t="shared" si="26"/>
        <v/>
      </c>
      <c r="B158" s="98"/>
      <c r="C158" s="25"/>
      <c r="D158" s="90"/>
      <c r="E158" s="90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36"/>
      <c r="S158" s="91"/>
      <c r="T158" s="36"/>
      <c r="U158" s="82"/>
      <c r="V158" s="25"/>
      <c r="W158" s="58"/>
      <c r="X158" s="34"/>
      <c r="Y158" s="34"/>
      <c r="Z158" s="36"/>
      <c r="AA158" s="84"/>
      <c r="AB158" s="35"/>
      <c r="AC158" s="25"/>
      <c r="AD158" s="25"/>
      <c r="AE158" s="44"/>
      <c r="AF158" s="94"/>
      <c r="AG158" s="25"/>
      <c r="AH158" s="25"/>
      <c r="AI158" s="25"/>
      <c r="AJ158" s="45" t="str">
        <f t="array" ref="AJ158">IFERROR(INDEX('[1]Master Price'!$E:$E,MATCH(D158,'[1]Master Price'!$B:$B,0)),"0")</f>
        <v>0</v>
      </c>
      <c r="AK158" s="45">
        <f t="shared" si="0"/>
        <v>0</v>
      </c>
      <c r="AL158" s="46" t="str">
        <f t="shared" si="24"/>
        <v>0-day</v>
      </c>
      <c r="AM158" s="46" t="str">
        <f t="shared" si="2"/>
        <v>0-day</v>
      </c>
      <c r="AN158" s="46" t="str">
        <f t="shared" si="25"/>
        <v>0-day</v>
      </c>
      <c r="AO158" s="46" t="str">
        <f t="shared" si="4"/>
        <v>0-day</v>
      </c>
      <c r="AP158" s="46" t="str">
        <f t="shared" si="5"/>
        <v>0-day</v>
      </c>
      <c r="AQ158" s="46" t="str">
        <f t="shared" si="6"/>
        <v>0-day</v>
      </c>
      <c r="AR158" s="17"/>
      <c r="AS158" s="47" t="str">
        <f t="shared" si="7"/>
        <v/>
      </c>
      <c r="AT158" s="35">
        <f t="shared" si="23"/>
        <v>0</v>
      </c>
      <c r="AU158" s="48" t="e">
        <f t="shared" ca="1" si="8"/>
        <v>#NAME?</v>
      </c>
      <c r="AV158" s="48" t="e">
        <f t="shared" ca="1" si="9"/>
        <v>#NAME?</v>
      </c>
      <c r="AW158" s="49" t="e">
        <f t="shared" ca="1" si="10"/>
        <v>#NAME?</v>
      </c>
      <c r="AX158" s="48" t="e">
        <f t="shared" ca="1" si="11"/>
        <v>#NAME?</v>
      </c>
      <c r="AY158" s="49" t="str">
        <f t="shared" si="12"/>
        <v/>
      </c>
      <c r="AZ158" s="50" t="e">
        <f t="shared" ca="1" si="13"/>
        <v>#NAME?</v>
      </c>
      <c r="BA158" s="51" t="e">
        <f t="shared" ca="1" si="14"/>
        <v>#NAME?</v>
      </c>
      <c r="BB158" s="52" t="e">
        <f t="shared" ca="1" si="15"/>
        <v>#NAME?</v>
      </c>
      <c r="BC158" s="51" t="e">
        <f t="shared" ca="1" si="16"/>
        <v>#NAME?</v>
      </c>
      <c r="BD158" s="54" t="e">
        <f t="shared" ca="1" si="17"/>
        <v>#NAME?</v>
      </c>
      <c r="BE158" s="48" t="e">
        <f t="shared" ca="1" si="18"/>
        <v>#NAME?</v>
      </c>
      <c r="BF158" s="50" t="e">
        <f t="shared" ca="1" si="19"/>
        <v>#NAME?</v>
      </c>
      <c r="BG158" s="56" t="e">
        <f t="shared" ca="1" si="20"/>
        <v>#NAME?</v>
      </c>
      <c r="BH158" s="22"/>
      <c r="BI158" s="22"/>
      <c r="BJ158" s="22"/>
      <c r="BK158" s="22"/>
      <c r="BL158" s="22"/>
      <c r="BM158" s="22"/>
      <c r="BN158" s="24"/>
      <c r="BO158" s="24"/>
    </row>
    <row r="159" spans="1:67" ht="15.5">
      <c r="A159" s="25" t="str">
        <f t="shared" si="26"/>
        <v/>
      </c>
      <c r="B159" s="98"/>
      <c r="C159" s="25"/>
      <c r="D159" s="90"/>
      <c r="E159" s="90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36"/>
      <c r="S159" s="91"/>
      <c r="T159" s="36"/>
      <c r="U159" s="82"/>
      <c r="V159" s="25"/>
      <c r="W159" s="58"/>
      <c r="X159" s="34"/>
      <c r="Y159" s="34"/>
      <c r="Z159" s="36"/>
      <c r="AA159" s="84"/>
      <c r="AB159" s="35"/>
      <c r="AC159" s="25"/>
      <c r="AD159" s="25"/>
      <c r="AE159" s="44"/>
      <c r="AF159" s="94"/>
      <c r="AG159" s="25"/>
      <c r="AH159" s="25"/>
      <c r="AI159" s="25"/>
      <c r="AJ159" s="45" t="str">
        <f t="array" ref="AJ159">IFERROR(INDEX('[1]Master Price'!$E:$E,MATCH(D159,'[1]Master Price'!$B:$B,0)),"0")</f>
        <v>0</v>
      </c>
      <c r="AK159" s="45">
        <f t="shared" si="0"/>
        <v>0</v>
      </c>
      <c r="AL159" s="46" t="str">
        <f t="shared" si="24"/>
        <v>0-day</v>
      </c>
      <c r="AM159" s="46" t="str">
        <f t="shared" si="2"/>
        <v>0-day</v>
      </c>
      <c r="AN159" s="46" t="str">
        <f t="shared" si="25"/>
        <v>0-day</v>
      </c>
      <c r="AO159" s="46" t="str">
        <f t="shared" si="4"/>
        <v>0-day</v>
      </c>
      <c r="AP159" s="46" t="str">
        <f t="shared" si="5"/>
        <v>0-day</v>
      </c>
      <c r="AQ159" s="46" t="str">
        <f t="shared" si="6"/>
        <v>0-day</v>
      </c>
      <c r="AR159" s="17"/>
      <c r="AS159" s="47" t="str">
        <f t="shared" si="7"/>
        <v/>
      </c>
      <c r="AT159" s="35">
        <f t="shared" si="23"/>
        <v>0</v>
      </c>
      <c r="AU159" s="48" t="e">
        <f t="shared" ca="1" si="8"/>
        <v>#NAME?</v>
      </c>
      <c r="AV159" s="48" t="e">
        <f t="shared" ca="1" si="9"/>
        <v>#NAME?</v>
      </c>
      <c r="AW159" s="49" t="e">
        <f t="shared" ca="1" si="10"/>
        <v>#NAME?</v>
      </c>
      <c r="AX159" s="48" t="e">
        <f t="shared" ca="1" si="11"/>
        <v>#NAME?</v>
      </c>
      <c r="AY159" s="49" t="str">
        <f t="shared" si="12"/>
        <v/>
      </c>
      <c r="AZ159" s="50" t="e">
        <f t="shared" ca="1" si="13"/>
        <v>#NAME?</v>
      </c>
      <c r="BA159" s="51" t="e">
        <f t="shared" ca="1" si="14"/>
        <v>#NAME?</v>
      </c>
      <c r="BB159" s="52" t="e">
        <f t="shared" ca="1" si="15"/>
        <v>#NAME?</v>
      </c>
      <c r="BC159" s="51" t="e">
        <f t="shared" ca="1" si="16"/>
        <v>#NAME?</v>
      </c>
      <c r="BD159" s="54" t="e">
        <f t="shared" ca="1" si="17"/>
        <v>#NAME?</v>
      </c>
      <c r="BE159" s="48" t="e">
        <f t="shared" ca="1" si="18"/>
        <v>#NAME?</v>
      </c>
      <c r="BF159" s="50" t="e">
        <f t="shared" ca="1" si="19"/>
        <v>#NAME?</v>
      </c>
      <c r="BG159" s="56" t="e">
        <f t="shared" ca="1" si="20"/>
        <v>#NAME?</v>
      </c>
      <c r="BH159" s="22"/>
      <c r="BI159" s="22"/>
      <c r="BJ159" s="22"/>
      <c r="BK159" s="22"/>
      <c r="BL159" s="22"/>
      <c r="BM159" s="22"/>
      <c r="BN159" s="24"/>
      <c r="BO159" s="24"/>
    </row>
    <row r="160" spans="1:67" ht="15.5">
      <c r="A160" s="25" t="str">
        <f t="shared" si="26"/>
        <v/>
      </c>
      <c r="B160" s="98"/>
      <c r="C160" s="25"/>
      <c r="D160" s="90"/>
      <c r="E160" s="90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36"/>
      <c r="S160" s="91"/>
      <c r="T160" s="36"/>
      <c r="U160" s="82"/>
      <c r="V160" s="25"/>
      <c r="W160" s="58"/>
      <c r="X160" s="34"/>
      <c r="Y160" s="34"/>
      <c r="Z160" s="36"/>
      <c r="AA160" s="84"/>
      <c r="AB160" s="35"/>
      <c r="AC160" s="25"/>
      <c r="AD160" s="25"/>
      <c r="AE160" s="44"/>
      <c r="AF160" s="94"/>
      <c r="AG160" s="25"/>
      <c r="AH160" s="25"/>
      <c r="AI160" s="25"/>
      <c r="AJ160" s="45" t="str">
        <f t="array" ref="AJ160">IFERROR(INDEX('[1]Master Price'!$E:$E,MATCH(D160,'[1]Master Price'!$B:$B,0)),"0")</f>
        <v>0</v>
      </c>
      <c r="AK160" s="45">
        <f t="shared" si="0"/>
        <v>0</v>
      </c>
      <c r="AL160" s="46" t="str">
        <f t="shared" si="24"/>
        <v>0-day</v>
      </c>
      <c r="AM160" s="46" t="str">
        <f t="shared" si="2"/>
        <v>0-day</v>
      </c>
      <c r="AN160" s="46" t="str">
        <f t="shared" si="25"/>
        <v>0-day</v>
      </c>
      <c r="AO160" s="46" t="str">
        <f t="shared" si="4"/>
        <v>0-day</v>
      </c>
      <c r="AP160" s="46" t="str">
        <f t="shared" si="5"/>
        <v>0-day</v>
      </c>
      <c r="AQ160" s="46" t="str">
        <f t="shared" si="6"/>
        <v>0-day</v>
      </c>
      <c r="AR160" s="17"/>
      <c r="AS160" s="47" t="str">
        <f t="shared" si="7"/>
        <v/>
      </c>
      <c r="AT160" s="35">
        <f t="shared" si="23"/>
        <v>0</v>
      </c>
      <c r="AU160" s="48" t="e">
        <f t="shared" ca="1" si="8"/>
        <v>#NAME?</v>
      </c>
      <c r="AV160" s="48" t="e">
        <f t="shared" ca="1" si="9"/>
        <v>#NAME?</v>
      </c>
      <c r="AW160" s="49" t="e">
        <f t="shared" ca="1" si="10"/>
        <v>#NAME?</v>
      </c>
      <c r="AX160" s="48" t="e">
        <f t="shared" ca="1" si="11"/>
        <v>#NAME?</v>
      </c>
      <c r="AY160" s="49" t="str">
        <f t="shared" si="12"/>
        <v/>
      </c>
      <c r="AZ160" s="50" t="e">
        <f t="shared" ca="1" si="13"/>
        <v>#NAME?</v>
      </c>
      <c r="BA160" s="51" t="e">
        <f t="shared" ca="1" si="14"/>
        <v>#NAME?</v>
      </c>
      <c r="BB160" s="52" t="e">
        <f t="shared" ca="1" si="15"/>
        <v>#NAME?</v>
      </c>
      <c r="BC160" s="51" t="e">
        <f t="shared" ca="1" si="16"/>
        <v>#NAME?</v>
      </c>
      <c r="BD160" s="54" t="e">
        <f t="shared" ca="1" si="17"/>
        <v>#NAME?</v>
      </c>
      <c r="BE160" s="48" t="e">
        <f t="shared" ca="1" si="18"/>
        <v>#NAME?</v>
      </c>
      <c r="BF160" s="50" t="e">
        <f t="shared" ca="1" si="19"/>
        <v>#NAME?</v>
      </c>
      <c r="BG160" s="56" t="e">
        <f t="shared" ca="1" si="20"/>
        <v>#NAME?</v>
      </c>
      <c r="BH160" s="22"/>
      <c r="BI160" s="22"/>
      <c r="BJ160" s="22"/>
      <c r="BK160" s="22"/>
      <c r="BL160" s="22"/>
      <c r="BM160" s="22"/>
      <c r="BN160" s="24"/>
      <c r="BO160" s="24"/>
    </row>
    <row r="161" spans="1:67" ht="15.5">
      <c r="A161" s="25" t="str">
        <f t="shared" si="26"/>
        <v/>
      </c>
      <c r="B161" s="98"/>
      <c r="C161" s="25"/>
      <c r="D161" s="90"/>
      <c r="E161" s="90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36"/>
      <c r="S161" s="91"/>
      <c r="T161" s="36"/>
      <c r="U161" s="82"/>
      <c r="V161" s="25"/>
      <c r="W161" s="58"/>
      <c r="X161" s="34"/>
      <c r="Y161" s="34"/>
      <c r="Z161" s="36"/>
      <c r="AA161" s="84"/>
      <c r="AB161" s="35"/>
      <c r="AC161" s="25"/>
      <c r="AD161" s="25"/>
      <c r="AE161" s="44"/>
      <c r="AF161" s="94"/>
      <c r="AG161" s="25"/>
      <c r="AH161" s="25"/>
      <c r="AI161" s="25"/>
      <c r="AJ161" s="45" t="str">
        <f t="array" ref="AJ161">IFERROR(INDEX('[1]Master Price'!$E:$E,MATCH(D161,'[1]Master Price'!$B:$B,0)),"0")</f>
        <v>0</v>
      </c>
      <c r="AK161" s="45">
        <f t="shared" si="0"/>
        <v>0</v>
      </c>
      <c r="AL161" s="46" t="str">
        <f t="shared" si="24"/>
        <v>0-day</v>
      </c>
      <c r="AM161" s="46" t="str">
        <f t="shared" si="2"/>
        <v>0-day</v>
      </c>
      <c r="AN161" s="46" t="str">
        <f t="shared" si="25"/>
        <v>0-day</v>
      </c>
      <c r="AO161" s="46" t="str">
        <f t="shared" si="4"/>
        <v>0-day</v>
      </c>
      <c r="AP161" s="46" t="str">
        <f t="shared" si="5"/>
        <v>0-day</v>
      </c>
      <c r="AQ161" s="46" t="str">
        <f t="shared" si="6"/>
        <v>0-day</v>
      </c>
      <c r="AR161" s="17"/>
      <c r="AS161" s="47" t="str">
        <f t="shared" si="7"/>
        <v/>
      </c>
      <c r="AT161" s="35">
        <f t="shared" si="23"/>
        <v>0</v>
      </c>
      <c r="AU161" s="48" t="e">
        <f t="shared" ca="1" si="8"/>
        <v>#NAME?</v>
      </c>
      <c r="AV161" s="48" t="e">
        <f t="shared" ca="1" si="9"/>
        <v>#NAME?</v>
      </c>
      <c r="AW161" s="49" t="e">
        <f t="shared" ca="1" si="10"/>
        <v>#NAME?</v>
      </c>
      <c r="AX161" s="48" t="e">
        <f t="shared" ca="1" si="11"/>
        <v>#NAME?</v>
      </c>
      <c r="AY161" s="49" t="str">
        <f t="shared" si="12"/>
        <v/>
      </c>
      <c r="AZ161" s="50" t="e">
        <f t="shared" ca="1" si="13"/>
        <v>#NAME?</v>
      </c>
      <c r="BA161" s="51" t="e">
        <f t="shared" ca="1" si="14"/>
        <v>#NAME?</v>
      </c>
      <c r="BB161" s="52" t="e">
        <f t="shared" ca="1" si="15"/>
        <v>#NAME?</v>
      </c>
      <c r="BC161" s="51" t="e">
        <f t="shared" ca="1" si="16"/>
        <v>#NAME?</v>
      </c>
      <c r="BD161" s="54" t="e">
        <f t="shared" ca="1" si="17"/>
        <v>#NAME?</v>
      </c>
      <c r="BE161" s="48" t="e">
        <f t="shared" ca="1" si="18"/>
        <v>#NAME?</v>
      </c>
      <c r="BF161" s="50" t="e">
        <f t="shared" ca="1" si="19"/>
        <v>#NAME?</v>
      </c>
      <c r="BG161" s="56" t="e">
        <f t="shared" ca="1" si="20"/>
        <v>#NAME?</v>
      </c>
      <c r="BH161" s="22"/>
      <c r="BI161" s="22"/>
      <c r="BJ161" s="22"/>
      <c r="BK161" s="22"/>
      <c r="BL161" s="22"/>
      <c r="BM161" s="22"/>
      <c r="BN161" s="24"/>
      <c r="BO161" s="24"/>
    </row>
    <row r="162" spans="1:67" ht="15.5">
      <c r="A162" s="25" t="str">
        <f t="shared" si="26"/>
        <v/>
      </c>
      <c r="B162" s="98"/>
      <c r="C162" s="25"/>
      <c r="D162" s="90"/>
      <c r="E162" s="90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36"/>
      <c r="S162" s="91"/>
      <c r="T162" s="36"/>
      <c r="U162" s="82"/>
      <c r="V162" s="25"/>
      <c r="W162" s="58"/>
      <c r="X162" s="34"/>
      <c r="Y162" s="34"/>
      <c r="Z162" s="36"/>
      <c r="AA162" s="84"/>
      <c r="AB162" s="35"/>
      <c r="AC162" s="25"/>
      <c r="AD162" s="25"/>
      <c r="AE162" s="44"/>
      <c r="AF162" s="94"/>
      <c r="AG162" s="25"/>
      <c r="AH162" s="25"/>
      <c r="AI162" s="25"/>
      <c r="AJ162" s="45" t="str">
        <f t="array" ref="AJ162">IFERROR(INDEX('[1]Master Price'!$E:$E,MATCH(D162,'[1]Master Price'!$B:$B,0)),"0")</f>
        <v>0</v>
      </c>
      <c r="AK162" s="45">
        <f t="shared" si="0"/>
        <v>0</v>
      </c>
      <c r="AL162" s="46" t="str">
        <f t="shared" si="24"/>
        <v>0-day</v>
      </c>
      <c r="AM162" s="46" t="str">
        <f t="shared" si="2"/>
        <v>0-day</v>
      </c>
      <c r="AN162" s="46" t="str">
        <f t="shared" si="25"/>
        <v>0-day</v>
      </c>
      <c r="AO162" s="46" t="str">
        <f t="shared" si="4"/>
        <v>0-day</v>
      </c>
      <c r="AP162" s="46" t="str">
        <f t="shared" si="5"/>
        <v>0-day</v>
      </c>
      <c r="AQ162" s="46" t="str">
        <f t="shared" si="6"/>
        <v>0-day</v>
      </c>
      <c r="AR162" s="17"/>
      <c r="AS162" s="47" t="str">
        <f t="shared" si="7"/>
        <v/>
      </c>
      <c r="AT162" s="35">
        <f t="shared" si="23"/>
        <v>0</v>
      </c>
      <c r="AU162" s="48" t="e">
        <f t="shared" ca="1" si="8"/>
        <v>#NAME?</v>
      </c>
      <c r="AV162" s="48" t="e">
        <f t="shared" ca="1" si="9"/>
        <v>#NAME?</v>
      </c>
      <c r="AW162" s="49" t="e">
        <f t="shared" ca="1" si="10"/>
        <v>#NAME?</v>
      </c>
      <c r="AX162" s="48" t="e">
        <f t="shared" ca="1" si="11"/>
        <v>#NAME?</v>
      </c>
      <c r="AY162" s="49" t="str">
        <f t="shared" si="12"/>
        <v/>
      </c>
      <c r="AZ162" s="50" t="e">
        <f t="shared" ca="1" si="13"/>
        <v>#NAME?</v>
      </c>
      <c r="BA162" s="51" t="e">
        <f t="shared" ca="1" si="14"/>
        <v>#NAME?</v>
      </c>
      <c r="BB162" s="52" t="e">
        <f t="shared" ca="1" si="15"/>
        <v>#NAME?</v>
      </c>
      <c r="BC162" s="51" t="e">
        <f t="shared" ca="1" si="16"/>
        <v>#NAME?</v>
      </c>
      <c r="BD162" s="54" t="e">
        <f t="shared" ca="1" si="17"/>
        <v>#NAME?</v>
      </c>
      <c r="BE162" s="48" t="e">
        <f t="shared" ca="1" si="18"/>
        <v>#NAME?</v>
      </c>
      <c r="BF162" s="50" t="e">
        <f t="shared" ca="1" si="19"/>
        <v>#NAME?</v>
      </c>
      <c r="BG162" s="56" t="e">
        <f t="shared" ca="1" si="20"/>
        <v>#NAME?</v>
      </c>
      <c r="BH162" s="22"/>
      <c r="BI162" s="22"/>
      <c r="BJ162" s="22"/>
      <c r="BK162" s="22"/>
      <c r="BL162" s="22"/>
      <c r="BM162" s="22"/>
      <c r="BN162" s="24"/>
      <c r="BO162" s="24"/>
    </row>
    <row r="163" spans="1:67" ht="15.5">
      <c r="A163" s="25" t="str">
        <f t="shared" si="26"/>
        <v/>
      </c>
      <c r="B163" s="98"/>
      <c r="C163" s="25"/>
      <c r="D163" s="90"/>
      <c r="E163" s="90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36"/>
      <c r="S163" s="91"/>
      <c r="T163" s="36"/>
      <c r="U163" s="82"/>
      <c r="V163" s="25"/>
      <c r="W163" s="58"/>
      <c r="X163" s="34"/>
      <c r="Y163" s="34"/>
      <c r="Z163" s="36"/>
      <c r="AA163" s="84"/>
      <c r="AB163" s="35"/>
      <c r="AC163" s="25"/>
      <c r="AD163" s="25"/>
      <c r="AE163" s="44"/>
      <c r="AF163" s="94"/>
      <c r="AG163" s="25"/>
      <c r="AH163" s="25"/>
      <c r="AI163" s="25"/>
      <c r="AJ163" s="45" t="str">
        <f t="array" ref="AJ163">IFERROR(INDEX('[1]Master Price'!$E:$E,MATCH(D163,'[1]Master Price'!$B:$B,0)),"0")</f>
        <v>0</v>
      </c>
      <c r="AK163" s="45">
        <f t="shared" si="0"/>
        <v>0</v>
      </c>
      <c r="AL163" s="46" t="str">
        <f t="shared" si="24"/>
        <v>0-day</v>
      </c>
      <c r="AM163" s="46" t="str">
        <f t="shared" si="2"/>
        <v>0-day</v>
      </c>
      <c r="AN163" s="46" t="str">
        <f t="shared" si="25"/>
        <v>0-day</v>
      </c>
      <c r="AO163" s="46" t="str">
        <f t="shared" si="4"/>
        <v>0-day</v>
      </c>
      <c r="AP163" s="46" t="str">
        <f t="shared" si="5"/>
        <v>0-day</v>
      </c>
      <c r="AQ163" s="46" t="str">
        <f t="shared" si="6"/>
        <v>0-day</v>
      </c>
      <c r="AR163" s="17"/>
      <c r="AS163" s="47" t="str">
        <f t="shared" si="7"/>
        <v/>
      </c>
      <c r="AT163" s="35">
        <f t="shared" si="23"/>
        <v>0</v>
      </c>
      <c r="AU163" s="48" t="e">
        <f t="shared" ca="1" si="8"/>
        <v>#NAME?</v>
      </c>
      <c r="AV163" s="48" t="e">
        <f t="shared" ca="1" si="9"/>
        <v>#NAME?</v>
      </c>
      <c r="AW163" s="49" t="e">
        <f t="shared" ca="1" si="10"/>
        <v>#NAME?</v>
      </c>
      <c r="AX163" s="48" t="e">
        <f t="shared" ca="1" si="11"/>
        <v>#NAME?</v>
      </c>
      <c r="AY163" s="49" t="str">
        <f t="shared" si="12"/>
        <v/>
      </c>
      <c r="AZ163" s="50" t="e">
        <f t="shared" ca="1" si="13"/>
        <v>#NAME?</v>
      </c>
      <c r="BA163" s="51" t="e">
        <f t="shared" ca="1" si="14"/>
        <v>#NAME?</v>
      </c>
      <c r="BB163" s="52" t="e">
        <f t="shared" ca="1" si="15"/>
        <v>#NAME?</v>
      </c>
      <c r="BC163" s="51" t="e">
        <f t="shared" ca="1" si="16"/>
        <v>#NAME?</v>
      </c>
      <c r="BD163" s="54" t="e">
        <f t="shared" ca="1" si="17"/>
        <v>#NAME?</v>
      </c>
      <c r="BE163" s="48" t="e">
        <f t="shared" ca="1" si="18"/>
        <v>#NAME?</v>
      </c>
      <c r="BF163" s="50" t="e">
        <f t="shared" ca="1" si="19"/>
        <v>#NAME?</v>
      </c>
      <c r="BG163" s="56" t="e">
        <f t="shared" ca="1" si="20"/>
        <v>#NAME?</v>
      </c>
      <c r="BH163" s="22"/>
      <c r="BI163" s="22"/>
      <c r="BJ163" s="22"/>
      <c r="BK163" s="22"/>
      <c r="BL163" s="22"/>
      <c r="BM163" s="22"/>
      <c r="BN163" s="24"/>
      <c r="BO163" s="24"/>
    </row>
    <row r="164" spans="1:67" ht="15.5">
      <c r="A164" s="25" t="str">
        <f t="shared" si="26"/>
        <v/>
      </c>
      <c r="B164" s="98"/>
      <c r="C164" s="25"/>
      <c r="D164" s="90"/>
      <c r="E164" s="90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36"/>
      <c r="S164" s="91"/>
      <c r="T164" s="36"/>
      <c r="U164" s="82"/>
      <c r="V164" s="25"/>
      <c r="W164" s="58"/>
      <c r="X164" s="34"/>
      <c r="Y164" s="34"/>
      <c r="Z164" s="36"/>
      <c r="AA164" s="84"/>
      <c r="AB164" s="35"/>
      <c r="AC164" s="25"/>
      <c r="AD164" s="25"/>
      <c r="AE164" s="44"/>
      <c r="AF164" s="94"/>
      <c r="AG164" s="25"/>
      <c r="AH164" s="25"/>
      <c r="AI164" s="25"/>
      <c r="AJ164" s="45" t="str">
        <f t="array" ref="AJ164">IFERROR(INDEX('[1]Master Price'!$E:$E,MATCH(D164,'[1]Master Price'!$B:$B,0)),"0")</f>
        <v>0</v>
      </c>
      <c r="AK164" s="45">
        <f t="shared" si="0"/>
        <v>0</v>
      </c>
      <c r="AL164" s="46" t="str">
        <f t="shared" si="24"/>
        <v>0-day</v>
      </c>
      <c r="AM164" s="46" t="str">
        <f t="shared" si="2"/>
        <v>0-day</v>
      </c>
      <c r="AN164" s="46" t="str">
        <f t="shared" si="25"/>
        <v>0-day</v>
      </c>
      <c r="AO164" s="46" t="str">
        <f t="shared" si="4"/>
        <v>0-day</v>
      </c>
      <c r="AP164" s="46" t="str">
        <f t="shared" si="5"/>
        <v>0-day</v>
      </c>
      <c r="AQ164" s="46" t="str">
        <f t="shared" si="6"/>
        <v>0-day</v>
      </c>
      <c r="AR164" s="17"/>
      <c r="AS164" s="47" t="str">
        <f t="shared" si="7"/>
        <v/>
      </c>
      <c r="AT164" s="35">
        <f t="shared" si="23"/>
        <v>0</v>
      </c>
      <c r="AU164" s="48" t="e">
        <f t="shared" ca="1" si="8"/>
        <v>#NAME?</v>
      </c>
      <c r="AV164" s="48" t="e">
        <f t="shared" ca="1" si="9"/>
        <v>#NAME?</v>
      </c>
      <c r="AW164" s="49" t="e">
        <f t="shared" ca="1" si="10"/>
        <v>#NAME?</v>
      </c>
      <c r="AX164" s="48" t="e">
        <f t="shared" ca="1" si="11"/>
        <v>#NAME?</v>
      </c>
      <c r="AY164" s="49" t="str">
        <f t="shared" si="12"/>
        <v/>
      </c>
      <c r="AZ164" s="50" t="e">
        <f t="shared" ca="1" si="13"/>
        <v>#NAME?</v>
      </c>
      <c r="BA164" s="51" t="e">
        <f t="shared" ca="1" si="14"/>
        <v>#NAME?</v>
      </c>
      <c r="BB164" s="52" t="e">
        <f t="shared" ca="1" si="15"/>
        <v>#NAME?</v>
      </c>
      <c r="BC164" s="51" t="e">
        <f t="shared" ca="1" si="16"/>
        <v>#NAME?</v>
      </c>
      <c r="BD164" s="54" t="e">
        <f t="shared" ca="1" si="17"/>
        <v>#NAME?</v>
      </c>
      <c r="BE164" s="48" t="e">
        <f t="shared" ca="1" si="18"/>
        <v>#NAME?</v>
      </c>
      <c r="BF164" s="50" t="e">
        <f t="shared" ca="1" si="19"/>
        <v>#NAME?</v>
      </c>
      <c r="BG164" s="56" t="e">
        <f t="shared" ca="1" si="20"/>
        <v>#NAME?</v>
      </c>
      <c r="BH164" s="22"/>
      <c r="BI164" s="22"/>
      <c r="BJ164" s="22"/>
      <c r="BK164" s="22"/>
      <c r="BL164" s="22"/>
      <c r="BM164" s="22"/>
      <c r="BN164" s="24"/>
      <c r="BO164" s="24"/>
    </row>
    <row r="165" spans="1:67" ht="15.5">
      <c r="A165" s="25" t="str">
        <f t="shared" si="26"/>
        <v/>
      </c>
      <c r="B165" s="98"/>
      <c r="C165" s="25"/>
      <c r="D165" s="90"/>
      <c r="E165" s="90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36"/>
      <c r="S165" s="91"/>
      <c r="T165" s="36"/>
      <c r="U165" s="82"/>
      <c r="V165" s="25"/>
      <c r="W165" s="58"/>
      <c r="X165" s="34"/>
      <c r="Y165" s="34"/>
      <c r="Z165" s="36"/>
      <c r="AA165" s="84"/>
      <c r="AB165" s="35"/>
      <c r="AC165" s="25"/>
      <c r="AD165" s="25"/>
      <c r="AE165" s="44"/>
      <c r="AF165" s="94"/>
      <c r="AG165" s="25"/>
      <c r="AH165" s="25"/>
      <c r="AI165" s="25"/>
      <c r="AJ165" s="45" t="str">
        <f t="array" ref="AJ165">IFERROR(INDEX('[1]Master Price'!$E:$E,MATCH(D165,'[1]Master Price'!$B:$B,0)),"0")</f>
        <v>0</v>
      </c>
      <c r="AK165" s="45">
        <f t="shared" si="0"/>
        <v>0</v>
      </c>
      <c r="AL165" s="46" t="str">
        <f t="shared" si="24"/>
        <v>0-day</v>
      </c>
      <c r="AM165" s="46" t="str">
        <f t="shared" si="2"/>
        <v>0-day</v>
      </c>
      <c r="AN165" s="46" t="str">
        <f t="shared" si="25"/>
        <v>0-day</v>
      </c>
      <c r="AO165" s="46" t="str">
        <f t="shared" si="4"/>
        <v>0-day</v>
      </c>
      <c r="AP165" s="46" t="str">
        <f t="shared" si="5"/>
        <v>0-day</v>
      </c>
      <c r="AQ165" s="46" t="str">
        <f t="shared" si="6"/>
        <v>0-day</v>
      </c>
      <c r="AR165" s="17"/>
      <c r="AS165" s="47" t="str">
        <f t="shared" si="7"/>
        <v/>
      </c>
      <c r="AT165" s="35">
        <f t="shared" si="23"/>
        <v>0</v>
      </c>
      <c r="AU165" s="48" t="e">
        <f t="shared" ca="1" si="8"/>
        <v>#NAME?</v>
      </c>
      <c r="AV165" s="48" t="e">
        <f t="shared" ca="1" si="9"/>
        <v>#NAME?</v>
      </c>
      <c r="AW165" s="49" t="e">
        <f t="shared" ca="1" si="10"/>
        <v>#NAME?</v>
      </c>
      <c r="AX165" s="48" t="e">
        <f t="shared" ca="1" si="11"/>
        <v>#NAME?</v>
      </c>
      <c r="AY165" s="49" t="str">
        <f t="shared" si="12"/>
        <v/>
      </c>
      <c r="AZ165" s="50" t="e">
        <f t="shared" ca="1" si="13"/>
        <v>#NAME?</v>
      </c>
      <c r="BA165" s="51" t="e">
        <f t="shared" ca="1" si="14"/>
        <v>#NAME?</v>
      </c>
      <c r="BB165" s="52" t="e">
        <f t="shared" ca="1" si="15"/>
        <v>#NAME?</v>
      </c>
      <c r="BC165" s="51" t="e">
        <f t="shared" ca="1" si="16"/>
        <v>#NAME?</v>
      </c>
      <c r="BD165" s="54" t="e">
        <f t="shared" ca="1" si="17"/>
        <v>#NAME?</v>
      </c>
      <c r="BE165" s="48" t="e">
        <f t="shared" ca="1" si="18"/>
        <v>#NAME?</v>
      </c>
      <c r="BF165" s="50" t="e">
        <f t="shared" ca="1" si="19"/>
        <v>#NAME?</v>
      </c>
      <c r="BG165" s="56" t="e">
        <f t="shared" ca="1" si="20"/>
        <v>#NAME?</v>
      </c>
      <c r="BH165" s="22"/>
      <c r="BI165" s="22"/>
      <c r="BJ165" s="22"/>
      <c r="BK165" s="22"/>
      <c r="BL165" s="22"/>
      <c r="BM165" s="22"/>
      <c r="BN165" s="24"/>
      <c r="BO165" s="24"/>
    </row>
    <row r="166" spans="1:67" ht="15.5">
      <c r="A166" s="25" t="str">
        <f t="shared" si="26"/>
        <v/>
      </c>
      <c r="B166" s="98"/>
      <c r="C166" s="25"/>
      <c r="D166" s="90"/>
      <c r="E166" s="90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36"/>
      <c r="S166" s="91"/>
      <c r="T166" s="36"/>
      <c r="U166" s="82"/>
      <c r="V166" s="25"/>
      <c r="W166" s="58"/>
      <c r="X166" s="34"/>
      <c r="Y166" s="34"/>
      <c r="Z166" s="36"/>
      <c r="AA166" s="84"/>
      <c r="AB166" s="35"/>
      <c r="AC166" s="25"/>
      <c r="AD166" s="25"/>
      <c r="AE166" s="44"/>
      <c r="AF166" s="94"/>
      <c r="AG166" s="25"/>
      <c r="AH166" s="25"/>
      <c r="AI166" s="25"/>
      <c r="AJ166" s="45" t="str">
        <f t="array" ref="AJ166">IFERROR(INDEX('[1]Master Price'!$E:$E,MATCH(D166,'[1]Master Price'!$B:$B,0)),"0")</f>
        <v>0</v>
      </c>
      <c r="AK166" s="45">
        <f t="shared" si="0"/>
        <v>0</v>
      </c>
      <c r="AL166" s="46" t="str">
        <f t="shared" si="24"/>
        <v>0-day</v>
      </c>
      <c r="AM166" s="46" t="str">
        <f t="shared" si="2"/>
        <v>0-day</v>
      </c>
      <c r="AN166" s="46" t="str">
        <f t="shared" si="25"/>
        <v>0-day</v>
      </c>
      <c r="AO166" s="46" t="str">
        <f t="shared" si="4"/>
        <v>0-day</v>
      </c>
      <c r="AP166" s="46" t="str">
        <f t="shared" si="5"/>
        <v>0-day</v>
      </c>
      <c r="AQ166" s="46" t="str">
        <f t="shared" si="6"/>
        <v>0-day</v>
      </c>
      <c r="AR166" s="17"/>
      <c r="AS166" s="47" t="str">
        <f t="shared" si="7"/>
        <v/>
      </c>
      <c r="AT166" s="35">
        <f t="shared" si="23"/>
        <v>0</v>
      </c>
      <c r="AU166" s="48" t="e">
        <f t="shared" ca="1" si="8"/>
        <v>#NAME?</v>
      </c>
      <c r="AV166" s="48" t="e">
        <f t="shared" ca="1" si="9"/>
        <v>#NAME?</v>
      </c>
      <c r="AW166" s="49" t="e">
        <f t="shared" ca="1" si="10"/>
        <v>#NAME?</v>
      </c>
      <c r="AX166" s="48" t="e">
        <f t="shared" ca="1" si="11"/>
        <v>#NAME?</v>
      </c>
      <c r="AY166" s="49" t="str">
        <f t="shared" si="12"/>
        <v/>
      </c>
      <c r="AZ166" s="50" t="e">
        <f t="shared" ca="1" si="13"/>
        <v>#NAME?</v>
      </c>
      <c r="BA166" s="51" t="e">
        <f t="shared" ca="1" si="14"/>
        <v>#NAME?</v>
      </c>
      <c r="BB166" s="52" t="e">
        <f t="shared" ca="1" si="15"/>
        <v>#NAME?</v>
      </c>
      <c r="BC166" s="51" t="e">
        <f t="shared" ca="1" si="16"/>
        <v>#NAME?</v>
      </c>
      <c r="BD166" s="54" t="e">
        <f t="shared" ca="1" si="17"/>
        <v>#NAME?</v>
      </c>
      <c r="BE166" s="48" t="e">
        <f t="shared" ca="1" si="18"/>
        <v>#NAME?</v>
      </c>
      <c r="BF166" s="50" t="e">
        <f t="shared" ca="1" si="19"/>
        <v>#NAME?</v>
      </c>
      <c r="BG166" s="56" t="e">
        <f t="shared" ca="1" si="20"/>
        <v>#NAME?</v>
      </c>
      <c r="BH166" s="22"/>
      <c r="BI166" s="22"/>
      <c r="BJ166" s="22"/>
      <c r="BK166" s="22"/>
      <c r="BL166" s="22"/>
      <c r="BM166" s="22"/>
      <c r="BN166" s="24"/>
      <c r="BO166" s="24"/>
    </row>
    <row r="167" spans="1:67" ht="15.5">
      <c r="A167" s="25" t="str">
        <f t="shared" si="26"/>
        <v/>
      </c>
      <c r="B167" s="98"/>
      <c r="C167" s="25"/>
      <c r="D167" s="90"/>
      <c r="E167" s="90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36"/>
      <c r="S167" s="91"/>
      <c r="T167" s="36"/>
      <c r="U167" s="82"/>
      <c r="V167" s="25"/>
      <c r="W167" s="58"/>
      <c r="X167" s="34"/>
      <c r="Y167" s="34"/>
      <c r="Z167" s="36"/>
      <c r="AA167" s="84"/>
      <c r="AB167" s="35"/>
      <c r="AC167" s="25"/>
      <c r="AD167" s="25"/>
      <c r="AE167" s="44"/>
      <c r="AF167" s="94"/>
      <c r="AG167" s="25"/>
      <c r="AH167" s="25"/>
      <c r="AI167" s="25"/>
      <c r="AJ167" s="45" t="str">
        <f t="array" ref="AJ167">IFERROR(INDEX('[1]Master Price'!$E:$E,MATCH(D167,'[1]Master Price'!$B:$B,0)),"0")</f>
        <v>0</v>
      </c>
      <c r="AK167" s="45">
        <f t="shared" si="0"/>
        <v>0</v>
      </c>
      <c r="AL167" s="46" t="str">
        <f t="shared" si="24"/>
        <v>0-day</v>
      </c>
      <c r="AM167" s="46" t="str">
        <f t="shared" si="2"/>
        <v>0-day</v>
      </c>
      <c r="AN167" s="46" t="str">
        <f t="shared" si="25"/>
        <v>0-day</v>
      </c>
      <c r="AO167" s="46" t="str">
        <f t="shared" si="4"/>
        <v>0-day</v>
      </c>
      <c r="AP167" s="46" t="str">
        <f t="shared" si="5"/>
        <v>0-day</v>
      </c>
      <c r="AQ167" s="46" t="str">
        <f t="shared" si="6"/>
        <v>0-day</v>
      </c>
      <c r="AR167" s="17"/>
      <c r="AS167" s="47" t="str">
        <f t="shared" si="7"/>
        <v/>
      </c>
      <c r="AT167" s="35">
        <f t="shared" si="23"/>
        <v>0</v>
      </c>
      <c r="AU167" s="48" t="e">
        <f t="shared" ca="1" si="8"/>
        <v>#NAME?</v>
      </c>
      <c r="AV167" s="48" t="e">
        <f t="shared" ca="1" si="9"/>
        <v>#NAME?</v>
      </c>
      <c r="AW167" s="49" t="e">
        <f t="shared" ca="1" si="10"/>
        <v>#NAME?</v>
      </c>
      <c r="AX167" s="48" t="e">
        <f t="shared" ca="1" si="11"/>
        <v>#NAME?</v>
      </c>
      <c r="AY167" s="49" t="str">
        <f t="shared" si="12"/>
        <v/>
      </c>
      <c r="AZ167" s="50" t="e">
        <f t="shared" ca="1" si="13"/>
        <v>#NAME?</v>
      </c>
      <c r="BA167" s="51" t="e">
        <f t="shared" ca="1" si="14"/>
        <v>#NAME?</v>
      </c>
      <c r="BB167" s="52" t="e">
        <f t="shared" ca="1" si="15"/>
        <v>#NAME?</v>
      </c>
      <c r="BC167" s="51" t="e">
        <f t="shared" ca="1" si="16"/>
        <v>#NAME?</v>
      </c>
      <c r="BD167" s="54" t="e">
        <f t="shared" ca="1" si="17"/>
        <v>#NAME?</v>
      </c>
      <c r="BE167" s="48" t="e">
        <f t="shared" ca="1" si="18"/>
        <v>#NAME?</v>
      </c>
      <c r="BF167" s="50" t="e">
        <f t="shared" ca="1" si="19"/>
        <v>#NAME?</v>
      </c>
      <c r="BG167" s="56" t="e">
        <f t="shared" ca="1" si="20"/>
        <v>#NAME?</v>
      </c>
      <c r="BH167" s="22"/>
      <c r="BI167" s="22"/>
      <c r="BJ167" s="22"/>
      <c r="BK167" s="22"/>
      <c r="BL167" s="22"/>
      <c r="BM167" s="22"/>
      <c r="BN167" s="24"/>
      <c r="BO167" s="24"/>
    </row>
    <row r="168" spans="1:67" ht="15.5">
      <c r="A168" s="25" t="str">
        <f t="shared" si="26"/>
        <v/>
      </c>
      <c r="B168" s="98"/>
      <c r="C168" s="25"/>
      <c r="D168" s="90"/>
      <c r="E168" s="90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36"/>
      <c r="S168" s="91"/>
      <c r="T168" s="36"/>
      <c r="U168" s="82"/>
      <c r="V168" s="25"/>
      <c r="W168" s="58"/>
      <c r="X168" s="34"/>
      <c r="Y168" s="34"/>
      <c r="Z168" s="36"/>
      <c r="AA168" s="84"/>
      <c r="AB168" s="35"/>
      <c r="AC168" s="25"/>
      <c r="AD168" s="25"/>
      <c r="AE168" s="44"/>
      <c r="AF168" s="94"/>
      <c r="AG168" s="25"/>
      <c r="AH168" s="25"/>
      <c r="AI168" s="25"/>
      <c r="AJ168" s="45" t="str">
        <f t="array" ref="AJ168">IFERROR(INDEX('[1]Master Price'!$E:$E,MATCH(D168,'[1]Master Price'!$B:$B,0)),"0")</f>
        <v>0</v>
      </c>
      <c r="AK168" s="45">
        <f t="shared" si="0"/>
        <v>0</v>
      </c>
      <c r="AL168" s="46" t="str">
        <f t="shared" si="24"/>
        <v>0-day</v>
      </c>
      <c r="AM168" s="46" t="str">
        <f t="shared" si="2"/>
        <v>0-day</v>
      </c>
      <c r="AN168" s="46" t="str">
        <f t="shared" si="25"/>
        <v>0-day</v>
      </c>
      <c r="AO168" s="46" t="str">
        <f t="shared" si="4"/>
        <v>0-day</v>
      </c>
      <c r="AP168" s="46" t="str">
        <f t="shared" si="5"/>
        <v>0-day</v>
      </c>
      <c r="AQ168" s="46" t="str">
        <f t="shared" si="6"/>
        <v>0-day</v>
      </c>
      <c r="AR168" s="17"/>
      <c r="AS168" s="47" t="str">
        <f t="shared" si="7"/>
        <v/>
      </c>
      <c r="AT168" s="35">
        <f t="shared" si="23"/>
        <v>0</v>
      </c>
      <c r="AU168" s="48" t="e">
        <f t="shared" ca="1" si="8"/>
        <v>#NAME?</v>
      </c>
      <c r="AV168" s="48" t="e">
        <f t="shared" ca="1" si="9"/>
        <v>#NAME?</v>
      </c>
      <c r="AW168" s="49" t="e">
        <f t="shared" ca="1" si="10"/>
        <v>#NAME?</v>
      </c>
      <c r="AX168" s="48" t="e">
        <f t="shared" ca="1" si="11"/>
        <v>#NAME?</v>
      </c>
      <c r="AY168" s="49" t="str">
        <f t="shared" si="12"/>
        <v/>
      </c>
      <c r="AZ168" s="50" t="e">
        <f t="shared" ca="1" si="13"/>
        <v>#NAME?</v>
      </c>
      <c r="BA168" s="51" t="e">
        <f t="shared" ca="1" si="14"/>
        <v>#NAME?</v>
      </c>
      <c r="BB168" s="52" t="e">
        <f t="shared" ca="1" si="15"/>
        <v>#NAME?</v>
      </c>
      <c r="BC168" s="51" t="e">
        <f t="shared" ca="1" si="16"/>
        <v>#NAME?</v>
      </c>
      <c r="BD168" s="54" t="e">
        <f t="shared" ca="1" si="17"/>
        <v>#NAME?</v>
      </c>
      <c r="BE168" s="48" t="e">
        <f t="shared" ca="1" si="18"/>
        <v>#NAME?</v>
      </c>
      <c r="BF168" s="50" t="e">
        <f t="shared" ca="1" si="19"/>
        <v>#NAME?</v>
      </c>
      <c r="BG168" s="56" t="e">
        <f t="shared" ca="1" si="20"/>
        <v>#NAME?</v>
      </c>
      <c r="BH168" s="22"/>
      <c r="BI168" s="22"/>
      <c r="BJ168" s="22"/>
      <c r="BK168" s="22"/>
      <c r="BL168" s="22"/>
      <c r="BM168" s="22"/>
      <c r="BN168" s="24"/>
      <c r="BO168" s="24"/>
    </row>
    <row r="169" spans="1:67" ht="15.5">
      <c r="A169" s="25" t="str">
        <f t="shared" si="26"/>
        <v/>
      </c>
      <c r="B169" s="98"/>
      <c r="C169" s="25"/>
      <c r="D169" s="90"/>
      <c r="E169" s="90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36"/>
      <c r="S169" s="91"/>
      <c r="T169" s="36"/>
      <c r="U169" s="82"/>
      <c r="V169" s="25"/>
      <c r="W169" s="58"/>
      <c r="X169" s="34"/>
      <c r="Y169" s="34"/>
      <c r="Z169" s="36"/>
      <c r="AA169" s="84"/>
      <c r="AB169" s="35"/>
      <c r="AC169" s="25"/>
      <c r="AD169" s="25"/>
      <c r="AE169" s="44"/>
      <c r="AF169" s="94"/>
      <c r="AG169" s="25"/>
      <c r="AH169" s="25"/>
      <c r="AI169" s="25"/>
      <c r="AJ169" s="45" t="str">
        <f t="array" ref="AJ169">IFERROR(INDEX('[1]Master Price'!$E:$E,MATCH(D169,'[1]Master Price'!$B:$B,0)),"0")</f>
        <v>0</v>
      </c>
      <c r="AK169" s="45">
        <f t="shared" si="0"/>
        <v>0</v>
      </c>
      <c r="AL169" s="46" t="str">
        <f t="shared" si="24"/>
        <v>0-day</v>
      </c>
      <c r="AM169" s="46" t="str">
        <f t="shared" si="2"/>
        <v>0-day</v>
      </c>
      <c r="AN169" s="46" t="str">
        <f t="shared" si="25"/>
        <v>0-day</v>
      </c>
      <c r="AO169" s="46" t="str">
        <f t="shared" si="4"/>
        <v>0-day</v>
      </c>
      <c r="AP169" s="46" t="str">
        <f t="shared" si="5"/>
        <v>0-day</v>
      </c>
      <c r="AQ169" s="46" t="str">
        <f t="shared" si="6"/>
        <v>0-day</v>
      </c>
      <c r="AR169" s="17"/>
      <c r="AS169" s="47" t="str">
        <f t="shared" si="7"/>
        <v/>
      </c>
      <c r="AT169" s="35">
        <f t="shared" si="23"/>
        <v>0</v>
      </c>
      <c r="AU169" s="48" t="e">
        <f t="shared" ca="1" si="8"/>
        <v>#NAME?</v>
      </c>
      <c r="AV169" s="48" t="e">
        <f t="shared" ca="1" si="9"/>
        <v>#NAME?</v>
      </c>
      <c r="AW169" s="49" t="e">
        <f t="shared" ca="1" si="10"/>
        <v>#NAME?</v>
      </c>
      <c r="AX169" s="48" t="e">
        <f t="shared" ca="1" si="11"/>
        <v>#NAME?</v>
      </c>
      <c r="AY169" s="49" t="str">
        <f t="shared" si="12"/>
        <v/>
      </c>
      <c r="AZ169" s="50" t="e">
        <f t="shared" ca="1" si="13"/>
        <v>#NAME?</v>
      </c>
      <c r="BA169" s="51" t="e">
        <f t="shared" ca="1" si="14"/>
        <v>#NAME?</v>
      </c>
      <c r="BB169" s="52" t="e">
        <f t="shared" ca="1" si="15"/>
        <v>#NAME?</v>
      </c>
      <c r="BC169" s="51" t="e">
        <f t="shared" ca="1" si="16"/>
        <v>#NAME?</v>
      </c>
      <c r="BD169" s="54" t="e">
        <f t="shared" ca="1" si="17"/>
        <v>#NAME?</v>
      </c>
      <c r="BE169" s="48" t="e">
        <f t="shared" ca="1" si="18"/>
        <v>#NAME?</v>
      </c>
      <c r="BF169" s="50" t="e">
        <f t="shared" ca="1" si="19"/>
        <v>#NAME?</v>
      </c>
      <c r="BG169" s="56" t="e">
        <f t="shared" ca="1" si="20"/>
        <v>#NAME?</v>
      </c>
      <c r="BH169" s="22"/>
      <c r="BI169" s="22"/>
      <c r="BJ169" s="22"/>
      <c r="BK169" s="22"/>
      <c r="BL169" s="22"/>
      <c r="BM169" s="22"/>
      <c r="BN169" s="24"/>
      <c r="BO169" s="24"/>
    </row>
    <row r="170" spans="1:67" ht="15.5">
      <c r="A170" s="25" t="str">
        <f t="shared" si="26"/>
        <v/>
      </c>
      <c r="B170" s="89"/>
      <c r="C170" s="25"/>
      <c r="D170" s="90"/>
      <c r="E170" s="90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36"/>
      <c r="S170" s="91"/>
      <c r="T170" s="36"/>
      <c r="U170" s="82"/>
      <c r="V170" s="25"/>
      <c r="W170" s="58"/>
      <c r="X170" s="34"/>
      <c r="Y170" s="34"/>
      <c r="Z170" s="36"/>
      <c r="AA170" s="84"/>
      <c r="AB170" s="35"/>
      <c r="AC170" s="25"/>
      <c r="AD170" s="25"/>
      <c r="AE170" s="44"/>
      <c r="AF170" s="94"/>
      <c r="AG170" s="25"/>
      <c r="AH170" s="25"/>
      <c r="AI170" s="25"/>
      <c r="AJ170" s="45" t="str">
        <f t="array" ref="AJ170">IFERROR(INDEX('[1]Master Price'!$E:$E,MATCH(D170,'[1]Master Price'!$B:$B,0)),"0")</f>
        <v>0</v>
      </c>
      <c r="AK170" s="45">
        <f t="shared" si="0"/>
        <v>0</v>
      </c>
      <c r="AL170" s="46" t="str">
        <f t="shared" si="24"/>
        <v>0-day</v>
      </c>
      <c r="AM170" s="46" t="str">
        <f t="shared" si="2"/>
        <v>0-day</v>
      </c>
      <c r="AN170" s="46" t="str">
        <f t="shared" si="25"/>
        <v>0-day</v>
      </c>
      <c r="AO170" s="46" t="str">
        <f t="shared" si="4"/>
        <v>0-day</v>
      </c>
      <c r="AP170" s="46" t="str">
        <f t="shared" si="5"/>
        <v>0-day</v>
      </c>
      <c r="AQ170" s="46" t="str">
        <f t="shared" si="6"/>
        <v>0-day</v>
      </c>
      <c r="AR170" s="17"/>
      <c r="AS170" s="47" t="str">
        <f t="shared" si="7"/>
        <v/>
      </c>
      <c r="AT170" s="35">
        <f t="shared" si="23"/>
        <v>0</v>
      </c>
      <c r="AU170" s="48" t="e">
        <f t="shared" ca="1" si="8"/>
        <v>#NAME?</v>
      </c>
      <c r="AV170" s="48" t="e">
        <f t="shared" ca="1" si="9"/>
        <v>#NAME?</v>
      </c>
      <c r="AW170" s="49" t="e">
        <f t="shared" ca="1" si="10"/>
        <v>#NAME?</v>
      </c>
      <c r="AX170" s="48" t="e">
        <f t="shared" ca="1" si="11"/>
        <v>#NAME?</v>
      </c>
      <c r="AY170" s="49" t="str">
        <f t="shared" si="12"/>
        <v/>
      </c>
      <c r="AZ170" s="50" t="e">
        <f t="shared" ca="1" si="13"/>
        <v>#NAME?</v>
      </c>
      <c r="BA170" s="51" t="e">
        <f t="shared" ca="1" si="14"/>
        <v>#NAME?</v>
      </c>
      <c r="BB170" s="52" t="e">
        <f t="shared" ca="1" si="15"/>
        <v>#NAME?</v>
      </c>
      <c r="BC170" s="51" t="e">
        <f t="shared" ca="1" si="16"/>
        <v>#NAME?</v>
      </c>
      <c r="BD170" s="54" t="e">
        <f t="shared" ca="1" si="17"/>
        <v>#NAME?</v>
      </c>
      <c r="BE170" s="48" t="e">
        <f t="shared" ca="1" si="18"/>
        <v>#NAME?</v>
      </c>
      <c r="BF170" s="50" t="e">
        <f t="shared" ca="1" si="19"/>
        <v>#NAME?</v>
      </c>
      <c r="BG170" s="56" t="e">
        <f t="shared" ca="1" si="20"/>
        <v>#NAME?</v>
      </c>
      <c r="BH170" s="22"/>
      <c r="BI170" s="22"/>
      <c r="BJ170" s="22"/>
      <c r="BK170" s="22"/>
      <c r="BL170" s="22"/>
      <c r="BM170" s="22"/>
      <c r="BN170" s="24"/>
      <c r="BO170" s="24"/>
    </row>
    <row r="171" spans="1:67" ht="15.5">
      <c r="A171" s="25" t="str">
        <f t="shared" si="26"/>
        <v/>
      </c>
      <c r="B171" s="89"/>
      <c r="C171" s="25"/>
      <c r="D171" s="90"/>
      <c r="E171" s="90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36"/>
      <c r="S171" s="91"/>
      <c r="T171" s="36"/>
      <c r="U171" s="82"/>
      <c r="V171" s="25"/>
      <c r="W171" s="58"/>
      <c r="X171" s="34"/>
      <c r="Y171" s="34"/>
      <c r="Z171" s="36"/>
      <c r="AA171" s="84"/>
      <c r="AB171" s="35"/>
      <c r="AC171" s="25"/>
      <c r="AD171" s="25"/>
      <c r="AE171" s="44"/>
      <c r="AF171" s="94"/>
      <c r="AG171" s="25"/>
      <c r="AH171" s="25"/>
      <c r="AI171" s="25"/>
      <c r="AJ171" s="45" t="str">
        <f t="array" ref="AJ171">IFERROR(INDEX('[1]Master Price'!$E:$E,MATCH(D171,'[1]Master Price'!$B:$B,0)),"0")</f>
        <v>0</v>
      </c>
      <c r="AK171" s="45">
        <f t="shared" si="0"/>
        <v>0</v>
      </c>
      <c r="AL171" s="46" t="str">
        <f t="shared" si="24"/>
        <v>0-day</v>
      </c>
      <c r="AM171" s="46" t="str">
        <f t="shared" si="2"/>
        <v>0-day</v>
      </c>
      <c r="AN171" s="46" t="str">
        <f t="shared" si="25"/>
        <v>0-day</v>
      </c>
      <c r="AO171" s="46" t="str">
        <f t="shared" si="4"/>
        <v>0-day</v>
      </c>
      <c r="AP171" s="46" t="str">
        <f t="shared" si="5"/>
        <v>0-day</v>
      </c>
      <c r="AQ171" s="46" t="str">
        <f t="shared" si="6"/>
        <v>0-day</v>
      </c>
      <c r="AR171" s="17"/>
      <c r="AS171" s="47" t="str">
        <f t="shared" si="7"/>
        <v/>
      </c>
      <c r="AT171" s="35">
        <f t="shared" si="23"/>
        <v>0</v>
      </c>
      <c r="AU171" s="48" t="e">
        <f t="shared" ca="1" si="8"/>
        <v>#NAME?</v>
      </c>
      <c r="AV171" s="48" t="e">
        <f t="shared" ca="1" si="9"/>
        <v>#NAME?</v>
      </c>
      <c r="AW171" s="49" t="e">
        <f t="shared" ca="1" si="10"/>
        <v>#NAME?</v>
      </c>
      <c r="AX171" s="48" t="e">
        <f t="shared" ca="1" si="11"/>
        <v>#NAME?</v>
      </c>
      <c r="AY171" s="49" t="str">
        <f t="shared" si="12"/>
        <v/>
      </c>
      <c r="AZ171" s="50" t="e">
        <f t="shared" ca="1" si="13"/>
        <v>#NAME?</v>
      </c>
      <c r="BA171" s="51" t="e">
        <f t="shared" ca="1" si="14"/>
        <v>#NAME?</v>
      </c>
      <c r="BB171" s="52" t="e">
        <f t="shared" ca="1" si="15"/>
        <v>#NAME?</v>
      </c>
      <c r="BC171" s="51" t="e">
        <f t="shared" ca="1" si="16"/>
        <v>#NAME?</v>
      </c>
      <c r="BD171" s="54" t="e">
        <f t="shared" ca="1" si="17"/>
        <v>#NAME?</v>
      </c>
      <c r="BE171" s="48" t="e">
        <f t="shared" ca="1" si="18"/>
        <v>#NAME?</v>
      </c>
      <c r="BF171" s="50" t="e">
        <f t="shared" ca="1" si="19"/>
        <v>#NAME?</v>
      </c>
      <c r="BG171" s="56" t="e">
        <f t="shared" ca="1" si="20"/>
        <v>#NAME?</v>
      </c>
      <c r="BH171" s="22"/>
      <c r="BI171" s="22"/>
      <c r="BJ171" s="22"/>
      <c r="BK171" s="22"/>
      <c r="BL171" s="22"/>
      <c r="BM171" s="22"/>
      <c r="BN171" s="24"/>
      <c r="BO171" s="24"/>
    </row>
    <row r="172" spans="1:67" ht="15.5">
      <c r="A172" s="25" t="str">
        <f t="shared" si="26"/>
        <v/>
      </c>
      <c r="B172" s="89"/>
      <c r="C172" s="25"/>
      <c r="D172" s="90"/>
      <c r="E172" s="90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36"/>
      <c r="S172" s="91"/>
      <c r="T172" s="36"/>
      <c r="U172" s="82"/>
      <c r="V172" s="25"/>
      <c r="W172" s="58"/>
      <c r="X172" s="34"/>
      <c r="Y172" s="34"/>
      <c r="Z172" s="36"/>
      <c r="AA172" s="84"/>
      <c r="AB172" s="35"/>
      <c r="AC172" s="25"/>
      <c r="AD172" s="25"/>
      <c r="AE172" s="44"/>
      <c r="AF172" s="94"/>
      <c r="AG172" s="25"/>
      <c r="AH172" s="25"/>
      <c r="AI172" s="25"/>
      <c r="AJ172" s="45" t="str">
        <f t="array" ref="AJ172">IFERROR(INDEX('[1]Master Price'!$E:$E,MATCH(D172,'[1]Master Price'!$B:$B,0)),"0")</f>
        <v>0</v>
      </c>
      <c r="AK172" s="45">
        <f t="shared" si="0"/>
        <v>0</v>
      </c>
      <c r="AL172" s="46" t="str">
        <f t="shared" si="24"/>
        <v>0-day</v>
      </c>
      <c r="AM172" s="46" t="str">
        <f t="shared" si="2"/>
        <v>0-day</v>
      </c>
      <c r="AN172" s="46" t="str">
        <f t="shared" si="25"/>
        <v>0-day</v>
      </c>
      <c r="AO172" s="46" t="str">
        <f t="shared" si="4"/>
        <v>0-day</v>
      </c>
      <c r="AP172" s="46" t="str">
        <f t="shared" si="5"/>
        <v>0-day</v>
      </c>
      <c r="AQ172" s="46" t="str">
        <f t="shared" si="6"/>
        <v>0-day</v>
      </c>
      <c r="AR172" s="17"/>
      <c r="AS172" s="47" t="str">
        <f t="shared" si="7"/>
        <v/>
      </c>
      <c r="AT172" s="35">
        <f t="shared" si="23"/>
        <v>0</v>
      </c>
      <c r="AU172" s="48" t="e">
        <f t="shared" ca="1" si="8"/>
        <v>#NAME?</v>
      </c>
      <c r="AV172" s="48" t="e">
        <f t="shared" ca="1" si="9"/>
        <v>#NAME?</v>
      </c>
      <c r="AW172" s="49" t="e">
        <f t="shared" ca="1" si="10"/>
        <v>#NAME?</v>
      </c>
      <c r="AX172" s="48" t="e">
        <f t="shared" ca="1" si="11"/>
        <v>#NAME?</v>
      </c>
      <c r="AY172" s="49" t="str">
        <f t="shared" si="12"/>
        <v/>
      </c>
      <c r="AZ172" s="50" t="e">
        <f t="shared" ca="1" si="13"/>
        <v>#NAME?</v>
      </c>
      <c r="BA172" s="51" t="e">
        <f t="shared" ca="1" si="14"/>
        <v>#NAME?</v>
      </c>
      <c r="BB172" s="52" t="e">
        <f t="shared" ca="1" si="15"/>
        <v>#NAME?</v>
      </c>
      <c r="BC172" s="51" t="e">
        <f t="shared" ca="1" si="16"/>
        <v>#NAME?</v>
      </c>
      <c r="BD172" s="54" t="e">
        <f t="shared" ca="1" si="17"/>
        <v>#NAME?</v>
      </c>
      <c r="BE172" s="48" t="e">
        <f t="shared" ca="1" si="18"/>
        <v>#NAME?</v>
      </c>
      <c r="BF172" s="50" t="e">
        <f t="shared" ca="1" si="19"/>
        <v>#NAME?</v>
      </c>
      <c r="BG172" s="56" t="e">
        <f t="shared" ca="1" si="20"/>
        <v>#NAME?</v>
      </c>
      <c r="BH172" s="22"/>
      <c r="BI172" s="22"/>
      <c r="BJ172" s="22"/>
      <c r="BK172" s="22"/>
      <c r="BL172" s="22"/>
      <c r="BM172" s="22"/>
      <c r="BN172" s="24"/>
      <c r="BO172" s="24"/>
    </row>
    <row r="173" spans="1:67" ht="15.5">
      <c r="A173" s="25" t="str">
        <f t="shared" si="26"/>
        <v/>
      </c>
      <c r="B173" s="89"/>
      <c r="C173" s="25"/>
      <c r="D173" s="90"/>
      <c r="E173" s="90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36"/>
      <c r="S173" s="91"/>
      <c r="T173" s="36"/>
      <c r="U173" s="82"/>
      <c r="V173" s="25"/>
      <c r="W173" s="58"/>
      <c r="X173" s="34"/>
      <c r="Y173" s="34"/>
      <c r="Z173" s="36"/>
      <c r="AA173" s="84"/>
      <c r="AB173" s="35"/>
      <c r="AC173" s="25"/>
      <c r="AD173" s="25"/>
      <c r="AE173" s="44"/>
      <c r="AF173" s="94"/>
      <c r="AG173" s="25"/>
      <c r="AH173" s="25"/>
      <c r="AI173" s="25"/>
      <c r="AJ173" s="45" t="str">
        <f t="array" ref="AJ173">IFERROR(INDEX('[1]Master Price'!$E:$E,MATCH(D173,'[1]Master Price'!$B:$B,0)),"0")</f>
        <v>0</v>
      </c>
      <c r="AK173" s="45">
        <f t="shared" si="0"/>
        <v>0</v>
      </c>
      <c r="AL173" s="46" t="str">
        <f t="shared" si="24"/>
        <v>0-day</v>
      </c>
      <c r="AM173" s="46" t="str">
        <f t="shared" si="2"/>
        <v>0-day</v>
      </c>
      <c r="AN173" s="46" t="str">
        <f t="shared" si="25"/>
        <v>0-day</v>
      </c>
      <c r="AO173" s="46" t="str">
        <f t="shared" si="4"/>
        <v>0-day</v>
      </c>
      <c r="AP173" s="46" t="str">
        <f t="shared" si="5"/>
        <v>0-day</v>
      </c>
      <c r="AQ173" s="46" t="str">
        <f t="shared" si="6"/>
        <v>0-day</v>
      </c>
      <c r="AR173" s="17"/>
      <c r="AS173" s="47" t="str">
        <f t="shared" si="7"/>
        <v/>
      </c>
      <c r="AT173" s="35">
        <f t="shared" si="23"/>
        <v>0</v>
      </c>
      <c r="AU173" s="48" t="e">
        <f t="shared" ca="1" si="8"/>
        <v>#NAME?</v>
      </c>
      <c r="AV173" s="48" t="e">
        <f t="shared" ca="1" si="9"/>
        <v>#NAME?</v>
      </c>
      <c r="AW173" s="49" t="e">
        <f t="shared" ca="1" si="10"/>
        <v>#NAME?</v>
      </c>
      <c r="AX173" s="48" t="e">
        <f t="shared" ca="1" si="11"/>
        <v>#NAME?</v>
      </c>
      <c r="AY173" s="49" t="str">
        <f t="shared" si="12"/>
        <v/>
      </c>
      <c r="AZ173" s="50" t="e">
        <f t="shared" ca="1" si="13"/>
        <v>#NAME?</v>
      </c>
      <c r="BA173" s="51" t="e">
        <f t="shared" ca="1" si="14"/>
        <v>#NAME?</v>
      </c>
      <c r="BB173" s="52" t="e">
        <f t="shared" ca="1" si="15"/>
        <v>#NAME?</v>
      </c>
      <c r="BC173" s="51" t="e">
        <f t="shared" ca="1" si="16"/>
        <v>#NAME?</v>
      </c>
      <c r="BD173" s="54" t="e">
        <f t="shared" ca="1" si="17"/>
        <v>#NAME?</v>
      </c>
      <c r="BE173" s="48" t="e">
        <f t="shared" ca="1" si="18"/>
        <v>#NAME?</v>
      </c>
      <c r="BF173" s="50" t="e">
        <f t="shared" ca="1" si="19"/>
        <v>#NAME?</v>
      </c>
      <c r="BG173" s="56" t="e">
        <f t="shared" ca="1" si="20"/>
        <v>#NAME?</v>
      </c>
      <c r="BH173" s="22"/>
      <c r="BI173" s="22"/>
      <c r="BJ173" s="22"/>
      <c r="BK173" s="22"/>
      <c r="BL173" s="22"/>
      <c r="BM173" s="22"/>
      <c r="BN173" s="24"/>
      <c r="BO173" s="24"/>
    </row>
    <row r="174" spans="1:67" ht="15.5">
      <c r="A174" s="25" t="str">
        <f t="shared" si="26"/>
        <v/>
      </c>
      <c r="B174" s="89"/>
      <c r="C174" s="25"/>
      <c r="D174" s="90"/>
      <c r="E174" s="90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36"/>
      <c r="S174" s="91"/>
      <c r="T174" s="36"/>
      <c r="U174" s="82"/>
      <c r="V174" s="25"/>
      <c r="W174" s="58"/>
      <c r="X174" s="34"/>
      <c r="Y174" s="34"/>
      <c r="Z174" s="36"/>
      <c r="AA174" s="84"/>
      <c r="AB174" s="35"/>
      <c r="AC174" s="25"/>
      <c r="AD174" s="25"/>
      <c r="AE174" s="44"/>
      <c r="AF174" s="94"/>
      <c r="AG174" s="25"/>
      <c r="AH174" s="25"/>
      <c r="AI174" s="25"/>
      <c r="AJ174" s="45" t="str">
        <f t="array" ref="AJ174">IFERROR(INDEX('[1]Master Price'!$E:$E,MATCH(D174,'[1]Master Price'!$B:$B,0)),"0")</f>
        <v>0</v>
      </c>
      <c r="AK174" s="45">
        <f t="shared" si="0"/>
        <v>0</v>
      </c>
      <c r="AL174" s="46" t="str">
        <f t="shared" si="24"/>
        <v>0-day</v>
      </c>
      <c r="AM174" s="46" t="str">
        <f t="shared" si="2"/>
        <v>0-day</v>
      </c>
      <c r="AN174" s="46" t="str">
        <f t="shared" si="25"/>
        <v>0-day</v>
      </c>
      <c r="AO174" s="46" t="str">
        <f t="shared" si="4"/>
        <v>0-day</v>
      </c>
      <c r="AP174" s="46" t="str">
        <f t="shared" si="5"/>
        <v>0-day</v>
      </c>
      <c r="AQ174" s="46" t="str">
        <f t="shared" si="6"/>
        <v>0-day</v>
      </c>
      <c r="AR174" s="17"/>
      <c r="AS174" s="47" t="str">
        <f t="shared" si="7"/>
        <v/>
      </c>
      <c r="AT174" s="35">
        <f t="shared" si="23"/>
        <v>0</v>
      </c>
      <c r="AU174" s="48" t="e">
        <f t="shared" ca="1" si="8"/>
        <v>#NAME?</v>
      </c>
      <c r="AV174" s="48" t="e">
        <f t="shared" ca="1" si="9"/>
        <v>#NAME?</v>
      </c>
      <c r="AW174" s="49" t="e">
        <f t="shared" ca="1" si="10"/>
        <v>#NAME?</v>
      </c>
      <c r="AX174" s="48" t="e">
        <f t="shared" ca="1" si="11"/>
        <v>#NAME?</v>
      </c>
      <c r="AY174" s="49" t="str">
        <f t="shared" si="12"/>
        <v/>
      </c>
      <c r="AZ174" s="50" t="e">
        <f t="shared" ca="1" si="13"/>
        <v>#NAME?</v>
      </c>
      <c r="BA174" s="51" t="e">
        <f t="shared" ca="1" si="14"/>
        <v>#NAME?</v>
      </c>
      <c r="BB174" s="52" t="e">
        <f t="shared" ca="1" si="15"/>
        <v>#NAME?</v>
      </c>
      <c r="BC174" s="51" t="e">
        <f t="shared" ca="1" si="16"/>
        <v>#NAME?</v>
      </c>
      <c r="BD174" s="54" t="e">
        <f t="shared" ca="1" si="17"/>
        <v>#NAME?</v>
      </c>
      <c r="BE174" s="48" t="e">
        <f t="shared" ca="1" si="18"/>
        <v>#NAME?</v>
      </c>
      <c r="BF174" s="50" t="e">
        <f t="shared" ca="1" si="19"/>
        <v>#NAME?</v>
      </c>
      <c r="BG174" s="56" t="e">
        <f t="shared" ca="1" si="20"/>
        <v>#NAME?</v>
      </c>
      <c r="BH174" s="22"/>
      <c r="BI174" s="22"/>
      <c r="BJ174" s="22"/>
      <c r="BK174" s="22"/>
      <c r="BL174" s="22"/>
      <c r="BM174" s="22"/>
      <c r="BN174" s="24"/>
      <c r="BO174" s="24"/>
    </row>
    <row r="175" spans="1:67" ht="15.5">
      <c r="A175" s="25" t="str">
        <f t="shared" si="26"/>
        <v/>
      </c>
      <c r="B175" s="89"/>
      <c r="C175" s="25"/>
      <c r="D175" s="90"/>
      <c r="E175" s="90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36"/>
      <c r="S175" s="91"/>
      <c r="T175" s="36"/>
      <c r="U175" s="82"/>
      <c r="V175" s="25"/>
      <c r="W175" s="58"/>
      <c r="X175" s="34"/>
      <c r="Y175" s="34"/>
      <c r="Z175" s="36"/>
      <c r="AA175" s="84"/>
      <c r="AB175" s="35"/>
      <c r="AC175" s="25"/>
      <c r="AD175" s="25"/>
      <c r="AE175" s="44"/>
      <c r="AF175" s="94"/>
      <c r="AG175" s="25"/>
      <c r="AH175" s="25"/>
      <c r="AI175" s="25"/>
      <c r="AJ175" s="45" t="str">
        <f t="array" ref="AJ175">IFERROR(INDEX('[1]Master Price'!$E:$E,MATCH(D175,'[1]Master Price'!$B:$B,0)),"0")</f>
        <v>0</v>
      </c>
      <c r="AK175" s="45">
        <f t="shared" si="0"/>
        <v>0</v>
      </c>
      <c r="AL175" s="46" t="str">
        <f t="shared" si="24"/>
        <v>0-day</v>
      </c>
      <c r="AM175" s="46" t="str">
        <f t="shared" si="2"/>
        <v>0-day</v>
      </c>
      <c r="AN175" s="46" t="str">
        <f t="shared" si="25"/>
        <v>0-day</v>
      </c>
      <c r="AO175" s="46" t="str">
        <f t="shared" si="4"/>
        <v>0-day</v>
      </c>
      <c r="AP175" s="46" t="str">
        <f t="shared" si="5"/>
        <v>0-day</v>
      </c>
      <c r="AQ175" s="46" t="str">
        <f t="shared" si="6"/>
        <v>0-day</v>
      </c>
      <c r="AR175" s="17"/>
      <c r="AS175" s="47" t="str">
        <f t="shared" si="7"/>
        <v/>
      </c>
      <c r="AT175" s="35">
        <f t="shared" si="23"/>
        <v>0</v>
      </c>
      <c r="AU175" s="48" t="e">
        <f t="shared" ca="1" si="8"/>
        <v>#NAME?</v>
      </c>
      <c r="AV175" s="48" t="e">
        <f t="shared" ca="1" si="9"/>
        <v>#NAME?</v>
      </c>
      <c r="AW175" s="49" t="e">
        <f t="shared" ca="1" si="10"/>
        <v>#NAME?</v>
      </c>
      <c r="AX175" s="48" t="e">
        <f t="shared" ca="1" si="11"/>
        <v>#NAME?</v>
      </c>
      <c r="AY175" s="49" t="str">
        <f t="shared" si="12"/>
        <v/>
      </c>
      <c r="AZ175" s="50" t="e">
        <f t="shared" ca="1" si="13"/>
        <v>#NAME?</v>
      </c>
      <c r="BA175" s="51" t="e">
        <f t="shared" ca="1" si="14"/>
        <v>#NAME?</v>
      </c>
      <c r="BB175" s="52" t="e">
        <f t="shared" ca="1" si="15"/>
        <v>#NAME?</v>
      </c>
      <c r="BC175" s="51" t="e">
        <f t="shared" ca="1" si="16"/>
        <v>#NAME?</v>
      </c>
      <c r="BD175" s="54" t="e">
        <f t="shared" ca="1" si="17"/>
        <v>#NAME?</v>
      </c>
      <c r="BE175" s="48" t="e">
        <f t="shared" ca="1" si="18"/>
        <v>#NAME?</v>
      </c>
      <c r="BF175" s="50" t="e">
        <f t="shared" ca="1" si="19"/>
        <v>#NAME?</v>
      </c>
      <c r="BG175" s="56" t="e">
        <f t="shared" ca="1" si="20"/>
        <v>#NAME?</v>
      </c>
      <c r="BH175" s="22"/>
      <c r="BI175" s="22"/>
      <c r="BJ175" s="22"/>
      <c r="BK175" s="22"/>
      <c r="BL175" s="22"/>
      <c r="BM175" s="22"/>
      <c r="BN175" s="24"/>
      <c r="BO175" s="24"/>
    </row>
    <row r="176" spans="1:67" ht="15.5">
      <c r="A176" s="25" t="str">
        <f t="shared" si="26"/>
        <v/>
      </c>
      <c r="B176" s="89"/>
      <c r="C176" s="25"/>
      <c r="D176" s="90"/>
      <c r="E176" s="90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36"/>
      <c r="S176" s="91"/>
      <c r="T176" s="36"/>
      <c r="U176" s="82"/>
      <c r="V176" s="25"/>
      <c r="W176" s="58"/>
      <c r="X176" s="34"/>
      <c r="Y176" s="34"/>
      <c r="Z176" s="36"/>
      <c r="AA176" s="84"/>
      <c r="AB176" s="35"/>
      <c r="AC176" s="25"/>
      <c r="AD176" s="25"/>
      <c r="AE176" s="44"/>
      <c r="AF176" s="94"/>
      <c r="AG176" s="25"/>
      <c r="AH176" s="25"/>
      <c r="AI176" s="25"/>
      <c r="AJ176" s="45" t="str">
        <f t="array" ref="AJ176">IFERROR(INDEX('[1]Master Price'!$E:$E,MATCH(D176,'[1]Master Price'!$B:$B,0)),"0")</f>
        <v>0</v>
      </c>
      <c r="AK176" s="45">
        <f t="shared" si="0"/>
        <v>0</v>
      </c>
      <c r="AL176" s="46" t="str">
        <f t="shared" si="24"/>
        <v>0-day</v>
      </c>
      <c r="AM176" s="46" t="str">
        <f t="shared" si="2"/>
        <v>0-day</v>
      </c>
      <c r="AN176" s="46" t="str">
        <f t="shared" si="25"/>
        <v>0-day</v>
      </c>
      <c r="AO176" s="46" t="str">
        <f t="shared" si="4"/>
        <v>0-day</v>
      </c>
      <c r="AP176" s="46" t="str">
        <f t="shared" si="5"/>
        <v>0-day</v>
      </c>
      <c r="AQ176" s="46" t="str">
        <f t="shared" si="6"/>
        <v>0-day</v>
      </c>
      <c r="AR176" s="17"/>
      <c r="AS176" s="47" t="str">
        <f t="shared" si="7"/>
        <v/>
      </c>
      <c r="AT176" s="35">
        <f t="shared" si="23"/>
        <v>0</v>
      </c>
      <c r="AU176" s="48" t="e">
        <f t="shared" ca="1" si="8"/>
        <v>#NAME?</v>
      </c>
      <c r="AV176" s="48" t="e">
        <f t="shared" ca="1" si="9"/>
        <v>#NAME?</v>
      </c>
      <c r="AW176" s="49" t="e">
        <f t="shared" ca="1" si="10"/>
        <v>#NAME?</v>
      </c>
      <c r="AX176" s="48" t="e">
        <f t="shared" ca="1" si="11"/>
        <v>#NAME?</v>
      </c>
      <c r="AY176" s="49" t="str">
        <f t="shared" si="12"/>
        <v/>
      </c>
      <c r="AZ176" s="50" t="e">
        <f t="shared" ca="1" si="13"/>
        <v>#NAME?</v>
      </c>
      <c r="BA176" s="51" t="e">
        <f t="shared" ca="1" si="14"/>
        <v>#NAME?</v>
      </c>
      <c r="BB176" s="52" t="e">
        <f t="shared" ca="1" si="15"/>
        <v>#NAME?</v>
      </c>
      <c r="BC176" s="51" t="e">
        <f t="shared" ca="1" si="16"/>
        <v>#NAME?</v>
      </c>
      <c r="BD176" s="54" t="e">
        <f t="shared" ca="1" si="17"/>
        <v>#NAME?</v>
      </c>
      <c r="BE176" s="48" t="e">
        <f t="shared" ca="1" si="18"/>
        <v>#NAME?</v>
      </c>
      <c r="BF176" s="50" t="e">
        <f t="shared" ca="1" si="19"/>
        <v>#NAME?</v>
      </c>
      <c r="BG176" s="56" t="e">
        <f t="shared" ca="1" si="20"/>
        <v>#NAME?</v>
      </c>
      <c r="BH176" s="22"/>
      <c r="BI176" s="22"/>
      <c r="BJ176" s="22"/>
      <c r="BK176" s="22"/>
      <c r="BL176" s="22"/>
      <c r="BM176" s="22"/>
      <c r="BN176" s="24"/>
      <c r="BO176" s="24"/>
    </row>
    <row r="177" spans="1:67" ht="15.5">
      <c r="A177" s="25" t="str">
        <f t="shared" si="26"/>
        <v/>
      </c>
      <c r="B177" s="89"/>
      <c r="C177" s="25"/>
      <c r="D177" s="90"/>
      <c r="E177" s="90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36"/>
      <c r="S177" s="91"/>
      <c r="T177" s="36"/>
      <c r="U177" s="82"/>
      <c r="V177" s="25"/>
      <c r="W177" s="58"/>
      <c r="X177" s="34"/>
      <c r="Y177" s="34"/>
      <c r="Z177" s="36"/>
      <c r="AA177" s="84"/>
      <c r="AB177" s="35"/>
      <c r="AC177" s="25"/>
      <c r="AD177" s="25"/>
      <c r="AE177" s="44"/>
      <c r="AF177" s="94"/>
      <c r="AG177" s="25"/>
      <c r="AH177" s="25"/>
      <c r="AI177" s="25"/>
      <c r="AJ177" s="45" t="str">
        <f t="array" ref="AJ177">IFERROR(INDEX('[1]Master Price'!$E:$E,MATCH(D177,'[1]Master Price'!$B:$B,0)),"0")</f>
        <v>0</v>
      </c>
      <c r="AK177" s="45">
        <f t="shared" si="0"/>
        <v>0</v>
      </c>
      <c r="AL177" s="46" t="str">
        <f t="shared" si="24"/>
        <v>0-day</v>
      </c>
      <c r="AM177" s="46" t="str">
        <f t="shared" si="2"/>
        <v>0-day</v>
      </c>
      <c r="AN177" s="46" t="str">
        <f t="shared" si="25"/>
        <v>0-day</v>
      </c>
      <c r="AO177" s="46" t="str">
        <f t="shared" si="4"/>
        <v>0-day</v>
      </c>
      <c r="AP177" s="46" t="str">
        <f t="shared" si="5"/>
        <v>0-day</v>
      </c>
      <c r="AQ177" s="46" t="str">
        <f t="shared" si="6"/>
        <v>0-day</v>
      </c>
      <c r="AR177" s="17"/>
      <c r="AS177" s="47" t="str">
        <f t="shared" si="7"/>
        <v/>
      </c>
      <c r="AT177" s="35">
        <f t="shared" si="23"/>
        <v>0</v>
      </c>
      <c r="AU177" s="48" t="e">
        <f t="shared" ca="1" si="8"/>
        <v>#NAME?</v>
      </c>
      <c r="AV177" s="48" t="e">
        <f t="shared" ca="1" si="9"/>
        <v>#NAME?</v>
      </c>
      <c r="AW177" s="49" t="e">
        <f t="shared" ca="1" si="10"/>
        <v>#NAME?</v>
      </c>
      <c r="AX177" s="48" t="e">
        <f t="shared" ca="1" si="11"/>
        <v>#NAME?</v>
      </c>
      <c r="AY177" s="49" t="str">
        <f t="shared" si="12"/>
        <v/>
      </c>
      <c r="AZ177" s="50" t="e">
        <f t="shared" ca="1" si="13"/>
        <v>#NAME?</v>
      </c>
      <c r="BA177" s="51" t="e">
        <f t="shared" ca="1" si="14"/>
        <v>#NAME?</v>
      </c>
      <c r="BB177" s="52" t="e">
        <f t="shared" ca="1" si="15"/>
        <v>#NAME?</v>
      </c>
      <c r="BC177" s="51" t="e">
        <f t="shared" ca="1" si="16"/>
        <v>#NAME?</v>
      </c>
      <c r="BD177" s="54" t="e">
        <f t="shared" ca="1" si="17"/>
        <v>#NAME?</v>
      </c>
      <c r="BE177" s="48" t="e">
        <f t="shared" ca="1" si="18"/>
        <v>#NAME?</v>
      </c>
      <c r="BF177" s="50" t="e">
        <f t="shared" ca="1" si="19"/>
        <v>#NAME?</v>
      </c>
      <c r="BG177" s="56" t="e">
        <f t="shared" ca="1" si="20"/>
        <v>#NAME?</v>
      </c>
      <c r="BH177" s="22"/>
      <c r="BI177" s="22"/>
      <c r="BJ177" s="22"/>
      <c r="BK177" s="22"/>
      <c r="BL177" s="22"/>
      <c r="BM177" s="22"/>
      <c r="BN177" s="24"/>
      <c r="BO177" s="24"/>
    </row>
    <row r="178" spans="1:67" ht="15.5">
      <c r="A178" s="25" t="str">
        <f t="shared" si="26"/>
        <v/>
      </c>
      <c r="B178" s="89"/>
      <c r="C178" s="25"/>
      <c r="D178" s="90"/>
      <c r="E178" s="90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36"/>
      <c r="S178" s="91"/>
      <c r="T178" s="36"/>
      <c r="U178" s="82"/>
      <c r="V178" s="25"/>
      <c r="W178" s="58"/>
      <c r="X178" s="34"/>
      <c r="Y178" s="34"/>
      <c r="Z178" s="36"/>
      <c r="AA178" s="84"/>
      <c r="AB178" s="35"/>
      <c r="AC178" s="25"/>
      <c r="AD178" s="25"/>
      <c r="AE178" s="44"/>
      <c r="AF178" s="94"/>
      <c r="AG178" s="25"/>
      <c r="AH178" s="25"/>
      <c r="AI178" s="25"/>
      <c r="AJ178" s="45" t="str">
        <f t="array" ref="AJ178">IFERROR(INDEX('[1]Master Price'!$E:$E,MATCH(D178,'[1]Master Price'!$B:$B,0)),"0")</f>
        <v>0</v>
      </c>
      <c r="AK178" s="45">
        <f t="shared" si="0"/>
        <v>0</v>
      </c>
      <c r="AL178" s="46" t="str">
        <f t="shared" si="24"/>
        <v>0-day</v>
      </c>
      <c r="AM178" s="46" t="str">
        <f t="shared" si="2"/>
        <v>0-day</v>
      </c>
      <c r="AN178" s="46" t="str">
        <f t="shared" si="25"/>
        <v>0-day</v>
      </c>
      <c r="AO178" s="46" t="str">
        <f t="shared" si="4"/>
        <v>0-day</v>
      </c>
      <c r="AP178" s="46" t="str">
        <f t="shared" si="5"/>
        <v>0-day</v>
      </c>
      <c r="AQ178" s="46" t="str">
        <f t="shared" si="6"/>
        <v>0-day</v>
      </c>
      <c r="AR178" s="17"/>
      <c r="AS178" s="47" t="str">
        <f t="shared" si="7"/>
        <v/>
      </c>
      <c r="AT178" s="35">
        <f t="shared" si="23"/>
        <v>0</v>
      </c>
      <c r="AU178" s="48" t="e">
        <f t="shared" ca="1" si="8"/>
        <v>#NAME?</v>
      </c>
      <c r="AV178" s="48" t="e">
        <f t="shared" ca="1" si="9"/>
        <v>#NAME?</v>
      </c>
      <c r="AW178" s="49" t="e">
        <f t="shared" ca="1" si="10"/>
        <v>#NAME?</v>
      </c>
      <c r="AX178" s="48" t="e">
        <f t="shared" ca="1" si="11"/>
        <v>#NAME?</v>
      </c>
      <c r="AY178" s="49" t="str">
        <f t="shared" si="12"/>
        <v/>
      </c>
      <c r="AZ178" s="50" t="e">
        <f t="shared" ca="1" si="13"/>
        <v>#NAME?</v>
      </c>
      <c r="BA178" s="51" t="e">
        <f t="shared" ca="1" si="14"/>
        <v>#NAME?</v>
      </c>
      <c r="BB178" s="52" t="e">
        <f t="shared" ca="1" si="15"/>
        <v>#NAME?</v>
      </c>
      <c r="BC178" s="51" t="e">
        <f t="shared" ca="1" si="16"/>
        <v>#NAME?</v>
      </c>
      <c r="BD178" s="54" t="e">
        <f t="shared" ca="1" si="17"/>
        <v>#NAME?</v>
      </c>
      <c r="BE178" s="48" t="e">
        <f t="shared" ca="1" si="18"/>
        <v>#NAME?</v>
      </c>
      <c r="BF178" s="50" t="e">
        <f t="shared" ca="1" si="19"/>
        <v>#NAME?</v>
      </c>
      <c r="BG178" s="56" t="e">
        <f t="shared" ca="1" si="20"/>
        <v>#NAME?</v>
      </c>
      <c r="BH178" s="22"/>
      <c r="BI178" s="22"/>
      <c r="BJ178" s="22"/>
      <c r="BK178" s="22"/>
      <c r="BL178" s="22"/>
      <c r="BM178" s="22"/>
      <c r="BN178" s="24"/>
      <c r="BO178" s="24"/>
    </row>
    <row r="179" spans="1:67" ht="15.5">
      <c r="A179" s="25" t="str">
        <f t="shared" si="26"/>
        <v/>
      </c>
      <c r="B179" s="89"/>
      <c r="C179" s="25"/>
      <c r="D179" s="90"/>
      <c r="E179" s="90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36"/>
      <c r="S179" s="91"/>
      <c r="T179" s="36"/>
      <c r="U179" s="82"/>
      <c r="V179" s="25"/>
      <c r="W179" s="58"/>
      <c r="X179" s="34"/>
      <c r="Y179" s="34"/>
      <c r="Z179" s="36"/>
      <c r="AA179" s="84"/>
      <c r="AB179" s="35"/>
      <c r="AC179" s="25"/>
      <c r="AD179" s="25"/>
      <c r="AE179" s="44"/>
      <c r="AF179" s="94"/>
      <c r="AG179" s="25"/>
      <c r="AH179" s="25"/>
      <c r="AI179" s="25"/>
      <c r="AJ179" s="45" t="str">
        <f t="array" ref="AJ179">IFERROR(INDEX('[1]Master Price'!$E:$E,MATCH(D179,'[1]Master Price'!$B:$B,0)),"0")</f>
        <v>0</v>
      </c>
      <c r="AK179" s="45">
        <f t="shared" si="0"/>
        <v>0</v>
      </c>
      <c r="AL179" s="46" t="str">
        <f t="shared" si="24"/>
        <v>0-day</v>
      </c>
      <c r="AM179" s="46" t="str">
        <f t="shared" si="2"/>
        <v>0-day</v>
      </c>
      <c r="AN179" s="46" t="str">
        <f t="shared" si="25"/>
        <v>0-day</v>
      </c>
      <c r="AO179" s="46" t="str">
        <f t="shared" si="4"/>
        <v>0-day</v>
      </c>
      <c r="AP179" s="46" t="str">
        <f t="shared" si="5"/>
        <v>0-day</v>
      </c>
      <c r="AQ179" s="46" t="str">
        <f t="shared" si="6"/>
        <v>0-day</v>
      </c>
      <c r="AR179" s="17"/>
      <c r="AS179" s="47" t="str">
        <f t="shared" si="7"/>
        <v/>
      </c>
      <c r="AT179" s="35">
        <f t="shared" si="23"/>
        <v>0</v>
      </c>
      <c r="AU179" s="48" t="e">
        <f t="shared" ca="1" si="8"/>
        <v>#NAME?</v>
      </c>
      <c r="AV179" s="48" t="e">
        <f t="shared" ca="1" si="9"/>
        <v>#NAME?</v>
      </c>
      <c r="AW179" s="49" t="e">
        <f t="shared" ca="1" si="10"/>
        <v>#NAME?</v>
      </c>
      <c r="AX179" s="48" t="e">
        <f t="shared" ca="1" si="11"/>
        <v>#NAME?</v>
      </c>
      <c r="AY179" s="49" t="str">
        <f t="shared" si="12"/>
        <v/>
      </c>
      <c r="AZ179" s="50" t="e">
        <f t="shared" ca="1" si="13"/>
        <v>#NAME?</v>
      </c>
      <c r="BA179" s="51" t="e">
        <f t="shared" ca="1" si="14"/>
        <v>#NAME?</v>
      </c>
      <c r="BB179" s="52" t="e">
        <f t="shared" ca="1" si="15"/>
        <v>#NAME?</v>
      </c>
      <c r="BC179" s="51" t="e">
        <f t="shared" ca="1" si="16"/>
        <v>#NAME?</v>
      </c>
      <c r="BD179" s="54" t="e">
        <f t="shared" ca="1" si="17"/>
        <v>#NAME?</v>
      </c>
      <c r="BE179" s="48" t="e">
        <f t="shared" ca="1" si="18"/>
        <v>#NAME?</v>
      </c>
      <c r="BF179" s="50" t="e">
        <f t="shared" ca="1" si="19"/>
        <v>#NAME?</v>
      </c>
      <c r="BG179" s="56" t="e">
        <f t="shared" ca="1" si="20"/>
        <v>#NAME?</v>
      </c>
      <c r="BH179" s="22"/>
      <c r="BI179" s="22"/>
      <c r="BJ179" s="22"/>
      <c r="BK179" s="22"/>
      <c r="BL179" s="22"/>
      <c r="BM179" s="22"/>
      <c r="BN179" s="24"/>
      <c r="BO179" s="24"/>
    </row>
    <row r="180" spans="1:67" ht="15.5">
      <c r="A180" s="25" t="str">
        <f t="shared" si="26"/>
        <v/>
      </c>
      <c r="B180" s="89"/>
      <c r="C180" s="25"/>
      <c r="D180" s="90"/>
      <c r="E180" s="90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36"/>
      <c r="S180" s="91"/>
      <c r="T180" s="36"/>
      <c r="U180" s="82"/>
      <c r="V180" s="25"/>
      <c r="W180" s="58"/>
      <c r="X180" s="34"/>
      <c r="Y180" s="34"/>
      <c r="Z180" s="36"/>
      <c r="AA180" s="84"/>
      <c r="AB180" s="35"/>
      <c r="AC180" s="25"/>
      <c r="AD180" s="25"/>
      <c r="AE180" s="44"/>
      <c r="AF180" s="94"/>
      <c r="AG180" s="25"/>
      <c r="AH180" s="25"/>
      <c r="AI180" s="25"/>
      <c r="AJ180" s="45" t="str">
        <f t="array" ref="AJ180">IFERROR(INDEX('[1]Master Price'!$E:$E,MATCH(D180,'[1]Master Price'!$B:$B,0)),"0")</f>
        <v>0</v>
      </c>
      <c r="AK180" s="45">
        <f t="shared" si="0"/>
        <v>0</v>
      </c>
      <c r="AL180" s="46" t="str">
        <f t="shared" si="24"/>
        <v>0-day</v>
      </c>
      <c r="AM180" s="46" t="str">
        <f t="shared" si="2"/>
        <v>0-day</v>
      </c>
      <c r="AN180" s="46" t="str">
        <f t="shared" si="25"/>
        <v>0-day</v>
      </c>
      <c r="AO180" s="46" t="str">
        <f t="shared" si="4"/>
        <v>0-day</v>
      </c>
      <c r="AP180" s="46" t="str">
        <f t="shared" si="5"/>
        <v>0-day</v>
      </c>
      <c r="AQ180" s="46" t="str">
        <f t="shared" si="6"/>
        <v>0-day</v>
      </c>
      <c r="AR180" s="17"/>
      <c r="AS180" s="47" t="str">
        <f t="shared" si="7"/>
        <v/>
      </c>
      <c r="AT180" s="35">
        <f t="shared" si="23"/>
        <v>0</v>
      </c>
      <c r="AU180" s="48" t="e">
        <f t="shared" ca="1" si="8"/>
        <v>#NAME?</v>
      </c>
      <c r="AV180" s="48" t="e">
        <f t="shared" ca="1" si="9"/>
        <v>#NAME?</v>
      </c>
      <c r="AW180" s="49" t="e">
        <f t="shared" ca="1" si="10"/>
        <v>#NAME?</v>
      </c>
      <c r="AX180" s="48" t="e">
        <f t="shared" ca="1" si="11"/>
        <v>#NAME?</v>
      </c>
      <c r="AY180" s="49" t="str">
        <f t="shared" si="12"/>
        <v/>
      </c>
      <c r="AZ180" s="50" t="e">
        <f t="shared" ca="1" si="13"/>
        <v>#NAME?</v>
      </c>
      <c r="BA180" s="51" t="e">
        <f t="shared" ca="1" si="14"/>
        <v>#NAME?</v>
      </c>
      <c r="BB180" s="52" t="e">
        <f t="shared" ca="1" si="15"/>
        <v>#NAME?</v>
      </c>
      <c r="BC180" s="51" t="e">
        <f t="shared" ca="1" si="16"/>
        <v>#NAME?</v>
      </c>
      <c r="BD180" s="54" t="e">
        <f t="shared" ca="1" si="17"/>
        <v>#NAME?</v>
      </c>
      <c r="BE180" s="48" t="e">
        <f t="shared" ca="1" si="18"/>
        <v>#NAME?</v>
      </c>
      <c r="BF180" s="50" t="e">
        <f t="shared" ca="1" si="19"/>
        <v>#NAME?</v>
      </c>
      <c r="BG180" s="56" t="e">
        <f t="shared" ca="1" si="20"/>
        <v>#NAME?</v>
      </c>
      <c r="BH180" s="22"/>
      <c r="BI180" s="22"/>
      <c r="BJ180" s="22"/>
      <c r="BK180" s="22"/>
      <c r="BL180" s="22"/>
      <c r="BM180" s="22"/>
      <c r="BN180" s="24"/>
      <c r="BO180" s="24"/>
    </row>
    <row r="181" spans="1:67" ht="15.5">
      <c r="A181" s="25" t="str">
        <f t="shared" si="26"/>
        <v/>
      </c>
      <c r="B181" s="89"/>
      <c r="C181" s="25"/>
      <c r="D181" s="90"/>
      <c r="E181" s="90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36"/>
      <c r="S181" s="91"/>
      <c r="T181" s="36"/>
      <c r="U181" s="82"/>
      <c r="V181" s="25"/>
      <c r="W181" s="58"/>
      <c r="X181" s="34"/>
      <c r="Y181" s="34"/>
      <c r="Z181" s="36"/>
      <c r="AA181" s="84"/>
      <c r="AB181" s="35"/>
      <c r="AC181" s="25"/>
      <c r="AD181" s="25"/>
      <c r="AE181" s="44"/>
      <c r="AF181" s="94"/>
      <c r="AG181" s="25"/>
      <c r="AH181" s="25"/>
      <c r="AI181" s="25"/>
      <c r="AJ181" s="45" t="str">
        <f t="array" ref="AJ181">IFERROR(INDEX('[1]Master Price'!$E:$E,MATCH(D181,'[1]Master Price'!$B:$B,0)),"0")</f>
        <v>0</v>
      </c>
      <c r="AK181" s="45">
        <f t="shared" si="0"/>
        <v>0</v>
      </c>
      <c r="AL181" s="46" t="str">
        <f t="shared" si="24"/>
        <v>0-day</v>
      </c>
      <c r="AM181" s="46" t="str">
        <f t="shared" si="2"/>
        <v>0-day</v>
      </c>
      <c r="AN181" s="46" t="str">
        <f t="shared" si="25"/>
        <v>0-day</v>
      </c>
      <c r="AO181" s="46" t="str">
        <f t="shared" si="4"/>
        <v>0-day</v>
      </c>
      <c r="AP181" s="46" t="str">
        <f t="shared" si="5"/>
        <v>0-day</v>
      </c>
      <c r="AQ181" s="46" t="str">
        <f t="shared" si="6"/>
        <v>0-day</v>
      </c>
      <c r="AR181" s="17"/>
      <c r="AS181" s="47" t="str">
        <f t="shared" si="7"/>
        <v/>
      </c>
      <c r="AT181" s="35">
        <f t="shared" si="23"/>
        <v>0</v>
      </c>
      <c r="AU181" s="48" t="e">
        <f t="shared" ca="1" si="8"/>
        <v>#NAME?</v>
      </c>
      <c r="AV181" s="48" t="e">
        <f t="shared" ca="1" si="9"/>
        <v>#NAME?</v>
      </c>
      <c r="AW181" s="49" t="e">
        <f t="shared" ca="1" si="10"/>
        <v>#NAME?</v>
      </c>
      <c r="AX181" s="48" t="e">
        <f t="shared" ca="1" si="11"/>
        <v>#NAME?</v>
      </c>
      <c r="AY181" s="49" t="str">
        <f t="shared" si="12"/>
        <v/>
      </c>
      <c r="AZ181" s="50" t="e">
        <f t="shared" ca="1" si="13"/>
        <v>#NAME?</v>
      </c>
      <c r="BA181" s="51" t="e">
        <f t="shared" ca="1" si="14"/>
        <v>#NAME?</v>
      </c>
      <c r="BB181" s="52" t="e">
        <f t="shared" ca="1" si="15"/>
        <v>#NAME?</v>
      </c>
      <c r="BC181" s="51" t="e">
        <f t="shared" ca="1" si="16"/>
        <v>#NAME?</v>
      </c>
      <c r="BD181" s="54" t="e">
        <f t="shared" ca="1" si="17"/>
        <v>#NAME?</v>
      </c>
      <c r="BE181" s="48" t="e">
        <f t="shared" ca="1" si="18"/>
        <v>#NAME?</v>
      </c>
      <c r="BF181" s="50" t="e">
        <f t="shared" ca="1" si="19"/>
        <v>#NAME?</v>
      </c>
      <c r="BG181" s="56" t="e">
        <f t="shared" ca="1" si="20"/>
        <v>#NAME?</v>
      </c>
      <c r="BH181" s="22"/>
      <c r="BI181" s="22"/>
      <c r="BJ181" s="22"/>
      <c r="BK181" s="22"/>
      <c r="BL181" s="22"/>
      <c r="BM181" s="22"/>
      <c r="BN181" s="24"/>
      <c r="BO181" s="24"/>
    </row>
    <row r="182" spans="1:67" ht="15.5">
      <c r="A182" s="25" t="str">
        <f t="shared" si="26"/>
        <v/>
      </c>
      <c r="B182" s="89"/>
      <c r="C182" s="25"/>
      <c r="D182" s="90"/>
      <c r="E182" s="90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36"/>
      <c r="S182" s="91"/>
      <c r="T182" s="36"/>
      <c r="U182" s="82"/>
      <c r="V182" s="25"/>
      <c r="W182" s="58"/>
      <c r="X182" s="34"/>
      <c r="Y182" s="34"/>
      <c r="Z182" s="36"/>
      <c r="AA182" s="84"/>
      <c r="AB182" s="35"/>
      <c r="AC182" s="25"/>
      <c r="AD182" s="25"/>
      <c r="AE182" s="44"/>
      <c r="AF182" s="94"/>
      <c r="AG182" s="25"/>
      <c r="AH182" s="25"/>
      <c r="AI182" s="25"/>
      <c r="AJ182" s="45" t="str">
        <f t="array" ref="AJ182">IFERROR(INDEX('[1]Master Price'!$E:$E,MATCH(D182,'[1]Master Price'!$B:$B,0)),"0")</f>
        <v>0</v>
      </c>
      <c r="AK182" s="45">
        <f t="shared" si="0"/>
        <v>0</v>
      </c>
      <c r="AL182" s="46" t="str">
        <f t="shared" si="24"/>
        <v>0-day</v>
      </c>
      <c r="AM182" s="46" t="str">
        <f t="shared" si="2"/>
        <v>0-day</v>
      </c>
      <c r="AN182" s="46" t="str">
        <f t="shared" si="25"/>
        <v>0-day</v>
      </c>
      <c r="AO182" s="46" t="str">
        <f t="shared" si="4"/>
        <v>0-day</v>
      </c>
      <c r="AP182" s="46" t="str">
        <f t="shared" si="5"/>
        <v>0-day</v>
      </c>
      <c r="AQ182" s="46" t="str">
        <f t="shared" si="6"/>
        <v>0-day</v>
      </c>
      <c r="AR182" s="17"/>
      <c r="AS182" s="47" t="str">
        <f t="shared" si="7"/>
        <v/>
      </c>
      <c r="AT182" s="35">
        <f t="shared" si="23"/>
        <v>0</v>
      </c>
      <c r="AU182" s="48" t="e">
        <f t="shared" ca="1" si="8"/>
        <v>#NAME?</v>
      </c>
      <c r="AV182" s="48" t="e">
        <f t="shared" ca="1" si="9"/>
        <v>#NAME?</v>
      </c>
      <c r="AW182" s="49" t="e">
        <f t="shared" ca="1" si="10"/>
        <v>#NAME?</v>
      </c>
      <c r="AX182" s="48" t="e">
        <f t="shared" ca="1" si="11"/>
        <v>#NAME?</v>
      </c>
      <c r="AY182" s="49" t="str">
        <f t="shared" si="12"/>
        <v/>
      </c>
      <c r="AZ182" s="50" t="e">
        <f t="shared" ca="1" si="13"/>
        <v>#NAME?</v>
      </c>
      <c r="BA182" s="51" t="e">
        <f t="shared" ca="1" si="14"/>
        <v>#NAME?</v>
      </c>
      <c r="BB182" s="52" t="e">
        <f t="shared" ca="1" si="15"/>
        <v>#NAME?</v>
      </c>
      <c r="BC182" s="51" t="e">
        <f t="shared" ca="1" si="16"/>
        <v>#NAME?</v>
      </c>
      <c r="BD182" s="54" t="e">
        <f t="shared" ca="1" si="17"/>
        <v>#NAME?</v>
      </c>
      <c r="BE182" s="48" t="e">
        <f t="shared" ca="1" si="18"/>
        <v>#NAME?</v>
      </c>
      <c r="BF182" s="50" t="e">
        <f t="shared" ca="1" si="19"/>
        <v>#NAME?</v>
      </c>
      <c r="BG182" s="56" t="e">
        <f t="shared" ca="1" si="20"/>
        <v>#NAME?</v>
      </c>
      <c r="BH182" s="22"/>
      <c r="BI182" s="22"/>
      <c r="BJ182" s="22"/>
      <c r="BK182" s="22"/>
      <c r="BL182" s="22"/>
      <c r="BM182" s="22"/>
      <c r="BN182" s="24"/>
      <c r="BO182" s="24"/>
    </row>
    <row r="183" spans="1:67" ht="15.5">
      <c r="A183" s="25" t="str">
        <f t="shared" si="26"/>
        <v/>
      </c>
      <c r="B183" s="89"/>
      <c r="C183" s="25"/>
      <c r="D183" s="90"/>
      <c r="E183" s="90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36"/>
      <c r="S183" s="91"/>
      <c r="T183" s="36"/>
      <c r="U183" s="82"/>
      <c r="V183" s="25"/>
      <c r="W183" s="58"/>
      <c r="X183" s="34"/>
      <c r="Y183" s="34"/>
      <c r="Z183" s="36"/>
      <c r="AA183" s="84"/>
      <c r="AB183" s="35"/>
      <c r="AC183" s="25"/>
      <c r="AD183" s="25"/>
      <c r="AE183" s="44"/>
      <c r="AF183" s="94"/>
      <c r="AG183" s="25"/>
      <c r="AH183" s="25"/>
      <c r="AI183" s="25"/>
      <c r="AJ183" s="45" t="str">
        <f t="array" ref="AJ183">IFERROR(INDEX('[1]Master Price'!$E:$E,MATCH(D183,'[1]Master Price'!$B:$B,0)),"0")</f>
        <v>0</v>
      </c>
      <c r="AK183" s="45">
        <f t="shared" si="0"/>
        <v>0</v>
      </c>
      <c r="AL183" s="46" t="str">
        <f t="shared" si="24"/>
        <v>0-day</v>
      </c>
      <c r="AM183" s="46" t="str">
        <f t="shared" si="2"/>
        <v>0-day</v>
      </c>
      <c r="AN183" s="46" t="str">
        <f t="shared" si="25"/>
        <v>0-day</v>
      </c>
      <c r="AO183" s="46" t="str">
        <f t="shared" si="4"/>
        <v>0-day</v>
      </c>
      <c r="AP183" s="46" t="str">
        <f t="shared" si="5"/>
        <v>0-day</v>
      </c>
      <c r="AQ183" s="46" t="str">
        <f t="shared" si="6"/>
        <v>0-day</v>
      </c>
      <c r="AR183" s="17"/>
      <c r="AS183" s="47" t="str">
        <f t="shared" si="7"/>
        <v/>
      </c>
      <c r="AT183" s="35">
        <f t="shared" si="23"/>
        <v>0</v>
      </c>
      <c r="AU183" s="48" t="e">
        <f t="shared" ca="1" si="8"/>
        <v>#NAME?</v>
      </c>
      <c r="AV183" s="48" t="e">
        <f t="shared" ca="1" si="9"/>
        <v>#NAME?</v>
      </c>
      <c r="AW183" s="49" t="e">
        <f t="shared" ca="1" si="10"/>
        <v>#NAME?</v>
      </c>
      <c r="AX183" s="48" t="e">
        <f t="shared" ca="1" si="11"/>
        <v>#NAME?</v>
      </c>
      <c r="AY183" s="49" t="str">
        <f t="shared" si="12"/>
        <v/>
      </c>
      <c r="AZ183" s="50" t="e">
        <f t="shared" ca="1" si="13"/>
        <v>#NAME?</v>
      </c>
      <c r="BA183" s="51" t="e">
        <f t="shared" ca="1" si="14"/>
        <v>#NAME?</v>
      </c>
      <c r="BB183" s="52" t="e">
        <f t="shared" ca="1" si="15"/>
        <v>#NAME?</v>
      </c>
      <c r="BC183" s="51" t="e">
        <f t="shared" ca="1" si="16"/>
        <v>#NAME?</v>
      </c>
      <c r="BD183" s="54" t="e">
        <f t="shared" ca="1" si="17"/>
        <v>#NAME?</v>
      </c>
      <c r="BE183" s="48" t="e">
        <f t="shared" ca="1" si="18"/>
        <v>#NAME?</v>
      </c>
      <c r="BF183" s="50" t="e">
        <f t="shared" ca="1" si="19"/>
        <v>#NAME?</v>
      </c>
      <c r="BG183" s="56" t="e">
        <f t="shared" ca="1" si="20"/>
        <v>#NAME?</v>
      </c>
      <c r="BH183" s="22"/>
      <c r="BI183" s="22"/>
      <c r="BJ183" s="22"/>
      <c r="BK183" s="22"/>
      <c r="BL183" s="22"/>
      <c r="BM183" s="22"/>
      <c r="BN183" s="24"/>
      <c r="BO183" s="24"/>
    </row>
    <row r="184" spans="1:67" ht="15.5">
      <c r="A184" s="25" t="str">
        <f t="shared" si="26"/>
        <v/>
      </c>
      <c r="B184" s="89"/>
      <c r="C184" s="25"/>
      <c r="D184" s="90"/>
      <c r="E184" s="90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36"/>
      <c r="S184" s="91"/>
      <c r="T184" s="36"/>
      <c r="U184" s="82"/>
      <c r="V184" s="25"/>
      <c r="W184" s="58"/>
      <c r="X184" s="34"/>
      <c r="Y184" s="34"/>
      <c r="Z184" s="36"/>
      <c r="AA184" s="84"/>
      <c r="AB184" s="35"/>
      <c r="AC184" s="25"/>
      <c r="AD184" s="25"/>
      <c r="AE184" s="44"/>
      <c r="AF184" s="94"/>
      <c r="AG184" s="25"/>
      <c r="AH184" s="25"/>
      <c r="AI184" s="25"/>
      <c r="AJ184" s="45" t="str">
        <f t="array" ref="AJ184">IFERROR(INDEX('[1]Master Price'!$E:$E,MATCH(D184,'[1]Master Price'!$B:$B,0)),"0")</f>
        <v>0</v>
      </c>
      <c r="AK184" s="45">
        <f t="shared" si="0"/>
        <v>0</v>
      </c>
      <c r="AL184" s="46" t="str">
        <f t="shared" si="24"/>
        <v>0-day</v>
      </c>
      <c r="AM184" s="46" t="str">
        <f t="shared" si="2"/>
        <v>0-day</v>
      </c>
      <c r="AN184" s="46" t="str">
        <f t="shared" si="25"/>
        <v>0-day</v>
      </c>
      <c r="AO184" s="46" t="str">
        <f t="shared" si="4"/>
        <v>0-day</v>
      </c>
      <c r="AP184" s="46" t="str">
        <f t="shared" si="5"/>
        <v>0-day</v>
      </c>
      <c r="AQ184" s="46" t="str">
        <f t="shared" si="6"/>
        <v>0-day</v>
      </c>
      <c r="AR184" s="17"/>
      <c r="AS184" s="47" t="str">
        <f t="shared" si="7"/>
        <v/>
      </c>
      <c r="AT184" s="35">
        <f t="shared" si="23"/>
        <v>0</v>
      </c>
      <c r="AU184" s="48" t="e">
        <f t="shared" ca="1" si="8"/>
        <v>#NAME?</v>
      </c>
      <c r="AV184" s="48" t="e">
        <f t="shared" ca="1" si="9"/>
        <v>#NAME?</v>
      </c>
      <c r="AW184" s="49" t="e">
        <f t="shared" ca="1" si="10"/>
        <v>#NAME?</v>
      </c>
      <c r="AX184" s="48" t="e">
        <f t="shared" ca="1" si="11"/>
        <v>#NAME?</v>
      </c>
      <c r="AY184" s="49" t="str">
        <f t="shared" si="12"/>
        <v/>
      </c>
      <c r="AZ184" s="50" t="e">
        <f t="shared" ca="1" si="13"/>
        <v>#NAME?</v>
      </c>
      <c r="BA184" s="51" t="e">
        <f t="shared" ca="1" si="14"/>
        <v>#NAME?</v>
      </c>
      <c r="BB184" s="52" t="e">
        <f t="shared" ca="1" si="15"/>
        <v>#NAME?</v>
      </c>
      <c r="BC184" s="51" t="e">
        <f t="shared" ca="1" si="16"/>
        <v>#NAME?</v>
      </c>
      <c r="BD184" s="54" t="e">
        <f t="shared" ca="1" si="17"/>
        <v>#NAME?</v>
      </c>
      <c r="BE184" s="48" t="e">
        <f t="shared" ca="1" si="18"/>
        <v>#NAME?</v>
      </c>
      <c r="BF184" s="50" t="e">
        <f t="shared" ca="1" si="19"/>
        <v>#NAME?</v>
      </c>
      <c r="BG184" s="56" t="e">
        <f t="shared" ca="1" si="20"/>
        <v>#NAME?</v>
      </c>
      <c r="BH184" s="22"/>
      <c r="BI184" s="22"/>
      <c r="BJ184" s="22"/>
      <c r="BK184" s="22"/>
      <c r="BL184" s="22"/>
      <c r="BM184" s="22"/>
      <c r="BN184" s="24"/>
      <c r="BO184" s="24"/>
    </row>
    <row r="185" spans="1:67" ht="15.5">
      <c r="A185" s="25" t="str">
        <f t="shared" si="26"/>
        <v/>
      </c>
      <c r="B185" s="89"/>
      <c r="C185" s="25"/>
      <c r="D185" s="90"/>
      <c r="E185" s="90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36"/>
      <c r="S185" s="91"/>
      <c r="T185" s="36"/>
      <c r="U185" s="82"/>
      <c r="V185" s="25"/>
      <c r="W185" s="58"/>
      <c r="X185" s="34"/>
      <c r="Y185" s="34"/>
      <c r="Z185" s="36"/>
      <c r="AA185" s="84"/>
      <c r="AB185" s="35"/>
      <c r="AC185" s="25"/>
      <c r="AD185" s="25"/>
      <c r="AE185" s="44"/>
      <c r="AF185" s="94"/>
      <c r="AG185" s="25"/>
      <c r="AH185" s="25"/>
      <c r="AI185" s="25"/>
      <c r="AJ185" s="45" t="str">
        <f t="array" ref="AJ185">IFERROR(INDEX('[1]Master Price'!$E:$E,MATCH(D185,'[1]Master Price'!$B:$B,0)),"0")</f>
        <v>0</v>
      </c>
      <c r="AK185" s="45">
        <f t="shared" si="0"/>
        <v>0</v>
      </c>
      <c r="AL185" s="46" t="str">
        <f t="shared" si="24"/>
        <v>0-day</v>
      </c>
      <c r="AM185" s="46" t="str">
        <f t="shared" si="2"/>
        <v>0-day</v>
      </c>
      <c r="AN185" s="46" t="str">
        <f t="shared" si="25"/>
        <v>0-day</v>
      </c>
      <c r="AO185" s="46" t="str">
        <f t="shared" si="4"/>
        <v>0-day</v>
      </c>
      <c r="AP185" s="46" t="str">
        <f t="shared" si="5"/>
        <v>0-day</v>
      </c>
      <c r="AQ185" s="46" t="str">
        <f t="shared" si="6"/>
        <v>0-day</v>
      </c>
      <c r="AR185" s="17"/>
      <c r="AS185" s="47" t="str">
        <f t="shared" si="7"/>
        <v/>
      </c>
      <c r="AT185" s="35">
        <f t="shared" si="23"/>
        <v>0</v>
      </c>
      <c r="AU185" s="48" t="e">
        <f t="shared" ca="1" si="8"/>
        <v>#NAME?</v>
      </c>
      <c r="AV185" s="48" t="e">
        <f t="shared" ca="1" si="9"/>
        <v>#NAME?</v>
      </c>
      <c r="AW185" s="49" t="e">
        <f t="shared" ca="1" si="10"/>
        <v>#NAME?</v>
      </c>
      <c r="AX185" s="48" t="e">
        <f t="shared" ca="1" si="11"/>
        <v>#NAME?</v>
      </c>
      <c r="AY185" s="49" t="str">
        <f t="shared" si="12"/>
        <v/>
      </c>
      <c r="AZ185" s="50" t="e">
        <f t="shared" ca="1" si="13"/>
        <v>#NAME?</v>
      </c>
      <c r="BA185" s="51" t="e">
        <f t="shared" ca="1" si="14"/>
        <v>#NAME?</v>
      </c>
      <c r="BB185" s="52" t="e">
        <f t="shared" ca="1" si="15"/>
        <v>#NAME?</v>
      </c>
      <c r="BC185" s="51" t="e">
        <f t="shared" ca="1" si="16"/>
        <v>#NAME?</v>
      </c>
      <c r="BD185" s="54" t="e">
        <f t="shared" ca="1" si="17"/>
        <v>#NAME?</v>
      </c>
      <c r="BE185" s="48" t="e">
        <f t="shared" ca="1" si="18"/>
        <v>#NAME?</v>
      </c>
      <c r="BF185" s="50" t="e">
        <f t="shared" ca="1" si="19"/>
        <v>#NAME?</v>
      </c>
      <c r="BG185" s="56" t="e">
        <f t="shared" ca="1" si="20"/>
        <v>#NAME?</v>
      </c>
      <c r="BH185" s="22"/>
      <c r="BI185" s="22"/>
      <c r="BJ185" s="22"/>
      <c r="BK185" s="22"/>
      <c r="BL185" s="22"/>
      <c r="BM185" s="22"/>
      <c r="BN185" s="24"/>
      <c r="BO185" s="24"/>
    </row>
    <row r="186" spans="1:67" ht="15.5">
      <c r="A186" s="25" t="str">
        <f t="shared" si="26"/>
        <v/>
      </c>
      <c r="B186" s="89"/>
      <c r="C186" s="25"/>
      <c r="D186" s="90"/>
      <c r="E186" s="90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36"/>
      <c r="S186" s="91"/>
      <c r="T186" s="36"/>
      <c r="U186" s="82"/>
      <c r="V186" s="25"/>
      <c r="W186" s="58"/>
      <c r="X186" s="34"/>
      <c r="Y186" s="34"/>
      <c r="Z186" s="36"/>
      <c r="AA186" s="84"/>
      <c r="AB186" s="35"/>
      <c r="AC186" s="25"/>
      <c r="AD186" s="25"/>
      <c r="AE186" s="44"/>
      <c r="AF186" s="94"/>
      <c r="AG186" s="25"/>
      <c r="AH186" s="25"/>
      <c r="AI186" s="25"/>
      <c r="AJ186" s="45" t="str">
        <f t="array" ref="AJ186">IFERROR(INDEX('[1]Master Price'!$E:$E,MATCH(D186,'[1]Master Price'!$B:$B,0)),"0")</f>
        <v>0</v>
      </c>
      <c r="AK186" s="45">
        <f t="shared" si="0"/>
        <v>0</v>
      </c>
      <c r="AL186" s="46" t="str">
        <f t="shared" si="24"/>
        <v>0-day</v>
      </c>
      <c r="AM186" s="46" t="str">
        <f t="shared" si="2"/>
        <v>0-day</v>
      </c>
      <c r="AN186" s="46" t="str">
        <f t="shared" si="25"/>
        <v>0-day</v>
      </c>
      <c r="AO186" s="46" t="str">
        <f t="shared" si="4"/>
        <v>0-day</v>
      </c>
      <c r="AP186" s="46" t="str">
        <f t="shared" si="5"/>
        <v>0-day</v>
      </c>
      <c r="AQ186" s="46" t="str">
        <f t="shared" si="6"/>
        <v>0-day</v>
      </c>
      <c r="AR186" s="17"/>
      <c r="AS186" s="47" t="str">
        <f t="shared" si="7"/>
        <v/>
      </c>
      <c r="AT186" s="35">
        <f t="shared" si="23"/>
        <v>0</v>
      </c>
      <c r="AU186" s="48" t="e">
        <f t="shared" ca="1" si="8"/>
        <v>#NAME?</v>
      </c>
      <c r="AV186" s="48" t="e">
        <f t="shared" ca="1" si="9"/>
        <v>#NAME?</v>
      </c>
      <c r="AW186" s="49" t="e">
        <f t="shared" ca="1" si="10"/>
        <v>#NAME?</v>
      </c>
      <c r="AX186" s="48" t="e">
        <f t="shared" ca="1" si="11"/>
        <v>#NAME?</v>
      </c>
      <c r="AY186" s="49" t="str">
        <f t="shared" si="12"/>
        <v/>
      </c>
      <c r="AZ186" s="50" t="e">
        <f t="shared" ca="1" si="13"/>
        <v>#NAME?</v>
      </c>
      <c r="BA186" s="51" t="e">
        <f t="shared" ca="1" si="14"/>
        <v>#NAME?</v>
      </c>
      <c r="BB186" s="52" t="e">
        <f t="shared" ca="1" si="15"/>
        <v>#NAME?</v>
      </c>
      <c r="BC186" s="51" t="e">
        <f t="shared" ca="1" si="16"/>
        <v>#NAME?</v>
      </c>
      <c r="BD186" s="54" t="e">
        <f t="shared" ca="1" si="17"/>
        <v>#NAME?</v>
      </c>
      <c r="BE186" s="48" t="e">
        <f t="shared" ca="1" si="18"/>
        <v>#NAME?</v>
      </c>
      <c r="BF186" s="50" t="e">
        <f t="shared" ca="1" si="19"/>
        <v>#NAME?</v>
      </c>
      <c r="BG186" s="56" t="e">
        <f t="shared" ca="1" si="20"/>
        <v>#NAME?</v>
      </c>
      <c r="BH186" s="22"/>
      <c r="BI186" s="22"/>
      <c r="BJ186" s="22"/>
      <c r="BK186" s="22"/>
      <c r="BL186" s="22"/>
      <c r="BM186" s="22"/>
      <c r="BN186" s="24"/>
      <c r="BO186" s="24"/>
    </row>
    <row r="187" spans="1:67" ht="15.5">
      <c r="A187" s="25" t="str">
        <f t="shared" si="26"/>
        <v/>
      </c>
      <c r="B187" s="89"/>
      <c r="C187" s="25"/>
      <c r="D187" s="90"/>
      <c r="E187" s="90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36"/>
      <c r="S187" s="91"/>
      <c r="T187" s="36"/>
      <c r="U187" s="82"/>
      <c r="V187" s="25"/>
      <c r="W187" s="58"/>
      <c r="X187" s="34"/>
      <c r="Y187" s="34"/>
      <c r="Z187" s="36"/>
      <c r="AA187" s="84"/>
      <c r="AB187" s="35"/>
      <c r="AC187" s="25"/>
      <c r="AD187" s="25"/>
      <c r="AE187" s="44"/>
      <c r="AF187" s="94"/>
      <c r="AG187" s="25"/>
      <c r="AH187" s="25"/>
      <c r="AI187" s="25"/>
      <c r="AJ187" s="45" t="str">
        <f t="array" ref="AJ187">IFERROR(INDEX('[1]Master Price'!$E:$E,MATCH(D187,'[1]Master Price'!$B:$B,0)),"0")</f>
        <v>0</v>
      </c>
      <c r="AK187" s="45">
        <f t="shared" si="0"/>
        <v>0</v>
      </c>
      <c r="AL187" s="46" t="str">
        <f t="shared" si="24"/>
        <v>0-day</v>
      </c>
      <c r="AM187" s="46" t="str">
        <f t="shared" si="2"/>
        <v>0-day</v>
      </c>
      <c r="AN187" s="46" t="str">
        <f t="shared" si="25"/>
        <v>0-day</v>
      </c>
      <c r="AO187" s="46" t="str">
        <f t="shared" si="4"/>
        <v>0-day</v>
      </c>
      <c r="AP187" s="46" t="str">
        <f t="shared" si="5"/>
        <v>0-day</v>
      </c>
      <c r="AQ187" s="46" t="str">
        <f t="shared" si="6"/>
        <v>0-day</v>
      </c>
      <c r="AR187" s="17"/>
      <c r="AS187" s="47" t="str">
        <f t="shared" si="7"/>
        <v/>
      </c>
      <c r="AT187" s="35">
        <f t="shared" si="23"/>
        <v>0</v>
      </c>
      <c r="AU187" s="48" t="e">
        <f t="shared" ca="1" si="8"/>
        <v>#NAME?</v>
      </c>
      <c r="AV187" s="48" t="e">
        <f t="shared" ca="1" si="9"/>
        <v>#NAME?</v>
      </c>
      <c r="AW187" s="49" t="e">
        <f t="shared" ca="1" si="10"/>
        <v>#NAME?</v>
      </c>
      <c r="AX187" s="48" t="e">
        <f t="shared" ca="1" si="11"/>
        <v>#NAME?</v>
      </c>
      <c r="AY187" s="49" t="str">
        <f t="shared" si="12"/>
        <v/>
      </c>
      <c r="AZ187" s="50" t="e">
        <f t="shared" ca="1" si="13"/>
        <v>#NAME?</v>
      </c>
      <c r="BA187" s="51" t="e">
        <f t="shared" ca="1" si="14"/>
        <v>#NAME?</v>
      </c>
      <c r="BB187" s="52" t="e">
        <f t="shared" ca="1" si="15"/>
        <v>#NAME?</v>
      </c>
      <c r="BC187" s="51" t="e">
        <f t="shared" ca="1" si="16"/>
        <v>#NAME?</v>
      </c>
      <c r="BD187" s="54" t="e">
        <f t="shared" ca="1" si="17"/>
        <v>#NAME?</v>
      </c>
      <c r="BE187" s="48" t="e">
        <f t="shared" ca="1" si="18"/>
        <v>#NAME?</v>
      </c>
      <c r="BF187" s="50" t="e">
        <f t="shared" ca="1" si="19"/>
        <v>#NAME?</v>
      </c>
      <c r="BG187" s="56" t="e">
        <f t="shared" ca="1" si="20"/>
        <v>#NAME?</v>
      </c>
      <c r="BH187" s="22"/>
      <c r="BI187" s="22"/>
      <c r="BJ187" s="22"/>
      <c r="BK187" s="22"/>
      <c r="BL187" s="22"/>
      <c r="BM187" s="22"/>
      <c r="BN187" s="24"/>
      <c r="BO187" s="24"/>
    </row>
    <row r="188" spans="1:67" ht="15.5">
      <c r="A188" s="25" t="str">
        <f t="shared" si="26"/>
        <v/>
      </c>
      <c r="B188" s="89"/>
      <c r="C188" s="25"/>
      <c r="D188" s="90"/>
      <c r="E188" s="90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36"/>
      <c r="S188" s="91"/>
      <c r="T188" s="36"/>
      <c r="U188" s="82"/>
      <c r="V188" s="25"/>
      <c r="W188" s="58"/>
      <c r="X188" s="34"/>
      <c r="Y188" s="34"/>
      <c r="Z188" s="36"/>
      <c r="AA188" s="84"/>
      <c r="AB188" s="35"/>
      <c r="AC188" s="25"/>
      <c r="AD188" s="25"/>
      <c r="AE188" s="44"/>
      <c r="AF188" s="94"/>
      <c r="AG188" s="25"/>
      <c r="AH188" s="25"/>
      <c r="AI188" s="25"/>
      <c r="AJ188" s="45" t="str">
        <f t="array" ref="AJ188">IFERROR(INDEX('[1]Master Price'!$E:$E,MATCH(D188,'[1]Master Price'!$B:$B,0)),"0")</f>
        <v>0</v>
      </c>
      <c r="AK188" s="45">
        <f t="shared" si="0"/>
        <v>0</v>
      </c>
      <c r="AL188" s="46" t="str">
        <f t="shared" si="24"/>
        <v>0-day</v>
      </c>
      <c r="AM188" s="46" t="str">
        <f t="shared" si="2"/>
        <v>0-day</v>
      </c>
      <c r="AN188" s="46" t="str">
        <f t="shared" si="25"/>
        <v>0-day</v>
      </c>
      <c r="AO188" s="46" t="str">
        <f t="shared" si="4"/>
        <v>0-day</v>
      </c>
      <c r="AP188" s="46" t="str">
        <f t="shared" si="5"/>
        <v>0-day</v>
      </c>
      <c r="AQ188" s="46" t="str">
        <f t="shared" si="6"/>
        <v>0-day</v>
      </c>
      <c r="AR188" s="17"/>
      <c r="AS188" s="47" t="str">
        <f t="shared" si="7"/>
        <v/>
      </c>
      <c r="AT188" s="35">
        <f t="shared" si="23"/>
        <v>0</v>
      </c>
      <c r="AU188" s="48" t="e">
        <f t="shared" ca="1" si="8"/>
        <v>#NAME?</v>
      </c>
      <c r="AV188" s="48" t="e">
        <f t="shared" ca="1" si="9"/>
        <v>#NAME?</v>
      </c>
      <c r="AW188" s="49" t="e">
        <f t="shared" ca="1" si="10"/>
        <v>#NAME?</v>
      </c>
      <c r="AX188" s="48" t="e">
        <f t="shared" ca="1" si="11"/>
        <v>#NAME?</v>
      </c>
      <c r="AY188" s="49" t="str">
        <f t="shared" si="12"/>
        <v/>
      </c>
      <c r="AZ188" s="50" t="e">
        <f t="shared" ca="1" si="13"/>
        <v>#NAME?</v>
      </c>
      <c r="BA188" s="51" t="e">
        <f t="shared" ca="1" si="14"/>
        <v>#NAME?</v>
      </c>
      <c r="BB188" s="52" t="e">
        <f t="shared" ca="1" si="15"/>
        <v>#NAME?</v>
      </c>
      <c r="BC188" s="51" t="e">
        <f t="shared" ca="1" si="16"/>
        <v>#NAME?</v>
      </c>
      <c r="BD188" s="54" t="e">
        <f t="shared" ca="1" si="17"/>
        <v>#NAME?</v>
      </c>
      <c r="BE188" s="48" t="e">
        <f t="shared" ca="1" si="18"/>
        <v>#NAME?</v>
      </c>
      <c r="BF188" s="50" t="e">
        <f t="shared" ca="1" si="19"/>
        <v>#NAME?</v>
      </c>
      <c r="BG188" s="56" t="e">
        <f t="shared" ca="1" si="20"/>
        <v>#NAME?</v>
      </c>
      <c r="BH188" s="22"/>
      <c r="BI188" s="22"/>
      <c r="BJ188" s="22"/>
      <c r="BK188" s="22"/>
      <c r="BL188" s="22"/>
      <c r="BM188" s="22"/>
      <c r="BN188" s="24"/>
      <c r="BO188" s="24"/>
    </row>
    <row r="189" spans="1:67" ht="15.5">
      <c r="A189" s="25" t="str">
        <f t="shared" si="26"/>
        <v/>
      </c>
      <c r="B189" s="89"/>
      <c r="C189" s="25"/>
      <c r="D189" s="90"/>
      <c r="E189" s="90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36"/>
      <c r="S189" s="91"/>
      <c r="T189" s="36"/>
      <c r="U189" s="82"/>
      <c r="V189" s="25"/>
      <c r="W189" s="58"/>
      <c r="X189" s="34"/>
      <c r="Y189" s="34"/>
      <c r="Z189" s="36"/>
      <c r="AA189" s="84"/>
      <c r="AB189" s="35"/>
      <c r="AC189" s="25"/>
      <c r="AD189" s="25"/>
      <c r="AE189" s="44"/>
      <c r="AF189" s="94"/>
      <c r="AG189" s="25"/>
      <c r="AH189" s="25"/>
      <c r="AI189" s="25"/>
      <c r="AJ189" s="45" t="str">
        <f t="array" ref="AJ189">IFERROR(INDEX('[1]Master Price'!$E:$E,MATCH(D189,'[1]Master Price'!$B:$B,0)),"0")</f>
        <v>0</v>
      </c>
      <c r="AK189" s="45">
        <f t="shared" si="0"/>
        <v>0</v>
      </c>
      <c r="AL189" s="46" t="str">
        <f t="shared" si="24"/>
        <v>0-day</v>
      </c>
      <c r="AM189" s="46" t="str">
        <f t="shared" si="2"/>
        <v>0-day</v>
      </c>
      <c r="AN189" s="46" t="str">
        <f t="shared" si="25"/>
        <v>0-day</v>
      </c>
      <c r="AO189" s="46" t="str">
        <f t="shared" si="4"/>
        <v>0-day</v>
      </c>
      <c r="AP189" s="46" t="str">
        <f t="shared" si="5"/>
        <v>0-day</v>
      </c>
      <c r="AQ189" s="46" t="str">
        <f t="shared" si="6"/>
        <v>0-day</v>
      </c>
      <c r="AR189" s="17"/>
      <c r="AS189" s="47" t="str">
        <f t="shared" si="7"/>
        <v/>
      </c>
      <c r="AT189" s="35">
        <f t="shared" si="23"/>
        <v>0</v>
      </c>
      <c r="AU189" s="48" t="e">
        <f t="shared" ca="1" si="8"/>
        <v>#NAME?</v>
      </c>
      <c r="AV189" s="48" t="e">
        <f t="shared" ca="1" si="9"/>
        <v>#NAME?</v>
      </c>
      <c r="AW189" s="49" t="e">
        <f t="shared" ca="1" si="10"/>
        <v>#NAME?</v>
      </c>
      <c r="AX189" s="48" t="e">
        <f t="shared" ca="1" si="11"/>
        <v>#NAME?</v>
      </c>
      <c r="AY189" s="49" t="str">
        <f t="shared" si="12"/>
        <v/>
      </c>
      <c r="AZ189" s="50" t="e">
        <f t="shared" ca="1" si="13"/>
        <v>#NAME?</v>
      </c>
      <c r="BA189" s="51" t="e">
        <f t="shared" ca="1" si="14"/>
        <v>#NAME?</v>
      </c>
      <c r="BB189" s="52" t="e">
        <f t="shared" ca="1" si="15"/>
        <v>#NAME?</v>
      </c>
      <c r="BC189" s="51" t="e">
        <f t="shared" ca="1" si="16"/>
        <v>#NAME?</v>
      </c>
      <c r="BD189" s="54" t="e">
        <f t="shared" ca="1" si="17"/>
        <v>#NAME?</v>
      </c>
      <c r="BE189" s="48" t="e">
        <f t="shared" ca="1" si="18"/>
        <v>#NAME?</v>
      </c>
      <c r="BF189" s="50" t="e">
        <f t="shared" ca="1" si="19"/>
        <v>#NAME?</v>
      </c>
      <c r="BG189" s="56" t="e">
        <f t="shared" ca="1" si="20"/>
        <v>#NAME?</v>
      </c>
      <c r="BH189" s="22"/>
      <c r="BI189" s="22"/>
      <c r="BJ189" s="22"/>
      <c r="BK189" s="22"/>
      <c r="BL189" s="22"/>
      <c r="BM189" s="22"/>
      <c r="BN189" s="24"/>
      <c r="BO189" s="24"/>
    </row>
    <row r="190" spans="1:67" ht="15.5">
      <c r="A190" s="25" t="str">
        <f t="shared" si="26"/>
        <v/>
      </c>
      <c r="B190" s="89"/>
      <c r="C190" s="25"/>
      <c r="D190" s="90"/>
      <c r="E190" s="90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36"/>
      <c r="S190" s="91"/>
      <c r="T190" s="36"/>
      <c r="U190" s="82"/>
      <c r="V190" s="25"/>
      <c r="W190" s="58"/>
      <c r="X190" s="34"/>
      <c r="Y190" s="34"/>
      <c r="Z190" s="36"/>
      <c r="AA190" s="84"/>
      <c r="AB190" s="35"/>
      <c r="AC190" s="25"/>
      <c r="AD190" s="25"/>
      <c r="AE190" s="44"/>
      <c r="AF190" s="94"/>
      <c r="AG190" s="25"/>
      <c r="AH190" s="25"/>
      <c r="AI190" s="25"/>
      <c r="AJ190" s="45" t="str">
        <f t="array" ref="AJ190">IFERROR(INDEX('[1]Master Price'!$E:$E,MATCH(D190,'[1]Master Price'!$B:$B,0)),"0")</f>
        <v>0</v>
      </c>
      <c r="AK190" s="45">
        <f t="shared" si="0"/>
        <v>0</v>
      </c>
      <c r="AL190" s="46" t="str">
        <f t="shared" si="24"/>
        <v>0-day</v>
      </c>
      <c r="AM190" s="46" t="str">
        <f t="shared" si="2"/>
        <v>0-day</v>
      </c>
      <c r="AN190" s="46" t="str">
        <f t="shared" si="25"/>
        <v>0-day</v>
      </c>
      <c r="AO190" s="46" t="str">
        <f t="shared" si="4"/>
        <v>0-day</v>
      </c>
      <c r="AP190" s="46" t="str">
        <f t="shared" si="5"/>
        <v>0-day</v>
      </c>
      <c r="AQ190" s="46" t="str">
        <f t="shared" si="6"/>
        <v>0-day</v>
      </c>
      <c r="AR190" s="17"/>
      <c r="AS190" s="47" t="str">
        <f t="shared" si="7"/>
        <v/>
      </c>
      <c r="AT190" s="35">
        <f t="shared" si="23"/>
        <v>0</v>
      </c>
      <c r="AU190" s="48" t="e">
        <f t="shared" ca="1" si="8"/>
        <v>#NAME?</v>
      </c>
      <c r="AV190" s="48" t="e">
        <f t="shared" ca="1" si="9"/>
        <v>#NAME?</v>
      </c>
      <c r="AW190" s="49" t="e">
        <f t="shared" ca="1" si="10"/>
        <v>#NAME?</v>
      </c>
      <c r="AX190" s="48" t="e">
        <f t="shared" ca="1" si="11"/>
        <v>#NAME?</v>
      </c>
      <c r="AY190" s="49" t="str">
        <f t="shared" si="12"/>
        <v/>
      </c>
      <c r="AZ190" s="50" t="e">
        <f t="shared" ca="1" si="13"/>
        <v>#NAME?</v>
      </c>
      <c r="BA190" s="51" t="e">
        <f t="shared" ca="1" si="14"/>
        <v>#NAME?</v>
      </c>
      <c r="BB190" s="52" t="e">
        <f t="shared" ca="1" si="15"/>
        <v>#NAME?</v>
      </c>
      <c r="BC190" s="51" t="e">
        <f t="shared" ca="1" si="16"/>
        <v>#NAME?</v>
      </c>
      <c r="BD190" s="54" t="e">
        <f t="shared" ca="1" si="17"/>
        <v>#NAME?</v>
      </c>
      <c r="BE190" s="48" t="e">
        <f t="shared" ca="1" si="18"/>
        <v>#NAME?</v>
      </c>
      <c r="BF190" s="50" t="e">
        <f t="shared" ca="1" si="19"/>
        <v>#NAME?</v>
      </c>
      <c r="BG190" s="56" t="e">
        <f t="shared" ca="1" si="20"/>
        <v>#NAME?</v>
      </c>
      <c r="BH190" s="22"/>
      <c r="BI190" s="22"/>
      <c r="BJ190" s="22"/>
      <c r="BK190" s="22"/>
      <c r="BL190" s="22"/>
      <c r="BM190" s="22"/>
      <c r="BN190" s="24"/>
      <c r="BO190" s="24"/>
    </row>
    <row r="191" spans="1:67" ht="15.5">
      <c r="A191" s="25" t="str">
        <f t="shared" si="26"/>
        <v/>
      </c>
      <c r="B191" s="89"/>
      <c r="C191" s="25"/>
      <c r="D191" s="90"/>
      <c r="E191" s="90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36"/>
      <c r="S191" s="91"/>
      <c r="T191" s="36"/>
      <c r="U191" s="82"/>
      <c r="V191" s="25"/>
      <c r="W191" s="58"/>
      <c r="X191" s="34"/>
      <c r="Y191" s="34"/>
      <c r="Z191" s="36"/>
      <c r="AA191" s="84"/>
      <c r="AB191" s="35"/>
      <c r="AC191" s="25"/>
      <c r="AD191" s="25"/>
      <c r="AE191" s="44"/>
      <c r="AF191" s="94"/>
      <c r="AG191" s="25"/>
      <c r="AH191" s="25"/>
      <c r="AI191" s="25"/>
      <c r="AJ191" s="45" t="str">
        <f t="array" ref="AJ191">IFERROR(INDEX('[1]Master Price'!$E:$E,MATCH(D191,'[1]Master Price'!$B:$B,0)),"0")</f>
        <v>0</v>
      </c>
      <c r="AK191" s="45">
        <f t="shared" si="0"/>
        <v>0</v>
      </c>
      <c r="AL191" s="46" t="str">
        <f t="shared" si="24"/>
        <v>0-day</v>
      </c>
      <c r="AM191" s="46" t="str">
        <f t="shared" si="2"/>
        <v>0-day</v>
      </c>
      <c r="AN191" s="46" t="str">
        <f t="shared" si="25"/>
        <v>0-day</v>
      </c>
      <c r="AO191" s="46" t="str">
        <f t="shared" si="4"/>
        <v>0-day</v>
      </c>
      <c r="AP191" s="46" t="str">
        <f t="shared" si="5"/>
        <v>0-day</v>
      </c>
      <c r="AQ191" s="46" t="str">
        <f t="shared" si="6"/>
        <v>0-day</v>
      </c>
      <c r="AR191" s="17"/>
      <c r="AS191" s="47" t="str">
        <f t="shared" si="7"/>
        <v/>
      </c>
      <c r="AT191" s="35">
        <f t="shared" si="23"/>
        <v>0</v>
      </c>
      <c r="AU191" s="48" t="e">
        <f t="shared" ca="1" si="8"/>
        <v>#NAME?</v>
      </c>
      <c r="AV191" s="48" t="e">
        <f t="shared" ca="1" si="9"/>
        <v>#NAME?</v>
      </c>
      <c r="AW191" s="49" t="e">
        <f t="shared" ca="1" si="10"/>
        <v>#NAME?</v>
      </c>
      <c r="AX191" s="48" t="e">
        <f t="shared" ca="1" si="11"/>
        <v>#NAME?</v>
      </c>
      <c r="AY191" s="49" t="str">
        <f t="shared" si="12"/>
        <v/>
      </c>
      <c r="AZ191" s="50" t="e">
        <f t="shared" ca="1" si="13"/>
        <v>#NAME?</v>
      </c>
      <c r="BA191" s="51" t="e">
        <f t="shared" ca="1" si="14"/>
        <v>#NAME?</v>
      </c>
      <c r="BB191" s="52" t="e">
        <f t="shared" ca="1" si="15"/>
        <v>#NAME?</v>
      </c>
      <c r="BC191" s="51" t="e">
        <f t="shared" ca="1" si="16"/>
        <v>#NAME?</v>
      </c>
      <c r="BD191" s="54" t="e">
        <f t="shared" ca="1" si="17"/>
        <v>#NAME?</v>
      </c>
      <c r="BE191" s="48" t="e">
        <f t="shared" ca="1" si="18"/>
        <v>#NAME?</v>
      </c>
      <c r="BF191" s="50" t="e">
        <f t="shared" ca="1" si="19"/>
        <v>#NAME?</v>
      </c>
      <c r="BG191" s="56" t="e">
        <f t="shared" ca="1" si="20"/>
        <v>#NAME?</v>
      </c>
      <c r="BH191" s="22"/>
      <c r="BI191" s="22"/>
      <c r="BJ191" s="22"/>
      <c r="BK191" s="22"/>
      <c r="BL191" s="22"/>
      <c r="BM191" s="22"/>
      <c r="BN191" s="24"/>
      <c r="BO191" s="24"/>
    </row>
    <row r="192" spans="1:67" ht="15.5">
      <c r="A192" s="25" t="str">
        <f t="shared" si="26"/>
        <v/>
      </c>
      <c r="B192" s="89"/>
      <c r="C192" s="25"/>
      <c r="D192" s="90"/>
      <c r="E192" s="90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36"/>
      <c r="S192" s="91"/>
      <c r="T192" s="36"/>
      <c r="U192" s="82"/>
      <c r="V192" s="25"/>
      <c r="W192" s="58"/>
      <c r="X192" s="34"/>
      <c r="Y192" s="34"/>
      <c r="Z192" s="36"/>
      <c r="AA192" s="84"/>
      <c r="AB192" s="35"/>
      <c r="AC192" s="25"/>
      <c r="AD192" s="25"/>
      <c r="AE192" s="44"/>
      <c r="AF192" s="94"/>
      <c r="AG192" s="25"/>
      <c r="AH192" s="25"/>
      <c r="AI192" s="25"/>
      <c r="AJ192" s="45" t="str">
        <f t="array" ref="AJ192">IFERROR(INDEX('[1]Master Price'!$E:$E,MATCH(D192,'[1]Master Price'!$B:$B,0)),"0")</f>
        <v>0</v>
      </c>
      <c r="AK192" s="45">
        <f t="shared" si="0"/>
        <v>0</v>
      </c>
      <c r="AL192" s="46" t="str">
        <f t="shared" si="24"/>
        <v>0-day</v>
      </c>
      <c r="AM192" s="46" t="str">
        <f t="shared" si="2"/>
        <v>0-day</v>
      </c>
      <c r="AN192" s="46" t="str">
        <f t="shared" si="25"/>
        <v>0-day</v>
      </c>
      <c r="AO192" s="46" t="str">
        <f t="shared" si="4"/>
        <v>0-day</v>
      </c>
      <c r="AP192" s="46" t="str">
        <f t="shared" si="5"/>
        <v>0-day</v>
      </c>
      <c r="AQ192" s="46" t="str">
        <f t="shared" si="6"/>
        <v>0-day</v>
      </c>
      <c r="AR192" s="17"/>
      <c r="AS192" s="47" t="str">
        <f t="shared" si="7"/>
        <v/>
      </c>
      <c r="AT192" s="35">
        <f t="shared" si="23"/>
        <v>0</v>
      </c>
      <c r="AU192" s="48" t="e">
        <f t="shared" ca="1" si="8"/>
        <v>#NAME?</v>
      </c>
      <c r="AV192" s="48" t="e">
        <f t="shared" ca="1" si="9"/>
        <v>#NAME?</v>
      </c>
      <c r="AW192" s="49" t="e">
        <f t="shared" ca="1" si="10"/>
        <v>#NAME?</v>
      </c>
      <c r="AX192" s="48" t="e">
        <f t="shared" ca="1" si="11"/>
        <v>#NAME?</v>
      </c>
      <c r="AY192" s="49" t="str">
        <f t="shared" si="12"/>
        <v/>
      </c>
      <c r="AZ192" s="50" t="e">
        <f t="shared" ca="1" si="13"/>
        <v>#NAME?</v>
      </c>
      <c r="BA192" s="51" t="e">
        <f t="shared" ca="1" si="14"/>
        <v>#NAME?</v>
      </c>
      <c r="BB192" s="52" t="e">
        <f t="shared" ca="1" si="15"/>
        <v>#NAME?</v>
      </c>
      <c r="BC192" s="51" t="e">
        <f t="shared" ca="1" si="16"/>
        <v>#NAME?</v>
      </c>
      <c r="BD192" s="54" t="e">
        <f t="shared" ca="1" si="17"/>
        <v>#NAME?</v>
      </c>
      <c r="BE192" s="48" t="e">
        <f t="shared" ca="1" si="18"/>
        <v>#NAME?</v>
      </c>
      <c r="BF192" s="50" t="e">
        <f t="shared" ca="1" si="19"/>
        <v>#NAME?</v>
      </c>
      <c r="BG192" s="56" t="e">
        <f t="shared" ca="1" si="20"/>
        <v>#NAME?</v>
      </c>
      <c r="BH192" s="22"/>
      <c r="BI192" s="22"/>
      <c r="BJ192" s="22"/>
      <c r="BK192" s="22"/>
      <c r="BL192" s="22"/>
      <c r="BM192" s="22"/>
      <c r="BN192" s="24"/>
      <c r="BO192" s="24"/>
    </row>
    <row r="193" spans="1:67" ht="15.5">
      <c r="A193" s="25" t="str">
        <f t="shared" si="26"/>
        <v/>
      </c>
      <c r="B193" s="89"/>
      <c r="C193" s="25"/>
      <c r="D193" s="90"/>
      <c r="E193" s="90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36"/>
      <c r="S193" s="91"/>
      <c r="T193" s="36"/>
      <c r="U193" s="82"/>
      <c r="V193" s="25"/>
      <c r="W193" s="58"/>
      <c r="X193" s="34"/>
      <c r="Y193" s="34"/>
      <c r="Z193" s="36"/>
      <c r="AA193" s="84"/>
      <c r="AB193" s="35"/>
      <c r="AC193" s="25"/>
      <c r="AD193" s="25"/>
      <c r="AE193" s="44"/>
      <c r="AF193" s="94"/>
      <c r="AG193" s="25"/>
      <c r="AH193" s="25"/>
      <c r="AI193" s="25"/>
      <c r="AJ193" s="45" t="str">
        <f t="array" ref="AJ193">IFERROR(INDEX('[1]Master Price'!$E:$E,MATCH(D193,'[1]Master Price'!$B:$B,0)),"0")</f>
        <v>0</v>
      </c>
      <c r="AK193" s="45">
        <f t="shared" si="0"/>
        <v>0</v>
      </c>
      <c r="AL193" s="46" t="str">
        <f t="shared" si="24"/>
        <v>0-day</v>
      </c>
      <c r="AM193" s="46" t="str">
        <f t="shared" si="2"/>
        <v>0-day</v>
      </c>
      <c r="AN193" s="46" t="str">
        <f t="shared" si="25"/>
        <v>0-day</v>
      </c>
      <c r="AO193" s="46" t="str">
        <f t="shared" si="4"/>
        <v>0-day</v>
      </c>
      <c r="AP193" s="46" t="str">
        <f t="shared" si="5"/>
        <v>0-day</v>
      </c>
      <c r="AQ193" s="46" t="str">
        <f t="shared" si="6"/>
        <v>0-day</v>
      </c>
      <c r="AR193" s="17"/>
      <c r="AS193" s="47" t="str">
        <f t="shared" si="7"/>
        <v/>
      </c>
      <c r="AT193" s="35">
        <f t="shared" si="23"/>
        <v>0</v>
      </c>
      <c r="AU193" s="48" t="e">
        <f t="shared" ca="1" si="8"/>
        <v>#NAME?</v>
      </c>
      <c r="AV193" s="48" t="e">
        <f t="shared" ca="1" si="9"/>
        <v>#NAME?</v>
      </c>
      <c r="AW193" s="49" t="e">
        <f t="shared" ca="1" si="10"/>
        <v>#NAME?</v>
      </c>
      <c r="AX193" s="48" t="e">
        <f t="shared" ca="1" si="11"/>
        <v>#NAME?</v>
      </c>
      <c r="AY193" s="49" t="str">
        <f t="shared" si="12"/>
        <v/>
      </c>
      <c r="AZ193" s="50" t="e">
        <f t="shared" ca="1" si="13"/>
        <v>#NAME?</v>
      </c>
      <c r="BA193" s="51" t="e">
        <f t="shared" ca="1" si="14"/>
        <v>#NAME?</v>
      </c>
      <c r="BB193" s="52" t="e">
        <f t="shared" ca="1" si="15"/>
        <v>#NAME?</v>
      </c>
      <c r="BC193" s="51" t="e">
        <f t="shared" ca="1" si="16"/>
        <v>#NAME?</v>
      </c>
      <c r="BD193" s="54" t="e">
        <f t="shared" ca="1" si="17"/>
        <v>#NAME?</v>
      </c>
      <c r="BE193" s="48" t="e">
        <f t="shared" ca="1" si="18"/>
        <v>#NAME?</v>
      </c>
      <c r="BF193" s="50" t="e">
        <f t="shared" ca="1" si="19"/>
        <v>#NAME?</v>
      </c>
      <c r="BG193" s="56" t="e">
        <f t="shared" ca="1" si="20"/>
        <v>#NAME?</v>
      </c>
      <c r="BH193" s="22"/>
      <c r="BI193" s="22"/>
      <c r="BJ193" s="22"/>
      <c r="BK193" s="22"/>
      <c r="BL193" s="22"/>
      <c r="BM193" s="22"/>
      <c r="BN193" s="24"/>
      <c r="BO193" s="24"/>
    </row>
    <row r="194" spans="1:67" ht="15.5">
      <c r="A194" s="25" t="str">
        <f t="shared" si="26"/>
        <v/>
      </c>
      <c r="B194" s="89"/>
      <c r="C194" s="25"/>
      <c r="D194" s="90"/>
      <c r="E194" s="90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36"/>
      <c r="S194" s="91"/>
      <c r="T194" s="36"/>
      <c r="U194" s="82"/>
      <c r="V194" s="25"/>
      <c r="W194" s="58"/>
      <c r="X194" s="34"/>
      <c r="Y194" s="34"/>
      <c r="Z194" s="36"/>
      <c r="AA194" s="84"/>
      <c r="AB194" s="35"/>
      <c r="AC194" s="25"/>
      <c r="AD194" s="25"/>
      <c r="AE194" s="44"/>
      <c r="AF194" s="94"/>
      <c r="AG194" s="25"/>
      <c r="AH194" s="25"/>
      <c r="AI194" s="25"/>
      <c r="AJ194" s="45" t="str">
        <f t="array" ref="AJ194">IFERROR(INDEX('[1]Master Price'!$E:$E,MATCH(D194,'[1]Master Price'!$B:$B,0)),"0")</f>
        <v>0</v>
      </c>
      <c r="AK194" s="45">
        <f t="shared" si="0"/>
        <v>0</v>
      </c>
      <c r="AL194" s="46" t="str">
        <f t="shared" si="24"/>
        <v>0-day</v>
      </c>
      <c r="AM194" s="46" t="str">
        <f t="shared" si="2"/>
        <v>0-day</v>
      </c>
      <c r="AN194" s="46" t="str">
        <f t="shared" si="25"/>
        <v>0-day</v>
      </c>
      <c r="AO194" s="46" t="str">
        <f t="shared" si="4"/>
        <v>0-day</v>
      </c>
      <c r="AP194" s="46" t="str">
        <f t="shared" si="5"/>
        <v>0-day</v>
      </c>
      <c r="AQ194" s="46" t="str">
        <f t="shared" si="6"/>
        <v>0-day</v>
      </c>
      <c r="AR194" s="17"/>
      <c r="AS194" s="47" t="str">
        <f t="shared" si="7"/>
        <v/>
      </c>
      <c r="AT194" s="35">
        <f t="shared" si="23"/>
        <v>0</v>
      </c>
      <c r="AU194" s="48" t="e">
        <f t="shared" ca="1" si="8"/>
        <v>#NAME?</v>
      </c>
      <c r="AV194" s="48" t="e">
        <f t="shared" ca="1" si="9"/>
        <v>#NAME?</v>
      </c>
      <c r="AW194" s="49" t="e">
        <f t="shared" ca="1" si="10"/>
        <v>#NAME?</v>
      </c>
      <c r="AX194" s="48" t="e">
        <f t="shared" ca="1" si="11"/>
        <v>#NAME?</v>
      </c>
      <c r="AY194" s="49" t="str">
        <f t="shared" si="12"/>
        <v/>
      </c>
      <c r="AZ194" s="50" t="e">
        <f t="shared" ca="1" si="13"/>
        <v>#NAME?</v>
      </c>
      <c r="BA194" s="51" t="e">
        <f t="shared" ca="1" si="14"/>
        <v>#NAME?</v>
      </c>
      <c r="BB194" s="52" t="e">
        <f t="shared" ca="1" si="15"/>
        <v>#NAME?</v>
      </c>
      <c r="BC194" s="51" t="e">
        <f t="shared" ca="1" si="16"/>
        <v>#NAME?</v>
      </c>
      <c r="BD194" s="54" t="e">
        <f t="shared" ca="1" si="17"/>
        <v>#NAME?</v>
      </c>
      <c r="BE194" s="48" t="e">
        <f t="shared" ca="1" si="18"/>
        <v>#NAME?</v>
      </c>
      <c r="BF194" s="50" t="e">
        <f t="shared" ca="1" si="19"/>
        <v>#NAME?</v>
      </c>
      <c r="BG194" s="56" t="e">
        <f t="shared" ca="1" si="20"/>
        <v>#NAME?</v>
      </c>
      <c r="BH194" s="22"/>
      <c r="BI194" s="22"/>
      <c r="BJ194" s="22"/>
      <c r="BK194" s="22"/>
      <c r="BL194" s="22"/>
      <c r="BM194" s="22"/>
      <c r="BN194" s="24"/>
      <c r="BO194" s="24"/>
    </row>
    <row r="195" spans="1:67" ht="15.5">
      <c r="A195" s="25" t="str">
        <f t="shared" si="26"/>
        <v/>
      </c>
      <c r="B195" s="89"/>
      <c r="C195" s="25"/>
      <c r="D195" s="90"/>
      <c r="E195" s="90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36"/>
      <c r="S195" s="91"/>
      <c r="T195" s="36"/>
      <c r="U195" s="82"/>
      <c r="V195" s="25"/>
      <c r="W195" s="58"/>
      <c r="X195" s="34"/>
      <c r="Y195" s="34"/>
      <c r="Z195" s="36"/>
      <c r="AA195" s="84"/>
      <c r="AB195" s="35"/>
      <c r="AC195" s="25"/>
      <c r="AD195" s="25"/>
      <c r="AE195" s="44"/>
      <c r="AF195" s="94"/>
      <c r="AG195" s="25"/>
      <c r="AH195" s="25"/>
      <c r="AI195" s="25"/>
      <c r="AJ195" s="45" t="str">
        <f t="array" ref="AJ195">IFERROR(INDEX('[1]Master Price'!$E:$E,MATCH(D195,'[1]Master Price'!$B:$B,0)),"0")</f>
        <v>0</v>
      </c>
      <c r="AK195" s="45">
        <f t="shared" si="0"/>
        <v>0</v>
      </c>
      <c r="AL195" s="46" t="str">
        <f t="shared" si="24"/>
        <v>0-day</v>
      </c>
      <c r="AM195" s="46" t="str">
        <f t="shared" si="2"/>
        <v>0-day</v>
      </c>
      <c r="AN195" s="46" t="str">
        <f t="shared" si="25"/>
        <v>0-day</v>
      </c>
      <c r="AO195" s="46" t="str">
        <f t="shared" si="4"/>
        <v>0-day</v>
      </c>
      <c r="AP195" s="46" t="str">
        <f t="shared" si="5"/>
        <v>0-day</v>
      </c>
      <c r="AQ195" s="46" t="str">
        <f t="shared" si="6"/>
        <v>0-day</v>
      </c>
      <c r="AR195" s="17"/>
      <c r="AS195" s="47" t="str">
        <f t="shared" si="7"/>
        <v/>
      </c>
      <c r="AT195" s="35">
        <f t="shared" si="23"/>
        <v>0</v>
      </c>
      <c r="AU195" s="48" t="e">
        <f t="shared" ca="1" si="8"/>
        <v>#NAME?</v>
      </c>
      <c r="AV195" s="48" t="e">
        <f t="shared" ca="1" si="9"/>
        <v>#NAME?</v>
      </c>
      <c r="AW195" s="49" t="e">
        <f t="shared" ca="1" si="10"/>
        <v>#NAME?</v>
      </c>
      <c r="AX195" s="48" t="e">
        <f t="shared" ca="1" si="11"/>
        <v>#NAME?</v>
      </c>
      <c r="AY195" s="49" t="str">
        <f t="shared" si="12"/>
        <v/>
      </c>
      <c r="AZ195" s="50" t="e">
        <f t="shared" ca="1" si="13"/>
        <v>#NAME?</v>
      </c>
      <c r="BA195" s="51" t="e">
        <f t="shared" ca="1" si="14"/>
        <v>#NAME?</v>
      </c>
      <c r="BB195" s="52" t="e">
        <f t="shared" ca="1" si="15"/>
        <v>#NAME?</v>
      </c>
      <c r="BC195" s="51" t="e">
        <f t="shared" ca="1" si="16"/>
        <v>#NAME?</v>
      </c>
      <c r="BD195" s="54" t="e">
        <f t="shared" ca="1" si="17"/>
        <v>#NAME?</v>
      </c>
      <c r="BE195" s="48" t="e">
        <f t="shared" ca="1" si="18"/>
        <v>#NAME?</v>
      </c>
      <c r="BF195" s="50" t="e">
        <f t="shared" ca="1" si="19"/>
        <v>#NAME?</v>
      </c>
      <c r="BG195" s="56" t="e">
        <f t="shared" ca="1" si="20"/>
        <v>#NAME?</v>
      </c>
      <c r="BH195" s="22"/>
      <c r="BI195" s="22"/>
      <c r="BJ195" s="22"/>
      <c r="BK195" s="22"/>
      <c r="BL195" s="22"/>
      <c r="BM195" s="22"/>
      <c r="BN195" s="24"/>
      <c r="BO195" s="24"/>
    </row>
    <row r="196" spans="1:67" ht="15.5">
      <c r="A196" s="25" t="str">
        <f t="shared" si="26"/>
        <v/>
      </c>
      <c r="B196" s="89"/>
      <c r="C196" s="25"/>
      <c r="D196" s="90"/>
      <c r="E196" s="90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36"/>
      <c r="S196" s="91"/>
      <c r="T196" s="36"/>
      <c r="U196" s="82"/>
      <c r="V196" s="25"/>
      <c r="W196" s="58"/>
      <c r="X196" s="34"/>
      <c r="Y196" s="34"/>
      <c r="Z196" s="36"/>
      <c r="AA196" s="84"/>
      <c r="AB196" s="35"/>
      <c r="AC196" s="25"/>
      <c r="AD196" s="25"/>
      <c r="AE196" s="44"/>
      <c r="AF196" s="94"/>
      <c r="AG196" s="25"/>
      <c r="AH196" s="25"/>
      <c r="AI196" s="25"/>
      <c r="AJ196" s="45" t="str">
        <f t="array" ref="AJ196">IFERROR(INDEX('[1]Master Price'!$E:$E,MATCH(D196,'[1]Master Price'!$B:$B,0)),"0")</f>
        <v>0</v>
      </c>
      <c r="AK196" s="45">
        <f t="shared" si="0"/>
        <v>0</v>
      </c>
      <c r="AL196" s="46" t="str">
        <f t="shared" si="24"/>
        <v>0-day</v>
      </c>
      <c r="AM196" s="46" t="str">
        <f t="shared" si="2"/>
        <v>0-day</v>
      </c>
      <c r="AN196" s="46" t="str">
        <f t="shared" si="25"/>
        <v>0-day</v>
      </c>
      <c r="AO196" s="46" t="str">
        <f t="shared" si="4"/>
        <v>0-day</v>
      </c>
      <c r="AP196" s="46" t="str">
        <f t="shared" si="5"/>
        <v>0-day</v>
      </c>
      <c r="AQ196" s="46" t="str">
        <f t="shared" si="6"/>
        <v>0-day</v>
      </c>
      <c r="AR196" s="17"/>
      <c r="AS196" s="47" t="str">
        <f t="shared" si="7"/>
        <v/>
      </c>
      <c r="AT196" s="35">
        <f t="shared" si="23"/>
        <v>0</v>
      </c>
      <c r="AU196" s="48" t="e">
        <f t="shared" ca="1" si="8"/>
        <v>#NAME?</v>
      </c>
      <c r="AV196" s="48" t="e">
        <f t="shared" ca="1" si="9"/>
        <v>#NAME?</v>
      </c>
      <c r="AW196" s="49" t="e">
        <f t="shared" ca="1" si="10"/>
        <v>#NAME?</v>
      </c>
      <c r="AX196" s="48" t="e">
        <f t="shared" ca="1" si="11"/>
        <v>#NAME?</v>
      </c>
      <c r="AY196" s="49" t="str">
        <f t="shared" si="12"/>
        <v/>
      </c>
      <c r="AZ196" s="50" t="e">
        <f t="shared" ca="1" si="13"/>
        <v>#NAME?</v>
      </c>
      <c r="BA196" s="51" t="e">
        <f t="shared" ca="1" si="14"/>
        <v>#NAME?</v>
      </c>
      <c r="BB196" s="52" t="e">
        <f t="shared" ca="1" si="15"/>
        <v>#NAME?</v>
      </c>
      <c r="BC196" s="51" t="e">
        <f t="shared" ca="1" si="16"/>
        <v>#NAME?</v>
      </c>
      <c r="BD196" s="54" t="e">
        <f t="shared" ca="1" si="17"/>
        <v>#NAME?</v>
      </c>
      <c r="BE196" s="48" t="e">
        <f t="shared" ca="1" si="18"/>
        <v>#NAME?</v>
      </c>
      <c r="BF196" s="50" t="e">
        <f t="shared" ca="1" si="19"/>
        <v>#NAME?</v>
      </c>
      <c r="BG196" s="56" t="e">
        <f t="shared" ca="1" si="20"/>
        <v>#NAME?</v>
      </c>
      <c r="BH196" s="22"/>
      <c r="BI196" s="22"/>
      <c r="BJ196" s="22"/>
      <c r="BK196" s="22"/>
      <c r="BL196" s="22"/>
      <c r="BM196" s="22"/>
      <c r="BN196" s="24"/>
      <c r="BO196" s="24"/>
    </row>
    <row r="197" spans="1:67" ht="15.5">
      <c r="A197" s="25" t="str">
        <f t="shared" si="26"/>
        <v/>
      </c>
      <c r="B197" s="89"/>
      <c r="C197" s="25"/>
      <c r="D197" s="90"/>
      <c r="E197" s="90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36"/>
      <c r="S197" s="91"/>
      <c r="T197" s="36"/>
      <c r="U197" s="82"/>
      <c r="V197" s="25"/>
      <c r="W197" s="58"/>
      <c r="X197" s="34"/>
      <c r="Y197" s="34"/>
      <c r="Z197" s="36"/>
      <c r="AA197" s="84"/>
      <c r="AB197" s="35"/>
      <c r="AC197" s="25"/>
      <c r="AD197" s="25"/>
      <c r="AE197" s="44"/>
      <c r="AF197" s="94"/>
      <c r="AG197" s="25"/>
      <c r="AH197" s="25"/>
      <c r="AI197" s="25"/>
      <c r="AJ197" s="45" t="str">
        <f t="array" ref="AJ197">IFERROR(INDEX('[1]Master Price'!$E:$E,MATCH(D197,'[1]Master Price'!$B:$B,0)),"0")</f>
        <v>0</v>
      </c>
      <c r="AK197" s="45">
        <f t="shared" si="0"/>
        <v>0</v>
      </c>
      <c r="AL197" s="46" t="str">
        <f t="shared" si="24"/>
        <v>0-day</v>
      </c>
      <c r="AM197" s="46" t="str">
        <f t="shared" si="2"/>
        <v>0-day</v>
      </c>
      <c r="AN197" s="46" t="str">
        <f t="shared" si="25"/>
        <v>0-day</v>
      </c>
      <c r="AO197" s="46" t="str">
        <f t="shared" si="4"/>
        <v>0-day</v>
      </c>
      <c r="AP197" s="46" t="str">
        <f t="shared" si="5"/>
        <v>0-day</v>
      </c>
      <c r="AQ197" s="46" t="str">
        <f t="shared" si="6"/>
        <v>0-day</v>
      </c>
      <c r="AR197" s="17"/>
      <c r="AS197" s="47" t="str">
        <f t="shared" si="7"/>
        <v/>
      </c>
      <c r="AT197" s="35">
        <f t="shared" si="23"/>
        <v>0</v>
      </c>
      <c r="AU197" s="48" t="e">
        <f t="shared" ca="1" si="8"/>
        <v>#NAME?</v>
      </c>
      <c r="AV197" s="48" t="e">
        <f t="shared" ca="1" si="9"/>
        <v>#NAME?</v>
      </c>
      <c r="AW197" s="49" t="e">
        <f t="shared" ca="1" si="10"/>
        <v>#NAME?</v>
      </c>
      <c r="AX197" s="48" t="e">
        <f t="shared" ca="1" si="11"/>
        <v>#NAME?</v>
      </c>
      <c r="AY197" s="49" t="str">
        <f t="shared" si="12"/>
        <v/>
      </c>
      <c r="AZ197" s="50" t="e">
        <f t="shared" ca="1" si="13"/>
        <v>#NAME?</v>
      </c>
      <c r="BA197" s="51" t="e">
        <f t="shared" ca="1" si="14"/>
        <v>#NAME?</v>
      </c>
      <c r="BB197" s="52" t="e">
        <f t="shared" ca="1" si="15"/>
        <v>#NAME?</v>
      </c>
      <c r="BC197" s="51" t="e">
        <f t="shared" ca="1" si="16"/>
        <v>#NAME?</v>
      </c>
      <c r="BD197" s="54" t="e">
        <f t="shared" ca="1" si="17"/>
        <v>#NAME?</v>
      </c>
      <c r="BE197" s="48" t="e">
        <f t="shared" ca="1" si="18"/>
        <v>#NAME?</v>
      </c>
      <c r="BF197" s="50" t="e">
        <f t="shared" ca="1" si="19"/>
        <v>#NAME?</v>
      </c>
      <c r="BG197" s="56" t="e">
        <f t="shared" ca="1" si="20"/>
        <v>#NAME?</v>
      </c>
      <c r="BH197" s="22"/>
      <c r="BI197" s="22"/>
      <c r="BJ197" s="22"/>
      <c r="BK197" s="22"/>
      <c r="BL197" s="22"/>
      <c r="BM197" s="22"/>
      <c r="BN197" s="24"/>
      <c r="BO197" s="24"/>
    </row>
    <row r="198" spans="1:67" ht="15.5">
      <c r="A198" s="25" t="str">
        <f t="shared" si="26"/>
        <v/>
      </c>
      <c r="B198" s="89"/>
      <c r="C198" s="25"/>
      <c r="D198" s="90"/>
      <c r="E198" s="90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36"/>
      <c r="S198" s="91"/>
      <c r="T198" s="36"/>
      <c r="U198" s="82"/>
      <c r="V198" s="25"/>
      <c r="W198" s="58"/>
      <c r="X198" s="34"/>
      <c r="Y198" s="34"/>
      <c r="Z198" s="36"/>
      <c r="AA198" s="84"/>
      <c r="AB198" s="35"/>
      <c r="AC198" s="25"/>
      <c r="AD198" s="25"/>
      <c r="AE198" s="44"/>
      <c r="AF198" s="94"/>
      <c r="AG198" s="25"/>
      <c r="AH198" s="25"/>
      <c r="AI198" s="25"/>
      <c r="AJ198" s="45" t="str">
        <f t="array" ref="AJ198">IFERROR(INDEX('[1]Master Price'!$E:$E,MATCH(D198,'[1]Master Price'!$B:$B,0)),"0")</f>
        <v>0</v>
      </c>
      <c r="AK198" s="45">
        <f t="shared" si="0"/>
        <v>0</v>
      </c>
      <c r="AL198" s="46" t="str">
        <f t="shared" si="24"/>
        <v>0-day</v>
      </c>
      <c r="AM198" s="46" t="str">
        <f t="shared" si="2"/>
        <v>0-day</v>
      </c>
      <c r="AN198" s="46" t="str">
        <f t="shared" si="25"/>
        <v>0-day</v>
      </c>
      <c r="AO198" s="46" t="str">
        <f t="shared" si="4"/>
        <v>0-day</v>
      </c>
      <c r="AP198" s="46" t="str">
        <f t="shared" si="5"/>
        <v>0-day</v>
      </c>
      <c r="AQ198" s="46" t="str">
        <f t="shared" si="6"/>
        <v>0-day</v>
      </c>
      <c r="AR198" s="17"/>
      <c r="AS198" s="47" t="str">
        <f t="shared" si="7"/>
        <v/>
      </c>
      <c r="AT198" s="35">
        <f t="shared" si="23"/>
        <v>0</v>
      </c>
      <c r="AU198" s="48" t="e">
        <f t="shared" ca="1" si="8"/>
        <v>#NAME?</v>
      </c>
      <c r="AV198" s="48" t="e">
        <f t="shared" ca="1" si="9"/>
        <v>#NAME?</v>
      </c>
      <c r="AW198" s="49" t="e">
        <f t="shared" ca="1" si="10"/>
        <v>#NAME?</v>
      </c>
      <c r="AX198" s="48" t="e">
        <f t="shared" ca="1" si="11"/>
        <v>#NAME?</v>
      </c>
      <c r="AY198" s="49" t="str">
        <f t="shared" si="12"/>
        <v/>
      </c>
      <c r="AZ198" s="50" t="e">
        <f t="shared" ca="1" si="13"/>
        <v>#NAME?</v>
      </c>
      <c r="BA198" s="51" t="e">
        <f t="shared" ca="1" si="14"/>
        <v>#NAME?</v>
      </c>
      <c r="BB198" s="52" t="e">
        <f t="shared" ca="1" si="15"/>
        <v>#NAME?</v>
      </c>
      <c r="BC198" s="51" t="e">
        <f t="shared" ca="1" si="16"/>
        <v>#NAME?</v>
      </c>
      <c r="BD198" s="54" t="e">
        <f t="shared" ca="1" si="17"/>
        <v>#NAME?</v>
      </c>
      <c r="BE198" s="48" t="e">
        <f t="shared" ca="1" si="18"/>
        <v>#NAME?</v>
      </c>
      <c r="BF198" s="50" t="e">
        <f t="shared" ca="1" si="19"/>
        <v>#NAME?</v>
      </c>
      <c r="BG198" s="56" t="e">
        <f t="shared" ca="1" si="20"/>
        <v>#NAME?</v>
      </c>
      <c r="BH198" s="22"/>
      <c r="BI198" s="22"/>
      <c r="BJ198" s="22"/>
      <c r="BK198" s="22"/>
      <c r="BL198" s="22"/>
      <c r="BM198" s="22"/>
      <c r="BN198" s="24"/>
      <c r="BO198" s="24"/>
    </row>
    <row r="199" spans="1:67" ht="15.5">
      <c r="A199" s="25" t="str">
        <f t="shared" si="26"/>
        <v/>
      </c>
      <c r="B199" s="89"/>
      <c r="C199" s="25"/>
      <c r="D199" s="90"/>
      <c r="E199" s="90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36"/>
      <c r="S199" s="91"/>
      <c r="T199" s="36"/>
      <c r="U199" s="82"/>
      <c r="V199" s="25"/>
      <c r="W199" s="58"/>
      <c r="X199" s="34"/>
      <c r="Y199" s="34"/>
      <c r="Z199" s="36"/>
      <c r="AA199" s="84"/>
      <c r="AB199" s="35"/>
      <c r="AC199" s="25"/>
      <c r="AD199" s="25"/>
      <c r="AE199" s="44"/>
      <c r="AF199" s="94"/>
      <c r="AG199" s="25"/>
      <c r="AH199" s="25"/>
      <c r="AI199" s="25"/>
      <c r="AJ199" s="45" t="str">
        <f t="array" ref="AJ199">IFERROR(INDEX('[1]Master Price'!$E:$E,MATCH(D199,'[1]Master Price'!$B:$B,0)),"0")</f>
        <v>0</v>
      </c>
      <c r="AK199" s="45">
        <f t="shared" si="0"/>
        <v>0</v>
      </c>
      <c r="AL199" s="46" t="str">
        <f t="shared" si="24"/>
        <v>0-day</v>
      </c>
      <c r="AM199" s="46" t="str">
        <f t="shared" si="2"/>
        <v>0-day</v>
      </c>
      <c r="AN199" s="46" t="str">
        <f t="shared" si="25"/>
        <v>0-day</v>
      </c>
      <c r="AO199" s="46" t="str">
        <f t="shared" si="4"/>
        <v>0-day</v>
      </c>
      <c r="AP199" s="46" t="str">
        <f t="shared" si="5"/>
        <v>0-day</v>
      </c>
      <c r="AQ199" s="46" t="str">
        <f t="shared" si="6"/>
        <v>0-day</v>
      </c>
      <c r="AR199" s="17"/>
      <c r="AS199" s="47" t="str">
        <f t="shared" si="7"/>
        <v/>
      </c>
      <c r="AT199" s="35">
        <f t="shared" si="23"/>
        <v>0</v>
      </c>
      <c r="AU199" s="48" t="e">
        <f t="shared" ca="1" si="8"/>
        <v>#NAME?</v>
      </c>
      <c r="AV199" s="48" t="e">
        <f t="shared" ca="1" si="9"/>
        <v>#NAME?</v>
      </c>
      <c r="AW199" s="49" t="e">
        <f t="shared" ca="1" si="10"/>
        <v>#NAME?</v>
      </c>
      <c r="AX199" s="48" t="e">
        <f t="shared" ca="1" si="11"/>
        <v>#NAME?</v>
      </c>
      <c r="AY199" s="49" t="str">
        <f t="shared" si="12"/>
        <v/>
      </c>
      <c r="AZ199" s="50" t="e">
        <f t="shared" ca="1" si="13"/>
        <v>#NAME?</v>
      </c>
      <c r="BA199" s="51" t="e">
        <f t="shared" ca="1" si="14"/>
        <v>#NAME?</v>
      </c>
      <c r="BB199" s="52" t="e">
        <f t="shared" ca="1" si="15"/>
        <v>#NAME?</v>
      </c>
      <c r="BC199" s="51" t="e">
        <f t="shared" ca="1" si="16"/>
        <v>#NAME?</v>
      </c>
      <c r="BD199" s="54" t="e">
        <f t="shared" ca="1" si="17"/>
        <v>#NAME?</v>
      </c>
      <c r="BE199" s="48" t="e">
        <f t="shared" ca="1" si="18"/>
        <v>#NAME?</v>
      </c>
      <c r="BF199" s="50" t="e">
        <f t="shared" ca="1" si="19"/>
        <v>#NAME?</v>
      </c>
      <c r="BG199" s="56" t="e">
        <f t="shared" ca="1" si="20"/>
        <v>#NAME?</v>
      </c>
      <c r="BH199" s="22"/>
      <c r="BI199" s="22"/>
      <c r="BJ199" s="22"/>
      <c r="BK199" s="22"/>
      <c r="BL199" s="22"/>
      <c r="BM199" s="22"/>
      <c r="BN199" s="24"/>
      <c r="BO199" s="24"/>
    </row>
    <row r="200" spans="1:67" ht="15.5">
      <c r="A200" s="25" t="str">
        <f t="shared" si="26"/>
        <v/>
      </c>
      <c r="B200" s="89"/>
      <c r="C200" s="25"/>
      <c r="D200" s="90"/>
      <c r="E200" s="90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36"/>
      <c r="S200" s="91"/>
      <c r="T200" s="36"/>
      <c r="U200" s="82"/>
      <c r="V200" s="25"/>
      <c r="W200" s="58"/>
      <c r="X200" s="34"/>
      <c r="Y200" s="34"/>
      <c r="Z200" s="36"/>
      <c r="AA200" s="84"/>
      <c r="AB200" s="35"/>
      <c r="AC200" s="25"/>
      <c r="AD200" s="25"/>
      <c r="AE200" s="44"/>
      <c r="AF200" s="94"/>
      <c r="AG200" s="25"/>
      <c r="AH200" s="25"/>
      <c r="AI200" s="25"/>
      <c r="AJ200" s="45" t="str">
        <f t="array" ref="AJ200">IFERROR(INDEX('[1]Master Price'!$E:$E,MATCH(D200,'[1]Master Price'!$B:$B,0)),"0")</f>
        <v>0</v>
      </c>
      <c r="AK200" s="45">
        <f t="shared" si="0"/>
        <v>0</v>
      </c>
      <c r="AL200" s="46" t="str">
        <f t="shared" si="24"/>
        <v>0-day</v>
      </c>
      <c r="AM200" s="46" t="str">
        <f t="shared" si="2"/>
        <v>0-day</v>
      </c>
      <c r="AN200" s="46" t="str">
        <f t="shared" si="25"/>
        <v>0-day</v>
      </c>
      <c r="AO200" s="46" t="str">
        <f t="shared" si="4"/>
        <v>0-day</v>
      </c>
      <c r="AP200" s="46" t="str">
        <f t="shared" si="5"/>
        <v>0-day</v>
      </c>
      <c r="AQ200" s="46" t="str">
        <f t="shared" si="6"/>
        <v>0-day</v>
      </c>
      <c r="AR200" s="17"/>
      <c r="AS200" s="47" t="str">
        <f t="shared" si="7"/>
        <v/>
      </c>
      <c r="AT200" s="35">
        <f t="shared" si="23"/>
        <v>0</v>
      </c>
      <c r="AU200" s="48" t="e">
        <f t="shared" ca="1" si="8"/>
        <v>#NAME?</v>
      </c>
      <c r="AV200" s="48" t="e">
        <f t="shared" ca="1" si="9"/>
        <v>#NAME?</v>
      </c>
      <c r="AW200" s="49" t="e">
        <f t="shared" ca="1" si="10"/>
        <v>#NAME?</v>
      </c>
      <c r="AX200" s="48" t="e">
        <f t="shared" ca="1" si="11"/>
        <v>#NAME?</v>
      </c>
      <c r="AY200" s="49" t="str">
        <f t="shared" si="12"/>
        <v/>
      </c>
      <c r="AZ200" s="50" t="e">
        <f t="shared" ca="1" si="13"/>
        <v>#NAME?</v>
      </c>
      <c r="BA200" s="51" t="e">
        <f t="shared" ca="1" si="14"/>
        <v>#NAME?</v>
      </c>
      <c r="BB200" s="52" t="e">
        <f t="shared" ca="1" si="15"/>
        <v>#NAME?</v>
      </c>
      <c r="BC200" s="51" t="e">
        <f t="shared" ca="1" si="16"/>
        <v>#NAME?</v>
      </c>
      <c r="BD200" s="54" t="e">
        <f t="shared" ca="1" si="17"/>
        <v>#NAME?</v>
      </c>
      <c r="BE200" s="48" t="e">
        <f t="shared" ca="1" si="18"/>
        <v>#NAME?</v>
      </c>
      <c r="BF200" s="50" t="e">
        <f t="shared" ca="1" si="19"/>
        <v>#NAME?</v>
      </c>
      <c r="BG200" s="56" t="e">
        <f t="shared" ca="1" si="20"/>
        <v>#NAME?</v>
      </c>
      <c r="BH200" s="22"/>
      <c r="BI200" s="22"/>
      <c r="BJ200" s="22"/>
      <c r="BK200" s="22"/>
      <c r="BL200" s="22"/>
      <c r="BM200" s="22"/>
      <c r="BN200" s="24"/>
      <c r="BO200" s="24"/>
    </row>
    <row r="201" spans="1:67" ht="15.5">
      <c r="A201" s="25" t="str">
        <f t="shared" si="26"/>
        <v/>
      </c>
      <c r="B201" s="89"/>
      <c r="C201" s="25"/>
      <c r="D201" s="90"/>
      <c r="E201" s="90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36"/>
      <c r="S201" s="91"/>
      <c r="T201" s="36"/>
      <c r="U201" s="82"/>
      <c r="V201" s="25"/>
      <c r="W201" s="58"/>
      <c r="X201" s="34"/>
      <c r="Y201" s="34"/>
      <c r="Z201" s="36"/>
      <c r="AA201" s="84"/>
      <c r="AB201" s="35"/>
      <c r="AC201" s="25"/>
      <c r="AD201" s="25"/>
      <c r="AE201" s="44"/>
      <c r="AF201" s="94"/>
      <c r="AG201" s="25"/>
      <c r="AH201" s="25"/>
      <c r="AI201" s="25"/>
      <c r="AJ201" s="45" t="str">
        <f t="array" ref="AJ201">IFERROR(INDEX('[1]Master Price'!$E:$E,MATCH(D201,'[1]Master Price'!$B:$B,0)),"0")</f>
        <v>0</v>
      </c>
      <c r="AK201" s="45">
        <f t="shared" si="0"/>
        <v>0</v>
      </c>
      <c r="AL201" s="46" t="str">
        <f t="shared" si="24"/>
        <v>0-day</v>
      </c>
      <c r="AM201" s="46" t="str">
        <f t="shared" si="2"/>
        <v>0-day</v>
      </c>
      <c r="AN201" s="46" t="str">
        <f t="shared" si="25"/>
        <v>0-day</v>
      </c>
      <c r="AO201" s="46" t="str">
        <f t="shared" si="4"/>
        <v>0-day</v>
      </c>
      <c r="AP201" s="46" t="str">
        <f t="shared" si="5"/>
        <v>0-day</v>
      </c>
      <c r="AQ201" s="46" t="str">
        <f t="shared" si="6"/>
        <v>0-day</v>
      </c>
      <c r="AR201" s="17"/>
      <c r="AS201" s="47" t="str">
        <f t="shared" si="7"/>
        <v/>
      </c>
      <c r="AT201" s="35">
        <f t="shared" si="23"/>
        <v>0</v>
      </c>
      <c r="AU201" s="48" t="e">
        <f t="shared" ca="1" si="8"/>
        <v>#NAME?</v>
      </c>
      <c r="AV201" s="48" t="e">
        <f t="shared" ca="1" si="9"/>
        <v>#NAME?</v>
      </c>
      <c r="AW201" s="49" t="e">
        <f t="shared" ca="1" si="10"/>
        <v>#NAME?</v>
      </c>
      <c r="AX201" s="48" t="e">
        <f t="shared" ca="1" si="11"/>
        <v>#NAME?</v>
      </c>
      <c r="AY201" s="49" t="str">
        <f t="shared" si="12"/>
        <v/>
      </c>
      <c r="AZ201" s="50" t="e">
        <f t="shared" ca="1" si="13"/>
        <v>#NAME?</v>
      </c>
      <c r="BA201" s="51" t="e">
        <f t="shared" ca="1" si="14"/>
        <v>#NAME?</v>
      </c>
      <c r="BB201" s="52" t="e">
        <f t="shared" ca="1" si="15"/>
        <v>#NAME?</v>
      </c>
      <c r="BC201" s="51" t="e">
        <f t="shared" ca="1" si="16"/>
        <v>#NAME?</v>
      </c>
      <c r="BD201" s="54" t="e">
        <f t="shared" ca="1" si="17"/>
        <v>#NAME?</v>
      </c>
      <c r="BE201" s="48" t="e">
        <f t="shared" ca="1" si="18"/>
        <v>#NAME?</v>
      </c>
      <c r="BF201" s="50" t="e">
        <f t="shared" ca="1" si="19"/>
        <v>#NAME?</v>
      </c>
      <c r="BG201" s="56" t="e">
        <f t="shared" ca="1" si="20"/>
        <v>#NAME?</v>
      </c>
      <c r="BH201" s="22"/>
      <c r="BI201" s="22"/>
      <c r="BJ201" s="22"/>
      <c r="BK201" s="22"/>
      <c r="BL201" s="22"/>
      <c r="BM201" s="22"/>
      <c r="BN201" s="24"/>
      <c r="BO201" s="24"/>
    </row>
    <row r="202" spans="1:67" ht="15.5">
      <c r="A202" s="25" t="str">
        <f t="shared" si="26"/>
        <v/>
      </c>
      <c r="B202" s="89"/>
      <c r="C202" s="25"/>
      <c r="D202" s="90"/>
      <c r="E202" s="90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36"/>
      <c r="S202" s="91"/>
      <c r="T202" s="36"/>
      <c r="U202" s="82"/>
      <c r="V202" s="36"/>
      <c r="W202" s="58"/>
      <c r="X202" s="34"/>
      <c r="Y202" s="34"/>
      <c r="Z202" s="36"/>
      <c r="AA202" s="84"/>
      <c r="AB202" s="35"/>
      <c r="AC202" s="25"/>
      <c r="AD202" s="25"/>
      <c r="AE202" s="44"/>
      <c r="AF202" s="94"/>
      <c r="AG202" s="25"/>
      <c r="AH202" s="25"/>
      <c r="AI202" s="25"/>
      <c r="AJ202" s="45" t="str">
        <f t="array" ref="AJ202">IFERROR(INDEX('[1]Master Price'!$E:$E,MATCH(D202,'[1]Master Price'!$B:$B,0)),"0")</f>
        <v>0</v>
      </c>
      <c r="AK202" s="45">
        <f t="shared" si="0"/>
        <v>0</v>
      </c>
      <c r="AL202" s="46" t="str">
        <f t="shared" si="24"/>
        <v>0-day</v>
      </c>
      <c r="AM202" s="46" t="str">
        <f t="shared" si="2"/>
        <v>0-day</v>
      </c>
      <c r="AN202" s="46" t="str">
        <f t="shared" si="25"/>
        <v>0-day</v>
      </c>
      <c r="AO202" s="46" t="str">
        <f t="shared" si="4"/>
        <v>0-day</v>
      </c>
      <c r="AP202" s="46" t="str">
        <f t="shared" si="5"/>
        <v>0-day</v>
      </c>
      <c r="AQ202" s="46" t="str">
        <f t="shared" si="6"/>
        <v>0-day</v>
      </c>
      <c r="AR202" s="17"/>
      <c r="AS202" s="47" t="str">
        <f t="shared" si="7"/>
        <v/>
      </c>
      <c r="AT202" s="35">
        <f t="shared" si="23"/>
        <v>0</v>
      </c>
      <c r="AU202" s="48" t="e">
        <f t="shared" ca="1" si="8"/>
        <v>#NAME?</v>
      </c>
      <c r="AV202" s="48" t="e">
        <f t="shared" ca="1" si="9"/>
        <v>#NAME?</v>
      </c>
      <c r="AW202" s="49" t="e">
        <f t="shared" ca="1" si="10"/>
        <v>#NAME?</v>
      </c>
      <c r="AX202" s="48" t="e">
        <f t="shared" ca="1" si="11"/>
        <v>#NAME?</v>
      </c>
      <c r="AY202" s="49" t="str">
        <f t="shared" si="12"/>
        <v/>
      </c>
      <c r="AZ202" s="50" t="e">
        <f t="shared" ca="1" si="13"/>
        <v>#NAME?</v>
      </c>
      <c r="BA202" s="51" t="e">
        <f t="shared" ca="1" si="14"/>
        <v>#NAME?</v>
      </c>
      <c r="BB202" s="52" t="e">
        <f t="shared" ca="1" si="15"/>
        <v>#NAME?</v>
      </c>
      <c r="BC202" s="51" t="e">
        <f t="shared" ca="1" si="16"/>
        <v>#NAME?</v>
      </c>
      <c r="BD202" s="54" t="e">
        <f t="shared" ca="1" si="17"/>
        <v>#NAME?</v>
      </c>
      <c r="BE202" s="48" t="e">
        <f t="shared" ca="1" si="18"/>
        <v>#NAME?</v>
      </c>
      <c r="BF202" s="50" t="e">
        <f t="shared" ca="1" si="19"/>
        <v>#NAME?</v>
      </c>
      <c r="BG202" s="56" t="e">
        <f t="shared" ca="1" si="20"/>
        <v>#NAME?</v>
      </c>
      <c r="BH202" s="22"/>
      <c r="BI202" s="22"/>
      <c r="BJ202" s="22"/>
      <c r="BK202" s="22"/>
      <c r="BL202" s="22"/>
      <c r="BM202" s="22"/>
      <c r="BN202" s="24"/>
      <c r="BO202" s="24"/>
    </row>
    <row r="203" spans="1:67" ht="15.5">
      <c r="A203" s="25" t="str">
        <f t="shared" si="26"/>
        <v/>
      </c>
      <c r="B203" s="89"/>
      <c r="C203" s="25"/>
      <c r="D203" s="90"/>
      <c r="E203" s="90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36"/>
      <c r="S203" s="91"/>
      <c r="T203" s="36"/>
      <c r="U203" s="82"/>
      <c r="V203" s="36"/>
      <c r="W203" s="58"/>
      <c r="X203" s="34"/>
      <c r="Y203" s="34"/>
      <c r="Z203" s="36"/>
      <c r="AA203" s="84"/>
      <c r="AB203" s="35"/>
      <c r="AC203" s="25"/>
      <c r="AD203" s="25"/>
      <c r="AE203" s="44"/>
      <c r="AF203" s="94"/>
      <c r="AG203" s="25"/>
      <c r="AH203" s="25"/>
      <c r="AI203" s="25"/>
      <c r="AJ203" s="45" t="str">
        <f t="array" ref="AJ203">IFERROR(INDEX('[1]Master Price'!$E:$E,MATCH(D203,'[1]Master Price'!$B:$B,0)),"0")</f>
        <v>0</v>
      </c>
      <c r="AK203" s="45">
        <f t="shared" si="0"/>
        <v>0</v>
      </c>
      <c r="AL203" s="46" t="str">
        <f t="shared" si="24"/>
        <v>0-day</v>
      </c>
      <c r="AM203" s="46" t="str">
        <f t="shared" si="2"/>
        <v>0-day</v>
      </c>
      <c r="AN203" s="46" t="str">
        <f t="shared" si="25"/>
        <v>0-day</v>
      </c>
      <c r="AO203" s="46" t="str">
        <f t="shared" si="4"/>
        <v>0-day</v>
      </c>
      <c r="AP203" s="46" t="str">
        <f t="shared" si="5"/>
        <v>0-day</v>
      </c>
      <c r="AQ203" s="46" t="str">
        <f t="shared" si="6"/>
        <v>0-day</v>
      </c>
      <c r="AR203" s="17"/>
      <c r="AS203" s="47" t="str">
        <f t="shared" si="7"/>
        <v/>
      </c>
      <c r="AT203" s="35">
        <f t="shared" si="23"/>
        <v>0</v>
      </c>
      <c r="AU203" s="48" t="e">
        <f t="shared" ca="1" si="8"/>
        <v>#NAME?</v>
      </c>
      <c r="AV203" s="48" t="e">
        <f t="shared" ca="1" si="9"/>
        <v>#NAME?</v>
      </c>
      <c r="AW203" s="49" t="e">
        <f t="shared" ca="1" si="10"/>
        <v>#NAME?</v>
      </c>
      <c r="AX203" s="48" t="e">
        <f t="shared" ca="1" si="11"/>
        <v>#NAME?</v>
      </c>
      <c r="AY203" s="49" t="str">
        <f t="shared" si="12"/>
        <v/>
      </c>
      <c r="AZ203" s="50" t="e">
        <f t="shared" ca="1" si="13"/>
        <v>#NAME?</v>
      </c>
      <c r="BA203" s="51" t="e">
        <f t="shared" ca="1" si="14"/>
        <v>#NAME?</v>
      </c>
      <c r="BB203" s="52" t="e">
        <f t="shared" ca="1" si="15"/>
        <v>#NAME?</v>
      </c>
      <c r="BC203" s="51" t="e">
        <f t="shared" ca="1" si="16"/>
        <v>#NAME?</v>
      </c>
      <c r="BD203" s="54" t="e">
        <f t="shared" ca="1" si="17"/>
        <v>#NAME?</v>
      </c>
      <c r="BE203" s="48" t="e">
        <f t="shared" ca="1" si="18"/>
        <v>#NAME?</v>
      </c>
      <c r="BF203" s="50" t="e">
        <f t="shared" ca="1" si="19"/>
        <v>#NAME?</v>
      </c>
      <c r="BG203" s="56" t="e">
        <f t="shared" ca="1" si="20"/>
        <v>#NAME?</v>
      </c>
      <c r="BH203" s="22"/>
      <c r="BI203" s="22"/>
      <c r="BJ203" s="22"/>
      <c r="BK203" s="22"/>
      <c r="BL203" s="22"/>
      <c r="BM203" s="22"/>
      <c r="BN203" s="24"/>
      <c r="BO203" s="24"/>
    </row>
    <row r="204" spans="1:67" ht="15.5">
      <c r="A204" s="25" t="str">
        <f t="shared" si="26"/>
        <v/>
      </c>
      <c r="B204" s="89"/>
      <c r="C204" s="25"/>
      <c r="D204" s="90"/>
      <c r="E204" s="90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36"/>
      <c r="S204" s="91"/>
      <c r="T204" s="36"/>
      <c r="U204" s="82"/>
      <c r="V204" s="36"/>
      <c r="W204" s="58"/>
      <c r="X204" s="34"/>
      <c r="Y204" s="34"/>
      <c r="Z204" s="36"/>
      <c r="AA204" s="84"/>
      <c r="AB204" s="35"/>
      <c r="AC204" s="25"/>
      <c r="AD204" s="25"/>
      <c r="AE204" s="44"/>
      <c r="AF204" s="94"/>
      <c r="AG204" s="25"/>
      <c r="AH204" s="25"/>
      <c r="AI204" s="25"/>
      <c r="AJ204" s="45" t="str">
        <f t="array" ref="AJ204">IFERROR(INDEX('[1]Master Price'!$E:$E,MATCH(D204,'[1]Master Price'!$B:$B,0)),"0")</f>
        <v>0</v>
      </c>
      <c r="AK204" s="45">
        <f t="shared" si="0"/>
        <v>0</v>
      </c>
      <c r="AL204" s="46" t="str">
        <f t="shared" si="24"/>
        <v>0-day</v>
      </c>
      <c r="AM204" s="46" t="str">
        <f t="shared" si="2"/>
        <v>0-day</v>
      </c>
      <c r="AN204" s="46" t="str">
        <f t="shared" si="25"/>
        <v>0-day</v>
      </c>
      <c r="AO204" s="46" t="str">
        <f t="shared" si="4"/>
        <v>0-day</v>
      </c>
      <c r="AP204" s="46" t="str">
        <f t="shared" si="5"/>
        <v>0-day</v>
      </c>
      <c r="AQ204" s="46" t="str">
        <f t="shared" si="6"/>
        <v>0-day</v>
      </c>
      <c r="AR204" s="17"/>
      <c r="AS204" s="47" t="str">
        <f t="shared" si="7"/>
        <v/>
      </c>
      <c r="AT204" s="35">
        <f t="shared" si="23"/>
        <v>0</v>
      </c>
      <c r="AU204" s="48" t="e">
        <f t="shared" ca="1" si="8"/>
        <v>#NAME?</v>
      </c>
      <c r="AV204" s="48" t="e">
        <f t="shared" ca="1" si="9"/>
        <v>#NAME?</v>
      </c>
      <c r="AW204" s="49" t="e">
        <f t="shared" ca="1" si="10"/>
        <v>#NAME?</v>
      </c>
      <c r="AX204" s="48" t="e">
        <f t="shared" ca="1" si="11"/>
        <v>#NAME?</v>
      </c>
      <c r="AY204" s="49" t="str">
        <f t="shared" si="12"/>
        <v/>
      </c>
      <c r="AZ204" s="50" t="e">
        <f t="shared" ca="1" si="13"/>
        <v>#NAME?</v>
      </c>
      <c r="BA204" s="51" t="e">
        <f t="shared" ca="1" si="14"/>
        <v>#NAME?</v>
      </c>
      <c r="BB204" s="52" t="e">
        <f t="shared" ca="1" si="15"/>
        <v>#NAME?</v>
      </c>
      <c r="BC204" s="51" t="e">
        <f t="shared" ca="1" si="16"/>
        <v>#NAME?</v>
      </c>
      <c r="BD204" s="54" t="e">
        <f t="shared" ca="1" si="17"/>
        <v>#NAME?</v>
      </c>
      <c r="BE204" s="48" t="e">
        <f t="shared" ca="1" si="18"/>
        <v>#NAME?</v>
      </c>
      <c r="BF204" s="50" t="e">
        <f t="shared" ca="1" si="19"/>
        <v>#NAME?</v>
      </c>
      <c r="BG204" s="56" t="e">
        <f t="shared" ca="1" si="20"/>
        <v>#NAME?</v>
      </c>
      <c r="BH204" s="22"/>
      <c r="BI204" s="22"/>
      <c r="BJ204" s="22"/>
      <c r="BK204" s="22"/>
      <c r="BL204" s="22"/>
      <c r="BM204" s="22"/>
      <c r="BN204" s="24"/>
      <c r="BO204" s="24"/>
    </row>
    <row r="205" spans="1:67" ht="15.5">
      <c r="A205" s="25" t="str">
        <f t="shared" si="26"/>
        <v/>
      </c>
      <c r="B205" s="89"/>
      <c r="C205" s="25"/>
      <c r="D205" s="90"/>
      <c r="E205" s="90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36"/>
      <c r="S205" s="91"/>
      <c r="T205" s="36"/>
      <c r="U205" s="82"/>
      <c r="V205" s="36"/>
      <c r="W205" s="58"/>
      <c r="X205" s="34"/>
      <c r="Y205" s="34"/>
      <c r="Z205" s="36"/>
      <c r="AA205" s="84"/>
      <c r="AB205" s="35"/>
      <c r="AC205" s="25"/>
      <c r="AD205" s="25"/>
      <c r="AE205" s="44"/>
      <c r="AF205" s="94"/>
      <c r="AG205" s="25"/>
      <c r="AH205" s="25"/>
      <c r="AI205" s="25"/>
      <c r="AJ205" s="45" t="str">
        <f t="array" ref="AJ205">IFERROR(INDEX('[1]Master Price'!$E:$E,MATCH(D205,'[1]Master Price'!$B:$B,0)),"0")</f>
        <v>0</v>
      </c>
      <c r="AK205" s="45">
        <f t="shared" si="0"/>
        <v>0</v>
      </c>
      <c r="AL205" s="46" t="str">
        <f t="shared" si="24"/>
        <v>0-day</v>
      </c>
      <c r="AM205" s="46" t="str">
        <f t="shared" si="2"/>
        <v>0-day</v>
      </c>
      <c r="AN205" s="46" t="str">
        <f t="shared" si="25"/>
        <v>0-day</v>
      </c>
      <c r="AO205" s="46" t="str">
        <f t="shared" si="4"/>
        <v>0-day</v>
      </c>
      <c r="AP205" s="46" t="str">
        <f t="shared" si="5"/>
        <v>0-day</v>
      </c>
      <c r="AQ205" s="46" t="str">
        <f t="shared" si="6"/>
        <v>0-day</v>
      </c>
      <c r="AR205" s="17"/>
      <c r="AS205" s="47" t="str">
        <f t="shared" si="7"/>
        <v/>
      </c>
      <c r="AT205" s="35">
        <f t="shared" si="23"/>
        <v>0</v>
      </c>
      <c r="AU205" s="48" t="e">
        <f t="shared" ca="1" si="8"/>
        <v>#NAME?</v>
      </c>
      <c r="AV205" s="48" t="e">
        <f t="shared" ca="1" si="9"/>
        <v>#NAME?</v>
      </c>
      <c r="AW205" s="49" t="e">
        <f t="shared" ca="1" si="10"/>
        <v>#NAME?</v>
      </c>
      <c r="AX205" s="48" t="e">
        <f t="shared" ca="1" si="11"/>
        <v>#NAME?</v>
      </c>
      <c r="AY205" s="49" t="str">
        <f t="shared" si="12"/>
        <v/>
      </c>
      <c r="AZ205" s="50" t="e">
        <f t="shared" ca="1" si="13"/>
        <v>#NAME?</v>
      </c>
      <c r="BA205" s="51" t="e">
        <f t="shared" ca="1" si="14"/>
        <v>#NAME?</v>
      </c>
      <c r="BB205" s="52" t="e">
        <f t="shared" ca="1" si="15"/>
        <v>#NAME?</v>
      </c>
      <c r="BC205" s="51" t="e">
        <f t="shared" ca="1" si="16"/>
        <v>#NAME?</v>
      </c>
      <c r="BD205" s="54" t="e">
        <f t="shared" ca="1" si="17"/>
        <v>#NAME?</v>
      </c>
      <c r="BE205" s="48" t="e">
        <f t="shared" ca="1" si="18"/>
        <v>#NAME?</v>
      </c>
      <c r="BF205" s="50" t="e">
        <f t="shared" ca="1" si="19"/>
        <v>#NAME?</v>
      </c>
      <c r="BG205" s="56" t="e">
        <f t="shared" ca="1" si="20"/>
        <v>#NAME?</v>
      </c>
      <c r="BH205" s="22"/>
      <c r="BI205" s="22"/>
      <c r="BJ205" s="22"/>
      <c r="BK205" s="22"/>
      <c r="BL205" s="22"/>
      <c r="BM205" s="22"/>
      <c r="BN205" s="24"/>
      <c r="BO205" s="24"/>
    </row>
    <row r="206" spans="1:67" ht="15.5">
      <c r="A206" s="25" t="str">
        <f t="shared" si="26"/>
        <v/>
      </c>
      <c r="B206" s="89"/>
      <c r="C206" s="25"/>
      <c r="D206" s="90"/>
      <c r="E206" s="90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36"/>
      <c r="S206" s="91"/>
      <c r="T206" s="36"/>
      <c r="U206" s="82"/>
      <c r="V206" s="36"/>
      <c r="W206" s="58"/>
      <c r="X206" s="34"/>
      <c r="Y206" s="34"/>
      <c r="Z206" s="36"/>
      <c r="AA206" s="84"/>
      <c r="AB206" s="35"/>
      <c r="AC206" s="25"/>
      <c r="AD206" s="25"/>
      <c r="AE206" s="44"/>
      <c r="AF206" s="94"/>
      <c r="AG206" s="25"/>
      <c r="AH206" s="25"/>
      <c r="AI206" s="25"/>
      <c r="AJ206" s="45" t="str">
        <f t="array" ref="AJ206">IFERROR(INDEX('[1]Master Price'!$E:$E,MATCH(D206,'[1]Master Price'!$B:$B,0)),"0")</f>
        <v>0</v>
      </c>
      <c r="AK206" s="45">
        <f t="shared" si="0"/>
        <v>0</v>
      </c>
      <c r="AL206" s="46" t="str">
        <f t="shared" si="24"/>
        <v>0-day</v>
      </c>
      <c r="AM206" s="46" t="str">
        <f t="shared" si="2"/>
        <v>0-day</v>
      </c>
      <c r="AN206" s="46" t="str">
        <f t="shared" si="25"/>
        <v>0-day</v>
      </c>
      <c r="AO206" s="46" t="str">
        <f t="shared" si="4"/>
        <v>0-day</v>
      </c>
      <c r="AP206" s="46" t="str">
        <f t="shared" si="5"/>
        <v>0-day</v>
      </c>
      <c r="AQ206" s="46" t="str">
        <f t="shared" si="6"/>
        <v>0-day</v>
      </c>
      <c r="AR206" s="17"/>
      <c r="AS206" s="47" t="str">
        <f t="shared" si="7"/>
        <v/>
      </c>
      <c r="AT206" s="35">
        <f t="shared" si="23"/>
        <v>0</v>
      </c>
      <c r="AU206" s="48" t="e">
        <f t="shared" ca="1" si="8"/>
        <v>#NAME?</v>
      </c>
      <c r="AV206" s="48" t="e">
        <f t="shared" ca="1" si="9"/>
        <v>#NAME?</v>
      </c>
      <c r="AW206" s="49" t="e">
        <f t="shared" ca="1" si="10"/>
        <v>#NAME?</v>
      </c>
      <c r="AX206" s="48" t="e">
        <f t="shared" ca="1" si="11"/>
        <v>#NAME?</v>
      </c>
      <c r="AY206" s="49" t="str">
        <f t="shared" si="12"/>
        <v/>
      </c>
      <c r="AZ206" s="50" t="e">
        <f t="shared" ca="1" si="13"/>
        <v>#NAME?</v>
      </c>
      <c r="BA206" s="51" t="e">
        <f t="shared" ca="1" si="14"/>
        <v>#NAME?</v>
      </c>
      <c r="BB206" s="52" t="e">
        <f t="shared" ca="1" si="15"/>
        <v>#NAME?</v>
      </c>
      <c r="BC206" s="51" t="e">
        <f t="shared" ca="1" si="16"/>
        <v>#NAME?</v>
      </c>
      <c r="BD206" s="54" t="e">
        <f t="shared" ca="1" si="17"/>
        <v>#NAME?</v>
      </c>
      <c r="BE206" s="48" t="e">
        <f t="shared" ca="1" si="18"/>
        <v>#NAME?</v>
      </c>
      <c r="BF206" s="50" t="e">
        <f t="shared" ca="1" si="19"/>
        <v>#NAME?</v>
      </c>
      <c r="BG206" s="56" t="e">
        <f t="shared" ca="1" si="20"/>
        <v>#NAME?</v>
      </c>
      <c r="BH206" s="22"/>
      <c r="BI206" s="22"/>
      <c r="BJ206" s="22"/>
      <c r="BK206" s="22"/>
      <c r="BL206" s="22"/>
      <c r="BM206" s="22"/>
      <c r="BN206" s="24"/>
      <c r="BO206" s="24"/>
    </row>
    <row r="207" spans="1:67" ht="15.5">
      <c r="A207" s="25" t="str">
        <f t="shared" si="26"/>
        <v/>
      </c>
      <c r="B207" s="89"/>
      <c r="C207" s="25"/>
      <c r="D207" s="90"/>
      <c r="E207" s="90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36"/>
      <c r="S207" s="91"/>
      <c r="T207" s="36"/>
      <c r="U207" s="82"/>
      <c r="V207" s="25"/>
      <c r="W207" s="58"/>
      <c r="X207" s="34"/>
      <c r="Y207" s="34"/>
      <c r="Z207" s="36"/>
      <c r="AA207" s="84"/>
      <c r="AB207" s="35"/>
      <c r="AC207" s="25"/>
      <c r="AD207" s="25"/>
      <c r="AE207" s="44"/>
      <c r="AF207" s="94"/>
      <c r="AG207" s="25"/>
      <c r="AH207" s="25"/>
      <c r="AI207" s="25"/>
      <c r="AJ207" s="45" t="str">
        <f t="array" ref="AJ207">IFERROR(INDEX('[1]Master Price'!$E:$E,MATCH(D207,'[1]Master Price'!$B:$B,0)),"0")</f>
        <v>0</v>
      </c>
      <c r="AK207" s="45">
        <f t="shared" si="0"/>
        <v>0</v>
      </c>
      <c r="AL207" s="46" t="str">
        <f t="shared" si="24"/>
        <v>0-day</v>
      </c>
      <c r="AM207" s="46" t="str">
        <f t="shared" si="2"/>
        <v>0-day</v>
      </c>
      <c r="AN207" s="46" t="str">
        <f t="shared" si="25"/>
        <v>0-day</v>
      </c>
      <c r="AO207" s="46" t="str">
        <f t="shared" si="4"/>
        <v>0-day</v>
      </c>
      <c r="AP207" s="46" t="str">
        <f t="shared" si="5"/>
        <v>0-day</v>
      </c>
      <c r="AQ207" s="46" t="str">
        <f t="shared" si="6"/>
        <v>0-day</v>
      </c>
      <c r="AR207" s="17"/>
      <c r="AS207" s="47" t="str">
        <f t="shared" si="7"/>
        <v/>
      </c>
      <c r="AT207" s="35">
        <f t="shared" si="23"/>
        <v>0</v>
      </c>
      <c r="AU207" s="48" t="e">
        <f t="shared" ca="1" si="8"/>
        <v>#NAME?</v>
      </c>
      <c r="AV207" s="48" t="e">
        <f t="shared" ca="1" si="9"/>
        <v>#NAME?</v>
      </c>
      <c r="AW207" s="49" t="e">
        <f t="shared" ca="1" si="10"/>
        <v>#NAME?</v>
      </c>
      <c r="AX207" s="48" t="e">
        <f t="shared" ca="1" si="11"/>
        <v>#NAME?</v>
      </c>
      <c r="AY207" s="49" t="str">
        <f t="shared" si="12"/>
        <v/>
      </c>
      <c r="AZ207" s="50" t="e">
        <f t="shared" ca="1" si="13"/>
        <v>#NAME?</v>
      </c>
      <c r="BA207" s="51" t="e">
        <f t="shared" ca="1" si="14"/>
        <v>#NAME?</v>
      </c>
      <c r="BB207" s="52" t="e">
        <f t="shared" ca="1" si="15"/>
        <v>#NAME?</v>
      </c>
      <c r="BC207" s="51" t="e">
        <f t="shared" ca="1" si="16"/>
        <v>#NAME?</v>
      </c>
      <c r="BD207" s="54" t="e">
        <f t="shared" ca="1" si="17"/>
        <v>#NAME?</v>
      </c>
      <c r="BE207" s="48" t="e">
        <f t="shared" ca="1" si="18"/>
        <v>#NAME?</v>
      </c>
      <c r="BF207" s="50" t="e">
        <f t="shared" ca="1" si="19"/>
        <v>#NAME?</v>
      </c>
      <c r="BG207" s="56" t="e">
        <f t="shared" ca="1" si="20"/>
        <v>#NAME?</v>
      </c>
      <c r="BH207" s="22"/>
      <c r="BI207" s="22"/>
      <c r="BJ207" s="22"/>
      <c r="BK207" s="22"/>
      <c r="BL207" s="22"/>
      <c r="BM207" s="22"/>
      <c r="BN207" s="24"/>
      <c r="BO207" s="24"/>
    </row>
    <row r="208" spans="1:67" ht="15.5">
      <c r="A208" s="25" t="str">
        <f t="shared" si="26"/>
        <v/>
      </c>
      <c r="B208" s="89"/>
      <c r="C208" s="25"/>
      <c r="D208" s="90"/>
      <c r="E208" s="90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36"/>
      <c r="S208" s="91"/>
      <c r="T208" s="36"/>
      <c r="U208" s="82"/>
      <c r="V208" s="25"/>
      <c r="W208" s="58"/>
      <c r="X208" s="34"/>
      <c r="Y208" s="34"/>
      <c r="Z208" s="36"/>
      <c r="AA208" s="84"/>
      <c r="AB208" s="35"/>
      <c r="AC208" s="25"/>
      <c r="AD208" s="25"/>
      <c r="AE208" s="44"/>
      <c r="AF208" s="94"/>
      <c r="AG208" s="25"/>
      <c r="AH208" s="25"/>
      <c r="AI208" s="25"/>
      <c r="AJ208" s="45" t="str">
        <f t="array" ref="AJ208">IFERROR(INDEX('[1]Master Price'!$E:$E,MATCH(D208,'[1]Master Price'!$B:$B,0)),"0")</f>
        <v>0</v>
      </c>
      <c r="AK208" s="45">
        <f t="shared" si="0"/>
        <v>0</v>
      </c>
      <c r="AL208" s="46" t="str">
        <f t="shared" ref="AL208:AL218" si="27">IFERROR(DATEDIF(B208,T209,"d"),"0")&amp;"-day"</f>
        <v>0-day</v>
      </c>
      <c r="AM208" s="46" t="str">
        <f t="shared" si="2"/>
        <v>0-day</v>
      </c>
      <c r="AN208" s="46" t="str">
        <f t="shared" ref="AN208:AN218" si="28">IFERROR(DATEDIF(T209,X208,"d"),"0")&amp;"-day"</f>
        <v>0-day</v>
      </c>
      <c r="AO208" s="46" t="str">
        <f t="shared" si="4"/>
        <v>0-day</v>
      </c>
      <c r="AP208" s="46" t="str">
        <f t="shared" si="5"/>
        <v>0-day</v>
      </c>
      <c r="AQ208" s="46" t="str">
        <f t="shared" si="6"/>
        <v>0-day</v>
      </c>
      <c r="AR208" s="17"/>
      <c r="AS208" s="47" t="str">
        <f t="shared" si="7"/>
        <v/>
      </c>
      <c r="AT208" s="35">
        <f t="shared" si="23"/>
        <v>0</v>
      </c>
      <c r="AU208" s="48" t="e">
        <f t="shared" ca="1" si="8"/>
        <v>#NAME?</v>
      </c>
      <c r="AV208" s="48" t="e">
        <f t="shared" ca="1" si="9"/>
        <v>#NAME?</v>
      </c>
      <c r="AW208" s="49" t="e">
        <f t="shared" ca="1" si="10"/>
        <v>#NAME?</v>
      </c>
      <c r="AX208" s="48" t="e">
        <f t="shared" ca="1" si="11"/>
        <v>#NAME?</v>
      </c>
      <c r="AY208" s="49" t="str">
        <f t="shared" si="12"/>
        <v/>
      </c>
      <c r="AZ208" s="50" t="e">
        <f t="shared" ca="1" si="13"/>
        <v>#NAME?</v>
      </c>
      <c r="BA208" s="51" t="e">
        <f t="shared" ca="1" si="14"/>
        <v>#NAME?</v>
      </c>
      <c r="BB208" s="52" t="e">
        <f t="shared" ca="1" si="15"/>
        <v>#NAME?</v>
      </c>
      <c r="BC208" s="51" t="e">
        <f t="shared" ca="1" si="16"/>
        <v>#NAME?</v>
      </c>
      <c r="BD208" s="54" t="e">
        <f t="shared" ca="1" si="17"/>
        <v>#NAME?</v>
      </c>
      <c r="BE208" s="48" t="e">
        <f t="shared" ca="1" si="18"/>
        <v>#NAME?</v>
      </c>
      <c r="BF208" s="50" t="e">
        <f t="shared" ca="1" si="19"/>
        <v>#NAME?</v>
      </c>
      <c r="BG208" s="56" t="e">
        <f t="shared" ca="1" si="20"/>
        <v>#NAME?</v>
      </c>
      <c r="BH208" s="22"/>
      <c r="BI208" s="22"/>
      <c r="BJ208" s="22"/>
      <c r="BK208" s="22"/>
      <c r="BL208" s="22"/>
      <c r="BM208" s="22"/>
      <c r="BN208" s="24"/>
      <c r="BO208" s="24"/>
    </row>
    <row r="209" spans="1:67" ht="15.5">
      <c r="A209" s="25" t="str">
        <f t="shared" si="26"/>
        <v/>
      </c>
      <c r="B209" s="89"/>
      <c r="C209" s="25"/>
      <c r="D209" s="90"/>
      <c r="E209" s="90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36"/>
      <c r="S209" s="91"/>
      <c r="T209" s="36"/>
      <c r="U209" s="82"/>
      <c r="V209" s="25"/>
      <c r="W209" s="58"/>
      <c r="X209" s="34"/>
      <c r="Y209" s="34"/>
      <c r="Z209" s="36"/>
      <c r="AA209" s="84"/>
      <c r="AB209" s="35"/>
      <c r="AC209" s="25"/>
      <c r="AD209" s="25"/>
      <c r="AE209" s="44"/>
      <c r="AF209" s="94"/>
      <c r="AG209" s="25"/>
      <c r="AH209" s="25"/>
      <c r="AI209" s="25"/>
      <c r="AJ209" s="45" t="str">
        <f t="array" ref="AJ209">IFERROR(INDEX('[1]Master Price'!$E:$E,MATCH(D209,'[1]Master Price'!$B:$B,0)),"0")</f>
        <v>0</v>
      </c>
      <c r="AK209" s="45">
        <f t="shared" si="0"/>
        <v>0</v>
      </c>
      <c r="AL209" s="46" t="str">
        <f t="shared" si="27"/>
        <v>0-day</v>
      </c>
      <c r="AM209" s="46" t="str">
        <f t="shared" si="2"/>
        <v>0-day</v>
      </c>
      <c r="AN209" s="46" t="str">
        <f t="shared" si="28"/>
        <v>0-day</v>
      </c>
      <c r="AO209" s="46" t="str">
        <f t="shared" si="4"/>
        <v>0-day</v>
      </c>
      <c r="AP209" s="46" t="str">
        <f t="shared" si="5"/>
        <v>0-day</v>
      </c>
      <c r="AQ209" s="46" t="str">
        <f t="shared" si="6"/>
        <v>0-day</v>
      </c>
      <c r="AR209" s="17"/>
      <c r="AS209" s="47" t="str">
        <f t="shared" si="7"/>
        <v/>
      </c>
      <c r="AT209" s="35">
        <f t="shared" si="23"/>
        <v>0</v>
      </c>
      <c r="AU209" s="48" t="e">
        <f t="shared" ca="1" si="8"/>
        <v>#NAME?</v>
      </c>
      <c r="AV209" s="48" t="e">
        <f t="shared" ca="1" si="9"/>
        <v>#NAME?</v>
      </c>
      <c r="AW209" s="49" t="e">
        <f t="shared" ca="1" si="10"/>
        <v>#NAME?</v>
      </c>
      <c r="AX209" s="48" t="e">
        <f t="shared" ca="1" si="11"/>
        <v>#NAME?</v>
      </c>
      <c r="AY209" s="49" t="str">
        <f t="shared" si="12"/>
        <v/>
      </c>
      <c r="AZ209" s="50" t="e">
        <f t="shared" ca="1" si="13"/>
        <v>#NAME?</v>
      </c>
      <c r="BA209" s="51" t="e">
        <f t="shared" ca="1" si="14"/>
        <v>#NAME?</v>
      </c>
      <c r="BB209" s="52" t="e">
        <f t="shared" ca="1" si="15"/>
        <v>#NAME?</v>
      </c>
      <c r="BC209" s="51" t="e">
        <f t="shared" ca="1" si="16"/>
        <v>#NAME?</v>
      </c>
      <c r="BD209" s="54" t="e">
        <f t="shared" ca="1" si="17"/>
        <v>#NAME?</v>
      </c>
      <c r="BE209" s="48" t="e">
        <f t="shared" ca="1" si="18"/>
        <v>#NAME?</v>
      </c>
      <c r="BF209" s="50" t="e">
        <f t="shared" ca="1" si="19"/>
        <v>#NAME?</v>
      </c>
      <c r="BG209" s="56" t="e">
        <f t="shared" ca="1" si="20"/>
        <v>#NAME?</v>
      </c>
      <c r="BH209" s="22"/>
      <c r="BI209" s="22"/>
      <c r="BJ209" s="22"/>
      <c r="BK209" s="22"/>
      <c r="BL209" s="22"/>
      <c r="BM209" s="22"/>
      <c r="BN209" s="24"/>
      <c r="BO209" s="24"/>
    </row>
    <row r="210" spans="1:67" ht="15.5">
      <c r="A210" s="25" t="str">
        <f t="shared" si="26"/>
        <v/>
      </c>
      <c r="B210" s="89"/>
      <c r="C210" s="25"/>
      <c r="D210" s="90"/>
      <c r="E210" s="90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36"/>
      <c r="S210" s="91"/>
      <c r="T210" s="36"/>
      <c r="U210" s="82"/>
      <c r="V210" s="25"/>
      <c r="W210" s="58"/>
      <c r="X210" s="34"/>
      <c r="Y210" s="34"/>
      <c r="Z210" s="36"/>
      <c r="AA210" s="84"/>
      <c r="AB210" s="35"/>
      <c r="AC210" s="25"/>
      <c r="AD210" s="25"/>
      <c r="AE210" s="44"/>
      <c r="AF210" s="94"/>
      <c r="AG210" s="25"/>
      <c r="AH210" s="25"/>
      <c r="AI210" s="25"/>
      <c r="AJ210" s="45" t="str">
        <f t="array" ref="AJ210">IFERROR(INDEX('[1]Master Price'!$E:$E,MATCH(D210,'[1]Master Price'!$B:$B,0)),"0")</f>
        <v>0</v>
      </c>
      <c r="AK210" s="45">
        <f t="shared" si="0"/>
        <v>0</v>
      </c>
      <c r="AL210" s="46" t="str">
        <f t="shared" si="27"/>
        <v>0-day</v>
      </c>
      <c r="AM210" s="46" t="str">
        <f t="shared" si="2"/>
        <v>0-day</v>
      </c>
      <c r="AN210" s="46" t="str">
        <f t="shared" si="28"/>
        <v>0-day</v>
      </c>
      <c r="AO210" s="46" t="str">
        <f t="shared" si="4"/>
        <v>0-day</v>
      </c>
      <c r="AP210" s="46" t="str">
        <f t="shared" si="5"/>
        <v>0-day</v>
      </c>
      <c r="AQ210" s="46" t="str">
        <f t="shared" si="6"/>
        <v>0-day</v>
      </c>
      <c r="AR210" s="17"/>
      <c r="AS210" s="47" t="str">
        <f t="shared" si="7"/>
        <v/>
      </c>
      <c r="AT210" s="35">
        <f t="shared" si="23"/>
        <v>0</v>
      </c>
      <c r="AU210" s="48" t="e">
        <f t="shared" ca="1" si="8"/>
        <v>#NAME?</v>
      </c>
      <c r="AV210" s="48" t="e">
        <f t="shared" ca="1" si="9"/>
        <v>#NAME?</v>
      </c>
      <c r="AW210" s="49" t="e">
        <f t="shared" ca="1" si="10"/>
        <v>#NAME?</v>
      </c>
      <c r="AX210" s="48" t="e">
        <f t="shared" ca="1" si="11"/>
        <v>#NAME?</v>
      </c>
      <c r="AY210" s="49" t="str">
        <f t="shared" si="12"/>
        <v/>
      </c>
      <c r="AZ210" s="50" t="e">
        <f t="shared" ca="1" si="13"/>
        <v>#NAME?</v>
      </c>
      <c r="BA210" s="51" t="e">
        <f t="shared" ca="1" si="14"/>
        <v>#NAME?</v>
      </c>
      <c r="BB210" s="52" t="e">
        <f t="shared" ca="1" si="15"/>
        <v>#NAME?</v>
      </c>
      <c r="BC210" s="51" t="e">
        <f t="shared" ca="1" si="16"/>
        <v>#NAME?</v>
      </c>
      <c r="BD210" s="54" t="e">
        <f t="shared" ca="1" si="17"/>
        <v>#NAME?</v>
      </c>
      <c r="BE210" s="48" t="e">
        <f t="shared" ca="1" si="18"/>
        <v>#NAME?</v>
      </c>
      <c r="BF210" s="50" t="e">
        <f t="shared" ca="1" si="19"/>
        <v>#NAME?</v>
      </c>
      <c r="BG210" s="56" t="e">
        <f t="shared" ca="1" si="20"/>
        <v>#NAME?</v>
      </c>
      <c r="BH210" s="22"/>
      <c r="BI210" s="22"/>
      <c r="BJ210" s="22"/>
      <c r="BK210" s="22"/>
      <c r="BL210" s="22"/>
      <c r="BM210" s="22"/>
      <c r="BN210" s="24"/>
      <c r="BO210" s="24"/>
    </row>
    <row r="211" spans="1:67" ht="15.5">
      <c r="A211" s="25" t="str">
        <f t="shared" si="26"/>
        <v/>
      </c>
      <c r="B211" s="89"/>
      <c r="C211" s="25"/>
      <c r="D211" s="90"/>
      <c r="E211" s="90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36"/>
      <c r="S211" s="91"/>
      <c r="T211" s="36"/>
      <c r="U211" s="82"/>
      <c r="V211" s="25"/>
      <c r="W211" s="58"/>
      <c r="X211" s="34"/>
      <c r="Y211" s="34"/>
      <c r="Z211" s="36"/>
      <c r="AA211" s="84"/>
      <c r="AB211" s="35"/>
      <c r="AC211" s="25"/>
      <c r="AD211" s="25"/>
      <c r="AE211" s="44"/>
      <c r="AF211" s="94"/>
      <c r="AG211" s="25"/>
      <c r="AH211" s="25"/>
      <c r="AI211" s="25"/>
      <c r="AJ211" s="45" t="str">
        <f t="array" ref="AJ211">IFERROR(INDEX('[1]Master Price'!$E:$E,MATCH(D211,'[1]Master Price'!$B:$B,0)),"0")</f>
        <v>0</v>
      </c>
      <c r="AK211" s="45">
        <f t="shared" si="0"/>
        <v>0</v>
      </c>
      <c r="AL211" s="46" t="str">
        <f t="shared" si="27"/>
        <v>0-day</v>
      </c>
      <c r="AM211" s="46" t="str">
        <f t="shared" si="2"/>
        <v>0-day</v>
      </c>
      <c r="AN211" s="46" t="str">
        <f t="shared" si="28"/>
        <v>0-day</v>
      </c>
      <c r="AO211" s="46" t="str">
        <f t="shared" si="4"/>
        <v>0-day</v>
      </c>
      <c r="AP211" s="46" t="str">
        <f t="shared" si="5"/>
        <v>0-day</v>
      </c>
      <c r="AQ211" s="46" t="str">
        <f t="shared" si="6"/>
        <v>0-day</v>
      </c>
      <c r="AR211" s="17"/>
      <c r="AS211" s="47" t="str">
        <f t="shared" si="7"/>
        <v/>
      </c>
      <c r="AT211" s="35">
        <f t="shared" si="23"/>
        <v>0</v>
      </c>
      <c r="AU211" s="48" t="e">
        <f t="shared" ca="1" si="8"/>
        <v>#NAME?</v>
      </c>
      <c r="AV211" s="48" t="e">
        <f t="shared" ca="1" si="9"/>
        <v>#NAME?</v>
      </c>
      <c r="AW211" s="49" t="e">
        <f t="shared" ca="1" si="10"/>
        <v>#NAME?</v>
      </c>
      <c r="AX211" s="48" t="e">
        <f t="shared" ca="1" si="11"/>
        <v>#NAME?</v>
      </c>
      <c r="AY211" s="49" t="str">
        <f t="shared" si="12"/>
        <v/>
      </c>
      <c r="AZ211" s="50" t="e">
        <f t="shared" ca="1" si="13"/>
        <v>#NAME?</v>
      </c>
      <c r="BA211" s="51" t="e">
        <f t="shared" ca="1" si="14"/>
        <v>#NAME?</v>
      </c>
      <c r="BB211" s="52" t="e">
        <f t="shared" ca="1" si="15"/>
        <v>#NAME?</v>
      </c>
      <c r="BC211" s="51" t="e">
        <f t="shared" ca="1" si="16"/>
        <v>#NAME?</v>
      </c>
      <c r="BD211" s="54" t="e">
        <f t="shared" ca="1" si="17"/>
        <v>#NAME?</v>
      </c>
      <c r="BE211" s="48" t="e">
        <f t="shared" ca="1" si="18"/>
        <v>#NAME?</v>
      </c>
      <c r="BF211" s="50" t="e">
        <f t="shared" ca="1" si="19"/>
        <v>#NAME?</v>
      </c>
      <c r="BG211" s="56" t="e">
        <f t="shared" ca="1" si="20"/>
        <v>#NAME?</v>
      </c>
      <c r="BH211" s="22"/>
      <c r="BI211" s="22"/>
      <c r="BJ211" s="22"/>
      <c r="BK211" s="22"/>
      <c r="BL211" s="22"/>
      <c r="BM211" s="22"/>
      <c r="BN211" s="24"/>
      <c r="BO211" s="24"/>
    </row>
    <row r="212" spans="1:67" ht="15.5">
      <c r="A212" s="25" t="str">
        <f t="shared" si="26"/>
        <v/>
      </c>
      <c r="B212" s="89"/>
      <c r="C212" s="25"/>
      <c r="D212" s="90"/>
      <c r="E212" s="90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36"/>
      <c r="S212" s="91"/>
      <c r="T212" s="36"/>
      <c r="U212" s="82"/>
      <c r="V212" s="25"/>
      <c r="W212" s="58"/>
      <c r="X212" s="34"/>
      <c r="Y212" s="34"/>
      <c r="Z212" s="36"/>
      <c r="AA212" s="84"/>
      <c r="AB212" s="35"/>
      <c r="AC212" s="25"/>
      <c r="AD212" s="25"/>
      <c r="AE212" s="44"/>
      <c r="AF212" s="94"/>
      <c r="AG212" s="25"/>
      <c r="AH212" s="25"/>
      <c r="AI212" s="25"/>
      <c r="AJ212" s="45" t="str">
        <f t="array" ref="AJ212">IFERROR(INDEX('[1]Master Price'!$E:$E,MATCH(D212,'[1]Master Price'!$B:$B,0)),"0")</f>
        <v>0</v>
      </c>
      <c r="AK212" s="45">
        <f t="shared" si="0"/>
        <v>0</v>
      </c>
      <c r="AL212" s="46" t="str">
        <f t="shared" si="27"/>
        <v>0-day</v>
      </c>
      <c r="AM212" s="46" t="str">
        <f t="shared" si="2"/>
        <v>0-day</v>
      </c>
      <c r="AN212" s="46" t="str">
        <f t="shared" si="28"/>
        <v>0-day</v>
      </c>
      <c r="AO212" s="46" t="str">
        <f t="shared" si="4"/>
        <v>0-day</v>
      </c>
      <c r="AP212" s="46" t="str">
        <f t="shared" si="5"/>
        <v>0-day</v>
      </c>
      <c r="AQ212" s="46" t="str">
        <f t="shared" si="6"/>
        <v>0-day</v>
      </c>
      <c r="AR212" s="17"/>
      <c r="AS212" s="47" t="str">
        <f t="shared" si="7"/>
        <v/>
      </c>
      <c r="AT212" s="35">
        <f t="shared" si="23"/>
        <v>0</v>
      </c>
      <c r="AU212" s="48" t="e">
        <f t="shared" ca="1" si="8"/>
        <v>#NAME?</v>
      </c>
      <c r="AV212" s="48" t="e">
        <f t="shared" ca="1" si="9"/>
        <v>#NAME?</v>
      </c>
      <c r="AW212" s="49" t="e">
        <f t="shared" ca="1" si="10"/>
        <v>#NAME?</v>
      </c>
      <c r="AX212" s="48" t="e">
        <f t="shared" ca="1" si="11"/>
        <v>#NAME?</v>
      </c>
      <c r="AY212" s="49" t="str">
        <f t="shared" si="12"/>
        <v/>
      </c>
      <c r="AZ212" s="50" t="e">
        <f t="shared" ca="1" si="13"/>
        <v>#NAME?</v>
      </c>
      <c r="BA212" s="51" t="e">
        <f t="shared" ca="1" si="14"/>
        <v>#NAME?</v>
      </c>
      <c r="BB212" s="52" t="e">
        <f t="shared" ca="1" si="15"/>
        <v>#NAME?</v>
      </c>
      <c r="BC212" s="51" t="e">
        <f t="shared" ca="1" si="16"/>
        <v>#NAME?</v>
      </c>
      <c r="BD212" s="54" t="e">
        <f t="shared" ca="1" si="17"/>
        <v>#NAME?</v>
      </c>
      <c r="BE212" s="48" t="e">
        <f t="shared" ca="1" si="18"/>
        <v>#NAME?</v>
      </c>
      <c r="BF212" s="50" t="e">
        <f t="shared" ca="1" si="19"/>
        <v>#NAME?</v>
      </c>
      <c r="BG212" s="56" t="e">
        <f t="shared" ca="1" si="20"/>
        <v>#NAME?</v>
      </c>
      <c r="BH212" s="22"/>
      <c r="BI212" s="22"/>
      <c r="BJ212" s="22"/>
      <c r="BK212" s="22"/>
      <c r="BL212" s="22"/>
      <c r="BM212" s="22"/>
      <c r="BN212" s="24"/>
      <c r="BO212" s="24"/>
    </row>
    <row r="213" spans="1:67" ht="15.5">
      <c r="A213" s="25" t="str">
        <f t="shared" si="26"/>
        <v/>
      </c>
      <c r="B213" s="89"/>
      <c r="C213" s="25"/>
      <c r="D213" s="90"/>
      <c r="E213" s="90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36"/>
      <c r="S213" s="91"/>
      <c r="T213" s="36"/>
      <c r="U213" s="82"/>
      <c r="V213" s="25"/>
      <c r="W213" s="58"/>
      <c r="X213" s="34"/>
      <c r="Y213" s="34"/>
      <c r="Z213" s="36"/>
      <c r="AA213" s="84"/>
      <c r="AB213" s="35"/>
      <c r="AC213" s="25"/>
      <c r="AD213" s="25"/>
      <c r="AE213" s="44"/>
      <c r="AF213" s="94"/>
      <c r="AG213" s="25"/>
      <c r="AH213" s="25"/>
      <c r="AI213" s="25"/>
      <c r="AJ213" s="45" t="str">
        <f t="array" ref="AJ213">IFERROR(INDEX('[1]Master Price'!$E:$E,MATCH(D213,'[1]Master Price'!$B:$B,0)),"0")</f>
        <v>0</v>
      </c>
      <c r="AK213" s="45">
        <f t="shared" si="0"/>
        <v>0</v>
      </c>
      <c r="AL213" s="46" t="str">
        <f t="shared" si="27"/>
        <v>0-day</v>
      </c>
      <c r="AM213" s="46" t="str">
        <f t="shared" si="2"/>
        <v>0-day</v>
      </c>
      <c r="AN213" s="46" t="str">
        <f t="shared" si="28"/>
        <v>0-day</v>
      </c>
      <c r="AO213" s="46" t="str">
        <f t="shared" si="4"/>
        <v>0-day</v>
      </c>
      <c r="AP213" s="46" t="str">
        <f t="shared" si="5"/>
        <v>0-day</v>
      </c>
      <c r="AQ213" s="46" t="str">
        <f t="shared" si="6"/>
        <v>0-day</v>
      </c>
      <c r="AR213" s="17"/>
      <c r="AS213" s="47" t="str">
        <f t="shared" si="7"/>
        <v/>
      </c>
      <c r="AT213" s="35">
        <f t="shared" si="23"/>
        <v>0</v>
      </c>
      <c r="AU213" s="48" t="e">
        <f t="shared" ca="1" si="8"/>
        <v>#NAME?</v>
      </c>
      <c r="AV213" s="48" t="e">
        <f t="shared" ca="1" si="9"/>
        <v>#NAME?</v>
      </c>
      <c r="AW213" s="49" t="e">
        <f t="shared" ca="1" si="10"/>
        <v>#NAME?</v>
      </c>
      <c r="AX213" s="48" t="e">
        <f t="shared" ca="1" si="11"/>
        <v>#NAME?</v>
      </c>
      <c r="AY213" s="49" t="str">
        <f t="shared" si="12"/>
        <v/>
      </c>
      <c r="AZ213" s="50" t="e">
        <f t="shared" ca="1" si="13"/>
        <v>#NAME?</v>
      </c>
      <c r="BA213" s="51" t="e">
        <f t="shared" ca="1" si="14"/>
        <v>#NAME?</v>
      </c>
      <c r="BB213" s="52" t="e">
        <f t="shared" ca="1" si="15"/>
        <v>#NAME?</v>
      </c>
      <c r="BC213" s="51" t="e">
        <f t="shared" ca="1" si="16"/>
        <v>#NAME?</v>
      </c>
      <c r="BD213" s="54" t="e">
        <f t="shared" ca="1" si="17"/>
        <v>#NAME?</v>
      </c>
      <c r="BE213" s="48" t="e">
        <f t="shared" ca="1" si="18"/>
        <v>#NAME?</v>
      </c>
      <c r="BF213" s="50" t="e">
        <f t="shared" ca="1" si="19"/>
        <v>#NAME?</v>
      </c>
      <c r="BG213" s="56" t="e">
        <f t="shared" ca="1" si="20"/>
        <v>#NAME?</v>
      </c>
      <c r="BH213" s="22"/>
      <c r="BI213" s="22"/>
      <c r="BJ213" s="22"/>
      <c r="BK213" s="22"/>
      <c r="BL213" s="22"/>
      <c r="BM213" s="22"/>
      <c r="BN213" s="24"/>
      <c r="BO213" s="24"/>
    </row>
    <row r="214" spans="1:67" ht="15.5">
      <c r="A214" s="25" t="str">
        <f t="shared" si="26"/>
        <v/>
      </c>
      <c r="B214" s="89"/>
      <c r="C214" s="25"/>
      <c r="D214" s="90"/>
      <c r="E214" s="90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36"/>
      <c r="S214" s="91"/>
      <c r="T214" s="36"/>
      <c r="U214" s="82"/>
      <c r="V214" s="25"/>
      <c r="W214" s="58"/>
      <c r="X214" s="34"/>
      <c r="Y214" s="34"/>
      <c r="Z214" s="36"/>
      <c r="AA214" s="84"/>
      <c r="AB214" s="35"/>
      <c r="AC214" s="25"/>
      <c r="AD214" s="25"/>
      <c r="AE214" s="44"/>
      <c r="AF214" s="94"/>
      <c r="AG214" s="25"/>
      <c r="AH214" s="25"/>
      <c r="AI214" s="25"/>
      <c r="AJ214" s="45" t="str">
        <f t="array" ref="AJ214">IFERROR(INDEX('[1]Master Price'!$E:$E,MATCH(D214,'[1]Master Price'!$B:$B,0)),"0")</f>
        <v>0</v>
      </c>
      <c r="AK214" s="45">
        <f t="shared" si="0"/>
        <v>0</v>
      </c>
      <c r="AL214" s="46" t="str">
        <f t="shared" si="27"/>
        <v>0-day</v>
      </c>
      <c r="AM214" s="46" t="str">
        <f t="shared" si="2"/>
        <v>0-day</v>
      </c>
      <c r="AN214" s="46" t="str">
        <f t="shared" si="28"/>
        <v>0-day</v>
      </c>
      <c r="AO214" s="46" t="str">
        <f t="shared" si="4"/>
        <v>0-day</v>
      </c>
      <c r="AP214" s="46" t="str">
        <f t="shared" si="5"/>
        <v>0-day</v>
      </c>
      <c r="AQ214" s="46" t="str">
        <f t="shared" si="6"/>
        <v>0-day</v>
      </c>
      <c r="AR214" s="103"/>
      <c r="AS214" s="47" t="str">
        <f t="shared" si="7"/>
        <v/>
      </c>
      <c r="AT214" s="35">
        <f t="shared" si="23"/>
        <v>0</v>
      </c>
      <c r="AU214" s="48" t="e">
        <f t="shared" ca="1" si="8"/>
        <v>#NAME?</v>
      </c>
      <c r="AV214" s="48" t="e">
        <f t="shared" ca="1" si="9"/>
        <v>#NAME?</v>
      </c>
      <c r="AW214" s="49" t="e">
        <f t="shared" ca="1" si="10"/>
        <v>#NAME?</v>
      </c>
      <c r="AX214" s="48" t="e">
        <f t="shared" ca="1" si="11"/>
        <v>#NAME?</v>
      </c>
      <c r="AY214" s="49" t="str">
        <f t="shared" si="12"/>
        <v/>
      </c>
      <c r="AZ214" s="50" t="e">
        <f t="shared" ca="1" si="13"/>
        <v>#NAME?</v>
      </c>
      <c r="BA214" s="51" t="e">
        <f t="shared" ca="1" si="14"/>
        <v>#NAME?</v>
      </c>
      <c r="BB214" s="52" t="e">
        <f t="shared" ca="1" si="15"/>
        <v>#NAME?</v>
      </c>
      <c r="BC214" s="51" t="e">
        <f t="shared" ca="1" si="16"/>
        <v>#NAME?</v>
      </c>
      <c r="BD214" s="54" t="e">
        <f t="shared" ca="1" si="17"/>
        <v>#NAME?</v>
      </c>
      <c r="BE214" s="48" t="e">
        <f t="shared" ca="1" si="18"/>
        <v>#NAME?</v>
      </c>
      <c r="BF214" s="50" t="e">
        <f t="shared" ca="1" si="19"/>
        <v>#NAME?</v>
      </c>
      <c r="BG214" s="56" t="e">
        <f t="shared" ca="1" si="20"/>
        <v>#NAME?</v>
      </c>
      <c r="BH214" s="103"/>
      <c r="BI214" s="103"/>
      <c r="BJ214" s="103"/>
      <c r="BK214" s="103"/>
      <c r="BL214" s="103"/>
      <c r="BM214" s="103"/>
      <c r="BN214" s="24"/>
      <c r="BO214" s="24"/>
    </row>
    <row r="215" spans="1:67" ht="15.5">
      <c r="A215" s="25" t="str">
        <f t="shared" si="26"/>
        <v/>
      </c>
      <c r="B215" s="89"/>
      <c r="C215" s="25"/>
      <c r="D215" s="90"/>
      <c r="E215" s="90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36"/>
      <c r="S215" s="91"/>
      <c r="T215" s="36"/>
      <c r="U215" s="82"/>
      <c r="V215" s="25"/>
      <c r="W215" s="58"/>
      <c r="X215" s="34"/>
      <c r="Y215" s="34"/>
      <c r="Z215" s="36"/>
      <c r="AA215" s="84"/>
      <c r="AB215" s="35"/>
      <c r="AC215" s="25"/>
      <c r="AD215" s="25"/>
      <c r="AE215" s="44"/>
      <c r="AF215" s="94"/>
      <c r="AG215" s="25"/>
      <c r="AH215" s="25"/>
      <c r="AI215" s="25"/>
      <c r="AJ215" s="45" t="str">
        <f t="array" ref="AJ215">IFERROR(INDEX('[1]Master Price'!$E:$E,MATCH(D215,'[1]Master Price'!$B:$B,0)),"0")</f>
        <v>0</v>
      </c>
      <c r="AK215" s="45">
        <f t="shared" si="0"/>
        <v>0</v>
      </c>
      <c r="AL215" s="46" t="str">
        <f t="shared" si="27"/>
        <v>0-day</v>
      </c>
      <c r="AM215" s="46" t="str">
        <f t="shared" si="2"/>
        <v>0-day</v>
      </c>
      <c r="AN215" s="46" t="str">
        <f t="shared" si="28"/>
        <v>0-day</v>
      </c>
      <c r="AO215" s="46" t="str">
        <f t="shared" si="4"/>
        <v>0-day</v>
      </c>
      <c r="AP215" s="46" t="str">
        <f t="shared" si="5"/>
        <v>0-day</v>
      </c>
      <c r="AQ215" s="46" t="str">
        <f t="shared" si="6"/>
        <v>0-day</v>
      </c>
      <c r="AR215" s="103"/>
      <c r="AS215" s="47" t="str">
        <f t="shared" si="7"/>
        <v/>
      </c>
      <c r="AT215" s="35">
        <f t="shared" si="23"/>
        <v>0</v>
      </c>
      <c r="AU215" s="48" t="e">
        <f t="shared" ca="1" si="8"/>
        <v>#NAME?</v>
      </c>
      <c r="AV215" s="48" t="e">
        <f t="shared" ca="1" si="9"/>
        <v>#NAME?</v>
      </c>
      <c r="AW215" s="49" t="e">
        <f t="shared" ca="1" si="10"/>
        <v>#NAME?</v>
      </c>
      <c r="AX215" s="48" t="e">
        <f t="shared" ca="1" si="11"/>
        <v>#NAME?</v>
      </c>
      <c r="AY215" s="49" t="str">
        <f t="shared" si="12"/>
        <v/>
      </c>
      <c r="AZ215" s="50" t="e">
        <f t="shared" ca="1" si="13"/>
        <v>#NAME?</v>
      </c>
      <c r="BA215" s="51" t="e">
        <f t="shared" ca="1" si="14"/>
        <v>#NAME?</v>
      </c>
      <c r="BB215" s="52" t="e">
        <f t="shared" ca="1" si="15"/>
        <v>#NAME?</v>
      </c>
      <c r="BC215" s="51" t="e">
        <f t="shared" ca="1" si="16"/>
        <v>#NAME?</v>
      </c>
      <c r="BD215" s="54" t="e">
        <f t="shared" ca="1" si="17"/>
        <v>#NAME?</v>
      </c>
      <c r="BE215" s="48" t="e">
        <f t="shared" ca="1" si="18"/>
        <v>#NAME?</v>
      </c>
      <c r="BF215" s="50" t="e">
        <f t="shared" ca="1" si="19"/>
        <v>#NAME?</v>
      </c>
      <c r="BG215" s="56" t="e">
        <f t="shared" ca="1" si="20"/>
        <v>#NAME?</v>
      </c>
      <c r="BH215" s="103"/>
      <c r="BI215" s="103"/>
      <c r="BJ215" s="103"/>
      <c r="BK215" s="103"/>
      <c r="BL215" s="103"/>
      <c r="BM215" s="103"/>
      <c r="BN215" s="24"/>
      <c r="BO215" s="24"/>
    </row>
    <row r="216" spans="1:67" ht="15.5">
      <c r="A216" s="25" t="str">
        <f t="shared" si="26"/>
        <v/>
      </c>
      <c r="B216" s="89"/>
      <c r="C216" s="25"/>
      <c r="D216" s="90"/>
      <c r="E216" s="90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36"/>
      <c r="S216" s="91"/>
      <c r="T216" s="36"/>
      <c r="U216" s="82"/>
      <c r="V216" s="36"/>
      <c r="W216" s="58"/>
      <c r="X216" s="34"/>
      <c r="Y216" s="34"/>
      <c r="Z216" s="36"/>
      <c r="AA216" s="84"/>
      <c r="AB216" s="35"/>
      <c r="AC216" s="25"/>
      <c r="AD216" s="25"/>
      <c r="AE216" s="44"/>
      <c r="AF216" s="94"/>
      <c r="AG216" s="25"/>
      <c r="AH216" s="25"/>
      <c r="AI216" s="25"/>
      <c r="AJ216" s="45" t="str">
        <f t="array" ref="AJ216">IFERROR(INDEX('[1]Master Price'!$E:$E,MATCH(D216,'[1]Master Price'!$B:$B,0)),"0")</f>
        <v>0</v>
      </c>
      <c r="AK216" s="45">
        <f t="shared" si="0"/>
        <v>0</v>
      </c>
      <c r="AL216" s="46" t="str">
        <f t="shared" si="27"/>
        <v>0-day</v>
      </c>
      <c r="AM216" s="46" t="str">
        <f t="shared" si="2"/>
        <v>0-day</v>
      </c>
      <c r="AN216" s="46" t="str">
        <f t="shared" si="28"/>
        <v>0-day</v>
      </c>
      <c r="AO216" s="46" t="str">
        <f t="shared" si="4"/>
        <v>0-day</v>
      </c>
      <c r="AP216" s="46" t="str">
        <f t="shared" si="5"/>
        <v>0-day</v>
      </c>
      <c r="AQ216" s="46" t="str">
        <f t="shared" si="6"/>
        <v>0-day</v>
      </c>
      <c r="AR216" s="103"/>
      <c r="AS216" s="47" t="str">
        <f t="shared" si="7"/>
        <v/>
      </c>
      <c r="AT216" s="35">
        <f t="shared" si="23"/>
        <v>0</v>
      </c>
      <c r="AU216" s="48" t="e">
        <f t="shared" ca="1" si="8"/>
        <v>#NAME?</v>
      </c>
      <c r="AV216" s="48" t="e">
        <f t="shared" ca="1" si="9"/>
        <v>#NAME?</v>
      </c>
      <c r="AW216" s="49" t="e">
        <f t="shared" ca="1" si="10"/>
        <v>#NAME?</v>
      </c>
      <c r="AX216" s="48" t="e">
        <f t="shared" ca="1" si="11"/>
        <v>#NAME?</v>
      </c>
      <c r="AY216" s="49" t="str">
        <f t="shared" si="12"/>
        <v/>
      </c>
      <c r="AZ216" s="50" t="e">
        <f t="shared" ca="1" si="13"/>
        <v>#NAME?</v>
      </c>
      <c r="BA216" s="51" t="e">
        <f t="shared" ca="1" si="14"/>
        <v>#NAME?</v>
      </c>
      <c r="BB216" s="52" t="e">
        <f t="shared" ca="1" si="15"/>
        <v>#NAME?</v>
      </c>
      <c r="BC216" s="51" t="e">
        <f t="shared" ca="1" si="16"/>
        <v>#NAME?</v>
      </c>
      <c r="BD216" s="54" t="e">
        <f t="shared" ca="1" si="17"/>
        <v>#NAME?</v>
      </c>
      <c r="BE216" s="48" t="e">
        <f t="shared" ca="1" si="18"/>
        <v>#NAME?</v>
      </c>
      <c r="BF216" s="50" t="e">
        <f t="shared" ca="1" si="19"/>
        <v>#NAME?</v>
      </c>
      <c r="BG216" s="56" t="e">
        <f t="shared" ca="1" si="20"/>
        <v>#NAME?</v>
      </c>
      <c r="BH216" s="103"/>
      <c r="BI216" s="103"/>
      <c r="BJ216" s="103"/>
      <c r="BK216" s="103"/>
      <c r="BL216" s="103"/>
      <c r="BM216" s="103"/>
      <c r="BN216" s="24"/>
      <c r="BO216" s="24"/>
    </row>
    <row r="217" spans="1:67" ht="15.5">
      <c r="A217" s="25" t="str">
        <f t="shared" si="26"/>
        <v/>
      </c>
      <c r="B217" s="89"/>
      <c r="C217" s="25"/>
      <c r="D217" s="90"/>
      <c r="E217" s="90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36"/>
      <c r="S217" s="91"/>
      <c r="T217" s="36"/>
      <c r="U217" s="82"/>
      <c r="V217" s="36"/>
      <c r="W217" s="58"/>
      <c r="X217" s="34"/>
      <c r="Y217" s="34"/>
      <c r="Z217" s="36"/>
      <c r="AA217" s="84"/>
      <c r="AB217" s="35"/>
      <c r="AC217" s="25"/>
      <c r="AD217" s="25"/>
      <c r="AE217" s="44"/>
      <c r="AF217" s="94"/>
      <c r="AG217" s="25"/>
      <c r="AH217" s="25"/>
      <c r="AI217" s="25"/>
      <c r="AJ217" s="45" t="str">
        <f t="array" ref="AJ217">IFERROR(INDEX('[1]Master Price'!$E:$E,MATCH(D217,'[1]Master Price'!$B:$B,0)),"0")</f>
        <v>0</v>
      </c>
      <c r="AK217" s="45">
        <f t="shared" si="0"/>
        <v>0</v>
      </c>
      <c r="AL217" s="46" t="str">
        <f t="shared" si="27"/>
        <v>0-day</v>
      </c>
      <c r="AM217" s="46" t="str">
        <f t="shared" si="2"/>
        <v>0-day</v>
      </c>
      <c r="AN217" s="46" t="str">
        <f t="shared" si="28"/>
        <v>0-day</v>
      </c>
      <c r="AO217" s="46" t="str">
        <f t="shared" si="4"/>
        <v>0-day</v>
      </c>
      <c r="AP217" s="46" t="str">
        <f t="shared" si="5"/>
        <v>0-day</v>
      </c>
      <c r="AQ217" s="46" t="str">
        <f t="shared" si="6"/>
        <v>0-day</v>
      </c>
      <c r="AR217" s="103"/>
      <c r="AS217" s="47" t="str">
        <f t="shared" si="7"/>
        <v/>
      </c>
      <c r="AT217" s="35">
        <f t="shared" si="23"/>
        <v>0</v>
      </c>
      <c r="AU217" s="48" t="e">
        <f t="shared" ca="1" si="8"/>
        <v>#NAME?</v>
      </c>
      <c r="AV217" s="48" t="e">
        <f t="shared" ca="1" si="9"/>
        <v>#NAME?</v>
      </c>
      <c r="AW217" s="49" t="e">
        <f t="shared" ca="1" si="10"/>
        <v>#NAME?</v>
      </c>
      <c r="AX217" s="48" t="e">
        <f t="shared" ca="1" si="11"/>
        <v>#NAME?</v>
      </c>
      <c r="AY217" s="49" t="str">
        <f t="shared" si="12"/>
        <v/>
      </c>
      <c r="AZ217" s="50" t="e">
        <f t="shared" ca="1" si="13"/>
        <v>#NAME?</v>
      </c>
      <c r="BA217" s="51" t="e">
        <f t="shared" ca="1" si="14"/>
        <v>#NAME?</v>
      </c>
      <c r="BB217" s="52" t="e">
        <f t="shared" ca="1" si="15"/>
        <v>#NAME?</v>
      </c>
      <c r="BC217" s="51" t="e">
        <f t="shared" ca="1" si="16"/>
        <v>#NAME?</v>
      </c>
      <c r="BD217" s="54" t="e">
        <f t="shared" ca="1" si="17"/>
        <v>#NAME?</v>
      </c>
      <c r="BE217" s="48" t="e">
        <f t="shared" ca="1" si="18"/>
        <v>#NAME?</v>
      </c>
      <c r="BF217" s="50" t="e">
        <f t="shared" ca="1" si="19"/>
        <v>#NAME?</v>
      </c>
      <c r="BG217" s="56" t="e">
        <f t="shared" ca="1" si="20"/>
        <v>#NAME?</v>
      </c>
      <c r="BH217" s="103"/>
      <c r="BI217" s="103"/>
      <c r="BJ217" s="103"/>
      <c r="BK217" s="103"/>
      <c r="BL217" s="103"/>
      <c r="BM217" s="103"/>
      <c r="BN217" s="24"/>
      <c r="BO217" s="24"/>
    </row>
    <row r="218" spans="1:67" ht="15.5">
      <c r="A218" s="25" t="str">
        <f t="shared" si="26"/>
        <v/>
      </c>
      <c r="B218" s="89"/>
      <c r="C218" s="25"/>
      <c r="D218" s="90"/>
      <c r="E218" s="90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36"/>
      <c r="S218" s="91"/>
      <c r="T218" s="36"/>
      <c r="U218" s="82"/>
      <c r="V218" s="36"/>
      <c r="W218" s="58"/>
      <c r="X218" s="34"/>
      <c r="Y218" s="34"/>
      <c r="Z218" s="36"/>
      <c r="AA218" s="84"/>
      <c r="AB218" s="35"/>
      <c r="AC218" s="25"/>
      <c r="AD218" s="25"/>
      <c r="AE218" s="44"/>
      <c r="AF218" s="94"/>
      <c r="AG218" s="25"/>
      <c r="AH218" s="25"/>
      <c r="AI218" s="25"/>
      <c r="AJ218" s="45" t="str">
        <f t="array" ref="AJ218">IFERROR(INDEX('[1]Master Price'!$E:$E,MATCH(D218,'[1]Master Price'!$B:$B,0)),"0")</f>
        <v>0</v>
      </c>
      <c r="AK218" s="45">
        <f t="shared" si="0"/>
        <v>0</v>
      </c>
      <c r="AL218" s="46" t="str">
        <f t="shared" si="27"/>
        <v>0-day</v>
      </c>
      <c r="AM218" s="46" t="str">
        <f t="shared" si="2"/>
        <v>0-day</v>
      </c>
      <c r="AN218" s="46" t="str">
        <f t="shared" si="28"/>
        <v>0-day</v>
      </c>
      <c r="AO218" s="46" t="str">
        <f t="shared" si="4"/>
        <v>0-day</v>
      </c>
      <c r="AP218" s="46" t="str">
        <f t="shared" si="5"/>
        <v>0-day</v>
      </c>
      <c r="AQ218" s="46" t="str">
        <f t="shared" si="6"/>
        <v>0-day</v>
      </c>
      <c r="AR218" s="103"/>
      <c r="AS218" s="47" t="str">
        <f t="shared" si="7"/>
        <v/>
      </c>
      <c r="AT218" s="35">
        <f t="shared" si="23"/>
        <v>0</v>
      </c>
      <c r="AU218" s="48" t="e">
        <f t="shared" ca="1" si="8"/>
        <v>#NAME?</v>
      </c>
      <c r="AV218" s="48" t="e">
        <f t="shared" ca="1" si="9"/>
        <v>#NAME?</v>
      </c>
      <c r="AW218" s="49" t="e">
        <f t="shared" ca="1" si="10"/>
        <v>#NAME?</v>
      </c>
      <c r="AX218" s="48" t="e">
        <f t="shared" ca="1" si="11"/>
        <v>#NAME?</v>
      </c>
      <c r="AY218" s="49" t="str">
        <f t="shared" si="12"/>
        <v/>
      </c>
      <c r="AZ218" s="50" t="e">
        <f t="shared" ca="1" si="13"/>
        <v>#NAME?</v>
      </c>
      <c r="BA218" s="51" t="e">
        <f t="shared" ca="1" si="14"/>
        <v>#NAME?</v>
      </c>
      <c r="BB218" s="52" t="e">
        <f t="shared" ca="1" si="15"/>
        <v>#NAME?</v>
      </c>
      <c r="BC218" s="51" t="e">
        <f t="shared" ca="1" si="16"/>
        <v>#NAME?</v>
      </c>
      <c r="BD218" s="54" t="e">
        <f t="shared" ca="1" si="17"/>
        <v>#NAME?</v>
      </c>
      <c r="BE218" s="48" t="e">
        <f t="shared" ca="1" si="18"/>
        <v>#NAME?</v>
      </c>
      <c r="BF218" s="50" t="e">
        <f t="shared" ca="1" si="19"/>
        <v>#NAME?</v>
      </c>
      <c r="BG218" s="56" t="e">
        <f t="shared" ca="1" si="20"/>
        <v>#NAME?</v>
      </c>
      <c r="BH218" s="103"/>
      <c r="BI218" s="103"/>
      <c r="BJ218" s="103"/>
      <c r="BK218" s="103"/>
      <c r="BL218" s="103"/>
      <c r="BM218" s="103"/>
      <c r="BN218" s="24"/>
      <c r="BO218" s="24"/>
    </row>
    <row r="219" spans="1:67" ht="15.5">
      <c r="A219" s="25" t="str">
        <f t="shared" si="26"/>
        <v/>
      </c>
      <c r="B219" s="89"/>
      <c r="C219" s="25"/>
      <c r="D219" s="90"/>
      <c r="E219" s="90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36"/>
      <c r="S219" s="91"/>
      <c r="T219" s="36"/>
      <c r="U219" s="82"/>
      <c r="V219" s="36"/>
      <c r="W219" s="58"/>
      <c r="X219" s="34"/>
      <c r="Y219" s="34"/>
      <c r="Z219" s="36"/>
      <c r="AA219" s="84"/>
      <c r="AB219" s="35"/>
      <c r="AC219" s="25"/>
      <c r="AD219" s="25"/>
      <c r="AE219" s="44"/>
      <c r="AF219" s="94"/>
      <c r="AG219" s="25"/>
      <c r="AH219" s="25"/>
      <c r="AI219" s="25"/>
      <c r="AJ219" s="45" t="str">
        <f t="array" ref="AJ219">IFERROR(INDEX('[1]Master Price'!$E:$E,MATCH(D219,'[1]Master Price'!$B:$B,0)),"0")</f>
        <v>0</v>
      </c>
      <c r="AK219" s="45">
        <f t="shared" si="0"/>
        <v>0</v>
      </c>
      <c r="AL219" s="46" t="str">
        <f>IFERROR(DATEDIF(B219,#REF!,"d"),"0")&amp;"-day"</f>
        <v>0-day</v>
      </c>
      <c r="AM219" s="46" t="str">
        <f t="shared" si="2"/>
        <v>0-day</v>
      </c>
      <c r="AN219" s="46" t="str">
        <f>IFERROR(DATEDIF(#REF!,X219,"d"),"0")&amp;"-day"</f>
        <v>0-day</v>
      </c>
      <c r="AO219" s="46" t="str">
        <f t="shared" si="4"/>
        <v>0-day</v>
      </c>
      <c r="AP219" s="46" t="str">
        <f t="shared" si="5"/>
        <v>0-day</v>
      </c>
      <c r="AQ219" s="46" t="str">
        <f t="shared" si="6"/>
        <v>0-day</v>
      </c>
      <c r="AR219" s="103"/>
      <c r="AS219" s="47" t="str">
        <f t="shared" si="7"/>
        <v/>
      </c>
      <c r="AT219" s="35">
        <f t="shared" si="23"/>
        <v>0</v>
      </c>
      <c r="AU219" s="48" t="e">
        <f t="shared" ca="1" si="8"/>
        <v>#NAME?</v>
      </c>
      <c r="AV219" s="48" t="e">
        <f t="shared" ca="1" si="9"/>
        <v>#NAME?</v>
      </c>
      <c r="AW219" s="49" t="e">
        <f t="shared" ca="1" si="10"/>
        <v>#NAME?</v>
      </c>
      <c r="AX219" s="48" t="e">
        <f t="shared" ca="1" si="11"/>
        <v>#NAME?</v>
      </c>
      <c r="AY219" s="49" t="str">
        <f t="shared" si="12"/>
        <v/>
      </c>
      <c r="AZ219" s="50" t="e">
        <f t="shared" ca="1" si="13"/>
        <v>#NAME?</v>
      </c>
      <c r="BA219" s="51" t="e">
        <f t="shared" ca="1" si="14"/>
        <v>#NAME?</v>
      </c>
      <c r="BB219" s="52" t="e">
        <f t="shared" ca="1" si="15"/>
        <v>#NAME?</v>
      </c>
      <c r="BC219" s="51" t="e">
        <f t="shared" ca="1" si="16"/>
        <v>#NAME?</v>
      </c>
      <c r="BD219" s="54" t="e">
        <f t="shared" ca="1" si="17"/>
        <v>#NAME?</v>
      </c>
      <c r="BE219" s="48" t="e">
        <f t="shared" ca="1" si="18"/>
        <v>#NAME?</v>
      </c>
      <c r="BF219" s="50" t="e">
        <f t="shared" ca="1" si="19"/>
        <v>#NAME?</v>
      </c>
      <c r="BG219" s="56" t="e">
        <f t="shared" ca="1" si="20"/>
        <v>#NAME?</v>
      </c>
      <c r="BH219" s="103"/>
      <c r="BI219" s="103"/>
      <c r="BJ219" s="103"/>
      <c r="BK219" s="103"/>
      <c r="BL219" s="103"/>
      <c r="BM219" s="103"/>
      <c r="BN219" s="24"/>
      <c r="BO219" s="24"/>
    </row>
    <row r="220" spans="1:67" ht="15.5">
      <c r="A220" s="25" t="str">
        <f t="shared" si="26"/>
        <v/>
      </c>
      <c r="B220" s="89"/>
      <c r="C220" s="25"/>
      <c r="D220" s="90"/>
      <c r="E220" s="90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36"/>
      <c r="S220" s="91"/>
      <c r="T220" s="36"/>
      <c r="U220" s="82"/>
      <c r="V220" s="36"/>
      <c r="W220" s="58"/>
      <c r="X220" s="34"/>
      <c r="Y220" s="34"/>
      <c r="Z220" s="36"/>
      <c r="AA220" s="84"/>
      <c r="AB220" s="35"/>
      <c r="AC220" s="25"/>
      <c r="AD220" s="25"/>
      <c r="AE220" s="44"/>
      <c r="AF220" s="94"/>
      <c r="AG220" s="25"/>
      <c r="AH220" s="25"/>
      <c r="AI220" s="25"/>
      <c r="AJ220" s="45" t="str">
        <f t="array" ref="AJ220">IFERROR(INDEX('[1]Master Price'!$E:$E,MATCH(D220,'[1]Master Price'!$B:$B,0)),"0")</f>
        <v>0</v>
      </c>
      <c r="AK220" s="45">
        <f t="shared" si="0"/>
        <v>0</v>
      </c>
      <c r="AL220" s="46" t="str">
        <f t="shared" ref="AL220:AL236" si="29">IFERROR(DATEDIF(B220,T221,"d"),"0")&amp;"-day"</f>
        <v>0-day</v>
      </c>
      <c r="AM220" s="46" t="str">
        <f t="shared" si="2"/>
        <v>0-day</v>
      </c>
      <c r="AN220" s="46" t="str">
        <f t="shared" ref="AN220:AN236" si="30">IFERROR(DATEDIF(T221,X220,"d"),"0")&amp;"-day"</f>
        <v>0-day</v>
      </c>
      <c r="AO220" s="46" t="str">
        <f t="shared" si="4"/>
        <v>0-day</v>
      </c>
      <c r="AP220" s="46" t="str">
        <f t="shared" si="5"/>
        <v>0-day</v>
      </c>
      <c r="AQ220" s="46" t="str">
        <f t="shared" si="6"/>
        <v>0-day</v>
      </c>
      <c r="AR220" s="103"/>
      <c r="AS220" s="47" t="str">
        <f t="shared" si="7"/>
        <v/>
      </c>
      <c r="AT220" s="35">
        <f t="shared" si="23"/>
        <v>0</v>
      </c>
      <c r="AU220" s="48" t="e">
        <f t="shared" ca="1" si="8"/>
        <v>#NAME?</v>
      </c>
      <c r="AV220" s="48" t="e">
        <f t="shared" ca="1" si="9"/>
        <v>#NAME?</v>
      </c>
      <c r="AW220" s="49" t="e">
        <f t="shared" ca="1" si="10"/>
        <v>#NAME?</v>
      </c>
      <c r="AX220" s="48" t="e">
        <f t="shared" ca="1" si="11"/>
        <v>#NAME?</v>
      </c>
      <c r="AY220" s="49" t="str">
        <f t="shared" si="12"/>
        <v/>
      </c>
      <c r="AZ220" s="50" t="e">
        <f t="shared" ca="1" si="13"/>
        <v>#NAME?</v>
      </c>
      <c r="BA220" s="51" t="e">
        <f t="shared" ca="1" si="14"/>
        <v>#NAME?</v>
      </c>
      <c r="BB220" s="52" t="e">
        <f t="shared" ca="1" si="15"/>
        <v>#NAME?</v>
      </c>
      <c r="BC220" s="51" t="e">
        <f t="shared" ca="1" si="16"/>
        <v>#NAME?</v>
      </c>
      <c r="BD220" s="54" t="e">
        <f t="shared" ca="1" si="17"/>
        <v>#NAME?</v>
      </c>
      <c r="BE220" s="48" t="e">
        <f t="shared" ca="1" si="18"/>
        <v>#NAME?</v>
      </c>
      <c r="BF220" s="50" t="e">
        <f t="shared" ca="1" si="19"/>
        <v>#NAME?</v>
      </c>
      <c r="BG220" s="56" t="e">
        <f t="shared" ca="1" si="20"/>
        <v>#NAME?</v>
      </c>
      <c r="BH220" s="103"/>
      <c r="BI220" s="103"/>
      <c r="BJ220" s="103"/>
      <c r="BK220" s="103"/>
      <c r="BL220" s="103"/>
      <c r="BM220" s="103"/>
      <c r="BN220" s="24"/>
      <c r="BO220" s="24"/>
    </row>
    <row r="221" spans="1:67" ht="15.5">
      <c r="A221" s="25" t="str">
        <f t="shared" si="26"/>
        <v/>
      </c>
      <c r="B221" s="89"/>
      <c r="C221" s="25"/>
      <c r="D221" s="90"/>
      <c r="E221" s="90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36"/>
      <c r="S221" s="91"/>
      <c r="T221" s="36"/>
      <c r="U221" s="82"/>
      <c r="V221" s="25"/>
      <c r="W221" s="58"/>
      <c r="X221" s="34"/>
      <c r="Y221" s="34"/>
      <c r="Z221" s="36"/>
      <c r="AA221" s="84"/>
      <c r="AB221" s="35"/>
      <c r="AC221" s="25"/>
      <c r="AD221" s="25"/>
      <c r="AE221" s="44"/>
      <c r="AF221" s="94"/>
      <c r="AG221" s="25"/>
      <c r="AH221" s="25"/>
      <c r="AI221" s="25"/>
      <c r="AJ221" s="45" t="str">
        <f t="array" ref="AJ221">IFERROR(INDEX('[1]Master Price'!$E:$E,MATCH(D221,'[1]Master Price'!$B:$B,0)),"0")</f>
        <v>0</v>
      </c>
      <c r="AK221" s="45">
        <f t="shared" si="0"/>
        <v>0</v>
      </c>
      <c r="AL221" s="46" t="str">
        <f t="shared" si="29"/>
        <v>0-day</v>
      </c>
      <c r="AM221" s="46" t="str">
        <f t="shared" si="2"/>
        <v>0-day</v>
      </c>
      <c r="AN221" s="46" t="str">
        <f t="shared" si="30"/>
        <v>0-day</v>
      </c>
      <c r="AO221" s="46" t="str">
        <f t="shared" si="4"/>
        <v>0-day</v>
      </c>
      <c r="AP221" s="46" t="str">
        <f t="shared" si="5"/>
        <v>0-day</v>
      </c>
      <c r="AQ221" s="46" t="str">
        <f t="shared" si="6"/>
        <v>0-day</v>
      </c>
      <c r="AR221" s="103"/>
      <c r="AS221" s="47" t="str">
        <f t="shared" si="7"/>
        <v/>
      </c>
      <c r="AT221" s="35">
        <f t="shared" si="23"/>
        <v>0</v>
      </c>
      <c r="AU221" s="48" t="e">
        <f t="shared" ca="1" si="8"/>
        <v>#NAME?</v>
      </c>
      <c r="AV221" s="48" t="e">
        <f t="shared" ca="1" si="9"/>
        <v>#NAME?</v>
      </c>
      <c r="AW221" s="49" t="e">
        <f t="shared" ca="1" si="10"/>
        <v>#NAME?</v>
      </c>
      <c r="AX221" s="48" t="e">
        <f t="shared" ca="1" si="11"/>
        <v>#NAME?</v>
      </c>
      <c r="AY221" s="49" t="str">
        <f t="shared" si="12"/>
        <v/>
      </c>
      <c r="AZ221" s="50" t="e">
        <f t="shared" ca="1" si="13"/>
        <v>#NAME?</v>
      </c>
      <c r="BA221" s="51" t="e">
        <f t="shared" ca="1" si="14"/>
        <v>#NAME?</v>
      </c>
      <c r="BB221" s="52" t="e">
        <f t="shared" ca="1" si="15"/>
        <v>#NAME?</v>
      </c>
      <c r="BC221" s="51" t="e">
        <f t="shared" ca="1" si="16"/>
        <v>#NAME?</v>
      </c>
      <c r="BD221" s="54" t="e">
        <f t="shared" ca="1" si="17"/>
        <v>#NAME?</v>
      </c>
      <c r="BE221" s="48" t="e">
        <f t="shared" ca="1" si="18"/>
        <v>#NAME?</v>
      </c>
      <c r="BF221" s="50" t="e">
        <f t="shared" ca="1" si="19"/>
        <v>#NAME?</v>
      </c>
      <c r="BG221" s="56" t="e">
        <f t="shared" ca="1" si="20"/>
        <v>#NAME?</v>
      </c>
      <c r="BH221" s="103"/>
      <c r="BI221" s="103"/>
      <c r="BJ221" s="103"/>
      <c r="BK221" s="103"/>
      <c r="BL221" s="103"/>
      <c r="BM221" s="103"/>
      <c r="BN221" s="24"/>
      <c r="BO221" s="24"/>
    </row>
    <row r="222" spans="1:67" ht="15.5">
      <c r="A222" s="25" t="str">
        <f t="shared" si="26"/>
        <v/>
      </c>
      <c r="B222" s="89"/>
      <c r="C222" s="25"/>
      <c r="D222" s="90"/>
      <c r="E222" s="90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36"/>
      <c r="S222" s="91"/>
      <c r="T222" s="36"/>
      <c r="U222" s="82"/>
      <c r="V222" s="25"/>
      <c r="W222" s="58"/>
      <c r="X222" s="34"/>
      <c r="Y222" s="34"/>
      <c r="Z222" s="36"/>
      <c r="AA222" s="84"/>
      <c r="AB222" s="35"/>
      <c r="AC222" s="25"/>
      <c r="AD222" s="25"/>
      <c r="AE222" s="44"/>
      <c r="AF222" s="94"/>
      <c r="AG222" s="25"/>
      <c r="AH222" s="25"/>
      <c r="AI222" s="25"/>
      <c r="AJ222" s="45" t="str">
        <f t="array" ref="AJ222">IFERROR(INDEX('[1]Master Price'!$E:$E,MATCH(D222,'[1]Master Price'!$B:$B,0)),"0")</f>
        <v>0</v>
      </c>
      <c r="AK222" s="45">
        <f t="shared" si="0"/>
        <v>0</v>
      </c>
      <c r="AL222" s="46" t="str">
        <f t="shared" si="29"/>
        <v>0-day</v>
      </c>
      <c r="AM222" s="46" t="str">
        <f t="shared" si="2"/>
        <v>0-day</v>
      </c>
      <c r="AN222" s="46" t="str">
        <f t="shared" si="30"/>
        <v>0-day</v>
      </c>
      <c r="AO222" s="46" t="str">
        <f t="shared" si="4"/>
        <v>0-day</v>
      </c>
      <c r="AP222" s="46" t="str">
        <f t="shared" si="5"/>
        <v>0-day</v>
      </c>
      <c r="AQ222" s="46" t="str">
        <f t="shared" si="6"/>
        <v>0-day</v>
      </c>
      <c r="AR222" s="103"/>
      <c r="AS222" s="47" t="str">
        <f t="shared" si="7"/>
        <v/>
      </c>
      <c r="AT222" s="35">
        <f t="shared" si="23"/>
        <v>0</v>
      </c>
      <c r="AU222" s="48" t="e">
        <f t="shared" ca="1" si="8"/>
        <v>#NAME?</v>
      </c>
      <c r="AV222" s="48" t="e">
        <f t="shared" ca="1" si="9"/>
        <v>#NAME?</v>
      </c>
      <c r="AW222" s="49" t="e">
        <f t="shared" ca="1" si="10"/>
        <v>#NAME?</v>
      </c>
      <c r="AX222" s="48" t="e">
        <f t="shared" ca="1" si="11"/>
        <v>#NAME?</v>
      </c>
      <c r="AY222" s="49" t="str">
        <f t="shared" si="12"/>
        <v/>
      </c>
      <c r="AZ222" s="50" t="e">
        <f t="shared" ca="1" si="13"/>
        <v>#NAME?</v>
      </c>
      <c r="BA222" s="51" t="e">
        <f t="shared" ca="1" si="14"/>
        <v>#NAME?</v>
      </c>
      <c r="BB222" s="52" t="e">
        <f t="shared" ca="1" si="15"/>
        <v>#NAME?</v>
      </c>
      <c r="BC222" s="51" t="e">
        <f t="shared" ca="1" si="16"/>
        <v>#NAME?</v>
      </c>
      <c r="BD222" s="54" t="e">
        <f t="shared" ca="1" si="17"/>
        <v>#NAME?</v>
      </c>
      <c r="BE222" s="48" t="e">
        <f t="shared" ca="1" si="18"/>
        <v>#NAME?</v>
      </c>
      <c r="BF222" s="50" t="e">
        <f t="shared" ca="1" si="19"/>
        <v>#NAME?</v>
      </c>
      <c r="BG222" s="56" t="e">
        <f t="shared" ca="1" si="20"/>
        <v>#NAME?</v>
      </c>
      <c r="BH222" s="103"/>
      <c r="BI222" s="103"/>
      <c r="BJ222" s="103"/>
      <c r="BK222" s="103"/>
      <c r="BL222" s="103"/>
      <c r="BM222" s="103"/>
      <c r="BN222" s="24"/>
      <c r="BO222" s="24"/>
    </row>
    <row r="223" spans="1:67" ht="15.5">
      <c r="A223" s="25" t="str">
        <f t="shared" si="26"/>
        <v/>
      </c>
      <c r="B223" s="89"/>
      <c r="C223" s="25"/>
      <c r="D223" s="90"/>
      <c r="E223" s="90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36"/>
      <c r="S223" s="91"/>
      <c r="T223" s="36"/>
      <c r="U223" s="82"/>
      <c r="V223" s="25"/>
      <c r="W223" s="58"/>
      <c r="X223" s="34"/>
      <c r="Y223" s="34"/>
      <c r="Z223" s="36"/>
      <c r="AA223" s="84"/>
      <c r="AB223" s="35"/>
      <c r="AC223" s="25"/>
      <c r="AD223" s="25"/>
      <c r="AE223" s="44"/>
      <c r="AF223" s="94"/>
      <c r="AG223" s="25"/>
      <c r="AH223" s="25"/>
      <c r="AI223" s="25"/>
      <c r="AJ223" s="45" t="str">
        <f t="array" ref="AJ223">IFERROR(INDEX('[1]Master Price'!$E:$E,MATCH(D223,'[1]Master Price'!$B:$B,0)),"0")</f>
        <v>0</v>
      </c>
      <c r="AK223" s="45">
        <f t="shared" si="0"/>
        <v>0</v>
      </c>
      <c r="AL223" s="46" t="str">
        <f t="shared" si="29"/>
        <v>0-day</v>
      </c>
      <c r="AM223" s="46" t="str">
        <f t="shared" si="2"/>
        <v>0-day</v>
      </c>
      <c r="AN223" s="46" t="str">
        <f t="shared" si="30"/>
        <v>0-day</v>
      </c>
      <c r="AO223" s="46" t="str">
        <f t="shared" si="4"/>
        <v>0-day</v>
      </c>
      <c r="AP223" s="46" t="str">
        <f t="shared" si="5"/>
        <v>0-day</v>
      </c>
      <c r="AQ223" s="46" t="str">
        <f t="shared" si="6"/>
        <v>0-day</v>
      </c>
      <c r="AR223" s="103"/>
      <c r="AS223" s="47" t="str">
        <f t="shared" si="7"/>
        <v/>
      </c>
      <c r="AT223" s="35">
        <f t="shared" si="23"/>
        <v>0</v>
      </c>
      <c r="AU223" s="48" t="e">
        <f t="shared" ca="1" si="8"/>
        <v>#NAME?</v>
      </c>
      <c r="AV223" s="48" t="e">
        <f t="shared" ca="1" si="9"/>
        <v>#NAME?</v>
      </c>
      <c r="AW223" s="49" t="e">
        <f t="shared" ca="1" si="10"/>
        <v>#NAME?</v>
      </c>
      <c r="AX223" s="48" t="e">
        <f t="shared" ca="1" si="11"/>
        <v>#NAME?</v>
      </c>
      <c r="AY223" s="49" t="str">
        <f t="shared" si="12"/>
        <v/>
      </c>
      <c r="AZ223" s="50" t="e">
        <f t="shared" ca="1" si="13"/>
        <v>#NAME?</v>
      </c>
      <c r="BA223" s="51" t="e">
        <f t="shared" ca="1" si="14"/>
        <v>#NAME?</v>
      </c>
      <c r="BB223" s="52" t="e">
        <f t="shared" ca="1" si="15"/>
        <v>#NAME?</v>
      </c>
      <c r="BC223" s="51" t="e">
        <f t="shared" ca="1" si="16"/>
        <v>#NAME?</v>
      </c>
      <c r="BD223" s="54" t="e">
        <f t="shared" ca="1" si="17"/>
        <v>#NAME?</v>
      </c>
      <c r="BE223" s="48" t="e">
        <f t="shared" ca="1" si="18"/>
        <v>#NAME?</v>
      </c>
      <c r="BF223" s="50" t="e">
        <f t="shared" ca="1" si="19"/>
        <v>#NAME?</v>
      </c>
      <c r="BG223" s="56" t="e">
        <f t="shared" ca="1" si="20"/>
        <v>#NAME?</v>
      </c>
      <c r="BH223" s="103"/>
      <c r="BI223" s="103"/>
      <c r="BJ223" s="103"/>
      <c r="BK223" s="103"/>
      <c r="BL223" s="103"/>
      <c r="BM223" s="103"/>
      <c r="BN223" s="24"/>
      <c r="BO223" s="24"/>
    </row>
    <row r="224" spans="1:67" ht="15.5">
      <c r="A224" s="25" t="str">
        <f t="shared" si="26"/>
        <v/>
      </c>
      <c r="B224" s="89"/>
      <c r="C224" s="25"/>
      <c r="D224" s="90"/>
      <c r="E224" s="90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36"/>
      <c r="S224" s="91"/>
      <c r="T224" s="36"/>
      <c r="U224" s="82"/>
      <c r="V224" s="25"/>
      <c r="W224" s="58"/>
      <c r="X224" s="34"/>
      <c r="Y224" s="34"/>
      <c r="Z224" s="36"/>
      <c r="AA224" s="84"/>
      <c r="AB224" s="35"/>
      <c r="AC224" s="25"/>
      <c r="AD224" s="25"/>
      <c r="AE224" s="44"/>
      <c r="AF224" s="94"/>
      <c r="AG224" s="25"/>
      <c r="AH224" s="25"/>
      <c r="AI224" s="25"/>
      <c r="AJ224" s="45" t="str">
        <f t="array" ref="AJ224">IFERROR(INDEX('[1]Master Price'!$E:$E,MATCH(D224,'[1]Master Price'!$B:$B,0)),"0")</f>
        <v>0</v>
      </c>
      <c r="AK224" s="45">
        <f t="shared" si="0"/>
        <v>0</v>
      </c>
      <c r="AL224" s="46" t="str">
        <f t="shared" si="29"/>
        <v>0-day</v>
      </c>
      <c r="AM224" s="46" t="str">
        <f t="shared" si="2"/>
        <v>0-day</v>
      </c>
      <c r="AN224" s="46" t="str">
        <f t="shared" si="30"/>
        <v>0-day</v>
      </c>
      <c r="AO224" s="46" t="str">
        <f t="shared" si="4"/>
        <v>0-day</v>
      </c>
      <c r="AP224" s="46" t="str">
        <f t="shared" si="5"/>
        <v>0-day</v>
      </c>
      <c r="AQ224" s="46" t="str">
        <f t="shared" si="6"/>
        <v>0-day</v>
      </c>
      <c r="AR224" s="103"/>
      <c r="AS224" s="47" t="str">
        <f t="shared" si="7"/>
        <v/>
      </c>
      <c r="AT224" s="35">
        <f t="shared" si="23"/>
        <v>0</v>
      </c>
      <c r="AU224" s="48" t="e">
        <f t="shared" ca="1" si="8"/>
        <v>#NAME?</v>
      </c>
      <c r="AV224" s="48" t="e">
        <f t="shared" ca="1" si="9"/>
        <v>#NAME?</v>
      </c>
      <c r="AW224" s="49" t="e">
        <f t="shared" ca="1" si="10"/>
        <v>#NAME?</v>
      </c>
      <c r="AX224" s="48" t="e">
        <f t="shared" ca="1" si="11"/>
        <v>#NAME?</v>
      </c>
      <c r="AY224" s="49" t="str">
        <f t="shared" si="12"/>
        <v/>
      </c>
      <c r="AZ224" s="50" t="e">
        <f t="shared" ca="1" si="13"/>
        <v>#NAME?</v>
      </c>
      <c r="BA224" s="51" t="e">
        <f t="shared" ca="1" si="14"/>
        <v>#NAME?</v>
      </c>
      <c r="BB224" s="52" t="e">
        <f t="shared" ca="1" si="15"/>
        <v>#NAME?</v>
      </c>
      <c r="BC224" s="51" t="e">
        <f t="shared" ca="1" si="16"/>
        <v>#NAME?</v>
      </c>
      <c r="BD224" s="54" t="e">
        <f t="shared" ca="1" si="17"/>
        <v>#NAME?</v>
      </c>
      <c r="BE224" s="48" t="e">
        <f t="shared" ca="1" si="18"/>
        <v>#NAME?</v>
      </c>
      <c r="BF224" s="50" t="e">
        <f t="shared" ca="1" si="19"/>
        <v>#NAME?</v>
      </c>
      <c r="BG224" s="56" t="e">
        <f t="shared" ca="1" si="20"/>
        <v>#NAME?</v>
      </c>
      <c r="BH224" s="103"/>
      <c r="BI224" s="103"/>
      <c r="BJ224" s="103"/>
      <c r="BK224" s="103"/>
      <c r="BL224" s="103"/>
      <c r="BM224" s="103"/>
      <c r="BN224" s="24"/>
      <c r="BO224" s="24"/>
    </row>
    <row r="225" spans="1:67" ht="15.5">
      <c r="A225" s="25" t="str">
        <f t="shared" si="26"/>
        <v/>
      </c>
      <c r="B225" s="89"/>
      <c r="C225" s="25"/>
      <c r="D225" s="90"/>
      <c r="E225" s="90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36"/>
      <c r="S225" s="91"/>
      <c r="T225" s="36"/>
      <c r="U225" s="82"/>
      <c r="V225" s="25"/>
      <c r="W225" s="58"/>
      <c r="X225" s="34"/>
      <c r="Y225" s="34"/>
      <c r="Z225" s="36"/>
      <c r="AA225" s="84"/>
      <c r="AB225" s="35"/>
      <c r="AC225" s="25"/>
      <c r="AD225" s="25"/>
      <c r="AE225" s="44"/>
      <c r="AF225" s="94"/>
      <c r="AG225" s="25"/>
      <c r="AH225" s="25"/>
      <c r="AI225" s="25"/>
      <c r="AJ225" s="45" t="str">
        <f t="array" ref="AJ225">IFERROR(INDEX('[1]Master Price'!$E:$E,MATCH(D225,'[1]Master Price'!$B:$B,0)),"0")</f>
        <v>0</v>
      </c>
      <c r="AK225" s="45">
        <f t="shared" si="0"/>
        <v>0</v>
      </c>
      <c r="AL225" s="46" t="str">
        <f t="shared" si="29"/>
        <v>0-day</v>
      </c>
      <c r="AM225" s="46" t="str">
        <f t="shared" si="2"/>
        <v>0-day</v>
      </c>
      <c r="AN225" s="46" t="str">
        <f t="shared" si="30"/>
        <v>0-day</v>
      </c>
      <c r="AO225" s="46" t="str">
        <f t="shared" si="4"/>
        <v>0-day</v>
      </c>
      <c r="AP225" s="46" t="str">
        <f t="shared" si="5"/>
        <v>0-day</v>
      </c>
      <c r="AQ225" s="46" t="str">
        <f t="shared" si="6"/>
        <v>0-day</v>
      </c>
      <c r="AR225" s="103"/>
      <c r="AS225" s="47" t="str">
        <f t="shared" si="7"/>
        <v/>
      </c>
      <c r="AT225" s="35">
        <f t="shared" si="23"/>
        <v>0</v>
      </c>
      <c r="AU225" s="48" t="e">
        <f t="shared" ca="1" si="8"/>
        <v>#NAME?</v>
      </c>
      <c r="AV225" s="48" t="e">
        <f t="shared" ca="1" si="9"/>
        <v>#NAME?</v>
      </c>
      <c r="AW225" s="49" t="e">
        <f t="shared" ca="1" si="10"/>
        <v>#NAME?</v>
      </c>
      <c r="AX225" s="48" t="e">
        <f t="shared" ca="1" si="11"/>
        <v>#NAME?</v>
      </c>
      <c r="AY225" s="49" t="str">
        <f t="shared" si="12"/>
        <v/>
      </c>
      <c r="AZ225" s="50" t="e">
        <f t="shared" ca="1" si="13"/>
        <v>#NAME?</v>
      </c>
      <c r="BA225" s="51" t="e">
        <f t="shared" ca="1" si="14"/>
        <v>#NAME?</v>
      </c>
      <c r="BB225" s="52" t="e">
        <f t="shared" ca="1" si="15"/>
        <v>#NAME?</v>
      </c>
      <c r="BC225" s="51" t="e">
        <f t="shared" ca="1" si="16"/>
        <v>#NAME?</v>
      </c>
      <c r="BD225" s="54" t="e">
        <f t="shared" ca="1" si="17"/>
        <v>#NAME?</v>
      </c>
      <c r="BE225" s="48" t="e">
        <f t="shared" ca="1" si="18"/>
        <v>#NAME?</v>
      </c>
      <c r="BF225" s="50" t="e">
        <f t="shared" ca="1" si="19"/>
        <v>#NAME?</v>
      </c>
      <c r="BG225" s="56" t="e">
        <f t="shared" ca="1" si="20"/>
        <v>#NAME?</v>
      </c>
      <c r="BH225" s="103"/>
      <c r="BI225" s="103"/>
      <c r="BJ225" s="103"/>
      <c r="BK225" s="103"/>
      <c r="BL225" s="103"/>
      <c r="BM225" s="103"/>
      <c r="BN225" s="24"/>
      <c r="BO225" s="24"/>
    </row>
    <row r="226" spans="1:67" ht="15.5">
      <c r="A226" s="25" t="str">
        <f t="shared" si="26"/>
        <v/>
      </c>
      <c r="B226" s="89"/>
      <c r="C226" s="25"/>
      <c r="D226" s="90"/>
      <c r="E226" s="90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36"/>
      <c r="S226" s="91"/>
      <c r="T226" s="36"/>
      <c r="U226" s="82"/>
      <c r="V226" s="25"/>
      <c r="W226" s="58"/>
      <c r="X226" s="34"/>
      <c r="Y226" s="34"/>
      <c r="Z226" s="36"/>
      <c r="AA226" s="84"/>
      <c r="AB226" s="35"/>
      <c r="AC226" s="25"/>
      <c r="AD226" s="25"/>
      <c r="AE226" s="44"/>
      <c r="AF226" s="94"/>
      <c r="AG226" s="25"/>
      <c r="AH226" s="25"/>
      <c r="AI226" s="25"/>
      <c r="AJ226" s="45" t="str">
        <f t="array" ref="AJ226">IFERROR(INDEX('[1]Master Price'!$E:$E,MATCH(D226,'[1]Master Price'!$B:$B,0)),"0")</f>
        <v>0</v>
      </c>
      <c r="AK226" s="45">
        <f t="shared" si="0"/>
        <v>0</v>
      </c>
      <c r="AL226" s="46" t="str">
        <f t="shared" si="29"/>
        <v>0-day</v>
      </c>
      <c r="AM226" s="46" t="str">
        <f t="shared" si="2"/>
        <v>0-day</v>
      </c>
      <c r="AN226" s="46" t="str">
        <f t="shared" si="30"/>
        <v>0-day</v>
      </c>
      <c r="AO226" s="46" t="str">
        <f t="shared" si="4"/>
        <v>0-day</v>
      </c>
      <c r="AP226" s="46" t="str">
        <f t="shared" si="5"/>
        <v>0-day</v>
      </c>
      <c r="AQ226" s="46" t="str">
        <f t="shared" si="6"/>
        <v>0-day</v>
      </c>
      <c r="AR226" s="103"/>
      <c r="AS226" s="47" t="str">
        <f t="shared" si="7"/>
        <v/>
      </c>
      <c r="AT226" s="35">
        <f t="shared" si="23"/>
        <v>0</v>
      </c>
      <c r="AU226" s="48" t="e">
        <f t="shared" ca="1" si="8"/>
        <v>#NAME?</v>
      </c>
      <c r="AV226" s="48" t="e">
        <f t="shared" ca="1" si="9"/>
        <v>#NAME?</v>
      </c>
      <c r="AW226" s="49" t="e">
        <f t="shared" ca="1" si="10"/>
        <v>#NAME?</v>
      </c>
      <c r="AX226" s="48" t="e">
        <f t="shared" ca="1" si="11"/>
        <v>#NAME?</v>
      </c>
      <c r="AY226" s="49" t="str">
        <f t="shared" si="12"/>
        <v/>
      </c>
      <c r="AZ226" s="50" t="e">
        <f t="shared" ca="1" si="13"/>
        <v>#NAME?</v>
      </c>
      <c r="BA226" s="51" t="e">
        <f t="shared" ca="1" si="14"/>
        <v>#NAME?</v>
      </c>
      <c r="BB226" s="52" t="e">
        <f t="shared" ca="1" si="15"/>
        <v>#NAME?</v>
      </c>
      <c r="BC226" s="51" t="e">
        <f t="shared" ca="1" si="16"/>
        <v>#NAME?</v>
      </c>
      <c r="BD226" s="54" t="e">
        <f t="shared" ca="1" si="17"/>
        <v>#NAME?</v>
      </c>
      <c r="BE226" s="48" t="e">
        <f t="shared" ca="1" si="18"/>
        <v>#NAME?</v>
      </c>
      <c r="BF226" s="50" t="e">
        <f t="shared" ca="1" si="19"/>
        <v>#NAME?</v>
      </c>
      <c r="BG226" s="56" t="e">
        <f t="shared" ca="1" si="20"/>
        <v>#NAME?</v>
      </c>
      <c r="BH226" s="103"/>
      <c r="BI226" s="103"/>
      <c r="BJ226" s="103"/>
      <c r="BK226" s="103"/>
      <c r="BL226" s="103"/>
      <c r="BM226" s="103"/>
      <c r="BN226" s="24"/>
      <c r="BO226" s="24"/>
    </row>
    <row r="227" spans="1:67" ht="15.5">
      <c r="A227" s="25" t="str">
        <f t="shared" si="26"/>
        <v/>
      </c>
      <c r="B227" s="89"/>
      <c r="C227" s="25"/>
      <c r="D227" s="90"/>
      <c r="E227" s="90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36"/>
      <c r="S227" s="91"/>
      <c r="T227" s="36"/>
      <c r="U227" s="82"/>
      <c r="V227" s="25"/>
      <c r="W227" s="58"/>
      <c r="X227" s="34"/>
      <c r="Y227" s="34"/>
      <c r="Z227" s="36"/>
      <c r="AA227" s="84"/>
      <c r="AB227" s="35"/>
      <c r="AC227" s="25"/>
      <c r="AD227" s="25"/>
      <c r="AE227" s="44"/>
      <c r="AF227" s="94"/>
      <c r="AG227" s="25"/>
      <c r="AH227" s="25"/>
      <c r="AI227" s="25"/>
      <c r="AJ227" s="45" t="str">
        <f t="array" ref="AJ227">IFERROR(INDEX('[1]Master Price'!$E:$E,MATCH(D227,'[1]Master Price'!$B:$B,0)),"0")</f>
        <v>0</v>
      </c>
      <c r="AK227" s="45">
        <f t="shared" si="0"/>
        <v>0</v>
      </c>
      <c r="AL227" s="46" t="str">
        <f t="shared" si="29"/>
        <v>0-day</v>
      </c>
      <c r="AM227" s="46" t="str">
        <f t="shared" si="2"/>
        <v>0-day</v>
      </c>
      <c r="AN227" s="46" t="str">
        <f t="shared" si="30"/>
        <v>0-day</v>
      </c>
      <c r="AO227" s="46" t="str">
        <f t="shared" si="4"/>
        <v>0-day</v>
      </c>
      <c r="AP227" s="46" t="str">
        <f t="shared" si="5"/>
        <v>0-day</v>
      </c>
      <c r="AQ227" s="46" t="str">
        <f t="shared" si="6"/>
        <v>0-day</v>
      </c>
      <c r="AR227" s="103"/>
      <c r="AS227" s="47" t="str">
        <f t="shared" si="7"/>
        <v/>
      </c>
      <c r="AT227" s="35">
        <f t="shared" si="23"/>
        <v>0</v>
      </c>
      <c r="AU227" s="48" t="e">
        <f t="shared" ca="1" si="8"/>
        <v>#NAME?</v>
      </c>
      <c r="AV227" s="48" t="e">
        <f t="shared" ca="1" si="9"/>
        <v>#NAME?</v>
      </c>
      <c r="AW227" s="49" t="e">
        <f t="shared" ca="1" si="10"/>
        <v>#NAME?</v>
      </c>
      <c r="AX227" s="48" t="e">
        <f t="shared" ca="1" si="11"/>
        <v>#NAME?</v>
      </c>
      <c r="AY227" s="49" t="str">
        <f t="shared" si="12"/>
        <v/>
      </c>
      <c r="AZ227" s="50" t="e">
        <f t="shared" ca="1" si="13"/>
        <v>#NAME?</v>
      </c>
      <c r="BA227" s="51" t="e">
        <f t="shared" ca="1" si="14"/>
        <v>#NAME?</v>
      </c>
      <c r="BB227" s="52" t="e">
        <f t="shared" ca="1" si="15"/>
        <v>#NAME?</v>
      </c>
      <c r="BC227" s="51" t="e">
        <f t="shared" ca="1" si="16"/>
        <v>#NAME?</v>
      </c>
      <c r="BD227" s="54" t="e">
        <f t="shared" ca="1" si="17"/>
        <v>#NAME?</v>
      </c>
      <c r="BE227" s="48" t="e">
        <f t="shared" ca="1" si="18"/>
        <v>#NAME?</v>
      </c>
      <c r="BF227" s="50" t="e">
        <f t="shared" ca="1" si="19"/>
        <v>#NAME?</v>
      </c>
      <c r="BG227" s="56" t="e">
        <f t="shared" ca="1" si="20"/>
        <v>#NAME?</v>
      </c>
      <c r="BH227" s="103"/>
      <c r="BI227" s="103"/>
      <c r="BJ227" s="103"/>
      <c r="BK227" s="103"/>
      <c r="BL227" s="103"/>
      <c r="BM227" s="103"/>
      <c r="BN227" s="24"/>
      <c r="BO227" s="24"/>
    </row>
    <row r="228" spans="1:67" ht="15.5">
      <c r="A228" s="25" t="str">
        <f t="shared" si="26"/>
        <v/>
      </c>
      <c r="B228" s="89"/>
      <c r="C228" s="25"/>
      <c r="D228" s="90"/>
      <c r="E228" s="90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36"/>
      <c r="S228" s="91"/>
      <c r="T228" s="36"/>
      <c r="U228" s="82"/>
      <c r="V228" s="25"/>
      <c r="W228" s="58"/>
      <c r="X228" s="34"/>
      <c r="Y228" s="34"/>
      <c r="Z228" s="36"/>
      <c r="AA228" s="84"/>
      <c r="AB228" s="35"/>
      <c r="AC228" s="25"/>
      <c r="AD228" s="25"/>
      <c r="AE228" s="44"/>
      <c r="AF228" s="94"/>
      <c r="AG228" s="25"/>
      <c r="AH228" s="25"/>
      <c r="AI228" s="25"/>
      <c r="AJ228" s="45" t="str">
        <f t="array" ref="AJ228">IFERROR(INDEX('[1]Master Price'!$E:$E,MATCH(D228,'[1]Master Price'!$B:$B,0)),"0")</f>
        <v>0</v>
      </c>
      <c r="AK228" s="45">
        <f t="shared" si="0"/>
        <v>0</v>
      </c>
      <c r="AL228" s="46" t="str">
        <f t="shared" si="29"/>
        <v>0-day</v>
      </c>
      <c r="AM228" s="46" t="str">
        <f t="shared" si="2"/>
        <v>0-day</v>
      </c>
      <c r="AN228" s="46" t="str">
        <f t="shared" si="30"/>
        <v>0-day</v>
      </c>
      <c r="AO228" s="46" t="str">
        <f t="shared" si="4"/>
        <v>0-day</v>
      </c>
      <c r="AP228" s="46" t="str">
        <f t="shared" si="5"/>
        <v>0-day</v>
      </c>
      <c r="AQ228" s="46" t="str">
        <f t="shared" si="6"/>
        <v>0-day</v>
      </c>
      <c r="AR228" s="103"/>
      <c r="AS228" s="47" t="str">
        <f t="shared" si="7"/>
        <v/>
      </c>
      <c r="AT228" s="35">
        <f t="shared" si="23"/>
        <v>0</v>
      </c>
      <c r="AU228" s="48" t="e">
        <f t="shared" ca="1" si="8"/>
        <v>#NAME?</v>
      </c>
      <c r="AV228" s="48" t="e">
        <f t="shared" ca="1" si="9"/>
        <v>#NAME?</v>
      </c>
      <c r="AW228" s="49" t="e">
        <f t="shared" ca="1" si="10"/>
        <v>#NAME?</v>
      </c>
      <c r="AX228" s="48" t="e">
        <f t="shared" ca="1" si="11"/>
        <v>#NAME?</v>
      </c>
      <c r="AY228" s="49" t="str">
        <f t="shared" si="12"/>
        <v/>
      </c>
      <c r="AZ228" s="50" t="e">
        <f t="shared" ca="1" si="13"/>
        <v>#NAME?</v>
      </c>
      <c r="BA228" s="51" t="e">
        <f t="shared" ca="1" si="14"/>
        <v>#NAME?</v>
      </c>
      <c r="BB228" s="52" t="e">
        <f t="shared" ca="1" si="15"/>
        <v>#NAME?</v>
      </c>
      <c r="BC228" s="51" t="e">
        <f t="shared" ca="1" si="16"/>
        <v>#NAME?</v>
      </c>
      <c r="BD228" s="54" t="e">
        <f t="shared" ca="1" si="17"/>
        <v>#NAME?</v>
      </c>
      <c r="BE228" s="48" t="e">
        <f t="shared" ca="1" si="18"/>
        <v>#NAME?</v>
      </c>
      <c r="BF228" s="50" t="e">
        <f t="shared" ca="1" si="19"/>
        <v>#NAME?</v>
      </c>
      <c r="BG228" s="56" t="e">
        <f t="shared" ca="1" si="20"/>
        <v>#NAME?</v>
      </c>
      <c r="BH228" s="103"/>
      <c r="BI228" s="103"/>
      <c r="BJ228" s="103"/>
      <c r="BK228" s="103"/>
      <c r="BL228" s="103"/>
      <c r="BM228" s="103"/>
      <c r="BN228" s="24"/>
      <c r="BO228" s="24"/>
    </row>
    <row r="229" spans="1:67" ht="15.5">
      <c r="A229" s="25" t="str">
        <f t="shared" si="26"/>
        <v/>
      </c>
      <c r="B229" s="89"/>
      <c r="C229" s="25"/>
      <c r="D229" s="90"/>
      <c r="E229" s="90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36"/>
      <c r="S229" s="91"/>
      <c r="T229" s="36"/>
      <c r="U229" s="82"/>
      <c r="V229" s="25"/>
      <c r="W229" s="58"/>
      <c r="X229" s="34"/>
      <c r="Y229" s="34"/>
      <c r="Z229" s="36"/>
      <c r="AA229" s="84"/>
      <c r="AB229" s="35"/>
      <c r="AC229" s="25"/>
      <c r="AD229" s="25"/>
      <c r="AE229" s="44"/>
      <c r="AF229" s="94"/>
      <c r="AG229" s="25"/>
      <c r="AH229" s="25"/>
      <c r="AI229" s="25"/>
      <c r="AJ229" s="45" t="str">
        <f t="array" ref="AJ229">IFERROR(INDEX('[1]Master Price'!$E:$E,MATCH(D229,'[1]Master Price'!$B:$B,0)),"0")</f>
        <v>0</v>
      </c>
      <c r="AK229" s="45">
        <f t="shared" si="0"/>
        <v>0</v>
      </c>
      <c r="AL229" s="46" t="str">
        <f t="shared" si="29"/>
        <v>0-day</v>
      </c>
      <c r="AM229" s="46" t="str">
        <f t="shared" si="2"/>
        <v>0-day</v>
      </c>
      <c r="AN229" s="46" t="str">
        <f t="shared" si="30"/>
        <v>0-day</v>
      </c>
      <c r="AO229" s="46" t="str">
        <f t="shared" si="4"/>
        <v>0-day</v>
      </c>
      <c r="AP229" s="46" t="str">
        <f t="shared" si="5"/>
        <v>0-day</v>
      </c>
      <c r="AQ229" s="46" t="str">
        <f t="shared" si="6"/>
        <v>0-day</v>
      </c>
      <c r="AR229" s="103"/>
      <c r="AS229" s="47" t="str">
        <f t="shared" si="7"/>
        <v/>
      </c>
      <c r="AT229" s="35">
        <f t="shared" si="23"/>
        <v>0</v>
      </c>
      <c r="AU229" s="48" t="e">
        <f t="shared" ca="1" si="8"/>
        <v>#NAME?</v>
      </c>
      <c r="AV229" s="48" t="e">
        <f t="shared" ca="1" si="9"/>
        <v>#NAME?</v>
      </c>
      <c r="AW229" s="49" t="e">
        <f t="shared" ca="1" si="10"/>
        <v>#NAME?</v>
      </c>
      <c r="AX229" s="48" t="e">
        <f t="shared" ca="1" si="11"/>
        <v>#NAME?</v>
      </c>
      <c r="AY229" s="49" t="str">
        <f t="shared" si="12"/>
        <v/>
      </c>
      <c r="AZ229" s="50" t="e">
        <f t="shared" ca="1" si="13"/>
        <v>#NAME?</v>
      </c>
      <c r="BA229" s="51" t="e">
        <f t="shared" ca="1" si="14"/>
        <v>#NAME?</v>
      </c>
      <c r="BB229" s="52" t="e">
        <f t="shared" ca="1" si="15"/>
        <v>#NAME?</v>
      </c>
      <c r="BC229" s="51" t="e">
        <f t="shared" ca="1" si="16"/>
        <v>#NAME?</v>
      </c>
      <c r="BD229" s="54" t="e">
        <f t="shared" ca="1" si="17"/>
        <v>#NAME?</v>
      </c>
      <c r="BE229" s="48" t="e">
        <f t="shared" ca="1" si="18"/>
        <v>#NAME?</v>
      </c>
      <c r="BF229" s="50" t="e">
        <f t="shared" ca="1" si="19"/>
        <v>#NAME?</v>
      </c>
      <c r="BG229" s="56" t="e">
        <f t="shared" ca="1" si="20"/>
        <v>#NAME?</v>
      </c>
      <c r="BH229" s="103"/>
      <c r="BI229" s="103"/>
      <c r="BJ229" s="103"/>
      <c r="BK229" s="103"/>
      <c r="BL229" s="103"/>
      <c r="BM229" s="103"/>
      <c r="BN229" s="24"/>
      <c r="BO229" s="24"/>
    </row>
    <row r="230" spans="1:67" ht="15.5">
      <c r="A230" s="25" t="str">
        <f t="shared" si="26"/>
        <v/>
      </c>
      <c r="B230" s="89"/>
      <c r="C230" s="25"/>
      <c r="D230" s="90"/>
      <c r="E230" s="90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36"/>
      <c r="S230" s="91"/>
      <c r="T230" s="36"/>
      <c r="U230" s="82"/>
      <c r="V230" s="25"/>
      <c r="W230" s="58"/>
      <c r="X230" s="34"/>
      <c r="Y230" s="34"/>
      <c r="Z230" s="36"/>
      <c r="AA230" s="84"/>
      <c r="AB230" s="35"/>
      <c r="AC230" s="25"/>
      <c r="AD230" s="25"/>
      <c r="AE230" s="44"/>
      <c r="AF230" s="94"/>
      <c r="AG230" s="25"/>
      <c r="AH230" s="25"/>
      <c r="AI230" s="25"/>
      <c r="AJ230" s="45" t="str">
        <f t="array" ref="AJ230">IFERROR(INDEX('[1]Master Price'!$E:$E,MATCH(D230,'[1]Master Price'!$B:$B,0)),"0")</f>
        <v>0</v>
      </c>
      <c r="AK230" s="45">
        <f t="shared" si="0"/>
        <v>0</v>
      </c>
      <c r="AL230" s="46" t="str">
        <f t="shared" si="29"/>
        <v>0-day</v>
      </c>
      <c r="AM230" s="46" t="str">
        <f t="shared" si="2"/>
        <v>0-day</v>
      </c>
      <c r="AN230" s="46" t="str">
        <f t="shared" si="30"/>
        <v>0-day</v>
      </c>
      <c r="AO230" s="46" t="str">
        <f t="shared" si="4"/>
        <v>0-day</v>
      </c>
      <c r="AP230" s="46" t="str">
        <f t="shared" si="5"/>
        <v>0-day</v>
      </c>
      <c r="AQ230" s="46" t="str">
        <f t="shared" si="6"/>
        <v>0-day</v>
      </c>
      <c r="AR230" s="103"/>
      <c r="AS230" s="47" t="str">
        <f t="shared" si="7"/>
        <v/>
      </c>
      <c r="AT230" s="35">
        <f t="shared" si="23"/>
        <v>0</v>
      </c>
      <c r="AU230" s="48" t="e">
        <f t="shared" ca="1" si="8"/>
        <v>#NAME?</v>
      </c>
      <c r="AV230" s="48" t="e">
        <f t="shared" ca="1" si="9"/>
        <v>#NAME?</v>
      </c>
      <c r="AW230" s="49" t="e">
        <f t="shared" ca="1" si="10"/>
        <v>#NAME?</v>
      </c>
      <c r="AX230" s="48" t="e">
        <f t="shared" ca="1" si="11"/>
        <v>#NAME?</v>
      </c>
      <c r="AY230" s="49" t="str">
        <f t="shared" si="12"/>
        <v/>
      </c>
      <c r="AZ230" s="50" t="e">
        <f t="shared" ca="1" si="13"/>
        <v>#NAME?</v>
      </c>
      <c r="BA230" s="51" t="e">
        <f t="shared" ca="1" si="14"/>
        <v>#NAME?</v>
      </c>
      <c r="BB230" s="52" t="e">
        <f t="shared" ca="1" si="15"/>
        <v>#NAME?</v>
      </c>
      <c r="BC230" s="51" t="e">
        <f t="shared" ca="1" si="16"/>
        <v>#NAME?</v>
      </c>
      <c r="BD230" s="54" t="e">
        <f t="shared" ca="1" si="17"/>
        <v>#NAME?</v>
      </c>
      <c r="BE230" s="48" t="e">
        <f t="shared" ca="1" si="18"/>
        <v>#NAME?</v>
      </c>
      <c r="BF230" s="50" t="e">
        <f t="shared" ca="1" si="19"/>
        <v>#NAME?</v>
      </c>
      <c r="BG230" s="56" t="e">
        <f t="shared" ca="1" si="20"/>
        <v>#NAME?</v>
      </c>
      <c r="BH230" s="103"/>
      <c r="BI230" s="103"/>
      <c r="BJ230" s="103"/>
      <c r="BK230" s="103"/>
      <c r="BL230" s="103"/>
      <c r="BM230" s="103"/>
      <c r="BN230" s="24"/>
      <c r="BO230" s="24"/>
    </row>
    <row r="231" spans="1:67" ht="15.5">
      <c r="A231" s="25" t="str">
        <f t="shared" si="26"/>
        <v/>
      </c>
      <c r="B231" s="89"/>
      <c r="C231" s="25"/>
      <c r="D231" s="90"/>
      <c r="E231" s="90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36"/>
      <c r="S231" s="91"/>
      <c r="T231" s="36"/>
      <c r="U231" s="82"/>
      <c r="V231" s="25"/>
      <c r="W231" s="58"/>
      <c r="X231" s="34"/>
      <c r="Y231" s="34"/>
      <c r="Z231" s="36"/>
      <c r="AA231" s="84"/>
      <c r="AB231" s="35"/>
      <c r="AC231" s="25"/>
      <c r="AD231" s="25"/>
      <c r="AE231" s="44"/>
      <c r="AF231" s="94"/>
      <c r="AG231" s="25"/>
      <c r="AH231" s="25"/>
      <c r="AI231" s="25"/>
      <c r="AJ231" s="45" t="str">
        <f t="array" ref="AJ231">IFERROR(INDEX('[1]Master Price'!$E:$E,MATCH(D231,'[1]Master Price'!$B:$B,0)),"0")</f>
        <v>0</v>
      </c>
      <c r="AK231" s="45">
        <f t="shared" si="0"/>
        <v>0</v>
      </c>
      <c r="AL231" s="46" t="str">
        <f t="shared" si="29"/>
        <v>0-day</v>
      </c>
      <c r="AM231" s="46" t="str">
        <f t="shared" si="2"/>
        <v>0-day</v>
      </c>
      <c r="AN231" s="46" t="str">
        <f t="shared" si="30"/>
        <v>0-day</v>
      </c>
      <c r="AO231" s="46" t="str">
        <f t="shared" si="4"/>
        <v>0-day</v>
      </c>
      <c r="AP231" s="46" t="str">
        <f t="shared" si="5"/>
        <v>0-day</v>
      </c>
      <c r="AQ231" s="46" t="str">
        <f t="shared" si="6"/>
        <v>0-day</v>
      </c>
      <c r="AR231" s="103"/>
      <c r="AS231" s="47" t="str">
        <f t="shared" si="7"/>
        <v/>
      </c>
      <c r="AT231" s="35">
        <f t="shared" si="23"/>
        <v>0</v>
      </c>
      <c r="AU231" s="48" t="e">
        <f t="shared" ca="1" si="8"/>
        <v>#NAME?</v>
      </c>
      <c r="AV231" s="48" t="e">
        <f t="shared" ca="1" si="9"/>
        <v>#NAME?</v>
      </c>
      <c r="AW231" s="49" t="e">
        <f t="shared" ca="1" si="10"/>
        <v>#NAME?</v>
      </c>
      <c r="AX231" s="48" t="e">
        <f t="shared" ca="1" si="11"/>
        <v>#NAME?</v>
      </c>
      <c r="AY231" s="49" t="str">
        <f t="shared" si="12"/>
        <v/>
      </c>
      <c r="AZ231" s="50" t="e">
        <f t="shared" ca="1" si="13"/>
        <v>#NAME?</v>
      </c>
      <c r="BA231" s="51" t="e">
        <f t="shared" ca="1" si="14"/>
        <v>#NAME?</v>
      </c>
      <c r="BB231" s="52" t="e">
        <f t="shared" ca="1" si="15"/>
        <v>#NAME?</v>
      </c>
      <c r="BC231" s="51" t="e">
        <f t="shared" ca="1" si="16"/>
        <v>#NAME?</v>
      </c>
      <c r="BD231" s="54" t="e">
        <f t="shared" ca="1" si="17"/>
        <v>#NAME?</v>
      </c>
      <c r="BE231" s="48" t="e">
        <f t="shared" ca="1" si="18"/>
        <v>#NAME?</v>
      </c>
      <c r="BF231" s="50" t="e">
        <f t="shared" ca="1" si="19"/>
        <v>#NAME?</v>
      </c>
      <c r="BG231" s="56" t="e">
        <f t="shared" ca="1" si="20"/>
        <v>#NAME?</v>
      </c>
      <c r="BH231" s="103"/>
      <c r="BI231" s="103"/>
      <c r="BJ231" s="103"/>
      <c r="BK231" s="103"/>
      <c r="BL231" s="103"/>
      <c r="BM231" s="103"/>
      <c r="BN231" s="24"/>
      <c r="BO231" s="24"/>
    </row>
    <row r="232" spans="1:67" ht="15.5">
      <c r="A232" s="25" t="str">
        <f t="shared" si="26"/>
        <v/>
      </c>
      <c r="B232" s="89"/>
      <c r="C232" s="25"/>
      <c r="D232" s="90"/>
      <c r="E232" s="90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36"/>
      <c r="S232" s="91"/>
      <c r="T232" s="36"/>
      <c r="U232" s="82"/>
      <c r="V232" s="25"/>
      <c r="W232" s="58"/>
      <c r="X232" s="34"/>
      <c r="Y232" s="34"/>
      <c r="Z232" s="36"/>
      <c r="AA232" s="84"/>
      <c r="AB232" s="35"/>
      <c r="AC232" s="25"/>
      <c r="AD232" s="25"/>
      <c r="AE232" s="44"/>
      <c r="AF232" s="94"/>
      <c r="AG232" s="25"/>
      <c r="AH232" s="25"/>
      <c r="AI232" s="25"/>
      <c r="AJ232" s="45" t="str">
        <f t="array" ref="AJ232">IFERROR(INDEX('[1]Master Price'!$E:$E,MATCH(D232,'[1]Master Price'!$B:$B,0)),"0")</f>
        <v>0</v>
      </c>
      <c r="AK232" s="45">
        <f t="shared" si="0"/>
        <v>0</v>
      </c>
      <c r="AL232" s="46" t="str">
        <f t="shared" si="29"/>
        <v>0-day</v>
      </c>
      <c r="AM232" s="46" t="str">
        <f t="shared" si="2"/>
        <v>0-day</v>
      </c>
      <c r="AN232" s="46" t="str">
        <f t="shared" si="30"/>
        <v>0-day</v>
      </c>
      <c r="AO232" s="46" t="str">
        <f t="shared" si="4"/>
        <v>0-day</v>
      </c>
      <c r="AP232" s="46" t="str">
        <f t="shared" si="5"/>
        <v>0-day</v>
      </c>
      <c r="AQ232" s="46" t="str">
        <f t="shared" si="6"/>
        <v>0-day</v>
      </c>
      <c r="AR232" s="103"/>
      <c r="AS232" s="47" t="str">
        <f t="shared" si="7"/>
        <v/>
      </c>
      <c r="AT232" s="35">
        <f t="shared" si="23"/>
        <v>0</v>
      </c>
      <c r="AU232" s="48" t="e">
        <f t="shared" ca="1" si="8"/>
        <v>#NAME?</v>
      </c>
      <c r="AV232" s="48" t="e">
        <f t="shared" ca="1" si="9"/>
        <v>#NAME?</v>
      </c>
      <c r="AW232" s="49" t="e">
        <f t="shared" ca="1" si="10"/>
        <v>#NAME?</v>
      </c>
      <c r="AX232" s="48" t="e">
        <f t="shared" ca="1" si="11"/>
        <v>#NAME?</v>
      </c>
      <c r="AY232" s="49" t="str">
        <f t="shared" si="12"/>
        <v/>
      </c>
      <c r="AZ232" s="50" t="e">
        <f t="shared" ca="1" si="13"/>
        <v>#NAME?</v>
      </c>
      <c r="BA232" s="51" t="e">
        <f t="shared" ca="1" si="14"/>
        <v>#NAME?</v>
      </c>
      <c r="BB232" s="52" t="e">
        <f t="shared" ca="1" si="15"/>
        <v>#NAME?</v>
      </c>
      <c r="BC232" s="51" t="e">
        <f t="shared" ca="1" si="16"/>
        <v>#NAME?</v>
      </c>
      <c r="BD232" s="54" t="e">
        <f t="shared" ca="1" si="17"/>
        <v>#NAME?</v>
      </c>
      <c r="BE232" s="48" t="e">
        <f t="shared" ca="1" si="18"/>
        <v>#NAME?</v>
      </c>
      <c r="BF232" s="50" t="e">
        <f t="shared" ca="1" si="19"/>
        <v>#NAME?</v>
      </c>
      <c r="BG232" s="56" t="e">
        <f t="shared" ca="1" si="20"/>
        <v>#NAME?</v>
      </c>
      <c r="BH232" s="103"/>
      <c r="BI232" s="103"/>
      <c r="BJ232" s="103"/>
      <c r="BK232" s="103"/>
      <c r="BL232" s="103"/>
      <c r="BM232" s="103"/>
      <c r="BN232" s="24"/>
      <c r="BO232" s="24"/>
    </row>
    <row r="233" spans="1:67" ht="15.5">
      <c r="A233" s="25" t="str">
        <f t="shared" si="26"/>
        <v/>
      </c>
      <c r="B233" s="89"/>
      <c r="C233" s="25"/>
      <c r="D233" s="90"/>
      <c r="E233" s="90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36"/>
      <c r="S233" s="91"/>
      <c r="T233" s="36"/>
      <c r="U233" s="82"/>
      <c r="V233" s="25"/>
      <c r="W233" s="58"/>
      <c r="X233" s="34"/>
      <c r="Y233" s="34"/>
      <c r="Z233" s="36"/>
      <c r="AA233" s="84"/>
      <c r="AB233" s="35"/>
      <c r="AC233" s="25"/>
      <c r="AD233" s="25"/>
      <c r="AE233" s="44"/>
      <c r="AF233" s="94"/>
      <c r="AG233" s="25"/>
      <c r="AH233" s="25"/>
      <c r="AI233" s="25"/>
      <c r="AJ233" s="45" t="str">
        <f t="array" ref="AJ233">IFERROR(INDEX('[1]Master Price'!$E:$E,MATCH(D233,'[1]Master Price'!$B:$B,0)),"0")</f>
        <v>0</v>
      </c>
      <c r="AK233" s="45">
        <f t="shared" si="0"/>
        <v>0</v>
      </c>
      <c r="AL233" s="46" t="str">
        <f t="shared" si="29"/>
        <v>0-day</v>
      </c>
      <c r="AM233" s="46" t="str">
        <f t="shared" si="2"/>
        <v>0-day</v>
      </c>
      <c r="AN233" s="46" t="str">
        <f t="shared" si="30"/>
        <v>0-day</v>
      </c>
      <c r="AO233" s="46" t="str">
        <f t="shared" si="4"/>
        <v>0-day</v>
      </c>
      <c r="AP233" s="46" t="str">
        <f t="shared" si="5"/>
        <v>0-day</v>
      </c>
      <c r="AQ233" s="46" t="str">
        <f t="shared" si="6"/>
        <v>0-day</v>
      </c>
      <c r="AR233" s="103"/>
      <c r="AS233" s="47" t="str">
        <f t="shared" si="7"/>
        <v/>
      </c>
      <c r="AT233" s="35">
        <f t="shared" si="23"/>
        <v>0</v>
      </c>
      <c r="AU233" s="48" t="e">
        <f t="shared" ca="1" si="8"/>
        <v>#NAME?</v>
      </c>
      <c r="AV233" s="48" t="e">
        <f t="shared" ca="1" si="9"/>
        <v>#NAME?</v>
      </c>
      <c r="AW233" s="49" t="e">
        <f t="shared" ca="1" si="10"/>
        <v>#NAME?</v>
      </c>
      <c r="AX233" s="48" t="e">
        <f t="shared" ca="1" si="11"/>
        <v>#NAME?</v>
      </c>
      <c r="AY233" s="49" t="str">
        <f t="shared" si="12"/>
        <v/>
      </c>
      <c r="AZ233" s="50" t="e">
        <f t="shared" ca="1" si="13"/>
        <v>#NAME?</v>
      </c>
      <c r="BA233" s="51" t="e">
        <f t="shared" ca="1" si="14"/>
        <v>#NAME?</v>
      </c>
      <c r="BB233" s="52" t="e">
        <f t="shared" ca="1" si="15"/>
        <v>#NAME?</v>
      </c>
      <c r="BC233" s="51" t="e">
        <f t="shared" ca="1" si="16"/>
        <v>#NAME?</v>
      </c>
      <c r="BD233" s="54" t="e">
        <f t="shared" ca="1" si="17"/>
        <v>#NAME?</v>
      </c>
      <c r="BE233" s="48" t="e">
        <f t="shared" ca="1" si="18"/>
        <v>#NAME?</v>
      </c>
      <c r="BF233" s="50" t="e">
        <f t="shared" ca="1" si="19"/>
        <v>#NAME?</v>
      </c>
      <c r="BG233" s="56" t="e">
        <f t="shared" ca="1" si="20"/>
        <v>#NAME?</v>
      </c>
      <c r="BH233" s="103"/>
      <c r="BI233" s="103"/>
      <c r="BJ233" s="103"/>
      <c r="BK233" s="103"/>
      <c r="BL233" s="103"/>
      <c r="BM233" s="103"/>
      <c r="BN233" s="24"/>
      <c r="BO233" s="24"/>
    </row>
    <row r="234" spans="1:67" ht="15.5">
      <c r="A234" s="25" t="str">
        <f t="shared" si="26"/>
        <v/>
      </c>
      <c r="B234" s="89"/>
      <c r="C234" s="25"/>
      <c r="D234" s="90"/>
      <c r="E234" s="90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36"/>
      <c r="S234" s="91"/>
      <c r="T234" s="36"/>
      <c r="U234" s="82"/>
      <c r="V234" s="25"/>
      <c r="W234" s="58"/>
      <c r="X234" s="34"/>
      <c r="Y234" s="34"/>
      <c r="Z234" s="36"/>
      <c r="AA234" s="84"/>
      <c r="AB234" s="35"/>
      <c r="AC234" s="25"/>
      <c r="AD234" s="25"/>
      <c r="AE234" s="44"/>
      <c r="AF234" s="94"/>
      <c r="AG234" s="25"/>
      <c r="AH234" s="25"/>
      <c r="AI234" s="25"/>
      <c r="AJ234" s="45" t="str">
        <f t="array" ref="AJ234">IFERROR(INDEX('[1]Master Price'!$E:$E,MATCH(D234,'[1]Master Price'!$B:$B,0)),"0")</f>
        <v>0</v>
      </c>
      <c r="AK234" s="45">
        <f t="shared" si="0"/>
        <v>0</v>
      </c>
      <c r="AL234" s="46" t="str">
        <f t="shared" si="29"/>
        <v>0-day</v>
      </c>
      <c r="AM234" s="46" t="str">
        <f t="shared" si="2"/>
        <v>0-day</v>
      </c>
      <c r="AN234" s="46" t="str">
        <f t="shared" si="30"/>
        <v>0-day</v>
      </c>
      <c r="AO234" s="46" t="str">
        <f t="shared" si="4"/>
        <v>0-day</v>
      </c>
      <c r="AP234" s="46" t="str">
        <f t="shared" si="5"/>
        <v>0-day</v>
      </c>
      <c r="AQ234" s="46" t="str">
        <f t="shared" si="6"/>
        <v>0-day</v>
      </c>
      <c r="AR234" s="103"/>
      <c r="AS234" s="47" t="str">
        <f t="shared" si="7"/>
        <v/>
      </c>
      <c r="AT234" s="35">
        <f t="shared" si="23"/>
        <v>0</v>
      </c>
      <c r="AU234" s="48" t="e">
        <f t="shared" ca="1" si="8"/>
        <v>#NAME?</v>
      </c>
      <c r="AV234" s="48" t="e">
        <f t="shared" ca="1" si="9"/>
        <v>#NAME?</v>
      </c>
      <c r="AW234" s="49" t="e">
        <f t="shared" ca="1" si="10"/>
        <v>#NAME?</v>
      </c>
      <c r="AX234" s="48" t="e">
        <f t="shared" ca="1" si="11"/>
        <v>#NAME?</v>
      </c>
      <c r="AY234" s="49" t="str">
        <f t="shared" si="12"/>
        <v/>
      </c>
      <c r="AZ234" s="50" t="e">
        <f t="shared" ca="1" si="13"/>
        <v>#NAME?</v>
      </c>
      <c r="BA234" s="51" t="e">
        <f t="shared" ca="1" si="14"/>
        <v>#NAME?</v>
      </c>
      <c r="BB234" s="52" t="e">
        <f t="shared" ca="1" si="15"/>
        <v>#NAME?</v>
      </c>
      <c r="BC234" s="51" t="e">
        <f t="shared" ca="1" si="16"/>
        <v>#NAME?</v>
      </c>
      <c r="BD234" s="54" t="e">
        <f t="shared" ca="1" si="17"/>
        <v>#NAME?</v>
      </c>
      <c r="BE234" s="48" t="e">
        <f t="shared" ca="1" si="18"/>
        <v>#NAME?</v>
      </c>
      <c r="BF234" s="50" t="e">
        <f t="shared" ca="1" si="19"/>
        <v>#NAME?</v>
      </c>
      <c r="BG234" s="56" t="e">
        <f t="shared" ca="1" si="20"/>
        <v>#NAME?</v>
      </c>
      <c r="BH234" s="103"/>
      <c r="BI234" s="103"/>
      <c r="BJ234" s="103"/>
      <c r="BK234" s="103"/>
      <c r="BL234" s="103"/>
      <c r="BM234" s="103"/>
      <c r="BN234" s="24"/>
      <c r="BO234" s="24"/>
    </row>
    <row r="235" spans="1:67" ht="15.5">
      <c r="A235" s="25" t="str">
        <f t="shared" si="26"/>
        <v/>
      </c>
      <c r="B235" s="89"/>
      <c r="C235" s="25"/>
      <c r="D235" s="90"/>
      <c r="E235" s="90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36"/>
      <c r="S235" s="91"/>
      <c r="T235" s="36"/>
      <c r="U235" s="82"/>
      <c r="V235" s="25"/>
      <c r="W235" s="58"/>
      <c r="X235" s="34"/>
      <c r="Y235" s="34"/>
      <c r="Z235" s="36"/>
      <c r="AA235" s="84"/>
      <c r="AB235" s="35"/>
      <c r="AC235" s="25"/>
      <c r="AD235" s="25"/>
      <c r="AE235" s="44"/>
      <c r="AF235" s="94"/>
      <c r="AG235" s="25"/>
      <c r="AH235" s="25"/>
      <c r="AI235" s="25"/>
      <c r="AJ235" s="45" t="str">
        <f t="array" ref="AJ235">IFERROR(INDEX('[1]Master Price'!$E:$E,MATCH(D235,'[1]Master Price'!$B:$B,0)),"0")</f>
        <v>0</v>
      </c>
      <c r="AK235" s="45">
        <f t="shared" si="0"/>
        <v>0</v>
      </c>
      <c r="AL235" s="46" t="str">
        <f t="shared" si="29"/>
        <v>0-day</v>
      </c>
      <c r="AM235" s="46" t="str">
        <f t="shared" si="2"/>
        <v>0-day</v>
      </c>
      <c r="AN235" s="46" t="str">
        <f t="shared" si="30"/>
        <v>0-day</v>
      </c>
      <c r="AO235" s="46" t="str">
        <f t="shared" si="4"/>
        <v>0-day</v>
      </c>
      <c r="AP235" s="46" t="str">
        <f t="shared" si="5"/>
        <v>0-day</v>
      </c>
      <c r="AQ235" s="46" t="str">
        <f t="shared" si="6"/>
        <v>0-day</v>
      </c>
      <c r="AR235" s="103"/>
      <c r="AS235" s="47" t="str">
        <f t="shared" si="7"/>
        <v/>
      </c>
      <c r="AT235" s="35">
        <f t="shared" si="23"/>
        <v>0</v>
      </c>
      <c r="AU235" s="48" t="e">
        <f t="shared" ca="1" si="8"/>
        <v>#NAME?</v>
      </c>
      <c r="AV235" s="48" t="e">
        <f t="shared" ca="1" si="9"/>
        <v>#NAME?</v>
      </c>
      <c r="AW235" s="49" t="e">
        <f t="shared" ca="1" si="10"/>
        <v>#NAME?</v>
      </c>
      <c r="AX235" s="48" t="e">
        <f t="shared" ca="1" si="11"/>
        <v>#NAME?</v>
      </c>
      <c r="AY235" s="49" t="str">
        <f t="shared" si="12"/>
        <v/>
      </c>
      <c r="AZ235" s="50" t="e">
        <f t="shared" ca="1" si="13"/>
        <v>#NAME?</v>
      </c>
      <c r="BA235" s="51" t="e">
        <f t="shared" ca="1" si="14"/>
        <v>#NAME?</v>
      </c>
      <c r="BB235" s="52" t="e">
        <f t="shared" ca="1" si="15"/>
        <v>#NAME?</v>
      </c>
      <c r="BC235" s="51" t="e">
        <f t="shared" ca="1" si="16"/>
        <v>#NAME?</v>
      </c>
      <c r="BD235" s="54" t="e">
        <f t="shared" ca="1" si="17"/>
        <v>#NAME?</v>
      </c>
      <c r="BE235" s="48" t="e">
        <f t="shared" ca="1" si="18"/>
        <v>#NAME?</v>
      </c>
      <c r="BF235" s="50" t="e">
        <f t="shared" ca="1" si="19"/>
        <v>#NAME?</v>
      </c>
      <c r="BG235" s="56" t="e">
        <f t="shared" ca="1" si="20"/>
        <v>#NAME?</v>
      </c>
      <c r="BH235" s="103"/>
      <c r="BI235" s="103"/>
      <c r="BJ235" s="103"/>
      <c r="BK235" s="103"/>
      <c r="BL235" s="103"/>
      <c r="BM235" s="103"/>
      <c r="BN235" s="24"/>
      <c r="BO235" s="24"/>
    </row>
    <row r="236" spans="1:67" ht="15.5">
      <c r="A236" s="25" t="str">
        <f t="shared" si="26"/>
        <v/>
      </c>
      <c r="B236" s="89"/>
      <c r="C236" s="25"/>
      <c r="D236" s="90"/>
      <c r="E236" s="90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36"/>
      <c r="S236" s="91"/>
      <c r="T236" s="36"/>
      <c r="U236" s="82"/>
      <c r="V236" s="25"/>
      <c r="W236" s="58"/>
      <c r="X236" s="34"/>
      <c r="Y236" s="34"/>
      <c r="Z236" s="36"/>
      <c r="AA236" s="84"/>
      <c r="AB236" s="35"/>
      <c r="AC236" s="25"/>
      <c r="AD236" s="25"/>
      <c r="AE236" s="44"/>
      <c r="AF236" s="94"/>
      <c r="AG236" s="25"/>
      <c r="AH236" s="25"/>
      <c r="AI236" s="25"/>
      <c r="AJ236" s="45" t="str">
        <f t="array" ref="AJ236">IFERROR(INDEX('[1]Master Price'!$E:$E,MATCH(D236,'[1]Master Price'!$B:$B,0)),"0")</f>
        <v>0</v>
      </c>
      <c r="AK236" s="45">
        <f t="shared" si="0"/>
        <v>0</v>
      </c>
      <c r="AL236" s="46" t="str">
        <f t="shared" si="29"/>
        <v>0-day</v>
      </c>
      <c r="AM236" s="46" t="str">
        <f t="shared" si="2"/>
        <v>0-day</v>
      </c>
      <c r="AN236" s="46" t="str">
        <f t="shared" si="30"/>
        <v>0-day</v>
      </c>
      <c r="AO236" s="46" t="str">
        <f t="shared" si="4"/>
        <v>0-day</v>
      </c>
      <c r="AP236" s="46" t="str">
        <f t="shared" si="5"/>
        <v>0-day</v>
      </c>
      <c r="AQ236" s="46" t="str">
        <f t="shared" si="6"/>
        <v>0-day</v>
      </c>
      <c r="AR236" s="103"/>
      <c r="AS236" s="47" t="str">
        <f t="shared" si="7"/>
        <v/>
      </c>
      <c r="AT236" s="35">
        <f t="shared" si="23"/>
        <v>0</v>
      </c>
      <c r="AU236" s="48" t="e">
        <f t="shared" ca="1" si="8"/>
        <v>#NAME?</v>
      </c>
      <c r="AV236" s="48" t="e">
        <f t="shared" ca="1" si="9"/>
        <v>#NAME?</v>
      </c>
      <c r="AW236" s="49" t="e">
        <f t="shared" ca="1" si="10"/>
        <v>#NAME?</v>
      </c>
      <c r="AX236" s="48" t="e">
        <f t="shared" ca="1" si="11"/>
        <v>#NAME?</v>
      </c>
      <c r="AY236" s="49" t="str">
        <f t="shared" si="12"/>
        <v/>
      </c>
      <c r="AZ236" s="50" t="e">
        <f t="shared" ca="1" si="13"/>
        <v>#NAME?</v>
      </c>
      <c r="BA236" s="51" t="e">
        <f t="shared" ca="1" si="14"/>
        <v>#NAME?</v>
      </c>
      <c r="BB236" s="52" t="e">
        <f t="shared" ca="1" si="15"/>
        <v>#NAME?</v>
      </c>
      <c r="BC236" s="51" t="e">
        <f t="shared" ca="1" si="16"/>
        <v>#NAME?</v>
      </c>
      <c r="BD236" s="54" t="e">
        <f t="shared" ca="1" si="17"/>
        <v>#NAME?</v>
      </c>
      <c r="BE236" s="48" t="e">
        <f t="shared" ca="1" si="18"/>
        <v>#NAME?</v>
      </c>
      <c r="BF236" s="50" t="e">
        <f t="shared" ca="1" si="19"/>
        <v>#NAME?</v>
      </c>
      <c r="BG236" s="56" t="e">
        <f t="shared" ca="1" si="20"/>
        <v>#NAME?</v>
      </c>
      <c r="BH236" s="103"/>
      <c r="BI236" s="103"/>
      <c r="BJ236" s="103"/>
      <c r="BK236" s="103"/>
      <c r="BL236" s="103"/>
      <c r="BM236" s="103"/>
      <c r="BN236" s="24"/>
      <c r="BO236" s="24"/>
    </row>
    <row r="237" spans="1:67" ht="15.5">
      <c r="A237" s="25" t="str">
        <f t="shared" si="26"/>
        <v/>
      </c>
      <c r="B237" s="89"/>
      <c r="C237" s="25"/>
      <c r="D237" s="90"/>
      <c r="E237" s="90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36"/>
      <c r="S237" s="91"/>
      <c r="T237" s="36"/>
      <c r="U237" s="82"/>
      <c r="V237" s="25"/>
      <c r="W237" s="58"/>
      <c r="X237" s="34"/>
      <c r="Y237" s="34"/>
      <c r="Z237" s="36"/>
      <c r="AA237" s="84"/>
      <c r="AB237" s="35"/>
      <c r="AC237" s="25"/>
      <c r="AD237" s="25"/>
      <c r="AE237" s="44"/>
      <c r="AF237" s="94"/>
      <c r="AG237" s="25"/>
      <c r="AH237" s="25"/>
      <c r="AI237" s="25"/>
      <c r="AJ237" s="45" t="str">
        <f t="array" ref="AJ237">IFERROR(INDEX('[1]Master Price'!$E:$E,MATCH(D237,'[1]Master Price'!$B:$B,0)),"0")</f>
        <v>0</v>
      </c>
      <c r="AK237" s="45">
        <f t="shared" si="0"/>
        <v>0</v>
      </c>
      <c r="AL237" s="46" t="str">
        <f>IFERROR(DATEDIF(B237,#REF!,"d"),"0")&amp;"-day"</f>
        <v>0-day</v>
      </c>
      <c r="AM237" s="46" t="str">
        <f t="shared" si="2"/>
        <v>0-day</v>
      </c>
      <c r="AN237" s="46" t="str">
        <f>IFERROR(DATEDIF(#REF!,X237,"d"),"0")&amp;"-day"</f>
        <v>0-day</v>
      </c>
      <c r="AO237" s="46" t="str">
        <f t="shared" si="4"/>
        <v>0-day</v>
      </c>
      <c r="AP237" s="46" t="str">
        <f t="shared" si="5"/>
        <v>0-day</v>
      </c>
      <c r="AQ237" s="46" t="str">
        <f t="shared" si="6"/>
        <v>0-day</v>
      </c>
      <c r="AR237" s="103"/>
      <c r="AS237" s="47" t="str">
        <f t="shared" si="7"/>
        <v/>
      </c>
      <c r="AT237" s="35">
        <f t="shared" si="23"/>
        <v>0</v>
      </c>
      <c r="AU237" s="48" t="e">
        <f t="shared" ca="1" si="8"/>
        <v>#NAME?</v>
      </c>
      <c r="AV237" s="48" t="e">
        <f t="shared" ca="1" si="9"/>
        <v>#NAME?</v>
      </c>
      <c r="AW237" s="49" t="e">
        <f t="shared" ca="1" si="10"/>
        <v>#NAME?</v>
      </c>
      <c r="AX237" s="48" t="e">
        <f t="shared" ca="1" si="11"/>
        <v>#NAME?</v>
      </c>
      <c r="AY237" s="49" t="str">
        <f t="shared" si="12"/>
        <v/>
      </c>
      <c r="AZ237" s="50" t="e">
        <f t="shared" ca="1" si="13"/>
        <v>#NAME?</v>
      </c>
      <c r="BA237" s="51" t="e">
        <f t="shared" ca="1" si="14"/>
        <v>#NAME?</v>
      </c>
      <c r="BB237" s="52" t="e">
        <f t="shared" ca="1" si="15"/>
        <v>#NAME?</v>
      </c>
      <c r="BC237" s="51" t="e">
        <f t="shared" ca="1" si="16"/>
        <v>#NAME?</v>
      </c>
      <c r="BD237" s="54" t="e">
        <f t="shared" ca="1" si="17"/>
        <v>#NAME?</v>
      </c>
      <c r="BE237" s="48" t="e">
        <f t="shared" ca="1" si="18"/>
        <v>#NAME?</v>
      </c>
      <c r="BF237" s="50" t="e">
        <f t="shared" ca="1" si="19"/>
        <v>#NAME?</v>
      </c>
      <c r="BG237" s="56" t="e">
        <f t="shared" ca="1" si="20"/>
        <v>#NAME?</v>
      </c>
      <c r="BH237" s="103"/>
      <c r="BI237" s="103"/>
      <c r="BJ237" s="103"/>
      <c r="BK237" s="103"/>
      <c r="BL237" s="103"/>
      <c r="BM237" s="103"/>
      <c r="BN237" s="24"/>
      <c r="BO237" s="24"/>
    </row>
    <row r="238" spans="1:67" ht="15.5">
      <c r="A238" s="25" t="str">
        <f t="shared" si="26"/>
        <v/>
      </c>
      <c r="B238" s="89"/>
      <c r="C238" s="25"/>
      <c r="D238" s="90"/>
      <c r="E238" s="90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36"/>
      <c r="S238" s="91"/>
      <c r="T238" s="36"/>
      <c r="U238" s="82"/>
      <c r="V238" s="25"/>
      <c r="W238" s="58"/>
      <c r="X238" s="34"/>
      <c r="Y238" s="34"/>
      <c r="Z238" s="36"/>
      <c r="AA238" s="84"/>
      <c r="AB238" s="35"/>
      <c r="AC238" s="25"/>
      <c r="AD238" s="25"/>
      <c r="AE238" s="44"/>
      <c r="AF238" s="94"/>
      <c r="AG238" s="25"/>
      <c r="AH238" s="25"/>
      <c r="AI238" s="25"/>
      <c r="AJ238" s="45" t="str">
        <f t="array" ref="AJ238">IFERROR(INDEX('[1]Master Price'!$E:$E,MATCH(D238,'[1]Master Price'!$B:$B,0)),"0")</f>
        <v>0</v>
      </c>
      <c r="AK238" s="45">
        <f t="shared" si="0"/>
        <v>0</v>
      </c>
      <c r="AL238" s="46" t="str">
        <f t="shared" ref="AL238:AL492" si="31">IFERROR(DATEDIF(B238,T238,"d"),"0")&amp;"-day"</f>
        <v>0-day</v>
      </c>
      <c r="AM238" s="46" t="str">
        <f t="shared" si="2"/>
        <v>0-day</v>
      </c>
      <c r="AN238" s="46" t="str">
        <f t="shared" ref="AN238:AN297" si="32">IFERROR(DATEDIF(T238,X238,"d"),"0")&amp;"-day"</f>
        <v>0-day</v>
      </c>
      <c r="AO238" s="46" t="str">
        <f t="shared" si="4"/>
        <v>0-day</v>
      </c>
      <c r="AP238" s="46" t="str">
        <f t="shared" si="5"/>
        <v>0-day</v>
      </c>
      <c r="AQ238" s="46" t="str">
        <f t="shared" si="6"/>
        <v>0-day</v>
      </c>
      <c r="AR238" s="103"/>
      <c r="AS238" s="47" t="str">
        <f t="shared" si="7"/>
        <v/>
      </c>
      <c r="AT238" s="35">
        <f t="shared" si="23"/>
        <v>0</v>
      </c>
      <c r="AU238" s="48" t="e">
        <f t="shared" ca="1" si="8"/>
        <v>#NAME?</v>
      </c>
      <c r="AV238" s="48" t="e">
        <f t="shared" ca="1" si="9"/>
        <v>#NAME?</v>
      </c>
      <c r="AW238" s="49" t="e">
        <f t="shared" ca="1" si="10"/>
        <v>#NAME?</v>
      </c>
      <c r="AX238" s="48" t="e">
        <f t="shared" ca="1" si="11"/>
        <v>#NAME?</v>
      </c>
      <c r="AY238" s="49" t="str">
        <f t="shared" si="12"/>
        <v/>
      </c>
      <c r="AZ238" s="50" t="e">
        <f t="shared" ca="1" si="13"/>
        <v>#NAME?</v>
      </c>
      <c r="BA238" s="51" t="e">
        <f t="shared" ca="1" si="14"/>
        <v>#NAME?</v>
      </c>
      <c r="BB238" s="52" t="e">
        <f t="shared" ca="1" si="15"/>
        <v>#NAME?</v>
      </c>
      <c r="BC238" s="51" t="e">
        <f t="shared" ca="1" si="16"/>
        <v>#NAME?</v>
      </c>
      <c r="BD238" s="54" t="e">
        <f t="shared" ca="1" si="17"/>
        <v>#NAME?</v>
      </c>
      <c r="BE238" s="48" t="e">
        <f t="shared" ca="1" si="18"/>
        <v>#NAME?</v>
      </c>
      <c r="BF238" s="50" t="e">
        <f t="shared" ca="1" si="19"/>
        <v>#NAME?</v>
      </c>
      <c r="BG238" s="56" t="e">
        <f t="shared" ca="1" si="20"/>
        <v>#NAME?</v>
      </c>
      <c r="BH238" s="103"/>
      <c r="BI238" s="103"/>
      <c r="BJ238" s="103"/>
      <c r="BK238" s="103"/>
      <c r="BL238" s="103"/>
      <c r="BM238" s="103"/>
      <c r="BN238" s="24"/>
      <c r="BO238" s="24"/>
    </row>
    <row r="239" spans="1:67" ht="15.5">
      <c r="A239" s="25" t="str">
        <f t="shared" si="26"/>
        <v/>
      </c>
      <c r="B239" s="89"/>
      <c r="C239" s="25"/>
      <c r="D239" s="90"/>
      <c r="E239" s="90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36"/>
      <c r="S239" s="91"/>
      <c r="T239" s="36"/>
      <c r="U239" s="82"/>
      <c r="V239" s="25"/>
      <c r="W239" s="58"/>
      <c r="X239" s="34"/>
      <c r="Y239" s="34"/>
      <c r="Z239" s="36"/>
      <c r="AA239" s="84"/>
      <c r="AB239" s="35"/>
      <c r="AC239" s="25"/>
      <c r="AD239" s="25"/>
      <c r="AE239" s="44"/>
      <c r="AF239" s="94"/>
      <c r="AG239" s="25"/>
      <c r="AH239" s="25"/>
      <c r="AI239" s="25"/>
      <c r="AJ239" s="45" t="str">
        <f t="array" ref="AJ239">IFERROR(INDEX('[1]Master Price'!$E:$E,MATCH(D239,'[1]Master Price'!$B:$B,0)),"0")</f>
        <v>0</v>
      </c>
      <c r="AK239" s="45">
        <f t="shared" si="0"/>
        <v>0</v>
      </c>
      <c r="AL239" s="46" t="str">
        <f t="shared" si="31"/>
        <v>0-day</v>
      </c>
      <c r="AM239" s="46" t="str">
        <f t="shared" si="2"/>
        <v>0-day</v>
      </c>
      <c r="AN239" s="46" t="str">
        <f t="shared" si="32"/>
        <v>0-day</v>
      </c>
      <c r="AO239" s="46" t="str">
        <f t="shared" si="4"/>
        <v>0-day</v>
      </c>
      <c r="AP239" s="46" t="str">
        <f t="shared" si="5"/>
        <v>0-day</v>
      </c>
      <c r="AQ239" s="46" t="str">
        <f t="shared" si="6"/>
        <v>0-day</v>
      </c>
      <c r="AR239" s="103"/>
      <c r="AS239" s="47" t="str">
        <f t="shared" si="7"/>
        <v/>
      </c>
      <c r="AT239" s="35">
        <f t="shared" si="23"/>
        <v>0</v>
      </c>
      <c r="AU239" s="48" t="e">
        <f t="shared" ca="1" si="8"/>
        <v>#NAME?</v>
      </c>
      <c r="AV239" s="48" t="e">
        <f t="shared" ca="1" si="9"/>
        <v>#NAME?</v>
      </c>
      <c r="AW239" s="49" t="e">
        <f t="shared" ca="1" si="10"/>
        <v>#NAME?</v>
      </c>
      <c r="AX239" s="48" t="e">
        <f t="shared" ca="1" si="11"/>
        <v>#NAME?</v>
      </c>
      <c r="AY239" s="49" t="str">
        <f t="shared" si="12"/>
        <v/>
      </c>
      <c r="AZ239" s="50" t="e">
        <f t="shared" ca="1" si="13"/>
        <v>#NAME?</v>
      </c>
      <c r="BA239" s="51" t="e">
        <f t="shared" ca="1" si="14"/>
        <v>#NAME?</v>
      </c>
      <c r="BB239" s="52" t="e">
        <f t="shared" ca="1" si="15"/>
        <v>#NAME?</v>
      </c>
      <c r="BC239" s="51" t="e">
        <f t="shared" ca="1" si="16"/>
        <v>#NAME?</v>
      </c>
      <c r="BD239" s="54" t="e">
        <f t="shared" ca="1" si="17"/>
        <v>#NAME?</v>
      </c>
      <c r="BE239" s="48" t="e">
        <f t="shared" ca="1" si="18"/>
        <v>#NAME?</v>
      </c>
      <c r="BF239" s="50" t="e">
        <f t="shared" ca="1" si="19"/>
        <v>#NAME?</v>
      </c>
      <c r="BG239" s="56" t="e">
        <f t="shared" ca="1" si="20"/>
        <v>#NAME?</v>
      </c>
      <c r="BH239" s="103"/>
      <c r="BI239" s="103"/>
      <c r="BJ239" s="103"/>
      <c r="BK239" s="103"/>
      <c r="BL239" s="103"/>
      <c r="BM239" s="103"/>
      <c r="BN239" s="24"/>
      <c r="BO239" s="24"/>
    </row>
    <row r="240" spans="1:67" ht="15.5">
      <c r="A240" s="25" t="str">
        <f t="shared" si="26"/>
        <v/>
      </c>
      <c r="B240" s="89"/>
      <c r="C240" s="25"/>
      <c r="D240" s="90"/>
      <c r="E240" s="90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36"/>
      <c r="S240" s="91"/>
      <c r="T240" s="36"/>
      <c r="U240" s="82"/>
      <c r="V240" s="25"/>
      <c r="W240" s="58"/>
      <c r="X240" s="34"/>
      <c r="Y240" s="34"/>
      <c r="Z240" s="36"/>
      <c r="AA240" s="84"/>
      <c r="AB240" s="35"/>
      <c r="AC240" s="25"/>
      <c r="AD240" s="25"/>
      <c r="AE240" s="44"/>
      <c r="AF240" s="94"/>
      <c r="AG240" s="25"/>
      <c r="AH240" s="25"/>
      <c r="AI240" s="25"/>
      <c r="AJ240" s="45" t="str">
        <f t="array" ref="AJ240">IFERROR(INDEX('[1]Master Price'!$E:$E,MATCH(D240,'[1]Master Price'!$B:$B,0)),"0")</f>
        <v>0</v>
      </c>
      <c r="AK240" s="45">
        <f t="shared" si="0"/>
        <v>0</v>
      </c>
      <c r="AL240" s="46" t="str">
        <f t="shared" si="31"/>
        <v>0-day</v>
      </c>
      <c r="AM240" s="46" t="str">
        <f t="shared" si="2"/>
        <v>0-day</v>
      </c>
      <c r="AN240" s="46" t="str">
        <f t="shared" si="32"/>
        <v>0-day</v>
      </c>
      <c r="AO240" s="46" t="str">
        <f t="shared" si="4"/>
        <v>0-day</v>
      </c>
      <c r="AP240" s="46" t="str">
        <f t="shared" si="5"/>
        <v>0-day</v>
      </c>
      <c r="AQ240" s="46" t="str">
        <f t="shared" si="6"/>
        <v>0-day</v>
      </c>
      <c r="AR240" s="103"/>
      <c r="AS240" s="47" t="str">
        <f t="shared" si="7"/>
        <v/>
      </c>
      <c r="AT240" s="35">
        <f t="shared" si="23"/>
        <v>0</v>
      </c>
      <c r="AU240" s="48" t="e">
        <f t="shared" ca="1" si="8"/>
        <v>#NAME?</v>
      </c>
      <c r="AV240" s="48" t="e">
        <f t="shared" ca="1" si="9"/>
        <v>#NAME?</v>
      </c>
      <c r="AW240" s="49" t="e">
        <f t="shared" ca="1" si="10"/>
        <v>#NAME?</v>
      </c>
      <c r="AX240" s="48" t="e">
        <f t="shared" ca="1" si="11"/>
        <v>#NAME?</v>
      </c>
      <c r="AY240" s="49" t="str">
        <f t="shared" si="12"/>
        <v/>
      </c>
      <c r="AZ240" s="50" t="e">
        <f t="shared" ca="1" si="13"/>
        <v>#NAME?</v>
      </c>
      <c r="BA240" s="51" t="e">
        <f t="shared" ca="1" si="14"/>
        <v>#NAME?</v>
      </c>
      <c r="BB240" s="52" t="e">
        <f t="shared" ca="1" si="15"/>
        <v>#NAME?</v>
      </c>
      <c r="BC240" s="51" t="e">
        <f t="shared" ca="1" si="16"/>
        <v>#NAME?</v>
      </c>
      <c r="BD240" s="54" t="e">
        <f t="shared" ca="1" si="17"/>
        <v>#NAME?</v>
      </c>
      <c r="BE240" s="48" t="e">
        <f t="shared" ca="1" si="18"/>
        <v>#NAME?</v>
      </c>
      <c r="BF240" s="50" t="e">
        <f t="shared" ca="1" si="19"/>
        <v>#NAME?</v>
      </c>
      <c r="BG240" s="56" t="e">
        <f t="shared" ca="1" si="20"/>
        <v>#NAME?</v>
      </c>
      <c r="BH240" s="103"/>
      <c r="BI240" s="103"/>
      <c r="BJ240" s="103"/>
      <c r="BK240" s="103"/>
      <c r="BL240" s="103"/>
      <c r="BM240" s="103"/>
      <c r="BN240" s="24"/>
      <c r="BO240" s="24"/>
    </row>
    <row r="241" spans="1:67" ht="15.5">
      <c r="A241" s="25" t="str">
        <f t="shared" si="26"/>
        <v/>
      </c>
      <c r="B241" s="89"/>
      <c r="C241" s="25"/>
      <c r="D241" s="90"/>
      <c r="E241" s="90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36"/>
      <c r="S241" s="91"/>
      <c r="T241" s="36"/>
      <c r="U241" s="82"/>
      <c r="V241" s="25"/>
      <c r="W241" s="58"/>
      <c r="X241" s="34"/>
      <c r="Y241" s="34"/>
      <c r="Z241" s="36"/>
      <c r="AA241" s="84"/>
      <c r="AB241" s="35"/>
      <c r="AC241" s="25"/>
      <c r="AD241" s="25"/>
      <c r="AE241" s="44"/>
      <c r="AF241" s="94"/>
      <c r="AG241" s="25"/>
      <c r="AH241" s="25"/>
      <c r="AI241" s="25"/>
      <c r="AJ241" s="45" t="str">
        <f t="array" ref="AJ241">IFERROR(INDEX('[1]Master Price'!$E:$E,MATCH(D241,'[1]Master Price'!$B:$B,0)),"0")</f>
        <v>0</v>
      </c>
      <c r="AK241" s="45">
        <f t="shared" si="0"/>
        <v>0</v>
      </c>
      <c r="AL241" s="46" t="str">
        <f t="shared" si="31"/>
        <v>0-day</v>
      </c>
      <c r="AM241" s="46" t="str">
        <f t="shared" si="2"/>
        <v>0-day</v>
      </c>
      <c r="AN241" s="46" t="str">
        <f t="shared" si="32"/>
        <v>0-day</v>
      </c>
      <c r="AO241" s="46" t="str">
        <f t="shared" si="4"/>
        <v>0-day</v>
      </c>
      <c r="AP241" s="46" t="str">
        <f t="shared" si="5"/>
        <v>0-day</v>
      </c>
      <c r="AQ241" s="46" t="str">
        <f t="shared" si="6"/>
        <v>0-day</v>
      </c>
      <c r="AR241" s="103"/>
      <c r="AS241" s="47" t="str">
        <f t="shared" si="7"/>
        <v/>
      </c>
      <c r="AT241" s="35">
        <f t="shared" si="23"/>
        <v>0</v>
      </c>
      <c r="AU241" s="48" t="e">
        <f t="shared" ca="1" si="8"/>
        <v>#NAME?</v>
      </c>
      <c r="AV241" s="48" t="e">
        <f t="shared" ca="1" si="9"/>
        <v>#NAME?</v>
      </c>
      <c r="AW241" s="49" t="e">
        <f t="shared" ca="1" si="10"/>
        <v>#NAME?</v>
      </c>
      <c r="AX241" s="48" t="e">
        <f t="shared" ca="1" si="11"/>
        <v>#NAME?</v>
      </c>
      <c r="AY241" s="49" t="str">
        <f t="shared" si="12"/>
        <v/>
      </c>
      <c r="AZ241" s="50" t="e">
        <f t="shared" ca="1" si="13"/>
        <v>#NAME?</v>
      </c>
      <c r="BA241" s="51" t="e">
        <f t="shared" ca="1" si="14"/>
        <v>#NAME?</v>
      </c>
      <c r="BB241" s="52" t="e">
        <f t="shared" ca="1" si="15"/>
        <v>#NAME?</v>
      </c>
      <c r="BC241" s="51" t="e">
        <f t="shared" ca="1" si="16"/>
        <v>#NAME?</v>
      </c>
      <c r="BD241" s="54" t="e">
        <f t="shared" ca="1" si="17"/>
        <v>#NAME?</v>
      </c>
      <c r="BE241" s="48" t="e">
        <f t="shared" ca="1" si="18"/>
        <v>#NAME?</v>
      </c>
      <c r="BF241" s="50" t="e">
        <f t="shared" ca="1" si="19"/>
        <v>#NAME?</v>
      </c>
      <c r="BG241" s="56" t="e">
        <f t="shared" ca="1" si="20"/>
        <v>#NAME?</v>
      </c>
      <c r="BH241" s="103"/>
      <c r="BI241" s="103"/>
      <c r="BJ241" s="103"/>
      <c r="BK241" s="103"/>
      <c r="BL241" s="103"/>
      <c r="BM241" s="103"/>
      <c r="BN241" s="24"/>
      <c r="BO241" s="24"/>
    </row>
    <row r="242" spans="1:67" ht="15.5">
      <c r="A242" s="25" t="str">
        <f t="shared" si="26"/>
        <v/>
      </c>
      <c r="B242" s="89"/>
      <c r="C242" s="25"/>
      <c r="D242" s="90"/>
      <c r="E242" s="90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36"/>
      <c r="S242" s="91"/>
      <c r="T242" s="36"/>
      <c r="U242" s="82"/>
      <c r="V242" s="25"/>
      <c r="W242" s="58"/>
      <c r="X242" s="34"/>
      <c r="Y242" s="34"/>
      <c r="Z242" s="36"/>
      <c r="AA242" s="84"/>
      <c r="AB242" s="35"/>
      <c r="AC242" s="25"/>
      <c r="AD242" s="25"/>
      <c r="AE242" s="44"/>
      <c r="AF242" s="94"/>
      <c r="AG242" s="25"/>
      <c r="AH242" s="25"/>
      <c r="AI242" s="25"/>
      <c r="AJ242" s="45" t="str">
        <f t="array" ref="AJ242">IFERROR(INDEX('[1]Master Price'!$E:$E,MATCH(D242,'[1]Master Price'!$B:$B,0)),"0")</f>
        <v>0</v>
      </c>
      <c r="AK242" s="45">
        <f t="shared" si="0"/>
        <v>0</v>
      </c>
      <c r="AL242" s="46" t="str">
        <f t="shared" si="31"/>
        <v>0-day</v>
      </c>
      <c r="AM242" s="46" t="str">
        <f t="shared" si="2"/>
        <v>0-day</v>
      </c>
      <c r="AN242" s="46" t="str">
        <f t="shared" si="32"/>
        <v>0-day</v>
      </c>
      <c r="AO242" s="46" t="str">
        <f t="shared" si="4"/>
        <v>0-day</v>
      </c>
      <c r="AP242" s="46" t="str">
        <f t="shared" si="5"/>
        <v>0-day</v>
      </c>
      <c r="AQ242" s="46" t="str">
        <f t="shared" si="6"/>
        <v>0-day</v>
      </c>
      <c r="AR242" s="103"/>
      <c r="AS242" s="47" t="str">
        <f t="shared" si="7"/>
        <v/>
      </c>
      <c r="AT242" s="35">
        <f t="shared" si="23"/>
        <v>0</v>
      </c>
      <c r="AU242" s="48" t="e">
        <f t="shared" ca="1" si="8"/>
        <v>#NAME?</v>
      </c>
      <c r="AV242" s="48" t="e">
        <f t="shared" ca="1" si="9"/>
        <v>#NAME?</v>
      </c>
      <c r="AW242" s="49" t="e">
        <f t="shared" ca="1" si="10"/>
        <v>#NAME?</v>
      </c>
      <c r="AX242" s="48" t="e">
        <f t="shared" ca="1" si="11"/>
        <v>#NAME?</v>
      </c>
      <c r="AY242" s="49" t="str">
        <f t="shared" si="12"/>
        <v/>
      </c>
      <c r="AZ242" s="50" t="e">
        <f t="shared" ca="1" si="13"/>
        <v>#NAME?</v>
      </c>
      <c r="BA242" s="51" t="e">
        <f t="shared" ca="1" si="14"/>
        <v>#NAME?</v>
      </c>
      <c r="BB242" s="52" t="e">
        <f t="shared" ca="1" si="15"/>
        <v>#NAME?</v>
      </c>
      <c r="BC242" s="51" t="e">
        <f t="shared" ca="1" si="16"/>
        <v>#NAME?</v>
      </c>
      <c r="BD242" s="54" t="e">
        <f t="shared" ca="1" si="17"/>
        <v>#NAME?</v>
      </c>
      <c r="BE242" s="48" t="e">
        <f t="shared" ca="1" si="18"/>
        <v>#NAME?</v>
      </c>
      <c r="BF242" s="50" t="e">
        <f t="shared" ca="1" si="19"/>
        <v>#NAME?</v>
      </c>
      <c r="BG242" s="56" t="e">
        <f t="shared" ca="1" si="20"/>
        <v>#NAME?</v>
      </c>
      <c r="BH242" s="103"/>
      <c r="BI242" s="103"/>
      <c r="BJ242" s="103"/>
      <c r="BK242" s="103"/>
      <c r="BL242" s="103"/>
      <c r="BM242" s="103"/>
      <c r="BN242" s="24"/>
      <c r="BO242" s="24"/>
    </row>
    <row r="243" spans="1:67" ht="15.5">
      <c r="A243" s="25" t="str">
        <f t="shared" si="26"/>
        <v/>
      </c>
      <c r="B243" s="89"/>
      <c r="C243" s="25"/>
      <c r="D243" s="90"/>
      <c r="E243" s="90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36"/>
      <c r="S243" s="91"/>
      <c r="T243" s="36"/>
      <c r="U243" s="82"/>
      <c r="V243" s="25"/>
      <c r="W243" s="58"/>
      <c r="X243" s="34"/>
      <c r="Y243" s="34"/>
      <c r="Z243" s="36"/>
      <c r="AA243" s="84"/>
      <c r="AB243" s="35"/>
      <c r="AC243" s="25"/>
      <c r="AD243" s="25"/>
      <c r="AE243" s="44"/>
      <c r="AF243" s="94"/>
      <c r="AG243" s="25"/>
      <c r="AH243" s="25"/>
      <c r="AI243" s="25"/>
      <c r="AJ243" s="45" t="str">
        <f t="array" ref="AJ243">IFERROR(INDEX('[1]Master Price'!$E:$E,MATCH(D243,'[1]Master Price'!$B:$B,0)),"0")</f>
        <v>0</v>
      </c>
      <c r="AK243" s="45">
        <f t="shared" si="0"/>
        <v>0</v>
      </c>
      <c r="AL243" s="46" t="str">
        <f t="shared" si="31"/>
        <v>0-day</v>
      </c>
      <c r="AM243" s="46" t="str">
        <f t="shared" si="2"/>
        <v>0-day</v>
      </c>
      <c r="AN243" s="46" t="str">
        <f t="shared" si="32"/>
        <v>0-day</v>
      </c>
      <c r="AO243" s="46" t="str">
        <f t="shared" si="4"/>
        <v>0-day</v>
      </c>
      <c r="AP243" s="46" t="str">
        <f t="shared" si="5"/>
        <v>0-day</v>
      </c>
      <c r="AQ243" s="46" t="str">
        <f t="shared" si="6"/>
        <v>0-day</v>
      </c>
      <c r="AR243" s="103"/>
      <c r="AS243" s="47" t="str">
        <f t="shared" si="7"/>
        <v/>
      </c>
      <c r="AT243" s="35">
        <f t="shared" si="23"/>
        <v>0</v>
      </c>
      <c r="AU243" s="48" t="e">
        <f t="shared" ca="1" si="8"/>
        <v>#NAME?</v>
      </c>
      <c r="AV243" s="48" t="e">
        <f t="shared" ca="1" si="9"/>
        <v>#NAME?</v>
      </c>
      <c r="AW243" s="49" t="e">
        <f t="shared" ca="1" si="10"/>
        <v>#NAME?</v>
      </c>
      <c r="AX243" s="48" t="e">
        <f t="shared" ca="1" si="11"/>
        <v>#NAME?</v>
      </c>
      <c r="AY243" s="49" t="str">
        <f t="shared" si="12"/>
        <v/>
      </c>
      <c r="AZ243" s="50" t="e">
        <f t="shared" ca="1" si="13"/>
        <v>#NAME?</v>
      </c>
      <c r="BA243" s="51" t="e">
        <f t="shared" ca="1" si="14"/>
        <v>#NAME?</v>
      </c>
      <c r="BB243" s="52" t="e">
        <f t="shared" ca="1" si="15"/>
        <v>#NAME?</v>
      </c>
      <c r="BC243" s="51" t="e">
        <f t="shared" ca="1" si="16"/>
        <v>#NAME?</v>
      </c>
      <c r="BD243" s="54" t="e">
        <f t="shared" ca="1" si="17"/>
        <v>#NAME?</v>
      </c>
      <c r="BE243" s="48" t="e">
        <f t="shared" ca="1" si="18"/>
        <v>#NAME?</v>
      </c>
      <c r="BF243" s="50" t="e">
        <f t="shared" ca="1" si="19"/>
        <v>#NAME?</v>
      </c>
      <c r="BG243" s="56" t="e">
        <f t="shared" ca="1" si="20"/>
        <v>#NAME?</v>
      </c>
      <c r="BH243" s="103"/>
      <c r="BI243" s="103"/>
      <c r="BJ243" s="103"/>
      <c r="BK243" s="103"/>
      <c r="BL243" s="103"/>
      <c r="BM243" s="103"/>
      <c r="BN243" s="24"/>
      <c r="BO243" s="24"/>
    </row>
    <row r="244" spans="1:67" ht="15.5">
      <c r="A244" s="25" t="str">
        <f t="shared" si="26"/>
        <v/>
      </c>
      <c r="B244" s="89"/>
      <c r="C244" s="25"/>
      <c r="D244" s="90"/>
      <c r="E244" s="90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36"/>
      <c r="S244" s="91"/>
      <c r="T244" s="36"/>
      <c r="U244" s="82"/>
      <c r="V244" s="25"/>
      <c r="W244" s="58"/>
      <c r="X244" s="34"/>
      <c r="Y244" s="34"/>
      <c r="Z244" s="36"/>
      <c r="AA244" s="84"/>
      <c r="AB244" s="35"/>
      <c r="AC244" s="25"/>
      <c r="AD244" s="25"/>
      <c r="AE244" s="44"/>
      <c r="AF244" s="94"/>
      <c r="AG244" s="25"/>
      <c r="AH244" s="25"/>
      <c r="AI244" s="25"/>
      <c r="AJ244" s="45" t="str">
        <f t="array" ref="AJ244">IFERROR(INDEX('[1]Master Price'!$E:$E,MATCH(D244,'[1]Master Price'!$B:$B,0)),"0")</f>
        <v>0</v>
      </c>
      <c r="AK244" s="45">
        <f t="shared" si="0"/>
        <v>0</v>
      </c>
      <c r="AL244" s="46" t="str">
        <f t="shared" si="31"/>
        <v>0-day</v>
      </c>
      <c r="AM244" s="46" t="str">
        <f t="shared" si="2"/>
        <v>0-day</v>
      </c>
      <c r="AN244" s="46" t="str">
        <f t="shared" si="32"/>
        <v>0-day</v>
      </c>
      <c r="AO244" s="46" t="str">
        <f t="shared" si="4"/>
        <v>0-day</v>
      </c>
      <c r="AP244" s="46" t="str">
        <f t="shared" si="5"/>
        <v>0-day</v>
      </c>
      <c r="AQ244" s="46" t="str">
        <f t="shared" si="6"/>
        <v>0-day</v>
      </c>
      <c r="AR244" s="103"/>
      <c r="AS244" s="47" t="str">
        <f t="shared" si="7"/>
        <v/>
      </c>
      <c r="AT244" s="35">
        <f t="shared" si="23"/>
        <v>0</v>
      </c>
      <c r="AU244" s="48" t="e">
        <f t="shared" ca="1" si="8"/>
        <v>#NAME?</v>
      </c>
      <c r="AV244" s="48" t="e">
        <f t="shared" ca="1" si="9"/>
        <v>#NAME?</v>
      </c>
      <c r="AW244" s="49" t="e">
        <f t="shared" ca="1" si="10"/>
        <v>#NAME?</v>
      </c>
      <c r="AX244" s="48" t="e">
        <f t="shared" ca="1" si="11"/>
        <v>#NAME?</v>
      </c>
      <c r="AY244" s="49" t="str">
        <f t="shared" si="12"/>
        <v/>
      </c>
      <c r="AZ244" s="50" t="e">
        <f t="shared" ca="1" si="13"/>
        <v>#NAME?</v>
      </c>
      <c r="BA244" s="51" t="e">
        <f t="shared" ca="1" si="14"/>
        <v>#NAME?</v>
      </c>
      <c r="BB244" s="52" t="e">
        <f t="shared" ca="1" si="15"/>
        <v>#NAME?</v>
      </c>
      <c r="BC244" s="51" t="e">
        <f t="shared" ca="1" si="16"/>
        <v>#NAME?</v>
      </c>
      <c r="BD244" s="54" t="e">
        <f t="shared" ca="1" si="17"/>
        <v>#NAME?</v>
      </c>
      <c r="BE244" s="48" t="e">
        <f t="shared" ca="1" si="18"/>
        <v>#NAME?</v>
      </c>
      <c r="BF244" s="50" t="e">
        <f t="shared" ca="1" si="19"/>
        <v>#NAME?</v>
      </c>
      <c r="BG244" s="56" t="e">
        <f t="shared" ca="1" si="20"/>
        <v>#NAME?</v>
      </c>
      <c r="BH244" s="103"/>
      <c r="BI244" s="103"/>
      <c r="BJ244" s="103"/>
      <c r="BK244" s="103"/>
      <c r="BL244" s="103"/>
      <c r="BM244" s="103"/>
      <c r="BN244" s="24"/>
      <c r="BO244" s="24"/>
    </row>
    <row r="245" spans="1:67" ht="15.5">
      <c r="A245" s="25" t="str">
        <f t="shared" si="26"/>
        <v/>
      </c>
      <c r="B245" s="89"/>
      <c r="C245" s="25"/>
      <c r="D245" s="90"/>
      <c r="E245" s="90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36"/>
      <c r="S245" s="91"/>
      <c r="T245" s="36"/>
      <c r="U245" s="82"/>
      <c r="V245" s="25"/>
      <c r="W245" s="58"/>
      <c r="X245" s="34"/>
      <c r="Y245" s="34"/>
      <c r="Z245" s="36"/>
      <c r="AA245" s="84"/>
      <c r="AB245" s="35"/>
      <c r="AC245" s="25"/>
      <c r="AD245" s="25"/>
      <c r="AE245" s="44"/>
      <c r="AF245" s="94"/>
      <c r="AG245" s="25"/>
      <c r="AH245" s="25"/>
      <c r="AI245" s="25"/>
      <c r="AJ245" s="45" t="str">
        <f t="array" ref="AJ245">IFERROR(INDEX('[1]Master Price'!$E:$E,MATCH(D245,'[1]Master Price'!$B:$B,0)),"0")</f>
        <v>0</v>
      </c>
      <c r="AK245" s="45">
        <f t="shared" si="0"/>
        <v>0</v>
      </c>
      <c r="AL245" s="46" t="str">
        <f t="shared" si="31"/>
        <v>0-day</v>
      </c>
      <c r="AM245" s="46" t="str">
        <f t="shared" si="2"/>
        <v>0-day</v>
      </c>
      <c r="AN245" s="46" t="str">
        <f t="shared" si="32"/>
        <v>0-day</v>
      </c>
      <c r="AO245" s="46" t="str">
        <f t="shared" si="4"/>
        <v>0-day</v>
      </c>
      <c r="AP245" s="46" t="str">
        <f t="shared" si="5"/>
        <v>0-day</v>
      </c>
      <c r="AQ245" s="46" t="str">
        <f t="shared" si="6"/>
        <v>0-day</v>
      </c>
      <c r="AR245" s="103"/>
      <c r="AS245" s="47" t="str">
        <f t="shared" si="7"/>
        <v/>
      </c>
      <c r="AT245" s="35">
        <f t="shared" si="23"/>
        <v>0</v>
      </c>
      <c r="AU245" s="48" t="e">
        <f t="shared" ca="1" si="8"/>
        <v>#NAME?</v>
      </c>
      <c r="AV245" s="48" t="e">
        <f t="shared" ca="1" si="9"/>
        <v>#NAME?</v>
      </c>
      <c r="AW245" s="49" t="e">
        <f t="shared" ca="1" si="10"/>
        <v>#NAME?</v>
      </c>
      <c r="AX245" s="48" t="e">
        <f t="shared" ca="1" si="11"/>
        <v>#NAME?</v>
      </c>
      <c r="AY245" s="49" t="str">
        <f t="shared" si="12"/>
        <v/>
      </c>
      <c r="AZ245" s="50" t="e">
        <f t="shared" ca="1" si="13"/>
        <v>#NAME?</v>
      </c>
      <c r="BA245" s="51" t="e">
        <f t="shared" ca="1" si="14"/>
        <v>#NAME?</v>
      </c>
      <c r="BB245" s="52" t="e">
        <f t="shared" ca="1" si="15"/>
        <v>#NAME?</v>
      </c>
      <c r="BC245" s="51" t="e">
        <f t="shared" ca="1" si="16"/>
        <v>#NAME?</v>
      </c>
      <c r="BD245" s="54" t="e">
        <f t="shared" ca="1" si="17"/>
        <v>#NAME?</v>
      </c>
      <c r="BE245" s="48" t="e">
        <f t="shared" ca="1" si="18"/>
        <v>#NAME?</v>
      </c>
      <c r="BF245" s="50" t="e">
        <f t="shared" ca="1" si="19"/>
        <v>#NAME?</v>
      </c>
      <c r="BG245" s="56" t="e">
        <f t="shared" ca="1" si="20"/>
        <v>#NAME?</v>
      </c>
      <c r="BH245" s="103"/>
      <c r="BI245" s="103"/>
      <c r="BJ245" s="103"/>
      <c r="BK245" s="103"/>
      <c r="BL245" s="103"/>
      <c r="BM245" s="103"/>
      <c r="BN245" s="24"/>
      <c r="BO245" s="24"/>
    </row>
    <row r="246" spans="1:67" ht="15.5">
      <c r="A246" s="25" t="str">
        <f t="shared" si="26"/>
        <v/>
      </c>
      <c r="B246" s="89"/>
      <c r="C246" s="25"/>
      <c r="D246" s="90"/>
      <c r="E246" s="90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36"/>
      <c r="S246" s="91"/>
      <c r="T246" s="36"/>
      <c r="U246" s="82"/>
      <c r="V246" s="25"/>
      <c r="W246" s="58"/>
      <c r="X246" s="34"/>
      <c r="Y246" s="34"/>
      <c r="Z246" s="36"/>
      <c r="AA246" s="84"/>
      <c r="AB246" s="35"/>
      <c r="AC246" s="25"/>
      <c r="AD246" s="25"/>
      <c r="AE246" s="44"/>
      <c r="AF246" s="94"/>
      <c r="AG246" s="25"/>
      <c r="AH246" s="25"/>
      <c r="AI246" s="25"/>
      <c r="AJ246" s="45" t="str">
        <f t="array" ref="AJ246">IFERROR(INDEX('[1]Master Price'!$E:$E,MATCH(D246,'[1]Master Price'!$B:$B,0)),"0")</f>
        <v>0</v>
      </c>
      <c r="AK246" s="45">
        <f t="shared" si="0"/>
        <v>0</v>
      </c>
      <c r="AL246" s="46" t="str">
        <f t="shared" si="31"/>
        <v>0-day</v>
      </c>
      <c r="AM246" s="46" t="str">
        <f t="shared" si="2"/>
        <v>0-day</v>
      </c>
      <c r="AN246" s="46" t="str">
        <f t="shared" si="32"/>
        <v>0-day</v>
      </c>
      <c r="AO246" s="46" t="str">
        <f t="shared" si="4"/>
        <v>0-day</v>
      </c>
      <c r="AP246" s="46" t="str">
        <f t="shared" si="5"/>
        <v>0-day</v>
      </c>
      <c r="AQ246" s="46" t="str">
        <f t="shared" si="6"/>
        <v>0-day</v>
      </c>
      <c r="AR246" s="103"/>
      <c r="AS246" s="47" t="str">
        <f t="shared" si="7"/>
        <v/>
      </c>
      <c r="AT246" s="35">
        <f t="shared" si="23"/>
        <v>0</v>
      </c>
      <c r="AU246" s="48" t="e">
        <f t="shared" ca="1" si="8"/>
        <v>#NAME?</v>
      </c>
      <c r="AV246" s="48" t="e">
        <f t="shared" ca="1" si="9"/>
        <v>#NAME?</v>
      </c>
      <c r="AW246" s="49" t="e">
        <f t="shared" ca="1" si="10"/>
        <v>#NAME?</v>
      </c>
      <c r="AX246" s="48" t="e">
        <f t="shared" ca="1" si="11"/>
        <v>#NAME?</v>
      </c>
      <c r="AY246" s="49" t="str">
        <f t="shared" si="12"/>
        <v/>
      </c>
      <c r="AZ246" s="50" t="e">
        <f t="shared" ca="1" si="13"/>
        <v>#NAME?</v>
      </c>
      <c r="BA246" s="51" t="e">
        <f t="shared" ca="1" si="14"/>
        <v>#NAME?</v>
      </c>
      <c r="BB246" s="52" t="e">
        <f t="shared" ca="1" si="15"/>
        <v>#NAME?</v>
      </c>
      <c r="BC246" s="51" t="e">
        <f t="shared" ca="1" si="16"/>
        <v>#NAME?</v>
      </c>
      <c r="BD246" s="54" t="e">
        <f t="shared" ca="1" si="17"/>
        <v>#NAME?</v>
      </c>
      <c r="BE246" s="48" t="e">
        <f t="shared" ca="1" si="18"/>
        <v>#NAME?</v>
      </c>
      <c r="BF246" s="50" t="e">
        <f t="shared" ca="1" si="19"/>
        <v>#NAME?</v>
      </c>
      <c r="BG246" s="56" t="e">
        <f t="shared" ca="1" si="20"/>
        <v>#NAME?</v>
      </c>
      <c r="BH246" s="103"/>
      <c r="BI246" s="103"/>
      <c r="BJ246" s="103"/>
      <c r="BK246" s="103"/>
      <c r="BL246" s="103"/>
      <c r="BM246" s="103"/>
      <c r="BN246" s="24"/>
      <c r="BO246" s="24"/>
    </row>
    <row r="247" spans="1:67" ht="15.5">
      <c r="A247" s="25" t="str">
        <f t="shared" si="26"/>
        <v/>
      </c>
      <c r="B247" s="89"/>
      <c r="C247" s="25"/>
      <c r="D247" s="90"/>
      <c r="E247" s="90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36"/>
      <c r="S247" s="91"/>
      <c r="T247" s="36"/>
      <c r="U247" s="82"/>
      <c r="V247" s="25"/>
      <c r="W247" s="58"/>
      <c r="X247" s="34"/>
      <c r="Y247" s="34"/>
      <c r="Z247" s="36"/>
      <c r="AA247" s="84"/>
      <c r="AB247" s="35"/>
      <c r="AC247" s="25"/>
      <c r="AD247" s="25"/>
      <c r="AE247" s="44"/>
      <c r="AF247" s="94"/>
      <c r="AG247" s="25"/>
      <c r="AH247" s="25"/>
      <c r="AI247" s="25"/>
      <c r="AJ247" s="45" t="str">
        <f t="array" ref="AJ247">IFERROR(INDEX('[1]Master Price'!$E:$E,MATCH(D247,'[1]Master Price'!$B:$B,0)),"0")</f>
        <v>0</v>
      </c>
      <c r="AK247" s="45">
        <f t="shared" si="0"/>
        <v>0</v>
      </c>
      <c r="AL247" s="46" t="str">
        <f t="shared" si="31"/>
        <v>0-day</v>
      </c>
      <c r="AM247" s="46" t="str">
        <f t="shared" si="2"/>
        <v>0-day</v>
      </c>
      <c r="AN247" s="46" t="str">
        <f t="shared" si="32"/>
        <v>0-day</v>
      </c>
      <c r="AO247" s="46" t="str">
        <f t="shared" si="4"/>
        <v>0-day</v>
      </c>
      <c r="AP247" s="46" t="str">
        <f t="shared" si="5"/>
        <v>0-day</v>
      </c>
      <c r="AQ247" s="46" t="str">
        <f t="shared" si="6"/>
        <v>0-day</v>
      </c>
      <c r="AR247" s="103"/>
      <c r="AS247" s="47" t="str">
        <f t="shared" si="7"/>
        <v/>
      </c>
      <c r="AT247" s="35">
        <f t="shared" si="23"/>
        <v>0</v>
      </c>
      <c r="AU247" s="48" t="e">
        <f t="shared" ca="1" si="8"/>
        <v>#NAME?</v>
      </c>
      <c r="AV247" s="48" t="e">
        <f t="shared" ca="1" si="9"/>
        <v>#NAME?</v>
      </c>
      <c r="AW247" s="49" t="e">
        <f t="shared" ca="1" si="10"/>
        <v>#NAME?</v>
      </c>
      <c r="AX247" s="48" t="e">
        <f t="shared" ca="1" si="11"/>
        <v>#NAME?</v>
      </c>
      <c r="AY247" s="49" t="str">
        <f t="shared" si="12"/>
        <v/>
      </c>
      <c r="AZ247" s="50" t="e">
        <f t="shared" ca="1" si="13"/>
        <v>#NAME?</v>
      </c>
      <c r="BA247" s="51" t="e">
        <f t="shared" ca="1" si="14"/>
        <v>#NAME?</v>
      </c>
      <c r="BB247" s="52" t="e">
        <f t="shared" ca="1" si="15"/>
        <v>#NAME?</v>
      </c>
      <c r="BC247" s="51" t="e">
        <f t="shared" ca="1" si="16"/>
        <v>#NAME?</v>
      </c>
      <c r="BD247" s="54" t="e">
        <f t="shared" ca="1" si="17"/>
        <v>#NAME?</v>
      </c>
      <c r="BE247" s="48" t="e">
        <f t="shared" ca="1" si="18"/>
        <v>#NAME?</v>
      </c>
      <c r="BF247" s="50" t="e">
        <f t="shared" ca="1" si="19"/>
        <v>#NAME?</v>
      </c>
      <c r="BG247" s="56" t="e">
        <f t="shared" ca="1" si="20"/>
        <v>#NAME?</v>
      </c>
      <c r="BH247" s="103"/>
      <c r="BI247" s="103"/>
      <c r="BJ247" s="103"/>
      <c r="BK247" s="103"/>
      <c r="BL247" s="103"/>
      <c r="BM247" s="103"/>
      <c r="BN247" s="24"/>
      <c r="BO247" s="24"/>
    </row>
    <row r="248" spans="1:67" ht="15.5">
      <c r="A248" s="25" t="str">
        <f t="shared" si="26"/>
        <v/>
      </c>
      <c r="B248" s="89"/>
      <c r="C248" s="25"/>
      <c r="D248" s="90"/>
      <c r="E248" s="90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36"/>
      <c r="S248" s="91"/>
      <c r="T248" s="36"/>
      <c r="U248" s="82"/>
      <c r="V248" s="25"/>
      <c r="W248" s="58"/>
      <c r="X248" s="34"/>
      <c r="Y248" s="34"/>
      <c r="Z248" s="36"/>
      <c r="AA248" s="84"/>
      <c r="AB248" s="35"/>
      <c r="AC248" s="25"/>
      <c r="AD248" s="25"/>
      <c r="AE248" s="44"/>
      <c r="AF248" s="94"/>
      <c r="AG248" s="25"/>
      <c r="AH248" s="25"/>
      <c r="AI248" s="25"/>
      <c r="AJ248" s="45" t="str">
        <f t="array" ref="AJ248">IFERROR(INDEX('[1]Master Price'!$E:$E,MATCH(D248,'[1]Master Price'!$B:$B,0)),"0")</f>
        <v>0</v>
      </c>
      <c r="AK248" s="45">
        <f t="shared" si="0"/>
        <v>0</v>
      </c>
      <c r="AL248" s="46" t="str">
        <f t="shared" si="31"/>
        <v>0-day</v>
      </c>
      <c r="AM248" s="46" t="str">
        <f t="shared" si="2"/>
        <v>0-day</v>
      </c>
      <c r="AN248" s="46" t="str">
        <f t="shared" si="32"/>
        <v>0-day</v>
      </c>
      <c r="AO248" s="46" t="str">
        <f t="shared" si="4"/>
        <v>0-day</v>
      </c>
      <c r="AP248" s="46" t="str">
        <f t="shared" si="5"/>
        <v>0-day</v>
      </c>
      <c r="AQ248" s="46" t="str">
        <f t="shared" si="6"/>
        <v>0-day</v>
      </c>
      <c r="AR248" s="103"/>
      <c r="AS248" s="47" t="str">
        <f t="shared" si="7"/>
        <v/>
      </c>
      <c r="AT248" s="35">
        <f t="shared" si="23"/>
        <v>0</v>
      </c>
      <c r="AU248" s="48" t="e">
        <f t="shared" ca="1" si="8"/>
        <v>#NAME?</v>
      </c>
      <c r="AV248" s="48" t="e">
        <f t="shared" ca="1" si="9"/>
        <v>#NAME?</v>
      </c>
      <c r="AW248" s="49" t="e">
        <f t="shared" ca="1" si="10"/>
        <v>#NAME?</v>
      </c>
      <c r="AX248" s="48" t="e">
        <f t="shared" ca="1" si="11"/>
        <v>#NAME?</v>
      </c>
      <c r="AY248" s="49" t="str">
        <f t="shared" si="12"/>
        <v/>
      </c>
      <c r="AZ248" s="50" t="e">
        <f t="shared" ca="1" si="13"/>
        <v>#NAME?</v>
      </c>
      <c r="BA248" s="51" t="e">
        <f t="shared" ca="1" si="14"/>
        <v>#NAME?</v>
      </c>
      <c r="BB248" s="52" t="e">
        <f t="shared" ca="1" si="15"/>
        <v>#NAME?</v>
      </c>
      <c r="BC248" s="51" t="e">
        <f t="shared" ca="1" si="16"/>
        <v>#NAME?</v>
      </c>
      <c r="BD248" s="54" t="e">
        <f t="shared" ca="1" si="17"/>
        <v>#NAME?</v>
      </c>
      <c r="BE248" s="48" t="e">
        <f t="shared" ca="1" si="18"/>
        <v>#NAME?</v>
      </c>
      <c r="BF248" s="50" t="e">
        <f t="shared" ca="1" si="19"/>
        <v>#NAME?</v>
      </c>
      <c r="BG248" s="56" t="e">
        <f t="shared" ca="1" si="20"/>
        <v>#NAME?</v>
      </c>
      <c r="BH248" s="103"/>
      <c r="BI248" s="103"/>
      <c r="BJ248" s="103"/>
      <c r="BK248" s="103"/>
      <c r="BL248" s="103"/>
      <c r="BM248" s="103"/>
      <c r="BN248" s="24"/>
      <c r="BO248" s="24"/>
    </row>
    <row r="249" spans="1:67" ht="15.5">
      <c r="A249" s="25" t="str">
        <f t="shared" si="26"/>
        <v/>
      </c>
      <c r="B249" s="89"/>
      <c r="C249" s="25"/>
      <c r="D249" s="90"/>
      <c r="E249" s="90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36"/>
      <c r="S249" s="91"/>
      <c r="T249" s="36"/>
      <c r="U249" s="82"/>
      <c r="V249" s="25"/>
      <c r="W249" s="58"/>
      <c r="X249" s="34"/>
      <c r="Y249" s="34"/>
      <c r="Z249" s="36"/>
      <c r="AA249" s="84"/>
      <c r="AB249" s="35"/>
      <c r="AC249" s="25"/>
      <c r="AD249" s="25"/>
      <c r="AE249" s="44"/>
      <c r="AF249" s="94"/>
      <c r="AG249" s="25"/>
      <c r="AH249" s="25"/>
      <c r="AI249" s="25"/>
      <c r="AJ249" s="45" t="str">
        <f t="array" ref="AJ249">IFERROR(INDEX('[1]Master Price'!$E:$E,MATCH(D249,'[1]Master Price'!$B:$B,0)),"0")</f>
        <v>0</v>
      </c>
      <c r="AK249" s="45">
        <f t="shared" si="0"/>
        <v>0</v>
      </c>
      <c r="AL249" s="46" t="str">
        <f t="shared" si="31"/>
        <v>0-day</v>
      </c>
      <c r="AM249" s="46" t="str">
        <f t="shared" si="2"/>
        <v>0-day</v>
      </c>
      <c r="AN249" s="46" t="str">
        <f t="shared" si="32"/>
        <v>0-day</v>
      </c>
      <c r="AO249" s="46" t="str">
        <f t="shared" si="4"/>
        <v>0-day</v>
      </c>
      <c r="AP249" s="46" t="str">
        <f t="shared" si="5"/>
        <v>0-day</v>
      </c>
      <c r="AQ249" s="46" t="str">
        <f t="shared" si="6"/>
        <v>0-day</v>
      </c>
      <c r="AR249" s="103"/>
      <c r="AS249" s="47" t="str">
        <f t="shared" si="7"/>
        <v/>
      </c>
      <c r="AT249" s="35">
        <f t="shared" si="23"/>
        <v>0</v>
      </c>
      <c r="AU249" s="48" t="e">
        <f t="shared" ca="1" si="8"/>
        <v>#NAME?</v>
      </c>
      <c r="AV249" s="48" t="e">
        <f t="shared" ca="1" si="9"/>
        <v>#NAME?</v>
      </c>
      <c r="AW249" s="49" t="e">
        <f t="shared" ca="1" si="10"/>
        <v>#NAME?</v>
      </c>
      <c r="AX249" s="48" t="e">
        <f t="shared" ca="1" si="11"/>
        <v>#NAME?</v>
      </c>
      <c r="AY249" s="49" t="str">
        <f t="shared" si="12"/>
        <v/>
      </c>
      <c r="AZ249" s="50" t="e">
        <f t="shared" ca="1" si="13"/>
        <v>#NAME?</v>
      </c>
      <c r="BA249" s="51" t="e">
        <f t="shared" ca="1" si="14"/>
        <v>#NAME?</v>
      </c>
      <c r="BB249" s="52" t="e">
        <f t="shared" ca="1" si="15"/>
        <v>#NAME?</v>
      </c>
      <c r="BC249" s="51" t="e">
        <f t="shared" ca="1" si="16"/>
        <v>#NAME?</v>
      </c>
      <c r="BD249" s="54" t="e">
        <f t="shared" ca="1" si="17"/>
        <v>#NAME?</v>
      </c>
      <c r="BE249" s="48" t="e">
        <f t="shared" ca="1" si="18"/>
        <v>#NAME?</v>
      </c>
      <c r="BF249" s="50" t="e">
        <f t="shared" ca="1" si="19"/>
        <v>#NAME?</v>
      </c>
      <c r="BG249" s="56" t="e">
        <f t="shared" ca="1" si="20"/>
        <v>#NAME?</v>
      </c>
      <c r="BH249" s="103"/>
      <c r="BI249" s="103"/>
      <c r="BJ249" s="103"/>
      <c r="BK249" s="103"/>
      <c r="BL249" s="103"/>
      <c r="BM249" s="103"/>
      <c r="BN249" s="24"/>
      <c r="BO249" s="24"/>
    </row>
    <row r="250" spans="1:67" ht="15.5">
      <c r="A250" s="25" t="str">
        <f t="shared" si="26"/>
        <v/>
      </c>
      <c r="B250" s="89"/>
      <c r="C250" s="25"/>
      <c r="D250" s="90"/>
      <c r="E250" s="90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36"/>
      <c r="S250" s="91"/>
      <c r="T250" s="36"/>
      <c r="U250" s="82"/>
      <c r="V250" s="25"/>
      <c r="W250" s="58"/>
      <c r="X250" s="34"/>
      <c r="Y250" s="34"/>
      <c r="Z250" s="36"/>
      <c r="AA250" s="84"/>
      <c r="AB250" s="35"/>
      <c r="AC250" s="25"/>
      <c r="AD250" s="25"/>
      <c r="AE250" s="44"/>
      <c r="AF250" s="94"/>
      <c r="AG250" s="25"/>
      <c r="AH250" s="25"/>
      <c r="AI250" s="25"/>
      <c r="AJ250" s="45" t="str">
        <f t="array" ref="AJ250">IFERROR(INDEX('[1]Master Price'!$E:$E,MATCH(D250,'[1]Master Price'!$B:$B,0)),"0")</f>
        <v>0</v>
      </c>
      <c r="AK250" s="45">
        <f t="shared" si="0"/>
        <v>0</v>
      </c>
      <c r="AL250" s="46" t="str">
        <f t="shared" si="31"/>
        <v>0-day</v>
      </c>
      <c r="AM250" s="46" t="str">
        <f t="shared" si="2"/>
        <v>0-day</v>
      </c>
      <c r="AN250" s="46" t="str">
        <f t="shared" si="32"/>
        <v>0-day</v>
      </c>
      <c r="AO250" s="46" t="str">
        <f t="shared" si="4"/>
        <v>0-day</v>
      </c>
      <c r="AP250" s="46" t="str">
        <f t="shared" si="5"/>
        <v>0-day</v>
      </c>
      <c r="AQ250" s="46" t="str">
        <f t="shared" si="6"/>
        <v>0-day</v>
      </c>
      <c r="AR250" s="103"/>
      <c r="AS250" s="47" t="str">
        <f t="shared" si="7"/>
        <v/>
      </c>
      <c r="AT250" s="35">
        <f t="shared" si="23"/>
        <v>0</v>
      </c>
      <c r="AU250" s="48" t="e">
        <f t="shared" ca="1" si="8"/>
        <v>#NAME?</v>
      </c>
      <c r="AV250" s="48" t="e">
        <f t="shared" ca="1" si="9"/>
        <v>#NAME?</v>
      </c>
      <c r="AW250" s="49" t="e">
        <f t="shared" ca="1" si="10"/>
        <v>#NAME?</v>
      </c>
      <c r="AX250" s="48" t="e">
        <f t="shared" ca="1" si="11"/>
        <v>#NAME?</v>
      </c>
      <c r="AY250" s="49" t="str">
        <f t="shared" si="12"/>
        <v/>
      </c>
      <c r="AZ250" s="50" t="e">
        <f t="shared" ca="1" si="13"/>
        <v>#NAME?</v>
      </c>
      <c r="BA250" s="51" t="e">
        <f t="shared" ca="1" si="14"/>
        <v>#NAME?</v>
      </c>
      <c r="BB250" s="52" t="e">
        <f t="shared" ca="1" si="15"/>
        <v>#NAME?</v>
      </c>
      <c r="BC250" s="51" t="e">
        <f t="shared" ca="1" si="16"/>
        <v>#NAME?</v>
      </c>
      <c r="BD250" s="54" t="e">
        <f t="shared" ca="1" si="17"/>
        <v>#NAME?</v>
      </c>
      <c r="BE250" s="48" t="e">
        <f t="shared" ca="1" si="18"/>
        <v>#NAME?</v>
      </c>
      <c r="BF250" s="50" t="e">
        <f t="shared" ca="1" si="19"/>
        <v>#NAME?</v>
      </c>
      <c r="BG250" s="56" t="e">
        <f t="shared" ca="1" si="20"/>
        <v>#NAME?</v>
      </c>
      <c r="BH250" s="103"/>
      <c r="BI250" s="103"/>
      <c r="BJ250" s="103"/>
      <c r="BK250" s="103"/>
      <c r="BL250" s="103"/>
      <c r="BM250" s="103"/>
      <c r="BN250" s="24"/>
      <c r="BO250" s="24"/>
    </row>
    <row r="251" spans="1:67" ht="15.5">
      <c r="A251" s="25" t="str">
        <f t="shared" si="26"/>
        <v/>
      </c>
      <c r="B251" s="89"/>
      <c r="C251" s="25"/>
      <c r="D251" s="90"/>
      <c r="E251" s="90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36"/>
      <c r="S251" s="91"/>
      <c r="T251" s="36"/>
      <c r="U251" s="82"/>
      <c r="V251" s="25"/>
      <c r="W251" s="58"/>
      <c r="X251" s="34"/>
      <c r="Y251" s="34"/>
      <c r="Z251" s="36"/>
      <c r="AA251" s="84"/>
      <c r="AB251" s="35"/>
      <c r="AC251" s="25"/>
      <c r="AD251" s="25"/>
      <c r="AE251" s="44"/>
      <c r="AF251" s="94"/>
      <c r="AG251" s="25"/>
      <c r="AH251" s="25"/>
      <c r="AI251" s="25"/>
      <c r="AJ251" s="45" t="str">
        <f t="array" ref="AJ251">IFERROR(INDEX('[1]Master Price'!$E:$E,MATCH(D251,'[1]Master Price'!$B:$B,0)),"0")</f>
        <v>0</v>
      </c>
      <c r="AK251" s="45">
        <f t="shared" si="0"/>
        <v>0</v>
      </c>
      <c r="AL251" s="46" t="str">
        <f t="shared" si="31"/>
        <v>0-day</v>
      </c>
      <c r="AM251" s="46" t="str">
        <f t="shared" si="2"/>
        <v>0-day</v>
      </c>
      <c r="AN251" s="46" t="str">
        <f t="shared" si="32"/>
        <v>0-day</v>
      </c>
      <c r="AO251" s="46" t="str">
        <f t="shared" si="4"/>
        <v>0-day</v>
      </c>
      <c r="AP251" s="46" t="str">
        <f t="shared" si="5"/>
        <v>0-day</v>
      </c>
      <c r="AQ251" s="46" t="str">
        <f t="shared" si="6"/>
        <v>0-day</v>
      </c>
      <c r="AR251" s="103"/>
      <c r="AS251" s="47" t="str">
        <f t="shared" si="7"/>
        <v/>
      </c>
      <c r="AT251" s="35">
        <f t="shared" si="23"/>
        <v>0</v>
      </c>
      <c r="AU251" s="48" t="e">
        <f t="shared" ca="1" si="8"/>
        <v>#NAME?</v>
      </c>
      <c r="AV251" s="48" t="e">
        <f t="shared" ca="1" si="9"/>
        <v>#NAME?</v>
      </c>
      <c r="AW251" s="49" t="e">
        <f t="shared" ca="1" si="10"/>
        <v>#NAME?</v>
      </c>
      <c r="AX251" s="48" t="e">
        <f t="shared" ca="1" si="11"/>
        <v>#NAME?</v>
      </c>
      <c r="AY251" s="49" t="str">
        <f t="shared" si="12"/>
        <v/>
      </c>
      <c r="AZ251" s="50" t="e">
        <f t="shared" ca="1" si="13"/>
        <v>#NAME?</v>
      </c>
      <c r="BA251" s="51" t="e">
        <f t="shared" ca="1" si="14"/>
        <v>#NAME?</v>
      </c>
      <c r="BB251" s="52" t="e">
        <f t="shared" ca="1" si="15"/>
        <v>#NAME?</v>
      </c>
      <c r="BC251" s="51" t="e">
        <f t="shared" ca="1" si="16"/>
        <v>#NAME?</v>
      </c>
      <c r="BD251" s="54" t="e">
        <f t="shared" ca="1" si="17"/>
        <v>#NAME?</v>
      </c>
      <c r="BE251" s="48" t="e">
        <f t="shared" ca="1" si="18"/>
        <v>#NAME?</v>
      </c>
      <c r="BF251" s="50" t="e">
        <f t="shared" ca="1" si="19"/>
        <v>#NAME?</v>
      </c>
      <c r="BG251" s="56" t="e">
        <f t="shared" ca="1" si="20"/>
        <v>#NAME?</v>
      </c>
      <c r="BH251" s="103"/>
      <c r="BI251" s="103"/>
      <c r="BJ251" s="103"/>
      <c r="BK251" s="103"/>
      <c r="BL251" s="103"/>
      <c r="BM251" s="103"/>
      <c r="BN251" s="24"/>
      <c r="BO251" s="24"/>
    </row>
    <row r="252" spans="1:67" ht="15.5">
      <c r="A252" s="25" t="str">
        <f t="shared" si="26"/>
        <v/>
      </c>
      <c r="B252" s="89"/>
      <c r="C252" s="25"/>
      <c r="D252" s="90"/>
      <c r="E252" s="90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36"/>
      <c r="S252" s="91"/>
      <c r="T252" s="36"/>
      <c r="U252" s="82"/>
      <c r="V252" s="25"/>
      <c r="W252" s="58"/>
      <c r="X252" s="34"/>
      <c r="Y252" s="34"/>
      <c r="Z252" s="36"/>
      <c r="AA252" s="84"/>
      <c r="AB252" s="35"/>
      <c r="AC252" s="25"/>
      <c r="AD252" s="25"/>
      <c r="AE252" s="44"/>
      <c r="AF252" s="94"/>
      <c r="AG252" s="25"/>
      <c r="AH252" s="25"/>
      <c r="AI252" s="25"/>
      <c r="AJ252" s="45" t="str">
        <f t="array" ref="AJ252">IFERROR(INDEX('[1]Master Price'!$E:$E,MATCH(D252,'[1]Master Price'!$B:$B,0)),"0")</f>
        <v>0</v>
      </c>
      <c r="AK252" s="45">
        <f t="shared" si="0"/>
        <v>0</v>
      </c>
      <c r="AL252" s="46" t="str">
        <f t="shared" si="31"/>
        <v>0-day</v>
      </c>
      <c r="AM252" s="46" t="str">
        <f t="shared" si="2"/>
        <v>0-day</v>
      </c>
      <c r="AN252" s="46" t="str">
        <f t="shared" si="32"/>
        <v>0-day</v>
      </c>
      <c r="AO252" s="46" t="str">
        <f t="shared" si="4"/>
        <v>0-day</v>
      </c>
      <c r="AP252" s="46" t="str">
        <f t="shared" si="5"/>
        <v>0-day</v>
      </c>
      <c r="AQ252" s="46" t="str">
        <f t="shared" si="6"/>
        <v>0-day</v>
      </c>
      <c r="AR252" s="103"/>
      <c r="AS252" s="47" t="str">
        <f t="shared" si="7"/>
        <v/>
      </c>
      <c r="AT252" s="35">
        <f t="shared" si="23"/>
        <v>0</v>
      </c>
      <c r="AU252" s="48" t="e">
        <f t="shared" ca="1" si="8"/>
        <v>#NAME?</v>
      </c>
      <c r="AV252" s="48" t="e">
        <f t="shared" ca="1" si="9"/>
        <v>#NAME?</v>
      </c>
      <c r="AW252" s="49" t="e">
        <f t="shared" ca="1" si="10"/>
        <v>#NAME?</v>
      </c>
      <c r="AX252" s="48" t="e">
        <f t="shared" ca="1" si="11"/>
        <v>#NAME?</v>
      </c>
      <c r="AY252" s="49" t="str">
        <f t="shared" si="12"/>
        <v/>
      </c>
      <c r="AZ252" s="50" t="e">
        <f t="shared" ca="1" si="13"/>
        <v>#NAME?</v>
      </c>
      <c r="BA252" s="51" t="e">
        <f t="shared" ca="1" si="14"/>
        <v>#NAME?</v>
      </c>
      <c r="BB252" s="52" t="e">
        <f t="shared" ca="1" si="15"/>
        <v>#NAME?</v>
      </c>
      <c r="BC252" s="51" t="e">
        <f t="shared" ca="1" si="16"/>
        <v>#NAME?</v>
      </c>
      <c r="BD252" s="54" t="e">
        <f t="shared" ca="1" si="17"/>
        <v>#NAME?</v>
      </c>
      <c r="BE252" s="48" t="e">
        <f t="shared" ca="1" si="18"/>
        <v>#NAME?</v>
      </c>
      <c r="BF252" s="50" t="e">
        <f t="shared" ca="1" si="19"/>
        <v>#NAME?</v>
      </c>
      <c r="BG252" s="56" t="e">
        <f t="shared" ca="1" si="20"/>
        <v>#NAME?</v>
      </c>
      <c r="BH252" s="103"/>
      <c r="BI252" s="103"/>
      <c r="BJ252" s="103"/>
      <c r="BK252" s="103"/>
      <c r="BL252" s="103"/>
      <c r="BM252" s="103"/>
      <c r="BN252" s="24"/>
      <c r="BO252" s="24"/>
    </row>
    <row r="253" spans="1:67" ht="15.5">
      <c r="A253" s="25" t="str">
        <f t="shared" si="26"/>
        <v/>
      </c>
      <c r="B253" s="89"/>
      <c r="C253" s="25"/>
      <c r="D253" s="90"/>
      <c r="E253" s="90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36"/>
      <c r="S253" s="91"/>
      <c r="T253" s="36"/>
      <c r="U253" s="82"/>
      <c r="V253" s="25"/>
      <c r="W253" s="58"/>
      <c r="X253" s="34"/>
      <c r="Y253" s="34"/>
      <c r="Z253" s="36"/>
      <c r="AA253" s="84"/>
      <c r="AB253" s="35"/>
      <c r="AC253" s="25"/>
      <c r="AD253" s="25"/>
      <c r="AE253" s="44"/>
      <c r="AF253" s="94"/>
      <c r="AG253" s="25"/>
      <c r="AH253" s="25"/>
      <c r="AI253" s="25"/>
      <c r="AJ253" s="45" t="str">
        <f t="array" ref="AJ253">IFERROR(INDEX('[1]Master Price'!$E:$E,MATCH(D253,'[1]Master Price'!$B:$B,0)),"0")</f>
        <v>0</v>
      </c>
      <c r="AK253" s="45">
        <f t="shared" si="0"/>
        <v>0</v>
      </c>
      <c r="AL253" s="46" t="str">
        <f t="shared" si="31"/>
        <v>0-day</v>
      </c>
      <c r="AM253" s="46" t="str">
        <f t="shared" si="2"/>
        <v>0-day</v>
      </c>
      <c r="AN253" s="46" t="str">
        <f t="shared" si="32"/>
        <v>0-day</v>
      </c>
      <c r="AO253" s="46" t="str">
        <f t="shared" si="4"/>
        <v>0-day</v>
      </c>
      <c r="AP253" s="46" t="str">
        <f t="shared" si="5"/>
        <v>0-day</v>
      </c>
      <c r="AQ253" s="46" t="str">
        <f t="shared" si="6"/>
        <v>0-day</v>
      </c>
      <c r="AR253" s="103"/>
      <c r="AS253" s="47" t="str">
        <f t="shared" si="7"/>
        <v/>
      </c>
      <c r="AT253" s="35">
        <f t="shared" si="23"/>
        <v>0</v>
      </c>
      <c r="AU253" s="48" t="e">
        <f t="shared" ca="1" si="8"/>
        <v>#NAME?</v>
      </c>
      <c r="AV253" s="48" t="e">
        <f t="shared" ca="1" si="9"/>
        <v>#NAME?</v>
      </c>
      <c r="AW253" s="49" t="e">
        <f t="shared" ca="1" si="10"/>
        <v>#NAME?</v>
      </c>
      <c r="AX253" s="48" t="e">
        <f t="shared" ca="1" si="11"/>
        <v>#NAME?</v>
      </c>
      <c r="AY253" s="49" t="str">
        <f t="shared" si="12"/>
        <v/>
      </c>
      <c r="AZ253" s="50" t="e">
        <f t="shared" ca="1" si="13"/>
        <v>#NAME?</v>
      </c>
      <c r="BA253" s="51" t="e">
        <f t="shared" ca="1" si="14"/>
        <v>#NAME?</v>
      </c>
      <c r="BB253" s="52" t="e">
        <f t="shared" ca="1" si="15"/>
        <v>#NAME?</v>
      </c>
      <c r="BC253" s="51" t="e">
        <f t="shared" ca="1" si="16"/>
        <v>#NAME?</v>
      </c>
      <c r="BD253" s="54" t="e">
        <f t="shared" ca="1" si="17"/>
        <v>#NAME?</v>
      </c>
      <c r="BE253" s="48" t="e">
        <f t="shared" ca="1" si="18"/>
        <v>#NAME?</v>
      </c>
      <c r="BF253" s="50" t="e">
        <f t="shared" ca="1" si="19"/>
        <v>#NAME?</v>
      </c>
      <c r="BG253" s="56" t="e">
        <f t="shared" ca="1" si="20"/>
        <v>#NAME?</v>
      </c>
      <c r="BH253" s="103"/>
      <c r="BI253" s="103"/>
      <c r="BJ253" s="103"/>
      <c r="BK253" s="103"/>
      <c r="BL253" s="103"/>
      <c r="BM253" s="103"/>
      <c r="BN253" s="24"/>
      <c r="BO253" s="24"/>
    </row>
    <row r="254" spans="1:67" ht="15.5">
      <c r="A254" s="25" t="str">
        <f t="shared" si="26"/>
        <v/>
      </c>
      <c r="B254" s="89"/>
      <c r="C254" s="25"/>
      <c r="D254" s="90"/>
      <c r="E254" s="90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36"/>
      <c r="S254" s="91"/>
      <c r="T254" s="36"/>
      <c r="U254" s="82"/>
      <c r="V254" s="25"/>
      <c r="W254" s="58"/>
      <c r="X254" s="34"/>
      <c r="Y254" s="34"/>
      <c r="Z254" s="36"/>
      <c r="AA254" s="84"/>
      <c r="AB254" s="35"/>
      <c r="AC254" s="25"/>
      <c r="AD254" s="25"/>
      <c r="AE254" s="44"/>
      <c r="AF254" s="94"/>
      <c r="AG254" s="25"/>
      <c r="AH254" s="25"/>
      <c r="AI254" s="25"/>
      <c r="AJ254" s="45" t="str">
        <f t="array" ref="AJ254">IFERROR(INDEX('[1]Master Price'!$E:$E,MATCH(D254,'[1]Master Price'!$B:$B,0)),"0")</f>
        <v>0</v>
      </c>
      <c r="AK254" s="45">
        <f t="shared" si="0"/>
        <v>0</v>
      </c>
      <c r="AL254" s="46" t="str">
        <f t="shared" si="31"/>
        <v>0-day</v>
      </c>
      <c r="AM254" s="46" t="str">
        <f t="shared" si="2"/>
        <v>0-day</v>
      </c>
      <c r="AN254" s="46" t="str">
        <f t="shared" si="32"/>
        <v>0-day</v>
      </c>
      <c r="AO254" s="46" t="str">
        <f t="shared" si="4"/>
        <v>0-day</v>
      </c>
      <c r="AP254" s="46" t="str">
        <f t="shared" si="5"/>
        <v>0-day</v>
      </c>
      <c r="AQ254" s="46" t="str">
        <f t="shared" si="6"/>
        <v>0-day</v>
      </c>
      <c r="AR254" s="103"/>
      <c r="AS254" s="47" t="str">
        <f t="shared" si="7"/>
        <v/>
      </c>
      <c r="AT254" s="35">
        <f t="shared" si="23"/>
        <v>0</v>
      </c>
      <c r="AU254" s="48" t="e">
        <f t="shared" ca="1" si="8"/>
        <v>#NAME?</v>
      </c>
      <c r="AV254" s="48" t="e">
        <f t="shared" ca="1" si="9"/>
        <v>#NAME?</v>
      </c>
      <c r="AW254" s="49" t="e">
        <f t="shared" ca="1" si="10"/>
        <v>#NAME?</v>
      </c>
      <c r="AX254" s="48" t="e">
        <f t="shared" ca="1" si="11"/>
        <v>#NAME?</v>
      </c>
      <c r="AY254" s="49" t="str">
        <f t="shared" si="12"/>
        <v/>
      </c>
      <c r="AZ254" s="50" t="e">
        <f t="shared" ca="1" si="13"/>
        <v>#NAME?</v>
      </c>
      <c r="BA254" s="51" t="e">
        <f t="shared" ca="1" si="14"/>
        <v>#NAME?</v>
      </c>
      <c r="BB254" s="52" t="e">
        <f t="shared" ca="1" si="15"/>
        <v>#NAME?</v>
      </c>
      <c r="BC254" s="51" t="e">
        <f t="shared" ca="1" si="16"/>
        <v>#NAME?</v>
      </c>
      <c r="BD254" s="54" t="e">
        <f t="shared" ca="1" si="17"/>
        <v>#NAME?</v>
      </c>
      <c r="BE254" s="48" t="e">
        <f t="shared" ca="1" si="18"/>
        <v>#NAME?</v>
      </c>
      <c r="BF254" s="50" t="e">
        <f t="shared" ca="1" si="19"/>
        <v>#NAME?</v>
      </c>
      <c r="BG254" s="56" t="e">
        <f t="shared" ca="1" si="20"/>
        <v>#NAME?</v>
      </c>
      <c r="BH254" s="103"/>
      <c r="BI254" s="103"/>
      <c r="BJ254" s="103"/>
      <c r="BK254" s="103"/>
      <c r="BL254" s="103"/>
      <c r="BM254" s="103"/>
      <c r="BN254" s="24"/>
      <c r="BO254" s="24"/>
    </row>
    <row r="255" spans="1:67" ht="15.5">
      <c r="A255" s="25" t="str">
        <f t="shared" si="26"/>
        <v/>
      </c>
      <c r="B255" s="89"/>
      <c r="C255" s="25"/>
      <c r="D255" s="90"/>
      <c r="E255" s="90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36"/>
      <c r="S255" s="91"/>
      <c r="T255" s="36"/>
      <c r="U255" s="82"/>
      <c r="V255" s="25"/>
      <c r="W255" s="58"/>
      <c r="X255" s="34"/>
      <c r="Y255" s="34"/>
      <c r="Z255" s="36"/>
      <c r="AA255" s="84"/>
      <c r="AB255" s="35"/>
      <c r="AC255" s="25"/>
      <c r="AD255" s="25"/>
      <c r="AE255" s="44"/>
      <c r="AF255" s="94"/>
      <c r="AG255" s="25"/>
      <c r="AH255" s="25"/>
      <c r="AI255" s="25"/>
      <c r="AJ255" s="45" t="str">
        <f t="array" ref="AJ255">IFERROR(INDEX('[1]Master Price'!$E:$E,MATCH(D255,'[1]Master Price'!$B:$B,0)),"0")</f>
        <v>0</v>
      </c>
      <c r="AK255" s="45">
        <f t="shared" si="0"/>
        <v>0</v>
      </c>
      <c r="AL255" s="46" t="str">
        <f t="shared" si="31"/>
        <v>0-day</v>
      </c>
      <c r="AM255" s="46" t="str">
        <f t="shared" si="2"/>
        <v>0-day</v>
      </c>
      <c r="AN255" s="46" t="str">
        <f t="shared" si="32"/>
        <v>0-day</v>
      </c>
      <c r="AO255" s="46" t="str">
        <f t="shared" si="4"/>
        <v>0-day</v>
      </c>
      <c r="AP255" s="46" t="str">
        <f t="shared" si="5"/>
        <v>0-day</v>
      </c>
      <c r="AQ255" s="46" t="str">
        <f t="shared" si="6"/>
        <v>0-day</v>
      </c>
      <c r="AR255" s="103"/>
      <c r="AS255" s="47" t="str">
        <f t="shared" si="7"/>
        <v/>
      </c>
      <c r="AT255" s="35">
        <f t="shared" si="23"/>
        <v>0</v>
      </c>
      <c r="AU255" s="48" t="e">
        <f t="shared" ca="1" si="8"/>
        <v>#NAME?</v>
      </c>
      <c r="AV255" s="48" t="e">
        <f t="shared" ca="1" si="9"/>
        <v>#NAME?</v>
      </c>
      <c r="AW255" s="49" t="e">
        <f t="shared" ca="1" si="10"/>
        <v>#NAME?</v>
      </c>
      <c r="AX255" s="48" t="e">
        <f t="shared" ca="1" si="11"/>
        <v>#NAME?</v>
      </c>
      <c r="AY255" s="49" t="str">
        <f t="shared" si="12"/>
        <v/>
      </c>
      <c r="AZ255" s="50" t="e">
        <f t="shared" ca="1" si="13"/>
        <v>#NAME?</v>
      </c>
      <c r="BA255" s="51" t="e">
        <f t="shared" ca="1" si="14"/>
        <v>#NAME?</v>
      </c>
      <c r="BB255" s="52" t="e">
        <f t="shared" ca="1" si="15"/>
        <v>#NAME?</v>
      </c>
      <c r="BC255" s="51" t="e">
        <f t="shared" ca="1" si="16"/>
        <v>#NAME?</v>
      </c>
      <c r="BD255" s="54" t="e">
        <f t="shared" ca="1" si="17"/>
        <v>#NAME?</v>
      </c>
      <c r="BE255" s="48" t="e">
        <f t="shared" ca="1" si="18"/>
        <v>#NAME?</v>
      </c>
      <c r="BF255" s="50" t="e">
        <f t="shared" ca="1" si="19"/>
        <v>#NAME?</v>
      </c>
      <c r="BG255" s="56" t="e">
        <f t="shared" ca="1" si="20"/>
        <v>#NAME?</v>
      </c>
      <c r="BH255" s="103"/>
      <c r="BI255" s="103"/>
      <c r="BJ255" s="103"/>
      <c r="BK255" s="103"/>
      <c r="BL255" s="103"/>
      <c r="BM255" s="103"/>
      <c r="BN255" s="24"/>
      <c r="BO255" s="24"/>
    </row>
    <row r="256" spans="1:67" ht="15.5">
      <c r="A256" s="25" t="str">
        <f t="shared" si="26"/>
        <v/>
      </c>
      <c r="B256" s="89"/>
      <c r="C256" s="25"/>
      <c r="D256" s="90"/>
      <c r="E256" s="90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36"/>
      <c r="S256" s="91"/>
      <c r="T256" s="36"/>
      <c r="U256" s="82"/>
      <c r="V256" s="25"/>
      <c r="W256" s="58"/>
      <c r="X256" s="34"/>
      <c r="Y256" s="34"/>
      <c r="Z256" s="36"/>
      <c r="AA256" s="84"/>
      <c r="AB256" s="35"/>
      <c r="AC256" s="25"/>
      <c r="AD256" s="25"/>
      <c r="AE256" s="44"/>
      <c r="AF256" s="94"/>
      <c r="AG256" s="25"/>
      <c r="AH256" s="25"/>
      <c r="AI256" s="25"/>
      <c r="AJ256" s="45" t="str">
        <f t="array" ref="AJ256">IFERROR(INDEX('[1]Master Price'!$E:$E,MATCH(D256,'[1]Master Price'!$B:$B,0)),"0")</f>
        <v>0</v>
      </c>
      <c r="AK256" s="45">
        <f t="shared" si="0"/>
        <v>0</v>
      </c>
      <c r="AL256" s="46" t="str">
        <f t="shared" si="31"/>
        <v>0-day</v>
      </c>
      <c r="AM256" s="46" t="str">
        <f t="shared" si="2"/>
        <v>0-day</v>
      </c>
      <c r="AN256" s="46" t="str">
        <f t="shared" si="32"/>
        <v>0-day</v>
      </c>
      <c r="AO256" s="46" t="str">
        <f t="shared" si="4"/>
        <v>0-day</v>
      </c>
      <c r="AP256" s="46" t="str">
        <f t="shared" si="5"/>
        <v>0-day</v>
      </c>
      <c r="AQ256" s="46" t="str">
        <f t="shared" si="6"/>
        <v>0-day</v>
      </c>
      <c r="AR256" s="103"/>
      <c r="AS256" s="47" t="str">
        <f t="shared" si="7"/>
        <v/>
      </c>
      <c r="AT256" s="35">
        <f t="shared" si="23"/>
        <v>0</v>
      </c>
      <c r="AU256" s="48" t="e">
        <f t="shared" ca="1" si="8"/>
        <v>#NAME?</v>
      </c>
      <c r="AV256" s="48" t="e">
        <f t="shared" ca="1" si="9"/>
        <v>#NAME?</v>
      </c>
      <c r="AW256" s="49" t="e">
        <f t="shared" ca="1" si="10"/>
        <v>#NAME?</v>
      </c>
      <c r="AX256" s="48" t="e">
        <f t="shared" ca="1" si="11"/>
        <v>#NAME?</v>
      </c>
      <c r="AY256" s="49" t="str">
        <f t="shared" si="12"/>
        <v/>
      </c>
      <c r="AZ256" s="50" t="e">
        <f t="shared" ca="1" si="13"/>
        <v>#NAME?</v>
      </c>
      <c r="BA256" s="51" t="e">
        <f t="shared" ca="1" si="14"/>
        <v>#NAME?</v>
      </c>
      <c r="BB256" s="52" t="e">
        <f t="shared" ca="1" si="15"/>
        <v>#NAME?</v>
      </c>
      <c r="BC256" s="51" t="e">
        <f t="shared" ca="1" si="16"/>
        <v>#NAME?</v>
      </c>
      <c r="BD256" s="54" t="e">
        <f t="shared" ca="1" si="17"/>
        <v>#NAME?</v>
      </c>
      <c r="BE256" s="48" t="e">
        <f t="shared" ca="1" si="18"/>
        <v>#NAME?</v>
      </c>
      <c r="BF256" s="50" t="e">
        <f t="shared" ca="1" si="19"/>
        <v>#NAME?</v>
      </c>
      <c r="BG256" s="56" t="e">
        <f t="shared" ca="1" si="20"/>
        <v>#NAME?</v>
      </c>
      <c r="BH256" s="103"/>
      <c r="BI256" s="103"/>
      <c r="BJ256" s="103"/>
      <c r="BK256" s="103"/>
      <c r="BL256" s="103"/>
      <c r="BM256" s="103"/>
      <c r="BN256" s="24"/>
      <c r="BO256" s="24"/>
    </row>
    <row r="257" spans="1:67" ht="15.5">
      <c r="A257" s="25" t="str">
        <f t="shared" si="26"/>
        <v/>
      </c>
      <c r="B257" s="89"/>
      <c r="C257" s="25"/>
      <c r="D257" s="90"/>
      <c r="E257" s="90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36"/>
      <c r="S257" s="91"/>
      <c r="T257" s="36"/>
      <c r="U257" s="82"/>
      <c r="V257" s="25"/>
      <c r="W257" s="58"/>
      <c r="X257" s="34"/>
      <c r="Y257" s="34"/>
      <c r="Z257" s="36"/>
      <c r="AA257" s="84"/>
      <c r="AB257" s="35"/>
      <c r="AC257" s="25"/>
      <c r="AD257" s="25"/>
      <c r="AE257" s="44"/>
      <c r="AF257" s="94"/>
      <c r="AG257" s="25"/>
      <c r="AH257" s="25"/>
      <c r="AI257" s="25"/>
      <c r="AJ257" s="45" t="str">
        <f t="array" ref="AJ257">IFERROR(INDEX('[1]Master Price'!$E:$E,MATCH(D257,'[1]Master Price'!$B:$B,0)),"0")</f>
        <v>0</v>
      </c>
      <c r="AK257" s="45">
        <f t="shared" si="0"/>
        <v>0</v>
      </c>
      <c r="AL257" s="46" t="str">
        <f t="shared" si="31"/>
        <v>0-day</v>
      </c>
      <c r="AM257" s="46" t="str">
        <f t="shared" si="2"/>
        <v>0-day</v>
      </c>
      <c r="AN257" s="46" t="str">
        <f t="shared" si="32"/>
        <v>0-day</v>
      </c>
      <c r="AO257" s="46" t="str">
        <f t="shared" si="4"/>
        <v>0-day</v>
      </c>
      <c r="AP257" s="46" t="str">
        <f t="shared" si="5"/>
        <v>0-day</v>
      </c>
      <c r="AQ257" s="46" t="str">
        <f t="shared" si="6"/>
        <v>0-day</v>
      </c>
      <c r="AR257" s="103"/>
      <c r="AS257" s="47" t="str">
        <f t="shared" si="7"/>
        <v/>
      </c>
      <c r="AT257" s="35">
        <f t="shared" si="23"/>
        <v>0</v>
      </c>
      <c r="AU257" s="48" t="e">
        <f t="shared" ca="1" si="8"/>
        <v>#NAME?</v>
      </c>
      <c r="AV257" s="48" t="e">
        <f t="shared" ca="1" si="9"/>
        <v>#NAME?</v>
      </c>
      <c r="AW257" s="49" t="e">
        <f t="shared" ca="1" si="10"/>
        <v>#NAME?</v>
      </c>
      <c r="AX257" s="48" t="e">
        <f t="shared" ca="1" si="11"/>
        <v>#NAME?</v>
      </c>
      <c r="AY257" s="49" t="str">
        <f t="shared" si="12"/>
        <v/>
      </c>
      <c r="AZ257" s="50" t="e">
        <f t="shared" ca="1" si="13"/>
        <v>#NAME?</v>
      </c>
      <c r="BA257" s="51" t="e">
        <f t="shared" ca="1" si="14"/>
        <v>#NAME?</v>
      </c>
      <c r="BB257" s="52" t="e">
        <f t="shared" ca="1" si="15"/>
        <v>#NAME?</v>
      </c>
      <c r="BC257" s="51" t="e">
        <f t="shared" ca="1" si="16"/>
        <v>#NAME?</v>
      </c>
      <c r="BD257" s="54" t="e">
        <f t="shared" ca="1" si="17"/>
        <v>#NAME?</v>
      </c>
      <c r="BE257" s="48" t="e">
        <f t="shared" ca="1" si="18"/>
        <v>#NAME?</v>
      </c>
      <c r="BF257" s="50" t="e">
        <f t="shared" ca="1" si="19"/>
        <v>#NAME?</v>
      </c>
      <c r="BG257" s="56" t="e">
        <f t="shared" ca="1" si="20"/>
        <v>#NAME?</v>
      </c>
      <c r="BH257" s="103"/>
      <c r="BI257" s="103"/>
      <c r="BJ257" s="103"/>
      <c r="BK257" s="103"/>
      <c r="BL257" s="103"/>
      <c r="BM257" s="103"/>
      <c r="BN257" s="24"/>
      <c r="BO257" s="24"/>
    </row>
    <row r="258" spans="1:67" ht="15.5">
      <c r="A258" s="25" t="str">
        <f t="shared" si="26"/>
        <v/>
      </c>
      <c r="B258" s="89"/>
      <c r="C258" s="25"/>
      <c r="D258" s="90"/>
      <c r="E258" s="90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36"/>
      <c r="S258" s="91"/>
      <c r="T258" s="36"/>
      <c r="U258" s="82"/>
      <c r="V258" s="25"/>
      <c r="W258" s="58"/>
      <c r="X258" s="34"/>
      <c r="Y258" s="34"/>
      <c r="Z258" s="36"/>
      <c r="AA258" s="84"/>
      <c r="AB258" s="35"/>
      <c r="AC258" s="25"/>
      <c r="AD258" s="25"/>
      <c r="AE258" s="44"/>
      <c r="AF258" s="94"/>
      <c r="AG258" s="25"/>
      <c r="AH258" s="25"/>
      <c r="AI258" s="25"/>
      <c r="AJ258" s="45" t="str">
        <f t="array" ref="AJ258">IFERROR(INDEX('[1]Master Price'!$E:$E,MATCH(D258,'[1]Master Price'!$B:$B,0)),"0")</f>
        <v>0</v>
      </c>
      <c r="AK258" s="45">
        <f t="shared" ref="AK258:AK512" si="33">AJ258*F258</f>
        <v>0</v>
      </c>
      <c r="AL258" s="46" t="str">
        <f t="shared" si="31"/>
        <v>0-day</v>
      </c>
      <c r="AM258" s="46" t="str">
        <f t="shared" ref="AM258:AM512" si="34">IFERROR(DATEDIF(S258,U258,"d"),"0")&amp;"-day"</f>
        <v>0-day</v>
      </c>
      <c r="AN258" s="46" t="str">
        <f t="shared" si="32"/>
        <v>0-day</v>
      </c>
      <c r="AO258" s="46" t="str">
        <f t="shared" ref="AO258:AO297" si="35">IFERROR(DATEDIF(X258,AA258,"d"),"0")&amp;"-day"</f>
        <v>0-day</v>
      </c>
      <c r="AP258" s="46" t="str">
        <f t="shared" ref="AP258:AP512" si="36">IFERROR(DATEDIF(AA258,AE258,"d"),"0")&amp;"-day"</f>
        <v>0-day</v>
      </c>
      <c r="AQ258" s="46" t="str">
        <f t="shared" ref="AQ258:AQ512" si="37">SUM(AL258:AP258)&amp;"-day"</f>
        <v>0-day</v>
      </c>
      <c r="AR258" s="103"/>
      <c r="AS258" s="47" t="str">
        <f t="shared" ref="AS258:AS512" si="38">IF(AT258=0,"",ROW()-ROW($AS$2))</f>
        <v/>
      </c>
      <c r="AT258" s="35">
        <f t="shared" si="23"/>
        <v>0</v>
      </c>
      <c r="AU258" s="48" t="e">
        <f t="shared" ref="AU258:AU512" ca="1" si="39">_xludf.ifna(INDEX($B:$B,MATCH(AT258,$C:$C,FALSE)),"")</f>
        <v>#NAME?</v>
      </c>
      <c r="AV258" s="48" t="e">
        <f t="shared" ref="AV258:AV512" ca="1" si="40">_xludf.ifna(INDEX($U:$U,MATCH(AT258,$C:$C,FALSE)),"")</f>
        <v>#NAME?</v>
      </c>
      <c r="AW258" s="49" t="e">
        <f t="shared" ref="AW258:AW512" ca="1" si="41">_xludf.ifna(INDEX($Z:$Z,MATCH(AT258,$C:$C,FALSE)),"")</f>
        <v>#NAME?</v>
      </c>
      <c r="AX258" s="48" t="e">
        <f t="shared" ref="AX258:AX512" ca="1" si="42">_xludf.ifna(INDEX($AA:$AA,MATCH(AT258,$C:$C,FALSE)),"")</f>
        <v>#NAME?</v>
      </c>
      <c r="AY258" s="49" t="str">
        <f t="shared" ref="AY258:AY512" si="43">IFERROR(INDEX($R:$R,MATCH(AT258,$C:$C,FALSE)),"")</f>
        <v/>
      </c>
      <c r="AZ258" s="50" t="e">
        <f t="shared" ref="AZ258:AZ512" ca="1" si="44">_xludf.ifna(INDEX($V:$V,MATCH(AT258,$C:$C,FALSE)),"")</f>
        <v>#NAME?</v>
      </c>
      <c r="BA258" s="51" t="e">
        <f t="shared" ref="BA258:BA512" ca="1" si="45">_xludf.ifna(INDEX($W:$W,MATCH(AT258,$C:$C,FALSE)),"")</f>
        <v>#NAME?</v>
      </c>
      <c r="BB258" s="52" t="e">
        <f t="shared" ref="BB258:BB512" ca="1" si="46">_xludf.ifna(INDEX($X:$X,MATCH(AT258,$C:$C,FALSE)),"")</f>
        <v>#NAME?</v>
      </c>
      <c r="BC258" s="51" t="e">
        <f t="shared" ref="BC258:BC512" ca="1" si="47">_xludf.ifna(INDEX($AD:$AD,MATCH(AT258,$C:$C,FALSE)),"")</f>
        <v>#NAME?</v>
      </c>
      <c r="BD258" s="54" t="e">
        <f t="shared" ref="BD258:BD512" ca="1" si="48">_xludf.ifna(INDEX($AE:$AE,MATCH(AT258,$C:$C,FALSE)),"")</f>
        <v>#NAME?</v>
      </c>
      <c r="BE258" s="48" t="e">
        <f t="shared" ref="BE258:BE512" ca="1" si="49">_xludf.ifna(INDEX($AF:$AF,MATCH(AT258,$C:$C,FALSE)),"")</f>
        <v>#NAME?</v>
      </c>
      <c r="BF258" s="50" t="e">
        <f t="shared" ref="BF258:BF512" ca="1" si="50">_xludf.ifna(INDEX($T:$T,MATCH(AT258,$C:$C,FALSE),""),"")</f>
        <v>#NAME?</v>
      </c>
      <c r="BG258" s="56" t="e">
        <f t="shared" ref="BG258:BG512" ca="1" si="51">_xludf.ifna(INDEX($AI:$AI,MATCH(AT258,$C:$C,FALSE)),"")</f>
        <v>#NAME?</v>
      </c>
      <c r="BH258" s="103"/>
      <c r="BI258" s="103"/>
      <c r="BJ258" s="103"/>
      <c r="BK258" s="103"/>
      <c r="BL258" s="103"/>
      <c r="BM258" s="103"/>
      <c r="BN258" s="24"/>
      <c r="BO258" s="24"/>
    </row>
    <row r="259" spans="1:67" ht="15.5">
      <c r="A259" s="25" t="str">
        <f t="shared" si="26"/>
        <v/>
      </c>
      <c r="B259" s="89"/>
      <c r="C259" s="25"/>
      <c r="D259" s="90"/>
      <c r="E259" s="90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36"/>
      <c r="S259" s="91"/>
      <c r="T259" s="36"/>
      <c r="U259" s="82"/>
      <c r="V259" s="25"/>
      <c r="W259" s="58"/>
      <c r="X259" s="34"/>
      <c r="Y259" s="34"/>
      <c r="Z259" s="36"/>
      <c r="AA259" s="84"/>
      <c r="AB259" s="35"/>
      <c r="AC259" s="25"/>
      <c r="AD259" s="25"/>
      <c r="AE259" s="44"/>
      <c r="AF259" s="94"/>
      <c r="AG259" s="25"/>
      <c r="AH259" s="25"/>
      <c r="AI259" s="25"/>
      <c r="AJ259" s="45" t="str">
        <f t="array" ref="AJ259">IFERROR(INDEX('[1]Master Price'!$E:$E,MATCH(D259,'[1]Master Price'!$B:$B,0)),"0")</f>
        <v>0</v>
      </c>
      <c r="AK259" s="45">
        <f t="shared" si="33"/>
        <v>0</v>
      </c>
      <c r="AL259" s="46" t="str">
        <f t="shared" si="31"/>
        <v>0-day</v>
      </c>
      <c r="AM259" s="46" t="str">
        <f t="shared" si="34"/>
        <v>0-day</v>
      </c>
      <c r="AN259" s="46" t="str">
        <f t="shared" si="32"/>
        <v>0-day</v>
      </c>
      <c r="AO259" s="46" t="str">
        <f t="shared" si="35"/>
        <v>0-day</v>
      </c>
      <c r="AP259" s="46" t="str">
        <f t="shared" si="36"/>
        <v>0-day</v>
      </c>
      <c r="AQ259" s="46" t="str">
        <f t="shared" si="37"/>
        <v>0-day</v>
      </c>
      <c r="AR259" s="103"/>
      <c r="AS259" s="47" t="str">
        <f t="shared" si="38"/>
        <v/>
      </c>
      <c r="AT259" s="35">
        <f t="shared" si="23"/>
        <v>0</v>
      </c>
      <c r="AU259" s="48" t="e">
        <f t="shared" ca="1" si="39"/>
        <v>#NAME?</v>
      </c>
      <c r="AV259" s="48" t="e">
        <f t="shared" ca="1" si="40"/>
        <v>#NAME?</v>
      </c>
      <c r="AW259" s="49" t="e">
        <f t="shared" ca="1" si="41"/>
        <v>#NAME?</v>
      </c>
      <c r="AX259" s="48" t="e">
        <f t="shared" ca="1" si="42"/>
        <v>#NAME?</v>
      </c>
      <c r="AY259" s="49" t="str">
        <f t="shared" si="43"/>
        <v/>
      </c>
      <c r="AZ259" s="50" t="e">
        <f t="shared" ca="1" si="44"/>
        <v>#NAME?</v>
      </c>
      <c r="BA259" s="51" t="e">
        <f t="shared" ca="1" si="45"/>
        <v>#NAME?</v>
      </c>
      <c r="BB259" s="52" t="e">
        <f t="shared" ca="1" si="46"/>
        <v>#NAME?</v>
      </c>
      <c r="BC259" s="51" t="e">
        <f t="shared" ca="1" si="47"/>
        <v>#NAME?</v>
      </c>
      <c r="BD259" s="54" t="e">
        <f t="shared" ca="1" si="48"/>
        <v>#NAME?</v>
      </c>
      <c r="BE259" s="48" t="e">
        <f t="shared" ca="1" si="49"/>
        <v>#NAME?</v>
      </c>
      <c r="BF259" s="50" t="e">
        <f t="shared" ca="1" si="50"/>
        <v>#NAME?</v>
      </c>
      <c r="BG259" s="56" t="e">
        <f t="shared" ca="1" si="51"/>
        <v>#NAME?</v>
      </c>
      <c r="BH259" s="103"/>
      <c r="BI259" s="103"/>
      <c r="BJ259" s="103"/>
      <c r="BK259" s="103"/>
      <c r="BL259" s="103"/>
      <c r="BM259" s="103"/>
      <c r="BN259" s="24"/>
      <c r="BO259" s="24"/>
    </row>
    <row r="260" spans="1:67" ht="15.5">
      <c r="A260" s="25" t="str">
        <f t="shared" si="26"/>
        <v/>
      </c>
      <c r="B260" s="89"/>
      <c r="C260" s="25"/>
      <c r="D260" s="90"/>
      <c r="E260" s="90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36"/>
      <c r="S260" s="91"/>
      <c r="T260" s="36"/>
      <c r="U260" s="82"/>
      <c r="V260" s="25"/>
      <c r="W260" s="58"/>
      <c r="X260" s="34"/>
      <c r="Y260" s="34"/>
      <c r="Z260" s="36"/>
      <c r="AA260" s="84"/>
      <c r="AB260" s="35"/>
      <c r="AC260" s="25"/>
      <c r="AD260" s="25"/>
      <c r="AE260" s="44"/>
      <c r="AF260" s="94"/>
      <c r="AG260" s="25"/>
      <c r="AH260" s="25"/>
      <c r="AI260" s="25"/>
      <c r="AJ260" s="45" t="str">
        <f t="array" ref="AJ260">IFERROR(INDEX('[1]Master Price'!$E:$E,MATCH(D260,'[1]Master Price'!$B:$B,0)),"0")</f>
        <v>0</v>
      </c>
      <c r="AK260" s="45">
        <f t="shared" si="33"/>
        <v>0</v>
      </c>
      <c r="AL260" s="46" t="str">
        <f t="shared" si="31"/>
        <v>0-day</v>
      </c>
      <c r="AM260" s="46" t="str">
        <f t="shared" si="34"/>
        <v>0-day</v>
      </c>
      <c r="AN260" s="46" t="str">
        <f t="shared" si="32"/>
        <v>0-day</v>
      </c>
      <c r="AO260" s="46" t="str">
        <f t="shared" si="35"/>
        <v>0-day</v>
      </c>
      <c r="AP260" s="46" t="str">
        <f t="shared" si="36"/>
        <v>0-day</v>
      </c>
      <c r="AQ260" s="46" t="str">
        <f t="shared" si="37"/>
        <v>0-day</v>
      </c>
      <c r="AR260" s="103"/>
      <c r="AS260" s="47" t="str">
        <f t="shared" si="38"/>
        <v/>
      </c>
      <c r="AT260" s="35">
        <f t="shared" si="23"/>
        <v>0</v>
      </c>
      <c r="AU260" s="48" t="e">
        <f t="shared" ca="1" si="39"/>
        <v>#NAME?</v>
      </c>
      <c r="AV260" s="48" t="e">
        <f t="shared" ca="1" si="40"/>
        <v>#NAME?</v>
      </c>
      <c r="AW260" s="49" t="e">
        <f t="shared" ca="1" si="41"/>
        <v>#NAME?</v>
      </c>
      <c r="AX260" s="48" t="e">
        <f t="shared" ca="1" si="42"/>
        <v>#NAME?</v>
      </c>
      <c r="AY260" s="49" t="str">
        <f t="shared" si="43"/>
        <v/>
      </c>
      <c r="AZ260" s="50" t="e">
        <f t="shared" ca="1" si="44"/>
        <v>#NAME?</v>
      </c>
      <c r="BA260" s="51" t="e">
        <f t="shared" ca="1" si="45"/>
        <v>#NAME?</v>
      </c>
      <c r="BB260" s="52" t="e">
        <f t="shared" ca="1" si="46"/>
        <v>#NAME?</v>
      </c>
      <c r="BC260" s="51" t="e">
        <f t="shared" ca="1" si="47"/>
        <v>#NAME?</v>
      </c>
      <c r="BD260" s="54" t="e">
        <f t="shared" ca="1" si="48"/>
        <v>#NAME?</v>
      </c>
      <c r="BE260" s="48" t="e">
        <f t="shared" ca="1" si="49"/>
        <v>#NAME?</v>
      </c>
      <c r="BF260" s="50" t="e">
        <f t="shared" ca="1" si="50"/>
        <v>#NAME?</v>
      </c>
      <c r="BG260" s="56" t="e">
        <f t="shared" ca="1" si="51"/>
        <v>#NAME?</v>
      </c>
      <c r="BH260" s="103"/>
      <c r="BI260" s="103"/>
      <c r="BJ260" s="103"/>
      <c r="BK260" s="103"/>
      <c r="BL260" s="103"/>
      <c r="BM260" s="103"/>
      <c r="BN260" s="24"/>
      <c r="BO260" s="24"/>
    </row>
    <row r="261" spans="1:67" ht="15.5">
      <c r="A261" s="25" t="str">
        <f t="shared" si="26"/>
        <v/>
      </c>
      <c r="B261" s="89"/>
      <c r="C261" s="25"/>
      <c r="D261" s="90"/>
      <c r="E261" s="90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36"/>
      <c r="S261" s="91"/>
      <c r="T261" s="36"/>
      <c r="U261" s="82"/>
      <c r="V261" s="25"/>
      <c r="W261" s="58"/>
      <c r="X261" s="34"/>
      <c r="Y261" s="34"/>
      <c r="Z261" s="36"/>
      <c r="AA261" s="84"/>
      <c r="AB261" s="35"/>
      <c r="AC261" s="25"/>
      <c r="AD261" s="25"/>
      <c r="AE261" s="44"/>
      <c r="AF261" s="94"/>
      <c r="AG261" s="25"/>
      <c r="AH261" s="25"/>
      <c r="AI261" s="25"/>
      <c r="AJ261" s="45" t="str">
        <f t="array" ref="AJ261">IFERROR(INDEX('[1]Master Price'!$E:$E,MATCH(D261,'[1]Master Price'!$B:$B,0)),"0")</f>
        <v>0</v>
      </c>
      <c r="AK261" s="45">
        <f t="shared" si="33"/>
        <v>0</v>
      </c>
      <c r="AL261" s="46" t="str">
        <f t="shared" si="31"/>
        <v>0-day</v>
      </c>
      <c r="AM261" s="46" t="str">
        <f t="shared" si="34"/>
        <v>0-day</v>
      </c>
      <c r="AN261" s="46" t="str">
        <f t="shared" si="32"/>
        <v>0-day</v>
      </c>
      <c r="AO261" s="46" t="str">
        <f t="shared" si="35"/>
        <v>0-day</v>
      </c>
      <c r="AP261" s="46" t="str">
        <f t="shared" si="36"/>
        <v>0-day</v>
      </c>
      <c r="AQ261" s="46" t="str">
        <f t="shared" si="37"/>
        <v>0-day</v>
      </c>
      <c r="AR261" s="103"/>
      <c r="AS261" s="47" t="str">
        <f t="shared" si="38"/>
        <v/>
      </c>
      <c r="AT261" s="35">
        <f t="shared" si="23"/>
        <v>0</v>
      </c>
      <c r="AU261" s="48" t="e">
        <f t="shared" ca="1" si="39"/>
        <v>#NAME?</v>
      </c>
      <c r="AV261" s="48" t="e">
        <f t="shared" ca="1" si="40"/>
        <v>#NAME?</v>
      </c>
      <c r="AW261" s="49" t="e">
        <f t="shared" ca="1" si="41"/>
        <v>#NAME?</v>
      </c>
      <c r="AX261" s="48" t="e">
        <f t="shared" ca="1" si="42"/>
        <v>#NAME?</v>
      </c>
      <c r="AY261" s="49" t="str">
        <f t="shared" si="43"/>
        <v/>
      </c>
      <c r="AZ261" s="50" t="e">
        <f t="shared" ca="1" si="44"/>
        <v>#NAME?</v>
      </c>
      <c r="BA261" s="51" t="e">
        <f t="shared" ca="1" si="45"/>
        <v>#NAME?</v>
      </c>
      <c r="BB261" s="52" t="e">
        <f t="shared" ca="1" si="46"/>
        <v>#NAME?</v>
      </c>
      <c r="BC261" s="51" t="e">
        <f t="shared" ca="1" si="47"/>
        <v>#NAME?</v>
      </c>
      <c r="BD261" s="54" t="e">
        <f t="shared" ca="1" si="48"/>
        <v>#NAME?</v>
      </c>
      <c r="BE261" s="48" t="e">
        <f t="shared" ca="1" si="49"/>
        <v>#NAME?</v>
      </c>
      <c r="BF261" s="50" t="e">
        <f t="shared" ca="1" si="50"/>
        <v>#NAME?</v>
      </c>
      <c r="BG261" s="56" t="e">
        <f t="shared" ca="1" si="51"/>
        <v>#NAME?</v>
      </c>
      <c r="BH261" s="103"/>
      <c r="BI261" s="103"/>
      <c r="BJ261" s="103"/>
      <c r="BK261" s="103"/>
      <c r="BL261" s="103"/>
      <c r="BM261" s="103"/>
      <c r="BN261" s="24"/>
      <c r="BO261" s="24"/>
    </row>
    <row r="262" spans="1:67" ht="15.5">
      <c r="A262" s="25" t="str">
        <f t="shared" si="26"/>
        <v/>
      </c>
      <c r="B262" s="89"/>
      <c r="C262" s="25"/>
      <c r="D262" s="90"/>
      <c r="E262" s="90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36"/>
      <c r="S262" s="91"/>
      <c r="T262" s="36"/>
      <c r="U262" s="82"/>
      <c r="V262" s="25"/>
      <c r="W262" s="58"/>
      <c r="X262" s="34"/>
      <c r="Y262" s="34"/>
      <c r="Z262" s="36"/>
      <c r="AA262" s="84"/>
      <c r="AB262" s="35"/>
      <c r="AC262" s="25"/>
      <c r="AD262" s="25"/>
      <c r="AE262" s="44"/>
      <c r="AF262" s="94"/>
      <c r="AG262" s="25"/>
      <c r="AH262" s="25"/>
      <c r="AI262" s="25"/>
      <c r="AJ262" s="45" t="str">
        <f t="array" ref="AJ262">IFERROR(INDEX('[1]Master Price'!$E:$E,MATCH(D262,'[1]Master Price'!$B:$B,0)),"0")</f>
        <v>0</v>
      </c>
      <c r="AK262" s="45">
        <f t="shared" si="33"/>
        <v>0</v>
      </c>
      <c r="AL262" s="46" t="str">
        <f t="shared" si="31"/>
        <v>0-day</v>
      </c>
      <c r="AM262" s="46" t="str">
        <f t="shared" si="34"/>
        <v>0-day</v>
      </c>
      <c r="AN262" s="46" t="str">
        <f t="shared" si="32"/>
        <v>0-day</v>
      </c>
      <c r="AO262" s="46" t="str">
        <f t="shared" si="35"/>
        <v>0-day</v>
      </c>
      <c r="AP262" s="46" t="str">
        <f t="shared" si="36"/>
        <v>0-day</v>
      </c>
      <c r="AQ262" s="46" t="str">
        <f t="shared" si="37"/>
        <v>0-day</v>
      </c>
      <c r="AR262" s="103"/>
      <c r="AS262" s="47" t="str">
        <f t="shared" si="38"/>
        <v/>
      </c>
      <c r="AT262" s="35">
        <f t="shared" si="23"/>
        <v>0</v>
      </c>
      <c r="AU262" s="48" t="e">
        <f t="shared" ca="1" si="39"/>
        <v>#NAME?</v>
      </c>
      <c r="AV262" s="48" t="e">
        <f t="shared" ca="1" si="40"/>
        <v>#NAME?</v>
      </c>
      <c r="AW262" s="49" t="e">
        <f t="shared" ca="1" si="41"/>
        <v>#NAME?</v>
      </c>
      <c r="AX262" s="48" t="e">
        <f t="shared" ca="1" si="42"/>
        <v>#NAME?</v>
      </c>
      <c r="AY262" s="49" t="str">
        <f t="shared" si="43"/>
        <v/>
      </c>
      <c r="AZ262" s="50" t="e">
        <f t="shared" ca="1" si="44"/>
        <v>#NAME?</v>
      </c>
      <c r="BA262" s="51" t="e">
        <f t="shared" ca="1" si="45"/>
        <v>#NAME?</v>
      </c>
      <c r="BB262" s="52" t="e">
        <f t="shared" ca="1" si="46"/>
        <v>#NAME?</v>
      </c>
      <c r="BC262" s="51" t="e">
        <f t="shared" ca="1" si="47"/>
        <v>#NAME?</v>
      </c>
      <c r="BD262" s="54" t="e">
        <f t="shared" ca="1" si="48"/>
        <v>#NAME?</v>
      </c>
      <c r="BE262" s="48" t="e">
        <f t="shared" ca="1" si="49"/>
        <v>#NAME?</v>
      </c>
      <c r="BF262" s="50" t="e">
        <f t="shared" ca="1" si="50"/>
        <v>#NAME?</v>
      </c>
      <c r="BG262" s="56" t="e">
        <f t="shared" ca="1" si="51"/>
        <v>#NAME?</v>
      </c>
      <c r="BH262" s="103"/>
      <c r="BI262" s="103"/>
      <c r="BJ262" s="103"/>
      <c r="BK262" s="103"/>
      <c r="BL262" s="103"/>
      <c r="BM262" s="103"/>
      <c r="BN262" s="24"/>
      <c r="BO262" s="24"/>
    </row>
    <row r="263" spans="1:67" ht="15.5">
      <c r="A263" s="25" t="str">
        <f t="shared" si="26"/>
        <v/>
      </c>
      <c r="B263" s="89"/>
      <c r="C263" s="25"/>
      <c r="D263" s="90"/>
      <c r="E263" s="90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36"/>
      <c r="S263" s="91"/>
      <c r="T263" s="36"/>
      <c r="U263" s="82"/>
      <c r="V263" s="25"/>
      <c r="W263" s="58"/>
      <c r="X263" s="34"/>
      <c r="Y263" s="34"/>
      <c r="Z263" s="36"/>
      <c r="AA263" s="84"/>
      <c r="AB263" s="35"/>
      <c r="AC263" s="25"/>
      <c r="AD263" s="25"/>
      <c r="AE263" s="44"/>
      <c r="AF263" s="94"/>
      <c r="AG263" s="25"/>
      <c r="AH263" s="25"/>
      <c r="AI263" s="25"/>
      <c r="AJ263" s="45" t="str">
        <f t="array" ref="AJ263">IFERROR(INDEX('[1]Master Price'!$E:$E,MATCH(D263,'[1]Master Price'!$B:$B,0)),"0")</f>
        <v>0</v>
      </c>
      <c r="AK263" s="45">
        <f t="shared" si="33"/>
        <v>0</v>
      </c>
      <c r="AL263" s="46" t="str">
        <f t="shared" si="31"/>
        <v>0-day</v>
      </c>
      <c r="AM263" s="46" t="str">
        <f t="shared" si="34"/>
        <v>0-day</v>
      </c>
      <c r="AN263" s="46" t="str">
        <f t="shared" si="32"/>
        <v>0-day</v>
      </c>
      <c r="AO263" s="46" t="str">
        <f t="shared" si="35"/>
        <v>0-day</v>
      </c>
      <c r="AP263" s="46" t="str">
        <f t="shared" si="36"/>
        <v>0-day</v>
      </c>
      <c r="AQ263" s="46" t="str">
        <f t="shared" si="37"/>
        <v>0-day</v>
      </c>
      <c r="AR263" s="103"/>
      <c r="AS263" s="47" t="str">
        <f t="shared" si="38"/>
        <v/>
      </c>
      <c r="AT263" s="35">
        <f t="shared" si="23"/>
        <v>0</v>
      </c>
      <c r="AU263" s="48" t="e">
        <f t="shared" ca="1" si="39"/>
        <v>#NAME?</v>
      </c>
      <c r="AV263" s="48" t="e">
        <f t="shared" ca="1" si="40"/>
        <v>#NAME?</v>
      </c>
      <c r="AW263" s="49" t="e">
        <f t="shared" ca="1" si="41"/>
        <v>#NAME?</v>
      </c>
      <c r="AX263" s="48" t="e">
        <f t="shared" ca="1" si="42"/>
        <v>#NAME?</v>
      </c>
      <c r="AY263" s="49" t="str">
        <f t="shared" si="43"/>
        <v/>
      </c>
      <c r="AZ263" s="50" t="e">
        <f t="shared" ca="1" si="44"/>
        <v>#NAME?</v>
      </c>
      <c r="BA263" s="51" t="e">
        <f t="shared" ca="1" si="45"/>
        <v>#NAME?</v>
      </c>
      <c r="BB263" s="52" t="e">
        <f t="shared" ca="1" si="46"/>
        <v>#NAME?</v>
      </c>
      <c r="BC263" s="51" t="e">
        <f t="shared" ca="1" si="47"/>
        <v>#NAME?</v>
      </c>
      <c r="BD263" s="54" t="e">
        <f t="shared" ca="1" si="48"/>
        <v>#NAME?</v>
      </c>
      <c r="BE263" s="48" t="e">
        <f t="shared" ca="1" si="49"/>
        <v>#NAME?</v>
      </c>
      <c r="BF263" s="50" t="e">
        <f t="shared" ca="1" si="50"/>
        <v>#NAME?</v>
      </c>
      <c r="BG263" s="56" t="e">
        <f t="shared" ca="1" si="51"/>
        <v>#NAME?</v>
      </c>
      <c r="BH263" s="103"/>
      <c r="BI263" s="103"/>
      <c r="BJ263" s="103"/>
      <c r="BK263" s="103"/>
      <c r="BL263" s="103"/>
      <c r="BM263" s="103"/>
      <c r="BN263" s="24"/>
      <c r="BO263" s="24"/>
    </row>
    <row r="264" spans="1:67" ht="15.5">
      <c r="A264" s="25" t="str">
        <f t="shared" si="26"/>
        <v/>
      </c>
      <c r="B264" s="89"/>
      <c r="C264" s="25"/>
      <c r="D264" s="90"/>
      <c r="E264" s="90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36"/>
      <c r="S264" s="91"/>
      <c r="T264" s="36"/>
      <c r="U264" s="82"/>
      <c r="V264" s="25"/>
      <c r="W264" s="58"/>
      <c r="X264" s="34"/>
      <c r="Y264" s="34"/>
      <c r="Z264" s="36"/>
      <c r="AA264" s="84"/>
      <c r="AB264" s="35"/>
      <c r="AC264" s="25"/>
      <c r="AD264" s="25"/>
      <c r="AE264" s="44"/>
      <c r="AF264" s="94"/>
      <c r="AG264" s="25"/>
      <c r="AH264" s="25"/>
      <c r="AI264" s="25"/>
      <c r="AJ264" s="45" t="str">
        <f t="array" ref="AJ264">IFERROR(INDEX('[1]Master Price'!$E:$E,MATCH(D264,'[1]Master Price'!$B:$B,0)),"0")</f>
        <v>0</v>
      </c>
      <c r="AK264" s="45">
        <f t="shared" si="33"/>
        <v>0</v>
      </c>
      <c r="AL264" s="46" t="str">
        <f t="shared" si="31"/>
        <v>0-day</v>
      </c>
      <c r="AM264" s="46" t="str">
        <f t="shared" si="34"/>
        <v>0-day</v>
      </c>
      <c r="AN264" s="46" t="str">
        <f t="shared" si="32"/>
        <v>0-day</v>
      </c>
      <c r="AO264" s="46" t="str">
        <f t="shared" si="35"/>
        <v>0-day</v>
      </c>
      <c r="AP264" s="46" t="str">
        <f t="shared" si="36"/>
        <v>0-day</v>
      </c>
      <c r="AQ264" s="46" t="str">
        <f t="shared" si="37"/>
        <v>0-day</v>
      </c>
      <c r="AR264" s="103"/>
      <c r="AS264" s="47" t="str">
        <f t="shared" si="38"/>
        <v/>
      </c>
      <c r="AT264" s="35">
        <f t="shared" si="23"/>
        <v>0</v>
      </c>
      <c r="AU264" s="48" t="e">
        <f t="shared" ca="1" si="39"/>
        <v>#NAME?</v>
      </c>
      <c r="AV264" s="48" t="e">
        <f t="shared" ca="1" si="40"/>
        <v>#NAME?</v>
      </c>
      <c r="AW264" s="49" t="e">
        <f t="shared" ca="1" si="41"/>
        <v>#NAME?</v>
      </c>
      <c r="AX264" s="48" t="e">
        <f t="shared" ca="1" si="42"/>
        <v>#NAME?</v>
      </c>
      <c r="AY264" s="49" t="str">
        <f t="shared" si="43"/>
        <v/>
      </c>
      <c r="AZ264" s="50" t="e">
        <f t="shared" ca="1" si="44"/>
        <v>#NAME?</v>
      </c>
      <c r="BA264" s="51" t="e">
        <f t="shared" ca="1" si="45"/>
        <v>#NAME?</v>
      </c>
      <c r="BB264" s="52" t="e">
        <f t="shared" ca="1" si="46"/>
        <v>#NAME?</v>
      </c>
      <c r="BC264" s="51" t="e">
        <f t="shared" ca="1" si="47"/>
        <v>#NAME?</v>
      </c>
      <c r="BD264" s="54" t="e">
        <f t="shared" ca="1" si="48"/>
        <v>#NAME?</v>
      </c>
      <c r="BE264" s="48" t="e">
        <f t="shared" ca="1" si="49"/>
        <v>#NAME?</v>
      </c>
      <c r="BF264" s="50" t="e">
        <f t="shared" ca="1" si="50"/>
        <v>#NAME?</v>
      </c>
      <c r="BG264" s="56" t="e">
        <f t="shared" ca="1" si="51"/>
        <v>#NAME?</v>
      </c>
      <c r="BH264" s="103"/>
      <c r="BI264" s="103"/>
      <c r="BJ264" s="103"/>
      <c r="BK264" s="103"/>
      <c r="BL264" s="103"/>
      <c r="BM264" s="103"/>
      <c r="BN264" s="24"/>
      <c r="BO264" s="24"/>
    </row>
    <row r="265" spans="1:67" ht="15.5">
      <c r="A265" s="25" t="str">
        <f t="shared" si="26"/>
        <v/>
      </c>
      <c r="B265" s="98"/>
      <c r="C265" s="25"/>
      <c r="D265" s="90"/>
      <c r="E265" s="90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36"/>
      <c r="S265" s="91"/>
      <c r="T265" s="36"/>
      <c r="U265" s="82"/>
      <c r="V265" s="25"/>
      <c r="W265" s="58"/>
      <c r="X265" s="34"/>
      <c r="Y265" s="34"/>
      <c r="Z265" s="36"/>
      <c r="AA265" s="84"/>
      <c r="AB265" s="35"/>
      <c r="AC265" s="25"/>
      <c r="AD265" s="25"/>
      <c r="AE265" s="44"/>
      <c r="AF265" s="94"/>
      <c r="AG265" s="25"/>
      <c r="AH265" s="25"/>
      <c r="AI265" s="25"/>
      <c r="AJ265" s="45" t="str">
        <f t="array" ref="AJ265">IFERROR(INDEX('[1]Master Price'!$E:$E,MATCH(D265,'[1]Master Price'!$B:$B,0)),"0")</f>
        <v>0</v>
      </c>
      <c r="AK265" s="45">
        <f t="shared" si="33"/>
        <v>0</v>
      </c>
      <c r="AL265" s="46" t="str">
        <f t="shared" si="31"/>
        <v>0-day</v>
      </c>
      <c r="AM265" s="46" t="str">
        <f t="shared" si="34"/>
        <v>0-day</v>
      </c>
      <c r="AN265" s="46" t="str">
        <f t="shared" si="32"/>
        <v>0-day</v>
      </c>
      <c r="AO265" s="46" t="str">
        <f t="shared" si="35"/>
        <v>0-day</v>
      </c>
      <c r="AP265" s="46" t="str">
        <f t="shared" si="36"/>
        <v>0-day</v>
      </c>
      <c r="AQ265" s="46" t="str">
        <f t="shared" si="37"/>
        <v>0-day</v>
      </c>
      <c r="AR265" s="103"/>
      <c r="AS265" s="47" t="str">
        <f t="shared" si="38"/>
        <v/>
      </c>
      <c r="AT265" s="35">
        <f t="shared" si="23"/>
        <v>0</v>
      </c>
      <c r="AU265" s="48" t="e">
        <f t="shared" ca="1" si="39"/>
        <v>#NAME?</v>
      </c>
      <c r="AV265" s="48" t="e">
        <f t="shared" ca="1" si="40"/>
        <v>#NAME?</v>
      </c>
      <c r="AW265" s="49" t="e">
        <f t="shared" ca="1" si="41"/>
        <v>#NAME?</v>
      </c>
      <c r="AX265" s="48" t="e">
        <f t="shared" ca="1" si="42"/>
        <v>#NAME?</v>
      </c>
      <c r="AY265" s="49" t="str">
        <f t="shared" si="43"/>
        <v/>
      </c>
      <c r="AZ265" s="50" t="e">
        <f t="shared" ca="1" si="44"/>
        <v>#NAME?</v>
      </c>
      <c r="BA265" s="51" t="e">
        <f t="shared" ca="1" si="45"/>
        <v>#NAME?</v>
      </c>
      <c r="BB265" s="52" t="e">
        <f t="shared" ca="1" si="46"/>
        <v>#NAME?</v>
      </c>
      <c r="BC265" s="51" t="e">
        <f t="shared" ca="1" si="47"/>
        <v>#NAME?</v>
      </c>
      <c r="BD265" s="54" t="e">
        <f t="shared" ca="1" si="48"/>
        <v>#NAME?</v>
      </c>
      <c r="BE265" s="48" t="e">
        <f t="shared" ca="1" si="49"/>
        <v>#NAME?</v>
      </c>
      <c r="BF265" s="50" t="e">
        <f t="shared" ca="1" si="50"/>
        <v>#NAME?</v>
      </c>
      <c r="BG265" s="56" t="e">
        <f t="shared" ca="1" si="51"/>
        <v>#NAME?</v>
      </c>
      <c r="BH265" s="103"/>
      <c r="BI265" s="103"/>
      <c r="BJ265" s="103"/>
      <c r="BK265" s="103"/>
      <c r="BL265" s="103"/>
      <c r="BM265" s="103"/>
      <c r="BN265" s="24"/>
      <c r="BO265" s="24"/>
    </row>
    <row r="266" spans="1:67" ht="15.5">
      <c r="A266" s="25" t="str">
        <f t="shared" si="26"/>
        <v/>
      </c>
      <c r="B266" s="98"/>
      <c r="C266" s="25"/>
      <c r="D266" s="90"/>
      <c r="E266" s="90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36"/>
      <c r="S266" s="91"/>
      <c r="T266" s="36"/>
      <c r="U266" s="82"/>
      <c r="V266" s="25"/>
      <c r="W266" s="58"/>
      <c r="X266" s="34"/>
      <c r="Y266" s="34"/>
      <c r="Z266" s="36"/>
      <c r="AA266" s="84"/>
      <c r="AB266" s="35"/>
      <c r="AC266" s="25"/>
      <c r="AD266" s="25"/>
      <c r="AE266" s="44"/>
      <c r="AF266" s="94"/>
      <c r="AG266" s="25"/>
      <c r="AH266" s="25"/>
      <c r="AI266" s="25"/>
      <c r="AJ266" s="45" t="str">
        <f t="array" ref="AJ266">IFERROR(INDEX('[1]Master Price'!$E:$E,MATCH(D266,'[1]Master Price'!$B:$B,0)),"0")</f>
        <v>0</v>
      </c>
      <c r="AK266" s="45">
        <f t="shared" si="33"/>
        <v>0</v>
      </c>
      <c r="AL266" s="46" t="str">
        <f t="shared" si="31"/>
        <v>0-day</v>
      </c>
      <c r="AM266" s="46" t="str">
        <f t="shared" si="34"/>
        <v>0-day</v>
      </c>
      <c r="AN266" s="46" t="str">
        <f t="shared" si="32"/>
        <v>0-day</v>
      </c>
      <c r="AO266" s="46" t="str">
        <f t="shared" si="35"/>
        <v>0-day</v>
      </c>
      <c r="AP266" s="46" t="str">
        <f t="shared" si="36"/>
        <v>0-day</v>
      </c>
      <c r="AQ266" s="46" t="str">
        <f t="shared" si="37"/>
        <v>0-day</v>
      </c>
      <c r="AR266" s="103"/>
      <c r="AS266" s="47" t="str">
        <f t="shared" si="38"/>
        <v/>
      </c>
      <c r="AT266" s="35">
        <f t="shared" si="23"/>
        <v>0</v>
      </c>
      <c r="AU266" s="48" t="e">
        <f t="shared" ca="1" si="39"/>
        <v>#NAME?</v>
      </c>
      <c r="AV266" s="48" t="e">
        <f t="shared" ca="1" si="40"/>
        <v>#NAME?</v>
      </c>
      <c r="AW266" s="49" t="e">
        <f t="shared" ca="1" si="41"/>
        <v>#NAME?</v>
      </c>
      <c r="AX266" s="48" t="e">
        <f t="shared" ca="1" si="42"/>
        <v>#NAME?</v>
      </c>
      <c r="AY266" s="49" t="str">
        <f t="shared" si="43"/>
        <v/>
      </c>
      <c r="AZ266" s="50" t="e">
        <f t="shared" ca="1" si="44"/>
        <v>#NAME?</v>
      </c>
      <c r="BA266" s="51" t="e">
        <f t="shared" ca="1" si="45"/>
        <v>#NAME?</v>
      </c>
      <c r="BB266" s="52" t="e">
        <f t="shared" ca="1" si="46"/>
        <v>#NAME?</v>
      </c>
      <c r="BC266" s="51" t="e">
        <f t="shared" ca="1" si="47"/>
        <v>#NAME?</v>
      </c>
      <c r="BD266" s="54" t="e">
        <f t="shared" ca="1" si="48"/>
        <v>#NAME?</v>
      </c>
      <c r="BE266" s="48" t="e">
        <f t="shared" ca="1" si="49"/>
        <v>#NAME?</v>
      </c>
      <c r="BF266" s="50" t="e">
        <f t="shared" ca="1" si="50"/>
        <v>#NAME?</v>
      </c>
      <c r="BG266" s="56" t="e">
        <f t="shared" ca="1" si="51"/>
        <v>#NAME?</v>
      </c>
      <c r="BH266" s="103"/>
      <c r="BI266" s="103"/>
      <c r="BJ266" s="103"/>
      <c r="BK266" s="103"/>
      <c r="BL266" s="103"/>
      <c r="BM266" s="103"/>
      <c r="BN266" s="24"/>
      <c r="BO266" s="24"/>
    </row>
    <row r="267" spans="1:67" ht="15.5">
      <c r="A267" s="25" t="str">
        <f t="shared" si="26"/>
        <v/>
      </c>
      <c r="B267" s="98"/>
      <c r="C267" s="25"/>
      <c r="D267" s="90"/>
      <c r="E267" s="90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36"/>
      <c r="S267" s="91"/>
      <c r="T267" s="36"/>
      <c r="U267" s="82"/>
      <c r="V267" s="25"/>
      <c r="W267" s="58"/>
      <c r="X267" s="34"/>
      <c r="Y267" s="34"/>
      <c r="Z267" s="36"/>
      <c r="AA267" s="84"/>
      <c r="AB267" s="35"/>
      <c r="AC267" s="25"/>
      <c r="AD267" s="25"/>
      <c r="AE267" s="44"/>
      <c r="AF267" s="94"/>
      <c r="AG267" s="25"/>
      <c r="AH267" s="25"/>
      <c r="AI267" s="25"/>
      <c r="AJ267" s="45" t="str">
        <f t="array" ref="AJ267">IFERROR(INDEX('[1]Master Price'!$E:$E,MATCH(D267,'[1]Master Price'!$B:$B,0)),"0")</f>
        <v>0</v>
      </c>
      <c r="AK267" s="45">
        <f t="shared" si="33"/>
        <v>0</v>
      </c>
      <c r="AL267" s="46" t="str">
        <f t="shared" si="31"/>
        <v>0-day</v>
      </c>
      <c r="AM267" s="46" t="str">
        <f t="shared" si="34"/>
        <v>0-day</v>
      </c>
      <c r="AN267" s="46" t="str">
        <f t="shared" si="32"/>
        <v>0-day</v>
      </c>
      <c r="AO267" s="46" t="str">
        <f t="shared" si="35"/>
        <v>0-day</v>
      </c>
      <c r="AP267" s="46" t="str">
        <f t="shared" si="36"/>
        <v>0-day</v>
      </c>
      <c r="AQ267" s="46" t="str">
        <f t="shared" si="37"/>
        <v>0-day</v>
      </c>
      <c r="AR267" s="103"/>
      <c r="AS267" s="47" t="str">
        <f t="shared" si="38"/>
        <v/>
      </c>
      <c r="AT267" s="35">
        <f t="shared" si="23"/>
        <v>0</v>
      </c>
      <c r="AU267" s="48" t="e">
        <f t="shared" ca="1" si="39"/>
        <v>#NAME?</v>
      </c>
      <c r="AV267" s="48" t="e">
        <f t="shared" ca="1" si="40"/>
        <v>#NAME?</v>
      </c>
      <c r="AW267" s="49" t="e">
        <f t="shared" ca="1" si="41"/>
        <v>#NAME?</v>
      </c>
      <c r="AX267" s="48" t="e">
        <f t="shared" ca="1" si="42"/>
        <v>#NAME?</v>
      </c>
      <c r="AY267" s="49" t="str">
        <f t="shared" si="43"/>
        <v/>
      </c>
      <c r="AZ267" s="50" t="e">
        <f t="shared" ca="1" si="44"/>
        <v>#NAME?</v>
      </c>
      <c r="BA267" s="51" t="e">
        <f t="shared" ca="1" si="45"/>
        <v>#NAME?</v>
      </c>
      <c r="BB267" s="52" t="e">
        <f t="shared" ca="1" si="46"/>
        <v>#NAME?</v>
      </c>
      <c r="BC267" s="51" t="e">
        <f t="shared" ca="1" si="47"/>
        <v>#NAME?</v>
      </c>
      <c r="BD267" s="54" t="e">
        <f t="shared" ca="1" si="48"/>
        <v>#NAME?</v>
      </c>
      <c r="BE267" s="48" t="e">
        <f t="shared" ca="1" si="49"/>
        <v>#NAME?</v>
      </c>
      <c r="BF267" s="50" t="e">
        <f t="shared" ca="1" si="50"/>
        <v>#NAME?</v>
      </c>
      <c r="BG267" s="56" t="e">
        <f t="shared" ca="1" si="51"/>
        <v>#NAME?</v>
      </c>
      <c r="BH267" s="103"/>
      <c r="BI267" s="103"/>
      <c r="BJ267" s="103"/>
      <c r="BK267" s="103"/>
      <c r="BL267" s="103"/>
      <c r="BM267" s="103"/>
      <c r="BN267" s="24"/>
      <c r="BO267" s="24"/>
    </row>
    <row r="268" spans="1:67" ht="15.5">
      <c r="A268" s="25" t="str">
        <f t="shared" si="26"/>
        <v/>
      </c>
      <c r="B268" s="98"/>
      <c r="C268" s="25"/>
      <c r="D268" s="90"/>
      <c r="E268" s="90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36"/>
      <c r="S268" s="91"/>
      <c r="T268" s="36"/>
      <c r="U268" s="82"/>
      <c r="V268" s="25"/>
      <c r="W268" s="58"/>
      <c r="X268" s="34"/>
      <c r="Y268" s="34"/>
      <c r="Z268" s="36"/>
      <c r="AA268" s="84"/>
      <c r="AB268" s="35"/>
      <c r="AC268" s="25"/>
      <c r="AD268" s="25"/>
      <c r="AE268" s="44"/>
      <c r="AF268" s="94"/>
      <c r="AG268" s="25"/>
      <c r="AH268" s="25"/>
      <c r="AI268" s="25"/>
      <c r="AJ268" s="45" t="str">
        <f t="array" ref="AJ268">IFERROR(INDEX('[1]Master Price'!$E:$E,MATCH(D268,'[1]Master Price'!$B:$B,0)),"0")</f>
        <v>0</v>
      </c>
      <c r="AK268" s="45">
        <f t="shared" si="33"/>
        <v>0</v>
      </c>
      <c r="AL268" s="46" t="str">
        <f t="shared" si="31"/>
        <v>0-day</v>
      </c>
      <c r="AM268" s="46" t="str">
        <f t="shared" si="34"/>
        <v>0-day</v>
      </c>
      <c r="AN268" s="46" t="str">
        <f t="shared" si="32"/>
        <v>0-day</v>
      </c>
      <c r="AO268" s="46" t="str">
        <f t="shared" si="35"/>
        <v>0-day</v>
      </c>
      <c r="AP268" s="46" t="str">
        <f t="shared" si="36"/>
        <v>0-day</v>
      </c>
      <c r="AQ268" s="46" t="str">
        <f t="shared" si="37"/>
        <v>0-day</v>
      </c>
      <c r="AR268" s="103"/>
      <c r="AS268" s="47" t="str">
        <f t="shared" si="38"/>
        <v/>
      </c>
      <c r="AT268" s="35">
        <f t="shared" si="23"/>
        <v>0</v>
      </c>
      <c r="AU268" s="48" t="e">
        <f t="shared" ca="1" si="39"/>
        <v>#NAME?</v>
      </c>
      <c r="AV268" s="48" t="e">
        <f t="shared" ca="1" si="40"/>
        <v>#NAME?</v>
      </c>
      <c r="AW268" s="49" t="e">
        <f t="shared" ca="1" si="41"/>
        <v>#NAME?</v>
      </c>
      <c r="AX268" s="48" t="e">
        <f t="shared" ca="1" si="42"/>
        <v>#NAME?</v>
      </c>
      <c r="AY268" s="49" t="str">
        <f t="shared" si="43"/>
        <v/>
      </c>
      <c r="AZ268" s="50" t="e">
        <f t="shared" ca="1" si="44"/>
        <v>#NAME?</v>
      </c>
      <c r="BA268" s="51" t="e">
        <f t="shared" ca="1" si="45"/>
        <v>#NAME?</v>
      </c>
      <c r="BB268" s="52" t="e">
        <f t="shared" ca="1" si="46"/>
        <v>#NAME?</v>
      </c>
      <c r="BC268" s="51" t="e">
        <f t="shared" ca="1" si="47"/>
        <v>#NAME?</v>
      </c>
      <c r="BD268" s="54" t="e">
        <f t="shared" ca="1" si="48"/>
        <v>#NAME?</v>
      </c>
      <c r="BE268" s="48" t="e">
        <f t="shared" ca="1" si="49"/>
        <v>#NAME?</v>
      </c>
      <c r="BF268" s="50" t="e">
        <f t="shared" ca="1" si="50"/>
        <v>#NAME?</v>
      </c>
      <c r="BG268" s="56" t="e">
        <f t="shared" ca="1" si="51"/>
        <v>#NAME?</v>
      </c>
      <c r="BH268" s="103"/>
      <c r="BI268" s="103"/>
      <c r="BJ268" s="103"/>
      <c r="BK268" s="103"/>
      <c r="BL268" s="103"/>
      <c r="BM268" s="103"/>
      <c r="BN268" s="24"/>
      <c r="BO268" s="24"/>
    </row>
    <row r="269" spans="1:67" ht="15.5">
      <c r="A269" s="25" t="str">
        <f t="shared" si="26"/>
        <v/>
      </c>
      <c r="B269" s="98"/>
      <c r="C269" s="25"/>
      <c r="D269" s="90"/>
      <c r="E269" s="90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36"/>
      <c r="S269" s="91"/>
      <c r="T269" s="36"/>
      <c r="U269" s="82"/>
      <c r="V269" s="25"/>
      <c r="W269" s="58"/>
      <c r="X269" s="34"/>
      <c r="Y269" s="34"/>
      <c r="Z269" s="36"/>
      <c r="AA269" s="84"/>
      <c r="AB269" s="35"/>
      <c r="AC269" s="25"/>
      <c r="AD269" s="25"/>
      <c r="AE269" s="44"/>
      <c r="AF269" s="94"/>
      <c r="AG269" s="25"/>
      <c r="AH269" s="25"/>
      <c r="AI269" s="25"/>
      <c r="AJ269" s="45" t="str">
        <f t="array" ref="AJ269">IFERROR(INDEX('[1]Master Price'!$E:$E,MATCH(D269,'[1]Master Price'!$B:$B,0)),"0")</f>
        <v>0</v>
      </c>
      <c r="AK269" s="45">
        <f t="shared" si="33"/>
        <v>0</v>
      </c>
      <c r="AL269" s="46" t="str">
        <f t="shared" si="31"/>
        <v>0-day</v>
      </c>
      <c r="AM269" s="46" t="str">
        <f t="shared" si="34"/>
        <v>0-day</v>
      </c>
      <c r="AN269" s="46" t="str">
        <f t="shared" si="32"/>
        <v>0-day</v>
      </c>
      <c r="AO269" s="46" t="str">
        <f t="shared" si="35"/>
        <v>0-day</v>
      </c>
      <c r="AP269" s="46" t="str">
        <f t="shared" si="36"/>
        <v>0-day</v>
      </c>
      <c r="AQ269" s="46" t="str">
        <f t="shared" si="37"/>
        <v>0-day</v>
      </c>
      <c r="AR269" s="103"/>
      <c r="AS269" s="47" t="str">
        <f t="shared" si="38"/>
        <v/>
      </c>
      <c r="AT269" s="35">
        <f t="shared" si="23"/>
        <v>0</v>
      </c>
      <c r="AU269" s="48" t="e">
        <f t="shared" ca="1" si="39"/>
        <v>#NAME?</v>
      </c>
      <c r="AV269" s="48" t="e">
        <f t="shared" ca="1" si="40"/>
        <v>#NAME?</v>
      </c>
      <c r="AW269" s="49" t="e">
        <f t="shared" ca="1" si="41"/>
        <v>#NAME?</v>
      </c>
      <c r="AX269" s="48" t="e">
        <f t="shared" ca="1" si="42"/>
        <v>#NAME?</v>
      </c>
      <c r="AY269" s="49" t="str">
        <f t="shared" si="43"/>
        <v/>
      </c>
      <c r="AZ269" s="50" t="e">
        <f t="shared" ca="1" si="44"/>
        <v>#NAME?</v>
      </c>
      <c r="BA269" s="51" t="e">
        <f t="shared" ca="1" si="45"/>
        <v>#NAME?</v>
      </c>
      <c r="BB269" s="52" t="e">
        <f t="shared" ca="1" si="46"/>
        <v>#NAME?</v>
      </c>
      <c r="BC269" s="51" t="e">
        <f t="shared" ca="1" si="47"/>
        <v>#NAME?</v>
      </c>
      <c r="BD269" s="54" t="e">
        <f t="shared" ca="1" si="48"/>
        <v>#NAME?</v>
      </c>
      <c r="BE269" s="48" t="e">
        <f t="shared" ca="1" si="49"/>
        <v>#NAME?</v>
      </c>
      <c r="BF269" s="50" t="e">
        <f t="shared" ca="1" si="50"/>
        <v>#NAME?</v>
      </c>
      <c r="BG269" s="56" t="e">
        <f t="shared" ca="1" si="51"/>
        <v>#NAME?</v>
      </c>
      <c r="BH269" s="103"/>
      <c r="BI269" s="103"/>
      <c r="BJ269" s="103"/>
      <c r="BK269" s="103"/>
      <c r="BL269" s="103"/>
      <c r="BM269" s="103"/>
      <c r="BN269" s="24"/>
      <c r="BO269" s="24"/>
    </row>
    <row r="270" spans="1:67" ht="15.5">
      <c r="A270" s="25" t="str">
        <f t="shared" si="26"/>
        <v/>
      </c>
      <c r="B270" s="98"/>
      <c r="C270" s="25"/>
      <c r="D270" s="90"/>
      <c r="E270" s="90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36"/>
      <c r="S270" s="91"/>
      <c r="T270" s="36"/>
      <c r="U270" s="82"/>
      <c r="V270" s="25"/>
      <c r="W270" s="58"/>
      <c r="X270" s="34"/>
      <c r="Y270" s="34"/>
      <c r="Z270" s="36"/>
      <c r="AA270" s="84"/>
      <c r="AB270" s="35"/>
      <c r="AC270" s="25"/>
      <c r="AD270" s="25"/>
      <c r="AE270" s="44"/>
      <c r="AF270" s="94"/>
      <c r="AG270" s="25"/>
      <c r="AH270" s="25"/>
      <c r="AI270" s="25"/>
      <c r="AJ270" s="45" t="str">
        <f t="array" ref="AJ270">IFERROR(INDEX('[1]Master Price'!$E:$E,MATCH(D270,'[1]Master Price'!$B:$B,0)),"0")</f>
        <v>0</v>
      </c>
      <c r="AK270" s="45">
        <f t="shared" si="33"/>
        <v>0</v>
      </c>
      <c r="AL270" s="46" t="str">
        <f t="shared" si="31"/>
        <v>0-day</v>
      </c>
      <c r="AM270" s="46" t="str">
        <f t="shared" si="34"/>
        <v>0-day</v>
      </c>
      <c r="AN270" s="46" t="str">
        <f t="shared" si="32"/>
        <v>0-day</v>
      </c>
      <c r="AO270" s="46" t="str">
        <f t="shared" si="35"/>
        <v>0-day</v>
      </c>
      <c r="AP270" s="46" t="str">
        <f t="shared" si="36"/>
        <v>0-day</v>
      </c>
      <c r="AQ270" s="46" t="str">
        <f t="shared" si="37"/>
        <v>0-day</v>
      </c>
      <c r="AR270" s="103"/>
      <c r="AS270" s="47" t="str">
        <f t="shared" si="38"/>
        <v/>
      </c>
      <c r="AT270" s="35">
        <f t="shared" si="23"/>
        <v>0</v>
      </c>
      <c r="AU270" s="48" t="e">
        <f t="shared" ca="1" si="39"/>
        <v>#NAME?</v>
      </c>
      <c r="AV270" s="48" t="e">
        <f t="shared" ca="1" si="40"/>
        <v>#NAME?</v>
      </c>
      <c r="AW270" s="49" t="e">
        <f t="shared" ca="1" si="41"/>
        <v>#NAME?</v>
      </c>
      <c r="AX270" s="48" t="e">
        <f t="shared" ca="1" si="42"/>
        <v>#NAME?</v>
      </c>
      <c r="AY270" s="49" t="str">
        <f t="shared" si="43"/>
        <v/>
      </c>
      <c r="AZ270" s="50" t="e">
        <f t="shared" ca="1" si="44"/>
        <v>#NAME?</v>
      </c>
      <c r="BA270" s="51" t="e">
        <f t="shared" ca="1" si="45"/>
        <v>#NAME?</v>
      </c>
      <c r="BB270" s="52" t="e">
        <f t="shared" ca="1" si="46"/>
        <v>#NAME?</v>
      </c>
      <c r="BC270" s="51" t="e">
        <f t="shared" ca="1" si="47"/>
        <v>#NAME?</v>
      </c>
      <c r="BD270" s="54" t="e">
        <f t="shared" ca="1" si="48"/>
        <v>#NAME?</v>
      </c>
      <c r="BE270" s="48" t="e">
        <f t="shared" ca="1" si="49"/>
        <v>#NAME?</v>
      </c>
      <c r="BF270" s="50" t="e">
        <f t="shared" ca="1" si="50"/>
        <v>#NAME?</v>
      </c>
      <c r="BG270" s="56" t="e">
        <f t="shared" ca="1" si="51"/>
        <v>#NAME?</v>
      </c>
      <c r="BH270" s="103"/>
      <c r="BI270" s="103"/>
      <c r="BJ270" s="103"/>
      <c r="BK270" s="103"/>
      <c r="BL270" s="103"/>
      <c r="BM270" s="103"/>
      <c r="BN270" s="24"/>
      <c r="BO270" s="24"/>
    </row>
    <row r="271" spans="1:67" ht="15.5">
      <c r="A271" s="25" t="str">
        <f t="shared" si="26"/>
        <v/>
      </c>
      <c r="B271" s="98"/>
      <c r="C271" s="25"/>
      <c r="D271" s="90"/>
      <c r="E271" s="90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36"/>
      <c r="S271" s="91"/>
      <c r="T271" s="36"/>
      <c r="U271" s="82"/>
      <c r="V271" s="25"/>
      <c r="W271" s="58"/>
      <c r="X271" s="34"/>
      <c r="Y271" s="34"/>
      <c r="Z271" s="36"/>
      <c r="AA271" s="84"/>
      <c r="AB271" s="35"/>
      <c r="AC271" s="25"/>
      <c r="AD271" s="25"/>
      <c r="AE271" s="44"/>
      <c r="AF271" s="94"/>
      <c r="AG271" s="25"/>
      <c r="AH271" s="25"/>
      <c r="AI271" s="25"/>
      <c r="AJ271" s="45" t="str">
        <f t="array" ref="AJ271">IFERROR(INDEX('[1]Master Price'!$E:$E,MATCH(D271,'[1]Master Price'!$B:$B,0)),"0")</f>
        <v>0</v>
      </c>
      <c r="AK271" s="45">
        <f t="shared" si="33"/>
        <v>0</v>
      </c>
      <c r="AL271" s="46" t="str">
        <f t="shared" si="31"/>
        <v>0-day</v>
      </c>
      <c r="AM271" s="46" t="str">
        <f t="shared" si="34"/>
        <v>0-day</v>
      </c>
      <c r="AN271" s="46" t="str">
        <f t="shared" si="32"/>
        <v>0-day</v>
      </c>
      <c r="AO271" s="46" t="str">
        <f t="shared" si="35"/>
        <v>0-day</v>
      </c>
      <c r="AP271" s="46" t="str">
        <f t="shared" si="36"/>
        <v>0-day</v>
      </c>
      <c r="AQ271" s="46" t="str">
        <f t="shared" si="37"/>
        <v>0-day</v>
      </c>
      <c r="AR271" s="103"/>
      <c r="AS271" s="47" t="str">
        <f t="shared" si="38"/>
        <v/>
      </c>
      <c r="AT271" s="35">
        <f t="shared" si="23"/>
        <v>0</v>
      </c>
      <c r="AU271" s="48" t="e">
        <f t="shared" ca="1" si="39"/>
        <v>#NAME?</v>
      </c>
      <c r="AV271" s="48" t="e">
        <f t="shared" ca="1" si="40"/>
        <v>#NAME?</v>
      </c>
      <c r="AW271" s="49" t="e">
        <f t="shared" ca="1" si="41"/>
        <v>#NAME?</v>
      </c>
      <c r="AX271" s="48" t="e">
        <f t="shared" ca="1" si="42"/>
        <v>#NAME?</v>
      </c>
      <c r="AY271" s="49" t="str">
        <f t="shared" si="43"/>
        <v/>
      </c>
      <c r="AZ271" s="50" t="e">
        <f t="shared" ca="1" si="44"/>
        <v>#NAME?</v>
      </c>
      <c r="BA271" s="51" t="e">
        <f t="shared" ca="1" si="45"/>
        <v>#NAME?</v>
      </c>
      <c r="BB271" s="52" t="e">
        <f t="shared" ca="1" si="46"/>
        <v>#NAME?</v>
      </c>
      <c r="BC271" s="51" t="e">
        <f t="shared" ca="1" si="47"/>
        <v>#NAME?</v>
      </c>
      <c r="BD271" s="54" t="e">
        <f t="shared" ca="1" si="48"/>
        <v>#NAME?</v>
      </c>
      <c r="BE271" s="48" t="e">
        <f t="shared" ca="1" si="49"/>
        <v>#NAME?</v>
      </c>
      <c r="BF271" s="50" t="e">
        <f t="shared" ca="1" si="50"/>
        <v>#NAME?</v>
      </c>
      <c r="BG271" s="56" t="e">
        <f t="shared" ca="1" si="51"/>
        <v>#NAME?</v>
      </c>
      <c r="BH271" s="103"/>
      <c r="BI271" s="103"/>
      <c r="BJ271" s="103"/>
      <c r="BK271" s="103"/>
      <c r="BL271" s="103"/>
      <c r="BM271" s="103"/>
      <c r="BN271" s="24"/>
      <c r="BO271" s="24"/>
    </row>
    <row r="272" spans="1:67" ht="15.5">
      <c r="A272" s="25" t="str">
        <f t="shared" si="26"/>
        <v/>
      </c>
      <c r="B272" s="98"/>
      <c r="C272" s="25"/>
      <c r="D272" s="90"/>
      <c r="E272" s="90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36"/>
      <c r="S272" s="91"/>
      <c r="T272" s="36"/>
      <c r="U272" s="82"/>
      <c r="V272" s="25"/>
      <c r="W272" s="58"/>
      <c r="X272" s="34"/>
      <c r="Y272" s="34"/>
      <c r="Z272" s="36"/>
      <c r="AA272" s="84"/>
      <c r="AB272" s="35"/>
      <c r="AC272" s="25"/>
      <c r="AD272" s="25"/>
      <c r="AE272" s="44"/>
      <c r="AF272" s="94"/>
      <c r="AG272" s="25"/>
      <c r="AH272" s="25"/>
      <c r="AI272" s="25"/>
      <c r="AJ272" s="45" t="str">
        <f t="array" ref="AJ272">IFERROR(INDEX('[1]Master Price'!$E:$E,MATCH(D272,'[1]Master Price'!$B:$B,0)),"0")</f>
        <v>0</v>
      </c>
      <c r="AK272" s="45">
        <f t="shared" si="33"/>
        <v>0</v>
      </c>
      <c r="AL272" s="46" t="str">
        <f t="shared" si="31"/>
        <v>0-day</v>
      </c>
      <c r="AM272" s="46" t="str">
        <f t="shared" si="34"/>
        <v>0-day</v>
      </c>
      <c r="AN272" s="46" t="str">
        <f t="shared" si="32"/>
        <v>0-day</v>
      </c>
      <c r="AO272" s="46" t="str">
        <f t="shared" si="35"/>
        <v>0-day</v>
      </c>
      <c r="AP272" s="46" t="str">
        <f t="shared" si="36"/>
        <v>0-day</v>
      </c>
      <c r="AQ272" s="46" t="str">
        <f t="shared" si="37"/>
        <v>0-day</v>
      </c>
      <c r="AR272" s="103"/>
      <c r="AS272" s="47" t="str">
        <f t="shared" si="38"/>
        <v/>
      </c>
      <c r="AT272" s="35">
        <f t="shared" si="23"/>
        <v>0</v>
      </c>
      <c r="AU272" s="48" t="e">
        <f t="shared" ca="1" si="39"/>
        <v>#NAME?</v>
      </c>
      <c r="AV272" s="48" t="e">
        <f t="shared" ca="1" si="40"/>
        <v>#NAME?</v>
      </c>
      <c r="AW272" s="49" t="e">
        <f t="shared" ca="1" si="41"/>
        <v>#NAME?</v>
      </c>
      <c r="AX272" s="48" t="e">
        <f t="shared" ca="1" si="42"/>
        <v>#NAME?</v>
      </c>
      <c r="AY272" s="49" t="str">
        <f t="shared" si="43"/>
        <v/>
      </c>
      <c r="AZ272" s="50" t="e">
        <f t="shared" ca="1" si="44"/>
        <v>#NAME?</v>
      </c>
      <c r="BA272" s="51" t="e">
        <f t="shared" ca="1" si="45"/>
        <v>#NAME?</v>
      </c>
      <c r="BB272" s="52" t="e">
        <f t="shared" ca="1" si="46"/>
        <v>#NAME?</v>
      </c>
      <c r="BC272" s="51" t="e">
        <f t="shared" ca="1" si="47"/>
        <v>#NAME?</v>
      </c>
      <c r="BD272" s="54" t="e">
        <f t="shared" ca="1" si="48"/>
        <v>#NAME?</v>
      </c>
      <c r="BE272" s="48" t="e">
        <f t="shared" ca="1" si="49"/>
        <v>#NAME?</v>
      </c>
      <c r="BF272" s="50" t="e">
        <f t="shared" ca="1" si="50"/>
        <v>#NAME?</v>
      </c>
      <c r="BG272" s="56" t="e">
        <f t="shared" ca="1" si="51"/>
        <v>#NAME?</v>
      </c>
      <c r="BH272" s="103"/>
      <c r="BI272" s="103"/>
      <c r="BJ272" s="103"/>
      <c r="BK272" s="103"/>
      <c r="BL272" s="103"/>
      <c r="BM272" s="103"/>
      <c r="BN272" s="24"/>
      <c r="BO272" s="24"/>
    </row>
    <row r="273" spans="1:67" ht="15.5">
      <c r="A273" s="25" t="str">
        <f t="shared" si="26"/>
        <v/>
      </c>
      <c r="B273" s="98"/>
      <c r="C273" s="25"/>
      <c r="D273" s="90"/>
      <c r="E273" s="90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36"/>
      <c r="S273" s="91"/>
      <c r="T273" s="36"/>
      <c r="U273" s="82"/>
      <c r="V273" s="25"/>
      <c r="W273" s="58"/>
      <c r="X273" s="34"/>
      <c r="Y273" s="34"/>
      <c r="Z273" s="36"/>
      <c r="AA273" s="84"/>
      <c r="AB273" s="35"/>
      <c r="AC273" s="25"/>
      <c r="AD273" s="25"/>
      <c r="AE273" s="44"/>
      <c r="AF273" s="99"/>
      <c r="AG273" s="25"/>
      <c r="AH273" s="25"/>
      <c r="AI273" s="25"/>
      <c r="AJ273" s="45" t="str">
        <f t="array" ref="AJ273">IFERROR(INDEX('[1]Master Price'!$E:$E,MATCH(D273,'[1]Master Price'!$B:$B,0)),"0")</f>
        <v>0</v>
      </c>
      <c r="AK273" s="45">
        <f t="shared" si="33"/>
        <v>0</v>
      </c>
      <c r="AL273" s="46" t="str">
        <f t="shared" si="31"/>
        <v>0-day</v>
      </c>
      <c r="AM273" s="46" t="str">
        <f t="shared" si="34"/>
        <v>0-day</v>
      </c>
      <c r="AN273" s="46" t="str">
        <f t="shared" si="32"/>
        <v>0-day</v>
      </c>
      <c r="AO273" s="46" t="str">
        <f t="shared" si="35"/>
        <v>0-day</v>
      </c>
      <c r="AP273" s="46" t="str">
        <f t="shared" si="36"/>
        <v>0-day</v>
      </c>
      <c r="AQ273" s="46" t="str">
        <f t="shared" si="37"/>
        <v>0-day</v>
      </c>
      <c r="AR273" s="103"/>
      <c r="AS273" s="47" t="str">
        <f t="shared" si="38"/>
        <v/>
      </c>
      <c r="AT273" s="35">
        <f t="shared" si="23"/>
        <v>0</v>
      </c>
      <c r="AU273" s="48" t="e">
        <f t="shared" ca="1" si="39"/>
        <v>#NAME?</v>
      </c>
      <c r="AV273" s="48" t="e">
        <f t="shared" ca="1" si="40"/>
        <v>#NAME?</v>
      </c>
      <c r="AW273" s="49" t="e">
        <f t="shared" ca="1" si="41"/>
        <v>#NAME?</v>
      </c>
      <c r="AX273" s="48" t="e">
        <f t="shared" ca="1" si="42"/>
        <v>#NAME?</v>
      </c>
      <c r="AY273" s="49" t="str">
        <f t="shared" si="43"/>
        <v/>
      </c>
      <c r="AZ273" s="50" t="e">
        <f t="shared" ca="1" si="44"/>
        <v>#NAME?</v>
      </c>
      <c r="BA273" s="51" t="e">
        <f t="shared" ca="1" si="45"/>
        <v>#NAME?</v>
      </c>
      <c r="BB273" s="52" t="e">
        <f t="shared" ca="1" si="46"/>
        <v>#NAME?</v>
      </c>
      <c r="BC273" s="51" t="e">
        <f t="shared" ca="1" si="47"/>
        <v>#NAME?</v>
      </c>
      <c r="BD273" s="54" t="e">
        <f t="shared" ca="1" si="48"/>
        <v>#NAME?</v>
      </c>
      <c r="BE273" s="48" t="e">
        <f t="shared" ca="1" si="49"/>
        <v>#NAME?</v>
      </c>
      <c r="BF273" s="50" t="e">
        <f t="shared" ca="1" si="50"/>
        <v>#NAME?</v>
      </c>
      <c r="BG273" s="56" t="e">
        <f t="shared" ca="1" si="51"/>
        <v>#NAME?</v>
      </c>
      <c r="BH273" s="103"/>
      <c r="BI273" s="103"/>
      <c r="BJ273" s="103"/>
      <c r="BK273" s="103"/>
      <c r="BL273" s="103"/>
      <c r="BM273" s="103"/>
      <c r="BN273" s="24"/>
      <c r="BO273" s="24"/>
    </row>
    <row r="274" spans="1:67" ht="15.5">
      <c r="A274" s="25" t="str">
        <f t="shared" si="26"/>
        <v/>
      </c>
      <c r="B274" s="98"/>
      <c r="C274" s="25"/>
      <c r="D274" s="90"/>
      <c r="E274" s="90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36"/>
      <c r="S274" s="91"/>
      <c r="T274" s="36"/>
      <c r="U274" s="82"/>
      <c r="V274" s="25"/>
      <c r="W274" s="58"/>
      <c r="X274" s="34"/>
      <c r="Y274" s="34"/>
      <c r="Z274" s="36"/>
      <c r="AA274" s="84"/>
      <c r="AB274" s="35"/>
      <c r="AC274" s="25"/>
      <c r="AD274" s="25"/>
      <c r="AE274" s="44"/>
      <c r="AF274" s="94"/>
      <c r="AG274" s="25"/>
      <c r="AH274" s="25"/>
      <c r="AI274" s="25"/>
      <c r="AJ274" s="45" t="str">
        <f t="array" ref="AJ274">IFERROR(INDEX('[1]Master Price'!$E:$E,MATCH(D274,'[1]Master Price'!$B:$B,0)),"0")</f>
        <v>0</v>
      </c>
      <c r="AK274" s="45">
        <f t="shared" si="33"/>
        <v>0</v>
      </c>
      <c r="AL274" s="46" t="str">
        <f t="shared" si="31"/>
        <v>0-day</v>
      </c>
      <c r="AM274" s="46" t="str">
        <f t="shared" si="34"/>
        <v>0-day</v>
      </c>
      <c r="AN274" s="46" t="str">
        <f t="shared" si="32"/>
        <v>0-day</v>
      </c>
      <c r="AO274" s="46" t="str">
        <f t="shared" si="35"/>
        <v>0-day</v>
      </c>
      <c r="AP274" s="46" t="str">
        <f t="shared" si="36"/>
        <v>0-day</v>
      </c>
      <c r="AQ274" s="46" t="str">
        <f t="shared" si="37"/>
        <v>0-day</v>
      </c>
      <c r="AR274" s="103"/>
      <c r="AS274" s="47" t="str">
        <f t="shared" si="38"/>
        <v/>
      </c>
      <c r="AT274" s="35">
        <f t="shared" si="23"/>
        <v>0</v>
      </c>
      <c r="AU274" s="48" t="e">
        <f t="shared" ca="1" si="39"/>
        <v>#NAME?</v>
      </c>
      <c r="AV274" s="48" t="e">
        <f t="shared" ca="1" si="40"/>
        <v>#NAME?</v>
      </c>
      <c r="AW274" s="49" t="e">
        <f t="shared" ca="1" si="41"/>
        <v>#NAME?</v>
      </c>
      <c r="AX274" s="48" t="e">
        <f t="shared" ca="1" si="42"/>
        <v>#NAME?</v>
      </c>
      <c r="AY274" s="49" t="str">
        <f t="shared" si="43"/>
        <v/>
      </c>
      <c r="AZ274" s="50" t="e">
        <f t="shared" ca="1" si="44"/>
        <v>#NAME?</v>
      </c>
      <c r="BA274" s="51" t="e">
        <f t="shared" ca="1" si="45"/>
        <v>#NAME?</v>
      </c>
      <c r="BB274" s="52" t="e">
        <f t="shared" ca="1" si="46"/>
        <v>#NAME?</v>
      </c>
      <c r="BC274" s="51" t="e">
        <f t="shared" ca="1" si="47"/>
        <v>#NAME?</v>
      </c>
      <c r="BD274" s="54" t="e">
        <f t="shared" ca="1" si="48"/>
        <v>#NAME?</v>
      </c>
      <c r="BE274" s="48" t="e">
        <f t="shared" ca="1" si="49"/>
        <v>#NAME?</v>
      </c>
      <c r="BF274" s="50" t="e">
        <f t="shared" ca="1" si="50"/>
        <v>#NAME?</v>
      </c>
      <c r="BG274" s="56" t="e">
        <f t="shared" ca="1" si="51"/>
        <v>#NAME?</v>
      </c>
      <c r="BH274" s="103"/>
      <c r="BI274" s="103"/>
      <c r="BJ274" s="103"/>
      <c r="BK274" s="103"/>
      <c r="BL274" s="103"/>
      <c r="BM274" s="103"/>
      <c r="BN274" s="24"/>
      <c r="BO274" s="24"/>
    </row>
    <row r="275" spans="1:67" ht="15.5">
      <c r="A275" s="25" t="str">
        <f t="shared" si="26"/>
        <v/>
      </c>
      <c r="B275" s="98"/>
      <c r="C275" s="25"/>
      <c r="D275" s="90"/>
      <c r="E275" s="90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36"/>
      <c r="S275" s="91"/>
      <c r="T275" s="36"/>
      <c r="U275" s="82"/>
      <c r="V275" s="25"/>
      <c r="W275" s="58"/>
      <c r="X275" s="34"/>
      <c r="Y275" s="34"/>
      <c r="Z275" s="36"/>
      <c r="AA275" s="84"/>
      <c r="AB275" s="35"/>
      <c r="AC275" s="25"/>
      <c r="AD275" s="25"/>
      <c r="AE275" s="44"/>
      <c r="AF275" s="94"/>
      <c r="AG275" s="25"/>
      <c r="AH275" s="25"/>
      <c r="AI275" s="25"/>
      <c r="AJ275" s="45" t="str">
        <f t="array" ref="AJ275">IFERROR(INDEX('[1]Master Price'!$E:$E,MATCH(D275,'[1]Master Price'!$B:$B,0)),"0")</f>
        <v>0</v>
      </c>
      <c r="AK275" s="45">
        <f t="shared" si="33"/>
        <v>0</v>
      </c>
      <c r="AL275" s="46" t="str">
        <f t="shared" si="31"/>
        <v>0-day</v>
      </c>
      <c r="AM275" s="46" t="str">
        <f t="shared" si="34"/>
        <v>0-day</v>
      </c>
      <c r="AN275" s="46" t="str">
        <f t="shared" si="32"/>
        <v>0-day</v>
      </c>
      <c r="AO275" s="46" t="str">
        <f t="shared" si="35"/>
        <v>0-day</v>
      </c>
      <c r="AP275" s="46" t="str">
        <f t="shared" si="36"/>
        <v>0-day</v>
      </c>
      <c r="AQ275" s="46" t="str">
        <f t="shared" si="37"/>
        <v>0-day</v>
      </c>
      <c r="AR275" s="103"/>
      <c r="AS275" s="47" t="str">
        <f t="shared" si="38"/>
        <v/>
      </c>
      <c r="AT275" s="35">
        <f t="shared" si="23"/>
        <v>0</v>
      </c>
      <c r="AU275" s="48" t="e">
        <f t="shared" ca="1" si="39"/>
        <v>#NAME?</v>
      </c>
      <c r="AV275" s="48" t="e">
        <f t="shared" ca="1" si="40"/>
        <v>#NAME?</v>
      </c>
      <c r="AW275" s="49" t="e">
        <f t="shared" ca="1" si="41"/>
        <v>#NAME?</v>
      </c>
      <c r="AX275" s="48" t="e">
        <f t="shared" ca="1" si="42"/>
        <v>#NAME?</v>
      </c>
      <c r="AY275" s="49" t="str">
        <f t="shared" si="43"/>
        <v/>
      </c>
      <c r="AZ275" s="50" t="e">
        <f t="shared" ca="1" si="44"/>
        <v>#NAME?</v>
      </c>
      <c r="BA275" s="51" t="e">
        <f t="shared" ca="1" si="45"/>
        <v>#NAME?</v>
      </c>
      <c r="BB275" s="52" t="e">
        <f t="shared" ca="1" si="46"/>
        <v>#NAME?</v>
      </c>
      <c r="BC275" s="51" t="e">
        <f t="shared" ca="1" si="47"/>
        <v>#NAME?</v>
      </c>
      <c r="BD275" s="54" t="e">
        <f t="shared" ca="1" si="48"/>
        <v>#NAME?</v>
      </c>
      <c r="BE275" s="48" t="e">
        <f t="shared" ca="1" si="49"/>
        <v>#NAME?</v>
      </c>
      <c r="BF275" s="50" t="e">
        <f t="shared" ca="1" si="50"/>
        <v>#NAME?</v>
      </c>
      <c r="BG275" s="56" t="e">
        <f t="shared" ca="1" si="51"/>
        <v>#NAME?</v>
      </c>
      <c r="BH275" s="103"/>
      <c r="BI275" s="103"/>
      <c r="BJ275" s="103"/>
      <c r="BK275" s="103"/>
      <c r="BL275" s="103"/>
      <c r="BM275" s="103"/>
      <c r="BN275" s="24"/>
      <c r="BO275" s="24"/>
    </row>
    <row r="276" spans="1:67" ht="15.5">
      <c r="A276" s="25" t="str">
        <f t="shared" si="26"/>
        <v/>
      </c>
      <c r="B276" s="98"/>
      <c r="C276" s="25"/>
      <c r="D276" s="90"/>
      <c r="E276" s="90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36"/>
      <c r="S276" s="91"/>
      <c r="T276" s="36"/>
      <c r="U276" s="82"/>
      <c r="V276" s="25"/>
      <c r="W276" s="58"/>
      <c r="X276" s="34"/>
      <c r="Y276" s="34"/>
      <c r="Z276" s="36"/>
      <c r="AA276" s="104"/>
      <c r="AB276" s="35"/>
      <c r="AC276" s="25"/>
      <c r="AD276" s="25"/>
      <c r="AE276" s="44"/>
      <c r="AF276" s="94"/>
      <c r="AG276" s="25"/>
      <c r="AH276" s="25"/>
      <c r="AI276" s="25"/>
      <c r="AJ276" s="45" t="str">
        <f t="array" ref="AJ276">IFERROR(INDEX('[1]Master Price'!$E:$E,MATCH(D276,'[1]Master Price'!$B:$B,0)),"0")</f>
        <v>0</v>
      </c>
      <c r="AK276" s="45">
        <f t="shared" si="33"/>
        <v>0</v>
      </c>
      <c r="AL276" s="46" t="str">
        <f t="shared" si="31"/>
        <v>0-day</v>
      </c>
      <c r="AM276" s="46" t="str">
        <f t="shared" si="34"/>
        <v>0-day</v>
      </c>
      <c r="AN276" s="46" t="str">
        <f t="shared" si="32"/>
        <v>0-day</v>
      </c>
      <c r="AO276" s="46" t="str">
        <f t="shared" si="35"/>
        <v>0-day</v>
      </c>
      <c r="AP276" s="46" t="str">
        <f t="shared" si="36"/>
        <v>0-day</v>
      </c>
      <c r="AQ276" s="46" t="str">
        <f t="shared" si="37"/>
        <v>0-day</v>
      </c>
      <c r="AR276" s="103"/>
      <c r="AS276" s="47" t="str">
        <f t="shared" si="38"/>
        <v/>
      </c>
      <c r="AT276" s="35">
        <f t="shared" si="23"/>
        <v>0</v>
      </c>
      <c r="AU276" s="48" t="e">
        <f t="shared" ca="1" si="39"/>
        <v>#NAME?</v>
      </c>
      <c r="AV276" s="48" t="e">
        <f t="shared" ca="1" si="40"/>
        <v>#NAME?</v>
      </c>
      <c r="AW276" s="49" t="e">
        <f t="shared" ca="1" si="41"/>
        <v>#NAME?</v>
      </c>
      <c r="AX276" s="48" t="e">
        <f t="shared" ca="1" si="42"/>
        <v>#NAME?</v>
      </c>
      <c r="AY276" s="49" t="str">
        <f t="shared" si="43"/>
        <v/>
      </c>
      <c r="AZ276" s="50" t="e">
        <f t="shared" ca="1" si="44"/>
        <v>#NAME?</v>
      </c>
      <c r="BA276" s="51" t="e">
        <f t="shared" ca="1" si="45"/>
        <v>#NAME?</v>
      </c>
      <c r="BB276" s="52" t="e">
        <f t="shared" ca="1" si="46"/>
        <v>#NAME?</v>
      </c>
      <c r="BC276" s="51" t="e">
        <f t="shared" ca="1" si="47"/>
        <v>#NAME?</v>
      </c>
      <c r="BD276" s="54" t="e">
        <f t="shared" ca="1" si="48"/>
        <v>#NAME?</v>
      </c>
      <c r="BE276" s="48" t="e">
        <f t="shared" ca="1" si="49"/>
        <v>#NAME?</v>
      </c>
      <c r="BF276" s="50" t="e">
        <f t="shared" ca="1" si="50"/>
        <v>#NAME?</v>
      </c>
      <c r="BG276" s="56" t="e">
        <f t="shared" ca="1" si="51"/>
        <v>#NAME?</v>
      </c>
      <c r="BH276" s="103"/>
      <c r="BI276" s="103"/>
      <c r="BJ276" s="103"/>
      <c r="BK276" s="103"/>
      <c r="BL276" s="103"/>
      <c r="BM276" s="103"/>
      <c r="BN276" s="24"/>
      <c r="BO276" s="24"/>
    </row>
    <row r="277" spans="1:67" ht="15.5">
      <c r="A277" s="25" t="str">
        <f t="shared" si="26"/>
        <v/>
      </c>
      <c r="B277" s="98"/>
      <c r="C277" s="25"/>
      <c r="D277" s="90"/>
      <c r="E277" s="90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36"/>
      <c r="S277" s="91"/>
      <c r="T277" s="36"/>
      <c r="U277" s="82"/>
      <c r="V277" s="25"/>
      <c r="W277" s="58"/>
      <c r="X277" s="34"/>
      <c r="Y277" s="34"/>
      <c r="Z277" s="36"/>
      <c r="AA277" s="104"/>
      <c r="AB277" s="35"/>
      <c r="AC277" s="25"/>
      <c r="AD277" s="25"/>
      <c r="AE277" s="44"/>
      <c r="AF277" s="99"/>
      <c r="AG277" s="25"/>
      <c r="AH277" s="25"/>
      <c r="AI277" s="25"/>
      <c r="AJ277" s="45" t="str">
        <f t="array" ref="AJ277">IFERROR(INDEX('[1]Master Price'!$E:$E,MATCH(D277,'[1]Master Price'!$B:$B,0)),"0")</f>
        <v>0</v>
      </c>
      <c r="AK277" s="45">
        <f t="shared" si="33"/>
        <v>0</v>
      </c>
      <c r="AL277" s="46" t="str">
        <f t="shared" si="31"/>
        <v>0-day</v>
      </c>
      <c r="AM277" s="46" t="str">
        <f t="shared" si="34"/>
        <v>0-day</v>
      </c>
      <c r="AN277" s="46" t="str">
        <f t="shared" si="32"/>
        <v>0-day</v>
      </c>
      <c r="AO277" s="46" t="str">
        <f t="shared" si="35"/>
        <v>0-day</v>
      </c>
      <c r="AP277" s="46" t="str">
        <f t="shared" si="36"/>
        <v>0-day</v>
      </c>
      <c r="AQ277" s="46" t="str">
        <f t="shared" si="37"/>
        <v>0-day</v>
      </c>
      <c r="AR277" s="103"/>
      <c r="AS277" s="47" t="str">
        <f t="shared" si="38"/>
        <v/>
      </c>
      <c r="AT277" s="35">
        <f t="shared" si="23"/>
        <v>0</v>
      </c>
      <c r="AU277" s="48" t="e">
        <f t="shared" ca="1" si="39"/>
        <v>#NAME?</v>
      </c>
      <c r="AV277" s="48" t="e">
        <f t="shared" ca="1" si="40"/>
        <v>#NAME?</v>
      </c>
      <c r="AW277" s="49" t="e">
        <f t="shared" ca="1" si="41"/>
        <v>#NAME?</v>
      </c>
      <c r="AX277" s="48" t="e">
        <f t="shared" ca="1" si="42"/>
        <v>#NAME?</v>
      </c>
      <c r="AY277" s="49" t="str">
        <f t="shared" si="43"/>
        <v/>
      </c>
      <c r="AZ277" s="50" t="e">
        <f t="shared" ca="1" si="44"/>
        <v>#NAME?</v>
      </c>
      <c r="BA277" s="51" t="e">
        <f t="shared" ca="1" si="45"/>
        <v>#NAME?</v>
      </c>
      <c r="BB277" s="52" t="e">
        <f t="shared" ca="1" si="46"/>
        <v>#NAME?</v>
      </c>
      <c r="BC277" s="51" t="e">
        <f t="shared" ca="1" si="47"/>
        <v>#NAME?</v>
      </c>
      <c r="BD277" s="54" t="e">
        <f t="shared" ca="1" si="48"/>
        <v>#NAME?</v>
      </c>
      <c r="BE277" s="48" t="e">
        <f t="shared" ca="1" si="49"/>
        <v>#NAME?</v>
      </c>
      <c r="BF277" s="50" t="e">
        <f t="shared" ca="1" si="50"/>
        <v>#NAME?</v>
      </c>
      <c r="BG277" s="56" t="e">
        <f t="shared" ca="1" si="51"/>
        <v>#NAME?</v>
      </c>
      <c r="BH277" s="103"/>
      <c r="BI277" s="103"/>
      <c r="BJ277" s="103"/>
      <c r="BK277" s="103"/>
      <c r="BL277" s="103"/>
      <c r="BM277" s="103"/>
      <c r="BN277" s="24"/>
      <c r="BO277" s="24"/>
    </row>
    <row r="278" spans="1:67" ht="15.5">
      <c r="A278" s="25" t="str">
        <f t="shared" si="26"/>
        <v/>
      </c>
      <c r="B278" s="98"/>
      <c r="C278" s="25"/>
      <c r="D278" s="90"/>
      <c r="E278" s="90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36"/>
      <c r="S278" s="91"/>
      <c r="T278" s="36"/>
      <c r="U278" s="82"/>
      <c r="V278" s="25"/>
      <c r="W278" s="58"/>
      <c r="X278" s="34"/>
      <c r="Y278" s="34"/>
      <c r="Z278" s="36"/>
      <c r="AA278" s="104"/>
      <c r="AB278" s="35"/>
      <c r="AC278" s="25"/>
      <c r="AD278" s="25"/>
      <c r="AE278" s="44"/>
      <c r="AF278" s="99"/>
      <c r="AG278" s="25"/>
      <c r="AH278" s="25"/>
      <c r="AI278" s="25"/>
      <c r="AJ278" s="45" t="str">
        <f t="array" ref="AJ278">IFERROR(INDEX('[1]Master Price'!$E:$E,MATCH(D278,'[1]Master Price'!$B:$B,0)),"0")</f>
        <v>0</v>
      </c>
      <c r="AK278" s="45">
        <f t="shared" si="33"/>
        <v>0</v>
      </c>
      <c r="AL278" s="46" t="str">
        <f t="shared" si="31"/>
        <v>0-day</v>
      </c>
      <c r="AM278" s="46" t="str">
        <f t="shared" si="34"/>
        <v>0-day</v>
      </c>
      <c r="AN278" s="46" t="str">
        <f t="shared" si="32"/>
        <v>0-day</v>
      </c>
      <c r="AO278" s="46" t="str">
        <f t="shared" si="35"/>
        <v>0-day</v>
      </c>
      <c r="AP278" s="46" t="str">
        <f t="shared" si="36"/>
        <v>0-day</v>
      </c>
      <c r="AQ278" s="46" t="str">
        <f t="shared" si="37"/>
        <v>0-day</v>
      </c>
      <c r="AR278" s="103"/>
      <c r="AS278" s="47" t="str">
        <f t="shared" si="38"/>
        <v/>
      </c>
      <c r="AT278" s="35">
        <f t="shared" si="23"/>
        <v>0</v>
      </c>
      <c r="AU278" s="48" t="e">
        <f t="shared" ca="1" si="39"/>
        <v>#NAME?</v>
      </c>
      <c r="AV278" s="48" t="e">
        <f t="shared" ca="1" si="40"/>
        <v>#NAME?</v>
      </c>
      <c r="AW278" s="49" t="e">
        <f t="shared" ca="1" si="41"/>
        <v>#NAME?</v>
      </c>
      <c r="AX278" s="48" t="e">
        <f t="shared" ca="1" si="42"/>
        <v>#NAME?</v>
      </c>
      <c r="AY278" s="49" t="str">
        <f t="shared" si="43"/>
        <v/>
      </c>
      <c r="AZ278" s="50" t="e">
        <f t="shared" ca="1" si="44"/>
        <v>#NAME?</v>
      </c>
      <c r="BA278" s="51" t="e">
        <f t="shared" ca="1" si="45"/>
        <v>#NAME?</v>
      </c>
      <c r="BB278" s="52" t="e">
        <f t="shared" ca="1" si="46"/>
        <v>#NAME?</v>
      </c>
      <c r="BC278" s="51" t="e">
        <f t="shared" ca="1" si="47"/>
        <v>#NAME?</v>
      </c>
      <c r="BD278" s="54" t="e">
        <f t="shared" ca="1" si="48"/>
        <v>#NAME?</v>
      </c>
      <c r="BE278" s="48" t="e">
        <f t="shared" ca="1" si="49"/>
        <v>#NAME?</v>
      </c>
      <c r="BF278" s="50" t="e">
        <f t="shared" ca="1" si="50"/>
        <v>#NAME?</v>
      </c>
      <c r="BG278" s="56" t="e">
        <f t="shared" ca="1" si="51"/>
        <v>#NAME?</v>
      </c>
      <c r="BH278" s="103"/>
      <c r="BI278" s="103"/>
      <c r="BJ278" s="103"/>
      <c r="BK278" s="103"/>
      <c r="BL278" s="103"/>
      <c r="BM278" s="103"/>
      <c r="BN278" s="24"/>
      <c r="BO278" s="24"/>
    </row>
    <row r="279" spans="1:67" ht="15.5">
      <c r="A279" s="25" t="str">
        <f t="shared" si="26"/>
        <v/>
      </c>
      <c r="B279" s="98"/>
      <c r="C279" s="25"/>
      <c r="D279" s="90"/>
      <c r="E279" s="90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36"/>
      <c r="S279" s="91"/>
      <c r="T279" s="36"/>
      <c r="U279" s="82"/>
      <c r="V279" s="25"/>
      <c r="W279" s="58"/>
      <c r="X279" s="34"/>
      <c r="Y279" s="34"/>
      <c r="Z279" s="36"/>
      <c r="AA279" s="104"/>
      <c r="AB279" s="35"/>
      <c r="AC279" s="25"/>
      <c r="AD279" s="25"/>
      <c r="AE279" s="44"/>
      <c r="AF279" s="99"/>
      <c r="AG279" s="25"/>
      <c r="AH279" s="25"/>
      <c r="AI279" s="25"/>
      <c r="AJ279" s="45" t="str">
        <f t="array" ref="AJ279">IFERROR(INDEX('[1]Master Price'!$E:$E,MATCH(D279,'[1]Master Price'!$B:$B,0)),"0")</f>
        <v>0</v>
      </c>
      <c r="AK279" s="45">
        <f t="shared" si="33"/>
        <v>0</v>
      </c>
      <c r="AL279" s="46" t="str">
        <f t="shared" si="31"/>
        <v>0-day</v>
      </c>
      <c r="AM279" s="46" t="str">
        <f t="shared" si="34"/>
        <v>0-day</v>
      </c>
      <c r="AN279" s="46" t="str">
        <f t="shared" si="32"/>
        <v>0-day</v>
      </c>
      <c r="AO279" s="46" t="str">
        <f t="shared" si="35"/>
        <v>0-day</v>
      </c>
      <c r="AP279" s="46" t="str">
        <f t="shared" si="36"/>
        <v>0-day</v>
      </c>
      <c r="AQ279" s="46" t="str">
        <f t="shared" si="37"/>
        <v>0-day</v>
      </c>
      <c r="AR279" s="103"/>
      <c r="AS279" s="47" t="str">
        <f t="shared" si="38"/>
        <v/>
      </c>
      <c r="AT279" s="35">
        <f t="shared" si="23"/>
        <v>0</v>
      </c>
      <c r="AU279" s="48" t="e">
        <f t="shared" ca="1" si="39"/>
        <v>#NAME?</v>
      </c>
      <c r="AV279" s="48" t="e">
        <f t="shared" ca="1" si="40"/>
        <v>#NAME?</v>
      </c>
      <c r="AW279" s="49" t="e">
        <f t="shared" ca="1" si="41"/>
        <v>#NAME?</v>
      </c>
      <c r="AX279" s="48" t="e">
        <f t="shared" ca="1" si="42"/>
        <v>#NAME?</v>
      </c>
      <c r="AY279" s="49" t="str">
        <f t="shared" si="43"/>
        <v/>
      </c>
      <c r="AZ279" s="50" t="e">
        <f t="shared" ca="1" si="44"/>
        <v>#NAME?</v>
      </c>
      <c r="BA279" s="51" t="e">
        <f t="shared" ca="1" si="45"/>
        <v>#NAME?</v>
      </c>
      <c r="BB279" s="52" t="e">
        <f t="shared" ca="1" si="46"/>
        <v>#NAME?</v>
      </c>
      <c r="BC279" s="51" t="e">
        <f t="shared" ca="1" si="47"/>
        <v>#NAME?</v>
      </c>
      <c r="BD279" s="54" t="e">
        <f t="shared" ca="1" si="48"/>
        <v>#NAME?</v>
      </c>
      <c r="BE279" s="48" t="e">
        <f t="shared" ca="1" si="49"/>
        <v>#NAME?</v>
      </c>
      <c r="BF279" s="50" t="e">
        <f t="shared" ca="1" si="50"/>
        <v>#NAME?</v>
      </c>
      <c r="BG279" s="56" t="e">
        <f t="shared" ca="1" si="51"/>
        <v>#NAME?</v>
      </c>
      <c r="BH279" s="103"/>
      <c r="BI279" s="103"/>
      <c r="BJ279" s="103"/>
      <c r="BK279" s="103"/>
      <c r="BL279" s="103"/>
      <c r="BM279" s="103"/>
      <c r="BN279" s="24"/>
      <c r="BO279" s="24"/>
    </row>
    <row r="280" spans="1:67" ht="15.5">
      <c r="A280" s="25" t="str">
        <f t="shared" si="26"/>
        <v/>
      </c>
      <c r="B280" s="98"/>
      <c r="C280" s="25"/>
      <c r="D280" s="90"/>
      <c r="E280" s="90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36"/>
      <c r="S280" s="91"/>
      <c r="T280" s="36"/>
      <c r="U280" s="82"/>
      <c r="V280" s="25"/>
      <c r="W280" s="58"/>
      <c r="X280" s="34"/>
      <c r="Y280" s="34"/>
      <c r="Z280" s="36"/>
      <c r="AA280" s="104"/>
      <c r="AB280" s="35"/>
      <c r="AC280" s="25"/>
      <c r="AD280" s="25"/>
      <c r="AE280" s="44"/>
      <c r="AF280" s="94"/>
      <c r="AG280" s="25"/>
      <c r="AH280" s="25"/>
      <c r="AI280" s="25"/>
      <c r="AJ280" s="45" t="str">
        <f t="array" ref="AJ280">IFERROR(INDEX('[1]Master Price'!$E:$E,MATCH(D280,'[1]Master Price'!$B:$B,0)),"0")</f>
        <v>0</v>
      </c>
      <c r="AK280" s="45">
        <f t="shared" si="33"/>
        <v>0</v>
      </c>
      <c r="AL280" s="46" t="str">
        <f t="shared" si="31"/>
        <v>0-day</v>
      </c>
      <c r="AM280" s="46" t="str">
        <f t="shared" si="34"/>
        <v>0-day</v>
      </c>
      <c r="AN280" s="46" t="str">
        <f t="shared" si="32"/>
        <v>0-day</v>
      </c>
      <c r="AO280" s="46" t="str">
        <f t="shared" si="35"/>
        <v>0-day</v>
      </c>
      <c r="AP280" s="46" t="str">
        <f t="shared" si="36"/>
        <v>0-day</v>
      </c>
      <c r="AQ280" s="46" t="str">
        <f t="shared" si="37"/>
        <v>0-day</v>
      </c>
      <c r="AR280" s="103"/>
      <c r="AS280" s="47" t="str">
        <f t="shared" si="38"/>
        <v/>
      </c>
      <c r="AT280" s="35">
        <f t="shared" si="23"/>
        <v>0</v>
      </c>
      <c r="AU280" s="48" t="e">
        <f t="shared" ca="1" si="39"/>
        <v>#NAME?</v>
      </c>
      <c r="AV280" s="48" t="e">
        <f t="shared" ca="1" si="40"/>
        <v>#NAME?</v>
      </c>
      <c r="AW280" s="49" t="e">
        <f t="shared" ca="1" si="41"/>
        <v>#NAME?</v>
      </c>
      <c r="AX280" s="48" t="e">
        <f t="shared" ca="1" si="42"/>
        <v>#NAME?</v>
      </c>
      <c r="AY280" s="49" t="str">
        <f t="shared" si="43"/>
        <v/>
      </c>
      <c r="AZ280" s="50" t="e">
        <f t="shared" ca="1" si="44"/>
        <v>#NAME?</v>
      </c>
      <c r="BA280" s="51" t="e">
        <f t="shared" ca="1" si="45"/>
        <v>#NAME?</v>
      </c>
      <c r="BB280" s="52" t="e">
        <f t="shared" ca="1" si="46"/>
        <v>#NAME?</v>
      </c>
      <c r="BC280" s="51" t="e">
        <f t="shared" ca="1" si="47"/>
        <v>#NAME?</v>
      </c>
      <c r="BD280" s="54" t="e">
        <f t="shared" ca="1" si="48"/>
        <v>#NAME?</v>
      </c>
      <c r="BE280" s="48" t="e">
        <f t="shared" ca="1" si="49"/>
        <v>#NAME?</v>
      </c>
      <c r="BF280" s="50" t="e">
        <f t="shared" ca="1" si="50"/>
        <v>#NAME?</v>
      </c>
      <c r="BG280" s="56" t="e">
        <f t="shared" ca="1" si="51"/>
        <v>#NAME?</v>
      </c>
      <c r="BH280" s="103"/>
      <c r="BI280" s="103"/>
      <c r="BJ280" s="103"/>
      <c r="BK280" s="103"/>
      <c r="BL280" s="103"/>
      <c r="BM280" s="103"/>
      <c r="BN280" s="24"/>
      <c r="BO280" s="24"/>
    </row>
    <row r="281" spans="1:67" ht="15.5">
      <c r="A281" s="25" t="str">
        <f t="shared" si="26"/>
        <v/>
      </c>
      <c r="B281" s="98"/>
      <c r="C281" s="25"/>
      <c r="D281" s="90"/>
      <c r="E281" s="90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36"/>
      <c r="S281" s="91"/>
      <c r="T281" s="36"/>
      <c r="U281" s="82"/>
      <c r="V281" s="25"/>
      <c r="W281" s="58"/>
      <c r="X281" s="34"/>
      <c r="Y281" s="34"/>
      <c r="Z281" s="36"/>
      <c r="AA281" s="104"/>
      <c r="AB281" s="35"/>
      <c r="AC281" s="25"/>
      <c r="AD281" s="25"/>
      <c r="AE281" s="44"/>
      <c r="AF281" s="94"/>
      <c r="AG281" s="25"/>
      <c r="AH281" s="25"/>
      <c r="AI281" s="25"/>
      <c r="AJ281" s="45" t="str">
        <f t="array" ref="AJ281">IFERROR(INDEX('[1]Master Price'!$E:$E,MATCH(D281,'[1]Master Price'!$B:$B,0)),"0")</f>
        <v>0</v>
      </c>
      <c r="AK281" s="45">
        <f t="shared" si="33"/>
        <v>0</v>
      </c>
      <c r="AL281" s="46" t="str">
        <f t="shared" si="31"/>
        <v>0-day</v>
      </c>
      <c r="AM281" s="46" t="str">
        <f t="shared" si="34"/>
        <v>0-day</v>
      </c>
      <c r="AN281" s="46" t="str">
        <f t="shared" si="32"/>
        <v>0-day</v>
      </c>
      <c r="AO281" s="46" t="str">
        <f t="shared" si="35"/>
        <v>0-day</v>
      </c>
      <c r="AP281" s="46" t="str">
        <f t="shared" si="36"/>
        <v>0-day</v>
      </c>
      <c r="AQ281" s="46" t="str">
        <f t="shared" si="37"/>
        <v>0-day</v>
      </c>
      <c r="AR281" s="103"/>
      <c r="AS281" s="47" t="str">
        <f t="shared" si="38"/>
        <v/>
      </c>
      <c r="AT281" s="35">
        <f t="shared" si="23"/>
        <v>0</v>
      </c>
      <c r="AU281" s="48" t="e">
        <f t="shared" ca="1" si="39"/>
        <v>#NAME?</v>
      </c>
      <c r="AV281" s="48" t="e">
        <f t="shared" ca="1" si="40"/>
        <v>#NAME?</v>
      </c>
      <c r="AW281" s="49" t="e">
        <f t="shared" ca="1" si="41"/>
        <v>#NAME?</v>
      </c>
      <c r="AX281" s="48" t="e">
        <f t="shared" ca="1" si="42"/>
        <v>#NAME?</v>
      </c>
      <c r="AY281" s="49" t="str">
        <f t="shared" si="43"/>
        <v/>
      </c>
      <c r="AZ281" s="50" t="e">
        <f t="shared" ca="1" si="44"/>
        <v>#NAME?</v>
      </c>
      <c r="BA281" s="51" t="e">
        <f t="shared" ca="1" si="45"/>
        <v>#NAME?</v>
      </c>
      <c r="BB281" s="52" t="e">
        <f t="shared" ca="1" si="46"/>
        <v>#NAME?</v>
      </c>
      <c r="BC281" s="51" t="e">
        <f t="shared" ca="1" si="47"/>
        <v>#NAME?</v>
      </c>
      <c r="BD281" s="54" t="e">
        <f t="shared" ca="1" si="48"/>
        <v>#NAME?</v>
      </c>
      <c r="BE281" s="48" t="e">
        <f t="shared" ca="1" si="49"/>
        <v>#NAME?</v>
      </c>
      <c r="BF281" s="50" t="e">
        <f t="shared" ca="1" si="50"/>
        <v>#NAME?</v>
      </c>
      <c r="BG281" s="56" t="e">
        <f t="shared" ca="1" si="51"/>
        <v>#NAME?</v>
      </c>
      <c r="BH281" s="103"/>
      <c r="BI281" s="103"/>
      <c r="BJ281" s="103"/>
      <c r="BK281" s="103"/>
      <c r="BL281" s="103"/>
      <c r="BM281" s="103"/>
      <c r="BN281" s="24"/>
      <c r="BO281" s="24"/>
    </row>
    <row r="282" spans="1:67" ht="15.5">
      <c r="A282" s="25" t="str">
        <f t="shared" si="26"/>
        <v/>
      </c>
      <c r="B282" s="98"/>
      <c r="C282" s="25"/>
      <c r="D282" s="90"/>
      <c r="E282" s="90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36"/>
      <c r="S282" s="91"/>
      <c r="T282" s="36"/>
      <c r="U282" s="82"/>
      <c r="V282" s="25"/>
      <c r="W282" s="58"/>
      <c r="X282" s="34"/>
      <c r="Y282" s="34"/>
      <c r="Z282" s="36"/>
      <c r="AA282" s="104"/>
      <c r="AB282" s="35"/>
      <c r="AC282" s="25"/>
      <c r="AD282" s="25"/>
      <c r="AE282" s="44"/>
      <c r="AF282" s="94"/>
      <c r="AG282" s="25"/>
      <c r="AH282" s="25"/>
      <c r="AI282" s="25"/>
      <c r="AJ282" s="45" t="str">
        <f t="array" ref="AJ282">IFERROR(INDEX('[1]Master Price'!$E:$E,MATCH(D282,'[1]Master Price'!$B:$B,0)),"0")</f>
        <v>0</v>
      </c>
      <c r="AK282" s="45">
        <f t="shared" si="33"/>
        <v>0</v>
      </c>
      <c r="AL282" s="46" t="str">
        <f t="shared" si="31"/>
        <v>0-day</v>
      </c>
      <c r="AM282" s="46" t="str">
        <f t="shared" si="34"/>
        <v>0-day</v>
      </c>
      <c r="AN282" s="46" t="str">
        <f t="shared" si="32"/>
        <v>0-day</v>
      </c>
      <c r="AO282" s="46" t="str">
        <f t="shared" si="35"/>
        <v>0-day</v>
      </c>
      <c r="AP282" s="46" t="str">
        <f t="shared" si="36"/>
        <v>0-day</v>
      </c>
      <c r="AQ282" s="46" t="str">
        <f t="shared" si="37"/>
        <v>0-day</v>
      </c>
      <c r="AR282" s="103"/>
      <c r="AS282" s="47" t="str">
        <f t="shared" si="38"/>
        <v/>
      </c>
      <c r="AT282" s="35">
        <f t="shared" si="23"/>
        <v>0</v>
      </c>
      <c r="AU282" s="48" t="e">
        <f t="shared" ca="1" si="39"/>
        <v>#NAME?</v>
      </c>
      <c r="AV282" s="48" t="e">
        <f t="shared" ca="1" si="40"/>
        <v>#NAME?</v>
      </c>
      <c r="AW282" s="49" t="e">
        <f t="shared" ca="1" si="41"/>
        <v>#NAME?</v>
      </c>
      <c r="AX282" s="48" t="e">
        <f t="shared" ca="1" si="42"/>
        <v>#NAME?</v>
      </c>
      <c r="AY282" s="49" t="str">
        <f t="shared" si="43"/>
        <v/>
      </c>
      <c r="AZ282" s="50" t="e">
        <f t="shared" ca="1" si="44"/>
        <v>#NAME?</v>
      </c>
      <c r="BA282" s="51" t="e">
        <f t="shared" ca="1" si="45"/>
        <v>#NAME?</v>
      </c>
      <c r="BB282" s="52" t="e">
        <f t="shared" ca="1" si="46"/>
        <v>#NAME?</v>
      </c>
      <c r="BC282" s="51" t="e">
        <f t="shared" ca="1" si="47"/>
        <v>#NAME?</v>
      </c>
      <c r="BD282" s="54" t="e">
        <f t="shared" ca="1" si="48"/>
        <v>#NAME?</v>
      </c>
      <c r="BE282" s="48" t="e">
        <f t="shared" ca="1" si="49"/>
        <v>#NAME?</v>
      </c>
      <c r="BF282" s="50" t="e">
        <f t="shared" ca="1" si="50"/>
        <v>#NAME?</v>
      </c>
      <c r="BG282" s="56" t="e">
        <f t="shared" ca="1" si="51"/>
        <v>#NAME?</v>
      </c>
      <c r="BH282" s="103"/>
      <c r="BI282" s="103"/>
      <c r="BJ282" s="103"/>
      <c r="BK282" s="103"/>
      <c r="BL282" s="103"/>
      <c r="BM282" s="103"/>
      <c r="BN282" s="24"/>
      <c r="BO282" s="24"/>
    </row>
    <row r="283" spans="1:67" ht="15.5">
      <c r="A283" s="25" t="str">
        <f t="shared" si="26"/>
        <v/>
      </c>
      <c r="B283" s="89"/>
      <c r="C283" s="25"/>
      <c r="D283" s="90"/>
      <c r="E283" s="90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36"/>
      <c r="S283" s="91"/>
      <c r="T283" s="36"/>
      <c r="U283" s="82"/>
      <c r="V283" s="25"/>
      <c r="W283" s="58"/>
      <c r="X283" s="34"/>
      <c r="Y283" s="34"/>
      <c r="Z283" s="36"/>
      <c r="AA283" s="104"/>
      <c r="AB283" s="35"/>
      <c r="AC283" s="25"/>
      <c r="AD283" s="25"/>
      <c r="AE283" s="44"/>
      <c r="AF283" s="94"/>
      <c r="AG283" s="25"/>
      <c r="AH283" s="25"/>
      <c r="AI283" s="25"/>
      <c r="AJ283" s="45" t="str">
        <f t="array" ref="AJ283">IFERROR(INDEX('[1]Master Price'!$E:$E,MATCH(D283,'[1]Master Price'!$B:$B,0)),"0")</f>
        <v>0</v>
      </c>
      <c r="AK283" s="45">
        <f t="shared" si="33"/>
        <v>0</v>
      </c>
      <c r="AL283" s="46" t="str">
        <f t="shared" si="31"/>
        <v>0-day</v>
      </c>
      <c r="AM283" s="46" t="str">
        <f t="shared" si="34"/>
        <v>0-day</v>
      </c>
      <c r="AN283" s="46" t="str">
        <f t="shared" si="32"/>
        <v>0-day</v>
      </c>
      <c r="AO283" s="46" t="str">
        <f t="shared" si="35"/>
        <v>0-day</v>
      </c>
      <c r="AP283" s="46" t="str">
        <f t="shared" si="36"/>
        <v>0-day</v>
      </c>
      <c r="AQ283" s="46" t="str">
        <f t="shared" si="37"/>
        <v>0-day</v>
      </c>
      <c r="AR283" s="103"/>
      <c r="AS283" s="47" t="str">
        <f t="shared" si="38"/>
        <v/>
      </c>
      <c r="AT283" s="35">
        <f t="shared" si="23"/>
        <v>0</v>
      </c>
      <c r="AU283" s="48" t="e">
        <f t="shared" ca="1" si="39"/>
        <v>#NAME?</v>
      </c>
      <c r="AV283" s="48" t="e">
        <f t="shared" ca="1" si="40"/>
        <v>#NAME?</v>
      </c>
      <c r="AW283" s="49" t="e">
        <f t="shared" ca="1" si="41"/>
        <v>#NAME?</v>
      </c>
      <c r="AX283" s="48" t="e">
        <f t="shared" ca="1" si="42"/>
        <v>#NAME?</v>
      </c>
      <c r="AY283" s="49" t="str">
        <f t="shared" si="43"/>
        <v/>
      </c>
      <c r="AZ283" s="50" t="e">
        <f t="shared" ca="1" si="44"/>
        <v>#NAME?</v>
      </c>
      <c r="BA283" s="51" t="e">
        <f t="shared" ca="1" si="45"/>
        <v>#NAME?</v>
      </c>
      <c r="BB283" s="52" t="e">
        <f t="shared" ca="1" si="46"/>
        <v>#NAME?</v>
      </c>
      <c r="BC283" s="51" t="e">
        <f t="shared" ca="1" si="47"/>
        <v>#NAME?</v>
      </c>
      <c r="BD283" s="54" t="e">
        <f t="shared" ca="1" si="48"/>
        <v>#NAME?</v>
      </c>
      <c r="BE283" s="48" t="e">
        <f t="shared" ca="1" si="49"/>
        <v>#NAME?</v>
      </c>
      <c r="BF283" s="50" t="e">
        <f t="shared" ca="1" si="50"/>
        <v>#NAME?</v>
      </c>
      <c r="BG283" s="56" t="e">
        <f t="shared" ca="1" si="51"/>
        <v>#NAME?</v>
      </c>
      <c r="BH283" s="103"/>
      <c r="BI283" s="103"/>
      <c r="BJ283" s="103"/>
      <c r="BK283" s="103"/>
      <c r="BL283" s="103"/>
      <c r="BM283" s="103"/>
      <c r="BN283" s="24"/>
      <c r="BO283" s="24"/>
    </row>
    <row r="284" spans="1:67" ht="15.5">
      <c r="A284" s="25" t="str">
        <f t="shared" si="26"/>
        <v/>
      </c>
      <c r="B284" s="89"/>
      <c r="C284" s="25"/>
      <c r="D284" s="90"/>
      <c r="E284" s="90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36"/>
      <c r="S284" s="91"/>
      <c r="T284" s="36"/>
      <c r="U284" s="82"/>
      <c r="V284" s="25"/>
      <c r="W284" s="58"/>
      <c r="X284" s="34"/>
      <c r="Y284" s="34"/>
      <c r="Z284" s="36"/>
      <c r="AA284" s="104"/>
      <c r="AB284" s="35"/>
      <c r="AC284" s="25"/>
      <c r="AD284" s="25"/>
      <c r="AE284" s="44"/>
      <c r="AF284" s="94"/>
      <c r="AG284" s="25"/>
      <c r="AH284" s="25"/>
      <c r="AI284" s="25"/>
      <c r="AJ284" s="45" t="str">
        <f t="array" ref="AJ284">IFERROR(INDEX('[1]Master Price'!$E:$E,MATCH(D284,'[1]Master Price'!$B:$B,0)),"0")</f>
        <v>0</v>
      </c>
      <c r="AK284" s="45">
        <f t="shared" si="33"/>
        <v>0</v>
      </c>
      <c r="AL284" s="46" t="str">
        <f t="shared" si="31"/>
        <v>0-day</v>
      </c>
      <c r="AM284" s="46" t="str">
        <f t="shared" si="34"/>
        <v>0-day</v>
      </c>
      <c r="AN284" s="46" t="str">
        <f t="shared" si="32"/>
        <v>0-day</v>
      </c>
      <c r="AO284" s="46" t="str">
        <f t="shared" si="35"/>
        <v>0-day</v>
      </c>
      <c r="AP284" s="46" t="str">
        <f t="shared" si="36"/>
        <v>0-day</v>
      </c>
      <c r="AQ284" s="46" t="str">
        <f t="shared" si="37"/>
        <v>0-day</v>
      </c>
      <c r="AR284" s="103"/>
      <c r="AS284" s="47" t="str">
        <f t="shared" si="38"/>
        <v/>
      </c>
      <c r="AT284" s="35">
        <f t="shared" si="23"/>
        <v>0</v>
      </c>
      <c r="AU284" s="48" t="e">
        <f t="shared" ca="1" si="39"/>
        <v>#NAME?</v>
      </c>
      <c r="AV284" s="48" t="e">
        <f t="shared" ca="1" si="40"/>
        <v>#NAME?</v>
      </c>
      <c r="AW284" s="49" t="e">
        <f t="shared" ca="1" si="41"/>
        <v>#NAME?</v>
      </c>
      <c r="AX284" s="48" t="e">
        <f t="shared" ca="1" si="42"/>
        <v>#NAME?</v>
      </c>
      <c r="AY284" s="49" t="str">
        <f t="shared" si="43"/>
        <v/>
      </c>
      <c r="AZ284" s="50" t="e">
        <f t="shared" ca="1" si="44"/>
        <v>#NAME?</v>
      </c>
      <c r="BA284" s="51" t="e">
        <f t="shared" ca="1" si="45"/>
        <v>#NAME?</v>
      </c>
      <c r="BB284" s="52" t="e">
        <f t="shared" ca="1" si="46"/>
        <v>#NAME?</v>
      </c>
      <c r="BC284" s="51" t="e">
        <f t="shared" ca="1" si="47"/>
        <v>#NAME?</v>
      </c>
      <c r="BD284" s="54" t="e">
        <f t="shared" ca="1" si="48"/>
        <v>#NAME?</v>
      </c>
      <c r="BE284" s="48" t="e">
        <f t="shared" ca="1" si="49"/>
        <v>#NAME?</v>
      </c>
      <c r="BF284" s="50" t="e">
        <f t="shared" ca="1" si="50"/>
        <v>#NAME?</v>
      </c>
      <c r="BG284" s="56" t="e">
        <f t="shared" ca="1" si="51"/>
        <v>#NAME?</v>
      </c>
      <c r="BH284" s="103"/>
      <c r="BI284" s="103"/>
      <c r="BJ284" s="103"/>
      <c r="BK284" s="103"/>
      <c r="BL284" s="103"/>
      <c r="BM284" s="103"/>
      <c r="BN284" s="24"/>
      <c r="BO284" s="24"/>
    </row>
    <row r="285" spans="1:67" ht="15.5">
      <c r="A285" s="25" t="str">
        <f t="shared" si="26"/>
        <v/>
      </c>
      <c r="B285" s="89"/>
      <c r="C285" s="25"/>
      <c r="D285" s="90"/>
      <c r="E285" s="90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36"/>
      <c r="S285" s="91"/>
      <c r="T285" s="36"/>
      <c r="U285" s="82"/>
      <c r="V285" s="25"/>
      <c r="W285" s="58"/>
      <c r="X285" s="34"/>
      <c r="Y285" s="34"/>
      <c r="Z285" s="36"/>
      <c r="AA285" s="104"/>
      <c r="AB285" s="35"/>
      <c r="AC285" s="25"/>
      <c r="AD285" s="25"/>
      <c r="AE285" s="44"/>
      <c r="AF285" s="94"/>
      <c r="AG285" s="25"/>
      <c r="AH285" s="25"/>
      <c r="AI285" s="25"/>
      <c r="AJ285" s="45" t="str">
        <f t="array" ref="AJ285">IFERROR(INDEX('[1]Master Price'!$E:$E,MATCH(D285,'[1]Master Price'!$B:$B,0)),"0")</f>
        <v>0</v>
      </c>
      <c r="AK285" s="45">
        <f t="shared" si="33"/>
        <v>0</v>
      </c>
      <c r="AL285" s="46" t="str">
        <f t="shared" si="31"/>
        <v>0-day</v>
      </c>
      <c r="AM285" s="46" t="str">
        <f t="shared" si="34"/>
        <v>0-day</v>
      </c>
      <c r="AN285" s="46" t="str">
        <f t="shared" si="32"/>
        <v>0-day</v>
      </c>
      <c r="AO285" s="46" t="str">
        <f t="shared" si="35"/>
        <v>0-day</v>
      </c>
      <c r="AP285" s="46" t="str">
        <f t="shared" si="36"/>
        <v>0-day</v>
      </c>
      <c r="AQ285" s="46" t="str">
        <f t="shared" si="37"/>
        <v>0-day</v>
      </c>
      <c r="AR285" s="103"/>
      <c r="AS285" s="47" t="str">
        <f t="shared" si="38"/>
        <v/>
      </c>
      <c r="AT285" s="35">
        <f t="shared" si="23"/>
        <v>0</v>
      </c>
      <c r="AU285" s="48" t="e">
        <f t="shared" ca="1" si="39"/>
        <v>#NAME?</v>
      </c>
      <c r="AV285" s="48" t="e">
        <f t="shared" ca="1" si="40"/>
        <v>#NAME?</v>
      </c>
      <c r="AW285" s="49" t="e">
        <f t="shared" ca="1" si="41"/>
        <v>#NAME?</v>
      </c>
      <c r="AX285" s="48" t="e">
        <f t="shared" ca="1" si="42"/>
        <v>#NAME?</v>
      </c>
      <c r="AY285" s="49" t="str">
        <f t="shared" si="43"/>
        <v/>
      </c>
      <c r="AZ285" s="50" t="e">
        <f t="shared" ca="1" si="44"/>
        <v>#NAME?</v>
      </c>
      <c r="BA285" s="51" t="e">
        <f t="shared" ca="1" si="45"/>
        <v>#NAME?</v>
      </c>
      <c r="BB285" s="52" t="e">
        <f t="shared" ca="1" si="46"/>
        <v>#NAME?</v>
      </c>
      <c r="BC285" s="51" t="e">
        <f t="shared" ca="1" si="47"/>
        <v>#NAME?</v>
      </c>
      <c r="BD285" s="54" t="e">
        <f t="shared" ca="1" si="48"/>
        <v>#NAME?</v>
      </c>
      <c r="BE285" s="48" t="e">
        <f t="shared" ca="1" si="49"/>
        <v>#NAME?</v>
      </c>
      <c r="BF285" s="50" t="e">
        <f t="shared" ca="1" si="50"/>
        <v>#NAME?</v>
      </c>
      <c r="BG285" s="56" t="e">
        <f t="shared" ca="1" si="51"/>
        <v>#NAME?</v>
      </c>
      <c r="BH285" s="103"/>
      <c r="BI285" s="103"/>
      <c r="BJ285" s="103"/>
      <c r="BK285" s="103"/>
      <c r="BL285" s="103"/>
      <c r="BM285" s="103"/>
      <c r="BN285" s="24"/>
      <c r="BO285" s="24"/>
    </row>
    <row r="286" spans="1:67" ht="15.5">
      <c r="A286" s="25" t="str">
        <f t="shared" si="26"/>
        <v/>
      </c>
      <c r="B286" s="89"/>
      <c r="C286" s="25"/>
      <c r="D286" s="90"/>
      <c r="E286" s="90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36"/>
      <c r="S286" s="91"/>
      <c r="T286" s="36"/>
      <c r="U286" s="82"/>
      <c r="V286" s="25"/>
      <c r="W286" s="58"/>
      <c r="X286" s="34"/>
      <c r="Y286" s="34"/>
      <c r="Z286" s="36"/>
      <c r="AA286" s="104"/>
      <c r="AB286" s="35"/>
      <c r="AC286" s="25"/>
      <c r="AD286" s="25"/>
      <c r="AE286" s="44"/>
      <c r="AF286" s="94"/>
      <c r="AG286" s="25"/>
      <c r="AH286" s="25"/>
      <c r="AI286" s="25"/>
      <c r="AJ286" s="45" t="str">
        <f t="array" ref="AJ286">IFERROR(INDEX('[1]Master Price'!$E:$E,MATCH(D286,'[1]Master Price'!$B:$B,0)),"0")</f>
        <v>0</v>
      </c>
      <c r="AK286" s="45">
        <f t="shared" si="33"/>
        <v>0</v>
      </c>
      <c r="AL286" s="46" t="str">
        <f t="shared" si="31"/>
        <v>0-day</v>
      </c>
      <c r="AM286" s="46" t="str">
        <f t="shared" si="34"/>
        <v>0-day</v>
      </c>
      <c r="AN286" s="46" t="str">
        <f t="shared" si="32"/>
        <v>0-day</v>
      </c>
      <c r="AO286" s="46" t="str">
        <f t="shared" si="35"/>
        <v>0-day</v>
      </c>
      <c r="AP286" s="46" t="str">
        <f t="shared" si="36"/>
        <v>0-day</v>
      </c>
      <c r="AQ286" s="46" t="str">
        <f t="shared" si="37"/>
        <v>0-day</v>
      </c>
      <c r="AR286" s="103"/>
      <c r="AS286" s="47" t="str">
        <f t="shared" si="38"/>
        <v/>
      </c>
      <c r="AT286" s="35">
        <f t="shared" si="23"/>
        <v>0</v>
      </c>
      <c r="AU286" s="48" t="e">
        <f t="shared" ca="1" si="39"/>
        <v>#NAME?</v>
      </c>
      <c r="AV286" s="48" t="e">
        <f t="shared" ca="1" si="40"/>
        <v>#NAME?</v>
      </c>
      <c r="AW286" s="49" t="e">
        <f t="shared" ca="1" si="41"/>
        <v>#NAME?</v>
      </c>
      <c r="AX286" s="48" t="e">
        <f t="shared" ca="1" si="42"/>
        <v>#NAME?</v>
      </c>
      <c r="AY286" s="49" t="str">
        <f t="shared" si="43"/>
        <v/>
      </c>
      <c r="AZ286" s="50" t="e">
        <f t="shared" ca="1" si="44"/>
        <v>#NAME?</v>
      </c>
      <c r="BA286" s="51" t="e">
        <f t="shared" ca="1" si="45"/>
        <v>#NAME?</v>
      </c>
      <c r="BB286" s="52" t="e">
        <f t="shared" ca="1" si="46"/>
        <v>#NAME?</v>
      </c>
      <c r="BC286" s="51" t="e">
        <f t="shared" ca="1" si="47"/>
        <v>#NAME?</v>
      </c>
      <c r="BD286" s="54" t="e">
        <f t="shared" ca="1" si="48"/>
        <v>#NAME?</v>
      </c>
      <c r="BE286" s="48" t="e">
        <f t="shared" ca="1" si="49"/>
        <v>#NAME?</v>
      </c>
      <c r="BF286" s="50" t="e">
        <f t="shared" ca="1" si="50"/>
        <v>#NAME?</v>
      </c>
      <c r="BG286" s="56" t="e">
        <f t="shared" ca="1" si="51"/>
        <v>#NAME?</v>
      </c>
      <c r="BH286" s="103"/>
      <c r="BI286" s="103"/>
      <c r="BJ286" s="103"/>
      <c r="BK286" s="103"/>
      <c r="BL286" s="103"/>
      <c r="BM286" s="103"/>
      <c r="BN286" s="24"/>
      <c r="BO286" s="24"/>
    </row>
    <row r="287" spans="1:67" ht="15.5">
      <c r="A287" s="25" t="str">
        <f t="shared" si="26"/>
        <v/>
      </c>
      <c r="B287" s="89"/>
      <c r="C287" s="25"/>
      <c r="D287" s="90"/>
      <c r="E287" s="90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36"/>
      <c r="S287" s="91"/>
      <c r="T287" s="36"/>
      <c r="U287" s="82"/>
      <c r="V287" s="25"/>
      <c r="W287" s="58"/>
      <c r="X287" s="34"/>
      <c r="Y287" s="34"/>
      <c r="Z287" s="36"/>
      <c r="AA287" s="104"/>
      <c r="AB287" s="35"/>
      <c r="AC287" s="25"/>
      <c r="AD287" s="25"/>
      <c r="AE287" s="44"/>
      <c r="AF287" s="94"/>
      <c r="AG287" s="25"/>
      <c r="AH287" s="25"/>
      <c r="AI287" s="25"/>
      <c r="AJ287" s="45" t="str">
        <f t="array" ref="AJ287">IFERROR(INDEX('[1]Master Price'!$E:$E,MATCH(D287,'[1]Master Price'!$B:$B,0)),"0")</f>
        <v>0</v>
      </c>
      <c r="AK287" s="45">
        <f t="shared" si="33"/>
        <v>0</v>
      </c>
      <c r="AL287" s="46" t="str">
        <f t="shared" si="31"/>
        <v>0-day</v>
      </c>
      <c r="AM287" s="46" t="str">
        <f t="shared" si="34"/>
        <v>0-day</v>
      </c>
      <c r="AN287" s="46" t="str">
        <f t="shared" si="32"/>
        <v>0-day</v>
      </c>
      <c r="AO287" s="46" t="str">
        <f t="shared" si="35"/>
        <v>0-day</v>
      </c>
      <c r="AP287" s="46" t="str">
        <f t="shared" si="36"/>
        <v>0-day</v>
      </c>
      <c r="AQ287" s="46" t="str">
        <f t="shared" si="37"/>
        <v>0-day</v>
      </c>
      <c r="AR287" s="103"/>
      <c r="AS287" s="47" t="str">
        <f t="shared" si="38"/>
        <v/>
      </c>
      <c r="AT287" s="35">
        <f t="shared" si="23"/>
        <v>0</v>
      </c>
      <c r="AU287" s="48" t="e">
        <f t="shared" ca="1" si="39"/>
        <v>#NAME?</v>
      </c>
      <c r="AV287" s="48" t="e">
        <f t="shared" ca="1" si="40"/>
        <v>#NAME?</v>
      </c>
      <c r="AW287" s="49" t="e">
        <f t="shared" ca="1" si="41"/>
        <v>#NAME?</v>
      </c>
      <c r="AX287" s="48" t="e">
        <f t="shared" ca="1" si="42"/>
        <v>#NAME?</v>
      </c>
      <c r="AY287" s="49" t="str">
        <f t="shared" si="43"/>
        <v/>
      </c>
      <c r="AZ287" s="50" t="e">
        <f t="shared" ca="1" si="44"/>
        <v>#NAME?</v>
      </c>
      <c r="BA287" s="51" t="e">
        <f t="shared" ca="1" si="45"/>
        <v>#NAME?</v>
      </c>
      <c r="BB287" s="52" t="e">
        <f t="shared" ca="1" si="46"/>
        <v>#NAME?</v>
      </c>
      <c r="BC287" s="51" t="e">
        <f t="shared" ca="1" si="47"/>
        <v>#NAME?</v>
      </c>
      <c r="BD287" s="54" t="e">
        <f t="shared" ca="1" si="48"/>
        <v>#NAME?</v>
      </c>
      <c r="BE287" s="48" t="e">
        <f t="shared" ca="1" si="49"/>
        <v>#NAME?</v>
      </c>
      <c r="BF287" s="50" t="e">
        <f t="shared" ca="1" si="50"/>
        <v>#NAME?</v>
      </c>
      <c r="BG287" s="56" t="e">
        <f t="shared" ca="1" si="51"/>
        <v>#NAME?</v>
      </c>
      <c r="BH287" s="103"/>
      <c r="BI287" s="103"/>
      <c r="BJ287" s="103"/>
      <c r="BK287" s="103"/>
      <c r="BL287" s="103"/>
      <c r="BM287" s="103"/>
      <c r="BN287" s="24"/>
      <c r="BO287" s="24"/>
    </row>
    <row r="288" spans="1:67" ht="15.5">
      <c r="A288" s="25" t="str">
        <f t="shared" si="26"/>
        <v/>
      </c>
      <c r="B288" s="89"/>
      <c r="C288" s="25"/>
      <c r="D288" s="90"/>
      <c r="E288" s="90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36"/>
      <c r="S288" s="91"/>
      <c r="T288" s="36"/>
      <c r="U288" s="82"/>
      <c r="V288" s="25"/>
      <c r="W288" s="58"/>
      <c r="X288" s="34"/>
      <c r="Y288" s="34"/>
      <c r="Z288" s="36"/>
      <c r="AA288" s="104"/>
      <c r="AB288" s="35"/>
      <c r="AC288" s="25"/>
      <c r="AD288" s="25"/>
      <c r="AE288" s="44"/>
      <c r="AF288" s="94"/>
      <c r="AG288" s="25"/>
      <c r="AH288" s="25"/>
      <c r="AI288" s="25"/>
      <c r="AJ288" s="45" t="str">
        <f t="array" ref="AJ288">IFERROR(INDEX('[1]Master Price'!$E:$E,MATCH(D288,'[1]Master Price'!$B:$B,0)),"0")</f>
        <v>0</v>
      </c>
      <c r="AK288" s="45">
        <f t="shared" si="33"/>
        <v>0</v>
      </c>
      <c r="AL288" s="46" t="str">
        <f t="shared" si="31"/>
        <v>0-day</v>
      </c>
      <c r="AM288" s="46" t="str">
        <f t="shared" si="34"/>
        <v>0-day</v>
      </c>
      <c r="AN288" s="46" t="str">
        <f t="shared" si="32"/>
        <v>0-day</v>
      </c>
      <c r="AO288" s="46" t="str">
        <f t="shared" si="35"/>
        <v>0-day</v>
      </c>
      <c r="AP288" s="46" t="str">
        <f t="shared" si="36"/>
        <v>0-day</v>
      </c>
      <c r="AQ288" s="46" t="str">
        <f t="shared" si="37"/>
        <v>0-day</v>
      </c>
      <c r="AR288" s="103"/>
      <c r="AS288" s="47" t="str">
        <f t="shared" si="38"/>
        <v/>
      </c>
      <c r="AT288" s="35">
        <f t="shared" si="23"/>
        <v>0</v>
      </c>
      <c r="AU288" s="48" t="e">
        <f t="shared" ca="1" si="39"/>
        <v>#NAME?</v>
      </c>
      <c r="AV288" s="48" t="e">
        <f t="shared" ca="1" si="40"/>
        <v>#NAME?</v>
      </c>
      <c r="AW288" s="49" t="e">
        <f t="shared" ca="1" si="41"/>
        <v>#NAME?</v>
      </c>
      <c r="AX288" s="48" t="e">
        <f t="shared" ca="1" si="42"/>
        <v>#NAME?</v>
      </c>
      <c r="AY288" s="49" t="str">
        <f t="shared" si="43"/>
        <v/>
      </c>
      <c r="AZ288" s="50" t="e">
        <f t="shared" ca="1" si="44"/>
        <v>#NAME?</v>
      </c>
      <c r="BA288" s="51" t="e">
        <f t="shared" ca="1" si="45"/>
        <v>#NAME?</v>
      </c>
      <c r="BB288" s="52" t="e">
        <f t="shared" ca="1" si="46"/>
        <v>#NAME?</v>
      </c>
      <c r="BC288" s="51" t="e">
        <f t="shared" ca="1" si="47"/>
        <v>#NAME?</v>
      </c>
      <c r="BD288" s="54" t="e">
        <f t="shared" ca="1" si="48"/>
        <v>#NAME?</v>
      </c>
      <c r="BE288" s="48" t="e">
        <f t="shared" ca="1" si="49"/>
        <v>#NAME?</v>
      </c>
      <c r="BF288" s="50" t="e">
        <f t="shared" ca="1" si="50"/>
        <v>#NAME?</v>
      </c>
      <c r="BG288" s="56" t="e">
        <f t="shared" ca="1" si="51"/>
        <v>#NAME?</v>
      </c>
      <c r="BH288" s="103"/>
      <c r="BI288" s="103"/>
      <c r="BJ288" s="103"/>
      <c r="BK288" s="103"/>
      <c r="BL288" s="103"/>
      <c r="BM288" s="103"/>
      <c r="BN288" s="24"/>
      <c r="BO288" s="24"/>
    </row>
    <row r="289" spans="1:67" ht="15.5">
      <c r="A289" s="25" t="str">
        <f t="shared" si="26"/>
        <v/>
      </c>
      <c r="B289" s="89"/>
      <c r="C289" s="25"/>
      <c r="D289" s="90"/>
      <c r="E289" s="90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36"/>
      <c r="S289" s="91"/>
      <c r="T289" s="36"/>
      <c r="U289" s="82"/>
      <c r="V289" s="25"/>
      <c r="W289" s="58"/>
      <c r="X289" s="34"/>
      <c r="Y289" s="34"/>
      <c r="Z289" s="36"/>
      <c r="AA289" s="104"/>
      <c r="AB289" s="35"/>
      <c r="AC289" s="25"/>
      <c r="AD289" s="25"/>
      <c r="AE289" s="44"/>
      <c r="AF289" s="94"/>
      <c r="AG289" s="25"/>
      <c r="AH289" s="25"/>
      <c r="AI289" s="25"/>
      <c r="AJ289" s="45" t="str">
        <f t="array" ref="AJ289">IFERROR(INDEX('[1]Master Price'!$E:$E,MATCH(D289,'[1]Master Price'!$B:$B,0)),"0")</f>
        <v>0</v>
      </c>
      <c r="AK289" s="45">
        <f t="shared" si="33"/>
        <v>0</v>
      </c>
      <c r="AL289" s="46" t="str">
        <f t="shared" si="31"/>
        <v>0-day</v>
      </c>
      <c r="AM289" s="46" t="str">
        <f t="shared" si="34"/>
        <v>0-day</v>
      </c>
      <c r="AN289" s="46" t="str">
        <f t="shared" si="32"/>
        <v>0-day</v>
      </c>
      <c r="AO289" s="46" t="str">
        <f t="shared" si="35"/>
        <v>0-day</v>
      </c>
      <c r="AP289" s="46" t="str">
        <f t="shared" si="36"/>
        <v>0-day</v>
      </c>
      <c r="AQ289" s="46" t="str">
        <f t="shared" si="37"/>
        <v>0-day</v>
      </c>
      <c r="AR289" s="103"/>
      <c r="AS289" s="47" t="str">
        <f t="shared" si="38"/>
        <v/>
      </c>
      <c r="AT289" s="35">
        <f t="shared" ref="AT289:AT514" si="52">C289</f>
        <v>0</v>
      </c>
      <c r="AU289" s="48" t="e">
        <f t="shared" ca="1" si="39"/>
        <v>#NAME?</v>
      </c>
      <c r="AV289" s="48" t="e">
        <f t="shared" ca="1" si="40"/>
        <v>#NAME?</v>
      </c>
      <c r="AW289" s="49" t="e">
        <f t="shared" ca="1" si="41"/>
        <v>#NAME?</v>
      </c>
      <c r="AX289" s="48" t="e">
        <f t="shared" ca="1" si="42"/>
        <v>#NAME?</v>
      </c>
      <c r="AY289" s="49" t="str">
        <f t="shared" si="43"/>
        <v/>
      </c>
      <c r="AZ289" s="50" t="e">
        <f t="shared" ca="1" si="44"/>
        <v>#NAME?</v>
      </c>
      <c r="BA289" s="51" t="e">
        <f t="shared" ca="1" si="45"/>
        <v>#NAME?</v>
      </c>
      <c r="BB289" s="52" t="e">
        <f t="shared" ca="1" si="46"/>
        <v>#NAME?</v>
      </c>
      <c r="BC289" s="51" t="e">
        <f t="shared" ca="1" si="47"/>
        <v>#NAME?</v>
      </c>
      <c r="BD289" s="54" t="e">
        <f t="shared" ca="1" si="48"/>
        <v>#NAME?</v>
      </c>
      <c r="BE289" s="48" t="e">
        <f t="shared" ca="1" si="49"/>
        <v>#NAME?</v>
      </c>
      <c r="BF289" s="50" t="e">
        <f t="shared" ca="1" si="50"/>
        <v>#NAME?</v>
      </c>
      <c r="BG289" s="56" t="e">
        <f t="shared" ca="1" si="51"/>
        <v>#NAME?</v>
      </c>
      <c r="BH289" s="103"/>
      <c r="BI289" s="103"/>
      <c r="BJ289" s="103"/>
      <c r="BK289" s="103"/>
      <c r="BL289" s="103"/>
      <c r="BM289" s="103"/>
      <c r="BN289" s="24"/>
      <c r="BO289" s="24"/>
    </row>
    <row r="290" spans="1:67" ht="15.5">
      <c r="A290" s="25" t="str">
        <f t="shared" si="26"/>
        <v/>
      </c>
      <c r="B290" s="89"/>
      <c r="C290" s="25"/>
      <c r="D290" s="90"/>
      <c r="E290" s="90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36"/>
      <c r="S290" s="91"/>
      <c r="T290" s="36"/>
      <c r="U290" s="82"/>
      <c r="V290" s="25"/>
      <c r="W290" s="58"/>
      <c r="X290" s="34"/>
      <c r="Y290" s="34"/>
      <c r="Z290" s="36"/>
      <c r="AA290" s="104"/>
      <c r="AB290" s="35"/>
      <c r="AC290" s="25"/>
      <c r="AD290" s="25"/>
      <c r="AE290" s="44"/>
      <c r="AF290" s="94"/>
      <c r="AG290" s="25"/>
      <c r="AH290" s="25"/>
      <c r="AI290" s="25"/>
      <c r="AJ290" s="45" t="str">
        <f t="array" ref="AJ290">IFERROR(INDEX('[1]Master Price'!$E:$E,MATCH(D290,'[1]Master Price'!$B:$B,0)),"0")</f>
        <v>0</v>
      </c>
      <c r="AK290" s="45">
        <f t="shared" si="33"/>
        <v>0</v>
      </c>
      <c r="AL290" s="46" t="str">
        <f t="shared" si="31"/>
        <v>0-day</v>
      </c>
      <c r="AM290" s="46" t="str">
        <f t="shared" si="34"/>
        <v>0-day</v>
      </c>
      <c r="AN290" s="46" t="str">
        <f t="shared" si="32"/>
        <v>0-day</v>
      </c>
      <c r="AO290" s="46" t="str">
        <f t="shared" si="35"/>
        <v>0-day</v>
      </c>
      <c r="AP290" s="46" t="str">
        <f t="shared" si="36"/>
        <v>0-day</v>
      </c>
      <c r="AQ290" s="46" t="str">
        <f t="shared" si="37"/>
        <v>0-day</v>
      </c>
      <c r="AR290" s="103"/>
      <c r="AS290" s="47" t="str">
        <f t="shared" si="38"/>
        <v/>
      </c>
      <c r="AT290" s="35">
        <f t="shared" si="52"/>
        <v>0</v>
      </c>
      <c r="AU290" s="48" t="e">
        <f t="shared" ca="1" si="39"/>
        <v>#NAME?</v>
      </c>
      <c r="AV290" s="48" t="e">
        <f t="shared" ca="1" si="40"/>
        <v>#NAME?</v>
      </c>
      <c r="AW290" s="49" t="e">
        <f t="shared" ca="1" si="41"/>
        <v>#NAME?</v>
      </c>
      <c r="AX290" s="48" t="e">
        <f t="shared" ca="1" si="42"/>
        <v>#NAME?</v>
      </c>
      <c r="AY290" s="49" t="str">
        <f t="shared" si="43"/>
        <v/>
      </c>
      <c r="AZ290" s="50" t="e">
        <f t="shared" ca="1" si="44"/>
        <v>#NAME?</v>
      </c>
      <c r="BA290" s="51" t="e">
        <f t="shared" ca="1" si="45"/>
        <v>#NAME?</v>
      </c>
      <c r="BB290" s="52" t="e">
        <f t="shared" ca="1" si="46"/>
        <v>#NAME?</v>
      </c>
      <c r="BC290" s="51" t="e">
        <f t="shared" ca="1" si="47"/>
        <v>#NAME?</v>
      </c>
      <c r="BD290" s="54" t="e">
        <f t="shared" ca="1" si="48"/>
        <v>#NAME?</v>
      </c>
      <c r="BE290" s="48" t="e">
        <f t="shared" ca="1" si="49"/>
        <v>#NAME?</v>
      </c>
      <c r="BF290" s="50" t="e">
        <f t="shared" ca="1" si="50"/>
        <v>#NAME?</v>
      </c>
      <c r="BG290" s="56" t="e">
        <f t="shared" ca="1" si="51"/>
        <v>#NAME?</v>
      </c>
      <c r="BH290" s="103"/>
      <c r="BI290" s="103"/>
      <c r="BJ290" s="103"/>
      <c r="BK290" s="103"/>
      <c r="BL290" s="103"/>
      <c r="BM290" s="103"/>
      <c r="BN290" s="24"/>
      <c r="BO290" s="24"/>
    </row>
    <row r="291" spans="1:67" ht="15.5">
      <c r="A291" s="25" t="str">
        <f t="shared" si="26"/>
        <v/>
      </c>
      <c r="B291" s="89"/>
      <c r="C291" s="25"/>
      <c r="D291" s="90"/>
      <c r="E291" s="90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36"/>
      <c r="S291" s="91"/>
      <c r="T291" s="36"/>
      <c r="U291" s="82"/>
      <c r="V291" s="25"/>
      <c r="W291" s="58"/>
      <c r="X291" s="34"/>
      <c r="Y291" s="34"/>
      <c r="Z291" s="36"/>
      <c r="AA291" s="104"/>
      <c r="AB291" s="35"/>
      <c r="AC291" s="25"/>
      <c r="AD291" s="25"/>
      <c r="AE291" s="44"/>
      <c r="AF291" s="94"/>
      <c r="AG291" s="25"/>
      <c r="AH291" s="25"/>
      <c r="AI291" s="25"/>
      <c r="AJ291" s="45" t="str">
        <f t="array" ref="AJ291">IFERROR(INDEX('[1]Master Price'!$E:$E,MATCH(D291,'[1]Master Price'!$B:$B,0)),"0")</f>
        <v>0</v>
      </c>
      <c r="AK291" s="45">
        <f t="shared" si="33"/>
        <v>0</v>
      </c>
      <c r="AL291" s="46" t="str">
        <f t="shared" si="31"/>
        <v>0-day</v>
      </c>
      <c r="AM291" s="46" t="str">
        <f t="shared" si="34"/>
        <v>0-day</v>
      </c>
      <c r="AN291" s="46" t="str">
        <f t="shared" si="32"/>
        <v>0-day</v>
      </c>
      <c r="AO291" s="46" t="str">
        <f t="shared" si="35"/>
        <v>0-day</v>
      </c>
      <c r="AP291" s="46" t="str">
        <f t="shared" si="36"/>
        <v>0-day</v>
      </c>
      <c r="AQ291" s="46" t="str">
        <f t="shared" si="37"/>
        <v>0-day</v>
      </c>
      <c r="AR291" s="103"/>
      <c r="AS291" s="47" t="str">
        <f t="shared" si="38"/>
        <v/>
      </c>
      <c r="AT291" s="35">
        <f t="shared" si="52"/>
        <v>0</v>
      </c>
      <c r="AU291" s="48" t="e">
        <f t="shared" ca="1" si="39"/>
        <v>#NAME?</v>
      </c>
      <c r="AV291" s="48" t="e">
        <f t="shared" ca="1" si="40"/>
        <v>#NAME?</v>
      </c>
      <c r="AW291" s="49" t="e">
        <f t="shared" ca="1" si="41"/>
        <v>#NAME?</v>
      </c>
      <c r="AX291" s="48" t="e">
        <f t="shared" ca="1" si="42"/>
        <v>#NAME?</v>
      </c>
      <c r="AY291" s="49" t="str">
        <f t="shared" si="43"/>
        <v/>
      </c>
      <c r="AZ291" s="50" t="e">
        <f t="shared" ca="1" si="44"/>
        <v>#NAME?</v>
      </c>
      <c r="BA291" s="51" t="e">
        <f t="shared" ca="1" si="45"/>
        <v>#NAME?</v>
      </c>
      <c r="BB291" s="52" t="e">
        <f t="shared" ca="1" si="46"/>
        <v>#NAME?</v>
      </c>
      <c r="BC291" s="51" t="e">
        <f t="shared" ca="1" si="47"/>
        <v>#NAME?</v>
      </c>
      <c r="BD291" s="54" t="e">
        <f t="shared" ca="1" si="48"/>
        <v>#NAME?</v>
      </c>
      <c r="BE291" s="48" t="e">
        <f t="shared" ca="1" si="49"/>
        <v>#NAME?</v>
      </c>
      <c r="BF291" s="50" t="e">
        <f t="shared" ca="1" si="50"/>
        <v>#NAME?</v>
      </c>
      <c r="BG291" s="56" t="e">
        <f t="shared" ca="1" si="51"/>
        <v>#NAME?</v>
      </c>
      <c r="BH291" s="103"/>
      <c r="BI291" s="103"/>
      <c r="BJ291" s="103"/>
      <c r="BK291" s="103"/>
      <c r="BL291" s="103"/>
      <c r="BM291" s="103"/>
      <c r="BN291" s="24"/>
      <c r="BO291" s="24"/>
    </row>
    <row r="292" spans="1:67" ht="15.5">
      <c r="A292" s="25" t="str">
        <f t="shared" si="26"/>
        <v/>
      </c>
      <c r="B292" s="89"/>
      <c r="C292" s="25"/>
      <c r="D292" s="90"/>
      <c r="E292" s="90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36"/>
      <c r="S292" s="91"/>
      <c r="T292" s="36"/>
      <c r="U292" s="82"/>
      <c r="V292" s="25"/>
      <c r="W292" s="58"/>
      <c r="X292" s="34"/>
      <c r="Y292" s="34"/>
      <c r="Z292" s="36"/>
      <c r="AA292" s="104"/>
      <c r="AB292" s="35"/>
      <c r="AC292" s="25"/>
      <c r="AD292" s="25"/>
      <c r="AE292" s="44"/>
      <c r="AF292" s="94"/>
      <c r="AG292" s="25"/>
      <c r="AH292" s="25"/>
      <c r="AI292" s="25"/>
      <c r="AJ292" s="45" t="str">
        <f t="array" ref="AJ292">IFERROR(INDEX('[1]Master Price'!$E:$E,MATCH(D292,'[1]Master Price'!$B:$B,0)),"0")</f>
        <v>0</v>
      </c>
      <c r="AK292" s="45">
        <f t="shared" si="33"/>
        <v>0</v>
      </c>
      <c r="AL292" s="46" t="str">
        <f t="shared" si="31"/>
        <v>0-day</v>
      </c>
      <c r="AM292" s="46" t="str">
        <f t="shared" si="34"/>
        <v>0-day</v>
      </c>
      <c r="AN292" s="46" t="str">
        <f t="shared" si="32"/>
        <v>0-day</v>
      </c>
      <c r="AO292" s="46" t="str">
        <f t="shared" si="35"/>
        <v>0-day</v>
      </c>
      <c r="AP292" s="46" t="str">
        <f t="shared" si="36"/>
        <v>0-day</v>
      </c>
      <c r="AQ292" s="46" t="str">
        <f t="shared" si="37"/>
        <v>0-day</v>
      </c>
      <c r="AR292" s="103"/>
      <c r="AS292" s="47" t="str">
        <f t="shared" si="38"/>
        <v/>
      </c>
      <c r="AT292" s="35">
        <f t="shared" si="52"/>
        <v>0</v>
      </c>
      <c r="AU292" s="48" t="e">
        <f t="shared" ca="1" si="39"/>
        <v>#NAME?</v>
      </c>
      <c r="AV292" s="48" t="e">
        <f t="shared" ca="1" si="40"/>
        <v>#NAME?</v>
      </c>
      <c r="AW292" s="49" t="e">
        <f t="shared" ca="1" si="41"/>
        <v>#NAME?</v>
      </c>
      <c r="AX292" s="48" t="e">
        <f t="shared" ca="1" si="42"/>
        <v>#NAME?</v>
      </c>
      <c r="AY292" s="49" t="str">
        <f t="shared" si="43"/>
        <v/>
      </c>
      <c r="AZ292" s="50" t="e">
        <f t="shared" ca="1" si="44"/>
        <v>#NAME?</v>
      </c>
      <c r="BA292" s="51" t="e">
        <f t="shared" ca="1" si="45"/>
        <v>#NAME?</v>
      </c>
      <c r="BB292" s="52" t="e">
        <f t="shared" ca="1" si="46"/>
        <v>#NAME?</v>
      </c>
      <c r="BC292" s="51" t="e">
        <f t="shared" ca="1" si="47"/>
        <v>#NAME?</v>
      </c>
      <c r="BD292" s="54" t="e">
        <f t="shared" ca="1" si="48"/>
        <v>#NAME?</v>
      </c>
      <c r="BE292" s="48" t="e">
        <f t="shared" ca="1" si="49"/>
        <v>#NAME?</v>
      </c>
      <c r="BF292" s="50" t="e">
        <f t="shared" ca="1" si="50"/>
        <v>#NAME?</v>
      </c>
      <c r="BG292" s="56" t="e">
        <f t="shared" ca="1" si="51"/>
        <v>#NAME?</v>
      </c>
      <c r="BH292" s="103"/>
      <c r="BI292" s="103"/>
      <c r="BJ292" s="103"/>
      <c r="BK292" s="103"/>
      <c r="BL292" s="103"/>
      <c r="BM292" s="103"/>
      <c r="BN292" s="24"/>
      <c r="BO292" s="24"/>
    </row>
    <row r="293" spans="1:67" ht="15.5">
      <c r="A293" s="25" t="str">
        <f t="shared" si="26"/>
        <v/>
      </c>
      <c r="B293" s="89"/>
      <c r="C293" s="25"/>
      <c r="D293" s="90"/>
      <c r="E293" s="90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36"/>
      <c r="S293" s="91"/>
      <c r="T293" s="36"/>
      <c r="U293" s="82"/>
      <c r="V293" s="25"/>
      <c r="W293" s="58"/>
      <c r="X293" s="34"/>
      <c r="Y293" s="34"/>
      <c r="Z293" s="36"/>
      <c r="AA293" s="104"/>
      <c r="AB293" s="35"/>
      <c r="AC293" s="25"/>
      <c r="AD293" s="25"/>
      <c r="AE293" s="44"/>
      <c r="AF293" s="94"/>
      <c r="AG293" s="25"/>
      <c r="AH293" s="25"/>
      <c r="AI293" s="25"/>
      <c r="AJ293" s="45" t="str">
        <f t="array" ref="AJ293">IFERROR(INDEX('[1]Master Price'!$E:$E,MATCH(D293,'[1]Master Price'!$B:$B,0)),"0")</f>
        <v>0</v>
      </c>
      <c r="AK293" s="45">
        <f t="shared" si="33"/>
        <v>0</v>
      </c>
      <c r="AL293" s="46" t="str">
        <f t="shared" si="31"/>
        <v>0-day</v>
      </c>
      <c r="AM293" s="46" t="str">
        <f t="shared" si="34"/>
        <v>0-day</v>
      </c>
      <c r="AN293" s="46" t="str">
        <f t="shared" si="32"/>
        <v>0-day</v>
      </c>
      <c r="AO293" s="46" t="str">
        <f t="shared" si="35"/>
        <v>0-day</v>
      </c>
      <c r="AP293" s="46" t="str">
        <f t="shared" si="36"/>
        <v>0-day</v>
      </c>
      <c r="AQ293" s="46" t="str">
        <f t="shared" si="37"/>
        <v>0-day</v>
      </c>
      <c r="AR293" s="103"/>
      <c r="AS293" s="47" t="str">
        <f t="shared" si="38"/>
        <v/>
      </c>
      <c r="AT293" s="35">
        <f t="shared" si="52"/>
        <v>0</v>
      </c>
      <c r="AU293" s="48" t="e">
        <f t="shared" ca="1" si="39"/>
        <v>#NAME?</v>
      </c>
      <c r="AV293" s="48" t="e">
        <f t="shared" ca="1" si="40"/>
        <v>#NAME?</v>
      </c>
      <c r="AW293" s="49" t="e">
        <f t="shared" ca="1" si="41"/>
        <v>#NAME?</v>
      </c>
      <c r="AX293" s="48" t="e">
        <f t="shared" ca="1" si="42"/>
        <v>#NAME?</v>
      </c>
      <c r="AY293" s="49" t="str">
        <f t="shared" si="43"/>
        <v/>
      </c>
      <c r="AZ293" s="50" t="e">
        <f t="shared" ca="1" si="44"/>
        <v>#NAME?</v>
      </c>
      <c r="BA293" s="51" t="e">
        <f t="shared" ca="1" si="45"/>
        <v>#NAME?</v>
      </c>
      <c r="BB293" s="52" t="e">
        <f t="shared" ca="1" si="46"/>
        <v>#NAME?</v>
      </c>
      <c r="BC293" s="51" t="e">
        <f t="shared" ca="1" si="47"/>
        <v>#NAME?</v>
      </c>
      <c r="BD293" s="54" t="e">
        <f t="shared" ca="1" si="48"/>
        <v>#NAME?</v>
      </c>
      <c r="BE293" s="48" t="e">
        <f t="shared" ca="1" si="49"/>
        <v>#NAME?</v>
      </c>
      <c r="BF293" s="50" t="e">
        <f t="shared" ca="1" si="50"/>
        <v>#NAME?</v>
      </c>
      <c r="BG293" s="56" t="e">
        <f t="shared" ca="1" si="51"/>
        <v>#NAME?</v>
      </c>
      <c r="BH293" s="103"/>
      <c r="BI293" s="103"/>
      <c r="BJ293" s="103"/>
      <c r="BK293" s="103"/>
      <c r="BL293" s="103"/>
      <c r="BM293" s="103"/>
      <c r="BN293" s="24"/>
      <c r="BO293" s="24"/>
    </row>
    <row r="294" spans="1:67" ht="15.5">
      <c r="A294" s="25" t="str">
        <f t="shared" si="26"/>
        <v/>
      </c>
      <c r="B294" s="89"/>
      <c r="C294" s="25"/>
      <c r="D294" s="90"/>
      <c r="E294" s="90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36"/>
      <c r="S294" s="91"/>
      <c r="T294" s="36"/>
      <c r="U294" s="82"/>
      <c r="V294" s="25"/>
      <c r="W294" s="58"/>
      <c r="X294" s="34"/>
      <c r="Y294" s="34"/>
      <c r="Z294" s="36"/>
      <c r="AA294" s="104"/>
      <c r="AB294" s="35"/>
      <c r="AC294" s="25"/>
      <c r="AD294" s="25"/>
      <c r="AE294" s="44"/>
      <c r="AF294" s="94"/>
      <c r="AG294" s="25"/>
      <c r="AH294" s="25"/>
      <c r="AI294" s="25"/>
      <c r="AJ294" s="45" t="str">
        <f t="array" ref="AJ294">IFERROR(INDEX('[1]Master Price'!$E:$E,MATCH(D294,'[1]Master Price'!$B:$B,0)),"0")</f>
        <v>0</v>
      </c>
      <c r="AK294" s="45">
        <f t="shared" si="33"/>
        <v>0</v>
      </c>
      <c r="AL294" s="46" t="str">
        <f t="shared" si="31"/>
        <v>0-day</v>
      </c>
      <c r="AM294" s="46" t="str">
        <f t="shared" si="34"/>
        <v>0-day</v>
      </c>
      <c r="AN294" s="46" t="str">
        <f t="shared" si="32"/>
        <v>0-day</v>
      </c>
      <c r="AO294" s="46" t="str">
        <f t="shared" si="35"/>
        <v>0-day</v>
      </c>
      <c r="AP294" s="46" t="str">
        <f t="shared" si="36"/>
        <v>0-day</v>
      </c>
      <c r="AQ294" s="46" t="str">
        <f t="shared" si="37"/>
        <v>0-day</v>
      </c>
      <c r="AR294" s="103"/>
      <c r="AS294" s="47" t="str">
        <f t="shared" si="38"/>
        <v/>
      </c>
      <c r="AT294" s="35">
        <f t="shared" si="52"/>
        <v>0</v>
      </c>
      <c r="AU294" s="48" t="e">
        <f t="shared" ca="1" si="39"/>
        <v>#NAME?</v>
      </c>
      <c r="AV294" s="48" t="e">
        <f t="shared" ca="1" si="40"/>
        <v>#NAME?</v>
      </c>
      <c r="AW294" s="49" t="e">
        <f t="shared" ca="1" si="41"/>
        <v>#NAME?</v>
      </c>
      <c r="AX294" s="48" t="e">
        <f t="shared" ca="1" si="42"/>
        <v>#NAME?</v>
      </c>
      <c r="AY294" s="49" t="str">
        <f t="shared" si="43"/>
        <v/>
      </c>
      <c r="AZ294" s="50" t="e">
        <f t="shared" ca="1" si="44"/>
        <v>#NAME?</v>
      </c>
      <c r="BA294" s="51" t="e">
        <f t="shared" ca="1" si="45"/>
        <v>#NAME?</v>
      </c>
      <c r="BB294" s="52" t="e">
        <f t="shared" ca="1" si="46"/>
        <v>#NAME?</v>
      </c>
      <c r="BC294" s="51" t="e">
        <f t="shared" ca="1" si="47"/>
        <v>#NAME?</v>
      </c>
      <c r="BD294" s="54" t="e">
        <f t="shared" ca="1" si="48"/>
        <v>#NAME?</v>
      </c>
      <c r="BE294" s="48" t="e">
        <f t="shared" ca="1" si="49"/>
        <v>#NAME?</v>
      </c>
      <c r="BF294" s="50" t="e">
        <f t="shared" ca="1" si="50"/>
        <v>#NAME?</v>
      </c>
      <c r="BG294" s="56" t="e">
        <f t="shared" ca="1" si="51"/>
        <v>#NAME?</v>
      </c>
      <c r="BH294" s="103"/>
      <c r="BI294" s="103"/>
      <c r="BJ294" s="103"/>
      <c r="BK294" s="103"/>
      <c r="BL294" s="103"/>
      <c r="BM294" s="103"/>
      <c r="BN294" s="24"/>
      <c r="BO294" s="24"/>
    </row>
    <row r="295" spans="1:67" ht="15.5">
      <c r="A295" s="25" t="str">
        <f t="shared" si="26"/>
        <v/>
      </c>
      <c r="B295" s="89"/>
      <c r="C295" s="25"/>
      <c r="D295" s="90"/>
      <c r="E295" s="90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36"/>
      <c r="S295" s="91"/>
      <c r="T295" s="36"/>
      <c r="U295" s="82"/>
      <c r="V295" s="25"/>
      <c r="W295" s="58"/>
      <c r="X295" s="34"/>
      <c r="Y295" s="34"/>
      <c r="Z295" s="36"/>
      <c r="AA295" s="104"/>
      <c r="AB295" s="35"/>
      <c r="AC295" s="25"/>
      <c r="AD295" s="25"/>
      <c r="AE295" s="44"/>
      <c r="AF295" s="94"/>
      <c r="AG295" s="25"/>
      <c r="AH295" s="25"/>
      <c r="AI295" s="25"/>
      <c r="AJ295" s="45" t="str">
        <f t="array" ref="AJ295">IFERROR(INDEX('[1]Master Price'!$E:$E,MATCH(D295,'[1]Master Price'!$B:$B,0)),"0")</f>
        <v>0</v>
      </c>
      <c r="AK295" s="45">
        <f t="shared" si="33"/>
        <v>0</v>
      </c>
      <c r="AL295" s="46" t="str">
        <f t="shared" si="31"/>
        <v>0-day</v>
      </c>
      <c r="AM295" s="46" t="str">
        <f t="shared" si="34"/>
        <v>0-day</v>
      </c>
      <c r="AN295" s="46" t="str">
        <f t="shared" si="32"/>
        <v>0-day</v>
      </c>
      <c r="AO295" s="46" t="str">
        <f t="shared" si="35"/>
        <v>0-day</v>
      </c>
      <c r="AP295" s="46" t="str">
        <f t="shared" si="36"/>
        <v>0-day</v>
      </c>
      <c r="AQ295" s="46" t="str">
        <f t="shared" si="37"/>
        <v>0-day</v>
      </c>
      <c r="AR295" s="103"/>
      <c r="AS295" s="47" t="str">
        <f t="shared" si="38"/>
        <v/>
      </c>
      <c r="AT295" s="35">
        <f t="shared" si="52"/>
        <v>0</v>
      </c>
      <c r="AU295" s="48" t="e">
        <f t="shared" ca="1" si="39"/>
        <v>#NAME?</v>
      </c>
      <c r="AV295" s="48" t="e">
        <f t="shared" ca="1" si="40"/>
        <v>#NAME?</v>
      </c>
      <c r="AW295" s="49" t="e">
        <f t="shared" ca="1" si="41"/>
        <v>#NAME?</v>
      </c>
      <c r="AX295" s="48" t="e">
        <f t="shared" ca="1" si="42"/>
        <v>#NAME?</v>
      </c>
      <c r="AY295" s="49" t="str">
        <f t="shared" si="43"/>
        <v/>
      </c>
      <c r="AZ295" s="50" t="e">
        <f t="shared" ca="1" si="44"/>
        <v>#NAME?</v>
      </c>
      <c r="BA295" s="51" t="e">
        <f t="shared" ca="1" si="45"/>
        <v>#NAME?</v>
      </c>
      <c r="BB295" s="52" t="e">
        <f t="shared" ca="1" si="46"/>
        <v>#NAME?</v>
      </c>
      <c r="BC295" s="51" t="e">
        <f t="shared" ca="1" si="47"/>
        <v>#NAME?</v>
      </c>
      <c r="BD295" s="54" t="e">
        <f t="shared" ca="1" si="48"/>
        <v>#NAME?</v>
      </c>
      <c r="BE295" s="48" t="e">
        <f t="shared" ca="1" si="49"/>
        <v>#NAME?</v>
      </c>
      <c r="BF295" s="50" t="e">
        <f t="shared" ca="1" si="50"/>
        <v>#NAME?</v>
      </c>
      <c r="BG295" s="56" t="e">
        <f t="shared" ca="1" si="51"/>
        <v>#NAME?</v>
      </c>
      <c r="BH295" s="103"/>
      <c r="BI295" s="103"/>
      <c r="BJ295" s="103"/>
      <c r="BK295" s="103"/>
      <c r="BL295" s="103"/>
      <c r="BM295" s="103"/>
      <c r="BN295" s="24"/>
      <c r="BO295" s="24"/>
    </row>
    <row r="296" spans="1:67" ht="15.5">
      <c r="A296" s="25" t="str">
        <f t="shared" si="26"/>
        <v/>
      </c>
      <c r="B296" s="89"/>
      <c r="C296" s="25"/>
      <c r="D296" s="90"/>
      <c r="E296" s="90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36"/>
      <c r="S296" s="91"/>
      <c r="T296" s="36"/>
      <c r="U296" s="82"/>
      <c r="V296" s="25"/>
      <c r="W296" s="58"/>
      <c r="X296" s="34"/>
      <c r="Y296" s="34"/>
      <c r="Z296" s="36"/>
      <c r="AA296" s="104"/>
      <c r="AB296" s="35"/>
      <c r="AC296" s="25"/>
      <c r="AD296" s="25"/>
      <c r="AE296" s="44"/>
      <c r="AF296" s="94"/>
      <c r="AG296" s="25"/>
      <c r="AH296" s="25"/>
      <c r="AI296" s="25"/>
      <c r="AJ296" s="45" t="str">
        <f t="array" ref="AJ296">IFERROR(INDEX('[1]Master Price'!$E:$E,MATCH(D296,'[1]Master Price'!$B:$B,0)),"0")</f>
        <v>0</v>
      </c>
      <c r="AK296" s="45">
        <f t="shared" si="33"/>
        <v>0</v>
      </c>
      <c r="AL296" s="46" t="str">
        <f t="shared" si="31"/>
        <v>0-day</v>
      </c>
      <c r="AM296" s="46" t="str">
        <f t="shared" si="34"/>
        <v>0-day</v>
      </c>
      <c r="AN296" s="46" t="str">
        <f t="shared" si="32"/>
        <v>0-day</v>
      </c>
      <c r="AO296" s="46" t="str">
        <f t="shared" si="35"/>
        <v>0-day</v>
      </c>
      <c r="AP296" s="46" t="str">
        <f t="shared" si="36"/>
        <v>0-day</v>
      </c>
      <c r="AQ296" s="46" t="str">
        <f t="shared" si="37"/>
        <v>0-day</v>
      </c>
      <c r="AR296" s="103"/>
      <c r="AS296" s="47" t="str">
        <f t="shared" si="38"/>
        <v/>
      </c>
      <c r="AT296" s="35">
        <f t="shared" si="52"/>
        <v>0</v>
      </c>
      <c r="AU296" s="48" t="e">
        <f t="shared" ca="1" si="39"/>
        <v>#NAME?</v>
      </c>
      <c r="AV296" s="48" t="e">
        <f t="shared" ca="1" si="40"/>
        <v>#NAME?</v>
      </c>
      <c r="AW296" s="49" t="e">
        <f t="shared" ca="1" si="41"/>
        <v>#NAME?</v>
      </c>
      <c r="AX296" s="48" t="e">
        <f t="shared" ca="1" si="42"/>
        <v>#NAME?</v>
      </c>
      <c r="AY296" s="49" t="str">
        <f t="shared" si="43"/>
        <v/>
      </c>
      <c r="AZ296" s="50" t="e">
        <f t="shared" ca="1" si="44"/>
        <v>#NAME?</v>
      </c>
      <c r="BA296" s="51" t="e">
        <f t="shared" ca="1" si="45"/>
        <v>#NAME?</v>
      </c>
      <c r="BB296" s="52" t="e">
        <f t="shared" ca="1" si="46"/>
        <v>#NAME?</v>
      </c>
      <c r="BC296" s="51" t="e">
        <f t="shared" ca="1" si="47"/>
        <v>#NAME?</v>
      </c>
      <c r="BD296" s="54" t="e">
        <f t="shared" ca="1" si="48"/>
        <v>#NAME?</v>
      </c>
      <c r="BE296" s="48" t="e">
        <f t="shared" ca="1" si="49"/>
        <v>#NAME?</v>
      </c>
      <c r="BF296" s="50" t="e">
        <f t="shared" ca="1" si="50"/>
        <v>#NAME?</v>
      </c>
      <c r="BG296" s="56" t="e">
        <f t="shared" ca="1" si="51"/>
        <v>#NAME?</v>
      </c>
      <c r="BH296" s="103"/>
      <c r="BI296" s="103"/>
      <c r="BJ296" s="103"/>
      <c r="BK296" s="103"/>
      <c r="BL296" s="103"/>
      <c r="BM296" s="103"/>
      <c r="BN296" s="24"/>
      <c r="BO296" s="24"/>
    </row>
    <row r="297" spans="1:67" ht="15.5">
      <c r="A297" s="25" t="str">
        <f t="shared" si="26"/>
        <v/>
      </c>
      <c r="B297" s="89"/>
      <c r="C297" s="25"/>
      <c r="D297" s="90"/>
      <c r="E297" s="90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36"/>
      <c r="S297" s="91"/>
      <c r="T297" s="36"/>
      <c r="U297" s="82"/>
      <c r="V297" s="25"/>
      <c r="W297" s="58"/>
      <c r="X297" s="34"/>
      <c r="Y297" s="34"/>
      <c r="Z297" s="36"/>
      <c r="AA297" s="104"/>
      <c r="AB297" s="35"/>
      <c r="AC297" s="25"/>
      <c r="AD297" s="25"/>
      <c r="AE297" s="44"/>
      <c r="AF297" s="94"/>
      <c r="AG297" s="25"/>
      <c r="AH297" s="25"/>
      <c r="AI297" s="25"/>
      <c r="AJ297" s="45" t="str">
        <f t="array" ref="AJ297">IFERROR(INDEX('[1]Master Price'!$E:$E,MATCH(D297,'[1]Master Price'!$B:$B,0)),"0")</f>
        <v>0</v>
      </c>
      <c r="AK297" s="45">
        <f t="shared" si="33"/>
        <v>0</v>
      </c>
      <c r="AL297" s="46" t="str">
        <f t="shared" si="31"/>
        <v>0-day</v>
      </c>
      <c r="AM297" s="46" t="str">
        <f t="shared" si="34"/>
        <v>0-day</v>
      </c>
      <c r="AN297" s="46" t="str">
        <f t="shared" si="32"/>
        <v>0-day</v>
      </c>
      <c r="AO297" s="46" t="str">
        <f t="shared" si="35"/>
        <v>0-day</v>
      </c>
      <c r="AP297" s="46" t="str">
        <f t="shared" si="36"/>
        <v>0-day</v>
      </c>
      <c r="AQ297" s="46" t="str">
        <f t="shared" si="37"/>
        <v>0-day</v>
      </c>
      <c r="AR297" s="103"/>
      <c r="AS297" s="47" t="str">
        <f t="shared" si="38"/>
        <v/>
      </c>
      <c r="AT297" s="35">
        <f t="shared" si="52"/>
        <v>0</v>
      </c>
      <c r="AU297" s="48" t="e">
        <f t="shared" ca="1" si="39"/>
        <v>#NAME?</v>
      </c>
      <c r="AV297" s="48" t="e">
        <f t="shared" ca="1" si="40"/>
        <v>#NAME?</v>
      </c>
      <c r="AW297" s="49" t="e">
        <f t="shared" ca="1" si="41"/>
        <v>#NAME?</v>
      </c>
      <c r="AX297" s="48" t="e">
        <f t="shared" ca="1" si="42"/>
        <v>#NAME?</v>
      </c>
      <c r="AY297" s="49" t="str">
        <f t="shared" si="43"/>
        <v/>
      </c>
      <c r="AZ297" s="50" t="e">
        <f t="shared" ca="1" si="44"/>
        <v>#NAME?</v>
      </c>
      <c r="BA297" s="51" t="e">
        <f t="shared" ca="1" si="45"/>
        <v>#NAME?</v>
      </c>
      <c r="BB297" s="52" t="e">
        <f t="shared" ca="1" si="46"/>
        <v>#NAME?</v>
      </c>
      <c r="BC297" s="51" t="e">
        <f t="shared" ca="1" si="47"/>
        <v>#NAME?</v>
      </c>
      <c r="BD297" s="54" t="e">
        <f t="shared" ca="1" si="48"/>
        <v>#NAME?</v>
      </c>
      <c r="BE297" s="48" t="e">
        <f t="shared" ca="1" si="49"/>
        <v>#NAME?</v>
      </c>
      <c r="BF297" s="50" t="e">
        <f t="shared" ca="1" si="50"/>
        <v>#NAME?</v>
      </c>
      <c r="BG297" s="56" t="e">
        <f t="shared" ca="1" si="51"/>
        <v>#NAME?</v>
      </c>
      <c r="BH297" s="103"/>
      <c r="BI297" s="103"/>
      <c r="BJ297" s="103"/>
      <c r="BK297" s="103"/>
      <c r="BL297" s="103"/>
      <c r="BM297" s="103"/>
      <c r="BN297" s="24"/>
      <c r="BO297" s="24"/>
    </row>
    <row r="298" spans="1:67" ht="15.5">
      <c r="A298" s="25" t="str">
        <f t="shared" si="26"/>
        <v/>
      </c>
      <c r="B298" s="89"/>
      <c r="C298" s="25"/>
      <c r="D298" s="90"/>
      <c r="E298" s="90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36"/>
      <c r="S298" s="91"/>
      <c r="T298" s="36"/>
      <c r="U298" s="82"/>
      <c r="V298" s="25"/>
      <c r="W298" s="58"/>
      <c r="X298" s="34"/>
      <c r="Y298" s="34"/>
      <c r="Z298" s="36"/>
      <c r="AA298" s="104"/>
      <c r="AB298" s="35"/>
      <c r="AC298" s="25"/>
      <c r="AD298" s="25"/>
      <c r="AE298" s="44"/>
      <c r="AF298" s="94"/>
      <c r="AG298" s="25"/>
      <c r="AH298" s="25"/>
      <c r="AI298" s="25"/>
      <c r="AJ298" s="45" t="str">
        <f t="array" ref="AJ298">IFERROR(INDEX('[1]Master Price'!$E:$E,MATCH(D298,'[1]Master Price'!$B:$B,0)),"0")</f>
        <v>0</v>
      </c>
      <c r="AK298" s="45">
        <f t="shared" si="33"/>
        <v>0</v>
      </c>
      <c r="AL298" s="46" t="str">
        <f t="shared" si="31"/>
        <v>0-day</v>
      </c>
      <c r="AM298" s="46" t="str">
        <f t="shared" si="34"/>
        <v>0-day</v>
      </c>
      <c r="AN298" s="46" t="str">
        <f>IFERROR(DATEDIF(T298,X299,"d"),"0")&amp;"-day"</f>
        <v>0-day</v>
      </c>
      <c r="AO298" s="46" t="str">
        <f>IFERROR(DATEDIF(X299,AA298,"d"),"0")&amp;"-day"</f>
        <v>0-day</v>
      </c>
      <c r="AP298" s="46" t="str">
        <f t="shared" si="36"/>
        <v>0-day</v>
      </c>
      <c r="AQ298" s="46" t="str">
        <f t="shared" si="37"/>
        <v>0-day</v>
      </c>
      <c r="AR298" s="103"/>
      <c r="AS298" s="47" t="str">
        <f t="shared" si="38"/>
        <v/>
      </c>
      <c r="AT298" s="35">
        <f t="shared" si="52"/>
        <v>0</v>
      </c>
      <c r="AU298" s="48" t="e">
        <f t="shared" ca="1" si="39"/>
        <v>#NAME?</v>
      </c>
      <c r="AV298" s="48" t="e">
        <f t="shared" ca="1" si="40"/>
        <v>#NAME?</v>
      </c>
      <c r="AW298" s="49" t="e">
        <f t="shared" ca="1" si="41"/>
        <v>#NAME?</v>
      </c>
      <c r="AX298" s="48" t="e">
        <f t="shared" ca="1" si="42"/>
        <v>#NAME?</v>
      </c>
      <c r="AY298" s="49" t="str">
        <f t="shared" si="43"/>
        <v/>
      </c>
      <c r="AZ298" s="50" t="e">
        <f t="shared" ca="1" si="44"/>
        <v>#NAME?</v>
      </c>
      <c r="BA298" s="51" t="e">
        <f t="shared" ca="1" si="45"/>
        <v>#NAME?</v>
      </c>
      <c r="BB298" s="52" t="e">
        <f t="shared" ca="1" si="46"/>
        <v>#NAME?</v>
      </c>
      <c r="BC298" s="51" t="e">
        <f t="shared" ca="1" si="47"/>
        <v>#NAME?</v>
      </c>
      <c r="BD298" s="54" t="e">
        <f t="shared" ca="1" si="48"/>
        <v>#NAME?</v>
      </c>
      <c r="BE298" s="48" t="e">
        <f t="shared" ca="1" si="49"/>
        <v>#NAME?</v>
      </c>
      <c r="BF298" s="50" t="e">
        <f t="shared" ca="1" si="50"/>
        <v>#NAME?</v>
      </c>
      <c r="BG298" s="56" t="e">
        <f t="shared" ca="1" si="51"/>
        <v>#NAME?</v>
      </c>
      <c r="BH298" s="103"/>
      <c r="BI298" s="103"/>
      <c r="BJ298" s="103"/>
      <c r="BK298" s="103"/>
      <c r="BL298" s="103"/>
      <c r="BM298" s="103"/>
      <c r="BN298" s="24"/>
      <c r="BO298" s="24"/>
    </row>
    <row r="299" spans="1:67" ht="15.5">
      <c r="A299" s="25" t="str">
        <f t="shared" si="26"/>
        <v/>
      </c>
      <c r="B299" s="89"/>
      <c r="C299" s="25"/>
      <c r="D299" s="90"/>
      <c r="E299" s="90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36"/>
      <c r="S299" s="91"/>
      <c r="T299" s="36"/>
      <c r="U299" s="82"/>
      <c r="V299" s="25"/>
      <c r="W299" s="58"/>
      <c r="X299" s="34"/>
      <c r="Y299" s="34"/>
      <c r="Z299" s="36"/>
      <c r="AA299" s="104"/>
      <c r="AB299" s="35"/>
      <c r="AC299" s="25"/>
      <c r="AD299" s="25"/>
      <c r="AE299" s="44"/>
      <c r="AF299" s="94"/>
      <c r="AG299" s="25"/>
      <c r="AH299" s="25"/>
      <c r="AI299" s="25"/>
      <c r="AJ299" s="45" t="str">
        <f t="array" ref="AJ299">IFERROR(INDEX('[1]Master Price'!$E:$E,MATCH(D299,'[1]Master Price'!$B:$B,0)),"0")</f>
        <v>0</v>
      </c>
      <c r="AK299" s="45">
        <f t="shared" si="33"/>
        <v>0</v>
      </c>
      <c r="AL299" s="46" t="str">
        <f t="shared" si="31"/>
        <v>0-day</v>
      </c>
      <c r="AM299" s="46" t="str">
        <f t="shared" si="34"/>
        <v>0-day</v>
      </c>
      <c r="AN299" s="46" t="str">
        <f>IFERROR(DATEDIF(T299,#REF!,"d"),"0")&amp;"-day"</f>
        <v>0-day</v>
      </c>
      <c r="AO299" s="46" t="str">
        <f>IFERROR(DATEDIF(#REF!,AA299,"d"),"0")&amp;"-day"</f>
        <v>0-day</v>
      </c>
      <c r="AP299" s="46" t="str">
        <f t="shared" si="36"/>
        <v>0-day</v>
      </c>
      <c r="AQ299" s="46" t="str">
        <f t="shared" si="37"/>
        <v>0-day</v>
      </c>
      <c r="AR299" s="103"/>
      <c r="AS299" s="47" t="str">
        <f t="shared" si="38"/>
        <v/>
      </c>
      <c r="AT299" s="35">
        <f t="shared" si="52"/>
        <v>0</v>
      </c>
      <c r="AU299" s="48" t="e">
        <f t="shared" ca="1" si="39"/>
        <v>#NAME?</v>
      </c>
      <c r="AV299" s="48" t="e">
        <f t="shared" ca="1" si="40"/>
        <v>#NAME?</v>
      </c>
      <c r="AW299" s="49" t="e">
        <f t="shared" ca="1" si="41"/>
        <v>#NAME?</v>
      </c>
      <c r="AX299" s="48" t="e">
        <f t="shared" ca="1" si="42"/>
        <v>#NAME?</v>
      </c>
      <c r="AY299" s="49" t="str">
        <f t="shared" si="43"/>
        <v/>
      </c>
      <c r="AZ299" s="50" t="e">
        <f t="shared" ca="1" si="44"/>
        <v>#NAME?</v>
      </c>
      <c r="BA299" s="51" t="e">
        <f t="shared" ca="1" si="45"/>
        <v>#NAME?</v>
      </c>
      <c r="BB299" s="52" t="e">
        <f t="shared" ca="1" si="46"/>
        <v>#NAME?</v>
      </c>
      <c r="BC299" s="51" t="e">
        <f t="shared" ca="1" si="47"/>
        <v>#NAME?</v>
      </c>
      <c r="BD299" s="54" t="e">
        <f t="shared" ca="1" si="48"/>
        <v>#NAME?</v>
      </c>
      <c r="BE299" s="48" t="e">
        <f t="shared" ca="1" si="49"/>
        <v>#NAME?</v>
      </c>
      <c r="BF299" s="50" t="e">
        <f t="shared" ca="1" si="50"/>
        <v>#NAME?</v>
      </c>
      <c r="BG299" s="56" t="e">
        <f t="shared" ca="1" si="51"/>
        <v>#NAME?</v>
      </c>
      <c r="BH299" s="103"/>
      <c r="BI299" s="103"/>
      <c r="BJ299" s="103"/>
      <c r="BK299" s="103"/>
      <c r="BL299" s="103"/>
      <c r="BM299" s="103"/>
      <c r="BN299" s="24"/>
      <c r="BO299" s="24"/>
    </row>
    <row r="300" spans="1:67" ht="15.5">
      <c r="A300" s="25" t="str">
        <f t="shared" si="26"/>
        <v/>
      </c>
      <c r="B300" s="89"/>
      <c r="C300" s="25"/>
      <c r="D300" s="90"/>
      <c r="E300" s="90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36"/>
      <c r="S300" s="91"/>
      <c r="T300" s="36"/>
      <c r="U300" s="82"/>
      <c r="V300" s="25"/>
      <c r="W300" s="58"/>
      <c r="X300" s="34"/>
      <c r="Y300" s="34"/>
      <c r="Z300" s="36"/>
      <c r="AA300" s="104"/>
      <c r="AB300" s="35"/>
      <c r="AC300" s="25"/>
      <c r="AD300" s="25"/>
      <c r="AE300" s="44"/>
      <c r="AF300" s="94"/>
      <c r="AG300" s="25"/>
      <c r="AH300" s="25"/>
      <c r="AI300" s="25"/>
      <c r="AJ300" s="45" t="str">
        <f t="array" ref="AJ300">IFERROR(INDEX('[1]Master Price'!$E:$E,MATCH(D300,'[1]Master Price'!$B:$B,0)),"0")</f>
        <v>0</v>
      </c>
      <c r="AK300" s="45">
        <f t="shared" si="33"/>
        <v>0</v>
      </c>
      <c r="AL300" s="46" t="str">
        <f t="shared" si="31"/>
        <v>0-day</v>
      </c>
      <c r="AM300" s="46" t="str">
        <f t="shared" si="34"/>
        <v>0-day</v>
      </c>
      <c r="AN300" s="46" t="str">
        <f t="shared" ref="AN300:AN514" si="53">IFERROR(DATEDIF(T300,X300,"d"),"0")&amp;"-day"</f>
        <v>0-day</v>
      </c>
      <c r="AO300" s="46" t="str">
        <f t="shared" ref="AO300:AO514" si="54">IFERROR(DATEDIF(X300,AA300,"d"),"0")&amp;"-day"</f>
        <v>0-day</v>
      </c>
      <c r="AP300" s="46" t="str">
        <f t="shared" si="36"/>
        <v>0-day</v>
      </c>
      <c r="AQ300" s="46" t="str">
        <f t="shared" si="37"/>
        <v>0-day</v>
      </c>
      <c r="AR300" s="103"/>
      <c r="AS300" s="47" t="str">
        <f t="shared" si="38"/>
        <v/>
      </c>
      <c r="AT300" s="35">
        <f t="shared" si="52"/>
        <v>0</v>
      </c>
      <c r="AU300" s="48" t="e">
        <f t="shared" ca="1" si="39"/>
        <v>#NAME?</v>
      </c>
      <c r="AV300" s="48" t="e">
        <f t="shared" ca="1" si="40"/>
        <v>#NAME?</v>
      </c>
      <c r="AW300" s="49" t="e">
        <f t="shared" ca="1" si="41"/>
        <v>#NAME?</v>
      </c>
      <c r="AX300" s="48" t="e">
        <f t="shared" ca="1" si="42"/>
        <v>#NAME?</v>
      </c>
      <c r="AY300" s="49" t="str">
        <f t="shared" si="43"/>
        <v/>
      </c>
      <c r="AZ300" s="50" t="e">
        <f t="shared" ca="1" si="44"/>
        <v>#NAME?</v>
      </c>
      <c r="BA300" s="51" t="e">
        <f t="shared" ca="1" si="45"/>
        <v>#NAME?</v>
      </c>
      <c r="BB300" s="52" t="e">
        <f t="shared" ca="1" si="46"/>
        <v>#NAME?</v>
      </c>
      <c r="BC300" s="51" t="e">
        <f t="shared" ca="1" si="47"/>
        <v>#NAME?</v>
      </c>
      <c r="BD300" s="54" t="e">
        <f t="shared" ca="1" si="48"/>
        <v>#NAME?</v>
      </c>
      <c r="BE300" s="48" t="e">
        <f t="shared" ca="1" si="49"/>
        <v>#NAME?</v>
      </c>
      <c r="BF300" s="50" t="e">
        <f t="shared" ca="1" si="50"/>
        <v>#NAME?</v>
      </c>
      <c r="BG300" s="56" t="e">
        <f t="shared" ca="1" si="51"/>
        <v>#NAME?</v>
      </c>
      <c r="BH300" s="103"/>
      <c r="BI300" s="103"/>
      <c r="BJ300" s="103"/>
      <c r="BK300" s="103"/>
      <c r="BL300" s="103"/>
      <c r="BM300" s="103"/>
      <c r="BN300" s="24"/>
      <c r="BO300" s="24"/>
    </row>
    <row r="301" spans="1:67" ht="15.5">
      <c r="A301" s="25" t="str">
        <f t="shared" si="26"/>
        <v/>
      </c>
      <c r="B301" s="89"/>
      <c r="C301" s="25"/>
      <c r="D301" s="90"/>
      <c r="E301" s="90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36"/>
      <c r="S301" s="91"/>
      <c r="T301" s="36"/>
      <c r="U301" s="82"/>
      <c r="V301" s="25"/>
      <c r="W301" s="58"/>
      <c r="X301" s="34"/>
      <c r="Y301" s="34"/>
      <c r="Z301" s="36"/>
      <c r="AA301" s="104"/>
      <c r="AB301" s="35"/>
      <c r="AC301" s="25"/>
      <c r="AD301" s="25"/>
      <c r="AE301" s="44"/>
      <c r="AF301" s="94"/>
      <c r="AG301" s="25"/>
      <c r="AH301" s="25"/>
      <c r="AI301" s="25"/>
      <c r="AJ301" s="45" t="str">
        <f t="array" ref="AJ301">IFERROR(INDEX('[1]Master Price'!$E:$E,MATCH(D301,'[1]Master Price'!$B:$B,0)),"0")</f>
        <v>0</v>
      </c>
      <c r="AK301" s="45">
        <f t="shared" si="33"/>
        <v>0</v>
      </c>
      <c r="AL301" s="46" t="str">
        <f t="shared" si="31"/>
        <v>0-day</v>
      </c>
      <c r="AM301" s="46" t="str">
        <f t="shared" si="34"/>
        <v>0-day</v>
      </c>
      <c r="AN301" s="46" t="str">
        <f t="shared" si="53"/>
        <v>0-day</v>
      </c>
      <c r="AO301" s="46" t="str">
        <f t="shared" si="54"/>
        <v>0-day</v>
      </c>
      <c r="AP301" s="46" t="str">
        <f t="shared" si="36"/>
        <v>0-day</v>
      </c>
      <c r="AQ301" s="46" t="str">
        <f t="shared" si="37"/>
        <v>0-day</v>
      </c>
      <c r="AR301" s="103"/>
      <c r="AS301" s="47" t="str">
        <f t="shared" si="38"/>
        <v/>
      </c>
      <c r="AT301" s="35">
        <f t="shared" si="52"/>
        <v>0</v>
      </c>
      <c r="AU301" s="48" t="e">
        <f t="shared" ca="1" si="39"/>
        <v>#NAME?</v>
      </c>
      <c r="AV301" s="48" t="e">
        <f t="shared" ca="1" si="40"/>
        <v>#NAME?</v>
      </c>
      <c r="AW301" s="49" t="e">
        <f t="shared" ca="1" si="41"/>
        <v>#NAME?</v>
      </c>
      <c r="AX301" s="48" t="e">
        <f t="shared" ca="1" si="42"/>
        <v>#NAME?</v>
      </c>
      <c r="AY301" s="49" t="str">
        <f t="shared" si="43"/>
        <v/>
      </c>
      <c r="AZ301" s="50" t="e">
        <f t="shared" ca="1" si="44"/>
        <v>#NAME?</v>
      </c>
      <c r="BA301" s="51" t="e">
        <f t="shared" ca="1" si="45"/>
        <v>#NAME?</v>
      </c>
      <c r="BB301" s="52" t="e">
        <f t="shared" ca="1" si="46"/>
        <v>#NAME?</v>
      </c>
      <c r="BC301" s="51" t="e">
        <f t="shared" ca="1" si="47"/>
        <v>#NAME?</v>
      </c>
      <c r="BD301" s="54" t="e">
        <f t="shared" ca="1" si="48"/>
        <v>#NAME?</v>
      </c>
      <c r="BE301" s="48" t="e">
        <f t="shared" ca="1" si="49"/>
        <v>#NAME?</v>
      </c>
      <c r="BF301" s="50" t="e">
        <f t="shared" ca="1" si="50"/>
        <v>#NAME?</v>
      </c>
      <c r="BG301" s="56" t="e">
        <f t="shared" ca="1" si="51"/>
        <v>#NAME?</v>
      </c>
      <c r="BH301" s="103"/>
      <c r="BI301" s="103"/>
      <c r="BJ301" s="103"/>
      <c r="BK301" s="103"/>
      <c r="BL301" s="103"/>
      <c r="BM301" s="103"/>
      <c r="BN301" s="24"/>
      <c r="BO301" s="24"/>
    </row>
    <row r="302" spans="1:67" ht="15.5">
      <c r="A302" s="25" t="str">
        <f t="shared" si="26"/>
        <v/>
      </c>
      <c r="B302" s="89"/>
      <c r="C302" s="25"/>
      <c r="D302" s="90"/>
      <c r="E302" s="90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36"/>
      <c r="S302" s="91"/>
      <c r="T302" s="36"/>
      <c r="U302" s="82"/>
      <c r="V302" s="25"/>
      <c r="W302" s="58"/>
      <c r="X302" s="34"/>
      <c r="Y302" s="34"/>
      <c r="Z302" s="36"/>
      <c r="AA302" s="104"/>
      <c r="AB302" s="35"/>
      <c r="AC302" s="25"/>
      <c r="AD302" s="25"/>
      <c r="AE302" s="44"/>
      <c r="AF302" s="94"/>
      <c r="AG302" s="25"/>
      <c r="AH302" s="25"/>
      <c r="AI302" s="25"/>
      <c r="AJ302" s="45" t="str">
        <f t="array" ref="AJ302">IFERROR(INDEX('[1]Master Price'!$E:$E,MATCH(D302,'[1]Master Price'!$B:$B,0)),"0")</f>
        <v>0</v>
      </c>
      <c r="AK302" s="45">
        <f t="shared" si="33"/>
        <v>0</v>
      </c>
      <c r="AL302" s="46" t="str">
        <f t="shared" si="31"/>
        <v>0-day</v>
      </c>
      <c r="AM302" s="46" t="str">
        <f t="shared" si="34"/>
        <v>0-day</v>
      </c>
      <c r="AN302" s="46" t="str">
        <f t="shared" si="53"/>
        <v>0-day</v>
      </c>
      <c r="AO302" s="46" t="str">
        <f t="shared" si="54"/>
        <v>0-day</v>
      </c>
      <c r="AP302" s="46" t="str">
        <f t="shared" si="36"/>
        <v>0-day</v>
      </c>
      <c r="AQ302" s="46" t="str">
        <f t="shared" si="37"/>
        <v>0-day</v>
      </c>
      <c r="AR302" s="103"/>
      <c r="AS302" s="47" t="str">
        <f t="shared" si="38"/>
        <v/>
      </c>
      <c r="AT302" s="35">
        <f t="shared" si="52"/>
        <v>0</v>
      </c>
      <c r="AU302" s="48" t="e">
        <f t="shared" ca="1" si="39"/>
        <v>#NAME?</v>
      </c>
      <c r="AV302" s="48" t="e">
        <f t="shared" ca="1" si="40"/>
        <v>#NAME?</v>
      </c>
      <c r="AW302" s="49" t="e">
        <f t="shared" ca="1" si="41"/>
        <v>#NAME?</v>
      </c>
      <c r="AX302" s="48" t="e">
        <f t="shared" ca="1" si="42"/>
        <v>#NAME?</v>
      </c>
      <c r="AY302" s="49" t="str">
        <f t="shared" si="43"/>
        <v/>
      </c>
      <c r="AZ302" s="50" t="e">
        <f t="shared" ca="1" si="44"/>
        <v>#NAME?</v>
      </c>
      <c r="BA302" s="51" t="e">
        <f t="shared" ca="1" si="45"/>
        <v>#NAME?</v>
      </c>
      <c r="BB302" s="52" t="e">
        <f t="shared" ca="1" si="46"/>
        <v>#NAME?</v>
      </c>
      <c r="BC302" s="51" t="e">
        <f t="shared" ca="1" si="47"/>
        <v>#NAME?</v>
      </c>
      <c r="BD302" s="54" t="e">
        <f t="shared" ca="1" si="48"/>
        <v>#NAME?</v>
      </c>
      <c r="BE302" s="48" t="e">
        <f t="shared" ca="1" si="49"/>
        <v>#NAME?</v>
      </c>
      <c r="BF302" s="50" t="e">
        <f t="shared" ca="1" si="50"/>
        <v>#NAME?</v>
      </c>
      <c r="BG302" s="56" t="e">
        <f t="shared" ca="1" si="51"/>
        <v>#NAME?</v>
      </c>
      <c r="BH302" s="103"/>
      <c r="BI302" s="103"/>
      <c r="BJ302" s="103"/>
      <c r="BK302" s="103"/>
      <c r="BL302" s="103"/>
      <c r="BM302" s="103"/>
      <c r="BN302" s="24"/>
      <c r="BO302" s="24"/>
    </row>
    <row r="303" spans="1:67" ht="15.5">
      <c r="A303" s="25" t="str">
        <f t="shared" si="26"/>
        <v/>
      </c>
      <c r="B303" s="89"/>
      <c r="C303" s="25"/>
      <c r="D303" s="90"/>
      <c r="E303" s="90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36"/>
      <c r="S303" s="91"/>
      <c r="T303" s="36"/>
      <c r="U303" s="82"/>
      <c r="V303" s="25"/>
      <c r="W303" s="58"/>
      <c r="X303" s="34"/>
      <c r="Y303" s="34"/>
      <c r="Z303" s="36"/>
      <c r="AA303" s="104"/>
      <c r="AB303" s="35"/>
      <c r="AC303" s="25"/>
      <c r="AD303" s="25"/>
      <c r="AE303" s="44"/>
      <c r="AF303" s="94"/>
      <c r="AG303" s="25"/>
      <c r="AH303" s="25"/>
      <c r="AI303" s="25"/>
      <c r="AJ303" s="45" t="str">
        <f t="array" ref="AJ303">IFERROR(INDEX('[1]Master Price'!$E:$E,MATCH(D303,'[1]Master Price'!$B:$B,0)),"0")</f>
        <v>0</v>
      </c>
      <c r="AK303" s="45">
        <f t="shared" si="33"/>
        <v>0</v>
      </c>
      <c r="AL303" s="46" t="str">
        <f t="shared" si="31"/>
        <v>0-day</v>
      </c>
      <c r="AM303" s="46" t="str">
        <f t="shared" si="34"/>
        <v>0-day</v>
      </c>
      <c r="AN303" s="46" t="str">
        <f t="shared" si="53"/>
        <v>0-day</v>
      </c>
      <c r="AO303" s="46" t="str">
        <f t="shared" si="54"/>
        <v>0-day</v>
      </c>
      <c r="AP303" s="46" t="str">
        <f t="shared" si="36"/>
        <v>0-day</v>
      </c>
      <c r="AQ303" s="46" t="str">
        <f t="shared" si="37"/>
        <v>0-day</v>
      </c>
      <c r="AR303" s="103"/>
      <c r="AS303" s="47" t="str">
        <f t="shared" si="38"/>
        <v/>
      </c>
      <c r="AT303" s="35">
        <f t="shared" si="52"/>
        <v>0</v>
      </c>
      <c r="AU303" s="48" t="e">
        <f t="shared" ca="1" si="39"/>
        <v>#NAME?</v>
      </c>
      <c r="AV303" s="48" t="e">
        <f t="shared" ca="1" si="40"/>
        <v>#NAME?</v>
      </c>
      <c r="AW303" s="49" t="e">
        <f t="shared" ca="1" si="41"/>
        <v>#NAME?</v>
      </c>
      <c r="AX303" s="48" t="e">
        <f t="shared" ca="1" si="42"/>
        <v>#NAME?</v>
      </c>
      <c r="AY303" s="49" t="str">
        <f t="shared" si="43"/>
        <v/>
      </c>
      <c r="AZ303" s="50" t="e">
        <f t="shared" ca="1" si="44"/>
        <v>#NAME?</v>
      </c>
      <c r="BA303" s="51" t="e">
        <f t="shared" ca="1" si="45"/>
        <v>#NAME?</v>
      </c>
      <c r="BB303" s="52" t="e">
        <f t="shared" ca="1" si="46"/>
        <v>#NAME?</v>
      </c>
      <c r="BC303" s="51" t="e">
        <f t="shared" ca="1" si="47"/>
        <v>#NAME?</v>
      </c>
      <c r="BD303" s="54" t="e">
        <f t="shared" ca="1" si="48"/>
        <v>#NAME?</v>
      </c>
      <c r="BE303" s="48" t="e">
        <f t="shared" ca="1" si="49"/>
        <v>#NAME?</v>
      </c>
      <c r="BF303" s="50" t="e">
        <f t="shared" ca="1" si="50"/>
        <v>#NAME?</v>
      </c>
      <c r="BG303" s="56" t="e">
        <f t="shared" ca="1" si="51"/>
        <v>#NAME?</v>
      </c>
      <c r="BH303" s="103"/>
      <c r="BI303" s="103"/>
      <c r="BJ303" s="103"/>
      <c r="BK303" s="103"/>
      <c r="BL303" s="103"/>
      <c r="BM303" s="103"/>
      <c r="BN303" s="24"/>
      <c r="BO303" s="24"/>
    </row>
    <row r="304" spans="1:67" ht="15.5">
      <c r="A304" s="25" t="str">
        <f t="shared" si="26"/>
        <v/>
      </c>
      <c r="B304" s="89"/>
      <c r="C304" s="25"/>
      <c r="D304" s="90"/>
      <c r="E304" s="90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36"/>
      <c r="S304" s="91"/>
      <c r="T304" s="36"/>
      <c r="U304" s="82"/>
      <c r="V304" s="25"/>
      <c r="W304" s="58"/>
      <c r="X304" s="34"/>
      <c r="Y304" s="34"/>
      <c r="Z304" s="36"/>
      <c r="AA304" s="104"/>
      <c r="AB304" s="35"/>
      <c r="AC304" s="25"/>
      <c r="AD304" s="25"/>
      <c r="AE304" s="44"/>
      <c r="AF304" s="94"/>
      <c r="AG304" s="25"/>
      <c r="AH304" s="25"/>
      <c r="AI304" s="25"/>
      <c r="AJ304" s="45" t="str">
        <f t="array" ref="AJ304">IFERROR(INDEX('[1]Master Price'!$E:$E,MATCH(D304,'[1]Master Price'!$B:$B,0)),"0")</f>
        <v>0</v>
      </c>
      <c r="AK304" s="45">
        <f t="shared" si="33"/>
        <v>0</v>
      </c>
      <c r="AL304" s="46" t="str">
        <f t="shared" si="31"/>
        <v>0-day</v>
      </c>
      <c r="AM304" s="46" t="str">
        <f t="shared" si="34"/>
        <v>0-day</v>
      </c>
      <c r="AN304" s="46" t="str">
        <f t="shared" si="53"/>
        <v>0-day</v>
      </c>
      <c r="AO304" s="46" t="str">
        <f t="shared" si="54"/>
        <v>0-day</v>
      </c>
      <c r="AP304" s="46" t="str">
        <f t="shared" si="36"/>
        <v>0-day</v>
      </c>
      <c r="AQ304" s="46" t="str">
        <f t="shared" si="37"/>
        <v>0-day</v>
      </c>
      <c r="AR304" s="103"/>
      <c r="AS304" s="47" t="str">
        <f t="shared" si="38"/>
        <v/>
      </c>
      <c r="AT304" s="35">
        <f t="shared" si="52"/>
        <v>0</v>
      </c>
      <c r="AU304" s="48" t="e">
        <f t="shared" ca="1" si="39"/>
        <v>#NAME?</v>
      </c>
      <c r="AV304" s="48" t="e">
        <f t="shared" ca="1" si="40"/>
        <v>#NAME?</v>
      </c>
      <c r="AW304" s="49" t="e">
        <f t="shared" ca="1" si="41"/>
        <v>#NAME?</v>
      </c>
      <c r="AX304" s="48" t="e">
        <f t="shared" ca="1" si="42"/>
        <v>#NAME?</v>
      </c>
      <c r="AY304" s="49" t="str">
        <f t="shared" si="43"/>
        <v/>
      </c>
      <c r="AZ304" s="50" t="e">
        <f t="shared" ca="1" si="44"/>
        <v>#NAME?</v>
      </c>
      <c r="BA304" s="51" t="e">
        <f t="shared" ca="1" si="45"/>
        <v>#NAME?</v>
      </c>
      <c r="BB304" s="52" t="e">
        <f t="shared" ca="1" si="46"/>
        <v>#NAME?</v>
      </c>
      <c r="BC304" s="51" t="e">
        <f t="shared" ca="1" si="47"/>
        <v>#NAME?</v>
      </c>
      <c r="BD304" s="54" t="e">
        <f t="shared" ca="1" si="48"/>
        <v>#NAME?</v>
      </c>
      <c r="BE304" s="48" t="e">
        <f t="shared" ca="1" si="49"/>
        <v>#NAME?</v>
      </c>
      <c r="BF304" s="50" t="e">
        <f t="shared" ca="1" si="50"/>
        <v>#NAME?</v>
      </c>
      <c r="BG304" s="56" t="e">
        <f t="shared" ca="1" si="51"/>
        <v>#NAME?</v>
      </c>
      <c r="BH304" s="103"/>
      <c r="BI304" s="103"/>
      <c r="BJ304" s="103"/>
      <c r="BK304" s="103"/>
      <c r="BL304" s="103"/>
      <c r="BM304" s="103"/>
      <c r="BN304" s="24"/>
      <c r="BO304" s="24"/>
    </row>
    <row r="305" spans="1:67" ht="15.5">
      <c r="A305" s="25" t="str">
        <f t="shared" si="26"/>
        <v/>
      </c>
      <c r="B305" s="89"/>
      <c r="C305" s="25"/>
      <c r="D305" s="90"/>
      <c r="E305" s="90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36"/>
      <c r="S305" s="91"/>
      <c r="T305" s="36"/>
      <c r="U305" s="82"/>
      <c r="V305" s="25"/>
      <c r="W305" s="58"/>
      <c r="X305" s="34"/>
      <c r="Y305" s="34"/>
      <c r="Z305" s="36"/>
      <c r="AA305" s="104"/>
      <c r="AB305" s="35"/>
      <c r="AC305" s="25"/>
      <c r="AD305" s="25"/>
      <c r="AE305" s="44"/>
      <c r="AF305" s="94"/>
      <c r="AG305" s="25"/>
      <c r="AH305" s="25"/>
      <c r="AI305" s="25"/>
      <c r="AJ305" s="45" t="str">
        <f t="array" ref="AJ305">IFERROR(INDEX('[1]Master Price'!$E:$E,MATCH(D305,'[1]Master Price'!$B:$B,0)),"0")</f>
        <v>0</v>
      </c>
      <c r="AK305" s="45">
        <f t="shared" si="33"/>
        <v>0</v>
      </c>
      <c r="AL305" s="46" t="str">
        <f t="shared" si="31"/>
        <v>0-day</v>
      </c>
      <c r="AM305" s="46" t="str">
        <f t="shared" si="34"/>
        <v>0-day</v>
      </c>
      <c r="AN305" s="46" t="str">
        <f t="shared" si="53"/>
        <v>0-day</v>
      </c>
      <c r="AO305" s="46" t="str">
        <f t="shared" si="54"/>
        <v>0-day</v>
      </c>
      <c r="AP305" s="46" t="str">
        <f t="shared" si="36"/>
        <v>0-day</v>
      </c>
      <c r="AQ305" s="46" t="str">
        <f t="shared" si="37"/>
        <v>0-day</v>
      </c>
      <c r="AR305" s="103"/>
      <c r="AS305" s="47" t="str">
        <f t="shared" si="38"/>
        <v/>
      </c>
      <c r="AT305" s="35">
        <f t="shared" si="52"/>
        <v>0</v>
      </c>
      <c r="AU305" s="48" t="e">
        <f t="shared" ca="1" si="39"/>
        <v>#NAME?</v>
      </c>
      <c r="AV305" s="48" t="e">
        <f t="shared" ca="1" si="40"/>
        <v>#NAME?</v>
      </c>
      <c r="AW305" s="49" t="e">
        <f t="shared" ca="1" si="41"/>
        <v>#NAME?</v>
      </c>
      <c r="AX305" s="48" t="e">
        <f t="shared" ca="1" si="42"/>
        <v>#NAME?</v>
      </c>
      <c r="AY305" s="49" t="str">
        <f t="shared" si="43"/>
        <v/>
      </c>
      <c r="AZ305" s="50" t="e">
        <f t="shared" ca="1" si="44"/>
        <v>#NAME?</v>
      </c>
      <c r="BA305" s="51" t="e">
        <f t="shared" ca="1" si="45"/>
        <v>#NAME?</v>
      </c>
      <c r="BB305" s="52" t="e">
        <f t="shared" ca="1" si="46"/>
        <v>#NAME?</v>
      </c>
      <c r="BC305" s="51" t="e">
        <f t="shared" ca="1" si="47"/>
        <v>#NAME?</v>
      </c>
      <c r="BD305" s="54" t="e">
        <f t="shared" ca="1" si="48"/>
        <v>#NAME?</v>
      </c>
      <c r="BE305" s="48" t="e">
        <f t="shared" ca="1" si="49"/>
        <v>#NAME?</v>
      </c>
      <c r="BF305" s="50" t="e">
        <f t="shared" ca="1" si="50"/>
        <v>#NAME?</v>
      </c>
      <c r="BG305" s="56" t="e">
        <f t="shared" ca="1" si="51"/>
        <v>#NAME?</v>
      </c>
      <c r="BH305" s="103"/>
      <c r="BI305" s="103"/>
      <c r="BJ305" s="103"/>
      <c r="BK305" s="103"/>
      <c r="BL305" s="103"/>
      <c r="BM305" s="103"/>
      <c r="BN305" s="24"/>
      <c r="BO305" s="24"/>
    </row>
    <row r="306" spans="1:67" ht="15.5">
      <c r="A306" s="25" t="str">
        <f t="shared" si="26"/>
        <v/>
      </c>
      <c r="B306" s="89"/>
      <c r="C306" s="25"/>
      <c r="D306" s="90"/>
      <c r="E306" s="90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36"/>
      <c r="S306" s="91"/>
      <c r="T306" s="36"/>
      <c r="U306" s="82"/>
      <c r="V306" s="25"/>
      <c r="W306" s="58"/>
      <c r="X306" s="34"/>
      <c r="Y306" s="34"/>
      <c r="Z306" s="36"/>
      <c r="AA306" s="104"/>
      <c r="AB306" s="35"/>
      <c r="AC306" s="25"/>
      <c r="AD306" s="25"/>
      <c r="AE306" s="44"/>
      <c r="AF306" s="94"/>
      <c r="AG306" s="25"/>
      <c r="AH306" s="25"/>
      <c r="AI306" s="25"/>
      <c r="AJ306" s="45" t="str">
        <f t="array" ref="AJ306">IFERROR(INDEX('[1]Master Price'!$E:$E,MATCH(D306,'[1]Master Price'!$B:$B,0)),"0")</f>
        <v>0</v>
      </c>
      <c r="AK306" s="45">
        <f t="shared" si="33"/>
        <v>0</v>
      </c>
      <c r="AL306" s="46" t="str">
        <f t="shared" si="31"/>
        <v>0-day</v>
      </c>
      <c r="AM306" s="46" t="str">
        <f t="shared" si="34"/>
        <v>0-day</v>
      </c>
      <c r="AN306" s="46" t="str">
        <f t="shared" si="53"/>
        <v>0-day</v>
      </c>
      <c r="AO306" s="46" t="str">
        <f t="shared" si="54"/>
        <v>0-day</v>
      </c>
      <c r="AP306" s="46" t="str">
        <f t="shared" si="36"/>
        <v>0-day</v>
      </c>
      <c r="AQ306" s="46" t="str">
        <f t="shared" si="37"/>
        <v>0-day</v>
      </c>
      <c r="AR306" s="103"/>
      <c r="AS306" s="47" t="str">
        <f t="shared" si="38"/>
        <v/>
      </c>
      <c r="AT306" s="35">
        <f t="shared" si="52"/>
        <v>0</v>
      </c>
      <c r="AU306" s="48" t="e">
        <f t="shared" ca="1" si="39"/>
        <v>#NAME?</v>
      </c>
      <c r="AV306" s="48" t="e">
        <f t="shared" ca="1" si="40"/>
        <v>#NAME?</v>
      </c>
      <c r="AW306" s="49" t="e">
        <f t="shared" ca="1" si="41"/>
        <v>#NAME?</v>
      </c>
      <c r="AX306" s="48" t="e">
        <f t="shared" ca="1" si="42"/>
        <v>#NAME?</v>
      </c>
      <c r="AY306" s="49" t="str">
        <f t="shared" si="43"/>
        <v/>
      </c>
      <c r="AZ306" s="50" t="e">
        <f t="shared" ca="1" si="44"/>
        <v>#NAME?</v>
      </c>
      <c r="BA306" s="51" t="e">
        <f t="shared" ca="1" si="45"/>
        <v>#NAME?</v>
      </c>
      <c r="BB306" s="52" t="e">
        <f t="shared" ca="1" si="46"/>
        <v>#NAME?</v>
      </c>
      <c r="BC306" s="51" t="e">
        <f t="shared" ca="1" si="47"/>
        <v>#NAME?</v>
      </c>
      <c r="BD306" s="54" t="e">
        <f t="shared" ca="1" si="48"/>
        <v>#NAME?</v>
      </c>
      <c r="BE306" s="48" t="e">
        <f t="shared" ca="1" si="49"/>
        <v>#NAME?</v>
      </c>
      <c r="BF306" s="50" t="e">
        <f t="shared" ca="1" si="50"/>
        <v>#NAME?</v>
      </c>
      <c r="BG306" s="56" t="e">
        <f t="shared" ca="1" si="51"/>
        <v>#NAME?</v>
      </c>
      <c r="BH306" s="103"/>
      <c r="BI306" s="103"/>
      <c r="BJ306" s="103"/>
      <c r="BK306" s="103"/>
      <c r="BL306" s="103"/>
      <c r="BM306" s="103"/>
      <c r="BN306" s="24"/>
      <c r="BO306" s="24"/>
    </row>
    <row r="307" spans="1:67" ht="15.5">
      <c r="A307" s="25" t="str">
        <f t="shared" si="26"/>
        <v/>
      </c>
      <c r="B307" s="89"/>
      <c r="C307" s="25"/>
      <c r="D307" s="90"/>
      <c r="E307" s="90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36"/>
      <c r="S307" s="91"/>
      <c r="T307" s="36"/>
      <c r="U307" s="82"/>
      <c r="V307" s="25"/>
      <c r="W307" s="58"/>
      <c r="X307" s="34"/>
      <c r="Y307" s="34"/>
      <c r="Z307" s="36"/>
      <c r="AA307" s="104"/>
      <c r="AB307" s="35"/>
      <c r="AC307" s="25"/>
      <c r="AD307" s="25"/>
      <c r="AE307" s="44"/>
      <c r="AF307" s="94"/>
      <c r="AG307" s="25"/>
      <c r="AH307" s="25"/>
      <c r="AI307" s="25"/>
      <c r="AJ307" s="45" t="str">
        <f t="array" ref="AJ307">IFERROR(INDEX('[1]Master Price'!$E:$E,MATCH(D307,'[1]Master Price'!$B:$B,0)),"0")</f>
        <v>0</v>
      </c>
      <c r="AK307" s="45">
        <f t="shared" si="33"/>
        <v>0</v>
      </c>
      <c r="AL307" s="46" t="str">
        <f t="shared" si="31"/>
        <v>0-day</v>
      </c>
      <c r="AM307" s="46" t="str">
        <f t="shared" si="34"/>
        <v>0-day</v>
      </c>
      <c r="AN307" s="46" t="str">
        <f t="shared" si="53"/>
        <v>0-day</v>
      </c>
      <c r="AO307" s="46" t="str">
        <f t="shared" si="54"/>
        <v>0-day</v>
      </c>
      <c r="AP307" s="46" t="str">
        <f t="shared" si="36"/>
        <v>0-day</v>
      </c>
      <c r="AQ307" s="46" t="str">
        <f t="shared" si="37"/>
        <v>0-day</v>
      </c>
      <c r="AR307" s="103"/>
      <c r="AS307" s="47" t="str">
        <f t="shared" si="38"/>
        <v/>
      </c>
      <c r="AT307" s="35">
        <f t="shared" si="52"/>
        <v>0</v>
      </c>
      <c r="AU307" s="48" t="e">
        <f t="shared" ca="1" si="39"/>
        <v>#NAME?</v>
      </c>
      <c r="AV307" s="48" t="e">
        <f t="shared" ca="1" si="40"/>
        <v>#NAME?</v>
      </c>
      <c r="AW307" s="49" t="e">
        <f t="shared" ca="1" si="41"/>
        <v>#NAME?</v>
      </c>
      <c r="AX307" s="48" t="e">
        <f t="shared" ca="1" si="42"/>
        <v>#NAME?</v>
      </c>
      <c r="AY307" s="49" t="str">
        <f t="shared" si="43"/>
        <v/>
      </c>
      <c r="AZ307" s="50" t="e">
        <f t="shared" ca="1" si="44"/>
        <v>#NAME?</v>
      </c>
      <c r="BA307" s="51" t="e">
        <f t="shared" ca="1" si="45"/>
        <v>#NAME?</v>
      </c>
      <c r="BB307" s="52" t="e">
        <f t="shared" ca="1" si="46"/>
        <v>#NAME?</v>
      </c>
      <c r="BC307" s="51" t="e">
        <f t="shared" ca="1" si="47"/>
        <v>#NAME?</v>
      </c>
      <c r="BD307" s="54" t="e">
        <f t="shared" ca="1" si="48"/>
        <v>#NAME?</v>
      </c>
      <c r="BE307" s="48" t="e">
        <f t="shared" ca="1" si="49"/>
        <v>#NAME?</v>
      </c>
      <c r="BF307" s="50" t="e">
        <f t="shared" ca="1" si="50"/>
        <v>#NAME?</v>
      </c>
      <c r="BG307" s="56" t="e">
        <f t="shared" ca="1" si="51"/>
        <v>#NAME?</v>
      </c>
      <c r="BH307" s="103"/>
      <c r="BI307" s="103"/>
      <c r="BJ307" s="103"/>
      <c r="BK307" s="103"/>
      <c r="BL307" s="103"/>
      <c r="BM307" s="103"/>
      <c r="BN307" s="24"/>
      <c r="BO307" s="24"/>
    </row>
    <row r="308" spans="1:67" ht="15.5">
      <c r="A308" s="25" t="str">
        <f t="shared" si="26"/>
        <v/>
      </c>
      <c r="B308" s="89"/>
      <c r="C308" s="25"/>
      <c r="D308" s="90"/>
      <c r="E308" s="90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36"/>
      <c r="S308" s="91"/>
      <c r="T308" s="36"/>
      <c r="U308" s="82"/>
      <c r="V308" s="25"/>
      <c r="W308" s="58"/>
      <c r="X308" s="34"/>
      <c r="Y308" s="34"/>
      <c r="Z308" s="36"/>
      <c r="AA308" s="104"/>
      <c r="AB308" s="35"/>
      <c r="AC308" s="25"/>
      <c r="AD308" s="25"/>
      <c r="AE308" s="44"/>
      <c r="AF308" s="94"/>
      <c r="AG308" s="25"/>
      <c r="AH308" s="25"/>
      <c r="AI308" s="25"/>
      <c r="AJ308" s="45" t="str">
        <f t="array" ref="AJ308">IFERROR(INDEX('[1]Master Price'!$E:$E,MATCH(D308,'[1]Master Price'!$B:$B,0)),"0")</f>
        <v>0</v>
      </c>
      <c r="AK308" s="45">
        <f t="shared" si="33"/>
        <v>0</v>
      </c>
      <c r="AL308" s="46" t="str">
        <f t="shared" si="31"/>
        <v>0-day</v>
      </c>
      <c r="AM308" s="46" t="str">
        <f t="shared" si="34"/>
        <v>0-day</v>
      </c>
      <c r="AN308" s="46" t="str">
        <f t="shared" si="53"/>
        <v>0-day</v>
      </c>
      <c r="AO308" s="46" t="str">
        <f t="shared" si="54"/>
        <v>0-day</v>
      </c>
      <c r="AP308" s="46" t="str">
        <f t="shared" si="36"/>
        <v>0-day</v>
      </c>
      <c r="AQ308" s="46" t="str">
        <f t="shared" si="37"/>
        <v>0-day</v>
      </c>
      <c r="AR308" s="103"/>
      <c r="AS308" s="47" t="str">
        <f t="shared" si="38"/>
        <v/>
      </c>
      <c r="AT308" s="35">
        <f t="shared" si="52"/>
        <v>0</v>
      </c>
      <c r="AU308" s="48" t="e">
        <f t="shared" ca="1" si="39"/>
        <v>#NAME?</v>
      </c>
      <c r="AV308" s="48" t="e">
        <f t="shared" ca="1" si="40"/>
        <v>#NAME?</v>
      </c>
      <c r="AW308" s="49" t="e">
        <f t="shared" ca="1" si="41"/>
        <v>#NAME?</v>
      </c>
      <c r="AX308" s="48" t="e">
        <f t="shared" ca="1" si="42"/>
        <v>#NAME?</v>
      </c>
      <c r="AY308" s="49" t="str">
        <f t="shared" si="43"/>
        <v/>
      </c>
      <c r="AZ308" s="50" t="e">
        <f t="shared" ca="1" si="44"/>
        <v>#NAME?</v>
      </c>
      <c r="BA308" s="51" t="e">
        <f t="shared" ca="1" si="45"/>
        <v>#NAME?</v>
      </c>
      <c r="BB308" s="52" t="e">
        <f t="shared" ca="1" si="46"/>
        <v>#NAME?</v>
      </c>
      <c r="BC308" s="51" t="e">
        <f t="shared" ca="1" si="47"/>
        <v>#NAME?</v>
      </c>
      <c r="BD308" s="54" t="e">
        <f t="shared" ca="1" si="48"/>
        <v>#NAME?</v>
      </c>
      <c r="BE308" s="48" t="e">
        <f t="shared" ca="1" si="49"/>
        <v>#NAME?</v>
      </c>
      <c r="BF308" s="50" t="e">
        <f t="shared" ca="1" si="50"/>
        <v>#NAME?</v>
      </c>
      <c r="BG308" s="56" t="e">
        <f t="shared" ca="1" si="51"/>
        <v>#NAME?</v>
      </c>
      <c r="BH308" s="103"/>
      <c r="BI308" s="103"/>
      <c r="BJ308" s="103"/>
      <c r="BK308" s="103"/>
      <c r="BL308" s="103"/>
      <c r="BM308" s="103"/>
      <c r="BN308" s="24"/>
      <c r="BO308" s="24"/>
    </row>
    <row r="309" spans="1:67" ht="15.5">
      <c r="A309" s="25" t="str">
        <f t="shared" si="26"/>
        <v/>
      </c>
      <c r="B309" s="89"/>
      <c r="C309" s="25"/>
      <c r="D309" s="90"/>
      <c r="E309" s="90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36"/>
      <c r="S309" s="91"/>
      <c r="T309" s="36"/>
      <c r="U309" s="82"/>
      <c r="V309" s="25"/>
      <c r="W309" s="58"/>
      <c r="X309" s="34"/>
      <c r="Y309" s="34"/>
      <c r="Z309" s="36"/>
      <c r="AA309" s="104"/>
      <c r="AB309" s="35"/>
      <c r="AC309" s="25"/>
      <c r="AD309" s="25"/>
      <c r="AE309" s="44"/>
      <c r="AF309" s="94"/>
      <c r="AG309" s="25"/>
      <c r="AH309" s="25"/>
      <c r="AI309" s="25"/>
      <c r="AJ309" s="45" t="str">
        <f t="array" ref="AJ309">IFERROR(INDEX('[1]Master Price'!$E:$E,MATCH(D309,'[1]Master Price'!$B:$B,0)),"0")</f>
        <v>0</v>
      </c>
      <c r="AK309" s="45">
        <f t="shared" si="33"/>
        <v>0</v>
      </c>
      <c r="AL309" s="46" t="str">
        <f t="shared" si="31"/>
        <v>0-day</v>
      </c>
      <c r="AM309" s="46" t="str">
        <f t="shared" si="34"/>
        <v>0-day</v>
      </c>
      <c r="AN309" s="46" t="str">
        <f t="shared" si="53"/>
        <v>0-day</v>
      </c>
      <c r="AO309" s="46" t="str">
        <f t="shared" si="54"/>
        <v>0-day</v>
      </c>
      <c r="AP309" s="46" t="str">
        <f t="shared" si="36"/>
        <v>0-day</v>
      </c>
      <c r="AQ309" s="46" t="str">
        <f t="shared" si="37"/>
        <v>0-day</v>
      </c>
      <c r="AR309" s="103"/>
      <c r="AS309" s="47" t="str">
        <f t="shared" si="38"/>
        <v/>
      </c>
      <c r="AT309" s="35">
        <f t="shared" si="52"/>
        <v>0</v>
      </c>
      <c r="AU309" s="48" t="e">
        <f t="shared" ca="1" si="39"/>
        <v>#NAME?</v>
      </c>
      <c r="AV309" s="48" t="e">
        <f t="shared" ca="1" si="40"/>
        <v>#NAME?</v>
      </c>
      <c r="AW309" s="49" t="e">
        <f t="shared" ca="1" si="41"/>
        <v>#NAME?</v>
      </c>
      <c r="AX309" s="48" t="e">
        <f t="shared" ca="1" si="42"/>
        <v>#NAME?</v>
      </c>
      <c r="AY309" s="49" t="str">
        <f t="shared" si="43"/>
        <v/>
      </c>
      <c r="AZ309" s="50" t="e">
        <f t="shared" ca="1" si="44"/>
        <v>#NAME?</v>
      </c>
      <c r="BA309" s="51" t="e">
        <f t="shared" ca="1" si="45"/>
        <v>#NAME?</v>
      </c>
      <c r="BB309" s="52" t="e">
        <f t="shared" ca="1" si="46"/>
        <v>#NAME?</v>
      </c>
      <c r="BC309" s="51" t="e">
        <f t="shared" ca="1" si="47"/>
        <v>#NAME?</v>
      </c>
      <c r="BD309" s="54" t="e">
        <f t="shared" ca="1" si="48"/>
        <v>#NAME?</v>
      </c>
      <c r="BE309" s="48" t="e">
        <f t="shared" ca="1" si="49"/>
        <v>#NAME?</v>
      </c>
      <c r="BF309" s="50" t="e">
        <f t="shared" ca="1" si="50"/>
        <v>#NAME?</v>
      </c>
      <c r="BG309" s="56" t="e">
        <f t="shared" ca="1" si="51"/>
        <v>#NAME?</v>
      </c>
      <c r="BH309" s="103"/>
      <c r="BI309" s="103"/>
      <c r="BJ309" s="103"/>
      <c r="BK309" s="103"/>
      <c r="BL309" s="103"/>
      <c r="BM309" s="103"/>
      <c r="BN309" s="24"/>
      <c r="BO309" s="24"/>
    </row>
    <row r="310" spans="1:67" ht="15.5">
      <c r="A310" s="25" t="str">
        <f t="shared" si="26"/>
        <v/>
      </c>
      <c r="B310" s="89"/>
      <c r="C310" s="25"/>
      <c r="D310" s="90"/>
      <c r="E310" s="90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36"/>
      <c r="S310" s="91"/>
      <c r="T310" s="36"/>
      <c r="U310" s="82"/>
      <c r="V310" s="25"/>
      <c r="W310" s="58"/>
      <c r="X310" s="34"/>
      <c r="Y310" s="34"/>
      <c r="Z310" s="36"/>
      <c r="AA310" s="104"/>
      <c r="AB310" s="35"/>
      <c r="AC310" s="25"/>
      <c r="AD310" s="25"/>
      <c r="AE310" s="44"/>
      <c r="AF310" s="94"/>
      <c r="AG310" s="25"/>
      <c r="AH310" s="25"/>
      <c r="AI310" s="25"/>
      <c r="AJ310" s="45" t="str">
        <f t="array" ref="AJ310">IFERROR(INDEX('[1]Master Price'!$E:$E,MATCH(D310,'[1]Master Price'!$B:$B,0)),"0")</f>
        <v>0</v>
      </c>
      <c r="AK310" s="45">
        <f t="shared" si="33"/>
        <v>0</v>
      </c>
      <c r="AL310" s="46" t="str">
        <f t="shared" si="31"/>
        <v>0-day</v>
      </c>
      <c r="AM310" s="46" t="str">
        <f t="shared" si="34"/>
        <v>0-day</v>
      </c>
      <c r="AN310" s="46" t="str">
        <f t="shared" si="53"/>
        <v>0-day</v>
      </c>
      <c r="AO310" s="46" t="str">
        <f t="shared" si="54"/>
        <v>0-day</v>
      </c>
      <c r="AP310" s="46" t="str">
        <f t="shared" si="36"/>
        <v>0-day</v>
      </c>
      <c r="AQ310" s="46" t="str">
        <f t="shared" si="37"/>
        <v>0-day</v>
      </c>
      <c r="AR310" s="103"/>
      <c r="AS310" s="47" t="str">
        <f t="shared" si="38"/>
        <v/>
      </c>
      <c r="AT310" s="35">
        <f t="shared" si="52"/>
        <v>0</v>
      </c>
      <c r="AU310" s="48" t="e">
        <f t="shared" ca="1" si="39"/>
        <v>#NAME?</v>
      </c>
      <c r="AV310" s="48" t="e">
        <f t="shared" ca="1" si="40"/>
        <v>#NAME?</v>
      </c>
      <c r="AW310" s="49" t="e">
        <f t="shared" ca="1" si="41"/>
        <v>#NAME?</v>
      </c>
      <c r="AX310" s="48" t="e">
        <f t="shared" ca="1" si="42"/>
        <v>#NAME?</v>
      </c>
      <c r="AY310" s="49" t="str">
        <f t="shared" si="43"/>
        <v/>
      </c>
      <c r="AZ310" s="50" t="e">
        <f t="shared" ca="1" si="44"/>
        <v>#NAME?</v>
      </c>
      <c r="BA310" s="51" t="e">
        <f t="shared" ca="1" si="45"/>
        <v>#NAME?</v>
      </c>
      <c r="BB310" s="52" t="e">
        <f t="shared" ca="1" si="46"/>
        <v>#NAME?</v>
      </c>
      <c r="BC310" s="51" t="e">
        <f t="shared" ca="1" si="47"/>
        <v>#NAME?</v>
      </c>
      <c r="BD310" s="54" t="e">
        <f t="shared" ca="1" si="48"/>
        <v>#NAME?</v>
      </c>
      <c r="BE310" s="48" t="e">
        <f t="shared" ca="1" si="49"/>
        <v>#NAME?</v>
      </c>
      <c r="BF310" s="50" t="e">
        <f t="shared" ca="1" si="50"/>
        <v>#NAME?</v>
      </c>
      <c r="BG310" s="56" t="e">
        <f t="shared" ca="1" si="51"/>
        <v>#NAME?</v>
      </c>
      <c r="BH310" s="103"/>
      <c r="BI310" s="103"/>
      <c r="BJ310" s="103"/>
      <c r="BK310" s="103"/>
      <c r="BL310" s="103"/>
      <c r="BM310" s="103"/>
      <c r="BN310" s="24"/>
      <c r="BO310" s="24"/>
    </row>
    <row r="311" spans="1:67" ht="15.5">
      <c r="A311" s="25" t="str">
        <f t="shared" si="26"/>
        <v/>
      </c>
      <c r="B311" s="89"/>
      <c r="C311" s="25"/>
      <c r="D311" s="90"/>
      <c r="E311" s="90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36"/>
      <c r="S311" s="91"/>
      <c r="T311" s="36"/>
      <c r="U311" s="82"/>
      <c r="V311" s="25"/>
      <c r="W311" s="58"/>
      <c r="X311" s="34"/>
      <c r="Y311" s="34"/>
      <c r="Z311" s="36"/>
      <c r="AA311" s="104"/>
      <c r="AB311" s="35"/>
      <c r="AC311" s="25"/>
      <c r="AD311" s="25"/>
      <c r="AE311" s="44"/>
      <c r="AF311" s="94"/>
      <c r="AG311" s="25"/>
      <c r="AH311" s="25"/>
      <c r="AI311" s="25"/>
      <c r="AJ311" s="45" t="str">
        <f t="array" ref="AJ311">IFERROR(INDEX('[1]Master Price'!$E:$E,MATCH(D311,'[1]Master Price'!$B:$B,0)),"0")</f>
        <v>0</v>
      </c>
      <c r="AK311" s="45">
        <f t="shared" si="33"/>
        <v>0</v>
      </c>
      <c r="AL311" s="46" t="str">
        <f t="shared" si="31"/>
        <v>0-day</v>
      </c>
      <c r="AM311" s="46" t="str">
        <f t="shared" si="34"/>
        <v>0-day</v>
      </c>
      <c r="AN311" s="46" t="str">
        <f t="shared" si="53"/>
        <v>0-day</v>
      </c>
      <c r="AO311" s="46" t="str">
        <f t="shared" si="54"/>
        <v>0-day</v>
      </c>
      <c r="AP311" s="46" t="str">
        <f t="shared" si="36"/>
        <v>0-day</v>
      </c>
      <c r="AQ311" s="46" t="str">
        <f t="shared" si="37"/>
        <v>0-day</v>
      </c>
      <c r="AR311" s="103"/>
      <c r="AS311" s="47" t="str">
        <f t="shared" si="38"/>
        <v/>
      </c>
      <c r="AT311" s="35">
        <f t="shared" si="52"/>
        <v>0</v>
      </c>
      <c r="AU311" s="48" t="e">
        <f t="shared" ca="1" si="39"/>
        <v>#NAME?</v>
      </c>
      <c r="AV311" s="48" t="e">
        <f t="shared" ca="1" si="40"/>
        <v>#NAME?</v>
      </c>
      <c r="AW311" s="49" t="e">
        <f t="shared" ca="1" si="41"/>
        <v>#NAME?</v>
      </c>
      <c r="AX311" s="48" t="e">
        <f t="shared" ca="1" si="42"/>
        <v>#NAME?</v>
      </c>
      <c r="AY311" s="49" t="str">
        <f t="shared" si="43"/>
        <v/>
      </c>
      <c r="AZ311" s="50" t="e">
        <f t="shared" ca="1" si="44"/>
        <v>#NAME?</v>
      </c>
      <c r="BA311" s="51" t="e">
        <f t="shared" ca="1" si="45"/>
        <v>#NAME?</v>
      </c>
      <c r="BB311" s="52" t="e">
        <f t="shared" ca="1" si="46"/>
        <v>#NAME?</v>
      </c>
      <c r="BC311" s="51" t="e">
        <f t="shared" ca="1" si="47"/>
        <v>#NAME?</v>
      </c>
      <c r="BD311" s="54" t="e">
        <f t="shared" ca="1" si="48"/>
        <v>#NAME?</v>
      </c>
      <c r="BE311" s="48" t="e">
        <f t="shared" ca="1" si="49"/>
        <v>#NAME?</v>
      </c>
      <c r="BF311" s="50" t="e">
        <f t="shared" ca="1" si="50"/>
        <v>#NAME?</v>
      </c>
      <c r="BG311" s="56" t="e">
        <f t="shared" ca="1" si="51"/>
        <v>#NAME?</v>
      </c>
      <c r="BH311" s="103"/>
      <c r="BI311" s="103"/>
      <c r="BJ311" s="103"/>
      <c r="BK311" s="103"/>
      <c r="BL311" s="103"/>
      <c r="BM311" s="103"/>
      <c r="BN311" s="24"/>
      <c r="BO311" s="24"/>
    </row>
    <row r="312" spans="1:67" ht="15.5">
      <c r="A312" s="25" t="str">
        <f t="shared" si="26"/>
        <v/>
      </c>
      <c r="B312" s="89"/>
      <c r="C312" s="25"/>
      <c r="D312" s="90"/>
      <c r="E312" s="90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36"/>
      <c r="S312" s="91"/>
      <c r="T312" s="36"/>
      <c r="U312" s="82"/>
      <c r="V312" s="25"/>
      <c r="W312" s="58"/>
      <c r="X312" s="34"/>
      <c r="Y312" s="34"/>
      <c r="Z312" s="36"/>
      <c r="AA312" s="104"/>
      <c r="AB312" s="35"/>
      <c r="AC312" s="25"/>
      <c r="AD312" s="25"/>
      <c r="AE312" s="44"/>
      <c r="AF312" s="94"/>
      <c r="AG312" s="25"/>
      <c r="AH312" s="25"/>
      <c r="AI312" s="25"/>
      <c r="AJ312" s="45" t="str">
        <f t="array" ref="AJ312">IFERROR(INDEX('[1]Master Price'!$E:$E,MATCH(D312,'[1]Master Price'!$B:$B,0)),"0")</f>
        <v>0</v>
      </c>
      <c r="AK312" s="45">
        <f t="shared" si="33"/>
        <v>0</v>
      </c>
      <c r="AL312" s="46" t="str">
        <f t="shared" si="31"/>
        <v>0-day</v>
      </c>
      <c r="AM312" s="46" t="str">
        <f t="shared" si="34"/>
        <v>0-day</v>
      </c>
      <c r="AN312" s="46" t="str">
        <f t="shared" si="53"/>
        <v>0-day</v>
      </c>
      <c r="AO312" s="46" t="str">
        <f t="shared" si="54"/>
        <v>0-day</v>
      </c>
      <c r="AP312" s="46" t="str">
        <f t="shared" si="36"/>
        <v>0-day</v>
      </c>
      <c r="AQ312" s="46" t="str">
        <f t="shared" si="37"/>
        <v>0-day</v>
      </c>
      <c r="AR312" s="103"/>
      <c r="AS312" s="47" t="str">
        <f t="shared" si="38"/>
        <v/>
      </c>
      <c r="AT312" s="35">
        <f t="shared" si="52"/>
        <v>0</v>
      </c>
      <c r="AU312" s="48" t="e">
        <f t="shared" ca="1" si="39"/>
        <v>#NAME?</v>
      </c>
      <c r="AV312" s="48" t="e">
        <f t="shared" ca="1" si="40"/>
        <v>#NAME?</v>
      </c>
      <c r="AW312" s="49" t="e">
        <f t="shared" ca="1" si="41"/>
        <v>#NAME?</v>
      </c>
      <c r="AX312" s="48" t="e">
        <f t="shared" ca="1" si="42"/>
        <v>#NAME?</v>
      </c>
      <c r="AY312" s="49" t="str">
        <f t="shared" si="43"/>
        <v/>
      </c>
      <c r="AZ312" s="50" t="e">
        <f t="shared" ca="1" si="44"/>
        <v>#NAME?</v>
      </c>
      <c r="BA312" s="51" t="e">
        <f t="shared" ca="1" si="45"/>
        <v>#NAME?</v>
      </c>
      <c r="BB312" s="52" t="e">
        <f t="shared" ca="1" si="46"/>
        <v>#NAME?</v>
      </c>
      <c r="BC312" s="51" t="e">
        <f t="shared" ca="1" si="47"/>
        <v>#NAME?</v>
      </c>
      <c r="BD312" s="54" t="e">
        <f t="shared" ca="1" si="48"/>
        <v>#NAME?</v>
      </c>
      <c r="BE312" s="48" t="e">
        <f t="shared" ca="1" si="49"/>
        <v>#NAME?</v>
      </c>
      <c r="BF312" s="50" t="e">
        <f t="shared" ca="1" si="50"/>
        <v>#NAME?</v>
      </c>
      <c r="BG312" s="56" t="e">
        <f t="shared" ca="1" si="51"/>
        <v>#NAME?</v>
      </c>
      <c r="BH312" s="103"/>
      <c r="BI312" s="103"/>
      <c r="BJ312" s="103"/>
      <c r="BK312" s="103"/>
      <c r="BL312" s="103"/>
      <c r="BM312" s="103"/>
      <c r="BN312" s="24"/>
      <c r="BO312" s="24"/>
    </row>
    <row r="313" spans="1:67" ht="15.5">
      <c r="A313" s="25" t="str">
        <f t="shared" si="26"/>
        <v/>
      </c>
      <c r="B313" s="89"/>
      <c r="C313" s="25"/>
      <c r="D313" s="90"/>
      <c r="E313" s="90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36"/>
      <c r="S313" s="91"/>
      <c r="T313" s="36"/>
      <c r="U313" s="82"/>
      <c r="V313" s="25"/>
      <c r="W313" s="58"/>
      <c r="X313" s="34"/>
      <c r="Y313" s="34"/>
      <c r="Z313" s="36"/>
      <c r="AA313" s="104"/>
      <c r="AB313" s="35"/>
      <c r="AC313" s="25"/>
      <c r="AD313" s="25"/>
      <c r="AE313" s="44"/>
      <c r="AF313" s="94"/>
      <c r="AG313" s="25"/>
      <c r="AH313" s="25"/>
      <c r="AI313" s="25"/>
      <c r="AJ313" s="45" t="str">
        <f t="array" ref="AJ313">IFERROR(INDEX('[1]Master Price'!$E:$E,MATCH(D313,'[1]Master Price'!$B:$B,0)),"0")</f>
        <v>0</v>
      </c>
      <c r="AK313" s="45">
        <f t="shared" si="33"/>
        <v>0</v>
      </c>
      <c r="AL313" s="46" t="str">
        <f t="shared" si="31"/>
        <v>0-day</v>
      </c>
      <c r="AM313" s="46" t="str">
        <f t="shared" si="34"/>
        <v>0-day</v>
      </c>
      <c r="AN313" s="46" t="str">
        <f t="shared" si="53"/>
        <v>0-day</v>
      </c>
      <c r="AO313" s="46" t="str">
        <f t="shared" si="54"/>
        <v>0-day</v>
      </c>
      <c r="AP313" s="46" t="str">
        <f t="shared" si="36"/>
        <v>0-day</v>
      </c>
      <c r="AQ313" s="46" t="str">
        <f t="shared" si="37"/>
        <v>0-day</v>
      </c>
      <c r="AR313" s="103"/>
      <c r="AS313" s="47" t="str">
        <f t="shared" si="38"/>
        <v/>
      </c>
      <c r="AT313" s="35">
        <f t="shared" si="52"/>
        <v>0</v>
      </c>
      <c r="AU313" s="48" t="e">
        <f t="shared" ca="1" si="39"/>
        <v>#NAME?</v>
      </c>
      <c r="AV313" s="48" t="e">
        <f t="shared" ca="1" si="40"/>
        <v>#NAME?</v>
      </c>
      <c r="AW313" s="49" t="e">
        <f t="shared" ca="1" si="41"/>
        <v>#NAME?</v>
      </c>
      <c r="AX313" s="48" t="e">
        <f t="shared" ca="1" si="42"/>
        <v>#NAME?</v>
      </c>
      <c r="AY313" s="49" t="str">
        <f t="shared" si="43"/>
        <v/>
      </c>
      <c r="AZ313" s="50" t="e">
        <f t="shared" ca="1" si="44"/>
        <v>#NAME?</v>
      </c>
      <c r="BA313" s="51" t="e">
        <f t="shared" ca="1" si="45"/>
        <v>#NAME?</v>
      </c>
      <c r="BB313" s="52" t="e">
        <f t="shared" ca="1" si="46"/>
        <v>#NAME?</v>
      </c>
      <c r="BC313" s="51" t="e">
        <f t="shared" ca="1" si="47"/>
        <v>#NAME?</v>
      </c>
      <c r="BD313" s="54" t="e">
        <f t="shared" ca="1" si="48"/>
        <v>#NAME?</v>
      </c>
      <c r="BE313" s="48" t="e">
        <f t="shared" ca="1" si="49"/>
        <v>#NAME?</v>
      </c>
      <c r="BF313" s="50" t="e">
        <f t="shared" ca="1" si="50"/>
        <v>#NAME?</v>
      </c>
      <c r="BG313" s="56" t="e">
        <f t="shared" ca="1" si="51"/>
        <v>#NAME?</v>
      </c>
      <c r="BH313" s="103"/>
      <c r="BI313" s="103"/>
      <c r="BJ313" s="103"/>
      <c r="BK313" s="103"/>
      <c r="BL313" s="103"/>
      <c r="BM313" s="103"/>
      <c r="BN313" s="24"/>
      <c r="BO313" s="24"/>
    </row>
    <row r="314" spans="1:67" ht="15.5">
      <c r="A314" s="25" t="str">
        <f t="shared" si="26"/>
        <v/>
      </c>
      <c r="B314" s="89"/>
      <c r="C314" s="25"/>
      <c r="D314" s="90"/>
      <c r="E314" s="90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36"/>
      <c r="S314" s="91"/>
      <c r="T314" s="36"/>
      <c r="U314" s="82"/>
      <c r="V314" s="25"/>
      <c r="W314" s="58"/>
      <c r="X314" s="34"/>
      <c r="Y314" s="34"/>
      <c r="Z314" s="36"/>
      <c r="AA314" s="104"/>
      <c r="AB314" s="35"/>
      <c r="AC314" s="25"/>
      <c r="AD314" s="25"/>
      <c r="AE314" s="44"/>
      <c r="AF314" s="94"/>
      <c r="AG314" s="25"/>
      <c r="AH314" s="25"/>
      <c r="AI314" s="25"/>
      <c r="AJ314" s="45" t="str">
        <f t="array" ref="AJ314">IFERROR(INDEX('[1]Master Price'!$E:$E,MATCH(D314,'[1]Master Price'!$B:$B,0)),"0")</f>
        <v>0</v>
      </c>
      <c r="AK314" s="45">
        <f t="shared" si="33"/>
        <v>0</v>
      </c>
      <c r="AL314" s="46" t="str">
        <f t="shared" si="31"/>
        <v>0-day</v>
      </c>
      <c r="AM314" s="46" t="str">
        <f t="shared" si="34"/>
        <v>0-day</v>
      </c>
      <c r="AN314" s="46" t="str">
        <f t="shared" si="53"/>
        <v>0-day</v>
      </c>
      <c r="AO314" s="46" t="str">
        <f t="shared" si="54"/>
        <v>0-day</v>
      </c>
      <c r="AP314" s="46" t="str">
        <f t="shared" si="36"/>
        <v>0-day</v>
      </c>
      <c r="AQ314" s="46" t="str">
        <f t="shared" si="37"/>
        <v>0-day</v>
      </c>
      <c r="AR314" s="103"/>
      <c r="AS314" s="47" t="str">
        <f t="shared" si="38"/>
        <v/>
      </c>
      <c r="AT314" s="35">
        <f t="shared" si="52"/>
        <v>0</v>
      </c>
      <c r="AU314" s="48" t="e">
        <f t="shared" ca="1" si="39"/>
        <v>#NAME?</v>
      </c>
      <c r="AV314" s="48" t="e">
        <f t="shared" ca="1" si="40"/>
        <v>#NAME?</v>
      </c>
      <c r="AW314" s="49" t="e">
        <f t="shared" ca="1" si="41"/>
        <v>#NAME?</v>
      </c>
      <c r="AX314" s="48" t="e">
        <f t="shared" ca="1" si="42"/>
        <v>#NAME?</v>
      </c>
      <c r="AY314" s="49" t="str">
        <f t="shared" si="43"/>
        <v/>
      </c>
      <c r="AZ314" s="50" t="e">
        <f t="shared" ca="1" si="44"/>
        <v>#NAME?</v>
      </c>
      <c r="BA314" s="51" t="e">
        <f t="shared" ca="1" si="45"/>
        <v>#NAME?</v>
      </c>
      <c r="BB314" s="52" t="e">
        <f t="shared" ca="1" si="46"/>
        <v>#NAME?</v>
      </c>
      <c r="BC314" s="51" t="e">
        <f t="shared" ca="1" si="47"/>
        <v>#NAME?</v>
      </c>
      <c r="BD314" s="54" t="e">
        <f t="shared" ca="1" si="48"/>
        <v>#NAME?</v>
      </c>
      <c r="BE314" s="48" t="e">
        <f t="shared" ca="1" si="49"/>
        <v>#NAME?</v>
      </c>
      <c r="BF314" s="50" t="e">
        <f t="shared" ca="1" si="50"/>
        <v>#NAME?</v>
      </c>
      <c r="BG314" s="56" t="e">
        <f t="shared" ca="1" si="51"/>
        <v>#NAME?</v>
      </c>
      <c r="BH314" s="103"/>
      <c r="BI314" s="103"/>
      <c r="BJ314" s="103"/>
      <c r="BK314" s="103"/>
      <c r="BL314" s="103"/>
      <c r="BM314" s="103"/>
      <c r="BN314" s="24"/>
      <c r="BO314" s="24"/>
    </row>
    <row r="315" spans="1:67" ht="15.5">
      <c r="A315" s="25" t="str">
        <f t="shared" si="26"/>
        <v/>
      </c>
      <c r="B315" s="89"/>
      <c r="C315" s="25"/>
      <c r="D315" s="90"/>
      <c r="E315" s="90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36"/>
      <c r="S315" s="91"/>
      <c r="T315" s="36"/>
      <c r="U315" s="82"/>
      <c r="V315" s="25"/>
      <c r="W315" s="58"/>
      <c r="X315" s="34"/>
      <c r="Y315" s="34"/>
      <c r="Z315" s="36"/>
      <c r="AA315" s="104"/>
      <c r="AB315" s="35"/>
      <c r="AC315" s="25"/>
      <c r="AD315" s="25"/>
      <c r="AE315" s="44"/>
      <c r="AF315" s="94"/>
      <c r="AG315" s="25"/>
      <c r="AH315" s="25"/>
      <c r="AI315" s="25"/>
      <c r="AJ315" s="45" t="str">
        <f t="array" ref="AJ315">IFERROR(INDEX('[1]Master Price'!$E:$E,MATCH(D315,'[1]Master Price'!$B:$B,0)),"0")</f>
        <v>0</v>
      </c>
      <c r="AK315" s="45">
        <f t="shared" si="33"/>
        <v>0</v>
      </c>
      <c r="AL315" s="46" t="str">
        <f t="shared" si="31"/>
        <v>0-day</v>
      </c>
      <c r="AM315" s="46" t="str">
        <f t="shared" si="34"/>
        <v>0-day</v>
      </c>
      <c r="AN315" s="46" t="str">
        <f t="shared" si="53"/>
        <v>0-day</v>
      </c>
      <c r="AO315" s="46" t="str">
        <f t="shared" si="54"/>
        <v>0-day</v>
      </c>
      <c r="AP315" s="46" t="str">
        <f t="shared" si="36"/>
        <v>0-day</v>
      </c>
      <c r="AQ315" s="46" t="str">
        <f t="shared" si="37"/>
        <v>0-day</v>
      </c>
      <c r="AR315" s="103"/>
      <c r="AS315" s="47" t="str">
        <f t="shared" si="38"/>
        <v/>
      </c>
      <c r="AT315" s="35">
        <f t="shared" si="52"/>
        <v>0</v>
      </c>
      <c r="AU315" s="48" t="e">
        <f t="shared" ca="1" si="39"/>
        <v>#NAME?</v>
      </c>
      <c r="AV315" s="48" t="e">
        <f t="shared" ca="1" si="40"/>
        <v>#NAME?</v>
      </c>
      <c r="AW315" s="49" t="e">
        <f t="shared" ca="1" si="41"/>
        <v>#NAME?</v>
      </c>
      <c r="AX315" s="48" t="e">
        <f t="shared" ca="1" si="42"/>
        <v>#NAME?</v>
      </c>
      <c r="AY315" s="49" t="str">
        <f t="shared" si="43"/>
        <v/>
      </c>
      <c r="AZ315" s="50" t="e">
        <f t="shared" ca="1" si="44"/>
        <v>#NAME?</v>
      </c>
      <c r="BA315" s="51" t="e">
        <f t="shared" ca="1" si="45"/>
        <v>#NAME?</v>
      </c>
      <c r="BB315" s="52" t="e">
        <f t="shared" ca="1" si="46"/>
        <v>#NAME?</v>
      </c>
      <c r="BC315" s="51" t="e">
        <f t="shared" ca="1" si="47"/>
        <v>#NAME?</v>
      </c>
      <c r="BD315" s="54" t="e">
        <f t="shared" ca="1" si="48"/>
        <v>#NAME?</v>
      </c>
      <c r="BE315" s="48" t="e">
        <f t="shared" ca="1" si="49"/>
        <v>#NAME?</v>
      </c>
      <c r="BF315" s="50" t="e">
        <f t="shared" ca="1" si="50"/>
        <v>#NAME?</v>
      </c>
      <c r="BG315" s="56" t="e">
        <f t="shared" ca="1" si="51"/>
        <v>#NAME?</v>
      </c>
      <c r="BH315" s="103"/>
      <c r="BI315" s="103"/>
      <c r="BJ315" s="103"/>
      <c r="BK315" s="103"/>
      <c r="BL315" s="103"/>
      <c r="BM315" s="103"/>
      <c r="BN315" s="24"/>
      <c r="BO315" s="24"/>
    </row>
    <row r="316" spans="1:67" ht="15.5">
      <c r="A316" s="25" t="str">
        <f t="shared" si="26"/>
        <v/>
      </c>
      <c r="B316" s="89"/>
      <c r="C316" s="25"/>
      <c r="D316" s="90"/>
      <c r="E316" s="90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36"/>
      <c r="S316" s="91"/>
      <c r="T316" s="36"/>
      <c r="U316" s="82"/>
      <c r="V316" s="25"/>
      <c r="W316" s="58"/>
      <c r="X316" s="34"/>
      <c r="Y316" s="34"/>
      <c r="Z316" s="36"/>
      <c r="AA316" s="104"/>
      <c r="AB316" s="35"/>
      <c r="AC316" s="25"/>
      <c r="AD316" s="25"/>
      <c r="AE316" s="44"/>
      <c r="AF316" s="94"/>
      <c r="AG316" s="25"/>
      <c r="AH316" s="25"/>
      <c r="AI316" s="25"/>
      <c r="AJ316" s="45" t="str">
        <f t="array" ref="AJ316">IFERROR(INDEX('[1]Master Price'!$E:$E,MATCH(D316,'[1]Master Price'!$B:$B,0)),"0")</f>
        <v>0</v>
      </c>
      <c r="AK316" s="45">
        <f t="shared" si="33"/>
        <v>0</v>
      </c>
      <c r="AL316" s="46" t="str">
        <f t="shared" si="31"/>
        <v>0-day</v>
      </c>
      <c r="AM316" s="46" t="str">
        <f t="shared" si="34"/>
        <v>0-day</v>
      </c>
      <c r="AN316" s="46" t="str">
        <f t="shared" si="53"/>
        <v>0-day</v>
      </c>
      <c r="AO316" s="46" t="str">
        <f t="shared" si="54"/>
        <v>0-day</v>
      </c>
      <c r="AP316" s="46" t="str">
        <f t="shared" si="36"/>
        <v>0-day</v>
      </c>
      <c r="AQ316" s="46" t="str">
        <f t="shared" si="37"/>
        <v>0-day</v>
      </c>
      <c r="AR316" s="103"/>
      <c r="AS316" s="47" t="str">
        <f t="shared" si="38"/>
        <v/>
      </c>
      <c r="AT316" s="35">
        <f t="shared" si="52"/>
        <v>0</v>
      </c>
      <c r="AU316" s="48" t="e">
        <f t="shared" ca="1" si="39"/>
        <v>#NAME?</v>
      </c>
      <c r="AV316" s="48" t="e">
        <f t="shared" ca="1" si="40"/>
        <v>#NAME?</v>
      </c>
      <c r="AW316" s="49" t="e">
        <f t="shared" ca="1" si="41"/>
        <v>#NAME?</v>
      </c>
      <c r="AX316" s="48" t="e">
        <f t="shared" ca="1" si="42"/>
        <v>#NAME?</v>
      </c>
      <c r="AY316" s="49" t="str">
        <f t="shared" si="43"/>
        <v/>
      </c>
      <c r="AZ316" s="50" t="e">
        <f t="shared" ca="1" si="44"/>
        <v>#NAME?</v>
      </c>
      <c r="BA316" s="51" t="e">
        <f t="shared" ca="1" si="45"/>
        <v>#NAME?</v>
      </c>
      <c r="BB316" s="52" t="e">
        <f t="shared" ca="1" si="46"/>
        <v>#NAME?</v>
      </c>
      <c r="BC316" s="51" t="e">
        <f t="shared" ca="1" si="47"/>
        <v>#NAME?</v>
      </c>
      <c r="BD316" s="54" t="e">
        <f t="shared" ca="1" si="48"/>
        <v>#NAME?</v>
      </c>
      <c r="BE316" s="48" t="e">
        <f t="shared" ca="1" si="49"/>
        <v>#NAME?</v>
      </c>
      <c r="BF316" s="50" t="e">
        <f t="shared" ca="1" si="50"/>
        <v>#NAME?</v>
      </c>
      <c r="BG316" s="56" t="e">
        <f t="shared" ca="1" si="51"/>
        <v>#NAME?</v>
      </c>
      <c r="BH316" s="103"/>
      <c r="BI316" s="103"/>
      <c r="BJ316" s="103"/>
      <c r="BK316" s="103"/>
      <c r="BL316" s="103"/>
      <c r="BM316" s="103"/>
      <c r="BN316" s="24"/>
      <c r="BO316" s="24"/>
    </row>
    <row r="317" spans="1:67" ht="15.5">
      <c r="A317" s="25" t="str">
        <f t="shared" si="26"/>
        <v/>
      </c>
      <c r="B317" s="89"/>
      <c r="C317" s="25"/>
      <c r="D317" s="90"/>
      <c r="E317" s="90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36"/>
      <c r="S317" s="91"/>
      <c r="T317" s="36"/>
      <c r="U317" s="82"/>
      <c r="V317" s="25"/>
      <c r="W317" s="58"/>
      <c r="X317" s="34"/>
      <c r="Y317" s="34"/>
      <c r="Z317" s="36"/>
      <c r="AA317" s="104"/>
      <c r="AB317" s="35"/>
      <c r="AC317" s="25"/>
      <c r="AD317" s="25"/>
      <c r="AE317" s="44"/>
      <c r="AF317" s="94"/>
      <c r="AG317" s="25"/>
      <c r="AH317" s="25"/>
      <c r="AI317" s="25"/>
      <c r="AJ317" s="45" t="str">
        <f t="array" ref="AJ317">IFERROR(INDEX('[1]Master Price'!$E:$E,MATCH(D317,'[1]Master Price'!$B:$B,0)),"0")</f>
        <v>0</v>
      </c>
      <c r="AK317" s="45">
        <f t="shared" si="33"/>
        <v>0</v>
      </c>
      <c r="AL317" s="46" t="str">
        <f t="shared" si="31"/>
        <v>0-day</v>
      </c>
      <c r="AM317" s="46" t="str">
        <f t="shared" si="34"/>
        <v>0-day</v>
      </c>
      <c r="AN317" s="46" t="str">
        <f t="shared" si="53"/>
        <v>0-day</v>
      </c>
      <c r="AO317" s="46" t="str">
        <f t="shared" si="54"/>
        <v>0-day</v>
      </c>
      <c r="AP317" s="46" t="str">
        <f t="shared" si="36"/>
        <v>0-day</v>
      </c>
      <c r="AQ317" s="46" t="str">
        <f t="shared" si="37"/>
        <v>0-day</v>
      </c>
      <c r="AR317" s="103"/>
      <c r="AS317" s="47" t="str">
        <f t="shared" si="38"/>
        <v/>
      </c>
      <c r="AT317" s="35">
        <f t="shared" si="52"/>
        <v>0</v>
      </c>
      <c r="AU317" s="48" t="e">
        <f t="shared" ca="1" si="39"/>
        <v>#NAME?</v>
      </c>
      <c r="AV317" s="48" t="e">
        <f t="shared" ca="1" si="40"/>
        <v>#NAME?</v>
      </c>
      <c r="AW317" s="49" t="e">
        <f t="shared" ca="1" si="41"/>
        <v>#NAME?</v>
      </c>
      <c r="AX317" s="48" t="e">
        <f t="shared" ca="1" si="42"/>
        <v>#NAME?</v>
      </c>
      <c r="AY317" s="49" t="str">
        <f t="shared" si="43"/>
        <v/>
      </c>
      <c r="AZ317" s="50" t="e">
        <f t="shared" ca="1" si="44"/>
        <v>#NAME?</v>
      </c>
      <c r="BA317" s="51" t="e">
        <f t="shared" ca="1" si="45"/>
        <v>#NAME?</v>
      </c>
      <c r="BB317" s="52" t="e">
        <f t="shared" ca="1" si="46"/>
        <v>#NAME?</v>
      </c>
      <c r="BC317" s="51" t="e">
        <f t="shared" ca="1" si="47"/>
        <v>#NAME?</v>
      </c>
      <c r="BD317" s="54" t="e">
        <f t="shared" ca="1" si="48"/>
        <v>#NAME?</v>
      </c>
      <c r="BE317" s="48" t="e">
        <f t="shared" ca="1" si="49"/>
        <v>#NAME?</v>
      </c>
      <c r="BF317" s="50" t="e">
        <f t="shared" ca="1" si="50"/>
        <v>#NAME?</v>
      </c>
      <c r="BG317" s="56" t="e">
        <f t="shared" ca="1" si="51"/>
        <v>#NAME?</v>
      </c>
      <c r="BH317" s="103"/>
      <c r="BI317" s="103"/>
      <c r="BJ317" s="103"/>
      <c r="BK317" s="103"/>
      <c r="BL317" s="103"/>
      <c r="BM317" s="103"/>
      <c r="BN317" s="24"/>
      <c r="BO317" s="24"/>
    </row>
    <row r="318" spans="1:67" ht="15.5">
      <c r="A318" s="25" t="str">
        <f t="shared" si="26"/>
        <v/>
      </c>
      <c r="B318" s="89"/>
      <c r="C318" s="25"/>
      <c r="D318" s="90"/>
      <c r="E318" s="90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36"/>
      <c r="S318" s="91"/>
      <c r="T318" s="36"/>
      <c r="U318" s="82"/>
      <c r="V318" s="25"/>
      <c r="W318" s="58"/>
      <c r="X318" s="34"/>
      <c r="Y318" s="34"/>
      <c r="Z318" s="36"/>
      <c r="AA318" s="104"/>
      <c r="AB318" s="35"/>
      <c r="AC318" s="25"/>
      <c r="AD318" s="25"/>
      <c r="AE318" s="44"/>
      <c r="AF318" s="94"/>
      <c r="AG318" s="25"/>
      <c r="AH318" s="25"/>
      <c r="AI318" s="25"/>
      <c r="AJ318" s="45" t="str">
        <f t="array" ref="AJ318">IFERROR(INDEX('[1]Master Price'!$E:$E,MATCH(D318,'[1]Master Price'!$B:$B,0)),"0")</f>
        <v>0</v>
      </c>
      <c r="AK318" s="45">
        <f t="shared" si="33"/>
        <v>0</v>
      </c>
      <c r="AL318" s="46" t="str">
        <f t="shared" si="31"/>
        <v>0-day</v>
      </c>
      <c r="AM318" s="46" t="str">
        <f t="shared" si="34"/>
        <v>0-day</v>
      </c>
      <c r="AN318" s="46" t="str">
        <f t="shared" si="53"/>
        <v>0-day</v>
      </c>
      <c r="AO318" s="46" t="str">
        <f t="shared" si="54"/>
        <v>0-day</v>
      </c>
      <c r="AP318" s="46" t="str">
        <f t="shared" si="36"/>
        <v>0-day</v>
      </c>
      <c r="AQ318" s="46" t="str">
        <f t="shared" si="37"/>
        <v>0-day</v>
      </c>
      <c r="AR318" s="103"/>
      <c r="AS318" s="47" t="str">
        <f t="shared" si="38"/>
        <v/>
      </c>
      <c r="AT318" s="35">
        <f t="shared" si="52"/>
        <v>0</v>
      </c>
      <c r="AU318" s="48" t="e">
        <f t="shared" ca="1" si="39"/>
        <v>#NAME?</v>
      </c>
      <c r="AV318" s="48" t="e">
        <f t="shared" ca="1" si="40"/>
        <v>#NAME?</v>
      </c>
      <c r="AW318" s="49" t="e">
        <f t="shared" ca="1" si="41"/>
        <v>#NAME?</v>
      </c>
      <c r="AX318" s="48" t="e">
        <f t="shared" ca="1" si="42"/>
        <v>#NAME?</v>
      </c>
      <c r="AY318" s="49" t="str">
        <f t="shared" si="43"/>
        <v/>
      </c>
      <c r="AZ318" s="50" t="e">
        <f t="shared" ca="1" si="44"/>
        <v>#NAME?</v>
      </c>
      <c r="BA318" s="51" t="e">
        <f t="shared" ca="1" si="45"/>
        <v>#NAME?</v>
      </c>
      <c r="BB318" s="52" t="e">
        <f t="shared" ca="1" si="46"/>
        <v>#NAME?</v>
      </c>
      <c r="BC318" s="51" t="e">
        <f t="shared" ca="1" si="47"/>
        <v>#NAME?</v>
      </c>
      <c r="BD318" s="54" t="e">
        <f t="shared" ca="1" si="48"/>
        <v>#NAME?</v>
      </c>
      <c r="BE318" s="48" t="e">
        <f t="shared" ca="1" si="49"/>
        <v>#NAME?</v>
      </c>
      <c r="BF318" s="50" t="e">
        <f t="shared" ca="1" si="50"/>
        <v>#NAME?</v>
      </c>
      <c r="BG318" s="56" t="e">
        <f t="shared" ca="1" si="51"/>
        <v>#NAME?</v>
      </c>
      <c r="BH318" s="103"/>
      <c r="BI318" s="103"/>
      <c r="BJ318" s="103"/>
      <c r="BK318" s="103"/>
      <c r="BL318" s="103"/>
      <c r="BM318" s="103"/>
      <c r="BN318" s="24"/>
      <c r="BO318" s="24"/>
    </row>
    <row r="319" spans="1:67" ht="15.5">
      <c r="A319" s="25" t="str">
        <f t="shared" si="26"/>
        <v/>
      </c>
      <c r="B319" s="89"/>
      <c r="C319" s="25"/>
      <c r="D319" s="90"/>
      <c r="E319" s="90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36"/>
      <c r="S319" s="91"/>
      <c r="T319" s="36"/>
      <c r="U319" s="82"/>
      <c r="V319" s="25"/>
      <c r="W319" s="58"/>
      <c r="X319" s="34"/>
      <c r="Y319" s="34"/>
      <c r="Z319" s="36"/>
      <c r="AA319" s="104"/>
      <c r="AB319" s="35"/>
      <c r="AC319" s="25"/>
      <c r="AD319" s="25"/>
      <c r="AE319" s="44"/>
      <c r="AF319" s="94"/>
      <c r="AG319" s="25"/>
      <c r="AH319" s="25"/>
      <c r="AI319" s="25"/>
      <c r="AJ319" s="45" t="str">
        <f t="array" ref="AJ319">IFERROR(INDEX('[1]Master Price'!$E:$E,MATCH(D319,'[1]Master Price'!$B:$B,0)),"0")</f>
        <v>0</v>
      </c>
      <c r="AK319" s="45">
        <f t="shared" si="33"/>
        <v>0</v>
      </c>
      <c r="AL319" s="46" t="str">
        <f t="shared" si="31"/>
        <v>0-day</v>
      </c>
      <c r="AM319" s="46" t="str">
        <f t="shared" si="34"/>
        <v>0-day</v>
      </c>
      <c r="AN319" s="46" t="str">
        <f t="shared" si="53"/>
        <v>0-day</v>
      </c>
      <c r="AO319" s="46" t="str">
        <f t="shared" si="54"/>
        <v>0-day</v>
      </c>
      <c r="AP319" s="46" t="str">
        <f t="shared" si="36"/>
        <v>0-day</v>
      </c>
      <c r="AQ319" s="46" t="str">
        <f t="shared" si="37"/>
        <v>0-day</v>
      </c>
      <c r="AR319" s="103"/>
      <c r="AS319" s="47" t="str">
        <f t="shared" si="38"/>
        <v/>
      </c>
      <c r="AT319" s="35">
        <f t="shared" si="52"/>
        <v>0</v>
      </c>
      <c r="AU319" s="48" t="e">
        <f t="shared" ca="1" si="39"/>
        <v>#NAME?</v>
      </c>
      <c r="AV319" s="48" t="e">
        <f t="shared" ca="1" si="40"/>
        <v>#NAME?</v>
      </c>
      <c r="AW319" s="49" t="e">
        <f t="shared" ca="1" si="41"/>
        <v>#NAME?</v>
      </c>
      <c r="AX319" s="48" t="e">
        <f t="shared" ca="1" si="42"/>
        <v>#NAME?</v>
      </c>
      <c r="AY319" s="49" t="str">
        <f t="shared" si="43"/>
        <v/>
      </c>
      <c r="AZ319" s="50" t="e">
        <f t="shared" ca="1" si="44"/>
        <v>#NAME?</v>
      </c>
      <c r="BA319" s="51" t="e">
        <f t="shared" ca="1" si="45"/>
        <v>#NAME?</v>
      </c>
      <c r="BB319" s="52" t="e">
        <f t="shared" ca="1" si="46"/>
        <v>#NAME?</v>
      </c>
      <c r="BC319" s="51" t="e">
        <f t="shared" ca="1" si="47"/>
        <v>#NAME?</v>
      </c>
      <c r="BD319" s="54" t="e">
        <f t="shared" ca="1" si="48"/>
        <v>#NAME?</v>
      </c>
      <c r="BE319" s="48" t="e">
        <f t="shared" ca="1" si="49"/>
        <v>#NAME?</v>
      </c>
      <c r="BF319" s="50" t="e">
        <f t="shared" ca="1" si="50"/>
        <v>#NAME?</v>
      </c>
      <c r="BG319" s="56" t="e">
        <f t="shared" ca="1" si="51"/>
        <v>#NAME?</v>
      </c>
      <c r="BH319" s="103"/>
      <c r="BI319" s="103"/>
      <c r="BJ319" s="103"/>
      <c r="BK319" s="103"/>
      <c r="BL319" s="103"/>
      <c r="BM319" s="103"/>
      <c r="BN319" s="24"/>
      <c r="BO319" s="24"/>
    </row>
    <row r="320" spans="1:67" ht="15.5">
      <c r="A320" s="25" t="str">
        <f t="shared" si="26"/>
        <v/>
      </c>
      <c r="B320" s="89"/>
      <c r="C320" s="25"/>
      <c r="D320" s="90"/>
      <c r="E320" s="90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36"/>
      <c r="S320" s="91"/>
      <c r="T320" s="36"/>
      <c r="U320" s="82"/>
      <c r="V320" s="25"/>
      <c r="W320" s="58"/>
      <c r="X320" s="34"/>
      <c r="Y320" s="34"/>
      <c r="Z320" s="36"/>
      <c r="AA320" s="104"/>
      <c r="AB320" s="35"/>
      <c r="AC320" s="25"/>
      <c r="AD320" s="25"/>
      <c r="AE320" s="44"/>
      <c r="AF320" s="94"/>
      <c r="AG320" s="25"/>
      <c r="AH320" s="25"/>
      <c r="AI320" s="25"/>
      <c r="AJ320" s="45" t="str">
        <f t="array" ref="AJ320">IFERROR(INDEX('[1]Master Price'!$E:$E,MATCH(D320,'[1]Master Price'!$B:$B,0)),"0")</f>
        <v>0</v>
      </c>
      <c r="AK320" s="45">
        <f t="shared" si="33"/>
        <v>0</v>
      </c>
      <c r="AL320" s="46" t="str">
        <f t="shared" si="31"/>
        <v>0-day</v>
      </c>
      <c r="AM320" s="46" t="str">
        <f t="shared" si="34"/>
        <v>0-day</v>
      </c>
      <c r="AN320" s="46" t="str">
        <f t="shared" si="53"/>
        <v>0-day</v>
      </c>
      <c r="AO320" s="46" t="str">
        <f t="shared" si="54"/>
        <v>0-day</v>
      </c>
      <c r="AP320" s="46" t="str">
        <f t="shared" si="36"/>
        <v>0-day</v>
      </c>
      <c r="AQ320" s="46" t="str">
        <f t="shared" si="37"/>
        <v>0-day</v>
      </c>
      <c r="AR320" s="103"/>
      <c r="AS320" s="47" t="str">
        <f t="shared" si="38"/>
        <v/>
      </c>
      <c r="AT320" s="35">
        <f t="shared" si="52"/>
        <v>0</v>
      </c>
      <c r="AU320" s="48" t="e">
        <f t="shared" ca="1" si="39"/>
        <v>#NAME?</v>
      </c>
      <c r="AV320" s="48" t="e">
        <f t="shared" ca="1" si="40"/>
        <v>#NAME?</v>
      </c>
      <c r="AW320" s="49" t="e">
        <f t="shared" ca="1" si="41"/>
        <v>#NAME?</v>
      </c>
      <c r="AX320" s="48" t="e">
        <f t="shared" ca="1" si="42"/>
        <v>#NAME?</v>
      </c>
      <c r="AY320" s="49" t="str">
        <f t="shared" si="43"/>
        <v/>
      </c>
      <c r="AZ320" s="50" t="e">
        <f t="shared" ca="1" si="44"/>
        <v>#NAME?</v>
      </c>
      <c r="BA320" s="51" t="e">
        <f t="shared" ca="1" si="45"/>
        <v>#NAME?</v>
      </c>
      <c r="BB320" s="52" t="e">
        <f t="shared" ca="1" si="46"/>
        <v>#NAME?</v>
      </c>
      <c r="BC320" s="51" t="e">
        <f t="shared" ca="1" si="47"/>
        <v>#NAME?</v>
      </c>
      <c r="BD320" s="54" t="e">
        <f t="shared" ca="1" si="48"/>
        <v>#NAME?</v>
      </c>
      <c r="BE320" s="48" t="e">
        <f t="shared" ca="1" si="49"/>
        <v>#NAME?</v>
      </c>
      <c r="BF320" s="50" t="e">
        <f t="shared" ca="1" si="50"/>
        <v>#NAME?</v>
      </c>
      <c r="BG320" s="56" t="e">
        <f t="shared" ca="1" si="51"/>
        <v>#NAME?</v>
      </c>
      <c r="BH320" s="103"/>
      <c r="BI320" s="103"/>
      <c r="BJ320" s="103"/>
      <c r="BK320" s="103"/>
      <c r="BL320" s="103"/>
      <c r="BM320" s="103"/>
      <c r="BN320" s="24"/>
      <c r="BO320" s="24"/>
    </row>
    <row r="321" spans="1:67" ht="15.5">
      <c r="A321" s="25" t="str">
        <f t="shared" si="26"/>
        <v/>
      </c>
      <c r="B321" s="89"/>
      <c r="C321" s="25"/>
      <c r="D321" s="90"/>
      <c r="E321" s="90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36"/>
      <c r="S321" s="91"/>
      <c r="T321" s="36"/>
      <c r="U321" s="82"/>
      <c r="V321" s="25"/>
      <c r="W321" s="58"/>
      <c r="X321" s="34"/>
      <c r="Y321" s="34"/>
      <c r="Z321" s="36"/>
      <c r="AA321" s="104"/>
      <c r="AB321" s="35"/>
      <c r="AC321" s="25"/>
      <c r="AD321" s="25"/>
      <c r="AE321" s="44"/>
      <c r="AF321" s="94"/>
      <c r="AG321" s="25"/>
      <c r="AH321" s="25"/>
      <c r="AI321" s="25"/>
      <c r="AJ321" s="45" t="str">
        <f t="array" ref="AJ321">IFERROR(INDEX('[1]Master Price'!$E:$E,MATCH(D321,'[1]Master Price'!$B:$B,0)),"0")</f>
        <v>0</v>
      </c>
      <c r="AK321" s="45">
        <f t="shared" si="33"/>
        <v>0</v>
      </c>
      <c r="AL321" s="46" t="str">
        <f t="shared" si="31"/>
        <v>0-day</v>
      </c>
      <c r="AM321" s="46" t="str">
        <f t="shared" si="34"/>
        <v>0-day</v>
      </c>
      <c r="AN321" s="46" t="str">
        <f t="shared" si="53"/>
        <v>0-day</v>
      </c>
      <c r="AO321" s="46" t="str">
        <f t="shared" si="54"/>
        <v>0-day</v>
      </c>
      <c r="AP321" s="46" t="str">
        <f t="shared" si="36"/>
        <v>0-day</v>
      </c>
      <c r="AQ321" s="46" t="str">
        <f t="shared" si="37"/>
        <v>0-day</v>
      </c>
      <c r="AR321" s="103"/>
      <c r="AS321" s="47" t="str">
        <f t="shared" si="38"/>
        <v/>
      </c>
      <c r="AT321" s="35">
        <f t="shared" si="52"/>
        <v>0</v>
      </c>
      <c r="AU321" s="48" t="e">
        <f t="shared" ca="1" si="39"/>
        <v>#NAME?</v>
      </c>
      <c r="AV321" s="48" t="e">
        <f t="shared" ca="1" si="40"/>
        <v>#NAME?</v>
      </c>
      <c r="AW321" s="49" t="e">
        <f t="shared" ca="1" si="41"/>
        <v>#NAME?</v>
      </c>
      <c r="AX321" s="48" t="e">
        <f t="shared" ca="1" si="42"/>
        <v>#NAME?</v>
      </c>
      <c r="AY321" s="49" t="str">
        <f t="shared" si="43"/>
        <v/>
      </c>
      <c r="AZ321" s="50" t="e">
        <f t="shared" ca="1" si="44"/>
        <v>#NAME?</v>
      </c>
      <c r="BA321" s="51" t="e">
        <f t="shared" ca="1" si="45"/>
        <v>#NAME?</v>
      </c>
      <c r="BB321" s="52" t="e">
        <f t="shared" ca="1" si="46"/>
        <v>#NAME?</v>
      </c>
      <c r="BC321" s="51" t="e">
        <f t="shared" ca="1" si="47"/>
        <v>#NAME?</v>
      </c>
      <c r="BD321" s="54" t="e">
        <f t="shared" ca="1" si="48"/>
        <v>#NAME?</v>
      </c>
      <c r="BE321" s="48" t="e">
        <f t="shared" ca="1" si="49"/>
        <v>#NAME?</v>
      </c>
      <c r="BF321" s="50" t="e">
        <f t="shared" ca="1" si="50"/>
        <v>#NAME?</v>
      </c>
      <c r="BG321" s="56" t="e">
        <f t="shared" ca="1" si="51"/>
        <v>#NAME?</v>
      </c>
      <c r="BH321" s="103"/>
      <c r="BI321" s="103"/>
      <c r="BJ321" s="103"/>
      <c r="BK321" s="103"/>
      <c r="BL321" s="103"/>
      <c r="BM321" s="103"/>
      <c r="BN321" s="24"/>
      <c r="BO321" s="24"/>
    </row>
    <row r="322" spans="1:67" ht="15.5">
      <c r="A322" s="25" t="str">
        <f t="shared" si="26"/>
        <v/>
      </c>
      <c r="B322" s="89"/>
      <c r="C322" s="25"/>
      <c r="D322" s="90"/>
      <c r="E322" s="90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36"/>
      <c r="S322" s="91"/>
      <c r="T322" s="36"/>
      <c r="U322" s="82"/>
      <c r="V322" s="25"/>
      <c r="W322" s="58"/>
      <c r="X322" s="34"/>
      <c r="Y322" s="34"/>
      <c r="Z322" s="36"/>
      <c r="AA322" s="104"/>
      <c r="AB322" s="35"/>
      <c r="AC322" s="25"/>
      <c r="AD322" s="25"/>
      <c r="AE322" s="44"/>
      <c r="AF322" s="94"/>
      <c r="AG322" s="25"/>
      <c r="AH322" s="25"/>
      <c r="AI322" s="25"/>
      <c r="AJ322" s="45" t="str">
        <f t="array" ref="AJ322">IFERROR(INDEX('[1]Master Price'!$E:$E,MATCH(D322,'[1]Master Price'!$B:$B,0)),"0")</f>
        <v>0</v>
      </c>
      <c r="AK322" s="45">
        <f t="shared" si="33"/>
        <v>0</v>
      </c>
      <c r="AL322" s="46" t="str">
        <f t="shared" si="31"/>
        <v>0-day</v>
      </c>
      <c r="AM322" s="46" t="str">
        <f t="shared" si="34"/>
        <v>0-day</v>
      </c>
      <c r="AN322" s="46" t="str">
        <f t="shared" si="53"/>
        <v>0-day</v>
      </c>
      <c r="AO322" s="46" t="str">
        <f t="shared" si="54"/>
        <v>0-day</v>
      </c>
      <c r="AP322" s="46" t="str">
        <f t="shared" si="36"/>
        <v>0-day</v>
      </c>
      <c r="AQ322" s="46" t="str">
        <f t="shared" si="37"/>
        <v>0-day</v>
      </c>
      <c r="AR322" s="103"/>
      <c r="AS322" s="47" t="str">
        <f t="shared" si="38"/>
        <v/>
      </c>
      <c r="AT322" s="35">
        <f t="shared" si="52"/>
        <v>0</v>
      </c>
      <c r="AU322" s="48" t="e">
        <f t="shared" ca="1" si="39"/>
        <v>#NAME?</v>
      </c>
      <c r="AV322" s="48" t="e">
        <f t="shared" ca="1" si="40"/>
        <v>#NAME?</v>
      </c>
      <c r="AW322" s="49" t="e">
        <f t="shared" ca="1" si="41"/>
        <v>#NAME?</v>
      </c>
      <c r="AX322" s="48" t="e">
        <f t="shared" ca="1" si="42"/>
        <v>#NAME?</v>
      </c>
      <c r="AY322" s="49" t="str">
        <f t="shared" si="43"/>
        <v/>
      </c>
      <c r="AZ322" s="50" t="e">
        <f t="shared" ca="1" si="44"/>
        <v>#NAME?</v>
      </c>
      <c r="BA322" s="51" t="e">
        <f t="shared" ca="1" si="45"/>
        <v>#NAME?</v>
      </c>
      <c r="BB322" s="52" t="e">
        <f t="shared" ca="1" si="46"/>
        <v>#NAME?</v>
      </c>
      <c r="BC322" s="51" t="e">
        <f t="shared" ca="1" si="47"/>
        <v>#NAME?</v>
      </c>
      <c r="BD322" s="54" t="e">
        <f t="shared" ca="1" si="48"/>
        <v>#NAME?</v>
      </c>
      <c r="BE322" s="48" t="e">
        <f t="shared" ca="1" si="49"/>
        <v>#NAME?</v>
      </c>
      <c r="BF322" s="50" t="e">
        <f t="shared" ca="1" si="50"/>
        <v>#NAME?</v>
      </c>
      <c r="BG322" s="56" t="e">
        <f t="shared" ca="1" si="51"/>
        <v>#NAME?</v>
      </c>
      <c r="BH322" s="103"/>
      <c r="BI322" s="103"/>
      <c r="BJ322" s="103"/>
      <c r="BK322" s="103"/>
      <c r="BL322" s="103"/>
      <c r="BM322" s="103"/>
      <c r="BN322" s="24"/>
      <c r="BO322" s="24"/>
    </row>
    <row r="323" spans="1:67" ht="15.5">
      <c r="A323" s="25" t="str">
        <f t="shared" si="26"/>
        <v/>
      </c>
      <c r="B323" s="89"/>
      <c r="C323" s="25"/>
      <c r="D323" s="90"/>
      <c r="E323" s="90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36"/>
      <c r="S323" s="91"/>
      <c r="T323" s="36"/>
      <c r="U323" s="82"/>
      <c r="V323" s="25"/>
      <c r="W323" s="58"/>
      <c r="X323" s="34"/>
      <c r="Y323" s="34"/>
      <c r="Z323" s="36"/>
      <c r="AA323" s="104"/>
      <c r="AB323" s="35"/>
      <c r="AC323" s="25"/>
      <c r="AD323" s="25"/>
      <c r="AE323" s="44"/>
      <c r="AF323" s="94"/>
      <c r="AG323" s="25"/>
      <c r="AH323" s="25"/>
      <c r="AI323" s="25"/>
      <c r="AJ323" s="45" t="str">
        <f t="array" ref="AJ323">IFERROR(INDEX('[1]Master Price'!$E:$E,MATCH(D323,'[1]Master Price'!$B:$B,0)),"0")</f>
        <v>0</v>
      </c>
      <c r="AK323" s="45">
        <f t="shared" si="33"/>
        <v>0</v>
      </c>
      <c r="AL323" s="46" t="str">
        <f t="shared" si="31"/>
        <v>0-day</v>
      </c>
      <c r="AM323" s="46" t="str">
        <f t="shared" si="34"/>
        <v>0-day</v>
      </c>
      <c r="AN323" s="46" t="str">
        <f t="shared" si="53"/>
        <v>0-day</v>
      </c>
      <c r="AO323" s="46" t="str">
        <f t="shared" si="54"/>
        <v>0-day</v>
      </c>
      <c r="AP323" s="46" t="str">
        <f t="shared" si="36"/>
        <v>0-day</v>
      </c>
      <c r="AQ323" s="46" t="str">
        <f t="shared" si="37"/>
        <v>0-day</v>
      </c>
      <c r="AR323" s="103"/>
      <c r="AS323" s="47" t="str">
        <f t="shared" si="38"/>
        <v/>
      </c>
      <c r="AT323" s="35">
        <f t="shared" si="52"/>
        <v>0</v>
      </c>
      <c r="AU323" s="48" t="e">
        <f t="shared" ca="1" si="39"/>
        <v>#NAME?</v>
      </c>
      <c r="AV323" s="48" t="e">
        <f t="shared" ca="1" si="40"/>
        <v>#NAME?</v>
      </c>
      <c r="AW323" s="49" t="e">
        <f t="shared" ca="1" si="41"/>
        <v>#NAME?</v>
      </c>
      <c r="AX323" s="48" t="e">
        <f t="shared" ca="1" si="42"/>
        <v>#NAME?</v>
      </c>
      <c r="AY323" s="49" t="str">
        <f t="shared" si="43"/>
        <v/>
      </c>
      <c r="AZ323" s="50" t="e">
        <f t="shared" ca="1" si="44"/>
        <v>#NAME?</v>
      </c>
      <c r="BA323" s="51" t="e">
        <f t="shared" ca="1" si="45"/>
        <v>#NAME?</v>
      </c>
      <c r="BB323" s="52" t="e">
        <f t="shared" ca="1" si="46"/>
        <v>#NAME?</v>
      </c>
      <c r="BC323" s="51" t="e">
        <f t="shared" ca="1" si="47"/>
        <v>#NAME?</v>
      </c>
      <c r="BD323" s="54" t="e">
        <f t="shared" ca="1" si="48"/>
        <v>#NAME?</v>
      </c>
      <c r="BE323" s="48" t="e">
        <f t="shared" ca="1" si="49"/>
        <v>#NAME?</v>
      </c>
      <c r="BF323" s="50" t="e">
        <f t="shared" ca="1" si="50"/>
        <v>#NAME?</v>
      </c>
      <c r="BG323" s="56" t="e">
        <f t="shared" ca="1" si="51"/>
        <v>#NAME?</v>
      </c>
      <c r="BH323" s="103"/>
      <c r="BI323" s="103"/>
      <c r="BJ323" s="103"/>
      <c r="BK323" s="103"/>
      <c r="BL323" s="103"/>
      <c r="BM323" s="103"/>
      <c r="BN323" s="24"/>
      <c r="BO323" s="24"/>
    </row>
    <row r="324" spans="1:67" ht="15.5">
      <c r="A324" s="25" t="str">
        <f t="shared" si="26"/>
        <v/>
      </c>
      <c r="B324" s="89"/>
      <c r="C324" s="25"/>
      <c r="D324" s="90"/>
      <c r="E324" s="90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36"/>
      <c r="S324" s="91"/>
      <c r="T324" s="36"/>
      <c r="U324" s="82"/>
      <c r="V324" s="25"/>
      <c r="W324" s="58"/>
      <c r="X324" s="34"/>
      <c r="Y324" s="34"/>
      <c r="Z324" s="36"/>
      <c r="AA324" s="104"/>
      <c r="AB324" s="35"/>
      <c r="AC324" s="25"/>
      <c r="AD324" s="25"/>
      <c r="AE324" s="44"/>
      <c r="AF324" s="94"/>
      <c r="AG324" s="25"/>
      <c r="AH324" s="25"/>
      <c r="AI324" s="25"/>
      <c r="AJ324" s="45" t="str">
        <f t="array" ref="AJ324">IFERROR(INDEX('[1]Master Price'!$E:$E,MATCH(D324,'[1]Master Price'!$B:$B,0)),"0")</f>
        <v>0</v>
      </c>
      <c r="AK324" s="45">
        <f t="shared" si="33"/>
        <v>0</v>
      </c>
      <c r="AL324" s="46" t="str">
        <f t="shared" si="31"/>
        <v>0-day</v>
      </c>
      <c r="AM324" s="46" t="str">
        <f t="shared" si="34"/>
        <v>0-day</v>
      </c>
      <c r="AN324" s="46" t="str">
        <f t="shared" si="53"/>
        <v>0-day</v>
      </c>
      <c r="AO324" s="46" t="str">
        <f t="shared" si="54"/>
        <v>0-day</v>
      </c>
      <c r="AP324" s="46" t="str">
        <f t="shared" si="36"/>
        <v>0-day</v>
      </c>
      <c r="AQ324" s="46" t="str">
        <f t="shared" si="37"/>
        <v>0-day</v>
      </c>
      <c r="AR324" s="103"/>
      <c r="AS324" s="47" t="str">
        <f t="shared" si="38"/>
        <v/>
      </c>
      <c r="AT324" s="35">
        <f t="shared" si="52"/>
        <v>0</v>
      </c>
      <c r="AU324" s="48" t="e">
        <f t="shared" ca="1" si="39"/>
        <v>#NAME?</v>
      </c>
      <c r="AV324" s="48" t="e">
        <f t="shared" ca="1" si="40"/>
        <v>#NAME?</v>
      </c>
      <c r="AW324" s="49" t="e">
        <f t="shared" ca="1" si="41"/>
        <v>#NAME?</v>
      </c>
      <c r="AX324" s="48" t="e">
        <f t="shared" ca="1" si="42"/>
        <v>#NAME?</v>
      </c>
      <c r="AY324" s="49" t="str">
        <f t="shared" si="43"/>
        <v/>
      </c>
      <c r="AZ324" s="50" t="e">
        <f t="shared" ca="1" si="44"/>
        <v>#NAME?</v>
      </c>
      <c r="BA324" s="51" t="e">
        <f t="shared" ca="1" si="45"/>
        <v>#NAME?</v>
      </c>
      <c r="BB324" s="52" t="e">
        <f t="shared" ca="1" si="46"/>
        <v>#NAME?</v>
      </c>
      <c r="BC324" s="51" t="e">
        <f t="shared" ca="1" si="47"/>
        <v>#NAME?</v>
      </c>
      <c r="BD324" s="54" t="e">
        <f t="shared" ca="1" si="48"/>
        <v>#NAME?</v>
      </c>
      <c r="BE324" s="48" t="e">
        <f t="shared" ca="1" si="49"/>
        <v>#NAME?</v>
      </c>
      <c r="BF324" s="50" t="e">
        <f t="shared" ca="1" si="50"/>
        <v>#NAME?</v>
      </c>
      <c r="BG324" s="56" t="e">
        <f t="shared" ca="1" si="51"/>
        <v>#NAME?</v>
      </c>
      <c r="BH324" s="103"/>
      <c r="BI324" s="103"/>
      <c r="BJ324" s="103"/>
      <c r="BK324" s="103"/>
      <c r="BL324" s="103"/>
      <c r="BM324" s="103"/>
      <c r="BN324" s="24"/>
      <c r="BO324" s="24"/>
    </row>
    <row r="325" spans="1:67" ht="15.5">
      <c r="A325" s="25" t="str">
        <f t="shared" si="26"/>
        <v/>
      </c>
      <c r="B325" s="89"/>
      <c r="C325" s="25"/>
      <c r="D325" s="90"/>
      <c r="E325" s="90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36"/>
      <c r="S325" s="91"/>
      <c r="T325" s="36"/>
      <c r="U325" s="82"/>
      <c r="V325" s="25"/>
      <c r="W325" s="58"/>
      <c r="X325" s="34"/>
      <c r="Y325" s="34"/>
      <c r="Z325" s="36"/>
      <c r="AA325" s="104"/>
      <c r="AB325" s="35"/>
      <c r="AC325" s="25"/>
      <c r="AD325" s="25"/>
      <c r="AE325" s="44"/>
      <c r="AF325" s="94"/>
      <c r="AG325" s="25"/>
      <c r="AH325" s="25"/>
      <c r="AI325" s="25"/>
      <c r="AJ325" s="45" t="str">
        <f t="array" ref="AJ325">IFERROR(INDEX('[1]Master Price'!$E:$E,MATCH(D325,'[1]Master Price'!$B:$B,0)),"0")</f>
        <v>0</v>
      </c>
      <c r="AK325" s="45">
        <f t="shared" si="33"/>
        <v>0</v>
      </c>
      <c r="AL325" s="46" t="str">
        <f t="shared" si="31"/>
        <v>0-day</v>
      </c>
      <c r="AM325" s="46" t="str">
        <f t="shared" si="34"/>
        <v>0-day</v>
      </c>
      <c r="AN325" s="46" t="str">
        <f t="shared" si="53"/>
        <v>0-day</v>
      </c>
      <c r="AO325" s="46" t="str">
        <f t="shared" si="54"/>
        <v>0-day</v>
      </c>
      <c r="AP325" s="46" t="str">
        <f t="shared" si="36"/>
        <v>0-day</v>
      </c>
      <c r="AQ325" s="46" t="str">
        <f t="shared" si="37"/>
        <v>0-day</v>
      </c>
      <c r="AR325" s="103"/>
      <c r="AS325" s="47" t="str">
        <f t="shared" si="38"/>
        <v/>
      </c>
      <c r="AT325" s="35">
        <f t="shared" si="52"/>
        <v>0</v>
      </c>
      <c r="AU325" s="48" t="e">
        <f t="shared" ca="1" si="39"/>
        <v>#NAME?</v>
      </c>
      <c r="AV325" s="48" t="e">
        <f t="shared" ca="1" si="40"/>
        <v>#NAME?</v>
      </c>
      <c r="AW325" s="49" t="e">
        <f t="shared" ca="1" si="41"/>
        <v>#NAME?</v>
      </c>
      <c r="AX325" s="48" t="e">
        <f t="shared" ca="1" si="42"/>
        <v>#NAME?</v>
      </c>
      <c r="AY325" s="49" t="str">
        <f t="shared" si="43"/>
        <v/>
      </c>
      <c r="AZ325" s="50" t="e">
        <f t="shared" ca="1" si="44"/>
        <v>#NAME?</v>
      </c>
      <c r="BA325" s="51" t="e">
        <f t="shared" ca="1" si="45"/>
        <v>#NAME?</v>
      </c>
      <c r="BB325" s="52" t="e">
        <f t="shared" ca="1" si="46"/>
        <v>#NAME?</v>
      </c>
      <c r="BC325" s="51" t="e">
        <f t="shared" ca="1" si="47"/>
        <v>#NAME?</v>
      </c>
      <c r="BD325" s="54" t="e">
        <f t="shared" ca="1" si="48"/>
        <v>#NAME?</v>
      </c>
      <c r="BE325" s="48" t="e">
        <f t="shared" ca="1" si="49"/>
        <v>#NAME?</v>
      </c>
      <c r="BF325" s="50" t="e">
        <f t="shared" ca="1" si="50"/>
        <v>#NAME?</v>
      </c>
      <c r="BG325" s="56" t="e">
        <f t="shared" ca="1" si="51"/>
        <v>#NAME?</v>
      </c>
      <c r="BH325" s="103"/>
      <c r="BI325" s="103"/>
      <c r="BJ325" s="103"/>
      <c r="BK325" s="103"/>
      <c r="BL325" s="103"/>
      <c r="BM325" s="103"/>
      <c r="BN325" s="24"/>
      <c r="BO325" s="24"/>
    </row>
    <row r="326" spans="1:67" ht="15.5">
      <c r="A326" s="25" t="str">
        <f t="shared" si="26"/>
        <v/>
      </c>
      <c r="B326" s="89"/>
      <c r="C326" s="25"/>
      <c r="D326" s="90"/>
      <c r="E326" s="90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36"/>
      <c r="S326" s="91"/>
      <c r="T326" s="36"/>
      <c r="U326" s="82"/>
      <c r="V326" s="25"/>
      <c r="W326" s="58"/>
      <c r="X326" s="34"/>
      <c r="Y326" s="34"/>
      <c r="Z326" s="36"/>
      <c r="AA326" s="104"/>
      <c r="AB326" s="35"/>
      <c r="AC326" s="25"/>
      <c r="AD326" s="25"/>
      <c r="AE326" s="44"/>
      <c r="AF326" s="94"/>
      <c r="AG326" s="25"/>
      <c r="AH326" s="25"/>
      <c r="AI326" s="25"/>
      <c r="AJ326" s="45" t="str">
        <f t="array" ref="AJ326">IFERROR(INDEX('[1]Master Price'!$E:$E,MATCH(D326,'[1]Master Price'!$B:$B,0)),"0")</f>
        <v>0</v>
      </c>
      <c r="AK326" s="45">
        <f t="shared" si="33"/>
        <v>0</v>
      </c>
      <c r="AL326" s="46" t="str">
        <f t="shared" si="31"/>
        <v>0-day</v>
      </c>
      <c r="AM326" s="46" t="str">
        <f t="shared" si="34"/>
        <v>0-day</v>
      </c>
      <c r="AN326" s="46" t="str">
        <f t="shared" si="53"/>
        <v>0-day</v>
      </c>
      <c r="AO326" s="46" t="str">
        <f t="shared" si="54"/>
        <v>0-day</v>
      </c>
      <c r="AP326" s="46" t="str">
        <f t="shared" si="36"/>
        <v>0-day</v>
      </c>
      <c r="AQ326" s="46" t="str">
        <f t="shared" si="37"/>
        <v>0-day</v>
      </c>
      <c r="AR326" s="103"/>
      <c r="AS326" s="47" t="str">
        <f t="shared" si="38"/>
        <v/>
      </c>
      <c r="AT326" s="35">
        <f t="shared" si="52"/>
        <v>0</v>
      </c>
      <c r="AU326" s="48" t="e">
        <f t="shared" ca="1" si="39"/>
        <v>#NAME?</v>
      </c>
      <c r="AV326" s="48" t="e">
        <f t="shared" ca="1" si="40"/>
        <v>#NAME?</v>
      </c>
      <c r="AW326" s="49" t="e">
        <f t="shared" ca="1" si="41"/>
        <v>#NAME?</v>
      </c>
      <c r="AX326" s="48" t="e">
        <f t="shared" ca="1" si="42"/>
        <v>#NAME?</v>
      </c>
      <c r="AY326" s="49" t="str">
        <f t="shared" si="43"/>
        <v/>
      </c>
      <c r="AZ326" s="50" t="e">
        <f t="shared" ca="1" si="44"/>
        <v>#NAME?</v>
      </c>
      <c r="BA326" s="51" t="e">
        <f t="shared" ca="1" si="45"/>
        <v>#NAME?</v>
      </c>
      <c r="BB326" s="52" t="e">
        <f t="shared" ca="1" si="46"/>
        <v>#NAME?</v>
      </c>
      <c r="BC326" s="51" t="e">
        <f t="shared" ca="1" si="47"/>
        <v>#NAME?</v>
      </c>
      <c r="BD326" s="54" t="e">
        <f t="shared" ca="1" si="48"/>
        <v>#NAME?</v>
      </c>
      <c r="BE326" s="48" t="e">
        <f t="shared" ca="1" si="49"/>
        <v>#NAME?</v>
      </c>
      <c r="BF326" s="50" t="e">
        <f t="shared" ca="1" si="50"/>
        <v>#NAME?</v>
      </c>
      <c r="BG326" s="56" t="e">
        <f t="shared" ca="1" si="51"/>
        <v>#NAME?</v>
      </c>
      <c r="BH326" s="103"/>
      <c r="BI326" s="103"/>
      <c r="BJ326" s="103"/>
      <c r="BK326" s="103"/>
      <c r="BL326" s="103"/>
      <c r="BM326" s="103"/>
      <c r="BN326" s="24"/>
      <c r="BO326" s="24"/>
    </row>
    <row r="327" spans="1:67" ht="15.5">
      <c r="A327" s="25" t="str">
        <f t="shared" si="26"/>
        <v/>
      </c>
      <c r="B327" s="89"/>
      <c r="C327" s="25"/>
      <c r="D327" s="90"/>
      <c r="E327" s="90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36"/>
      <c r="S327" s="91"/>
      <c r="T327" s="36"/>
      <c r="U327" s="82"/>
      <c r="V327" s="25"/>
      <c r="W327" s="58"/>
      <c r="X327" s="34"/>
      <c r="Y327" s="34"/>
      <c r="Z327" s="36"/>
      <c r="AA327" s="104"/>
      <c r="AB327" s="35"/>
      <c r="AC327" s="25"/>
      <c r="AD327" s="25"/>
      <c r="AE327" s="44"/>
      <c r="AF327" s="94"/>
      <c r="AG327" s="25"/>
      <c r="AH327" s="25"/>
      <c r="AI327" s="25"/>
      <c r="AJ327" s="45" t="str">
        <f t="array" ref="AJ327">IFERROR(INDEX('[1]Master Price'!$E:$E,MATCH(D327,'[1]Master Price'!$B:$B,0)),"0")</f>
        <v>0</v>
      </c>
      <c r="AK327" s="45">
        <f t="shared" si="33"/>
        <v>0</v>
      </c>
      <c r="AL327" s="46" t="str">
        <f t="shared" si="31"/>
        <v>0-day</v>
      </c>
      <c r="AM327" s="46" t="str">
        <f t="shared" si="34"/>
        <v>0-day</v>
      </c>
      <c r="AN327" s="46" t="str">
        <f t="shared" si="53"/>
        <v>0-day</v>
      </c>
      <c r="AO327" s="46" t="str">
        <f t="shared" si="54"/>
        <v>0-day</v>
      </c>
      <c r="AP327" s="46" t="str">
        <f t="shared" si="36"/>
        <v>0-day</v>
      </c>
      <c r="AQ327" s="46" t="str">
        <f t="shared" si="37"/>
        <v>0-day</v>
      </c>
      <c r="AR327" s="103"/>
      <c r="AS327" s="47" t="str">
        <f t="shared" si="38"/>
        <v/>
      </c>
      <c r="AT327" s="35">
        <f t="shared" si="52"/>
        <v>0</v>
      </c>
      <c r="AU327" s="48" t="e">
        <f t="shared" ca="1" si="39"/>
        <v>#NAME?</v>
      </c>
      <c r="AV327" s="48" t="e">
        <f t="shared" ca="1" si="40"/>
        <v>#NAME?</v>
      </c>
      <c r="AW327" s="49" t="e">
        <f t="shared" ca="1" si="41"/>
        <v>#NAME?</v>
      </c>
      <c r="AX327" s="48" t="e">
        <f t="shared" ca="1" si="42"/>
        <v>#NAME?</v>
      </c>
      <c r="AY327" s="49" t="str">
        <f t="shared" si="43"/>
        <v/>
      </c>
      <c r="AZ327" s="50" t="e">
        <f t="shared" ca="1" si="44"/>
        <v>#NAME?</v>
      </c>
      <c r="BA327" s="51" t="e">
        <f t="shared" ca="1" si="45"/>
        <v>#NAME?</v>
      </c>
      <c r="BB327" s="52" t="e">
        <f t="shared" ca="1" si="46"/>
        <v>#NAME?</v>
      </c>
      <c r="BC327" s="51" t="e">
        <f t="shared" ca="1" si="47"/>
        <v>#NAME?</v>
      </c>
      <c r="BD327" s="54" t="e">
        <f t="shared" ca="1" si="48"/>
        <v>#NAME?</v>
      </c>
      <c r="BE327" s="48" t="e">
        <f t="shared" ca="1" si="49"/>
        <v>#NAME?</v>
      </c>
      <c r="BF327" s="50" t="e">
        <f t="shared" ca="1" si="50"/>
        <v>#NAME?</v>
      </c>
      <c r="BG327" s="56" t="e">
        <f t="shared" ca="1" si="51"/>
        <v>#NAME?</v>
      </c>
      <c r="BH327" s="103"/>
      <c r="BI327" s="103"/>
      <c r="BJ327" s="103"/>
      <c r="BK327" s="103"/>
      <c r="BL327" s="103"/>
      <c r="BM327" s="103"/>
      <c r="BN327" s="24"/>
      <c r="BO327" s="24"/>
    </row>
    <row r="328" spans="1:67" ht="15.5">
      <c r="A328" s="25" t="str">
        <f t="shared" si="26"/>
        <v/>
      </c>
      <c r="B328" s="89"/>
      <c r="C328" s="25"/>
      <c r="D328" s="90"/>
      <c r="E328" s="90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36"/>
      <c r="S328" s="91"/>
      <c r="T328" s="36"/>
      <c r="U328" s="82"/>
      <c r="V328" s="25"/>
      <c r="W328" s="58"/>
      <c r="X328" s="34"/>
      <c r="Y328" s="34"/>
      <c r="Z328" s="36"/>
      <c r="AA328" s="104"/>
      <c r="AB328" s="35"/>
      <c r="AC328" s="25"/>
      <c r="AD328" s="25"/>
      <c r="AE328" s="44"/>
      <c r="AF328" s="94"/>
      <c r="AG328" s="25"/>
      <c r="AH328" s="25"/>
      <c r="AI328" s="25"/>
      <c r="AJ328" s="45" t="str">
        <f t="array" ref="AJ328">IFERROR(INDEX('[1]Master Price'!$E:$E,MATCH(D328,'[1]Master Price'!$B:$B,0)),"0")</f>
        <v>0</v>
      </c>
      <c r="AK328" s="45">
        <f t="shared" si="33"/>
        <v>0</v>
      </c>
      <c r="AL328" s="46" t="str">
        <f t="shared" si="31"/>
        <v>0-day</v>
      </c>
      <c r="AM328" s="46" t="str">
        <f t="shared" si="34"/>
        <v>0-day</v>
      </c>
      <c r="AN328" s="46" t="str">
        <f t="shared" si="53"/>
        <v>0-day</v>
      </c>
      <c r="AO328" s="46" t="str">
        <f t="shared" si="54"/>
        <v>0-day</v>
      </c>
      <c r="AP328" s="46" t="str">
        <f t="shared" si="36"/>
        <v>0-day</v>
      </c>
      <c r="AQ328" s="46" t="str">
        <f t="shared" si="37"/>
        <v>0-day</v>
      </c>
      <c r="AR328" s="103"/>
      <c r="AS328" s="47" t="str">
        <f t="shared" si="38"/>
        <v/>
      </c>
      <c r="AT328" s="35">
        <f t="shared" si="52"/>
        <v>0</v>
      </c>
      <c r="AU328" s="48" t="e">
        <f t="shared" ca="1" si="39"/>
        <v>#NAME?</v>
      </c>
      <c r="AV328" s="48" t="e">
        <f t="shared" ca="1" si="40"/>
        <v>#NAME?</v>
      </c>
      <c r="AW328" s="49" t="e">
        <f t="shared" ca="1" si="41"/>
        <v>#NAME?</v>
      </c>
      <c r="AX328" s="48" t="e">
        <f t="shared" ca="1" si="42"/>
        <v>#NAME?</v>
      </c>
      <c r="AY328" s="49" t="str">
        <f t="shared" si="43"/>
        <v/>
      </c>
      <c r="AZ328" s="50" t="e">
        <f t="shared" ca="1" si="44"/>
        <v>#NAME?</v>
      </c>
      <c r="BA328" s="51" t="e">
        <f t="shared" ca="1" si="45"/>
        <v>#NAME?</v>
      </c>
      <c r="BB328" s="52" t="e">
        <f t="shared" ca="1" si="46"/>
        <v>#NAME?</v>
      </c>
      <c r="BC328" s="51" t="e">
        <f t="shared" ca="1" si="47"/>
        <v>#NAME?</v>
      </c>
      <c r="BD328" s="54" t="e">
        <f t="shared" ca="1" si="48"/>
        <v>#NAME?</v>
      </c>
      <c r="BE328" s="48" t="e">
        <f t="shared" ca="1" si="49"/>
        <v>#NAME?</v>
      </c>
      <c r="BF328" s="50" t="e">
        <f t="shared" ca="1" si="50"/>
        <v>#NAME?</v>
      </c>
      <c r="BG328" s="56" t="e">
        <f t="shared" ca="1" si="51"/>
        <v>#NAME?</v>
      </c>
      <c r="BH328" s="103"/>
      <c r="BI328" s="103"/>
      <c r="BJ328" s="103"/>
      <c r="BK328" s="103"/>
      <c r="BL328" s="103"/>
      <c r="BM328" s="103"/>
      <c r="BN328" s="24"/>
      <c r="BO328" s="24"/>
    </row>
    <row r="329" spans="1:67" ht="15.5">
      <c r="A329" s="25" t="str">
        <f t="shared" si="26"/>
        <v/>
      </c>
      <c r="B329" s="89"/>
      <c r="C329" s="25"/>
      <c r="D329" s="90"/>
      <c r="E329" s="90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36"/>
      <c r="S329" s="91"/>
      <c r="T329" s="36"/>
      <c r="U329" s="82"/>
      <c r="V329" s="25"/>
      <c r="W329" s="58"/>
      <c r="X329" s="34"/>
      <c r="Y329" s="34"/>
      <c r="Z329" s="36"/>
      <c r="AA329" s="104"/>
      <c r="AB329" s="35"/>
      <c r="AC329" s="25"/>
      <c r="AD329" s="25"/>
      <c r="AE329" s="44"/>
      <c r="AF329" s="94"/>
      <c r="AG329" s="25"/>
      <c r="AH329" s="25"/>
      <c r="AI329" s="25"/>
      <c r="AJ329" s="45" t="str">
        <f t="array" ref="AJ329">IFERROR(INDEX('[1]Master Price'!$E:$E,MATCH(D329,'[1]Master Price'!$B:$B,0)),"0")</f>
        <v>0</v>
      </c>
      <c r="AK329" s="45">
        <f t="shared" si="33"/>
        <v>0</v>
      </c>
      <c r="AL329" s="46" t="str">
        <f t="shared" si="31"/>
        <v>0-day</v>
      </c>
      <c r="AM329" s="46" t="str">
        <f t="shared" si="34"/>
        <v>0-day</v>
      </c>
      <c r="AN329" s="46" t="str">
        <f t="shared" si="53"/>
        <v>0-day</v>
      </c>
      <c r="AO329" s="46" t="str">
        <f t="shared" si="54"/>
        <v>0-day</v>
      </c>
      <c r="AP329" s="46" t="str">
        <f t="shared" si="36"/>
        <v>0-day</v>
      </c>
      <c r="AQ329" s="46" t="str">
        <f t="shared" si="37"/>
        <v>0-day</v>
      </c>
      <c r="AR329" s="103"/>
      <c r="AS329" s="47" t="str">
        <f t="shared" si="38"/>
        <v/>
      </c>
      <c r="AT329" s="35">
        <f t="shared" si="52"/>
        <v>0</v>
      </c>
      <c r="AU329" s="48" t="e">
        <f t="shared" ca="1" si="39"/>
        <v>#NAME?</v>
      </c>
      <c r="AV329" s="48" t="e">
        <f t="shared" ca="1" si="40"/>
        <v>#NAME?</v>
      </c>
      <c r="AW329" s="49" t="e">
        <f t="shared" ca="1" si="41"/>
        <v>#NAME?</v>
      </c>
      <c r="AX329" s="48" t="e">
        <f t="shared" ca="1" si="42"/>
        <v>#NAME?</v>
      </c>
      <c r="AY329" s="49" t="str">
        <f t="shared" si="43"/>
        <v/>
      </c>
      <c r="AZ329" s="50" t="e">
        <f t="shared" ca="1" si="44"/>
        <v>#NAME?</v>
      </c>
      <c r="BA329" s="51" t="e">
        <f t="shared" ca="1" si="45"/>
        <v>#NAME?</v>
      </c>
      <c r="BB329" s="52" t="e">
        <f t="shared" ca="1" si="46"/>
        <v>#NAME?</v>
      </c>
      <c r="BC329" s="51" t="e">
        <f t="shared" ca="1" si="47"/>
        <v>#NAME?</v>
      </c>
      <c r="BD329" s="54" t="e">
        <f t="shared" ca="1" si="48"/>
        <v>#NAME?</v>
      </c>
      <c r="BE329" s="48" t="e">
        <f t="shared" ca="1" si="49"/>
        <v>#NAME?</v>
      </c>
      <c r="BF329" s="50" t="e">
        <f t="shared" ca="1" si="50"/>
        <v>#NAME?</v>
      </c>
      <c r="BG329" s="56" t="e">
        <f t="shared" ca="1" si="51"/>
        <v>#NAME?</v>
      </c>
      <c r="BH329" s="103"/>
      <c r="BI329" s="103"/>
      <c r="BJ329" s="103"/>
      <c r="BK329" s="103"/>
      <c r="BL329" s="103"/>
      <c r="BM329" s="103"/>
      <c r="BN329" s="24"/>
      <c r="BO329" s="24"/>
    </row>
    <row r="330" spans="1:67" ht="15.5">
      <c r="A330" s="25" t="str">
        <f t="shared" si="26"/>
        <v/>
      </c>
      <c r="B330" s="89"/>
      <c r="C330" s="25"/>
      <c r="D330" s="90"/>
      <c r="E330" s="90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36"/>
      <c r="S330" s="91"/>
      <c r="T330" s="36"/>
      <c r="U330" s="82"/>
      <c r="V330" s="25"/>
      <c r="W330" s="58"/>
      <c r="X330" s="34"/>
      <c r="Y330" s="34"/>
      <c r="Z330" s="36"/>
      <c r="AA330" s="104"/>
      <c r="AB330" s="35"/>
      <c r="AC330" s="25"/>
      <c r="AD330" s="25"/>
      <c r="AE330" s="44"/>
      <c r="AF330" s="94"/>
      <c r="AG330" s="25"/>
      <c r="AH330" s="25"/>
      <c r="AI330" s="25"/>
      <c r="AJ330" s="45" t="str">
        <f t="array" ref="AJ330">IFERROR(INDEX('[1]Master Price'!$E:$E,MATCH(D330,'[1]Master Price'!$B:$B,0)),"0")</f>
        <v>0</v>
      </c>
      <c r="AK330" s="45">
        <f t="shared" si="33"/>
        <v>0</v>
      </c>
      <c r="AL330" s="46" t="str">
        <f t="shared" si="31"/>
        <v>0-day</v>
      </c>
      <c r="AM330" s="46" t="str">
        <f t="shared" si="34"/>
        <v>0-day</v>
      </c>
      <c r="AN330" s="46" t="str">
        <f t="shared" si="53"/>
        <v>0-day</v>
      </c>
      <c r="AO330" s="46" t="str">
        <f t="shared" si="54"/>
        <v>0-day</v>
      </c>
      <c r="AP330" s="46" t="str">
        <f t="shared" si="36"/>
        <v>0-day</v>
      </c>
      <c r="AQ330" s="46" t="str">
        <f t="shared" si="37"/>
        <v>0-day</v>
      </c>
      <c r="AR330" s="103"/>
      <c r="AS330" s="47" t="str">
        <f t="shared" si="38"/>
        <v/>
      </c>
      <c r="AT330" s="35">
        <f t="shared" si="52"/>
        <v>0</v>
      </c>
      <c r="AU330" s="48" t="e">
        <f t="shared" ca="1" si="39"/>
        <v>#NAME?</v>
      </c>
      <c r="AV330" s="48" t="e">
        <f t="shared" ca="1" si="40"/>
        <v>#NAME?</v>
      </c>
      <c r="AW330" s="49" t="e">
        <f t="shared" ca="1" si="41"/>
        <v>#NAME?</v>
      </c>
      <c r="AX330" s="48" t="e">
        <f t="shared" ca="1" si="42"/>
        <v>#NAME?</v>
      </c>
      <c r="AY330" s="49" t="str">
        <f t="shared" si="43"/>
        <v/>
      </c>
      <c r="AZ330" s="50" t="e">
        <f t="shared" ca="1" si="44"/>
        <v>#NAME?</v>
      </c>
      <c r="BA330" s="51" t="e">
        <f t="shared" ca="1" si="45"/>
        <v>#NAME?</v>
      </c>
      <c r="BB330" s="52" t="e">
        <f t="shared" ca="1" si="46"/>
        <v>#NAME?</v>
      </c>
      <c r="BC330" s="51" t="e">
        <f t="shared" ca="1" si="47"/>
        <v>#NAME?</v>
      </c>
      <c r="BD330" s="54" t="e">
        <f t="shared" ca="1" si="48"/>
        <v>#NAME?</v>
      </c>
      <c r="BE330" s="48" t="e">
        <f t="shared" ca="1" si="49"/>
        <v>#NAME?</v>
      </c>
      <c r="BF330" s="50" t="e">
        <f t="shared" ca="1" si="50"/>
        <v>#NAME?</v>
      </c>
      <c r="BG330" s="56" t="e">
        <f t="shared" ca="1" si="51"/>
        <v>#NAME?</v>
      </c>
      <c r="BH330" s="103"/>
      <c r="BI330" s="103"/>
      <c r="BJ330" s="103"/>
      <c r="BK330" s="103"/>
      <c r="BL330" s="103"/>
      <c r="BM330" s="103"/>
      <c r="BN330" s="24"/>
      <c r="BO330" s="24"/>
    </row>
    <row r="331" spans="1:67" ht="15.5">
      <c r="A331" s="25" t="str">
        <f t="shared" si="26"/>
        <v/>
      </c>
      <c r="B331" s="89"/>
      <c r="C331" s="25"/>
      <c r="D331" s="90"/>
      <c r="E331" s="90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36"/>
      <c r="S331" s="91"/>
      <c r="T331" s="36"/>
      <c r="U331" s="82"/>
      <c r="V331" s="25"/>
      <c r="W331" s="58"/>
      <c r="X331" s="34"/>
      <c r="Y331" s="34"/>
      <c r="Z331" s="36"/>
      <c r="AA331" s="104"/>
      <c r="AB331" s="35"/>
      <c r="AC331" s="25"/>
      <c r="AD331" s="25"/>
      <c r="AE331" s="44"/>
      <c r="AF331" s="94"/>
      <c r="AG331" s="25"/>
      <c r="AH331" s="25"/>
      <c r="AI331" s="25"/>
      <c r="AJ331" s="45" t="str">
        <f t="array" ref="AJ331">IFERROR(INDEX('[1]Master Price'!$E:$E,MATCH(D331,'[1]Master Price'!$B:$B,0)),"0")</f>
        <v>0</v>
      </c>
      <c r="AK331" s="45">
        <f t="shared" si="33"/>
        <v>0</v>
      </c>
      <c r="AL331" s="46" t="str">
        <f t="shared" si="31"/>
        <v>0-day</v>
      </c>
      <c r="AM331" s="46" t="str">
        <f t="shared" si="34"/>
        <v>0-day</v>
      </c>
      <c r="AN331" s="46" t="str">
        <f t="shared" si="53"/>
        <v>0-day</v>
      </c>
      <c r="AO331" s="46" t="str">
        <f t="shared" si="54"/>
        <v>0-day</v>
      </c>
      <c r="AP331" s="46" t="str">
        <f t="shared" si="36"/>
        <v>0-day</v>
      </c>
      <c r="AQ331" s="46" t="str">
        <f t="shared" si="37"/>
        <v>0-day</v>
      </c>
      <c r="AR331" s="103"/>
      <c r="AS331" s="47" t="str">
        <f t="shared" si="38"/>
        <v/>
      </c>
      <c r="AT331" s="35">
        <f t="shared" si="52"/>
        <v>0</v>
      </c>
      <c r="AU331" s="48" t="e">
        <f t="shared" ca="1" si="39"/>
        <v>#NAME?</v>
      </c>
      <c r="AV331" s="48" t="e">
        <f t="shared" ca="1" si="40"/>
        <v>#NAME?</v>
      </c>
      <c r="AW331" s="49" t="e">
        <f t="shared" ca="1" si="41"/>
        <v>#NAME?</v>
      </c>
      <c r="AX331" s="48" t="e">
        <f t="shared" ca="1" si="42"/>
        <v>#NAME?</v>
      </c>
      <c r="AY331" s="49" t="str">
        <f t="shared" si="43"/>
        <v/>
      </c>
      <c r="AZ331" s="50" t="e">
        <f t="shared" ca="1" si="44"/>
        <v>#NAME?</v>
      </c>
      <c r="BA331" s="51" t="e">
        <f t="shared" ca="1" si="45"/>
        <v>#NAME?</v>
      </c>
      <c r="BB331" s="52" t="e">
        <f t="shared" ca="1" si="46"/>
        <v>#NAME?</v>
      </c>
      <c r="BC331" s="51" t="e">
        <f t="shared" ca="1" si="47"/>
        <v>#NAME?</v>
      </c>
      <c r="BD331" s="54" t="e">
        <f t="shared" ca="1" si="48"/>
        <v>#NAME?</v>
      </c>
      <c r="BE331" s="48" t="e">
        <f t="shared" ca="1" si="49"/>
        <v>#NAME?</v>
      </c>
      <c r="BF331" s="50" t="e">
        <f t="shared" ca="1" si="50"/>
        <v>#NAME?</v>
      </c>
      <c r="BG331" s="56" t="e">
        <f t="shared" ca="1" si="51"/>
        <v>#NAME?</v>
      </c>
      <c r="BH331" s="103"/>
      <c r="BI331" s="103"/>
      <c r="BJ331" s="103"/>
      <c r="BK331" s="103"/>
      <c r="BL331" s="103"/>
      <c r="BM331" s="103"/>
      <c r="BN331" s="24"/>
      <c r="BO331" s="24"/>
    </row>
    <row r="332" spans="1:67" ht="15.5">
      <c r="A332" s="25" t="str">
        <f t="shared" si="26"/>
        <v/>
      </c>
      <c r="B332" s="89"/>
      <c r="C332" s="25"/>
      <c r="D332" s="90"/>
      <c r="E332" s="90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36"/>
      <c r="S332" s="91"/>
      <c r="T332" s="36"/>
      <c r="U332" s="82"/>
      <c r="V332" s="25"/>
      <c r="W332" s="58"/>
      <c r="X332" s="34"/>
      <c r="Y332" s="34"/>
      <c r="Z332" s="36"/>
      <c r="AA332" s="104"/>
      <c r="AB332" s="35"/>
      <c r="AC332" s="25"/>
      <c r="AD332" s="25"/>
      <c r="AE332" s="44"/>
      <c r="AF332" s="94"/>
      <c r="AG332" s="25"/>
      <c r="AH332" s="25"/>
      <c r="AI332" s="25"/>
      <c r="AJ332" s="45" t="str">
        <f t="array" ref="AJ332">IFERROR(INDEX('[1]Master Price'!$E:$E,MATCH(D332,'[1]Master Price'!$B:$B,0)),"0")</f>
        <v>0</v>
      </c>
      <c r="AK332" s="45">
        <f t="shared" si="33"/>
        <v>0</v>
      </c>
      <c r="AL332" s="46" t="str">
        <f t="shared" si="31"/>
        <v>0-day</v>
      </c>
      <c r="AM332" s="46" t="str">
        <f t="shared" si="34"/>
        <v>0-day</v>
      </c>
      <c r="AN332" s="46" t="str">
        <f t="shared" si="53"/>
        <v>0-day</v>
      </c>
      <c r="AO332" s="46" t="str">
        <f t="shared" si="54"/>
        <v>0-day</v>
      </c>
      <c r="AP332" s="46" t="str">
        <f t="shared" si="36"/>
        <v>0-day</v>
      </c>
      <c r="AQ332" s="46" t="str">
        <f t="shared" si="37"/>
        <v>0-day</v>
      </c>
      <c r="AR332" s="103"/>
      <c r="AS332" s="47" t="str">
        <f t="shared" si="38"/>
        <v/>
      </c>
      <c r="AT332" s="35">
        <f t="shared" si="52"/>
        <v>0</v>
      </c>
      <c r="AU332" s="48" t="e">
        <f t="shared" ca="1" si="39"/>
        <v>#NAME?</v>
      </c>
      <c r="AV332" s="48" t="e">
        <f t="shared" ca="1" si="40"/>
        <v>#NAME?</v>
      </c>
      <c r="AW332" s="49" t="e">
        <f t="shared" ca="1" si="41"/>
        <v>#NAME?</v>
      </c>
      <c r="AX332" s="48" t="e">
        <f t="shared" ca="1" si="42"/>
        <v>#NAME?</v>
      </c>
      <c r="AY332" s="49" t="str">
        <f t="shared" si="43"/>
        <v/>
      </c>
      <c r="AZ332" s="50" t="e">
        <f t="shared" ca="1" si="44"/>
        <v>#NAME?</v>
      </c>
      <c r="BA332" s="51" t="e">
        <f t="shared" ca="1" si="45"/>
        <v>#NAME?</v>
      </c>
      <c r="BB332" s="52" t="e">
        <f t="shared" ca="1" si="46"/>
        <v>#NAME?</v>
      </c>
      <c r="BC332" s="51" t="e">
        <f t="shared" ca="1" si="47"/>
        <v>#NAME?</v>
      </c>
      <c r="BD332" s="54" t="e">
        <f t="shared" ca="1" si="48"/>
        <v>#NAME?</v>
      </c>
      <c r="BE332" s="48" t="e">
        <f t="shared" ca="1" si="49"/>
        <v>#NAME?</v>
      </c>
      <c r="BF332" s="50" t="e">
        <f t="shared" ca="1" si="50"/>
        <v>#NAME?</v>
      </c>
      <c r="BG332" s="56" t="e">
        <f t="shared" ca="1" si="51"/>
        <v>#NAME?</v>
      </c>
      <c r="BH332" s="103"/>
      <c r="BI332" s="103"/>
      <c r="BJ332" s="103"/>
      <c r="BK332" s="103"/>
      <c r="BL332" s="103"/>
      <c r="BM332" s="103"/>
      <c r="BN332" s="24"/>
      <c r="BO332" s="24"/>
    </row>
    <row r="333" spans="1:67" ht="15.5">
      <c r="A333" s="25" t="str">
        <f t="shared" si="26"/>
        <v/>
      </c>
      <c r="B333" s="89"/>
      <c r="C333" s="25"/>
      <c r="D333" s="90"/>
      <c r="E333" s="90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36"/>
      <c r="S333" s="91"/>
      <c r="T333" s="36"/>
      <c r="U333" s="82"/>
      <c r="V333" s="25"/>
      <c r="W333" s="58"/>
      <c r="X333" s="34"/>
      <c r="Y333" s="34"/>
      <c r="Z333" s="36"/>
      <c r="AA333" s="104"/>
      <c r="AB333" s="35"/>
      <c r="AC333" s="25"/>
      <c r="AD333" s="25"/>
      <c r="AE333" s="44"/>
      <c r="AF333" s="94"/>
      <c r="AG333" s="25"/>
      <c r="AH333" s="25"/>
      <c r="AI333" s="25"/>
      <c r="AJ333" s="45" t="str">
        <f t="array" ref="AJ333">IFERROR(INDEX('[1]Master Price'!$E:$E,MATCH(D333,'[1]Master Price'!$B:$B,0)),"0")</f>
        <v>0</v>
      </c>
      <c r="AK333" s="45">
        <f t="shared" si="33"/>
        <v>0</v>
      </c>
      <c r="AL333" s="46" t="str">
        <f t="shared" si="31"/>
        <v>0-day</v>
      </c>
      <c r="AM333" s="46" t="str">
        <f t="shared" si="34"/>
        <v>0-day</v>
      </c>
      <c r="AN333" s="46" t="str">
        <f t="shared" si="53"/>
        <v>0-day</v>
      </c>
      <c r="AO333" s="46" t="str">
        <f t="shared" si="54"/>
        <v>0-day</v>
      </c>
      <c r="AP333" s="46" t="str">
        <f t="shared" si="36"/>
        <v>0-day</v>
      </c>
      <c r="AQ333" s="46" t="str">
        <f t="shared" si="37"/>
        <v>0-day</v>
      </c>
      <c r="AR333" s="103"/>
      <c r="AS333" s="47" t="str">
        <f t="shared" si="38"/>
        <v/>
      </c>
      <c r="AT333" s="35">
        <f t="shared" si="52"/>
        <v>0</v>
      </c>
      <c r="AU333" s="48" t="e">
        <f t="shared" ca="1" si="39"/>
        <v>#NAME?</v>
      </c>
      <c r="AV333" s="48" t="e">
        <f t="shared" ca="1" si="40"/>
        <v>#NAME?</v>
      </c>
      <c r="AW333" s="49" t="e">
        <f t="shared" ca="1" si="41"/>
        <v>#NAME?</v>
      </c>
      <c r="AX333" s="48" t="e">
        <f t="shared" ca="1" si="42"/>
        <v>#NAME?</v>
      </c>
      <c r="AY333" s="49" t="str">
        <f t="shared" si="43"/>
        <v/>
      </c>
      <c r="AZ333" s="50" t="e">
        <f t="shared" ca="1" si="44"/>
        <v>#NAME?</v>
      </c>
      <c r="BA333" s="51" t="e">
        <f t="shared" ca="1" si="45"/>
        <v>#NAME?</v>
      </c>
      <c r="BB333" s="52" t="e">
        <f t="shared" ca="1" si="46"/>
        <v>#NAME?</v>
      </c>
      <c r="BC333" s="51" t="e">
        <f t="shared" ca="1" si="47"/>
        <v>#NAME?</v>
      </c>
      <c r="BD333" s="54" t="e">
        <f t="shared" ca="1" si="48"/>
        <v>#NAME?</v>
      </c>
      <c r="BE333" s="48" t="e">
        <f t="shared" ca="1" si="49"/>
        <v>#NAME?</v>
      </c>
      <c r="BF333" s="50" t="e">
        <f t="shared" ca="1" si="50"/>
        <v>#NAME?</v>
      </c>
      <c r="BG333" s="56" t="e">
        <f t="shared" ca="1" si="51"/>
        <v>#NAME?</v>
      </c>
      <c r="BH333" s="103"/>
      <c r="BI333" s="103"/>
      <c r="BJ333" s="103"/>
      <c r="BK333" s="103"/>
      <c r="BL333" s="103"/>
      <c r="BM333" s="103"/>
      <c r="BN333" s="24"/>
      <c r="BO333" s="24"/>
    </row>
    <row r="334" spans="1:67" ht="15.5">
      <c r="A334" s="25" t="str">
        <f t="shared" si="26"/>
        <v/>
      </c>
      <c r="B334" s="89"/>
      <c r="C334" s="25"/>
      <c r="D334" s="90"/>
      <c r="E334" s="90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36"/>
      <c r="S334" s="91"/>
      <c r="T334" s="36"/>
      <c r="U334" s="82"/>
      <c r="V334" s="25"/>
      <c r="W334" s="58"/>
      <c r="X334" s="34"/>
      <c r="Y334" s="34"/>
      <c r="Z334" s="36"/>
      <c r="AA334" s="104"/>
      <c r="AB334" s="35"/>
      <c r="AC334" s="25"/>
      <c r="AD334" s="25"/>
      <c r="AE334" s="44"/>
      <c r="AF334" s="94"/>
      <c r="AG334" s="25"/>
      <c r="AH334" s="25"/>
      <c r="AI334" s="25"/>
      <c r="AJ334" s="45" t="str">
        <f t="array" ref="AJ334">IFERROR(INDEX('[1]Master Price'!$E:$E,MATCH(D334,'[1]Master Price'!$B:$B,0)),"0")</f>
        <v>0</v>
      </c>
      <c r="AK334" s="45">
        <f t="shared" si="33"/>
        <v>0</v>
      </c>
      <c r="AL334" s="46" t="str">
        <f t="shared" si="31"/>
        <v>0-day</v>
      </c>
      <c r="AM334" s="46" t="str">
        <f t="shared" si="34"/>
        <v>0-day</v>
      </c>
      <c r="AN334" s="46" t="str">
        <f t="shared" si="53"/>
        <v>0-day</v>
      </c>
      <c r="AO334" s="46" t="str">
        <f t="shared" si="54"/>
        <v>0-day</v>
      </c>
      <c r="AP334" s="46" t="str">
        <f t="shared" si="36"/>
        <v>0-day</v>
      </c>
      <c r="AQ334" s="46" t="str">
        <f t="shared" si="37"/>
        <v>0-day</v>
      </c>
      <c r="AR334" s="103"/>
      <c r="AS334" s="47" t="str">
        <f t="shared" si="38"/>
        <v/>
      </c>
      <c r="AT334" s="35">
        <f t="shared" si="52"/>
        <v>0</v>
      </c>
      <c r="AU334" s="48" t="e">
        <f t="shared" ca="1" si="39"/>
        <v>#NAME?</v>
      </c>
      <c r="AV334" s="48" t="e">
        <f t="shared" ca="1" si="40"/>
        <v>#NAME?</v>
      </c>
      <c r="AW334" s="49" t="e">
        <f t="shared" ca="1" si="41"/>
        <v>#NAME?</v>
      </c>
      <c r="AX334" s="48" t="e">
        <f t="shared" ca="1" si="42"/>
        <v>#NAME?</v>
      </c>
      <c r="AY334" s="49" t="str">
        <f t="shared" si="43"/>
        <v/>
      </c>
      <c r="AZ334" s="50" t="e">
        <f t="shared" ca="1" si="44"/>
        <v>#NAME?</v>
      </c>
      <c r="BA334" s="51" t="e">
        <f t="shared" ca="1" si="45"/>
        <v>#NAME?</v>
      </c>
      <c r="BB334" s="52" t="e">
        <f t="shared" ca="1" si="46"/>
        <v>#NAME?</v>
      </c>
      <c r="BC334" s="51" t="e">
        <f t="shared" ca="1" si="47"/>
        <v>#NAME?</v>
      </c>
      <c r="BD334" s="54" t="e">
        <f t="shared" ca="1" si="48"/>
        <v>#NAME?</v>
      </c>
      <c r="BE334" s="48" t="e">
        <f t="shared" ca="1" si="49"/>
        <v>#NAME?</v>
      </c>
      <c r="BF334" s="50" t="e">
        <f t="shared" ca="1" si="50"/>
        <v>#NAME?</v>
      </c>
      <c r="BG334" s="56" t="e">
        <f t="shared" ca="1" si="51"/>
        <v>#NAME?</v>
      </c>
      <c r="BH334" s="103"/>
      <c r="BI334" s="103"/>
      <c r="BJ334" s="103"/>
      <c r="BK334" s="103"/>
      <c r="BL334" s="103"/>
      <c r="BM334" s="103"/>
      <c r="BN334" s="24"/>
      <c r="BO334" s="24"/>
    </row>
    <row r="335" spans="1:67" ht="15.5">
      <c r="A335" s="25" t="str">
        <f t="shared" si="26"/>
        <v/>
      </c>
      <c r="B335" s="89"/>
      <c r="C335" s="25"/>
      <c r="D335" s="90"/>
      <c r="E335" s="90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36"/>
      <c r="S335" s="91"/>
      <c r="T335" s="36"/>
      <c r="U335" s="82"/>
      <c r="V335" s="25"/>
      <c r="W335" s="58"/>
      <c r="X335" s="34"/>
      <c r="Y335" s="34"/>
      <c r="Z335" s="36"/>
      <c r="AA335" s="104"/>
      <c r="AB335" s="35"/>
      <c r="AC335" s="25"/>
      <c r="AD335" s="25"/>
      <c r="AE335" s="44"/>
      <c r="AF335" s="94"/>
      <c r="AG335" s="25"/>
      <c r="AH335" s="25"/>
      <c r="AI335" s="25"/>
      <c r="AJ335" s="45" t="str">
        <f t="array" ref="AJ335">IFERROR(INDEX('[1]Master Price'!$E:$E,MATCH(D335,'[1]Master Price'!$B:$B,0)),"0")</f>
        <v>0</v>
      </c>
      <c r="AK335" s="45">
        <f t="shared" si="33"/>
        <v>0</v>
      </c>
      <c r="AL335" s="46" t="str">
        <f t="shared" si="31"/>
        <v>0-day</v>
      </c>
      <c r="AM335" s="46" t="str">
        <f t="shared" si="34"/>
        <v>0-day</v>
      </c>
      <c r="AN335" s="46" t="str">
        <f t="shared" si="53"/>
        <v>0-day</v>
      </c>
      <c r="AO335" s="46" t="str">
        <f t="shared" si="54"/>
        <v>0-day</v>
      </c>
      <c r="AP335" s="46" t="str">
        <f t="shared" si="36"/>
        <v>0-day</v>
      </c>
      <c r="AQ335" s="46" t="str">
        <f t="shared" si="37"/>
        <v>0-day</v>
      </c>
      <c r="AR335" s="103"/>
      <c r="AS335" s="47" t="str">
        <f t="shared" si="38"/>
        <v/>
      </c>
      <c r="AT335" s="35">
        <f t="shared" si="52"/>
        <v>0</v>
      </c>
      <c r="AU335" s="48" t="e">
        <f t="shared" ca="1" si="39"/>
        <v>#NAME?</v>
      </c>
      <c r="AV335" s="48" t="e">
        <f t="shared" ca="1" si="40"/>
        <v>#NAME?</v>
      </c>
      <c r="AW335" s="49" t="e">
        <f t="shared" ca="1" si="41"/>
        <v>#NAME?</v>
      </c>
      <c r="AX335" s="48" t="e">
        <f t="shared" ca="1" si="42"/>
        <v>#NAME?</v>
      </c>
      <c r="AY335" s="49" t="str">
        <f t="shared" si="43"/>
        <v/>
      </c>
      <c r="AZ335" s="50" t="e">
        <f t="shared" ca="1" si="44"/>
        <v>#NAME?</v>
      </c>
      <c r="BA335" s="51" t="e">
        <f t="shared" ca="1" si="45"/>
        <v>#NAME?</v>
      </c>
      <c r="BB335" s="52" t="e">
        <f t="shared" ca="1" si="46"/>
        <v>#NAME?</v>
      </c>
      <c r="BC335" s="51" t="e">
        <f t="shared" ca="1" si="47"/>
        <v>#NAME?</v>
      </c>
      <c r="BD335" s="54" t="e">
        <f t="shared" ca="1" si="48"/>
        <v>#NAME?</v>
      </c>
      <c r="BE335" s="48" t="e">
        <f t="shared" ca="1" si="49"/>
        <v>#NAME?</v>
      </c>
      <c r="BF335" s="50" t="e">
        <f t="shared" ca="1" si="50"/>
        <v>#NAME?</v>
      </c>
      <c r="BG335" s="56" t="e">
        <f t="shared" ca="1" si="51"/>
        <v>#NAME?</v>
      </c>
      <c r="BH335" s="103"/>
      <c r="BI335" s="103"/>
      <c r="BJ335" s="103"/>
      <c r="BK335" s="103"/>
      <c r="BL335" s="103"/>
      <c r="BM335" s="103"/>
      <c r="BN335" s="24"/>
      <c r="BO335" s="24"/>
    </row>
    <row r="336" spans="1:67" ht="15.5">
      <c r="A336" s="25" t="str">
        <f t="shared" si="26"/>
        <v/>
      </c>
      <c r="B336" s="89"/>
      <c r="C336" s="25"/>
      <c r="D336" s="90"/>
      <c r="E336" s="90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36"/>
      <c r="S336" s="91"/>
      <c r="T336" s="36"/>
      <c r="U336" s="82"/>
      <c r="V336" s="25"/>
      <c r="W336" s="58"/>
      <c r="X336" s="34"/>
      <c r="Y336" s="34"/>
      <c r="Z336" s="36"/>
      <c r="AA336" s="104"/>
      <c r="AB336" s="35"/>
      <c r="AC336" s="25"/>
      <c r="AD336" s="25"/>
      <c r="AE336" s="44"/>
      <c r="AF336" s="94"/>
      <c r="AG336" s="25"/>
      <c r="AH336" s="25"/>
      <c r="AI336" s="25"/>
      <c r="AJ336" s="45" t="str">
        <f t="array" ref="AJ336">IFERROR(INDEX('[1]Master Price'!$E:$E,MATCH(D336,'[1]Master Price'!$B:$B,0)),"0")</f>
        <v>0</v>
      </c>
      <c r="AK336" s="45">
        <f t="shared" si="33"/>
        <v>0</v>
      </c>
      <c r="AL336" s="46" t="str">
        <f t="shared" si="31"/>
        <v>0-day</v>
      </c>
      <c r="AM336" s="46" t="str">
        <f t="shared" si="34"/>
        <v>0-day</v>
      </c>
      <c r="AN336" s="46" t="str">
        <f t="shared" si="53"/>
        <v>0-day</v>
      </c>
      <c r="AO336" s="46" t="str">
        <f t="shared" si="54"/>
        <v>0-day</v>
      </c>
      <c r="AP336" s="46" t="str">
        <f t="shared" si="36"/>
        <v>0-day</v>
      </c>
      <c r="AQ336" s="46" t="str">
        <f t="shared" si="37"/>
        <v>0-day</v>
      </c>
      <c r="AR336" s="103"/>
      <c r="AS336" s="47" t="str">
        <f t="shared" si="38"/>
        <v/>
      </c>
      <c r="AT336" s="35">
        <f t="shared" si="52"/>
        <v>0</v>
      </c>
      <c r="AU336" s="48" t="e">
        <f t="shared" ca="1" si="39"/>
        <v>#NAME?</v>
      </c>
      <c r="AV336" s="48" t="e">
        <f t="shared" ca="1" si="40"/>
        <v>#NAME?</v>
      </c>
      <c r="AW336" s="49" t="e">
        <f t="shared" ca="1" si="41"/>
        <v>#NAME?</v>
      </c>
      <c r="AX336" s="48" t="e">
        <f t="shared" ca="1" si="42"/>
        <v>#NAME?</v>
      </c>
      <c r="AY336" s="49" t="str">
        <f t="shared" si="43"/>
        <v/>
      </c>
      <c r="AZ336" s="50" t="e">
        <f t="shared" ca="1" si="44"/>
        <v>#NAME?</v>
      </c>
      <c r="BA336" s="51" t="e">
        <f t="shared" ca="1" si="45"/>
        <v>#NAME?</v>
      </c>
      <c r="BB336" s="52" t="e">
        <f t="shared" ca="1" si="46"/>
        <v>#NAME?</v>
      </c>
      <c r="BC336" s="51" t="e">
        <f t="shared" ca="1" si="47"/>
        <v>#NAME?</v>
      </c>
      <c r="BD336" s="54" t="e">
        <f t="shared" ca="1" si="48"/>
        <v>#NAME?</v>
      </c>
      <c r="BE336" s="48" t="e">
        <f t="shared" ca="1" si="49"/>
        <v>#NAME?</v>
      </c>
      <c r="BF336" s="50" t="e">
        <f t="shared" ca="1" si="50"/>
        <v>#NAME?</v>
      </c>
      <c r="BG336" s="56" t="e">
        <f t="shared" ca="1" si="51"/>
        <v>#NAME?</v>
      </c>
      <c r="BH336" s="103"/>
      <c r="BI336" s="103"/>
      <c r="BJ336" s="103"/>
      <c r="BK336" s="103"/>
      <c r="BL336" s="103"/>
      <c r="BM336" s="103"/>
      <c r="BN336" s="24"/>
      <c r="BO336" s="24"/>
    </row>
    <row r="337" spans="1:67" ht="15.5">
      <c r="A337" s="25" t="str">
        <f t="shared" si="26"/>
        <v/>
      </c>
      <c r="B337" s="89"/>
      <c r="C337" s="25"/>
      <c r="D337" s="90"/>
      <c r="E337" s="90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36"/>
      <c r="S337" s="91"/>
      <c r="T337" s="36"/>
      <c r="U337" s="82"/>
      <c r="V337" s="25"/>
      <c r="W337" s="58"/>
      <c r="X337" s="34"/>
      <c r="Y337" s="34"/>
      <c r="Z337" s="36"/>
      <c r="AA337" s="104"/>
      <c r="AB337" s="35"/>
      <c r="AC337" s="25"/>
      <c r="AD337" s="25"/>
      <c r="AE337" s="44"/>
      <c r="AF337" s="94"/>
      <c r="AG337" s="25"/>
      <c r="AH337" s="25"/>
      <c r="AI337" s="25"/>
      <c r="AJ337" s="45" t="str">
        <f t="array" ref="AJ337">IFERROR(INDEX('[1]Master Price'!$E:$E,MATCH(D337,'[1]Master Price'!$B:$B,0)),"0")</f>
        <v>0</v>
      </c>
      <c r="AK337" s="45">
        <f t="shared" si="33"/>
        <v>0</v>
      </c>
      <c r="AL337" s="46" t="str">
        <f t="shared" si="31"/>
        <v>0-day</v>
      </c>
      <c r="AM337" s="46" t="str">
        <f t="shared" si="34"/>
        <v>0-day</v>
      </c>
      <c r="AN337" s="46" t="str">
        <f t="shared" si="53"/>
        <v>0-day</v>
      </c>
      <c r="AO337" s="46" t="str">
        <f t="shared" si="54"/>
        <v>0-day</v>
      </c>
      <c r="AP337" s="46" t="str">
        <f t="shared" si="36"/>
        <v>0-day</v>
      </c>
      <c r="AQ337" s="46" t="str">
        <f t="shared" si="37"/>
        <v>0-day</v>
      </c>
      <c r="AR337" s="103"/>
      <c r="AS337" s="47" t="str">
        <f t="shared" si="38"/>
        <v/>
      </c>
      <c r="AT337" s="35">
        <f t="shared" si="52"/>
        <v>0</v>
      </c>
      <c r="AU337" s="48" t="e">
        <f t="shared" ca="1" si="39"/>
        <v>#NAME?</v>
      </c>
      <c r="AV337" s="48" t="e">
        <f t="shared" ca="1" si="40"/>
        <v>#NAME?</v>
      </c>
      <c r="AW337" s="49" t="e">
        <f t="shared" ca="1" si="41"/>
        <v>#NAME?</v>
      </c>
      <c r="AX337" s="48" t="e">
        <f t="shared" ca="1" si="42"/>
        <v>#NAME?</v>
      </c>
      <c r="AY337" s="49" t="str">
        <f t="shared" si="43"/>
        <v/>
      </c>
      <c r="AZ337" s="50" t="e">
        <f t="shared" ca="1" si="44"/>
        <v>#NAME?</v>
      </c>
      <c r="BA337" s="51" t="e">
        <f t="shared" ca="1" si="45"/>
        <v>#NAME?</v>
      </c>
      <c r="BB337" s="52" t="e">
        <f t="shared" ca="1" si="46"/>
        <v>#NAME?</v>
      </c>
      <c r="BC337" s="51" t="e">
        <f t="shared" ca="1" si="47"/>
        <v>#NAME?</v>
      </c>
      <c r="BD337" s="54" t="e">
        <f t="shared" ca="1" si="48"/>
        <v>#NAME?</v>
      </c>
      <c r="BE337" s="48" t="e">
        <f t="shared" ca="1" si="49"/>
        <v>#NAME?</v>
      </c>
      <c r="BF337" s="50" t="e">
        <f t="shared" ca="1" si="50"/>
        <v>#NAME?</v>
      </c>
      <c r="BG337" s="56" t="e">
        <f t="shared" ca="1" si="51"/>
        <v>#NAME?</v>
      </c>
      <c r="BH337" s="103"/>
      <c r="BI337" s="103"/>
      <c r="BJ337" s="103"/>
      <c r="BK337" s="103"/>
      <c r="BL337" s="103"/>
      <c r="BM337" s="103"/>
      <c r="BN337" s="24"/>
      <c r="BO337" s="24"/>
    </row>
    <row r="338" spans="1:67" ht="15.5">
      <c r="A338" s="25" t="str">
        <f t="shared" si="26"/>
        <v/>
      </c>
      <c r="B338" s="89"/>
      <c r="C338" s="25"/>
      <c r="D338" s="90"/>
      <c r="E338" s="90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36"/>
      <c r="S338" s="91"/>
      <c r="T338" s="36"/>
      <c r="U338" s="82"/>
      <c r="V338" s="25"/>
      <c r="W338" s="58"/>
      <c r="X338" s="34"/>
      <c r="Y338" s="34"/>
      <c r="Z338" s="36"/>
      <c r="AA338" s="104"/>
      <c r="AB338" s="35"/>
      <c r="AC338" s="25"/>
      <c r="AD338" s="25"/>
      <c r="AE338" s="44"/>
      <c r="AF338" s="94"/>
      <c r="AG338" s="25"/>
      <c r="AH338" s="25"/>
      <c r="AI338" s="25"/>
      <c r="AJ338" s="45" t="str">
        <f t="array" ref="AJ338">IFERROR(INDEX('[1]Master Price'!$E:$E,MATCH(D338,'[1]Master Price'!$B:$B,0)),"0")</f>
        <v>0</v>
      </c>
      <c r="AK338" s="45">
        <f t="shared" si="33"/>
        <v>0</v>
      </c>
      <c r="AL338" s="46" t="str">
        <f t="shared" si="31"/>
        <v>0-day</v>
      </c>
      <c r="AM338" s="46" t="str">
        <f t="shared" si="34"/>
        <v>0-day</v>
      </c>
      <c r="AN338" s="46" t="str">
        <f t="shared" si="53"/>
        <v>0-day</v>
      </c>
      <c r="AO338" s="46" t="str">
        <f t="shared" si="54"/>
        <v>0-day</v>
      </c>
      <c r="AP338" s="46" t="str">
        <f t="shared" si="36"/>
        <v>0-day</v>
      </c>
      <c r="AQ338" s="46" t="str">
        <f t="shared" si="37"/>
        <v>0-day</v>
      </c>
      <c r="AR338" s="103"/>
      <c r="AS338" s="47" t="str">
        <f t="shared" si="38"/>
        <v/>
      </c>
      <c r="AT338" s="35">
        <f t="shared" si="52"/>
        <v>0</v>
      </c>
      <c r="AU338" s="48" t="e">
        <f t="shared" ca="1" si="39"/>
        <v>#NAME?</v>
      </c>
      <c r="AV338" s="48" t="e">
        <f t="shared" ca="1" si="40"/>
        <v>#NAME?</v>
      </c>
      <c r="AW338" s="49" t="e">
        <f t="shared" ca="1" si="41"/>
        <v>#NAME?</v>
      </c>
      <c r="AX338" s="48" t="e">
        <f t="shared" ca="1" si="42"/>
        <v>#NAME?</v>
      </c>
      <c r="AY338" s="49" t="str">
        <f t="shared" si="43"/>
        <v/>
      </c>
      <c r="AZ338" s="50" t="e">
        <f t="shared" ca="1" si="44"/>
        <v>#NAME?</v>
      </c>
      <c r="BA338" s="51" t="e">
        <f t="shared" ca="1" si="45"/>
        <v>#NAME?</v>
      </c>
      <c r="BB338" s="52" t="e">
        <f t="shared" ca="1" si="46"/>
        <v>#NAME?</v>
      </c>
      <c r="BC338" s="51" t="e">
        <f t="shared" ca="1" si="47"/>
        <v>#NAME?</v>
      </c>
      <c r="BD338" s="54" t="e">
        <f t="shared" ca="1" si="48"/>
        <v>#NAME?</v>
      </c>
      <c r="BE338" s="48" t="e">
        <f t="shared" ca="1" si="49"/>
        <v>#NAME?</v>
      </c>
      <c r="BF338" s="50" t="e">
        <f t="shared" ca="1" si="50"/>
        <v>#NAME?</v>
      </c>
      <c r="BG338" s="56" t="e">
        <f t="shared" ca="1" si="51"/>
        <v>#NAME?</v>
      </c>
      <c r="BH338" s="103"/>
      <c r="BI338" s="103"/>
      <c r="BJ338" s="103"/>
      <c r="BK338" s="103"/>
      <c r="BL338" s="103"/>
      <c r="BM338" s="103"/>
      <c r="BN338" s="24"/>
      <c r="BO338" s="24"/>
    </row>
    <row r="339" spans="1:67" ht="15.5">
      <c r="A339" s="25" t="str">
        <f t="shared" si="26"/>
        <v/>
      </c>
      <c r="B339" s="89"/>
      <c r="C339" s="25"/>
      <c r="D339" s="90"/>
      <c r="E339" s="90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36"/>
      <c r="S339" s="91"/>
      <c r="T339" s="36"/>
      <c r="U339" s="82"/>
      <c r="V339" s="25"/>
      <c r="W339" s="58"/>
      <c r="X339" s="34"/>
      <c r="Y339" s="34"/>
      <c r="Z339" s="36"/>
      <c r="AA339" s="104"/>
      <c r="AB339" s="35"/>
      <c r="AC339" s="25"/>
      <c r="AD339" s="25"/>
      <c r="AE339" s="44"/>
      <c r="AF339" s="94"/>
      <c r="AG339" s="25"/>
      <c r="AH339" s="25"/>
      <c r="AI339" s="25"/>
      <c r="AJ339" s="45" t="str">
        <f t="array" ref="AJ339">IFERROR(INDEX('[1]Master Price'!$E:$E,MATCH(D339,'[1]Master Price'!$B:$B,0)),"0")</f>
        <v>0</v>
      </c>
      <c r="AK339" s="45">
        <f t="shared" si="33"/>
        <v>0</v>
      </c>
      <c r="AL339" s="46" t="str">
        <f t="shared" si="31"/>
        <v>0-day</v>
      </c>
      <c r="AM339" s="46" t="str">
        <f t="shared" si="34"/>
        <v>0-day</v>
      </c>
      <c r="AN339" s="46" t="str">
        <f t="shared" si="53"/>
        <v>0-day</v>
      </c>
      <c r="AO339" s="46" t="str">
        <f t="shared" si="54"/>
        <v>0-day</v>
      </c>
      <c r="AP339" s="46" t="str">
        <f t="shared" si="36"/>
        <v>0-day</v>
      </c>
      <c r="AQ339" s="46" t="str">
        <f t="shared" si="37"/>
        <v>0-day</v>
      </c>
      <c r="AR339" s="103"/>
      <c r="AS339" s="47" t="str">
        <f t="shared" si="38"/>
        <v/>
      </c>
      <c r="AT339" s="35">
        <f t="shared" si="52"/>
        <v>0</v>
      </c>
      <c r="AU339" s="48" t="e">
        <f t="shared" ca="1" si="39"/>
        <v>#NAME?</v>
      </c>
      <c r="AV339" s="48" t="e">
        <f t="shared" ca="1" si="40"/>
        <v>#NAME?</v>
      </c>
      <c r="AW339" s="49" t="e">
        <f t="shared" ca="1" si="41"/>
        <v>#NAME?</v>
      </c>
      <c r="AX339" s="48" t="e">
        <f t="shared" ca="1" si="42"/>
        <v>#NAME?</v>
      </c>
      <c r="AY339" s="49" t="str">
        <f t="shared" si="43"/>
        <v/>
      </c>
      <c r="AZ339" s="50" t="e">
        <f t="shared" ca="1" si="44"/>
        <v>#NAME?</v>
      </c>
      <c r="BA339" s="51" t="e">
        <f t="shared" ca="1" si="45"/>
        <v>#NAME?</v>
      </c>
      <c r="BB339" s="52" t="e">
        <f t="shared" ca="1" si="46"/>
        <v>#NAME?</v>
      </c>
      <c r="BC339" s="51" t="e">
        <f t="shared" ca="1" si="47"/>
        <v>#NAME?</v>
      </c>
      <c r="BD339" s="54" t="e">
        <f t="shared" ca="1" si="48"/>
        <v>#NAME?</v>
      </c>
      <c r="BE339" s="48" t="e">
        <f t="shared" ca="1" si="49"/>
        <v>#NAME?</v>
      </c>
      <c r="BF339" s="50" t="e">
        <f t="shared" ca="1" si="50"/>
        <v>#NAME?</v>
      </c>
      <c r="BG339" s="56" t="e">
        <f t="shared" ca="1" si="51"/>
        <v>#NAME?</v>
      </c>
      <c r="BH339" s="103"/>
      <c r="BI339" s="103"/>
      <c r="BJ339" s="103"/>
      <c r="BK339" s="103"/>
      <c r="BL339" s="103"/>
      <c r="BM339" s="103"/>
      <c r="BN339" s="24"/>
      <c r="BO339" s="24"/>
    </row>
    <row r="340" spans="1:67" ht="15.5">
      <c r="A340" s="25" t="str">
        <f t="shared" si="26"/>
        <v/>
      </c>
      <c r="B340" s="89"/>
      <c r="C340" s="25"/>
      <c r="D340" s="90"/>
      <c r="E340" s="90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36"/>
      <c r="S340" s="91"/>
      <c r="T340" s="36"/>
      <c r="U340" s="82"/>
      <c r="V340" s="25"/>
      <c r="W340" s="58"/>
      <c r="X340" s="34"/>
      <c r="Y340" s="34"/>
      <c r="Z340" s="36"/>
      <c r="AA340" s="104"/>
      <c r="AB340" s="35"/>
      <c r="AC340" s="25"/>
      <c r="AD340" s="25"/>
      <c r="AE340" s="44"/>
      <c r="AF340" s="94"/>
      <c r="AG340" s="25"/>
      <c r="AH340" s="25"/>
      <c r="AI340" s="25"/>
      <c r="AJ340" s="45" t="str">
        <f t="array" ref="AJ340">IFERROR(INDEX('[1]Master Price'!$E:$E,MATCH(D340,'[1]Master Price'!$B:$B,0)),"0")</f>
        <v>0</v>
      </c>
      <c r="AK340" s="45">
        <f t="shared" si="33"/>
        <v>0</v>
      </c>
      <c r="AL340" s="46" t="str">
        <f t="shared" si="31"/>
        <v>0-day</v>
      </c>
      <c r="AM340" s="46" t="str">
        <f t="shared" si="34"/>
        <v>0-day</v>
      </c>
      <c r="AN340" s="46" t="str">
        <f t="shared" si="53"/>
        <v>0-day</v>
      </c>
      <c r="AO340" s="46" t="str">
        <f t="shared" si="54"/>
        <v>0-day</v>
      </c>
      <c r="AP340" s="46" t="str">
        <f t="shared" si="36"/>
        <v>0-day</v>
      </c>
      <c r="AQ340" s="46" t="str">
        <f t="shared" si="37"/>
        <v>0-day</v>
      </c>
      <c r="AR340" s="103"/>
      <c r="AS340" s="47" t="str">
        <f t="shared" si="38"/>
        <v/>
      </c>
      <c r="AT340" s="35">
        <f t="shared" si="52"/>
        <v>0</v>
      </c>
      <c r="AU340" s="48" t="e">
        <f t="shared" ca="1" si="39"/>
        <v>#NAME?</v>
      </c>
      <c r="AV340" s="48" t="e">
        <f t="shared" ca="1" si="40"/>
        <v>#NAME?</v>
      </c>
      <c r="AW340" s="49" t="e">
        <f t="shared" ca="1" si="41"/>
        <v>#NAME?</v>
      </c>
      <c r="AX340" s="48" t="e">
        <f t="shared" ca="1" si="42"/>
        <v>#NAME?</v>
      </c>
      <c r="AY340" s="49" t="str">
        <f t="shared" si="43"/>
        <v/>
      </c>
      <c r="AZ340" s="50" t="e">
        <f t="shared" ca="1" si="44"/>
        <v>#NAME?</v>
      </c>
      <c r="BA340" s="51" t="e">
        <f t="shared" ca="1" si="45"/>
        <v>#NAME?</v>
      </c>
      <c r="BB340" s="52" t="e">
        <f t="shared" ca="1" si="46"/>
        <v>#NAME?</v>
      </c>
      <c r="BC340" s="51" t="e">
        <f t="shared" ca="1" si="47"/>
        <v>#NAME?</v>
      </c>
      <c r="BD340" s="54" t="e">
        <f t="shared" ca="1" si="48"/>
        <v>#NAME?</v>
      </c>
      <c r="BE340" s="48" t="e">
        <f t="shared" ca="1" si="49"/>
        <v>#NAME?</v>
      </c>
      <c r="BF340" s="50" t="e">
        <f t="shared" ca="1" si="50"/>
        <v>#NAME?</v>
      </c>
      <c r="BG340" s="56" t="e">
        <f t="shared" ca="1" si="51"/>
        <v>#NAME?</v>
      </c>
      <c r="BH340" s="103"/>
      <c r="BI340" s="103"/>
      <c r="BJ340" s="103"/>
      <c r="BK340" s="103"/>
      <c r="BL340" s="103"/>
      <c r="BM340" s="103"/>
      <c r="BN340" s="24"/>
      <c r="BO340" s="24"/>
    </row>
    <row r="341" spans="1:67" ht="15.5">
      <c r="A341" s="25" t="str">
        <f t="shared" si="26"/>
        <v/>
      </c>
      <c r="B341" s="89"/>
      <c r="C341" s="25"/>
      <c r="D341" s="90"/>
      <c r="E341" s="90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36"/>
      <c r="S341" s="91"/>
      <c r="T341" s="36"/>
      <c r="U341" s="82"/>
      <c r="V341" s="25"/>
      <c r="W341" s="58"/>
      <c r="X341" s="34"/>
      <c r="Y341" s="34"/>
      <c r="Z341" s="36"/>
      <c r="AA341" s="104"/>
      <c r="AB341" s="35"/>
      <c r="AC341" s="25"/>
      <c r="AD341" s="25"/>
      <c r="AE341" s="44"/>
      <c r="AF341" s="94"/>
      <c r="AG341" s="25"/>
      <c r="AH341" s="25"/>
      <c r="AI341" s="25"/>
      <c r="AJ341" s="45" t="str">
        <f t="array" ref="AJ341">IFERROR(INDEX('[1]Master Price'!$E:$E,MATCH(D341,'[1]Master Price'!$B:$B,0)),"0")</f>
        <v>0</v>
      </c>
      <c r="AK341" s="45">
        <f t="shared" si="33"/>
        <v>0</v>
      </c>
      <c r="AL341" s="46" t="str">
        <f t="shared" si="31"/>
        <v>0-day</v>
      </c>
      <c r="AM341" s="46" t="str">
        <f t="shared" si="34"/>
        <v>0-day</v>
      </c>
      <c r="AN341" s="46" t="str">
        <f t="shared" si="53"/>
        <v>0-day</v>
      </c>
      <c r="AO341" s="46" t="str">
        <f t="shared" si="54"/>
        <v>0-day</v>
      </c>
      <c r="AP341" s="46" t="str">
        <f t="shared" si="36"/>
        <v>0-day</v>
      </c>
      <c r="AQ341" s="46" t="str">
        <f t="shared" si="37"/>
        <v>0-day</v>
      </c>
      <c r="AR341" s="103"/>
      <c r="AS341" s="47" t="str">
        <f t="shared" si="38"/>
        <v/>
      </c>
      <c r="AT341" s="35">
        <f t="shared" si="52"/>
        <v>0</v>
      </c>
      <c r="AU341" s="48" t="e">
        <f t="shared" ca="1" si="39"/>
        <v>#NAME?</v>
      </c>
      <c r="AV341" s="48" t="e">
        <f t="shared" ca="1" si="40"/>
        <v>#NAME?</v>
      </c>
      <c r="AW341" s="49" t="e">
        <f t="shared" ca="1" si="41"/>
        <v>#NAME?</v>
      </c>
      <c r="AX341" s="48" t="e">
        <f t="shared" ca="1" si="42"/>
        <v>#NAME?</v>
      </c>
      <c r="AY341" s="49" t="str">
        <f t="shared" si="43"/>
        <v/>
      </c>
      <c r="AZ341" s="50" t="e">
        <f t="shared" ca="1" si="44"/>
        <v>#NAME?</v>
      </c>
      <c r="BA341" s="51" t="e">
        <f t="shared" ca="1" si="45"/>
        <v>#NAME?</v>
      </c>
      <c r="BB341" s="52" t="e">
        <f t="shared" ca="1" si="46"/>
        <v>#NAME?</v>
      </c>
      <c r="BC341" s="51" t="e">
        <f t="shared" ca="1" si="47"/>
        <v>#NAME?</v>
      </c>
      <c r="BD341" s="54" t="e">
        <f t="shared" ca="1" si="48"/>
        <v>#NAME?</v>
      </c>
      <c r="BE341" s="48" t="e">
        <f t="shared" ca="1" si="49"/>
        <v>#NAME?</v>
      </c>
      <c r="BF341" s="50" t="e">
        <f t="shared" ca="1" si="50"/>
        <v>#NAME?</v>
      </c>
      <c r="BG341" s="56" t="e">
        <f t="shared" ca="1" si="51"/>
        <v>#NAME?</v>
      </c>
      <c r="BH341" s="103"/>
      <c r="BI341" s="103"/>
      <c r="BJ341" s="103"/>
      <c r="BK341" s="103"/>
      <c r="BL341" s="103"/>
      <c r="BM341" s="103"/>
      <c r="BN341" s="24"/>
      <c r="BO341" s="24"/>
    </row>
    <row r="342" spans="1:67" ht="15.5">
      <c r="A342" s="25" t="str">
        <f t="shared" si="26"/>
        <v/>
      </c>
      <c r="B342" s="89"/>
      <c r="C342" s="25"/>
      <c r="D342" s="90"/>
      <c r="E342" s="90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36"/>
      <c r="S342" s="91"/>
      <c r="T342" s="36"/>
      <c r="U342" s="82"/>
      <c r="V342" s="25"/>
      <c r="W342" s="58"/>
      <c r="X342" s="34"/>
      <c r="Y342" s="34"/>
      <c r="Z342" s="36"/>
      <c r="AA342" s="104"/>
      <c r="AB342" s="35"/>
      <c r="AC342" s="25"/>
      <c r="AD342" s="25"/>
      <c r="AE342" s="44"/>
      <c r="AF342" s="94"/>
      <c r="AG342" s="25"/>
      <c r="AH342" s="25"/>
      <c r="AI342" s="25"/>
      <c r="AJ342" s="45" t="str">
        <f t="array" ref="AJ342">IFERROR(INDEX('[1]Master Price'!$E:$E,MATCH(D342,'[1]Master Price'!$B:$B,0)),"0")</f>
        <v>0</v>
      </c>
      <c r="AK342" s="45">
        <f t="shared" si="33"/>
        <v>0</v>
      </c>
      <c r="AL342" s="46" t="str">
        <f t="shared" si="31"/>
        <v>0-day</v>
      </c>
      <c r="AM342" s="46" t="str">
        <f t="shared" si="34"/>
        <v>0-day</v>
      </c>
      <c r="AN342" s="46" t="str">
        <f t="shared" si="53"/>
        <v>0-day</v>
      </c>
      <c r="AO342" s="46" t="str">
        <f t="shared" si="54"/>
        <v>0-day</v>
      </c>
      <c r="AP342" s="46" t="str">
        <f t="shared" si="36"/>
        <v>0-day</v>
      </c>
      <c r="AQ342" s="46" t="str">
        <f t="shared" si="37"/>
        <v>0-day</v>
      </c>
      <c r="AR342" s="103"/>
      <c r="AS342" s="47" t="str">
        <f t="shared" si="38"/>
        <v/>
      </c>
      <c r="AT342" s="35">
        <f t="shared" si="52"/>
        <v>0</v>
      </c>
      <c r="AU342" s="48" t="e">
        <f t="shared" ca="1" si="39"/>
        <v>#NAME?</v>
      </c>
      <c r="AV342" s="48" t="e">
        <f t="shared" ca="1" si="40"/>
        <v>#NAME?</v>
      </c>
      <c r="AW342" s="49" t="e">
        <f t="shared" ca="1" si="41"/>
        <v>#NAME?</v>
      </c>
      <c r="AX342" s="48" t="e">
        <f t="shared" ca="1" si="42"/>
        <v>#NAME?</v>
      </c>
      <c r="AY342" s="49" t="str">
        <f t="shared" si="43"/>
        <v/>
      </c>
      <c r="AZ342" s="50" t="e">
        <f t="shared" ca="1" si="44"/>
        <v>#NAME?</v>
      </c>
      <c r="BA342" s="51" t="e">
        <f t="shared" ca="1" si="45"/>
        <v>#NAME?</v>
      </c>
      <c r="BB342" s="52" t="e">
        <f t="shared" ca="1" si="46"/>
        <v>#NAME?</v>
      </c>
      <c r="BC342" s="51" t="e">
        <f t="shared" ca="1" si="47"/>
        <v>#NAME?</v>
      </c>
      <c r="BD342" s="54" t="e">
        <f t="shared" ca="1" si="48"/>
        <v>#NAME?</v>
      </c>
      <c r="BE342" s="48" t="e">
        <f t="shared" ca="1" si="49"/>
        <v>#NAME?</v>
      </c>
      <c r="BF342" s="50" t="e">
        <f t="shared" ca="1" si="50"/>
        <v>#NAME?</v>
      </c>
      <c r="BG342" s="56" t="e">
        <f t="shared" ca="1" si="51"/>
        <v>#NAME?</v>
      </c>
      <c r="BH342" s="103"/>
      <c r="BI342" s="103"/>
      <c r="BJ342" s="103"/>
      <c r="BK342" s="103"/>
      <c r="BL342" s="103"/>
      <c r="BM342" s="103"/>
      <c r="BN342" s="24"/>
      <c r="BO342" s="24"/>
    </row>
    <row r="343" spans="1:67" ht="15.5">
      <c r="A343" s="25" t="str">
        <f t="shared" si="26"/>
        <v/>
      </c>
      <c r="B343" s="89"/>
      <c r="C343" s="25"/>
      <c r="D343" s="90"/>
      <c r="E343" s="90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36"/>
      <c r="S343" s="91"/>
      <c r="T343" s="36"/>
      <c r="U343" s="82"/>
      <c r="V343" s="25"/>
      <c r="W343" s="58"/>
      <c r="X343" s="34"/>
      <c r="Y343" s="34"/>
      <c r="Z343" s="36"/>
      <c r="AA343" s="104"/>
      <c r="AB343" s="35"/>
      <c r="AC343" s="25"/>
      <c r="AD343" s="25"/>
      <c r="AE343" s="44"/>
      <c r="AF343" s="94"/>
      <c r="AG343" s="25"/>
      <c r="AH343" s="25"/>
      <c r="AI343" s="25"/>
      <c r="AJ343" s="45" t="str">
        <f t="array" ref="AJ343">IFERROR(INDEX('[1]Master Price'!$E:$E,MATCH(D343,'[1]Master Price'!$B:$B,0)),"0")</f>
        <v>0</v>
      </c>
      <c r="AK343" s="45">
        <f t="shared" si="33"/>
        <v>0</v>
      </c>
      <c r="AL343" s="46" t="str">
        <f t="shared" si="31"/>
        <v>0-day</v>
      </c>
      <c r="AM343" s="46" t="str">
        <f t="shared" si="34"/>
        <v>0-day</v>
      </c>
      <c r="AN343" s="46" t="str">
        <f t="shared" si="53"/>
        <v>0-day</v>
      </c>
      <c r="AO343" s="46" t="str">
        <f t="shared" si="54"/>
        <v>0-day</v>
      </c>
      <c r="AP343" s="46" t="str">
        <f t="shared" si="36"/>
        <v>0-day</v>
      </c>
      <c r="AQ343" s="46" t="str">
        <f t="shared" si="37"/>
        <v>0-day</v>
      </c>
      <c r="AR343" s="103"/>
      <c r="AS343" s="47" t="str">
        <f t="shared" si="38"/>
        <v/>
      </c>
      <c r="AT343" s="35">
        <f t="shared" si="52"/>
        <v>0</v>
      </c>
      <c r="AU343" s="48" t="e">
        <f t="shared" ca="1" si="39"/>
        <v>#NAME?</v>
      </c>
      <c r="AV343" s="48" t="e">
        <f t="shared" ca="1" si="40"/>
        <v>#NAME?</v>
      </c>
      <c r="AW343" s="49" t="e">
        <f t="shared" ca="1" si="41"/>
        <v>#NAME?</v>
      </c>
      <c r="AX343" s="48" t="e">
        <f t="shared" ca="1" si="42"/>
        <v>#NAME?</v>
      </c>
      <c r="AY343" s="49" t="str">
        <f t="shared" si="43"/>
        <v/>
      </c>
      <c r="AZ343" s="50" t="e">
        <f t="shared" ca="1" si="44"/>
        <v>#NAME?</v>
      </c>
      <c r="BA343" s="51" t="e">
        <f t="shared" ca="1" si="45"/>
        <v>#NAME?</v>
      </c>
      <c r="BB343" s="52" t="e">
        <f t="shared" ca="1" si="46"/>
        <v>#NAME?</v>
      </c>
      <c r="BC343" s="51" t="e">
        <f t="shared" ca="1" si="47"/>
        <v>#NAME?</v>
      </c>
      <c r="BD343" s="54" t="e">
        <f t="shared" ca="1" si="48"/>
        <v>#NAME?</v>
      </c>
      <c r="BE343" s="48" t="e">
        <f t="shared" ca="1" si="49"/>
        <v>#NAME?</v>
      </c>
      <c r="BF343" s="50" t="e">
        <f t="shared" ca="1" si="50"/>
        <v>#NAME?</v>
      </c>
      <c r="BG343" s="56" t="e">
        <f t="shared" ca="1" si="51"/>
        <v>#NAME?</v>
      </c>
      <c r="BH343" s="103"/>
      <c r="BI343" s="103"/>
      <c r="BJ343" s="103"/>
      <c r="BK343" s="103"/>
      <c r="BL343" s="103"/>
      <c r="BM343" s="103"/>
      <c r="BN343" s="24"/>
      <c r="BO343" s="24"/>
    </row>
    <row r="344" spans="1:67" ht="15.5">
      <c r="A344" s="25" t="str">
        <f t="shared" si="26"/>
        <v/>
      </c>
      <c r="B344" s="89"/>
      <c r="C344" s="25"/>
      <c r="D344" s="90"/>
      <c r="E344" s="90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36"/>
      <c r="S344" s="91"/>
      <c r="T344" s="36"/>
      <c r="U344" s="82"/>
      <c r="V344" s="25"/>
      <c r="W344" s="58"/>
      <c r="X344" s="34"/>
      <c r="Y344" s="34"/>
      <c r="Z344" s="36"/>
      <c r="AA344" s="104"/>
      <c r="AB344" s="35"/>
      <c r="AC344" s="25"/>
      <c r="AD344" s="25"/>
      <c r="AE344" s="44"/>
      <c r="AF344" s="94"/>
      <c r="AG344" s="25"/>
      <c r="AH344" s="25"/>
      <c r="AI344" s="25"/>
      <c r="AJ344" s="45" t="str">
        <f t="array" ref="AJ344">IFERROR(INDEX('[1]Master Price'!$E:$E,MATCH(D344,'[1]Master Price'!$B:$B,0)),"0")</f>
        <v>0</v>
      </c>
      <c r="AK344" s="45">
        <f t="shared" si="33"/>
        <v>0</v>
      </c>
      <c r="AL344" s="46" t="str">
        <f t="shared" si="31"/>
        <v>0-day</v>
      </c>
      <c r="AM344" s="46" t="str">
        <f t="shared" si="34"/>
        <v>0-day</v>
      </c>
      <c r="AN344" s="46" t="str">
        <f t="shared" si="53"/>
        <v>0-day</v>
      </c>
      <c r="AO344" s="46" t="str">
        <f t="shared" si="54"/>
        <v>0-day</v>
      </c>
      <c r="AP344" s="46" t="str">
        <f t="shared" si="36"/>
        <v>0-day</v>
      </c>
      <c r="AQ344" s="46" t="str">
        <f t="shared" si="37"/>
        <v>0-day</v>
      </c>
      <c r="AR344" s="103"/>
      <c r="AS344" s="47" t="str">
        <f t="shared" si="38"/>
        <v/>
      </c>
      <c r="AT344" s="35">
        <f t="shared" si="52"/>
        <v>0</v>
      </c>
      <c r="AU344" s="48" t="e">
        <f t="shared" ca="1" si="39"/>
        <v>#NAME?</v>
      </c>
      <c r="AV344" s="48" t="e">
        <f t="shared" ca="1" si="40"/>
        <v>#NAME?</v>
      </c>
      <c r="AW344" s="49" t="e">
        <f t="shared" ca="1" si="41"/>
        <v>#NAME?</v>
      </c>
      <c r="AX344" s="48" t="e">
        <f t="shared" ca="1" si="42"/>
        <v>#NAME?</v>
      </c>
      <c r="AY344" s="49" t="str">
        <f t="shared" si="43"/>
        <v/>
      </c>
      <c r="AZ344" s="50" t="e">
        <f t="shared" ca="1" si="44"/>
        <v>#NAME?</v>
      </c>
      <c r="BA344" s="51" t="e">
        <f t="shared" ca="1" si="45"/>
        <v>#NAME?</v>
      </c>
      <c r="BB344" s="52" t="e">
        <f t="shared" ca="1" si="46"/>
        <v>#NAME?</v>
      </c>
      <c r="BC344" s="51" t="e">
        <f t="shared" ca="1" si="47"/>
        <v>#NAME?</v>
      </c>
      <c r="BD344" s="54" t="e">
        <f t="shared" ca="1" si="48"/>
        <v>#NAME?</v>
      </c>
      <c r="BE344" s="48" t="e">
        <f t="shared" ca="1" si="49"/>
        <v>#NAME?</v>
      </c>
      <c r="BF344" s="50" t="e">
        <f t="shared" ca="1" si="50"/>
        <v>#NAME?</v>
      </c>
      <c r="BG344" s="56" t="e">
        <f t="shared" ca="1" si="51"/>
        <v>#NAME?</v>
      </c>
      <c r="BH344" s="103"/>
      <c r="BI344" s="103"/>
      <c r="BJ344" s="103"/>
      <c r="BK344" s="103"/>
      <c r="BL344" s="103"/>
      <c r="BM344" s="103"/>
      <c r="BN344" s="24"/>
      <c r="BO344" s="24"/>
    </row>
    <row r="345" spans="1:67" ht="15.5">
      <c r="A345" s="25" t="str">
        <f t="shared" si="26"/>
        <v/>
      </c>
      <c r="B345" s="98"/>
      <c r="C345" s="25"/>
      <c r="D345" s="90"/>
      <c r="E345" s="90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36"/>
      <c r="S345" s="91"/>
      <c r="T345" s="36"/>
      <c r="U345" s="82"/>
      <c r="V345" s="25"/>
      <c r="W345" s="58"/>
      <c r="X345" s="34"/>
      <c r="Y345" s="34"/>
      <c r="Z345" s="36"/>
      <c r="AA345" s="104"/>
      <c r="AB345" s="35"/>
      <c r="AC345" s="25"/>
      <c r="AD345" s="25"/>
      <c r="AE345" s="44"/>
      <c r="AF345" s="94"/>
      <c r="AG345" s="25"/>
      <c r="AH345" s="25"/>
      <c r="AI345" s="25"/>
      <c r="AJ345" s="45" t="str">
        <f t="array" ref="AJ345">IFERROR(INDEX('[1]Master Price'!$E:$E,MATCH(D345,'[1]Master Price'!$B:$B,0)),"0")</f>
        <v>0</v>
      </c>
      <c r="AK345" s="45">
        <f t="shared" si="33"/>
        <v>0</v>
      </c>
      <c r="AL345" s="46" t="str">
        <f t="shared" si="31"/>
        <v>0-day</v>
      </c>
      <c r="AM345" s="46" t="str">
        <f t="shared" si="34"/>
        <v>0-day</v>
      </c>
      <c r="AN345" s="46" t="str">
        <f t="shared" si="53"/>
        <v>0-day</v>
      </c>
      <c r="AO345" s="46" t="str">
        <f t="shared" si="54"/>
        <v>0-day</v>
      </c>
      <c r="AP345" s="46" t="str">
        <f t="shared" si="36"/>
        <v>0-day</v>
      </c>
      <c r="AQ345" s="46" t="str">
        <f t="shared" si="37"/>
        <v>0-day</v>
      </c>
      <c r="AR345" s="103"/>
      <c r="AS345" s="47" t="str">
        <f t="shared" si="38"/>
        <v/>
      </c>
      <c r="AT345" s="35">
        <f t="shared" si="52"/>
        <v>0</v>
      </c>
      <c r="AU345" s="48" t="e">
        <f t="shared" ca="1" si="39"/>
        <v>#NAME?</v>
      </c>
      <c r="AV345" s="48" t="e">
        <f t="shared" ca="1" si="40"/>
        <v>#NAME?</v>
      </c>
      <c r="AW345" s="49" t="e">
        <f t="shared" ca="1" si="41"/>
        <v>#NAME?</v>
      </c>
      <c r="AX345" s="48" t="e">
        <f t="shared" ca="1" si="42"/>
        <v>#NAME?</v>
      </c>
      <c r="AY345" s="49" t="str">
        <f t="shared" si="43"/>
        <v/>
      </c>
      <c r="AZ345" s="50" t="e">
        <f t="shared" ca="1" si="44"/>
        <v>#NAME?</v>
      </c>
      <c r="BA345" s="51" t="e">
        <f t="shared" ca="1" si="45"/>
        <v>#NAME?</v>
      </c>
      <c r="BB345" s="52" t="e">
        <f t="shared" ca="1" si="46"/>
        <v>#NAME?</v>
      </c>
      <c r="BC345" s="51" t="e">
        <f t="shared" ca="1" si="47"/>
        <v>#NAME?</v>
      </c>
      <c r="BD345" s="54" t="e">
        <f t="shared" ca="1" si="48"/>
        <v>#NAME?</v>
      </c>
      <c r="BE345" s="48" t="e">
        <f t="shared" ca="1" si="49"/>
        <v>#NAME?</v>
      </c>
      <c r="BF345" s="50" t="e">
        <f t="shared" ca="1" si="50"/>
        <v>#NAME?</v>
      </c>
      <c r="BG345" s="56" t="e">
        <f t="shared" ca="1" si="51"/>
        <v>#NAME?</v>
      </c>
      <c r="BH345" s="103"/>
      <c r="BI345" s="103"/>
      <c r="BJ345" s="103"/>
      <c r="BK345" s="103"/>
      <c r="BL345" s="103"/>
      <c r="BM345" s="103"/>
      <c r="BN345" s="24"/>
      <c r="BO345" s="24"/>
    </row>
    <row r="346" spans="1:67" ht="15.5">
      <c r="A346" s="25" t="str">
        <f t="shared" si="26"/>
        <v/>
      </c>
      <c r="B346" s="98"/>
      <c r="C346" s="25"/>
      <c r="D346" s="90"/>
      <c r="E346" s="90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36"/>
      <c r="S346" s="91"/>
      <c r="T346" s="36"/>
      <c r="U346" s="82"/>
      <c r="V346" s="25"/>
      <c r="W346" s="58"/>
      <c r="X346" s="34"/>
      <c r="Y346" s="34"/>
      <c r="Z346" s="36"/>
      <c r="AA346" s="104"/>
      <c r="AB346" s="35"/>
      <c r="AC346" s="25"/>
      <c r="AD346" s="25"/>
      <c r="AE346" s="44"/>
      <c r="AF346" s="94"/>
      <c r="AG346" s="25"/>
      <c r="AH346" s="25"/>
      <c r="AI346" s="25"/>
      <c r="AJ346" s="45" t="str">
        <f t="array" ref="AJ346">IFERROR(INDEX('[1]Master Price'!$E:$E,MATCH(D346,'[1]Master Price'!$B:$B,0)),"0")</f>
        <v>0</v>
      </c>
      <c r="AK346" s="45">
        <f t="shared" si="33"/>
        <v>0</v>
      </c>
      <c r="AL346" s="46" t="str">
        <f t="shared" si="31"/>
        <v>0-day</v>
      </c>
      <c r="AM346" s="46" t="str">
        <f t="shared" si="34"/>
        <v>0-day</v>
      </c>
      <c r="AN346" s="46" t="str">
        <f t="shared" si="53"/>
        <v>0-day</v>
      </c>
      <c r="AO346" s="46" t="str">
        <f t="shared" si="54"/>
        <v>0-day</v>
      </c>
      <c r="AP346" s="46" t="str">
        <f t="shared" si="36"/>
        <v>0-day</v>
      </c>
      <c r="AQ346" s="46" t="str">
        <f t="shared" si="37"/>
        <v>0-day</v>
      </c>
      <c r="AR346" s="103"/>
      <c r="AS346" s="47" t="str">
        <f t="shared" si="38"/>
        <v/>
      </c>
      <c r="AT346" s="35">
        <f t="shared" si="52"/>
        <v>0</v>
      </c>
      <c r="AU346" s="48" t="e">
        <f t="shared" ca="1" si="39"/>
        <v>#NAME?</v>
      </c>
      <c r="AV346" s="48" t="e">
        <f t="shared" ca="1" si="40"/>
        <v>#NAME?</v>
      </c>
      <c r="AW346" s="49" t="e">
        <f t="shared" ca="1" si="41"/>
        <v>#NAME?</v>
      </c>
      <c r="AX346" s="48" t="e">
        <f t="shared" ca="1" si="42"/>
        <v>#NAME?</v>
      </c>
      <c r="AY346" s="49" t="str">
        <f t="shared" si="43"/>
        <v/>
      </c>
      <c r="AZ346" s="50" t="e">
        <f t="shared" ca="1" si="44"/>
        <v>#NAME?</v>
      </c>
      <c r="BA346" s="51" t="e">
        <f t="shared" ca="1" si="45"/>
        <v>#NAME?</v>
      </c>
      <c r="BB346" s="52" t="e">
        <f t="shared" ca="1" si="46"/>
        <v>#NAME?</v>
      </c>
      <c r="BC346" s="51" t="e">
        <f t="shared" ca="1" si="47"/>
        <v>#NAME?</v>
      </c>
      <c r="BD346" s="54" t="e">
        <f t="shared" ca="1" si="48"/>
        <v>#NAME?</v>
      </c>
      <c r="BE346" s="48" t="e">
        <f t="shared" ca="1" si="49"/>
        <v>#NAME?</v>
      </c>
      <c r="BF346" s="50" t="e">
        <f t="shared" ca="1" si="50"/>
        <v>#NAME?</v>
      </c>
      <c r="BG346" s="56" t="e">
        <f t="shared" ca="1" si="51"/>
        <v>#NAME?</v>
      </c>
      <c r="BH346" s="103"/>
      <c r="BI346" s="103"/>
      <c r="BJ346" s="103"/>
      <c r="BK346" s="103"/>
      <c r="BL346" s="103"/>
      <c r="BM346" s="103"/>
      <c r="BN346" s="24"/>
      <c r="BO346" s="24"/>
    </row>
    <row r="347" spans="1:67" ht="15.5">
      <c r="A347" s="25" t="str">
        <f t="shared" si="26"/>
        <v/>
      </c>
      <c r="B347" s="98"/>
      <c r="C347" s="25"/>
      <c r="D347" s="90"/>
      <c r="E347" s="90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36"/>
      <c r="S347" s="91"/>
      <c r="T347" s="36"/>
      <c r="U347" s="82"/>
      <c r="V347" s="25"/>
      <c r="W347" s="58"/>
      <c r="X347" s="34"/>
      <c r="Y347" s="34"/>
      <c r="Z347" s="36"/>
      <c r="AA347" s="104"/>
      <c r="AB347" s="35"/>
      <c r="AC347" s="25"/>
      <c r="AD347" s="25"/>
      <c r="AE347" s="44"/>
      <c r="AF347" s="94"/>
      <c r="AG347" s="25"/>
      <c r="AH347" s="25"/>
      <c r="AI347" s="25"/>
      <c r="AJ347" s="45" t="str">
        <f t="array" ref="AJ347">IFERROR(INDEX('[1]Master Price'!$E:$E,MATCH(D347,'[1]Master Price'!$B:$B,0)),"0")</f>
        <v>0</v>
      </c>
      <c r="AK347" s="45">
        <f t="shared" si="33"/>
        <v>0</v>
      </c>
      <c r="AL347" s="46" t="str">
        <f t="shared" si="31"/>
        <v>0-day</v>
      </c>
      <c r="AM347" s="46" t="str">
        <f t="shared" si="34"/>
        <v>0-day</v>
      </c>
      <c r="AN347" s="46" t="str">
        <f t="shared" si="53"/>
        <v>0-day</v>
      </c>
      <c r="AO347" s="46" t="str">
        <f t="shared" si="54"/>
        <v>0-day</v>
      </c>
      <c r="AP347" s="46" t="str">
        <f t="shared" si="36"/>
        <v>0-day</v>
      </c>
      <c r="AQ347" s="46" t="str">
        <f t="shared" si="37"/>
        <v>0-day</v>
      </c>
      <c r="AR347" s="103"/>
      <c r="AS347" s="47" t="str">
        <f t="shared" si="38"/>
        <v/>
      </c>
      <c r="AT347" s="35">
        <f t="shared" si="52"/>
        <v>0</v>
      </c>
      <c r="AU347" s="48" t="e">
        <f t="shared" ca="1" si="39"/>
        <v>#NAME?</v>
      </c>
      <c r="AV347" s="48" t="e">
        <f t="shared" ca="1" si="40"/>
        <v>#NAME?</v>
      </c>
      <c r="AW347" s="49" t="e">
        <f t="shared" ca="1" si="41"/>
        <v>#NAME?</v>
      </c>
      <c r="AX347" s="48" t="e">
        <f t="shared" ca="1" si="42"/>
        <v>#NAME?</v>
      </c>
      <c r="AY347" s="49" t="str">
        <f t="shared" si="43"/>
        <v/>
      </c>
      <c r="AZ347" s="50" t="e">
        <f t="shared" ca="1" si="44"/>
        <v>#NAME?</v>
      </c>
      <c r="BA347" s="51" t="e">
        <f t="shared" ca="1" si="45"/>
        <v>#NAME?</v>
      </c>
      <c r="BB347" s="52" t="e">
        <f t="shared" ca="1" si="46"/>
        <v>#NAME?</v>
      </c>
      <c r="BC347" s="51" t="e">
        <f t="shared" ca="1" si="47"/>
        <v>#NAME?</v>
      </c>
      <c r="BD347" s="54" t="e">
        <f t="shared" ca="1" si="48"/>
        <v>#NAME?</v>
      </c>
      <c r="BE347" s="48" t="e">
        <f t="shared" ca="1" si="49"/>
        <v>#NAME?</v>
      </c>
      <c r="BF347" s="50" t="e">
        <f t="shared" ca="1" si="50"/>
        <v>#NAME?</v>
      </c>
      <c r="BG347" s="56" t="e">
        <f t="shared" ca="1" si="51"/>
        <v>#NAME?</v>
      </c>
      <c r="BH347" s="103"/>
      <c r="BI347" s="103"/>
      <c r="BJ347" s="103"/>
      <c r="BK347" s="103"/>
      <c r="BL347" s="103"/>
      <c r="BM347" s="103"/>
      <c r="BN347" s="24"/>
      <c r="BO347" s="24"/>
    </row>
    <row r="348" spans="1:67" ht="15.5">
      <c r="A348" s="25" t="str">
        <f t="shared" si="26"/>
        <v/>
      </c>
      <c r="B348" s="98"/>
      <c r="C348" s="25"/>
      <c r="D348" s="90"/>
      <c r="E348" s="90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36"/>
      <c r="S348" s="91"/>
      <c r="T348" s="36"/>
      <c r="U348" s="82"/>
      <c r="V348" s="25"/>
      <c r="W348" s="58"/>
      <c r="X348" s="34"/>
      <c r="Y348" s="34"/>
      <c r="Z348" s="36"/>
      <c r="AA348" s="104"/>
      <c r="AB348" s="35"/>
      <c r="AC348" s="25"/>
      <c r="AD348" s="25"/>
      <c r="AE348" s="44"/>
      <c r="AF348" s="94"/>
      <c r="AG348" s="25"/>
      <c r="AH348" s="25"/>
      <c r="AI348" s="25"/>
      <c r="AJ348" s="45" t="str">
        <f t="array" ref="AJ348">IFERROR(INDEX('[1]Master Price'!$E:$E,MATCH(D348,'[1]Master Price'!$B:$B,0)),"0")</f>
        <v>0</v>
      </c>
      <c r="AK348" s="45">
        <f t="shared" si="33"/>
        <v>0</v>
      </c>
      <c r="AL348" s="46" t="str">
        <f t="shared" si="31"/>
        <v>0-day</v>
      </c>
      <c r="AM348" s="46" t="str">
        <f t="shared" si="34"/>
        <v>0-day</v>
      </c>
      <c r="AN348" s="46" t="str">
        <f t="shared" si="53"/>
        <v>0-day</v>
      </c>
      <c r="AO348" s="46" t="str">
        <f t="shared" si="54"/>
        <v>0-day</v>
      </c>
      <c r="AP348" s="46" t="str">
        <f t="shared" si="36"/>
        <v>0-day</v>
      </c>
      <c r="AQ348" s="46" t="str">
        <f t="shared" si="37"/>
        <v>0-day</v>
      </c>
      <c r="AR348" s="103"/>
      <c r="AS348" s="47" t="str">
        <f t="shared" si="38"/>
        <v/>
      </c>
      <c r="AT348" s="35">
        <f t="shared" si="52"/>
        <v>0</v>
      </c>
      <c r="AU348" s="48" t="e">
        <f t="shared" ca="1" si="39"/>
        <v>#NAME?</v>
      </c>
      <c r="AV348" s="48" t="e">
        <f t="shared" ca="1" si="40"/>
        <v>#NAME?</v>
      </c>
      <c r="AW348" s="49" t="e">
        <f t="shared" ca="1" si="41"/>
        <v>#NAME?</v>
      </c>
      <c r="AX348" s="48" t="e">
        <f t="shared" ca="1" si="42"/>
        <v>#NAME?</v>
      </c>
      <c r="AY348" s="49" t="str">
        <f t="shared" si="43"/>
        <v/>
      </c>
      <c r="AZ348" s="50" t="e">
        <f t="shared" ca="1" si="44"/>
        <v>#NAME?</v>
      </c>
      <c r="BA348" s="51" t="e">
        <f t="shared" ca="1" si="45"/>
        <v>#NAME?</v>
      </c>
      <c r="BB348" s="52" t="e">
        <f t="shared" ca="1" si="46"/>
        <v>#NAME?</v>
      </c>
      <c r="BC348" s="51" t="e">
        <f t="shared" ca="1" si="47"/>
        <v>#NAME?</v>
      </c>
      <c r="BD348" s="54" t="e">
        <f t="shared" ca="1" si="48"/>
        <v>#NAME?</v>
      </c>
      <c r="BE348" s="48" t="e">
        <f t="shared" ca="1" si="49"/>
        <v>#NAME?</v>
      </c>
      <c r="BF348" s="50" t="e">
        <f t="shared" ca="1" si="50"/>
        <v>#NAME?</v>
      </c>
      <c r="BG348" s="56" t="e">
        <f t="shared" ca="1" si="51"/>
        <v>#NAME?</v>
      </c>
      <c r="BH348" s="103"/>
      <c r="BI348" s="103"/>
      <c r="BJ348" s="103"/>
      <c r="BK348" s="103"/>
      <c r="BL348" s="103"/>
      <c r="BM348" s="103"/>
      <c r="BN348" s="24"/>
      <c r="BO348" s="24"/>
    </row>
    <row r="349" spans="1:67" ht="15.5">
      <c r="A349" s="25" t="str">
        <f t="shared" si="26"/>
        <v/>
      </c>
      <c r="B349" s="98"/>
      <c r="C349" s="25"/>
      <c r="D349" s="90"/>
      <c r="E349" s="90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36"/>
      <c r="S349" s="91"/>
      <c r="T349" s="36"/>
      <c r="U349" s="82"/>
      <c r="V349" s="25"/>
      <c r="W349" s="58"/>
      <c r="X349" s="34"/>
      <c r="Y349" s="34"/>
      <c r="Z349" s="36"/>
      <c r="AA349" s="104"/>
      <c r="AB349" s="35"/>
      <c r="AC349" s="25"/>
      <c r="AD349" s="25"/>
      <c r="AE349" s="44"/>
      <c r="AF349" s="94"/>
      <c r="AG349" s="25"/>
      <c r="AH349" s="25"/>
      <c r="AI349" s="25"/>
      <c r="AJ349" s="45" t="str">
        <f t="array" ref="AJ349">IFERROR(INDEX('[1]Master Price'!$E:$E,MATCH(D349,'[1]Master Price'!$B:$B,0)),"0")</f>
        <v>0</v>
      </c>
      <c r="AK349" s="45">
        <f t="shared" si="33"/>
        <v>0</v>
      </c>
      <c r="AL349" s="46" t="str">
        <f t="shared" si="31"/>
        <v>0-day</v>
      </c>
      <c r="AM349" s="46" t="str">
        <f t="shared" si="34"/>
        <v>0-day</v>
      </c>
      <c r="AN349" s="46" t="str">
        <f t="shared" si="53"/>
        <v>0-day</v>
      </c>
      <c r="AO349" s="46" t="str">
        <f t="shared" si="54"/>
        <v>0-day</v>
      </c>
      <c r="AP349" s="46" t="str">
        <f t="shared" si="36"/>
        <v>0-day</v>
      </c>
      <c r="AQ349" s="46" t="str">
        <f t="shared" si="37"/>
        <v>0-day</v>
      </c>
      <c r="AR349" s="103"/>
      <c r="AS349" s="47" t="str">
        <f t="shared" si="38"/>
        <v/>
      </c>
      <c r="AT349" s="35">
        <f t="shared" si="52"/>
        <v>0</v>
      </c>
      <c r="AU349" s="48" t="e">
        <f t="shared" ca="1" si="39"/>
        <v>#NAME?</v>
      </c>
      <c r="AV349" s="48" t="e">
        <f t="shared" ca="1" si="40"/>
        <v>#NAME?</v>
      </c>
      <c r="AW349" s="49" t="e">
        <f t="shared" ca="1" si="41"/>
        <v>#NAME?</v>
      </c>
      <c r="AX349" s="48" t="e">
        <f t="shared" ca="1" si="42"/>
        <v>#NAME?</v>
      </c>
      <c r="AY349" s="49" t="str">
        <f t="shared" si="43"/>
        <v/>
      </c>
      <c r="AZ349" s="50" t="e">
        <f t="shared" ca="1" si="44"/>
        <v>#NAME?</v>
      </c>
      <c r="BA349" s="51" t="e">
        <f t="shared" ca="1" si="45"/>
        <v>#NAME?</v>
      </c>
      <c r="BB349" s="52" t="e">
        <f t="shared" ca="1" si="46"/>
        <v>#NAME?</v>
      </c>
      <c r="BC349" s="51" t="e">
        <f t="shared" ca="1" si="47"/>
        <v>#NAME?</v>
      </c>
      <c r="BD349" s="54" t="e">
        <f t="shared" ca="1" si="48"/>
        <v>#NAME?</v>
      </c>
      <c r="BE349" s="48" t="e">
        <f t="shared" ca="1" si="49"/>
        <v>#NAME?</v>
      </c>
      <c r="BF349" s="50" t="e">
        <f t="shared" ca="1" si="50"/>
        <v>#NAME?</v>
      </c>
      <c r="BG349" s="56" t="e">
        <f t="shared" ca="1" si="51"/>
        <v>#NAME?</v>
      </c>
      <c r="BH349" s="103"/>
      <c r="BI349" s="103"/>
      <c r="BJ349" s="103"/>
      <c r="BK349" s="103"/>
      <c r="BL349" s="103"/>
      <c r="BM349" s="103"/>
      <c r="BN349" s="24"/>
      <c r="BO349" s="24"/>
    </row>
    <row r="350" spans="1:67" ht="15.5">
      <c r="A350" s="25" t="str">
        <f t="shared" si="26"/>
        <v/>
      </c>
      <c r="B350" s="98"/>
      <c r="C350" s="25"/>
      <c r="D350" s="90"/>
      <c r="E350" s="90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36"/>
      <c r="S350" s="91"/>
      <c r="T350" s="36"/>
      <c r="U350" s="82"/>
      <c r="V350" s="25"/>
      <c r="W350" s="58"/>
      <c r="X350" s="34"/>
      <c r="Y350" s="34"/>
      <c r="Z350" s="36"/>
      <c r="AA350" s="104"/>
      <c r="AB350" s="35"/>
      <c r="AC350" s="25"/>
      <c r="AD350" s="25"/>
      <c r="AE350" s="44"/>
      <c r="AF350" s="94"/>
      <c r="AG350" s="25"/>
      <c r="AH350" s="25"/>
      <c r="AI350" s="25"/>
      <c r="AJ350" s="45" t="str">
        <f t="array" ref="AJ350">IFERROR(INDEX('[1]Master Price'!$E:$E,MATCH(D350,'[1]Master Price'!$B:$B,0)),"0")</f>
        <v>0</v>
      </c>
      <c r="AK350" s="45">
        <f t="shared" si="33"/>
        <v>0</v>
      </c>
      <c r="AL350" s="46" t="str">
        <f t="shared" si="31"/>
        <v>0-day</v>
      </c>
      <c r="AM350" s="46" t="str">
        <f t="shared" si="34"/>
        <v>0-day</v>
      </c>
      <c r="AN350" s="46" t="str">
        <f t="shared" si="53"/>
        <v>0-day</v>
      </c>
      <c r="AO350" s="46" t="str">
        <f t="shared" si="54"/>
        <v>0-day</v>
      </c>
      <c r="AP350" s="46" t="str">
        <f t="shared" si="36"/>
        <v>0-day</v>
      </c>
      <c r="AQ350" s="46" t="str">
        <f t="shared" si="37"/>
        <v>0-day</v>
      </c>
      <c r="AR350" s="103"/>
      <c r="AS350" s="47" t="str">
        <f t="shared" si="38"/>
        <v/>
      </c>
      <c r="AT350" s="35">
        <f t="shared" si="52"/>
        <v>0</v>
      </c>
      <c r="AU350" s="48" t="e">
        <f t="shared" ca="1" si="39"/>
        <v>#NAME?</v>
      </c>
      <c r="AV350" s="48" t="e">
        <f t="shared" ca="1" si="40"/>
        <v>#NAME?</v>
      </c>
      <c r="AW350" s="49" t="e">
        <f t="shared" ca="1" si="41"/>
        <v>#NAME?</v>
      </c>
      <c r="AX350" s="48" t="e">
        <f t="shared" ca="1" si="42"/>
        <v>#NAME?</v>
      </c>
      <c r="AY350" s="49" t="str">
        <f t="shared" si="43"/>
        <v/>
      </c>
      <c r="AZ350" s="50" t="e">
        <f t="shared" ca="1" si="44"/>
        <v>#NAME?</v>
      </c>
      <c r="BA350" s="51" t="e">
        <f t="shared" ca="1" si="45"/>
        <v>#NAME?</v>
      </c>
      <c r="BB350" s="52" t="e">
        <f t="shared" ca="1" si="46"/>
        <v>#NAME?</v>
      </c>
      <c r="BC350" s="51" t="e">
        <f t="shared" ca="1" si="47"/>
        <v>#NAME?</v>
      </c>
      <c r="BD350" s="54" t="e">
        <f t="shared" ca="1" si="48"/>
        <v>#NAME?</v>
      </c>
      <c r="BE350" s="48" t="e">
        <f t="shared" ca="1" si="49"/>
        <v>#NAME?</v>
      </c>
      <c r="BF350" s="50" t="e">
        <f t="shared" ca="1" si="50"/>
        <v>#NAME?</v>
      </c>
      <c r="BG350" s="56" t="e">
        <f t="shared" ca="1" si="51"/>
        <v>#NAME?</v>
      </c>
      <c r="BH350" s="103"/>
      <c r="BI350" s="103"/>
      <c r="BJ350" s="103"/>
      <c r="BK350" s="103"/>
      <c r="BL350" s="103"/>
      <c r="BM350" s="103"/>
      <c r="BN350" s="24"/>
      <c r="BO350" s="24"/>
    </row>
    <row r="351" spans="1:67" ht="15.5">
      <c r="A351" s="25" t="str">
        <f t="shared" si="26"/>
        <v/>
      </c>
      <c r="B351" s="98"/>
      <c r="C351" s="25"/>
      <c r="D351" s="90"/>
      <c r="E351" s="90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36"/>
      <c r="S351" s="91"/>
      <c r="T351" s="36"/>
      <c r="U351" s="82"/>
      <c r="V351" s="25"/>
      <c r="W351" s="58"/>
      <c r="X351" s="34"/>
      <c r="Y351" s="34"/>
      <c r="Z351" s="36"/>
      <c r="AA351" s="104"/>
      <c r="AB351" s="35"/>
      <c r="AC351" s="25"/>
      <c r="AD351" s="25"/>
      <c r="AE351" s="44"/>
      <c r="AF351" s="94"/>
      <c r="AG351" s="25"/>
      <c r="AH351" s="25"/>
      <c r="AI351" s="25"/>
      <c r="AJ351" s="45" t="str">
        <f t="array" ref="AJ351">IFERROR(INDEX('[1]Master Price'!$E:$E,MATCH(D351,'[1]Master Price'!$B:$B,0)),"0")</f>
        <v>0</v>
      </c>
      <c r="AK351" s="45">
        <f t="shared" si="33"/>
        <v>0</v>
      </c>
      <c r="AL351" s="46" t="str">
        <f t="shared" si="31"/>
        <v>0-day</v>
      </c>
      <c r="AM351" s="46" t="str">
        <f t="shared" si="34"/>
        <v>0-day</v>
      </c>
      <c r="AN351" s="46" t="str">
        <f t="shared" si="53"/>
        <v>0-day</v>
      </c>
      <c r="AO351" s="46" t="str">
        <f t="shared" si="54"/>
        <v>0-day</v>
      </c>
      <c r="AP351" s="46" t="str">
        <f t="shared" si="36"/>
        <v>0-day</v>
      </c>
      <c r="AQ351" s="46" t="str">
        <f t="shared" si="37"/>
        <v>0-day</v>
      </c>
      <c r="AR351" s="103"/>
      <c r="AS351" s="47" t="str">
        <f t="shared" si="38"/>
        <v/>
      </c>
      <c r="AT351" s="35">
        <f t="shared" si="52"/>
        <v>0</v>
      </c>
      <c r="AU351" s="48" t="e">
        <f t="shared" ca="1" si="39"/>
        <v>#NAME?</v>
      </c>
      <c r="AV351" s="48" t="e">
        <f t="shared" ca="1" si="40"/>
        <v>#NAME?</v>
      </c>
      <c r="AW351" s="49" t="e">
        <f t="shared" ca="1" si="41"/>
        <v>#NAME?</v>
      </c>
      <c r="AX351" s="48" t="e">
        <f t="shared" ca="1" si="42"/>
        <v>#NAME?</v>
      </c>
      <c r="AY351" s="49" t="str">
        <f t="shared" si="43"/>
        <v/>
      </c>
      <c r="AZ351" s="50" t="e">
        <f t="shared" ca="1" si="44"/>
        <v>#NAME?</v>
      </c>
      <c r="BA351" s="51" t="e">
        <f t="shared" ca="1" si="45"/>
        <v>#NAME?</v>
      </c>
      <c r="BB351" s="52" t="e">
        <f t="shared" ca="1" si="46"/>
        <v>#NAME?</v>
      </c>
      <c r="BC351" s="51" t="e">
        <f t="shared" ca="1" si="47"/>
        <v>#NAME?</v>
      </c>
      <c r="BD351" s="54" t="e">
        <f t="shared" ca="1" si="48"/>
        <v>#NAME?</v>
      </c>
      <c r="BE351" s="48" t="e">
        <f t="shared" ca="1" si="49"/>
        <v>#NAME?</v>
      </c>
      <c r="BF351" s="50" t="e">
        <f t="shared" ca="1" si="50"/>
        <v>#NAME?</v>
      </c>
      <c r="BG351" s="56" t="e">
        <f t="shared" ca="1" si="51"/>
        <v>#NAME?</v>
      </c>
      <c r="BH351" s="103"/>
      <c r="BI351" s="103"/>
      <c r="BJ351" s="103"/>
      <c r="BK351" s="103"/>
      <c r="BL351" s="103"/>
      <c r="BM351" s="103"/>
      <c r="BN351" s="24"/>
      <c r="BO351" s="24"/>
    </row>
    <row r="352" spans="1:67" ht="15.5">
      <c r="A352" s="25" t="str">
        <f t="shared" si="26"/>
        <v/>
      </c>
      <c r="B352" s="98"/>
      <c r="C352" s="25"/>
      <c r="D352" s="90"/>
      <c r="E352" s="90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36"/>
      <c r="S352" s="91"/>
      <c r="T352" s="36"/>
      <c r="U352" s="82"/>
      <c r="V352" s="25"/>
      <c r="W352" s="106"/>
      <c r="X352" s="34"/>
      <c r="Y352" s="34"/>
      <c r="Z352" s="36"/>
      <c r="AA352" s="38"/>
      <c r="AB352" s="35"/>
      <c r="AC352" s="25"/>
      <c r="AD352" s="25"/>
      <c r="AE352" s="44"/>
      <c r="AF352" s="94"/>
      <c r="AG352" s="25"/>
      <c r="AH352" s="25"/>
      <c r="AI352" s="25"/>
      <c r="AJ352" s="45" t="str">
        <f t="array" ref="AJ352">IFERROR(INDEX('[1]Master Price'!$E:$E,MATCH(D352,'[1]Master Price'!$B:$B,0)),"0")</f>
        <v>0</v>
      </c>
      <c r="AK352" s="45">
        <f t="shared" si="33"/>
        <v>0</v>
      </c>
      <c r="AL352" s="46" t="str">
        <f t="shared" si="31"/>
        <v>0-day</v>
      </c>
      <c r="AM352" s="46" t="str">
        <f t="shared" si="34"/>
        <v>0-day</v>
      </c>
      <c r="AN352" s="46" t="str">
        <f t="shared" si="53"/>
        <v>0-day</v>
      </c>
      <c r="AO352" s="46" t="str">
        <f t="shared" si="54"/>
        <v>0-day</v>
      </c>
      <c r="AP352" s="46" t="str">
        <f t="shared" si="36"/>
        <v>0-day</v>
      </c>
      <c r="AQ352" s="46" t="str">
        <f t="shared" si="37"/>
        <v>0-day</v>
      </c>
      <c r="AR352" s="103"/>
      <c r="AS352" s="47" t="str">
        <f t="shared" si="38"/>
        <v/>
      </c>
      <c r="AT352" s="35">
        <f t="shared" si="52"/>
        <v>0</v>
      </c>
      <c r="AU352" s="48" t="e">
        <f t="shared" ca="1" si="39"/>
        <v>#NAME?</v>
      </c>
      <c r="AV352" s="48" t="e">
        <f t="shared" ca="1" si="40"/>
        <v>#NAME?</v>
      </c>
      <c r="AW352" s="49" t="e">
        <f t="shared" ca="1" si="41"/>
        <v>#NAME?</v>
      </c>
      <c r="AX352" s="48" t="e">
        <f t="shared" ca="1" si="42"/>
        <v>#NAME?</v>
      </c>
      <c r="AY352" s="49" t="str">
        <f t="shared" si="43"/>
        <v/>
      </c>
      <c r="AZ352" s="50" t="e">
        <f t="shared" ca="1" si="44"/>
        <v>#NAME?</v>
      </c>
      <c r="BA352" s="51" t="e">
        <f t="shared" ca="1" si="45"/>
        <v>#NAME?</v>
      </c>
      <c r="BB352" s="52" t="e">
        <f t="shared" ca="1" si="46"/>
        <v>#NAME?</v>
      </c>
      <c r="BC352" s="51" t="e">
        <f t="shared" ca="1" si="47"/>
        <v>#NAME?</v>
      </c>
      <c r="BD352" s="54" t="e">
        <f t="shared" ca="1" si="48"/>
        <v>#NAME?</v>
      </c>
      <c r="BE352" s="48" t="e">
        <f t="shared" ca="1" si="49"/>
        <v>#NAME?</v>
      </c>
      <c r="BF352" s="50" t="e">
        <f t="shared" ca="1" si="50"/>
        <v>#NAME?</v>
      </c>
      <c r="BG352" s="56" t="e">
        <f t="shared" ca="1" si="51"/>
        <v>#NAME?</v>
      </c>
      <c r="BH352" s="103"/>
      <c r="BI352" s="103"/>
      <c r="BJ352" s="103"/>
      <c r="BK352" s="103"/>
      <c r="BL352" s="103"/>
      <c r="BM352" s="103"/>
      <c r="BN352" s="24"/>
      <c r="BO352" s="24"/>
    </row>
    <row r="353" spans="1:67" ht="15.5">
      <c r="A353" s="25" t="str">
        <f t="shared" si="26"/>
        <v/>
      </c>
      <c r="B353" s="98"/>
      <c r="C353" s="25"/>
      <c r="D353" s="90"/>
      <c r="E353" s="90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36"/>
      <c r="S353" s="91"/>
      <c r="T353" s="36"/>
      <c r="U353" s="82"/>
      <c r="V353" s="25"/>
      <c r="W353" s="106"/>
      <c r="X353" s="34"/>
      <c r="Y353" s="34"/>
      <c r="Z353" s="36"/>
      <c r="AA353" s="38"/>
      <c r="AB353" s="35"/>
      <c r="AC353" s="25"/>
      <c r="AD353" s="25"/>
      <c r="AE353" s="44"/>
      <c r="AF353" s="94"/>
      <c r="AG353" s="25"/>
      <c r="AH353" s="25"/>
      <c r="AI353" s="25"/>
      <c r="AJ353" s="45" t="str">
        <f t="array" ref="AJ353">IFERROR(INDEX('[1]Master Price'!$E:$E,MATCH(D353,'[1]Master Price'!$B:$B,0)),"0")</f>
        <v>0</v>
      </c>
      <c r="AK353" s="45">
        <f t="shared" si="33"/>
        <v>0</v>
      </c>
      <c r="AL353" s="46" t="str">
        <f t="shared" si="31"/>
        <v>0-day</v>
      </c>
      <c r="AM353" s="46" t="str">
        <f t="shared" si="34"/>
        <v>0-day</v>
      </c>
      <c r="AN353" s="46" t="str">
        <f t="shared" si="53"/>
        <v>0-day</v>
      </c>
      <c r="AO353" s="46" t="str">
        <f t="shared" si="54"/>
        <v>0-day</v>
      </c>
      <c r="AP353" s="46" t="str">
        <f t="shared" si="36"/>
        <v>0-day</v>
      </c>
      <c r="AQ353" s="46" t="str">
        <f t="shared" si="37"/>
        <v>0-day</v>
      </c>
      <c r="AR353" s="103"/>
      <c r="AS353" s="47" t="str">
        <f t="shared" si="38"/>
        <v/>
      </c>
      <c r="AT353" s="35">
        <f t="shared" si="52"/>
        <v>0</v>
      </c>
      <c r="AU353" s="48" t="e">
        <f t="shared" ca="1" si="39"/>
        <v>#NAME?</v>
      </c>
      <c r="AV353" s="48" t="e">
        <f t="shared" ca="1" si="40"/>
        <v>#NAME?</v>
      </c>
      <c r="AW353" s="49" t="e">
        <f t="shared" ca="1" si="41"/>
        <v>#NAME?</v>
      </c>
      <c r="AX353" s="48" t="e">
        <f t="shared" ca="1" si="42"/>
        <v>#NAME?</v>
      </c>
      <c r="AY353" s="49" t="str">
        <f t="shared" si="43"/>
        <v/>
      </c>
      <c r="AZ353" s="50" t="e">
        <f t="shared" ca="1" si="44"/>
        <v>#NAME?</v>
      </c>
      <c r="BA353" s="51" t="e">
        <f t="shared" ca="1" si="45"/>
        <v>#NAME?</v>
      </c>
      <c r="BB353" s="52" t="e">
        <f t="shared" ca="1" si="46"/>
        <v>#NAME?</v>
      </c>
      <c r="BC353" s="51" t="e">
        <f t="shared" ca="1" si="47"/>
        <v>#NAME?</v>
      </c>
      <c r="BD353" s="54" t="e">
        <f t="shared" ca="1" si="48"/>
        <v>#NAME?</v>
      </c>
      <c r="BE353" s="48" t="e">
        <f t="shared" ca="1" si="49"/>
        <v>#NAME?</v>
      </c>
      <c r="BF353" s="50" t="e">
        <f t="shared" ca="1" si="50"/>
        <v>#NAME?</v>
      </c>
      <c r="BG353" s="56" t="e">
        <f t="shared" ca="1" si="51"/>
        <v>#NAME?</v>
      </c>
      <c r="BH353" s="103"/>
      <c r="BI353" s="103"/>
      <c r="BJ353" s="103"/>
      <c r="BK353" s="103"/>
      <c r="BL353" s="103"/>
      <c r="BM353" s="103"/>
      <c r="BN353" s="24"/>
      <c r="BO353" s="24"/>
    </row>
    <row r="354" spans="1:67" ht="15.5">
      <c r="A354" s="25" t="str">
        <f t="shared" si="26"/>
        <v/>
      </c>
      <c r="B354" s="98"/>
      <c r="C354" s="25"/>
      <c r="D354" s="90"/>
      <c r="E354" s="90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36"/>
      <c r="S354" s="91"/>
      <c r="T354" s="36"/>
      <c r="U354" s="82"/>
      <c r="V354" s="25"/>
      <c r="W354" s="106"/>
      <c r="X354" s="34"/>
      <c r="Y354" s="34"/>
      <c r="Z354" s="36"/>
      <c r="AA354" s="38"/>
      <c r="AB354" s="35"/>
      <c r="AC354" s="25"/>
      <c r="AD354" s="25"/>
      <c r="AE354" s="44"/>
      <c r="AF354" s="94"/>
      <c r="AG354" s="25"/>
      <c r="AH354" s="25"/>
      <c r="AI354" s="25"/>
      <c r="AJ354" s="45" t="str">
        <f t="array" ref="AJ354">IFERROR(INDEX('[1]Master Price'!$E:$E,MATCH(D354,'[1]Master Price'!$B:$B,0)),"0")</f>
        <v>0</v>
      </c>
      <c r="AK354" s="45">
        <f t="shared" si="33"/>
        <v>0</v>
      </c>
      <c r="AL354" s="46" t="str">
        <f t="shared" si="31"/>
        <v>0-day</v>
      </c>
      <c r="AM354" s="46" t="str">
        <f t="shared" si="34"/>
        <v>0-day</v>
      </c>
      <c r="AN354" s="46" t="str">
        <f t="shared" si="53"/>
        <v>0-day</v>
      </c>
      <c r="AO354" s="46" t="str">
        <f t="shared" si="54"/>
        <v>0-day</v>
      </c>
      <c r="AP354" s="46" t="str">
        <f t="shared" si="36"/>
        <v>0-day</v>
      </c>
      <c r="AQ354" s="46" t="str">
        <f t="shared" si="37"/>
        <v>0-day</v>
      </c>
      <c r="AR354" s="103"/>
      <c r="AS354" s="47" t="str">
        <f t="shared" si="38"/>
        <v/>
      </c>
      <c r="AT354" s="35">
        <f t="shared" si="52"/>
        <v>0</v>
      </c>
      <c r="AU354" s="48" t="e">
        <f t="shared" ca="1" si="39"/>
        <v>#NAME?</v>
      </c>
      <c r="AV354" s="48" t="e">
        <f t="shared" ca="1" si="40"/>
        <v>#NAME?</v>
      </c>
      <c r="AW354" s="49" t="e">
        <f t="shared" ca="1" si="41"/>
        <v>#NAME?</v>
      </c>
      <c r="AX354" s="48" t="e">
        <f t="shared" ca="1" si="42"/>
        <v>#NAME?</v>
      </c>
      <c r="AY354" s="49" t="str">
        <f t="shared" si="43"/>
        <v/>
      </c>
      <c r="AZ354" s="50" t="e">
        <f t="shared" ca="1" si="44"/>
        <v>#NAME?</v>
      </c>
      <c r="BA354" s="51" t="e">
        <f t="shared" ca="1" si="45"/>
        <v>#NAME?</v>
      </c>
      <c r="BB354" s="52" t="e">
        <f t="shared" ca="1" si="46"/>
        <v>#NAME?</v>
      </c>
      <c r="BC354" s="51" t="e">
        <f t="shared" ca="1" si="47"/>
        <v>#NAME?</v>
      </c>
      <c r="BD354" s="54" t="e">
        <f t="shared" ca="1" si="48"/>
        <v>#NAME?</v>
      </c>
      <c r="BE354" s="48" t="e">
        <f t="shared" ca="1" si="49"/>
        <v>#NAME?</v>
      </c>
      <c r="BF354" s="50" t="e">
        <f t="shared" ca="1" si="50"/>
        <v>#NAME?</v>
      </c>
      <c r="BG354" s="56" t="e">
        <f t="shared" ca="1" si="51"/>
        <v>#NAME?</v>
      </c>
      <c r="BH354" s="103"/>
      <c r="BI354" s="103"/>
      <c r="BJ354" s="103"/>
      <c r="BK354" s="103"/>
      <c r="BL354" s="103"/>
      <c r="BM354" s="103"/>
      <c r="BN354" s="24"/>
      <c r="BO354" s="24"/>
    </row>
    <row r="355" spans="1:67" ht="15.5">
      <c r="A355" s="25" t="str">
        <f t="shared" si="26"/>
        <v/>
      </c>
      <c r="B355" s="98"/>
      <c r="C355" s="25"/>
      <c r="D355" s="90"/>
      <c r="E355" s="90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36"/>
      <c r="S355" s="91"/>
      <c r="T355" s="36"/>
      <c r="U355" s="82"/>
      <c r="V355" s="25"/>
      <c r="W355" s="106"/>
      <c r="X355" s="34"/>
      <c r="Y355" s="34"/>
      <c r="Z355" s="36"/>
      <c r="AA355" s="38"/>
      <c r="AB355" s="35"/>
      <c r="AC355" s="25"/>
      <c r="AD355" s="25"/>
      <c r="AE355" s="44"/>
      <c r="AF355" s="94"/>
      <c r="AG355" s="25"/>
      <c r="AH355" s="25"/>
      <c r="AI355" s="25"/>
      <c r="AJ355" s="45" t="str">
        <f t="array" ref="AJ355">IFERROR(INDEX('[1]Master Price'!$E:$E,MATCH(D355,'[1]Master Price'!$B:$B,0)),"0")</f>
        <v>0</v>
      </c>
      <c r="AK355" s="45">
        <f t="shared" si="33"/>
        <v>0</v>
      </c>
      <c r="AL355" s="46" t="str">
        <f t="shared" si="31"/>
        <v>0-day</v>
      </c>
      <c r="AM355" s="46" t="str">
        <f t="shared" si="34"/>
        <v>0-day</v>
      </c>
      <c r="AN355" s="46" t="str">
        <f t="shared" si="53"/>
        <v>0-day</v>
      </c>
      <c r="AO355" s="46" t="str">
        <f t="shared" si="54"/>
        <v>0-day</v>
      </c>
      <c r="AP355" s="46" t="str">
        <f t="shared" si="36"/>
        <v>0-day</v>
      </c>
      <c r="AQ355" s="46" t="str">
        <f t="shared" si="37"/>
        <v>0-day</v>
      </c>
      <c r="AR355" s="103"/>
      <c r="AS355" s="47" t="str">
        <f t="shared" si="38"/>
        <v/>
      </c>
      <c r="AT355" s="35">
        <f t="shared" si="52"/>
        <v>0</v>
      </c>
      <c r="AU355" s="48" t="e">
        <f t="shared" ca="1" si="39"/>
        <v>#NAME?</v>
      </c>
      <c r="AV355" s="48" t="e">
        <f t="shared" ca="1" si="40"/>
        <v>#NAME?</v>
      </c>
      <c r="AW355" s="49" t="e">
        <f t="shared" ca="1" si="41"/>
        <v>#NAME?</v>
      </c>
      <c r="AX355" s="48" t="e">
        <f t="shared" ca="1" si="42"/>
        <v>#NAME?</v>
      </c>
      <c r="AY355" s="49" t="str">
        <f t="shared" si="43"/>
        <v/>
      </c>
      <c r="AZ355" s="50" t="e">
        <f t="shared" ca="1" si="44"/>
        <v>#NAME?</v>
      </c>
      <c r="BA355" s="51" t="e">
        <f t="shared" ca="1" si="45"/>
        <v>#NAME?</v>
      </c>
      <c r="BB355" s="52" t="e">
        <f t="shared" ca="1" si="46"/>
        <v>#NAME?</v>
      </c>
      <c r="BC355" s="51" t="e">
        <f t="shared" ca="1" si="47"/>
        <v>#NAME?</v>
      </c>
      <c r="BD355" s="54" t="e">
        <f t="shared" ca="1" si="48"/>
        <v>#NAME?</v>
      </c>
      <c r="BE355" s="48" t="e">
        <f t="shared" ca="1" si="49"/>
        <v>#NAME?</v>
      </c>
      <c r="BF355" s="50" t="e">
        <f t="shared" ca="1" si="50"/>
        <v>#NAME?</v>
      </c>
      <c r="BG355" s="56" t="e">
        <f t="shared" ca="1" si="51"/>
        <v>#NAME?</v>
      </c>
      <c r="BH355" s="103"/>
      <c r="BI355" s="103"/>
      <c r="BJ355" s="103"/>
      <c r="BK355" s="103"/>
      <c r="BL355" s="103"/>
      <c r="BM355" s="103"/>
      <c r="BN355" s="24"/>
      <c r="BO355" s="24"/>
    </row>
    <row r="356" spans="1:67" ht="15.5">
      <c r="A356" s="25" t="str">
        <f t="shared" si="26"/>
        <v/>
      </c>
      <c r="B356" s="98"/>
      <c r="C356" s="25"/>
      <c r="D356" s="90"/>
      <c r="E356" s="90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36"/>
      <c r="S356" s="91"/>
      <c r="T356" s="36"/>
      <c r="U356" s="82"/>
      <c r="V356" s="25"/>
      <c r="W356" s="106"/>
      <c r="X356" s="34"/>
      <c r="Y356" s="34"/>
      <c r="Z356" s="36"/>
      <c r="AA356" s="38"/>
      <c r="AB356" s="35"/>
      <c r="AC356" s="25"/>
      <c r="AD356" s="25"/>
      <c r="AE356" s="44"/>
      <c r="AF356" s="94"/>
      <c r="AG356" s="25"/>
      <c r="AH356" s="25"/>
      <c r="AI356" s="25"/>
      <c r="AJ356" s="45" t="str">
        <f t="array" ref="AJ356">IFERROR(INDEX('[1]Master Price'!$E:$E,MATCH(D356,'[1]Master Price'!$B:$B,0)),"0")</f>
        <v>0</v>
      </c>
      <c r="AK356" s="45">
        <f t="shared" si="33"/>
        <v>0</v>
      </c>
      <c r="AL356" s="46" t="str">
        <f t="shared" si="31"/>
        <v>0-day</v>
      </c>
      <c r="AM356" s="46" t="str">
        <f t="shared" si="34"/>
        <v>0-day</v>
      </c>
      <c r="AN356" s="46" t="str">
        <f t="shared" si="53"/>
        <v>0-day</v>
      </c>
      <c r="AO356" s="46" t="str">
        <f t="shared" si="54"/>
        <v>0-day</v>
      </c>
      <c r="AP356" s="46" t="str">
        <f t="shared" si="36"/>
        <v>0-day</v>
      </c>
      <c r="AQ356" s="46" t="str">
        <f t="shared" si="37"/>
        <v>0-day</v>
      </c>
      <c r="AR356" s="103"/>
      <c r="AS356" s="47" t="str">
        <f t="shared" si="38"/>
        <v/>
      </c>
      <c r="AT356" s="35">
        <f t="shared" si="52"/>
        <v>0</v>
      </c>
      <c r="AU356" s="48" t="e">
        <f t="shared" ca="1" si="39"/>
        <v>#NAME?</v>
      </c>
      <c r="AV356" s="48" t="e">
        <f t="shared" ca="1" si="40"/>
        <v>#NAME?</v>
      </c>
      <c r="AW356" s="49" t="e">
        <f t="shared" ca="1" si="41"/>
        <v>#NAME?</v>
      </c>
      <c r="AX356" s="48" t="e">
        <f t="shared" ca="1" si="42"/>
        <v>#NAME?</v>
      </c>
      <c r="AY356" s="49" t="str">
        <f t="shared" si="43"/>
        <v/>
      </c>
      <c r="AZ356" s="50" t="e">
        <f t="shared" ca="1" si="44"/>
        <v>#NAME?</v>
      </c>
      <c r="BA356" s="51" t="e">
        <f t="shared" ca="1" si="45"/>
        <v>#NAME?</v>
      </c>
      <c r="BB356" s="52" t="e">
        <f t="shared" ca="1" si="46"/>
        <v>#NAME?</v>
      </c>
      <c r="BC356" s="51" t="e">
        <f t="shared" ca="1" si="47"/>
        <v>#NAME?</v>
      </c>
      <c r="BD356" s="54" t="e">
        <f t="shared" ca="1" si="48"/>
        <v>#NAME?</v>
      </c>
      <c r="BE356" s="48" t="e">
        <f t="shared" ca="1" si="49"/>
        <v>#NAME?</v>
      </c>
      <c r="BF356" s="50" t="e">
        <f t="shared" ca="1" si="50"/>
        <v>#NAME?</v>
      </c>
      <c r="BG356" s="56" t="e">
        <f t="shared" ca="1" si="51"/>
        <v>#NAME?</v>
      </c>
      <c r="BH356" s="103"/>
      <c r="BI356" s="103"/>
      <c r="BJ356" s="103"/>
      <c r="BK356" s="103"/>
      <c r="BL356" s="103"/>
      <c r="BM356" s="103"/>
      <c r="BN356" s="24"/>
      <c r="BO356" s="24"/>
    </row>
    <row r="357" spans="1:67" ht="15.5">
      <c r="A357" s="25" t="str">
        <f t="shared" si="26"/>
        <v/>
      </c>
      <c r="B357" s="98"/>
      <c r="C357" s="25"/>
      <c r="D357" s="90"/>
      <c r="E357" s="90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36"/>
      <c r="S357" s="91"/>
      <c r="T357" s="36"/>
      <c r="U357" s="82"/>
      <c r="V357" s="25"/>
      <c r="W357" s="107"/>
      <c r="X357" s="34"/>
      <c r="Y357" s="34"/>
      <c r="Z357" s="36"/>
      <c r="AA357" s="38"/>
      <c r="AB357" s="35"/>
      <c r="AC357" s="25"/>
      <c r="AD357" s="25"/>
      <c r="AE357" s="44"/>
      <c r="AF357" s="94"/>
      <c r="AG357" s="25"/>
      <c r="AH357" s="25"/>
      <c r="AI357" s="25"/>
      <c r="AJ357" s="45" t="str">
        <f t="array" ref="AJ357">IFERROR(INDEX('[1]Master Price'!$E:$E,MATCH(D357,'[1]Master Price'!$B:$B,0)),"0")</f>
        <v>0</v>
      </c>
      <c r="AK357" s="45">
        <f t="shared" si="33"/>
        <v>0</v>
      </c>
      <c r="AL357" s="46" t="str">
        <f t="shared" si="31"/>
        <v>0-day</v>
      </c>
      <c r="AM357" s="46" t="str">
        <f t="shared" si="34"/>
        <v>0-day</v>
      </c>
      <c r="AN357" s="46" t="str">
        <f t="shared" si="53"/>
        <v>0-day</v>
      </c>
      <c r="AO357" s="46" t="str">
        <f t="shared" si="54"/>
        <v>0-day</v>
      </c>
      <c r="AP357" s="46" t="str">
        <f t="shared" si="36"/>
        <v>0-day</v>
      </c>
      <c r="AQ357" s="46" t="str">
        <f t="shared" si="37"/>
        <v>0-day</v>
      </c>
      <c r="AR357" s="103"/>
      <c r="AS357" s="47" t="str">
        <f t="shared" si="38"/>
        <v/>
      </c>
      <c r="AT357" s="35">
        <f t="shared" si="52"/>
        <v>0</v>
      </c>
      <c r="AU357" s="48" t="e">
        <f t="shared" ca="1" si="39"/>
        <v>#NAME?</v>
      </c>
      <c r="AV357" s="48" t="e">
        <f t="shared" ca="1" si="40"/>
        <v>#NAME?</v>
      </c>
      <c r="AW357" s="49" t="e">
        <f t="shared" ca="1" si="41"/>
        <v>#NAME?</v>
      </c>
      <c r="AX357" s="48" t="e">
        <f t="shared" ca="1" si="42"/>
        <v>#NAME?</v>
      </c>
      <c r="AY357" s="49" t="str">
        <f t="shared" si="43"/>
        <v/>
      </c>
      <c r="AZ357" s="50" t="e">
        <f t="shared" ca="1" si="44"/>
        <v>#NAME?</v>
      </c>
      <c r="BA357" s="51" t="e">
        <f t="shared" ca="1" si="45"/>
        <v>#NAME?</v>
      </c>
      <c r="BB357" s="52" t="e">
        <f t="shared" ca="1" si="46"/>
        <v>#NAME?</v>
      </c>
      <c r="BC357" s="51" t="e">
        <f t="shared" ca="1" si="47"/>
        <v>#NAME?</v>
      </c>
      <c r="BD357" s="54" t="e">
        <f t="shared" ca="1" si="48"/>
        <v>#NAME?</v>
      </c>
      <c r="BE357" s="48" t="e">
        <f t="shared" ca="1" si="49"/>
        <v>#NAME?</v>
      </c>
      <c r="BF357" s="50" t="e">
        <f t="shared" ca="1" si="50"/>
        <v>#NAME?</v>
      </c>
      <c r="BG357" s="56" t="e">
        <f t="shared" ca="1" si="51"/>
        <v>#NAME?</v>
      </c>
      <c r="BH357" s="103"/>
      <c r="BI357" s="103"/>
      <c r="BJ357" s="103"/>
      <c r="BK357" s="103"/>
      <c r="BL357" s="103"/>
      <c r="BM357" s="103"/>
      <c r="BN357" s="24"/>
      <c r="BO357" s="24"/>
    </row>
    <row r="358" spans="1:67" ht="15.5">
      <c r="A358" s="25" t="str">
        <f t="shared" si="26"/>
        <v/>
      </c>
      <c r="B358" s="98"/>
      <c r="C358" s="25"/>
      <c r="D358" s="90"/>
      <c r="E358" s="90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36"/>
      <c r="S358" s="91"/>
      <c r="T358" s="36"/>
      <c r="U358" s="82"/>
      <c r="V358" s="25"/>
      <c r="W358" s="107"/>
      <c r="X358" s="34"/>
      <c r="Y358" s="34"/>
      <c r="Z358" s="36"/>
      <c r="AA358" s="38"/>
      <c r="AB358" s="35"/>
      <c r="AC358" s="25"/>
      <c r="AD358" s="25"/>
      <c r="AE358" s="44"/>
      <c r="AF358" s="94"/>
      <c r="AG358" s="25"/>
      <c r="AH358" s="25"/>
      <c r="AI358" s="25"/>
      <c r="AJ358" s="45" t="str">
        <f t="array" ref="AJ358">IFERROR(INDEX('[1]Master Price'!$E:$E,MATCH(D358,'[1]Master Price'!$B:$B,0)),"0")</f>
        <v>0</v>
      </c>
      <c r="AK358" s="45">
        <f t="shared" si="33"/>
        <v>0</v>
      </c>
      <c r="AL358" s="46" t="str">
        <f t="shared" si="31"/>
        <v>0-day</v>
      </c>
      <c r="AM358" s="46" t="str">
        <f t="shared" si="34"/>
        <v>0-day</v>
      </c>
      <c r="AN358" s="46" t="str">
        <f t="shared" si="53"/>
        <v>0-day</v>
      </c>
      <c r="AO358" s="46" t="str">
        <f t="shared" si="54"/>
        <v>0-day</v>
      </c>
      <c r="AP358" s="46" t="str">
        <f t="shared" si="36"/>
        <v>0-day</v>
      </c>
      <c r="AQ358" s="46" t="str">
        <f t="shared" si="37"/>
        <v>0-day</v>
      </c>
      <c r="AR358" s="103"/>
      <c r="AS358" s="47" t="str">
        <f t="shared" si="38"/>
        <v/>
      </c>
      <c r="AT358" s="35">
        <f t="shared" si="52"/>
        <v>0</v>
      </c>
      <c r="AU358" s="48" t="e">
        <f t="shared" ca="1" si="39"/>
        <v>#NAME?</v>
      </c>
      <c r="AV358" s="48" t="e">
        <f t="shared" ca="1" si="40"/>
        <v>#NAME?</v>
      </c>
      <c r="AW358" s="49" t="e">
        <f t="shared" ca="1" si="41"/>
        <v>#NAME?</v>
      </c>
      <c r="AX358" s="48" t="e">
        <f t="shared" ca="1" si="42"/>
        <v>#NAME?</v>
      </c>
      <c r="AY358" s="49" t="str">
        <f t="shared" si="43"/>
        <v/>
      </c>
      <c r="AZ358" s="50" t="e">
        <f t="shared" ca="1" si="44"/>
        <v>#NAME?</v>
      </c>
      <c r="BA358" s="51" t="e">
        <f t="shared" ca="1" si="45"/>
        <v>#NAME?</v>
      </c>
      <c r="BB358" s="52" t="e">
        <f t="shared" ca="1" si="46"/>
        <v>#NAME?</v>
      </c>
      <c r="BC358" s="51" t="e">
        <f t="shared" ca="1" si="47"/>
        <v>#NAME?</v>
      </c>
      <c r="BD358" s="54" t="e">
        <f t="shared" ca="1" si="48"/>
        <v>#NAME?</v>
      </c>
      <c r="BE358" s="48" t="e">
        <f t="shared" ca="1" si="49"/>
        <v>#NAME?</v>
      </c>
      <c r="BF358" s="50" t="e">
        <f t="shared" ca="1" si="50"/>
        <v>#NAME?</v>
      </c>
      <c r="BG358" s="56" t="e">
        <f t="shared" ca="1" si="51"/>
        <v>#NAME?</v>
      </c>
      <c r="BH358" s="103"/>
      <c r="BI358" s="103"/>
      <c r="BJ358" s="103"/>
      <c r="BK358" s="103"/>
      <c r="BL358" s="103"/>
      <c r="BM358" s="103"/>
      <c r="BN358" s="24"/>
      <c r="BO358" s="24"/>
    </row>
    <row r="359" spans="1:67" ht="15.5">
      <c r="A359" s="25" t="str">
        <f t="shared" si="26"/>
        <v/>
      </c>
      <c r="B359" s="98"/>
      <c r="C359" s="25"/>
      <c r="D359" s="90"/>
      <c r="E359" s="90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36"/>
      <c r="S359" s="91"/>
      <c r="T359" s="36"/>
      <c r="U359" s="82"/>
      <c r="V359" s="25"/>
      <c r="W359" s="107"/>
      <c r="X359" s="108"/>
      <c r="Y359" s="108"/>
      <c r="Z359" s="36"/>
      <c r="AA359" s="38"/>
      <c r="AB359" s="35"/>
      <c r="AC359" s="25"/>
      <c r="AD359" s="25"/>
      <c r="AE359" s="44"/>
      <c r="AF359" s="94"/>
      <c r="AG359" s="25"/>
      <c r="AH359" s="25"/>
      <c r="AI359" s="25"/>
      <c r="AJ359" s="45" t="str">
        <f t="array" ref="AJ359">IFERROR(INDEX('[1]Master Price'!$E:$E,MATCH(D359,'[1]Master Price'!$B:$B,0)),"0")</f>
        <v>0</v>
      </c>
      <c r="AK359" s="45">
        <f t="shared" si="33"/>
        <v>0</v>
      </c>
      <c r="AL359" s="46" t="str">
        <f t="shared" si="31"/>
        <v>0-day</v>
      </c>
      <c r="AM359" s="46" t="str">
        <f t="shared" si="34"/>
        <v>0-day</v>
      </c>
      <c r="AN359" s="46" t="str">
        <f t="shared" si="53"/>
        <v>0-day</v>
      </c>
      <c r="AO359" s="46" t="str">
        <f t="shared" si="54"/>
        <v>0-day</v>
      </c>
      <c r="AP359" s="46" t="str">
        <f t="shared" si="36"/>
        <v>0-day</v>
      </c>
      <c r="AQ359" s="46" t="str">
        <f t="shared" si="37"/>
        <v>0-day</v>
      </c>
      <c r="AR359" s="103"/>
      <c r="AS359" s="47" t="str">
        <f t="shared" si="38"/>
        <v/>
      </c>
      <c r="AT359" s="35">
        <f t="shared" si="52"/>
        <v>0</v>
      </c>
      <c r="AU359" s="48" t="e">
        <f t="shared" ca="1" si="39"/>
        <v>#NAME?</v>
      </c>
      <c r="AV359" s="48" t="e">
        <f t="shared" ca="1" si="40"/>
        <v>#NAME?</v>
      </c>
      <c r="AW359" s="49" t="e">
        <f t="shared" ca="1" si="41"/>
        <v>#NAME?</v>
      </c>
      <c r="AX359" s="48" t="e">
        <f t="shared" ca="1" si="42"/>
        <v>#NAME?</v>
      </c>
      <c r="AY359" s="49" t="str">
        <f t="shared" si="43"/>
        <v/>
      </c>
      <c r="AZ359" s="50" t="e">
        <f t="shared" ca="1" si="44"/>
        <v>#NAME?</v>
      </c>
      <c r="BA359" s="51" t="e">
        <f t="shared" ca="1" si="45"/>
        <v>#NAME?</v>
      </c>
      <c r="BB359" s="52" t="e">
        <f t="shared" ca="1" si="46"/>
        <v>#NAME?</v>
      </c>
      <c r="BC359" s="51" t="e">
        <f t="shared" ca="1" si="47"/>
        <v>#NAME?</v>
      </c>
      <c r="BD359" s="54" t="e">
        <f t="shared" ca="1" si="48"/>
        <v>#NAME?</v>
      </c>
      <c r="BE359" s="48" t="e">
        <f t="shared" ca="1" si="49"/>
        <v>#NAME?</v>
      </c>
      <c r="BF359" s="50" t="e">
        <f t="shared" ca="1" si="50"/>
        <v>#NAME?</v>
      </c>
      <c r="BG359" s="56" t="e">
        <f t="shared" ca="1" si="51"/>
        <v>#NAME?</v>
      </c>
      <c r="BH359" s="103"/>
      <c r="BI359" s="103"/>
      <c r="BJ359" s="103"/>
      <c r="BK359" s="103"/>
      <c r="BL359" s="103"/>
      <c r="BM359" s="103"/>
      <c r="BN359" s="24"/>
      <c r="BO359" s="24"/>
    </row>
    <row r="360" spans="1:67" ht="15.5">
      <c r="A360" s="25" t="str">
        <f t="shared" si="26"/>
        <v/>
      </c>
      <c r="B360" s="98"/>
      <c r="C360" s="25"/>
      <c r="D360" s="90"/>
      <c r="E360" s="90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36"/>
      <c r="S360" s="91"/>
      <c r="T360" s="36"/>
      <c r="U360" s="82"/>
      <c r="V360" s="25"/>
      <c r="W360" s="107"/>
      <c r="X360" s="108"/>
      <c r="Y360" s="108"/>
      <c r="Z360" s="36"/>
      <c r="AA360" s="38"/>
      <c r="AB360" s="35"/>
      <c r="AC360" s="25"/>
      <c r="AD360" s="25"/>
      <c r="AE360" s="44"/>
      <c r="AF360" s="94"/>
      <c r="AG360" s="25"/>
      <c r="AH360" s="25"/>
      <c r="AI360" s="25"/>
      <c r="AJ360" s="45" t="str">
        <f t="array" ref="AJ360">IFERROR(INDEX('[1]Master Price'!$E:$E,MATCH(D360,'[1]Master Price'!$B:$B,0)),"0")</f>
        <v>0</v>
      </c>
      <c r="AK360" s="45">
        <f t="shared" si="33"/>
        <v>0</v>
      </c>
      <c r="AL360" s="46" t="str">
        <f t="shared" si="31"/>
        <v>0-day</v>
      </c>
      <c r="AM360" s="46" t="str">
        <f t="shared" si="34"/>
        <v>0-day</v>
      </c>
      <c r="AN360" s="46" t="str">
        <f t="shared" si="53"/>
        <v>0-day</v>
      </c>
      <c r="AO360" s="46" t="str">
        <f t="shared" si="54"/>
        <v>0-day</v>
      </c>
      <c r="AP360" s="46" t="str">
        <f t="shared" si="36"/>
        <v>0-day</v>
      </c>
      <c r="AQ360" s="46" t="str">
        <f t="shared" si="37"/>
        <v>0-day</v>
      </c>
      <c r="AR360" s="103"/>
      <c r="AS360" s="47" t="str">
        <f t="shared" si="38"/>
        <v/>
      </c>
      <c r="AT360" s="35">
        <f t="shared" si="52"/>
        <v>0</v>
      </c>
      <c r="AU360" s="48" t="e">
        <f t="shared" ca="1" si="39"/>
        <v>#NAME?</v>
      </c>
      <c r="AV360" s="48" t="e">
        <f t="shared" ca="1" si="40"/>
        <v>#NAME?</v>
      </c>
      <c r="AW360" s="49" t="e">
        <f t="shared" ca="1" si="41"/>
        <v>#NAME?</v>
      </c>
      <c r="AX360" s="48" t="e">
        <f t="shared" ca="1" si="42"/>
        <v>#NAME?</v>
      </c>
      <c r="AY360" s="49" t="str">
        <f t="shared" si="43"/>
        <v/>
      </c>
      <c r="AZ360" s="50" t="e">
        <f t="shared" ca="1" si="44"/>
        <v>#NAME?</v>
      </c>
      <c r="BA360" s="51" t="e">
        <f t="shared" ca="1" si="45"/>
        <v>#NAME?</v>
      </c>
      <c r="BB360" s="52" t="e">
        <f t="shared" ca="1" si="46"/>
        <v>#NAME?</v>
      </c>
      <c r="BC360" s="51" t="e">
        <f t="shared" ca="1" si="47"/>
        <v>#NAME?</v>
      </c>
      <c r="BD360" s="54" t="e">
        <f t="shared" ca="1" si="48"/>
        <v>#NAME?</v>
      </c>
      <c r="BE360" s="48" t="e">
        <f t="shared" ca="1" si="49"/>
        <v>#NAME?</v>
      </c>
      <c r="BF360" s="50" t="e">
        <f t="shared" ca="1" si="50"/>
        <v>#NAME?</v>
      </c>
      <c r="BG360" s="56" t="e">
        <f t="shared" ca="1" si="51"/>
        <v>#NAME?</v>
      </c>
      <c r="BH360" s="103"/>
      <c r="BI360" s="103"/>
      <c r="BJ360" s="103"/>
      <c r="BK360" s="103"/>
      <c r="BL360" s="103"/>
      <c r="BM360" s="103"/>
      <c r="BN360" s="24"/>
      <c r="BO360" s="24"/>
    </row>
    <row r="361" spans="1:67" ht="15.5">
      <c r="A361" s="25" t="str">
        <f t="shared" si="26"/>
        <v/>
      </c>
      <c r="B361" s="98"/>
      <c r="C361" s="25"/>
      <c r="D361" s="90"/>
      <c r="E361" s="90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36"/>
      <c r="S361" s="91"/>
      <c r="T361" s="36"/>
      <c r="U361" s="82"/>
      <c r="V361" s="25"/>
      <c r="W361" s="107"/>
      <c r="X361" s="108"/>
      <c r="Y361" s="108"/>
      <c r="Z361" s="36"/>
      <c r="AA361" s="38"/>
      <c r="AB361" s="35"/>
      <c r="AC361" s="25"/>
      <c r="AD361" s="25"/>
      <c r="AE361" s="44"/>
      <c r="AF361" s="94"/>
      <c r="AG361" s="25"/>
      <c r="AH361" s="25"/>
      <c r="AI361" s="25"/>
      <c r="AJ361" s="45" t="str">
        <f t="array" ref="AJ361">IFERROR(INDEX('[1]Master Price'!$E:$E,MATCH(D361,'[1]Master Price'!$B:$B,0)),"0")</f>
        <v>0</v>
      </c>
      <c r="AK361" s="45">
        <f t="shared" si="33"/>
        <v>0</v>
      </c>
      <c r="AL361" s="46" t="str">
        <f t="shared" si="31"/>
        <v>0-day</v>
      </c>
      <c r="AM361" s="46" t="str">
        <f t="shared" si="34"/>
        <v>0-day</v>
      </c>
      <c r="AN361" s="46" t="str">
        <f t="shared" si="53"/>
        <v>0-day</v>
      </c>
      <c r="AO361" s="46" t="str">
        <f t="shared" si="54"/>
        <v>0-day</v>
      </c>
      <c r="AP361" s="46" t="str">
        <f t="shared" si="36"/>
        <v>0-day</v>
      </c>
      <c r="AQ361" s="46" t="str">
        <f t="shared" si="37"/>
        <v>0-day</v>
      </c>
      <c r="AR361" s="103"/>
      <c r="AS361" s="47" t="str">
        <f t="shared" si="38"/>
        <v/>
      </c>
      <c r="AT361" s="35">
        <f t="shared" si="52"/>
        <v>0</v>
      </c>
      <c r="AU361" s="48" t="e">
        <f t="shared" ca="1" si="39"/>
        <v>#NAME?</v>
      </c>
      <c r="AV361" s="48" t="e">
        <f t="shared" ca="1" si="40"/>
        <v>#NAME?</v>
      </c>
      <c r="AW361" s="49" t="e">
        <f t="shared" ca="1" si="41"/>
        <v>#NAME?</v>
      </c>
      <c r="AX361" s="48" t="e">
        <f t="shared" ca="1" si="42"/>
        <v>#NAME?</v>
      </c>
      <c r="AY361" s="49" t="str">
        <f t="shared" si="43"/>
        <v/>
      </c>
      <c r="AZ361" s="50" t="e">
        <f t="shared" ca="1" si="44"/>
        <v>#NAME?</v>
      </c>
      <c r="BA361" s="51" t="e">
        <f t="shared" ca="1" si="45"/>
        <v>#NAME?</v>
      </c>
      <c r="BB361" s="52" t="e">
        <f t="shared" ca="1" si="46"/>
        <v>#NAME?</v>
      </c>
      <c r="BC361" s="51" t="e">
        <f t="shared" ca="1" si="47"/>
        <v>#NAME?</v>
      </c>
      <c r="BD361" s="54" t="e">
        <f t="shared" ca="1" si="48"/>
        <v>#NAME?</v>
      </c>
      <c r="BE361" s="48" t="e">
        <f t="shared" ca="1" si="49"/>
        <v>#NAME?</v>
      </c>
      <c r="BF361" s="50" t="e">
        <f t="shared" ca="1" si="50"/>
        <v>#NAME?</v>
      </c>
      <c r="BG361" s="56" t="e">
        <f t="shared" ca="1" si="51"/>
        <v>#NAME?</v>
      </c>
      <c r="BH361" s="103"/>
      <c r="BI361" s="103"/>
      <c r="BJ361" s="103"/>
      <c r="BK361" s="103"/>
      <c r="BL361" s="103"/>
      <c r="BM361" s="103"/>
      <c r="BN361" s="24"/>
      <c r="BO361" s="24"/>
    </row>
    <row r="362" spans="1:67" ht="15.5">
      <c r="A362" s="25" t="str">
        <f t="shared" si="26"/>
        <v/>
      </c>
      <c r="B362" s="98"/>
      <c r="C362" s="25"/>
      <c r="D362" s="90"/>
      <c r="E362" s="90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36"/>
      <c r="S362" s="91"/>
      <c r="T362" s="36"/>
      <c r="U362" s="82"/>
      <c r="V362" s="25"/>
      <c r="W362" s="107"/>
      <c r="X362" s="108"/>
      <c r="Y362" s="108"/>
      <c r="Z362" s="36"/>
      <c r="AA362" s="38"/>
      <c r="AB362" s="35"/>
      <c r="AC362" s="25"/>
      <c r="AD362" s="25"/>
      <c r="AE362" s="44"/>
      <c r="AF362" s="94"/>
      <c r="AG362" s="25"/>
      <c r="AH362" s="25"/>
      <c r="AI362" s="25"/>
      <c r="AJ362" s="45" t="str">
        <f t="array" ref="AJ362">IFERROR(INDEX('[1]Master Price'!$E:$E,MATCH(D362,'[1]Master Price'!$B:$B,0)),"0")</f>
        <v>0</v>
      </c>
      <c r="AK362" s="45">
        <f t="shared" si="33"/>
        <v>0</v>
      </c>
      <c r="AL362" s="46" t="str">
        <f t="shared" si="31"/>
        <v>0-day</v>
      </c>
      <c r="AM362" s="46" t="str">
        <f t="shared" si="34"/>
        <v>0-day</v>
      </c>
      <c r="AN362" s="46" t="str">
        <f t="shared" si="53"/>
        <v>0-day</v>
      </c>
      <c r="AO362" s="46" t="str">
        <f t="shared" si="54"/>
        <v>0-day</v>
      </c>
      <c r="AP362" s="46" t="str">
        <f t="shared" si="36"/>
        <v>0-day</v>
      </c>
      <c r="AQ362" s="46" t="str">
        <f t="shared" si="37"/>
        <v>0-day</v>
      </c>
      <c r="AR362" s="103"/>
      <c r="AS362" s="47" t="str">
        <f t="shared" si="38"/>
        <v/>
      </c>
      <c r="AT362" s="35">
        <f t="shared" si="52"/>
        <v>0</v>
      </c>
      <c r="AU362" s="48" t="e">
        <f t="shared" ca="1" si="39"/>
        <v>#NAME?</v>
      </c>
      <c r="AV362" s="48" t="e">
        <f t="shared" ca="1" si="40"/>
        <v>#NAME?</v>
      </c>
      <c r="AW362" s="49" t="e">
        <f t="shared" ca="1" si="41"/>
        <v>#NAME?</v>
      </c>
      <c r="AX362" s="48" t="e">
        <f t="shared" ca="1" si="42"/>
        <v>#NAME?</v>
      </c>
      <c r="AY362" s="49" t="str">
        <f t="shared" si="43"/>
        <v/>
      </c>
      <c r="AZ362" s="50" t="e">
        <f t="shared" ca="1" si="44"/>
        <v>#NAME?</v>
      </c>
      <c r="BA362" s="51" t="e">
        <f t="shared" ca="1" si="45"/>
        <v>#NAME?</v>
      </c>
      <c r="BB362" s="52" t="e">
        <f t="shared" ca="1" si="46"/>
        <v>#NAME?</v>
      </c>
      <c r="BC362" s="51" t="e">
        <f t="shared" ca="1" si="47"/>
        <v>#NAME?</v>
      </c>
      <c r="BD362" s="54" t="e">
        <f t="shared" ca="1" si="48"/>
        <v>#NAME?</v>
      </c>
      <c r="BE362" s="48" t="e">
        <f t="shared" ca="1" si="49"/>
        <v>#NAME?</v>
      </c>
      <c r="BF362" s="50" t="e">
        <f t="shared" ca="1" si="50"/>
        <v>#NAME?</v>
      </c>
      <c r="BG362" s="56" t="e">
        <f t="shared" ca="1" si="51"/>
        <v>#NAME?</v>
      </c>
      <c r="BH362" s="103"/>
      <c r="BI362" s="103"/>
      <c r="BJ362" s="103"/>
      <c r="BK362" s="103"/>
      <c r="BL362" s="103"/>
      <c r="BM362" s="103"/>
      <c r="BN362" s="24"/>
      <c r="BO362" s="24"/>
    </row>
    <row r="363" spans="1:67" ht="15.5">
      <c r="A363" s="25" t="str">
        <f t="shared" si="26"/>
        <v/>
      </c>
      <c r="B363" s="98"/>
      <c r="C363" s="25"/>
      <c r="D363" s="90"/>
      <c r="E363" s="90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36"/>
      <c r="S363" s="91"/>
      <c r="T363" s="36"/>
      <c r="U363" s="82"/>
      <c r="V363" s="25"/>
      <c r="W363" s="107"/>
      <c r="X363" s="108"/>
      <c r="Y363" s="108"/>
      <c r="Z363" s="36"/>
      <c r="AA363" s="38"/>
      <c r="AB363" s="35"/>
      <c r="AC363" s="25"/>
      <c r="AD363" s="25"/>
      <c r="AE363" s="44"/>
      <c r="AF363" s="94"/>
      <c r="AG363" s="25"/>
      <c r="AH363" s="25"/>
      <c r="AI363" s="25"/>
      <c r="AJ363" s="45" t="str">
        <f t="array" ref="AJ363">IFERROR(INDEX('[1]Master Price'!$E:$E,MATCH(D363,'[1]Master Price'!$B:$B,0)),"0")</f>
        <v>0</v>
      </c>
      <c r="AK363" s="45">
        <f t="shared" si="33"/>
        <v>0</v>
      </c>
      <c r="AL363" s="46" t="str">
        <f t="shared" si="31"/>
        <v>0-day</v>
      </c>
      <c r="AM363" s="46" t="str">
        <f t="shared" si="34"/>
        <v>0-day</v>
      </c>
      <c r="AN363" s="46" t="str">
        <f t="shared" si="53"/>
        <v>0-day</v>
      </c>
      <c r="AO363" s="46" t="str">
        <f t="shared" si="54"/>
        <v>0-day</v>
      </c>
      <c r="AP363" s="46" t="str">
        <f t="shared" si="36"/>
        <v>0-day</v>
      </c>
      <c r="AQ363" s="46" t="str">
        <f t="shared" si="37"/>
        <v>0-day</v>
      </c>
      <c r="AR363" s="103"/>
      <c r="AS363" s="47" t="str">
        <f t="shared" si="38"/>
        <v/>
      </c>
      <c r="AT363" s="35">
        <f t="shared" si="52"/>
        <v>0</v>
      </c>
      <c r="AU363" s="48" t="e">
        <f t="shared" ca="1" si="39"/>
        <v>#NAME?</v>
      </c>
      <c r="AV363" s="48" t="e">
        <f t="shared" ca="1" si="40"/>
        <v>#NAME?</v>
      </c>
      <c r="AW363" s="49" t="e">
        <f t="shared" ca="1" si="41"/>
        <v>#NAME?</v>
      </c>
      <c r="AX363" s="48" t="e">
        <f t="shared" ca="1" si="42"/>
        <v>#NAME?</v>
      </c>
      <c r="AY363" s="49" t="str">
        <f t="shared" si="43"/>
        <v/>
      </c>
      <c r="AZ363" s="50" t="e">
        <f t="shared" ca="1" si="44"/>
        <v>#NAME?</v>
      </c>
      <c r="BA363" s="51" t="e">
        <f t="shared" ca="1" si="45"/>
        <v>#NAME?</v>
      </c>
      <c r="BB363" s="52" t="e">
        <f t="shared" ca="1" si="46"/>
        <v>#NAME?</v>
      </c>
      <c r="BC363" s="51" t="e">
        <f t="shared" ca="1" si="47"/>
        <v>#NAME?</v>
      </c>
      <c r="BD363" s="54" t="e">
        <f t="shared" ca="1" si="48"/>
        <v>#NAME?</v>
      </c>
      <c r="BE363" s="48" t="e">
        <f t="shared" ca="1" si="49"/>
        <v>#NAME?</v>
      </c>
      <c r="BF363" s="50" t="e">
        <f t="shared" ca="1" si="50"/>
        <v>#NAME?</v>
      </c>
      <c r="BG363" s="56" t="e">
        <f t="shared" ca="1" si="51"/>
        <v>#NAME?</v>
      </c>
      <c r="BH363" s="103"/>
      <c r="BI363" s="103"/>
      <c r="BJ363" s="103"/>
      <c r="BK363" s="103"/>
      <c r="BL363" s="103"/>
      <c r="BM363" s="103"/>
      <c r="BN363" s="24"/>
      <c r="BO363" s="24"/>
    </row>
    <row r="364" spans="1:67" ht="15.5">
      <c r="A364" s="25" t="str">
        <f t="shared" si="26"/>
        <v/>
      </c>
      <c r="B364" s="98"/>
      <c r="C364" s="25"/>
      <c r="D364" s="90"/>
      <c r="E364" s="90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36"/>
      <c r="S364" s="91"/>
      <c r="T364" s="36"/>
      <c r="U364" s="91"/>
      <c r="V364" s="36"/>
      <c r="W364" s="107"/>
      <c r="X364" s="34"/>
      <c r="Y364" s="34"/>
      <c r="Z364" s="36"/>
      <c r="AA364" s="38"/>
      <c r="AB364" s="35"/>
      <c r="AC364" s="25"/>
      <c r="AD364" s="25"/>
      <c r="AE364" s="44"/>
      <c r="AF364" s="99"/>
      <c r="AG364" s="25"/>
      <c r="AH364" s="25"/>
      <c r="AI364" s="25"/>
      <c r="AJ364" s="45" t="str">
        <f t="array" ref="AJ364">IFERROR(INDEX('[1]Master Price'!$E:$E,MATCH(D364,'[1]Master Price'!$B:$B,0)),"0")</f>
        <v>0</v>
      </c>
      <c r="AK364" s="45">
        <f t="shared" si="33"/>
        <v>0</v>
      </c>
      <c r="AL364" s="46" t="str">
        <f t="shared" si="31"/>
        <v>0-day</v>
      </c>
      <c r="AM364" s="46" t="str">
        <f t="shared" si="34"/>
        <v>0-day</v>
      </c>
      <c r="AN364" s="46" t="str">
        <f t="shared" si="53"/>
        <v>0-day</v>
      </c>
      <c r="AO364" s="46" t="str">
        <f t="shared" si="54"/>
        <v>0-day</v>
      </c>
      <c r="AP364" s="46" t="str">
        <f t="shared" si="36"/>
        <v>0-day</v>
      </c>
      <c r="AQ364" s="46" t="str">
        <f t="shared" si="37"/>
        <v>0-day</v>
      </c>
      <c r="AR364" s="103"/>
      <c r="AS364" s="47" t="str">
        <f t="shared" si="38"/>
        <v/>
      </c>
      <c r="AT364" s="35">
        <f t="shared" si="52"/>
        <v>0</v>
      </c>
      <c r="AU364" s="48" t="e">
        <f t="shared" ca="1" si="39"/>
        <v>#NAME?</v>
      </c>
      <c r="AV364" s="48" t="e">
        <f t="shared" ca="1" si="40"/>
        <v>#NAME?</v>
      </c>
      <c r="AW364" s="49" t="e">
        <f t="shared" ca="1" si="41"/>
        <v>#NAME?</v>
      </c>
      <c r="AX364" s="48" t="e">
        <f t="shared" ca="1" si="42"/>
        <v>#NAME?</v>
      </c>
      <c r="AY364" s="49" t="str">
        <f t="shared" si="43"/>
        <v/>
      </c>
      <c r="AZ364" s="50" t="e">
        <f t="shared" ca="1" si="44"/>
        <v>#NAME?</v>
      </c>
      <c r="BA364" s="51" t="e">
        <f t="shared" ca="1" si="45"/>
        <v>#NAME?</v>
      </c>
      <c r="BB364" s="52" t="e">
        <f t="shared" ca="1" si="46"/>
        <v>#NAME?</v>
      </c>
      <c r="BC364" s="51" t="e">
        <f t="shared" ca="1" si="47"/>
        <v>#NAME?</v>
      </c>
      <c r="BD364" s="54" t="e">
        <f t="shared" ca="1" si="48"/>
        <v>#NAME?</v>
      </c>
      <c r="BE364" s="48" t="e">
        <f t="shared" ca="1" si="49"/>
        <v>#NAME?</v>
      </c>
      <c r="BF364" s="50" t="e">
        <f t="shared" ca="1" si="50"/>
        <v>#NAME?</v>
      </c>
      <c r="BG364" s="56" t="e">
        <f t="shared" ca="1" si="51"/>
        <v>#NAME?</v>
      </c>
      <c r="BH364" s="103"/>
      <c r="BI364" s="103"/>
      <c r="BJ364" s="103"/>
      <c r="BK364" s="103"/>
      <c r="BL364" s="103"/>
      <c r="BM364" s="103"/>
      <c r="BN364" s="24"/>
      <c r="BO364" s="24"/>
    </row>
    <row r="365" spans="1:67" ht="15.5">
      <c r="A365" s="25" t="str">
        <f t="shared" si="26"/>
        <v/>
      </c>
      <c r="B365" s="98"/>
      <c r="C365" s="25"/>
      <c r="D365" s="90"/>
      <c r="E365" s="90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36"/>
      <c r="S365" s="91"/>
      <c r="T365" s="36"/>
      <c r="U365" s="91"/>
      <c r="V365" s="36"/>
      <c r="W365" s="107"/>
      <c r="X365" s="34"/>
      <c r="Y365" s="34"/>
      <c r="Z365" s="36"/>
      <c r="AA365" s="38"/>
      <c r="AB365" s="35"/>
      <c r="AC365" s="25"/>
      <c r="AD365" s="25"/>
      <c r="AE365" s="44"/>
      <c r="AF365" s="99"/>
      <c r="AG365" s="25"/>
      <c r="AH365" s="25"/>
      <c r="AI365" s="25"/>
      <c r="AJ365" s="45" t="str">
        <f t="array" ref="AJ365">IFERROR(INDEX('[1]Master Price'!$E:$E,MATCH(D365,'[1]Master Price'!$B:$B,0)),"0")</f>
        <v>0</v>
      </c>
      <c r="AK365" s="45">
        <f t="shared" si="33"/>
        <v>0</v>
      </c>
      <c r="AL365" s="46" t="str">
        <f t="shared" si="31"/>
        <v>0-day</v>
      </c>
      <c r="AM365" s="46" t="str">
        <f t="shared" si="34"/>
        <v>0-day</v>
      </c>
      <c r="AN365" s="46" t="str">
        <f t="shared" si="53"/>
        <v>0-day</v>
      </c>
      <c r="AO365" s="46" t="str">
        <f t="shared" si="54"/>
        <v>0-day</v>
      </c>
      <c r="AP365" s="46" t="str">
        <f t="shared" si="36"/>
        <v>0-day</v>
      </c>
      <c r="AQ365" s="46" t="str">
        <f t="shared" si="37"/>
        <v>0-day</v>
      </c>
      <c r="AR365" s="103"/>
      <c r="AS365" s="47" t="str">
        <f t="shared" si="38"/>
        <v/>
      </c>
      <c r="AT365" s="35">
        <f t="shared" si="52"/>
        <v>0</v>
      </c>
      <c r="AU365" s="48" t="e">
        <f t="shared" ca="1" si="39"/>
        <v>#NAME?</v>
      </c>
      <c r="AV365" s="48" t="e">
        <f t="shared" ca="1" si="40"/>
        <v>#NAME?</v>
      </c>
      <c r="AW365" s="49" t="e">
        <f t="shared" ca="1" si="41"/>
        <v>#NAME?</v>
      </c>
      <c r="AX365" s="48" t="e">
        <f t="shared" ca="1" si="42"/>
        <v>#NAME?</v>
      </c>
      <c r="AY365" s="49" t="str">
        <f t="shared" si="43"/>
        <v/>
      </c>
      <c r="AZ365" s="50" t="e">
        <f t="shared" ca="1" si="44"/>
        <v>#NAME?</v>
      </c>
      <c r="BA365" s="51" t="e">
        <f t="shared" ca="1" si="45"/>
        <v>#NAME?</v>
      </c>
      <c r="BB365" s="52" t="e">
        <f t="shared" ca="1" si="46"/>
        <v>#NAME?</v>
      </c>
      <c r="BC365" s="51" t="e">
        <f t="shared" ca="1" si="47"/>
        <v>#NAME?</v>
      </c>
      <c r="BD365" s="54" t="e">
        <f t="shared" ca="1" si="48"/>
        <v>#NAME?</v>
      </c>
      <c r="BE365" s="48" t="e">
        <f t="shared" ca="1" si="49"/>
        <v>#NAME?</v>
      </c>
      <c r="BF365" s="50" t="e">
        <f t="shared" ca="1" si="50"/>
        <v>#NAME?</v>
      </c>
      <c r="BG365" s="56" t="e">
        <f t="shared" ca="1" si="51"/>
        <v>#NAME?</v>
      </c>
      <c r="BH365" s="103"/>
      <c r="BI365" s="103"/>
      <c r="BJ365" s="103"/>
      <c r="BK365" s="103"/>
      <c r="BL365" s="103"/>
      <c r="BM365" s="103"/>
      <c r="BN365" s="24"/>
      <c r="BO365" s="24"/>
    </row>
    <row r="366" spans="1:67" ht="15.5">
      <c r="A366" s="25" t="str">
        <f t="shared" si="26"/>
        <v/>
      </c>
      <c r="B366" s="98"/>
      <c r="C366" s="25"/>
      <c r="D366" s="90"/>
      <c r="E366" s="90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36"/>
      <c r="S366" s="91"/>
      <c r="T366" s="36"/>
      <c r="U366" s="82"/>
      <c r="V366" s="36"/>
      <c r="W366" s="107"/>
      <c r="X366" s="34"/>
      <c r="Y366" s="34"/>
      <c r="Z366" s="36"/>
      <c r="AA366" s="38"/>
      <c r="AB366" s="35"/>
      <c r="AC366" s="25"/>
      <c r="AD366" s="25"/>
      <c r="AE366" s="44"/>
      <c r="AF366" s="99"/>
      <c r="AG366" s="25"/>
      <c r="AH366" s="25"/>
      <c r="AI366" s="25"/>
      <c r="AJ366" s="45" t="str">
        <f t="array" ref="AJ366">IFERROR(INDEX('[1]Master Price'!$E:$E,MATCH(D366,'[1]Master Price'!$B:$B,0)),"0")</f>
        <v>0</v>
      </c>
      <c r="AK366" s="45">
        <f t="shared" si="33"/>
        <v>0</v>
      </c>
      <c r="AL366" s="46" t="str">
        <f t="shared" si="31"/>
        <v>0-day</v>
      </c>
      <c r="AM366" s="46" t="str">
        <f t="shared" si="34"/>
        <v>0-day</v>
      </c>
      <c r="AN366" s="46" t="str">
        <f t="shared" si="53"/>
        <v>0-day</v>
      </c>
      <c r="AO366" s="46" t="str">
        <f t="shared" si="54"/>
        <v>0-day</v>
      </c>
      <c r="AP366" s="46" t="str">
        <f t="shared" si="36"/>
        <v>0-day</v>
      </c>
      <c r="AQ366" s="46" t="str">
        <f t="shared" si="37"/>
        <v>0-day</v>
      </c>
      <c r="AR366" s="103"/>
      <c r="AS366" s="47" t="str">
        <f t="shared" si="38"/>
        <v/>
      </c>
      <c r="AT366" s="35">
        <f t="shared" si="52"/>
        <v>0</v>
      </c>
      <c r="AU366" s="48" t="e">
        <f t="shared" ca="1" si="39"/>
        <v>#NAME?</v>
      </c>
      <c r="AV366" s="48" t="e">
        <f t="shared" ca="1" si="40"/>
        <v>#NAME?</v>
      </c>
      <c r="AW366" s="49" t="e">
        <f t="shared" ca="1" si="41"/>
        <v>#NAME?</v>
      </c>
      <c r="AX366" s="48" t="e">
        <f t="shared" ca="1" si="42"/>
        <v>#NAME?</v>
      </c>
      <c r="AY366" s="49" t="str">
        <f t="shared" si="43"/>
        <v/>
      </c>
      <c r="AZ366" s="50" t="e">
        <f t="shared" ca="1" si="44"/>
        <v>#NAME?</v>
      </c>
      <c r="BA366" s="51" t="e">
        <f t="shared" ca="1" si="45"/>
        <v>#NAME?</v>
      </c>
      <c r="BB366" s="52" t="e">
        <f t="shared" ca="1" si="46"/>
        <v>#NAME?</v>
      </c>
      <c r="BC366" s="51" t="e">
        <f t="shared" ca="1" si="47"/>
        <v>#NAME?</v>
      </c>
      <c r="BD366" s="54" t="e">
        <f t="shared" ca="1" si="48"/>
        <v>#NAME?</v>
      </c>
      <c r="BE366" s="48" t="e">
        <f t="shared" ca="1" si="49"/>
        <v>#NAME?</v>
      </c>
      <c r="BF366" s="50" t="e">
        <f t="shared" ca="1" si="50"/>
        <v>#NAME?</v>
      </c>
      <c r="BG366" s="56" t="e">
        <f t="shared" ca="1" si="51"/>
        <v>#NAME?</v>
      </c>
      <c r="BH366" s="103"/>
      <c r="BI366" s="103"/>
      <c r="BJ366" s="103"/>
      <c r="BK366" s="103"/>
      <c r="BL366" s="103"/>
      <c r="BM366" s="103"/>
      <c r="BN366" s="24"/>
      <c r="BO366" s="24"/>
    </row>
    <row r="367" spans="1:67" ht="15.5">
      <c r="A367" s="25" t="str">
        <f t="shared" si="26"/>
        <v/>
      </c>
      <c r="B367" s="89"/>
      <c r="C367" s="25"/>
      <c r="D367" s="90"/>
      <c r="E367" s="90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36"/>
      <c r="S367" s="91"/>
      <c r="T367" s="36"/>
      <c r="U367" s="82"/>
      <c r="V367" s="36"/>
      <c r="W367" s="107"/>
      <c r="X367" s="109"/>
      <c r="Y367" s="109"/>
      <c r="Z367" s="36"/>
      <c r="AA367" s="38"/>
      <c r="AB367" s="35"/>
      <c r="AC367" s="25"/>
      <c r="AD367" s="25"/>
      <c r="AE367" s="44"/>
      <c r="AF367" s="94"/>
      <c r="AG367" s="25"/>
      <c r="AH367" s="25"/>
      <c r="AI367" s="25"/>
      <c r="AJ367" s="45" t="str">
        <f t="array" ref="AJ367">IFERROR(INDEX('[1]Master Price'!$E:$E,MATCH(D367,'[1]Master Price'!$B:$B,0)),"0")</f>
        <v>0</v>
      </c>
      <c r="AK367" s="45">
        <f t="shared" si="33"/>
        <v>0</v>
      </c>
      <c r="AL367" s="46" t="str">
        <f t="shared" si="31"/>
        <v>0-day</v>
      </c>
      <c r="AM367" s="46" t="str">
        <f t="shared" si="34"/>
        <v>0-day</v>
      </c>
      <c r="AN367" s="46" t="str">
        <f t="shared" si="53"/>
        <v>0-day</v>
      </c>
      <c r="AO367" s="46" t="str">
        <f t="shared" si="54"/>
        <v>0-day</v>
      </c>
      <c r="AP367" s="46" t="str">
        <f t="shared" si="36"/>
        <v>0-day</v>
      </c>
      <c r="AQ367" s="46" t="str">
        <f t="shared" si="37"/>
        <v>0-day</v>
      </c>
      <c r="AR367" s="103"/>
      <c r="AS367" s="47" t="str">
        <f t="shared" si="38"/>
        <v/>
      </c>
      <c r="AT367" s="35">
        <f t="shared" si="52"/>
        <v>0</v>
      </c>
      <c r="AU367" s="48" t="e">
        <f t="shared" ca="1" si="39"/>
        <v>#NAME?</v>
      </c>
      <c r="AV367" s="48" t="e">
        <f t="shared" ca="1" si="40"/>
        <v>#NAME?</v>
      </c>
      <c r="AW367" s="49" t="e">
        <f t="shared" ca="1" si="41"/>
        <v>#NAME?</v>
      </c>
      <c r="AX367" s="48" t="e">
        <f t="shared" ca="1" si="42"/>
        <v>#NAME?</v>
      </c>
      <c r="AY367" s="49" t="str">
        <f t="shared" si="43"/>
        <v/>
      </c>
      <c r="AZ367" s="50" t="e">
        <f t="shared" ca="1" si="44"/>
        <v>#NAME?</v>
      </c>
      <c r="BA367" s="51" t="e">
        <f t="shared" ca="1" si="45"/>
        <v>#NAME?</v>
      </c>
      <c r="BB367" s="52" t="e">
        <f t="shared" ca="1" si="46"/>
        <v>#NAME?</v>
      </c>
      <c r="BC367" s="51" t="e">
        <f t="shared" ca="1" si="47"/>
        <v>#NAME?</v>
      </c>
      <c r="BD367" s="54" t="e">
        <f t="shared" ca="1" si="48"/>
        <v>#NAME?</v>
      </c>
      <c r="BE367" s="48" t="e">
        <f t="shared" ca="1" si="49"/>
        <v>#NAME?</v>
      </c>
      <c r="BF367" s="50" t="e">
        <f t="shared" ca="1" si="50"/>
        <v>#NAME?</v>
      </c>
      <c r="BG367" s="56" t="e">
        <f t="shared" ca="1" si="51"/>
        <v>#NAME?</v>
      </c>
      <c r="BH367" s="103"/>
      <c r="BI367" s="103"/>
      <c r="BJ367" s="103"/>
      <c r="BK367" s="103"/>
      <c r="BL367" s="103"/>
      <c r="BM367" s="103"/>
      <c r="BN367" s="24"/>
      <c r="BO367" s="24"/>
    </row>
    <row r="368" spans="1:67" ht="15.5">
      <c r="A368" s="25" t="str">
        <f t="shared" si="26"/>
        <v/>
      </c>
      <c r="B368" s="89"/>
      <c r="C368" s="25"/>
      <c r="D368" s="90"/>
      <c r="E368" s="90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36"/>
      <c r="S368" s="91"/>
      <c r="T368" s="36"/>
      <c r="U368" s="82"/>
      <c r="V368" s="36"/>
      <c r="W368" s="107"/>
      <c r="X368" s="109"/>
      <c r="Y368" s="109"/>
      <c r="Z368" s="36"/>
      <c r="AA368" s="38"/>
      <c r="AB368" s="35"/>
      <c r="AC368" s="25"/>
      <c r="AD368" s="25"/>
      <c r="AE368" s="44"/>
      <c r="AF368" s="94"/>
      <c r="AG368" s="25"/>
      <c r="AH368" s="25"/>
      <c r="AI368" s="25"/>
      <c r="AJ368" s="45" t="str">
        <f t="array" ref="AJ368">IFERROR(INDEX('[1]Master Price'!$E:$E,MATCH(D368,'[1]Master Price'!$B:$B,0)),"0")</f>
        <v>0</v>
      </c>
      <c r="AK368" s="45">
        <f t="shared" si="33"/>
        <v>0</v>
      </c>
      <c r="AL368" s="46" t="str">
        <f t="shared" si="31"/>
        <v>0-day</v>
      </c>
      <c r="AM368" s="46" t="str">
        <f t="shared" si="34"/>
        <v>0-day</v>
      </c>
      <c r="AN368" s="46" t="str">
        <f t="shared" si="53"/>
        <v>0-day</v>
      </c>
      <c r="AO368" s="46" t="str">
        <f t="shared" si="54"/>
        <v>0-day</v>
      </c>
      <c r="AP368" s="46" t="str">
        <f t="shared" si="36"/>
        <v>0-day</v>
      </c>
      <c r="AQ368" s="46" t="str">
        <f t="shared" si="37"/>
        <v>0-day</v>
      </c>
      <c r="AR368" s="103"/>
      <c r="AS368" s="47" t="str">
        <f t="shared" si="38"/>
        <v/>
      </c>
      <c r="AT368" s="35">
        <f t="shared" si="52"/>
        <v>0</v>
      </c>
      <c r="AU368" s="48" t="e">
        <f t="shared" ca="1" si="39"/>
        <v>#NAME?</v>
      </c>
      <c r="AV368" s="48" t="e">
        <f t="shared" ca="1" si="40"/>
        <v>#NAME?</v>
      </c>
      <c r="AW368" s="49" t="e">
        <f t="shared" ca="1" si="41"/>
        <v>#NAME?</v>
      </c>
      <c r="AX368" s="48" t="e">
        <f t="shared" ca="1" si="42"/>
        <v>#NAME?</v>
      </c>
      <c r="AY368" s="49" t="str">
        <f t="shared" si="43"/>
        <v/>
      </c>
      <c r="AZ368" s="50" t="e">
        <f t="shared" ca="1" si="44"/>
        <v>#NAME?</v>
      </c>
      <c r="BA368" s="51" t="e">
        <f t="shared" ca="1" si="45"/>
        <v>#NAME?</v>
      </c>
      <c r="BB368" s="52" t="e">
        <f t="shared" ca="1" si="46"/>
        <v>#NAME?</v>
      </c>
      <c r="BC368" s="51" t="e">
        <f t="shared" ca="1" si="47"/>
        <v>#NAME?</v>
      </c>
      <c r="BD368" s="54" t="e">
        <f t="shared" ca="1" si="48"/>
        <v>#NAME?</v>
      </c>
      <c r="BE368" s="48" t="e">
        <f t="shared" ca="1" si="49"/>
        <v>#NAME?</v>
      </c>
      <c r="BF368" s="50" t="e">
        <f t="shared" ca="1" si="50"/>
        <v>#NAME?</v>
      </c>
      <c r="BG368" s="56" t="e">
        <f t="shared" ca="1" si="51"/>
        <v>#NAME?</v>
      </c>
      <c r="BH368" s="103"/>
      <c r="BI368" s="103"/>
      <c r="BJ368" s="103"/>
      <c r="BK368" s="103"/>
      <c r="BL368" s="103"/>
      <c r="BM368" s="103"/>
      <c r="BN368" s="24"/>
      <c r="BO368" s="24"/>
    </row>
    <row r="369" spans="1:67" ht="15.5">
      <c r="A369" s="25" t="str">
        <f t="shared" si="26"/>
        <v/>
      </c>
      <c r="B369" s="89"/>
      <c r="C369" s="25"/>
      <c r="D369" s="90"/>
      <c r="E369" s="90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36"/>
      <c r="S369" s="91"/>
      <c r="T369" s="36"/>
      <c r="U369" s="82"/>
      <c r="V369" s="36"/>
      <c r="W369" s="107"/>
      <c r="X369" s="109"/>
      <c r="Y369" s="109"/>
      <c r="Z369" s="36"/>
      <c r="AA369" s="38"/>
      <c r="AB369" s="35"/>
      <c r="AC369" s="25"/>
      <c r="AD369" s="25"/>
      <c r="AE369" s="44"/>
      <c r="AF369" s="94"/>
      <c r="AG369" s="25"/>
      <c r="AH369" s="25"/>
      <c r="AI369" s="25"/>
      <c r="AJ369" s="45" t="str">
        <f t="array" ref="AJ369">IFERROR(INDEX('[1]Master Price'!$E:$E,MATCH(D369,'[1]Master Price'!$B:$B,0)),"0")</f>
        <v>0</v>
      </c>
      <c r="AK369" s="45">
        <f t="shared" si="33"/>
        <v>0</v>
      </c>
      <c r="AL369" s="46" t="str">
        <f t="shared" si="31"/>
        <v>0-day</v>
      </c>
      <c r="AM369" s="46" t="str">
        <f t="shared" si="34"/>
        <v>0-day</v>
      </c>
      <c r="AN369" s="46" t="str">
        <f t="shared" si="53"/>
        <v>0-day</v>
      </c>
      <c r="AO369" s="46" t="str">
        <f t="shared" si="54"/>
        <v>0-day</v>
      </c>
      <c r="AP369" s="46" t="str">
        <f t="shared" si="36"/>
        <v>0-day</v>
      </c>
      <c r="AQ369" s="46" t="str">
        <f t="shared" si="37"/>
        <v>0-day</v>
      </c>
      <c r="AR369" s="103"/>
      <c r="AS369" s="47" t="str">
        <f t="shared" si="38"/>
        <v/>
      </c>
      <c r="AT369" s="35">
        <f t="shared" si="52"/>
        <v>0</v>
      </c>
      <c r="AU369" s="48" t="e">
        <f t="shared" ca="1" si="39"/>
        <v>#NAME?</v>
      </c>
      <c r="AV369" s="48" t="e">
        <f t="shared" ca="1" si="40"/>
        <v>#NAME?</v>
      </c>
      <c r="AW369" s="49" t="e">
        <f t="shared" ca="1" si="41"/>
        <v>#NAME?</v>
      </c>
      <c r="AX369" s="48" t="e">
        <f t="shared" ca="1" si="42"/>
        <v>#NAME?</v>
      </c>
      <c r="AY369" s="49" t="str">
        <f t="shared" si="43"/>
        <v/>
      </c>
      <c r="AZ369" s="50" t="e">
        <f t="shared" ca="1" si="44"/>
        <v>#NAME?</v>
      </c>
      <c r="BA369" s="51" t="e">
        <f t="shared" ca="1" si="45"/>
        <v>#NAME?</v>
      </c>
      <c r="BB369" s="52" t="e">
        <f t="shared" ca="1" si="46"/>
        <v>#NAME?</v>
      </c>
      <c r="BC369" s="51" t="e">
        <f t="shared" ca="1" si="47"/>
        <v>#NAME?</v>
      </c>
      <c r="BD369" s="54" t="e">
        <f t="shared" ca="1" si="48"/>
        <v>#NAME?</v>
      </c>
      <c r="BE369" s="48" t="e">
        <f t="shared" ca="1" si="49"/>
        <v>#NAME?</v>
      </c>
      <c r="BF369" s="50" t="e">
        <f t="shared" ca="1" si="50"/>
        <v>#NAME?</v>
      </c>
      <c r="BG369" s="56" t="e">
        <f t="shared" ca="1" si="51"/>
        <v>#NAME?</v>
      </c>
      <c r="BH369" s="103"/>
      <c r="BI369" s="103"/>
      <c r="BJ369" s="103"/>
      <c r="BK369" s="103"/>
      <c r="BL369" s="103"/>
      <c r="BM369" s="103"/>
      <c r="BN369" s="24"/>
      <c r="BO369" s="24"/>
    </row>
    <row r="370" spans="1:67" ht="15.5">
      <c r="A370" s="25" t="str">
        <f t="shared" si="26"/>
        <v/>
      </c>
      <c r="B370" s="89"/>
      <c r="C370" s="25"/>
      <c r="D370" s="90"/>
      <c r="E370" s="90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36"/>
      <c r="S370" s="91"/>
      <c r="T370" s="36"/>
      <c r="U370" s="82"/>
      <c r="V370" s="25"/>
      <c r="W370" s="107"/>
      <c r="X370" s="109"/>
      <c r="Y370" s="109"/>
      <c r="Z370" s="36"/>
      <c r="AA370" s="38"/>
      <c r="AB370" s="35"/>
      <c r="AC370" s="25"/>
      <c r="AD370" s="25"/>
      <c r="AE370" s="44"/>
      <c r="AF370" s="94"/>
      <c r="AG370" s="25"/>
      <c r="AH370" s="25"/>
      <c r="AI370" s="25"/>
      <c r="AJ370" s="45" t="str">
        <f t="array" ref="AJ370">IFERROR(INDEX('[1]Master Price'!$E:$E,MATCH(D370,'[1]Master Price'!$B:$B,0)),"0")</f>
        <v>0</v>
      </c>
      <c r="AK370" s="45">
        <f t="shared" si="33"/>
        <v>0</v>
      </c>
      <c r="AL370" s="46" t="str">
        <f t="shared" si="31"/>
        <v>0-day</v>
      </c>
      <c r="AM370" s="46" t="str">
        <f t="shared" si="34"/>
        <v>0-day</v>
      </c>
      <c r="AN370" s="46" t="str">
        <f t="shared" si="53"/>
        <v>0-day</v>
      </c>
      <c r="AO370" s="46" t="str">
        <f t="shared" si="54"/>
        <v>0-day</v>
      </c>
      <c r="AP370" s="46" t="str">
        <f t="shared" si="36"/>
        <v>0-day</v>
      </c>
      <c r="AQ370" s="46" t="str">
        <f t="shared" si="37"/>
        <v>0-day</v>
      </c>
      <c r="AR370" s="103"/>
      <c r="AS370" s="47" t="str">
        <f t="shared" si="38"/>
        <v/>
      </c>
      <c r="AT370" s="35">
        <f t="shared" si="52"/>
        <v>0</v>
      </c>
      <c r="AU370" s="48" t="e">
        <f t="shared" ca="1" si="39"/>
        <v>#NAME?</v>
      </c>
      <c r="AV370" s="48" t="e">
        <f t="shared" ca="1" si="40"/>
        <v>#NAME?</v>
      </c>
      <c r="AW370" s="49" t="e">
        <f t="shared" ca="1" si="41"/>
        <v>#NAME?</v>
      </c>
      <c r="AX370" s="48" t="e">
        <f t="shared" ca="1" si="42"/>
        <v>#NAME?</v>
      </c>
      <c r="AY370" s="49" t="str">
        <f t="shared" si="43"/>
        <v/>
      </c>
      <c r="AZ370" s="50" t="e">
        <f t="shared" ca="1" si="44"/>
        <v>#NAME?</v>
      </c>
      <c r="BA370" s="51" t="e">
        <f t="shared" ca="1" si="45"/>
        <v>#NAME?</v>
      </c>
      <c r="BB370" s="52" t="e">
        <f t="shared" ca="1" si="46"/>
        <v>#NAME?</v>
      </c>
      <c r="BC370" s="51" t="e">
        <f t="shared" ca="1" si="47"/>
        <v>#NAME?</v>
      </c>
      <c r="BD370" s="54" t="e">
        <f t="shared" ca="1" si="48"/>
        <v>#NAME?</v>
      </c>
      <c r="BE370" s="48" t="e">
        <f t="shared" ca="1" si="49"/>
        <v>#NAME?</v>
      </c>
      <c r="BF370" s="50" t="e">
        <f t="shared" ca="1" si="50"/>
        <v>#NAME?</v>
      </c>
      <c r="BG370" s="56" t="e">
        <f t="shared" ca="1" si="51"/>
        <v>#NAME?</v>
      </c>
      <c r="BH370" s="103"/>
      <c r="BI370" s="103"/>
      <c r="BJ370" s="103"/>
      <c r="BK370" s="103"/>
      <c r="BL370" s="103"/>
      <c r="BM370" s="103"/>
      <c r="BN370" s="24"/>
      <c r="BO370" s="24"/>
    </row>
    <row r="371" spans="1:67" ht="15.5">
      <c r="A371" s="25" t="str">
        <f t="shared" si="26"/>
        <v/>
      </c>
      <c r="B371" s="89"/>
      <c r="C371" s="25"/>
      <c r="D371" s="90"/>
      <c r="E371" s="90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36"/>
      <c r="S371" s="91"/>
      <c r="T371" s="36"/>
      <c r="U371" s="82"/>
      <c r="V371" s="25"/>
      <c r="W371" s="107"/>
      <c r="X371" s="110"/>
      <c r="Y371" s="110"/>
      <c r="Z371" s="36"/>
      <c r="AA371" s="38"/>
      <c r="AB371" s="35"/>
      <c r="AC371" s="25"/>
      <c r="AD371" s="25"/>
      <c r="AE371" s="44"/>
      <c r="AF371" s="94"/>
      <c r="AG371" s="25"/>
      <c r="AH371" s="25"/>
      <c r="AI371" s="25"/>
      <c r="AJ371" s="45" t="str">
        <f t="array" ref="AJ371">IFERROR(INDEX('[1]Master Price'!$E:$E,MATCH(D371,'[1]Master Price'!$B:$B,0)),"0")</f>
        <v>0</v>
      </c>
      <c r="AK371" s="45">
        <f t="shared" si="33"/>
        <v>0</v>
      </c>
      <c r="AL371" s="46" t="str">
        <f t="shared" si="31"/>
        <v>0-day</v>
      </c>
      <c r="AM371" s="46" t="str">
        <f t="shared" si="34"/>
        <v>0-day</v>
      </c>
      <c r="AN371" s="46" t="str">
        <f t="shared" si="53"/>
        <v>0-day</v>
      </c>
      <c r="AO371" s="46" t="str">
        <f t="shared" si="54"/>
        <v>0-day</v>
      </c>
      <c r="AP371" s="46" t="str">
        <f t="shared" si="36"/>
        <v>0-day</v>
      </c>
      <c r="AQ371" s="46" t="str">
        <f t="shared" si="37"/>
        <v>0-day</v>
      </c>
      <c r="AR371" s="103"/>
      <c r="AS371" s="47" t="str">
        <f t="shared" si="38"/>
        <v/>
      </c>
      <c r="AT371" s="35">
        <f t="shared" si="52"/>
        <v>0</v>
      </c>
      <c r="AU371" s="48" t="e">
        <f t="shared" ca="1" si="39"/>
        <v>#NAME?</v>
      </c>
      <c r="AV371" s="48" t="e">
        <f t="shared" ca="1" si="40"/>
        <v>#NAME?</v>
      </c>
      <c r="AW371" s="49" t="e">
        <f t="shared" ca="1" si="41"/>
        <v>#NAME?</v>
      </c>
      <c r="AX371" s="48" t="e">
        <f t="shared" ca="1" si="42"/>
        <v>#NAME?</v>
      </c>
      <c r="AY371" s="49" t="str">
        <f t="shared" si="43"/>
        <v/>
      </c>
      <c r="AZ371" s="50" t="e">
        <f t="shared" ca="1" si="44"/>
        <v>#NAME?</v>
      </c>
      <c r="BA371" s="51" t="e">
        <f t="shared" ca="1" si="45"/>
        <v>#NAME?</v>
      </c>
      <c r="BB371" s="52" t="e">
        <f t="shared" ca="1" si="46"/>
        <v>#NAME?</v>
      </c>
      <c r="BC371" s="51" t="e">
        <f t="shared" ca="1" si="47"/>
        <v>#NAME?</v>
      </c>
      <c r="BD371" s="54" t="e">
        <f t="shared" ca="1" si="48"/>
        <v>#NAME?</v>
      </c>
      <c r="BE371" s="48" t="e">
        <f t="shared" ca="1" si="49"/>
        <v>#NAME?</v>
      </c>
      <c r="BF371" s="50" t="e">
        <f t="shared" ca="1" si="50"/>
        <v>#NAME?</v>
      </c>
      <c r="BG371" s="56" t="e">
        <f t="shared" ca="1" si="51"/>
        <v>#NAME?</v>
      </c>
      <c r="BH371" s="103"/>
      <c r="BI371" s="103"/>
      <c r="BJ371" s="103"/>
      <c r="BK371" s="103"/>
      <c r="BL371" s="103"/>
      <c r="BM371" s="103"/>
      <c r="BN371" s="24"/>
      <c r="BO371" s="24"/>
    </row>
    <row r="372" spans="1:67" ht="15.5">
      <c r="A372" s="25" t="str">
        <f t="shared" si="26"/>
        <v/>
      </c>
      <c r="B372" s="89"/>
      <c r="C372" s="25"/>
      <c r="D372" s="90"/>
      <c r="E372" s="90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36"/>
      <c r="S372" s="91"/>
      <c r="T372" s="36"/>
      <c r="U372" s="82"/>
      <c r="V372" s="25"/>
      <c r="W372" s="107"/>
      <c r="X372" s="110"/>
      <c r="Y372" s="110"/>
      <c r="Z372" s="36"/>
      <c r="AA372" s="38"/>
      <c r="AB372" s="35"/>
      <c r="AC372" s="25"/>
      <c r="AD372" s="25"/>
      <c r="AE372" s="44"/>
      <c r="AF372" s="99"/>
      <c r="AG372" s="25"/>
      <c r="AH372" s="25"/>
      <c r="AI372" s="25"/>
      <c r="AJ372" s="45" t="str">
        <f t="array" ref="AJ372">IFERROR(INDEX('[1]Master Price'!$E:$E,MATCH(D372,'[1]Master Price'!$B:$B,0)),"0")</f>
        <v>0</v>
      </c>
      <c r="AK372" s="45">
        <f t="shared" si="33"/>
        <v>0</v>
      </c>
      <c r="AL372" s="46" t="str">
        <f t="shared" si="31"/>
        <v>0-day</v>
      </c>
      <c r="AM372" s="46" t="str">
        <f t="shared" si="34"/>
        <v>0-day</v>
      </c>
      <c r="AN372" s="46" t="str">
        <f t="shared" si="53"/>
        <v>0-day</v>
      </c>
      <c r="AO372" s="46" t="str">
        <f t="shared" si="54"/>
        <v>0-day</v>
      </c>
      <c r="AP372" s="46" t="str">
        <f t="shared" si="36"/>
        <v>0-day</v>
      </c>
      <c r="AQ372" s="46" t="str">
        <f t="shared" si="37"/>
        <v>0-day</v>
      </c>
      <c r="AR372" s="103"/>
      <c r="AS372" s="47" t="str">
        <f t="shared" si="38"/>
        <v/>
      </c>
      <c r="AT372" s="35">
        <f t="shared" si="52"/>
        <v>0</v>
      </c>
      <c r="AU372" s="48" t="e">
        <f t="shared" ca="1" si="39"/>
        <v>#NAME?</v>
      </c>
      <c r="AV372" s="48" t="e">
        <f t="shared" ca="1" si="40"/>
        <v>#NAME?</v>
      </c>
      <c r="AW372" s="49" t="e">
        <f t="shared" ca="1" si="41"/>
        <v>#NAME?</v>
      </c>
      <c r="AX372" s="48" t="e">
        <f t="shared" ca="1" si="42"/>
        <v>#NAME?</v>
      </c>
      <c r="AY372" s="49" t="str">
        <f t="shared" si="43"/>
        <v/>
      </c>
      <c r="AZ372" s="50" t="e">
        <f t="shared" ca="1" si="44"/>
        <v>#NAME?</v>
      </c>
      <c r="BA372" s="51" t="e">
        <f t="shared" ca="1" si="45"/>
        <v>#NAME?</v>
      </c>
      <c r="BB372" s="52" t="e">
        <f t="shared" ca="1" si="46"/>
        <v>#NAME?</v>
      </c>
      <c r="BC372" s="51" t="e">
        <f t="shared" ca="1" si="47"/>
        <v>#NAME?</v>
      </c>
      <c r="BD372" s="54" t="e">
        <f t="shared" ca="1" si="48"/>
        <v>#NAME?</v>
      </c>
      <c r="BE372" s="48" t="e">
        <f t="shared" ca="1" si="49"/>
        <v>#NAME?</v>
      </c>
      <c r="BF372" s="50" t="e">
        <f t="shared" ca="1" si="50"/>
        <v>#NAME?</v>
      </c>
      <c r="BG372" s="56" t="e">
        <f t="shared" ca="1" si="51"/>
        <v>#NAME?</v>
      </c>
      <c r="BH372" s="103"/>
      <c r="BI372" s="103"/>
      <c r="BJ372" s="103"/>
      <c r="BK372" s="103"/>
      <c r="BL372" s="103"/>
      <c r="BM372" s="103"/>
      <c r="BN372" s="24"/>
      <c r="BO372" s="24"/>
    </row>
    <row r="373" spans="1:67" ht="15.5">
      <c r="A373" s="25" t="str">
        <f t="shared" si="26"/>
        <v/>
      </c>
      <c r="B373" s="89"/>
      <c r="C373" s="25"/>
      <c r="D373" s="90"/>
      <c r="E373" s="90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36"/>
      <c r="S373" s="91"/>
      <c r="T373" s="36"/>
      <c r="U373" s="82"/>
      <c r="V373" s="25"/>
      <c r="W373" s="107"/>
      <c r="X373" s="110"/>
      <c r="Y373" s="110"/>
      <c r="Z373" s="36"/>
      <c r="AA373" s="38"/>
      <c r="AB373" s="35"/>
      <c r="AC373" s="25"/>
      <c r="AD373" s="25"/>
      <c r="AE373" s="44"/>
      <c r="AF373" s="99"/>
      <c r="AG373" s="25"/>
      <c r="AH373" s="25"/>
      <c r="AI373" s="25"/>
      <c r="AJ373" s="45" t="str">
        <f t="array" ref="AJ373">IFERROR(INDEX('[1]Master Price'!$E:$E,MATCH(D373,'[1]Master Price'!$B:$B,0)),"0")</f>
        <v>0</v>
      </c>
      <c r="AK373" s="45">
        <f t="shared" si="33"/>
        <v>0</v>
      </c>
      <c r="AL373" s="46" t="str">
        <f t="shared" si="31"/>
        <v>0-day</v>
      </c>
      <c r="AM373" s="46" t="str">
        <f t="shared" si="34"/>
        <v>0-day</v>
      </c>
      <c r="AN373" s="46" t="str">
        <f t="shared" si="53"/>
        <v>0-day</v>
      </c>
      <c r="AO373" s="46" t="str">
        <f t="shared" si="54"/>
        <v>0-day</v>
      </c>
      <c r="AP373" s="46" t="str">
        <f t="shared" si="36"/>
        <v>0-day</v>
      </c>
      <c r="AQ373" s="46" t="str">
        <f t="shared" si="37"/>
        <v>0-day</v>
      </c>
      <c r="AR373" s="103"/>
      <c r="AS373" s="47" t="str">
        <f t="shared" si="38"/>
        <v/>
      </c>
      <c r="AT373" s="35">
        <f t="shared" si="52"/>
        <v>0</v>
      </c>
      <c r="AU373" s="48" t="e">
        <f t="shared" ca="1" si="39"/>
        <v>#NAME?</v>
      </c>
      <c r="AV373" s="48" t="e">
        <f t="shared" ca="1" si="40"/>
        <v>#NAME?</v>
      </c>
      <c r="AW373" s="49" t="e">
        <f t="shared" ca="1" si="41"/>
        <v>#NAME?</v>
      </c>
      <c r="AX373" s="48" t="e">
        <f t="shared" ca="1" si="42"/>
        <v>#NAME?</v>
      </c>
      <c r="AY373" s="49" t="str">
        <f t="shared" si="43"/>
        <v/>
      </c>
      <c r="AZ373" s="50" t="e">
        <f t="shared" ca="1" si="44"/>
        <v>#NAME?</v>
      </c>
      <c r="BA373" s="51" t="e">
        <f t="shared" ca="1" si="45"/>
        <v>#NAME?</v>
      </c>
      <c r="BB373" s="52" t="e">
        <f t="shared" ca="1" si="46"/>
        <v>#NAME?</v>
      </c>
      <c r="BC373" s="51" t="e">
        <f t="shared" ca="1" si="47"/>
        <v>#NAME?</v>
      </c>
      <c r="BD373" s="54" t="e">
        <f t="shared" ca="1" si="48"/>
        <v>#NAME?</v>
      </c>
      <c r="BE373" s="48" t="e">
        <f t="shared" ca="1" si="49"/>
        <v>#NAME?</v>
      </c>
      <c r="BF373" s="50" t="e">
        <f t="shared" ca="1" si="50"/>
        <v>#NAME?</v>
      </c>
      <c r="BG373" s="56" t="e">
        <f t="shared" ca="1" si="51"/>
        <v>#NAME?</v>
      </c>
      <c r="BH373" s="103"/>
      <c r="BI373" s="103"/>
      <c r="BJ373" s="103"/>
      <c r="BK373" s="103"/>
      <c r="BL373" s="103"/>
      <c r="BM373" s="103"/>
      <c r="BN373" s="24"/>
      <c r="BO373" s="24"/>
    </row>
    <row r="374" spans="1:67" ht="15.5">
      <c r="A374" s="25" t="str">
        <f t="shared" si="26"/>
        <v/>
      </c>
      <c r="B374" s="89"/>
      <c r="C374" s="25"/>
      <c r="D374" s="90"/>
      <c r="E374" s="90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36"/>
      <c r="S374" s="91"/>
      <c r="T374" s="36"/>
      <c r="U374" s="82"/>
      <c r="V374" s="25"/>
      <c r="W374" s="107"/>
      <c r="X374" s="110"/>
      <c r="Y374" s="110"/>
      <c r="Z374" s="36"/>
      <c r="AA374" s="38"/>
      <c r="AB374" s="35"/>
      <c r="AC374" s="25"/>
      <c r="AD374" s="25"/>
      <c r="AE374" s="44"/>
      <c r="AF374" s="99"/>
      <c r="AG374" s="25"/>
      <c r="AH374" s="25"/>
      <c r="AI374" s="25"/>
      <c r="AJ374" s="45" t="str">
        <f t="array" ref="AJ374">IFERROR(INDEX('[1]Master Price'!$E:$E,MATCH(D374,'[1]Master Price'!$B:$B,0)),"0")</f>
        <v>0</v>
      </c>
      <c r="AK374" s="45">
        <f t="shared" si="33"/>
        <v>0</v>
      </c>
      <c r="AL374" s="46" t="str">
        <f t="shared" si="31"/>
        <v>0-day</v>
      </c>
      <c r="AM374" s="46" t="str">
        <f t="shared" si="34"/>
        <v>0-day</v>
      </c>
      <c r="AN374" s="46" t="str">
        <f t="shared" si="53"/>
        <v>0-day</v>
      </c>
      <c r="AO374" s="46" t="str">
        <f t="shared" si="54"/>
        <v>0-day</v>
      </c>
      <c r="AP374" s="46" t="str">
        <f t="shared" si="36"/>
        <v>0-day</v>
      </c>
      <c r="AQ374" s="46" t="str">
        <f t="shared" si="37"/>
        <v>0-day</v>
      </c>
      <c r="AR374" s="103"/>
      <c r="AS374" s="47" t="str">
        <f t="shared" si="38"/>
        <v/>
      </c>
      <c r="AT374" s="35">
        <f t="shared" si="52"/>
        <v>0</v>
      </c>
      <c r="AU374" s="48" t="e">
        <f t="shared" ca="1" si="39"/>
        <v>#NAME?</v>
      </c>
      <c r="AV374" s="48" t="e">
        <f t="shared" ca="1" si="40"/>
        <v>#NAME?</v>
      </c>
      <c r="AW374" s="49" t="e">
        <f t="shared" ca="1" si="41"/>
        <v>#NAME?</v>
      </c>
      <c r="AX374" s="48" t="e">
        <f t="shared" ca="1" si="42"/>
        <v>#NAME?</v>
      </c>
      <c r="AY374" s="49" t="str">
        <f t="shared" si="43"/>
        <v/>
      </c>
      <c r="AZ374" s="50" t="e">
        <f t="shared" ca="1" si="44"/>
        <v>#NAME?</v>
      </c>
      <c r="BA374" s="51" t="e">
        <f t="shared" ca="1" si="45"/>
        <v>#NAME?</v>
      </c>
      <c r="BB374" s="52" t="e">
        <f t="shared" ca="1" si="46"/>
        <v>#NAME?</v>
      </c>
      <c r="BC374" s="51" t="e">
        <f t="shared" ca="1" si="47"/>
        <v>#NAME?</v>
      </c>
      <c r="BD374" s="54" t="e">
        <f t="shared" ca="1" si="48"/>
        <v>#NAME?</v>
      </c>
      <c r="BE374" s="48" t="e">
        <f t="shared" ca="1" si="49"/>
        <v>#NAME?</v>
      </c>
      <c r="BF374" s="50" t="e">
        <f t="shared" ca="1" si="50"/>
        <v>#NAME?</v>
      </c>
      <c r="BG374" s="56" t="e">
        <f t="shared" ca="1" si="51"/>
        <v>#NAME?</v>
      </c>
      <c r="BH374" s="103"/>
      <c r="BI374" s="103"/>
      <c r="BJ374" s="103"/>
      <c r="BK374" s="103"/>
      <c r="BL374" s="103"/>
      <c r="BM374" s="103"/>
      <c r="BN374" s="24"/>
      <c r="BO374" s="24"/>
    </row>
    <row r="375" spans="1:67" ht="15.5">
      <c r="A375" s="25" t="str">
        <f t="shared" si="26"/>
        <v/>
      </c>
      <c r="B375" s="89"/>
      <c r="C375" s="25"/>
      <c r="D375" s="90"/>
      <c r="E375" s="90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36"/>
      <c r="S375" s="91"/>
      <c r="T375" s="36"/>
      <c r="U375" s="82"/>
      <c r="V375" s="25"/>
      <c r="W375" s="107"/>
      <c r="X375" s="110"/>
      <c r="Y375" s="110"/>
      <c r="Z375" s="36"/>
      <c r="AA375" s="38"/>
      <c r="AB375" s="35"/>
      <c r="AC375" s="25"/>
      <c r="AD375" s="25"/>
      <c r="AE375" s="44"/>
      <c r="AF375" s="99"/>
      <c r="AG375" s="25"/>
      <c r="AH375" s="25"/>
      <c r="AI375" s="25"/>
      <c r="AJ375" s="45" t="str">
        <f t="array" ref="AJ375">IFERROR(INDEX('[1]Master Price'!$E:$E,MATCH(D375,'[1]Master Price'!$B:$B,0)),"0")</f>
        <v>0</v>
      </c>
      <c r="AK375" s="45">
        <f t="shared" si="33"/>
        <v>0</v>
      </c>
      <c r="AL375" s="46" t="str">
        <f t="shared" si="31"/>
        <v>0-day</v>
      </c>
      <c r="AM375" s="46" t="str">
        <f t="shared" si="34"/>
        <v>0-day</v>
      </c>
      <c r="AN375" s="46" t="str">
        <f t="shared" si="53"/>
        <v>0-day</v>
      </c>
      <c r="AO375" s="46" t="str">
        <f t="shared" si="54"/>
        <v>0-day</v>
      </c>
      <c r="AP375" s="46" t="str">
        <f t="shared" si="36"/>
        <v>0-day</v>
      </c>
      <c r="AQ375" s="46" t="str">
        <f t="shared" si="37"/>
        <v>0-day</v>
      </c>
      <c r="AR375" s="103"/>
      <c r="AS375" s="47" t="str">
        <f t="shared" si="38"/>
        <v/>
      </c>
      <c r="AT375" s="35">
        <f t="shared" si="52"/>
        <v>0</v>
      </c>
      <c r="AU375" s="48" t="e">
        <f t="shared" ca="1" si="39"/>
        <v>#NAME?</v>
      </c>
      <c r="AV375" s="48" t="e">
        <f t="shared" ca="1" si="40"/>
        <v>#NAME?</v>
      </c>
      <c r="AW375" s="49" t="e">
        <f t="shared" ca="1" si="41"/>
        <v>#NAME?</v>
      </c>
      <c r="AX375" s="48" t="e">
        <f t="shared" ca="1" si="42"/>
        <v>#NAME?</v>
      </c>
      <c r="AY375" s="49" t="str">
        <f t="shared" si="43"/>
        <v/>
      </c>
      <c r="AZ375" s="50" t="e">
        <f t="shared" ca="1" si="44"/>
        <v>#NAME?</v>
      </c>
      <c r="BA375" s="51" t="e">
        <f t="shared" ca="1" si="45"/>
        <v>#NAME?</v>
      </c>
      <c r="BB375" s="52" t="e">
        <f t="shared" ca="1" si="46"/>
        <v>#NAME?</v>
      </c>
      <c r="BC375" s="51" t="e">
        <f t="shared" ca="1" si="47"/>
        <v>#NAME?</v>
      </c>
      <c r="BD375" s="54" t="e">
        <f t="shared" ca="1" si="48"/>
        <v>#NAME?</v>
      </c>
      <c r="BE375" s="48" t="e">
        <f t="shared" ca="1" si="49"/>
        <v>#NAME?</v>
      </c>
      <c r="BF375" s="50" t="e">
        <f t="shared" ca="1" si="50"/>
        <v>#NAME?</v>
      </c>
      <c r="BG375" s="56" t="e">
        <f t="shared" ca="1" si="51"/>
        <v>#NAME?</v>
      </c>
      <c r="BH375" s="103"/>
      <c r="BI375" s="103"/>
      <c r="BJ375" s="103"/>
      <c r="BK375" s="103"/>
      <c r="BL375" s="103"/>
      <c r="BM375" s="103"/>
      <c r="BN375" s="24"/>
      <c r="BO375" s="24"/>
    </row>
    <row r="376" spans="1:67" ht="15.5">
      <c r="A376" s="25" t="str">
        <f t="shared" si="26"/>
        <v/>
      </c>
      <c r="B376" s="89"/>
      <c r="C376" s="25"/>
      <c r="D376" s="90"/>
      <c r="E376" s="90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36"/>
      <c r="S376" s="91"/>
      <c r="T376" s="36"/>
      <c r="U376" s="82"/>
      <c r="V376" s="25"/>
      <c r="W376" s="107"/>
      <c r="X376" s="110"/>
      <c r="Y376" s="110"/>
      <c r="Z376" s="36"/>
      <c r="AA376" s="38"/>
      <c r="AB376" s="35"/>
      <c r="AC376" s="25"/>
      <c r="AD376" s="25"/>
      <c r="AE376" s="44"/>
      <c r="AF376" s="99"/>
      <c r="AG376" s="25"/>
      <c r="AH376" s="25"/>
      <c r="AI376" s="25"/>
      <c r="AJ376" s="45" t="str">
        <f t="array" ref="AJ376">IFERROR(INDEX('[1]Master Price'!$E:$E,MATCH(D376,'[1]Master Price'!$B:$B,0)),"0")</f>
        <v>0</v>
      </c>
      <c r="AK376" s="45">
        <f t="shared" si="33"/>
        <v>0</v>
      </c>
      <c r="AL376" s="46" t="str">
        <f t="shared" si="31"/>
        <v>0-day</v>
      </c>
      <c r="AM376" s="46" t="str">
        <f t="shared" si="34"/>
        <v>0-day</v>
      </c>
      <c r="AN376" s="46" t="str">
        <f t="shared" si="53"/>
        <v>0-day</v>
      </c>
      <c r="AO376" s="46" t="str">
        <f t="shared" si="54"/>
        <v>0-day</v>
      </c>
      <c r="AP376" s="46" t="str">
        <f t="shared" si="36"/>
        <v>0-day</v>
      </c>
      <c r="AQ376" s="46" t="str">
        <f t="shared" si="37"/>
        <v>0-day</v>
      </c>
      <c r="AR376" s="103"/>
      <c r="AS376" s="47" t="str">
        <f t="shared" si="38"/>
        <v/>
      </c>
      <c r="AT376" s="35">
        <f t="shared" si="52"/>
        <v>0</v>
      </c>
      <c r="AU376" s="48" t="e">
        <f t="shared" ca="1" si="39"/>
        <v>#NAME?</v>
      </c>
      <c r="AV376" s="48" t="e">
        <f t="shared" ca="1" si="40"/>
        <v>#NAME?</v>
      </c>
      <c r="AW376" s="49" t="e">
        <f t="shared" ca="1" si="41"/>
        <v>#NAME?</v>
      </c>
      <c r="AX376" s="48" t="e">
        <f t="shared" ca="1" si="42"/>
        <v>#NAME?</v>
      </c>
      <c r="AY376" s="49" t="str">
        <f t="shared" si="43"/>
        <v/>
      </c>
      <c r="AZ376" s="50" t="e">
        <f t="shared" ca="1" si="44"/>
        <v>#NAME?</v>
      </c>
      <c r="BA376" s="51" t="e">
        <f t="shared" ca="1" si="45"/>
        <v>#NAME?</v>
      </c>
      <c r="BB376" s="52" t="e">
        <f t="shared" ca="1" si="46"/>
        <v>#NAME?</v>
      </c>
      <c r="BC376" s="51" t="e">
        <f t="shared" ca="1" si="47"/>
        <v>#NAME?</v>
      </c>
      <c r="BD376" s="54" t="e">
        <f t="shared" ca="1" si="48"/>
        <v>#NAME?</v>
      </c>
      <c r="BE376" s="48" t="e">
        <f t="shared" ca="1" si="49"/>
        <v>#NAME?</v>
      </c>
      <c r="BF376" s="50" t="e">
        <f t="shared" ca="1" si="50"/>
        <v>#NAME?</v>
      </c>
      <c r="BG376" s="56" t="e">
        <f t="shared" ca="1" si="51"/>
        <v>#NAME?</v>
      </c>
      <c r="BH376" s="103"/>
      <c r="BI376" s="103"/>
      <c r="BJ376" s="103"/>
      <c r="BK376" s="103"/>
      <c r="BL376" s="103"/>
      <c r="BM376" s="103"/>
      <c r="BN376" s="24"/>
      <c r="BO376" s="24"/>
    </row>
    <row r="377" spans="1:67" ht="15.5">
      <c r="A377" s="25" t="str">
        <f t="shared" si="26"/>
        <v/>
      </c>
      <c r="B377" s="89"/>
      <c r="C377" s="25"/>
      <c r="D377" s="90"/>
      <c r="E377" s="90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36"/>
      <c r="S377" s="91"/>
      <c r="T377" s="36"/>
      <c r="U377" s="82"/>
      <c r="V377" s="25"/>
      <c r="W377" s="107"/>
      <c r="X377" s="109"/>
      <c r="Y377" s="109"/>
      <c r="Z377" s="36"/>
      <c r="AA377" s="38"/>
      <c r="AB377" s="35"/>
      <c r="AC377" s="25"/>
      <c r="AD377" s="25"/>
      <c r="AE377" s="25"/>
      <c r="AF377" s="99"/>
      <c r="AG377" s="25"/>
      <c r="AH377" s="25"/>
      <c r="AI377" s="25"/>
      <c r="AJ377" s="45" t="str">
        <f t="array" ref="AJ377">IFERROR(INDEX('[1]Master Price'!$E:$E,MATCH(D377,'[1]Master Price'!$B:$B,0)),"0")</f>
        <v>0</v>
      </c>
      <c r="AK377" s="45">
        <f t="shared" si="33"/>
        <v>0</v>
      </c>
      <c r="AL377" s="46" t="str">
        <f t="shared" si="31"/>
        <v>0-day</v>
      </c>
      <c r="AM377" s="46" t="str">
        <f t="shared" si="34"/>
        <v>0-day</v>
      </c>
      <c r="AN377" s="46" t="str">
        <f t="shared" si="53"/>
        <v>0-day</v>
      </c>
      <c r="AO377" s="46" t="str">
        <f t="shared" si="54"/>
        <v>0-day</v>
      </c>
      <c r="AP377" s="46" t="str">
        <f t="shared" si="36"/>
        <v>0-day</v>
      </c>
      <c r="AQ377" s="46" t="str">
        <f t="shared" si="37"/>
        <v>0-day</v>
      </c>
      <c r="AR377" s="103"/>
      <c r="AS377" s="47" t="str">
        <f t="shared" si="38"/>
        <v/>
      </c>
      <c r="AT377" s="35">
        <f t="shared" si="52"/>
        <v>0</v>
      </c>
      <c r="AU377" s="48" t="e">
        <f t="shared" ca="1" si="39"/>
        <v>#NAME?</v>
      </c>
      <c r="AV377" s="48" t="e">
        <f t="shared" ca="1" si="40"/>
        <v>#NAME?</v>
      </c>
      <c r="AW377" s="49" t="e">
        <f t="shared" ca="1" si="41"/>
        <v>#NAME?</v>
      </c>
      <c r="AX377" s="48" t="e">
        <f t="shared" ca="1" si="42"/>
        <v>#NAME?</v>
      </c>
      <c r="AY377" s="49" t="str">
        <f t="shared" si="43"/>
        <v/>
      </c>
      <c r="AZ377" s="50" t="e">
        <f t="shared" ca="1" si="44"/>
        <v>#NAME?</v>
      </c>
      <c r="BA377" s="51" t="e">
        <f t="shared" ca="1" si="45"/>
        <v>#NAME?</v>
      </c>
      <c r="BB377" s="52" t="e">
        <f t="shared" ca="1" si="46"/>
        <v>#NAME?</v>
      </c>
      <c r="BC377" s="51" t="e">
        <f t="shared" ca="1" si="47"/>
        <v>#NAME?</v>
      </c>
      <c r="BD377" s="54" t="e">
        <f t="shared" ca="1" si="48"/>
        <v>#NAME?</v>
      </c>
      <c r="BE377" s="48" t="e">
        <f t="shared" ca="1" si="49"/>
        <v>#NAME?</v>
      </c>
      <c r="BF377" s="50" t="e">
        <f t="shared" ca="1" si="50"/>
        <v>#NAME?</v>
      </c>
      <c r="BG377" s="56" t="e">
        <f t="shared" ca="1" si="51"/>
        <v>#NAME?</v>
      </c>
      <c r="BH377" s="103"/>
      <c r="BI377" s="103"/>
      <c r="BJ377" s="103"/>
      <c r="BK377" s="103"/>
      <c r="BL377" s="103"/>
      <c r="BM377" s="103"/>
      <c r="BN377" s="24"/>
      <c r="BO377" s="24"/>
    </row>
    <row r="378" spans="1:67" ht="15.5">
      <c r="A378" s="25" t="str">
        <f t="shared" si="26"/>
        <v/>
      </c>
      <c r="B378" s="89"/>
      <c r="C378" s="25"/>
      <c r="D378" s="90"/>
      <c r="E378" s="90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36"/>
      <c r="S378" s="91"/>
      <c r="T378" s="36"/>
      <c r="U378" s="82"/>
      <c r="V378" s="25"/>
      <c r="W378" s="107"/>
      <c r="X378" s="109"/>
      <c r="Y378" s="109"/>
      <c r="Z378" s="36"/>
      <c r="AA378" s="38"/>
      <c r="AB378" s="35"/>
      <c r="AC378" s="25"/>
      <c r="AD378" s="25"/>
      <c r="AE378" s="25"/>
      <c r="AF378" s="99"/>
      <c r="AG378" s="25"/>
      <c r="AH378" s="25"/>
      <c r="AI378" s="25"/>
      <c r="AJ378" s="45" t="str">
        <f t="array" ref="AJ378">IFERROR(INDEX('[1]Master Price'!$E:$E,MATCH(D378,'[1]Master Price'!$B:$B,0)),"0")</f>
        <v>0</v>
      </c>
      <c r="AK378" s="45">
        <f t="shared" si="33"/>
        <v>0</v>
      </c>
      <c r="AL378" s="46" t="str">
        <f t="shared" si="31"/>
        <v>0-day</v>
      </c>
      <c r="AM378" s="46" t="str">
        <f t="shared" si="34"/>
        <v>0-day</v>
      </c>
      <c r="AN378" s="46" t="str">
        <f t="shared" si="53"/>
        <v>0-day</v>
      </c>
      <c r="AO378" s="46" t="str">
        <f t="shared" si="54"/>
        <v>0-day</v>
      </c>
      <c r="AP378" s="46" t="str">
        <f t="shared" si="36"/>
        <v>0-day</v>
      </c>
      <c r="AQ378" s="46" t="str">
        <f t="shared" si="37"/>
        <v>0-day</v>
      </c>
      <c r="AR378" s="103"/>
      <c r="AS378" s="47" t="str">
        <f t="shared" si="38"/>
        <v/>
      </c>
      <c r="AT378" s="35">
        <f t="shared" si="52"/>
        <v>0</v>
      </c>
      <c r="AU378" s="48" t="e">
        <f t="shared" ca="1" si="39"/>
        <v>#NAME?</v>
      </c>
      <c r="AV378" s="48" t="e">
        <f t="shared" ca="1" si="40"/>
        <v>#NAME?</v>
      </c>
      <c r="AW378" s="49" t="e">
        <f t="shared" ca="1" si="41"/>
        <v>#NAME?</v>
      </c>
      <c r="AX378" s="48" t="e">
        <f t="shared" ca="1" si="42"/>
        <v>#NAME?</v>
      </c>
      <c r="AY378" s="49" t="str">
        <f t="shared" si="43"/>
        <v/>
      </c>
      <c r="AZ378" s="50" t="e">
        <f t="shared" ca="1" si="44"/>
        <v>#NAME?</v>
      </c>
      <c r="BA378" s="51" t="e">
        <f t="shared" ca="1" si="45"/>
        <v>#NAME?</v>
      </c>
      <c r="BB378" s="52" t="e">
        <f t="shared" ca="1" si="46"/>
        <v>#NAME?</v>
      </c>
      <c r="BC378" s="51" t="e">
        <f t="shared" ca="1" si="47"/>
        <v>#NAME?</v>
      </c>
      <c r="BD378" s="54" t="e">
        <f t="shared" ca="1" si="48"/>
        <v>#NAME?</v>
      </c>
      <c r="BE378" s="48" t="e">
        <f t="shared" ca="1" si="49"/>
        <v>#NAME?</v>
      </c>
      <c r="BF378" s="50" t="e">
        <f t="shared" ca="1" si="50"/>
        <v>#NAME?</v>
      </c>
      <c r="BG378" s="56" t="e">
        <f t="shared" ca="1" si="51"/>
        <v>#NAME?</v>
      </c>
      <c r="BH378" s="103"/>
      <c r="BI378" s="103"/>
      <c r="BJ378" s="103"/>
      <c r="BK378" s="103"/>
      <c r="BL378" s="103"/>
      <c r="BM378" s="103"/>
      <c r="BN378" s="24"/>
      <c r="BO378" s="24"/>
    </row>
    <row r="379" spans="1:67" ht="15.5">
      <c r="A379" s="25" t="str">
        <f t="shared" si="26"/>
        <v/>
      </c>
      <c r="B379" s="89"/>
      <c r="C379" s="25"/>
      <c r="D379" s="90"/>
      <c r="E379" s="90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36"/>
      <c r="S379" s="91"/>
      <c r="T379" s="36"/>
      <c r="U379" s="82"/>
      <c r="V379" s="36"/>
      <c r="W379" s="107"/>
      <c r="X379" s="109"/>
      <c r="Y379" s="109"/>
      <c r="Z379" s="36"/>
      <c r="AA379" s="38"/>
      <c r="AB379" s="35"/>
      <c r="AC379" s="25"/>
      <c r="AD379" s="25"/>
      <c r="AE379" s="44"/>
      <c r="AF379" s="94"/>
      <c r="AG379" s="25"/>
      <c r="AH379" s="25"/>
      <c r="AI379" s="25"/>
      <c r="AJ379" s="45" t="str">
        <f t="array" ref="AJ379">IFERROR(INDEX('[1]Master Price'!$E:$E,MATCH(D379,'[1]Master Price'!$B:$B,0)),"0")</f>
        <v>0</v>
      </c>
      <c r="AK379" s="45">
        <f t="shared" si="33"/>
        <v>0</v>
      </c>
      <c r="AL379" s="46" t="str">
        <f t="shared" si="31"/>
        <v>0-day</v>
      </c>
      <c r="AM379" s="46" t="str">
        <f t="shared" si="34"/>
        <v>0-day</v>
      </c>
      <c r="AN379" s="46" t="str">
        <f t="shared" si="53"/>
        <v>0-day</v>
      </c>
      <c r="AO379" s="46" t="str">
        <f t="shared" si="54"/>
        <v>0-day</v>
      </c>
      <c r="AP379" s="46" t="str">
        <f t="shared" si="36"/>
        <v>0-day</v>
      </c>
      <c r="AQ379" s="46" t="str">
        <f t="shared" si="37"/>
        <v>0-day</v>
      </c>
      <c r="AR379" s="103"/>
      <c r="AS379" s="47" t="str">
        <f t="shared" si="38"/>
        <v/>
      </c>
      <c r="AT379" s="35">
        <f t="shared" si="52"/>
        <v>0</v>
      </c>
      <c r="AU379" s="48" t="e">
        <f t="shared" ca="1" si="39"/>
        <v>#NAME?</v>
      </c>
      <c r="AV379" s="48" t="e">
        <f t="shared" ca="1" si="40"/>
        <v>#NAME?</v>
      </c>
      <c r="AW379" s="49" t="e">
        <f t="shared" ca="1" si="41"/>
        <v>#NAME?</v>
      </c>
      <c r="AX379" s="48" t="e">
        <f t="shared" ca="1" si="42"/>
        <v>#NAME?</v>
      </c>
      <c r="AY379" s="49" t="str">
        <f t="shared" si="43"/>
        <v/>
      </c>
      <c r="AZ379" s="50" t="e">
        <f t="shared" ca="1" si="44"/>
        <v>#NAME?</v>
      </c>
      <c r="BA379" s="51" t="e">
        <f t="shared" ca="1" si="45"/>
        <v>#NAME?</v>
      </c>
      <c r="BB379" s="52" t="e">
        <f t="shared" ca="1" si="46"/>
        <v>#NAME?</v>
      </c>
      <c r="BC379" s="51" t="e">
        <f t="shared" ca="1" si="47"/>
        <v>#NAME?</v>
      </c>
      <c r="BD379" s="54" t="e">
        <f t="shared" ca="1" si="48"/>
        <v>#NAME?</v>
      </c>
      <c r="BE379" s="48" t="e">
        <f t="shared" ca="1" si="49"/>
        <v>#NAME?</v>
      </c>
      <c r="BF379" s="50" t="e">
        <f t="shared" ca="1" si="50"/>
        <v>#NAME?</v>
      </c>
      <c r="BG379" s="56" t="e">
        <f t="shared" ca="1" si="51"/>
        <v>#NAME?</v>
      </c>
      <c r="BH379" s="103"/>
      <c r="BI379" s="103"/>
      <c r="BJ379" s="103"/>
      <c r="BK379" s="103"/>
      <c r="BL379" s="103"/>
      <c r="BM379" s="103"/>
      <c r="BN379" s="24"/>
      <c r="BO379" s="24"/>
    </row>
    <row r="380" spans="1:67" ht="15.5">
      <c r="A380" s="25" t="str">
        <f t="shared" si="26"/>
        <v/>
      </c>
      <c r="B380" s="89"/>
      <c r="C380" s="25"/>
      <c r="D380" s="90"/>
      <c r="E380" s="90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36"/>
      <c r="S380" s="91"/>
      <c r="T380" s="36"/>
      <c r="U380" s="82"/>
      <c r="V380" s="36"/>
      <c r="W380" s="107"/>
      <c r="X380" s="109"/>
      <c r="Y380" s="109"/>
      <c r="Z380" s="36"/>
      <c r="AA380" s="38"/>
      <c r="AB380" s="35"/>
      <c r="AC380" s="25"/>
      <c r="AD380" s="25"/>
      <c r="AE380" s="44"/>
      <c r="AF380" s="94"/>
      <c r="AG380" s="25"/>
      <c r="AH380" s="25"/>
      <c r="AI380" s="25"/>
      <c r="AJ380" s="45" t="str">
        <f t="array" ref="AJ380">IFERROR(INDEX('[1]Master Price'!$E:$E,MATCH(D380,'[1]Master Price'!$B:$B,0)),"0")</f>
        <v>0</v>
      </c>
      <c r="AK380" s="45">
        <f t="shared" si="33"/>
        <v>0</v>
      </c>
      <c r="AL380" s="46" t="str">
        <f t="shared" si="31"/>
        <v>0-day</v>
      </c>
      <c r="AM380" s="46" t="str">
        <f t="shared" si="34"/>
        <v>0-day</v>
      </c>
      <c r="AN380" s="46" t="str">
        <f t="shared" si="53"/>
        <v>0-day</v>
      </c>
      <c r="AO380" s="46" t="str">
        <f t="shared" si="54"/>
        <v>0-day</v>
      </c>
      <c r="AP380" s="46" t="str">
        <f t="shared" si="36"/>
        <v>0-day</v>
      </c>
      <c r="AQ380" s="46" t="str">
        <f t="shared" si="37"/>
        <v>0-day</v>
      </c>
      <c r="AR380" s="103"/>
      <c r="AS380" s="47" t="str">
        <f t="shared" si="38"/>
        <v/>
      </c>
      <c r="AT380" s="35">
        <f t="shared" si="52"/>
        <v>0</v>
      </c>
      <c r="AU380" s="48" t="e">
        <f t="shared" ca="1" si="39"/>
        <v>#NAME?</v>
      </c>
      <c r="AV380" s="48" t="e">
        <f t="shared" ca="1" si="40"/>
        <v>#NAME?</v>
      </c>
      <c r="AW380" s="49" t="e">
        <f t="shared" ca="1" si="41"/>
        <v>#NAME?</v>
      </c>
      <c r="AX380" s="48" t="e">
        <f t="shared" ca="1" si="42"/>
        <v>#NAME?</v>
      </c>
      <c r="AY380" s="49" t="str">
        <f t="shared" si="43"/>
        <v/>
      </c>
      <c r="AZ380" s="50" t="e">
        <f t="shared" ca="1" si="44"/>
        <v>#NAME?</v>
      </c>
      <c r="BA380" s="51" t="e">
        <f t="shared" ca="1" si="45"/>
        <v>#NAME?</v>
      </c>
      <c r="BB380" s="52" t="e">
        <f t="shared" ca="1" si="46"/>
        <v>#NAME?</v>
      </c>
      <c r="BC380" s="51" t="e">
        <f t="shared" ca="1" si="47"/>
        <v>#NAME?</v>
      </c>
      <c r="BD380" s="54" t="e">
        <f t="shared" ca="1" si="48"/>
        <v>#NAME?</v>
      </c>
      <c r="BE380" s="48" t="e">
        <f t="shared" ca="1" si="49"/>
        <v>#NAME?</v>
      </c>
      <c r="BF380" s="50" t="e">
        <f t="shared" ca="1" si="50"/>
        <v>#NAME?</v>
      </c>
      <c r="BG380" s="56" t="e">
        <f t="shared" ca="1" si="51"/>
        <v>#NAME?</v>
      </c>
      <c r="BH380" s="103"/>
      <c r="BI380" s="103"/>
      <c r="BJ380" s="103"/>
      <c r="BK380" s="103"/>
      <c r="BL380" s="103"/>
      <c r="BM380" s="103"/>
      <c r="BN380" s="24"/>
      <c r="BO380" s="24"/>
    </row>
    <row r="381" spans="1:67" ht="15.5">
      <c r="A381" s="25" t="str">
        <f t="shared" si="26"/>
        <v/>
      </c>
      <c r="B381" s="89"/>
      <c r="C381" s="25"/>
      <c r="D381" s="90"/>
      <c r="E381" s="90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36"/>
      <c r="S381" s="91"/>
      <c r="T381" s="36"/>
      <c r="U381" s="82"/>
      <c r="V381" s="36"/>
      <c r="W381" s="107"/>
      <c r="X381" s="109"/>
      <c r="Y381" s="109"/>
      <c r="Z381" s="36"/>
      <c r="AA381" s="38"/>
      <c r="AB381" s="35"/>
      <c r="AC381" s="25"/>
      <c r="AD381" s="25"/>
      <c r="AE381" s="44"/>
      <c r="AF381" s="94"/>
      <c r="AG381" s="25"/>
      <c r="AH381" s="25"/>
      <c r="AI381" s="25"/>
      <c r="AJ381" s="45" t="str">
        <f t="array" ref="AJ381">IFERROR(INDEX('[1]Master Price'!$E:$E,MATCH(D381,'[1]Master Price'!$B:$B,0)),"0")</f>
        <v>0</v>
      </c>
      <c r="AK381" s="45">
        <f t="shared" si="33"/>
        <v>0</v>
      </c>
      <c r="AL381" s="46" t="str">
        <f t="shared" si="31"/>
        <v>0-day</v>
      </c>
      <c r="AM381" s="46" t="str">
        <f t="shared" si="34"/>
        <v>0-day</v>
      </c>
      <c r="AN381" s="46" t="str">
        <f t="shared" si="53"/>
        <v>0-day</v>
      </c>
      <c r="AO381" s="46" t="str">
        <f t="shared" si="54"/>
        <v>0-day</v>
      </c>
      <c r="AP381" s="46" t="str">
        <f t="shared" si="36"/>
        <v>0-day</v>
      </c>
      <c r="AQ381" s="46" t="str">
        <f t="shared" si="37"/>
        <v>0-day</v>
      </c>
      <c r="AR381" s="103"/>
      <c r="AS381" s="47" t="str">
        <f t="shared" si="38"/>
        <v/>
      </c>
      <c r="AT381" s="35">
        <f t="shared" si="52"/>
        <v>0</v>
      </c>
      <c r="AU381" s="48" t="e">
        <f t="shared" ca="1" si="39"/>
        <v>#NAME?</v>
      </c>
      <c r="AV381" s="48" t="e">
        <f t="shared" ca="1" si="40"/>
        <v>#NAME?</v>
      </c>
      <c r="AW381" s="49" t="e">
        <f t="shared" ca="1" si="41"/>
        <v>#NAME?</v>
      </c>
      <c r="AX381" s="48" t="e">
        <f t="shared" ca="1" si="42"/>
        <v>#NAME?</v>
      </c>
      <c r="AY381" s="49" t="str">
        <f t="shared" si="43"/>
        <v/>
      </c>
      <c r="AZ381" s="50" t="e">
        <f t="shared" ca="1" si="44"/>
        <v>#NAME?</v>
      </c>
      <c r="BA381" s="51" t="e">
        <f t="shared" ca="1" si="45"/>
        <v>#NAME?</v>
      </c>
      <c r="BB381" s="52" t="e">
        <f t="shared" ca="1" si="46"/>
        <v>#NAME?</v>
      </c>
      <c r="BC381" s="51" t="e">
        <f t="shared" ca="1" si="47"/>
        <v>#NAME?</v>
      </c>
      <c r="BD381" s="54" t="e">
        <f t="shared" ca="1" si="48"/>
        <v>#NAME?</v>
      </c>
      <c r="BE381" s="48" t="e">
        <f t="shared" ca="1" si="49"/>
        <v>#NAME?</v>
      </c>
      <c r="BF381" s="50" t="e">
        <f t="shared" ca="1" si="50"/>
        <v>#NAME?</v>
      </c>
      <c r="BG381" s="56" t="e">
        <f t="shared" ca="1" si="51"/>
        <v>#NAME?</v>
      </c>
      <c r="BH381" s="103"/>
      <c r="BI381" s="103"/>
      <c r="BJ381" s="103"/>
      <c r="BK381" s="103"/>
      <c r="BL381" s="103"/>
      <c r="BM381" s="103"/>
      <c r="BN381" s="24"/>
      <c r="BO381" s="24"/>
    </row>
    <row r="382" spans="1:67" ht="15.5">
      <c r="A382" s="25" t="str">
        <f t="shared" si="26"/>
        <v/>
      </c>
      <c r="B382" s="89"/>
      <c r="C382" s="25"/>
      <c r="D382" s="90"/>
      <c r="E382" s="90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36"/>
      <c r="S382" s="91"/>
      <c r="T382" s="36"/>
      <c r="U382" s="82"/>
      <c r="V382" s="36"/>
      <c r="W382" s="107"/>
      <c r="X382" s="109"/>
      <c r="Y382" s="109"/>
      <c r="Z382" s="36"/>
      <c r="AA382" s="38"/>
      <c r="AB382" s="35"/>
      <c r="AC382" s="25"/>
      <c r="AD382" s="25"/>
      <c r="AE382" s="44"/>
      <c r="AF382" s="94"/>
      <c r="AG382" s="25"/>
      <c r="AH382" s="25"/>
      <c r="AI382" s="25"/>
      <c r="AJ382" s="45" t="str">
        <f t="array" ref="AJ382">IFERROR(INDEX('[1]Master Price'!$E:$E,MATCH(D382,'[1]Master Price'!$B:$B,0)),"0")</f>
        <v>0</v>
      </c>
      <c r="AK382" s="45">
        <f t="shared" si="33"/>
        <v>0</v>
      </c>
      <c r="AL382" s="46" t="str">
        <f t="shared" si="31"/>
        <v>0-day</v>
      </c>
      <c r="AM382" s="46" t="str">
        <f t="shared" si="34"/>
        <v>0-day</v>
      </c>
      <c r="AN382" s="46" t="str">
        <f t="shared" si="53"/>
        <v>0-day</v>
      </c>
      <c r="AO382" s="46" t="str">
        <f t="shared" si="54"/>
        <v>0-day</v>
      </c>
      <c r="AP382" s="46" t="str">
        <f t="shared" si="36"/>
        <v>0-day</v>
      </c>
      <c r="AQ382" s="46" t="str">
        <f t="shared" si="37"/>
        <v>0-day</v>
      </c>
      <c r="AR382" s="103"/>
      <c r="AS382" s="47" t="str">
        <f t="shared" si="38"/>
        <v/>
      </c>
      <c r="AT382" s="35">
        <f t="shared" si="52"/>
        <v>0</v>
      </c>
      <c r="AU382" s="48" t="e">
        <f t="shared" ca="1" si="39"/>
        <v>#NAME?</v>
      </c>
      <c r="AV382" s="48" t="e">
        <f t="shared" ca="1" si="40"/>
        <v>#NAME?</v>
      </c>
      <c r="AW382" s="49" t="e">
        <f t="shared" ca="1" si="41"/>
        <v>#NAME?</v>
      </c>
      <c r="AX382" s="48" t="e">
        <f t="shared" ca="1" si="42"/>
        <v>#NAME?</v>
      </c>
      <c r="AY382" s="49" t="str">
        <f t="shared" si="43"/>
        <v/>
      </c>
      <c r="AZ382" s="50" t="e">
        <f t="shared" ca="1" si="44"/>
        <v>#NAME?</v>
      </c>
      <c r="BA382" s="51" t="e">
        <f t="shared" ca="1" si="45"/>
        <v>#NAME?</v>
      </c>
      <c r="BB382" s="52" t="e">
        <f t="shared" ca="1" si="46"/>
        <v>#NAME?</v>
      </c>
      <c r="BC382" s="51" t="e">
        <f t="shared" ca="1" si="47"/>
        <v>#NAME?</v>
      </c>
      <c r="BD382" s="54" t="e">
        <f t="shared" ca="1" si="48"/>
        <v>#NAME?</v>
      </c>
      <c r="BE382" s="48" t="e">
        <f t="shared" ca="1" si="49"/>
        <v>#NAME?</v>
      </c>
      <c r="BF382" s="50" t="e">
        <f t="shared" ca="1" si="50"/>
        <v>#NAME?</v>
      </c>
      <c r="BG382" s="56" t="e">
        <f t="shared" ca="1" si="51"/>
        <v>#NAME?</v>
      </c>
      <c r="BH382" s="103"/>
      <c r="BI382" s="103"/>
      <c r="BJ382" s="103"/>
      <c r="BK382" s="103"/>
      <c r="BL382" s="103"/>
      <c r="BM382" s="103"/>
      <c r="BN382" s="24"/>
      <c r="BO382" s="24"/>
    </row>
    <row r="383" spans="1:67" ht="15.5">
      <c r="A383" s="25" t="str">
        <f t="shared" si="26"/>
        <v/>
      </c>
      <c r="B383" s="89"/>
      <c r="C383" s="25"/>
      <c r="D383" s="90"/>
      <c r="E383" s="90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36"/>
      <c r="S383" s="91"/>
      <c r="T383" s="36"/>
      <c r="U383" s="82"/>
      <c r="V383" s="25"/>
      <c r="W383" s="107"/>
      <c r="X383" s="109"/>
      <c r="Y383" s="109"/>
      <c r="Z383" s="36"/>
      <c r="AA383" s="38"/>
      <c r="AB383" s="35"/>
      <c r="AC383" s="25"/>
      <c r="AD383" s="25"/>
      <c r="AE383" s="44"/>
      <c r="AF383" s="94"/>
      <c r="AG383" s="25"/>
      <c r="AH383" s="25"/>
      <c r="AI383" s="25"/>
      <c r="AJ383" s="45" t="str">
        <f t="array" ref="AJ383">IFERROR(INDEX('[1]Master Price'!$E:$E,MATCH(D383,'[1]Master Price'!$B:$B,0)),"0")</f>
        <v>0</v>
      </c>
      <c r="AK383" s="45">
        <f t="shared" si="33"/>
        <v>0</v>
      </c>
      <c r="AL383" s="46" t="str">
        <f t="shared" si="31"/>
        <v>0-day</v>
      </c>
      <c r="AM383" s="46" t="str">
        <f t="shared" si="34"/>
        <v>0-day</v>
      </c>
      <c r="AN383" s="46" t="str">
        <f t="shared" si="53"/>
        <v>0-day</v>
      </c>
      <c r="AO383" s="46" t="str">
        <f t="shared" si="54"/>
        <v>0-day</v>
      </c>
      <c r="AP383" s="46" t="str">
        <f t="shared" si="36"/>
        <v>0-day</v>
      </c>
      <c r="AQ383" s="46" t="str">
        <f t="shared" si="37"/>
        <v>0-day</v>
      </c>
      <c r="AR383" s="103"/>
      <c r="AS383" s="47" t="str">
        <f t="shared" si="38"/>
        <v/>
      </c>
      <c r="AT383" s="35">
        <f t="shared" si="52"/>
        <v>0</v>
      </c>
      <c r="AU383" s="48" t="e">
        <f t="shared" ca="1" si="39"/>
        <v>#NAME?</v>
      </c>
      <c r="AV383" s="48" t="e">
        <f t="shared" ca="1" si="40"/>
        <v>#NAME?</v>
      </c>
      <c r="AW383" s="49" t="e">
        <f t="shared" ca="1" si="41"/>
        <v>#NAME?</v>
      </c>
      <c r="AX383" s="48" t="e">
        <f t="shared" ca="1" si="42"/>
        <v>#NAME?</v>
      </c>
      <c r="AY383" s="49" t="str">
        <f t="shared" si="43"/>
        <v/>
      </c>
      <c r="AZ383" s="50" t="e">
        <f t="shared" ca="1" si="44"/>
        <v>#NAME?</v>
      </c>
      <c r="BA383" s="51" t="e">
        <f t="shared" ca="1" si="45"/>
        <v>#NAME?</v>
      </c>
      <c r="BB383" s="52" t="e">
        <f t="shared" ca="1" si="46"/>
        <v>#NAME?</v>
      </c>
      <c r="BC383" s="51" t="e">
        <f t="shared" ca="1" si="47"/>
        <v>#NAME?</v>
      </c>
      <c r="BD383" s="54" t="e">
        <f t="shared" ca="1" si="48"/>
        <v>#NAME?</v>
      </c>
      <c r="BE383" s="48" t="e">
        <f t="shared" ca="1" si="49"/>
        <v>#NAME?</v>
      </c>
      <c r="BF383" s="50" t="e">
        <f t="shared" ca="1" si="50"/>
        <v>#NAME?</v>
      </c>
      <c r="BG383" s="56" t="e">
        <f t="shared" ca="1" si="51"/>
        <v>#NAME?</v>
      </c>
      <c r="BH383" s="103"/>
      <c r="BI383" s="103"/>
      <c r="BJ383" s="103"/>
      <c r="BK383" s="103"/>
      <c r="BL383" s="103"/>
      <c r="BM383" s="103"/>
      <c r="BN383" s="24"/>
      <c r="BO383" s="24"/>
    </row>
    <row r="384" spans="1:67" ht="15.5">
      <c r="A384" s="25" t="str">
        <f t="shared" ref="A384:A514" si="55">IF(C384=0,"",ROW()-ROW($A$2))</f>
        <v/>
      </c>
      <c r="B384" s="89"/>
      <c r="C384" s="25"/>
      <c r="D384" s="90"/>
      <c r="E384" s="90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36"/>
      <c r="S384" s="91"/>
      <c r="T384" s="36"/>
      <c r="U384" s="82"/>
      <c r="V384" s="25"/>
      <c r="W384" s="107"/>
      <c r="X384" s="109"/>
      <c r="Y384" s="109"/>
      <c r="Z384" s="36"/>
      <c r="AA384" s="38"/>
      <c r="AB384" s="35"/>
      <c r="AC384" s="25"/>
      <c r="AD384" s="25"/>
      <c r="AE384" s="44"/>
      <c r="AF384" s="94"/>
      <c r="AG384" s="25"/>
      <c r="AH384" s="25"/>
      <c r="AI384" s="25"/>
      <c r="AJ384" s="45" t="str">
        <f t="array" ref="AJ384">IFERROR(INDEX('[1]Master Price'!$E:$E,MATCH(D384,'[1]Master Price'!$B:$B,0)),"0")</f>
        <v>0</v>
      </c>
      <c r="AK384" s="45">
        <f t="shared" si="33"/>
        <v>0</v>
      </c>
      <c r="AL384" s="46" t="str">
        <f t="shared" si="31"/>
        <v>0-day</v>
      </c>
      <c r="AM384" s="46" t="str">
        <f t="shared" si="34"/>
        <v>0-day</v>
      </c>
      <c r="AN384" s="46" t="str">
        <f t="shared" si="53"/>
        <v>0-day</v>
      </c>
      <c r="AO384" s="46" t="str">
        <f t="shared" si="54"/>
        <v>0-day</v>
      </c>
      <c r="AP384" s="46" t="str">
        <f t="shared" si="36"/>
        <v>0-day</v>
      </c>
      <c r="AQ384" s="46" t="str">
        <f t="shared" si="37"/>
        <v>0-day</v>
      </c>
      <c r="AR384" s="103"/>
      <c r="AS384" s="47" t="str">
        <f t="shared" si="38"/>
        <v/>
      </c>
      <c r="AT384" s="35">
        <f t="shared" si="52"/>
        <v>0</v>
      </c>
      <c r="AU384" s="48" t="e">
        <f t="shared" ca="1" si="39"/>
        <v>#NAME?</v>
      </c>
      <c r="AV384" s="48" t="e">
        <f t="shared" ca="1" si="40"/>
        <v>#NAME?</v>
      </c>
      <c r="AW384" s="49" t="e">
        <f t="shared" ca="1" si="41"/>
        <v>#NAME?</v>
      </c>
      <c r="AX384" s="48" t="e">
        <f t="shared" ca="1" si="42"/>
        <v>#NAME?</v>
      </c>
      <c r="AY384" s="49" t="str">
        <f t="shared" si="43"/>
        <v/>
      </c>
      <c r="AZ384" s="50" t="e">
        <f t="shared" ca="1" si="44"/>
        <v>#NAME?</v>
      </c>
      <c r="BA384" s="51" t="e">
        <f t="shared" ca="1" si="45"/>
        <v>#NAME?</v>
      </c>
      <c r="BB384" s="52" t="e">
        <f t="shared" ca="1" si="46"/>
        <v>#NAME?</v>
      </c>
      <c r="BC384" s="51" t="e">
        <f t="shared" ca="1" si="47"/>
        <v>#NAME?</v>
      </c>
      <c r="BD384" s="54" t="e">
        <f t="shared" ca="1" si="48"/>
        <v>#NAME?</v>
      </c>
      <c r="BE384" s="48" t="e">
        <f t="shared" ca="1" si="49"/>
        <v>#NAME?</v>
      </c>
      <c r="BF384" s="50" t="e">
        <f t="shared" ca="1" si="50"/>
        <v>#NAME?</v>
      </c>
      <c r="BG384" s="56" t="e">
        <f t="shared" ca="1" si="51"/>
        <v>#NAME?</v>
      </c>
      <c r="BH384" s="103"/>
      <c r="BI384" s="103"/>
      <c r="BJ384" s="103"/>
      <c r="BK384" s="103"/>
      <c r="BL384" s="103"/>
      <c r="BM384" s="103"/>
      <c r="BN384" s="24"/>
      <c r="BO384" s="24"/>
    </row>
    <row r="385" spans="1:67" ht="15.5">
      <c r="A385" s="25" t="str">
        <f t="shared" si="55"/>
        <v/>
      </c>
      <c r="B385" s="89"/>
      <c r="C385" s="25"/>
      <c r="D385" s="90"/>
      <c r="E385" s="90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36"/>
      <c r="S385" s="91"/>
      <c r="T385" s="36"/>
      <c r="U385" s="82"/>
      <c r="V385" s="25"/>
      <c r="W385" s="107"/>
      <c r="X385" s="109"/>
      <c r="Y385" s="109"/>
      <c r="Z385" s="36"/>
      <c r="AA385" s="38"/>
      <c r="AB385" s="35"/>
      <c r="AC385" s="25"/>
      <c r="AD385" s="25"/>
      <c r="AE385" s="44"/>
      <c r="AF385" s="94"/>
      <c r="AG385" s="25"/>
      <c r="AH385" s="25"/>
      <c r="AI385" s="25"/>
      <c r="AJ385" s="45" t="str">
        <f t="array" ref="AJ385">IFERROR(INDEX('[1]Master Price'!$E:$E,MATCH(D385,'[1]Master Price'!$B:$B,0)),"0")</f>
        <v>0</v>
      </c>
      <c r="AK385" s="45">
        <f t="shared" si="33"/>
        <v>0</v>
      </c>
      <c r="AL385" s="46" t="str">
        <f t="shared" si="31"/>
        <v>0-day</v>
      </c>
      <c r="AM385" s="46" t="str">
        <f t="shared" si="34"/>
        <v>0-day</v>
      </c>
      <c r="AN385" s="46" t="str">
        <f t="shared" si="53"/>
        <v>0-day</v>
      </c>
      <c r="AO385" s="46" t="str">
        <f t="shared" si="54"/>
        <v>0-day</v>
      </c>
      <c r="AP385" s="46" t="str">
        <f t="shared" si="36"/>
        <v>0-day</v>
      </c>
      <c r="AQ385" s="46" t="str">
        <f t="shared" si="37"/>
        <v>0-day</v>
      </c>
      <c r="AR385" s="103"/>
      <c r="AS385" s="47" t="str">
        <f t="shared" si="38"/>
        <v/>
      </c>
      <c r="AT385" s="35">
        <f t="shared" si="52"/>
        <v>0</v>
      </c>
      <c r="AU385" s="48" t="e">
        <f t="shared" ca="1" si="39"/>
        <v>#NAME?</v>
      </c>
      <c r="AV385" s="48" t="e">
        <f t="shared" ca="1" si="40"/>
        <v>#NAME?</v>
      </c>
      <c r="AW385" s="49" t="e">
        <f t="shared" ca="1" si="41"/>
        <v>#NAME?</v>
      </c>
      <c r="AX385" s="48" t="e">
        <f t="shared" ca="1" si="42"/>
        <v>#NAME?</v>
      </c>
      <c r="AY385" s="49" t="str">
        <f t="shared" si="43"/>
        <v/>
      </c>
      <c r="AZ385" s="50" t="e">
        <f t="shared" ca="1" si="44"/>
        <v>#NAME?</v>
      </c>
      <c r="BA385" s="51" t="e">
        <f t="shared" ca="1" si="45"/>
        <v>#NAME?</v>
      </c>
      <c r="BB385" s="52" t="e">
        <f t="shared" ca="1" si="46"/>
        <v>#NAME?</v>
      </c>
      <c r="BC385" s="51" t="e">
        <f t="shared" ca="1" si="47"/>
        <v>#NAME?</v>
      </c>
      <c r="BD385" s="54" t="e">
        <f t="shared" ca="1" si="48"/>
        <v>#NAME?</v>
      </c>
      <c r="BE385" s="48" t="e">
        <f t="shared" ca="1" si="49"/>
        <v>#NAME?</v>
      </c>
      <c r="BF385" s="50" t="e">
        <f t="shared" ca="1" si="50"/>
        <v>#NAME?</v>
      </c>
      <c r="BG385" s="56" t="e">
        <f t="shared" ca="1" si="51"/>
        <v>#NAME?</v>
      </c>
      <c r="BH385" s="103"/>
      <c r="BI385" s="103"/>
      <c r="BJ385" s="103"/>
      <c r="BK385" s="103"/>
      <c r="BL385" s="103"/>
      <c r="BM385" s="103"/>
      <c r="BN385" s="24"/>
      <c r="BO385" s="24"/>
    </row>
    <row r="386" spans="1:67" ht="15.5">
      <c r="A386" s="25" t="str">
        <f t="shared" si="55"/>
        <v/>
      </c>
      <c r="B386" s="89"/>
      <c r="C386" s="25"/>
      <c r="D386" s="90"/>
      <c r="E386" s="90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36"/>
      <c r="S386" s="91"/>
      <c r="T386" s="36"/>
      <c r="U386" s="82"/>
      <c r="V386" s="25"/>
      <c r="W386" s="107"/>
      <c r="X386" s="109"/>
      <c r="Y386" s="109"/>
      <c r="Z386" s="36"/>
      <c r="AA386" s="38"/>
      <c r="AB386" s="35"/>
      <c r="AC386" s="25"/>
      <c r="AD386" s="25"/>
      <c r="AE386" s="44"/>
      <c r="AF386" s="94"/>
      <c r="AG386" s="25"/>
      <c r="AH386" s="25"/>
      <c r="AI386" s="25"/>
      <c r="AJ386" s="45" t="str">
        <f t="array" ref="AJ386">IFERROR(INDEX('[1]Master Price'!$E:$E,MATCH(D386,'[1]Master Price'!$B:$B,0)),"0")</f>
        <v>0</v>
      </c>
      <c r="AK386" s="45">
        <f t="shared" si="33"/>
        <v>0</v>
      </c>
      <c r="AL386" s="46" t="str">
        <f t="shared" si="31"/>
        <v>0-day</v>
      </c>
      <c r="AM386" s="46" t="str">
        <f t="shared" si="34"/>
        <v>0-day</v>
      </c>
      <c r="AN386" s="46" t="str">
        <f t="shared" si="53"/>
        <v>0-day</v>
      </c>
      <c r="AO386" s="46" t="str">
        <f t="shared" si="54"/>
        <v>0-day</v>
      </c>
      <c r="AP386" s="46" t="str">
        <f t="shared" si="36"/>
        <v>0-day</v>
      </c>
      <c r="AQ386" s="46" t="str">
        <f t="shared" si="37"/>
        <v>0-day</v>
      </c>
      <c r="AR386" s="103"/>
      <c r="AS386" s="47" t="str">
        <f t="shared" si="38"/>
        <v/>
      </c>
      <c r="AT386" s="35">
        <f t="shared" si="52"/>
        <v>0</v>
      </c>
      <c r="AU386" s="48" t="e">
        <f t="shared" ca="1" si="39"/>
        <v>#NAME?</v>
      </c>
      <c r="AV386" s="48" t="e">
        <f t="shared" ca="1" si="40"/>
        <v>#NAME?</v>
      </c>
      <c r="AW386" s="49" t="e">
        <f t="shared" ca="1" si="41"/>
        <v>#NAME?</v>
      </c>
      <c r="AX386" s="48" t="e">
        <f t="shared" ca="1" si="42"/>
        <v>#NAME?</v>
      </c>
      <c r="AY386" s="49" t="str">
        <f t="shared" si="43"/>
        <v/>
      </c>
      <c r="AZ386" s="50" t="e">
        <f t="shared" ca="1" si="44"/>
        <v>#NAME?</v>
      </c>
      <c r="BA386" s="51" t="e">
        <f t="shared" ca="1" si="45"/>
        <v>#NAME?</v>
      </c>
      <c r="BB386" s="52" t="e">
        <f t="shared" ca="1" si="46"/>
        <v>#NAME?</v>
      </c>
      <c r="BC386" s="51" t="e">
        <f t="shared" ca="1" si="47"/>
        <v>#NAME?</v>
      </c>
      <c r="BD386" s="54" t="e">
        <f t="shared" ca="1" si="48"/>
        <v>#NAME?</v>
      </c>
      <c r="BE386" s="48" t="e">
        <f t="shared" ca="1" si="49"/>
        <v>#NAME?</v>
      </c>
      <c r="BF386" s="50" t="e">
        <f t="shared" ca="1" si="50"/>
        <v>#NAME?</v>
      </c>
      <c r="BG386" s="56" t="e">
        <f t="shared" ca="1" si="51"/>
        <v>#NAME?</v>
      </c>
      <c r="BH386" s="103"/>
      <c r="BI386" s="103"/>
      <c r="BJ386" s="103"/>
      <c r="BK386" s="103"/>
      <c r="BL386" s="103"/>
      <c r="BM386" s="103"/>
      <c r="BN386" s="24"/>
      <c r="BO386" s="24"/>
    </row>
    <row r="387" spans="1:67" ht="15.5">
      <c r="A387" s="25" t="str">
        <f t="shared" si="55"/>
        <v/>
      </c>
      <c r="B387" s="89"/>
      <c r="C387" s="25"/>
      <c r="D387" s="90"/>
      <c r="E387" s="90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36"/>
      <c r="S387" s="91"/>
      <c r="T387" s="36"/>
      <c r="U387" s="82"/>
      <c r="V387" s="25"/>
      <c r="W387" s="107"/>
      <c r="X387" s="109"/>
      <c r="Y387" s="109"/>
      <c r="Z387" s="36"/>
      <c r="AA387" s="38"/>
      <c r="AB387" s="35"/>
      <c r="AC387" s="25"/>
      <c r="AD387" s="25"/>
      <c r="AE387" s="44"/>
      <c r="AF387" s="94"/>
      <c r="AG387" s="25"/>
      <c r="AH387" s="25"/>
      <c r="AI387" s="25"/>
      <c r="AJ387" s="45" t="str">
        <f t="array" ref="AJ387">IFERROR(INDEX('[1]Master Price'!$E:$E,MATCH(D387,'[1]Master Price'!$B:$B,0)),"0")</f>
        <v>0</v>
      </c>
      <c r="AK387" s="45">
        <f t="shared" si="33"/>
        <v>0</v>
      </c>
      <c r="AL387" s="46" t="str">
        <f t="shared" si="31"/>
        <v>0-day</v>
      </c>
      <c r="AM387" s="46" t="str">
        <f t="shared" si="34"/>
        <v>0-day</v>
      </c>
      <c r="AN387" s="46" t="str">
        <f t="shared" si="53"/>
        <v>0-day</v>
      </c>
      <c r="AO387" s="46" t="str">
        <f t="shared" si="54"/>
        <v>0-day</v>
      </c>
      <c r="AP387" s="46" t="str">
        <f t="shared" si="36"/>
        <v>0-day</v>
      </c>
      <c r="AQ387" s="46" t="str">
        <f t="shared" si="37"/>
        <v>0-day</v>
      </c>
      <c r="AR387" s="103"/>
      <c r="AS387" s="47" t="str">
        <f t="shared" si="38"/>
        <v/>
      </c>
      <c r="AT387" s="35">
        <f t="shared" si="52"/>
        <v>0</v>
      </c>
      <c r="AU387" s="48" t="e">
        <f t="shared" ca="1" si="39"/>
        <v>#NAME?</v>
      </c>
      <c r="AV387" s="48" t="e">
        <f t="shared" ca="1" si="40"/>
        <v>#NAME?</v>
      </c>
      <c r="AW387" s="49" t="e">
        <f t="shared" ca="1" si="41"/>
        <v>#NAME?</v>
      </c>
      <c r="AX387" s="48" t="e">
        <f t="shared" ca="1" si="42"/>
        <v>#NAME?</v>
      </c>
      <c r="AY387" s="49" t="str">
        <f t="shared" si="43"/>
        <v/>
      </c>
      <c r="AZ387" s="50" t="e">
        <f t="shared" ca="1" si="44"/>
        <v>#NAME?</v>
      </c>
      <c r="BA387" s="51" t="e">
        <f t="shared" ca="1" si="45"/>
        <v>#NAME?</v>
      </c>
      <c r="BB387" s="52" t="e">
        <f t="shared" ca="1" si="46"/>
        <v>#NAME?</v>
      </c>
      <c r="BC387" s="51" t="e">
        <f t="shared" ca="1" si="47"/>
        <v>#NAME?</v>
      </c>
      <c r="BD387" s="54" t="e">
        <f t="shared" ca="1" si="48"/>
        <v>#NAME?</v>
      </c>
      <c r="BE387" s="48" t="e">
        <f t="shared" ca="1" si="49"/>
        <v>#NAME?</v>
      </c>
      <c r="BF387" s="50" t="e">
        <f t="shared" ca="1" si="50"/>
        <v>#NAME?</v>
      </c>
      <c r="BG387" s="56" t="e">
        <f t="shared" ca="1" si="51"/>
        <v>#NAME?</v>
      </c>
      <c r="BH387" s="103"/>
      <c r="BI387" s="103"/>
      <c r="BJ387" s="103"/>
      <c r="BK387" s="103"/>
      <c r="BL387" s="103"/>
      <c r="BM387" s="103"/>
      <c r="BN387" s="24"/>
      <c r="BO387" s="24"/>
    </row>
    <row r="388" spans="1:67" ht="15.5">
      <c r="A388" s="25" t="str">
        <f t="shared" si="55"/>
        <v/>
      </c>
      <c r="B388" s="89"/>
      <c r="C388" s="25"/>
      <c r="D388" s="90"/>
      <c r="E388" s="90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36"/>
      <c r="S388" s="91"/>
      <c r="T388" s="36"/>
      <c r="U388" s="82"/>
      <c r="V388" s="25"/>
      <c r="W388" s="107"/>
      <c r="X388" s="109"/>
      <c r="Y388" s="109"/>
      <c r="Z388" s="36"/>
      <c r="AA388" s="38"/>
      <c r="AB388" s="35"/>
      <c r="AC388" s="25"/>
      <c r="AD388" s="25"/>
      <c r="AE388" s="44"/>
      <c r="AF388" s="99"/>
      <c r="AG388" s="25"/>
      <c r="AH388" s="25"/>
      <c r="AI388" s="25"/>
      <c r="AJ388" s="45" t="str">
        <f t="array" ref="AJ388">IFERROR(INDEX('[1]Master Price'!$E:$E,MATCH(D388,'[1]Master Price'!$B:$B,0)),"0")</f>
        <v>0</v>
      </c>
      <c r="AK388" s="45">
        <f t="shared" si="33"/>
        <v>0</v>
      </c>
      <c r="AL388" s="46" t="str">
        <f t="shared" si="31"/>
        <v>0-day</v>
      </c>
      <c r="AM388" s="46" t="str">
        <f t="shared" si="34"/>
        <v>0-day</v>
      </c>
      <c r="AN388" s="46" t="str">
        <f t="shared" si="53"/>
        <v>0-day</v>
      </c>
      <c r="AO388" s="46" t="str">
        <f t="shared" si="54"/>
        <v>0-day</v>
      </c>
      <c r="AP388" s="46" t="str">
        <f t="shared" si="36"/>
        <v>0-day</v>
      </c>
      <c r="AQ388" s="46" t="str">
        <f t="shared" si="37"/>
        <v>0-day</v>
      </c>
      <c r="AR388" s="103"/>
      <c r="AS388" s="47" t="str">
        <f t="shared" si="38"/>
        <v/>
      </c>
      <c r="AT388" s="35">
        <f t="shared" si="52"/>
        <v>0</v>
      </c>
      <c r="AU388" s="48" t="e">
        <f t="shared" ca="1" si="39"/>
        <v>#NAME?</v>
      </c>
      <c r="AV388" s="48" t="e">
        <f t="shared" ca="1" si="40"/>
        <v>#NAME?</v>
      </c>
      <c r="AW388" s="49" t="e">
        <f t="shared" ca="1" si="41"/>
        <v>#NAME?</v>
      </c>
      <c r="AX388" s="48" t="e">
        <f t="shared" ca="1" si="42"/>
        <v>#NAME?</v>
      </c>
      <c r="AY388" s="49" t="str">
        <f t="shared" si="43"/>
        <v/>
      </c>
      <c r="AZ388" s="50" t="e">
        <f t="shared" ca="1" si="44"/>
        <v>#NAME?</v>
      </c>
      <c r="BA388" s="51" t="e">
        <f t="shared" ca="1" si="45"/>
        <v>#NAME?</v>
      </c>
      <c r="BB388" s="52" t="e">
        <f t="shared" ca="1" si="46"/>
        <v>#NAME?</v>
      </c>
      <c r="BC388" s="51" t="e">
        <f t="shared" ca="1" si="47"/>
        <v>#NAME?</v>
      </c>
      <c r="BD388" s="54" t="e">
        <f t="shared" ca="1" si="48"/>
        <v>#NAME?</v>
      </c>
      <c r="BE388" s="48" t="e">
        <f t="shared" ca="1" si="49"/>
        <v>#NAME?</v>
      </c>
      <c r="BF388" s="50" t="e">
        <f t="shared" ca="1" si="50"/>
        <v>#NAME?</v>
      </c>
      <c r="BG388" s="56" t="e">
        <f t="shared" ca="1" si="51"/>
        <v>#NAME?</v>
      </c>
      <c r="BH388" s="103"/>
      <c r="BI388" s="103"/>
      <c r="BJ388" s="103"/>
      <c r="BK388" s="103"/>
      <c r="BL388" s="103"/>
      <c r="BM388" s="103"/>
      <c r="BN388" s="24"/>
      <c r="BO388" s="24"/>
    </row>
    <row r="389" spans="1:67" ht="15.5">
      <c r="A389" s="25" t="str">
        <f t="shared" si="55"/>
        <v/>
      </c>
      <c r="B389" s="89"/>
      <c r="C389" s="25"/>
      <c r="D389" s="90"/>
      <c r="E389" s="90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36"/>
      <c r="S389" s="91"/>
      <c r="T389" s="36"/>
      <c r="U389" s="82"/>
      <c r="V389" s="25"/>
      <c r="W389" s="107"/>
      <c r="X389" s="109"/>
      <c r="Y389" s="109"/>
      <c r="Z389" s="36"/>
      <c r="AA389" s="38"/>
      <c r="AB389" s="35"/>
      <c r="AC389" s="25"/>
      <c r="AD389" s="25"/>
      <c r="AE389" s="25"/>
      <c r="AF389" s="99"/>
      <c r="AG389" s="25"/>
      <c r="AH389" s="25"/>
      <c r="AI389" s="25"/>
      <c r="AJ389" s="45" t="str">
        <f t="array" ref="AJ389">IFERROR(INDEX('[1]Master Price'!$E:$E,MATCH(D389,'[1]Master Price'!$B:$B,0)),"0")</f>
        <v>0</v>
      </c>
      <c r="AK389" s="45">
        <f t="shared" si="33"/>
        <v>0</v>
      </c>
      <c r="AL389" s="46" t="str">
        <f t="shared" si="31"/>
        <v>0-day</v>
      </c>
      <c r="AM389" s="46" t="str">
        <f t="shared" si="34"/>
        <v>0-day</v>
      </c>
      <c r="AN389" s="46" t="str">
        <f t="shared" si="53"/>
        <v>0-day</v>
      </c>
      <c r="AO389" s="46" t="str">
        <f t="shared" si="54"/>
        <v>0-day</v>
      </c>
      <c r="AP389" s="46" t="str">
        <f t="shared" si="36"/>
        <v>0-day</v>
      </c>
      <c r="AQ389" s="46" t="str">
        <f t="shared" si="37"/>
        <v>0-day</v>
      </c>
      <c r="AR389" s="103"/>
      <c r="AS389" s="47" t="str">
        <f t="shared" si="38"/>
        <v/>
      </c>
      <c r="AT389" s="35">
        <f t="shared" si="52"/>
        <v>0</v>
      </c>
      <c r="AU389" s="48" t="e">
        <f t="shared" ca="1" si="39"/>
        <v>#NAME?</v>
      </c>
      <c r="AV389" s="48" t="e">
        <f t="shared" ca="1" si="40"/>
        <v>#NAME?</v>
      </c>
      <c r="AW389" s="49" t="e">
        <f t="shared" ca="1" si="41"/>
        <v>#NAME?</v>
      </c>
      <c r="AX389" s="48" t="e">
        <f t="shared" ca="1" si="42"/>
        <v>#NAME?</v>
      </c>
      <c r="AY389" s="49" t="str">
        <f t="shared" si="43"/>
        <v/>
      </c>
      <c r="AZ389" s="50" t="e">
        <f t="shared" ca="1" si="44"/>
        <v>#NAME?</v>
      </c>
      <c r="BA389" s="51" t="e">
        <f t="shared" ca="1" si="45"/>
        <v>#NAME?</v>
      </c>
      <c r="BB389" s="52" t="e">
        <f t="shared" ca="1" si="46"/>
        <v>#NAME?</v>
      </c>
      <c r="BC389" s="51" t="e">
        <f t="shared" ca="1" si="47"/>
        <v>#NAME?</v>
      </c>
      <c r="BD389" s="54" t="e">
        <f t="shared" ca="1" si="48"/>
        <v>#NAME?</v>
      </c>
      <c r="BE389" s="48" t="e">
        <f t="shared" ca="1" si="49"/>
        <v>#NAME?</v>
      </c>
      <c r="BF389" s="50" t="e">
        <f t="shared" ca="1" si="50"/>
        <v>#NAME?</v>
      </c>
      <c r="BG389" s="56" t="e">
        <f t="shared" ca="1" si="51"/>
        <v>#NAME?</v>
      </c>
      <c r="BH389" s="103"/>
      <c r="BI389" s="103"/>
      <c r="BJ389" s="103"/>
      <c r="BK389" s="103"/>
      <c r="BL389" s="103"/>
      <c r="BM389" s="103"/>
      <c r="BN389" s="24"/>
      <c r="BO389" s="24"/>
    </row>
    <row r="390" spans="1:67" ht="15.5">
      <c r="A390" s="25" t="str">
        <f t="shared" si="55"/>
        <v/>
      </c>
      <c r="B390" s="89"/>
      <c r="C390" s="25"/>
      <c r="D390" s="90"/>
      <c r="E390" s="90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36"/>
      <c r="S390" s="91"/>
      <c r="T390" s="36"/>
      <c r="U390" s="82"/>
      <c r="V390" s="25"/>
      <c r="W390" s="107"/>
      <c r="X390" s="109"/>
      <c r="Y390" s="109"/>
      <c r="Z390" s="36"/>
      <c r="AA390" s="38"/>
      <c r="AB390" s="35"/>
      <c r="AC390" s="25"/>
      <c r="AD390" s="25"/>
      <c r="AE390" s="25"/>
      <c r="AF390" s="99"/>
      <c r="AG390" s="25"/>
      <c r="AH390" s="25"/>
      <c r="AI390" s="25"/>
      <c r="AJ390" s="45" t="str">
        <f t="array" ref="AJ390">IFERROR(INDEX('[1]Master Price'!$E:$E,MATCH(D390,'[1]Master Price'!$B:$B,0)),"0")</f>
        <v>0</v>
      </c>
      <c r="AK390" s="45">
        <f t="shared" si="33"/>
        <v>0</v>
      </c>
      <c r="AL390" s="46" t="str">
        <f t="shared" si="31"/>
        <v>0-day</v>
      </c>
      <c r="AM390" s="46" t="str">
        <f t="shared" si="34"/>
        <v>0-day</v>
      </c>
      <c r="AN390" s="46" t="str">
        <f t="shared" si="53"/>
        <v>0-day</v>
      </c>
      <c r="AO390" s="46" t="str">
        <f t="shared" si="54"/>
        <v>0-day</v>
      </c>
      <c r="AP390" s="46" t="str">
        <f t="shared" si="36"/>
        <v>0-day</v>
      </c>
      <c r="AQ390" s="46" t="str">
        <f t="shared" si="37"/>
        <v>0-day</v>
      </c>
      <c r="AR390" s="103"/>
      <c r="AS390" s="47" t="str">
        <f t="shared" si="38"/>
        <v/>
      </c>
      <c r="AT390" s="35">
        <f t="shared" si="52"/>
        <v>0</v>
      </c>
      <c r="AU390" s="48" t="e">
        <f t="shared" ca="1" si="39"/>
        <v>#NAME?</v>
      </c>
      <c r="AV390" s="48" t="e">
        <f t="shared" ca="1" si="40"/>
        <v>#NAME?</v>
      </c>
      <c r="AW390" s="49" t="e">
        <f t="shared" ca="1" si="41"/>
        <v>#NAME?</v>
      </c>
      <c r="AX390" s="48" t="e">
        <f t="shared" ca="1" si="42"/>
        <v>#NAME?</v>
      </c>
      <c r="AY390" s="49" t="str">
        <f t="shared" si="43"/>
        <v/>
      </c>
      <c r="AZ390" s="50" t="e">
        <f t="shared" ca="1" si="44"/>
        <v>#NAME?</v>
      </c>
      <c r="BA390" s="51" t="e">
        <f t="shared" ca="1" si="45"/>
        <v>#NAME?</v>
      </c>
      <c r="BB390" s="52" t="e">
        <f t="shared" ca="1" si="46"/>
        <v>#NAME?</v>
      </c>
      <c r="BC390" s="51" t="e">
        <f t="shared" ca="1" si="47"/>
        <v>#NAME?</v>
      </c>
      <c r="BD390" s="54" t="e">
        <f t="shared" ca="1" si="48"/>
        <v>#NAME?</v>
      </c>
      <c r="BE390" s="48" t="e">
        <f t="shared" ca="1" si="49"/>
        <v>#NAME?</v>
      </c>
      <c r="BF390" s="50" t="e">
        <f t="shared" ca="1" si="50"/>
        <v>#NAME?</v>
      </c>
      <c r="BG390" s="56" t="e">
        <f t="shared" ca="1" si="51"/>
        <v>#NAME?</v>
      </c>
      <c r="BH390" s="103"/>
      <c r="BI390" s="103"/>
      <c r="BJ390" s="103"/>
      <c r="BK390" s="103"/>
      <c r="BL390" s="103"/>
      <c r="BM390" s="103"/>
      <c r="BN390" s="24"/>
      <c r="BO390" s="24"/>
    </row>
    <row r="391" spans="1:67" ht="15.5">
      <c r="A391" s="25" t="str">
        <f t="shared" si="55"/>
        <v/>
      </c>
      <c r="B391" s="89"/>
      <c r="C391" s="25"/>
      <c r="D391" s="90"/>
      <c r="E391" s="90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36"/>
      <c r="S391" s="91"/>
      <c r="T391" s="36"/>
      <c r="U391" s="82"/>
      <c r="V391" s="25"/>
      <c r="W391" s="107"/>
      <c r="X391" s="109"/>
      <c r="Y391" s="109"/>
      <c r="Z391" s="36"/>
      <c r="AA391" s="38"/>
      <c r="AB391" s="35"/>
      <c r="AC391" s="25"/>
      <c r="AD391" s="25"/>
      <c r="AE391" s="25"/>
      <c r="AF391" s="99"/>
      <c r="AG391" s="25"/>
      <c r="AH391" s="25"/>
      <c r="AI391" s="25"/>
      <c r="AJ391" s="45" t="str">
        <f t="array" ref="AJ391">IFERROR(INDEX('[1]Master Price'!$E:$E,MATCH(D391,'[1]Master Price'!$B:$B,0)),"0")</f>
        <v>0</v>
      </c>
      <c r="AK391" s="45">
        <f t="shared" si="33"/>
        <v>0</v>
      </c>
      <c r="AL391" s="46" t="str">
        <f t="shared" si="31"/>
        <v>0-day</v>
      </c>
      <c r="AM391" s="46" t="str">
        <f t="shared" si="34"/>
        <v>0-day</v>
      </c>
      <c r="AN391" s="46" t="str">
        <f t="shared" si="53"/>
        <v>0-day</v>
      </c>
      <c r="AO391" s="46" t="str">
        <f t="shared" si="54"/>
        <v>0-day</v>
      </c>
      <c r="AP391" s="46" t="str">
        <f t="shared" si="36"/>
        <v>0-day</v>
      </c>
      <c r="AQ391" s="46" t="str">
        <f t="shared" si="37"/>
        <v>0-day</v>
      </c>
      <c r="AR391" s="103"/>
      <c r="AS391" s="47" t="str">
        <f t="shared" si="38"/>
        <v/>
      </c>
      <c r="AT391" s="35">
        <f t="shared" si="52"/>
        <v>0</v>
      </c>
      <c r="AU391" s="48" t="e">
        <f t="shared" ca="1" si="39"/>
        <v>#NAME?</v>
      </c>
      <c r="AV391" s="48" t="e">
        <f t="shared" ca="1" si="40"/>
        <v>#NAME?</v>
      </c>
      <c r="AW391" s="49" t="e">
        <f t="shared" ca="1" si="41"/>
        <v>#NAME?</v>
      </c>
      <c r="AX391" s="48" t="e">
        <f t="shared" ca="1" si="42"/>
        <v>#NAME?</v>
      </c>
      <c r="AY391" s="49" t="str">
        <f t="shared" si="43"/>
        <v/>
      </c>
      <c r="AZ391" s="50" t="e">
        <f t="shared" ca="1" si="44"/>
        <v>#NAME?</v>
      </c>
      <c r="BA391" s="51" t="e">
        <f t="shared" ca="1" si="45"/>
        <v>#NAME?</v>
      </c>
      <c r="BB391" s="52" t="e">
        <f t="shared" ca="1" si="46"/>
        <v>#NAME?</v>
      </c>
      <c r="BC391" s="51" t="e">
        <f t="shared" ca="1" si="47"/>
        <v>#NAME?</v>
      </c>
      <c r="BD391" s="54" t="e">
        <f t="shared" ca="1" si="48"/>
        <v>#NAME?</v>
      </c>
      <c r="BE391" s="48" t="e">
        <f t="shared" ca="1" si="49"/>
        <v>#NAME?</v>
      </c>
      <c r="BF391" s="50" t="e">
        <f t="shared" ca="1" si="50"/>
        <v>#NAME?</v>
      </c>
      <c r="BG391" s="56" t="e">
        <f t="shared" ca="1" si="51"/>
        <v>#NAME?</v>
      </c>
      <c r="BH391" s="103"/>
      <c r="BI391" s="103"/>
      <c r="BJ391" s="103"/>
      <c r="BK391" s="103"/>
      <c r="BL391" s="103"/>
      <c r="BM391" s="103"/>
      <c r="BN391" s="24"/>
      <c r="BO391" s="24"/>
    </row>
    <row r="392" spans="1:67" ht="15.5">
      <c r="A392" s="25" t="str">
        <f t="shared" si="55"/>
        <v/>
      </c>
      <c r="B392" s="89"/>
      <c r="C392" s="25"/>
      <c r="D392" s="90"/>
      <c r="E392" s="90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36"/>
      <c r="S392" s="91"/>
      <c r="T392" s="36"/>
      <c r="U392" s="82"/>
      <c r="V392" s="25"/>
      <c r="W392" s="107"/>
      <c r="X392" s="109"/>
      <c r="Y392" s="109"/>
      <c r="Z392" s="36"/>
      <c r="AA392" s="38"/>
      <c r="AB392" s="35"/>
      <c r="AC392" s="25"/>
      <c r="AD392" s="25"/>
      <c r="AE392" s="25"/>
      <c r="AF392" s="99"/>
      <c r="AG392" s="25"/>
      <c r="AH392" s="25"/>
      <c r="AI392" s="25"/>
      <c r="AJ392" s="45" t="str">
        <f t="array" ref="AJ392">IFERROR(INDEX('[1]Master Price'!$E:$E,MATCH(D392,'[1]Master Price'!$B:$B,0)),"0")</f>
        <v>0</v>
      </c>
      <c r="AK392" s="45">
        <f t="shared" si="33"/>
        <v>0</v>
      </c>
      <c r="AL392" s="46" t="str">
        <f t="shared" si="31"/>
        <v>0-day</v>
      </c>
      <c r="AM392" s="46" t="str">
        <f t="shared" si="34"/>
        <v>0-day</v>
      </c>
      <c r="AN392" s="46" t="str">
        <f t="shared" si="53"/>
        <v>0-day</v>
      </c>
      <c r="AO392" s="46" t="str">
        <f t="shared" si="54"/>
        <v>0-day</v>
      </c>
      <c r="AP392" s="46" t="str">
        <f t="shared" si="36"/>
        <v>0-day</v>
      </c>
      <c r="AQ392" s="46" t="str">
        <f t="shared" si="37"/>
        <v>0-day</v>
      </c>
      <c r="AR392" s="103"/>
      <c r="AS392" s="47" t="str">
        <f t="shared" si="38"/>
        <v/>
      </c>
      <c r="AT392" s="35">
        <f t="shared" si="52"/>
        <v>0</v>
      </c>
      <c r="AU392" s="48" t="e">
        <f t="shared" ca="1" si="39"/>
        <v>#NAME?</v>
      </c>
      <c r="AV392" s="48" t="e">
        <f t="shared" ca="1" si="40"/>
        <v>#NAME?</v>
      </c>
      <c r="AW392" s="49" t="e">
        <f t="shared" ca="1" si="41"/>
        <v>#NAME?</v>
      </c>
      <c r="AX392" s="48" t="e">
        <f t="shared" ca="1" si="42"/>
        <v>#NAME?</v>
      </c>
      <c r="AY392" s="49" t="str">
        <f t="shared" si="43"/>
        <v/>
      </c>
      <c r="AZ392" s="50" t="e">
        <f t="shared" ca="1" si="44"/>
        <v>#NAME?</v>
      </c>
      <c r="BA392" s="51" t="e">
        <f t="shared" ca="1" si="45"/>
        <v>#NAME?</v>
      </c>
      <c r="BB392" s="52" t="e">
        <f t="shared" ca="1" si="46"/>
        <v>#NAME?</v>
      </c>
      <c r="BC392" s="51" t="e">
        <f t="shared" ca="1" si="47"/>
        <v>#NAME?</v>
      </c>
      <c r="BD392" s="54" t="e">
        <f t="shared" ca="1" si="48"/>
        <v>#NAME?</v>
      </c>
      <c r="BE392" s="48" t="e">
        <f t="shared" ca="1" si="49"/>
        <v>#NAME?</v>
      </c>
      <c r="BF392" s="50" t="e">
        <f t="shared" ca="1" si="50"/>
        <v>#NAME?</v>
      </c>
      <c r="BG392" s="56" t="e">
        <f t="shared" ca="1" si="51"/>
        <v>#NAME?</v>
      </c>
      <c r="BH392" s="103"/>
      <c r="BI392" s="103"/>
      <c r="BJ392" s="103"/>
      <c r="BK392" s="103"/>
      <c r="BL392" s="103"/>
      <c r="BM392" s="103"/>
      <c r="BN392" s="24"/>
      <c r="BO392" s="24"/>
    </row>
    <row r="393" spans="1:67" ht="15.5">
      <c r="A393" s="25" t="str">
        <f t="shared" si="55"/>
        <v/>
      </c>
      <c r="B393" s="89"/>
      <c r="C393" s="25"/>
      <c r="D393" s="90"/>
      <c r="E393" s="90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36"/>
      <c r="S393" s="91"/>
      <c r="T393" s="36"/>
      <c r="U393" s="82"/>
      <c r="V393" s="25"/>
      <c r="W393" s="107"/>
      <c r="X393" s="109"/>
      <c r="Y393" s="109"/>
      <c r="Z393" s="36"/>
      <c r="AA393" s="111"/>
      <c r="AB393" s="35"/>
      <c r="AC393" s="25"/>
      <c r="AD393" s="25"/>
      <c r="AE393" s="44"/>
      <c r="AF393" s="99"/>
      <c r="AG393" s="25"/>
      <c r="AH393" s="25"/>
      <c r="AI393" s="25"/>
      <c r="AJ393" s="45" t="str">
        <f t="array" ref="AJ393">IFERROR(INDEX('[1]Master Price'!$E:$E,MATCH(D393,'[1]Master Price'!$B:$B,0)),"0")</f>
        <v>0</v>
      </c>
      <c r="AK393" s="45">
        <f t="shared" si="33"/>
        <v>0</v>
      </c>
      <c r="AL393" s="46" t="str">
        <f t="shared" si="31"/>
        <v>0-day</v>
      </c>
      <c r="AM393" s="46" t="str">
        <f t="shared" si="34"/>
        <v>0-day</v>
      </c>
      <c r="AN393" s="46" t="str">
        <f t="shared" si="53"/>
        <v>0-day</v>
      </c>
      <c r="AO393" s="46" t="str">
        <f t="shared" si="54"/>
        <v>0-day</v>
      </c>
      <c r="AP393" s="46" t="str">
        <f t="shared" si="36"/>
        <v>0-day</v>
      </c>
      <c r="AQ393" s="46" t="str">
        <f t="shared" si="37"/>
        <v>0-day</v>
      </c>
      <c r="AR393" s="103"/>
      <c r="AS393" s="47" t="str">
        <f t="shared" si="38"/>
        <v/>
      </c>
      <c r="AT393" s="35">
        <f t="shared" si="52"/>
        <v>0</v>
      </c>
      <c r="AU393" s="48" t="e">
        <f t="shared" ca="1" si="39"/>
        <v>#NAME?</v>
      </c>
      <c r="AV393" s="48" t="e">
        <f t="shared" ca="1" si="40"/>
        <v>#NAME?</v>
      </c>
      <c r="AW393" s="49" t="e">
        <f t="shared" ca="1" si="41"/>
        <v>#NAME?</v>
      </c>
      <c r="AX393" s="48" t="e">
        <f t="shared" ca="1" si="42"/>
        <v>#NAME?</v>
      </c>
      <c r="AY393" s="49" t="str">
        <f t="shared" si="43"/>
        <v/>
      </c>
      <c r="AZ393" s="50" t="e">
        <f t="shared" ca="1" si="44"/>
        <v>#NAME?</v>
      </c>
      <c r="BA393" s="51" t="e">
        <f t="shared" ca="1" si="45"/>
        <v>#NAME?</v>
      </c>
      <c r="BB393" s="52" t="e">
        <f t="shared" ca="1" si="46"/>
        <v>#NAME?</v>
      </c>
      <c r="BC393" s="51" t="e">
        <f t="shared" ca="1" si="47"/>
        <v>#NAME?</v>
      </c>
      <c r="BD393" s="54" t="e">
        <f t="shared" ca="1" si="48"/>
        <v>#NAME?</v>
      </c>
      <c r="BE393" s="48" t="e">
        <f t="shared" ca="1" si="49"/>
        <v>#NAME?</v>
      </c>
      <c r="BF393" s="50" t="e">
        <f t="shared" ca="1" si="50"/>
        <v>#NAME?</v>
      </c>
      <c r="BG393" s="56" t="e">
        <f t="shared" ca="1" si="51"/>
        <v>#NAME?</v>
      </c>
      <c r="BH393" s="103"/>
      <c r="BI393" s="103"/>
      <c r="BJ393" s="103"/>
      <c r="BK393" s="103"/>
      <c r="BL393" s="103"/>
      <c r="BM393" s="103"/>
      <c r="BN393" s="24"/>
      <c r="BO393" s="24"/>
    </row>
    <row r="394" spans="1:67" ht="15.5">
      <c r="A394" s="25" t="str">
        <f t="shared" si="55"/>
        <v/>
      </c>
      <c r="B394" s="89"/>
      <c r="C394" s="25"/>
      <c r="D394" s="90"/>
      <c r="E394" s="90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36"/>
      <c r="S394" s="91"/>
      <c r="T394" s="36"/>
      <c r="U394" s="82"/>
      <c r="V394" s="25"/>
      <c r="W394" s="107"/>
      <c r="X394" s="109"/>
      <c r="Y394" s="109"/>
      <c r="Z394" s="36"/>
      <c r="AA394" s="111"/>
      <c r="AB394" s="35"/>
      <c r="AC394" s="25"/>
      <c r="AD394" s="25"/>
      <c r="AE394" s="44"/>
      <c r="AF394" s="99"/>
      <c r="AG394" s="25"/>
      <c r="AH394" s="25"/>
      <c r="AI394" s="25"/>
      <c r="AJ394" s="45" t="str">
        <f t="array" ref="AJ394">IFERROR(INDEX('[1]Master Price'!$E:$E,MATCH(D394,'[1]Master Price'!$B:$B,0)),"0")</f>
        <v>0</v>
      </c>
      <c r="AK394" s="45">
        <f t="shared" si="33"/>
        <v>0</v>
      </c>
      <c r="AL394" s="46" t="str">
        <f t="shared" si="31"/>
        <v>0-day</v>
      </c>
      <c r="AM394" s="46" t="str">
        <f t="shared" si="34"/>
        <v>0-day</v>
      </c>
      <c r="AN394" s="46" t="str">
        <f t="shared" si="53"/>
        <v>0-day</v>
      </c>
      <c r="AO394" s="46" t="str">
        <f t="shared" si="54"/>
        <v>0-day</v>
      </c>
      <c r="AP394" s="46" t="str">
        <f t="shared" si="36"/>
        <v>0-day</v>
      </c>
      <c r="AQ394" s="46" t="str">
        <f t="shared" si="37"/>
        <v>0-day</v>
      </c>
      <c r="AR394" s="103"/>
      <c r="AS394" s="47" t="str">
        <f t="shared" si="38"/>
        <v/>
      </c>
      <c r="AT394" s="35">
        <f t="shared" si="52"/>
        <v>0</v>
      </c>
      <c r="AU394" s="48" t="e">
        <f t="shared" ca="1" si="39"/>
        <v>#NAME?</v>
      </c>
      <c r="AV394" s="48" t="e">
        <f t="shared" ca="1" si="40"/>
        <v>#NAME?</v>
      </c>
      <c r="AW394" s="49" t="e">
        <f t="shared" ca="1" si="41"/>
        <v>#NAME?</v>
      </c>
      <c r="AX394" s="48" t="e">
        <f t="shared" ca="1" si="42"/>
        <v>#NAME?</v>
      </c>
      <c r="AY394" s="49" t="str">
        <f t="shared" si="43"/>
        <v/>
      </c>
      <c r="AZ394" s="50" t="e">
        <f t="shared" ca="1" si="44"/>
        <v>#NAME?</v>
      </c>
      <c r="BA394" s="51" t="e">
        <f t="shared" ca="1" si="45"/>
        <v>#NAME?</v>
      </c>
      <c r="BB394" s="52" t="e">
        <f t="shared" ca="1" si="46"/>
        <v>#NAME?</v>
      </c>
      <c r="BC394" s="51" t="e">
        <f t="shared" ca="1" si="47"/>
        <v>#NAME?</v>
      </c>
      <c r="BD394" s="54" t="e">
        <f t="shared" ca="1" si="48"/>
        <v>#NAME?</v>
      </c>
      <c r="BE394" s="48" t="e">
        <f t="shared" ca="1" si="49"/>
        <v>#NAME?</v>
      </c>
      <c r="BF394" s="50" t="e">
        <f t="shared" ca="1" si="50"/>
        <v>#NAME?</v>
      </c>
      <c r="BG394" s="56" t="e">
        <f t="shared" ca="1" si="51"/>
        <v>#NAME?</v>
      </c>
      <c r="BH394" s="103"/>
      <c r="BI394" s="103"/>
      <c r="BJ394" s="103"/>
      <c r="BK394" s="103"/>
      <c r="BL394" s="103"/>
      <c r="BM394" s="103"/>
      <c r="BN394" s="24"/>
      <c r="BO394" s="24"/>
    </row>
    <row r="395" spans="1:67" ht="15.5">
      <c r="A395" s="25" t="str">
        <f t="shared" si="55"/>
        <v/>
      </c>
      <c r="B395" s="89"/>
      <c r="C395" s="25"/>
      <c r="D395" s="90"/>
      <c r="E395" s="90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36"/>
      <c r="S395" s="91"/>
      <c r="T395" s="36"/>
      <c r="U395" s="82"/>
      <c r="V395" s="25"/>
      <c r="W395" s="107"/>
      <c r="X395" s="109"/>
      <c r="Y395" s="109"/>
      <c r="Z395" s="36"/>
      <c r="AA395" s="111"/>
      <c r="AB395" s="35"/>
      <c r="AC395" s="25"/>
      <c r="AD395" s="25"/>
      <c r="AE395" s="44"/>
      <c r="AF395" s="99"/>
      <c r="AG395" s="25"/>
      <c r="AH395" s="25"/>
      <c r="AI395" s="25"/>
      <c r="AJ395" s="45" t="str">
        <f t="array" ref="AJ395">IFERROR(INDEX('[1]Master Price'!$E:$E,MATCH(D395,'[1]Master Price'!$B:$B,0)),"0")</f>
        <v>0</v>
      </c>
      <c r="AK395" s="45">
        <f t="shared" si="33"/>
        <v>0</v>
      </c>
      <c r="AL395" s="46" t="str">
        <f t="shared" si="31"/>
        <v>0-day</v>
      </c>
      <c r="AM395" s="46" t="str">
        <f t="shared" si="34"/>
        <v>0-day</v>
      </c>
      <c r="AN395" s="46" t="str">
        <f t="shared" si="53"/>
        <v>0-day</v>
      </c>
      <c r="AO395" s="46" t="str">
        <f t="shared" si="54"/>
        <v>0-day</v>
      </c>
      <c r="AP395" s="46" t="str">
        <f t="shared" si="36"/>
        <v>0-day</v>
      </c>
      <c r="AQ395" s="46" t="str">
        <f t="shared" si="37"/>
        <v>0-day</v>
      </c>
      <c r="AR395" s="103"/>
      <c r="AS395" s="47" t="str">
        <f t="shared" si="38"/>
        <v/>
      </c>
      <c r="AT395" s="35">
        <f t="shared" si="52"/>
        <v>0</v>
      </c>
      <c r="AU395" s="48" t="e">
        <f t="shared" ca="1" si="39"/>
        <v>#NAME?</v>
      </c>
      <c r="AV395" s="48" t="e">
        <f t="shared" ca="1" si="40"/>
        <v>#NAME?</v>
      </c>
      <c r="AW395" s="49" t="e">
        <f t="shared" ca="1" si="41"/>
        <v>#NAME?</v>
      </c>
      <c r="AX395" s="48" t="e">
        <f t="shared" ca="1" si="42"/>
        <v>#NAME?</v>
      </c>
      <c r="AY395" s="49" t="str">
        <f t="shared" si="43"/>
        <v/>
      </c>
      <c r="AZ395" s="50" t="e">
        <f t="shared" ca="1" si="44"/>
        <v>#NAME?</v>
      </c>
      <c r="BA395" s="51" t="e">
        <f t="shared" ca="1" si="45"/>
        <v>#NAME?</v>
      </c>
      <c r="BB395" s="52" t="e">
        <f t="shared" ca="1" si="46"/>
        <v>#NAME?</v>
      </c>
      <c r="BC395" s="51" t="e">
        <f t="shared" ca="1" si="47"/>
        <v>#NAME?</v>
      </c>
      <c r="BD395" s="54" t="e">
        <f t="shared" ca="1" si="48"/>
        <v>#NAME?</v>
      </c>
      <c r="BE395" s="48" t="e">
        <f t="shared" ca="1" si="49"/>
        <v>#NAME?</v>
      </c>
      <c r="BF395" s="50" t="e">
        <f t="shared" ca="1" si="50"/>
        <v>#NAME?</v>
      </c>
      <c r="BG395" s="56" t="e">
        <f t="shared" ca="1" si="51"/>
        <v>#NAME?</v>
      </c>
      <c r="BH395" s="103"/>
      <c r="BI395" s="103"/>
      <c r="BJ395" s="103"/>
      <c r="BK395" s="103"/>
      <c r="BL395" s="103"/>
      <c r="BM395" s="103"/>
      <c r="BN395" s="24"/>
      <c r="BO395" s="24"/>
    </row>
    <row r="396" spans="1:67" ht="15.5">
      <c r="A396" s="25" t="str">
        <f t="shared" si="55"/>
        <v/>
      </c>
      <c r="B396" s="89"/>
      <c r="C396" s="25"/>
      <c r="D396" s="90"/>
      <c r="E396" s="90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36"/>
      <c r="S396" s="91"/>
      <c r="T396" s="36"/>
      <c r="U396" s="82"/>
      <c r="V396" s="25"/>
      <c r="W396" s="107"/>
      <c r="X396" s="109"/>
      <c r="Y396" s="109"/>
      <c r="Z396" s="36"/>
      <c r="AA396" s="111"/>
      <c r="AB396" s="35"/>
      <c r="AC396" s="25"/>
      <c r="AD396" s="25"/>
      <c r="AE396" s="44"/>
      <c r="AF396" s="112"/>
      <c r="AG396" s="25"/>
      <c r="AH396" s="25"/>
      <c r="AI396" s="25"/>
      <c r="AJ396" s="45" t="str">
        <f t="array" ref="AJ396">IFERROR(INDEX('[1]Master Price'!$E:$E,MATCH(D396,'[1]Master Price'!$B:$B,0)),"0")</f>
        <v>0</v>
      </c>
      <c r="AK396" s="45">
        <f t="shared" si="33"/>
        <v>0</v>
      </c>
      <c r="AL396" s="46" t="str">
        <f t="shared" si="31"/>
        <v>0-day</v>
      </c>
      <c r="AM396" s="46" t="str">
        <f t="shared" si="34"/>
        <v>0-day</v>
      </c>
      <c r="AN396" s="46" t="str">
        <f t="shared" si="53"/>
        <v>0-day</v>
      </c>
      <c r="AO396" s="46" t="str">
        <f t="shared" si="54"/>
        <v>0-day</v>
      </c>
      <c r="AP396" s="46" t="str">
        <f t="shared" si="36"/>
        <v>0-day</v>
      </c>
      <c r="AQ396" s="46" t="str">
        <f t="shared" si="37"/>
        <v>0-day</v>
      </c>
      <c r="AR396" s="103"/>
      <c r="AS396" s="47" t="str">
        <f t="shared" si="38"/>
        <v/>
      </c>
      <c r="AT396" s="35">
        <f t="shared" si="52"/>
        <v>0</v>
      </c>
      <c r="AU396" s="48" t="e">
        <f t="shared" ca="1" si="39"/>
        <v>#NAME?</v>
      </c>
      <c r="AV396" s="48" t="e">
        <f t="shared" ca="1" si="40"/>
        <v>#NAME?</v>
      </c>
      <c r="AW396" s="49" t="e">
        <f t="shared" ca="1" si="41"/>
        <v>#NAME?</v>
      </c>
      <c r="AX396" s="48" t="e">
        <f t="shared" ca="1" si="42"/>
        <v>#NAME?</v>
      </c>
      <c r="AY396" s="49" t="str">
        <f t="shared" si="43"/>
        <v/>
      </c>
      <c r="AZ396" s="50" t="e">
        <f t="shared" ca="1" si="44"/>
        <v>#NAME?</v>
      </c>
      <c r="BA396" s="51" t="e">
        <f t="shared" ca="1" si="45"/>
        <v>#NAME?</v>
      </c>
      <c r="BB396" s="52" t="e">
        <f t="shared" ca="1" si="46"/>
        <v>#NAME?</v>
      </c>
      <c r="BC396" s="51" t="e">
        <f t="shared" ca="1" si="47"/>
        <v>#NAME?</v>
      </c>
      <c r="BD396" s="54" t="e">
        <f t="shared" ca="1" si="48"/>
        <v>#NAME?</v>
      </c>
      <c r="BE396" s="48" t="e">
        <f t="shared" ca="1" si="49"/>
        <v>#NAME?</v>
      </c>
      <c r="BF396" s="50" t="e">
        <f t="shared" ca="1" si="50"/>
        <v>#NAME?</v>
      </c>
      <c r="BG396" s="56" t="e">
        <f t="shared" ca="1" si="51"/>
        <v>#NAME?</v>
      </c>
      <c r="BH396" s="103"/>
      <c r="BI396" s="103"/>
      <c r="BJ396" s="103"/>
      <c r="BK396" s="103"/>
      <c r="BL396" s="103"/>
      <c r="BM396" s="103"/>
      <c r="BN396" s="24"/>
      <c r="BO396" s="24"/>
    </row>
    <row r="397" spans="1:67" ht="15.5">
      <c r="A397" s="25" t="str">
        <f t="shared" si="55"/>
        <v/>
      </c>
      <c r="B397" s="89"/>
      <c r="C397" s="25"/>
      <c r="D397" s="90"/>
      <c r="E397" s="90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36"/>
      <c r="S397" s="91"/>
      <c r="T397" s="36"/>
      <c r="U397" s="82"/>
      <c r="V397" s="25"/>
      <c r="W397" s="107"/>
      <c r="X397" s="109"/>
      <c r="Y397" s="109"/>
      <c r="Z397" s="36"/>
      <c r="AA397" s="111"/>
      <c r="AB397" s="35"/>
      <c r="AC397" s="25"/>
      <c r="AD397" s="25"/>
      <c r="AE397" s="44"/>
      <c r="AF397" s="112"/>
      <c r="AG397" s="25"/>
      <c r="AH397" s="25"/>
      <c r="AI397" s="25"/>
      <c r="AJ397" s="45" t="str">
        <f t="array" ref="AJ397">IFERROR(INDEX('[1]Master Price'!$E:$E,MATCH(D397,'[1]Master Price'!$B:$B,0)),"0")</f>
        <v>0</v>
      </c>
      <c r="AK397" s="45">
        <f t="shared" si="33"/>
        <v>0</v>
      </c>
      <c r="AL397" s="46" t="str">
        <f t="shared" si="31"/>
        <v>0-day</v>
      </c>
      <c r="AM397" s="46" t="str">
        <f t="shared" si="34"/>
        <v>0-day</v>
      </c>
      <c r="AN397" s="46" t="str">
        <f t="shared" si="53"/>
        <v>0-day</v>
      </c>
      <c r="AO397" s="46" t="str">
        <f t="shared" si="54"/>
        <v>0-day</v>
      </c>
      <c r="AP397" s="46" t="str">
        <f t="shared" si="36"/>
        <v>0-day</v>
      </c>
      <c r="AQ397" s="46" t="str">
        <f t="shared" si="37"/>
        <v>0-day</v>
      </c>
      <c r="AR397" s="103"/>
      <c r="AS397" s="47" t="str">
        <f t="shared" si="38"/>
        <v/>
      </c>
      <c r="AT397" s="35">
        <f t="shared" si="52"/>
        <v>0</v>
      </c>
      <c r="AU397" s="48" t="e">
        <f t="shared" ca="1" si="39"/>
        <v>#NAME?</v>
      </c>
      <c r="AV397" s="48" t="e">
        <f t="shared" ca="1" si="40"/>
        <v>#NAME?</v>
      </c>
      <c r="AW397" s="49" t="e">
        <f t="shared" ca="1" si="41"/>
        <v>#NAME?</v>
      </c>
      <c r="AX397" s="48" t="e">
        <f t="shared" ca="1" si="42"/>
        <v>#NAME?</v>
      </c>
      <c r="AY397" s="49" t="str">
        <f t="shared" si="43"/>
        <v/>
      </c>
      <c r="AZ397" s="50" t="e">
        <f t="shared" ca="1" si="44"/>
        <v>#NAME?</v>
      </c>
      <c r="BA397" s="51" t="e">
        <f t="shared" ca="1" si="45"/>
        <v>#NAME?</v>
      </c>
      <c r="BB397" s="52" t="e">
        <f t="shared" ca="1" si="46"/>
        <v>#NAME?</v>
      </c>
      <c r="BC397" s="51" t="e">
        <f t="shared" ca="1" si="47"/>
        <v>#NAME?</v>
      </c>
      <c r="BD397" s="54" t="e">
        <f t="shared" ca="1" si="48"/>
        <v>#NAME?</v>
      </c>
      <c r="BE397" s="48" t="e">
        <f t="shared" ca="1" si="49"/>
        <v>#NAME?</v>
      </c>
      <c r="BF397" s="50" t="e">
        <f t="shared" ca="1" si="50"/>
        <v>#NAME?</v>
      </c>
      <c r="BG397" s="56" t="e">
        <f t="shared" ca="1" si="51"/>
        <v>#NAME?</v>
      </c>
      <c r="BH397" s="103"/>
      <c r="BI397" s="103"/>
      <c r="BJ397" s="103"/>
      <c r="BK397" s="103"/>
      <c r="BL397" s="103"/>
      <c r="BM397" s="103"/>
      <c r="BN397" s="24"/>
      <c r="BO397" s="24"/>
    </row>
    <row r="398" spans="1:67" ht="15.5">
      <c r="A398" s="25" t="str">
        <f t="shared" si="55"/>
        <v/>
      </c>
      <c r="B398" s="89"/>
      <c r="C398" s="25"/>
      <c r="D398" s="90"/>
      <c r="E398" s="90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36"/>
      <c r="S398" s="91"/>
      <c r="T398" s="36"/>
      <c r="U398" s="82"/>
      <c r="V398" s="25"/>
      <c r="W398" s="107"/>
      <c r="X398" s="109"/>
      <c r="Y398" s="109"/>
      <c r="Z398" s="36"/>
      <c r="AA398" s="111"/>
      <c r="AB398" s="35"/>
      <c r="AC398" s="25"/>
      <c r="AD398" s="25"/>
      <c r="AE398" s="44"/>
      <c r="AF398" s="112"/>
      <c r="AG398" s="25"/>
      <c r="AH398" s="25"/>
      <c r="AI398" s="25"/>
      <c r="AJ398" s="45" t="str">
        <f t="array" ref="AJ398">IFERROR(INDEX('[1]Master Price'!$E:$E,MATCH(D398,'[1]Master Price'!$B:$B,0)),"0")</f>
        <v>0</v>
      </c>
      <c r="AK398" s="45">
        <f t="shared" si="33"/>
        <v>0</v>
      </c>
      <c r="AL398" s="46" t="str">
        <f t="shared" si="31"/>
        <v>0-day</v>
      </c>
      <c r="AM398" s="46" t="str">
        <f t="shared" si="34"/>
        <v>0-day</v>
      </c>
      <c r="AN398" s="46" t="str">
        <f t="shared" si="53"/>
        <v>0-day</v>
      </c>
      <c r="AO398" s="46" t="str">
        <f t="shared" si="54"/>
        <v>0-day</v>
      </c>
      <c r="AP398" s="46" t="str">
        <f t="shared" si="36"/>
        <v>0-day</v>
      </c>
      <c r="AQ398" s="46" t="str">
        <f t="shared" si="37"/>
        <v>0-day</v>
      </c>
      <c r="AR398" s="103"/>
      <c r="AS398" s="47" t="str">
        <f t="shared" si="38"/>
        <v/>
      </c>
      <c r="AT398" s="35">
        <f t="shared" si="52"/>
        <v>0</v>
      </c>
      <c r="AU398" s="48" t="e">
        <f t="shared" ca="1" si="39"/>
        <v>#NAME?</v>
      </c>
      <c r="AV398" s="48" t="e">
        <f t="shared" ca="1" si="40"/>
        <v>#NAME?</v>
      </c>
      <c r="AW398" s="49" t="e">
        <f t="shared" ca="1" si="41"/>
        <v>#NAME?</v>
      </c>
      <c r="AX398" s="48" t="e">
        <f t="shared" ca="1" si="42"/>
        <v>#NAME?</v>
      </c>
      <c r="AY398" s="49" t="str">
        <f t="shared" si="43"/>
        <v/>
      </c>
      <c r="AZ398" s="50" t="e">
        <f t="shared" ca="1" si="44"/>
        <v>#NAME?</v>
      </c>
      <c r="BA398" s="51" t="e">
        <f t="shared" ca="1" si="45"/>
        <v>#NAME?</v>
      </c>
      <c r="BB398" s="52" t="e">
        <f t="shared" ca="1" si="46"/>
        <v>#NAME?</v>
      </c>
      <c r="BC398" s="51" t="e">
        <f t="shared" ca="1" si="47"/>
        <v>#NAME?</v>
      </c>
      <c r="BD398" s="54" t="e">
        <f t="shared" ca="1" si="48"/>
        <v>#NAME?</v>
      </c>
      <c r="BE398" s="48" t="e">
        <f t="shared" ca="1" si="49"/>
        <v>#NAME?</v>
      </c>
      <c r="BF398" s="50" t="e">
        <f t="shared" ca="1" si="50"/>
        <v>#NAME?</v>
      </c>
      <c r="BG398" s="56" t="e">
        <f t="shared" ca="1" si="51"/>
        <v>#NAME?</v>
      </c>
      <c r="BH398" s="103"/>
      <c r="BI398" s="103"/>
      <c r="BJ398" s="103"/>
      <c r="BK398" s="103"/>
      <c r="BL398" s="103"/>
      <c r="BM398" s="103"/>
      <c r="BN398" s="24"/>
      <c r="BO398" s="24"/>
    </row>
    <row r="399" spans="1:67" ht="15.5">
      <c r="A399" s="25" t="str">
        <f t="shared" si="55"/>
        <v/>
      </c>
      <c r="B399" s="89"/>
      <c r="C399" s="25"/>
      <c r="D399" s="90"/>
      <c r="E399" s="90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36"/>
      <c r="S399" s="91"/>
      <c r="T399" s="36"/>
      <c r="U399" s="82"/>
      <c r="V399" s="25"/>
      <c r="W399" s="107"/>
      <c r="X399" s="109"/>
      <c r="Y399" s="109"/>
      <c r="Z399" s="36"/>
      <c r="AA399" s="111"/>
      <c r="AB399" s="35"/>
      <c r="AC399" s="25"/>
      <c r="AD399" s="25"/>
      <c r="AE399" s="44"/>
      <c r="AF399" s="112"/>
      <c r="AG399" s="25"/>
      <c r="AH399" s="25"/>
      <c r="AI399" s="25"/>
      <c r="AJ399" s="45" t="str">
        <f t="array" ref="AJ399">IFERROR(INDEX('[1]Master Price'!$E:$E,MATCH(D399,'[1]Master Price'!$B:$B,0)),"0")</f>
        <v>0</v>
      </c>
      <c r="AK399" s="45">
        <f t="shared" si="33"/>
        <v>0</v>
      </c>
      <c r="AL399" s="46" t="str">
        <f t="shared" si="31"/>
        <v>0-day</v>
      </c>
      <c r="AM399" s="46" t="str">
        <f t="shared" si="34"/>
        <v>0-day</v>
      </c>
      <c r="AN399" s="46" t="str">
        <f t="shared" si="53"/>
        <v>0-day</v>
      </c>
      <c r="AO399" s="46" t="str">
        <f t="shared" si="54"/>
        <v>0-day</v>
      </c>
      <c r="AP399" s="46" t="str">
        <f t="shared" si="36"/>
        <v>0-day</v>
      </c>
      <c r="AQ399" s="46" t="str">
        <f t="shared" si="37"/>
        <v>0-day</v>
      </c>
      <c r="AR399" s="103"/>
      <c r="AS399" s="47" t="str">
        <f t="shared" si="38"/>
        <v/>
      </c>
      <c r="AT399" s="35">
        <f t="shared" si="52"/>
        <v>0</v>
      </c>
      <c r="AU399" s="48" t="e">
        <f t="shared" ca="1" si="39"/>
        <v>#NAME?</v>
      </c>
      <c r="AV399" s="48" t="e">
        <f t="shared" ca="1" si="40"/>
        <v>#NAME?</v>
      </c>
      <c r="AW399" s="49" t="e">
        <f t="shared" ca="1" si="41"/>
        <v>#NAME?</v>
      </c>
      <c r="AX399" s="48" t="e">
        <f t="shared" ca="1" si="42"/>
        <v>#NAME?</v>
      </c>
      <c r="AY399" s="49" t="str">
        <f t="shared" si="43"/>
        <v/>
      </c>
      <c r="AZ399" s="50" t="e">
        <f t="shared" ca="1" si="44"/>
        <v>#NAME?</v>
      </c>
      <c r="BA399" s="51" t="e">
        <f t="shared" ca="1" si="45"/>
        <v>#NAME?</v>
      </c>
      <c r="BB399" s="52" t="e">
        <f t="shared" ca="1" si="46"/>
        <v>#NAME?</v>
      </c>
      <c r="BC399" s="51" t="e">
        <f t="shared" ca="1" si="47"/>
        <v>#NAME?</v>
      </c>
      <c r="BD399" s="54" t="e">
        <f t="shared" ca="1" si="48"/>
        <v>#NAME?</v>
      </c>
      <c r="BE399" s="48" t="e">
        <f t="shared" ca="1" si="49"/>
        <v>#NAME?</v>
      </c>
      <c r="BF399" s="50" t="e">
        <f t="shared" ca="1" si="50"/>
        <v>#NAME?</v>
      </c>
      <c r="BG399" s="56" t="e">
        <f t="shared" ca="1" si="51"/>
        <v>#NAME?</v>
      </c>
      <c r="BH399" s="103"/>
      <c r="BI399" s="103"/>
      <c r="BJ399" s="103"/>
      <c r="BK399" s="103"/>
      <c r="BL399" s="103"/>
      <c r="BM399" s="103"/>
      <c r="BN399" s="24"/>
      <c r="BO399" s="24"/>
    </row>
    <row r="400" spans="1:67" ht="15.5">
      <c r="A400" s="25" t="str">
        <f t="shared" si="55"/>
        <v/>
      </c>
      <c r="B400" s="89"/>
      <c r="C400" s="25"/>
      <c r="D400" s="90"/>
      <c r="E400" s="90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36"/>
      <c r="S400" s="91"/>
      <c r="T400" s="36"/>
      <c r="U400" s="82"/>
      <c r="V400" s="25"/>
      <c r="W400" s="107"/>
      <c r="X400" s="109"/>
      <c r="Y400" s="109"/>
      <c r="Z400" s="36"/>
      <c r="AA400" s="111"/>
      <c r="AB400" s="35"/>
      <c r="AC400" s="25"/>
      <c r="AD400" s="25"/>
      <c r="AE400" s="44"/>
      <c r="AF400" s="94"/>
      <c r="AG400" s="25"/>
      <c r="AH400" s="25"/>
      <c r="AI400" s="25"/>
      <c r="AJ400" s="45" t="str">
        <f t="array" ref="AJ400">IFERROR(INDEX('[1]Master Price'!$E:$E,MATCH(D400,'[1]Master Price'!$B:$B,0)),"0")</f>
        <v>0</v>
      </c>
      <c r="AK400" s="45">
        <f t="shared" si="33"/>
        <v>0</v>
      </c>
      <c r="AL400" s="46" t="str">
        <f t="shared" si="31"/>
        <v>0-day</v>
      </c>
      <c r="AM400" s="46" t="str">
        <f t="shared" si="34"/>
        <v>0-day</v>
      </c>
      <c r="AN400" s="46" t="str">
        <f t="shared" si="53"/>
        <v>0-day</v>
      </c>
      <c r="AO400" s="46" t="str">
        <f t="shared" si="54"/>
        <v>0-day</v>
      </c>
      <c r="AP400" s="46" t="str">
        <f t="shared" si="36"/>
        <v>0-day</v>
      </c>
      <c r="AQ400" s="46" t="str">
        <f t="shared" si="37"/>
        <v>0-day</v>
      </c>
      <c r="AR400" s="103"/>
      <c r="AS400" s="47" t="str">
        <f t="shared" si="38"/>
        <v/>
      </c>
      <c r="AT400" s="35">
        <f t="shared" si="52"/>
        <v>0</v>
      </c>
      <c r="AU400" s="48" t="e">
        <f t="shared" ca="1" si="39"/>
        <v>#NAME?</v>
      </c>
      <c r="AV400" s="48" t="e">
        <f t="shared" ca="1" si="40"/>
        <v>#NAME?</v>
      </c>
      <c r="AW400" s="49" t="e">
        <f t="shared" ca="1" si="41"/>
        <v>#NAME?</v>
      </c>
      <c r="AX400" s="48" t="e">
        <f t="shared" ca="1" si="42"/>
        <v>#NAME?</v>
      </c>
      <c r="AY400" s="49" t="str">
        <f t="shared" si="43"/>
        <v/>
      </c>
      <c r="AZ400" s="50" t="e">
        <f t="shared" ca="1" si="44"/>
        <v>#NAME?</v>
      </c>
      <c r="BA400" s="51" t="e">
        <f t="shared" ca="1" si="45"/>
        <v>#NAME?</v>
      </c>
      <c r="BB400" s="52" t="e">
        <f t="shared" ca="1" si="46"/>
        <v>#NAME?</v>
      </c>
      <c r="BC400" s="51" t="e">
        <f t="shared" ca="1" si="47"/>
        <v>#NAME?</v>
      </c>
      <c r="BD400" s="54" t="e">
        <f t="shared" ca="1" si="48"/>
        <v>#NAME?</v>
      </c>
      <c r="BE400" s="48" t="e">
        <f t="shared" ca="1" si="49"/>
        <v>#NAME?</v>
      </c>
      <c r="BF400" s="50" t="e">
        <f t="shared" ca="1" si="50"/>
        <v>#NAME?</v>
      </c>
      <c r="BG400" s="56" t="e">
        <f t="shared" ca="1" si="51"/>
        <v>#NAME?</v>
      </c>
      <c r="BH400" s="103"/>
      <c r="BI400" s="103"/>
      <c r="BJ400" s="103"/>
      <c r="BK400" s="103"/>
      <c r="BL400" s="103"/>
      <c r="BM400" s="103"/>
      <c r="BN400" s="24"/>
      <c r="BO400" s="24"/>
    </row>
    <row r="401" spans="1:67" ht="15.5">
      <c r="A401" s="25" t="str">
        <f t="shared" si="55"/>
        <v/>
      </c>
      <c r="B401" s="89"/>
      <c r="C401" s="25"/>
      <c r="D401" s="90"/>
      <c r="E401" s="90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36"/>
      <c r="S401" s="91"/>
      <c r="T401" s="36"/>
      <c r="U401" s="82"/>
      <c r="V401" s="25"/>
      <c r="W401" s="107"/>
      <c r="X401" s="109"/>
      <c r="Y401" s="109"/>
      <c r="Z401" s="36"/>
      <c r="AA401" s="111"/>
      <c r="AB401" s="35"/>
      <c r="AC401" s="25"/>
      <c r="AD401" s="25"/>
      <c r="AE401" s="44"/>
      <c r="AF401" s="94"/>
      <c r="AG401" s="25"/>
      <c r="AH401" s="25"/>
      <c r="AI401" s="25"/>
      <c r="AJ401" s="45" t="str">
        <f t="array" ref="AJ401">IFERROR(INDEX('[1]Master Price'!$E:$E,MATCH(D401,'[1]Master Price'!$B:$B,0)),"0")</f>
        <v>0</v>
      </c>
      <c r="AK401" s="45">
        <f t="shared" si="33"/>
        <v>0</v>
      </c>
      <c r="AL401" s="46" t="str">
        <f t="shared" si="31"/>
        <v>0-day</v>
      </c>
      <c r="AM401" s="46" t="str">
        <f t="shared" si="34"/>
        <v>0-day</v>
      </c>
      <c r="AN401" s="46" t="str">
        <f t="shared" si="53"/>
        <v>0-day</v>
      </c>
      <c r="AO401" s="46" t="str">
        <f t="shared" si="54"/>
        <v>0-day</v>
      </c>
      <c r="AP401" s="46" t="str">
        <f t="shared" si="36"/>
        <v>0-day</v>
      </c>
      <c r="AQ401" s="46" t="str">
        <f t="shared" si="37"/>
        <v>0-day</v>
      </c>
      <c r="AR401" s="103"/>
      <c r="AS401" s="47" t="str">
        <f t="shared" si="38"/>
        <v/>
      </c>
      <c r="AT401" s="35">
        <f t="shared" si="52"/>
        <v>0</v>
      </c>
      <c r="AU401" s="48" t="e">
        <f t="shared" ca="1" si="39"/>
        <v>#NAME?</v>
      </c>
      <c r="AV401" s="48" t="e">
        <f t="shared" ca="1" si="40"/>
        <v>#NAME?</v>
      </c>
      <c r="AW401" s="49" t="e">
        <f t="shared" ca="1" si="41"/>
        <v>#NAME?</v>
      </c>
      <c r="AX401" s="48" t="e">
        <f t="shared" ca="1" si="42"/>
        <v>#NAME?</v>
      </c>
      <c r="AY401" s="49" t="str">
        <f t="shared" si="43"/>
        <v/>
      </c>
      <c r="AZ401" s="50" t="e">
        <f t="shared" ca="1" si="44"/>
        <v>#NAME?</v>
      </c>
      <c r="BA401" s="51" t="e">
        <f t="shared" ca="1" si="45"/>
        <v>#NAME?</v>
      </c>
      <c r="BB401" s="52" t="e">
        <f t="shared" ca="1" si="46"/>
        <v>#NAME?</v>
      </c>
      <c r="BC401" s="51" t="e">
        <f t="shared" ca="1" si="47"/>
        <v>#NAME?</v>
      </c>
      <c r="BD401" s="54" t="e">
        <f t="shared" ca="1" si="48"/>
        <v>#NAME?</v>
      </c>
      <c r="BE401" s="48" t="e">
        <f t="shared" ca="1" si="49"/>
        <v>#NAME?</v>
      </c>
      <c r="BF401" s="50" t="e">
        <f t="shared" ca="1" si="50"/>
        <v>#NAME?</v>
      </c>
      <c r="BG401" s="56" t="e">
        <f t="shared" ca="1" si="51"/>
        <v>#NAME?</v>
      </c>
      <c r="BH401" s="103"/>
      <c r="BI401" s="103"/>
      <c r="BJ401" s="103"/>
      <c r="BK401" s="103"/>
      <c r="BL401" s="103"/>
      <c r="BM401" s="103"/>
      <c r="BN401" s="24"/>
      <c r="BO401" s="24"/>
    </row>
    <row r="402" spans="1:67" ht="15.5">
      <c r="A402" s="25" t="str">
        <f t="shared" si="55"/>
        <v/>
      </c>
      <c r="B402" s="89"/>
      <c r="C402" s="25"/>
      <c r="D402" s="90"/>
      <c r="E402" s="90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36"/>
      <c r="S402" s="91"/>
      <c r="T402" s="36"/>
      <c r="U402" s="82"/>
      <c r="V402" s="25"/>
      <c r="W402" s="107"/>
      <c r="X402" s="109"/>
      <c r="Y402" s="109"/>
      <c r="Z402" s="36"/>
      <c r="AA402" s="111"/>
      <c r="AB402" s="35"/>
      <c r="AC402" s="25"/>
      <c r="AD402" s="25"/>
      <c r="AE402" s="44"/>
      <c r="AF402" s="94"/>
      <c r="AG402" s="25"/>
      <c r="AH402" s="25"/>
      <c r="AI402" s="25"/>
      <c r="AJ402" s="45" t="str">
        <f t="array" ref="AJ402">IFERROR(INDEX('[1]Master Price'!$E:$E,MATCH(D402,'[1]Master Price'!$B:$B,0)),"0")</f>
        <v>0</v>
      </c>
      <c r="AK402" s="45">
        <f t="shared" si="33"/>
        <v>0</v>
      </c>
      <c r="AL402" s="46" t="str">
        <f t="shared" si="31"/>
        <v>0-day</v>
      </c>
      <c r="AM402" s="46" t="str">
        <f t="shared" si="34"/>
        <v>0-day</v>
      </c>
      <c r="AN402" s="46" t="str">
        <f t="shared" si="53"/>
        <v>0-day</v>
      </c>
      <c r="AO402" s="46" t="str">
        <f t="shared" si="54"/>
        <v>0-day</v>
      </c>
      <c r="AP402" s="46" t="str">
        <f t="shared" si="36"/>
        <v>0-day</v>
      </c>
      <c r="AQ402" s="46" t="str">
        <f t="shared" si="37"/>
        <v>0-day</v>
      </c>
      <c r="AR402" s="103"/>
      <c r="AS402" s="47" t="str">
        <f t="shared" si="38"/>
        <v/>
      </c>
      <c r="AT402" s="35">
        <f t="shared" si="52"/>
        <v>0</v>
      </c>
      <c r="AU402" s="48" t="e">
        <f t="shared" ca="1" si="39"/>
        <v>#NAME?</v>
      </c>
      <c r="AV402" s="48" t="e">
        <f t="shared" ca="1" si="40"/>
        <v>#NAME?</v>
      </c>
      <c r="AW402" s="49" t="e">
        <f t="shared" ca="1" si="41"/>
        <v>#NAME?</v>
      </c>
      <c r="AX402" s="48" t="e">
        <f t="shared" ca="1" si="42"/>
        <v>#NAME?</v>
      </c>
      <c r="AY402" s="49" t="str">
        <f t="shared" si="43"/>
        <v/>
      </c>
      <c r="AZ402" s="50" t="e">
        <f t="shared" ca="1" si="44"/>
        <v>#NAME?</v>
      </c>
      <c r="BA402" s="51" t="e">
        <f t="shared" ca="1" si="45"/>
        <v>#NAME?</v>
      </c>
      <c r="BB402" s="52" t="e">
        <f t="shared" ca="1" si="46"/>
        <v>#NAME?</v>
      </c>
      <c r="BC402" s="51" t="e">
        <f t="shared" ca="1" si="47"/>
        <v>#NAME?</v>
      </c>
      <c r="BD402" s="54" t="e">
        <f t="shared" ca="1" si="48"/>
        <v>#NAME?</v>
      </c>
      <c r="BE402" s="48" t="e">
        <f t="shared" ca="1" si="49"/>
        <v>#NAME?</v>
      </c>
      <c r="BF402" s="50" t="e">
        <f t="shared" ca="1" si="50"/>
        <v>#NAME?</v>
      </c>
      <c r="BG402" s="56" t="e">
        <f t="shared" ca="1" si="51"/>
        <v>#NAME?</v>
      </c>
      <c r="BH402" s="103"/>
      <c r="BI402" s="103"/>
      <c r="BJ402" s="103"/>
      <c r="BK402" s="103"/>
      <c r="BL402" s="103"/>
      <c r="BM402" s="103"/>
      <c r="BN402" s="24"/>
      <c r="BO402" s="24"/>
    </row>
    <row r="403" spans="1:67" ht="15.5">
      <c r="A403" s="25" t="str">
        <f t="shared" si="55"/>
        <v/>
      </c>
      <c r="B403" s="89"/>
      <c r="C403" s="25"/>
      <c r="D403" s="90"/>
      <c r="E403" s="90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36"/>
      <c r="S403" s="91"/>
      <c r="T403" s="36"/>
      <c r="U403" s="82"/>
      <c r="V403" s="25"/>
      <c r="W403" s="107"/>
      <c r="X403" s="109"/>
      <c r="Y403" s="109"/>
      <c r="Z403" s="36"/>
      <c r="AA403" s="111"/>
      <c r="AB403" s="35"/>
      <c r="AC403" s="25"/>
      <c r="AD403" s="25"/>
      <c r="AE403" s="44"/>
      <c r="AF403" s="94"/>
      <c r="AG403" s="25"/>
      <c r="AH403" s="25"/>
      <c r="AI403" s="25"/>
      <c r="AJ403" s="45" t="str">
        <f t="array" ref="AJ403">IFERROR(INDEX('[1]Master Price'!$E:$E,MATCH(D403,'[1]Master Price'!$B:$B,0)),"0")</f>
        <v>0</v>
      </c>
      <c r="AK403" s="45">
        <f t="shared" si="33"/>
        <v>0</v>
      </c>
      <c r="AL403" s="46" t="str">
        <f t="shared" si="31"/>
        <v>0-day</v>
      </c>
      <c r="AM403" s="46" t="str">
        <f t="shared" si="34"/>
        <v>0-day</v>
      </c>
      <c r="AN403" s="46" t="str">
        <f t="shared" si="53"/>
        <v>0-day</v>
      </c>
      <c r="AO403" s="46" t="str">
        <f t="shared" si="54"/>
        <v>0-day</v>
      </c>
      <c r="AP403" s="46" t="str">
        <f t="shared" si="36"/>
        <v>0-day</v>
      </c>
      <c r="AQ403" s="46" t="str">
        <f t="shared" si="37"/>
        <v>0-day</v>
      </c>
      <c r="AR403" s="103"/>
      <c r="AS403" s="47" t="str">
        <f t="shared" si="38"/>
        <v/>
      </c>
      <c r="AT403" s="35">
        <f t="shared" si="52"/>
        <v>0</v>
      </c>
      <c r="AU403" s="48" t="e">
        <f t="shared" ca="1" si="39"/>
        <v>#NAME?</v>
      </c>
      <c r="AV403" s="48" t="e">
        <f t="shared" ca="1" si="40"/>
        <v>#NAME?</v>
      </c>
      <c r="AW403" s="49" t="e">
        <f t="shared" ca="1" si="41"/>
        <v>#NAME?</v>
      </c>
      <c r="AX403" s="48" t="e">
        <f t="shared" ca="1" si="42"/>
        <v>#NAME?</v>
      </c>
      <c r="AY403" s="49" t="str">
        <f t="shared" si="43"/>
        <v/>
      </c>
      <c r="AZ403" s="50" t="e">
        <f t="shared" ca="1" si="44"/>
        <v>#NAME?</v>
      </c>
      <c r="BA403" s="51" t="e">
        <f t="shared" ca="1" si="45"/>
        <v>#NAME?</v>
      </c>
      <c r="BB403" s="52" t="e">
        <f t="shared" ca="1" si="46"/>
        <v>#NAME?</v>
      </c>
      <c r="BC403" s="51" t="e">
        <f t="shared" ca="1" si="47"/>
        <v>#NAME?</v>
      </c>
      <c r="BD403" s="54" t="e">
        <f t="shared" ca="1" si="48"/>
        <v>#NAME?</v>
      </c>
      <c r="BE403" s="48" t="e">
        <f t="shared" ca="1" si="49"/>
        <v>#NAME?</v>
      </c>
      <c r="BF403" s="50" t="e">
        <f t="shared" ca="1" si="50"/>
        <v>#NAME?</v>
      </c>
      <c r="BG403" s="56" t="e">
        <f t="shared" ca="1" si="51"/>
        <v>#NAME?</v>
      </c>
      <c r="BH403" s="103"/>
      <c r="BI403" s="103"/>
      <c r="BJ403" s="103"/>
      <c r="BK403" s="103"/>
      <c r="BL403" s="103"/>
      <c r="BM403" s="103"/>
      <c r="BN403" s="24"/>
      <c r="BO403" s="24"/>
    </row>
    <row r="404" spans="1:67" ht="15.5">
      <c r="A404" s="25" t="str">
        <f t="shared" si="55"/>
        <v/>
      </c>
      <c r="B404" s="89"/>
      <c r="C404" s="25"/>
      <c r="D404" s="90"/>
      <c r="E404" s="90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36"/>
      <c r="S404" s="91"/>
      <c r="T404" s="36"/>
      <c r="U404" s="82"/>
      <c r="V404" s="25"/>
      <c r="W404" s="107"/>
      <c r="X404" s="109"/>
      <c r="Y404" s="109"/>
      <c r="Z404" s="36"/>
      <c r="AA404" s="38"/>
      <c r="AB404" s="35"/>
      <c r="AC404" s="25"/>
      <c r="AD404" s="25"/>
      <c r="AE404" s="44"/>
      <c r="AF404" s="94"/>
      <c r="AG404" s="25"/>
      <c r="AH404" s="25"/>
      <c r="AI404" s="25"/>
      <c r="AJ404" s="45" t="str">
        <f t="array" ref="AJ404">IFERROR(INDEX('[1]Master Price'!$E:$E,MATCH(D404,'[1]Master Price'!$B:$B,0)),"0")</f>
        <v>0</v>
      </c>
      <c r="AK404" s="45">
        <f t="shared" si="33"/>
        <v>0</v>
      </c>
      <c r="AL404" s="46" t="str">
        <f t="shared" si="31"/>
        <v>0-day</v>
      </c>
      <c r="AM404" s="46" t="str">
        <f t="shared" si="34"/>
        <v>0-day</v>
      </c>
      <c r="AN404" s="46" t="str">
        <f t="shared" si="53"/>
        <v>0-day</v>
      </c>
      <c r="AO404" s="46" t="str">
        <f t="shared" si="54"/>
        <v>0-day</v>
      </c>
      <c r="AP404" s="46" t="str">
        <f t="shared" si="36"/>
        <v>0-day</v>
      </c>
      <c r="AQ404" s="46" t="str">
        <f t="shared" si="37"/>
        <v>0-day</v>
      </c>
      <c r="AR404" s="103"/>
      <c r="AS404" s="47" t="str">
        <f t="shared" si="38"/>
        <v/>
      </c>
      <c r="AT404" s="35">
        <f t="shared" si="52"/>
        <v>0</v>
      </c>
      <c r="AU404" s="48" t="e">
        <f t="shared" ca="1" si="39"/>
        <v>#NAME?</v>
      </c>
      <c r="AV404" s="48" t="e">
        <f t="shared" ca="1" si="40"/>
        <v>#NAME?</v>
      </c>
      <c r="AW404" s="49" t="e">
        <f t="shared" ca="1" si="41"/>
        <v>#NAME?</v>
      </c>
      <c r="AX404" s="48" t="e">
        <f t="shared" ca="1" si="42"/>
        <v>#NAME?</v>
      </c>
      <c r="AY404" s="49" t="str">
        <f t="shared" si="43"/>
        <v/>
      </c>
      <c r="AZ404" s="50" t="e">
        <f t="shared" ca="1" si="44"/>
        <v>#NAME?</v>
      </c>
      <c r="BA404" s="51" t="e">
        <f t="shared" ca="1" si="45"/>
        <v>#NAME?</v>
      </c>
      <c r="BB404" s="52" t="e">
        <f t="shared" ca="1" si="46"/>
        <v>#NAME?</v>
      </c>
      <c r="BC404" s="51" t="e">
        <f t="shared" ca="1" si="47"/>
        <v>#NAME?</v>
      </c>
      <c r="BD404" s="54" t="e">
        <f t="shared" ca="1" si="48"/>
        <v>#NAME?</v>
      </c>
      <c r="BE404" s="48" t="e">
        <f t="shared" ca="1" si="49"/>
        <v>#NAME?</v>
      </c>
      <c r="BF404" s="50" t="e">
        <f t="shared" ca="1" si="50"/>
        <v>#NAME?</v>
      </c>
      <c r="BG404" s="56" t="e">
        <f t="shared" ca="1" si="51"/>
        <v>#NAME?</v>
      </c>
      <c r="BH404" s="103"/>
      <c r="BI404" s="103"/>
      <c r="BJ404" s="103"/>
      <c r="BK404" s="103"/>
      <c r="BL404" s="103"/>
      <c r="BM404" s="103"/>
      <c r="BN404" s="24"/>
      <c r="BO404" s="24"/>
    </row>
    <row r="405" spans="1:67" ht="15.5">
      <c r="A405" s="25" t="str">
        <f t="shared" si="55"/>
        <v/>
      </c>
      <c r="B405" s="89"/>
      <c r="C405" s="25"/>
      <c r="D405" s="90"/>
      <c r="E405" s="90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36"/>
      <c r="S405" s="91"/>
      <c r="T405" s="36"/>
      <c r="U405" s="82"/>
      <c r="V405" s="25"/>
      <c r="W405" s="107"/>
      <c r="X405" s="109"/>
      <c r="Y405" s="109"/>
      <c r="Z405" s="36"/>
      <c r="AA405" s="38"/>
      <c r="AB405" s="35"/>
      <c r="AC405" s="25"/>
      <c r="AD405" s="25"/>
      <c r="AE405" s="44"/>
      <c r="AF405" s="94"/>
      <c r="AG405" s="25"/>
      <c r="AH405" s="25"/>
      <c r="AI405" s="25"/>
      <c r="AJ405" s="45" t="str">
        <f t="array" ref="AJ405">IFERROR(INDEX('[1]Master Price'!$E:$E,MATCH(D405,'[1]Master Price'!$B:$B,0)),"0")</f>
        <v>0</v>
      </c>
      <c r="AK405" s="45">
        <f t="shared" si="33"/>
        <v>0</v>
      </c>
      <c r="AL405" s="46" t="str">
        <f t="shared" si="31"/>
        <v>0-day</v>
      </c>
      <c r="AM405" s="46" t="str">
        <f t="shared" si="34"/>
        <v>0-day</v>
      </c>
      <c r="AN405" s="46" t="str">
        <f t="shared" si="53"/>
        <v>0-day</v>
      </c>
      <c r="AO405" s="46" t="str">
        <f t="shared" si="54"/>
        <v>0-day</v>
      </c>
      <c r="AP405" s="46" t="str">
        <f t="shared" si="36"/>
        <v>0-day</v>
      </c>
      <c r="AQ405" s="46" t="str">
        <f t="shared" si="37"/>
        <v>0-day</v>
      </c>
      <c r="AR405" s="103"/>
      <c r="AS405" s="47" t="str">
        <f t="shared" si="38"/>
        <v/>
      </c>
      <c r="AT405" s="35">
        <f t="shared" si="52"/>
        <v>0</v>
      </c>
      <c r="AU405" s="48" t="e">
        <f t="shared" ca="1" si="39"/>
        <v>#NAME?</v>
      </c>
      <c r="AV405" s="48" t="e">
        <f t="shared" ca="1" si="40"/>
        <v>#NAME?</v>
      </c>
      <c r="AW405" s="49" t="e">
        <f t="shared" ca="1" si="41"/>
        <v>#NAME?</v>
      </c>
      <c r="AX405" s="48" t="e">
        <f t="shared" ca="1" si="42"/>
        <v>#NAME?</v>
      </c>
      <c r="AY405" s="49" t="str">
        <f t="shared" si="43"/>
        <v/>
      </c>
      <c r="AZ405" s="50" t="e">
        <f t="shared" ca="1" si="44"/>
        <v>#NAME?</v>
      </c>
      <c r="BA405" s="51" t="e">
        <f t="shared" ca="1" si="45"/>
        <v>#NAME?</v>
      </c>
      <c r="BB405" s="52" t="e">
        <f t="shared" ca="1" si="46"/>
        <v>#NAME?</v>
      </c>
      <c r="BC405" s="51" t="e">
        <f t="shared" ca="1" si="47"/>
        <v>#NAME?</v>
      </c>
      <c r="BD405" s="54" t="e">
        <f t="shared" ca="1" si="48"/>
        <v>#NAME?</v>
      </c>
      <c r="BE405" s="48" t="e">
        <f t="shared" ca="1" si="49"/>
        <v>#NAME?</v>
      </c>
      <c r="BF405" s="50" t="e">
        <f t="shared" ca="1" si="50"/>
        <v>#NAME?</v>
      </c>
      <c r="BG405" s="56" t="e">
        <f t="shared" ca="1" si="51"/>
        <v>#NAME?</v>
      </c>
      <c r="BH405" s="103"/>
      <c r="BI405" s="103"/>
      <c r="BJ405" s="103"/>
      <c r="BK405" s="103"/>
      <c r="BL405" s="103"/>
      <c r="BM405" s="103"/>
      <c r="BN405" s="24"/>
      <c r="BO405" s="24"/>
    </row>
    <row r="406" spans="1:67" ht="15.5">
      <c r="A406" s="25" t="str">
        <f t="shared" si="55"/>
        <v/>
      </c>
      <c r="B406" s="89"/>
      <c r="C406" s="25"/>
      <c r="D406" s="90"/>
      <c r="E406" s="90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36"/>
      <c r="S406" s="91"/>
      <c r="T406" s="36"/>
      <c r="U406" s="82"/>
      <c r="V406" s="25"/>
      <c r="W406" s="107"/>
      <c r="X406" s="109"/>
      <c r="Y406" s="109"/>
      <c r="Z406" s="36"/>
      <c r="AA406" s="38"/>
      <c r="AB406" s="35"/>
      <c r="AC406" s="25"/>
      <c r="AD406" s="25"/>
      <c r="AE406" s="44"/>
      <c r="AF406" s="94"/>
      <c r="AG406" s="25"/>
      <c r="AH406" s="25"/>
      <c r="AI406" s="25"/>
      <c r="AJ406" s="45" t="str">
        <f t="array" ref="AJ406">IFERROR(INDEX('[1]Master Price'!$E:$E,MATCH(D406,'[1]Master Price'!$B:$B,0)),"0")</f>
        <v>0</v>
      </c>
      <c r="AK406" s="45">
        <f t="shared" si="33"/>
        <v>0</v>
      </c>
      <c r="AL406" s="46" t="str">
        <f t="shared" si="31"/>
        <v>0-day</v>
      </c>
      <c r="AM406" s="46" t="str">
        <f t="shared" si="34"/>
        <v>0-day</v>
      </c>
      <c r="AN406" s="46" t="str">
        <f t="shared" si="53"/>
        <v>0-day</v>
      </c>
      <c r="AO406" s="46" t="str">
        <f t="shared" si="54"/>
        <v>0-day</v>
      </c>
      <c r="AP406" s="46" t="str">
        <f t="shared" si="36"/>
        <v>0-day</v>
      </c>
      <c r="AQ406" s="46" t="str">
        <f t="shared" si="37"/>
        <v>0-day</v>
      </c>
      <c r="AR406" s="103"/>
      <c r="AS406" s="47" t="str">
        <f t="shared" si="38"/>
        <v/>
      </c>
      <c r="AT406" s="35">
        <f t="shared" si="52"/>
        <v>0</v>
      </c>
      <c r="AU406" s="48" t="e">
        <f t="shared" ca="1" si="39"/>
        <v>#NAME?</v>
      </c>
      <c r="AV406" s="48" t="e">
        <f t="shared" ca="1" si="40"/>
        <v>#NAME?</v>
      </c>
      <c r="AW406" s="49" t="e">
        <f t="shared" ca="1" si="41"/>
        <v>#NAME?</v>
      </c>
      <c r="AX406" s="48" t="e">
        <f t="shared" ca="1" si="42"/>
        <v>#NAME?</v>
      </c>
      <c r="AY406" s="49" t="str">
        <f t="shared" si="43"/>
        <v/>
      </c>
      <c r="AZ406" s="50" t="e">
        <f t="shared" ca="1" si="44"/>
        <v>#NAME?</v>
      </c>
      <c r="BA406" s="51" t="e">
        <f t="shared" ca="1" si="45"/>
        <v>#NAME?</v>
      </c>
      <c r="BB406" s="52" t="e">
        <f t="shared" ca="1" si="46"/>
        <v>#NAME?</v>
      </c>
      <c r="BC406" s="51" t="e">
        <f t="shared" ca="1" si="47"/>
        <v>#NAME?</v>
      </c>
      <c r="BD406" s="54" t="e">
        <f t="shared" ca="1" si="48"/>
        <v>#NAME?</v>
      </c>
      <c r="BE406" s="48" t="e">
        <f t="shared" ca="1" si="49"/>
        <v>#NAME?</v>
      </c>
      <c r="BF406" s="50" t="e">
        <f t="shared" ca="1" si="50"/>
        <v>#NAME?</v>
      </c>
      <c r="BG406" s="56" t="e">
        <f t="shared" ca="1" si="51"/>
        <v>#NAME?</v>
      </c>
      <c r="BH406" s="103"/>
      <c r="BI406" s="103"/>
      <c r="BJ406" s="103"/>
      <c r="BK406" s="103"/>
      <c r="BL406" s="103"/>
      <c r="BM406" s="103"/>
      <c r="BN406" s="24"/>
      <c r="BO406" s="24"/>
    </row>
    <row r="407" spans="1:67" ht="15.5">
      <c r="A407" s="25" t="str">
        <f t="shared" si="55"/>
        <v/>
      </c>
      <c r="B407" s="89"/>
      <c r="C407" s="25"/>
      <c r="D407" s="90"/>
      <c r="E407" s="90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36"/>
      <c r="S407" s="91"/>
      <c r="T407" s="36"/>
      <c r="U407" s="82"/>
      <c r="V407" s="25"/>
      <c r="W407" s="36"/>
      <c r="X407" s="109"/>
      <c r="Y407" s="109"/>
      <c r="Z407" s="36"/>
      <c r="AA407" s="38"/>
      <c r="AB407" s="35"/>
      <c r="AC407" s="25"/>
      <c r="AD407" s="25"/>
      <c r="AE407" s="44"/>
      <c r="AF407" s="94"/>
      <c r="AG407" s="25"/>
      <c r="AH407" s="25"/>
      <c r="AI407" s="25"/>
      <c r="AJ407" s="45" t="str">
        <f t="array" ref="AJ407">IFERROR(INDEX('[1]Master Price'!$E:$E,MATCH(D407,'[1]Master Price'!$B:$B,0)),"0")</f>
        <v>0</v>
      </c>
      <c r="AK407" s="45">
        <f t="shared" si="33"/>
        <v>0</v>
      </c>
      <c r="AL407" s="46" t="str">
        <f t="shared" si="31"/>
        <v>0-day</v>
      </c>
      <c r="AM407" s="46" t="str">
        <f t="shared" si="34"/>
        <v>0-day</v>
      </c>
      <c r="AN407" s="46" t="str">
        <f t="shared" si="53"/>
        <v>0-day</v>
      </c>
      <c r="AO407" s="46" t="str">
        <f t="shared" si="54"/>
        <v>0-day</v>
      </c>
      <c r="AP407" s="46" t="str">
        <f t="shared" si="36"/>
        <v>0-day</v>
      </c>
      <c r="AQ407" s="46" t="str">
        <f t="shared" si="37"/>
        <v>0-day</v>
      </c>
      <c r="AR407" s="103"/>
      <c r="AS407" s="47" t="str">
        <f t="shared" si="38"/>
        <v/>
      </c>
      <c r="AT407" s="35">
        <f t="shared" si="52"/>
        <v>0</v>
      </c>
      <c r="AU407" s="48" t="e">
        <f t="shared" ca="1" si="39"/>
        <v>#NAME?</v>
      </c>
      <c r="AV407" s="48" t="e">
        <f t="shared" ca="1" si="40"/>
        <v>#NAME?</v>
      </c>
      <c r="AW407" s="49" t="e">
        <f t="shared" ca="1" si="41"/>
        <v>#NAME?</v>
      </c>
      <c r="AX407" s="48" t="e">
        <f t="shared" ca="1" si="42"/>
        <v>#NAME?</v>
      </c>
      <c r="AY407" s="49" t="str">
        <f t="shared" si="43"/>
        <v/>
      </c>
      <c r="AZ407" s="50" t="e">
        <f t="shared" ca="1" si="44"/>
        <v>#NAME?</v>
      </c>
      <c r="BA407" s="51" t="e">
        <f t="shared" ca="1" si="45"/>
        <v>#NAME?</v>
      </c>
      <c r="BB407" s="52" t="e">
        <f t="shared" ca="1" si="46"/>
        <v>#NAME?</v>
      </c>
      <c r="BC407" s="51" t="e">
        <f t="shared" ca="1" si="47"/>
        <v>#NAME?</v>
      </c>
      <c r="BD407" s="54" t="e">
        <f t="shared" ca="1" si="48"/>
        <v>#NAME?</v>
      </c>
      <c r="BE407" s="48" t="e">
        <f t="shared" ca="1" si="49"/>
        <v>#NAME?</v>
      </c>
      <c r="BF407" s="50" t="e">
        <f t="shared" ca="1" si="50"/>
        <v>#NAME?</v>
      </c>
      <c r="BG407" s="56" t="e">
        <f t="shared" ca="1" si="51"/>
        <v>#NAME?</v>
      </c>
      <c r="BH407" s="103"/>
      <c r="BI407" s="103"/>
      <c r="BJ407" s="103"/>
      <c r="BK407" s="103"/>
      <c r="BL407" s="103"/>
      <c r="BM407" s="103"/>
      <c r="BN407" s="24"/>
      <c r="BO407" s="24"/>
    </row>
    <row r="408" spans="1:67" ht="15.5">
      <c r="A408" s="25" t="str">
        <f t="shared" si="55"/>
        <v/>
      </c>
      <c r="B408" s="89"/>
      <c r="C408" s="25"/>
      <c r="D408" s="90"/>
      <c r="E408" s="90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36"/>
      <c r="S408" s="91"/>
      <c r="T408" s="36"/>
      <c r="U408" s="82"/>
      <c r="V408" s="25"/>
      <c r="W408" s="36"/>
      <c r="X408" s="109"/>
      <c r="Y408" s="109"/>
      <c r="Z408" s="36"/>
      <c r="AA408" s="38"/>
      <c r="AB408" s="35"/>
      <c r="AC408" s="25"/>
      <c r="AD408" s="25"/>
      <c r="AE408" s="44"/>
      <c r="AF408" s="94"/>
      <c r="AG408" s="25"/>
      <c r="AH408" s="25"/>
      <c r="AI408" s="25"/>
      <c r="AJ408" s="45" t="str">
        <f t="array" ref="AJ408">IFERROR(INDEX('[1]Master Price'!$E:$E,MATCH(D408,'[1]Master Price'!$B:$B,0)),"0")</f>
        <v>0</v>
      </c>
      <c r="AK408" s="45">
        <f t="shared" si="33"/>
        <v>0</v>
      </c>
      <c r="AL408" s="46" t="str">
        <f t="shared" si="31"/>
        <v>0-day</v>
      </c>
      <c r="AM408" s="46" t="str">
        <f t="shared" si="34"/>
        <v>0-day</v>
      </c>
      <c r="AN408" s="46" t="str">
        <f t="shared" si="53"/>
        <v>0-day</v>
      </c>
      <c r="AO408" s="46" t="str">
        <f t="shared" si="54"/>
        <v>0-day</v>
      </c>
      <c r="AP408" s="46" t="str">
        <f t="shared" si="36"/>
        <v>0-day</v>
      </c>
      <c r="AQ408" s="46" t="str">
        <f t="shared" si="37"/>
        <v>0-day</v>
      </c>
      <c r="AR408" s="103"/>
      <c r="AS408" s="47" t="str">
        <f t="shared" si="38"/>
        <v/>
      </c>
      <c r="AT408" s="35">
        <f t="shared" si="52"/>
        <v>0</v>
      </c>
      <c r="AU408" s="48" t="e">
        <f t="shared" ca="1" si="39"/>
        <v>#NAME?</v>
      </c>
      <c r="AV408" s="48" t="e">
        <f t="shared" ca="1" si="40"/>
        <v>#NAME?</v>
      </c>
      <c r="AW408" s="49" t="e">
        <f t="shared" ca="1" si="41"/>
        <v>#NAME?</v>
      </c>
      <c r="AX408" s="48" t="e">
        <f t="shared" ca="1" si="42"/>
        <v>#NAME?</v>
      </c>
      <c r="AY408" s="49" t="str">
        <f t="shared" si="43"/>
        <v/>
      </c>
      <c r="AZ408" s="50" t="e">
        <f t="shared" ca="1" si="44"/>
        <v>#NAME?</v>
      </c>
      <c r="BA408" s="51" t="e">
        <f t="shared" ca="1" si="45"/>
        <v>#NAME?</v>
      </c>
      <c r="BB408" s="52" t="e">
        <f t="shared" ca="1" si="46"/>
        <v>#NAME?</v>
      </c>
      <c r="BC408" s="51" t="e">
        <f t="shared" ca="1" si="47"/>
        <v>#NAME?</v>
      </c>
      <c r="BD408" s="54" t="e">
        <f t="shared" ca="1" si="48"/>
        <v>#NAME?</v>
      </c>
      <c r="BE408" s="48" t="e">
        <f t="shared" ca="1" si="49"/>
        <v>#NAME?</v>
      </c>
      <c r="BF408" s="50" t="e">
        <f t="shared" ca="1" si="50"/>
        <v>#NAME?</v>
      </c>
      <c r="BG408" s="56" t="e">
        <f t="shared" ca="1" si="51"/>
        <v>#NAME?</v>
      </c>
      <c r="BH408" s="103"/>
      <c r="BI408" s="103"/>
      <c r="BJ408" s="103"/>
      <c r="BK408" s="103"/>
      <c r="BL408" s="103"/>
      <c r="BM408" s="103"/>
      <c r="BN408" s="24"/>
      <c r="BO408" s="24"/>
    </row>
    <row r="409" spans="1:67" ht="15.5">
      <c r="A409" s="25" t="str">
        <f t="shared" si="55"/>
        <v/>
      </c>
      <c r="B409" s="89"/>
      <c r="C409" s="25"/>
      <c r="D409" s="90"/>
      <c r="E409" s="90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36"/>
      <c r="S409" s="91"/>
      <c r="T409" s="36"/>
      <c r="U409" s="82"/>
      <c r="V409" s="25"/>
      <c r="W409" s="36"/>
      <c r="X409" s="109"/>
      <c r="Y409" s="109"/>
      <c r="Z409" s="36"/>
      <c r="AA409" s="38"/>
      <c r="AB409" s="35"/>
      <c r="AC409" s="25"/>
      <c r="AD409" s="25"/>
      <c r="AE409" s="44"/>
      <c r="AF409" s="94"/>
      <c r="AG409" s="25"/>
      <c r="AH409" s="25"/>
      <c r="AI409" s="25"/>
      <c r="AJ409" s="45" t="str">
        <f t="array" ref="AJ409">IFERROR(INDEX('[1]Master Price'!$E:$E,MATCH(D409,'[1]Master Price'!$B:$B,0)),"0")</f>
        <v>0</v>
      </c>
      <c r="AK409" s="45">
        <f t="shared" si="33"/>
        <v>0</v>
      </c>
      <c r="AL409" s="46" t="str">
        <f t="shared" si="31"/>
        <v>0-day</v>
      </c>
      <c r="AM409" s="46" t="str">
        <f t="shared" si="34"/>
        <v>0-day</v>
      </c>
      <c r="AN409" s="46" t="str">
        <f t="shared" si="53"/>
        <v>0-day</v>
      </c>
      <c r="AO409" s="46" t="str">
        <f t="shared" si="54"/>
        <v>0-day</v>
      </c>
      <c r="AP409" s="46" t="str">
        <f t="shared" si="36"/>
        <v>0-day</v>
      </c>
      <c r="AQ409" s="46" t="str">
        <f t="shared" si="37"/>
        <v>0-day</v>
      </c>
      <c r="AR409" s="103"/>
      <c r="AS409" s="47" t="str">
        <f t="shared" si="38"/>
        <v/>
      </c>
      <c r="AT409" s="35">
        <f t="shared" si="52"/>
        <v>0</v>
      </c>
      <c r="AU409" s="48" t="e">
        <f t="shared" ca="1" si="39"/>
        <v>#NAME?</v>
      </c>
      <c r="AV409" s="48" t="e">
        <f t="shared" ca="1" si="40"/>
        <v>#NAME?</v>
      </c>
      <c r="AW409" s="49" t="e">
        <f t="shared" ca="1" si="41"/>
        <v>#NAME?</v>
      </c>
      <c r="AX409" s="48" t="e">
        <f t="shared" ca="1" si="42"/>
        <v>#NAME?</v>
      </c>
      <c r="AY409" s="49" t="str">
        <f t="shared" si="43"/>
        <v/>
      </c>
      <c r="AZ409" s="50" t="e">
        <f t="shared" ca="1" si="44"/>
        <v>#NAME?</v>
      </c>
      <c r="BA409" s="51" t="e">
        <f t="shared" ca="1" si="45"/>
        <v>#NAME?</v>
      </c>
      <c r="BB409" s="52" t="e">
        <f t="shared" ca="1" si="46"/>
        <v>#NAME?</v>
      </c>
      <c r="BC409" s="51" t="e">
        <f t="shared" ca="1" si="47"/>
        <v>#NAME?</v>
      </c>
      <c r="BD409" s="54" t="e">
        <f t="shared" ca="1" si="48"/>
        <v>#NAME?</v>
      </c>
      <c r="BE409" s="48" t="e">
        <f t="shared" ca="1" si="49"/>
        <v>#NAME?</v>
      </c>
      <c r="BF409" s="50" t="e">
        <f t="shared" ca="1" si="50"/>
        <v>#NAME?</v>
      </c>
      <c r="BG409" s="56" t="e">
        <f t="shared" ca="1" si="51"/>
        <v>#NAME?</v>
      </c>
      <c r="BH409" s="103"/>
      <c r="BI409" s="103"/>
      <c r="BJ409" s="103"/>
      <c r="BK409" s="103"/>
      <c r="BL409" s="103"/>
      <c r="BM409" s="103"/>
      <c r="BN409" s="24"/>
      <c r="BO409" s="24"/>
    </row>
    <row r="410" spans="1:67" ht="15.5">
      <c r="A410" s="25" t="str">
        <f t="shared" si="55"/>
        <v/>
      </c>
      <c r="B410" s="89"/>
      <c r="C410" s="25"/>
      <c r="D410" s="90"/>
      <c r="E410" s="90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36"/>
      <c r="S410" s="91"/>
      <c r="T410" s="36"/>
      <c r="U410" s="82"/>
      <c r="V410" s="25"/>
      <c r="W410" s="36"/>
      <c r="X410" s="109"/>
      <c r="Y410" s="109"/>
      <c r="Z410" s="36"/>
      <c r="AA410" s="38"/>
      <c r="AB410" s="35"/>
      <c r="AC410" s="25"/>
      <c r="AD410" s="25"/>
      <c r="AE410" s="44"/>
      <c r="AF410" s="94"/>
      <c r="AG410" s="25"/>
      <c r="AH410" s="25"/>
      <c r="AI410" s="25"/>
      <c r="AJ410" s="45" t="str">
        <f t="array" ref="AJ410">IFERROR(INDEX('[1]Master Price'!$E:$E,MATCH(D410,'[1]Master Price'!$B:$B,0)),"0")</f>
        <v>0</v>
      </c>
      <c r="AK410" s="45">
        <f t="shared" si="33"/>
        <v>0</v>
      </c>
      <c r="AL410" s="46" t="str">
        <f t="shared" si="31"/>
        <v>0-day</v>
      </c>
      <c r="AM410" s="46" t="str">
        <f t="shared" si="34"/>
        <v>0-day</v>
      </c>
      <c r="AN410" s="46" t="str">
        <f t="shared" si="53"/>
        <v>0-day</v>
      </c>
      <c r="AO410" s="46" t="str">
        <f t="shared" si="54"/>
        <v>0-day</v>
      </c>
      <c r="AP410" s="46" t="str">
        <f t="shared" si="36"/>
        <v>0-day</v>
      </c>
      <c r="AQ410" s="46" t="str">
        <f t="shared" si="37"/>
        <v>0-day</v>
      </c>
      <c r="AR410" s="103"/>
      <c r="AS410" s="47" t="str">
        <f t="shared" si="38"/>
        <v/>
      </c>
      <c r="AT410" s="35">
        <f t="shared" si="52"/>
        <v>0</v>
      </c>
      <c r="AU410" s="48" t="e">
        <f t="shared" ca="1" si="39"/>
        <v>#NAME?</v>
      </c>
      <c r="AV410" s="48" t="e">
        <f t="shared" ca="1" si="40"/>
        <v>#NAME?</v>
      </c>
      <c r="AW410" s="49" t="e">
        <f t="shared" ca="1" si="41"/>
        <v>#NAME?</v>
      </c>
      <c r="AX410" s="48" t="e">
        <f t="shared" ca="1" si="42"/>
        <v>#NAME?</v>
      </c>
      <c r="AY410" s="49" t="str">
        <f t="shared" si="43"/>
        <v/>
      </c>
      <c r="AZ410" s="50" t="e">
        <f t="shared" ca="1" si="44"/>
        <v>#NAME?</v>
      </c>
      <c r="BA410" s="51" t="e">
        <f t="shared" ca="1" si="45"/>
        <v>#NAME?</v>
      </c>
      <c r="BB410" s="52" t="e">
        <f t="shared" ca="1" si="46"/>
        <v>#NAME?</v>
      </c>
      <c r="BC410" s="51" t="e">
        <f t="shared" ca="1" si="47"/>
        <v>#NAME?</v>
      </c>
      <c r="BD410" s="54" t="e">
        <f t="shared" ca="1" si="48"/>
        <v>#NAME?</v>
      </c>
      <c r="BE410" s="48" t="e">
        <f t="shared" ca="1" si="49"/>
        <v>#NAME?</v>
      </c>
      <c r="BF410" s="50" t="e">
        <f t="shared" ca="1" si="50"/>
        <v>#NAME?</v>
      </c>
      <c r="BG410" s="56" t="e">
        <f t="shared" ca="1" si="51"/>
        <v>#NAME?</v>
      </c>
      <c r="BH410" s="103"/>
      <c r="BI410" s="103"/>
      <c r="BJ410" s="103"/>
      <c r="BK410" s="103"/>
      <c r="BL410" s="103"/>
      <c r="BM410" s="103"/>
      <c r="BN410" s="24"/>
      <c r="BO410" s="24"/>
    </row>
    <row r="411" spans="1:67" ht="15.5">
      <c r="A411" s="25" t="str">
        <f t="shared" si="55"/>
        <v/>
      </c>
      <c r="B411" s="89"/>
      <c r="C411" s="25"/>
      <c r="D411" s="90"/>
      <c r="E411" s="90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36"/>
      <c r="S411" s="91"/>
      <c r="T411" s="36"/>
      <c r="U411" s="82"/>
      <c r="V411" s="25"/>
      <c r="W411" s="36"/>
      <c r="X411" s="109"/>
      <c r="Y411" s="109"/>
      <c r="Z411" s="36"/>
      <c r="AA411" s="38"/>
      <c r="AB411" s="35"/>
      <c r="AC411" s="25"/>
      <c r="AD411" s="25"/>
      <c r="AE411" s="44"/>
      <c r="AF411" s="94"/>
      <c r="AG411" s="25"/>
      <c r="AH411" s="25"/>
      <c r="AI411" s="25"/>
      <c r="AJ411" s="45" t="str">
        <f t="array" ref="AJ411">IFERROR(INDEX('[1]Master Price'!$E:$E,MATCH(D411,'[1]Master Price'!$B:$B,0)),"0")</f>
        <v>0</v>
      </c>
      <c r="AK411" s="45">
        <f t="shared" si="33"/>
        <v>0</v>
      </c>
      <c r="AL411" s="46" t="str">
        <f t="shared" si="31"/>
        <v>0-day</v>
      </c>
      <c r="AM411" s="46" t="str">
        <f t="shared" si="34"/>
        <v>0-day</v>
      </c>
      <c r="AN411" s="46" t="str">
        <f t="shared" si="53"/>
        <v>0-day</v>
      </c>
      <c r="AO411" s="46" t="str">
        <f t="shared" si="54"/>
        <v>0-day</v>
      </c>
      <c r="AP411" s="46" t="str">
        <f t="shared" si="36"/>
        <v>0-day</v>
      </c>
      <c r="AQ411" s="46" t="str">
        <f t="shared" si="37"/>
        <v>0-day</v>
      </c>
      <c r="AR411" s="103"/>
      <c r="AS411" s="47" t="str">
        <f t="shared" si="38"/>
        <v/>
      </c>
      <c r="AT411" s="35">
        <f t="shared" si="52"/>
        <v>0</v>
      </c>
      <c r="AU411" s="48" t="e">
        <f t="shared" ca="1" si="39"/>
        <v>#NAME?</v>
      </c>
      <c r="AV411" s="48" t="e">
        <f t="shared" ca="1" si="40"/>
        <v>#NAME?</v>
      </c>
      <c r="AW411" s="49" t="e">
        <f t="shared" ca="1" si="41"/>
        <v>#NAME?</v>
      </c>
      <c r="AX411" s="48" t="e">
        <f t="shared" ca="1" si="42"/>
        <v>#NAME?</v>
      </c>
      <c r="AY411" s="49" t="str">
        <f t="shared" si="43"/>
        <v/>
      </c>
      <c r="AZ411" s="50" t="e">
        <f t="shared" ca="1" si="44"/>
        <v>#NAME?</v>
      </c>
      <c r="BA411" s="51" t="e">
        <f t="shared" ca="1" si="45"/>
        <v>#NAME?</v>
      </c>
      <c r="BB411" s="52" t="e">
        <f t="shared" ca="1" si="46"/>
        <v>#NAME?</v>
      </c>
      <c r="BC411" s="51" t="e">
        <f t="shared" ca="1" si="47"/>
        <v>#NAME?</v>
      </c>
      <c r="BD411" s="54" t="e">
        <f t="shared" ca="1" si="48"/>
        <v>#NAME?</v>
      </c>
      <c r="BE411" s="48" t="e">
        <f t="shared" ca="1" si="49"/>
        <v>#NAME?</v>
      </c>
      <c r="BF411" s="50" t="e">
        <f t="shared" ca="1" si="50"/>
        <v>#NAME?</v>
      </c>
      <c r="BG411" s="56" t="e">
        <f t="shared" ca="1" si="51"/>
        <v>#NAME?</v>
      </c>
      <c r="BH411" s="103"/>
      <c r="BI411" s="103"/>
      <c r="BJ411" s="103"/>
      <c r="BK411" s="103"/>
      <c r="BL411" s="103"/>
      <c r="BM411" s="103"/>
      <c r="BN411" s="24"/>
      <c r="BO411" s="24"/>
    </row>
    <row r="412" spans="1:67" ht="15.5">
      <c r="A412" s="25" t="str">
        <f t="shared" si="55"/>
        <v/>
      </c>
      <c r="B412" s="89"/>
      <c r="C412" s="25"/>
      <c r="D412" s="90"/>
      <c r="E412" s="90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36"/>
      <c r="S412" s="91"/>
      <c r="T412" s="36"/>
      <c r="U412" s="82"/>
      <c r="V412" s="25"/>
      <c r="W412" s="36"/>
      <c r="X412" s="109"/>
      <c r="Y412" s="109"/>
      <c r="Z412" s="36"/>
      <c r="AA412" s="38"/>
      <c r="AB412" s="35"/>
      <c r="AC412" s="25"/>
      <c r="AD412" s="25"/>
      <c r="AE412" s="44"/>
      <c r="AF412" s="94"/>
      <c r="AG412" s="25"/>
      <c r="AH412" s="25"/>
      <c r="AI412" s="25"/>
      <c r="AJ412" s="45" t="str">
        <f t="array" ref="AJ412">IFERROR(INDEX('[1]Master Price'!$E:$E,MATCH(D412,'[1]Master Price'!$B:$B,0)),"0")</f>
        <v>0</v>
      </c>
      <c r="AK412" s="45">
        <f t="shared" si="33"/>
        <v>0</v>
      </c>
      <c r="AL412" s="46" t="str">
        <f t="shared" si="31"/>
        <v>0-day</v>
      </c>
      <c r="AM412" s="46" t="str">
        <f t="shared" si="34"/>
        <v>0-day</v>
      </c>
      <c r="AN412" s="46" t="str">
        <f t="shared" si="53"/>
        <v>0-day</v>
      </c>
      <c r="AO412" s="46" t="str">
        <f t="shared" si="54"/>
        <v>0-day</v>
      </c>
      <c r="AP412" s="46" t="str">
        <f t="shared" si="36"/>
        <v>0-day</v>
      </c>
      <c r="AQ412" s="46" t="str">
        <f t="shared" si="37"/>
        <v>0-day</v>
      </c>
      <c r="AR412" s="103"/>
      <c r="AS412" s="47" t="str">
        <f t="shared" si="38"/>
        <v/>
      </c>
      <c r="AT412" s="35">
        <f t="shared" si="52"/>
        <v>0</v>
      </c>
      <c r="AU412" s="48" t="e">
        <f t="shared" ca="1" si="39"/>
        <v>#NAME?</v>
      </c>
      <c r="AV412" s="48" t="e">
        <f t="shared" ca="1" si="40"/>
        <v>#NAME?</v>
      </c>
      <c r="AW412" s="49" t="e">
        <f t="shared" ca="1" si="41"/>
        <v>#NAME?</v>
      </c>
      <c r="AX412" s="48" t="e">
        <f t="shared" ca="1" si="42"/>
        <v>#NAME?</v>
      </c>
      <c r="AY412" s="49" t="str">
        <f t="shared" si="43"/>
        <v/>
      </c>
      <c r="AZ412" s="50" t="e">
        <f t="shared" ca="1" si="44"/>
        <v>#NAME?</v>
      </c>
      <c r="BA412" s="51" t="e">
        <f t="shared" ca="1" si="45"/>
        <v>#NAME?</v>
      </c>
      <c r="BB412" s="52" t="e">
        <f t="shared" ca="1" si="46"/>
        <v>#NAME?</v>
      </c>
      <c r="BC412" s="51" t="e">
        <f t="shared" ca="1" si="47"/>
        <v>#NAME?</v>
      </c>
      <c r="BD412" s="54" t="e">
        <f t="shared" ca="1" si="48"/>
        <v>#NAME?</v>
      </c>
      <c r="BE412" s="48" t="e">
        <f t="shared" ca="1" si="49"/>
        <v>#NAME?</v>
      </c>
      <c r="BF412" s="50" t="e">
        <f t="shared" ca="1" si="50"/>
        <v>#NAME?</v>
      </c>
      <c r="BG412" s="56" t="e">
        <f t="shared" ca="1" si="51"/>
        <v>#NAME?</v>
      </c>
      <c r="BH412" s="103"/>
      <c r="BI412" s="103"/>
      <c r="BJ412" s="103"/>
      <c r="BK412" s="103"/>
      <c r="BL412" s="103"/>
      <c r="BM412" s="103"/>
      <c r="BN412" s="24"/>
      <c r="BO412" s="24"/>
    </row>
    <row r="413" spans="1:67" ht="15.5">
      <c r="A413" s="25" t="str">
        <f t="shared" si="55"/>
        <v/>
      </c>
      <c r="B413" s="89"/>
      <c r="C413" s="25"/>
      <c r="D413" s="90"/>
      <c r="E413" s="90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36"/>
      <c r="S413" s="91"/>
      <c r="T413" s="36"/>
      <c r="U413" s="82"/>
      <c r="V413" s="25"/>
      <c r="W413" s="36"/>
      <c r="X413" s="109"/>
      <c r="Y413" s="109"/>
      <c r="Z413" s="36"/>
      <c r="AA413" s="38"/>
      <c r="AB413" s="35"/>
      <c r="AC413" s="25"/>
      <c r="AD413" s="25"/>
      <c r="AE413" s="44"/>
      <c r="AF413" s="94"/>
      <c r="AG413" s="25"/>
      <c r="AH413" s="25"/>
      <c r="AI413" s="25"/>
      <c r="AJ413" s="45" t="str">
        <f t="array" ref="AJ413">IFERROR(INDEX('[1]Master Price'!$E:$E,MATCH(D413,'[1]Master Price'!$B:$B,0)),"0")</f>
        <v>0</v>
      </c>
      <c r="AK413" s="45">
        <f t="shared" si="33"/>
        <v>0</v>
      </c>
      <c r="AL413" s="46" t="str">
        <f t="shared" si="31"/>
        <v>0-day</v>
      </c>
      <c r="AM413" s="46" t="str">
        <f t="shared" si="34"/>
        <v>0-day</v>
      </c>
      <c r="AN413" s="46" t="str">
        <f t="shared" si="53"/>
        <v>0-day</v>
      </c>
      <c r="AO413" s="46" t="str">
        <f t="shared" si="54"/>
        <v>0-day</v>
      </c>
      <c r="AP413" s="46" t="str">
        <f t="shared" si="36"/>
        <v>0-day</v>
      </c>
      <c r="AQ413" s="46" t="str">
        <f t="shared" si="37"/>
        <v>0-day</v>
      </c>
      <c r="AR413" s="103"/>
      <c r="AS413" s="47" t="str">
        <f t="shared" si="38"/>
        <v/>
      </c>
      <c r="AT413" s="35">
        <f t="shared" si="52"/>
        <v>0</v>
      </c>
      <c r="AU413" s="48" t="e">
        <f t="shared" ca="1" si="39"/>
        <v>#NAME?</v>
      </c>
      <c r="AV413" s="48" t="e">
        <f t="shared" ca="1" si="40"/>
        <v>#NAME?</v>
      </c>
      <c r="AW413" s="49" t="e">
        <f t="shared" ca="1" si="41"/>
        <v>#NAME?</v>
      </c>
      <c r="AX413" s="48" t="e">
        <f t="shared" ca="1" si="42"/>
        <v>#NAME?</v>
      </c>
      <c r="AY413" s="49" t="str">
        <f t="shared" si="43"/>
        <v/>
      </c>
      <c r="AZ413" s="50" t="e">
        <f t="shared" ca="1" si="44"/>
        <v>#NAME?</v>
      </c>
      <c r="BA413" s="51" t="e">
        <f t="shared" ca="1" si="45"/>
        <v>#NAME?</v>
      </c>
      <c r="BB413" s="52" t="e">
        <f t="shared" ca="1" si="46"/>
        <v>#NAME?</v>
      </c>
      <c r="BC413" s="51" t="e">
        <f t="shared" ca="1" si="47"/>
        <v>#NAME?</v>
      </c>
      <c r="BD413" s="54" t="e">
        <f t="shared" ca="1" si="48"/>
        <v>#NAME?</v>
      </c>
      <c r="BE413" s="48" t="e">
        <f t="shared" ca="1" si="49"/>
        <v>#NAME?</v>
      </c>
      <c r="BF413" s="50" t="e">
        <f t="shared" ca="1" si="50"/>
        <v>#NAME?</v>
      </c>
      <c r="BG413" s="56" t="e">
        <f t="shared" ca="1" si="51"/>
        <v>#NAME?</v>
      </c>
      <c r="BH413" s="103"/>
      <c r="BI413" s="103"/>
      <c r="BJ413" s="103"/>
      <c r="BK413" s="103"/>
      <c r="BL413" s="103"/>
      <c r="BM413" s="103"/>
      <c r="BN413" s="24"/>
      <c r="BO413" s="24"/>
    </row>
    <row r="414" spans="1:67" ht="15.5">
      <c r="A414" s="25" t="str">
        <f t="shared" si="55"/>
        <v/>
      </c>
      <c r="B414" s="89"/>
      <c r="C414" s="25"/>
      <c r="D414" s="90"/>
      <c r="E414" s="90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36"/>
      <c r="S414" s="91"/>
      <c r="T414" s="36"/>
      <c r="U414" s="82"/>
      <c r="V414" s="25"/>
      <c r="W414" s="36"/>
      <c r="X414" s="109"/>
      <c r="Y414" s="109"/>
      <c r="Z414" s="36"/>
      <c r="AA414" s="38"/>
      <c r="AB414" s="35"/>
      <c r="AC414" s="25"/>
      <c r="AD414" s="25"/>
      <c r="AE414" s="44"/>
      <c r="AF414" s="94"/>
      <c r="AG414" s="25"/>
      <c r="AH414" s="25"/>
      <c r="AI414" s="25"/>
      <c r="AJ414" s="45" t="str">
        <f t="array" ref="AJ414">IFERROR(INDEX('[1]Master Price'!$E:$E,MATCH(D414,'[1]Master Price'!$B:$B,0)),"0")</f>
        <v>0</v>
      </c>
      <c r="AK414" s="45">
        <f t="shared" si="33"/>
        <v>0</v>
      </c>
      <c r="AL414" s="46" t="str">
        <f t="shared" si="31"/>
        <v>0-day</v>
      </c>
      <c r="AM414" s="46" t="str">
        <f t="shared" si="34"/>
        <v>0-day</v>
      </c>
      <c r="AN414" s="46" t="str">
        <f t="shared" si="53"/>
        <v>0-day</v>
      </c>
      <c r="AO414" s="46" t="str">
        <f t="shared" si="54"/>
        <v>0-day</v>
      </c>
      <c r="AP414" s="46" t="str">
        <f t="shared" si="36"/>
        <v>0-day</v>
      </c>
      <c r="AQ414" s="46" t="str">
        <f t="shared" si="37"/>
        <v>0-day</v>
      </c>
      <c r="AR414" s="103"/>
      <c r="AS414" s="47" t="str">
        <f t="shared" si="38"/>
        <v/>
      </c>
      <c r="AT414" s="35">
        <f t="shared" si="52"/>
        <v>0</v>
      </c>
      <c r="AU414" s="48" t="e">
        <f t="shared" ca="1" si="39"/>
        <v>#NAME?</v>
      </c>
      <c r="AV414" s="48" t="e">
        <f t="shared" ca="1" si="40"/>
        <v>#NAME?</v>
      </c>
      <c r="AW414" s="49" t="e">
        <f t="shared" ca="1" si="41"/>
        <v>#NAME?</v>
      </c>
      <c r="AX414" s="48" t="e">
        <f t="shared" ca="1" si="42"/>
        <v>#NAME?</v>
      </c>
      <c r="AY414" s="49" t="str">
        <f t="shared" si="43"/>
        <v/>
      </c>
      <c r="AZ414" s="50" t="e">
        <f t="shared" ca="1" si="44"/>
        <v>#NAME?</v>
      </c>
      <c r="BA414" s="51" t="e">
        <f t="shared" ca="1" si="45"/>
        <v>#NAME?</v>
      </c>
      <c r="BB414" s="52" t="e">
        <f t="shared" ca="1" si="46"/>
        <v>#NAME?</v>
      </c>
      <c r="BC414" s="51" t="e">
        <f t="shared" ca="1" si="47"/>
        <v>#NAME?</v>
      </c>
      <c r="BD414" s="54" t="e">
        <f t="shared" ca="1" si="48"/>
        <v>#NAME?</v>
      </c>
      <c r="BE414" s="48" t="e">
        <f t="shared" ca="1" si="49"/>
        <v>#NAME?</v>
      </c>
      <c r="BF414" s="50" t="e">
        <f t="shared" ca="1" si="50"/>
        <v>#NAME?</v>
      </c>
      <c r="BG414" s="56" t="e">
        <f t="shared" ca="1" si="51"/>
        <v>#NAME?</v>
      </c>
      <c r="BH414" s="103"/>
      <c r="BI414" s="103"/>
      <c r="BJ414" s="103"/>
      <c r="BK414" s="103"/>
      <c r="BL414" s="103"/>
      <c r="BM414" s="103"/>
      <c r="BN414" s="24"/>
      <c r="BO414" s="24"/>
    </row>
    <row r="415" spans="1:67" ht="15.5">
      <c r="A415" s="25" t="str">
        <f t="shared" si="55"/>
        <v/>
      </c>
      <c r="B415" s="89"/>
      <c r="C415" s="25"/>
      <c r="D415" s="90"/>
      <c r="E415" s="90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36"/>
      <c r="S415" s="91"/>
      <c r="T415" s="36"/>
      <c r="U415" s="82"/>
      <c r="V415" s="25"/>
      <c r="W415" s="36"/>
      <c r="X415" s="109"/>
      <c r="Y415" s="109"/>
      <c r="Z415" s="36"/>
      <c r="AA415" s="38"/>
      <c r="AB415" s="35"/>
      <c r="AC415" s="25"/>
      <c r="AD415" s="25"/>
      <c r="AE415" s="44"/>
      <c r="AF415" s="94"/>
      <c r="AG415" s="25"/>
      <c r="AH415" s="25"/>
      <c r="AI415" s="25"/>
      <c r="AJ415" s="45" t="str">
        <f t="array" ref="AJ415">IFERROR(INDEX('[1]Master Price'!$E:$E,MATCH(D415,'[1]Master Price'!$B:$B,0)),"0")</f>
        <v>0</v>
      </c>
      <c r="AK415" s="45">
        <f t="shared" si="33"/>
        <v>0</v>
      </c>
      <c r="AL415" s="46" t="str">
        <f t="shared" si="31"/>
        <v>0-day</v>
      </c>
      <c r="AM415" s="46" t="str">
        <f t="shared" si="34"/>
        <v>0-day</v>
      </c>
      <c r="AN415" s="46" t="str">
        <f t="shared" si="53"/>
        <v>0-day</v>
      </c>
      <c r="AO415" s="46" t="str">
        <f t="shared" si="54"/>
        <v>0-day</v>
      </c>
      <c r="AP415" s="46" t="str">
        <f t="shared" si="36"/>
        <v>0-day</v>
      </c>
      <c r="AQ415" s="46" t="str">
        <f t="shared" si="37"/>
        <v>0-day</v>
      </c>
      <c r="AR415" s="103"/>
      <c r="AS415" s="47" t="str">
        <f t="shared" si="38"/>
        <v/>
      </c>
      <c r="AT415" s="35">
        <f t="shared" si="52"/>
        <v>0</v>
      </c>
      <c r="AU415" s="48" t="e">
        <f t="shared" ca="1" si="39"/>
        <v>#NAME?</v>
      </c>
      <c r="AV415" s="48" t="e">
        <f t="shared" ca="1" si="40"/>
        <v>#NAME?</v>
      </c>
      <c r="AW415" s="49" t="e">
        <f t="shared" ca="1" si="41"/>
        <v>#NAME?</v>
      </c>
      <c r="AX415" s="48" t="e">
        <f t="shared" ca="1" si="42"/>
        <v>#NAME?</v>
      </c>
      <c r="AY415" s="49" t="str">
        <f t="shared" si="43"/>
        <v/>
      </c>
      <c r="AZ415" s="50" t="e">
        <f t="shared" ca="1" si="44"/>
        <v>#NAME?</v>
      </c>
      <c r="BA415" s="51" t="e">
        <f t="shared" ca="1" si="45"/>
        <v>#NAME?</v>
      </c>
      <c r="BB415" s="52" t="e">
        <f t="shared" ca="1" si="46"/>
        <v>#NAME?</v>
      </c>
      <c r="BC415" s="51" t="e">
        <f t="shared" ca="1" si="47"/>
        <v>#NAME?</v>
      </c>
      <c r="BD415" s="54" t="e">
        <f t="shared" ca="1" si="48"/>
        <v>#NAME?</v>
      </c>
      <c r="BE415" s="48" t="e">
        <f t="shared" ca="1" si="49"/>
        <v>#NAME?</v>
      </c>
      <c r="BF415" s="50" t="e">
        <f t="shared" ca="1" si="50"/>
        <v>#NAME?</v>
      </c>
      <c r="BG415" s="56" t="e">
        <f t="shared" ca="1" si="51"/>
        <v>#NAME?</v>
      </c>
      <c r="BH415" s="103"/>
      <c r="BI415" s="103"/>
      <c r="BJ415" s="103"/>
      <c r="BK415" s="103"/>
      <c r="BL415" s="103"/>
      <c r="BM415" s="103"/>
      <c r="BN415" s="24"/>
      <c r="BO415" s="24"/>
    </row>
    <row r="416" spans="1:67" ht="15.5">
      <c r="A416" s="25" t="str">
        <f t="shared" si="55"/>
        <v/>
      </c>
      <c r="B416" s="89"/>
      <c r="C416" s="25"/>
      <c r="D416" s="90"/>
      <c r="E416" s="90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36"/>
      <c r="S416" s="91"/>
      <c r="T416" s="36"/>
      <c r="U416" s="82"/>
      <c r="V416" s="25"/>
      <c r="W416" s="36"/>
      <c r="X416" s="109"/>
      <c r="Y416" s="109"/>
      <c r="Z416" s="36"/>
      <c r="AA416" s="38"/>
      <c r="AB416" s="35"/>
      <c r="AC416" s="25"/>
      <c r="AD416" s="25"/>
      <c r="AE416" s="44"/>
      <c r="AF416" s="94"/>
      <c r="AG416" s="25"/>
      <c r="AH416" s="25"/>
      <c r="AI416" s="25"/>
      <c r="AJ416" s="45" t="str">
        <f t="array" ref="AJ416">IFERROR(INDEX('[1]Master Price'!$E:$E,MATCH(D416,'[1]Master Price'!$B:$B,0)),"0")</f>
        <v>0</v>
      </c>
      <c r="AK416" s="45">
        <f t="shared" si="33"/>
        <v>0</v>
      </c>
      <c r="AL416" s="46" t="str">
        <f t="shared" si="31"/>
        <v>0-day</v>
      </c>
      <c r="AM416" s="46" t="str">
        <f t="shared" si="34"/>
        <v>0-day</v>
      </c>
      <c r="AN416" s="46" t="str">
        <f t="shared" si="53"/>
        <v>0-day</v>
      </c>
      <c r="AO416" s="46" t="str">
        <f t="shared" si="54"/>
        <v>0-day</v>
      </c>
      <c r="AP416" s="46" t="str">
        <f t="shared" si="36"/>
        <v>0-day</v>
      </c>
      <c r="AQ416" s="46" t="str">
        <f t="shared" si="37"/>
        <v>0-day</v>
      </c>
      <c r="AR416" s="103"/>
      <c r="AS416" s="47" t="str">
        <f t="shared" si="38"/>
        <v/>
      </c>
      <c r="AT416" s="35">
        <f t="shared" si="52"/>
        <v>0</v>
      </c>
      <c r="AU416" s="48" t="e">
        <f t="shared" ca="1" si="39"/>
        <v>#NAME?</v>
      </c>
      <c r="AV416" s="48" t="e">
        <f t="shared" ca="1" si="40"/>
        <v>#NAME?</v>
      </c>
      <c r="AW416" s="49" t="e">
        <f t="shared" ca="1" si="41"/>
        <v>#NAME?</v>
      </c>
      <c r="AX416" s="48" t="e">
        <f t="shared" ca="1" si="42"/>
        <v>#NAME?</v>
      </c>
      <c r="AY416" s="49" t="str">
        <f t="shared" si="43"/>
        <v/>
      </c>
      <c r="AZ416" s="50" t="e">
        <f t="shared" ca="1" si="44"/>
        <v>#NAME?</v>
      </c>
      <c r="BA416" s="51" t="e">
        <f t="shared" ca="1" si="45"/>
        <v>#NAME?</v>
      </c>
      <c r="BB416" s="52" t="e">
        <f t="shared" ca="1" si="46"/>
        <v>#NAME?</v>
      </c>
      <c r="BC416" s="51" t="e">
        <f t="shared" ca="1" si="47"/>
        <v>#NAME?</v>
      </c>
      <c r="BD416" s="54" t="e">
        <f t="shared" ca="1" si="48"/>
        <v>#NAME?</v>
      </c>
      <c r="BE416" s="48" t="e">
        <f t="shared" ca="1" si="49"/>
        <v>#NAME?</v>
      </c>
      <c r="BF416" s="50" t="e">
        <f t="shared" ca="1" si="50"/>
        <v>#NAME?</v>
      </c>
      <c r="BG416" s="56" t="e">
        <f t="shared" ca="1" si="51"/>
        <v>#NAME?</v>
      </c>
      <c r="BH416" s="103"/>
      <c r="BI416" s="103"/>
      <c r="BJ416" s="103"/>
      <c r="BK416" s="103"/>
      <c r="BL416" s="103"/>
      <c r="BM416" s="103"/>
      <c r="BN416" s="24"/>
      <c r="BO416" s="24"/>
    </row>
    <row r="417" spans="1:67" ht="15.5">
      <c r="A417" s="25" t="str">
        <f t="shared" si="55"/>
        <v/>
      </c>
      <c r="B417" s="89"/>
      <c r="C417" s="25"/>
      <c r="D417" s="90"/>
      <c r="E417" s="90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36"/>
      <c r="S417" s="91"/>
      <c r="T417" s="36"/>
      <c r="U417" s="82"/>
      <c r="V417" s="25"/>
      <c r="W417" s="36"/>
      <c r="X417" s="109"/>
      <c r="Y417" s="109"/>
      <c r="Z417" s="36"/>
      <c r="AA417" s="38"/>
      <c r="AB417" s="35"/>
      <c r="AC417" s="25"/>
      <c r="AD417" s="25"/>
      <c r="AE417" s="44"/>
      <c r="AF417" s="94"/>
      <c r="AG417" s="25"/>
      <c r="AH417" s="25"/>
      <c r="AI417" s="25"/>
      <c r="AJ417" s="45" t="str">
        <f t="array" ref="AJ417">IFERROR(INDEX('[1]Master Price'!$E:$E,MATCH(D417,'[1]Master Price'!$B:$B,0)),"0")</f>
        <v>0</v>
      </c>
      <c r="AK417" s="45">
        <f t="shared" si="33"/>
        <v>0</v>
      </c>
      <c r="AL417" s="46" t="str">
        <f t="shared" si="31"/>
        <v>0-day</v>
      </c>
      <c r="AM417" s="46" t="str">
        <f t="shared" si="34"/>
        <v>0-day</v>
      </c>
      <c r="AN417" s="46" t="str">
        <f t="shared" si="53"/>
        <v>0-day</v>
      </c>
      <c r="AO417" s="46" t="str">
        <f t="shared" si="54"/>
        <v>0-day</v>
      </c>
      <c r="AP417" s="46" t="str">
        <f t="shared" si="36"/>
        <v>0-day</v>
      </c>
      <c r="AQ417" s="46" t="str">
        <f t="shared" si="37"/>
        <v>0-day</v>
      </c>
      <c r="AR417" s="103"/>
      <c r="AS417" s="47" t="str">
        <f t="shared" si="38"/>
        <v/>
      </c>
      <c r="AT417" s="35">
        <f t="shared" si="52"/>
        <v>0</v>
      </c>
      <c r="AU417" s="48" t="e">
        <f t="shared" ca="1" si="39"/>
        <v>#NAME?</v>
      </c>
      <c r="AV417" s="48" t="e">
        <f t="shared" ca="1" si="40"/>
        <v>#NAME?</v>
      </c>
      <c r="AW417" s="49" t="e">
        <f t="shared" ca="1" si="41"/>
        <v>#NAME?</v>
      </c>
      <c r="AX417" s="48" t="e">
        <f t="shared" ca="1" si="42"/>
        <v>#NAME?</v>
      </c>
      <c r="AY417" s="49" t="str">
        <f t="shared" si="43"/>
        <v/>
      </c>
      <c r="AZ417" s="50" t="e">
        <f t="shared" ca="1" si="44"/>
        <v>#NAME?</v>
      </c>
      <c r="BA417" s="51" t="e">
        <f t="shared" ca="1" si="45"/>
        <v>#NAME?</v>
      </c>
      <c r="BB417" s="52" t="e">
        <f t="shared" ca="1" si="46"/>
        <v>#NAME?</v>
      </c>
      <c r="BC417" s="51" t="e">
        <f t="shared" ca="1" si="47"/>
        <v>#NAME?</v>
      </c>
      <c r="BD417" s="54" t="e">
        <f t="shared" ca="1" si="48"/>
        <v>#NAME?</v>
      </c>
      <c r="BE417" s="48" t="e">
        <f t="shared" ca="1" si="49"/>
        <v>#NAME?</v>
      </c>
      <c r="BF417" s="50" t="e">
        <f t="shared" ca="1" si="50"/>
        <v>#NAME?</v>
      </c>
      <c r="BG417" s="56" t="e">
        <f t="shared" ca="1" si="51"/>
        <v>#NAME?</v>
      </c>
      <c r="BH417" s="103"/>
      <c r="BI417" s="103"/>
      <c r="BJ417" s="103"/>
      <c r="BK417" s="103"/>
      <c r="BL417" s="103"/>
      <c r="BM417" s="103"/>
      <c r="BN417" s="24"/>
      <c r="BO417" s="24"/>
    </row>
    <row r="418" spans="1:67" ht="15.5">
      <c r="A418" s="25" t="str">
        <f t="shared" si="55"/>
        <v/>
      </c>
      <c r="B418" s="89"/>
      <c r="C418" s="25"/>
      <c r="D418" s="90"/>
      <c r="E418" s="90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36"/>
      <c r="S418" s="91"/>
      <c r="T418" s="36"/>
      <c r="U418" s="82"/>
      <c r="V418" s="25"/>
      <c r="W418" s="36"/>
      <c r="X418" s="109"/>
      <c r="Y418" s="109"/>
      <c r="Z418" s="36"/>
      <c r="AA418" s="38"/>
      <c r="AB418" s="35"/>
      <c r="AC418" s="25"/>
      <c r="AD418" s="25"/>
      <c r="AE418" s="44"/>
      <c r="AF418" s="94"/>
      <c r="AG418" s="25"/>
      <c r="AH418" s="25"/>
      <c r="AI418" s="25"/>
      <c r="AJ418" s="45" t="str">
        <f t="array" ref="AJ418">IFERROR(INDEX('[1]Master Price'!$E:$E,MATCH(D418,'[1]Master Price'!$B:$B,0)),"0")</f>
        <v>0</v>
      </c>
      <c r="AK418" s="45">
        <f t="shared" si="33"/>
        <v>0</v>
      </c>
      <c r="AL418" s="46" t="str">
        <f t="shared" si="31"/>
        <v>0-day</v>
      </c>
      <c r="AM418" s="46" t="str">
        <f t="shared" si="34"/>
        <v>0-day</v>
      </c>
      <c r="AN418" s="46" t="str">
        <f t="shared" si="53"/>
        <v>0-day</v>
      </c>
      <c r="AO418" s="46" t="str">
        <f t="shared" si="54"/>
        <v>0-day</v>
      </c>
      <c r="AP418" s="46" t="str">
        <f t="shared" si="36"/>
        <v>0-day</v>
      </c>
      <c r="AQ418" s="46" t="str">
        <f t="shared" si="37"/>
        <v>0-day</v>
      </c>
      <c r="AR418" s="103"/>
      <c r="AS418" s="47" t="str">
        <f t="shared" si="38"/>
        <v/>
      </c>
      <c r="AT418" s="35">
        <f t="shared" si="52"/>
        <v>0</v>
      </c>
      <c r="AU418" s="48" t="e">
        <f t="shared" ca="1" si="39"/>
        <v>#NAME?</v>
      </c>
      <c r="AV418" s="48" t="e">
        <f t="shared" ca="1" si="40"/>
        <v>#NAME?</v>
      </c>
      <c r="AW418" s="49" t="e">
        <f t="shared" ca="1" si="41"/>
        <v>#NAME?</v>
      </c>
      <c r="AX418" s="48" t="e">
        <f t="shared" ca="1" si="42"/>
        <v>#NAME?</v>
      </c>
      <c r="AY418" s="49" t="str">
        <f t="shared" si="43"/>
        <v/>
      </c>
      <c r="AZ418" s="50" t="e">
        <f t="shared" ca="1" si="44"/>
        <v>#NAME?</v>
      </c>
      <c r="BA418" s="51" t="e">
        <f t="shared" ca="1" si="45"/>
        <v>#NAME?</v>
      </c>
      <c r="BB418" s="52" t="e">
        <f t="shared" ca="1" si="46"/>
        <v>#NAME?</v>
      </c>
      <c r="BC418" s="51" t="e">
        <f t="shared" ca="1" si="47"/>
        <v>#NAME?</v>
      </c>
      <c r="BD418" s="54" t="e">
        <f t="shared" ca="1" si="48"/>
        <v>#NAME?</v>
      </c>
      <c r="BE418" s="48" t="e">
        <f t="shared" ca="1" si="49"/>
        <v>#NAME?</v>
      </c>
      <c r="BF418" s="50" t="e">
        <f t="shared" ca="1" si="50"/>
        <v>#NAME?</v>
      </c>
      <c r="BG418" s="56" t="e">
        <f t="shared" ca="1" si="51"/>
        <v>#NAME?</v>
      </c>
      <c r="BH418" s="103"/>
      <c r="BI418" s="103"/>
      <c r="BJ418" s="103"/>
      <c r="BK418" s="103"/>
      <c r="BL418" s="103"/>
      <c r="BM418" s="103"/>
      <c r="BN418" s="24"/>
      <c r="BO418" s="24"/>
    </row>
    <row r="419" spans="1:67" ht="15.5">
      <c r="A419" s="25" t="str">
        <f t="shared" si="55"/>
        <v/>
      </c>
      <c r="B419" s="89"/>
      <c r="C419" s="25"/>
      <c r="D419" s="90"/>
      <c r="E419" s="90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36"/>
      <c r="S419" s="91"/>
      <c r="T419" s="36"/>
      <c r="U419" s="82"/>
      <c r="V419" s="25"/>
      <c r="W419" s="36"/>
      <c r="X419" s="109"/>
      <c r="Y419" s="109"/>
      <c r="Z419" s="36"/>
      <c r="AA419" s="38"/>
      <c r="AB419" s="35"/>
      <c r="AC419" s="25"/>
      <c r="AD419" s="25"/>
      <c r="AE419" s="44"/>
      <c r="AF419" s="94"/>
      <c r="AG419" s="25"/>
      <c r="AH419" s="25"/>
      <c r="AI419" s="25"/>
      <c r="AJ419" s="45" t="str">
        <f t="array" ref="AJ419">IFERROR(INDEX('[1]Master Price'!$E:$E,MATCH(D419,'[1]Master Price'!$B:$B,0)),"0")</f>
        <v>0</v>
      </c>
      <c r="AK419" s="45">
        <f t="shared" si="33"/>
        <v>0</v>
      </c>
      <c r="AL419" s="46" t="str">
        <f t="shared" si="31"/>
        <v>0-day</v>
      </c>
      <c r="AM419" s="46" t="str">
        <f t="shared" si="34"/>
        <v>0-day</v>
      </c>
      <c r="AN419" s="46" t="str">
        <f t="shared" si="53"/>
        <v>0-day</v>
      </c>
      <c r="AO419" s="46" t="str">
        <f t="shared" si="54"/>
        <v>0-day</v>
      </c>
      <c r="AP419" s="46" t="str">
        <f t="shared" si="36"/>
        <v>0-day</v>
      </c>
      <c r="AQ419" s="46" t="str">
        <f t="shared" si="37"/>
        <v>0-day</v>
      </c>
      <c r="AR419" s="103"/>
      <c r="AS419" s="47" t="str">
        <f t="shared" si="38"/>
        <v/>
      </c>
      <c r="AT419" s="35">
        <f t="shared" si="52"/>
        <v>0</v>
      </c>
      <c r="AU419" s="48" t="e">
        <f t="shared" ca="1" si="39"/>
        <v>#NAME?</v>
      </c>
      <c r="AV419" s="48" t="e">
        <f t="shared" ca="1" si="40"/>
        <v>#NAME?</v>
      </c>
      <c r="AW419" s="49" t="e">
        <f t="shared" ca="1" si="41"/>
        <v>#NAME?</v>
      </c>
      <c r="AX419" s="48" t="e">
        <f t="shared" ca="1" si="42"/>
        <v>#NAME?</v>
      </c>
      <c r="AY419" s="49" t="str">
        <f t="shared" si="43"/>
        <v/>
      </c>
      <c r="AZ419" s="50" t="e">
        <f t="shared" ca="1" si="44"/>
        <v>#NAME?</v>
      </c>
      <c r="BA419" s="51" t="e">
        <f t="shared" ca="1" si="45"/>
        <v>#NAME?</v>
      </c>
      <c r="BB419" s="52" t="e">
        <f t="shared" ca="1" si="46"/>
        <v>#NAME?</v>
      </c>
      <c r="BC419" s="51" t="e">
        <f t="shared" ca="1" si="47"/>
        <v>#NAME?</v>
      </c>
      <c r="BD419" s="54" t="e">
        <f t="shared" ca="1" si="48"/>
        <v>#NAME?</v>
      </c>
      <c r="BE419" s="48" t="e">
        <f t="shared" ca="1" si="49"/>
        <v>#NAME?</v>
      </c>
      <c r="BF419" s="50" t="e">
        <f t="shared" ca="1" si="50"/>
        <v>#NAME?</v>
      </c>
      <c r="BG419" s="56" t="e">
        <f t="shared" ca="1" si="51"/>
        <v>#NAME?</v>
      </c>
      <c r="BH419" s="103"/>
      <c r="BI419" s="103"/>
      <c r="BJ419" s="103"/>
      <c r="BK419" s="103"/>
      <c r="BL419" s="103"/>
      <c r="BM419" s="103"/>
      <c r="BN419" s="24"/>
      <c r="BO419" s="24"/>
    </row>
    <row r="420" spans="1:67" ht="15.5">
      <c r="A420" s="25" t="str">
        <f t="shared" si="55"/>
        <v/>
      </c>
      <c r="B420" s="89"/>
      <c r="C420" s="25"/>
      <c r="D420" s="90"/>
      <c r="E420" s="90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36"/>
      <c r="S420" s="91"/>
      <c r="T420" s="36"/>
      <c r="U420" s="82"/>
      <c r="V420" s="25"/>
      <c r="W420" s="107"/>
      <c r="X420" s="109"/>
      <c r="Y420" s="109"/>
      <c r="Z420" s="36"/>
      <c r="AA420" s="38"/>
      <c r="AB420" s="35"/>
      <c r="AC420" s="25"/>
      <c r="AD420" s="25"/>
      <c r="AE420" s="44"/>
      <c r="AF420" s="94"/>
      <c r="AG420" s="25"/>
      <c r="AH420" s="25"/>
      <c r="AI420" s="25"/>
      <c r="AJ420" s="45" t="str">
        <f t="array" ref="AJ420">IFERROR(INDEX('[1]Master Price'!$E:$E,MATCH(D420,'[1]Master Price'!$B:$B,0)),"0")</f>
        <v>0</v>
      </c>
      <c r="AK420" s="45">
        <f t="shared" si="33"/>
        <v>0</v>
      </c>
      <c r="AL420" s="46" t="str">
        <f t="shared" si="31"/>
        <v>0-day</v>
      </c>
      <c r="AM420" s="46" t="str">
        <f t="shared" si="34"/>
        <v>0-day</v>
      </c>
      <c r="AN420" s="46" t="str">
        <f t="shared" si="53"/>
        <v>0-day</v>
      </c>
      <c r="AO420" s="46" t="str">
        <f t="shared" si="54"/>
        <v>0-day</v>
      </c>
      <c r="AP420" s="46" t="str">
        <f t="shared" si="36"/>
        <v>0-day</v>
      </c>
      <c r="AQ420" s="46" t="str">
        <f t="shared" si="37"/>
        <v>0-day</v>
      </c>
      <c r="AR420" s="103"/>
      <c r="AS420" s="47" t="str">
        <f t="shared" si="38"/>
        <v/>
      </c>
      <c r="AT420" s="35">
        <f t="shared" si="52"/>
        <v>0</v>
      </c>
      <c r="AU420" s="48" t="e">
        <f t="shared" ca="1" si="39"/>
        <v>#NAME?</v>
      </c>
      <c r="AV420" s="48" t="e">
        <f t="shared" ca="1" si="40"/>
        <v>#NAME?</v>
      </c>
      <c r="AW420" s="49" t="e">
        <f t="shared" ca="1" si="41"/>
        <v>#NAME?</v>
      </c>
      <c r="AX420" s="48" t="e">
        <f t="shared" ca="1" si="42"/>
        <v>#NAME?</v>
      </c>
      <c r="AY420" s="49" t="str">
        <f t="shared" si="43"/>
        <v/>
      </c>
      <c r="AZ420" s="50" t="e">
        <f t="shared" ca="1" si="44"/>
        <v>#NAME?</v>
      </c>
      <c r="BA420" s="51" t="e">
        <f t="shared" ca="1" si="45"/>
        <v>#NAME?</v>
      </c>
      <c r="BB420" s="52" t="e">
        <f t="shared" ca="1" si="46"/>
        <v>#NAME?</v>
      </c>
      <c r="BC420" s="51" t="e">
        <f t="shared" ca="1" si="47"/>
        <v>#NAME?</v>
      </c>
      <c r="BD420" s="54" t="e">
        <f t="shared" ca="1" si="48"/>
        <v>#NAME?</v>
      </c>
      <c r="BE420" s="48" t="e">
        <f t="shared" ca="1" si="49"/>
        <v>#NAME?</v>
      </c>
      <c r="BF420" s="50" t="e">
        <f t="shared" ca="1" si="50"/>
        <v>#NAME?</v>
      </c>
      <c r="BG420" s="56" t="e">
        <f t="shared" ca="1" si="51"/>
        <v>#NAME?</v>
      </c>
      <c r="BH420" s="103"/>
      <c r="BI420" s="103"/>
      <c r="BJ420" s="103"/>
      <c r="BK420" s="103"/>
      <c r="BL420" s="103"/>
      <c r="BM420" s="103"/>
      <c r="BN420" s="24"/>
      <c r="BO420" s="24"/>
    </row>
    <row r="421" spans="1:67" ht="15.5">
      <c r="A421" s="25" t="str">
        <f t="shared" si="55"/>
        <v/>
      </c>
      <c r="B421" s="89"/>
      <c r="C421" s="25"/>
      <c r="D421" s="90"/>
      <c r="E421" s="90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36"/>
      <c r="S421" s="91"/>
      <c r="T421" s="36"/>
      <c r="U421" s="82"/>
      <c r="V421" s="25"/>
      <c r="W421" s="107"/>
      <c r="X421" s="109"/>
      <c r="Y421" s="109"/>
      <c r="Z421" s="36"/>
      <c r="AA421" s="38"/>
      <c r="AB421" s="35"/>
      <c r="AC421" s="25"/>
      <c r="AD421" s="25"/>
      <c r="AE421" s="44"/>
      <c r="AF421" s="94"/>
      <c r="AG421" s="25"/>
      <c r="AH421" s="25"/>
      <c r="AI421" s="25"/>
      <c r="AJ421" s="45" t="str">
        <f t="array" ref="AJ421">IFERROR(INDEX('[1]Master Price'!$E:$E,MATCH(D421,'[1]Master Price'!$B:$B,0)),"0")</f>
        <v>0</v>
      </c>
      <c r="AK421" s="45">
        <f t="shared" si="33"/>
        <v>0</v>
      </c>
      <c r="AL421" s="46" t="str">
        <f t="shared" si="31"/>
        <v>0-day</v>
      </c>
      <c r="AM421" s="46" t="str">
        <f t="shared" si="34"/>
        <v>0-day</v>
      </c>
      <c r="AN421" s="46" t="str">
        <f t="shared" si="53"/>
        <v>0-day</v>
      </c>
      <c r="AO421" s="46" t="str">
        <f t="shared" si="54"/>
        <v>0-day</v>
      </c>
      <c r="AP421" s="46" t="str">
        <f t="shared" si="36"/>
        <v>0-day</v>
      </c>
      <c r="AQ421" s="46" t="str">
        <f t="shared" si="37"/>
        <v>0-day</v>
      </c>
      <c r="AR421" s="103"/>
      <c r="AS421" s="47" t="str">
        <f t="shared" si="38"/>
        <v/>
      </c>
      <c r="AT421" s="35">
        <f t="shared" si="52"/>
        <v>0</v>
      </c>
      <c r="AU421" s="48" t="e">
        <f t="shared" ca="1" si="39"/>
        <v>#NAME?</v>
      </c>
      <c r="AV421" s="48" t="e">
        <f t="shared" ca="1" si="40"/>
        <v>#NAME?</v>
      </c>
      <c r="AW421" s="49" t="e">
        <f t="shared" ca="1" si="41"/>
        <v>#NAME?</v>
      </c>
      <c r="AX421" s="48" t="e">
        <f t="shared" ca="1" si="42"/>
        <v>#NAME?</v>
      </c>
      <c r="AY421" s="49" t="str">
        <f t="shared" si="43"/>
        <v/>
      </c>
      <c r="AZ421" s="50" t="e">
        <f t="shared" ca="1" si="44"/>
        <v>#NAME?</v>
      </c>
      <c r="BA421" s="51" t="e">
        <f t="shared" ca="1" si="45"/>
        <v>#NAME?</v>
      </c>
      <c r="BB421" s="52" t="e">
        <f t="shared" ca="1" si="46"/>
        <v>#NAME?</v>
      </c>
      <c r="BC421" s="51" t="e">
        <f t="shared" ca="1" si="47"/>
        <v>#NAME?</v>
      </c>
      <c r="BD421" s="54" t="e">
        <f t="shared" ca="1" si="48"/>
        <v>#NAME?</v>
      </c>
      <c r="BE421" s="48" t="e">
        <f t="shared" ca="1" si="49"/>
        <v>#NAME?</v>
      </c>
      <c r="BF421" s="50" t="e">
        <f t="shared" ca="1" si="50"/>
        <v>#NAME?</v>
      </c>
      <c r="BG421" s="56" t="e">
        <f t="shared" ca="1" si="51"/>
        <v>#NAME?</v>
      </c>
      <c r="BH421" s="103"/>
      <c r="BI421" s="103"/>
      <c r="BJ421" s="103"/>
      <c r="BK421" s="103"/>
      <c r="BL421" s="103"/>
      <c r="BM421" s="103"/>
      <c r="BN421" s="24"/>
      <c r="BO421" s="24"/>
    </row>
    <row r="422" spans="1:67" ht="15.5">
      <c r="A422" s="25" t="str">
        <f t="shared" si="55"/>
        <v/>
      </c>
      <c r="B422" s="89"/>
      <c r="C422" s="25"/>
      <c r="D422" s="90"/>
      <c r="E422" s="90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36"/>
      <c r="S422" s="91"/>
      <c r="T422" s="36"/>
      <c r="U422" s="82"/>
      <c r="V422" s="25"/>
      <c r="W422" s="107"/>
      <c r="X422" s="109"/>
      <c r="Y422" s="109"/>
      <c r="Z422" s="36"/>
      <c r="AA422" s="38"/>
      <c r="AB422" s="35"/>
      <c r="AC422" s="25"/>
      <c r="AD422" s="25"/>
      <c r="AE422" s="44"/>
      <c r="AF422" s="94"/>
      <c r="AG422" s="25"/>
      <c r="AH422" s="25"/>
      <c r="AI422" s="25"/>
      <c r="AJ422" s="45" t="str">
        <f t="array" ref="AJ422">IFERROR(INDEX('[1]Master Price'!$E:$E,MATCH(D422,'[1]Master Price'!$B:$B,0)),"0")</f>
        <v>0</v>
      </c>
      <c r="AK422" s="45">
        <f t="shared" si="33"/>
        <v>0</v>
      </c>
      <c r="AL422" s="46" t="str">
        <f t="shared" si="31"/>
        <v>0-day</v>
      </c>
      <c r="AM422" s="46" t="str">
        <f t="shared" si="34"/>
        <v>0-day</v>
      </c>
      <c r="AN422" s="46" t="str">
        <f t="shared" si="53"/>
        <v>0-day</v>
      </c>
      <c r="AO422" s="46" t="str">
        <f t="shared" si="54"/>
        <v>0-day</v>
      </c>
      <c r="AP422" s="46" t="str">
        <f t="shared" si="36"/>
        <v>0-day</v>
      </c>
      <c r="AQ422" s="46" t="str">
        <f t="shared" si="37"/>
        <v>0-day</v>
      </c>
      <c r="AR422" s="103"/>
      <c r="AS422" s="47" t="str">
        <f t="shared" si="38"/>
        <v/>
      </c>
      <c r="AT422" s="35">
        <f t="shared" si="52"/>
        <v>0</v>
      </c>
      <c r="AU422" s="48" t="e">
        <f t="shared" ca="1" si="39"/>
        <v>#NAME?</v>
      </c>
      <c r="AV422" s="48" t="e">
        <f t="shared" ca="1" si="40"/>
        <v>#NAME?</v>
      </c>
      <c r="AW422" s="49" t="e">
        <f t="shared" ca="1" si="41"/>
        <v>#NAME?</v>
      </c>
      <c r="AX422" s="48" t="e">
        <f t="shared" ca="1" si="42"/>
        <v>#NAME?</v>
      </c>
      <c r="AY422" s="49" t="str">
        <f t="shared" si="43"/>
        <v/>
      </c>
      <c r="AZ422" s="50" t="e">
        <f t="shared" ca="1" si="44"/>
        <v>#NAME?</v>
      </c>
      <c r="BA422" s="51" t="e">
        <f t="shared" ca="1" si="45"/>
        <v>#NAME?</v>
      </c>
      <c r="BB422" s="52" t="e">
        <f t="shared" ca="1" si="46"/>
        <v>#NAME?</v>
      </c>
      <c r="BC422" s="51" t="e">
        <f t="shared" ca="1" si="47"/>
        <v>#NAME?</v>
      </c>
      <c r="BD422" s="54" t="e">
        <f t="shared" ca="1" si="48"/>
        <v>#NAME?</v>
      </c>
      <c r="BE422" s="48" t="e">
        <f t="shared" ca="1" si="49"/>
        <v>#NAME?</v>
      </c>
      <c r="BF422" s="50" t="e">
        <f t="shared" ca="1" si="50"/>
        <v>#NAME?</v>
      </c>
      <c r="BG422" s="56" t="e">
        <f t="shared" ca="1" si="51"/>
        <v>#NAME?</v>
      </c>
      <c r="BH422" s="103"/>
      <c r="BI422" s="103"/>
      <c r="BJ422" s="103"/>
      <c r="BK422" s="103"/>
      <c r="BL422" s="103"/>
      <c r="BM422" s="103"/>
      <c r="BN422" s="24"/>
      <c r="BO422" s="24"/>
    </row>
    <row r="423" spans="1:67" ht="15.5">
      <c r="A423" s="25" t="str">
        <f t="shared" si="55"/>
        <v/>
      </c>
      <c r="B423" s="89"/>
      <c r="C423" s="25"/>
      <c r="D423" s="90"/>
      <c r="E423" s="90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36"/>
      <c r="S423" s="91"/>
      <c r="T423" s="36"/>
      <c r="U423" s="82"/>
      <c r="V423" s="25"/>
      <c r="W423" s="107"/>
      <c r="X423" s="109"/>
      <c r="Y423" s="109"/>
      <c r="Z423" s="36"/>
      <c r="AA423" s="38"/>
      <c r="AB423" s="35"/>
      <c r="AC423" s="25"/>
      <c r="AD423" s="25"/>
      <c r="AE423" s="44"/>
      <c r="AF423" s="94"/>
      <c r="AG423" s="25"/>
      <c r="AH423" s="25"/>
      <c r="AI423" s="25"/>
      <c r="AJ423" s="45" t="str">
        <f t="array" ref="AJ423">IFERROR(INDEX('[1]Master Price'!$E:$E,MATCH(D423,'[1]Master Price'!$B:$B,0)),"0")</f>
        <v>0</v>
      </c>
      <c r="AK423" s="45">
        <f t="shared" si="33"/>
        <v>0</v>
      </c>
      <c r="AL423" s="46" t="str">
        <f t="shared" si="31"/>
        <v>0-day</v>
      </c>
      <c r="AM423" s="46" t="str">
        <f t="shared" si="34"/>
        <v>0-day</v>
      </c>
      <c r="AN423" s="46" t="str">
        <f t="shared" si="53"/>
        <v>0-day</v>
      </c>
      <c r="AO423" s="46" t="str">
        <f t="shared" si="54"/>
        <v>0-day</v>
      </c>
      <c r="AP423" s="46" t="str">
        <f t="shared" si="36"/>
        <v>0-day</v>
      </c>
      <c r="AQ423" s="46" t="str">
        <f t="shared" si="37"/>
        <v>0-day</v>
      </c>
      <c r="AR423" s="103"/>
      <c r="AS423" s="47" t="str">
        <f t="shared" si="38"/>
        <v/>
      </c>
      <c r="AT423" s="35">
        <f t="shared" si="52"/>
        <v>0</v>
      </c>
      <c r="AU423" s="48" t="e">
        <f t="shared" ca="1" si="39"/>
        <v>#NAME?</v>
      </c>
      <c r="AV423" s="48" t="e">
        <f t="shared" ca="1" si="40"/>
        <v>#NAME?</v>
      </c>
      <c r="AW423" s="49" t="e">
        <f t="shared" ca="1" si="41"/>
        <v>#NAME?</v>
      </c>
      <c r="AX423" s="48" t="e">
        <f t="shared" ca="1" si="42"/>
        <v>#NAME?</v>
      </c>
      <c r="AY423" s="49" t="str">
        <f t="shared" si="43"/>
        <v/>
      </c>
      <c r="AZ423" s="50" t="e">
        <f t="shared" ca="1" si="44"/>
        <v>#NAME?</v>
      </c>
      <c r="BA423" s="51" t="e">
        <f t="shared" ca="1" si="45"/>
        <v>#NAME?</v>
      </c>
      <c r="BB423" s="52" t="e">
        <f t="shared" ca="1" si="46"/>
        <v>#NAME?</v>
      </c>
      <c r="BC423" s="51" t="e">
        <f t="shared" ca="1" si="47"/>
        <v>#NAME?</v>
      </c>
      <c r="BD423" s="54" t="e">
        <f t="shared" ca="1" si="48"/>
        <v>#NAME?</v>
      </c>
      <c r="BE423" s="48" t="e">
        <f t="shared" ca="1" si="49"/>
        <v>#NAME?</v>
      </c>
      <c r="BF423" s="50" t="e">
        <f t="shared" ca="1" si="50"/>
        <v>#NAME?</v>
      </c>
      <c r="BG423" s="56" t="e">
        <f t="shared" ca="1" si="51"/>
        <v>#NAME?</v>
      </c>
      <c r="BH423" s="103"/>
      <c r="BI423" s="103"/>
      <c r="BJ423" s="103"/>
      <c r="BK423" s="103"/>
      <c r="BL423" s="103"/>
      <c r="BM423" s="103"/>
      <c r="BN423" s="24"/>
      <c r="BO423" s="24"/>
    </row>
    <row r="424" spans="1:67" ht="15.5">
      <c r="A424" s="25" t="str">
        <f t="shared" si="55"/>
        <v/>
      </c>
      <c r="B424" s="89"/>
      <c r="C424" s="25"/>
      <c r="D424" s="90"/>
      <c r="E424" s="90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36"/>
      <c r="S424" s="91"/>
      <c r="T424" s="36"/>
      <c r="U424" s="82"/>
      <c r="V424" s="25"/>
      <c r="W424" s="107"/>
      <c r="X424" s="109"/>
      <c r="Y424" s="109"/>
      <c r="Z424" s="36"/>
      <c r="AA424" s="38"/>
      <c r="AB424" s="35"/>
      <c r="AC424" s="25"/>
      <c r="AD424" s="25"/>
      <c r="AE424" s="44"/>
      <c r="AF424" s="25"/>
      <c r="AG424" s="25"/>
      <c r="AH424" s="25"/>
      <c r="AI424" s="25"/>
      <c r="AJ424" s="45" t="str">
        <f t="array" ref="AJ424">IFERROR(INDEX('[1]Master Price'!$E:$E,MATCH(D424,'[1]Master Price'!$B:$B,0)),"0")</f>
        <v>0</v>
      </c>
      <c r="AK424" s="45">
        <f t="shared" si="33"/>
        <v>0</v>
      </c>
      <c r="AL424" s="46" t="str">
        <f t="shared" si="31"/>
        <v>0-day</v>
      </c>
      <c r="AM424" s="46" t="str">
        <f t="shared" si="34"/>
        <v>0-day</v>
      </c>
      <c r="AN424" s="46" t="str">
        <f t="shared" si="53"/>
        <v>0-day</v>
      </c>
      <c r="AO424" s="46" t="str">
        <f t="shared" si="54"/>
        <v>0-day</v>
      </c>
      <c r="AP424" s="46" t="str">
        <f t="shared" si="36"/>
        <v>0-day</v>
      </c>
      <c r="AQ424" s="46" t="str">
        <f t="shared" si="37"/>
        <v>0-day</v>
      </c>
      <c r="AR424" s="103"/>
      <c r="AS424" s="47" t="str">
        <f t="shared" si="38"/>
        <v/>
      </c>
      <c r="AT424" s="35">
        <f t="shared" si="52"/>
        <v>0</v>
      </c>
      <c r="AU424" s="48" t="e">
        <f t="shared" ca="1" si="39"/>
        <v>#NAME?</v>
      </c>
      <c r="AV424" s="48" t="e">
        <f t="shared" ca="1" si="40"/>
        <v>#NAME?</v>
      </c>
      <c r="AW424" s="49" t="e">
        <f t="shared" ca="1" si="41"/>
        <v>#NAME?</v>
      </c>
      <c r="AX424" s="48" t="e">
        <f t="shared" ca="1" si="42"/>
        <v>#NAME?</v>
      </c>
      <c r="AY424" s="49" t="str">
        <f t="shared" si="43"/>
        <v/>
      </c>
      <c r="AZ424" s="50" t="e">
        <f t="shared" ca="1" si="44"/>
        <v>#NAME?</v>
      </c>
      <c r="BA424" s="51" t="e">
        <f t="shared" ca="1" si="45"/>
        <v>#NAME?</v>
      </c>
      <c r="BB424" s="52" t="e">
        <f t="shared" ca="1" si="46"/>
        <v>#NAME?</v>
      </c>
      <c r="BC424" s="51" t="e">
        <f t="shared" ca="1" si="47"/>
        <v>#NAME?</v>
      </c>
      <c r="BD424" s="54" t="e">
        <f t="shared" ca="1" si="48"/>
        <v>#NAME?</v>
      </c>
      <c r="BE424" s="48" t="e">
        <f t="shared" ca="1" si="49"/>
        <v>#NAME?</v>
      </c>
      <c r="BF424" s="50" t="e">
        <f t="shared" ca="1" si="50"/>
        <v>#NAME?</v>
      </c>
      <c r="BG424" s="56" t="e">
        <f t="shared" ca="1" si="51"/>
        <v>#NAME?</v>
      </c>
      <c r="BH424" s="103"/>
      <c r="BI424" s="103"/>
      <c r="BJ424" s="103"/>
      <c r="BK424" s="103"/>
      <c r="BL424" s="103"/>
      <c r="BM424" s="103"/>
      <c r="BN424" s="24"/>
      <c r="BO424" s="24"/>
    </row>
    <row r="425" spans="1:67" ht="15.5">
      <c r="A425" s="25" t="str">
        <f t="shared" si="55"/>
        <v/>
      </c>
      <c r="B425" s="89"/>
      <c r="C425" s="25"/>
      <c r="D425" s="90"/>
      <c r="E425" s="90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36"/>
      <c r="S425" s="91"/>
      <c r="T425" s="36"/>
      <c r="U425" s="82"/>
      <c r="V425" s="25"/>
      <c r="W425" s="107"/>
      <c r="X425" s="109"/>
      <c r="Y425" s="109"/>
      <c r="Z425" s="36"/>
      <c r="AA425" s="38"/>
      <c r="AB425" s="35"/>
      <c r="AC425" s="25"/>
      <c r="AD425" s="25"/>
      <c r="AE425" s="44"/>
      <c r="AF425" s="25"/>
      <c r="AG425" s="25"/>
      <c r="AH425" s="25"/>
      <c r="AI425" s="25"/>
      <c r="AJ425" s="45" t="str">
        <f t="array" ref="AJ425">IFERROR(INDEX('[1]Master Price'!$E:$E,MATCH(D425,'[1]Master Price'!$B:$B,0)),"0")</f>
        <v>0</v>
      </c>
      <c r="AK425" s="45">
        <f t="shared" si="33"/>
        <v>0</v>
      </c>
      <c r="AL425" s="46" t="str">
        <f t="shared" si="31"/>
        <v>0-day</v>
      </c>
      <c r="AM425" s="46" t="str">
        <f t="shared" si="34"/>
        <v>0-day</v>
      </c>
      <c r="AN425" s="46" t="str">
        <f t="shared" si="53"/>
        <v>0-day</v>
      </c>
      <c r="AO425" s="46" t="str">
        <f t="shared" si="54"/>
        <v>0-day</v>
      </c>
      <c r="AP425" s="46" t="str">
        <f t="shared" si="36"/>
        <v>0-day</v>
      </c>
      <c r="AQ425" s="46" t="str">
        <f t="shared" si="37"/>
        <v>0-day</v>
      </c>
      <c r="AR425" s="103"/>
      <c r="AS425" s="47" t="str">
        <f t="shared" si="38"/>
        <v/>
      </c>
      <c r="AT425" s="35">
        <f t="shared" si="52"/>
        <v>0</v>
      </c>
      <c r="AU425" s="48" t="e">
        <f t="shared" ca="1" si="39"/>
        <v>#NAME?</v>
      </c>
      <c r="AV425" s="48" t="e">
        <f t="shared" ca="1" si="40"/>
        <v>#NAME?</v>
      </c>
      <c r="AW425" s="49" t="e">
        <f t="shared" ca="1" si="41"/>
        <v>#NAME?</v>
      </c>
      <c r="AX425" s="48" t="e">
        <f t="shared" ca="1" si="42"/>
        <v>#NAME?</v>
      </c>
      <c r="AY425" s="49" t="str">
        <f t="shared" si="43"/>
        <v/>
      </c>
      <c r="AZ425" s="50" t="e">
        <f t="shared" ca="1" si="44"/>
        <v>#NAME?</v>
      </c>
      <c r="BA425" s="51" t="e">
        <f t="shared" ca="1" si="45"/>
        <v>#NAME?</v>
      </c>
      <c r="BB425" s="52" t="e">
        <f t="shared" ca="1" si="46"/>
        <v>#NAME?</v>
      </c>
      <c r="BC425" s="51" t="e">
        <f t="shared" ca="1" si="47"/>
        <v>#NAME?</v>
      </c>
      <c r="BD425" s="54" t="e">
        <f t="shared" ca="1" si="48"/>
        <v>#NAME?</v>
      </c>
      <c r="BE425" s="48" t="e">
        <f t="shared" ca="1" si="49"/>
        <v>#NAME?</v>
      </c>
      <c r="BF425" s="50" t="e">
        <f t="shared" ca="1" si="50"/>
        <v>#NAME?</v>
      </c>
      <c r="BG425" s="56" t="e">
        <f t="shared" ca="1" si="51"/>
        <v>#NAME?</v>
      </c>
      <c r="BH425" s="103"/>
      <c r="BI425" s="103"/>
      <c r="BJ425" s="103"/>
      <c r="BK425" s="103"/>
      <c r="BL425" s="103"/>
      <c r="BM425" s="103"/>
      <c r="BN425" s="24"/>
      <c r="BO425" s="24"/>
    </row>
    <row r="426" spans="1:67" ht="15.5">
      <c r="A426" s="25" t="str">
        <f t="shared" si="55"/>
        <v/>
      </c>
      <c r="B426" s="89"/>
      <c r="C426" s="25"/>
      <c r="D426" s="90"/>
      <c r="E426" s="90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36"/>
      <c r="S426" s="91"/>
      <c r="T426" s="36"/>
      <c r="U426" s="82"/>
      <c r="V426" s="25"/>
      <c r="W426" s="107"/>
      <c r="X426" s="109"/>
      <c r="Y426" s="109"/>
      <c r="Z426" s="36"/>
      <c r="AA426" s="38"/>
      <c r="AB426" s="35"/>
      <c r="AC426" s="25"/>
      <c r="AD426" s="25"/>
      <c r="AE426" s="25"/>
      <c r="AF426" s="25"/>
      <c r="AG426" s="25"/>
      <c r="AH426" s="25"/>
      <c r="AI426" s="25"/>
      <c r="AJ426" s="45" t="str">
        <f t="array" ref="AJ426">IFERROR(INDEX('[1]Master Price'!$E:$E,MATCH(D426,'[1]Master Price'!$B:$B,0)),"0")</f>
        <v>0</v>
      </c>
      <c r="AK426" s="45">
        <f t="shared" si="33"/>
        <v>0</v>
      </c>
      <c r="AL426" s="46" t="str">
        <f t="shared" si="31"/>
        <v>0-day</v>
      </c>
      <c r="AM426" s="46" t="str">
        <f t="shared" si="34"/>
        <v>0-day</v>
      </c>
      <c r="AN426" s="46" t="str">
        <f t="shared" si="53"/>
        <v>0-day</v>
      </c>
      <c r="AO426" s="46" t="str">
        <f t="shared" si="54"/>
        <v>0-day</v>
      </c>
      <c r="AP426" s="46" t="str">
        <f t="shared" si="36"/>
        <v>0-day</v>
      </c>
      <c r="AQ426" s="46" t="str">
        <f t="shared" si="37"/>
        <v>0-day</v>
      </c>
      <c r="AR426" s="103"/>
      <c r="AS426" s="47" t="str">
        <f t="shared" si="38"/>
        <v/>
      </c>
      <c r="AT426" s="35">
        <f t="shared" si="52"/>
        <v>0</v>
      </c>
      <c r="AU426" s="48" t="e">
        <f t="shared" ca="1" si="39"/>
        <v>#NAME?</v>
      </c>
      <c r="AV426" s="48" t="e">
        <f t="shared" ca="1" si="40"/>
        <v>#NAME?</v>
      </c>
      <c r="AW426" s="49" t="e">
        <f t="shared" ca="1" si="41"/>
        <v>#NAME?</v>
      </c>
      <c r="AX426" s="48" t="e">
        <f t="shared" ca="1" si="42"/>
        <v>#NAME?</v>
      </c>
      <c r="AY426" s="49" t="str">
        <f t="shared" si="43"/>
        <v/>
      </c>
      <c r="AZ426" s="50" t="e">
        <f t="shared" ca="1" si="44"/>
        <v>#NAME?</v>
      </c>
      <c r="BA426" s="51" t="e">
        <f t="shared" ca="1" si="45"/>
        <v>#NAME?</v>
      </c>
      <c r="BB426" s="52" t="e">
        <f t="shared" ca="1" si="46"/>
        <v>#NAME?</v>
      </c>
      <c r="BC426" s="51" t="e">
        <f t="shared" ca="1" si="47"/>
        <v>#NAME?</v>
      </c>
      <c r="BD426" s="54" t="e">
        <f t="shared" ca="1" si="48"/>
        <v>#NAME?</v>
      </c>
      <c r="BE426" s="48" t="e">
        <f t="shared" ca="1" si="49"/>
        <v>#NAME?</v>
      </c>
      <c r="BF426" s="50" t="e">
        <f t="shared" ca="1" si="50"/>
        <v>#NAME?</v>
      </c>
      <c r="BG426" s="56" t="e">
        <f t="shared" ca="1" si="51"/>
        <v>#NAME?</v>
      </c>
      <c r="BH426" s="103"/>
      <c r="BI426" s="103"/>
      <c r="BJ426" s="103"/>
      <c r="BK426" s="103"/>
      <c r="BL426" s="103"/>
      <c r="BM426" s="103"/>
      <c r="BN426" s="24"/>
      <c r="BO426" s="24"/>
    </row>
    <row r="427" spans="1:67" ht="15.5">
      <c r="A427" s="25" t="str">
        <f t="shared" si="55"/>
        <v/>
      </c>
      <c r="B427" s="89"/>
      <c r="C427" s="25"/>
      <c r="D427" s="90"/>
      <c r="E427" s="90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36"/>
      <c r="S427" s="91"/>
      <c r="T427" s="36"/>
      <c r="U427" s="25"/>
      <c r="V427" s="25"/>
      <c r="W427" s="107"/>
      <c r="X427" s="109"/>
      <c r="Y427" s="109"/>
      <c r="Z427" s="36"/>
      <c r="AA427" s="38"/>
      <c r="AB427" s="35"/>
      <c r="AC427" s="25"/>
      <c r="AD427" s="25"/>
      <c r="AE427" s="25"/>
      <c r="AF427" s="25"/>
      <c r="AG427" s="25"/>
      <c r="AH427" s="25"/>
      <c r="AI427" s="25"/>
      <c r="AJ427" s="45" t="str">
        <f t="array" ref="AJ427">IFERROR(INDEX('[1]Master Price'!$E:$E,MATCH(D427,'[1]Master Price'!$B:$B,0)),"0")</f>
        <v>0</v>
      </c>
      <c r="AK427" s="45">
        <f t="shared" si="33"/>
        <v>0</v>
      </c>
      <c r="AL427" s="46" t="str">
        <f t="shared" si="31"/>
        <v>0-day</v>
      </c>
      <c r="AM427" s="46" t="str">
        <f t="shared" si="34"/>
        <v>0-day</v>
      </c>
      <c r="AN427" s="46" t="str">
        <f t="shared" si="53"/>
        <v>0-day</v>
      </c>
      <c r="AO427" s="46" t="str">
        <f t="shared" si="54"/>
        <v>0-day</v>
      </c>
      <c r="AP427" s="46" t="str">
        <f t="shared" si="36"/>
        <v>0-day</v>
      </c>
      <c r="AQ427" s="46" t="str">
        <f t="shared" si="37"/>
        <v>0-day</v>
      </c>
      <c r="AR427" s="103"/>
      <c r="AS427" s="47" t="str">
        <f t="shared" si="38"/>
        <v/>
      </c>
      <c r="AT427" s="35">
        <f t="shared" si="52"/>
        <v>0</v>
      </c>
      <c r="AU427" s="48" t="e">
        <f t="shared" ca="1" si="39"/>
        <v>#NAME?</v>
      </c>
      <c r="AV427" s="48" t="e">
        <f t="shared" ca="1" si="40"/>
        <v>#NAME?</v>
      </c>
      <c r="AW427" s="49" t="e">
        <f t="shared" ca="1" si="41"/>
        <v>#NAME?</v>
      </c>
      <c r="AX427" s="48" t="e">
        <f t="shared" ca="1" si="42"/>
        <v>#NAME?</v>
      </c>
      <c r="AY427" s="49" t="str">
        <f t="shared" si="43"/>
        <v/>
      </c>
      <c r="AZ427" s="50" t="e">
        <f t="shared" ca="1" si="44"/>
        <v>#NAME?</v>
      </c>
      <c r="BA427" s="51" t="e">
        <f t="shared" ca="1" si="45"/>
        <v>#NAME?</v>
      </c>
      <c r="BB427" s="52" t="e">
        <f t="shared" ca="1" si="46"/>
        <v>#NAME?</v>
      </c>
      <c r="BC427" s="51" t="e">
        <f t="shared" ca="1" si="47"/>
        <v>#NAME?</v>
      </c>
      <c r="BD427" s="54" t="e">
        <f t="shared" ca="1" si="48"/>
        <v>#NAME?</v>
      </c>
      <c r="BE427" s="48" t="e">
        <f t="shared" ca="1" si="49"/>
        <v>#NAME?</v>
      </c>
      <c r="BF427" s="50" t="e">
        <f t="shared" ca="1" si="50"/>
        <v>#NAME?</v>
      </c>
      <c r="BG427" s="56" t="e">
        <f t="shared" ca="1" si="51"/>
        <v>#NAME?</v>
      </c>
      <c r="BH427" s="103"/>
      <c r="BI427" s="103"/>
      <c r="BJ427" s="103"/>
      <c r="BK427" s="103"/>
      <c r="BL427" s="103"/>
      <c r="BM427" s="103"/>
      <c r="BN427" s="24"/>
      <c r="BO427" s="24"/>
    </row>
    <row r="428" spans="1:67" ht="15.5">
      <c r="A428" s="25" t="str">
        <f t="shared" si="55"/>
        <v/>
      </c>
      <c r="B428" s="89"/>
      <c r="C428" s="25"/>
      <c r="D428" s="90"/>
      <c r="E428" s="90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36"/>
      <c r="S428" s="91"/>
      <c r="T428" s="36"/>
      <c r="U428" s="82"/>
      <c r="V428" s="25"/>
      <c r="W428" s="107"/>
      <c r="X428" s="109"/>
      <c r="Y428" s="109"/>
      <c r="Z428" s="36"/>
      <c r="AA428" s="38"/>
      <c r="AB428" s="35"/>
      <c r="AC428" s="25"/>
      <c r="AD428" s="25"/>
      <c r="AE428" s="25"/>
      <c r="AF428" s="25"/>
      <c r="AG428" s="25"/>
      <c r="AH428" s="25"/>
      <c r="AI428" s="25"/>
      <c r="AJ428" s="45" t="str">
        <f t="array" ref="AJ428">IFERROR(INDEX('[1]Master Price'!$E:$E,MATCH(D428,'[1]Master Price'!$B:$B,0)),"0")</f>
        <v>0</v>
      </c>
      <c r="AK428" s="45">
        <f t="shared" si="33"/>
        <v>0</v>
      </c>
      <c r="AL428" s="46" t="str">
        <f t="shared" si="31"/>
        <v>0-day</v>
      </c>
      <c r="AM428" s="46" t="str">
        <f t="shared" si="34"/>
        <v>0-day</v>
      </c>
      <c r="AN428" s="46" t="str">
        <f t="shared" si="53"/>
        <v>0-day</v>
      </c>
      <c r="AO428" s="46" t="str">
        <f t="shared" si="54"/>
        <v>0-day</v>
      </c>
      <c r="AP428" s="46" t="str">
        <f t="shared" si="36"/>
        <v>0-day</v>
      </c>
      <c r="AQ428" s="46" t="str">
        <f t="shared" si="37"/>
        <v>0-day</v>
      </c>
      <c r="AR428" s="103"/>
      <c r="AS428" s="47" t="str">
        <f t="shared" si="38"/>
        <v/>
      </c>
      <c r="AT428" s="35">
        <f t="shared" si="52"/>
        <v>0</v>
      </c>
      <c r="AU428" s="48" t="e">
        <f t="shared" ca="1" si="39"/>
        <v>#NAME?</v>
      </c>
      <c r="AV428" s="48" t="e">
        <f t="shared" ca="1" si="40"/>
        <v>#NAME?</v>
      </c>
      <c r="AW428" s="49" t="e">
        <f t="shared" ca="1" si="41"/>
        <v>#NAME?</v>
      </c>
      <c r="AX428" s="48" t="e">
        <f t="shared" ca="1" si="42"/>
        <v>#NAME?</v>
      </c>
      <c r="AY428" s="49" t="str">
        <f t="shared" si="43"/>
        <v/>
      </c>
      <c r="AZ428" s="50" t="e">
        <f t="shared" ca="1" si="44"/>
        <v>#NAME?</v>
      </c>
      <c r="BA428" s="51" t="e">
        <f t="shared" ca="1" si="45"/>
        <v>#NAME?</v>
      </c>
      <c r="BB428" s="52" t="e">
        <f t="shared" ca="1" si="46"/>
        <v>#NAME?</v>
      </c>
      <c r="BC428" s="51" t="e">
        <f t="shared" ca="1" si="47"/>
        <v>#NAME?</v>
      </c>
      <c r="BD428" s="54" t="e">
        <f t="shared" ca="1" si="48"/>
        <v>#NAME?</v>
      </c>
      <c r="BE428" s="48" t="e">
        <f t="shared" ca="1" si="49"/>
        <v>#NAME?</v>
      </c>
      <c r="BF428" s="50" t="e">
        <f t="shared" ca="1" si="50"/>
        <v>#NAME?</v>
      </c>
      <c r="BG428" s="56" t="e">
        <f t="shared" ca="1" si="51"/>
        <v>#NAME?</v>
      </c>
      <c r="BH428" s="103"/>
      <c r="BI428" s="103"/>
      <c r="BJ428" s="103"/>
      <c r="BK428" s="103"/>
      <c r="BL428" s="103"/>
      <c r="BM428" s="103"/>
      <c r="BN428" s="24"/>
      <c r="BO428" s="24"/>
    </row>
    <row r="429" spans="1:67" ht="15.5">
      <c r="A429" s="25" t="str">
        <f t="shared" si="55"/>
        <v/>
      </c>
      <c r="B429" s="89"/>
      <c r="C429" s="25"/>
      <c r="D429" s="90"/>
      <c r="E429" s="90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36"/>
      <c r="S429" s="91"/>
      <c r="T429" s="36"/>
      <c r="U429" s="82"/>
      <c r="V429" s="25"/>
      <c r="W429" s="107"/>
      <c r="X429" s="109"/>
      <c r="Y429" s="109"/>
      <c r="Z429" s="36"/>
      <c r="AA429" s="38"/>
      <c r="AB429" s="35"/>
      <c r="AC429" s="25"/>
      <c r="AD429" s="25"/>
      <c r="AE429" s="25"/>
      <c r="AF429" s="25"/>
      <c r="AG429" s="25"/>
      <c r="AH429" s="25"/>
      <c r="AI429" s="25"/>
      <c r="AJ429" s="45" t="str">
        <f t="array" ref="AJ429">IFERROR(INDEX('[1]Master Price'!$E:$E,MATCH(D429,'[1]Master Price'!$B:$B,0)),"0")</f>
        <v>0</v>
      </c>
      <c r="AK429" s="45">
        <f t="shared" si="33"/>
        <v>0</v>
      </c>
      <c r="AL429" s="46" t="str">
        <f t="shared" si="31"/>
        <v>0-day</v>
      </c>
      <c r="AM429" s="46" t="str">
        <f t="shared" si="34"/>
        <v>0-day</v>
      </c>
      <c r="AN429" s="46" t="str">
        <f t="shared" si="53"/>
        <v>0-day</v>
      </c>
      <c r="AO429" s="46" t="str">
        <f t="shared" si="54"/>
        <v>0-day</v>
      </c>
      <c r="AP429" s="46" t="str">
        <f t="shared" si="36"/>
        <v>0-day</v>
      </c>
      <c r="AQ429" s="46" t="str">
        <f t="shared" si="37"/>
        <v>0-day</v>
      </c>
      <c r="AR429" s="103"/>
      <c r="AS429" s="47" t="str">
        <f t="shared" si="38"/>
        <v/>
      </c>
      <c r="AT429" s="35">
        <f t="shared" si="52"/>
        <v>0</v>
      </c>
      <c r="AU429" s="48" t="e">
        <f t="shared" ca="1" si="39"/>
        <v>#NAME?</v>
      </c>
      <c r="AV429" s="48" t="e">
        <f t="shared" ca="1" si="40"/>
        <v>#NAME?</v>
      </c>
      <c r="AW429" s="49" t="e">
        <f t="shared" ca="1" si="41"/>
        <v>#NAME?</v>
      </c>
      <c r="AX429" s="48" t="e">
        <f t="shared" ca="1" si="42"/>
        <v>#NAME?</v>
      </c>
      <c r="AY429" s="49" t="str">
        <f t="shared" si="43"/>
        <v/>
      </c>
      <c r="AZ429" s="50" t="e">
        <f t="shared" ca="1" si="44"/>
        <v>#NAME?</v>
      </c>
      <c r="BA429" s="51" t="e">
        <f t="shared" ca="1" si="45"/>
        <v>#NAME?</v>
      </c>
      <c r="BB429" s="52" t="e">
        <f t="shared" ca="1" si="46"/>
        <v>#NAME?</v>
      </c>
      <c r="BC429" s="51" t="e">
        <f t="shared" ca="1" si="47"/>
        <v>#NAME?</v>
      </c>
      <c r="BD429" s="54" t="e">
        <f t="shared" ca="1" si="48"/>
        <v>#NAME?</v>
      </c>
      <c r="BE429" s="48" t="e">
        <f t="shared" ca="1" si="49"/>
        <v>#NAME?</v>
      </c>
      <c r="BF429" s="50" t="e">
        <f t="shared" ca="1" si="50"/>
        <v>#NAME?</v>
      </c>
      <c r="BG429" s="56" t="e">
        <f t="shared" ca="1" si="51"/>
        <v>#NAME?</v>
      </c>
      <c r="BH429" s="103"/>
      <c r="BI429" s="103"/>
      <c r="BJ429" s="103"/>
      <c r="BK429" s="103"/>
      <c r="BL429" s="103"/>
      <c r="BM429" s="103"/>
      <c r="BN429" s="24"/>
      <c r="BO429" s="24"/>
    </row>
    <row r="430" spans="1:67" ht="15.5">
      <c r="A430" s="25" t="str">
        <f t="shared" si="55"/>
        <v/>
      </c>
      <c r="B430" s="89"/>
      <c r="C430" s="25"/>
      <c r="D430" s="90"/>
      <c r="E430" s="90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36"/>
      <c r="S430" s="91"/>
      <c r="T430" s="36"/>
      <c r="U430" s="82"/>
      <c r="V430" s="25"/>
      <c r="W430" s="107"/>
      <c r="X430" s="109"/>
      <c r="Y430" s="109"/>
      <c r="Z430" s="36"/>
      <c r="AA430" s="38"/>
      <c r="AB430" s="35"/>
      <c r="AC430" s="25"/>
      <c r="AD430" s="25"/>
      <c r="AE430" s="25"/>
      <c r="AF430" s="25"/>
      <c r="AG430" s="25"/>
      <c r="AH430" s="25"/>
      <c r="AI430" s="25"/>
      <c r="AJ430" s="45" t="str">
        <f t="array" ref="AJ430">IFERROR(INDEX('[1]Master Price'!$E:$E,MATCH(D430,'[1]Master Price'!$B:$B,0)),"0")</f>
        <v>0</v>
      </c>
      <c r="AK430" s="45">
        <f t="shared" si="33"/>
        <v>0</v>
      </c>
      <c r="AL430" s="46" t="str">
        <f t="shared" si="31"/>
        <v>0-day</v>
      </c>
      <c r="AM430" s="46" t="str">
        <f t="shared" si="34"/>
        <v>0-day</v>
      </c>
      <c r="AN430" s="46" t="str">
        <f t="shared" si="53"/>
        <v>0-day</v>
      </c>
      <c r="AO430" s="46" t="str">
        <f t="shared" si="54"/>
        <v>0-day</v>
      </c>
      <c r="AP430" s="46" t="str">
        <f t="shared" si="36"/>
        <v>0-day</v>
      </c>
      <c r="AQ430" s="46" t="str">
        <f t="shared" si="37"/>
        <v>0-day</v>
      </c>
      <c r="AR430" s="103"/>
      <c r="AS430" s="47" t="str">
        <f t="shared" si="38"/>
        <v/>
      </c>
      <c r="AT430" s="35">
        <f t="shared" si="52"/>
        <v>0</v>
      </c>
      <c r="AU430" s="48" t="e">
        <f t="shared" ca="1" si="39"/>
        <v>#NAME?</v>
      </c>
      <c r="AV430" s="48" t="e">
        <f t="shared" ca="1" si="40"/>
        <v>#NAME?</v>
      </c>
      <c r="AW430" s="49" t="e">
        <f t="shared" ca="1" si="41"/>
        <v>#NAME?</v>
      </c>
      <c r="AX430" s="48" t="e">
        <f t="shared" ca="1" si="42"/>
        <v>#NAME?</v>
      </c>
      <c r="AY430" s="49" t="str">
        <f t="shared" si="43"/>
        <v/>
      </c>
      <c r="AZ430" s="50" t="e">
        <f t="shared" ca="1" si="44"/>
        <v>#NAME?</v>
      </c>
      <c r="BA430" s="51" t="e">
        <f t="shared" ca="1" si="45"/>
        <v>#NAME?</v>
      </c>
      <c r="BB430" s="52" t="e">
        <f t="shared" ca="1" si="46"/>
        <v>#NAME?</v>
      </c>
      <c r="BC430" s="51" t="e">
        <f t="shared" ca="1" si="47"/>
        <v>#NAME?</v>
      </c>
      <c r="BD430" s="54" t="e">
        <f t="shared" ca="1" si="48"/>
        <v>#NAME?</v>
      </c>
      <c r="BE430" s="48" t="e">
        <f t="shared" ca="1" si="49"/>
        <v>#NAME?</v>
      </c>
      <c r="BF430" s="50" t="e">
        <f t="shared" ca="1" si="50"/>
        <v>#NAME?</v>
      </c>
      <c r="BG430" s="56" t="e">
        <f t="shared" ca="1" si="51"/>
        <v>#NAME?</v>
      </c>
      <c r="BH430" s="103"/>
      <c r="BI430" s="103"/>
      <c r="BJ430" s="103"/>
      <c r="BK430" s="103"/>
      <c r="BL430" s="103"/>
      <c r="BM430" s="103"/>
      <c r="BN430" s="24"/>
      <c r="BO430" s="24"/>
    </row>
    <row r="431" spans="1:67" ht="15.5">
      <c r="A431" s="25" t="str">
        <f t="shared" si="55"/>
        <v/>
      </c>
      <c r="B431" s="89"/>
      <c r="C431" s="25"/>
      <c r="D431" s="90"/>
      <c r="E431" s="90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36"/>
      <c r="S431" s="91"/>
      <c r="T431" s="36"/>
      <c r="U431" s="82"/>
      <c r="V431" s="25"/>
      <c r="W431" s="107"/>
      <c r="X431" s="109"/>
      <c r="Y431" s="109"/>
      <c r="Z431" s="36"/>
      <c r="AA431" s="38"/>
      <c r="AB431" s="35"/>
      <c r="AC431" s="25"/>
      <c r="AD431" s="25"/>
      <c r="AE431" s="25"/>
      <c r="AF431" s="25"/>
      <c r="AG431" s="25"/>
      <c r="AH431" s="25"/>
      <c r="AI431" s="25"/>
      <c r="AJ431" s="45" t="str">
        <f t="array" ref="AJ431">IFERROR(INDEX('[1]Master Price'!$E:$E,MATCH(D431,'[1]Master Price'!$B:$B,0)),"0")</f>
        <v>0</v>
      </c>
      <c r="AK431" s="45">
        <f t="shared" si="33"/>
        <v>0</v>
      </c>
      <c r="AL431" s="46" t="str">
        <f t="shared" si="31"/>
        <v>0-day</v>
      </c>
      <c r="AM431" s="46" t="str">
        <f t="shared" si="34"/>
        <v>0-day</v>
      </c>
      <c r="AN431" s="46" t="str">
        <f t="shared" si="53"/>
        <v>0-day</v>
      </c>
      <c r="AO431" s="46" t="str">
        <f t="shared" si="54"/>
        <v>0-day</v>
      </c>
      <c r="AP431" s="46" t="str">
        <f t="shared" si="36"/>
        <v>0-day</v>
      </c>
      <c r="AQ431" s="46" t="str">
        <f t="shared" si="37"/>
        <v>0-day</v>
      </c>
      <c r="AR431" s="103"/>
      <c r="AS431" s="47" t="str">
        <f t="shared" si="38"/>
        <v/>
      </c>
      <c r="AT431" s="35">
        <f t="shared" si="52"/>
        <v>0</v>
      </c>
      <c r="AU431" s="48" t="e">
        <f t="shared" ca="1" si="39"/>
        <v>#NAME?</v>
      </c>
      <c r="AV431" s="48" t="e">
        <f t="shared" ca="1" si="40"/>
        <v>#NAME?</v>
      </c>
      <c r="AW431" s="49" t="e">
        <f t="shared" ca="1" si="41"/>
        <v>#NAME?</v>
      </c>
      <c r="AX431" s="48" t="e">
        <f t="shared" ca="1" si="42"/>
        <v>#NAME?</v>
      </c>
      <c r="AY431" s="49" t="str">
        <f t="shared" si="43"/>
        <v/>
      </c>
      <c r="AZ431" s="50" t="e">
        <f t="shared" ca="1" si="44"/>
        <v>#NAME?</v>
      </c>
      <c r="BA431" s="51" t="e">
        <f t="shared" ca="1" si="45"/>
        <v>#NAME?</v>
      </c>
      <c r="BB431" s="52" t="e">
        <f t="shared" ca="1" si="46"/>
        <v>#NAME?</v>
      </c>
      <c r="BC431" s="51" t="e">
        <f t="shared" ca="1" si="47"/>
        <v>#NAME?</v>
      </c>
      <c r="BD431" s="54" t="e">
        <f t="shared" ca="1" si="48"/>
        <v>#NAME?</v>
      </c>
      <c r="BE431" s="48" t="e">
        <f t="shared" ca="1" si="49"/>
        <v>#NAME?</v>
      </c>
      <c r="BF431" s="50" t="e">
        <f t="shared" ca="1" si="50"/>
        <v>#NAME?</v>
      </c>
      <c r="BG431" s="56" t="e">
        <f t="shared" ca="1" si="51"/>
        <v>#NAME?</v>
      </c>
      <c r="BH431" s="103"/>
      <c r="BI431" s="103"/>
      <c r="BJ431" s="103"/>
      <c r="BK431" s="103"/>
      <c r="BL431" s="103"/>
      <c r="BM431" s="103"/>
      <c r="BN431" s="24"/>
      <c r="BO431" s="24"/>
    </row>
    <row r="432" spans="1:67" ht="15.5">
      <c r="A432" s="25" t="str">
        <f t="shared" si="55"/>
        <v/>
      </c>
      <c r="B432" s="89"/>
      <c r="C432" s="25"/>
      <c r="D432" s="90"/>
      <c r="E432" s="90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36"/>
      <c r="S432" s="91"/>
      <c r="T432" s="36"/>
      <c r="U432" s="82"/>
      <c r="V432" s="25"/>
      <c r="W432" s="107"/>
      <c r="X432" s="109"/>
      <c r="Y432" s="109"/>
      <c r="Z432" s="36"/>
      <c r="AA432" s="38"/>
      <c r="AB432" s="35"/>
      <c r="AC432" s="25"/>
      <c r="AD432" s="25"/>
      <c r="AE432" s="25"/>
      <c r="AF432" s="25"/>
      <c r="AG432" s="25"/>
      <c r="AH432" s="25"/>
      <c r="AI432" s="25"/>
      <c r="AJ432" s="45" t="str">
        <f t="array" ref="AJ432">IFERROR(INDEX('[1]Master Price'!$E:$E,MATCH(D432,'[1]Master Price'!$B:$B,0)),"0")</f>
        <v>0</v>
      </c>
      <c r="AK432" s="45">
        <f t="shared" si="33"/>
        <v>0</v>
      </c>
      <c r="AL432" s="46" t="str">
        <f t="shared" si="31"/>
        <v>0-day</v>
      </c>
      <c r="AM432" s="46" t="str">
        <f t="shared" si="34"/>
        <v>0-day</v>
      </c>
      <c r="AN432" s="46" t="str">
        <f t="shared" si="53"/>
        <v>0-day</v>
      </c>
      <c r="AO432" s="46" t="str">
        <f t="shared" si="54"/>
        <v>0-day</v>
      </c>
      <c r="AP432" s="46" t="str">
        <f t="shared" si="36"/>
        <v>0-day</v>
      </c>
      <c r="AQ432" s="46" t="str">
        <f t="shared" si="37"/>
        <v>0-day</v>
      </c>
      <c r="AR432" s="103"/>
      <c r="AS432" s="47" t="str">
        <f t="shared" si="38"/>
        <v/>
      </c>
      <c r="AT432" s="35">
        <f t="shared" si="52"/>
        <v>0</v>
      </c>
      <c r="AU432" s="48" t="e">
        <f t="shared" ca="1" si="39"/>
        <v>#NAME?</v>
      </c>
      <c r="AV432" s="48" t="e">
        <f t="shared" ca="1" si="40"/>
        <v>#NAME?</v>
      </c>
      <c r="AW432" s="49" t="e">
        <f t="shared" ca="1" si="41"/>
        <v>#NAME?</v>
      </c>
      <c r="AX432" s="48" t="e">
        <f t="shared" ca="1" si="42"/>
        <v>#NAME?</v>
      </c>
      <c r="AY432" s="49" t="str">
        <f t="shared" si="43"/>
        <v/>
      </c>
      <c r="AZ432" s="50" t="e">
        <f t="shared" ca="1" si="44"/>
        <v>#NAME?</v>
      </c>
      <c r="BA432" s="51" t="e">
        <f t="shared" ca="1" si="45"/>
        <v>#NAME?</v>
      </c>
      <c r="BB432" s="52" t="e">
        <f t="shared" ca="1" si="46"/>
        <v>#NAME?</v>
      </c>
      <c r="BC432" s="51" t="e">
        <f t="shared" ca="1" si="47"/>
        <v>#NAME?</v>
      </c>
      <c r="BD432" s="54" t="e">
        <f t="shared" ca="1" si="48"/>
        <v>#NAME?</v>
      </c>
      <c r="BE432" s="48" t="e">
        <f t="shared" ca="1" si="49"/>
        <v>#NAME?</v>
      </c>
      <c r="BF432" s="50" t="e">
        <f t="shared" ca="1" si="50"/>
        <v>#NAME?</v>
      </c>
      <c r="BG432" s="56" t="e">
        <f t="shared" ca="1" si="51"/>
        <v>#NAME?</v>
      </c>
      <c r="BH432" s="103"/>
      <c r="BI432" s="103"/>
      <c r="BJ432" s="103"/>
      <c r="BK432" s="103"/>
      <c r="BL432" s="103"/>
      <c r="BM432" s="103"/>
      <c r="BN432" s="24"/>
      <c r="BO432" s="24"/>
    </row>
    <row r="433" spans="1:67" ht="15.5">
      <c r="A433" s="25" t="str">
        <f t="shared" si="55"/>
        <v/>
      </c>
      <c r="B433" s="89"/>
      <c r="C433" s="25"/>
      <c r="D433" s="90"/>
      <c r="E433" s="90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36"/>
      <c r="S433" s="91"/>
      <c r="T433" s="36"/>
      <c r="U433" s="82"/>
      <c r="V433" s="25"/>
      <c r="W433" s="107"/>
      <c r="X433" s="109"/>
      <c r="Y433" s="109"/>
      <c r="Z433" s="36"/>
      <c r="AA433" s="38"/>
      <c r="AB433" s="35"/>
      <c r="AC433" s="25"/>
      <c r="AD433" s="25"/>
      <c r="AE433" s="44"/>
      <c r="AF433" s="94"/>
      <c r="AG433" s="25"/>
      <c r="AH433" s="25"/>
      <c r="AI433" s="25"/>
      <c r="AJ433" s="45" t="str">
        <f t="array" ref="AJ433">IFERROR(INDEX('[1]Master Price'!$E:$E,MATCH(D433,'[1]Master Price'!$B:$B,0)),"0")</f>
        <v>0</v>
      </c>
      <c r="AK433" s="45">
        <f t="shared" si="33"/>
        <v>0</v>
      </c>
      <c r="AL433" s="46" t="str">
        <f t="shared" si="31"/>
        <v>0-day</v>
      </c>
      <c r="AM433" s="46" t="str">
        <f t="shared" si="34"/>
        <v>0-day</v>
      </c>
      <c r="AN433" s="46" t="str">
        <f t="shared" si="53"/>
        <v>0-day</v>
      </c>
      <c r="AO433" s="46" t="str">
        <f t="shared" si="54"/>
        <v>0-day</v>
      </c>
      <c r="AP433" s="46" t="str">
        <f t="shared" si="36"/>
        <v>0-day</v>
      </c>
      <c r="AQ433" s="46" t="str">
        <f t="shared" si="37"/>
        <v>0-day</v>
      </c>
      <c r="AR433" s="103"/>
      <c r="AS433" s="47" t="str">
        <f t="shared" si="38"/>
        <v/>
      </c>
      <c r="AT433" s="35">
        <f t="shared" si="52"/>
        <v>0</v>
      </c>
      <c r="AU433" s="48" t="e">
        <f t="shared" ca="1" si="39"/>
        <v>#NAME?</v>
      </c>
      <c r="AV433" s="48" t="e">
        <f t="shared" ca="1" si="40"/>
        <v>#NAME?</v>
      </c>
      <c r="AW433" s="49" t="e">
        <f t="shared" ca="1" si="41"/>
        <v>#NAME?</v>
      </c>
      <c r="AX433" s="48" t="e">
        <f t="shared" ca="1" si="42"/>
        <v>#NAME?</v>
      </c>
      <c r="AY433" s="49" t="str">
        <f t="shared" si="43"/>
        <v/>
      </c>
      <c r="AZ433" s="50" t="e">
        <f t="shared" ca="1" si="44"/>
        <v>#NAME?</v>
      </c>
      <c r="BA433" s="51" t="e">
        <f t="shared" ca="1" si="45"/>
        <v>#NAME?</v>
      </c>
      <c r="BB433" s="52" t="e">
        <f t="shared" ca="1" si="46"/>
        <v>#NAME?</v>
      </c>
      <c r="BC433" s="51" t="e">
        <f t="shared" ca="1" si="47"/>
        <v>#NAME?</v>
      </c>
      <c r="BD433" s="54" t="e">
        <f t="shared" ca="1" si="48"/>
        <v>#NAME?</v>
      </c>
      <c r="BE433" s="48" t="e">
        <f t="shared" ca="1" si="49"/>
        <v>#NAME?</v>
      </c>
      <c r="BF433" s="50" t="e">
        <f t="shared" ca="1" si="50"/>
        <v>#NAME?</v>
      </c>
      <c r="BG433" s="56" t="e">
        <f t="shared" ca="1" si="51"/>
        <v>#NAME?</v>
      </c>
      <c r="BH433" s="103"/>
      <c r="BI433" s="103"/>
      <c r="BJ433" s="103"/>
      <c r="BK433" s="103"/>
      <c r="BL433" s="103"/>
      <c r="BM433" s="103"/>
      <c r="BN433" s="24"/>
      <c r="BO433" s="24"/>
    </row>
    <row r="434" spans="1:67" ht="15.5">
      <c r="A434" s="25" t="str">
        <f t="shared" si="55"/>
        <v/>
      </c>
      <c r="B434" s="89"/>
      <c r="C434" s="25"/>
      <c r="D434" s="90"/>
      <c r="E434" s="90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36"/>
      <c r="S434" s="91"/>
      <c r="T434" s="36"/>
      <c r="U434" s="82"/>
      <c r="V434" s="25"/>
      <c r="W434" s="107"/>
      <c r="X434" s="109"/>
      <c r="Y434" s="109"/>
      <c r="Z434" s="36"/>
      <c r="AA434" s="38"/>
      <c r="AB434" s="35"/>
      <c r="AC434" s="25"/>
      <c r="AD434" s="25"/>
      <c r="AE434" s="44"/>
      <c r="AF434" s="94"/>
      <c r="AG434" s="25"/>
      <c r="AH434" s="25"/>
      <c r="AI434" s="25"/>
      <c r="AJ434" s="45" t="str">
        <f t="array" ref="AJ434">IFERROR(INDEX('[1]Master Price'!$E:$E,MATCH(D434,'[1]Master Price'!$B:$B,0)),"0")</f>
        <v>0</v>
      </c>
      <c r="AK434" s="45">
        <f t="shared" si="33"/>
        <v>0</v>
      </c>
      <c r="AL434" s="46" t="str">
        <f t="shared" si="31"/>
        <v>0-day</v>
      </c>
      <c r="AM434" s="46" t="str">
        <f t="shared" si="34"/>
        <v>0-day</v>
      </c>
      <c r="AN434" s="46" t="str">
        <f t="shared" si="53"/>
        <v>0-day</v>
      </c>
      <c r="AO434" s="46" t="str">
        <f t="shared" si="54"/>
        <v>0-day</v>
      </c>
      <c r="AP434" s="46" t="str">
        <f t="shared" si="36"/>
        <v>0-day</v>
      </c>
      <c r="AQ434" s="46" t="str">
        <f t="shared" si="37"/>
        <v>0-day</v>
      </c>
      <c r="AR434" s="103"/>
      <c r="AS434" s="47" t="str">
        <f t="shared" si="38"/>
        <v/>
      </c>
      <c r="AT434" s="35">
        <f t="shared" si="52"/>
        <v>0</v>
      </c>
      <c r="AU434" s="48" t="e">
        <f t="shared" ca="1" si="39"/>
        <v>#NAME?</v>
      </c>
      <c r="AV434" s="48" t="e">
        <f t="shared" ca="1" si="40"/>
        <v>#NAME?</v>
      </c>
      <c r="AW434" s="49" t="e">
        <f t="shared" ca="1" si="41"/>
        <v>#NAME?</v>
      </c>
      <c r="AX434" s="48" t="e">
        <f t="shared" ca="1" si="42"/>
        <v>#NAME?</v>
      </c>
      <c r="AY434" s="49" t="str">
        <f t="shared" si="43"/>
        <v/>
      </c>
      <c r="AZ434" s="50" t="e">
        <f t="shared" ca="1" si="44"/>
        <v>#NAME?</v>
      </c>
      <c r="BA434" s="51" t="e">
        <f t="shared" ca="1" si="45"/>
        <v>#NAME?</v>
      </c>
      <c r="BB434" s="52" t="e">
        <f t="shared" ca="1" si="46"/>
        <v>#NAME?</v>
      </c>
      <c r="BC434" s="51" t="e">
        <f t="shared" ca="1" si="47"/>
        <v>#NAME?</v>
      </c>
      <c r="BD434" s="54" t="e">
        <f t="shared" ca="1" si="48"/>
        <v>#NAME?</v>
      </c>
      <c r="BE434" s="48" t="e">
        <f t="shared" ca="1" si="49"/>
        <v>#NAME?</v>
      </c>
      <c r="BF434" s="50" t="e">
        <f t="shared" ca="1" si="50"/>
        <v>#NAME?</v>
      </c>
      <c r="BG434" s="56" t="e">
        <f t="shared" ca="1" si="51"/>
        <v>#NAME?</v>
      </c>
      <c r="BH434" s="103"/>
      <c r="BI434" s="103"/>
      <c r="BJ434" s="103"/>
      <c r="BK434" s="103"/>
      <c r="BL434" s="103"/>
      <c r="BM434" s="103"/>
      <c r="BN434" s="24"/>
      <c r="BO434" s="24"/>
    </row>
    <row r="435" spans="1:67" ht="15.5">
      <c r="A435" s="25" t="str">
        <f t="shared" si="55"/>
        <v/>
      </c>
      <c r="B435" s="89"/>
      <c r="C435" s="25"/>
      <c r="D435" s="90"/>
      <c r="E435" s="90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36"/>
      <c r="S435" s="91"/>
      <c r="T435" s="36"/>
      <c r="U435" s="82"/>
      <c r="V435" s="25"/>
      <c r="W435" s="107"/>
      <c r="X435" s="109"/>
      <c r="Y435" s="109"/>
      <c r="Z435" s="36"/>
      <c r="AA435" s="38"/>
      <c r="AB435" s="35"/>
      <c r="AC435" s="25"/>
      <c r="AD435" s="25"/>
      <c r="AE435" s="44"/>
      <c r="AF435" s="94"/>
      <c r="AG435" s="25"/>
      <c r="AH435" s="25"/>
      <c r="AI435" s="25"/>
      <c r="AJ435" s="45" t="str">
        <f t="array" ref="AJ435">IFERROR(INDEX('[1]Master Price'!$E:$E,MATCH(D435,'[1]Master Price'!$B:$B,0)),"0")</f>
        <v>0</v>
      </c>
      <c r="AK435" s="45">
        <f t="shared" si="33"/>
        <v>0</v>
      </c>
      <c r="AL435" s="46" t="str">
        <f t="shared" si="31"/>
        <v>0-day</v>
      </c>
      <c r="AM435" s="46" t="str">
        <f t="shared" si="34"/>
        <v>0-day</v>
      </c>
      <c r="AN435" s="46" t="str">
        <f t="shared" si="53"/>
        <v>0-day</v>
      </c>
      <c r="AO435" s="46" t="str">
        <f t="shared" si="54"/>
        <v>0-day</v>
      </c>
      <c r="AP435" s="46" t="str">
        <f t="shared" si="36"/>
        <v>0-day</v>
      </c>
      <c r="AQ435" s="46" t="str">
        <f t="shared" si="37"/>
        <v>0-day</v>
      </c>
      <c r="AR435" s="103"/>
      <c r="AS435" s="47" t="str">
        <f t="shared" si="38"/>
        <v/>
      </c>
      <c r="AT435" s="35">
        <f t="shared" si="52"/>
        <v>0</v>
      </c>
      <c r="AU435" s="48" t="e">
        <f t="shared" ca="1" si="39"/>
        <v>#NAME?</v>
      </c>
      <c r="AV435" s="48" t="e">
        <f t="shared" ca="1" si="40"/>
        <v>#NAME?</v>
      </c>
      <c r="AW435" s="49" t="e">
        <f t="shared" ca="1" si="41"/>
        <v>#NAME?</v>
      </c>
      <c r="AX435" s="48" t="e">
        <f t="shared" ca="1" si="42"/>
        <v>#NAME?</v>
      </c>
      <c r="AY435" s="49" t="str">
        <f t="shared" si="43"/>
        <v/>
      </c>
      <c r="AZ435" s="50" t="e">
        <f t="shared" ca="1" si="44"/>
        <v>#NAME?</v>
      </c>
      <c r="BA435" s="51" t="e">
        <f t="shared" ca="1" si="45"/>
        <v>#NAME?</v>
      </c>
      <c r="BB435" s="52" t="e">
        <f t="shared" ca="1" si="46"/>
        <v>#NAME?</v>
      </c>
      <c r="BC435" s="51" t="e">
        <f t="shared" ca="1" si="47"/>
        <v>#NAME?</v>
      </c>
      <c r="BD435" s="54" t="e">
        <f t="shared" ca="1" si="48"/>
        <v>#NAME?</v>
      </c>
      <c r="BE435" s="48" t="e">
        <f t="shared" ca="1" si="49"/>
        <v>#NAME?</v>
      </c>
      <c r="BF435" s="50" t="e">
        <f t="shared" ca="1" si="50"/>
        <v>#NAME?</v>
      </c>
      <c r="BG435" s="56" t="e">
        <f t="shared" ca="1" si="51"/>
        <v>#NAME?</v>
      </c>
      <c r="BH435" s="103"/>
      <c r="BI435" s="103"/>
      <c r="BJ435" s="103"/>
      <c r="BK435" s="103"/>
      <c r="BL435" s="103"/>
      <c r="BM435" s="103"/>
      <c r="BN435" s="24"/>
      <c r="BO435" s="24"/>
    </row>
    <row r="436" spans="1:67" ht="15.5">
      <c r="A436" s="25" t="str">
        <f t="shared" si="55"/>
        <v/>
      </c>
      <c r="B436" s="89"/>
      <c r="C436" s="25"/>
      <c r="D436" s="90"/>
      <c r="E436" s="90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36"/>
      <c r="S436" s="91"/>
      <c r="T436" s="36"/>
      <c r="U436" s="82"/>
      <c r="V436" s="25"/>
      <c r="W436" s="107"/>
      <c r="X436" s="109"/>
      <c r="Y436" s="109"/>
      <c r="Z436" s="36"/>
      <c r="AA436" s="38"/>
      <c r="AB436" s="35"/>
      <c r="AC436" s="25"/>
      <c r="AD436" s="25"/>
      <c r="AE436" s="44"/>
      <c r="AF436" s="94"/>
      <c r="AG436" s="25"/>
      <c r="AH436" s="25"/>
      <c r="AI436" s="25"/>
      <c r="AJ436" s="45" t="str">
        <f t="array" ref="AJ436">IFERROR(INDEX('[1]Master Price'!$E:$E,MATCH(D436,'[1]Master Price'!$B:$B,0)),"0")</f>
        <v>0</v>
      </c>
      <c r="AK436" s="45">
        <f t="shared" si="33"/>
        <v>0</v>
      </c>
      <c r="AL436" s="46" t="str">
        <f t="shared" si="31"/>
        <v>0-day</v>
      </c>
      <c r="AM436" s="46" t="str">
        <f t="shared" si="34"/>
        <v>0-day</v>
      </c>
      <c r="AN436" s="46" t="str">
        <f t="shared" si="53"/>
        <v>0-day</v>
      </c>
      <c r="AO436" s="46" t="str">
        <f t="shared" si="54"/>
        <v>0-day</v>
      </c>
      <c r="AP436" s="46" t="str">
        <f t="shared" si="36"/>
        <v>0-day</v>
      </c>
      <c r="AQ436" s="46" t="str">
        <f t="shared" si="37"/>
        <v>0-day</v>
      </c>
      <c r="AR436" s="103"/>
      <c r="AS436" s="47" t="str">
        <f t="shared" si="38"/>
        <v/>
      </c>
      <c r="AT436" s="35">
        <f t="shared" si="52"/>
        <v>0</v>
      </c>
      <c r="AU436" s="48" t="e">
        <f t="shared" ca="1" si="39"/>
        <v>#NAME?</v>
      </c>
      <c r="AV436" s="48" t="e">
        <f t="shared" ca="1" si="40"/>
        <v>#NAME?</v>
      </c>
      <c r="AW436" s="49" t="e">
        <f t="shared" ca="1" si="41"/>
        <v>#NAME?</v>
      </c>
      <c r="AX436" s="48" t="e">
        <f t="shared" ca="1" si="42"/>
        <v>#NAME?</v>
      </c>
      <c r="AY436" s="49" t="str">
        <f t="shared" si="43"/>
        <v/>
      </c>
      <c r="AZ436" s="50" t="e">
        <f t="shared" ca="1" si="44"/>
        <v>#NAME?</v>
      </c>
      <c r="BA436" s="51" t="e">
        <f t="shared" ca="1" si="45"/>
        <v>#NAME?</v>
      </c>
      <c r="BB436" s="52" t="e">
        <f t="shared" ca="1" si="46"/>
        <v>#NAME?</v>
      </c>
      <c r="BC436" s="51" t="e">
        <f t="shared" ca="1" si="47"/>
        <v>#NAME?</v>
      </c>
      <c r="BD436" s="54" t="e">
        <f t="shared" ca="1" si="48"/>
        <v>#NAME?</v>
      </c>
      <c r="BE436" s="48" t="e">
        <f t="shared" ca="1" si="49"/>
        <v>#NAME?</v>
      </c>
      <c r="BF436" s="50" t="e">
        <f t="shared" ca="1" si="50"/>
        <v>#NAME?</v>
      </c>
      <c r="BG436" s="56" t="e">
        <f t="shared" ca="1" si="51"/>
        <v>#NAME?</v>
      </c>
      <c r="BH436" s="103"/>
      <c r="BI436" s="103"/>
      <c r="BJ436" s="103"/>
      <c r="BK436" s="103"/>
      <c r="BL436" s="103"/>
      <c r="BM436" s="103"/>
      <c r="BN436" s="24"/>
      <c r="BO436" s="24"/>
    </row>
    <row r="437" spans="1:67" ht="15.5">
      <c r="A437" s="25" t="str">
        <f t="shared" si="55"/>
        <v/>
      </c>
      <c r="B437" s="89"/>
      <c r="C437" s="25"/>
      <c r="D437" s="90"/>
      <c r="E437" s="90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36"/>
      <c r="S437" s="91"/>
      <c r="T437" s="36"/>
      <c r="U437" s="82"/>
      <c r="V437" s="25"/>
      <c r="W437" s="107"/>
      <c r="X437" s="109"/>
      <c r="Y437" s="109"/>
      <c r="Z437" s="36"/>
      <c r="AA437" s="38"/>
      <c r="AB437" s="35"/>
      <c r="AC437" s="25"/>
      <c r="AD437" s="25"/>
      <c r="AE437" s="44"/>
      <c r="AF437" s="94"/>
      <c r="AG437" s="25"/>
      <c r="AH437" s="25"/>
      <c r="AI437" s="25"/>
      <c r="AJ437" s="45" t="str">
        <f t="array" ref="AJ437">IFERROR(INDEX('[1]Master Price'!$E:$E,MATCH(D437,'[1]Master Price'!$B:$B,0)),"0")</f>
        <v>0</v>
      </c>
      <c r="AK437" s="45">
        <f t="shared" si="33"/>
        <v>0</v>
      </c>
      <c r="AL437" s="46" t="str">
        <f t="shared" si="31"/>
        <v>0-day</v>
      </c>
      <c r="AM437" s="46" t="str">
        <f t="shared" si="34"/>
        <v>0-day</v>
      </c>
      <c r="AN437" s="46" t="str">
        <f t="shared" si="53"/>
        <v>0-day</v>
      </c>
      <c r="AO437" s="46" t="str">
        <f t="shared" si="54"/>
        <v>0-day</v>
      </c>
      <c r="AP437" s="46" t="str">
        <f t="shared" si="36"/>
        <v>0-day</v>
      </c>
      <c r="AQ437" s="46" t="str">
        <f t="shared" si="37"/>
        <v>0-day</v>
      </c>
      <c r="AR437" s="103"/>
      <c r="AS437" s="47" t="str">
        <f t="shared" si="38"/>
        <v/>
      </c>
      <c r="AT437" s="35">
        <f t="shared" si="52"/>
        <v>0</v>
      </c>
      <c r="AU437" s="48" t="e">
        <f t="shared" ca="1" si="39"/>
        <v>#NAME?</v>
      </c>
      <c r="AV437" s="48" t="e">
        <f t="shared" ca="1" si="40"/>
        <v>#NAME?</v>
      </c>
      <c r="AW437" s="49" t="e">
        <f t="shared" ca="1" si="41"/>
        <v>#NAME?</v>
      </c>
      <c r="AX437" s="48" t="e">
        <f t="shared" ca="1" si="42"/>
        <v>#NAME?</v>
      </c>
      <c r="AY437" s="49" t="str">
        <f t="shared" si="43"/>
        <v/>
      </c>
      <c r="AZ437" s="50" t="e">
        <f t="shared" ca="1" si="44"/>
        <v>#NAME?</v>
      </c>
      <c r="BA437" s="51" t="e">
        <f t="shared" ca="1" si="45"/>
        <v>#NAME?</v>
      </c>
      <c r="BB437" s="52" t="e">
        <f t="shared" ca="1" si="46"/>
        <v>#NAME?</v>
      </c>
      <c r="BC437" s="51" t="e">
        <f t="shared" ca="1" si="47"/>
        <v>#NAME?</v>
      </c>
      <c r="BD437" s="54" t="e">
        <f t="shared" ca="1" si="48"/>
        <v>#NAME?</v>
      </c>
      <c r="BE437" s="48" t="e">
        <f t="shared" ca="1" si="49"/>
        <v>#NAME?</v>
      </c>
      <c r="BF437" s="50" t="e">
        <f t="shared" ca="1" si="50"/>
        <v>#NAME?</v>
      </c>
      <c r="BG437" s="56" t="e">
        <f t="shared" ca="1" si="51"/>
        <v>#NAME?</v>
      </c>
      <c r="BH437" s="103"/>
      <c r="BI437" s="103"/>
      <c r="BJ437" s="103"/>
      <c r="BK437" s="103"/>
      <c r="BL437" s="103"/>
      <c r="BM437" s="103"/>
      <c r="BN437" s="24"/>
      <c r="BO437" s="24"/>
    </row>
    <row r="438" spans="1:67" ht="15.5">
      <c r="A438" s="25" t="str">
        <f t="shared" si="55"/>
        <v/>
      </c>
      <c r="B438" s="89"/>
      <c r="C438" s="25"/>
      <c r="D438" s="90"/>
      <c r="E438" s="90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36"/>
      <c r="S438" s="91"/>
      <c r="T438" s="36"/>
      <c r="U438" s="82"/>
      <c r="V438" s="25"/>
      <c r="W438" s="107"/>
      <c r="X438" s="109"/>
      <c r="Y438" s="109"/>
      <c r="Z438" s="36"/>
      <c r="AA438" s="38"/>
      <c r="AB438" s="35"/>
      <c r="AC438" s="25"/>
      <c r="AD438" s="25"/>
      <c r="AE438" s="44"/>
      <c r="AF438" s="94"/>
      <c r="AG438" s="25"/>
      <c r="AH438" s="25"/>
      <c r="AI438" s="25"/>
      <c r="AJ438" s="45" t="str">
        <f t="array" ref="AJ438">IFERROR(INDEX('[1]Master Price'!$E:$E,MATCH(D438,'[1]Master Price'!$B:$B,0)),"0")</f>
        <v>0</v>
      </c>
      <c r="AK438" s="45">
        <f t="shared" si="33"/>
        <v>0</v>
      </c>
      <c r="AL438" s="46" t="str">
        <f t="shared" si="31"/>
        <v>0-day</v>
      </c>
      <c r="AM438" s="46" t="str">
        <f t="shared" si="34"/>
        <v>0-day</v>
      </c>
      <c r="AN438" s="46" t="str">
        <f t="shared" si="53"/>
        <v>0-day</v>
      </c>
      <c r="AO438" s="46" t="str">
        <f t="shared" si="54"/>
        <v>0-day</v>
      </c>
      <c r="AP438" s="46" t="str">
        <f t="shared" si="36"/>
        <v>0-day</v>
      </c>
      <c r="AQ438" s="46" t="str">
        <f t="shared" si="37"/>
        <v>0-day</v>
      </c>
      <c r="AR438" s="103"/>
      <c r="AS438" s="47" t="str">
        <f t="shared" si="38"/>
        <v/>
      </c>
      <c r="AT438" s="35">
        <f t="shared" si="52"/>
        <v>0</v>
      </c>
      <c r="AU438" s="48" t="e">
        <f t="shared" ca="1" si="39"/>
        <v>#NAME?</v>
      </c>
      <c r="AV438" s="48" t="e">
        <f t="shared" ca="1" si="40"/>
        <v>#NAME?</v>
      </c>
      <c r="AW438" s="49" t="e">
        <f t="shared" ca="1" si="41"/>
        <v>#NAME?</v>
      </c>
      <c r="AX438" s="48" t="e">
        <f t="shared" ca="1" si="42"/>
        <v>#NAME?</v>
      </c>
      <c r="AY438" s="49" t="str">
        <f t="shared" si="43"/>
        <v/>
      </c>
      <c r="AZ438" s="50" t="e">
        <f t="shared" ca="1" si="44"/>
        <v>#NAME?</v>
      </c>
      <c r="BA438" s="51" t="e">
        <f t="shared" ca="1" si="45"/>
        <v>#NAME?</v>
      </c>
      <c r="BB438" s="52" t="e">
        <f t="shared" ca="1" si="46"/>
        <v>#NAME?</v>
      </c>
      <c r="BC438" s="51" t="e">
        <f t="shared" ca="1" si="47"/>
        <v>#NAME?</v>
      </c>
      <c r="BD438" s="54" t="e">
        <f t="shared" ca="1" si="48"/>
        <v>#NAME?</v>
      </c>
      <c r="BE438" s="48" t="e">
        <f t="shared" ca="1" si="49"/>
        <v>#NAME?</v>
      </c>
      <c r="BF438" s="50" t="e">
        <f t="shared" ca="1" si="50"/>
        <v>#NAME?</v>
      </c>
      <c r="BG438" s="56" t="e">
        <f t="shared" ca="1" si="51"/>
        <v>#NAME?</v>
      </c>
      <c r="BH438" s="103"/>
      <c r="BI438" s="103"/>
      <c r="BJ438" s="103"/>
      <c r="BK438" s="103"/>
      <c r="BL438" s="103"/>
      <c r="BM438" s="103"/>
      <c r="BN438" s="24"/>
      <c r="BO438" s="24"/>
    </row>
    <row r="439" spans="1:67" ht="15.5">
      <c r="A439" s="25" t="str">
        <f t="shared" si="55"/>
        <v/>
      </c>
      <c r="B439" s="89"/>
      <c r="C439" s="25"/>
      <c r="D439" s="90"/>
      <c r="E439" s="90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36"/>
      <c r="S439" s="91"/>
      <c r="T439" s="36"/>
      <c r="U439" s="82"/>
      <c r="V439" s="25"/>
      <c r="W439" s="107"/>
      <c r="X439" s="109"/>
      <c r="Y439" s="109"/>
      <c r="Z439" s="36"/>
      <c r="AA439" s="38"/>
      <c r="AB439" s="35"/>
      <c r="AC439" s="25"/>
      <c r="AD439" s="25"/>
      <c r="AE439" s="44"/>
      <c r="AF439" s="94"/>
      <c r="AG439" s="25"/>
      <c r="AH439" s="25"/>
      <c r="AI439" s="25"/>
      <c r="AJ439" s="45" t="str">
        <f t="array" ref="AJ439">IFERROR(INDEX('[1]Master Price'!$E:$E,MATCH(D439,'[1]Master Price'!$B:$B,0)),"0")</f>
        <v>0</v>
      </c>
      <c r="AK439" s="45">
        <f t="shared" si="33"/>
        <v>0</v>
      </c>
      <c r="AL439" s="46" t="str">
        <f t="shared" si="31"/>
        <v>0-day</v>
      </c>
      <c r="AM439" s="46" t="str">
        <f t="shared" si="34"/>
        <v>0-day</v>
      </c>
      <c r="AN439" s="46" t="str">
        <f t="shared" si="53"/>
        <v>0-day</v>
      </c>
      <c r="AO439" s="46" t="str">
        <f t="shared" si="54"/>
        <v>0-day</v>
      </c>
      <c r="AP439" s="46" t="str">
        <f t="shared" si="36"/>
        <v>0-day</v>
      </c>
      <c r="AQ439" s="46" t="str">
        <f t="shared" si="37"/>
        <v>0-day</v>
      </c>
      <c r="AR439" s="103"/>
      <c r="AS439" s="47" t="str">
        <f t="shared" si="38"/>
        <v/>
      </c>
      <c r="AT439" s="35">
        <f t="shared" si="52"/>
        <v>0</v>
      </c>
      <c r="AU439" s="48" t="e">
        <f t="shared" ca="1" si="39"/>
        <v>#NAME?</v>
      </c>
      <c r="AV439" s="48" t="e">
        <f t="shared" ca="1" si="40"/>
        <v>#NAME?</v>
      </c>
      <c r="AW439" s="49" t="e">
        <f t="shared" ca="1" si="41"/>
        <v>#NAME?</v>
      </c>
      <c r="AX439" s="48" t="e">
        <f t="shared" ca="1" si="42"/>
        <v>#NAME?</v>
      </c>
      <c r="AY439" s="49" t="str">
        <f t="shared" si="43"/>
        <v/>
      </c>
      <c r="AZ439" s="50" t="e">
        <f t="shared" ca="1" si="44"/>
        <v>#NAME?</v>
      </c>
      <c r="BA439" s="51" t="e">
        <f t="shared" ca="1" si="45"/>
        <v>#NAME?</v>
      </c>
      <c r="BB439" s="52" t="e">
        <f t="shared" ca="1" si="46"/>
        <v>#NAME?</v>
      </c>
      <c r="BC439" s="51" t="e">
        <f t="shared" ca="1" si="47"/>
        <v>#NAME?</v>
      </c>
      <c r="BD439" s="54" t="e">
        <f t="shared" ca="1" si="48"/>
        <v>#NAME?</v>
      </c>
      <c r="BE439" s="48" t="e">
        <f t="shared" ca="1" si="49"/>
        <v>#NAME?</v>
      </c>
      <c r="BF439" s="50" t="e">
        <f t="shared" ca="1" si="50"/>
        <v>#NAME?</v>
      </c>
      <c r="BG439" s="56" t="e">
        <f t="shared" ca="1" si="51"/>
        <v>#NAME?</v>
      </c>
      <c r="BH439" s="103"/>
      <c r="BI439" s="103"/>
      <c r="BJ439" s="103"/>
      <c r="BK439" s="103"/>
      <c r="BL439" s="103"/>
      <c r="BM439" s="103"/>
      <c r="BN439" s="24"/>
      <c r="BO439" s="24"/>
    </row>
    <row r="440" spans="1:67" ht="15.5">
      <c r="A440" s="25" t="str">
        <f t="shared" si="55"/>
        <v/>
      </c>
      <c r="B440" s="89"/>
      <c r="C440" s="25"/>
      <c r="D440" s="90"/>
      <c r="E440" s="90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36"/>
      <c r="S440" s="91"/>
      <c r="T440" s="36"/>
      <c r="U440" s="82"/>
      <c r="V440" s="25"/>
      <c r="W440" s="107"/>
      <c r="X440" s="109"/>
      <c r="Y440" s="109"/>
      <c r="Z440" s="36"/>
      <c r="AA440" s="38"/>
      <c r="AB440" s="35"/>
      <c r="AC440" s="25"/>
      <c r="AD440" s="25"/>
      <c r="AE440" s="44"/>
      <c r="AF440" s="94"/>
      <c r="AG440" s="25"/>
      <c r="AH440" s="25"/>
      <c r="AI440" s="25"/>
      <c r="AJ440" s="45" t="str">
        <f t="array" ref="AJ440">IFERROR(INDEX('[1]Master Price'!$E:$E,MATCH(D440,'[1]Master Price'!$B:$B,0)),"0")</f>
        <v>0</v>
      </c>
      <c r="AK440" s="45">
        <f t="shared" si="33"/>
        <v>0</v>
      </c>
      <c r="AL440" s="46" t="str">
        <f t="shared" si="31"/>
        <v>0-day</v>
      </c>
      <c r="AM440" s="46" t="str">
        <f t="shared" si="34"/>
        <v>0-day</v>
      </c>
      <c r="AN440" s="46" t="str">
        <f t="shared" si="53"/>
        <v>0-day</v>
      </c>
      <c r="AO440" s="46" t="str">
        <f t="shared" si="54"/>
        <v>0-day</v>
      </c>
      <c r="AP440" s="46" t="str">
        <f t="shared" si="36"/>
        <v>0-day</v>
      </c>
      <c r="AQ440" s="46" t="str">
        <f t="shared" si="37"/>
        <v>0-day</v>
      </c>
      <c r="AR440" s="103"/>
      <c r="AS440" s="47" t="str">
        <f t="shared" si="38"/>
        <v/>
      </c>
      <c r="AT440" s="35">
        <f t="shared" si="52"/>
        <v>0</v>
      </c>
      <c r="AU440" s="48" t="e">
        <f t="shared" ca="1" si="39"/>
        <v>#NAME?</v>
      </c>
      <c r="AV440" s="48" t="e">
        <f t="shared" ca="1" si="40"/>
        <v>#NAME?</v>
      </c>
      <c r="AW440" s="49" t="e">
        <f t="shared" ca="1" si="41"/>
        <v>#NAME?</v>
      </c>
      <c r="AX440" s="48" t="e">
        <f t="shared" ca="1" si="42"/>
        <v>#NAME?</v>
      </c>
      <c r="AY440" s="49" t="str">
        <f t="shared" si="43"/>
        <v/>
      </c>
      <c r="AZ440" s="50" t="e">
        <f t="shared" ca="1" si="44"/>
        <v>#NAME?</v>
      </c>
      <c r="BA440" s="51" t="e">
        <f t="shared" ca="1" si="45"/>
        <v>#NAME?</v>
      </c>
      <c r="BB440" s="52" t="e">
        <f t="shared" ca="1" si="46"/>
        <v>#NAME?</v>
      </c>
      <c r="BC440" s="51" t="e">
        <f t="shared" ca="1" si="47"/>
        <v>#NAME?</v>
      </c>
      <c r="BD440" s="54" t="e">
        <f t="shared" ca="1" si="48"/>
        <v>#NAME?</v>
      </c>
      <c r="BE440" s="48" t="e">
        <f t="shared" ca="1" si="49"/>
        <v>#NAME?</v>
      </c>
      <c r="BF440" s="50" t="e">
        <f t="shared" ca="1" si="50"/>
        <v>#NAME?</v>
      </c>
      <c r="BG440" s="56" t="e">
        <f t="shared" ca="1" si="51"/>
        <v>#NAME?</v>
      </c>
      <c r="BH440" s="103"/>
      <c r="BI440" s="103"/>
      <c r="BJ440" s="103"/>
      <c r="BK440" s="103"/>
      <c r="BL440" s="103"/>
      <c r="BM440" s="103"/>
      <c r="BN440" s="24"/>
      <c r="BO440" s="24"/>
    </row>
    <row r="441" spans="1:67" ht="15.5">
      <c r="A441" s="25" t="str">
        <f t="shared" si="55"/>
        <v/>
      </c>
      <c r="B441" s="89"/>
      <c r="C441" s="25"/>
      <c r="D441" s="90"/>
      <c r="E441" s="90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36"/>
      <c r="S441" s="91"/>
      <c r="T441" s="36"/>
      <c r="U441" s="82"/>
      <c r="V441" s="25"/>
      <c r="W441" s="107"/>
      <c r="X441" s="109"/>
      <c r="Y441" s="109"/>
      <c r="Z441" s="36"/>
      <c r="AA441" s="38"/>
      <c r="AB441" s="35"/>
      <c r="AC441" s="25"/>
      <c r="AD441" s="25"/>
      <c r="AE441" s="44"/>
      <c r="AF441" s="94"/>
      <c r="AG441" s="25"/>
      <c r="AH441" s="25"/>
      <c r="AI441" s="25"/>
      <c r="AJ441" s="45" t="str">
        <f t="array" ref="AJ441">IFERROR(INDEX('[1]Master Price'!$E:$E,MATCH(D441,'[1]Master Price'!$B:$B,0)),"0")</f>
        <v>0</v>
      </c>
      <c r="AK441" s="45">
        <f t="shared" si="33"/>
        <v>0</v>
      </c>
      <c r="AL441" s="46" t="str">
        <f t="shared" si="31"/>
        <v>0-day</v>
      </c>
      <c r="AM441" s="46" t="str">
        <f t="shared" si="34"/>
        <v>0-day</v>
      </c>
      <c r="AN441" s="46" t="str">
        <f t="shared" si="53"/>
        <v>0-day</v>
      </c>
      <c r="AO441" s="46" t="str">
        <f t="shared" si="54"/>
        <v>0-day</v>
      </c>
      <c r="AP441" s="46" t="str">
        <f t="shared" si="36"/>
        <v>0-day</v>
      </c>
      <c r="AQ441" s="46" t="str">
        <f t="shared" si="37"/>
        <v>0-day</v>
      </c>
      <c r="AR441" s="103"/>
      <c r="AS441" s="47" t="str">
        <f t="shared" si="38"/>
        <v/>
      </c>
      <c r="AT441" s="35">
        <f t="shared" si="52"/>
        <v>0</v>
      </c>
      <c r="AU441" s="48" t="e">
        <f t="shared" ca="1" si="39"/>
        <v>#NAME?</v>
      </c>
      <c r="AV441" s="48" t="e">
        <f t="shared" ca="1" si="40"/>
        <v>#NAME?</v>
      </c>
      <c r="AW441" s="49" t="e">
        <f t="shared" ca="1" si="41"/>
        <v>#NAME?</v>
      </c>
      <c r="AX441" s="48" t="e">
        <f t="shared" ca="1" si="42"/>
        <v>#NAME?</v>
      </c>
      <c r="AY441" s="49" t="str">
        <f t="shared" si="43"/>
        <v/>
      </c>
      <c r="AZ441" s="50" t="e">
        <f t="shared" ca="1" si="44"/>
        <v>#NAME?</v>
      </c>
      <c r="BA441" s="51" t="e">
        <f t="shared" ca="1" si="45"/>
        <v>#NAME?</v>
      </c>
      <c r="BB441" s="52" t="e">
        <f t="shared" ca="1" si="46"/>
        <v>#NAME?</v>
      </c>
      <c r="BC441" s="51" t="e">
        <f t="shared" ca="1" si="47"/>
        <v>#NAME?</v>
      </c>
      <c r="BD441" s="54" t="e">
        <f t="shared" ca="1" si="48"/>
        <v>#NAME?</v>
      </c>
      <c r="BE441" s="48" t="e">
        <f t="shared" ca="1" si="49"/>
        <v>#NAME?</v>
      </c>
      <c r="BF441" s="50" t="e">
        <f t="shared" ca="1" si="50"/>
        <v>#NAME?</v>
      </c>
      <c r="BG441" s="56" t="e">
        <f t="shared" ca="1" si="51"/>
        <v>#NAME?</v>
      </c>
      <c r="BH441" s="103"/>
      <c r="BI441" s="103"/>
      <c r="BJ441" s="103"/>
      <c r="BK441" s="103"/>
      <c r="BL441" s="103"/>
      <c r="BM441" s="103"/>
      <c r="BN441" s="24"/>
      <c r="BO441" s="24"/>
    </row>
    <row r="442" spans="1:67" ht="15.5">
      <c r="A442" s="25" t="str">
        <f t="shared" si="55"/>
        <v/>
      </c>
      <c r="B442" s="89"/>
      <c r="C442" s="25"/>
      <c r="D442" s="90"/>
      <c r="E442" s="90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36"/>
      <c r="S442" s="91"/>
      <c r="T442" s="36"/>
      <c r="U442" s="82"/>
      <c r="V442" s="25"/>
      <c r="W442" s="107"/>
      <c r="X442" s="109"/>
      <c r="Y442" s="109"/>
      <c r="Z442" s="36"/>
      <c r="AA442" s="38"/>
      <c r="AB442" s="35"/>
      <c r="AC442" s="25"/>
      <c r="AD442" s="25"/>
      <c r="AE442" s="44"/>
      <c r="AF442" s="94"/>
      <c r="AG442" s="25"/>
      <c r="AH442" s="25"/>
      <c r="AI442" s="25"/>
      <c r="AJ442" s="45" t="str">
        <f t="array" ref="AJ442">IFERROR(INDEX('[1]Master Price'!$E:$E,MATCH(D442,'[1]Master Price'!$B:$B,0)),"0")</f>
        <v>0</v>
      </c>
      <c r="AK442" s="45">
        <f t="shared" si="33"/>
        <v>0</v>
      </c>
      <c r="AL442" s="46" t="str">
        <f t="shared" si="31"/>
        <v>0-day</v>
      </c>
      <c r="AM442" s="46" t="str">
        <f t="shared" si="34"/>
        <v>0-day</v>
      </c>
      <c r="AN442" s="46" t="str">
        <f t="shared" si="53"/>
        <v>0-day</v>
      </c>
      <c r="AO442" s="46" t="str">
        <f t="shared" si="54"/>
        <v>0-day</v>
      </c>
      <c r="AP442" s="46" t="str">
        <f t="shared" si="36"/>
        <v>0-day</v>
      </c>
      <c r="AQ442" s="46" t="str">
        <f t="shared" si="37"/>
        <v>0-day</v>
      </c>
      <c r="AR442" s="103"/>
      <c r="AS442" s="47" t="str">
        <f t="shared" si="38"/>
        <v/>
      </c>
      <c r="AT442" s="35">
        <f t="shared" si="52"/>
        <v>0</v>
      </c>
      <c r="AU442" s="48" t="e">
        <f t="shared" ca="1" si="39"/>
        <v>#NAME?</v>
      </c>
      <c r="AV442" s="48" t="e">
        <f t="shared" ca="1" si="40"/>
        <v>#NAME?</v>
      </c>
      <c r="AW442" s="49" t="e">
        <f t="shared" ca="1" si="41"/>
        <v>#NAME?</v>
      </c>
      <c r="AX442" s="48" t="e">
        <f t="shared" ca="1" si="42"/>
        <v>#NAME?</v>
      </c>
      <c r="AY442" s="49" t="str">
        <f t="shared" si="43"/>
        <v/>
      </c>
      <c r="AZ442" s="50" t="e">
        <f t="shared" ca="1" si="44"/>
        <v>#NAME?</v>
      </c>
      <c r="BA442" s="51" t="e">
        <f t="shared" ca="1" si="45"/>
        <v>#NAME?</v>
      </c>
      <c r="BB442" s="52" t="e">
        <f t="shared" ca="1" si="46"/>
        <v>#NAME?</v>
      </c>
      <c r="BC442" s="51" t="e">
        <f t="shared" ca="1" si="47"/>
        <v>#NAME?</v>
      </c>
      <c r="BD442" s="54" t="e">
        <f t="shared" ca="1" si="48"/>
        <v>#NAME?</v>
      </c>
      <c r="BE442" s="48" t="e">
        <f t="shared" ca="1" si="49"/>
        <v>#NAME?</v>
      </c>
      <c r="BF442" s="50" t="e">
        <f t="shared" ca="1" si="50"/>
        <v>#NAME?</v>
      </c>
      <c r="BG442" s="56" t="e">
        <f t="shared" ca="1" si="51"/>
        <v>#NAME?</v>
      </c>
      <c r="BH442" s="103"/>
      <c r="BI442" s="103"/>
      <c r="BJ442" s="103"/>
      <c r="BK442" s="103"/>
      <c r="BL442" s="103"/>
      <c r="BM442" s="103"/>
      <c r="BN442" s="24"/>
      <c r="BO442" s="24"/>
    </row>
    <row r="443" spans="1:67" ht="15.5">
      <c r="A443" s="25" t="str">
        <f t="shared" si="55"/>
        <v/>
      </c>
      <c r="B443" s="89"/>
      <c r="C443" s="25"/>
      <c r="D443" s="90"/>
      <c r="E443" s="90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36"/>
      <c r="S443" s="91"/>
      <c r="T443" s="36"/>
      <c r="U443" s="82"/>
      <c r="V443" s="25"/>
      <c r="W443" s="107"/>
      <c r="X443" s="109"/>
      <c r="Y443" s="109"/>
      <c r="Z443" s="36"/>
      <c r="AA443" s="38"/>
      <c r="AB443" s="35"/>
      <c r="AC443" s="25"/>
      <c r="AD443" s="25"/>
      <c r="AE443" s="44"/>
      <c r="AF443" s="94"/>
      <c r="AG443" s="25"/>
      <c r="AH443" s="25"/>
      <c r="AI443" s="25"/>
      <c r="AJ443" s="45" t="str">
        <f t="array" ref="AJ443">IFERROR(INDEX('[1]Master Price'!$E:$E,MATCH(D443,'[1]Master Price'!$B:$B,0)),"0")</f>
        <v>0</v>
      </c>
      <c r="AK443" s="45">
        <f t="shared" si="33"/>
        <v>0</v>
      </c>
      <c r="AL443" s="46" t="str">
        <f t="shared" si="31"/>
        <v>0-day</v>
      </c>
      <c r="AM443" s="46" t="str">
        <f t="shared" si="34"/>
        <v>0-day</v>
      </c>
      <c r="AN443" s="46" t="str">
        <f t="shared" si="53"/>
        <v>0-day</v>
      </c>
      <c r="AO443" s="46" t="str">
        <f t="shared" si="54"/>
        <v>0-day</v>
      </c>
      <c r="AP443" s="46" t="str">
        <f t="shared" si="36"/>
        <v>0-day</v>
      </c>
      <c r="AQ443" s="46" t="str">
        <f t="shared" si="37"/>
        <v>0-day</v>
      </c>
      <c r="AR443" s="103"/>
      <c r="AS443" s="47" t="str">
        <f t="shared" si="38"/>
        <v/>
      </c>
      <c r="AT443" s="35">
        <f t="shared" si="52"/>
        <v>0</v>
      </c>
      <c r="AU443" s="48" t="e">
        <f t="shared" ca="1" si="39"/>
        <v>#NAME?</v>
      </c>
      <c r="AV443" s="48" t="e">
        <f t="shared" ca="1" si="40"/>
        <v>#NAME?</v>
      </c>
      <c r="AW443" s="49" t="e">
        <f t="shared" ca="1" si="41"/>
        <v>#NAME?</v>
      </c>
      <c r="AX443" s="48" t="e">
        <f t="shared" ca="1" si="42"/>
        <v>#NAME?</v>
      </c>
      <c r="AY443" s="49" t="str">
        <f t="shared" si="43"/>
        <v/>
      </c>
      <c r="AZ443" s="50" t="e">
        <f t="shared" ca="1" si="44"/>
        <v>#NAME?</v>
      </c>
      <c r="BA443" s="51" t="e">
        <f t="shared" ca="1" si="45"/>
        <v>#NAME?</v>
      </c>
      <c r="BB443" s="52" t="e">
        <f t="shared" ca="1" si="46"/>
        <v>#NAME?</v>
      </c>
      <c r="BC443" s="51" t="e">
        <f t="shared" ca="1" si="47"/>
        <v>#NAME?</v>
      </c>
      <c r="BD443" s="54" t="e">
        <f t="shared" ca="1" si="48"/>
        <v>#NAME?</v>
      </c>
      <c r="BE443" s="48" t="e">
        <f t="shared" ca="1" si="49"/>
        <v>#NAME?</v>
      </c>
      <c r="BF443" s="50" t="e">
        <f t="shared" ca="1" si="50"/>
        <v>#NAME?</v>
      </c>
      <c r="BG443" s="56" t="e">
        <f t="shared" ca="1" si="51"/>
        <v>#NAME?</v>
      </c>
      <c r="BH443" s="103"/>
      <c r="BI443" s="103"/>
      <c r="BJ443" s="103"/>
      <c r="BK443" s="103"/>
      <c r="BL443" s="103"/>
      <c r="BM443" s="103"/>
      <c r="BN443" s="24"/>
      <c r="BO443" s="24"/>
    </row>
    <row r="444" spans="1:67" ht="15.5">
      <c r="A444" s="25" t="str">
        <f t="shared" si="55"/>
        <v/>
      </c>
      <c r="B444" s="89"/>
      <c r="C444" s="25"/>
      <c r="D444" s="90"/>
      <c r="E444" s="90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36"/>
      <c r="S444" s="91"/>
      <c r="T444" s="36"/>
      <c r="U444" s="82"/>
      <c r="V444" s="25"/>
      <c r="W444" s="107"/>
      <c r="X444" s="109"/>
      <c r="Y444" s="109"/>
      <c r="Z444" s="36"/>
      <c r="AA444" s="38"/>
      <c r="AB444" s="35"/>
      <c r="AC444" s="25"/>
      <c r="AD444" s="25"/>
      <c r="AE444" s="44"/>
      <c r="AF444" s="94"/>
      <c r="AG444" s="25"/>
      <c r="AH444" s="25"/>
      <c r="AI444" s="25"/>
      <c r="AJ444" s="45" t="str">
        <f t="array" ref="AJ444">IFERROR(INDEX('[1]Master Price'!$E:$E,MATCH(D444,'[1]Master Price'!$B:$B,0)),"0")</f>
        <v>0</v>
      </c>
      <c r="AK444" s="45">
        <f t="shared" si="33"/>
        <v>0</v>
      </c>
      <c r="AL444" s="46" t="str">
        <f t="shared" si="31"/>
        <v>0-day</v>
      </c>
      <c r="AM444" s="46" t="str">
        <f t="shared" si="34"/>
        <v>0-day</v>
      </c>
      <c r="AN444" s="46" t="str">
        <f t="shared" si="53"/>
        <v>0-day</v>
      </c>
      <c r="AO444" s="46" t="str">
        <f t="shared" si="54"/>
        <v>0-day</v>
      </c>
      <c r="AP444" s="46" t="str">
        <f t="shared" si="36"/>
        <v>0-day</v>
      </c>
      <c r="AQ444" s="46" t="str">
        <f t="shared" si="37"/>
        <v>0-day</v>
      </c>
      <c r="AR444" s="103"/>
      <c r="AS444" s="47" t="str">
        <f t="shared" si="38"/>
        <v/>
      </c>
      <c r="AT444" s="35">
        <f t="shared" si="52"/>
        <v>0</v>
      </c>
      <c r="AU444" s="48" t="e">
        <f t="shared" ca="1" si="39"/>
        <v>#NAME?</v>
      </c>
      <c r="AV444" s="48" t="e">
        <f t="shared" ca="1" si="40"/>
        <v>#NAME?</v>
      </c>
      <c r="AW444" s="49" t="e">
        <f t="shared" ca="1" si="41"/>
        <v>#NAME?</v>
      </c>
      <c r="AX444" s="48" t="e">
        <f t="shared" ca="1" si="42"/>
        <v>#NAME?</v>
      </c>
      <c r="AY444" s="49" t="str">
        <f t="shared" si="43"/>
        <v/>
      </c>
      <c r="AZ444" s="50" t="e">
        <f t="shared" ca="1" si="44"/>
        <v>#NAME?</v>
      </c>
      <c r="BA444" s="51" t="e">
        <f t="shared" ca="1" si="45"/>
        <v>#NAME?</v>
      </c>
      <c r="BB444" s="52" t="e">
        <f t="shared" ca="1" si="46"/>
        <v>#NAME?</v>
      </c>
      <c r="BC444" s="51" t="e">
        <f t="shared" ca="1" si="47"/>
        <v>#NAME?</v>
      </c>
      <c r="BD444" s="54" t="e">
        <f t="shared" ca="1" si="48"/>
        <v>#NAME?</v>
      </c>
      <c r="BE444" s="48" t="e">
        <f t="shared" ca="1" si="49"/>
        <v>#NAME?</v>
      </c>
      <c r="BF444" s="50" t="e">
        <f t="shared" ca="1" si="50"/>
        <v>#NAME?</v>
      </c>
      <c r="BG444" s="56" t="e">
        <f t="shared" ca="1" si="51"/>
        <v>#NAME?</v>
      </c>
      <c r="BH444" s="103"/>
      <c r="BI444" s="103"/>
      <c r="BJ444" s="103"/>
      <c r="BK444" s="103"/>
      <c r="BL444" s="103"/>
      <c r="BM444" s="103"/>
      <c r="BN444" s="24"/>
      <c r="BO444" s="24"/>
    </row>
    <row r="445" spans="1:67" ht="15.5">
      <c r="A445" s="25" t="str">
        <f t="shared" si="55"/>
        <v/>
      </c>
      <c r="B445" s="89"/>
      <c r="C445" s="25"/>
      <c r="D445" s="90"/>
      <c r="E445" s="90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36"/>
      <c r="S445" s="91"/>
      <c r="T445" s="36"/>
      <c r="U445" s="82"/>
      <c r="V445" s="25"/>
      <c r="W445" s="107"/>
      <c r="X445" s="109"/>
      <c r="Y445" s="109"/>
      <c r="Z445" s="36"/>
      <c r="AA445" s="38"/>
      <c r="AB445" s="35"/>
      <c r="AC445" s="25"/>
      <c r="AD445" s="25"/>
      <c r="AE445" s="44"/>
      <c r="AF445" s="94"/>
      <c r="AG445" s="25"/>
      <c r="AH445" s="25"/>
      <c r="AI445" s="25"/>
      <c r="AJ445" s="45" t="str">
        <f t="array" ref="AJ445">IFERROR(INDEX('[1]Master Price'!$E:$E,MATCH(D445,'[1]Master Price'!$B:$B,0)),"0")</f>
        <v>0</v>
      </c>
      <c r="AK445" s="45">
        <f t="shared" si="33"/>
        <v>0</v>
      </c>
      <c r="AL445" s="46" t="str">
        <f t="shared" si="31"/>
        <v>0-day</v>
      </c>
      <c r="AM445" s="46" t="str">
        <f t="shared" si="34"/>
        <v>0-day</v>
      </c>
      <c r="AN445" s="46" t="str">
        <f t="shared" si="53"/>
        <v>0-day</v>
      </c>
      <c r="AO445" s="46" t="str">
        <f t="shared" si="54"/>
        <v>0-day</v>
      </c>
      <c r="AP445" s="46" t="str">
        <f t="shared" si="36"/>
        <v>0-day</v>
      </c>
      <c r="AQ445" s="46" t="str">
        <f t="shared" si="37"/>
        <v>0-day</v>
      </c>
      <c r="AR445" s="103"/>
      <c r="AS445" s="47" t="str">
        <f t="shared" si="38"/>
        <v/>
      </c>
      <c r="AT445" s="35">
        <f t="shared" si="52"/>
        <v>0</v>
      </c>
      <c r="AU445" s="48" t="e">
        <f t="shared" ca="1" si="39"/>
        <v>#NAME?</v>
      </c>
      <c r="AV445" s="48" t="e">
        <f t="shared" ca="1" si="40"/>
        <v>#NAME?</v>
      </c>
      <c r="AW445" s="49" t="e">
        <f t="shared" ca="1" si="41"/>
        <v>#NAME?</v>
      </c>
      <c r="AX445" s="48" t="e">
        <f t="shared" ca="1" si="42"/>
        <v>#NAME?</v>
      </c>
      <c r="AY445" s="49" t="str">
        <f t="shared" si="43"/>
        <v/>
      </c>
      <c r="AZ445" s="50" t="e">
        <f t="shared" ca="1" si="44"/>
        <v>#NAME?</v>
      </c>
      <c r="BA445" s="51" t="e">
        <f t="shared" ca="1" si="45"/>
        <v>#NAME?</v>
      </c>
      <c r="BB445" s="52" t="e">
        <f t="shared" ca="1" si="46"/>
        <v>#NAME?</v>
      </c>
      <c r="BC445" s="51" t="e">
        <f t="shared" ca="1" si="47"/>
        <v>#NAME?</v>
      </c>
      <c r="BD445" s="54" t="e">
        <f t="shared" ca="1" si="48"/>
        <v>#NAME?</v>
      </c>
      <c r="BE445" s="48" t="e">
        <f t="shared" ca="1" si="49"/>
        <v>#NAME?</v>
      </c>
      <c r="BF445" s="50" t="e">
        <f t="shared" ca="1" si="50"/>
        <v>#NAME?</v>
      </c>
      <c r="BG445" s="56" t="e">
        <f t="shared" ca="1" si="51"/>
        <v>#NAME?</v>
      </c>
      <c r="BH445" s="103"/>
      <c r="BI445" s="103"/>
      <c r="BJ445" s="103"/>
      <c r="BK445" s="103"/>
      <c r="BL445" s="103"/>
      <c r="BM445" s="103"/>
      <c r="BN445" s="24"/>
      <c r="BO445" s="24"/>
    </row>
    <row r="446" spans="1:67" ht="15.5">
      <c r="A446" s="25" t="str">
        <f t="shared" si="55"/>
        <v/>
      </c>
      <c r="B446" s="89"/>
      <c r="C446" s="25"/>
      <c r="D446" s="90"/>
      <c r="E446" s="90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36"/>
      <c r="S446" s="91"/>
      <c r="T446" s="36"/>
      <c r="U446" s="82"/>
      <c r="V446" s="25"/>
      <c r="W446" s="107"/>
      <c r="X446" s="109"/>
      <c r="Y446" s="109"/>
      <c r="Z446" s="36"/>
      <c r="AA446" s="38"/>
      <c r="AB446" s="35"/>
      <c r="AC446" s="25"/>
      <c r="AD446" s="25"/>
      <c r="AE446" s="44"/>
      <c r="AF446" s="94"/>
      <c r="AG446" s="25"/>
      <c r="AH446" s="25"/>
      <c r="AI446" s="25"/>
      <c r="AJ446" s="45" t="str">
        <f t="array" ref="AJ446">IFERROR(INDEX('[1]Master Price'!$E:$E,MATCH(D446,'[1]Master Price'!$B:$B,0)),"0")</f>
        <v>0</v>
      </c>
      <c r="AK446" s="45">
        <f t="shared" si="33"/>
        <v>0</v>
      </c>
      <c r="AL446" s="46" t="str">
        <f t="shared" si="31"/>
        <v>0-day</v>
      </c>
      <c r="AM446" s="46" t="str">
        <f t="shared" si="34"/>
        <v>0-day</v>
      </c>
      <c r="AN446" s="46" t="str">
        <f t="shared" si="53"/>
        <v>0-day</v>
      </c>
      <c r="AO446" s="46" t="str">
        <f t="shared" si="54"/>
        <v>0-day</v>
      </c>
      <c r="AP446" s="46" t="str">
        <f t="shared" si="36"/>
        <v>0-day</v>
      </c>
      <c r="AQ446" s="46" t="str">
        <f t="shared" si="37"/>
        <v>0-day</v>
      </c>
      <c r="AR446" s="103"/>
      <c r="AS446" s="47" t="str">
        <f t="shared" si="38"/>
        <v/>
      </c>
      <c r="AT446" s="35">
        <f t="shared" si="52"/>
        <v>0</v>
      </c>
      <c r="AU446" s="48" t="e">
        <f t="shared" ca="1" si="39"/>
        <v>#NAME?</v>
      </c>
      <c r="AV446" s="48" t="e">
        <f t="shared" ca="1" si="40"/>
        <v>#NAME?</v>
      </c>
      <c r="AW446" s="49" t="e">
        <f t="shared" ca="1" si="41"/>
        <v>#NAME?</v>
      </c>
      <c r="AX446" s="48" t="e">
        <f t="shared" ca="1" si="42"/>
        <v>#NAME?</v>
      </c>
      <c r="AY446" s="49" t="str">
        <f t="shared" si="43"/>
        <v/>
      </c>
      <c r="AZ446" s="50" t="e">
        <f t="shared" ca="1" si="44"/>
        <v>#NAME?</v>
      </c>
      <c r="BA446" s="51" t="e">
        <f t="shared" ca="1" si="45"/>
        <v>#NAME?</v>
      </c>
      <c r="BB446" s="52" t="e">
        <f t="shared" ca="1" si="46"/>
        <v>#NAME?</v>
      </c>
      <c r="BC446" s="51" t="e">
        <f t="shared" ca="1" si="47"/>
        <v>#NAME?</v>
      </c>
      <c r="BD446" s="54" t="e">
        <f t="shared" ca="1" si="48"/>
        <v>#NAME?</v>
      </c>
      <c r="BE446" s="48" t="e">
        <f t="shared" ca="1" si="49"/>
        <v>#NAME?</v>
      </c>
      <c r="BF446" s="50" t="e">
        <f t="shared" ca="1" si="50"/>
        <v>#NAME?</v>
      </c>
      <c r="BG446" s="56" t="e">
        <f t="shared" ca="1" si="51"/>
        <v>#NAME?</v>
      </c>
      <c r="BH446" s="103"/>
      <c r="BI446" s="103"/>
      <c r="BJ446" s="103"/>
      <c r="BK446" s="103"/>
      <c r="BL446" s="103"/>
      <c r="BM446" s="103"/>
      <c r="BN446" s="24"/>
      <c r="BO446" s="24"/>
    </row>
    <row r="447" spans="1:67" ht="15.5">
      <c r="A447" s="25" t="str">
        <f t="shared" si="55"/>
        <v/>
      </c>
      <c r="B447" s="89"/>
      <c r="C447" s="25"/>
      <c r="D447" s="90"/>
      <c r="E447" s="90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36"/>
      <c r="S447" s="91"/>
      <c r="T447" s="36"/>
      <c r="U447" s="82"/>
      <c r="V447" s="25"/>
      <c r="W447" s="107"/>
      <c r="X447" s="109"/>
      <c r="Y447" s="109"/>
      <c r="Z447" s="36"/>
      <c r="AA447" s="38"/>
      <c r="AB447" s="35"/>
      <c r="AC447" s="25"/>
      <c r="AD447" s="25"/>
      <c r="AE447" s="44"/>
      <c r="AF447" s="94"/>
      <c r="AG447" s="25"/>
      <c r="AH447" s="25"/>
      <c r="AI447" s="25"/>
      <c r="AJ447" s="45" t="str">
        <f t="array" ref="AJ447">IFERROR(INDEX('[1]Master Price'!$E:$E,MATCH(D447,'[1]Master Price'!$B:$B,0)),"0")</f>
        <v>0</v>
      </c>
      <c r="AK447" s="45">
        <f t="shared" si="33"/>
        <v>0</v>
      </c>
      <c r="AL447" s="46" t="str">
        <f t="shared" si="31"/>
        <v>0-day</v>
      </c>
      <c r="AM447" s="46" t="str">
        <f t="shared" si="34"/>
        <v>0-day</v>
      </c>
      <c r="AN447" s="46" t="str">
        <f t="shared" si="53"/>
        <v>0-day</v>
      </c>
      <c r="AO447" s="46" t="str">
        <f t="shared" si="54"/>
        <v>0-day</v>
      </c>
      <c r="AP447" s="46" t="str">
        <f t="shared" si="36"/>
        <v>0-day</v>
      </c>
      <c r="AQ447" s="46" t="str">
        <f t="shared" si="37"/>
        <v>0-day</v>
      </c>
      <c r="AR447" s="103"/>
      <c r="AS447" s="47" t="str">
        <f t="shared" si="38"/>
        <v/>
      </c>
      <c r="AT447" s="35">
        <f t="shared" si="52"/>
        <v>0</v>
      </c>
      <c r="AU447" s="48" t="e">
        <f t="shared" ca="1" si="39"/>
        <v>#NAME?</v>
      </c>
      <c r="AV447" s="48" t="e">
        <f t="shared" ca="1" si="40"/>
        <v>#NAME?</v>
      </c>
      <c r="AW447" s="49" t="e">
        <f t="shared" ca="1" si="41"/>
        <v>#NAME?</v>
      </c>
      <c r="AX447" s="48" t="e">
        <f t="shared" ca="1" si="42"/>
        <v>#NAME?</v>
      </c>
      <c r="AY447" s="49" t="str">
        <f t="shared" si="43"/>
        <v/>
      </c>
      <c r="AZ447" s="50" t="e">
        <f t="shared" ca="1" si="44"/>
        <v>#NAME?</v>
      </c>
      <c r="BA447" s="51" t="e">
        <f t="shared" ca="1" si="45"/>
        <v>#NAME?</v>
      </c>
      <c r="BB447" s="52" t="e">
        <f t="shared" ca="1" si="46"/>
        <v>#NAME?</v>
      </c>
      <c r="BC447" s="51" t="e">
        <f t="shared" ca="1" si="47"/>
        <v>#NAME?</v>
      </c>
      <c r="BD447" s="54" t="e">
        <f t="shared" ca="1" si="48"/>
        <v>#NAME?</v>
      </c>
      <c r="BE447" s="48" t="e">
        <f t="shared" ca="1" si="49"/>
        <v>#NAME?</v>
      </c>
      <c r="BF447" s="50" t="e">
        <f t="shared" ca="1" si="50"/>
        <v>#NAME?</v>
      </c>
      <c r="BG447" s="56" t="e">
        <f t="shared" ca="1" si="51"/>
        <v>#NAME?</v>
      </c>
      <c r="BH447" s="103"/>
      <c r="BI447" s="103"/>
      <c r="BJ447" s="103"/>
      <c r="BK447" s="103"/>
      <c r="BL447" s="103"/>
      <c r="BM447" s="103"/>
      <c r="BN447" s="24"/>
      <c r="BO447" s="24"/>
    </row>
    <row r="448" spans="1:67" ht="15.5">
      <c r="A448" s="25" t="str">
        <f t="shared" si="55"/>
        <v/>
      </c>
      <c r="B448" s="89"/>
      <c r="C448" s="25"/>
      <c r="D448" s="90"/>
      <c r="E448" s="90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36"/>
      <c r="S448" s="91"/>
      <c r="T448" s="36"/>
      <c r="U448" s="82"/>
      <c r="V448" s="25"/>
      <c r="W448" s="107"/>
      <c r="X448" s="109"/>
      <c r="Y448" s="109"/>
      <c r="Z448" s="36"/>
      <c r="AA448" s="38"/>
      <c r="AB448" s="35"/>
      <c r="AC448" s="25"/>
      <c r="AD448" s="25"/>
      <c r="AE448" s="44"/>
      <c r="AF448" s="94"/>
      <c r="AG448" s="25"/>
      <c r="AH448" s="25"/>
      <c r="AI448" s="25"/>
      <c r="AJ448" s="45" t="str">
        <f t="array" ref="AJ448">IFERROR(INDEX('[1]Master Price'!$E:$E,MATCH(D448,'[1]Master Price'!$B:$B,0)),"0")</f>
        <v>0</v>
      </c>
      <c r="AK448" s="45">
        <f t="shared" si="33"/>
        <v>0</v>
      </c>
      <c r="AL448" s="46" t="str">
        <f t="shared" si="31"/>
        <v>0-day</v>
      </c>
      <c r="AM448" s="46" t="str">
        <f t="shared" si="34"/>
        <v>0-day</v>
      </c>
      <c r="AN448" s="46" t="str">
        <f t="shared" si="53"/>
        <v>0-day</v>
      </c>
      <c r="AO448" s="46" t="str">
        <f t="shared" si="54"/>
        <v>0-day</v>
      </c>
      <c r="AP448" s="46" t="str">
        <f t="shared" si="36"/>
        <v>0-day</v>
      </c>
      <c r="AQ448" s="46" t="str">
        <f t="shared" si="37"/>
        <v>0-day</v>
      </c>
      <c r="AR448" s="103"/>
      <c r="AS448" s="47" t="str">
        <f t="shared" si="38"/>
        <v/>
      </c>
      <c r="AT448" s="35">
        <f t="shared" si="52"/>
        <v>0</v>
      </c>
      <c r="AU448" s="48" t="e">
        <f t="shared" ca="1" si="39"/>
        <v>#NAME?</v>
      </c>
      <c r="AV448" s="48" t="e">
        <f t="shared" ca="1" si="40"/>
        <v>#NAME?</v>
      </c>
      <c r="AW448" s="49" t="e">
        <f t="shared" ca="1" si="41"/>
        <v>#NAME?</v>
      </c>
      <c r="AX448" s="48" t="e">
        <f t="shared" ca="1" si="42"/>
        <v>#NAME?</v>
      </c>
      <c r="AY448" s="49" t="str">
        <f t="shared" si="43"/>
        <v/>
      </c>
      <c r="AZ448" s="50" t="e">
        <f t="shared" ca="1" si="44"/>
        <v>#NAME?</v>
      </c>
      <c r="BA448" s="51" t="e">
        <f t="shared" ca="1" si="45"/>
        <v>#NAME?</v>
      </c>
      <c r="BB448" s="52" t="e">
        <f t="shared" ca="1" si="46"/>
        <v>#NAME?</v>
      </c>
      <c r="BC448" s="51" t="e">
        <f t="shared" ca="1" si="47"/>
        <v>#NAME?</v>
      </c>
      <c r="BD448" s="54" t="e">
        <f t="shared" ca="1" si="48"/>
        <v>#NAME?</v>
      </c>
      <c r="BE448" s="48" t="e">
        <f t="shared" ca="1" si="49"/>
        <v>#NAME?</v>
      </c>
      <c r="BF448" s="50" t="e">
        <f t="shared" ca="1" si="50"/>
        <v>#NAME?</v>
      </c>
      <c r="BG448" s="56" t="e">
        <f t="shared" ca="1" si="51"/>
        <v>#NAME?</v>
      </c>
      <c r="BH448" s="103"/>
      <c r="BI448" s="103"/>
      <c r="BJ448" s="103"/>
      <c r="BK448" s="103"/>
      <c r="BL448" s="103"/>
      <c r="BM448" s="103"/>
      <c r="BN448" s="24"/>
      <c r="BO448" s="24"/>
    </row>
    <row r="449" spans="1:67" ht="15.5">
      <c r="A449" s="25" t="str">
        <f t="shared" si="55"/>
        <v/>
      </c>
      <c r="B449" s="89"/>
      <c r="C449" s="25"/>
      <c r="D449" s="90"/>
      <c r="E449" s="90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36"/>
      <c r="S449" s="91"/>
      <c r="T449" s="36"/>
      <c r="U449" s="82"/>
      <c r="V449" s="25"/>
      <c r="W449" s="107"/>
      <c r="X449" s="109"/>
      <c r="Y449" s="109"/>
      <c r="Z449" s="36"/>
      <c r="AA449" s="38"/>
      <c r="AB449" s="35"/>
      <c r="AC449" s="25"/>
      <c r="AD449" s="25"/>
      <c r="AE449" s="44"/>
      <c r="AF449" s="94"/>
      <c r="AG449" s="25"/>
      <c r="AH449" s="25"/>
      <c r="AI449" s="25"/>
      <c r="AJ449" s="45" t="str">
        <f t="array" ref="AJ449">IFERROR(INDEX('[1]Master Price'!$E:$E,MATCH(D449,'[1]Master Price'!$B:$B,0)),"0")</f>
        <v>0</v>
      </c>
      <c r="AK449" s="45">
        <f t="shared" si="33"/>
        <v>0</v>
      </c>
      <c r="AL449" s="46" t="str">
        <f t="shared" si="31"/>
        <v>0-day</v>
      </c>
      <c r="AM449" s="46" t="str">
        <f t="shared" si="34"/>
        <v>0-day</v>
      </c>
      <c r="AN449" s="46" t="str">
        <f t="shared" si="53"/>
        <v>0-day</v>
      </c>
      <c r="AO449" s="46" t="str">
        <f t="shared" si="54"/>
        <v>0-day</v>
      </c>
      <c r="AP449" s="46" t="str">
        <f t="shared" si="36"/>
        <v>0-day</v>
      </c>
      <c r="AQ449" s="46" t="str">
        <f t="shared" si="37"/>
        <v>0-day</v>
      </c>
      <c r="AR449" s="103"/>
      <c r="AS449" s="47" t="str">
        <f t="shared" si="38"/>
        <v/>
      </c>
      <c r="AT449" s="35">
        <f t="shared" si="52"/>
        <v>0</v>
      </c>
      <c r="AU449" s="48" t="e">
        <f t="shared" ca="1" si="39"/>
        <v>#NAME?</v>
      </c>
      <c r="AV449" s="48" t="e">
        <f t="shared" ca="1" si="40"/>
        <v>#NAME?</v>
      </c>
      <c r="AW449" s="49" t="e">
        <f t="shared" ca="1" si="41"/>
        <v>#NAME?</v>
      </c>
      <c r="AX449" s="48" t="e">
        <f t="shared" ca="1" si="42"/>
        <v>#NAME?</v>
      </c>
      <c r="AY449" s="49" t="str">
        <f t="shared" si="43"/>
        <v/>
      </c>
      <c r="AZ449" s="50" t="e">
        <f t="shared" ca="1" si="44"/>
        <v>#NAME?</v>
      </c>
      <c r="BA449" s="51" t="e">
        <f t="shared" ca="1" si="45"/>
        <v>#NAME?</v>
      </c>
      <c r="BB449" s="52" t="e">
        <f t="shared" ca="1" si="46"/>
        <v>#NAME?</v>
      </c>
      <c r="BC449" s="51" t="e">
        <f t="shared" ca="1" si="47"/>
        <v>#NAME?</v>
      </c>
      <c r="BD449" s="54" t="e">
        <f t="shared" ca="1" si="48"/>
        <v>#NAME?</v>
      </c>
      <c r="BE449" s="48" t="e">
        <f t="shared" ca="1" si="49"/>
        <v>#NAME?</v>
      </c>
      <c r="BF449" s="50" t="e">
        <f t="shared" ca="1" si="50"/>
        <v>#NAME?</v>
      </c>
      <c r="BG449" s="56" t="e">
        <f t="shared" ca="1" si="51"/>
        <v>#NAME?</v>
      </c>
      <c r="BH449" s="103"/>
      <c r="BI449" s="103"/>
      <c r="BJ449" s="103"/>
      <c r="BK449" s="103"/>
      <c r="BL449" s="103"/>
      <c r="BM449" s="103"/>
      <c r="BN449" s="24"/>
      <c r="BO449" s="24"/>
    </row>
    <row r="450" spans="1:67" ht="15.5">
      <c r="A450" s="25" t="str">
        <f t="shared" si="55"/>
        <v/>
      </c>
      <c r="B450" s="89"/>
      <c r="C450" s="25"/>
      <c r="D450" s="90"/>
      <c r="E450" s="90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36"/>
      <c r="S450" s="91"/>
      <c r="T450" s="36"/>
      <c r="U450" s="82"/>
      <c r="V450" s="25"/>
      <c r="W450" s="107"/>
      <c r="X450" s="109"/>
      <c r="Y450" s="109"/>
      <c r="Z450" s="36"/>
      <c r="AA450" s="38"/>
      <c r="AB450" s="35"/>
      <c r="AC450" s="25"/>
      <c r="AD450" s="25"/>
      <c r="AE450" s="44"/>
      <c r="AF450" s="94"/>
      <c r="AG450" s="25"/>
      <c r="AH450" s="25"/>
      <c r="AI450" s="25"/>
      <c r="AJ450" s="45" t="str">
        <f t="array" ref="AJ450">IFERROR(INDEX('[1]Master Price'!$E:$E,MATCH(D450,'[1]Master Price'!$B:$B,0)),"0")</f>
        <v>0</v>
      </c>
      <c r="AK450" s="45">
        <f t="shared" si="33"/>
        <v>0</v>
      </c>
      <c r="AL450" s="46" t="str">
        <f t="shared" si="31"/>
        <v>0-day</v>
      </c>
      <c r="AM450" s="46" t="str">
        <f t="shared" si="34"/>
        <v>0-day</v>
      </c>
      <c r="AN450" s="46" t="str">
        <f t="shared" si="53"/>
        <v>0-day</v>
      </c>
      <c r="AO450" s="46" t="str">
        <f t="shared" si="54"/>
        <v>0-day</v>
      </c>
      <c r="AP450" s="46" t="str">
        <f t="shared" si="36"/>
        <v>0-day</v>
      </c>
      <c r="AQ450" s="46" t="str">
        <f t="shared" si="37"/>
        <v>0-day</v>
      </c>
      <c r="AR450" s="103"/>
      <c r="AS450" s="47" t="str">
        <f t="shared" si="38"/>
        <v/>
      </c>
      <c r="AT450" s="35">
        <f t="shared" si="52"/>
        <v>0</v>
      </c>
      <c r="AU450" s="48" t="e">
        <f t="shared" ca="1" si="39"/>
        <v>#NAME?</v>
      </c>
      <c r="AV450" s="48" t="e">
        <f t="shared" ca="1" si="40"/>
        <v>#NAME?</v>
      </c>
      <c r="AW450" s="49" t="e">
        <f t="shared" ca="1" si="41"/>
        <v>#NAME?</v>
      </c>
      <c r="AX450" s="48" t="e">
        <f t="shared" ca="1" si="42"/>
        <v>#NAME?</v>
      </c>
      <c r="AY450" s="49" t="str">
        <f t="shared" si="43"/>
        <v/>
      </c>
      <c r="AZ450" s="50" t="e">
        <f t="shared" ca="1" si="44"/>
        <v>#NAME?</v>
      </c>
      <c r="BA450" s="51" t="e">
        <f t="shared" ca="1" si="45"/>
        <v>#NAME?</v>
      </c>
      <c r="BB450" s="52" t="e">
        <f t="shared" ca="1" si="46"/>
        <v>#NAME?</v>
      </c>
      <c r="BC450" s="51" t="e">
        <f t="shared" ca="1" si="47"/>
        <v>#NAME?</v>
      </c>
      <c r="BD450" s="54" t="e">
        <f t="shared" ca="1" si="48"/>
        <v>#NAME?</v>
      </c>
      <c r="BE450" s="48" t="e">
        <f t="shared" ca="1" si="49"/>
        <v>#NAME?</v>
      </c>
      <c r="BF450" s="50" t="e">
        <f t="shared" ca="1" si="50"/>
        <v>#NAME?</v>
      </c>
      <c r="BG450" s="56" t="e">
        <f t="shared" ca="1" si="51"/>
        <v>#NAME?</v>
      </c>
      <c r="BH450" s="103"/>
      <c r="BI450" s="103"/>
      <c r="BJ450" s="103"/>
      <c r="BK450" s="103"/>
      <c r="BL450" s="103"/>
      <c r="BM450" s="103"/>
      <c r="BN450" s="24"/>
      <c r="BO450" s="24"/>
    </row>
    <row r="451" spans="1:67" ht="15.5">
      <c r="A451" s="25" t="str">
        <f t="shared" si="55"/>
        <v/>
      </c>
      <c r="B451" s="89"/>
      <c r="C451" s="25"/>
      <c r="D451" s="90"/>
      <c r="E451" s="90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36"/>
      <c r="S451" s="91"/>
      <c r="T451" s="36"/>
      <c r="U451" s="82"/>
      <c r="V451" s="25"/>
      <c r="W451" s="107"/>
      <c r="X451" s="109"/>
      <c r="Y451" s="109"/>
      <c r="Z451" s="36"/>
      <c r="AA451" s="38"/>
      <c r="AB451" s="35"/>
      <c r="AC451" s="25"/>
      <c r="AD451" s="25"/>
      <c r="AE451" s="44"/>
      <c r="AF451" s="94"/>
      <c r="AG451" s="25"/>
      <c r="AH451" s="25"/>
      <c r="AI451" s="25"/>
      <c r="AJ451" s="45" t="str">
        <f t="array" ref="AJ451">IFERROR(INDEX('[1]Master Price'!$E:$E,MATCH(D451,'[1]Master Price'!$B:$B,0)),"0")</f>
        <v>0</v>
      </c>
      <c r="AK451" s="45">
        <f t="shared" si="33"/>
        <v>0</v>
      </c>
      <c r="AL451" s="46" t="str">
        <f t="shared" si="31"/>
        <v>0-day</v>
      </c>
      <c r="AM451" s="46" t="str">
        <f t="shared" si="34"/>
        <v>0-day</v>
      </c>
      <c r="AN451" s="46" t="str">
        <f t="shared" si="53"/>
        <v>0-day</v>
      </c>
      <c r="AO451" s="46" t="str">
        <f t="shared" si="54"/>
        <v>0-day</v>
      </c>
      <c r="AP451" s="46" t="str">
        <f t="shared" si="36"/>
        <v>0-day</v>
      </c>
      <c r="AQ451" s="46" t="str">
        <f t="shared" si="37"/>
        <v>0-day</v>
      </c>
      <c r="AR451" s="103"/>
      <c r="AS451" s="47" t="str">
        <f t="shared" si="38"/>
        <v/>
      </c>
      <c r="AT451" s="35">
        <f t="shared" si="52"/>
        <v>0</v>
      </c>
      <c r="AU451" s="48" t="e">
        <f t="shared" ca="1" si="39"/>
        <v>#NAME?</v>
      </c>
      <c r="AV451" s="48" t="e">
        <f t="shared" ca="1" si="40"/>
        <v>#NAME?</v>
      </c>
      <c r="AW451" s="49" t="e">
        <f t="shared" ca="1" si="41"/>
        <v>#NAME?</v>
      </c>
      <c r="AX451" s="48" t="e">
        <f t="shared" ca="1" si="42"/>
        <v>#NAME?</v>
      </c>
      <c r="AY451" s="49" t="str">
        <f t="shared" si="43"/>
        <v/>
      </c>
      <c r="AZ451" s="50" t="e">
        <f t="shared" ca="1" si="44"/>
        <v>#NAME?</v>
      </c>
      <c r="BA451" s="51" t="e">
        <f t="shared" ca="1" si="45"/>
        <v>#NAME?</v>
      </c>
      <c r="BB451" s="52" t="e">
        <f t="shared" ca="1" si="46"/>
        <v>#NAME?</v>
      </c>
      <c r="BC451" s="51" t="e">
        <f t="shared" ca="1" si="47"/>
        <v>#NAME?</v>
      </c>
      <c r="BD451" s="54" t="e">
        <f t="shared" ca="1" si="48"/>
        <v>#NAME?</v>
      </c>
      <c r="BE451" s="48" t="e">
        <f t="shared" ca="1" si="49"/>
        <v>#NAME?</v>
      </c>
      <c r="BF451" s="50" t="e">
        <f t="shared" ca="1" si="50"/>
        <v>#NAME?</v>
      </c>
      <c r="BG451" s="56" t="e">
        <f t="shared" ca="1" si="51"/>
        <v>#NAME?</v>
      </c>
      <c r="BH451" s="103"/>
      <c r="BI451" s="103"/>
      <c r="BJ451" s="103"/>
      <c r="BK451" s="103"/>
      <c r="BL451" s="103"/>
      <c r="BM451" s="103"/>
      <c r="BN451" s="24"/>
      <c r="BO451" s="24"/>
    </row>
    <row r="452" spans="1:67" ht="15.5">
      <c r="A452" s="25" t="str">
        <f t="shared" si="55"/>
        <v/>
      </c>
      <c r="B452" s="89"/>
      <c r="C452" s="25"/>
      <c r="D452" s="90"/>
      <c r="E452" s="90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36"/>
      <c r="S452" s="91"/>
      <c r="T452" s="36"/>
      <c r="U452" s="82"/>
      <c r="V452" s="25"/>
      <c r="W452" s="107"/>
      <c r="X452" s="109"/>
      <c r="Y452" s="109"/>
      <c r="Z452" s="36"/>
      <c r="AA452" s="38"/>
      <c r="AB452" s="35"/>
      <c r="AC452" s="25"/>
      <c r="AD452" s="25"/>
      <c r="AE452" s="44"/>
      <c r="AF452" s="94"/>
      <c r="AG452" s="25"/>
      <c r="AH452" s="25"/>
      <c r="AI452" s="25"/>
      <c r="AJ452" s="45" t="str">
        <f t="array" ref="AJ452">IFERROR(INDEX('[1]Master Price'!$E:$E,MATCH(D452,'[1]Master Price'!$B:$B,0)),"0")</f>
        <v>0</v>
      </c>
      <c r="AK452" s="45">
        <f t="shared" si="33"/>
        <v>0</v>
      </c>
      <c r="AL452" s="46" t="str">
        <f t="shared" si="31"/>
        <v>0-day</v>
      </c>
      <c r="AM452" s="46" t="str">
        <f t="shared" si="34"/>
        <v>0-day</v>
      </c>
      <c r="AN452" s="46" t="str">
        <f t="shared" si="53"/>
        <v>0-day</v>
      </c>
      <c r="AO452" s="46" t="str">
        <f t="shared" si="54"/>
        <v>0-day</v>
      </c>
      <c r="AP452" s="46" t="str">
        <f t="shared" si="36"/>
        <v>0-day</v>
      </c>
      <c r="AQ452" s="46" t="str">
        <f t="shared" si="37"/>
        <v>0-day</v>
      </c>
      <c r="AR452" s="103"/>
      <c r="AS452" s="47" t="str">
        <f t="shared" si="38"/>
        <v/>
      </c>
      <c r="AT452" s="35">
        <f t="shared" si="52"/>
        <v>0</v>
      </c>
      <c r="AU452" s="48" t="e">
        <f t="shared" ca="1" si="39"/>
        <v>#NAME?</v>
      </c>
      <c r="AV452" s="48" t="e">
        <f t="shared" ca="1" si="40"/>
        <v>#NAME?</v>
      </c>
      <c r="AW452" s="49" t="e">
        <f t="shared" ca="1" si="41"/>
        <v>#NAME?</v>
      </c>
      <c r="AX452" s="48" t="e">
        <f t="shared" ca="1" si="42"/>
        <v>#NAME?</v>
      </c>
      <c r="AY452" s="49" t="str">
        <f t="shared" si="43"/>
        <v/>
      </c>
      <c r="AZ452" s="50" t="e">
        <f t="shared" ca="1" si="44"/>
        <v>#NAME?</v>
      </c>
      <c r="BA452" s="51" t="e">
        <f t="shared" ca="1" si="45"/>
        <v>#NAME?</v>
      </c>
      <c r="BB452" s="52" t="e">
        <f t="shared" ca="1" si="46"/>
        <v>#NAME?</v>
      </c>
      <c r="BC452" s="51" t="e">
        <f t="shared" ca="1" si="47"/>
        <v>#NAME?</v>
      </c>
      <c r="BD452" s="54" t="e">
        <f t="shared" ca="1" si="48"/>
        <v>#NAME?</v>
      </c>
      <c r="BE452" s="48" t="e">
        <f t="shared" ca="1" si="49"/>
        <v>#NAME?</v>
      </c>
      <c r="BF452" s="50" t="e">
        <f t="shared" ca="1" si="50"/>
        <v>#NAME?</v>
      </c>
      <c r="BG452" s="56" t="e">
        <f t="shared" ca="1" si="51"/>
        <v>#NAME?</v>
      </c>
      <c r="BH452" s="103"/>
      <c r="BI452" s="103"/>
      <c r="BJ452" s="103"/>
      <c r="BK452" s="103"/>
      <c r="BL452" s="103"/>
      <c r="BM452" s="103"/>
      <c r="BN452" s="24"/>
      <c r="BO452" s="24"/>
    </row>
    <row r="453" spans="1:67" ht="15.5">
      <c r="A453" s="25" t="str">
        <f t="shared" si="55"/>
        <v/>
      </c>
      <c r="B453" s="89"/>
      <c r="C453" s="25"/>
      <c r="D453" s="90"/>
      <c r="E453" s="90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36"/>
      <c r="S453" s="91"/>
      <c r="T453" s="36"/>
      <c r="U453" s="82"/>
      <c r="V453" s="25"/>
      <c r="W453" s="107"/>
      <c r="X453" s="109"/>
      <c r="Y453" s="109"/>
      <c r="Z453" s="36"/>
      <c r="AA453" s="38"/>
      <c r="AB453" s="35"/>
      <c r="AC453" s="25"/>
      <c r="AD453" s="25"/>
      <c r="AE453" s="44"/>
      <c r="AF453" s="94"/>
      <c r="AG453" s="25"/>
      <c r="AH453" s="25"/>
      <c r="AI453" s="25"/>
      <c r="AJ453" s="45" t="str">
        <f t="array" ref="AJ453">IFERROR(INDEX('[1]Master Price'!$E:$E,MATCH(D453,'[1]Master Price'!$B:$B,0)),"0")</f>
        <v>0</v>
      </c>
      <c r="AK453" s="45">
        <f t="shared" si="33"/>
        <v>0</v>
      </c>
      <c r="AL453" s="46" t="str">
        <f t="shared" si="31"/>
        <v>0-day</v>
      </c>
      <c r="AM453" s="46" t="str">
        <f t="shared" si="34"/>
        <v>0-day</v>
      </c>
      <c r="AN453" s="46" t="str">
        <f t="shared" si="53"/>
        <v>0-day</v>
      </c>
      <c r="AO453" s="46" t="str">
        <f t="shared" si="54"/>
        <v>0-day</v>
      </c>
      <c r="AP453" s="46" t="str">
        <f t="shared" si="36"/>
        <v>0-day</v>
      </c>
      <c r="AQ453" s="46" t="str">
        <f t="shared" si="37"/>
        <v>0-day</v>
      </c>
      <c r="AR453" s="103"/>
      <c r="AS453" s="47" t="str">
        <f t="shared" si="38"/>
        <v/>
      </c>
      <c r="AT453" s="35">
        <f t="shared" si="52"/>
        <v>0</v>
      </c>
      <c r="AU453" s="48" t="e">
        <f t="shared" ca="1" si="39"/>
        <v>#NAME?</v>
      </c>
      <c r="AV453" s="48" t="e">
        <f t="shared" ca="1" si="40"/>
        <v>#NAME?</v>
      </c>
      <c r="AW453" s="49" t="e">
        <f t="shared" ca="1" si="41"/>
        <v>#NAME?</v>
      </c>
      <c r="AX453" s="48" t="e">
        <f t="shared" ca="1" si="42"/>
        <v>#NAME?</v>
      </c>
      <c r="AY453" s="49" t="str">
        <f t="shared" si="43"/>
        <v/>
      </c>
      <c r="AZ453" s="50" t="e">
        <f t="shared" ca="1" si="44"/>
        <v>#NAME?</v>
      </c>
      <c r="BA453" s="51" t="e">
        <f t="shared" ca="1" si="45"/>
        <v>#NAME?</v>
      </c>
      <c r="BB453" s="52" t="e">
        <f t="shared" ca="1" si="46"/>
        <v>#NAME?</v>
      </c>
      <c r="BC453" s="51" t="e">
        <f t="shared" ca="1" si="47"/>
        <v>#NAME?</v>
      </c>
      <c r="BD453" s="54" t="e">
        <f t="shared" ca="1" si="48"/>
        <v>#NAME?</v>
      </c>
      <c r="BE453" s="48" t="e">
        <f t="shared" ca="1" si="49"/>
        <v>#NAME?</v>
      </c>
      <c r="BF453" s="50" t="e">
        <f t="shared" ca="1" si="50"/>
        <v>#NAME?</v>
      </c>
      <c r="BG453" s="56" t="e">
        <f t="shared" ca="1" si="51"/>
        <v>#NAME?</v>
      </c>
      <c r="BH453" s="103"/>
      <c r="BI453" s="103"/>
      <c r="BJ453" s="103"/>
      <c r="BK453" s="103"/>
      <c r="BL453" s="103"/>
      <c r="BM453" s="103"/>
      <c r="BN453" s="24"/>
      <c r="BO453" s="24"/>
    </row>
    <row r="454" spans="1:67" ht="15.5">
      <c r="A454" s="25" t="str">
        <f t="shared" si="55"/>
        <v/>
      </c>
      <c r="B454" s="89"/>
      <c r="C454" s="25"/>
      <c r="D454" s="90"/>
      <c r="E454" s="90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36"/>
      <c r="S454" s="91"/>
      <c r="T454" s="36"/>
      <c r="U454" s="82"/>
      <c r="V454" s="25"/>
      <c r="W454" s="107"/>
      <c r="X454" s="109"/>
      <c r="Y454" s="109"/>
      <c r="Z454" s="36"/>
      <c r="AA454" s="38"/>
      <c r="AB454" s="35"/>
      <c r="AC454" s="25"/>
      <c r="AD454" s="25"/>
      <c r="AE454" s="44"/>
      <c r="AF454" s="94"/>
      <c r="AG454" s="25"/>
      <c r="AH454" s="25"/>
      <c r="AI454" s="25"/>
      <c r="AJ454" s="45" t="str">
        <f t="array" ref="AJ454">IFERROR(INDEX('[1]Master Price'!$E:$E,MATCH(D454,'[1]Master Price'!$B:$B,0)),"0")</f>
        <v>0</v>
      </c>
      <c r="AK454" s="45">
        <f t="shared" si="33"/>
        <v>0</v>
      </c>
      <c r="AL454" s="46" t="str">
        <f t="shared" si="31"/>
        <v>0-day</v>
      </c>
      <c r="AM454" s="46" t="str">
        <f t="shared" si="34"/>
        <v>0-day</v>
      </c>
      <c r="AN454" s="46" t="str">
        <f t="shared" si="53"/>
        <v>0-day</v>
      </c>
      <c r="AO454" s="46" t="str">
        <f t="shared" si="54"/>
        <v>0-day</v>
      </c>
      <c r="AP454" s="46" t="str">
        <f t="shared" si="36"/>
        <v>0-day</v>
      </c>
      <c r="AQ454" s="46" t="str">
        <f t="shared" si="37"/>
        <v>0-day</v>
      </c>
      <c r="AR454" s="103"/>
      <c r="AS454" s="47" t="str">
        <f t="shared" si="38"/>
        <v/>
      </c>
      <c r="AT454" s="35">
        <f t="shared" si="52"/>
        <v>0</v>
      </c>
      <c r="AU454" s="48" t="e">
        <f t="shared" ca="1" si="39"/>
        <v>#NAME?</v>
      </c>
      <c r="AV454" s="48" t="e">
        <f t="shared" ca="1" si="40"/>
        <v>#NAME?</v>
      </c>
      <c r="AW454" s="49" t="e">
        <f t="shared" ca="1" si="41"/>
        <v>#NAME?</v>
      </c>
      <c r="AX454" s="48" t="e">
        <f t="shared" ca="1" si="42"/>
        <v>#NAME?</v>
      </c>
      <c r="AY454" s="49" t="str">
        <f t="shared" si="43"/>
        <v/>
      </c>
      <c r="AZ454" s="50" t="e">
        <f t="shared" ca="1" si="44"/>
        <v>#NAME?</v>
      </c>
      <c r="BA454" s="51" t="e">
        <f t="shared" ca="1" si="45"/>
        <v>#NAME?</v>
      </c>
      <c r="BB454" s="52" t="e">
        <f t="shared" ca="1" si="46"/>
        <v>#NAME?</v>
      </c>
      <c r="BC454" s="51" t="e">
        <f t="shared" ca="1" si="47"/>
        <v>#NAME?</v>
      </c>
      <c r="BD454" s="54" t="e">
        <f t="shared" ca="1" si="48"/>
        <v>#NAME?</v>
      </c>
      <c r="BE454" s="48" t="e">
        <f t="shared" ca="1" si="49"/>
        <v>#NAME?</v>
      </c>
      <c r="BF454" s="50" t="e">
        <f t="shared" ca="1" si="50"/>
        <v>#NAME?</v>
      </c>
      <c r="BG454" s="56" t="e">
        <f t="shared" ca="1" si="51"/>
        <v>#NAME?</v>
      </c>
      <c r="BH454" s="103"/>
      <c r="BI454" s="103"/>
      <c r="BJ454" s="103"/>
      <c r="BK454" s="103"/>
      <c r="BL454" s="103"/>
      <c r="BM454" s="103"/>
      <c r="BN454" s="24"/>
      <c r="BO454" s="24"/>
    </row>
    <row r="455" spans="1:67" ht="15.5">
      <c r="A455" s="25" t="str">
        <f t="shared" si="55"/>
        <v/>
      </c>
      <c r="B455" s="89"/>
      <c r="C455" s="25"/>
      <c r="D455" s="90"/>
      <c r="E455" s="90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36"/>
      <c r="S455" s="91"/>
      <c r="T455" s="36"/>
      <c r="U455" s="82"/>
      <c r="V455" s="25"/>
      <c r="W455" s="107"/>
      <c r="X455" s="109"/>
      <c r="Y455" s="109"/>
      <c r="Z455" s="36"/>
      <c r="AA455" s="38"/>
      <c r="AB455" s="35"/>
      <c r="AC455" s="25"/>
      <c r="AD455" s="25"/>
      <c r="AE455" s="44"/>
      <c r="AF455" s="94"/>
      <c r="AG455" s="25"/>
      <c r="AH455" s="25"/>
      <c r="AI455" s="25"/>
      <c r="AJ455" s="45" t="str">
        <f t="array" ref="AJ455">IFERROR(INDEX('[1]Master Price'!$E:$E,MATCH(D455,'[1]Master Price'!$B:$B,0)),"0")</f>
        <v>0</v>
      </c>
      <c r="AK455" s="45">
        <f t="shared" si="33"/>
        <v>0</v>
      </c>
      <c r="AL455" s="46" t="str">
        <f t="shared" si="31"/>
        <v>0-day</v>
      </c>
      <c r="AM455" s="46" t="str">
        <f t="shared" si="34"/>
        <v>0-day</v>
      </c>
      <c r="AN455" s="46" t="str">
        <f t="shared" si="53"/>
        <v>0-day</v>
      </c>
      <c r="AO455" s="46" t="str">
        <f t="shared" si="54"/>
        <v>0-day</v>
      </c>
      <c r="AP455" s="46" t="str">
        <f t="shared" si="36"/>
        <v>0-day</v>
      </c>
      <c r="AQ455" s="46" t="str">
        <f t="shared" si="37"/>
        <v>0-day</v>
      </c>
      <c r="AR455" s="103"/>
      <c r="AS455" s="47" t="str">
        <f t="shared" si="38"/>
        <v/>
      </c>
      <c r="AT455" s="35">
        <f t="shared" si="52"/>
        <v>0</v>
      </c>
      <c r="AU455" s="48" t="e">
        <f t="shared" ca="1" si="39"/>
        <v>#NAME?</v>
      </c>
      <c r="AV455" s="48" t="e">
        <f t="shared" ca="1" si="40"/>
        <v>#NAME?</v>
      </c>
      <c r="AW455" s="49" t="e">
        <f t="shared" ca="1" si="41"/>
        <v>#NAME?</v>
      </c>
      <c r="AX455" s="48" t="e">
        <f t="shared" ca="1" si="42"/>
        <v>#NAME?</v>
      </c>
      <c r="AY455" s="49" t="str">
        <f t="shared" si="43"/>
        <v/>
      </c>
      <c r="AZ455" s="50" t="e">
        <f t="shared" ca="1" si="44"/>
        <v>#NAME?</v>
      </c>
      <c r="BA455" s="51" t="e">
        <f t="shared" ca="1" si="45"/>
        <v>#NAME?</v>
      </c>
      <c r="BB455" s="52" t="e">
        <f t="shared" ca="1" si="46"/>
        <v>#NAME?</v>
      </c>
      <c r="BC455" s="51" t="e">
        <f t="shared" ca="1" si="47"/>
        <v>#NAME?</v>
      </c>
      <c r="BD455" s="54" t="e">
        <f t="shared" ca="1" si="48"/>
        <v>#NAME?</v>
      </c>
      <c r="BE455" s="48" t="e">
        <f t="shared" ca="1" si="49"/>
        <v>#NAME?</v>
      </c>
      <c r="BF455" s="50" t="e">
        <f t="shared" ca="1" si="50"/>
        <v>#NAME?</v>
      </c>
      <c r="BG455" s="56" t="e">
        <f t="shared" ca="1" si="51"/>
        <v>#NAME?</v>
      </c>
      <c r="BH455" s="103"/>
      <c r="BI455" s="103"/>
      <c r="BJ455" s="103"/>
      <c r="BK455" s="103"/>
      <c r="BL455" s="103"/>
      <c r="BM455" s="103"/>
      <c r="BN455" s="24"/>
      <c r="BO455" s="24"/>
    </row>
    <row r="456" spans="1:67" ht="15.5">
      <c r="A456" s="25" t="str">
        <f t="shared" si="55"/>
        <v/>
      </c>
      <c r="B456" s="89"/>
      <c r="C456" s="25"/>
      <c r="D456" s="90"/>
      <c r="E456" s="90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36"/>
      <c r="S456" s="91"/>
      <c r="T456" s="36"/>
      <c r="U456" s="82"/>
      <c r="V456" s="25"/>
      <c r="W456" s="107"/>
      <c r="X456" s="109"/>
      <c r="Y456" s="109"/>
      <c r="Z456" s="36"/>
      <c r="AA456" s="38"/>
      <c r="AB456" s="35"/>
      <c r="AC456" s="25"/>
      <c r="AD456" s="25"/>
      <c r="AE456" s="44"/>
      <c r="AF456" s="94"/>
      <c r="AG456" s="25"/>
      <c r="AH456" s="25"/>
      <c r="AI456" s="25"/>
      <c r="AJ456" s="45" t="str">
        <f t="array" ref="AJ456">IFERROR(INDEX('[1]Master Price'!$E:$E,MATCH(D456,'[1]Master Price'!$B:$B,0)),"0")</f>
        <v>0</v>
      </c>
      <c r="AK456" s="45">
        <f t="shared" si="33"/>
        <v>0</v>
      </c>
      <c r="AL456" s="46" t="str">
        <f t="shared" si="31"/>
        <v>0-day</v>
      </c>
      <c r="AM456" s="46" t="str">
        <f t="shared" si="34"/>
        <v>0-day</v>
      </c>
      <c r="AN456" s="46" t="str">
        <f t="shared" si="53"/>
        <v>0-day</v>
      </c>
      <c r="AO456" s="46" t="str">
        <f t="shared" si="54"/>
        <v>0-day</v>
      </c>
      <c r="AP456" s="46" t="str">
        <f t="shared" si="36"/>
        <v>0-day</v>
      </c>
      <c r="AQ456" s="46" t="str">
        <f t="shared" si="37"/>
        <v>0-day</v>
      </c>
      <c r="AR456" s="103"/>
      <c r="AS456" s="47" t="str">
        <f t="shared" si="38"/>
        <v/>
      </c>
      <c r="AT456" s="35">
        <f t="shared" si="52"/>
        <v>0</v>
      </c>
      <c r="AU456" s="48" t="e">
        <f t="shared" ca="1" si="39"/>
        <v>#NAME?</v>
      </c>
      <c r="AV456" s="48" t="e">
        <f t="shared" ca="1" si="40"/>
        <v>#NAME?</v>
      </c>
      <c r="AW456" s="49" t="e">
        <f t="shared" ca="1" si="41"/>
        <v>#NAME?</v>
      </c>
      <c r="AX456" s="48" t="e">
        <f t="shared" ca="1" si="42"/>
        <v>#NAME?</v>
      </c>
      <c r="AY456" s="49" t="str">
        <f t="shared" si="43"/>
        <v/>
      </c>
      <c r="AZ456" s="50" t="e">
        <f t="shared" ca="1" si="44"/>
        <v>#NAME?</v>
      </c>
      <c r="BA456" s="51" t="e">
        <f t="shared" ca="1" si="45"/>
        <v>#NAME?</v>
      </c>
      <c r="BB456" s="52" t="e">
        <f t="shared" ca="1" si="46"/>
        <v>#NAME?</v>
      </c>
      <c r="BC456" s="51" t="e">
        <f t="shared" ca="1" si="47"/>
        <v>#NAME?</v>
      </c>
      <c r="BD456" s="54" t="e">
        <f t="shared" ca="1" si="48"/>
        <v>#NAME?</v>
      </c>
      <c r="BE456" s="48" t="e">
        <f t="shared" ca="1" si="49"/>
        <v>#NAME?</v>
      </c>
      <c r="BF456" s="50" t="e">
        <f t="shared" ca="1" si="50"/>
        <v>#NAME?</v>
      </c>
      <c r="BG456" s="56" t="e">
        <f t="shared" ca="1" si="51"/>
        <v>#NAME?</v>
      </c>
      <c r="BH456" s="103"/>
      <c r="BI456" s="103"/>
      <c r="BJ456" s="103"/>
      <c r="BK456" s="103"/>
      <c r="BL456" s="103"/>
      <c r="BM456" s="103"/>
      <c r="BN456" s="24"/>
      <c r="BO456" s="24"/>
    </row>
    <row r="457" spans="1:67" ht="15.5">
      <c r="A457" s="25" t="str">
        <f t="shared" si="55"/>
        <v/>
      </c>
      <c r="B457" s="89"/>
      <c r="C457" s="25"/>
      <c r="D457" s="90"/>
      <c r="E457" s="90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36"/>
      <c r="S457" s="91"/>
      <c r="T457" s="36"/>
      <c r="U457" s="82"/>
      <c r="V457" s="25"/>
      <c r="W457" s="107"/>
      <c r="X457" s="109"/>
      <c r="Y457" s="109"/>
      <c r="Z457" s="36"/>
      <c r="AA457" s="38"/>
      <c r="AB457" s="35"/>
      <c r="AC457" s="25"/>
      <c r="AD457" s="25"/>
      <c r="AE457" s="44"/>
      <c r="AF457" s="94"/>
      <c r="AG457" s="25"/>
      <c r="AH457" s="25"/>
      <c r="AI457" s="25"/>
      <c r="AJ457" s="45" t="str">
        <f t="array" ref="AJ457">IFERROR(INDEX('[1]Master Price'!$E:$E,MATCH(D457,'[1]Master Price'!$B:$B,0)),"0")</f>
        <v>0</v>
      </c>
      <c r="AK457" s="45">
        <f t="shared" si="33"/>
        <v>0</v>
      </c>
      <c r="AL457" s="46" t="str">
        <f t="shared" si="31"/>
        <v>0-day</v>
      </c>
      <c r="AM457" s="46" t="str">
        <f t="shared" si="34"/>
        <v>0-day</v>
      </c>
      <c r="AN457" s="46" t="str">
        <f t="shared" si="53"/>
        <v>0-day</v>
      </c>
      <c r="AO457" s="46" t="str">
        <f t="shared" si="54"/>
        <v>0-day</v>
      </c>
      <c r="AP457" s="46" t="str">
        <f t="shared" si="36"/>
        <v>0-day</v>
      </c>
      <c r="AQ457" s="46" t="str">
        <f t="shared" si="37"/>
        <v>0-day</v>
      </c>
      <c r="AR457" s="103"/>
      <c r="AS457" s="47" t="str">
        <f t="shared" si="38"/>
        <v/>
      </c>
      <c r="AT457" s="35">
        <f t="shared" si="52"/>
        <v>0</v>
      </c>
      <c r="AU457" s="48" t="e">
        <f t="shared" ca="1" si="39"/>
        <v>#NAME?</v>
      </c>
      <c r="AV457" s="48" t="e">
        <f t="shared" ca="1" si="40"/>
        <v>#NAME?</v>
      </c>
      <c r="AW457" s="49" t="e">
        <f t="shared" ca="1" si="41"/>
        <v>#NAME?</v>
      </c>
      <c r="AX457" s="48" t="e">
        <f t="shared" ca="1" si="42"/>
        <v>#NAME?</v>
      </c>
      <c r="AY457" s="49" t="str">
        <f t="shared" si="43"/>
        <v/>
      </c>
      <c r="AZ457" s="50" t="e">
        <f t="shared" ca="1" si="44"/>
        <v>#NAME?</v>
      </c>
      <c r="BA457" s="51" t="e">
        <f t="shared" ca="1" si="45"/>
        <v>#NAME?</v>
      </c>
      <c r="BB457" s="52" t="e">
        <f t="shared" ca="1" si="46"/>
        <v>#NAME?</v>
      </c>
      <c r="BC457" s="51" t="e">
        <f t="shared" ca="1" si="47"/>
        <v>#NAME?</v>
      </c>
      <c r="BD457" s="54" t="e">
        <f t="shared" ca="1" si="48"/>
        <v>#NAME?</v>
      </c>
      <c r="BE457" s="48" t="e">
        <f t="shared" ca="1" si="49"/>
        <v>#NAME?</v>
      </c>
      <c r="BF457" s="50" t="e">
        <f t="shared" ca="1" si="50"/>
        <v>#NAME?</v>
      </c>
      <c r="BG457" s="56" t="e">
        <f t="shared" ca="1" si="51"/>
        <v>#NAME?</v>
      </c>
      <c r="BH457" s="103"/>
      <c r="BI457" s="103"/>
      <c r="BJ457" s="103"/>
      <c r="BK457" s="103"/>
      <c r="BL457" s="103"/>
      <c r="BM457" s="103"/>
      <c r="BN457" s="24"/>
      <c r="BO457" s="24"/>
    </row>
    <row r="458" spans="1:67" ht="15.5">
      <c r="A458" s="25" t="str">
        <f t="shared" si="55"/>
        <v/>
      </c>
      <c r="B458" s="89"/>
      <c r="C458" s="25"/>
      <c r="D458" s="90"/>
      <c r="E458" s="90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36"/>
      <c r="S458" s="91"/>
      <c r="T458" s="36"/>
      <c r="U458" s="82"/>
      <c r="V458" s="25"/>
      <c r="W458" s="107"/>
      <c r="X458" s="109"/>
      <c r="Y458" s="109"/>
      <c r="Z458" s="36"/>
      <c r="AA458" s="38"/>
      <c r="AB458" s="35"/>
      <c r="AC458" s="25"/>
      <c r="AD458" s="25"/>
      <c r="AE458" s="44"/>
      <c r="AF458" s="94"/>
      <c r="AG458" s="25"/>
      <c r="AH458" s="25"/>
      <c r="AI458" s="25"/>
      <c r="AJ458" s="45" t="str">
        <f t="array" ref="AJ458">IFERROR(INDEX('[1]Master Price'!$E:$E,MATCH(D458,'[1]Master Price'!$B:$B,0)),"0")</f>
        <v>0</v>
      </c>
      <c r="AK458" s="45">
        <f t="shared" si="33"/>
        <v>0</v>
      </c>
      <c r="AL458" s="46" t="str">
        <f t="shared" si="31"/>
        <v>0-day</v>
      </c>
      <c r="AM458" s="46" t="str">
        <f t="shared" si="34"/>
        <v>0-day</v>
      </c>
      <c r="AN458" s="46" t="str">
        <f t="shared" si="53"/>
        <v>0-day</v>
      </c>
      <c r="AO458" s="46" t="str">
        <f t="shared" si="54"/>
        <v>0-day</v>
      </c>
      <c r="AP458" s="46" t="str">
        <f t="shared" si="36"/>
        <v>0-day</v>
      </c>
      <c r="AQ458" s="46" t="str">
        <f t="shared" si="37"/>
        <v>0-day</v>
      </c>
      <c r="AR458" s="103"/>
      <c r="AS458" s="47" t="str">
        <f t="shared" si="38"/>
        <v/>
      </c>
      <c r="AT458" s="35">
        <f t="shared" si="52"/>
        <v>0</v>
      </c>
      <c r="AU458" s="48" t="e">
        <f t="shared" ca="1" si="39"/>
        <v>#NAME?</v>
      </c>
      <c r="AV458" s="48" t="e">
        <f t="shared" ca="1" si="40"/>
        <v>#NAME?</v>
      </c>
      <c r="AW458" s="49" t="e">
        <f t="shared" ca="1" si="41"/>
        <v>#NAME?</v>
      </c>
      <c r="AX458" s="48" t="e">
        <f t="shared" ca="1" si="42"/>
        <v>#NAME?</v>
      </c>
      <c r="AY458" s="49" t="str">
        <f t="shared" si="43"/>
        <v/>
      </c>
      <c r="AZ458" s="50" t="e">
        <f t="shared" ca="1" si="44"/>
        <v>#NAME?</v>
      </c>
      <c r="BA458" s="51" t="e">
        <f t="shared" ca="1" si="45"/>
        <v>#NAME?</v>
      </c>
      <c r="BB458" s="52" t="e">
        <f t="shared" ca="1" si="46"/>
        <v>#NAME?</v>
      </c>
      <c r="BC458" s="51" t="e">
        <f t="shared" ca="1" si="47"/>
        <v>#NAME?</v>
      </c>
      <c r="BD458" s="54" t="e">
        <f t="shared" ca="1" si="48"/>
        <v>#NAME?</v>
      </c>
      <c r="BE458" s="48" t="e">
        <f t="shared" ca="1" si="49"/>
        <v>#NAME?</v>
      </c>
      <c r="BF458" s="50" t="e">
        <f t="shared" ca="1" si="50"/>
        <v>#NAME?</v>
      </c>
      <c r="BG458" s="56" t="e">
        <f t="shared" ca="1" si="51"/>
        <v>#NAME?</v>
      </c>
      <c r="BH458" s="103"/>
      <c r="BI458" s="103"/>
      <c r="BJ458" s="103"/>
      <c r="BK458" s="103"/>
      <c r="BL458" s="103"/>
      <c r="BM458" s="103"/>
      <c r="BN458" s="24"/>
      <c r="BO458" s="24"/>
    </row>
    <row r="459" spans="1:67" ht="15.5">
      <c r="A459" s="25" t="str">
        <f t="shared" si="55"/>
        <v/>
      </c>
      <c r="B459" s="89"/>
      <c r="C459" s="25"/>
      <c r="D459" s="90"/>
      <c r="E459" s="90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36"/>
      <c r="S459" s="91"/>
      <c r="T459" s="36"/>
      <c r="U459" s="82"/>
      <c r="V459" s="25"/>
      <c r="W459" s="107"/>
      <c r="X459" s="109"/>
      <c r="Y459" s="109"/>
      <c r="Z459" s="36"/>
      <c r="AA459" s="38"/>
      <c r="AB459" s="35"/>
      <c r="AC459" s="25"/>
      <c r="AD459" s="25"/>
      <c r="AE459" s="44"/>
      <c r="AF459" s="94"/>
      <c r="AG459" s="25"/>
      <c r="AH459" s="25"/>
      <c r="AI459" s="25"/>
      <c r="AJ459" s="45" t="str">
        <f t="array" ref="AJ459">IFERROR(INDEX('[1]Master Price'!$E:$E,MATCH(D459,'[1]Master Price'!$B:$B,0)),"0")</f>
        <v>0</v>
      </c>
      <c r="AK459" s="45">
        <f t="shared" si="33"/>
        <v>0</v>
      </c>
      <c r="AL459" s="46" t="str">
        <f t="shared" si="31"/>
        <v>0-day</v>
      </c>
      <c r="AM459" s="46" t="str">
        <f t="shared" si="34"/>
        <v>0-day</v>
      </c>
      <c r="AN459" s="46" t="str">
        <f t="shared" si="53"/>
        <v>0-day</v>
      </c>
      <c r="AO459" s="46" t="str">
        <f t="shared" si="54"/>
        <v>0-day</v>
      </c>
      <c r="AP459" s="46" t="str">
        <f t="shared" si="36"/>
        <v>0-day</v>
      </c>
      <c r="AQ459" s="46" t="str">
        <f t="shared" si="37"/>
        <v>0-day</v>
      </c>
      <c r="AR459" s="103"/>
      <c r="AS459" s="47" t="str">
        <f t="shared" si="38"/>
        <v/>
      </c>
      <c r="AT459" s="35">
        <f t="shared" si="52"/>
        <v>0</v>
      </c>
      <c r="AU459" s="48" t="e">
        <f t="shared" ca="1" si="39"/>
        <v>#NAME?</v>
      </c>
      <c r="AV459" s="48" t="e">
        <f t="shared" ca="1" si="40"/>
        <v>#NAME?</v>
      </c>
      <c r="AW459" s="49" t="e">
        <f t="shared" ca="1" si="41"/>
        <v>#NAME?</v>
      </c>
      <c r="AX459" s="48" t="e">
        <f t="shared" ca="1" si="42"/>
        <v>#NAME?</v>
      </c>
      <c r="AY459" s="49" t="str">
        <f t="shared" si="43"/>
        <v/>
      </c>
      <c r="AZ459" s="50" t="e">
        <f t="shared" ca="1" si="44"/>
        <v>#NAME?</v>
      </c>
      <c r="BA459" s="51" t="e">
        <f t="shared" ca="1" si="45"/>
        <v>#NAME?</v>
      </c>
      <c r="BB459" s="52" t="e">
        <f t="shared" ca="1" si="46"/>
        <v>#NAME?</v>
      </c>
      <c r="BC459" s="51" t="e">
        <f t="shared" ca="1" si="47"/>
        <v>#NAME?</v>
      </c>
      <c r="BD459" s="54" t="e">
        <f t="shared" ca="1" si="48"/>
        <v>#NAME?</v>
      </c>
      <c r="BE459" s="48" t="e">
        <f t="shared" ca="1" si="49"/>
        <v>#NAME?</v>
      </c>
      <c r="BF459" s="50" t="e">
        <f t="shared" ca="1" si="50"/>
        <v>#NAME?</v>
      </c>
      <c r="BG459" s="56" t="e">
        <f t="shared" ca="1" si="51"/>
        <v>#NAME?</v>
      </c>
      <c r="BH459" s="103"/>
      <c r="BI459" s="103"/>
      <c r="BJ459" s="103"/>
      <c r="BK459" s="103"/>
      <c r="BL459" s="103"/>
      <c r="BM459" s="103"/>
      <c r="BN459" s="24"/>
      <c r="BO459" s="24"/>
    </row>
    <row r="460" spans="1:67" ht="15.5">
      <c r="A460" s="25" t="str">
        <f t="shared" si="55"/>
        <v/>
      </c>
      <c r="B460" s="89"/>
      <c r="C460" s="25"/>
      <c r="D460" s="90"/>
      <c r="E460" s="90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36"/>
      <c r="S460" s="91"/>
      <c r="T460" s="36"/>
      <c r="U460" s="82"/>
      <c r="V460" s="25"/>
      <c r="W460" s="107"/>
      <c r="X460" s="109"/>
      <c r="Y460" s="109"/>
      <c r="Z460" s="36"/>
      <c r="AA460" s="38"/>
      <c r="AB460" s="35"/>
      <c r="AC460" s="25"/>
      <c r="AD460" s="25"/>
      <c r="AE460" s="44"/>
      <c r="AF460" s="94"/>
      <c r="AG460" s="25"/>
      <c r="AH460" s="25"/>
      <c r="AI460" s="25"/>
      <c r="AJ460" s="45" t="str">
        <f t="array" ref="AJ460">IFERROR(INDEX('[1]Master Price'!$E:$E,MATCH(D460,'[1]Master Price'!$B:$B,0)),"0")</f>
        <v>0</v>
      </c>
      <c r="AK460" s="45">
        <f t="shared" si="33"/>
        <v>0</v>
      </c>
      <c r="AL460" s="46" t="str">
        <f t="shared" si="31"/>
        <v>0-day</v>
      </c>
      <c r="AM460" s="46" t="str">
        <f t="shared" si="34"/>
        <v>0-day</v>
      </c>
      <c r="AN460" s="46" t="str">
        <f t="shared" si="53"/>
        <v>0-day</v>
      </c>
      <c r="AO460" s="46" t="str">
        <f t="shared" si="54"/>
        <v>0-day</v>
      </c>
      <c r="AP460" s="46" t="str">
        <f t="shared" si="36"/>
        <v>0-day</v>
      </c>
      <c r="AQ460" s="46" t="str">
        <f t="shared" si="37"/>
        <v>0-day</v>
      </c>
      <c r="AR460" s="103"/>
      <c r="AS460" s="47" t="str">
        <f t="shared" si="38"/>
        <v/>
      </c>
      <c r="AT460" s="35">
        <f t="shared" si="52"/>
        <v>0</v>
      </c>
      <c r="AU460" s="48" t="e">
        <f t="shared" ca="1" si="39"/>
        <v>#NAME?</v>
      </c>
      <c r="AV460" s="48" t="e">
        <f t="shared" ca="1" si="40"/>
        <v>#NAME?</v>
      </c>
      <c r="AW460" s="49" t="e">
        <f t="shared" ca="1" si="41"/>
        <v>#NAME?</v>
      </c>
      <c r="AX460" s="48" t="e">
        <f t="shared" ca="1" si="42"/>
        <v>#NAME?</v>
      </c>
      <c r="AY460" s="49" t="str">
        <f t="shared" si="43"/>
        <v/>
      </c>
      <c r="AZ460" s="50" t="e">
        <f t="shared" ca="1" si="44"/>
        <v>#NAME?</v>
      </c>
      <c r="BA460" s="51" t="e">
        <f t="shared" ca="1" si="45"/>
        <v>#NAME?</v>
      </c>
      <c r="BB460" s="52" t="e">
        <f t="shared" ca="1" si="46"/>
        <v>#NAME?</v>
      </c>
      <c r="BC460" s="51" t="e">
        <f t="shared" ca="1" si="47"/>
        <v>#NAME?</v>
      </c>
      <c r="BD460" s="54" t="e">
        <f t="shared" ca="1" si="48"/>
        <v>#NAME?</v>
      </c>
      <c r="BE460" s="48" t="e">
        <f t="shared" ca="1" si="49"/>
        <v>#NAME?</v>
      </c>
      <c r="BF460" s="50" t="e">
        <f t="shared" ca="1" si="50"/>
        <v>#NAME?</v>
      </c>
      <c r="BG460" s="56" t="e">
        <f t="shared" ca="1" si="51"/>
        <v>#NAME?</v>
      </c>
      <c r="BH460" s="103"/>
      <c r="BI460" s="103"/>
      <c r="BJ460" s="103"/>
      <c r="BK460" s="103"/>
      <c r="BL460" s="103"/>
      <c r="BM460" s="103"/>
      <c r="BN460" s="24"/>
      <c r="BO460" s="24"/>
    </row>
    <row r="461" spans="1:67" ht="15.5">
      <c r="A461" s="25" t="str">
        <f t="shared" si="55"/>
        <v/>
      </c>
      <c r="B461" s="89"/>
      <c r="C461" s="25"/>
      <c r="D461" s="90"/>
      <c r="E461" s="90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36"/>
      <c r="S461" s="91"/>
      <c r="T461" s="36"/>
      <c r="U461" s="82"/>
      <c r="V461" s="25"/>
      <c r="W461" s="107"/>
      <c r="X461" s="109"/>
      <c r="Y461" s="109"/>
      <c r="Z461" s="36"/>
      <c r="AA461" s="38"/>
      <c r="AB461" s="35"/>
      <c r="AC461" s="25"/>
      <c r="AD461" s="25"/>
      <c r="AE461" s="44"/>
      <c r="AF461" s="94"/>
      <c r="AG461" s="25"/>
      <c r="AH461" s="25"/>
      <c r="AI461" s="25"/>
      <c r="AJ461" s="45" t="str">
        <f t="array" ref="AJ461">IFERROR(INDEX('[1]Master Price'!$E:$E,MATCH(D461,'[1]Master Price'!$B:$B,0)),"0")</f>
        <v>0</v>
      </c>
      <c r="AK461" s="45">
        <f t="shared" si="33"/>
        <v>0</v>
      </c>
      <c r="AL461" s="46" t="str">
        <f t="shared" si="31"/>
        <v>0-day</v>
      </c>
      <c r="AM461" s="46" t="str">
        <f t="shared" si="34"/>
        <v>0-day</v>
      </c>
      <c r="AN461" s="46" t="str">
        <f t="shared" si="53"/>
        <v>0-day</v>
      </c>
      <c r="AO461" s="46" t="str">
        <f t="shared" si="54"/>
        <v>0-day</v>
      </c>
      <c r="AP461" s="46" t="str">
        <f t="shared" si="36"/>
        <v>0-day</v>
      </c>
      <c r="AQ461" s="46" t="str">
        <f t="shared" si="37"/>
        <v>0-day</v>
      </c>
      <c r="AR461" s="103"/>
      <c r="AS461" s="47" t="str">
        <f t="shared" si="38"/>
        <v/>
      </c>
      <c r="AT461" s="35">
        <f t="shared" si="52"/>
        <v>0</v>
      </c>
      <c r="AU461" s="48" t="e">
        <f t="shared" ca="1" si="39"/>
        <v>#NAME?</v>
      </c>
      <c r="AV461" s="48" t="e">
        <f t="shared" ca="1" si="40"/>
        <v>#NAME?</v>
      </c>
      <c r="AW461" s="49" t="e">
        <f t="shared" ca="1" si="41"/>
        <v>#NAME?</v>
      </c>
      <c r="AX461" s="48" t="e">
        <f t="shared" ca="1" si="42"/>
        <v>#NAME?</v>
      </c>
      <c r="AY461" s="49" t="str">
        <f t="shared" si="43"/>
        <v/>
      </c>
      <c r="AZ461" s="50" t="e">
        <f t="shared" ca="1" si="44"/>
        <v>#NAME?</v>
      </c>
      <c r="BA461" s="51" t="e">
        <f t="shared" ca="1" si="45"/>
        <v>#NAME?</v>
      </c>
      <c r="BB461" s="52" t="e">
        <f t="shared" ca="1" si="46"/>
        <v>#NAME?</v>
      </c>
      <c r="BC461" s="51" t="e">
        <f t="shared" ca="1" si="47"/>
        <v>#NAME?</v>
      </c>
      <c r="BD461" s="54" t="e">
        <f t="shared" ca="1" si="48"/>
        <v>#NAME?</v>
      </c>
      <c r="BE461" s="48" t="e">
        <f t="shared" ca="1" si="49"/>
        <v>#NAME?</v>
      </c>
      <c r="BF461" s="50" t="e">
        <f t="shared" ca="1" si="50"/>
        <v>#NAME?</v>
      </c>
      <c r="BG461" s="56" t="e">
        <f t="shared" ca="1" si="51"/>
        <v>#NAME?</v>
      </c>
      <c r="BH461" s="103"/>
      <c r="BI461" s="103"/>
      <c r="BJ461" s="103"/>
      <c r="BK461" s="103"/>
      <c r="BL461" s="103"/>
      <c r="BM461" s="103"/>
      <c r="BN461" s="24"/>
      <c r="BO461" s="24"/>
    </row>
    <row r="462" spans="1:67" ht="15.5">
      <c r="A462" s="25" t="str">
        <f t="shared" si="55"/>
        <v/>
      </c>
      <c r="B462" s="89"/>
      <c r="C462" s="25"/>
      <c r="D462" s="90"/>
      <c r="E462" s="90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36"/>
      <c r="S462" s="91"/>
      <c r="T462" s="36"/>
      <c r="U462" s="82"/>
      <c r="V462" s="25"/>
      <c r="W462" s="107"/>
      <c r="X462" s="109"/>
      <c r="Y462" s="109"/>
      <c r="Z462" s="36"/>
      <c r="AA462" s="38"/>
      <c r="AB462" s="35"/>
      <c r="AC462" s="25"/>
      <c r="AD462" s="25"/>
      <c r="AE462" s="44"/>
      <c r="AF462" s="94"/>
      <c r="AG462" s="25"/>
      <c r="AH462" s="25"/>
      <c r="AI462" s="25"/>
      <c r="AJ462" s="45" t="str">
        <f t="array" ref="AJ462">IFERROR(INDEX('[1]Master Price'!$E:$E,MATCH(D462,'[1]Master Price'!$B:$B,0)),"0")</f>
        <v>0</v>
      </c>
      <c r="AK462" s="45">
        <f t="shared" si="33"/>
        <v>0</v>
      </c>
      <c r="AL462" s="46" t="str">
        <f t="shared" si="31"/>
        <v>0-day</v>
      </c>
      <c r="AM462" s="46" t="str">
        <f t="shared" si="34"/>
        <v>0-day</v>
      </c>
      <c r="AN462" s="46" t="str">
        <f t="shared" si="53"/>
        <v>0-day</v>
      </c>
      <c r="AO462" s="46" t="str">
        <f t="shared" si="54"/>
        <v>0-day</v>
      </c>
      <c r="AP462" s="46" t="str">
        <f t="shared" si="36"/>
        <v>0-day</v>
      </c>
      <c r="AQ462" s="46" t="str">
        <f t="shared" si="37"/>
        <v>0-day</v>
      </c>
      <c r="AR462" s="103"/>
      <c r="AS462" s="47" t="str">
        <f t="shared" si="38"/>
        <v/>
      </c>
      <c r="AT462" s="35">
        <f t="shared" si="52"/>
        <v>0</v>
      </c>
      <c r="AU462" s="48" t="e">
        <f t="shared" ca="1" si="39"/>
        <v>#NAME?</v>
      </c>
      <c r="AV462" s="48" t="e">
        <f t="shared" ca="1" si="40"/>
        <v>#NAME?</v>
      </c>
      <c r="AW462" s="49" t="e">
        <f t="shared" ca="1" si="41"/>
        <v>#NAME?</v>
      </c>
      <c r="AX462" s="48" t="e">
        <f t="shared" ca="1" si="42"/>
        <v>#NAME?</v>
      </c>
      <c r="AY462" s="49" t="str">
        <f t="shared" si="43"/>
        <v/>
      </c>
      <c r="AZ462" s="50" t="e">
        <f t="shared" ca="1" si="44"/>
        <v>#NAME?</v>
      </c>
      <c r="BA462" s="51" t="e">
        <f t="shared" ca="1" si="45"/>
        <v>#NAME?</v>
      </c>
      <c r="BB462" s="52" t="e">
        <f t="shared" ca="1" si="46"/>
        <v>#NAME?</v>
      </c>
      <c r="BC462" s="51" t="e">
        <f t="shared" ca="1" si="47"/>
        <v>#NAME?</v>
      </c>
      <c r="BD462" s="54" t="e">
        <f t="shared" ca="1" si="48"/>
        <v>#NAME?</v>
      </c>
      <c r="BE462" s="48" t="e">
        <f t="shared" ca="1" si="49"/>
        <v>#NAME?</v>
      </c>
      <c r="BF462" s="50" t="e">
        <f t="shared" ca="1" si="50"/>
        <v>#NAME?</v>
      </c>
      <c r="BG462" s="56" t="e">
        <f t="shared" ca="1" si="51"/>
        <v>#NAME?</v>
      </c>
      <c r="BH462" s="103"/>
      <c r="BI462" s="103"/>
      <c r="BJ462" s="103"/>
      <c r="BK462" s="103"/>
      <c r="BL462" s="103"/>
      <c r="BM462" s="103"/>
      <c r="BN462" s="24"/>
      <c r="BO462" s="24"/>
    </row>
    <row r="463" spans="1:67" ht="15.5">
      <c r="A463" s="25" t="str">
        <f t="shared" si="55"/>
        <v/>
      </c>
      <c r="B463" s="89"/>
      <c r="C463" s="25"/>
      <c r="D463" s="90"/>
      <c r="E463" s="90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36"/>
      <c r="S463" s="91"/>
      <c r="T463" s="36"/>
      <c r="U463" s="82"/>
      <c r="V463" s="25"/>
      <c r="W463" s="107"/>
      <c r="X463" s="109"/>
      <c r="Y463" s="109"/>
      <c r="Z463" s="36"/>
      <c r="AA463" s="38"/>
      <c r="AB463" s="35"/>
      <c r="AC463" s="25"/>
      <c r="AD463" s="25"/>
      <c r="AE463" s="44"/>
      <c r="AF463" s="94"/>
      <c r="AG463" s="25"/>
      <c r="AH463" s="25"/>
      <c r="AI463" s="25"/>
      <c r="AJ463" s="45" t="str">
        <f t="array" ref="AJ463">IFERROR(INDEX('[1]Master Price'!$E:$E,MATCH(D463,'[1]Master Price'!$B:$B,0)),"0")</f>
        <v>0</v>
      </c>
      <c r="AK463" s="45">
        <f t="shared" si="33"/>
        <v>0</v>
      </c>
      <c r="AL463" s="46" t="str">
        <f t="shared" si="31"/>
        <v>0-day</v>
      </c>
      <c r="AM463" s="46" t="str">
        <f t="shared" si="34"/>
        <v>0-day</v>
      </c>
      <c r="AN463" s="46" t="str">
        <f t="shared" si="53"/>
        <v>0-day</v>
      </c>
      <c r="AO463" s="46" t="str">
        <f t="shared" si="54"/>
        <v>0-day</v>
      </c>
      <c r="AP463" s="46" t="str">
        <f t="shared" si="36"/>
        <v>0-day</v>
      </c>
      <c r="AQ463" s="46" t="str">
        <f t="shared" si="37"/>
        <v>0-day</v>
      </c>
      <c r="AR463" s="103"/>
      <c r="AS463" s="47" t="str">
        <f t="shared" si="38"/>
        <v/>
      </c>
      <c r="AT463" s="35">
        <f t="shared" si="52"/>
        <v>0</v>
      </c>
      <c r="AU463" s="48" t="e">
        <f t="shared" ca="1" si="39"/>
        <v>#NAME?</v>
      </c>
      <c r="AV463" s="48" t="e">
        <f t="shared" ca="1" si="40"/>
        <v>#NAME?</v>
      </c>
      <c r="AW463" s="49" t="e">
        <f t="shared" ca="1" si="41"/>
        <v>#NAME?</v>
      </c>
      <c r="AX463" s="48" t="e">
        <f t="shared" ca="1" si="42"/>
        <v>#NAME?</v>
      </c>
      <c r="AY463" s="49" t="str">
        <f t="shared" si="43"/>
        <v/>
      </c>
      <c r="AZ463" s="50" t="e">
        <f t="shared" ca="1" si="44"/>
        <v>#NAME?</v>
      </c>
      <c r="BA463" s="51" t="e">
        <f t="shared" ca="1" si="45"/>
        <v>#NAME?</v>
      </c>
      <c r="BB463" s="52" t="e">
        <f t="shared" ca="1" si="46"/>
        <v>#NAME?</v>
      </c>
      <c r="BC463" s="51" t="e">
        <f t="shared" ca="1" si="47"/>
        <v>#NAME?</v>
      </c>
      <c r="BD463" s="54" t="e">
        <f t="shared" ca="1" si="48"/>
        <v>#NAME?</v>
      </c>
      <c r="BE463" s="48" t="e">
        <f t="shared" ca="1" si="49"/>
        <v>#NAME?</v>
      </c>
      <c r="BF463" s="50" t="e">
        <f t="shared" ca="1" si="50"/>
        <v>#NAME?</v>
      </c>
      <c r="BG463" s="56" t="e">
        <f t="shared" ca="1" si="51"/>
        <v>#NAME?</v>
      </c>
      <c r="BH463" s="103"/>
      <c r="BI463" s="103"/>
      <c r="BJ463" s="103"/>
      <c r="BK463" s="103"/>
      <c r="BL463" s="103"/>
      <c r="BM463" s="103"/>
      <c r="BN463" s="24"/>
      <c r="BO463" s="24"/>
    </row>
    <row r="464" spans="1:67" ht="15.5">
      <c r="A464" s="25" t="str">
        <f t="shared" si="55"/>
        <v/>
      </c>
      <c r="B464" s="89"/>
      <c r="C464" s="25"/>
      <c r="D464" s="90"/>
      <c r="E464" s="90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36"/>
      <c r="S464" s="91"/>
      <c r="T464" s="36"/>
      <c r="U464" s="82"/>
      <c r="V464" s="25"/>
      <c r="W464" s="107"/>
      <c r="X464" s="109"/>
      <c r="Y464" s="109"/>
      <c r="Z464" s="36"/>
      <c r="AA464" s="38"/>
      <c r="AB464" s="35"/>
      <c r="AC464" s="25"/>
      <c r="AD464" s="25"/>
      <c r="AE464" s="44"/>
      <c r="AF464" s="94"/>
      <c r="AG464" s="25"/>
      <c r="AH464" s="25"/>
      <c r="AI464" s="25"/>
      <c r="AJ464" s="45" t="str">
        <f t="array" ref="AJ464">IFERROR(INDEX('[1]Master Price'!$E:$E,MATCH(D464,'[1]Master Price'!$B:$B,0)),"0")</f>
        <v>0</v>
      </c>
      <c r="AK464" s="45">
        <f t="shared" si="33"/>
        <v>0</v>
      </c>
      <c r="AL464" s="46" t="str">
        <f t="shared" si="31"/>
        <v>0-day</v>
      </c>
      <c r="AM464" s="46" t="str">
        <f t="shared" si="34"/>
        <v>0-day</v>
      </c>
      <c r="AN464" s="46" t="str">
        <f t="shared" si="53"/>
        <v>0-day</v>
      </c>
      <c r="AO464" s="46" t="str">
        <f t="shared" si="54"/>
        <v>0-day</v>
      </c>
      <c r="AP464" s="46" t="str">
        <f t="shared" si="36"/>
        <v>0-day</v>
      </c>
      <c r="AQ464" s="46" t="str">
        <f t="shared" si="37"/>
        <v>0-day</v>
      </c>
      <c r="AR464" s="103"/>
      <c r="AS464" s="47" t="str">
        <f t="shared" si="38"/>
        <v/>
      </c>
      <c r="AT464" s="35">
        <f t="shared" si="52"/>
        <v>0</v>
      </c>
      <c r="AU464" s="48" t="e">
        <f t="shared" ca="1" si="39"/>
        <v>#NAME?</v>
      </c>
      <c r="AV464" s="48" t="e">
        <f t="shared" ca="1" si="40"/>
        <v>#NAME?</v>
      </c>
      <c r="AW464" s="49" t="e">
        <f t="shared" ca="1" si="41"/>
        <v>#NAME?</v>
      </c>
      <c r="AX464" s="48" t="e">
        <f t="shared" ca="1" si="42"/>
        <v>#NAME?</v>
      </c>
      <c r="AY464" s="49" t="str">
        <f t="shared" si="43"/>
        <v/>
      </c>
      <c r="AZ464" s="50" t="e">
        <f t="shared" ca="1" si="44"/>
        <v>#NAME?</v>
      </c>
      <c r="BA464" s="51" t="e">
        <f t="shared" ca="1" si="45"/>
        <v>#NAME?</v>
      </c>
      <c r="BB464" s="52" t="e">
        <f t="shared" ca="1" si="46"/>
        <v>#NAME?</v>
      </c>
      <c r="BC464" s="51" t="e">
        <f t="shared" ca="1" si="47"/>
        <v>#NAME?</v>
      </c>
      <c r="BD464" s="54" t="e">
        <f t="shared" ca="1" si="48"/>
        <v>#NAME?</v>
      </c>
      <c r="BE464" s="48" t="e">
        <f t="shared" ca="1" si="49"/>
        <v>#NAME?</v>
      </c>
      <c r="BF464" s="50" t="e">
        <f t="shared" ca="1" si="50"/>
        <v>#NAME?</v>
      </c>
      <c r="BG464" s="56" t="e">
        <f t="shared" ca="1" si="51"/>
        <v>#NAME?</v>
      </c>
      <c r="BH464" s="103"/>
      <c r="BI464" s="103"/>
      <c r="BJ464" s="103"/>
      <c r="BK464" s="103"/>
      <c r="BL464" s="103"/>
      <c r="BM464" s="103"/>
      <c r="BN464" s="24"/>
      <c r="BO464" s="24"/>
    </row>
    <row r="465" spans="1:67" ht="15.5">
      <c r="A465" s="25" t="str">
        <f t="shared" si="55"/>
        <v/>
      </c>
      <c r="B465" s="89"/>
      <c r="C465" s="25"/>
      <c r="D465" s="90"/>
      <c r="E465" s="90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36"/>
      <c r="S465" s="91"/>
      <c r="T465" s="36"/>
      <c r="U465" s="82"/>
      <c r="V465" s="25"/>
      <c r="W465" s="107"/>
      <c r="X465" s="109"/>
      <c r="Y465" s="109"/>
      <c r="Z465" s="36"/>
      <c r="AA465" s="38"/>
      <c r="AB465" s="35"/>
      <c r="AC465" s="25"/>
      <c r="AD465" s="25"/>
      <c r="AE465" s="44"/>
      <c r="AF465" s="112"/>
      <c r="AG465" s="25"/>
      <c r="AH465" s="25"/>
      <c r="AI465" s="25"/>
      <c r="AJ465" s="45" t="str">
        <f t="array" ref="AJ465">IFERROR(INDEX('[1]Master Price'!$E:$E,MATCH(D465,'[1]Master Price'!$B:$B,0)),"0")</f>
        <v>0</v>
      </c>
      <c r="AK465" s="45">
        <f t="shared" si="33"/>
        <v>0</v>
      </c>
      <c r="AL465" s="46" t="str">
        <f t="shared" si="31"/>
        <v>0-day</v>
      </c>
      <c r="AM465" s="46" t="str">
        <f t="shared" si="34"/>
        <v>0-day</v>
      </c>
      <c r="AN465" s="46" t="str">
        <f t="shared" si="53"/>
        <v>0-day</v>
      </c>
      <c r="AO465" s="46" t="str">
        <f t="shared" si="54"/>
        <v>0-day</v>
      </c>
      <c r="AP465" s="46" t="str">
        <f t="shared" si="36"/>
        <v>0-day</v>
      </c>
      <c r="AQ465" s="46" t="str">
        <f t="shared" si="37"/>
        <v>0-day</v>
      </c>
      <c r="AR465" s="103"/>
      <c r="AS465" s="47" t="str">
        <f t="shared" si="38"/>
        <v/>
      </c>
      <c r="AT465" s="35">
        <f t="shared" si="52"/>
        <v>0</v>
      </c>
      <c r="AU465" s="48" t="e">
        <f t="shared" ca="1" si="39"/>
        <v>#NAME?</v>
      </c>
      <c r="AV465" s="48" t="e">
        <f t="shared" ca="1" si="40"/>
        <v>#NAME?</v>
      </c>
      <c r="AW465" s="49" t="e">
        <f t="shared" ca="1" si="41"/>
        <v>#NAME?</v>
      </c>
      <c r="AX465" s="48" t="e">
        <f t="shared" ca="1" si="42"/>
        <v>#NAME?</v>
      </c>
      <c r="AY465" s="49" t="str">
        <f t="shared" si="43"/>
        <v/>
      </c>
      <c r="AZ465" s="50" t="e">
        <f t="shared" ca="1" si="44"/>
        <v>#NAME?</v>
      </c>
      <c r="BA465" s="51" t="e">
        <f t="shared" ca="1" si="45"/>
        <v>#NAME?</v>
      </c>
      <c r="BB465" s="52" t="e">
        <f t="shared" ca="1" si="46"/>
        <v>#NAME?</v>
      </c>
      <c r="BC465" s="51" t="e">
        <f t="shared" ca="1" si="47"/>
        <v>#NAME?</v>
      </c>
      <c r="BD465" s="54" t="e">
        <f t="shared" ca="1" si="48"/>
        <v>#NAME?</v>
      </c>
      <c r="BE465" s="48" t="e">
        <f t="shared" ca="1" si="49"/>
        <v>#NAME?</v>
      </c>
      <c r="BF465" s="50" t="e">
        <f t="shared" ca="1" si="50"/>
        <v>#NAME?</v>
      </c>
      <c r="BG465" s="56" t="e">
        <f t="shared" ca="1" si="51"/>
        <v>#NAME?</v>
      </c>
      <c r="BH465" s="103"/>
      <c r="BI465" s="103"/>
      <c r="BJ465" s="103"/>
      <c r="BK465" s="103"/>
      <c r="BL465" s="103"/>
      <c r="BM465" s="103"/>
      <c r="BN465" s="24"/>
      <c r="BO465" s="24"/>
    </row>
    <row r="466" spans="1:67" ht="15.5">
      <c r="A466" s="25" t="str">
        <f t="shared" si="55"/>
        <v/>
      </c>
      <c r="B466" s="89"/>
      <c r="C466" s="25"/>
      <c r="D466" s="90"/>
      <c r="E466" s="90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36"/>
      <c r="S466" s="91"/>
      <c r="T466" s="36"/>
      <c r="U466" s="82"/>
      <c r="V466" s="25"/>
      <c r="W466" s="107"/>
      <c r="X466" s="109"/>
      <c r="Y466" s="109"/>
      <c r="Z466" s="36"/>
      <c r="AA466" s="38"/>
      <c r="AB466" s="35"/>
      <c r="AC466" s="25"/>
      <c r="AD466" s="25"/>
      <c r="AE466" s="44"/>
      <c r="AF466" s="112"/>
      <c r="AG466" s="25"/>
      <c r="AH466" s="25"/>
      <c r="AI466" s="25"/>
      <c r="AJ466" s="45" t="str">
        <f t="array" ref="AJ466">IFERROR(INDEX('[1]Master Price'!$E:$E,MATCH(D466,'[1]Master Price'!$B:$B,0)),"0")</f>
        <v>0</v>
      </c>
      <c r="AK466" s="45">
        <f t="shared" si="33"/>
        <v>0</v>
      </c>
      <c r="AL466" s="46" t="str">
        <f t="shared" si="31"/>
        <v>0-day</v>
      </c>
      <c r="AM466" s="46" t="str">
        <f t="shared" si="34"/>
        <v>0-day</v>
      </c>
      <c r="AN466" s="46" t="str">
        <f t="shared" si="53"/>
        <v>0-day</v>
      </c>
      <c r="AO466" s="46" t="str">
        <f t="shared" si="54"/>
        <v>0-day</v>
      </c>
      <c r="AP466" s="46" t="str">
        <f t="shared" si="36"/>
        <v>0-day</v>
      </c>
      <c r="AQ466" s="46" t="str">
        <f t="shared" si="37"/>
        <v>0-day</v>
      </c>
      <c r="AR466" s="103"/>
      <c r="AS466" s="47" t="str">
        <f t="shared" si="38"/>
        <v/>
      </c>
      <c r="AT466" s="35">
        <f t="shared" si="52"/>
        <v>0</v>
      </c>
      <c r="AU466" s="48" t="e">
        <f t="shared" ca="1" si="39"/>
        <v>#NAME?</v>
      </c>
      <c r="AV466" s="48" t="e">
        <f t="shared" ca="1" si="40"/>
        <v>#NAME?</v>
      </c>
      <c r="AW466" s="49" t="e">
        <f t="shared" ca="1" si="41"/>
        <v>#NAME?</v>
      </c>
      <c r="AX466" s="48" t="e">
        <f t="shared" ca="1" si="42"/>
        <v>#NAME?</v>
      </c>
      <c r="AY466" s="49" t="str">
        <f t="shared" si="43"/>
        <v/>
      </c>
      <c r="AZ466" s="50" t="e">
        <f t="shared" ca="1" si="44"/>
        <v>#NAME?</v>
      </c>
      <c r="BA466" s="51" t="e">
        <f t="shared" ca="1" si="45"/>
        <v>#NAME?</v>
      </c>
      <c r="BB466" s="52" t="e">
        <f t="shared" ca="1" si="46"/>
        <v>#NAME?</v>
      </c>
      <c r="BC466" s="51" t="e">
        <f t="shared" ca="1" si="47"/>
        <v>#NAME?</v>
      </c>
      <c r="BD466" s="54" t="e">
        <f t="shared" ca="1" si="48"/>
        <v>#NAME?</v>
      </c>
      <c r="BE466" s="48" t="e">
        <f t="shared" ca="1" si="49"/>
        <v>#NAME?</v>
      </c>
      <c r="BF466" s="50" t="e">
        <f t="shared" ca="1" si="50"/>
        <v>#NAME?</v>
      </c>
      <c r="BG466" s="56" t="e">
        <f t="shared" ca="1" si="51"/>
        <v>#NAME?</v>
      </c>
      <c r="BH466" s="103"/>
      <c r="BI466" s="103"/>
      <c r="BJ466" s="103"/>
      <c r="BK466" s="103"/>
      <c r="BL466" s="103"/>
      <c r="BM466" s="103"/>
      <c r="BN466" s="24"/>
      <c r="BO466" s="24"/>
    </row>
    <row r="467" spans="1:67" ht="15.5">
      <c r="A467" s="25" t="str">
        <f t="shared" si="55"/>
        <v/>
      </c>
      <c r="B467" s="89"/>
      <c r="C467" s="25"/>
      <c r="D467" s="90"/>
      <c r="E467" s="90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36"/>
      <c r="S467" s="91"/>
      <c r="T467" s="36"/>
      <c r="U467" s="82"/>
      <c r="V467" s="25"/>
      <c r="W467" s="107"/>
      <c r="X467" s="109"/>
      <c r="Y467" s="109"/>
      <c r="Z467" s="36"/>
      <c r="AA467" s="38"/>
      <c r="AB467" s="35"/>
      <c r="AC467" s="25"/>
      <c r="AD467" s="25"/>
      <c r="AE467" s="44"/>
      <c r="AF467" s="112"/>
      <c r="AG467" s="25"/>
      <c r="AH467" s="25"/>
      <c r="AI467" s="25"/>
      <c r="AJ467" s="45" t="str">
        <f t="array" ref="AJ467">IFERROR(INDEX('[1]Master Price'!$E:$E,MATCH(D467,'[1]Master Price'!$B:$B,0)),"0")</f>
        <v>0</v>
      </c>
      <c r="AK467" s="45">
        <f t="shared" si="33"/>
        <v>0</v>
      </c>
      <c r="AL467" s="46" t="str">
        <f t="shared" si="31"/>
        <v>0-day</v>
      </c>
      <c r="AM467" s="46" t="str">
        <f t="shared" si="34"/>
        <v>0-day</v>
      </c>
      <c r="AN467" s="46" t="str">
        <f t="shared" si="53"/>
        <v>0-day</v>
      </c>
      <c r="AO467" s="46" t="str">
        <f t="shared" si="54"/>
        <v>0-day</v>
      </c>
      <c r="AP467" s="46" t="str">
        <f t="shared" si="36"/>
        <v>0-day</v>
      </c>
      <c r="AQ467" s="46" t="str">
        <f t="shared" si="37"/>
        <v>0-day</v>
      </c>
      <c r="AR467" s="103"/>
      <c r="AS467" s="47" t="str">
        <f t="shared" si="38"/>
        <v/>
      </c>
      <c r="AT467" s="35">
        <f t="shared" si="52"/>
        <v>0</v>
      </c>
      <c r="AU467" s="48" t="e">
        <f t="shared" ca="1" si="39"/>
        <v>#NAME?</v>
      </c>
      <c r="AV467" s="48" t="e">
        <f t="shared" ca="1" si="40"/>
        <v>#NAME?</v>
      </c>
      <c r="AW467" s="49" t="e">
        <f t="shared" ca="1" si="41"/>
        <v>#NAME?</v>
      </c>
      <c r="AX467" s="48" t="e">
        <f t="shared" ca="1" si="42"/>
        <v>#NAME?</v>
      </c>
      <c r="AY467" s="49" t="str">
        <f t="shared" si="43"/>
        <v/>
      </c>
      <c r="AZ467" s="50" t="e">
        <f t="shared" ca="1" si="44"/>
        <v>#NAME?</v>
      </c>
      <c r="BA467" s="51" t="e">
        <f t="shared" ca="1" si="45"/>
        <v>#NAME?</v>
      </c>
      <c r="BB467" s="52" t="e">
        <f t="shared" ca="1" si="46"/>
        <v>#NAME?</v>
      </c>
      <c r="BC467" s="51" t="e">
        <f t="shared" ca="1" si="47"/>
        <v>#NAME?</v>
      </c>
      <c r="BD467" s="54" t="e">
        <f t="shared" ca="1" si="48"/>
        <v>#NAME?</v>
      </c>
      <c r="BE467" s="48" t="e">
        <f t="shared" ca="1" si="49"/>
        <v>#NAME?</v>
      </c>
      <c r="BF467" s="50" t="e">
        <f t="shared" ca="1" si="50"/>
        <v>#NAME?</v>
      </c>
      <c r="BG467" s="56" t="e">
        <f t="shared" ca="1" si="51"/>
        <v>#NAME?</v>
      </c>
      <c r="BH467" s="103"/>
      <c r="BI467" s="103"/>
      <c r="BJ467" s="103"/>
      <c r="BK467" s="103"/>
      <c r="BL467" s="103"/>
      <c r="BM467" s="103"/>
      <c r="BN467" s="24"/>
      <c r="BO467" s="24"/>
    </row>
    <row r="468" spans="1:67" ht="15.5">
      <c r="A468" s="25" t="str">
        <f t="shared" si="55"/>
        <v/>
      </c>
      <c r="B468" s="89"/>
      <c r="C468" s="25"/>
      <c r="D468" s="90"/>
      <c r="E468" s="90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36"/>
      <c r="S468" s="91"/>
      <c r="T468" s="36"/>
      <c r="U468" s="82"/>
      <c r="V468" s="25"/>
      <c r="W468" s="107"/>
      <c r="X468" s="109"/>
      <c r="Y468" s="109"/>
      <c r="Z468" s="36"/>
      <c r="AA468" s="38"/>
      <c r="AB468" s="35"/>
      <c r="AC468" s="25"/>
      <c r="AD468" s="25"/>
      <c r="AE468" s="44"/>
      <c r="AF468" s="112"/>
      <c r="AG468" s="25"/>
      <c r="AH468" s="25"/>
      <c r="AI468" s="25"/>
      <c r="AJ468" s="45" t="str">
        <f t="array" ref="AJ468">IFERROR(INDEX('[1]Master Price'!$E:$E,MATCH(D468,'[1]Master Price'!$B:$B,0)),"0")</f>
        <v>0</v>
      </c>
      <c r="AK468" s="45">
        <f t="shared" si="33"/>
        <v>0</v>
      </c>
      <c r="AL468" s="46" t="str">
        <f t="shared" si="31"/>
        <v>0-day</v>
      </c>
      <c r="AM468" s="46" t="str">
        <f t="shared" si="34"/>
        <v>0-day</v>
      </c>
      <c r="AN468" s="46" t="str">
        <f t="shared" si="53"/>
        <v>0-day</v>
      </c>
      <c r="AO468" s="46" t="str">
        <f t="shared" si="54"/>
        <v>0-day</v>
      </c>
      <c r="AP468" s="46" t="str">
        <f t="shared" si="36"/>
        <v>0-day</v>
      </c>
      <c r="AQ468" s="46" t="str">
        <f t="shared" si="37"/>
        <v>0-day</v>
      </c>
      <c r="AR468" s="103"/>
      <c r="AS468" s="47" t="str">
        <f t="shared" si="38"/>
        <v/>
      </c>
      <c r="AT468" s="35">
        <f t="shared" si="52"/>
        <v>0</v>
      </c>
      <c r="AU468" s="48" t="e">
        <f t="shared" ca="1" si="39"/>
        <v>#NAME?</v>
      </c>
      <c r="AV468" s="48" t="e">
        <f t="shared" ca="1" si="40"/>
        <v>#NAME?</v>
      </c>
      <c r="AW468" s="49" t="e">
        <f t="shared" ca="1" si="41"/>
        <v>#NAME?</v>
      </c>
      <c r="AX468" s="48" t="e">
        <f t="shared" ca="1" si="42"/>
        <v>#NAME?</v>
      </c>
      <c r="AY468" s="49" t="str">
        <f t="shared" si="43"/>
        <v/>
      </c>
      <c r="AZ468" s="50" t="e">
        <f t="shared" ca="1" si="44"/>
        <v>#NAME?</v>
      </c>
      <c r="BA468" s="51" t="e">
        <f t="shared" ca="1" si="45"/>
        <v>#NAME?</v>
      </c>
      <c r="BB468" s="52" t="e">
        <f t="shared" ca="1" si="46"/>
        <v>#NAME?</v>
      </c>
      <c r="BC468" s="51" t="e">
        <f t="shared" ca="1" si="47"/>
        <v>#NAME?</v>
      </c>
      <c r="BD468" s="54" t="e">
        <f t="shared" ca="1" si="48"/>
        <v>#NAME?</v>
      </c>
      <c r="BE468" s="48" t="e">
        <f t="shared" ca="1" si="49"/>
        <v>#NAME?</v>
      </c>
      <c r="BF468" s="50" t="e">
        <f t="shared" ca="1" si="50"/>
        <v>#NAME?</v>
      </c>
      <c r="BG468" s="56" t="e">
        <f t="shared" ca="1" si="51"/>
        <v>#NAME?</v>
      </c>
      <c r="BH468" s="103"/>
      <c r="BI468" s="103"/>
      <c r="BJ468" s="103"/>
      <c r="BK468" s="103"/>
      <c r="BL468" s="103"/>
      <c r="BM468" s="103"/>
      <c r="BN468" s="24"/>
      <c r="BO468" s="24"/>
    </row>
    <row r="469" spans="1:67" ht="15.5">
      <c r="A469" s="25" t="str">
        <f t="shared" si="55"/>
        <v/>
      </c>
      <c r="B469" s="89"/>
      <c r="C469" s="25"/>
      <c r="D469" s="90"/>
      <c r="E469" s="90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36"/>
      <c r="S469" s="91"/>
      <c r="T469" s="36"/>
      <c r="U469" s="82"/>
      <c r="V469" s="25"/>
      <c r="W469" s="107"/>
      <c r="X469" s="109"/>
      <c r="Y469" s="109"/>
      <c r="Z469" s="36"/>
      <c r="AA469" s="38"/>
      <c r="AB469" s="35"/>
      <c r="AC469" s="25"/>
      <c r="AD469" s="25"/>
      <c r="AE469" s="44"/>
      <c r="AF469" s="112"/>
      <c r="AG469" s="25"/>
      <c r="AH469" s="25"/>
      <c r="AI469" s="25"/>
      <c r="AJ469" s="45" t="str">
        <f t="array" ref="AJ469">IFERROR(INDEX('[1]Master Price'!$E:$E,MATCH(D469,'[1]Master Price'!$B:$B,0)),"0")</f>
        <v>0</v>
      </c>
      <c r="AK469" s="45">
        <f t="shared" si="33"/>
        <v>0</v>
      </c>
      <c r="AL469" s="46" t="str">
        <f t="shared" si="31"/>
        <v>0-day</v>
      </c>
      <c r="AM469" s="46" t="str">
        <f t="shared" si="34"/>
        <v>0-day</v>
      </c>
      <c r="AN469" s="46" t="str">
        <f t="shared" si="53"/>
        <v>0-day</v>
      </c>
      <c r="AO469" s="46" t="str">
        <f t="shared" si="54"/>
        <v>0-day</v>
      </c>
      <c r="AP469" s="46" t="str">
        <f t="shared" si="36"/>
        <v>0-day</v>
      </c>
      <c r="AQ469" s="46" t="str">
        <f t="shared" si="37"/>
        <v>0-day</v>
      </c>
      <c r="AR469" s="103"/>
      <c r="AS469" s="47" t="str">
        <f t="shared" si="38"/>
        <v/>
      </c>
      <c r="AT469" s="35">
        <f t="shared" si="52"/>
        <v>0</v>
      </c>
      <c r="AU469" s="48" t="e">
        <f t="shared" ca="1" si="39"/>
        <v>#NAME?</v>
      </c>
      <c r="AV469" s="48" t="e">
        <f t="shared" ca="1" si="40"/>
        <v>#NAME?</v>
      </c>
      <c r="AW469" s="49" t="e">
        <f t="shared" ca="1" si="41"/>
        <v>#NAME?</v>
      </c>
      <c r="AX469" s="48" t="e">
        <f t="shared" ca="1" si="42"/>
        <v>#NAME?</v>
      </c>
      <c r="AY469" s="49" t="str">
        <f t="shared" si="43"/>
        <v/>
      </c>
      <c r="AZ469" s="50" t="e">
        <f t="shared" ca="1" si="44"/>
        <v>#NAME?</v>
      </c>
      <c r="BA469" s="51" t="e">
        <f t="shared" ca="1" si="45"/>
        <v>#NAME?</v>
      </c>
      <c r="BB469" s="52" t="e">
        <f t="shared" ca="1" si="46"/>
        <v>#NAME?</v>
      </c>
      <c r="BC469" s="51" t="e">
        <f t="shared" ca="1" si="47"/>
        <v>#NAME?</v>
      </c>
      <c r="BD469" s="54" t="e">
        <f t="shared" ca="1" si="48"/>
        <v>#NAME?</v>
      </c>
      <c r="BE469" s="48" t="e">
        <f t="shared" ca="1" si="49"/>
        <v>#NAME?</v>
      </c>
      <c r="BF469" s="50" t="e">
        <f t="shared" ca="1" si="50"/>
        <v>#NAME?</v>
      </c>
      <c r="BG469" s="56" t="e">
        <f t="shared" ca="1" si="51"/>
        <v>#NAME?</v>
      </c>
      <c r="BH469" s="103"/>
      <c r="BI469" s="103"/>
      <c r="BJ469" s="103"/>
      <c r="BK469" s="103"/>
      <c r="BL469" s="103"/>
      <c r="BM469" s="103"/>
      <c r="BN469" s="24"/>
      <c r="BO469" s="24"/>
    </row>
    <row r="470" spans="1:67" ht="15.5">
      <c r="A470" s="25" t="str">
        <f t="shared" si="55"/>
        <v/>
      </c>
      <c r="B470" s="89"/>
      <c r="C470" s="25"/>
      <c r="D470" s="90"/>
      <c r="E470" s="90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36"/>
      <c r="S470" s="91"/>
      <c r="T470" s="36"/>
      <c r="U470" s="82"/>
      <c r="V470" s="25"/>
      <c r="W470" s="107"/>
      <c r="X470" s="109"/>
      <c r="Y470" s="109"/>
      <c r="Z470" s="36"/>
      <c r="AA470" s="38"/>
      <c r="AB470" s="35"/>
      <c r="AC470" s="25"/>
      <c r="AD470" s="25"/>
      <c r="AE470" s="44"/>
      <c r="AF470" s="112"/>
      <c r="AG470" s="25"/>
      <c r="AH470" s="25"/>
      <c r="AI470" s="25"/>
      <c r="AJ470" s="45" t="str">
        <f t="array" ref="AJ470">IFERROR(INDEX('[1]Master Price'!$E:$E,MATCH(D470,'[1]Master Price'!$B:$B,0)),"0")</f>
        <v>0</v>
      </c>
      <c r="AK470" s="45">
        <f t="shared" si="33"/>
        <v>0</v>
      </c>
      <c r="AL470" s="46" t="str">
        <f t="shared" si="31"/>
        <v>0-day</v>
      </c>
      <c r="AM470" s="46" t="str">
        <f t="shared" si="34"/>
        <v>0-day</v>
      </c>
      <c r="AN470" s="46" t="str">
        <f t="shared" si="53"/>
        <v>0-day</v>
      </c>
      <c r="AO470" s="46" t="str">
        <f t="shared" si="54"/>
        <v>0-day</v>
      </c>
      <c r="AP470" s="46" t="str">
        <f t="shared" si="36"/>
        <v>0-day</v>
      </c>
      <c r="AQ470" s="46" t="str">
        <f t="shared" si="37"/>
        <v>0-day</v>
      </c>
      <c r="AR470" s="103"/>
      <c r="AS470" s="47" t="str">
        <f t="shared" si="38"/>
        <v/>
      </c>
      <c r="AT470" s="35">
        <f t="shared" si="52"/>
        <v>0</v>
      </c>
      <c r="AU470" s="48" t="e">
        <f t="shared" ca="1" si="39"/>
        <v>#NAME?</v>
      </c>
      <c r="AV470" s="48" t="e">
        <f t="shared" ca="1" si="40"/>
        <v>#NAME?</v>
      </c>
      <c r="AW470" s="49" t="e">
        <f t="shared" ca="1" si="41"/>
        <v>#NAME?</v>
      </c>
      <c r="AX470" s="48" t="e">
        <f t="shared" ca="1" si="42"/>
        <v>#NAME?</v>
      </c>
      <c r="AY470" s="49" t="str">
        <f t="shared" si="43"/>
        <v/>
      </c>
      <c r="AZ470" s="50" t="e">
        <f t="shared" ca="1" si="44"/>
        <v>#NAME?</v>
      </c>
      <c r="BA470" s="51" t="e">
        <f t="shared" ca="1" si="45"/>
        <v>#NAME?</v>
      </c>
      <c r="BB470" s="52" t="e">
        <f t="shared" ca="1" si="46"/>
        <v>#NAME?</v>
      </c>
      <c r="BC470" s="51" t="e">
        <f t="shared" ca="1" si="47"/>
        <v>#NAME?</v>
      </c>
      <c r="BD470" s="54" t="e">
        <f t="shared" ca="1" si="48"/>
        <v>#NAME?</v>
      </c>
      <c r="BE470" s="48" t="e">
        <f t="shared" ca="1" si="49"/>
        <v>#NAME?</v>
      </c>
      <c r="BF470" s="50" t="e">
        <f t="shared" ca="1" si="50"/>
        <v>#NAME?</v>
      </c>
      <c r="BG470" s="56" t="e">
        <f t="shared" ca="1" si="51"/>
        <v>#NAME?</v>
      </c>
      <c r="BH470" s="103"/>
      <c r="BI470" s="103"/>
      <c r="BJ470" s="103"/>
      <c r="BK470" s="103"/>
      <c r="BL470" s="103"/>
      <c r="BM470" s="103"/>
      <c r="BN470" s="24"/>
      <c r="BO470" s="24"/>
    </row>
    <row r="471" spans="1:67" ht="15.5">
      <c r="A471" s="25" t="str">
        <f t="shared" si="55"/>
        <v/>
      </c>
      <c r="B471" s="89"/>
      <c r="C471" s="25"/>
      <c r="D471" s="90"/>
      <c r="E471" s="90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36"/>
      <c r="S471" s="91"/>
      <c r="T471" s="36"/>
      <c r="U471" s="82"/>
      <c r="V471" s="25"/>
      <c r="W471" s="107"/>
      <c r="X471" s="109"/>
      <c r="Y471" s="109"/>
      <c r="Z471" s="36"/>
      <c r="AA471" s="38"/>
      <c r="AB471" s="35"/>
      <c r="AC471" s="25"/>
      <c r="AD471" s="25"/>
      <c r="AE471" s="44"/>
      <c r="AF471" s="112"/>
      <c r="AG471" s="25"/>
      <c r="AH471" s="25"/>
      <c r="AI471" s="25"/>
      <c r="AJ471" s="45" t="str">
        <f t="array" ref="AJ471">IFERROR(INDEX('[1]Master Price'!$E:$E,MATCH(D471,'[1]Master Price'!$B:$B,0)),"0")</f>
        <v>0</v>
      </c>
      <c r="AK471" s="45">
        <f t="shared" si="33"/>
        <v>0</v>
      </c>
      <c r="AL471" s="46" t="str">
        <f t="shared" si="31"/>
        <v>0-day</v>
      </c>
      <c r="AM471" s="46" t="str">
        <f t="shared" si="34"/>
        <v>0-day</v>
      </c>
      <c r="AN471" s="46" t="str">
        <f t="shared" si="53"/>
        <v>0-day</v>
      </c>
      <c r="AO471" s="46" t="str">
        <f t="shared" si="54"/>
        <v>0-day</v>
      </c>
      <c r="AP471" s="46" t="str">
        <f t="shared" si="36"/>
        <v>0-day</v>
      </c>
      <c r="AQ471" s="46" t="str">
        <f t="shared" si="37"/>
        <v>0-day</v>
      </c>
      <c r="AR471" s="103"/>
      <c r="AS471" s="47" t="str">
        <f t="shared" si="38"/>
        <v/>
      </c>
      <c r="AT471" s="35">
        <f t="shared" si="52"/>
        <v>0</v>
      </c>
      <c r="AU471" s="48" t="e">
        <f t="shared" ca="1" si="39"/>
        <v>#NAME?</v>
      </c>
      <c r="AV471" s="48" t="e">
        <f t="shared" ca="1" si="40"/>
        <v>#NAME?</v>
      </c>
      <c r="AW471" s="49" t="e">
        <f t="shared" ca="1" si="41"/>
        <v>#NAME?</v>
      </c>
      <c r="AX471" s="48" t="e">
        <f t="shared" ca="1" si="42"/>
        <v>#NAME?</v>
      </c>
      <c r="AY471" s="49" t="str">
        <f t="shared" si="43"/>
        <v/>
      </c>
      <c r="AZ471" s="50" t="e">
        <f t="shared" ca="1" si="44"/>
        <v>#NAME?</v>
      </c>
      <c r="BA471" s="51" t="e">
        <f t="shared" ca="1" si="45"/>
        <v>#NAME?</v>
      </c>
      <c r="BB471" s="52" t="e">
        <f t="shared" ca="1" si="46"/>
        <v>#NAME?</v>
      </c>
      <c r="BC471" s="51" t="e">
        <f t="shared" ca="1" si="47"/>
        <v>#NAME?</v>
      </c>
      <c r="BD471" s="54" t="e">
        <f t="shared" ca="1" si="48"/>
        <v>#NAME?</v>
      </c>
      <c r="BE471" s="48" t="e">
        <f t="shared" ca="1" si="49"/>
        <v>#NAME?</v>
      </c>
      <c r="BF471" s="50" t="e">
        <f t="shared" ca="1" si="50"/>
        <v>#NAME?</v>
      </c>
      <c r="BG471" s="56" t="e">
        <f t="shared" ca="1" si="51"/>
        <v>#NAME?</v>
      </c>
      <c r="BH471" s="103"/>
      <c r="BI471" s="103"/>
      <c r="BJ471" s="103"/>
      <c r="BK471" s="103"/>
      <c r="BL471" s="103"/>
      <c r="BM471" s="103"/>
      <c r="BN471" s="24"/>
      <c r="BO471" s="24"/>
    </row>
    <row r="472" spans="1:67" ht="15.5">
      <c r="A472" s="25" t="str">
        <f t="shared" si="55"/>
        <v/>
      </c>
      <c r="B472" s="89"/>
      <c r="C472" s="25"/>
      <c r="D472" s="90"/>
      <c r="E472" s="90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36"/>
      <c r="S472" s="91"/>
      <c r="T472" s="36"/>
      <c r="U472" s="82"/>
      <c r="V472" s="25"/>
      <c r="W472" s="107"/>
      <c r="X472" s="109"/>
      <c r="Y472" s="109"/>
      <c r="Z472" s="36"/>
      <c r="AA472" s="38"/>
      <c r="AB472" s="35"/>
      <c r="AC472" s="25"/>
      <c r="AD472" s="25"/>
      <c r="AE472" s="44"/>
      <c r="AF472" s="112"/>
      <c r="AG472" s="25"/>
      <c r="AH472" s="25"/>
      <c r="AI472" s="25"/>
      <c r="AJ472" s="45" t="str">
        <f t="array" ref="AJ472">IFERROR(INDEX('[1]Master Price'!$E:$E,MATCH(D472,'[1]Master Price'!$B:$B,0)),"0")</f>
        <v>0</v>
      </c>
      <c r="AK472" s="45">
        <f t="shared" si="33"/>
        <v>0</v>
      </c>
      <c r="AL472" s="46" t="str">
        <f t="shared" si="31"/>
        <v>0-day</v>
      </c>
      <c r="AM472" s="46" t="str">
        <f t="shared" si="34"/>
        <v>0-day</v>
      </c>
      <c r="AN472" s="46" t="str">
        <f t="shared" si="53"/>
        <v>0-day</v>
      </c>
      <c r="AO472" s="46" t="str">
        <f t="shared" si="54"/>
        <v>0-day</v>
      </c>
      <c r="AP472" s="46" t="str">
        <f t="shared" si="36"/>
        <v>0-day</v>
      </c>
      <c r="AQ472" s="46" t="str">
        <f t="shared" si="37"/>
        <v>0-day</v>
      </c>
      <c r="AR472" s="103"/>
      <c r="AS472" s="47" t="str">
        <f t="shared" si="38"/>
        <v/>
      </c>
      <c r="AT472" s="35">
        <f t="shared" si="52"/>
        <v>0</v>
      </c>
      <c r="AU472" s="48" t="e">
        <f t="shared" ca="1" si="39"/>
        <v>#NAME?</v>
      </c>
      <c r="AV472" s="48" t="e">
        <f t="shared" ca="1" si="40"/>
        <v>#NAME?</v>
      </c>
      <c r="AW472" s="49" t="e">
        <f t="shared" ca="1" si="41"/>
        <v>#NAME?</v>
      </c>
      <c r="AX472" s="48" t="e">
        <f t="shared" ca="1" si="42"/>
        <v>#NAME?</v>
      </c>
      <c r="AY472" s="49" t="str">
        <f t="shared" si="43"/>
        <v/>
      </c>
      <c r="AZ472" s="50" t="e">
        <f t="shared" ca="1" si="44"/>
        <v>#NAME?</v>
      </c>
      <c r="BA472" s="51" t="e">
        <f t="shared" ca="1" si="45"/>
        <v>#NAME?</v>
      </c>
      <c r="BB472" s="52" t="e">
        <f t="shared" ca="1" si="46"/>
        <v>#NAME?</v>
      </c>
      <c r="BC472" s="51" t="e">
        <f t="shared" ca="1" si="47"/>
        <v>#NAME?</v>
      </c>
      <c r="BD472" s="54" t="e">
        <f t="shared" ca="1" si="48"/>
        <v>#NAME?</v>
      </c>
      <c r="BE472" s="48" t="e">
        <f t="shared" ca="1" si="49"/>
        <v>#NAME?</v>
      </c>
      <c r="BF472" s="50" t="e">
        <f t="shared" ca="1" si="50"/>
        <v>#NAME?</v>
      </c>
      <c r="BG472" s="56" t="e">
        <f t="shared" ca="1" si="51"/>
        <v>#NAME?</v>
      </c>
      <c r="BH472" s="103"/>
      <c r="BI472" s="103"/>
      <c r="BJ472" s="103"/>
      <c r="BK472" s="103"/>
      <c r="BL472" s="103"/>
      <c r="BM472" s="103"/>
      <c r="BN472" s="24"/>
      <c r="BO472" s="24"/>
    </row>
    <row r="473" spans="1:67" ht="15.5">
      <c r="A473" s="25" t="str">
        <f t="shared" si="55"/>
        <v/>
      </c>
      <c r="B473" s="89"/>
      <c r="C473" s="25"/>
      <c r="D473" s="90"/>
      <c r="E473" s="90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36"/>
      <c r="S473" s="91"/>
      <c r="T473" s="36"/>
      <c r="U473" s="82"/>
      <c r="V473" s="25"/>
      <c r="W473" s="107"/>
      <c r="X473" s="109"/>
      <c r="Y473" s="109"/>
      <c r="Z473" s="36"/>
      <c r="AA473" s="38"/>
      <c r="AB473" s="35"/>
      <c r="AC473" s="25"/>
      <c r="AD473" s="25"/>
      <c r="AE473" s="44"/>
      <c r="AF473" s="112"/>
      <c r="AG473" s="25"/>
      <c r="AH473" s="25"/>
      <c r="AI473" s="25"/>
      <c r="AJ473" s="45" t="str">
        <f t="array" ref="AJ473">IFERROR(INDEX('[1]Master Price'!$E:$E,MATCH(D473,'[1]Master Price'!$B:$B,0)),"0")</f>
        <v>0</v>
      </c>
      <c r="AK473" s="45">
        <f t="shared" si="33"/>
        <v>0</v>
      </c>
      <c r="AL473" s="46" t="str">
        <f t="shared" si="31"/>
        <v>0-day</v>
      </c>
      <c r="AM473" s="46" t="str">
        <f t="shared" si="34"/>
        <v>0-day</v>
      </c>
      <c r="AN473" s="46" t="str">
        <f t="shared" si="53"/>
        <v>0-day</v>
      </c>
      <c r="AO473" s="46" t="str">
        <f t="shared" si="54"/>
        <v>0-day</v>
      </c>
      <c r="AP473" s="46" t="str">
        <f t="shared" si="36"/>
        <v>0-day</v>
      </c>
      <c r="AQ473" s="46" t="str">
        <f t="shared" si="37"/>
        <v>0-day</v>
      </c>
      <c r="AR473" s="103"/>
      <c r="AS473" s="47" t="str">
        <f t="shared" si="38"/>
        <v/>
      </c>
      <c r="AT473" s="35">
        <f t="shared" si="52"/>
        <v>0</v>
      </c>
      <c r="AU473" s="48" t="e">
        <f t="shared" ca="1" si="39"/>
        <v>#NAME?</v>
      </c>
      <c r="AV473" s="48" t="e">
        <f t="shared" ca="1" si="40"/>
        <v>#NAME?</v>
      </c>
      <c r="AW473" s="49" t="e">
        <f t="shared" ca="1" si="41"/>
        <v>#NAME?</v>
      </c>
      <c r="AX473" s="48" t="e">
        <f t="shared" ca="1" si="42"/>
        <v>#NAME?</v>
      </c>
      <c r="AY473" s="49" t="str">
        <f t="shared" si="43"/>
        <v/>
      </c>
      <c r="AZ473" s="50" t="e">
        <f t="shared" ca="1" si="44"/>
        <v>#NAME?</v>
      </c>
      <c r="BA473" s="51" t="e">
        <f t="shared" ca="1" si="45"/>
        <v>#NAME?</v>
      </c>
      <c r="BB473" s="52" t="e">
        <f t="shared" ca="1" si="46"/>
        <v>#NAME?</v>
      </c>
      <c r="BC473" s="51" t="e">
        <f t="shared" ca="1" si="47"/>
        <v>#NAME?</v>
      </c>
      <c r="BD473" s="54" t="e">
        <f t="shared" ca="1" si="48"/>
        <v>#NAME?</v>
      </c>
      <c r="BE473" s="48" t="e">
        <f t="shared" ca="1" si="49"/>
        <v>#NAME?</v>
      </c>
      <c r="BF473" s="50" t="e">
        <f t="shared" ca="1" si="50"/>
        <v>#NAME?</v>
      </c>
      <c r="BG473" s="56" t="e">
        <f t="shared" ca="1" si="51"/>
        <v>#NAME?</v>
      </c>
      <c r="BH473" s="103"/>
      <c r="BI473" s="103"/>
      <c r="BJ473" s="103"/>
      <c r="BK473" s="103"/>
      <c r="BL473" s="103"/>
      <c r="BM473" s="103"/>
      <c r="BN473" s="24"/>
      <c r="BO473" s="24"/>
    </row>
    <row r="474" spans="1:67" ht="15.5">
      <c r="A474" s="25" t="str">
        <f t="shared" si="55"/>
        <v/>
      </c>
      <c r="B474" s="89"/>
      <c r="C474" s="25"/>
      <c r="D474" s="90"/>
      <c r="E474" s="90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36"/>
      <c r="S474" s="91"/>
      <c r="T474" s="36"/>
      <c r="U474" s="82"/>
      <c r="V474" s="25"/>
      <c r="W474" s="107"/>
      <c r="X474" s="109"/>
      <c r="Y474" s="109"/>
      <c r="Z474" s="36"/>
      <c r="AA474" s="38"/>
      <c r="AB474" s="35"/>
      <c r="AC474" s="25"/>
      <c r="AD474" s="25"/>
      <c r="AE474" s="44"/>
      <c r="AF474" s="112"/>
      <c r="AG474" s="25"/>
      <c r="AH474" s="25"/>
      <c r="AI474" s="25"/>
      <c r="AJ474" s="45" t="str">
        <f t="array" ref="AJ474">IFERROR(INDEX('[1]Master Price'!$E:$E,MATCH(D474,'[1]Master Price'!$B:$B,0)),"0")</f>
        <v>0</v>
      </c>
      <c r="AK474" s="45">
        <f t="shared" si="33"/>
        <v>0</v>
      </c>
      <c r="AL474" s="46" t="str">
        <f t="shared" si="31"/>
        <v>0-day</v>
      </c>
      <c r="AM474" s="46" t="str">
        <f t="shared" si="34"/>
        <v>0-day</v>
      </c>
      <c r="AN474" s="46" t="str">
        <f t="shared" si="53"/>
        <v>0-day</v>
      </c>
      <c r="AO474" s="46" t="str">
        <f t="shared" si="54"/>
        <v>0-day</v>
      </c>
      <c r="AP474" s="46" t="str">
        <f t="shared" si="36"/>
        <v>0-day</v>
      </c>
      <c r="AQ474" s="46" t="str">
        <f t="shared" si="37"/>
        <v>0-day</v>
      </c>
      <c r="AR474" s="103"/>
      <c r="AS474" s="47" t="str">
        <f t="shared" si="38"/>
        <v/>
      </c>
      <c r="AT474" s="35">
        <f t="shared" si="52"/>
        <v>0</v>
      </c>
      <c r="AU474" s="48" t="e">
        <f t="shared" ca="1" si="39"/>
        <v>#NAME?</v>
      </c>
      <c r="AV474" s="48" t="e">
        <f t="shared" ca="1" si="40"/>
        <v>#NAME?</v>
      </c>
      <c r="AW474" s="49" t="e">
        <f t="shared" ca="1" si="41"/>
        <v>#NAME?</v>
      </c>
      <c r="AX474" s="48" t="e">
        <f t="shared" ca="1" si="42"/>
        <v>#NAME?</v>
      </c>
      <c r="AY474" s="49" t="str">
        <f t="shared" si="43"/>
        <v/>
      </c>
      <c r="AZ474" s="50" t="e">
        <f t="shared" ca="1" si="44"/>
        <v>#NAME?</v>
      </c>
      <c r="BA474" s="51" t="e">
        <f t="shared" ca="1" si="45"/>
        <v>#NAME?</v>
      </c>
      <c r="BB474" s="52" t="e">
        <f t="shared" ca="1" si="46"/>
        <v>#NAME?</v>
      </c>
      <c r="BC474" s="51" t="e">
        <f t="shared" ca="1" si="47"/>
        <v>#NAME?</v>
      </c>
      <c r="BD474" s="54" t="e">
        <f t="shared" ca="1" si="48"/>
        <v>#NAME?</v>
      </c>
      <c r="BE474" s="48" t="e">
        <f t="shared" ca="1" si="49"/>
        <v>#NAME?</v>
      </c>
      <c r="BF474" s="50" t="e">
        <f t="shared" ca="1" si="50"/>
        <v>#NAME?</v>
      </c>
      <c r="BG474" s="56" t="e">
        <f t="shared" ca="1" si="51"/>
        <v>#NAME?</v>
      </c>
      <c r="BH474" s="103"/>
      <c r="BI474" s="103"/>
      <c r="BJ474" s="103"/>
      <c r="BK474" s="103"/>
      <c r="BL474" s="103"/>
      <c r="BM474" s="103"/>
      <c r="BN474" s="24"/>
      <c r="BO474" s="24"/>
    </row>
    <row r="475" spans="1:67" ht="15.5">
      <c r="A475" s="25" t="str">
        <f t="shared" si="55"/>
        <v/>
      </c>
      <c r="B475" s="89"/>
      <c r="C475" s="25"/>
      <c r="D475" s="90"/>
      <c r="E475" s="90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36"/>
      <c r="S475" s="91"/>
      <c r="T475" s="36"/>
      <c r="U475" s="82"/>
      <c r="V475" s="25"/>
      <c r="W475" s="107"/>
      <c r="X475" s="109"/>
      <c r="Y475" s="109"/>
      <c r="Z475" s="36"/>
      <c r="AA475" s="38"/>
      <c r="AB475" s="35"/>
      <c r="AC475" s="25"/>
      <c r="AD475" s="25"/>
      <c r="AE475" s="44"/>
      <c r="AF475" s="112"/>
      <c r="AG475" s="25"/>
      <c r="AH475" s="25"/>
      <c r="AI475" s="25"/>
      <c r="AJ475" s="45" t="str">
        <f t="array" ref="AJ475">IFERROR(INDEX('[1]Master Price'!$E:$E,MATCH(D475,'[1]Master Price'!$B:$B,0)),"0")</f>
        <v>0</v>
      </c>
      <c r="AK475" s="45">
        <f t="shared" si="33"/>
        <v>0</v>
      </c>
      <c r="AL475" s="46" t="str">
        <f t="shared" si="31"/>
        <v>0-day</v>
      </c>
      <c r="AM475" s="46" t="str">
        <f t="shared" si="34"/>
        <v>0-day</v>
      </c>
      <c r="AN475" s="46" t="str">
        <f t="shared" si="53"/>
        <v>0-day</v>
      </c>
      <c r="AO475" s="46" t="str">
        <f t="shared" si="54"/>
        <v>0-day</v>
      </c>
      <c r="AP475" s="46" t="str">
        <f t="shared" si="36"/>
        <v>0-day</v>
      </c>
      <c r="AQ475" s="46" t="str">
        <f t="shared" si="37"/>
        <v>0-day</v>
      </c>
      <c r="AR475" s="103"/>
      <c r="AS475" s="47" t="str">
        <f t="shared" si="38"/>
        <v/>
      </c>
      <c r="AT475" s="35">
        <f t="shared" si="52"/>
        <v>0</v>
      </c>
      <c r="AU475" s="48" t="e">
        <f t="shared" ca="1" si="39"/>
        <v>#NAME?</v>
      </c>
      <c r="AV475" s="48" t="e">
        <f t="shared" ca="1" si="40"/>
        <v>#NAME?</v>
      </c>
      <c r="AW475" s="49" t="e">
        <f t="shared" ca="1" si="41"/>
        <v>#NAME?</v>
      </c>
      <c r="AX475" s="48" t="e">
        <f t="shared" ca="1" si="42"/>
        <v>#NAME?</v>
      </c>
      <c r="AY475" s="49" t="str">
        <f t="shared" si="43"/>
        <v/>
      </c>
      <c r="AZ475" s="50" t="e">
        <f t="shared" ca="1" si="44"/>
        <v>#NAME?</v>
      </c>
      <c r="BA475" s="51" t="e">
        <f t="shared" ca="1" si="45"/>
        <v>#NAME?</v>
      </c>
      <c r="BB475" s="52" t="e">
        <f t="shared" ca="1" si="46"/>
        <v>#NAME?</v>
      </c>
      <c r="BC475" s="51" t="e">
        <f t="shared" ca="1" si="47"/>
        <v>#NAME?</v>
      </c>
      <c r="BD475" s="54" t="e">
        <f t="shared" ca="1" si="48"/>
        <v>#NAME?</v>
      </c>
      <c r="BE475" s="48" t="e">
        <f t="shared" ca="1" si="49"/>
        <v>#NAME?</v>
      </c>
      <c r="BF475" s="50" t="e">
        <f t="shared" ca="1" si="50"/>
        <v>#NAME?</v>
      </c>
      <c r="BG475" s="56" t="e">
        <f t="shared" ca="1" si="51"/>
        <v>#NAME?</v>
      </c>
      <c r="BH475" s="103"/>
      <c r="BI475" s="103"/>
      <c r="BJ475" s="103"/>
      <c r="BK475" s="103"/>
      <c r="BL475" s="103"/>
      <c r="BM475" s="103"/>
      <c r="BN475" s="24"/>
      <c r="BO475" s="24"/>
    </row>
    <row r="476" spans="1:67" ht="15.5">
      <c r="A476" s="25" t="str">
        <f t="shared" si="55"/>
        <v/>
      </c>
      <c r="B476" s="89"/>
      <c r="C476" s="25"/>
      <c r="D476" s="90"/>
      <c r="E476" s="90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36"/>
      <c r="S476" s="91"/>
      <c r="T476" s="36"/>
      <c r="U476" s="82"/>
      <c r="V476" s="25"/>
      <c r="W476" s="107"/>
      <c r="X476" s="109"/>
      <c r="Y476" s="109"/>
      <c r="Z476" s="36"/>
      <c r="AA476" s="38"/>
      <c r="AB476" s="35"/>
      <c r="AC476" s="25"/>
      <c r="AD476" s="25"/>
      <c r="AE476" s="44"/>
      <c r="AF476" s="112"/>
      <c r="AG476" s="25"/>
      <c r="AH476" s="25"/>
      <c r="AI476" s="25"/>
      <c r="AJ476" s="45" t="str">
        <f t="array" ref="AJ476">IFERROR(INDEX('[1]Master Price'!$E:$E,MATCH(D476,'[1]Master Price'!$B:$B,0)),"0")</f>
        <v>0</v>
      </c>
      <c r="AK476" s="45">
        <f t="shared" si="33"/>
        <v>0</v>
      </c>
      <c r="AL476" s="46" t="str">
        <f t="shared" si="31"/>
        <v>0-day</v>
      </c>
      <c r="AM476" s="46" t="str">
        <f t="shared" si="34"/>
        <v>0-day</v>
      </c>
      <c r="AN476" s="46" t="str">
        <f t="shared" si="53"/>
        <v>0-day</v>
      </c>
      <c r="AO476" s="46" t="str">
        <f t="shared" si="54"/>
        <v>0-day</v>
      </c>
      <c r="AP476" s="46" t="str">
        <f t="shared" si="36"/>
        <v>0-day</v>
      </c>
      <c r="AQ476" s="46" t="str">
        <f t="shared" si="37"/>
        <v>0-day</v>
      </c>
      <c r="AR476" s="103"/>
      <c r="AS476" s="47" t="str">
        <f t="shared" si="38"/>
        <v/>
      </c>
      <c r="AT476" s="35">
        <f t="shared" si="52"/>
        <v>0</v>
      </c>
      <c r="AU476" s="48" t="e">
        <f t="shared" ca="1" si="39"/>
        <v>#NAME?</v>
      </c>
      <c r="AV476" s="48" t="e">
        <f t="shared" ca="1" si="40"/>
        <v>#NAME?</v>
      </c>
      <c r="AW476" s="49" t="e">
        <f t="shared" ca="1" si="41"/>
        <v>#NAME?</v>
      </c>
      <c r="AX476" s="48" t="e">
        <f t="shared" ca="1" si="42"/>
        <v>#NAME?</v>
      </c>
      <c r="AY476" s="49" t="str">
        <f t="shared" si="43"/>
        <v/>
      </c>
      <c r="AZ476" s="50" t="e">
        <f t="shared" ca="1" si="44"/>
        <v>#NAME?</v>
      </c>
      <c r="BA476" s="51" t="e">
        <f t="shared" ca="1" si="45"/>
        <v>#NAME?</v>
      </c>
      <c r="BB476" s="52" t="e">
        <f t="shared" ca="1" si="46"/>
        <v>#NAME?</v>
      </c>
      <c r="BC476" s="51" t="e">
        <f t="shared" ca="1" si="47"/>
        <v>#NAME?</v>
      </c>
      <c r="BD476" s="54" t="e">
        <f t="shared" ca="1" si="48"/>
        <v>#NAME?</v>
      </c>
      <c r="BE476" s="48" t="e">
        <f t="shared" ca="1" si="49"/>
        <v>#NAME?</v>
      </c>
      <c r="BF476" s="50" t="e">
        <f t="shared" ca="1" si="50"/>
        <v>#NAME?</v>
      </c>
      <c r="BG476" s="56" t="e">
        <f t="shared" ca="1" si="51"/>
        <v>#NAME?</v>
      </c>
      <c r="BH476" s="103"/>
      <c r="BI476" s="103"/>
      <c r="BJ476" s="103"/>
      <c r="BK476" s="103"/>
      <c r="BL476" s="103"/>
      <c r="BM476" s="103"/>
      <c r="BN476" s="24"/>
      <c r="BO476" s="24"/>
    </row>
    <row r="477" spans="1:67" ht="15.5">
      <c r="A477" s="25" t="str">
        <f t="shared" si="55"/>
        <v/>
      </c>
      <c r="B477" s="89"/>
      <c r="C477" s="25"/>
      <c r="D477" s="90"/>
      <c r="E477" s="90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36"/>
      <c r="S477" s="91"/>
      <c r="T477" s="36"/>
      <c r="U477" s="82"/>
      <c r="V477" s="25"/>
      <c r="W477" s="107"/>
      <c r="X477" s="109"/>
      <c r="Y477" s="109"/>
      <c r="Z477" s="36"/>
      <c r="AA477" s="38"/>
      <c r="AB477" s="35"/>
      <c r="AC477" s="25"/>
      <c r="AD477" s="25"/>
      <c r="AE477" s="44"/>
      <c r="AF477" s="112"/>
      <c r="AG477" s="25"/>
      <c r="AH477" s="25"/>
      <c r="AI477" s="25"/>
      <c r="AJ477" s="45" t="str">
        <f t="array" ref="AJ477">IFERROR(INDEX('[1]Master Price'!$E:$E,MATCH(D477,'[1]Master Price'!$B:$B,0)),"0")</f>
        <v>0</v>
      </c>
      <c r="AK477" s="45">
        <f t="shared" si="33"/>
        <v>0</v>
      </c>
      <c r="AL477" s="46" t="str">
        <f t="shared" si="31"/>
        <v>0-day</v>
      </c>
      <c r="AM477" s="46" t="str">
        <f t="shared" si="34"/>
        <v>0-day</v>
      </c>
      <c r="AN477" s="46" t="str">
        <f t="shared" si="53"/>
        <v>0-day</v>
      </c>
      <c r="AO477" s="46" t="str">
        <f t="shared" si="54"/>
        <v>0-day</v>
      </c>
      <c r="AP477" s="46" t="str">
        <f t="shared" si="36"/>
        <v>0-day</v>
      </c>
      <c r="AQ477" s="46" t="str">
        <f t="shared" si="37"/>
        <v>0-day</v>
      </c>
      <c r="AR477" s="103"/>
      <c r="AS477" s="47" t="str">
        <f t="shared" si="38"/>
        <v/>
      </c>
      <c r="AT477" s="35">
        <f t="shared" si="52"/>
        <v>0</v>
      </c>
      <c r="AU477" s="48" t="e">
        <f t="shared" ca="1" si="39"/>
        <v>#NAME?</v>
      </c>
      <c r="AV477" s="48" t="e">
        <f t="shared" ca="1" si="40"/>
        <v>#NAME?</v>
      </c>
      <c r="AW477" s="49" t="e">
        <f t="shared" ca="1" si="41"/>
        <v>#NAME?</v>
      </c>
      <c r="AX477" s="48" t="e">
        <f t="shared" ca="1" si="42"/>
        <v>#NAME?</v>
      </c>
      <c r="AY477" s="49" t="str">
        <f t="shared" si="43"/>
        <v/>
      </c>
      <c r="AZ477" s="50" t="e">
        <f t="shared" ca="1" si="44"/>
        <v>#NAME?</v>
      </c>
      <c r="BA477" s="51" t="e">
        <f t="shared" ca="1" si="45"/>
        <v>#NAME?</v>
      </c>
      <c r="BB477" s="52" t="e">
        <f t="shared" ca="1" si="46"/>
        <v>#NAME?</v>
      </c>
      <c r="BC477" s="51" t="e">
        <f t="shared" ca="1" si="47"/>
        <v>#NAME?</v>
      </c>
      <c r="BD477" s="54" t="e">
        <f t="shared" ca="1" si="48"/>
        <v>#NAME?</v>
      </c>
      <c r="BE477" s="48" t="e">
        <f t="shared" ca="1" si="49"/>
        <v>#NAME?</v>
      </c>
      <c r="BF477" s="50" t="e">
        <f t="shared" ca="1" si="50"/>
        <v>#NAME?</v>
      </c>
      <c r="BG477" s="56" t="e">
        <f t="shared" ca="1" si="51"/>
        <v>#NAME?</v>
      </c>
      <c r="BH477" s="103"/>
      <c r="BI477" s="103"/>
      <c r="BJ477" s="103"/>
      <c r="BK477" s="103"/>
      <c r="BL477" s="103"/>
      <c r="BM477" s="103"/>
      <c r="BN477" s="24"/>
      <c r="BO477" s="24"/>
    </row>
    <row r="478" spans="1:67" ht="15.5">
      <c r="A478" s="25" t="str">
        <f t="shared" si="55"/>
        <v/>
      </c>
      <c r="B478" s="89"/>
      <c r="C478" s="25"/>
      <c r="D478" s="90"/>
      <c r="E478" s="90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36"/>
      <c r="S478" s="91"/>
      <c r="T478" s="36"/>
      <c r="U478" s="82"/>
      <c r="V478" s="25"/>
      <c r="W478" s="107"/>
      <c r="X478" s="109"/>
      <c r="Y478" s="109"/>
      <c r="Z478" s="36"/>
      <c r="AA478" s="38"/>
      <c r="AB478" s="35"/>
      <c r="AC478" s="25"/>
      <c r="AD478" s="25"/>
      <c r="AE478" s="44"/>
      <c r="AF478" s="94"/>
      <c r="AG478" s="25"/>
      <c r="AH478" s="25"/>
      <c r="AI478" s="25"/>
      <c r="AJ478" s="45" t="str">
        <f t="array" ref="AJ478">IFERROR(INDEX('[1]Master Price'!$E:$E,MATCH(D478,'[1]Master Price'!$B:$B,0)),"0")</f>
        <v>0</v>
      </c>
      <c r="AK478" s="45">
        <f t="shared" si="33"/>
        <v>0</v>
      </c>
      <c r="AL478" s="46" t="str">
        <f t="shared" si="31"/>
        <v>0-day</v>
      </c>
      <c r="AM478" s="46" t="str">
        <f t="shared" si="34"/>
        <v>0-day</v>
      </c>
      <c r="AN478" s="46" t="str">
        <f t="shared" si="53"/>
        <v>0-day</v>
      </c>
      <c r="AO478" s="46" t="str">
        <f t="shared" si="54"/>
        <v>0-day</v>
      </c>
      <c r="AP478" s="46" t="str">
        <f t="shared" si="36"/>
        <v>0-day</v>
      </c>
      <c r="AQ478" s="46" t="str">
        <f t="shared" si="37"/>
        <v>0-day</v>
      </c>
      <c r="AR478" s="103"/>
      <c r="AS478" s="47" t="str">
        <f t="shared" si="38"/>
        <v/>
      </c>
      <c r="AT478" s="35">
        <f t="shared" si="52"/>
        <v>0</v>
      </c>
      <c r="AU478" s="48" t="e">
        <f t="shared" ca="1" si="39"/>
        <v>#NAME?</v>
      </c>
      <c r="AV478" s="48" t="e">
        <f t="shared" ca="1" si="40"/>
        <v>#NAME?</v>
      </c>
      <c r="AW478" s="49" t="e">
        <f t="shared" ca="1" si="41"/>
        <v>#NAME?</v>
      </c>
      <c r="AX478" s="48" t="e">
        <f t="shared" ca="1" si="42"/>
        <v>#NAME?</v>
      </c>
      <c r="AY478" s="49" t="str">
        <f t="shared" si="43"/>
        <v/>
      </c>
      <c r="AZ478" s="50" t="e">
        <f t="shared" ca="1" si="44"/>
        <v>#NAME?</v>
      </c>
      <c r="BA478" s="51" t="e">
        <f t="shared" ca="1" si="45"/>
        <v>#NAME?</v>
      </c>
      <c r="BB478" s="52" t="e">
        <f t="shared" ca="1" si="46"/>
        <v>#NAME?</v>
      </c>
      <c r="BC478" s="51" t="e">
        <f t="shared" ca="1" si="47"/>
        <v>#NAME?</v>
      </c>
      <c r="BD478" s="54" t="e">
        <f t="shared" ca="1" si="48"/>
        <v>#NAME?</v>
      </c>
      <c r="BE478" s="48" t="e">
        <f t="shared" ca="1" si="49"/>
        <v>#NAME?</v>
      </c>
      <c r="BF478" s="50" t="e">
        <f t="shared" ca="1" si="50"/>
        <v>#NAME?</v>
      </c>
      <c r="BG478" s="56" t="e">
        <f t="shared" ca="1" si="51"/>
        <v>#NAME?</v>
      </c>
      <c r="BH478" s="103"/>
      <c r="BI478" s="103"/>
      <c r="BJ478" s="103"/>
      <c r="BK478" s="103"/>
      <c r="BL478" s="103"/>
      <c r="BM478" s="103"/>
      <c r="BN478" s="24"/>
      <c r="BO478" s="24"/>
    </row>
    <row r="479" spans="1:67" ht="15.5">
      <c r="A479" s="25" t="str">
        <f t="shared" si="55"/>
        <v/>
      </c>
      <c r="B479" s="89"/>
      <c r="C479" s="25"/>
      <c r="D479" s="90"/>
      <c r="E479" s="90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36"/>
      <c r="S479" s="91"/>
      <c r="T479" s="36"/>
      <c r="U479" s="82"/>
      <c r="V479" s="25"/>
      <c r="W479" s="107"/>
      <c r="X479" s="109"/>
      <c r="Y479" s="109"/>
      <c r="Z479" s="36"/>
      <c r="AA479" s="38"/>
      <c r="AB479" s="35"/>
      <c r="AC479" s="25"/>
      <c r="AD479" s="25"/>
      <c r="AE479" s="44"/>
      <c r="AF479" s="94"/>
      <c r="AG479" s="25"/>
      <c r="AH479" s="25"/>
      <c r="AI479" s="25"/>
      <c r="AJ479" s="45" t="str">
        <f t="array" ref="AJ479">IFERROR(INDEX('[1]Master Price'!$E:$E,MATCH(D479,'[1]Master Price'!$B:$B,0)),"0")</f>
        <v>0</v>
      </c>
      <c r="AK479" s="45">
        <f t="shared" si="33"/>
        <v>0</v>
      </c>
      <c r="AL479" s="46" t="str">
        <f t="shared" si="31"/>
        <v>0-day</v>
      </c>
      <c r="AM479" s="46" t="str">
        <f t="shared" si="34"/>
        <v>0-day</v>
      </c>
      <c r="AN479" s="46" t="str">
        <f t="shared" si="53"/>
        <v>0-day</v>
      </c>
      <c r="AO479" s="46" t="str">
        <f t="shared" si="54"/>
        <v>0-day</v>
      </c>
      <c r="AP479" s="46" t="str">
        <f t="shared" si="36"/>
        <v>0-day</v>
      </c>
      <c r="AQ479" s="46" t="str">
        <f t="shared" si="37"/>
        <v>0-day</v>
      </c>
      <c r="AR479" s="103"/>
      <c r="AS479" s="47" t="str">
        <f t="shared" si="38"/>
        <v/>
      </c>
      <c r="AT479" s="35">
        <f t="shared" si="52"/>
        <v>0</v>
      </c>
      <c r="AU479" s="48" t="e">
        <f t="shared" ca="1" si="39"/>
        <v>#NAME?</v>
      </c>
      <c r="AV479" s="48" t="e">
        <f t="shared" ca="1" si="40"/>
        <v>#NAME?</v>
      </c>
      <c r="AW479" s="49" t="e">
        <f t="shared" ca="1" si="41"/>
        <v>#NAME?</v>
      </c>
      <c r="AX479" s="48" t="e">
        <f t="shared" ca="1" si="42"/>
        <v>#NAME?</v>
      </c>
      <c r="AY479" s="49" t="str">
        <f t="shared" si="43"/>
        <v/>
      </c>
      <c r="AZ479" s="50" t="e">
        <f t="shared" ca="1" si="44"/>
        <v>#NAME?</v>
      </c>
      <c r="BA479" s="51" t="e">
        <f t="shared" ca="1" si="45"/>
        <v>#NAME?</v>
      </c>
      <c r="BB479" s="52" t="e">
        <f t="shared" ca="1" si="46"/>
        <v>#NAME?</v>
      </c>
      <c r="BC479" s="51" t="e">
        <f t="shared" ca="1" si="47"/>
        <v>#NAME?</v>
      </c>
      <c r="BD479" s="54" t="e">
        <f t="shared" ca="1" si="48"/>
        <v>#NAME?</v>
      </c>
      <c r="BE479" s="48" t="e">
        <f t="shared" ca="1" si="49"/>
        <v>#NAME?</v>
      </c>
      <c r="BF479" s="50" t="e">
        <f t="shared" ca="1" si="50"/>
        <v>#NAME?</v>
      </c>
      <c r="BG479" s="56" t="e">
        <f t="shared" ca="1" si="51"/>
        <v>#NAME?</v>
      </c>
      <c r="BH479" s="103"/>
      <c r="BI479" s="103"/>
      <c r="BJ479" s="103"/>
      <c r="BK479" s="103"/>
      <c r="BL479" s="103"/>
      <c r="BM479" s="103"/>
      <c r="BN479" s="24"/>
      <c r="BO479" s="24"/>
    </row>
    <row r="480" spans="1:67" ht="15.5">
      <c r="A480" s="25" t="str">
        <f t="shared" si="55"/>
        <v/>
      </c>
      <c r="B480" s="89"/>
      <c r="C480" s="25"/>
      <c r="D480" s="90"/>
      <c r="E480" s="90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36"/>
      <c r="S480" s="91"/>
      <c r="T480" s="36"/>
      <c r="U480" s="82"/>
      <c r="V480" s="25"/>
      <c r="W480" s="107"/>
      <c r="X480" s="109"/>
      <c r="Y480" s="109"/>
      <c r="Z480" s="36"/>
      <c r="AA480" s="38"/>
      <c r="AB480" s="35"/>
      <c r="AC480" s="25"/>
      <c r="AD480" s="25"/>
      <c r="AE480" s="44"/>
      <c r="AF480" s="94"/>
      <c r="AG480" s="25"/>
      <c r="AH480" s="25"/>
      <c r="AI480" s="25"/>
      <c r="AJ480" s="45" t="str">
        <f t="array" ref="AJ480">IFERROR(INDEX('[1]Master Price'!$E:$E,MATCH(D480,'[1]Master Price'!$B:$B,0)),"0")</f>
        <v>0</v>
      </c>
      <c r="AK480" s="45">
        <f t="shared" si="33"/>
        <v>0</v>
      </c>
      <c r="AL480" s="46" t="str">
        <f t="shared" si="31"/>
        <v>0-day</v>
      </c>
      <c r="AM480" s="46" t="str">
        <f t="shared" si="34"/>
        <v>0-day</v>
      </c>
      <c r="AN480" s="46" t="str">
        <f t="shared" si="53"/>
        <v>0-day</v>
      </c>
      <c r="AO480" s="46" t="str">
        <f t="shared" si="54"/>
        <v>0-day</v>
      </c>
      <c r="AP480" s="46" t="str">
        <f t="shared" si="36"/>
        <v>0-day</v>
      </c>
      <c r="AQ480" s="46" t="str">
        <f t="shared" si="37"/>
        <v>0-day</v>
      </c>
      <c r="AR480" s="103"/>
      <c r="AS480" s="47" t="str">
        <f t="shared" si="38"/>
        <v/>
      </c>
      <c r="AT480" s="35">
        <f t="shared" si="52"/>
        <v>0</v>
      </c>
      <c r="AU480" s="48" t="e">
        <f t="shared" ca="1" si="39"/>
        <v>#NAME?</v>
      </c>
      <c r="AV480" s="48" t="e">
        <f t="shared" ca="1" si="40"/>
        <v>#NAME?</v>
      </c>
      <c r="AW480" s="49" t="e">
        <f t="shared" ca="1" si="41"/>
        <v>#NAME?</v>
      </c>
      <c r="AX480" s="48" t="e">
        <f t="shared" ca="1" si="42"/>
        <v>#NAME?</v>
      </c>
      <c r="AY480" s="49" t="str">
        <f t="shared" si="43"/>
        <v/>
      </c>
      <c r="AZ480" s="50" t="e">
        <f t="shared" ca="1" si="44"/>
        <v>#NAME?</v>
      </c>
      <c r="BA480" s="51" t="e">
        <f t="shared" ca="1" si="45"/>
        <v>#NAME?</v>
      </c>
      <c r="BB480" s="52" t="e">
        <f t="shared" ca="1" si="46"/>
        <v>#NAME?</v>
      </c>
      <c r="BC480" s="51" t="e">
        <f t="shared" ca="1" si="47"/>
        <v>#NAME?</v>
      </c>
      <c r="BD480" s="54" t="e">
        <f t="shared" ca="1" si="48"/>
        <v>#NAME?</v>
      </c>
      <c r="BE480" s="48" t="e">
        <f t="shared" ca="1" si="49"/>
        <v>#NAME?</v>
      </c>
      <c r="BF480" s="50" t="e">
        <f t="shared" ca="1" si="50"/>
        <v>#NAME?</v>
      </c>
      <c r="BG480" s="56" t="e">
        <f t="shared" ca="1" si="51"/>
        <v>#NAME?</v>
      </c>
      <c r="BH480" s="103"/>
      <c r="BI480" s="103"/>
      <c r="BJ480" s="103"/>
      <c r="BK480" s="103"/>
      <c r="BL480" s="103"/>
      <c r="BM480" s="103"/>
      <c r="BN480" s="24"/>
      <c r="BO480" s="24"/>
    </row>
    <row r="481" spans="1:67" ht="15.5">
      <c r="A481" s="25" t="str">
        <f t="shared" si="55"/>
        <v/>
      </c>
      <c r="B481" s="89"/>
      <c r="C481" s="25"/>
      <c r="D481" s="90"/>
      <c r="E481" s="90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36"/>
      <c r="S481" s="91"/>
      <c r="T481" s="36"/>
      <c r="U481" s="82"/>
      <c r="V481" s="25"/>
      <c r="W481" s="107"/>
      <c r="X481" s="109"/>
      <c r="Y481" s="109"/>
      <c r="Z481" s="36"/>
      <c r="AA481" s="38"/>
      <c r="AB481" s="35"/>
      <c r="AC481" s="25"/>
      <c r="AD481" s="25"/>
      <c r="AE481" s="44"/>
      <c r="AF481" s="94"/>
      <c r="AG481" s="25"/>
      <c r="AH481" s="25"/>
      <c r="AI481" s="25"/>
      <c r="AJ481" s="45" t="str">
        <f t="array" ref="AJ481">IFERROR(INDEX('[1]Master Price'!$E:$E,MATCH(D481,'[1]Master Price'!$B:$B,0)),"0")</f>
        <v>0</v>
      </c>
      <c r="AK481" s="45">
        <f t="shared" si="33"/>
        <v>0</v>
      </c>
      <c r="AL481" s="46" t="str">
        <f t="shared" si="31"/>
        <v>0-day</v>
      </c>
      <c r="AM481" s="46" t="str">
        <f t="shared" si="34"/>
        <v>0-day</v>
      </c>
      <c r="AN481" s="46" t="str">
        <f t="shared" si="53"/>
        <v>0-day</v>
      </c>
      <c r="AO481" s="46" t="str">
        <f t="shared" si="54"/>
        <v>0-day</v>
      </c>
      <c r="AP481" s="46" t="str">
        <f t="shared" si="36"/>
        <v>0-day</v>
      </c>
      <c r="AQ481" s="46" t="str">
        <f t="shared" si="37"/>
        <v>0-day</v>
      </c>
      <c r="AR481" s="103"/>
      <c r="AS481" s="47" t="str">
        <f t="shared" si="38"/>
        <v/>
      </c>
      <c r="AT481" s="35">
        <f t="shared" si="52"/>
        <v>0</v>
      </c>
      <c r="AU481" s="48" t="e">
        <f t="shared" ca="1" si="39"/>
        <v>#NAME?</v>
      </c>
      <c r="AV481" s="48" t="e">
        <f t="shared" ca="1" si="40"/>
        <v>#NAME?</v>
      </c>
      <c r="AW481" s="49" t="e">
        <f t="shared" ca="1" si="41"/>
        <v>#NAME?</v>
      </c>
      <c r="AX481" s="48" t="e">
        <f t="shared" ca="1" si="42"/>
        <v>#NAME?</v>
      </c>
      <c r="AY481" s="49" t="str">
        <f t="shared" si="43"/>
        <v/>
      </c>
      <c r="AZ481" s="50" t="e">
        <f t="shared" ca="1" si="44"/>
        <v>#NAME?</v>
      </c>
      <c r="BA481" s="51" t="e">
        <f t="shared" ca="1" si="45"/>
        <v>#NAME?</v>
      </c>
      <c r="BB481" s="52" t="e">
        <f t="shared" ca="1" si="46"/>
        <v>#NAME?</v>
      </c>
      <c r="BC481" s="51" t="e">
        <f t="shared" ca="1" si="47"/>
        <v>#NAME?</v>
      </c>
      <c r="BD481" s="54" t="e">
        <f t="shared" ca="1" si="48"/>
        <v>#NAME?</v>
      </c>
      <c r="BE481" s="48" t="e">
        <f t="shared" ca="1" si="49"/>
        <v>#NAME?</v>
      </c>
      <c r="BF481" s="50" t="e">
        <f t="shared" ca="1" si="50"/>
        <v>#NAME?</v>
      </c>
      <c r="BG481" s="56" t="e">
        <f t="shared" ca="1" si="51"/>
        <v>#NAME?</v>
      </c>
      <c r="BH481" s="103"/>
      <c r="BI481" s="103"/>
      <c r="BJ481" s="103"/>
      <c r="BK481" s="103"/>
      <c r="BL481" s="103"/>
      <c r="BM481" s="103"/>
      <c r="BN481" s="24"/>
      <c r="BO481" s="24"/>
    </row>
    <row r="482" spans="1:67" ht="15.5">
      <c r="A482" s="25" t="str">
        <f t="shared" si="55"/>
        <v/>
      </c>
      <c r="B482" s="89"/>
      <c r="C482" s="25"/>
      <c r="D482" s="90"/>
      <c r="E482" s="90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36"/>
      <c r="S482" s="91"/>
      <c r="T482" s="36"/>
      <c r="U482" s="82"/>
      <c r="V482" s="25"/>
      <c r="W482" s="107"/>
      <c r="X482" s="109"/>
      <c r="Y482" s="109"/>
      <c r="Z482" s="36"/>
      <c r="AA482" s="38"/>
      <c r="AB482" s="35"/>
      <c r="AC482" s="25"/>
      <c r="AD482" s="25"/>
      <c r="AE482" s="44"/>
      <c r="AF482" s="94"/>
      <c r="AG482" s="25"/>
      <c r="AH482" s="25"/>
      <c r="AI482" s="25"/>
      <c r="AJ482" s="45" t="str">
        <f t="array" ref="AJ482">IFERROR(INDEX('[1]Master Price'!$E:$E,MATCH(D482,'[1]Master Price'!$B:$B,0)),"0")</f>
        <v>0</v>
      </c>
      <c r="AK482" s="45">
        <f t="shared" si="33"/>
        <v>0</v>
      </c>
      <c r="AL482" s="46" t="str">
        <f t="shared" si="31"/>
        <v>0-day</v>
      </c>
      <c r="AM482" s="46" t="str">
        <f t="shared" si="34"/>
        <v>0-day</v>
      </c>
      <c r="AN482" s="46" t="str">
        <f t="shared" si="53"/>
        <v>0-day</v>
      </c>
      <c r="AO482" s="46" t="str">
        <f t="shared" si="54"/>
        <v>0-day</v>
      </c>
      <c r="AP482" s="46" t="str">
        <f t="shared" si="36"/>
        <v>0-day</v>
      </c>
      <c r="AQ482" s="46" t="str">
        <f t="shared" si="37"/>
        <v>0-day</v>
      </c>
      <c r="AR482" s="103"/>
      <c r="AS482" s="47" t="str">
        <f t="shared" si="38"/>
        <v/>
      </c>
      <c r="AT482" s="35">
        <f t="shared" si="52"/>
        <v>0</v>
      </c>
      <c r="AU482" s="48" t="e">
        <f t="shared" ca="1" si="39"/>
        <v>#NAME?</v>
      </c>
      <c r="AV482" s="48" t="e">
        <f t="shared" ca="1" si="40"/>
        <v>#NAME?</v>
      </c>
      <c r="AW482" s="49" t="e">
        <f t="shared" ca="1" si="41"/>
        <v>#NAME?</v>
      </c>
      <c r="AX482" s="48" t="e">
        <f t="shared" ca="1" si="42"/>
        <v>#NAME?</v>
      </c>
      <c r="AY482" s="49" t="str">
        <f t="shared" si="43"/>
        <v/>
      </c>
      <c r="AZ482" s="50" t="e">
        <f t="shared" ca="1" si="44"/>
        <v>#NAME?</v>
      </c>
      <c r="BA482" s="51" t="e">
        <f t="shared" ca="1" si="45"/>
        <v>#NAME?</v>
      </c>
      <c r="BB482" s="52" t="e">
        <f t="shared" ca="1" si="46"/>
        <v>#NAME?</v>
      </c>
      <c r="BC482" s="51" t="e">
        <f t="shared" ca="1" si="47"/>
        <v>#NAME?</v>
      </c>
      <c r="BD482" s="54" t="e">
        <f t="shared" ca="1" si="48"/>
        <v>#NAME?</v>
      </c>
      <c r="BE482" s="48" t="e">
        <f t="shared" ca="1" si="49"/>
        <v>#NAME?</v>
      </c>
      <c r="BF482" s="50" t="e">
        <f t="shared" ca="1" si="50"/>
        <v>#NAME?</v>
      </c>
      <c r="BG482" s="56" t="e">
        <f t="shared" ca="1" si="51"/>
        <v>#NAME?</v>
      </c>
      <c r="BH482" s="103"/>
      <c r="BI482" s="103"/>
      <c r="BJ482" s="103"/>
      <c r="BK482" s="103"/>
      <c r="BL482" s="103"/>
      <c r="BM482" s="103"/>
      <c r="BN482" s="24"/>
      <c r="BO482" s="24"/>
    </row>
    <row r="483" spans="1:67" ht="15.5">
      <c r="A483" s="25" t="str">
        <f t="shared" si="55"/>
        <v/>
      </c>
      <c r="B483" s="89"/>
      <c r="C483" s="25"/>
      <c r="D483" s="90"/>
      <c r="E483" s="90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36"/>
      <c r="S483" s="91"/>
      <c r="T483" s="36"/>
      <c r="U483" s="82"/>
      <c r="V483" s="25"/>
      <c r="W483" s="107"/>
      <c r="X483" s="109"/>
      <c r="Y483" s="109"/>
      <c r="Z483" s="36"/>
      <c r="AA483" s="38"/>
      <c r="AB483" s="35"/>
      <c r="AC483" s="25"/>
      <c r="AD483" s="25"/>
      <c r="AE483" s="44"/>
      <c r="AF483" s="94"/>
      <c r="AG483" s="25"/>
      <c r="AH483" s="25"/>
      <c r="AI483" s="25"/>
      <c r="AJ483" s="45" t="str">
        <f t="array" ref="AJ483">IFERROR(INDEX('[1]Master Price'!$E:$E,MATCH(D483,'[1]Master Price'!$B:$B,0)),"0")</f>
        <v>0</v>
      </c>
      <c r="AK483" s="45">
        <f t="shared" si="33"/>
        <v>0</v>
      </c>
      <c r="AL483" s="46" t="str">
        <f t="shared" si="31"/>
        <v>0-day</v>
      </c>
      <c r="AM483" s="46" t="str">
        <f t="shared" si="34"/>
        <v>0-day</v>
      </c>
      <c r="AN483" s="46" t="str">
        <f t="shared" si="53"/>
        <v>0-day</v>
      </c>
      <c r="AO483" s="46" t="str">
        <f t="shared" si="54"/>
        <v>0-day</v>
      </c>
      <c r="AP483" s="46" t="str">
        <f t="shared" si="36"/>
        <v>0-day</v>
      </c>
      <c r="AQ483" s="46" t="str">
        <f t="shared" si="37"/>
        <v>0-day</v>
      </c>
      <c r="AR483" s="103"/>
      <c r="AS483" s="47" t="str">
        <f t="shared" si="38"/>
        <v/>
      </c>
      <c r="AT483" s="35">
        <f t="shared" si="52"/>
        <v>0</v>
      </c>
      <c r="AU483" s="48" t="e">
        <f t="shared" ca="1" si="39"/>
        <v>#NAME?</v>
      </c>
      <c r="AV483" s="48" t="e">
        <f t="shared" ca="1" si="40"/>
        <v>#NAME?</v>
      </c>
      <c r="AW483" s="49" t="e">
        <f t="shared" ca="1" si="41"/>
        <v>#NAME?</v>
      </c>
      <c r="AX483" s="48" t="e">
        <f t="shared" ca="1" si="42"/>
        <v>#NAME?</v>
      </c>
      <c r="AY483" s="49" t="str">
        <f t="shared" si="43"/>
        <v/>
      </c>
      <c r="AZ483" s="50" t="e">
        <f t="shared" ca="1" si="44"/>
        <v>#NAME?</v>
      </c>
      <c r="BA483" s="51" t="e">
        <f t="shared" ca="1" si="45"/>
        <v>#NAME?</v>
      </c>
      <c r="BB483" s="52" t="e">
        <f t="shared" ca="1" si="46"/>
        <v>#NAME?</v>
      </c>
      <c r="BC483" s="51" t="e">
        <f t="shared" ca="1" si="47"/>
        <v>#NAME?</v>
      </c>
      <c r="BD483" s="54" t="e">
        <f t="shared" ca="1" si="48"/>
        <v>#NAME?</v>
      </c>
      <c r="BE483" s="48" t="e">
        <f t="shared" ca="1" si="49"/>
        <v>#NAME?</v>
      </c>
      <c r="BF483" s="50" t="e">
        <f t="shared" ca="1" si="50"/>
        <v>#NAME?</v>
      </c>
      <c r="BG483" s="56" t="e">
        <f t="shared" ca="1" si="51"/>
        <v>#NAME?</v>
      </c>
      <c r="BH483" s="103"/>
      <c r="BI483" s="103"/>
      <c r="BJ483" s="103"/>
      <c r="BK483" s="103"/>
      <c r="BL483" s="103"/>
      <c r="BM483" s="103"/>
      <c r="BN483" s="24"/>
      <c r="BO483" s="24"/>
    </row>
    <row r="484" spans="1:67" ht="15.5">
      <c r="A484" s="25" t="str">
        <f t="shared" si="55"/>
        <v/>
      </c>
      <c r="B484" s="89"/>
      <c r="C484" s="25"/>
      <c r="D484" s="90"/>
      <c r="E484" s="90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36"/>
      <c r="S484" s="91"/>
      <c r="T484" s="36"/>
      <c r="U484" s="82"/>
      <c r="V484" s="25"/>
      <c r="W484" s="107"/>
      <c r="X484" s="109"/>
      <c r="Y484" s="109"/>
      <c r="Z484" s="36"/>
      <c r="AA484" s="38"/>
      <c r="AB484" s="35"/>
      <c r="AC484" s="25"/>
      <c r="AD484" s="25"/>
      <c r="AE484" s="44"/>
      <c r="AF484" s="94"/>
      <c r="AG484" s="25"/>
      <c r="AH484" s="25"/>
      <c r="AI484" s="25"/>
      <c r="AJ484" s="45" t="str">
        <f t="array" ref="AJ484">IFERROR(INDEX('[1]Master Price'!$E:$E,MATCH(D484,'[1]Master Price'!$B:$B,0)),"0")</f>
        <v>0</v>
      </c>
      <c r="AK484" s="45">
        <f t="shared" si="33"/>
        <v>0</v>
      </c>
      <c r="AL484" s="46" t="str">
        <f t="shared" si="31"/>
        <v>0-day</v>
      </c>
      <c r="AM484" s="46" t="str">
        <f t="shared" si="34"/>
        <v>0-day</v>
      </c>
      <c r="AN484" s="46" t="str">
        <f t="shared" si="53"/>
        <v>0-day</v>
      </c>
      <c r="AO484" s="46" t="str">
        <f t="shared" si="54"/>
        <v>0-day</v>
      </c>
      <c r="AP484" s="46" t="str">
        <f t="shared" si="36"/>
        <v>0-day</v>
      </c>
      <c r="AQ484" s="46" t="str">
        <f t="shared" si="37"/>
        <v>0-day</v>
      </c>
      <c r="AR484" s="103"/>
      <c r="AS484" s="47" t="str">
        <f t="shared" si="38"/>
        <v/>
      </c>
      <c r="AT484" s="35">
        <f t="shared" si="52"/>
        <v>0</v>
      </c>
      <c r="AU484" s="48" t="e">
        <f t="shared" ca="1" si="39"/>
        <v>#NAME?</v>
      </c>
      <c r="AV484" s="48" t="e">
        <f t="shared" ca="1" si="40"/>
        <v>#NAME?</v>
      </c>
      <c r="AW484" s="49" t="e">
        <f t="shared" ca="1" si="41"/>
        <v>#NAME?</v>
      </c>
      <c r="AX484" s="48" t="e">
        <f t="shared" ca="1" si="42"/>
        <v>#NAME?</v>
      </c>
      <c r="AY484" s="49" t="str">
        <f t="shared" si="43"/>
        <v/>
      </c>
      <c r="AZ484" s="50" t="e">
        <f t="shared" ca="1" si="44"/>
        <v>#NAME?</v>
      </c>
      <c r="BA484" s="51" t="e">
        <f t="shared" ca="1" si="45"/>
        <v>#NAME?</v>
      </c>
      <c r="BB484" s="52" t="e">
        <f t="shared" ca="1" si="46"/>
        <v>#NAME?</v>
      </c>
      <c r="BC484" s="51" t="e">
        <f t="shared" ca="1" si="47"/>
        <v>#NAME?</v>
      </c>
      <c r="BD484" s="54" t="e">
        <f t="shared" ca="1" si="48"/>
        <v>#NAME?</v>
      </c>
      <c r="BE484" s="48" t="e">
        <f t="shared" ca="1" si="49"/>
        <v>#NAME?</v>
      </c>
      <c r="BF484" s="50" t="e">
        <f t="shared" ca="1" si="50"/>
        <v>#NAME?</v>
      </c>
      <c r="BG484" s="56" t="e">
        <f t="shared" ca="1" si="51"/>
        <v>#NAME?</v>
      </c>
      <c r="BH484" s="103"/>
      <c r="BI484" s="103"/>
      <c r="BJ484" s="103"/>
      <c r="BK484" s="103"/>
      <c r="BL484" s="103"/>
      <c r="BM484" s="103"/>
      <c r="BN484" s="24"/>
      <c r="BO484" s="24"/>
    </row>
    <row r="485" spans="1:67" ht="15.5">
      <c r="A485" s="25" t="str">
        <f t="shared" si="55"/>
        <v/>
      </c>
      <c r="B485" s="89"/>
      <c r="C485" s="25"/>
      <c r="D485" s="90"/>
      <c r="E485" s="90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36"/>
      <c r="S485" s="91"/>
      <c r="T485" s="36"/>
      <c r="U485" s="82"/>
      <c r="V485" s="25"/>
      <c r="W485" s="107"/>
      <c r="X485" s="109"/>
      <c r="Y485" s="109"/>
      <c r="Z485" s="36"/>
      <c r="AA485" s="38"/>
      <c r="AB485" s="35"/>
      <c r="AC485" s="25"/>
      <c r="AD485" s="25"/>
      <c r="AE485" s="44"/>
      <c r="AF485" s="94"/>
      <c r="AG485" s="25"/>
      <c r="AH485" s="25"/>
      <c r="AI485" s="25"/>
      <c r="AJ485" s="45" t="str">
        <f t="array" ref="AJ485">IFERROR(INDEX('[1]Master Price'!$E:$E,MATCH(D485,'[1]Master Price'!$B:$B,0)),"0")</f>
        <v>0</v>
      </c>
      <c r="AK485" s="45">
        <f t="shared" si="33"/>
        <v>0</v>
      </c>
      <c r="AL485" s="46" t="str">
        <f t="shared" si="31"/>
        <v>0-day</v>
      </c>
      <c r="AM485" s="46" t="str">
        <f t="shared" si="34"/>
        <v>0-day</v>
      </c>
      <c r="AN485" s="46" t="str">
        <f t="shared" si="53"/>
        <v>0-day</v>
      </c>
      <c r="AO485" s="46" t="str">
        <f t="shared" si="54"/>
        <v>0-day</v>
      </c>
      <c r="AP485" s="46" t="str">
        <f t="shared" si="36"/>
        <v>0-day</v>
      </c>
      <c r="AQ485" s="46" t="str">
        <f t="shared" si="37"/>
        <v>0-day</v>
      </c>
      <c r="AR485" s="103"/>
      <c r="AS485" s="47" t="str">
        <f t="shared" si="38"/>
        <v/>
      </c>
      <c r="AT485" s="35">
        <f t="shared" si="52"/>
        <v>0</v>
      </c>
      <c r="AU485" s="48" t="e">
        <f t="shared" ca="1" si="39"/>
        <v>#NAME?</v>
      </c>
      <c r="AV485" s="48" t="e">
        <f t="shared" ca="1" si="40"/>
        <v>#NAME?</v>
      </c>
      <c r="AW485" s="49" t="e">
        <f t="shared" ca="1" si="41"/>
        <v>#NAME?</v>
      </c>
      <c r="AX485" s="48" t="e">
        <f t="shared" ca="1" si="42"/>
        <v>#NAME?</v>
      </c>
      <c r="AY485" s="49" t="str">
        <f t="shared" si="43"/>
        <v/>
      </c>
      <c r="AZ485" s="50" t="e">
        <f t="shared" ca="1" si="44"/>
        <v>#NAME?</v>
      </c>
      <c r="BA485" s="51" t="e">
        <f t="shared" ca="1" si="45"/>
        <v>#NAME?</v>
      </c>
      <c r="BB485" s="52" t="e">
        <f t="shared" ca="1" si="46"/>
        <v>#NAME?</v>
      </c>
      <c r="BC485" s="51" t="e">
        <f t="shared" ca="1" si="47"/>
        <v>#NAME?</v>
      </c>
      <c r="BD485" s="54" t="e">
        <f t="shared" ca="1" si="48"/>
        <v>#NAME?</v>
      </c>
      <c r="BE485" s="48" t="e">
        <f t="shared" ca="1" si="49"/>
        <v>#NAME?</v>
      </c>
      <c r="BF485" s="50" t="e">
        <f t="shared" ca="1" si="50"/>
        <v>#NAME?</v>
      </c>
      <c r="BG485" s="56" t="e">
        <f t="shared" ca="1" si="51"/>
        <v>#NAME?</v>
      </c>
      <c r="BH485" s="103"/>
      <c r="BI485" s="103"/>
      <c r="BJ485" s="103"/>
      <c r="BK485" s="103"/>
      <c r="BL485" s="103"/>
      <c r="BM485" s="103"/>
      <c r="BN485" s="24"/>
      <c r="BO485" s="24"/>
    </row>
    <row r="486" spans="1:67" ht="15.5">
      <c r="A486" s="25" t="str">
        <f t="shared" si="55"/>
        <v/>
      </c>
      <c r="B486" s="89"/>
      <c r="C486" s="25"/>
      <c r="D486" s="90"/>
      <c r="E486" s="90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36"/>
      <c r="S486" s="91"/>
      <c r="T486" s="36"/>
      <c r="U486" s="82"/>
      <c r="V486" s="25"/>
      <c r="W486" s="107"/>
      <c r="X486" s="109"/>
      <c r="Y486" s="109"/>
      <c r="Z486" s="36"/>
      <c r="AA486" s="38"/>
      <c r="AB486" s="35"/>
      <c r="AC486" s="25"/>
      <c r="AD486" s="25"/>
      <c r="AE486" s="44"/>
      <c r="AF486" s="94"/>
      <c r="AG486" s="25"/>
      <c r="AH486" s="25"/>
      <c r="AI486" s="25"/>
      <c r="AJ486" s="45" t="str">
        <f t="array" ref="AJ486">IFERROR(INDEX('[1]Master Price'!$E:$E,MATCH(D486,'[1]Master Price'!$B:$B,0)),"0")</f>
        <v>0</v>
      </c>
      <c r="AK486" s="45">
        <f t="shared" si="33"/>
        <v>0</v>
      </c>
      <c r="AL486" s="46" t="str">
        <f t="shared" si="31"/>
        <v>0-day</v>
      </c>
      <c r="AM486" s="46" t="str">
        <f t="shared" si="34"/>
        <v>0-day</v>
      </c>
      <c r="AN486" s="46" t="str">
        <f t="shared" si="53"/>
        <v>0-day</v>
      </c>
      <c r="AO486" s="46" t="str">
        <f t="shared" si="54"/>
        <v>0-day</v>
      </c>
      <c r="AP486" s="46" t="str">
        <f t="shared" si="36"/>
        <v>0-day</v>
      </c>
      <c r="AQ486" s="46" t="str">
        <f t="shared" si="37"/>
        <v>0-day</v>
      </c>
      <c r="AR486" s="103"/>
      <c r="AS486" s="47" t="str">
        <f t="shared" si="38"/>
        <v/>
      </c>
      <c r="AT486" s="35">
        <f t="shared" si="52"/>
        <v>0</v>
      </c>
      <c r="AU486" s="48" t="e">
        <f t="shared" ca="1" si="39"/>
        <v>#NAME?</v>
      </c>
      <c r="AV486" s="48" t="e">
        <f t="shared" ca="1" si="40"/>
        <v>#NAME?</v>
      </c>
      <c r="AW486" s="49" t="e">
        <f t="shared" ca="1" si="41"/>
        <v>#NAME?</v>
      </c>
      <c r="AX486" s="48" t="e">
        <f t="shared" ca="1" si="42"/>
        <v>#NAME?</v>
      </c>
      <c r="AY486" s="49" t="str">
        <f t="shared" si="43"/>
        <v/>
      </c>
      <c r="AZ486" s="50" t="e">
        <f t="shared" ca="1" si="44"/>
        <v>#NAME?</v>
      </c>
      <c r="BA486" s="51" t="e">
        <f t="shared" ca="1" si="45"/>
        <v>#NAME?</v>
      </c>
      <c r="BB486" s="52" t="e">
        <f t="shared" ca="1" si="46"/>
        <v>#NAME?</v>
      </c>
      <c r="BC486" s="51" t="e">
        <f t="shared" ca="1" si="47"/>
        <v>#NAME?</v>
      </c>
      <c r="BD486" s="54" t="e">
        <f t="shared" ca="1" si="48"/>
        <v>#NAME?</v>
      </c>
      <c r="BE486" s="48" t="e">
        <f t="shared" ca="1" si="49"/>
        <v>#NAME?</v>
      </c>
      <c r="BF486" s="50" t="e">
        <f t="shared" ca="1" si="50"/>
        <v>#NAME?</v>
      </c>
      <c r="BG486" s="56" t="e">
        <f t="shared" ca="1" si="51"/>
        <v>#NAME?</v>
      </c>
      <c r="BH486" s="103"/>
      <c r="BI486" s="103"/>
      <c r="BJ486" s="103"/>
      <c r="BK486" s="103"/>
      <c r="BL486" s="103"/>
      <c r="BM486" s="103"/>
      <c r="BN486" s="24"/>
      <c r="BO486" s="24"/>
    </row>
    <row r="487" spans="1:67" ht="15.5">
      <c r="A487" s="25" t="str">
        <f t="shared" si="55"/>
        <v/>
      </c>
      <c r="B487" s="89"/>
      <c r="C487" s="25"/>
      <c r="D487" s="90"/>
      <c r="E487" s="90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36"/>
      <c r="S487" s="91"/>
      <c r="T487" s="36"/>
      <c r="U487" s="82"/>
      <c r="V487" s="25"/>
      <c r="W487" s="107"/>
      <c r="X487" s="109"/>
      <c r="Y487" s="109"/>
      <c r="Z487" s="36"/>
      <c r="AA487" s="38"/>
      <c r="AB487" s="35"/>
      <c r="AC487" s="25"/>
      <c r="AD487" s="25"/>
      <c r="AE487" s="44"/>
      <c r="AF487" s="94"/>
      <c r="AG487" s="25"/>
      <c r="AH487" s="25"/>
      <c r="AI487" s="25"/>
      <c r="AJ487" s="45" t="str">
        <f t="array" ref="AJ487">IFERROR(INDEX('[1]Master Price'!$E:$E,MATCH(D487,'[1]Master Price'!$B:$B,0)),"0")</f>
        <v>0</v>
      </c>
      <c r="AK487" s="45">
        <f t="shared" si="33"/>
        <v>0</v>
      </c>
      <c r="AL487" s="46" t="str">
        <f t="shared" si="31"/>
        <v>0-day</v>
      </c>
      <c r="AM487" s="46" t="str">
        <f t="shared" si="34"/>
        <v>0-day</v>
      </c>
      <c r="AN487" s="46" t="str">
        <f t="shared" si="53"/>
        <v>0-day</v>
      </c>
      <c r="AO487" s="46" t="str">
        <f t="shared" si="54"/>
        <v>0-day</v>
      </c>
      <c r="AP487" s="46" t="str">
        <f t="shared" si="36"/>
        <v>0-day</v>
      </c>
      <c r="AQ487" s="46" t="str">
        <f t="shared" si="37"/>
        <v>0-day</v>
      </c>
      <c r="AR487" s="103"/>
      <c r="AS487" s="47" t="str">
        <f t="shared" si="38"/>
        <v/>
      </c>
      <c r="AT487" s="35">
        <f t="shared" si="52"/>
        <v>0</v>
      </c>
      <c r="AU487" s="48" t="e">
        <f t="shared" ca="1" si="39"/>
        <v>#NAME?</v>
      </c>
      <c r="AV487" s="48" t="e">
        <f t="shared" ca="1" si="40"/>
        <v>#NAME?</v>
      </c>
      <c r="AW487" s="49" t="e">
        <f t="shared" ca="1" si="41"/>
        <v>#NAME?</v>
      </c>
      <c r="AX487" s="48" t="e">
        <f t="shared" ca="1" si="42"/>
        <v>#NAME?</v>
      </c>
      <c r="AY487" s="49" t="str">
        <f t="shared" si="43"/>
        <v/>
      </c>
      <c r="AZ487" s="50" t="e">
        <f t="shared" ca="1" si="44"/>
        <v>#NAME?</v>
      </c>
      <c r="BA487" s="51" t="e">
        <f t="shared" ca="1" si="45"/>
        <v>#NAME?</v>
      </c>
      <c r="BB487" s="52" t="e">
        <f t="shared" ca="1" si="46"/>
        <v>#NAME?</v>
      </c>
      <c r="BC487" s="51" t="e">
        <f t="shared" ca="1" si="47"/>
        <v>#NAME?</v>
      </c>
      <c r="BD487" s="54" t="e">
        <f t="shared" ca="1" si="48"/>
        <v>#NAME?</v>
      </c>
      <c r="BE487" s="48" t="e">
        <f t="shared" ca="1" si="49"/>
        <v>#NAME?</v>
      </c>
      <c r="BF487" s="50" t="e">
        <f t="shared" ca="1" si="50"/>
        <v>#NAME?</v>
      </c>
      <c r="BG487" s="56" t="e">
        <f t="shared" ca="1" si="51"/>
        <v>#NAME?</v>
      </c>
      <c r="BH487" s="103"/>
      <c r="BI487" s="103"/>
      <c r="BJ487" s="103"/>
      <c r="BK487" s="103"/>
      <c r="BL487" s="103"/>
      <c r="BM487" s="103"/>
      <c r="BN487" s="24"/>
      <c r="BO487" s="24"/>
    </row>
    <row r="488" spans="1:67" ht="15.5">
      <c r="A488" s="25" t="str">
        <f t="shared" si="55"/>
        <v/>
      </c>
      <c r="B488" s="89"/>
      <c r="C488" s="25"/>
      <c r="D488" s="90"/>
      <c r="E488" s="90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36"/>
      <c r="S488" s="91"/>
      <c r="T488" s="36"/>
      <c r="U488" s="82"/>
      <c r="V488" s="25"/>
      <c r="W488" s="107"/>
      <c r="X488" s="109"/>
      <c r="Y488" s="109"/>
      <c r="Z488" s="36"/>
      <c r="AA488" s="38"/>
      <c r="AB488" s="35"/>
      <c r="AC488" s="25"/>
      <c r="AD488" s="25"/>
      <c r="AE488" s="44"/>
      <c r="AF488" s="94"/>
      <c r="AG488" s="25"/>
      <c r="AH488" s="25"/>
      <c r="AI488" s="25"/>
      <c r="AJ488" s="45" t="str">
        <f t="array" ref="AJ488">IFERROR(INDEX('[1]Master Price'!$E:$E,MATCH(D488,'[1]Master Price'!$B:$B,0)),"0")</f>
        <v>0</v>
      </c>
      <c r="AK488" s="45">
        <f t="shared" si="33"/>
        <v>0</v>
      </c>
      <c r="AL488" s="46" t="str">
        <f t="shared" si="31"/>
        <v>0-day</v>
      </c>
      <c r="AM488" s="46" t="str">
        <f t="shared" si="34"/>
        <v>0-day</v>
      </c>
      <c r="AN488" s="46" t="str">
        <f t="shared" si="53"/>
        <v>0-day</v>
      </c>
      <c r="AO488" s="46" t="str">
        <f t="shared" si="54"/>
        <v>0-day</v>
      </c>
      <c r="AP488" s="46" t="str">
        <f t="shared" si="36"/>
        <v>0-day</v>
      </c>
      <c r="AQ488" s="46" t="str">
        <f t="shared" si="37"/>
        <v>0-day</v>
      </c>
      <c r="AR488" s="103"/>
      <c r="AS488" s="47" t="str">
        <f t="shared" si="38"/>
        <v/>
      </c>
      <c r="AT488" s="35">
        <f t="shared" si="52"/>
        <v>0</v>
      </c>
      <c r="AU488" s="48" t="e">
        <f t="shared" ca="1" si="39"/>
        <v>#NAME?</v>
      </c>
      <c r="AV488" s="48" t="e">
        <f t="shared" ca="1" si="40"/>
        <v>#NAME?</v>
      </c>
      <c r="AW488" s="49" t="e">
        <f t="shared" ca="1" si="41"/>
        <v>#NAME?</v>
      </c>
      <c r="AX488" s="48" t="e">
        <f t="shared" ca="1" si="42"/>
        <v>#NAME?</v>
      </c>
      <c r="AY488" s="49" t="str">
        <f t="shared" si="43"/>
        <v/>
      </c>
      <c r="AZ488" s="50" t="e">
        <f t="shared" ca="1" si="44"/>
        <v>#NAME?</v>
      </c>
      <c r="BA488" s="51" t="e">
        <f t="shared" ca="1" si="45"/>
        <v>#NAME?</v>
      </c>
      <c r="BB488" s="52" t="e">
        <f t="shared" ca="1" si="46"/>
        <v>#NAME?</v>
      </c>
      <c r="BC488" s="51" t="e">
        <f t="shared" ca="1" si="47"/>
        <v>#NAME?</v>
      </c>
      <c r="BD488" s="54" t="e">
        <f t="shared" ca="1" si="48"/>
        <v>#NAME?</v>
      </c>
      <c r="BE488" s="48" t="e">
        <f t="shared" ca="1" si="49"/>
        <v>#NAME?</v>
      </c>
      <c r="BF488" s="50" t="e">
        <f t="shared" ca="1" si="50"/>
        <v>#NAME?</v>
      </c>
      <c r="BG488" s="56" t="e">
        <f t="shared" ca="1" si="51"/>
        <v>#NAME?</v>
      </c>
      <c r="BH488" s="103"/>
      <c r="BI488" s="103"/>
      <c r="BJ488" s="103"/>
      <c r="BK488" s="103"/>
      <c r="BL488" s="103"/>
      <c r="BM488" s="103"/>
      <c r="BN488" s="24"/>
      <c r="BO488" s="24"/>
    </row>
    <row r="489" spans="1:67" ht="15.5">
      <c r="A489" s="25" t="str">
        <f t="shared" si="55"/>
        <v/>
      </c>
      <c r="B489" s="89"/>
      <c r="C489" s="25"/>
      <c r="D489" s="90"/>
      <c r="E489" s="90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36"/>
      <c r="S489" s="91"/>
      <c r="T489" s="36"/>
      <c r="U489" s="82"/>
      <c r="V489" s="25"/>
      <c r="W489" s="107"/>
      <c r="X489" s="109"/>
      <c r="Y489" s="109"/>
      <c r="Z489" s="36"/>
      <c r="AA489" s="38"/>
      <c r="AB489" s="35"/>
      <c r="AC489" s="25"/>
      <c r="AD489" s="25"/>
      <c r="AE489" s="44"/>
      <c r="AF489" s="94"/>
      <c r="AG489" s="25"/>
      <c r="AH489" s="25"/>
      <c r="AI489" s="25"/>
      <c r="AJ489" s="45" t="str">
        <f t="array" ref="AJ489">IFERROR(INDEX('[1]Master Price'!$E:$E,MATCH(D489,'[1]Master Price'!$B:$B,0)),"0")</f>
        <v>0</v>
      </c>
      <c r="AK489" s="45">
        <f t="shared" si="33"/>
        <v>0</v>
      </c>
      <c r="AL489" s="46" t="str">
        <f t="shared" si="31"/>
        <v>0-day</v>
      </c>
      <c r="AM489" s="46" t="str">
        <f t="shared" si="34"/>
        <v>0-day</v>
      </c>
      <c r="AN489" s="46" t="str">
        <f t="shared" si="53"/>
        <v>0-day</v>
      </c>
      <c r="AO489" s="46" t="str">
        <f t="shared" si="54"/>
        <v>0-day</v>
      </c>
      <c r="AP489" s="46" t="str">
        <f t="shared" si="36"/>
        <v>0-day</v>
      </c>
      <c r="AQ489" s="46" t="str">
        <f t="shared" si="37"/>
        <v>0-day</v>
      </c>
      <c r="AR489" s="103"/>
      <c r="AS489" s="47" t="str">
        <f t="shared" si="38"/>
        <v/>
      </c>
      <c r="AT489" s="35">
        <f t="shared" si="52"/>
        <v>0</v>
      </c>
      <c r="AU489" s="48" t="e">
        <f t="shared" ca="1" si="39"/>
        <v>#NAME?</v>
      </c>
      <c r="AV489" s="48" t="e">
        <f t="shared" ca="1" si="40"/>
        <v>#NAME?</v>
      </c>
      <c r="AW489" s="49" t="e">
        <f t="shared" ca="1" si="41"/>
        <v>#NAME?</v>
      </c>
      <c r="AX489" s="48" t="e">
        <f t="shared" ca="1" si="42"/>
        <v>#NAME?</v>
      </c>
      <c r="AY489" s="49" t="str">
        <f t="shared" si="43"/>
        <v/>
      </c>
      <c r="AZ489" s="50" t="e">
        <f t="shared" ca="1" si="44"/>
        <v>#NAME?</v>
      </c>
      <c r="BA489" s="51" t="e">
        <f t="shared" ca="1" si="45"/>
        <v>#NAME?</v>
      </c>
      <c r="BB489" s="52" t="e">
        <f t="shared" ca="1" si="46"/>
        <v>#NAME?</v>
      </c>
      <c r="BC489" s="51" t="e">
        <f t="shared" ca="1" si="47"/>
        <v>#NAME?</v>
      </c>
      <c r="BD489" s="54" t="e">
        <f t="shared" ca="1" si="48"/>
        <v>#NAME?</v>
      </c>
      <c r="BE489" s="48" t="e">
        <f t="shared" ca="1" si="49"/>
        <v>#NAME?</v>
      </c>
      <c r="BF489" s="50" t="e">
        <f t="shared" ca="1" si="50"/>
        <v>#NAME?</v>
      </c>
      <c r="BG489" s="56" t="e">
        <f t="shared" ca="1" si="51"/>
        <v>#NAME?</v>
      </c>
      <c r="BH489" s="103"/>
      <c r="BI489" s="103"/>
      <c r="BJ489" s="103"/>
      <c r="BK489" s="103"/>
      <c r="BL489" s="103"/>
      <c r="BM489" s="103"/>
      <c r="BN489" s="24"/>
      <c r="BO489" s="24"/>
    </row>
    <row r="490" spans="1:67" ht="15.5">
      <c r="A490" s="25" t="str">
        <f t="shared" si="55"/>
        <v/>
      </c>
      <c r="B490" s="89"/>
      <c r="C490" s="25"/>
      <c r="D490" s="90"/>
      <c r="E490" s="90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36"/>
      <c r="S490" s="91"/>
      <c r="T490" s="36"/>
      <c r="U490" s="82"/>
      <c r="V490" s="25"/>
      <c r="W490" s="107"/>
      <c r="X490" s="109"/>
      <c r="Y490" s="109"/>
      <c r="Z490" s="36"/>
      <c r="AA490" s="38"/>
      <c r="AB490" s="35"/>
      <c r="AC490" s="25"/>
      <c r="AD490" s="25"/>
      <c r="AE490" s="44"/>
      <c r="AF490" s="94"/>
      <c r="AG490" s="25"/>
      <c r="AH490" s="25"/>
      <c r="AI490" s="25"/>
      <c r="AJ490" s="45" t="str">
        <f t="array" ref="AJ490">IFERROR(INDEX('[1]Master Price'!$E:$E,MATCH(D490,'[1]Master Price'!$B:$B,0)),"0")</f>
        <v>0</v>
      </c>
      <c r="AK490" s="45">
        <f t="shared" si="33"/>
        <v>0</v>
      </c>
      <c r="AL490" s="46" t="str">
        <f t="shared" si="31"/>
        <v>0-day</v>
      </c>
      <c r="AM490" s="46" t="str">
        <f t="shared" si="34"/>
        <v>0-day</v>
      </c>
      <c r="AN490" s="46" t="str">
        <f t="shared" si="53"/>
        <v>0-day</v>
      </c>
      <c r="AO490" s="46" t="str">
        <f t="shared" si="54"/>
        <v>0-day</v>
      </c>
      <c r="AP490" s="46" t="str">
        <f t="shared" si="36"/>
        <v>0-day</v>
      </c>
      <c r="AQ490" s="46" t="str">
        <f t="shared" si="37"/>
        <v>0-day</v>
      </c>
      <c r="AR490" s="103"/>
      <c r="AS490" s="47" t="str">
        <f t="shared" si="38"/>
        <v/>
      </c>
      <c r="AT490" s="35">
        <f t="shared" si="52"/>
        <v>0</v>
      </c>
      <c r="AU490" s="48" t="e">
        <f t="shared" ca="1" si="39"/>
        <v>#NAME?</v>
      </c>
      <c r="AV490" s="48" t="e">
        <f t="shared" ca="1" si="40"/>
        <v>#NAME?</v>
      </c>
      <c r="AW490" s="49" t="e">
        <f t="shared" ca="1" si="41"/>
        <v>#NAME?</v>
      </c>
      <c r="AX490" s="48" t="e">
        <f t="shared" ca="1" si="42"/>
        <v>#NAME?</v>
      </c>
      <c r="AY490" s="49" t="str">
        <f t="shared" si="43"/>
        <v/>
      </c>
      <c r="AZ490" s="50" t="e">
        <f t="shared" ca="1" si="44"/>
        <v>#NAME?</v>
      </c>
      <c r="BA490" s="51" t="e">
        <f t="shared" ca="1" si="45"/>
        <v>#NAME?</v>
      </c>
      <c r="BB490" s="52" t="e">
        <f t="shared" ca="1" si="46"/>
        <v>#NAME?</v>
      </c>
      <c r="BC490" s="51" t="e">
        <f t="shared" ca="1" si="47"/>
        <v>#NAME?</v>
      </c>
      <c r="BD490" s="54" t="e">
        <f t="shared" ca="1" si="48"/>
        <v>#NAME?</v>
      </c>
      <c r="BE490" s="48" t="e">
        <f t="shared" ca="1" si="49"/>
        <v>#NAME?</v>
      </c>
      <c r="BF490" s="50" t="e">
        <f t="shared" ca="1" si="50"/>
        <v>#NAME?</v>
      </c>
      <c r="BG490" s="56" t="e">
        <f t="shared" ca="1" si="51"/>
        <v>#NAME?</v>
      </c>
      <c r="BH490" s="103"/>
      <c r="BI490" s="103"/>
      <c r="BJ490" s="103"/>
      <c r="BK490" s="103"/>
      <c r="BL490" s="103"/>
      <c r="BM490" s="103"/>
      <c r="BN490" s="24"/>
      <c r="BO490" s="24"/>
    </row>
    <row r="491" spans="1:67" ht="15.5">
      <c r="A491" s="25" t="str">
        <f t="shared" si="55"/>
        <v/>
      </c>
      <c r="B491" s="89"/>
      <c r="C491" s="25"/>
      <c r="D491" s="90"/>
      <c r="E491" s="90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36"/>
      <c r="S491" s="91"/>
      <c r="T491" s="36"/>
      <c r="U491" s="82"/>
      <c r="V491" s="25"/>
      <c r="W491" s="107"/>
      <c r="X491" s="109"/>
      <c r="Y491" s="109"/>
      <c r="Z491" s="36"/>
      <c r="AA491" s="38"/>
      <c r="AB491" s="35"/>
      <c r="AC491" s="25"/>
      <c r="AD491" s="25"/>
      <c r="AE491" s="44"/>
      <c r="AF491" s="94"/>
      <c r="AG491" s="25"/>
      <c r="AH491" s="25"/>
      <c r="AI491" s="25"/>
      <c r="AJ491" s="45" t="str">
        <f t="array" ref="AJ491">IFERROR(INDEX('[1]Master Price'!$E:$E,MATCH(D491,'[1]Master Price'!$B:$B,0)),"0")</f>
        <v>0</v>
      </c>
      <c r="AK491" s="45">
        <f t="shared" si="33"/>
        <v>0</v>
      </c>
      <c r="AL491" s="46" t="str">
        <f t="shared" si="31"/>
        <v>0-day</v>
      </c>
      <c r="AM491" s="46" t="str">
        <f t="shared" si="34"/>
        <v>0-day</v>
      </c>
      <c r="AN491" s="46" t="str">
        <f t="shared" si="53"/>
        <v>0-day</v>
      </c>
      <c r="AO491" s="46" t="str">
        <f t="shared" si="54"/>
        <v>0-day</v>
      </c>
      <c r="AP491" s="46" t="str">
        <f t="shared" si="36"/>
        <v>0-day</v>
      </c>
      <c r="AQ491" s="46" t="str">
        <f t="shared" si="37"/>
        <v>0-day</v>
      </c>
      <c r="AR491" s="103"/>
      <c r="AS491" s="47" t="str">
        <f t="shared" si="38"/>
        <v/>
      </c>
      <c r="AT491" s="35">
        <f t="shared" si="52"/>
        <v>0</v>
      </c>
      <c r="AU491" s="48" t="e">
        <f t="shared" ca="1" si="39"/>
        <v>#NAME?</v>
      </c>
      <c r="AV491" s="48" t="e">
        <f t="shared" ca="1" si="40"/>
        <v>#NAME?</v>
      </c>
      <c r="AW491" s="49" t="e">
        <f t="shared" ca="1" si="41"/>
        <v>#NAME?</v>
      </c>
      <c r="AX491" s="48" t="e">
        <f t="shared" ca="1" si="42"/>
        <v>#NAME?</v>
      </c>
      <c r="AY491" s="49" t="str">
        <f t="shared" si="43"/>
        <v/>
      </c>
      <c r="AZ491" s="50" t="e">
        <f t="shared" ca="1" si="44"/>
        <v>#NAME?</v>
      </c>
      <c r="BA491" s="51" t="e">
        <f t="shared" ca="1" si="45"/>
        <v>#NAME?</v>
      </c>
      <c r="BB491" s="52" t="e">
        <f t="shared" ca="1" si="46"/>
        <v>#NAME?</v>
      </c>
      <c r="BC491" s="51" t="e">
        <f t="shared" ca="1" si="47"/>
        <v>#NAME?</v>
      </c>
      <c r="BD491" s="54" t="e">
        <f t="shared" ca="1" si="48"/>
        <v>#NAME?</v>
      </c>
      <c r="BE491" s="48" t="e">
        <f t="shared" ca="1" si="49"/>
        <v>#NAME?</v>
      </c>
      <c r="BF491" s="50" t="e">
        <f t="shared" ca="1" si="50"/>
        <v>#NAME?</v>
      </c>
      <c r="BG491" s="56" t="e">
        <f t="shared" ca="1" si="51"/>
        <v>#NAME?</v>
      </c>
      <c r="BH491" s="103"/>
      <c r="BI491" s="103"/>
      <c r="BJ491" s="103"/>
      <c r="BK491" s="103"/>
      <c r="BL491" s="103"/>
      <c r="BM491" s="103"/>
      <c r="BN491" s="24"/>
      <c r="BO491" s="24"/>
    </row>
    <row r="492" spans="1:67" ht="15.5">
      <c r="A492" s="25" t="str">
        <f t="shared" si="55"/>
        <v/>
      </c>
      <c r="B492" s="89"/>
      <c r="C492" s="25"/>
      <c r="D492" s="90"/>
      <c r="E492" s="90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36"/>
      <c r="S492" s="91"/>
      <c r="T492" s="36"/>
      <c r="U492" s="82"/>
      <c r="V492" s="25"/>
      <c r="W492" s="107"/>
      <c r="X492" s="109"/>
      <c r="Y492" s="109"/>
      <c r="Z492" s="36"/>
      <c r="AA492" s="38"/>
      <c r="AB492" s="35"/>
      <c r="AC492" s="25"/>
      <c r="AD492" s="25"/>
      <c r="AE492" s="44"/>
      <c r="AF492" s="94"/>
      <c r="AG492" s="25"/>
      <c r="AH492" s="25"/>
      <c r="AI492" s="25"/>
      <c r="AJ492" s="45" t="str">
        <f t="array" ref="AJ492">IFERROR(INDEX('[1]Master Price'!$E:$E,MATCH(D492,'[1]Master Price'!$B:$B,0)),"0")</f>
        <v>0</v>
      </c>
      <c r="AK492" s="45">
        <f t="shared" si="33"/>
        <v>0</v>
      </c>
      <c r="AL492" s="46" t="str">
        <f t="shared" si="31"/>
        <v>0-day</v>
      </c>
      <c r="AM492" s="46" t="str">
        <f t="shared" si="34"/>
        <v>0-day</v>
      </c>
      <c r="AN492" s="46" t="str">
        <f t="shared" si="53"/>
        <v>0-day</v>
      </c>
      <c r="AO492" s="46" t="str">
        <f t="shared" si="54"/>
        <v>0-day</v>
      </c>
      <c r="AP492" s="46" t="str">
        <f t="shared" si="36"/>
        <v>0-day</v>
      </c>
      <c r="AQ492" s="46" t="str">
        <f t="shared" si="37"/>
        <v>0-day</v>
      </c>
      <c r="AR492" s="103"/>
      <c r="AS492" s="47" t="str">
        <f t="shared" si="38"/>
        <v/>
      </c>
      <c r="AT492" s="35">
        <f t="shared" si="52"/>
        <v>0</v>
      </c>
      <c r="AU492" s="48" t="e">
        <f t="shared" ca="1" si="39"/>
        <v>#NAME?</v>
      </c>
      <c r="AV492" s="48" t="e">
        <f t="shared" ca="1" si="40"/>
        <v>#NAME?</v>
      </c>
      <c r="AW492" s="49" t="e">
        <f t="shared" ca="1" si="41"/>
        <v>#NAME?</v>
      </c>
      <c r="AX492" s="48" t="e">
        <f t="shared" ca="1" si="42"/>
        <v>#NAME?</v>
      </c>
      <c r="AY492" s="49" t="str">
        <f t="shared" si="43"/>
        <v/>
      </c>
      <c r="AZ492" s="50" t="e">
        <f t="shared" ca="1" si="44"/>
        <v>#NAME?</v>
      </c>
      <c r="BA492" s="51" t="e">
        <f t="shared" ca="1" si="45"/>
        <v>#NAME?</v>
      </c>
      <c r="BB492" s="52" t="e">
        <f t="shared" ca="1" si="46"/>
        <v>#NAME?</v>
      </c>
      <c r="BC492" s="51" t="e">
        <f t="shared" ca="1" si="47"/>
        <v>#NAME?</v>
      </c>
      <c r="BD492" s="54" t="e">
        <f t="shared" ca="1" si="48"/>
        <v>#NAME?</v>
      </c>
      <c r="BE492" s="48" t="e">
        <f t="shared" ca="1" si="49"/>
        <v>#NAME?</v>
      </c>
      <c r="BF492" s="50" t="e">
        <f t="shared" ca="1" si="50"/>
        <v>#NAME?</v>
      </c>
      <c r="BG492" s="56" t="e">
        <f t="shared" ca="1" si="51"/>
        <v>#NAME?</v>
      </c>
      <c r="BH492" s="103"/>
      <c r="BI492" s="103"/>
      <c r="BJ492" s="103"/>
      <c r="BK492" s="103"/>
      <c r="BL492" s="103"/>
      <c r="BM492" s="103"/>
      <c r="BN492" s="24"/>
      <c r="BO492" s="24"/>
    </row>
    <row r="493" spans="1:67" ht="15.5">
      <c r="A493" s="25" t="str">
        <f t="shared" si="55"/>
        <v/>
      </c>
      <c r="B493" s="89"/>
      <c r="C493" s="25"/>
      <c r="D493" s="90"/>
      <c r="E493" s="90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36"/>
      <c r="S493" s="91"/>
      <c r="T493" s="36"/>
      <c r="U493" s="82"/>
      <c r="V493" s="25"/>
      <c r="W493" s="107"/>
      <c r="X493" s="109"/>
      <c r="Y493" s="109"/>
      <c r="Z493" s="36"/>
      <c r="AA493" s="38"/>
      <c r="AB493" s="35"/>
      <c r="AC493" s="25"/>
      <c r="AD493" s="25"/>
      <c r="AE493" s="25"/>
      <c r="AF493" s="25"/>
      <c r="AG493" s="25"/>
      <c r="AH493" s="25"/>
      <c r="AI493" s="25"/>
      <c r="AJ493" s="45" t="str">
        <f t="array" ref="AJ493">IFERROR(INDEX('[1]Master Price'!$E:$E,MATCH(D493,'[1]Master Price'!$B:$B,0)),"0")</f>
        <v>0</v>
      </c>
      <c r="AK493" s="45">
        <f t="shared" si="33"/>
        <v>0</v>
      </c>
      <c r="AL493" s="46" t="str">
        <f t="shared" ref="AL493:AL514" si="56">IFERROR(DATEDIF(B493,T493,"d"),"0")&amp;"-day"</f>
        <v>0-day</v>
      </c>
      <c r="AM493" s="46" t="str">
        <f t="shared" si="34"/>
        <v>0-day</v>
      </c>
      <c r="AN493" s="46" t="str">
        <f t="shared" si="53"/>
        <v>0-day</v>
      </c>
      <c r="AO493" s="46" t="str">
        <f t="shared" si="54"/>
        <v>0-day</v>
      </c>
      <c r="AP493" s="46" t="str">
        <f t="shared" si="36"/>
        <v>0-day</v>
      </c>
      <c r="AQ493" s="46" t="str">
        <f t="shared" si="37"/>
        <v>0-day</v>
      </c>
      <c r="AR493" s="103"/>
      <c r="AS493" s="47" t="str">
        <f t="shared" si="38"/>
        <v/>
      </c>
      <c r="AT493" s="35">
        <f t="shared" si="52"/>
        <v>0</v>
      </c>
      <c r="AU493" s="48" t="e">
        <f t="shared" ca="1" si="39"/>
        <v>#NAME?</v>
      </c>
      <c r="AV493" s="48" t="e">
        <f t="shared" ca="1" si="40"/>
        <v>#NAME?</v>
      </c>
      <c r="AW493" s="49" t="e">
        <f t="shared" ca="1" si="41"/>
        <v>#NAME?</v>
      </c>
      <c r="AX493" s="48" t="e">
        <f t="shared" ca="1" si="42"/>
        <v>#NAME?</v>
      </c>
      <c r="AY493" s="49" t="str">
        <f t="shared" si="43"/>
        <v/>
      </c>
      <c r="AZ493" s="50" t="e">
        <f t="shared" ca="1" si="44"/>
        <v>#NAME?</v>
      </c>
      <c r="BA493" s="51" t="e">
        <f t="shared" ca="1" si="45"/>
        <v>#NAME?</v>
      </c>
      <c r="BB493" s="52" t="e">
        <f t="shared" ca="1" si="46"/>
        <v>#NAME?</v>
      </c>
      <c r="BC493" s="51" t="e">
        <f t="shared" ca="1" si="47"/>
        <v>#NAME?</v>
      </c>
      <c r="BD493" s="54" t="e">
        <f t="shared" ca="1" si="48"/>
        <v>#NAME?</v>
      </c>
      <c r="BE493" s="48" t="e">
        <f t="shared" ca="1" si="49"/>
        <v>#NAME?</v>
      </c>
      <c r="BF493" s="50" t="e">
        <f t="shared" ca="1" si="50"/>
        <v>#NAME?</v>
      </c>
      <c r="BG493" s="56" t="e">
        <f t="shared" ca="1" si="51"/>
        <v>#NAME?</v>
      </c>
      <c r="BH493" s="103"/>
      <c r="BI493" s="103"/>
      <c r="BJ493" s="103"/>
      <c r="BK493" s="103"/>
      <c r="BL493" s="103"/>
      <c r="BM493" s="103"/>
      <c r="BN493" s="24"/>
      <c r="BO493" s="24"/>
    </row>
    <row r="494" spans="1:67" ht="15.5">
      <c r="A494" s="25" t="str">
        <f t="shared" si="55"/>
        <v/>
      </c>
      <c r="B494" s="89"/>
      <c r="C494" s="25"/>
      <c r="D494" s="90"/>
      <c r="E494" s="90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36"/>
      <c r="S494" s="91"/>
      <c r="T494" s="36"/>
      <c r="U494" s="82"/>
      <c r="V494" s="25"/>
      <c r="W494" s="107"/>
      <c r="X494" s="109"/>
      <c r="Y494" s="109"/>
      <c r="Z494" s="36"/>
      <c r="AA494" s="38"/>
      <c r="AB494" s="35"/>
      <c r="AC494" s="25"/>
      <c r="AD494" s="25"/>
      <c r="AE494" s="25"/>
      <c r="AF494" s="25"/>
      <c r="AG494" s="25"/>
      <c r="AH494" s="25"/>
      <c r="AI494" s="25"/>
      <c r="AJ494" s="45" t="str">
        <f t="array" ref="AJ494">IFERROR(INDEX('[1]Master Price'!$E:$E,MATCH(D494,'[1]Master Price'!$B:$B,0)),"0")</f>
        <v>0</v>
      </c>
      <c r="AK494" s="45">
        <f t="shared" si="33"/>
        <v>0</v>
      </c>
      <c r="AL494" s="46" t="str">
        <f t="shared" si="56"/>
        <v>0-day</v>
      </c>
      <c r="AM494" s="46" t="str">
        <f t="shared" si="34"/>
        <v>0-day</v>
      </c>
      <c r="AN494" s="46" t="str">
        <f t="shared" si="53"/>
        <v>0-day</v>
      </c>
      <c r="AO494" s="46" t="str">
        <f t="shared" si="54"/>
        <v>0-day</v>
      </c>
      <c r="AP494" s="46" t="str">
        <f t="shared" si="36"/>
        <v>0-day</v>
      </c>
      <c r="AQ494" s="46" t="str">
        <f t="shared" si="37"/>
        <v>0-day</v>
      </c>
      <c r="AR494" s="103"/>
      <c r="AS494" s="47" t="str">
        <f t="shared" si="38"/>
        <v/>
      </c>
      <c r="AT494" s="35">
        <f t="shared" si="52"/>
        <v>0</v>
      </c>
      <c r="AU494" s="48" t="e">
        <f t="shared" ca="1" si="39"/>
        <v>#NAME?</v>
      </c>
      <c r="AV494" s="48" t="e">
        <f t="shared" ca="1" si="40"/>
        <v>#NAME?</v>
      </c>
      <c r="AW494" s="49" t="e">
        <f t="shared" ca="1" si="41"/>
        <v>#NAME?</v>
      </c>
      <c r="AX494" s="48" t="e">
        <f t="shared" ca="1" si="42"/>
        <v>#NAME?</v>
      </c>
      <c r="AY494" s="49" t="str">
        <f t="shared" si="43"/>
        <v/>
      </c>
      <c r="AZ494" s="50" t="e">
        <f t="shared" ca="1" si="44"/>
        <v>#NAME?</v>
      </c>
      <c r="BA494" s="51" t="e">
        <f t="shared" ca="1" si="45"/>
        <v>#NAME?</v>
      </c>
      <c r="BB494" s="52" t="e">
        <f t="shared" ca="1" si="46"/>
        <v>#NAME?</v>
      </c>
      <c r="BC494" s="51" t="e">
        <f t="shared" ca="1" si="47"/>
        <v>#NAME?</v>
      </c>
      <c r="BD494" s="54" t="e">
        <f t="shared" ca="1" si="48"/>
        <v>#NAME?</v>
      </c>
      <c r="BE494" s="48" t="e">
        <f t="shared" ca="1" si="49"/>
        <v>#NAME?</v>
      </c>
      <c r="BF494" s="50" t="e">
        <f t="shared" ca="1" si="50"/>
        <v>#NAME?</v>
      </c>
      <c r="BG494" s="56" t="e">
        <f t="shared" ca="1" si="51"/>
        <v>#NAME?</v>
      </c>
      <c r="BH494" s="103"/>
      <c r="BI494" s="103"/>
      <c r="BJ494" s="103"/>
      <c r="BK494" s="103"/>
      <c r="BL494" s="103"/>
      <c r="BM494" s="103"/>
      <c r="BN494" s="24"/>
      <c r="BO494" s="24"/>
    </row>
    <row r="495" spans="1:67" ht="15.5">
      <c r="A495" s="25" t="str">
        <f t="shared" si="55"/>
        <v/>
      </c>
      <c r="B495" s="89"/>
      <c r="C495" s="25"/>
      <c r="D495" s="90"/>
      <c r="E495" s="90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36"/>
      <c r="S495" s="91"/>
      <c r="T495" s="36"/>
      <c r="U495" s="82"/>
      <c r="V495" s="25"/>
      <c r="W495" s="107"/>
      <c r="X495" s="109"/>
      <c r="Y495" s="109"/>
      <c r="Z495" s="36"/>
      <c r="AA495" s="38"/>
      <c r="AB495" s="35"/>
      <c r="AC495" s="25"/>
      <c r="AD495" s="25"/>
      <c r="AE495" s="25"/>
      <c r="AF495" s="25"/>
      <c r="AG495" s="25"/>
      <c r="AH495" s="25"/>
      <c r="AI495" s="25"/>
      <c r="AJ495" s="45" t="str">
        <f t="array" ref="AJ495">IFERROR(INDEX('[1]Master Price'!$E:$E,MATCH(D495,'[1]Master Price'!$B:$B,0)),"0")</f>
        <v>0</v>
      </c>
      <c r="AK495" s="45">
        <f t="shared" si="33"/>
        <v>0</v>
      </c>
      <c r="AL495" s="46" t="str">
        <f t="shared" si="56"/>
        <v>0-day</v>
      </c>
      <c r="AM495" s="46" t="str">
        <f t="shared" si="34"/>
        <v>0-day</v>
      </c>
      <c r="AN495" s="46" t="str">
        <f t="shared" si="53"/>
        <v>0-day</v>
      </c>
      <c r="AO495" s="46" t="str">
        <f t="shared" si="54"/>
        <v>0-day</v>
      </c>
      <c r="AP495" s="46" t="str">
        <f t="shared" si="36"/>
        <v>0-day</v>
      </c>
      <c r="AQ495" s="46" t="str">
        <f t="shared" si="37"/>
        <v>0-day</v>
      </c>
      <c r="AR495" s="103"/>
      <c r="AS495" s="47" t="str">
        <f t="shared" si="38"/>
        <v/>
      </c>
      <c r="AT495" s="35">
        <f t="shared" si="52"/>
        <v>0</v>
      </c>
      <c r="AU495" s="48" t="e">
        <f t="shared" ca="1" si="39"/>
        <v>#NAME?</v>
      </c>
      <c r="AV495" s="48" t="e">
        <f t="shared" ca="1" si="40"/>
        <v>#NAME?</v>
      </c>
      <c r="AW495" s="49" t="e">
        <f t="shared" ca="1" si="41"/>
        <v>#NAME?</v>
      </c>
      <c r="AX495" s="48" t="e">
        <f t="shared" ca="1" si="42"/>
        <v>#NAME?</v>
      </c>
      <c r="AY495" s="49" t="str">
        <f t="shared" si="43"/>
        <v/>
      </c>
      <c r="AZ495" s="50" t="e">
        <f t="shared" ca="1" si="44"/>
        <v>#NAME?</v>
      </c>
      <c r="BA495" s="51" t="e">
        <f t="shared" ca="1" si="45"/>
        <v>#NAME?</v>
      </c>
      <c r="BB495" s="52" t="e">
        <f t="shared" ca="1" si="46"/>
        <v>#NAME?</v>
      </c>
      <c r="BC495" s="51" t="e">
        <f t="shared" ca="1" si="47"/>
        <v>#NAME?</v>
      </c>
      <c r="BD495" s="54" t="e">
        <f t="shared" ca="1" si="48"/>
        <v>#NAME?</v>
      </c>
      <c r="BE495" s="48" t="e">
        <f t="shared" ca="1" si="49"/>
        <v>#NAME?</v>
      </c>
      <c r="BF495" s="50" t="e">
        <f t="shared" ca="1" si="50"/>
        <v>#NAME?</v>
      </c>
      <c r="BG495" s="56" t="e">
        <f t="shared" ca="1" si="51"/>
        <v>#NAME?</v>
      </c>
      <c r="BH495" s="103"/>
      <c r="BI495" s="103"/>
      <c r="BJ495" s="103"/>
      <c r="BK495" s="103"/>
      <c r="BL495" s="103"/>
      <c r="BM495" s="103"/>
      <c r="BN495" s="24"/>
      <c r="BO495" s="24"/>
    </row>
    <row r="496" spans="1:67" ht="15.5">
      <c r="A496" s="25" t="str">
        <f t="shared" si="55"/>
        <v/>
      </c>
      <c r="B496" s="89"/>
      <c r="C496" s="25"/>
      <c r="D496" s="90"/>
      <c r="E496" s="90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36"/>
      <c r="S496" s="91"/>
      <c r="T496" s="36"/>
      <c r="U496" s="82"/>
      <c r="V496" s="25"/>
      <c r="W496" s="107"/>
      <c r="X496" s="109"/>
      <c r="Y496" s="109"/>
      <c r="Z496" s="36"/>
      <c r="AA496" s="38"/>
      <c r="AB496" s="35"/>
      <c r="AC496" s="25"/>
      <c r="AD496" s="25"/>
      <c r="AE496" s="25"/>
      <c r="AF496" s="25"/>
      <c r="AG496" s="25"/>
      <c r="AH496" s="25"/>
      <c r="AI496" s="25"/>
      <c r="AJ496" s="45" t="str">
        <f t="array" ref="AJ496">IFERROR(INDEX('[1]Master Price'!$E:$E,MATCH(D496,'[1]Master Price'!$B:$B,0)),"0")</f>
        <v>0</v>
      </c>
      <c r="AK496" s="45">
        <f t="shared" si="33"/>
        <v>0</v>
      </c>
      <c r="AL496" s="46" t="str">
        <f t="shared" si="56"/>
        <v>0-day</v>
      </c>
      <c r="AM496" s="46" t="str">
        <f t="shared" si="34"/>
        <v>0-day</v>
      </c>
      <c r="AN496" s="46" t="str">
        <f t="shared" si="53"/>
        <v>0-day</v>
      </c>
      <c r="AO496" s="46" t="str">
        <f t="shared" si="54"/>
        <v>0-day</v>
      </c>
      <c r="AP496" s="46" t="str">
        <f t="shared" si="36"/>
        <v>0-day</v>
      </c>
      <c r="AQ496" s="46" t="str">
        <f t="shared" si="37"/>
        <v>0-day</v>
      </c>
      <c r="AR496" s="103"/>
      <c r="AS496" s="47" t="str">
        <f t="shared" si="38"/>
        <v/>
      </c>
      <c r="AT496" s="35">
        <f t="shared" si="52"/>
        <v>0</v>
      </c>
      <c r="AU496" s="48" t="e">
        <f t="shared" ca="1" si="39"/>
        <v>#NAME?</v>
      </c>
      <c r="AV496" s="48" t="e">
        <f t="shared" ca="1" si="40"/>
        <v>#NAME?</v>
      </c>
      <c r="AW496" s="49" t="e">
        <f t="shared" ca="1" si="41"/>
        <v>#NAME?</v>
      </c>
      <c r="AX496" s="48" t="e">
        <f t="shared" ca="1" si="42"/>
        <v>#NAME?</v>
      </c>
      <c r="AY496" s="49" t="str">
        <f t="shared" si="43"/>
        <v/>
      </c>
      <c r="AZ496" s="50" t="e">
        <f t="shared" ca="1" si="44"/>
        <v>#NAME?</v>
      </c>
      <c r="BA496" s="51" t="e">
        <f t="shared" ca="1" si="45"/>
        <v>#NAME?</v>
      </c>
      <c r="BB496" s="52" t="e">
        <f t="shared" ca="1" si="46"/>
        <v>#NAME?</v>
      </c>
      <c r="BC496" s="51" t="e">
        <f t="shared" ca="1" si="47"/>
        <v>#NAME?</v>
      </c>
      <c r="BD496" s="54" t="e">
        <f t="shared" ca="1" si="48"/>
        <v>#NAME?</v>
      </c>
      <c r="BE496" s="48" t="e">
        <f t="shared" ca="1" si="49"/>
        <v>#NAME?</v>
      </c>
      <c r="BF496" s="50" t="e">
        <f t="shared" ca="1" si="50"/>
        <v>#NAME?</v>
      </c>
      <c r="BG496" s="56" t="e">
        <f t="shared" ca="1" si="51"/>
        <v>#NAME?</v>
      </c>
      <c r="BH496" s="103"/>
      <c r="BI496" s="103"/>
      <c r="BJ496" s="103"/>
      <c r="BK496" s="103"/>
      <c r="BL496" s="103"/>
      <c r="BM496" s="103"/>
      <c r="BN496" s="24"/>
      <c r="BO496" s="24"/>
    </row>
    <row r="497" spans="1:67" ht="15.5">
      <c r="A497" s="25" t="str">
        <f t="shared" si="55"/>
        <v/>
      </c>
      <c r="B497" s="89"/>
      <c r="C497" s="25"/>
      <c r="D497" s="90"/>
      <c r="E497" s="90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36"/>
      <c r="S497" s="91"/>
      <c r="T497" s="36"/>
      <c r="U497" s="82"/>
      <c r="V497" s="25"/>
      <c r="W497" s="107"/>
      <c r="X497" s="109"/>
      <c r="Y497" s="109"/>
      <c r="Z497" s="36"/>
      <c r="AA497" s="38"/>
      <c r="AB497" s="35"/>
      <c r="AC497" s="25"/>
      <c r="AD497" s="25"/>
      <c r="AE497" s="44"/>
      <c r="AF497" s="112"/>
      <c r="AG497" s="25"/>
      <c r="AH497" s="25"/>
      <c r="AI497" s="25"/>
      <c r="AJ497" s="45" t="str">
        <f t="array" ref="AJ497">IFERROR(INDEX('[1]Master Price'!$E:$E,MATCH(D497,'[1]Master Price'!$B:$B,0)),"0")</f>
        <v>0</v>
      </c>
      <c r="AK497" s="45">
        <f t="shared" si="33"/>
        <v>0</v>
      </c>
      <c r="AL497" s="46" t="str">
        <f t="shared" si="56"/>
        <v>0-day</v>
      </c>
      <c r="AM497" s="46" t="str">
        <f t="shared" si="34"/>
        <v>0-day</v>
      </c>
      <c r="AN497" s="46" t="str">
        <f t="shared" si="53"/>
        <v>0-day</v>
      </c>
      <c r="AO497" s="46" t="str">
        <f t="shared" si="54"/>
        <v>0-day</v>
      </c>
      <c r="AP497" s="46" t="str">
        <f t="shared" si="36"/>
        <v>0-day</v>
      </c>
      <c r="AQ497" s="46" t="str">
        <f t="shared" si="37"/>
        <v>0-day</v>
      </c>
      <c r="AR497" s="103"/>
      <c r="AS497" s="47" t="str">
        <f t="shared" si="38"/>
        <v/>
      </c>
      <c r="AT497" s="35">
        <f t="shared" si="52"/>
        <v>0</v>
      </c>
      <c r="AU497" s="48" t="e">
        <f t="shared" ca="1" si="39"/>
        <v>#NAME?</v>
      </c>
      <c r="AV497" s="48" t="e">
        <f t="shared" ca="1" si="40"/>
        <v>#NAME?</v>
      </c>
      <c r="AW497" s="49" t="e">
        <f t="shared" ca="1" si="41"/>
        <v>#NAME?</v>
      </c>
      <c r="AX497" s="48" t="e">
        <f t="shared" ca="1" si="42"/>
        <v>#NAME?</v>
      </c>
      <c r="AY497" s="49" t="str">
        <f t="shared" si="43"/>
        <v/>
      </c>
      <c r="AZ497" s="50" t="e">
        <f t="shared" ca="1" si="44"/>
        <v>#NAME?</v>
      </c>
      <c r="BA497" s="51" t="e">
        <f t="shared" ca="1" si="45"/>
        <v>#NAME?</v>
      </c>
      <c r="BB497" s="52" t="e">
        <f t="shared" ca="1" si="46"/>
        <v>#NAME?</v>
      </c>
      <c r="BC497" s="51" t="e">
        <f t="shared" ca="1" si="47"/>
        <v>#NAME?</v>
      </c>
      <c r="BD497" s="54" t="e">
        <f t="shared" ca="1" si="48"/>
        <v>#NAME?</v>
      </c>
      <c r="BE497" s="48" t="e">
        <f t="shared" ca="1" si="49"/>
        <v>#NAME?</v>
      </c>
      <c r="BF497" s="50" t="e">
        <f t="shared" ca="1" si="50"/>
        <v>#NAME?</v>
      </c>
      <c r="BG497" s="56" t="e">
        <f t="shared" ca="1" si="51"/>
        <v>#NAME?</v>
      </c>
      <c r="BH497" s="103"/>
      <c r="BI497" s="103"/>
      <c r="BJ497" s="103"/>
      <c r="BK497" s="103"/>
      <c r="BL497" s="103"/>
      <c r="BM497" s="103"/>
      <c r="BN497" s="24"/>
      <c r="BO497" s="24"/>
    </row>
    <row r="498" spans="1:67" ht="15.5">
      <c r="A498" s="25" t="str">
        <f t="shared" si="55"/>
        <v/>
      </c>
      <c r="B498" s="89"/>
      <c r="C498" s="25"/>
      <c r="D498" s="90"/>
      <c r="E498" s="90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36"/>
      <c r="S498" s="91"/>
      <c r="T498" s="36"/>
      <c r="U498" s="82"/>
      <c r="V498" s="25"/>
      <c r="W498" s="107"/>
      <c r="X498" s="109"/>
      <c r="Y498" s="109"/>
      <c r="Z498" s="36"/>
      <c r="AA498" s="38"/>
      <c r="AB498" s="35"/>
      <c r="AC498" s="25"/>
      <c r="AD498" s="25"/>
      <c r="AE498" s="44"/>
      <c r="AF498" s="112"/>
      <c r="AG498" s="25"/>
      <c r="AH498" s="25"/>
      <c r="AI498" s="25"/>
      <c r="AJ498" s="45" t="str">
        <f t="array" ref="AJ498">IFERROR(INDEX('[1]Master Price'!$E:$E,MATCH(D498,'[1]Master Price'!$B:$B,0)),"0")</f>
        <v>0</v>
      </c>
      <c r="AK498" s="45">
        <f t="shared" si="33"/>
        <v>0</v>
      </c>
      <c r="AL498" s="46" t="str">
        <f t="shared" si="56"/>
        <v>0-day</v>
      </c>
      <c r="AM498" s="46" t="str">
        <f t="shared" si="34"/>
        <v>0-day</v>
      </c>
      <c r="AN498" s="46" t="str">
        <f t="shared" si="53"/>
        <v>0-day</v>
      </c>
      <c r="AO498" s="46" t="str">
        <f t="shared" si="54"/>
        <v>0-day</v>
      </c>
      <c r="AP498" s="46" t="str">
        <f t="shared" si="36"/>
        <v>0-day</v>
      </c>
      <c r="AQ498" s="46" t="str">
        <f t="shared" si="37"/>
        <v>0-day</v>
      </c>
      <c r="AR498" s="103"/>
      <c r="AS498" s="47" t="str">
        <f t="shared" si="38"/>
        <v/>
      </c>
      <c r="AT498" s="35">
        <f t="shared" si="52"/>
        <v>0</v>
      </c>
      <c r="AU498" s="48" t="e">
        <f t="shared" ca="1" si="39"/>
        <v>#NAME?</v>
      </c>
      <c r="AV498" s="48" t="e">
        <f t="shared" ca="1" si="40"/>
        <v>#NAME?</v>
      </c>
      <c r="AW498" s="49" t="e">
        <f t="shared" ca="1" si="41"/>
        <v>#NAME?</v>
      </c>
      <c r="AX498" s="48" t="e">
        <f t="shared" ca="1" si="42"/>
        <v>#NAME?</v>
      </c>
      <c r="AY498" s="49" t="str">
        <f t="shared" si="43"/>
        <v/>
      </c>
      <c r="AZ498" s="50" t="e">
        <f t="shared" ca="1" si="44"/>
        <v>#NAME?</v>
      </c>
      <c r="BA498" s="51" t="e">
        <f t="shared" ca="1" si="45"/>
        <v>#NAME?</v>
      </c>
      <c r="BB498" s="52" t="e">
        <f t="shared" ca="1" si="46"/>
        <v>#NAME?</v>
      </c>
      <c r="BC498" s="51" t="e">
        <f t="shared" ca="1" si="47"/>
        <v>#NAME?</v>
      </c>
      <c r="BD498" s="54" t="e">
        <f t="shared" ca="1" si="48"/>
        <v>#NAME?</v>
      </c>
      <c r="BE498" s="48" t="e">
        <f t="shared" ca="1" si="49"/>
        <v>#NAME?</v>
      </c>
      <c r="BF498" s="50" t="e">
        <f t="shared" ca="1" si="50"/>
        <v>#NAME?</v>
      </c>
      <c r="BG498" s="56" t="e">
        <f t="shared" ca="1" si="51"/>
        <v>#NAME?</v>
      </c>
      <c r="BH498" s="103"/>
      <c r="BI498" s="103"/>
      <c r="BJ498" s="103"/>
      <c r="BK498" s="103"/>
      <c r="BL498" s="103"/>
      <c r="BM498" s="103"/>
      <c r="BN498" s="24"/>
      <c r="BO498" s="24"/>
    </row>
    <row r="499" spans="1:67" ht="15.5">
      <c r="A499" s="25" t="str">
        <f t="shared" si="55"/>
        <v/>
      </c>
      <c r="B499" s="89"/>
      <c r="C499" s="25"/>
      <c r="D499" s="90"/>
      <c r="E499" s="90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36"/>
      <c r="S499" s="91"/>
      <c r="T499" s="36"/>
      <c r="U499" s="82"/>
      <c r="V499" s="25"/>
      <c r="W499" s="107"/>
      <c r="X499" s="109"/>
      <c r="Y499" s="109"/>
      <c r="Z499" s="36"/>
      <c r="AA499" s="38"/>
      <c r="AB499" s="35"/>
      <c r="AC499" s="25"/>
      <c r="AD499" s="25"/>
      <c r="AE499" s="44"/>
      <c r="AF499" s="112"/>
      <c r="AG499" s="25"/>
      <c r="AH499" s="25"/>
      <c r="AI499" s="25"/>
      <c r="AJ499" s="45" t="str">
        <f t="array" ref="AJ499">IFERROR(INDEX('[1]Master Price'!$E:$E,MATCH(D499,'[1]Master Price'!$B:$B,0)),"0")</f>
        <v>0</v>
      </c>
      <c r="AK499" s="45">
        <f t="shared" si="33"/>
        <v>0</v>
      </c>
      <c r="AL499" s="46" t="str">
        <f t="shared" si="56"/>
        <v>0-day</v>
      </c>
      <c r="AM499" s="46" t="str">
        <f t="shared" si="34"/>
        <v>0-day</v>
      </c>
      <c r="AN499" s="46" t="str">
        <f t="shared" si="53"/>
        <v>0-day</v>
      </c>
      <c r="AO499" s="46" t="str">
        <f t="shared" si="54"/>
        <v>0-day</v>
      </c>
      <c r="AP499" s="46" t="str">
        <f t="shared" si="36"/>
        <v>0-day</v>
      </c>
      <c r="AQ499" s="46" t="str">
        <f t="shared" si="37"/>
        <v>0-day</v>
      </c>
      <c r="AR499" s="103"/>
      <c r="AS499" s="47" t="str">
        <f t="shared" si="38"/>
        <v/>
      </c>
      <c r="AT499" s="35">
        <f t="shared" si="52"/>
        <v>0</v>
      </c>
      <c r="AU499" s="48" t="e">
        <f t="shared" ca="1" si="39"/>
        <v>#NAME?</v>
      </c>
      <c r="AV499" s="48" t="e">
        <f t="shared" ca="1" si="40"/>
        <v>#NAME?</v>
      </c>
      <c r="AW499" s="49" t="e">
        <f t="shared" ca="1" si="41"/>
        <v>#NAME?</v>
      </c>
      <c r="AX499" s="48" t="e">
        <f t="shared" ca="1" si="42"/>
        <v>#NAME?</v>
      </c>
      <c r="AY499" s="49" t="str">
        <f t="shared" si="43"/>
        <v/>
      </c>
      <c r="AZ499" s="50" t="e">
        <f t="shared" ca="1" si="44"/>
        <v>#NAME?</v>
      </c>
      <c r="BA499" s="51" t="e">
        <f t="shared" ca="1" si="45"/>
        <v>#NAME?</v>
      </c>
      <c r="BB499" s="52" t="e">
        <f t="shared" ca="1" si="46"/>
        <v>#NAME?</v>
      </c>
      <c r="BC499" s="51" t="e">
        <f t="shared" ca="1" si="47"/>
        <v>#NAME?</v>
      </c>
      <c r="BD499" s="54" t="e">
        <f t="shared" ca="1" si="48"/>
        <v>#NAME?</v>
      </c>
      <c r="BE499" s="48" t="e">
        <f t="shared" ca="1" si="49"/>
        <v>#NAME?</v>
      </c>
      <c r="BF499" s="50" t="e">
        <f t="shared" ca="1" si="50"/>
        <v>#NAME?</v>
      </c>
      <c r="BG499" s="56" t="e">
        <f t="shared" ca="1" si="51"/>
        <v>#NAME?</v>
      </c>
      <c r="BH499" s="103"/>
      <c r="BI499" s="103"/>
      <c r="BJ499" s="103"/>
      <c r="BK499" s="103"/>
      <c r="BL499" s="103"/>
      <c r="BM499" s="103"/>
      <c r="BN499" s="24"/>
      <c r="BO499" s="24"/>
    </row>
    <row r="500" spans="1:67" ht="15.5">
      <c r="A500" s="25" t="str">
        <f t="shared" si="55"/>
        <v/>
      </c>
      <c r="B500" s="89"/>
      <c r="C500" s="25"/>
      <c r="D500" s="90"/>
      <c r="E500" s="90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36"/>
      <c r="S500" s="91"/>
      <c r="T500" s="36"/>
      <c r="U500" s="82"/>
      <c r="V500" s="25"/>
      <c r="W500" s="107"/>
      <c r="X500" s="109"/>
      <c r="Y500" s="109"/>
      <c r="Z500" s="36"/>
      <c r="AA500" s="38"/>
      <c r="AB500" s="35"/>
      <c r="AC500" s="25"/>
      <c r="AD500" s="25"/>
      <c r="AE500" s="44"/>
      <c r="AF500" s="112"/>
      <c r="AG500" s="25"/>
      <c r="AH500" s="25"/>
      <c r="AI500" s="25"/>
      <c r="AJ500" s="45" t="str">
        <f t="array" ref="AJ500">IFERROR(INDEX('[1]Master Price'!$E:$E,MATCH(D500,'[1]Master Price'!$B:$B,0)),"0")</f>
        <v>0</v>
      </c>
      <c r="AK500" s="45">
        <f t="shared" si="33"/>
        <v>0</v>
      </c>
      <c r="AL500" s="46" t="str">
        <f t="shared" si="56"/>
        <v>0-day</v>
      </c>
      <c r="AM500" s="46" t="str">
        <f t="shared" si="34"/>
        <v>0-day</v>
      </c>
      <c r="AN500" s="46" t="str">
        <f t="shared" si="53"/>
        <v>0-day</v>
      </c>
      <c r="AO500" s="46" t="str">
        <f t="shared" si="54"/>
        <v>0-day</v>
      </c>
      <c r="AP500" s="46" t="str">
        <f t="shared" si="36"/>
        <v>0-day</v>
      </c>
      <c r="AQ500" s="46" t="str">
        <f t="shared" si="37"/>
        <v>0-day</v>
      </c>
      <c r="AR500" s="103"/>
      <c r="AS500" s="47" t="str">
        <f t="shared" si="38"/>
        <v/>
      </c>
      <c r="AT500" s="35">
        <f t="shared" si="52"/>
        <v>0</v>
      </c>
      <c r="AU500" s="48" t="e">
        <f t="shared" ca="1" si="39"/>
        <v>#NAME?</v>
      </c>
      <c r="AV500" s="48" t="e">
        <f t="shared" ca="1" si="40"/>
        <v>#NAME?</v>
      </c>
      <c r="AW500" s="49" t="e">
        <f t="shared" ca="1" si="41"/>
        <v>#NAME?</v>
      </c>
      <c r="AX500" s="48" t="e">
        <f t="shared" ca="1" si="42"/>
        <v>#NAME?</v>
      </c>
      <c r="AY500" s="49" t="str">
        <f t="shared" si="43"/>
        <v/>
      </c>
      <c r="AZ500" s="50" t="e">
        <f t="shared" ca="1" si="44"/>
        <v>#NAME?</v>
      </c>
      <c r="BA500" s="51" t="e">
        <f t="shared" ca="1" si="45"/>
        <v>#NAME?</v>
      </c>
      <c r="BB500" s="52" t="e">
        <f t="shared" ca="1" si="46"/>
        <v>#NAME?</v>
      </c>
      <c r="BC500" s="51" t="e">
        <f t="shared" ca="1" si="47"/>
        <v>#NAME?</v>
      </c>
      <c r="BD500" s="54" t="e">
        <f t="shared" ca="1" si="48"/>
        <v>#NAME?</v>
      </c>
      <c r="BE500" s="48" t="e">
        <f t="shared" ca="1" si="49"/>
        <v>#NAME?</v>
      </c>
      <c r="BF500" s="50" t="e">
        <f t="shared" ca="1" si="50"/>
        <v>#NAME?</v>
      </c>
      <c r="BG500" s="56" t="e">
        <f t="shared" ca="1" si="51"/>
        <v>#NAME?</v>
      </c>
      <c r="BH500" s="103"/>
      <c r="BI500" s="103"/>
      <c r="BJ500" s="103"/>
      <c r="BK500" s="103"/>
      <c r="BL500" s="103"/>
      <c r="BM500" s="103"/>
      <c r="BN500" s="24"/>
      <c r="BO500" s="24"/>
    </row>
    <row r="501" spans="1:67" ht="15.5">
      <c r="A501" s="25" t="str">
        <f t="shared" si="55"/>
        <v/>
      </c>
      <c r="B501" s="89"/>
      <c r="C501" s="25"/>
      <c r="D501" s="90"/>
      <c r="E501" s="90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36"/>
      <c r="S501" s="91"/>
      <c r="T501" s="36"/>
      <c r="U501" s="82"/>
      <c r="V501" s="25"/>
      <c r="W501" s="107"/>
      <c r="X501" s="109"/>
      <c r="Y501" s="109"/>
      <c r="Z501" s="36"/>
      <c r="AA501" s="38"/>
      <c r="AB501" s="35"/>
      <c r="AC501" s="25"/>
      <c r="AD501" s="25"/>
      <c r="AE501" s="44"/>
      <c r="AF501" s="112"/>
      <c r="AG501" s="25"/>
      <c r="AH501" s="25"/>
      <c r="AI501" s="25"/>
      <c r="AJ501" s="45" t="str">
        <f t="array" ref="AJ501">IFERROR(INDEX('[1]Master Price'!$E:$E,MATCH(D501,'[1]Master Price'!$B:$B,0)),"0")</f>
        <v>0</v>
      </c>
      <c r="AK501" s="45">
        <f t="shared" si="33"/>
        <v>0</v>
      </c>
      <c r="AL501" s="46" t="str">
        <f t="shared" si="56"/>
        <v>0-day</v>
      </c>
      <c r="AM501" s="46" t="str">
        <f t="shared" si="34"/>
        <v>0-day</v>
      </c>
      <c r="AN501" s="46" t="str">
        <f t="shared" si="53"/>
        <v>0-day</v>
      </c>
      <c r="AO501" s="46" t="str">
        <f t="shared" si="54"/>
        <v>0-day</v>
      </c>
      <c r="AP501" s="46" t="str">
        <f t="shared" si="36"/>
        <v>0-day</v>
      </c>
      <c r="AQ501" s="46" t="str">
        <f t="shared" si="37"/>
        <v>0-day</v>
      </c>
      <c r="AR501" s="103"/>
      <c r="AS501" s="47" t="str">
        <f t="shared" si="38"/>
        <v/>
      </c>
      <c r="AT501" s="35">
        <f t="shared" si="52"/>
        <v>0</v>
      </c>
      <c r="AU501" s="48" t="e">
        <f t="shared" ca="1" si="39"/>
        <v>#NAME?</v>
      </c>
      <c r="AV501" s="48" t="e">
        <f t="shared" ca="1" si="40"/>
        <v>#NAME?</v>
      </c>
      <c r="AW501" s="49" t="e">
        <f t="shared" ca="1" si="41"/>
        <v>#NAME?</v>
      </c>
      <c r="AX501" s="48" t="e">
        <f t="shared" ca="1" si="42"/>
        <v>#NAME?</v>
      </c>
      <c r="AY501" s="49" t="str">
        <f t="shared" si="43"/>
        <v/>
      </c>
      <c r="AZ501" s="50" t="e">
        <f t="shared" ca="1" si="44"/>
        <v>#NAME?</v>
      </c>
      <c r="BA501" s="51" t="e">
        <f t="shared" ca="1" si="45"/>
        <v>#NAME?</v>
      </c>
      <c r="BB501" s="52" t="e">
        <f t="shared" ca="1" si="46"/>
        <v>#NAME?</v>
      </c>
      <c r="BC501" s="51" t="e">
        <f t="shared" ca="1" si="47"/>
        <v>#NAME?</v>
      </c>
      <c r="BD501" s="54" t="e">
        <f t="shared" ca="1" si="48"/>
        <v>#NAME?</v>
      </c>
      <c r="BE501" s="48" t="e">
        <f t="shared" ca="1" si="49"/>
        <v>#NAME?</v>
      </c>
      <c r="BF501" s="50" t="e">
        <f t="shared" ca="1" si="50"/>
        <v>#NAME?</v>
      </c>
      <c r="BG501" s="56" t="e">
        <f t="shared" ca="1" si="51"/>
        <v>#NAME?</v>
      </c>
      <c r="BH501" s="103"/>
      <c r="BI501" s="103"/>
      <c r="BJ501" s="103"/>
      <c r="BK501" s="103"/>
      <c r="BL501" s="103"/>
      <c r="BM501" s="103"/>
      <c r="BN501" s="24"/>
      <c r="BO501" s="24"/>
    </row>
    <row r="502" spans="1:67" ht="15.5">
      <c r="A502" s="25" t="str">
        <f t="shared" si="55"/>
        <v/>
      </c>
      <c r="B502" s="89"/>
      <c r="C502" s="25"/>
      <c r="D502" s="90"/>
      <c r="E502" s="90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36"/>
      <c r="S502" s="91"/>
      <c r="T502" s="36"/>
      <c r="U502" s="82"/>
      <c r="V502" s="25"/>
      <c r="W502" s="107"/>
      <c r="X502" s="109"/>
      <c r="Y502" s="109"/>
      <c r="Z502" s="36"/>
      <c r="AA502" s="38"/>
      <c r="AB502" s="35"/>
      <c r="AC502" s="25"/>
      <c r="AD502" s="25"/>
      <c r="AE502" s="44"/>
      <c r="AF502" s="112"/>
      <c r="AG502" s="25"/>
      <c r="AH502" s="25"/>
      <c r="AI502" s="25"/>
      <c r="AJ502" s="45" t="str">
        <f t="array" ref="AJ502">IFERROR(INDEX('[1]Master Price'!$E:$E,MATCH(D502,'[1]Master Price'!$B:$B,0)),"0")</f>
        <v>0</v>
      </c>
      <c r="AK502" s="45">
        <f t="shared" si="33"/>
        <v>0</v>
      </c>
      <c r="AL502" s="46" t="str">
        <f t="shared" si="56"/>
        <v>0-day</v>
      </c>
      <c r="AM502" s="46" t="str">
        <f t="shared" si="34"/>
        <v>0-day</v>
      </c>
      <c r="AN502" s="46" t="str">
        <f t="shared" si="53"/>
        <v>0-day</v>
      </c>
      <c r="AO502" s="46" t="str">
        <f t="shared" si="54"/>
        <v>0-day</v>
      </c>
      <c r="AP502" s="46" t="str">
        <f t="shared" si="36"/>
        <v>0-day</v>
      </c>
      <c r="AQ502" s="46" t="str">
        <f t="shared" si="37"/>
        <v>0-day</v>
      </c>
      <c r="AR502" s="103"/>
      <c r="AS502" s="47" t="str">
        <f t="shared" si="38"/>
        <v/>
      </c>
      <c r="AT502" s="35">
        <f t="shared" si="52"/>
        <v>0</v>
      </c>
      <c r="AU502" s="48" t="e">
        <f t="shared" ca="1" si="39"/>
        <v>#NAME?</v>
      </c>
      <c r="AV502" s="48" t="e">
        <f t="shared" ca="1" si="40"/>
        <v>#NAME?</v>
      </c>
      <c r="AW502" s="49" t="e">
        <f t="shared" ca="1" si="41"/>
        <v>#NAME?</v>
      </c>
      <c r="AX502" s="48" t="e">
        <f t="shared" ca="1" si="42"/>
        <v>#NAME?</v>
      </c>
      <c r="AY502" s="49" t="str">
        <f t="shared" si="43"/>
        <v/>
      </c>
      <c r="AZ502" s="50" t="e">
        <f t="shared" ca="1" si="44"/>
        <v>#NAME?</v>
      </c>
      <c r="BA502" s="51" t="e">
        <f t="shared" ca="1" si="45"/>
        <v>#NAME?</v>
      </c>
      <c r="BB502" s="52" t="e">
        <f t="shared" ca="1" si="46"/>
        <v>#NAME?</v>
      </c>
      <c r="BC502" s="51" t="e">
        <f t="shared" ca="1" si="47"/>
        <v>#NAME?</v>
      </c>
      <c r="BD502" s="54" t="e">
        <f t="shared" ca="1" si="48"/>
        <v>#NAME?</v>
      </c>
      <c r="BE502" s="48" t="e">
        <f t="shared" ca="1" si="49"/>
        <v>#NAME?</v>
      </c>
      <c r="BF502" s="50" t="e">
        <f t="shared" ca="1" si="50"/>
        <v>#NAME?</v>
      </c>
      <c r="BG502" s="56" t="e">
        <f t="shared" ca="1" si="51"/>
        <v>#NAME?</v>
      </c>
      <c r="BH502" s="103"/>
      <c r="BI502" s="103"/>
      <c r="BJ502" s="103"/>
      <c r="BK502" s="103"/>
      <c r="BL502" s="103"/>
      <c r="BM502" s="103"/>
      <c r="BN502" s="24"/>
      <c r="BO502" s="24"/>
    </row>
    <row r="503" spans="1:67" ht="15.5">
      <c r="A503" s="25" t="str">
        <f t="shared" si="55"/>
        <v/>
      </c>
      <c r="B503" s="89"/>
      <c r="C503" s="25"/>
      <c r="D503" s="90"/>
      <c r="E503" s="90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36"/>
      <c r="S503" s="91"/>
      <c r="T503" s="36"/>
      <c r="U503" s="82"/>
      <c r="V503" s="25"/>
      <c r="W503" s="107"/>
      <c r="X503" s="109"/>
      <c r="Y503" s="109"/>
      <c r="Z503" s="36"/>
      <c r="AA503" s="38"/>
      <c r="AB503" s="35"/>
      <c r="AC503" s="25"/>
      <c r="AD503" s="25"/>
      <c r="AE503" s="25"/>
      <c r="AF503" s="25"/>
      <c r="AG503" s="25"/>
      <c r="AH503" s="25"/>
      <c r="AI503" s="25"/>
      <c r="AJ503" s="45" t="str">
        <f t="array" ref="AJ503">IFERROR(INDEX('[1]Master Price'!$E:$E,MATCH(D503,'[1]Master Price'!$B:$B,0)),"0")</f>
        <v>0</v>
      </c>
      <c r="AK503" s="45">
        <f t="shared" si="33"/>
        <v>0</v>
      </c>
      <c r="AL503" s="46" t="str">
        <f t="shared" si="56"/>
        <v>0-day</v>
      </c>
      <c r="AM503" s="46" t="str">
        <f t="shared" si="34"/>
        <v>0-day</v>
      </c>
      <c r="AN503" s="46" t="str">
        <f t="shared" si="53"/>
        <v>0-day</v>
      </c>
      <c r="AO503" s="46" t="str">
        <f t="shared" si="54"/>
        <v>0-day</v>
      </c>
      <c r="AP503" s="46" t="str">
        <f t="shared" si="36"/>
        <v>0-day</v>
      </c>
      <c r="AQ503" s="46" t="str">
        <f t="shared" si="37"/>
        <v>0-day</v>
      </c>
      <c r="AR503" s="103"/>
      <c r="AS503" s="47" t="str">
        <f t="shared" si="38"/>
        <v/>
      </c>
      <c r="AT503" s="35">
        <f t="shared" si="52"/>
        <v>0</v>
      </c>
      <c r="AU503" s="48" t="e">
        <f t="shared" ca="1" si="39"/>
        <v>#NAME?</v>
      </c>
      <c r="AV503" s="48" t="e">
        <f t="shared" ca="1" si="40"/>
        <v>#NAME?</v>
      </c>
      <c r="AW503" s="49" t="e">
        <f t="shared" ca="1" si="41"/>
        <v>#NAME?</v>
      </c>
      <c r="AX503" s="48" t="e">
        <f t="shared" ca="1" si="42"/>
        <v>#NAME?</v>
      </c>
      <c r="AY503" s="49" t="str">
        <f t="shared" si="43"/>
        <v/>
      </c>
      <c r="AZ503" s="50" t="e">
        <f t="shared" ca="1" si="44"/>
        <v>#NAME?</v>
      </c>
      <c r="BA503" s="51" t="e">
        <f t="shared" ca="1" si="45"/>
        <v>#NAME?</v>
      </c>
      <c r="BB503" s="52" t="e">
        <f t="shared" ca="1" si="46"/>
        <v>#NAME?</v>
      </c>
      <c r="BC503" s="51" t="e">
        <f t="shared" ca="1" si="47"/>
        <v>#NAME?</v>
      </c>
      <c r="BD503" s="54" t="e">
        <f t="shared" ca="1" si="48"/>
        <v>#NAME?</v>
      </c>
      <c r="BE503" s="48" t="e">
        <f t="shared" ca="1" si="49"/>
        <v>#NAME?</v>
      </c>
      <c r="BF503" s="50" t="e">
        <f t="shared" ca="1" si="50"/>
        <v>#NAME?</v>
      </c>
      <c r="BG503" s="56" t="e">
        <f t="shared" ca="1" si="51"/>
        <v>#NAME?</v>
      </c>
      <c r="BH503" s="103"/>
      <c r="BI503" s="103"/>
      <c r="BJ503" s="103"/>
      <c r="BK503" s="103"/>
      <c r="BL503" s="103"/>
      <c r="BM503" s="103"/>
      <c r="BN503" s="24"/>
      <c r="BO503" s="24"/>
    </row>
    <row r="504" spans="1:67" ht="15.5">
      <c r="A504" s="25" t="str">
        <f t="shared" si="55"/>
        <v/>
      </c>
      <c r="B504" s="89"/>
      <c r="C504" s="25"/>
      <c r="D504" s="90"/>
      <c r="E504" s="90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36"/>
      <c r="S504" s="91"/>
      <c r="T504" s="36"/>
      <c r="U504" s="82"/>
      <c r="V504" s="25"/>
      <c r="W504" s="107"/>
      <c r="X504" s="109"/>
      <c r="Y504" s="109"/>
      <c r="Z504" s="36"/>
      <c r="AA504" s="38"/>
      <c r="AB504" s="35"/>
      <c r="AC504" s="25"/>
      <c r="AD504" s="25"/>
      <c r="AE504" s="25"/>
      <c r="AF504" s="25"/>
      <c r="AG504" s="25"/>
      <c r="AH504" s="25"/>
      <c r="AI504" s="25"/>
      <c r="AJ504" s="45" t="str">
        <f t="array" ref="AJ504">IFERROR(INDEX('[1]Master Price'!$E:$E,MATCH(D504,'[1]Master Price'!$B:$B,0)),"0")</f>
        <v>0</v>
      </c>
      <c r="AK504" s="45">
        <f t="shared" si="33"/>
        <v>0</v>
      </c>
      <c r="AL504" s="46" t="str">
        <f t="shared" si="56"/>
        <v>0-day</v>
      </c>
      <c r="AM504" s="46" t="str">
        <f t="shared" si="34"/>
        <v>0-day</v>
      </c>
      <c r="AN504" s="46" t="str">
        <f t="shared" si="53"/>
        <v>0-day</v>
      </c>
      <c r="AO504" s="46" t="str">
        <f t="shared" si="54"/>
        <v>0-day</v>
      </c>
      <c r="AP504" s="46" t="str">
        <f t="shared" si="36"/>
        <v>0-day</v>
      </c>
      <c r="AQ504" s="46" t="str">
        <f t="shared" si="37"/>
        <v>0-day</v>
      </c>
      <c r="AR504" s="103"/>
      <c r="AS504" s="47" t="str">
        <f t="shared" si="38"/>
        <v/>
      </c>
      <c r="AT504" s="35">
        <f t="shared" si="52"/>
        <v>0</v>
      </c>
      <c r="AU504" s="48" t="e">
        <f t="shared" ca="1" si="39"/>
        <v>#NAME?</v>
      </c>
      <c r="AV504" s="48" t="e">
        <f t="shared" ca="1" si="40"/>
        <v>#NAME?</v>
      </c>
      <c r="AW504" s="49" t="e">
        <f t="shared" ca="1" si="41"/>
        <v>#NAME?</v>
      </c>
      <c r="AX504" s="48" t="e">
        <f t="shared" ca="1" si="42"/>
        <v>#NAME?</v>
      </c>
      <c r="AY504" s="49" t="str">
        <f t="shared" si="43"/>
        <v/>
      </c>
      <c r="AZ504" s="50" t="e">
        <f t="shared" ca="1" si="44"/>
        <v>#NAME?</v>
      </c>
      <c r="BA504" s="51" t="e">
        <f t="shared" ca="1" si="45"/>
        <v>#NAME?</v>
      </c>
      <c r="BB504" s="52" t="e">
        <f t="shared" ca="1" si="46"/>
        <v>#NAME?</v>
      </c>
      <c r="BC504" s="51" t="e">
        <f t="shared" ca="1" si="47"/>
        <v>#NAME?</v>
      </c>
      <c r="BD504" s="54" t="e">
        <f t="shared" ca="1" si="48"/>
        <v>#NAME?</v>
      </c>
      <c r="BE504" s="48" t="e">
        <f t="shared" ca="1" si="49"/>
        <v>#NAME?</v>
      </c>
      <c r="BF504" s="50" t="e">
        <f t="shared" ca="1" si="50"/>
        <v>#NAME?</v>
      </c>
      <c r="BG504" s="56" t="e">
        <f t="shared" ca="1" si="51"/>
        <v>#NAME?</v>
      </c>
      <c r="BH504" s="103"/>
      <c r="BI504" s="103"/>
      <c r="BJ504" s="103"/>
      <c r="BK504" s="103"/>
      <c r="BL504" s="103"/>
      <c r="BM504" s="103"/>
      <c r="BN504" s="24"/>
      <c r="BO504" s="24"/>
    </row>
    <row r="505" spans="1:67" ht="15.5">
      <c r="A505" s="25" t="str">
        <f t="shared" si="55"/>
        <v/>
      </c>
      <c r="B505" s="89"/>
      <c r="C505" s="25"/>
      <c r="D505" s="90"/>
      <c r="E505" s="90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36"/>
      <c r="S505" s="91"/>
      <c r="T505" s="36"/>
      <c r="U505" s="82"/>
      <c r="V505" s="25"/>
      <c r="W505" s="36"/>
      <c r="X505" s="109"/>
      <c r="Y505" s="109"/>
      <c r="Z505" s="36"/>
      <c r="AA505" s="38"/>
      <c r="AB505" s="35"/>
      <c r="AC505" s="25"/>
      <c r="AD505" s="25"/>
      <c r="AE505" s="25"/>
      <c r="AF505" s="25"/>
      <c r="AG505" s="25"/>
      <c r="AH505" s="25"/>
      <c r="AI505" s="25"/>
      <c r="AJ505" s="45" t="str">
        <f t="array" ref="AJ505">IFERROR(INDEX('[1]Master Price'!$E:$E,MATCH(D505,'[1]Master Price'!$B:$B,0)),"0")</f>
        <v>0</v>
      </c>
      <c r="AK505" s="45">
        <f t="shared" si="33"/>
        <v>0</v>
      </c>
      <c r="AL505" s="46" t="str">
        <f t="shared" si="56"/>
        <v>0-day</v>
      </c>
      <c r="AM505" s="46" t="str">
        <f t="shared" si="34"/>
        <v>0-day</v>
      </c>
      <c r="AN505" s="46" t="str">
        <f t="shared" si="53"/>
        <v>0-day</v>
      </c>
      <c r="AO505" s="46" t="str">
        <f t="shared" si="54"/>
        <v>0-day</v>
      </c>
      <c r="AP505" s="46" t="str">
        <f t="shared" si="36"/>
        <v>0-day</v>
      </c>
      <c r="AQ505" s="46" t="str">
        <f t="shared" si="37"/>
        <v>0-day</v>
      </c>
      <c r="AR505" s="103"/>
      <c r="AS505" s="47" t="str">
        <f t="shared" si="38"/>
        <v/>
      </c>
      <c r="AT505" s="35">
        <f t="shared" si="52"/>
        <v>0</v>
      </c>
      <c r="AU505" s="48" t="e">
        <f t="shared" ca="1" si="39"/>
        <v>#NAME?</v>
      </c>
      <c r="AV505" s="48" t="e">
        <f t="shared" ca="1" si="40"/>
        <v>#NAME?</v>
      </c>
      <c r="AW505" s="49" t="e">
        <f t="shared" ca="1" si="41"/>
        <v>#NAME?</v>
      </c>
      <c r="AX505" s="48" t="e">
        <f t="shared" ca="1" si="42"/>
        <v>#NAME?</v>
      </c>
      <c r="AY505" s="49" t="str">
        <f t="shared" si="43"/>
        <v/>
      </c>
      <c r="AZ505" s="50" t="e">
        <f t="shared" ca="1" si="44"/>
        <v>#NAME?</v>
      </c>
      <c r="BA505" s="51" t="e">
        <f t="shared" ca="1" si="45"/>
        <v>#NAME?</v>
      </c>
      <c r="BB505" s="52" t="e">
        <f t="shared" ca="1" si="46"/>
        <v>#NAME?</v>
      </c>
      <c r="BC505" s="51" t="e">
        <f t="shared" ca="1" si="47"/>
        <v>#NAME?</v>
      </c>
      <c r="BD505" s="54" t="e">
        <f t="shared" ca="1" si="48"/>
        <v>#NAME?</v>
      </c>
      <c r="BE505" s="48" t="e">
        <f t="shared" ca="1" si="49"/>
        <v>#NAME?</v>
      </c>
      <c r="BF505" s="50" t="e">
        <f t="shared" ca="1" si="50"/>
        <v>#NAME?</v>
      </c>
      <c r="BG505" s="56" t="e">
        <f t="shared" ca="1" si="51"/>
        <v>#NAME?</v>
      </c>
      <c r="BH505" s="103"/>
      <c r="BI505" s="103"/>
      <c r="BJ505" s="103"/>
      <c r="BK505" s="103"/>
      <c r="BL505" s="103"/>
      <c r="BM505" s="103"/>
      <c r="BN505" s="24"/>
      <c r="BO505" s="24"/>
    </row>
    <row r="506" spans="1:67" ht="15.5">
      <c r="A506" s="25" t="str">
        <f t="shared" si="55"/>
        <v/>
      </c>
      <c r="B506" s="89"/>
      <c r="C506" s="25"/>
      <c r="D506" s="90"/>
      <c r="E506" s="90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36"/>
      <c r="S506" s="91"/>
      <c r="T506" s="36"/>
      <c r="U506" s="82"/>
      <c r="V506" s="25"/>
      <c r="W506" s="107"/>
      <c r="X506" s="109"/>
      <c r="Y506" s="109"/>
      <c r="Z506" s="36"/>
      <c r="AA506" s="38"/>
      <c r="AB506" s="35"/>
      <c r="AC506" s="25"/>
      <c r="AD506" s="25"/>
      <c r="AE506" s="44"/>
      <c r="AF506" s="112"/>
      <c r="AG506" s="25"/>
      <c r="AH506" s="25"/>
      <c r="AI506" s="25"/>
      <c r="AJ506" s="45" t="str">
        <f t="array" ref="AJ506">IFERROR(INDEX('[1]Master Price'!$E:$E,MATCH(D506,'[1]Master Price'!$B:$B,0)),"0")</f>
        <v>0</v>
      </c>
      <c r="AK506" s="45">
        <f t="shared" si="33"/>
        <v>0</v>
      </c>
      <c r="AL506" s="46" t="str">
        <f t="shared" si="56"/>
        <v>0-day</v>
      </c>
      <c r="AM506" s="46" t="str">
        <f t="shared" si="34"/>
        <v>0-day</v>
      </c>
      <c r="AN506" s="46" t="str">
        <f t="shared" si="53"/>
        <v>0-day</v>
      </c>
      <c r="AO506" s="46" t="str">
        <f t="shared" si="54"/>
        <v>0-day</v>
      </c>
      <c r="AP506" s="46" t="str">
        <f t="shared" si="36"/>
        <v>0-day</v>
      </c>
      <c r="AQ506" s="46" t="str">
        <f t="shared" si="37"/>
        <v>0-day</v>
      </c>
      <c r="AR506" s="103"/>
      <c r="AS506" s="47" t="str">
        <f t="shared" si="38"/>
        <v/>
      </c>
      <c r="AT506" s="35">
        <f t="shared" si="52"/>
        <v>0</v>
      </c>
      <c r="AU506" s="48" t="e">
        <f t="shared" ca="1" si="39"/>
        <v>#NAME?</v>
      </c>
      <c r="AV506" s="48" t="e">
        <f t="shared" ca="1" si="40"/>
        <v>#NAME?</v>
      </c>
      <c r="AW506" s="49" t="e">
        <f t="shared" ca="1" si="41"/>
        <v>#NAME?</v>
      </c>
      <c r="AX506" s="48" t="e">
        <f t="shared" ca="1" si="42"/>
        <v>#NAME?</v>
      </c>
      <c r="AY506" s="49" t="str">
        <f t="shared" si="43"/>
        <v/>
      </c>
      <c r="AZ506" s="50" t="e">
        <f t="shared" ca="1" si="44"/>
        <v>#NAME?</v>
      </c>
      <c r="BA506" s="51" t="e">
        <f t="shared" ca="1" si="45"/>
        <v>#NAME?</v>
      </c>
      <c r="BB506" s="52" t="e">
        <f t="shared" ca="1" si="46"/>
        <v>#NAME?</v>
      </c>
      <c r="BC506" s="51" t="e">
        <f t="shared" ca="1" si="47"/>
        <v>#NAME?</v>
      </c>
      <c r="BD506" s="54" t="e">
        <f t="shared" ca="1" si="48"/>
        <v>#NAME?</v>
      </c>
      <c r="BE506" s="48" t="e">
        <f t="shared" ca="1" si="49"/>
        <v>#NAME?</v>
      </c>
      <c r="BF506" s="50" t="e">
        <f t="shared" ca="1" si="50"/>
        <v>#NAME?</v>
      </c>
      <c r="BG506" s="56" t="e">
        <f t="shared" ca="1" si="51"/>
        <v>#NAME?</v>
      </c>
      <c r="BH506" s="103"/>
      <c r="BI506" s="103"/>
      <c r="BJ506" s="103"/>
      <c r="BK506" s="103"/>
      <c r="BL506" s="103"/>
      <c r="BM506" s="103"/>
      <c r="BN506" s="24"/>
      <c r="BO506" s="24"/>
    </row>
    <row r="507" spans="1:67" ht="15.5">
      <c r="A507" s="25" t="str">
        <f t="shared" si="55"/>
        <v/>
      </c>
      <c r="B507" s="89"/>
      <c r="C507" s="25"/>
      <c r="D507" s="90"/>
      <c r="E507" s="90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36"/>
      <c r="S507" s="91"/>
      <c r="T507" s="36"/>
      <c r="U507" s="82"/>
      <c r="V507" s="25"/>
      <c r="W507" s="107"/>
      <c r="X507" s="109"/>
      <c r="Y507" s="109"/>
      <c r="Z507" s="36"/>
      <c r="AA507" s="38"/>
      <c r="AB507" s="35"/>
      <c r="AC507" s="25"/>
      <c r="AD507" s="25"/>
      <c r="AE507" s="44"/>
      <c r="AF507" s="112"/>
      <c r="AG507" s="25"/>
      <c r="AH507" s="25"/>
      <c r="AI507" s="25"/>
      <c r="AJ507" s="45" t="str">
        <f t="array" ref="AJ507">IFERROR(INDEX('[1]Master Price'!$E:$E,MATCH(D507,'[1]Master Price'!$B:$B,0)),"0")</f>
        <v>0</v>
      </c>
      <c r="AK507" s="45">
        <f t="shared" si="33"/>
        <v>0</v>
      </c>
      <c r="AL507" s="46" t="str">
        <f t="shared" si="56"/>
        <v>0-day</v>
      </c>
      <c r="AM507" s="46" t="str">
        <f t="shared" si="34"/>
        <v>0-day</v>
      </c>
      <c r="AN507" s="46" t="str">
        <f t="shared" si="53"/>
        <v>0-day</v>
      </c>
      <c r="AO507" s="46" t="str">
        <f t="shared" si="54"/>
        <v>0-day</v>
      </c>
      <c r="AP507" s="46" t="str">
        <f t="shared" si="36"/>
        <v>0-day</v>
      </c>
      <c r="AQ507" s="46" t="str">
        <f t="shared" si="37"/>
        <v>0-day</v>
      </c>
      <c r="AR507" s="103"/>
      <c r="AS507" s="47" t="str">
        <f t="shared" si="38"/>
        <v/>
      </c>
      <c r="AT507" s="35">
        <f t="shared" si="52"/>
        <v>0</v>
      </c>
      <c r="AU507" s="48" t="e">
        <f t="shared" ca="1" si="39"/>
        <v>#NAME?</v>
      </c>
      <c r="AV507" s="48" t="e">
        <f t="shared" ca="1" si="40"/>
        <v>#NAME?</v>
      </c>
      <c r="AW507" s="49" t="e">
        <f t="shared" ca="1" si="41"/>
        <v>#NAME?</v>
      </c>
      <c r="AX507" s="48" t="e">
        <f t="shared" ca="1" si="42"/>
        <v>#NAME?</v>
      </c>
      <c r="AY507" s="49" t="str">
        <f t="shared" si="43"/>
        <v/>
      </c>
      <c r="AZ507" s="50" t="e">
        <f t="shared" ca="1" si="44"/>
        <v>#NAME?</v>
      </c>
      <c r="BA507" s="51" t="e">
        <f t="shared" ca="1" si="45"/>
        <v>#NAME?</v>
      </c>
      <c r="BB507" s="52" t="e">
        <f t="shared" ca="1" si="46"/>
        <v>#NAME?</v>
      </c>
      <c r="BC507" s="51" t="e">
        <f t="shared" ca="1" si="47"/>
        <v>#NAME?</v>
      </c>
      <c r="BD507" s="54" t="e">
        <f t="shared" ca="1" si="48"/>
        <v>#NAME?</v>
      </c>
      <c r="BE507" s="48" t="e">
        <f t="shared" ca="1" si="49"/>
        <v>#NAME?</v>
      </c>
      <c r="BF507" s="50" t="e">
        <f t="shared" ca="1" si="50"/>
        <v>#NAME?</v>
      </c>
      <c r="BG507" s="56" t="e">
        <f t="shared" ca="1" si="51"/>
        <v>#NAME?</v>
      </c>
      <c r="BH507" s="103"/>
      <c r="BI507" s="103"/>
      <c r="BJ507" s="103"/>
      <c r="BK507" s="103"/>
      <c r="BL507" s="103"/>
      <c r="BM507" s="103"/>
      <c r="BN507" s="24"/>
      <c r="BO507" s="24"/>
    </row>
    <row r="508" spans="1:67" ht="15.5">
      <c r="A508" s="25" t="str">
        <f t="shared" si="55"/>
        <v/>
      </c>
      <c r="B508" s="89"/>
      <c r="C508" s="25"/>
      <c r="D508" s="90"/>
      <c r="E508" s="90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36"/>
      <c r="S508" s="91"/>
      <c r="T508" s="36"/>
      <c r="U508" s="82"/>
      <c r="V508" s="25"/>
      <c r="W508" s="107"/>
      <c r="X508" s="109"/>
      <c r="Y508" s="109"/>
      <c r="Z508" s="36"/>
      <c r="AA508" s="38"/>
      <c r="AB508" s="35"/>
      <c r="AC508" s="25"/>
      <c r="AD508" s="25"/>
      <c r="AE508" s="25"/>
      <c r="AF508" s="25"/>
      <c r="AG508" s="25"/>
      <c r="AH508" s="25"/>
      <c r="AI508" s="25"/>
      <c r="AJ508" s="45" t="str">
        <f t="array" ref="AJ508">IFERROR(INDEX('[1]Master Price'!$E:$E,MATCH(D508,'[1]Master Price'!$B:$B,0)),"0")</f>
        <v>0</v>
      </c>
      <c r="AK508" s="45">
        <f t="shared" si="33"/>
        <v>0</v>
      </c>
      <c r="AL508" s="46" t="str">
        <f t="shared" si="56"/>
        <v>0-day</v>
      </c>
      <c r="AM508" s="46" t="str">
        <f t="shared" si="34"/>
        <v>0-day</v>
      </c>
      <c r="AN508" s="46" t="str">
        <f t="shared" si="53"/>
        <v>0-day</v>
      </c>
      <c r="AO508" s="46" t="str">
        <f t="shared" si="54"/>
        <v>0-day</v>
      </c>
      <c r="AP508" s="46" t="str">
        <f t="shared" si="36"/>
        <v>0-day</v>
      </c>
      <c r="AQ508" s="46" t="str">
        <f t="shared" si="37"/>
        <v>0-day</v>
      </c>
      <c r="AR508" s="103"/>
      <c r="AS508" s="47" t="str">
        <f t="shared" si="38"/>
        <v/>
      </c>
      <c r="AT508" s="35">
        <f t="shared" si="52"/>
        <v>0</v>
      </c>
      <c r="AU508" s="48" t="e">
        <f t="shared" ca="1" si="39"/>
        <v>#NAME?</v>
      </c>
      <c r="AV508" s="48" t="e">
        <f t="shared" ca="1" si="40"/>
        <v>#NAME?</v>
      </c>
      <c r="AW508" s="49" t="e">
        <f t="shared" ca="1" si="41"/>
        <v>#NAME?</v>
      </c>
      <c r="AX508" s="48" t="e">
        <f t="shared" ca="1" si="42"/>
        <v>#NAME?</v>
      </c>
      <c r="AY508" s="49" t="str">
        <f t="shared" si="43"/>
        <v/>
      </c>
      <c r="AZ508" s="50" t="e">
        <f t="shared" ca="1" si="44"/>
        <v>#NAME?</v>
      </c>
      <c r="BA508" s="51" t="e">
        <f t="shared" ca="1" si="45"/>
        <v>#NAME?</v>
      </c>
      <c r="BB508" s="52" t="e">
        <f t="shared" ca="1" si="46"/>
        <v>#NAME?</v>
      </c>
      <c r="BC508" s="51" t="e">
        <f t="shared" ca="1" si="47"/>
        <v>#NAME?</v>
      </c>
      <c r="BD508" s="54" t="e">
        <f t="shared" ca="1" si="48"/>
        <v>#NAME?</v>
      </c>
      <c r="BE508" s="48" t="e">
        <f t="shared" ca="1" si="49"/>
        <v>#NAME?</v>
      </c>
      <c r="BF508" s="50" t="e">
        <f t="shared" ca="1" si="50"/>
        <v>#NAME?</v>
      </c>
      <c r="BG508" s="56" t="e">
        <f t="shared" ca="1" si="51"/>
        <v>#NAME?</v>
      </c>
      <c r="BH508" s="103"/>
      <c r="BI508" s="103"/>
      <c r="BJ508" s="103"/>
      <c r="BK508" s="103"/>
      <c r="BL508" s="103"/>
      <c r="BM508" s="103"/>
      <c r="BN508" s="24"/>
      <c r="BO508" s="24"/>
    </row>
    <row r="509" spans="1:67" ht="15.5">
      <c r="A509" s="25" t="str">
        <f t="shared" si="55"/>
        <v/>
      </c>
      <c r="B509" s="89"/>
      <c r="C509" s="25"/>
      <c r="D509" s="90"/>
      <c r="E509" s="90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36"/>
      <c r="S509" s="91"/>
      <c r="T509" s="36"/>
      <c r="U509" s="82"/>
      <c r="V509" s="25"/>
      <c r="W509" s="107"/>
      <c r="X509" s="109"/>
      <c r="Y509" s="109"/>
      <c r="Z509" s="36"/>
      <c r="AA509" s="38"/>
      <c r="AB509" s="35"/>
      <c r="AC509" s="25"/>
      <c r="AD509" s="25"/>
      <c r="AE509" s="25"/>
      <c r="AF509" s="25"/>
      <c r="AG509" s="25"/>
      <c r="AH509" s="25"/>
      <c r="AI509" s="25"/>
      <c r="AJ509" s="45" t="str">
        <f t="array" ref="AJ509">IFERROR(INDEX('[1]Master Price'!$E:$E,MATCH(D509,'[1]Master Price'!$B:$B,0)),"0")</f>
        <v>0</v>
      </c>
      <c r="AK509" s="45">
        <f t="shared" si="33"/>
        <v>0</v>
      </c>
      <c r="AL509" s="46" t="str">
        <f t="shared" si="56"/>
        <v>0-day</v>
      </c>
      <c r="AM509" s="46" t="str">
        <f t="shared" si="34"/>
        <v>0-day</v>
      </c>
      <c r="AN509" s="46" t="str">
        <f t="shared" si="53"/>
        <v>0-day</v>
      </c>
      <c r="AO509" s="46" t="str">
        <f t="shared" si="54"/>
        <v>0-day</v>
      </c>
      <c r="AP509" s="46" t="str">
        <f t="shared" si="36"/>
        <v>0-day</v>
      </c>
      <c r="AQ509" s="46" t="str">
        <f t="shared" si="37"/>
        <v>0-day</v>
      </c>
      <c r="AR509" s="103"/>
      <c r="AS509" s="47" t="str">
        <f t="shared" si="38"/>
        <v/>
      </c>
      <c r="AT509" s="35">
        <f t="shared" si="52"/>
        <v>0</v>
      </c>
      <c r="AU509" s="48" t="e">
        <f t="shared" ca="1" si="39"/>
        <v>#NAME?</v>
      </c>
      <c r="AV509" s="48" t="e">
        <f t="shared" ca="1" si="40"/>
        <v>#NAME?</v>
      </c>
      <c r="AW509" s="49" t="e">
        <f t="shared" ca="1" si="41"/>
        <v>#NAME?</v>
      </c>
      <c r="AX509" s="48" t="e">
        <f t="shared" ca="1" si="42"/>
        <v>#NAME?</v>
      </c>
      <c r="AY509" s="49" t="str">
        <f t="shared" si="43"/>
        <v/>
      </c>
      <c r="AZ509" s="50" t="e">
        <f t="shared" ca="1" si="44"/>
        <v>#NAME?</v>
      </c>
      <c r="BA509" s="51" t="e">
        <f t="shared" ca="1" si="45"/>
        <v>#NAME?</v>
      </c>
      <c r="BB509" s="52" t="e">
        <f t="shared" ca="1" si="46"/>
        <v>#NAME?</v>
      </c>
      <c r="BC509" s="51" t="e">
        <f t="shared" ca="1" si="47"/>
        <v>#NAME?</v>
      </c>
      <c r="BD509" s="54" t="e">
        <f t="shared" ca="1" si="48"/>
        <v>#NAME?</v>
      </c>
      <c r="BE509" s="48" t="e">
        <f t="shared" ca="1" si="49"/>
        <v>#NAME?</v>
      </c>
      <c r="BF509" s="50" t="e">
        <f t="shared" ca="1" si="50"/>
        <v>#NAME?</v>
      </c>
      <c r="BG509" s="56" t="e">
        <f t="shared" ca="1" si="51"/>
        <v>#NAME?</v>
      </c>
      <c r="BH509" s="103"/>
      <c r="BI509" s="103"/>
      <c r="BJ509" s="103"/>
      <c r="BK509" s="103"/>
      <c r="BL509" s="103"/>
      <c r="BM509" s="103"/>
      <c r="BN509" s="24"/>
      <c r="BO509" s="24"/>
    </row>
    <row r="510" spans="1:67" ht="15.5">
      <c r="A510" s="25" t="str">
        <f t="shared" si="55"/>
        <v/>
      </c>
      <c r="B510" s="89"/>
      <c r="C510" s="25"/>
      <c r="D510" s="90"/>
      <c r="E510" s="90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36"/>
      <c r="S510" s="91"/>
      <c r="T510" s="36"/>
      <c r="U510" s="82"/>
      <c r="V510" s="25"/>
      <c r="W510" s="107"/>
      <c r="X510" s="109"/>
      <c r="Y510" s="109"/>
      <c r="Z510" s="36"/>
      <c r="AA510" s="38"/>
      <c r="AB510" s="35"/>
      <c r="AC510" s="25"/>
      <c r="AD510" s="25"/>
      <c r="AE510" s="25"/>
      <c r="AF510" s="25"/>
      <c r="AG510" s="25"/>
      <c r="AH510" s="25"/>
      <c r="AI510" s="25"/>
      <c r="AJ510" s="45" t="str">
        <f t="array" ref="AJ510">IFERROR(INDEX('[1]Master Price'!$E:$E,MATCH(D510,'[1]Master Price'!$B:$B,0)),"0")</f>
        <v>0</v>
      </c>
      <c r="AK510" s="45">
        <f t="shared" si="33"/>
        <v>0</v>
      </c>
      <c r="AL510" s="46" t="str">
        <f t="shared" si="56"/>
        <v>0-day</v>
      </c>
      <c r="AM510" s="46" t="str">
        <f t="shared" si="34"/>
        <v>0-day</v>
      </c>
      <c r="AN510" s="46" t="str">
        <f t="shared" si="53"/>
        <v>0-day</v>
      </c>
      <c r="AO510" s="46" t="str">
        <f t="shared" si="54"/>
        <v>0-day</v>
      </c>
      <c r="AP510" s="46" t="str">
        <f t="shared" si="36"/>
        <v>0-day</v>
      </c>
      <c r="AQ510" s="46" t="str">
        <f t="shared" si="37"/>
        <v>0-day</v>
      </c>
      <c r="AR510" s="103"/>
      <c r="AS510" s="47" t="str">
        <f t="shared" si="38"/>
        <v/>
      </c>
      <c r="AT510" s="35">
        <f t="shared" si="52"/>
        <v>0</v>
      </c>
      <c r="AU510" s="48" t="e">
        <f t="shared" ca="1" si="39"/>
        <v>#NAME?</v>
      </c>
      <c r="AV510" s="48" t="e">
        <f t="shared" ca="1" si="40"/>
        <v>#NAME?</v>
      </c>
      <c r="AW510" s="49" t="e">
        <f t="shared" ca="1" si="41"/>
        <v>#NAME?</v>
      </c>
      <c r="AX510" s="48" t="e">
        <f t="shared" ca="1" si="42"/>
        <v>#NAME?</v>
      </c>
      <c r="AY510" s="49" t="str">
        <f t="shared" si="43"/>
        <v/>
      </c>
      <c r="AZ510" s="50" t="e">
        <f t="shared" ca="1" si="44"/>
        <v>#NAME?</v>
      </c>
      <c r="BA510" s="51" t="e">
        <f t="shared" ca="1" si="45"/>
        <v>#NAME?</v>
      </c>
      <c r="BB510" s="52" t="e">
        <f t="shared" ca="1" si="46"/>
        <v>#NAME?</v>
      </c>
      <c r="BC510" s="51" t="e">
        <f t="shared" ca="1" si="47"/>
        <v>#NAME?</v>
      </c>
      <c r="BD510" s="54" t="e">
        <f t="shared" ca="1" si="48"/>
        <v>#NAME?</v>
      </c>
      <c r="BE510" s="48" t="e">
        <f t="shared" ca="1" si="49"/>
        <v>#NAME?</v>
      </c>
      <c r="BF510" s="50" t="e">
        <f t="shared" ca="1" si="50"/>
        <v>#NAME?</v>
      </c>
      <c r="BG510" s="56" t="e">
        <f t="shared" ca="1" si="51"/>
        <v>#NAME?</v>
      </c>
      <c r="BH510" s="103"/>
      <c r="BI510" s="103"/>
      <c r="BJ510" s="103"/>
      <c r="BK510" s="103"/>
      <c r="BL510" s="103"/>
      <c r="BM510" s="103"/>
      <c r="BN510" s="24"/>
      <c r="BO510" s="24"/>
    </row>
    <row r="511" spans="1:67" ht="15.5">
      <c r="A511" s="25" t="str">
        <f t="shared" si="55"/>
        <v/>
      </c>
      <c r="B511" s="89"/>
      <c r="C511" s="25"/>
      <c r="D511" s="90"/>
      <c r="E511" s="90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36"/>
      <c r="S511" s="91"/>
      <c r="T511" s="36"/>
      <c r="U511" s="82"/>
      <c r="V511" s="25"/>
      <c r="W511" s="107"/>
      <c r="X511" s="109"/>
      <c r="Y511" s="109"/>
      <c r="Z511" s="36"/>
      <c r="AA511" s="38"/>
      <c r="AB511" s="35"/>
      <c r="AC511" s="25"/>
      <c r="AD511" s="25"/>
      <c r="AE511" s="25"/>
      <c r="AF511" s="25"/>
      <c r="AG511" s="25"/>
      <c r="AH511" s="25"/>
      <c r="AI511" s="25"/>
      <c r="AJ511" s="45" t="str">
        <f t="array" ref="AJ511">IFERROR(INDEX('[1]Master Price'!$E:$E,MATCH(D511,'[1]Master Price'!$B:$B,0)),"0")</f>
        <v>0</v>
      </c>
      <c r="AK511" s="45">
        <f t="shared" si="33"/>
        <v>0</v>
      </c>
      <c r="AL511" s="46" t="str">
        <f t="shared" si="56"/>
        <v>0-day</v>
      </c>
      <c r="AM511" s="46" t="str">
        <f t="shared" si="34"/>
        <v>0-day</v>
      </c>
      <c r="AN511" s="46" t="str">
        <f t="shared" si="53"/>
        <v>0-day</v>
      </c>
      <c r="AO511" s="46" t="str">
        <f t="shared" si="54"/>
        <v>0-day</v>
      </c>
      <c r="AP511" s="46" t="str">
        <f t="shared" si="36"/>
        <v>0-day</v>
      </c>
      <c r="AQ511" s="46" t="str">
        <f t="shared" si="37"/>
        <v>0-day</v>
      </c>
      <c r="AR511" s="103"/>
      <c r="AS511" s="47" t="str">
        <f t="shared" si="38"/>
        <v/>
      </c>
      <c r="AT511" s="35">
        <f t="shared" si="52"/>
        <v>0</v>
      </c>
      <c r="AU511" s="48" t="e">
        <f t="shared" ca="1" si="39"/>
        <v>#NAME?</v>
      </c>
      <c r="AV511" s="48" t="e">
        <f t="shared" ca="1" si="40"/>
        <v>#NAME?</v>
      </c>
      <c r="AW511" s="49" t="e">
        <f t="shared" ca="1" si="41"/>
        <v>#NAME?</v>
      </c>
      <c r="AX511" s="48" t="e">
        <f t="shared" ca="1" si="42"/>
        <v>#NAME?</v>
      </c>
      <c r="AY511" s="49" t="str">
        <f t="shared" si="43"/>
        <v/>
      </c>
      <c r="AZ511" s="50" t="e">
        <f t="shared" ca="1" si="44"/>
        <v>#NAME?</v>
      </c>
      <c r="BA511" s="51" t="e">
        <f t="shared" ca="1" si="45"/>
        <v>#NAME?</v>
      </c>
      <c r="BB511" s="52" t="e">
        <f t="shared" ca="1" si="46"/>
        <v>#NAME?</v>
      </c>
      <c r="BC511" s="51" t="e">
        <f t="shared" ca="1" si="47"/>
        <v>#NAME?</v>
      </c>
      <c r="BD511" s="54" t="e">
        <f t="shared" ca="1" si="48"/>
        <v>#NAME?</v>
      </c>
      <c r="BE511" s="48" t="e">
        <f t="shared" ca="1" si="49"/>
        <v>#NAME?</v>
      </c>
      <c r="BF511" s="50" t="e">
        <f t="shared" ca="1" si="50"/>
        <v>#NAME?</v>
      </c>
      <c r="BG511" s="56" t="e">
        <f t="shared" ca="1" si="51"/>
        <v>#NAME?</v>
      </c>
      <c r="BH511" s="103"/>
      <c r="BI511" s="103"/>
      <c r="BJ511" s="103"/>
      <c r="BK511" s="103"/>
      <c r="BL511" s="103"/>
      <c r="BM511" s="103"/>
      <c r="BN511" s="24"/>
      <c r="BO511" s="24"/>
    </row>
    <row r="512" spans="1:67" ht="15.5">
      <c r="A512" s="25" t="str">
        <f t="shared" si="55"/>
        <v/>
      </c>
      <c r="B512" s="89"/>
      <c r="C512" s="25"/>
      <c r="D512" s="90"/>
      <c r="E512" s="90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36"/>
      <c r="S512" s="91"/>
      <c r="T512" s="36"/>
      <c r="U512" s="82"/>
      <c r="V512" s="25"/>
      <c r="W512" s="107"/>
      <c r="X512" s="109"/>
      <c r="Y512" s="109"/>
      <c r="Z512" s="36"/>
      <c r="AA512" s="38"/>
      <c r="AB512" s="35"/>
      <c r="AC512" s="25"/>
      <c r="AD512" s="25"/>
      <c r="AE512" s="25"/>
      <c r="AF512" s="25"/>
      <c r="AG512" s="25"/>
      <c r="AH512" s="25"/>
      <c r="AI512" s="25"/>
      <c r="AJ512" s="45" t="str">
        <f t="array" ref="AJ512">IFERROR(INDEX('[1]Master Price'!$E:$E,MATCH(D512,'[1]Master Price'!$B:$B,0)),"0")</f>
        <v>0</v>
      </c>
      <c r="AK512" s="45">
        <f t="shared" si="33"/>
        <v>0</v>
      </c>
      <c r="AL512" s="46" t="str">
        <f t="shared" si="56"/>
        <v>0-day</v>
      </c>
      <c r="AM512" s="46" t="str">
        <f t="shared" si="34"/>
        <v>0-day</v>
      </c>
      <c r="AN512" s="46" t="str">
        <f t="shared" si="53"/>
        <v>0-day</v>
      </c>
      <c r="AO512" s="46" t="str">
        <f t="shared" si="54"/>
        <v>0-day</v>
      </c>
      <c r="AP512" s="46" t="str">
        <f t="shared" si="36"/>
        <v>0-day</v>
      </c>
      <c r="AQ512" s="46" t="str">
        <f t="shared" si="37"/>
        <v>0-day</v>
      </c>
      <c r="AR512" s="103"/>
      <c r="AS512" s="47" t="str">
        <f t="shared" si="38"/>
        <v/>
      </c>
      <c r="AT512" s="35">
        <f t="shared" si="52"/>
        <v>0</v>
      </c>
      <c r="AU512" s="48" t="e">
        <f t="shared" ca="1" si="39"/>
        <v>#NAME?</v>
      </c>
      <c r="AV512" s="48" t="e">
        <f t="shared" ca="1" si="40"/>
        <v>#NAME?</v>
      </c>
      <c r="AW512" s="49" t="e">
        <f t="shared" ca="1" si="41"/>
        <v>#NAME?</v>
      </c>
      <c r="AX512" s="48" t="e">
        <f t="shared" ca="1" si="42"/>
        <v>#NAME?</v>
      </c>
      <c r="AY512" s="49" t="str">
        <f t="shared" si="43"/>
        <v/>
      </c>
      <c r="AZ512" s="50" t="e">
        <f t="shared" ca="1" si="44"/>
        <v>#NAME?</v>
      </c>
      <c r="BA512" s="51" t="e">
        <f t="shared" ca="1" si="45"/>
        <v>#NAME?</v>
      </c>
      <c r="BB512" s="52" t="e">
        <f t="shared" ca="1" si="46"/>
        <v>#NAME?</v>
      </c>
      <c r="BC512" s="51" t="e">
        <f t="shared" ca="1" si="47"/>
        <v>#NAME?</v>
      </c>
      <c r="BD512" s="54" t="e">
        <f t="shared" ca="1" si="48"/>
        <v>#NAME?</v>
      </c>
      <c r="BE512" s="48" t="e">
        <f t="shared" ca="1" si="49"/>
        <v>#NAME?</v>
      </c>
      <c r="BF512" s="50" t="e">
        <f t="shared" ca="1" si="50"/>
        <v>#NAME?</v>
      </c>
      <c r="BG512" s="56" t="e">
        <f t="shared" ca="1" si="51"/>
        <v>#NAME?</v>
      </c>
      <c r="BH512" s="103"/>
      <c r="BI512" s="103"/>
      <c r="BJ512" s="103"/>
      <c r="BK512" s="103"/>
      <c r="BL512" s="103"/>
      <c r="BM512" s="103"/>
      <c r="BN512" s="24"/>
      <c r="BO512" s="24"/>
    </row>
    <row r="513" spans="1:67" ht="15.5">
      <c r="A513" s="25" t="str">
        <f t="shared" si="55"/>
        <v/>
      </c>
      <c r="B513" s="89"/>
      <c r="C513" s="25"/>
      <c r="D513" s="90"/>
      <c r="E513" s="90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36"/>
      <c r="S513" s="91"/>
      <c r="T513" s="36"/>
      <c r="U513" s="82"/>
      <c r="V513" s="25"/>
      <c r="W513" s="107"/>
      <c r="X513" s="109"/>
      <c r="Y513" s="109"/>
      <c r="Z513" s="36"/>
      <c r="AA513" s="38"/>
      <c r="AB513" s="35"/>
      <c r="AC513" s="25"/>
      <c r="AD513" s="25"/>
      <c r="AE513" s="25"/>
      <c r="AF513" s="25"/>
      <c r="AG513" s="25"/>
      <c r="AH513" s="25"/>
      <c r="AI513" s="25"/>
      <c r="AJ513" s="45" t="str">
        <f t="array" ref="AJ513">IFERROR(INDEX('[1]Master Price'!$E:$E,MATCH(D513,'[1]Master Price'!$B:$B,0)),"0")</f>
        <v>0</v>
      </c>
      <c r="AK513" s="45">
        <f t="shared" ref="AK513:AK514" si="57">AJ513*F513</f>
        <v>0</v>
      </c>
      <c r="AL513" s="46" t="str">
        <f t="shared" si="56"/>
        <v>0-day</v>
      </c>
      <c r="AM513" s="46" t="str">
        <f t="shared" ref="AM513:AM514" si="58">IFERROR(DATEDIF(S513,U513,"d"),"0")&amp;"-day"</f>
        <v>0-day</v>
      </c>
      <c r="AN513" s="46" t="str">
        <f t="shared" si="53"/>
        <v>0-day</v>
      </c>
      <c r="AO513" s="46" t="str">
        <f t="shared" si="54"/>
        <v>0-day</v>
      </c>
      <c r="AP513" s="46" t="str">
        <f t="shared" ref="AP513:AP514" si="59">IFERROR(DATEDIF(AA513,AE513,"d"),"0")&amp;"-day"</f>
        <v>0-day</v>
      </c>
      <c r="AQ513" s="46" t="str">
        <f t="shared" ref="AQ513:AQ514" si="60">SUM(AL513:AP513)&amp;"-day"</f>
        <v>0-day</v>
      </c>
      <c r="AR513" s="103"/>
      <c r="AS513" s="47" t="str">
        <f t="shared" ref="AS513:AS514" si="61">IF(AT513=0,"",ROW()-ROW($AS$2))</f>
        <v/>
      </c>
      <c r="AT513" s="35">
        <f t="shared" si="52"/>
        <v>0</v>
      </c>
      <c r="AU513" s="48" t="e">
        <f t="shared" ref="AU513:AU514" ca="1" si="62">_xludf.ifna(INDEX($B:$B,MATCH(AT513,$C:$C,FALSE)),"")</f>
        <v>#NAME?</v>
      </c>
      <c r="AV513" s="48" t="e">
        <f t="shared" ref="AV513:AV514" ca="1" si="63">_xludf.ifna(INDEX($U:$U,MATCH(AT513,$C:$C,FALSE)),"")</f>
        <v>#NAME?</v>
      </c>
      <c r="AW513" s="49" t="e">
        <f t="shared" ref="AW513:AW514" ca="1" si="64">_xludf.ifna(INDEX($Z:$Z,MATCH(AT513,$C:$C,FALSE)),"")</f>
        <v>#NAME?</v>
      </c>
      <c r="AX513" s="48" t="e">
        <f t="shared" ref="AX513:AX514" ca="1" si="65">_xludf.ifna(INDEX($AA:$AA,MATCH(AT513,$C:$C,FALSE)),"")</f>
        <v>#NAME?</v>
      </c>
      <c r="AY513" s="49" t="str">
        <f t="shared" ref="AY513:AY514" si="66">IFERROR(INDEX($R:$R,MATCH(AT513,$C:$C,FALSE)),"")</f>
        <v/>
      </c>
      <c r="AZ513" s="50" t="e">
        <f t="shared" ref="AZ513:AZ514" ca="1" si="67">_xludf.ifna(INDEX($V:$V,MATCH(AT513,$C:$C,FALSE)),"")</f>
        <v>#NAME?</v>
      </c>
      <c r="BA513" s="51" t="e">
        <f t="shared" ref="BA513:BA514" ca="1" si="68">_xludf.ifna(INDEX($W:$W,MATCH(AT513,$C:$C,FALSE)),"")</f>
        <v>#NAME?</v>
      </c>
      <c r="BB513" s="52" t="e">
        <f t="shared" ref="BB513:BB514" ca="1" si="69">_xludf.ifna(INDEX($X:$X,MATCH(AT513,$C:$C,FALSE)),"")</f>
        <v>#NAME?</v>
      </c>
      <c r="BC513" s="51" t="e">
        <f t="shared" ref="BC513:BC514" ca="1" si="70">_xludf.ifna(INDEX($AD:$AD,MATCH(AT513,$C:$C,FALSE)),"")</f>
        <v>#NAME?</v>
      </c>
      <c r="BD513" s="54" t="e">
        <f t="shared" ref="BD513:BD514" ca="1" si="71">_xludf.ifna(INDEX($AE:$AE,MATCH(AT513,$C:$C,FALSE)),"")</f>
        <v>#NAME?</v>
      </c>
      <c r="BE513" s="48" t="e">
        <f t="shared" ref="BE513:BE514" ca="1" si="72">_xludf.ifna(INDEX($AF:$AF,MATCH(AT513,$C:$C,FALSE)),"")</f>
        <v>#NAME?</v>
      </c>
      <c r="BF513" s="50" t="e">
        <f t="shared" ref="BF513:BF514" ca="1" si="73">_xludf.ifna(INDEX($T:$T,MATCH(AT513,$C:$C,FALSE),""),"")</f>
        <v>#NAME?</v>
      </c>
      <c r="BG513" s="56" t="e">
        <f t="shared" ref="BG513:BG514" ca="1" si="74">_xludf.ifna(INDEX($AI:$AI,MATCH(AT513,$C:$C,FALSE)),"")</f>
        <v>#NAME?</v>
      </c>
      <c r="BH513" s="103"/>
      <c r="BI513" s="103"/>
      <c r="BJ513" s="103"/>
      <c r="BK513" s="103"/>
      <c r="BL513" s="103"/>
      <c r="BM513" s="103"/>
      <c r="BN513" s="24"/>
      <c r="BO513" s="24"/>
    </row>
    <row r="514" spans="1:67" ht="15.5">
      <c r="A514" s="25" t="str">
        <f t="shared" si="55"/>
        <v/>
      </c>
      <c r="B514" s="89"/>
      <c r="C514" s="25"/>
      <c r="D514" s="90"/>
      <c r="E514" s="90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36"/>
      <c r="S514" s="91"/>
      <c r="T514" s="36"/>
      <c r="U514" s="82"/>
      <c r="V514" s="25"/>
      <c r="W514" s="107"/>
      <c r="X514" s="109"/>
      <c r="Y514" s="109"/>
      <c r="Z514" s="36"/>
      <c r="AA514" s="38"/>
      <c r="AB514" s="35"/>
      <c r="AC514" s="25"/>
      <c r="AD514" s="25"/>
      <c r="AE514" s="25"/>
      <c r="AF514" s="25"/>
      <c r="AG514" s="25"/>
      <c r="AH514" s="25"/>
      <c r="AI514" s="25"/>
      <c r="AJ514" s="45" t="str">
        <f t="array" ref="AJ514">IFERROR(INDEX('[1]Master Price'!$E:$E,MATCH(D514,'[1]Master Price'!$B:$B,0)),"0")</f>
        <v>0</v>
      </c>
      <c r="AK514" s="45">
        <f t="shared" si="57"/>
        <v>0</v>
      </c>
      <c r="AL514" s="46" t="str">
        <f t="shared" si="56"/>
        <v>0-day</v>
      </c>
      <c r="AM514" s="46" t="str">
        <f t="shared" si="58"/>
        <v>0-day</v>
      </c>
      <c r="AN514" s="46" t="str">
        <f t="shared" si="53"/>
        <v>0-day</v>
      </c>
      <c r="AO514" s="46" t="str">
        <f t="shared" si="54"/>
        <v>0-day</v>
      </c>
      <c r="AP514" s="46" t="str">
        <f t="shared" si="59"/>
        <v>0-day</v>
      </c>
      <c r="AQ514" s="46" t="str">
        <f t="shared" si="60"/>
        <v>0-day</v>
      </c>
      <c r="AR514" s="103"/>
      <c r="AS514" s="47" t="str">
        <f t="shared" si="61"/>
        <v/>
      </c>
      <c r="AT514" s="35">
        <f t="shared" si="52"/>
        <v>0</v>
      </c>
      <c r="AU514" s="48" t="e">
        <f t="shared" ca="1" si="62"/>
        <v>#NAME?</v>
      </c>
      <c r="AV514" s="48" t="e">
        <f t="shared" ca="1" si="63"/>
        <v>#NAME?</v>
      </c>
      <c r="AW514" s="49" t="e">
        <f t="shared" ca="1" si="64"/>
        <v>#NAME?</v>
      </c>
      <c r="AX514" s="48" t="e">
        <f t="shared" ca="1" si="65"/>
        <v>#NAME?</v>
      </c>
      <c r="AY514" s="49" t="str">
        <f t="shared" si="66"/>
        <v/>
      </c>
      <c r="AZ514" s="50" t="e">
        <f t="shared" ca="1" si="67"/>
        <v>#NAME?</v>
      </c>
      <c r="BA514" s="51" t="e">
        <f t="shared" ca="1" si="68"/>
        <v>#NAME?</v>
      </c>
      <c r="BB514" s="52" t="e">
        <f t="shared" ca="1" si="69"/>
        <v>#NAME?</v>
      </c>
      <c r="BC514" s="51" t="e">
        <f t="shared" ca="1" si="70"/>
        <v>#NAME?</v>
      </c>
      <c r="BD514" s="54" t="e">
        <f t="shared" ca="1" si="71"/>
        <v>#NAME?</v>
      </c>
      <c r="BE514" s="48" t="e">
        <f t="shared" ca="1" si="72"/>
        <v>#NAME?</v>
      </c>
      <c r="BF514" s="50" t="e">
        <f t="shared" ca="1" si="73"/>
        <v>#NAME?</v>
      </c>
      <c r="BG514" s="56" t="e">
        <f t="shared" ca="1" si="74"/>
        <v>#NAME?</v>
      </c>
      <c r="BH514" s="103"/>
      <c r="BI514" s="103"/>
      <c r="BJ514" s="103"/>
      <c r="BK514" s="103"/>
      <c r="BL514" s="103"/>
      <c r="BM514" s="103"/>
      <c r="BN514" s="24"/>
      <c r="BO514" s="24"/>
    </row>
  </sheetData>
  <autoFilter ref="A2:BO514" xr:uid="{00000000-0009-0000-0000-000009000000}"/>
  <mergeCells count="8">
    <mergeCell ref="AL1:AQ1"/>
    <mergeCell ref="AT1:BF1"/>
    <mergeCell ref="BI1:BM1"/>
    <mergeCell ref="A1:C1"/>
    <mergeCell ref="D1:T1"/>
    <mergeCell ref="V1:Y1"/>
    <mergeCell ref="Z1:AC1"/>
    <mergeCell ref="AD1:AI1"/>
  </mergeCells>
  <conditionalFormatting sqref="S88:S114">
    <cfRule type="notContainsBlanks" dxfId="0" priority="1">
      <formula>LEN(TRIM(S88))&gt;0</formula>
    </cfRule>
  </conditionalFormatting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PPA-AMI JAN</vt:lpstr>
      <vt:lpstr>PPA-AMI FEB</vt:lpstr>
      <vt:lpstr>PPA-AMI MAR</vt:lpstr>
      <vt:lpstr>PPA-AMI APR</vt:lpstr>
      <vt:lpstr>PPA-AMI MEI</vt:lpstr>
      <vt:lpstr>PPA-AMI JUNI</vt:lpstr>
      <vt:lpstr>PPA-AMI JULI</vt:lpstr>
      <vt:lpstr>PPA-AMI AGUSTUS</vt:lpstr>
      <vt:lpstr>PPA-AMI SEPTEMBER</vt:lpstr>
      <vt:lpstr>PPA-AMI OKTOBER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Bunga Ratnani</cp:lastModifiedBy>
  <dcterms:created xsi:type="dcterms:W3CDTF">2025-12-29T06:32:38Z</dcterms:created>
  <dcterms:modified xsi:type="dcterms:W3CDTF">2026-10-20T07:22:14Z</dcterms:modified>
</cp:coreProperties>
</file>